
<file path=[Content_Types].xml><?xml version="1.0" encoding="utf-8"?>
<Types xmlns="http://schemas.openxmlformats.org/package/2006/content-types">
  <Default Extension="bin" ContentType="application/vnd.openxmlformats-officedocument.spreadsheetml.printerSettings"/>
  <Default Extension="webp" ContentType="image/pn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8.xml" ContentType="application/vnd.openxmlformats-officedocument.drawingml.chart+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7.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pivotTables/pivotTable18.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drawings/drawing7.xml" ContentType="application/vnd.openxmlformats-officedocument.drawing+xml"/>
  <Override PartName="/xl/slicers/slicer5.xml" ContentType="application/vnd.ms-excel.slicer+xml"/>
  <Override PartName="/xl/charts/chart10.xml" ContentType="application/vnd.openxmlformats-officedocument.drawingml.chart+xml"/>
  <Override PartName="/xl/charts/chart1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6"/>
  <workbookPr defaultThemeVersion="166925"/>
  <mc:AlternateContent xmlns:mc="http://schemas.openxmlformats.org/markup-compatibility/2006">
    <mc:Choice Requires="x15">
      <x15ac:absPath xmlns:x15ac="http://schemas.microsoft.com/office/spreadsheetml/2010/11/ac" url="C:\Users\l.haynes\Desktop\"/>
    </mc:Choice>
  </mc:AlternateContent>
  <xr:revisionPtr revIDLastSave="0" documentId="13_ncr:1_{E2B0764A-2AFE-4A21-A567-E12E1D5CF578}" xr6:coauthVersionLast="36" xr6:coauthVersionMax="36" xr10:uidLastSave="{00000000-0000-0000-0000-000000000000}"/>
  <bookViews>
    <workbookView xWindow="0" yWindow="0" windowWidth="19200" windowHeight="6525" firstSheet="1" activeTab="1" xr2:uid="{428A417C-48E1-4034-8BEA-D131ECBB2E54}"/>
  </bookViews>
  <sheets>
    <sheet name="A. Master Data" sheetId="1" state="hidden" r:id="rId1"/>
    <sheet name="A. Department" sheetId="5" r:id="rId2"/>
    <sheet name="B. Analysis" sheetId="16" r:id="rId3"/>
    <sheet name="C. Opportunity" sheetId="17" r:id="rId4"/>
    <sheet name="1. Sales Cycle Detail" sheetId="14" r:id="rId5"/>
    <sheet name="2. Time by category" sheetId="6" r:id="rId6"/>
    <sheet name="3. Time by task" sheetId="12" r:id="rId7"/>
    <sheet name="4. Time by role" sheetId="8" r:id="rId8"/>
    <sheet name="Instructions" sheetId="7" r:id="rId9"/>
  </sheets>
  <definedNames>
    <definedName name="_xlcn.WorksheetConnection_time_test_expanded.xlsxmaster1" hidden="1">master[]</definedName>
    <definedName name="Slicer_CATEGORY">#N/A</definedName>
    <definedName name="Slicer_CATEGORY1">#N/A</definedName>
    <definedName name="Slicer_CLIENT_FACING_STATUS">#N/A</definedName>
    <definedName name="Slicer_DEPARTMENT">#N/A</definedName>
    <definedName name="Slicer_DEPARTMENT1">#N/A</definedName>
    <definedName name="Slicer_DEPARTMENT11">#N/A</definedName>
    <definedName name="Slicer_LEADERSHIP_STATUS">#N/A</definedName>
    <definedName name="Slicer_LOG_DATE">#N/A</definedName>
    <definedName name="Slicer_REGION">#N/A</definedName>
    <definedName name="Slicer_REGION1">#N/A</definedName>
    <definedName name="Slicer_ROLE">#N/A</definedName>
    <definedName name="Slicer_ROLE1">#N/A</definedName>
    <definedName name="Slicer_ROLE2">#N/A</definedName>
    <definedName name="Slicer_ROLE3">#N/A</definedName>
    <definedName name="Slicer_SALES_CYCLE">#N/A</definedName>
    <definedName name="Slicer_SALES_CYCLE1">#N/A</definedName>
    <definedName name="Slicer_SALES_GROUP">#N/A</definedName>
    <definedName name="Slicer_SALES_GROUP1">#N/A</definedName>
    <definedName name="Slicer_SHOW_PTO">#N/A</definedName>
    <definedName name="Slicer_TEAM">#N/A</definedName>
    <definedName name="Slicer_TEAM1">#N/A</definedName>
    <definedName name="Slicer_WEEKNUM">#N/A</definedName>
  </definedNames>
  <calcPr calcId="191029"/>
  <pivotCaches>
    <pivotCache cacheId="1050" r:id="rId10"/>
    <pivotCache cacheId="1053" r:id="rId11"/>
    <pivotCache cacheId="1056" r:id="rId12"/>
    <pivotCache cacheId="1059" r:id="rId13"/>
    <pivotCache cacheId="1062" r:id="rId14"/>
    <pivotCache cacheId="1128" r:id="rId15"/>
    <pivotCache cacheId="1131" r:id="rId16"/>
  </pivotCaches>
  <extLst>
    <ext xmlns:x14="http://schemas.microsoft.com/office/spreadsheetml/2009/9/main" uri="{876F7934-8845-4945-9796-88D515C7AA90}">
      <x14:pivotCaches>
        <pivotCache cacheId="113" r:id="rId17"/>
        <pivotCache cacheId="159" r:id="rId18"/>
        <pivotCache cacheId="633" r:id="rId19"/>
      </x14:pivotCaches>
    </ex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841E416B-1EF1-43b6-AB56-02D37102CBD5}">
      <x15:pivotCaches>
        <pivotCache cacheId="911" r:id="rId42"/>
        <pivotCache cacheId="913" r:id="rId43"/>
        <pivotCache cacheId="1026" r:id="rId44"/>
        <pivotCache cacheId="1029" r:id="rId45"/>
        <pivotCache cacheId="1032" r:id="rId46"/>
        <pivotCache cacheId="1035" r:id="rId47"/>
        <pivotCache cacheId="1038" r:id="rId48"/>
        <pivotCache cacheId="1041" r:id="rId49"/>
        <pivotCache cacheId="1044" r:id="rId50"/>
        <pivotCache cacheId="1047" r:id="rId51"/>
        <pivotCache cacheId="1125" r:id="rId52"/>
      </x15:pivotCaches>
    </ext>
    <ext xmlns:x15="http://schemas.microsoft.com/office/spreadsheetml/2010/11/main" uri="{983426D0-5260-488c-9760-48F4B6AC55F4}">
      <x15:pivotTableReferences>
        <x15:pivotTableReference r:id="rId53"/>
        <x15:pivotTableReference r:id="rId54"/>
        <x15:pivotTableReference r:id="rId55"/>
        <x15:pivotTableReference r:id="rId56"/>
        <x15:pivotTableReference r:id="rId57"/>
        <x15:pivotTableReference r:id="rId58"/>
        <x15:pivotTableReference r:id="rId59"/>
        <x15:pivotTableReference r:id="rId60"/>
        <x15:pivotTableReference r:id="rId61"/>
        <x15:pivotTableReference r:id="rId62"/>
        <x15:pivotTableReference r:id="rId63"/>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ster" name="master" connection="WorksheetConnection_time_test_expanded.xlsx!master"/>
        </x15:modelTables>
        <x15:extLst>
          <ext xmlns:x16="http://schemas.microsoft.com/office/spreadsheetml/2014/11/main" uri="{9835A34E-60A6-4A7C-AAB8-D5F71C897F49}">
            <x16:modelTimeGroupings>
              <x16:modelTimeGrouping tableName="master" columnName="LOG_DATE" columnId="LOG_DATE">
                <x16:calculatedTimeColumn columnName="LOG_DATE (Month Index)" columnId="LOG_DATE (Month Index)" contentType="monthsindex" isSelected="1"/>
                <x16:calculatedTimeColumn columnName="LOG_DATE (Month)" columnId="LOG_DATE (Month)" contentType="months" isSelected="1"/>
              </x16:modelTimeGrouping>
            </x16:modelTimeGroupings>
          </ext>
        </x15:extLst>
      </x15:dataModel>
    </ext>
  </extLst>
</workbook>
</file>

<file path=xl/calcChain.xml><?xml version="1.0" encoding="utf-8"?>
<calcChain xmlns="http://schemas.openxmlformats.org/spreadsheetml/2006/main">
  <c r="P60" i="16" l="1"/>
  <c r="Q60" i="16"/>
  <c r="R60" i="16"/>
  <c r="S60" i="16"/>
  <c r="K51" i="16"/>
  <c r="L51" i="16"/>
  <c r="M51" i="16"/>
  <c r="N51" i="16"/>
  <c r="O51" i="16"/>
  <c r="C51" i="16"/>
  <c r="D51" i="16"/>
  <c r="E51" i="16"/>
  <c r="F51" i="16"/>
  <c r="G51" i="16"/>
  <c r="H51" i="16"/>
  <c r="I51" i="16"/>
  <c r="J51" i="16"/>
  <c r="C60" i="16"/>
  <c r="D60" i="16"/>
  <c r="E60" i="16"/>
  <c r="F60" i="16"/>
  <c r="G60" i="16"/>
  <c r="H60" i="16"/>
  <c r="I60" i="16"/>
  <c r="J60" i="16"/>
  <c r="K60" i="16"/>
  <c r="L60" i="16"/>
  <c r="M60" i="16"/>
  <c r="N60" i="16"/>
  <c r="O60" i="16"/>
  <c r="D43" i="16" l="1"/>
  <c r="E43" i="16"/>
  <c r="F43" i="16"/>
  <c r="G43" i="16"/>
  <c r="H43" i="16"/>
  <c r="I43" i="16"/>
  <c r="J43" i="16"/>
  <c r="K43" i="16"/>
  <c r="L43" i="16"/>
  <c r="M43" i="16"/>
  <c r="N43" i="16"/>
  <c r="O43" i="16"/>
  <c r="C43" i="16"/>
  <c r="D34" i="16"/>
  <c r="E34" i="16"/>
  <c r="F34" i="16"/>
  <c r="G34" i="16"/>
  <c r="H34" i="16"/>
  <c r="I34" i="16"/>
  <c r="J34" i="16"/>
  <c r="C34" i="16"/>
  <c r="D17" i="16"/>
  <c r="E17" i="16"/>
  <c r="F17" i="16"/>
  <c r="G17" i="16"/>
  <c r="H17" i="16"/>
  <c r="I17" i="16"/>
  <c r="J17" i="16"/>
  <c r="K17" i="16"/>
  <c r="L17" i="16"/>
  <c r="M17" i="16"/>
  <c r="N17" i="16"/>
  <c r="O17" i="16"/>
  <c r="P17" i="16"/>
  <c r="Q17" i="16"/>
  <c r="R17" i="16"/>
  <c r="C17" i="16"/>
  <c r="D26" i="16"/>
  <c r="E26" i="16"/>
  <c r="F26" i="16"/>
  <c r="G26" i="16"/>
  <c r="H26" i="16"/>
  <c r="I26" i="16"/>
  <c r="J26" i="16"/>
  <c r="K26" i="16"/>
  <c r="L26" i="16"/>
  <c r="M26" i="16"/>
  <c r="N26" i="16"/>
  <c r="O26" i="16"/>
  <c r="P26" i="16"/>
  <c r="Q26" i="16"/>
  <c r="R26" i="16"/>
  <c r="S26" i="16"/>
  <c r="T26" i="16"/>
  <c r="U26" i="16"/>
  <c r="V26" i="16"/>
  <c r="W26" i="16"/>
  <c r="X26" i="16"/>
  <c r="Y26" i="16"/>
  <c r="Z26" i="16"/>
  <c r="C26"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6B9DA-06BA-4AC3-A531-8C794C39EFC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40ADCC0-F7D8-4ADE-A3D7-851703520E77}" name="WorksheetConnection_time_test_expanded.xlsx!master" type="102" refreshedVersion="6" minRefreshableVersion="5">
    <extLst>
      <ext xmlns:x15="http://schemas.microsoft.com/office/spreadsheetml/2010/11/main" uri="{DE250136-89BD-433C-8126-D09CA5730AF9}">
        <x15:connection id="master">
          <x15:rangePr sourceName="_xlcn.WorksheetConnection_time_test_expanded.xlsxmaster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master].[IN_CYCLE_STATUS].&amp;[Out]}"/>
    <s v="{[master].[IN_CYCLE_STATUS].&amp;[In]}"/>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<sst xmlns="http://schemas.openxmlformats.org/spreadsheetml/2006/main" count="315318" uniqueCount="654">
  <si>
    <t>NAME</t>
  </si>
  <si>
    <t>ROLE</t>
  </si>
  <si>
    <t>REGION</t>
  </si>
  <si>
    <t>VERTICAL</t>
  </si>
  <si>
    <t>TEAM</t>
  </si>
  <si>
    <t>SALES_GROUP</t>
  </si>
  <si>
    <t>DEPARTMENT</t>
  </si>
  <si>
    <t>CATEGORY</t>
  </si>
  <si>
    <t>TASK</t>
  </si>
  <si>
    <t>LOG_DATE</t>
  </si>
  <si>
    <t>MINUTES_ACTIVE</t>
  </si>
  <si>
    <t>Meghan Shain</t>
  </si>
  <si>
    <t>CSM</t>
  </si>
  <si>
    <t>LA</t>
  </si>
  <si>
    <t>M&amp;E</t>
  </si>
  <si>
    <t>P/CSM</t>
  </si>
  <si>
    <t>Audience Creation</t>
  </si>
  <si>
    <t>Inventory Case</t>
  </si>
  <si>
    <t>Audience Revision</t>
  </si>
  <si>
    <t>Inventory Case Revision</t>
  </si>
  <si>
    <t>Campaign Launch</t>
  </si>
  <si>
    <t>Creative Asset Collection</t>
  </si>
  <si>
    <t>Client Kick off Email</t>
  </si>
  <si>
    <t>O1 Media Plan Revisions</t>
  </si>
  <si>
    <t>Fingerprinting</t>
  </si>
  <si>
    <t>Campaign Management</t>
  </si>
  <si>
    <t>Screenshots</t>
  </si>
  <si>
    <t>Optimizations</t>
  </si>
  <si>
    <t>Troubleshooting</t>
  </si>
  <si>
    <t>Upselling</t>
  </si>
  <si>
    <t>Career Development</t>
  </si>
  <si>
    <t>SME (Internal meetings &amp; Work)</t>
  </si>
  <si>
    <t>Knowledge Sharing (Preparing/Presenting)</t>
  </si>
  <si>
    <t>Client Communication</t>
  </si>
  <si>
    <t>Client Emails</t>
  </si>
  <si>
    <t>External Meetings</t>
  </si>
  <si>
    <t>Client Meeting - Virtual (Presenting)</t>
  </si>
  <si>
    <t>Internal Meetings</t>
  </si>
  <si>
    <t>RFP Brainstorm</t>
  </si>
  <si>
    <t>1:1 Meetings</t>
  </si>
  <si>
    <t>Roadblock/ATO (Booking /DOMO/Conflicts)</t>
  </si>
  <si>
    <t>Media Plan Creation &amp; Revisions</t>
  </si>
  <si>
    <t>O1 Entry &amp; Approvals</t>
  </si>
  <si>
    <t>Pre-launch (audience creation  media plan &amp; specs)</t>
  </si>
  <si>
    <t>Programmatic</t>
  </si>
  <si>
    <t>Programmatic Monitoring Spend</t>
  </si>
  <si>
    <t>Reporting</t>
  </si>
  <si>
    <t>Case Studies</t>
  </si>
  <si>
    <t>Wrap Reports (Emails  Decks  One-Sheets)</t>
  </si>
  <si>
    <t>Audience Reports (Lift  R&amp;F  IR  Linear Ads  Optimal Reach)</t>
  </si>
  <si>
    <t>Audience Insights Reporting</t>
  </si>
  <si>
    <t>Pacing Reports</t>
  </si>
  <si>
    <t>Campaign/Creative/Deals</t>
  </si>
  <si>
    <t>Pacing</t>
  </si>
  <si>
    <t>Ad Ops Support Ticket</t>
  </si>
  <si>
    <t>Johanna Yu</t>
  </si>
  <si>
    <t>JIRA Alfred KOC</t>
  </si>
  <si>
    <t>Website Pixel (Conversion Groups &amp; Rev Tracking)</t>
  </si>
  <si>
    <t>Incident Cases</t>
  </si>
  <si>
    <t>Client Meeting Prep</t>
  </si>
  <si>
    <t>Office Hours</t>
  </si>
  <si>
    <t>PTO</t>
  </si>
  <si>
    <t>QBRs</t>
  </si>
  <si>
    <t>Gabriela Peralta</t>
  </si>
  <si>
    <t>New York</t>
  </si>
  <si>
    <t>Brand</t>
  </si>
  <si>
    <t>Amanda Schneider</t>
  </si>
  <si>
    <t>Manager CS</t>
  </si>
  <si>
    <t>Campaign Setup</t>
  </si>
  <si>
    <t>Management: Org. &amp; Strategy</t>
  </si>
  <si>
    <t>Travel Time</t>
  </si>
  <si>
    <t>Client Meeting - In Person Entertaining</t>
  </si>
  <si>
    <t>Internal Housekeeping</t>
  </si>
  <si>
    <t>Expense Reports</t>
  </si>
  <si>
    <t>VOS</t>
  </si>
  <si>
    <t>Programmatic Reports</t>
  </si>
  <si>
    <t>Robert Sawyer</t>
  </si>
  <si>
    <t>ACSM</t>
  </si>
  <si>
    <t>Programmatic Deal Request</t>
  </si>
  <si>
    <t>Programmatic Troubleshooting</t>
  </si>
  <si>
    <t>Audience Creation (DMP Push  Forecast)</t>
  </si>
  <si>
    <t>Custom Analytics Reports</t>
  </si>
  <si>
    <t>Rachel Lockwood</t>
  </si>
  <si>
    <t>Sr. CSM</t>
  </si>
  <si>
    <t>Sean Williams</t>
  </si>
  <si>
    <t>Client Meeting - In Person (Presenting)</t>
  </si>
  <si>
    <t>Cheryl Gaitley</t>
  </si>
  <si>
    <t>Chicago</t>
  </si>
  <si>
    <t>3rd Party Study: Internal/External set up</t>
  </si>
  <si>
    <t>Personal Development Training</t>
  </si>
  <si>
    <t>New Hire Onboarding</t>
  </si>
  <si>
    <t>Product/Beta Meetings</t>
  </si>
  <si>
    <t>Native Creative Upload</t>
  </si>
  <si>
    <t>P&amp;E Support Ticket</t>
  </si>
  <si>
    <t>SSTSC Ticket</t>
  </si>
  <si>
    <t>Farrin Glenn</t>
  </si>
  <si>
    <t>Brett Corbat</t>
  </si>
  <si>
    <t>Training Peers (Preparing/Presenting)</t>
  </si>
  <si>
    <t>Samantha Silva</t>
  </si>
  <si>
    <t>Daniel Bisacco</t>
  </si>
  <si>
    <t>Emerging Accounts</t>
  </si>
  <si>
    <t>Erin Kim</t>
  </si>
  <si>
    <t>Sales Planner</t>
  </si>
  <si>
    <t>Kaitlin Colby</t>
  </si>
  <si>
    <t>Demos</t>
  </si>
  <si>
    <t>Lauren Ajalet</t>
  </si>
  <si>
    <t>Briana Horn</t>
  </si>
  <si>
    <t>Native Deal Creation</t>
  </si>
  <si>
    <t>Laine Jamshidi</t>
  </si>
  <si>
    <t>Savannah Martin</t>
  </si>
  <si>
    <t>Katie Walker</t>
  </si>
  <si>
    <t>Julie Lazar</t>
  </si>
  <si>
    <t>Amanda La Cava</t>
  </si>
  <si>
    <t>Grand Total</t>
  </si>
  <si>
    <t>HOURS_ACTIVE</t>
  </si>
  <si>
    <t>PERCENT</t>
  </si>
  <si>
    <t>SALES_CYCLE</t>
  </si>
  <si>
    <t>Pre Sales</t>
  </si>
  <si>
    <t>Post Sales</t>
  </si>
  <si>
    <t>n/a</t>
  </si>
  <si>
    <t xml:space="preserve"> </t>
  </si>
  <si>
    <t xml:space="preserve">       </t>
  </si>
  <si>
    <t>Data Report</t>
  </si>
  <si>
    <t>Week</t>
  </si>
  <si>
    <t>1 pie chart per role: TS bt category</t>
  </si>
  <si>
    <t>1 pie chart per team: TS bt category</t>
  </si>
  <si>
    <t>1 pie chart per sales group: TS bt category</t>
  </si>
  <si>
    <t>Caryn Banchek</t>
  </si>
  <si>
    <t>LT Sales &amp; Ops</t>
  </si>
  <si>
    <t>Hiring &amp; Interviewing</t>
  </si>
  <si>
    <t>PUMI</t>
  </si>
  <si>
    <t>Melanie Kim</t>
  </si>
  <si>
    <t>George Carens</t>
  </si>
  <si>
    <t>LT CSDI</t>
  </si>
  <si>
    <t>Data &amp; Insights</t>
  </si>
  <si>
    <t>Treatment &amp; control design and creation</t>
  </si>
  <si>
    <t>Create/Maintain / troubleshoot Dashboards</t>
  </si>
  <si>
    <t>Training and personal development</t>
  </si>
  <si>
    <t>Client and Stakeholder Education</t>
  </si>
  <si>
    <t>3P Measurement / Pixel and Measurement Inquiries</t>
  </si>
  <si>
    <t>Documentation for stakeholders  SME Projects  Methodology</t>
  </si>
  <si>
    <t>Office Hours/Knowledge Sharing / Training Peers (Preparing/Presenting)</t>
  </si>
  <si>
    <t>RFP inputs  Ask Analytics  Client / Stakeholder research</t>
  </si>
  <si>
    <t>Sales Vertical Meetings</t>
  </si>
  <si>
    <t>Client Meetings</t>
  </si>
  <si>
    <t>Client meetings -  insights and deck creation / presentations / follow-up - non QBR</t>
  </si>
  <si>
    <t>Data Insights</t>
  </si>
  <si>
    <t>Data insights for proof points  benchmarks  marketing  upselling  new offerings</t>
  </si>
  <si>
    <t>Data Solutions</t>
  </si>
  <si>
    <t>Create NEW Data Solutions e.g. in-app ACR</t>
  </si>
  <si>
    <t>Research &amp; Development - NEW capability or solutions</t>
  </si>
  <si>
    <t>Concur / GTNE File Expenses</t>
  </si>
  <si>
    <t>GTNE Book Travel</t>
  </si>
  <si>
    <t>PUMIs and Approvals</t>
  </si>
  <si>
    <t>Client Advisory/Collaboration with Sales  CSMs</t>
  </si>
  <si>
    <t>Product &amp; Engineering Meetings / Product Launch Meetings - NPS Live</t>
  </si>
  <si>
    <t>Recurring 1:1 employee meetings; CSDI meetings</t>
  </si>
  <si>
    <t>Data and query collaboration / help discussions</t>
  </si>
  <si>
    <t>NPS collaboration - New Solutions</t>
  </si>
  <si>
    <t>QBR Client presentations - prep and follow-up</t>
  </si>
  <si>
    <t>New Hire onboarding and Training</t>
  </si>
  <si>
    <t>Recruitment &amp; Interviewing</t>
  </si>
  <si>
    <t>3P measurement reporting</t>
  </si>
  <si>
    <t>3P measurement set-up</t>
  </si>
  <si>
    <t>App Retention &amp; Engagement</t>
  </si>
  <si>
    <t>Audience Advisor and custom audience insights</t>
  </si>
  <si>
    <t>Bespoke/one-off custom analytics including client campaign reporting</t>
  </si>
  <si>
    <t>Campaign measurement design</t>
  </si>
  <si>
    <t>Efficiency playbook</t>
  </si>
  <si>
    <t>Linear SOV</t>
  </si>
  <si>
    <t>Reach Advisor</t>
  </si>
  <si>
    <t>Running and updating recurring client campaign reporting</t>
  </si>
  <si>
    <t>3P Partner - methodology  product overview</t>
  </si>
  <si>
    <t>Alexandra Young</t>
  </si>
  <si>
    <t>Sales Manager</t>
  </si>
  <si>
    <t>Sales</t>
  </si>
  <si>
    <t>Account Strategy</t>
  </si>
  <si>
    <t>Pitch Deck/Proposals</t>
  </si>
  <si>
    <t>Prospecting</t>
  </si>
  <si>
    <t>Account Planning</t>
  </si>
  <si>
    <t>Compiling Information for Clients</t>
  </si>
  <si>
    <t>Upselling (Mid Campaign Tasks)</t>
  </si>
  <si>
    <t>Business Development</t>
  </si>
  <si>
    <t>Client Communication and Meetings</t>
  </si>
  <si>
    <t>Pre-Sales Client Communication</t>
  </si>
  <si>
    <t>Post-Sales Client Communication</t>
  </si>
  <si>
    <t>General Admin (managing inbox  calendars  etc.)</t>
  </si>
  <si>
    <t>Internal Non-Sales Meetings</t>
  </si>
  <si>
    <t>Internal Team Meetings and 1:1s</t>
  </si>
  <si>
    <t>Programmatic Spend Tracking</t>
  </si>
  <si>
    <t>Audience Insights</t>
  </si>
  <si>
    <t>Pre and Post Sales</t>
  </si>
  <si>
    <t>Salesforce Management</t>
  </si>
  <si>
    <t>Log Activity in Salesforce</t>
  </si>
  <si>
    <t>Biz Ops Cases</t>
  </si>
  <si>
    <t>Kate Barefoot</t>
  </si>
  <si>
    <t>Content Partners/Gaming</t>
  </si>
  <si>
    <t>TMT</t>
  </si>
  <si>
    <t>Finance Approvals</t>
  </si>
  <si>
    <t>RFI</t>
  </si>
  <si>
    <t>Roadblock/ATO (Booking / DOMO / Conflicts)</t>
  </si>
  <si>
    <t>Business Development &amp; Strategy</t>
  </si>
  <si>
    <t>Wrap Reports/QBRs (Review &amp; Feedback)</t>
  </si>
  <si>
    <t>Salesforce Opportunity (Creation &amp; Management)</t>
  </si>
  <si>
    <t>Legal Review</t>
  </si>
  <si>
    <t>Andrew Conner</t>
  </si>
  <si>
    <t>Biz Ops Manager</t>
  </si>
  <si>
    <t>Business Operations</t>
  </si>
  <si>
    <t>Sales Operations</t>
  </si>
  <si>
    <t>Sales Ops</t>
  </si>
  <si>
    <t>Adminstration</t>
  </si>
  <si>
    <t>Email review/chatter</t>
  </si>
  <si>
    <t>Sales Escalations / Case Inquiries</t>
  </si>
  <si>
    <t>Slacking with Sales/CSMs</t>
  </si>
  <si>
    <t>Knowledge Sharing</t>
  </si>
  <si>
    <t>Trainings</t>
  </si>
  <si>
    <t>Vendors</t>
  </si>
  <si>
    <t>Cross Team Collaboration Meeting</t>
  </si>
  <si>
    <t>Daily Stand Up / Team Meeting</t>
  </si>
  <si>
    <t>One on One meeting</t>
  </si>
  <si>
    <t>Licenses  Cost Allocation and Security related</t>
  </si>
  <si>
    <t>Stakeholder Meetings (Projects)</t>
  </si>
  <si>
    <t>Project Activity</t>
  </si>
  <si>
    <t>Manage Jira Project details</t>
  </si>
  <si>
    <t>Manage Roadmap and Comms</t>
  </si>
  <si>
    <t>Project design and collaboration</t>
  </si>
  <si>
    <t>Project development and configuration</t>
  </si>
  <si>
    <t>Project documentation and training</t>
  </si>
  <si>
    <t>Solution Architecture</t>
  </si>
  <si>
    <t>Solution Rollout ( Prod Migration  Documentation  Communication Etc.)</t>
  </si>
  <si>
    <t>Support Activity</t>
  </si>
  <si>
    <t>Ad-hoc Support questions and solve issues - Slack  Email  Phone Call etc.</t>
  </si>
  <si>
    <t>Data Governance &amp; Data Quality Checks</t>
  </si>
  <si>
    <t>Legal Compliance and Governance</t>
  </si>
  <si>
    <t>New product to market support</t>
  </si>
  <si>
    <t>Policy Exception Request</t>
  </si>
  <si>
    <t>Support for new Sales Strategies</t>
  </si>
  <si>
    <t>Vendor Certification</t>
  </si>
  <si>
    <t>Grant Covell</t>
  </si>
  <si>
    <t>SMB</t>
  </si>
  <si>
    <t>HR Related Tasks: Hiring  Interviewing  Reviews  etc</t>
  </si>
  <si>
    <t>Solutions Development</t>
  </si>
  <si>
    <t>Brendan Walsh</t>
  </si>
  <si>
    <t>Bi-Weekly Sales Ops Meeting</t>
  </si>
  <si>
    <t>Town Hall/Sales +/ NPS Live etc…</t>
  </si>
  <si>
    <t>P&amp;E Product and New Product Release</t>
  </si>
  <si>
    <t>Sales Incident Report</t>
  </si>
  <si>
    <t>Jira Review</t>
  </si>
  <si>
    <t>General</t>
  </si>
  <si>
    <t>Focused Work Time</t>
  </si>
  <si>
    <t>Antoinette Priestley</t>
  </si>
  <si>
    <t>Darren Melanson</t>
  </si>
  <si>
    <t>Toronto</t>
  </si>
  <si>
    <t>Brands CA</t>
  </si>
  <si>
    <t>Canada</t>
  </si>
  <si>
    <t>Direct IO Troubleshooting</t>
  </si>
  <si>
    <t>Programmatic Revenue Actualization</t>
  </si>
  <si>
    <t>Nicolas A Martorano</t>
  </si>
  <si>
    <t>Team Lead Sales</t>
  </si>
  <si>
    <t>Creating Blocklists</t>
  </si>
  <si>
    <t>Financial Reporting</t>
  </si>
  <si>
    <t>Partner Program Campaign Set-Up Support</t>
  </si>
  <si>
    <t>Eric Fields</t>
  </si>
  <si>
    <t>Travel/Hospitality</t>
  </si>
  <si>
    <t>Client Kick off Call</t>
  </si>
  <si>
    <t>Peter Mustich</t>
  </si>
  <si>
    <t>Entertainment LA</t>
  </si>
  <si>
    <t>Steven Gold</t>
  </si>
  <si>
    <t>MBO Alignment</t>
  </si>
  <si>
    <t>Clients / Agencies</t>
  </si>
  <si>
    <t>IO Processing</t>
  </si>
  <si>
    <t>Engaging with Legal re negotiations</t>
  </si>
  <si>
    <t>Solution Test</t>
  </si>
  <si>
    <t>Bethany Schutt</t>
  </si>
  <si>
    <t>Voice of the Customer Sourcing and Converting to Insights</t>
  </si>
  <si>
    <t>Carolyn Fiori</t>
  </si>
  <si>
    <t>Supply Deals</t>
  </si>
  <si>
    <t>Kena Rathod</t>
  </si>
  <si>
    <t>Data Insights Manager</t>
  </si>
  <si>
    <t>Mountain View</t>
  </si>
  <si>
    <t>Business Reviews analysis  insights and deck development  Internal reviews</t>
  </si>
  <si>
    <t>DSP post-campaign insights</t>
  </si>
  <si>
    <t>UDW CDW</t>
  </si>
  <si>
    <t>UDW / CDW inquiries and access; troubleshooting</t>
  </si>
  <si>
    <t>Jenna Fuchs</t>
  </si>
  <si>
    <t>Financial Services</t>
  </si>
  <si>
    <t>FAQ</t>
  </si>
  <si>
    <t>Partner Program Campaign Optimization &amp; Post-sales Support</t>
  </si>
  <si>
    <t>David Oberstein</t>
  </si>
  <si>
    <t>Sebastian Jud</t>
  </si>
  <si>
    <t>Sales Systems Manager</t>
  </si>
  <si>
    <t>Sales Systems</t>
  </si>
  <si>
    <t>Bulk Updates and Other Data Import activities</t>
  </si>
  <si>
    <t>Inquiry Responses</t>
  </si>
  <si>
    <t>Integration &amp; System Health Check</t>
  </si>
  <si>
    <t>System Support</t>
  </si>
  <si>
    <t>User Administration and up keep</t>
  </si>
  <si>
    <t>Daily Standup &amp; General guidance</t>
  </si>
  <si>
    <t>Review Monthly Release Items</t>
  </si>
  <si>
    <t>Lisa Mitchell</t>
  </si>
  <si>
    <t>Biz Affairs Manager</t>
  </si>
  <si>
    <t>Business Affairs</t>
  </si>
  <si>
    <t>Contract Processing</t>
  </si>
  <si>
    <t>Legal Review and follow up</t>
  </si>
  <si>
    <t>Sending for signature via Docusign</t>
  </si>
  <si>
    <t>Checking IO media plan</t>
  </si>
  <si>
    <t>Checking IO terms &amp; policies</t>
  </si>
  <si>
    <t>Engaging with other teams for approval</t>
  </si>
  <si>
    <t>RB bookings/Coordinating with other teams</t>
  </si>
  <si>
    <t>Due Diligence Review</t>
  </si>
  <si>
    <t>Jennifer Gallagher</t>
  </si>
  <si>
    <t>Telco</t>
  </si>
  <si>
    <t>Peyton Mait</t>
  </si>
  <si>
    <t>Agency Dev Lead</t>
  </si>
  <si>
    <t>Dentsu  Stagwell  Horizon</t>
  </si>
  <si>
    <t>Agency Development</t>
  </si>
  <si>
    <t>Agency Strategy</t>
  </si>
  <si>
    <t>Agency Planning &amp; Strategy</t>
  </si>
  <si>
    <t>RFI's</t>
  </si>
  <si>
    <t>Deck Creation</t>
  </si>
  <si>
    <t>Prospecting and Outreach</t>
  </si>
  <si>
    <t>Work on specific Agency Product E.g. Lift  Outcomes  etc.</t>
  </si>
  <si>
    <t>Deliverables / Follow Ups to Meetings</t>
  </si>
  <si>
    <t>Confluence pages to support deals</t>
  </si>
  <si>
    <t>Events/Activations</t>
  </si>
  <si>
    <t>Event outreach and meeting set up E.g. Cannes  CES  NewFront</t>
  </si>
  <si>
    <t>Event meeting prep  decks  etc.</t>
  </si>
  <si>
    <t>Partnership Negotiations</t>
  </si>
  <si>
    <t>Documents to support upfront or CY deals  negotiations  etc.</t>
  </si>
  <si>
    <t>Bottoms Up Planning</t>
  </si>
  <si>
    <t>Financial pulls  modeling  etc.</t>
  </si>
  <si>
    <t>Partnership Strategy</t>
  </si>
  <si>
    <t>Sales Team Partnership</t>
  </si>
  <si>
    <t>Responding to sales/CSM questions/one offs E.g. Slacks  rate card questions  etc.</t>
  </si>
  <si>
    <t>Client Meeting - Virtual</t>
  </si>
  <si>
    <t>Client Meeting - In Person</t>
  </si>
  <si>
    <t>Client Meeting with Sales Team (account specific)</t>
  </si>
  <si>
    <t>Team Meeting</t>
  </si>
  <si>
    <t>Internal Meetings with sales team</t>
  </si>
  <si>
    <t>Internal Meetings 1:1s</t>
  </si>
  <si>
    <t>Internal Meetings with cross functional teams E.g. A&amp;I  FinOps  NPS</t>
  </si>
  <si>
    <t>Supporting other Agency Dev Team Members</t>
  </si>
  <si>
    <t>Paperwork E.g. P2P</t>
  </si>
  <si>
    <t>Partnership Pacing Documents  Financial Reporting/Tracking</t>
  </si>
  <si>
    <t>Nick Maris</t>
  </si>
  <si>
    <t>Ryan Garcia</t>
  </si>
  <si>
    <t>MSA Sales Manager</t>
  </si>
  <si>
    <t>MSA Sales</t>
  </si>
  <si>
    <t>Client Meeting Preparation/Recap</t>
  </si>
  <si>
    <t>Pitch Deck</t>
  </si>
  <si>
    <t>MSA Review</t>
  </si>
  <si>
    <t>GTNE Travel</t>
  </si>
  <si>
    <t>Jenna Sorgente</t>
  </si>
  <si>
    <t>Alex Tucker</t>
  </si>
  <si>
    <t>Entertainment NY</t>
  </si>
  <si>
    <t>Perry Stern</t>
  </si>
  <si>
    <t>Chad Yeo</t>
  </si>
  <si>
    <t>Project launch and comms</t>
  </si>
  <si>
    <t>Creative Review</t>
  </si>
  <si>
    <t>LMS content building</t>
  </si>
  <si>
    <t>System Integrations</t>
  </si>
  <si>
    <t>Kim Lauterbach</t>
  </si>
  <si>
    <t>Biz Ops Lead</t>
  </si>
  <si>
    <t>Sara Studin</t>
  </si>
  <si>
    <t>Corey Johnston</t>
  </si>
  <si>
    <t>M&amp;E CA</t>
  </si>
  <si>
    <t>O1 Entry &amp; Revisions</t>
  </si>
  <si>
    <t>Foundational Initiatives</t>
  </si>
  <si>
    <t>Mike Topping</t>
  </si>
  <si>
    <t>Christy O'Neal</t>
  </si>
  <si>
    <t>Robyn Malcomb</t>
  </si>
  <si>
    <t>Sundar Subramanian</t>
  </si>
  <si>
    <t>Sales Systems Lead</t>
  </si>
  <si>
    <t>Review Contracts</t>
  </si>
  <si>
    <t>Solution Build</t>
  </si>
  <si>
    <t>Update Rate Cards</t>
  </si>
  <si>
    <t>Vacation backup</t>
  </si>
  <si>
    <t>Gwendolyn Limbach</t>
  </si>
  <si>
    <t>NASB BizAffairs Support</t>
  </si>
  <si>
    <t>Courtney Howell</t>
  </si>
  <si>
    <t>Operational work to support agency  products  etc. (E.g. workflows  processes  etc.</t>
  </si>
  <si>
    <t>Fire Drill / Escalation Support</t>
  </si>
  <si>
    <t>LaVaughn Haynes</t>
  </si>
  <si>
    <t>Client Analytics Manager</t>
  </si>
  <si>
    <t>Derek Fung</t>
  </si>
  <si>
    <t>Awesta Wahab</t>
  </si>
  <si>
    <t>Matt Silverstone</t>
  </si>
  <si>
    <t>Aldrin Arche</t>
  </si>
  <si>
    <t>Ads.txt updates</t>
  </si>
  <si>
    <t>Jack Murphy</t>
  </si>
  <si>
    <t>Jessie Farrell</t>
  </si>
  <si>
    <t>Biz Affairs Lead</t>
  </si>
  <si>
    <t>Mandatory Trainings</t>
  </si>
  <si>
    <t>Submitting to ECMS</t>
  </si>
  <si>
    <t>Kayla Ranjbaran</t>
  </si>
  <si>
    <t>Darrell Gottlieb</t>
  </si>
  <si>
    <t>Camila  Figueiredo</t>
  </si>
  <si>
    <t>Nidhi Shah</t>
  </si>
  <si>
    <t>Custom Audience creation</t>
  </si>
  <si>
    <t>IT helpdesk issues</t>
  </si>
  <si>
    <t>Elaina Powers</t>
  </si>
  <si>
    <t>Auto</t>
  </si>
  <si>
    <t>Karl Meyer</t>
  </si>
  <si>
    <t>Manohar Mache</t>
  </si>
  <si>
    <t>Somora Burgess</t>
  </si>
  <si>
    <t>Michael Lauer</t>
  </si>
  <si>
    <t>Kasey Malloy</t>
  </si>
  <si>
    <t>Aliza Mariano</t>
  </si>
  <si>
    <t>Nina DiNardo</t>
  </si>
  <si>
    <t>Daniel Toolan</t>
  </si>
  <si>
    <t>Team Lead Data Insights</t>
  </si>
  <si>
    <t>Dave Pauk</t>
  </si>
  <si>
    <t>Nicole Mouradian</t>
  </si>
  <si>
    <t>Matthew Agosto</t>
  </si>
  <si>
    <t>Robert Joseph</t>
  </si>
  <si>
    <t>Harpreet Kaur</t>
  </si>
  <si>
    <t>Matthew Daly</t>
  </si>
  <si>
    <t>Matthew Wright</t>
  </si>
  <si>
    <t>Brand CA</t>
  </si>
  <si>
    <t>Richa Stoer</t>
  </si>
  <si>
    <t>Amy Yang</t>
  </si>
  <si>
    <t>Akta Sharma</t>
  </si>
  <si>
    <t>Ryan Iwanoff</t>
  </si>
  <si>
    <t>Brianna Corallo</t>
  </si>
  <si>
    <t>Performance</t>
  </si>
  <si>
    <t>Stephanie Nava</t>
  </si>
  <si>
    <t>PSM</t>
  </si>
  <si>
    <t>Karmanya Pathak</t>
  </si>
  <si>
    <t>Max Robinson</t>
  </si>
  <si>
    <t>Jonathan Spellman</t>
  </si>
  <si>
    <t>Brian Solan</t>
  </si>
  <si>
    <t>Winnie Wu</t>
  </si>
  <si>
    <t>Alex Boras</t>
  </si>
  <si>
    <t>Adam Moylan</t>
  </si>
  <si>
    <t>Zoe Davitt</t>
  </si>
  <si>
    <t>Katlyn Alcock</t>
  </si>
  <si>
    <t>Devangkumar Patel</t>
  </si>
  <si>
    <t>Nicole Stothard</t>
  </si>
  <si>
    <t>Megan Ryan</t>
  </si>
  <si>
    <t>Katrina Sheridan</t>
  </si>
  <si>
    <t>Omnicom</t>
  </si>
  <si>
    <t>New products  solutions  etc.</t>
  </si>
  <si>
    <t>Mark Costa</t>
  </si>
  <si>
    <t>Kelsey Barry</t>
  </si>
  <si>
    <t>DSP pre-campaign insights</t>
  </si>
  <si>
    <t>Desiree Kolic</t>
  </si>
  <si>
    <t>Darcy Basinger</t>
  </si>
  <si>
    <t>Tina Justice</t>
  </si>
  <si>
    <t>Publicis</t>
  </si>
  <si>
    <t>Negotiation with FinOps  internal stakeholders</t>
  </si>
  <si>
    <t>Account Planning &amp; Strategy E.g. Account / Vertical specific</t>
  </si>
  <si>
    <t>Programmatic Marketplaces</t>
  </si>
  <si>
    <t>Contracts  Paper &amp; Legal Review</t>
  </si>
  <si>
    <t>Sujay Mahtani</t>
  </si>
  <si>
    <t>Jenny Chien</t>
  </si>
  <si>
    <t>Lee Musser</t>
  </si>
  <si>
    <t>Eric Taylor</t>
  </si>
  <si>
    <t>Megan Ocampo</t>
  </si>
  <si>
    <t>Jean-Nicolas Gosselin</t>
  </si>
  <si>
    <t>Perri Goldstein</t>
  </si>
  <si>
    <t>Amy Lewis</t>
  </si>
  <si>
    <t>Amy Mehta</t>
  </si>
  <si>
    <t>Nadia Massi</t>
  </si>
  <si>
    <t>IPG  Havas</t>
  </si>
  <si>
    <t>DMP  clean room and/or planning/optimization tools</t>
  </si>
  <si>
    <t>Negotiation with Agency</t>
  </si>
  <si>
    <t>Miles Fomin</t>
  </si>
  <si>
    <t>Olivia Samuelsen</t>
  </si>
  <si>
    <t>Craig Chinn</t>
  </si>
  <si>
    <t>Julie Olamit</t>
  </si>
  <si>
    <t>Courtney Dunne</t>
  </si>
  <si>
    <t>Helen Richards</t>
  </si>
  <si>
    <t>CPG</t>
  </si>
  <si>
    <t>CPR</t>
  </si>
  <si>
    <t>Litsa Milionis</t>
  </si>
  <si>
    <t>Molly Foster</t>
  </si>
  <si>
    <t>Retail</t>
  </si>
  <si>
    <t>Kim Vo</t>
  </si>
  <si>
    <t>Eric Johansen</t>
  </si>
  <si>
    <t>Lauren Hundley</t>
  </si>
  <si>
    <t>Pharma</t>
  </si>
  <si>
    <t>Laura Veith</t>
  </si>
  <si>
    <t>Nate Hallowell</t>
  </si>
  <si>
    <t>External Demand</t>
  </si>
  <si>
    <t>Deal/Partnership Setup</t>
  </si>
  <si>
    <t>Technical Troubleshooting</t>
  </si>
  <si>
    <t>Finance Operations</t>
  </si>
  <si>
    <t>Contract Operations</t>
  </si>
  <si>
    <t>Cross Organization Projects</t>
  </si>
  <si>
    <t>Patrick Burney</t>
  </si>
  <si>
    <t>John Parisi</t>
  </si>
  <si>
    <t>Sam Goldman</t>
  </si>
  <si>
    <t>Nicholas Smith</t>
  </si>
  <si>
    <t>Crissie Perez</t>
  </si>
  <si>
    <t>Atlanta</t>
  </si>
  <si>
    <t>Becky Lee</t>
  </si>
  <si>
    <t>Joseph Melaragno</t>
  </si>
  <si>
    <t>Sarah Thompson</t>
  </si>
  <si>
    <t>Raphael Gelfinbein</t>
  </si>
  <si>
    <t>Joseph Pizzolato</t>
  </si>
  <si>
    <t>Dan Grskovic</t>
  </si>
  <si>
    <t>Seth Mechanic</t>
  </si>
  <si>
    <t>Allison Sanjuanelo</t>
  </si>
  <si>
    <t>Andrew Tyler</t>
  </si>
  <si>
    <t>Alesia Bruno</t>
  </si>
  <si>
    <t>Ekaterina Avagian</t>
  </si>
  <si>
    <t>Kim Jamison</t>
  </si>
  <si>
    <t>Missy Peterson</t>
  </si>
  <si>
    <t>This page has multiple slicers in the left panel</t>
  </si>
  <si>
    <t>dark blue = selected</t>
  </si>
  <si>
    <t>gray = not selected but has data</t>
  </si>
  <si>
    <t>light blue = no data available</t>
  </si>
  <si>
    <t>Master data tab is hidden. No password</t>
  </si>
  <si>
    <t>Katherine Rock</t>
  </si>
  <si>
    <t>Brian Atheras</t>
  </si>
  <si>
    <t>QSR</t>
  </si>
  <si>
    <t>Elizabeth Farrell</t>
  </si>
  <si>
    <t>Brandon Schifrien</t>
  </si>
  <si>
    <t>John Adams</t>
  </si>
  <si>
    <t>Megan Kelly</t>
  </si>
  <si>
    <t>Margaret Parker</t>
  </si>
  <si>
    <t>Jennifer Rossi</t>
  </si>
  <si>
    <t>Katie Baumstark</t>
  </si>
  <si>
    <t>Cordelia Sheehan</t>
  </si>
  <si>
    <t>RFP Planning</t>
  </si>
  <si>
    <t>QBR</t>
  </si>
  <si>
    <t>Internal Housekeeping/ Salesforce Management</t>
  </si>
  <si>
    <t>Row Labels</t>
  </si>
  <si>
    <t>Sum of HOURS_ACTIVE</t>
  </si>
  <si>
    <t>Column Labels</t>
  </si>
  <si>
    <t>vvv</t>
  </si>
  <si>
    <t>Sales Cycle Percents</t>
  </si>
  <si>
    <t>Sales Cycle Sums</t>
  </si>
  <si>
    <t>WEEK_NUM</t>
  </si>
  <si>
    <t>LEADERSHIP_STATUS</t>
  </si>
  <si>
    <t>CLIENT_FACING_STATUS</t>
  </si>
  <si>
    <t>Leadership Team</t>
  </si>
  <si>
    <t>Client Facing</t>
  </si>
  <si>
    <t>Non Leadership Team</t>
  </si>
  <si>
    <t>Supporting Team</t>
  </si>
  <si>
    <t>light gray = selected but no data available</t>
  </si>
  <si>
    <t>Filters for current page</t>
  </si>
  <si>
    <t>CYCLE_PERCENT_HOURS</t>
  </si>
  <si>
    <t>'01 - % Account Strategy'</t>
  </si>
  <si>
    <t>'02 - % Client Communication and Meetings'</t>
  </si>
  <si>
    <t>'03 - % Reporting'</t>
  </si>
  <si>
    <t>'04 - % Campaign Management'</t>
  </si>
  <si>
    <t>'05 - % RFP Planning'</t>
  </si>
  <si>
    <t>'06 - % Programmatic'</t>
  </si>
  <si>
    <t>'07 - % Client Communication'</t>
  </si>
  <si>
    <t>'08 - % Salesforce Management'</t>
  </si>
  <si>
    <t>'09 - % External Meetings'</t>
  </si>
  <si>
    <t>'10 - % Internal Meetings'</t>
  </si>
  <si>
    <t>'11 - % Adminstration'</t>
  </si>
  <si>
    <t>'12 - % QBR'</t>
  </si>
  <si>
    <t>'13 - % Data Solutions'</t>
  </si>
  <si>
    <t>'14 - % All Other'</t>
  </si>
  <si>
    <t>'15 - % IO Processing'</t>
  </si>
  <si>
    <t>'16 - % Client Meetings'</t>
  </si>
  <si>
    <t>'17 - % Agency Strategy'</t>
  </si>
  <si>
    <t>'18 - % External Demand'</t>
  </si>
  <si>
    <t>'19 - % Contract Processing'</t>
  </si>
  <si>
    <t>'20 - % Data Insights'</t>
  </si>
  <si>
    <t>'21 - % Partnership Negotiations'</t>
  </si>
  <si>
    <t>'22 - % Events/Activations'</t>
  </si>
  <si>
    <t>'23 - % Client and Stakeholder Education'</t>
  </si>
  <si>
    <t>'01 - % Internal Meetings'</t>
  </si>
  <si>
    <t>'02 - % Internal Housekeeping'</t>
  </si>
  <si>
    <t>'03 - % Career Development'</t>
  </si>
  <si>
    <t>'04 - % Support Activity'</t>
  </si>
  <si>
    <t>'05 - % Project Activity'</t>
  </si>
  <si>
    <t>'06 - % General'</t>
  </si>
  <si>
    <t>'07 - % Client and Stakeholder Education'</t>
  </si>
  <si>
    <t>'08 - % Client Communication'</t>
  </si>
  <si>
    <t>'09 - % All Other'</t>
  </si>
  <si>
    <t>'10 - % Business Development'</t>
  </si>
  <si>
    <t>'11 - % Account Strategy'</t>
  </si>
  <si>
    <t>'12 - % Internal Housekeeping/ Salesforce Management'</t>
  </si>
  <si>
    <t>'13 - % External Demand'</t>
  </si>
  <si>
    <t>'14 - % UDW CDW'</t>
  </si>
  <si>
    <t>'15 - % Sales Team Partnership'</t>
  </si>
  <si>
    <r>
      <t xml:space="preserve">NON-SALES CYCLE </t>
    </r>
    <r>
      <rPr>
        <b/>
        <sz val="12"/>
        <color theme="4"/>
        <rFont val="Calibri"/>
        <family val="2"/>
        <scheme val="minor"/>
      </rPr>
      <t>FOR ENTIRE ORG</t>
    </r>
  </si>
  <si>
    <r>
      <t xml:space="preserve">SALES CYCLE </t>
    </r>
    <r>
      <rPr>
        <b/>
        <sz val="12"/>
        <color theme="4"/>
        <rFont val="Calibri"/>
        <family val="2"/>
        <scheme val="minor"/>
      </rPr>
      <t>FOR ENTIRE ORG</t>
    </r>
  </si>
  <si>
    <r>
      <t xml:space="preserve">SALES CYCLE </t>
    </r>
    <r>
      <rPr>
        <b/>
        <sz val="12"/>
        <color theme="4"/>
        <rFont val="Calibri"/>
        <family val="2"/>
        <scheme val="minor"/>
      </rPr>
      <t>FOR CLIENT FACING TEAM</t>
    </r>
  </si>
  <si>
    <r>
      <t xml:space="preserve">NON-SALES CYCLE </t>
    </r>
    <r>
      <rPr>
        <b/>
        <sz val="12"/>
        <color theme="4"/>
        <rFont val="Calibri"/>
        <family val="2"/>
        <scheme val="minor"/>
      </rPr>
      <t>FOR CLIENT FACING TEAM</t>
    </r>
  </si>
  <si>
    <t>'04 - % Client Communication'</t>
  </si>
  <si>
    <t>'05 - % All Other'</t>
  </si>
  <si>
    <t>'06 - % Business Development'</t>
  </si>
  <si>
    <t>'07 - % Account Strategy'</t>
  </si>
  <si>
    <t>'03 - % Campaign Management'</t>
  </si>
  <si>
    <t>'04 - % Reporting'</t>
  </si>
  <si>
    <t>'06 - % Client Communication'</t>
  </si>
  <si>
    <t>'07 - % Programmatic'</t>
  </si>
  <si>
    <t>'09 - % Internal Meetings'</t>
  </si>
  <si>
    <t>'10 - % External Meetings'</t>
  </si>
  <si>
    <t>'11 - % All Other'</t>
  </si>
  <si>
    <t>'12 - % External Demand'</t>
  </si>
  <si>
    <t>Total</t>
  </si>
  <si>
    <t>'02 - % Support Activity'</t>
  </si>
  <si>
    <t>'03 - % Project Activity'</t>
  </si>
  <si>
    <t>'04 - % General'</t>
  </si>
  <si>
    <t>'05 - % Client and Stakeholder Education'</t>
  </si>
  <si>
    <t>'06 - % Career Development'</t>
  </si>
  <si>
    <t>'07 - % Internal Housekeeping/ Salesforce Management'</t>
  </si>
  <si>
    <t>'08 - % UDW CDW'</t>
  </si>
  <si>
    <t>'09 - % Sales Team Partnership'</t>
  </si>
  <si>
    <t>'10 - % All Other'</t>
  </si>
  <si>
    <t>'11 - % Data Solutions'</t>
  </si>
  <si>
    <t>'12 - % Internal Housekeeping'</t>
  </si>
  <si>
    <t>'01 - % Reporting'</t>
  </si>
  <si>
    <t>'02 - % Adminstration'</t>
  </si>
  <si>
    <t>'03 - % QBR'</t>
  </si>
  <si>
    <t>'04 - % Data Solutions'</t>
  </si>
  <si>
    <t>'05 - % Agency Strategy'</t>
  </si>
  <si>
    <t>'06 - % IO Processing'</t>
  </si>
  <si>
    <t>'07 - % Client Meetings'</t>
  </si>
  <si>
    <t>'08 - % Contract Processing'</t>
  </si>
  <si>
    <t>'09 - % Partnership Negotiations'</t>
  </si>
  <si>
    <t>'10 - % Data Insights'</t>
  </si>
  <si>
    <t>'11 - % Events/Activations'</t>
  </si>
  <si>
    <t>'12 - % All Other'</t>
  </si>
  <si>
    <t>'13 - % Client and Stakeholder Education'</t>
  </si>
  <si>
    <t>'14 - % External Meetings'</t>
  </si>
  <si>
    <t>'16 - % Programmatic'</t>
  </si>
  <si>
    <r>
      <t xml:space="preserve">NON-SALES CYCLE </t>
    </r>
    <r>
      <rPr>
        <b/>
        <sz val="12"/>
        <color theme="4"/>
        <rFont val="Calibri"/>
        <family val="2"/>
        <scheme val="minor"/>
      </rPr>
      <t>FOR SUPPORTING TEAM</t>
    </r>
    <r>
      <rPr>
        <b/>
        <sz val="12"/>
        <color theme="1"/>
        <rFont val="Calibri"/>
        <family val="2"/>
        <scheme val="minor"/>
      </rPr>
      <t xml:space="preserve"> (NON-CLIENT FACING)</t>
    </r>
  </si>
  <si>
    <r>
      <t xml:space="preserve">SALES CYCLE </t>
    </r>
    <r>
      <rPr>
        <b/>
        <sz val="12"/>
        <color theme="4"/>
        <rFont val="Calibri"/>
        <family val="2"/>
        <scheme val="minor"/>
      </rPr>
      <t>FOR SUPPORTING TEAM</t>
    </r>
    <r>
      <rPr>
        <b/>
        <sz val="12"/>
        <color theme="1"/>
        <rFont val="Calibri"/>
        <family val="2"/>
        <scheme val="minor"/>
      </rPr>
      <t xml:space="preserve"> (NON-CLIENT FACING)</t>
    </r>
  </si>
  <si>
    <t>TEAM_SIZE_NAME</t>
  </si>
  <si>
    <t>M&amp;E (19)</t>
  </si>
  <si>
    <t>External Demand (5)</t>
  </si>
  <si>
    <t>M&amp;E CA (4)</t>
  </si>
  <si>
    <t>CPR (16)</t>
  </si>
  <si>
    <t>Emerging Accounts (12)</t>
  </si>
  <si>
    <t>TMT (23)</t>
  </si>
  <si>
    <t>No Team (15)</t>
  </si>
  <si>
    <t>Business Operations (7)</t>
  </si>
  <si>
    <t>Performance (5)</t>
  </si>
  <si>
    <t>Brand (12)</t>
  </si>
  <si>
    <t>Business Affairs (4)</t>
  </si>
  <si>
    <t>Brands CA (6)</t>
  </si>
  <si>
    <t>FAQ (14)</t>
  </si>
  <si>
    <t>PSM (3)</t>
  </si>
  <si>
    <t>Sales Systems (3)</t>
  </si>
  <si>
    <t>Brand CA (3)</t>
  </si>
  <si>
    <t>Sales Operations (1)</t>
  </si>
  <si>
    <t>Publicis (1)</t>
  </si>
  <si>
    <t>IPG  Havas (1)</t>
  </si>
  <si>
    <t>SMB (3)</t>
  </si>
  <si>
    <t>Omnicom (1)</t>
  </si>
  <si>
    <t>Canada (1)</t>
  </si>
  <si>
    <t>Dentsu  Stagwell  Horizon (1)</t>
  </si>
  <si>
    <t>Agency Development (1)</t>
  </si>
  <si>
    <t>IN_CYCLE_STATUS</t>
  </si>
  <si>
    <t>Out</t>
  </si>
  <si>
    <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</si>
</sst>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d;@"/>
  </numFmts>
  <fonts count="8" x14ac:knownFonts="1">
    <font>
      <sz val="11"/>
      <color theme="1"/>
      <name val="Calibri"/>
      <family val="2"/>
      <scheme val="minor"/>
    </font>
    <font>
      <b/>
      <sz val="11"/>
      <color theme="1"/>
      <name val="Calibri"/>
      <family val="2"/>
      <scheme val="minor"/>
    </font>
    <font>
      <sz val="11"/>
      <color rgb="FF006100"/>
      <name val="Calibri"/>
      <family val="2"/>
      <scheme val="minor"/>
    </font>
    <font>
      <sz val="11"/>
      <color theme="0"/>
      <name val="Calibri"/>
      <family val="2"/>
      <scheme val="minor"/>
    </font>
    <font>
      <sz val="12"/>
      <color theme="1"/>
      <name val="Calibri"/>
      <family val="2"/>
      <scheme val="minor"/>
    </font>
    <font>
      <sz val="11"/>
      <color theme="1"/>
      <name val="Calibri"/>
      <family val="2"/>
      <scheme val="minor"/>
    </font>
    <font>
      <b/>
      <sz val="12"/>
      <color theme="1"/>
      <name val="Calibri"/>
      <family val="2"/>
      <scheme val="minor"/>
    </font>
    <font>
      <b/>
      <sz val="12"/>
      <color theme="4"/>
      <name val="Calibri"/>
      <family val="2"/>
      <scheme val="minor"/>
    </font>
  </fonts>
  <fills count="11">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2"/>
        <bgColor indexed="64"/>
      </patternFill>
    </fill>
    <fill>
      <patternFill patternType="solid">
        <fgColor rgb="FF1428A0"/>
        <bgColor indexed="64"/>
      </patternFill>
    </fill>
    <fill>
      <patternFill patternType="solid">
        <fgColor rgb="FF121212"/>
        <bgColor indexed="64"/>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1"/>
        <bgColor indexed="64"/>
      </patternFill>
    </fill>
  </fills>
  <borders count="11">
    <border>
      <left/>
      <right/>
      <top/>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style="thin">
        <color auto="1"/>
      </right>
      <top style="thin">
        <color auto="1"/>
      </top>
      <bottom/>
      <diagonal/>
    </border>
    <border>
      <left style="thin">
        <color auto="1"/>
      </left>
      <right style="thin">
        <color auto="1"/>
      </right>
      <top style="thin">
        <color auto="1"/>
      </top>
      <bottom/>
      <diagonal/>
    </border>
  </borders>
  <cellStyleXfs count="5">
    <xf numFmtId="0" fontId="0" fillId="0" borderId="0"/>
    <xf numFmtId="0" fontId="2" fillId="2" borderId="0" applyNumberFormat="0" applyBorder="0" applyAlignment="0" applyProtection="0"/>
    <xf numFmtId="0" fontId="5" fillId="7" borderId="1" applyNumberFormat="0" applyFont="0" applyAlignment="0" applyProtection="0"/>
    <xf numFmtId="0" fontId="3" fillId="8" borderId="0" applyNumberFormat="0" applyBorder="0" applyAlignment="0" applyProtection="0"/>
    <xf numFmtId="0" fontId="5" fillId="9" borderId="0" applyNumberFormat="0" applyBorder="0" applyAlignment="0" applyProtection="0"/>
  </cellStyleXfs>
  <cellXfs count="49">
    <xf numFmtId="0" fontId="0" fillId="0" borderId="0" xfId="0"/>
    <xf numFmtId="14" fontId="0" fillId="0" borderId="0" xfId="0" applyNumberFormat="1"/>
    <xf numFmtId="0" fontId="1" fillId="0" borderId="0" xfId="0" applyFont="1"/>
    <xf numFmtId="0" fontId="2" fillId="2" borderId="0" xfId="1"/>
    <xf numFmtId="0" fontId="0" fillId="3" borderId="0" xfId="0" applyFill="1"/>
    <xf numFmtId="0" fontId="0" fillId="4" borderId="0" xfId="0" applyFill="1"/>
    <xf numFmtId="0" fontId="0" fillId="5" borderId="0" xfId="0" applyFill="1"/>
    <xf numFmtId="0" fontId="0" fillId="6" borderId="0" xfId="0" applyFill="1"/>
    <xf numFmtId="0" fontId="4" fillId="0" borderId="0" xfId="0" pivotButton="1" applyFont="1"/>
    <xf numFmtId="0" fontId="4" fillId="0" borderId="0" xfId="0" applyFont="1"/>
    <xf numFmtId="0" fontId="4" fillId="0" borderId="0" xfId="0" applyFont="1" applyAlignment="1">
      <alignment horizontal="left"/>
    </xf>
    <xf numFmtId="4" fontId="4" fillId="0" borderId="0" xfId="0" applyNumberFormat="1" applyFont="1"/>
    <xf numFmtId="10" fontId="4" fillId="0" borderId="0" xfId="0" applyNumberFormat="1" applyFont="1"/>
    <xf numFmtId="0" fontId="0" fillId="4" borderId="0" xfId="0" applyFill="1" applyProtection="1">
      <protection locked="0"/>
    </xf>
    <xf numFmtId="0" fontId="0" fillId="4" borderId="0" xfId="0" applyFill="1" applyProtection="1"/>
    <xf numFmtId="0" fontId="3" fillId="3" borderId="0" xfId="0" applyFont="1" applyFill="1"/>
    <xf numFmtId="0" fontId="0" fillId="0" borderId="0" xfId="0" applyAlignment="1">
      <alignment horizontal="left"/>
    </xf>
    <xf numFmtId="4" fontId="0" fillId="0" borderId="0" xfId="0" applyNumberFormat="1"/>
    <xf numFmtId="0" fontId="0" fillId="0" borderId="0" xfId="0" pivotButton="1" applyAlignment="1">
      <alignment horizontal="right"/>
    </xf>
    <xf numFmtId="0" fontId="0" fillId="0" borderId="0" xfId="0" applyAlignment="1">
      <alignment horizontal="right"/>
    </xf>
    <xf numFmtId="0" fontId="0" fillId="0" borderId="0" xfId="0" pivotButton="1"/>
    <xf numFmtId="164" fontId="0" fillId="0" borderId="0" xfId="0" applyNumberFormat="1"/>
    <xf numFmtId="10" fontId="0" fillId="4" borderId="0" xfId="0" applyNumberFormat="1" applyFill="1"/>
    <xf numFmtId="10" fontId="0" fillId="0" borderId="0" xfId="0" applyNumberFormat="1"/>
    <xf numFmtId="0" fontId="0" fillId="7" borderId="0" xfId="2" applyFont="1" applyBorder="1"/>
    <xf numFmtId="0" fontId="1" fillId="7" borderId="0" xfId="2" applyFont="1" applyBorder="1"/>
    <xf numFmtId="0" fontId="3" fillId="4" borderId="0" xfId="0" applyFont="1" applyFill="1"/>
    <xf numFmtId="0" fontId="0" fillId="4" borderId="0" xfId="0" applyFill="1" applyAlignment="1"/>
    <xf numFmtId="0" fontId="0" fillId="0" borderId="6" xfId="0" applyFill="1" applyBorder="1" applyAlignment="1">
      <alignment wrapText="1"/>
    </xf>
    <xf numFmtId="4" fontId="0" fillId="0" borderId="2" xfId="0" applyNumberFormat="1" applyFill="1" applyBorder="1" applyAlignment="1">
      <alignment wrapText="1"/>
    </xf>
    <xf numFmtId="4" fontId="0" fillId="0" borderId="7" xfId="0" applyNumberFormat="1" applyFill="1" applyBorder="1" applyAlignment="1">
      <alignment wrapText="1"/>
    </xf>
    <xf numFmtId="4" fontId="3" fillId="8" borderId="2" xfId="3" applyNumberFormat="1" applyBorder="1" applyAlignment="1">
      <alignment wrapText="1"/>
    </xf>
    <xf numFmtId="4" fontId="5" fillId="9" borderId="2" xfId="4" applyNumberFormat="1" applyBorder="1" applyAlignment="1">
      <alignment wrapText="1"/>
    </xf>
    <xf numFmtId="4" fontId="0" fillId="0" borderId="8" xfId="0" applyNumberFormat="1" applyFill="1" applyBorder="1" applyAlignment="1">
      <alignment wrapText="1"/>
    </xf>
    <xf numFmtId="0" fontId="0" fillId="0" borderId="3" xfId="0" applyFill="1" applyBorder="1" applyAlignment="1">
      <alignment horizontal="center" wrapText="1"/>
    </xf>
    <xf numFmtId="0" fontId="0" fillId="10" borderId="4" xfId="0" applyFill="1" applyBorder="1" applyAlignment="1">
      <alignment horizontal="center" wrapText="1"/>
    </xf>
    <xf numFmtId="0" fontId="0" fillId="0" borderId="4" xfId="0" applyFill="1" applyBorder="1" applyAlignment="1">
      <alignment horizontal="center" wrapText="1"/>
    </xf>
    <xf numFmtId="0" fontId="0" fillId="0" borderId="5" xfId="0" applyFill="1" applyBorder="1" applyAlignment="1">
      <alignment horizontal="center" wrapText="1"/>
    </xf>
    <xf numFmtId="0" fontId="0" fillId="0" borderId="9" xfId="0" applyFill="1" applyBorder="1"/>
    <xf numFmtId="0" fontId="0" fillId="0" borderId="2" xfId="0" applyFill="1" applyBorder="1"/>
    <xf numFmtId="4" fontId="0" fillId="0" borderId="2" xfId="0" applyNumberFormat="1" applyBorder="1"/>
    <xf numFmtId="4" fontId="3" fillId="8" borderId="10" xfId="3" applyNumberFormat="1" applyBorder="1" applyAlignment="1">
      <alignment wrapText="1"/>
    </xf>
    <xf numFmtId="4" fontId="0" fillId="0" borderId="10" xfId="0" applyNumberFormat="1" applyFill="1" applyBorder="1" applyAlignment="1">
      <alignment wrapText="1"/>
    </xf>
    <xf numFmtId="4" fontId="0" fillId="0" borderId="2" xfId="0" applyNumberFormat="1" applyFill="1" applyBorder="1"/>
    <xf numFmtId="4" fontId="0" fillId="0" borderId="4" xfId="0" applyNumberFormat="1" applyFill="1" applyBorder="1" applyAlignment="1">
      <alignment wrapText="1"/>
    </xf>
    <xf numFmtId="0" fontId="0" fillId="6" borderId="0" xfId="0" applyFill="1" applyAlignment="1">
      <alignment horizontal="center" vertical="center"/>
    </xf>
    <xf numFmtId="0" fontId="6" fillId="4" borderId="0" xfId="0" applyFont="1" applyFill="1" applyAlignment="1">
      <alignment horizontal="left"/>
    </xf>
    <xf numFmtId="0" fontId="0" fillId="3" borderId="0" xfId="0" applyFill="1" applyAlignment="1">
      <alignment horizontal="center" vertical="center"/>
    </xf>
    <xf numFmtId="0" fontId="0" fillId="3" borderId="0" xfId="0" applyFill="1" applyAlignment="1">
      <alignment horizontal="center"/>
    </xf>
  </cellXfs>
  <cellStyles count="5">
    <cellStyle name="40% - Accent1" xfId="4" builtinId="31"/>
    <cellStyle name="Accent1" xfId="3" builtinId="29"/>
    <cellStyle name="Good" xfId="1" builtinId="26"/>
    <cellStyle name="Normal" xfId="0" builtinId="0"/>
    <cellStyle name="Note" xfId="2" builtinId="10"/>
  </cellStyles>
  <dxfs count="1331">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164" formatCode="m/d;@"/>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164" formatCode="m/d;@"/>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4" formatCode="#,##0.00"/>
    </dxf>
    <dxf>
      <numFmt numFmtId="4" formatCode="#,##0.00"/>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164" formatCode="m/d;@"/>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2" formatCode="0.00"/>
    </dxf>
    <dxf>
      <numFmt numFmtId="4" formatCode="#,##0.00"/>
    </dxf>
    <dxf>
      <numFmt numFmtId="164" formatCode="m/d;@"/>
    </dxf>
    <dxf>
      <numFmt numFmtId="4" formatCode="#,##0.00"/>
    </dxf>
    <dxf>
      <numFmt numFmtId="14" formatCode="0.00%"/>
    </dxf>
    <dxf>
      <alignment vertical="bottom"/>
    </dxf>
    <dxf>
      <alignment vertical="bottom"/>
    </dxf>
    <dxf>
      <alignment vertical="bottom"/>
    </dxf>
    <dxf>
      <alignment vertical="bottom"/>
    </dxf>
    <dxf>
      <alignment vertical="bottom"/>
    </dxf>
    <dxf>
      <alignment vertical="bottom"/>
    </dxf>
    <dxf>
      <alignment horizontal="right"/>
    </dxf>
    <dxf>
      <alignment horizontal="right"/>
    </dxf>
    <dxf>
      <alignment horizontal="right"/>
    </dxf>
    <dxf>
      <alignment horizontal="right"/>
    </dxf>
    <dxf>
      <alignment horizontal="right"/>
    </dxf>
    <dxf>
      <alignment horizontal="right"/>
    </dxf>
    <dxf>
      <numFmt numFmtId="4" formatCode="#,##0.00"/>
    </dxf>
    <dxf>
      <numFmt numFmtId="14" formatCode="0.00%"/>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dxf>
    <dxf>
      <numFmt numFmtId="4" formatCode="#,##0.00"/>
    </dxf>
    <dxf>
      <font>
        <sz val="12"/>
      </font>
    </dxf>
    <dxf>
      <font>
        <sz val="12"/>
      </font>
    </dxf>
    <dxf>
      <font>
        <sz val="12"/>
      </font>
    </dxf>
    <dxf>
      <font>
        <sz val="12"/>
      </font>
    </dxf>
    <dxf>
      <font>
        <sz val="12"/>
      </font>
    </dxf>
    <dxf>
      <font>
        <sz val="12"/>
      </font>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border>
    </dxf>
    <dxf>
      <fill>
        <patternFill patternType="none">
          <fgColor indexed="64"/>
          <bgColor auto="1"/>
        </patternFill>
      </fill>
      <alignment horizontal="general" vertical="bottom" textRotation="0" wrapText="1" indent="0" justifyLastLine="0" shrinkToFit="0" readingOrder="0"/>
      <border diagonalUp="0" diagonalDown="0" outline="0">
        <left/>
        <right style="thin">
          <color auto="1"/>
        </right>
        <top style="thin">
          <color auto="1"/>
        </top>
        <bottom style="thin">
          <color auto="1"/>
        </bottom>
      </border>
    </dxf>
    <dxf>
      <border>
        <top style="thin">
          <color auto="1"/>
        </top>
      </border>
    </dxf>
    <dxf>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general" vertical="bottom" textRotation="0" wrapText="1" indent="0" justifyLastLine="0" shrinkToFit="0" readingOrder="0"/>
    </dxf>
    <dxf>
      <border>
        <bottom style="thin">
          <color auto="1"/>
        </bottom>
      </border>
    </dxf>
    <dxf>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outline="0">
        <left style="thin">
          <color auto="1"/>
        </left>
        <right style="thin">
          <color auto="1"/>
        </right>
        <top style="thin">
          <color auto="1"/>
        </top>
        <bottom style="thin">
          <color auto="1"/>
        </bottom>
      </border>
    </dxf>
    <dxf>
      <numFmt numFmtId="4" formatCode="#,##0.00"/>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border>
    </dxf>
    <dxf>
      <fill>
        <patternFill patternType="none">
          <fgColor indexed="64"/>
          <bgColor auto="1"/>
        </patternFill>
      </fill>
      <alignment horizontal="general" vertical="bottom" textRotation="0" wrapText="1" indent="0" justifyLastLine="0" shrinkToFit="0" readingOrder="0"/>
      <border diagonalUp="0" diagonalDown="0" outline="0">
        <left/>
        <right style="thin">
          <color auto="1"/>
        </right>
        <top style="thin">
          <color auto="1"/>
        </top>
        <bottom style="thin">
          <color auto="1"/>
        </bottom>
      </border>
    </dxf>
    <dxf>
      <border>
        <top style="thin">
          <color auto="1"/>
        </top>
      </border>
    </dxf>
    <dxf>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general" vertical="bottom" textRotation="0" wrapText="1" indent="0" justifyLastLine="0" shrinkToFit="0" readingOrder="0"/>
    </dxf>
    <dxf>
      <border>
        <bottom style="thin">
          <color auto="1"/>
        </bottom>
      </border>
    </dxf>
    <dxf>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border>
    </dxf>
    <dxf>
      <fill>
        <patternFill patternType="none">
          <fgColor indexed="64"/>
          <bgColor auto="1"/>
        </patternFill>
      </fill>
      <alignment horizontal="general" vertical="bottom" textRotation="0" wrapText="1" indent="0" justifyLastLine="0" shrinkToFit="0" readingOrder="0"/>
      <border diagonalUp="0" diagonalDown="0" outline="0">
        <left/>
        <right style="thin">
          <color auto="1"/>
        </right>
        <top style="thin">
          <color auto="1"/>
        </top>
        <bottom style="thin">
          <color auto="1"/>
        </bottom>
      </border>
    </dxf>
    <dxf>
      <border>
        <top style="thin">
          <color auto="1"/>
        </top>
      </border>
    </dxf>
    <dxf>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general" vertical="bottom" textRotation="0" wrapText="1" indent="0" justifyLastLine="0" shrinkToFit="0" readingOrder="0"/>
    </dxf>
    <dxf>
      <border>
        <bottom style="thin">
          <color auto="1"/>
        </bottom>
      </border>
    </dxf>
    <dxf>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style="thin">
          <color auto="1"/>
        </top>
        <bottom style="thin">
          <color auto="1"/>
        </bottom>
        <vertical style="thin">
          <color auto="1"/>
        </vertical>
        <horizontal/>
      </border>
    </dxf>
    <dxf>
      <numFmt numFmtId="4" formatCode="#,##0.00"/>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style="thin">
          <color auto="1"/>
        </right>
        <top style="thin">
          <color auto="1"/>
        </top>
        <bottom/>
      </border>
    </dxf>
    <dxf>
      <fill>
        <patternFill patternType="none">
          <fgColor indexed="64"/>
          <bgColor auto="1"/>
        </patternFill>
      </fill>
      <alignment horizontal="general" vertical="bottom" textRotation="0" wrapText="1" indent="0" justifyLastLine="0" shrinkToFit="0" readingOrder="0"/>
      <border diagonalUp="0" diagonalDown="0" outline="0">
        <left/>
        <right style="thin">
          <color auto="1"/>
        </right>
        <top style="thin">
          <color auto="1"/>
        </top>
        <bottom style="thin">
          <color auto="1"/>
        </bottom>
      </border>
    </dxf>
    <dxf>
      <border>
        <top style="thin">
          <color auto="1"/>
        </top>
      </border>
    </dxf>
    <dxf>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general" vertical="bottom" textRotation="0" wrapText="1" indent="0" justifyLastLine="0" shrinkToFit="0" readingOrder="0"/>
    </dxf>
    <dxf>
      <border>
        <bottom style="thin">
          <color auto="1"/>
        </bottom>
      </border>
    </dxf>
    <dxf>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fill>
        <patternFill patternType="none">
          <fgColor indexed="64"/>
          <bgColor auto="1"/>
        </patternFill>
      </fill>
      <border diagonalUp="0" diagonalDown="0" outline="0">
        <left style="thin">
          <color auto="1"/>
        </left>
        <right style="thin">
          <color auto="1"/>
        </right>
        <top style="thin">
          <color auto="1"/>
        </top>
        <bottom style="thin">
          <color auto="1"/>
        </bottom>
      </border>
    </dxf>
    <dxf>
      <numFmt numFmtId="4" formatCode="#,##0.00"/>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style="thin">
          <color auto="1"/>
        </right>
        <top style="thin">
          <color auto="1"/>
        </top>
        <bottom/>
      </border>
    </dxf>
    <dxf>
      <fill>
        <patternFill patternType="none">
          <fgColor indexed="64"/>
          <bgColor auto="1"/>
        </patternFill>
      </fill>
      <alignment horizontal="general" vertical="bottom" textRotation="0" wrapText="1" indent="0" justifyLastLine="0" shrinkToFit="0" readingOrder="0"/>
      <border diagonalUp="0" diagonalDown="0" outline="0">
        <left/>
        <right style="thin">
          <color auto="1"/>
        </right>
        <top style="thin">
          <color auto="1"/>
        </top>
        <bottom style="thin">
          <color auto="1"/>
        </bottom>
      </border>
    </dxf>
    <dxf>
      <border>
        <top style="thin">
          <color auto="1"/>
        </top>
      </border>
    </dxf>
    <dxf>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general" vertical="bottom" textRotation="0" wrapText="1" indent="0" justifyLastLine="0" shrinkToFit="0" readingOrder="0"/>
    </dxf>
    <dxf>
      <border>
        <bottom style="thin">
          <color auto="1"/>
        </bottom>
      </border>
    </dxf>
    <dxf>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bottom/>
      </border>
    </dxf>
    <dxf>
      <numFmt numFmtId="4" formatCode="#,##0.00"/>
      <border diagonalUp="0" diagonalDown="0">
        <left style="thin">
          <color auto="1"/>
        </left>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numFmt numFmtId="4" formatCode="#,##0.00"/>
      <border diagonalUp="0" diagonalDown="0">
        <left style="thin">
          <color auto="1"/>
        </left>
        <right style="thin">
          <color auto="1"/>
        </right>
        <top/>
        <bottom/>
        <vertical style="thin">
          <color auto="1"/>
        </vertical>
        <horizontal/>
      </border>
    </dxf>
    <dxf>
      <numFmt numFmtId="4" formatCode="#,##0.00"/>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border>
    </dxf>
    <dxf>
      <fill>
        <patternFill patternType="none">
          <fgColor indexed="64"/>
          <bgColor indexed="65"/>
        </patternFill>
      </fill>
      <border diagonalUp="0" diagonalDown="0">
        <left/>
        <right style="thin">
          <color auto="1"/>
        </right>
        <top/>
        <bottom/>
        <vertical style="thin">
          <color auto="1"/>
        </vertical>
        <horizontal/>
      </border>
    </dxf>
    <dxf>
      <fill>
        <patternFill patternType="none">
          <fgColor indexed="64"/>
          <bgColor auto="1"/>
        </patternFill>
      </fill>
      <alignment horizontal="general" vertical="bottom" textRotation="0" wrapText="1" indent="0" justifyLastLine="0" shrinkToFit="0" readingOrder="0"/>
      <border diagonalUp="0" diagonalDown="0" outline="0">
        <left/>
        <right style="thin">
          <color auto="1"/>
        </right>
        <top style="thin">
          <color auto="1"/>
        </top>
        <bottom style="thin">
          <color auto="1"/>
        </bottom>
      </border>
    </dxf>
    <dxf>
      <border>
        <top style="thin">
          <color auto="1"/>
        </top>
      </border>
    </dxf>
    <dxf>
      <fill>
        <patternFill patternType="none">
          <fgColor indexed="64"/>
          <bgColor auto="1"/>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dxf>
    <dxf>
      <border diagonalUp="0" diagonalDown="0">
        <left style="thin">
          <color auto="1"/>
        </left>
        <right style="thin">
          <color auto="1"/>
        </right>
        <top style="thin">
          <color auto="1"/>
        </top>
        <bottom style="thin">
          <color auto="1"/>
        </bottom>
      </border>
    </dxf>
    <dxf>
      <fill>
        <patternFill patternType="none">
          <fgColor indexed="64"/>
          <bgColor auto="1"/>
        </patternFill>
      </fill>
      <alignment horizontal="general" vertical="bottom" textRotation="0" wrapText="1" indent="0" justifyLastLine="0" shrinkToFit="0" readingOrder="0"/>
    </dxf>
    <dxf>
      <border>
        <bottom style="thin">
          <color auto="1"/>
        </bottom>
      </border>
    </dxf>
    <dxf>
      <fill>
        <patternFill patternType="none">
          <fgColor indexed="64"/>
          <bgColor auto="1"/>
        </patternFill>
      </fill>
      <alignment horizontal="center" vertical="bottom" textRotation="0" wrapText="1" indent="0" justifyLastLine="0" shrinkToFit="0" readingOrder="0"/>
      <border diagonalUp="0" diagonalDown="0" outline="0">
        <left style="thin">
          <color auto="1"/>
        </left>
        <right style="thin">
          <color auto="1"/>
        </right>
        <top/>
        <bottom/>
      </border>
    </dxf>
    <dxf>
      <numFmt numFmtId="19" formatCode="m/d/yyyy"/>
    </dxf>
    <dxf>
      <font>
        <b/>
        <i val="0"/>
        <strike val="0"/>
        <condense val="0"/>
        <extend val="0"/>
        <outline val="0"/>
        <shadow val="0"/>
        <u val="none"/>
        <vertAlign val="baseline"/>
        <sz val="11"/>
        <color theme="1"/>
        <name val="Calibri"/>
        <family val="2"/>
        <scheme val="minor"/>
      </font>
    </dxf>
    <dxf>
      <border>
        <top style="thin">
          <color theme="1"/>
        </top>
        <bottom style="thin">
          <color theme="1"/>
        </bottom>
      </border>
    </dxf>
    <dxf>
      <border>
        <top style="thin">
          <color theme="1"/>
        </top>
        <bottom style="thin">
          <color theme="1"/>
        </bottom>
      </border>
    </dxf>
    <dxf>
      <font>
        <b/>
        <color theme="1"/>
      </font>
    </dxf>
    <dxf>
      <font>
        <b/>
        <color theme="1" tint="0.499984740745262"/>
      </font>
    </dxf>
    <dxf>
      <font>
        <b/>
        <color theme="1"/>
      </font>
    </dxf>
    <dxf>
      <font>
        <b/>
        <color theme="1" tint="0.499984740745262"/>
      </font>
    </dxf>
    <dxf>
      <font>
        <b/>
        <color theme="1"/>
      </font>
      <border>
        <bottom style="thin">
          <color theme="0" tint="-0.249977111117893"/>
        </bottom>
      </border>
    </dxf>
    <dxf>
      <font>
        <color theme="1"/>
      </font>
      <fill>
        <patternFill patternType="solid">
          <fgColor theme="0" tint="-0.249977111117893"/>
          <bgColor theme="0" tint="-0.249977111117893"/>
        </patternFill>
      </fill>
      <border>
        <left style="thin">
          <color theme="0" tint="-0.34998626667073579"/>
        </left>
        <right style="thin">
          <color theme="0" tint="-0.34998626667073579"/>
        </right>
        <top style="thin">
          <color theme="0" tint="-0.34998626667073579"/>
        </top>
      </border>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6795556505021"/>
          <bgColor rgb="FFEAEAEA"/>
        </patternFill>
      </fill>
      <border>
        <top style="thin">
          <color theme="0" tint="-0.249977111117893"/>
        </top>
        <bottom style="thin">
          <color theme="0" tint="-0.249977111117893"/>
        </bottom>
      </border>
    </dxf>
    <dxf>
      <font>
        <color theme="0"/>
      </font>
      <fill>
        <patternFill patternType="solid">
          <fgColor theme="1"/>
          <bgColor theme="1"/>
        </patternFill>
      </fill>
      <border>
        <left/>
        <right/>
        <vertical/>
      </border>
    </dxf>
    <dxf>
      <font>
        <b/>
        <i val="0"/>
        <color theme="0"/>
      </font>
      <fill>
        <patternFill patternType="solid">
          <fgColor theme="1"/>
          <bgColor rgb="FF1428A0"/>
        </patternFill>
      </fill>
      <border>
        <left/>
        <right/>
        <vertical/>
      </border>
    </dxf>
    <dxf>
      <font>
        <color theme="1"/>
      </font>
      <fill>
        <patternFill patternType="none">
          <fgColor indexed="64"/>
          <bgColor auto="1"/>
        </patternFill>
      </fill>
      <border>
        <left style="thin">
          <color theme="0" tint="-0.14999847407452621"/>
        </left>
        <right style="thin">
          <color theme="0" tint="-0.14999847407452621"/>
        </right>
        <vertical style="thin">
          <color theme="0" tint="-0.14999847407452621"/>
        </vertical>
      </border>
    </dxf>
    <dxf>
      <font>
        <b/>
        <i val="0"/>
        <color rgb="FF1428A0"/>
      </font>
      <border>
        <bottom style="thin">
          <color theme="4"/>
        </bottom>
        <vertical/>
        <horizontal/>
      </border>
    </dxf>
    <dxf>
      <font>
        <color theme="1"/>
      </font>
      <border diagonalUp="0" diagonalDown="0">
        <left/>
        <right/>
        <top/>
        <bottom/>
        <vertical/>
        <horizontal/>
      </border>
    </dxf>
  </dxfs>
  <tableStyles count="2" defaultTableStyle="TableStyleMedium2" defaultPivotStyle="Samsung Table 1">
    <tableStyle name="Samsung Slicer 1" pivot="0" table="0" count="10" xr9:uid="{212C7CD6-7C20-43F9-9028-2B16E6B4E384}">
      <tableStyleElement type="wholeTable" dxfId="1330"/>
      <tableStyleElement type="headerRow" dxfId="1329"/>
    </tableStyle>
    <tableStyle name="Samsung Table 1" table="0" count="13" xr9:uid="{056DBD72-12A7-4F98-A852-80F975AB282C}">
      <tableStyleElement type="wholeTable" dxfId="1328"/>
      <tableStyleElement type="headerRow" dxfId="1327"/>
      <tableStyleElement type="totalRow" dxfId="1326"/>
      <tableStyleElement type="firstRowStripe" dxfId="1325"/>
      <tableStyleElement type="firstColumnStripe" dxfId="1324"/>
      <tableStyleElement type="firstSubtotalColumn" dxfId="1323"/>
      <tableStyleElement type="firstSubtotalRow" dxfId="1322"/>
      <tableStyleElement type="secondSubtotalRow" dxfId="1321"/>
      <tableStyleElement type="firstRowSubheading" dxfId="1320"/>
      <tableStyleElement type="secondRowSubheading" dxfId="1319"/>
      <tableStyleElement type="thirdRowSubheading" dxfId="1318"/>
      <tableStyleElement type="pageFieldLabels" dxfId="1317"/>
      <tableStyleElement type="pageFieldValues" dxfId="1316"/>
    </tableStyle>
  </tableStyles>
  <colors>
    <mruColors>
      <color rgb="FF1428A0"/>
      <color rgb="FFEAEAEA"/>
      <color rgb="FF121212"/>
      <color rgb="FF041E42"/>
      <color rgb="FFFDD9C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1428A0"/>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amsung Slicer 1">
        <x14:slicerStyle name="Samsung Slicer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microsoft.com/office/2007/relationships/slicerCache" Target="slicerCaches/slicerCache7.xml"/><Relationship Id="rId39" Type="http://schemas.microsoft.com/office/2007/relationships/slicerCache" Target="slicerCaches/slicerCache20.xml"/><Relationship Id="rId21" Type="http://schemas.microsoft.com/office/2007/relationships/slicerCache" Target="slicerCaches/slicerCache2.xml"/><Relationship Id="rId34" Type="http://schemas.microsoft.com/office/2007/relationships/slicerCache" Target="slicerCaches/slicerCache15.xml"/><Relationship Id="rId42" Type="http://schemas.openxmlformats.org/officeDocument/2006/relationships/pivotCacheDefinition" Target="pivotCache/pivotCacheDefinition11.xml"/><Relationship Id="rId47" Type="http://schemas.openxmlformats.org/officeDocument/2006/relationships/pivotCacheDefinition" Target="pivotCache/pivotCacheDefinition16.xml"/><Relationship Id="rId50" Type="http://schemas.openxmlformats.org/officeDocument/2006/relationships/pivotCacheDefinition" Target="pivotCache/pivotCacheDefinition19.xml"/><Relationship Id="rId55" Type="http://schemas.openxmlformats.org/officeDocument/2006/relationships/pivotTable" Target="pivotTables/pivotTable3.xml"/><Relationship Id="rId63" Type="http://schemas.openxmlformats.org/officeDocument/2006/relationships/pivotTable" Target="pivotTables/pivotTable11.xml"/><Relationship Id="rId68" Type="http://schemas.openxmlformats.org/officeDocument/2006/relationships/sheetMetadata" Target="metadata.xml"/><Relationship Id="rId76" Type="http://schemas.openxmlformats.org/officeDocument/2006/relationships/customXml" Target="../customXml/item6.xml"/><Relationship Id="rId84" Type="http://schemas.openxmlformats.org/officeDocument/2006/relationships/customXml" Target="../customXml/item14.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microsoft.com/office/2007/relationships/slicerCache" Target="slicerCaches/slicerCache10.xml"/><Relationship Id="rId11" Type="http://schemas.openxmlformats.org/officeDocument/2006/relationships/pivotCacheDefinition" Target="pivotCache/pivotCacheDefinition2.xml"/><Relationship Id="rId24" Type="http://schemas.microsoft.com/office/2007/relationships/slicerCache" Target="slicerCaches/slicerCache5.xml"/><Relationship Id="rId32" Type="http://schemas.microsoft.com/office/2007/relationships/slicerCache" Target="slicerCaches/slicerCache13.xml"/><Relationship Id="rId37" Type="http://schemas.microsoft.com/office/2007/relationships/slicerCache" Target="slicerCaches/slicerCache18.xml"/><Relationship Id="rId40" Type="http://schemas.microsoft.com/office/2007/relationships/slicerCache" Target="slicerCaches/slicerCache21.xml"/><Relationship Id="rId45" Type="http://schemas.openxmlformats.org/officeDocument/2006/relationships/pivotCacheDefinition" Target="pivotCache/pivotCacheDefinition14.xml"/><Relationship Id="rId53" Type="http://schemas.openxmlformats.org/officeDocument/2006/relationships/pivotTable" Target="pivotTables/pivotTable1.xml"/><Relationship Id="rId58" Type="http://schemas.openxmlformats.org/officeDocument/2006/relationships/pivotTable" Target="pivotTables/pivotTable6.xml"/><Relationship Id="rId66" Type="http://schemas.openxmlformats.org/officeDocument/2006/relationships/styles" Target="styles.xml"/><Relationship Id="rId74" Type="http://schemas.openxmlformats.org/officeDocument/2006/relationships/customXml" Target="../customXml/item4.xml"/><Relationship Id="rId79" Type="http://schemas.openxmlformats.org/officeDocument/2006/relationships/customXml" Target="../customXml/item9.xml"/><Relationship Id="rId5" Type="http://schemas.openxmlformats.org/officeDocument/2006/relationships/worksheet" Target="worksheets/sheet5.xml"/><Relationship Id="rId61" Type="http://schemas.openxmlformats.org/officeDocument/2006/relationships/pivotTable" Target="pivotTables/pivotTable9.xml"/><Relationship Id="rId82" Type="http://schemas.openxmlformats.org/officeDocument/2006/relationships/customXml" Target="../customXml/item12.xml"/><Relationship Id="rId19" Type="http://schemas.openxmlformats.org/officeDocument/2006/relationships/pivotCacheDefinition" Target="pivotCache/pivotCacheDefinition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43" Type="http://schemas.openxmlformats.org/officeDocument/2006/relationships/pivotCacheDefinition" Target="pivotCache/pivotCacheDefinition12.xml"/><Relationship Id="rId48" Type="http://schemas.openxmlformats.org/officeDocument/2006/relationships/pivotCacheDefinition" Target="pivotCache/pivotCacheDefinition17.xml"/><Relationship Id="rId56" Type="http://schemas.openxmlformats.org/officeDocument/2006/relationships/pivotTable" Target="pivotTables/pivotTable4.xml"/><Relationship Id="rId64" Type="http://schemas.openxmlformats.org/officeDocument/2006/relationships/theme" Target="theme/theme1.xml"/><Relationship Id="rId69" Type="http://schemas.openxmlformats.org/officeDocument/2006/relationships/powerPivotData" Target="model/item.data"/><Relationship Id="rId77" Type="http://schemas.openxmlformats.org/officeDocument/2006/relationships/customXml" Target="../customXml/item7.xml"/><Relationship Id="rId8" Type="http://schemas.openxmlformats.org/officeDocument/2006/relationships/worksheet" Target="worksheets/sheet8.xml"/><Relationship Id="rId51" Type="http://schemas.openxmlformats.org/officeDocument/2006/relationships/pivotCacheDefinition" Target="pivotCache/pivotCacheDefinition20.xml"/><Relationship Id="rId72" Type="http://schemas.openxmlformats.org/officeDocument/2006/relationships/customXml" Target="../customXml/item2.xml"/><Relationship Id="rId80" Type="http://schemas.openxmlformats.org/officeDocument/2006/relationships/customXml" Target="../customXml/item10.xml"/><Relationship Id="rId85"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6.xml"/><Relationship Id="rId33" Type="http://schemas.microsoft.com/office/2007/relationships/slicerCache" Target="slicerCaches/slicerCache14.xml"/><Relationship Id="rId38" Type="http://schemas.microsoft.com/office/2007/relationships/slicerCache" Target="slicerCaches/slicerCache19.xml"/><Relationship Id="rId46" Type="http://schemas.openxmlformats.org/officeDocument/2006/relationships/pivotCacheDefinition" Target="pivotCache/pivotCacheDefinition15.xml"/><Relationship Id="rId59" Type="http://schemas.openxmlformats.org/officeDocument/2006/relationships/pivotTable" Target="pivotTables/pivotTable7.xml"/><Relationship Id="rId67" Type="http://schemas.openxmlformats.org/officeDocument/2006/relationships/sharedStrings" Target="sharedStrings.xml"/><Relationship Id="rId20" Type="http://schemas.microsoft.com/office/2007/relationships/slicerCache" Target="slicerCaches/slicerCache1.xml"/><Relationship Id="rId41" Type="http://schemas.microsoft.com/office/2007/relationships/slicerCache" Target="slicerCaches/slicerCache22.xml"/><Relationship Id="rId54" Type="http://schemas.openxmlformats.org/officeDocument/2006/relationships/pivotTable" Target="pivotTables/pivotTable2.xml"/><Relationship Id="rId62" Type="http://schemas.openxmlformats.org/officeDocument/2006/relationships/pivotTable" Target="pivotTables/pivotTable10.xml"/><Relationship Id="rId70" Type="http://schemas.openxmlformats.org/officeDocument/2006/relationships/calcChain" Target="calcChain.xml"/><Relationship Id="rId75" Type="http://schemas.openxmlformats.org/officeDocument/2006/relationships/customXml" Target="../customXml/item5.xml"/><Relationship Id="rId83"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49" Type="http://schemas.openxmlformats.org/officeDocument/2006/relationships/pivotCacheDefinition" Target="pivotCache/pivotCacheDefinition18.xml"/><Relationship Id="rId57" Type="http://schemas.openxmlformats.org/officeDocument/2006/relationships/pivotTable" Target="pivotTables/pivotTable5.xml"/><Relationship Id="rId10" Type="http://schemas.openxmlformats.org/officeDocument/2006/relationships/pivotCacheDefinition" Target="pivotCache/pivotCacheDefinition1.xml"/><Relationship Id="rId31" Type="http://schemas.microsoft.com/office/2007/relationships/slicerCache" Target="slicerCaches/slicerCache12.xml"/><Relationship Id="rId44" Type="http://schemas.openxmlformats.org/officeDocument/2006/relationships/pivotCacheDefinition" Target="pivotCache/pivotCacheDefinition13.xml"/><Relationship Id="rId52" Type="http://schemas.openxmlformats.org/officeDocument/2006/relationships/pivotCacheDefinition" Target="pivotCache/pivotCacheDefinition21.xml"/><Relationship Id="rId60" Type="http://schemas.openxmlformats.org/officeDocument/2006/relationships/pivotTable" Target="pivotTables/pivotTable8.xml"/><Relationship Id="rId65" Type="http://schemas.openxmlformats.org/officeDocument/2006/relationships/connections" Target="connections.xml"/><Relationship Id="rId73" Type="http://schemas.openxmlformats.org/officeDocument/2006/relationships/customXml" Target="../customXml/item3.xml"/><Relationship Id="rId78" Type="http://schemas.openxmlformats.org/officeDocument/2006/relationships/customXml" Target="../customXml/item8.xml"/><Relationship Id="rId81" Type="http://schemas.openxmlformats.org/officeDocument/2006/relationships/customXml" Target="../customXml/item11.xml"/><Relationship Id="rId86"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col"/>
        <c:grouping val="stacked"/>
        <c:varyColors val="0"/>
        <c:ser>
          <c:idx val="0"/>
          <c:order val="0"/>
          <c:tx>
            <c:v>MSA Sales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128</c:v>
              </c:pt>
              <c:pt idx="1">
                <c:v>82.5</c:v>
              </c:pt>
              <c:pt idx="2">
                <c:v>26.5</c:v>
              </c:pt>
            </c:numLit>
          </c:val>
          <c:extLst>
            <c:ext xmlns:c16="http://schemas.microsoft.com/office/drawing/2014/chart" uri="{C3380CC4-5D6E-409C-BE32-E72D297353CC}">
              <c16:uniqueId val="{00000004-2585-4744-9C5D-05BB855815BD}"/>
            </c:ext>
          </c:extLst>
        </c:ser>
        <c:ser>
          <c:idx val="1"/>
          <c:order val="1"/>
          <c:tx>
            <c:v>External Demand</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210.5</c:v>
              </c:pt>
              <c:pt idx="1">
                <c:v>118.5</c:v>
              </c:pt>
              <c:pt idx="2">
                <c:v>113</c:v>
              </c:pt>
            </c:numLit>
          </c:val>
          <c:extLst>
            <c:ext xmlns:c16="http://schemas.microsoft.com/office/drawing/2014/chart" uri="{C3380CC4-5D6E-409C-BE32-E72D297353CC}">
              <c16:uniqueId val="{00000000-368B-42FC-993E-FDA3045FA43D}"/>
            </c:ext>
          </c:extLst>
        </c:ser>
        <c:ser>
          <c:idx val="2"/>
          <c:order val="2"/>
          <c:tx>
            <c:v>Agency Development</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143.16689999999994</c:v>
              </c:pt>
              <c:pt idx="1">
                <c:v>334.66669999999999</c:v>
              </c:pt>
              <c:pt idx="2">
                <c:v>29</c:v>
              </c:pt>
            </c:numLit>
          </c:val>
          <c:extLst>
            <c:ext xmlns:c16="http://schemas.microsoft.com/office/drawing/2014/chart" uri="{C3380CC4-5D6E-409C-BE32-E72D297353CC}">
              <c16:uniqueId val="{00000001-368B-42FC-993E-FDA3045FA43D}"/>
            </c:ext>
          </c:extLst>
        </c:ser>
        <c:ser>
          <c:idx val="3"/>
          <c:order val="3"/>
          <c:tx>
            <c:v>Sales Ops</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251.00079999999983</c:v>
              </c:pt>
              <c:pt idx="1">
                <c:v>341.33529999999973</c:v>
              </c:pt>
            </c:numLit>
          </c:val>
          <c:extLst>
            <c:ext xmlns:c16="http://schemas.microsoft.com/office/drawing/2014/chart" uri="{C3380CC4-5D6E-409C-BE32-E72D297353CC}">
              <c16:uniqueId val="{00000002-368B-42FC-993E-FDA3045FA43D}"/>
            </c:ext>
          </c:extLst>
        </c:ser>
        <c:ser>
          <c:idx val="4"/>
          <c:order val="4"/>
          <c:tx>
            <c:v>Data &amp; Insights</c:v>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269.66669999999999</c:v>
              </c:pt>
              <c:pt idx="1">
                <c:v>460.5</c:v>
              </c:pt>
              <c:pt idx="2">
                <c:v>279</c:v>
              </c:pt>
            </c:numLit>
          </c:val>
          <c:extLst>
            <c:ext xmlns:c16="http://schemas.microsoft.com/office/drawing/2014/chart" uri="{C3380CC4-5D6E-409C-BE32-E72D297353CC}">
              <c16:uniqueId val="{00000003-368B-42FC-993E-FDA3045FA43D}"/>
            </c:ext>
          </c:extLst>
        </c:ser>
        <c:ser>
          <c:idx val="5"/>
          <c:order val="5"/>
          <c:tx>
            <c:v>P/CSM</c:v>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1701.8531999999971</c:v>
              </c:pt>
              <c:pt idx="1">
                <c:v>1546.0026999999993</c:v>
              </c:pt>
              <c:pt idx="2">
                <c:v>1335.6776999999975</c:v>
              </c:pt>
            </c:numLit>
          </c:val>
          <c:extLst>
            <c:ext xmlns:c16="http://schemas.microsoft.com/office/drawing/2014/chart" uri="{C3380CC4-5D6E-409C-BE32-E72D297353CC}">
              <c16:uniqueId val="{00000004-368B-42FC-993E-FDA3045FA43D}"/>
            </c:ext>
          </c:extLst>
        </c:ser>
        <c:ser>
          <c:idx val="6"/>
          <c:order val="6"/>
          <c:tx>
            <c:v>Sales</c:v>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5362.3418000000065</c:v>
              </c:pt>
              <c:pt idx="1">
                <c:v>1397.1731999999988</c:v>
              </c:pt>
              <c:pt idx="2">
                <c:v>1453.0072999999982</c:v>
              </c:pt>
            </c:numLit>
          </c:val>
          <c:extLst>
            <c:ext xmlns:c16="http://schemas.microsoft.com/office/drawing/2014/chart" uri="{C3380CC4-5D6E-409C-BE32-E72D297353CC}">
              <c16:uniqueId val="{00000005-368B-42FC-993E-FDA3045FA43D}"/>
            </c:ext>
          </c:extLst>
        </c:ser>
        <c:dLbls>
          <c:showLegendKey val="0"/>
          <c:showVal val="1"/>
          <c:showCatName val="0"/>
          <c:showSerName val="0"/>
          <c:showPercent val="0"/>
          <c:showBubbleSize val="0"/>
        </c:dLbls>
        <c:gapWidth val="150"/>
        <c:overlap val="100"/>
        <c:axId val="449534264"/>
        <c:axId val="449541480"/>
      </c:barChart>
      <c:catAx>
        <c:axId val="449534264"/>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41480"/>
        <c:crosses val="autoZero"/>
        <c:auto val="1"/>
        <c:lblAlgn val="ctr"/>
        <c:lblOffset val="100"/>
        <c:noMultiLvlLbl val="0"/>
        <c:extLst>
          <c:ext xmlns:c15="http://schemas.microsoft.com/office/drawing/2012/chart" uri="{F40574EE-89B7-4290-83BB-5DA773EAF853}">
            <c15:numFmt c:formatCode="General" c:sourceLinked="1"/>
          </c:ext>
        </c:extLst>
      </c:catAx>
      <c:valAx>
        <c:axId val="449541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Hours</a:t>
                </a:r>
                <a:r>
                  <a:rPr lang="en-US" baseline="0"/>
                  <a:t> Spent</a:t>
                </a:r>
                <a:endParaRPr lang="en-US"/>
              </a:p>
            </c:rich>
          </c:tx>
          <c:layout>
            <c:manualLayout>
              <c:xMode val="edge"/>
              <c:yMode val="edge"/>
              <c:x val="2.4738217345692239E-2"/>
              <c:y val="0.33035906594149961"/>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34264"/>
        <c:crosses val="autoZero"/>
        <c:crossBetween val="between"/>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
        <c:idx val="34"/>
        <c:spPr>
          <a:solidFill>
            <a:schemeClr val="accent1">
              <a:shade val="39000"/>
            </a:schemeClr>
          </a:solidFill>
          <a:ln>
            <a:noFill/>
          </a:ln>
          <a:effectLst>
            <a:outerShdw blurRad="317500" algn="ctr" rotWithShape="0">
              <a:prstClr val="black">
                <a:alpha val="25000"/>
              </a:prstClr>
            </a:outerShdw>
          </a:effectLst>
        </c:spPr>
      </c:pivotFmt>
      <c:pivotFmt>
        <c:idx val="35"/>
        <c:spPr>
          <a:solidFill>
            <a:schemeClr val="accent1">
              <a:shade val="48000"/>
            </a:schemeClr>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hade val="86000"/>
            </a:schemeClr>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pivotFmt>
      <c:pivotFmt>
        <c:idx val="56"/>
        <c:spPr>
          <a:solidFill>
            <a:schemeClr val="accent1"/>
          </a:solidFill>
          <a:ln>
            <a:noFill/>
          </a:ln>
          <a:effectLst>
            <a:outerShdw blurRad="317500" algn="ctr" rotWithShape="0">
              <a:prstClr val="black">
                <a:alpha val="25000"/>
              </a:prstClr>
            </a:outerShdw>
          </a:effectLst>
        </c:spPr>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v>Total</c:v>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8B0-4F3C-AFC4-9CE0FC68C79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8B0-4F3C-AFC4-9CE0FC68C796}"/>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8B0-4F3C-AFC4-9CE0FC68C796}"/>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8B0-4F3C-AFC4-9CE0FC68C796}"/>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8B0-4F3C-AFC4-9CE0FC68C796}"/>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8B0-4F3C-AFC4-9CE0FC68C796}"/>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18B0-4F3C-AFC4-9CE0FC68C796}"/>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18B0-4F3C-AFC4-9CE0FC68C796}"/>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18B0-4F3C-AFC4-9CE0FC68C796}"/>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18B0-4F3C-AFC4-9CE0FC68C796}"/>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D8C3-4514-89C8-D73C374007CE}"/>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D8C3-4514-89C8-D73C374007CE}"/>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D8C3-4514-89C8-D73C374007CE}"/>
              </c:ext>
            </c:extLst>
          </c:dPt>
          <c:dPt>
            <c:idx val="13"/>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D8C3-4514-89C8-D73C374007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Internal Meetings</c:v>
              </c:pt>
              <c:pt idx="1">
                <c:v>Account Strategy</c:v>
              </c:pt>
              <c:pt idx="2">
                <c:v>Client Communication and Meetings</c:v>
              </c:pt>
              <c:pt idx="3">
                <c:v>Internal Housekeeping</c:v>
              </c:pt>
              <c:pt idx="4">
                <c:v>Reporting</c:v>
              </c:pt>
              <c:pt idx="5">
                <c:v>Campaign Management</c:v>
              </c:pt>
              <c:pt idx="6">
                <c:v>Career Development</c:v>
              </c:pt>
              <c:pt idx="7">
                <c:v>RFP Planning</c:v>
              </c:pt>
              <c:pt idx="8">
                <c:v>Client Communication</c:v>
              </c:pt>
              <c:pt idx="9">
                <c:v>Programmatic</c:v>
              </c:pt>
            </c:strLit>
          </c:cat>
          <c:val>
            <c:numLit>
              <c:formatCode>General</c:formatCode>
              <c:ptCount val="10"/>
              <c:pt idx="0">
                <c:v>4327.5017000000016</c:v>
              </c:pt>
              <c:pt idx="1">
                <c:v>3716.0030000000038</c:v>
              </c:pt>
              <c:pt idx="2">
                <c:v>2219.0009</c:v>
              </c:pt>
              <c:pt idx="3">
                <c:v>1989.3384999999987</c:v>
              </c:pt>
              <c:pt idx="4">
                <c:v>1809.670699999999</c:v>
              </c:pt>
              <c:pt idx="5">
                <c:v>1465.5188999999968</c:v>
              </c:pt>
              <c:pt idx="6">
                <c:v>1188.6685999999995</c:v>
              </c:pt>
              <c:pt idx="7">
                <c:v>1157.1779999999974</c:v>
              </c:pt>
              <c:pt idx="8">
                <c:v>1056.5003999999999</c:v>
              </c:pt>
              <c:pt idx="9">
                <c:v>990.50759999999809</c:v>
              </c:pt>
            </c:numLit>
          </c:val>
          <c:extLst>
            <c:ext xmlns:c16="http://schemas.microsoft.com/office/drawing/2014/chart" uri="{C3380CC4-5D6E-409C-BE32-E72D297353CC}">
              <c16:uniqueId val="{00000014-18B0-4F3C-AFC4-9CE0FC68C79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47215585404793"/>
          <c:y val="6.0536265565923212E-3"/>
          <c:w val="0.33487028366000221"/>
          <c:h val="0.98789274688681539"/>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[Time_Evaluation_Expanded_MASTER_6.18.24.xlsm]PivotChartTable3</c15:name>
        <c15:fmtId val="4"/>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
        <c:idx val="3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c:spPr>
        <c:marker>
          <c:spPr>
            <a:solidFill>
              <a:schemeClr val="accent1"/>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pivotFmt>
      <c:pivotFmt>
        <c:idx val="56"/>
        <c:spPr>
          <a:solidFill>
            <a:schemeClr val="accent1"/>
          </a:solidFill>
          <a:ln>
            <a:noFill/>
          </a:ln>
          <a:effectLst>
            <a:outerShdw blurRad="317500" algn="ctr" rotWithShape="0">
              <a:prstClr val="black">
                <a:alpha val="25000"/>
              </a:prstClr>
            </a:outerShdw>
          </a:effectLst>
        </c:spPr>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
        <c:idx val="59"/>
        <c:spPr>
          <a:solidFill>
            <a:schemeClr val="accent1"/>
          </a:solidFill>
          <a:ln>
            <a:noFill/>
          </a:ln>
          <a:effectLst>
            <a:outerShdw blurRad="317500" algn="ctr" rotWithShape="0">
              <a:prstClr val="black">
                <a:alpha val="25000"/>
              </a:prstClr>
            </a:outerShdw>
          </a:effectLst>
        </c:spPr>
      </c:pivotFmt>
      <c:pivotFmt>
        <c:idx val="60"/>
        <c:spPr>
          <a:solidFill>
            <a:schemeClr val="accent1"/>
          </a:solidFill>
          <a:ln>
            <a:noFill/>
          </a:ln>
          <a:effectLst>
            <a:outerShdw blurRad="317500" algn="ctr" rotWithShape="0">
              <a:prstClr val="black">
                <a:alpha val="25000"/>
              </a:prstClr>
            </a:outerShdw>
          </a:effectLst>
        </c:spPr>
      </c:pivotFmt>
      <c:pivotFmt>
        <c:idx val="61"/>
        <c:spPr>
          <a:solidFill>
            <a:schemeClr val="accent1"/>
          </a:solidFill>
          <a:ln>
            <a:noFill/>
          </a:ln>
          <a:effectLst>
            <a:outerShdw blurRad="317500" algn="ctr" rotWithShape="0">
              <a:prstClr val="black">
                <a:alpha val="25000"/>
              </a:prstClr>
            </a:outerShdw>
          </a:effectLst>
        </c:spPr>
      </c:pivotFmt>
      <c:pivotFmt>
        <c:idx val="62"/>
        <c:spPr>
          <a:solidFill>
            <a:schemeClr val="accent1"/>
          </a:solidFill>
          <a:ln>
            <a:noFill/>
          </a:ln>
          <a:effectLst>
            <a:outerShdw blurRad="317500" algn="ctr" rotWithShape="0">
              <a:prstClr val="black">
                <a:alpha val="25000"/>
              </a:prstClr>
            </a:outerShdw>
          </a:effectLst>
        </c:spPr>
      </c:pivotFmt>
      <c:pivotFmt>
        <c:idx val="63"/>
        <c:spPr>
          <a:solidFill>
            <a:schemeClr val="accent1"/>
          </a:solidFill>
          <a:ln>
            <a:noFill/>
          </a:ln>
          <a:effectLst>
            <a:outerShdw blurRad="317500" algn="ctr" rotWithShape="0">
              <a:prstClr val="black">
                <a:alpha val="25000"/>
              </a:prstClr>
            </a:outerShdw>
          </a:effectLst>
        </c:spPr>
      </c:pivotFmt>
      <c:pivotFmt>
        <c:idx val="64"/>
        <c:spPr>
          <a:solidFill>
            <a:schemeClr val="accent1"/>
          </a:solidFill>
          <a:ln>
            <a:noFill/>
          </a:ln>
          <a:effectLst>
            <a:outerShdw blurRad="317500" algn="ctr" rotWithShape="0">
              <a:prstClr val="black">
                <a:alpha val="25000"/>
              </a:prstClr>
            </a:outerShdw>
          </a:effectLst>
        </c:spPr>
        <c:marker>
          <c:symbol val="none"/>
        </c:marker>
      </c:pivotFmt>
      <c:pivotFmt>
        <c:idx val="65"/>
        <c:spPr>
          <a:solidFill>
            <a:schemeClr val="accent1"/>
          </a:solidFill>
          <a:ln>
            <a:noFill/>
          </a:ln>
          <a:effectLst>
            <a:outerShdw blurRad="317500" algn="ctr" rotWithShape="0">
              <a:prstClr val="black">
                <a:alpha val="25000"/>
              </a:prstClr>
            </a:outerShdw>
          </a:effectLst>
        </c:spPr>
        <c:marker>
          <c:symbol val="none"/>
        </c:marker>
      </c:pivotFmt>
      <c:pivotFmt>
        <c:idx val="66"/>
        <c:spPr>
          <a:solidFill>
            <a:schemeClr val="accent1"/>
          </a:solidFill>
          <a:ln>
            <a:noFill/>
          </a:ln>
          <a:effectLst>
            <a:outerShdw blurRad="317500" algn="ctr" rotWithShape="0">
              <a:prstClr val="black">
                <a:alpha val="25000"/>
              </a:prstClr>
            </a:outerShdw>
          </a:effectLst>
        </c:spPr>
        <c:marker>
          <c:symbol val="none"/>
        </c:marker>
      </c:pivotFmt>
      <c:pivotFmt>
        <c:idx val="67"/>
        <c:spPr>
          <a:solidFill>
            <a:schemeClr val="accent1"/>
          </a:solidFill>
          <a:ln>
            <a:noFill/>
          </a:ln>
          <a:effectLst>
            <a:outerShdw blurRad="317500" algn="ctr" rotWithShape="0">
              <a:prstClr val="black">
                <a:alpha val="25000"/>
              </a:prstClr>
            </a:outerShdw>
          </a:effectLst>
        </c:spPr>
        <c:marker>
          <c:symbol val="none"/>
        </c:marker>
      </c:pivotFmt>
      <c:pivotFmt>
        <c:idx val="68"/>
        <c:spPr>
          <a:solidFill>
            <a:schemeClr val="accent1"/>
          </a:solidFill>
          <a:ln>
            <a:noFill/>
          </a:ln>
          <a:effectLst>
            <a:outerShdw blurRad="317500" algn="ctr" rotWithShape="0">
              <a:prstClr val="black">
                <a:alpha val="25000"/>
              </a:prstClr>
            </a:outerShdw>
          </a:effectLst>
        </c:spPr>
        <c:marker>
          <c:symbol val="none"/>
        </c:marker>
      </c:pivotFmt>
      <c:pivotFmt>
        <c:idx val="69"/>
        <c:spPr>
          <a:solidFill>
            <a:schemeClr val="accent1"/>
          </a:solidFill>
          <a:ln>
            <a:noFill/>
          </a:ln>
          <a:effectLst>
            <a:outerShdw blurRad="317500" algn="ctr" rotWithShape="0">
              <a:prstClr val="black">
                <a:alpha val="25000"/>
              </a:prstClr>
            </a:outerShdw>
          </a:effectLst>
        </c:spPr>
        <c:marker>
          <c:symbol val="none"/>
        </c:marker>
      </c:pivotFmt>
      <c:pivotFmt>
        <c:idx val="70"/>
        <c:spPr>
          <a:solidFill>
            <a:schemeClr val="accent1"/>
          </a:solidFill>
          <a:ln>
            <a:noFill/>
          </a:ln>
          <a:effectLst>
            <a:outerShdw blurRad="317500" algn="ctr" rotWithShape="0">
              <a:prstClr val="black">
                <a:alpha val="25000"/>
              </a:prstClr>
            </a:outerShdw>
          </a:effectLst>
        </c:spPr>
        <c:marker>
          <c:symbol val="none"/>
        </c:marker>
      </c:pivotFmt>
      <c:pivotFmt>
        <c:idx val="71"/>
        <c:spPr>
          <a:solidFill>
            <a:schemeClr val="accent1"/>
          </a:solidFill>
          <a:ln>
            <a:noFill/>
          </a:ln>
          <a:effectLst>
            <a:outerShdw blurRad="317500" algn="ctr" rotWithShape="0">
              <a:prstClr val="black">
                <a:alpha val="25000"/>
              </a:prstClr>
            </a:outerShdw>
          </a:effectLst>
        </c:spPr>
        <c:marker>
          <c:symbol val="none"/>
        </c:marker>
      </c:pivotFmt>
      <c:pivotFmt>
        <c:idx val="72"/>
        <c:spPr>
          <a:solidFill>
            <a:schemeClr val="accent1"/>
          </a:solidFill>
          <a:ln>
            <a:noFill/>
          </a:ln>
          <a:effectLst>
            <a:outerShdw blurRad="317500" algn="ctr" rotWithShape="0">
              <a:prstClr val="black">
                <a:alpha val="25000"/>
              </a:prstClr>
            </a:outerShdw>
          </a:effectLst>
        </c:spPr>
        <c:marker>
          <c:symbol val="none"/>
        </c:marker>
      </c:pivotFmt>
      <c:pivotFmt>
        <c:idx val="73"/>
        <c:spPr>
          <a:solidFill>
            <a:schemeClr val="accent1"/>
          </a:solidFill>
          <a:ln>
            <a:noFill/>
          </a:ln>
          <a:effectLst>
            <a:outerShdw blurRad="317500" algn="ctr" rotWithShape="0">
              <a:prstClr val="black">
                <a:alpha val="25000"/>
              </a:prstClr>
            </a:outerShdw>
          </a:effectLst>
        </c:spPr>
        <c:marker>
          <c:symbol val="none"/>
        </c:marker>
      </c:pivotFmt>
      <c:pivotFmt>
        <c:idx val="74"/>
        <c:spPr>
          <a:solidFill>
            <a:schemeClr val="accent1"/>
          </a:solidFill>
          <a:ln>
            <a:noFill/>
          </a:ln>
          <a:effectLst>
            <a:outerShdw blurRad="317500" algn="ctr" rotWithShape="0">
              <a:prstClr val="black">
                <a:alpha val="25000"/>
              </a:prstClr>
            </a:outerShdw>
          </a:effectLst>
        </c:spPr>
        <c:marker>
          <c:symbol val="none"/>
        </c:marker>
      </c:pivotFmt>
      <c:pivotFmt>
        <c:idx val="75"/>
        <c:spPr>
          <a:solidFill>
            <a:schemeClr val="accent1"/>
          </a:solidFill>
          <a:ln>
            <a:noFill/>
          </a:ln>
          <a:effectLst>
            <a:outerShdw blurRad="317500" algn="ctr" rotWithShape="0">
              <a:prstClr val="black">
                <a:alpha val="25000"/>
              </a:prstClr>
            </a:outerShdw>
          </a:effectLst>
        </c:spPr>
        <c:marker>
          <c:symbol val="none"/>
        </c:marker>
      </c:pivotFmt>
      <c:pivotFmt>
        <c:idx val="76"/>
        <c:spPr>
          <a:solidFill>
            <a:schemeClr val="accent1"/>
          </a:solidFill>
          <a:ln>
            <a:noFill/>
          </a:ln>
          <a:effectLst>
            <a:outerShdw blurRad="317500" algn="ctr" rotWithShape="0">
              <a:prstClr val="black">
                <a:alpha val="25000"/>
              </a:prstClr>
            </a:outerShdw>
          </a:effectLst>
        </c:spPr>
        <c:marker>
          <c:symbol val="none"/>
        </c:marker>
      </c:pivotFmt>
      <c:pivotFmt>
        <c:idx val="77"/>
        <c:spPr>
          <a:solidFill>
            <a:schemeClr val="accent1"/>
          </a:solidFill>
          <a:ln>
            <a:noFill/>
          </a:ln>
          <a:effectLst>
            <a:outerShdw blurRad="317500" algn="ctr" rotWithShape="0">
              <a:prstClr val="black">
                <a:alpha val="25000"/>
              </a:prstClr>
            </a:outerShdw>
          </a:effectLst>
        </c:spPr>
        <c:marker>
          <c:symbol val="none"/>
        </c:marker>
      </c:pivotFmt>
      <c:pivotFmt>
        <c:idx val="78"/>
        <c:spPr>
          <a:solidFill>
            <a:schemeClr val="accent1"/>
          </a:solidFill>
          <a:ln>
            <a:noFill/>
          </a:ln>
          <a:effectLst>
            <a:outerShdw blurRad="317500" algn="ctr" rotWithShape="0">
              <a:prstClr val="black">
                <a:alpha val="25000"/>
              </a:prstClr>
            </a:outerShdw>
          </a:effectLst>
        </c:spPr>
        <c:marker>
          <c:symbol val="none"/>
        </c:marker>
      </c:pivotFmt>
      <c:pivotFmt>
        <c:idx val="79"/>
        <c:spPr>
          <a:solidFill>
            <a:schemeClr val="accent1"/>
          </a:solidFill>
          <a:ln>
            <a:noFill/>
          </a:ln>
          <a:effectLst>
            <a:outerShdw blurRad="317500" algn="ctr" rotWithShape="0">
              <a:prstClr val="black">
                <a:alpha val="25000"/>
              </a:prstClr>
            </a:outerShdw>
          </a:effectLst>
        </c:spPr>
        <c:marker>
          <c:symbol val="none"/>
        </c:marker>
      </c:pivotFmt>
      <c:pivotFmt>
        <c:idx val="80"/>
        <c:spPr>
          <a:solidFill>
            <a:schemeClr val="accent1"/>
          </a:solidFill>
          <a:ln>
            <a:noFill/>
          </a:ln>
          <a:effectLst>
            <a:outerShdw blurRad="317500" algn="ctr" rotWithShape="0">
              <a:prstClr val="black">
                <a:alpha val="25000"/>
              </a:prstClr>
            </a:outerShdw>
          </a:effectLst>
        </c:spPr>
        <c:marker>
          <c:symbol val="none"/>
        </c:marker>
      </c:pivotFmt>
      <c:pivotFmt>
        <c:idx val="81"/>
        <c:spPr>
          <a:solidFill>
            <a:schemeClr val="accent1"/>
          </a:solidFill>
          <a:ln>
            <a:noFill/>
          </a:ln>
          <a:effectLst>
            <a:outerShdw blurRad="317500" algn="ctr" rotWithShape="0">
              <a:prstClr val="black">
                <a:alpha val="25000"/>
              </a:prstClr>
            </a:outerShdw>
          </a:effectLst>
        </c:spPr>
        <c:marker>
          <c:symbol val="none"/>
        </c:marker>
      </c:pivotFmt>
      <c:pivotFmt>
        <c:idx val="82"/>
        <c:spPr>
          <a:solidFill>
            <a:schemeClr val="accent1"/>
          </a:solidFill>
          <a:ln>
            <a:noFill/>
          </a:ln>
          <a:effectLst>
            <a:outerShdw blurRad="317500" algn="ctr" rotWithShape="0">
              <a:prstClr val="black">
                <a:alpha val="25000"/>
              </a:prstClr>
            </a:outerShdw>
          </a:effectLst>
        </c:spPr>
        <c:marker>
          <c:symbol val="none"/>
        </c:marker>
      </c:pivotFmt>
      <c:pivotFmt>
        <c:idx val="83"/>
        <c:spPr>
          <a:solidFill>
            <a:schemeClr val="accent1"/>
          </a:solidFill>
          <a:ln>
            <a:noFill/>
          </a:ln>
          <a:effectLst>
            <a:outerShdw blurRad="317500" algn="ctr" rotWithShape="0">
              <a:prstClr val="black">
                <a:alpha val="25000"/>
              </a:prstClr>
            </a:outerShdw>
          </a:effectLst>
        </c:spPr>
        <c:marker>
          <c:symbol val="none"/>
        </c:marker>
      </c:pivotFmt>
      <c:pivotFmt>
        <c:idx val="84"/>
        <c:spPr>
          <a:solidFill>
            <a:schemeClr val="accent1"/>
          </a:solidFill>
          <a:ln>
            <a:noFill/>
          </a:ln>
          <a:effectLst>
            <a:outerShdw blurRad="317500" algn="ctr" rotWithShape="0">
              <a:prstClr val="black">
                <a:alpha val="25000"/>
              </a:prstClr>
            </a:outerShdw>
          </a:effectLst>
        </c:spPr>
        <c:marker>
          <c:symbol val="none"/>
        </c:marker>
      </c:pivotFmt>
      <c:pivotFmt>
        <c:idx val="85"/>
        <c:spPr>
          <a:solidFill>
            <a:schemeClr val="accent1"/>
          </a:solidFill>
          <a:ln>
            <a:noFill/>
          </a:ln>
          <a:effectLst>
            <a:outerShdw blurRad="317500" algn="ctr" rotWithShape="0">
              <a:prstClr val="black">
                <a:alpha val="25000"/>
              </a:prstClr>
            </a:outerShdw>
          </a:effectLst>
        </c:spPr>
        <c:marker>
          <c:symbol val="none"/>
        </c:marker>
      </c:pivotFmt>
    </c:pivotFmts>
    <c:plotArea>
      <c:layout>
        <c:manualLayout>
          <c:layoutTarget val="inner"/>
          <c:xMode val="edge"/>
          <c:yMode val="edge"/>
          <c:x val="4.2722934946057251E-2"/>
          <c:y val="4.9162011173184354E-2"/>
          <c:w val="0.7803992088342625"/>
          <c:h val="0.84715858003783051"/>
        </c:manualLayout>
      </c:layout>
      <c:barChart>
        <c:barDir val="col"/>
        <c:grouping val="stacked"/>
        <c:varyColors val="0"/>
        <c:ser>
          <c:idx val="0"/>
          <c:order val="0"/>
          <c:tx>
            <c:v>Client Meeting - Virtual (Presenting)</c:v>
          </c:tx>
          <c:spPr>
            <a:solidFill>
              <a:schemeClr val="accent1"/>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24.5</c:v>
              </c:pt>
              <c:pt idx="1">
                <c:v>24</c:v>
              </c:pt>
              <c:pt idx="2">
                <c:v>36.5</c:v>
              </c:pt>
              <c:pt idx="3">
                <c:v>37.5</c:v>
              </c:pt>
              <c:pt idx="4">
                <c:v>18.5</c:v>
              </c:pt>
              <c:pt idx="5">
                <c:v>15.5</c:v>
              </c:pt>
              <c:pt idx="6">
                <c:v>21.5</c:v>
              </c:pt>
              <c:pt idx="7">
                <c:v>27.5</c:v>
              </c:pt>
              <c:pt idx="8">
                <c:v>37.5</c:v>
              </c:pt>
              <c:pt idx="9">
                <c:v>22.166699999999999</c:v>
              </c:pt>
              <c:pt idx="10">
                <c:v>29</c:v>
              </c:pt>
              <c:pt idx="11">
                <c:v>37</c:v>
              </c:pt>
              <c:pt idx="12">
                <c:v>33.5</c:v>
              </c:pt>
              <c:pt idx="13">
                <c:v>34.5</c:v>
              </c:pt>
              <c:pt idx="14">
                <c:v>26.666699999999999</c:v>
              </c:pt>
              <c:pt idx="15">
                <c:v>22.5</c:v>
              </c:pt>
              <c:pt idx="16">
                <c:v>29.5</c:v>
              </c:pt>
              <c:pt idx="17">
                <c:v>22</c:v>
              </c:pt>
              <c:pt idx="18">
                <c:v>37.5</c:v>
              </c:pt>
              <c:pt idx="19">
                <c:v>16</c:v>
              </c:pt>
            </c:numLit>
          </c:val>
          <c:extLst>
            <c:ext xmlns:c16="http://schemas.microsoft.com/office/drawing/2014/chart" uri="{C3380CC4-5D6E-409C-BE32-E72D297353CC}">
              <c16:uniqueId val="{00000000-2508-4C54-9117-5B4B8291D2B4}"/>
            </c:ext>
          </c:extLst>
        </c:ser>
        <c:ser>
          <c:idx val="1"/>
          <c:order val="1"/>
          <c:tx>
            <c:v>Pitch Deck/Proposals</c:v>
          </c:tx>
          <c:spPr>
            <a:solidFill>
              <a:schemeClr val="accent2"/>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34.5</c:v>
              </c:pt>
              <c:pt idx="1">
                <c:v>26</c:v>
              </c:pt>
              <c:pt idx="2">
                <c:v>21.166699999999999</c:v>
              </c:pt>
              <c:pt idx="3">
                <c:v>29.166699999999999</c:v>
              </c:pt>
              <c:pt idx="4">
                <c:v>23</c:v>
              </c:pt>
              <c:pt idx="5">
                <c:v>22.166699999999999</c:v>
              </c:pt>
              <c:pt idx="6">
                <c:v>21</c:v>
              </c:pt>
              <c:pt idx="7">
                <c:v>27.833399999999997</c:v>
              </c:pt>
              <c:pt idx="8">
                <c:v>24.5</c:v>
              </c:pt>
              <c:pt idx="9">
                <c:v>24</c:v>
              </c:pt>
              <c:pt idx="10">
                <c:v>40.166699999999999</c:v>
              </c:pt>
              <c:pt idx="11">
                <c:v>30.5</c:v>
              </c:pt>
              <c:pt idx="12">
                <c:v>34.5</c:v>
              </c:pt>
              <c:pt idx="13">
                <c:v>35.5</c:v>
              </c:pt>
              <c:pt idx="14">
                <c:v>39</c:v>
              </c:pt>
              <c:pt idx="15">
                <c:v>40.5</c:v>
              </c:pt>
              <c:pt idx="16">
                <c:v>26</c:v>
              </c:pt>
              <c:pt idx="17">
                <c:v>40.5</c:v>
              </c:pt>
              <c:pt idx="18">
                <c:v>35.5</c:v>
              </c:pt>
              <c:pt idx="19">
                <c:v>34</c:v>
              </c:pt>
            </c:numLit>
          </c:val>
          <c:extLst>
            <c:ext xmlns:c16="http://schemas.microsoft.com/office/drawing/2014/chart" uri="{C3380CC4-5D6E-409C-BE32-E72D297353CC}">
              <c16:uniqueId val="{00000001-2508-4C54-9117-5B4B8291D2B4}"/>
            </c:ext>
          </c:extLst>
        </c:ser>
        <c:ser>
          <c:idx val="2"/>
          <c:order val="2"/>
          <c:tx>
            <c:v>Prospecting</c:v>
          </c:tx>
          <c:spPr>
            <a:solidFill>
              <a:schemeClr val="accent3"/>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29</c:v>
              </c:pt>
              <c:pt idx="1">
                <c:v>32.5</c:v>
              </c:pt>
              <c:pt idx="2">
                <c:v>30</c:v>
              </c:pt>
              <c:pt idx="3">
                <c:v>26.166699999999999</c:v>
              </c:pt>
              <c:pt idx="4">
                <c:v>26.5</c:v>
              </c:pt>
              <c:pt idx="5">
                <c:v>39</c:v>
              </c:pt>
              <c:pt idx="6">
                <c:v>22.5</c:v>
              </c:pt>
              <c:pt idx="7">
                <c:v>21.5</c:v>
              </c:pt>
              <c:pt idx="8">
                <c:v>30.5</c:v>
              </c:pt>
              <c:pt idx="9">
                <c:v>28</c:v>
              </c:pt>
              <c:pt idx="10">
                <c:v>43</c:v>
              </c:pt>
              <c:pt idx="11">
                <c:v>41.5</c:v>
              </c:pt>
              <c:pt idx="12">
                <c:v>32.166699999999999</c:v>
              </c:pt>
              <c:pt idx="13">
                <c:v>27</c:v>
              </c:pt>
              <c:pt idx="14">
                <c:v>25</c:v>
              </c:pt>
              <c:pt idx="15">
                <c:v>39.5</c:v>
              </c:pt>
              <c:pt idx="16">
                <c:v>39.166699999999999</c:v>
              </c:pt>
              <c:pt idx="17">
                <c:v>43.5</c:v>
              </c:pt>
              <c:pt idx="18">
                <c:v>36.5</c:v>
              </c:pt>
              <c:pt idx="19">
                <c:v>37</c:v>
              </c:pt>
            </c:numLit>
          </c:val>
          <c:extLst>
            <c:ext xmlns:c16="http://schemas.microsoft.com/office/drawing/2014/chart" uri="{C3380CC4-5D6E-409C-BE32-E72D297353CC}">
              <c16:uniqueId val="{00000002-2508-4C54-9117-5B4B8291D2B4}"/>
            </c:ext>
          </c:extLst>
        </c:ser>
        <c:ser>
          <c:idx val="3"/>
          <c:order val="3"/>
          <c:tx>
            <c:v>Compiling Information for Clients</c:v>
          </c:tx>
          <c:spPr>
            <a:solidFill>
              <a:schemeClr val="accent4"/>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37</c:v>
              </c:pt>
              <c:pt idx="1">
                <c:v>23.000099999999996</c:v>
              </c:pt>
              <c:pt idx="2">
                <c:v>36.166699999999999</c:v>
              </c:pt>
              <c:pt idx="3">
                <c:v>29</c:v>
              </c:pt>
              <c:pt idx="4">
                <c:v>26.833399999999997</c:v>
              </c:pt>
              <c:pt idx="5">
                <c:v>27</c:v>
              </c:pt>
              <c:pt idx="6">
                <c:v>32.5</c:v>
              </c:pt>
              <c:pt idx="7">
                <c:v>37</c:v>
              </c:pt>
              <c:pt idx="8">
                <c:v>34.666699999999999</c:v>
              </c:pt>
              <c:pt idx="9">
                <c:v>43</c:v>
              </c:pt>
              <c:pt idx="10">
                <c:v>55.166699999999999</c:v>
              </c:pt>
              <c:pt idx="11">
                <c:v>41.5</c:v>
              </c:pt>
              <c:pt idx="12">
                <c:v>48.5</c:v>
              </c:pt>
              <c:pt idx="13">
                <c:v>43.166699999999999</c:v>
              </c:pt>
              <c:pt idx="14">
                <c:v>43.666699999999999</c:v>
              </c:pt>
              <c:pt idx="15">
                <c:v>34.5</c:v>
              </c:pt>
              <c:pt idx="16">
                <c:v>34.166699999999999</c:v>
              </c:pt>
              <c:pt idx="17">
                <c:v>31.5</c:v>
              </c:pt>
              <c:pt idx="18">
                <c:v>39</c:v>
              </c:pt>
              <c:pt idx="19">
                <c:v>36</c:v>
              </c:pt>
            </c:numLit>
          </c:val>
          <c:extLst>
            <c:ext xmlns:c16="http://schemas.microsoft.com/office/drawing/2014/chart" uri="{C3380CC4-5D6E-409C-BE32-E72D297353CC}">
              <c16:uniqueId val="{00000003-2508-4C54-9117-5B4B8291D2B4}"/>
            </c:ext>
          </c:extLst>
        </c:ser>
        <c:ser>
          <c:idx val="4"/>
          <c:order val="4"/>
          <c:tx>
            <c:v>Internal Non-Sales Meetings</c:v>
          </c:tx>
          <c:spPr>
            <a:solidFill>
              <a:schemeClr val="accent5"/>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44.833399999999997</c:v>
              </c:pt>
              <c:pt idx="1">
                <c:v>37.666699999999999</c:v>
              </c:pt>
              <c:pt idx="2">
                <c:v>40.5</c:v>
              </c:pt>
              <c:pt idx="3">
                <c:v>38.5</c:v>
              </c:pt>
              <c:pt idx="4">
                <c:v>26.5</c:v>
              </c:pt>
              <c:pt idx="5">
                <c:v>21.5</c:v>
              </c:pt>
              <c:pt idx="6">
                <c:v>26.5</c:v>
              </c:pt>
              <c:pt idx="7">
                <c:v>67</c:v>
              </c:pt>
              <c:pt idx="8">
                <c:v>48</c:v>
              </c:pt>
              <c:pt idx="9">
                <c:v>33</c:v>
              </c:pt>
              <c:pt idx="10">
                <c:v>45</c:v>
              </c:pt>
              <c:pt idx="11">
                <c:v>43.5</c:v>
              </c:pt>
              <c:pt idx="12">
                <c:v>50</c:v>
              </c:pt>
              <c:pt idx="13">
                <c:v>35</c:v>
              </c:pt>
              <c:pt idx="14">
                <c:v>21</c:v>
              </c:pt>
              <c:pt idx="15">
                <c:v>37.5</c:v>
              </c:pt>
              <c:pt idx="16">
                <c:v>45.5</c:v>
              </c:pt>
              <c:pt idx="17">
                <c:v>40</c:v>
              </c:pt>
              <c:pt idx="18">
                <c:v>33.5</c:v>
              </c:pt>
              <c:pt idx="19">
                <c:v>25</c:v>
              </c:pt>
            </c:numLit>
          </c:val>
          <c:extLst>
            <c:ext xmlns:c16="http://schemas.microsoft.com/office/drawing/2014/chart" uri="{C3380CC4-5D6E-409C-BE32-E72D297353CC}">
              <c16:uniqueId val="{00000004-2508-4C54-9117-5B4B8291D2B4}"/>
            </c:ext>
          </c:extLst>
        </c:ser>
        <c:ser>
          <c:idx val="5"/>
          <c:order val="5"/>
          <c:tx>
            <c:v>Client Meeting Prep</c:v>
          </c:tx>
          <c:spPr>
            <a:solidFill>
              <a:schemeClr val="accent6"/>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51.5</c:v>
              </c:pt>
              <c:pt idx="1">
                <c:v>40.000099999999996</c:v>
              </c:pt>
              <c:pt idx="2">
                <c:v>42.166699999999999</c:v>
              </c:pt>
              <c:pt idx="3">
                <c:v>46.666699999999999</c:v>
              </c:pt>
              <c:pt idx="4">
                <c:v>45.000099999999996</c:v>
              </c:pt>
              <c:pt idx="5">
                <c:v>41.5</c:v>
              </c:pt>
              <c:pt idx="6">
                <c:v>42.666699999999999</c:v>
              </c:pt>
              <c:pt idx="7">
                <c:v>41.166699999999999</c:v>
              </c:pt>
              <c:pt idx="8">
                <c:v>41.500099999999996</c:v>
              </c:pt>
              <c:pt idx="9">
                <c:v>34.666699999999999</c:v>
              </c:pt>
              <c:pt idx="10">
                <c:v>59.166799999999995</c:v>
              </c:pt>
              <c:pt idx="11">
                <c:v>53.666699999999999</c:v>
              </c:pt>
              <c:pt idx="12">
                <c:v>43.166699999999999</c:v>
              </c:pt>
              <c:pt idx="13">
                <c:v>42.166699999999999</c:v>
              </c:pt>
              <c:pt idx="14">
                <c:v>31.666699999999999</c:v>
              </c:pt>
              <c:pt idx="15">
                <c:v>37</c:v>
              </c:pt>
              <c:pt idx="16">
                <c:v>31.833399999999997</c:v>
              </c:pt>
              <c:pt idx="17">
                <c:v>36.5</c:v>
              </c:pt>
              <c:pt idx="18">
                <c:v>26</c:v>
              </c:pt>
              <c:pt idx="19">
                <c:v>37.333399999999997</c:v>
              </c:pt>
            </c:numLit>
          </c:val>
          <c:extLst>
            <c:ext xmlns:c16="http://schemas.microsoft.com/office/drawing/2014/chart" uri="{C3380CC4-5D6E-409C-BE32-E72D297353CC}">
              <c16:uniqueId val="{00000005-2508-4C54-9117-5B4B8291D2B4}"/>
            </c:ext>
          </c:extLst>
        </c:ser>
        <c:ser>
          <c:idx val="6"/>
          <c:order val="6"/>
          <c:tx>
            <c:v>Internal Team Meetings and 1:1s</c:v>
          </c:tx>
          <c:spPr>
            <a:solidFill>
              <a:schemeClr val="accent1">
                <a:lumMod val="60000"/>
              </a:schemeClr>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34.666699999999999</c:v>
              </c:pt>
              <c:pt idx="1">
                <c:v>89</c:v>
              </c:pt>
              <c:pt idx="2">
                <c:v>32.5</c:v>
              </c:pt>
              <c:pt idx="3">
                <c:v>58</c:v>
              </c:pt>
              <c:pt idx="4">
                <c:v>23</c:v>
              </c:pt>
              <c:pt idx="5">
                <c:v>36.5</c:v>
              </c:pt>
              <c:pt idx="6">
                <c:v>40</c:v>
              </c:pt>
              <c:pt idx="7">
                <c:v>38</c:v>
              </c:pt>
              <c:pt idx="8">
                <c:v>49.5</c:v>
              </c:pt>
              <c:pt idx="9">
                <c:v>19.5</c:v>
              </c:pt>
              <c:pt idx="10">
                <c:v>40</c:v>
              </c:pt>
              <c:pt idx="11">
                <c:v>72.5</c:v>
              </c:pt>
              <c:pt idx="12">
                <c:v>49.5</c:v>
              </c:pt>
              <c:pt idx="13">
                <c:v>65.5</c:v>
              </c:pt>
              <c:pt idx="14">
                <c:v>25</c:v>
              </c:pt>
              <c:pt idx="15">
                <c:v>41.5</c:v>
              </c:pt>
              <c:pt idx="16">
                <c:v>88</c:v>
              </c:pt>
              <c:pt idx="17">
                <c:v>51</c:v>
              </c:pt>
              <c:pt idx="18">
                <c:v>64</c:v>
              </c:pt>
              <c:pt idx="19">
                <c:v>15.5</c:v>
              </c:pt>
            </c:numLit>
          </c:val>
          <c:extLst>
            <c:ext xmlns:c16="http://schemas.microsoft.com/office/drawing/2014/chart" uri="{C3380CC4-5D6E-409C-BE32-E72D297353CC}">
              <c16:uniqueId val="{00000006-2508-4C54-9117-5B4B8291D2B4}"/>
            </c:ext>
          </c:extLst>
        </c:ser>
        <c:ser>
          <c:idx val="7"/>
          <c:order val="7"/>
          <c:tx>
            <c:v>Internal Meetings</c:v>
          </c:tx>
          <c:spPr>
            <a:solidFill>
              <a:schemeClr val="accent2">
                <a:lumMod val="60000"/>
              </a:schemeClr>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59.5</c:v>
              </c:pt>
              <c:pt idx="1">
                <c:v>60.5</c:v>
              </c:pt>
              <c:pt idx="2">
                <c:v>37.666699999999999</c:v>
              </c:pt>
              <c:pt idx="3">
                <c:v>58.5</c:v>
              </c:pt>
              <c:pt idx="4">
                <c:v>22.166699999999999</c:v>
              </c:pt>
              <c:pt idx="5">
                <c:v>49.666699999999999</c:v>
              </c:pt>
              <c:pt idx="6">
                <c:v>47.166699999999999</c:v>
              </c:pt>
              <c:pt idx="7">
                <c:v>85</c:v>
              </c:pt>
              <c:pt idx="8">
                <c:v>68.5</c:v>
              </c:pt>
              <c:pt idx="9">
                <c:v>24.666699999999999</c:v>
              </c:pt>
              <c:pt idx="10">
                <c:v>32</c:v>
              </c:pt>
              <c:pt idx="11">
                <c:v>48.5</c:v>
              </c:pt>
              <c:pt idx="12">
                <c:v>48.5</c:v>
              </c:pt>
              <c:pt idx="13">
                <c:v>58</c:v>
              </c:pt>
              <c:pt idx="14">
                <c:v>22.666699999999999</c:v>
              </c:pt>
              <c:pt idx="15">
                <c:v>43.166699999999999</c:v>
              </c:pt>
              <c:pt idx="16">
                <c:v>87</c:v>
              </c:pt>
              <c:pt idx="17">
                <c:v>64</c:v>
              </c:pt>
              <c:pt idx="18">
                <c:v>56.5</c:v>
              </c:pt>
              <c:pt idx="19">
                <c:v>31.666699999999999</c:v>
              </c:pt>
            </c:numLit>
          </c:val>
          <c:extLst>
            <c:ext xmlns:c16="http://schemas.microsoft.com/office/drawing/2014/chart" uri="{C3380CC4-5D6E-409C-BE32-E72D297353CC}">
              <c16:uniqueId val="{00000007-2508-4C54-9117-5B4B8291D2B4}"/>
            </c:ext>
          </c:extLst>
        </c:ser>
        <c:ser>
          <c:idx val="8"/>
          <c:order val="8"/>
          <c:tx>
            <c:v>Client Emails</c:v>
          </c:tx>
          <c:spPr>
            <a:solidFill>
              <a:schemeClr val="accent3">
                <a:lumMod val="60000"/>
              </a:schemeClr>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47.333399999999997</c:v>
              </c:pt>
              <c:pt idx="1">
                <c:v>49</c:v>
              </c:pt>
              <c:pt idx="2">
                <c:v>54.333399999999997</c:v>
              </c:pt>
              <c:pt idx="3">
                <c:v>50</c:v>
              </c:pt>
              <c:pt idx="4">
                <c:v>54</c:v>
              </c:pt>
              <c:pt idx="5">
                <c:v>46.666699999999999</c:v>
              </c:pt>
              <c:pt idx="6">
                <c:v>47.666699999999999</c:v>
              </c:pt>
              <c:pt idx="7">
                <c:v>51.5</c:v>
              </c:pt>
              <c:pt idx="8">
                <c:v>40</c:v>
              </c:pt>
              <c:pt idx="9">
                <c:v>52</c:v>
              </c:pt>
              <c:pt idx="10">
                <c:v>56</c:v>
              </c:pt>
              <c:pt idx="11">
                <c:v>53.166699999999999</c:v>
              </c:pt>
              <c:pt idx="12">
                <c:v>60.666699999999999</c:v>
              </c:pt>
              <c:pt idx="13">
                <c:v>59.666699999999999</c:v>
              </c:pt>
              <c:pt idx="14">
                <c:v>60.5</c:v>
              </c:pt>
              <c:pt idx="15">
                <c:v>53.333399999999997</c:v>
              </c:pt>
              <c:pt idx="16">
                <c:v>54.666699999999999</c:v>
              </c:pt>
              <c:pt idx="17">
                <c:v>54</c:v>
              </c:pt>
              <c:pt idx="18">
                <c:v>56.5</c:v>
              </c:pt>
              <c:pt idx="19">
                <c:v>55.5</c:v>
              </c:pt>
            </c:numLit>
          </c:val>
          <c:extLst>
            <c:ext xmlns:c16="http://schemas.microsoft.com/office/drawing/2014/chart" uri="{C3380CC4-5D6E-409C-BE32-E72D297353CC}">
              <c16:uniqueId val="{00000008-2508-4C54-9117-5B4B8291D2B4}"/>
            </c:ext>
          </c:extLst>
        </c:ser>
        <c:ser>
          <c:idx val="9"/>
          <c:order val="9"/>
          <c:tx>
            <c:v>General Admin (managing inbox  calendars  etc.)</c:v>
          </c:tx>
          <c:spPr>
            <a:solidFill>
              <a:schemeClr val="accent4">
                <a:lumMod val="60000"/>
              </a:schemeClr>
            </a:solidFill>
            <a:ln>
              <a:noFill/>
            </a:ln>
            <a:effectLst>
              <a:outerShdw blurRad="317500" algn="ctr" rotWithShape="0">
                <a:prstClr val="black">
                  <a:alpha val="25000"/>
                </a:prstClr>
              </a:outerShdw>
            </a:effectLst>
          </c:spPr>
          <c:invertIfNegative val="0"/>
          <c:cat>
            <c:strLit>
              <c:ptCount val="20"/>
              <c:pt idx="0">
                <c:v>4/22/2024</c:v>
              </c:pt>
              <c:pt idx="1">
                <c:v>4/23/2024</c:v>
              </c:pt>
              <c:pt idx="2">
                <c:v>4/24/2024</c:v>
              </c:pt>
              <c:pt idx="3">
                <c:v>4/25/2024</c:v>
              </c:pt>
              <c:pt idx="4">
                <c:v>4/26/2024</c:v>
              </c:pt>
              <c:pt idx="5">
                <c:v>4/29/2024</c:v>
              </c:pt>
              <c:pt idx="6">
                <c:v>4/30/2024</c:v>
              </c:pt>
              <c:pt idx="7">
                <c:v>5/1/2024</c:v>
              </c:pt>
              <c:pt idx="8">
                <c:v>5/2/2024</c:v>
              </c:pt>
              <c:pt idx="9">
                <c:v>5/3/2024</c:v>
              </c:pt>
              <c:pt idx="10">
                <c:v>5/6/2024</c:v>
              </c:pt>
              <c:pt idx="11">
                <c:v>5/7/2024</c:v>
              </c:pt>
              <c:pt idx="12">
                <c:v>5/8/2024</c:v>
              </c:pt>
              <c:pt idx="13">
                <c:v>5/9/2024</c:v>
              </c:pt>
              <c:pt idx="14">
                <c:v>5/10/2024</c:v>
              </c:pt>
              <c:pt idx="15">
                <c:v>5/13/2024</c:v>
              </c:pt>
              <c:pt idx="16">
                <c:v>5/14/2024</c:v>
              </c:pt>
              <c:pt idx="17">
                <c:v>5/15/2024</c:v>
              </c:pt>
              <c:pt idx="18">
                <c:v>5/16/2024</c:v>
              </c:pt>
              <c:pt idx="19">
                <c:v>5/17/2024</c:v>
              </c:pt>
            </c:strLit>
          </c:cat>
          <c:val>
            <c:numLit>
              <c:formatCode>General</c:formatCode>
              <c:ptCount val="20"/>
              <c:pt idx="0">
                <c:v>72.666699999999992</c:v>
              </c:pt>
              <c:pt idx="1">
                <c:v>69.5</c:v>
              </c:pt>
              <c:pt idx="2">
                <c:v>68.333399999999997</c:v>
              </c:pt>
              <c:pt idx="3">
                <c:v>67.333399999999997</c:v>
              </c:pt>
              <c:pt idx="4">
                <c:v>69.666699999999992</c:v>
              </c:pt>
              <c:pt idx="5">
                <c:v>75.166699999999992</c:v>
              </c:pt>
              <c:pt idx="6">
                <c:v>66.833399999999997</c:v>
              </c:pt>
              <c:pt idx="7">
                <c:v>65.833399999999997</c:v>
              </c:pt>
              <c:pt idx="8">
                <c:v>68.5</c:v>
              </c:pt>
              <c:pt idx="9">
                <c:v>83</c:v>
              </c:pt>
              <c:pt idx="10">
                <c:v>77</c:v>
              </c:pt>
              <c:pt idx="11">
                <c:v>70</c:v>
              </c:pt>
              <c:pt idx="12">
                <c:v>71.166699999999992</c:v>
              </c:pt>
              <c:pt idx="13">
                <c:v>67.5</c:v>
              </c:pt>
              <c:pt idx="14">
                <c:v>78.166699999999992</c:v>
              </c:pt>
              <c:pt idx="15">
                <c:v>76.5</c:v>
              </c:pt>
              <c:pt idx="16">
                <c:v>69</c:v>
              </c:pt>
              <c:pt idx="17">
                <c:v>69.166699999999992</c:v>
              </c:pt>
              <c:pt idx="18">
                <c:v>74.000100000000003</c:v>
              </c:pt>
              <c:pt idx="19">
                <c:v>73.666699999999992</c:v>
              </c:pt>
            </c:numLit>
          </c:val>
          <c:extLst>
            <c:ext xmlns:c16="http://schemas.microsoft.com/office/drawing/2014/chart" uri="{C3380CC4-5D6E-409C-BE32-E72D297353CC}">
              <c16:uniqueId val="{00000009-2508-4C54-9117-5B4B8291D2B4}"/>
            </c:ext>
          </c:extLst>
        </c:ser>
        <c:dLbls>
          <c:showLegendKey val="0"/>
          <c:showVal val="0"/>
          <c:showCatName val="0"/>
          <c:showSerName val="0"/>
          <c:showPercent val="0"/>
          <c:showBubbleSize val="0"/>
        </c:dLbls>
        <c:gapWidth val="100"/>
        <c:overlap val="100"/>
        <c:axId val="999071672"/>
        <c:axId val="999077904"/>
      </c:barChart>
      <c:catAx>
        <c:axId val="999071672"/>
        <c:scaling>
          <c:orientation val="minMax"/>
        </c:scaling>
        <c:delete val="0"/>
        <c:axPos val="b"/>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99077904"/>
        <c:crosses val="autoZero"/>
        <c:auto val="1"/>
        <c:lblAlgn val="ctr"/>
        <c:lblOffset val="100"/>
        <c:noMultiLvlLbl val="0"/>
        <c:extLst>
          <c:ext xmlns:c15="http://schemas.microsoft.com/office/drawing/2012/chart" uri="{F40574EE-89B7-4290-83BB-5DA773EAF853}">
            <c15:numFmt c:formatCode="General" c:sourceLinked="1"/>
          </c:ext>
        </c:extLst>
      </c:catAx>
      <c:valAx>
        <c:axId val="99907790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r>
                  <a:rPr lang="en-US"/>
                  <a:t>Hours Spent</a:t>
                </a:r>
              </a:p>
            </c:rich>
          </c:tx>
          <c:layout>
            <c:manualLayout>
              <c:xMode val="edge"/>
              <c:yMode val="edge"/>
              <c:x val="0"/>
              <c:y val="0.38580698431440652"/>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99071672"/>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2529983674356233"/>
          <c:y val="6.7010953239783526E-3"/>
          <c:w val="0.17470019387830787"/>
          <c:h val="0.75493325283116697"/>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[Time_Evaluation_Expanded_MASTER_6.18.24.xlsm]PivotChartTable4</c15:name>
        <c15:fmtId val="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hade val="42000"/>
            </a:schemeClr>
          </a:solidFill>
          <a:ln>
            <a:noFill/>
          </a:ln>
          <a:effectLst>
            <a:outerShdw blurRad="317500" algn="ctr" rotWithShape="0">
              <a:prstClr val="black">
                <a:alpha val="25000"/>
              </a:prstClr>
            </a:outerShdw>
          </a:effectLst>
        </c:spPr>
      </c:pivotFmt>
      <c:pivotFmt>
        <c:idx val="35"/>
        <c:spPr>
          <a:solidFill>
            <a:schemeClr val="accent1">
              <a:shade val="55000"/>
            </a:schemeClr>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hade val="93000"/>
            </a:schemeClr>
          </a:solidFill>
          <a:ln>
            <a:noFill/>
          </a:ln>
          <a:effectLst>
            <a:outerShdw blurRad="317500" algn="ctr" rotWithShape="0">
              <a:prstClr val="black">
                <a:alpha val="25000"/>
              </a:prstClr>
            </a:outerShdw>
          </a:effectLst>
        </c:spPr>
      </c:pivotFmt>
      <c:pivotFmt>
        <c:idx val="39"/>
        <c:spPr>
          <a:solidFill>
            <a:schemeClr val="accent1">
              <a:tint val="94000"/>
            </a:schemeClr>
          </a:solidFill>
          <a:ln>
            <a:noFill/>
          </a:ln>
          <a:effectLst>
            <a:outerShdw blurRad="317500" algn="ctr" rotWithShape="0">
              <a:prstClr val="black">
                <a:alpha val="25000"/>
              </a:prstClr>
            </a:outerShdw>
          </a:effectLst>
        </c:spPr>
      </c:pivotFmt>
      <c:pivotFmt>
        <c:idx val="40"/>
        <c:spPr>
          <a:solidFill>
            <a:schemeClr val="accent1">
              <a:tint val="81000"/>
            </a:schemeClr>
          </a:solidFill>
          <a:ln>
            <a:noFill/>
          </a:ln>
          <a:effectLst>
            <a:outerShdw blurRad="317500" algn="ctr" rotWithShape="0">
              <a:prstClr val="black">
                <a:alpha val="25000"/>
              </a:prstClr>
            </a:outerShdw>
          </a:effectLst>
        </c:spPr>
      </c:pivotFmt>
      <c:pivotFmt>
        <c:idx val="41"/>
        <c:spPr>
          <a:solidFill>
            <a:schemeClr val="accent1">
              <a:tint val="69000"/>
            </a:schemeClr>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tint val="43000"/>
            </a:schemeClr>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pivotFmt>
      <c:pivotFmt>
        <c:idx val="56"/>
        <c:spPr>
          <a:solidFill>
            <a:schemeClr val="accent1"/>
          </a:solidFill>
          <a:ln>
            <a:noFill/>
          </a:ln>
          <a:effectLst>
            <a:outerShdw blurRad="317500" algn="ctr" rotWithShape="0">
              <a:prstClr val="black">
                <a:alpha val="25000"/>
              </a:prstClr>
            </a:outerShdw>
          </a:effectLst>
        </c:spPr>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
        <c:idx val="59"/>
        <c:spPr>
          <a:solidFill>
            <a:schemeClr val="accent1"/>
          </a:solidFill>
          <a:ln>
            <a:noFill/>
          </a:ln>
          <a:effectLst>
            <a:outerShdw blurRad="317500" algn="ctr" rotWithShape="0">
              <a:prstClr val="black">
                <a:alpha val="25000"/>
              </a:prstClr>
            </a:outerShdw>
          </a:effectLst>
        </c:spPr>
      </c:pivotFmt>
      <c:pivotFmt>
        <c:idx val="60"/>
        <c:spPr>
          <a:solidFill>
            <a:schemeClr val="accent1"/>
          </a:solidFill>
          <a:ln>
            <a:noFill/>
          </a:ln>
          <a:effectLst>
            <a:outerShdw blurRad="317500" algn="ctr" rotWithShape="0">
              <a:prstClr val="black">
                <a:alpha val="25000"/>
              </a:prstClr>
            </a:outerShdw>
          </a:effectLst>
        </c:spPr>
      </c:pivotFmt>
      <c:pivotFmt>
        <c:idx val="61"/>
        <c:spPr>
          <a:solidFill>
            <a:schemeClr val="accent1"/>
          </a:solidFill>
          <a:ln>
            <a:noFill/>
          </a:ln>
          <a:effectLst>
            <a:outerShdw blurRad="317500" algn="ctr" rotWithShape="0">
              <a:prstClr val="black">
                <a:alpha val="25000"/>
              </a:prstClr>
            </a:outerShdw>
          </a:effectLst>
        </c:spPr>
      </c:pivotFmt>
      <c:pivotFmt>
        <c:idx val="62"/>
        <c:spPr>
          <a:solidFill>
            <a:schemeClr val="accent1"/>
          </a:solidFill>
          <a:ln>
            <a:noFill/>
          </a:ln>
          <a:effectLst>
            <a:outerShdw blurRad="317500" algn="ctr" rotWithShape="0">
              <a:prstClr val="black">
                <a:alpha val="25000"/>
              </a:prstClr>
            </a:outerShdw>
          </a:effectLst>
        </c:spPr>
      </c:pivotFmt>
      <c:pivotFmt>
        <c:idx val="63"/>
        <c:spPr>
          <a:solidFill>
            <a:schemeClr val="accent1"/>
          </a:solidFill>
          <a:ln>
            <a:noFill/>
          </a:ln>
          <a:effectLst>
            <a:outerShdw blurRad="317500" algn="ctr" rotWithShape="0">
              <a:prstClr val="black">
                <a:alpha val="25000"/>
              </a:prstClr>
            </a:outerShdw>
          </a:effectLst>
        </c:spPr>
      </c:pivotFmt>
      <c:pivotFmt>
        <c:idx val="64"/>
        <c:spPr>
          <a:solidFill>
            <a:schemeClr val="accent1"/>
          </a:solidFill>
          <a:ln>
            <a:noFill/>
          </a:ln>
          <a:effectLst>
            <a:outerShdw blurRad="317500" algn="ctr" rotWithShape="0">
              <a:prstClr val="black">
                <a:alpha val="25000"/>
              </a:prstClr>
            </a:outerShdw>
          </a:effectLst>
        </c:spPr>
      </c:pivotFmt>
      <c:pivotFmt>
        <c:idx val="65"/>
        <c:spPr>
          <a:solidFill>
            <a:schemeClr val="accent1"/>
          </a:solidFill>
          <a:ln>
            <a:noFill/>
          </a:ln>
          <a:effectLst>
            <a:outerShdw blurRad="317500" algn="ctr" rotWithShape="0">
              <a:prstClr val="black">
                <a:alpha val="25000"/>
              </a:prstClr>
            </a:outerShdw>
          </a:effectLst>
        </c:spPr>
      </c:pivotFmt>
      <c:pivotFmt>
        <c:idx val="6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v>Total</c:v>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977-4FE2-856A-6E38F74A46A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977-4FE2-856A-6E38F74A46A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977-4FE2-856A-6E38F74A46A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B977-4FE2-856A-6E38F74A46A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B977-4FE2-856A-6E38F74A46A9}"/>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B977-4FE2-856A-6E38F74A46A9}"/>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B977-4FE2-856A-6E38F74A46A9}"/>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B977-4FE2-856A-6E38F74A46A9}"/>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B977-4FE2-856A-6E38F74A46A9}"/>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B977-4FE2-856A-6E38F74A46A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General Admin (managing inbox  calendars  etc.)</c:v>
              </c:pt>
              <c:pt idx="1">
                <c:v>Client Emails</c:v>
              </c:pt>
              <c:pt idx="2">
                <c:v>Internal Meetings</c:v>
              </c:pt>
              <c:pt idx="3">
                <c:v>Internal Team Meetings and 1:1s</c:v>
              </c:pt>
              <c:pt idx="4">
                <c:v>Client Meeting Prep</c:v>
              </c:pt>
              <c:pt idx="5">
                <c:v>Internal Non-Sales Meetings</c:v>
              </c:pt>
              <c:pt idx="6">
                <c:v>Compiling Information for Clients</c:v>
              </c:pt>
              <c:pt idx="7">
                <c:v>Prospecting</c:v>
              </c:pt>
              <c:pt idx="8">
                <c:v>Pitch Deck/Proposals</c:v>
              </c:pt>
              <c:pt idx="9">
                <c:v>Client Meeting - Virtual (Presenting)</c:v>
              </c:pt>
            </c:strLit>
          </c:cat>
          <c:val>
            <c:numLit>
              <c:formatCode>General</c:formatCode>
              <c:ptCount val="10"/>
              <c:pt idx="0">
                <c:v>1433.0005999999998</c:v>
              </c:pt>
              <c:pt idx="1">
                <c:v>1056.5003999999999</c:v>
              </c:pt>
              <c:pt idx="2">
                <c:v>1005.3335999999999</c:v>
              </c:pt>
              <c:pt idx="3">
                <c:v>933.16669999999999</c:v>
              </c:pt>
              <c:pt idx="4">
                <c:v>825.33419999999978</c:v>
              </c:pt>
              <c:pt idx="5">
                <c:v>760.00009999999997</c:v>
              </c:pt>
              <c:pt idx="6">
                <c:v>733.33369999999991</c:v>
              </c:pt>
              <c:pt idx="7">
                <c:v>650.00009999999997</c:v>
              </c:pt>
              <c:pt idx="8">
                <c:v>609.50019999999995</c:v>
              </c:pt>
              <c:pt idx="9">
                <c:v>553.33339999999998</c:v>
              </c:pt>
            </c:numLit>
          </c:val>
          <c:extLst>
            <c:ext xmlns:c16="http://schemas.microsoft.com/office/drawing/2014/chart" uri="{C3380CC4-5D6E-409C-BE32-E72D297353CC}">
              <c16:uniqueId val="{00000014-1444-4BBB-A45B-87FD113067B1}"/>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47215585404793"/>
          <c:y val="6.0536265565923212E-3"/>
          <c:w val="0.34091960335208543"/>
          <c:h val="0.86816381471869086"/>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[Time_Evaluation_Expanded_MASTER_6.18.24.xlsm]PivotChartTable5</c15:name>
        <c15:fmtId val="4"/>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a:outerShdw blurRad="317500" algn="ctr" rotWithShape="0">
              <a:prstClr val="black">
                <a:alpha val="25000"/>
              </a:prstClr>
            </a:outerShdw>
          </a:effectLst>
        </c:spPr>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a:outerShdw blurRad="317500" algn="ctr" rotWithShape="0">
              <a:prstClr val="black">
                <a:alpha val="25000"/>
              </a:prstClr>
            </a:outerShdw>
          </a:effectLst>
        </c:spPr>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
        <c:idx val="59"/>
        <c:spPr>
          <a:solidFill>
            <a:schemeClr val="accent1"/>
          </a:solidFill>
          <a:ln>
            <a:noFill/>
          </a:ln>
          <a:effectLst>
            <a:outerShdw blurRad="317500" algn="ctr" rotWithShape="0">
              <a:prstClr val="black">
                <a:alpha val="25000"/>
              </a:prstClr>
            </a:outerShdw>
          </a:effectLst>
        </c:spPr>
      </c:pivotFmt>
      <c:pivotFmt>
        <c:idx val="60"/>
        <c:spPr>
          <a:solidFill>
            <a:schemeClr val="accent1"/>
          </a:solidFill>
          <a:ln>
            <a:noFill/>
          </a:ln>
          <a:effectLst>
            <a:outerShdw blurRad="317500" algn="ctr" rotWithShape="0">
              <a:prstClr val="black">
                <a:alpha val="25000"/>
              </a:prstClr>
            </a:outerShdw>
          </a:effectLst>
        </c:spPr>
      </c:pivotFmt>
      <c:pivotFmt>
        <c:idx val="61"/>
        <c:spPr>
          <a:solidFill>
            <a:schemeClr val="accent1"/>
          </a:solidFill>
          <a:ln>
            <a:noFill/>
          </a:ln>
          <a:effectLst>
            <a:outerShdw blurRad="317500" algn="ctr" rotWithShape="0">
              <a:prstClr val="black">
                <a:alpha val="25000"/>
              </a:prstClr>
            </a:outerShdw>
          </a:effectLst>
        </c:spPr>
      </c:pivotFmt>
      <c:pivotFmt>
        <c:idx val="62"/>
        <c:spPr>
          <a:solidFill>
            <a:schemeClr val="accent1"/>
          </a:solidFill>
          <a:ln>
            <a:noFill/>
          </a:ln>
          <a:effectLst>
            <a:outerShdw blurRad="317500" algn="ctr" rotWithShape="0">
              <a:prstClr val="black">
                <a:alpha val="25000"/>
              </a:prstClr>
            </a:outerShdw>
          </a:effectLst>
        </c:spPr>
      </c:pivotFmt>
      <c:pivotFmt>
        <c:idx val="63"/>
        <c:spPr>
          <a:solidFill>
            <a:schemeClr val="accent1"/>
          </a:solidFill>
          <a:ln>
            <a:noFill/>
          </a:ln>
          <a:effectLst>
            <a:outerShdw blurRad="317500" algn="ctr" rotWithShape="0">
              <a:prstClr val="black">
                <a:alpha val="25000"/>
              </a:prstClr>
            </a:outerShdw>
          </a:effectLst>
        </c:spPr>
      </c:pivotFmt>
      <c:pivotFmt>
        <c:idx val="64"/>
        <c:spPr>
          <a:solidFill>
            <a:schemeClr val="accent1"/>
          </a:solidFill>
          <a:ln>
            <a:noFill/>
          </a:ln>
          <a:effectLst>
            <a:outerShdw blurRad="317500" algn="ctr" rotWithShape="0">
              <a:prstClr val="black">
                <a:alpha val="25000"/>
              </a:prstClr>
            </a:outerShdw>
          </a:effectLst>
        </c:spPr>
      </c:pivotFmt>
      <c:pivotFmt>
        <c:idx val="65"/>
        <c:spPr>
          <a:solidFill>
            <a:schemeClr val="accent1"/>
          </a:solidFill>
          <a:ln>
            <a:noFill/>
          </a:ln>
          <a:effectLst>
            <a:outerShdw blurRad="317500" algn="ctr" rotWithShape="0">
              <a:prstClr val="black">
                <a:alpha val="25000"/>
              </a:prstClr>
            </a:outerShdw>
          </a:effectLst>
        </c:spPr>
      </c:pivotFmt>
      <c:pivotFmt>
        <c:idx val="66"/>
        <c:spPr>
          <a:solidFill>
            <a:schemeClr val="accent1"/>
          </a:solidFill>
          <a:ln>
            <a:noFill/>
          </a:ln>
          <a:effectLst>
            <a:outerShdw blurRad="317500" algn="ctr" rotWithShape="0">
              <a:prstClr val="black">
                <a:alpha val="25000"/>
              </a:prstClr>
            </a:outerShdw>
          </a:effectLst>
        </c:spPr>
      </c:pivotFmt>
      <c:pivotFmt>
        <c:idx val="67"/>
        <c:spPr>
          <a:solidFill>
            <a:schemeClr val="accent1"/>
          </a:solidFill>
          <a:ln>
            <a:noFill/>
          </a:ln>
          <a:effectLst>
            <a:outerShdw blurRad="317500" algn="ctr" rotWithShape="0">
              <a:prstClr val="black">
                <a:alpha val="25000"/>
              </a:prstClr>
            </a:outerShdw>
          </a:effectLst>
        </c:spPr>
      </c:pivotFmt>
      <c:pivotFmt>
        <c:idx val="68"/>
        <c:spPr>
          <a:solidFill>
            <a:schemeClr val="accent1"/>
          </a:solidFill>
          <a:ln>
            <a:noFill/>
          </a:ln>
          <a:effectLst>
            <a:outerShdw blurRad="317500" algn="ctr" rotWithShape="0">
              <a:prstClr val="black">
                <a:alpha val="25000"/>
              </a:prstClr>
            </a:outerShdw>
          </a:effectLst>
        </c:spPr>
      </c:pivotFmt>
      <c:pivotFmt>
        <c:idx val="69"/>
        <c:spPr>
          <a:solidFill>
            <a:schemeClr val="accent1"/>
          </a:solidFill>
          <a:ln>
            <a:noFill/>
          </a:ln>
          <a:effectLst>
            <a:outerShdw blurRad="317500" algn="ctr" rotWithShape="0">
              <a:prstClr val="black">
                <a:alpha val="25000"/>
              </a:prstClr>
            </a:outerShdw>
          </a:effectLst>
        </c:spPr>
      </c:pivotFmt>
      <c:pivotFmt>
        <c:idx val="70"/>
        <c:spPr>
          <a:solidFill>
            <a:schemeClr val="accent1"/>
          </a:solidFill>
          <a:ln>
            <a:noFill/>
          </a:ln>
          <a:effectLst>
            <a:outerShdw blurRad="317500" algn="ctr" rotWithShape="0">
              <a:prstClr val="black">
                <a:alpha val="25000"/>
              </a:prstClr>
            </a:outerShdw>
          </a:effectLst>
        </c:spPr>
      </c:pivotFmt>
      <c:pivotFmt>
        <c:idx val="71"/>
        <c:spPr>
          <a:solidFill>
            <a:schemeClr val="accent1"/>
          </a:solidFill>
          <a:ln>
            <a:noFill/>
          </a:ln>
          <a:effectLst>
            <a:outerShdw blurRad="317500" algn="ctr" rotWithShape="0">
              <a:prstClr val="black">
                <a:alpha val="25000"/>
              </a:prstClr>
            </a:outerShdw>
          </a:effectLst>
        </c:spPr>
      </c:pivotFmt>
      <c:pivotFmt>
        <c:idx val="72"/>
        <c:spPr>
          <a:solidFill>
            <a:schemeClr val="accent1"/>
          </a:solidFill>
          <a:ln>
            <a:noFill/>
          </a:ln>
          <a:effectLst>
            <a:outerShdw blurRad="317500" algn="ctr" rotWithShape="0">
              <a:prstClr val="black">
                <a:alpha val="25000"/>
              </a:prstClr>
            </a:outerShdw>
          </a:effectLst>
        </c:spPr>
      </c:pivotFmt>
      <c:pivotFmt>
        <c:idx val="73"/>
        <c:spPr>
          <a:solidFill>
            <a:schemeClr val="accent1"/>
          </a:solidFill>
          <a:ln>
            <a:noFill/>
          </a:ln>
          <a:effectLst>
            <a:outerShdw blurRad="317500" algn="ctr" rotWithShape="0">
              <a:prstClr val="black">
                <a:alpha val="25000"/>
              </a:prstClr>
            </a:outerShdw>
          </a:effectLst>
        </c:spPr>
      </c:pivotFmt>
      <c:pivotFmt>
        <c:idx val="74"/>
        <c:spPr>
          <a:solidFill>
            <a:schemeClr val="accent1"/>
          </a:solidFill>
          <a:ln>
            <a:noFill/>
          </a:ln>
          <a:effectLst>
            <a:outerShdw blurRad="317500" algn="ctr" rotWithShape="0">
              <a:prstClr val="black">
                <a:alpha val="25000"/>
              </a:prstClr>
            </a:outerShdw>
          </a:effectLst>
        </c:spPr>
      </c:pivotFmt>
      <c:pivotFmt>
        <c:idx val="75"/>
        <c:spPr>
          <a:solidFill>
            <a:schemeClr val="accent1"/>
          </a:solidFill>
          <a:ln>
            <a:noFill/>
          </a:ln>
          <a:effectLst>
            <a:outerShdw blurRad="317500" algn="ctr" rotWithShape="0">
              <a:prstClr val="black">
                <a:alpha val="25000"/>
              </a:prstClr>
            </a:outerShdw>
          </a:effectLst>
        </c:spPr>
      </c:pivotFmt>
      <c:pivotFmt>
        <c:idx val="76"/>
        <c:spPr>
          <a:solidFill>
            <a:schemeClr val="accent1"/>
          </a:solidFill>
          <a:ln>
            <a:noFill/>
          </a:ln>
          <a:effectLst>
            <a:outerShdw blurRad="317500" algn="ctr" rotWithShape="0">
              <a:prstClr val="black">
                <a:alpha val="25000"/>
              </a:prstClr>
            </a:outerShdw>
          </a:effectLst>
        </c:spPr>
      </c:pivotFmt>
      <c:pivotFmt>
        <c:idx val="77"/>
        <c:spPr>
          <a:solidFill>
            <a:schemeClr val="accent1"/>
          </a:solidFill>
          <a:ln>
            <a:noFill/>
          </a:ln>
          <a:effectLst>
            <a:outerShdw blurRad="317500" algn="ctr" rotWithShape="0">
              <a:prstClr val="black">
                <a:alpha val="25000"/>
              </a:prstClr>
            </a:outerShdw>
          </a:effectLst>
        </c:spPr>
      </c:pivotFmt>
      <c:pivotFmt>
        <c:idx val="78"/>
        <c:spPr>
          <a:solidFill>
            <a:schemeClr val="accent1"/>
          </a:solidFill>
          <a:ln>
            <a:noFill/>
          </a:ln>
          <a:effectLst>
            <a:outerShdw blurRad="317500" algn="ctr" rotWithShape="0">
              <a:prstClr val="black">
                <a:alpha val="25000"/>
              </a:prstClr>
            </a:outerShdw>
          </a:effectLst>
        </c:spPr>
      </c:pivotFmt>
      <c:pivotFmt>
        <c:idx val="79"/>
        <c:spPr>
          <a:solidFill>
            <a:schemeClr val="accent1"/>
          </a:solidFill>
          <a:ln>
            <a:noFill/>
          </a:ln>
          <a:effectLst>
            <a:outerShdw blurRad="317500" algn="ctr" rotWithShape="0">
              <a:prstClr val="black">
                <a:alpha val="25000"/>
              </a:prstClr>
            </a:outerShdw>
          </a:effectLst>
        </c:spPr>
      </c:pivotFmt>
      <c:pivotFmt>
        <c:idx val="80"/>
        <c:spPr>
          <a:solidFill>
            <a:schemeClr val="accent1"/>
          </a:solidFill>
          <a:ln>
            <a:noFill/>
          </a:ln>
          <a:effectLst>
            <a:outerShdw blurRad="317500" algn="ctr" rotWithShape="0">
              <a:prstClr val="black">
                <a:alpha val="25000"/>
              </a:prstClr>
            </a:outerShdw>
          </a:effectLst>
        </c:spPr>
      </c:pivotFmt>
      <c:pivotFmt>
        <c:idx val="81"/>
        <c:spPr>
          <a:solidFill>
            <a:schemeClr val="accent1"/>
          </a:solidFill>
          <a:ln>
            <a:noFill/>
          </a:ln>
          <a:effectLst>
            <a:outerShdw blurRad="317500" algn="ctr" rotWithShape="0">
              <a:prstClr val="black">
                <a:alpha val="25000"/>
              </a:prstClr>
            </a:outerShdw>
          </a:effectLst>
        </c:spPr>
      </c:pivotFmt>
      <c:pivotFmt>
        <c:idx val="82"/>
        <c:spPr>
          <a:solidFill>
            <a:schemeClr val="accent1"/>
          </a:solidFill>
          <a:ln>
            <a:noFill/>
          </a:ln>
          <a:effectLst>
            <a:outerShdw blurRad="317500" algn="ctr" rotWithShape="0">
              <a:prstClr val="black">
                <a:alpha val="25000"/>
              </a:prstClr>
            </a:outerShdw>
          </a:effectLst>
        </c:spPr>
      </c:pivotFmt>
      <c:pivotFmt>
        <c:idx val="83"/>
        <c:spPr>
          <a:solidFill>
            <a:schemeClr val="accent1"/>
          </a:solidFill>
          <a:ln>
            <a:noFill/>
          </a:ln>
          <a:effectLst>
            <a:outerShdw blurRad="317500" algn="ctr" rotWithShape="0">
              <a:prstClr val="black">
                <a:alpha val="25000"/>
              </a:prstClr>
            </a:outerShdw>
          </a:effectLst>
        </c:spPr>
      </c:pivotFmt>
      <c:pivotFmt>
        <c:idx val="84"/>
        <c:spPr>
          <a:solidFill>
            <a:schemeClr val="accent1"/>
          </a:solidFill>
          <a:ln>
            <a:noFill/>
          </a:ln>
          <a:effectLst>
            <a:outerShdw blurRad="317500" algn="ctr" rotWithShape="0">
              <a:prstClr val="black">
                <a:alpha val="25000"/>
              </a:prstClr>
            </a:outerShdw>
          </a:effectLst>
        </c:spPr>
      </c:pivotFmt>
      <c:pivotFmt>
        <c:idx val="85"/>
        <c:spPr>
          <a:solidFill>
            <a:schemeClr val="accent1"/>
          </a:solidFill>
          <a:ln>
            <a:noFill/>
          </a:ln>
          <a:effectLst>
            <a:outerShdw blurRad="317500" algn="ctr" rotWithShape="0">
              <a:prstClr val="black">
                <a:alpha val="25000"/>
              </a:prstClr>
            </a:outerShdw>
          </a:effectLst>
        </c:spPr>
      </c:pivotFmt>
      <c:pivotFmt>
        <c:idx val="86"/>
        <c:spPr>
          <a:solidFill>
            <a:schemeClr val="accent1"/>
          </a:solidFill>
          <a:ln>
            <a:noFill/>
          </a:ln>
          <a:effectLst>
            <a:outerShdw blurRad="317500" algn="ctr" rotWithShape="0">
              <a:prstClr val="black">
                <a:alpha val="25000"/>
              </a:prstClr>
            </a:outerShdw>
          </a:effectLst>
        </c:spPr>
      </c:pivotFmt>
      <c:pivotFmt>
        <c:idx val="87"/>
        <c:spPr>
          <a:solidFill>
            <a:schemeClr val="accent1"/>
          </a:solidFill>
          <a:ln>
            <a:noFill/>
          </a:ln>
          <a:effectLst>
            <a:outerShdw blurRad="317500" algn="ctr" rotWithShape="0">
              <a:prstClr val="black">
                <a:alpha val="25000"/>
              </a:prstClr>
            </a:outerShdw>
          </a:effectLst>
        </c:spPr>
      </c:pivotFmt>
      <c:pivotFmt>
        <c:idx val="88"/>
        <c:spPr>
          <a:solidFill>
            <a:schemeClr val="accent1"/>
          </a:solidFill>
          <a:ln>
            <a:noFill/>
          </a:ln>
          <a:effectLst>
            <a:outerShdw blurRad="317500" algn="ctr" rotWithShape="0">
              <a:prstClr val="black">
                <a:alpha val="25000"/>
              </a:prstClr>
            </a:outerShdw>
          </a:effectLst>
        </c:spPr>
      </c:pivotFmt>
      <c:pivotFmt>
        <c:idx val="89"/>
        <c:spPr>
          <a:solidFill>
            <a:schemeClr val="accent1"/>
          </a:solidFill>
          <a:ln>
            <a:noFill/>
          </a:ln>
          <a:effectLst>
            <a:outerShdw blurRad="317500" algn="ctr" rotWithShape="0">
              <a:prstClr val="black">
                <a:alpha val="25000"/>
              </a:prstClr>
            </a:outerShdw>
          </a:effectLst>
        </c:spPr>
      </c:pivotFmt>
      <c:pivotFmt>
        <c:idx val="90"/>
        <c:spPr>
          <a:solidFill>
            <a:schemeClr val="accent1"/>
          </a:solidFill>
          <a:ln>
            <a:noFill/>
          </a:ln>
          <a:effectLst>
            <a:outerShdw blurRad="317500" algn="ctr" rotWithShape="0">
              <a:prstClr val="black">
                <a:alpha val="25000"/>
              </a:prstClr>
            </a:outerShdw>
          </a:effectLst>
        </c:spPr>
      </c:pivotFmt>
      <c:pivotFmt>
        <c:idx val="91"/>
        <c:spPr>
          <a:solidFill>
            <a:schemeClr val="accent1"/>
          </a:solidFill>
          <a:ln>
            <a:noFill/>
          </a:ln>
          <a:effectLst>
            <a:outerShdw blurRad="317500" algn="ctr" rotWithShape="0">
              <a:prstClr val="black">
                <a:alpha val="25000"/>
              </a:prstClr>
            </a:outerShdw>
          </a:effectLst>
        </c:spPr>
      </c:pivotFmt>
      <c:pivotFmt>
        <c:idx val="92"/>
        <c:spPr>
          <a:solidFill>
            <a:schemeClr val="accent1"/>
          </a:solidFill>
          <a:ln>
            <a:noFill/>
          </a:ln>
          <a:effectLst>
            <a:outerShdw blurRad="317500" algn="ctr" rotWithShape="0">
              <a:prstClr val="black">
                <a:alpha val="25000"/>
              </a:prstClr>
            </a:outerShdw>
          </a:effectLst>
        </c:spPr>
      </c:pivotFmt>
      <c:pivotFmt>
        <c:idx val="93"/>
        <c:spPr>
          <a:solidFill>
            <a:schemeClr val="accent1"/>
          </a:solidFill>
          <a:ln>
            <a:noFill/>
          </a:ln>
          <a:effectLst>
            <a:outerShdw blurRad="317500" algn="ctr" rotWithShape="0">
              <a:prstClr val="black">
                <a:alpha val="25000"/>
              </a:prstClr>
            </a:outerShdw>
          </a:effectLst>
        </c:spPr>
      </c:pivotFmt>
      <c:pivotFmt>
        <c:idx val="94"/>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v>Total</c:v>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10F-4FC4-9424-0759EEDAB50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10F-4FC4-9424-0759EEDAB50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10F-4FC4-9424-0759EEDAB50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B10F-4FC4-9424-0759EEDAB50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B10F-4FC4-9424-0759EEDAB509}"/>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B10F-4FC4-9424-0759EEDAB509}"/>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B10F-4FC4-9424-0759EEDAB509}"/>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B10F-4FC4-9424-0759EEDAB509}"/>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B10F-4FC4-9424-0759EEDAB509}"/>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B10F-4FC4-9424-0759EEDAB50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TMT (23)</c:v>
              </c:pt>
              <c:pt idx="1">
                <c:v>M&amp;E (19)</c:v>
              </c:pt>
              <c:pt idx="2">
                <c:v>CPR (16)</c:v>
              </c:pt>
              <c:pt idx="3">
                <c:v>No Team (15)</c:v>
              </c:pt>
              <c:pt idx="4">
                <c:v>FAQ (14)</c:v>
              </c:pt>
              <c:pt idx="5">
                <c:v>Emerging Accounts (12)</c:v>
              </c:pt>
              <c:pt idx="6">
                <c:v>Brand (12)</c:v>
              </c:pt>
              <c:pt idx="7">
                <c:v>Business Operations (7)</c:v>
              </c:pt>
              <c:pt idx="8">
                <c:v>Brands CA (6)</c:v>
              </c:pt>
              <c:pt idx="9">
                <c:v>External Demand (5)</c:v>
              </c:pt>
            </c:strLit>
          </c:cat>
          <c:val>
            <c:numLit>
              <c:formatCode>General</c:formatCode>
              <c:ptCount val="10"/>
              <c:pt idx="0">
                <c:v>3951.3459999999982</c:v>
              </c:pt>
              <c:pt idx="1">
                <c:v>2896.5174999999977</c:v>
              </c:pt>
              <c:pt idx="2">
                <c:v>2509.5034999999993</c:v>
              </c:pt>
              <c:pt idx="3">
                <c:v>2139.6669999999999</c:v>
              </c:pt>
              <c:pt idx="4">
                <c:v>2008.1717999999989</c:v>
              </c:pt>
              <c:pt idx="5">
                <c:v>1866.6707999999994</c:v>
              </c:pt>
              <c:pt idx="6">
                <c:v>1760.5130999999981</c:v>
              </c:pt>
              <c:pt idx="7">
                <c:v>890.16939999999954</c:v>
              </c:pt>
              <c:pt idx="8">
                <c:v>842.83419999999978</c:v>
              </c:pt>
              <c:pt idx="9">
                <c:v>821</c:v>
              </c:pt>
            </c:numLit>
          </c:val>
          <c:extLst>
            <c:ext xmlns:c16="http://schemas.microsoft.com/office/drawing/2014/chart" uri="{C3380CC4-5D6E-409C-BE32-E72D297353CC}">
              <c16:uniqueId val="{00000014-B10F-4FC4-9424-0759EEDAB50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47215585404793"/>
          <c:y val="6.0536265565923212E-3"/>
          <c:w val="0.33487028366000221"/>
          <c:h val="0.98789274688681539"/>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[Time_Evaluation_Expanded_MASTER_6.18.24.xlsm]PivotChartTable7</c15:name>
        <c15:fmtId val="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a:outerShdw blurRad="317500" algn="ctr" rotWithShape="0">
              <a:prstClr val="black">
                <a:alpha val="25000"/>
              </a:prstClr>
            </a:outerShdw>
          </a:effectLst>
        </c:spPr>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6"/>
        <c:spPr>
          <a:solidFill>
            <a:schemeClr val="accent1"/>
          </a:solidFill>
          <a:ln>
            <a:noFill/>
          </a:ln>
          <a:effectLst>
            <a:outerShdw blurRad="317500" algn="ctr" rotWithShape="0">
              <a:prstClr val="black">
                <a:alpha val="25000"/>
              </a:prstClr>
            </a:outerShdw>
          </a:effectLst>
        </c:spPr>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
        <c:idx val="59"/>
        <c:spPr>
          <a:solidFill>
            <a:schemeClr val="accent1"/>
          </a:solidFill>
          <a:ln>
            <a:noFill/>
          </a:ln>
          <a:effectLst>
            <a:outerShdw blurRad="317500" algn="ctr" rotWithShape="0">
              <a:prstClr val="black">
                <a:alpha val="25000"/>
              </a:prstClr>
            </a:outerShdw>
          </a:effectLst>
        </c:spPr>
      </c:pivotFmt>
      <c:pivotFmt>
        <c:idx val="60"/>
        <c:spPr>
          <a:solidFill>
            <a:schemeClr val="accent1"/>
          </a:solidFill>
          <a:ln>
            <a:noFill/>
          </a:ln>
          <a:effectLst>
            <a:outerShdw blurRad="317500" algn="ctr" rotWithShape="0">
              <a:prstClr val="black">
                <a:alpha val="25000"/>
              </a:prstClr>
            </a:outerShdw>
          </a:effectLst>
        </c:spPr>
      </c:pivotFmt>
      <c:pivotFmt>
        <c:idx val="61"/>
        <c:spPr>
          <a:solidFill>
            <a:schemeClr val="accent1"/>
          </a:solidFill>
          <a:ln>
            <a:noFill/>
          </a:ln>
          <a:effectLst>
            <a:outerShdw blurRad="317500" algn="ctr" rotWithShape="0">
              <a:prstClr val="black">
                <a:alpha val="25000"/>
              </a:prstClr>
            </a:outerShdw>
          </a:effectLst>
        </c:spPr>
      </c:pivotFmt>
      <c:pivotFmt>
        <c:idx val="62"/>
        <c:spPr>
          <a:solidFill>
            <a:schemeClr val="accent1"/>
          </a:solidFill>
          <a:ln>
            <a:noFill/>
          </a:ln>
          <a:effectLst>
            <a:outerShdw blurRad="317500" algn="ctr" rotWithShape="0">
              <a:prstClr val="black">
                <a:alpha val="25000"/>
              </a:prstClr>
            </a:outerShdw>
          </a:effectLst>
        </c:spPr>
      </c:pivotFmt>
      <c:pivotFmt>
        <c:idx val="63"/>
        <c:spPr>
          <a:solidFill>
            <a:schemeClr val="accent1"/>
          </a:solidFill>
          <a:ln>
            <a:noFill/>
          </a:ln>
          <a:effectLst>
            <a:outerShdw blurRad="317500" algn="ctr" rotWithShape="0">
              <a:prstClr val="black">
                <a:alpha val="25000"/>
              </a:prstClr>
            </a:outerShdw>
          </a:effectLst>
        </c:spPr>
      </c:pivotFmt>
      <c:pivotFmt>
        <c:idx val="64"/>
        <c:spPr>
          <a:solidFill>
            <a:schemeClr val="accent1"/>
          </a:solidFill>
          <a:ln>
            <a:noFill/>
          </a:ln>
          <a:effectLst>
            <a:outerShdw blurRad="317500" algn="ctr" rotWithShape="0">
              <a:prstClr val="black">
                <a:alpha val="25000"/>
              </a:prstClr>
            </a:outerShdw>
          </a:effectLst>
        </c:spPr>
      </c:pivotFmt>
      <c:pivotFmt>
        <c:idx val="65"/>
        <c:spPr>
          <a:solidFill>
            <a:schemeClr val="accent1"/>
          </a:solidFill>
          <a:ln>
            <a:noFill/>
          </a:ln>
          <a:effectLst>
            <a:outerShdw blurRad="317500" algn="ctr" rotWithShape="0">
              <a:prstClr val="black">
                <a:alpha val="25000"/>
              </a:prstClr>
            </a:outerShdw>
          </a:effectLst>
        </c:spPr>
      </c:pivotFmt>
      <c:pivotFmt>
        <c:idx val="66"/>
        <c:spPr>
          <a:solidFill>
            <a:schemeClr val="accent1"/>
          </a:solidFill>
          <a:ln>
            <a:noFill/>
          </a:ln>
          <a:effectLst>
            <a:outerShdw blurRad="317500" algn="ctr" rotWithShape="0">
              <a:prstClr val="black">
                <a:alpha val="25000"/>
              </a:prstClr>
            </a:outerShdw>
          </a:effectLst>
        </c:spPr>
      </c:pivotFmt>
      <c:pivotFmt>
        <c:idx val="67"/>
        <c:spPr>
          <a:solidFill>
            <a:schemeClr val="accent1"/>
          </a:solidFill>
          <a:ln>
            <a:noFill/>
          </a:ln>
          <a:effectLst>
            <a:outerShdw blurRad="317500" algn="ctr" rotWithShape="0">
              <a:prstClr val="black">
                <a:alpha val="25000"/>
              </a:prstClr>
            </a:outerShdw>
          </a:effectLst>
        </c:spPr>
      </c:pivotFmt>
      <c:pivotFmt>
        <c:idx val="68"/>
        <c:spPr>
          <a:solidFill>
            <a:schemeClr val="accent1"/>
          </a:solidFill>
          <a:ln>
            <a:noFill/>
          </a:ln>
          <a:effectLst>
            <a:outerShdw blurRad="317500" algn="ctr" rotWithShape="0">
              <a:prstClr val="black">
                <a:alpha val="25000"/>
              </a:prstClr>
            </a:outerShdw>
          </a:effectLst>
        </c:spPr>
      </c:pivotFmt>
      <c:pivotFmt>
        <c:idx val="69"/>
        <c:spPr>
          <a:solidFill>
            <a:schemeClr val="accent1"/>
          </a:solidFill>
          <a:ln>
            <a:noFill/>
          </a:ln>
          <a:effectLst>
            <a:outerShdw blurRad="317500" algn="ctr" rotWithShape="0">
              <a:prstClr val="black">
                <a:alpha val="25000"/>
              </a:prstClr>
            </a:outerShdw>
          </a:effectLst>
        </c:spPr>
      </c:pivotFmt>
      <c:pivotFmt>
        <c:idx val="70"/>
        <c:spPr>
          <a:solidFill>
            <a:schemeClr val="accent1"/>
          </a:solidFill>
          <a:ln>
            <a:noFill/>
          </a:ln>
          <a:effectLst>
            <a:outerShdw blurRad="317500" algn="ctr" rotWithShape="0">
              <a:prstClr val="black">
                <a:alpha val="25000"/>
              </a:prstClr>
            </a:outerShdw>
          </a:effectLst>
        </c:spPr>
      </c:pivotFmt>
      <c:pivotFmt>
        <c:idx val="71"/>
        <c:spPr>
          <a:solidFill>
            <a:schemeClr val="accent1"/>
          </a:solidFill>
          <a:ln>
            <a:noFill/>
          </a:ln>
          <a:effectLst>
            <a:outerShdw blurRad="317500" algn="ctr" rotWithShape="0">
              <a:prstClr val="black">
                <a:alpha val="25000"/>
              </a:prstClr>
            </a:outerShdw>
          </a:effectLst>
        </c:spPr>
      </c:pivotFmt>
      <c:pivotFmt>
        <c:idx val="72"/>
        <c:spPr>
          <a:solidFill>
            <a:schemeClr val="accent1"/>
          </a:solidFill>
          <a:ln>
            <a:noFill/>
          </a:ln>
          <a:effectLst>
            <a:outerShdw blurRad="317500" algn="ctr" rotWithShape="0">
              <a:prstClr val="black">
                <a:alpha val="25000"/>
              </a:prstClr>
            </a:outerShdw>
          </a:effectLst>
        </c:spPr>
      </c:pivotFmt>
      <c:pivotFmt>
        <c:idx val="73"/>
        <c:spPr>
          <a:solidFill>
            <a:schemeClr val="accent1"/>
          </a:solidFill>
          <a:ln>
            <a:noFill/>
          </a:ln>
          <a:effectLst>
            <a:outerShdw blurRad="317500" algn="ctr" rotWithShape="0">
              <a:prstClr val="black">
                <a:alpha val="25000"/>
              </a:prstClr>
            </a:outerShdw>
          </a:effectLst>
        </c:spPr>
      </c:pivotFmt>
      <c:pivotFmt>
        <c:idx val="74"/>
        <c:spPr>
          <a:solidFill>
            <a:schemeClr val="accent1"/>
          </a:solidFill>
          <a:ln>
            <a:noFill/>
          </a:ln>
          <a:effectLst>
            <a:outerShdw blurRad="317500" algn="ctr" rotWithShape="0">
              <a:prstClr val="black">
                <a:alpha val="25000"/>
              </a:prstClr>
            </a:outerShdw>
          </a:effectLst>
        </c:spPr>
      </c:pivotFmt>
      <c:pivotFmt>
        <c:idx val="75"/>
        <c:spPr>
          <a:solidFill>
            <a:schemeClr val="accent1"/>
          </a:solidFill>
          <a:ln>
            <a:noFill/>
          </a:ln>
          <a:effectLst>
            <a:outerShdw blurRad="317500" algn="ctr" rotWithShape="0">
              <a:prstClr val="black">
                <a:alpha val="25000"/>
              </a:prstClr>
            </a:outerShdw>
          </a:effectLst>
        </c:spPr>
      </c:pivotFmt>
      <c:pivotFmt>
        <c:idx val="76"/>
        <c:spPr>
          <a:solidFill>
            <a:schemeClr val="accent1"/>
          </a:solidFill>
          <a:ln>
            <a:noFill/>
          </a:ln>
          <a:effectLst>
            <a:outerShdw blurRad="317500" algn="ctr" rotWithShape="0">
              <a:prstClr val="black">
                <a:alpha val="25000"/>
              </a:prstClr>
            </a:outerShdw>
          </a:effectLst>
        </c:spPr>
      </c:pivotFmt>
      <c:pivotFmt>
        <c:idx val="77"/>
        <c:spPr>
          <a:solidFill>
            <a:schemeClr val="accent1"/>
          </a:solidFill>
          <a:ln>
            <a:noFill/>
          </a:ln>
          <a:effectLst>
            <a:outerShdw blurRad="317500" algn="ctr" rotWithShape="0">
              <a:prstClr val="black">
                <a:alpha val="25000"/>
              </a:prstClr>
            </a:outerShdw>
          </a:effectLst>
        </c:spPr>
      </c:pivotFmt>
      <c:pivotFmt>
        <c:idx val="78"/>
        <c:spPr>
          <a:solidFill>
            <a:schemeClr val="accent1"/>
          </a:solidFill>
          <a:ln>
            <a:noFill/>
          </a:ln>
          <a:effectLst>
            <a:outerShdw blurRad="317500" algn="ctr" rotWithShape="0">
              <a:prstClr val="black">
                <a:alpha val="25000"/>
              </a:prstClr>
            </a:outerShdw>
          </a:effectLst>
        </c:spPr>
      </c:pivotFmt>
      <c:pivotFmt>
        <c:idx val="79"/>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v>Total</c:v>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40A-4875-AC56-4532B2754D3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CA2-417A-8760-2F390A296BC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CA2-417A-8760-2F390A296BCA}"/>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CA2-417A-8760-2F390A296BCA}"/>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CA2-417A-8760-2F390A296BCA}"/>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4CA2-417A-8760-2F390A296BCA}"/>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4CA2-417A-8760-2F390A296BCA}"/>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4CA2-417A-8760-2F390A296BCA}"/>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4CA2-417A-8760-2F390A296BCA}"/>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4CA2-417A-8760-2F390A296BCA}"/>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(blank)</c:v>
              </c:pt>
              <c:pt idx="1">
                <c:v>Content Partners/Gaming</c:v>
              </c:pt>
              <c:pt idx="2">
                <c:v>Emerging Accounts</c:v>
              </c:pt>
              <c:pt idx="3">
                <c:v>Pharma</c:v>
              </c:pt>
              <c:pt idx="4">
                <c:v>CPG</c:v>
              </c:pt>
              <c:pt idx="5">
                <c:v>Brands CA</c:v>
              </c:pt>
              <c:pt idx="6">
                <c:v>Entertainment LA</c:v>
              </c:pt>
              <c:pt idx="7">
                <c:v>External Demand</c:v>
              </c:pt>
              <c:pt idx="8">
                <c:v>Financial Services</c:v>
              </c:pt>
              <c:pt idx="9">
                <c:v>Entertainment NY</c:v>
              </c:pt>
            </c:strLit>
          </c:cat>
          <c:val>
            <c:numLit>
              <c:formatCode>General</c:formatCode>
              <c:ptCount val="10"/>
              <c:pt idx="0">
                <c:v>11315.876099999994</c:v>
              </c:pt>
              <c:pt idx="1">
                <c:v>1396.6698999999994</c:v>
              </c:pt>
              <c:pt idx="2">
                <c:v>1303.0013999999996</c:v>
              </c:pt>
              <c:pt idx="3">
                <c:v>859.33459999999968</c:v>
              </c:pt>
              <c:pt idx="4">
                <c:v>853.00189999999952</c:v>
              </c:pt>
              <c:pt idx="5">
                <c:v>842.83419999999978</c:v>
              </c:pt>
              <c:pt idx="6">
                <c:v>822.33619999999985</c:v>
              </c:pt>
              <c:pt idx="7">
                <c:v>821</c:v>
              </c:pt>
              <c:pt idx="8">
                <c:v>738.33489999999972</c:v>
              </c:pt>
              <c:pt idx="9">
                <c:v>685.5024999999996</c:v>
              </c:pt>
            </c:numLit>
          </c:val>
          <c:extLst>
            <c:ext xmlns:c16="http://schemas.microsoft.com/office/drawing/2014/chart" uri="{C3380CC4-5D6E-409C-BE32-E72D297353CC}">
              <c16:uniqueId val="{00000015-6466-4542-B4A1-F9F895843A5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[Time_Evaluation_Expanded_MASTER_6.18.24.xlsm]PivotChartTable8</c15:name>
        <c15:fmtId val="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
        <c:idx val="28"/>
        <c:spPr>
          <a:solidFill>
            <a:schemeClr val="accent1"/>
          </a:solidFill>
          <a:ln>
            <a:noFill/>
          </a:ln>
          <a:effectLst>
            <a:outerShdw blurRad="317500" algn="ctr" rotWithShape="0">
              <a:prstClr val="black">
                <a:alpha val="25000"/>
              </a:prstClr>
            </a:outerShdw>
          </a:effectLst>
        </c:spPr>
      </c:pivotFmt>
      <c:pivotFmt>
        <c:idx val="29"/>
        <c:spPr>
          <a:solidFill>
            <a:schemeClr val="accent1"/>
          </a:solidFill>
          <a:ln>
            <a:noFill/>
          </a:ln>
          <a:effectLst>
            <a:outerShdw blurRad="317500" algn="ctr" rotWithShape="0">
              <a:prstClr val="black">
                <a:alpha val="25000"/>
              </a:prstClr>
            </a:outerShdw>
          </a:effectLst>
        </c:spPr>
      </c:pivotFmt>
      <c:pivotFmt>
        <c:idx val="30"/>
        <c:spPr>
          <a:solidFill>
            <a:schemeClr val="accent1"/>
          </a:solidFill>
          <a:ln>
            <a:noFill/>
          </a:ln>
          <a:effectLst>
            <a:outerShdw blurRad="317500" algn="ctr" rotWithShape="0">
              <a:prstClr val="black">
                <a:alpha val="25000"/>
              </a:prstClr>
            </a:outerShdw>
          </a:effectLst>
        </c:spPr>
      </c:pivotFmt>
      <c:pivotFmt>
        <c:idx val="31"/>
        <c:spPr>
          <a:solidFill>
            <a:schemeClr val="accent1"/>
          </a:solidFill>
          <a:ln>
            <a:noFill/>
          </a:ln>
          <a:effectLst>
            <a:outerShdw blurRad="317500" algn="ctr" rotWithShape="0">
              <a:prstClr val="black">
                <a:alpha val="25000"/>
              </a:prstClr>
            </a:outerShdw>
          </a:effectLst>
        </c:spPr>
      </c:pivotFmt>
      <c:pivotFmt>
        <c:idx val="32"/>
        <c:spPr>
          <a:solidFill>
            <a:schemeClr val="accent1"/>
          </a:solidFill>
          <a:ln>
            <a:noFill/>
          </a:ln>
          <a:effectLst>
            <a:outerShdw blurRad="317500" algn="ctr" rotWithShape="0">
              <a:prstClr val="black">
                <a:alpha val="25000"/>
              </a:prstClr>
            </a:outerShdw>
          </a:effectLst>
        </c:spPr>
      </c:pivotFmt>
      <c:pivotFmt>
        <c:idx val="33"/>
        <c:spPr>
          <a:solidFill>
            <a:schemeClr val="accent1"/>
          </a:solidFill>
          <a:ln>
            <a:noFill/>
          </a:ln>
          <a:effectLst>
            <a:outerShdw blurRad="317500" algn="ctr" rotWithShape="0">
              <a:prstClr val="black">
                <a:alpha val="25000"/>
              </a:prstClr>
            </a:outerShdw>
          </a:effectLst>
        </c:spPr>
      </c:pivotFmt>
      <c:pivotFmt>
        <c:idx val="34"/>
        <c:spPr>
          <a:solidFill>
            <a:schemeClr val="accent1"/>
          </a:solidFill>
          <a:ln>
            <a:noFill/>
          </a:ln>
          <a:effectLst>
            <a:outerShdw blurRad="317500" algn="ctr" rotWithShape="0">
              <a:prstClr val="black">
                <a:alpha val="25000"/>
              </a:prstClr>
            </a:outerShdw>
          </a:effectLst>
        </c:spPr>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1"/>
          </a:solidFill>
          <a:ln>
            <a:noFill/>
          </a:ln>
          <a:effectLst>
            <a:outerShdw blurRad="317500" algn="ctr" rotWithShape="0">
              <a:prstClr val="black">
                <a:alpha val="25000"/>
              </a:prstClr>
            </a:outerShdw>
          </a:effectLst>
        </c:spPr>
      </c:pivotFmt>
      <c:pivotFmt>
        <c:idx val="37"/>
        <c:spPr>
          <a:solidFill>
            <a:schemeClr val="accent1"/>
          </a:solidFill>
          <a:ln>
            <a:noFill/>
          </a:ln>
          <a:effectLst>
            <a:outerShdw blurRad="317500" algn="ctr" rotWithShape="0">
              <a:prstClr val="black">
                <a:alpha val="25000"/>
              </a:prstClr>
            </a:outerShdw>
          </a:effectLst>
        </c:spPr>
      </c:pivotFmt>
      <c:pivotFmt>
        <c:idx val="38"/>
        <c:spPr>
          <a:solidFill>
            <a:schemeClr val="accent1"/>
          </a:solidFill>
          <a:ln>
            <a:noFill/>
          </a:ln>
          <a:effectLst>
            <a:outerShdw blurRad="317500" algn="ctr" rotWithShape="0">
              <a:prstClr val="black">
                <a:alpha val="25000"/>
              </a:prstClr>
            </a:outerShdw>
          </a:effectLst>
        </c:spPr>
      </c:pivotFmt>
      <c:pivotFmt>
        <c:idx val="39"/>
        <c:spPr>
          <a:solidFill>
            <a:schemeClr val="accent1"/>
          </a:solidFill>
          <a:ln>
            <a:noFill/>
          </a:ln>
          <a:effectLst>
            <a:outerShdw blurRad="317500" algn="ctr" rotWithShape="0">
              <a:prstClr val="black">
                <a:alpha val="25000"/>
              </a:prstClr>
            </a:outerShdw>
          </a:effectLst>
        </c:spPr>
      </c:pivotFmt>
      <c:pivotFmt>
        <c:idx val="40"/>
        <c:spPr>
          <a:solidFill>
            <a:schemeClr val="accent1"/>
          </a:solidFill>
          <a:ln>
            <a:noFill/>
          </a:ln>
          <a:effectLst>
            <a:outerShdw blurRad="317500" algn="ctr" rotWithShape="0">
              <a:prstClr val="black">
                <a:alpha val="25000"/>
              </a:prstClr>
            </a:outerShdw>
          </a:effectLst>
        </c:spPr>
      </c:pivotFmt>
      <c:pivotFmt>
        <c:idx val="41"/>
        <c:spPr>
          <a:solidFill>
            <a:schemeClr val="accent1"/>
          </a:solidFill>
          <a:ln>
            <a:noFill/>
          </a:ln>
          <a:effectLst>
            <a:outerShdw blurRad="317500" algn="ctr" rotWithShape="0">
              <a:prstClr val="black">
                <a:alpha val="25000"/>
              </a:prstClr>
            </a:outerShdw>
          </a:effectLst>
        </c:spPr>
      </c:pivotFmt>
      <c:pivotFmt>
        <c:idx val="42"/>
        <c:spPr>
          <a:solidFill>
            <a:schemeClr val="accent1"/>
          </a:solidFill>
          <a:ln>
            <a:noFill/>
          </a:ln>
          <a:effectLst>
            <a:outerShdw blurRad="317500" algn="ctr" rotWithShape="0">
              <a:prstClr val="black">
                <a:alpha val="25000"/>
              </a:prstClr>
            </a:outerShdw>
          </a:effectLst>
        </c:spPr>
      </c:pivotFmt>
      <c:pivotFmt>
        <c:idx val="43"/>
        <c:spPr>
          <a:solidFill>
            <a:schemeClr val="accent1"/>
          </a:solidFill>
          <a:ln>
            <a:noFill/>
          </a:ln>
          <a:effectLst>
            <a:outerShdw blurRad="317500" algn="ctr" rotWithShape="0">
              <a:prstClr val="black">
                <a:alpha val="25000"/>
              </a:prstClr>
            </a:outerShdw>
          </a:effectLst>
        </c:spPr>
      </c:pivotFmt>
      <c:pivotFmt>
        <c:idx val="44"/>
        <c:spPr>
          <a:solidFill>
            <a:schemeClr val="accent1"/>
          </a:solidFill>
          <a:ln>
            <a:noFill/>
          </a:ln>
          <a:effectLst>
            <a:outerShdw blurRad="317500" algn="ctr" rotWithShape="0">
              <a:prstClr val="black">
                <a:alpha val="25000"/>
              </a:prstClr>
            </a:outerShdw>
          </a:effectLst>
        </c:spPr>
      </c:pivotFmt>
      <c:pivotFmt>
        <c:idx val="45"/>
        <c:spPr>
          <a:solidFill>
            <a:schemeClr val="accent1"/>
          </a:solidFill>
          <a:ln>
            <a:noFill/>
          </a:ln>
          <a:effectLst>
            <a:outerShdw blurRad="317500" algn="ctr" rotWithShape="0">
              <a:prstClr val="black">
                <a:alpha val="25000"/>
              </a:prstClr>
            </a:outerShdw>
          </a:effectLst>
        </c:spPr>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1"/>
          </a:solidFill>
          <a:ln>
            <a:noFill/>
          </a:ln>
          <a:effectLst>
            <a:outerShdw blurRad="317500" algn="ctr" rotWithShape="0">
              <a:prstClr val="black">
                <a:alpha val="25000"/>
              </a:prstClr>
            </a:outerShdw>
          </a:effectLst>
        </c:spPr>
      </c:pivotFmt>
      <c:pivotFmt>
        <c:idx val="4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outerShdw blurRad="317500" algn="ctr" rotWithShape="0">
              <a:prstClr val="black">
                <a:alpha val="25000"/>
              </a:prstClr>
            </a:outerShdw>
          </a:effectLst>
        </c:spPr>
      </c:pivotFmt>
      <c:pivotFmt>
        <c:idx val="50"/>
        <c:spPr>
          <a:solidFill>
            <a:schemeClr val="accent1"/>
          </a:solidFill>
          <a:ln>
            <a:noFill/>
          </a:ln>
          <a:effectLst>
            <a:outerShdw blurRad="317500" algn="ctr" rotWithShape="0">
              <a:prstClr val="black">
                <a:alpha val="25000"/>
              </a:prstClr>
            </a:outerShdw>
          </a:effectLst>
        </c:spPr>
      </c:pivotFmt>
      <c:pivotFmt>
        <c:idx val="51"/>
        <c:spPr>
          <a:solidFill>
            <a:schemeClr val="accent1"/>
          </a:solidFill>
          <a:ln>
            <a:noFill/>
          </a:ln>
          <a:effectLst>
            <a:outerShdw blurRad="317500" algn="ctr" rotWithShape="0">
              <a:prstClr val="black">
                <a:alpha val="25000"/>
              </a:prstClr>
            </a:outerShdw>
          </a:effectLst>
        </c:spPr>
      </c:pivotFmt>
      <c:pivotFmt>
        <c:idx val="52"/>
        <c:spPr>
          <a:solidFill>
            <a:schemeClr val="accent1"/>
          </a:solidFill>
          <a:ln>
            <a:noFill/>
          </a:ln>
          <a:effectLst>
            <a:outerShdw blurRad="317500" algn="ctr" rotWithShape="0">
              <a:prstClr val="black">
                <a:alpha val="25000"/>
              </a:prstClr>
            </a:outerShdw>
          </a:effectLst>
        </c:spPr>
      </c:pivotFmt>
      <c:pivotFmt>
        <c:idx val="53"/>
        <c:spPr>
          <a:solidFill>
            <a:schemeClr val="accent1"/>
          </a:solidFill>
          <a:ln>
            <a:noFill/>
          </a:ln>
          <a:effectLst>
            <a:outerShdw blurRad="317500" algn="ctr" rotWithShape="0">
              <a:prstClr val="black">
                <a:alpha val="25000"/>
              </a:prstClr>
            </a:outerShdw>
          </a:effectLst>
        </c:spPr>
      </c:pivotFmt>
      <c:pivotFmt>
        <c:idx val="54"/>
        <c:spPr>
          <a:solidFill>
            <a:schemeClr val="accent1"/>
          </a:solidFill>
          <a:ln>
            <a:noFill/>
          </a:ln>
          <a:effectLst>
            <a:outerShdw blurRad="317500" algn="ctr" rotWithShape="0">
              <a:prstClr val="black">
                <a:alpha val="25000"/>
              </a:prstClr>
            </a:outerShdw>
          </a:effectLst>
        </c:spPr>
      </c:pivotFmt>
      <c:pivotFmt>
        <c:idx val="55"/>
        <c:spPr>
          <a:solidFill>
            <a:schemeClr val="accent1"/>
          </a:solidFill>
          <a:ln>
            <a:noFill/>
          </a:ln>
          <a:effectLst>
            <a:outerShdw blurRad="317500" algn="ctr" rotWithShape="0">
              <a:prstClr val="black">
                <a:alpha val="25000"/>
              </a:prstClr>
            </a:outerShdw>
          </a:effectLst>
        </c:spPr>
      </c:pivotFmt>
      <c:pivotFmt>
        <c:idx val="56"/>
        <c:spPr>
          <a:solidFill>
            <a:schemeClr val="accent1"/>
          </a:solidFill>
          <a:ln>
            <a:noFill/>
          </a:ln>
          <a:effectLst>
            <a:outerShdw blurRad="317500" algn="ctr" rotWithShape="0">
              <a:prstClr val="black">
                <a:alpha val="25000"/>
              </a:prstClr>
            </a:outerShdw>
          </a:effectLst>
        </c:spPr>
      </c:pivotFmt>
      <c:pivotFmt>
        <c:idx val="57"/>
        <c:spPr>
          <a:solidFill>
            <a:schemeClr val="accent1"/>
          </a:solidFill>
          <a:ln>
            <a:noFill/>
          </a:ln>
          <a:effectLst>
            <a:outerShdw blurRad="317500" algn="ctr" rotWithShape="0">
              <a:prstClr val="black">
                <a:alpha val="25000"/>
              </a:prstClr>
            </a:outerShdw>
          </a:effectLst>
        </c:spPr>
      </c:pivotFmt>
      <c:pivotFmt>
        <c:idx val="58"/>
        <c:spPr>
          <a:solidFill>
            <a:schemeClr val="accent1"/>
          </a:solidFill>
          <a:ln>
            <a:noFill/>
          </a:ln>
          <a:effectLst>
            <a:outerShdw blurRad="317500" algn="ctr" rotWithShape="0">
              <a:prstClr val="black">
                <a:alpha val="25000"/>
              </a:prstClr>
            </a:outerShdw>
          </a:effectLst>
        </c:spPr>
      </c:pivotFmt>
      <c:pivotFmt>
        <c:idx val="59"/>
        <c:spPr>
          <a:solidFill>
            <a:schemeClr val="accent1"/>
          </a:solidFill>
          <a:ln>
            <a:noFill/>
          </a:ln>
          <a:effectLst>
            <a:outerShdw blurRad="317500" algn="ctr" rotWithShape="0">
              <a:prstClr val="black">
                <a:alpha val="25000"/>
              </a:prstClr>
            </a:outerShdw>
          </a:effectLst>
        </c:spPr>
      </c:pivotFmt>
      <c:pivotFmt>
        <c:idx val="60"/>
        <c:spPr>
          <a:solidFill>
            <a:schemeClr val="accent1"/>
          </a:solidFill>
          <a:ln>
            <a:noFill/>
          </a:ln>
          <a:effectLst>
            <a:outerShdw blurRad="317500" algn="ctr" rotWithShape="0">
              <a:prstClr val="black">
                <a:alpha val="25000"/>
              </a:prstClr>
            </a:outerShdw>
          </a:effectLst>
        </c:spPr>
      </c:pivotFmt>
      <c:pivotFmt>
        <c:idx val="61"/>
        <c:spPr>
          <a:solidFill>
            <a:schemeClr val="accent1"/>
          </a:solidFill>
          <a:ln>
            <a:noFill/>
          </a:ln>
          <a:effectLst>
            <a:outerShdw blurRad="317500" algn="ctr" rotWithShape="0">
              <a:prstClr val="black">
                <a:alpha val="25000"/>
              </a:prstClr>
            </a:outerShdw>
          </a:effectLst>
        </c:spPr>
      </c:pivotFmt>
      <c:pivotFmt>
        <c:idx val="62"/>
        <c:spPr>
          <a:solidFill>
            <a:schemeClr val="accent1"/>
          </a:solidFill>
          <a:ln>
            <a:noFill/>
          </a:ln>
          <a:effectLst>
            <a:outerShdw blurRad="317500" algn="ctr" rotWithShape="0">
              <a:prstClr val="black">
                <a:alpha val="25000"/>
              </a:prstClr>
            </a:outerShdw>
          </a:effectLst>
        </c:spPr>
      </c:pivotFmt>
      <c:pivotFmt>
        <c:idx val="6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4"/>
        <c:spPr>
          <a:solidFill>
            <a:schemeClr val="accent1"/>
          </a:solidFill>
          <a:ln>
            <a:noFill/>
          </a:ln>
          <a:effectLst>
            <a:outerShdw blurRad="317500" algn="ctr" rotWithShape="0">
              <a:prstClr val="black">
                <a:alpha val="25000"/>
              </a:prstClr>
            </a:outerShdw>
          </a:effectLst>
        </c:spPr>
      </c:pivotFmt>
      <c:pivotFmt>
        <c:idx val="65"/>
        <c:spPr>
          <a:solidFill>
            <a:schemeClr val="accent1"/>
          </a:solidFill>
          <a:ln>
            <a:noFill/>
          </a:ln>
          <a:effectLst>
            <a:outerShdw blurRad="317500" algn="ctr" rotWithShape="0">
              <a:prstClr val="black">
                <a:alpha val="25000"/>
              </a:prstClr>
            </a:outerShdw>
          </a:effectLst>
        </c:spPr>
      </c:pivotFmt>
      <c:pivotFmt>
        <c:idx val="66"/>
        <c:spPr>
          <a:solidFill>
            <a:schemeClr val="accent1"/>
          </a:solidFill>
          <a:ln>
            <a:noFill/>
          </a:ln>
          <a:effectLst>
            <a:outerShdw blurRad="317500" algn="ctr" rotWithShape="0">
              <a:prstClr val="black">
                <a:alpha val="25000"/>
              </a:prstClr>
            </a:outerShdw>
          </a:effectLst>
        </c:spPr>
      </c:pivotFmt>
      <c:pivotFmt>
        <c:idx val="67"/>
        <c:spPr>
          <a:solidFill>
            <a:schemeClr val="accent1"/>
          </a:solidFill>
          <a:ln>
            <a:noFill/>
          </a:ln>
          <a:effectLst>
            <a:outerShdw blurRad="317500" algn="ctr" rotWithShape="0">
              <a:prstClr val="black">
                <a:alpha val="25000"/>
              </a:prstClr>
            </a:outerShdw>
          </a:effectLst>
        </c:spPr>
      </c:pivotFmt>
      <c:pivotFmt>
        <c:idx val="68"/>
        <c:spPr>
          <a:solidFill>
            <a:schemeClr val="accent1"/>
          </a:solidFill>
          <a:ln>
            <a:noFill/>
          </a:ln>
          <a:effectLst>
            <a:outerShdw blurRad="317500" algn="ctr" rotWithShape="0">
              <a:prstClr val="black">
                <a:alpha val="25000"/>
              </a:prstClr>
            </a:outerShdw>
          </a:effectLst>
        </c:spPr>
      </c:pivotFmt>
      <c:pivotFmt>
        <c:idx val="69"/>
        <c:spPr>
          <a:solidFill>
            <a:schemeClr val="accent1"/>
          </a:solidFill>
          <a:ln>
            <a:noFill/>
          </a:ln>
          <a:effectLst>
            <a:outerShdw blurRad="317500" algn="ctr" rotWithShape="0">
              <a:prstClr val="black">
                <a:alpha val="25000"/>
              </a:prstClr>
            </a:outerShdw>
          </a:effectLst>
        </c:spPr>
      </c:pivotFmt>
      <c:pivotFmt>
        <c:idx val="70"/>
        <c:spPr>
          <a:solidFill>
            <a:schemeClr val="accent1"/>
          </a:solidFill>
          <a:ln>
            <a:noFill/>
          </a:ln>
          <a:effectLst>
            <a:outerShdw blurRad="317500" algn="ctr" rotWithShape="0">
              <a:prstClr val="black">
                <a:alpha val="25000"/>
              </a:prstClr>
            </a:outerShdw>
          </a:effectLst>
        </c:spPr>
      </c:pivotFmt>
      <c:pivotFmt>
        <c:idx val="71"/>
        <c:spPr>
          <a:solidFill>
            <a:schemeClr val="accent1"/>
          </a:solidFill>
          <a:ln>
            <a:noFill/>
          </a:ln>
          <a:effectLst>
            <a:outerShdw blurRad="317500" algn="ctr" rotWithShape="0">
              <a:prstClr val="black">
                <a:alpha val="25000"/>
              </a:prstClr>
            </a:outerShdw>
          </a:effectLst>
        </c:spPr>
      </c:pivotFmt>
      <c:pivotFmt>
        <c:idx val="72"/>
        <c:spPr>
          <a:solidFill>
            <a:schemeClr val="accent1"/>
          </a:solidFill>
          <a:ln>
            <a:noFill/>
          </a:ln>
          <a:effectLst>
            <a:outerShdw blurRad="317500" algn="ctr" rotWithShape="0">
              <a:prstClr val="black">
                <a:alpha val="25000"/>
              </a:prstClr>
            </a:outerShdw>
          </a:effectLst>
        </c:spPr>
      </c:pivotFmt>
      <c:pivotFmt>
        <c:idx val="73"/>
        <c:spPr>
          <a:solidFill>
            <a:schemeClr val="accent1"/>
          </a:solidFill>
          <a:ln>
            <a:noFill/>
          </a:ln>
          <a:effectLst>
            <a:outerShdw blurRad="317500" algn="ctr" rotWithShape="0">
              <a:prstClr val="black">
                <a:alpha val="25000"/>
              </a:prstClr>
            </a:outerShdw>
          </a:effectLst>
        </c:spPr>
      </c:pivotFmt>
      <c:pivotFmt>
        <c:idx val="74"/>
        <c:spPr>
          <a:solidFill>
            <a:schemeClr val="accent1"/>
          </a:solidFill>
          <a:ln>
            <a:noFill/>
          </a:ln>
          <a:effectLst>
            <a:outerShdw blurRad="317500" algn="ctr" rotWithShape="0">
              <a:prstClr val="black">
                <a:alpha val="25000"/>
              </a:prstClr>
            </a:outerShdw>
          </a:effectLst>
        </c:spPr>
      </c:pivotFmt>
      <c:pivotFmt>
        <c:idx val="75"/>
        <c:spPr>
          <a:solidFill>
            <a:schemeClr val="accent1"/>
          </a:solidFill>
          <a:ln>
            <a:noFill/>
          </a:ln>
          <a:effectLst>
            <a:outerShdw blurRad="317500" algn="ctr" rotWithShape="0">
              <a:prstClr val="black">
                <a:alpha val="25000"/>
              </a:prstClr>
            </a:outerShdw>
          </a:effectLst>
        </c:spPr>
      </c:pivotFmt>
      <c:pivotFmt>
        <c:idx val="76"/>
        <c:spPr>
          <a:solidFill>
            <a:schemeClr val="accent1"/>
          </a:solidFill>
          <a:ln>
            <a:noFill/>
          </a:ln>
          <a:effectLst>
            <a:outerShdw blurRad="317500" algn="ctr" rotWithShape="0">
              <a:prstClr val="black">
                <a:alpha val="25000"/>
              </a:prstClr>
            </a:outerShdw>
          </a:effectLst>
        </c:spPr>
      </c:pivotFmt>
      <c:pivotFmt>
        <c:idx val="77"/>
        <c:spPr>
          <a:solidFill>
            <a:schemeClr val="accent1"/>
          </a:solidFill>
          <a:ln>
            <a:noFill/>
          </a:ln>
          <a:effectLst>
            <a:outerShdw blurRad="317500" algn="ctr" rotWithShape="0">
              <a:prstClr val="black">
                <a:alpha val="25000"/>
              </a:prstClr>
            </a:outerShdw>
          </a:effectLst>
        </c:spPr>
      </c:pivotFmt>
      <c:pivotFmt>
        <c:idx val="7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9"/>
        <c:spPr>
          <a:solidFill>
            <a:schemeClr val="accent1"/>
          </a:solidFill>
          <a:ln>
            <a:noFill/>
          </a:ln>
          <a:effectLst>
            <a:outerShdw blurRad="317500" algn="ctr" rotWithShape="0">
              <a:prstClr val="black">
                <a:alpha val="25000"/>
              </a:prstClr>
            </a:outerShdw>
          </a:effectLst>
        </c:spPr>
      </c:pivotFmt>
      <c:pivotFmt>
        <c:idx val="80"/>
        <c:spPr>
          <a:solidFill>
            <a:schemeClr val="accent1"/>
          </a:solidFill>
          <a:ln>
            <a:noFill/>
          </a:ln>
          <a:effectLst>
            <a:outerShdw blurRad="317500" algn="ctr" rotWithShape="0">
              <a:prstClr val="black">
                <a:alpha val="25000"/>
              </a:prstClr>
            </a:outerShdw>
          </a:effectLst>
        </c:spPr>
      </c:pivotFmt>
      <c:pivotFmt>
        <c:idx val="81"/>
        <c:spPr>
          <a:solidFill>
            <a:schemeClr val="accent1"/>
          </a:solidFill>
          <a:ln>
            <a:noFill/>
          </a:ln>
          <a:effectLst>
            <a:outerShdw blurRad="317500" algn="ctr" rotWithShape="0">
              <a:prstClr val="black">
                <a:alpha val="25000"/>
              </a:prstClr>
            </a:outerShdw>
          </a:effectLst>
        </c:spPr>
      </c:pivotFmt>
      <c:pivotFmt>
        <c:idx val="82"/>
        <c:spPr>
          <a:solidFill>
            <a:schemeClr val="accent1"/>
          </a:solidFill>
          <a:ln>
            <a:noFill/>
          </a:ln>
          <a:effectLst>
            <a:outerShdw blurRad="317500" algn="ctr" rotWithShape="0">
              <a:prstClr val="black">
                <a:alpha val="25000"/>
              </a:prstClr>
            </a:outerShdw>
          </a:effectLst>
        </c:spPr>
      </c:pivotFmt>
      <c:pivotFmt>
        <c:idx val="83"/>
        <c:spPr>
          <a:solidFill>
            <a:schemeClr val="accent1"/>
          </a:solidFill>
          <a:ln>
            <a:noFill/>
          </a:ln>
          <a:effectLst>
            <a:outerShdw blurRad="317500" algn="ctr" rotWithShape="0">
              <a:prstClr val="black">
                <a:alpha val="25000"/>
              </a:prstClr>
            </a:outerShdw>
          </a:effectLst>
        </c:spPr>
      </c:pivotFmt>
      <c:pivotFmt>
        <c:idx val="84"/>
        <c:spPr>
          <a:solidFill>
            <a:schemeClr val="accent1"/>
          </a:solidFill>
          <a:ln>
            <a:noFill/>
          </a:ln>
          <a:effectLst>
            <a:outerShdw blurRad="317500" algn="ctr" rotWithShape="0">
              <a:prstClr val="black">
                <a:alpha val="25000"/>
              </a:prstClr>
            </a:outerShdw>
          </a:effectLst>
        </c:spPr>
      </c:pivotFmt>
      <c:pivotFmt>
        <c:idx val="85"/>
        <c:spPr>
          <a:solidFill>
            <a:schemeClr val="accent1"/>
          </a:solidFill>
          <a:ln>
            <a:noFill/>
          </a:ln>
          <a:effectLst>
            <a:outerShdw blurRad="317500" algn="ctr" rotWithShape="0">
              <a:prstClr val="black">
                <a:alpha val="25000"/>
              </a:prstClr>
            </a:outerShdw>
          </a:effectLst>
        </c:spPr>
      </c:pivotFmt>
      <c:pivotFmt>
        <c:idx val="86"/>
        <c:spPr>
          <a:solidFill>
            <a:schemeClr val="accent1"/>
          </a:solidFill>
          <a:ln>
            <a:noFill/>
          </a:ln>
          <a:effectLst>
            <a:outerShdw blurRad="317500" algn="ctr" rotWithShape="0">
              <a:prstClr val="black">
                <a:alpha val="25000"/>
              </a:prstClr>
            </a:outerShdw>
          </a:effectLst>
        </c:spPr>
      </c:pivotFmt>
      <c:pivotFmt>
        <c:idx val="87"/>
        <c:spPr>
          <a:solidFill>
            <a:schemeClr val="accent1"/>
          </a:solidFill>
          <a:ln>
            <a:noFill/>
          </a:ln>
          <a:effectLst>
            <a:outerShdw blurRad="317500" algn="ctr" rotWithShape="0">
              <a:prstClr val="black">
                <a:alpha val="25000"/>
              </a:prstClr>
            </a:outerShdw>
          </a:effectLst>
        </c:spPr>
      </c:pivotFmt>
      <c:pivotFmt>
        <c:idx val="88"/>
        <c:spPr>
          <a:solidFill>
            <a:schemeClr val="accent1"/>
          </a:solidFill>
          <a:ln>
            <a:noFill/>
          </a:ln>
          <a:effectLst>
            <a:outerShdw blurRad="317500" algn="ctr" rotWithShape="0">
              <a:prstClr val="black">
                <a:alpha val="25000"/>
              </a:prstClr>
            </a:outerShdw>
          </a:effectLst>
        </c:spPr>
      </c:pivotFmt>
      <c:pivotFmt>
        <c:idx val="89"/>
        <c:spPr>
          <a:solidFill>
            <a:schemeClr val="accent1"/>
          </a:solidFill>
          <a:ln>
            <a:noFill/>
          </a:ln>
          <a:effectLst>
            <a:outerShdw blurRad="317500" algn="ctr" rotWithShape="0">
              <a:prstClr val="black">
                <a:alpha val="25000"/>
              </a:prstClr>
            </a:outerShdw>
          </a:effectLst>
        </c:spPr>
      </c:pivotFmt>
      <c:pivotFmt>
        <c:idx val="90"/>
        <c:spPr>
          <a:solidFill>
            <a:schemeClr val="accent1"/>
          </a:solidFill>
          <a:ln>
            <a:noFill/>
          </a:ln>
          <a:effectLst>
            <a:outerShdw blurRad="317500" algn="ctr" rotWithShape="0">
              <a:prstClr val="black">
                <a:alpha val="25000"/>
              </a:prstClr>
            </a:outerShdw>
          </a:effectLst>
        </c:spPr>
      </c:pivotFmt>
      <c:pivotFmt>
        <c:idx val="91"/>
        <c:spPr>
          <a:solidFill>
            <a:schemeClr val="accent1"/>
          </a:solidFill>
          <a:ln>
            <a:noFill/>
          </a:ln>
          <a:effectLst>
            <a:outerShdw blurRad="317500" algn="ctr" rotWithShape="0">
              <a:prstClr val="black">
                <a:alpha val="25000"/>
              </a:prstClr>
            </a:outerShdw>
          </a:effectLst>
        </c:spPr>
      </c:pivotFmt>
      <c:pivotFmt>
        <c:idx val="92"/>
        <c:spPr>
          <a:solidFill>
            <a:schemeClr val="accent1"/>
          </a:solidFill>
          <a:ln>
            <a:noFill/>
          </a:ln>
          <a:effectLst>
            <a:outerShdw blurRad="317500" algn="ctr" rotWithShape="0">
              <a:prstClr val="black">
                <a:alpha val="25000"/>
              </a:prstClr>
            </a:outerShdw>
          </a:effectLst>
        </c:spPr>
      </c:pivotFmt>
      <c:pivotFmt>
        <c:idx val="9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4"/>
        <c:spPr>
          <a:solidFill>
            <a:schemeClr val="accent1"/>
          </a:solidFill>
          <a:ln>
            <a:noFill/>
          </a:ln>
          <a:effectLst>
            <a:outerShdw blurRad="317500" algn="ctr" rotWithShape="0">
              <a:prstClr val="black">
                <a:alpha val="25000"/>
              </a:prstClr>
            </a:outerShdw>
          </a:effectLst>
        </c:spPr>
      </c:pivotFmt>
      <c:pivotFmt>
        <c:idx val="95"/>
        <c:spPr>
          <a:solidFill>
            <a:schemeClr val="accent1"/>
          </a:solidFill>
          <a:ln>
            <a:noFill/>
          </a:ln>
          <a:effectLst>
            <a:outerShdw blurRad="317500" algn="ctr" rotWithShape="0">
              <a:prstClr val="black">
                <a:alpha val="25000"/>
              </a:prstClr>
            </a:outerShdw>
          </a:effectLst>
        </c:spPr>
      </c:pivotFmt>
      <c:pivotFmt>
        <c:idx val="96"/>
        <c:spPr>
          <a:solidFill>
            <a:schemeClr val="accent1"/>
          </a:solidFill>
          <a:ln>
            <a:noFill/>
          </a:ln>
          <a:effectLst>
            <a:outerShdw blurRad="317500" algn="ctr" rotWithShape="0">
              <a:prstClr val="black">
                <a:alpha val="25000"/>
              </a:prstClr>
            </a:outerShdw>
          </a:effectLst>
        </c:spPr>
      </c:pivotFmt>
      <c:pivotFmt>
        <c:idx val="97"/>
        <c:spPr>
          <a:solidFill>
            <a:schemeClr val="accent1"/>
          </a:solidFill>
          <a:ln>
            <a:noFill/>
          </a:ln>
          <a:effectLst>
            <a:outerShdw blurRad="317500" algn="ctr" rotWithShape="0">
              <a:prstClr val="black">
                <a:alpha val="25000"/>
              </a:prstClr>
            </a:outerShdw>
          </a:effectLst>
        </c:spPr>
      </c:pivotFmt>
      <c:pivotFmt>
        <c:idx val="98"/>
        <c:spPr>
          <a:solidFill>
            <a:schemeClr val="accent1"/>
          </a:solidFill>
          <a:ln>
            <a:noFill/>
          </a:ln>
          <a:effectLst>
            <a:outerShdw blurRad="317500" algn="ctr" rotWithShape="0">
              <a:prstClr val="black">
                <a:alpha val="25000"/>
              </a:prstClr>
            </a:outerShdw>
          </a:effectLst>
        </c:spPr>
      </c:pivotFmt>
      <c:pivotFmt>
        <c:idx val="99"/>
        <c:spPr>
          <a:solidFill>
            <a:schemeClr val="accent1"/>
          </a:solidFill>
          <a:ln>
            <a:noFill/>
          </a:ln>
          <a:effectLst>
            <a:outerShdw blurRad="317500" algn="ctr" rotWithShape="0">
              <a:prstClr val="black">
                <a:alpha val="25000"/>
              </a:prstClr>
            </a:outerShdw>
          </a:effectLst>
        </c:spPr>
      </c:pivotFmt>
      <c:pivotFmt>
        <c:idx val="100"/>
        <c:spPr>
          <a:solidFill>
            <a:schemeClr val="accent1"/>
          </a:solidFill>
          <a:ln>
            <a:noFill/>
          </a:ln>
          <a:effectLst>
            <a:outerShdw blurRad="317500" algn="ctr" rotWithShape="0">
              <a:prstClr val="black">
                <a:alpha val="25000"/>
              </a:prstClr>
            </a:outerShdw>
          </a:effectLst>
        </c:spPr>
      </c:pivotFmt>
      <c:pivotFmt>
        <c:idx val="101"/>
        <c:spPr>
          <a:solidFill>
            <a:schemeClr val="accent1"/>
          </a:solidFill>
          <a:ln>
            <a:noFill/>
          </a:ln>
          <a:effectLst>
            <a:outerShdw blurRad="317500" algn="ctr" rotWithShape="0">
              <a:prstClr val="black">
                <a:alpha val="25000"/>
              </a:prstClr>
            </a:outerShdw>
          </a:effectLst>
        </c:spPr>
      </c:pivotFmt>
      <c:pivotFmt>
        <c:idx val="102"/>
        <c:spPr>
          <a:solidFill>
            <a:schemeClr val="accent1"/>
          </a:solidFill>
          <a:ln>
            <a:noFill/>
          </a:ln>
          <a:effectLst>
            <a:outerShdw blurRad="317500" algn="ctr" rotWithShape="0">
              <a:prstClr val="black">
                <a:alpha val="25000"/>
              </a:prstClr>
            </a:outerShdw>
          </a:effectLst>
        </c:spPr>
      </c:pivotFmt>
      <c:pivotFmt>
        <c:idx val="103"/>
        <c:spPr>
          <a:solidFill>
            <a:schemeClr val="accent1"/>
          </a:solidFill>
          <a:ln>
            <a:noFill/>
          </a:ln>
          <a:effectLst>
            <a:outerShdw blurRad="317500" algn="ctr" rotWithShape="0">
              <a:prstClr val="black">
                <a:alpha val="25000"/>
              </a:prstClr>
            </a:outerShdw>
          </a:effectLst>
        </c:spPr>
      </c:pivotFmt>
      <c:pivotFmt>
        <c:idx val="104"/>
        <c:spPr>
          <a:solidFill>
            <a:schemeClr val="accent1"/>
          </a:solidFill>
          <a:ln>
            <a:noFill/>
          </a:ln>
          <a:effectLst>
            <a:outerShdw blurRad="317500" algn="ctr" rotWithShape="0">
              <a:prstClr val="black">
                <a:alpha val="25000"/>
              </a:prstClr>
            </a:outerShdw>
          </a:effectLst>
        </c:spPr>
      </c:pivotFmt>
      <c:pivotFmt>
        <c:idx val="105"/>
        <c:spPr>
          <a:solidFill>
            <a:schemeClr val="accent1"/>
          </a:solidFill>
          <a:ln>
            <a:noFill/>
          </a:ln>
          <a:effectLst>
            <a:outerShdw blurRad="317500" algn="ctr" rotWithShape="0">
              <a:prstClr val="black">
                <a:alpha val="25000"/>
              </a:prstClr>
            </a:outerShdw>
          </a:effectLst>
        </c:spPr>
      </c:pivotFmt>
      <c:pivotFmt>
        <c:idx val="106"/>
        <c:spPr>
          <a:solidFill>
            <a:schemeClr val="accent1"/>
          </a:solidFill>
          <a:ln>
            <a:noFill/>
          </a:ln>
          <a:effectLst>
            <a:outerShdw blurRad="317500" algn="ctr" rotWithShape="0">
              <a:prstClr val="black">
                <a:alpha val="25000"/>
              </a:prstClr>
            </a:outerShdw>
          </a:effectLst>
        </c:spPr>
      </c:pivotFmt>
      <c:pivotFmt>
        <c:idx val="107"/>
        <c:spPr>
          <a:solidFill>
            <a:schemeClr val="accent1"/>
          </a:solidFill>
          <a:ln>
            <a:noFill/>
          </a:ln>
          <a:effectLst>
            <a:outerShdw blurRad="317500" algn="ctr" rotWithShape="0">
              <a:prstClr val="black">
                <a:alpha val="25000"/>
              </a:prstClr>
            </a:outerShdw>
          </a:effectLst>
        </c:spPr>
      </c:pivotFmt>
      <c:pivotFmt>
        <c:idx val="108"/>
        <c:spPr>
          <a:solidFill>
            <a:schemeClr val="accent1"/>
          </a:solidFill>
          <a:ln>
            <a:noFill/>
          </a:ln>
          <a:effectLst>
            <a:outerShdw blurRad="317500" algn="ctr" rotWithShape="0">
              <a:prstClr val="black">
                <a:alpha val="25000"/>
              </a:prstClr>
            </a:outerShdw>
          </a:effectLst>
        </c:spPr>
      </c:pivotFmt>
      <c:pivotFmt>
        <c:idx val="109"/>
        <c:spPr>
          <a:solidFill>
            <a:schemeClr val="accent1"/>
          </a:solidFill>
          <a:ln>
            <a:noFill/>
          </a:ln>
          <a:effectLst>
            <a:outerShdw blurRad="317500" algn="ctr" rotWithShape="0">
              <a:prstClr val="black">
                <a:alpha val="25000"/>
              </a:prstClr>
            </a:outerShdw>
          </a:effectLst>
        </c:spPr>
      </c:pivotFmt>
      <c:pivotFmt>
        <c:idx val="110"/>
        <c:spPr>
          <a:solidFill>
            <a:schemeClr val="accent1"/>
          </a:solidFill>
          <a:ln>
            <a:noFill/>
          </a:ln>
          <a:effectLst>
            <a:outerShdw blurRad="317500" algn="ctr" rotWithShape="0">
              <a:prstClr val="black">
                <a:alpha val="25000"/>
              </a:prstClr>
            </a:outerShdw>
          </a:effectLst>
        </c:spPr>
      </c:pivotFmt>
      <c:pivotFmt>
        <c:idx val="111"/>
        <c:spPr>
          <a:solidFill>
            <a:schemeClr val="accent1">
              <a:tint val="77000"/>
            </a:schemeClr>
          </a:solidFill>
          <a:ln>
            <a:noFill/>
          </a:ln>
          <a:effectLst>
            <a:outerShdw blurRad="317500" algn="ctr" rotWithShape="0">
              <a:prstClr val="black">
                <a:alpha val="25000"/>
              </a:prstClr>
            </a:outerShdw>
          </a:effectLst>
        </c:spPr>
      </c:pivotFmt>
      <c:pivotFmt>
        <c:idx val="112"/>
        <c:spPr>
          <a:solidFill>
            <a:schemeClr val="accent1"/>
          </a:solidFill>
          <a:ln>
            <a:noFill/>
          </a:ln>
          <a:effectLst>
            <a:outerShdw blurRad="317500" algn="ctr" rotWithShape="0">
              <a:prstClr val="black">
                <a:alpha val="25000"/>
              </a:prstClr>
            </a:outerShdw>
          </a:effectLst>
        </c:spPr>
      </c:pivotFmt>
      <c:pivotFmt>
        <c:idx val="113"/>
        <c:spPr>
          <a:solidFill>
            <a:schemeClr val="accent1"/>
          </a:solidFill>
          <a:ln>
            <a:noFill/>
          </a:ln>
          <a:effectLst>
            <a:outerShdw blurRad="317500" algn="ctr" rotWithShape="0">
              <a:prstClr val="black">
                <a:alpha val="25000"/>
              </a:prstClr>
            </a:outerShdw>
          </a:effectLst>
        </c:spPr>
      </c:pivotFmt>
      <c:pivotFmt>
        <c:idx val="114"/>
        <c:spPr>
          <a:solidFill>
            <a:schemeClr val="accent1"/>
          </a:solidFill>
          <a:ln>
            <a:noFill/>
          </a:ln>
          <a:effectLst>
            <a:outerShdw blurRad="317500" algn="ctr" rotWithShape="0">
              <a:prstClr val="black">
                <a:alpha val="25000"/>
              </a:prstClr>
            </a:outerShdw>
          </a:effectLst>
        </c:spPr>
      </c:pivotFmt>
      <c:pivotFmt>
        <c:idx val="115"/>
        <c:spPr>
          <a:solidFill>
            <a:schemeClr val="accent1"/>
          </a:solidFill>
          <a:ln>
            <a:noFill/>
          </a:ln>
          <a:effectLst>
            <a:outerShdw blurRad="317500" algn="ctr" rotWithShape="0">
              <a:prstClr val="black">
                <a:alpha val="25000"/>
              </a:prstClr>
            </a:outerShdw>
          </a:effectLst>
        </c:spPr>
      </c:pivotFmt>
      <c:pivotFmt>
        <c:idx val="116"/>
        <c:spPr>
          <a:solidFill>
            <a:schemeClr val="accent1"/>
          </a:solidFill>
          <a:ln>
            <a:noFill/>
          </a:ln>
          <a:effectLst>
            <a:outerShdw blurRad="317500" algn="ctr" rotWithShape="0">
              <a:prstClr val="black">
                <a:alpha val="25000"/>
              </a:prstClr>
            </a:outerShdw>
          </a:effectLst>
        </c:spPr>
      </c:pivotFmt>
      <c:pivotFmt>
        <c:idx val="117"/>
        <c:spPr>
          <a:solidFill>
            <a:schemeClr val="accent1"/>
          </a:solidFill>
          <a:ln>
            <a:noFill/>
          </a:ln>
          <a:effectLst>
            <a:outerShdw blurRad="317500" algn="ctr" rotWithShape="0">
              <a:prstClr val="black">
                <a:alpha val="25000"/>
              </a:prstClr>
            </a:outerShdw>
          </a:effectLst>
        </c:spPr>
      </c:pivotFmt>
      <c:pivotFmt>
        <c:idx val="118"/>
        <c:spPr>
          <a:solidFill>
            <a:schemeClr val="accent1"/>
          </a:solidFill>
          <a:ln>
            <a:noFill/>
          </a:ln>
          <a:effectLst>
            <a:outerShdw blurRad="317500" algn="ctr" rotWithShape="0">
              <a:prstClr val="black">
                <a:alpha val="25000"/>
              </a:prstClr>
            </a:outerShdw>
          </a:effectLst>
        </c:spPr>
      </c:pivotFmt>
      <c:pivotFmt>
        <c:idx val="119"/>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v>Total</c:v>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037-4658-B779-97A512E98F8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037-4658-B779-97A512E98F8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037-4658-B779-97A512E98F8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037-4658-B779-97A512E98F8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037-4658-B779-97A512E98F8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037-4658-B779-97A512E98F8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037-4658-B779-97A512E98F8E}"/>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8037-4658-B779-97A512E98F8E}"/>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8037-4658-B779-97A512E98F8E}"/>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8037-4658-B779-97A512E98F8E}"/>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8037-4658-B779-97A512E98F8E}"/>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8037-4658-B779-97A512E98F8E}"/>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8037-4658-B779-97A512E98F8E}"/>
              </c:ext>
            </c:extLst>
          </c:dPt>
          <c:dPt>
            <c:idx val="13"/>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8037-4658-B779-97A512E98F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Sales Manager</c:v>
              </c:pt>
              <c:pt idx="1">
                <c:v>CSM</c:v>
              </c:pt>
              <c:pt idx="2">
                <c:v>Team Lead Sales</c:v>
              </c:pt>
              <c:pt idx="3">
                <c:v>LT Sales &amp; Ops</c:v>
              </c:pt>
              <c:pt idx="4">
                <c:v>ACSM</c:v>
              </c:pt>
              <c:pt idx="5">
                <c:v>Sr. CSM</c:v>
              </c:pt>
              <c:pt idx="6">
                <c:v>LT CSDI</c:v>
              </c:pt>
              <c:pt idx="7">
                <c:v>Biz Ops Manager</c:v>
              </c:pt>
              <c:pt idx="8">
                <c:v>Manager CS</c:v>
              </c:pt>
              <c:pt idx="9">
                <c:v>Client Analytics Manager</c:v>
              </c:pt>
            </c:strLit>
          </c:cat>
          <c:val>
            <c:numLit>
              <c:formatCode>General</c:formatCode>
              <c:ptCount val="10"/>
              <c:pt idx="0">
                <c:v>10136.190599999994</c:v>
              </c:pt>
              <c:pt idx="1">
                <c:v>2470.3545999999978</c:v>
              </c:pt>
              <c:pt idx="2">
                <c:v>1860.0031999999992</c:v>
              </c:pt>
              <c:pt idx="3">
                <c:v>1600.5003999999999</c:v>
              </c:pt>
              <c:pt idx="4">
                <c:v>949.0050999999994</c:v>
              </c:pt>
              <c:pt idx="5">
                <c:v>774.83969999999943</c:v>
              </c:pt>
              <c:pt idx="6">
                <c:v>766.33359999999993</c:v>
              </c:pt>
              <c:pt idx="7">
                <c:v>754.66929999999957</c:v>
              </c:pt>
              <c:pt idx="8">
                <c:v>649.50289999999973</c:v>
              </c:pt>
              <c:pt idx="9">
                <c:v>637.50009999999997</c:v>
              </c:pt>
            </c:numLit>
          </c:val>
          <c:extLst>
            <c:ext xmlns:c16="http://schemas.microsoft.com/office/drawing/2014/chart" uri="{C3380CC4-5D6E-409C-BE32-E72D297353CC}">
              <c16:uniqueId val="{0000001C-8037-4658-B779-97A512E98F8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3547189526819878"/>
          <c:y val="6.0536265565923212E-3"/>
          <c:w val="0.2441199807285922"/>
          <c:h val="0.98789274688681539"/>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[Time_Evaluation_Expanded_MASTER_6.18.24.xlsm]PivotChartTable10</c15:name>
        <c15:fmtId val="8"/>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Sales Cycle</a:t>
            </a:r>
          </a:p>
        </c:rich>
      </c:tx>
      <c:layout>
        <c:manualLayout>
          <c:xMode val="edge"/>
          <c:yMode val="edge"/>
          <c:x val="0.46177419619422572"/>
          <c:y val="3.2652817381724319E-2"/>
        </c:manualLayout>
      </c:layout>
      <c:overlay val="0"/>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3"/>
          </a:solidFill>
          <a:ln>
            <a:noFill/>
          </a:ln>
          <a:effectLst>
            <a:outerShdw blurRad="317500" algn="ctr" rotWithShape="0">
              <a:prstClr val="black">
                <a:alpha val="25000"/>
              </a:prstClr>
            </a:outerShdw>
          </a:effectLst>
        </c:spPr>
      </c:pivotFmt>
      <c:pivotFmt>
        <c:idx val="27"/>
        <c:spPr>
          <a:solidFill>
            <a:schemeClr val="accent4"/>
          </a:solidFill>
          <a:ln>
            <a:noFill/>
          </a:ln>
          <a:effectLst>
            <a:outerShdw blurRad="317500" algn="ctr" rotWithShape="0">
              <a:prstClr val="black">
                <a:alpha val="25000"/>
              </a:prstClr>
            </a:outerShdw>
          </a:effectLst>
        </c:spPr>
      </c:pivotFmt>
      <c:pivotFmt>
        <c:idx val="28"/>
        <c:spPr>
          <a:solidFill>
            <a:schemeClr val="accent5"/>
          </a:solidFill>
          <a:ln>
            <a:noFill/>
          </a:ln>
          <a:effectLst>
            <a:outerShdw blurRad="317500" algn="ctr" rotWithShape="0">
              <a:prstClr val="black">
                <a:alpha val="25000"/>
              </a:prstClr>
            </a:outerShdw>
          </a:effectLst>
        </c:spPr>
      </c:pivotFmt>
      <c:pivotFmt>
        <c:idx val="29"/>
        <c:spPr>
          <a:solidFill>
            <a:schemeClr val="accent6"/>
          </a:solidFill>
          <a:ln>
            <a:noFill/>
          </a:ln>
          <a:effectLst>
            <a:outerShdw blurRad="317500" algn="ctr" rotWithShape="0">
              <a:prstClr val="black">
                <a:alpha val="25000"/>
              </a:prstClr>
            </a:outerShdw>
          </a:effectLst>
        </c:spPr>
      </c:pivotFmt>
      <c:pivotFmt>
        <c:idx val="30"/>
        <c:spPr>
          <a:solidFill>
            <a:schemeClr val="accent1">
              <a:lumMod val="60000"/>
            </a:schemeClr>
          </a:solidFill>
          <a:ln>
            <a:noFill/>
          </a:ln>
          <a:effectLst>
            <a:outerShdw blurRad="317500" algn="ctr" rotWithShape="0">
              <a:prstClr val="black">
                <a:alpha val="25000"/>
              </a:prstClr>
            </a:outerShdw>
          </a:effectLst>
        </c:spPr>
      </c:pivotFmt>
      <c:pivotFmt>
        <c:idx val="31"/>
        <c:spPr>
          <a:solidFill>
            <a:schemeClr val="accent2">
              <a:lumMod val="60000"/>
            </a:schemeClr>
          </a:solidFill>
          <a:ln>
            <a:noFill/>
          </a:ln>
          <a:effectLst>
            <a:outerShdw blurRad="317500" algn="ctr" rotWithShape="0">
              <a:prstClr val="black">
                <a:alpha val="25000"/>
              </a:prstClr>
            </a:outerShdw>
          </a:effectLst>
        </c:spPr>
      </c:pivotFmt>
      <c:pivotFmt>
        <c:idx val="32"/>
        <c:spPr>
          <a:solidFill>
            <a:schemeClr val="accent3">
              <a:lumMod val="60000"/>
            </a:schemeClr>
          </a:solidFill>
          <a:ln>
            <a:noFill/>
          </a:ln>
          <a:effectLst>
            <a:outerShdw blurRad="317500" algn="ctr" rotWithShape="0">
              <a:prstClr val="black">
                <a:alpha val="25000"/>
              </a:prstClr>
            </a:outerShdw>
          </a:effectLst>
        </c:spPr>
      </c:pivotFmt>
      <c:pivotFmt>
        <c:idx val="33"/>
        <c:spPr>
          <a:solidFill>
            <a:schemeClr val="accent4">
              <a:lumMod val="60000"/>
            </a:schemeClr>
          </a:solidFill>
          <a:ln>
            <a:noFill/>
          </a:ln>
          <a:effectLst>
            <a:outerShdw blurRad="317500" algn="ctr" rotWithShape="0">
              <a:prstClr val="black">
                <a:alpha val="25000"/>
              </a:prstClr>
            </a:outerShdw>
          </a:effectLst>
        </c:spPr>
      </c:pivotFmt>
      <c:pivotFmt>
        <c:idx val="3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2"/>
          </a:solidFill>
          <a:ln>
            <a:noFill/>
          </a:ln>
          <a:effectLst>
            <a:outerShdw blurRad="317500" algn="ctr" rotWithShape="0">
              <a:prstClr val="black">
                <a:alpha val="25000"/>
              </a:prstClr>
            </a:outerShdw>
          </a:effectLst>
        </c:spPr>
      </c:pivotFmt>
      <c:pivotFmt>
        <c:idx val="37"/>
        <c:spPr>
          <a:solidFill>
            <a:schemeClr val="accent3"/>
          </a:solidFill>
          <a:ln>
            <a:noFill/>
          </a:ln>
          <a:effectLst>
            <a:outerShdw blurRad="317500" algn="ctr" rotWithShape="0">
              <a:prstClr val="black">
                <a:alpha val="25000"/>
              </a:prstClr>
            </a:outerShdw>
          </a:effectLst>
        </c:spPr>
      </c:pivotFmt>
      <c:pivotFmt>
        <c:idx val="38"/>
        <c:spPr>
          <a:solidFill>
            <a:schemeClr val="accent4"/>
          </a:solidFill>
          <a:ln>
            <a:noFill/>
          </a:ln>
          <a:effectLst>
            <a:outerShdw blurRad="317500" algn="ctr" rotWithShape="0">
              <a:prstClr val="black">
                <a:alpha val="25000"/>
              </a:prstClr>
            </a:outerShdw>
          </a:effectLst>
        </c:spPr>
      </c:pivotFmt>
      <c:pivotFmt>
        <c:idx val="39"/>
        <c:spPr>
          <a:solidFill>
            <a:schemeClr val="accent5"/>
          </a:solidFill>
          <a:ln>
            <a:noFill/>
          </a:ln>
          <a:effectLst>
            <a:outerShdw blurRad="317500" algn="ctr" rotWithShape="0">
              <a:prstClr val="black">
                <a:alpha val="25000"/>
              </a:prstClr>
            </a:outerShdw>
          </a:effectLst>
        </c:spPr>
      </c:pivotFmt>
      <c:pivotFmt>
        <c:idx val="40"/>
        <c:spPr>
          <a:solidFill>
            <a:schemeClr val="accent6"/>
          </a:solidFill>
          <a:ln>
            <a:noFill/>
          </a:ln>
          <a:effectLst>
            <a:outerShdw blurRad="317500" algn="ctr" rotWithShape="0">
              <a:prstClr val="black">
                <a:alpha val="25000"/>
              </a:prstClr>
            </a:outerShdw>
          </a:effectLst>
        </c:spPr>
      </c:pivotFmt>
      <c:pivotFmt>
        <c:idx val="41"/>
        <c:spPr>
          <a:solidFill>
            <a:schemeClr val="accent1">
              <a:lumMod val="60000"/>
            </a:schemeClr>
          </a:solidFill>
          <a:ln>
            <a:noFill/>
          </a:ln>
          <a:effectLst>
            <a:outerShdw blurRad="317500" algn="ctr" rotWithShape="0">
              <a:prstClr val="black">
                <a:alpha val="25000"/>
              </a:prstClr>
            </a:outerShdw>
          </a:effectLst>
        </c:spPr>
      </c:pivotFmt>
      <c:pivotFmt>
        <c:idx val="42"/>
        <c:spPr>
          <a:solidFill>
            <a:schemeClr val="accent2">
              <a:lumMod val="60000"/>
            </a:schemeClr>
          </a:solidFill>
          <a:ln>
            <a:noFill/>
          </a:ln>
          <a:effectLst>
            <a:outerShdw blurRad="317500" algn="ctr" rotWithShape="0">
              <a:prstClr val="black">
                <a:alpha val="25000"/>
              </a:prstClr>
            </a:outerShdw>
          </a:effectLst>
        </c:spPr>
      </c:pivotFmt>
      <c:pivotFmt>
        <c:idx val="43"/>
        <c:spPr>
          <a:solidFill>
            <a:schemeClr val="accent3">
              <a:lumMod val="60000"/>
            </a:schemeClr>
          </a:solidFill>
          <a:ln>
            <a:noFill/>
          </a:ln>
          <a:effectLst>
            <a:outerShdw blurRad="317500" algn="ctr" rotWithShape="0">
              <a:prstClr val="black">
                <a:alpha val="25000"/>
              </a:prstClr>
            </a:outerShdw>
          </a:effectLst>
        </c:spPr>
      </c:pivotFmt>
      <c:pivotFmt>
        <c:idx val="44"/>
        <c:spPr>
          <a:solidFill>
            <a:schemeClr val="accent4">
              <a:lumMod val="60000"/>
            </a:schemeClr>
          </a:solidFill>
          <a:ln>
            <a:noFill/>
          </a:ln>
          <a:effectLst>
            <a:outerShdw blurRad="317500" algn="ctr" rotWithShape="0">
              <a:prstClr val="black">
                <a:alpha val="25000"/>
              </a:prstClr>
            </a:outerShdw>
          </a:effectLst>
        </c:spPr>
      </c:pivotFmt>
      <c:pivotFmt>
        <c:idx val="4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2"/>
          </a:solidFill>
          <a:ln>
            <a:noFill/>
          </a:ln>
          <a:effectLst>
            <a:outerShdw blurRad="317500" algn="ctr" rotWithShape="0">
              <a:prstClr val="black">
                <a:alpha val="25000"/>
              </a:prstClr>
            </a:outerShdw>
          </a:effectLst>
        </c:spPr>
      </c:pivotFmt>
      <c:pivotFmt>
        <c:idx val="48"/>
        <c:spPr>
          <a:solidFill>
            <a:schemeClr val="accent3"/>
          </a:solidFill>
          <a:ln>
            <a:noFill/>
          </a:ln>
          <a:effectLst>
            <a:outerShdw blurRad="317500" algn="ctr" rotWithShape="0">
              <a:prstClr val="black">
                <a:alpha val="25000"/>
              </a:prstClr>
            </a:outerShdw>
          </a:effectLst>
        </c:spPr>
      </c:pivotFmt>
      <c:pivotFmt>
        <c:idx val="49"/>
        <c:spPr>
          <a:solidFill>
            <a:schemeClr val="accent4"/>
          </a:solidFill>
          <a:ln>
            <a:noFill/>
          </a:ln>
          <a:effectLst>
            <a:outerShdw blurRad="317500" algn="ctr" rotWithShape="0">
              <a:prstClr val="black">
                <a:alpha val="25000"/>
              </a:prstClr>
            </a:outerShdw>
          </a:effectLst>
        </c:spPr>
      </c:pivotFmt>
      <c:pivotFmt>
        <c:idx val="50"/>
        <c:spPr>
          <a:solidFill>
            <a:schemeClr val="accent5"/>
          </a:solidFill>
          <a:ln>
            <a:noFill/>
          </a:ln>
          <a:effectLst>
            <a:outerShdw blurRad="317500" algn="ctr" rotWithShape="0">
              <a:prstClr val="black">
                <a:alpha val="25000"/>
              </a:prstClr>
            </a:outerShdw>
          </a:effectLst>
        </c:spPr>
      </c:pivotFmt>
      <c:pivotFmt>
        <c:idx val="51"/>
        <c:spPr>
          <a:solidFill>
            <a:schemeClr val="accent6"/>
          </a:solidFill>
          <a:ln>
            <a:noFill/>
          </a:ln>
          <a:effectLst>
            <a:outerShdw blurRad="317500" algn="ctr" rotWithShape="0">
              <a:prstClr val="black">
                <a:alpha val="25000"/>
              </a:prstClr>
            </a:outerShdw>
          </a:effectLst>
        </c:spPr>
      </c:pivotFmt>
      <c:pivotFmt>
        <c:idx val="52"/>
        <c:spPr>
          <a:solidFill>
            <a:schemeClr val="accent1">
              <a:lumMod val="60000"/>
            </a:schemeClr>
          </a:solidFill>
          <a:ln>
            <a:noFill/>
          </a:ln>
          <a:effectLst>
            <a:outerShdw blurRad="317500" algn="ctr" rotWithShape="0">
              <a:prstClr val="black">
                <a:alpha val="25000"/>
              </a:prstClr>
            </a:outerShdw>
          </a:effectLst>
        </c:spPr>
      </c:pivotFmt>
      <c:pivotFmt>
        <c:idx val="53"/>
        <c:spPr>
          <a:solidFill>
            <a:schemeClr val="accent2">
              <a:lumMod val="60000"/>
            </a:schemeClr>
          </a:solidFill>
          <a:ln>
            <a:noFill/>
          </a:ln>
          <a:effectLst>
            <a:outerShdw blurRad="317500" algn="ctr" rotWithShape="0">
              <a:prstClr val="black">
                <a:alpha val="25000"/>
              </a:prstClr>
            </a:outerShdw>
          </a:effectLst>
        </c:spPr>
      </c:pivotFmt>
      <c:pivotFmt>
        <c:idx val="54"/>
        <c:spPr>
          <a:solidFill>
            <a:schemeClr val="accent3">
              <a:lumMod val="60000"/>
            </a:schemeClr>
          </a:solidFill>
          <a:ln>
            <a:noFill/>
          </a:ln>
          <a:effectLst>
            <a:outerShdw blurRad="317500" algn="ctr" rotWithShape="0">
              <a:prstClr val="black">
                <a:alpha val="25000"/>
              </a:prstClr>
            </a:outerShdw>
          </a:effectLst>
        </c:spPr>
      </c:pivotFmt>
      <c:pivotFmt>
        <c:idx val="55"/>
        <c:spPr>
          <a:solidFill>
            <a:schemeClr val="accent4">
              <a:lumMod val="60000"/>
            </a:schemeClr>
          </a:solidFill>
          <a:ln>
            <a:noFill/>
          </a:ln>
          <a:effectLst>
            <a:outerShdw blurRad="317500" algn="ctr" rotWithShape="0">
              <a:prstClr val="black">
                <a:alpha val="25000"/>
              </a:prstClr>
            </a:outerShdw>
          </a:effectLst>
        </c:spPr>
      </c:pivotFmt>
      <c:pivotFmt>
        <c:idx val="5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5830949518960217"/>
          <c:y val="0.15006209892310129"/>
          <c:w val="0.49120244189030404"/>
          <c:h val="0.79880329620673829"/>
        </c:manualLayout>
      </c:layout>
      <c:pieChart>
        <c:varyColors val="1"/>
        <c:ser>
          <c:idx val="0"/>
          <c:order val="0"/>
          <c:tx>
            <c:v>Total</c:v>
          </c:tx>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2"/>
              <c:pt idx="0">
                <c:v>In</c:v>
              </c:pt>
              <c:pt idx="1">
                <c:v>Out</c:v>
              </c:pt>
            </c:strLit>
          </c:cat>
          <c:val>
            <c:numLit>
              <c:formatCode>General</c:formatCode>
              <c:ptCount val="2"/>
              <c:pt idx="0">
                <c:v>15583.3923</c:v>
              </c:pt>
              <c:pt idx="1">
                <c:v>8710.6780000000017</c:v>
              </c:pt>
            </c:numLit>
          </c:val>
          <c:extLst>
            <c:ext xmlns:c16="http://schemas.microsoft.com/office/drawing/2014/chart" uri="{C3380CC4-5D6E-409C-BE32-E72D297353CC}">
              <c16:uniqueId val="{0000000A-78E4-4C40-A194-1DE02582FAE5}"/>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84875981344281759"/>
          <c:y val="5.7115195332667783E-2"/>
          <c:w val="0.12259970457902511"/>
          <c:h val="0.610989269083521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[Time_Evaluation_Expanded_MASTER_6.18.24.xlsm]PivotChartTable6</c15:name>
        <c15:fmtId val="7"/>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8.278733343439483E-2"/>
          <c:y val="1.9713261648745518E-2"/>
          <c:w val="0.71952968279096619"/>
          <c:h val="0.93871278187000817"/>
        </c:manualLayout>
      </c:layout>
      <c:barChart>
        <c:barDir val="col"/>
        <c:grouping val="stacked"/>
        <c:varyColors val="0"/>
        <c:ser>
          <c:idx val="0"/>
          <c:order val="0"/>
          <c:tx>
            <c:v>MSA Sales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128</c:v>
              </c:pt>
              <c:pt idx="1">
                <c:v>82.5</c:v>
              </c:pt>
              <c:pt idx="2">
                <c:v>26.5</c:v>
              </c:pt>
            </c:numLit>
          </c:val>
          <c:extLst>
            <c:ext xmlns:c16="http://schemas.microsoft.com/office/drawing/2014/chart" uri="{C3380CC4-5D6E-409C-BE32-E72D297353CC}">
              <c16:uniqueId val="{00000004-DB5D-4487-AD47-4FA7C5F0EB36}"/>
            </c:ext>
          </c:extLst>
        </c:ser>
        <c:ser>
          <c:idx val="1"/>
          <c:order val="1"/>
          <c:tx>
            <c:v>External Demand</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210.5</c:v>
              </c:pt>
              <c:pt idx="1">
                <c:v>118.5</c:v>
              </c:pt>
              <c:pt idx="2">
                <c:v>113</c:v>
              </c:pt>
            </c:numLit>
          </c:val>
          <c:extLst>
            <c:ext xmlns:c16="http://schemas.microsoft.com/office/drawing/2014/chart" uri="{C3380CC4-5D6E-409C-BE32-E72D297353CC}">
              <c16:uniqueId val="{00000000-85BB-46B7-884E-525CC2DA3C69}"/>
            </c:ext>
          </c:extLst>
        </c:ser>
        <c:ser>
          <c:idx val="2"/>
          <c:order val="2"/>
          <c:tx>
            <c:v>Agency Development</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143.16689999999994</c:v>
              </c:pt>
              <c:pt idx="1">
                <c:v>334.66669999999999</c:v>
              </c:pt>
              <c:pt idx="2">
                <c:v>29</c:v>
              </c:pt>
            </c:numLit>
          </c:val>
          <c:extLst>
            <c:ext xmlns:c16="http://schemas.microsoft.com/office/drawing/2014/chart" uri="{C3380CC4-5D6E-409C-BE32-E72D297353CC}">
              <c16:uniqueId val="{00000001-85BB-46B7-884E-525CC2DA3C69}"/>
            </c:ext>
          </c:extLst>
        </c:ser>
        <c:ser>
          <c:idx val="3"/>
          <c:order val="3"/>
          <c:tx>
            <c:v>Sales Ops</c:v>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251.00079999999983</c:v>
              </c:pt>
              <c:pt idx="1">
                <c:v>341.33529999999973</c:v>
              </c:pt>
            </c:numLit>
          </c:val>
          <c:extLst>
            <c:ext xmlns:c16="http://schemas.microsoft.com/office/drawing/2014/chart" uri="{C3380CC4-5D6E-409C-BE32-E72D297353CC}">
              <c16:uniqueId val="{00000002-85BB-46B7-884E-525CC2DA3C69}"/>
            </c:ext>
          </c:extLst>
        </c:ser>
        <c:ser>
          <c:idx val="4"/>
          <c:order val="4"/>
          <c:tx>
            <c:v>Data &amp; Insights</c:v>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269.66669999999999</c:v>
              </c:pt>
              <c:pt idx="1">
                <c:v>460.5</c:v>
              </c:pt>
              <c:pt idx="2">
                <c:v>279</c:v>
              </c:pt>
            </c:numLit>
          </c:val>
          <c:extLst>
            <c:ext xmlns:c16="http://schemas.microsoft.com/office/drawing/2014/chart" uri="{C3380CC4-5D6E-409C-BE32-E72D297353CC}">
              <c16:uniqueId val="{00000003-85BB-46B7-884E-525CC2DA3C69}"/>
            </c:ext>
          </c:extLst>
        </c:ser>
        <c:ser>
          <c:idx val="5"/>
          <c:order val="5"/>
          <c:tx>
            <c:v>P/CSM</c:v>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1701.8531999999971</c:v>
              </c:pt>
              <c:pt idx="1">
                <c:v>1546.0026999999993</c:v>
              </c:pt>
              <c:pt idx="2">
                <c:v>1335.6776999999975</c:v>
              </c:pt>
            </c:numLit>
          </c:val>
          <c:extLst>
            <c:ext xmlns:c16="http://schemas.microsoft.com/office/drawing/2014/chart" uri="{C3380CC4-5D6E-409C-BE32-E72D297353CC}">
              <c16:uniqueId val="{00000004-85BB-46B7-884E-525CC2DA3C69}"/>
            </c:ext>
          </c:extLst>
        </c:ser>
        <c:ser>
          <c:idx val="6"/>
          <c:order val="6"/>
          <c:tx>
            <c:v>Sales</c:v>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Pre Sales</c:v>
              </c:pt>
              <c:pt idx="1">
                <c:v>Pre and Post Sales</c:v>
              </c:pt>
              <c:pt idx="2">
                <c:v>Post Sales</c:v>
              </c:pt>
            </c:strLit>
          </c:cat>
          <c:val>
            <c:numLit>
              <c:formatCode>General</c:formatCode>
              <c:ptCount val="3"/>
              <c:pt idx="0">
                <c:v>5362.3418000000065</c:v>
              </c:pt>
              <c:pt idx="1">
                <c:v>1397.1731999999988</c:v>
              </c:pt>
              <c:pt idx="2">
                <c:v>1453.0072999999982</c:v>
              </c:pt>
            </c:numLit>
          </c:val>
          <c:extLst>
            <c:ext xmlns:c16="http://schemas.microsoft.com/office/drawing/2014/chart" uri="{C3380CC4-5D6E-409C-BE32-E72D297353CC}">
              <c16:uniqueId val="{00000005-85BB-46B7-884E-525CC2DA3C69}"/>
            </c:ext>
          </c:extLst>
        </c:ser>
        <c:dLbls>
          <c:showLegendKey val="0"/>
          <c:showVal val="1"/>
          <c:showCatName val="0"/>
          <c:showSerName val="0"/>
          <c:showPercent val="0"/>
          <c:showBubbleSize val="0"/>
        </c:dLbls>
        <c:gapWidth val="150"/>
        <c:overlap val="100"/>
        <c:axId val="449534264"/>
        <c:axId val="449541480"/>
      </c:barChart>
      <c:catAx>
        <c:axId val="449534264"/>
        <c:scaling>
          <c:orientation val="minMax"/>
        </c:scaling>
        <c:delete val="0"/>
        <c:axPos val="b"/>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41480"/>
        <c:crosses val="autoZero"/>
        <c:auto val="1"/>
        <c:lblAlgn val="ctr"/>
        <c:lblOffset val="100"/>
        <c:noMultiLvlLbl val="0"/>
        <c:extLst>
          <c:ext xmlns:c15="http://schemas.microsoft.com/office/drawing/2012/chart" uri="{F40574EE-89B7-4290-83BB-5DA773EAF853}">
            <c15:numFmt c:formatCode="General" c:sourceLinked="1"/>
          </c:ext>
        </c:extLst>
      </c:catAx>
      <c:valAx>
        <c:axId val="449541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Hours</a:t>
                </a:r>
                <a:r>
                  <a:rPr lang="en-US" baseline="0"/>
                  <a:t> Spent</a:t>
                </a:r>
                <a:endParaRPr lang="en-US"/>
              </a:p>
            </c:rich>
          </c:tx>
          <c:layout>
            <c:manualLayout>
              <c:xMode val="edge"/>
              <c:yMode val="edge"/>
              <c:x val="6.5706609013042709E-4"/>
              <c:y val="0.4647677306465724"/>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534264"/>
        <c:crosses val="autoZero"/>
        <c:crossBetween val="between"/>
        <c:extLst/>
      </c:valAx>
      <c:spPr>
        <a:noFill/>
        <a:ln>
          <a:noFill/>
        </a:ln>
        <a:effectLst/>
      </c:spPr>
    </c:plotArea>
    <c:legend>
      <c:legendPos val="r"/>
      <c:layout>
        <c:manualLayout>
          <c:xMode val="edge"/>
          <c:yMode val="edge"/>
          <c:x val="0.83146783714381434"/>
          <c:y val="0.39415248497163663"/>
          <c:w val="0.11865136416812175"/>
          <c:h val="0.247643201828488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[Time_Evaluation_Expanded_MASTER_6.18.24.xlsm]PivotChartTable18</c15:name>
        <c15:fmtId val="4"/>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3"/>
          </a:solidFill>
          <a:ln>
            <a:noFill/>
          </a:ln>
          <a:effectLst>
            <a:outerShdw blurRad="317500" algn="ctr" rotWithShape="0">
              <a:prstClr val="black">
                <a:alpha val="25000"/>
              </a:prstClr>
            </a:outerShdw>
          </a:effectLst>
        </c:spPr>
      </c:pivotFmt>
      <c:pivotFmt>
        <c:idx val="27"/>
        <c:spPr>
          <a:solidFill>
            <a:schemeClr val="accent4"/>
          </a:solidFill>
          <a:ln>
            <a:noFill/>
          </a:ln>
          <a:effectLst>
            <a:outerShdw blurRad="317500" algn="ctr" rotWithShape="0">
              <a:prstClr val="black">
                <a:alpha val="25000"/>
              </a:prstClr>
            </a:outerShdw>
          </a:effectLst>
        </c:spPr>
      </c:pivotFmt>
      <c:pivotFmt>
        <c:idx val="28"/>
        <c:spPr>
          <a:solidFill>
            <a:schemeClr val="accent5"/>
          </a:solidFill>
          <a:ln>
            <a:noFill/>
          </a:ln>
          <a:effectLst>
            <a:outerShdw blurRad="317500" algn="ctr" rotWithShape="0">
              <a:prstClr val="black">
                <a:alpha val="25000"/>
              </a:prstClr>
            </a:outerShdw>
          </a:effectLst>
        </c:spPr>
      </c:pivotFmt>
      <c:pivotFmt>
        <c:idx val="29"/>
        <c:spPr>
          <a:solidFill>
            <a:schemeClr val="accent6"/>
          </a:solidFill>
          <a:ln>
            <a:noFill/>
          </a:ln>
          <a:effectLst>
            <a:outerShdw blurRad="317500" algn="ctr" rotWithShape="0">
              <a:prstClr val="black">
                <a:alpha val="25000"/>
              </a:prstClr>
            </a:outerShdw>
          </a:effectLst>
        </c:spPr>
      </c:pivotFmt>
      <c:pivotFmt>
        <c:idx val="30"/>
        <c:spPr>
          <a:solidFill>
            <a:schemeClr val="accent1">
              <a:lumMod val="60000"/>
            </a:schemeClr>
          </a:solidFill>
          <a:ln>
            <a:noFill/>
          </a:ln>
          <a:effectLst>
            <a:outerShdw blurRad="317500" algn="ctr" rotWithShape="0">
              <a:prstClr val="black">
                <a:alpha val="25000"/>
              </a:prstClr>
            </a:outerShdw>
          </a:effectLst>
        </c:spPr>
      </c:pivotFmt>
      <c:pivotFmt>
        <c:idx val="31"/>
        <c:spPr>
          <a:solidFill>
            <a:schemeClr val="accent2">
              <a:lumMod val="60000"/>
            </a:schemeClr>
          </a:solidFill>
          <a:ln>
            <a:noFill/>
          </a:ln>
          <a:effectLst>
            <a:outerShdw blurRad="317500" algn="ctr" rotWithShape="0">
              <a:prstClr val="black">
                <a:alpha val="25000"/>
              </a:prstClr>
            </a:outerShdw>
          </a:effectLst>
        </c:spPr>
      </c:pivotFmt>
      <c:pivotFmt>
        <c:idx val="32"/>
        <c:spPr>
          <a:solidFill>
            <a:schemeClr val="accent3">
              <a:lumMod val="60000"/>
            </a:schemeClr>
          </a:solidFill>
          <a:ln>
            <a:noFill/>
          </a:ln>
          <a:effectLst>
            <a:outerShdw blurRad="317500" algn="ctr" rotWithShape="0">
              <a:prstClr val="black">
                <a:alpha val="25000"/>
              </a:prstClr>
            </a:outerShdw>
          </a:effectLst>
        </c:spPr>
      </c:pivotFmt>
      <c:pivotFmt>
        <c:idx val="33"/>
        <c:spPr>
          <a:solidFill>
            <a:schemeClr val="accent4">
              <a:lumMod val="60000"/>
            </a:schemeClr>
          </a:solidFill>
          <a:ln>
            <a:noFill/>
          </a:ln>
          <a:effectLst>
            <a:outerShdw blurRad="317500" algn="ctr" rotWithShape="0">
              <a:prstClr val="black">
                <a:alpha val="25000"/>
              </a:prstClr>
            </a:outerShdw>
          </a:effectLst>
        </c:spPr>
      </c:pivotFmt>
      <c:pivotFmt>
        <c:idx val="3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2"/>
          </a:solidFill>
          <a:ln>
            <a:noFill/>
          </a:ln>
          <a:effectLst>
            <a:outerShdw blurRad="317500" algn="ctr" rotWithShape="0">
              <a:prstClr val="black">
                <a:alpha val="25000"/>
              </a:prstClr>
            </a:outerShdw>
          </a:effectLst>
        </c:spPr>
      </c:pivotFmt>
      <c:pivotFmt>
        <c:idx val="37"/>
        <c:spPr>
          <a:solidFill>
            <a:schemeClr val="accent3"/>
          </a:solidFill>
          <a:ln>
            <a:noFill/>
          </a:ln>
          <a:effectLst>
            <a:outerShdw blurRad="317500" algn="ctr" rotWithShape="0">
              <a:prstClr val="black">
                <a:alpha val="25000"/>
              </a:prstClr>
            </a:outerShdw>
          </a:effectLst>
        </c:spPr>
      </c:pivotFmt>
      <c:pivotFmt>
        <c:idx val="38"/>
        <c:spPr>
          <a:solidFill>
            <a:schemeClr val="accent4"/>
          </a:solidFill>
          <a:ln>
            <a:noFill/>
          </a:ln>
          <a:effectLst>
            <a:outerShdw blurRad="317500" algn="ctr" rotWithShape="0">
              <a:prstClr val="black">
                <a:alpha val="25000"/>
              </a:prstClr>
            </a:outerShdw>
          </a:effectLst>
        </c:spPr>
      </c:pivotFmt>
      <c:pivotFmt>
        <c:idx val="39"/>
        <c:spPr>
          <a:solidFill>
            <a:schemeClr val="accent5"/>
          </a:solidFill>
          <a:ln>
            <a:noFill/>
          </a:ln>
          <a:effectLst>
            <a:outerShdw blurRad="317500" algn="ctr" rotWithShape="0">
              <a:prstClr val="black">
                <a:alpha val="25000"/>
              </a:prstClr>
            </a:outerShdw>
          </a:effectLst>
        </c:spPr>
      </c:pivotFmt>
      <c:pivotFmt>
        <c:idx val="40"/>
        <c:spPr>
          <a:solidFill>
            <a:schemeClr val="accent6"/>
          </a:solidFill>
          <a:ln>
            <a:noFill/>
          </a:ln>
          <a:effectLst>
            <a:outerShdw blurRad="317500" algn="ctr" rotWithShape="0">
              <a:prstClr val="black">
                <a:alpha val="25000"/>
              </a:prstClr>
            </a:outerShdw>
          </a:effectLst>
        </c:spPr>
      </c:pivotFmt>
      <c:pivotFmt>
        <c:idx val="41"/>
        <c:spPr>
          <a:solidFill>
            <a:schemeClr val="accent1">
              <a:lumMod val="60000"/>
            </a:schemeClr>
          </a:solidFill>
          <a:ln>
            <a:noFill/>
          </a:ln>
          <a:effectLst>
            <a:outerShdw blurRad="317500" algn="ctr" rotWithShape="0">
              <a:prstClr val="black">
                <a:alpha val="25000"/>
              </a:prstClr>
            </a:outerShdw>
          </a:effectLst>
        </c:spPr>
      </c:pivotFmt>
      <c:pivotFmt>
        <c:idx val="42"/>
        <c:spPr>
          <a:solidFill>
            <a:schemeClr val="accent2">
              <a:lumMod val="60000"/>
            </a:schemeClr>
          </a:solidFill>
          <a:ln>
            <a:noFill/>
          </a:ln>
          <a:effectLst>
            <a:outerShdw blurRad="317500" algn="ctr" rotWithShape="0">
              <a:prstClr val="black">
                <a:alpha val="25000"/>
              </a:prstClr>
            </a:outerShdw>
          </a:effectLst>
        </c:spPr>
      </c:pivotFmt>
      <c:pivotFmt>
        <c:idx val="43"/>
        <c:spPr>
          <a:solidFill>
            <a:schemeClr val="accent3">
              <a:lumMod val="60000"/>
            </a:schemeClr>
          </a:solidFill>
          <a:ln>
            <a:noFill/>
          </a:ln>
          <a:effectLst>
            <a:outerShdw blurRad="317500" algn="ctr" rotWithShape="0">
              <a:prstClr val="black">
                <a:alpha val="25000"/>
              </a:prstClr>
            </a:outerShdw>
          </a:effectLst>
        </c:spPr>
      </c:pivotFmt>
      <c:pivotFmt>
        <c:idx val="44"/>
        <c:spPr>
          <a:solidFill>
            <a:schemeClr val="accent4">
              <a:lumMod val="60000"/>
            </a:schemeClr>
          </a:solidFill>
          <a:ln>
            <a:noFill/>
          </a:ln>
          <a:effectLst>
            <a:outerShdw blurRad="317500" algn="ctr" rotWithShape="0">
              <a:prstClr val="black">
                <a:alpha val="25000"/>
              </a:prstClr>
            </a:outerShdw>
          </a:effectLst>
        </c:spPr>
      </c:pivotFmt>
      <c:pivotFmt>
        <c:idx val="4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2"/>
          </a:solidFill>
          <a:ln>
            <a:noFill/>
          </a:ln>
          <a:effectLst>
            <a:outerShdw blurRad="317500" algn="ctr" rotWithShape="0">
              <a:prstClr val="black">
                <a:alpha val="25000"/>
              </a:prstClr>
            </a:outerShdw>
          </a:effectLst>
        </c:spPr>
      </c:pivotFmt>
      <c:pivotFmt>
        <c:idx val="48"/>
        <c:spPr>
          <a:solidFill>
            <a:schemeClr val="accent3"/>
          </a:solidFill>
          <a:ln>
            <a:noFill/>
          </a:ln>
          <a:effectLst>
            <a:outerShdw blurRad="317500" algn="ctr" rotWithShape="0">
              <a:prstClr val="black">
                <a:alpha val="25000"/>
              </a:prstClr>
            </a:outerShdw>
          </a:effectLst>
        </c:spPr>
      </c:pivotFmt>
      <c:pivotFmt>
        <c:idx val="49"/>
        <c:spPr>
          <a:solidFill>
            <a:schemeClr val="accent4"/>
          </a:solidFill>
          <a:ln>
            <a:noFill/>
          </a:ln>
          <a:effectLst>
            <a:outerShdw blurRad="317500" algn="ctr" rotWithShape="0">
              <a:prstClr val="black">
                <a:alpha val="25000"/>
              </a:prstClr>
            </a:outerShdw>
          </a:effectLst>
        </c:spPr>
      </c:pivotFmt>
      <c:pivotFmt>
        <c:idx val="50"/>
        <c:spPr>
          <a:solidFill>
            <a:schemeClr val="accent5"/>
          </a:solidFill>
          <a:ln>
            <a:noFill/>
          </a:ln>
          <a:effectLst>
            <a:outerShdw blurRad="317500" algn="ctr" rotWithShape="0">
              <a:prstClr val="black">
                <a:alpha val="25000"/>
              </a:prstClr>
            </a:outerShdw>
          </a:effectLst>
        </c:spPr>
      </c:pivotFmt>
      <c:pivotFmt>
        <c:idx val="51"/>
        <c:spPr>
          <a:solidFill>
            <a:schemeClr val="accent6"/>
          </a:solidFill>
          <a:ln>
            <a:noFill/>
          </a:ln>
          <a:effectLst>
            <a:outerShdw blurRad="317500" algn="ctr" rotWithShape="0">
              <a:prstClr val="black">
                <a:alpha val="25000"/>
              </a:prstClr>
            </a:outerShdw>
          </a:effectLst>
        </c:spPr>
      </c:pivotFmt>
      <c:pivotFmt>
        <c:idx val="52"/>
        <c:spPr>
          <a:solidFill>
            <a:schemeClr val="accent1">
              <a:lumMod val="60000"/>
            </a:schemeClr>
          </a:solidFill>
          <a:ln>
            <a:noFill/>
          </a:ln>
          <a:effectLst>
            <a:outerShdw blurRad="317500" algn="ctr" rotWithShape="0">
              <a:prstClr val="black">
                <a:alpha val="25000"/>
              </a:prstClr>
            </a:outerShdw>
          </a:effectLst>
        </c:spPr>
      </c:pivotFmt>
      <c:pivotFmt>
        <c:idx val="53"/>
        <c:spPr>
          <a:solidFill>
            <a:schemeClr val="accent2">
              <a:lumMod val="60000"/>
            </a:schemeClr>
          </a:solidFill>
          <a:ln>
            <a:noFill/>
          </a:ln>
          <a:effectLst>
            <a:outerShdw blurRad="317500" algn="ctr" rotWithShape="0">
              <a:prstClr val="black">
                <a:alpha val="25000"/>
              </a:prstClr>
            </a:outerShdw>
          </a:effectLst>
        </c:spPr>
      </c:pivotFmt>
      <c:pivotFmt>
        <c:idx val="54"/>
        <c:spPr>
          <a:solidFill>
            <a:schemeClr val="accent3">
              <a:lumMod val="60000"/>
            </a:schemeClr>
          </a:solidFill>
          <a:ln>
            <a:noFill/>
          </a:ln>
          <a:effectLst>
            <a:outerShdw blurRad="317500" algn="ctr" rotWithShape="0">
              <a:prstClr val="black">
                <a:alpha val="25000"/>
              </a:prstClr>
            </a:outerShdw>
          </a:effectLst>
        </c:spPr>
      </c:pivotFmt>
      <c:pivotFmt>
        <c:idx val="55"/>
        <c:spPr>
          <a:solidFill>
            <a:schemeClr val="accent4">
              <a:lumMod val="60000"/>
            </a:schemeClr>
          </a:solidFill>
          <a:ln>
            <a:noFill/>
          </a:ln>
          <a:effectLst>
            <a:outerShdw blurRad="317500" algn="ctr" rotWithShape="0">
              <a:prstClr val="black">
                <a:alpha val="25000"/>
              </a:prstClr>
            </a:outerShdw>
          </a:effectLst>
        </c:spPr>
      </c:pivotFmt>
      <c:pivotFmt>
        <c:idx val="5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v>Total</c:v>
          </c:tx>
          <c:dPt>
            <c:idx val="0"/>
            <c:bubble3D val="0"/>
            <c:extLst>
              <c:ext xmlns:c16="http://schemas.microsoft.com/office/drawing/2014/chart" uri="{C3380CC4-5D6E-409C-BE32-E72D297353CC}">
                <c16:uniqueId val="{00000016-7C10-4FC5-8C91-58DAFCA26251}"/>
              </c:ext>
            </c:extLst>
          </c:dPt>
          <c:dPt>
            <c:idx val="1"/>
            <c:bubble3D val="0"/>
            <c:extLst>
              <c:ext xmlns:c16="http://schemas.microsoft.com/office/drawing/2014/chart" uri="{C3380CC4-5D6E-409C-BE32-E72D297353CC}">
                <c16:uniqueId val="{00000017-7C10-4FC5-8C91-58DAFCA26251}"/>
              </c:ext>
            </c:extLst>
          </c:dPt>
          <c:dPt>
            <c:idx val="2"/>
            <c:bubble3D val="0"/>
            <c:extLst>
              <c:ext xmlns:c16="http://schemas.microsoft.com/office/drawing/2014/chart" uri="{C3380CC4-5D6E-409C-BE32-E72D297353CC}">
                <c16:uniqueId val="{00000018-7C10-4FC5-8C91-58DAFCA26251}"/>
              </c:ext>
            </c:extLst>
          </c:dPt>
          <c:dPt>
            <c:idx val="3"/>
            <c:bubble3D val="0"/>
            <c:extLst>
              <c:ext xmlns:c16="http://schemas.microsoft.com/office/drawing/2014/chart" uri="{C3380CC4-5D6E-409C-BE32-E72D297353CC}">
                <c16:uniqueId val="{00000019-7C10-4FC5-8C91-58DAFCA26251}"/>
              </c:ext>
            </c:extLst>
          </c:dPt>
          <c:dPt>
            <c:idx val="4"/>
            <c:bubble3D val="0"/>
            <c:extLst>
              <c:ext xmlns:c16="http://schemas.microsoft.com/office/drawing/2014/chart" uri="{C3380CC4-5D6E-409C-BE32-E72D297353CC}">
                <c16:uniqueId val="{0000001A-7C10-4FC5-8C91-58DAFCA26251}"/>
              </c:ext>
            </c:extLst>
          </c:dPt>
          <c:dPt>
            <c:idx val="5"/>
            <c:bubble3D val="0"/>
            <c:extLst>
              <c:ext xmlns:c16="http://schemas.microsoft.com/office/drawing/2014/chart" uri="{C3380CC4-5D6E-409C-BE32-E72D297353CC}">
                <c16:uniqueId val="{0000001B-7C10-4FC5-8C91-58DAFCA26251}"/>
              </c:ext>
            </c:extLst>
          </c:dPt>
          <c:dPt>
            <c:idx val="6"/>
            <c:bubble3D val="0"/>
            <c:extLst>
              <c:ext xmlns:c16="http://schemas.microsoft.com/office/drawing/2014/chart" uri="{C3380CC4-5D6E-409C-BE32-E72D297353CC}">
                <c16:uniqueId val="{0000001C-7C10-4FC5-8C91-58DAFCA26251}"/>
              </c:ext>
            </c:extLst>
          </c:dPt>
          <c:dPt>
            <c:idx val="7"/>
            <c:bubble3D val="0"/>
            <c:extLst>
              <c:ext xmlns:c16="http://schemas.microsoft.com/office/drawing/2014/chart" uri="{C3380CC4-5D6E-409C-BE32-E72D297353CC}">
                <c16:uniqueId val="{0000001D-7C10-4FC5-8C91-58DAFCA26251}"/>
              </c:ext>
            </c:extLst>
          </c:dPt>
          <c:dPt>
            <c:idx val="8"/>
            <c:bubble3D val="0"/>
            <c:extLst>
              <c:ext xmlns:c16="http://schemas.microsoft.com/office/drawing/2014/chart" uri="{C3380CC4-5D6E-409C-BE32-E72D297353CC}">
                <c16:uniqueId val="{0000001E-7C10-4FC5-8C91-58DAFCA26251}"/>
              </c:ext>
            </c:extLst>
          </c:dPt>
          <c:dPt>
            <c:idx val="9"/>
            <c:bubble3D val="0"/>
            <c:extLst>
              <c:ext xmlns:c16="http://schemas.microsoft.com/office/drawing/2014/chart" uri="{C3380CC4-5D6E-409C-BE32-E72D297353CC}">
                <c16:uniqueId val="{0000001F-7C10-4FC5-8C91-58DAFCA2625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Internal Meetings</c:v>
              </c:pt>
              <c:pt idx="1">
                <c:v>Account Strategy</c:v>
              </c:pt>
              <c:pt idx="2">
                <c:v>Client Communication and Meetings</c:v>
              </c:pt>
              <c:pt idx="3">
                <c:v>Internal Housekeeping</c:v>
              </c:pt>
              <c:pt idx="4">
                <c:v>Reporting</c:v>
              </c:pt>
              <c:pt idx="5">
                <c:v>Campaign Management</c:v>
              </c:pt>
              <c:pt idx="6">
                <c:v>Career Development</c:v>
              </c:pt>
              <c:pt idx="7">
                <c:v>RFP Planning</c:v>
              </c:pt>
              <c:pt idx="8">
                <c:v>Client Communication</c:v>
              </c:pt>
              <c:pt idx="9">
                <c:v>Programmatic</c:v>
              </c:pt>
            </c:strLit>
          </c:cat>
          <c:val>
            <c:numLit>
              <c:formatCode>General</c:formatCode>
              <c:ptCount val="10"/>
              <c:pt idx="0">
                <c:v>4327.5017000000016</c:v>
              </c:pt>
              <c:pt idx="1">
                <c:v>3716.0030000000038</c:v>
              </c:pt>
              <c:pt idx="2">
                <c:v>2219.0009</c:v>
              </c:pt>
              <c:pt idx="3">
                <c:v>1989.3384999999987</c:v>
              </c:pt>
              <c:pt idx="4">
                <c:v>1809.670699999999</c:v>
              </c:pt>
              <c:pt idx="5">
                <c:v>1465.5188999999968</c:v>
              </c:pt>
              <c:pt idx="6">
                <c:v>1188.6685999999995</c:v>
              </c:pt>
              <c:pt idx="7">
                <c:v>1157.1779999999974</c:v>
              </c:pt>
              <c:pt idx="8">
                <c:v>1056.5003999999999</c:v>
              </c:pt>
              <c:pt idx="9">
                <c:v>990.50759999999809</c:v>
              </c:pt>
            </c:numLit>
          </c:val>
          <c:extLst>
            <c:ext xmlns:c16="http://schemas.microsoft.com/office/drawing/2014/chart" uri="{C3380CC4-5D6E-409C-BE32-E72D297353CC}">
              <c16:uniqueId val="{00000020-7C10-4FC5-8C91-58DAFCA26251}"/>
            </c:ext>
          </c:extLst>
        </c:ser>
        <c:dLbls>
          <c:showLegendKey val="0"/>
          <c:showVal val="0"/>
          <c:showCatName val="0"/>
          <c:showSerName val="0"/>
          <c:showPercent val="1"/>
          <c:showBubbleSize val="0"/>
          <c:showLeaderLines val="1"/>
        </c:dLbls>
        <c:firstSliceAng val="0"/>
        <c:holeSize val="70"/>
      </c:doughnutChart>
    </c:plotArea>
    <c:legend>
      <c:legendPos val="r"/>
      <c:layout>
        <c:manualLayout>
          <c:xMode val="edge"/>
          <c:yMode val="edge"/>
          <c:x val="0.65"/>
          <c:y val="6.0834426946631694E-2"/>
          <c:w val="0.33333333333333331"/>
          <c:h val="0.91578484981044039"/>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[Time_Evaluation_Expanded_MASTER_6.18.24.xlsm]PivotChartTable9</c15:name>
        <c15:fmtId val="3"/>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3"/>
          </a:solidFill>
          <a:ln>
            <a:noFill/>
          </a:ln>
          <a:effectLst>
            <a:outerShdw blurRad="317500" algn="ctr" rotWithShape="0">
              <a:prstClr val="black">
                <a:alpha val="25000"/>
              </a:prstClr>
            </a:outerShdw>
          </a:effectLst>
        </c:spPr>
      </c:pivotFmt>
      <c:pivotFmt>
        <c:idx val="27"/>
        <c:spPr>
          <a:solidFill>
            <a:schemeClr val="accent4"/>
          </a:solidFill>
          <a:ln>
            <a:noFill/>
          </a:ln>
          <a:effectLst>
            <a:outerShdw blurRad="317500" algn="ctr" rotWithShape="0">
              <a:prstClr val="black">
                <a:alpha val="25000"/>
              </a:prstClr>
            </a:outerShdw>
          </a:effectLst>
        </c:spPr>
      </c:pivotFmt>
      <c:pivotFmt>
        <c:idx val="28"/>
        <c:spPr>
          <a:solidFill>
            <a:schemeClr val="accent5"/>
          </a:solidFill>
          <a:ln>
            <a:noFill/>
          </a:ln>
          <a:effectLst>
            <a:outerShdw blurRad="317500" algn="ctr" rotWithShape="0">
              <a:prstClr val="black">
                <a:alpha val="25000"/>
              </a:prstClr>
            </a:outerShdw>
          </a:effectLst>
        </c:spPr>
      </c:pivotFmt>
      <c:pivotFmt>
        <c:idx val="29"/>
        <c:spPr>
          <a:solidFill>
            <a:schemeClr val="accent6"/>
          </a:solidFill>
          <a:ln>
            <a:noFill/>
          </a:ln>
          <a:effectLst>
            <a:outerShdw blurRad="317500" algn="ctr" rotWithShape="0">
              <a:prstClr val="black">
                <a:alpha val="25000"/>
              </a:prstClr>
            </a:outerShdw>
          </a:effectLst>
        </c:spPr>
      </c:pivotFmt>
      <c:pivotFmt>
        <c:idx val="30"/>
        <c:spPr>
          <a:solidFill>
            <a:schemeClr val="accent1">
              <a:lumMod val="60000"/>
            </a:schemeClr>
          </a:solidFill>
          <a:ln>
            <a:noFill/>
          </a:ln>
          <a:effectLst>
            <a:outerShdw blurRad="317500" algn="ctr" rotWithShape="0">
              <a:prstClr val="black">
                <a:alpha val="25000"/>
              </a:prstClr>
            </a:outerShdw>
          </a:effectLst>
        </c:spPr>
      </c:pivotFmt>
      <c:pivotFmt>
        <c:idx val="31"/>
        <c:spPr>
          <a:solidFill>
            <a:schemeClr val="accent2">
              <a:lumMod val="60000"/>
            </a:schemeClr>
          </a:solidFill>
          <a:ln>
            <a:noFill/>
          </a:ln>
          <a:effectLst>
            <a:outerShdw blurRad="317500" algn="ctr" rotWithShape="0">
              <a:prstClr val="black">
                <a:alpha val="25000"/>
              </a:prstClr>
            </a:outerShdw>
          </a:effectLst>
        </c:spPr>
      </c:pivotFmt>
      <c:pivotFmt>
        <c:idx val="32"/>
        <c:spPr>
          <a:solidFill>
            <a:schemeClr val="accent3">
              <a:lumMod val="60000"/>
            </a:schemeClr>
          </a:solidFill>
          <a:ln>
            <a:noFill/>
          </a:ln>
          <a:effectLst>
            <a:outerShdw blurRad="317500" algn="ctr" rotWithShape="0">
              <a:prstClr val="black">
                <a:alpha val="25000"/>
              </a:prstClr>
            </a:outerShdw>
          </a:effectLst>
        </c:spPr>
      </c:pivotFmt>
      <c:pivotFmt>
        <c:idx val="33"/>
        <c:spPr>
          <a:solidFill>
            <a:schemeClr val="accent4">
              <a:lumMod val="60000"/>
            </a:schemeClr>
          </a:solidFill>
          <a:ln>
            <a:noFill/>
          </a:ln>
          <a:effectLst>
            <a:outerShdw blurRad="317500" algn="ctr" rotWithShape="0">
              <a:prstClr val="black">
                <a:alpha val="25000"/>
              </a:prstClr>
            </a:outerShdw>
          </a:effectLst>
        </c:spPr>
      </c:pivotFmt>
      <c:pivotFmt>
        <c:idx val="3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317500" algn="ctr" rotWithShape="0">
              <a:prstClr val="black">
                <a:alpha val="25000"/>
              </a:prstClr>
            </a:outerShdw>
          </a:effectLst>
        </c:spPr>
      </c:pivotFmt>
      <c:pivotFmt>
        <c:idx val="36"/>
        <c:spPr>
          <a:solidFill>
            <a:schemeClr val="accent2"/>
          </a:solidFill>
          <a:ln>
            <a:noFill/>
          </a:ln>
          <a:effectLst>
            <a:outerShdw blurRad="317500" algn="ctr" rotWithShape="0">
              <a:prstClr val="black">
                <a:alpha val="25000"/>
              </a:prstClr>
            </a:outerShdw>
          </a:effectLst>
        </c:spPr>
      </c:pivotFmt>
      <c:pivotFmt>
        <c:idx val="37"/>
        <c:spPr>
          <a:solidFill>
            <a:schemeClr val="accent3"/>
          </a:solidFill>
          <a:ln>
            <a:noFill/>
          </a:ln>
          <a:effectLst>
            <a:outerShdw blurRad="317500" algn="ctr" rotWithShape="0">
              <a:prstClr val="black">
                <a:alpha val="25000"/>
              </a:prstClr>
            </a:outerShdw>
          </a:effectLst>
        </c:spPr>
      </c:pivotFmt>
      <c:pivotFmt>
        <c:idx val="38"/>
        <c:spPr>
          <a:solidFill>
            <a:schemeClr val="accent4"/>
          </a:solidFill>
          <a:ln>
            <a:noFill/>
          </a:ln>
          <a:effectLst>
            <a:outerShdw blurRad="317500" algn="ctr" rotWithShape="0">
              <a:prstClr val="black">
                <a:alpha val="25000"/>
              </a:prstClr>
            </a:outerShdw>
          </a:effectLst>
        </c:spPr>
      </c:pivotFmt>
      <c:pivotFmt>
        <c:idx val="39"/>
        <c:spPr>
          <a:solidFill>
            <a:schemeClr val="accent5"/>
          </a:solidFill>
          <a:ln>
            <a:noFill/>
          </a:ln>
          <a:effectLst>
            <a:outerShdw blurRad="317500" algn="ctr" rotWithShape="0">
              <a:prstClr val="black">
                <a:alpha val="25000"/>
              </a:prstClr>
            </a:outerShdw>
          </a:effectLst>
        </c:spPr>
      </c:pivotFmt>
      <c:pivotFmt>
        <c:idx val="40"/>
        <c:spPr>
          <a:solidFill>
            <a:schemeClr val="accent6"/>
          </a:solidFill>
          <a:ln>
            <a:noFill/>
          </a:ln>
          <a:effectLst>
            <a:outerShdw blurRad="317500" algn="ctr" rotWithShape="0">
              <a:prstClr val="black">
                <a:alpha val="25000"/>
              </a:prstClr>
            </a:outerShdw>
          </a:effectLst>
        </c:spPr>
      </c:pivotFmt>
      <c:pivotFmt>
        <c:idx val="41"/>
        <c:spPr>
          <a:solidFill>
            <a:schemeClr val="accent1">
              <a:lumMod val="60000"/>
            </a:schemeClr>
          </a:solidFill>
          <a:ln>
            <a:noFill/>
          </a:ln>
          <a:effectLst>
            <a:outerShdw blurRad="317500" algn="ctr" rotWithShape="0">
              <a:prstClr val="black">
                <a:alpha val="25000"/>
              </a:prstClr>
            </a:outerShdw>
          </a:effectLst>
        </c:spPr>
      </c:pivotFmt>
      <c:pivotFmt>
        <c:idx val="42"/>
        <c:spPr>
          <a:solidFill>
            <a:schemeClr val="accent2">
              <a:lumMod val="60000"/>
            </a:schemeClr>
          </a:solidFill>
          <a:ln>
            <a:noFill/>
          </a:ln>
          <a:effectLst>
            <a:outerShdw blurRad="317500" algn="ctr" rotWithShape="0">
              <a:prstClr val="black">
                <a:alpha val="25000"/>
              </a:prstClr>
            </a:outerShdw>
          </a:effectLst>
        </c:spPr>
      </c:pivotFmt>
      <c:pivotFmt>
        <c:idx val="43"/>
        <c:spPr>
          <a:solidFill>
            <a:schemeClr val="accent3">
              <a:lumMod val="60000"/>
            </a:schemeClr>
          </a:solidFill>
          <a:ln>
            <a:noFill/>
          </a:ln>
          <a:effectLst>
            <a:outerShdw blurRad="317500" algn="ctr" rotWithShape="0">
              <a:prstClr val="black">
                <a:alpha val="25000"/>
              </a:prstClr>
            </a:outerShdw>
          </a:effectLst>
        </c:spPr>
      </c:pivotFmt>
      <c:pivotFmt>
        <c:idx val="44"/>
        <c:spPr>
          <a:solidFill>
            <a:schemeClr val="accent4">
              <a:lumMod val="60000"/>
            </a:schemeClr>
          </a:solidFill>
          <a:ln>
            <a:noFill/>
          </a:ln>
          <a:effectLst>
            <a:outerShdw blurRad="317500" algn="ctr" rotWithShape="0">
              <a:prstClr val="black">
                <a:alpha val="25000"/>
              </a:prstClr>
            </a:outerShdw>
          </a:effectLst>
        </c:spPr>
      </c:pivotFmt>
      <c:pivotFmt>
        <c:idx val="4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317500" algn="ctr" rotWithShape="0">
              <a:prstClr val="black">
                <a:alpha val="25000"/>
              </a:prstClr>
            </a:outerShdw>
          </a:effectLst>
        </c:spPr>
      </c:pivotFmt>
      <c:pivotFmt>
        <c:idx val="47"/>
        <c:spPr>
          <a:solidFill>
            <a:schemeClr val="accent2"/>
          </a:solidFill>
          <a:ln>
            <a:noFill/>
          </a:ln>
          <a:effectLst>
            <a:outerShdw blurRad="317500" algn="ctr" rotWithShape="0">
              <a:prstClr val="black">
                <a:alpha val="25000"/>
              </a:prstClr>
            </a:outerShdw>
          </a:effectLst>
        </c:spPr>
      </c:pivotFmt>
      <c:pivotFmt>
        <c:idx val="48"/>
        <c:spPr>
          <a:solidFill>
            <a:schemeClr val="accent3"/>
          </a:solidFill>
          <a:ln>
            <a:noFill/>
          </a:ln>
          <a:effectLst>
            <a:outerShdw blurRad="317500" algn="ctr" rotWithShape="0">
              <a:prstClr val="black">
                <a:alpha val="25000"/>
              </a:prstClr>
            </a:outerShdw>
          </a:effectLst>
        </c:spPr>
      </c:pivotFmt>
      <c:pivotFmt>
        <c:idx val="49"/>
        <c:spPr>
          <a:solidFill>
            <a:schemeClr val="accent4"/>
          </a:solidFill>
          <a:ln>
            <a:noFill/>
          </a:ln>
          <a:effectLst>
            <a:outerShdw blurRad="317500" algn="ctr" rotWithShape="0">
              <a:prstClr val="black">
                <a:alpha val="25000"/>
              </a:prstClr>
            </a:outerShdw>
          </a:effectLst>
        </c:spPr>
      </c:pivotFmt>
      <c:pivotFmt>
        <c:idx val="50"/>
        <c:spPr>
          <a:solidFill>
            <a:schemeClr val="accent5"/>
          </a:solidFill>
          <a:ln>
            <a:noFill/>
          </a:ln>
          <a:effectLst>
            <a:outerShdw blurRad="317500" algn="ctr" rotWithShape="0">
              <a:prstClr val="black">
                <a:alpha val="25000"/>
              </a:prstClr>
            </a:outerShdw>
          </a:effectLst>
        </c:spPr>
      </c:pivotFmt>
      <c:pivotFmt>
        <c:idx val="51"/>
        <c:spPr>
          <a:solidFill>
            <a:schemeClr val="accent6"/>
          </a:solidFill>
          <a:ln>
            <a:noFill/>
          </a:ln>
          <a:effectLst>
            <a:outerShdw blurRad="317500" algn="ctr" rotWithShape="0">
              <a:prstClr val="black">
                <a:alpha val="25000"/>
              </a:prstClr>
            </a:outerShdw>
          </a:effectLst>
        </c:spPr>
      </c:pivotFmt>
      <c:pivotFmt>
        <c:idx val="52"/>
        <c:spPr>
          <a:solidFill>
            <a:schemeClr val="accent1">
              <a:lumMod val="60000"/>
            </a:schemeClr>
          </a:solidFill>
          <a:ln>
            <a:noFill/>
          </a:ln>
          <a:effectLst>
            <a:outerShdw blurRad="317500" algn="ctr" rotWithShape="0">
              <a:prstClr val="black">
                <a:alpha val="25000"/>
              </a:prstClr>
            </a:outerShdw>
          </a:effectLst>
        </c:spPr>
      </c:pivotFmt>
      <c:pivotFmt>
        <c:idx val="53"/>
        <c:spPr>
          <a:solidFill>
            <a:schemeClr val="accent2">
              <a:lumMod val="60000"/>
            </a:schemeClr>
          </a:solidFill>
          <a:ln>
            <a:noFill/>
          </a:ln>
          <a:effectLst>
            <a:outerShdw blurRad="317500" algn="ctr" rotWithShape="0">
              <a:prstClr val="black">
                <a:alpha val="25000"/>
              </a:prstClr>
            </a:outerShdw>
          </a:effectLst>
        </c:spPr>
      </c:pivotFmt>
      <c:pivotFmt>
        <c:idx val="54"/>
        <c:spPr>
          <a:solidFill>
            <a:schemeClr val="accent3">
              <a:lumMod val="60000"/>
            </a:schemeClr>
          </a:solidFill>
          <a:ln>
            <a:noFill/>
          </a:ln>
          <a:effectLst>
            <a:outerShdw blurRad="317500" algn="ctr" rotWithShape="0">
              <a:prstClr val="black">
                <a:alpha val="25000"/>
              </a:prstClr>
            </a:outerShdw>
          </a:effectLst>
        </c:spPr>
      </c:pivotFmt>
      <c:pivotFmt>
        <c:idx val="55"/>
        <c:spPr>
          <a:solidFill>
            <a:schemeClr val="accent4">
              <a:lumMod val="60000"/>
            </a:schemeClr>
          </a:solidFill>
          <a:ln>
            <a:noFill/>
          </a:ln>
          <a:effectLst>
            <a:outerShdw blurRad="317500" algn="ctr" rotWithShape="0">
              <a:prstClr val="black">
                <a:alpha val="25000"/>
              </a:prstClr>
            </a:outerShdw>
          </a:effectLst>
        </c:spPr>
      </c:pivotFmt>
      <c:pivotFmt>
        <c:idx val="5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v>Total</c:v>
          </c:tx>
          <c:dPt>
            <c:idx val="0"/>
            <c:bubble3D val="0"/>
            <c:extLst>
              <c:ext xmlns:c16="http://schemas.microsoft.com/office/drawing/2014/chart" uri="{C3380CC4-5D6E-409C-BE32-E72D297353CC}">
                <c16:uniqueId val="{00000000-7854-47B6-B6D5-37EF7C358AFA}"/>
              </c:ext>
            </c:extLst>
          </c:dPt>
          <c:dPt>
            <c:idx val="1"/>
            <c:bubble3D val="0"/>
            <c:extLst>
              <c:ext xmlns:c16="http://schemas.microsoft.com/office/drawing/2014/chart" uri="{C3380CC4-5D6E-409C-BE32-E72D297353CC}">
                <c16:uniqueId val="{00000001-7854-47B6-B6D5-37EF7C358AFA}"/>
              </c:ext>
            </c:extLst>
          </c:dPt>
          <c:dPt>
            <c:idx val="2"/>
            <c:bubble3D val="0"/>
            <c:extLst>
              <c:ext xmlns:c16="http://schemas.microsoft.com/office/drawing/2014/chart" uri="{C3380CC4-5D6E-409C-BE32-E72D297353CC}">
                <c16:uniqueId val="{00000002-7854-47B6-B6D5-37EF7C358AFA}"/>
              </c:ext>
            </c:extLst>
          </c:dPt>
          <c:dPt>
            <c:idx val="3"/>
            <c:bubble3D val="0"/>
            <c:extLst>
              <c:ext xmlns:c16="http://schemas.microsoft.com/office/drawing/2014/chart" uri="{C3380CC4-5D6E-409C-BE32-E72D297353CC}">
                <c16:uniqueId val="{00000003-7854-47B6-B6D5-37EF7C358AFA}"/>
              </c:ext>
            </c:extLst>
          </c:dPt>
          <c:dPt>
            <c:idx val="4"/>
            <c:bubble3D val="0"/>
            <c:extLst>
              <c:ext xmlns:c16="http://schemas.microsoft.com/office/drawing/2014/chart" uri="{C3380CC4-5D6E-409C-BE32-E72D297353CC}">
                <c16:uniqueId val="{00000004-7854-47B6-B6D5-37EF7C358AFA}"/>
              </c:ext>
            </c:extLst>
          </c:dPt>
          <c:dPt>
            <c:idx val="5"/>
            <c:bubble3D val="0"/>
            <c:extLst>
              <c:ext xmlns:c16="http://schemas.microsoft.com/office/drawing/2014/chart" uri="{C3380CC4-5D6E-409C-BE32-E72D297353CC}">
                <c16:uniqueId val="{00000005-7854-47B6-B6D5-37EF7C358AFA}"/>
              </c:ext>
            </c:extLst>
          </c:dPt>
          <c:dPt>
            <c:idx val="6"/>
            <c:bubble3D val="0"/>
            <c:extLst>
              <c:ext xmlns:c16="http://schemas.microsoft.com/office/drawing/2014/chart" uri="{C3380CC4-5D6E-409C-BE32-E72D297353CC}">
                <c16:uniqueId val="{00000006-7854-47B6-B6D5-37EF7C358AFA}"/>
              </c:ext>
            </c:extLst>
          </c:dPt>
          <c:dPt>
            <c:idx val="7"/>
            <c:bubble3D val="0"/>
            <c:extLst>
              <c:ext xmlns:c16="http://schemas.microsoft.com/office/drawing/2014/chart" uri="{C3380CC4-5D6E-409C-BE32-E72D297353CC}">
                <c16:uniqueId val="{00000007-7854-47B6-B6D5-37EF7C358AFA}"/>
              </c:ext>
            </c:extLst>
          </c:dPt>
          <c:dPt>
            <c:idx val="8"/>
            <c:bubble3D val="0"/>
            <c:extLst>
              <c:ext xmlns:c16="http://schemas.microsoft.com/office/drawing/2014/chart" uri="{C3380CC4-5D6E-409C-BE32-E72D297353CC}">
                <c16:uniqueId val="{00000008-7854-47B6-B6D5-37EF7C358AFA}"/>
              </c:ext>
            </c:extLst>
          </c:dPt>
          <c:dPt>
            <c:idx val="9"/>
            <c:bubble3D val="0"/>
            <c:extLst>
              <c:ext xmlns:c16="http://schemas.microsoft.com/office/drawing/2014/chart" uri="{C3380CC4-5D6E-409C-BE32-E72D297353CC}">
                <c16:uniqueId val="{00000009-7854-47B6-B6D5-37EF7C358AF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10"/>
              <c:pt idx="0">
                <c:v>Internal Meetings</c:v>
              </c:pt>
              <c:pt idx="1">
                <c:v>Account Strategy</c:v>
              </c:pt>
              <c:pt idx="2">
                <c:v>Client Communication and Meetings</c:v>
              </c:pt>
              <c:pt idx="3">
                <c:v>Internal Housekeeping</c:v>
              </c:pt>
              <c:pt idx="4">
                <c:v>Reporting</c:v>
              </c:pt>
              <c:pt idx="5">
                <c:v>Campaign Management</c:v>
              </c:pt>
              <c:pt idx="6">
                <c:v>Career Development</c:v>
              </c:pt>
              <c:pt idx="7">
                <c:v>RFP Planning</c:v>
              </c:pt>
              <c:pt idx="8">
                <c:v>Client Communication</c:v>
              </c:pt>
              <c:pt idx="9">
                <c:v>Programmatic</c:v>
              </c:pt>
            </c:strLit>
          </c:cat>
          <c:val>
            <c:numLit>
              <c:formatCode>General</c:formatCode>
              <c:ptCount val="10"/>
              <c:pt idx="0">
                <c:v>4327.5017000000016</c:v>
              </c:pt>
              <c:pt idx="1">
                <c:v>3716.0030000000038</c:v>
              </c:pt>
              <c:pt idx="2">
                <c:v>2219.0009</c:v>
              </c:pt>
              <c:pt idx="3">
                <c:v>1989.3384999999987</c:v>
              </c:pt>
              <c:pt idx="4">
                <c:v>1809.670699999999</c:v>
              </c:pt>
              <c:pt idx="5">
                <c:v>1465.5188999999968</c:v>
              </c:pt>
              <c:pt idx="6">
                <c:v>1188.6685999999995</c:v>
              </c:pt>
              <c:pt idx="7">
                <c:v>1157.1779999999974</c:v>
              </c:pt>
              <c:pt idx="8">
                <c:v>1056.5003999999999</c:v>
              </c:pt>
              <c:pt idx="9">
                <c:v>990.50759999999809</c:v>
              </c:pt>
            </c:numLit>
          </c:val>
          <c:extLst>
            <c:ext xmlns:c16="http://schemas.microsoft.com/office/drawing/2014/chart" uri="{C3380CC4-5D6E-409C-BE32-E72D297353CC}">
              <c16:uniqueId val="{0000000A-7854-47B6-B6D5-37EF7C358AFA}"/>
            </c:ext>
          </c:extLst>
        </c:ser>
        <c:dLbls>
          <c:showLegendKey val="0"/>
          <c:showVal val="0"/>
          <c:showCatName val="0"/>
          <c:showSerName val="0"/>
          <c:showPercent val="1"/>
          <c:showBubbleSize val="0"/>
          <c:showLeaderLines val="1"/>
        </c:dLbls>
        <c:firstSliceAng val="0"/>
        <c:holeSize val="70"/>
      </c:doughnutChart>
    </c:plotArea>
    <c:legend>
      <c:legendPos val="r"/>
      <c:layout>
        <c:manualLayout>
          <c:xMode val="edge"/>
          <c:yMode val="edge"/>
          <c:x val="0.65"/>
          <c:y val="6.0834426946631694E-2"/>
          <c:w val="0.33333333333333331"/>
          <c:h val="0.91578484981044039"/>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[Time_Evaluation_Expanded_MASTER_6.18.24.xlsm]PivotChartTable13</c15:name>
        <c15:fmtId val="6"/>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webp"/><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ebp"/></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1.webp"/></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1.webp"/></Relationships>
</file>

<file path=xl/drawings/_rels/drawing5.xml.rels><?xml version="1.0" encoding="UTF-8" standalone="yes"?>
<Relationships xmlns="http://schemas.openxmlformats.org/package/2006/relationships"><Relationship Id="rId1" Type="http://schemas.openxmlformats.org/officeDocument/2006/relationships/image" Target="../media/image1.webp"/></Relationships>
</file>

<file path=xl/drawings/_rels/drawing6.xml.rels><?xml version="1.0" encoding="UTF-8" standalone="yes"?>
<Relationships xmlns="http://schemas.openxmlformats.org/package/2006/relationships"><Relationship Id="rId1" Type="http://schemas.openxmlformats.org/officeDocument/2006/relationships/image" Target="../media/image1.webp"/></Relationships>
</file>

<file path=xl/drawings/_rels/drawing7.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image" Target="../media/image1.webp"/></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1</xdr:rowOff>
    </xdr:from>
    <xdr:to>
      <xdr:col>4</xdr:col>
      <xdr:colOff>1306</xdr:colOff>
      <xdr:row>17</xdr:row>
      <xdr:rowOff>1</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2312062D-D338-48FA-B832-8472D27D54E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952500"/>
              <a:ext cx="2428874" cy="60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190500</xdr:colOff>
      <xdr:row>1</xdr:row>
      <xdr:rowOff>0</xdr:rowOff>
    </xdr:from>
    <xdr:to>
      <xdr:col>3</xdr:col>
      <xdr:colOff>390525</xdr:colOff>
      <xdr:row>2</xdr:row>
      <xdr:rowOff>26874</xdr:rowOff>
    </xdr:to>
    <xdr:pic>
      <xdr:nvPicPr>
        <xdr:cNvPr id="5" name="Picture 4">
          <a:extLst>
            <a:ext uri="{FF2B5EF4-FFF2-40B4-BE49-F238E27FC236}">
              <a16:creationId xmlns:a16="http://schemas.microsoft.com/office/drawing/2014/main" id="{44720E90-4715-4E4B-8980-1F795F2B80A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028825" cy="217374"/>
        </a:xfrm>
        <a:prstGeom prst="rect">
          <a:avLst/>
        </a:prstGeom>
      </xdr:spPr>
    </xdr:pic>
    <xdr:clientData/>
  </xdr:twoCellAnchor>
  <xdr:twoCellAnchor>
    <xdr:from>
      <xdr:col>4</xdr:col>
      <xdr:colOff>533400</xdr:colOff>
      <xdr:row>9</xdr:row>
      <xdr:rowOff>32576</xdr:rowOff>
    </xdr:from>
    <xdr:to>
      <xdr:col>11</xdr:col>
      <xdr:colOff>485775</xdr:colOff>
      <xdr:row>26</xdr:row>
      <xdr:rowOff>42865</xdr:rowOff>
    </xdr:to>
    <xdr:grpSp>
      <xdr:nvGrpSpPr>
        <xdr:cNvPr id="19" name="Group 18">
          <a:extLst>
            <a:ext uri="{FF2B5EF4-FFF2-40B4-BE49-F238E27FC236}">
              <a16:creationId xmlns:a16="http://schemas.microsoft.com/office/drawing/2014/main" id="{C7C17499-E3C1-4A28-B517-E4832E44DBEA}"/>
            </a:ext>
          </a:extLst>
        </xdr:cNvPr>
        <xdr:cNvGrpSpPr/>
      </xdr:nvGrpSpPr>
      <xdr:grpSpPr>
        <a:xfrm>
          <a:off x="2971800" y="1747076"/>
          <a:ext cx="7734300" cy="3248789"/>
          <a:chOff x="3067050" y="1199388"/>
          <a:chExt cx="4216400" cy="3248789"/>
        </a:xfrm>
      </xdr:grpSpPr>
      <xdr:grpSp>
        <xdr:nvGrpSpPr>
          <xdr:cNvPr id="12" name="Group 11">
            <a:extLst>
              <a:ext uri="{FF2B5EF4-FFF2-40B4-BE49-F238E27FC236}">
                <a16:creationId xmlns:a16="http://schemas.microsoft.com/office/drawing/2014/main" id="{E03AA206-FAE8-44F4-8534-EB572A4187A5}"/>
              </a:ext>
            </a:extLst>
          </xdr:cNvPr>
          <xdr:cNvGrpSpPr/>
        </xdr:nvGrpSpPr>
        <xdr:grpSpPr>
          <a:xfrm>
            <a:off x="3067050" y="1199388"/>
            <a:ext cx="4216400" cy="3248789"/>
            <a:chOff x="3067050" y="1199388"/>
            <a:chExt cx="4216400" cy="3248789"/>
          </a:xfrm>
        </xdr:grpSpPr>
        <xdr:sp macro="" textlink="">
          <xdr:nvSpPr>
            <xdr:cNvPr id="4" name="Rectangle 3">
              <a:extLst>
                <a:ext uri="{FF2B5EF4-FFF2-40B4-BE49-F238E27FC236}">
                  <a16:creationId xmlns:a16="http://schemas.microsoft.com/office/drawing/2014/main" id="{C7DF775F-054B-4C31-AFC4-F23C01A60746}"/>
                </a:ext>
              </a:extLst>
            </xdr:cNvPr>
            <xdr:cNvSpPr/>
          </xdr:nvSpPr>
          <xdr:spPr>
            <a:xfrm>
              <a:off x="3067050" y="1200150"/>
              <a:ext cx="79394"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Top Corners Rounded 6">
              <a:extLst>
                <a:ext uri="{FF2B5EF4-FFF2-40B4-BE49-F238E27FC236}">
                  <a16:creationId xmlns:a16="http://schemas.microsoft.com/office/drawing/2014/main" id="{A7108E58-FDF0-4502-BF9F-B99647087C52}"/>
                </a:ext>
              </a:extLst>
            </xdr:cNvPr>
            <xdr:cNvSpPr/>
          </xdr:nvSpPr>
          <xdr:spPr>
            <a:xfrm rot="5400000">
              <a:off x="3595697" y="750135"/>
              <a:ext cx="3238500" cy="4137006"/>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1042D96A-FBB1-4E22-A753-7C12021B5D2A}"/>
                </a:ext>
              </a:extLst>
            </xdr:cNvPr>
            <xdr:cNvSpPr/>
          </xdr:nvSpPr>
          <xdr:spPr>
            <a:xfrm rot="16200000">
              <a:off x="1781176" y="2590333"/>
              <a:ext cx="3248027" cy="467661"/>
            </a:xfrm>
            <a:prstGeom prst="rect">
              <a:avLst/>
            </a:prstGeom>
            <a:noFill/>
          </xdr:spPr>
          <xdr:txBody>
            <a:bodyPr wrap="square" lIns="91440" tIns="45720" rIns="91440" bIns="45720">
              <a:spAutoFit/>
            </a:bodyPr>
            <a:lstStyle/>
            <a:p>
              <a:pPr algn="ctr"/>
              <a:r>
                <a:rPr lang="en-US" sz="2400" b="0" cap="none" spc="0">
                  <a:ln w="0"/>
                  <a:solidFill>
                    <a:schemeClr val="accent1"/>
                  </a:solidFill>
                  <a:effectLst>
                    <a:outerShdw blurRad="38100" dist="25400" dir="5400000" algn="ctr" rotWithShape="0">
                      <a:srgbClr val="6E747A">
                        <a:alpha val="43000"/>
                      </a:srgbClr>
                    </a:outerShdw>
                  </a:effectLst>
                </a:rPr>
                <a:t>SALES CYCLES</a:t>
              </a:r>
            </a:p>
          </xdr:txBody>
        </xdr:sp>
      </xdr:grpSp>
      <xdr:graphicFrame macro="">
        <xdr:nvGraphicFramePr>
          <xdr:cNvPr id="2" name="sales_chart">
            <a:extLst>
              <a:ext uri="{FF2B5EF4-FFF2-40B4-BE49-F238E27FC236}">
                <a16:creationId xmlns:a16="http://schemas.microsoft.com/office/drawing/2014/main" id="{286735B9-75DD-42D5-A36E-FC99F515053A}"/>
              </a:ext>
            </a:extLst>
          </xdr:cNvPr>
          <xdr:cNvGraphicFramePr/>
        </xdr:nvGraphicFramePr>
        <xdr:xfrm>
          <a:off x="3552825" y="1457324"/>
          <a:ext cx="3590926" cy="277177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13</xdr:col>
      <xdr:colOff>34131</xdr:colOff>
      <xdr:row>9</xdr:row>
      <xdr:rowOff>32576</xdr:rowOff>
    </xdr:from>
    <xdr:to>
      <xdr:col>19</xdr:col>
      <xdr:colOff>732631</xdr:colOff>
      <xdr:row>26</xdr:row>
      <xdr:rowOff>42865</xdr:rowOff>
    </xdr:to>
    <xdr:grpSp>
      <xdr:nvGrpSpPr>
        <xdr:cNvPr id="23" name="Group 22">
          <a:extLst>
            <a:ext uri="{FF2B5EF4-FFF2-40B4-BE49-F238E27FC236}">
              <a16:creationId xmlns:a16="http://schemas.microsoft.com/office/drawing/2014/main" id="{5BBB96A6-8E5D-4D15-A89E-8644AF2A56BD}"/>
            </a:ext>
          </a:extLst>
        </xdr:cNvPr>
        <xdr:cNvGrpSpPr/>
      </xdr:nvGrpSpPr>
      <xdr:grpSpPr>
        <a:xfrm>
          <a:off x="11930856" y="1747076"/>
          <a:ext cx="5727700" cy="3248789"/>
          <a:chOff x="8391525" y="1199388"/>
          <a:chExt cx="4216400" cy="3248789"/>
        </a:xfrm>
      </xdr:grpSpPr>
      <xdr:grpSp>
        <xdr:nvGrpSpPr>
          <xdr:cNvPr id="24" name="Group 23">
            <a:extLst>
              <a:ext uri="{FF2B5EF4-FFF2-40B4-BE49-F238E27FC236}">
                <a16:creationId xmlns:a16="http://schemas.microsoft.com/office/drawing/2014/main" id="{AA1A7272-37EC-4469-B9CD-BF9D863A69A6}"/>
              </a:ext>
            </a:extLst>
          </xdr:cNvPr>
          <xdr:cNvGrpSpPr/>
        </xdr:nvGrpSpPr>
        <xdr:grpSpPr>
          <a:xfrm>
            <a:off x="8391525" y="1199388"/>
            <a:ext cx="4216400" cy="3248789"/>
            <a:chOff x="3067050" y="1199388"/>
            <a:chExt cx="4216400" cy="3248789"/>
          </a:xfrm>
        </xdr:grpSpPr>
        <xdr:sp macro="" textlink="">
          <xdr:nvSpPr>
            <xdr:cNvPr id="26" name="Rectangle 25">
              <a:extLst>
                <a:ext uri="{FF2B5EF4-FFF2-40B4-BE49-F238E27FC236}">
                  <a16:creationId xmlns:a16="http://schemas.microsoft.com/office/drawing/2014/main" id="{8C5671B1-8704-4547-925C-70985D426EA0}"/>
                </a:ext>
              </a:extLst>
            </xdr:cNvPr>
            <xdr:cNvSpPr/>
          </xdr:nvSpPr>
          <xdr:spPr>
            <a:xfrm>
              <a:off x="3067050" y="1200150"/>
              <a:ext cx="79394"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Rectangle: Top Corners Rounded 26">
              <a:extLst>
                <a:ext uri="{FF2B5EF4-FFF2-40B4-BE49-F238E27FC236}">
                  <a16:creationId xmlns:a16="http://schemas.microsoft.com/office/drawing/2014/main" id="{DF730EBB-1361-4E22-ACEC-779B3077C2B0}"/>
                </a:ext>
              </a:extLst>
            </xdr:cNvPr>
            <xdr:cNvSpPr/>
          </xdr:nvSpPr>
          <xdr:spPr>
            <a:xfrm rot="5400000">
              <a:off x="3595697" y="750135"/>
              <a:ext cx="3238500" cy="4137006"/>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84B60DDC-C2FA-46B0-92FE-D1F3819DC15B}"/>
                </a:ext>
              </a:extLst>
            </xdr:cNvPr>
            <xdr:cNvSpPr/>
          </xdr:nvSpPr>
          <xdr:spPr>
            <a:xfrm rot="16200000">
              <a:off x="1781176" y="2589981"/>
              <a:ext cx="3248027" cy="468366"/>
            </a:xfrm>
            <a:prstGeom prst="rect">
              <a:avLst/>
            </a:prstGeom>
            <a:noFill/>
          </xdr:spPr>
          <xdr:txBody>
            <a:bodyPr wrap="square" lIns="91440" tIns="45720" rIns="91440" bIns="45720">
              <a:spAutoFit/>
            </a:bodyPr>
            <a:lstStyle/>
            <a:p>
              <a:pPr algn="ctr"/>
              <a:r>
                <a:rPr lang="en-US" sz="2400" b="0" cap="none" spc="0">
                  <a:ln w="0"/>
                  <a:solidFill>
                    <a:schemeClr val="accent1"/>
                  </a:solidFill>
                  <a:effectLst>
                    <a:outerShdw blurRad="38100" dist="25400" dir="5400000" algn="ctr" rotWithShape="0">
                      <a:srgbClr val="6E747A">
                        <a:alpha val="43000"/>
                      </a:srgbClr>
                    </a:outerShdw>
                  </a:effectLst>
                </a:rPr>
                <a:t>TOP</a:t>
              </a:r>
              <a:r>
                <a:rPr lang="en-US" sz="2400" b="0" cap="none" spc="0" baseline="0">
                  <a:ln w="0"/>
                  <a:solidFill>
                    <a:schemeClr val="accent1"/>
                  </a:solidFill>
                  <a:effectLst>
                    <a:outerShdw blurRad="38100" dist="25400" dir="5400000" algn="ctr" rotWithShape="0">
                      <a:srgbClr val="6E747A">
                        <a:alpha val="43000"/>
                      </a:srgbClr>
                    </a:outerShdw>
                  </a:effectLst>
                </a:rPr>
                <a:t> 10 CATEGORIES</a:t>
              </a:r>
              <a:endParaRPr lang="en-US" sz="2400" b="0" cap="none" spc="0">
                <a:ln w="0"/>
                <a:solidFill>
                  <a:schemeClr val="accent1"/>
                </a:solidFill>
                <a:effectLst>
                  <a:outerShdw blurRad="38100" dist="25400" dir="5400000" algn="ctr" rotWithShape="0">
                    <a:srgbClr val="6E747A">
                      <a:alpha val="43000"/>
                    </a:srgbClr>
                  </a:outerShdw>
                </a:effectLst>
              </a:endParaRPr>
            </a:p>
          </xdr:txBody>
        </xdr:sp>
      </xdr:grpSp>
      <xdr:graphicFrame macro="">
        <xdr:nvGraphicFramePr>
          <xdr:cNvPr id="25" name="top_categories">
            <a:extLst>
              <a:ext uri="{FF2B5EF4-FFF2-40B4-BE49-F238E27FC236}">
                <a16:creationId xmlns:a16="http://schemas.microsoft.com/office/drawing/2014/main" id="{1BD4F0A0-226E-4E0E-B0C0-9798AA58DA3D}"/>
              </a:ext>
            </a:extLst>
          </xdr:cNvPr>
          <xdr:cNvGraphicFramePr>
            <a:graphicFrameLocks/>
          </xdr:cNvGraphicFramePr>
        </xdr:nvGraphicFramePr>
        <xdr:xfrm>
          <a:off x="8877299" y="1416050"/>
          <a:ext cx="3638551" cy="284162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4</xdr:col>
      <xdr:colOff>533400</xdr:colOff>
      <xdr:row>50</xdr:row>
      <xdr:rowOff>7938</xdr:rowOff>
    </xdr:from>
    <xdr:to>
      <xdr:col>28</xdr:col>
      <xdr:colOff>336550</xdr:colOff>
      <xdr:row>67</xdr:row>
      <xdr:rowOff>14290</xdr:rowOff>
    </xdr:to>
    <xdr:grpSp>
      <xdr:nvGrpSpPr>
        <xdr:cNvPr id="29" name="Group 28">
          <a:extLst>
            <a:ext uri="{FF2B5EF4-FFF2-40B4-BE49-F238E27FC236}">
              <a16:creationId xmlns:a16="http://schemas.microsoft.com/office/drawing/2014/main" id="{2DB664CC-0862-4028-9798-D267EED363DD}"/>
            </a:ext>
          </a:extLst>
        </xdr:cNvPr>
        <xdr:cNvGrpSpPr/>
      </xdr:nvGrpSpPr>
      <xdr:grpSpPr>
        <a:xfrm>
          <a:off x="2971800" y="9532938"/>
          <a:ext cx="21748750" cy="3244852"/>
          <a:chOff x="8391525" y="1190625"/>
          <a:chExt cx="4216400" cy="3248027"/>
        </a:xfrm>
      </xdr:grpSpPr>
      <xdr:grpSp>
        <xdr:nvGrpSpPr>
          <xdr:cNvPr id="30" name="Group 29">
            <a:extLst>
              <a:ext uri="{FF2B5EF4-FFF2-40B4-BE49-F238E27FC236}">
                <a16:creationId xmlns:a16="http://schemas.microsoft.com/office/drawing/2014/main" id="{B79EA4DE-AD16-401A-BDEB-DE171FD62FF5}"/>
              </a:ext>
            </a:extLst>
          </xdr:cNvPr>
          <xdr:cNvGrpSpPr/>
        </xdr:nvGrpSpPr>
        <xdr:grpSpPr>
          <a:xfrm>
            <a:off x="8391525" y="1190625"/>
            <a:ext cx="4216400" cy="3248027"/>
            <a:chOff x="3067050" y="1190625"/>
            <a:chExt cx="4216400" cy="3248027"/>
          </a:xfrm>
        </xdr:grpSpPr>
        <xdr:sp macro="" textlink="">
          <xdr:nvSpPr>
            <xdr:cNvPr id="32" name="Rectangle 31">
              <a:extLst>
                <a:ext uri="{FF2B5EF4-FFF2-40B4-BE49-F238E27FC236}">
                  <a16:creationId xmlns:a16="http://schemas.microsoft.com/office/drawing/2014/main" id="{C3C034E1-DAA1-4D54-8F80-F528ED0E421A}"/>
                </a:ext>
              </a:extLst>
            </xdr:cNvPr>
            <xdr:cNvSpPr/>
          </xdr:nvSpPr>
          <xdr:spPr>
            <a:xfrm>
              <a:off x="3067050" y="1200150"/>
              <a:ext cx="22265"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Top Corners Rounded 32">
              <a:extLst>
                <a:ext uri="{FF2B5EF4-FFF2-40B4-BE49-F238E27FC236}">
                  <a16:creationId xmlns:a16="http://schemas.microsoft.com/office/drawing/2014/main" id="{BF5E32C5-42F6-4F3B-A122-908AC3E6884D}"/>
                </a:ext>
              </a:extLst>
            </xdr:cNvPr>
            <xdr:cNvSpPr/>
          </xdr:nvSpPr>
          <xdr:spPr>
            <a:xfrm rot="5400000">
              <a:off x="3568524" y="722962"/>
              <a:ext cx="3238500" cy="4191352"/>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33">
              <a:extLst>
                <a:ext uri="{FF2B5EF4-FFF2-40B4-BE49-F238E27FC236}">
                  <a16:creationId xmlns:a16="http://schemas.microsoft.com/office/drawing/2014/main" id="{68D0AD97-C32C-409B-B9B4-0A9D4D45FFDE}"/>
                </a:ext>
              </a:extLst>
            </xdr:cNvPr>
            <xdr:cNvSpPr/>
          </xdr:nvSpPr>
          <xdr:spPr>
            <a:xfrm rot="16200000">
              <a:off x="1547399" y="2746280"/>
              <a:ext cx="3248027" cy="136718"/>
            </a:xfrm>
            <a:prstGeom prst="rect">
              <a:avLst/>
            </a:prstGeom>
            <a:noFill/>
          </xdr:spPr>
          <xdr:txBody>
            <a:bodyPr wrap="square" lIns="91440" tIns="45720" rIns="91440" bIns="45720">
              <a:spAutoFit/>
            </a:bodyPr>
            <a:lstStyle/>
            <a:p>
              <a:pPr algn="ctr"/>
              <a:r>
                <a:rPr lang="en-US" sz="2400" b="0" cap="none" spc="0">
                  <a:ln w="0"/>
                  <a:solidFill>
                    <a:schemeClr val="accent1"/>
                  </a:solidFill>
                  <a:effectLst>
                    <a:outerShdw blurRad="38100" dist="25400" dir="5400000" algn="ctr" rotWithShape="0">
                      <a:srgbClr val="6E747A">
                        <a:alpha val="43000"/>
                      </a:srgbClr>
                    </a:outerShdw>
                  </a:effectLst>
                </a:rPr>
                <a:t>TOP</a:t>
              </a:r>
              <a:r>
                <a:rPr lang="en-US" sz="2400" b="0" cap="none" spc="0" baseline="0">
                  <a:ln w="0"/>
                  <a:solidFill>
                    <a:schemeClr val="accent1"/>
                  </a:solidFill>
                  <a:effectLst>
                    <a:outerShdw blurRad="38100" dist="25400" dir="5400000" algn="ctr" rotWithShape="0">
                      <a:srgbClr val="6E747A">
                        <a:alpha val="43000"/>
                      </a:srgbClr>
                    </a:outerShdw>
                  </a:effectLst>
                </a:rPr>
                <a:t> TASKS BY DAY</a:t>
              </a:r>
              <a:endParaRPr lang="en-US" sz="2400" b="0" cap="none" spc="0">
                <a:ln w="0"/>
                <a:solidFill>
                  <a:schemeClr val="accent1"/>
                </a:solidFill>
                <a:effectLst>
                  <a:outerShdw blurRad="38100" dist="25400" dir="5400000" algn="ctr" rotWithShape="0">
                    <a:srgbClr val="6E747A">
                      <a:alpha val="43000"/>
                    </a:srgbClr>
                  </a:outerShdw>
                </a:effectLst>
              </a:endParaRPr>
            </a:p>
          </xdr:txBody>
        </xdr:sp>
      </xdr:grpSp>
      <xdr:graphicFrame macro="">
        <xdr:nvGraphicFramePr>
          <xdr:cNvPr id="31" name="time">
            <a:extLst>
              <a:ext uri="{FF2B5EF4-FFF2-40B4-BE49-F238E27FC236}">
                <a16:creationId xmlns:a16="http://schemas.microsoft.com/office/drawing/2014/main" id="{75E0284F-C853-4822-9319-06A66E4093E1}"/>
              </a:ext>
            </a:extLst>
          </xdr:cNvPr>
          <xdr:cNvGraphicFramePr>
            <a:graphicFrameLocks/>
          </xdr:cNvGraphicFramePr>
        </xdr:nvGraphicFramePr>
        <xdr:xfrm>
          <a:off x="8566822" y="1416050"/>
          <a:ext cx="3949028" cy="2841625"/>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oneCell">
    <xdr:from>
      <xdr:col>4</xdr:col>
      <xdr:colOff>590550</xdr:colOff>
      <xdr:row>81</xdr:row>
      <xdr:rowOff>152401</xdr:rowOff>
    </xdr:from>
    <xdr:to>
      <xdr:col>8</xdr:col>
      <xdr:colOff>790576</xdr:colOff>
      <xdr:row>85</xdr:row>
      <xdr:rowOff>95251</xdr:rowOff>
    </xdr:to>
    <mc:AlternateContent xmlns:mc="http://schemas.openxmlformats.org/markup-compatibility/2006" xmlns:a14="http://schemas.microsoft.com/office/drawing/2010/main">
      <mc:Choice Requires="a14">
        <xdr:graphicFrame macro="">
          <xdr:nvGraphicFramePr>
            <xdr:cNvPr id="36" name="WEEKNUM">
              <a:extLst>
                <a:ext uri="{FF2B5EF4-FFF2-40B4-BE49-F238E27FC236}">
                  <a16:creationId xmlns:a16="http://schemas.microsoft.com/office/drawing/2014/main" id="{0AB31886-C2B9-4EAA-967E-2C8966A4EF5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EEKNUM"/>
            </a:graphicData>
          </a:graphic>
        </xdr:graphicFrame>
      </mc:Choice>
      <mc:Fallback xmlns="">
        <xdr:sp macro="" textlink="">
          <xdr:nvSpPr>
            <xdr:cNvPr id="0" name=""/>
            <xdr:cNvSpPr>
              <a:spLocks noTextEdit="1"/>
            </xdr:cNvSpPr>
          </xdr:nvSpPr>
          <xdr:spPr>
            <a:xfrm>
              <a:off x="3028950" y="15582901"/>
              <a:ext cx="5467351" cy="704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590550</xdr:colOff>
      <xdr:row>85</xdr:row>
      <xdr:rowOff>171450</xdr:rowOff>
    </xdr:from>
    <xdr:to>
      <xdr:col>8</xdr:col>
      <xdr:colOff>781051</xdr:colOff>
      <xdr:row>94</xdr:row>
      <xdr:rowOff>85725</xdr:rowOff>
    </xdr:to>
    <mc:AlternateContent xmlns:mc="http://schemas.openxmlformats.org/markup-compatibility/2006" xmlns:a14="http://schemas.microsoft.com/office/drawing/2010/main">
      <mc:Choice Requires="a14">
        <xdr:graphicFrame macro="">
          <xdr:nvGraphicFramePr>
            <xdr:cNvPr id="37" name="LOG_DATE">
              <a:extLst>
                <a:ext uri="{FF2B5EF4-FFF2-40B4-BE49-F238E27FC236}">
                  <a16:creationId xmlns:a16="http://schemas.microsoft.com/office/drawing/2014/main" id="{1A8A0C5E-5B73-4666-9F11-11BE8745432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LOG_DATE"/>
            </a:graphicData>
          </a:graphic>
        </xdr:graphicFrame>
      </mc:Choice>
      <mc:Fallback xmlns="">
        <xdr:sp macro="" textlink="">
          <xdr:nvSpPr>
            <xdr:cNvPr id="0" name=""/>
            <xdr:cNvSpPr>
              <a:spLocks noTextEdit="1"/>
            </xdr:cNvSpPr>
          </xdr:nvSpPr>
          <xdr:spPr>
            <a:xfrm>
              <a:off x="3028950" y="16363950"/>
              <a:ext cx="5457826" cy="1628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280987</xdr:colOff>
      <xdr:row>9</xdr:row>
      <xdr:rowOff>32576</xdr:rowOff>
    </xdr:from>
    <xdr:to>
      <xdr:col>28</xdr:col>
      <xdr:colOff>319087</xdr:colOff>
      <xdr:row>26</xdr:row>
      <xdr:rowOff>42865</xdr:rowOff>
    </xdr:to>
    <xdr:grpSp>
      <xdr:nvGrpSpPr>
        <xdr:cNvPr id="38" name="Group 37">
          <a:extLst>
            <a:ext uri="{FF2B5EF4-FFF2-40B4-BE49-F238E27FC236}">
              <a16:creationId xmlns:a16="http://schemas.microsoft.com/office/drawing/2014/main" id="{6AA5CEA7-CE98-444F-B56D-2B48D46E624C}"/>
            </a:ext>
          </a:extLst>
        </xdr:cNvPr>
        <xdr:cNvGrpSpPr/>
      </xdr:nvGrpSpPr>
      <xdr:grpSpPr>
        <a:xfrm>
          <a:off x="18883312" y="1747076"/>
          <a:ext cx="5819775" cy="3248789"/>
          <a:chOff x="8391525" y="1199388"/>
          <a:chExt cx="4216400" cy="3248789"/>
        </a:xfrm>
      </xdr:grpSpPr>
      <xdr:grpSp>
        <xdr:nvGrpSpPr>
          <xdr:cNvPr id="39" name="Group 38">
            <a:extLst>
              <a:ext uri="{FF2B5EF4-FFF2-40B4-BE49-F238E27FC236}">
                <a16:creationId xmlns:a16="http://schemas.microsoft.com/office/drawing/2014/main" id="{FB74312A-977A-4828-8D43-B7CED6B871A2}"/>
              </a:ext>
            </a:extLst>
          </xdr:cNvPr>
          <xdr:cNvGrpSpPr/>
        </xdr:nvGrpSpPr>
        <xdr:grpSpPr>
          <a:xfrm>
            <a:off x="8391525" y="1199388"/>
            <a:ext cx="4216400" cy="3248789"/>
            <a:chOff x="3067050" y="1199388"/>
            <a:chExt cx="4216400" cy="3248789"/>
          </a:xfrm>
        </xdr:grpSpPr>
        <xdr:sp macro="" textlink="">
          <xdr:nvSpPr>
            <xdr:cNvPr id="41" name="Rectangle 40">
              <a:extLst>
                <a:ext uri="{FF2B5EF4-FFF2-40B4-BE49-F238E27FC236}">
                  <a16:creationId xmlns:a16="http://schemas.microsoft.com/office/drawing/2014/main" id="{8539E051-C962-44A5-A10A-EA84A4220C69}"/>
                </a:ext>
              </a:extLst>
            </xdr:cNvPr>
            <xdr:cNvSpPr/>
          </xdr:nvSpPr>
          <xdr:spPr>
            <a:xfrm>
              <a:off x="3067050" y="1200150"/>
              <a:ext cx="79394"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Rectangle: Top Corners Rounded 41">
              <a:extLst>
                <a:ext uri="{FF2B5EF4-FFF2-40B4-BE49-F238E27FC236}">
                  <a16:creationId xmlns:a16="http://schemas.microsoft.com/office/drawing/2014/main" id="{90BA9A4D-FE09-42B9-B557-56DA9C59ACD5}"/>
                </a:ext>
              </a:extLst>
            </xdr:cNvPr>
            <xdr:cNvSpPr/>
          </xdr:nvSpPr>
          <xdr:spPr>
            <a:xfrm rot="5400000">
              <a:off x="3595697" y="750135"/>
              <a:ext cx="3238500" cy="4137006"/>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9F382D23-A701-49A2-9AFA-906386E171E2}"/>
                </a:ext>
              </a:extLst>
            </xdr:cNvPr>
            <xdr:cNvSpPr/>
          </xdr:nvSpPr>
          <xdr:spPr>
            <a:xfrm rot="16200000">
              <a:off x="1781176" y="2590333"/>
              <a:ext cx="3248027" cy="467661"/>
            </a:xfrm>
            <a:prstGeom prst="rect">
              <a:avLst/>
            </a:prstGeom>
            <a:noFill/>
          </xdr:spPr>
          <xdr:txBody>
            <a:bodyPr wrap="square" lIns="91440" tIns="45720" rIns="91440" bIns="45720">
              <a:spAutoFit/>
            </a:bodyPr>
            <a:lstStyle/>
            <a:p>
              <a:pPr algn="ctr"/>
              <a:r>
                <a:rPr lang="en-US" sz="2400" b="0" cap="none" spc="0">
                  <a:ln w="0"/>
                  <a:solidFill>
                    <a:schemeClr val="accent1"/>
                  </a:solidFill>
                  <a:effectLst>
                    <a:outerShdw blurRad="38100" dist="25400" dir="5400000" algn="ctr" rotWithShape="0">
                      <a:srgbClr val="6E747A">
                        <a:alpha val="43000"/>
                      </a:srgbClr>
                    </a:outerShdw>
                  </a:effectLst>
                </a:rPr>
                <a:t>TOP</a:t>
              </a:r>
              <a:r>
                <a:rPr lang="en-US" sz="2400" b="0" cap="none" spc="0" baseline="0">
                  <a:ln w="0"/>
                  <a:solidFill>
                    <a:schemeClr val="accent1"/>
                  </a:solidFill>
                  <a:effectLst>
                    <a:outerShdw blurRad="38100" dist="25400" dir="5400000" algn="ctr" rotWithShape="0">
                      <a:srgbClr val="6E747A">
                        <a:alpha val="43000"/>
                      </a:srgbClr>
                    </a:outerShdw>
                  </a:effectLst>
                </a:rPr>
                <a:t> 10 TASKS</a:t>
              </a:r>
              <a:endParaRPr lang="en-US" sz="2400" b="0" cap="none" spc="0">
                <a:ln w="0"/>
                <a:solidFill>
                  <a:schemeClr val="accent1"/>
                </a:solidFill>
                <a:effectLst>
                  <a:outerShdw blurRad="38100" dist="25400" dir="5400000" algn="ctr" rotWithShape="0">
                    <a:srgbClr val="6E747A">
                      <a:alpha val="43000"/>
                    </a:srgbClr>
                  </a:outerShdw>
                </a:effectLst>
              </a:endParaRPr>
            </a:p>
          </xdr:txBody>
        </xdr:sp>
      </xdr:grpSp>
      <xdr:graphicFrame macro="">
        <xdr:nvGraphicFramePr>
          <xdr:cNvPr id="40" name="task_chart">
            <a:extLst>
              <a:ext uri="{FF2B5EF4-FFF2-40B4-BE49-F238E27FC236}">
                <a16:creationId xmlns:a16="http://schemas.microsoft.com/office/drawing/2014/main" id="{2A16BAEC-C208-4B6B-9CCE-C1644F071A2C}"/>
              </a:ext>
            </a:extLst>
          </xdr:cNvPr>
          <xdr:cNvGraphicFramePr>
            <a:graphicFrameLocks/>
          </xdr:cNvGraphicFramePr>
        </xdr:nvGraphicFramePr>
        <xdr:xfrm>
          <a:off x="8877299" y="1416050"/>
          <a:ext cx="3638551" cy="284162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4</xdr:col>
      <xdr:colOff>533400</xdr:colOff>
      <xdr:row>28</xdr:row>
      <xdr:rowOff>188151</xdr:rowOff>
    </xdr:from>
    <xdr:to>
      <xdr:col>11</xdr:col>
      <xdr:colOff>485775</xdr:colOff>
      <xdr:row>46</xdr:row>
      <xdr:rowOff>7940</xdr:rowOff>
    </xdr:to>
    <xdr:grpSp>
      <xdr:nvGrpSpPr>
        <xdr:cNvPr id="52" name="Group 51">
          <a:extLst>
            <a:ext uri="{FF2B5EF4-FFF2-40B4-BE49-F238E27FC236}">
              <a16:creationId xmlns:a16="http://schemas.microsoft.com/office/drawing/2014/main" id="{1A4D4765-A23C-4155-A2D5-E1FEC4648FA6}"/>
            </a:ext>
          </a:extLst>
        </xdr:cNvPr>
        <xdr:cNvGrpSpPr/>
      </xdr:nvGrpSpPr>
      <xdr:grpSpPr>
        <a:xfrm>
          <a:off x="2971800" y="5522151"/>
          <a:ext cx="7734300" cy="3248789"/>
          <a:chOff x="8391525" y="1199388"/>
          <a:chExt cx="4216400" cy="3248789"/>
        </a:xfrm>
      </xdr:grpSpPr>
      <xdr:grpSp>
        <xdr:nvGrpSpPr>
          <xdr:cNvPr id="53" name="Group 52">
            <a:extLst>
              <a:ext uri="{FF2B5EF4-FFF2-40B4-BE49-F238E27FC236}">
                <a16:creationId xmlns:a16="http://schemas.microsoft.com/office/drawing/2014/main" id="{69A9FEE8-87AD-40C2-AF3C-BABF41698995}"/>
              </a:ext>
            </a:extLst>
          </xdr:cNvPr>
          <xdr:cNvGrpSpPr/>
        </xdr:nvGrpSpPr>
        <xdr:grpSpPr>
          <a:xfrm>
            <a:off x="8391525" y="1199388"/>
            <a:ext cx="4216400" cy="3248789"/>
            <a:chOff x="3067050" y="1199388"/>
            <a:chExt cx="4216400" cy="3248789"/>
          </a:xfrm>
        </xdr:grpSpPr>
        <xdr:sp macro="" textlink="">
          <xdr:nvSpPr>
            <xdr:cNvPr id="55" name="Rectangle 54">
              <a:extLst>
                <a:ext uri="{FF2B5EF4-FFF2-40B4-BE49-F238E27FC236}">
                  <a16:creationId xmlns:a16="http://schemas.microsoft.com/office/drawing/2014/main" id="{B0E0AE05-1D6A-42DF-94DF-7CAEC73D5FDD}"/>
                </a:ext>
              </a:extLst>
            </xdr:cNvPr>
            <xdr:cNvSpPr/>
          </xdr:nvSpPr>
          <xdr:spPr>
            <a:xfrm>
              <a:off x="3067050" y="1200150"/>
              <a:ext cx="79394"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Rectangle: Top Corners Rounded 55">
              <a:extLst>
                <a:ext uri="{FF2B5EF4-FFF2-40B4-BE49-F238E27FC236}">
                  <a16:creationId xmlns:a16="http://schemas.microsoft.com/office/drawing/2014/main" id="{12AFE070-A27F-4184-A3E2-188B2BEDE404}"/>
                </a:ext>
              </a:extLst>
            </xdr:cNvPr>
            <xdr:cNvSpPr/>
          </xdr:nvSpPr>
          <xdr:spPr>
            <a:xfrm rot="5400000">
              <a:off x="3595697" y="750135"/>
              <a:ext cx="3238500" cy="4137006"/>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Rectangle 56">
              <a:extLst>
                <a:ext uri="{FF2B5EF4-FFF2-40B4-BE49-F238E27FC236}">
                  <a16:creationId xmlns:a16="http://schemas.microsoft.com/office/drawing/2014/main" id="{139FAC0A-FDEB-4162-B81F-095911FE7072}"/>
                </a:ext>
              </a:extLst>
            </xdr:cNvPr>
            <xdr:cNvSpPr/>
          </xdr:nvSpPr>
          <xdr:spPr>
            <a:xfrm rot="16200000">
              <a:off x="1781176" y="2590333"/>
              <a:ext cx="3248027" cy="467661"/>
            </a:xfrm>
            <a:prstGeom prst="rect">
              <a:avLst/>
            </a:prstGeom>
            <a:noFill/>
          </xdr:spPr>
          <xdr:txBody>
            <a:bodyPr wrap="square" lIns="91440" tIns="45720" rIns="91440" bIns="45720">
              <a:spAutoFit/>
            </a:bodyPr>
            <a:lstStyle/>
            <a:p>
              <a:pPr algn="ctr"/>
              <a:r>
                <a:rPr lang="en-US" sz="2400" b="0" cap="none" spc="0" baseline="0">
                  <a:ln w="0"/>
                  <a:solidFill>
                    <a:schemeClr val="accent1"/>
                  </a:solidFill>
                  <a:effectLst>
                    <a:outerShdw blurRad="38100" dist="25400" dir="5400000" algn="ctr" rotWithShape="0">
                      <a:srgbClr val="6E747A">
                        <a:alpha val="43000"/>
                      </a:srgbClr>
                    </a:outerShdw>
                  </a:effectLst>
                </a:rPr>
                <a:t>TOP 10 TEAMS</a:t>
              </a:r>
              <a:endParaRPr lang="en-US" sz="2400" b="0" cap="none" spc="0">
                <a:ln w="0"/>
                <a:solidFill>
                  <a:schemeClr val="accent1"/>
                </a:solidFill>
                <a:effectLst>
                  <a:outerShdw blurRad="38100" dist="25400" dir="5400000" algn="ctr" rotWithShape="0">
                    <a:srgbClr val="6E747A">
                      <a:alpha val="43000"/>
                    </a:srgbClr>
                  </a:outerShdw>
                </a:effectLst>
              </a:endParaRPr>
            </a:p>
          </xdr:txBody>
        </xdr:sp>
      </xdr:grpSp>
      <xdr:graphicFrame macro="">
        <xdr:nvGraphicFramePr>
          <xdr:cNvPr id="54" name="teams_chart">
            <a:extLst>
              <a:ext uri="{FF2B5EF4-FFF2-40B4-BE49-F238E27FC236}">
                <a16:creationId xmlns:a16="http://schemas.microsoft.com/office/drawing/2014/main" id="{CDA1FE95-647E-42F2-B545-6B638D3F19FD}"/>
              </a:ext>
            </a:extLst>
          </xdr:cNvPr>
          <xdr:cNvGraphicFramePr>
            <a:graphicFrameLocks/>
          </xdr:cNvGraphicFramePr>
        </xdr:nvGraphicFramePr>
        <xdr:xfrm>
          <a:off x="8877299" y="1416050"/>
          <a:ext cx="3638551" cy="2841625"/>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13</xdr:col>
      <xdr:colOff>12699</xdr:colOff>
      <xdr:row>28</xdr:row>
      <xdr:rowOff>188151</xdr:rowOff>
    </xdr:from>
    <xdr:to>
      <xdr:col>19</xdr:col>
      <xdr:colOff>800099</xdr:colOff>
      <xdr:row>46</xdr:row>
      <xdr:rowOff>7940</xdr:rowOff>
    </xdr:to>
    <xdr:grpSp>
      <xdr:nvGrpSpPr>
        <xdr:cNvPr id="59" name="Group 58">
          <a:extLst>
            <a:ext uri="{FF2B5EF4-FFF2-40B4-BE49-F238E27FC236}">
              <a16:creationId xmlns:a16="http://schemas.microsoft.com/office/drawing/2014/main" id="{91F5F760-88D5-4203-B468-4F6A5F71C297}"/>
            </a:ext>
          </a:extLst>
        </xdr:cNvPr>
        <xdr:cNvGrpSpPr/>
      </xdr:nvGrpSpPr>
      <xdr:grpSpPr>
        <a:xfrm>
          <a:off x="11909424" y="5522151"/>
          <a:ext cx="5816600" cy="3248789"/>
          <a:chOff x="8391525" y="1199388"/>
          <a:chExt cx="4216400" cy="3248789"/>
        </a:xfrm>
      </xdr:grpSpPr>
      <xdr:grpSp>
        <xdr:nvGrpSpPr>
          <xdr:cNvPr id="60" name="Group 59">
            <a:extLst>
              <a:ext uri="{FF2B5EF4-FFF2-40B4-BE49-F238E27FC236}">
                <a16:creationId xmlns:a16="http://schemas.microsoft.com/office/drawing/2014/main" id="{1C4607DE-D2B6-45AA-BB04-33E0F303528B}"/>
              </a:ext>
            </a:extLst>
          </xdr:cNvPr>
          <xdr:cNvGrpSpPr/>
        </xdr:nvGrpSpPr>
        <xdr:grpSpPr>
          <a:xfrm>
            <a:off x="8391525" y="1199388"/>
            <a:ext cx="4216400" cy="3248789"/>
            <a:chOff x="3067050" y="1199388"/>
            <a:chExt cx="4216400" cy="3248789"/>
          </a:xfrm>
        </xdr:grpSpPr>
        <xdr:sp macro="" textlink="">
          <xdr:nvSpPr>
            <xdr:cNvPr id="62" name="Rectangle 61">
              <a:extLst>
                <a:ext uri="{FF2B5EF4-FFF2-40B4-BE49-F238E27FC236}">
                  <a16:creationId xmlns:a16="http://schemas.microsoft.com/office/drawing/2014/main" id="{6AA65898-2E88-44D3-8C25-4EE62D901B85}"/>
                </a:ext>
              </a:extLst>
            </xdr:cNvPr>
            <xdr:cNvSpPr/>
          </xdr:nvSpPr>
          <xdr:spPr>
            <a:xfrm>
              <a:off x="3067050" y="1200150"/>
              <a:ext cx="79394"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ectangle: Top Corners Rounded 62">
              <a:extLst>
                <a:ext uri="{FF2B5EF4-FFF2-40B4-BE49-F238E27FC236}">
                  <a16:creationId xmlns:a16="http://schemas.microsoft.com/office/drawing/2014/main" id="{70EBDEFE-5610-441D-89B4-A22A5FEA4228}"/>
                </a:ext>
              </a:extLst>
            </xdr:cNvPr>
            <xdr:cNvSpPr/>
          </xdr:nvSpPr>
          <xdr:spPr>
            <a:xfrm rot="5400000">
              <a:off x="3595697" y="750135"/>
              <a:ext cx="3238500" cy="4137006"/>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Rectangle 63">
              <a:extLst>
                <a:ext uri="{FF2B5EF4-FFF2-40B4-BE49-F238E27FC236}">
                  <a16:creationId xmlns:a16="http://schemas.microsoft.com/office/drawing/2014/main" id="{6576ED68-DC1E-43B3-ABEE-F3301DDFCA29}"/>
                </a:ext>
              </a:extLst>
            </xdr:cNvPr>
            <xdr:cNvSpPr/>
          </xdr:nvSpPr>
          <xdr:spPr>
            <a:xfrm rot="16200000">
              <a:off x="1781176" y="2590157"/>
              <a:ext cx="3248027" cy="468013"/>
            </a:xfrm>
            <a:prstGeom prst="rect">
              <a:avLst/>
            </a:prstGeom>
            <a:noFill/>
          </xdr:spPr>
          <xdr:txBody>
            <a:bodyPr wrap="square" lIns="91440" tIns="45720" rIns="91440" bIns="45720">
              <a:spAutoFit/>
            </a:bodyPr>
            <a:lstStyle/>
            <a:p>
              <a:pPr algn="ctr"/>
              <a:r>
                <a:rPr lang="en-US" sz="2400" b="0" cap="none" spc="0">
                  <a:ln w="0"/>
                  <a:solidFill>
                    <a:schemeClr val="accent1"/>
                  </a:solidFill>
                  <a:effectLst>
                    <a:outerShdw blurRad="38100" dist="25400" dir="5400000" algn="ctr" rotWithShape="0">
                      <a:srgbClr val="6E747A">
                        <a:alpha val="43000"/>
                      </a:srgbClr>
                    </a:outerShdw>
                  </a:effectLst>
                </a:rPr>
                <a:t>TOP</a:t>
              </a:r>
              <a:r>
                <a:rPr lang="en-US" sz="2400" b="0" cap="none" spc="0" baseline="0">
                  <a:ln w="0"/>
                  <a:solidFill>
                    <a:schemeClr val="accent1"/>
                  </a:solidFill>
                  <a:effectLst>
                    <a:outerShdw blurRad="38100" dist="25400" dir="5400000" algn="ctr" rotWithShape="0">
                      <a:srgbClr val="6E747A">
                        <a:alpha val="43000"/>
                      </a:srgbClr>
                    </a:outerShdw>
                  </a:effectLst>
                </a:rPr>
                <a:t> 10 VERTICALS</a:t>
              </a:r>
              <a:endParaRPr lang="en-US" sz="2400" b="0" cap="none" spc="0">
                <a:ln w="0"/>
                <a:solidFill>
                  <a:schemeClr val="accent1"/>
                </a:solidFill>
                <a:effectLst>
                  <a:outerShdw blurRad="38100" dist="25400" dir="5400000" algn="ctr" rotWithShape="0">
                    <a:srgbClr val="6E747A">
                      <a:alpha val="43000"/>
                    </a:srgbClr>
                  </a:outerShdw>
                </a:effectLst>
              </a:endParaRPr>
            </a:p>
          </xdr:txBody>
        </xdr:sp>
      </xdr:grpSp>
      <xdr:graphicFrame macro="">
        <xdr:nvGraphicFramePr>
          <xdr:cNvPr id="61" name="vertical_chart">
            <a:extLst>
              <a:ext uri="{FF2B5EF4-FFF2-40B4-BE49-F238E27FC236}">
                <a16:creationId xmlns:a16="http://schemas.microsoft.com/office/drawing/2014/main" id="{749487DC-79B4-4D02-BF7B-117BD0A98323}"/>
              </a:ext>
            </a:extLst>
          </xdr:cNvPr>
          <xdr:cNvGraphicFramePr>
            <a:graphicFrameLocks/>
          </xdr:cNvGraphicFramePr>
        </xdr:nvGraphicFramePr>
        <xdr:xfrm>
          <a:off x="8877299" y="1416050"/>
          <a:ext cx="3638551" cy="2841625"/>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21</xdr:col>
      <xdr:colOff>327024</xdr:colOff>
      <xdr:row>28</xdr:row>
      <xdr:rowOff>188151</xdr:rowOff>
    </xdr:from>
    <xdr:to>
      <xdr:col>28</xdr:col>
      <xdr:colOff>273049</xdr:colOff>
      <xdr:row>46</xdr:row>
      <xdr:rowOff>7940</xdr:rowOff>
    </xdr:to>
    <xdr:grpSp>
      <xdr:nvGrpSpPr>
        <xdr:cNvPr id="73" name="Group 72">
          <a:extLst>
            <a:ext uri="{FF2B5EF4-FFF2-40B4-BE49-F238E27FC236}">
              <a16:creationId xmlns:a16="http://schemas.microsoft.com/office/drawing/2014/main" id="{5A0FA56C-6C35-4005-B779-80C31FF5EE6F}"/>
            </a:ext>
          </a:extLst>
        </xdr:cNvPr>
        <xdr:cNvGrpSpPr/>
      </xdr:nvGrpSpPr>
      <xdr:grpSpPr>
        <a:xfrm>
          <a:off x="18929349" y="5522151"/>
          <a:ext cx="5727700" cy="3248789"/>
          <a:chOff x="8391525" y="1199388"/>
          <a:chExt cx="4216400" cy="3248789"/>
        </a:xfrm>
      </xdr:grpSpPr>
      <xdr:grpSp>
        <xdr:nvGrpSpPr>
          <xdr:cNvPr id="74" name="Group 73">
            <a:extLst>
              <a:ext uri="{FF2B5EF4-FFF2-40B4-BE49-F238E27FC236}">
                <a16:creationId xmlns:a16="http://schemas.microsoft.com/office/drawing/2014/main" id="{4EBEBF43-E155-40FA-A504-83A39BCF9C3B}"/>
              </a:ext>
            </a:extLst>
          </xdr:cNvPr>
          <xdr:cNvGrpSpPr/>
        </xdr:nvGrpSpPr>
        <xdr:grpSpPr>
          <a:xfrm>
            <a:off x="8391525" y="1199388"/>
            <a:ext cx="4216400" cy="3248789"/>
            <a:chOff x="3067050" y="1199388"/>
            <a:chExt cx="4216400" cy="3248789"/>
          </a:xfrm>
        </xdr:grpSpPr>
        <xdr:sp macro="" textlink="">
          <xdr:nvSpPr>
            <xdr:cNvPr id="76" name="Rectangle 75">
              <a:extLst>
                <a:ext uri="{FF2B5EF4-FFF2-40B4-BE49-F238E27FC236}">
                  <a16:creationId xmlns:a16="http://schemas.microsoft.com/office/drawing/2014/main" id="{5BAB6D22-B1CE-464A-9A23-A955EF629760}"/>
                </a:ext>
              </a:extLst>
            </xdr:cNvPr>
            <xdr:cNvSpPr/>
          </xdr:nvSpPr>
          <xdr:spPr>
            <a:xfrm>
              <a:off x="3067050" y="1200150"/>
              <a:ext cx="79394" cy="32369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Rectangle: Top Corners Rounded 76">
              <a:extLst>
                <a:ext uri="{FF2B5EF4-FFF2-40B4-BE49-F238E27FC236}">
                  <a16:creationId xmlns:a16="http://schemas.microsoft.com/office/drawing/2014/main" id="{53F65BC8-4512-49DD-AAB5-E34B172C7756}"/>
                </a:ext>
              </a:extLst>
            </xdr:cNvPr>
            <xdr:cNvSpPr/>
          </xdr:nvSpPr>
          <xdr:spPr>
            <a:xfrm rot="5400000">
              <a:off x="3595697" y="750135"/>
              <a:ext cx="3238500" cy="4137006"/>
            </a:xfrm>
            <a:prstGeom prst="round2Same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Rectangle 77">
              <a:extLst>
                <a:ext uri="{FF2B5EF4-FFF2-40B4-BE49-F238E27FC236}">
                  <a16:creationId xmlns:a16="http://schemas.microsoft.com/office/drawing/2014/main" id="{8E900364-D7C8-4CF4-8D08-2F7EC6443119}"/>
                </a:ext>
              </a:extLst>
            </xdr:cNvPr>
            <xdr:cNvSpPr/>
          </xdr:nvSpPr>
          <xdr:spPr>
            <a:xfrm rot="16200000">
              <a:off x="1781176" y="2589981"/>
              <a:ext cx="3248027" cy="468366"/>
            </a:xfrm>
            <a:prstGeom prst="rect">
              <a:avLst/>
            </a:prstGeom>
            <a:noFill/>
          </xdr:spPr>
          <xdr:txBody>
            <a:bodyPr wrap="square" lIns="91440" tIns="45720" rIns="91440" bIns="45720">
              <a:spAutoFit/>
            </a:bodyPr>
            <a:lstStyle/>
            <a:p>
              <a:pPr algn="ctr"/>
              <a:r>
                <a:rPr lang="en-US" sz="2400" b="0" cap="none" spc="0">
                  <a:ln w="0"/>
                  <a:solidFill>
                    <a:schemeClr val="accent1"/>
                  </a:solidFill>
                  <a:effectLst>
                    <a:outerShdw blurRad="38100" dist="25400" dir="5400000" algn="ctr" rotWithShape="0">
                      <a:srgbClr val="6E747A">
                        <a:alpha val="43000"/>
                      </a:srgbClr>
                    </a:outerShdw>
                  </a:effectLst>
                </a:rPr>
                <a:t>TOP</a:t>
              </a:r>
              <a:r>
                <a:rPr lang="en-US" sz="2400" b="0" cap="none" spc="0" baseline="0">
                  <a:ln w="0"/>
                  <a:solidFill>
                    <a:schemeClr val="accent1"/>
                  </a:solidFill>
                  <a:effectLst>
                    <a:outerShdw blurRad="38100" dist="25400" dir="5400000" algn="ctr" rotWithShape="0">
                      <a:srgbClr val="6E747A">
                        <a:alpha val="43000"/>
                      </a:srgbClr>
                    </a:outerShdw>
                  </a:effectLst>
                </a:rPr>
                <a:t> 10 ROLES</a:t>
              </a:r>
              <a:endParaRPr lang="en-US" sz="2400" b="0" cap="none" spc="0">
                <a:ln w="0"/>
                <a:solidFill>
                  <a:schemeClr val="accent1"/>
                </a:solidFill>
                <a:effectLst>
                  <a:outerShdw blurRad="38100" dist="25400" dir="5400000" algn="ctr" rotWithShape="0">
                    <a:srgbClr val="6E747A">
                      <a:alpha val="43000"/>
                    </a:srgbClr>
                  </a:outerShdw>
                </a:effectLst>
              </a:endParaRPr>
            </a:p>
          </xdr:txBody>
        </xdr:sp>
      </xdr:grpSp>
      <xdr:graphicFrame macro="">
        <xdr:nvGraphicFramePr>
          <xdr:cNvPr id="75" name="roles_chart">
            <a:extLst>
              <a:ext uri="{FF2B5EF4-FFF2-40B4-BE49-F238E27FC236}">
                <a16:creationId xmlns:a16="http://schemas.microsoft.com/office/drawing/2014/main" id="{F8DC681D-3080-498A-BDD9-3BEBBDD0F150}"/>
              </a:ext>
            </a:extLst>
          </xdr:cNvPr>
          <xdr:cNvGraphicFramePr>
            <a:graphicFrameLocks/>
          </xdr:cNvGraphicFramePr>
        </xdr:nvGraphicFramePr>
        <xdr:xfrm>
          <a:off x="8877299" y="1416050"/>
          <a:ext cx="3638551" cy="2841625"/>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oneCellAnchor>
    <xdr:from>
      <xdr:col>4</xdr:col>
      <xdr:colOff>542925</xdr:colOff>
      <xdr:row>5</xdr:row>
      <xdr:rowOff>123825</xdr:rowOff>
    </xdr:from>
    <xdr:ext cx="5438776" cy="571500"/>
    <xdr:sp macro="" textlink="">
      <xdr:nvSpPr>
        <xdr:cNvPr id="80" name="Rectangle 79">
          <a:extLst>
            <a:ext uri="{FF2B5EF4-FFF2-40B4-BE49-F238E27FC236}">
              <a16:creationId xmlns:a16="http://schemas.microsoft.com/office/drawing/2014/main" id="{C9FFA7D3-E187-49DA-8F94-F57F4B113A67}"/>
            </a:ext>
          </a:extLst>
        </xdr:cNvPr>
        <xdr:cNvSpPr/>
      </xdr:nvSpPr>
      <xdr:spPr>
        <a:xfrm>
          <a:off x="2981325" y="1076325"/>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Dashboard</a:t>
          </a:r>
        </a:p>
      </xdr:txBody>
    </xdr:sp>
    <xdr:clientData/>
  </xdr:oneCellAnchor>
  <xdr:twoCellAnchor editAs="oneCell">
    <xdr:from>
      <xdr:col>0</xdr:col>
      <xdr:colOff>0</xdr:colOff>
      <xdr:row>16</xdr:row>
      <xdr:rowOff>123825</xdr:rowOff>
    </xdr:from>
    <xdr:to>
      <xdr:col>3</xdr:col>
      <xdr:colOff>590550</xdr:colOff>
      <xdr:row>21</xdr:row>
      <xdr:rowOff>76200</xdr:rowOff>
    </xdr:to>
    <mc:AlternateContent xmlns:mc="http://schemas.openxmlformats.org/markup-compatibility/2006" xmlns:a14="http://schemas.microsoft.com/office/drawing/2010/main">
      <mc:Choice Requires="a14">
        <xdr:graphicFrame macro="">
          <xdr:nvGraphicFramePr>
            <xdr:cNvPr id="6" name="SHOW_PTO">
              <a:extLst>
                <a:ext uri="{FF2B5EF4-FFF2-40B4-BE49-F238E27FC236}">
                  <a16:creationId xmlns:a16="http://schemas.microsoft.com/office/drawing/2014/main" id="{FE09C6AA-2BA0-4DA2-8C8C-3A5F644CA51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HOW_PTO"/>
            </a:graphicData>
          </a:graphic>
        </xdr:graphicFrame>
      </mc:Choice>
      <mc:Fallback xmlns="">
        <xdr:sp macro="" textlink="">
          <xdr:nvSpPr>
            <xdr:cNvPr id="0" name=""/>
            <xdr:cNvSpPr>
              <a:spLocks noTextEdit="1"/>
            </xdr:cNvSpPr>
          </xdr:nvSpPr>
          <xdr:spPr>
            <a:xfrm>
              <a:off x="0" y="3171825"/>
              <a:ext cx="241935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161925</xdr:rowOff>
    </xdr:from>
    <xdr:to>
      <xdr:col>3</xdr:col>
      <xdr:colOff>590550</xdr:colOff>
      <xdr:row>26</xdr:row>
      <xdr:rowOff>152400</xdr:rowOff>
    </xdr:to>
    <mc:AlternateContent xmlns:mc="http://schemas.openxmlformats.org/markup-compatibility/2006" xmlns:a14="http://schemas.microsoft.com/office/drawing/2010/main">
      <mc:Choice Requires="a14">
        <xdr:graphicFrame macro="">
          <xdr:nvGraphicFramePr>
            <xdr:cNvPr id="8" name="LEADERSHIP_STATUS">
              <a:extLst>
                <a:ext uri="{FF2B5EF4-FFF2-40B4-BE49-F238E27FC236}">
                  <a16:creationId xmlns:a16="http://schemas.microsoft.com/office/drawing/2014/main" id="{BB5CBC8E-4ADD-476B-A462-E28C8FE7A4D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LEADERSHIP_STATUS"/>
            </a:graphicData>
          </a:graphic>
        </xdr:graphicFrame>
      </mc:Choice>
      <mc:Fallback xmlns="">
        <xdr:sp macro="" textlink="">
          <xdr:nvSpPr>
            <xdr:cNvPr id="0" name=""/>
            <xdr:cNvSpPr>
              <a:spLocks noTextEdit="1"/>
            </xdr:cNvSpPr>
          </xdr:nvSpPr>
          <xdr:spPr>
            <a:xfrm>
              <a:off x="0" y="4162425"/>
              <a:ext cx="241935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27</xdr:row>
      <xdr:rowOff>19051</xdr:rowOff>
    </xdr:from>
    <xdr:to>
      <xdr:col>4</xdr:col>
      <xdr:colOff>0</xdr:colOff>
      <xdr:row>32</xdr:row>
      <xdr:rowOff>180975</xdr:rowOff>
    </xdr:to>
    <mc:AlternateContent xmlns:mc="http://schemas.openxmlformats.org/markup-compatibility/2006" xmlns:a14="http://schemas.microsoft.com/office/drawing/2010/main">
      <mc:Choice Requires="a14">
        <xdr:graphicFrame macro="">
          <xdr:nvGraphicFramePr>
            <xdr:cNvPr id="9" name="CLIENT_FACING_STATUS">
              <a:extLst>
                <a:ext uri="{FF2B5EF4-FFF2-40B4-BE49-F238E27FC236}">
                  <a16:creationId xmlns:a16="http://schemas.microsoft.com/office/drawing/2014/main" id="{CAE40A11-BA38-486C-A478-1A3378FC3DD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LIENT_FACING_STATUS"/>
            </a:graphicData>
          </a:graphic>
        </xdr:graphicFrame>
      </mc:Choice>
      <mc:Fallback xmlns="">
        <xdr:sp macro="" textlink="">
          <xdr:nvSpPr>
            <xdr:cNvPr id="0" name=""/>
            <xdr:cNvSpPr>
              <a:spLocks noTextEdit="1"/>
            </xdr:cNvSpPr>
          </xdr:nvSpPr>
          <xdr:spPr>
            <a:xfrm>
              <a:off x="0" y="5162551"/>
              <a:ext cx="2438400" cy="11144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0</xdr:col>
      <xdr:colOff>238125</xdr:colOff>
      <xdr:row>5</xdr:row>
      <xdr:rowOff>114301</xdr:rowOff>
    </xdr:from>
    <xdr:ext cx="5438776" cy="571500"/>
    <xdr:sp macro="" textlink="">
      <xdr:nvSpPr>
        <xdr:cNvPr id="3" name="Rectangle 2">
          <a:extLst>
            <a:ext uri="{FF2B5EF4-FFF2-40B4-BE49-F238E27FC236}">
              <a16:creationId xmlns:a16="http://schemas.microsoft.com/office/drawing/2014/main" id="{DC39A850-1B63-4947-9088-6019FAC99941}"/>
            </a:ext>
          </a:extLst>
        </xdr:cNvPr>
        <xdr:cNvSpPr/>
      </xdr:nvSpPr>
      <xdr:spPr>
        <a:xfrm>
          <a:off x="238125" y="1066801"/>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Analysis</a:t>
          </a:r>
        </a:p>
      </xdr:txBody>
    </xdr:sp>
    <xdr:clientData/>
  </xdr:oneCellAnchor>
  <xdr:twoCellAnchor>
    <xdr:from>
      <xdr:col>0</xdr:col>
      <xdr:colOff>190500</xdr:colOff>
      <xdr:row>0</xdr:row>
      <xdr:rowOff>180975</xdr:rowOff>
    </xdr:from>
    <xdr:to>
      <xdr:col>2</xdr:col>
      <xdr:colOff>390525</xdr:colOff>
      <xdr:row>2</xdr:row>
      <xdr:rowOff>17349</xdr:rowOff>
    </xdr:to>
    <xdr:pic>
      <xdr:nvPicPr>
        <xdr:cNvPr id="4" name="Picture 3">
          <a:extLst>
            <a:ext uri="{FF2B5EF4-FFF2-40B4-BE49-F238E27FC236}">
              <a16:creationId xmlns:a16="http://schemas.microsoft.com/office/drawing/2014/main" id="{A86799C5-98DD-442E-B6D7-ACE8D72A3D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80975"/>
          <a:ext cx="2028825" cy="2173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0</xdr:rowOff>
    </xdr:from>
    <xdr:to>
      <xdr:col>3</xdr:col>
      <xdr:colOff>390525</xdr:colOff>
      <xdr:row>2</xdr:row>
      <xdr:rowOff>26874</xdr:rowOff>
    </xdr:to>
    <xdr:pic>
      <xdr:nvPicPr>
        <xdr:cNvPr id="2" name="Picture 1">
          <a:extLst>
            <a:ext uri="{FF2B5EF4-FFF2-40B4-BE49-F238E27FC236}">
              <a16:creationId xmlns:a16="http://schemas.microsoft.com/office/drawing/2014/main" id="{7EAB3921-A758-49EE-9169-BDA5DED019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028825" cy="217374"/>
        </a:xfrm>
        <a:prstGeom prst="rect">
          <a:avLst/>
        </a:prstGeom>
      </xdr:spPr>
    </xdr:pic>
    <xdr:clientData/>
  </xdr:twoCellAnchor>
  <xdr:oneCellAnchor>
    <xdr:from>
      <xdr:col>5</xdr:col>
      <xdr:colOff>0</xdr:colOff>
      <xdr:row>5</xdr:row>
      <xdr:rowOff>114301</xdr:rowOff>
    </xdr:from>
    <xdr:ext cx="5438776" cy="571500"/>
    <xdr:sp macro="" textlink="">
      <xdr:nvSpPr>
        <xdr:cNvPr id="3" name="Rectangle 2">
          <a:extLst>
            <a:ext uri="{FF2B5EF4-FFF2-40B4-BE49-F238E27FC236}">
              <a16:creationId xmlns:a16="http://schemas.microsoft.com/office/drawing/2014/main" id="{775601E1-417B-4393-955D-EFFFE2EEAE61}"/>
            </a:ext>
          </a:extLst>
        </xdr:cNvPr>
        <xdr:cNvSpPr/>
      </xdr:nvSpPr>
      <xdr:spPr>
        <a:xfrm>
          <a:off x="2743200" y="1066801"/>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Opportunities (Top</a:t>
          </a:r>
          <a:r>
            <a:rPr lang="en-US" sz="2400" b="0" cap="none" spc="0" baseline="0">
              <a:ln w="0"/>
              <a:solidFill>
                <a:srgbClr val="1428A0"/>
              </a:solidFill>
              <a:effectLst>
                <a:outerShdw blurRad="38100" dist="19050" dir="2700000" algn="tl" rotWithShape="0">
                  <a:schemeClr val="dk1">
                    <a:alpha val="40000"/>
                  </a:schemeClr>
                </a:outerShdw>
              </a:effectLst>
            </a:rPr>
            <a:t> 20)</a:t>
          </a:r>
          <a:endParaRPr lang="en-US" sz="2400" b="0" cap="none" spc="0">
            <a:ln w="0"/>
            <a:solidFill>
              <a:srgbClr val="1428A0"/>
            </a:solidFill>
            <a:effectLst>
              <a:outerShdw blurRad="38100" dist="19050" dir="2700000" algn="tl" rotWithShape="0">
                <a:schemeClr val="dk1">
                  <a:alpha val="40000"/>
                </a:schemeClr>
              </a:outerShdw>
            </a:effectLst>
          </a:endParaRPr>
        </a:p>
      </xdr:txBody>
    </xdr:sp>
    <xdr:clientData/>
  </xdr:oneCellAnchor>
  <xdr:twoCellAnchor>
    <xdr:from>
      <xdr:col>4</xdr:col>
      <xdr:colOff>295275</xdr:colOff>
      <xdr:row>8</xdr:row>
      <xdr:rowOff>142875</xdr:rowOff>
    </xdr:from>
    <xdr:to>
      <xdr:col>13</xdr:col>
      <xdr:colOff>857250</xdr:colOff>
      <xdr:row>26</xdr:row>
      <xdr:rowOff>119063</xdr:rowOff>
    </xdr:to>
    <xdr:graphicFrame macro="">
      <xdr:nvGraphicFramePr>
        <xdr:cNvPr id="5" name="cycle_status">
          <a:extLst>
            <a:ext uri="{FF2B5EF4-FFF2-40B4-BE49-F238E27FC236}">
              <a16:creationId xmlns:a16="http://schemas.microsoft.com/office/drawing/2014/main" id="{597C6186-3FF9-494E-BB2B-6C8B77E1FD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200025</xdr:colOff>
      <xdr:row>23</xdr:row>
      <xdr:rowOff>57150</xdr:rowOff>
    </xdr:from>
    <xdr:to>
      <xdr:col>8</xdr:col>
      <xdr:colOff>95250</xdr:colOff>
      <xdr:row>30</xdr:row>
      <xdr:rowOff>19050</xdr:rowOff>
    </xdr:to>
    <xdr:cxnSp macro="">
      <xdr:nvCxnSpPr>
        <xdr:cNvPr id="11" name="Straight Arrow Connector 10">
          <a:extLst>
            <a:ext uri="{FF2B5EF4-FFF2-40B4-BE49-F238E27FC236}">
              <a16:creationId xmlns:a16="http://schemas.microsoft.com/office/drawing/2014/main" id="{6A5BC8D0-31E7-4491-911E-1B9A90DF4A1A}"/>
            </a:ext>
          </a:extLst>
        </xdr:cNvPr>
        <xdr:cNvCxnSpPr/>
      </xdr:nvCxnSpPr>
      <xdr:spPr>
        <a:xfrm flipH="1">
          <a:off x="6610350" y="4448175"/>
          <a:ext cx="990600" cy="1295400"/>
        </a:xfrm>
        <a:prstGeom prst="straightConnector1">
          <a:avLst/>
        </a:prstGeom>
        <a:ln w="571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10</xdr:col>
      <xdr:colOff>914400</xdr:colOff>
      <xdr:row>23</xdr:row>
      <xdr:rowOff>66675</xdr:rowOff>
    </xdr:from>
    <xdr:to>
      <xdr:col>10</xdr:col>
      <xdr:colOff>2066925</xdr:colOff>
      <xdr:row>29</xdr:row>
      <xdr:rowOff>38100</xdr:rowOff>
    </xdr:to>
    <xdr:cxnSp macro="">
      <xdr:nvCxnSpPr>
        <xdr:cNvPr id="14" name="Straight Arrow Connector 13">
          <a:extLst>
            <a:ext uri="{FF2B5EF4-FFF2-40B4-BE49-F238E27FC236}">
              <a16:creationId xmlns:a16="http://schemas.microsoft.com/office/drawing/2014/main" id="{CB0392CD-A38F-4717-8F62-F2E879B65C51}"/>
            </a:ext>
          </a:extLst>
        </xdr:cNvPr>
        <xdr:cNvCxnSpPr/>
      </xdr:nvCxnSpPr>
      <xdr:spPr>
        <a:xfrm>
          <a:off x="10096500" y="4457700"/>
          <a:ext cx="1152525" cy="1114425"/>
        </a:xfrm>
        <a:prstGeom prst="straightConnector1">
          <a:avLst/>
        </a:prstGeom>
        <a:ln w="5715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9</xdr:row>
      <xdr:rowOff>57150</xdr:rowOff>
    </xdr:from>
    <xdr:to>
      <xdr:col>3</xdr:col>
      <xdr:colOff>590550</xdr:colOff>
      <xdr:row>22</xdr:row>
      <xdr:rowOff>133350</xdr:rowOff>
    </xdr:to>
    <mc:AlternateContent xmlns:mc="http://schemas.openxmlformats.org/markup-compatibility/2006">
      <mc:Choice xmlns:a14="http://schemas.microsoft.com/office/drawing/2010/main" Requires="a14">
        <xdr:graphicFrame macro="">
          <xdr:nvGraphicFramePr>
            <xdr:cNvPr id="16" name="DEPARTMENT 2">
              <a:extLst>
                <a:ext uri="{FF2B5EF4-FFF2-40B4-BE49-F238E27FC236}">
                  <a16:creationId xmlns:a16="http://schemas.microsoft.com/office/drawing/2014/main" id="{DC52D442-7D8D-4B69-8E61-49269AD7A37F}"/>
                </a:ext>
              </a:extLst>
            </xdr:cNvPr>
            <xdr:cNvGraphicFramePr/>
          </xdr:nvGraphicFramePr>
          <xdr:xfrm>
            <a:off x="0" y="0"/>
            <a:ext cx="0" cy="0"/>
          </xdr:xfrm>
          <a:graphic>
            <a:graphicData uri="http://schemas.microsoft.com/office/drawing/2010/slicer">
              <sle:slicer xmlns:sle="http://schemas.microsoft.com/office/drawing/2010/slicer" name="DEPARTMENT 2"/>
            </a:graphicData>
          </a:graphic>
        </xdr:graphicFrame>
      </mc:Choice>
      <mc:Fallback>
        <xdr:sp macro="" textlink="">
          <xdr:nvSpPr>
            <xdr:cNvPr id="0" name=""/>
            <xdr:cNvSpPr>
              <a:spLocks noTextEdit="1"/>
            </xdr:cNvSpPr>
          </xdr:nvSpPr>
          <xdr:spPr>
            <a:xfrm>
              <a:off x="0" y="1771650"/>
              <a:ext cx="2419350" cy="2562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3</xdr:col>
      <xdr:colOff>390525</xdr:colOff>
      <xdr:row>2</xdr:row>
      <xdr:rowOff>26874</xdr:rowOff>
    </xdr:to>
    <xdr:pic>
      <xdr:nvPicPr>
        <xdr:cNvPr id="3" name="Picture 2">
          <a:extLst>
            <a:ext uri="{FF2B5EF4-FFF2-40B4-BE49-F238E27FC236}">
              <a16:creationId xmlns:a16="http://schemas.microsoft.com/office/drawing/2014/main" id="{C53A1853-01BA-41C5-90F5-E3696A6F9EE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028825" cy="217374"/>
        </a:xfrm>
        <a:prstGeom prst="rect">
          <a:avLst/>
        </a:prstGeom>
      </xdr:spPr>
    </xdr:pic>
    <xdr:clientData/>
  </xdr:twoCellAnchor>
  <xdr:oneCellAnchor>
    <xdr:from>
      <xdr:col>0</xdr:col>
      <xdr:colOff>409575</xdr:colOff>
      <xdr:row>6</xdr:row>
      <xdr:rowOff>57150</xdr:rowOff>
    </xdr:from>
    <xdr:ext cx="5438776" cy="571500"/>
    <xdr:sp macro="" textlink="">
      <xdr:nvSpPr>
        <xdr:cNvPr id="48" name="Rectangle 47">
          <a:extLst>
            <a:ext uri="{FF2B5EF4-FFF2-40B4-BE49-F238E27FC236}">
              <a16:creationId xmlns:a16="http://schemas.microsoft.com/office/drawing/2014/main" id="{7F04DFF1-59BA-413F-BF3D-161BE91937D8}"/>
            </a:ext>
          </a:extLst>
        </xdr:cNvPr>
        <xdr:cNvSpPr/>
      </xdr:nvSpPr>
      <xdr:spPr>
        <a:xfrm>
          <a:off x="409575" y="1200150"/>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Sales Cycle Detail</a:t>
          </a:r>
        </a:p>
      </xdr:txBody>
    </xdr:sp>
    <xdr:clientData/>
  </xdr:oneCellAnchor>
  <xdr:twoCellAnchor>
    <xdr:from>
      <xdr:col>0</xdr:col>
      <xdr:colOff>447674</xdr:colOff>
      <xdr:row>8</xdr:row>
      <xdr:rowOff>161924</xdr:rowOff>
    </xdr:from>
    <xdr:to>
      <xdr:col>17</xdr:col>
      <xdr:colOff>142875</xdr:colOff>
      <xdr:row>40</xdr:row>
      <xdr:rowOff>123825</xdr:rowOff>
    </xdr:to>
    <xdr:graphicFrame macro="">
      <xdr:nvGraphicFramePr>
        <xdr:cNvPr id="50" name="sales_chart">
          <a:extLst>
            <a:ext uri="{FF2B5EF4-FFF2-40B4-BE49-F238E27FC236}">
              <a16:creationId xmlns:a16="http://schemas.microsoft.com/office/drawing/2014/main" id="{F4A7A629-79EA-478E-9EB0-04C9CCF7CF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190500</xdr:colOff>
      <xdr:row>1</xdr:row>
      <xdr:rowOff>0</xdr:rowOff>
    </xdr:from>
    <xdr:to>
      <xdr:col>3</xdr:col>
      <xdr:colOff>390525</xdr:colOff>
      <xdr:row>2</xdr:row>
      <xdr:rowOff>26874</xdr:rowOff>
    </xdr:to>
    <xdr:pic>
      <xdr:nvPicPr>
        <xdr:cNvPr id="3" name="Picture 2">
          <a:extLst>
            <a:ext uri="{FF2B5EF4-FFF2-40B4-BE49-F238E27FC236}">
              <a16:creationId xmlns:a16="http://schemas.microsoft.com/office/drawing/2014/main" id="{C47B9540-D232-4C19-B4F0-5DC059A217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028825" cy="217374"/>
        </a:xfrm>
        <a:prstGeom prst="rect">
          <a:avLst/>
        </a:prstGeom>
      </xdr:spPr>
    </xdr:pic>
    <xdr:clientData/>
  </xdr:twoCellAnchor>
  <xdr:twoCellAnchor editAs="absolute">
    <xdr:from>
      <xdr:col>0</xdr:col>
      <xdr:colOff>0</xdr:colOff>
      <xdr:row>26</xdr:row>
      <xdr:rowOff>149861</xdr:rowOff>
    </xdr:from>
    <xdr:to>
      <xdr:col>4</xdr:col>
      <xdr:colOff>0</xdr:colOff>
      <xdr:row>33</xdr:row>
      <xdr:rowOff>90805</xdr:rowOff>
    </xdr:to>
    <mc:AlternateContent xmlns:mc="http://schemas.openxmlformats.org/markup-compatibility/2006" xmlns:a14="http://schemas.microsoft.com/office/drawing/2010/main">
      <mc:Choice Requires="a14">
        <xdr:graphicFrame macro="">
          <xdr:nvGraphicFramePr>
            <xdr:cNvPr id="22" name="REGION 3">
              <a:extLst>
                <a:ext uri="{FF2B5EF4-FFF2-40B4-BE49-F238E27FC236}">
                  <a16:creationId xmlns:a16="http://schemas.microsoft.com/office/drawing/2014/main" id="{2F788FD9-5D99-4FE8-955D-244D336636D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0" y="5156201"/>
              <a:ext cx="2438400" cy="1444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33</xdr:row>
      <xdr:rowOff>90806</xdr:rowOff>
    </xdr:from>
    <xdr:to>
      <xdr:col>4</xdr:col>
      <xdr:colOff>0</xdr:colOff>
      <xdr:row>39</xdr:row>
      <xdr:rowOff>173991</xdr:rowOff>
    </xdr:to>
    <mc:AlternateContent xmlns:mc="http://schemas.openxmlformats.org/markup-compatibility/2006" xmlns:a14="http://schemas.microsoft.com/office/drawing/2010/main">
      <mc:Choice Requires="a14">
        <xdr:graphicFrame macro="">
          <xdr:nvGraphicFramePr>
            <xdr:cNvPr id="23" name="ROLE 3">
              <a:extLst>
                <a:ext uri="{FF2B5EF4-FFF2-40B4-BE49-F238E27FC236}">
                  <a16:creationId xmlns:a16="http://schemas.microsoft.com/office/drawing/2014/main" id="{5F847A54-BEC8-4664-94E9-D0A38C299AF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OLE 3"/>
            </a:graphicData>
          </a:graphic>
        </xdr:graphicFrame>
      </mc:Choice>
      <mc:Fallback xmlns="">
        <xdr:sp macro="" textlink="">
          <xdr:nvSpPr>
            <xdr:cNvPr id="0" name=""/>
            <xdr:cNvSpPr>
              <a:spLocks noTextEdit="1"/>
            </xdr:cNvSpPr>
          </xdr:nvSpPr>
          <xdr:spPr>
            <a:xfrm>
              <a:off x="0" y="6600826"/>
              <a:ext cx="24384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17</xdr:row>
      <xdr:rowOff>167641</xdr:rowOff>
    </xdr:from>
    <xdr:to>
      <xdr:col>4</xdr:col>
      <xdr:colOff>0</xdr:colOff>
      <xdr:row>26</xdr:row>
      <xdr:rowOff>149861</xdr:rowOff>
    </xdr:to>
    <mc:AlternateContent xmlns:mc="http://schemas.openxmlformats.org/markup-compatibility/2006" xmlns:a14="http://schemas.microsoft.com/office/drawing/2010/main">
      <mc:Choice Requires="a14">
        <xdr:graphicFrame macro="">
          <xdr:nvGraphicFramePr>
            <xdr:cNvPr id="24" name="SALES_GROUP 3">
              <a:extLst>
                <a:ext uri="{FF2B5EF4-FFF2-40B4-BE49-F238E27FC236}">
                  <a16:creationId xmlns:a16="http://schemas.microsoft.com/office/drawing/2014/main" id="{575EEFA4-0CBA-451B-8369-D6B990D7FB4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S_GROUP 3"/>
            </a:graphicData>
          </a:graphic>
        </xdr:graphicFrame>
      </mc:Choice>
      <mc:Fallback xmlns="">
        <xdr:sp macro="" textlink="">
          <xdr:nvSpPr>
            <xdr:cNvPr id="0" name=""/>
            <xdr:cNvSpPr>
              <a:spLocks noTextEdit="1"/>
            </xdr:cNvSpPr>
          </xdr:nvSpPr>
          <xdr:spPr>
            <a:xfrm>
              <a:off x="0" y="3378201"/>
              <a:ext cx="2438400"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8</xdr:row>
      <xdr:rowOff>117475</xdr:rowOff>
    </xdr:from>
    <xdr:to>
      <xdr:col>4</xdr:col>
      <xdr:colOff>0</xdr:colOff>
      <xdr:row>17</xdr:row>
      <xdr:rowOff>167641</xdr:rowOff>
    </xdr:to>
    <mc:AlternateContent xmlns:mc="http://schemas.openxmlformats.org/markup-compatibility/2006" xmlns:a14="http://schemas.microsoft.com/office/drawing/2010/main">
      <mc:Choice Requires="a14">
        <xdr:graphicFrame macro="">
          <xdr:nvGraphicFramePr>
            <xdr:cNvPr id="25" name="TEAM 3">
              <a:extLst>
                <a:ext uri="{FF2B5EF4-FFF2-40B4-BE49-F238E27FC236}">
                  <a16:creationId xmlns:a16="http://schemas.microsoft.com/office/drawing/2014/main" id="{D9F930CC-5473-45C9-AEA3-446DB2A2E236}"/>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EAM 3"/>
            </a:graphicData>
          </a:graphic>
        </xdr:graphicFrame>
      </mc:Choice>
      <mc:Fallback xmlns="">
        <xdr:sp macro="" textlink="">
          <xdr:nvSpPr>
            <xdr:cNvPr id="0" name=""/>
            <xdr:cNvSpPr>
              <a:spLocks noTextEdit="1"/>
            </xdr:cNvSpPr>
          </xdr:nvSpPr>
          <xdr:spPr>
            <a:xfrm>
              <a:off x="0" y="1647825"/>
              <a:ext cx="2438400" cy="17303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39</xdr:row>
      <xdr:rowOff>173991</xdr:rowOff>
    </xdr:from>
    <xdr:to>
      <xdr:col>4</xdr:col>
      <xdr:colOff>0</xdr:colOff>
      <xdr:row>46</xdr:row>
      <xdr:rowOff>120650</xdr:rowOff>
    </xdr:to>
    <mc:AlternateContent xmlns:mc="http://schemas.openxmlformats.org/markup-compatibility/2006" xmlns:a14="http://schemas.microsoft.com/office/drawing/2010/main">
      <mc:Choice Requires="a14">
        <xdr:graphicFrame macro="">
          <xdr:nvGraphicFramePr>
            <xdr:cNvPr id="26" name="SALES_CYCLE 3">
              <a:extLst>
                <a:ext uri="{FF2B5EF4-FFF2-40B4-BE49-F238E27FC236}">
                  <a16:creationId xmlns:a16="http://schemas.microsoft.com/office/drawing/2014/main" id="{14FD77FF-81CE-4DA2-97F9-B280186C0AB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S_CYCLE 3"/>
            </a:graphicData>
          </a:graphic>
        </xdr:graphicFrame>
      </mc:Choice>
      <mc:Fallback xmlns="">
        <xdr:sp macro="" textlink="">
          <xdr:nvSpPr>
            <xdr:cNvPr id="0" name=""/>
            <xdr:cNvSpPr>
              <a:spLocks noTextEdit="1"/>
            </xdr:cNvSpPr>
          </xdr:nvSpPr>
          <xdr:spPr>
            <a:xfrm>
              <a:off x="0" y="8048626"/>
              <a:ext cx="2438400" cy="1447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5</xdr:col>
      <xdr:colOff>0</xdr:colOff>
      <xdr:row>5</xdr:row>
      <xdr:rowOff>114301</xdr:rowOff>
    </xdr:from>
    <xdr:ext cx="5438776" cy="571500"/>
    <xdr:sp macro="" textlink="">
      <xdr:nvSpPr>
        <xdr:cNvPr id="2" name="Rectangle 1">
          <a:extLst>
            <a:ext uri="{FF2B5EF4-FFF2-40B4-BE49-F238E27FC236}">
              <a16:creationId xmlns:a16="http://schemas.microsoft.com/office/drawing/2014/main" id="{E13AA174-236E-45C6-9B92-B14C0E4CDF53}"/>
            </a:ext>
          </a:extLst>
        </xdr:cNvPr>
        <xdr:cNvSpPr/>
      </xdr:nvSpPr>
      <xdr:spPr>
        <a:xfrm>
          <a:off x="2743200" y="1066801"/>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Time by Category</a:t>
          </a:r>
        </a:p>
      </xdr:txBody>
    </xdr:sp>
    <xdr:clientData/>
  </xdr:oneCellAnchor>
  <xdr:twoCellAnchor editAs="oneCell">
    <xdr:from>
      <xdr:col>9</xdr:col>
      <xdr:colOff>605155</xdr:colOff>
      <xdr:row>14</xdr:row>
      <xdr:rowOff>154940</xdr:rowOff>
    </xdr:from>
    <xdr:to>
      <xdr:col>15</xdr:col>
      <xdr:colOff>9525</xdr:colOff>
      <xdr:row>36</xdr:row>
      <xdr:rowOff>19050</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F167AFE3-ED25-4471-AEBB-13166E8A2C0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806430" y="2869565"/>
              <a:ext cx="3061970" cy="4264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190500</xdr:colOff>
      <xdr:row>1</xdr:row>
      <xdr:rowOff>0</xdr:rowOff>
    </xdr:from>
    <xdr:to>
      <xdr:col>3</xdr:col>
      <xdr:colOff>390525</xdr:colOff>
      <xdr:row>2</xdr:row>
      <xdr:rowOff>26874</xdr:rowOff>
    </xdr:to>
    <xdr:pic>
      <xdr:nvPicPr>
        <xdr:cNvPr id="2" name="Picture 1">
          <a:extLst>
            <a:ext uri="{FF2B5EF4-FFF2-40B4-BE49-F238E27FC236}">
              <a16:creationId xmlns:a16="http://schemas.microsoft.com/office/drawing/2014/main" id="{27F7FBFC-7D20-4693-A61F-00856D5953A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028825" cy="217374"/>
        </a:xfrm>
        <a:prstGeom prst="rect">
          <a:avLst/>
        </a:prstGeom>
      </xdr:spPr>
    </xdr:pic>
    <xdr:clientData/>
  </xdr:twoCellAnchor>
  <xdr:twoCellAnchor editAs="absolute">
    <xdr:from>
      <xdr:col>0</xdr:col>
      <xdr:colOff>0</xdr:colOff>
      <xdr:row>35</xdr:row>
      <xdr:rowOff>69851</xdr:rowOff>
    </xdr:from>
    <xdr:to>
      <xdr:col>4</xdr:col>
      <xdr:colOff>0</xdr:colOff>
      <xdr:row>42</xdr:row>
      <xdr:rowOff>4445</xdr:rowOff>
    </xdr:to>
    <mc:AlternateContent xmlns:mc="http://schemas.openxmlformats.org/markup-compatibility/2006" xmlns:a14="http://schemas.microsoft.com/office/drawing/2010/main">
      <mc:Choice Requires="a14">
        <xdr:graphicFrame macro="">
          <xdr:nvGraphicFramePr>
            <xdr:cNvPr id="3" name="REGION 4">
              <a:extLst>
                <a:ext uri="{FF2B5EF4-FFF2-40B4-BE49-F238E27FC236}">
                  <a16:creationId xmlns:a16="http://schemas.microsoft.com/office/drawing/2014/main" id="{720144FD-82B5-4C63-BC2B-E8C75139BC4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0" y="7099301"/>
              <a:ext cx="2438400" cy="1444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42</xdr:row>
      <xdr:rowOff>4446</xdr:rowOff>
    </xdr:from>
    <xdr:to>
      <xdr:col>4</xdr:col>
      <xdr:colOff>0</xdr:colOff>
      <xdr:row>49</xdr:row>
      <xdr:rowOff>6351</xdr:rowOff>
    </xdr:to>
    <mc:AlternateContent xmlns:mc="http://schemas.openxmlformats.org/markup-compatibility/2006" xmlns:a14="http://schemas.microsoft.com/office/drawing/2010/main">
      <mc:Choice Requires="a14">
        <xdr:graphicFrame macro="">
          <xdr:nvGraphicFramePr>
            <xdr:cNvPr id="4" name="ROLE 4">
              <a:extLst>
                <a:ext uri="{FF2B5EF4-FFF2-40B4-BE49-F238E27FC236}">
                  <a16:creationId xmlns:a16="http://schemas.microsoft.com/office/drawing/2014/main" id="{163A658C-C9FB-47B2-B104-1ED22DBE91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OLE 4"/>
            </a:graphicData>
          </a:graphic>
        </xdr:graphicFrame>
      </mc:Choice>
      <mc:Fallback xmlns="">
        <xdr:sp macro="" textlink="">
          <xdr:nvSpPr>
            <xdr:cNvPr id="0" name=""/>
            <xdr:cNvSpPr>
              <a:spLocks noTextEdit="1"/>
            </xdr:cNvSpPr>
          </xdr:nvSpPr>
          <xdr:spPr>
            <a:xfrm>
              <a:off x="0" y="8543926"/>
              <a:ext cx="24384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26</xdr:row>
      <xdr:rowOff>154941</xdr:rowOff>
    </xdr:from>
    <xdr:to>
      <xdr:col>4</xdr:col>
      <xdr:colOff>0</xdr:colOff>
      <xdr:row>35</xdr:row>
      <xdr:rowOff>69851</xdr:rowOff>
    </xdr:to>
    <mc:AlternateContent xmlns:mc="http://schemas.openxmlformats.org/markup-compatibility/2006" xmlns:a14="http://schemas.microsoft.com/office/drawing/2010/main">
      <mc:Choice Requires="a14">
        <xdr:graphicFrame macro="">
          <xdr:nvGraphicFramePr>
            <xdr:cNvPr id="5" name="SALES_GROUP 4">
              <a:extLst>
                <a:ext uri="{FF2B5EF4-FFF2-40B4-BE49-F238E27FC236}">
                  <a16:creationId xmlns:a16="http://schemas.microsoft.com/office/drawing/2014/main" id="{7ADC4E6C-D9CD-4770-8DAB-6CCBFBD8800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S_GROUP 4"/>
            </a:graphicData>
          </a:graphic>
        </xdr:graphicFrame>
      </mc:Choice>
      <mc:Fallback xmlns="">
        <xdr:sp macro="" textlink="">
          <xdr:nvSpPr>
            <xdr:cNvPr id="0" name=""/>
            <xdr:cNvSpPr>
              <a:spLocks noTextEdit="1"/>
            </xdr:cNvSpPr>
          </xdr:nvSpPr>
          <xdr:spPr>
            <a:xfrm>
              <a:off x="0" y="5321301"/>
              <a:ext cx="2438400"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18</xdr:row>
      <xdr:rowOff>72390</xdr:rowOff>
    </xdr:from>
    <xdr:to>
      <xdr:col>4</xdr:col>
      <xdr:colOff>0</xdr:colOff>
      <xdr:row>26</xdr:row>
      <xdr:rowOff>154941</xdr:rowOff>
    </xdr:to>
    <mc:AlternateContent xmlns:mc="http://schemas.openxmlformats.org/markup-compatibility/2006" xmlns:a14="http://schemas.microsoft.com/office/drawing/2010/main">
      <mc:Choice Requires="a14">
        <xdr:graphicFrame macro="">
          <xdr:nvGraphicFramePr>
            <xdr:cNvPr id="6" name="TEAM 4">
              <a:extLst>
                <a:ext uri="{FF2B5EF4-FFF2-40B4-BE49-F238E27FC236}">
                  <a16:creationId xmlns:a16="http://schemas.microsoft.com/office/drawing/2014/main" id="{EA637274-32A6-4A00-BDF2-1AE75EF938B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EAM 4"/>
            </a:graphicData>
          </a:graphic>
        </xdr:graphicFrame>
      </mc:Choice>
      <mc:Fallback xmlns="">
        <xdr:sp macro="" textlink="">
          <xdr:nvSpPr>
            <xdr:cNvPr id="0" name=""/>
            <xdr:cNvSpPr>
              <a:spLocks noTextEdit="1"/>
            </xdr:cNvSpPr>
          </xdr:nvSpPr>
          <xdr:spPr>
            <a:xfrm>
              <a:off x="0" y="3590925"/>
              <a:ext cx="2438400" cy="17303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0</xdr:colOff>
      <xdr:row>49</xdr:row>
      <xdr:rowOff>6351</xdr:rowOff>
    </xdr:from>
    <xdr:to>
      <xdr:col>4</xdr:col>
      <xdr:colOff>0</xdr:colOff>
      <xdr:row>55</xdr:row>
      <xdr:rowOff>179070</xdr:rowOff>
    </xdr:to>
    <mc:AlternateContent xmlns:mc="http://schemas.openxmlformats.org/markup-compatibility/2006" xmlns:a14="http://schemas.microsoft.com/office/drawing/2010/main">
      <mc:Choice Requires="a14">
        <xdr:graphicFrame macro="">
          <xdr:nvGraphicFramePr>
            <xdr:cNvPr id="7" name="SALES_CYCLE 4">
              <a:extLst>
                <a:ext uri="{FF2B5EF4-FFF2-40B4-BE49-F238E27FC236}">
                  <a16:creationId xmlns:a16="http://schemas.microsoft.com/office/drawing/2014/main" id="{F2934D41-361C-45D9-AF64-DBB4DFDE388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ALES_CYCLE 4"/>
            </a:graphicData>
          </a:graphic>
        </xdr:graphicFrame>
      </mc:Choice>
      <mc:Fallback xmlns="">
        <xdr:sp macro="" textlink="">
          <xdr:nvSpPr>
            <xdr:cNvPr id="0" name=""/>
            <xdr:cNvSpPr>
              <a:spLocks noTextEdit="1"/>
            </xdr:cNvSpPr>
          </xdr:nvSpPr>
          <xdr:spPr>
            <a:xfrm>
              <a:off x="0" y="9991726"/>
              <a:ext cx="2438400" cy="1447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5</xdr:col>
      <xdr:colOff>0</xdr:colOff>
      <xdr:row>5</xdr:row>
      <xdr:rowOff>114301</xdr:rowOff>
    </xdr:from>
    <xdr:ext cx="5438776" cy="571500"/>
    <xdr:sp macro="" textlink="">
      <xdr:nvSpPr>
        <xdr:cNvPr id="8" name="Rectangle 7">
          <a:extLst>
            <a:ext uri="{FF2B5EF4-FFF2-40B4-BE49-F238E27FC236}">
              <a16:creationId xmlns:a16="http://schemas.microsoft.com/office/drawing/2014/main" id="{111B5C94-BD2D-4F0C-86B4-075D3BFB8BB7}"/>
            </a:ext>
          </a:extLst>
        </xdr:cNvPr>
        <xdr:cNvSpPr/>
      </xdr:nvSpPr>
      <xdr:spPr>
        <a:xfrm>
          <a:off x="2743200" y="1066801"/>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Time by Task</a:t>
          </a:r>
        </a:p>
      </xdr:txBody>
    </xdr:sp>
    <xdr:clientData/>
  </xdr:oneCellAnchor>
  <xdr:twoCellAnchor editAs="oneCell">
    <xdr:from>
      <xdr:col>0</xdr:col>
      <xdr:colOff>0</xdr:colOff>
      <xdr:row>8</xdr:row>
      <xdr:rowOff>133350</xdr:rowOff>
    </xdr:from>
    <xdr:to>
      <xdr:col>4</xdr:col>
      <xdr:colOff>0</xdr:colOff>
      <xdr:row>18</xdr:row>
      <xdr:rowOff>34290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21BEC07D-7B92-46F6-BD41-5809E12AA3D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1657350"/>
              <a:ext cx="2438400"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190500</xdr:colOff>
      <xdr:row>1</xdr:row>
      <xdr:rowOff>0</xdr:rowOff>
    </xdr:from>
    <xdr:to>
      <xdr:col>3</xdr:col>
      <xdr:colOff>390525</xdr:colOff>
      <xdr:row>2</xdr:row>
      <xdr:rowOff>26874</xdr:rowOff>
    </xdr:to>
    <xdr:pic>
      <xdr:nvPicPr>
        <xdr:cNvPr id="2" name="Picture 1">
          <a:extLst>
            <a:ext uri="{FF2B5EF4-FFF2-40B4-BE49-F238E27FC236}">
              <a16:creationId xmlns:a16="http://schemas.microsoft.com/office/drawing/2014/main" id="{EAC67A7F-71D0-4C5B-8C21-75176C30EF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2028825" cy="217374"/>
        </a:xfrm>
        <a:prstGeom prst="rect">
          <a:avLst/>
        </a:prstGeom>
      </xdr:spPr>
    </xdr:pic>
    <xdr:clientData/>
  </xdr:twoCellAnchor>
  <xdr:oneCellAnchor>
    <xdr:from>
      <xdr:col>5</xdr:col>
      <xdr:colOff>0</xdr:colOff>
      <xdr:row>5</xdr:row>
      <xdr:rowOff>114301</xdr:rowOff>
    </xdr:from>
    <xdr:ext cx="5438776" cy="571500"/>
    <xdr:sp macro="" textlink="">
      <xdr:nvSpPr>
        <xdr:cNvPr id="8" name="Rectangle 7">
          <a:extLst>
            <a:ext uri="{FF2B5EF4-FFF2-40B4-BE49-F238E27FC236}">
              <a16:creationId xmlns:a16="http://schemas.microsoft.com/office/drawing/2014/main" id="{9B5DB5A7-C12E-4896-BA5A-D3739BF668AC}"/>
            </a:ext>
          </a:extLst>
        </xdr:cNvPr>
        <xdr:cNvSpPr/>
      </xdr:nvSpPr>
      <xdr:spPr>
        <a:xfrm>
          <a:off x="2743200" y="1066801"/>
          <a:ext cx="5438776" cy="571500"/>
        </a:xfrm>
        <a:prstGeom prst="rect">
          <a:avLst/>
        </a:prstGeom>
        <a:noFill/>
      </xdr:spPr>
      <xdr:txBody>
        <a:bodyPr wrap="square" lIns="91440" tIns="45720" rIns="91440" bIns="45720">
          <a:noAutofit/>
        </a:bodyPr>
        <a:lstStyle/>
        <a:p>
          <a:pPr algn="l"/>
          <a:r>
            <a:rPr lang="en-US" sz="2400" b="0" cap="none" spc="0">
              <a:ln w="0"/>
              <a:solidFill>
                <a:srgbClr val="1428A0"/>
              </a:solidFill>
              <a:effectLst>
                <a:outerShdw blurRad="38100" dist="19050" dir="2700000" algn="tl" rotWithShape="0">
                  <a:schemeClr val="dk1">
                    <a:alpha val="40000"/>
                  </a:schemeClr>
                </a:outerShdw>
              </a:effectLst>
            </a:rPr>
            <a:t>Time by Role</a:t>
          </a:r>
        </a:p>
      </xdr:txBody>
    </xdr:sp>
    <xdr:clientData/>
  </xdr:oneCellAnchor>
  <xdr:twoCellAnchor>
    <xdr:from>
      <xdr:col>6</xdr:col>
      <xdr:colOff>466725</xdr:colOff>
      <xdr:row>27</xdr:row>
      <xdr:rowOff>28575</xdr:rowOff>
    </xdr:from>
    <xdr:to>
      <xdr:col>14</xdr:col>
      <xdr:colOff>304800</xdr:colOff>
      <xdr:row>44</xdr:row>
      <xdr:rowOff>80963</xdr:rowOff>
    </xdr:to>
    <xdr:graphicFrame macro="">
      <xdr:nvGraphicFramePr>
        <xdr:cNvPr id="13" name="role_chart_2">
          <a:extLst>
            <a:ext uri="{FF2B5EF4-FFF2-40B4-BE49-F238E27FC236}">
              <a16:creationId xmlns:a16="http://schemas.microsoft.com/office/drawing/2014/main" id="{B5FCC397-4EBD-41C2-9071-8B7BDCCF20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457200</xdr:colOff>
      <xdr:row>8</xdr:row>
      <xdr:rowOff>142875</xdr:rowOff>
    </xdr:from>
    <xdr:to>
      <xdr:col>14</xdr:col>
      <xdr:colOff>295275</xdr:colOff>
      <xdr:row>26</xdr:row>
      <xdr:rowOff>119063</xdr:rowOff>
    </xdr:to>
    <xdr:graphicFrame macro="">
      <xdr:nvGraphicFramePr>
        <xdr:cNvPr id="16" name="role_chart_1">
          <a:extLst>
            <a:ext uri="{FF2B5EF4-FFF2-40B4-BE49-F238E27FC236}">
              <a16:creationId xmlns:a16="http://schemas.microsoft.com/office/drawing/2014/main" id="{1B443460-AA8B-4CA4-B987-AE7F63BD6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8</xdr:row>
      <xdr:rowOff>171450</xdr:rowOff>
    </xdr:from>
    <xdr:to>
      <xdr:col>3</xdr:col>
      <xdr:colOff>606424</xdr:colOff>
      <xdr:row>21</xdr:row>
      <xdr:rowOff>130175</xdr:rowOff>
    </xdr:to>
    <mc:AlternateContent xmlns:mc="http://schemas.openxmlformats.org/markup-compatibility/2006" xmlns:a14="http://schemas.microsoft.com/office/drawing/2010/main">
      <mc:Choice Requires="a14">
        <xdr:graphicFrame macro="">
          <xdr:nvGraphicFramePr>
            <xdr:cNvPr id="17" name="DEPARTMENT 1">
              <a:extLst>
                <a:ext uri="{FF2B5EF4-FFF2-40B4-BE49-F238E27FC236}">
                  <a16:creationId xmlns:a16="http://schemas.microsoft.com/office/drawing/2014/main" id="{2527FB48-F39F-4E62-A707-F02C31DBEED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0" y="1695450"/>
              <a:ext cx="2435224" cy="2435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95250</xdr:colOff>
      <xdr:row>8</xdr:row>
      <xdr:rowOff>142875</xdr:rowOff>
    </xdr:from>
    <xdr:to>
      <xdr:col>6</xdr:col>
      <xdr:colOff>361950</xdr:colOff>
      <xdr:row>26</xdr:row>
      <xdr:rowOff>114300</xdr:rowOff>
    </xdr:to>
    <mc:AlternateContent xmlns:mc="http://schemas.openxmlformats.org/markup-compatibility/2006" xmlns:a14="http://schemas.microsoft.com/office/drawing/2010/main">
      <mc:Choice Requires="a14">
        <xdr:graphicFrame macro="">
          <xdr:nvGraphicFramePr>
            <xdr:cNvPr id="19" name="ROLE 1">
              <a:extLst>
                <a:ext uri="{FF2B5EF4-FFF2-40B4-BE49-F238E27FC236}">
                  <a16:creationId xmlns:a16="http://schemas.microsoft.com/office/drawing/2014/main" id="{193CF5E9-25D2-441B-952E-C51D59B9E136}"/>
                </a:ext>
              </a:extLst>
            </xdr:cNvPr>
            <xdr:cNvGraphicFramePr/>
          </xdr:nvGraphicFramePr>
          <xdr:xfrm>
            <a:off x="0" y="0"/>
            <a:ext cx="0" cy="0"/>
          </xdr:xfrm>
          <a:graphic>
            <a:graphicData uri="http://schemas.microsoft.com/office/drawing/2010/slicer">
              <sle:slicer xmlns:sle="http://schemas.microsoft.com/office/drawing/2010/slicer" name="ROLE 1"/>
            </a:graphicData>
          </a:graphic>
        </xdr:graphicFrame>
      </mc:Choice>
      <mc:Fallback xmlns="">
        <xdr:sp macro="" textlink="">
          <xdr:nvSpPr>
            <xdr:cNvPr id="0" name=""/>
            <xdr:cNvSpPr>
              <a:spLocks noTextEdit="1"/>
            </xdr:cNvSpPr>
          </xdr:nvSpPr>
          <xdr:spPr>
            <a:xfrm>
              <a:off x="2838450" y="1666875"/>
              <a:ext cx="2762250" cy="3448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123825</xdr:colOff>
      <xdr:row>27</xdr:row>
      <xdr:rowOff>47625</xdr:rowOff>
    </xdr:from>
    <xdr:to>
      <xdr:col>6</xdr:col>
      <xdr:colOff>396875</xdr:colOff>
      <xdr:row>44</xdr:row>
      <xdr:rowOff>73025</xdr:rowOff>
    </xdr:to>
    <mc:AlternateContent xmlns:mc="http://schemas.openxmlformats.org/markup-compatibility/2006" xmlns:a14="http://schemas.microsoft.com/office/drawing/2010/main">
      <mc:Choice Requires="a14">
        <xdr:graphicFrame macro="">
          <xdr:nvGraphicFramePr>
            <xdr:cNvPr id="20" name="ROLE 2">
              <a:extLst>
                <a:ext uri="{FF2B5EF4-FFF2-40B4-BE49-F238E27FC236}">
                  <a16:creationId xmlns:a16="http://schemas.microsoft.com/office/drawing/2014/main" id="{B340BC67-9E55-475E-8F77-F04BCFFD0675}"/>
                </a:ext>
              </a:extLst>
            </xdr:cNvPr>
            <xdr:cNvGraphicFramePr/>
          </xdr:nvGraphicFramePr>
          <xdr:xfrm>
            <a:off x="0" y="0"/>
            <a:ext cx="0" cy="0"/>
          </xdr:xfrm>
          <a:graphic>
            <a:graphicData uri="http://schemas.microsoft.com/office/drawing/2010/slicer">
              <sle:slicer xmlns:sle="http://schemas.microsoft.com/office/drawing/2010/slicer" name="ROLE 2"/>
            </a:graphicData>
          </a:graphic>
        </xdr:graphicFrame>
      </mc:Choice>
      <mc:Fallback xmlns="">
        <xdr:sp macro="" textlink="">
          <xdr:nvSpPr>
            <xdr:cNvPr id="0" name=""/>
            <xdr:cNvSpPr>
              <a:spLocks noTextEdit="1"/>
            </xdr:cNvSpPr>
          </xdr:nvSpPr>
          <xdr:spPr>
            <a:xfrm>
              <a:off x="2867025" y="5248275"/>
              <a:ext cx="2762250" cy="3419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8750003" backgroundQuery="1" createdVersion="6" refreshedVersion="6" minRefreshableVersion="3" recordCount="0" supportSubquery="1" supportAdvancedDrill="1" xr:uid="{2014E03B-DE4C-42B5-9962-288D2B51BC4A}">
  <cacheSource type="external" connectionId="1"/>
  <cacheFields count="4">
    <cacheField name="[master].[SALES_CYCLE].[SALES_CYCLE]" caption="SALES_CYCLE" numFmtId="0" hierarchy="9" level="1">
      <sharedItems count="3">
        <s v="Post Sales"/>
        <s v="Pre and Post Sales"/>
        <s v="Pre Sales"/>
      </sharedItems>
    </cacheField>
    <cacheField name="[Measures].[Sum of HOURS_ACTIVE]" caption="Sum of HOURS_ACTIVE" numFmtId="0" hierarchy="24" level="32767"/>
    <cacheField name="[master].[DEPARTMENT].[DEPARTMENT]" caption="DEPARTMENT" numFmtId="0" hierarchy="6" level="1">
      <sharedItems count="7">
        <s v="Agency Development"/>
        <s v="Data &amp; Insights"/>
        <s v="External Demand"/>
        <s v="MSA Sales"/>
        <s v="P/CSM"/>
        <s v="Sales"/>
        <s v="Sales Ops"/>
      </sharedItems>
    </cacheField>
    <cacheField name="[master].[SHOW_PTO].[SHOW_PTO]" caption="SHOW_PTO" numFmtId="0" hierarchy="14"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2"/>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2" memberValueDatatype="130" unbalanced="0">
      <fieldsUsage count="2">
        <fieldUsage x="-1"/>
        <fieldUsage x="0"/>
      </fieldsUsage>
    </cacheHierarchy>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9560188" backgroundQuery="1" createdVersion="6" refreshedVersion="6" minRefreshableVersion="3" recordCount="0" supportSubquery="1" supportAdvancedDrill="1" xr:uid="{7102BA7B-03AC-4470-AE1B-779BD3F329A7}">
  <cacheSource type="external" connectionId="1"/>
  <cacheFields count="5">
    <cacheField name="[master].[TASK].[TASK]" caption="TASK" numFmtId="0" hierarchy="8" level="1">
      <sharedItems count="10">
        <s v="Client Emails"/>
        <s v="Client Meeting - Virtual (Presenting)"/>
        <s v="Client Meeting Prep"/>
        <s v="Compiling Information for Clients"/>
        <s v="General Admin (managing inbox  calendars  etc.)"/>
        <s v="Internal Meetings"/>
        <s v="Internal Non-Sales Meetings"/>
        <s v="Internal Team Meetings and 1:1s"/>
        <s v="Pitch Deck/Proposals"/>
        <s v="Prospecting"/>
      </sharedItems>
    </cacheField>
    <cacheField name="[master].[LOG_DATE].[LOG_DATE]" caption="LOG_DATE" numFmtId="0" hierarchy="10" level="1">
      <sharedItems containsSemiMixedTypes="0" containsNonDate="0" containsDate="1" containsString="0" minDate="2024-04-22T00:00:00" maxDate="2024-05-18T00:00:00" count="20">
        <d v="2024-04-22T00:00:00"/>
        <d v="2024-04-23T00:00:00"/>
        <d v="2024-04-24T00:00:00"/>
        <d v="2024-04-25T00:00:00"/>
        <d v="2024-04-26T00:00:00"/>
        <d v="2024-04-29T00:00:00"/>
        <d v="2024-04-30T00:00:00"/>
        <d v="2024-05-01T00:00:00"/>
        <d v="2024-05-02T00:00:00"/>
        <d v="2024-05-03T00:00:00"/>
        <d v="2024-05-06T00:00:00"/>
        <d v="2024-05-07T00:00:00"/>
        <d v="2024-05-08T00:00:00"/>
        <d v="2024-05-09T00:00:00"/>
        <d v="2024-05-10T00:00:00"/>
        <d v="2024-05-13T00:00:00"/>
        <d v="2024-05-14T00:00:00"/>
        <d v="2024-05-15T00:00:00"/>
        <d v="2024-05-16T00:00:00"/>
        <d v="2024-05-17T00:00:00"/>
      </sharedItems>
    </cacheField>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0"/>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2" memberValueDatatype="7" unbalanced="0">
      <fieldsUsage count="2">
        <fieldUsage x="-1"/>
        <fieldUsage x="1"/>
      </fieldsUsage>
    </cacheHierarchy>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2"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7002315" backgroundQuery="1" createdVersion="6" refreshedVersion="6" minRefreshableVersion="3" recordCount="0" supportSubquery="1" supportAdvancedDrill="1" xr:uid="{2C9EDB5A-7D2E-4606-9A4E-88F13D5B9D99}">
  <cacheSource type="external" connectionId="1"/>
  <cacheFields count="4">
    <cacheField name="[master].[SALES_CYCLE].[SALES_CYCLE]" caption="SALES_CYCLE" numFmtId="0" hierarchy="9" level="1">
      <sharedItems count="3">
        <s v="Post Sales"/>
        <s v="Pre and Post Sales"/>
        <s v="Pre Sales"/>
      </sharedItems>
    </cacheField>
    <cacheField name="[Measures].[Sum of HOURS_ACTIVE]" caption="Sum of HOURS_ACTIVE" numFmtId="0" hierarchy="24" level="32767"/>
    <cacheField name="[master].[DEPARTMENT].[DEPARTMENT]" caption="DEPARTMENT" numFmtId="0" hierarchy="6" level="1">
      <sharedItems count="7">
        <s v="Agency Development"/>
        <s v="Data &amp; Insights"/>
        <s v="External Demand"/>
        <s v="MSA Sales"/>
        <s v="P/CSM"/>
        <s v="Sales"/>
        <s v="Sales Ops"/>
      </sharedItems>
    </cacheField>
    <cacheField name="[master].[SHOW_PTO].[SHOW_PTO]" caption="SHOW_PTO" numFmtId="0" hierarchy="14"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2"/>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2" memberValueDatatype="130" unbalanced="0">
      <fieldsUsage count="2">
        <fieldUsage x="-1"/>
        <fieldUsage x="0"/>
      </fieldsUsage>
    </cacheHierarchy>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70370373" backgroundQuery="1" createdVersion="6" refreshedVersion="6" minRefreshableVersion="3" recordCount="0" supportSubquery="1" supportAdvancedDrill="1" xr:uid="{7E5E9161-A78D-4DFD-A36F-4DAEAAF0B399}">
  <cacheSource type="external" connectionId="1"/>
  <cacheFields count="7">
    <cacheField name="[master].[CATEGORY].[CATEGORY]" caption="CATEGORY" numFmtId="0" hierarchy="7" level="1">
      <sharedItems count="33">
        <s v="Account Strategy"/>
        <s v="Adminstration"/>
        <s v="Agency Strategy"/>
        <s v="Business Development"/>
        <s v="Campaign Launch"/>
        <s v="Campaign Management"/>
        <s v="Career Development"/>
        <s v="Client and Stakeholder Education"/>
        <s v="Client Communication"/>
        <s v="Client Communication and Meetings"/>
        <s v="Client Meetings"/>
        <s v="Contract Processing"/>
        <s v="Data Insights"/>
        <s v="Data Solutions"/>
        <s v="Events/Activations"/>
        <s v="External Demand"/>
        <s v="External Meetings"/>
        <s v="General"/>
        <s v="Internal Housekeeping"/>
        <s v="Internal Housekeeping/ Salesforce Management"/>
        <s v="Internal Meetings"/>
        <s v="IO Processing"/>
        <s v="Partnership Negotiations"/>
        <s v="Programmatic"/>
        <s v="Project Activity"/>
        <s v="PTO"/>
        <s v="QBR"/>
        <s v="Reporting"/>
        <s v="RFP Planning"/>
        <s v="Sales Team Partnership"/>
        <s v="Salesforce Management"/>
        <s v="Support Activity"/>
        <s v="UDW CDW"/>
      </sharedItems>
    </cacheField>
    <cacheField name="[Measures].[Sum of MINUTES_ACTIVE]" caption="Sum of MINUTES_ACTIVE" numFmtId="0" hierarchy="23" level="32767"/>
    <cacheField name="[Measures].[Sum of HOURS_ACTIVE]" caption="Sum of HOURS_ACTIVE" numFmtId="0" hierarchy="24" level="32767"/>
    <cacheField name="[master].[TASK].[TASK]" caption="TASK" numFmtId="0" hierarchy="8" level="1">
      <sharedItems count="239">
        <s v="1:1 Meetings"/>
        <s v="3P Measurement / Pixel and Measurement Inquiries"/>
        <s v="3P measurement reporting"/>
        <s v="3P measurement set-up"/>
        <s v="3P Partner - methodology  product overview"/>
        <s v="3rd Party Study: Internal/External set up"/>
        <s v="Account Planning"/>
        <s v="Account Planning &amp; Strategy E.g. Account / Vertical specific"/>
        <s v="Ad Ops Support Ticket"/>
        <s v="Ad-hoc Support questions and solve issues - Slack  Email  Phone Call etc."/>
        <s v="Ads.txt updates"/>
        <s v="Agency Planning &amp; Strategy"/>
        <s v="App Retention &amp; Engagement"/>
        <s v="Audience Advisor and custom audience insights"/>
        <s v="Audience Creation"/>
        <s v="Audience Creation (DMP Push  Forecast)"/>
        <s v="Audience Insights"/>
        <s v="Audience Insights Reporting"/>
        <s v="Audience Reports (Lift  R&amp;F  IR  Linear Ads  Optimal Reach)"/>
        <s v="Audience Revision"/>
        <s v="Bespoke/one-off custom analytics including client campaign reporting"/>
        <s v="Bi-Weekly Sales Ops Meeting"/>
        <s v="Biz Ops Cases"/>
        <s v="Bottoms Up Planning"/>
        <s v="Bulk Updates and Other Data Import activities"/>
        <s v="Business Development &amp; Strategy"/>
        <s v="Business Reviews analysis  insights and deck development  Internal reviews"/>
        <s v="Campaign measurement design"/>
        <s v="Campaign Setup"/>
        <s v="Campaign/Creative/Deals"/>
        <s v="Case Studies"/>
        <s v="Checking IO media plan"/>
        <s v="Checking IO terms &amp; policies"/>
        <s v="Client Advisory/Collaboration with Sales  CSMs"/>
        <s v="Client Emails"/>
        <s v="Client Kick off Call"/>
        <s v="Client Kick off Email"/>
        <s v="Client Meeting - In Person"/>
        <s v="Client Meeting - In Person (Presenting)"/>
        <s v="Client Meeting - In Person Entertaining"/>
        <s v="Client Meeting - Virtual"/>
        <s v="Client Meeting - Virtual (Presenting)"/>
        <s v="Client Meeting Prep"/>
        <s v="Client Meeting Preparation/Recap"/>
        <s v="Client Meeting with Sales Team (account specific)"/>
        <s v="Client meetings -  insights and deck creation / presentations / follow-up - non QBR"/>
        <s v="Clients / Agencies"/>
        <s v="Compiling Information for Clients"/>
        <s v="Concur / GTNE File Expenses"/>
        <s v="Confluence pages to support deals"/>
        <s v="Contract Operations"/>
        <s v="Contracts  Paper &amp; Legal Review"/>
        <s v="Create NEW Data Solutions e.g. in-app ACR"/>
        <s v="Create/Maintain / troubleshoot Dashboards"/>
        <s v="Creating Blocklists"/>
        <s v="Creative Asset Collection"/>
        <s v="Creative Review"/>
        <s v="Cross Organization Projects"/>
        <s v="Cross Team Collaboration Meeting"/>
        <s v="Custom Analytics Reports"/>
        <s v="Custom Audience creation"/>
        <s v="Daily Stand Up / Team Meeting"/>
        <s v="Daily Standup &amp; General guidance"/>
        <s v="Data and query collaboration / help discussions"/>
        <s v="Data Governance &amp; Data Quality Checks"/>
        <s v="Data insights for proof points  benchmarks  marketing  upselling  new offerings"/>
        <s v="Deal/Partnership Setup"/>
        <s v="Deck Creation"/>
        <s v="Deliverables / Follow Ups to Meetings"/>
        <s v="Demos"/>
        <s v="Direct IO Troubleshooting"/>
        <s v="DMP  clean room and/or planning/optimization tools"/>
        <s v="Documentation for stakeholders  SME Projects  Methodology"/>
        <s v="Documents to support upfront or CY deals  negotiations  etc."/>
        <s v="DSP post-campaign insights"/>
        <s v="DSP pre-campaign insights"/>
        <s v="Due Diligence Review"/>
        <s v="Efficiency playbook"/>
        <s v="Email review/chatter"/>
        <s v="Engaging with Legal re negotiations"/>
        <s v="Engaging with other teams for approval"/>
        <s v="Event meeting prep  decks  etc."/>
        <s v="Event outreach and meeting set up E.g. Cannes  CES  NewFront"/>
        <s v="Expense Reports"/>
        <s v="Finance Approvals"/>
        <s v="Finance Operations"/>
        <s v="Financial pulls  modeling  etc."/>
        <s v="Financial Reporting"/>
        <s v="Fingerprinting"/>
        <s v="Fire Drill / Escalation Support"/>
        <s v="Focused Work Time"/>
        <s v="Foundational Initiatives"/>
        <s v="General Admin (managing inbox  calendars  etc.)"/>
        <s v="GTNE Book Travel"/>
        <s v="GTNE Travel"/>
        <s v="Hiring &amp; Interviewing"/>
        <s v="HR Related Tasks: Hiring  Interviewing  Reviews  etc"/>
        <s v="Incident Cases"/>
        <s v="Inquiry Responses"/>
        <s v="Integration &amp; System Health Check"/>
        <s v="Internal Meetings"/>
        <s v="Internal Meetings 1:1s"/>
        <s v="Internal Meetings with cross functional teams E.g. A&amp;I  FinOps  NPS"/>
        <s v="Internal Meetings with sales team"/>
        <s v="Internal Non-Sales Meetings"/>
        <s v="Internal Team Meetings and 1:1s"/>
        <s v="Inventory Case"/>
        <s v="Inventory Case Revision"/>
        <s v="IT helpdesk issues"/>
        <s v="JIRA Alfred KOC"/>
        <s v="Jira Review"/>
        <s v="Knowledge Sharing"/>
        <s v="Knowledge Sharing (Preparing/Presenting)"/>
        <s v="Legal Compliance and Governance"/>
        <s v="Legal Review"/>
        <s v="Legal Review and follow up"/>
        <s v="Licenses  Cost Allocation and Security related"/>
        <s v="Linear SOV"/>
        <s v="LMS content building"/>
        <s v="Log Activity in Salesforce"/>
        <s v="Manage Jira Project details"/>
        <s v="Manage Roadmap and Comms"/>
        <s v="Management: Org. &amp; Strategy"/>
        <s v="Mandatory Trainings"/>
        <s v="MBO Alignment"/>
        <s v="Media Plan Creation &amp; Revisions"/>
        <s v="MSA Review"/>
        <s v="NASB BizAffairs Support"/>
        <s v="Native Creative Upload"/>
        <s v="Native Deal Creation"/>
        <s v="Negotiation with Agency"/>
        <s v="Negotiation with FinOps  internal stakeholders"/>
        <s v="New Hire Onboarding"/>
        <s v="New Hire onboarding and Training"/>
        <s v="New product to market support"/>
        <s v="New products  solutions  etc."/>
        <s v="NPS collaboration - New Solutions"/>
        <s v="O1 Entry &amp; Approvals"/>
        <s v="O1 Entry &amp; Revisions"/>
        <s v="O1 Media Plan Revisions"/>
        <s v="Office Hours"/>
        <s v="Office Hours/Knowledge Sharing / Training Peers (Preparing/Presenting)"/>
        <s v="One on One meeting"/>
        <s v="Operational work to support agency  products  etc. (E.g. workflows  processes  etc."/>
        <s v="Optimizations"/>
        <s v="P&amp;E Product and New Product Release"/>
        <s v="P&amp;E Support Ticket"/>
        <s v="Pacing"/>
        <s v="Pacing Reports"/>
        <s v="Paperwork E.g. P2P"/>
        <s v="Partner Program Campaign Optimization &amp; Post-sales Support"/>
        <s v="Partner Program Campaign Set-Up Support"/>
        <s v="Partnership Pacing Documents  Financial Reporting/Tracking"/>
        <s v="Partnership Strategy"/>
        <s v="Personal Development Training"/>
        <s v="Pitch Deck"/>
        <s v="Pitch Deck/Proposals"/>
        <s v="Policy Exception Request"/>
        <s v="Post-Sales Client Communication"/>
        <s v="Pre-launch (audience creation  media plan &amp; specs)"/>
        <s v="Pre-Sales Client Communication"/>
        <s v="Product &amp; Engineering Meetings / Product Launch Meetings - NPS Live"/>
        <s v="Product/Beta Meetings"/>
        <s v="Programmatic Deal Request"/>
        <s v="Programmatic Marketplaces"/>
        <s v="Programmatic Monitoring Spend"/>
        <s v="Programmatic Reports"/>
        <s v="Programmatic Revenue Actualization"/>
        <s v="Programmatic Spend Tracking"/>
        <s v="Programmatic Troubleshooting"/>
        <s v="Project design and collaboration"/>
        <s v="Project development and configuration"/>
        <s v="Project documentation and training"/>
        <s v="Project launch and comms"/>
        <s v="Prospecting"/>
        <s v="Prospecting and Outreach"/>
        <s v="PUMI"/>
        <s v="PUMIs and Approvals"/>
        <s v="QBR Client presentations - prep and follow-up"/>
        <s v="QBRs"/>
        <s v="RB bookings/Coordinating with other teams"/>
        <s v="Reach Advisor"/>
        <s v="Recruitment &amp; Interviewing"/>
        <s v="Recurring 1:1 employee meetings; CSDI meetings"/>
        <s v="Research &amp; Development - NEW capability or solutions"/>
        <s v="Responding to sales/CSM questions/one offs E.g. Slacks  rate card questions  etc."/>
        <s v="Review Contracts"/>
        <s v="Review Monthly Release Items"/>
        <s v="RFI"/>
        <s v="RFI's"/>
        <s v="RFP Brainstorm"/>
        <s v="RFP inputs  Ask Analytics  Client / Stakeholder research"/>
        <s v="Roadblock/ATO (Booking / DOMO / Conflicts)"/>
        <s v="Roadblock/ATO (Booking /DOMO/Conflicts)"/>
        <s v="Running and updating recurring client campaign reporting"/>
        <s v="Sales Escalations / Case Inquiries"/>
        <s v="Sales Incident Report"/>
        <s v="Sales Vertical Meetings"/>
        <s v="Salesforce Opportunity (Creation &amp; Management)"/>
        <s v="Screenshots"/>
        <s v="Sending for signature via Docusign"/>
        <s v="Slacking with Sales/CSMs"/>
        <s v="SME (Internal meetings &amp; Work)"/>
        <s v="Solution Architecture"/>
        <s v="Solution Build"/>
        <s v="Solution Rollout ( Prod Migration  Documentation  Communication Etc.)"/>
        <s v="Solution Test"/>
        <s v="Solutions Development"/>
        <s v="SSTSC Ticket"/>
        <s v="Stakeholder Meetings (Projects)"/>
        <s v="Submitting to ECMS"/>
        <s v="Supply Deals"/>
        <s v="Support for new Sales Strategies"/>
        <s v="Supporting other Agency Dev Team Members"/>
        <s v="System Integrations"/>
        <s v="System Support"/>
        <s v="Team Meeting"/>
        <s v="Technical Troubleshooting"/>
        <s v="Town Hall/Sales +/ NPS Live etc…"/>
        <s v="Training and personal development"/>
        <s v="Training Peers (Preparing/Presenting)"/>
        <s v="Trainings"/>
        <s v="Travel Time"/>
        <s v="Treatment &amp; control design and creation"/>
        <s v="Troubleshooting"/>
        <s v="UDW / CDW inquiries and access; troubleshooting"/>
        <s v="Update Rate Cards"/>
        <s v="Upselling"/>
        <s v="Upselling (Mid Campaign Tasks)"/>
        <s v="User Administration and up keep"/>
        <s v="Vacation backup"/>
        <s v="Vendor Certification"/>
        <s v="Vendors"/>
        <s v="Voice of the Customer Sourcing and Converting to Insights"/>
        <s v="VOS"/>
        <s v="Website Pixel (Conversion Groups &amp; Rev Tracking)"/>
        <s v="Work on specific Agency Product E.g. Lift  Outcomes  etc."/>
        <s v="Wrap Reports (Emails  Decks  One-Sheets)"/>
        <s v="Wrap Reports/QBRs (Review &amp; Feedback)"/>
      </sharedItems>
    </cacheField>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5"/>
      </fieldsUsage>
    </cacheHierarchy>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2" memberValueDatatype="130" unbalanced="0">
      <fieldsUsage count="2">
        <fieldUsage x="-1"/>
        <fieldUsage x="3"/>
      </fieldsUsage>
    </cacheHierarchy>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4"/>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y uniqueName="Dummy0" caption="NAME" measure="1" count="0">
      <extLst>
        <ext xmlns:x14="http://schemas.microsoft.com/office/spreadsheetml/2009/9/main" uri="{8CF416AD-EC4C-4aba-99F5-12A058AE0983}">
          <x14:cacheHierarchy ignore="1"/>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71180558" backgroundQuery="1" createdVersion="6" refreshedVersion="6" minRefreshableVersion="3" recordCount="0" supportSubquery="1" supportAdvancedDrill="1" xr:uid="{9FFD4B09-35AA-44CF-AEE7-FB7A0A75A63E}">
  <cacheSource type="external" connectionId="1"/>
  <cacheFields count="6">
    <cacheField name="[master].[CATEGORY].[CATEGORY]" caption="CATEGORY" numFmtId="0" hierarchy="7" level="1">
      <sharedItems count="32">
        <s v="Account Strategy"/>
        <s v="Adminstration"/>
        <s v="Agency Strategy"/>
        <s v="Business Development"/>
        <s v="Campaign Launch"/>
        <s v="Campaign Management"/>
        <s v="Career Development"/>
        <s v="Client and Stakeholder Education"/>
        <s v="Client Communication"/>
        <s v="Client Communication and Meetings"/>
        <s v="Client Meetings"/>
        <s v="Contract Processing"/>
        <s v="Data Insights"/>
        <s v="Data Solutions"/>
        <s v="Events/Activations"/>
        <s v="External Demand"/>
        <s v="External Meetings"/>
        <s v="General"/>
        <s v="Internal Housekeeping"/>
        <s v="Internal Housekeeping/ Salesforce Management"/>
        <s v="Internal Meetings"/>
        <s v="IO Processing"/>
        <s v="Partnership Negotiations"/>
        <s v="Programmatic"/>
        <s v="Project Activity"/>
        <s v="QBR"/>
        <s v="Reporting"/>
        <s v="RFP Planning"/>
        <s v="Sales Team Partnership"/>
        <s v="Salesforce Management"/>
        <s v="Support Activity"/>
        <s v="UDW CDW"/>
      </sharedItems>
    </cacheField>
    <cacheField name="[Measures].[Sum of MINUTES_ACTIVE]" caption="Sum of MINUTES_ACTIVE" numFmtId="0" hierarchy="23" level="32767"/>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y uniqueName="Dummy0" caption="NAME" measure="1" count="0">
      <extLst>
        <ext xmlns:x14="http://schemas.microsoft.com/office/spreadsheetml/2009/9/main" uri="{8CF416AD-EC4C-4aba-99F5-12A058AE0983}">
          <x14:cacheHierarchy ignore="1"/>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3423032405" backgroundQuery="1" createdVersion="6" refreshedVersion="6" minRefreshableVersion="3" recordCount="0" supportSubquery="1" supportAdvancedDrill="1" xr:uid="{A4E7835E-6185-4EE1-A3FE-9FD0CD151B8B}">
  <cacheSource type="external" connectionId="1"/>
  <cacheFields count="7">
    <cacheField name="[master].[CATEGORY].[CATEGORY]" caption="CATEGORY" numFmtId="0" hierarchy="7" level="1">
      <sharedItems count="20">
        <s v="Account Strategy"/>
        <s v="Adminstration"/>
        <s v="Agency Strategy"/>
        <s v="Campaign Management"/>
        <s v="Client Communication"/>
        <s v="Client Communication and Meetings"/>
        <s v="Client Meetings"/>
        <s v="Contract Processing"/>
        <s v="Data Insights"/>
        <s v="Data Solutions"/>
        <s v="External Demand"/>
        <s v="External Meetings"/>
        <s v="Internal Meetings"/>
        <s v="IO Processing"/>
        <s v="Partnership Negotiations"/>
        <s v="Programmatic"/>
        <s v="QBR"/>
        <s v="Reporting"/>
        <s v="RFP Planning"/>
        <s v="Salesforce Management"/>
      </sharedItems>
    </cacheField>
    <cacheField name="[Measures].[Sum of MINUTES_ACTIVE]" caption="Sum of MINUTES_ACTIVE" numFmtId="0" hierarchy="23" level="32767"/>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 name="[master].[IN_CYCLE_STATUS].[IN_CYCLE_STATUS]" caption="IN_CYCLE_STATUS" numFmtId="0" hierarchy="19"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2" memberValueDatatype="130" unbalanced="0">
      <fieldsUsage count="2">
        <fieldUsage x="-1"/>
        <fieldUsage x="5"/>
      </fieldsUsage>
    </cacheHierarchy>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y uniqueName="Dummy0" caption="NAME" measure="1" count="0">
      <extLst>
        <ext xmlns:x14="http://schemas.microsoft.com/office/spreadsheetml/2009/9/main" uri="{8CF416AD-EC4C-4aba-99F5-12A058AE0983}">
          <x14:cacheHierarchy ignore="1"/>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3424074074" backgroundQuery="1" createdVersion="6" refreshedVersion="6" minRefreshableVersion="3" recordCount="0" supportSubquery="1" supportAdvancedDrill="1" xr:uid="{EF522D6A-F7A6-4825-A32C-081659AE8198}">
  <cacheSource type="external" connectionId="1"/>
  <cacheFields count="7">
    <cacheField name="[master].[CATEGORY].[CATEGORY]" caption="CATEGORY" numFmtId="0" hierarchy="7" level="1">
      <sharedItems count="19">
        <s v="Account Strategy"/>
        <s v="Agency Strategy"/>
        <s v="Business Development"/>
        <s v="Career Development"/>
        <s v="Client and Stakeholder Education"/>
        <s v="Client Communication"/>
        <s v="Client Meetings"/>
        <s v="Data Insights"/>
        <s v="Data Solutions"/>
        <s v="External Demand"/>
        <s v="General"/>
        <s v="Internal Housekeeping"/>
        <s v="Internal Housekeeping/ Salesforce Management"/>
        <s v="Internal Meetings"/>
        <s v="Project Activity"/>
        <s v="Sales Team Partnership"/>
        <s v="Salesforce Management"/>
        <s v="Support Activity"/>
        <s v="UDW CDW"/>
      </sharedItems>
    </cacheField>
    <cacheField name="[Measures].[Sum of MINUTES_ACTIVE]" caption="Sum of MINUTES_ACTIVE" numFmtId="0" hierarchy="23" level="32767"/>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 name="[master].[IN_CYCLE_STATUS].[IN_CYCLE_STATUS]" caption="IN_CYCLE_STATUS" numFmtId="0" hierarchy="19" level="1">
      <sharedItems containsSemiMixedTypes="0" containsNonDate="0" containsString="0"/>
    </cacheField>
    <cacheField name="Dummy0" numFmtId="0" hierarchy="27" level="32767">
      <extLst>
        <ext xmlns:x14="http://schemas.microsoft.com/office/spreadsheetml/2009/9/main" uri="{63CAB8AC-B538-458d-9737-405883B0398D}">
          <x14:cacheField ignore="1"/>
        </ext>
      </extLst>
    </cacheField>
  </cacheFields>
  <cacheHierarchies count="28">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2" memberValueDatatype="130" unbalanced="0">
      <fieldsUsage count="2">
        <fieldUsage x="-1"/>
        <fieldUsage x="5"/>
      </fieldsUsage>
    </cacheHierarchy>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y uniqueName="Dummy0" caption="NAME" measure="1" count="0">
      <extLst>
        <ext xmlns:x14="http://schemas.microsoft.com/office/spreadsheetml/2009/9/main" uri="{8CF416AD-EC4C-4aba-99F5-12A058AE0983}">
          <x14:cacheHierarchy ignore="1"/>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27727430555" backgroundQuery="1" createdVersion="3" refreshedVersion="6" minRefreshableVersion="3" recordCount="0" supportSubquery="1" supportAdvancedDrill="1" xr:uid="{9D284987-ACBE-430C-84B6-9183D199926E}">
  <cacheSource type="external" connectionId="1">
    <extLst>
      <ext xmlns:x14="http://schemas.microsoft.com/office/spreadsheetml/2009/9/main" uri="{F057638F-6D5F-4e77-A914-E7F072B9BCA8}">
        <x14:sourceConnection name="ThisWorkbookDataModel"/>
      </ext>
    </extLst>
  </cacheSource>
  <cacheFields count="0"/>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cacheHierarchy uniqueName="[master].[CATEGORY]" caption="CATEGORY" attribute="1" defaultMemberUniqueName="[master].[CATEGORY].[All]" allUniqueName="[master].[CATEGORY].[All]" dimensionUniqueName="[master]" displayFolder="" count="2" memberValueDatatype="130" unbalanced="0"/>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2"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2" memberValueDatatype="20" unbalanced="0"/>
    <cacheHierarchy uniqueName="[master].[SHOW_PTO]" caption="SHOW_PTO" attribute="1" defaultMemberUniqueName="[master].[SHOW_PTO].[All]" allUniqueName="[master].[SHOW_PTO].[All]" dimensionUniqueName="[master]" displayFolder="" count="2" memberValueDatatype="130" unbalanced="0"/>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hidden="1">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982501859"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27775810187" backgroundQuery="1" createdVersion="3" refreshedVersion="6" minRefreshableVersion="3" recordCount="0" supportSubquery="1" supportAdvancedDrill="1" xr:uid="{5BD31537-9134-41B7-B650-D052C6B1C1FD}">
  <cacheSource type="external" connectionId="1">
    <extLst>
      <ext xmlns:x14="http://schemas.microsoft.com/office/spreadsheetml/2009/9/main" uri="{F057638F-6D5F-4e77-A914-E7F072B9BCA8}">
        <x14:sourceConnection name="ThisWorkbookDataModel"/>
      </ext>
    </extLst>
  </cacheSource>
  <cacheFields count="0"/>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0" memberValueDatatype="130" unbalanced="0"/>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0" memberValueDatatype="130" unbalanced="0"/>
    <cacheHierarchy uniqueName="[master].[CLIENT_FACING_STATUS]" caption="CLIENT_FACING_STATUS" attribute="1" defaultMemberUniqueName="[master].[CLIENT_FACING_STATUS].[All]" allUniqueName="[master].[CLIENT_FACING_STATUS].[All]" dimensionUniqueName="[master]" displayFolder="" count="0"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hidden="1">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497893344"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49768634257" backgroundQuery="1" createdVersion="3" refreshedVersion="6" minRefreshableVersion="3" recordCount="0" supportSubquery="1" supportAdvancedDrill="1" xr:uid="{B23AC94D-1F2E-48E7-819B-94A228193042}">
  <cacheSource type="external" connectionId="1">
    <extLst>
      <ext xmlns:x14="http://schemas.microsoft.com/office/spreadsheetml/2009/9/main" uri="{F057638F-6D5F-4e77-A914-E7F072B9BCA8}">
        <x14:sourceConnection name="ThisWorkbookDataModel"/>
      </ext>
    </extLst>
  </cacheSource>
  <cacheFields count="0"/>
  <cacheHierarchies count="28">
    <cacheHierarchy uniqueName="[master].[NAME]" caption="NAME" attribute="1" defaultMemberUniqueName="[master].[NAME].[All]" allUniqueName="[master].[NAME].[All]" dimensionUniqueName="[master]" displayFolder="" count="2"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2"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cacheHierarchy uniqueName="[master].[CATEGORY]" caption="CATEGORY" attribute="1" defaultMemberUniqueName="[master].[CATEGORY].[All]" allUniqueName="[master].[CATEGORY].[All]" dimensionUniqueName="[master]" displayFolder="" count="2" memberValueDatatype="130" unbalanced="0"/>
    <cacheHierarchy uniqueName="[master].[TASK]" caption="TASK" attribute="1" defaultMemberUniqueName="[master].[TASK].[All]" allUniqueName="[master].[TASK].[All]" dimensionUniqueName="[master]" displayFolder="" count="2" memberValueDatatype="130" unbalanced="0"/>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2" memberValueDatatype="7" unbalanced="0"/>
    <cacheHierarchy uniqueName="[master].[MINUTES_ACTIVE]" caption="MINUTES_ACTIVE" attribute="1" defaultMemberUniqueName="[master].[MINUTES_ACTIVE].[All]" allUniqueName="[master].[MINUTES_ACTIVE].[All]" dimensionUniqueName="[master]" displayFolder="" count="2" memberValueDatatype="5" unbalanced="0"/>
    <cacheHierarchy uniqueName="[master].[HOURS_ACTIVE]" caption="HOURS_ACTIVE" attribute="1" defaultMemberUniqueName="[master].[HOURS_ACTIVE].[All]" allUniqueName="[master].[HOURS_ACTIVE].[All]" dimensionUniqueName="[master]" displayFolder="" count="2" memberValueDatatype="5" unbalanced="0"/>
    <cacheHierarchy uniqueName="[master].[WEEK_NUM]" caption="WEEK_NUM" attribute="1" defaultMemberUniqueName="[master].[WEEK_NUM].[All]" allUniqueName="[master].[WEEK_NUM].[All]" dimensionUniqueName="[master]" displayFolder="" count="2" memberValueDatatype="20" unbalanced="0"/>
    <cacheHierarchy uniqueName="[master].[SHOW_PTO]" caption="SHOW_PTO" attribute="1" defaultMemberUniqueName="[master].[SHOW_PTO].[All]" allUniqueName="[master].[SHOW_PTO].[All]" dimensionUniqueName="[master]" displayFolder="" count="2" memberValueDatatype="130" unbalanced="0"/>
    <cacheHierarchy uniqueName="[master].[LOG_DATE (Month)]" caption="LOG_DATE (Month)" attribute="1" defaultMemberUniqueName="[master].[LOG_DATE (Month)].[All]" allUniqueName="[master].[LOG_DATE (Month)].[All]" dimensionUniqueName="[master]" displayFolder="" count="2"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2" memberValueDatatype="130" unbalanced="0"/>
    <cacheHierarchy uniqueName="[master].[IN_CYCLE_STATUS]" caption="IN_CYCLE_STATUS" attribute="1" defaultMemberUniqueName="[master].[IN_CYCLE_STATUS].[All]" allUniqueName="[master].[IN_CYCLE_STATUS].[All]" dimensionUniqueName="[master]" displayFolder="" count="2" memberValueDatatype="130" unbalanced="0"/>
    <cacheHierarchy uniqueName="[Measures]" caption="Measures" attribute="1" keyAttribute="1" defaultMemberUniqueName="[Measures].[__No measures defined]" dimensionUniqueName="[Measures]" displayFolder="" measures="1" count="1" memberValueDatatype="130" unbalanced="0"/>
    <cacheHierarchy uniqueName="[master].[LOG_DATE (Month Index)]" caption="LOG_DATE (Month Index)" attribute="1" defaultMemberUniqueName="[master].[LOG_DATE (Month Index)].[All]" allUniqueName="[master].[LOG_DATE (Month Index)].[All]" dimensionUniqueName="[master]" displayFolder="" count="2"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hidden="1">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slicerData="1" pivotCacheId="1698945912"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1810879631" backgroundQuery="1" createdVersion="6" refreshedVersion="6" minRefreshableVersion="3" recordCount="0" supportSubquery="1" supportAdvancedDrill="1" xr:uid="{9ED4F519-DC7E-4743-8CCC-BAB2AE8E7618}">
  <cacheSource type="external" connectionId="1">
    <extLst>
      <ext xmlns:x14="http://schemas.microsoft.com/office/spreadsheetml/2009/9/main" uri="{F057638F-6D5F-4e77-A914-E7F072B9BCA8}">
        <x14:sourceConnection name="ThisWorkbookDataModel"/>
      </ext>
    </extLst>
  </cacheSource>
  <cacheFields count="4">
    <cacheField name="[master].[CATEGORY].[CATEGORY]" caption="CATEGORY" numFmtId="0" hierarchy="7" level="1">
      <sharedItems count="10">
        <s v="Account Strategy"/>
        <s v="Campaign Management"/>
        <s v="Career Development"/>
        <s v="Client Communication"/>
        <s v="Client Communication and Meetings"/>
        <s v="Internal Housekeeping"/>
        <s v="Internal Meetings"/>
        <s v="Programmatic"/>
        <s v="Reporting"/>
        <s v="RFP Planning"/>
      </sharedItems>
    </cacheField>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CLIENT_FACING_STATUS].[CLIENT_FACING_STATUS]" caption="CLIENT_FACING_STATUS" numFmtId="0" hierarchy="17"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2"/>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fieldsUsage count="2">
        <fieldUsage x="-1"/>
        <fieldUsage x="3"/>
      </fieldsUsage>
    </cacheHierarchy>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4794541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1811458332" backgroundQuery="1" createdVersion="6" refreshedVersion="6" minRefreshableVersion="3" recordCount="0" supportSubquery="1" supportAdvancedDrill="1" xr:uid="{C8BDABC3-7782-4945-BC1E-26E65D2FD0F5}">
  <cacheSource type="external" connectionId="1">
    <extLst>
      <ext xmlns:x14="http://schemas.microsoft.com/office/spreadsheetml/2009/9/main" uri="{F057638F-6D5F-4e77-A914-E7F072B9BCA8}">
        <x14:sourceConnection name="ThisWorkbookDataModel"/>
      </ext>
    </extLst>
  </cacheSource>
  <cacheFields count="4">
    <cacheField name="[master].[CATEGORY].[CATEGORY]" caption="CATEGORY" numFmtId="0" hierarchy="7" level="1">
      <sharedItems count="10">
        <s v="Account Strategy"/>
        <s v="Campaign Management"/>
        <s v="Career Development"/>
        <s v="Client Communication"/>
        <s v="Client Communication and Meetings"/>
        <s v="Internal Housekeeping"/>
        <s v="Internal Meetings"/>
        <s v="Programmatic"/>
        <s v="Reporting"/>
        <s v="RFP Planning"/>
      </sharedItems>
    </cacheField>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CLIENT_FACING_STATUS].[CLIENT_FACING_STATUS]" caption="CLIENT_FACING_STATUS" numFmtId="0" hierarchy="17"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0" memberValueDatatype="130" unbalanced="0"/>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2"/>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fieldsUsage count="2">
        <fieldUsage x="-1"/>
        <fieldUsage x="3"/>
      </fieldsUsage>
    </cacheHierarchy>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17145598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3657407" backgroundQuery="1" createdVersion="6" refreshedVersion="6" minRefreshableVersion="3" recordCount="0" supportSubquery="1" supportAdvancedDrill="1" xr:uid="{F8653A50-3766-4036-8368-54BE43B7984A}">
  <cacheSource type="external" connectionId="1">
    <extLst>
      <ext xmlns:x14="http://schemas.microsoft.com/office/spreadsheetml/2009/9/main" uri="{F057638F-6D5F-4e77-A914-E7F072B9BCA8}">
        <x14:sourceConnection name="ThisWorkbookDataModel"/>
      </ext>
    </extLst>
  </cacheSource>
  <cacheFields count="5">
    <cacheField name="[master].[SALES_CYCLE].[SALES_CYCLE]" caption="SALES_CYCLE" numFmtId="0" hierarchy="9" level="1">
      <sharedItems count="3">
        <s v="Post Sales"/>
        <s v="Pre and Post Sales"/>
        <s v="Pre Sales"/>
      </sharedItems>
    </cacheField>
    <cacheField name="[master].[DEPARTMENT].[DEPARTMENT]" caption="DEPARTMENT" numFmtId="0" hierarchy="6" level="1">
      <sharedItems count="7">
        <s v="Agency Development"/>
        <s v="Data &amp; Insights"/>
        <s v="External Demand"/>
        <s v="MSA Sales"/>
        <s v="P/CSM"/>
        <s v="Sales"/>
        <s v="Sales Ops"/>
      </sharedItems>
    </cacheField>
    <cacheField name="[Measures].[Sum of HOURS_ACTIVE]" caption="Sum of HOURS_ACTIVE" numFmtId="0" hierarchy="24" level="32767"/>
    <cacheField name="[master].[TASK].[TASK]" caption="TASK" numFmtId="0" hierarchy="8" level="1">
      <sharedItems containsSemiMixedTypes="0" containsNonDate="0" containsString="0"/>
    </cacheField>
    <cacheField name="[master].[SHOW_PTO].[SHOW_PTO]" caption="SHOW_PTO" numFmtId="0" hierarchy="14"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1"/>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3"/>
      </fieldsUsage>
    </cacheHierarchy>
    <cacheHierarchy uniqueName="[master].[SALES_CYCLE]" caption="SALES_CYCLE" attribute="1" defaultMemberUniqueName="[master].[SALES_CYCLE].[All]" allUniqueName="[master].[SALES_CYCLE].[All]" dimensionUniqueName="[master]" displayFolder="" count="2" memberValueDatatype="130" unbalanced="0">
      <fieldsUsage count="2">
        <fieldUsage x="-1"/>
        <fieldUsage x="0"/>
      </fieldsUsage>
    </cacheHierarchy>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4"/>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99106949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4814816" backgroundQuery="1" createdVersion="6" refreshedVersion="6" minRefreshableVersion="3" recordCount="0" supportSubquery="1" supportAdvancedDrill="1" xr:uid="{B17DEB0B-3486-4329-AF8F-06CF9A0BABC2}">
  <cacheSource type="external" connectionId="1">
    <extLst>
      <ext xmlns:x14="http://schemas.microsoft.com/office/spreadsheetml/2009/9/main" uri="{F057638F-6D5F-4e77-A914-E7F072B9BCA8}">
        <x14:sourceConnection name="ThisWorkbookDataModel"/>
      </ext>
    </extLst>
  </cacheSource>
  <cacheFields count="5">
    <cacheField name="[master].[LOG_DATE].[LOG_DATE]" caption="LOG_DATE" numFmtId="0" hierarchy="10" level="1">
      <sharedItems containsSemiMixedTypes="0" containsNonDate="0" containsDate="1" containsString="0" minDate="2024-04-22T00:00:00" maxDate="2024-05-18T00:00:00" count="20">
        <d v="2024-04-22T00:00:00"/>
        <d v="2024-04-23T00:00:00"/>
        <d v="2024-04-24T00:00:00"/>
        <d v="2024-04-25T00:00:00"/>
        <d v="2024-04-26T00:00:00"/>
        <d v="2024-04-29T00:00:00"/>
        <d v="2024-04-30T00:00:00"/>
        <d v="2024-05-01T00:00:00"/>
        <d v="2024-05-02T00:00:00"/>
        <d v="2024-05-03T00:00:00"/>
        <d v="2024-05-06T00:00:00"/>
        <d v="2024-05-07T00:00:00"/>
        <d v="2024-05-08T00:00:00"/>
        <d v="2024-05-09T00:00:00"/>
        <d v="2024-05-10T00:00:00"/>
        <d v="2024-05-13T00:00:00"/>
        <d v="2024-05-14T00:00:00"/>
        <d v="2024-05-15T00:00:00"/>
        <d v="2024-05-16T00:00:00"/>
        <d v="2024-05-17T00:00:00"/>
      </sharedItems>
    </cacheField>
    <cacheField name="[Measures].[Sum of HOURS_ACTIVE]" caption="Sum of HOURS_ACTIVE" numFmtId="0" hierarchy="24" level="32767"/>
    <cacheField name="[master].[TASK].[TASK]" caption="TASK" numFmtId="0" hierarchy="8" level="1">
      <sharedItems count="59">
        <s v="Client Emails"/>
        <s v="Client Meeting - Virtual (Presenting)"/>
        <s v="Client Meeting Prep"/>
        <s v="Compiling Information for Clients"/>
        <s v="General Admin (managing inbox  calendars  etc.)"/>
        <s v="Internal Meetings"/>
        <s v="Internal Non-Sales Meetings"/>
        <s v="Internal Team Meetings and 1:1s"/>
        <s v="Pitch Deck/Proposals"/>
        <s v="Prospecting"/>
        <s v="Client Meeting - Virtual" u="1"/>
        <s v="Deck Creation" u="1"/>
        <s v="Deliverables / Follow Ups to Meetings" u="1"/>
        <s v="Documents to support upfront or CY deals  negotiations  etc." u="1"/>
        <s v="Event outreach and meeting set up E.g. Cannes  CES  NewFront" u="1"/>
        <s v="Internal Meetings 1:1s" u="1"/>
        <s v="Internal Meetings with sales team" u="1"/>
        <s v="Log Activity in Salesforce" u="1"/>
        <s v="Responding to sales/CSM questions/one offs E.g. Slacks  rate card questions  etc." u="1"/>
        <s v="Bespoke/one-off custom analytics including client campaign reporting" u="1"/>
        <s v="Business Reviews analysis  insights and deck development  Internal reviews" u="1"/>
        <s v="Client Advisory/Collaboration with Sales  CSMs" u="1"/>
        <s v="Data insights for proof points  benchmarks  marketing  upselling  new offerings" u="1"/>
        <s v="Linear SOV" u="1"/>
        <s v="Reach Advisor" u="1"/>
        <s v="Recurring 1:1 employee meetings; CSDI meetings" u="1"/>
        <s v="Research &amp; Development - NEW capability or solutions" u="1"/>
        <s v="Running and updating recurring client campaign reporting" u="1"/>
        <s v="SME (Internal meetings &amp; Work)" u="1"/>
        <s v="Client Meeting - In Person (Presenting)" u="1"/>
        <s v="Cross Organization Projects" u="1"/>
        <s v="Deal/Partnership Setup" u="1"/>
        <s v="Management: Org. &amp; Strategy" u="1"/>
        <s v="Programmatic Spend Tracking" u="1"/>
        <s v="Technical Troubleshooting" u="1"/>
        <s v="Account Planning" u="1"/>
        <s v="Client Meeting Preparation/Recap" u="1"/>
        <s v="Expense Reports" u="1"/>
        <s v="Financial Reporting" u="1"/>
        <s v="Travel Time" u="1"/>
        <s v="Cross Team Collaboration Meeting" u="1"/>
        <s v="Daily Stand Up / Team Meeting" u="1"/>
        <s v="Email review/chatter" u="1"/>
        <s v="Focused Work Time" u="1"/>
        <s v="1:1 Meetings" u="1"/>
        <s v="Business Development &amp; Strategy" u="1"/>
        <s v="Product/Beta Meetings" u="1"/>
        <s v="Pre-Sales Client Communication" u="1"/>
        <s v="RFP Brainstorm" u="1"/>
        <s v="Audience Reports (Lift  R&amp;F  IR  Linear Ads  Optimal Reach)" u="1"/>
        <s v="Client Meeting - In Person Entertaining" u="1"/>
        <s v="Audience Creation" u="1"/>
        <s v="Media Plan Creation &amp; Revisions" u="1"/>
        <s v="Pacing Reports" u="1"/>
        <s v="Pre-launch (audience creation  media plan &amp; specs)" u="1"/>
        <s v="Wrap Reports (Emails  Decks  One-Sheets)" u="1"/>
        <s v="PTO" u="1"/>
        <s v="Inventory Case" u="1"/>
        <s v="O1 Media Plan Revisions" u="1"/>
      </sharedItems>
    </cacheField>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2"/>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2" memberValueDatatype="7" unbalanced="0">
      <fieldsUsage count="2">
        <fieldUsage x="-1"/>
        <fieldUsage x="0"/>
      </fieldsUsage>
    </cacheHierarchy>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2"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44891831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5277778" backgroundQuery="1" createdVersion="6" refreshedVersion="6" minRefreshableVersion="3" recordCount="0" supportSubquery="1" supportAdvancedDrill="1" xr:uid="{77E94BB7-8232-4D8B-B1ED-1593E5ED5479}">
  <cacheSource type="external" connectionId="1">
    <extLst>
      <ext xmlns:x14="http://schemas.microsoft.com/office/spreadsheetml/2009/9/main" uri="{F057638F-6D5F-4e77-A914-E7F072B9BCA8}">
        <x14:sourceConnection name="ThisWorkbookDataModel"/>
      </ext>
    </extLst>
  </cacheSource>
  <cacheFields count="5">
    <cacheField name="[Measures].[Sum of HOURS_ACTIVE]" caption="Sum of HOURS_ACTIVE" numFmtId="0" hierarchy="24" level="32767"/>
    <cacheField name="[master].[CATEGORY].[CATEGORY]" caption="CATEGORY" numFmtId="0" hierarchy="7" level="1">
      <sharedItems count="21">
        <s v="Account Strategy"/>
        <s v="Campaign Management"/>
        <s v="Career Development"/>
        <s v="Client Communication"/>
        <s v="Client Communication and Meetings"/>
        <s v="Internal Housekeeping"/>
        <s v="Internal Meetings"/>
        <s v="Programmatic"/>
        <s v="Reporting"/>
        <s v="RFP Planning"/>
        <s v="Agency Strategy" u="1"/>
        <s v="Client Meetings" u="1"/>
        <s v="Events/Activations" u="1"/>
        <s v="Partnership Negotiations" u="1"/>
        <s v="Sales Team Partnership" u="1"/>
        <s v="Business Development" u="1"/>
        <s v="External Demand" u="1"/>
        <s v="Salesforce Management" u="1"/>
        <s v="External Meetings" u="1"/>
        <s v="PTO" u="1"/>
        <s v="Campaign Launch" u="1"/>
      </sharedItems>
    </cacheField>
    <cacheField name="[master].[TASK].[TASK]" caption="TASK" numFmtId="0" hierarchy="8" level="1">
      <sharedItems containsSemiMixedTypes="0" containsNonDate="0" containsString="0"/>
    </cacheField>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2" memberValueDatatype="130" unbalanced="0">
      <fieldsUsage count="2">
        <fieldUsage x="-1"/>
        <fieldUsage x="1"/>
      </fieldsUsage>
    </cacheHierarchy>
    <cacheHierarchy uniqueName="[master].[TASK]" caption="TASK" attribute="1" defaultMemberUniqueName="[master].[TASK].[All]" allUniqueName="[master].[TASK].[All]" dimensionUniqueName="[master]" displayFolder="" count="2" memberValueDatatype="130" unbalanced="0">
      <fieldsUsage count="2">
        <fieldUsage x="-1"/>
        <fieldUsage x="2"/>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20734649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574074" backgroundQuery="1" createdVersion="6" refreshedVersion="6" minRefreshableVersion="3" recordCount="0" supportSubquery="1" supportAdvancedDrill="1" xr:uid="{15B426CE-8B4F-424B-B55D-934238FA0A43}">
  <cacheSource type="external" connectionId="1">
    <extLst>
      <ext xmlns:x14="http://schemas.microsoft.com/office/spreadsheetml/2009/9/main" uri="{F057638F-6D5F-4e77-A914-E7F072B9BCA8}">
        <x14:sourceConnection name="ThisWorkbookDataModel"/>
      </ext>
    </extLst>
  </cacheSource>
  <cacheFields count="5">
    <cacheField name="[master].[SALES_CYCLE].[SALES_CYCLE]" caption="SALES_CYCLE" numFmtId="0" hierarchy="9" level="1">
      <sharedItems count="3">
        <s v="Post Sales"/>
        <s v="Pre and Post Sales"/>
        <s v="Pre Sales"/>
      </sharedItems>
    </cacheField>
    <cacheField name="[master].[DEPARTMENT].[DEPARTMENT]" caption="DEPARTMENT" numFmtId="0" hierarchy="6" level="1">
      <sharedItems count="7">
        <s v="Agency Development"/>
        <s v="Data &amp; Insights"/>
        <s v="External Demand"/>
        <s v="MSA Sales"/>
        <s v="P/CSM"/>
        <s v="Sales"/>
        <s v="Sales Ops"/>
      </sharedItems>
    </cacheField>
    <cacheField name="[Measures].[Sum of HOURS_ACTIVE]" caption="Sum of HOURS_ACTIVE" numFmtId="0" hierarchy="24" level="32767"/>
    <cacheField name="[master].[TASK].[TASK]" caption="TASK" numFmtId="0" hierarchy="8" level="1">
      <sharedItems containsSemiMixedTypes="0" containsNonDate="0" containsString="0"/>
    </cacheField>
    <cacheField name="[master].[SHOW_PTO].[SHOW_PTO]" caption="SHOW_PTO" numFmtId="0" hierarchy="14"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1"/>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3"/>
      </fieldsUsage>
    </cacheHierarchy>
    <cacheHierarchy uniqueName="[master].[SALES_CYCLE]" caption="SALES_CYCLE" attribute="1" defaultMemberUniqueName="[master].[SALES_CYCLE].[All]" allUniqueName="[master].[SALES_CYCLE].[All]" dimensionUniqueName="[master]" displayFolder="" count="2" memberValueDatatype="130" unbalanced="0">
      <fieldsUsage count="2">
        <fieldUsage x="-1"/>
        <fieldUsage x="0"/>
      </fieldsUsage>
    </cacheHierarchy>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4"/>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2"/>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95737580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6435186" backgroundQuery="1" createdVersion="6" refreshedVersion="6" minRefreshableVersion="3" recordCount="0" supportSubquery="1" supportAdvancedDrill="1" xr:uid="{2CF3FB55-A44E-49EF-B2AE-92D08E69C71F}">
  <cacheSource type="external" connectionId="1">
    <extLst>
      <ext xmlns:x14="http://schemas.microsoft.com/office/spreadsheetml/2009/9/main" uri="{F057638F-6D5F-4e77-A914-E7F072B9BCA8}">
        <x14:sourceConnection name="ThisWorkbookDataModel"/>
      </ext>
    </extLst>
  </cacheSource>
  <cacheFields count="4">
    <cacheField name="[Measures].[Sum of HOURS_ACTIVE]" caption="Sum of HOURS_ACTIVE" numFmtId="0" hierarchy="24" level="32767"/>
    <cacheField name="[master].[TASK].[TASK]" caption="TASK" numFmtId="0" hierarchy="8" level="1">
      <sharedItems count="58">
        <s v="Client Emails"/>
        <s v="Client Meeting - Virtual (Presenting)"/>
        <s v="Client Meeting Prep"/>
        <s v="Compiling Information for Clients"/>
        <s v="General Admin (managing inbox  calendars  etc.)"/>
        <s v="Internal Meetings"/>
        <s v="Internal Non-Sales Meetings"/>
        <s v="Internal Team Meetings and 1:1s"/>
        <s v="Pitch Deck/Proposals"/>
        <s v="Prospecting"/>
        <s v="Client Meeting - Virtual" u="1"/>
        <s v="Deck Creation" u="1"/>
        <s v="Deliverables / Follow Ups to Meetings" u="1"/>
        <s v="Documents to support upfront or CY deals  negotiations  etc." u="1"/>
        <s v="Event outreach and meeting set up E.g. Cannes  CES  NewFront" u="1"/>
        <s v="Internal Meetings 1:1s" u="1"/>
        <s v="Internal Meetings with sales team" u="1"/>
        <s v="Log Activity in Salesforce" u="1"/>
        <s v="Responding to sales/CSM questions/one offs E.g. Slacks  rate card questions  etc." u="1"/>
        <s v="Bespoke/one-off custom analytics including client campaign reporting" u="1"/>
        <s v="Business Reviews analysis  insights and deck development  Internal reviews" u="1"/>
        <s v="Client Advisory/Collaboration with Sales  CSMs" u="1"/>
        <s v="Data insights for proof points  benchmarks  marketing  upselling  new offerings" u="1"/>
        <s v="Linear SOV" u="1"/>
        <s v="Reach Advisor" u="1"/>
        <s v="Recurring 1:1 employee meetings; CSDI meetings" u="1"/>
        <s v="Research &amp; Development - NEW capability or solutions" u="1"/>
        <s v="Running and updating recurring client campaign reporting" u="1"/>
        <s v="SME (Internal meetings &amp; Work)" u="1"/>
        <s v="Client Meeting - In Person (Presenting)" u="1"/>
        <s v="Cross Organization Projects" u="1"/>
        <s v="Deal/Partnership Setup" u="1"/>
        <s v="Management: Org. &amp; Strategy" u="1"/>
        <s v="Programmatic Spend Tracking" u="1"/>
        <s v="Technical Troubleshooting" u="1"/>
        <s v="Account Planning" u="1"/>
        <s v="Client Meeting Preparation/Recap" u="1"/>
        <s v="Expense Reports" u="1"/>
        <s v="Financial Reporting" u="1"/>
        <s v="Travel Time" u="1"/>
        <s v="Cross Team Collaboration Meeting" u="1"/>
        <s v="Daily Stand Up / Team Meeting" u="1"/>
        <s v="Email review/chatter" u="1"/>
        <s v="Focused Work Time" u="1"/>
        <s v="1:1 Meetings" u="1"/>
        <s v="Business Development &amp; Strategy" u="1"/>
        <s v="Product/Beta Meetings" u="1"/>
        <s v="Client Meeting - In Person Entertaining" u="1"/>
        <s v="Audience Creation" u="1"/>
        <s v="Audience Reports (Lift  R&amp;F  IR  Linear Ads  Optimal Reach)" u="1"/>
        <s v="Media Plan Creation &amp; Revisions" u="1"/>
        <s v="Pacing Reports" u="1"/>
        <s v="Pre-launch (audience creation  media plan &amp; specs)" u="1"/>
        <s v="Wrap Reports (Emails  Decks  One-Sheets)" u="1"/>
        <s v="Pre-Sales Client Communication" u="1"/>
        <s v="PTO" u="1"/>
        <s v="Inventory Case" u="1"/>
        <s v="O1 Media Plan Revisions" u="1"/>
      </sharedItems>
    </cacheField>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3"/>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1"/>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2"/>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97576297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7013887" backgroundQuery="1" createdVersion="6" refreshedVersion="6" minRefreshableVersion="3" recordCount="0" supportSubquery="1" supportAdvancedDrill="1" xr:uid="{089823C3-B357-4F91-A3F6-2D0343D6910B}">
  <cacheSource type="external" connectionId="1">
    <extLst>
      <ext xmlns:x14="http://schemas.microsoft.com/office/spreadsheetml/2009/9/main" uri="{F057638F-6D5F-4e77-A914-E7F072B9BCA8}">
        <x14:sourceConnection name="ThisWorkbookDataModel"/>
      </ext>
    </extLst>
  </cacheSource>
  <cacheFields count="6">
    <cacheField name="[Measures].[Sum of HOURS_ACTIVE]" caption="Sum of HOURS_ACTIVE" numFmtId="0" hierarchy="24" level="32767"/>
    <cacheField name="[master].[TEAM].[TEAM]" caption="TEAM" numFmtId="0" hierarchy="4" level="1">
      <sharedItems containsBlank="1" count="19">
        <m/>
        <s v="Brand"/>
        <s v="Brands CA"/>
        <s v="Business Operations"/>
        <s v="CPR"/>
        <s v="Emerging Accounts"/>
        <s v="External Demand"/>
        <s v="FAQ"/>
        <s v="M&amp;E"/>
        <s v="TMT"/>
        <s v="Agency Development" u="1"/>
        <s v="Business Affairs" u="1"/>
        <s v="Dentsu  Stagwell  Horizon" u="1"/>
        <s v="IPG  Havas" u="1"/>
        <s v="Omnicom" u="1"/>
        <s v="Publicis" u="1"/>
        <s v="Canada" u="1"/>
        <s v="SMB" u="1"/>
        <s v="M&amp;E CA" u="1"/>
      </sharedItems>
    </cacheField>
    <cacheField name="[master].[TASK].[TASK]" caption="TASK" numFmtId="0" hierarchy="8" level="1">
      <sharedItems containsSemiMixedTypes="0" containsNonDate="0" containsString="0"/>
    </cacheField>
    <cacheField name="[master].[SHOW_PTO].[SHOW_PTO]" caption="SHOW_PTO" numFmtId="0" hierarchy="14" level="1">
      <sharedItems containsSemiMixedTypes="0" containsNonDate="0" containsString="0"/>
    </cacheField>
    <cacheField name="[master].[TEAM_SIZE_NAME].[TEAM_SIZE_NAME]" caption="TEAM_SIZE_NAME" numFmtId="0" hierarchy="18" level="1">
      <sharedItems count="10">
        <s v="Brand (12)"/>
        <s v="Brands CA (6)"/>
        <s v="Business Operations (7)"/>
        <s v="CPR (16)"/>
        <s v="Emerging Accounts (12)"/>
        <s v="External Demand (5)"/>
        <s v="FAQ (14)"/>
        <s v="M&amp;E (19)"/>
        <s v="No Team (15)"/>
        <s v="TMT (23)"/>
      </sharedItems>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2" memberValueDatatype="130" unbalanced="0">
      <fieldsUsage count="2">
        <fieldUsage x="-1"/>
        <fieldUsage x="1"/>
      </fieldsUsage>
    </cacheHierarchy>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5"/>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2"/>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2" memberValueDatatype="130" unbalanced="0">
      <fieldsUsage count="2">
        <fieldUsage x="-1"/>
        <fieldUsage x="4"/>
      </fieldsUsage>
    </cacheHierarchy>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101031724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7708333" backgroundQuery="1" createdVersion="6" refreshedVersion="6" minRefreshableVersion="3" recordCount="0" supportSubquery="1" supportAdvancedDrill="1" xr:uid="{B6E5AB5E-516B-4F18-AF45-7F457588DA66}">
  <cacheSource type="external" connectionId="1">
    <extLst>
      <ext xmlns:x14="http://schemas.microsoft.com/office/spreadsheetml/2009/9/main" uri="{F057638F-6D5F-4e77-A914-E7F072B9BCA8}">
        <x14:sourceConnection name="ThisWorkbookDataModel"/>
      </ext>
    </extLst>
  </cacheSource>
  <cacheFields count="5">
    <cacheField name="[Measures].[Sum of HOURS_ACTIVE]" caption="Sum of HOURS_ACTIVE" numFmtId="0" hierarchy="24" level="32767"/>
    <cacheField name="[master].[VERTICAL].[VERTICAL]" caption="VERTICAL" numFmtId="0" hierarchy="3" level="1">
      <sharedItems containsBlank="1" count="14">
        <m/>
        <s v="Brands CA"/>
        <s v="Content Partners/Gaming"/>
        <s v="CPG"/>
        <s v="Emerging Accounts"/>
        <s v="Entertainment LA"/>
        <s v="Entertainment NY"/>
        <s v="External Demand"/>
        <s v="Financial Services"/>
        <s v="Pharma"/>
        <s v="Auto" u="1"/>
        <s v="SMB" u="1"/>
        <s v="Telco" u="1"/>
        <s v="Travel/Hospitality" u="1"/>
      </sharedItems>
    </cacheField>
    <cacheField name="[master].[TASK].[TASK]" caption="TASK" numFmtId="0" hierarchy="8" level="1">
      <sharedItems containsSemiMixedTypes="0" containsNonDate="0" containsString="0"/>
    </cacheField>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0" memberValueDatatype="130" unbalanced="0"/>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2" memberValueDatatype="130" unbalanced="0">
      <fieldsUsage count="2">
        <fieldUsage x="-1"/>
        <fieldUsage x="1"/>
      </fieldsUsage>
    </cacheHierarchy>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2"/>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63733096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206840278" backgroundQuery="1" createdVersion="6" refreshedVersion="6" minRefreshableVersion="3" recordCount="0" supportSubquery="1" supportAdvancedDrill="1" xr:uid="{4DA224C9-0D1F-456D-81BA-0533DE8A8A99}">
  <cacheSource type="external" connectionId="1">
    <extLst>
      <ext xmlns:x14="http://schemas.microsoft.com/office/spreadsheetml/2009/9/main" uri="{F057638F-6D5F-4e77-A914-E7F072B9BCA8}">
        <x14:sourceConnection name="ThisWorkbookDataModel"/>
      </ext>
    </extLst>
  </cacheSource>
  <cacheFields count="5">
    <cacheField name="[Measures].[Sum of HOURS_ACTIVE]" caption="Sum of HOURS_ACTIVE" numFmtId="0" hierarchy="24" level="32767"/>
    <cacheField name="[master].[ROLE].[ROLE]" caption="ROLE" numFmtId="0" hierarchy="1" level="1">
      <sharedItems count="12">
        <s v="ACSM"/>
        <s v="Biz Ops Manager"/>
        <s v="Client Analytics Manager"/>
        <s v="CSM"/>
        <s v="LT CSDI"/>
        <s v="LT Sales &amp; Ops"/>
        <s v="Manager CS"/>
        <s v="Sales Manager"/>
        <s v="Sr. CSM"/>
        <s v="Team Lead Sales"/>
        <s v="Agency Dev Lead" u="1"/>
        <s v="Sales Planner" u="1"/>
      </sharedItems>
    </cacheField>
    <cacheField name="[master].[TASK].[TASK]" caption="TASK" numFmtId="0" hierarchy="8" level="1">
      <sharedItems containsSemiMixedTypes="0" containsNonDate="0" containsString="0"/>
    </cacheField>
    <cacheField name="[master].[SHOW_PTO].[SHOW_PTO]" caption="SHOW_PTO" numFmtId="0" hierarchy="14" level="1">
      <sharedItems containsSemiMixedTypes="0" containsNonDate="0" containsString="0"/>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0" memberValueDatatype="130" unbalanced="0"/>
    <cacheHierarchy uniqueName="[master].[ROLE]" caption="ROLE" attribute="1" defaultMemberUniqueName="[master].[ROLE].[All]" allUniqueName="[master].[ROLE].[All]" dimensionUniqueName="[master]" displayFolder="" count="2" memberValueDatatype="130" unbalanced="0">
      <fieldsUsage count="2">
        <fieldUsage x="-1"/>
        <fieldUsage x="1"/>
      </fieldsUsage>
    </cacheHierarchy>
    <cacheHierarchy uniqueName="[master].[REGION]" caption="REGION" attribute="1" defaultMemberUniqueName="[master].[REGION].[All]" allUniqueName="[master].[REGION].[All]" dimensionUniqueName="[master]" displayFolder="" count="0" memberValueDatatype="130" unbalanced="0"/>
    <cacheHierarchy uniqueName="[master].[VERTICAL]" caption="VERTICAL" attribute="1" defaultMemberUniqueName="[master].[VERTICAL].[All]" allUniqueName="[master].[VERTICAL].[All]" dimensionUniqueName="[master]" displayFolder="" count="0" memberValueDatatype="130" unbalanced="0"/>
    <cacheHierarchy uniqueName="[master].[TEAM]" caption="TEAM" attribute="1" defaultMemberUniqueName="[master].[TEAM].[All]" allUniqueName="[master].[TEAM].[All]" dimensionUniqueName="[master]" displayFolder="" count="0" memberValueDatatype="130" unbalanced="0"/>
    <cacheHierarchy uniqueName="[master].[SALES_GROUP]" caption="SALES_GROUP" attribute="1" defaultMemberUniqueName="[master].[SALES_GROUP].[All]" allUniqueName="[master].[SALES_GROUP].[All]" dimensionUniqueName="[master]" displayFolder="" count="0"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0" memberValueDatatype="130" unbalanced="0"/>
    <cacheHierarchy uniqueName="[master].[TASK]" caption="TASK" attribute="1" defaultMemberUniqueName="[master].[TASK].[All]" allUniqueName="[master].[TASK].[All]" dimensionUniqueName="[master]" displayFolder="" count="2" memberValueDatatype="130" unbalanced="0">
      <fieldsUsage count="2">
        <fieldUsage x="-1"/>
        <fieldUsage x="2"/>
      </fieldsUsage>
    </cacheHierarchy>
    <cacheHierarchy uniqueName="[master].[SALES_CYCLE]" caption="SALES_CYCLE" attribute="1" defaultMemberUniqueName="[master].[SALES_CYCLE].[All]" allUniqueName="[master].[SALES_CYCLE].[All]" dimensionUniqueName="[master]" displayFolder="" count="0" memberValueDatatype="130" unbalanced="0"/>
    <cacheHierarchy uniqueName="[master].[LOG_DATE]" caption="LOG_DATE" attribute="1" time="1" defaultMemberUniqueName="[master].[LOG_DATE].[All]" allUniqueName="[master].[LOG_DATE].[All]" dimensionUniqueName="[master]" displayFolder="" count="0" memberValueDatatype="7" unbalanced="0"/>
    <cacheHierarchy uniqueName="[master].[MINUTES_ACTIVE]" caption="MINUTES_ACTIVE" attribute="1" defaultMemberUniqueName="[master].[MINUTES_ACTIVE].[All]" allUniqueName="[master].[MINUTES_ACTIVE].[All]" dimensionUniqueName="[master]" displayFolder="" count="0" memberValueDatatype="5" unbalanced="0"/>
    <cacheHierarchy uniqueName="[master].[HOURS_ACTIVE]" caption="HOURS_ACTIVE" attribute="1" defaultMemberUniqueName="[master].[HOURS_ACTIVE].[All]" allUniqueName="[master].[HOURS_ACTIVE].[All]" dimensionUniqueName="[master]" displayFolder="" count="0" memberValueDatatype="5" unbalanced="0"/>
    <cacheHierarchy uniqueName="[master].[WEEK_NUM]" caption="WEEK_NUM" attribute="1" defaultMemberUniqueName="[master].[WEEK_NUM].[All]" allUniqueName="[master].[WEEK_NUM].[All]" dimensionUniqueName="[master]" displayFolder="" count="0"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3"/>
      </fieldsUsage>
    </cacheHierarchy>
    <cacheHierarchy uniqueName="[master].[LOG_DATE (Month)]" caption="LOG_DATE (Month)" attribute="1" defaultMemberUniqueName="[master].[LOG_DATE (Month)].[All]" allUniqueName="[master].[LOG_DATE (Month)].[All]" dimensionUniqueName="[master]" displayFolder="" count="0"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0" memberValueDatatype="130" unbalanced="0"/>
    <cacheHierarchy uniqueName="[master].[IN_CYCLE_STATUS]" caption="IN_CYCLE_STATUS" attribute="1" defaultMemberUniqueName="[master].[IN_CYCLE_STATUS].[All]" allUniqueName="[master].[IN_CYCLE_STATUS].[All]" dimensionUniqueName="[master]" displayFolder="" count="0" memberValueDatatype="130" unbalanced="0"/>
    <cacheHierarchy uniqueName="[master].[LOG_DATE (Month Index)]" caption="LOG_DATE (Month Index)" attribute="1" defaultMemberUniqueName="[master].[LOG_DATE (Month Index)].[All]" allUniqueName="[master].[LOG_DATE (Month Index)].[All]" dimensionUniqueName="[master]" displayFolder="" count="0"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31975985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Vaughn Haynes" refreshedDate="45463.553421990742" backgroundQuery="1" createdVersion="6" refreshedVersion="6" minRefreshableVersion="3" recordCount="0" supportSubquery="1" supportAdvancedDrill="1" xr:uid="{2E962EFA-A699-4880-8252-4C4D9873DF81}">
  <cacheSource type="external" connectionId="1">
    <extLst>
      <ext xmlns:x14="http://schemas.microsoft.com/office/spreadsheetml/2009/9/main" uri="{F057638F-6D5F-4e77-A914-E7F072B9BCA8}">
        <x14:sourceConnection name="ThisWorkbookDataModel"/>
      </ext>
    </extLst>
  </cacheSource>
  <cacheFields count="5">
    <cacheField name="[master].[CATEGORY].[CATEGORY]" caption="CATEGORY" numFmtId="0" hierarchy="7" level="1">
      <sharedItems count="10">
        <s v="Account Strategy"/>
        <s v="Campaign Management"/>
        <s v="Career Development"/>
        <s v="Client Communication"/>
        <s v="Client Communication and Meetings"/>
        <s v="Internal Housekeeping"/>
        <s v="Internal Meetings"/>
        <s v="PTO"/>
        <s v="Reporting"/>
        <s v="RFP Planning"/>
      </sharedItems>
    </cacheField>
    <cacheField name="[Measures].[Sum of HOURS_ACTIVE]" caption="Sum of HOURS_ACTIVE" numFmtId="0" hierarchy="24" level="32767"/>
    <cacheField name="[master].[SHOW_PTO].[SHOW_PTO]" caption="SHOW_PTO" numFmtId="0" hierarchy="14" level="1">
      <sharedItems containsSemiMixedTypes="0" containsNonDate="0" containsString="0"/>
    </cacheField>
    <cacheField name="[master].[IN_CYCLE_STATUS].[IN_CYCLE_STATUS]" caption="IN_CYCLE_STATUS" numFmtId="0" hierarchy="19" level="1">
      <sharedItems count="2">
        <s v="In"/>
        <s v="Out"/>
      </sharedItems>
    </cacheField>
    <cacheField name="[master].[DEPARTMENT].[DEPARTMENT]" caption="DEPARTMENT" numFmtId="0" hierarchy="6" level="1">
      <sharedItems containsSemiMixedTypes="0" containsNonDate="0" containsString="0"/>
    </cacheField>
  </cacheFields>
  <cacheHierarchies count="27">
    <cacheHierarchy uniqueName="[master].[NAME]" caption="NAME" attribute="1" defaultMemberUniqueName="[master].[NAME].[All]" allUniqueName="[master].[NAME].[All]" dimensionUniqueName="[master]" displayFolder="" count="2" memberValueDatatype="130" unbalanced="0"/>
    <cacheHierarchy uniqueName="[master].[ROLE]" caption="ROLE" attribute="1" defaultMemberUniqueName="[master].[ROLE].[All]" allUniqueName="[master].[ROLE].[All]" dimensionUniqueName="[master]" displayFolder="" count="2" memberValueDatatype="130" unbalanced="0"/>
    <cacheHierarchy uniqueName="[master].[REGION]" caption="REGION" attribute="1" defaultMemberUniqueName="[master].[REGION].[All]" allUniqueName="[master].[REGION].[All]" dimensionUniqueName="[master]" displayFolder="" count="2" memberValueDatatype="130" unbalanced="0"/>
    <cacheHierarchy uniqueName="[master].[VERTICAL]" caption="VERTICAL" attribute="1" defaultMemberUniqueName="[master].[VERTICAL].[All]" allUniqueName="[master].[VERTICAL].[All]" dimensionUniqueName="[master]" displayFolder="" count="2" memberValueDatatype="130" unbalanced="0"/>
    <cacheHierarchy uniqueName="[master].[TEAM]" caption="TEAM" attribute="1" defaultMemberUniqueName="[master].[TEAM].[All]" allUniqueName="[master].[TEAM].[All]" dimensionUniqueName="[master]" displayFolder="" count="2" memberValueDatatype="130" unbalanced="0"/>
    <cacheHierarchy uniqueName="[master].[SALES_GROUP]" caption="SALES_GROUP" attribute="1" defaultMemberUniqueName="[master].[SALES_GROUP].[All]" allUniqueName="[master].[SALES_GROUP].[All]" dimensionUniqueName="[master]" displayFolder="" count="2" memberValueDatatype="130" unbalanced="0"/>
    <cacheHierarchy uniqueName="[master].[DEPARTMENT]" caption="DEPARTMENT" attribute="1" defaultMemberUniqueName="[master].[DEPARTMENT].[All]" allUniqueName="[master].[DEPARTMENT].[All]" dimensionUniqueName="[master]" displayFolder="" count="2" memberValueDatatype="130" unbalanced="0">
      <fieldsUsage count="2">
        <fieldUsage x="-1"/>
        <fieldUsage x="4"/>
      </fieldsUsage>
    </cacheHierarchy>
    <cacheHierarchy uniqueName="[master].[CATEGORY]" caption="CATEGORY" attribute="1" defaultMemberUniqueName="[master].[CATEGORY].[All]" allUniqueName="[master].[CATEGORY].[All]" dimensionUniqueName="[master]" displayFolder="" count="2" memberValueDatatype="130" unbalanced="0">
      <fieldsUsage count="2">
        <fieldUsage x="-1"/>
        <fieldUsage x="0"/>
      </fieldsUsage>
    </cacheHierarchy>
    <cacheHierarchy uniqueName="[master].[TASK]" caption="TASK" attribute="1" defaultMemberUniqueName="[master].[TASK].[All]" allUniqueName="[master].[TASK].[All]" dimensionUniqueName="[master]" displayFolder="" count="2" memberValueDatatype="130" unbalanced="0"/>
    <cacheHierarchy uniqueName="[master].[SALES_CYCLE]" caption="SALES_CYCLE" attribute="1" defaultMemberUniqueName="[master].[SALES_CYCLE].[All]" allUniqueName="[master].[SALES_CYCLE].[All]" dimensionUniqueName="[master]" displayFolder="" count="2" memberValueDatatype="130" unbalanced="0"/>
    <cacheHierarchy uniqueName="[master].[LOG_DATE]" caption="LOG_DATE" attribute="1" time="1" defaultMemberUniqueName="[master].[LOG_DATE].[All]" allUniqueName="[master].[LOG_DATE].[All]" dimensionUniqueName="[master]" displayFolder="" count="2" memberValueDatatype="7" unbalanced="0"/>
    <cacheHierarchy uniqueName="[master].[MINUTES_ACTIVE]" caption="MINUTES_ACTIVE" attribute="1" defaultMemberUniqueName="[master].[MINUTES_ACTIVE].[All]" allUniqueName="[master].[MINUTES_ACTIVE].[All]" dimensionUniqueName="[master]" displayFolder="" count="2" memberValueDatatype="5" unbalanced="0"/>
    <cacheHierarchy uniqueName="[master].[HOURS_ACTIVE]" caption="HOURS_ACTIVE" attribute="1" defaultMemberUniqueName="[master].[HOURS_ACTIVE].[All]" allUniqueName="[master].[HOURS_ACTIVE].[All]" dimensionUniqueName="[master]" displayFolder="" count="2" memberValueDatatype="5" unbalanced="0"/>
    <cacheHierarchy uniqueName="[master].[WEEK_NUM]" caption="WEEK_NUM" attribute="1" defaultMemberUniqueName="[master].[WEEK_NUM].[All]" allUniqueName="[master].[WEEK_NUM].[All]" dimensionUniqueName="[master]" displayFolder="" count="2" memberValueDatatype="20" unbalanced="0"/>
    <cacheHierarchy uniqueName="[master].[SHOW_PTO]" caption="SHOW_PTO" attribute="1" defaultMemberUniqueName="[master].[SHOW_PTO].[All]" allUniqueName="[master].[SHOW_PTO].[All]" dimensionUniqueName="[master]" displayFolder="" count="2" memberValueDatatype="130" unbalanced="0">
      <fieldsUsage count="2">
        <fieldUsage x="-1"/>
        <fieldUsage x="2"/>
      </fieldsUsage>
    </cacheHierarchy>
    <cacheHierarchy uniqueName="[master].[LOG_DATE (Month)]" caption="LOG_DATE (Month)" attribute="1" defaultMemberUniqueName="[master].[LOG_DATE (Month)].[All]" allUniqueName="[master].[LOG_DATE (Month)].[All]" dimensionUniqueName="[master]" displayFolder="" count="2" memberValueDatatype="130" unbalanced="0"/>
    <cacheHierarchy uniqueName="[master].[LEADERSHIP_STATUS]" caption="LEADERSHIP_STATUS" attribute="1" defaultMemberUniqueName="[master].[LEADERSHIP_STATUS].[All]" allUniqueName="[master].[LEADERSHIP_STATUS].[All]" dimensionUniqueName="[master]" displayFolder="" count="2" memberValueDatatype="130" unbalanced="0"/>
    <cacheHierarchy uniqueName="[master].[CLIENT_FACING_STATUS]" caption="CLIENT_FACING_STATUS" attribute="1" defaultMemberUniqueName="[master].[CLIENT_FACING_STATUS].[All]" allUniqueName="[master].[CLIENT_FACING_STATUS].[All]" dimensionUniqueName="[master]" displayFolder="" count="2" memberValueDatatype="130" unbalanced="0"/>
    <cacheHierarchy uniqueName="[master].[TEAM_SIZE_NAME]" caption="TEAM_SIZE_NAME" attribute="1" defaultMemberUniqueName="[master].[TEAM_SIZE_NAME].[All]" allUniqueName="[master].[TEAM_SIZE_NAME].[All]" dimensionUniqueName="[master]" displayFolder="" count="2" memberValueDatatype="130" unbalanced="0"/>
    <cacheHierarchy uniqueName="[master].[IN_CYCLE_STATUS]" caption="IN_CYCLE_STATUS" attribute="1" defaultMemberUniqueName="[master].[IN_CYCLE_STATUS].[All]" allUniqueName="[master].[IN_CYCLE_STATUS].[All]" dimensionUniqueName="[master]" displayFolder="" count="2" memberValueDatatype="130" unbalanced="0">
      <fieldsUsage count="2">
        <fieldUsage x="-1"/>
        <fieldUsage x="3"/>
      </fieldsUsage>
    </cacheHierarchy>
    <cacheHierarchy uniqueName="[master].[LOG_DATE (Month Index)]" caption="LOG_DATE (Month Index)" attribute="1" defaultMemberUniqueName="[master].[LOG_DATE (Month Index)].[All]" allUniqueName="[master].[LOG_DATE (Month Index)].[All]" dimensionUniqueName="[master]" displayFolder="" count="2" memberValueDatatype="20" unbalanced="0" hidden="1"/>
    <cacheHierarchy uniqueName="[Measures].[__XL_Count master]" caption="__XL_Count master" measure="1" displayFolder="" measureGroup="master" count="0" hidden="1"/>
    <cacheHierarchy uniqueName="[Measures].[__No measures defined]" caption="__No measures defined" measure="1" displayFolder="" count="0" hidden="1"/>
    <cacheHierarchy uniqueName="[Measures].[Sum of MINUTES_ACTIVE]" caption="Sum of MINUTES_ACTIVE" measure="1" displayFolder="" measureGroup="master" count="0" hidden="1">
      <extLst>
        <ext xmlns:x15="http://schemas.microsoft.com/office/spreadsheetml/2010/11/main" uri="{B97F6D7D-B522-45F9-BDA1-12C45D357490}">
          <x15:cacheHierarchy aggregatedColumn="11"/>
        </ext>
      </extLst>
    </cacheHierarchy>
    <cacheHierarchy uniqueName="[Measures].[Sum of HOURS_ACTIVE]" caption="Sum of HOURS_ACTIVE" measure="1" displayFolder="" measureGroup="master"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TASK]" caption="Count of TASK" measure="1" displayFolder="" measureGroup="master" count="0" hidden="1">
      <extLst>
        <ext xmlns:x15="http://schemas.microsoft.com/office/spreadsheetml/2010/11/main" uri="{B97F6D7D-B522-45F9-BDA1-12C45D357490}">
          <x15:cacheHierarchy aggregatedColumn="8"/>
        </ext>
      </extLst>
    </cacheHierarchy>
    <cacheHierarchy uniqueName="[Measures].[Count of LOG_DATE]" caption="Count of LOG_DATE" measure="1" displayFolder="" measureGroup="master" count="0" hidden="1">
      <extLst>
        <ext xmlns:x15="http://schemas.microsoft.com/office/spreadsheetml/2010/11/main" uri="{B97F6D7D-B522-45F9-BDA1-12C45D357490}">
          <x15:cacheHierarchy aggregatedColumn="10"/>
        </ext>
      </extLst>
    </cacheHierarchy>
  </cacheHierarchies>
  <kpis count="0"/>
  <dimensions count="2">
    <dimension name="master" uniqueName="[master]" caption="master"/>
    <dimension measure="1" name="Measures" uniqueName="[Measures]" caption="Measures"/>
  </dimensions>
  <measureGroups count="1">
    <measureGroup name="master" caption="master"/>
  </measureGroups>
  <maps count="1">
    <map measureGroup="0" dimension="0"/>
  </maps>
  <extLst>
    <ext xmlns:x14="http://schemas.microsoft.com/office/spreadsheetml/2009/9/main" uri="{725AE2AE-9491-48be-B2B4-4EB974FC3084}">
      <x14:pivotCacheDefinition pivotCacheId="166737783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1A22B66-DC38-4604-B7E9-60283EB5769D}" name="PivotChartTable6" cacheId="112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8">
  <location ref="A1:B4" firstHeaderRow="1" firstDataRow="1" firstDataCol="1"/>
  <pivotFields count="5">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xis="axisRow" allDrilled="1" subtotalTop="0" showAll="0" sortType="ascending" defaultSubtotal="0" defaultAttributeDrillState="1">
      <items count="2">
        <item x="0"/>
        <item x="1"/>
      </items>
    </pivotField>
    <pivotField allDrilled="1" subtotalTop="0" showAll="0" dataSourceSort="1" defaultSubtotal="0" defaultAttributeDrillState="1"/>
  </pivotFields>
  <rowFields count="1">
    <field x="3"/>
  </rowFields>
  <rowItems count="3">
    <i>
      <x/>
    </i>
    <i>
      <x v="1"/>
    </i>
    <i t="grand">
      <x/>
    </i>
  </rowItems>
  <colItems count="1">
    <i/>
  </colItems>
  <dataFields count="1">
    <dataField name="Sum of HOURS_ACTIVE" fld="1" baseField="0" baseItem="0"/>
  </dataFields>
  <chartFormats count="8">
    <chartFormat chart="1" format="12" series="1">
      <pivotArea type="data" outline="0" fieldPosition="0">
        <references count="1">
          <reference field="4294967294" count="1" selected="0">
            <x v="0"/>
          </reference>
        </references>
      </pivotArea>
    </chartFormat>
    <chartFormat chart="0" format="2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0"/>
          </reference>
        </references>
      </pivotArea>
    </chartFormat>
    <chartFormat chart="4" format="57" series="1">
      <pivotArea type="data" outline="0" fieldPosition="0">
        <references count="1">
          <reference field="4294967294" count="1" selected="0">
            <x v="0"/>
          </reference>
        </references>
      </pivotArea>
    </chartFormat>
    <chartFormat chart="3" format="58" series="1">
      <pivotArea type="data" outline="0" fieldPosition="0">
        <references count="1">
          <reference field="4294967294" count="1" selected="0">
            <x v="0"/>
          </reference>
        </references>
      </pivotArea>
    </chartFormat>
    <chartFormat chart="5" format="59" series="1">
      <pivotArea type="data" outline="0" fieldPosition="0">
        <references count="1">
          <reference field="4294967294" count="1" selected="0">
            <x v="0"/>
          </reference>
        </references>
      </pivotArea>
    </chartFormat>
    <chartFormat chart="6" format="60" series="1">
      <pivotArea type="data" outline="0" fieldPosition="0">
        <references count="1">
          <reference field="4294967294" count="1" selected="0">
            <x v="0"/>
          </reference>
        </references>
      </pivotArea>
    </chartFormat>
    <chartFormat chart="7" format="61" series="1">
      <pivotArea type="data" outline="0" fieldPosition="0">
        <references count="1">
          <reference field="4294967294" count="1" selected="0">
            <x v="0"/>
          </reference>
        </references>
      </pivotArea>
    </chartFormat>
  </chartFormats>
  <pivotHierarchies count="27">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0" type="count" id="4" iMeasureHier="24">
      <autoFilter ref="A1">
        <filterColumn colId="0">
          <top10 val="10" filterVal="10"/>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667377838">
        <x15:pivotRow count="1">
          <x15:c>
            <x15:v>15583.3923</x15:v>
          </x15:c>
        </x15:pivotRow>
        <x15:pivotRow count="1">
          <x15:c>
            <x15:v>8710.6780000000017</x15:v>
          </x15:c>
        </x15:pivotRow>
        <x15:pivotRow count="1">
          <x15:c>
            <x15:v>24294.070299999996</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18" cacheId="1026"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5">
  <location ref="A1:I6" firstHeaderRow="1" firstDataRow="2" firstDataCol="1"/>
  <pivotFields count="5">
    <pivotField axis="axisRow" allDrilled="1" subtotalTop="0" showAll="0" sortType="descending" defaultSubtotal="0" defaultAttributeDrillState="1">
      <items count="3">
        <item s="1" x="0"/>
        <item s="1" x="1"/>
        <item s="1" x="2"/>
      </items>
      <autoSortScope>
        <pivotArea dataOnly="0" outline="0" fieldPosition="0">
          <references count="1">
            <reference field="4294967294" count="1" selected="0">
              <x v="0"/>
            </reference>
          </references>
        </pivotArea>
      </autoSortScope>
    </pivotField>
    <pivotField axis="axisCol"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v="2"/>
    </i>
    <i>
      <x v="1"/>
    </i>
    <i>
      <x/>
    </i>
    <i t="grand">
      <x/>
    </i>
  </rowItems>
  <colFields count="1">
    <field x="1"/>
  </colFields>
  <colItems count="8">
    <i>
      <x v="3"/>
    </i>
    <i>
      <x v="2"/>
    </i>
    <i>
      <x/>
    </i>
    <i>
      <x v="6"/>
    </i>
    <i>
      <x v="1"/>
    </i>
    <i>
      <x v="4"/>
    </i>
    <i>
      <x v="5"/>
    </i>
    <i t="grand">
      <x/>
    </i>
  </colItems>
  <dataFields count="1">
    <dataField name="Sum of HOURS_ACTIVE" fld="2" baseField="0" baseItem="0"/>
  </dataFields>
  <chartFormats count="38">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3">
          <reference field="4294967294" count="1" selected="0">
            <x v="0"/>
          </reference>
          <reference field="0"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0" format="5" series="1">
      <pivotArea type="data" outline="0" fieldPosition="0">
        <references count="2">
          <reference field="4294967294" count="1" selected="0">
            <x v="0"/>
          </reference>
          <reference field="1" count="1" selected="0">
            <x v="3"/>
          </reference>
        </references>
      </pivotArea>
    </chartFormat>
    <chartFormat chart="0" format="6" series="1">
      <pivotArea type="data" outline="0" fieldPosition="0">
        <references count="2">
          <reference field="4294967294" count="1" selected="0">
            <x v="0"/>
          </reference>
          <reference field="1" count="1" selected="0">
            <x v="4"/>
          </reference>
        </references>
      </pivotArea>
    </chartFormat>
    <chartFormat chart="0" format="7" series="1">
      <pivotArea type="data" outline="0" fieldPosition="0">
        <references count="2">
          <reference field="4294967294" count="1" selected="0">
            <x v="0"/>
          </reference>
          <reference field="1" count="1" selected="0">
            <x v="5"/>
          </reference>
        </references>
      </pivotArea>
    </chartFormat>
    <chartFormat chart="0" format="8" series="1">
      <pivotArea type="data" outline="0" fieldPosition="0">
        <references count="2">
          <reference field="4294967294" count="1" selected="0">
            <x v="0"/>
          </reference>
          <reference field="1" count="1" selected="0">
            <x v="6"/>
          </reference>
        </references>
      </pivotArea>
    </chartFormat>
    <chartFormat chart="0" format="9" series="1">
      <pivotArea type="data" outline="0" fieldPosition="0">
        <references count="2">
          <reference field="4294967294" count="1" selected="0">
            <x v="0"/>
          </reference>
          <reference field="1" count="1" selected="0">
            <x v="0"/>
          </reference>
        </references>
      </pivotArea>
    </chartFormat>
    <chartFormat chart="1" format="10" series="1">
      <pivotArea type="data" outline="0" fieldPosition="0">
        <references count="2">
          <reference field="4294967294" count="1" selected="0">
            <x v="0"/>
          </reference>
          <reference field="1" count="1" selected="0">
            <x v="0"/>
          </reference>
        </references>
      </pivotArea>
    </chartFormat>
    <chartFormat chart="1" format="11" series="1">
      <pivotArea type="data" outline="0" fieldPosition="0">
        <references count="2">
          <reference field="4294967294" count="1" selected="0">
            <x v="0"/>
          </reference>
          <reference field="1" count="1" selected="0">
            <x v="1"/>
          </reference>
        </references>
      </pivotArea>
    </chartFormat>
    <chartFormat chart="1" format="12" series="1">
      <pivotArea type="data" outline="0" fieldPosition="0">
        <references count="2">
          <reference field="4294967294" count="1" selected="0">
            <x v="0"/>
          </reference>
          <reference field="1" count="1" selected="0">
            <x v="2"/>
          </reference>
        </references>
      </pivotArea>
    </chartFormat>
    <chartFormat chart="1" format="13" series="1">
      <pivotArea type="data" outline="0" fieldPosition="0">
        <references count="2">
          <reference field="4294967294" count="1" selected="0">
            <x v="0"/>
          </reference>
          <reference field="1" count="1" selected="0">
            <x v="3"/>
          </reference>
        </references>
      </pivotArea>
    </chartFormat>
    <chartFormat chart="1" format="14" series="1">
      <pivotArea type="data" outline="0" fieldPosition="0">
        <references count="2">
          <reference field="4294967294" count="1" selected="0">
            <x v="0"/>
          </reference>
          <reference field="1" count="1" selected="0">
            <x v="4"/>
          </reference>
        </references>
      </pivotArea>
    </chartFormat>
    <chartFormat chart="1" format="15" series="1">
      <pivotArea type="data" outline="0" fieldPosition="0">
        <references count="2">
          <reference field="4294967294" count="1" selected="0">
            <x v="0"/>
          </reference>
          <reference field="1" count="1" selected="0">
            <x v="5"/>
          </reference>
        </references>
      </pivotArea>
    </chartFormat>
    <chartFormat chart="1" format="16" series="1">
      <pivotArea type="data" outline="0" fieldPosition="0">
        <references count="2">
          <reference field="4294967294" count="1" selected="0">
            <x v="0"/>
          </reference>
          <reference field="1" count="1" selected="0">
            <x v="6"/>
          </reference>
        </references>
      </pivotArea>
    </chartFormat>
    <chartFormat chart="2" format="17" series="1">
      <pivotArea type="data" outline="0" fieldPosition="0">
        <references count="2">
          <reference field="4294967294" count="1" selected="0">
            <x v="0"/>
          </reference>
          <reference field="1" count="1" selected="0">
            <x v="0"/>
          </reference>
        </references>
      </pivotArea>
    </chartFormat>
    <chartFormat chart="2" format="18" series="1">
      <pivotArea type="data" outline="0" fieldPosition="0">
        <references count="2">
          <reference field="4294967294" count="1" selected="0">
            <x v="0"/>
          </reference>
          <reference field="1" count="1" selected="0">
            <x v="1"/>
          </reference>
        </references>
      </pivotArea>
    </chartFormat>
    <chartFormat chart="2" format="19" series="1">
      <pivotArea type="data" outline="0" fieldPosition="0">
        <references count="2">
          <reference field="4294967294" count="1" selected="0">
            <x v="0"/>
          </reference>
          <reference field="1" count="1" selected="0">
            <x v="2"/>
          </reference>
        </references>
      </pivotArea>
    </chartFormat>
    <chartFormat chart="2" format="20" series="1">
      <pivotArea type="data" outline="0" fieldPosition="0">
        <references count="2">
          <reference field="4294967294" count="1" selected="0">
            <x v="0"/>
          </reference>
          <reference field="1" count="1" selected="0">
            <x v="3"/>
          </reference>
        </references>
      </pivotArea>
    </chartFormat>
    <chartFormat chart="2" format="21" series="1">
      <pivotArea type="data" outline="0" fieldPosition="0">
        <references count="2">
          <reference field="4294967294" count="1" selected="0">
            <x v="0"/>
          </reference>
          <reference field="1" count="1" selected="0">
            <x v="4"/>
          </reference>
        </references>
      </pivotArea>
    </chartFormat>
    <chartFormat chart="2" format="22" series="1">
      <pivotArea type="data" outline="0" fieldPosition="0">
        <references count="2">
          <reference field="4294967294" count="1" selected="0">
            <x v="0"/>
          </reference>
          <reference field="1" count="1" selected="0">
            <x v="5"/>
          </reference>
        </references>
      </pivotArea>
    </chartFormat>
    <chartFormat chart="2" format="23" series="1">
      <pivotArea type="data" outline="0" fieldPosition="0">
        <references count="2">
          <reference field="4294967294" count="1" selected="0">
            <x v="0"/>
          </reference>
          <reference field="1" count="1" selected="0">
            <x v="6"/>
          </reference>
        </references>
      </pivotArea>
    </chartFormat>
    <chartFormat chart="3" format="24" series="1">
      <pivotArea type="data" outline="0" fieldPosition="0">
        <references count="2">
          <reference field="4294967294" count="1" selected="0">
            <x v="0"/>
          </reference>
          <reference field="1" count="1" selected="0">
            <x v="0"/>
          </reference>
        </references>
      </pivotArea>
    </chartFormat>
    <chartFormat chart="3" format="25" series="1">
      <pivotArea type="data" outline="0" fieldPosition="0">
        <references count="2">
          <reference field="4294967294" count="1" selected="0">
            <x v="0"/>
          </reference>
          <reference field="1" count="1" selected="0">
            <x v="1"/>
          </reference>
        </references>
      </pivotArea>
    </chartFormat>
    <chartFormat chart="3" format="26" series="1">
      <pivotArea type="data" outline="0" fieldPosition="0">
        <references count="2">
          <reference field="4294967294" count="1" selected="0">
            <x v="0"/>
          </reference>
          <reference field="1" count="1" selected="0">
            <x v="2"/>
          </reference>
        </references>
      </pivotArea>
    </chartFormat>
    <chartFormat chart="3" format="27" series="1">
      <pivotArea type="data" outline="0" fieldPosition="0">
        <references count="2">
          <reference field="4294967294" count="1" selected="0">
            <x v="0"/>
          </reference>
          <reference field="1" count="1" selected="0">
            <x v="3"/>
          </reference>
        </references>
      </pivotArea>
    </chartFormat>
    <chartFormat chart="3" format="28" series="1">
      <pivotArea type="data" outline="0" fieldPosition="0">
        <references count="2">
          <reference field="4294967294" count="1" selected="0">
            <x v="0"/>
          </reference>
          <reference field="1" count="1" selected="0">
            <x v="4"/>
          </reference>
        </references>
      </pivotArea>
    </chartFormat>
    <chartFormat chart="3" format="29" series="1">
      <pivotArea type="data" outline="0" fieldPosition="0">
        <references count="2">
          <reference field="4294967294" count="1" selected="0">
            <x v="0"/>
          </reference>
          <reference field="1" count="1" selected="0">
            <x v="5"/>
          </reference>
        </references>
      </pivotArea>
    </chartFormat>
    <chartFormat chart="3" format="30" series="1">
      <pivotArea type="data" outline="0" fieldPosition="0">
        <references count="2">
          <reference field="4294967294" count="1" selected="0">
            <x v="0"/>
          </reference>
          <reference field="1" count="1" selected="0">
            <x v="6"/>
          </reference>
        </references>
      </pivotArea>
    </chartFormat>
    <chartFormat chart="4" format="31" series="1">
      <pivotArea type="data" outline="0" fieldPosition="0">
        <references count="2">
          <reference field="4294967294" count="1" selected="0">
            <x v="0"/>
          </reference>
          <reference field="1" count="1" selected="0">
            <x v="0"/>
          </reference>
        </references>
      </pivotArea>
    </chartFormat>
    <chartFormat chart="4" format="32" series="1">
      <pivotArea type="data" outline="0" fieldPosition="0">
        <references count="2">
          <reference field="4294967294" count="1" selected="0">
            <x v="0"/>
          </reference>
          <reference field="1" count="1" selected="0">
            <x v="1"/>
          </reference>
        </references>
      </pivotArea>
    </chartFormat>
    <chartFormat chart="4" format="33" series="1">
      <pivotArea type="data" outline="0" fieldPosition="0">
        <references count="2">
          <reference field="4294967294" count="1" selected="0">
            <x v="0"/>
          </reference>
          <reference field="1" count="1" selected="0">
            <x v="2"/>
          </reference>
        </references>
      </pivotArea>
    </chartFormat>
    <chartFormat chart="4" format="34" series="1">
      <pivotArea type="data" outline="0" fieldPosition="0">
        <references count="2">
          <reference field="4294967294" count="1" selected="0">
            <x v="0"/>
          </reference>
          <reference field="1" count="1" selected="0">
            <x v="3"/>
          </reference>
        </references>
      </pivotArea>
    </chartFormat>
    <chartFormat chart="4" format="35" series="1">
      <pivotArea type="data" outline="0" fieldPosition="0">
        <references count="2">
          <reference field="4294967294" count="1" selected="0">
            <x v="0"/>
          </reference>
          <reference field="1" count="1" selected="0">
            <x v="4"/>
          </reference>
        </references>
      </pivotArea>
    </chartFormat>
    <chartFormat chart="4" format="36" series="1">
      <pivotArea type="data" outline="0" fieldPosition="0">
        <references count="2">
          <reference field="4294967294" count="1" selected="0">
            <x v="0"/>
          </reference>
          <reference field="1" count="1" selected="0">
            <x v="5"/>
          </reference>
        </references>
      </pivotArea>
    </chartFormat>
    <chartFormat chart="4" format="37" series="1">
      <pivotArea type="data" outline="0" fieldPosition="0">
        <references count="2">
          <reference field="4294967294" count="1" selected="0">
            <x v="0"/>
          </reference>
          <reference field="1" count="1" selected="0">
            <x v="6"/>
          </reference>
        </references>
      </pivotArea>
    </chartFormat>
    <chartFormat chart="4" format="38">
      <pivotArea type="data" outline="0" fieldPosition="0">
        <references count="3">
          <reference field="4294967294" count="1" selected="0">
            <x v="0"/>
          </reference>
          <reference field="0" count="1" selected="0">
            <x v="2"/>
          </reference>
          <reference field="1" count="1" selected="0">
            <x v="2"/>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master].[TASK].&amp;[1:1 Meetings]"/>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master].[TASK].&amp;[Account Planning]"/>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master].[TASK].&amp;[Audience Creation]"/>
        <member name="[master].[TASK].&amp;[Audience Insights Reporting]"/>
        <member name="[master].[TASK].&amp;[Audience Insights]"/>
        <member name="[master].[TASK].&amp;[Audience Reports (Lift  R&amp;F  IR  Linear Ads  Optimal Reach)]"/>
        <member name="[master].[TASK].&amp;[Audience Revision]"/>
        <member name="[master].[TASK].&amp;[Bespoke/one-off custom analytics including client campaign reporting]"/>
        <member name="[master].[TASK].&amp;[Bi-Weekly Sales Ops Meeting]"/>
        <member name="[master].[TASK].&amp;[Biz Ops Cases]"/>
        <member name="[master].[TASK].&amp;[Bottoms Up Planning]"/>
        <member name="[master].[TASK].&amp;[Bulk Updates and Other Data Import activities]"/>
        <member name="[master].[TASK].&amp;[Business Development &amp; Strategy]"/>
        <member name="[master].[TASK].&amp;[Business Reviews analysis  insights and deck development  Internal reviews]"/>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master].[TASK].&amp;[Client Advisory/Collaboration with Sales  CSMs]"/>
        <member name="[master].[TASK].&amp;[Client Emails]"/>
        <member name="[master].[TASK].&amp;[Client Kick off Call]"/>
        <member name="[master].[TASK].&amp;[Client Kick off Email]"/>
        <member name="[master].[TASK].&amp;[Client Meeting - In Person (Presenting)]"/>
        <member name="[master].[TASK].&amp;[Client Meeting - In Person Entertaining]"/>
        <member name="[master].[TASK].&amp;[Client Meeting - In Person]"/>
        <member name="[master].[TASK].&amp;[Client Meeting - Virtual (Presenting)]"/>
        <member name="[master].[TASK].&amp;[Client Meeting - Virtual]"/>
        <member name="[master].[TASK].&amp;[Client Meeting Prep]"/>
        <member name="[master].[TASK].&amp;[Client Meeting Preparation/Recap]"/>
        <member name="[master].[TASK].&amp;[Client Meeting with Sales Team (account specific)]"/>
        <member name="[master].[TASK].&amp;[Client meetings -  insights and deck creation / presentations / follow-up - non QBR]"/>
        <member name="[master].[TASK].&amp;[Clients / Agencies]"/>
        <member name="[master].[TASK].&amp;[Compiling Information for Clients]"/>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master].[TASK].&amp;[Cross Organization Projects]"/>
        <member name="[master].[TASK].&amp;[Cross Team Collaboration Meeting]"/>
        <member name="[master].[TASK].&amp;[Custom Analytics Reports]"/>
        <member name="[master].[TASK].&amp;[Custom Audience creation]"/>
        <member name="[master].[TASK].&amp;[Daily Stand Up / Team Meeting]"/>
        <member name="[master].[TASK].&amp;[Daily Standup &amp; General guidance]"/>
        <member name="[master].[TASK].&amp;[Data and query collaboration / help discussions]"/>
        <member name="[master].[TASK].&amp;[Data Governance &amp; Data Quality Checks]"/>
        <member name="[master].[TASK].&amp;[Data insights for proof points  benchmarks  marketing  upselling  new offerings]"/>
        <member name="[master].[TASK].&amp;[Deal/Partnership Setup]"/>
        <member name="[master].[TASK].&amp;[Deck Creation]"/>
        <member name="[master].[TASK].&amp;[Deliverables / Follow Ups to Meetings]"/>
        <member name="[master].[TASK].&amp;[Demos]"/>
        <member name="[master].[TASK].&amp;[Direct IO Troubleshooting]"/>
        <member name="[master].[TASK].&amp;[DMP  clean room and/or planning/optimization tools]"/>
        <member name="[master].[TASK].&amp;[Documentation for stakeholders  SME Projects  Methodology]"/>
        <member name="[master].[TASK].&amp;[Documents to support upfront or CY deals  negotiations  etc.]"/>
        <member name="[master].[TASK].&amp;[DSP post-campaign insights]"/>
        <member name="[master].[TASK].&amp;[DSP pre-campaign insights]"/>
        <member name="[master].[TASK].&amp;[Due Diligence Review]"/>
        <member name="[master].[TASK].&amp;[Efficiency playbook]"/>
        <member name="[master].[TASK].&amp;[Email review/chatter]"/>
        <member name="[master].[TASK].&amp;[Engaging with Legal re negotiations]"/>
        <member name="[master].[TASK].&amp;[Engaging with other teams for approval]"/>
        <member name="[master].[TASK].&amp;[Event meeting prep  decks  etc.]"/>
        <member name="[master].[TASK].&amp;[Event outreach and meeting set up E.g. Cannes  CES  NewFront]"/>
        <member name="[master].[TASK].&amp;[Expense Reports]"/>
        <member name="[master].[TASK].&amp;[Finance Approvals]"/>
        <member name="[master].[TASK].&amp;[Finance Operations]"/>
        <member name="[master].[TASK].&amp;[Financial pulls  modeling  etc.]"/>
        <member name="[master].[TASK].&amp;[Financial Reporting]"/>
        <member name="[master].[TASK].&amp;[Fingerprinting]"/>
        <member name="[master].[TASK].&amp;[Fire Drill / Escalation Support]"/>
        <member name="[master].[TASK].&amp;[Focused Work Time]"/>
        <member name="[master].[TASK].&amp;[Foundational Initiatives]"/>
        <member name="[master].[TASK].&amp;[General Admin (managing inbox  calendars  etc.)]"/>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master].[TASK].&amp;[Internal Meetings 1:1s]"/>
        <member name="[master].[TASK].&amp;[Internal Meetings with cross functional teams E.g. A&amp;I  FinOps  NPS]"/>
        <member name="[master].[TASK].&amp;[Internal Meetings with sales team]"/>
        <member name="[master].[TASK].&amp;[Internal Meetings]"/>
        <member name="[master].[TASK].&amp;[Internal Non-Sales Meetings]"/>
        <member name="[master].[TASK].&amp;[Internal Team Meetings and 1:1s]"/>
        <member name="[master].[TASK].&amp;[Inventory Case Revision]"/>
        <member name="[master].[TASK].&amp;[Inventory Cas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master].[TASK].&amp;[Linear SOV]"/>
        <member name="[master].[TASK].&amp;[LMS content building]"/>
        <member name="[master].[TASK].&amp;[Log Activity in Salesforce]"/>
        <member name="[master].[TASK].&amp;[Manage Jira Project details]"/>
        <member name="[master].[TASK].&amp;[Manage Roadmap and Comms]"/>
        <member name="[master].[TASK].&amp;[Management: Org. &amp; Strategy]"/>
        <member name="[master].[TASK].&amp;[Mandatory Trainings]"/>
        <member name="[master].[TASK].&amp;[MBO Alignment]"/>
        <member name="[master].[TASK].&amp;[Media Plan Creation &amp; Revisions]"/>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master].[TASK].&amp;[O1 Media Plan Revisions]"/>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master].[TASK].&amp;[Pacing Reports]"/>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master].[TASK].&amp;[Pitch Deck/Proposals]"/>
        <member name="[master].[TASK].&amp;[Pitch Deck]"/>
        <member name="[master].[TASK].&amp;[Policy Exception Request]"/>
        <member name="[master].[TASK].&amp;[Post-Sales Client Communication]"/>
        <member name="[master].[TASK].&amp;[Pre-launch (audience creation  media plan &amp; specs)]"/>
        <member name="[master].[TASK].&amp;[Pre-Sales Client Communication]"/>
        <member name="[master].[TASK].&amp;[Product &amp; Engineering Meetings / Product Launch Meetings - NPS Live]"/>
        <member name="[master].[TASK].&amp;[Product/Beta Meetings]"/>
        <member name="[master].[TASK].&amp;[Programmatic Deal Request]"/>
        <member name="[master].[TASK].&amp;[Programmatic Marketplaces]"/>
        <member name="[master].[TASK].&amp;[Programmatic Monitoring Spend]"/>
        <member name="[master].[TASK].&amp;[Programmatic Reports]"/>
        <member name="[master].[TASK].&amp;[Programmatic Revenue Actualization]"/>
        <member name="[master].[TASK].&amp;[Programmatic Spend Tracking]"/>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master].[TASK].&amp;[Prospecting]"/>
        <member name="[master].[TASK].&amp;[PUMI]"/>
        <member name="[master].[TASK].&amp;[PUMIs and Approvals]"/>
        <member name="[master].[TASK].&amp;[QBR Client presentations - prep and follow-up]"/>
        <member name="[master].[TASK].&amp;[QBRs]"/>
        <member name="[master].[TASK].&amp;[RB bookings/Coordinating with other teams]"/>
        <member name="[master].[TASK].&amp;[Reach Advisor]"/>
        <member name="[master].[TASK].&amp;[Recruitment &amp; Interviewing]"/>
        <member name="[master].[TASK].&amp;[Recurring 1:1 employee meetings; CSDI meetings]"/>
        <member name="[master].[TASK].&amp;[Research &amp; Development - NEW capability or solutions]"/>
        <member name="[master].[TASK].&amp;[Responding to sales/CSM questions/one offs E.g. Slacks  rate card questions  etc.]"/>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master].[TASK].&amp;[Running and updating recurring client campaign reporting]"/>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master].[TASK].&amp;[SME (Internal meetings &amp; Work)]"/>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master].[TASK].&amp;[Technical Troubleshooting]"/>
        <member name="[master].[TASK].&amp;[Town Hall/Sales +/ NPS Live etc…]"/>
        <member name="[master].[TASK].&amp;[Training and personal development]"/>
        <member name="[master].[TASK].&amp;[Training Peers (Preparing/Presenting)]"/>
        <member name="[master].[TASK].&amp;[Trainings]"/>
        <member name="[master].[TASK].&amp;[Travel Ti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master].[TASK].&amp;[Wrap Reports (Emails  Decks  One-Sheets)]"/>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9"/>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8" cacheId="991069497">
        <x15:pivotRow count="8">
          <x15:c>
            <x15:v>128</x15:v>
          </x15:c>
          <x15:c>
            <x15:v>210.5</x15:v>
          </x15:c>
          <x15:c>
            <x15:v>143.16689999999994</x15:v>
          </x15:c>
          <x15:c>
            <x15:v>251.00079999999983</x15:v>
          </x15:c>
          <x15:c>
            <x15:v>269.66669999999999</x15:v>
          </x15:c>
          <x15:c>
            <x15:v>1701.8531999999971</x15:v>
          </x15:c>
          <x15:c>
            <x15:v>5362.3418000000065</x15:v>
          </x15:c>
          <x15:c>
            <x15:v>8066.5293999999949</x15:v>
          </x15:c>
        </x15:pivotRow>
        <x15:pivotRow count="8">
          <x15:c>
            <x15:v>82.5</x15:v>
          </x15:c>
          <x15:c>
            <x15:v>118.5</x15:v>
          </x15:c>
          <x15:c>
            <x15:v>334.66669999999999</x15:v>
          </x15:c>
          <x15:c>
            <x15:v>341.33529999999973</x15:v>
          </x15:c>
          <x15:c>
            <x15:v>460.5</x15:v>
          </x15:c>
          <x15:c>
            <x15:v>1546.0026999999993</x15:v>
          </x15:c>
          <x15:c>
            <x15:v>1397.1731999999988</x15:v>
          </x15:c>
          <x15:c>
            <x15:v>4280.6779000000242</x15:v>
          </x15:c>
        </x15:pivotRow>
        <x15:pivotRow count="8">
          <x15:c>
            <x15:v>26.5</x15:v>
          </x15:c>
          <x15:c>
            <x15:v>113</x15:v>
          </x15:c>
          <x15:c>
            <x15:v>29</x15:v>
          </x15:c>
          <x15:c t="e">
            <x15:v/>
          </x15:c>
          <x15:c>
            <x15:v>279</x15:v>
          </x15:c>
          <x15:c>
            <x15:v>1335.6776999999975</x15:v>
          </x15:c>
          <x15:c>
            <x15:v>1453.0072999999982</x15:v>
          </x15:c>
          <x15:c>
            <x15:v>3236.185000000025</x15:v>
          </x15:c>
        </x15:pivotRow>
        <x15:pivotRow count="8">
          <x15:c>
            <x15:v>237</x15:v>
          </x15:c>
          <x15:c>
            <x15:v>442</x15:v>
          </x15:c>
          <x15:c>
            <x15:v>506.83359999999999</x15:v>
          </x15:c>
          <x15:c>
            <x15:v>592.33609999999976</x15:v>
          </x15:c>
          <x15:c>
            <x15:v>1009.1667</x15:v>
          </x15:c>
          <x15:c>
            <x15:v>4583.5335999999961</x15:v>
          </x15:c>
          <x15:c>
            <x15:v>8212.5223000000005</x15:v>
          </x15:c>
          <x15:c>
            <x15:v>15583.39229999999</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4" cacheId="1029"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7">
  <location ref="A1:L23" firstHeaderRow="1" firstDataRow="2" firstDataCol="1"/>
  <pivotFields count="5">
    <pivotField axis="axisRow" allDrilled="1"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subtotalTop="0" showAll="0" defaultSubtotal="0"/>
    <pivotField axis="axisCol" allDrilled="1" subtotalTop="0" showAll="0" measureFilter="1" sortType="ascending" defaultSubtotal="0" defaultAttributeDrillState="1">
      <items count="59">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s="1" x="55"/>
        <item x="56"/>
        <item s="1" x="57"/>
        <item s="1" x="5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11">
    <i>
      <x v="1"/>
    </i>
    <i>
      <x v="8"/>
    </i>
    <i>
      <x v="9"/>
    </i>
    <i>
      <x v="3"/>
    </i>
    <i>
      <x v="6"/>
    </i>
    <i>
      <x v="2"/>
    </i>
    <i>
      <x v="7"/>
    </i>
    <i>
      <x v="5"/>
    </i>
    <i>
      <x/>
    </i>
    <i>
      <x v="4"/>
    </i>
    <i t="grand">
      <x/>
    </i>
  </colItems>
  <dataFields count="1">
    <dataField name="Sum of HOURS_ACTIVE" fld="1" baseField="0" baseItem="0"/>
  </dataFields>
  <chartFormats count="21">
    <chartFormat chart="6" format="64" series="1">
      <pivotArea type="data" outline="0" fieldPosition="0">
        <references count="1">
          <reference field="4294967294" count="1" selected="0">
            <x v="0"/>
          </reference>
        </references>
      </pivotArea>
    </chartFormat>
    <chartFormat chart="6" format="66" series="1">
      <pivotArea type="data" outline="0" fieldPosition="0">
        <references count="2">
          <reference field="4294967294" count="1" selected="0">
            <x v="0"/>
          </reference>
          <reference field="2" count="1" selected="0">
            <x v="0"/>
          </reference>
        </references>
      </pivotArea>
    </chartFormat>
    <chartFormat chart="6" format="67" series="1">
      <pivotArea type="data" outline="0" fieldPosition="0">
        <references count="2">
          <reference field="4294967294" count="1" selected="0">
            <x v="0"/>
          </reference>
          <reference field="2" count="1" selected="0">
            <x v="44"/>
          </reference>
        </references>
      </pivotArea>
    </chartFormat>
    <chartFormat chart="6" format="68" series="1">
      <pivotArea type="data" outline="0" fieldPosition="0">
        <references count="2">
          <reference field="4294967294" count="1" selected="0">
            <x v="0"/>
          </reference>
          <reference field="2" count="1" selected="0">
            <x v="51"/>
          </reference>
        </references>
      </pivotArea>
    </chartFormat>
    <chartFormat chart="6" format="69" series="1">
      <pivotArea type="data" outline="0" fieldPosition="0">
        <references count="2">
          <reference field="4294967294" count="1" selected="0">
            <x v="0"/>
          </reference>
          <reference field="2" count="1" selected="0">
            <x v="49"/>
          </reference>
        </references>
      </pivotArea>
    </chartFormat>
    <chartFormat chart="6" format="70" series="1">
      <pivotArea type="data" outline="0" fieldPosition="0">
        <references count="2">
          <reference field="4294967294" count="1" selected="0">
            <x v="0"/>
          </reference>
          <reference field="2" count="1" selected="0">
            <x v="5"/>
          </reference>
        </references>
      </pivotArea>
    </chartFormat>
    <chartFormat chart="6" format="71" series="1">
      <pivotArea type="data" outline="0" fieldPosition="0">
        <references count="2">
          <reference field="4294967294" count="1" selected="0">
            <x v="0"/>
          </reference>
          <reference field="2" count="1" selected="0">
            <x v="57"/>
          </reference>
        </references>
      </pivotArea>
    </chartFormat>
    <chartFormat chart="6" format="72" series="1">
      <pivotArea type="data" outline="0" fieldPosition="0">
        <references count="2">
          <reference field="4294967294" count="1" selected="0">
            <x v="0"/>
          </reference>
          <reference field="2" count="1" selected="0">
            <x v="52"/>
          </reference>
        </references>
      </pivotArea>
    </chartFormat>
    <chartFormat chart="6" format="73" series="1">
      <pivotArea type="data" outline="0" fieldPosition="0">
        <references count="2">
          <reference field="4294967294" count="1" selected="0">
            <x v="0"/>
          </reference>
          <reference field="2" count="1" selected="0">
            <x v="53"/>
          </reference>
        </references>
      </pivotArea>
    </chartFormat>
    <chartFormat chart="6" format="74" series="1">
      <pivotArea type="data" outline="0" fieldPosition="0">
        <references count="2">
          <reference field="4294967294" count="1" selected="0">
            <x v="0"/>
          </reference>
          <reference field="2" count="1" selected="0">
            <x v="56"/>
          </reference>
        </references>
      </pivotArea>
    </chartFormat>
    <chartFormat chart="6" format="75" series="1">
      <pivotArea type="data" outline="0" fieldPosition="0">
        <references count="2">
          <reference field="4294967294" count="1" selected="0">
            <x v="0"/>
          </reference>
          <reference field="2" count="1" selected="0">
            <x v="55"/>
          </reference>
        </references>
      </pivotArea>
    </chartFormat>
    <chartFormat chart="6" format="76" series="1">
      <pivotArea type="data" outline="0" fieldPosition="0">
        <references count="2">
          <reference field="4294967294" count="1" selected="0">
            <x v="0"/>
          </reference>
          <reference field="2" count="1" selected="0">
            <x v="58"/>
          </reference>
        </references>
      </pivotArea>
    </chartFormat>
    <chartFormat chart="6" format="77" series="1">
      <pivotArea type="data" outline="0" fieldPosition="0">
        <references count="2">
          <reference field="4294967294" count="1" selected="0">
            <x v="0"/>
          </reference>
          <reference field="2" count="1" selected="0">
            <x v="1"/>
          </reference>
        </references>
      </pivotArea>
    </chartFormat>
    <chartFormat chart="6" format="78" series="1">
      <pivotArea type="data" outline="0" fieldPosition="0">
        <references count="2">
          <reference field="4294967294" count="1" selected="0">
            <x v="0"/>
          </reference>
          <reference field="2" count="1" selected="0">
            <x v="2"/>
          </reference>
        </references>
      </pivotArea>
    </chartFormat>
    <chartFormat chart="6" format="79" series="1">
      <pivotArea type="data" outline="0" fieldPosition="0">
        <references count="2">
          <reference field="4294967294" count="1" selected="0">
            <x v="0"/>
          </reference>
          <reference field="2" count="1" selected="0">
            <x v="3"/>
          </reference>
        </references>
      </pivotArea>
    </chartFormat>
    <chartFormat chart="6" format="80" series="1">
      <pivotArea type="data" outline="0" fieldPosition="0">
        <references count="2">
          <reference field="4294967294" count="1" selected="0">
            <x v="0"/>
          </reference>
          <reference field="2" count="1" selected="0">
            <x v="4"/>
          </reference>
        </references>
      </pivotArea>
    </chartFormat>
    <chartFormat chart="6" format="81" series="1">
      <pivotArea type="data" outline="0" fieldPosition="0">
        <references count="2">
          <reference field="4294967294" count="1" selected="0">
            <x v="0"/>
          </reference>
          <reference field="2" count="1" selected="0">
            <x v="6"/>
          </reference>
        </references>
      </pivotArea>
    </chartFormat>
    <chartFormat chart="6" format="82" series="1">
      <pivotArea type="data" outline="0" fieldPosition="0">
        <references count="2">
          <reference field="4294967294" count="1" selected="0">
            <x v="0"/>
          </reference>
          <reference field="2" count="1" selected="0">
            <x v="7"/>
          </reference>
        </references>
      </pivotArea>
    </chartFormat>
    <chartFormat chart="6" format="83" series="1">
      <pivotArea type="data" outline="0" fieldPosition="0">
        <references count="2">
          <reference field="4294967294" count="1" selected="0">
            <x v="0"/>
          </reference>
          <reference field="2" count="1" selected="0">
            <x v="8"/>
          </reference>
        </references>
      </pivotArea>
    </chartFormat>
    <chartFormat chart="6" format="84" series="1">
      <pivotArea type="data" outline="0" fieldPosition="0">
        <references count="2">
          <reference field="4294967294" count="1" selected="0">
            <x v="0"/>
          </reference>
          <reference field="2" count="1" selected="0">
            <x v="9"/>
          </reference>
        </references>
      </pivotArea>
    </chartFormat>
    <chartFormat chart="6" format="85" series="1">
      <pivotArea type="data" outline="0" fieldPosition="0">
        <references count="2">
          <reference field="4294967294" count="1" selected="0">
            <x v="0"/>
          </reference>
          <reference field="2" count="1" selected="0">
            <x v="47"/>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
        <member name="[master].[TASK].&amp;[Audience Insights Reporting]"/>
        <member name="[master].[TASK].&amp;[Audience Insights]"/>
        <member name=""/>
        <member name="[master].[TASK].&amp;[Audience Revision]"/>
        <member name=""/>
        <member name="[master].[TASK].&amp;[Bi-Weekly Sales Ops Meeting]"/>
        <member name="[master].[TASK].&amp;[Biz Ops Cases]"/>
        <member name="[master].[TASK].&amp;[Bottoms Up Planning]"/>
        <member name="[master].[TASK].&amp;[Bulk Updates and Other Data Import activities]"/>
        <member name=""/>
        <member name=""/>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
        <member name=""/>
        <member name="[master].[TASK].&amp;[Client Kick off Call]"/>
        <member name="[master].[TASK].&amp;[Client Kick off Email]"/>
        <member name=""/>
        <member name=""/>
        <member name="[master].[TASK].&amp;[Client Meeting - In Person]"/>
        <member name=""/>
        <member name=""/>
        <member name=""/>
        <member name=""/>
        <member name="[master].[TASK].&amp;[Client Meeting with Sales Team (account specific)]"/>
        <member name="[master].[TASK].&amp;[Client meetings -  insights and deck creation / presentations / follow-up - non QBR]"/>
        <member name="[master].[TASK].&amp;[Clients / Agencies]"/>
        <member name=""/>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
        <member name=""/>
        <member name="[master].[TASK].&amp;[Custom Analytics Reports]"/>
        <member name="[master].[TASK].&amp;[Custom Audience creation]"/>
        <member name=""/>
        <member name="[master].[TASK].&amp;[Daily Standup &amp; General guidance]"/>
        <member name="[master].[TASK].&amp;[Data and query collaboration / help discussions]"/>
        <member name="[master].[TASK].&amp;[Data Governance &amp; Data Quality Checks]"/>
        <member name=""/>
        <member name=""/>
        <member name=""/>
        <member name=""/>
        <member name="[master].[TASK].&amp;[Demos]"/>
        <member name="[master].[TASK].&amp;[Direct IO Troubleshooting]"/>
        <member name="[master].[TASK].&amp;[DMP  clean room and/or planning/optimization tools]"/>
        <member name="[master].[TASK].&amp;[Documentation for stakeholders  SME Projects  Methodology]"/>
        <member name=""/>
        <member name="[master].[TASK].&amp;[DSP post-campaign insights]"/>
        <member name="[master].[TASK].&amp;[DSP pre-campaign insights]"/>
        <member name="[master].[TASK].&amp;[Due Diligence Review]"/>
        <member name="[master].[TASK].&amp;[Efficiency playbook]"/>
        <member name=""/>
        <member name="[master].[TASK].&amp;[Engaging with Legal re negotiations]"/>
        <member name="[master].[TASK].&amp;[Engaging with other teams for approval]"/>
        <member name="[master].[TASK].&amp;[Event meeting prep  decks  etc.]"/>
        <member name=""/>
        <member name=""/>
        <member name="[master].[TASK].&amp;[Finance Approvals]"/>
        <member name="[master].[TASK].&amp;[Finance Operations]"/>
        <member name="[master].[TASK].&amp;[Financial pulls  modeling  etc.]"/>
        <member name=""/>
        <member name="[master].[TASK].&amp;[Fingerprinting]"/>
        <member name="[master].[TASK].&amp;[Fire Drill / Escalation Support]"/>
        <member name=""/>
        <member name="[master].[TASK].&amp;[Foundational Initiatives]"/>
        <member name=""/>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
        <member name="[master].[TASK].&amp;[Internal Meetings with cross functional teams E.g. A&amp;I  FinOps  NPS]"/>
        <member name=""/>
        <member name=""/>
        <member name=""/>
        <member name=""/>
        <member name="[master].[TASK].&amp;[Inventory Case Revision]"/>
        <member nam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
        <member name="[master].[TASK].&amp;[LMS content building]"/>
        <member name=""/>
        <member name="[master].[TASK].&amp;[Manage Jira Project details]"/>
        <member name="[master].[TASK].&amp;[Manage Roadmap and Comms]"/>
        <member name=""/>
        <member name="[master].[TASK].&amp;[Mandatory Trainings]"/>
        <member name="[master].[TASK].&amp;[MBO Alignment]"/>
        <member name=""/>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
        <member name="[master].[TASK].&amp;[Pitch Deck]"/>
        <member name="[master].[TASK].&amp;[Policy Exception Request]"/>
        <member name="[master].[TASK].&amp;[Post-Sales Client Communication]"/>
        <member name=""/>
        <member name=""/>
        <member name="[master].[TASK].&amp;[Product &amp; Engineering Meetings / Product Launch Meetings - NPS Live]"/>
        <member name=""/>
        <member name="[master].[TASK].&amp;[Programmatic Deal Request]"/>
        <member name="[master].[TASK].&amp;[Programmatic Marketplaces]"/>
        <member name="[master].[TASK].&amp;[Programmatic Monitoring Spend]"/>
        <member name="[master].[TASK].&amp;[Programmatic Reports]"/>
        <member name="[master].[TASK].&amp;[Programmatic Revenue Actualization]"/>
        <member name=""/>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
        <member name="[master].[TASK].&amp;[PUMI]"/>
        <member name="[master].[TASK].&amp;[PUMIs and Approvals]"/>
        <member name="[master].[TASK].&amp;[QBR Client presentations - prep and follow-up]"/>
        <member name="[master].[TASK].&amp;[QBRs]"/>
        <member name="[master].[TASK].&amp;[RB bookings/Coordinating with other teams]"/>
        <member name=""/>
        <member name="[master].[TASK].&amp;[Recruitment &amp; Interviewing]"/>
        <member name=""/>
        <member name=""/>
        <member name=""/>
        <member name="[master].[TASK].&amp;[Review Contracts]"/>
        <member name="[master].[TASK].&amp;[Review Monthly Release Items]"/>
        <member name="[master].[TASK].&amp;[RFI]"/>
        <member name="[master].[TASK].&amp;[RFI's]"/>
        <member name=""/>
        <member name="[master].[TASK].&amp;[RFP inputs  Ask Analytics  Client / Stakeholder research]"/>
        <member name="[master].[TASK].&amp;[Roadblock/ATO (Booking / DOMO / Conflicts)]"/>
        <member name="[master].[TASK].&amp;[Roadblock/ATO (Booking /DOMO/Conflicts)]"/>
        <member name=""/>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
        <member name="[master].[TASK].&amp;[Town Hall/Sales +/ NPS Live etc…]"/>
        <member name="[master].[TASK].&amp;[Training and personal development]"/>
        <member name="[master].[TASK].&amp;[Training Peers (Preparing/Presenting)]"/>
        <member name="[master].[TASK].&amp;[Trainings]"/>
        <member na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
        <member name="[master].[TASK].&amp;[Wrap Reports/QBRs (Review &amp; Feedback)]"/>
      </members>
    </pivotHierarchy>
    <pivotHierarchy dragToData="1"/>
    <pivotHierarchy multipleItemSelectionAllowed="1" dragToData="1"/>
    <pivotHierarchy dragToData="1"/>
    <pivotHierarchy dragToData="1"/>
    <pivotHierarchy multipleItemSelectionAllowed="1"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2" type="count" id="4" iMeasureHier="24">
      <autoFilter ref="A1">
        <filterColumn colId="0">
          <top10 val="10" filterVal="10"/>
        </filterColumn>
      </autoFilter>
    </filter>
  </filters>
  <rowHierarchiesUsage count="1">
    <rowHierarchyUsage hierarchyUsage="10"/>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1" columnCount="11" cacheId="448918317">
        <x15:pivotRow count="11">
          <x15:c>
            <x15:v>24.5</x15:v>
          </x15:c>
          <x15:c>
            <x15:v>34.5</x15:v>
          </x15:c>
          <x15:c>
            <x15:v>29</x15:v>
          </x15:c>
          <x15:c>
            <x15:v>37</x15:v>
          </x15:c>
          <x15:c>
            <x15:v>44.833399999999997</x15:v>
          </x15:c>
          <x15:c>
            <x15:v>51.5</x15:v>
          </x15:c>
          <x15:c>
            <x15:v>34.666699999999999</x15:v>
          </x15:c>
          <x15:c>
            <x15:v>59.5</x15:v>
          </x15:c>
          <x15:c>
            <x15:v>47.333399999999997</x15:v>
          </x15:c>
          <x15:c>
            <x15:v>72.666699999999992</x15:v>
          </x15:c>
          <x15:c>
            <x15:v>435.50019999999995</x15:v>
          </x15:c>
        </x15:pivotRow>
        <x15:pivotRow count="11">
          <x15:c>
            <x15:v>24</x15:v>
          </x15:c>
          <x15:c>
            <x15:v>26</x15:v>
          </x15:c>
          <x15:c>
            <x15:v>32.5</x15:v>
          </x15:c>
          <x15:c>
            <x15:v>23.000099999999996</x15:v>
          </x15:c>
          <x15:c>
            <x15:v>37.666699999999999</x15:v>
          </x15:c>
          <x15:c>
            <x15:v>40.000099999999996</x15:v>
          </x15:c>
          <x15:c>
            <x15:v>89</x15:v>
          </x15:c>
          <x15:c>
            <x15:v>60.5</x15:v>
          </x15:c>
          <x15:c>
            <x15:v>49</x15:v>
          </x15:c>
          <x15:c>
            <x15:v>69.5</x15:v>
          </x15:c>
          <x15:c>
            <x15:v>451.16689999999994</x15:v>
          </x15:c>
        </x15:pivotRow>
        <x15:pivotRow count="11">
          <x15:c>
            <x15:v>36.5</x15:v>
          </x15:c>
          <x15:c>
            <x15:v>21.166699999999999</x15:v>
          </x15:c>
          <x15:c>
            <x15:v>30</x15:v>
          </x15:c>
          <x15:c>
            <x15:v>36.166699999999999</x15:v>
          </x15:c>
          <x15:c>
            <x15:v>40.5</x15:v>
          </x15:c>
          <x15:c>
            <x15:v>42.166699999999999</x15:v>
          </x15:c>
          <x15:c>
            <x15:v>32.5</x15:v>
          </x15:c>
          <x15:c>
            <x15:v>37.666699999999999</x15:v>
          </x15:c>
          <x15:c>
            <x15:v>54.333399999999997</x15:v>
          </x15:c>
          <x15:c>
            <x15:v>68.333399999999997</x15:v>
          </x15:c>
          <x15:c>
            <x15:v>399.33359999999993</x15:v>
          </x15:c>
        </x15:pivotRow>
        <x15:pivotRow count="11">
          <x15:c>
            <x15:v>37.5</x15:v>
          </x15:c>
          <x15:c>
            <x15:v>29.166699999999999</x15:v>
          </x15:c>
          <x15:c>
            <x15:v>26.166699999999999</x15:v>
          </x15:c>
          <x15:c>
            <x15:v>29</x15:v>
          </x15:c>
          <x15:c>
            <x15:v>38.5</x15:v>
          </x15:c>
          <x15:c>
            <x15:v>46.666699999999999</x15:v>
          </x15:c>
          <x15:c>
            <x15:v>58</x15:v>
          </x15:c>
          <x15:c>
            <x15:v>58.5</x15:v>
          </x15:c>
          <x15:c>
            <x15:v>50</x15:v>
          </x15:c>
          <x15:c>
            <x15:v>67.333399999999997</x15:v>
          </x15:c>
          <x15:c>
            <x15:v>440.83349999999996</x15:v>
          </x15:c>
        </x15:pivotRow>
        <x15:pivotRow count="11">
          <x15:c>
            <x15:v>18.5</x15:v>
          </x15:c>
          <x15:c>
            <x15:v>23</x15:v>
          </x15:c>
          <x15:c>
            <x15:v>26.5</x15:v>
          </x15:c>
          <x15:c>
            <x15:v>26.833399999999997</x15:v>
          </x15:c>
          <x15:c>
            <x15:v>26.5</x15:v>
          </x15:c>
          <x15:c>
            <x15:v>45.000099999999996</x15:v>
          </x15:c>
          <x15:c>
            <x15:v>23</x15:v>
          </x15:c>
          <x15:c>
            <x15:v>22.166699999999999</x15:v>
          </x15:c>
          <x15:c>
            <x15:v>54</x15:v>
          </x15:c>
          <x15:c>
            <x15:v>69.666699999999992</x15:v>
          </x15:c>
          <x15:c>
            <x15:v>335.16689999999994</x15:v>
          </x15:c>
        </x15:pivotRow>
        <x15:pivotRow count="11">
          <x15:c>
            <x15:v>15.5</x15:v>
          </x15:c>
          <x15:c>
            <x15:v>22.166699999999999</x15:v>
          </x15:c>
          <x15:c>
            <x15:v>39</x15:v>
          </x15:c>
          <x15:c>
            <x15:v>27</x15:v>
          </x15:c>
          <x15:c>
            <x15:v>21.5</x15:v>
          </x15:c>
          <x15:c>
            <x15:v>41.5</x15:v>
          </x15:c>
          <x15:c>
            <x15:v>36.5</x15:v>
          </x15:c>
          <x15:c>
            <x15:v>49.666699999999999</x15:v>
          </x15:c>
          <x15:c>
            <x15:v>46.666699999999999</x15:v>
          </x15:c>
          <x15:c>
            <x15:v>75.166699999999992</x15:v>
          </x15:c>
          <x15:c>
            <x15:v>374.66679999999997</x15:v>
          </x15:c>
        </x15:pivotRow>
        <x15:pivotRow count="11">
          <x15:c>
            <x15:v>21.5</x15:v>
          </x15:c>
          <x15:c>
            <x15:v>21</x15:v>
          </x15:c>
          <x15:c>
            <x15:v>22.5</x15:v>
          </x15:c>
          <x15:c>
            <x15:v>32.5</x15:v>
          </x15:c>
          <x15:c>
            <x15:v>26.5</x15:v>
          </x15:c>
          <x15:c>
            <x15:v>42.666699999999999</x15:v>
          </x15:c>
          <x15:c>
            <x15:v>40</x15:v>
          </x15:c>
          <x15:c>
            <x15:v>47.166699999999999</x15:v>
          </x15:c>
          <x15:c>
            <x15:v>47.666699999999999</x15:v>
          </x15:c>
          <x15:c>
            <x15:v>66.833399999999997</x15:v>
          </x15:c>
          <x15:c>
            <x15:v>368.33349999999996</x15:v>
          </x15:c>
        </x15:pivotRow>
        <x15:pivotRow count="11">
          <x15:c>
            <x15:v>27.5</x15:v>
          </x15:c>
          <x15:c>
            <x15:v>27.833399999999997</x15:v>
          </x15:c>
          <x15:c>
            <x15:v>21.5</x15:v>
          </x15:c>
          <x15:c>
            <x15:v>37</x15:v>
          </x15:c>
          <x15:c>
            <x15:v>67</x15:v>
          </x15:c>
          <x15:c>
            <x15:v>41.166699999999999</x15:v>
          </x15:c>
          <x15:c>
            <x15:v>38</x15:v>
          </x15:c>
          <x15:c>
            <x15:v>85</x15:v>
          </x15:c>
          <x15:c>
            <x15:v>51.5</x15:v>
          </x15:c>
          <x15:c>
            <x15:v>65.833399999999997</x15:v>
          </x15:c>
          <x15:c>
            <x15:v>462.33349999999996</x15:v>
          </x15:c>
        </x15:pivotRow>
        <x15:pivotRow count="11">
          <x15:c>
            <x15:v>37.5</x15:v>
          </x15:c>
          <x15:c>
            <x15:v>24.5</x15:v>
          </x15:c>
          <x15:c>
            <x15:v>30.5</x15:v>
          </x15:c>
          <x15:c>
            <x15:v>34.666699999999999</x15:v>
          </x15:c>
          <x15:c>
            <x15:v>48</x15:v>
          </x15:c>
          <x15:c>
            <x15:v>41.500099999999996</x15:v>
          </x15:c>
          <x15:c>
            <x15:v>49.5</x15:v>
          </x15:c>
          <x15:c>
            <x15:v>68.5</x15:v>
          </x15:c>
          <x15:c>
            <x15:v>40</x15:v>
          </x15:c>
          <x15:c>
            <x15:v>68.5</x15:v>
          </x15:c>
          <x15:c>
            <x15:v>443.16679999999997</x15:v>
          </x15:c>
        </x15:pivotRow>
        <x15:pivotRow count="11">
          <x15:c>
            <x15:v>22.166699999999999</x15:v>
          </x15:c>
          <x15:c>
            <x15:v>24</x15:v>
          </x15:c>
          <x15:c>
            <x15:v>28</x15:v>
          </x15:c>
          <x15:c>
            <x15:v>43</x15:v>
          </x15:c>
          <x15:c>
            <x15:v>33</x15:v>
          </x15:c>
          <x15:c>
            <x15:v>34.666699999999999</x15:v>
          </x15:c>
          <x15:c>
            <x15:v>19.5</x15:v>
          </x15:c>
          <x15:c>
            <x15:v>24.666699999999999</x15:v>
          </x15:c>
          <x15:c>
            <x15:v>52</x15:v>
          </x15:c>
          <x15:c>
            <x15:v>83</x15:v>
          </x15:c>
          <x15:c>
            <x15:v>364.00009999999997</x15:v>
          </x15:c>
        </x15:pivotRow>
        <x15:pivotRow count="11">
          <x15:c>
            <x15:v>29</x15:v>
          </x15:c>
          <x15:c>
            <x15:v>40.166699999999999</x15:v>
          </x15:c>
          <x15:c>
            <x15:v>43</x15:v>
          </x15:c>
          <x15:c>
            <x15:v>55.166699999999999</x15:v>
          </x15:c>
          <x15:c>
            <x15:v>45</x15:v>
          </x15:c>
          <x15:c>
            <x15:v>59.166799999999995</x15:v>
          </x15:c>
          <x15:c>
            <x15:v>40</x15:v>
          </x15:c>
          <x15:c>
            <x15:v>32</x15:v>
          </x15:c>
          <x15:c>
            <x15:v>56</x15:v>
          </x15:c>
          <x15:c>
            <x15:v>77</x15:v>
          </x15:c>
          <x15:c>
            <x15:v>476.50019999999995</x15:v>
          </x15:c>
        </x15:pivotRow>
        <x15:pivotRow count="11">
          <x15:c>
            <x15:v>37</x15:v>
          </x15:c>
          <x15:c>
            <x15:v>30.5</x15:v>
          </x15:c>
          <x15:c>
            <x15:v>41.5</x15:v>
          </x15:c>
          <x15:c>
            <x15:v>41.5</x15:v>
          </x15:c>
          <x15:c>
            <x15:v>43.5</x15:v>
          </x15:c>
          <x15:c>
            <x15:v>53.666699999999999</x15:v>
          </x15:c>
          <x15:c>
            <x15:v>72.5</x15:v>
          </x15:c>
          <x15:c>
            <x15:v>48.5</x15:v>
          </x15:c>
          <x15:c>
            <x15:v>53.166699999999999</x15:v>
          </x15:c>
          <x15:c>
            <x15:v>70</x15:v>
          </x15:c>
          <x15:c>
            <x15:v>491.83339999999998</x15:v>
          </x15:c>
        </x15:pivotRow>
        <x15:pivotRow count="11">
          <x15:c>
            <x15:v>33.5</x15:v>
          </x15:c>
          <x15:c>
            <x15:v>34.5</x15:v>
          </x15:c>
          <x15:c>
            <x15:v>32.166699999999999</x15:v>
          </x15:c>
          <x15:c>
            <x15:v>48.5</x15:v>
          </x15:c>
          <x15:c>
            <x15:v>50</x15:v>
          </x15:c>
          <x15:c>
            <x15:v>43.166699999999999</x15:v>
          </x15:c>
          <x15:c>
            <x15:v>49.5</x15:v>
          </x15:c>
          <x15:c>
            <x15:v>48.5</x15:v>
          </x15:c>
          <x15:c>
            <x15:v>60.666699999999999</x15:v>
          </x15:c>
          <x15:c>
            <x15:v>71.166699999999992</x15:v>
          </x15:c>
          <x15:c>
            <x15:v>471.66679999999997</x15:v>
          </x15:c>
        </x15:pivotRow>
        <x15:pivotRow count="11">
          <x15:c>
            <x15:v>34.5</x15:v>
          </x15:c>
          <x15:c>
            <x15:v>35.5</x15:v>
          </x15:c>
          <x15:c>
            <x15:v>27</x15:v>
          </x15:c>
          <x15:c>
            <x15:v>43.166699999999999</x15:v>
          </x15:c>
          <x15:c>
            <x15:v>35</x15:v>
          </x15:c>
          <x15:c>
            <x15:v>42.166699999999999</x15:v>
          </x15:c>
          <x15:c>
            <x15:v>65.5</x15:v>
          </x15:c>
          <x15:c>
            <x15:v>58</x15:v>
          </x15:c>
          <x15:c>
            <x15:v>59.666699999999999</x15:v>
          </x15:c>
          <x15:c>
            <x15:v>67.5</x15:v>
          </x15:c>
          <x15:c>
            <x15:v>468.00009999999997</x15:v>
          </x15:c>
        </x15:pivotRow>
        <x15:pivotRow count="11">
          <x15:c>
            <x15:v>26.666699999999999</x15:v>
          </x15:c>
          <x15:c>
            <x15:v>39</x15:v>
          </x15:c>
          <x15:c>
            <x15:v>25</x15:v>
          </x15:c>
          <x15:c>
            <x15:v>43.666699999999999</x15:v>
          </x15:c>
          <x15:c>
            <x15:v>21</x15:v>
          </x15:c>
          <x15:c>
            <x15:v>31.666699999999999</x15:v>
          </x15:c>
          <x15:c>
            <x15:v>25</x15:v>
          </x15:c>
          <x15:c>
            <x15:v>22.666699999999999</x15:v>
          </x15:c>
          <x15:c>
            <x15:v>60.5</x15:v>
          </x15:c>
          <x15:c>
            <x15:v>78.166699999999992</x15:v>
          </x15:c>
          <x15:c>
            <x15:v>373.33349999999996</x15:v>
          </x15:c>
        </x15:pivotRow>
        <x15:pivotRow count="11">
          <x15:c>
            <x15:v>22.5</x15:v>
          </x15:c>
          <x15:c>
            <x15:v>40.5</x15:v>
          </x15:c>
          <x15:c>
            <x15:v>39.5</x15:v>
          </x15:c>
          <x15:c>
            <x15:v>34.5</x15:v>
          </x15:c>
          <x15:c>
            <x15:v>37.5</x15:v>
          </x15:c>
          <x15:c>
            <x15:v>37</x15:v>
          </x15:c>
          <x15:c>
            <x15:v>41.5</x15:v>
          </x15:c>
          <x15:c>
            <x15:v>43.166699999999999</x15:v>
          </x15:c>
          <x15:c>
            <x15:v>53.333399999999997</x15:v>
          </x15:c>
          <x15:c>
            <x15:v>76.5</x15:v>
          </x15:c>
          <x15:c>
            <x15:v>426.00009999999997</x15:v>
          </x15:c>
        </x15:pivotRow>
        <x15:pivotRow count="11">
          <x15:c>
            <x15:v>29.5</x15:v>
          </x15:c>
          <x15:c>
            <x15:v>26</x15:v>
          </x15:c>
          <x15:c>
            <x15:v>39.166699999999999</x15:v>
          </x15:c>
          <x15:c>
            <x15:v>34.166699999999999</x15:v>
          </x15:c>
          <x15:c>
            <x15:v>45.5</x15:v>
          </x15:c>
          <x15:c>
            <x15:v>31.833399999999997</x15:v>
          </x15:c>
          <x15:c>
            <x15:v>88</x15:v>
          </x15:c>
          <x15:c>
            <x15:v>87</x15:v>
          </x15:c>
          <x15:c>
            <x15:v>54.666699999999999</x15:v>
          </x15:c>
          <x15:c>
            <x15:v>69</x15:v>
          </x15:c>
          <x15:c>
            <x15:v>504.83349999999996</x15:v>
          </x15:c>
        </x15:pivotRow>
        <x15:pivotRow count="11">
          <x15:c>
            <x15:v>22</x15:v>
          </x15:c>
          <x15:c>
            <x15:v>40.5</x15:v>
          </x15:c>
          <x15:c>
            <x15:v>43.5</x15:v>
          </x15:c>
          <x15:c>
            <x15:v>31.5</x15:v>
          </x15:c>
          <x15:c>
            <x15:v>40</x15:v>
          </x15:c>
          <x15:c>
            <x15:v>36.5</x15:v>
          </x15:c>
          <x15:c>
            <x15:v>51</x15:v>
          </x15:c>
          <x15:c>
            <x15:v>64</x15:v>
          </x15:c>
          <x15:c>
            <x15:v>54</x15:v>
          </x15:c>
          <x15:c>
            <x15:v>69.166699999999992</x15:v>
          </x15:c>
          <x15:c>
            <x15:v>452.16669999999999</x15:v>
          </x15:c>
        </x15:pivotRow>
        <x15:pivotRow count="11">
          <x15:c>
            <x15:v>37.5</x15:v>
          </x15:c>
          <x15:c>
            <x15:v>35.5</x15:v>
          </x15:c>
          <x15:c>
            <x15:v>36.5</x15:v>
          </x15:c>
          <x15:c>
            <x15:v>39</x15:v>
          </x15:c>
          <x15:c>
            <x15:v>33.5</x15:v>
          </x15:c>
          <x15:c>
            <x15:v>26</x15:v>
          </x15:c>
          <x15:c>
            <x15:v>64</x15:v>
          </x15:c>
          <x15:c>
            <x15:v>56.5</x15:v>
          </x15:c>
          <x15:c>
            <x15:v>56.5</x15:v>
          </x15:c>
          <x15:c>
            <x15:v>74.000100000000003</x15:v>
          </x15:c>
          <x15:c>
            <x15:v>459.00009999999997</x15:v>
          </x15:c>
        </x15:pivotRow>
        <x15:pivotRow count="11">
          <x15:c>
            <x15:v>16</x15:v>
          </x15:c>
          <x15:c>
            <x15:v>34</x15:v>
          </x15:c>
          <x15:c>
            <x15:v>37</x15:v>
          </x15:c>
          <x15:c>
            <x15:v>36</x15:v>
          </x15:c>
          <x15:c>
            <x15:v>25</x15:v>
          </x15:c>
          <x15:c>
            <x15:v>37.333399999999997</x15:v>
          </x15:c>
          <x15:c>
            <x15:v>15.5</x15:v>
          </x15:c>
          <x15:c>
            <x15:v>31.666699999999999</x15:v>
          </x15:c>
          <x15:c>
            <x15:v>55.5</x15:v>
          </x15:c>
          <x15:c>
            <x15:v>73.666699999999992</x15:v>
          </x15:c>
          <x15:c>
            <x15:v>361.66679999999997</x15:v>
          </x15:c>
        </x15:pivotRow>
        <x15:pivotRow count="11">
          <x15:c>
            <x15:v>553.33339999999998</x15:v>
          </x15:c>
          <x15:c>
            <x15:v>609.50019999999995</x15:v>
          </x15:c>
          <x15:c>
            <x15:v>650.00009999999997</x15:v>
          </x15:c>
          <x15:c>
            <x15:v>733.33369999999991</x15:v>
          </x15:c>
          <x15:c>
            <x15:v>760.00009999999997</x15:v>
          </x15:c>
          <x15:c>
            <x15:v>825.33419999999978</x15:v>
          </x15:c>
          <x15:c>
            <x15:v>933.16669999999999</x15:v>
          </x15:c>
          <x15:c>
            <x15:v>1005.3335999999999</x15:v>
          </x15:c>
          <x15:c>
            <x15:v>1056.5003999999999</x15:v>
          </x15:c>
          <x15:c>
            <x15:v>1433.0005999999998</x15:v>
          </x15:c>
          <x15:c>
            <x15:v>8559.5029999999988</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3" cacheId="1032"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5">
  <location ref="A1:B12" firstHeaderRow="1" firstDataRow="1" firstDataCol="1"/>
  <pivotFields count="5">
    <pivotField dataField="1" subtotalTop="0" showAll="0" defaultSubtotal="0"/>
    <pivotField axis="axisRow" allDrilled="1" subtotalTop="0" showAll="0" measureFilter="1" sortType="de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v="6"/>
    </i>
    <i>
      <x/>
    </i>
    <i>
      <x v="4"/>
    </i>
    <i>
      <x v="5"/>
    </i>
    <i>
      <x v="8"/>
    </i>
    <i>
      <x v="1"/>
    </i>
    <i>
      <x v="2"/>
    </i>
    <i>
      <x v="9"/>
    </i>
    <i>
      <x v="3"/>
    </i>
    <i>
      <x v="7"/>
    </i>
    <i t="grand">
      <x/>
    </i>
  </rowItems>
  <colItems count="1">
    <i/>
  </colItems>
  <dataFields count="1">
    <dataField name="Sum of HOURS_ACTIVE" fld="0" baseField="0" baseItem="0"/>
  </dataFields>
  <chartFormats count="26">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0"/>
          </reference>
        </references>
      </pivotArea>
    </chartFormat>
    <chartFormat chart="4" format="23" series="1">
      <pivotArea type="data" outline="0" fieldPosition="0">
        <references count="1">
          <reference field="4294967294" count="1" selected="0">
            <x v="0"/>
          </reference>
        </references>
      </pivotArea>
    </chartFormat>
    <chartFormat chart="4" format="35">
      <pivotArea type="data" outline="0" fieldPosition="0">
        <references count="2">
          <reference field="4294967294" count="1" selected="0">
            <x v="0"/>
          </reference>
          <reference field="1" count="1" selected="0">
            <x v="20"/>
          </reference>
        </references>
      </pivotArea>
    </chartFormat>
    <chartFormat chart="4" format="36">
      <pivotArea type="data" outline="0" fieldPosition="0">
        <references count="2">
          <reference field="4294967294" count="1" selected="0">
            <x v="0"/>
          </reference>
          <reference field="1" count="1" selected="0">
            <x v="1"/>
          </reference>
        </references>
      </pivotArea>
    </chartFormat>
    <chartFormat chart="4" format="37">
      <pivotArea type="data" outline="0" fieldPosition="0">
        <references count="2">
          <reference field="4294967294" count="1" selected="0">
            <x v="0"/>
          </reference>
          <reference field="1" count="1" selected="0">
            <x v="2"/>
          </reference>
        </references>
      </pivotArea>
    </chartFormat>
    <chartFormat chart="4" format="38">
      <pivotArea type="data" outline="0" fieldPosition="0">
        <references count="2">
          <reference field="4294967294" count="1" selected="0">
            <x v="0"/>
          </reference>
          <reference field="1" count="1" selected="0">
            <x v="3"/>
          </reference>
        </references>
      </pivotArea>
    </chartFormat>
    <chartFormat chart="4" format="39">
      <pivotArea type="data" outline="0" fieldPosition="0">
        <references count="2">
          <reference field="4294967294" count="1" selected="0">
            <x v="0"/>
          </reference>
          <reference field="1" count="1" selected="0">
            <x v="18"/>
          </reference>
        </references>
      </pivotArea>
    </chartFormat>
    <chartFormat chart="4" format="40">
      <pivotArea type="data" outline="0" fieldPosition="0">
        <references count="2">
          <reference field="4294967294" count="1" selected="0">
            <x v="0"/>
          </reference>
          <reference field="1" count="1" selected="0">
            <x v="5"/>
          </reference>
        </references>
      </pivotArea>
    </chartFormat>
    <chartFormat chart="4" format="41">
      <pivotArea type="data" outline="0" fieldPosition="0">
        <references count="2">
          <reference field="4294967294" count="1" selected="0">
            <x v="0"/>
          </reference>
          <reference field="1" count="1" selected="0">
            <x v="6"/>
          </reference>
        </references>
      </pivotArea>
    </chartFormat>
    <chartFormat chart="4" format="44">
      <pivotArea type="data" outline="0" fieldPosition="0">
        <references count="2">
          <reference field="4294967294" count="1" selected="0">
            <x v="0"/>
          </reference>
          <reference field="1" count="1" selected="0">
            <x v="7"/>
          </reference>
        </references>
      </pivotArea>
    </chartFormat>
    <chartFormat chart="4" format="45">
      <pivotArea type="data" outline="0" fieldPosition="0">
        <references count="2">
          <reference field="4294967294" count="1" selected="0">
            <x v="0"/>
          </reference>
          <reference field="1" count="1" selected="0">
            <x v="19"/>
          </reference>
        </references>
      </pivotArea>
    </chartFormat>
    <chartFormat chart="4" format="46">
      <pivotArea type="data" outline="0" fieldPosition="0">
        <references count="2">
          <reference field="4294967294" count="1" selected="0">
            <x v="0"/>
          </reference>
          <reference field="1" count="1" selected="0">
            <x v="8"/>
          </reference>
        </references>
      </pivotArea>
    </chartFormat>
    <chartFormat chart="4" format="48">
      <pivotArea type="data" outline="0" fieldPosition="0">
        <references count="2">
          <reference field="4294967294" count="1" selected="0">
            <x v="0"/>
          </reference>
          <reference field="1" count="1" selected="0">
            <x v="0"/>
          </reference>
        </references>
      </pivotArea>
    </chartFormat>
    <chartFormat chart="4" format="49">
      <pivotArea type="data" outline="0" fieldPosition="0">
        <references count="2">
          <reference field="4294967294" count="1" selected="0">
            <x v="0"/>
          </reference>
          <reference field="1" count="1" selected="0">
            <x v="4"/>
          </reference>
        </references>
      </pivotArea>
    </chartFormat>
    <chartFormat chart="4" format="50">
      <pivotArea type="data" outline="0" fieldPosition="0">
        <references count="2">
          <reference field="4294967294" count="1" selected="0">
            <x v="0"/>
          </reference>
          <reference field="1" count="1" selected="0">
            <x v="17"/>
          </reference>
        </references>
      </pivotArea>
    </chartFormat>
    <chartFormat chart="4" format="51">
      <pivotArea type="data" outline="0" fieldPosition="0">
        <references count="2">
          <reference field="4294967294" count="1" selected="0">
            <x v="0"/>
          </reference>
          <reference field="1" count="1" selected="0">
            <x v="15"/>
          </reference>
        </references>
      </pivotArea>
    </chartFormat>
    <chartFormat chart="4" format="52">
      <pivotArea type="data" outline="0" fieldPosition="0">
        <references count="2">
          <reference field="4294967294" count="1" selected="0">
            <x v="0"/>
          </reference>
          <reference field="1" count="1" selected="0">
            <x v="10"/>
          </reference>
        </references>
      </pivotArea>
    </chartFormat>
    <chartFormat chart="4" format="53">
      <pivotArea type="data" outline="0" fieldPosition="0">
        <references count="2">
          <reference field="4294967294" count="1" selected="0">
            <x v="0"/>
          </reference>
          <reference field="1" count="1" selected="0">
            <x v="11"/>
          </reference>
        </references>
      </pivotArea>
    </chartFormat>
    <chartFormat chart="4" format="54">
      <pivotArea type="data" outline="0" fieldPosition="0">
        <references count="2">
          <reference field="4294967294" count="1" selected="0">
            <x v="0"/>
          </reference>
          <reference field="1" count="1" selected="0">
            <x v="13"/>
          </reference>
        </references>
      </pivotArea>
    </chartFormat>
    <chartFormat chart="4" format="55">
      <pivotArea type="data" outline="0" fieldPosition="0">
        <references count="2">
          <reference field="4294967294" count="1" selected="0">
            <x v="0"/>
          </reference>
          <reference field="1" count="1" selected="0">
            <x v="12"/>
          </reference>
        </references>
      </pivotArea>
    </chartFormat>
    <chartFormat chart="4" format="56">
      <pivotArea type="data" outline="0" fieldPosition="0">
        <references count="2">
          <reference field="4294967294" count="1" selected="0">
            <x v="0"/>
          </reference>
          <reference field="1" count="1" selected="0">
            <x v="14"/>
          </reference>
        </references>
      </pivotArea>
    </chartFormat>
    <chartFormat chart="4" format="57">
      <pivotArea type="data" outline="0" fieldPosition="0">
        <references count="2">
          <reference field="4294967294" count="1" selected="0">
            <x v="0"/>
          </reference>
          <reference field="1" count="1" selected="0">
            <x v="16"/>
          </reference>
        </references>
      </pivotArea>
    </chartFormat>
    <chartFormat chart="4" format="58">
      <pivotArea type="data" outline="0" fieldPosition="0">
        <references count="2">
          <reference field="4294967294" count="1" selected="0">
            <x v="0"/>
          </reference>
          <reference field="1" count="1" selected="0">
            <x v="9"/>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master].[TASK].&amp;[1:1 Meetings]"/>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master].[TASK].&amp;[Account Planning]"/>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master].[TASK].&amp;[Audience Creation]"/>
        <member name="[master].[TASK].&amp;[Audience Insights Reporting]"/>
        <member name="[master].[TASK].&amp;[Audience Insights]"/>
        <member name="[master].[TASK].&amp;[Audience Reports (Lift  R&amp;F  IR  Linear Ads  Optimal Reach)]"/>
        <member name="[master].[TASK].&amp;[Audience Revision]"/>
        <member name="[master].[TASK].&amp;[Bespoke/one-off custom analytics including client campaign reporting]"/>
        <member name="[master].[TASK].&amp;[Bi-Weekly Sales Ops Meeting]"/>
        <member name="[master].[TASK].&amp;[Biz Ops Cases]"/>
        <member name="[master].[TASK].&amp;[Bottoms Up Planning]"/>
        <member name="[master].[TASK].&amp;[Bulk Updates and Other Data Import activities]"/>
        <member name="[master].[TASK].&amp;[Business Development &amp; Strategy]"/>
        <member name="[master].[TASK].&amp;[Business Reviews analysis  insights and deck development  Internal reviews]"/>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master].[TASK].&amp;[Client Advisory/Collaboration with Sales  CSMs]"/>
        <member name="[master].[TASK].&amp;[Client Emails]"/>
        <member name="[master].[TASK].&amp;[Client Kick off Call]"/>
        <member name="[master].[TASK].&amp;[Client Kick off Email]"/>
        <member name="[master].[TASK].&amp;[Client Meeting - In Person (Presenting)]"/>
        <member name="[master].[TASK].&amp;[Client Meeting - In Person Entertaining]"/>
        <member name="[master].[TASK].&amp;[Client Meeting - In Person]"/>
        <member name="[master].[TASK].&amp;[Client Meeting - Virtual (Presenting)]"/>
        <member name="[master].[TASK].&amp;[Client Meeting - Virtual]"/>
        <member name="[master].[TASK].&amp;[Client Meeting Prep]"/>
        <member name="[master].[TASK].&amp;[Client Meeting Preparation/Recap]"/>
        <member name="[master].[TASK].&amp;[Client Meeting with Sales Team (account specific)]"/>
        <member name="[master].[TASK].&amp;[Client meetings -  insights and deck creation / presentations / follow-up - non QBR]"/>
        <member name="[master].[TASK].&amp;[Clients / Agencies]"/>
        <member name="[master].[TASK].&amp;[Compiling Information for Clients]"/>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master].[TASK].&amp;[Cross Organization Projects]"/>
        <member name="[master].[TASK].&amp;[Cross Team Collaboration Meeting]"/>
        <member name="[master].[TASK].&amp;[Custom Analytics Reports]"/>
        <member name="[master].[TASK].&amp;[Custom Audience creation]"/>
        <member name="[master].[TASK].&amp;[Daily Stand Up / Team Meeting]"/>
        <member name="[master].[TASK].&amp;[Daily Standup &amp; General guidance]"/>
        <member name="[master].[TASK].&amp;[Data and query collaboration / help discussions]"/>
        <member name="[master].[TASK].&amp;[Data Governance &amp; Data Quality Checks]"/>
        <member name="[master].[TASK].&amp;[Data insights for proof points  benchmarks  marketing  upselling  new offerings]"/>
        <member name="[master].[TASK].&amp;[Deal/Partnership Setup]"/>
        <member name="[master].[TASK].&amp;[Deck Creation]"/>
        <member name="[master].[TASK].&amp;[Deliverables / Follow Ups to Meetings]"/>
        <member name="[master].[TASK].&amp;[Demos]"/>
        <member name="[master].[TASK].&amp;[Direct IO Troubleshooting]"/>
        <member name="[master].[TASK].&amp;[DMP  clean room and/or planning/optimization tools]"/>
        <member name="[master].[TASK].&amp;[Documentation for stakeholders  SME Projects  Methodology]"/>
        <member name="[master].[TASK].&amp;[Documents to support upfront or CY deals  negotiations  etc.]"/>
        <member name="[master].[TASK].&amp;[DSP post-campaign insights]"/>
        <member name="[master].[TASK].&amp;[DSP pre-campaign insights]"/>
        <member name="[master].[TASK].&amp;[Due Diligence Review]"/>
        <member name="[master].[TASK].&amp;[Efficiency playbook]"/>
        <member name="[master].[TASK].&amp;[Email review/chatter]"/>
        <member name="[master].[TASK].&amp;[Engaging with Legal re negotiations]"/>
        <member name="[master].[TASK].&amp;[Engaging with other teams for approval]"/>
        <member name="[master].[TASK].&amp;[Event meeting prep  decks  etc.]"/>
        <member name="[master].[TASK].&amp;[Event outreach and meeting set up E.g. Cannes  CES  NewFront]"/>
        <member name="[master].[TASK].&amp;[Expense Reports]"/>
        <member name="[master].[TASK].&amp;[Finance Approvals]"/>
        <member name="[master].[TASK].&amp;[Finance Operations]"/>
        <member name="[master].[TASK].&amp;[Financial pulls  modeling  etc.]"/>
        <member name="[master].[TASK].&amp;[Financial Reporting]"/>
        <member name="[master].[TASK].&amp;[Fingerprinting]"/>
        <member name="[master].[TASK].&amp;[Fire Drill / Escalation Support]"/>
        <member name="[master].[TASK].&amp;[Focused Work Time]"/>
        <member name="[master].[TASK].&amp;[Foundational Initiatives]"/>
        <member name="[master].[TASK].&amp;[General Admin (managing inbox  calendars  etc.)]"/>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master].[TASK].&amp;[Internal Meetings 1:1s]"/>
        <member name="[master].[TASK].&amp;[Internal Meetings with cross functional teams E.g. A&amp;I  FinOps  NPS]"/>
        <member name="[master].[TASK].&amp;[Internal Meetings with sales team]"/>
        <member name="[master].[TASK].&amp;[Internal Meetings]"/>
        <member name="[master].[TASK].&amp;[Internal Non-Sales Meetings]"/>
        <member name="[master].[TASK].&amp;[Internal Team Meetings and 1:1s]"/>
        <member name="[master].[TASK].&amp;[Inventory Case Revision]"/>
        <member name="[master].[TASK].&amp;[Inventory Cas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master].[TASK].&amp;[Linear SOV]"/>
        <member name="[master].[TASK].&amp;[LMS content building]"/>
        <member name="[master].[TASK].&amp;[Log Activity in Salesforce]"/>
        <member name="[master].[TASK].&amp;[Manage Jira Project details]"/>
        <member name="[master].[TASK].&amp;[Manage Roadmap and Comms]"/>
        <member name="[master].[TASK].&amp;[Management: Org. &amp; Strategy]"/>
        <member name="[master].[TASK].&amp;[Mandatory Trainings]"/>
        <member name="[master].[TASK].&amp;[MBO Alignment]"/>
        <member name="[master].[TASK].&amp;[Media Plan Creation &amp; Revisions]"/>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master].[TASK].&amp;[O1 Media Plan Revisions]"/>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master].[TASK].&amp;[Pacing Reports]"/>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master].[TASK].&amp;[Pitch Deck/Proposals]"/>
        <member name="[master].[TASK].&amp;[Pitch Deck]"/>
        <member name="[master].[TASK].&amp;[Policy Exception Request]"/>
        <member name="[master].[TASK].&amp;[Post-Sales Client Communication]"/>
        <member name="[master].[TASK].&amp;[Pre-launch (audience creation  media plan &amp; specs)]"/>
        <member name="[master].[TASK].&amp;[Pre-Sales Client Communication]"/>
        <member name="[master].[TASK].&amp;[Product &amp; Engineering Meetings / Product Launch Meetings - NPS Live]"/>
        <member name="[master].[TASK].&amp;[Product/Beta Meetings]"/>
        <member name="[master].[TASK].&amp;[Programmatic Deal Request]"/>
        <member name="[master].[TASK].&amp;[Programmatic Marketplaces]"/>
        <member name="[master].[TASK].&amp;[Programmatic Monitoring Spend]"/>
        <member name="[master].[TASK].&amp;[Programmatic Reports]"/>
        <member name="[master].[TASK].&amp;[Programmatic Revenue Actualization]"/>
        <member name="[master].[TASK].&amp;[Programmatic Spend Tracking]"/>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master].[TASK].&amp;[Prospecting]"/>
        <member name="[master].[TASK].&amp;[PUMI]"/>
        <member name="[master].[TASK].&amp;[PUMIs and Approvals]"/>
        <member name="[master].[TASK].&amp;[QBR Client presentations - prep and follow-up]"/>
        <member name="[master].[TASK].&amp;[QBRs]"/>
        <member name="[master].[TASK].&amp;[RB bookings/Coordinating with other teams]"/>
        <member name="[master].[TASK].&amp;[Reach Advisor]"/>
        <member name="[master].[TASK].&amp;[Recruitment &amp; Interviewing]"/>
        <member name="[master].[TASK].&amp;[Recurring 1:1 employee meetings; CSDI meetings]"/>
        <member name="[master].[TASK].&amp;[Research &amp; Development - NEW capability or solutions]"/>
        <member name="[master].[TASK].&amp;[Responding to sales/CSM questions/one offs E.g. Slacks  rate card questions  etc.]"/>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master].[TASK].&amp;[Running and updating recurring client campaign reporting]"/>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master].[TASK].&amp;[SME (Internal meetings &amp; Work)]"/>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master].[TASK].&amp;[Technical Troubleshooting]"/>
        <member name="[master].[TASK].&amp;[Town Hall/Sales +/ NPS Live etc…]"/>
        <member name="[master].[TASK].&amp;[Training and personal development]"/>
        <member name="[master].[TASK].&amp;[Training Peers (Preparing/Presenting)]"/>
        <member name="[master].[TASK].&amp;[Trainings]"/>
        <member name="[master].[TASK].&amp;[Travel Ti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master].[TASK].&amp;[Wrap Reports (Emails  Decks  One-Sheets)]"/>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1" type="count" id="3" iMeasureHier="24">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2073464942">
        <x15:pivotRow count="1">
          <x15:c>
            <x15:v>4327.5017000000016</x15:v>
          </x15:c>
        </x15:pivotRow>
        <x15:pivotRow count="1">
          <x15:c>
            <x15:v>3716.0030000000038</x15:v>
          </x15:c>
        </x15:pivotRow>
        <x15:pivotRow count="1">
          <x15:c>
            <x15:v>2219.0009</x15:v>
          </x15:c>
        </x15:pivotRow>
        <x15:pivotRow count="1">
          <x15:c>
            <x15:v>1989.3384999999987</x15:v>
          </x15:c>
        </x15:pivotRow>
        <x15:pivotRow count="1">
          <x15:c>
            <x15:v>1809.670699999999</x15:v>
          </x15:c>
        </x15:pivotRow>
        <x15:pivotRow count="1">
          <x15:c>
            <x15:v>1465.5188999999968</x15:v>
          </x15:c>
        </x15:pivotRow>
        <x15:pivotRow count="1">
          <x15:c>
            <x15:v>1188.6685999999995</x15:v>
          </x15:c>
        </x15:pivotRow>
        <x15:pivotRow count="1">
          <x15:c>
            <x15:v>1157.1779999999974</x15:v>
          </x15:c>
        </x15:pivotRow>
        <x15:pivotRow count="1">
          <x15:c>
            <x15:v>1056.5003999999999</x15:v>
          </x15:c>
        </x15:pivotRow>
        <x15:pivotRow count="1">
          <x15:c>
            <x15:v>990.50759999999809</x15:v>
          </x15:c>
        </x15:pivotRow>
        <x15:pivotRow count="1">
          <x15:c>
            <x15:v>19919.888300000002</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1" cacheId="1035"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1">
  <location ref="A1:I6" firstHeaderRow="1" firstDataRow="2" firstDataCol="1"/>
  <pivotFields count="5">
    <pivotField axis="axisRow" allDrilled="1" subtotalTop="0" showAll="0" sortType="descending" defaultSubtotal="0" defaultAttributeDrillState="1">
      <items count="3">
        <item s="1" x="0"/>
        <item s="1" x="1"/>
        <item s="1" x="2"/>
      </items>
      <autoSortScope>
        <pivotArea dataOnly="0" outline="0" fieldPosition="0">
          <references count="1">
            <reference field="4294967294" count="1" selected="0">
              <x v="0"/>
            </reference>
          </references>
        </pivotArea>
      </autoSortScope>
    </pivotField>
    <pivotField axis="axisCol"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v="2"/>
    </i>
    <i>
      <x v="1"/>
    </i>
    <i>
      <x/>
    </i>
    <i t="grand">
      <x/>
    </i>
  </rowItems>
  <colFields count="1">
    <field x="1"/>
  </colFields>
  <colItems count="8">
    <i>
      <x v="3"/>
    </i>
    <i>
      <x v="2"/>
    </i>
    <i>
      <x/>
    </i>
    <i>
      <x v="6"/>
    </i>
    <i>
      <x v="1"/>
    </i>
    <i>
      <x v="4"/>
    </i>
    <i>
      <x v="5"/>
    </i>
    <i t="grand">
      <x/>
    </i>
  </colItems>
  <dataFields count="1">
    <dataField name="Sum of HOURS_ACTIVE" fld="2" baseField="0" baseItem="0"/>
  </dataFields>
  <chartFormats count="12">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3">
          <reference field="4294967294" count="1" selected="0">
            <x v="0"/>
          </reference>
          <reference field="0"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0" format="5" series="1">
      <pivotArea type="data" outline="0" fieldPosition="0">
        <references count="2">
          <reference field="4294967294" count="1" selected="0">
            <x v="0"/>
          </reference>
          <reference field="1" count="1" selected="0">
            <x v="3"/>
          </reference>
        </references>
      </pivotArea>
    </chartFormat>
    <chartFormat chart="0" format="6" series="1">
      <pivotArea type="data" outline="0" fieldPosition="0">
        <references count="2">
          <reference field="4294967294" count="1" selected="0">
            <x v="0"/>
          </reference>
          <reference field="1" count="1" selected="0">
            <x v="4"/>
          </reference>
        </references>
      </pivotArea>
    </chartFormat>
    <chartFormat chart="0" format="7" series="1">
      <pivotArea type="data" outline="0" fieldPosition="0">
        <references count="2">
          <reference field="4294967294" count="1" selected="0">
            <x v="0"/>
          </reference>
          <reference field="1" count="1" selected="0">
            <x v="5"/>
          </reference>
        </references>
      </pivotArea>
    </chartFormat>
    <chartFormat chart="0" format="8" series="1">
      <pivotArea type="data" outline="0" fieldPosition="0">
        <references count="2">
          <reference field="4294967294" count="1" selected="0">
            <x v="0"/>
          </reference>
          <reference field="1" count="1" selected="0">
            <x v="6"/>
          </reference>
        </references>
      </pivotArea>
    </chartFormat>
    <chartFormat chart="0" format="9" series="1">
      <pivotArea type="data" outline="0" fieldPosition="0">
        <references count="2">
          <reference field="4294967294" count="1" selected="0">
            <x v="0"/>
          </reference>
          <reference field="1" count="1" selected="0">
            <x v="0"/>
          </reference>
        </references>
      </pivotArea>
    </chartFormat>
    <chartFormat chart="0" format="10">
      <pivotArea type="data" outline="0" fieldPosition="0">
        <references count="3">
          <reference field="4294967294" count="1" selected="0">
            <x v="0"/>
          </reference>
          <reference field="0" count="1" selected="0">
            <x v="2"/>
          </reference>
          <reference field="1" count="1" selected="0">
            <x v="1"/>
          </reference>
        </references>
      </pivotArea>
    </chartFormat>
    <chartFormat chart="0" format="11">
      <pivotArea type="data" outline="0" fieldPosition="0">
        <references count="3">
          <reference field="4294967294" count="1" selected="0">
            <x v="0"/>
          </reference>
          <reference field="0" count="1" selected="0">
            <x v="2"/>
          </reference>
          <reference field="1" count="1" selected="0">
            <x v="6"/>
          </reference>
        </references>
      </pivotArea>
    </chartFormat>
    <chartFormat chart="0" format="12">
      <pivotArea type="data" outline="0" fieldPosition="0">
        <references count="3">
          <reference field="4294967294" count="1" selected="0">
            <x v="0"/>
          </reference>
          <reference field="0" count="1" selected="0">
            <x v="2"/>
          </reference>
          <reference field="1" count="1" selected="0">
            <x v="0"/>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master].[TASK].&amp;[1:1 Meetings]"/>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master].[TASK].&amp;[Account Planning]"/>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master].[TASK].&amp;[Audience Creation]"/>
        <member name="[master].[TASK].&amp;[Audience Insights Reporting]"/>
        <member name="[master].[TASK].&amp;[Audience Insights]"/>
        <member name="[master].[TASK].&amp;[Audience Reports (Lift  R&amp;F  IR  Linear Ads  Optimal Reach)]"/>
        <member name="[master].[TASK].&amp;[Audience Revision]"/>
        <member name="[master].[TASK].&amp;[Bespoke/one-off custom analytics including client campaign reporting]"/>
        <member name="[master].[TASK].&amp;[Bi-Weekly Sales Ops Meeting]"/>
        <member name="[master].[TASK].&amp;[Biz Ops Cases]"/>
        <member name="[master].[TASK].&amp;[Bottoms Up Planning]"/>
        <member name="[master].[TASK].&amp;[Bulk Updates and Other Data Import activities]"/>
        <member name="[master].[TASK].&amp;[Business Development &amp; Strategy]"/>
        <member name="[master].[TASK].&amp;[Business Reviews analysis  insights and deck development  Internal reviews]"/>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master].[TASK].&amp;[Client Advisory/Collaboration with Sales  CSMs]"/>
        <member name="[master].[TASK].&amp;[Client Emails]"/>
        <member name="[master].[TASK].&amp;[Client Kick off Call]"/>
        <member name="[master].[TASK].&amp;[Client Kick off Email]"/>
        <member name="[master].[TASK].&amp;[Client Meeting - In Person (Presenting)]"/>
        <member name="[master].[TASK].&amp;[Client Meeting - In Person Entertaining]"/>
        <member name="[master].[TASK].&amp;[Client Meeting - In Person]"/>
        <member name="[master].[TASK].&amp;[Client Meeting - Virtual (Presenting)]"/>
        <member name="[master].[TASK].&amp;[Client Meeting - Virtual]"/>
        <member name="[master].[TASK].&amp;[Client Meeting Prep]"/>
        <member name="[master].[TASK].&amp;[Client Meeting Preparation/Recap]"/>
        <member name="[master].[TASK].&amp;[Client Meeting with Sales Team (account specific)]"/>
        <member name="[master].[TASK].&amp;[Client meetings -  insights and deck creation / presentations / follow-up - non QBR]"/>
        <member name="[master].[TASK].&amp;[Clients / Agencies]"/>
        <member name="[master].[TASK].&amp;[Compiling Information for Clients]"/>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master].[TASK].&amp;[Cross Organization Projects]"/>
        <member name="[master].[TASK].&amp;[Cross Team Collaboration Meeting]"/>
        <member name="[master].[TASK].&amp;[Custom Analytics Reports]"/>
        <member name="[master].[TASK].&amp;[Custom Audience creation]"/>
        <member name="[master].[TASK].&amp;[Daily Stand Up / Team Meeting]"/>
        <member name="[master].[TASK].&amp;[Daily Standup &amp; General guidance]"/>
        <member name="[master].[TASK].&amp;[Data and query collaboration / help discussions]"/>
        <member name="[master].[TASK].&amp;[Data Governance &amp; Data Quality Checks]"/>
        <member name="[master].[TASK].&amp;[Data insights for proof points  benchmarks  marketing  upselling  new offerings]"/>
        <member name="[master].[TASK].&amp;[Deal/Partnership Setup]"/>
        <member name="[master].[TASK].&amp;[Deck Creation]"/>
        <member name="[master].[TASK].&amp;[Deliverables / Follow Ups to Meetings]"/>
        <member name="[master].[TASK].&amp;[Demos]"/>
        <member name="[master].[TASK].&amp;[Direct IO Troubleshooting]"/>
        <member name="[master].[TASK].&amp;[DMP  clean room and/or planning/optimization tools]"/>
        <member name="[master].[TASK].&amp;[Documentation for stakeholders  SME Projects  Methodology]"/>
        <member name="[master].[TASK].&amp;[Documents to support upfront or CY deals  negotiations  etc.]"/>
        <member name="[master].[TASK].&amp;[DSP post-campaign insights]"/>
        <member name="[master].[TASK].&amp;[DSP pre-campaign insights]"/>
        <member name="[master].[TASK].&amp;[Due Diligence Review]"/>
        <member name="[master].[TASK].&amp;[Efficiency playbook]"/>
        <member name="[master].[TASK].&amp;[Email review/chatter]"/>
        <member name="[master].[TASK].&amp;[Engaging with Legal re negotiations]"/>
        <member name="[master].[TASK].&amp;[Engaging with other teams for approval]"/>
        <member name="[master].[TASK].&amp;[Event meeting prep  decks  etc.]"/>
        <member name="[master].[TASK].&amp;[Event outreach and meeting set up E.g. Cannes  CES  NewFront]"/>
        <member name="[master].[TASK].&amp;[Expense Reports]"/>
        <member name="[master].[TASK].&amp;[Finance Approvals]"/>
        <member name="[master].[TASK].&amp;[Finance Operations]"/>
        <member name="[master].[TASK].&amp;[Financial pulls  modeling  etc.]"/>
        <member name="[master].[TASK].&amp;[Financial Reporting]"/>
        <member name="[master].[TASK].&amp;[Fingerprinting]"/>
        <member name="[master].[TASK].&amp;[Fire Drill / Escalation Support]"/>
        <member name="[master].[TASK].&amp;[Focused Work Time]"/>
        <member name="[master].[TASK].&amp;[Foundational Initiatives]"/>
        <member name="[master].[TASK].&amp;[General Admin (managing inbox  calendars  etc.)]"/>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master].[TASK].&amp;[Internal Meetings 1:1s]"/>
        <member name="[master].[TASK].&amp;[Internal Meetings with cross functional teams E.g. A&amp;I  FinOps  NPS]"/>
        <member name="[master].[TASK].&amp;[Internal Meetings with sales team]"/>
        <member name="[master].[TASK].&amp;[Internal Meetings]"/>
        <member name="[master].[TASK].&amp;[Internal Non-Sales Meetings]"/>
        <member name="[master].[TASK].&amp;[Internal Team Meetings and 1:1s]"/>
        <member name="[master].[TASK].&amp;[Inventory Case Revision]"/>
        <member name="[master].[TASK].&amp;[Inventory Cas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master].[TASK].&amp;[Linear SOV]"/>
        <member name="[master].[TASK].&amp;[LMS content building]"/>
        <member name="[master].[TASK].&amp;[Log Activity in Salesforce]"/>
        <member name="[master].[TASK].&amp;[Manage Jira Project details]"/>
        <member name="[master].[TASK].&amp;[Manage Roadmap and Comms]"/>
        <member name="[master].[TASK].&amp;[Management: Org. &amp; Strategy]"/>
        <member name="[master].[TASK].&amp;[Mandatory Trainings]"/>
        <member name="[master].[TASK].&amp;[MBO Alignment]"/>
        <member name="[master].[TASK].&amp;[Media Plan Creation &amp; Revisions]"/>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master].[TASK].&amp;[O1 Media Plan Revisions]"/>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master].[TASK].&amp;[Pacing Reports]"/>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master].[TASK].&amp;[Pitch Deck/Proposals]"/>
        <member name="[master].[TASK].&amp;[Pitch Deck]"/>
        <member name="[master].[TASK].&amp;[Policy Exception Request]"/>
        <member name="[master].[TASK].&amp;[Post-Sales Client Communication]"/>
        <member name="[master].[TASK].&amp;[Pre-launch (audience creation  media plan &amp; specs)]"/>
        <member name="[master].[TASK].&amp;[Pre-Sales Client Communication]"/>
        <member name="[master].[TASK].&amp;[Product &amp; Engineering Meetings / Product Launch Meetings - NPS Live]"/>
        <member name="[master].[TASK].&amp;[Product/Beta Meetings]"/>
        <member name="[master].[TASK].&amp;[Programmatic Deal Request]"/>
        <member name="[master].[TASK].&amp;[Programmatic Marketplaces]"/>
        <member name="[master].[TASK].&amp;[Programmatic Monitoring Spend]"/>
        <member name="[master].[TASK].&amp;[Programmatic Reports]"/>
        <member name="[master].[TASK].&amp;[Programmatic Revenue Actualization]"/>
        <member name="[master].[TASK].&amp;[Programmatic Spend Tracking]"/>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master].[TASK].&amp;[Prospecting]"/>
        <member name="[master].[TASK].&amp;[PUMI]"/>
        <member name="[master].[TASK].&amp;[PUMIs and Approvals]"/>
        <member name="[master].[TASK].&amp;[QBR Client presentations - prep and follow-up]"/>
        <member name="[master].[TASK].&amp;[QBRs]"/>
        <member name="[master].[TASK].&amp;[RB bookings/Coordinating with other teams]"/>
        <member name="[master].[TASK].&amp;[Reach Advisor]"/>
        <member name="[master].[TASK].&amp;[Recruitment &amp; Interviewing]"/>
        <member name="[master].[TASK].&amp;[Recurring 1:1 employee meetings; CSDI meetings]"/>
        <member name="[master].[TASK].&amp;[Research &amp; Development - NEW capability or solutions]"/>
        <member name="[master].[TASK].&amp;[Responding to sales/CSM questions/one offs E.g. Slacks  rate card questions  etc.]"/>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master].[TASK].&amp;[Running and updating recurring client campaign reporting]"/>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master].[TASK].&amp;[SME (Internal meetings &amp; Work)]"/>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master].[TASK].&amp;[Technical Troubleshooting]"/>
        <member name="[master].[TASK].&amp;[Town Hall/Sales +/ NPS Live etc…]"/>
        <member name="[master].[TASK].&amp;[Training and personal development]"/>
        <member name="[master].[TASK].&amp;[Training Peers (Preparing/Presenting)]"/>
        <member name="[master].[TASK].&amp;[Trainings]"/>
        <member name="[master].[TASK].&amp;[Travel Ti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master].[TASK].&amp;[Wrap Reports (Emails  Decks  One-Sheets)]"/>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rowHierarchiesUsage count="1">
    <rowHierarchyUsage hierarchyUsage="9"/>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8" cacheId="957375804">
        <x15:pivotRow count="8">
          <x15:c>
            <x15:v>128</x15:v>
          </x15:c>
          <x15:c>
            <x15:v>210.5</x15:v>
          </x15:c>
          <x15:c>
            <x15:v>143.16689999999994</x15:v>
          </x15:c>
          <x15:c>
            <x15:v>251.00079999999983</x15:v>
          </x15:c>
          <x15:c>
            <x15:v>269.66669999999999</x15:v>
          </x15:c>
          <x15:c>
            <x15:v>1701.8531999999971</x15:v>
          </x15:c>
          <x15:c>
            <x15:v>5362.3418000000065</x15:v>
          </x15:c>
          <x15:c>
            <x15:v>8066.5293999999949</x15:v>
          </x15:c>
        </x15:pivotRow>
        <x15:pivotRow count="8">
          <x15:c>
            <x15:v>82.5</x15:v>
          </x15:c>
          <x15:c>
            <x15:v>118.5</x15:v>
          </x15:c>
          <x15:c>
            <x15:v>334.66669999999999</x15:v>
          </x15:c>
          <x15:c>
            <x15:v>341.33529999999973</x15:v>
          </x15:c>
          <x15:c>
            <x15:v>460.5</x15:v>
          </x15:c>
          <x15:c>
            <x15:v>1546.0026999999993</x15:v>
          </x15:c>
          <x15:c>
            <x15:v>1397.1731999999988</x15:v>
          </x15:c>
          <x15:c>
            <x15:v>4280.6779000000242</x15:v>
          </x15:c>
        </x15:pivotRow>
        <x15:pivotRow count="8">
          <x15:c>
            <x15:v>26.5</x15:v>
          </x15:c>
          <x15:c>
            <x15:v>113</x15:v>
          </x15:c>
          <x15:c>
            <x15:v>29</x15:v>
          </x15:c>
          <x15:c t="e">
            <x15:v/>
          </x15:c>
          <x15:c>
            <x15:v>279</x15:v>
          </x15:c>
          <x15:c>
            <x15:v>1335.6776999999975</x15:v>
          </x15:c>
          <x15:c>
            <x15:v>1453.0072999999982</x15:v>
          </x15:c>
          <x15:c>
            <x15:v>3236.185000000025</x15:v>
          </x15:c>
        </x15:pivotRow>
        <x15:pivotRow count="8">
          <x15:c>
            <x15:v>237</x15:v>
          </x15:c>
          <x15:c>
            <x15:v>442</x15:v>
          </x15:c>
          <x15:c>
            <x15:v>506.83359999999999</x15:v>
          </x15:c>
          <x15:c>
            <x15:v>592.33609999999976</x15:v>
          </x15:c>
          <x15:c>
            <x15:v>1009.1667</x15:v>
          </x15:c>
          <x15:c>
            <x15:v>4583.5335999999961</x15:v>
          </x15:c>
          <x15:c>
            <x15:v>8212.5223000000005</x15:v>
          </x15:c>
          <x15:c>
            <x15:v>15583.39229999999</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5" cacheId="1038"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5">
  <location ref="A1:B12" firstHeaderRow="1" firstDataRow="1" firstDataCol="1"/>
  <pivotFields count="4">
    <pivotField dataField="1" subtotalTop="0" showAll="0" defaultSubtotal="0"/>
    <pivotField axis="axisRow" allDrilled="1" subtotalTop="0" showAll="0" measureFilter="1" sortType="descending" defaultSubtotal="0" defaultAttributeDrillState="1">
      <items count="58">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 s="1" x="36"/>
        <item s="1" x="37"/>
        <item s="1" x="38"/>
        <item s="1" x="39"/>
        <item s="1" x="40"/>
        <item s="1" x="41"/>
        <item s="1" x="42"/>
        <item s="1" x="43"/>
        <item s="1" x="44"/>
        <item s="1" x="45"/>
        <item s="1" x="46"/>
        <item s="1" x="47"/>
        <item s="1" x="48"/>
        <item s="1" x="49"/>
        <item s="1" x="50"/>
        <item s="1" x="51"/>
        <item s="1" x="52"/>
        <item s="1" x="53"/>
        <item s="1" x="54"/>
        <item x="55"/>
        <item s="1" x="56"/>
        <item s="1" x="5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v="4"/>
    </i>
    <i>
      <x/>
    </i>
    <i>
      <x v="5"/>
    </i>
    <i>
      <x v="7"/>
    </i>
    <i>
      <x v="2"/>
    </i>
    <i>
      <x v="6"/>
    </i>
    <i>
      <x v="3"/>
    </i>
    <i>
      <x v="9"/>
    </i>
    <i>
      <x v="8"/>
    </i>
    <i>
      <x v="1"/>
    </i>
    <i t="grand">
      <x/>
    </i>
  </rowItems>
  <colItems count="1">
    <i/>
  </colItems>
  <dataFields count="1">
    <dataField name="Sum of HOURS_ACTIVE" fld="0" baseField="0" baseItem="0"/>
  </dataFields>
  <chartFormats count="58">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12">
      <pivotArea type="data" outline="0" fieldPosition="0">
        <references count="2">
          <reference field="4294967294" count="1" selected="0">
            <x v="0"/>
          </reference>
          <reference field="1" count="1" selected="0">
            <x v="44"/>
          </reference>
        </references>
      </pivotArea>
    </chartFormat>
    <chartFormat chart="2" format="13">
      <pivotArea type="data" outline="0" fieldPosition="0">
        <references count="2">
          <reference field="4294967294" count="1" selected="0">
            <x v="0"/>
          </reference>
          <reference field="1" count="1" selected="0">
            <x v="48"/>
          </reference>
        </references>
      </pivotArea>
    </chartFormat>
    <chartFormat chart="2" format="14">
      <pivotArea type="data" outline="0" fieldPosition="0">
        <references count="2">
          <reference field="4294967294" count="1" selected="0">
            <x v="0"/>
          </reference>
          <reference field="1" count="1" selected="0">
            <x v="0"/>
          </reference>
        </references>
      </pivotArea>
    </chartFormat>
    <chartFormat chart="2" format="15">
      <pivotArea type="data" outline="0" fieldPosition="0">
        <references count="2">
          <reference field="4294967294" count="1" selected="0">
            <x v="0"/>
          </reference>
          <reference field="1" count="1" selected="0">
            <x v="5"/>
          </reference>
        </references>
      </pivotArea>
    </chartFormat>
    <chartFormat chart="2" format="16">
      <pivotArea type="data" outline="0" fieldPosition="0">
        <references count="2">
          <reference field="4294967294" count="1" selected="0">
            <x v="0"/>
          </reference>
          <reference field="1" count="1" selected="0">
            <x v="56"/>
          </reference>
        </references>
      </pivotArea>
    </chartFormat>
    <chartFormat chart="2" format="17">
      <pivotArea type="data" outline="0" fieldPosition="0">
        <references count="2">
          <reference field="4294967294" count="1" selected="0">
            <x v="0"/>
          </reference>
          <reference field="1" count="1" selected="0">
            <x v="50"/>
          </reference>
        </references>
      </pivotArea>
    </chartFormat>
    <chartFormat chart="2" format="18">
      <pivotArea type="data" outline="0" fieldPosition="0">
        <references count="2">
          <reference field="4294967294" count="1" selected="0">
            <x v="0"/>
          </reference>
          <reference field="1" count="1" selected="0">
            <x v="57"/>
          </reference>
        </references>
      </pivotArea>
    </chartFormat>
    <chartFormat chart="2" format="19">
      <pivotArea type="data" outline="0" fieldPosition="0">
        <references count="2">
          <reference field="4294967294" count="1" selected="0">
            <x v="0"/>
          </reference>
          <reference field="1" count="1" selected="0">
            <x v="51"/>
          </reference>
        </references>
      </pivotArea>
    </chartFormat>
    <chartFormat chart="2" format="20">
      <pivotArea type="data" outline="0" fieldPosition="0">
        <references count="2">
          <reference field="4294967294" count="1" selected="0">
            <x v="0"/>
          </reference>
          <reference field="1" count="1" selected="0">
            <x v="55"/>
          </reference>
        </references>
      </pivotArea>
    </chartFormat>
    <chartFormat chart="2" format="21">
      <pivotArea type="data" outline="0" fieldPosition="0">
        <references count="2">
          <reference field="4294967294" count="1" selected="0">
            <x v="0"/>
          </reference>
          <reference field="1" count="1" selected="0">
            <x v="53"/>
          </reference>
        </references>
      </pivotArea>
    </chartFormat>
    <chartFormat chart="3" format="22" series="1">
      <pivotArea type="data" outline="0" fieldPosition="0">
        <references count="1">
          <reference field="4294967294" count="1" selected="0">
            <x v="0"/>
          </reference>
        </references>
      </pivotArea>
    </chartFormat>
    <chartFormat chart="3" format="23">
      <pivotArea type="data" outline="0" fieldPosition="0">
        <references count="2">
          <reference field="4294967294" count="1" selected="0">
            <x v="0"/>
          </reference>
          <reference field="1" count="1" selected="0">
            <x v="44"/>
          </reference>
        </references>
      </pivotArea>
    </chartFormat>
    <chartFormat chart="3" format="24">
      <pivotArea type="data" outline="0" fieldPosition="0">
        <references count="2">
          <reference field="4294967294" count="1" selected="0">
            <x v="0"/>
          </reference>
          <reference field="1" count="1" selected="0">
            <x v="48"/>
          </reference>
        </references>
      </pivotArea>
    </chartFormat>
    <chartFormat chart="3" format="25">
      <pivotArea type="data" outline="0" fieldPosition="0">
        <references count="2">
          <reference field="4294967294" count="1" selected="0">
            <x v="0"/>
          </reference>
          <reference field="1" count="1" selected="0">
            <x v="0"/>
          </reference>
        </references>
      </pivotArea>
    </chartFormat>
    <chartFormat chart="3" format="26">
      <pivotArea type="data" outline="0" fieldPosition="0">
        <references count="2">
          <reference field="4294967294" count="1" selected="0">
            <x v="0"/>
          </reference>
          <reference field="1" count="1" selected="0">
            <x v="5"/>
          </reference>
        </references>
      </pivotArea>
    </chartFormat>
    <chartFormat chart="3" format="27">
      <pivotArea type="data" outline="0" fieldPosition="0">
        <references count="2">
          <reference field="4294967294" count="1" selected="0">
            <x v="0"/>
          </reference>
          <reference field="1" count="1" selected="0">
            <x v="56"/>
          </reference>
        </references>
      </pivotArea>
    </chartFormat>
    <chartFormat chart="3" format="28">
      <pivotArea type="data" outline="0" fieldPosition="0">
        <references count="2">
          <reference field="4294967294" count="1" selected="0">
            <x v="0"/>
          </reference>
          <reference field="1" count="1" selected="0">
            <x v="50"/>
          </reference>
        </references>
      </pivotArea>
    </chartFormat>
    <chartFormat chart="3" format="29">
      <pivotArea type="data" outline="0" fieldPosition="0">
        <references count="2">
          <reference field="4294967294" count="1" selected="0">
            <x v="0"/>
          </reference>
          <reference field="1" count="1" selected="0">
            <x v="57"/>
          </reference>
        </references>
      </pivotArea>
    </chartFormat>
    <chartFormat chart="3" format="30">
      <pivotArea type="data" outline="0" fieldPosition="0">
        <references count="2">
          <reference field="4294967294" count="1" selected="0">
            <x v="0"/>
          </reference>
          <reference field="1" count="1" selected="0">
            <x v="51"/>
          </reference>
        </references>
      </pivotArea>
    </chartFormat>
    <chartFormat chart="3" format="31">
      <pivotArea type="data" outline="0" fieldPosition="0">
        <references count="2">
          <reference field="4294967294" count="1" selected="0">
            <x v="0"/>
          </reference>
          <reference field="1" count="1" selected="0">
            <x v="55"/>
          </reference>
        </references>
      </pivotArea>
    </chartFormat>
    <chartFormat chart="3" format="32">
      <pivotArea type="data" outline="0" fieldPosition="0">
        <references count="2">
          <reference field="4294967294" count="1" selected="0">
            <x v="0"/>
          </reference>
          <reference field="1" count="1" selected="0">
            <x v="53"/>
          </reference>
        </references>
      </pivotArea>
    </chartFormat>
    <chartFormat chart="4" format="33" series="1">
      <pivotArea type="data" outline="0" fieldPosition="0">
        <references count="1">
          <reference field="4294967294" count="1" selected="0">
            <x v="0"/>
          </reference>
        </references>
      </pivotArea>
    </chartFormat>
    <chartFormat chart="4" format="34">
      <pivotArea type="data" outline="0" fieldPosition="0">
        <references count="2">
          <reference field="4294967294" count="1" selected="0">
            <x v="0"/>
          </reference>
          <reference field="1" count="1" selected="0">
            <x v="44"/>
          </reference>
        </references>
      </pivotArea>
    </chartFormat>
    <chartFormat chart="4" format="35">
      <pivotArea type="data" outline="0" fieldPosition="0">
        <references count="2">
          <reference field="4294967294" count="1" selected="0">
            <x v="0"/>
          </reference>
          <reference field="1" count="1" selected="0">
            <x v="48"/>
          </reference>
        </references>
      </pivotArea>
    </chartFormat>
    <chartFormat chart="4" format="36">
      <pivotArea type="data" outline="0" fieldPosition="0">
        <references count="2">
          <reference field="4294967294" count="1" selected="0">
            <x v="0"/>
          </reference>
          <reference field="1" count="1" selected="0">
            <x v="0"/>
          </reference>
        </references>
      </pivotArea>
    </chartFormat>
    <chartFormat chart="4" format="37">
      <pivotArea type="data" outline="0" fieldPosition="0">
        <references count="2">
          <reference field="4294967294" count="1" selected="0">
            <x v="0"/>
          </reference>
          <reference field="1" count="1" selected="0">
            <x v="5"/>
          </reference>
        </references>
      </pivotArea>
    </chartFormat>
    <chartFormat chart="4" format="38">
      <pivotArea type="data" outline="0" fieldPosition="0">
        <references count="2">
          <reference field="4294967294" count="1" selected="0">
            <x v="0"/>
          </reference>
          <reference field="1" count="1" selected="0">
            <x v="56"/>
          </reference>
        </references>
      </pivotArea>
    </chartFormat>
    <chartFormat chart="4" format="39">
      <pivotArea type="data" outline="0" fieldPosition="0">
        <references count="2">
          <reference field="4294967294" count="1" selected="0">
            <x v="0"/>
          </reference>
          <reference field="1" count="1" selected="0">
            <x v="50"/>
          </reference>
        </references>
      </pivotArea>
    </chartFormat>
    <chartFormat chart="4" format="40">
      <pivotArea type="data" outline="0" fieldPosition="0">
        <references count="2">
          <reference field="4294967294" count="1" selected="0">
            <x v="0"/>
          </reference>
          <reference field="1" count="1" selected="0">
            <x v="57"/>
          </reference>
        </references>
      </pivotArea>
    </chartFormat>
    <chartFormat chart="4" format="41">
      <pivotArea type="data" outline="0" fieldPosition="0">
        <references count="2">
          <reference field="4294967294" count="1" selected="0">
            <x v="0"/>
          </reference>
          <reference field="1" count="1" selected="0">
            <x v="51"/>
          </reference>
        </references>
      </pivotArea>
    </chartFormat>
    <chartFormat chart="4" format="42">
      <pivotArea type="data" outline="0" fieldPosition="0">
        <references count="2">
          <reference field="4294967294" count="1" selected="0">
            <x v="0"/>
          </reference>
          <reference field="1" count="1" selected="0">
            <x v="55"/>
          </reference>
        </references>
      </pivotArea>
    </chartFormat>
    <chartFormat chart="4" format="43">
      <pivotArea type="data" outline="0" fieldPosition="0">
        <references count="2">
          <reference field="4294967294" count="1" selected="0">
            <x v="0"/>
          </reference>
          <reference field="1" count="1" selected="0">
            <x v="53"/>
          </reference>
        </references>
      </pivotArea>
    </chartFormat>
    <chartFormat chart="4" format="44">
      <pivotArea type="data" outline="0" fieldPosition="0">
        <references count="2">
          <reference field="4294967294" count="1" selected="0">
            <x v="0"/>
          </reference>
          <reference field="1" count="1" selected="0">
            <x v="1"/>
          </reference>
        </references>
      </pivotArea>
    </chartFormat>
    <chartFormat chart="4" format="45">
      <pivotArea type="data" outline="0" fieldPosition="0">
        <references count="2">
          <reference field="4294967294" count="1" selected="0">
            <x v="0"/>
          </reference>
          <reference field="1" count="1" selected="0">
            <x v="2"/>
          </reference>
        </references>
      </pivotArea>
    </chartFormat>
    <chartFormat chart="4" format="46">
      <pivotArea type="data" outline="0" fieldPosition="0">
        <references count="2">
          <reference field="4294967294" count="1" selected="0">
            <x v="0"/>
          </reference>
          <reference field="1" count="1" selected="0">
            <x v="3"/>
          </reference>
        </references>
      </pivotArea>
    </chartFormat>
    <chartFormat chart="4" format="47">
      <pivotArea type="data" outline="0" fieldPosition="0">
        <references count="2">
          <reference field="4294967294" count="1" selected="0">
            <x v="0"/>
          </reference>
          <reference field="1" count="1" selected="0">
            <x v="4"/>
          </reference>
        </references>
      </pivotArea>
    </chartFormat>
    <chartFormat chart="4" format="48">
      <pivotArea type="data" outline="0" fieldPosition="0">
        <references count="2">
          <reference field="4294967294" count="1" selected="0">
            <x v="0"/>
          </reference>
          <reference field="1" count="1" selected="0">
            <x v="6"/>
          </reference>
        </references>
      </pivotArea>
    </chartFormat>
    <chartFormat chart="4" format="49">
      <pivotArea type="data" outline="0" fieldPosition="0">
        <references count="2">
          <reference field="4294967294" count="1" selected="0">
            <x v="0"/>
          </reference>
          <reference field="1" count="1" selected="0">
            <x v="7"/>
          </reference>
        </references>
      </pivotArea>
    </chartFormat>
    <chartFormat chart="4" format="50">
      <pivotArea type="data" outline="0" fieldPosition="0">
        <references count="2">
          <reference field="4294967294" count="1" selected="0">
            <x v="0"/>
          </reference>
          <reference field="1" count="1" selected="0">
            <x v="8"/>
          </reference>
        </references>
      </pivotArea>
    </chartFormat>
    <chartFormat chart="4" format="51">
      <pivotArea type="data" outline="0" fieldPosition="0">
        <references count="2">
          <reference field="4294967294" count="1" selected="0">
            <x v="0"/>
          </reference>
          <reference field="1" count="1" selected="0">
            <x v="9"/>
          </reference>
        </references>
      </pivotArea>
    </chartFormat>
    <chartFormat chart="4" format="52">
      <pivotArea type="data" outline="0" fieldPosition="0">
        <references count="2">
          <reference field="4294967294" count="1" selected="0">
            <x v="0"/>
          </reference>
          <reference field="1" count="1" selected="0">
            <x v="54"/>
          </reference>
        </references>
      </pivotArea>
    </chartFormat>
    <chartFormat chart="4" format="53">
      <pivotArea type="data" outline="0" fieldPosition="0">
        <references count="2">
          <reference field="4294967294" count="1" selected="0">
            <x v="0"/>
          </reference>
          <reference field="1" count="1" selected="0">
            <x v="10"/>
          </reference>
        </references>
      </pivotArea>
    </chartFormat>
    <chartFormat chart="4" format="54">
      <pivotArea type="data" outline="0" fieldPosition="0">
        <references count="2">
          <reference field="4294967294" count="1" selected="0">
            <x v="0"/>
          </reference>
          <reference field="1" count="1" selected="0">
            <x v="16"/>
          </reference>
        </references>
      </pivotArea>
    </chartFormat>
    <chartFormat chart="4" format="55">
      <pivotArea type="data" outline="0" fieldPosition="0">
        <references count="2">
          <reference field="4294967294" count="1" selected="0">
            <x v="0"/>
          </reference>
          <reference field="1" count="1" selected="0">
            <x v="15"/>
          </reference>
        </references>
      </pivotArea>
    </chartFormat>
    <chartFormat chart="4" format="56">
      <pivotArea type="data" outline="0" fieldPosition="0">
        <references count="2">
          <reference field="4294967294" count="1" selected="0">
            <x v="0"/>
          </reference>
          <reference field="1" count="1" selected="0">
            <x v="14"/>
          </reference>
        </references>
      </pivotArea>
    </chartFormat>
    <chartFormat chart="4" format="57">
      <pivotArea type="data" outline="0" fieldPosition="0">
        <references count="2">
          <reference field="4294967294" count="1" selected="0">
            <x v="0"/>
          </reference>
          <reference field="1" count="1" selected="0">
            <x v="13"/>
          </reference>
        </references>
      </pivotArea>
    </chartFormat>
    <chartFormat chart="4" format="58">
      <pivotArea type="data" outline="0" fieldPosition="0">
        <references count="2">
          <reference field="4294967294" count="1" selected="0">
            <x v="0"/>
          </reference>
          <reference field="1" count="1" selected="0">
            <x v="18"/>
          </reference>
        </references>
      </pivotArea>
    </chartFormat>
    <chartFormat chart="4" format="59">
      <pivotArea type="data" outline="0" fieldPosition="0">
        <references count="2">
          <reference field="4294967294" count="1" selected="0">
            <x v="0"/>
          </reference>
          <reference field="1" count="1" selected="0">
            <x v="12"/>
          </reference>
        </references>
      </pivotArea>
    </chartFormat>
    <chartFormat chart="4" format="60">
      <pivotArea type="data" outline="0" fieldPosition="0">
        <references count="2">
          <reference field="4294967294" count="1" selected="0">
            <x v="0"/>
          </reference>
          <reference field="1" count="1" selected="0">
            <x v="17"/>
          </reference>
        </references>
      </pivotArea>
    </chartFormat>
    <chartFormat chart="4" format="61">
      <pivotArea type="data" outline="0" fieldPosition="0">
        <references count="2">
          <reference field="4294967294" count="1" selected="0">
            <x v="0"/>
          </reference>
          <reference field="1" count="1" selected="0">
            <x v="34"/>
          </reference>
        </references>
      </pivotArea>
    </chartFormat>
    <chartFormat chart="4" format="62">
      <pivotArea type="data" outline="0" fieldPosition="0">
        <references count="2">
          <reference field="4294967294" count="1" selected="0">
            <x v="0"/>
          </reference>
          <reference field="1" count="1" selected="0">
            <x v="32"/>
          </reference>
        </references>
      </pivotArea>
    </chartFormat>
    <chartFormat chart="4" format="63">
      <pivotArea type="data" outline="0" fieldPosition="0">
        <references count="2">
          <reference field="4294967294" count="1" selected="0">
            <x v="0"/>
          </reference>
          <reference field="1" count="1" selected="0">
            <x v="33"/>
          </reference>
        </references>
      </pivotArea>
    </chartFormat>
    <chartFormat chart="4" format="64">
      <pivotArea type="data" outline="0" fieldPosition="0">
        <references count="2">
          <reference field="4294967294" count="1" selected="0">
            <x v="0"/>
          </reference>
          <reference field="1" count="1" selected="0">
            <x v="31"/>
          </reference>
        </references>
      </pivotArea>
    </chartFormat>
    <chartFormat chart="4" format="65">
      <pivotArea type="data" outline="0" fieldPosition="0">
        <references count="2">
          <reference field="4294967294" count="1" selected="0">
            <x v="0"/>
          </reference>
          <reference field="1" count="1" selected="0">
            <x v="29"/>
          </reference>
        </references>
      </pivotArea>
    </chartFormat>
    <chartFormat chart="4" format="66">
      <pivotArea type="data" outline="0" fieldPosition="0">
        <references count="2">
          <reference field="4294967294" count="1" selected="0">
            <x v="0"/>
          </reference>
          <reference field="1" count="1" selected="0">
            <x v="30"/>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
        <member name="[master].[TASK].&amp;[Audience Insights Reporting]"/>
        <member name="[master].[TASK].&amp;[Audience Insights]"/>
        <member name=""/>
        <member name="[master].[TASK].&amp;[Audience Revision]"/>
        <member name=""/>
        <member name="[master].[TASK].&amp;[Bi-Weekly Sales Ops Meeting]"/>
        <member name="[master].[TASK].&amp;[Biz Ops Cases]"/>
        <member name="[master].[TASK].&amp;[Bottoms Up Planning]"/>
        <member name="[master].[TASK].&amp;[Bulk Updates and Other Data Import activities]"/>
        <member name=""/>
        <member name=""/>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
        <member name=""/>
        <member name="[master].[TASK].&amp;[Client Kick off Call]"/>
        <member name="[master].[TASK].&amp;[Client Kick off Email]"/>
        <member name=""/>
        <member name=""/>
        <member name="[master].[TASK].&amp;[Client Meeting - In Person]"/>
        <member name=""/>
        <member name=""/>
        <member name=""/>
        <member name=""/>
        <member name="[master].[TASK].&amp;[Client Meeting with Sales Team (account specific)]"/>
        <member name="[master].[TASK].&amp;[Client meetings -  insights and deck creation / presentations / follow-up - non QBR]"/>
        <member name="[master].[TASK].&amp;[Clients / Agencies]"/>
        <member name=""/>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
        <member name=""/>
        <member name="[master].[TASK].&amp;[Custom Analytics Reports]"/>
        <member name="[master].[TASK].&amp;[Custom Audience creation]"/>
        <member name=""/>
        <member name="[master].[TASK].&amp;[Daily Standup &amp; General guidance]"/>
        <member name="[master].[TASK].&amp;[Data and query collaboration / help discussions]"/>
        <member name="[master].[TASK].&amp;[Data Governance &amp; Data Quality Checks]"/>
        <member name=""/>
        <member name=""/>
        <member name=""/>
        <member name=""/>
        <member name="[master].[TASK].&amp;[Demos]"/>
        <member name="[master].[TASK].&amp;[Direct IO Troubleshooting]"/>
        <member name="[master].[TASK].&amp;[DMP  clean room and/or planning/optimization tools]"/>
        <member name="[master].[TASK].&amp;[Documentation for stakeholders  SME Projects  Methodology]"/>
        <member name=""/>
        <member name="[master].[TASK].&amp;[DSP post-campaign insights]"/>
        <member name="[master].[TASK].&amp;[DSP pre-campaign insights]"/>
        <member name="[master].[TASK].&amp;[Due Diligence Review]"/>
        <member name="[master].[TASK].&amp;[Efficiency playbook]"/>
        <member name=""/>
        <member name="[master].[TASK].&amp;[Engaging with Legal re negotiations]"/>
        <member name="[master].[TASK].&amp;[Engaging with other teams for approval]"/>
        <member name="[master].[TASK].&amp;[Event meeting prep  decks  etc.]"/>
        <member name=""/>
        <member name=""/>
        <member name="[master].[TASK].&amp;[Finance Approvals]"/>
        <member name="[master].[TASK].&amp;[Finance Operations]"/>
        <member name="[master].[TASK].&amp;[Financial pulls  modeling  etc.]"/>
        <member name=""/>
        <member name="[master].[TASK].&amp;[Fingerprinting]"/>
        <member name="[master].[TASK].&amp;[Fire Drill / Escalation Support]"/>
        <member name=""/>
        <member name="[master].[TASK].&amp;[Foundational Initiatives]"/>
        <member name=""/>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
        <member name="[master].[TASK].&amp;[Internal Meetings with cross functional teams E.g. A&amp;I  FinOps  NPS]"/>
        <member name=""/>
        <member name=""/>
        <member name=""/>
        <member name=""/>
        <member name="[master].[TASK].&amp;[Inventory Case Revision]"/>
        <member nam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
        <member name="[master].[TASK].&amp;[LMS content building]"/>
        <member name=""/>
        <member name="[master].[TASK].&amp;[Manage Jira Project details]"/>
        <member name="[master].[TASK].&amp;[Manage Roadmap and Comms]"/>
        <member name=""/>
        <member name="[master].[TASK].&amp;[Mandatory Trainings]"/>
        <member name="[master].[TASK].&amp;[MBO Alignment]"/>
        <member name=""/>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
        <member name="[master].[TASK].&amp;[Pitch Deck]"/>
        <member name="[master].[TASK].&amp;[Policy Exception Request]"/>
        <member name="[master].[TASK].&amp;[Post-Sales Client Communication]"/>
        <member name=""/>
        <member name=""/>
        <member name="[master].[TASK].&amp;[Product &amp; Engineering Meetings / Product Launch Meetings - NPS Live]"/>
        <member name=""/>
        <member name="[master].[TASK].&amp;[Programmatic Deal Request]"/>
        <member name="[master].[TASK].&amp;[Programmatic Marketplaces]"/>
        <member name="[master].[TASK].&amp;[Programmatic Monitoring Spend]"/>
        <member name="[master].[TASK].&amp;[Programmatic Reports]"/>
        <member name="[master].[TASK].&amp;[Programmatic Revenue Actualization]"/>
        <member name=""/>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
        <member name="[master].[TASK].&amp;[PUMI]"/>
        <member name="[master].[TASK].&amp;[PUMIs and Approvals]"/>
        <member name="[master].[TASK].&amp;[QBR Client presentations - prep and follow-up]"/>
        <member name="[master].[TASK].&amp;[QBRs]"/>
        <member name="[master].[TASK].&amp;[RB bookings/Coordinating with other teams]"/>
        <member name=""/>
        <member name="[master].[TASK].&amp;[Recruitment &amp; Interviewing]"/>
        <member name=""/>
        <member name=""/>
        <member name=""/>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
        <member name="[master].[TASK].&amp;[Town Hall/Sales +/ NPS Live etc…]"/>
        <member name="[master].[TASK].&amp;[Training and personal development]"/>
        <member name="[master].[TASK].&amp;[Training Peers (Preparing/Presenting)]"/>
        <member name="[master].[TASK].&amp;[Trainings]"/>
        <member na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1" type="count" id="2" iMeasureHier="24">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975762973">
        <x15:pivotRow count="1">
          <x15:c>
            <x15:v>1433.0005999999998</x15:v>
          </x15:c>
        </x15:pivotRow>
        <x15:pivotRow count="1">
          <x15:c>
            <x15:v>1056.5003999999999</x15:v>
          </x15:c>
        </x15:pivotRow>
        <x15:pivotRow count="1">
          <x15:c>
            <x15:v>1005.3335999999999</x15:v>
          </x15:c>
        </x15:pivotRow>
        <x15:pivotRow count="1">
          <x15:c>
            <x15:v>933.16669999999999</x15:v>
          </x15:c>
        </x15:pivotRow>
        <x15:pivotRow count="1">
          <x15:c>
            <x15:v>825.33419999999978</x15:v>
          </x15:c>
        </x15:pivotRow>
        <x15:pivotRow count="1">
          <x15:c>
            <x15:v>760.00009999999997</x15:v>
          </x15:c>
        </x15:pivotRow>
        <x15:pivotRow count="1">
          <x15:c>
            <x15:v>733.33369999999991</x15:v>
          </x15:c>
        </x15:pivotRow>
        <x15:pivotRow count="1">
          <x15:c>
            <x15:v>650.00009999999997</x15:v>
          </x15:c>
        </x15:pivotRow>
        <x15:pivotRow count="1">
          <x15:c>
            <x15:v>609.50019999999995</x15:v>
          </x15:c>
        </x15:pivotRow>
        <x15:pivotRow count="1">
          <x15:c>
            <x15:v>553.33339999999998</x15:v>
          </x15:c>
        </x15:pivotRow>
        <x15:pivotRow count="1">
          <x15:c>
            <x15:v>8559.5029999999988</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7" cacheId="1041"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7">
  <location ref="A1:B12" firstHeaderRow="1" firstDataRow="1" firstDataCol="1"/>
  <pivotFields count="6">
    <pivotField dataField="1" subtotalTop="0" showAll="0" defaultSubtotal="0"/>
    <pivotField allDrilled="1" subtotalTop="0" showAll="0" measureFilter="1" sortType="descending" defaultSubtotal="0" defaultAttributeDrillState="1">
      <items count="19">
        <item x="0"/>
        <item x="1"/>
        <item x="2"/>
        <item x="3"/>
        <item x="4"/>
        <item x="5"/>
        <item x="6"/>
        <item x="7"/>
        <item x="8"/>
        <item x="9"/>
        <item x="10"/>
        <item x="11"/>
        <item x="12"/>
        <item x="13"/>
        <item x="14"/>
        <item x="15"/>
        <item x="16"/>
        <item x="17"/>
        <item x="18"/>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4"/>
  </rowFields>
  <rowItems count="11">
    <i>
      <x v="9"/>
    </i>
    <i>
      <x v="7"/>
    </i>
    <i>
      <x v="3"/>
    </i>
    <i>
      <x v="8"/>
    </i>
    <i>
      <x v="6"/>
    </i>
    <i>
      <x v="4"/>
    </i>
    <i>
      <x/>
    </i>
    <i>
      <x v="2"/>
    </i>
    <i>
      <x v="1"/>
    </i>
    <i>
      <x v="5"/>
    </i>
    <i t="grand">
      <x/>
    </i>
  </rowItems>
  <colItems count="1">
    <i/>
  </colItems>
  <dataFields count="1">
    <dataField name="Sum of HOURS_ACTIVE" fld="0" baseField="0" baseItem="0"/>
  </dataFields>
  <chartFormats count="17">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3" format="22" series="1">
      <pivotArea type="data" outline="0" fieldPosition="0">
        <references count="1">
          <reference field="4294967294" count="1" selected="0">
            <x v="0"/>
          </reference>
        </references>
      </pivotArea>
    </chartFormat>
    <chartFormat chart="4" format="33" series="1">
      <pivotArea type="data" outline="0" fieldPosition="0">
        <references count="1">
          <reference field="4294967294" count="1" selected="0">
            <x v="0"/>
          </reference>
        </references>
      </pivotArea>
    </chartFormat>
    <chartFormat chart="5" format="44" series="1">
      <pivotArea type="data" outline="0" fieldPosition="0">
        <references count="1">
          <reference field="4294967294" count="1" selected="0">
            <x v="0"/>
          </reference>
        </references>
      </pivotArea>
    </chartFormat>
    <chartFormat chart="6" format="55" series="1">
      <pivotArea type="data" outline="0" fieldPosition="0">
        <references count="1">
          <reference field="4294967294" count="1" selected="0">
            <x v="0"/>
          </reference>
        </references>
      </pivotArea>
    </chartFormat>
    <chartFormat chart="6" format="85">
      <pivotArea type="data" outline="0" fieldPosition="0">
        <references count="2">
          <reference field="4294967294" count="1" selected="0">
            <x v="0"/>
          </reference>
          <reference field="4" count="1" selected="0">
            <x v="9"/>
          </reference>
        </references>
      </pivotArea>
    </chartFormat>
    <chartFormat chart="6" format="86">
      <pivotArea type="data" outline="0" fieldPosition="0">
        <references count="2">
          <reference field="4294967294" count="1" selected="0">
            <x v="0"/>
          </reference>
          <reference field="4" count="1" selected="0">
            <x v="7"/>
          </reference>
        </references>
      </pivotArea>
    </chartFormat>
    <chartFormat chart="6" format="87">
      <pivotArea type="data" outline="0" fieldPosition="0">
        <references count="2">
          <reference field="4294967294" count="1" selected="0">
            <x v="0"/>
          </reference>
          <reference field="4" count="1" selected="0">
            <x v="3"/>
          </reference>
        </references>
      </pivotArea>
    </chartFormat>
    <chartFormat chart="6" format="88">
      <pivotArea type="data" outline="0" fieldPosition="0">
        <references count="2">
          <reference field="4294967294" count="1" selected="0">
            <x v="0"/>
          </reference>
          <reference field="4" count="1" selected="0">
            <x v="8"/>
          </reference>
        </references>
      </pivotArea>
    </chartFormat>
    <chartFormat chart="6" format="89">
      <pivotArea type="data" outline="0" fieldPosition="0">
        <references count="2">
          <reference field="4294967294" count="1" selected="0">
            <x v="0"/>
          </reference>
          <reference field="4" count="1" selected="0">
            <x v="6"/>
          </reference>
        </references>
      </pivotArea>
    </chartFormat>
    <chartFormat chart="6" format="90">
      <pivotArea type="data" outline="0" fieldPosition="0">
        <references count="2">
          <reference field="4294967294" count="1" selected="0">
            <x v="0"/>
          </reference>
          <reference field="4" count="1" selected="0">
            <x v="4"/>
          </reference>
        </references>
      </pivotArea>
    </chartFormat>
    <chartFormat chart="6" format="91">
      <pivotArea type="data" outline="0" fieldPosition="0">
        <references count="2">
          <reference field="4294967294" count="1" selected="0">
            <x v="0"/>
          </reference>
          <reference field="4" count="1" selected="0">
            <x v="0"/>
          </reference>
        </references>
      </pivotArea>
    </chartFormat>
    <chartFormat chart="6" format="92">
      <pivotArea type="data" outline="0" fieldPosition="0">
        <references count="2">
          <reference field="4294967294" count="1" selected="0">
            <x v="0"/>
          </reference>
          <reference field="4" count="1" selected="0">
            <x v="2"/>
          </reference>
        </references>
      </pivotArea>
    </chartFormat>
    <chartFormat chart="6" format="93">
      <pivotArea type="data" outline="0" fieldPosition="0">
        <references count="2">
          <reference field="4294967294" count="1" selected="0">
            <x v="0"/>
          </reference>
          <reference field="4" count="1" selected="0">
            <x v="1"/>
          </reference>
        </references>
      </pivotArea>
    </chartFormat>
    <chartFormat chart="6" format="94">
      <pivotArea type="data" outline="0" fieldPosition="0">
        <references count="2">
          <reference field="4294967294" count="1" selected="0">
            <x v="0"/>
          </reference>
          <reference field="4" count="1" selected="0">
            <x v="5"/>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master].[TASK].&amp;[1:1 Meetings]"/>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master].[TASK].&amp;[Account Planning]"/>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master].[TASK].&amp;[Audience Creation]"/>
        <member name="[master].[TASK].&amp;[Audience Insights Reporting]"/>
        <member name="[master].[TASK].&amp;[Audience Insights]"/>
        <member name="[master].[TASK].&amp;[Audience Reports (Lift  R&amp;F  IR  Linear Ads  Optimal Reach)]"/>
        <member name="[master].[TASK].&amp;[Audience Revision]"/>
        <member name="[master].[TASK].&amp;[Bespoke/one-off custom analytics including client campaign reporting]"/>
        <member name="[master].[TASK].&amp;[Bi-Weekly Sales Ops Meeting]"/>
        <member name="[master].[TASK].&amp;[Biz Ops Cases]"/>
        <member name="[master].[TASK].&amp;[Bottoms Up Planning]"/>
        <member name="[master].[TASK].&amp;[Bulk Updates and Other Data Import activities]"/>
        <member name="[master].[TASK].&amp;[Business Development &amp; Strategy]"/>
        <member name="[master].[TASK].&amp;[Business Reviews analysis  insights and deck development  Internal reviews]"/>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master].[TASK].&amp;[Client Advisory/Collaboration with Sales  CSMs]"/>
        <member name="[master].[TASK].&amp;[Client Emails]"/>
        <member name="[master].[TASK].&amp;[Client Kick off Call]"/>
        <member name="[master].[TASK].&amp;[Client Kick off Email]"/>
        <member name="[master].[TASK].&amp;[Client Meeting - In Person (Presenting)]"/>
        <member name="[master].[TASK].&amp;[Client Meeting - In Person Entertaining]"/>
        <member name="[master].[TASK].&amp;[Client Meeting - In Person]"/>
        <member name="[master].[TASK].&amp;[Client Meeting - Virtual (Presenting)]"/>
        <member name="[master].[TASK].&amp;[Client Meeting - Virtual]"/>
        <member name="[master].[TASK].&amp;[Client Meeting Prep]"/>
        <member name="[master].[TASK].&amp;[Client Meeting Preparation/Recap]"/>
        <member name="[master].[TASK].&amp;[Client Meeting with Sales Team (account specific)]"/>
        <member name="[master].[TASK].&amp;[Client meetings -  insights and deck creation / presentations / follow-up - non QBR]"/>
        <member name="[master].[TASK].&amp;[Clients / Agencies]"/>
        <member name="[master].[TASK].&amp;[Compiling Information for Clients]"/>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master].[TASK].&amp;[Cross Organization Projects]"/>
        <member name="[master].[TASK].&amp;[Cross Team Collaboration Meeting]"/>
        <member name="[master].[TASK].&amp;[Custom Analytics Reports]"/>
        <member name="[master].[TASK].&amp;[Custom Audience creation]"/>
        <member name="[master].[TASK].&amp;[Daily Stand Up / Team Meeting]"/>
        <member name="[master].[TASK].&amp;[Daily Standup &amp; General guidance]"/>
        <member name="[master].[TASK].&amp;[Data and query collaboration / help discussions]"/>
        <member name="[master].[TASK].&amp;[Data Governance &amp; Data Quality Checks]"/>
        <member name="[master].[TASK].&amp;[Data insights for proof points  benchmarks  marketing  upselling  new offerings]"/>
        <member name="[master].[TASK].&amp;[Deal/Partnership Setup]"/>
        <member name="[master].[TASK].&amp;[Deck Creation]"/>
        <member name="[master].[TASK].&amp;[Deliverables / Follow Ups to Meetings]"/>
        <member name="[master].[TASK].&amp;[Demos]"/>
        <member name="[master].[TASK].&amp;[Direct IO Troubleshooting]"/>
        <member name="[master].[TASK].&amp;[DMP  clean room and/or planning/optimization tools]"/>
        <member name="[master].[TASK].&amp;[Documentation for stakeholders  SME Projects  Methodology]"/>
        <member name="[master].[TASK].&amp;[Documents to support upfront or CY deals  negotiations  etc.]"/>
        <member name="[master].[TASK].&amp;[DSP post-campaign insights]"/>
        <member name="[master].[TASK].&amp;[DSP pre-campaign insights]"/>
        <member name="[master].[TASK].&amp;[Due Diligence Review]"/>
        <member name="[master].[TASK].&amp;[Efficiency playbook]"/>
        <member name="[master].[TASK].&amp;[Email review/chatter]"/>
        <member name="[master].[TASK].&amp;[Engaging with Legal re negotiations]"/>
        <member name="[master].[TASK].&amp;[Engaging with other teams for approval]"/>
        <member name="[master].[TASK].&amp;[Event meeting prep  decks  etc.]"/>
        <member name="[master].[TASK].&amp;[Event outreach and meeting set up E.g. Cannes  CES  NewFront]"/>
        <member name="[master].[TASK].&amp;[Expense Reports]"/>
        <member name="[master].[TASK].&amp;[Finance Approvals]"/>
        <member name="[master].[TASK].&amp;[Finance Operations]"/>
        <member name="[master].[TASK].&amp;[Financial pulls  modeling  etc.]"/>
        <member name="[master].[TASK].&amp;[Financial Reporting]"/>
        <member name="[master].[TASK].&amp;[Fingerprinting]"/>
        <member name="[master].[TASK].&amp;[Fire Drill / Escalation Support]"/>
        <member name="[master].[TASK].&amp;[Focused Work Time]"/>
        <member name="[master].[TASK].&amp;[Foundational Initiatives]"/>
        <member name="[master].[TASK].&amp;[General Admin (managing inbox  calendars  etc.)]"/>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master].[TASK].&amp;[Internal Meetings 1:1s]"/>
        <member name="[master].[TASK].&amp;[Internal Meetings with cross functional teams E.g. A&amp;I  FinOps  NPS]"/>
        <member name="[master].[TASK].&amp;[Internal Meetings with sales team]"/>
        <member name="[master].[TASK].&amp;[Internal Meetings]"/>
        <member name="[master].[TASK].&amp;[Internal Non-Sales Meetings]"/>
        <member name="[master].[TASK].&amp;[Internal Team Meetings and 1:1s]"/>
        <member name="[master].[TASK].&amp;[Inventory Case Revision]"/>
        <member name="[master].[TASK].&amp;[Inventory Cas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master].[TASK].&amp;[Linear SOV]"/>
        <member name="[master].[TASK].&amp;[LMS content building]"/>
        <member name="[master].[TASK].&amp;[Log Activity in Salesforce]"/>
        <member name="[master].[TASK].&amp;[Manage Jira Project details]"/>
        <member name="[master].[TASK].&amp;[Manage Roadmap and Comms]"/>
        <member name="[master].[TASK].&amp;[Management: Org. &amp; Strategy]"/>
        <member name="[master].[TASK].&amp;[Mandatory Trainings]"/>
        <member name="[master].[TASK].&amp;[MBO Alignment]"/>
        <member name="[master].[TASK].&amp;[Media Plan Creation &amp; Revisions]"/>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master].[TASK].&amp;[O1 Media Plan Revisions]"/>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master].[TASK].&amp;[Pacing Reports]"/>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master].[TASK].&amp;[Pitch Deck/Proposals]"/>
        <member name="[master].[TASK].&amp;[Pitch Deck]"/>
        <member name="[master].[TASK].&amp;[Policy Exception Request]"/>
        <member name="[master].[TASK].&amp;[Post-Sales Client Communication]"/>
        <member name="[master].[TASK].&amp;[Pre-launch (audience creation  media plan &amp; specs)]"/>
        <member name="[master].[TASK].&amp;[Pre-Sales Client Communication]"/>
        <member name="[master].[TASK].&amp;[Product &amp; Engineering Meetings / Product Launch Meetings - NPS Live]"/>
        <member name="[master].[TASK].&amp;[Product/Beta Meetings]"/>
        <member name="[master].[TASK].&amp;[Programmatic Deal Request]"/>
        <member name="[master].[TASK].&amp;[Programmatic Marketplaces]"/>
        <member name="[master].[TASK].&amp;[Programmatic Monitoring Spend]"/>
        <member name="[master].[TASK].&amp;[Programmatic Reports]"/>
        <member name="[master].[TASK].&amp;[Programmatic Revenue Actualization]"/>
        <member name="[master].[TASK].&amp;[Programmatic Spend Tracking]"/>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master].[TASK].&amp;[Prospecting]"/>
        <member name="[master].[TASK].&amp;[PUMI]"/>
        <member name="[master].[TASK].&amp;[PUMIs and Approvals]"/>
        <member name="[master].[TASK].&amp;[QBR Client presentations - prep and follow-up]"/>
        <member name="[master].[TASK].&amp;[QBRs]"/>
        <member name="[master].[TASK].&amp;[RB bookings/Coordinating with other teams]"/>
        <member name="[master].[TASK].&amp;[Reach Advisor]"/>
        <member name="[master].[TASK].&amp;[Recruitment &amp; Interviewing]"/>
        <member name="[master].[TASK].&amp;[Recurring 1:1 employee meetings; CSDI meetings]"/>
        <member name="[master].[TASK].&amp;[Research &amp; Development - NEW capability or solutions]"/>
        <member name="[master].[TASK].&amp;[Responding to sales/CSM questions/one offs E.g. Slacks  rate card questions  etc.]"/>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master].[TASK].&amp;[Running and updating recurring client campaign reporting]"/>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master].[TASK].&amp;[SME (Internal meetings &amp; Work)]"/>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master].[TASK].&amp;[Technical Troubleshooting]"/>
        <member name="[master].[TASK].&amp;[Town Hall/Sales +/ NPS Live etc…]"/>
        <member name="[master].[TASK].&amp;[Training and personal development]"/>
        <member name="[master].[TASK].&amp;[Training Peers (Preparing/Presenting)]"/>
        <member name="[master].[TASK].&amp;[Trainings]"/>
        <member name="[master].[TASK].&amp;[Travel Ti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master].[TASK].&amp;[Wrap Reports (Emails  Decks  One-Sheets)]"/>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2">
    <filter fld="1" type="count" id="3" iMeasureHier="24">
      <autoFilter ref="A1">
        <filterColumn colId="0">
          <top10 val="10" filterVal="10"/>
        </filterColumn>
      </autoFilter>
    </filter>
    <filter fld="4" type="count" id="4" iMeasureHier="24">
      <autoFilter ref="A1">
        <filterColumn colId="0">
          <top10 val="10" filterVal="10"/>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010317244">
        <x15:pivotRow count="1">
          <x15:c>
            <x15:v>3951.3459999999982</x15:v>
          </x15:c>
        </x15:pivotRow>
        <x15:pivotRow count="1">
          <x15:c>
            <x15:v>2896.5174999999977</x15:v>
          </x15:c>
        </x15:pivotRow>
        <x15:pivotRow count="1">
          <x15:c>
            <x15:v>2509.5034999999993</x15:v>
          </x15:c>
        </x15:pivotRow>
        <x15:pivotRow count="1">
          <x15:c>
            <x15:v>2139.6669999999999</x15:v>
          </x15:c>
        </x15:pivotRow>
        <x15:pivotRow count="1">
          <x15:c>
            <x15:v>2008.1717999999989</x15:v>
          </x15:c>
        </x15:pivotRow>
        <x15:pivotRow count="1">
          <x15:c>
            <x15:v>1866.6707999999994</x15:v>
          </x15:c>
        </x15:pivotRow>
        <x15:pivotRow count="1">
          <x15:c>
            <x15:v>1760.5130999999981</x15:v>
          </x15:c>
        </x15:pivotRow>
        <x15:pivotRow count="1">
          <x15:c>
            <x15:v>890.16939999999954</x15:v>
          </x15:c>
        </x15:pivotRow>
        <x15:pivotRow count="1">
          <x15:c>
            <x15:v>842.83419999999978</x15:v>
          </x15:c>
        </x15:pivotRow>
        <x15:pivotRow count="1">
          <x15:c>
            <x15:v>821</x15:v>
          </x15:c>
        </x15:pivotRow>
        <x15:pivotRow count="1">
          <x15:c>
            <x15:v>19686.393299999989</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8" cacheId="1044"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7">
  <location ref="A1:B12" firstHeaderRow="1" firstDataRow="1" firstDataCol="1"/>
  <pivotFields count="5">
    <pivotField dataField="1" subtotalTop="0" showAll="0" defaultSubtotal="0"/>
    <pivotField axis="axisRow" allDrilled="1" subtotalTop="0" showAll="0" measureFilter="1" sortType="descending" defaultSubtotal="0" defaultAttributeDrillState="1">
      <items count="14">
        <item x="0"/>
        <item x="1"/>
        <item x="2"/>
        <item x="3"/>
        <item x="4"/>
        <item x="5"/>
        <item x="6"/>
        <item x="7"/>
        <item x="8"/>
        <item x="9"/>
        <item x="10"/>
        <item x="11"/>
        <item x="12"/>
        <item x="1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i>
    <i>
      <x v="2"/>
    </i>
    <i>
      <x v="4"/>
    </i>
    <i>
      <x v="9"/>
    </i>
    <i>
      <x v="3"/>
    </i>
    <i>
      <x v="1"/>
    </i>
    <i>
      <x v="5"/>
    </i>
    <i>
      <x v="7"/>
    </i>
    <i>
      <x v="8"/>
    </i>
    <i>
      <x v="6"/>
    </i>
    <i t="grand">
      <x/>
    </i>
  </rowItems>
  <colItems count="1">
    <i/>
  </colItems>
  <dataFields count="1">
    <dataField name="Sum of HOURS_ACTIVE" fld="0" baseField="0" baseItem="0"/>
  </dataFields>
  <chartFormats count="21">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3" format="22" series="1">
      <pivotArea type="data" outline="0" fieldPosition="0">
        <references count="1">
          <reference field="4294967294" count="1" selected="0">
            <x v="0"/>
          </reference>
        </references>
      </pivotArea>
    </chartFormat>
    <chartFormat chart="4" format="33" series="1">
      <pivotArea type="data" outline="0" fieldPosition="0">
        <references count="1">
          <reference field="4294967294" count="1" selected="0">
            <x v="0"/>
          </reference>
        </references>
      </pivotArea>
    </chartFormat>
    <chartFormat chart="5" format="44" series="1">
      <pivotArea type="data" outline="0" fieldPosition="0">
        <references count="1">
          <reference field="4294967294" count="1" selected="0">
            <x v="0"/>
          </reference>
        </references>
      </pivotArea>
    </chartFormat>
    <chartFormat chart="6" format="55" series="1">
      <pivotArea type="data" outline="0" fieldPosition="0">
        <references count="1">
          <reference field="4294967294" count="1" selected="0">
            <x v="0"/>
          </reference>
        </references>
      </pivotArea>
    </chartFormat>
    <chartFormat chart="6" format="66">
      <pivotArea type="data" outline="0" fieldPosition="0">
        <references count="2">
          <reference field="4294967294" count="1" selected="0">
            <x v="0"/>
          </reference>
          <reference field="1" count="1" selected="0">
            <x v="0"/>
          </reference>
        </references>
      </pivotArea>
    </chartFormat>
    <chartFormat chart="6" format="67">
      <pivotArea type="data" outline="0" fieldPosition="0">
        <references count="2">
          <reference field="4294967294" count="1" selected="0">
            <x v="0"/>
          </reference>
          <reference field="1" count="1" selected="0">
            <x v="10"/>
          </reference>
        </references>
      </pivotArea>
    </chartFormat>
    <chartFormat chart="6" format="68">
      <pivotArea type="data" outline="0" fieldPosition="0">
        <references count="2">
          <reference field="4294967294" count="1" selected="0">
            <x v="0"/>
          </reference>
          <reference field="1" count="1" selected="0">
            <x v="1"/>
          </reference>
        </references>
      </pivotArea>
    </chartFormat>
    <chartFormat chart="6" format="69">
      <pivotArea type="data" outline="0" fieldPosition="0">
        <references count="2">
          <reference field="4294967294" count="1" selected="0">
            <x v="0"/>
          </reference>
          <reference field="1" count="1" selected="0">
            <x v="2"/>
          </reference>
        </references>
      </pivotArea>
    </chartFormat>
    <chartFormat chart="6" format="70">
      <pivotArea type="data" outline="0" fieldPosition="0">
        <references count="2">
          <reference field="4294967294" count="1" selected="0">
            <x v="0"/>
          </reference>
          <reference field="1" count="1" selected="0">
            <x v="4"/>
          </reference>
        </references>
      </pivotArea>
    </chartFormat>
    <chartFormat chart="6" format="71">
      <pivotArea type="data" outline="0" fieldPosition="0">
        <references count="2">
          <reference field="4294967294" count="1" selected="0">
            <x v="0"/>
          </reference>
          <reference field="1" count="1" selected="0">
            <x v="5"/>
          </reference>
        </references>
      </pivotArea>
    </chartFormat>
    <chartFormat chart="6" format="72">
      <pivotArea type="data" outline="0" fieldPosition="0">
        <references count="2">
          <reference field="4294967294" count="1" selected="0">
            <x v="0"/>
          </reference>
          <reference field="1" count="1" selected="0">
            <x v="6"/>
          </reference>
        </references>
      </pivotArea>
    </chartFormat>
    <chartFormat chart="6" format="73">
      <pivotArea type="data" outline="0" fieldPosition="0">
        <references count="2">
          <reference field="4294967294" count="1" selected="0">
            <x v="0"/>
          </reference>
          <reference field="1" count="1" selected="0">
            <x v="8"/>
          </reference>
        </references>
      </pivotArea>
    </chartFormat>
    <chartFormat chart="6" format="74">
      <pivotArea type="data" outline="0" fieldPosition="0">
        <references count="2">
          <reference field="4294967294" count="1" selected="0">
            <x v="0"/>
          </reference>
          <reference field="1" count="1" selected="0">
            <x v="11"/>
          </reference>
        </references>
      </pivotArea>
    </chartFormat>
    <chartFormat chart="6" format="75">
      <pivotArea type="data" outline="0" fieldPosition="0">
        <references count="2">
          <reference field="4294967294" count="1" selected="0">
            <x v="0"/>
          </reference>
          <reference field="1" count="1" selected="0">
            <x v="12"/>
          </reference>
        </references>
      </pivotArea>
    </chartFormat>
    <chartFormat chart="6" format="76">
      <pivotArea type="data" outline="0" fieldPosition="0">
        <references count="2">
          <reference field="4294967294" count="1" selected="0">
            <x v="0"/>
          </reference>
          <reference field="1" count="1" selected="0">
            <x v="13"/>
          </reference>
        </references>
      </pivotArea>
    </chartFormat>
    <chartFormat chart="6" format="77">
      <pivotArea type="data" outline="0" fieldPosition="0">
        <references count="2">
          <reference field="4294967294" count="1" selected="0">
            <x v="0"/>
          </reference>
          <reference field="1" count="1" selected="0">
            <x v="7"/>
          </reference>
        </references>
      </pivotArea>
    </chartFormat>
    <chartFormat chart="6" format="78">
      <pivotArea type="data" outline="0" fieldPosition="0">
        <references count="2">
          <reference field="4294967294" count="1" selected="0">
            <x v="0"/>
          </reference>
          <reference field="1" count="1" selected="0">
            <x v="9"/>
          </reference>
        </references>
      </pivotArea>
    </chartFormat>
    <chartFormat chart="6" format="79">
      <pivotArea type="data" outline="0" fieldPosition="0">
        <references count="2">
          <reference field="4294967294" count="1" selected="0">
            <x v="0"/>
          </reference>
          <reference field="1" count="1" selected="0">
            <x v="3"/>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master].[TASK].&amp;[1:1 Meetings]"/>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master].[TASK].&amp;[Account Planning]"/>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master].[TASK].&amp;[Audience Creation]"/>
        <member name="[master].[TASK].&amp;[Audience Insights Reporting]"/>
        <member name="[master].[TASK].&amp;[Audience Insights]"/>
        <member name="[master].[TASK].&amp;[Audience Reports (Lift  R&amp;F  IR  Linear Ads  Optimal Reach)]"/>
        <member name="[master].[TASK].&amp;[Audience Revision]"/>
        <member name="[master].[TASK].&amp;[Bespoke/one-off custom analytics including client campaign reporting]"/>
        <member name="[master].[TASK].&amp;[Bi-Weekly Sales Ops Meeting]"/>
        <member name="[master].[TASK].&amp;[Biz Ops Cases]"/>
        <member name="[master].[TASK].&amp;[Bottoms Up Planning]"/>
        <member name="[master].[TASK].&amp;[Bulk Updates and Other Data Import activities]"/>
        <member name="[master].[TASK].&amp;[Business Development &amp; Strategy]"/>
        <member name="[master].[TASK].&amp;[Business Reviews analysis  insights and deck development  Internal reviews]"/>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master].[TASK].&amp;[Client Advisory/Collaboration with Sales  CSMs]"/>
        <member name="[master].[TASK].&amp;[Client Emails]"/>
        <member name="[master].[TASK].&amp;[Client Kick off Call]"/>
        <member name="[master].[TASK].&amp;[Client Kick off Email]"/>
        <member name="[master].[TASK].&amp;[Client Meeting - In Person (Presenting)]"/>
        <member name="[master].[TASK].&amp;[Client Meeting - In Person Entertaining]"/>
        <member name="[master].[TASK].&amp;[Client Meeting - In Person]"/>
        <member name="[master].[TASK].&amp;[Client Meeting - Virtual (Presenting)]"/>
        <member name="[master].[TASK].&amp;[Client Meeting - Virtual]"/>
        <member name="[master].[TASK].&amp;[Client Meeting Prep]"/>
        <member name="[master].[TASK].&amp;[Client Meeting Preparation/Recap]"/>
        <member name="[master].[TASK].&amp;[Client Meeting with Sales Team (account specific)]"/>
        <member name="[master].[TASK].&amp;[Client meetings -  insights and deck creation / presentations / follow-up - non QBR]"/>
        <member name="[master].[TASK].&amp;[Clients / Agencies]"/>
        <member name="[master].[TASK].&amp;[Compiling Information for Clients]"/>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master].[TASK].&amp;[Cross Organization Projects]"/>
        <member name="[master].[TASK].&amp;[Cross Team Collaboration Meeting]"/>
        <member name="[master].[TASK].&amp;[Custom Analytics Reports]"/>
        <member name="[master].[TASK].&amp;[Custom Audience creation]"/>
        <member name="[master].[TASK].&amp;[Daily Stand Up / Team Meeting]"/>
        <member name="[master].[TASK].&amp;[Daily Standup &amp; General guidance]"/>
        <member name="[master].[TASK].&amp;[Data and query collaboration / help discussions]"/>
        <member name="[master].[TASK].&amp;[Data Governance &amp; Data Quality Checks]"/>
        <member name="[master].[TASK].&amp;[Data insights for proof points  benchmarks  marketing  upselling  new offerings]"/>
        <member name="[master].[TASK].&amp;[Deal/Partnership Setup]"/>
        <member name="[master].[TASK].&amp;[Deck Creation]"/>
        <member name="[master].[TASK].&amp;[Deliverables / Follow Ups to Meetings]"/>
        <member name="[master].[TASK].&amp;[Demos]"/>
        <member name="[master].[TASK].&amp;[Direct IO Troubleshooting]"/>
        <member name="[master].[TASK].&amp;[DMP  clean room and/or planning/optimization tools]"/>
        <member name="[master].[TASK].&amp;[Documentation for stakeholders  SME Projects  Methodology]"/>
        <member name="[master].[TASK].&amp;[Documents to support upfront or CY deals  negotiations  etc.]"/>
        <member name="[master].[TASK].&amp;[DSP post-campaign insights]"/>
        <member name="[master].[TASK].&amp;[DSP pre-campaign insights]"/>
        <member name="[master].[TASK].&amp;[Due Diligence Review]"/>
        <member name="[master].[TASK].&amp;[Efficiency playbook]"/>
        <member name="[master].[TASK].&amp;[Email review/chatter]"/>
        <member name="[master].[TASK].&amp;[Engaging with Legal re negotiations]"/>
        <member name="[master].[TASK].&amp;[Engaging with other teams for approval]"/>
        <member name="[master].[TASK].&amp;[Event meeting prep  decks  etc.]"/>
        <member name="[master].[TASK].&amp;[Event outreach and meeting set up E.g. Cannes  CES  NewFront]"/>
        <member name="[master].[TASK].&amp;[Expense Reports]"/>
        <member name="[master].[TASK].&amp;[Finance Approvals]"/>
        <member name="[master].[TASK].&amp;[Finance Operations]"/>
        <member name="[master].[TASK].&amp;[Financial pulls  modeling  etc.]"/>
        <member name="[master].[TASK].&amp;[Financial Reporting]"/>
        <member name="[master].[TASK].&amp;[Fingerprinting]"/>
        <member name="[master].[TASK].&amp;[Fire Drill / Escalation Support]"/>
        <member name="[master].[TASK].&amp;[Focused Work Time]"/>
        <member name="[master].[TASK].&amp;[Foundational Initiatives]"/>
        <member name="[master].[TASK].&amp;[General Admin (managing inbox  calendars  etc.)]"/>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master].[TASK].&amp;[Internal Meetings 1:1s]"/>
        <member name="[master].[TASK].&amp;[Internal Meetings with cross functional teams E.g. A&amp;I  FinOps  NPS]"/>
        <member name="[master].[TASK].&amp;[Internal Meetings with sales team]"/>
        <member name="[master].[TASK].&amp;[Internal Meetings]"/>
        <member name="[master].[TASK].&amp;[Internal Non-Sales Meetings]"/>
        <member name="[master].[TASK].&amp;[Internal Team Meetings and 1:1s]"/>
        <member name="[master].[TASK].&amp;[Inventory Case Revision]"/>
        <member name="[master].[TASK].&amp;[Inventory Cas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master].[TASK].&amp;[Linear SOV]"/>
        <member name="[master].[TASK].&amp;[LMS content building]"/>
        <member name="[master].[TASK].&amp;[Log Activity in Salesforce]"/>
        <member name="[master].[TASK].&amp;[Manage Jira Project details]"/>
        <member name="[master].[TASK].&amp;[Manage Roadmap and Comms]"/>
        <member name="[master].[TASK].&amp;[Management: Org. &amp; Strategy]"/>
        <member name="[master].[TASK].&amp;[Mandatory Trainings]"/>
        <member name="[master].[TASK].&amp;[MBO Alignment]"/>
        <member name="[master].[TASK].&amp;[Media Plan Creation &amp; Revisions]"/>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master].[TASK].&amp;[O1 Media Plan Revisions]"/>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master].[TASK].&amp;[Pacing Reports]"/>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master].[TASK].&amp;[Pitch Deck/Proposals]"/>
        <member name="[master].[TASK].&amp;[Pitch Deck]"/>
        <member name="[master].[TASK].&amp;[Policy Exception Request]"/>
        <member name="[master].[TASK].&amp;[Post-Sales Client Communication]"/>
        <member name="[master].[TASK].&amp;[Pre-launch (audience creation  media plan &amp; specs)]"/>
        <member name="[master].[TASK].&amp;[Pre-Sales Client Communication]"/>
        <member name="[master].[TASK].&amp;[Product &amp; Engineering Meetings / Product Launch Meetings - NPS Live]"/>
        <member name="[master].[TASK].&amp;[Product/Beta Meetings]"/>
        <member name="[master].[TASK].&amp;[Programmatic Deal Request]"/>
        <member name="[master].[TASK].&amp;[Programmatic Marketplaces]"/>
        <member name="[master].[TASK].&amp;[Programmatic Monitoring Spend]"/>
        <member name="[master].[TASK].&amp;[Programmatic Reports]"/>
        <member name="[master].[TASK].&amp;[Programmatic Revenue Actualization]"/>
        <member name="[master].[TASK].&amp;[Programmatic Spend Tracking]"/>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master].[TASK].&amp;[Prospecting]"/>
        <member name="[master].[TASK].&amp;[PUMI]"/>
        <member name="[master].[TASK].&amp;[PUMIs and Approvals]"/>
        <member name="[master].[TASK].&amp;[QBR Client presentations - prep and follow-up]"/>
        <member name="[master].[TASK].&amp;[QBRs]"/>
        <member name="[master].[TASK].&amp;[RB bookings/Coordinating with other teams]"/>
        <member name="[master].[TASK].&amp;[Reach Advisor]"/>
        <member name="[master].[TASK].&amp;[Recruitment &amp; Interviewing]"/>
        <member name="[master].[TASK].&amp;[Recurring 1:1 employee meetings; CSDI meetings]"/>
        <member name="[master].[TASK].&amp;[Research &amp; Development - NEW capability or solutions]"/>
        <member name="[master].[TASK].&amp;[Responding to sales/CSM questions/one offs E.g. Slacks  rate card questions  etc.]"/>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master].[TASK].&amp;[Running and updating recurring client campaign reporting]"/>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master].[TASK].&amp;[SME (Internal meetings &amp; Work)]"/>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master].[TASK].&amp;[Technical Troubleshooting]"/>
        <member name="[master].[TASK].&amp;[Town Hall/Sales +/ NPS Live etc…]"/>
        <member name="[master].[TASK].&amp;[Training and personal development]"/>
        <member name="[master].[TASK].&amp;[Training Peers (Preparing/Presenting)]"/>
        <member name="[master].[TASK].&amp;[Trainings]"/>
        <member name="[master].[TASK].&amp;[Travel Ti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master].[TASK].&amp;[Wrap Reports (Emails  Decks  One-Sheets)]"/>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1" type="count" id="3" iMeasureHier="24">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637330961">
        <x15:pivotRow count="1">
          <x15:c>
            <x15:v>11315.876099999994</x15:v>
          </x15:c>
        </x15:pivotRow>
        <x15:pivotRow count="1">
          <x15:c>
            <x15:v>1396.6698999999994</x15:v>
          </x15:c>
        </x15:pivotRow>
        <x15:pivotRow count="1">
          <x15:c>
            <x15:v>1303.0013999999996</x15:v>
          </x15:c>
        </x15:pivotRow>
        <x15:pivotRow count="1">
          <x15:c>
            <x15:v>859.33459999999968</x15:v>
          </x15:c>
        </x15:pivotRow>
        <x15:pivotRow count="1">
          <x15:c>
            <x15:v>853.00189999999952</x15:v>
          </x15:c>
        </x15:pivotRow>
        <x15:pivotRow count="1">
          <x15:c>
            <x15:v>842.83419999999978</x15:v>
          </x15:c>
        </x15:pivotRow>
        <x15:pivotRow count="1">
          <x15:c>
            <x15:v>822.33619999999985</x15:v>
          </x15:c>
        </x15:pivotRow>
        <x15:pivotRow count="1">
          <x15:c>
            <x15:v>821</x15:v>
          </x15:c>
        </x15:pivotRow>
        <x15:pivotRow count="1">
          <x15:c>
            <x15:v>738.33489999999972</x15:v>
          </x15:c>
        </x15:pivotRow>
        <x15:pivotRow count="1">
          <x15:c>
            <x15:v>685.5024999999996</x15:v>
          </x15:c>
        </x15:pivotRow>
        <x15:pivotRow count="1">
          <x15:c>
            <x15:v>19637.891699999993</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1C7E61-83E8-4C68-BA8F-ED5AE9A1C9D7}" name="PivotChartTable10" cacheId="1047" applyNumberFormats="0" applyBorderFormats="0" applyFontFormats="0" applyPatternFormats="0" applyAlignmentFormats="0" applyWidthHeightFormats="1" dataCaption="Values" updatedVersion="6" minRefreshableVersion="3" useAutoFormatting="1" subtotalHiddenItems="1" itemPrintTitles="1" createdVersion="6" indent="0" outline="1" outlineData="1" multipleFieldFilters="0" chartFormat="9">
  <location ref="A1:B12" firstHeaderRow="1" firstDataRow="1" firstDataCol="1"/>
  <pivotFields count="5">
    <pivotField dataField="1" subtotalTop="0" showAll="0" defaultSubtotal="0"/>
    <pivotField axis="axisRow" allDrilled="1" subtotalTop="0" showAll="0" measureFilter="1" sortType="de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11">
    <i>
      <x v="7"/>
    </i>
    <i>
      <x v="3"/>
    </i>
    <i>
      <x v="9"/>
    </i>
    <i>
      <x v="5"/>
    </i>
    <i>
      <x/>
    </i>
    <i>
      <x v="8"/>
    </i>
    <i>
      <x v="4"/>
    </i>
    <i>
      <x v="1"/>
    </i>
    <i>
      <x v="6"/>
    </i>
    <i>
      <x v="2"/>
    </i>
    <i t="grand">
      <x/>
    </i>
  </rowItems>
  <colItems count="1">
    <i/>
  </colItems>
  <dataFields count="1">
    <dataField name="Sum of HOURS_ACTIVE" fld="0" baseField="0" baseItem="0"/>
  </dataFields>
  <chartFormats count="21">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0"/>
          </reference>
        </references>
      </pivotArea>
    </chartFormat>
    <chartFormat chart="4" format="23" series="1">
      <pivotArea type="data" outline="0" fieldPosition="0">
        <references count="1">
          <reference field="4294967294" count="1" selected="0">
            <x v="0"/>
          </reference>
        </references>
      </pivotArea>
    </chartFormat>
    <chartFormat chart="5" format="48" series="1">
      <pivotArea type="data" outline="0" fieldPosition="0">
        <references count="1">
          <reference field="4294967294" count="1" selected="0">
            <x v="0"/>
          </reference>
        </references>
      </pivotArea>
    </chartFormat>
    <chartFormat chart="6" format="63" series="1">
      <pivotArea type="data" outline="0" fieldPosition="0">
        <references count="1">
          <reference field="4294967294" count="1" selected="0">
            <x v="0"/>
          </reference>
        </references>
      </pivotArea>
    </chartFormat>
    <chartFormat chart="7" format="78" series="1">
      <pivotArea type="data" outline="0" fieldPosition="0">
        <references count="1">
          <reference field="4294967294" count="1" selected="0">
            <x v="0"/>
          </reference>
        </references>
      </pivotArea>
    </chartFormat>
    <chartFormat chart="8" format="93" series="1">
      <pivotArea type="data" outline="0" fieldPosition="0">
        <references count="1">
          <reference field="4294967294" count="1" selected="0">
            <x v="0"/>
          </reference>
        </references>
      </pivotArea>
    </chartFormat>
    <chartFormat chart="8" format="108">
      <pivotArea type="data" outline="0" fieldPosition="0">
        <references count="2">
          <reference field="4294967294" count="1" selected="0">
            <x v="0"/>
          </reference>
          <reference field="1" count="1" selected="0">
            <x v="0"/>
          </reference>
        </references>
      </pivotArea>
    </chartFormat>
    <chartFormat chart="8" format="109">
      <pivotArea type="data" outline="0" fieldPosition="0">
        <references count="2">
          <reference field="4294967294" count="1" selected="0">
            <x v="0"/>
          </reference>
          <reference field="1" count="1" selected="0">
            <x v="3"/>
          </reference>
        </references>
      </pivotArea>
    </chartFormat>
    <chartFormat chart="8" format="110">
      <pivotArea type="data" outline="0" fieldPosition="0">
        <references count="2">
          <reference field="4294967294" count="1" selected="0">
            <x v="0"/>
          </reference>
          <reference field="1" count="1" selected="0">
            <x v="6"/>
          </reference>
        </references>
      </pivotArea>
    </chartFormat>
    <chartFormat chart="8" format="111">
      <pivotArea type="data" outline="0" fieldPosition="0">
        <references count="2">
          <reference field="4294967294" count="1" selected="0">
            <x v="0"/>
          </reference>
          <reference field="1" count="1" selected="0">
            <x v="11"/>
          </reference>
        </references>
      </pivotArea>
    </chartFormat>
    <chartFormat chart="8" format="112">
      <pivotArea type="data" outline="0" fieldPosition="0">
        <references count="2">
          <reference field="4294967294" count="1" selected="0">
            <x v="0"/>
          </reference>
          <reference field="1" count="1" selected="0">
            <x v="8"/>
          </reference>
        </references>
      </pivotArea>
    </chartFormat>
    <chartFormat chart="8" format="113">
      <pivotArea type="data" outline="0" fieldPosition="0">
        <references count="2">
          <reference field="4294967294" count="1" selected="0">
            <x v="0"/>
          </reference>
          <reference field="1" count="1" selected="0">
            <x v="10"/>
          </reference>
        </references>
      </pivotArea>
    </chartFormat>
    <chartFormat chart="8" format="114">
      <pivotArea type="data" outline="0" fieldPosition="0">
        <references count="2">
          <reference field="4294967294" count="1" selected="0">
            <x v="0"/>
          </reference>
          <reference field="1" count="1" selected="0">
            <x v="1"/>
          </reference>
        </references>
      </pivotArea>
    </chartFormat>
    <chartFormat chart="8" format="115">
      <pivotArea type="data" outline="0" fieldPosition="0">
        <references count="2">
          <reference field="4294967294" count="1" selected="0">
            <x v="0"/>
          </reference>
          <reference field="1" count="1" selected="0">
            <x v="4"/>
          </reference>
        </references>
      </pivotArea>
    </chartFormat>
    <chartFormat chart="8" format="116">
      <pivotArea type="data" outline="0" fieldPosition="0">
        <references count="2">
          <reference field="4294967294" count="1" selected="0">
            <x v="0"/>
          </reference>
          <reference field="1" count="1" selected="0">
            <x v="5"/>
          </reference>
        </references>
      </pivotArea>
    </chartFormat>
    <chartFormat chart="8" format="117">
      <pivotArea type="data" outline="0" fieldPosition="0">
        <references count="2">
          <reference field="4294967294" count="1" selected="0">
            <x v="0"/>
          </reference>
          <reference field="1" count="1" selected="0">
            <x v="7"/>
          </reference>
        </references>
      </pivotArea>
    </chartFormat>
    <chartFormat chart="8" format="118">
      <pivotArea type="data" outline="0" fieldPosition="0">
        <references count="2">
          <reference field="4294967294" count="1" selected="0">
            <x v="0"/>
          </reference>
          <reference field="1" count="1" selected="0">
            <x v="9"/>
          </reference>
        </references>
      </pivotArea>
    </chartFormat>
    <chartFormat chart="8" format="119">
      <pivotArea type="data" outline="0" fieldPosition="0">
        <references count="2">
          <reference field="4294967294" count="1" selected="0">
            <x v="0"/>
          </reference>
          <reference field="1" count="1" selected="0">
            <x v="2"/>
          </reference>
        </references>
      </pivotArea>
    </chartFormat>
  </chart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239" level="1">
        <member name="[master].[TASK].&amp;[1:1 Meetings]"/>
        <member name="[master].[TASK].&amp;[3P Measurement / Pixel and Measurement Inquiries]"/>
        <member name="[master].[TASK].&amp;[3P measurement reporting]"/>
        <member name="[master].[TASK].&amp;[3P measurement set-up]"/>
        <member name="[master].[TASK].&amp;[3P Partner - methodology  product overview]"/>
        <member name="[master].[TASK].&amp;[3rd Party Study: Internal/External set up]"/>
        <member name="[master].[TASK].&amp;[Account Planning &amp; Strategy E.g. Account / Vertical specific]"/>
        <member name="[master].[TASK].&amp;[Account Planning]"/>
        <member name="[master].[TASK].&amp;[Ad Ops Support Ticket]"/>
        <member name="[master].[TASK].&amp;[Ad-hoc Support questions and solve issues - Slack  Email  Phone Call etc.]"/>
        <member name="[master].[TASK].&amp;[Ads.txt updates]"/>
        <member name="[master].[TASK].&amp;[Agency Planning &amp; Strategy]"/>
        <member name="[master].[TASK].&amp;[App Retention &amp; Engagement]"/>
        <member name="[master].[TASK].&amp;[Audience Advisor and custom audience insights]"/>
        <member name="[master].[TASK].&amp;[Audience Creation (DMP Push  Forecast)]"/>
        <member name="[master].[TASK].&amp;[Audience Creation]"/>
        <member name="[master].[TASK].&amp;[Audience Insights Reporting]"/>
        <member name="[master].[TASK].&amp;[Audience Insights]"/>
        <member name="[master].[TASK].&amp;[Audience Reports (Lift  R&amp;F  IR  Linear Ads  Optimal Reach)]"/>
        <member name="[master].[TASK].&amp;[Audience Revision]"/>
        <member name="[master].[TASK].&amp;[Bespoke/one-off custom analytics including client campaign reporting]"/>
        <member name="[master].[TASK].&amp;[Bi-Weekly Sales Ops Meeting]"/>
        <member name="[master].[TASK].&amp;[Biz Ops Cases]"/>
        <member name="[master].[TASK].&amp;[Bottoms Up Planning]"/>
        <member name="[master].[TASK].&amp;[Bulk Updates and Other Data Import activities]"/>
        <member name="[master].[TASK].&amp;[Business Development &amp; Strategy]"/>
        <member name="[master].[TASK].&amp;[Business Reviews analysis  insights and deck development  Internal reviews]"/>
        <member name="[master].[TASK].&amp;[Campaign measurement design]"/>
        <member name="[master].[TASK].&amp;[Campaign Setup]"/>
        <member name="[master].[TASK].&amp;[Campaign/Creative/Deals]"/>
        <member name="[master].[TASK].&amp;[Case Studies]"/>
        <member name="[master].[TASK].&amp;[Checking IO media plan]"/>
        <member name="[master].[TASK].&amp;[Checking IO terms &amp; policies]"/>
        <member name="[master].[TASK].&amp;[Client Advisory/Collaboration with Sales  CSMs]"/>
        <member name="[master].[TASK].&amp;[Client Emails]"/>
        <member name="[master].[TASK].&amp;[Client Kick off Call]"/>
        <member name="[master].[TASK].&amp;[Client Kick off Email]"/>
        <member name="[master].[TASK].&amp;[Client Meeting - In Person (Presenting)]"/>
        <member name="[master].[TASK].&amp;[Client Meeting - In Person Entertaining]"/>
        <member name="[master].[TASK].&amp;[Client Meeting - In Person]"/>
        <member name="[master].[TASK].&amp;[Client Meeting - Virtual (Presenting)]"/>
        <member name="[master].[TASK].&amp;[Client Meeting - Virtual]"/>
        <member name="[master].[TASK].&amp;[Client Meeting Prep]"/>
        <member name="[master].[TASK].&amp;[Client Meeting Preparation/Recap]"/>
        <member name="[master].[TASK].&amp;[Client Meeting with Sales Team (account specific)]"/>
        <member name="[master].[TASK].&amp;[Client meetings -  insights and deck creation / presentations / follow-up - non QBR]"/>
        <member name="[master].[TASK].&amp;[Clients / Agencies]"/>
        <member name="[master].[TASK].&amp;[Compiling Information for Clients]"/>
        <member name="[master].[TASK].&amp;[Concur / GTNE File Expenses]"/>
        <member name="[master].[TASK].&amp;[Confluence pages to support deals]"/>
        <member name="[master].[TASK].&amp;[Contract Operations]"/>
        <member name="[master].[TASK].&amp;[Contracts  Paper &amp; Legal Review]"/>
        <member name="[master].[TASK].&amp;[Create NEW Data Solutions e.g. in-app ACR]"/>
        <member name="[master].[TASK].&amp;[Create/Maintain / troubleshoot Dashboards]"/>
        <member name="[master].[TASK].&amp;[Creating Blocklists]"/>
        <member name="[master].[TASK].&amp;[Creative Asset Collection]"/>
        <member name="[master].[TASK].&amp;[Creative Review]"/>
        <member name="[master].[TASK].&amp;[Cross Organization Projects]"/>
        <member name="[master].[TASK].&amp;[Cross Team Collaboration Meeting]"/>
        <member name="[master].[TASK].&amp;[Custom Analytics Reports]"/>
        <member name="[master].[TASK].&amp;[Custom Audience creation]"/>
        <member name="[master].[TASK].&amp;[Daily Stand Up / Team Meeting]"/>
        <member name="[master].[TASK].&amp;[Daily Standup &amp; General guidance]"/>
        <member name="[master].[TASK].&amp;[Data and query collaboration / help discussions]"/>
        <member name="[master].[TASK].&amp;[Data Governance &amp; Data Quality Checks]"/>
        <member name="[master].[TASK].&amp;[Data insights for proof points  benchmarks  marketing  upselling  new offerings]"/>
        <member name="[master].[TASK].&amp;[Deal/Partnership Setup]"/>
        <member name="[master].[TASK].&amp;[Deck Creation]"/>
        <member name="[master].[TASK].&amp;[Deliverables / Follow Ups to Meetings]"/>
        <member name="[master].[TASK].&amp;[Demos]"/>
        <member name="[master].[TASK].&amp;[Direct IO Troubleshooting]"/>
        <member name="[master].[TASK].&amp;[DMP  clean room and/or planning/optimization tools]"/>
        <member name="[master].[TASK].&amp;[Documentation for stakeholders  SME Projects  Methodology]"/>
        <member name="[master].[TASK].&amp;[Documents to support upfront or CY deals  negotiations  etc.]"/>
        <member name="[master].[TASK].&amp;[DSP post-campaign insights]"/>
        <member name="[master].[TASK].&amp;[DSP pre-campaign insights]"/>
        <member name="[master].[TASK].&amp;[Due Diligence Review]"/>
        <member name="[master].[TASK].&amp;[Efficiency playbook]"/>
        <member name="[master].[TASK].&amp;[Email review/chatter]"/>
        <member name="[master].[TASK].&amp;[Engaging with Legal re negotiations]"/>
        <member name="[master].[TASK].&amp;[Engaging with other teams for approval]"/>
        <member name="[master].[TASK].&amp;[Event meeting prep  decks  etc.]"/>
        <member name="[master].[TASK].&amp;[Event outreach and meeting set up E.g. Cannes  CES  NewFront]"/>
        <member name="[master].[TASK].&amp;[Expense Reports]"/>
        <member name="[master].[TASK].&amp;[Finance Approvals]"/>
        <member name="[master].[TASK].&amp;[Finance Operations]"/>
        <member name="[master].[TASK].&amp;[Financial pulls  modeling  etc.]"/>
        <member name="[master].[TASK].&amp;[Financial Reporting]"/>
        <member name="[master].[TASK].&amp;[Fingerprinting]"/>
        <member name="[master].[TASK].&amp;[Fire Drill / Escalation Support]"/>
        <member name="[master].[TASK].&amp;[Focused Work Time]"/>
        <member name="[master].[TASK].&amp;[Foundational Initiatives]"/>
        <member name="[master].[TASK].&amp;[General Admin (managing inbox  calendars  etc.)]"/>
        <member name="[master].[TASK].&amp;[GTNE Book Travel]"/>
        <member name="[master].[TASK].&amp;[GTNE Travel]"/>
        <member name="[master].[TASK].&amp;[Hiring &amp; Interviewing]"/>
        <member name="[master].[TASK].&amp;[HR Related Tasks: Hiring  Interviewing  Reviews  etc]"/>
        <member name="[master].[TASK].&amp;[Incident Cases]"/>
        <member name="[master].[TASK].&amp;[Inquiry Responses]"/>
        <member name="[master].[TASK].&amp;[Integration &amp; System Health Check]"/>
        <member name="[master].[TASK].&amp;[Internal Meetings 1:1s]"/>
        <member name="[master].[TASK].&amp;[Internal Meetings with cross functional teams E.g. A&amp;I  FinOps  NPS]"/>
        <member name="[master].[TASK].&amp;[Internal Meetings with sales team]"/>
        <member name="[master].[TASK].&amp;[Internal Meetings]"/>
        <member name="[master].[TASK].&amp;[Internal Non-Sales Meetings]"/>
        <member name="[master].[TASK].&amp;[Internal Team Meetings and 1:1s]"/>
        <member name="[master].[TASK].&amp;[Inventory Case Revision]"/>
        <member name="[master].[TASK].&amp;[Inventory Case]"/>
        <member name="[master].[TASK].&amp;[IT helpdesk issues]"/>
        <member name="[master].[TASK].&amp;[JIRA Alfred KOC]"/>
        <member name="[master].[TASK].&amp;[Jira Review]"/>
        <member name="[master].[TASK].&amp;[Knowledge Sharing (Preparing/Presenting)]"/>
        <member name="[master].[TASK].&amp;[Knowledge Sharing]"/>
        <member name="[master].[TASK].&amp;[Legal Compliance and Governance]"/>
        <member name="[master].[TASK].&amp;[Legal Review and follow up]"/>
        <member name="[master].[TASK].&amp;[Legal Review]"/>
        <member name="[master].[TASK].&amp;[Licenses  Cost Allocation and Security related]"/>
        <member name="[master].[TASK].&amp;[Linear SOV]"/>
        <member name="[master].[TASK].&amp;[LMS content building]"/>
        <member name="[master].[TASK].&amp;[Log Activity in Salesforce]"/>
        <member name="[master].[TASK].&amp;[Manage Jira Project details]"/>
        <member name="[master].[TASK].&amp;[Manage Roadmap and Comms]"/>
        <member name="[master].[TASK].&amp;[Management: Org. &amp; Strategy]"/>
        <member name="[master].[TASK].&amp;[Mandatory Trainings]"/>
        <member name="[master].[TASK].&amp;[MBO Alignment]"/>
        <member name="[master].[TASK].&amp;[Media Plan Creation &amp; Revisions]"/>
        <member name="[master].[TASK].&amp;[MSA Review]"/>
        <member name="[master].[TASK].&amp;[NASB BizAffairs Support]"/>
        <member name="[master].[TASK].&amp;[Native Creative Upload]"/>
        <member name="[master].[TASK].&amp;[Native Deal Creation]"/>
        <member name="[master].[TASK].&amp;[Negotiation with Agency]"/>
        <member name="[master].[TASK].&amp;[Negotiation with FinOps  internal stakeholders]"/>
        <member name="[master].[TASK].&amp;[New Hire onboarding and Training]"/>
        <member name="[master].[TASK].&amp;[New Hire Onboarding]"/>
        <member name="[master].[TASK].&amp;[New product to market support]"/>
        <member name="[master].[TASK].&amp;[New products  solutions  etc.]"/>
        <member name="[master].[TASK].&amp;[NPS collaboration - New Solutions]"/>
        <member name="[master].[TASK].&amp;[O1 Entry &amp; Approvals]"/>
        <member name="[master].[TASK].&amp;[O1 Entry &amp; Revisions]"/>
        <member name="[master].[TASK].&amp;[O1 Media Plan Revisions]"/>
        <member name="[master].[TASK].&amp;[Office Hours/Knowledge Sharing / Training Peers (Preparing/Presenting)]"/>
        <member name="[master].[TASK].&amp;[Office Hours]"/>
        <member name="[master].[TASK].&amp;[One on One meeting]"/>
        <member name="[master].[TASK].&amp;[Operational work to support agency  products  etc. (E.g. workflows  processes  etc.]"/>
        <member name="[master].[TASK].&amp;[Optimizations]"/>
        <member name="[master].[TASK].&amp;[P&amp;E Product and New Product Release]"/>
        <member name="[master].[TASK].&amp;[P&amp;E Support Ticket]"/>
        <member name="[master].[TASK].&amp;[Pacing Reports]"/>
        <member name="[master].[TASK].&amp;[Pacing]"/>
        <member name="[master].[TASK].&amp;[Paperwork E.g. P2P]"/>
        <member name="[master].[TASK].&amp;[Partner Program Campaign Optimization &amp; Post-sales Support]"/>
        <member name="[master].[TASK].&amp;[Partner Program Campaign Set-Up Support]"/>
        <member name="[master].[TASK].&amp;[Partnership Pacing Documents  Financial Reporting/Tracking]"/>
        <member name="[master].[TASK].&amp;[Partnership Strategy]"/>
        <member name="[master].[TASK].&amp;[Personal Development Training]"/>
        <member name="[master].[TASK].&amp;[Pitch Deck/Proposals]"/>
        <member name="[master].[TASK].&amp;[Pitch Deck]"/>
        <member name="[master].[TASK].&amp;[Policy Exception Request]"/>
        <member name="[master].[TASK].&amp;[Post-Sales Client Communication]"/>
        <member name="[master].[TASK].&amp;[Pre-launch (audience creation  media plan &amp; specs)]"/>
        <member name="[master].[TASK].&amp;[Pre-Sales Client Communication]"/>
        <member name="[master].[TASK].&amp;[Product &amp; Engineering Meetings / Product Launch Meetings - NPS Live]"/>
        <member name="[master].[TASK].&amp;[Product/Beta Meetings]"/>
        <member name="[master].[TASK].&amp;[Programmatic Deal Request]"/>
        <member name="[master].[TASK].&amp;[Programmatic Marketplaces]"/>
        <member name="[master].[TASK].&amp;[Programmatic Monitoring Spend]"/>
        <member name="[master].[TASK].&amp;[Programmatic Reports]"/>
        <member name="[master].[TASK].&amp;[Programmatic Revenue Actualization]"/>
        <member name="[master].[TASK].&amp;[Programmatic Spend Tracking]"/>
        <member name="[master].[TASK].&amp;[Programmatic Troubleshooting]"/>
        <member name="[master].[TASK].&amp;[Project design and collaboration]"/>
        <member name="[master].[TASK].&amp;[Project development and configuration]"/>
        <member name="[master].[TASK].&amp;[Project documentation and training]"/>
        <member name="[master].[TASK].&amp;[Project launch and comms]"/>
        <member name="[master].[TASK].&amp;[Prospecting and Outreach]"/>
        <member name="[master].[TASK].&amp;[Prospecting]"/>
        <member name="[master].[TASK].&amp;[PUMI]"/>
        <member name="[master].[TASK].&amp;[PUMIs and Approvals]"/>
        <member name="[master].[TASK].&amp;[QBR Client presentations - prep and follow-up]"/>
        <member name="[master].[TASK].&amp;[QBRs]"/>
        <member name="[master].[TASK].&amp;[RB bookings/Coordinating with other teams]"/>
        <member name="[master].[TASK].&amp;[Reach Advisor]"/>
        <member name="[master].[TASK].&amp;[Recruitment &amp; Interviewing]"/>
        <member name="[master].[TASK].&amp;[Recurring 1:1 employee meetings; CSDI meetings]"/>
        <member name="[master].[TASK].&amp;[Research &amp; Development - NEW capability or solutions]"/>
        <member name="[master].[TASK].&amp;[Responding to sales/CSM questions/one offs E.g. Slacks  rate card questions  etc.]"/>
        <member name="[master].[TASK].&amp;[Review Contracts]"/>
        <member name="[master].[TASK].&amp;[Review Monthly Release Items]"/>
        <member name="[master].[TASK].&amp;[RFI]"/>
        <member name="[master].[TASK].&amp;[RFI's]"/>
        <member name="[master].[TASK].&amp;[RFP Brainstorm]"/>
        <member name="[master].[TASK].&amp;[RFP inputs  Ask Analytics  Client / Stakeholder research]"/>
        <member name="[master].[TASK].&amp;[Roadblock/ATO (Booking / DOMO / Conflicts)]"/>
        <member name="[master].[TASK].&amp;[Roadblock/ATO (Booking /DOMO/Conflicts)]"/>
        <member name="[master].[TASK].&amp;[Running and updating recurring client campaign reporting]"/>
        <member name="[master].[TASK].&amp;[Sales Escalations / Case Inquiries]"/>
        <member name="[master].[TASK].&amp;[Sales Incident Report]"/>
        <member name="[master].[TASK].&amp;[Sales Vertical Meetings]"/>
        <member name="[master].[TASK].&amp;[Salesforce Opportunity (Creation &amp; Management)]"/>
        <member name="[master].[TASK].&amp;[Screenshots]"/>
        <member name="[master].[TASK].&amp;[Sending for signature via Docusign]"/>
        <member name="[master].[TASK].&amp;[Slacking with Sales/CSMs]"/>
        <member name="[master].[TASK].&amp;[SME (Internal meetings &amp; Work)]"/>
        <member name="[master].[TASK].&amp;[Solution Architecture]"/>
        <member name="[master].[TASK].&amp;[Solution Build]"/>
        <member name="[master].[TASK].&amp;[Solution Rollout ( Prod Migration  Documentation  Communication Etc.)]"/>
        <member name="[master].[TASK].&amp;[Solution Test]"/>
        <member name="[master].[TASK].&amp;[Solutions Development]"/>
        <member name="[master].[TASK].&amp;[SSTSC Ticket]"/>
        <member name="[master].[TASK].&amp;[Stakeholder Meetings (Projects)]"/>
        <member name="[master].[TASK].&amp;[Submitting to ECMS]"/>
        <member name="[master].[TASK].&amp;[Supply Deals]"/>
        <member name="[master].[TASK].&amp;[Support for new Sales Strategies]"/>
        <member name="[master].[TASK].&amp;[Supporting other Agency Dev Team Members]"/>
        <member name="[master].[TASK].&amp;[System Integrations]"/>
        <member name="[master].[TASK].&amp;[System Support]"/>
        <member name="[master].[TASK].&amp;[Team Meeting]"/>
        <member name="[master].[TASK].&amp;[Technical Troubleshooting]"/>
        <member name="[master].[TASK].&amp;[Town Hall/Sales +/ NPS Live etc…]"/>
        <member name="[master].[TASK].&amp;[Training and personal development]"/>
        <member name="[master].[TASK].&amp;[Training Peers (Preparing/Presenting)]"/>
        <member name="[master].[TASK].&amp;[Trainings]"/>
        <member name="[master].[TASK].&amp;[Travel Time]"/>
        <member name="[master].[TASK].&amp;[Treatment &amp; control design and creation]"/>
        <member name="[master].[TASK].&amp;[Troubleshooting]"/>
        <member name="[master].[TASK].&amp;[UDW / CDW inquiries and access; troubleshooting]"/>
        <member name="[master].[TASK].&amp;[Update Rate Cards]"/>
        <member name="[master].[TASK].&amp;[Upselling (Mid Campaign Tasks)]"/>
        <member name="[master].[TASK].&amp;[Upselling]"/>
        <member name="[master].[TASK].&amp;[User Administration and up keep]"/>
        <member name="[master].[TASK].&amp;[Vacation backup]"/>
        <member name="[master].[TASK].&amp;[Vendor Certification]"/>
        <member name="[master].[TASK].&amp;[Vendors]"/>
        <member name="[master].[TASK].&amp;[Voice of the Customer Sourcing and Converting to Insights]"/>
        <member name="[master].[TASK].&amp;[VOS]"/>
        <member name="[master].[TASK].&amp;[Website Pixel (Conversion Groups &amp; Rev Tracking)]"/>
        <member name="[master].[TASK].&amp;[Work on specific Agency Product E.g. Lift  Outcomes  etc.]"/>
        <member name="[master].[TASK].&amp;[Wrap Reports (Emails  Decks  One-Sheets)]"/>
        <member name="[master].[TASK].&amp;[Wrap Reports/QBRs (Review &amp; Feedback)]"/>
      </members>
    </pivotHierarchy>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1" type="count" id="3" iMeasureHier="2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319759856">
        <x15:pivotRow count="1">
          <x15:c>
            <x15:v>10136.190599999994</x15:v>
          </x15:c>
        </x15:pivotRow>
        <x15:pivotRow count="1">
          <x15:c>
            <x15:v>2470.3545999999978</x15:v>
          </x15:c>
        </x15:pivotRow>
        <x15:pivotRow count="1">
          <x15:c>
            <x15:v>1860.0031999999992</x15:v>
          </x15:c>
        </x15:pivotRow>
        <x15:pivotRow count="1">
          <x15:c>
            <x15:v>1600.5003999999999</x15:v>
          </x15:c>
        </x15:pivotRow>
        <x15:pivotRow count="1">
          <x15:c>
            <x15:v>949.0050999999994</x15:v>
          </x15:c>
        </x15:pivotRow>
        <x15:pivotRow count="1">
          <x15:c>
            <x15:v>774.83969999999943</x15:v>
          </x15:c>
        </x15:pivotRow>
        <x15:pivotRow count="1">
          <x15:c>
            <x15:v>766.33359999999993</x15:v>
          </x15:c>
        </x15:pivotRow>
        <x15:pivotRow count="1">
          <x15:c>
            <x15:v>754.66929999999957</x15:v>
          </x15:c>
        </x15:pivotRow>
        <x15:pivotRow count="1">
          <x15:c>
            <x15:v>649.50289999999973</x15:v>
          </x15:c>
        </x15:pivotRow>
        <x15:pivotRow count="1">
          <x15:c>
            <x15:v>637.50009999999997</x15:v>
          </x15:c>
        </x15:pivotRow>
        <x15:pivotRow count="1">
          <x15:c>
            <x15:v>20598.899499999996</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1A22B66-DC38-4604-B7E9-60283EB5769D}" name="PivotChartTable9" cacheId="9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1:B12" firstHeaderRow="1"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6"/>
    </i>
    <i>
      <x/>
    </i>
    <i>
      <x v="4"/>
    </i>
    <i>
      <x v="5"/>
    </i>
    <i>
      <x v="8"/>
    </i>
    <i>
      <x v="1"/>
    </i>
    <i>
      <x v="2"/>
    </i>
    <i>
      <x v="9"/>
    </i>
    <i>
      <x v="3"/>
    </i>
    <i>
      <x v="7"/>
    </i>
    <i t="grand">
      <x/>
    </i>
  </rowItems>
  <colItems count="1">
    <i/>
  </colItems>
  <dataFields count="1">
    <dataField name="Sum of HOURS_ACTIVE" fld="1" baseField="0" baseItem="0"/>
  </dataFields>
  <chartFormats count="4">
    <chartFormat chart="1" format="12" series="1">
      <pivotArea type="data" outline="0" fieldPosition="0">
        <references count="1">
          <reference field="4294967294" count="1" selected="0">
            <x v="0"/>
          </reference>
        </references>
      </pivotArea>
    </chartFormat>
    <chartFormat chart="0" format="2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0"/>
          </reference>
        </references>
      </pivotArea>
    </chartFormat>
    <chartFormat chart="3" format="58" series="1">
      <pivotArea type="data" outline="0" fieldPosition="0">
        <references count="1">
          <reference field="4294967294" count="1" selected="0">
            <x v="0"/>
          </reference>
        </references>
      </pivotArea>
    </chartFormat>
  </chartFormats>
  <pivotHierarchies count="27">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0" type="count" id="4" iMeasureHier="24">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171455981">
        <x15:pivotRow count="1">
          <x15:c>
            <x15:v>4327.5017000000016</x15:v>
          </x15:c>
        </x15:pivotRow>
        <x15:pivotRow count="1">
          <x15:c>
            <x15:v>3716.0030000000038</x15:v>
          </x15:c>
        </x15:pivotRow>
        <x15:pivotRow count="1">
          <x15:c>
            <x15:v>2219.0009</x15:v>
          </x15:c>
        </x15:pivotRow>
        <x15:pivotRow count="1">
          <x15:c>
            <x15:v>1989.3384999999987</x15:v>
          </x15:c>
        </x15:pivotRow>
        <x15:pivotRow count="1">
          <x15:c>
            <x15:v>1809.670699999999</x15:v>
          </x15:c>
        </x15:pivotRow>
        <x15:pivotRow count="1">
          <x15:c>
            <x15:v>1465.5188999999968</x15:v>
          </x15:c>
        </x15:pivotRow>
        <x15:pivotRow count="1">
          <x15:c>
            <x15:v>1188.6685999999995</x15:v>
          </x15:c>
        </x15:pivotRow>
        <x15:pivotRow count="1">
          <x15:c>
            <x15:v>1157.1779999999974</x15:v>
          </x15:c>
        </x15:pivotRow>
        <x15:pivotRow count="1">
          <x15:c>
            <x15:v>1056.5003999999999</x15:v>
          </x15:c>
        </x15:pivotRow>
        <x15:pivotRow count="1">
          <x15:c>
            <x15:v>990.50759999999809</x15:v>
          </x15:c>
        </x15:pivotRow>
        <x15:pivotRow count="1">
          <x15:c>
            <x15:v>19919.888300000002</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1A22B66-DC38-4604-B7E9-60283EB5769D}" name="PivotChartTable13" cacheId="9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1:B12" firstHeaderRow="1"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6"/>
    </i>
    <i>
      <x/>
    </i>
    <i>
      <x v="4"/>
    </i>
    <i>
      <x v="5"/>
    </i>
    <i>
      <x v="8"/>
    </i>
    <i>
      <x v="1"/>
    </i>
    <i>
      <x v="2"/>
    </i>
    <i>
      <x v="9"/>
    </i>
    <i>
      <x v="3"/>
    </i>
    <i>
      <x v="7"/>
    </i>
    <i t="grand">
      <x/>
    </i>
  </rowItems>
  <colItems count="1">
    <i/>
  </colItems>
  <dataFields count="1">
    <dataField name="Sum of HOURS_ACTIVE" fld="1" baseField="0" baseItem="0"/>
  </dataFields>
  <chartFormats count="7">
    <chartFormat chart="1" format="12" series="1">
      <pivotArea type="data" outline="0" fieldPosition="0">
        <references count="1">
          <reference field="4294967294" count="1" selected="0">
            <x v="0"/>
          </reference>
        </references>
      </pivotArea>
    </chartFormat>
    <chartFormat chart="0" format="2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0"/>
          </reference>
        </references>
      </pivotArea>
    </chartFormat>
    <chartFormat chart="4" format="57" series="1">
      <pivotArea type="data" outline="0" fieldPosition="0">
        <references count="1">
          <reference field="4294967294" count="1" selected="0">
            <x v="0"/>
          </reference>
        </references>
      </pivotArea>
    </chartFormat>
    <chartFormat chart="3" format="58" series="1">
      <pivotArea type="data" outline="0" fieldPosition="0">
        <references count="1">
          <reference field="4294967294" count="1" selected="0">
            <x v="0"/>
          </reference>
        </references>
      </pivotArea>
    </chartFormat>
    <chartFormat chart="5" format="59" series="1">
      <pivotArea type="data" outline="0" fieldPosition="0">
        <references count="1">
          <reference field="4294967294" count="1" selected="0">
            <x v="0"/>
          </reference>
        </references>
      </pivotArea>
    </chartFormat>
    <chartFormat chart="6" format="60" series="1">
      <pivotArea type="data" outline="0" fieldPosition="0">
        <references count="1">
          <reference field="4294967294" count="1" selected="0">
            <x v="0"/>
          </reference>
        </references>
      </pivotArea>
    </chartFormat>
  </chartFormats>
  <pivotHierarchies count="27">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filters count="1">
    <filter fld="0" type="count" id="4" iMeasureHier="24">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1" columnCount="1" cacheId="47945413">
        <x15:pivotRow count="1">
          <x15:c>
            <x15:v>4327.5017000000016</x15:v>
          </x15:c>
        </x15:pivotRow>
        <x15:pivotRow count="1">
          <x15:c>
            <x15:v>3716.0030000000038</x15:v>
          </x15:c>
        </x15:pivotRow>
        <x15:pivotRow count="1">
          <x15:c>
            <x15:v>2219.0009</x15:v>
          </x15:c>
        </x15:pivotRow>
        <x15:pivotRow count="1">
          <x15:c>
            <x15:v>1989.3384999999987</x15:v>
          </x15:c>
        </x15:pivotRow>
        <x15:pivotRow count="1">
          <x15:c>
            <x15:v>1809.670699999999</x15:v>
          </x15:c>
        </x15:pivotRow>
        <x15:pivotRow count="1">
          <x15:c>
            <x15:v>1465.5188999999968</x15:v>
          </x15:c>
        </x15:pivotRow>
        <x15:pivotRow count="1">
          <x15:c>
            <x15:v>1188.6685999999995</x15:v>
          </x15:c>
        </x15:pivotRow>
        <x15:pivotRow count="1">
          <x15:c>
            <x15:v>1157.1779999999974</x15:v>
          </x15:c>
        </x15:pivotRow>
        <x15:pivotRow count="1">
          <x15:c>
            <x15:v>1056.5003999999999</x15:v>
          </x15:c>
        </x15:pivotRow>
        <x15:pivotRow count="1">
          <x15:c>
            <x15:v>990.50759999999809</x15:v>
          </x15:c>
        </x15:pivotRow>
        <x15:pivotRow count="1">
          <x15:c>
            <x15:v>19919.888300000002</x15:v>
          </x15:c>
        </x15:pivotRow>
      </x15:pivotTableData>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5A02FB0-3AB1-4196-886C-D5F30F0A87E4}" name="days_table" cacheId="1053" applyNumberFormats="0" applyBorderFormats="0" applyFontFormats="0" applyPatternFormats="0" applyAlignmentFormats="0" applyWidthHeightFormats="1" dataCaption="Values" tag="54158631-05a2-4bc7-81db-643af8eb7e33" updatedVersion="6" minRefreshableVersion="3" useAutoFormatting="1" subtotalHiddenItems="1" itemPrintTitles="1" createdVersion="6" indent="0" compact="0" compactData="0" multipleFieldFilters="0">
  <location ref="F69:AA81" firstHeaderRow="1" firstDataRow="2" firstDataCol="1"/>
  <pivotFields count="5">
    <pivotField axis="axisRow"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Col"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1">
    <i>
      <x v="4"/>
    </i>
    <i>
      <x/>
    </i>
    <i>
      <x v="5"/>
    </i>
    <i>
      <x v="7"/>
    </i>
    <i>
      <x v="2"/>
    </i>
    <i>
      <x v="6"/>
    </i>
    <i>
      <x v="3"/>
    </i>
    <i>
      <x v="9"/>
    </i>
    <i>
      <x v="8"/>
    </i>
    <i>
      <x v="1"/>
    </i>
    <i t="grand">
      <x/>
    </i>
  </rowItems>
  <colFields count="1">
    <field x="1"/>
  </colFields>
  <colItems count="21">
    <i>
      <x/>
    </i>
    <i>
      <x v="1"/>
    </i>
    <i>
      <x v="2"/>
    </i>
    <i>
      <x v="3"/>
    </i>
    <i>
      <x v="4"/>
    </i>
    <i>
      <x v="5"/>
    </i>
    <i>
      <x v="6"/>
    </i>
    <i>
      <x v="7"/>
    </i>
    <i>
      <x v="8"/>
    </i>
    <i>
      <x v="9"/>
    </i>
    <i>
      <x v="10"/>
    </i>
    <i>
      <x v="11"/>
    </i>
    <i>
      <x v="12"/>
    </i>
    <i>
      <x v="13"/>
    </i>
    <i>
      <x v="14"/>
    </i>
    <i>
      <x v="15"/>
    </i>
    <i>
      <x v="16"/>
    </i>
    <i>
      <x v="17"/>
    </i>
    <i>
      <x v="18"/>
    </i>
    <i>
      <x v="19"/>
    </i>
    <i t="grand">
      <x/>
    </i>
  </colItems>
  <dataFields count="1">
    <dataField name="Sum of HOURS_ACTIVE" fld="2" showDataAs="percentOfCol" baseField="0" baseItem="7" numFmtId="10"/>
  </dataFields>
  <formats count="3">
    <format dxfId="960">
      <pivotArea dataOnly="0" labelOnly="1" outline="0" fieldPosition="0">
        <references count="1">
          <reference field="1" count="0"/>
        </references>
      </pivotArea>
    </format>
    <format dxfId="961">
      <pivotArea outline="0" collapsedLevelsAreSubtotals="1" fieldPosition="0"/>
    </format>
    <format dxfId="962">
      <pivotArea outline="0" fieldPosition="0">
        <references count="1">
          <reference field="4294967294" count="1">
            <x v="0"/>
          </reference>
        </references>
      </pivotArea>
    </format>
  </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Samsung Table 1" showRowHeaders="1" showColHeaders="1" showRowStripes="0" showColStripes="0" showLastColumn="1"/>
  <filters count="1">
    <filter fld="0" type="count" id="1" iMeasureHier="24">
      <autoFilter ref="A1">
        <filterColumn colId="0">
          <top10 val="10" filterVal="10"/>
        </filterColumn>
      </autoFilter>
    </filter>
  </filters>
  <rowHierarchiesUsage count="1">
    <rowHierarchyUsage hierarchyUsage="8"/>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FE6A1D9-3154-4DA7-89FB-531C3F4E9D5B}" name="in_cycle_table" cacheId="1128" applyNumberFormats="0" applyBorderFormats="0" applyFontFormats="0" applyPatternFormats="0" applyAlignmentFormats="0" applyWidthHeightFormats="1" dataCaption="Values" tag="353b7d3b-9405-4c09-99db-3e6d6a5a30c6" updatedVersion="6" minRefreshableVersion="3" subtotalHiddenItems="1" itemPrintTitles="1" createdVersion="6" indent="0" outline="1" outlineData="1" multipleFieldFilters="0" chartFormat="6" rowHeaderCaption="CATEGORY">
  <location ref="K33:N54" firstHeaderRow="0" firstDataRow="1" firstDataCol="1" rowPageCount="1" colPageCount="1"/>
  <pivotFields count="7">
    <pivotField axis="axisRow" allDrilled="1" subtotalTop="0" showAll="0" measureFilter="1"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xis="axisPage"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1">
    <i>
      <x/>
    </i>
    <i>
      <x v="5"/>
    </i>
    <i>
      <x v="17"/>
    </i>
    <i>
      <x v="3"/>
    </i>
    <i>
      <x v="18"/>
    </i>
    <i>
      <x v="15"/>
    </i>
    <i>
      <x v="4"/>
    </i>
    <i>
      <x v="19"/>
    </i>
    <i>
      <x v="11"/>
    </i>
    <i>
      <x v="12"/>
    </i>
    <i>
      <x v="1"/>
    </i>
    <i>
      <x v="16"/>
    </i>
    <i>
      <x v="9"/>
    </i>
    <i>
      <x v="2"/>
    </i>
    <i>
      <x v="13"/>
    </i>
    <i>
      <x v="6"/>
    </i>
    <i>
      <x v="10"/>
    </i>
    <i>
      <x v="7"/>
    </i>
    <i>
      <x v="14"/>
    </i>
    <i>
      <x v="8"/>
    </i>
    <i t="grand">
      <x/>
    </i>
  </rowItems>
  <colFields count="1">
    <field x="-2"/>
  </colFields>
  <colItems count="3">
    <i>
      <x/>
    </i>
    <i i="1">
      <x v="1"/>
    </i>
    <i i="2">
      <x v="2"/>
    </i>
  </colItems>
  <pageFields count="1">
    <pageField fld="5" hier="19" name="[master].[IN_CYCLE_STATUS].&amp;[In]" cap="In"/>
  </pageFields>
  <dataFields count="3">
    <dataField name="MINUTES_ACTIVE" fld="1" baseField="0" baseItem="11" numFmtId="4"/>
    <dataField name="HOURS_ACTIVE" fld="2" baseField="0" baseItem="11" numFmtId="4"/>
    <dataField name="PERCENT" fld="6" showDataAs="percentOfTotal" baseField="0" baseItem="12" numFmtId="10">
      <extLst>
        <ext xmlns:x14="http://schemas.microsoft.com/office/spreadsheetml/2009/9/main" uri="{E15A36E0-9728-4e99-A89B-3F7291B0FE68}">
          <x14:dataField sourceField="1" uniqueName="[__Xl2].[Measures].[Sum of MINUTES_ACTIVE]"/>
        </ext>
      </extLst>
    </dataField>
  </dataFields>
  <formats count="8">
    <format dxfId="1006">
      <pivotArea outline="0" collapsedLevelsAreSubtotals="1" fieldPosition="0">
        <references count="1">
          <reference field="4294967294" count="1" selected="0">
            <x v="0"/>
          </reference>
        </references>
      </pivotArea>
    </format>
    <format dxfId="1007">
      <pivotArea outline="0" collapsedLevelsAreSubtotals="1" fieldPosition="0">
        <references count="1">
          <reference field="4294967294" count="1" selected="0">
            <x v="1"/>
          </reference>
        </references>
      </pivotArea>
    </format>
    <format dxfId="1008">
      <pivotArea type="all" dataOnly="0" outline="0" fieldPosition="0"/>
    </format>
    <format dxfId="1009">
      <pivotArea outline="0" collapsedLevelsAreSubtotals="1" fieldPosition="0"/>
    </format>
    <format dxfId="1010">
      <pivotArea field="0" type="button" dataOnly="0" labelOnly="1" outline="0" axis="axisRow" fieldPosition="0"/>
    </format>
    <format dxfId="1011">
      <pivotArea dataOnly="0" labelOnly="1" fieldPosition="0">
        <references count="1">
          <reference field="0" count="0"/>
        </references>
      </pivotArea>
    </format>
    <format dxfId="1012">
      <pivotArea dataOnly="0" labelOnly="1" grandRow="1" outline="0" fieldPosition="0"/>
    </format>
    <format dxfId="1013">
      <pivotArea dataOnly="0" labelOnly="1" outline="0" fieldPosition="0">
        <references count="1">
          <reference field="4294967294" count="3">
            <x v="0"/>
            <x v="1"/>
            <x v="2"/>
          </reference>
        </references>
      </pivotArea>
    </format>
  </formats>
  <pivotHierarchies count="28">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PERCENT"/>
    <pivotHierarchy dragToData="1" caption="HOURS_ACTIVE"/>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Samsung Table 1" showRowHeaders="1" showColHeaders="1" showRowStripes="1" showColStripes="0" showLastColumn="1"/>
  <filters count="1">
    <filter fld="0" type="count" id="2" iMeasureHier="23">
      <autoFilter ref="A1">
        <filterColumn colId="0">
          <top10 val="20" filterVal="20"/>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72C54DC-52A4-4D1D-A89E-83AEBA6A2548}" name="out_cycle_table" cacheId="1131" applyNumberFormats="0" applyBorderFormats="0" applyFontFormats="0" applyPatternFormats="0" applyAlignmentFormats="0" applyWidthHeightFormats="1" dataCaption="Values" tag="a1ab1601-0397-4101-ac5b-44113baf3d49" updatedVersion="6" minRefreshableVersion="3" subtotalHiddenItems="1" itemPrintTitles="1" createdVersion="6" indent="0" outline="1" outlineData="1" multipleFieldFilters="0" chartFormat="6" rowHeaderCaption="CATEGORY">
  <location ref="F33:I53" firstHeaderRow="0" firstDataRow="1" firstDataCol="1" rowPageCount="1" colPageCount="1"/>
  <pivotFields count="7">
    <pivotField axis="axisRow" allDrilled="1" subtotalTop="0" showAll="0" measureFilter="1" sortType="descending" defaultSubtotal="0" defaultAttributeDrillState="1">
      <items count="19">
        <item x="0"/>
        <item x="1"/>
        <item x="2"/>
        <item x="3"/>
        <item x="4"/>
        <item x="5"/>
        <item x="6"/>
        <item x="7"/>
        <item x="8"/>
        <item x="9"/>
        <item x="10"/>
        <item x="11"/>
        <item x="12"/>
        <item x="13"/>
        <item x="14"/>
        <item x="15"/>
        <item x="16"/>
        <item x="17"/>
        <item x="18"/>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xis="axisPage"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0">
    <i>
      <x v="13"/>
    </i>
    <i>
      <x v="11"/>
    </i>
    <i>
      <x v="3"/>
    </i>
    <i>
      <x v="17"/>
    </i>
    <i>
      <x v="14"/>
    </i>
    <i>
      <x v="10"/>
    </i>
    <i>
      <x v="4"/>
    </i>
    <i>
      <x v="5"/>
    </i>
    <i>
      <x v="2"/>
    </i>
    <i>
      <x/>
    </i>
    <i>
      <x v="12"/>
    </i>
    <i>
      <x v="9"/>
    </i>
    <i>
      <x v="18"/>
    </i>
    <i>
      <x v="15"/>
    </i>
    <i>
      <x v="16"/>
    </i>
    <i>
      <x v="8"/>
    </i>
    <i>
      <x v="7"/>
    </i>
    <i>
      <x v="6"/>
    </i>
    <i>
      <x v="1"/>
    </i>
    <i t="grand">
      <x/>
    </i>
  </rowItems>
  <colFields count="1">
    <field x="-2"/>
  </colFields>
  <colItems count="3">
    <i>
      <x/>
    </i>
    <i i="1">
      <x v="1"/>
    </i>
    <i i="2">
      <x v="2"/>
    </i>
  </colItems>
  <pageFields count="1">
    <pageField fld="5" hier="19" name="[master].[IN_CYCLE_STATUS].&amp;[Out]" cap="Out"/>
  </pageFields>
  <dataFields count="3">
    <dataField name="MINUTES_ACTIVE" fld="1" baseField="0" baseItem="11" numFmtId="4"/>
    <dataField name="HOURS_ACTIVE" fld="2" baseField="0" baseItem="11" numFmtId="4"/>
    <dataField name="PERCENT" fld="6" showDataAs="percentOfTotal" baseField="0" baseItem="12" numFmtId="10">
      <extLst>
        <ext xmlns:x14="http://schemas.microsoft.com/office/spreadsheetml/2009/9/main" uri="{E15A36E0-9728-4e99-A89B-3F7291B0FE68}">
          <x14:dataField sourceField="1" uniqueName="[__Xl2].[Measures].[Sum of MINUTES_ACTIVE]"/>
        </ext>
      </extLst>
    </dataField>
  </dataFields>
  <formats count="8">
    <format dxfId="842">
      <pivotArea outline="0" collapsedLevelsAreSubtotals="1" fieldPosition="0">
        <references count="1">
          <reference field="4294967294" count="1" selected="0">
            <x v="0"/>
          </reference>
        </references>
      </pivotArea>
    </format>
    <format dxfId="843">
      <pivotArea outline="0" collapsedLevelsAreSubtotals="1" fieldPosition="0">
        <references count="1">
          <reference field="4294967294" count="1" selected="0">
            <x v="1"/>
          </reference>
        </references>
      </pivotArea>
    </format>
    <format dxfId="844">
      <pivotArea type="all" dataOnly="0" outline="0" fieldPosition="0"/>
    </format>
    <format dxfId="845">
      <pivotArea outline="0" collapsedLevelsAreSubtotals="1" fieldPosition="0"/>
    </format>
    <format dxfId="846">
      <pivotArea field="0" type="button" dataOnly="0" labelOnly="1" outline="0" axis="axisRow" fieldPosition="0"/>
    </format>
    <format dxfId="847">
      <pivotArea dataOnly="0" labelOnly="1" fieldPosition="0">
        <references count="1">
          <reference field="0" count="0"/>
        </references>
      </pivotArea>
    </format>
    <format dxfId="848">
      <pivotArea dataOnly="0" labelOnly="1" grandRow="1" outline="0" fieldPosition="0"/>
    </format>
    <format dxfId="849">
      <pivotArea dataOnly="0" labelOnly="1" outline="0" fieldPosition="0">
        <references count="1">
          <reference field="4294967294" count="3">
            <x v="0"/>
            <x v="1"/>
            <x v="2"/>
          </reference>
        </references>
      </pivotArea>
    </format>
  </formats>
  <pivotHierarchies count="28">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PERCENT"/>
    <pivotHierarchy dragToData="1" caption="HOURS_ACTIVE"/>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Samsung Table 1" showRowHeaders="1" showColHeaders="1" showRowStripes="1" showColStripes="0" showLastColumn="1"/>
  <filters count="1">
    <filter fld="0" type="count" id="2" iMeasureHier="23">
      <autoFilter ref="A1">
        <filterColumn colId="0">
          <top10 val="20" filterVal="20"/>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2872D8A-9695-4024-9E94-EEA71BEF0AF9}" name="sales_percent_table" cacheId="1050" applyNumberFormats="0" applyBorderFormats="0" applyFontFormats="0" applyPatternFormats="0" applyAlignmentFormats="0" applyWidthHeightFormats="1" dataCaption="Values" tag="6bbdde75-cb0d-42e7-a926-8d390c8bd22a" updatedVersion="6" minRefreshableVersion="3" useAutoFormatting="1" subtotalHiddenItems="1" itemPrintTitles="1" createdVersion="6" indent="0" outline="1" outlineData="1" multipleFieldFilters="0">
  <location ref="S22:W31" firstHeaderRow="1" firstDataRow="2" firstDataCol="1"/>
  <pivotFields count="4">
    <pivotField axis="axisCol" allDrilled="1" showAll="0" sortType="descending" defaultSubtotal="0" defaultAttributeDrillState="1">
      <items count="3">
        <item s="1" x="2"/>
        <item s="1" x="1"/>
        <item s="1" x="0"/>
      </items>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axis="axisRow" allDrilled="1"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llDrilled="1"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8">
    <i>
      <x v="5"/>
    </i>
    <i>
      <x v="4"/>
    </i>
    <i>
      <x v="1"/>
    </i>
    <i>
      <x v="6"/>
    </i>
    <i>
      <x/>
    </i>
    <i>
      <x v="2"/>
    </i>
    <i>
      <x v="3"/>
    </i>
    <i t="grand">
      <x/>
    </i>
  </rowItems>
  <colFields count="1">
    <field x="0"/>
  </colFields>
  <colItems count="4">
    <i>
      <x/>
    </i>
    <i>
      <x v="1"/>
    </i>
    <i>
      <x v="2"/>
    </i>
    <i t="grand">
      <x/>
    </i>
  </colItems>
  <dataFields count="1">
    <dataField name="Sales Cycle Percents" fld="1" showDataAs="percentOfTotal" baseField="2" baseItem="1" numFmtId="10"/>
  </dataFields>
  <formats count="14">
    <format dxfId="992">
      <pivotArea type="origin" dataOnly="0" labelOnly="1" outline="0" fieldPosition="0"/>
    </format>
    <format dxfId="993">
      <pivotArea field="0" type="button" dataOnly="0" labelOnly="1" outline="0" axis="axisCol" fieldPosition="0"/>
    </format>
    <format dxfId="994">
      <pivotArea type="topRight" dataOnly="0" labelOnly="1" outline="0" fieldPosition="0"/>
    </format>
    <format dxfId="995">
      <pivotArea field="2" type="button" dataOnly="0" labelOnly="1" outline="0" axis="axisRow" fieldPosition="0"/>
    </format>
    <format dxfId="996">
      <pivotArea dataOnly="0" labelOnly="1" fieldPosition="0">
        <references count="1">
          <reference field="0" count="0"/>
        </references>
      </pivotArea>
    </format>
    <format dxfId="997">
      <pivotArea dataOnly="0" labelOnly="1" grandCol="1" outline="0" fieldPosition="0"/>
    </format>
    <format dxfId="998">
      <pivotArea type="origin" dataOnly="0" labelOnly="1" outline="0" fieldPosition="0"/>
    </format>
    <format dxfId="999">
      <pivotArea field="0" type="button" dataOnly="0" labelOnly="1" outline="0" axis="axisCol" fieldPosition="0"/>
    </format>
    <format dxfId="1000">
      <pivotArea type="topRight" dataOnly="0" labelOnly="1" outline="0" fieldPosition="0"/>
    </format>
    <format dxfId="1001">
      <pivotArea field="2" type="button" dataOnly="0" labelOnly="1" outline="0" axis="axisRow" fieldPosition="0"/>
    </format>
    <format dxfId="1002">
      <pivotArea dataOnly="0" labelOnly="1" fieldPosition="0">
        <references count="1">
          <reference field="0" count="0"/>
        </references>
      </pivotArea>
    </format>
    <format dxfId="1003">
      <pivotArea dataOnly="0" labelOnly="1" grandCol="1" outline="0" fieldPosition="0"/>
    </format>
    <format dxfId="1004">
      <pivotArea outline="0" collapsedLevelsAreSubtotals="1" fieldPosition="0"/>
    </format>
    <format dxfId="1005">
      <pivotArea outline="0" fieldPosition="0">
        <references count="1">
          <reference field="4294967294" count="1">
            <x v="0"/>
          </reference>
        </references>
      </pivotArea>
    </format>
  </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Sales Cycle Percents"/>
    <pivotHierarchy dragToData="1"/>
    <pivotHierarchy dragToData="1"/>
  </pivotHierarchies>
  <pivotTableStyleInfo name="Samsung Table 1" showRowHeaders="0" showColHeaders="1" showRowStripes="0" showColStripes="0" showLastColumn="1"/>
  <rowHierarchiesUsage count="1">
    <rowHierarchyUsage hierarchyUsage="6"/>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CA20B53-00B4-4632-A169-AE3E57E68046}" name="sales_table" cacheId="1056" applyNumberFormats="0" applyBorderFormats="0" applyFontFormats="0" applyPatternFormats="0" applyAlignmentFormats="0" applyWidthHeightFormats="1" dataCaption="Values" tag="c6445a7a-3a99-40e1-a278-77e3e79cac5b" updatedVersion="6" minRefreshableVersion="3" useAutoFormatting="1" subtotalHiddenItems="1" itemPrintTitles="1" createdVersion="6" indent="0" outline="1" outlineData="1" multipleFieldFilters="0">
  <location ref="S10:W19" firstHeaderRow="1" firstDataRow="2" firstDataCol="1"/>
  <pivotFields count="4">
    <pivotField axis="axisCol" allDrilled="1" showAll="0" sortType="descending" defaultSubtotal="0" defaultAttributeDrillState="1">
      <items count="3">
        <item s="1" x="2"/>
        <item s="1" x="1"/>
        <item s="1" x="0"/>
      </items>
      <extLst>
        <ext xmlns:x14="http://schemas.microsoft.com/office/spreadsheetml/2009/9/main" uri="{2946ED86-A175-432a-8AC1-64E0C546D7DE}">
          <x14:pivotField fillDownLabels="1"/>
        </ext>
      </extLst>
    </pivotField>
    <pivotField dataField="1" showAll="0" defaultSubtotal="0">
      <extLst>
        <ext xmlns:x14="http://schemas.microsoft.com/office/spreadsheetml/2009/9/main" uri="{2946ED86-A175-432a-8AC1-64E0C546D7DE}">
          <x14:pivotField fillDownLabels="1"/>
        </ext>
      </extLst>
    </pivotField>
    <pivotField axis="axisRow" allDrilled="1"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llDrilled="1" showAll="0" dataSourceSort="1" defaultSubtotal="0" defaultAttributeDrillState="1">
      <extLst>
        <ext xmlns:x14="http://schemas.microsoft.com/office/spreadsheetml/2009/9/main" uri="{2946ED86-A175-432a-8AC1-64E0C546D7DE}">
          <x14:pivotField fillDownLabels="1"/>
        </ext>
      </extLst>
    </pivotField>
  </pivotFields>
  <rowFields count="1">
    <field x="2"/>
  </rowFields>
  <rowItems count="8">
    <i>
      <x v="5"/>
    </i>
    <i>
      <x v="4"/>
    </i>
    <i>
      <x v="1"/>
    </i>
    <i>
      <x v="6"/>
    </i>
    <i>
      <x/>
    </i>
    <i>
      <x v="2"/>
    </i>
    <i>
      <x v="3"/>
    </i>
    <i t="grand">
      <x/>
    </i>
  </rowItems>
  <colFields count="1">
    <field x="0"/>
  </colFields>
  <colItems count="4">
    <i>
      <x/>
    </i>
    <i>
      <x v="1"/>
    </i>
    <i>
      <x v="2"/>
    </i>
    <i t="grand">
      <x/>
    </i>
  </colItems>
  <dataFields count="1">
    <dataField name="Sales Cycle Sums" fld="1" baseField="0" baseItem="0" numFmtId="4"/>
  </dataFields>
  <formats count="14">
    <format dxfId="978">
      <pivotArea type="origin" dataOnly="0" labelOnly="1" outline="0" fieldPosition="0"/>
    </format>
    <format dxfId="979">
      <pivotArea field="0" type="button" dataOnly="0" labelOnly="1" outline="0" axis="axisCol" fieldPosition="0"/>
    </format>
    <format dxfId="980">
      <pivotArea type="topRight" dataOnly="0" labelOnly="1" outline="0" fieldPosition="0"/>
    </format>
    <format dxfId="981">
      <pivotArea field="2" type="button" dataOnly="0" labelOnly="1" outline="0" axis="axisRow" fieldPosition="0"/>
    </format>
    <format dxfId="982">
      <pivotArea dataOnly="0" labelOnly="1" fieldPosition="0">
        <references count="1">
          <reference field="0" count="0"/>
        </references>
      </pivotArea>
    </format>
    <format dxfId="983">
      <pivotArea dataOnly="0" labelOnly="1" grandCol="1" outline="0" fieldPosition="0"/>
    </format>
    <format dxfId="984">
      <pivotArea type="origin" dataOnly="0" labelOnly="1" outline="0" fieldPosition="0"/>
    </format>
    <format dxfId="985">
      <pivotArea field="0" type="button" dataOnly="0" labelOnly="1" outline="0" axis="axisCol" fieldPosition="0"/>
    </format>
    <format dxfId="986">
      <pivotArea type="topRight" dataOnly="0" labelOnly="1" outline="0" fieldPosition="0"/>
    </format>
    <format dxfId="987">
      <pivotArea field="2" type="button" dataOnly="0" labelOnly="1" outline="0" axis="axisRow" fieldPosition="0"/>
    </format>
    <format dxfId="988">
      <pivotArea dataOnly="0" labelOnly="1" fieldPosition="0">
        <references count="1">
          <reference field="0" count="0"/>
        </references>
      </pivotArea>
    </format>
    <format dxfId="989">
      <pivotArea dataOnly="0" labelOnly="1" grandCol="1" outline="0" fieldPosition="0"/>
    </format>
    <format dxfId="990">
      <pivotArea outline="0" fieldPosition="0">
        <references count="1">
          <reference field="4294967294" count="1">
            <x v="0"/>
          </reference>
        </references>
      </pivotArea>
    </format>
    <format dxfId="991">
      <pivotArea outline="0" collapsedLevelsAreSubtotals="1" fieldPosition="0"/>
    </format>
  </formats>
  <pivotHierarchies count="27">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caption="Sales Cycle Sums"/>
    <pivotHierarchy dragToData="1"/>
    <pivotHierarchy dragToData="1"/>
  </pivotHierarchies>
  <pivotTableStyleInfo name="Samsung Table 1" showRowHeaders="0" showColHeaders="1" showRowStripes="0" showColStripes="0" showLastColumn="1"/>
  <rowHierarchiesUsage count="1">
    <rowHierarchyUsage hierarchyUsage="6"/>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478BD47-F942-44E7-BFEF-FD29CDD83D0A}" name="Category_table" cacheId="1062" applyNumberFormats="0" applyBorderFormats="0" applyFontFormats="0" applyPatternFormats="0" applyAlignmentFormats="0" applyWidthHeightFormats="1" dataCaption="Values" tag="0249b95f-ce96-4df3-a21d-35252745d39a" updatedVersion="6" minRefreshableVersion="3" subtotalHiddenItems="1" itemPrintTitles="1" createdVersion="6" indent="0" outline="1" outlineData="1" multipleFieldFilters="0" chartFormat="6" rowHeaderCaption="CATEGORY">
  <location ref="F10:I43" firstHeaderRow="0" firstDataRow="1" firstDataCol="1"/>
  <pivotFields count="6">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3">
    <i>
      <x v="20"/>
    </i>
    <i>
      <x/>
    </i>
    <i>
      <x v="9"/>
    </i>
    <i>
      <x v="18"/>
    </i>
    <i>
      <x v="26"/>
    </i>
    <i>
      <x v="5"/>
    </i>
    <i>
      <x v="6"/>
    </i>
    <i>
      <x v="27"/>
    </i>
    <i>
      <x v="8"/>
    </i>
    <i>
      <x v="23"/>
    </i>
    <i>
      <x v="29"/>
    </i>
    <i>
      <x v="16"/>
    </i>
    <i>
      <x v="30"/>
    </i>
    <i>
      <x v="1"/>
    </i>
    <i>
      <x v="24"/>
    </i>
    <i>
      <x v="17"/>
    </i>
    <i>
      <x v="25"/>
    </i>
    <i>
      <x v="13"/>
    </i>
    <i>
      <x v="2"/>
    </i>
    <i>
      <x v="7"/>
    </i>
    <i>
      <x v="10"/>
    </i>
    <i>
      <x v="21"/>
    </i>
    <i>
      <x v="15"/>
    </i>
    <i>
      <x v="11"/>
    </i>
    <i>
      <x v="12"/>
    </i>
    <i>
      <x v="3"/>
    </i>
    <i>
      <x v="22"/>
    </i>
    <i>
      <x v="19"/>
    </i>
    <i>
      <x v="28"/>
    </i>
    <i>
      <x v="14"/>
    </i>
    <i>
      <x v="31"/>
    </i>
    <i>
      <x v="4"/>
    </i>
    <i t="grand">
      <x/>
    </i>
  </rowItems>
  <colFields count="1">
    <field x="-2"/>
  </colFields>
  <colItems count="3">
    <i>
      <x/>
    </i>
    <i i="1">
      <x v="1"/>
    </i>
    <i i="2">
      <x v="2"/>
    </i>
  </colItems>
  <dataFields count="3">
    <dataField name="MINUTES_ACTIVE" fld="1" baseField="0" baseItem="11" numFmtId="4"/>
    <dataField name="HOURS_ACTIVE" fld="2" baseField="0" baseItem="11" numFmtId="4"/>
    <dataField name="PERCENT" fld="5" showDataAs="percentOfTotal" baseField="0" baseItem="12" numFmtId="10">
      <extLst>
        <ext xmlns:x14="http://schemas.microsoft.com/office/spreadsheetml/2009/9/main" uri="{E15A36E0-9728-4e99-A89B-3F7291B0FE68}">
          <x14:dataField sourceField="1" uniqueName="[__Xl2].[Measures].[Sum of MINUTES_ACTIVE]"/>
        </ext>
      </extLst>
    </dataField>
  </dataFields>
  <formats count="8">
    <format dxfId="970">
      <pivotArea outline="0" collapsedLevelsAreSubtotals="1" fieldPosition="0">
        <references count="1">
          <reference field="4294967294" count="1" selected="0">
            <x v="0"/>
          </reference>
        </references>
      </pivotArea>
    </format>
    <format dxfId="971">
      <pivotArea outline="0" collapsedLevelsAreSubtotals="1" fieldPosition="0">
        <references count="1">
          <reference field="4294967294" count="1" selected="0">
            <x v="1"/>
          </reference>
        </references>
      </pivotArea>
    </format>
    <format dxfId="972">
      <pivotArea type="all" dataOnly="0" outline="0" fieldPosition="0"/>
    </format>
    <format dxfId="973">
      <pivotArea outline="0" collapsedLevelsAreSubtotals="1" fieldPosition="0"/>
    </format>
    <format dxfId="974">
      <pivotArea field="0" type="button" dataOnly="0" labelOnly="1" outline="0" axis="axisRow" fieldPosition="0"/>
    </format>
    <format dxfId="975">
      <pivotArea dataOnly="0" labelOnly="1" fieldPosition="0">
        <references count="1">
          <reference field="0" count="0"/>
        </references>
      </pivotArea>
    </format>
    <format dxfId="976">
      <pivotArea dataOnly="0" labelOnly="1" grandRow="1" outline="0" fieldPosition="0"/>
    </format>
    <format dxfId="977">
      <pivotArea dataOnly="0" labelOnly="1" outline="0" fieldPosition="0">
        <references count="1">
          <reference field="4294967294" count="3">
            <x v="0"/>
            <x v="1"/>
            <x v="2"/>
          </reference>
        </references>
      </pivotArea>
    </format>
  </formats>
  <pivotHierarchies count="28">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PERCENT"/>
    <pivotHierarchy dragToData="1" caption="HOURS_ACTIVE"/>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Samsung Table 1" showRowHeaders="1" showColHeaders="1" showRowStripes="1"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D690CF6-FC20-49B1-A40B-62599F319DDB}" name="Task_table" cacheId="1059" applyNumberFormats="0" applyBorderFormats="0" applyFontFormats="0" applyPatternFormats="0" applyAlignmentFormats="0" applyWidthHeightFormats="1" dataCaption="Values" tag="ea33eda6-6e64-45e9-8281-cf0b01ada9b7" updatedVersion="6" minRefreshableVersion="3" subtotalHiddenItems="1" itemPrintTitles="1" createdVersion="6" indent="0" outline="1" outlineData="1" multipleFieldFilters="0" chartFormat="6" rowHeaderCaption="TASK">
  <location ref="F10:I250" firstHeaderRow="0" firstDataRow="1" firstDataCol="1"/>
  <pivotFields count="7">
    <pivotField allDrilled="1" subtotalTop="0" showAll="0" sortType="descending" defaultSubtotal="0" defaultAttributeDrillState="1">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axis="axisRow" allDrilled="1" subtotalTop="0" showAll="0" sortType="descending" defaultSubtotal="0" defaultAttributeDrillState="1">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40">
    <i>
      <x v="92"/>
    </i>
    <i>
      <x v="34"/>
    </i>
    <i>
      <x v="100"/>
    </i>
    <i>
      <x v="105"/>
    </i>
    <i>
      <x v="42"/>
    </i>
    <i>
      <x v="104"/>
    </i>
    <i>
      <x v="47"/>
    </i>
    <i>
      <x v="174"/>
    </i>
    <i>
      <x v="156"/>
    </i>
    <i>
      <x v="41"/>
    </i>
    <i>
      <x v="160"/>
    </i>
    <i>
      <x v="222"/>
    </i>
    <i>
      <x v="158"/>
    </i>
    <i>
      <x v="39"/>
    </i>
    <i>
      <x v="6"/>
    </i>
    <i>
      <x v="190"/>
    </i>
    <i>
      <x v="119"/>
    </i>
    <i>
      <x v="18"/>
    </i>
    <i>
      <x/>
    </i>
    <i>
      <x v="14"/>
    </i>
    <i>
      <x v="122"/>
    </i>
    <i>
      <x v="83"/>
    </i>
    <i>
      <x v="148"/>
    </i>
    <i>
      <x v="112"/>
    </i>
    <i>
      <x v="125"/>
    </i>
    <i>
      <x v="168"/>
    </i>
    <i>
      <x v="90"/>
    </i>
    <i>
      <x v="237"/>
    </i>
    <i>
      <x v="25"/>
    </i>
    <i>
      <x v="198"/>
    </i>
    <i>
      <x v="26"/>
    </i>
    <i>
      <x v="38"/>
    </i>
    <i>
      <x v="169"/>
    </i>
    <i>
      <x v="78"/>
    </i>
    <i>
      <x v="166"/>
    </i>
    <i>
      <x v="234"/>
    </i>
    <i>
      <x v="132"/>
    </i>
    <i>
      <x v="184"/>
    </i>
    <i>
      <x v="106"/>
    </i>
    <i>
      <x v="159"/>
    </i>
    <i>
      <x v="238"/>
    </i>
    <i>
      <x v="16"/>
    </i>
    <i>
      <x v="188"/>
    </i>
    <i>
      <x v="163"/>
    </i>
    <i>
      <x v="22"/>
    </i>
    <i>
      <x v="154"/>
    </i>
    <i>
      <x v="137"/>
    </i>
    <i>
      <x v="139"/>
    </i>
    <i>
      <x v="183"/>
    </i>
    <i>
      <x v="224"/>
    </i>
    <i>
      <x v="220"/>
    </i>
    <i>
      <x v="227"/>
    </i>
    <i>
      <x v="58"/>
    </i>
    <i>
      <x v="228"/>
    </i>
    <i>
      <x v="202"/>
    </i>
    <i>
      <x v="70"/>
    </i>
    <i>
      <x v="181"/>
    </i>
    <i>
      <x v="194"/>
    </i>
    <i>
      <x v="87"/>
    </i>
    <i>
      <x v="162"/>
    </i>
    <i>
      <x v="28"/>
    </i>
    <i>
      <x v="179"/>
    </i>
    <i>
      <x v="167"/>
    </i>
    <i>
      <x v="19"/>
    </i>
    <i>
      <x v="33"/>
    </i>
    <i>
      <x v="84"/>
    </i>
    <i>
      <x v="61"/>
    </i>
    <i>
      <x v="31"/>
    </i>
    <i>
      <x v="199"/>
    </i>
    <i>
      <x v="20"/>
    </i>
    <i>
      <x v="101"/>
    </i>
    <i>
      <x v="9"/>
    </i>
    <i>
      <x v="201"/>
    </i>
    <i>
      <x v="32"/>
    </i>
    <i>
      <x v="144"/>
    </i>
    <i>
      <x v="147"/>
    </i>
    <i>
      <x v="96"/>
    </i>
    <i>
      <x v="65"/>
    </i>
    <i>
      <x v="120"/>
    </i>
    <i>
      <x v="142"/>
    </i>
    <i>
      <x v="192"/>
    </i>
    <i>
      <x v="40"/>
    </i>
    <i>
      <x v="217"/>
    </i>
    <i>
      <x v="176"/>
    </i>
    <i>
      <x v="207"/>
    </i>
    <i>
      <x v="107"/>
    </i>
    <i>
      <x v="117"/>
    </i>
    <i>
      <x v="209"/>
    </i>
    <i>
      <x v="103"/>
    </i>
    <i>
      <x v="17"/>
    </i>
    <i>
      <x v="171"/>
    </i>
    <i>
      <x v="114"/>
    </i>
    <i>
      <x v="225"/>
    </i>
    <i>
      <x v="193"/>
    </i>
    <i>
      <x v="72"/>
    </i>
    <i>
      <x v="170"/>
    </i>
    <i>
      <x v="55"/>
    </i>
    <i>
      <x v="66"/>
    </i>
    <i>
      <x v="172"/>
    </i>
    <i>
      <x v="215"/>
    </i>
    <i>
      <x v="82"/>
    </i>
    <i>
      <x v="191"/>
    </i>
    <i>
      <x v="45"/>
    </i>
    <i>
      <x v="118"/>
    </i>
    <i>
      <x v="109"/>
    </i>
    <i>
      <x v="165"/>
    </i>
    <i>
      <x v="111"/>
    </i>
    <i>
      <x v="73"/>
    </i>
    <i>
      <x v="232"/>
    </i>
    <i>
      <x v="178"/>
    </i>
    <i>
      <x v="146"/>
    </i>
    <i>
      <x v="59"/>
    </i>
    <i>
      <x v="185"/>
    </i>
    <i>
      <x v="200"/>
    </i>
    <i>
      <x v="221"/>
    </i>
    <i>
      <x v="195"/>
    </i>
    <i>
      <x v="43"/>
    </i>
    <i>
      <x v="36"/>
    </i>
    <i>
      <x v="29"/>
    </i>
    <i>
      <x v="138"/>
    </i>
    <i>
      <x v="68"/>
    </i>
    <i>
      <x v="229"/>
    </i>
    <i>
      <x v="57"/>
    </i>
    <i>
      <x v="186"/>
    </i>
    <i>
      <x v="63"/>
    </i>
    <i>
      <x v="161"/>
    </i>
    <i>
      <x v="206"/>
    </i>
    <i>
      <x v="219"/>
    </i>
    <i>
      <x v="110"/>
    </i>
    <i>
      <x v="151"/>
    </i>
    <i>
      <x v="231"/>
    </i>
    <i>
      <x v="67"/>
    </i>
    <i>
      <x v="74"/>
    </i>
    <i>
      <x v="102"/>
    </i>
    <i>
      <x v="53"/>
    </i>
    <i>
      <x v="35"/>
    </i>
    <i>
      <x v="216"/>
    </i>
    <i>
      <x v="76"/>
    </i>
    <i>
      <x v="141"/>
    </i>
    <i>
      <x v="95"/>
    </i>
    <i>
      <x v="37"/>
    </i>
    <i>
      <x v="136"/>
    </i>
    <i>
      <x v="115"/>
    </i>
    <i>
      <x v="15"/>
    </i>
    <i>
      <x v="205"/>
    </i>
    <i>
      <x v="236"/>
    </i>
    <i>
      <x v="196"/>
    </i>
    <i>
      <x v="213"/>
    </i>
    <i>
      <x v="218"/>
    </i>
    <i>
      <x v="97"/>
    </i>
    <i>
      <x v="152"/>
    </i>
    <i>
      <x v="64"/>
    </i>
    <i>
      <x v="85"/>
    </i>
    <i>
      <x v="13"/>
    </i>
    <i>
      <x v="54"/>
    </i>
    <i>
      <x v="98"/>
    </i>
    <i>
      <x v="89"/>
    </i>
    <i>
      <x v="56"/>
    </i>
    <i>
      <x v="11"/>
    </i>
    <i>
      <x v="24"/>
    </i>
    <i>
      <x v="134"/>
    </i>
    <i>
      <x v="175"/>
    </i>
    <i>
      <x v="157"/>
    </i>
    <i>
      <x v="208"/>
    </i>
    <i>
      <x v="21"/>
    </i>
    <i>
      <x v="86"/>
    </i>
    <i>
      <x v="143"/>
    </i>
    <i>
      <x v="5"/>
    </i>
    <i>
      <x v="94"/>
    </i>
    <i>
      <x v="204"/>
    </i>
    <i>
      <x v="81"/>
    </i>
    <i>
      <x v="8"/>
    </i>
    <i>
      <x v="182"/>
    </i>
    <i>
      <x v="23"/>
    </i>
    <i>
      <x v="50"/>
    </i>
    <i>
      <x v="189"/>
    </i>
    <i>
      <x v="1"/>
    </i>
    <i>
      <x v="235"/>
    </i>
    <i>
      <x v="75"/>
    </i>
    <i>
      <x v="150"/>
    </i>
    <i>
      <x v="121"/>
    </i>
    <i>
      <x v="126"/>
    </i>
    <i>
      <x v="44"/>
    </i>
    <i>
      <x v="127"/>
    </i>
    <i>
      <x v="140"/>
    </i>
    <i>
      <x v="30"/>
    </i>
    <i>
      <x v="187"/>
    </i>
    <i>
      <x v="153"/>
    </i>
    <i>
      <x v="52"/>
    </i>
    <i>
      <x v="27"/>
    </i>
    <i>
      <x v="180"/>
    </i>
    <i>
      <x v="233"/>
    </i>
    <i>
      <x v="128"/>
    </i>
    <i>
      <x v="62"/>
    </i>
    <i>
      <x v="203"/>
    </i>
    <i>
      <x v="223"/>
    </i>
    <i>
      <x v="211"/>
    </i>
    <i>
      <x v="88"/>
    </i>
    <i>
      <x v="10"/>
    </i>
    <i>
      <x v="214"/>
    </i>
    <i>
      <x v="197"/>
    </i>
    <i>
      <x v="2"/>
    </i>
    <i>
      <x v="91"/>
    </i>
    <i>
      <x v="69"/>
    </i>
    <i>
      <x v="12"/>
    </i>
    <i>
      <x v="212"/>
    </i>
    <i>
      <x v="149"/>
    </i>
    <i>
      <x v="7"/>
    </i>
    <i>
      <x v="145"/>
    </i>
    <i>
      <x v="173"/>
    </i>
    <i>
      <x v="108"/>
    </i>
    <i>
      <x v="116"/>
    </i>
    <i>
      <x v="80"/>
    </i>
    <i>
      <x v="99"/>
    </i>
    <i>
      <x v="60"/>
    </i>
    <i>
      <x v="48"/>
    </i>
    <i>
      <x v="77"/>
    </i>
    <i>
      <x v="51"/>
    </i>
    <i>
      <x v="79"/>
    </i>
    <i>
      <x v="135"/>
    </i>
    <i>
      <x v="113"/>
    </i>
    <i>
      <x v="130"/>
    </i>
    <i>
      <x v="131"/>
    </i>
    <i>
      <x v="164"/>
    </i>
    <i>
      <x v="123"/>
    </i>
    <i>
      <x v="210"/>
    </i>
    <i>
      <x v="46"/>
    </i>
    <i>
      <x v="4"/>
    </i>
    <i>
      <x v="129"/>
    </i>
    <i>
      <x v="49"/>
    </i>
    <i>
      <x v="155"/>
    </i>
    <i>
      <x v="177"/>
    </i>
    <i>
      <x v="230"/>
    </i>
    <i>
      <x v="93"/>
    </i>
    <i>
      <x v="124"/>
    </i>
    <i>
      <x v="71"/>
    </i>
    <i>
      <x v="226"/>
    </i>
    <i>
      <x v="3"/>
    </i>
    <i>
      <x v="133"/>
    </i>
    <i t="grand">
      <x/>
    </i>
  </rowItems>
  <colFields count="1">
    <field x="-2"/>
  </colFields>
  <colItems count="3">
    <i>
      <x/>
    </i>
    <i i="1">
      <x v="1"/>
    </i>
    <i i="2">
      <x v="2"/>
    </i>
  </colItems>
  <dataFields count="3">
    <dataField name="MINUTES_ACTIVE" fld="1" baseField="0" baseItem="11" numFmtId="4"/>
    <dataField name="HOURS_ACTIVE" fld="2" baseField="0" baseItem="11" numFmtId="4"/>
    <dataField name="PERCENT" fld="6" showDataAs="percentOfTotal" baseField="0" baseItem="12" numFmtId="10">
      <extLst>
        <ext xmlns:x14="http://schemas.microsoft.com/office/spreadsheetml/2009/9/main" uri="{E15A36E0-9728-4e99-A89B-3F7291B0FE68}">
          <x14:dataField sourceField="1" uniqueName="[__Xl2].[Measures].[Sum of MINUTES_ACTIVE]"/>
        </ext>
      </extLst>
    </dataField>
  </dataFields>
  <formats count="7">
    <format dxfId="963">
      <pivotArea outline="0" collapsedLevelsAreSubtotals="1" fieldPosition="0">
        <references count="1">
          <reference field="4294967294" count="1" selected="0">
            <x v="0"/>
          </reference>
        </references>
      </pivotArea>
    </format>
    <format dxfId="964">
      <pivotArea outline="0" collapsedLevelsAreSubtotals="1" fieldPosition="0">
        <references count="1">
          <reference field="4294967294" count="1" selected="0">
            <x v="1"/>
          </reference>
        </references>
      </pivotArea>
    </format>
    <format dxfId="965">
      <pivotArea type="all" dataOnly="0" outline="0" fieldPosition="0"/>
    </format>
    <format dxfId="966">
      <pivotArea outline="0" collapsedLevelsAreSubtotals="1" fieldPosition="0"/>
    </format>
    <format dxfId="967">
      <pivotArea field="0" type="button" dataOnly="0" labelOnly="1" outline="0"/>
    </format>
    <format dxfId="968">
      <pivotArea dataOnly="0" labelOnly="1" grandRow="1" outline="0" fieldPosition="0"/>
    </format>
    <format dxfId="969">
      <pivotArea dataOnly="0" labelOnly="1" outline="0" fieldPosition="0">
        <references count="1">
          <reference field="4294967294" count="3">
            <x v="0"/>
            <x v="1"/>
            <x v="2"/>
          </reference>
        </references>
      </pivotArea>
    </format>
  </formats>
  <pivotHierarchies count="28">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master].[SHOW_PTO].&amp;[Show Non-PTO Data]"/>
      </members>
    </pivotHierarchy>
    <pivotHierarchy dragToData="1"/>
    <pivotHierarchy multipleItemSelectionAllowed="1"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PERCENT"/>
    <pivotHierarchy dragToData="1" caption="HOURS_ACTIVE"/>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Samsung Table 1" showRowHeaders="1" showColHeaders="1" showRowStripes="1"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ast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4CEA6B4-5533-4A24-B429-824881574389}" sourceName="[master].[REGION]">
  <pivotTables>
    <pivotTable tabId="6" name="Category_table"/>
    <pivotTable tabId="17" name="out_cycle_table"/>
    <pivotTable tabId="17" name="in_cycle_table"/>
  </pivotTables>
  <data>
    <olap pivotCacheId="982501859">
      <levels count="2">
        <level uniqueName="[master].[REGION].[(All)]" sourceCaption="(All)" count="0"/>
        <level uniqueName="[master].[REGION].[REGION]" sourceCaption="REGION" count="6">
          <ranges>
            <range startItem="0">
              <i n="[master].[REGION].&amp;[Atlanta]" c="Atlanta"/>
              <i n="[master].[REGION].&amp;[Chicago]" c="Chicago"/>
              <i n="[master].[REGION].&amp;[LA]" c="LA"/>
              <i n="[master].[REGION].&amp;[Mountain View]" c="Mountain View"/>
              <i n="[master].[REGION].&amp;[New York]" c="New York"/>
              <i n="[master].[REGION].&amp;[Toronto]" c="Toronto"/>
            </range>
          </ranges>
        </level>
      </levels>
      <selections count="1">
        <selection n="[master].[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 xr10:uid="{9414F5D8-D4A8-4CA5-B882-397885440C84}" sourceName="[master].[ROLE]">
  <pivotTables>
    <pivotTable tabId="6" name="Category_table"/>
    <pivotTable tabId="17" name="out_cycle_table"/>
    <pivotTable tabId="17" name="in_cycle_table"/>
  </pivotTables>
  <data>
    <olap pivotCacheId="982501859">
      <levels count="2">
        <level uniqueName="[master].[ROLE].[(All)]" sourceCaption="(All)" count="0"/>
        <level uniqueName="[master].[ROLE].[ROLE]" sourceCaption="ROLE" count="21">
          <ranges>
            <range startItem="0">
              <i n="[master].[ROLE].&amp;[ACSM]" c="ACSM"/>
              <i n="[master].[ROLE].&amp;[Agency Dev Lead]" c="Agency Dev Lead"/>
              <i n="[master].[ROLE].&amp;[Biz Affairs Lead]" c="Biz Affairs Lead"/>
              <i n="[master].[ROLE].&amp;[Biz Affairs Manager]" c="Biz Affairs Manager"/>
              <i n="[master].[ROLE].&amp;[Biz Ops Lead]" c="Biz Ops Lead"/>
              <i n="[master].[ROLE].&amp;[Biz Ops Manager]" c="Biz Ops Manager"/>
              <i n="[master].[ROLE].&amp;[Client Analytics Manager]" c="Client Analytics Manager"/>
              <i n="[master].[ROLE].&amp;[CSM]" c="CSM"/>
              <i n="[master].[ROLE].&amp;[Data Insights Manager]" c="Data Insights Manager"/>
              <i n="[master].[ROLE].&amp;[LT CSDI]" c="LT CSDI"/>
              <i n="[master].[ROLE].&amp;[LT Sales &amp; Ops]" c="LT Sales &amp; Ops"/>
              <i n="[master].[ROLE].&amp;[Manager CS]" c="Manager CS"/>
              <i n="[master].[ROLE].&amp;[MSA Sales Manager]" c="MSA Sales Manager"/>
              <i n="[master].[ROLE].&amp;[PSM]" c="PSM"/>
              <i n="[master].[ROLE].&amp;[Sales Manager]" c="Sales Manager"/>
              <i n="[master].[ROLE].&amp;[Sales Planner]" c="Sales Planner"/>
              <i n="[master].[ROLE].&amp;[Sales Systems Lead]" c="Sales Systems Lead"/>
              <i n="[master].[ROLE].&amp;[Sales Systems Manager]" c="Sales Systems Manager"/>
              <i n="[master].[ROLE].&amp;[Sr. CSM]" c="Sr. CSM"/>
              <i n="[master].[ROLE].&amp;[Team Lead Data Insights]" c="Team Lead Data Insights"/>
              <i n="[master].[ROLE].&amp;[Team Lead Sales]" c="Team Lead Sales"/>
            </range>
          </ranges>
        </level>
      </levels>
      <selections count="1">
        <selection n="[master].[ROL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GROUP" xr10:uid="{483EEAD2-DDC7-44E9-B6AF-059F4DAF31E3}" sourceName="[master].[SALES_GROUP]">
  <pivotTables>
    <pivotTable tabId="6" name="Category_table"/>
    <pivotTable tabId="17" name="out_cycle_table"/>
    <pivotTable tabId="17" name="in_cycle_table"/>
  </pivotTables>
  <data>
    <olap pivotCacheId="982501859">
      <levels count="2">
        <level uniqueName="[master].[SALES_GROUP].[(All)]" sourceCaption="(All)" count="0"/>
        <level uniqueName="[master].[SALES_GROUP].[SALES_GROUP]" sourceCaption="SALES_GROUP" count="12">
          <ranges>
            <range startItem="0">
              <i n="[master].[SALES_GROUP].&amp;[Agency Development]" c="Agency Development"/>
              <i n="[master].[SALES_GROUP].&amp;[Brand]" c="Brand"/>
              <i n="[master].[SALES_GROUP].&amp;[Canada]" c="Canada"/>
              <i n="[master].[SALES_GROUP].&amp;[Data &amp; Insights]" c="Data &amp; Insights"/>
              <i n="[master].[SALES_GROUP].&amp;[Emerging Accounts]" c="Emerging Accounts"/>
              <i n="[master].[SALES_GROUP].&amp;[External Demand]" c="External Demand"/>
              <i n="[master].[SALES_GROUP].&amp;[M&amp;E]" c="M&amp;E"/>
              <i n="[master].[SALES_GROUP].&amp;[MSA Sales]" c="MSA Sales"/>
              <i n="[master].[SALES_GROUP].&amp;[Performance]" c="Performance"/>
              <i n="[master].[SALES_GROUP].&amp;[PSM]" c="PSM"/>
              <i n="[master].[SALES_GROUP].&amp;[Sales Operations]" c="Sales Operations"/>
              <i n="[master].[SALES_GROUP].&amp;[SMB]" c="SMB"/>
            </range>
          </ranges>
        </level>
      </levels>
      <selections count="1">
        <selection n="[master].[SALES_GROUP].[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FECC8B49-02F9-4501-A012-797ED064A2D8}" sourceName="[master].[TEAM]">
  <pivotTables>
    <pivotTable tabId="6" name="Category_table"/>
    <pivotTable tabId="17" name="out_cycle_table"/>
    <pivotTable tabId="17" name="in_cycle_table"/>
  </pivotTables>
  <data>
    <olap pivotCacheId="982501859">
      <levels count="2">
        <level uniqueName="[master].[TEAM].[(All)]" sourceCaption="(All)" count="0"/>
        <level uniqueName="[master].[TEAM].[TEAM]" sourceCaption="TEAM" count="24">
          <ranges>
            <range startItem="0">
              <i n="[master].[TEAM].&amp;" c="(blank)"/>
              <i n="[master].[TEAM].&amp;[Agency Development]" c="Agency Development"/>
              <i n="[master].[TEAM].&amp;[Brand]" c="Brand"/>
              <i n="[master].[TEAM].&amp;[Brand CA]" c="Brand CA"/>
              <i n="[master].[TEAM].&amp;[Brands CA]" c="Brands CA"/>
              <i n="[master].[TEAM].&amp;[Business Affairs]" c="Business Affairs"/>
              <i n="[master].[TEAM].&amp;[Business Operations]" c="Business Operations"/>
              <i n="[master].[TEAM].&amp;[Canada]" c="Canada"/>
              <i n="[master].[TEAM].&amp;[CPR]" c="CPR"/>
              <i n="[master].[TEAM].&amp;[Dentsu  Stagwell  Horizon]" c="Dentsu  Stagwell  Horizon"/>
              <i n="[master].[TEAM].&amp;[Emerging Accounts]" c="Emerging Accounts"/>
              <i n="[master].[TEAM].&amp;[External Demand]" c="External Demand"/>
              <i n="[master].[TEAM].&amp;[FAQ]" c="FAQ"/>
              <i n="[master].[TEAM].&amp;[IPG  Havas]" c="IPG  Havas"/>
              <i n="[master].[TEAM].&amp;[M&amp;E]" c="M&amp;E"/>
              <i n="[master].[TEAM].&amp;[M&amp;E CA]" c="M&amp;E CA"/>
              <i n="[master].[TEAM].&amp;[Omnicom]" c="Omnicom"/>
              <i n="[master].[TEAM].&amp;[Performance]" c="Performance"/>
              <i n="[master].[TEAM].&amp;[PSM]" c="PSM"/>
              <i n="[master].[TEAM].&amp;[Publicis]" c="Publicis"/>
              <i n="[master].[TEAM].&amp;[Sales Operations]" c="Sales Operations"/>
              <i n="[master].[TEAM].&amp;[Sales Systems]" c="Sales Systems"/>
              <i n="[master].[TEAM].&amp;[SMB]" c="SMB"/>
              <i n="[master].[TEAM].&amp;[TMT]" c="TMT"/>
            </range>
          </ranges>
        </level>
      </levels>
      <selections count="1">
        <selection n="[master].[TEAM].[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YCLE" xr10:uid="{5C28A7C9-8336-4DAA-A764-402D176E7380}" sourceName="[master].[SALES_CYCLE]">
  <pivotTables>
    <pivotTable tabId="6" name="Category_table"/>
    <pivotTable tabId="17" name="out_cycle_table"/>
    <pivotTable tabId="17" name="in_cycle_table"/>
  </pivotTables>
  <data>
    <olap pivotCacheId="982501859">
      <levels count="2">
        <level uniqueName="[master].[SALES_CYCLE].[(All)]" sourceCaption="(All)" count="0"/>
        <level uniqueName="[master].[SALES_CYCLE].[SALES_CYCLE]" sourceCaption="SALES_CYCLE" count="4">
          <ranges>
            <range startItem="0">
              <i n="[master].[SALES_CYCLE].&amp;[n/a]" c="n/a"/>
              <i n="[master].[SALES_CYCLE].&amp;[Post Sales]" c="Post Sales"/>
              <i n="[master].[SALES_CYCLE].&amp;[Pre and Post Sales]" c="Pre and Post Sales"/>
              <i n="[master].[SALES_CYCLE].&amp;[Pre Sales]" c="Pre Sales"/>
            </range>
          </ranges>
        </level>
      </levels>
      <selections count="1">
        <selection n="[master].[SALES_CYCL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NUM" xr10:uid="{B8CA0B65-377D-4BA8-A4DC-0925A33A8479}" sourceName="[master].[WEEK_NUM]">
  <pivotTables>
    <pivotTable tabId="5" name="days_table"/>
  </pivotTables>
  <data>
    <olap pivotCacheId="982501859">
      <levels count="2">
        <level uniqueName="[master].[WEEK_NUM].[(All)]" sourceCaption="(All)" count="0"/>
        <level uniqueName="[master].[WEEK_NUM].[WEEK_NUM]" sourceCaption="WEEK_NUM" count="4">
          <ranges>
            <range startItem="0">
              <i n="[master].[WEEK_NUM].&amp;[1]" c="1"/>
              <i n="[master].[WEEK_NUM].&amp;[2]" c="2"/>
              <i n="[master].[WEEK_NUM].&amp;[3]" c="3"/>
              <i n="[master].[WEEK_NUM].&amp;[4]" c="4"/>
            </range>
          </ranges>
        </level>
      </levels>
      <selections count="1">
        <selection n="[master].[WEEK_NUM].[All]"/>
      </selections>
    </olap>
  </data>
  <extLst>
    <x:ext xmlns:x15="http://schemas.microsoft.com/office/spreadsheetml/2010/11/main" uri="{03082B11-2C62-411c-B77F-237D8FCFBE4C}">
      <x15:slicerCachePivotTables>
        <pivotTable tabId="4294967295" name="PivotChartTable4"/>
      </x15:slicerCachePivotTables>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G_DATE" xr10:uid="{19008B0A-3933-4DD1-9066-B0A9EDBB1619}" sourceName="[master].[LOG_DATE]">
  <pivotTables>
    <pivotTable tabId="5" name="days_table"/>
  </pivotTables>
  <data>
    <olap pivotCacheId="982501859">
      <levels count="2">
        <level uniqueName="[master].[LOG_DATE].[(All)]" sourceCaption="(All)" count="0"/>
        <level uniqueName="[master].[LOG_DATE].[LOG_DATE]" sourceCaption="LOG_DATE" count="20">
          <ranges>
            <range startItem="0">
              <i n="[master].[LOG_DATE].&amp;[2024-04-22T00:00:00]" c="4/22/2024"/>
              <i n="[master].[LOG_DATE].&amp;[2024-04-23T00:00:00]" c="4/23/2024"/>
              <i n="[master].[LOG_DATE].&amp;[2024-04-24T00:00:00]" c="4/24/2024"/>
              <i n="[master].[LOG_DATE].&amp;[2024-04-25T00:00:00]" c="4/25/2024"/>
              <i n="[master].[LOG_DATE].&amp;[2024-04-26T00:00:00]" c="4/26/2024"/>
              <i n="[master].[LOG_DATE].&amp;[2024-04-29T00:00:00]" c="4/29/2024"/>
              <i n="[master].[LOG_DATE].&amp;[2024-04-30T00:00:00]" c="4/30/2024"/>
              <i n="[master].[LOG_DATE].&amp;[2024-05-01T00:00:00]" c="5/1/2024"/>
              <i n="[master].[LOG_DATE].&amp;[2024-05-02T00:00:00]" c="5/2/2024"/>
              <i n="[master].[LOG_DATE].&amp;[2024-05-03T00:00:00]" c="5/3/2024"/>
              <i n="[master].[LOG_DATE].&amp;[2024-05-06T00:00:00]" c="5/6/2024"/>
              <i n="[master].[LOG_DATE].&amp;[2024-05-07T00:00:00]" c="5/7/2024"/>
              <i n="[master].[LOG_DATE].&amp;[2024-05-08T00:00:00]" c="5/8/2024"/>
              <i n="[master].[LOG_DATE].&amp;[2024-05-09T00:00:00]" c="5/9/2024"/>
              <i n="[master].[LOG_DATE].&amp;[2024-05-10T00:00:00]" c="5/10/2024"/>
              <i n="[master].[LOG_DATE].&amp;[2024-05-13T00:00:00]" c="5/13/2024"/>
              <i n="[master].[LOG_DATE].&amp;[2024-05-14T00:00:00]" c="5/14/2024"/>
              <i n="[master].[LOG_DATE].&amp;[2024-05-15T00:00:00]" c="5/15/2024"/>
              <i n="[master].[LOG_DATE].&amp;[2024-05-16T00:00:00]" c="5/16/2024"/>
              <i n="[master].[LOG_DATE].&amp;[2024-05-17T00:00:00]" c="5/17/2024"/>
            </range>
          </ranges>
        </level>
      </levels>
      <selections count="1">
        <selection n="[master].[LOG_DATE].[All]"/>
      </selections>
    </olap>
  </data>
  <extLst>
    <x:ext xmlns:x15="http://schemas.microsoft.com/office/spreadsheetml/2010/11/main" uri="{03082B11-2C62-411c-B77F-237D8FCFBE4C}">
      <x15:slicerCachePivotTables>
        <pivotTable tabId="4294967295" name="PivotChartTable4"/>
      </x15:slicerCachePivotTables>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1720C7CA-D275-4620-8754-5156DB31CDA2}" sourceName="[master].[DEPARTMENT]">
  <data>
    <olap pivotCacheId="982501859">
      <levels count="2">
        <level uniqueName="[master].[DEPARTMENT].[(All)]" sourceCaption="(All)" count="0"/>
        <level uniqueName="[master].[DEPARTMENT].[DEPARTMENT]" sourceCaption="DEPARTMENT" count="7">
          <ranges>
            <range startItem="0">
              <i n="[master].[DEPARTMENT].&amp;[Agency Development]" c="Agency Development"/>
              <i n="[master].[DEPARTMENT].&amp;[Data &amp; Insights]" c="Data &amp; Insights"/>
              <i n="[master].[DEPARTMENT].&amp;[External Demand]" c="External Demand"/>
              <i n="[master].[DEPARTMENT].&amp;[MSA Sales]" c="MSA Sales"/>
              <i n="[master].[DEPARTMENT].&amp;[P/CSM]" c="P/CSM"/>
              <i n="[master].[DEPARTMENT].&amp;[Sales]" c="Sales"/>
              <i n="[master].[DEPARTMENT].&amp;[Sales Ops]" c="Sales Ops"/>
            </range>
          </ranges>
        </level>
      </levels>
      <selections count="1">
        <selection n="[master].[DEPARTMENT].[All]"/>
      </selections>
    </olap>
  </data>
  <extLst>
    <x:ext xmlns:x15="http://schemas.microsoft.com/office/spreadsheetml/2010/11/main" uri="{03082B11-2C62-411c-B77F-237D8FCFBE4C}">
      <x15:slicerCachePivotTables>
        <pivotTable tabId="4294967295" name="PivotChartTable13"/>
        <pivotTable tabId="4294967295" name="PivotChartTable9"/>
      </x15:slicerCachePivotTables>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2" xr10:uid="{6910F426-402C-46B1-96B9-04E29D5B4DA2}" sourceName="[master].[ROLE]">
  <data>
    <olap pivotCacheId="982501859">
      <levels count="2">
        <level uniqueName="[master].[ROLE].[(All)]" sourceCaption="(All)" count="0"/>
        <level uniqueName="[master].[ROLE].[ROLE]" sourceCaption="ROLE" count="21">
          <ranges>
            <range startItem="0">
              <i n="[master].[ROLE].&amp;[ACSM]" c="ACSM"/>
              <i n="[master].[ROLE].&amp;[Agency Dev Lead]" c="Agency Dev Lead"/>
              <i n="[master].[ROLE].&amp;[Biz Affairs Lead]" c="Biz Affairs Lead"/>
              <i n="[master].[ROLE].&amp;[Biz Affairs Manager]" c="Biz Affairs Manager"/>
              <i n="[master].[ROLE].&amp;[Biz Ops Lead]" c="Biz Ops Lead"/>
              <i n="[master].[ROLE].&amp;[Biz Ops Manager]" c="Biz Ops Manager"/>
              <i n="[master].[ROLE].&amp;[Client Analytics Manager]" c="Client Analytics Manager"/>
              <i n="[master].[ROLE].&amp;[CSM]" c="CSM"/>
              <i n="[master].[ROLE].&amp;[Data Insights Manager]" c="Data Insights Manager"/>
              <i n="[master].[ROLE].&amp;[LT CSDI]" c="LT CSDI"/>
              <i n="[master].[ROLE].&amp;[LT Sales &amp; Ops]" c="LT Sales &amp; Ops"/>
              <i n="[master].[ROLE].&amp;[Manager CS]" c="Manager CS"/>
              <i n="[master].[ROLE].&amp;[MSA Sales Manager]" c="MSA Sales Manager"/>
              <i n="[master].[ROLE].&amp;[PSM]" c="PSM"/>
              <i n="[master].[ROLE].&amp;[Sales Manager]" c="Sales Manager"/>
              <i n="[master].[ROLE].&amp;[Sales Planner]" c="Sales Planner"/>
              <i n="[master].[ROLE].&amp;[Sales Systems Lead]" c="Sales Systems Lead"/>
              <i n="[master].[ROLE].&amp;[Sales Systems Manager]" c="Sales Systems Manager"/>
              <i n="[master].[ROLE].&amp;[Sr. CSM]" c="Sr. CSM"/>
              <i n="[master].[ROLE].&amp;[Team Lead Data Insights]" c="Team Lead Data Insights"/>
              <i n="[master].[ROLE].&amp;[Team Lead Sales]" c="Team Lead Sales"/>
            </range>
          </ranges>
        </level>
      </levels>
      <selections count="1">
        <selection n="[master].[ROLE].[All]"/>
      </selections>
    </olap>
  </data>
  <extLst>
    <x:ext xmlns:x15="http://schemas.microsoft.com/office/spreadsheetml/2010/11/main" uri="{03082B11-2C62-411c-B77F-237D8FCFBE4C}">
      <x15:slicerCachePivotTables>
        <pivotTable tabId="4294967295" name="PivotChartTable13"/>
      </x15:slicerCachePivotTables>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3" xr10:uid="{1ECBD769-CAC4-4F07-8A96-424E2879B1DE}" sourceName="[master].[ROLE]">
  <data>
    <olap pivotCacheId="982501859">
      <levels count="2">
        <level uniqueName="[master].[ROLE].[(All)]" sourceCaption="(All)" count="0"/>
        <level uniqueName="[master].[ROLE].[ROLE]" sourceCaption="ROLE" count="21">
          <ranges>
            <range startItem="0">
              <i n="[master].[ROLE].&amp;[ACSM]" c="ACSM"/>
              <i n="[master].[ROLE].&amp;[Agency Dev Lead]" c="Agency Dev Lead"/>
              <i n="[master].[ROLE].&amp;[Biz Affairs Lead]" c="Biz Affairs Lead"/>
              <i n="[master].[ROLE].&amp;[Biz Affairs Manager]" c="Biz Affairs Manager"/>
              <i n="[master].[ROLE].&amp;[Biz Ops Lead]" c="Biz Ops Lead"/>
              <i n="[master].[ROLE].&amp;[Biz Ops Manager]" c="Biz Ops Manager"/>
              <i n="[master].[ROLE].&amp;[Client Analytics Manager]" c="Client Analytics Manager"/>
              <i n="[master].[ROLE].&amp;[CSM]" c="CSM"/>
              <i n="[master].[ROLE].&amp;[Data Insights Manager]" c="Data Insights Manager"/>
              <i n="[master].[ROLE].&amp;[LT CSDI]" c="LT CSDI"/>
              <i n="[master].[ROLE].&amp;[LT Sales &amp; Ops]" c="LT Sales &amp; Ops"/>
              <i n="[master].[ROLE].&amp;[Manager CS]" c="Manager CS"/>
              <i n="[master].[ROLE].&amp;[MSA Sales Manager]" c="MSA Sales Manager"/>
              <i n="[master].[ROLE].&amp;[PSM]" c="PSM"/>
              <i n="[master].[ROLE].&amp;[Sales Manager]" c="Sales Manager"/>
              <i n="[master].[ROLE].&amp;[Sales Planner]" c="Sales Planner"/>
              <i n="[master].[ROLE].&amp;[Sales Systems Lead]" c="Sales Systems Lead"/>
              <i n="[master].[ROLE].&amp;[Sales Systems Manager]" c="Sales Systems Manager"/>
              <i n="[master].[ROLE].&amp;[Sr. CSM]" c="Sr. CSM"/>
              <i n="[master].[ROLE].&amp;[Team Lead Data Insights]" c="Team Lead Data Insights"/>
              <i n="[master].[ROLE].&amp;[Team Lead Sales]" c="Team Lead Sales"/>
            </range>
          </ranges>
        </level>
      </levels>
      <selections count="1">
        <selection n="[master].[ROLE].[All]"/>
      </selections>
    </olap>
  </data>
  <extLst>
    <x:ext xmlns:x15="http://schemas.microsoft.com/office/spreadsheetml/2010/11/main" uri="{03082B11-2C62-411c-B77F-237D8FCFBE4C}">
      <x15:slicerCachePivotTables>
        <pivotTable tabId="4294967295" name="PivotChartTable9"/>
      </x15:slicerCachePivotTables>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B18C12D-10C5-4011-8EF5-CCB3C7C96915}" sourceName="[master].[REGION]">
  <pivotTables>
    <pivotTable tabId="12" name="Task_table"/>
  </pivotTables>
  <data>
    <olap pivotCacheId="982501859">
      <levels count="2">
        <level uniqueName="[master].[REGION].[(All)]" sourceCaption="(All)" count="0"/>
        <level uniqueName="[master].[REGION].[REGION]" sourceCaption="REGION" count="6">
          <ranges>
            <range startItem="0">
              <i n="[master].[REGION].&amp;[Atlanta]" c="Atlanta"/>
              <i n="[master].[REGION].&amp;[Chicago]" c="Chicago"/>
              <i n="[master].[REGION].&amp;[LA]" c="LA"/>
              <i n="[master].[REGION].&amp;[Mountain View]" c="Mountain View"/>
              <i n="[master].[REGION].&amp;[New York]" c="New York"/>
              <i n="[master].[REGION].&amp;[Toronto]" c="Toronto"/>
            </range>
          </ranges>
        </level>
      </levels>
      <selections count="1">
        <selection n="[master].[REGION].[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LE1" xr10:uid="{0B64E637-C08F-4871-A611-54F53F36A906}" sourceName="[master].[ROLE]">
  <pivotTables>
    <pivotTable tabId="12" name="Task_table"/>
  </pivotTables>
  <data>
    <olap pivotCacheId="982501859">
      <levels count="2">
        <level uniqueName="[master].[ROLE].[(All)]" sourceCaption="(All)" count="0"/>
        <level uniqueName="[master].[ROLE].[ROLE]" sourceCaption="ROLE" count="21">
          <ranges>
            <range startItem="0">
              <i n="[master].[ROLE].&amp;[ACSM]" c="ACSM"/>
              <i n="[master].[ROLE].&amp;[Agency Dev Lead]" c="Agency Dev Lead"/>
              <i n="[master].[ROLE].&amp;[Biz Affairs Lead]" c="Biz Affairs Lead"/>
              <i n="[master].[ROLE].&amp;[Biz Affairs Manager]" c="Biz Affairs Manager"/>
              <i n="[master].[ROLE].&amp;[Biz Ops Lead]" c="Biz Ops Lead"/>
              <i n="[master].[ROLE].&amp;[Biz Ops Manager]" c="Biz Ops Manager"/>
              <i n="[master].[ROLE].&amp;[Client Analytics Manager]" c="Client Analytics Manager"/>
              <i n="[master].[ROLE].&amp;[CSM]" c="CSM"/>
              <i n="[master].[ROLE].&amp;[Data Insights Manager]" c="Data Insights Manager"/>
              <i n="[master].[ROLE].&amp;[LT CSDI]" c="LT CSDI"/>
              <i n="[master].[ROLE].&amp;[LT Sales &amp; Ops]" c="LT Sales &amp; Ops"/>
              <i n="[master].[ROLE].&amp;[Manager CS]" c="Manager CS"/>
              <i n="[master].[ROLE].&amp;[MSA Sales Manager]" c="MSA Sales Manager"/>
              <i n="[master].[ROLE].&amp;[PSM]" c="PSM"/>
              <i n="[master].[ROLE].&amp;[Sales Manager]" c="Sales Manager"/>
              <i n="[master].[ROLE].&amp;[Sales Planner]" c="Sales Planner"/>
              <i n="[master].[ROLE].&amp;[Sales Systems Lead]" c="Sales Systems Lead"/>
              <i n="[master].[ROLE].&amp;[Sales Systems Manager]" c="Sales Systems Manager"/>
              <i n="[master].[ROLE].&amp;[Sr. CSM]" c="Sr. CSM"/>
              <i n="[master].[ROLE].&amp;[Team Lead Data Insights]" c="Team Lead Data Insights"/>
              <i n="[master].[ROLE].&amp;[Team Lead Sales]" c="Team Lead Sales"/>
            </range>
          </ranges>
        </level>
      </levels>
      <selections count="1">
        <selection n="[master].[ROLE].[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GROUP1" xr10:uid="{126AD932-7BCF-43C2-8097-D24BB35B8075}" sourceName="[master].[SALES_GROUP]">
  <pivotTables>
    <pivotTable tabId="12" name="Task_table"/>
  </pivotTables>
  <data>
    <olap pivotCacheId="982501859">
      <levels count="2">
        <level uniqueName="[master].[SALES_GROUP].[(All)]" sourceCaption="(All)" count="0"/>
        <level uniqueName="[master].[SALES_GROUP].[SALES_GROUP]" sourceCaption="SALES_GROUP" count="12">
          <ranges>
            <range startItem="0">
              <i n="[master].[SALES_GROUP].&amp;[Agency Development]" c="Agency Development"/>
              <i n="[master].[SALES_GROUP].&amp;[Brand]" c="Brand"/>
              <i n="[master].[SALES_GROUP].&amp;[Canada]" c="Canada"/>
              <i n="[master].[SALES_GROUP].&amp;[Data &amp; Insights]" c="Data &amp; Insights"/>
              <i n="[master].[SALES_GROUP].&amp;[Emerging Accounts]" c="Emerging Accounts"/>
              <i n="[master].[SALES_GROUP].&amp;[External Demand]" c="External Demand"/>
              <i n="[master].[SALES_GROUP].&amp;[M&amp;E]" c="M&amp;E"/>
              <i n="[master].[SALES_GROUP].&amp;[MSA Sales]" c="MSA Sales"/>
              <i n="[master].[SALES_GROUP].&amp;[Performance]" c="Performance"/>
              <i n="[master].[SALES_GROUP].&amp;[PSM]" c="PSM"/>
              <i n="[master].[SALES_GROUP].&amp;[Sales Operations]" c="Sales Operations"/>
              <i n="[master].[SALES_GROUP].&amp;[SMB]" c="SMB"/>
            </range>
          </ranges>
        </level>
      </levels>
      <selections count="1">
        <selection n="[master].[SALES_GROUP].[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1" xr10:uid="{AD665A80-D83E-4274-BB00-C50298F8EBC1}" sourceName="[master].[TEAM]">
  <pivotTables>
    <pivotTable tabId="12" name="Task_table"/>
  </pivotTables>
  <data>
    <olap pivotCacheId="982501859">
      <levels count="2">
        <level uniqueName="[master].[TEAM].[(All)]" sourceCaption="(All)" count="0"/>
        <level uniqueName="[master].[TEAM].[TEAM]" sourceCaption="TEAM" count="24">
          <ranges>
            <range startItem="0">
              <i n="[master].[TEAM].&amp;" c="(blank)"/>
              <i n="[master].[TEAM].&amp;[Agency Development]" c="Agency Development"/>
              <i n="[master].[TEAM].&amp;[Brand]" c="Brand"/>
              <i n="[master].[TEAM].&amp;[Brand CA]" c="Brand CA"/>
              <i n="[master].[TEAM].&amp;[Brands CA]" c="Brands CA"/>
              <i n="[master].[TEAM].&amp;[Business Affairs]" c="Business Affairs"/>
              <i n="[master].[TEAM].&amp;[Business Operations]" c="Business Operations"/>
              <i n="[master].[TEAM].&amp;[Canada]" c="Canada"/>
              <i n="[master].[TEAM].&amp;[CPR]" c="CPR"/>
              <i n="[master].[TEAM].&amp;[Dentsu  Stagwell  Horizon]" c="Dentsu  Stagwell  Horizon"/>
              <i n="[master].[TEAM].&amp;[Emerging Accounts]" c="Emerging Accounts"/>
              <i n="[master].[TEAM].&amp;[External Demand]" c="External Demand"/>
              <i n="[master].[TEAM].&amp;[FAQ]" c="FAQ"/>
              <i n="[master].[TEAM].&amp;[IPG  Havas]" c="IPG  Havas"/>
              <i n="[master].[TEAM].&amp;[M&amp;E]" c="M&amp;E"/>
              <i n="[master].[TEAM].&amp;[M&amp;E CA]" c="M&amp;E CA"/>
              <i n="[master].[TEAM].&amp;[Omnicom]" c="Omnicom"/>
              <i n="[master].[TEAM].&amp;[Performance]" c="Performance"/>
              <i n="[master].[TEAM].&amp;[PSM]" c="PSM"/>
              <i n="[master].[TEAM].&amp;[Publicis]" c="Publicis"/>
              <i n="[master].[TEAM].&amp;[Sales Operations]" c="Sales Operations"/>
              <i n="[master].[TEAM].&amp;[Sales Systems]" c="Sales Systems"/>
              <i n="[master].[TEAM].&amp;[SMB]" c="SMB"/>
              <i n="[master].[TEAM].&amp;[TMT]" c="TMT"/>
            </range>
          </ranges>
        </level>
      </levels>
      <selections count="1">
        <selection n="[master].[TEAM].[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YCLE1" xr10:uid="{A8B66A0E-BC3C-4A88-82D8-1B0B8CE0DBBC}" sourceName="[master].[SALES_CYCLE]">
  <pivotTables>
    <pivotTable tabId="12" name="Task_table"/>
  </pivotTables>
  <data>
    <olap pivotCacheId="982501859">
      <levels count="2">
        <level uniqueName="[master].[SALES_CYCLE].[(All)]" sourceCaption="(All)" count="0"/>
        <level uniqueName="[master].[SALES_CYCLE].[SALES_CYCLE]" sourceCaption="SALES_CYCLE" count="4">
          <ranges>
            <range startItem="0">
              <i n="[master].[SALES_CYCLE].&amp;[n/a]" c="n/a"/>
              <i n="[master].[SALES_CYCLE].&amp;[Post Sales]" c="Post Sales"/>
              <i n="[master].[SALES_CYCLE].&amp;[Pre and Post Sales]" c="Pre and Post Sales"/>
              <i n="[master].[SALES_CYCLE].&amp;[Pre Sales]" c="Pre Sales"/>
            </range>
          </ranges>
        </level>
      </levels>
      <selections count="1">
        <selection n="[master].[SALES_CYCLE].[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48CDB93-D575-4870-82F2-F2CAE9E9C00E}" sourceName="[master].[CATEGORY]">
  <pivotTables>
    <pivotTable tabId="12" name="Task_table"/>
  </pivotTables>
  <data>
    <olap pivotCacheId="982501859">
      <levels count="2">
        <level uniqueName="[master].[CATEGORY].[(All)]" sourceCaption="(All)" count="0"/>
        <level uniqueName="[master].[CATEGORY].[CATEGORY]" sourceCaption="CATEGORY" count="33">
          <ranges>
            <range startItem="0">
              <i n="[master].[CATEGORY].&amp;[Account Strategy]" c="Account Strategy"/>
              <i n="[master].[CATEGORY].&amp;[Adminstration]" c="Adminstration"/>
              <i n="[master].[CATEGORY].&amp;[Agency Strategy]" c="Agency Strategy"/>
              <i n="[master].[CATEGORY].&amp;[Business Development]" c="Business Development"/>
              <i n="[master].[CATEGORY].&amp;[Campaign Launch]" c="Campaign Launch"/>
              <i n="[master].[CATEGORY].&amp;[Campaign Management]" c="Campaign Management"/>
              <i n="[master].[CATEGORY].&amp;[Career Development]" c="Career Development"/>
              <i n="[master].[CATEGORY].&amp;[Client and Stakeholder Education]" c="Client and Stakeholder Education"/>
              <i n="[master].[CATEGORY].&amp;[Client Communication]" c="Client Communication"/>
              <i n="[master].[CATEGORY].&amp;[Client Communication and Meetings]" c="Client Communication and Meetings"/>
              <i n="[master].[CATEGORY].&amp;[Client Meetings]" c="Client Meetings"/>
              <i n="[master].[CATEGORY].&amp;[Contract Processing]" c="Contract Processing"/>
              <i n="[master].[CATEGORY].&amp;[Data Insights]" c="Data Insights"/>
              <i n="[master].[CATEGORY].&amp;[Data Solutions]" c="Data Solutions"/>
              <i n="[master].[CATEGORY].&amp;[Events/Activations]" c="Events/Activations"/>
              <i n="[master].[CATEGORY].&amp;[External Demand]" c="External Demand"/>
              <i n="[master].[CATEGORY].&amp;[External Meetings]" c="External Meetings"/>
              <i n="[master].[CATEGORY].&amp;[General]" c="General"/>
              <i n="[master].[CATEGORY].&amp;[Internal Housekeeping]" c="Internal Housekeeping"/>
              <i n="[master].[CATEGORY].&amp;[Internal Housekeeping/ Salesforce Management]" c="Internal Housekeeping/ Salesforce Management"/>
              <i n="[master].[CATEGORY].&amp;[Internal Meetings]" c="Internal Meetings"/>
              <i n="[master].[CATEGORY].&amp;[IO Processing]" c="IO Processing"/>
              <i n="[master].[CATEGORY].&amp;[Partnership Negotiations]" c="Partnership Negotiations"/>
              <i n="[master].[CATEGORY].&amp;[Programmatic]" c="Programmatic"/>
              <i n="[master].[CATEGORY].&amp;[Project Activity]" c="Project Activity"/>
              <i n="[master].[CATEGORY].&amp;[QBR]" c="QBR"/>
              <i n="[master].[CATEGORY].&amp;[Reporting]" c="Reporting"/>
              <i n="[master].[CATEGORY].&amp;[RFP Planning]" c="RFP Planning"/>
              <i n="[master].[CATEGORY].&amp;[Sales Team Partnership]" c="Sales Team Partnership"/>
              <i n="[master].[CATEGORY].&amp;[Salesforce Management]" c="Salesforce Management"/>
              <i n="[master].[CATEGORY].&amp;[Support Activity]" c="Support Activity"/>
              <i n="[master].[CATEGORY].&amp;[UDW CDW]" c="UDW CDW"/>
              <i n="[master].[CATEGORY].&amp;[PTO]" c="PTO" nd="1"/>
            </range>
          </ranges>
        </level>
      </levels>
      <selections count="1">
        <selection n="[master].[CATEGORY].[All]"/>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OW_PTO" xr10:uid="{7B410046-3833-457E-85F8-ED76B918E6CD}" sourceName="[master].[SHOW_PTO]">
  <pivotTables>
    <pivotTable tabId="6" name="Category_table"/>
    <pivotTable tabId="12" name="Task_table"/>
    <pivotTable tabId="14" name="sales_table"/>
    <pivotTable tabId="5" name="days_table"/>
    <pivotTable tabId="14" name="sales_percent_table"/>
    <pivotTable tabId="17" name="out_cycle_table"/>
    <pivotTable tabId="17" name="in_cycle_table"/>
  </pivotTables>
  <data>
    <olap pivotCacheId="982501859">
      <levels count="2">
        <level uniqueName="[master].[SHOW_PTO].[(All)]" sourceCaption="(All)" count="0"/>
        <level uniqueName="[master].[SHOW_PTO].[SHOW_PTO]" sourceCaption="SHOW_PTO" count="2">
          <ranges>
            <range startItem="0">
              <i n="[master].[SHOW_PTO].&amp;[Show Non-PTO Data]" c="Show Non-PTO Data"/>
              <i n="[master].[SHOW_PTO].&amp;[Show PTO]" c="Show PTO"/>
            </range>
          </ranges>
        </level>
      </levels>
      <selections count="1">
        <selection n="[master].[SHOW_PTO].&amp;[Show Non-PTO Data]"/>
      </selections>
    </olap>
  </data>
  <extLst>
    <x:ext xmlns:x15="http://schemas.microsoft.com/office/spreadsheetml/2010/11/main" uri="{03082B11-2C62-411c-B77F-237D8FCFBE4C}">
      <x15:slicerCachePivotTables>
        <pivotTable tabId="4294967295" name="PivotChartTable1"/>
        <pivotTable tabId="4294967295" name="PivotChartTable10"/>
        <pivotTable tabId="4294967295" name="PivotChartTable5"/>
        <pivotTable tabId="4294967295" name="PivotChartTable7"/>
        <pivotTable tabId="4294967295" name="PivotChartTable4"/>
        <pivotTable tabId="4294967295" name="PivotChartTable3"/>
        <pivotTable tabId="4294967295" name="PivotChartTable8"/>
        <pivotTable tabId="4294967295" name="PivotChartTable13"/>
        <pivotTable tabId="4294967295" name="PivotChartTable9"/>
        <pivotTable tabId="4294967295" name="PivotChartTable18"/>
        <pivotTable tabId="4294967295" name="PivotChartTable6"/>
      </x15:slicerCachePivotTables>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44D220A7-FE0A-442D-9E9C-E94204934EE7}" sourceName="[master].[CATEGORY]">
  <pivotTables>
    <pivotTable tabId="6" name="Category_table"/>
    <pivotTable tabId="17" name="out_cycle_table"/>
    <pivotTable tabId="17" name="in_cycle_table"/>
  </pivotTables>
  <data>
    <olap pivotCacheId="982501859">
      <levels count="2">
        <level uniqueName="[master].[CATEGORY].[(All)]" sourceCaption="(All)" count="0"/>
        <level uniqueName="[master].[CATEGORY].[CATEGORY]" sourceCaption="CATEGORY" count="33">
          <ranges>
            <range startItem="0">
              <i n="[master].[CATEGORY].&amp;[Account Strategy]" c="Account Strategy"/>
              <i n="[master].[CATEGORY].&amp;[Adminstration]" c="Adminstration"/>
              <i n="[master].[CATEGORY].&amp;[Agency Strategy]" c="Agency Strategy"/>
              <i n="[master].[CATEGORY].&amp;[Business Development]" c="Business Development"/>
              <i n="[master].[CATEGORY].&amp;[Campaign Launch]" c="Campaign Launch"/>
              <i n="[master].[CATEGORY].&amp;[Campaign Management]" c="Campaign Management"/>
              <i n="[master].[CATEGORY].&amp;[Career Development]" c="Career Development"/>
              <i n="[master].[CATEGORY].&amp;[Client and Stakeholder Education]" c="Client and Stakeholder Education"/>
              <i n="[master].[CATEGORY].&amp;[Client Communication]" c="Client Communication"/>
              <i n="[master].[CATEGORY].&amp;[Client Communication and Meetings]" c="Client Communication and Meetings"/>
              <i n="[master].[CATEGORY].&amp;[Client Meetings]" c="Client Meetings"/>
              <i n="[master].[CATEGORY].&amp;[Contract Processing]" c="Contract Processing"/>
              <i n="[master].[CATEGORY].&amp;[Data Insights]" c="Data Insights"/>
              <i n="[master].[CATEGORY].&amp;[Data Solutions]" c="Data Solutions"/>
              <i n="[master].[CATEGORY].&amp;[Events/Activations]" c="Events/Activations"/>
              <i n="[master].[CATEGORY].&amp;[External Demand]" c="External Demand"/>
              <i n="[master].[CATEGORY].&amp;[External Meetings]" c="External Meetings"/>
              <i n="[master].[CATEGORY].&amp;[General]" c="General"/>
              <i n="[master].[CATEGORY].&amp;[Internal Housekeeping]" c="Internal Housekeeping"/>
              <i n="[master].[CATEGORY].&amp;[Internal Housekeeping/ Salesforce Management]" c="Internal Housekeeping/ Salesforce Management"/>
              <i n="[master].[CATEGORY].&amp;[Internal Meetings]" c="Internal Meetings"/>
              <i n="[master].[CATEGORY].&amp;[IO Processing]" c="IO Processing"/>
              <i n="[master].[CATEGORY].&amp;[Partnership Negotiations]" c="Partnership Negotiations"/>
              <i n="[master].[CATEGORY].&amp;[Programmatic]" c="Programmatic"/>
              <i n="[master].[CATEGORY].&amp;[Project Activity]" c="Project Activity"/>
              <i n="[master].[CATEGORY].&amp;[QBR]" c="QBR"/>
              <i n="[master].[CATEGORY].&amp;[Reporting]" c="Reporting"/>
              <i n="[master].[CATEGORY].&amp;[RFP Planning]" c="RFP Planning"/>
              <i n="[master].[CATEGORY].&amp;[Sales Team Partnership]" c="Sales Team Partnership"/>
              <i n="[master].[CATEGORY].&amp;[Salesforce Management]" c="Salesforce Management"/>
              <i n="[master].[CATEGORY].&amp;[Support Activity]" c="Support Activity"/>
              <i n="[master].[CATEGORY].&amp;[UDW CDW]" c="UDW CDW"/>
              <i n="[master].[CATEGORY].&amp;[PTO]" c="PTO" nd="1"/>
            </range>
          </ranges>
        </level>
      </levels>
      <selections count="1">
        <selection n="[master].[CATEGORY].[All]"/>
      </selections>
    </olap>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ERSHIP_STATUS" xr10:uid="{8EB31126-3A64-4563-8E49-1349F510A1F4}" sourceName="[master].[LEADERSHIP_STATUS]">
  <pivotTables>
    <pivotTable tabId="5" name="days_table"/>
    <pivotTable tabId="14" name="sales_percent_table"/>
    <pivotTable tabId="14" name="sales_table"/>
    <pivotTable tabId="6" name="Category_table"/>
    <pivotTable tabId="12" name="Task_table"/>
    <pivotTable tabId="17" name="out_cycle_table"/>
    <pivotTable tabId="17" name="in_cycle_table"/>
  </pivotTables>
  <data>
    <olap pivotCacheId="982501859">
      <levels count="2">
        <level uniqueName="[master].[LEADERSHIP_STATUS].[(All)]" sourceCaption="(All)" count="0"/>
        <level uniqueName="[master].[LEADERSHIP_STATUS].[LEADERSHIP_STATUS]" sourceCaption="LEADERSHIP_STATUS" count="2">
          <ranges>
            <range startItem="0">
              <i n="[master].[LEADERSHIP_STATUS].&amp;[Leadership Team]" c="Leadership Team"/>
              <i n="[master].[LEADERSHIP_STATUS].&amp;[Non Leadership Team]" c="Non Leadership Team"/>
            </range>
          </ranges>
        </level>
      </levels>
      <selections count="1">
        <selection n="[master].[LEADERSHIP_STATUS].[All]"/>
      </selections>
    </olap>
  </data>
  <extLst>
    <x:ext xmlns:x15="http://schemas.microsoft.com/office/spreadsheetml/2010/11/main" uri="{03082B11-2C62-411c-B77F-237D8FCFBE4C}">
      <x15:slicerCachePivotTables>
        <pivotTable tabId="4294967295" name="PivotChartTable1"/>
        <pivotTable tabId="4294967295" name="PivotChartTable10"/>
        <pivotTable tabId="4294967295" name="PivotChartTable5"/>
        <pivotTable tabId="4294967295" name="PivotChartTable7"/>
        <pivotTable tabId="4294967295" name="PivotChartTable4"/>
        <pivotTable tabId="4294967295" name="PivotChartTable3"/>
        <pivotTable tabId="4294967295" name="PivotChartTable8"/>
        <pivotTable tabId="4294967295" name="PivotChartTable18"/>
        <pivotTable tabId="4294967295" name="PivotChartTable13"/>
        <pivotTable tabId="4294967295" name="PivotChartTable9"/>
        <pivotTable tabId="4294967295" name="PivotChartTable6"/>
      </x15:slicerCachePivotTables>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_FACING_STATUS" xr10:uid="{B4100382-5380-4AB2-9797-D5DA9FA18A51}" sourceName="[master].[CLIENT_FACING_STATUS]">
  <pivotTables>
    <pivotTable tabId="5" name="days_table"/>
    <pivotTable tabId="14" name="sales_percent_table"/>
    <pivotTable tabId="14" name="sales_table"/>
    <pivotTable tabId="6" name="Category_table"/>
    <pivotTable tabId="12" name="Task_table"/>
    <pivotTable tabId="17" name="out_cycle_table"/>
    <pivotTable tabId="17" name="in_cycle_table"/>
  </pivotTables>
  <data>
    <olap pivotCacheId="982501859">
      <levels count="2">
        <level uniqueName="[master].[CLIENT_FACING_STATUS].[(All)]" sourceCaption="(All)" count="0"/>
        <level uniqueName="[master].[CLIENT_FACING_STATUS].[CLIENT_FACING_STATUS]" sourceCaption="CLIENT_FACING_STATUS" count="2">
          <ranges>
            <range startItem="0">
              <i n="[master].[CLIENT_FACING_STATUS].&amp;[Client Facing]" c="Client Facing"/>
              <i n="[master].[CLIENT_FACING_STATUS].&amp;[Supporting Team]" c="Supporting Team"/>
            </range>
          </ranges>
        </level>
      </levels>
      <selections count="1">
        <selection n="[master].[CLIENT_FACING_STATUS].[All]"/>
      </selections>
    </olap>
  </data>
  <extLst>
    <x:ext xmlns:x15="http://schemas.microsoft.com/office/spreadsheetml/2010/11/main" uri="{03082B11-2C62-411c-B77F-237D8FCFBE4C}">
      <x15:slicerCachePivotTables>
        <pivotTable tabId="4294967295" name="PivotChartTable1"/>
        <pivotTable tabId="4294967295" name="PivotChartTable10"/>
        <pivotTable tabId="4294967295" name="PivotChartTable5"/>
        <pivotTable tabId="4294967295" name="PivotChartTable7"/>
        <pivotTable tabId="4294967295" name="PivotChartTable4"/>
        <pivotTable tabId="4294967295" name="PivotChartTable3"/>
        <pivotTable tabId="4294967295" name="PivotChartTable8"/>
        <pivotTable tabId="4294967295" name="PivotChartTable18"/>
        <pivotTable tabId="4294967295" name="PivotChartTable13"/>
        <pivotTable tabId="4294967295" name="PivotChartTable9"/>
        <pivotTable tabId="4294967295" name="PivotChartTable6"/>
      </x15:slicerCachePivotTables>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1" xr10:uid="{DDFF5C15-3034-4FC8-8188-E37924375213}" sourceName="[master].[DEPARTMENT]">
  <pivotTables>
    <pivotTable tabId="14" name="sales_percent_table"/>
    <pivotTable tabId="5" name="days_table"/>
    <pivotTable tabId="14" name="sales_table"/>
    <pivotTable tabId="12" name="Task_table"/>
    <pivotTable tabId="6" name="Category_table"/>
  </pivotTables>
  <data>
    <olap pivotCacheId="497893344">
      <levels count="2">
        <level uniqueName="[master].[DEPARTMENT].[(All)]" sourceCaption="(All)" count="0"/>
        <level uniqueName="[master].[DEPARTMENT].[DEPARTMENT]" sourceCaption="DEPARTMENT" count="7">
          <ranges>
            <range startItem="0">
              <i n="[master].[DEPARTMENT].&amp;[Agency Development]" c="Agency Development"/>
              <i n="[master].[DEPARTMENT].&amp;[Data &amp; Insights]" c="Data &amp; Insights"/>
              <i n="[master].[DEPARTMENT].&amp;[External Demand]" c="External Demand"/>
              <i n="[master].[DEPARTMENT].&amp;[MSA Sales]" c="MSA Sales"/>
              <i n="[master].[DEPARTMENT].&amp;[P/CSM]" c="P/CSM"/>
              <i n="[master].[DEPARTMENT].&amp;[Sales]" c="Sales"/>
              <i n="[master].[DEPARTMENT].&amp;[Sales Ops]" c="Sales Ops"/>
            </range>
          </ranges>
        </level>
      </levels>
      <selections count="1">
        <selection n="[master].[DEPARTMENT].[All]"/>
      </selections>
    </olap>
  </data>
  <extLst>
    <x:ext xmlns:x15="http://schemas.microsoft.com/office/spreadsheetml/2010/11/main" uri="{03082B11-2C62-411c-B77F-237D8FCFBE4C}">
      <x15:slicerCachePivotTables>
        <pivotTable tabId="4294967295" name="PivotChartTable18"/>
        <pivotTable tabId="4294967295" name="PivotChartTable4"/>
        <pivotTable tabId="4294967295" name="PivotChartTable3"/>
        <pivotTable tabId="4294967295" name="PivotChartTable1"/>
        <pivotTable tabId="4294967295" name="PivotChartTable5"/>
        <pivotTable tabId="4294967295" name="PivotChartTable7"/>
        <pivotTable tabId="4294967295" name="PivotChartTable8"/>
        <pivotTable tabId="4294967295" name="PivotChartTable10"/>
      </x15:slicerCachePivotTables>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C6715EE-2E50-48E5-B7AC-5A020778F54D}" sourceName="[master].[DEPARTMENT]">
  <pivotTables>
    <pivotTable tabId="17" name="in_cycle_table"/>
    <pivotTable tabId="17" name="out_cycle_table"/>
  </pivotTables>
  <data>
    <olap pivotCacheId="1698945912">
      <levels count="2">
        <level uniqueName="[master].[DEPARTMENT].[(All)]" sourceCaption="(All)" count="0"/>
        <level uniqueName="[master].[DEPARTMENT].[DEPARTMENT]" sourceCaption="DEPARTMENT" count="7">
          <ranges>
            <range startItem="0">
              <i n="[master].[DEPARTMENT].&amp;[Agency Development]" c="Agency Development"/>
              <i n="[master].[DEPARTMENT].&amp;[Data &amp; Insights]" c="Data &amp; Insights"/>
              <i n="[master].[DEPARTMENT].&amp;[External Demand]" c="External Demand"/>
              <i n="[master].[DEPARTMENT].&amp;[MSA Sales]" c="MSA Sales"/>
              <i n="[master].[DEPARTMENT].&amp;[P/CSM]" c="P/CSM"/>
              <i n="[master].[DEPARTMENT].&amp;[Sales]" c="Sales"/>
              <i n="[master].[DEPARTMENT].&amp;[Sales Ops]" c="Sales Ops"/>
            </range>
          </ranges>
        </level>
      </levels>
      <selections count="1">
        <selection n="[master].[DEPARTMENT].[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NUM" xr10:uid="{70086BB0-DD1A-406C-A797-3CF05D3C46A5}" cache="Slicer_WEEKNUM" caption="Week" columnCount="5" level="1" rowHeight="241300"/>
  <slicer name="LOG_DATE" xr10:uid="{2D17EF9B-430B-4F33-8C0F-9C721B7C4B9D}" cache="Slicer_LOG_DATE" caption="Day" columnCount="5" level="1" rowHeight="241300"/>
  <slicer name="SHOW_PTO" xr10:uid="{00B09D38-6953-4AB7-BE0D-0023B67D4100}" cache="Slicer_SHOW_PTO" caption="Include PTO" level="1" lockedPosition="1" rowHeight="241300"/>
  <slicer name="LEADERSHIP_STATUS" xr10:uid="{6745A1EA-376E-4704-9D59-E47453C66A55}" cache="Slicer_LEADERSHIP_STATUS" caption="Leadership Status" level="1" lockedPosition="1" rowHeight="241300"/>
  <slicer name="CLIENT_FACING_STATUS" xr10:uid="{B6233AB0-87FD-4834-9A91-2B282079D3B7}" cache="Slicer_CLIENT_FACING_STATUS" caption="Class" level="1" lockedPosition="1" rowHeight="241300"/>
  <slicer name="DEPARTMENT" xr10:uid="{533870C2-4785-4DD0-8194-502E541C03CF}" cache="Slicer_DEPARTMENT11" caption="DEPARTMENT" showCaption="0" level="1"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2" xr10:uid="{B48C29AC-2380-4D04-934B-959CD6F19D12}" cache="Slicer_DEPARTMENT" caption="DEPARTMENT"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5D17C57A-3869-4336-B75C-D003306AC396}" cache="Slicer_REGION" caption="REGION" level="1" lockedPosition="1" rowHeight="241300"/>
  <slicer name="ROLE 3" xr10:uid="{1400D09D-7093-48F4-8C55-2572AE01FAB6}" cache="Slicer_ROLE" caption="ROLE" startItem="8" level="1" lockedPosition="1" rowHeight="241300"/>
  <slicer name="SALES_GROUP 3" xr10:uid="{A535BDE2-8B9C-4D63-8AE1-72A549C0D19A}" cache="Slicer_SALES_GROUP" caption="SALES_GROUP" startItem="7" level="1" lockedPosition="1" rowHeight="241300"/>
  <slicer name="TEAM 3" xr10:uid="{BA22688B-2FA6-4D4B-A9B4-88C85B9383B8}" cache="Slicer_TEAM" caption="TEAM" level="1" lockedPosition="1" rowHeight="241300"/>
  <slicer name="SALES_CYCLE 3" xr10:uid="{3E92CCE5-D84B-4250-AB65-3571E6D3370A}" cache="Slicer_SALES_CYCLE" caption="SALES_CYCLE" level="1" lockedPosition="1" rowHeight="241300"/>
  <slicer name="CATEGORY 1" xr10:uid="{14CDC5F2-769C-4226-9DF8-866602CE05C7}" cache="Slicer_CATEGORY1" caption="Filter Categories" level="1" lockedPosition="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2C3ABF2E-A9BB-4D61-BFF7-0D9734BDC784}" cache="Slicer_REGION1" caption="REGION" level="1" lockedPosition="1" rowHeight="241300"/>
  <slicer name="ROLE 4" xr10:uid="{93A42C72-98F1-4C35-B22B-FF60BBF24053}" cache="Slicer_ROLE1" caption="ROLE" level="1" lockedPosition="1" rowHeight="241300"/>
  <slicer name="SALES_GROUP 4" xr10:uid="{D33D811A-37E6-4E80-8542-661559DE5D3E}" cache="Slicer_SALES_GROUP1" caption="SALES_GROUP" level="1" lockedPosition="1" rowHeight="241300"/>
  <slicer name="TEAM 4" xr10:uid="{7F27A77D-850E-4F23-9078-9DC7EF7A0CEE}" cache="Slicer_TEAM1" caption="TEAM" level="1" lockedPosition="1" rowHeight="241300"/>
  <slicer name="SALES_CYCLE 4" xr10:uid="{EA905B6E-B5FA-465C-A929-C80F83B41D13}" cache="Slicer_SALES_CYCLE1" caption="SALES_CYCLE" level="1" lockedPosition="1" rowHeight="241300"/>
  <slicer name="CATEGORY" xr10:uid="{D90262F6-6F58-49D0-90E7-3B890339E610}" cache="Slicer_CATEGORY" caption="CATEGORY" startItem="10" level="1" lockedPosition="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DDF93AA3-16A5-4F41-B953-E2F19DD96257}" cache="Slicer_DEPARTMENT1" caption="DEPARTMENT" level="1" lockedPosition="1" rowHeight="241300"/>
  <slicer name="ROLE 1" xr10:uid="{0159872A-15DF-4261-B3B0-2CC717EDBBBB}" cache="Slicer_ROLE2" caption="ROLE" level="1" rowHeight="241300"/>
  <slicer name="ROLE 2" xr10:uid="{D31A4B61-1837-4B2D-8C38-31D050E509A2}" cache="Slicer_ROLE3" caption="ROLE"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D3DA0B-3879-4418-8C8B-3723B9EE0F2C}" name="master" displayName="master" ref="A1:P25223" totalsRowShown="0" headerRowDxfId="1315">
  <autoFilter ref="A1:P25223" xr:uid="{502AA129-7EF6-41C5-9811-C883760B654D}"/>
  <tableColumns count="16">
    <tableColumn id="1" xr3:uid="{B073C89F-4283-424C-B37A-A19DB2210FBA}" name="NAME"/>
    <tableColumn id="2" xr3:uid="{6122CCC4-4BCC-4CB1-B1FF-BFB5368A88F0}" name="ROLE"/>
    <tableColumn id="3" xr3:uid="{0F4410F9-37F5-42A9-ACF6-50316DE8C2EC}" name="REGION"/>
    <tableColumn id="4" xr3:uid="{E4E7AC56-838F-439C-88DF-5E5E20A80B13}" name="VERTICAL"/>
    <tableColumn id="5" xr3:uid="{A7AAB3F9-AF8A-4EFD-8E8F-4B663D09ECBD}" name="TEAM"/>
    <tableColumn id="6" xr3:uid="{20F2DF17-50F3-4AB8-9503-BAC846ECE7DB}" name="SALES_GROUP"/>
    <tableColumn id="7" xr3:uid="{84A94476-2939-4612-B852-B4EBFEAB2372}" name="DEPARTMENT"/>
    <tableColumn id="8" xr3:uid="{DF00E515-7EE7-474C-90EC-699DF65DA171}" name="CATEGORY"/>
    <tableColumn id="9" xr3:uid="{B0CDF7ED-8EA6-4079-A963-1D5360868F1C}" name="TASK"/>
    <tableColumn id="12" xr3:uid="{427EC487-C840-419A-844C-AEA32F48F5B6}" name="SALES_CYCLE"/>
    <tableColumn id="10" xr3:uid="{6DC40C8C-E195-4A0B-9866-975EB8F33933}" name="LOG_DATE" dataDxfId="1314"/>
    <tableColumn id="11" xr3:uid="{0FB41538-1520-45C8-9CBD-1D95F7EBDD35}" name="MINUTES_ACTIVE"/>
    <tableColumn id="13" xr3:uid="{14FE71A0-5601-4D30-9E19-B08A8627C787}" name="WEEK_NUM"/>
    <tableColumn id="14" xr3:uid="{30DE4FD8-0408-4E65-9064-439866B4A049}" name="LEADERSHIP_STATUS"/>
    <tableColumn id="15" xr3:uid="{BADFF2FB-98C1-4B8E-A9C1-F650CD0D21A0}" name="CLIENT_FACING_STATUS"/>
    <tableColumn id="16" xr3:uid="{B21379F1-2DB8-4FB3-BAA7-C02E7B662C1E}" name="TEAM_SIZE_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B8F9C5-2E28-4059-A519-2DED15CFF4C9}" name="Table2" displayName="Table2" ref="B22:Z26" totalsRowCount="1" headerRowDxfId="1313" dataDxfId="1311" totalsRowDxfId="1309" headerRowBorderDxfId="1312" tableBorderDxfId="1310" totalsRowBorderDxfId="1308">
  <autoFilter ref="B22:Z25" xr:uid="{39AC62C1-8A43-4DE6-98BB-C4079C38C97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xr3:uid="{8F5EC8D0-D3DE-4F26-8D46-F947A037AA46}" name="SALES_CYCLE" totalsRowLabel="Total" dataDxfId="1307" totalsRowDxfId="1306"/>
    <tableColumn id="2" xr3:uid="{403301A8-EE64-4911-AEDD-5F508740C1CC}" name="CYCLE_PERCENT_HOURS" totalsRowFunction="sum" dataDxfId="1305" totalsRowDxfId="1304" dataCellStyle="Accent1"/>
    <tableColumn id="3" xr3:uid="{A748014E-0646-4FB2-A8C7-901DBED795BA}" name="'01 - % Account Strategy'" totalsRowFunction="sum" dataDxfId="1303" totalsRowDxfId="1302"/>
    <tableColumn id="4" xr3:uid="{7CD7D587-130B-4B1F-8DF0-7E1F4E95DD6D}" name="'02 - % Client Communication and Meetings'" totalsRowFunction="sum" dataDxfId="1301" totalsRowDxfId="1300"/>
    <tableColumn id="5" xr3:uid="{F0CAAFFA-3EC3-4A99-8599-EB6B6BBF7CDD}" name="'03 - % Reporting'" totalsRowFunction="sum" dataDxfId="1299" totalsRowDxfId="1298"/>
    <tableColumn id="6" xr3:uid="{96182750-C05E-4ACC-BBE2-6EF9A3668095}" name="'04 - % Campaign Management'" totalsRowFunction="sum" dataDxfId="1297" totalsRowDxfId="1296"/>
    <tableColumn id="7" xr3:uid="{01D27E84-C96A-426F-BF0C-ABCFA801D7F7}" name="'05 - % RFP Planning'" totalsRowFunction="sum" dataDxfId="1295" totalsRowDxfId="1294"/>
    <tableColumn id="8" xr3:uid="{1918AF3A-E89F-4B84-9D4B-E9F3BB7EA004}" name="'06 - % Programmatic'" totalsRowFunction="sum" dataDxfId="1293" totalsRowDxfId="1292"/>
    <tableColumn id="9" xr3:uid="{B8637A5E-D14A-48D2-BEA3-AB59FD14410A}" name="'07 - % Client Communication'" totalsRowFunction="sum" dataDxfId="1291" totalsRowDxfId="1290"/>
    <tableColumn id="10" xr3:uid="{0045A1A6-27BD-4406-B932-99082B6A48C7}" name="'08 - % Salesforce Management'" totalsRowFunction="sum" dataDxfId="1289" totalsRowDxfId="1288"/>
    <tableColumn id="11" xr3:uid="{ED4EF21B-F9E3-4A64-B4BD-ABD12B4080D0}" name="'09 - % External Meetings'" totalsRowFunction="sum" dataDxfId="1287" totalsRowDxfId="1286"/>
    <tableColumn id="12" xr3:uid="{4BA24204-32F5-43CC-BAA1-922D404140F2}" name="'10 - % Internal Meetings'" totalsRowFunction="sum" dataDxfId="1285" totalsRowDxfId="1284"/>
    <tableColumn id="13" xr3:uid="{66767036-79DA-4523-9545-F8E6E8E686BF}" name="'11 - % Adminstration'" totalsRowFunction="sum" dataDxfId="1283" totalsRowDxfId="1282"/>
    <tableColumn id="14" xr3:uid="{C9D53D62-7621-4E9C-B915-B8BD9477939B}" name="'12 - % QBR'" totalsRowFunction="sum" dataDxfId="1281" totalsRowDxfId="1280"/>
    <tableColumn id="15" xr3:uid="{52370310-8EB9-4276-BC28-1CB86578B839}" name="'13 - % Data Solutions'" totalsRowFunction="sum" dataDxfId="1279" totalsRowDxfId="1278"/>
    <tableColumn id="16" xr3:uid="{32F6FA49-03E3-4A47-8892-F68D87BAC447}" name="'14 - % All Other'" totalsRowFunction="sum" dataDxfId="1277" totalsRowDxfId="1276"/>
    <tableColumn id="17" xr3:uid="{8C21F2FF-36E1-42AE-8890-12C1B9CD306B}" name="'15 - % IO Processing'" totalsRowFunction="sum" dataDxfId="1275" totalsRowDxfId="1274"/>
    <tableColumn id="18" xr3:uid="{D6CC48E6-CD4A-4234-BB31-0556C7337B88}" name="'16 - % Client Meetings'" totalsRowFunction="sum" dataDxfId="1273" totalsRowDxfId="1272"/>
    <tableColumn id="19" xr3:uid="{1C00DAFF-D2BB-4FCC-816B-A0B292FE8D32}" name="'17 - % Agency Strategy'" totalsRowFunction="sum" dataDxfId="1271" totalsRowDxfId="1270"/>
    <tableColumn id="20" xr3:uid="{1257B3F0-37C6-4A6E-92D3-A226493B8B74}" name="'18 - % External Demand'" totalsRowFunction="sum" dataDxfId="1269" totalsRowDxfId="1268"/>
    <tableColumn id="21" xr3:uid="{8D5A8479-8830-47C3-9605-CD3FA3872A6F}" name="'19 - % Contract Processing'" totalsRowFunction="sum" dataDxfId="1267" totalsRowDxfId="1266"/>
    <tableColumn id="22" xr3:uid="{00DA3E52-8963-49CB-94CA-BC24BB2AD2EC}" name="'20 - % Data Insights'" totalsRowFunction="sum" dataDxfId="1265" totalsRowDxfId="1264"/>
    <tableColumn id="23" xr3:uid="{6FFD3E8D-2D3D-42EE-B9F4-782C7828F2F6}" name="'21 - % Partnership Negotiations'" totalsRowFunction="sum" dataDxfId="1263" totalsRowDxfId="1262"/>
    <tableColumn id="24" xr3:uid="{D34BDDD7-434C-447C-84E5-CCC5E8CDC9E1}" name="'22 - % Events/Activations'" totalsRowFunction="sum" dataDxfId="1261" totalsRowDxfId="1260"/>
    <tableColumn id="25" xr3:uid="{DB1A5783-9D05-4F56-BE06-25087AEFF664}" name="'23 - % Client and Stakeholder Education'" totalsRowFunction="sum" dataDxfId="1259" totalsRowDxfId="125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6DA359-667E-4546-AA29-3C8FC06A4EBB}" name="Table24" displayName="Table24" ref="B15:R17" totalsRowCount="1" headerRowDxfId="1257" dataDxfId="1255" totalsRowDxfId="1253" headerRowBorderDxfId="1256" tableBorderDxfId="1254" totalsRowBorderDxfId="1252">
  <autoFilter ref="B15:R16" xr:uid="{A46C7CFB-49DE-4F04-8BB4-4BF8B92F0E2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 xr3:uid="{12008E97-C67D-4CF2-87CB-27C8D1CA0EA2}" name="SALES_CYCLE" totalsRowLabel="Total" dataDxfId="1251" totalsRowDxfId="1250"/>
    <tableColumn id="2" xr3:uid="{51850097-CC1E-44CE-92EA-64E5E4E4A93C}" name="CYCLE_PERCENT_HOURS" totalsRowFunction="sum" dataDxfId="1249" totalsRowDxfId="1248" dataCellStyle="Accent1"/>
    <tableColumn id="3" xr3:uid="{7DE1C584-0279-482F-A255-0C039AA9FBD2}" name="'01 - % Internal Meetings'" totalsRowFunction="sum" dataDxfId="1247" totalsRowDxfId="1246"/>
    <tableColumn id="4" xr3:uid="{AE15282A-37AD-4903-A544-543CE308E738}" name="'02 - % Internal Housekeeping'" totalsRowFunction="sum" dataDxfId="1245" totalsRowDxfId="1244"/>
    <tableColumn id="5" xr3:uid="{D75A413C-40CF-40A9-910B-64EAD96155C4}" name="'03 - % Career Development'" totalsRowFunction="sum" dataDxfId="1243" totalsRowDxfId="1242"/>
    <tableColumn id="6" xr3:uid="{4AA149F0-B1DC-4A49-84CC-14954DD9803A}" name="'04 - % Support Activity'" totalsRowFunction="sum" dataDxfId="1241" totalsRowDxfId="1240"/>
    <tableColumn id="7" xr3:uid="{10EBFD88-CBFC-4964-89F4-03602B978285}" name="'05 - % Project Activity'" totalsRowFunction="sum" dataDxfId="1239" totalsRowDxfId="1238"/>
    <tableColumn id="8" xr3:uid="{C49CFF9D-52F2-461D-BDCE-FC07269ACD58}" name="'06 - % General'" totalsRowFunction="sum" dataDxfId="1237" totalsRowDxfId="1236"/>
    <tableColumn id="9" xr3:uid="{F626C61B-7855-4F74-AE56-516C4C6DF817}" name="'07 - % Client and Stakeholder Education'" totalsRowFunction="sum" dataDxfId="1235" totalsRowDxfId="1234"/>
    <tableColumn id="10" xr3:uid="{AC7F824C-796B-43EB-9259-43EE063FCE6B}" name="'08 - % Client Communication'" totalsRowFunction="sum" dataDxfId="1233" totalsRowDxfId="1232"/>
    <tableColumn id="11" xr3:uid="{2E59D410-2707-43FD-A496-DC327A106A57}" name="'09 - % All Other'" totalsRowFunction="sum" dataDxfId="1231" totalsRowDxfId="1230"/>
    <tableColumn id="12" xr3:uid="{8F7765A3-A145-4C6A-B534-8B13E278C399}" name="'10 - % Business Development'" totalsRowFunction="sum" dataDxfId="1229" totalsRowDxfId="1228"/>
    <tableColumn id="13" xr3:uid="{34AF5F27-3684-4519-BE94-95AB5DFCBCE2}" name="'11 - % Account Strategy'" totalsRowFunction="sum" dataDxfId="1227" totalsRowDxfId="1226"/>
    <tableColumn id="14" xr3:uid="{1DFF3725-F852-48FD-AC8D-96026A7B6034}" name="'12 - % Internal Housekeeping/ Salesforce Management'" totalsRowFunction="sum" dataDxfId="1225" totalsRowDxfId="1224"/>
    <tableColumn id="15" xr3:uid="{3B834734-CE08-44C5-BBBD-553A947D3BE3}" name="'13 - % External Demand'" totalsRowFunction="sum" dataDxfId="1223" totalsRowDxfId="1222"/>
    <tableColumn id="16" xr3:uid="{D620DBE1-94DF-4D80-AA69-4CBD82D06178}" name="'14 - % UDW CDW'" totalsRowFunction="sum" dataDxfId="1221" totalsRowDxfId="1220"/>
    <tableColumn id="27" xr3:uid="{FD871945-5F7E-4398-9C3A-5D1A6EF09F5F}" name="'15 - % Sales Team Partnership'" totalsRowFunction="sum" dataDxfId="1219" totalsRowDxfId="121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8829F1-832E-44B2-8157-16FF65F0D311}" name="Table245" displayName="Table245" ref="B32:J34" totalsRowCount="1" headerRowDxfId="1217" dataDxfId="1215" totalsRowDxfId="1213" headerRowBorderDxfId="1216" tableBorderDxfId="1214" totalsRowBorderDxfId="1212">
  <autoFilter ref="B32:J33" xr:uid="{7DB1F78D-4725-43F9-8801-81386C7A6C6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38509C72-4C03-4AFA-8046-01144899E3DF}" name="SALES_CYCLE" totalsRowLabel="Total" dataDxfId="1211" totalsRowDxfId="1210"/>
    <tableColumn id="2" xr3:uid="{65454FF4-A136-40FB-ABBD-9B52084D98E7}" name="CYCLE_PERCENT_HOURS" totalsRowFunction="sum" dataDxfId="1209" totalsRowDxfId="1208" dataCellStyle="Accent1"/>
    <tableColumn id="3" xr3:uid="{55865650-742F-4990-A0DB-E9373062706C}" name="'01 - % Internal Meetings'" totalsRowFunction="sum" dataDxfId="1207" totalsRowDxfId="1206"/>
    <tableColumn id="4" xr3:uid="{892F0710-4C39-4CB5-9F14-7A5E03E41A08}" name="'02 - % Internal Housekeeping'" totalsRowFunction="sum" dataDxfId="1205" totalsRowDxfId="1204"/>
    <tableColumn id="5" xr3:uid="{7B61C49A-FE15-4374-BFA0-FB11015F2F21}" name="'03 - % Career Development'" totalsRowFunction="sum" dataDxfId="1203" totalsRowDxfId="1202"/>
    <tableColumn id="6" xr3:uid="{AB841B93-2262-4F65-9398-F94ADD1B6AB5}" name="'04 - % Client Communication'" totalsRowFunction="sum" dataDxfId="1201" totalsRowDxfId="1200"/>
    <tableColumn id="7" xr3:uid="{5BBE0425-8082-4203-B541-F22BF83528C8}" name="'05 - % All Other'" totalsRowFunction="sum" dataDxfId="1199" totalsRowDxfId="1198"/>
    <tableColumn id="8" xr3:uid="{A53F570B-A0DE-4B61-91D9-39140593B9AD}" name="'06 - % Business Development'" totalsRowFunction="sum" dataDxfId="1197" totalsRowDxfId="1196"/>
    <tableColumn id="9" xr3:uid="{13952853-D743-426E-BFF2-52CA06EA0827}" name="'07 - % Account Strategy'" totalsRowFunction="sum" dataDxfId="1195" totalsRowDxfId="11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AA34548-7BDB-4ACC-A333-6D1C1AE019F6}" name="Table246" displayName="Table246" ref="B39:O43" totalsRowCount="1" headerRowDxfId="1193" dataDxfId="1191" totalsRowDxfId="1189" headerRowBorderDxfId="1192" tableBorderDxfId="1190" totalsRowBorderDxfId="1188">
  <autoFilter ref="B39:O42" xr:uid="{A5982CDB-B4A4-408B-BE47-57D1BB74E3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84D5FB22-34C5-47E6-814B-E01A094D29EE}" name="SALES_CYCLE" totalsRowLabel="Total" dataDxfId="1187" totalsRowDxfId="1186"/>
    <tableColumn id="2" xr3:uid="{955172AA-F844-42D3-A35A-FF07C5318658}" name="CYCLE_PERCENT_HOURS" totalsRowFunction="sum" dataDxfId="1185" totalsRowDxfId="1184" dataCellStyle="Accent1"/>
    <tableColumn id="3" xr3:uid="{186A7F42-D872-4404-ADEF-6BE1181BFD7E}" name="'01 - % Account Strategy'" totalsRowFunction="sum" dataDxfId="1183" totalsRowDxfId="1182"/>
    <tableColumn id="4" xr3:uid="{34682070-86BA-474D-8CA2-88C6E98A263F}" name="'02 - % Client Communication and Meetings'" totalsRowFunction="sum" dataDxfId="1181" totalsRowDxfId="1180"/>
    <tableColumn id="5" xr3:uid="{B1787623-A397-457A-93CA-CE528E386E10}" name="'03 - % Campaign Management'" totalsRowFunction="sum" dataDxfId="1179" totalsRowDxfId="1178"/>
    <tableColumn id="6" xr3:uid="{EC753108-26AF-435B-B16A-ED9B22B55470}" name="'04 - % Reporting'" totalsRowFunction="sum" dataDxfId="1177" totalsRowDxfId="1176"/>
    <tableColumn id="7" xr3:uid="{7A4F6AB6-0DB9-419C-9E32-0EB1928E18B6}" name="'05 - % RFP Planning'" totalsRowFunction="sum" dataDxfId="1175" totalsRowDxfId="1174"/>
    <tableColumn id="8" xr3:uid="{738CF6D0-1BB6-4B0B-8A3D-B062E3B02FC7}" name="'06 - % Client Communication'" totalsRowFunction="sum" dataDxfId="1173" totalsRowDxfId="1172"/>
    <tableColumn id="9" xr3:uid="{22679674-609D-4D1C-8591-736188E53D5F}" name="'07 - % Programmatic'" totalsRowFunction="sum" dataDxfId="1171" totalsRowDxfId="1170"/>
    <tableColumn id="10" xr3:uid="{EADE6B9F-A41A-44A7-855D-B201F3AED110}" name="'08 - % Salesforce Management'" totalsRowFunction="sum" dataDxfId="1169" totalsRowDxfId="1168"/>
    <tableColumn id="11" xr3:uid="{3E2FDE68-3845-4382-8070-2BCF31BB784F}" name="'09 - % Internal Meetings'" totalsRowFunction="sum" dataDxfId="1167" totalsRowDxfId="1166"/>
    <tableColumn id="12" xr3:uid="{AECDD0E7-4286-40CF-B0F3-C7BADF339FF5}" name="'10 - % External Meetings'" totalsRowFunction="sum" dataDxfId="1165" totalsRowDxfId="1164"/>
    <tableColumn id="13" xr3:uid="{0F5672E1-0055-4C61-8446-FA52448291DD}" name="'11 - % All Other'" totalsRowFunction="sum" dataDxfId="1163" totalsRowDxfId="1162"/>
    <tableColumn id="14" xr3:uid="{961BACDD-5F31-4C18-8D69-796825315D63}" name="'12 - % External Demand'" totalsRowFunction="sum" dataDxfId="1161" totalsRowDxfId="116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B5BB2D-9394-4039-9462-92142DBF1C94}" name="Table2459" displayName="Table2459" ref="B49:O51" totalsRowCount="1" headerRowDxfId="1159" dataDxfId="1157" totalsRowDxfId="1155" headerRowBorderDxfId="1158" tableBorderDxfId="1156" totalsRowBorderDxfId="1154">
  <autoFilter ref="B49:O50" xr:uid="{C6C0B8F2-E692-4E68-8BEA-750626D1AC4A}"/>
  <tableColumns count="14">
    <tableColumn id="1" xr3:uid="{1AD34C67-D459-4CA8-B778-9C99B19671ED}" name="SALES_CYCLE" totalsRowLabel="Total" dataDxfId="1153" totalsRowDxfId="1152"/>
    <tableColumn id="2" xr3:uid="{6A925B5B-CFB5-42E0-B57D-D45219EF52B0}" name="CYCLE_PERCENT_HOURS" totalsRowFunction="sum" dataDxfId="1151" totalsRowDxfId="1150" dataCellStyle="Accent1"/>
    <tableColumn id="3" xr3:uid="{BBFC8A27-BB12-42C0-8675-357CE252028B}" name="'01 - % Internal Meetings'" totalsRowFunction="sum" dataDxfId="1149" totalsRowDxfId="1148"/>
    <tableColumn id="4" xr3:uid="{493E884F-E8AA-4BF6-BEEE-0C3914B80C5E}" name="'02 - % Support Activity'" totalsRowFunction="sum" dataDxfId="1147" totalsRowDxfId="1146"/>
    <tableColumn id="5" xr3:uid="{CBB7A6C5-0657-4E0C-9F67-7FA8E3E25D73}" name="'03 - % Project Activity'" totalsRowFunction="sum" dataDxfId="1145" totalsRowDxfId="1144"/>
    <tableColumn id="6" xr3:uid="{ED6C5B5F-4CCD-4260-9B20-34453459B34A}" name="'04 - % General'" totalsRowFunction="sum" dataDxfId="1143" totalsRowDxfId="1142"/>
    <tableColumn id="7" xr3:uid="{D18E3A05-0A1A-4A74-B162-B4BA7AEF1EF5}" name="'05 - % Client and Stakeholder Education'" totalsRowFunction="sum" dataDxfId="1141" totalsRowDxfId="1140"/>
    <tableColumn id="8" xr3:uid="{84F4FBA5-52E5-4005-808A-1FBC10D6B52E}" name="'06 - % Career Development'" totalsRowFunction="sum" dataDxfId="1139" totalsRowDxfId="1138"/>
    <tableColumn id="9" xr3:uid="{165BC066-00FF-4A02-88FB-F5E99C499A0D}" name="'07 - % Internal Housekeeping/ Salesforce Management'" totalsRowFunction="sum" dataDxfId="1137" totalsRowDxfId="1136"/>
    <tableColumn id="10" xr3:uid="{CEE3FD09-FD38-4781-8F96-7D86B00C7702}" name="'08 - % UDW CDW'" totalsRowFunction="sum" dataDxfId="1135" totalsRowDxfId="1134"/>
    <tableColumn id="11" xr3:uid="{C8D6BD96-64D2-45A2-9EFE-B03E8769AF0E}" name="'09 - % Sales Team Partnership'" totalsRowFunction="sum" dataDxfId="1133" totalsRowDxfId="1132"/>
    <tableColumn id="12" xr3:uid="{717EB3F7-A57F-44C3-BACE-B87F1BCA93D8}" name="'10 - % All Other'" totalsRowFunction="sum" dataDxfId="1131" totalsRowDxfId="1130"/>
    <tableColumn id="13" xr3:uid="{95B1E2BF-CC26-473C-952D-E75BFE5F0C45}" name="'11 - % Data Solutions'" totalsRowFunction="sum" dataDxfId="1129" totalsRowDxfId="1128"/>
    <tableColumn id="14" xr3:uid="{CB0843C2-DF1C-4C93-B9AA-B22B5F87D799}" name="'12 - % Internal Housekeeping'" totalsRowFunction="sum" dataDxfId="1127" totalsRowDxfId="112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51AEC1-F5C1-42E6-A5C1-A6922E3D1C09}" name="Table24610" displayName="Table24610" ref="B56:S60" totalsRowCount="1" headerRowDxfId="1125" dataDxfId="1123" totalsRowDxfId="1121" headerRowBorderDxfId="1124" tableBorderDxfId="1122" totalsRowBorderDxfId="1120">
  <autoFilter ref="B56:S59" xr:uid="{FD8F6320-52E7-4FA9-9AB8-FC31CB9098E3}"/>
  <tableColumns count="18">
    <tableColumn id="1" xr3:uid="{2EC2620F-D279-4378-81E9-203E34D25611}" name="SALES_CYCLE" totalsRowLabel="Total" dataDxfId="1119" totalsRowDxfId="1118"/>
    <tableColumn id="2" xr3:uid="{ACBD8CB6-E0FC-4D22-9995-5429F998B731}" name="CYCLE_PERCENT_HOURS" totalsRowFunction="sum" dataDxfId="1117" totalsRowDxfId="1116" dataCellStyle="Accent1"/>
    <tableColumn id="3" xr3:uid="{3115112A-0D52-4F6F-83AC-F5BB1E27E4AF}" name="'01 - % Reporting'" totalsRowFunction="sum" dataDxfId="1115" totalsRowDxfId="1114"/>
    <tableColumn id="4" xr3:uid="{98B07DC7-DA20-421E-A630-EF5CD9F26851}" name="'02 - % Adminstration'" totalsRowFunction="sum" dataDxfId="1113" totalsRowDxfId="1112"/>
    <tableColumn id="5" xr3:uid="{54C0A85A-DCDD-450E-9582-4C4DB296B2F2}" name="'03 - % QBR'" totalsRowFunction="sum" dataDxfId="1111" totalsRowDxfId="1110"/>
    <tableColumn id="6" xr3:uid="{142441F1-E4B2-49D1-A5CF-73A23C9BC01D}" name="'04 - % Data Solutions'" totalsRowFunction="sum" dataDxfId="1109" totalsRowDxfId="1108"/>
    <tableColumn id="7" xr3:uid="{5AB9FB45-2BA1-4C52-B1E5-5E0DC78BF295}" name="'05 - % Agency Strategy'" totalsRowFunction="sum" dataDxfId="1107" totalsRowDxfId="1106"/>
    <tableColumn id="8" xr3:uid="{F7FA5381-6EBA-4AB9-BBC7-E0697FEDAAAD}" name="'06 - % IO Processing'" totalsRowFunction="sum" dataDxfId="1105" totalsRowDxfId="1104"/>
    <tableColumn id="9" xr3:uid="{52264FDB-084C-4041-ACAF-BB09A4D5BF08}" name="'07 - % Client Meetings'" totalsRowFunction="sum" dataDxfId="1103" totalsRowDxfId="1102"/>
    <tableColumn id="10" xr3:uid="{167E95E1-F8C3-481E-A85D-3B05C579675D}" name="'08 - % Contract Processing'" totalsRowFunction="sum" dataDxfId="1101" totalsRowDxfId="1100"/>
    <tableColumn id="11" xr3:uid="{795B72BA-81FA-4A0E-AE0A-39E937BA9022}" name="'09 - % Partnership Negotiations'" totalsRowFunction="sum" dataDxfId="1099" totalsRowDxfId="1098"/>
    <tableColumn id="12" xr3:uid="{3088CC57-E3D0-4507-95C3-2C91A754B2BE}" name="'10 - % Data Insights'" totalsRowFunction="sum" dataDxfId="1097" totalsRowDxfId="1096"/>
    <tableColumn id="13" xr3:uid="{22C2ABA3-C05D-4E23-9207-286E7C7C2ABF}" name="'11 - % Events/Activations'" totalsRowFunction="sum" dataDxfId="1095" totalsRowDxfId="1094"/>
    <tableColumn id="14" xr3:uid="{6B4660CF-4491-4710-8B40-7BD7BEB42DEF}" name="'12 - % All Other'" totalsRowFunction="sum" dataDxfId="1093" totalsRowDxfId="1092"/>
    <tableColumn id="15" xr3:uid="{2EC0668C-E558-42BE-8C70-A9B0957A3AF4}" name="'13 - % Client and Stakeholder Education'" totalsRowFunction="sum" dataDxfId="1091" totalsRowDxfId="1090"/>
    <tableColumn id="16" xr3:uid="{03657AFC-2074-41F3-B5C7-C72498B9F15B}" name="'14 - % External Meetings'" totalsRowFunction="sum" dataDxfId="1089" totalsRowDxfId="1088"/>
    <tableColumn id="17" xr3:uid="{2DB0FF4A-A497-4CE4-A0D1-3513559B5414}" name="'15 - % Sales Team Partnership'" totalsRowFunction="sum" dataDxfId="1087" totalsRowDxfId="1086"/>
    <tableColumn id="18" xr3:uid="{FD06D266-9F1D-41DE-8D31-3EC348133E6F}" name="'16 - % Programmatic'" totalsRowFunction="sum" dataDxfId="1085" totalsRowDxfId="108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microsoft.com/office/2007/relationships/slicer" Target="../slicers/slicer2.x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7.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pivotTable" Target="../pivotTables/pivotTable18.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01B10-2D05-49F3-AFFA-4220E142A02B}">
  <dimension ref="A1:P25223"/>
  <sheetViews>
    <sheetView workbookViewId="0">
      <pane ySplit="1" topLeftCell="A2" activePane="bottomLeft" state="frozen"/>
      <selection pane="bottomLeft" activeCell="A2" sqref="A2"/>
    </sheetView>
  </sheetViews>
  <sheetFormatPr defaultColWidth="9.28515625" defaultRowHeight="15" x14ac:dyDescent="0.25"/>
  <cols>
    <col min="1" max="1" width="20.42578125" bestFit="1" customWidth="1"/>
    <col min="2" max="2" width="15.28515625" customWidth="1"/>
    <col min="3" max="3" width="14.7109375" bestFit="1" customWidth="1"/>
    <col min="4" max="4" width="17.28515625" customWidth="1"/>
    <col min="5" max="5" width="16.42578125" customWidth="1"/>
    <col min="6" max="7" width="20.28515625" bestFit="1" customWidth="1"/>
    <col min="8" max="8" width="27" customWidth="1"/>
    <col min="9" max="9" width="29.140625" customWidth="1"/>
    <col min="10" max="10" width="17.28515625" bestFit="1" customWidth="1"/>
    <col min="11" max="11" width="12.5703125" bestFit="1" customWidth="1"/>
    <col min="12" max="12" width="19" bestFit="1" customWidth="1"/>
    <col min="13" max="13" width="14.140625" bestFit="1" customWidth="1"/>
    <col min="14" max="14" width="21.85546875" bestFit="1" customWidth="1"/>
    <col min="15" max="15" width="25.28515625" bestFit="1" customWidth="1"/>
  </cols>
  <sheetData>
    <row r="1" spans="1:16" s="2" customFormat="1" x14ac:dyDescent="0.25">
      <c r="A1" s="2" t="s">
        <v>0</v>
      </c>
      <c r="B1" s="3" t="s">
        <v>1</v>
      </c>
      <c r="C1" s="3" t="s">
        <v>2</v>
      </c>
      <c r="D1" s="3" t="s">
        <v>3</v>
      </c>
      <c r="E1" s="3" t="s">
        <v>4</v>
      </c>
      <c r="F1" s="3" t="s">
        <v>5</v>
      </c>
      <c r="G1" s="3" t="s">
        <v>6</v>
      </c>
      <c r="H1" s="2" t="s">
        <v>7</v>
      </c>
      <c r="I1" s="2" t="s">
        <v>8</v>
      </c>
      <c r="J1" s="2" t="s">
        <v>116</v>
      </c>
      <c r="K1" s="2" t="s">
        <v>9</v>
      </c>
      <c r="L1" s="2" t="s">
        <v>10</v>
      </c>
      <c r="M1" s="2" t="s">
        <v>533</v>
      </c>
      <c r="N1" s="2" t="s">
        <v>534</v>
      </c>
      <c r="O1" s="2" t="s">
        <v>535</v>
      </c>
      <c r="P1" s="2" t="s">
        <v>626</v>
      </c>
    </row>
    <row r="2" spans="1:16" x14ac:dyDescent="0.25">
      <c r="A2" t="s">
        <v>430</v>
      </c>
      <c r="B2" t="s">
        <v>133</v>
      </c>
      <c r="C2" t="s">
        <v>13</v>
      </c>
      <c r="E2" t="s">
        <v>14</v>
      </c>
      <c r="F2" t="s">
        <v>14</v>
      </c>
      <c r="G2" t="s">
        <v>15</v>
      </c>
      <c r="H2" t="s">
        <v>25</v>
      </c>
      <c r="I2" t="s">
        <v>27</v>
      </c>
      <c r="J2" t="s">
        <v>118</v>
      </c>
      <c r="K2" s="1">
        <v>45404</v>
      </c>
      <c r="L2">
        <v>30</v>
      </c>
      <c r="M2">
        <v>1</v>
      </c>
      <c r="N2" t="s">
        <v>536</v>
      </c>
      <c r="O2" t="s">
        <v>537</v>
      </c>
      <c r="P2" t="s">
        <v>627</v>
      </c>
    </row>
    <row r="3" spans="1:16" x14ac:dyDescent="0.25">
      <c r="A3" t="s">
        <v>430</v>
      </c>
      <c r="B3" t="s">
        <v>133</v>
      </c>
      <c r="C3" t="s">
        <v>13</v>
      </c>
      <c r="E3" t="s">
        <v>14</v>
      </c>
      <c r="F3" t="s">
        <v>14</v>
      </c>
      <c r="G3" t="s">
        <v>15</v>
      </c>
      <c r="H3" t="s">
        <v>25</v>
      </c>
      <c r="I3" t="s">
        <v>28</v>
      </c>
      <c r="J3" t="s">
        <v>118</v>
      </c>
      <c r="K3" s="1">
        <v>45404</v>
      </c>
      <c r="L3">
        <v>30</v>
      </c>
      <c r="M3">
        <v>1</v>
      </c>
      <c r="N3" t="s">
        <v>536</v>
      </c>
      <c r="O3" t="s">
        <v>537</v>
      </c>
      <c r="P3" t="s">
        <v>627</v>
      </c>
    </row>
    <row r="4" spans="1:16" x14ac:dyDescent="0.25">
      <c r="A4" t="s">
        <v>430</v>
      </c>
      <c r="B4" t="s">
        <v>133</v>
      </c>
      <c r="C4" t="s">
        <v>13</v>
      </c>
      <c r="E4" t="s">
        <v>14</v>
      </c>
      <c r="F4" t="s">
        <v>14</v>
      </c>
      <c r="G4" t="s">
        <v>15</v>
      </c>
      <c r="H4" t="s">
        <v>25</v>
      </c>
      <c r="I4" t="s">
        <v>28</v>
      </c>
      <c r="J4" t="s">
        <v>118</v>
      </c>
      <c r="K4" s="1">
        <v>45407</v>
      </c>
      <c r="L4">
        <v>60</v>
      </c>
      <c r="M4">
        <v>1</v>
      </c>
      <c r="N4" t="s">
        <v>536</v>
      </c>
      <c r="O4" t="s">
        <v>537</v>
      </c>
      <c r="P4" t="s">
        <v>627</v>
      </c>
    </row>
    <row r="5" spans="1:16" x14ac:dyDescent="0.25">
      <c r="A5" t="s">
        <v>430</v>
      </c>
      <c r="B5" t="s">
        <v>133</v>
      </c>
      <c r="C5" t="s">
        <v>13</v>
      </c>
      <c r="E5" t="s">
        <v>14</v>
      </c>
      <c r="F5" t="s">
        <v>14</v>
      </c>
      <c r="G5" t="s">
        <v>15</v>
      </c>
      <c r="H5" t="s">
        <v>25</v>
      </c>
      <c r="I5" t="s">
        <v>58</v>
      </c>
      <c r="J5" t="s">
        <v>118</v>
      </c>
      <c r="K5" s="1">
        <v>45404</v>
      </c>
      <c r="L5">
        <v>30</v>
      </c>
      <c r="M5">
        <v>1</v>
      </c>
      <c r="N5" t="s">
        <v>536</v>
      </c>
      <c r="O5" t="s">
        <v>537</v>
      </c>
      <c r="P5" t="s">
        <v>627</v>
      </c>
    </row>
    <row r="6" spans="1:16" x14ac:dyDescent="0.25">
      <c r="A6" t="s">
        <v>430</v>
      </c>
      <c r="B6" t="s">
        <v>133</v>
      </c>
      <c r="C6" t="s">
        <v>13</v>
      </c>
      <c r="E6" t="s">
        <v>14</v>
      </c>
      <c r="F6" t="s">
        <v>14</v>
      </c>
      <c r="G6" t="s">
        <v>15</v>
      </c>
      <c r="H6" t="s">
        <v>25</v>
      </c>
      <c r="I6" t="s">
        <v>58</v>
      </c>
      <c r="J6" t="s">
        <v>118</v>
      </c>
      <c r="K6" s="1">
        <v>45413</v>
      </c>
      <c r="L6">
        <v>60</v>
      </c>
      <c r="M6">
        <v>2</v>
      </c>
      <c r="N6" t="s">
        <v>536</v>
      </c>
      <c r="O6" t="s">
        <v>537</v>
      </c>
      <c r="P6" t="s">
        <v>627</v>
      </c>
    </row>
    <row r="7" spans="1:16" x14ac:dyDescent="0.25">
      <c r="A7" t="s">
        <v>430</v>
      </c>
      <c r="B7" t="s">
        <v>133</v>
      </c>
      <c r="C7" t="s">
        <v>13</v>
      </c>
      <c r="E7" t="s">
        <v>14</v>
      </c>
      <c r="F7" t="s">
        <v>14</v>
      </c>
      <c r="G7" t="s">
        <v>15</v>
      </c>
      <c r="H7" t="s">
        <v>30</v>
      </c>
      <c r="I7" t="s">
        <v>89</v>
      </c>
      <c r="J7" t="s">
        <v>119</v>
      </c>
      <c r="K7" s="1">
        <v>45407</v>
      </c>
      <c r="L7">
        <v>60</v>
      </c>
      <c r="M7">
        <v>1</v>
      </c>
      <c r="N7" t="s">
        <v>536</v>
      </c>
      <c r="O7" t="s">
        <v>537</v>
      </c>
      <c r="P7" t="s">
        <v>627</v>
      </c>
    </row>
    <row r="8" spans="1:16" x14ac:dyDescent="0.25">
      <c r="A8" t="s">
        <v>430</v>
      </c>
      <c r="B8" t="s">
        <v>133</v>
      </c>
      <c r="C8" t="s">
        <v>13</v>
      </c>
      <c r="E8" t="s">
        <v>14</v>
      </c>
      <c r="F8" t="s">
        <v>14</v>
      </c>
      <c r="G8" t="s">
        <v>15</v>
      </c>
      <c r="H8" t="s">
        <v>30</v>
      </c>
      <c r="I8" t="s">
        <v>89</v>
      </c>
      <c r="J8" t="s">
        <v>119</v>
      </c>
      <c r="K8" s="1">
        <v>45414</v>
      </c>
      <c r="L8">
        <v>120</v>
      </c>
      <c r="M8">
        <v>2</v>
      </c>
      <c r="N8" t="s">
        <v>536</v>
      </c>
      <c r="O8" t="s">
        <v>537</v>
      </c>
      <c r="P8" t="s">
        <v>627</v>
      </c>
    </row>
    <row r="9" spans="1:16" x14ac:dyDescent="0.25">
      <c r="A9" t="s">
        <v>430</v>
      </c>
      <c r="B9" t="s">
        <v>133</v>
      </c>
      <c r="C9" t="s">
        <v>13</v>
      </c>
      <c r="E9" t="s">
        <v>14</v>
      </c>
      <c r="F9" t="s">
        <v>14</v>
      </c>
      <c r="G9" t="s">
        <v>15</v>
      </c>
      <c r="H9" t="s">
        <v>30</v>
      </c>
      <c r="I9" t="s">
        <v>31</v>
      </c>
      <c r="J9" t="s">
        <v>119</v>
      </c>
      <c r="K9" s="1">
        <v>45405</v>
      </c>
      <c r="L9">
        <v>60</v>
      </c>
      <c r="M9">
        <v>1</v>
      </c>
      <c r="N9" t="s">
        <v>536</v>
      </c>
      <c r="O9" t="s">
        <v>537</v>
      </c>
      <c r="P9" t="s">
        <v>627</v>
      </c>
    </row>
    <row r="10" spans="1:16" x14ac:dyDescent="0.25">
      <c r="A10" t="s">
        <v>430</v>
      </c>
      <c r="B10" t="s">
        <v>133</v>
      </c>
      <c r="C10" t="s">
        <v>13</v>
      </c>
      <c r="E10" t="s">
        <v>14</v>
      </c>
      <c r="F10" t="s">
        <v>14</v>
      </c>
      <c r="G10" t="s">
        <v>15</v>
      </c>
      <c r="H10" t="s">
        <v>30</v>
      </c>
      <c r="I10" t="s">
        <v>31</v>
      </c>
      <c r="J10" t="s">
        <v>119</v>
      </c>
      <c r="K10" s="1">
        <v>45411</v>
      </c>
      <c r="L10">
        <v>30</v>
      </c>
      <c r="M10">
        <v>2</v>
      </c>
      <c r="N10" t="s">
        <v>536</v>
      </c>
      <c r="O10" t="s">
        <v>537</v>
      </c>
      <c r="P10" t="s">
        <v>627</v>
      </c>
    </row>
    <row r="11" spans="1:16" x14ac:dyDescent="0.25">
      <c r="A11" t="s">
        <v>430</v>
      </c>
      <c r="B11" t="s">
        <v>133</v>
      </c>
      <c r="C11" t="s">
        <v>13</v>
      </c>
      <c r="E11" t="s">
        <v>14</v>
      </c>
      <c r="F11" t="s">
        <v>14</v>
      </c>
      <c r="G11" t="s">
        <v>15</v>
      </c>
      <c r="H11" t="s">
        <v>30</v>
      </c>
      <c r="I11" t="s">
        <v>31</v>
      </c>
      <c r="J11" t="s">
        <v>119</v>
      </c>
      <c r="K11" s="1">
        <v>45414</v>
      </c>
      <c r="L11">
        <v>60</v>
      </c>
      <c r="M11">
        <v>2</v>
      </c>
      <c r="N11" t="s">
        <v>536</v>
      </c>
      <c r="O11" t="s">
        <v>537</v>
      </c>
      <c r="P11" t="s">
        <v>627</v>
      </c>
    </row>
    <row r="12" spans="1:16" x14ac:dyDescent="0.25">
      <c r="A12" t="s">
        <v>430</v>
      </c>
      <c r="B12" t="s">
        <v>133</v>
      </c>
      <c r="C12" t="s">
        <v>13</v>
      </c>
      <c r="E12" t="s">
        <v>14</v>
      </c>
      <c r="F12" t="s">
        <v>14</v>
      </c>
      <c r="G12" t="s">
        <v>15</v>
      </c>
      <c r="H12" t="s">
        <v>30</v>
      </c>
      <c r="I12" t="s">
        <v>31</v>
      </c>
      <c r="J12" t="s">
        <v>119</v>
      </c>
      <c r="K12" s="1">
        <v>45425</v>
      </c>
      <c r="L12">
        <v>60</v>
      </c>
      <c r="M12">
        <v>4</v>
      </c>
      <c r="N12" t="s">
        <v>536</v>
      </c>
      <c r="O12" t="s">
        <v>537</v>
      </c>
      <c r="P12" t="s">
        <v>627</v>
      </c>
    </row>
    <row r="13" spans="1:16" x14ac:dyDescent="0.25">
      <c r="A13" t="s">
        <v>430</v>
      </c>
      <c r="B13" t="s">
        <v>133</v>
      </c>
      <c r="C13" t="s">
        <v>13</v>
      </c>
      <c r="E13" t="s">
        <v>14</v>
      </c>
      <c r="F13" t="s">
        <v>14</v>
      </c>
      <c r="G13" t="s">
        <v>15</v>
      </c>
      <c r="H13" t="s">
        <v>30</v>
      </c>
      <c r="I13" t="s">
        <v>31</v>
      </c>
      <c r="J13" t="s">
        <v>119</v>
      </c>
      <c r="K13" s="1">
        <v>45427</v>
      </c>
      <c r="L13">
        <v>30</v>
      </c>
      <c r="M13">
        <v>4</v>
      </c>
      <c r="N13" t="s">
        <v>536</v>
      </c>
      <c r="O13" t="s">
        <v>537</v>
      </c>
      <c r="P13" t="s">
        <v>627</v>
      </c>
    </row>
    <row r="14" spans="1:16" x14ac:dyDescent="0.25">
      <c r="A14" t="s">
        <v>430</v>
      </c>
      <c r="B14" t="s">
        <v>133</v>
      </c>
      <c r="C14" t="s">
        <v>13</v>
      </c>
      <c r="E14" t="s">
        <v>14</v>
      </c>
      <c r="F14" t="s">
        <v>14</v>
      </c>
      <c r="G14" t="s">
        <v>15</v>
      </c>
      <c r="H14" t="s">
        <v>30</v>
      </c>
      <c r="I14" t="s">
        <v>97</v>
      </c>
      <c r="J14" t="s">
        <v>119</v>
      </c>
      <c r="K14" s="1">
        <v>45411</v>
      </c>
      <c r="L14">
        <v>30</v>
      </c>
      <c r="M14">
        <v>2</v>
      </c>
      <c r="N14" t="s">
        <v>536</v>
      </c>
      <c r="O14" t="s">
        <v>537</v>
      </c>
      <c r="P14" t="s">
        <v>627</v>
      </c>
    </row>
    <row r="15" spans="1:16" x14ac:dyDescent="0.25">
      <c r="A15" t="s">
        <v>430</v>
      </c>
      <c r="B15" t="s">
        <v>133</v>
      </c>
      <c r="C15" t="s">
        <v>13</v>
      </c>
      <c r="E15" t="s">
        <v>14</v>
      </c>
      <c r="F15" t="s">
        <v>14</v>
      </c>
      <c r="G15" t="s">
        <v>15</v>
      </c>
      <c r="H15" t="s">
        <v>30</v>
      </c>
      <c r="I15" t="s">
        <v>97</v>
      </c>
      <c r="J15" t="s">
        <v>119</v>
      </c>
      <c r="K15" s="1">
        <v>45412</v>
      </c>
      <c r="L15">
        <v>30</v>
      </c>
      <c r="M15">
        <v>2</v>
      </c>
      <c r="N15" t="s">
        <v>536</v>
      </c>
      <c r="O15" t="s">
        <v>537</v>
      </c>
      <c r="P15" t="s">
        <v>627</v>
      </c>
    </row>
    <row r="16" spans="1:16" x14ac:dyDescent="0.25">
      <c r="A16" t="s">
        <v>430</v>
      </c>
      <c r="B16" t="s">
        <v>133</v>
      </c>
      <c r="C16" t="s">
        <v>13</v>
      </c>
      <c r="E16" t="s">
        <v>14</v>
      </c>
      <c r="F16" t="s">
        <v>14</v>
      </c>
      <c r="G16" t="s">
        <v>15</v>
      </c>
      <c r="H16" t="s">
        <v>30</v>
      </c>
      <c r="I16" t="s">
        <v>97</v>
      </c>
      <c r="J16" t="s">
        <v>119</v>
      </c>
      <c r="K16" s="1">
        <v>45413</v>
      </c>
      <c r="L16">
        <v>60</v>
      </c>
      <c r="M16">
        <v>2</v>
      </c>
      <c r="N16" t="s">
        <v>536</v>
      </c>
      <c r="O16" t="s">
        <v>537</v>
      </c>
      <c r="P16" t="s">
        <v>627</v>
      </c>
    </row>
    <row r="17" spans="1:16" x14ac:dyDescent="0.25">
      <c r="A17" t="s">
        <v>430</v>
      </c>
      <c r="B17" t="s">
        <v>133</v>
      </c>
      <c r="C17" t="s">
        <v>13</v>
      </c>
      <c r="E17" t="s">
        <v>14</v>
      </c>
      <c r="F17" t="s">
        <v>14</v>
      </c>
      <c r="G17" t="s">
        <v>15</v>
      </c>
      <c r="H17" t="s">
        <v>30</v>
      </c>
      <c r="I17" t="s">
        <v>97</v>
      </c>
      <c r="J17" t="s">
        <v>119</v>
      </c>
      <c r="K17" s="1">
        <v>45414</v>
      </c>
      <c r="L17">
        <v>30</v>
      </c>
      <c r="M17">
        <v>2</v>
      </c>
      <c r="N17" t="s">
        <v>536</v>
      </c>
      <c r="O17" t="s">
        <v>537</v>
      </c>
      <c r="P17" t="s">
        <v>627</v>
      </c>
    </row>
    <row r="18" spans="1:16" x14ac:dyDescent="0.25">
      <c r="A18" t="s">
        <v>430</v>
      </c>
      <c r="B18" t="s">
        <v>133</v>
      </c>
      <c r="C18" t="s">
        <v>13</v>
      </c>
      <c r="E18" t="s">
        <v>14</v>
      </c>
      <c r="F18" t="s">
        <v>14</v>
      </c>
      <c r="G18" t="s">
        <v>15</v>
      </c>
      <c r="H18" t="s">
        <v>30</v>
      </c>
      <c r="I18" t="s">
        <v>69</v>
      </c>
      <c r="J18" t="s">
        <v>119</v>
      </c>
      <c r="K18" s="1">
        <v>45405</v>
      </c>
      <c r="L18">
        <v>30</v>
      </c>
      <c r="M18">
        <v>1</v>
      </c>
      <c r="N18" t="s">
        <v>536</v>
      </c>
      <c r="O18" t="s">
        <v>537</v>
      </c>
      <c r="P18" t="s">
        <v>627</v>
      </c>
    </row>
    <row r="19" spans="1:16" x14ac:dyDescent="0.25">
      <c r="A19" t="s">
        <v>430</v>
      </c>
      <c r="B19" t="s">
        <v>133</v>
      </c>
      <c r="C19" t="s">
        <v>13</v>
      </c>
      <c r="E19" t="s">
        <v>14</v>
      </c>
      <c r="F19" t="s">
        <v>14</v>
      </c>
      <c r="G19" t="s">
        <v>15</v>
      </c>
      <c r="H19" t="s">
        <v>30</v>
      </c>
      <c r="I19" t="s">
        <v>69</v>
      </c>
      <c r="J19" t="s">
        <v>119</v>
      </c>
      <c r="K19" s="1">
        <v>45418</v>
      </c>
      <c r="L19">
        <v>30</v>
      </c>
      <c r="M19">
        <v>3</v>
      </c>
      <c r="N19" t="s">
        <v>536</v>
      </c>
      <c r="O19" t="s">
        <v>537</v>
      </c>
      <c r="P19" t="s">
        <v>627</v>
      </c>
    </row>
    <row r="20" spans="1:16" x14ac:dyDescent="0.25">
      <c r="A20" t="s">
        <v>430</v>
      </c>
      <c r="B20" t="s">
        <v>133</v>
      </c>
      <c r="C20" t="s">
        <v>13</v>
      </c>
      <c r="E20" t="s">
        <v>14</v>
      </c>
      <c r="F20" t="s">
        <v>14</v>
      </c>
      <c r="G20" t="s">
        <v>15</v>
      </c>
      <c r="H20" t="s">
        <v>30</v>
      </c>
      <c r="I20" t="s">
        <v>69</v>
      </c>
      <c r="J20" t="s">
        <v>119</v>
      </c>
      <c r="K20" s="1">
        <v>45421</v>
      </c>
      <c r="L20">
        <v>60</v>
      </c>
      <c r="M20">
        <v>3</v>
      </c>
      <c r="N20" t="s">
        <v>536</v>
      </c>
      <c r="O20" t="s">
        <v>537</v>
      </c>
      <c r="P20" t="s">
        <v>627</v>
      </c>
    </row>
    <row r="21" spans="1:16" x14ac:dyDescent="0.25">
      <c r="A21" t="s">
        <v>430</v>
      </c>
      <c r="B21" t="s">
        <v>133</v>
      </c>
      <c r="C21" t="s">
        <v>13</v>
      </c>
      <c r="E21" t="s">
        <v>14</v>
      </c>
      <c r="F21" t="s">
        <v>14</v>
      </c>
      <c r="G21" t="s">
        <v>15</v>
      </c>
      <c r="H21" t="s">
        <v>30</v>
      </c>
      <c r="I21" t="s">
        <v>69</v>
      </c>
      <c r="J21" t="s">
        <v>119</v>
      </c>
      <c r="K21" s="1">
        <v>45425</v>
      </c>
      <c r="L21">
        <v>60</v>
      </c>
      <c r="M21">
        <v>4</v>
      </c>
      <c r="N21" t="s">
        <v>536</v>
      </c>
      <c r="O21" t="s">
        <v>537</v>
      </c>
      <c r="P21" t="s">
        <v>627</v>
      </c>
    </row>
    <row r="22" spans="1:16" x14ac:dyDescent="0.25">
      <c r="A22" t="s">
        <v>430</v>
      </c>
      <c r="B22" t="s">
        <v>133</v>
      </c>
      <c r="C22" t="s">
        <v>13</v>
      </c>
      <c r="E22" t="s">
        <v>14</v>
      </c>
      <c r="F22" t="s">
        <v>14</v>
      </c>
      <c r="G22" t="s">
        <v>15</v>
      </c>
      <c r="H22" t="s">
        <v>30</v>
      </c>
      <c r="I22" t="s">
        <v>69</v>
      </c>
      <c r="J22" t="s">
        <v>119</v>
      </c>
      <c r="K22" s="1">
        <v>45426</v>
      </c>
      <c r="L22">
        <v>30</v>
      </c>
      <c r="M22">
        <v>4</v>
      </c>
      <c r="N22" t="s">
        <v>536</v>
      </c>
      <c r="O22" t="s">
        <v>537</v>
      </c>
      <c r="P22" t="s">
        <v>627</v>
      </c>
    </row>
    <row r="23" spans="1:16" x14ac:dyDescent="0.25">
      <c r="A23" t="s">
        <v>430</v>
      </c>
      <c r="B23" t="s">
        <v>133</v>
      </c>
      <c r="C23" t="s">
        <v>13</v>
      </c>
      <c r="E23" t="s">
        <v>14</v>
      </c>
      <c r="F23" t="s">
        <v>14</v>
      </c>
      <c r="G23" t="s">
        <v>15</v>
      </c>
      <c r="H23" t="s">
        <v>33</v>
      </c>
      <c r="I23" t="s">
        <v>34</v>
      </c>
      <c r="J23" t="s">
        <v>191</v>
      </c>
      <c r="K23" s="1">
        <v>45404</v>
      </c>
      <c r="L23">
        <v>60</v>
      </c>
      <c r="M23">
        <v>1</v>
      </c>
      <c r="N23" t="s">
        <v>536</v>
      </c>
      <c r="O23" t="s">
        <v>537</v>
      </c>
      <c r="P23" t="s">
        <v>627</v>
      </c>
    </row>
    <row r="24" spans="1:16" x14ac:dyDescent="0.25">
      <c r="A24" t="s">
        <v>430</v>
      </c>
      <c r="B24" t="s">
        <v>133</v>
      </c>
      <c r="C24" t="s">
        <v>13</v>
      </c>
      <c r="E24" t="s">
        <v>14</v>
      </c>
      <c r="F24" t="s">
        <v>14</v>
      </c>
      <c r="G24" t="s">
        <v>15</v>
      </c>
      <c r="H24" t="s">
        <v>33</v>
      </c>
      <c r="I24" t="s">
        <v>34</v>
      </c>
      <c r="J24" t="s">
        <v>191</v>
      </c>
      <c r="K24" s="1">
        <v>45405</v>
      </c>
      <c r="L24">
        <v>60</v>
      </c>
      <c r="M24">
        <v>1</v>
      </c>
      <c r="N24" t="s">
        <v>536</v>
      </c>
      <c r="O24" t="s">
        <v>537</v>
      </c>
      <c r="P24" t="s">
        <v>627</v>
      </c>
    </row>
    <row r="25" spans="1:16" x14ac:dyDescent="0.25">
      <c r="A25" t="s">
        <v>430</v>
      </c>
      <c r="B25" t="s">
        <v>133</v>
      </c>
      <c r="C25" t="s">
        <v>13</v>
      </c>
      <c r="E25" t="s">
        <v>14</v>
      </c>
      <c r="F25" t="s">
        <v>14</v>
      </c>
      <c r="G25" t="s">
        <v>15</v>
      </c>
      <c r="H25" t="s">
        <v>33</v>
      </c>
      <c r="I25" t="s">
        <v>34</v>
      </c>
      <c r="J25" t="s">
        <v>191</v>
      </c>
      <c r="K25" s="1">
        <v>45406</v>
      </c>
      <c r="L25">
        <v>30</v>
      </c>
      <c r="M25">
        <v>1</v>
      </c>
      <c r="N25" t="s">
        <v>536</v>
      </c>
      <c r="O25" t="s">
        <v>537</v>
      </c>
      <c r="P25" t="s">
        <v>627</v>
      </c>
    </row>
    <row r="26" spans="1:16" x14ac:dyDescent="0.25">
      <c r="A26" t="s">
        <v>430</v>
      </c>
      <c r="B26" t="s">
        <v>133</v>
      </c>
      <c r="C26" t="s">
        <v>13</v>
      </c>
      <c r="E26" t="s">
        <v>14</v>
      </c>
      <c r="F26" t="s">
        <v>14</v>
      </c>
      <c r="G26" t="s">
        <v>15</v>
      </c>
      <c r="H26" t="s">
        <v>33</v>
      </c>
      <c r="I26" t="s">
        <v>34</v>
      </c>
      <c r="J26" t="s">
        <v>191</v>
      </c>
      <c r="K26" s="1">
        <v>45407</v>
      </c>
      <c r="L26">
        <v>30</v>
      </c>
      <c r="M26">
        <v>1</v>
      </c>
      <c r="N26" t="s">
        <v>536</v>
      </c>
      <c r="O26" t="s">
        <v>537</v>
      </c>
      <c r="P26" t="s">
        <v>627</v>
      </c>
    </row>
    <row r="27" spans="1:16" x14ac:dyDescent="0.25">
      <c r="A27" t="s">
        <v>430</v>
      </c>
      <c r="B27" t="s">
        <v>133</v>
      </c>
      <c r="C27" t="s">
        <v>13</v>
      </c>
      <c r="E27" t="s">
        <v>14</v>
      </c>
      <c r="F27" t="s">
        <v>14</v>
      </c>
      <c r="G27" t="s">
        <v>15</v>
      </c>
      <c r="H27" t="s">
        <v>33</v>
      </c>
      <c r="I27" t="s">
        <v>34</v>
      </c>
      <c r="J27" t="s">
        <v>191</v>
      </c>
      <c r="K27" s="1">
        <v>45408</v>
      </c>
      <c r="L27">
        <v>30</v>
      </c>
      <c r="M27">
        <v>1</v>
      </c>
      <c r="N27" t="s">
        <v>536</v>
      </c>
      <c r="O27" t="s">
        <v>537</v>
      </c>
      <c r="P27" t="s">
        <v>627</v>
      </c>
    </row>
    <row r="28" spans="1:16" x14ac:dyDescent="0.25">
      <c r="A28" t="s">
        <v>430</v>
      </c>
      <c r="B28" t="s">
        <v>133</v>
      </c>
      <c r="C28" t="s">
        <v>13</v>
      </c>
      <c r="E28" t="s">
        <v>14</v>
      </c>
      <c r="F28" t="s">
        <v>14</v>
      </c>
      <c r="G28" t="s">
        <v>15</v>
      </c>
      <c r="H28" t="s">
        <v>33</v>
      </c>
      <c r="I28" t="s">
        <v>34</v>
      </c>
      <c r="J28" t="s">
        <v>191</v>
      </c>
      <c r="K28" s="1">
        <v>45411</v>
      </c>
      <c r="L28">
        <v>60</v>
      </c>
      <c r="M28">
        <v>2</v>
      </c>
      <c r="N28" t="s">
        <v>536</v>
      </c>
      <c r="O28" t="s">
        <v>537</v>
      </c>
      <c r="P28" t="s">
        <v>627</v>
      </c>
    </row>
    <row r="29" spans="1:16" x14ac:dyDescent="0.25">
      <c r="A29" t="s">
        <v>430</v>
      </c>
      <c r="B29" t="s">
        <v>133</v>
      </c>
      <c r="C29" t="s">
        <v>13</v>
      </c>
      <c r="E29" t="s">
        <v>14</v>
      </c>
      <c r="F29" t="s">
        <v>14</v>
      </c>
      <c r="G29" t="s">
        <v>15</v>
      </c>
      <c r="H29" t="s">
        <v>33</v>
      </c>
      <c r="I29" t="s">
        <v>34</v>
      </c>
      <c r="J29" t="s">
        <v>191</v>
      </c>
      <c r="K29" s="1">
        <v>45412</v>
      </c>
      <c r="L29">
        <v>30</v>
      </c>
      <c r="M29">
        <v>2</v>
      </c>
      <c r="N29" t="s">
        <v>536</v>
      </c>
      <c r="O29" t="s">
        <v>537</v>
      </c>
      <c r="P29" t="s">
        <v>627</v>
      </c>
    </row>
    <row r="30" spans="1:16" x14ac:dyDescent="0.25">
      <c r="A30" t="s">
        <v>430</v>
      </c>
      <c r="B30" t="s">
        <v>133</v>
      </c>
      <c r="C30" t="s">
        <v>13</v>
      </c>
      <c r="E30" t="s">
        <v>14</v>
      </c>
      <c r="F30" t="s">
        <v>14</v>
      </c>
      <c r="G30" t="s">
        <v>15</v>
      </c>
      <c r="H30" t="s">
        <v>33</v>
      </c>
      <c r="I30" t="s">
        <v>34</v>
      </c>
      <c r="J30" t="s">
        <v>191</v>
      </c>
      <c r="K30" s="1">
        <v>45413</v>
      </c>
      <c r="L30">
        <v>30</v>
      </c>
      <c r="M30">
        <v>2</v>
      </c>
      <c r="N30" t="s">
        <v>536</v>
      </c>
      <c r="O30" t="s">
        <v>537</v>
      </c>
      <c r="P30" t="s">
        <v>627</v>
      </c>
    </row>
    <row r="31" spans="1:16" x14ac:dyDescent="0.25">
      <c r="A31" t="s">
        <v>430</v>
      </c>
      <c r="B31" t="s">
        <v>133</v>
      </c>
      <c r="C31" t="s">
        <v>13</v>
      </c>
      <c r="E31" t="s">
        <v>14</v>
      </c>
      <c r="F31" t="s">
        <v>14</v>
      </c>
      <c r="G31" t="s">
        <v>15</v>
      </c>
      <c r="H31" t="s">
        <v>33</v>
      </c>
      <c r="I31" t="s">
        <v>34</v>
      </c>
      <c r="J31" t="s">
        <v>191</v>
      </c>
      <c r="K31" s="1">
        <v>45414</v>
      </c>
      <c r="L31">
        <v>30</v>
      </c>
      <c r="M31">
        <v>2</v>
      </c>
      <c r="N31" t="s">
        <v>536</v>
      </c>
      <c r="O31" t="s">
        <v>537</v>
      </c>
      <c r="P31" t="s">
        <v>627</v>
      </c>
    </row>
    <row r="32" spans="1:16" x14ac:dyDescent="0.25">
      <c r="A32" t="s">
        <v>430</v>
      </c>
      <c r="B32" t="s">
        <v>133</v>
      </c>
      <c r="C32" t="s">
        <v>13</v>
      </c>
      <c r="E32" t="s">
        <v>14</v>
      </c>
      <c r="F32" t="s">
        <v>14</v>
      </c>
      <c r="G32" t="s">
        <v>15</v>
      </c>
      <c r="H32" t="s">
        <v>33</v>
      </c>
      <c r="I32" t="s">
        <v>34</v>
      </c>
      <c r="J32" t="s">
        <v>191</v>
      </c>
      <c r="K32" s="1">
        <v>45418</v>
      </c>
      <c r="L32">
        <v>60</v>
      </c>
      <c r="M32">
        <v>3</v>
      </c>
      <c r="N32" t="s">
        <v>536</v>
      </c>
      <c r="O32" t="s">
        <v>537</v>
      </c>
      <c r="P32" t="s">
        <v>627</v>
      </c>
    </row>
    <row r="33" spans="1:16" x14ac:dyDescent="0.25">
      <c r="A33" t="s">
        <v>430</v>
      </c>
      <c r="B33" t="s">
        <v>133</v>
      </c>
      <c r="C33" t="s">
        <v>13</v>
      </c>
      <c r="E33" t="s">
        <v>14</v>
      </c>
      <c r="F33" t="s">
        <v>14</v>
      </c>
      <c r="G33" t="s">
        <v>15</v>
      </c>
      <c r="H33" t="s">
        <v>33</v>
      </c>
      <c r="I33" t="s">
        <v>34</v>
      </c>
      <c r="J33" t="s">
        <v>191</v>
      </c>
      <c r="K33" s="1">
        <v>45419</v>
      </c>
      <c r="L33">
        <v>60</v>
      </c>
      <c r="M33">
        <v>3</v>
      </c>
      <c r="N33" t="s">
        <v>536</v>
      </c>
      <c r="O33" t="s">
        <v>537</v>
      </c>
      <c r="P33" t="s">
        <v>627</v>
      </c>
    </row>
    <row r="34" spans="1:16" x14ac:dyDescent="0.25">
      <c r="A34" t="s">
        <v>430</v>
      </c>
      <c r="B34" t="s">
        <v>133</v>
      </c>
      <c r="C34" t="s">
        <v>13</v>
      </c>
      <c r="E34" t="s">
        <v>14</v>
      </c>
      <c r="F34" t="s">
        <v>14</v>
      </c>
      <c r="G34" t="s">
        <v>15</v>
      </c>
      <c r="H34" t="s">
        <v>33</v>
      </c>
      <c r="I34" t="s">
        <v>34</v>
      </c>
      <c r="J34" t="s">
        <v>191</v>
      </c>
      <c r="K34" s="1">
        <v>45420</v>
      </c>
      <c r="L34">
        <v>60</v>
      </c>
      <c r="M34">
        <v>3</v>
      </c>
      <c r="N34" t="s">
        <v>536</v>
      </c>
      <c r="O34" t="s">
        <v>537</v>
      </c>
      <c r="P34" t="s">
        <v>627</v>
      </c>
    </row>
    <row r="35" spans="1:16" x14ac:dyDescent="0.25">
      <c r="A35" t="s">
        <v>430</v>
      </c>
      <c r="B35" t="s">
        <v>133</v>
      </c>
      <c r="C35" t="s">
        <v>13</v>
      </c>
      <c r="E35" t="s">
        <v>14</v>
      </c>
      <c r="F35" t="s">
        <v>14</v>
      </c>
      <c r="G35" t="s">
        <v>15</v>
      </c>
      <c r="H35" t="s">
        <v>33</v>
      </c>
      <c r="I35" t="s">
        <v>34</v>
      </c>
      <c r="J35" t="s">
        <v>191</v>
      </c>
      <c r="K35" s="1">
        <v>45421</v>
      </c>
      <c r="L35">
        <v>60</v>
      </c>
      <c r="M35">
        <v>3</v>
      </c>
      <c r="N35" t="s">
        <v>536</v>
      </c>
      <c r="O35" t="s">
        <v>537</v>
      </c>
      <c r="P35" t="s">
        <v>627</v>
      </c>
    </row>
    <row r="36" spans="1:16" x14ac:dyDescent="0.25">
      <c r="A36" t="s">
        <v>430</v>
      </c>
      <c r="B36" t="s">
        <v>133</v>
      </c>
      <c r="C36" t="s">
        <v>13</v>
      </c>
      <c r="E36" t="s">
        <v>14</v>
      </c>
      <c r="F36" t="s">
        <v>14</v>
      </c>
      <c r="G36" t="s">
        <v>15</v>
      </c>
      <c r="H36" t="s">
        <v>33</v>
      </c>
      <c r="I36" t="s">
        <v>34</v>
      </c>
      <c r="J36" t="s">
        <v>191</v>
      </c>
      <c r="K36" s="1">
        <v>45422</v>
      </c>
      <c r="L36">
        <v>60</v>
      </c>
      <c r="M36">
        <v>3</v>
      </c>
      <c r="N36" t="s">
        <v>536</v>
      </c>
      <c r="O36" t="s">
        <v>537</v>
      </c>
      <c r="P36" t="s">
        <v>627</v>
      </c>
    </row>
    <row r="37" spans="1:16" x14ac:dyDescent="0.25">
      <c r="A37" t="s">
        <v>430</v>
      </c>
      <c r="B37" t="s">
        <v>133</v>
      </c>
      <c r="C37" t="s">
        <v>13</v>
      </c>
      <c r="E37" t="s">
        <v>14</v>
      </c>
      <c r="F37" t="s">
        <v>14</v>
      </c>
      <c r="G37" t="s">
        <v>15</v>
      </c>
      <c r="H37" t="s">
        <v>33</v>
      </c>
      <c r="I37" t="s">
        <v>34</v>
      </c>
      <c r="J37" t="s">
        <v>191</v>
      </c>
      <c r="K37" s="1">
        <v>45425</v>
      </c>
      <c r="L37">
        <v>60</v>
      </c>
      <c r="M37">
        <v>4</v>
      </c>
      <c r="N37" t="s">
        <v>536</v>
      </c>
      <c r="O37" t="s">
        <v>537</v>
      </c>
      <c r="P37" t="s">
        <v>627</v>
      </c>
    </row>
    <row r="38" spans="1:16" x14ac:dyDescent="0.25">
      <c r="A38" t="s">
        <v>430</v>
      </c>
      <c r="B38" t="s">
        <v>133</v>
      </c>
      <c r="C38" t="s">
        <v>13</v>
      </c>
      <c r="E38" t="s">
        <v>14</v>
      </c>
      <c r="F38" t="s">
        <v>14</v>
      </c>
      <c r="G38" t="s">
        <v>15</v>
      </c>
      <c r="H38" t="s">
        <v>33</v>
      </c>
      <c r="I38" t="s">
        <v>34</v>
      </c>
      <c r="J38" t="s">
        <v>191</v>
      </c>
      <c r="K38" s="1">
        <v>45426</v>
      </c>
      <c r="L38">
        <v>60</v>
      </c>
      <c r="M38">
        <v>4</v>
      </c>
      <c r="N38" t="s">
        <v>536</v>
      </c>
      <c r="O38" t="s">
        <v>537</v>
      </c>
      <c r="P38" t="s">
        <v>627</v>
      </c>
    </row>
    <row r="39" spans="1:16" x14ac:dyDescent="0.25">
      <c r="A39" t="s">
        <v>430</v>
      </c>
      <c r="B39" t="s">
        <v>133</v>
      </c>
      <c r="C39" t="s">
        <v>13</v>
      </c>
      <c r="E39" t="s">
        <v>14</v>
      </c>
      <c r="F39" t="s">
        <v>14</v>
      </c>
      <c r="G39" t="s">
        <v>15</v>
      </c>
      <c r="H39" t="s">
        <v>33</v>
      </c>
      <c r="I39" t="s">
        <v>34</v>
      </c>
      <c r="J39" t="s">
        <v>191</v>
      </c>
      <c r="K39" s="1">
        <v>45427</v>
      </c>
      <c r="L39">
        <v>60</v>
      </c>
      <c r="M39">
        <v>4</v>
      </c>
      <c r="N39" t="s">
        <v>536</v>
      </c>
      <c r="O39" t="s">
        <v>537</v>
      </c>
      <c r="P39" t="s">
        <v>627</v>
      </c>
    </row>
    <row r="40" spans="1:16" x14ac:dyDescent="0.25">
      <c r="A40" t="s">
        <v>430</v>
      </c>
      <c r="B40" t="s">
        <v>133</v>
      </c>
      <c r="C40" t="s">
        <v>13</v>
      </c>
      <c r="E40" t="s">
        <v>14</v>
      </c>
      <c r="F40" t="s">
        <v>14</v>
      </c>
      <c r="G40" t="s">
        <v>15</v>
      </c>
      <c r="H40" t="s">
        <v>33</v>
      </c>
      <c r="I40" t="s">
        <v>34</v>
      </c>
      <c r="J40" t="s">
        <v>191</v>
      </c>
      <c r="K40" s="1">
        <v>45428</v>
      </c>
      <c r="L40">
        <v>60</v>
      </c>
      <c r="M40">
        <v>4</v>
      </c>
      <c r="N40" t="s">
        <v>536</v>
      </c>
      <c r="O40" t="s">
        <v>537</v>
      </c>
      <c r="P40" t="s">
        <v>627</v>
      </c>
    </row>
    <row r="41" spans="1:16" x14ac:dyDescent="0.25">
      <c r="A41" t="s">
        <v>430</v>
      </c>
      <c r="B41" t="s">
        <v>133</v>
      </c>
      <c r="C41" t="s">
        <v>13</v>
      </c>
      <c r="E41" t="s">
        <v>14</v>
      </c>
      <c r="F41" t="s">
        <v>14</v>
      </c>
      <c r="G41" t="s">
        <v>15</v>
      </c>
      <c r="H41" t="s">
        <v>33</v>
      </c>
      <c r="I41" t="s">
        <v>34</v>
      </c>
      <c r="J41" t="s">
        <v>191</v>
      </c>
      <c r="K41" s="1">
        <v>45429</v>
      </c>
      <c r="L41">
        <v>60</v>
      </c>
      <c r="M41">
        <v>4</v>
      </c>
      <c r="N41" t="s">
        <v>536</v>
      </c>
      <c r="O41" t="s">
        <v>537</v>
      </c>
      <c r="P41" t="s">
        <v>627</v>
      </c>
    </row>
    <row r="42" spans="1:16" x14ac:dyDescent="0.25">
      <c r="A42" t="s">
        <v>430</v>
      </c>
      <c r="B42" t="s">
        <v>133</v>
      </c>
      <c r="C42" t="s">
        <v>13</v>
      </c>
      <c r="E42" t="s">
        <v>14</v>
      </c>
      <c r="F42" t="s">
        <v>14</v>
      </c>
      <c r="G42" t="s">
        <v>15</v>
      </c>
      <c r="H42" t="s">
        <v>72</v>
      </c>
      <c r="I42" t="s">
        <v>130</v>
      </c>
      <c r="J42" t="s">
        <v>119</v>
      </c>
      <c r="K42" s="1">
        <v>45422</v>
      </c>
      <c r="L42">
        <v>60</v>
      </c>
      <c r="M42">
        <v>3</v>
      </c>
      <c r="N42" t="s">
        <v>536</v>
      </c>
      <c r="O42" t="s">
        <v>537</v>
      </c>
      <c r="P42" t="s">
        <v>627</v>
      </c>
    </row>
    <row r="43" spans="1:16" x14ac:dyDescent="0.25">
      <c r="A43" t="s">
        <v>430</v>
      </c>
      <c r="B43" t="s">
        <v>133</v>
      </c>
      <c r="C43" t="s">
        <v>13</v>
      </c>
      <c r="E43" t="s">
        <v>14</v>
      </c>
      <c r="F43" t="s">
        <v>14</v>
      </c>
      <c r="G43" t="s">
        <v>15</v>
      </c>
      <c r="H43" t="s">
        <v>72</v>
      </c>
      <c r="I43" t="s">
        <v>74</v>
      </c>
      <c r="J43" t="s">
        <v>119</v>
      </c>
      <c r="K43" s="1">
        <v>45406</v>
      </c>
      <c r="L43">
        <v>30</v>
      </c>
      <c r="M43">
        <v>1</v>
      </c>
      <c r="N43" t="s">
        <v>536</v>
      </c>
      <c r="O43" t="s">
        <v>537</v>
      </c>
      <c r="P43" t="s">
        <v>627</v>
      </c>
    </row>
    <row r="44" spans="1:16" x14ac:dyDescent="0.25">
      <c r="A44" t="s">
        <v>430</v>
      </c>
      <c r="B44" t="s">
        <v>133</v>
      </c>
      <c r="C44" t="s">
        <v>13</v>
      </c>
      <c r="E44" t="s">
        <v>14</v>
      </c>
      <c r="F44" t="s">
        <v>14</v>
      </c>
      <c r="G44" t="s">
        <v>15</v>
      </c>
      <c r="H44" t="s">
        <v>72</v>
      </c>
      <c r="I44" t="s">
        <v>74</v>
      </c>
      <c r="J44" t="s">
        <v>119</v>
      </c>
      <c r="K44" s="1">
        <v>45420</v>
      </c>
      <c r="L44">
        <v>30</v>
      </c>
      <c r="M44">
        <v>3</v>
      </c>
      <c r="N44" t="s">
        <v>536</v>
      </c>
      <c r="O44" t="s">
        <v>537</v>
      </c>
      <c r="P44" t="s">
        <v>627</v>
      </c>
    </row>
    <row r="45" spans="1:16" x14ac:dyDescent="0.25">
      <c r="A45" t="s">
        <v>430</v>
      </c>
      <c r="B45" t="s">
        <v>133</v>
      </c>
      <c r="C45" t="s">
        <v>13</v>
      </c>
      <c r="E45" t="s">
        <v>14</v>
      </c>
      <c r="F45" t="s">
        <v>14</v>
      </c>
      <c r="G45" t="s">
        <v>15</v>
      </c>
      <c r="H45" t="s">
        <v>37</v>
      </c>
      <c r="I45" t="s">
        <v>37</v>
      </c>
      <c r="J45" t="s">
        <v>119</v>
      </c>
      <c r="K45" s="1">
        <v>45404</v>
      </c>
      <c r="L45">
        <v>120</v>
      </c>
      <c r="M45">
        <v>1</v>
      </c>
      <c r="N45" t="s">
        <v>536</v>
      </c>
      <c r="O45" t="s">
        <v>537</v>
      </c>
      <c r="P45" t="s">
        <v>627</v>
      </c>
    </row>
    <row r="46" spans="1:16" x14ac:dyDescent="0.25">
      <c r="A46" t="s">
        <v>430</v>
      </c>
      <c r="B46" t="s">
        <v>133</v>
      </c>
      <c r="C46" t="s">
        <v>13</v>
      </c>
      <c r="E46" t="s">
        <v>14</v>
      </c>
      <c r="F46" t="s">
        <v>14</v>
      </c>
      <c r="G46" t="s">
        <v>15</v>
      </c>
      <c r="H46" t="s">
        <v>37</v>
      </c>
      <c r="I46" t="s">
        <v>37</v>
      </c>
      <c r="J46" t="s">
        <v>119</v>
      </c>
      <c r="K46" s="1">
        <v>45405</v>
      </c>
      <c r="L46">
        <v>120</v>
      </c>
      <c r="M46">
        <v>1</v>
      </c>
      <c r="N46" t="s">
        <v>536</v>
      </c>
      <c r="O46" t="s">
        <v>537</v>
      </c>
      <c r="P46" t="s">
        <v>627</v>
      </c>
    </row>
    <row r="47" spans="1:16" x14ac:dyDescent="0.25">
      <c r="A47" t="s">
        <v>430</v>
      </c>
      <c r="B47" t="s">
        <v>133</v>
      </c>
      <c r="C47" t="s">
        <v>13</v>
      </c>
      <c r="E47" t="s">
        <v>14</v>
      </c>
      <c r="F47" t="s">
        <v>14</v>
      </c>
      <c r="G47" t="s">
        <v>15</v>
      </c>
      <c r="H47" t="s">
        <v>37</v>
      </c>
      <c r="I47" t="s">
        <v>37</v>
      </c>
      <c r="J47" t="s">
        <v>119</v>
      </c>
      <c r="K47" s="1">
        <v>45406</v>
      </c>
      <c r="L47">
        <v>150</v>
      </c>
      <c r="M47">
        <v>1</v>
      </c>
      <c r="N47" t="s">
        <v>536</v>
      </c>
      <c r="O47" t="s">
        <v>537</v>
      </c>
      <c r="P47" t="s">
        <v>627</v>
      </c>
    </row>
    <row r="48" spans="1:16" x14ac:dyDescent="0.25">
      <c r="A48" t="s">
        <v>430</v>
      </c>
      <c r="B48" t="s">
        <v>133</v>
      </c>
      <c r="C48" t="s">
        <v>13</v>
      </c>
      <c r="E48" t="s">
        <v>14</v>
      </c>
      <c r="F48" t="s">
        <v>14</v>
      </c>
      <c r="G48" t="s">
        <v>15</v>
      </c>
      <c r="H48" t="s">
        <v>37</v>
      </c>
      <c r="I48" t="s">
        <v>37</v>
      </c>
      <c r="J48" t="s">
        <v>119</v>
      </c>
      <c r="K48" s="1">
        <v>45407</v>
      </c>
      <c r="L48">
        <v>60</v>
      </c>
      <c r="M48">
        <v>1</v>
      </c>
      <c r="N48" t="s">
        <v>536</v>
      </c>
      <c r="O48" t="s">
        <v>537</v>
      </c>
      <c r="P48" t="s">
        <v>627</v>
      </c>
    </row>
    <row r="49" spans="1:16" x14ac:dyDescent="0.25">
      <c r="A49" t="s">
        <v>430</v>
      </c>
      <c r="B49" t="s">
        <v>133</v>
      </c>
      <c r="C49" t="s">
        <v>13</v>
      </c>
      <c r="E49" t="s">
        <v>14</v>
      </c>
      <c r="F49" t="s">
        <v>14</v>
      </c>
      <c r="G49" t="s">
        <v>15</v>
      </c>
      <c r="H49" t="s">
        <v>37</v>
      </c>
      <c r="I49" t="s">
        <v>37</v>
      </c>
      <c r="J49" t="s">
        <v>119</v>
      </c>
      <c r="K49" s="1">
        <v>45408</v>
      </c>
      <c r="L49">
        <v>180</v>
      </c>
      <c r="M49">
        <v>1</v>
      </c>
      <c r="N49" t="s">
        <v>536</v>
      </c>
      <c r="O49" t="s">
        <v>537</v>
      </c>
      <c r="P49" t="s">
        <v>627</v>
      </c>
    </row>
    <row r="50" spans="1:16" x14ac:dyDescent="0.25">
      <c r="A50" t="s">
        <v>430</v>
      </c>
      <c r="B50" t="s">
        <v>133</v>
      </c>
      <c r="C50" t="s">
        <v>13</v>
      </c>
      <c r="E50" t="s">
        <v>14</v>
      </c>
      <c r="F50" t="s">
        <v>14</v>
      </c>
      <c r="G50" t="s">
        <v>15</v>
      </c>
      <c r="H50" t="s">
        <v>37</v>
      </c>
      <c r="I50" t="s">
        <v>37</v>
      </c>
      <c r="J50" t="s">
        <v>119</v>
      </c>
      <c r="K50" s="1">
        <v>45411</v>
      </c>
      <c r="L50">
        <v>150</v>
      </c>
      <c r="M50">
        <v>2</v>
      </c>
      <c r="N50" t="s">
        <v>536</v>
      </c>
      <c r="O50" t="s">
        <v>537</v>
      </c>
      <c r="P50" t="s">
        <v>627</v>
      </c>
    </row>
    <row r="51" spans="1:16" x14ac:dyDescent="0.25">
      <c r="A51" t="s">
        <v>430</v>
      </c>
      <c r="B51" t="s">
        <v>133</v>
      </c>
      <c r="C51" t="s">
        <v>13</v>
      </c>
      <c r="E51" t="s">
        <v>14</v>
      </c>
      <c r="F51" t="s">
        <v>14</v>
      </c>
      <c r="G51" t="s">
        <v>15</v>
      </c>
      <c r="H51" t="s">
        <v>37</v>
      </c>
      <c r="I51" t="s">
        <v>37</v>
      </c>
      <c r="J51" t="s">
        <v>119</v>
      </c>
      <c r="K51" s="1">
        <v>45412</v>
      </c>
      <c r="L51">
        <v>180</v>
      </c>
      <c r="M51">
        <v>2</v>
      </c>
      <c r="N51" t="s">
        <v>536</v>
      </c>
      <c r="O51" t="s">
        <v>537</v>
      </c>
      <c r="P51" t="s">
        <v>627</v>
      </c>
    </row>
    <row r="52" spans="1:16" x14ac:dyDescent="0.25">
      <c r="A52" t="s">
        <v>430</v>
      </c>
      <c r="B52" t="s">
        <v>133</v>
      </c>
      <c r="C52" t="s">
        <v>13</v>
      </c>
      <c r="E52" t="s">
        <v>14</v>
      </c>
      <c r="F52" t="s">
        <v>14</v>
      </c>
      <c r="G52" t="s">
        <v>15</v>
      </c>
      <c r="H52" t="s">
        <v>37</v>
      </c>
      <c r="I52" t="s">
        <v>37</v>
      </c>
      <c r="J52" t="s">
        <v>119</v>
      </c>
      <c r="K52" s="1">
        <v>45413</v>
      </c>
      <c r="L52">
        <v>150</v>
      </c>
      <c r="M52">
        <v>2</v>
      </c>
      <c r="N52" t="s">
        <v>536</v>
      </c>
      <c r="O52" t="s">
        <v>537</v>
      </c>
      <c r="P52" t="s">
        <v>627</v>
      </c>
    </row>
    <row r="53" spans="1:16" x14ac:dyDescent="0.25">
      <c r="A53" t="s">
        <v>430</v>
      </c>
      <c r="B53" t="s">
        <v>133</v>
      </c>
      <c r="C53" t="s">
        <v>13</v>
      </c>
      <c r="E53" t="s">
        <v>14</v>
      </c>
      <c r="F53" t="s">
        <v>14</v>
      </c>
      <c r="G53" t="s">
        <v>15</v>
      </c>
      <c r="H53" t="s">
        <v>37</v>
      </c>
      <c r="I53" t="s">
        <v>37</v>
      </c>
      <c r="J53" t="s">
        <v>119</v>
      </c>
      <c r="K53" s="1">
        <v>45414</v>
      </c>
      <c r="L53">
        <v>30</v>
      </c>
      <c r="M53">
        <v>2</v>
      </c>
      <c r="N53" t="s">
        <v>536</v>
      </c>
      <c r="O53" t="s">
        <v>537</v>
      </c>
      <c r="P53" t="s">
        <v>627</v>
      </c>
    </row>
    <row r="54" spans="1:16" x14ac:dyDescent="0.25">
      <c r="A54" t="s">
        <v>430</v>
      </c>
      <c r="B54" t="s">
        <v>133</v>
      </c>
      <c r="C54" t="s">
        <v>13</v>
      </c>
      <c r="E54" t="s">
        <v>14</v>
      </c>
      <c r="F54" t="s">
        <v>14</v>
      </c>
      <c r="G54" t="s">
        <v>15</v>
      </c>
      <c r="H54" t="s">
        <v>37</v>
      </c>
      <c r="I54" t="s">
        <v>37</v>
      </c>
      <c r="J54" t="s">
        <v>119</v>
      </c>
      <c r="K54" s="1">
        <v>45418</v>
      </c>
      <c r="L54">
        <v>150</v>
      </c>
      <c r="M54">
        <v>3</v>
      </c>
      <c r="N54" t="s">
        <v>536</v>
      </c>
      <c r="O54" t="s">
        <v>537</v>
      </c>
      <c r="P54" t="s">
        <v>627</v>
      </c>
    </row>
    <row r="55" spans="1:16" x14ac:dyDescent="0.25">
      <c r="A55" t="s">
        <v>430</v>
      </c>
      <c r="B55" t="s">
        <v>133</v>
      </c>
      <c r="C55" t="s">
        <v>13</v>
      </c>
      <c r="E55" t="s">
        <v>14</v>
      </c>
      <c r="F55" t="s">
        <v>14</v>
      </c>
      <c r="G55" t="s">
        <v>15</v>
      </c>
      <c r="H55" t="s">
        <v>37</v>
      </c>
      <c r="I55" t="s">
        <v>37</v>
      </c>
      <c r="J55" t="s">
        <v>119</v>
      </c>
      <c r="K55" s="1">
        <v>45419</v>
      </c>
      <c r="L55">
        <v>180</v>
      </c>
      <c r="M55">
        <v>3</v>
      </c>
      <c r="N55" t="s">
        <v>536</v>
      </c>
      <c r="O55" t="s">
        <v>537</v>
      </c>
      <c r="P55" t="s">
        <v>627</v>
      </c>
    </row>
    <row r="56" spans="1:16" x14ac:dyDescent="0.25">
      <c r="A56" t="s">
        <v>430</v>
      </c>
      <c r="B56" t="s">
        <v>133</v>
      </c>
      <c r="C56" t="s">
        <v>13</v>
      </c>
      <c r="E56" t="s">
        <v>14</v>
      </c>
      <c r="F56" t="s">
        <v>14</v>
      </c>
      <c r="G56" t="s">
        <v>15</v>
      </c>
      <c r="H56" t="s">
        <v>37</v>
      </c>
      <c r="I56" t="s">
        <v>37</v>
      </c>
      <c r="J56" t="s">
        <v>119</v>
      </c>
      <c r="K56" s="1">
        <v>45420</v>
      </c>
      <c r="L56">
        <v>150</v>
      </c>
      <c r="M56">
        <v>3</v>
      </c>
      <c r="N56" t="s">
        <v>536</v>
      </c>
      <c r="O56" t="s">
        <v>537</v>
      </c>
      <c r="P56" t="s">
        <v>627</v>
      </c>
    </row>
    <row r="57" spans="1:16" x14ac:dyDescent="0.25">
      <c r="A57" t="s">
        <v>430</v>
      </c>
      <c r="B57" t="s">
        <v>133</v>
      </c>
      <c r="C57" t="s">
        <v>13</v>
      </c>
      <c r="E57" t="s">
        <v>14</v>
      </c>
      <c r="F57" t="s">
        <v>14</v>
      </c>
      <c r="G57" t="s">
        <v>15</v>
      </c>
      <c r="H57" t="s">
        <v>37</v>
      </c>
      <c r="I57" t="s">
        <v>37</v>
      </c>
      <c r="J57" t="s">
        <v>119</v>
      </c>
      <c r="K57" s="1">
        <v>45421</v>
      </c>
      <c r="L57">
        <v>180</v>
      </c>
      <c r="M57">
        <v>3</v>
      </c>
      <c r="N57" t="s">
        <v>536</v>
      </c>
      <c r="O57" t="s">
        <v>537</v>
      </c>
      <c r="P57" t="s">
        <v>627</v>
      </c>
    </row>
    <row r="58" spans="1:16" x14ac:dyDescent="0.25">
      <c r="A58" t="s">
        <v>430</v>
      </c>
      <c r="B58" t="s">
        <v>133</v>
      </c>
      <c r="C58" t="s">
        <v>13</v>
      </c>
      <c r="E58" t="s">
        <v>14</v>
      </c>
      <c r="F58" t="s">
        <v>14</v>
      </c>
      <c r="G58" t="s">
        <v>15</v>
      </c>
      <c r="H58" t="s">
        <v>37</v>
      </c>
      <c r="I58" t="s">
        <v>37</v>
      </c>
      <c r="J58" t="s">
        <v>119</v>
      </c>
      <c r="K58" s="1">
        <v>45422</v>
      </c>
      <c r="L58">
        <v>180</v>
      </c>
      <c r="M58">
        <v>3</v>
      </c>
      <c r="N58" t="s">
        <v>536</v>
      </c>
      <c r="O58" t="s">
        <v>537</v>
      </c>
      <c r="P58" t="s">
        <v>627</v>
      </c>
    </row>
    <row r="59" spans="1:16" x14ac:dyDescent="0.25">
      <c r="A59" t="s">
        <v>430</v>
      </c>
      <c r="B59" t="s">
        <v>133</v>
      </c>
      <c r="C59" t="s">
        <v>13</v>
      </c>
      <c r="E59" t="s">
        <v>14</v>
      </c>
      <c r="F59" t="s">
        <v>14</v>
      </c>
      <c r="G59" t="s">
        <v>15</v>
      </c>
      <c r="H59" t="s">
        <v>37</v>
      </c>
      <c r="I59" t="s">
        <v>37</v>
      </c>
      <c r="J59" t="s">
        <v>119</v>
      </c>
      <c r="K59" s="1">
        <v>45425</v>
      </c>
      <c r="L59">
        <v>120</v>
      </c>
      <c r="M59">
        <v>4</v>
      </c>
      <c r="N59" t="s">
        <v>536</v>
      </c>
      <c r="O59" t="s">
        <v>537</v>
      </c>
      <c r="P59" t="s">
        <v>627</v>
      </c>
    </row>
    <row r="60" spans="1:16" x14ac:dyDescent="0.25">
      <c r="A60" t="s">
        <v>430</v>
      </c>
      <c r="B60" t="s">
        <v>133</v>
      </c>
      <c r="C60" t="s">
        <v>13</v>
      </c>
      <c r="E60" t="s">
        <v>14</v>
      </c>
      <c r="F60" t="s">
        <v>14</v>
      </c>
      <c r="G60" t="s">
        <v>15</v>
      </c>
      <c r="H60" t="s">
        <v>37</v>
      </c>
      <c r="I60" t="s">
        <v>37</v>
      </c>
      <c r="J60" t="s">
        <v>119</v>
      </c>
      <c r="K60" s="1">
        <v>45426</v>
      </c>
      <c r="L60">
        <v>180</v>
      </c>
      <c r="M60">
        <v>4</v>
      </c>
      <c r="N60" t="s">
        <v>536</v>
      </c>
      <c r="O60" t="s">
        <v>537</v>
      </c>
      <c r="P60" t="s">
        <v>627</v>
      </c>
    </row>
    <row r="61" spans="1:16" x14ac:dyDescent="0.25">
      <c r="A61" t="s">
        <v>430</v>
      </c>
      <c r="B61" t="s">
        <v>133</v>
      </c>
      <c r="C61" t="s">
        <v>13</v>
      </c>
      <c r="E61" t="s">
        <v>14</v>
      </c>
      <c r="F61" t="s">
        <v>14</v>
      </c>
      <c r="G61" t="s">
        <v>15</v>
      </c>
      <c r="H61" t="s">
        <v>37</v>
      </c>
      <c r="I61" t="s">
        <v>37</v>
      </c>
      <c r="J61" t="s">
        <v>119</v>
      </c>
      <c r="K61" s="1">
        <v>45427</v>
      </c>
      <c r="L61">
        <v>180</v>
      </c>
      <c r="M61">
        <v>4</v>
      </c>
      <c r="N61" t="s">
        <v>536</v>
      </c>
      <c r="O61" t="s">
        <v>537</v>
      </c>
      <c r="P61" t="s">
        <v>627</v>
      </c>
    </row>
    <row r="62" spans="1:16" x14ac:dyDescent="0.25">
      <c r="A62" t="s">
        <v>430</v>
      </c>
      <c r="B62" t="s">
        <v>133</v>
      </c>
      <c r="C62" t="s">
        <v>13</v>
      </c>
      <c r="E62" t="s">
        <v>14</v>
      </c>
      <c r="F62" t="s">
        <v>14</v>
      </c>
      <c r="G62" t="s">
        <v>15</v>
      </c>
      <c r="H62" t="s">
        <v>37</v>
      </c>
      <c r="I62" t="s">
        <v>37</v>
      </c>
      <c r="J62" t="s">
        <v>119</v>
      </c>
      <c r="K62" s="1">
        <v>45428</v>
      </c>
      <c r="L62">
        <v>180</v>
      </c>
      <c r="M62">
        <v>4</v>
      </c>
      <c r="N62" t="s">
        <v>536</v>
      </c>
      <c r="O62" t="s">
        <v>537</v>
      </c>
      <c r="P62" t="s">
        <v>627</v>
      </c>
    </row>
    <row r="63" spans="1:16" x14ac:dyDescent="0.25">
      <c r="A63" t="s">
        <v>430</v>
      </c>
      <c r="B63" t="s">
        <v>133</v>
      </c>
      <c r="C63" t="s">
        <v>13</v>
      </c>
      <c r="E63" t="s">
        <v>14</v>
      </c>
      <c r="F63" t="s">
        <v>14</v>
      </c>
      <c r="G63" t="s">
        <v>15</v>
      </c>
      <c r="H63" t="s">
        <v>37</v>
      </c>
      <c r="I63" t="s">
        <v>37</v>
      </c>
      <c r="J63" t="s">
        <v>119</v>
      </c>
      <c r="K63" s="1">
        <v>45429</v>
      </c>
      <c r="L63">
        <v>180</v>
      </c>
      <c r="M63">
        <v>4</v>
      </c>
      <c r="N63" t="s">
        <v>536</v>
      </c>
      <c r="O63" t="s">
        <v>537</v>
      </c>
      <c r="P63" t="s">
        <v>627</v>
      </c>
    </row>
    <row r="64" spans="1:16" x14ac:dyDescent="0.25">
      <c r="A64" t="s">
        <v>430</v>
      </c>
      <c r="B64" t="s">
        <v>133</v>
      </c>
      <c r="C64" t="s">
        <v>13</v>
      </c>
      <c r="E64" t="s">
        <v>14</v>
      </c>
      <c r="F64" t="s">
        <v>14</v>
      </c>
      <c r="G64" t="s">
        <v>15</v>
      </c>
      <c r="H64" t="s">
        <v>37</v>
      </c>
      <c r="I64" t="s">
        <v>39</v>
      </c>
      <c r="J64" t="s">
        <v>119</v>
      </c>
      <c r="K64" s="1">
        <v>45404</v>
      </c>
      <c r="L64">
        <v>60</v>
      </c>
      <c r="M64">
        <v>1</v>
      </c>
      <c r="N64" t="s">
        <v>536</v>
      </c>
      <c r="O64" t="s">
        <v>537</v>
      </c>
      <c r="P64" t="s">
        <v>627</v>
      </c>
    </row>
    <row r="65" spans="1:16" x14ac:dyDescent="0.25">
      <c r="A65" t="s">
        <v>430</v>
      </c>
      <c r="B65" t="s">
        <v>133</v>
      </c>
      <c r="C65" t="s">
        <v>13</v>
      </c>
      <c r="E65" t="s">
        <v>14</v>
      </c>
      <c r="F65" t="s">
        <v>14</v>
      </c>
      <c r="G65" t="s">
        <v>15</v>
      </c>
      <c r="H65" t="s">
        <v>37</v>
      </c>
      <c r="I65" t="s">
        <v>39</v>
      </c>
      <c r="J65" t="s">
        <v>119</v>
      </c>
      <c r="K65" s="1">
        <v>45405</v>
      </c>
      <c r="L65">
        <v>120</v>
      </c>
      <c r="M65">
        <v>1</v>
      </c>
      <c r="N65" t="s">
        <v>536</v>
      </c>
      <c r="O65" t="s">
        <v>537</v>
      </c>
      <c r="P65" t="s">
        <v>627</v>
      </c>
    </row>
    <row r="66" spans="1:16" x14ac:dyDescent="0.25">
      <c r="A66" t="s">
        <v>430</v>
      </c>
      <c r="B66" t="s">
        <v>133</v>
      </c>
      <c r="C66" t="s">
        <v>13</v>
      </c>
      <c r="E66" t="s">
        <v>14</v>
      </c>
      <c r="F66" t="s">
        <v>14</v>
      </c>
      <c r="G66" t="s">
        <v>15</v>
      </c>
      <c r="H66" t="s">
        <v>37</v>
      </c>
      <c r="I66" t="s">
        <v>39</v>
      </c>
      <c r="J66" t="s">
        <v>119</v>
      </c>
      <c r="K66" s="1">
        <v>45406</v>
      </c>
      <c r="L66">
        <v>90</v>
      </c>
      <c r="M66">
        <v>1</v>
      </c>
      <c r="N66" t="s">
        <v>536</v>
      </c>
      <c r="O66" t="s">
        <v>537</v>
      </c>
      <c r="P66" t="s">
        <v>627</v>
      </c>
    </row>
    <row r="67" spans="1:16" x14ac:dyDescent="0.25">
      <c r="A67" t="s">
        <v>430</v>
      </c>
      <c r="B67" t="s">
        <v>133</v>
      </c>
      <c r="C67" t="s">
        <v>13</v>
      </c>
      <c r="E67" t="s">
        <v>14</v>
      </c>
      <c r="F67" t="s">
        <v>14</v>
      </c>
      <c r="G67" t="s">
        <v>15</v>
      </c>
      <c r="H67" t="s">
        <v>37</v>
      </c>
      <c r="I67" t="s">
        <v>39</v>
      </c>
      <c r="J67" t="s">
        <v>119</v>
      </c>
      <c r="K67" s="1">
        <v>45407</v>
      </c>
      <c r="L67">
        <v>150</v>
      </c>
      <c r="M67">
        <v>1</v>
      </c>
      <c r="N67" t="s">
        <v>536</v>
      </c>
      <c r="O67" t="s">
        <v>537</v>
      </c>
      <c r="P67" t="s">
        <v>627</v>
      </c>
    </row>
    <row r="68" spans="1:16" x14ac:dyDescent="0.25">
      <c r="A68" t="s">
        <v>430</v>
      </c>
      <c r="B68" t="s">
        <v>133</v>
      </c>
      <c r="C68" t="s">
        <v>13</v>
      </c>
      <c r="E68" t="s">
        <v>14</v>
      </c>
      <c r="F68" t="s">
        <v>14</v>
      </c>
      <c r="G68" t="s">
        <v>15</v>
      </c>
      <c r="H68" t="s">
        <v>37</v>
      </c>
      <c r="I68" t="s">
        <v>39</v>
      </c>
      <c r="J68" t="s">
        <v>119</v>
      </c>
      <c r="K68" s="1">
        <v>45408</v>
      </c>
      <c r="L68">
        <v>120</v>
      </c>
      <c r="M68">
        <v>1</v>
      </c>
      <c r="N68" t="s">
        <v>536</v>
      </c>
      <c r="O68" t="s">
        <v>537</v>
      </c>
      <c r="P68" t="s">
        <v>627</v>
      </c>
    </row>
    <row r="69" spans="1:16" x14ac:dyDescent="0.25">
      <c r="A69" t="s">
        <v>430</v>
      </c>
      <c r="B69" t="s">
        <v>133</v>
      </c>
      <c r="C69" t="s">
        <v>13</v>
      </c>
      <c r="E69" t="s">
        <v>14</v>
      </c>
      <c r="F69" t="s">
        <v>14</v>
      </c>
      <c r="G69" t="s">
        <v>15</v>
      </c>
      <c r="H69" t="s">
        <v>37</v>
      </c>
      <c r="I69" t="s">
        <v>39</v>
      </c>
      <c r="J69" t="s">
        <v>119</v>
      </c>
      <c r="K69" s="1">
        <v>45411</v>
      </c>
      <c r="L69">
        <v>120</v>
      </c>
      <c r="M69">
        <v>2</v>
      </c>
      <c r="N69" t="s">
        <v>536</v>
      </c>
      <c r="O69" t="s">
        <v>537</v>
      </c>
      <c r="P69" t="s">
        <v>627</v>
      </c>
    </row>
    <row r="70" spans="1:16" x14ac:dyDescent="0.25">
      <c r="A70" t="s">
        <v>430</v>
      </c>
      <c r="B70" t="s">
        <v>133</v>
      </c>
      <c r="C70" t="s">
        <v>13</v>
      </c>
      <c r="E70" t="s">
        <v>14</v>
      </c>
      <c r="F70" t="s">
        <v>14</v>
      </c>
      <c r="G70" t="s">
        <v>15</v>
      </c>
      <c r="H70" t="s">
        <v>37</v>
      </c>
      <c r="I70" t="s">
        <v>39</v>
      </c>
      <c r="J70" t="s">
        <v>119</v>
      </c>
      <c r="K70" s="1">
        <v>45412</v>
      </c>
      <c r="L70">
        <v>120</v>
      </c>
      <c r="M70">
        <v>2</v>
      </c>
      <c r="N70" t="s">
        <v>536</v>
      </c>
      <c r="O70" t="s">
        <v>537</v>
      </c>
      <c r="P70" t="s">
        <v>627</v>
      </c>
    </row>
    <row r="71" spans="1:16" x14ac:dyDescent="0.25">
      <c r="A71" t="s">
        <v>430</v>
      </c>
      <c r="B71" t="s">
        <v>133</v>
      </c>
      <c r="C71" t="s">
        <v>13</v>
      </c>
      <c r="E71" t="s">
        <v>14</v>
      </c>
      <c r="F71" t="s">
        <v>14</v>
      </c>
      <c r="G71" t="s">
        <v>15</v>
      </c>
      <c r="H71" t="s">
        <v>37</v>
      </c>
      <c r="I71" t="s">
        <v>39</v>
      </c>
      <c r="J71" t="s">
        <v>119</v>
      </c>
      <c r="K71" s="1">
        <v>45413</v>
      </c>
      <c r="L71">
        <v>90</v>
      </c>
      <c r="M71">
        <v>2</v>
      </c>
      <c r="N71" t="s">
        <v>536</v>
      </c>
      <c r="O71" t="s">
        <v>537</v>
      </c>
      <c r="P71" t="s">
        <v>627</v>
      </c>
    </row>
    <row r="72" spans="1:16" x14ac:dyDescent="0.25">
      <c r="A72" t="s">
        <v>430</v>
      </c>
      <c r="B72" t="s">
        <v>133</v>
      </c>
      <c r="C72" t="s">
        <v>13</v>
      </c>
      <c r="E72" t="s">
        <v>14</v>
      </c>
      <c r="F72" t="s">
        <v>14</v>
      </c>
      <c r="G72" t="s">
        <v>15</v>
      </c>
      <c r="H72" t="s">
        <v>37</v>
      </c>
      <c r="I72" t="s">
        <v>39</v>
      </c>
      <c r="J72" t="s">
        <v>119</v>
      </c>
      <c r="K72" s="1">
        <v>45414</v>
      </c>
      <c r="L72">
        <v>60</v>
      </c>
      <c r="M72">
        <v>2</v>
      </c>
      <c r="N72" t="s">
        <v>536</v>
      </c>
      <c r="O72" t="s">
        <v>537</v>
      </c>
      <c r="P72" t="s">
        <v>627</v>
      </c>
    </row>
    <row r="73" spans="1:16" x14ac:dyDescent="0.25">
      <c r="A73" t="s">
        <v>430</v>
      </c>
      <c r="B73" t="s">
        <v>133</v>
      </c>
      <c r="C73" t="s">
        <v>13</v>
      </c>
      <c r="E73" t="s">
        <v>14</v>
      </c>
      <c r="F73" t="s">
        <v>14</v>
      </c>
      <c r="G73" t="s">
        <v>15</v>
      </c>
      <c r="H73" t="s">
        <v>37</v>
      </c>
      <c r="I73" t="s">
        <v>39</v>
      </c>
      <c r="J73" t="s">
        <v>119</v>
      </c>
      <c r="K73" s="1">
        <v>45418</v>
      </c>
      <c r="L73">
        <v>60</v>
      </c>
      <c r="M73">
        <v>3</v>
      </c>
      <c r="N73" t="s">
        <v>536</v>
      </c>
      <c r="O73" t="s">
        <v>537</v>
      </c>
      <c r="P73" t="s">
        <v>627</v>
      </c>
    </row>
    <row r="74" spans="1:16" x14ac:dyDescent="0.25">
      <c r="A74" t="s">
        <v>430</v>
      </c>
      <c r="B74" t="s">
        <v>133</v>
      </c>
      <c r="C74" t="s">
        <v>13</v>
      </c>
      <c r="E74" t="s">
        <v>14</v>
      </c>
      <c r="F74" t="s">
        <v>14</v>
      </c>
      <c r="G74" t="s">
        <v>15</v>
      </c>
      <c r="H74" t="s">
        <v>37</v>
      </c>
      <c r="I74" t="s">
        <v>39</v>
      </c>
      <c r="J74" t="s">
        <v>119</v>
      </c>
      <c r="K74" s="1">
        <v>45419</v>
      </c>
      <c r="L74">
        <v>60</v>
      </c>
      <c r="M74">
        <v>3</v>
      </c>
      <c r="N74" t="s">
        <v>536</v>
      </c>
      <c r="O74" t="s">
        <v>537</v>
      </c>
      <c r="P74" t="s">
        <v>627</v>
      </c>
    </row>
    <row r="75" spans="1:16" x14ac:dyDescent="0.25">
      <c r="A75" t="s">
        <v>430</v>
      </c>
      <c r="B75" t="s">
        <v>133</v>
      </c>
      <c r="C75" t="s">
        <v>13</v>
      </c>
      <c r="E75" t="s">
        <v>14</v>
      </c>
      <c r="F75" t="s">
        <v>14</v>
      </c>
      <c r="G75" t="s">
        <v>15</v>
      </c>
      <c r="H75" t="s">
        <v>37</v>
      </c>
      <c r="I75" t="s">
        <v>39</v>
      </c>
      <c r="J75" t="s">
        <v>119</v>
      </c>
      <c r="K75" s="1">
        <v>45420</v>
      </c>
      <c r="L75">
        <v>120</v>
      </c>
      <c r="M75">
        <v>3</v>
      </c>
      <c r="N75" t="s">
        <v>536</v>
      </c>
      <c r="O75" t="s">
        <v>537</v>
      </c>
      <c r="P75" t="s">
        <v>627</v>
      </c>
    </row>
    <row r="76" spans="1:16" x14ac:dyDescent="0.25">
      <c r="A76" t="s">
        <v>430</v>
      </c>
      <c r="B76" t="s">
        <v>133</v>
      </c>
      <c r="C76" t="s">
        <v>13</v>
      </c>
      <c r="E76" t="s">
        <v>14</v>
      </c>
      <c r="F76" t="s">
        <v>14</v>
      </c>
      <c r="G76" t="s">
        <v>15</v>
      </c>
      <c r="H76" t="s">
        <v>37</v>
      </c>
      <c r="I76" t="s">
        <v>39</v>
      </c>
      <c r="J76" t="s">
        <v>119</v>
      </c>
      <c r="K76" s="1">
        <v>45421</v>
      </c>
      <c r="L76">
        <v>60</v>
      </c>
      <c r="M76">
        <v>3</v>
      </c>
      <c r="N76" t="s">
        <v>536</v>
      </c>
      <c r="O76" t="s">
        <v>537</v>
      </c>
      <c r="P76" t="s">
        <v>627</v>
      </c>
    </row>
    <row r="77" spans="1:16" x14ac:dyDescent="0.25">
      <c r="A77" t="s">
        <v>430</v>
      </c>
      <c r="B77" t="s">
        <v>133</v>
      </c>
      <c r="C77" t="s">
        <v>13</v>
      </c>
      <c r="E77" t="s">
        <v>14</v>
      </c>
      <c r="F77" t="s">
        <v>14</v>
      </c>
      <c r="G77" t="s">
        <v>15</v>
      </c>
      <c r="H77" t="s">
        <v>37</v>
      </c>
      <c r="I77" t="s">
        <v>39</v>
      </c>
      <c r="J77" t="s">
        <v>119</v>
      </c>
      <c r="K77" s="1">
        <v>45422</v>
      </c>
      <c r="L77">
        <v>120</v>
      </c>
      <c r="M77">
        <v>3</v>
      </c>
      <c r="N77" t="s">
        <v>536</v>
      </c>
      <c r="O77" t="s">
        <v>537</v>
      </c>
      <c r="P77" t="s">
        <v>627</v>
      </c>
    </row>
    <row r="78" spans="1:16" x14ac:dyDescent="0.25">
      <c r="A78" t="s">
        <v>430</v>
      </c>
      <c r="B78" t="s">
        <v>133</v>
      </c>
      <c r="C78" t="s">
        <v>13</v>
      </c>
      <c r="E78" t="s">
        <v>14</v>
      </c>
      <c r="F78" t="s">
        <v>14</v>
      </c>
      <c r="G78" t="s">
        <v>15</v>
      </c>
      <c r="H78" t="s">
        <v>37</v>
      </c>
      <c r="I78" t="s">
        <v>39</v>
      </c>
      <c r="J78" t="s">
        <v>119</v>
      </c>
      <c r="K78" s="1">
        <v>45425</v>
      </c>
      <c r="L78">
        <v>60</v>
      </c>
      <c r="M78">
        <v>4</v>
      </c>
      <c r="N78" t="s">
        <v>536</v>
      </c>
      <c r="O78" t="s">
        <v>537</v>
      </c>
      <c r="P78" t="s">
        <v>627</v>
      </c>
    </row>
    <row r="79" spans="1:16" x14ac:dyDescent="0.25">
      <c r="A79" t="s">
        <v>430</v>
      </c>
      <c r="B79" t="s">
        <v>133</v>
      </c>
      <c r="C79" t="s">
        <v>13</v>
      </c>
      <c r="E79" t="s">
        <v>14</v>
      </c>
      <c r="F79" t="s">
        <v>14</v>
      </c>
      <c r="G79" t="s">
        <v>15</v>
      </c>
      <c r="H79" t="s">
        <v>37</v>
      </c>
      <c r="I79" t="s">
        <v>39</v>
      </c>
      <c r="J79" t="s">
        <v>119</v>
      </c>
      <c r="K79" s="1">
        <v>45426</v>
      </c>
      <c r="L79">
        <v>120</v>
      </c>
      <c r="M79">
        <v>4</v>
      </c>
      <c r="N79" t="s">
        <v>536</v>
      </c>
      <c r="O79" t="s">
        <v>537</v>
      </c>
      <c r="P79" t="s">
        <v>627</v>
      </c>
    </row>
    <row r="80" spans="1:16" x14ac:dyDescent="0.25">
      <c r="A80" t="s">
        <v>430</v>
      </c>
      <c r="B80" t="s">
        <v>133</v>
      </c>
      <c r="C80" t="s">
        <v>13</v>
      </c>
      <c r="E80" t="s">
        <v>14</v>
      </c>
      <c r="F80" t="s">
        <v>14</v>
      </c>
      <c r="G80" t="s">
        <v>15</v>
      </c>
      <c r="H80" t="s">
        <v>37</v>
      </c>
      <c r="I80" t="s">
        <v>39</v>
      </c>
      <c r="J80" t="s">
        <v>119</v>
      </c>
      <c r="K80" s="1">
        <v>45427</v>
      </c>
      <c r="L80">
        <v>60</v>
      </c>
      <c r="M80">
        <v>4</v>
      </c>
      <c r="N80" t="s">
        <v>536</v>
      </c>
      <c r="O80" t="s">
        <v>537</v>
      </c>
      <c r="P80" t="s">
        <v>627</v>
      </c>
    </row>
    <row r="81" spans="1:16" x14ac:dyDescent="0.25">
      <c r="A81" t="s">
        <v>430</v>
      </c>
      <c r="B81" t="s">
        <v>133</v>
      </c>
      <c r="C81" t="s">
        <v>13</v>
      </c>
      <c r="E81" t="s">
        <v>14</v>
      </c>
      <c r="F81" t="s">
        <v>14</v>
      </c>
      <c r="G81" t="s">
        <v>15</v>
      </c>
      <c r="H81" t="s">
        <v>37</v>
      </c>
      <c r="I81" t="s">
        <v>39</v>
      </c>
      <c r="J81" t="s">
        <v>119</v>
      </c>
      <c r="K81" s="1">
        <v>45428</v>
      </c>
      <c r="L81">
        <v>90</v>
      </c>
      <c r="M81">
        <v>4</v>
      </c>
      <c r="N81" t="s">
        <v>536</v>
      </c>
      <c r="O81" t="s">
        <v>537</v>
      </c>
      <c r="P81" t="s">
        <v>627</v>
      </c>
    </row>
    <row r="82" spans="1:16" x14ac:dyDescent="0.25">
      <c r="A82" t="s">
        <v>430</v>
      </c>
      <c r="B82" t="s">
        <v>133</v>
      </c>
      <c r="C82" t="s">
        <v>13</v>
      </c>
      <c r="E82" t="s">
        <v>14</v>
      </c>
      <c r="F82" t="s">
        <v>14</v>
      </c>
      <c r="G82" t="s">
        <v>15</v>
      </c>
      <c r="H82" t="s">
        <v>37</v>
      </c>
      <c r="I82" t="s">
        <v>39</v>
      </c>
      <c r="J82" t="s">
        <v>119</v>
      </c>
      <c r="K82" s="1">
        <v>45429</v>
      </c>
      <c r="L82">
        <v>60</v>
      </c>
      <c r="M82">
        <v>4</v>
      </c>
      <c r="N82" t="s">
        <v>536</v>
      </c>
      <c r="O82" t="s">
        <v>537</v>
      </c>
      <c r="P82" t="s">
        <v>627</v>
      </c>
    </row>
    <row r="83" spans="1:16" x14ac:dyDescent="0.25">
      <c r="A83" t="s">
        <v>430</v>
      </c>
      <c r="B83" t="s">
        <v>133</v>
      </c>
      <c r="C83" t="s">
        <v>13</v>
      </c>
      <c r="E83" t="s">
        <v>14</v>
      </c>
      <c r="F83" t="s">
        <v>14</v>
      </c>
      <c r="G83" t="s">
        <v>15</v>
      </c>
      <c r="H83" t="s">
        <v>37</v>
      </c>
      <c r="I83" t="s">
        <v>91</v>
      </c>
      <c r="J83" t="s">
        <v>119</v>
      </c>
      <c r="K83" s="1">
        <v>45404</v>
      </c>
      <c r="L83">
        <v>60</v>
      </c>
      <c r="M83">
        <v>1</v>
      </c>
      <c r="N83" t="s">
        <v>536</v>
      </c>
      <c r="O83" t="s">
        <v>537</v>
      </c>
      <c r="P83" t="s">
        <v>627</v>
      </c>
    </row>
    <row r="84" spans="1:16" x14ac:dyDescent="0.25">
      <c r="A84" t="s">
        <v>430</v>
      </c>
      <c r="B84" t="s">
        <v>133</v>
      </c>
      <c r="C84" t="s">
        <v>13</v>
      </c>
      <c r="E84" t="s">
        <v>14</v>
      </c>
      <c r="F84" t="s">
        <v>14</v>
      </c>
      <c r="G84" t="s">
        <v>15</v>
      </c>
      <c r="H84" t="s">
        <v>37</v>
      </c>
      <c r="I84" t="s">
        <v>91</v>
      </c>
      <c r="J84" t="s">
        <v>119</v>
      </c>
      <c r="K84" s="1">
        <v>45405</v>
      </c>
      <c r="L84">
        <v>60</v>
      </c>
      <c r="M84">
        <v>1</v>
      </c>
      <c r="N84" t="s">
        <v>536</v>
      </c>
      <c r="O84" t="s">
        <v>537</v>
      </c>
      <c r="P84" t="s">
        <v>627</v>
      </c>
    </row>
    <row r="85" spans="1:16" x14ac:dyDescent="0.25">
      <c r="A85" t="s">
        <v>430</v>
      </c>
      <c r="B85" t="s">
        <v>133</v>
      </c>
      <c r="C85" t="s">
        <v>13</v>
      </c>
      <c r="E85" t="s">
        <v>14</v>
      </c>
      <c r="F85" t="s">
        <v>14</v>
      </c>
      <c r="G85" t="s">
        <v>15</v>
      </c>
      <c r="H85" t="s">
        <v>37</v>
      </c>
      <c r="I85" t="s">
        <v>91</v>
      </c>
      <c r="J85" t="s">
        <v>119</v>
      </c>
      <c r="K85" s="1">
        <v>45406</v>
      </c>
      <c r="L85">
        <v>60</v>
      </c>
      <c r="M85">
        <v>1</v>
      </c>
      <c r="N85" t="s">
        <v>536</v>
      </c>
      <c r="O85" t="s">
        <v>537</v>
      </c>
      <c r="P85" t="s">
        <v>627</v>
      </c>
    </row>
    <row r="86" spans="1:16" x14ac:dyDescent="0.25">
      <c r="A86" t="s">
        <v>430</v>
      </c>
      <c r="B86" t="s">
        <v>133</v>
      </c>
      <c r="C86" t="s">
        <v>13</v>
      </c>
      <c r="E86" t="s">
        <v>14</v>
      </c>
      <c r="F86" t="s">
        <v>14</v>
      </c>
      <c r="G86" t="s">
        <v>15</v>
      </c>
      <c r="H86" t="s">
        <v>37</v>
      </c>
      <c r="I86" t="s">
        <v>91</v>
      </c>
      <c r="J86" t="s">
        <v>119</v>
      </c>
      <c r="K86" s="1">
        <v>45407</v>
      </c>
      <c r="L86">
        <v>30</v>
      </c>
      <c r="M86">
        <v>1</v>
      </c>
      <c r="N86" t="s">
        <v>536</v>
      </c>
      <c r="O86" t="s">
        <v>537</v>
      </c>
      <c r="P86" t="s">
        <v>627</v>
      </c>
    </row>
    <row r="87" spans="1:16" x14ac:dyDescent="0.25">
      <c r="A87" t="s">
        <v>430</v>
      </c>
      <c r="B87" t="s">
        <v>133</v>
      </c>
      <c r="C87" t="s">
        <v>13</v>
      </c>
      <c r="E87" t="s">
        <v>14</v>
      </c>
      <c r="F87" t="s">
        <v>14</v>
      </c>
      <c r="G87" t="s">
        <v>15</v>
      </c>
      <c r="H87" t="s">
        <v>37</v>
      </c>
      <c r="I87" t="s">
        <v>91</v>
      </c>
      <c r="J87" t="s">
        <v>119</v>
      </c>
      <c r="K87" s="1">
        <v>45408</v>
      </c>
      <c r="L87">
        <v>60</v>
      </c>
      <c r="M87">
        <v>1</v>
      </c>
      <c r="N87" t="s">
        <v>536</v>
      </c>
      <c r="O87" t="s">
        <v>537</v>
      </c>
      <c r="P87" t="s">
        <v>627</v>
      </c>
    </row>
    <row r="88" spans="1:16" x14ac:dyDescent="0.25">
      <c r="A88" t="s">
        <v>430</v>
      </c>
      <c r="B88" t="s">
        <v>133</v>
      </c>
      <c r="C88" t="s">
        <v>13</v>
      </c>
      <c r="E88" t="s">
        <v>14</v>
      </c>
      <c r="F88" t="s">
        <v>14</v>
      </c>
      <c r="G88" t="s">
        <v>15</v>
      </c>
      <c r="H88" t="s">
        <v>37</v>
      </c>
      <c r="I88" t="s">
        <v>91</v>
      </c>
      <c r="J88" t="s">
        <v>119</v>
      </c>
      <c r="K88" s="1">
        <v>45411</v>
      </c>
      <c r="L88">
        <v>30</v>
      </c>
      <c r="M88">
        <v>2</v>
      </c>
      <c r="N88" t="s">
        <v>536</v>
      </c>
      <c r="O88" t="s">
        <v>537</v>
      </c>
      <c r="P88" t="s">
        <v>627</v>
      </c>
    </row>
    <row r="89" spans="1:16" x14ac:dyDescent="0.25">
      <c r="A89" t="s">
        <v>430</v>
      </c>
      <c r="B89" t="s">
        <v>133</v>
      </c>
      <c r="C89" t="s">
        <v>13</v>
      </c>
      <c r="E89" t="s">
        <v>14</v>
      </c>
      <c r="F89" t="s">
        <v>14</v>
      </c>
      <c r="G89" t="s">
        <v>15</v>
      </c>
      <c r="H89" t="s">
        <v>37</v>
      </c>
      <c r="I89" t="s">
        <v>91</v>
      </c>
      <c r="J89" t="s">
        <v>119</v>
      </c>
      <c r="K89" s="1">
        <v>45412</v>
      </c>
      <c r="L89">
        <v>120</v>
      </c>
      <c r="M89">
        <v>2</v>
      </c>
      <c r="N89" t="s">
        <v>536</v>
      </c>
      <c r="O89" t="s">
        <v>537</v>
      </c>
      <c r="P89" t="s">
        <v>627</v>
      </c>
    </row>
    <row r="90" spans="1:16" x14ac:dyDescent="0.25">
      <c r="A90" t="s">
        <v>430</v>
      </c>
      <c r="B90" t="s">
        <v>133</v>
      </c>
      <c r="C90" t="s">
        <v>13</v>
      </c>
      <c r="E90" t="s">
        <v>14</v>
      </c>
      <c r="F90" t="s">
        <v>14</v>
      </c>
      <c r="G90" t="s">
        <v>15</v>
      </c>
      <c r="H90" t="s">
        <v>37</v>
      </c>
      <c r="I90" t="s">
        <v>91</v>
      </c>
      <c r="J90" t="s">
        <v>119</v>
      </c>
      <c r="K90" s="1">
        <v>45413</v>
      </c>
      <c r="L90">
        <v>60</v>
      </c>
      <c r="M90">
        <v>2</v>
      </c>
      <c r="N90" t="s">
        <v>536</v>
      </c>
      <c r="O90" t="s">
        <v>537</v>
      </c>
      <c r="P90" t="s">
        <v>627</v>
      </c>
    </row>
    <row r="91" spans="1:16" x14ac:dyDescent="0.25">
      <c r="A91" t="s">
        <v>430</v>
      </c>
      <c r="B91" t="s">
        <v>133</v>
      </c>
      <c r="C91" t="s">
        <v>13</v>
      </c>
      <c r="E91" t="s">
        <v>14</v>
      </c>
      <c r="F91" t="s">
        <v>14</v>
      </c>
      <c r="G91" t="s">
        <v>15</v>
      </c>
      <c r="H91" t="s">
        <v>37</v>
      </c>
      <c r="I91" t="s">
        <v>91</v>
      </c>
      <c r="J91" t="s">
        <v>119</v>
      </c>
      <c r="K91" s="1">
        <v>45414</v>
      </c>
      <c r="L91">
        <v>60</v>
      </c>
      <c r="M91">
        <v>2</v>
      </c>
      <c r="N91" t="s">
        <v>536</v>
      </c>
      <c r="O91" t="s">
        <v>537</v>
      </c>
      <c r="P91" t="s">
        <v>627</v>
      </c>
    </row>
    <row r="92" spans="1:16" x14ac:dyDescent="0.25">
      <c r="A92" t="s">
        <v>430</v>
      </c>
      <c r="B92" t="s">
        <v>133</v>
      </c>
      <c r="C92" t="s">
        <v>13</v>
      </c>
      <c r="E92" t="s">
        <v>14</v>
      </c>
      <c r="F92" t="s">
        <v>14</v>
      </c>
      <c r="G92" t="s">
        <v>15</v>
      </c>
      <c r="H92" t="s">
        <v>37</v>
      </c>
      <c r="I92" t="s">
        <v>91</v>
      </c>
      <c r="J92" t="s">
        <v>119</v>
      </c>
      <c r="K92" s="1">
        <v>45418</v>
      </c>
      <c r="L92">
        <v>60</v>
      </c>
      <c r="M92">
        <v>3</v>
      </c>
      <c r="N92" t="s">
        <v>536</v>
      </c>
      <c r="O92" t="s">
        <v>537</v>
      </c>
      <c r="P92" t="s">
        <v>627</v>
      </c>
    </row>
    <row r="93" spans="1:16" x14ac:dyDescent="0.25">
      <c r="A93" t="s">
        <v>430</v>
      </c>
      <c r="B93" t="s">
        <v>133</v>
      </c>
      <c r="C93" t="s">
        <v>13</v>
      </c>
      <c r="E93" t="s">
        <v>14</v>
      </c>
      <c r="F93" t="s">
        <v>14</v>
      </c>
      <c r="G93" t="s">
        <v>15</v>
      </c>
      <c r="H93" t="s">
        <v>37</v>
      </c>
      <c r="I93" t="s">
        <v>91</v>
      </c>
      <c r="J93" t="s">
        <v>119</v>
      </c>
      <c r="K93" s="1">
        <v>45419</v>
      </c>
      <c r="L93">
        <v>120</v>
      </c>
      <c r="M93">
        <v>3</v>
      </c>
      <c r="N93" t="s">
        <v>536</v>
      </c>
      <c r="O93" t="s">
        <v>537</v>
      </c>
      <c r="P93" t="s">
        <v>627</v>
      </c>
    </row>
    <row r="94" spans="1:16" x14ac:dyDescent="0.25">
      <c r="A94" t="s">
        <v>430</v>
      </c>
      <c r="B94" t="s">
        <v>133</v>
      </c>
      <c r="C94" t="s">
        <v>13</v>
      </c>
      <c r="E94" t="s">
        <v>14</v>
      </c>
      <c r="F94" t="s">
        <v>14</v>
      </c>
      <c r="G94" t="s">
        <v>15</v>
      </c>
      <c r="H94" t="s">
        <v>37</v>
      </c>
      <c r="I94" t="s">
        <v>91</v>
      </c>
      <c r="J94" t="s">
        <v>119</v>
      </c>
      <c r="K94" s="1">
        <v>45420</v>
      </c>
      <c r="L94">
        <v>120</v>
      </c>
      <c r="M94">
        <v>3</v>
      </c>
      <c r="N94" t="s">
        <v>536</v>
      </c>
      <c r="O94" t="s">
        <v>537</v>
      </c>
      <c r="P94" t="s">
        <v>627</v>
      </c>
    </row>
    <row r="95" spans="1:16" x14ac:dyDescent="0.25">
      <c r="A95" t="s">
        <v>430</v>
      </c>
      <c r="B95" t="s">
        <v>133</v>
      </c>
      <c r="C95" t="s">
        <v>13</v>
      </c>
      <c r="E95" t="s">
        <v>14</v>
      </c>
      <c r="F95" t="s">
        <v>14</v>
      </c>
      <c r="G95" t="s">
        <v>15</v>
      </c>
      <c r="H95" t="s">
        <v>37</v>
      </c>
      <c r="I95" t="s">
        <v>91</v>
      </c>
      <c r="J95" t="s">
        <v>119</v>
      </c>
      <c r="K95" s="1">
        <v>45421</v>
      </c>
      <c r="L95">
        <v>90</v>
      </c>
      <c r="M95">
        <v>3</v>
      </c>
      <c r="N95" t="s">
        <v>536</v>
      </c>
      <c r="O95" t="s">
        <v>537</v>
      </c>
      <c r="P95" t="s">
        <v>627</v>
      </c>
    </row>
    <row r="96" spans="1:16" x14ac:dyDescent="0.25">
      <c r="A96" t="s">
        <v>430</v>
      </c>
      <c r="B96" t="s">
        <v>133</v>
      </c>
      <c r="C96" t="s">
        <v>13</v>
      </c>
      <c r="E96" t="s">
        <v>14</v>
      </c>
      <c r="F96" t="s">
        <v>14</v>
      </c>
      <c r="G96" t="s">
        <v>15</v>
      </c>
      <c r="H96" t="s">
        <v>37</v>
      </c>
      <c r="I96" t="s">
        <v>91</v>
      </c>
      <c r="J96" t="s">
        <v>119</v>
      </c>
      <c r="K96" s="1">
        <v>45425</v>
      </c>
      <c r="L96">
        <v>90</v>
      </c>
      <c r="M96">
        <v>4</v>
      </c>
      <c r="N96" t="s">
        <v>536</v>
      </c>
      <c r="O96" t="s">
        <v>537</v>
      </c>
      <c r="P96" t="s">
        <v>627</v>
      </c>
    </row>
    <row r="97" spans="1:16" x14ac:dyDescent="0.25">
      <c r="A97" t="s">
        <v>430</v>
      </c>
      <c r="B97" t="s">
        <v>133</v>
      </c>
      <c r="C97" t="s">
        <v>13</v>
      </c>
      <c r="E97" t="s">
        <v>14</v>
      </c>
      <c r="F97" t="s">
        <v>14</v>
      </c>
      <c r="G97" t="s">
        <v>15</v>
      </c>
      <c r="H97" t="s">
        <v>37</v>
      </c>
      <c r="I97" t="s">
        <v>91</v>
      </c>
      <c r="J97" t="s">
        <v>119</v>
      </c>
      <c r="K97" s="1">
        <v>45426</v>
      </c>
      <c r="L97">
        <v>60</v>
      </c>
      <c r="M97">
        <v>4</v>
      </c>
      <c r="N97" t="s">
        <v>536</v>
      </c>
      <c r="O97" t="s">
        <v>537</v>
      </c>
      <c r="P97" t="s">
        <v>627</v>
      </c>
    </row>
    <row r="98" spans="1:16" x14ac:dyDescent="0.25">
      <c r="A98" t="s">
        <v>430</v>
      </c>
      <c r="B98" t="s">
        <v>133</v>
      </c>
      <c r="C98" t="s">
        <v>13</v>
      </c>
      <c r="E98" t="s">
        <v>14</v>
      </c>
      <c r="F98" t="s">
        <v>14</v>
      </c>
      <c r="G98" t="s">
        <v>15</v>
      </c>
      <c r="H98" t="s">
        <v>37</v>
      </c>
      <c r="I98" t="s">
        <v>91</v>
      </c>
      <c r="J98" t="s">
        <v>119</v>
      </c>
      <c r="K98" s="1">
        <v>45427</v>
      </c>
      <c r="L98">
        <v>120</v>
      </c>
      <c r="M98">
        <v>4</v>
      </c>
      <c r="N98" t="s">
        <v>536</v>
      </c>
      <c r="O98" t="s">
        <v>537</v>
      </c>
      <c r="P98" t="s">
        <v>627</v>
      </c>
    </row>
    <row r="99" spans="1:16" x14ac:dyDescent="0.25">
      <c r="A99" t="s">
        <v>430</v>
      </c>
      <c r="B99" t="s">
        <v>133</v>
      </c>
      <c r="C99" t="s">
        <v>13</v>
      </c>
      <c r="E99" t="s">
        <v>14</v>
      </c>
      <c r="F99" t="s">
        <v>14</v>
      </c>
      <c r="G99" t="s">
        <v>15</v>
      </c>
      <c r="H99" t="s">
        <v>37</v>
      </c>
      <c r="I99" t="s">
        <v>91</v>
      </c>
      <c r="J99" t="s">
        <v>119</v>
      </c>
      <c r="K99" s="1">
        <v>45428</v>
      </c>
      <c r="L99">
        <v>60</v>
      </c>
      <c r="M99">
        <v>4</v>
      </c>
      <c r="N99" t="s">
        <v>536</v>
      </c>
      <c r="O99" t="s">
        <v>537</v>
      </c>
      <c r="P99" t="s">
        <v>627</v>
      </c>
    </row>
    <row r="100" spans="1:16" x14ac:dyDescent="0.25">
      <c r="A100" t="s">
        <v>430</v>
      </c>
      <c r="B100" t="s">
        <v>133</v>
      </c>
      <c r="C100" t="s">
        <v>13</v>
      </c>
      <c r="E100" t="s">
        <v>14</v>
      </c>
      <c r="F100" t="s">
        <v>14</v>
      </c>
      <c r="G100" t="s">
        <v>15</v>
      </c>
      <c r="H100" t="s">
        <v>37</v>
      </c>
      <c r="I100" t="s">
        <v>91</v>
      </c>
      <c r="J100" t="s">
        <v>119</v>
      </c>
      <c r="K100" s="1">
        <v>45429</v>
      </c>
      <c r="L100">
        <v>60</v>
      </c>
      <c r="M100">
        <v>4</v>
      </c>
      <c r="N100" t="s">
        <v>536</v>
      </c>
      <c r="O100" t="s">
        <v>537</v>
      </c>
      <c r="P100" t="s">
        <v>627</v>
      </c>
    </row>
    <row r="101" spans="1:16" x14ac:dyDescent="0.25">
      <c r="A101" t="s">
        <v>430</v>
      </c>
      <c r="B101" t="s">
        <v>133</v>
      </c>
      <c r="C101" t="s">
        <v>13</v>
      </c>
      <c r="E101" t="s">
        <v>14</v>
      </c>
      <c r="F101" t="s">
        <v>14</v>
      </c>
      <c r="G101" t="s">
        <v>15</v>
      </c>
      <c r="H101" t="s">
        <v>524</v>
      </c>
      <c r="I101" t="s">
        <v>40</v>
      </c>
      <c r="J101" t="s">
        <v>117</v>
      </c>
      <c r="K101" s="1">
        <v>45404</v>
      </c>
      <c r="L101">
        <v>30</v>
      </c>
      <c r="M101">
        <v>1</v>
      </c>
      <c r="N101" t="s">
        <v>536</v>
      </c>
      <c r="O101" t="s">
        <v>537</v>
      </c>
      <c r="P101" t="s">
        <v>627</v>
      </c>
    </row>
    <row r="102" spans="1:16" x14ac:dyDescent="0.25">
      <c r="A102" t="s">
        <v>430</v>
      </c>
      <c r="B102" t="s">
        <v>133</v>
      </c>
      <c r="C102" t="s">
        <v>13</v>
      </c>
      <c r="E102" t="s">
        <v>14</v>
      </c>
      <c r="F102" t="s">
        <v>14</v>
      </c>
      <c r="G102" t="s">
        <v>15</v>
      </c>
      <c r="H102" t="s">
        <v>524</v>
      </c>
      <c r="I102" t="s">
        <v>40</v>
      </c>
      <c r="J102" t="s">
        <v>117</v>
      </c>
      <c r="K102" s="1">
        <v>45406</v>
      </c>
      <c r="L102">
        <v>30</v>
      </c>
      <c r="M102">
        <v>1</v>
      </c>
      <c r="N102" t="s">
        <v>536</v>
      </c>
      <c r="O102" t="s">
        <v>537</v>
      </c>
      <c r="P102" t="s">
        <v>627</v>
      </c>
    </row>
    <row r="103" spans="1:16" x14ac:dyDescent="0.25">
      <c r="A103" t="s">
        <v>430</v>
      </c>
      <c r="B103" t="s">
        <v>133</v>
      </c>
      <c r="C103" t="s">
        <v>13</v>
      </c>
      <c r="E103" t="s">
        <v>14</v>
      </c>
      <c r="F103" t="s">
        <v>14</v>
      </c>
      <c r="G103" t="s">
        <v>15</v>
      </c>
      <c r="H103" t="s">
        <v>524</v>
      </c>
      <c r="I103" t="s">
        <v>40</v>
      </c>
      <c r="J103" t="s">
        <v>117</v>
      </c>
      <c r="K103" s="1">
        <v>45408</v>
      </c>
      <c r="L103">
        <v>30</v>
      </c>
      <c r="M103">
        <v>1</v>
      </c>
      <c r="N103" t="s">
        <v>536</v>
      </c>
      <c r="O103" t="s">
        <v>537</v>
      </c>
      <c r="P103" t="s">
        <v>627</v>
      </c>
    </row>
    <row r="104" spans="1:16" x14ac:dyDescent="0.25">
      <c r="A104" t="s">
        <v>430</v>
      </c>
      <c r="B104" t="s">
        <v>133</v>
      </c>
      <c r="C104" t="s">
        <v>13</v>
      </c>
      <c r="E104" t="s">
        <v>14</v>
      </c>
      <c r="F104" t="s">
        <v>14</v>
      </c>
      <c r="G104" t="s">
        <v>15</v>
      </c>
      <c r="H104" t="s">
        <v>524</v>
      </c>
      <c r="I104" t="s">
        <v>40</v>
      </c>
      <c r="J104" t="s">
        <v>117</v>
      </c>
      <c r="K104" s="1">
        <v>45418</v>
      </c>
      <c r="L104">
        <v>30</v>
      </c>
      <c r="M104">
        <v>3</v>
      </c>
      <c r="N104" t="s">
        <v>536</v>
      </c>
      <c r="O104" t="s">
        <v>537</v>
      </c>
      <c r="P104" t="s">
        <v>627</v>
      </c>
    </row>
    <row r="105" spans="1:16" x14ac:dyDescent="0.25">
      <c r="A105" t="s">
        <v>430</v>
      </c>
      <c r="B105" t="s">
        <v>133</v>
      </c>
      <c r="C105" t="s">
        <v>13</v>
      </c>
      <c r="E105" t="s">
        <v>14</v>
      </c>
      <c r="F105" t="s">
        <v>14</v>
      </c>
      <c r="G105" t="s">
        <v>15</v>
      </c>
      <c r="H105" t="s">
        <v>61</v>
      </c>
      <c r="I105" t="s">
        <v>61</v>
      </c>
      <c r="J105" t="s">
        <v>119</v>
      </c>
      <c r="K105" s="1">
        <v>45415</v>
      </c>
      <c r="L105">
        <v>480</v>
      </c>
      <c r="M105">
        <v>2</v>
      </c>
      <c r="N105" t="s">
        <v>536</v>
      </c>
      <c r="O105" t="s">
        <v>537</v>
      </c>
      <c r="P105" t="s">
        <v>627</v>
      </c>
    </row>
    <row r="106" spans="1:16" x14ac:dyDescent="0.25">
      <c r="A106" t="s">
        <v>430</v>
      </c>
      <c r="B106" t="s">
        <v>133</v>
      </c>
      <c r="C106" t="s">
        <v>13</v>
      </c>
      <c r="E106" t="s">
        <v>14</v>
      </c>
      <c r="F106" t="s">
        <v>14</v>
      </c>
      <c r="G106" t="s">
        <v>15</v>
      </c>
      <c r="H106" t="s">
        <v>46</v>
      </c>
      <c r="I106" t="s">
        <v>48</v>
      </c>
      <c r="J106" t="s">
        <v>118</v>
      </c>
      <c r="K106" s="1">
        <v>45426</v>
      </c>
      <c r="L106">
        <v>30</v>
      </c>
      <c r="M106">
        <v>4</v>
      </c>
      <c r="N106" t="s">
        <v>536</v>
      </c>
      <c r="O106" t="s">
        <v>537</v>
      </c>
      <c r="P106" t="s">
        <v>627</v>
      </c>
    </row>
    <row r="107" spans="1:16" x14ac:dyDescent="0.25">
      <c r="A107" t="s">
        <v>430</v>
      </c>
      <c r="B107" t="s">
        <v>133</v>
      </c>
      <c r="C107" t="s">
        <v>13</v>
      </c>
      <c r="E107" t="s">
        <v>14</v>
      </c>
      <c r="F107" t="s">
        <v>14</v>
      </c>
      <c r="G107" t="s">
        <v>15</v>
      </c>
      <c r="H107" t="s">
        <v>46</v>
      </c>
      <c r="I107" t="s">
        <v>49</v>
      </c>
      <c r="J107" t="s">
        <v>191</v>
      </c>
      <c r="K107" s="1">
        <v>45407</v>
      </c>
      <c r="L107">
        <v>60</v>
      </c>
      <c r="M107">
        <v>1</v>
      </c>
      <c r="N107" t="s">
        <v>536</v>
      </c>
      <c r="O107" t="s">
        <v>537</v>
      </c>
      <c r="P107" t="s">
        <v>627</v>
      </c>
    </row>
    <row r="108" spans="1:16" x14ac:dyDescent="0.25">
      <c r="A108" t="s">
        <v>430</v>
      </c>
      <c r="B108" t="s">
        <v>133</v>
      </c>
      <c r="C108" t="s">
        <v>13</v>
      </c>
      <c r="E108" t="s">
        <v>14</v>
      </c>
      <c r="F108" t="s">
        <v>14</v>
      </c>
      <c r="G108" t="s">
        <v>15</v>
      </c>
      <c r="H108" t="s">
        <v>46</v>
      </c>
      <c r="I108" t="s">
        <v>49</v>
      </c>
      <c r="J108" t="s">
        <v>191</v>
      </c>
      <c r="K108" s="1">
        <v>45414</v>
      </c>
      <c r="L108">
        <v>60</v>
      </c>
      <c r="M108">
        <v>2</v>
      </c>
      <c r="N108" t="s">
        <v>536</v>
      </c>
      <c r="O108" t="s">
        <v>537</v>
      </c>
      <c r="P108" t="s">
        <v>627</v>
      </c>
    </row>
    <row r="109" spans="1:16" x14ac:dyDescent="0.25">
      <c r="A109" t="s">
        <v>430</v>
      </c>
      <c r="B109" t="s">
        <v>133</v>
      </c>
      <c r="C109" t="s">
        <v>13</v>
      </c>
      <c r="E109" t="s">
        <v>14</v>
      </c>
      <c r="F109" t="s">
        <v>14</v>
      </c>
      <c r="G109" t="s">
        <v>15</v>
      </c>
      <c r="H109" t="s">
        <v>46</v>
      </c>
      <c r="I109" t="s">
        <v>49</v>
      </c>
      <c r="J109" t="s">
        <v>191</v>
      </c>
      <c r="K109" s="1">
        <v>45418</v>
      </c>
      <c r="L109">
        <v>30</v>
      </c>
      <c r="M109">
        <v>3</v>
      </c>
      <c r="N109" t="s">
        <v>536</v>
      </c>
      <c r="O109" t="s">
        <v>537</v>
      </c>
      <c r="P109" t="s">
        <v>627</v>
      </c>
    </row>
    <row r="110" spans="1:16" x14ac:dyDescent="0.25">
      <c r="A110" t="s">
        <v>430</v>
      </c>
      <c r="B110" t="s">
        <v>133</v>
      </c>
      <c r="C110" t="s">
        <v>13</v>
      </c>
      <c r="E110" t="s">
        <v>14</v>
      </c>
      <c r="F110" t="s">
        <v>14</v>
      </c>
      <c r="G110" t="s">
        <v>15</v>
      </c>
      <c r="H110" t="s">
        <v>46</v>
      </c>
      <c r="I110" t="s">
        <v>49</v>
      </c>
      <c r="J110" t="s">
        <v>191</v>
      </c>
      <c r="K110" s="1">
        <v>45428</v>
      </c>
      <c r="L110">
        <v>60</v>
      </c>
      <c r="M110">
        <v>4</v>
      </c>
      <c r="N110" t="s">
        <v>536</v>
      </c>
      <c r="O110" t="s">
        <v>537</v>
      </c>
      <c r="P110" t="s">
        <v>627</v>
      </c>
    </row>
    <row r="111" spans="1:16" x14ac:dyDescent="0.25">
      <c r="A111" t="s">
        <v>430</v>
      </c>
      <c r="B111" t="s">
        <v>133</v>
      </c>
      <c r="C111" t="s">
        <v>13</v>
      </c>
      <c r="E111" t="s">
        <v>14</v>
      </c>
      <c r="F111" t="s">
        <v>14</v>
      </c>
      <c r="G111" t="s">
        <v>15</v>
      </c>
      <c r="H111" t="s">
        <v>46</v>
      </c>
      <c r="I111" t="s">
        <v>81</v>
      </c>
      <c r="J111" t="s">
        <v>191</v>
      </c>
      <c r="K111" s="1">
        <v>45429</v>
      </c>
      <c r="L111">
        <v>60</v>
      </c>
      <c r="M111">
        <v>4</v>
      </c>
      <c r="N111" t="s">
        <v>536</v>
      </c>
      <c r="O111" t="s">
        <v>537</v>
      </c>
      <c r="P111" t="s">
        <v>627</v>
      </c>
    </row>
    <row r="112" spans="1:16" x14ac:dyDescent="0.25">
      <c r="A112" t="s">
        <v>430</v>
      </c>
      <c r="B112" t="s">
        <v>133</v>
      </c>
      <c r="C112" t="s">
        <v>13</v>
      </c>
      <c r="E112" t="s">
        <v>14</v>
      </c>
      <c r="F112" t="s">
        <v>14</v>
      </c>
      <c r="G112" t="s">
        <v>15</v>
      </c>
      <c r="H112" t="s">
        <v>46</v>
      </c>
      <c r="I112" t="s">
        <v>51</v>
      </c>
      <c r="J112" t="s">
        <v>118</v>
      </c>
      <c r="K112" s="1">
        <v>45404</v>
      </c>
      <c r="L112">
        <v>30</v>
      </c>
      <c r="M112">
        <v>1</v>
      </c>
      <c r="N112" t="s">
        <v>536</v>
      </c>
      <c r="O112" t="s">
        <v>537</v>
      </c>
      <c r="P112" t="s">
        <v>627</v>
      </c>
    </row>
    <row r="113" spans="1:16" x14ac:dyDescent="0.25">
      <c r="A113" t="s">
        <v>430</v>
      </c>
      <c r="B113" t="s">
        <v>133</v>
      </c>
      <c r="C113" t="s">
        <v>13</v>
      </c>
      <c r="E113" t="s">
        <v>14</v>
      </c>
      <c r="F113" t="s">
        <v>14</v>
      </c>
      <c r="G113" t="s">
        <v>15</v>
      </c>
      <c r="H113" t="s">
        <v>46</v>
      </c>
      <c r="I113" t="s">
        <v>51</v>
      </c>
      <c r="J113" t="s">
        <v>118</v>
      </c>
      <c r="K113" s="1">
        <v>45405</v>
      </c>
      <c r="L113">
        <v>30</v>
      </c>
      <c r="M113">
        <v>1</v>
      </c>
      <c r="N113" t="s">
        <v>536</v>
      </c>
      <c r="O113" t="s">
        <v>537</v>
      </c>
      <c r="P113" t="s">
        <v>627</v>
      </c>
    </row>
    <row r="114" spans="1:16" x14ac:dyDescent="0.25">
      <c r="A114" t="s">
        <v>430</v>
      </c>
      <c r="B114" t="s">
        <v>133</v>
      </c>
      <c r="C114" t="s">
        <v>13</v>
      </c>
      <c r="E114" t="s">
        <v>14</v>
      </c>
      <c r="F114" t="s">
        <v>14</v>
      </c>
      <c r="G114" t="s">
        <v>15</v>
      </c>
      <c r="H114" t="s">
        <v>46</v>
      </c>
      <c r="I114" t="s">
        <v>51</v>
      </c>
      <c r="J114" t="s">
        <v>118</v>
      </c>
      <c r="K114" s="1">
        <v>45406</v>
      </c>
      <c r="L114">
        <v>30</v>
      </c>
      <c r="M114">
        <v>1</v>
      </c>
      <c r="N114" t="s">
        <v>536</v>
      </c>
      <c r="O114" t="s">
        <v>537</v>
      </c>
      <c r="P114" t="s">
        <v>627</v>
      </c>
    </row>
    <row r="115" spans="1:16" x14ac:dyDescent="0.25">
      <c r="A115" t="s">
        <v>430</v>
      </c>
      <c r="B115" t="s">
        <v>133</v>
      </c>
      <c r="C115" t="s">
        <v>13</v>
      </c>
      <c r="E115" t="s">
        <v>14</v>
      </c>
      <c r="F115" t="s">
        <v>14</v>
      </c>
      <c r="G115" t="s">
        <v>15</v>
      </c>
      <c r="H115" t="s">
        <v>46</v>
      </c>
      <c r="I115" t="s">
        <v>51</v>
      </c>
      <c r="J115" t="s">
        <v>118</v>
      </c>
      <c r="K115" s="1">
        <v>45408</v>
      </c>
      <c r="L115">
        <v>30</v>
      </c>
      <c r="M115">
        <v>1</v>
      </c>
      <c r="N115" t="s">
        <v>536</v>
      </c>
      <c r="O115" t="s">
        <v>537</v>
      </c>
      <c r="P115" t="s">
        <v>627</v>
      </c>
    </row>
    <row r="116" spans="1:16" x14ac:dyDescent="0.25">
      <c r="A116" t="s">
        <v>430</v>
      </c>
      <c r="B116" t="s">
        <v>133</v>
      </c>
      <c r="C116" t="s">
        <v>13</v>
      </c>
      <c r="E116" t="s">
        <v>14</v>
      </c>
      <c r="F116" t="s">
        <v>14</v>
      </c>
      <c r="G116" t="s">
        <v>15</v>
      </c>
      <c r="H116" t="s">
        <v>46</v>
      </c>
      <c r="I116" t="s">
        <v>51</v>
      </c>
      <c r="J116" t="s">
        <v>118</v>
      </c>
      <c r="K116" s="1">
        <v>45411</v>
      </c>
      <c r="L116">
        <v>30</v>
      </c>
      <c r="M116">
        <v>2</v>
      </c>
      <c r="N116" t="s">
        <v>536</v>
      </c>
      <c r="O116" t="s">
        <v>537</v>
      </c>
      <c r="P116" t="s">
        <v>627</v>
      </c>
    </row>
    <row r="117" spans="1:16" x14ac:dyDescent="0.25">
      <c r="A117" t="s">
        <v>430</v>
      </c>
      <c r="B117" t="s">
        <v>133</v>
      </c>
      <c r="C117" t="s">
        <v>13</v>
      </c>
      <c r="E117" t="s">
        <v>14</v>
      </c>
      <c r="F117" t="s">
        <v>14</v>
      </c>
      <c r="G117" t="s">
        <v>15</v>
      </c>
      <c r="H117" t="s">
        <v>46</v>
      </c>
      <c r="I117" t="s">
        <v>51</v>
      </c>
      <c r="J117" t="s">
        <v>118</v>
      </c>
      <c r="K117" s="1">
        <v>45413</v>
      </c>
      <c r="L117">
        <v>30</v>
      </c>
      <c r="M117">
        <v>2</v>
      </c>
      <c r="N117" t="s">
        <v>536</v>
      </c>
      <c r="O117" t="s">
        <v>537</v>
      </c>
      <c r="P117" t="s">
        <v>627</v>
      </c>
    </row>
    <row r="118" spans="1:16" x14ac:dyDescent="0.25">
      <c r="A118" t="s">
        <v>430</v>
      </c>
      <c r="B118" t="s">
        <v>133</v>
      </c>
      <c r="C118" t="s">
        <v>13</v>
      </c>
      <c r="E118" t="s">
        <v>14</v>
      </c>
      <c r="F118" t="s">
        <v>14</v>
      </c>
      <c r="G118" t="s">
        <v>15</v>
      </c>
      <c r="H118" t="s">
        <v>46</v>
      </c>
      <c r="I118" t="s">
        <v>51</v>
      </c>
      <c r="J118" t="s">
        <v>118</v>
      </c>
      <c r="K118" s="1">
        <v>45414</v>
      </c>
      <c r="L118">
        <v>30</v>
      </c>
      <c r="M118">
        <v>2</v>
      </c>
      <c r="N118" t="s">
        <v>536</v>
      </c>
      <c r="O118" t="s">
        <v>537</v>
      </c>
      <c r="P118" t="s">
        <v>627</v>
      </c>
    </row>
    <row r="119" spans="1:16" x14ac:dyDescent="0.25">
      <c r="A119" t="s">
        <v>430</v>
      </c>
      <c r="B119" t="s">
        <v>133</v>
      </c>
      <c r="C119" t="s">
        <v>13</v>
      </c>
      <c r="E119" t="s">
        <v>14</v>
      </c>
      <c r="F119" t="s">
        <v>14</v>
      </c>
      <c r="G119" t="s">
        <v>15</v>
      </c>
      <c r="H119" t="s">
        <v>46</v>
      </c>
      <c r="I119" t="s">
        <v>51</v>
      </c>
      <c r="J119" t="s">
        <v>118</v>
      </c>
      <c r="K119" s="1">
        <v>45418</v>
      </c>
      <c r="L119">
        <v>30</v>
      </c>
      <c r="M119">
        <v>3</v>
      </c>
      <c r="N119" t="s">
        <v>536</v>
      </c>
      <c r="O119" t="s">
        <v>537</v>
      </c>
      <c r="P119" t="s">
        <v>627</v>
      </c>
    </row>
    <row r="120" spans="1:16" x14ac:dyDescent="0.25">
      <c r="A120" t="s">
        <v>430</v>
      </c>
      <c r="B120" t="s">
        <v>133</v>
      </c>
      <c r="C120" t="s">
        <v>13</v>
      </c>
      <c r="E120" t="s">
        <v>14</v>
      </c>
      <c r="F120" t="s">
        <v>14</v>
      </c>
      <c r="G120" t="s">
        <v>15</v>
      </c>
      <c r="H120" t="s">
        <v>46</v>
      </c>
      <c r="I120" t="s">
        <v>51</v>
      </c>
      <c r="J120" t="s">
        <v>118</v>
      </c>
      <c r="K120" s="1">
        <v>45419</v>
      </c>
      <c r="L120">
        <v>30</v>
      </c>
      <c r="M120">
        <v>3</v>
      </c>
      <c r="N120" t="s">
        <v>536</v>
      </c>
      <c r="O120" t="s">
        <v>537</v>
      </c>
      <c r="P120" t="s">
        <v>627</v>
      </c>
    </row>
    <row r="121" spans="1:16" x14ac:dyDescent="0.25">
      <c r="A121" t="s">
        <v>430</v>
      </c>
      <c r="B121" t="s">
        <v>133</v>
      </c>
      <c r="C121" t="s">
        <v>13</v>
      </c>
      <c r="E121" t="s">
        <v>14</v>
      </c>
      <c r="F121" t="s">
        <v>14</v>
      </c>
      <c r="G121" t="s">
        <v>15</v>
      </c>
      <c r="H121" t="s">
        <v>46</v>
      </c>
      <c r="I121" t="s">
        <v>51</v>
      </c>
      <c r="J121" t="s">
        <v>118</v>
      </c>
      <c r="K121" s="1">
        <v>45421</v>
      </c>
      <c r="L121">
        <v>30</v>
      </c>
      <c r="M121">
        <v>3</v>
      </c>
      <c r="N121" t="s">
        <v>536</v>
      </c>
      <c r="O121" t="s">
        <v>537</v>
      </c>
      <c r="P121" t="s">
        <v>627</v>
      </c>
    </row>
    <row r="122" spans="1:16" x14ac:dyDescent="0.25">
      <c r="A122" t="s">
        <v>430</v>
      </c>
      <c r="B122" t="s">
        <v>133</v>
      </c>
      <c r="C122" t="s">
        <v>13</v>
      </c>
      <c r="E122" t="s">
        <v>14</v>
      </c>
      <c r="F122" t="s">
        <v>14</v>
      </c>
      <c r="G122" t="s">
        <v>15</v>
      </c>
      <c r="H122" t="s">
        <v>46</v>
      </c>
      <c r="I122" t="s">
        <v>51</v>
      </c>
      <c r="J122" t="s">
        <v>118</v>
      </c>
      <c r="K122" s="1">
        <v>45422</v>
      </c>
      <c r="L122">
        <v>30</v>
      </c>
      <c r="M122">
        <v>3</v>
      </c>
      <c r="N122" t="s">
        <v>536</v>
      </c>
      <c r="O122" t="s">
        <v>537</v>
      </c>
      <c r="P122" t="s">
        <v>627</v>
      </c>
    </row>
    <row r="123" spans="1:16" x14ac:dyDescent="0.25">
      <c r="A123" t="s">
        <v>430</v>
      </c>
      <c r="B123" t="s">
        <v>133</v>
      </c>
      <c r="C123" t="s">
        <v>13</v>
      </c>
      <c r="E123" t="s">
        <v>14</v>
      </c>
      <c r="F123" t="s">
        <v>14</v>
      </c>
      <c r="G123" t="s">
        <v>15</v>
      </c>
      <c r="H123" t="s">
        <v>46</v>
      </c>
      <c r="I123" t="s">
        <v>51</v>
      </c>
      <c r="J123" t="s">
        <v>118</v>
      </c>
      <c r="K123" s="1">
        <v>45427</v>
      </c>
      <c r="L123">
        <v>30</v>
      </c>
      <c r="M123">
        <v>4</v>
      </c>
      <c r="N123" t="s">
        <v>536</v>
      </c>
      <c r="O123" t="s">
        <v>537</v>
      </c>
      <c r="P123" t="s">
        <v>627</v>
      </c>
    </row>
    <row r="124" spans="1:16" x14ac:dyDescent="0.25">
      <c r="A124" t="s">
        <v>430</v>
      </c>
      <c r="B124" t="s">
        <v>133</v>
      </c>
      <c r="C124" t="s">
        <v>13</v>
      </c>
      <c r="E124" t="s">
        <v>14</v>
      </c>
      <c r="F124" t="s">
        <v>14</v>
      </c>
      <c r="G124" t="s">
        <v>15</v>
      </c>
      <c r="H124" t="s">
        <v>46</v>
      </c>
      <c r="I124" t="s">
        <v>51</v>
      </c>
      <c r="J124" t="s">
        <v>118</v>
      </c>
      <c r="K124" s="1">
        <v>45428</v>
      </c>
      <c r="L124">
        <v>30</v>
      </c>
      <c r="M124">
        <v>4</v>
      </c>
      <c r="N124" t="s">
        <v>536</v>
      </c>
      <c r="O124" t="s">
        <v>537</v>
      </c>
      <c r="P124" t="s">
        <v>627</v>
      </c>
    </row>
    <row r="125" spans="1:16" x14ac:dyDescent="0.25">
      <c r="A125" t="s">
        <v>430</v>
      </c>
      <c r="B125" t="s">
        <v>133</v>
      </c>
      <c r="C125" t="s">
        <v>13</v>
      </c>
      <c r="E125" t="s">
        <v>14</v>
      </c>
      <c r="F125" t="s">
        <v>14</v>
      </c>
      <c r="G125" t="s">
        <v>15</v>
      </c>
      <c r="H125" t="s">
        <v>46</v>
      </c>
      <c r="I125" t="s">
        <v>51</v>
      </c>
      <c r="J125" t="s">
        <v>118</v>
      </c>
      <c r="K125" s="1">
        <v>45429</v>
      </c>
      <c r="L125">
        <v>30</v>
      </c>
      <c r="M125">
        <v>4</v>
      </c>
      <c r="N125" t="s">
        <v>536</v>
      </c>
      <c r="O125" t="s">
        <v>537</v>
      </c>
      <c r="P125" t="s">
        <v>627</v>
      </c>
    </row>
    <row r="126" spans="1:16" x14ac:dyDescent="0.25">
      <c r="A126" t="s">
        <v>430</v>
      </c>
      <c r="B126" t="s">
        <v>133</v>
      </c>
      <c r="C126" t="s">
        <v>13</v>
      </c>
      <c r="E126" t="s">
        <v>14</v>
      </c>
      <c r="F126" t="s">
        <v>14</v>
      </c>
      <c r="G126" t="s">
        <v>15</v>
      </c>
      <c r="H126" t="s">
        <v>25</v>
      </c>
      <c r="I126" t="s">
        <v>52</v>
      </c>
      <c r="J126" t="s">
        <v>118</v>
      </c>
      <c r="K126" s="1">
        <v>45406</v>
      </c>
      <c r="L126">
        <v>30</v>
      </c>
      <c r="M126">
        <v>1</v>
      </c>
      <c r="N126" t="s">
        <v>536</v>
      </c>
      <c r="O126" t="s">
        <v>537</v>
      </c>
      <c r="P126" t="s">
        <v>627</v>
      </c>
    </row>
    <row r="127" spans="1:16" x14ac:dyDescent="0.25">
      <c r="A127" t="s">
        <v>430</v>
      </c>
      <c r="B127" t="s">
        <v>133</v>
      </c>
      <c r="C127" t="s">
        <v>13</v>
      </c>
      <c r="E127" t="s">
        <v>14</v>
      </c>
      <c r="F127" t="s">
        <v>14</v>
      </c>
      <c r="G127" t="s">
        <v>15</v>
      </c>
      <c r="H127" t="s">
        <v>25</v>
      </c>
      <c r="I127" t="s">
        <v>52</v>
      </c>
      <c r="J127" t="s">
        <v>118</v>
      </c>
      <c r="K127" s="1">
        <v>45407</v>
      </c>
      <c r="L127">
        <v>30</v>
      </c>
      <c r="M127">
        <v>1</v>
      </c>
      <c r="N127" t="s">
        <v>536</v>
      </c>
      <c r="O127" t="s">
        <v>537</v>
      </c>
      <c r="P127" t="s">
        <v>627</v>
      </c>
    </row>
    <row r="128" spans="1:16" x14ac:dyDescent="0.25">
      <c r="A128" t="s">
        <v>430</v>
      </c>
      <c r="B128" t="s">
        <v>133</v>
      </c>
      <c r="C128" t="s">
        <v>13</v>
      </c>
      <c r="E128" t="s">
        <v>14</v>
      </c>
      <c r="F128" t="s">
        <v>14</v>
      </c>
      <c r="G128" t="s">
        <v>15</v>
      </c>
      <c r="H128" t="s">
        <v>25</v>
      </c>
      <c r="I128" t="s">
        <v>52</v>
      </c>
      <c r="J128" t="s">
        <v>118</v>
      </c>
      <c r="K128" s="1">
        <v>45419</v>
      </c>
      <c r="L128">
        <v>30</v>
      </c>
      <c r="M128">
        <v>3</v>
      </c>
      <c r="N128" t="s">
        <v>536</v>
      </c>
      <c r="O128" t="s">
        <v>537</v>
      </c>
      <c r="P128" t="s">
        <v>627</v>
      </c>
    </row>
    <row r="129" spans="1:16" x14ac:dyDescent="0.25">
      <c r="A129" t="s">
        <v>430</v>
      </c>
      <c r="B129" t="s">
        <v>133</v>
      </c>
      <c r="C129" t="s">
        <v>13</v>
      </c>
      <c r="E129" t="s">
        <v>14</v>
      </c>
      <c r="F129" t="s">
        <v>14</v>
      </c>
      <c r="G129" t="s">
        <v>15</v>
      </c>
      <c r="H129" t="s">
        <v>25</v>
      </c>
      <c r="I129" t="s">
        <v>53</v>
      </c>
      <c r="J129" t="s">
        <v>118</v>
      </c>
      <c r="K129" s="1">
        <v>45404</v>
      </c>
      <c r="L129">
        <v>30</v>
      </c>
      <c r="M129">
        <v>1</v>
      </c>
      <c r="N129" t="s">
        <v>536</v>
      </c>
      <c r="O129" t="s">
        <v>537</v>
      </c>
      <c r="P129" t="s">
        <v>627</v>
      </c>
    </row>
    <row r="130" spans="1:16" x14ac:dyDescent="0.25">
      <c r="A130" t="s">
        <v>430</v>
      </c>
      <c r="B130" t="s">
        <v>133</v>
      </c>
      <c r="C130" t="s">
        <v>13</v>
      </c>
      <c r="E130" t="s">
        <v>14</v>
      </c>
      <c r="F130" t="s">
        <v>14</v>
      </c>
      <c r="G130" t="s">
        <v>15</v>
      </c>
      <c r="H130" t="s">
        <v>25</v>
      </c>
      <c r="I130" t="s">
        <v>53</v>
      </c>
      <c r="J130" t="s">
        <v>118</v>
      </c>
      <c r="K130" s="1">
        <v>45408</v>
      </c>
      <c r="L130">
        <v>30</v>
      </c>
      <c r="M130">
        <v>1</v>
      </c>
      <c r="N130" t="s">
        <v>536</v>
      </c>
      <c r="O130" t="s">
        <v>537</v>
      </c>
      <c r="P130" t="s">
        <v>627</v>
      </c>
    </row>
    <row r="131" spans="1:16" x14ac:dyDescent="0.25">
      <c r="A131" t="s">
        <v>430</v>
      </c>
      <c r="B131" t="s">
        <v>133</v>
      </c>
      <c r="C131" t="s">
        <v>13</v>
      </c>
      <c r="E131" t="s">
        <v>14</v>
      </c>
      <c r="F131" t="s">
        <v>14</v>
      </c>
      <c r="G131" t="s">
        <v>15</v>
      </c>
      <c r="H131" t="s">
        <v>25</v>
      </c>
      <c r="I131" t="s">
        <v>53</v>
      </c>
      <c r="J131" t="s">
        <v>118</v>
      </c>
      <c r="K131" s="1">
        <v>45411</v>
      </c>
      <c r="L131">
        <v>30</v>
      </c>
      <c r="M131">
        <v>2</v>
      </c>
      <c r="N131" t="s">
        <v>536</v>
      </c>
      <c r="O131" t="s">
        <v>537</v>
      </c>
      <c r="P131" t="s">
        <v>627</v>
      </c>
    </row>
    <row r="132" spans="1:16" x14ac:dyDescent="0.25">
      <c r="A132" t="s">
        <v>430</v>
      </c>
      <c r="B132" t="s">
        <v>133</v>
      </c>
      <c r="C132" t="s">
        <v>13</v>
      </c>
      <c r="E132" t="s">
        <v>14</v>
      </c>
      <c r="F132" t="s">
        <v>14</v>
      </c>
      <c r="G132" t="s">
        <v>15</v>
      </c>
      <c r="H132" t="s">
        <v>25</v>
      </c>
      <c r="I132" t="s">
        <v>53</v>
      </c>
      <c r="J132" t="s">
        <v>118</v>
      </c>
      <c r="K132" s="1">
        <v>45425</v>
      </c>
      <c r="L132">
        <v>30</v>
      </c>
      <c r="M132">
        <v>4</v>
      </c>
      <c r="N132" t="s">
        <v>536</v>
      </c>
      <c r="O132" t="s">
        <v>537</v>
      </c>
      <c r="P132" t="s">
        <v>627</v>
      </c>
    </row>
    <row r="133" spans="1:16" x14ac:dyDescent="0.25">
      <c r="A133" t="s">
        <v>430</v>
      </c>
      <c r="B133" t="s">
        <v>133</v>
      </c>
      <c r="C133" t="s">
        <v>13</v>
      </c>
      <c r="E133" t="s">
        <v>14</v>
      </c>
      <c r="F133" t="s">
        <v>14</v>
      </c>
      <c r="G133" t="s">
        <v>15</v>
      </c>
      <c r="H133" t="s">
        <v>25</v>
      </c>
      <c r="I133" t="s">
        <v>93</v>
      </c>
      <c r="J133" t="s">
        <v>118</v>
      </c>
      <c r="K133" s="1">
        <v>45406</v>
      </c>
      <c r="L133">
        <v>30</v>
      </c>
      <c r="M133">
        <v>1</v>
      </c>
      <c r="N133" t="s">
        <v>536</v>
      </c>
      <c r="O133" t="s">
        <v>537</v>
      </c>
      <c r="P133" t="s">
        <v>627</v>
      </c>
    </row>
    <row r="134" spans="1:16" x14ac:dyDescent="0.25">
      <c r="A134" t="s">
        <v>430</v>
      </c>
      <c r="B134" t="s">
        <v>133</v>
      </c>
      <c r="C134" t="s">
        <v>13</v>
      </c>
      <c r="E134" t="s">
        <v>14</v>
      </c>
      <c r="F134" t="s">
        <v>14</v>
      </c>
      <c r="G134" t="s">
        <v>15</v>
      </c>
      <c r="H134" t="s">
        <v>25</v>
      </c>
      <c r="I134" t="s">
        <v>94</v>
      </c>
      <c r="J134" t="s">
        <v>118</v>
      </c>
      <c r="K134" s="1">
        <v>45418</v>
      </c>
      <c r="L134">
        <v>30</v>
      </c>
      <c r="M134">
        <v>3</v>
      </c>
      <c r="N134" t="s">
        <v>536</v>
      </c>
      <c r="O134" t="s">
        <v>537</v>
      </c>
      <c r="P134" t="s">
        <v>627</v>
      </c>
    </row>
    <row r="135" spans="1:16" x14ac:dyDescent="0.25">
      <c r="A135" t="s">
        <v>131</v>
      </c>
      <c r="B135" t="s">
        <v>67</v>
      </c>
      <c r="C135" t="s">
        <v>13</v>
      </c>
      <c r="E135" t="s">
        <v>14</v>
      </c>
      <c r="F135" t="s">
        <v>14</v>
      </c>
      <c r="G135" t="s">
        <v>15</v>
      </c>
      <c r="H135" t="s">
        <v>524</v>
      </c>
      <c r="I135" t="s">
        <v>17</v>
      </c>
      <c r="J135" t="s">
        <v>117</v>
      </c>
      <c r="K135" s="1">
        <v>45412</v>
      </c>
      <c r="L135">
        <v>10.001999999999899</v>
      </c>
      <c r="M135">
        <v>2</v>
      </c>
      <c r="N135" t="s">
        <v>538</v>
      </c>
      <c r="O135" t="s">
        <v>537</v>
      </c>
      <c r="P135" t="s">
        <v>627</v>
      </c>
    </row>
    <row r="136" spans="1:16" x14ac:dyDescent="0.25">
      <c r="A136" t="s">
        <v>131</v>
      </c>
      <c r="B136" t="s">
        <v>67</v>
      </c>
      <c r="C136" t="s">
        <v>13</v>
      </c>
      <c r="E136" t="s">
        <v>14</v>
      </c>
      <c r="F136" t="s">
        <v>14</v>
      </c>
      <c r="G136" t="s">
        <v>15</v>
      </c>
      <c r="H136" t="s">
        <v>524</v>
      </c>
      <c r="I136" t="s">
        <v>17</v>
      </c>
      <c r="J136" t="s">
        <v>117</v>
      </c>
      <c r="K136" s="1">
        <v>45419</v>
      </c>
      <c r="L136">
        <v>30</v>
      </c>
      <c r="M136">
        <v>3</v>
      </c>
      <c r="N136" t="s">
        <v>538</v>
      </c>
      <c r="O136" t="s">
        <v>537</v>
      </c>
      <c r="P136" t="s">
        <v>627</v>
      </c>
    </row>
    <row r="137" spans="1:16" x14ac:dyDescent="0.25">
      <c r="A137" t="s">
        <v>131</v>
      </c>
      <c r="B137" t="s">
        <v>67</v>
      </c>
      <c r="C137" t="s">
        <v>13</v>
      </c>
      <c r="E137" t="s">
        <v>14</v>
      </c>
      <c r="F137" t="s">
        <v>14</v>
      </c>
      <c r="G137" t="s">
        <v>15</v>
      </c>
      <c r="H137" t="s">
        <v>524</v>
      </c>
      <c r="I137" t="s">
        <v>17</v>
      </c>
      <c r="J137" t="s">
        <v>117</v>
      </c>
      <c r="K137" s="1">
        <v>45420</v>
      </c>
      <c r="L137">
        <v>30</v>
      </c>
      <c r="M137">
        <v>3</v>
      </c>
      <c r="N137" t="s">
        <v>538</v>
      </c>
      <c r="O137" t="s">
        <v>537</v>
      </c>
      <c r="P137" t="s">
        <v>627</v>
      </c>
    </row>
    <row r="138" spans="1:16" x14ac:dyDescent="0.25">
      <c r="A138" t="s">
        <v>131</v>
      </c>
      <c r="B138" t="s">
        <v>67</v>
      </c>
      <c r="C138" t="s">
        <v>13</v>
      </c>
      <c r="E138" t="s">
        <v>14</v>
      </c>
      <c r="F138" t="s">
        <v>14</v>
      </c>
      <c r="G138" t="s">
        <v>15</v>
      </c>
      <c r="H138" t="s">
        <v>524</v>
      </c>
      <c r="I138" t="s">
        <v>19</v>
      </c>
      <c r="J138" t="s">
        <v>117</v>
      </c>
      <c r="K138" s="1">
        <v>45411</v>
      </c>
      <c r="L138">
        <v>30</v>
      </c>
      <c r="M138">
        <v>2</v>
      </c>
      <c r="N138" t="s">
        <v>538</v>
      </c>
      <c r="O138" t="s">
        <v>537</v>
      </c>
      <c r="P138" t="s">
        <v>627</v>
      </c>
    </row>
    <row r="139" spans="1:16" x14ac:dyDescent="0.25">
      <c r="A139" t="s">
        <v>131</v>
      </c>
      <c r="B139" t="s">
        <v>67</v>
      </c>
      <c r="C139" t="s">
        <v>13</v>
      </c>
      <c r="E139" t="s">
        <v>14</v>
      </c>
      <c r="F139" t="s">
        <v>14</v>
      </c>
      <c r="G139" t="s">
        <v>15</v>
      </c>
      <c r="H139" t="s">
        <v>25</v>
      </c>
      <c r="I139" t="s">
        <v>26</v>
      </c>
      <c r="J139" t="s">
        <v>118</v>
      </c>
      <c r="K139" s="1">
        <v>45404</v>
      </c>
      <c r="L139">
        <v>30</v>
      </c>
      <c r="M139">
        <v>1</v>
      </c>
      <c r="N139" t="s">
        <v>538</v>
      </c>
      <c r="O139" t="s">
        <v>537</v>
      </c>
      <c r="P139" t="s">
        <v>627</v>
      </c>
    </row>
    <row r="140" spans="1:16" x14ac:dyDescent="0.25">
      <c r="A140" t="s">
        <v>131</v>
      </c>
      <c r="B140" t="s">
        <v>67</v>
      </c>
      <c r="C140" t="s">
        <v>13</v>
      </c>
      <c r="E140" t="s">
        <v>14</v>
      </c>
      <c r="F140" t="s">
        <v>14</v>
      </c>
      <c r="G140" t="s">
        <v>15</v>
      </c>
      <c r="H140" t="s">
        <v>25</v>
      </c>
      <c r="I140" t="s">
        <v>26</v>
      </c>
      <c r="J140" t="s">
        <v>118</v>
      </c>
      <c r="K140" s="1">
        <v>45407</v>
      </c>
      <c r="L140">
        <v>10.001999999999899</v>
      </c>
      <c r="M140">
        <v>1</v>
      </c>
      <c r="N140" t="s">
        <v>538</v>
      </c>
      <c r="O140" t="s">
        <v>537</v>
      </c>
      <c r="P140" t="s">
        <v>627</v>
      </c>
    </row>
    <row r="141" spans="1:16" x14ac:dyDescent="0.25">
      <c r="A141" t="s">
        <v>131</v>
      </c>
      <c r="B141" t="s">
        <v>67</v>
      </c>
      <c r="C141" t="s">
        <v>13</v>
      </c>
      <c r="E141" t="s">
        <v>14</v>
      </c>
      <c r="F141" t="s">
        <v>14</v>
      </c>
      <c r="G141" t="s">
        <v>15</v>
      </c>
      <c r="H141" t="s">
        <v>25</v>
      </c>
      <c r="I141" t="s">
        <v>26</v>
      </c>
      <c r="J141" t="s">
        <v>118</v>
      </c>
      <c r="K141" s="1">
        <v>45420</v>
      </c>
      <c r="L141">
        <v>10.001999999999899</v>
      </c>
      <c r="M141">
        <v>3</v>
      </c>
      <c r="N141" t="s">
        <v>538</v>
      </c>
      <c r="O141" t="s">
        <v>537</v>
      </c>
      <c r="P141" t="s">
        <v>627</v>
      </c>
    </row>
    <row r="142" spans="1:16" x14ac:dyDescent="0.25">
      <c r="A142" t="s">
        <v>131</v>
      </c>
      <c r="B142" t="s">
        <v>67</v>
      </c>
      <c r="C142" t="s">
        <v>13</v>
      </c>
      <c r="E142" t="s">
        <v>14</v>
      </c>
      <c r="F142" t="s">
        <v>14</v>
      </c>
      <c r="G142" t="s">
        <v>15</v>
      </c>
      <c r="H142" t="s">
        <v>25</v>
      </c>
      <c r="I142" t="s">
        <v>28</v>
      </c>
      <c r="J142" t="s">
        <v>118</v>
      </c>
      <c r="K142" s="1">
        <v>45406</v>
      </c>
      <c r="L142">
        <v>30</v>
      </c>
      <c r="M142">
        <v>1</v>
      </c>
      <c r="N142" t="s">
        <v>538</v>
      </c>
      <c r="O142" t="s">
        <v>537</v>
      </c>
      <c r="P142" t="s">
        <v>627</v>
      </c>
    </row>
    <row r="143" spans="1:16" x14ac:dyDescent="0.25">
      <c r="A143" t="s">
        <v>131</v>
      </c>
      <c r="B143" t="s">
        <v>67</v>
      </c>
      <c r="C143" t="s">
        <v>13</v>
      </c>
      <c r="E143" t="s">
        <v>14</v>
      </c>
      <c r="F143" t="s">
        <v>14</v>
      </c>
      <c r="G143" t="s">
        <v>15</v>
      </c>
      <c r="H143" t="s">
        <v>25</v>
      </c>
      <c r="I143" t="s">
        <v>28</v>
      </c>
      <c r="J143" t="s">
        <v>118</v>
      </c>
      <c r="K143" s="1">
        <v>45407</v>
      </c>
      <c r="L143">
        <v>10.001999999999899</v>
      </c>
      <c r="M143">
        <v>1</v>
      </c>
      <c r="N143" t="s">
        <v>538</v>
      </c>
      <c r="O143" t="s">
        <v>537</v>
      </c>
      <c r="P143" t="s">
        <v>627</v>
      </c>
    </row>
    <row r="144" spans="1:16" x14ac:dyDescent="0.25">
      <c r="A144" t="s">
        <v>131</v>
      </c>
      <c r="B144" t="s">
        <v>67</v>
      </c>
      <c r="C144" t="s">
        <v>13</v>
      </c>
      <c r="E144" t="s">
        <v>14</v>
      </c>
      <c r="F144" t="s">
        <v>14</v>
      </c>
      <c r="G144" t="s">
        <v>15</v>
      </c>
      <c r="H144" t="s">
        <v>25</v>
      </c>
      <c r="I144" t="s">
        <v>28</v>
      </c>
      <c r="J144" t="s">
        <v>118</v>
      </c>
      <c r="K144" s="1">
        <v>45408</v>
      </c>
      <c r="L144">
        <v>30</v>
      </c>
      <c r="M144">
        <v>1</v>
      </c>
      <c r="N144" t="s">
        <v>538</v>
      </c>
      <c r="O144" t="s">
        <v>537</v>
      </c>
      <c r="P144" t="s">
        <v>627</v>
      </c>
    </row>
    <row r="145" spans="1:16" x14ac:dyDescent="0.25">
      <c r="A145" t="s">
        <v>131</v>
      </c>
      <c r="B145" t="s">
        <v>67</v>
      </c>
      <c r="C145" t="s">
        <v>13</v>
      </c>
      <c r="E145" t="s">
        <v>14</v>
      </c>
      <c r="F145" t="s">
        <v>14</v>
      </c>
      <c r="G145" t="s">
        <v>15</v>
      </c>
      <c r="H145" t="s">
        <v>25</v>
      </c>
      <c r="I145" t="s">
        <v>28</v>
      </c>
      <c r="J145" t="s">
        <v>118</v>
      </c>
      <c r="K145" s="1">
        <v>45422</v>
      </c>
      <c r="L145">
        <v>60</v>
      </c>
      <c r="M145">
        <v>3</v>
      </c>
      <c r="N145" t="s">
        <v>538</v>
      </c>
      <c r="O145" t="s">
        <v>537</v>
      </c>
      <c r="P145" t="s">
        <v>627</v>
      </c>
    </row>
    <row r="146" spans="1:16" x14ac:dyDescent="0.25">
      <c r="A146" t="s">
        <v>131</v>
      </c>
      <c r="B146" t="s">
        <v>67</v>
      </c>
      <c r="C146" t="s">
        <v>13</v>
      </c>
      <c r="E146" t="s">
        <v>14</v>
      </c>
      <c r="F146" t="s">
        <v>14</v>
      </c>
      <c r="G146" t="s">
        <v>15</v>
      </c>
      <c r="H146" t="s">
        <v>25</v>
      </c>
      <c r="I146" t="s">
        <v>28</v>
      </c>
      <c r="J146" t="s">
        <v>118</v>
      </c>
      <c r="K146" s="1">
        <v>45425</v>
      </c>
      <c r="L146">
        <v>30</v>
      </c>
      <c r="M146">
        <v>4</v>
      </c>
      <c r="N146" t="s">
        <v>538</v>
      </c>
      <c r="O146" t="s">
        <v>537</v>
      </c>
      <c r="P146" t="s">
        <v>627</v>
      </c>
    </row>
    <row r="147" spans="1:16" x14ac:dyDescent="0.25">
      <c r="A147" t="s">
        <v>131</v>
      </c>
      <c r="B147" t="s">
        <v>67</v>
      </c>
      <c r="C147" t="s">
        <v>13</v>
      </c>
      <c r="E147" t="s">
        <v>14</v>
      </c>
      <c r="F147" t="s">
        <v>14</v>
      </c>
      <c r="G147" t="s">
        <v>15</v>
      </c>
      <c r="H147" t="s">
        <v>25</v>
      </c>
      <c r="I147" t="s">
        <v>28</v>
      </c>
      <c r="J147" t="s">
        <v>118</v>
      </c>
      <c r="K147" s="1">
        <v>45426</v>
      </c>
      <c r="L147">
        <v>30</v>
      </c>
      <c r="M147">
        <v>4</v>
      </c>
      <c r="N147" t="s">
        <v>538</v>
      </c>
      <c r="O147" t="s">
        <v>537</v>
      </c>
      <c r="P147" t="s">
        <v>627</v>
      </c>
    </row>
    <row r="148" spans="1:16" x14ac:dyDescent="0.25">
      <c r="A148" t="s">
        <v>131</v>
      </c>
      <c r="B148" t="s">
        <v>67</v>
      </c>
      <c r="C148" t="s">
        <v>13</v>
      </c>
      <c r="E148" t="s">
        <v>14</v>
      </c>
      <c r="F148" t="s">
        <v>14</v>
      </c>
      <c r="G148" t="s">
        <v>15</v>
      </c>
      <c r="H148" t="s">
        <v>25</v>
      </c>
      <c r="I148" t="s">
        <v>28</v>
      </c>
      <c r="J148" t="s">
        <v>118</v>
      </c>
      <c r="K148" s="1">
        <v>45427</v>
      </c>
      <c r="L148">
        <v>30</v>
      </c>
      <c r="M148">
        <v>4</v>
      </c>
      <c r="N148" t="s">
        <v>538</v>
      </c>
      <c r="O148" t="s">
        <v>537</v>
      </c>
      <c r="P148" t="s">
        <v>627</v>
      </c>
    </row>
    <row r="149" spans="1:16" x14ac:dyDescent="0.25">
      <c r="A149" t="s">
        <v>131</v>
      </c>
      <c r="B149" t="s">
        <v>67</v>
      </c>
      <c r="C149" t="s">
        <v>13</v>
      </c>
      <c r="E149" t="s">
        <v>14</v>
      </c>
      <c r="F149" t="s">
        <v>14</v>
      </c>
      <c r="G149" t="s">
        <v>15</v>
      </c>
      <c r="H149" t="s">
        <v>25</v>
      </c>
      <c r="I149" t="s">
        <v>28</v>
      </c>
      <c r="J149" t="s">
        <v>118</v>
      </c>
      <c r="K149" s="1">
        <v>45428</v>
      </c>
      <c r="L149">
        <v>30</v>
      </c>
      <c r="M149">
        <v>4</v>
      </c>
      <c r="N149" t="s">
        <v>538</v>
      </c>
      <c r="O149" t="s">
        <v>537</v>
      </c>
      <c r="P149" t="s">
        <v>627</v>
      </c>
    </row>
    <row r="150" spans="1:16" x14ac:dyDescent="0.25">
      <c r="A150" t="s">
        <v>131</v>
      </c>
      <c r="B150" t="s">
        <v>67</v>
      </c>
      <c r="C150" t="s">
        <v>13</v>
      </c>
      <c r="E150" t="s">
        <v>14</v>
      </c>
      <c r="F150" t="s">
        <v>14</v>
      </c>
      <c r="G150" t="s">
        <v>15</v>
      </c>
      <c r="H150" t="s">
        <v>25</v>
      </c>
      <c r="I150" t="s">
        <v>28</v>
      </c>
      <c r="J150" t="s">
        <v>118</v>
      </c>
      <c r="K150" s="1">
        <v>45429</v>
      </c>
      <c r="L150">
        <v>60</v>
      </c>
      <c r="M150">
        <v>4</v>
      </c>
      <c r="N150" t="s">
        <v>538</v>
      </c>
      <c r="O150" t="s">
        <v>537</v>
      </c>
      <c r="P150" t="s">
        <v>627</v>
      </c>
    </row>
    <row r="151" spans="1:16" x14ac:dyDescent="0.25">
      <c r="A151" t="s">
        <v>131</v>
      </c>
      <c r="B151" t="s">
        <v>67</v>
      </c>
      <c r="C151" t="s">
        <v>13</v>
      </c>
      <c r="E151" t="s">
        <v>14</v>
      </c>
      <c r="F151" t="s">
        <v>14</v>
      </c>
      <c r="G151" t="s">
        <v>15</v>
      </c>
      <c r="H151" t="s">
        <v>25</v>
      </c>
      <c r="I151" t="s">
        <v>29</v>
      </c>
      <c r="J151" t="s">
        <v>118</v>
      </c>
      <c r="K151" s="1">
        <v>45422</v>
      </c>
      <c r="L151">
        <v>30</v>
      </c>
      <c r="M151">
        <v>3</v>
      </c>
      <c r="N151" t="s">
        <v>538</v>
      </c>
      <c r="O151" t="s">
        <v>537</v>
      </c>
      <c r="P151" t="s">
        <v>627</v>
      </c>
    </row>
    <row r="152" spans="1:16" x14ac:dyDescent="0.25">
      <c r="A152" t="s">
        <v>131</v>
      </c>
      <c r="B152" t="s">
        <v>67</v>
      </c>
      <c r="C152" t="s">
        <v>13</v>
      </c>
      <c r="E152" t="s">
        <v>14</v>
      </c>
      <c r="F152" t="s">
        <v>14</v>
      </c>
      <c r="G152" t="s">
        <v>15</v>
      </c>
      <c r="H152" t="s">
        <v>25</v>
      </c>
      <c r="I152" t="s">
        <v>58</v>
      </c>
      <c r="J152" t="s">
        <v>118</v>
      </c>
      <c r="K152" s="1">
        <v>45411</v>
      </c>
      <c r="L152">
        <v>30</v>
      </c>
      <c r="M152">
        <v>2</v>
      </c>
      <c r="N152" t="s">
        <v>538</v>
      </c>
      <c r="O152" t="s">
        <v>537</v>
      </c>
      <c r="P152" t="s">
        <v>627</v>
      </c>
    </row>
    <row r="153" spans="1:16" x14ac:dyDescent="0.25">
      <c r="A153" t="s">
        <v>131</v>
      </c>
      <c r="B153" t="s">
        <v>67</v>
      </c>
      <c r="C153" t="s">
        <v>13</v>
      </c>
      <c r="E153" t="s">
        <v>14</v>
      </c>
      <c r="F153" t="s">
        <v>14</v>
      </c>
      <c r="G153" t="s">
        <v>15</v>
      </c>
      <c r="H153" t="s">
        <v>25</v>
      </c>
      <c r="I153" t="s">
        <v>58</v>
      </c>
      <c r="J153" t="s">
        <v>118</v>
      </c>
      <c r="K153" s="1">
        <v>45420</v>
      </c>
      <c r="L153">
        <v>30</v>
      </c>
      <c r="M153">
        <v>3</v>
      </c>
      <c r="N153" t="s">
        <v>538</v>
      </c>
      <c r="O153" t="s">
        <v>537</v>
      </c>
      <c r="P153" t="s">
        <v>627</v>
      </c>
    </row>
    <row r="154" spans="1:16" x14ac:dyDescent="0.25">
      <c r="A154" t="s">
        <v>131</v>
      </c>
      <c r="B154" t="s">
        <v>67</v>
      </c>
      <c r="C154" t="s">
        <v>13</v>
      </c>
      <c r="E154" t="s">
        <v>14</v>
      </c>
      <c r="F154" t="s">
        <v>14</v>
      </c>
      <c r="G154" t="s">
        <v>15</v>
      </c>
      <c r="H154" t="s">
        <v>25</v>
      </c>
      <c r="I154" t="s">
        <v>58</v>
      </c>
      <c r="J154" t="s">
        <v>118</v>
      </c>
      <c r="K154" s="1">
        <v>45429</v>
      </c>
      <c r="L154">
        <v>30</v>
      </c>
      <c r="M154">
        <v>4</v>
      </c>
      <c r="N154" t="s">
        <v>538</v>
      </c>
      <c r="O154" t="s">
        <v>537</v>
      </c>
      <c r="P154" t="s">
        <v>627</v>
      </c>
    </row>
    <row r="155" spans="1:16" x14ac:dyDescent="0.25">
      <c r="A155" t="s">
        <v>131</v>
      </c>
      <c r="B155" t="s">
        <v>67</v>
      </c>
      <c r="C155" t="s">
        <v>13</v>
      </c>
      <c r="E155" t="s">
        <v>14</v>
      </c>
      <c r="F155" t="s">
        <v>14</v>
      </c>
      <c r="G155" t="s">
        <v>15</v>
      </c>
      <c r="H155" t="s">
        <v>30</v>
      </c>
      <c r="I155" t="s">
        <v>89</v>
      </c>
      <c r="J155" t="s">
        <v>119</v>
      </c>
      <c r="K155" s="1">
        <v>45411</v>
      </c>
      <c r="L155">
        <v>10.001999999999899</v>
      </c>
      <c r="M155">
        <v>2</v>
      </c>
      <c r="N155" t="s">
        <v>538</v>
      </c>
      <c r="O155" t="s">
        <v>537</v>
      </c>
      <c r="P155" t="s">
        <v>627</v>
      </c>
    </row>
    <row r="156" spans="1:16" x14ac:dyDescent="0.25">
      <c r="A156" t="s">
        <v>131</v>
      </c>
      <c r="B156" t="s">
        <v>67</v>
      </c>
      <c r="C156" t="s">
        <v>13</v>
      </c>
      <c r="E156" t="s">
        <v>14</v>
      </c>
      <c r="F156" t="s">
        <v>14</v>
      </c>
      <c r="G156" t="s">
        <v>15</v>
      </c>
      <c r="H156" t="s">
        <v>30</v>
      </c>
      <c r="I156" t="s">
        <v>89</v>
      </c>
      <c r="J156" t="s">
        <v>119</v>
      </c>
      <c r="K156" s="1">
        <v>45412</v>
      </c>
      <c r="L156">
        <v>10.001999999999899</v>
      </c>
      <c r="M156">
        <v>2</v>
      </c>
      <c r="N156" t="s">
        <v>538</v>
      </c>
      <c r="O156" t="s">
        <v>537</v>
      </c>
      <c r="P156" t="s">
        <v>627</v>
      </c>
    </row>
    <row r="157" spans="1:16" x14ac:dyDescent="0.25">
      <c r="A157" t="s">
        <v>131</v>
      </c>
      <c r="B157" t="s">
        <v>67</v>
      </c>
      <c r="C157" t="s">
        <v>13</v>
      </c>
      <c r="E157" t="s">
        <v>14</v>
      </c>
      <c r="F157" t="s">
        <v>14</v>
      </c>
      <c r="G157" t="s">
        <v>15</v>
      </c>
      <c r="H157" t="s">
        <v>30</v>
      </c>
      <c r="I157" t="s">
        <v>89</v>
      </c>
      <c r="J157" t="s">
        <v>119</v>
      </c>
      <c r="K157" s="1">
        <v>45420</v>
      </c>
      <c r="L157">
        <v>30</v>
      </c>
      <c r="M157">
        <v>3</v>
      </c>
      <c r="N157" t="s">
        <v>538</v>
      </c>
      <c r="O157" t="s">
        <v>537</v>
      </c>
      <c r="P157" t="s">
        <v>627</v>
      </c>
    </row>
    <row r="158" spans="1:16" x14ac:dyDescent="0.25">
      <c r="A158" t="s">
        <v>131</v>
      </c>
      <c r="B158" t="s">
        <v>67</v>
      </c>
      <c r="C158" t="s">
        <v>13</v>
      </c>
      <c r="E158" t="s">
        <v>14</v>
      </c>
      <c r="F158" t="s">
        <v>14</v>
      </c>
      <c r="G158" t="s">
        <v>15</v>
      </c>
      <c r="H158" t="s">
        <v>30</v>
      </c>
      <c r="I158" t="s">
        <v>31</v>
      </c>
      <c r="J158" t="s">
        <v>119</v>
      </c>
      <c r="K158" s="1">
        <v>45405</v>
      </c>
      <c r="L158">
        <v>30</v>
      </c>
      <c r="M158">
        <v>1</v>
      </c>
      <c r="N158" t="s">
        <v>538</v>
      </c>
      <c r="O158" t="s">
        <v>537</v>
      </c>
      <c r="P158" t="s">
        <v>627</v>
      </c>
    </row>
    <row r="159" spans="1:16" x14ac:dyDescent="0.25">
      <c r="A159" t="s">
        <v>131</v>
      </c>
      <c r="B159" t="s">
        <v>67</v>
      </c>
      <c r="C159" t="s">
        <v>13</v>
      </c>
      <c r="E159" t="s">
        <v>14</v>
      </c>
      <c r="F159" t="s">
        <v>14</v>
      </c>
      <c r="G159" t="s">
        <v>15</v>
      </c>
      <c r="H159" t="s">
        <v>30</v>
      </c>
      <c r="I159" t="s">
        <v>31</v>
      </c>
      <c r="J159" t="s">
        <v>119</v>
      </c>
      <c r="K159" s="1">
        <v>45406</v>
      </c>
      <c r="L159">
        <v>30</v>
      </c>
      <c r="M159">
        <v>1</v>
      </c>
      <c r="N159" t="s">
        <v>538</v>
      </c>
      <c r="O159" t="s">
        <v>537</v>
      </c>
      <c r="P159" t="s">
        <v>627</v>
      </c>
    </row>
    <row r="160" spans="1:16" x14ac:dyDescent="0.25">
      <c r="A160" t="s">
        <v>131</v>
      </c>
      <c r="B160" t="s">
        <v>67</v>
      </c>
      <c r="C160" t="s">
        <v>13</v>
      </c>
      <c r="E160" t="s">
        <v>14</v>
      </c>
      <c r="F160" t="s">
        <v>14</v>
      </c>
      <c r="G160" t="s">
        <v>15</v>
      </c>
      <c r="H160" t="s">
        <v>30</v>
      </c>
      <c r="I160" t="s">
        <v>31</v>
      </c>
      <c r="J160" t="s">
        <v>119</v>
      </c>
      <c r="K160" s="1">
        <v>45407</v>
      </c>
      <c r="L160">
        <v>30</v>
      </c>
      <c r="M160">
        <v>1</v>
      </c>
      <c r="N160" t="s">
        <v>538</v>
      </c>
      <c r="O160" t="s">
        <v>537</v>
      </c>
      <c r="P160" t="s">
        <v>627</v>
      </c>
    </row>
    <row r="161" spans="1:16" x14ac:dyDescent="0.25">
      <c r="A161" t="s">
        <v>131</v>
      </c>
      <c r="B161" t="s">
        <v>67</v>
      </c>
      <c r="C161" t="s">
        <v>13</v>
      </c>
      <c r="E161" t="s">
        <v>14</v>
      </c>
      <c r="F161" t="s">
        <v>14</v>
      </c>
      <c r="G161" t="s">
        <v>15</v>
      </c>
      <c r="H161" t="s">
        <v>30</v>
      </c>
      <c r="I161" t="s">
        <v>31</v>
      </c>
      <c r="J161" t="s">
        <v>119</v>
      </c>
      <c r="K161" s="1">
        <v>45411</v>
      </c>
      <c r="L161">
        <v>30</v>
      </c>
      <c r="M161">
        <v>2</v>
      </c>
      <c r="N161" t="s">
        <v>538</v>
      </c>
      <c r="O161" t="s">
        <v>537</v>
      </c>
      <c r="P161" t="s">
        <v>627</v>
      </c>
    </row>
    <row r="162" spans="1:16" x14ac:dyDescent="0.25">
      <c r="A162" t="s">
        <v>131</v>
      </c>
      <c r="B162" t="s">
        <v>67</v>
      </c>
      <c r="C162" t="s">
        <v>13</v>
      </c>
      <c r="E162" t="s">
        <v>14</v>
      </c>
      <c r="F162" t="s">
        <v>14</v>
      </c>
      <c r="G162" t="s">
        <v>15</v>
      </c>
      <c r="H162" t="s">
        <v>30</v>
      </c>
      <c r="I162" t="s">
        <v>31</v>
      </c>
      <c r="J162" t="s">
        <v>119</v>
      </c>
      <c r="K162" s="1">
        <v>45412</v>
      </c>
      <c r="L162">
        <v>30</v>
      </c>
      <c r="M162">
        <v>2</v>
      </c>
      <c r="N162" t="s">
        <v>538</v>
      </c>
      <c r="O162" t="s">
        <v>537</v>
      </c>
      <c r="P162" t="s">
        <v>627</v>
      </c>
    </row>
    <row r="163" spans="1:16" x14ac:dyDescent="0.25">
      <c r="A163" t="s">
        <v>131</v>
      </c>
      <c r="B163" t="s">
        <v>67</v>
      </c>
      <c r="C163" t="s">
        <v>13</v>
      </c>
      <c r="E163" t="s">
        <v>14</v>
      </c>
      <c r="F163" t="s">
        <v>14</v>
      </c>
      <c r="G163" t="s">
        <v>15</v>
      </c>
      <c r="H163" t="s">
        <v>30</v>
      </c>
      <c r="I163" t="s">
        <v>31</v>
      </c>
      <c r="J163" t="s">
        <v>119</v>
      </c>
      <c r="K163" s="1">
        <v>45414</v>
      </c>
      <c r="L163">
        <v>30</v>
      </c>
      <c r="M163">
        <v>2</v>
      </c>
      <c r="N163" t="s">
        <v>538</v>
      </c>
      <c r="O163" t="s">
        <v>537</v>
      </c>
      <c r="P163" t="s">
        <v>627</v>
      </c>
    </row>
    <row r="164" spans="1:16" x14ac:dyDescent="0.25">
      <c r="A164" t="s">
        <v>131</v>
      </c>
      <c r="B164" t="s">
        <v>67</v>
      </c>
      <c r="C164" t="s">
        <v>13</v>
      </c>
      <c r="E164" t="s">
        <v>14</v>
      </c>
      <c r="F164" t="s">
        <v>14</v>
      </c>
      <c r="G164" t="s">
        <v>15</v>
      </c>
      <c r="H164" t="s">
        <v>30</v>
      </c>
      <c r="I164" t="s">
        <v>31</v>
      </c>
      <c r="J164" t="s">
        <v>119</v>
      </c>
      <c r="K164" s="1">
        <v>45420</v>
      </c>
      <c r="L164">
        <v>30</v>
      </c>
      <c r="M164">
        <v>3</v>
      </c>
      <c r="N164" t="s">
        <v>538</v>
      </c>
      <c r="O164" t="s">
        <v>537</v>
      </c>
      <c r="P164" t="s">
        <v>627</v>
      </c>
    </row>
    <row r="165" spans="1:16" x14ac:dyDescent="0.25">
      <c r="A165" t="s">
        <v>131</v>
      </c>
      <c r="B165" t="s">
        <v>67</v>
      </c>
      <c r="C165" t="s">
        <v>13</v>
      </c>
      <c r="E165" t="s">
        <v>14</v>
      </c>
      <c r="F165" t="s">
        <v>14</v>
      </c>
      <c r="G165" t="s">
        <v>15</v>
      </c>
      <c r="H165" t="s">
        <v>30</v>
      </c>
      <c r="I165" t="s">
        <v>31</v>
      </c>
      <c r="J165" t="s">
        <v>119</v>
      </c>
      <c r="K165" s="1">
        <v>45425</v>
      </c>
      <c r="L165">
        <v>90</v>
      </c>
      <c r="M165">
        <v>4</v>
      </c>
      <c r="N165" t="s">
        <v>538</v>
      </c>
      <c r="O165" t="s">
        <v>537</v>
      </c>
      <c r="P165" t="s">
        <v>627</v>
      </c>
    </row>
    <row r="166" spans="1:16" x14ac:dyDescent="0.25">
      <c r="A166" t="s">
        <v>131</v>
      </c>
      <c r="B166" t="s">
        <v>67</v>
      </c>
      <c r="C166" t="s">
        <v>13</v>
      </c>
      <c r="E166" t="s">
        <v>14</v>
      </c>
      <c r="F166" t="s">
        <v>14</v>
      </c>
      <c r="G166" t="s">
        <v>15</v>
      </c>
      <c r="H166" t="s">
        <v>30</v>
      </c>
      <c r="I166" t="s">
        <v>31</v>
      </c>
      <c r="J166" t="s">
        <v>119</v>
      </c>
      <c r="K166" s="1">
        <v>45427</v>
      </c>
      <c r="L166">
        <v>30</v>
      </c>
      <c r="M166">
        <v>4</v>
      </c>
      <c r="N166" t="s">
        <v>538</v>
      </c>
      <c r="O166" t="s">
        <v>537</v>
      </c>
      <c r="P166" t="s">
        <v>627</v>
      </c>
    </row>
    <row r="167" spans="1:16" x14ac:dyDescent="0.25">
      <c r="A167" t="s">
        <v>131</v>
      </c>
      <c r="B167" t="s">
        <v>67</v>
      </c>
      <c r="C167" t="s">
        <v>13</v>
      </c>
      <c r="E167" t="s">
        <v>14</v>
      </c>
      <c r="F167" t="s">
        <v>14</v>
      </c>
      <c r="G167" t="s">
        <v>15</v>
      </c>
      <c r="H167" t="s">
        <v>30</v>
      </c>
      <c r="I167" t="s">
        <v>31</v>
      </c>
      <c r="J167" t="s">
        <v>119</v>
      </c>
      <c r="K167" s="1">
        <v>45428</v>
      </c>
      <c r="L167">
        <v>10.001999999999899</v>
      </c>
      <c r="M167">
        <v>4</v>
      </c>
      <c r="N167" t="s">
        <v>538</v>
      </c>
      <c r="O167" t="s">
        <v>537</v>
      </c>
      <c r="P167" t="s">
        <v>627</v>
      </c>
    </row>
    <row r="168" spans="1:16" x14ac:dyDescent="0.25">
      <c r="A168" t="s">
        <v>131</v>
      </c>
      <c r="B168" t="s">
        <v>67</v>
      </c>
      <c r="C168" t="s">
        <v>13</v>
      </c>
      <c r="E168" t="s">
        <v>14</v>
      </c>
      <c r="F168" t="s">
        <v>14</v>
      </c>
      <c r="G168" t="s">
        <v>15</v>
      </c>
      <c r="H168" t="s">
        <v>30</v>
      </c>
      <c r="I168" t="s">
        <v>90</v>
      </c>
      <c r="J168" t="s">
        <v>119</v>
      </c>
      <c r="K168" s="1">
        <v>45427</v>
      </c>
      <c r="L168">
        <v>60</v>
      </c>
      <c r="M168">
        <v>4</v>
      </c>
      <c r="N168" t="s">
        <v>538</v>
      </c>
      <c r="O168" t="s">
        <v>537</v>
      </c>
      <c r="P168" t="s">
        <v>627</v>
      </c>
    </row>
    <row r="169" spans="1:16" x14ac:dyDescent="0.25">
      <c r="A169" t="s">
        <v>131</v>
      </c>
      <c r="B169" t="s">
        <v>67</v>
      </c>
      <c r="C169" t="s">
        <v>13</v>
      </c>
      <c r="E169" t="s">
        <v>14</v>
      </c>
      <c r="F169" t="s">
        <v>14</v>
      </c>
      <c r="G169" t="s">
        <v>15</v>
      </c>
      <c r="H169" t="s">
        <v>30</v>
      </c>
      <c r="I169" t="s">
        <v>32</v>
      </c>
      <c r="J169" t="s">
        <v>119</v>
      </c>
      <c r="K169" s="1">
        <v>45408</v>
      </c>
      <c r="L169">
        <v>60</v>
      </c>
      <c r="M169">
        <v>1</v>
      </c>
      <c r="N169" t="s">
        <v>538</v>
      </c>
      <c r="O169" t="s">
        <v>537</v>
      </c>
      <c r="P169" t="s">
        <v>627</v>
      </c>
    </row>
    <row r="170" spans="1:16" x14ac:dyDescent="0.25">
      <c r="A170" t="s">
        <v>131</v>
      </c>
      <c r="B170" t="s">
        <v>67</v>
      </c>
      <c r="C170" t="s">
        <v>13</v>
      </c>
      <c r="E170" t="s">
        <v>14</v>
      </c>
      <c r="F170" t="s">
        <v>14</v>
      </c>
      <c r="G170" t="s">
        <v>15</v>
      </c>
      <c r="H170" t="s">
        <v>30</v>
      </c>
      <c r="I170" t="s">
        <v>32</v>
      </c>
      <c r="J170" t="s">
        <v>119</v>
      </c>
      <c r="K170" s="1">
        <v>45411</v>
      </c>
      <c r="L170">
        <v>60</v>
      </c>
      <c r="M170">
        <v>2</v>
      </c>
      <c r="N170" t="s">
        <v>538</v>
      </c>
      <c r="O170" t="s">
        <v>537</v>
      </c>
      <c r="P170" t="s">
        <v>627</v>
      </c>
    </row>
    <row r="171" spans="1:16" x14ac:dyDescent="0.25">
      <c r="A171" t="s">
        <v>131</v>
      </c>
      <c r="B171" t="s">
        <v>67</v>
      </c>
      <c r="C171" t="s">
        <v>13</v>
      </c>
      <c r="E171" t="s">
        <v>14</v>
      </c>
      <c r="F171" t="s">
        <v>14</v>
      </c>
      <c r="G171" t="s">
        <v>15</v>
      </c>
      <c r="H171" t="s">
        <v>30</v>
      </c>
      <c r="I171" t="s">
        <v>32</v>
      </c>
      <c r="J171" t="s">
        <v>119</v>
      </c>
      <c r="K171" s="1">
        <v>45412</v>
      </c>
      <c r="L171">
        <v>90</v>
      </c>
      <c r="M171">
        <v>2</v>
      </c>
      <c r="N171" t="s">
        <v>538</v>
      </c>
      <c r="O171" t="s">
        <v>537</v>
      </c>
      <c r="P171" t="s">
        <v>627</v>
      </c>
    </row>
    <row r="172" spans="1:16" x14ac:dyDescent="0.25">
      <c r="A172" t="s">
        <v>131</v>
      </c>
      <c r="B172" t="s">
        <v>67</v>
      </c>
      <c r="C172" t="s">
        <v>13</v>
      </c>
      <c r="E172" t="s">
        <v>14</v>
      </c>
      <c r="F172" t="s">
        <v>14</v>
      </c>
      <c r="G172" t="s">
        <v>15</v>
      </c>
      <c r="H172" t="s">
        <v>30</v>
      </c>
      <c r="I172" t="s">
        <v>32</v>
      </c>
      <c r="J172" t="s">
        <v>119</v>
      </c>
      <c r="K172" s="1">
        <v>45413</v>
      </c>
      <c r="L172">
        <v>90</v>
      </c>
      <c r="M172">
        <v>2</v>
      </c>
      <c r="N172" t="s">
        <v>538</v>
      </c>
      <c r="O172" t="s">
        <v>537</v>
      </c>
      <c r="P172" t="s">
        <v>627</v>
      </c>
    </row>
    <row r="173" spans="1:16" x14ac:dyDescent="0.25">
      <c r="A173" t="s">
        <v>131</v>
      </c>
      <c r="B173" t="s">
        <v>67</v>
      </c>
      <c r="C173" t="s">
        <v>13</v>
      </c>
      <c r="E173" t="s">
        <v>14</v>
      </c>
      <c r="F173" t="s">
        <v>14</v>
      </c>
      <c r="G173" t="s">
        <v>15</v>
      </c>
      <c r="H173" t="s">
        <v>30</v>
      </c>
      <c r="I173" t="s">
        <v>32</v>
      </c>
      <c r="J173" t="s">
        <v>119</v>
      </c>
      <c r="K173" s="1">
        <v>45414</v>
      </c>
      <c r="L173">
        <v>30</v>
      </c>
      <c r="M173">
        <v>2</v>
      </c>
      <c r="N173" t="s">
        <v>538</v>
      </c>
      <c r="O173" t="s">
        <v>537</v>
      </c>
      <c r="P173" t="s">
        <v>627</v>
      </c>
    </row>
    <row r="174" spans="1:16" x14ac:dyDescent="0.25">
      <c r="A174" t="s">
        <v>131</v>
      </c>
      <c r="B174" t="s">
        <v>67</v>
      </c>
      <c r="C174" t="s">
        <v>13</v>
      </c>
      <c r="E174" t="s">
        <v>14</v>
      </c>
      <c r="F174" t="s">
        <v>14</v>
      </c>
      <c r="G174" t="s">
        <v>15</v>
      </c>
      <c r="H174" t="s">
        <v>30</v>
      </c>
      <c r="I174" t="s">
        <v>32</v>
      </c>
      <c r="J174" t="s">
        <v>119</v>
      </c>
      <c r="K174" s="1">
        <v>45419</v>
      </c>
      <c r="L174">
        <v>30</v>
      </c>
      <c r="M174">
        <v>3</v>
      </c>
      <c r="N174" t="s">
        <v>538</v>
      </c>
      <c r="O174" t="s">
        <v>537</v>
      </c>
      <c r="P174" t="s">
        <v>627</v>
      </c>
    </row>
    <row r="175" spans="1:16" x14ac:dyDescent="0.25">
      <c r="A175" t="s">
        <v>131</v>
      </c>
      <c r="B175" t="s">
        <v>67</v>
      </c>
      <c r="C175" t="s">
        <v>13</v>
      </c>
      <c r="E175" t="s">
        <v>14</v>
      </c>
      <c r="F175" t="s">
        <v>14</v>
      </c>
      <c r="G175" t="s">
        <v>15</v>
      </c>
      <c r="H175" t="s">
        <v>30</v>
      </c>
      <c r="I175" t="s">
        <v>32</v>
      </c>
      <c r="J175" t="s">
        <v>119</v>
      </c>
      <c r="K175" s="1">
        <v>45420</v>
      </c>
      <c r="L175">
        <v>30</v>
      </c>
      <c r="M175">
        <v>3</v>
      </c>
      <c r="N175" t="s">
        <v>538</v>
      </c>
      <c r="O175" t="s">
        <v>537</v>
      </c>
      <c r="P175" t="s">
        <v>627</v>
      </c>
    </row>
    <row r="176" spans="1:16" x14ac:dyDescent="0.25">
      <c r="A176" t="s">
        <v>131</v>
      </c>
      <c r="B176" t="s">
        <v>67</v>
      </c>
      <c r="C176" t="s">
        <v>13</v>
      </c>
      <c r="E176" t="s">
        <v>14</v>
      </c>
      <c r="F176" t="s">
        <v>14</v>
      </c>
      <c r="G176" t="s">
        <v>15</v>
      </c>
      <c r="H176" t="s">
        <v>30</v>
      </c>
      <c r="I176" t="s">
        <v>32</v>
      </c>
      <c r="J176" t="s">
        <v>119</v>
      </c>
      <c r="K176" s="1">
        <v>45421</v>
      </c>
      <c r="L176">
        <v>30</v>
      </c>
      <c r="M176">
        <v>3</v>
      </c>
      <c r="N176" t="s">
        <v>538</v>
      </c>
      <c r="O176" t="s">
        <v>537</v>
      </c>
      <c r="P176" t="s">
        <v>627</v>
      </c>
    </row>
    <row r="177" spans="1:16" x14ac:dyDescent="0.25">
      <c r="A177" t="s">
        <v>131</v>
      </c>
      <c r="B177" t="s">
        <v>67</v>
      </c>
      <c r="C177" t="s">
        <v>13</v>
      </c>
      <c r="E177" t="s">
        <v>14</v>
      </c>
      <c r="F177" t="s">
        <v>14</v>
      </c>
      <c r="G177" t="s">
        <v>15</v>
      </c>
      <c r="H177" t="s">
        <v>30</v>
      </c>
      <c r="I177" t="s">
        <v>32</v>
      </c>
      <c r="J177" t="s">
        <v>119</v>
      </c>
      <c r="K177" s="1">
        <v>45422</v>
      </c>
      <c r="L177">
        <v>30</v>
      </c>
      <c r="M177">
        <v>3</v>
      </c>
      <c r="N177" t="s">
        <v>538</v>
      </c>
      <c r="O177" t="s">
        <v>537</v>
      </c>
      <c r="P177" t="s">
        <v>627</v>
      </c>
    </row>
    <row r="178" spans="1:16" x14ac:dyDescent="0.25">
      <c r="A178" t="s">
        <v>131</v>
      </c>
      <c r="B178" t="s">
        <v>67</v>
      </c>
      <c r="C178" t="s">
        <v>13</v>
      </c>
      <c r="E178" t="s">
        <v>14</v>
      </c>
      <c r="F178" t="s">
        <v>14</v>
      </c>
      <c r="G178" t="s">
        <v>15</v>
      </c>
      <c r="H178" t="s">
        <v>30</v>
      </c>
      <c r="I178" t="s">
        <v>32</v>
      </c>
      <c r="J178" t="s">
        <v>119</v>
      </c>
      <c r="K178" s="1">
        <v>45425</v>
      </c>
      <c r="L178">
        <v>30</v>
      </c>
      <c r="M178">
        <v>4</v>
      </c>
      <c r="N178" t="s">
        <v>538</v>
      </c>
      <c r="O178" t="s">
        <v>537</v>
      </c>
      <c r="P178" t="s">
        <v>627</v>
      </c>
    </row>
    <row r="179" spans="1:16" x14ac:dyDescent="0.25">
      <c r="A179" t="s">
        <v>131</v>
      </c>
      <c r="B179" t="s">
        <v>67</v>
      </c>
      <c r="C179" t="s">
        <v>13</v>
      </c>
      <c r="E179" t="s">
        <v>14</v>
      </c>
      <c r="F179" t="s">
        <v>14</v>
      </c>
      <c r="G179" t="s">
        <v>15</v>
      </c>
      <c r="H179" t="s">
        <v>30</v>
      </c>
      <c r="I179" t="s">
        <v>32</v>
      </c>
      <c r="J179" t="s">
        <v>119</v>
      </c>
      <c r="K179" s="1">
        <v>45426</v>
      </c>
      <c r="L179">
        <v>30</v>
      </c>
      <c r="M179">
        <v>4</v>
      </c>
      <c r="N179" t="s">
        <v>538</v>
      </c>
      <c r="O179" t="s">
        <v>537</v>
      </c>
      <c r="P179" t="s">
        <v>627</v>
      </c>
    </row>
    <row r="180" spans="1:16" x14ac:dyDescent="0.25">
      <c r="A180" t="s">
        <v>131</v>
      </c>
      <c r="B180" t="s">
        <v>67</v>
      </c>
      <c r="C180" t="s">
        <v>13</v>
      </c>
      <c r="E180" t="s">
        <v>14</v>
      </c>
      <c r="F180" t="s">
        <v>14</v>
      </c>
      <c r="G180" t="s">
        <v>15</v>
      </c>
      <c r="H180" t="s">
        <v>30</v>
      </c>
      <c r="I180" t="s">
        <v>32</v>
      </c>
      <c r="J180" t="s">
        <v>119</v>
      </c>
      <c r="K180" s="1">
        <v>45427</v>
      </c>
      <c r="L180">
        <v>30</v>
      </c>
      <c r="M180">
        <v>4</v>
      </c>
      <c r="N180" t="s">
        <v>538</v>
      </c>
      <c r="O180" t="s">
        <v>537</v>
      </c>
      <c r="P180" t="s">
        <v>627</v>
      </c>
    </row>
    <row r="181" spans="1:16" x14ac:dyDescent="0.25">
      <c r="A181" t="s">
        <v>131</v>
      </c>
      <c r="B181" t="s">
        <v>67</v>
      </c>
      <c r="C181" t="s">
        <v>13</v>
      </c>
      <c r="E181" t="s">
        <v>14</v>
      </c>
      <c r="F181" t="s">
        <v>14</v>
      </c>
      <c r="G181" t="s">
        <v>15</v>
      </c>
      <c r="H181" t="s">
        <v>30</v>
      </c>
      <c r="I181" t="s">
        <v>32</v>
      </c>
      <c r="J181" t="s">
        <v>119</v>
      </c>
      <c r="K181" s="1">
        <v>45428</v>
      </c>
      <c r="L181">
        <v>30</v>
      </c>
      <c r="M181">
        <v>4</v>
      </c>
      <c r="N181" t="s">
        <v>538</v>
      </c>
      <c r="O181" t="s">
        <v>537</v>
      </c>
      <c r="P181" t="s">
        <v>627</v>
      </c>
    </row>
    <row r="182" spans="1:16" x14ac:dyDescent="0.25">
      <c r="A182" t="s">
        <v>131</v>
      </c>
      <c r="B182" t="s">
        <v>67</v>
      </c>
      <c r="C182" t="s">
        <v>13</v>
      </c>
      <c r="E182" t="s">
        <v>14</v>
      </c>
      <c r="F182" t="s">
        <v>14</v>
      </c>
      <c r="G182" t="s">
        <v>15</v>
      </c>
      <c r="H182" t="s">
        <v>30</v>
      </c>
      <c r="I182" t="s">
        <v>32</v>
      </c>
      <c r="J182" t="s">
        <v>119</v>
      </c>
      <c r="K182" s="1">
        <v>45429</v>
      </c>
      <c r="L182">
        <v>30</v>
      </c>
      <c r="M182">
        <v>4</v>
      </c>
      <c r="N182" t="s">
        <v>538</v>
      </c>
      <c r="O182" t="s">
        <v>537</v>
      </c>
      <c r="P182" t="s">
        <v>627</v>
      </c>
    </row>
    <row r="183" spans="1:16" x14ac:dyDescent="0.25">
      <c r="A183" t="s">
        <v>131</v>
      </c>
      <c r="B183" t="s">
        <v>67</v>
      </c>
      <c r="C183" t="s">
        <v>13</v>
      </c>
      <c r="E183" t="s">
        <v>14</v>
      </c>
      <c r="F183" t="s">
        <v>14</v>
      </c>
      <c r="G183" t="s">
        <v>15</v>
      </c>
      <c r="H183" t="s">
        <v>30</v>
      </c>
      <c r="I183" t="s">
        <v>69</v>
      </c>
      <c r="J183" t="s">
        <v>119</v>
      </c>
      <c r="K183" s="1">
        <v>45404</v>
      </c>
      <c r="L183">
        <v>30</v>
      </c>
      <c r="M183">
        <v>1</v>
      </c>
      <c r="N183" t="s">
        <v>538</v>
      </c>
      <c r="O183" t="s">
        <v>537</v>
      </c>
      <c r="P183" t="s">
        <v>627</v>
      </c>
    </row>
    <row r="184" spans="1:16" x14ac:dyDescent="0.25">
      <c r="A184" t="s">
        <v>131</v>
      </c>
      <c r="B184" t="s">
        <v>67</v>
      </c>
      <c r="C184" t="s">
        <v>13</v>
      </c>
      <c r="E184" t="s">
        <v>14</v>
      </c>
      <c r="F184" t="s">
        <v>14</v>
      </c>
      <c r="G184" t="s">
        <v>15</v>
      </c>
      <c r="H184" t="s">
        <v>30</v>
      </c>
      <c r="I184" t="s">
        <v>69</v>
      </c>
      <c r="J184" t="s">
        <v>119</v>
      </c>
      <c r="K184" s="1">
        <v>45407</v>
      </c>
      <c r="L184">
        <v>30</v>
      </c>
      <c r="M184">
        <v>1</v>
      </c>
      <c r="N184" t="s">
        <v>538</v>
      </c>
      <c r="O184" t="s">
        <v>537</v>
      </c>
      <c r="P184" t="s">
        <v>627</v>
      </c>
    </row>
    <row r="185" spans="1:16" x14ac:dyDescent="0.25">
      <c r="A185" t="s">
        <v>131</v>
      </c>
      <c r="B185" t="s">
        <v>67</v>
      </c>
      <c r="C185" t="s">
        <v>13</v>
      </c>
      <c r="E185" t="s">
        <v>14</v>
      </c>
      <c r="F185" t="s">
        <v>14</v>
      </c>
      <c r="G185" t="s">
        <v>15</v>
      </c>
      <c r="H185" t="s">
        <v>30</v>
      </c>
      <c r="I185" t="s">
        <v>69</v>
      </c>
      <c r="J185" t="s">
        <v>119</v>
      </c>
      <c r="K185" s="1">
        <v>45408</v>
      </c>
      <c r="L185">
        <v>30</v>
      </c>
      <c r="M185">
        <v>1</v>
      </c>
      <c r="N185" t="s">
        <v>538</v>
      </c>
      <c r="O185" t="s">
        <v>537</v>
      </c>
      <c r="P185" t="s">
        <v>627</v>
      </c>
    </row>
    <row r="186" spans="1:16" x14ac:dyDescent="0.25">
      <c r="A186" t="s">
        <v>131</v>
      </c>
      <c r="B186" t="s">
        <v>67</v>
      </c>
      <c r="C186" t="s">
        <v>13</v>
      </c>
      <c r="E186" t="s">
        <v>14</v>
      </c>
      <c r="F186" t="s">
        <v>14</v>
      </c>
      <c r="G186" t="s">
        <v>15</v>
      </c>
      <c r="H186" t="s">
        <v>30</v>
      </c>
      <c r="I186" t="s">
        <v>69</v>
      </c>
      <c r="J186" t="s">
        <v>119</v>
      </c>
      <c r="K186" s="1">
        <v>45411</v>
      </c>
      <c r="L186">
        <v>150</v>
      </c>
      <c r="M186">
        <v>2</v>
      </c>
      <c r="N186" t="s">
        <v>538</v>
      </c>
      <c r="O186" t="s">
        <v>537</v>
      </c>
      <c r="P186" t="s">
        <v>627</v>
      </c>
    </row>
    <row r="187" spans="1:16" x14ac:dyDescent="0.25">
      <c r="A187" t="s">
        <v>131</v>
      </c>
      <c r="B187" t="s">
        <v>67</v>
      </c>
      <c r="C187" t="s">
        <v>13</v>
      </c>
      <c r="E187" t="s">
        <v>14</v>
      </c>
      <c r="F187" t="s">
        <v>14</v>
      </c>
      <c r="G187" t="s">
        <v>15</v>
      </c>
      <c r="H187" t="s">
        <v>30</v>
      </c>
      <c r="I187" t="s">
        <v>69</v>
      </c>
      <c r="J187" t="s">
        <v>119</v>
      </c>
      <c r="K187" s="1">
        <v>45412</v>
      </c>
      <c r="L187">
        <v>60</v>
      </c>
      <c r="M187">
        <v>2</v>
      </c>
      <c r="N187" t="s">
        <v>538</v>
      </c>
      <c r="O187" t="s">
        <v>537</v>
      </c>
      <c r="P187" t="s">
        <v>627</v>
      </c>
    </row>
    <row r="188" spans="1:16" x14ac:dyDescent="0.25">
      <c r="A188" t="s">
        <v>131</v>
      </c>
      <c r="B188" t="s">
        <v>67</v>
      </c>
      <c r="C188" t="s">
        <v>13</v>
      </c>
      <c r="E188" t="s">
        <v>14</v>
      </c>
      <c r="F188" t="s">
        <v>14</v>
      </c>
      <c r="G188" t="s">
        <v>15</v>
      </c>
      <c r="H188" t="s">
        <v>30</v>
      </c>
      <c r="I188" t="s">
        <v>69</v>
      </c>
      <c r="J188" t="s">
        <v>119</v>
      </c>
      <c r="K188" s="1">
        <v>45413</v>
      </c>
      <c r="L188">
        <v>30</v>
      </c>
      <c r="M188">
        <v>2</v>
      </c>
      <c r="N188" t="s">
        <v>538</v>
      </c>
      <c r="O188" t="s">
        <v>537</v>
      </c>
      <c r="P188" t="s">
        <v>627</v>
      </c>
    </row>
    <row r="189" spans="1:16" x14ac:dyDescent="0.25">
      <c r="A189" t="s">
        <v>131</v>
      </c>
      <c r="B189" t="s">
        <v>67</v>
      </c>
      <c r="C189" t="s">
        <v>13</v>
      </c>
      <c r="E189" t="s">
        <v>14</v>
      </c>
      <c r="F189" t="s">
        <v>14</v>
      </c>
      <c r="G189" t="s">
        <v>15</v>
      </c>
      <c r="H189" t="s">
        <v>30</v>
      </c>
      <c r="I189" t="s">
        <v>69</v>
      </c>
      <c r="J189" t="s">
        <v>119</v>
      </c>
      <c r="K189" s="1">
        <v>45414</v>
      </c>
      <c r="L189">
        <v>30</v>
      </c>
      <c r="M189">
        <v>2</v>
      </c>
      <c r="N189" t="s">
        <v>538</v>
      </c>
      <c r="O189" t="s">
        <v>537</v>
      </c>
      <c r="P189" t="s">
        <v>627</v>
      </c>
    </row>
    <row r="190" spans="1:16" x14ac:dyDescent="0.25">
      <c r="A190" t="s">
        <v>131</v>
      </c>
      <c r="B190" t="s">
        <v>67</v>
      </c>
      <c r="C190" t="s">
        <v>13</v>
      </c>
      <c r="E190" t="s">
        <v>14</v>
      </c>
      <c r="F190" t="s">
        <v>14</v>
      </c>
      <c r="G190" t="s">
        <v>15</v>
      </c>
      <c r="H190" t="s">
        <v>30</v>
      </c>
      <c r="I190" t="s">
        <v>69</v>
      </c>
      <c r="J190" t="s">
        <v>119</v>
      </c>
      <c r="K190" s="1">
        <v>45420</v>
      </c>
      <c r="L190">
        <v>150</v>
      </c>
      <c r="M190">
        <v>3</v>
      </c>
      <c r="N190" t="s">
        <v>538</v>
      </c>
      <c r="O190" t="s">
        <v>537</v>
      </c>
      <c r="P190" t="s">
        <v>627</v>
      </c>
    </row>
    <row r="191" spans="1:16" x14ac:dyDescent="0.25">
      <c r="A191" t="s">
        <v>131</v>
      </c>
      <c r="B191" t="s">
        <v>67</v>
      </c>
      <c r="C191" t="s">
        <v>13</v>
      </c>
      <c r="E191" t="s">
        <v>14</v>
      </c>
      <c r="F191" t="s">
        <v>14</v>
      </c>
      <c r="G191" t="s">
        <v>15</v>
      </c>
      <c r="H191" t="s">
        <v>30</v>
      </c>
      <c r="I191" t="s">
        <v>69</v>
      </c>
      <c r="J191" t="s">
        <v>119</v>
      </c>
      <c r="K191" s="1">
        <v>45421</v>
      </c>
      <c r="L191">
        <v>180</v>
      </c>
      <c r="M191">
        <v>3</v>
      </c>
      <c r="N191" t="s">
        <v>538</v>
      </c>
      <c r="O191" t="s">
        <v>537</v>
      </c>
      <c r="P191" t="s">
        <v>627</v>
      </c>
    </row>
    <row r="192" spans="1:16" x14ac:dyDescent="0.25">
      <c r="A192" t="s">
        <v>131</v>
      </c>
      <c r="B192" t="s">
        <v>67</v>
      </c>
      <c r="C192" t="s">
        <v>13</v>
      </c>
      <c r="E192" t="s">
        <v>14</v>
      </c>
      <c r="F192" t="s">
        <v>14</v>
      </c>
      <c r="G192" t="s">
        <v>15</v>
      </c>
      <c r="H192" t="s">
        <v>30</v>
      </c>
      <c r="I192" t="s">
        <v>69</v>
      </c>
      <c r="J192" t="s">
        <v>119</v>
      </c>
      <c r="K192" s="1">
        <v>45422</v>
      </c>
      <c r="L192">
        <v>210</v>
      </c>
      <c r="M192">
        <v>3</v>
      </c>
      <c r="N192" t="s">
        <v>538</v>
      </c>
      <c r="O192" t="s">
        <v>537</v>
      </c>
      <c r="P192" t="s">
        <v>627</v>
      </c>
    </row>
    <row r="193" spans="1:16" x14ac:dyDescent="0.25">
      <c r="A193" t="s">
        <v>131</v>
      </c>
      <c r="B193" t="s">
        <v>67</v>
      </c>
      <c r="C193" t="s">
        <v>13</v>
      </c>
      <c r="E193" t="s">
        <v>14</v>
      </c>
      <c r="F193" t="s">
        <v>14</v>
      </c>
      <c r="G193" t="s">
        <v>15</v>
      </c>
      <c r="H193" t="s">
        <v>30</v>
      </c>
      <c r="I193" t="s">
        <v>69</v>
      </c>
      <c r="J193" t="s">
        <v>119</v>
      </c>
      <c r="K193" s="1">
        <v>45425</v>
      </c>
      <c r="L193">
        <v>180</v>
      </c>
      <c r="M193">
        <v>4</v>
      </c>
      <c r="N193" t="s">
        <v>538</v>
      </c>
      <c r="O193" t="s">
        <v>537</v>
      </c>
      <c r="P193" t="s">
        <v>627</v>
      </c>
    </row>
    <row r="194" spans="1:16" x14ac:dyDescent="0.25">
      <c r="A194" t="s">
        <v>131</v>
      </c>
      <c r="B194" t="s">
        <v>67</v>
      </c>
      <c r="C194" t="s">
        <v>13</v>
      </c>
      <c r="E194" t="s">
        <v>14</v>
      </c>
      <c r="F194" t="s">
        <v>14</v>
      </c>
      <c r="G194" t="s">
        <v>15</v>
      </c>
      <c r="H194" t="s">
        <v>30</v>
      </c>
      <c r="I194" t="s">
        <v>69</v>
      </c>
      <c r="J194" t="s">
        <v>119</v>
      </c>
      <c r="K194" s="1">
        <v>45426</v>
      </c>
      <c r="L194">
        <v>120</v>
      </c>
      <c r="M194">
        <v>4</v>
      </c>
      <c r="N194" t="s">
        <v>538</v>
      </c>
      <c r="O194" t="s">
        <v>537</v>
      </c>
      <c r="P194" t="s">
        <v>627</v>
      </c>
    </row>
    <row r="195" spans="1:16" x14ac:dyDescent="0.25">
      <c r="A195" t="s">
        <v>131</v>
      </c>
      <c r="B195" t="s">
        <v>67</v>
      </c>
      <c r="C195" t="s">
        <v>13</v>
      </c>
      <c r="E195" t="s">
        <v>14</v>
      </c>
      <c r="F195" t="s">
        <v>14</v>
      </c>
      <c r="G195" t="s">
        <v>15</v>
      </c>
      <c r="H195" t="s">
        <v>30</v>
      </c>
      <c r="I195" t="s">
        <v>69</v>
      </c>
      <c r="J195" t="s">
        <v>119</v>
      </c>
      <c r="K195" s="1">
        <v>45427</v>
      </c>
      <c r="L195">
        <v>60</v>
      </c>
      <c r="M195">
        <v>4</v>
      </c>
      <c r="N195" t="s">
        <v>538</v>
      </c>
      <c r="O195" t="s">
        <v>537</v>
      </c>
      <c r="P195" t="s">
        <v>627</v>
      </c>
    </row>
    <row r="196" spans="1:16" x14ac:dyDescent="0.25">
      <c r="A196" t="s">
        <v>131</v>
      </c>
      <c r="B196" t="s">
        <v>67</v>
      </c>
      <c r="C196" t="s">
        <v>13</v>
      </c>
      <c r="E196" t="s">
        <v>14</v>
      </c>
      <c r="F196" t="s">
        <v>14</v>
      </c>
      <c r="G196" t="s">
        <v>15</v>
      </c>
      <c r="H196" t="s">
        <v>30</v>
      </c>
      <c r="I196" t="s">
        <v>69</v>
      </c>
      <c r="J196" t="s">
        <v>119</v>
      </c>
      <c r="K196" s="1">
        <v>45428</v>
      </c>
      <c r="L196">
        <v>150</v>
      </c>
      <c r="M196">
        <v>4</v>
      </c>
      <c r="N196" t="s">
        <v>538</v>
      </c>
      <c r="O196" t="s">
        <v>537</v>
      </c>
      <c r="P196" t="s">
        <v>627</v>
      </c>
    </row>
    <row r="197" spans="1:16" x14ac:dyDescent="0.25">
      <c r="A197" t="s">
        <v>131</v>
      </c>
      <c r="B197" t="s">
        <v>67</v>
      </c>
      <c r="C197" t="s">
        <v>13</v>
      </c>
      <c r="E197" t="s">
        <v>14</v>
      </c>
      <c r="F197" t="s">
        <v>14</v>
      </c>
      <c r="G197" t="s">
        <v>15</v>
      </c>
      <c r="H197" t="s">
        <v>30</v>
      </c>
      <c r="I197" t="s">
        <v>69</v>
      </c>
      <c r="J197" t="s">
        <v>119</v>
      </c>
      <c r="K197" s="1">
        <v>45429</v>
      </c>
      <c r="L197">
        <v>150</v>
      </c>
      <c r="M197">
        <v>4</v>
      </c>
      <c r="N197" t="s">
        <v>538</v>
      </c>
      <c r="O197" t="s">
        <v>537</v>
      </c>
      <c r="P197" t="s">
        <v>627</v>
      </c>
    </row>
    <row r="198" spans="1:16" x14ac:dyDescent="0.25">
      <c r="A198" t="s">
        <v>131</v>
      </c>
      <c r="B198" t="s">
        <v>67</v>
      </c>
      <c r="C198" t="s">
        <v>13</v>
      </c>
      <c r="E198" t="s">
        <v>14</v>
      </c>
      <c r="F198" t="s">
        <v>14</v>
      </c>
      <c r="G198" t="s">
        <v>15</v>
      </c>
      <c r="H198" t="s">
        <v>35</v>
      </c>
      <c r="I198" t="s">
        <v>70</v>
      </c>
      <c r="J198" t="s">
        <v>191</v>
      </c>
      <c r="K198" s="1">
        <v>45405</v>
      </c>
      <c r="L198">
        <v>60</v>
      </c>
      <c r="M198">
        <v>1</v>
      </c>
      <c r="N198" t="s">
        <v>538</v>
      </c>
      <c r="O198" t="s">
        <v>537</v>
      </c>
      <c r="P198" t="s">
        <v>627</v>
      </c>
    </row>
    <row r="199" spans="1:16" x14ac:dyDescent="0.25">
      <c r="A199" t="s">
        <v>131</v>
      </c>
      <c r="B199" t="s">
        <v>67</v>
      </c>
      <c r="C199" t="s">
        <v>13</v>
      </c>
      <c r="E199" t="s">
        <v>14</v>
      </c>
      <c r="F199" t="s">
        <v>14</v>
      </c>
      <c r="G199" t="s">
        <v>15</v>
      </c>
      <c r="H199" t="s">
        <v>35</v>
      </c>
      <c r="I199" t="s">
        <v>70</v>
      </c>
      <c r="J199" t="s">
        <v>191</v>
      </c>
      <c r="K199" s="1">
        <v>45406</v>
      </c>
      <c r="L199">
        <v>60</v>
      </c>
      <c r="M199">
        <v>1</v>
      </c>
      <c r="N199" t="s">
        <v>538</v>
      </c>
      <c r="O199" t="s">
        <v>537</v>
      </c>
      <c r="P199" t="s">
        <v>627</v>
      </c>
    </row>
    <row r="200" spans="1:16" x14ac:dyDescent="0.25">
      <c r="A200" t="s">
        <v>131</v>
      </c>
      <c r="B200" t="s">
        <v>67</v>
      </c>
      <c r="C200" t="s">
        <v>13</v>
      </c>
      <c r="E200" t="s">
        <v>14</v>
      </c>
      <c r="F200" t="s">
        <v>14</v>
      </c>
      <c r="G200" t="s">
        <v>15</v>
      </c>
      <c r="H200" t="s">
        <v>35</v>
      </c>
      <c r="I200" t="s">
        <v>70</v>
      </c>
      <c r="J200" t="s">
        <v>191</v>
      </c>
      <c r="K200" s="1">
        <v>45412</v>
      </c>
      <c r="L200">
        <v>60</v>
      </c>
      <c r="M200">
        <v>2</v>
      </c>
      <c r="N200" t="s">
        <v>538</v>
      </c>
      <c r="O200" t="s">
        <v>537</v>
      </c>
      <c r="P200" t="s">
        <v>627</v>
      </c>
    </row>
    <row r="201" spans="1:16" x14ac:dyDescent="0.25">
      <c r="A201" t="s">
        <v>131</v>
      </c>
      <c r="B201" t="s">
        <v>67</v>
      </c>
      <c r="C201" t="s">
        <v>13</v>
      </c>
      <c r="E201" t="s">
        <v>14</v>
      </c>
      <c r="F201" t="s">
        <v>14</v>
      </c>
      <c r="G201" t="s">
        <v>15</v>
      </c>
      <c r="H201" t="s">
        <v>35</v>
      </c>
      <c r="I201" t="s">
        <v>70</v>
      </c>
      <c r="J201" t="s">
        <v>191</v>
      </c>
      <c r="K201" s="1">
        <v>45413</v>
      </c>
      <c r="L201">
        <v>60</v>
      </c>
      <c r="M201">
        <v>2</v>
      </c>
      <c r="N201" t="s">
        <v>538</v>
      </c>
      <c r="O201" t="s">
        <v>537</v>
      </c>
      <c r="P201" t="s">
        <v>627</v>
      </c>
    </row>
    <row r="202" spans="1:16" x14ac:dyDescent="0.25">
      <c r="A202" t="s">
        <v>131</v>
      </c>
      <c r="B202" t="s">
        <v>67</v>
      </c>
      <c r="C202" t="s">
        <v>13</v>
      </c>
      <c r="E202" t="s">
        <v>14</v>
      </c>
      <c r="F202" t="s">
        <v>14</v>
      </c>
      <c r="G202" t="s">
        <v>15</v>
      </c>
      <c r="H202" t="s">
        <v>35</v>
      </c>
      <c r="I202" t="s">
        <v>70</v>
      </c>
      <c r="J202" t="s">
        <v>191</v>
      </c>
      <c r="K202" s="1">
        <v>45419</v>
      </c>
      <c r="L202">
        <v>60</v>
      </c>
      <c r="M202">
        <v>3</v>
      </c>
      <c r="N202" t="s">
        <v>538</v>
      </c>
      <c r="O202" t="s">
        <v>537</v>
      </c>
      <c r="P202" t="s">
        <v>627</v>
      </c>
    </row>
    <row r="203" spans="1:16" x14ac:dyDescent="0.25">
      <c r="A203" t="s">
        <v>131</v>
      </c>
      <c r="B203" t="s">
        <v>67</v>
      </c>
      <c r="C203" t="s">
        <v>13</v>
      </c>
      <c r="E203" t="s">
        <v>14</v>
      </c>
      <c r="F203" t="s">
        <v>14</v>
      </c>
      <c r="G203" t="s">
        <v>15</v>
      </c>
      <c r="H203" t="s">
        <v>35</v>
      </c>
      <c r="I203" t="s">
        <v>70</v>
      </c>
      <c r="J203" t="s">
        <v>191</v>
      </c>
      <c r="K203" s="1">
        <v>45420</v>
      </c>
      <c r="L203">
        <v>60</v>
      </c>
      <c r="M203">
        <v>3</v>
      </c>
      <c r="N203" t="s">
        <v>538</v>
      </c>
      <c r="O203" t="s">
        <v>537</v>
      </c>
      <c r="P203" t="s">
        <v>627</v>
      </c>
    </row>
    <row r="204" spans="1:16" x14ac:dyDescent="0.25">
      <c r="A204" t="s">
        <v>131</v>
      </c>
      <c r="B204" t="s">
        <v>67</v>
      </c>
      <c r="C204" t="s">
        <v>13</v>
      </c>
      <c r="E204" t="s">
        <v>14</v>
      </c>
      <c r="F204" t="s">
        <v>14</v>
      </c>
      <c r="G204" t="s">
        <v>15</v>
      </c>
      <c r="H204" t="s">
        <v>35</v>
      </c>
      <c r="I204" t="s">
        <v>70</v>
      </c>
      <c r="J204" t="s">
        <v>191</v>
      </c>
      <c r="K204" s="1">
        <v>45426</v>
      </c>
      <c r="L204">
        <v>60</v>
      </c>
      <c r="M204">
        <v>4</v>
      </c>
      <c r="N204" t="s">
        <v>538</v>
      </c>
      <c r="O204" t="s">
        <v>537</v>
      </c>
      <c r="P204" t="s">
        <v>627</v>
      </c>
    </row>
    <row r="205" spans="1:16" x14ac:dyDescent="0.25">
      <c r="A205" t="s">
        <v>131</v>
      </c>
      <c r="B205" t="s">
        <v>67</v>
      </c>
      <c r="C205" t="s">
        <v>13</v>
      </c>
      <c r="E205" t="s">
        <v>14</v>
      </c>
      <c r="F205" t="s">
        <v>14</v>
      </c>
      <c r="G205" t="s">
        <v>15</v>
      </c>
      <c r="H205" t="s">
        <v>35</v>
      </c>
      <c r="I205" t="s">
        <v>70</v>
      </c>
      <c r="J205" t="s">
        <v>191</v>
      </c>
      <c r="K205" s="1">
        <v>45427</v>
      </c>
      <c r="L205">
        <v>60</v>
      </c>
      <c r="M205">
        <v>4</v>
      </c>
      <c r="N205" t="s">
        <v>538</v>
      </c>
      <c r="O205" t="s">
        <v>537</v>
      </c>
      <c r="P205" t="s">
        <v>627</v>
      </c>
    </row>
    <row r="206" spans="1:16" x14ac:dyDescent="0.25">
      <c r="A206" t="s">
        <v>131</v>
      </c>
      <c r="B206" t="s">
        <v>67</v>
      </c>
      <c r="C206" t="s">
        <v>13</v>
      </c>
      <c r="E206" t="s">
        <v>14</v>
      </c>
      <c r="F206" t="s">
        <v>14</v>
      </c>
      <c r="G206" t="s">
        <v>15</v>
      </c>
      <c r="H206" t="s">
        <v>37</v>
      </c>
      <c r="I206" t="s">
        <v>37</v>
      </c>
      <c r="J206" t="s">
        <v>119</v>
      </c>
      <c r="K206" s="1">
        <v>45404</v>
      </c>
      <c r="L206">
        <v>360</v>
      </c>
      <c r="M206">
        <v>1</v>
      </c>
      <c r="N206" t="s">
        <v>538</v>
      </c>
      <c r="O206" t="s">
        <v>537</v>
      </c>
      <c r="P206" t="s">
        <v>627</v>
      </c>
    </row>
    <row r="207" spans="1:16" x14ac:dyDescent="0.25">
      <c r="A207" t="s">
        <v>131</v>
      </c>
      <c r="B207" t="s">
        <v>67</v>
      </c>
      <c r="C207" t="s">
        <v>13</v>
      </c>
      <c r="E207" t="s">
        <v>14</v>
      </c>
      <c r="F207" t="s">
        <v>14</v>
      </c>
      <c r="G207" t="s">
        <v>15</v>
      </c>
      <c r="H207" t="s">
        <v>37</v>
      </c>
      <c r="I207" t="s">
        <v>37</v>
      </c>
      <c r="J207" t="s">
        <v>119</v>
      </c>
      <c r="K207" s="1">
        <v>45405</v>
      </c>
      <c r="L207">
        <v>300</v>
      </c>
      <c r="M207">
        <v>1</v>
      </c>
      <c r="N207" t="s">
        <v>538</v>
      </c>
      <c r="O207" t="s">
        <v>537</v>
      </c>
      <c r="P207" t="s">
        <v>627</v>
      </c>
    </row>
    <row r="208" spans="1:16" x14ac:dyDescent="0.25">
      <c r="A208" t="s">
        <v>131</v>
      </c>
      <c r="B208" t="s">
        <v>67</v>
      </c>
      <c r="C208" t="s">
        <v>13</v>
      </c>
      <c r="E208" t="s">
        <v>14</v>
      </c>
      <c r="F208" t="s">
        <v>14</v>
      </c>
      <c r="G208" t="s">
        <v>15</v>
      </c>
      <c r="H208" t="s">
        <v>37</v>
      </c>
      <c r="I208" t="s">
        <v>37</v>
      </c>
      <c r="J208" t="s">
        <v>119</v>
      </c>
      <c r="K208" s="1">
        <v>45406</v>
      </c>
      <c r="L208">
        <v>300</v>
      </c>
      <c r="M208">
        <v>1</v>
      </c>
      <c r="N208" t="s">
        <v>538</v>
      </c>
      <c r="O208" t="s">
        <v>537</v>
      </c>
      <c r="P208" t="s">
        <v>627</v>
      </c>
    </row>
    <row r="209" spans="1:16" x14ac:dyDescent="0.25">
      <c r="A209" t="s">
        <v>131</v>
      </c>
      <c r="B209" t="s">
        <v>67</v>
      </c>
      <c r="C209" t="s">
        <v>13</v>
      </c>
      <c r="E209" t="s">
        <v>14</v>
      </c>
      <c r="F209" t="s">
        <v>14</v>
      </c>
      <c r="G209" t="s">
        <v>15</v>
      </c>
      <c r="H209" t="s">
        <v>37</v>
      </c>
      <c r="I209" t="s">
        <v>37</v>
      </c>
      <c r="J209" t="s">
        <v>119</v>
      </c>
      <c r="K209" s="1">
        <v>45407</v>
      </c>
      <c r="L209">
        <v>240</v>
      </c>
      <c r="M209">
        <v>1</v>
      </c>
      <c r="N209" t="s">
        <v>538</v>
      </c>
      <c r="O209" t="s">
        <v>537</v>
      </c>
      <c r="P209" t="s">
        <v>627</v>
      </c>
    </row>
    <row r="210" spans="1:16" x14ac:dyDescent="0.25">
      <c r="A210" t="s">
        <v>131</v>
      </c>
      <c r="B210" t="s">
        <v>67</v>
      </c>
      <c r="C210" t="s">
        <v>13</v>
      </c>
      <c r="E210" t="s">
        <v>14</v>
      </c>
      <c r="F210" t="s">
        <v>14</v>
      </c>
      <c r="G210" t="s">
        <v>15</v>
      </c>
      <c r="H210" t="s">
        <v>37</v>
      </c>
      <c r="I210" t="s">
        <v>37</v>
      </c>
      <c r="J210" t="s">
        <v>119</v>
      </c>
      <c r="K210" s="1">
        <v>45408</v>
      </c>
      <c r="L210">
        <v>180</v>
      </c>
      <c r="M210">
        <v>1</v>
      </c>
      <c r="N210" t="s">
        <v>538</v>
      </c>
      <c r="O210" t="s">
        <v>537</v>
      </c>
      <c r="P210" t="s">
        <v>627</v>
      </c>
    </row>
    <row r="211" spans="1:16" x14ac:dyDescent="0.25">
      <c r="A211" t="s">
        <v>131</v>
      </c>
      <c r="B211" t="s">
        <v>67</v>
      </c>
      <c r="C211" t="s">
        <v>13</v>
      </c>
      <c r="E211" t="s">
        <v>14</v>
      </c>
      <c r="F211" t="s">
        <v>14</v>
      </c>
      <c r="G211" t="s">
        <v>15</v>
      </c>
      <c r="H211" t="s">
        <v>37</v>
      </c>
      <c r="I211" t="s">
        <v>37</v>
      </c>
      <c r="J211" t="s">
        <v>119</v>
      </c>
      <c r="K211" s="1">
        <v>45411</v>
      </c>
      <c r="L211">
        <v>180</v>
      </c>
      <c r="M211">
        <v>2</v>
      </c>
      <c r="N211" t="s">
        <v>538</v>
      </c>
      <c r="O211" t="s">
        <v>537</v>
      </c>
      <c r="P211" t="s">
        <v>627</v>
      </c>
    </row>
    <row r="212" spans="1:16" x14ac:dyDescent="0.25">
      <c r="A212" t="s">
        <v>131</v>
      </c>
      <c r="B212" t="s">
        <v>67</v>
      </c>
      <c r="C212" t="s">
        <v>13</v>
      </c>
      <c r="E212" t="s">
        <v>14</v>
      </c>
      <c r="F212" t="s">
        <v>14</v>
      </c>
      <c r="G212" t="s">
        <v>15</v>
      </c>
      <c r="H212" t="s">
        <v>37</v>
      </c>
      <c r="I212" t="s">
        <v>37</v>
      </c>
      <c r="J212" t="s">
        <v>119</v>
      </c>
      <c r="K212" s="1">
        <v>45412</v>
      </c>
      <c r="L212">
        <v>180</v>
      </c>
      <c r="M212">
        <v>2</v>
      </c>
      <c r="N212" t="s">
        <v>538</v>
      </c>
      <c r="O212" t="s">
        <v>537</v>
      </c>
      <c r="P212" t="s">
        <v>627</v>
      </c>
    </row>
    <row r="213" spans="1:16" x14ac:dyDescent="0.25">
      <c r="A213" t="s">
        <v>131</v>
      </c>
      <c r="B213" t="s">
        <v>67</v>
      </c>
      <c r="C213" t="s">
        <v>13</v>
      </c>
      <c r="E213" t="s">
        <v>14</v>
      </c>
      <c r="F213" t="s">
        <v>14</v>
      </c>
      <c r="G213" t="s">
        <v>15</v>
      </c>
      <c r="H213" t="s">
        <v>37</v>
      </c>
      <c r="I213" t="s">
        <v>37</v>
      </c>
      <c r="J213" t="s">
        <v>119</v>
      </c>
      <c r="K213" s="1">
        <v>45413</v>
      </c>
      <c r="L213">
        <v>180</v>
      </c>
      <c r="M213">
        <v>2</v>
      </c>
      <c r="N213" t="s">
        <v>538</v>
      </c>
      <c r="O213" t="s">
        <v>537</v>
      </c>
      <c r="P213" t="s">
        <v>627</v>
      </c>
    </row>
    <row r="214" spans="1:16" x14ac:dyDescent="0.25">
      <c r="A214" t="s">
        <v>131</v>
      </c>
      <c r="B214" t="s">
        <v>67</v>
      </c>
      <c r="C214" t="s">
        <v>13</v>
      </c>
      <c r="E214" t="s">
        <v>14</v>
      </c>
      <c r="F214" t="s">
        <v>14</v>
      </c>
      <c r="G214" t="s">
        <v>15</v>
      </c>
      <c r="H214" t="s">
        <v>37</v>
      </c>
      <c r="I214" t="s">
        <v>37</v>
      </c>
      <c r="J214" t="s">
        <v>119</v>
      </c>
      <c r="K214" s="1">
        <v>45414</v>
      </c>
      <c r="L214">
        <v>180</v>
      </c>
      <c r="M214">
        <v>2</v>
      </c>
      <c r="N214" t="s">
        <v>538</v>
      </c>
      <c r="O214" t="s">
        <v>537</v>
      </c>
      <c r="P214" t="s">
        <v>627</v>
      </c>
    </row>
    <row r="215" spans="1:16" x14ac:dyDescent="0.25">
      <c r="A215" t="s">
        <v>131</v>
      </c>
      <c r="B215" t="s">
        <v>67</v>
      </c>
      <c r="C215" t="s">
        <v>13</v>
      </c>
      <c r="E215" t="s">
        <v>14</v>
      </c>
      <c r="F215" t="s">
        <v>14</v>
      </c>
      <c r="G215" t="s">
        <v>15</v>
      </c>
      <c r="H215" t="s">
        <v>37</v>
      </c>
      <c r="I215" t="s">
        <v>37</v>
      </c>
      <c r="J215" t="s">
        <v>119</v>
      </c>
      <c r="K215" s="1">
        <v>45419</v>
      </c>
      <c r="L215">
        <v>180</v>
      </c>
      <c r="M215">
        <v>3</v>
      </c>
      <c r="N215" t="s">
        <v>538</v>
      </c>
      <c r="O215" t="s">
        <v>537</v>
      </c>
      <c r="P215" t="s">
        <v>627</v>
      </c>
    </row>
    <row r="216" spans="1:16" x14ac:dyDescent="0.25">
      <c r="A216" t="s">
        <v>131</v>
      </c>
      <c r="B216" t="s">
        <v>67</v>
      </c>
      <c r="C216" t="s">
        <v>13</v>
      </c>
      <c r="E216" t="s">
        <v>14</v>
      </c>
      <c r="F216" t="s">
        <v>14</v>
      </c>
      <c r="G216" t="s">
        <v>15</v>
      </c>
      <c r="H216" t="s">
        <v>37</v>
      </c>
      <c r="I216" t="s">
        <v>37</v>
      </c>
      <c r="J216" t="s">
        <v>119</v>
      </c>
      <c r="K216" s="1">
        <v>45420</v>
      </c>
      <c r="L216">
        <v>120</v>
      </c>
      <c r="M216">
        <v>3</v>
      </c>
      <c r="N216" t="s">
        <v>538</v>
      </c>
      <c r="O216" t="s">
        <v>537</v>
      </c>
      <c r="P216" t="s">
        <v>627</v>
      </c>
    </row>
    <row r="217" spans="1:16" x14ac:dyDescent="0.25">
      <c r="A217" t="s">
        <v>131</v>
      </c>
      <c r="B217" t="s">
        <v>67</v>
      </c>
      <c r="C217" t="s">
        <v>13</v>
      </c>
      <c r="E217" t="s">
        <v>14</v>
      </c>
      <c r="F217" t="s">
        <v>14</v>
      </c>
      <c r="G217" t="s">
        <v>15</v>
      </c>
      <c r="H217" t="s">
        <v>37</v>
      </c>
      <c r="I217" t="s">
        <v>37</v>
      </c>
      <c r="J217" t="s">
        <v>119</v>
      </c>
      <c r="K217" s="1">
        <v>45421</v>
      </c>
      <c r="L217">
        <v>150</v>
      </c>
      <c r="M217">
        <v>3</v>
      </c>
      <c r="N217" t="s">
        <v>538</v>
      </c>
      <c r="O217" t="s">
        <v>537</v>
      </c>
      <c r="P217" t="s">
        <v>627</v>
      </c>
    </row>
    <row r="218" spans="1:16" x14ac:dyDescent="0.25">
      <c r="A218" t="s">
        <v>131</v>
      </c>
      <c r="B218" t="s">
        <v>67</v>
      </c>
      <c r="C218" t="s">
        <v>13</v>
      </c>
      <c r="E218" t="s">
        <v>14</v>
      </c>
      <c r="F218" t="s">
        <v>14</v>
      </c>
      <c r="G218" t="s">
        <v>15</v>
      </c>
      <c r="H218" t="s">
        <v>37</v>
      </c>
      <c r="I218" t="s">
        <v>37</v>
      </c>
      <c r="J218" t="s">
        <v>119</v>
      </c>
      <c r="K218" s="1">
        <v>45422</v>
      </c>
      <c r="L218">
        <v>60</v>
      </c>
      <c r="M218">
        <v>3</v>
      </c>
      <c r="N218" t="s">
        <v>538</v>
      </c>
      <c r="O218" t="s">
        <v>537</v>
      </c>
      <c r="P218" t="s">
        <v>627</v>
      </c>
    </row>
    <row r="219" spans="1:16" x14ac:dyDescent="0.25">
      <c r="A219" t="s">
        <v>131</v>
      </c>
      <c r="B219" t="s">
        <v>67</v>
      </c>
      <c r="C219" t="s">
        <v>13</v>
      </c>
      <c r="E219" t="s">
        <v>14</v>
      </c>
      <c r="F219" t="s">
        <v>14</v>
      </c>
      <c r="G219" t="s">
        <v>15</v>
      </c>
      <c r="H219" t="s">
        <v>37</v>
      </c>
      <c r="I219" t="s">
        <v>37</v>
      </c>
      <c r="J219" t="s">
        <v>119</v>
      </c>
      <c r="K219" s="1">
        <v>45425</v>
      </c>
      <c r="L219">
        <v>60</v>
      </c>
      <c r="M219">
        <v>4</v>
      </c>
      <c r="N219" t="s">
        <v>538</v>
      </c>
      <c r="O219" t="s">
        <v>537</v>
      </c>
      <c r="P219" t="s">
        <v>627</v>
      </c>
    </row>
    <row r="220" spans="1:16" x14ac:dyDescent="0.25">
      <c r="A220" t="s">
        <v>131</v>
      </c>
      <c r="B220" t="s">
        <v>67</v>
      </c>
      <c r="C220" t="s">
        <v>13</v>
      </c>
      <c r="E220" t="s">
        <v>14</v>
      </c>
      <c r="F220" t="s">
        <v>14</v>
      </c>
      <c r="G220" t="s">
        <v>15</v>
      </c>
      <c r="H220" t="s">
        <v>37</v>
      </c>
      <c r="I220" t="s">
        <v>37</v>
      </c>
      <c r="J220" t="s">
        <v>119</v>
      </c>
      <c r="K220" s="1">
        <v>45426</v>
      </c>
      <c r="L220">
        <v>60</v>
      </c>
      <c r="M220">
        <v>4</v>
      </c>
      <c r="N220" t="s">
        <v>538</v>
      </c>
      <c r="O220" t="s">
        <v>537</v>
      </c>
      <c r="P220" t="s">
        <v>627</v>
      </c>
    </row>
    <row r="221" spans="1:16" x14ac:dyDescent="0.25">
      <c r="A221" t="s">
        <v>131</v>
      </c>
      <c r="B221" t="s">
        <v>67</v>
      </c>
      <c r="C221" t="s">
        <v>13</v>
      </c>
      <c r="E221" t="s">
        <v>14</v>
      </c>
      <c r="F221" t="s">
        <v>14</v>
      </c>
      <c r="G221" t="s">
        <v>15</v>
      </c>
      <c r="H221" t="s">
        <v>37</v>
      </c>
      <c r="I221" t="s">
        <v>37</v>
      </c>
      <c r="J221" t="s">
        <v>119</v>
      </c>
      <c r="K221" s="1">
        <v>45427</v>
      </c>
      <c r="L221">
        <v>150</v>
      </c>
      <c r="M221">
        <v>4</v>
      </c>
      <c r="N221" t="s">
        <v>538</v>
      </c>
      <c r="O221" t="s">
        <v>537</v>
      </c>
      <c r="P221" t="s">
        <v>627</v>
      </c>
    </row>
    <row r="222" spans="1:16" x14ac:dyDescent="0.25">
      <c r="A222" t="s">
        <v>131</v>
      </c>
      <c r="B222" t="s">
        <v>67</v>
      </c>
      <c r="C222" t="s">
        <v>13</v>
      </c>
      <c r="E222" t="s">
        <v>14</v>
      </c>
      <c r="F222" t="s">
        <v>14</v>
      </c>
      <c r="G222" t="s">
        <v>15</v>
      </c>
      <c r="H222" t="s">
        <v>37</v>
      </c>
      <c r="I222" t="s">
        <v>37</v>
      </c>
      <c r="J222" t="s">
        <v>119</v>
      </c>
      <c r="K222" s="1">
        <v>45428</v>
      </c>
      <c r="L222">
        <v>120</v>
      </c>
      <c r="M222">
        <v>4</v>
      </c>
      <c r="N222" t="s">
        <v>538</v>
      </c>
      <c r="O222" t="s">
        <v>537</v>
      </c>
      <c r="P222" t="s">
        <v>627</v>
      </c>
    </row>
    <row r="223" spans="1:16" x14ac:dyDescent="0.25">
      <c r="A223" t="s">
        <v>131</v>
      </c>
      <c r="B223" t="s">
        <v>67</v>
      </c>
      <c r="C223" t="s">
        <v>13</v>
      </c>
      <c r="E223" t="s">
        <v>14</v>
      </c>
      <c r="F223" t="s">
        <v>14</v>
      </c>
      <c r="G223" t="s">
        <v>15</v>
      </c>
      <c r="H223" t="s">
        <v>37</v>
      </c>
      <c r="I223" t="s">
        <v>37</v>
      </c>
      <c r="J223" t="s">
        <v>119</v>
      </c>
      <c r="K223" s="1">
        <v>45429</v>
      </c>
      <c r="L223">
        <v>60</v>
      </c>
      <c r="M223">
        <v>4</v>
      </c>
      <c r="N223" t="s">
        <v>538</v>
      </c>
      <c r="O223" t="s">
        <v>537</v>
      </c>
      <c r="P223" t="s">
        <v>627</v>
      </c>
    </row>
    <row r="224" spans="1:16" x14ac:dyDescent="0.25">
      <c r="A224" t="s">
        <v>131</v>
      </c>
      <c r="B224" t="s">
        <v>67</v>
      </c>
      <c r="C224" t="s">
        <v>13</v>
      </c>
      <c r="E224" t="s">
        <v>14</v>
      </c>
      <c r="F224" t="s">
        <v>14</v>
      </c>
      <c r="G224" t="s">
        <v>15</v>
      </c>
      <c r="H224" t="s">
        <v>37</v>
      </c>
      <c r="I224" t="s">
        <v>39</v>
      </c>
      <c r="J224" t="s">
        <v>119</v>
      </c>
      <c r="K224" s="1">
        <v>45404</v>
      </c>
      <c r="L224">
        <v>90</v>
      </c>
      <c r="M224">
        <v>1</v>
      </c>
      <c r="N224" t="s">
        <v>538</v>
      </c>
      <c r="O224" t="s">
        <v>537</v>
      </c>
      <c r="P224" t="s">
        <v>627</v>
      </c>
    </row>
    <row r="225" spans="1:16" x14ac:dyDescent="0.25">
      <c r="A225" t="s">
        <v>131</v>
      </c>
      <c r="B225" t="s">
        <v>67</v>
      </c>
      <c r="C225" t="s">
        <v>13</v>
      </c>
      <c r="E225" t="s">
        <v>14</v>
      </c>
      <c r="F225" t="s">
        <v>14</v>
      </c>
      <c r="G225" t="s">
        <v>15</v>
      </c>
      <c r="H225" t="s">
        <v>37</v>
      </c>
      <c r="I225" t="s">
        <v>39</v>
      </c>
      <c r="J225" t="s">
        <v>119</v>
      </c>
      <c r="K225" s="1">
        <v>45405</v>
      </c>
      <c r="L225">
        <v>90</v>
      </c>
      <c r="M225">
        <v>1</v>
      </c>
      <c r="N225" t="s">
        <v>538</v>
      </c>
      <c r="O225" t="s">
        <v>537</v>
      </c>
      <c r="P225" t="s">
        <v>627</v>
      </c>
    </row>
    <row r="226" spans="1:16" x14ac:dyDescent="0.25">
      <c r="A226" t="s">
        <v>131</v>
      </c>
      <c r="B226" t="s">
        <v>67</v>
      </c>
      <c r="C226" t="s">
        <v>13</v>
      </c>
      <c r="E226" t="s">
        <v>14</v>
      </c>
      <c r="F226" t="s">
        <v>14</v>
      </c>
      <c r="G226" t="s">
        <v>15</v>
      </c>
      <c r="H226" t="s">
        <v>37</v>
      </c>
      <c r="I226" t="s">
        <v>39</v>
      </c>
      <c r="J226" t="s">
        <v>119</v>
      </c>
      <c r="K226" s="1">
        <v>45406</v>
      </c>
      <c r="L226">
        <v>90</v>
      </c>
      <c r="M226">
        <v>1</v>
      </c>
      <c r="N226" t="s">
        <v>538</v>
      </c>
      <c r="O226" t="s">
        <v>537</v>
      </c>
      <c r="P226" t="s">
        <v>627</v>
      </c>
    </row>
    <row r="227" spans="1:16" x14ac:dyDescent="0.25">
      <c r="A227" t="s">
        <v>131</v>
      </c>
      <c r="B227" t="s">
        <v>67</v>
      </c>
      <c r="C227" t="s">
        <v>13</v>
      </c>
      <c r="E227" t="s">
        <v>14</v>
      </c>
      <c r="F227" t="s">
        <v>14</v>
      </c>
      <c r="G227" t="s">
        <v>15</v>
      </c>
      <c r="H227" t="s">
        <v>37</v>
      </c>
      <c r="I227" t="s">
        <v>39</v>
      </c>
      <c r="J227" t="s">
        <v>119</v>
      </c>
      <c r="K227" s="1">
        <v>45407</v>
      </c>
      <c r="L227">
        <v>120</v>
      </c>
      <c r="M227">
        <v>1</v>
      </c>
      <c r="N227" t="s">
        <v>538</v>
      </c>
      <c r="O227" t="s">
        <v>537</v>
      </c>
      <c r="P227" t="s">
        <v>627</v>
      </c>
    </row>
    <row r="228" spans="1:16" x14ac:dyDescent="0.25">
      <c r="A228" t="s">
        <v>131</v>
      </c>
      <c r="B228" t="s">
        <v>67</v>
      </c>
      <c r="C228" t="s">
        <v>13</v>
      </c>
      <c r="E228" t="s">
        <v>14</v>
      </c>
      <c r="F228" t="s">
        <v>14</v>
      </c>
      <c r="G228" t="s">
        <v>15</v>
      </c>
      <c r="H228" t="s">
        <v>37</v>
      </c>
      <c r="I228" t="s">
        <v>39</v>
      </c>
      <c r="J228" t="s">
        <v>119</v>
      </c>
      <c r="K228" s="1">
        <v>45408</v>
      </c>
      <c r="L228">
        <v>60</v>
      </c>
      <c r="M228">
        <v>1</v>
      </c>
      <c r="N228" t="s">
        <v>538</v>
      </c>
      <c r="O228" t="s">
        <v>537</v>
      </c>
      <c r="P228" t="s">
        <v>627</v>
      </c>
    </row>
    <row r="229" spans="1:16" x14ac:dyDescent="0.25">
      <c r="A229" t="s">
        <v>131</v>
      </c>
      <c r="B229" t="s">
        <v>67</v>
      </c>
      <c r="C229" t="s">
        <v>13</v>
      </c>
      <c r="E229" t="s">
        <v>14</v>
      </c>
      <c r="F229" t="s">
        <v>14</v>
      </c>
      <c r="G229" t="s">
        <v>15</v>
      </c>
      <c r="H229" t="s">
        <v>37</v>
      </c>
      <c r="I229" t="s">
        <v>39</v>
      </c>
      <c r="J229" t="s">
        <v>119</v>
      </c>
      <c r="K229" s="1">
        <v>45412</v>
      </c>
      <c r="L229">
        <v>60</v>
      </c>
      <c r="M229">
        <v>2</v>
      </c>
      <c r="N229" t="s">
        <v>538</v>
      </c>
      <c r="O229" t="s">
        <v>537</v>
      </c>
      <c r="P229" t="s">
        <v>627</v>
      </c>
    </row>
    <row r="230" spans="1:16" x14ac:dyDescent="0.25">
      <c r="A230" t="s">
        <v>131</v>
      </c>
      <c r="B230" t="s">
        <v>67</v>
      </c>
      <c r="C230" t="s">
        <v>13</v>
      </c>
      <c r="E230" t="s">
        <v>14</v>
      </c>
      <c r="F230" t="s">
        <v>14</v>
      </c>
      <c r="G230" t="s">
        <v>15</v>
      </c>
      <c r="H230" t="s">
        <v>37</v>
      </c>
      <c r="I230" t="s">
        <v>39</v>
      </c>
      <c r="J230" t="s">
        <v>119</v>
      </c>
      <c r="K230" s="1">
        <v>45413</v>
      </c>
      <c r="L230">
        <v>150</v>
      </c>
      <c r="M230">
        <v>2</v>
      </c>
      <c r="N230" t="s">
        <v>538</v>
      </c>
      <c r="O230" t="s">
        <v>537</v>
      </c>
      <c r="P230" t="s">
        <v>627</v>
      </c>
    </row>
    <row r="231" spans="1:16" x14ac:dyDescent="0.25">
      <c r="A231" t="s">
        <v>131</v>
      </c>
      <c r="B231" t="s">
        <v>67</v>
      </c>
      <c r="C231" t="s">
        <v>13</v>
      </c>
      <c r="E231" t="s">
        <v>14</v>
      </c>
      <c r="F231" t="s">
        <v>14</v>
      </c>
      <c r="G231" t="s">
        <v>15</v>
      </c>
      <c r="H231" t="s">
        <v>37</v>
      </c>
      <c r="I231" t="s">
        <v>39</v>
      </c>
      <c r="J231" t="s">
        <v>119</v>
      </c>
      <c r="K231" s="1">
        <v>45414</v>
      </c>
      <c r="L231">
        <v>90</v>
      </c>
      <c r="M231">
        <v>2</v>
      </c>
      <c r="N231" t="s">
        <v>538</v>
      </c>
      <c r="O231" t="s">
        <v>537</v>
      </c>
      <c r="P231" t="s">
        <v>627</v>
      </c>
    </row>
    <row r="232" spans="1:16" x14ac:dyDescent="0.25">
      <c r="A232" t="s">
        <v>131</v>
      </c>
      <c r="B232" t="s">
        <v>67</v>
      </c>
      <c r="C232" t="s">
        <v>13</v>
      </c>
      <c r="E232" t="s">
        <v>14</v>
      </c>
      <c r="F232" t="s">
        <v>14</v>
      </c>
      <c r="G232" t="s">
        <v>15</v>
      </c>
      <c r="H232" t="s">
        <v>37</v>
      </c>
      <c r="I232" t="s">
        <v>39</v>
      </c>
      <c r="J232" t="s">
        <v>119</v>
      </c>
      <c r="K232" s="1">
        <v>45419</v>
      </c>
      <c r="L232">
        <v>150</v>
      </c>
      <c r="M232">
        <v>3</v>
      </c>
      <c r="N232" t="s">
        <v>538</v>
      </c>
      <c r="O232" t="s">
        <v>537</v>
      </c>
      <c r="P232" t="s">
        <v>627</v>
      </c>
    </row>
    <row r="233" spans="1:16" x14ac:dyDescent="0.25">
      <c r="A233" t="s">
        <v>131</v>
      </c>
      <c r="B233" t="s">
        <v>67</v>
      </c>
      <c r="C233" t="s">
        <v>13</v>
      </c>
      <c r="E233" t="s">
        <v>14</v>
      </c>
      <c r="F233" t="s">
        <v>14</v>
      </c>
      <c r="G233" t="s">
        <v>15</v>
      </c>
      <c r="H233" t="s">
        <v>37</v>
      </c>
      <c r="I233" t="s">
        <v>39</v>
      </c>
      <c r="J233" t="s">
        <v>119</v>
      </c>
      <c r="K233" s="1">
        <v>45420</v>
      </c>
      <c r="L233">
        <v>60</v>
      </c>
      <c r="M233">
        <v>3</v>
      </c>
      <c r="N233" t="s">
        <v>538</v>
      </c>
      <c r="O233" t="s">
        <v>537</v>
      </c>
      <c r="P233" t="s">
        <v>627</v>
      </c>
    </row>
    <row r="234" spans="1:16" x14ac:dyDescent="0.25">
      <c r="A234" t="s">
        <v>131</v>
      </c>
      <c r="B234" t="s">
        <v>67</v>
      </c>
      <c r="C234" t="s">
        <v>13</v>
      </c>
      <c r="E234" t="s">
        <v>14</v>
      </c>
      <c r="F234" t="s">
        <v>14</v>
      </c>
      <c r="G234" t="s">
        <v>15</v>
      </c>
      <c r="H234" t="s">
        <v>37</v>
      </c>
      <c r="I234" t="s">
        <v>39</v>
      </c>
      <c r="J234" t="s">
        <v>119</v>
      </c>
      <c r="K234" s="1">
        <v>45421</v>
      </c>
      <c r="L234">
        <v>90</v>
      </c>
      <c r="M234">
        <v>3</v>
      </c>
      <c r="N234" t="s">
        <v>538</v>
      </c>
      <c r="O234" t="s">
        <v>537</v>
      </c>
      <c r="P234" t="s">
        <v>627</v>
      </c>
    </row>
    <row r="235" spans="1:16" x14ac:dyDescent="0.25">
      <c r="A235" t="s">
        <v>131</v>
      </c>
      <c r="B235" t="s">
        <v>67</v>
      </c>
      <c r="C235" t="s">
        <v>13</v>
      </c>
      <c r="E235" t="s">
        <v>14</v>
      </c>
      <c r="F235" t="s">
        <v>14</v>
      </c>
      <c r="G235" t="s">
        <v>15</v>
      </c>
      <c r="H235" t="s">
        <v>37</v>
      </c>
      <c r="I235" t="s">
        <v>39</v>
      </c>
      <c r="J235" t="s">
        <v>119</v>
      </c>
      <c r="K235" s="1">
        <v>45422</v>
      </c>
      <c r="L235">
        <v>60</v>
      </c>
      <c r="M235">
        <v>3</v>
      </c>
      <c r="N235" t="s">
        <v>538</v>
      </c>
      <c r="O235" t="s">
        <v>537</v>
      </c>
      <c r="P235" t="s">
        <v>627</v>
      </c>
    </row>
    <row r="236" spans="1:16" x14ac:dyDescent="0.25">
      <c r="A236" t="s">
        <v>131</v>
      </c>
      <c r="B236" t="s">
        <v>67</v>
      </c>
      <c r="C236" t="s">
        <v>13</v>
      </c>
      <c r="E236" t="s">
        <v>14</v>
      </c>
      <c r="F236" t="s">
        <v>14</v>
      </c>
      <c r="G236" t="s">
        <v>15</v>
      </c>
      <c r="H236" t="s">
        <v>37</v>
      </c>
      <c r="I236" t="s">
        <v>39</v>
      </c>
      <c r="J236" t="s">
        <v>119</v>
      </c>
      <c r="K236" s="1">
        <v>45425</v>
      </c>
      <c r="L236">
        <v>120</v>
      </c>
      <c r="M236">
        <v>4</v>
      </c>
      <c r="N236" t="s">
        <v>538</v>
      </c>
      <c r="O236" t="s">
        <v>537</v>
      </c>
      <c r="P236" t="s">
        <v>627</v>
      </c>
    </row>
    <row r="237" spans="1:16" x14ac:dyDescent="0.25">
      <c r="A237" t="s">
        <v>131</v>
      </c>
      <c r="B237" t="s">
        <v>67</v>
      </c>
      <c r="C237" t="s">
        <v>13</v>
      </c>
      <c r="E237" t="s">
        <v>14</v>
      </c>
      <c r="F237" t="s">
        <v>14</v>
      </c>
      <c r="G237" t="s">
        <v>15</v>
      </c>
      <c r="H237" t="s">
        <v>37</v>
      </c>
      <c r="I237" t="s">
        <v>39</v>
      </c>
      <c r="J237" t="s">
        <v>119</v>
      </c>
      <c r="K237" s="1">
        <v>45426</v>
      </c>
      <c r="L237">
        <v>120</v>
      </c>
      <c r="M237">
        <v>4</v>
      </c>
      <c r="N237" t="s">
        <v>538</v>
      </c>
      <c r="O237" t="s">
        <v>537</v>
      </c>
      <c r="P237" t="s">
        <v>627</v>
      </c>
    </row>
    <row r="238" spans="1:16" x14ac:dyDescent="0.25">
      <c r="A238" t="s">
        <v>131</v>
      </c>
      <c r="B238" t="s">
        <v>67</v>
      </c>
      <c r="C238" t="s">
        <v>13</v>
      </c>
      <c r="E238" t="s">
        <v>14</v>
      </c>
      <c r="F238" t="s">
        <v>14</v>
      </c>
      <c r="G238" t="s">
        <v>15</v>
      </c>
      <c r="H238" t="s">
        <v>37</v>
      </c>
      <c r="I238" t="s">
        <v>39</v>
      </c>
      <c r="J238" t="s">
        <v>119</v>
      </c>
      <c r="K238" s="1">
        <v>45427</v>
      </c>
      <c r="L238">
        <v>120</v>
      </c>
      <c r="M238">
        <v>4</v>
      </c>
      <c r="N238" t="s">
        <v>538</v>
      </c>
      <c r="O238" t="s">
        <v>537</v>
      </c>
      <c r="P238" t="s">
        <v>627</v>
      </c>
    </row>
    <row r="239" spans="1:16" x14ac:dyDescent="0.25">
      <c r="A239" t="s">
        <v>131</v>
      </c>
      <c r="B239" t="s">
        <v>67</v>
      </c>
      <c r="C239" t="s">
        <v>13</v>
      </c>
      <c r="E239" t="s">
        <v>14</v>
      </c>
      <c r="F239" t="s">
        <v>14</v>
      </c>
      <c r="G239" t="s">
        <v>15</v>
      </c>
      <c r="H239" t="s">
        <v>37</v>
      </c>
      <c r="I239" t="s">
        <v>39</v>
      </c>
      <c r="J239" t="s">
        <v>119</v>
      </c>
      <c r="K239" s="1">
        <v>45428</v>
      </c>
      <c r="L239">
        <v>120</v>
      </c>
      <c r="M239">
        <v>4</v>
      </c>
      <c r="N239" t="s">
        <v>538</v>
      </c>
      <c r="O239" t="s">
        <v>537</v>
      </c>
      <c r="P239" t="s">
        <v>627</v>
      </c>
    </row>
    <row r="240" spans="1:16" x14ac:dyDescent="0.25">
      <c r="A240" t="s">
        <v>131</v>
      </c>
      <c r="B240" t="s">
        <v>67</v>
      </c>
      <c r="C240" t="s">
        <v>13</v>
      </c>
      <c r="E240" t="s">
        <v>14</v>
      </c>
      <c r="F240" t="s">
        <v>14</v>
      </c>
      <c r="G240" t="s">
        <v>15</v>
      </c>
      <c r="H240" t="s">
        <v>37</v>
      </c>
      <c r="I240" t="s">
        <v>39</v>
      </c>
      <c r="J240" t="s">
        <v>119</v>
      </c>
      <c r="K240" s="1">
        <v>45429</v>
      </c>
      <c r="L240">
        <v>90</v>
      </c>
      <c r="M240">
        <v>4</v>
      </c>
      <c r="N240" t="s">
        <v>538</v>
      </c>
      <c r="O240" t="s">
        <v>537</v>
      </c>
      <c r="P240" t="s">
        <v>627</v>
      </c>
    </row>
    <row r="241" spans="1:16" x14ac:dyDescent="0.25">
      <c r="A241" t="s">
        <v>131</v>
      </c>
      <c r="B241" t="s">
        <v>67</v>
      </c>
      <c r="C241" t="s">
        <v>13</v>
      </c>
      <c r="E241" t="s">
        <v>14</v>
      </c>
      <c r="F241" t="s">
        <v>14</v>
      </c>
      <c r="G241" t="s">
        <v>15</v>
      </c>
      <c r="H241" t="s">
        <v>37</v>
      </c>
      <c r="I241" t="s">
        <v>91</v>
      </c>
      <c r="J241" t="s">
        <v>119</v>
      </c>
      <c r="K241" s="1">
        <v>45405</v>
      </c>
      <c r="L241">
        <v>60</v>
      </c>
      <c r="M241">
        <v>1</v>
      </c>
      <c r="N241" t="s">
        <v>538</v>
      </c>
      <c r="O241" t="s">
        <v>537</v>
      </c>
      <c r="P241" t="s">
        <v>627</v>
      </c>
    </row>
    <row r="242" spans="1:16" x14ac:dyDescent="0.25">
      <c r="A242" t="s">
        <v>131</v>
      </c>
      <c r="B242" t="s">
        <v>67</v>
      </c>
      <c r="C242" t="s">
        <v>13</v>
      </c>
      <c r="E242" t="s">
        <v>14</v>
      </c>
      <c r="F242" t="s">
        <v>14</v>
      </c>
      <c r="G242" t="s">
        <v>15</v>
      </c>
      <c r="H242" t="s">
        <v>37</v>
      </c>
      <c r="I242" t="s">
        <v>91</v>
      </c>
      <c r="J242" t="s">
        <v>119</v>
      </c>
      <c r="K242" s="1">
        <v>45408</v>
      </c>
      <c r="L242">
        <v>60</v>
      </c>
      <c r="M242">
        <v>1</v>
      </c>
      <c r="N242" t="s">
        <v>538</v>
      </c>
      <c r="O242" t="s">
        <v>537</v>
      </c>
      <c r="P242" t="s">
        <v>627</v>
      </c>
    </row>
    <row r="243" spans="1:16" x14ac:dyDescent="0.25">
      <c r="A243" t="s">
        <v>131</v>
      </c>
      <c r="B243" t="s">
        <v>67</v>
      </c>
      <c r="C243" t="s">
        <v>13</v>
      </c>
      <c r="E243" t="s">
        <v>14</v>
      </c>
      <c r="F243" t="s">
        <v>14</v>
      </c>
      <c r="G243" t="s">
        <v>15</v>
      </c>
      <c r="H243" t="s">
        <v>37</v>
      </c>
      <c r="I243" t="s">
        <v>91</v>
      </c>
      <c r="J243" t="s">
        <v>119</v>
      </c>
      <c r="K243" s="1">
        <v>45414</v>
      </c>
      <c r="L243">
        <v>120</v>
      </c>
      <c r="M243">
        <v>2</v>
      </c>
      <c r="N243" t="s">
        <v>538</v>
      </c>
      <c r="O243" t="s">
        <v>537</v>
      </c>
      <c r="P243" t="s">
        <v>627</v>
      </c>
    </row>
    <row r="244" spans="1:16" x14ac:dyDescent="0.25">
      <c r="A244" t="s">
        <v>131</v>
      </c>
      <c r="B244" t="s">
        <v>67</v>
      </c>
      <c r="C244" t="s">
        <v>13</v>
      </c>
      <c r="E244" t="s">
        <v>14</v>
      </c>
      <c r="F244" t="s">
        <v>14</v>
      </c>
      <c r="G244" t="s">
        <v>15</v>
      </c>
      <c r="H244" t="s">
        <v>37</v>
      </c>
      <c r="I244" t="s">
        <v>91</v>
      </c>
      <c r="J244" t="s">
        <v>119</v>
      </c>
      <c r="K244" s="1">
        <v>45419</v>
      </c>
      <c r="L244">
        <v>90</v>
      </c>
      <c r="M244">
        <v>3</v>
      </c>
      <c r="N244" t="s">
        <v>538</v>
      </c>
      <c r="O244" t="s">
        <v>537</v>
      </c>
      <c r="P244" t="s">
        <v>627</v>
      </c>
    </row>
    <row r="245" spans="1:16" x14ac:dyDescent="0.25">
      <c r="A245" t="s">
        <v>131</v>
      </c>
      <c r="B245" t="s">
        <v>67</v>
      </c>
      <c r="C245" t="s">
        <v>13</v>
      </c>
      <c r="E245" t="s">
        <v>14</v>
      </c>
      <c r="F245" t="s">
        <v>14</v>
      </c>
      <c r="G245" t="s">
        <v>15</v>
      </c>
      <c r="H245" t="s">
        <v>37</v>
      </c>
      <c r="I245" t="s">
        <v>91</v>
      </c>
      <c r="J245" t="s">
        <v>119</v>
      </c>
      <c r="K245" s="1">
        <v>45421</v>
      </c>
      <c r="L245">
        <v>30</v>
      </c>
      <c r="M245">
        <v>3</v>
      </c>
      <c r="N245" t="s">
        <v>538</v>
      </c>
      <c r="O245" t="s">
        <v>537</v>
      </c>
      <c r="P245" t="s">
        <v>627</v>
      </c>
    </row>
    <row r="246" spans="1:16" x14ac:dyDescent="0.25">
      <c r="A246" t="s">
        <v>131</v>
      </c>
      <c r="B246" t="s">
        <v>67</v>
      </c>
      <c r="C246" t="s">
        <v>13</v>
      </c>
      <c r="E246" t="s">
        <v>14</v>
      </c>
      <c r="F246" t="s">
        <v>14</v>
      </c>
      <c r="G246" t="s">
        <v>15</v>
      </c>
      <c r="H246" t="s">
        <v>37</v>
      </c>
      <c r="I246" t="s">
        <v>91</v>
      </c>
      <c r="J246" t="s">
        <v>119</v>
      </c>
      <c r="K246" s="1">
        <v>45422</v>
      </c>
      <c r="L246">
        <v>30</v>
      </c>
      <c r="M246">
        <v>3</v>
      </c>
      <c r="N246" t="s">
        <v>538</v>
      </c>
      <c r="O246" t="s">
        <v>537</v>
      </c>
      <c r="P246" t="s">
        <v>627</v>
      </c>
    </row>
    <row r="247" spans="1:16" x14ac:dyDescent="0.25">
      <c r="A247" t="s">
        <v>131</v>
      </c>
      <c r="B247" t="s">
        <v>67</v>
      </c>
      <c r="C247" t="s">
        <v>13</v>
      </c>
      <c r="E247" t="s">
        <v>14</v>
      </c>
      <c r="F247" t="s">
        <v>14</v>
      </c>
      <c r="G247" t="s">
        <v>15</v>
      </c>
      <c r="H247" t="s">
        <v>37</v>
      </c>
      <c r="I247" t="s">
        <v>91</v>
      </c>
      <c r="J247" t="s">
        <v>119</v>
      </c>
      <c r="K247" s="1">
        <v>45426</v>
      </c>
      <c r="L247">
        <v>120</v>
      </c>
      <c r="M247">
        <v>4</v>
      </c>
      <c r="N247" t="s">
        <v>538</v>
      </c>
      <c r="O247" t="s">
        <v>537</v>
      </c>
      <c r="P247" t="s">
        <v>627</v>
      </c>
    </row>
    <row r="248" spans="1:16" x14ac:dyDescent="0.25">
      <c r="A248" t="s">
        <v>131</v>
      </c>
      <c r="B248" t="s">
        <v>67</v>
      </c>
      <c r="C248" t="s">
        <v>13</v>
      </c>
      <c r="E248" t="s">
        <v>14</v>
      </c>
      <c r="F248" t="s">
        <v>14</v>
      </c>
      <c r="G248" t="s">
        <v>15</v>
      </c>
      <c r="H248" t="s">
        <v>44</v>
      </c>
      <c r="I248" t="s">
        <v>45</v>
      </c>
      <c r="J248" t="s">
        <v>118</v>
      </c>
      <c r="K248" s="1">
        <v>45408</v>
      </c>
      <c r="L248">
        <v>30</v>
      </c>
      <c r="M248">
        <v>1</v>
      </c>
      <c r="N248" t="s">
        <v>538</v>
      </c>
      <c r="O248" t="s">
        <v>537</v>
      </c>
      <c r="P248" t="s">
        <v>627</v>
      </c>
    </row>
    <row r="249" spans="1:16" x14ac:dyDescent="0.25">
      <c r="A249" t="s">
        <v>131</v>
      </c>
      <c r="B249" t="s">
        <v>67</v>
      </c>
      <c r="C249" t="s">
        <v>13</v>
      </c>
      <c r="E249" t="s">
        <v>14</v>
      </c>
      <c r="F249" t="s">
        <v>14</v>
      </c>
      <c r="G249" t="s">
        <v>15</v>
      </c>
      <c r="H249" t="s">
        <v>44</v>
      </c>
      <c r="I249" t="s">
        <v>45</v>
      </c>
      <c r="J249" t="s">
        <v>118</v>
      </c>
      <c r="K249" s="1">
        <v>45421</v>
      </c>
      <c r="L249">
        <v>30</v>
      </c>
      <c r="M249">
        <v>3</v>
      </c>
      <c r="N249" t="s">
        <v>538</v>
      </c>
      <c r="O249" t="s">
        <v>537</v>
      </c>
      <c r="P249" t="s">
        <v>627</v>
      </c>
    </row>
    <row r="250" spans="1:16" x14ac:dyDescent="0.25">
      <c r="A250" t="s">
        <v>131</v>
      </c>
      <c r="B250" t="s">
        <v>67</v>
      </c>
      <c r="C250" t="s">
        <v>13</v>
      </c>
      <c r="E250" t="s">
        <v>14</v>
      </c>
      <c r="F250" t="s">
        <v>14</v>
      </c>
      <c r="G250" t="s">
        <v>15</v>
      </c>
      <c r="H250" t="s">
        <v>44</v>
      </c>
      <c r="I250" t="s">
        <v>45</v>
      </c>
      <c r="J250" t="s">
        <v>118</v>
      </c>
      <c r="K250" s="1">
        <v>45422</v>
      </c>
      <c r="L250">
        <v>10.001999999999899</v>
      </c>
      <c r="M250">
        <v>3</v>
      </c>
      <c r="N250" t="s">
        <v>538</v>
      </c>
      <c r="O250" t="s">
        <v>537</v>
      </c>
      <c r="P250" t="s">
        <v>627</v>
      </c>
    </row>
    <row r="251" spans="1:16" x14ac:dyDescent="0.25">
      <c r="A251" t="s">
        <v>131</v>
      </c>
      <c r="B251" t="s">
        <v>67</v>
      </c>
      <c r="C251" t="s">
        <v>13</v>
      </c>
      <c r="E251" t="s">
        <v>14</v>
      </c>
      <c r="F251" t="s">
        <v>14</v>
      </c>
      <c r="G251" t="s">
        <v>15</v>
      </c>
      <c r="H251" t="s">
        <v>44</v>
      </c>
      <c r="I251" t="s">
        <v>45</v>
      </c>
      <c r="J251" t="s">
        <v>118</v>
      </c>
      <c r="K251" s="1">
        <v>45429</v>
      </c>
      <c r="L251">
        <v>30</v>
      </c>
      <c r="M251">
        <v>4</v>
      </c>
      <c r="N251" t="s">
        <v>538</v>
      </c>
      <c r="O251" t="s">
        <v>537</v>
      </c>
      <c r="P251" t="s">
        <v>627</v>
      </c>
    </row>
    <row r="252" spans="1:16" x14ac:dyDescent="0.25">
      <c r="A252" t="s">
        <v>131</v>
      </c>
      <c r="B252" t="s">
        <v>67</v>
      </c>
      <c r="C252" t="s">
        <v>13</v>
      </c>
      <c r="E252" t="s">
        <v>14</v>
      </c>
      <c r="F252" t="s">
        <v>14</v>
      </c>
      <c r="G252" t="s">
        <v>15</v>
      </c>
      <c r="H252" t="s">
        <v>44</v>
      </c>
      <c r="I252" t="s">
        <v>75</v>
      </c>
      <c r="J252" t="s">
        <v>118</v>
      </c>
      <c r="K252" s="1">
        <v>45414</v>
      </c>
      <c r="L252">
        <v>30</v>
      </c>
      <c r="M252">
        <v>2</v>
      </c>
      <c r="N252" t="s">
        <v>538</v>
      </c>
      <c r="O252" t="s">
        <v>537</v>
      </c>
      <c r="P252" t="s">
        <v>627</v>
      </c>
    </row>
    <row r="253" spans="1:16" x14ac:dyDescent="0.25">
      <c r="A253" t="s">
        <v>131</v>
      </c>
      <c r="B253" t="s">
        <v>67</v>
      </c>
      <c r="C253" t="s">
        <v>13</v>
      </c>
      <c r="E253" t="s">
        <v>14</v>
      </c>
      <c r="F253" t="s">
        <v>14</v>
      </c>
      <c r="G253" t="s">
        <v>15</v>
      </c>
      <c r="H253" t="s">
        <v>61</v>
      </c>
      <c r="I253" t="s">
        <v>61</v>
      </c>
      <c r="J253" t="s">
        <v>119</v>
      </c>
      <c r="K253" s="1">
        <v>45415</v>
      </c>
      <c r="L253">
        <v>480</v>
      </c>
      <c r="M253">
        <v>2</v>
      </c>
      <c r="N253" t="s">
        <v>538</v>
      </c>
      <c r="O253" t="s">
        <v>537</v>
      </c>
      <c r="P253" t="s">
        <v>627</v>
      </c>
    </row>
    <row r="254" spans="1:16" x14ac:dyDescent="0.25">
      <c r="A254" t="s">
        <v>131</v>
      </c>
      <c r="B254" t="s">
        <v>67</v>
      </c>
      <c r="C254" t="s">
        <v>13</v>
      </c>
      <c r="E254" t="s">
        <v>14</v>
      </c>
      <c r="F254" t="s">
        <v>14</v>
      </c>
      <c r="G254" t="s">
        <v>15</v>
      </c>
      <c r="H254" t="s">
        <v>61</v>
      </c>
      <c r="I254" t="s">
        <v>61</v>
      </c>
      <c r="J254" t="s">
        <v>119</v>
      </c>
      <c r="K254" s="1">
        <v>45418</v>
      </c>
      <c r="L254">
        <v>480</v>
      </c>
      <c r="M254">
        <v>3</v>
      </c>
      <c r="N254" t="s">
        <v>538</v>
      </c>
      <c r="O254" t="s">
        <v>537</v>
      </c>
      <c r="P254" t="s">
        <v>627</v>
      </c>
    </row>
    <row r="255" spans="1:16" x14ac:dyDescent="0.25">
      <c r="A255" t="s">
        <v>131</v>
      </c>
      <c r="B255" t="s">
        <v>67</v>
      </c>
      <c r="C255" t="s">
        <v>13</v>
      </c>
      <c r="E255" t="s">
        <v>14</v>
      </c>
      <c r="F255" t="s">
        <v>14</v>
      </c>
      <c r="G255" t="s">
        <v>15</v>
      </c>
      <c r="H255" t="s">
        <v>46</v>
      </c>
      <c r="I255" t="s">
        <v>48</v>
      </c>
      <c r="J255" t="s">
        <v>118</v>
      </c>
      <c r="K255" s="1">
        <v>45408</v>
      </c>
      <c r="L255">
        <v>30</v>
      </c>
      <c r="M255">
        <v>1</v>
      </c>
      <c r="N255" t="s">
        <v>538</v>
      </c>
      <c r="O255" t="s">
        <v>537</v>
      </c>
      <c r="P255" t="s">
        <v>627</v>
      </c>
    </row>
    <row r="256" spans="1:16" x14ac:dyDescent="0.25">
      <c r="A256" t="s">
        <v>131</v>
      </c>
      <c r="B256" t="s">
        <v>67</v>
      </c>
      <c r="C256" t="s">
        <v>13</v>
      </c>
      <c r="E256" t="s">
        <v>14</v>
      </c>
      <c r="F256" t="s">
        <v>14</v>
      </c>
      <c r="G256" t="s">
        <v>15</v>
      </c>
      <c r="H256" t="s">
        <v>46</v>
      </c>
      <c r="I256" t="s">
        <v>48</v>
      </c>
      <c r="J256" t="s">
        <v>118</v>
      </c>
      <c r="K256" s="1">
        <v>45414</v>
      </c>
      <c r="L256">
        <v>30</v>
      </c>
      <c r="M256">
        <v>2</v>
      </c>
      <c r="N256" t="s">
        <v>538</v>
      </c>
      <c r="O256" t="s">
        <v>537</v>
      </c>
      <c r="P256" t="s">
        <v>627</v>
      </c>
    </row>
    <row r="257" spans="1:16" x14ac:dyDescent="0.25">
      <c r="A257" t="s">
        <v>131</v>
      </c>
      <c r="B257" t="s">
        <v>67</v>
      </c>
      <c r="C257" t="s">
        <v>13</v>
      </c>
      <c r="E257" t="s">
        <v>14</v>
      </c>
      <c r="F257" t="s">
        <v>14</v>
      </c>
      <c r="G257" t="s">
        <v>15</v>
      </c>
      <c r="H257" t="s">
        <v>46</v>
      </c>
      <c r="I257" t="s">
        <v>48</v>
      </c>
      <c r="J257" t="s">
        <v>118</v>
      </c>
      <c r="K257" s="1">
        <v>45419</v>
      </c>
      <c r="L257">
        <v>30</v>
      </c>
      <c r="M257">
        <v>3</v>
      </c>
      <c r="N257" t="s">
        <v>538</v>
      </c>
      <c r="O257" t="s">
        <v>537</v>
      </c>
      <c r="P257" t="s">
        <v>627</v>
      </c>
    </row>
    <row r="258" spans="1:16" x14ac:dyDescent="0.25">
      <c r="A258" t="s">
        <v>131</v>
      </c>
      <c r="B258" t="s">
        <v>67</v>
      </c>
      <c r="C258" t="s">
        <v>13</v>
      </c>
      <c r="E258" t="s">
        <v>14</v>
      </c>
      <c r="F258" t="s">
        <v>14</v>
      </c>
      <c r="G258" t="s">
        <v>15</v>
      </c>
      <c r="H258" t="s">
        <v>46</v>
      </c>
      <c r="I258" t="s">
        <v>48</v>
      </c>
      <c r="J258" t="s">
        <v>118</v>
      </c>
      <c r="K258" s="1">
        <v>45421</v>
      </c>
      <c r="L258">
        <v>30</v>
      </c>
      <c r="M258">
        <v>3</v>
      </c>
      <c r="N258" t="s">
        <v>538</v>
      </c>
      <c r="O258" t="s">
        <v>537</v>
      </c>
      <c r="P258" t="s">
        <v>627</v>
      </c>
    </row>
    <row r="259" spans="1:16" x14ac:dyDescent="0.25">
      <c r="A259" t="s">
        <v>131</v>
      </c>
      <c r="B259" t="s">
        <v>67</v>
      </c>
      <c r="C259" t="s">
        <v>13</v>
      </c>
      <c r="E259" t="s">
        <v>14</v>
      </c>
      <c r="F259" t="s">
        <v>14</v>
      </c>
      <c r="G259" t="s">
        <v>15</v>
      </c>
      <c r="H259" t="s">
        <v>46</v>
      </c>
      <c r="I259" t="s">
        <v>48</v>
      </c>
      <c r="J259" t="s">
        <v>118</v>
      </c>
      <c r="K259" s="1">
        <v>45427</v>
      </c>
      <c r="L259">
        <v>30</v>
      </c>
      <c r="M259">
        <v>4</v>
      </c>
      <c r="N259" t="s">
        <v>538</v>
      </c>
      <c r="O259" t="s">
        <v>537</v>
      </c>
      <c r="P259" t="s">
        <v>627</v>
      </c>
    </row>
    <row r="260" spans="1:16" x14ac:dyDescent="0.25">
      <c r="A260" t="s">
        <v>131</v>
      </c>
      <c r="B260" t="s">
        <v>67</v>
      </c>
      <c r="C260" t="s">
        <v>13</v>
      </c>
      <c r="E260" t="s">
        <v>14</v>
      </c>
      <c r="F260" t="s">
        <v>14</v>
      </c>
      <c r="G260" t="s">
        <v>15</v>
      </c>
      <c r="H260" t="s">
        <v>46</v>
      </c>
      <c r="I260" t="s">
        <v>48</v>
      </c>
      <c r="J260" t="s">
        <v>118</v>
      </c>
      <c r="K260" s="1">
        <v>45428</v>
      </c>
      <c r="L260">
        <v>60</v>
      </c>
      <c r="M260">
        <v>4</v>
      </c>
      <c r="N260" t="s">
        <v>538</v>
      </c>
      <c r="O260" t="s">
        <v>537</v>
      </c>
      <c r="P260" t="s">
        <v>627</v>
      </c>
    </row>
    <row r="261" spans="1:16" x14ac:dyDescent="0.25">
      <c r="A261" t="s">
        <v>131</v>
      </c>
      <c r="B261" t="s">
        <v>67</v>
      </c>
      <c r="C261" t="s">
        <v>13</v>
      </c>
      <c r="E261" t="s">
        <v>14</v>
      </c>
      <c r="F261" t="s">
        <v>14</v>
      </c>
      <c r="G261" t="s">
        <v>15</v>
      </c>
      <c r="H261" t="s">
        <v>46</v>
      </c>
      <c r="I261" t="s">
        <v>48</v>
      </c>
      <c r="J261" t="s">
        <v>118</v>
      </c>
      <c r="K261" s="1">
        <v>45429</v>
      </c>
      <c r="L261">
        <v>60</v>
      </c>
      <c r="M261">
        <v>4</v>
      </c>
      <c r="N261" t="s">
        <v>538</v>
      </c>
      <c r="O261" t="s">
        <v>537</v>
      </c>
      <c r="P261" t="s">
        <v>627</v>
      </c>
    </row>
    <row r="262" spans="1:16" x14ac:dyDescent="0.25">
      <c r="A262" t="s">
        <v>131</v>
      </c>
      <c r="B262" t="s">
        <v>67</v>
      </c>
      <c r="C262" t="s">
        <v>13</v>
      </c>
      <c r="E262" t="s">
        <v>14</v>
      </c>
      <c r="F262" t="s">
        <v>14</v>
      </c>
      <c r="G262" t="s">
        <v>15</v>
      </c>
      <c r="H262" t="s">
        <v>46</v>
      </c>
      <c r="I262" t="s">
        <v>49</v>
      </c>
      <c r="J262" t="s">
        <v>191</v>
      </c>
      <c r="K262" s="1">
        <v>45407</v>
      </c>
      <c r="L262">
        <v>60</v>
      </c>
      <c r="M262">
        <v>1</v>
      </c>
      <c r="N262" t="s">
        <v>538</v>
      </c>
      <c r="O262" t="s">
        <v>537</v>
      </c>
      <c r="P262" t="s">
        <v>627</v>
      </c>
    </row>
    <row r="263" spans="1:16" x14ac:dyDescent="0.25">
      <c r="A263" t="s">
        <v>131</v>
      </c>
      <c r="B263" t="s">
        <v>67</v>
      </c>
      <c r="C263" t="s">
        <v>13</v>
      </c>
      <c r="E263" t="s">
        <v>14</v>
      </c>
      <c r="F263" t="s">
        <v>14</v>
      </c>
      <c r="G263" t="s">
        <v>15</v>
      </c>
      <c r="H263" t="s">
        <v>25</v>
      </c>
      <c r="I263" t="s">
        <v>54</v>
      </c>
      <c r="J263" t="s">
        <v>118</v>
      </c>
      <c r="K263" s="1">
        <v>45406</v>
      </c>
      <c r="L263">
        <v>30</v>
      </c>
      <c r="M263">
        <v>1</v>
      </c>
      <c r="N263" t="s">
        <v>538</v>
      </c>
      <c r="O263" t="s">
        <v>537</v>
      </c>
      <c r="P263" t="s">
        <v>627</v>
      </c>
    </row>
    <row r="264" spans="1:16" x14ac:dyDescent="0.25">
      <c r="A264" t="s">
        <v>98</v>
      </c>
      <c r="B264" t="s">
        <v>83</v>
      </c>
      <c r="C264" t="s">
        <v>13</v>
      </c>
      <c r="E264" t="s">
        <v>14</v>
      </c>
      <c r="F264" t="s">
        <v>14</v>
      </c>
      <c r="G264" t="s">
        <v>15</v>
      </c>
      <c r="H264" t="s">
        <v>524</v>
      </c>
      <c r="I264" t="s">
        <v>16</v>
      </c>
      <c r="J264" t="s">
        <v>117</v>
      </c>
      <c r="K264" s="1">
        <v>45405</v>
      </c>
      <c r="L264">
        <v>10.001999999999899</v>
      </c>
      <c r="M264">
        <v>1</v>
      </c>
      <c r="N264" t="s">
        <v>538</v>
      </c>
      <c r="O264" t="s">
        <v>537</v>
      </c>
      <c r="P264" t="s">
        <v>627</v>
      </c>
    </row>
    <row r="265" spans="1:16" x14ac:dyDescent="0.25">
      <c r="A265" t="s">
        <v>98</v>
      </c>
      <c r="B265" t="s">
        <v>83</v>
      </c>
      <c r="C265" t="s">
        <v>13</v>
      </c>
      <c r="E265" t="s">
        <v>14</v>
      </c>
      <c r="F265" t="s">
        <v>14</v>
      </c>
      <c r="G265" t="s">
        <v>15</v>
      </c>
      <c r="H265" t="s">
        <v>524</v>
      </c>
      <c r="I265" t="s">
        <v>16</v>
      </c>
      <c r="J265" t="s">
        <v>117</v>
      </c>
      <c r="K265" s="1">
        <v>45412</v>
      </c>
      <c r="L265">
        <v>30</v>
      </c>
      <c r="M265">
        <v>2</v>
      </c>
      <c r="N265" t="s">
        <v>538</v>
      </c>
      <c r="O265" t="s">
        <v>537</v>
      </c>
      <c r="P265" t="s">
        <v>627</v>
      </c>
    </row>
    <row r="266" spans="1:16" x14ac:dyDescent="0.25">
      <c r="A266" t="s">
        <v>98</v>
      </c>
      <c r="B266" t="s">
        <v>83</v>
      </c>
      <c r="C266" t="s">
        <v>13</v>
      </c>
      <c r="E266" t="s">
        <v>14</v>
      </c>
      <c r="F266" t="s">
        <v>14</v>
      </c>
      <c r="G266" t="s">
        <v>15</v>
      </c>
      <c r="H266" t="s">
        <v>524</v>
      </c>
      <c r="I266" t="s">
        <v>16</v>
      </c>
      <c r="J266" t="s">
        <v>117</v>
      </c>
      <c r="K266" s="1">
        <v>45413</v>
      </c>
      <c r="L266">
        <v>10.001999999999899</v>
      </c>
      <c r="M266">
        <v>2</v>
      </c>
      <c r="N266" t="s">
        <v>538</v>
      </c>
      <c r="O266" t="s">
        <v>537</v>
      </c>
      <c r="P266" t="s">
        <v>627</v>
      </c>
    </row>
    <row r="267" spans="1:16" x14ac:dyDescent="0.25">
      <c r="A267" t="s">
        <v>98</v>
      </c>
      <c r="B267" t="s">
        <v>83</v>
      </c>
      <c r="C267" t="s">
        <v>13</v>
      </c>
      <c r="E267" t="s">
        <v>14</v>
      </c>
      <c r="F267" t="s">
        <v>14</v>
      </c>
      <c r="G267" t="s">
        <v>15</v>
      </c>
      <c r="H267" t="s">
        <v>524</v>
      </c>
      <c r="I267" t="s">
        <v>16</v>
      </c>
      <c r="J267" t="s">
        <v>117</v>
      </c>
      <c r="K267" s="1">
        <v>45415</v>
      </c>
      <c r="L267">
        <v>30</v>
      </c>
      <c r="M267">
        <v>2</v>
      </c>
      <c r="N267" t="s">
        <v>538</v>
      </c>
      <c r="O267" t="s">
        <v>537</v>
      </c>
      <c r="P267" t="s">
        <v>627</v>
      </c>
    </row>
    <row r="268" spans="1:16" x14ac:dyDescent="0.25">
      <c r="A268" t="s">
        <v>98</v>
      </c>
      <c r="B268" t="s">
        <v>83</v>
      </c>
      <c r="C268" t="s">
        <v>13</v>
      </c>
      <c r="E268" t="s">
        <v>14</v>
      </c>
      <c r="F268" t="s">
        <v>14</v>
      </c>
      <c r="G268" t="s">
        <v>15</v>
      </c>
      <c r="H268" t="s">
        <v>524</v>
      </c>
      <c r="I268" t="s">
        <v>16</v>
      </c>
      <c r="J268" t="s">
        <v>117</v>
      </c>
      <c r="K268" s="1">
        <v>45418</v>
      </c>
      <c r="L268">
        <v>10.001999999999899</v>
      </c>
      <c r="M268">
        <v>3</v>
      </c>
      <c r="N268" t="s">
        <v>538</v>
      </c>
      <c r="O268" t="s">
        <v>537</v>
      </c>
      <c r="P268" t="s">
        <v>627</v>
      </c>
    </row>
    <row r="269" spans="1:16" x14ac:dyDescent="0.25">
      <c r="A269" t="s">
        <v>98</v>
      </c>
      <c r="B269" t="s">
        <v>83</v>
      </c>
      <c r="C269" t="s">
        <v>13</v>
      </c>
      <c r="E269" t="s">
        <v>14</v>
      </c>
      <c r="F269" t="s">
        <v>14</v>
      </c>
      <c r="G269" t="s">
        <v>15</v>
      </c>
      <c r="H269" t="s">
        <v>524</v>
      </c>
      <c r="I269" t="s">
        <v>16</v>
      </c>
      <c r="J269" t="s">
        <v>117</v>
      </c>
      <c r="K269" s="1">
        <v>45419</v>
      </c>
      <c r="L269">
        <v>30</v>
      </c>
      <c r="M269">
        <v>3</v>
      </c>
      <c r="N269" t="s">
        <v>538</v>
      </c>
      <c r="O269" t="s">
        <v>537</v>
      </c>
      <c r="P269" t="s">
        <v>627</v>
      </c>
    </row>
    <row r="270" spans="1:16" x14ac:dyDescent="0.25">
      <c r="A270" t="s">
        <v>98</v>
      </c>
      <c r="B270" t="s">
        <v>83</v>
      </c>
      <c r="C270" t="s">
        <v>13</v>
      </c>
      <c r="E270" t="s">
        <v>14</v>
      </c>
      <c r="F270" t="s">
        <v>14</v>
      </c>
      <c r="G270" t="s">
        <v>15</v>
      </c>
      <c r="H270" t="s">
        <v>524</v>
      </c>
      <c r="I270" t="s">
        <v>16</v>
      </c>
      <c r="J270" t="s">
        <v>117</v>
      </c>
      <c r="K270" s="1">
        <v>45421</v>
      </c>
      <c r="L270">
        <v>30</v>
      </c>
      <c r="M270">
        <v>3</v>
      </c>
      <c r="N270" t="s">
        <v>538</v>
      </c>
      <c r="O270" t="s">
        <v>537</v>
      </c>
      <c r="P270" t="s">
        <v>627</v>
      </c>
    </row>
    <row r="271" spans="1:16" x14ac:dyDescent="0.25">
      <c r="A271" t="s">
        <v>98</v>
      </c>
      <c r="B271" t="s">
        <v>83</v>
      </c>
      <c r="C271" t="s">
        <v>13</v>
      </c>
      <c r="E271" t="s">
        <v>14</v>
      </c>
      <c r="F271" t="s">
        <v>14</v>
      </c>
      <c r="G271" t="s">
        <v>15</v>
      </c>
      <c r="H271" t="s">
        <v>524</v>
      </c>
      <c r="I271" t="s">
        <v>16</v>
      </c>
      <c r="J271" t="s">
        <v>117</v>
      </c>
      <c r="K271" s="1">
        <v>45422</v>
      </c>
      <c r="L271">
        <v>60</v>
      </c>
      <c r="M271">
        <v>3</v>
      </c>
      <c r="N271" t="s">
        <v>538</v>
      </c>
      <c r="O271" t="s">
        <v>537</v>
      </c>
      <c r="P271" t="s">
        <v>627</v>
      </c>
    </row>
    <row r="272" spans="1:16" x14ac:dyDescent="0.25">
      <c r="A272" t="s">
        <v>98</v>
      </c>
      <c r="B272" t="s">
        <v>83</v>
      </c>
      <c r="C272" t="s">
        <v>13</v>
      </c>
      <c r="E272" t="s">
        <v>14</v>
      </c>
      <c r="F272" t="s">
        <v>14</v>
      </c>
      <c r="G272" t="s">
        <v>15</v>
      </c>
      <c r="H272" t="s">
        <v>524</v>
      </c>
      <c r="I272" t="s">
        <v>16</v>
      </c>
      <c r="J272" t="s">
        <v>117</v>
      </c>
      <c r="K272" s="1">
        <v>45425</v>
      </c>
      <c r="L272">
        <v>10.001999999999899</v>
      </c>
      <c r="M272">
        <v>4</v>
      </c>
      <c r="N272" t="s">
        <v>538</v>
      </c>
      <c r="O272" t="s">
        <v>537</v>
      </c>
      <c r="P272" t="s">
        <v>627</v>
      </c>
    </row>
    <row r="273" spans="1:16" x14ac:dyDescent="0.25">
      <c r="A273" t="s">
        <v>98</v>
      </c>
      <c r="B273" t="s">
        <v>83</v>
      </c>
      <c r="C273" t="s">
        <v>13</v>
      </c>
      <c r="E273" t="s">
        <v>14</v>
      </c>
      <c r="F273" t="s">
        <v>14</v>
      </c>
      <c r="G273" t="s">
        <v>15</v>
      </c>
      <c r="H273" t="s">
        <v>524</v>
      </c>
      <c r="I273" t="s">
        <v>16</v>
      </c>
      <c r="J273" t="s">
        <v>117</v>
      </c>
      <c r="K273" s="1">
        <v>45429</v>
      </c>
      <c r="L273">
        <v>10.001999999999899</v>
      </c>
      <c r="M273">
        <v>4</v>
      </c>
      <c r="N273" t="s">
        <v>538</v>
      </c>
      <c r="O273" t="s">
        <v>537</v>
      </c>
      <c r="P273" t="s">
        <v>627</v>
      </c>
    </row>
    <row r="274" spans="1:16" x14ac:dyDescent="0.25">
      <c r="A274" t="s">
        <v>98</v>
      </c>
      <c r="B274" t="s">
        <v>83</v>
      </c>
      <c r="C274" t="s">
        <v>13</v>
      </c>
      <c r="E274" t="s">
        <v>14</v>
      </c>
      <c r="F274" t="s">
        <v>14</v>
      </c>
      <c r="G274" t="s">
        <v>15</v>
      </c>
      <c r="H274" t="s">
        <v>524</v>
      </c>
      <c r="I274" t="s">
        <v>17</v>
      </c>
      <c r="J274" t="s">
        <v>117</v>
      </c>
      <c r="K274" s="1">
        <v>45413</v>
      </c>
      <c r="L274">
        <v>10.001999999999899</v>
      </c>
      <c r="M274">
        <v>2</v>
      </c>
      <c r="N274" t="s">
        <v>538</v>
      </c>
      <c r="O274" t="s">
        <v>537</v>
      </c>
      <c r="P274" t="s">
        <v>627</v>
      </c>
    </row>
    <row r="275" spans="1:16" x14ac:dyDescent="0.25">
      <c r="A275" t="s">
        <v>98</v>
      </c>
      <c r="B275" t="s">
        <v>83</v>
      </c>
      <c r="C275" t="s">
        <v>13</v>
      </c>
      <c r="E275" t="s">
        <v>14</v>
      </c>
      <c r="F275" t="s">
        <v>14</v>
      </c>
      <c r="G275" t="s">
        <v>15</v>
      </c>
      <c r="H275" t="s">
        <v>524</v>
      </c>
      <c r="I275" t="s">
        <v>17</v>
      </c>
      <c r="J275" t="s">
        <v>117</v>
      </c>
      <c r="K275" s="1">
        <v>45415</v>
      </c>
      <c r="L275">
        <v>30</v>
      </c>
      <c r="M275">
        <v>2</v>
      </c>
      <c r="N275" t="s">
        <v>538</v>
      </c>
      <c r="O275" t="s">
        <v>537</v>
      </c>
      <c r="P275" t="s">
        <v>627</v>
      </c>
    </row>
    <row r="276" spans="1:16" x14ac:dyDescent="0.25">
      <c r="A276" t="s">
        <v>98</v>
      </c>
      <c r="B276" t="s">
        <v>83</v>
      </c>
      <c r="C276" t="s">
        <v>13</v>
      </c>
      <c r="E276" t="s">
        <v>14</v>
      </c>
      <c r="F276" t="s">
        <v>14</v>
      </c>
      <c r="G276" t="s">
        <v>15</v>
      </c>
      <c r="H276" t="s">
        <v>524</v>
      </c>
      <c r="I276" t="s">
        <v>17</v>
      </c>
      <c r="J276" t="s">
        <v>117</v>
      </c>
      <c r="K276" s="1">
        <v>45418</v>
      </c>
      <c r="L276">
        <v>10.001999999999899</v>
      </c>
      <c r="M276">
        <v>3</v>
      </c>
      <c r="N276" t="s">
        <v>538</v>
      </c>
      <c r="O276" t="s">
        <v>537</v>
      </c>
      <c r="P276" t="s">
        <v>627</v>
      </c>
    </row>
    <row r="277" spans="1:16" x14ac:dyDescent="0.25">
      <c r="A277" t="s">
        <v>98</v>
      </c>
      <c r="B277" t="s">
        <v>83</v>
      </c>
      <c r="C277" t="s">
        <v>13</v>
      </c>
      <c r="E277" t="s">
        <v>14</v>
      </c>
      <c r="F277" t="s">
        <v>14</v>
      </c>
      <c r="G277" t="s">
        <v>15</v>
      </c>
      <c r="H277" t="s">
        <v>524</v>
      </c>
      <c r="I277" t="s">
        <v>17</v>
      </c>
      <c r="J277" t="s">
        <v>117</v>
      </c>
      <c r="K277" s="1">
        <v>45422</v>
      </c>
      <c r="L277">
        <v>10.001999999999899</v>
      </c>
      <c r="M277">
        <v>3</v>
      </c>
      <c r="N277" t="s">
        <v>538</v>
      </c>
      <c r="O277" t="s">
        <v>537</v>
      </c>
      <c r="P277" t="s">
        <v>627</v>
      </c>
    </row>
    <row r="278" spans="1:16" x14ac:dyDescent="0.25">
      <c r="A278" t="s">
        <v>98</v>
      </c>
      <c r="B278" t="s">
        <v>83</v>
      </c>
      <c r="C278" t="s">
        <v>13</v>
      </c>
      <c r="E278" t="s">
        <v>14</v>
      </c>
      <c r="F278" t="s">
        <v>14</v>
      </c>
      <c r="G278" t="s">
        <v>15</v>
      </c>
      <c r="H278" t="s">
        <v>524</v>
      </c>
      <c r="I278" t="s">
        <v>17</v>
      </c>
      <c r="J278" t="s">
        <v>117</v>
      </c>
      <c r="K278" s="1">
        <v>45429</v>
      </c>
      <c r="L278">
        <v>30</v>
      </c>
      <c r="M278">
        <v>4</v>
      </c>
      <c r="N278" t="s">
        <v>538</v>
      </c>
      <c r="O278" t="s">
        <v>537</v>
      </c>
      <c r="P278" t="s">
        <v>627</v>
      </c>
    </row>
    <row r="279" spans="1:16" x14ac:dyDescent="0.25">
      <c r="A279" t="s">
        <v>98</v>
      </c>
      <c r="B279" t="s">
        <v>83</v>
      </c>
      <c r="C279" t="s">
        <v>13</v>
      </c>
      <c r="E279" t="s">
        <v>14</v>
      </c>
      <c r="F279" t="s">
        <v>14</v>
      </c>
      <c r="G279" t="s">
        <v>15</v>
      </c>
      <c r="H279" t="s">
        <v>524</v>
      </c>
      <c r="I279" t="s">
        <v>18</v>
      </c>
      <c r="J279" t="s">
        <v>117</v>
      </c>
      <c r="K279" s="1">
        <v>45407</v>
      </c>
      <c r="L279">
        <v>30</v>
      </c>
      <c r="M279">
        <v>1</v>
      </c>
      <c r="N279" t="s">
        <v>538</v>
      </c>
      <c r="O279" t="s">
        <v>537</v>
      </c>
      <c r="P279" t="s">
        <v>627</v>
      </c>
    </row>
    <row r="280" spans="1:16" x14ac:dyDescent="0.25">
      <c r="A280" t="s">
        <v>98</v>
      </c>
      <c r="B280" t="s">
        <v>83</v>
      </c>
      <c r="C280" t="s">
        <v>13</v>
      </c>
      <c r="E280" t="s">
        <v>14</v>
      </c>
      <c r="F280" t="s">
        <v>14</v>
      </c>
      <c r="G280" t="s">
        <v>15</v>
      </c>
      <c r="H280" t="s">
        <v>524</v>
      </c>
      <c r="I280" t="s">
        <v>18</v>
      </c>
      <c r="J280" t="s">
        <v>117</v>
      </c>
      <c r="K280" s="1">
        <v>45413</v>
      </c>
      <c r="L280">
        <v>30</v>
      </c>
      <c r="M280">
        <v>2</v>
      </c>
      <c r="N280" t="s">
        <v>538</v>
      </c>
      <c r="O280" t="s">
        <v>537</v>
      </c>
      <c r="P280" t="s">
        <v>627</v>
      </c>
    </row>
    <row r="281" spans="1:16" x14ac:dyDescent="0.25">
      <c r="A281" t="s">
        <v>98</v>
      </c>
      <c r="B281" t="s">
        <v>83</v>
      </c>
      <c r="C281" t="s">
        <v>13</v>
      </c>
      <c r="E281" t="s">
        <v>14</v>
      </c>
      <c r="F281" t="s">
        <v>14</v>
      </c>
      <c r="G281" t="s">
        <v>15</v>
      </c>
      <c r="H281" t="s">
        <v>524</v>
      </c>
      <c r="I281" t="s">
        <v>18</v>
      </c>
      <c r="J281" t="s">
        <v>117</v>
      </c>
      <c r="K281" s="1">
        <v>45421</v>
      </c>
      <c r="L281">
        <v>30</v>
      </c>
      <c r="M281">
        <v>3</v>
      </c>
      <c r="N281" t="s">
        <v>538</v>
      </c>
      <c r="O281" t="s">
        <v>537</v>
      </c>
      <c r="P281" t="s">
        <v>627</v>
      </c>
    </row>
    <row r="282" spans="1:16" x14ac:dyDescent="0.25">
      <c r="A282" t="s">
        <v>98</v>
      </c>
      <c r="B282" t="s">
        <v>83</v>
      </c>
      <c r="C282" t="s">
        <v>13</v>
      </c>
      <c r="E282" t="s">
        <v>14</v>
      </c>
      <c r="F282" t="s">
        <v>14</v>
      </c>
      <c r="G282" t="s">
        <v>15</v>
      </c>
      <c r="H282" t="s">
        <v>524</v>
      </c>
      <c r="I282" t="s">
        <v>19</v>
      </c>
      <c r="J282" t="s">
        <v>117</v>
      </c>
      <c r="K282" s="1">
        <v>45407</v>
      </c>
      <c r="L282">
        <v>10.001999999999899</v>
      </c>
      <c r="M282">
        <v>1</v>
      </c>
      <c r="N282" t="s">
        <v>538</v>
      </c>
      <c r="O282" t="s">
        <v>537</v>
      </c>
      <c r="P282" t="s">
        <v>627</v>
      </c>
    </row>
    <row r="283" spans="1:16" x14ac:dyDescent="0.25">
      <c r="A283" t="s">
        <v>98</v>
      </c>
      <c r="B283" t="s">
        <v>83</v>
      </c>
      <c r="C283" t="s">
        <v>13</v>
      </c>
      <c r="E283" t="s">
        <v>14</v>
      </c>
      <c r="F283" t="s">
        <v>14</v>
      </c>
      <c r="G283" t="s">
        <v>15</v>
      </c>
      <c r="H283" t="s">
        <v>524</v>
      </c>
      <c r="I283" t="s">
        <v>19</v>
      </c>
      <c r="J283" t="s">
        <v>117</v>
      </c>
      <c r="K283" s="1">
        <v>45408</v>
      </c>
      <c r="L283">
        <v>30</v>
      </c>
      <c r="M283">
        <v>1</v>
      </c>
      <c r="N283" t="s">
        <v>538</v>
      </c>
      <c r="O283" t="s">
        <v>537</v>
      </c>
      <c r="P283" t="s">
        <v>627</v>
      </c>
    </row>
    <row r="284" spans="1:16" x14ac:dyDescent="0.25">
      <c r="A284" t="s">
        <v>98</v>
      </c>
      <c r="B284" t="s">
        <v>83</v>
      </c>
      <c r="C284" t="s">
        <v>13</v>
      </c>
      <c r="E284" t="s">
        <v>14</v>
      </c>
      <c r="F284" t="s">
        <v>14</v>
      </c>
      <c r="G284" t="s">
        <v>15</v>
      </c>
      <c r="H284" t="s">
        <v>524</v>
      </c>
      <c r="I284" t="s">
        <v>19</v>
      </c>
      <c r="J284" t="s">
        <v>117</v>
      </c>
      <c r="K284" s="1">
        <v>45419</v>
      </c>
      <c r="L284">
        <v>30</v>
      </c>
      <c r="M284">
        <v>3</v>
      </c>
      <c r="N284" t="s">
        <v>538</v>
      </c>
      <c r="O284" t="s">
        <v>537</v>
      </c>
      <c r="P284" t="s">
        <v>627</v>
      </c>
    </row>
    <row r="285" spans="1:16" x14ac:dyDescent="0.25">
      <c r="A285" t="s">
        <v>98</v>
      </c>
      <c r="B285" t="s">
        <v>83</v>
      </c>
      <c r="C285" t="s">
        <v>13</v>
      </c>
      <c r="E285" t="s">
        <v>14</v>
      </c>
      <c r="F285" t="s">
        <v>14</v>
      </c>
      <c r="G285" t="s">
        <v>15</v>
      </c>
      <c r="H285" t="s">
        <v>524</v>
      </c>
      <c r="I285" t="s">
        <v>19</v>
      </c>
      <c r="J285" t="s">
        <v>117</v>
      </c>
      <c r="K285" s="1">
        <v>45420</v>
      </c>
      <c r="L285">
        <v>30</v>
      </c>
      <c r="M285">
        <v>3</v>
      </c>
      <c r="N285" t="s">
        <v>538</v>
      </c>
      <c r="O285" t="s">
        <v>537</v>
      </c>
      <c r="P285" t="s">
        <v>627</v>
      </c>
    </row>
    <row r="286" spans="1:16" x14ac:dyDescent="0.25">
      <c r="A286" t="s">
        <v>98</v>
      </c>
      <c r="B286" t="s">
        <v>83</v>
      </c>
      <c r="C286" t="s">
        <v>13</v>
      </c>
      <c r="E286" t="s">
        <v>14</v>
      </c>
      <c r="F286" t="s">
        <v>14</v>
      </c>
      <c r="G286" t="s">
        <v>15</v>
      </c>
      <c r="H286" t="s">
        <v>524</v>
      </c>
      <c r="I286" t="s">
        <v>19</v>
      </c>
      <c r="J286" t="s">
        <v>117</v>
      </c>
      <c r="K286" s="1">
        <v>45421</v>
      </c>
      <c r="L286">
        <v>10.001999999999899</v>
      </c>
      <c r="M286">
        <v>3</v>
      </c>
      <c r="N286" t="s">
        <v>538</v>
      </c>
      <c r="O286" t="s">
        <v>537</v>
      </c>
      <c r="P286" t="s">
        <v>627</v>
      </c>
    </row>
    <row r="287" spans="1:16" x14ac:dyDescent="0.25">
      <c r="A287" t="s">
        <v>98</v>
      </c>
      <c r="B287" t="s">
        <v>83</v>
      </c>
      <c r="C287" t="s">
        <v>13</v>
      </c>
      <c r="E287" t="s">
        <v>14</v>
      </c>
      <c r="F287" t="s">
        <v>14</v>
      </c>
      <c r="G287" t="s">
        <v>15</v>
      </c>
      <c r="H287" t="s">
        <v>524</v>
      </c>
      <c r="I287" t="s">
        <v>19</v>
      </c>
      <c r="J287" t="s">
        <v>117</v>
      </c>
      <c r="K287" s="1">
        <v>45422</v>
      </c>
      <c r="L287">
        <v>10.001999999999899</v>
      </c>
      <c r="M287">
        <v>3</v>
      </c>
      <c r="N287" t="s">
        <v>538</v>
      </c>
      <c r="O287" t="s">
        <v>537</v>
      </c>
      <c r="P287" t="s">
        <v>627</v>
      </c>
    </row>
    <row r="288" spans="1:16" x14ac:dyDescent="0.25">
      <c r="A288" t="s">
        <v>98</v>
      </c>
      <c r="B288" t="s">
        <v>83</v>
      </c>
      <c r="C288" t="s">
        <v>13</v>
      </c>
      <c r="E288" t="s">
        <v>14</v>
      </c>
      <c r="F288" t="s">
        <v>14</v>
      </c>
      <c r="G288" t="s">
        <v>15</v>
      </c>
      <c r="H288" t="s">
        <v>524</v>
      </c>
      <c r="I288" t="s">
        <v>19</v>
      </c>
      <c r="J288" t="s">
        <v>117</v>
      </c>
      <c r="K288" s="1">
        <v>45425</v>
      </c>
      <c r="L288">
        <v>10.001999999999899</v>
      </c>
      <c r="M288">
        <v>4</v>
      </c>
      <c r="N288" t="s">
        <v>538</v>
      </c>
      <c r="O288" t="s">
        <v>537</v>
      </c>
      <c r="P288" t="s">
        <v>627</v>
      </c>
    </row>
    <row r="289" spans="1:16" x14ac:dyDescent="0.25">
      <c r="A289" t="s">
        <v>98</v>
      </c>
      <c r="B289" t="s">
        <v>83</v>
      </c>
      <c r="C289" t="s">
        <v>13</v>
      </c>
      <c r="E289" t="s">
        <v>14</v>
      </c>
      <c r="F289" t="s">
        <v>14</v>
      </c>
      <c r="G289" t="s">
        <v>15</v>
      </c>
      <c r="H289" t="s">
        <v>25</v>
      </c>
      <c r="I289" t="s">
        <v>21</v>
      </c>
      <c r="J289" t="s">
        <v>117</v>
      </c>
      <c r="K289" s="1">
        <v>45422</v>
      </c>
      <c r="L289">
        <v>10.001999999999899</v>
      </c>
      <c r="M289">
        <v>3</v>
      </c>
      <c r="N289" t="s">
        <v>538</v>
      </c>
      <c r="O289" t="s">
        <v>537</v>
      </c>
      <c r="P289" t="s">
        <v>627</v>
      </c>
    </row>
    <row r="290" spans="1:16" x14ac:dyDescent="0.25">
      <c r="A290" t="s">
        <v>98</v>
      </c>
      <c r="B290" t="s">
        <v>83</v>
      </c>
      <c r="C290" t="s">
        <v>13</v>
      </c>
      <c r="E290" t="s">
        <v>14</v>
      </c>
      <c r="F290" t="s">
        <v>14</v>
      </c>
      <c r="G290" t="s">
        <v>15</v>
      </c>
      <c r="H290" t="s">
        <v>25</v>
      </c>
      <c r="I290" t="s">
        <v>22</v>
      </c>
      <c r="J290" t="s">
        <v>117</v>
      </c>
      <c r="K290" s="1">
        <v>45408</v>
      </c>
      <c r="L290">
        <v>10.001999999999899</v>
      </c>
      <c r="M290">
        <v>1</v>
      </c>
      <c r="N290" t="s">
        <v>538</v>
      </c>
      <c r="O290" t="s">
        <v>537</v>
      </c>
      <c r="P290" t="s">
        <v>627</v>
      </c>
    </row>
    <row r="291" spans="1:16" x14ac:dyDescent="0.25">
      <c r="A291" t="s">
        <v>98</v>
      </c>
      <c r="B291" t="s">
        <v>83</v>
      </c>
      <c r="C291" t="s">
        <v>13</v>
      </c>
      <c r="E291" t="s">
        <v>14</v>
      </c>
      <c r="F291" t="s">
        <v>14</v>
      </c>
      <c r="G291" t="s">
        <v>15</v>
      </c>
      <c r="H291" t="s">
        <v>25</v>
      </c>
      <c r="I291" t="s">
        <v>22</v>
      </c>
      <c r="J291" t="s">
        <v>117</v>
      </c>
      <c r="K291" s="1">
        <v>45411</v>
      </c>
      <c r="L291">
        <v>10.001999999999899</v>
      </c>
      <c r="M291">
        <v>2</v>
      </c>
      <c r="N291" t="s">
        <v>538</v>
      </c>
      <c r="O291" t="s">
        <v>537</v>
      </c>
      <c r="P291" t="s">
        <v>627</v>
      </c>
    </row>
    <row r="292" spans="1:16" x14ac:dyDescent="0.25">
      <c r="A292" t="s">
        <v>98</v>
      </c>
      <c r="B292" t="s">
        <v>83</v>
      </c>
      <c r="C292" t="s">
        <v>13</v>
      </c>
      <c r="E292" t="s">
        <v>14</v>
      </c>
      <c r="F292" t="s">
        <v>14</v>
      </c>
      <c r="G292" t="s">
        <v>15</v>
      </c>
      <c r="H292" t="s">
        <v>25</v>
      </c>
      <c r="I292" t="s">
        <v>22</v>
      </c>
      <c r="J292" t="s">
        <v>117</v>
      </c>
      <c r="K292" s="1">
        <v>45412</v>
      </c>
      <c r="L292">
        <v>10.001999999999899</v>
      </c>
      <c r="M292">
        <v>2</v>
      </c>
      <c r="N292" t="s">
        <v>538</v>
      </c>
      <c r="O292" t="s">
        <v>537</v>
      </c>
      <c r="P292" t="s">
        <v>627</v>
      </c>
    </row>
    <row r="293" spans="1:16" x14ac:dyDescent="0.25">
      <c r="A293" t="s">
        <v>98</v>
      </c>
      <c r="B293" t="s">
        <v>83</v>
      </c>
      <c r="C293" t="s">
        <v>13</v>
      </c>
      <c r="E293" t="s">
        <v>14</v>
      </c>
      <c r="F293" t="s">
        <v>14</v>
      </c>
      <c r="G293" t="s">
        <v>15</v>
      </c>
      <c r="H293" t="s">
        <v>25</v>
      </c>
      <c r="I293" t="s">
        <v>22</v>
      </c>
      <c r="J293" t="s">
        <v>117</v>
      </c>
      <c r="K293" s="1">
        <v>45418</v>
      </c>
      <c r="L293">
        <v>30</v>
      </c>
      <c r="M293">
        <v>3</v>
      </c>
      <c r="N293" t="s">
        <v>538</v>
      </c>
      <c r="O293" t="s">
        <v>537</v>
      </c>
      <c r="P293" t="s">
        <v>627</v>
      </c>
    </row>
    <row r="294" spans="1:16" x14ac:dyDescent="0.25">
      <c r="A294" t="s">
        <v>98</v>
      </c>
      <c r="B294" t="s">
        <v>83</v>
      </c>
      <c r="C294" t="s">
        <v>13</v>
      </c>
      <c r="E294" t="s">
        <v>14</v>
      </c>
      <c r="F294" t="s">
        <v>14</v>
      </c>
      <c r="G294" t="s">
        <v>15</v>
      </c>
      <c r="H294" t="s">
        <v>25</v>
      </c>
      <c r="I294" t="s">
        <v>22</v>
      </c>
      <c r="J294" t="s">
        <v>117</v>
      </c>
      <c r="K294" s="1">
        <v>45419</v>
      </c>
      <c r="L294">
        <v>30</v>
      </c>
      <c r="M294">
        <v>3</v>
      </c>
      <c r="N294" t="s">
        <v>538</v>
      </c>
      <c r="O294" t="s">
        <v>537</v>
      </c>
      <c r="P294" t="s">
        <v>627</v>
      </c>
    </row>
    <row r="295" spans="1:16" x14ac:dyDescent="0.25">
      <c r="A295" t="s">
        <v>98</v>
      </c>
      <c r="B295" t="s">
        <v>83</v>
      </c>
      <c r="C295" t="s">
        <v>13</v>
      </c>
      <c r="E295" t="s">
        <v>14</v>
      </c>
      <c r="F295" t="s">
        <v>14</v>
      </c>
      <c r="G295" t="s">
        <v>15</v>
      </c>
      <c r="H295" t="s">
        <v>25</v>
      </c>
      <c r="I295" t="s">
        <v>23</v>
      </c>
      <c r="J295" t="s">
        <v>117</v>
      </c>
      <c r="K295" s="1">
        <v>45406</v>
      </c>
      <c r="L295">
        <v>30</v>
      </c>
      <c r="M295">
        <v>1</v>
      </c>
      <c r="N295" t="s">
        <v>538</v>
      </c>
      <c r="O295" t="s">
        <v>537</v>
      </c>
      <c r="P295" t="s">
        <v>627</v>
      </c>
    </row>
    <row r="296" spans="1:16" x14ac:dyDescent="0.25">
      <c r="A296" t="s">
        <v>98</v>
      </c>
      <c r="B296" t="s">
        <v>83</v>
      </c>
      <c r="C296" t="s">
        <v>13</v>
      </c>
      <c r="E296" t="s">
        <v>14</v>
      </c>
      <c r="F296" t="s">
        <v>14</v>
      </c>
      <c r="G296" t="s">
        <v>15</v>
      </c>
      <c r="H296" t="s">
        <v>25</v>
      </c>
      <c r="I296" t="s">
        <v>23</v>
      </c>
      <c r="J296" t="s">
        <v>117</v>
      </c>
      <c r="K296" s="1">
        <v>45408</v>
      </c>
      <c r="L296">
        <v>30</v>
      </c>
      <c r="M296">
        <v>1</v>
      </c>
      <c r="N296" t="s">
        <v>538</v>
      </c>
      <c r="O296" t="s">
        <v>537</v>
      </c>
      <c r="P296" t="s">
        <v>627</v>
      </c>
    </row>
    <row r="297" spans="1:16" x14ac:dyDescent="0.25">
      <c r="A297" t="s">
        <v>98</v>
      </c>
      <c r="B297" t="s">
        <v>83</v>
      </c>
      <c r="C297" t="s">
        <v>13</v>
      </c>
      <c r="E297" t="s">
        <v>14</v>
      </c>
      <c r="F297" t="s">
        <v>14</v>
      </c>
      <c r="G297" t="s">
        <v>15</v>
      </c>
      <c r="H297" t="s">
        <v>25</v>
      </c>
      <c r="I297" t="s">
        <v>23</v>
      </c>
      <c r="J297" t="s">
        <v>117</v>
      </c>
      <c r="K297" s="1">
        <v>45411</v>
      </c>
      <c r="L297">
        <v>10.001999999999899</v>
      </c>
      <c r="M297">
        <v>2</v>
      </c>
      <c r="N297" t="s">
        <v>538</v>
      </c>
      <c r="O297" t="s">
        <v>537</v>
      </c>
      <c r="P297" t="s">
        <v>627</v>
      </c>
    </row>
    <row r="298" spans="1:16" x14ac:dyDescent="0.25">
      <c r="A298" t="s">
        <v>98</v>
      </c>
      <c r="B298" t="s">
        <v>83</v>
      </c>
      <c r="C298" t="s">
        <v>13</v>
      </c>
      <c r="E298" t="s">
        <v>14</v>
      </c>
      <c r="F298" t="s">
        <v>14</v>
      </c>
      <c r="G298" t="s">
        <v>15</v>
      </c>
      <c r="H298" t="s">
        <v>25</v>
      </c>
      <c r="I298" t="s">
        <v>23</v>
      </c>
      <c r="J298" t="s">
        <v>117</v>
      </c>
      <c r="K298" s="1">
        <v>45412</v>
      </c>
      <c r="L298">
        <v>30</v>
      </c>
      <c r="M298">
        <v>2</v>
      </c>
      <c r="N298" t="s">
        <v>538</v>
      </c>
      <c r="O298" t="s">
        <v>537</v>
      </c>
      <c r="P298" t="s">
        <v>627</v>
      </c>
    </row>
    <row r="299" spans="1:16" x14ac:dyDescent="0.25">
      <c r="A299" t="s">
        <v>98</v>
      </c>
      <c r="B299" t="s">
        <v>83</v>
      </c>
      <c r="C299" t="s">
        <v>13</v>
      </c>
      <c r="E299" t="s">
        <v>14</v>
      </c>
      <c r="F299" t="s">
        <v>14</v>
      </c>
      <c r="G299" t="s">
        <v>15</v>
      </c>
      <c r="H299" t="s">
        <v>25</v>
      </c>
      <c r="I299" t="s">
        <v>23</v>
      </c>
      <c r="J299" t="s">
        <v>117</v>
      </c>
      <c r="K299" s="1">
        <v>45413</v>
      </c>
      <c r="L299">
        <v>30</v>
      </c>
      <c r="M299">
        <v>2</v>
      </c>
      <c r="N299" t="s">
        <v>538</v>
      </c>
      <c r="O299" t="s">
        <v>537</v>
      </c>
      <c r="P299" t="s">
        <v>627</v>
      </c>
    </row>
    <row r="300" spans="1:16" x14ac:dyDescent="0.25">
      <c r="A300" t="s">
        <v>98</v>
      </c>
      <c r="B300" t="s">
        <v>83</v>
      </c>
      <c r="C300" t="s">
        <v>13</v>
      </c>
      <c r="E300" t="s">
        <v>14</v>
      </c>
      <c r="F300" t="s">
        <v>14</v>
      </c>
      <c r="G300" t="s">
        <v>15</v>
      </c>
      <c r="H300" t="s">
        <v>25</v>
      </c>
      <c r="I300" t="s">
        <v>23</v>
      </c>
      <c r="J300" t="s">
        <v>117</v>
      </c>
      <c r="K300" s="1">
        <v>45414</v>
      </c>
      <c r="L300">
        <v>10.001999999999899</v>
      </c>
      <c r="M300">
        <v>2</v>
      </c>
      <c r="N300" t="s">
        <v>538</v>
      </c>
      <c r="O300" t="s">
        <v>537</v>
      </c>
      <c r="P300" t="s">
        <v>627</v>
      </c>
    </row>
    <row r="301" spans="1:16" x14ac:dyDescent="0.25">
      <c r="A301" t="s">
        <v>98</v>
      </c>
      <c r="B301" t="s">
        <v>83</v>
      </c>
      <c r="C301" t="s">
        <v>13</v>
      </c>
      <c r="E301" t="s">
        <v>14</v>
      </c>
      <c r="F301" t="s">
        <v>14</v>
      </c>
      <c r="G301" t="s">
        <v>15</v>
      </c>
      <c r="H301" t="s">
        <v>25</v>
      </c>
      <c r="I301" t="s">
        <v>23</v>
      </c>
      <c r="J301" t="s">
        <v>117</v>
      </c>
      <c r="K301" s="1">
        <v>45418</v>
      </c>
      <c r="L301">
        <v>30</v>
      </c>
      <c r="M301">
        <v>3</v>
      </c>
      <c r="N301" t="s">
        <v>538</v>
      </c>
      <c r="O301" t="s">
        <v>537</v>
      </c>
      <c r="P301" t="s">
        <v>627</v>
      </c>
    </row>
    <row r="302" spans="1:16" x14ac:dyDescent="0.25">
      <c r="A302" t="s">
        <v>98</v>
      </c>
      <c r="B302" t="s">
        <v>83</v>
      </c>
      <c r="C302" t="s">
        <v>13</v>
      </c>
      <c r="E302" t="s">
        <v>14</v>
      </c>
      <c r="F302" t="s">
        <v>14</v>
      </c>
      <c r="G302" t="s">
        <v>15</v>
      </c>
      <c r="H302" t="s">
        <v>25</v>
      </c>
      <c r="I302" t="s">
        <v>23</v>
      </c>
      <c r="J302" t="s">
        <v>117</v>
      </c>
      <c r="K302" s="1">
        <v>45420</v>
      </c>
      <c r="L302">
        <v>10.001999999999899</v>
      </c>
      <c r="M302">
        <v>3</v>
      </c>
      <c r="N302" t="s">
        <v>538</v>
      </c>
      <c r="O302" t="s">
        <v>537</v>
      </c>
      <c r="P302" t="s">
        <v>627</v>
      </c>
    </row>
    <row r="303" spans="1:16" x14ac:dyDescent="0.25">
      <c r="A303" t="s">
        <v>98</v>
      </c>
      <c r="B303" t="s">
        <v>83</v>
      </c>
      <c r="C303" t="s">
        <v>13</v>
      </c>
      <c r="E303" t="s">
        <v>14</v>
      </c>
      <c r="F303" t="s">
        <v>14</v>
      </c>
      <c r="G303" t="s">
        <v>15</v>
      </c>
      <c r="H303" t="s">
        <v>25</v>
      </c>
      <c r="I303" t="s">
        <v>23</v>
      </c>
      <c r="J303" t="s">
        <v>117</v>
      </c>
      <c r="K303" s="1">
        <v>45421</v>
      </c>
      <c r="L303">
        <v>10.001999999999899</v>
      </c>
      <c r="M303">
        <v>3</v>
      </c>
      <c r="N303" t="s">
        <v>538</v>
      </c>
      <c r="O303" t="s">
        <v>537</v>
      </c>
      <c r="P303" t="s">
        <v>627</v>
      </c>
    </row>
    <row r="304" spans="1:16" x14ac:dyDescent="0.25">
      <c r="A304" t="s">
        <v>98</v>
      </c>
      <c r="B304" t="s">
        <v>83</v>
      </c>
      <c r="C304" t="s">
        <v>13</v>
      </c>
      <c r="E304" t="s">
        <v>14</v>
      </c>
      <c r="F304" t="s">
        <v>14</v>
      </c>
      <c r="G304" t="s">
        <v>15</v>
      </c>
      <c r="H304" t="s">
        <v>25</v>
      </c>
      <c r="I304" t="s">
        <v>23</v>
      </c>
      <c r="J304" t="s">
        <v>117</v>
      </c>
      <c r="K304" s="1">
        <v>45422</v>
      </c>
      <c r="L304">
        <v>30</v>
      </c>
      <c r="M304">
        <v>3</v>
      </c>
      <c r="N304" t="s">
        <v>538</v>
      </c>
      <c r="O304" t="s">
        <v>537</v>
      </c>
      <c r="P304" t="s">
        <v>627</v>
      </c>
    </row>
    <row r="305" spans="1:16" x14ac:dyDescent="0.25">
      <c r="A305" t="s">
        <v>98</v>
      </c>
      <c r="B305" t="s">
        <v>83</v>
      </c>
      <c r="C305" t="s">
        <v>13</v>
      </c>
      <c r="E305" t="s">
        <v>14</v>
      </c>
      <c r="F305" t="s">
        <v>14</v>
      </c>
      <c r="G305" t="s">
        <v>15</v>
      </c>
      <c r="H305" t="s">
        <v>25</v>
      </c>
      <c r="I305" t="s">
        <v>23</v>
      </c>
      <c r="J305" t="s">
        <v>117</v>
      </c>
      <c r="K305" s="1">
        <v>45425</v>
      </c>
      <c r="L305">
        <v>10.001999999999899</v>
      </c>
      <c r="M305">
        <v>4</v>
      </c>
      <c r="N305" t="s">
        <v>538</v>
      </c>
      <c r="O305" t="s">
        <v>537</v>
      </c>
      <c r="P305" t="s">
        <v>627</v>
      </c>
    </row>
    <row r="306" spans="1:16" x14ac:dyDescent="0.25">
      <c r="A306" t="s">
        <v>98</v>
      </c>
      <c r="B306" t="s">
        <v>83</v>
      </c>
      <c r="C306" t="s">
        <v>13</v>
      </c>
      <c r="E306" t="s">
        <v>14</v>
      </c>
      <c r="F306" t="s">
        <v>14</v>
      </c>
      <c r="G306" t="s">
        <v>15</v>
      </c>
      <c r="H306" t="s">
        <v>25</v>
      </c>
      <c r="I306" t="s">
        <v>23</v>
      </c>
      <c r="J306" t="s">
        <v>117</v>
      </c>
      <c r="K306" s="1">
        <v>45426</v>
      </c>
      <c r="L306">
        <v>10.001999999999899</v>
      </c>
      <c r="M306">
        <v>4</v>
      </c>
      <c r="N306" t="s">
        <v>538</v>
      </c>
      <c r="O306" t="s">
        <v>537</v>
      </c>
      <c r="P306" t="s">
        <v>627</v>
      </c>
    </row>
    <row r="307" spans="1:16" x14ac:dyDescent="0.25">
      <c r="A307" t="s">
        <v>98</v>
      </c>
      <c r="B307" t="s">
        <v>83</v>
      </c>
      <c r="C307" t="s">
        <v>13</v>
      </c>
      <c r="E307" t="s">
        <v>14</v>
      </c>
      <c r="F307" t="s">
        <v>14</v>
      </c>
      <c r="G307" t="s">
        <v>15</v>
      </c>
      <c r="H307" t="s">
        <v>25</v>
      </c>
      <c r="I307" t="s">
        <v>26</v>
      </c>
      <c r="J307" t="s">
        <v>118</v>
      </c>
      <c r="K307" s="1">
        <v>45405</v>
      </c>
      <c r="L307">
        <v>10.001999999999899</v>
      </c>
      <c r="M307">
        <v>1</v>
      </c>
      <c r="N307" t="s">
        <v>538</v>
      </c>
      <c r="O307" t="s">
        <v>537</v>
      </c>
      <c r="P307" t="s">
        <v>627</v>
      </c>
    </row>
    <row r="308" spans="1:16" x14ac:dyDescent="0.25">
      <c r="A308" t="s">
        <v>98</v>
      </c>
      <c r="B308" t="s">
        <v>83</v>
      </c>
      <c r="C308" t="s">
        <v>13</v>
      </c>
      <c r="E308" t="s">
        <v>14</v>
      </c>
      <c r="F308" t="s">
        <v>14</v>
      </c>
      <c r="G308" t="s">
        <v>15</v>
      </c>
      <c r="H308" t="s">
        <v>25</v>
      </c>
      <c r="I308" t="s">
        <v>26</v>
      </c>
      <c r="J308" t="s">
        <v>118</v>
      </c>
      <c r="K308" s="1">
        <v>45406</v>
      </c>
      <c r="L308">
        <v>10.001999999999899</v>
      </c>
      <c r="M308">
        <v>1</v>
      </c>
      <c r="N308" t="s">
        <v>538</v>
      </c>
      <c r="O308" t="s">
        <v>537</v>
      </c>
      <c r="P308" t="s">
        <v>627</v>
      </c>
    </row>
    <row r="309" spans="1:16" x14ac:dyDescent="0.25">
      <c r="A309" t="s">
        <v>98</v>
      </c>
      <c r="B309" t="s">
        <v>83</v>
      </c>
      <c r="C309" t="s">
        <v>13</v>
      </c>
      <c r="E309" t="s">
        <v>14</v>
      </c>
      <c r="F309" t="s">
        <v>14</v>
      </c>
      <c r="G309" t="s">
        <v>15</v>
      </c>
      <c r="H309" t="s">
        <v>25</v>
      </c>
      <c r="I309" t="s">
        <v>26</v>
      </c>
      <c r="J309" t="s">
        <v>118</v>
      </c>
      <c r="K309" s="1">
        <v>45408</v>
      </c>
      <c r="L309">
        <v>30</v>
      </c>
      <c r="M309">
        <v>1</v>
      </c>
      <c r="N309" t="s">
        <v>538</v>
      </c>
      <c r="O309" t="s">
        <v>537</v>
      </c>
      <c r="P309" t="s">
        <v>627</v>
      </c>
    </row>
    <row r="310" spans="1:16" x14ac:dyDescent="0.25">
      <c r="A310" t="s">
        <v>98</v>
      </c>
      <c r="B310" t="s">
        <v>83</v>
      </c>
      <c r="C310" t="s">
        <v>13</v>
      </c>
      <c r="E310" t="s">
        <v>14</v>
      </c>
      <c r="F310" t="s">
        <v>14</v>
      </c>
      <c r="G310" t="s">
        <v>15</v>
      </c>
      <c r="H310" t="s">
        <v>25</v>
      </c>
      <c r="I310" t="s">
        <v>26</v>
      </c>
      <c r="J310" t="s">
        <v>118</v>
      </c>
      <c r="K310" s="1">
        <v>45411</v>
      </c>
      <c r="L310">
        <v>10.001999999999899</v>
      </c>
      <c r="M310">
        <v>2</v>
      </c>
      <c r="N310" t="s">
        <v>538</v>
      </c>
      <c r="O310" t="s">
        <v>537</v>
      </c>
      <c r="P310" t="s">
        <v>627</v>
      </c>
    </row>
    <row r="311" spans="1:16" x14ac:dyDescent="0.25">
      <c r="A311" t="s">
        <v>98</v>
      </c>
      <c r="B311" t="s">
        <v>83</v>
      </c>
      <c r="C311" t="s">
        <v>13</v>
      </c>
      <c r="E311" t="s">
        <v>14</v>
      </c>
      <c r="F311" t="s">
        <v>14</v>
      </c>
      <c r="G311" t="s">
        <v>15</v>
      </c>
      <c r="H311" t="s">
        <v>25</v>
      </c>
      <c r="I311" t="s">
        <v>26</v>
      </c>
      <c r="J311" t="s">
        <v>118</v>
      </c>
      <c r="K311" s="1">
        <v>45412</v>
      </c>
      <c r="L311">
        <v>10.001999999999899</v>
      </c>
      <c r="M311">
        <v>2</v>
      </c>
      <c r="N311" t="s">
        <v>538</v>
      </c>
      <c r="O311" t="s">
        <v>537</v>
      </c>
      <c r="P311" t="s">
        <v>627</v>
      </c>
    </row>
    <row r="312" spans="1:16" x14ac:dyDescent="0.25">
      <c r="A312" t="s">
        <v>98</v>
      </c>
      <c r="B312" t="s">
        <v>83</v>
      </c>
      <c r="C312" t="s">
        <v>13</v>
      </c>
      <c r="E312" t="s">
        <v>14</v>
      </c>
      <c r="F312" t="s">
        <v>14</v>
      </c>
      <c r="G312" t="s">
        <v>15</v>
      </c>
      <c r="H312" t="s">
        <v>25</v>
      </c>
      <c r="I312" t="s">
        <v>26</v>
      </c>
      <c r="J312" t="s">
        <v>118</v>
      </c>
      <c r="K312" s="1">
        <v>45413</v>
      </c>
      <c r="L312">
        <v>30</v>
      </c>
      <c r="M312">
        <v>2</v>
      </c>
      <c r="N312" t="s">
        <v>538</v>
      </c>
      <c r="O312" t="s">
        <v>537</v>
      </c>
      <c r="P312" t="s">
        <v>627</v>
      </c>
    </row>
    <row r="313" spans="1:16" x14ac:dyDescent="0.25">
      <c r="A313" t="s">
        <v>98</v>
      </c>
      <c r="B313" t="s">
        <v>83</v>
      </c>
      <c r="C313" t="s">
        <v>13</v>
      </c>
      <c r="E313" t="s">
        <v>14</v>
      </c>
      <c r="F313" t="s">
        <v>14</v>
      </c>
      <c r="G313" t="s">
        <v>15</v>
      </c>
      <c r="H313" t="s">
        <v>25</v>
      </c>
      <c r="I313" t="s">
        <v>26</v>
      </c>
      <c r="J313" t="s">
        <v>118</v>
      </c>
      <c r="K313" s="1">
        <v>45414</v>
      </c>
      <c r="L313">
        <v>10.001999999999899</v>
      </c>
      <c r="M313">
        <v>2</v>
      </c>
      <c r="N313" t="s">
        <v>538</v>
      </c>
      <c r="O313" t="s">
        <v>537</v>
      </c>
      <c r="P313" t="s">
        <v>627</v>
      </c>
    </row>
    <row r="314" spans="1:16" x14ac:dyDescent="0.25">
      <c r="A314" t="s">
        <v>98</v>
      </c>
      <c r="B314" t="s">
        <v>83</v>
      </c>
      <c r="C314" t="s">
        <v>13</v>
      </c>
      <c r="E314" t="s">
        <v>14</v>
      </c>
      <c r="F314" t="s">
        <v>14</v>
      </c>
      <c r="G314" t="s">
        <v>15</v>
      </c>
      <c r="H314" t="s">
        <v>25</v>
      </c>
      <c r="I314" t="s">
        <v>26</v>
      </c>
      <c r="J314" t="s">
        <v>118</v>
      </c>
      <c r="K314" s="1">
        <v>45415</v>
      </c>
      <c r="L314">
        <v>10.001999999999899</v>
      </c>
      <c r="M314">
        <v>2</v>
      </c>
      <c r="N314" t="s">
        <v>538</v>
      </c>
      <c r="O314" t="s">
        <v>537</v>
      </c>
      <c r="P314" t="s">
        <v>627</v>
      </c>
    </row>
    <row r="315" spans="1:16" x14ac:dyDescent="0.25">
      <c r="A315" t="s">
        <v>98</v>
      </c>
      <c r="B315" t="s">
        <v>83</v>
      </c>
      <c r="C315" t="s">
        <v>13</v>
      </c>
      <c r="E315" t="s">
        <v>14</v>
      </c>
      <c r="F315" t="s">
        <v>14</v>
      </c>
      <c r="G315" t="s">
        <v>15</v>
      </c>
      <c r="H315" t="s">
        <v>25</v>
      </c>
      <c r="I315" t="s">
        <v>26</v>
      </c>
      <c r="J315" t="s">
        <v>118</v>
      </c>
      <c r="K315" s="1">
        <v>45421</v>
      </c>
      <c r="L315">
        <v>10.001999999999899</v>
      </c>
      <c r="M315">
        <v>3</v>
      </c>
      <c r="N315" t="s">
        <v>538</v>
      </c>
      <c r="O315" t="s">
        <v>537</v>
      </c>
      <c r="P315" t="s">
        <v>627</v>
      </c>
    </row>
    <row r="316" spans="1:16" x14ac:dyDescent="0.25">
      <c r="A316" t="s">
        <v>98</v>
      </c>
      <c r="B316" t="s">
        <v>83</v>
      </c>
      <c r="C316" t="s">
        <v>13</v>
      </c>
      <c r="E316" t="s">
        <v>14</v>
      </c>
      <c r="F316" t="s">
        <v>14</v>
      </c>
      <c r="G316" t="s">
        <v>15</v>
      </c>
      <c r="H316" t="s">
        <v>25</v>
      </c>
      <c r="I316" t="s">
        <v>26</v>
      </c>
      <c r="J316" t="s">
        <v>118</v>
      </c>
      <c r="K316" s="1">
        <v>45422</v>
      </c>
      <c r="L316">
        <v>10.001999999999899</v>
      </c>
      <c r="M316">
        <v>3</v>
      </c>
      <c r="N316" t="s">
        <v>538</v>
      </c>
      <c r="O316" t="s">
        <v>537</v>
      </c>
      <c r="P316" t="s">
        <v>627</v>
      </c>
    </row>
    <row r="317" spans="1:16" x14ac:dyDescent="0.25">
      <c r="A317" t="s">
        <v>98</v>
      </c>
      <c r="B317" t="s">
        <v>83</v>
      </c>
      <c r="C317" t="s">
        <v>13</v>
      </c>
      <c r="E317" t="s">
        <v>14</v>
      </c>
      <c r="F317" t="s">
        <v>14</v>
      </c>
      <c r="G317" t="s">
        <v>15</v>
      </c>
      <c r="H317" t="s">
        <v>25</v>
      </c>
      <c r="I317" t="s">
        <v>26</v>
      </c>
      <c r="J317" t="s">
        <v>118</v>
      </c>
      <c r="K317" s="1">
        <v>45425</v>
      </c>
      <c r="L317">
        <v>10.001999999999899</v>
      </c>
      <c r="M317">
        <v>4</v>
      </c>
      <c r="N317" t="s">
        <v>538</v>
      </c>
      <c r="O317" t="s">
        <v>537</v>
      </c>
      <c r="P317" t="s">
        <v>627</v>
      </c>
    </row>
    <row r="318" spans="1:16" x14ac:dyDescent="0.25">
      <c r="A318" t="s">
        <v>98</v>
      </c>
      <c r="B318" t="s">
        <v>83</v>
      </c>
      <c r="C318" t="s">
        <v>13</v>
      </c>
      <c r="E318" t="s">
        <v>14</v>
      </c>
      <c r="F318" t="s">
        <v>14</v>
      </c>
      <c r="G318" t="s">
        <v>15</v>
      </c>
      <c r="H318" t="s">
        <v>25</v>
      </c>
      <c r="I318" t="s">
        <v>26</v>
      </c>
      <c r="J318" t="s">
        <v>118</v>
      </c>
      <c r="K318" s="1">
        <v>45426</v>
      </c>
      <c r="L318">
        <v>10.001999999999899</v>
      </c>
      <c r="M318">
        <v>4</v>
      </c>
      <c r="N318" t="s">
        <v>538</v>
      </c>
      <c r="O318" t="s">
        <v>537</v>
      </c>
      <c r="P318" t="s">
        <v>627</v>
      </c>
    </row>
    <row r="319" spans="1:16" x14ac:dyDescent="0.25">
      <c r="A319" t="s">
        <v>98</v>
      </c>
      <c r="B319" t="s">
        <v>83</v>
      </c>
      <c r="C319" t="s">
        <v>13</v>
      </c>
      <c r="E319" t="s">
        <v>14</v>
      </c>
      <c r="F319" t="s">
        <v>14</v>
      </c>
      <c r="G319" t="s">
        <v>15</v>
      </c>
      <c r="H319" t="s">
        <v>25</v>
      </c>
      <c r="I319" t="s">
        <v>26</v>
      </c>
      <c r="J319" t="s">
        <v>118</v>
      </c>
      <c r="K319" s="1">
        <v>45428</v>
      </c>
      <c r="L319">
        <v>10.001999999999899</v>
      </c>
      <c r="M319">
        <v>4</v>
      </c>
      <c r="N319" t="s">
        <v>538</v>
      </c>
      <c r="O319" t="s">
        <v>537</v>
      </c>
      <c r="P319" t="s">
        <v>627</v>
      </c>
    </row>
    <row r="320" spans="1:16" x14ac:dyDescent="0.25">
      <c r="A320" t="s">
        <v>98</v>
      </c>
      <c r="B320" t="s">
        <v>83</v>
      </c>
      <c r="C320" t="s">
        <v>13</v>
      </c>
      <c r="E320" t="s">
        <v>14</v>
      </c>
      <c r="F320" t="s">
        <v>14</v>
      </c>
      <c r="G320" t="s">
        <v>15</v>
      </c>
      <c r="H320" t="s">
        <v>25</v>
      </c>
      <c r="I320" t="s">
        <v>26</v>
      </c>
      <c r="J320" t="s">
        <v>118</v>
      </c>
      <c r="K320" s="1">
        <v>45429</v>
      </c>
      <c r="L320">
        <v>10.001999999999899</v>
      </c>
      <c r="M320">
        <v>4</v>
      </c>
      <c r="N320" t="s">
        <v>538</v>
      </c>
      <c r="O320" t="s">
        <v>537</v>
      </c>
      <c r="P320" t="s">
        <v>627</v>
      </c>
    </row>
    <row r="321" spans="1:16" x14ac:dyDescent="0.25">
      <c r="A321" t="s">
        <v>98</v>
      </c>
      <c r="B321" t="s">
        <v>83</v>
      </c>
      <c r="C321" t="s">
        <v>13</v>
      </c>
      <c r="E321" t="s">
        <v>14</v>
      </c>
      <c r="F321" t="s">
        <v>14</v>
      </c>
      <c r="G321" t="s">
        <v>15</v>
      </c>
      <c r="H321" t="s">
        <v>25</v>
      </c>
      <c r="I321" t="s">
        <v>27</v>
      </c>
      <c r="J321" t="s">
        <v>118</v>
      </c>
      <c r="K321" s="1">
        <v>45404</v>
      </c>
      <c r="L321">
        <v>10.001999999999899</v>
      </c>
      <c r="M321">
        <v>1</v>
      </c>
      <c r="N321" t="s">
        <v>538</v>
      </c>
      <c r="O321" t="s">
        <v>537</v>
      </c>
      <c r="P321" t="s">
        <v>627</v>
      </c>
    </row>
    <row r="322" spans="1:16" x14ac:dyDescent="0.25">
      <c r="A322" t="s">
        <v>98</v>
      </c>
      <c r="B322" t="s">
        <v>83</v>
      </c>
      <c r="C322" t="s">
        <v>13</v>
      </c>
      <c r="E322" t="s">
        <v>14</v>
      </c>
      <c r="F322" t="s">
        <v>14</v>
      </c>
      <c r="G322" t="s">
        <v>15</v>
      </c>
      <c r="H322" t="s">
        <v>25</v>
      </c>
      <c r="I322" t="s">
        <v>27</v>
      </c>
      <c r="J322" t="s">
        <v>118</v>
      </c>
      <c r="K322" s="1">
        <v>45406</v>
      </c>
      <c r="L322">
        <v>10.001999999999899</v>
      </c>
      <c r="M322">
        <v>1</v>
      </c>
      <c r="N322" t="s">
        <v>538</v>
      </c>
      <c r="O322" t="s">
        <v>537</v>
      </c>
      <c r="P322" t="s">
        <v>627</v>
      </c>
    </row>
    <row r="323" spans="1:16" x14ac:dyDescent="0.25">
      <c r="A323" t="s">
        <v>98</v>
      </c>
      <c r="B323" t="s">
        <v>83</v>
      </c>
      <c r="C323" t="s">
        <v>13</v>
      </c>
      <c r="E323" t="s">
        <v>14</v>
      </c>
      <c r="F323" t="s">
        <v>14</v>
      </c>
      <c r="G323" t="s">
        <v>15</v>
      </c>
      <c r="H323" t="s">
        <v>25</v>
      </c>
      <c r="I323" t="s">
        <v>27</v>
      </c>
      <c r="J323" t="s">
        <v>118</v>
      </c>
      <c r="K323" s="1">
        <v>45412</v>
      </c>
      <c r="L323">
        <v>30</v>
      </c>
      <c r="M323">
        <v>2</v>
      </c>
      <c r="N323" t="s">
        <v>538</v>
      </c>
      <c r="O323" t="s">
        <v>537</v>
      </c>
      <c r="P323" t="s">
        <v>627</v>
      </c>
    </row>
    <row r="324" spans="1:16" x14ac:dyDescent="0.25">
      <c r="A324" t="s">
        <v>98</v>
      </c>
      <c r="B324" t="s">
        <v>83</v>
      </c>
      <c r="C324" t="s">
        <v>13</v>
      </c>
      <c r="E324" t="s">
        <v>14</v>
      </c>
      <c r="F324" t="s">
        <v>14</v>
      </c>
      <c r="G324" t="s">
        <v>15</v>
      </c>
      <c r="H324" t="s">
        <v>25</v>
      </c>
      <c r="I324" t="s">
        <v>27</v>
      </c>
      <c r="J324" t="s">
        <v>118</v>
      </c>
      <c r="K324" s="1">
        <v>45425</v>
      </c>
      <c r="L324">
        <v>10.001999999999899</v>
      </c>
      <c r="M324">
        <v>4</v>
      </c>
      <c r="N324" t="s">
        <v>538</v>
      </c>
      <c r="O324" t="s">
        <v>537</v>
      </c>
      <c r="P324" t="s">
        <v>627</v>
      </c>
    </row>
    <row r="325" spans="1:16" x14ac:dyDescent="0.25">
      <c r="A325" t="s">
        <v>98</v>
      </c>
      <c r="B325" t="s">
        <v>83</v>
      </c>
      <c r="C325" t="s">
        <v>13</v>
      </c>
      <c r="E325" t="s">
        <v>14</v>
      </c>
      <c r="F325" t="s">
        <v>14</v>
      </c>
      <c r="G325" t="s">
        <v>15</v>
      </c>
      <c r="H325" t="s">
        <v>25</v>
      </c>
      <c r="I325" t="s">
        <v>28</v>
      </c>
      <c r="J325" t="s">
        <v>118</v>
      </c>
      <c r="K325" s="1">
        <v>45404</v>
      </c>
      <c r="L325">
        <v>30</v>
      </c>
      <c r="M325">
        <v>1</v>
      </c>
      <c r="N325" t="s">
        <v>538</v>
      </c>
      <c r="O325" t="s">
        <v>537</v>
      </c>
      <c r="P325" t="s">
        <v>627</v>
      </c>
    </row>
    <row r="326" spans="1:16" x14ac:dyDescent="0.25">
      <c r="A326" t="s">
        <v>98</v>
      </c>
      <c r="B326" t="s">
        <v>83</v>
      </c>
      <c r="C326" t="s">
        <v>13</v>
      </c>
      <c r="E326" t="s">
        <v>14</v>
      </c>
      <c r="F326" t="s">
        <v>14</v>
      </c>
      <c r="G326" t="s">
        <v>15</v>
      </c>
      <c r="H326" t="s">
        <v>25</v>
      </c>
      <c r="I326" t="s">
        <v>28</v>
      </c>
      <c r="J326" t="s">
        <v>118</v>
      </c>
      <c r="K326" s="1">
        <v>45406</v>
      </c>
      <c r="L326">
        <v>30</v>
      </c>
      <c r="M326">
        <v>1</v>
      </c>
      <c r="N326" t="s">
        <v>538</v>
      </c>
      <c r="O326" t="s">
        <v>537</v>
      </c>
      <c r="P326" t="s">
        <v>627</v>
      </c>
    </row>
    <row r="327" spans="1:16" x14ac:dyDescent="0.25">
      <c r="A327" t="s">
        <v>98</v>
      </c>
      <c r="B327" t="s">
        <v>83</v>
      </c>
      <c r="C327" t="s">
        <v>13</v>
      </c>
      <c r="E327" t="s">
        <v>14</v>
      </c>
      <c r="F327" t="s">
        <v>14</v>
      </c>
      <c r="G327" t="s">
        <v>15</v>
      </c>
      <c r="H327" t="s">
        <v>25</v>
      </c>
      <c r="I327" t="s">
        <v>28</v>
      </c>
      <c r="J327" t="s">
        <v>118</v>
      </c>
      <c r="K327" s="1">
        <v>45408</v>
      </c>
      <c r="L327">
        <v>30</v>
      </c>
      <c r="M327">
        <v>1</v>
      </c>
      <c r="N327" t="s">
        <v>538</v>
      </c>
      <c r="O327" t="s">
        <v>537</v>
      </c>
      <c r="P327" t="s">
        <v>627</v>
      </c>
    </row>
    <row r="328" spans="1:16" x14ac:dyDescent="0.25">
      <c r="A328" t="s">
        <v>98</v>
      </c>
      <c r="B328" t="s">
        <v>83</v>
      </c>
      <c r="C328" t="s">
        <v>13</v>
      </c>
      <c r="E328" t="s">
        <v>14</v>
      </c>
      <c r="F328" t="s">
        <v>14</v>
      </c>
      <c r="G328" t="s">
        <v>15</v>
      </c>
      <c r="H328" t="s">
        <v>25</v>
      </c>
      <c r="I328" t="s">
        <v>28</v>
      </c>
      <c r="J328" t="s">
        <v>118</v>
      </c>
      <c r="K328" s="1">
        <v>45422</v>
      </c>
      <c r="L328">
        <v>60</v>
      </c>
      <c r="M328">
        <v>3</v>
      </c>
      <c r="N328" t="s">
        <v>538</v>
      </c>
      <c r="O328" t="s">
        <v>537</v>
      </c>
      <c r="P328" t="s">
        <v>627</v>
      </c>
    </row>
    <row r="329" spans="1:16" x14ac:dyDescent="0.25">
      <c r="A329" t="s">
        <v>98</v>
      </c>
      <c r="B329" t="s">
        <v>83</v>
      </c>
      <c r="C329" t="s">
        <v>13</v>
      </c>
      <c r="E329" t="s">
        <v>14</v>
      </c>
      <c r="F329" t="s">
        <v>14</v>
      </c>
      <c r="G329" t="s">
        <v>15</v>
      </c>
      <c r="H329" t="s">
        <v>25</v>
      </c>
      <c r="I329" t="s">
        <v>28</v>
      </c>
      <c r="J329" t="s">
        <v>118</v>
      </c>
      <c r="K329" s="1">
        <v>45429</v>
      </c>
      <c r="L329">
        <v>30</v>
      </c>
      <c r="M329">
        <v>4</v>
      </c>
      <c r="N329" t="s">
        <v>538</v>
      </c>
      <c r="O329" t="s">
        <v>537</v>
      </c>
      <c r="P329" t="s">
        <v>627</v>
      </c>
    </row>
    <row r="330" spans="1:16" x14ac:dyDescent="0.25">
      <c r="A330" t="s">
        <v>98</v>
      </c>
      <c r="B330" t="s">
        <v>83</v>
      </c>
      <c r="C330" t="s">
        <v>13</v>
      </c>
      <c r="E330" t="s">
        <v>14</v>
      </c>
      <c r="F330" t="s">
        <v>14</v>
      </c>
      <c r="G330" t="s">
        <v>15</v>
      </c>
      <c r="H330" t="s">
        <v>25</v>
      </c>
      <c r="I330" t="s">
        <v>29</v>
      </c>
      <c r="J330" t="s">
        <v>118</v>
      </c>
      <c r="K330" s="1">
        <v>45406</v>
      </c>
      <c r="L330">
        <v>30</v>
      </c>
      <c r="M330">
        <v>1</v>
      </c>
      <c r="N330" t="s">
        <v>538</v>
      </c>
      <c r="O330" t="s">
        <v>537</v>
      </c>
      <c r="P330" t="s">
        <v>627</v>
      </c>
    </row>
    <row r="331" spans="1:16" x14ac:dyDescent="0.25">
      <c r="A331" t="s">
        <v>98</v>
      </c>
      <c r="B331" t="s">
        <v>83</v>
      </c>
      <c r="C331" t="s">
        <v>13</v>
      </c>
      <c r="E331" t="s">
        <v>14</v>
      </c>
      <c r="F331" t="s">
        <v>14</v>
      </c>
      <c r="G331" t="s">
        <v>15</v>
      </c>
      <c r="H331" t="s">
        <v>25</v>
      </c>
      <c r="I331" t="s">
        <v>29</v>
      </c>
      <c r="J331" t="s">
        <v>118</v>
      </c>
      <c r="K331" s="1">
        <v>45408</v>
      </c>
      <c r="L331">
        <v>30</v>
      </c>
      <c r="M331">
        <v>1</v>
      </c>
      <c r="N331" t="s">
        <v>538</v>
      </c>
      <c r="O331" t="s">
        <v>537</v>
      </c>
      <c r="P331" t="s">
        <v>627</v>
      </c>
    </row>
    <row r="332" spans="1:16" x14ac:dyDescent="0.25">
      <c r="A332" t="s">
        <v>98</v>
      </c>
      <c r="B332" t="s">
        <v>83</v>
      </c>
      <c r="C332" t="s">
        <v>13</v>
      </c>
      <c r="E332" t="s">
        <v>14</v>
      </c>
      <c r="F332" t="s">
        <v>14</v>
      </c>
      <c r="G332" t="s">
        <v>15</v>
      </c>
      <c r="H332" t="s">
        <v>25</v>
      </c>
      <c r="I332" t="s">
        <v>29</v>
      </c>
      <c r="J332" t="s">
        <v>118</v>
      </c>
      <c r="K332" s="1">
        <v>45415</v>
      </c>
      <c r="L332">
        <v>30</v>
      </c>
      <c r="M332">
        <v>2</v>
      </c>
      <c r="N332" t="s">
        <v>538</v>
      </c>
      <c r="O332" t="s">
        <v>537</v>
      </c>
      <c r="P332" t="s">
        <v>627</v>
      </c>
    </row>
    <row r="333" spans="1:16" x14ac:dyDescent="0.25">
      <c r="A333" t="s">
        <v>98</v>
      </c>
      <c r="B333" t="s">
        <v>83</v>
      </c>
      <c r="C333" t="s">
        <v>13</v>
      </c>
      <c r="E333" t="s">
        <v>14</v>
      </c>
      <c r="F333" t="s">
        <v>14</v>
      </c>
      <c r="G333" t="s">
        <v>15</v>
      </c>
      <c r="H333" t="s">
        <v>25</v>
      </c>
      <c r="I333" t="s">
        <v>29</v>
      </c>
      <c r="J333" t="s">
        <v>118</v>
      </c>
      <c r="K333" s="1">
        <v>45418</v>
      </c>
      <c r="L333">
        <v>30</v>
      </c>
      <c r="M333">
        <v>3</v>
      </c>
      <c r="N333" t="s">
        <v>538</v>
      </c>
      <c r="O333" t="s">
        <v>537</v>
      </c>
      <c r="P333" t="s">
        <v>627</v>
      </c>
    </row>
    <row r="334" spans="1:16" x14ac:dyDescent="0.25">
      <c r="A334" t="s">
        <v>98</v>
      </c>
      <c r="B334" t="s">
        <v>83</v>
      </c>
      <c r="C334" t="s">
        <v>13</v>
      </c>
      <c r="E334" t="s">
        <v>14</v>
      </c>
      <c r="F334" t="s">
        <v>14</v>
      </c>
      <c r="G334" t="s">
        <v>15</v>
      </c>
      <c r="H334" t="s">
        <v>25</v>
      </c>
      <c r="I334" t="s">
        <v>29</v>
      </c>
      <c r="J334" t="s">
        <v>118</v>
      </c>
      <c r="K334" s="1">
        <v>45419</v>
      </c>
      <c r="L334">
        <v>10.001999999999899</v>
      </c>
      <c r="M334">
        <v>3</v>
      </c>
      <c r="N334" t="s">
        <v>538</v>
      </c>
      <c r="O334" t="s">
        <v>537</v>
      </c>
      <c r="P334" t="s">
        <v>627</v>
      </c>
    </row>
    <row r="335" spans="1:16" x14ac:dyDescent="0.25">
      <c r="A335" t="s">
        <v>98</v>
      </c>
      <c r="B335" t="s">
        <v>83</v>
      </c>
      <c r="C335" t="s">
        <v>13</v>
      </c>
      <c r="E335" t="s">
        <v>14</v>
      </c>
      <c r="F335" t="s">
        <v>14</v>
      </c>
      <c r="G335" t="s">
        <v>15</v>
      </c>
      <c r="H335" t="s">
        <v>25</v>
      </c>
      <c r="I335" t="s">
        <v>29</v>
      </c>
      <c r="J335" t="s">
        <v>118</v>
      </c>
      <c r="K335" s="1">
        <v>45420</v>
      </c>
      <c r="L335">
        <v>10.001999999999899</v>
      </c>
      <c r="M335">
        <v>3</v>
      </c>
      <c r="N335" t="s">
        <v>538</v>
      </c>
      <c r="O335" t="s">
        <v>537</v>
      </c>
      <c r="P335" t="s">
        <v>627</v>
      </c>
    </row>
    <row r="336" spans="1:16" x14ac:dyDescent="0.25">
      <c r="A336" t="s">
        <v>98</v>
      </c>
      <c r="B336" t="s">
        <v>83</v>
      </c>
      <c r="C336" t="s">
        <v>13</v>
      </c>
      <c r="E336" t="s">
        <v>14</v>
      </c>
      <c r="F336" t="s">
        <v>14</v>
      </c>
      <c r="G336" t="s">
        <v>15</v>
      </c>
      <c r="H336" t="s">
        <v>25</v>
      </c>
      <c r="I336" t="s">
        <v>29</v>
      </c>
      <c r="J336" t="s">
        <v>118</v>
      </c>
      <c r="K336" s="1">
        <v>45421</v>
      </c>
      <c r="L336">
        <v>10.001999999999899</v>
      </c>
      <c r="M336">
        <v>3</v>
      </c>
      <c r="N336" t="s">
        <v>538</v>
      </c>
      <c r="O336" t="s">
        <v>537</v>
      </c>
      <c r="P336" t="s">
        <v>627</v>
      </c>
    </row>
    <row r="337" spans="1:16" x14ac:dyDescent="0.25">
      <c r="A337" t="s">
        <v>98</v>
      </c>
      <c r="B337" t="s">
        <v>83</v>
      </c>
      <c r="C337" t="s">
        <v>13</v>
      </c>
      <c r="E337" t="s">
        <v>14</v>
      </c>
      <c r="F337" t="s">
        <v>14</v>
      </c>
      <c r="G337" t="s">
        <v>15</v>
      </c>
      <c r="H337" t="s">
        <v>25</v>
      </c>
      <c r="I337" t="s">
        <v>29</v>
      </c>
      <c r="J337" t="s">
        <v>118</v>
      </c>
      <c r="K337" s="1">
        <v>45425</v>
      </c>
      <c r="L337">
        <v>30</v>
      </c>
      <c r="M337">
        <v>4</v>
      </c>
      <c r="N337" t="s">
        <v>538</v>
      </c>
      <c r="O337" t="s">
        <v>537</v>
      </c>
      <c r="P337" t="s">
        <v>627</v>
      </c>
    </row>
    <row r="338" spans="1:16" x14ac:dyDescent="0.25">
      <c r="A338" t="s">
        <v>98</v>
      </c>
      <c r="B338" t="s">
        <v>83</v>
      </c>
      <c r="C338" t="s">
        <v>13</v>
      </c>
      <c r="E338" t="s">
        <v>14</v>
      </c>
      <c r="F338" t="s">
        <v>14</v>
      </c>
      <c r="G338" t="s">
        <v>15</v>
      </c>
      <c r="H338" t="s">
        <v>25</v>
      </c>
      <c r="I338" t="s">
        <v>29</v>
      </c>
      <c r="J338" t="s">
        <v>118</v>
      </c>
      <c r="K338" s="1">
        <v>45426</v>
      </c>
      <c r="L338">
        <v>10.001999999999899</v>
      </c>
      <c r="M338">
        <v>4</v>
      </c>
      <c r="N338" t="s">
        <v>538</v>
      </c>
      <c r="O338" t="s">
        <v>537</v>
      </c>
      <c r="P338" t="s">
        <v>627</v>
      </c>
    </row>
    <row r="339" spans="1:16" x14ac:dyDescent="0.25">
      <c r="A339" t="s">
        <v>98</v>
      </c>
      <c r="B339" t="s">
        <v>83</v>
      </c>
      <c r="C339" t="s">
        <v>13</v>
      </c>
      <c r="E339" t="s">
        <v>14</v>
      </c>
      <c r="F339" t="s">
        <v>14</v>
      </c>
      <c r="G339" t="s">
        <v>15</v>
      </c>
      <c r="H339" t="s">
        <v>25</v>
      </c>
      <c r="I339" t="s">
        <v>29</v>
      </c>
      <c r="J339" t="s">
        <v>118</v>
      </c>
      <c r="K339" s="1">
        <v>45429</v>
      </c>
      <c r="L339">
        <v>10.001999999999899</v>
      </c>
      <c r="M339">
        <v>4</v>
      </c>
      <c r="N339" t="s">
        <v>538</v>
      </c>
      <c r="O339" t="s">
        <v>537</v>
      </c>
      <c r="P339" t="s">
        <v>627</v>
      </c>
    </row>
    <row r="340" spans="1:16" x14ac:dyDescent="0.25">
      <c r="A340" t="s">
        <v>98</v>
      </c>
      <c r="B340" t="s">
        <v>83</v>
      </c>
      <c r="C340" t="s">
        <v>13</v>
      </c>
      <c r="E340" t="s">
        <v>14</v>
      </c>
      <c r="F340" t="s">
        <v>14</v>
      </c>
      <c r="G340" t="s">
        <v>15</v>
      </c>
      <c r="H340" t="s">
        <v>25</v>
      </c>
      <c r="I340" t="s">
        <v>58</v>
      </c>
      <c r="J340" t="s">
        <v>118</v>
      </c>
      <c r="K340" s="1">
        <v>45411</v>
      </c>
      <c r="L340">
        <v>30</v>
      </c>
      <c r="M340">
        <v>2</v>
      </c>
      <c r="N340" t="s">
        <v>538</v>
      </c>
      <c r="O340" t="s">
        <v>537</v>
      </c>
      <c r="P340" t="s">
        <v>627</v>
      </c>
    </row>
    <row r="341" spans="1:16" x14ac:dyDescent="0.25">
      <c r="A341" t="s">
        <v>98</v>
      </c>
      <c r="B341" t="s">
        <v>83</v>
      </c>
      <c r="C341" t="s">
        <v>13</v>
      </c>
      <c r="E341" t="s">
        <v>14</v>
      </c>
      <c r="F341" t="s">
        <v>14</v>
      </c>
      <c r="G341" t="s">
        <v>15</v>
      </c>
      <c r="H341" t="s">
        <v>25</v>
      </c>
      <c r="I341" t="s">
        <v>58</v>
      </c>
      <c r="J341" t="s">
        <v>118</v>
      </c>
      <c r="K341" s="1">
        <v>45429</v>
      </c>
      <c r="L341">
        <v>30</v>
      </c>
      <c r="M341">
        <v>4</v>
      </c>
      <c r="N341" t="s">
        <v>538</v>
      </c>
      <c r="O341" t="s">
        <v>537</v>
      </c>
      <c r="P341" t="s">
        <v>627</v>
      </c>
    </row>
    <row r="342" spans="1:16" x14ac:dyDescent="0.25">
      <c r="A342" t="s">
        <v>98</v>
      </c>
      <c r="B342" t="s">
        <v>83</v>
      </c>
      <c r="C342" t="s">
        <v>13</v>
      </c>
      <c r="E342" t="s">
        <v>14</v>
      </c>
      <c r="F342" t="s">
        <v>14</v>
      </c>
      <c r="G342" t="s">
        <v>15</v>
      </c>
      <c r="H342" t="s">
        <v>30</v>
      </c>
      <c r="I342" t="s">
        <v>89</v>
      </c>
      <c r="J342" t="s">
        <v>119</v>
      </c>
      <c r="K342" s="1">
        <v>45411</v>
      </c>
      <c r="L342">
        <v>90</v>
      </c>
      <c r="M342">
        <v>2</v>
      </c>
      <c r="N342" t="s">
        <v>538</v>
      </c>
      <c r="O342" t="s">
        <v>537</v>
      </c>
      <c r="P342" t="s">
        <v>627</v>
      </c>
    </row>
    <row r="343" spans="1:16" x14ac:dyDescent="0.25">
      <c r="A343" t="s">
        <v>98</v>
      </c>
      <c r="B343" t="s">
        <v>83</v>
      </c>
      <c r="C343" t="s">
        <v>13</v>
      </c>
      <c r="E343" t="s">
        <v>14</v>
      </c>
      <c r="F343" t="s">
        <v>14</v>
      </c>
      <c r="G343" t="s">
        <v>15</v>
      </c>
      <c r="H343" t="s">
        <v>30</v>
      </c>
      <c r="I343" t="s">
        <v>89</v>
      </c>
      <c r="J343" t="s">
        <v>119</v>
      </c>
      <c r="K343" s="1">
        <v>45426</v>
      </c>
      <c r="L343">
        <v>30</v>
      </c>
      <c r="M343">
        <v>4</v>
      </c>
      <c r="N343" t="s">
        <v>538</v>
      </c>
      <c r="O343" t="s">
        <v>537</v>
      </c>
      <c r="P343" t="s">
        <v>627</v>
      </c>
    </row>
    <row r="344" spans="1:16" x14ac:dyDescent="0.25">
      <c r="A344" t="s">
        <v>98</v>
      </c>
      <c r="B344" t="s">
        <v>83</v>
      </c>
      <c r="C344" t="s">
        <v>13</v>
      </c>
      <c r="E344" t="s">
        <v>14</v>
      </c>
      <c r="F344" t="s">
        <v>14</v>
      </c>
      <c r="G344" t="s">
        <v>15</v>
      </c>
      <c r="H344" t="s">
        <v>30</v>
      </c>
      <c r="I344" t="s">
        <v>31</v>
      </c>
      <c r="J344" t="s">
        <v>119</v>
      </c>
      <c r="K344" s="1">
        <v>45406</v>
      </c>
      <c r="L344">
        <v>60</v>
      </c>
      <c r="M344">
        <v>1</v>
      </c>
      <c r="N344" t="s">
        <v>538</v>
      </c>
      <c r="O344" t="s">
        <v>537</v>
      </c>
      <c r="P344" t="s">
        <v>627</v>
      </c>
    </row>
    <row r="345" spans="1:16" x14ac:dyDescent="0.25">
      <c r="A345" t="s">
        <v>98</v>
      </c>
      <c r="B345" t="s">
        <v>83</v>
      </c>
      <c r="C345" t="s">
        <v>13</v>
      </c>
      <c r="E345" t="s">
        <v>14</v>
      </c>
      <c r="F345" t="s">
        <v>14</v>
      </c>
      <c r="G345" t="s">
        <v>15</v>
      </c>
      <c r="H345" t="s">
        <v>30</v>
      </c>
      <c r="I345" t="s">
        <v>31</v>
      </c>
      <c r="J345" t="s">
        <v>119</v>
      </c>
      <c r="K345" s="1">
        <v>45412</v>
      </c>
      <c r="L345">
        <v>30</v>
      </c>
      <c r="M345">
        <v>2</v>
      </c>
      <c r="N345" t="s">
        <v>538</v>
      </c>
      <c r="O345" t="s">
        <v>537</v>
      </c>
      <c r="P345" t="s">
        <v>627</v>
      </c>
    </row>
    <row r="346" spans="1:16" x14ac:dyDescent="0.25">
      <c r="A346" t="s">
        <v>98</v>
      </c>
      <c r="B346" t="s">
        <v>83</v>
      </c>
      <c r="C346" t="s">
        <v>13</v>
      </c>
      <c r="E346" t="s">
        <v>14</v>
      </c>
      <c r="F346" t="s">
        <v>14</v>
      </c>
      <c r="G346" t="s">
        <v>15</v>
      </c>
      <c r="H346" t="s">
        <v>30</v>
      </c>
      <c r="I346" t="s">
        <v>31</v>
      </c>
      <c r="J346" t="s">
        <v>119</v>
      </c>
      <c r="K346" s="1">
        <v>45413</v>
      </c>
      <c r="L346">
        <v>30</v>
      </c>
      <c r="M346">
        <v>2</v>
      </c>
      <c r="N346" t="s">
        <v>538</v>
      </c>
      <c r="O346" t="s">
        <v>537</v>
      </c>
      <c r="P346" t="s">
        <v>627</v>
      </c>
    </row>
    <row r="347" spans="1:16" x14ac:dyDescent="0.25">
      <c r="A347" t="s">
        <v>98</v>
      </c>
      <c r="B347" t="s">
        <v>83</v>
      </c>
      <c r="C347" t="s">
        <v>13</v>
      </c>
      <c r="E347" t="s">
        <v>14</v>
      </c>
      <c r="F347" t="s">
        <v>14</v>
      </c>
      <c r="G347" t="s">
        <v>15</v>
      </c>
      <c r="H347" t="s">
        <v>30</v>
      </c>
      <c r="I347" t="s">
        <v>31</v>
      </c>
      <c r="J347" t="s">
        <v>119</v>
      </c>
      <c r="K347" s="1">
        <v>45419</v>
      </c>
      <c r="L347">
        <v>30</v>
      </c>
      <c r="M347">
        <v>3</v>
      </c>
      <c r="N347" t="s">
        <v>538</v>
      </c>
      <c r="O347" t="s">
        <v>537</v>
      </c>
      <c r="P347" t="s">
        <v>627</v>
      </c>
    </row>
    <row r="348" spans="1:16" x14ac:dyDescent="0.25">
      <c r="A348" t="s">
        <v>98</v>
      </c>
      <c r="B348" t="s">
        <v>83</v>
      </c>
      <c r="C348" t="s">
        <v>13</v>
      </c>
      <c r="E348" t="s">
        <v>14</v>
      </c>
      <c r="F348" t="s">
        <v>14</v>
      </c>
      <c r="G348" t="s">
        <v>15</v>
      </c>
      <c r="H348" t="s">
        <v>30</v>
      </c>
      <c r="I348" t="s">
        <v>31</v>
      </c>
      <c r="J348" t="s">
        <v>119</v>
      </c>
      <c r="K348" s="1">
        <v>45421</v>
      </c>
      <c r="L348">
        <v>30</v>
      </c>
      <c r="M348">
        <v>3</v>
      </c>
      <c r="N348" t="s">
        <v>538</v>
      </c>
      <c r="O348" t="s">
        <v>537</v>
      </c>
      <c r="P348" t="s">
        <v>627</v>
      </c>
    </row>
    <row r="349" spans="1:16" x14ac:dyDescent="0.25">
      <c r="A349" t="s">
        <v>98</v>
      </c>
      <c r="B349" t="s">
        <v>83</v>
      </c>
      <c r="C349" t="s">
        <v>13</v>
      </c>
      <c r="E349" t="s">
        <v>14</v>
      </c>
      <c r="F349" t="s">
        <v>14</v>
      </c>
      <c r="G349" t="s">
        <v>15</v>
      </c>
      <c r="H349" t="s">
        <v>30</v>
      </c>
      <c r="I349" t="s">
        <v>31</v>
      </c>
      <c r="J349" t="s">
        <v>119</v>
      </c>
      <c r="K349" s="1">
        <v>45422</v>
      </c>
      <c r="L349">
        <v>10.001999999999899</v>
      </c>
      <c r="M349">
        <v>3</v>
      </c>
      <c r="N349" t="s">
        <v>538</v>
      </c>
      <c r="O349" t="s">
        <v>537</v>
      </c>
      <c r="P349" t="s">
        <v>627</v>
      </c>
    </row>
    <row r="350" spans="1:16" x14ac:dyDescent="0.25">
      <c r="A350" t="s">
        <v>98</v>
      </c>
      <c r="B350" t="s">
        <v>83</v>
      </c>
      <c r="C350" t="s">
        <v>13</v>
      </c>
      <c r="E350" t="s">
        <v>14</v>
      </c>
      <c r="F350" t="s">
        <v>14</v>
      </c>
      <c r="G350" t="s">
        <v>15</v>
      </c>
      <c r="H350" t="s">
        <v>30</v>
      </c>
      <c r="I350" t="s">
        <v>31</v>
      </c>
      <c r="J350" t="s">
        <v>119</v>
      </c>
      <c r="K350" s="1">
        <v>45425</v>
      </c>
      <c r="L350">
        <v>30</v>
      </c>
      <c r="M350">
        <v>4</v>
      </c>
      <c r="N350" t="s">
        <v>538</v>
      </c>
      <c r="O350" t="s">
        <v>537</v>
      </c>
      <c r="P350" t="s">
        <v>627</v>
      </c>
    </row>
    <row r="351" spans="1:16" x14ac:dyDescent="0.25">
      <c r="A351" t="s">
        <v>98</v>
      </c>
      <c r="B351" t="s">
        <v>83</v>
      </c>
      <c r="C351" t="s">
        <v>13</v>
      </c>
      <c r="E351" t="s">
        <v>14</v>
      </c>
      <c r="F351" t="s">
        <v>14</v>
      </c>
      <c r="G351" t="s">
        <v>15</v>
      </c>
      <c r="H351" t="s">
        <v>30</v>
      </c>
      <c r="I351" t="s">
        <v>32</v>
      </c>
      <c r="J351" t="s">
        <v>119</v>
      </c>
      <c r="K351" s="1">
        <v>45412</v>
      </c>
      <c r="L351">
        <v>30</v>
      </c>
      <c r="M351">
        <v>2</v>
      </c>
      <c r="N351" t="s">
        <v>538</v>
      </c>
      <c r="O351" t="s">
        <v>537</v>
      </c>
      <c r="P351" t="s">
        <v>627</v>
      </c>
    </row>
    <row r="352" spans="1:16" x14ac:dyDescent="0.25">
      <c r="A352" t="s">
        <v>98</v>
      </c>
      <c r="B352" t="s">
        <v>83</v>
      </c>
      <c r="C352" t="s">
        <v>13</v>
      </c>
      <c r="E352" t="s">
        <v>14</v>
      </c>
      <c r="F352" t="s">
        <v>14</v>
      </c>
      <c r="G352" t="s">
        <v>15</v>
      </c>
      <c r="H352" t="s">
        <v>30</v>
      </c>
      <c r="I352" t="s">
        <v>32</v>
      </c>
      <c r="J352" t="s">
        <v>119</v>
      </c>
      <c r="K352" s="1">
        <v>45415</v>
      </c>
      <c r="L352">
        <v>30</v>
      </c>
      <c r="M352">
        <v>2</v>
      </c>
      <c r="N352" t="s">
        <v>538</v>
      </c>
      <c r="O352" t="s">
        <v>537</v>
      </c>
      <c r="P352" t="s">
        <v>627</v>
      </c>
    </row>
    <row r="353" spans="1:16" x14ac:dyDescent="0.25">
      <c r="A353" t="s">
        <v>98</v>
      </c>
      <c r="B353" t="s">
        <v>83</v>
      </c>
      <c r="C353" t="s">
        <v>13</v>
      </c>
      <c r="E353" t="s">
        <v>14</v>
      </c>
      <c r="F353" t="s">
        <v>14</v>
      </c>
      <c r="G353" t="s">
        <v>15</v>
      </c>
      <c r="H353" t="s">
        <v>30</v>
      </c>
      <c r="I353" t="s">
        <v>32</v>
      </c>
      <c r="J353" t="s">
        <v>119</v>
      </c>
      <c r="K353" s="1">
        <v>45418</v>
      </c>
      <c r="L353">
        <v>30</v>
      </c>
      <c r="M353">
        <v>3</v>
      </c>
      <c r="N353" t="s">
        <v>538</v>
      </c>
      <c r="O353" t="s">
        <v>537</v>
      </c>
      <c r="P353" t="s">
        <v>627</v>
      </c>
    </row>
    <row r="354" spans="1:16" x14ac:dyDescent="0.25">
      <c r="A354" t="s">
        <v>98</v>
      </c>
      <c r="B354" t="s">
        <v>83</v>
      </c>
      <c r="C354" t="s">
        <v>13</v>
      </c>
      <c r="E354" t="s">
        <v>14</v>
      </c>
      <c r="F354" t="s">
        <v>14</v>
      </c>
      <c r="G354" t="s">
        <v>15</v>
      </c>
      <c r="H354" t="s">
        <v>33</v>
      </c>
      <c r="I354" t="s">
        <v>34</v>
      </c>
      <c r="J354" t="s">
        <v>191</v>
      </c>
      <c r="K354" s="1">
        <v>45404</v>
      </c>
      <c r="L354">
        <v>60</v>
      </c>
      <c r="M354">
        <v>1</v>
      </c>
      <c r="N354" t="s">
        <v>538</v>
      </c>
      <c r="O354" t="s">
        <v>537</v>
      </c>
      <c r="P354" t="s">
        <v>627</v>
      </c>
    </row>
    <row r="355" spans="1:16" x14ac:dyDescent="0.25">
      <c r="A355" t="s">
        <v>98</v>
      </c>
      <c r="B355" t="s">
        <v>83</v>
      </c>
      <c r="C355" t="s">
        <v>13</v>
      </c>
      <c r="E355" t="s">
        <v>14</v>
      </c>
      <c r="F355" t="s">
        <v>14</v>
      </c>
      <c r="G355" t="s">
        <v>15</v>
      </c>
      <c r="H355" t="s">
        <v>33</v>
      </c>
      <c r="I355" t="s">
        <v>34</v>
      </c>
      <c r="J355" t="s">
        <v>191</v>
      </c>
      <c r="K355" s="1">
        <v>45405</v>
      </c>
      <c r="L355">
        <v>30</v>
      </c>
      <c r="M355">
        <v>1</v>
      </c>
      <c r="N355" t="s">
        <v>538</v>
      </c>
      <c r="O355" t="s">
        <v>537</v>
      </c>
      <c r="P355" t="s">
        <v>627</v>
      </c>
    </row>
    <row r="356" spans="1:16" x14ac:dyDescent="0.25">
      <c r="A356" t="s">
        <v>98</v>
      </c>
      <c r="B356" t="s">
        <v>83</v>
      </c>
      <c r="C356" t="s">
        <v>13</v>
      </c>
      <c r="E356" t="s">
        <v>14</v>
      </c>
      <c r="F356" t="s">
        <v>14</v>
      </c>
      <c r="G356" t="s">
        <v>15</v>
      </c>
      <c r="H356" t="s">
        <v>33</v>
      </c>
      <c r="I356" t="s">
        <v>34</v>
      </c>
      <c r="J356" t="s">
        <v>191</v>
      </c>
      <c r="K356" s="1">
        <v>45406</v>
      </c>
      <c r="L356">
        <v>60</v>
      </c>
      <c r="M356">
        <v>1</v>
      </c>
      <c r="N356" t="s">
        <v>538</v>
      </c>
      <c r="O356" t="s">
        <v>537</v>
      </c>
      <c r="P356" t="s">
        <v>627</v>
      </c>
    </row>
    <row r="357" spans="1:16" x14ac:dyDescent="0.25">
      <c r="A357" t="s">
        <v>98</v>
      </c>
      <c r="B357" t="s">
        <v>83</v>
      </c>
      <c r="C357" t="s">
        <v>13</v>
      </c>
      <c r="E357" t="s">
        <v>14</v>
      </c>
      <c r="F357" t="s">
        <v>14</v>
      </c>
      <c r="G357" t="s">
        <v>15</v>
      </c>
      <c r="H357" t="s">
        <v>33</v>
      </c>
      <c r="I357" t="s">
        <v>34</v>
      </c>
      <c r="J357" t="s">
        <v>191</v>
      </c>
      <c r="K357" s="1">
        <v>45407</v>
      </c>
      <c r="L357">
        <v>60</v>
      </c>
      <c r="M357">
        <v>1</v>
      </c>
      <c r="N357" t="s">
        <v>538</v>
      </c>
      <c r="O357" t="s">
        <v>537</v>
      </c>
      <c r="P357" t="s">
        <v>627</v>
      </c>
    </row>
    <row r="358" spans="1:16" x14ac:dyDescent="0.25">
      <c r="A358" t="s">
        <v>98</v>
      </c>
      <c r="B358" t="s">
        <v>83</v>
      </c>
      <c r="C358" t="s">
        <v>13</v>
      </c>
      <c r="E358" t="s">
        <v>14</v>
      </c>
      <c r="F358" t="s">
        <v>14</v>
      </c>
      <c r="G358" t="s">
        <v>15</v>
      </c>
      <c r="H358" t="s">
        <v>33</v>
      </c>
      <c r="I358" t="s">
        <v>34</v>
      </c>
      <c r="J358" t="s">
        <v>191</v>
      </c>
      <c r="K358" s="1">
        <v>45408</v>
      </c>
      <c r="L358">
        <v>30</v>
      </c>
      <c r="M358">
        <v>1</v>
      </c>
      <c r="N358" t="s">
        <v>538</v>
      </c>
      <c r="O358" t="s">
        <v>537</v>
      </c>
      <c r="P358" t="s">
        <v>627</v>
      </c>
    </row>
    <row r="359" spans="1:16" x14ac:dyDescent="0.25">
      <c r="A359" t="s">
        <v>98</v>
      </c>
      <c r="B359" t="s">
        <v>83</v>
      </c>
      <c r="C359" t="s">
        <v>13</v>
      </c>
      <c r="E359" t="s">
        <v>14</v>
      </c>
      <c r="F359" t="s">
        <v>14</v>
      </c>
      <c r="G359" t="s">
        <v>15</v>
      </c>
      <c r="H359" t="s">
        <v>33</v>
      </c>
      <c r="I359" t="s">
        <v>34</v>
      </c>
      <c r="J359" t="s">
        <v>191</v>
      </c>
      <c r="K359" s="1">
        <v>45411</v>
      </c>
      <c r="L359">
        <v>10.001999999999899</v>
      </c>
      <c r="M359">
        <v>2</v>
      </c>
      <c r="N359" t="s">
        <v>538</v>
      </c>
      <c r="O359" t="s">
        <v>537</v>
      </c>
      <c r="P359" t="s">
        <v>627</v>
      </c>
    </row>
    <row r="360" spans="1:16" x14ac:dyDescent="0.25">
      <c r="A360" t="s">
        <v>98</v>
      </c>
      <c r="B360" t="s">
        <v>83</v>
      </c>
      <c r="C360" t="s">
        <v>13</v>
      </c>
      <c r="E360" t="s">
        <v>14</v>
      </c>
      <c r="F360" t="s">
        <v>14</v>
      </c>
      <c r="G360" t="s">
        <v>15</v>
      </c>
      <c r="H360" t="s">
        <v>33</v>
      </c>
      <c r="I360" t="s">
        <v>34</v>
      </c>
      <c r="J360" t="s">
        <v>191</v>
      </c>
      <c r="K360" s="1">
        <v>45412</v>
      </c>
      <c r="L360">
        <v>30</v>
      </c>
      <c r="M360">
        <v>2</v>
      </c>
      <c r="N360" t="s">
        <v>538</v>
      </c>
      <c r="O360" t="s">
        <v>537</v>
      </c>
      <c r="P360" t="s">
        <v>627</v>
      </c>
    </row>
    <row r="361" spans="1:16" x14ac:dyDescent="0.25">
      <c r="A361" t="s">
        <v>98</v>
      </c>
      <c r="B361" t="s">
        <v>83</v>
      </c>
      <c r="C361" t="s">
        <v>13</v>
      </c>
      <c r="E361" t="s">
        <v>14</v>
      </c>
      <c r="F361" t="s">
        <v>14</v>
      </c>
      <c r="G361" t="s">
        <v>15</v>
      </c>
      <c r="H361" t="s">
        <v>33</v>
      </c>
      <c r="I361" t="s">
        <v>34</v>
      </c>
      <c r="J361" t="s">
        <v>191</v>
      </c>
      <c r="K361" s="1">
        <v>45413</v>
      </c>
      <c r="L361">
        <v>60</v>
      </c>
      <c r="M361">
        <v>2</v>
      </c>
      <c r="N361" t="s">
        <v>538</v>
      </c>
      <c r="O361" t="s">
        <v>537</v>
      </c>
      <c r="P361" t="s">
        <v>627</v>
      </c>
    </row>
    <row r="362" spans="1:16" x14ac:dyDescent="0.25">
      <c r="A362" t="s">
        <v>98</v>
      </c>
      <c r="B362" t="s">
        <v>83</v>
      </c>
      <c r="C362" t="s">
        <v>13</v>
      </c>
      <c r="E362" t="s">
        <v>14</v>
      </c>
      <c r="F362" t="s">
        <v>14</v>
      </c>
      <c r="G362" t="s">
        <v>15</v>
      </c>
      <c r="H362" t="s">
        <v>33</v>
      </c>
      <c r="I362" t="s">
        <v>34</v>
      </c>
      <c r="J362" t="s">
        <v>191</v>
      </c>
      <c r="K362" s="1">
        <v>45414</v>
      </c>
      <c r="L362">
        <v>30</v>
      </c>
      <c r="M362">
        <v>2</v>
      </c>
      <c r="N362" t="s">
        <v>538</v>
      </c>
      <c r="O362" t="s">
        <v>537</v>
      </c>
      <c r="P362" t="s">
        <v>627</v>
      </c>
    </row>
    <row r="363" spans="1:16" x14ac:dyDescent="0.25">
      <c r="A363" t="s">
        <v>98</v>
      </c>
      <c r="B363" t="s">
        <v>83</v>
      </c>
      <c r="C363" t="s">
        <v>13</v>
      </c>
      <c r="E363" t="s">
        <v>14</v>
      </c>
      <c r="F363" t="s">
        <v>14</v>
      </c>
      <c r="G363" t="s">
        <v>15</v>
      </c>
      <c r="H363" t="s">
        <v>33</v>
      </c>
      <c r="I363" t="s">
        <v>34</v>
      </c>
      <c r="J363" t="s">
        <v>191</v>
      </c>
      <c r="K363" s="1">
        <v>45415</v>
      </c>
      <c r="L363">
        <v>30</v>
      </c>
      <c r="M363">
        <v>2</v>
      </c>
      <c r="N363" t="s">
        <v>538</v>
      </c>
      <c r="O363" t="s">
        <v>537</v>
      </c>
      <c r="P363" t="s">
        <v>627</v>
      </c>
    </row>
    <row r="364" spans="1:16" x14ac:dyDescent="0.25">
      <c r="A364" t="s">
        <v>98</v>
      </c>
      <c r="B364" t="s">
        <v>83</v>
      </c>
      <c r="C364" t="s">
        <v>13</v>
      </c>
      <c r="E364" t="s">
        <v>14</v>
      </c>
      <c r="F364" t="s">
        <v>14</v>
      </c>
      <c r="G364" t="s">
        <v>15</v>
      </c>
      <c r="H364" t="s">
        <v>33</v>
      </c>
      <c r="I364" t="s">
        <v>34</v>
      </c>
      <c r="J364" t="s">
        <v>191</v>
      </c>
      <c r="K364" s="1">
        <v>45418</v>
      </c>
      <c r="L364">
        <v>60</v>
      </c>
      <c r="M364">
        <v>3</v>
      </c>
      <c r="N364" t="s">
        <v>538</v>
      </c>
      <c r="O364" t="s">
        <v>537</v>
      </c>
      <c r="P364" t="s">
        <v>627</v>
      </c>
    </row>
    <row r="365" spans="1:16" x14ac:dyDescent="0.25">
      <c r="A365" t="s">
        <v>98</v>
      </c>
      <c r="B365" t="s">
        <v>83</v>
      </c>
      <c r="C365" t="s">
        <v>13</v>
      </c>
      <c r="E365" t="s">
        <v>14</v>
      </c>
      <c r="F365" t="s">
        <v>14</v>
      </c>
      <c r="G365" t="s">
        <v>15</v>
      </c>
      <c r="H365" t="s">
        <v>33</v>
      </c>
      <c r="I365" t="s">
        <v>34</v>
      </c>
      <c r="J365" t="s">
        <v>191</v>
      </c>
      <c r="K365" s="1">
        <v>45419</v>
      </c>
      <c r="L365">
        <v>60</v>
      </c>
      <c r="M365">
        <v>3</v>
      </c>
      <c r="N365" t="s">
        <v>538</v>
      </c>
      <c r="O365" t="s">
        <v>537</v>
      </c>
      <c r="P365" t="s">
        <v>627</v>
      </c>
    </row>
    <row r="366" spans="1:16" x14ac:dyDescent="0.25">
      <c r="A366" t="s">
        <v>98</v>
      </c>
      <c r="B366" t="s">
        <v>83</v>
      </c>
      <c r="C366" t="s">
        <v>13</v>
      </c>
      <c r="E366" t="s">
        <v>14</v>
      </c>
      <c r="F366" t="s">
        <v>14</v>
      </c>
      <c r="G366" t="s">
        <v>15</v>
      </c>
      <c r="H366" t="s">
        <v>33</v>
      </c>
      <c r="I366" t="s">
        <v>34</v>
      </c>
      <c r="J366" t="s">
        <v>191</v>
      </c>
      <c r="K366" s="1">
        <v>45420</v>
      </c>
      <c r="L366">
        <v>30</v>
      </c>
      <c r="M366">
        <v>3</v>
      </c>
      <c r="N366" t="s">
        <v>538</v>
      </c>
      <c r="O366" t="s">
        <v>537</v>
      </c>
      <c r="P366" t="s">
        <v>627</v>
      </c>
    </row>
    <row r="367" spans="1:16" x14ac:dyDescent="0.25">
      <c r="A367" t="s">
        <v>98</v>
      </c>
      <c r="B367" t="s">
        <v>83</v>
      </c>
      <c r="C367" t="s">
        <v>13</v>
      </c>
      <c r="E367" t="s">
        <v>14</v>
      </c>
      <c r="F367" t="s">
        <v>14</v>
      </c>
      <c r="G367" t="s">
        <v>15</v>
      </c>
      <c r="H367" t="s">
        <v>33</v>
      </c>
      <c r="I367" t="s">
        <v>34</v>
      </c>
      <c r="J367" t="s">
        <v>191</v>
      </c>
      <c r="K367" s="1">
        <v>45421</v>
      </c>
      <c r="L367">
        <v>10.001999999999899</v>
      </c>
      <c r="M367">
        <v>3</v>
      </c>
      <c r="N367" t="s">
        <v>538</v>
      </c>
      <c r="O367" t="s">
        <v>537</v>
      </c>
      <c r="P367" t="s">
        <v>627</v>
      </c>
    </row>
    <row r="368" spans="1:16" x14ac:dyDescent="0.25">
      <c r="A368" t="s">
        <v>98</v>
      </c>
      <c r="B368" t="s">
        <v>83</v>
      </c>
      <c r="C368" t="s">
        <v>13</v>
      </c>
      <c r="E368" t="s">
        <v>14</v>
      </c>
      <c r="F368" t="s">
        <v>14</v>
      </c>
      <c r="G368" t="s">
        <v>15</v>
      </c>
      <c r="H368" t="s">
        <v>33</v>
      </c>
      <c r="I368" t="s">
        <v>34</v>
      </c>
      <c r="J368" t="s">
        <v>191</v>
      </c>
      <c r="K368" s="1">
        <v>45422</v>
      </c>
      <c r="L368">
        <v>30</v>
      </c>
      <c r="M368">
        <v>3</v>
      </c>
      <c r="N368" t="s">
        <v>538</v>
      </c>
      <c r="O368" t="s">
        <v>537</v>
      </c>
      <c r="P368" t="s">
        <v>627</v>
      </c>
    </row>
    <row r="369" spans="1:16" x14ac:dyDescent="0.25">
      <c r="A369" t="s">
        <v>98</v>
      </c>
      <c r="B369" t="s">
        <v>83</v>
      </c>
      <c r="C369" t="s">
        <v>13</v>
      </c>
      <c r="E369" t="s">
        <v>14</v>
      </c>
      <c r="F369" t="s">
        <v>14</v>
      </c>
      <c r="G369" t="s">
        <v>15</v>
      </c>
      <c r="H369" t="s">
        <v>33</v>
      </c>
      <c r="I369" t="s">
        <v>34</v>
      </c>
      <c r="J369" t="s">
        <v>191</v>
      </c>
      <c r="K369" s="1">
        <v>45425</v>
      </c>
      <c r="L369">
        <v>30</v>
      </c>
      <c r="M369">
        <v>4</v>
      </c>
      <c r="N369" t="s">
        <v>538</v>
      </c>
      <c r="O369" t="s">
        <v>537</v>
      </c>
      <c r="P369" t="s">
        <v>627</v>
      </c>
    </row>
    <row r="370" spans="1:16" x14ac:dyDescent="0.25">
      <c r="A370" t="s">
        <v>98</v>
      </c>
      <c r="B370" t="s">
        <v>83</v>
      </c>
      <c r="C370" t="s">
        <v>13</v>
      </c>
      <c r="E370" t="s">
        <v>14</v>
      </c>
      <c r="F370" t="s">
        <v>14</v>
      </c>
      <c r="G370" t="s">
        <v>15</v>
      </c>
      <c r="H370" t="s">
        <v>33</v>
      </c>
      <c r="I370" t="s">
        <v>34</v>
      </c>
      <c r="J370" t="s">
        <v>191</v>
      </c>
      <c r="K370" s="1">
        <v>45426</v>
      </c>
      <c r="L370">
        <v>10.001999999999899</v>
      </c>
      <c r="M370">
        <v>4</v>
      </c>
      <c r="N370" t="s">
        <v>538</v>
      </c>
      <c r="O370" t="s">
        <v>537</v>
      </c>
      <c r="P370" t="s">
        <v>627</v>
      </c>
    </row>
    <row r="371" spans="1:16" x14ac:dyDescent="0.25">
      <c r="A371" t="s">
        <v>98</v>
      </c>
      <c r="B371" t="s">
        <v>83</v>
      </c>
      <c r="C371" t="s">
        <v>13</v>
      </c>
      <c r="E371" t="s">
        <v>14</v>
      </c>
      <c r="F371" t="s">
        <v>14</v>
      </c>
      <c r="G371" t="s">
        <v>15</v>
      </c>
      <c r="H371" t="s">
        <v>33</v>
      </c>
      <c r="I371" t="s">
        <v>34</v>
      </c>
      <c r="J371" t="s">
        <v>191</v>
      </c>
      <c r="K371" s="1">
        <v>45428</v>
      </c>
      <c r="L371">
        <v>30</v>
      </c>
      <c r="M371">
        <v>4</v>
      </c>
      <c r="N371" t="s">
        <v>538</v>
      </c>
      <c r="O371" t="s">
        <v>537</v>
      </c>
      <c r="P371" t="s">
        <v>627</v>
      </c>
    </row>
    <row r="372" spans="1:16" x14ac:dyDescent="0.25">
      <c r="A372" t="s">
        <v>98</v>
      </c>
      <c r="B372" t="s">
        <v>83</v>
      </c>
      <c r="C372" t="s">
        <v>13</v>
      </c>
      <c r="E372" t="s">
        <v>14</v>
      </c>
      <c r="F372" t="s">
        <v>14</v>
      </c>
      <c r="G372" t="s">
        <v>15</v>
      </c>
      <c r="H372" t="s">
        <v>33</v>
      </c>
      <c r="I372" t="s">
        <v>34</v>
      </c>
      <c r="J372" t="s">
        <v>191</v>
      </c>
      <c r="K372" s="1">
        <v>45429</v>
      </c>
      <c r="L372">
        <v>30</v>
      </c>
      <c r="M372">
        <v>4</v>
      </c>
      <c r="N372" t="s">
        <v>538</v>
      </c>
      <c r="O372" t="s">
        <v>537</v>
      </c>
      <c r="P372" t="s">
        <v>627</v>
      </c>
    </row>
    <row r="373" spans="1:16" x14ac:dyDescent="0.25">
      <c r="A373" t="s">
        <v>98</v>
      </c>
      <c r="B373" t="s">
        <v>83</v>
      </c>
      <c r="C373" t="s">
        <v>13</v>
      </c>
      <c r="E373" t="s">
        <v>14</v>
      </c>
      <c r="F373" t="s">
        <v>14</v>
      </c>
      <c r="G373" t="s">
        <v>15</v>
      </c>
      <c r="H373" t="s">
        <v>35</v>
      </c>
      <c r="I373" t="s">
        <v>59</v>
      </c>
      <c r="J373" t="s">
        <v>191</v>
      </c>
      <c r="K373" s="1">
        <v>45418</v>
      </c>
      <c r="L373">
        <v>30</v>
      </c>
      <c r="M373">
        <v>3</v>
      </c>
      <c r="N373" t="s">
        <v>538</v>
      </c>
      <c r="O373" t="s">
        <v>537</v>
      </c>
      <c r="P373" t="s">
        <v>627</v>
      </c>
    </row>
    <row r="374" spans="1:16" x14ac:dyDescent="0.25">
      <c r="A374" t="s">
        <v>98</v>
      </c>
      <c r="B374" t="s">
        <v>83</v>
      </c>
      <c r="C374" t="s">
        <v>13</v>
      </c>
      <c r="E374" t="s">
        <v>14</v>
      </c>
      <c r="F374" t="s">
        <v>14</v>
      </c>
      <c r="G374" t="s">
        <v>15</v>
      </c>
      <c r="H374" t="s">
        <v>35</v>
      </c>
      <c r="I374" t="s">
        <v>59</v>
      </c>
      <c r="J374" t="s">
        <v>191</v>
      </c>
      <c r="K374" s="1">
        <v>45420</v>
      </c>
      <c r="L374">
        <v>30</v>
      </c>
      <c r="M374">
        <v>3</v>
      </c>
      <c r="N374" t="s">
        <v>538</v>
      </c>
      <c r="O374" t="s">
        <v>537</v>
      </c>
      <c r="P374" t="s">
        <v>627</v>
      </c>
    </row>
    <row r="375" spans="1:16" x14ac:dyDescent="0.25">
      <c r="A375" t="s">
        <v>98</v>
      </c>
      <c r="B375" t="s">
        <v>83</v>
      </c>
      <c r="C375" t="s">
        <v>13</v>
      </c>
      <c r="E375" t="s">
        <v>14</v>
      </c>
      <c r="F375" t="s">
        <v>14</v>
      </c>
      <c r="G375" t="s">
        <v>15</v>
      </c>
      <c r="H375" t="s">
        <v>35</v>
      </c>
      <c r="I375" t="s">
        <v>59</v>
      </c>
      <c r="J375" t="s">
        <v>191</v>
      </c>
      <c r="K375" s="1">
        <v>45426</v>
      </c>
      <c r="L375">
        <v>30</v>
      </c>
      <c r="M375">
        <v>4</v>
      </c>
      <c r="N375" t="s">
        <v>538</v>
      </c>
      <c r="O375" t="s">
        <v>537</v>
      </c>
      <c r="P375" t="s">
        <v>627</v>
      </c>
    </row>
    <row r="376" spans="1:16" x14ac:dyDescent="0.25">
      <c r="A376" t="s">
        <v>98</v>
      </c>
      <c r="B376" t="s">
        <v>83</v>
      </c>
      <c r="C376" t="s">
        <v>13</v>
      </c>
      <c r="E376" t="s">
        <v>14</v>
      </c>
      <c r="F376" t="s">
        <v>14</v>
      </c>
      <c r="G376" t="s">
        <v>15</v>
      </c>
      <c r="H376" t="s">
        <v>35</v>
      </c>
      <c r="I376" t="s">
        <v>59</v>
      </c>
      <c r="J376" t="s">
        <v>191</v>
      </c>
      <c r="K376" s="1">
        <v>45428</v>
      </c>
      <c r="L376">
        <v>30</v>
      </c>
      <c r="M376">
        <v>4</v>
      </c>
      <c r="N376" t="s">
        <v>538</v>
      </c>
      <c r="O376" t="s">
        <v>537</v>
      </c>
      <c r="P376" t="s">
        <v>627</v>
      </c>
    </row>
    <row r="377" spans="1:16" x14ac:dyDescent="0.25">
      <c r="A377" t="s">
        <v>98</v>
      </c>
      <c r="B377" t="s">
        <v>83</v>
      </c>
      <c r="C377" t="s">
        <v>13</v>
      </c>
      <c r="E377" t="s">
        <v>14</v>
      </c>
      <c r="F377" t="s">
        <v>14</v>
      </c>
      <c r="G377" t="s">
        <v>15</v>
      </c>
      <c r="H377" t="s">
        <v>35</v>
      </c>
      <c r="I377" t="s">
        <v>70</v>
      </c>
      <c r="J377" t="s">
        <v>191</v>
      </c>
      <c r="K377" s="1">
        <v>45420</v>
      </c>
      <c r="L377">
        <v>30</v>
      </c>
      <c r="M377">
        <v>3</v>
      </c>
      <c r="N377" t="s">
        <v>538</v>
      </c>
      <c r="O377" t="s">
        <v>537</v>
      </c>
      <c r="P377" t="s">
        <v>627</v>
      </c>
    </row>
    <row r="378" spans="1:16" x14ac:dyDescent="0.25">
      <c r="A378" t="s">
        <v>98</v>
      </c>
      <c r="B378" t="s">
        <v>83</v>
      </c>
      <c r="C378" t="s">
        <v>13</v>
      </c>
      <c r="E378" t="s">
        <v>14</v>
      </c>
      <c r="F378" t="s">
        <v>14</v>
      </c>
      <c r="G378" t="s">
        <v>15</v>
      </c>
      <c r="H378" t="s">
        <v>35</v>
      </c>
      <c r="I378" t="s">
        <v>36</v>
      </c>
      <c r="J378" t="s">
        <v>191</v>
      </c>
      <c r="K378" s="1">
        <v>45407</v>
      </c>
      <c r="L378">
        <v>30</v>
      </c>
      <c r="M378">
        <v>1</v>
      </c>
      <c r="N378" t="s">
        <v>538</v>
      </c>
      <c r="O378" t="s">
        <v>537</v>
      </c>
      <c r="P378" t="s">
        <v>627</v>
      </c>
    </row>
    <row r="379" spans="1:16" x14ac:dyDescent="0.25">
      <c r="A379" t="s">
        <v>98</v>
      </c>
      <c r="B379" t="s">
        <v>83</v>
      </c>
      <c r="C379" t="s">
        <v>13</v>
      </c>
      <c r="E379" t="s">
        <v>14</v>
      </c>
      <c r="F379" t="s">
        <v>14</v>
      </c>
      <c r="G379" t="s">
        <v>15</v>
      </c>
      <c r="H379" t="s">
        <v>35</v>
      </c>
      <c r="I379" t="s">
        <v>36</v>
      </c>
      <c r="J379" t="s">
        <v>191</v>
      </c>
      <c r="K379" s="1">
        <v>45412</v>
      </c>
      <c r="L379">
        <v>30</v>
      </c>
      <c r="M379">
        <v>2</v>
      </c>
      <c r="N379" t="s">
        <v>538</v>
      </c>
      <c r="O379" t="s">
        <v>537</v>
      </c>
      <c r="P379" t="s">
        <v>627</v>
      </c>
    </row>
    <row r="380" spans="1:16" x14ac:dyDescent="0.25">
      <c r="A380" t="s">
        <v>98</v>
      </c>
      <c r="B380" t="s">
        <v>83</v>
      </c>
      <c r="C380" t="s">
        <v>13</v>
      </c>
      <c r="E380" t="s">
        <v>14</v>
      </c>
      <c r="F380" t="s">
        <v>14</v>
      </c>
      <c r="G380" t="s">
        <v>15</v>
      </c>
      <c r="H380" t="s">
        <v>35</v>
      </c>
      <c r="I380" t="s">
        <v>36</v>
      </c>
      <c r="J380" t="s">
        <v>191</v>
      </c>
      <c r="K380" s="1">
        <v>45413</v>
      </c>
      <c r="L380">
        <v>30</v>
      </c>
      <c r="M380">
        <v>2</v>
      </c>
      <c r="N380" t="s">
        <v>538</v>
      </c>
      <c r="O380" t="s">
        <v>537</v>
      </c>
      <c r="P380" t="s">
        <v>627</v>
      </c>
    </row>
    <row r="381" spans="1:16" x14ac:dyDescent="0.25">
      <c r="A381" t="s">
        <v>98</v>
      </c>
      <c r="B381" t="s">
        <v>83</v>
      </c>
      <c r="C381" t="s">
        <v>13</v>
      </c>
      <c r="E381" t="s">
        <v>14</v>
      </c>
      <c r="F381" t="s">
        <v>14</v>
      </c>
      <c r="G381" t="s">
        <v>15</v>
      </c>
      <c r="H381" t="s">
        <v>35</v>
      </c>
      <c r="I381" t="s">
        <v>36</v>
      </c>
      <c r="J381" t="s">
        <v>191</v>
      </c>
      <c r="K381" s="1">
        <v>45428</v>
      </c>
      <c r="L381">
        <v>30</v>
      </c>
      <c r="M381">
        <v>4</v>
      </c>
      <c r="N381" t="s">
        <v>538</v>
      </c>
      <c r="O381" t="s">
        <v>537</v>
      </c>
      <c r="P381" t="s">
        <v>627</v>
      </c>
    </row>
    <row r="382" spans="1:16" x14ac:dyDescent="0.25">
      <c r="A382" t="s">
        <v>98</v>
      </c>
      <c r="B382" t="s">
        <v>83</v>
      </c>
      <c r="C382" t="s">
        <v>13</v>
      </c>
      <c r="E382" t="s">
        <v>14</v>
      </c>
      <c r="F382" t="s">
        <v>14</v>
      </c>
      <c r="G382" t="s">
        <v>15</v>
      </c>
      <c r="H382" t="s">
        <v>35</v>
      </c>
      <c r="I382" t="s">
        <v>85</v>
      </c>
      <c r="J382" t="s">
        <v>191</v>
      </c>
      <c r="K382" s="1">
        <v>45415</v>
      </c>
      <c r="L382">
        <v>60</v>
      </c>
      <c r="M382">
        <v>2</v>
      </c>
      <c r="N382" t="s">
        <v>538</v>
      </c>
      <c r="O382" t="s">
        <v>537</v>
      </c>
      <c r="P382" t="s">
        <v>627</v>
      </c>
    </row>
    <row r="383" spans="1:16" x14ac:dyDescent="0.25">
      <c r="A383" t="s">
        <v>98</v>
      </c>
      <c r="B383" t="s">
        <v>83</v>
      </c>
      <c r="C383" t="s">
        <v>13</v>
      </c>
      <c r="E383" t="s">
        <v>14</v>
      </c>
      <c r="F383" t="s">
        <v>14</v>
      </c>
      <c r="G383" t="s">
        <v>15</v>
      </c>
      <c r="H383" t="s">
        <v>35</v>
      </c>
      <c r="I383" t="s">
        <v>85</v>
      </c>
      <c r="J383" t="s">
        <v>191</v>
      </c>
      <c r="K383" s="1">
        <v>45420</v>
      </c>
      <c r="L383">
        <v>90</v>
      </c>
      <c r="M383">
        <v>3</v>
      </c>
      <c r="N383" t="s">
        <v>538</v>
      </c>
      <c r="O383" t="s">
        <v>537</v>
      </c>
      <c r="P383" t="s">
        <v>627</v>
      </c>
    </row>
    <row r="384" spans="1:16" x14ac:dyDescent="0.25">
      <c r="A384" t="s">
        <v>98</v>
      </c>
      <c r="B384" t="s">
        <v>83</v>
      </c>
      <c r="C384" t="s">
        <v>13</v>
      </c>
      <c r="E384" t="s">
        <v>14</v>
      </c>
      <c r="F384" t="s">
        <v>14</v>
      </c>
      <c r="G384" t="s">
        <v>15</v>
      </c>
      <c r="H384" t="s">
        <v>35</v>
      </c>
      <c r="I384" t="s">
        <v>60</v>
      </c>
      <c r="J384" t="s">
        <v>191</v>
      </c>
      <c r="K384" s="1">
        <v>45405</v>
      </c>
      <c r="L384">
        <v>30</v>
      </c>
      <c r="M384">
        <v>1</v>
      </c>
      <c r="N384" t="s">
        <v>538</v>
      </c>
      <c r="O384" t="s">
        <v>537</v>
      </c>
      <c r="P384" t="s">
        <v>627</v>
      </c>
    </row>
    <row r="385" spans="1:16" x14ac:dyDescent="0.25">
      <c r="A385" t="s">
        <v>98</v>
      </c>
      <c r="B385" t="s">
        <v>83</v>
      </c>
      <c r="C385" t="s">
        <v>13</v>
      </c>
      <c r="E385" t="s">
        <v>14</v>
      </c>
      <c r="F385" t="s">
        <v>14</v>
      </c>
      <c r="G385" t="s">
        <v>15</v>
      </c>
      <c r="H385" t="s">
        <v>35</v>
      </c>
      <c r="I385" t="s">
        <v>60</v>
      </c>
      <c r="J385" t="s">
        <v>191</v>
      </c>
      <c r="K385" s="1">
        <v>45407</v>
      </c>
      <c r="L385">
        <v>30</v>
      </c>
      <c r="M385">
        <v>1</v>
      </c>
      <c r="N385" t="s">
        <v>538</v>
      </c>
      <c r="O385" t="s">
        <v>537</v>
      </c>
      <c r="P385" t="s">
        <v>627</v>
      </c>
    </row>
    <row r="386" spans="1:16" x14ac:dyDescent="0.25">
      <c r="A386" t="s">
        <v>98</v>
      </c>
      <c r="B386" t="s">
        <v>83</v>
      </c>
      <c r="C386" t="s">
        <v>13</v>
      </c>
      <c r="E386" t="s">
        <v>14</v>
      </c>
      <c r="F386" t="s">
        <v>14</v>
      </c>
      <c r="G386" t="s">
        <v>15</v>
      </c>
      <c r="H386" t="s">
        <v>35</v>
      </c>
      <c r="I386" t="s">
        <v>60</v>
      </c>
      <c r="J386" t="s">
        <v>191</v>
      </c>
      <c r="K386" s="1">
        <v>45419</v>
      </c>
      <c r="L386">
        <v>30</v>
      </c>
      <c r="M386">
        <v>3</v>
      </c>
      <c r="N386" t="s">
        <v>538</v>
      </c>
      <c r="O386" t="s">
        <v>537</v>
      </c>
      <c r="P386" t="s">
        <v>627</v>
      </c>
    </row>
    <row r="387" spans="1:16" x14ac:dyDescent="0.25">
      <c r="A387" t="s">
        <v>98</v>
      </c>
      <c r="B387" t="s">
        <v>83</v>
      </c>
      <c r="C387" t="s">
        <v>13</v>
      </c>
      <c r="E387" t="s">
        <v>14</v>
      </c>
      <c r="F387" t="s">
        <v>14</v>
      </c>
      <c r="G387" t="s">
        <v>15</v>
      </c>
      <c r="H387" t="s">
        <v>35</v>
      </c>
      <c r="I387" t="s">
        <v>60</v>
      </c>
      <c r="J387" t="s">
        <v>191</v>
      </c>
      <c r="K387" s="1">
        <v>45421</v>
      </c>
      <c r="L387">
        <v>60</v>
      </c>
      <c r="M387">
        <v>3</v>
      </c>
      <c r="N387" t="s">
        <v>538</v>
      </c>
      <c r="O387" t="s">
        <v>537</v>
      </c>
      <c r="P387" t="s">
        <v>627</v>
      </c>
    </row>
    <row r="388" spans="1:16" x14ac:dyDescent="0.25">
      <c r="A388" t="s">
        <v>98</v>
      </c>
      <c r="B388" t="s">
        <v>83</v>
      </c>
      <c r="C388" t="s">
        <v>13</v>
      </c>
      <c r="E388" t="s">
        <v>14</v>
      </c>
      <c r="F388" t="s">
        <v>14</v>
      </c>
      <c r="G388" t="s">
        <v>15</v>
      </c>
      <c r="H388" t="s">
        <v>72</v>
      </c>
      <c r="I388" t="s">
        <v>73</v>
      </c>
      <c r="J388" t="s">
        <v>119</v>
      </c>
      <c r="K388" s="1">
        <v>45411</v>
      </c>
      <c r="L388">
        <v>10.001999999999899</v>
      </c>
      <c r="M388">
        <v>2</v>
      </c>
      <c r="N388" t="s">
        <v>538</v>
      </c>
      <c r="O388" t="s">
        <v>537</v>
      </c>
      <c r="P388" t="s">
        <v>627</v>
      </c>
    </row>
    <row r="389" spans="1:16" x14ac:dyDescent="0.25">
      <c r="A389" t="s">
        <v>98</v>
      </c>
      <c r="B389" t="s">
        <v>83</v>
      </c>
      <c r="C389" t="s">
        <v>13</v>
      </c>
      <c r="E389" t="s">
        <v>14</v>
      </c>
      <c r="F389" t="s">
        <v>14</v>
      </c>
      <c r="G389" t="s">
        <v>15</v>
      </c>
      <c r="H389" t="s">
        <v>37</v>
      </c>
      <c r="I389" t="s">
        <v>38</v>
      </c>
      <c r="J389" t="s">
        <v>117</v>
      </c>
      <c r="K389" s="1">
        <v>45404</v>
      </c>
      <c r="L389">
        <v>60</v>
      </c>
      <c r="M389">
        <v>1</v>
      </c>
      <c r="N389" t="s">
        <v>538</v>
      </c>
      <c r="O389" t="s">
        <v>537</v>
      </c>
      <c r="P389" t="s">
        <v>627</v>
      </c>
    </row>
    <row r="390" spans="1:16" x14ac:dyDescent="0.25">
      <c r="A390" t="s">
        <v>98</v>
      </c>
      <c r="B390" t="s">
        <v>83</v>
      </c>
      <c r="C390" t="s">
        <v>13</v>
      </c>
      <c r="E390" t="s">
        <v>14</v>
      </c>
      <c r="F390" t="s">
        <v>14</v>
      </c>
      <c r="G390" t="s">
        <v>15</v>
      </c>
      <c r="H390" t="s">
        <v>37</v>
      </c>
      <c r="I390" t="s">
        <v>38</v>
      </c>
      <c r="J390" t="s">
        <v>117</v>
      </c>
      <c r="K390" s="1">
        <v>45405</v>
      </c>
      <c r="L390">
        <v>30</v>
      </c>
      <c r="M390">
        <v>1</v>
      </c>
      <c r="N390" t="s">
        <v>538</v>
      </c>
      <c r="O390" t="s">
        <v>537</v>
      </c>
      <c r="P390" t="s">
        <v>627</v>
      </c>
    </row>
    <row r="391" spans="1:16" x14ac:dyDescent="0.25">
      <c r="A391" t="s">
        <v>98</v>
      </c>
      <c r="B391" t="s">
        <v>83</v>
      </c>
      <c r="C391" t="s">
        <v>13</v>
      </c>
      <c r="E391" t="s">
        <v>14</v>
      </c>
      <c r="F391" t="s">
        <v>14</v>
      </c>
      <c r="G391" t="s">
        <v>15</v>
      </c>
      <c r="H391" t="s">
        <v>37</v>
      </c>
      <c r="I391" t="s">
        <v>38</v>
      </c>
      <c r="J391" t="s">
        <v>117</v>
      </c>
      <c r="K391" s="1">
        <v>45408</v>
      </c>
      <c r="L391">
        <v>30</v>
      </c>
      <c r="M391">
        <v>1</v>
      </c>
      <c r="N391" t="s">
        <v>538</v>
      </c>
      <c r="O391" t="s">
        <v>537</v>
      </c>
      <c r="P391" t="s">
        <v>627</v>
      </c>
    </row>
    <row r="392" spans="1:16" x14ac:dyDescent="0.25">
      <c r="A392" t="s">
        <v>98</v>
      </c>
      <c r="B392" t="s">
        <v>83</v>
      </c>
      <c r="C392" t="s">
        <v>13</v>
      </c>
      <c r="E392" t="s">
        <v>14</v>
      </c>
      <c r="F392" t="s">
        <v>14</v>
      </c>
      <c r="G392" t="s">
        <v>15</v>
      </c>
      <c r="H392" t="s">
        <v>37</v>
      </c>
      <c r="I392" t="s">
        <v>38</v>
      </c>
      <c r="J392" t="s">
        <v>117</v>
      </c>
      <c r="K392" s="1">
        <v>45411</v>
      </c>
      <c r="L392">
        <v>30</v>
      </c>
      <c r="M392">
        <v>2</v>
      </c>
      <c r="N392" t="s">
        <v>538</v>
      </c>
      <c r="O392" t="s">
        <v>537</v>
      </c>
      <c r="P392" t="s">
        <v>627</v>
      </c>
    </row>
    <row r="393" spans="1:16" x14ac:dyDescent="0.25">
      <c r="A393" t="s">
        <v>98</v>
      </c>
      <c r="B393" t="s">
        <v>83</v>
      </c>
      <c r="C393" t="s">
        <v>13</v>
      </c>
      <c r="E393" t="s">
        <v>14</v>
      </c>
      <c r="F393" t="s">
        <v>14</v>
      </c>
      <c r="G393" t="s">
        <v>15</v>
      </c>
      <c r="H393" t="s">
        <v>37</v>
      </c>
      <c r="I393" t="s">
        <v>38</v>
      </c>
      <c r="J393" t="s">
        <v>117</v>
      </c>
      <c r="K393" s="1">
        <v>45412</v>
      </c>
      <c r="L393">
        <v>30</v>
      </c>
      <c r="M393">
        <v>2</v>
      </c>
      <c r="N393" t="s">
        <v>538</v>
      </c>
      <c r="O393" t="s">
        <v>537</v>
      </c>
      <c r="P393" t="s">
        <v>627</v>
      </c>
    </row>
    <row r="394" spans="1:16" x14ac:dyDescent="0.25">
      <c r="A394" t="s">
        <v>98</v>
      </c>
      <c r="B394" t="s">
        <v>83</v>
      </c>
      <c r="C394" t="s">
        <v>13</v>
      </c>
      <c r="E394" t="s">
        <v>14</v>
      </c>
      <c r="F394" t="s">
        <v>14</v>
      </c>
      <c r="G394" t="s">
        <v>15</v>
      </c>
      <c r="H394" t="s">
        <v>37</v>
      </c>
      <c r="I394" t="s">
        <v>38</v>
      </c>
      <c r="J394" t="s">
        <v>117</v>
      </c>
      <c r="K394" s="1">
        <v>45415</v>
      </c>
      <c r="L394">
        <v>30</v>
      </c>
      <c r="M394">
        <v>2</v>
      </c>
      <c r="N394" t="s">
        <v>538</v>
      </c>
      <c r="O394" t="s">
        <v>537</v>
      </c>
      <c r="P394" t="s">
        <v>627</v>
      </c>
    </row>
    <row r="395" spans="1:16" x14ac:dyDescent="0.25">
      <c r="A395" t="s">
        <v>98</v>
      </c>
      <c r="B395" t="s">
        <v>83</v>
      </c>
      <c r="C395" t="s">
        <v>13</v>
      </c>
      <c r="E395" t="s">
        <v>14</v>
      </c>
      <c r="F395" t="s">
        <v>14</v>
      </c>
      <c r="G395" t="s">
        <v>15</v>
      </c>
      <c r="H395" t="s">
        <v>37</v>
      </c>
      <c r="I395" t="s">
        <v>38</v>
      </c>
      <c r="J395" t="s">
        <v>117</v>
      </c>
      <c r="K395" s="1">
        <v>45419</v>
      </c>
      <c r="L395">
        <v>30</v>
      </c>
      <c r="M395">
        <v>3</v>
      </c>
      <c r="N395" t="s">
        <v>538</v>
      </c>
      <c r="O395" t="s">
        <v>537</v>
      </c>
      <c r="P395" t="s">
        <v>627</v>
      </c>
    </row>
    <row r="396" spans="1:16" x14ac:dyDescent="0.25">
      <c r="A396" t="s">
        <v>98</v>
      </c>
      <c r="B396" t="s">
        <v>83</v>
      </c>
      <c r="C396" t="s">
        <v>13</v>
      </c>
      <c r="E396" t="s">
        <v>14</v>
      </c>
      <c r="F396" t="s">
        <v>14</v>
      </c>
      <c r="G396" t="s">
        <v>15</v>
      </c>
      <c r="H396" t="s">
        <v>37</v>
      </c>
      <c r="I396" t="s">
        <v>38</v>
      </c>
      <c r="J396" t="s">
        <v>117</v>
      </c>
      <c r="K396" s="1">
        <v>45420</v>
      </c>
      <c r="L396">
        <v>30</v>
      </c>
      <c r="M396">
        <v>3</v>
      </c>
      <c r="N396" t="s">
        <v>538</v>
      </c>
      <c r="O396" t="s">
        <v>537</v>
      </c>
      <c r="P396" t="s">
        <v>627</v>
      </c>
    </row>
    <row r="397" spans="1:16" x14ac:dyDescent="0.25">
      <c r="A397" t="s">
        <v>98</v>
      </c>
      <c r="B397" t="s">
        <v>83</v>
      </c>
      <c r="C397" t="s">
        <v>13</v>
      </c>
      <c r="E397" t="s">
        <v>14</v>
      </c>
      <c r="F397" t="s">
        <v>14</v>
      </c>
      <c r="G397" t="s">
        <v>15</v>
      </c>
      <c r="H397" t="s">
        <v>37</v>
      </c>
      <c r="I397" t="s">
        <v>38</v>
      </c>
      <c r="J397" t="s">
        <v>117</v>
      </c>
      <c r="K397" s="1">
        <v>45421</v>
      </c>
      <c r="L397">
        <v>10.001999999999899</v>
      </c>
      <c r="M397">
        <v>3</v>
      </c>
      <c r="N397" t="s">
        <v>538</v>
      </c>
      <c r="O397" t="s">
        <v>537</v>
      </c>
      <c r="P397" t="s">
        <v>627</v>
      </c>
    </row>
    <row r="398" spans="1:16" x14ac:dyDescent="0.25">
      <c r="A398" t="s">
        <v>98</v>
      </c>
      <c r="B398" t="s">
        <v>83</v>
      </c>
      <c r="C398" t="s">
        <v>13</v>
      </c>
      <c r="E398" t="s">
        <v>14</v>
      </c>
      <c r="F398" t="s">
        <v>14</v>
      </c>
      <c r="G398" t="s">
        <v>15</v>
      </c>
      <c r="H398" t="s">
        <v>37</v>
      </c>
      <c r="I398" t="s">
        <v>38</v>
      </c>
      <c r="J398" t="s">
        <v>117</v>
      </c>
      <c r="K398" s="1">
        <v>45429</v>
      </c>
      <c r="L398">
        <v>30</v>
      </c>
      <c r="M398">
        <v>4</v>
      </c>
      <c r="N398" t="s">
        <v>538</v>
      </c>
      <c r="O398" t="s">
        <v>537</v>
      </c>
      <c r="P398" t="s">
        <v>627</v>
      </c>
    </row>
    <row r="399" spans="1:16" x14ac:dyDescent="0.25">
      <c r="A399" t="s">
        <v>98</v>
      </c>
      <c r="B399" t="s">
        <v>83</v>
      </c>
      <c r="C399" t="s">
        <v>13</v>
      </c>
      <c r="E399" t="s">
        <v>14</v>
      </c>
      <c r="F399" t="s">
        <v>14</v>
      </c>
      <c r="G399" t="s">
        <v>15</v>
      </c>
      <c r="H399" t="s">
        <v>37</v>
      </c>
      <c r="I399" t="s">
        <v>37</v>
      </c>
      <c r="J399" t="s">
        <v>119</v>
      </c>
      <c r="K399" s="1">
        <v>45404</v>
      </c>
      <c r="L399">
        <v>120</v>
      </c>
      <c r="M399">
        <v>1</v>
      </c>
      <c r="N399" t="s">
        <v>538</v>
      </c>
      <c r="O399" t="s">
        <v>537</v>
      </c>
      <c r="P399" t="s">
        <v>627</v>
      </c>
    </row>
    <row r="400" spans="1:16" x14ac:dyDescent="0.25">
      <c r="A400" t="s">
        <v>98</v>
      </c>
      <c r="B400" t="s">
        <v>83</v>
      </c>
      <c r="C400" t="s">
        <v>13</v>
      </c>
      <c r="E400" t="s">
        <v>14</v>
      </c>
      <c r="F400" t="s">
        <v>14</v>
      </c>
      <c r="G400" t="s">
        <v>15</v>
      </c>
      <c r="H400" t="s">
        <v>37</v>
      </c>
      <c r="I400" t="s">
        <v>37</v>
      </c>
      <c r="J400" t="s">
        <v>119</v>
      </c>
      <c r="K400" s="1">
        <v>45405</v>
      </c>
      <c r="L400">
        <v>240</v>
      </c>
      <c r="M400">
        <v>1</v>
      </c>
      <c r="N400" t="s">
        <v>538</v>
      </c>
      <c r="O400" t="s">
        <v>537</v>
      </c>
      <c r="P400" t="s">
        <v>627</v>
      </c>
    </row>
    <row r="401" spans="1:16" x14ac:dyDescent="0.25">
      <c r="A401" t="s">
        <v>98</v>
      </c>
      <c r="B401" t="s">
        <v>83</v>
      </c>
      <c r="C401" t="s">
        <v>13</v>
      </c>
      <c r="E401" t="s">
        <v>14</v>
      </c>
      <c r="F401" t="s">
        <v>14</v>
      </c>
      <c r="G401" t="s">
        <v>15</v>
      </c>
      <c r="H401" t="s">
        <v>37</v>
      </c>
      <c r="I401" t="s">
        <v>37</v>
      </c>
      <c r="J401" t="s">
        <v>119</v>
      </c>
      <c r="K401" s="1">
        <v>45406</v>
      </c>
      <c r="L401">
        <v>60</v>
      </c>
      <c r="M401">
        <v>1</v>
      </c>
      <c r="N401" t="s">
        <v>538</v>
      </c>
      <c r="O401" t="s">
        <v>537</v>
      </c>
      <c r="P401" t="s">
        <v>627</v>
      </c>
    </row>
    <row r="402" spans="1:16" x14ac:dyDescent="0.25">
      <c r="A402" t="s">
        <v>98</v>
      </c>
      <c r="B402" t="s">
        <v>83</v>
      </c>
      <c r="C402" t="s">
        <v>13</v>
      </c>
      <c r="E402" t="s">
        <v>14</v>
      </c>
      <c r="F402" t="s">
        <v>14</v>
      </c>
      <c r="G402" t="s">
        <v>15</v>
      </c>
      <c r="H402" t="s">
        <v>37</v>
      </c>
      <c r="I402" t="s">
        <v>37</v>
      </c>
      <c r="J402" t="s">
        <v>119</v>
      </c>
      <c r="K402" s="1">
        <v>45407</v>
      </c>
      <c r="L402">
        <v>180</v>
      </c>
      <c r="M402">
        <v>1</v>
      </c>
      <c r="N402" t="s">
        <v>538</v>
      </c>
      <c r="O402" t="s">
        <v>537</v>
      </c>
      <c r="P402" t="s">
        <v>627</v>
      </c>
    </row>
    <row r="403" spans="1:16" x14ac:dyDescent="0.25">
      <c r="A403" t="s">
        <v>98</v>
      </c>
      <c r="B403" t="s">
        <v>83</v>
      </c>
      <c r="C403" t="s">
        <v>13</v>
      </c>
      <c r="E403" t="s">
        <v>14</v>
      </c>
      <c r="F403" t="s">
        <v>14</v>
      </c>
      <c r="G403" t="s">
        <v>15</v>
      </c>
      <c r="H403" t="s">
        <v>37</v>
      </c>
      <c r="I403" t="s">
        <v>37</v>
      </c>
      <c r="J403" t="s">
        <v>119</v>
      </c>
      <c r="K403" s="1">
        <v>45408</v>
      </c>
      <c r="L403">
        <v>60</v>
      </c>
      <c r="M403">
        <v>1</v>
      </c>
      <c r="N403" t="s">
        <v>538</v>
      </c>
      <c r="O403" t="s">
        <v>537</v>
      </c>
      <c r="P403" t="s">
        <v>627</v>
      </c>
    </row>
    <row r="404" spans="1:16" x14ac:dyDescent="0.25">
      <c r="A404" t="s">
        <v>98</v>
      </c>
      <c r="B404" t="s">
        <v>83</v>
      </c>
      <c r="C404" t="s">
        <v>13</v>
      </c>
      <c r="E404" t="s">
        <v>14</v>
      </c>
      <c r="F404" t="s">
        <v>14</v>
      </c>
      <c r="G404" t="s">
        <v>15</v>
      </c>
      <c r="H404" t="s">
        <v>37</v>
      </c>
      <c r="I404" t="s">
        <v>37</v>
      </c>
      <c r="J404" t="s">
        <v>119</v>
      </c>
      <c r="K404" s="1">
        <v>45411</v>
      </c>
      <c r="L404">
        <v>60</v>
      </c>
      <c r="M404">
        <v>2</v>
      </c>
      <c r="N404" t="s">
        <v>538</v>
      </c>
      <c r="O404" t="s">
        <v>537</v>
      </c>
      <c r="P404" t="s">
        <v>627</v>
      </c>
    </row>
    <row r="405" spans="1:16" x14ac:dyDescent="0.25">
      <c r="A405" t="s">
        <v>98</v>
      </c>
      <c r="B405" t="s">
        <v>83</v>
      </c>
      <c r="C405" t="s">
        <v>13</v>
      </c>
      <c r="E405" t="s">
        <v>14</v>
      </c>
      <c r="F405" t="s">
        <v>14</v>
      </c>
      <c r="G405" t="s">
        <v>15</v>
      </c>
      <c r="H405" t="s">
        <v>37</v>
      </c>
      <c r="I405" t="s">
        <v>37</v>
      </c>
      <c r="J405" t="s">
        <v>119</v>
      </c>
      <c r="K405" s="1">
        <v>45412</v>
      </c>
      <c r="L405">
        <v>90</v>
      </c>
      <c r="M405">
        <v>2</v>
      </c>
      <c r="N405" t="s">
        <v>538</v>
      </c>
      <c r="O405" t="s">
        <v>537</v>
      </c>
      <c r="P405" t="s">
        <v>627</v>
      </c>
    </row>
    <row r="406" spans="1:16" x14ac:dyDescent="0.25">
      <c r="A406" t="s">
        <v>98</v>
      </c>
      <c r="B406" t="s">
        <v>83</v>
      </c>
      <c r="C406" t="s">
        <v>13</v>
      </c>
      <c r="E406" t="s">
        <v>14</v>
      </c>
      <c r="F406" t="s">
        <v>14</v>
      </c>
      <c r="G406" t="s">
        <v>15</v>
      </c>
      <c r="H406" t="s">
        <v>37</v>
      </c>
      <c r="I406" t="s">
        <v>37</v>
      </c>
      <c r="J406" t="s">
        <v>119</v>
      </c>
      <c r="K406" s="1">
        <v>45413</v>
      </c>
      <c r="L406">
        <v>150</v>
      </c>
      <c r="M406">
        <v>2</v>
      </c>
      <c r="N406" t="s">
        <v>538</v>
      </c>
      <c r="O406" t="s">
        <v>537</v>
      </c>
      <c r="P406" t="s">
        <v>627</v>
      </c>
    </row>
    <row r="407" spans="1:16" x14ac:dyDescent="0.25">
      <c r="A407" t="s">
        <v>98</v>
      </c>
      <c r="B407" t="s">
        <v>83</v>
      </c>
      <c r="C407" t="s">
        <v>13</v>
      </c>
      <c r="E407" t="s">
        <v>14</v>
      </c>
      <c r="F407" t="s">
        <v>14</v>
      </c>
      <c r="G407" t="s">
        <v>15</v>
      </c>
      <c r="H407" t="s">
        <v>37</v>
      </c>
      <c r="I407" t="s">
        <v>37</v>
      </c>
      <c r="J407" t="s">
        <v>119</v>
      </c>
      <c r="K407" s="1">
        <v>45414</v>
      </c>
      <c r="L407">
        <v>180</v>
      </c>
      <c r="M407">
        <v>2</v>
      </c>
      <c r="N407" t="s">
        <v>538</v>
      </c>
      <c r="O407" t="s">
        <v>537</v>
      </c>
      <c r="P407" t="s">
        <v>627</v>
      </c>
    </row>
    <row r="408" spans="1:16" x14ac:dyDescent="0.25">
      <c r="A408" t="s">
        <v>98</v>
      </c>
      <c r="B408" t="s">
        <v>83</v>
      </c>
      <c r="C408" t="s">
        <v>13</v>
      </c>
      <c r="E408" t="s">
        <v>14</v>
      </c>
      <c r="F408" t="s">
        <v>14</v>
      </c>
      <c r="G408" t="s">
        <v>15</v>
      </c>
      <c r="H408" t="s">
        <v>37</v>
      </c>
      <c r="I408" t="s">
        <v>37</v>
      </c>
      <c r="J408" t="s">
        <v>119</v>
      </c>
      <c r="K408" s="1">
        <v>45415</v>
      </c>
      <c r="L408">
        <v>60</v>
      </c>
      <c r="M408">
        <v>2</v>
      </c>
      <c r="N408" t="s">
        <v>538</v>
      </c>
      <c r="O408" t="s">
        <v>537</v>
      </c>
      <c r="P408" t="s">
        <v>627</v>
      </c>
    </row>
    <row r="409" spans="1:16" x14ac:dyDescent="0.25">
      <c r="A409" t="s">
        <v>98</v>
      </c>
      <c r="B409" t="s">
        <v>83</v>
      </c>
      <c r="C409" t="s">
        <v>13</v>
      </c>
      <c r="E409" t="s">
        <v>14</v>
      </c>
      <c r="F409" t="s">
        <v>14</v>
      </c>
      <c r="G409" t="s">
        <v>15</v>
      </c>
      <c r="H409" t="s">
        <v>37</v>
      </c>
      <c r="I409" t="s">
        <v>37</v>
      </c>
      <c r="J409" t="s">
        <v>119</v>
      </c>
      <c r="K409" s="1">
        <v>45418</v>
      </c>
      <c r="L409">
        <v>90</v>
      </c>
      <c r="M409">
        <v>3</v>
      </c>
      <c r="N409" t="s">
        <v>538</v>
      </c>
      <c r="O409" t="s">
        <v>537</v>
      </c>
      <c r="P409" t="s">
        <v>627</v>
      </c>
    </row>
    <row r="410" spans="1:16" x14ac:dyDescent="0.25">
      <c r="A410" t="s">
        <v>98</v>
      </c>
      <c r="B410" t="s">
        <v>83</v>
      </c>
      <c r="C410" t="s">
        <v>13</v>
      </c>
      <c r="E410" t="s">
        <v>14</v>
      </c>
      <c r="F410" t="s">
        <v>14</v>
      </c>
      <c r="G410" t="s">
        <v>15</v>
      </c>
      <c r="H410" t="s">
        <v>37</v>
      </c>
      <c r="I410" t="s">
        <v>37</v>
      </c>
      <c r="J410" t="s">
        <v>119</v>
      </c>
      <c r="K410" s="1">
        <v>45419</v>
      </c>
      <c r="L410">
        <v>120</v>
      </c>
      <c r="M410">
        <v>3</v>
      </c>
      <c r="N410" t="s">
        <v>538</v>
      </c>
      <c r="O410" t="s">
        <v>537</v>
      </c>
      <c r="P410" t="s">
        <v>627</v>
      </c>
    </row>
    <row r="411" spans="1:16" x14ac:dyDescent="0.25">
      <c r="A411" t="s">
        <v>98</v>
      </c>
      <c r="B411" t="s">
        <v>83</v>
      </c>
      <c r="C411" t="s">
        <v>13</v>
      </c>
      <c r="E411" t="s">
        <v>14</v>
      </c>
      <c r="F411" t="s">
        <v>14</v>
      </c>
      <c r="G411" t="s">
        <v>15</v>
      </c>
      <c r="H411" t="s">
        <v>37</v>
      </c>
      <c r="I411" t="s">
        <v>37</v>
      </c>
      <c r="J411" t="s">
        <v>119</v>
      </c>
      <c r="K411" s="1">
        <v>45420</v>
      </c>
      <c r="L411">
        <v>120</v>
      </c>
      <c r="M411">
        <v>3</v>
      </c>
      <c r="N411" t="s">
        <v>538</v>
      </c>
      <c r="O411" t="s">
        <v>537</v>
      </c>
      <c r="P411" t="s">
        <v>627</v>
      </c>
    </row>
    <row r="412" spans="1:16" x14ac:dyDescent="0.25">
      <c r="A412" t="s">
        <v>98</v>
      </c>
      <c r="B412" t="s">
        <v>83</v>
      </c>
      <c r="C412" t="s">
        <v>13</v>
      </c>
      <c r="E412" t="s">
        <v>14</v>
      </c>
      <c r="F412" t="s">
        <v>14</v>
      </c>
      <c r="G412" t="s">
        <v>15</v>
      </c>
      <c r="H412" t="s">
        <v>37</v>
      </c>
      <c r="I412" t="s">
        <v>37</v>
      </c>
      <c r="J412" t="s">
        <v>119</v>
      </c>
      <c r="K412" s="1">
        <v>45421</v>
      </c>
      <c r="L412">
        <v>120</v>
      </c>
      <c r="M412">
        <v>3</v>
      </c>
      <c r="N412" t="s">
        <v>538</v>
      </c>
      <c r="O412" t="s">
        <v>537</v>
      </c>
      <c r="P412" t="s">
        <v>627</v>
      </c>
    </row>
    <row r="413" spans="1:16" x14ac:dyDescent="0.25">
      <c r="A413" t="s">
        <v>98</v>
      </c>
      <c r="B413" t="s">
        <v>83</v>
      </c>
      <c r="C413" t="s">
        <v>13</v>
      </c>
      <c r="E413" t="s">
        <v>14</v>
      </c>
      <c r="F413" t="s">
        <v>14</v>
      </c>
      <c r="G413" t="s">
        <v>15</v>
      </c>
      <c r="H413" t="s">
        <v>37</v>
      </c>
      <c r="I413" t="s">
        <v>37</v>
      </c>
      <c r="J413" t="s">
        <v>119</v>
      </c>
      <c r="K413" s="1">
        <v>45422</v>
      </c>
      <c r="L413">
        <v>60</v>
      </c>
      <c r="M413">
        <v>3</v>
      </c>
      <c r="N413" t="s">
        <v>538</v>
      </c>
      <c r="O413" t="s">
        <v>537</v>
      </c>
      <c r="P413" t="s">
        <v>627</v>
      </c>
    </row>
    <row r="414" spans="1:16" x14ac:dyDescent="0.25">
      <c r="A414" t="s">
        <v>98</v>
      </c>
      <c r="B414" t="s">
        <v>83</v>
      </c>
      <c r="C414" t="s">
        <v>13</v>
      </c>
      <c r="E414" t="s">
        <v>14</v>
      </c>
      <c r="F414" t="s">
        <v>14</v>
      </c>
      <c r="G414" t="s">
        <v>15</v>
      </c>
      <c r="H414" t="s">
        <v>37</v>
      </c>
      <c r="I414" t="s">
        <v>37</v>
      </c>
      <c r="J414" t="s">
        <v>119</v>
      </c>
      <c r="K414" s="1">
        <v>45425</v>
      </c>
      <c r="L414">
        <v>180</v>
      </c>
      <c r="M414">
        <v>4</v>
      </c>
      <c r="N414" t="s">
        <v>538</v>
      </c>
      <c r="O414" t="s">
        <v>537</v>
      </c>
      <c r="P414" t="s">
        <v>627</v>
      </c>
    </row>
    <row r="415" spans="1:16" x14ac:dyDescent="0.25">
      <c r="A415" t="s">
        <v>98</v>
      </c>
      <c r="B415" t="s">
        <v>83</v>
      </c>
      <c r="C415" t="s">
        <v>13</v>
      </c>
      <c r="E415" t="s">
        <v>14</v>
      </c>
      <c r="F415" t="s">
        <v>14</v>
      </c>
      <c r="G415" t="s">
        <v>15</v>
      </c>
      <c r="H415" t="s">
        <v>37</v>
      </c>
      <c r="I415" t="s">
        <v>37</v>
      </c>
      <c r="J415" t="s">
        <v>119</v>
      </c>
      <c r="K415" s="1">
        <v>45426</v>
      </c>
      <c r="L415">
        <v>240</v>
      </c>
      <c r="M415">
        <v>4</v>
      </c>
      <c r="N415" t="s">
        <v>538</v>
      </c>
      <c r="O415" t="s">
        <v>537</v>
      </c>
      <c r="P415" t="s">
        <v>627</v>
      </c>
    </row>
    <row r="416" spans="1:16" x14ac:dyDescent="0.25">
      <c r="A416" t="s">
        <v>98</v>
      </c>
      <c r="B416" t="s">
        <v>83</v>
      </c>
      <c r="C416" t="s">
        <v>13</v>
      </c>
      <c r="E416" t="s">
        <v>14</v>
      </c>
      <c r="F416" t="s">
        <v>14</v>
      </c>
      <c r="G416" t="s">
        <v>15</v>
      </c>
      <c r="H416" t="s">
        <v>37</v>
      </c>
      <c r="I416" t="s">
        <v>37</v>
      </c>
      <c r="J416" t="s">
        <v>119</v>
      </c>
      <c r="K416" s="1">
        <v>45428</v>
      </c>
      <c r="L416">
        <v>120</v>
      </c>
      <c r="M416">
        <v>4</v>
      </c>
      <c r="N416" t="s">
        <v>538</v>
      </c>
      <c r="O416" t="s">
        <v>537</v>
      </c>
      <c r="P416" t="s">
        <v>627</v>
      </c>
    </row>
    <row r="417" spans="1:16" x14ac:dyDescent="0.25">
      <c r="A417" t="s">
        <v>98</v>
      </c>
      <c r="B417" t="s">
        <v>83</v>
      </c>
      <c r="C417" t="s">
        <v>13</v>
      </c>
      <c r="E417" t="s">
        <v>14</v>
      </c>
      <c r="F417" t="s">
        <v>14</v>
      </c>
      <c r="G417" t="s">
        <v>15</v>
      </c>
      <c r="H417" t="s">
        <v>37</v>
      </c>
      <c r="I417" t="s">
        <v>37</v>
      </c>
      <c r="J417" t="s">
        <v>119</v>
      </c>
      <c r="K417" s="1">
        <v>45429</v>
      </c>
      <c r="L417">
        <v>60</v>
      </c>
      <c r="M417">
        <v>4</v>
      </c>
      <c r="N417" t="s">
        <v>538</v>
      </c>
      <c r="O417" t="s">
        <v>537</v>
      </c>
      <c r="P417" t="s">
        <v>627</v>
      </c>
    </row>
    <row r="418" spans="1:16" x14ac:dyDescent="0.25">
      <c r="A418" t="s">
        <v>98</v>
      </c>
      <c r="B418" t="s">
        <v>83</v>
      </c>
      <c r="C418" t="s">
        <v>13</v>
      </c>
      <c r="E418" t="s">
        <v>14</v>
      </c>
      <c r="F418" t="s">
        <v>14</v>
      </c>
      <c r="G418" t="s">
        <v>15</v>
      </c>
      <c r="H418" t="s">
        <v>37</v>
      </c>
      <c r="I418" t="s">
        <v>39</v>
      </c>
      <c r="J418" t="s">
        <v>119</v>
      </c>
      <c r="K418" s="1">
        <v>45406</v>
      </c>
      <c r="L418">
        <v>30</v>
      </c>
      <c r="M418">
        <v>1</v>
      </c>
      <c r="N418" t="s">
        <v>538</v>
      </c>
      <c r="O418" t="s">
        <v>537</v>
      </c>
      <c r="P418" t="s">
        <v>627</v>
      </c>
    </row>
    <row r="419" spans="1:16" x14ac:dyDescent="0.25">
      <c r="A419" t="s">
        <v>98</v>
      </c>
      <c r="B419" t="s">
        <v>83</v>
      </c>
      <c r="C419" t="s">
        <v>13</v>
      </c>
      <c r="E419" t="s">
        <v>14</v>
      </c>
      <c r="F419" t="s">
        <v>14</v>
      </c>
      <c r="G419" t="s">
        <v>15</v>
      </c>
      <c r="H419" t="s">
        <v>37</v>
      </c>
      <c r="I419" t="s">
        <v>39</v>
      </c>
      <c r="J419" t="s">
        <v>119</v>
      </c>
      <c r="K419" s="1">
        <v>45412</v>
      </c>
      <c r="L419">
        <v>30</v>
      </c>
      <c r="M419">
        <v>2</v>
      </c>
      <c r="N419" t="s">
        <v>538</v>
      </c>
      <c r="O419" t="s">
        <v>537</v>
      </c>
      <c r="P419" t="s">
        <v>627</v>
      </c>
    </row>
    <row r="420" spans="1:16" x14ac:dyDescent="0.25">
      <c r="A420" t="s">
        <v>98</v>
      </c>
      <c r="B420" t="s">
        <v>83</v>
      </c>
      <c r="C420" t="s">
        <v>13</v>
      </c>
      <c r="E420" t="s">
        <v>14</v>
      </c>
      <c r="F420" t="s">
        <v>14</v>
      </c>
      <c r="G420" t="s">
        <v>15</v>
      </c>
      <c r="H420" t="s">
        <v>37</v>
      </c>
      <c r="I420" t="s">
        <v>39</v>
      </c>
      <c r="J420" t="s">
        <v>119</v>
      </c>
      <c r="K420" s="1">
        <v>45413</v>
      </c>
      <c r="L420">
        <v>30</v>
      </c>
      <c r="M420">
        <v>2</v>
      </c>
      <c r="N420" t="s">
        <v>538</v>
      </c>
      <c r="O420" t="s">
        <v>537</v>
      </c>
      <c r="P420" t="s">
        <v>627</v>
      </c>
    </row>
    <row r="421" spans="1:16" x14ac:dyDescent="0.25">
      <c r="A421" t="s">
        <v>98</v>
      </c>
      <c r="B421" t="s">
        <v>83</v>
      </c>
      <c r="C421" t="s">
        <v>13</v>
      </c>
      <c r="E421" t="s">
        <v>14</v>
      </c>
      <c r="F421" t="s">
        <v>14</v>
      </c>
      <c r="G421" t="s">
        <v>15</v>
      </c>
      <c r="H421" t="s">
        <v>37</v>
      </c>
      <c r="I421" t="s">
        <v>39</v>
      </c>
      <c r="J421" t="s">
        <v>119</v>
      </c>
      <c r="K421" s="1">
        <v>45414</v>
      </c>
      <c r="L421">
        <v>120</v>
      </c>
      <c r="M421">
        <v>2</v>
      </c>
      <c r="N421" t="s">
        <v>538</v>
      </c>
      <c r="O421" t="s">
        <v>537</v>
      </c>
      <c r="P421" t="s">
        <v>627</v>
      </c>
    </row>
    <row r="422" spans="1:16" x14ac:dyDescent="0.25">
      <c r="A422" t="s">
        <v>98</v>
      </c>
      <c r="B422" t="s">
        <v>83</v>
      </c>
      <c r="C422" t="s">
        <v>13</v>
      </c>
      <c r="E422" t="s">
        <v>14</v>
      </c>
      <c r="F422" t="s">
        <v>14</v>
      </c>
      <c r="G422" t="s">
        <v>15</v>
      </c>
      <c r="H422" t="s">
        <v>37</v>
      </c>
      <c r="I422" t="s">
        <v>39</v>
      </c>
      <c r="J422" t="s">
        <v>119</v>
      </c>
      <c r="K422" s="1">
        <v>45421</v>
      </c>
      <c r="L422">
        <v>60</v>
      </c>
      <c r="M422">
        <v>3</v>
      </c>
      <c r="N422" t="s">
        <v>538</v>
      </c>
      <c r="O422" t="s">
        <v>537</v>
      </c>
      <c r="P422" t="s">
        <v>627</v>
      </c>
    </row>
    <row r="423" spans="1:16" x14ac:dyDescent="0.25">
      <c r="A423" t="s">
        <v>98</v>
      </c>
      <c r="B423" t="s">
        <v>83</v>
      </c>
      <c r="C423" t="s">
        <v>13</v>
      </c>
      <c r="E423" t="s">
        <v>14</v>
      </c>
      <c r="F423" t="s">
        <v>14</v>
      </c>
      <c r="G423" t="s">
        <v>15</v>
      </c>
      <c r="H423" t="s">
        <v>37</v>
      </c>
      <c r="I423" t="s">
        <v>39</v>
      </c>
      <c r="J423" t="s">
        <v>119</v>
      </c>
      <c r="K423" s="1">
        <v>45425</v>
      </c>
      <c r="L423">
        <v>30</v>
      </c>
      <c r="M423">
        <v>4</v>
      </c>
      <c r="N423" t="s">
        <v>538</v>
      </c>
      <c r="O423" t="s">
        <v>537</v>
      </c>
      <c r="P423" t="s">
        <v>627</v>
      </c>
    </row>
    <row r="424" spans="1:16" x14ac:dyDescent="0.25">
      <c r="A424" t="s">
        <v>98</v>
      </c>
      <c r="B424" t="s">
        <v>83</v>
      </c>
      <c r="C424" t="s">
        <v>13</v>
      </c>
      <c r="E424" t="s">
        <v>14</v>
      </c>
      <c r="F424" t="s">
        <v>14</v>
      </c>
      <c r="G424" t="s">
        <v>15</v>
      </c>
      <c r="H424" t="s">
        <v>37</v>
      </c>
      <c r="I424" t="s">
        <v>39</v>
      </c>
      <c r="J424" t="s">
        <v>119</v>
      </c>
      <c r="K424" s="1">
        <v>45426</v>
      </c>
      <c r="L424">
        <v>150</v>
      </c>
      <c r="M424">
        <v>4</v>
      </c>
      <c r="N424" t="s">
        <v>538</v>
      </c>
      <c r="O424" t="s">
        <v>537</v>
      </c>
      <c r="P424" t="s">
        <v>627</v>
      </c>
    </row>
    <row r="425" spans="1:16" x14ac:dyDescent="0.25">
      <c r="A425" t="s">
        <v>98</v>
      </c>
      <c r="B425" t="s">
        <v>83</v>
      </c>
      <c r="C425" t="s">
        <v>13</v>
      </c>
      <c r="E425" t="s">
        <v>14</v>
      </c>
      <c r="F425" t="s">
        <v>14</v>
      </c>
      <c r="G425" t="s">
        <v>15</v>
      </c>
      <c r="H425" t="s">
        <v>37</v>
      </c>
      <c r="I425" t="s">
        <v>39</v>
      </c>
      <c r="J425" t="s">
        <v>119</v>
      </c>
      <c r="K425" s="1">
        <v>45428</v>
      </c>
      <c r="L425">
        <v>30</v>
      </c>
      <c r="M425">
        <v>4</v>
      </c>
      <c r="N425" t="s">
        <v>538</v>
      </c>
      <c r="O425" t="s">
        <v>537</v>
      </c>
      <c r="P425" t="s">
        <v>627</v>
      </c>
    </row>
    <row r="426" spans="1:16" x14ac:dyDescent="0.25">
      <c r="A426" t="s">
        <v>98</v>
      </c>
      <c r="B426" t="s">
        <v>83</v>
      </c>
      <c r="C426" t="s">
        <v>13</v>
      </c>
      <c r="E426" t="s">
        <v>14</v>
      </c>
      <c r="F426" t="s">
        <v>14</v>
      </c>
      <c r="G426" t="s">
        <v>15</v>
      </c>
      <c r="H426" t="s">
        <v>37</v>
      </c>
      <c r="I426" t="s">
        <v>39</v>
      </c>
      <c r="J426" t="s">
        <v>119</v>
      </c>
      <c r="K426" s="1">
        <v>45429</v>
      </c>
      <c r="L426">
        <v>60</v>
      </c>
      <c r="M426">
        <v>4</v>
      </c>
      <c r="N426" t="s">
        <v>538</v>
      </c>
      <c r="O426" t="s">
        <v>537</v>
      </c>
      <c r="P426" t="s">
        <v>627</v>
      </c>
    </row>
    <row r="427" spans="1:16" x14ac:dyDescent="0.25">
      <c r="A427" t="s">
        <v>98</v>
      </c>
      <c r="B427" t="s">
        <v>83</v>
      </c>
      <c r="C427" t="s">
        <v>13</v>
      </c>
      <c r="E427" t="s">
        <v>14</v>
      </c>
      <c r="F427" t="s">
        <v>14</v>
      </c>
      <c r="G427" t="s">
        <v>15</v>
      </c>
      <c r="H427" t="s">
        <v>37</v>
      </c>
      <c r="I427" t="s">
        <v>91</v>
      </c>
      <c r="J427" t="s">
        <v>119</v>
      </c>
      <c r="K427" s="1">
        <v>45406</v>
      </c>
      <c r="L427">
        <v>30</v>
      </c>
      <c r="M427">
        <v>1</v>
      </c>
      <c r="N427" t="s">
        <v>538</v>
      </c>
      <c r="O427" t="s">
        <v>537</v>
      </c>
      <c r="P427" t="s">
        <v>627</v>
      </c>
    </row>
    <row r="428" spans="1:16" x14ac:dyDescent="0.25">
      <c r="A428" t="s">
        <v>98</v>
      </c>
      <c r="B428" t="s">
        <v>83</v>
      </c>
      <c r="C428" t="s">
        <v>13</v>
      </c>
      <c r="E428" t="s">
        <v>14</v>
      </c>
      <c r="F428" t="s">
        <v>14</v>
      </c>
      <c r="G428" t="s">
        <v>15</v>
      </c>
      <c r="H428" t="s">
        <v>524</v>
      </c>
      <c r="I428" t="s">
        <v>40</v>
      </c>
      <c r="J428" t="s">
        <v>117</v>
      </c>
      <c r="K428" s="1">
        <v>45406</v>
      </c>
      <c r="L428">
        <v>10.001999999999899</v>
      </c>
      <c r="M428">
        <v>1</v>
      </c>
      <c r="N428" t="s">
        <v>538</v>
      </c>
      <c r="O428" t="s">
        <v>537</v>
      </c>
      <c r="P428" t="s">
        <v>627</v>
      </c>
    </row>
    <row r="429" spans="1:16" x14ac:dyDescent="0.25">
      <c r="A429" t="s">
        <v>98</v>
      </c>
      <c r="B429" t="s">
        <v>83</v>
      </c>
      <c r="C429" t="s">
        <v>13</v>
      </c>
      <c r="E429" t="s">
        <v>14</v>
      </c>
      <c r="F429" t="s">
        <v>14</v>
      </c>
      <c r="G429" t="s">
        <v>15</v>
      </c>
      <c r="H429" t="s">
        <v>524</v>
      </c>
      <c r="I429" t="s">
        <v>40</v>
      </c>
      <c r="J429" t="s">
        <v>117</v>
      </c>
      <c r="K429" s="1">
        <v>45407</v>
      </c>
      <c r="L429">
        <v>10.001999999999899</v>
      </c>
      <c r="M429">
        <v>1</v>
      </c>
      <c r="N429" t="s">
        <v>538</v>
      </c>
      <c r="O429" t="s">
        <v>537</v>
      </c>
      <c r="P429" t="s">
        <v>627</v>
      </c>
    </row>
    <row r="430" spans="1:16" x14ac:dyDescent="0.25">
      <c r="A430" t="s">
        <v>98</v>
      </c>
      <c r="B430" t="s">
        <v>83</v>
      </c>
      <c r="C430" t="s">
        <v>13</v>
      </c>
      <c r="E430" t="s">
        <v>14</v>
      </c>
      <c r="F430" t="s">
        <v>14</v>
      </c>
      <c r="G430" t="s">
        <v>15</v>
      </c>
      <c r="H430" t="s">
        <v>524</v>
      </c>
      <c r="I430" t="s">
        <v>40</v>
      </c>
      <c r="J430" t="s">
        <v>117</v>
      </c>
      <c r="K430" s="1">
        <v>45421</v>
      </c>
      <c r="L430">
        <v>30</v>
      </c>
      <c r="M430">
        <v>3</v>
      </c>
      <c r="N430" t="s">
        <v>538</v>
      </c>
      <c r="O430" t="s">
        <v>537</v>
      </c>
      <c r="P430" t="s">
        <v>627</v>
      </c>
    </row>
    <row r="431" spans="1:16" x14ac:dyDescent="0.25">
      <c r="A431" t="s">
        <v>98</v>
      </c>
      <c r="B431" t="s">
        <v>83</v>
      </c>
      <c r="C431" t="s">
        <v>13</v>
      </c>
      <c r="E431" t="s">
        <v>14</v>
      </c>
      <c r="F431" t="s">
        <v>14</v>
      </c>
      <c r="G431" t="s">
        <v>15</v>
      </c>
      <c r="H431" t="s">
        <v>524</v>
      </c>
      <c r="I431" t="s">
        <v>40</v>
      </c>
      <c r="J431" t="s">
        <v>117</v>
      </c>
      <c r="K431" s="1">
        <v>45429</v>
      </c>
      <c r="L431">
        <v>10.001999999999899</v>
      </c>
      <c r="M431">
        <v>4</v>
      </c>
      <c r="N431" t="s">
        <v>538</v>
      </c>
      <c r="O431" t="s">
        <v>537</v>
      </c>
      <c r="P431" t="s">
        <v>627</v>
      </c>
    </row>
    <row r="432" spans="1:16" x14ac:dyDescent="0.25">
      <c r="A432" t="s">
        <v>98</v>
      </c>
      <c r="B432" t="s">
        <v>83</v>
      </c>
      <c r="C432" t="s">
        <v>13</v>
      </c>
      <c r="E432" t="s">
        <v>14</v>
      </c>
      <c r="F432" t="s">
        <v>14</v>
      </c>
      <c r="G432" t="s">
        <v>15</v>
      </c>
      <c r="H432" t="s">
        <v>524</v>
      </c>
      <c r="I432" t="s">
        <v>41</v>
      </c>
      <c r="J432" t="s">
        <v>117</v>
      </c>
      <c r="K432" s="1">
        <v>45405</v>
      </c>
      <c r="L432">
        <v>30</v>
      </c>
      <c r="M432">
        <v>1</v>
      </c>
      <c r="N432" t="s">
        <v>538</v>
      </c>
      <c r="O432" t="s">
        <v>537</v>
      </c>
      <c r="P432" t="s">
        <v>627</v>
      </c>
    </row>
    <row r="433" spans="1:16" x14ac:dyDescent="0.25">
      <c r="A433" t="s">
        <v>98</v>
      </c>
      <c r="B433" t="s">
        <v>83</v>
      </c>
      <c r="C433" t="s">
        <v>13</v>
      </c>
      <c r="E433" t="s">
        <v>14</v>
      </c>
      <c r="F433" t="s">
        <v>14</v>
      </c>
      <c r="G433" t="s">
        <v>15</v>
      </c>
      <c r="H433" t="s">
        <v>524</v>
      </c>
      <c r="I433" t="s">
        <v>41</v>
      </c>
      <c r="J433" t="s">
        <v>117</v>
      </c>
      <c r="K433" s="1">
        <v>45406</v>
      </c>
      <c r="L433">
        <v>30</v>
      </c>
      <c r="M433">
        <v>1</v>
      </c>
      <c r="N433" t="s">
        <v>538</v>
      </c>
      <c r="O433" t="s">
        <v>537</v>
      </c>
      <c r="P433" t="s">
        <v>627</v>
      </c>
    </row>
    <row r="434" spans="1:16" x14ac:dyDescent="0.25">
      <c r="A434" t="s">
        <v>98</v>
      </c>
      <c r="B434" t="s">
        <v>83</v>
      </c>
      <c r="C434" t="s">
        <v>13</v>
      </c>
      <c r="E434" t="s">
        <v>14</v>
      </c>
      <c r="F434" t="s">
        <v>14</v>
      </c>
      <c r="G434" t="s">
        <v>15</v>
      </c>
      <c r="H434" t="s">
        <v>524</v>
      </c>
      <c r="I434" t="s">
        <v>41</v>
      </c>
      <c r="J434" t="s">
        <v>117</v>
      </c>
      <c r="K434" s="1">
        <v>45408</v>
      </c>
      <c r="L434">
        <v>60</v>
      </c>
      <c r="M434">
        <v>1</v>
      </c>
      <c r="N434" t="s">
        <v>538</v>
      </c>
      <c r="O434" t="s">
        <v>537</v>
      </c>
      <c r="P434" t="s">
        <v>627</v>
      </c>
    </row>
    <row r="435" spans="1:16" x14ac:dyDescent="0.25">
      <c r="A435" t="s">
        <v>98</v>
      </c>
      <c r="B435" t="s">
        <v>83</v>
      </c>
      <c r="C435" t="s">
        <v>13</v>
      </c>
      <c r="E435" t="s">
        <v>14</v>
      </c>
      <c r="F435" t="s">
        <v>14</v>
      </c>
      <c r="G435" t="s">
        <v>15</v>
      </c>
      <c r="H435" t="s">
        <v>524</v>
      </c>
      <c r="I435" t="s">
        <v>41</v>
      </c>
      <c r="J435" t="s">
        <v>117</v>
      </c>
      <c r="K435" s="1">
        <v>45419</v>
      </c>
      <c r="L435">
        <v>30</v>
      </c>
      <c r="M435">
        <v>3</v>
      </c>
      <c r="N435" t="s">
        <v>538</v>
      </c>
      <c r="O435" t="s">
        <v>537</v>
      </c>
      <c r="P435" t="s">
        <v>627</v>
      </c>
    </row>
    <row r="436" spans="1:16" x14ac:dyDescent="0.25">
      <c r="A436" t="s">
        <v>98</v>
      </c>
      <c r="B436" t="s">
        <v>83</v>
      </c>
      <c r="C436" t="s">
        <v>13</v>
      </c>
      <c r="E436" t="s">
        <v>14</v>
      </c>
      <c r="F436" t="s">
        <v>14</v>
      </c>
      <c r="G436" t="s">
        <v>15</v>
      </c>
      <c r="H436" t="s">
        <v>524</v>
      </c>
      <c r="I436" t="s">
        <v>41</v>
      </c>
      <c r="J436" t="s">
        <v>117</v>
      </c>
      <c r="K436" s="1">
        <v>45428</v>
      </c>
      <c r="L436">
        <v>30</v>
      </c>
      <c r="M436">
        <v>4</v>
      </c>
      <c r="N436" t="s">
        <v>538</v>
      </c>
      <c r="O436" t="s">
        <v>537</v>
      </c>
      <c r="P436" t="s">
        <v>627</v>
      </c>
    </row>
    <row r="437" spans="1:16" x14ac:dyDescent="0.25">
      <c r="A437" t="s">
        <v>98</v>
      </c>
      <c r="B437" t="s">
        <v>83</v>
      </c>
      <c r="C437" t="s">
        <v>13</v>
      </c>
      <c r="E437" t="s">
        <v>14</v>
      </c>
      <c r="F437" t="s">
        <v>14</v>
      </c>
      <c r="G437" t="s">
        <v>15</v>
      </c>
      <c r="H437" t="s">
        <v>524</v>
      </c>
      <c r="I437" t="s">
        <v>41</v>
      </c>
      <c r="J437" t="s">
        <v>117</v>
      </c>
      <c r="K437" s="1">
        <v>45429</v>
      </c>
      <c r="L437">
        <v>30</v>
      </c>
      <c r="M437">
        <v>4</v>
      </c>
      <c r="N437" t="s">
        <v>538</v>
      </c>
      <c r="O437" t="s">
        <v>537</v>
      </c>
      <c r="P437" t="s">
        <v>627</v>
      </c>
    </row>
    <row r="438" spans="1:16" x14ac:dyDescent="0.25">
      <c r="A438" t="s">
        <v>98</v>
      </c>
      <c r="B438" t="s">
        <v>83</v>
      </c>
      <c r="C438" t="s">
        <v>13</v>
      </c>
      <c r="E438" t="s">
        <v>14</v>
      </c>
      <c r="F438" t="s">
        <v>14</v>
      </c>
      <c r="G438" t="s">
        <v>15</v>
      </c>
      <c r="H438" t="s">
        <v>524</v>
      </c>
      <c r="I438" t="s">
        <v>42</v>
      </c>
      <c r="J438" t="s">
        <v>117</v>
      </c>
      <c r="K438" s="1">
        <v>45405</v>
      </c>
      <c r="L438">
        <v>30</v>
      </c>
      <c r="M438">
        <v>1</v>
      </c>
      <c r="N438" t="s">
        <v>538</v>
      </c>
      <c r="O438" t="s">
        <v>537</v>
      </c>
      <c r="P438" t="s">
        <v>627</v>
      </c>
    </row>
    <row r="439" spans="1:16" x14ac:dyDescent="0.25">
      <c r="A439" t="s">
        <v>98</v>
      </c>
      <c r="B439" t="s">
        <v>83</v>
      </c>
      <c r="C439" t="s">
        <v>13</v>
      </c>
      <c r="E439" t="s">
        <v>14</v>
      </c>
      <c r="F439" t="s">
        <v>14</v>
      </c>
      <c r="G439" t="s">
        <v>15</v>
      </c>
      <c r="H439" t="s">
        <v>524</v>
      </c>
      <c r="I439" t="s">
        <v>42</v>
      </c>
      <c r="J439" t="s">
        <v>117</v>
      </c>
      <c r="K439" s="1">
        <v>45406</v>
      </c>
      <c r="L439">
        <v>30</v>
      </c>
      <c r="M439">
        <v>1</v>
      </c>
      <c r="N439" t="s">
        <v>538</v>
      </c>
      <c r="O439" t="s">
        <v>537</v>
      </c>
      <c r="P439" t="s">
        <v>627</v>
      </c>
    </row>
    <row r="440" spans="1:16" x14ac:dyDescent="0.25">
      <c r="A440" t="s">
        <v>98</v>
      </c>
      <c r="B440" t="s">
        <v>83</v>
      </c>
      <c r="C440" t="s">
        <v>13</v>
      </c>
      <c r="E440" t="s">
        <v>14</v>
      </c>
      <c r="F440" t="s">
        <v>14</v>
      </c>
      <c r="G440" t="s">
        <v>15</v>
      </c>
      <c r="H440" t="s">
        <v>524</v>
      </c>
      <c r="I440" t="s">
        <v>42</v>
      </c>
      <c r="J440" t="s">
        <v>117</v>
      </c>
      <c r="K440" s="1">
        <v>45407</v>
      </c>
      <c r="L440">
        <v>10.001999999999899</v>
      </c>
      <c r="M440">
        <v>1</v>
      </c>
      <c r="N440" t="s">
        <v>538</v>
      </c>
      <c r="O440" t="s">
        <v>537</v>
      </c>
      <c r="P440" t="s">
        <v>627</v>
      </c>
    </row>
    <row r="441" spans="1:16" x14ac:dyDescent="0.25">
      <c r="A441" t="s">
        <v>98</v>
      </c>
      <c r="B441" t="s">
        <v>83</v>
      </c>
      <c r="C441" t="s">
        <v>13</v>
      </c>
      <c r="E441" t="s">
        <v>14</v>
      </c>
      <c r="F441" t="s">
        <v>14</v>
      </c>
      <c r="G441" t="s">
        <v>15</v>
      </c>
      <c r="H441" t="s">
        <v>524</v>
      </c>
      <c r="I441" t="s">
        <v>42</v>
      </c>
      <c r="J441" t="s">
        <v>117</v>
      </c>
      <c r="K441" s="1">
        <v>45408</v>
      </c>
      <c r="L441">
        <v>30</v>
      </c>
      <c r="M441">
        <v>1</v>
      </c>
      <c r="N441" t="s">
        <v>538</v>
      </c>
      <c r="O441" t="s">
        <v>537</v>
      </c>
      <c r="P441" t="s">
        <v>627</v>
      </c>
    </row>
    <row r="442" spans="1:16" x14ac:dyDescent="0.25">
      <c r="A442" t="s">
        <v>98</v>
      </c>
      <c r="B442" t="s">
        <v>83</v>
      </c>
      <c r="C442" t="s">
        <v>13</v>
      </c>
      <c r="E442" t="s">
        <v>14</v>
      </c>
      <c r="F442" t="s">
        <v>14</v>
      </c>
      <c r="G442" t="s">
        <v>15</v>
      </c>
      <c r="H442" t="s">
        <v>524</v>
      </c>
      <c r="I442" t="s">
        <v>42</v>
      </c>
      <c r="J442" t="s">
        <v>117</v>
      </c>
      <c r="K442" s="1">
        <v>45414</v>
      </c>
      <c r="L442">
        <v>30</v>
      </c>
      <c r="M442">
        <v>2</v>
      </c>
      <c r="N442" t="s">
        <v>538</v>
      </c>
      <c r="O442" t="s">
        <v>537</v>
      </c>
      <c r="P442" t="s">
        <v>627</v>
      </c>
    </row>
    <row r="443" spans="1:16" x14ac:dyDescent="0.25">
      <c r="A443" t="s">
        <v>98</v>
      </c>
      <c r="B443" t="s">
        <v>83</v>
      </c>
      <c r="C443" t="s">
        <v>13</v>
      </c>
      <c r="E443" t="s">
        <v>14</v>
      </c>
      <c r="F443" t="s">
        <v>14</v>
      </c>
      <c r="G443" t="s">
        <v>15</v>
      </c>
      <c r="H443" t="s">
        <v>524</v>
      </c>
      <c r="I443" t="s">
        <v>42</v>
      </c>
      <c r="J443" t="s">
        <v>117</v>
      </c>
      <c r="K443" s="1">
        <v>45415</v>
      </c>
      <c r="L443">
        <v>30</v>
      </c>
      <c r="M443">
        <v>2</v>
      </c>
      <c r="N443" t="s">
        <v>538</v>
      </c>
      <c r="O443" t="s">
        <v>537</v>
      </c>
      <c r="P443" t="s">
        <v>627</v>
      </c>
    </row>
    <row r="444" spans="1:16" x14ac:dyDescent="0.25">
      <c r="A444" t="s">
        <v>98</v>
      </c>
      <c r="B444" t="s">
        <v>83</v>
      </c>
      <c r="C444" t="s">
        <v>13</v>
      </c>
      <c r="E444" t="s">
        <v>14</v>
      </c>
      <c r="F444" t="s">
        <v>14</v>
      </c>
      <c r="G444" t="s">
        <v>15</v>
      </c>
      <c r="H444" t="s">
        <v>524</v>
      </c>
      <c r="I444" t="s">
        <v>42</v>
      </c>
      <c r="J444" t="s">
        <v>117</v>
      </c>
      <c r="K444" s="1">
        <v>45420</v>
      </c>
      <c r="L444">
        <v>10.001999999999899</v>
      </c>
      <c r="M444">
        <v>3</v>
      </c>
      <c r="N444" t="s">
        <v>538</v>
      </c>
      <c r="O444" t="s">
        <v>537</v>
      </c>
      <c r="P444" t="s">
        <v>627</v>
      </c>
    </row>
    <row r="445" spans="1:16" x14ac:dyDescent="0.25">
      <c r="A445" t="s">
        <v>98</v>
      </c>
      <c r="B445" t="s">
        <v>83</v>
      </c>
      <c r="C445" t="s">
        <v>13</v>
      </c>
      <c r="E445" t="s">
        <v>14</v>
      </c>
      <c r="F445" t="s">
        <v>14</v>
      </c>
      <c r="G445" t="s">
        <v>15</v>
      </c>
      <c r="H445" t="s">
        <v>524</v>
      </c>
      <c r="I445" t="s">
        <v>42</v>
      </c>
      <c r="J445" t="s">
        <v>117</v>
      </c>
      <c r="K445" s="1">
        <v>45422</v>
      </c>
      <c r="L445">
        <v>10.001999999999899</v>
      </c>
      <c r="M445">
        <v>3</v>
      </c>
      <c r="N445" t="s">
        <v>538</v>
      </c>
      <c r="O445" t="s">
        <v>537</v>
      </c>
      <c r="P445" t="s">
        <v>627</v>
      </c>
    </row>
    <row r="446" spans="1:16" x14ac:dyDescent="0.25">
      <c r="A446" t="s">
        <v>98</v>
      </c>
      <c r="B446" t="s">
        <v>83</v>
      </c>
      <c r="C446" t="s">
        <v>13</v>
      </c>
      <c r="E446" t="s">
        <v>14</v>
      </c>
      <c r="F446" t="s">
        <v>14</v>
      </c>
      <c r="G446" t="s">
        <v>15</v>
      </c>
      <c r="H446" t="s">
        <v>524</v>
      </c>
      <c r="I446" t="s">
        <v>42</v>
      </c>
      <c r="J446" t="s">
        <v>117</v>
      </c>
      <c r="K446" s="1">
        <v>45428</v>
      </c>
      <c r="L446">
        <v>30</v>
      </c>
      <c r="M446">
        <v>4</v>
      </c>
      <c r="N446" t="s">
        <v>538</v>
      </c>
      <c r="O446" t="s">
        <v>537</v>
      </c>
      <c r="P446" t="s">
        <v>627</v>
      </c>
    </row>
    <row r="447" spans="1:16" x14ac:dyDescent="0.25">
      <c r="A447" t="s">
        <v>98</v>
      </c>
      <c r="B447" t="s">
        <v>83</v>
      </c>
      <c r="C447" t="s">
        <v>13</v>
      </c>
      <c r="E447" t="s">
        <v>14</v>
      </c>
      <c r="F447" t="s">
        <v>14</v>
      </c>
      <c r="G447" t="s">
        <v>15</v>
      </c>
      <c r="H447" t="s">
        <v>524</v>
      </c>
      <c r="I447" t="s">
        <v>42</v>
      </c>
      <c r="J447" t="s">
        <v>117</v>
      </c>
      <c r="K447" s="1">
        <v>45429</v>
      </c>
      <c r="L447">
        <v>30</v>
      </c>
      <c r="M447">
        <v>4</v>
      </c>
      <c r="N447" t="s">
        <v>538</v>
      </c>
      <c r="O447" t="s">
        <v>537</v>
      </c>
      <c r="P447" t="s">
        <v>627</v>
      </c>
    </row>
    <row r="448" spans="1:16" x14ac:dyDescent="0.25">
      <c r="A448" t="s">
        <v>98</v>
      </c>
      <c r="B448" t="s">
        <v>83</v>
      </c>
      <c r="C448" t="s">
        <v>13</v>
      </c>
      <c r="E448" t="s">
        <v>14</v>
      </c>
      <c r="F448" t="s">
        <v>14</v>
      </c>
      <c r="G448" t="s">
        <v>15</v>
      </c>
      <c r="H448" t="s">
        <v>524</v>
      </c>
      <c r="I448" t="s">
        <v>43</v>
      </c>
      <c r="J448" t="s">
        <v>117</v>
      </c>
      <c r="K448" s="1">
        <v>45405</v>
      </c>
      <c r="L448">
        <v>10.001999999999899</v>
      </c>
      <c r="M448">
        <v>1</v>
      </c>
      <c r="N448" t="s">
        <v>538</v>
      </c>
      <c r="O448" t="s">
        <v>537</v>
      </c>
      <c r="P448" t="s">
        <v>627</v>
      </c>
    </row>
    <row r="449" spans="1:16" x14ac:dyDescent="0.25">
      <c r="A449" t="s">
        <v>98</v>
      </c>
      <c r="B449" t="s">
        <v>83</v>
      </c>
      <c r="C449" t="s">
        <v>13</v>
      </c>
      <c r="E449" t="s">
        <v>14</v>
      </c>
      <c r="F449" t="s">
        <v>14</v>
      </c>
      <c r="G449" t="s">
        <v>15</v>
      </c>
      <c r="H449" t="s">
        <v>524</v>
      </c>
      <c r="I449" t="s">
        <v>43</v>
      </c>
      <c r="J449" t="s">
        <v>117</v>
      </c>
      <c r="K449" s="1">
        <v>45407</v>
      </c>
      <c r="L449">
        <v>30</v>
      </c>
      <c r="M449">
        <v>1</v>
      </c>
      <c r="N449" t="s">
        <v>538</v>
      </c>
      <c r="O449" t="s">
        <v>537</v>
      </c>
      <c r="P449" t="s">
        <v>627</v>
      </c>
    </row>
    <row r="450" spans="1:16" x14ac:dyDescent="0.25">
      <c r="A450" t="s">
        <v>98</v>
      </c>
      <c r="B450" t="s">
        <v>83</v>
      </c>
      <c r="C450" t="s">
        <v>13</v>
      </c>
      <c r="E450" t="s">
        <v>14</v>
      </c>
      <c r="F450" t="s">
        <v>14</v>
      </c>
      <c r="G450" t="s">
        <v>15</v>
      </c>
      <c r="H450" t="s">
        <v>524</v>
      </c>
      <c r="I450" t="s">
        <v>43</v>
      </c>
      <c r="J450" t="s">
        <v>117</v>
      </c>
      <c r="K450" s="1">
        <v>45408</v>
      </c>
      <c r="L450">
        <v>30</v>
      </c>
      <c r="M450">
        <v>1</v>
      </c>
      <c r="N450" t="s">
        <v>538</v>
      </c>
      <c r="O450" t="s">
        <v>537</v>
      </c>
      <c r="P450" t="s">
        <v>627</v>
      </c>
    </row>
    <row r="451" spans="1:16" x14ac:dyDescent="0.25">
      <c r="A451" t="s">
        <v>98</v>
      </c>
      <c r="B451" t="s">
        <v>83</v>
      </c>
      <c r="C451" t="s">
        <v>13</v>
      </c>
      <c r="E451" t="s">
        <v>14</v>
      </c>
      <c r="F451" t="s">
        <v>14</v>
      </c>
      <c r="G451" t="s">
        <v>15</v>
      </c>
      <c r="H451" t="s">
        <v>524</v>
      </c>
      <c r="I451" t="s">
        <v>43</v>
      </c>
      <c r="J451" t="s">
        <v>117</v>
      </c>
      <c r="K451" s="1">
        <v>45428</v>
      </c>
      <c r="L451">
        <v>30</v>
      </c>
      <c r="M451">
        <v>4</v>
      </c>
      <c r="N451" t="s">
        <v>538</v>
      </c>
      <c r="O451" t="s">
        <v>537</v>
      </c>
      <c r="P451" t="s">
        <v>627</v>
      </c>
    </row>
    <row r="452" spans="1:16" x14ac:dyDescent="0.25">
      <c r="A452" t="s">
        <v>98</v>
      </c>
      <c r="B452" t="s">
        <v>83</v>
      </c>
      <c r="C452" t="s">
        <v>13</v>
      </c>
      <c r="E452" t="s">
        <v>14</v>
      </c>
      <c r="F452" t="s">
        <v>14</v>
      </c>
      <c r="G452" t="s">
        <v>15</v>
      </c>
      <c r="H452" t="s">
        <v>524</v>
      </c>
      <c r="I452" t="s">
        <v>43</v>
      </c>
      <c r="J452" t="s">
        <v>117</v>
      </c>
      <c r="K452" s="1">
        <v>45429</v>
      </c>
      <c r="L452">
        <v>30</v>
      </c>
      <c r="M452">
        <v>4</v>
      </c>
      <c r="N452" t="s">
        <v>538</v>
      </c>
      <c r="O452" t="s">
        <v>537</v>
      </c>
      <c r="P452" t="s">
        <v>627</v>
      </c>
    </row>
    <row r="453" spans="1:16" x14ac:dyDescent="0.25">
      <c r="A453" t="s">
        <v>98</v>
      </c>
      <c r="B453" t="s">
        <v>83</v>
      </c>
      <c r="C453" t="s">
        <v>13</v>
      </c>
      <c r="E453" t="s">
        <v>14</v>
      </c>
      <c r="F453" t="s">
        <v>14</v>
      </c>
      <c r="G453" t="s">
        <v>15</v>
      </c>
      <c r="H453" t="s">
        <v>44</v>
      </c>
      <c r="I453" t="s">
        <v>75</v>
      </c>
      <c r="J453" t="s">
        <v>118</v>
      </c>
      <c r="K453" s="1">
        <v>45419</v>
      </c>
      <c r="L453">
        <v>30</v>
      </c>
      <c r="M453">
        <v>3</v>
      </c>
      <c r="N453" t="s">
        <v>538</v>
      </c>
      <c r="O453" t="s">
        <v>537</v>
      </c>
      <c r="P453" t="s">
        <v>627</v>
      </c>
    </row>
    <row r="454" spans="1:16" x14ac:dyDescent="0.25">
      <c r="A454" t="s">
        <v>98</v>
      </c>
      <c r="B454" t="s">
        <v>83</v>
      </c>
      <c r="C454" t="s">
        <v>13</v>
      </c>
      <c r="E454" t="s">
        <v>14</v>
      </c>
      <c r="F454" t="s">
        <v>14</v>
      </c>
      <c r="G454" t="s">
        <v>15</v>
      </c>
      <c r="H454" t="s">
        <v>44</v>
      </c>
      <c r="I454" t="s">
        <v>75</v>
      </c>
      <c r="J454" t="s">
        <v>118</v>
      </c>
      <c r="K454" s="1">
        <v>45428</v>
      </c>
      <c r="L454">
        <v>30</v>
      </c>
      <c r="M454">
        <v>4</v>
      </c>
      <c r="N454" t="s">
        <v>538</v>
      </c>
      <c r="O454" t="s">
        <v>537</v>
      </c>
      <c r="P454" t="s">
        <v>627</v>
      </c>
    </row>
    <row r="455" spans="1:16" x14ac:dyDescent="0.25">
      <c r="A455" t="s">
        <v>98</v>
      </c>
      <c r="B455" t="s">
        <v>83</v>
      </c>
      <c r="C455" t="s">
        <v>13</v>
      </c>
      <c r="E455" t="s">
        <v>14</v>
      </c>
      <c r="F455" t="s">
        <v>14</v>
      </c>
      <c r="G455" t="s">
        <v>15</v>
      </c>
      <c r="H455" t="s">
        <v>61</v>
      </c>
      <c r="I455" t="s">
        <v>61</v>
      </c>
      <c r="J455" t="s">
        <v>119</v>
      </c>
      <c r="K455" s="1">
        <v>45427</v>
      </c>
      <c r="L455">
        <v>480</v>
      </c>
      <c r="M455">
        <v>4</v>
      </c>
      <c r="N455" t="s">
        <v>538</v>
      </c>
      <c r="O455" t="s">
        <v>537</v>
      </c>
      <c r="P455" t="s">
        <v>627</v>
      </c>
    </row>
    <row r="456" spans="1:16" x14ac:dyDescent="0.25">
      <c r="A456" t="s">
        <v>98</v>
      </c>
      <c r="B456" t="s">
        <v>83</v>
      </c>
      <c r="C456" t="s">
        <v>13</v>
      </c>
      <c r="E456" t="s">
        <v>14</v>
      </c>
      <c r="F456" t="s">
        <v>14</v>
      </c>
      <c r="G456" t="s">
        <v>15</v>
      </c>
      <c r="H456" t="s">
        <v>46</v>
      </c>
      <c r="I456" t="s">
        <v>47</v>
      </c>
      <c r="J456" t="s">
        <v>118</v>
      </c>
      <c r="K456" s="1">
        <v>45408</v>
      </c>
      <c r="L456">
        <v>30</v>
      </c>
      <c r="M456">
        <v>1</v>
      </c>
      <c r="N456" t="s">
        <v>538</v>
      </c>
      <c r="O456" t="s">
        <v>537</v>
      </c>
      <c r="P456" t="s">
        <v>627</v>
      </c>
    </row>
    <row r="457" spans="1:16" x14ac:dyDescent="0.25">
      <c r="A457" t="s">
        <v>98</v>
      </c>
      <c r="B457" t="s">
        <v>83</v>
      </c>
      <c r="C457" t="s">
        <v>13</v>
      </c>
      <c r="E457" t="s">
        <v>14</v>
      </c>
      <c r="F457" t="s">
        <v>14</v>
      </c>
      <c r="G457" t="s">
        <v>15</v>
      </c>
      <c r="H457" t="s">
        <v>46</v>
      </c>
      <c r="I457" t="s">
        <v>47</v>
      </c>
      <c r="J457" t="s">
        <v>118</v>
      </c>
      <c r="K457" s="1">
        <v>45428</v>
      </c>
      <c r="L457">
        <v>30</v>
      </c>
      <c r="M457">
        <v>4</v>
      </c>
      <c r="N457" t="s">
        <v>538</v>
      </c>
      <c r="O457" t="s">
        <v>537</v>
      </c>
      <c r="P457" t="s">
        <v>627</v>
      </c>
    </row>
    <row r="458" spans="1:16" x14ac:dyDescent="0.25">
      <c r="A458" t="s">
        <v>98</v>
      </c>
      <c r="B458" t="s">
        <v>83</v>
      </c>
      <c r="C458" t="s">
        <v>13</v>
      </c>
      <c r="E458" t="s">
        <v>14</v>
      </c>
      <c r="F458" t="s">
        <v>14</v>
      </c>
      <c r="G458" t="s">
        <v>15</v>
      </c>
      <c r="H458" t="s">
        <v>46</v>
      </c>
      <c r="I458" t="s">
        <v>48</v>
      </c>
      <c r="J458" t="s">
        <v>118</v>
      </c>
      <c r="K458" s="1">
        <v>45404</v>
      </c>
      <c r="L458">
        <v>30</v>
      </c>
      <c r="M458">
        <v>1</v>
      </c>
      <c r="N458" t="s">
        <v>538</v>
      </c>
      <c r="O458" t="s">
        <v>537</v>
      </c>
      <c r="P458" t="s">
        <v>627</v>
      </c>
    </row>
    <row r="459" spans="1:16" x14ac:dyDescent="0.25">
      <c r="A459" t="s">
        <v>98</v>
      </c>
      <c r="B459" t="s">
        <v>83</v>
      </c>
      <c r="C459" t="s">
        <v>13</v>
      </c>
      <c r="E459" t="s">
        <v>14</v>
      </c>
      <c r="F459" t="s">
        <v>14</v>
      </c>
      <c r="G459" t="s">
        <v>15</v>
      </c>
      <c r="H459" t="s">
        <v>46</v>
      </c>
      <c r="I459" t="s">
        <v>48</v>
      </c>
      <c r="J459" t="s">
        <v>118</v>
      </c>
      <c r="K459" s="1">
        <v>45405</v>
      </c>
      <c r="L459">
        <v>30</v>
      </c>
      <c r="M459">
        <v>1</v>
      </c>
      <c r="N459" t="s">
        <v>538</v>
      </c>
      <c r="O459" t="s">
        <v>537</v>
      </c>
      <c r="P459" t="s">
        <v>627</v>
      </c>
    </row>
    <row r="460" spans="1:16" x14ac:dyDescent="0.25">
      <c r="A460" t="s">
        <v>98</v>
      </c>
      <c r="B460" t="s">
        <v>83</v>
      </c>
      <c r="C460" t="s">
        <v>13</v>
      </c>
      <c r="E460" t="s">
        <v>14</v>
      </c>
      <c r="F460" t="s">
        <v>14</v>
      </c>
      <c r="G460" t="s">
        <v>15</v>
      </c>
      <c r="H460" t="s">
        <v>46</v>
      </c>
      <c r="I460" t="s">
        <v>48</v>
      </c>
      <c r="J460" t="s">
        <v>118</v>
      </c>
      <c r="K460" s="1">
        <v>45414</v>
      </c>
      <c r="L460">
        <v>30</v>
      </c>
      <c r="M460">
        <v>2</v>
      </c>
      <c r="N460" t="s">
        <v>538</v>
      </c>
      <c r="O460" t="s">
        <v>537</v>
      </c>
      <c r="P460" t="s">
        <v>627</v>
      </c>
    </row>
    <row r="461" spans="1:16" x14ac:dyDescent="0.25">
      <c r="A461" t="s">
        <v>98</v>
      </c>
      <c r="B461" t="s">
        <v>83</v>
      </c>
      <c r="C461" t="s">
        <v>13</v>
      </c>
      <c r="E461" t="s">
        <v>14</v>
      </c>
      <c r="F461" t="s">
        <v>14</v>
      </c>
      <c r="G461" t="s">
        <v>15</v>
      </c>
      <c r="H461" t="s">
        <v>46</v>
      </c>
      <c r="I461" t="s">
        <v>48</v>
      </c>
      <c r="J461" t="s">
        <v>118</v>
      </c>
      <c r="K461" s="1">
        <v>45415</v>
      </c>
      <c r="L461">
        <v>90</v>
      </c>
      <c r="M461">
        <v>2</v>
      </c>
      <c r="N461" t="s">
        <v>538</v>
      </c>
      <c r="O461" t="s">
        <v>537</v>
      </c>
      <c r="P461" t="s">
        <v>627</v>
      </c>
    </row>
    <row r="462" spans="1:16" x14ac:dyDescent="0.25">
      <c r="A462" t="s">
        <v>98</v>
      </c>
      <c r="B462" t="s">
        <v>83</v>
      </c>
      <c r="C462" t="s">
        <v>13</v>
      </c>
      <c r="E462" t="s">
        <v>14</v>
      </c>
      <c r="F462" t="s">
        <v>14</v>
      </c>
      <c r="G462" t="s">
        <v>15</v>
      </c>
      <c r="H462" t="s">
        <v>46</v>
      </c>
      <c r="I462" t="s">
        <v>48</v>
      </c>
      <c r="J462" t="s">
        <v>118</v>
      </c>
      <c r="K462" s="1">
        <v>45420</v>
      </c>
      <c r="L462">
        <v>30</v>
      </c>
      <c r="M462">
        <v>3</v>
      </c>
      <c r="N462" t="s">
        <v>538</v>
      </c>
      <c r="O462" t="s">
        <v>537</v>
      </c>
      <c r="P462" t="s">
        <v>627</v>
      </c>
    </row>
    <row r="463" spans="1:16" x14ac:dyDescent="0.25">
      <c r="A463" t="s">
        <v>98</v>
      </c>
      <c r="B463" t="s">
        <v>83</v>
      </c>
      <c r="C463" t="s">
        <v>13</v>
      </c>
      <c r="E463" t="s">
        <v>14</v>
      </c>
      <c r="F463" t="s">
        <v>14</v>
      </c>
      <c r="G463" t="s">
        <v>15</v>
      </c>
      <c r="H463" t="s">
        <v>46</v>
      </c>
      <c r="I463" t="s">
        <v>48</v>
      </c>
      <c r="J463" t="s">
        <v>118</v>
      </c>
      <c r="K463" s="1">
        <v>45422</v>
      </c>
      <c r="L463">
        <v>90</v>
      </c>
      <c r="M463">
        <v>3</v>
      </c>
      <c r="N463" t="s">
        <v>538</v>
      </c>
      <c r="O463" t="s">
        <v>537</v>
      </c>
      <c r="P463" t="s">
        <v>627</v>
      </c>
    </row>
    <row r="464" spans="1:16" x14ac:dyDescent="0.25">
      <c r="A464" t="s">
        <v>98</v>
      </c>
      <c r="B464" t="s">
        <v>83</v>
      </c>
      <c r="C464" t="s">
        <v>13</v>
      </c>
      <c r="E464" t="s">
        <v>14</v>
      </c>
      <c r="F464" t="s">
        <v>14</v>
      </c>
      <c r="G464" t="s">
        <v>15</v>
      </c>
      <c r="H464" t="s">
        <v>46</v>
      </c>
      <c r="I464" t="s">
        <v>48</v>
      </c>
      <c r="J464" t="s">
        <v>118</v>
      </c>
      <c r="K464" s="1">
        <v>45425</v>
      </c>
      <c r="L464">
        <v>10.001999999999899</v>
      </c>
      <c r="M464">
        <v>4</v>
      </c>
      <c r="N464" t="s">
        <v>538</v>
      </c>
      <c r="O464" t="s">
        <v>537</v>
      </c>
      <c r="P464" t="s">
        <v>627</v>
      </c>
    </row>
    <row r="465" spans="1:16" x14ac:dyDescent="0.25">
      <c r="A465" t="s">
        <v>98</v>
      </c>
      <c r="B465" t="s">
        <v>83</v>
      </c>
      <c r="C465" t="s">
        <v>13</v>
      </c>
      <c r="E465" t="s">
        <v>14</v>
      </c>
      <c r="F465" t="s">
        <v>14</v>
      </c>
      <c r="G465" t="s">
        <v>15</v>
      </c>
      <c r="H465" t="s">
        <v>46</v>
      </c>
      <c r="I465" t="s">
        <v>48</v>
      </c>
      <c r="J465" t="s">
        <v>118</v>
      </c>
      <c r="K465" s="1">
        <v>45428</v>
      </c>
      <c r="L465">
        <v>30</v>
      </c>
      <c r="M465">
        <v>4</v>
      </c>
      <c r="N465" t="s">
        <v>538</v>
      </c>
      <c r="O465" t="s">
        <v>537</v>
      </c>
      <c r="P465" t="s">
        <v>627</v>
      </c>
    </row>
    <row r="466" spans="1:16" x14ac:dyDescent="0.25">
      <c r="A466" t="s">
        <v>98</v>
      </c>
      <c r="B466" t="s">
        <v>83</v>
      </c>
      <c r="C466" t="s">
        <v>13</v>
      </c>
      <c r="E466" t="s">
        <v>14</v>
      </c>
      <c r="F466" t="s">
        <v>14</v>
      </c>
      <c r="G466" t="s">
        <v>15</v>
      </c>
      <c r="H466" t="s">
        <v>46</v>
      </c>
      <c r="I466" t="s">
        <v>48</v>
      </c>
      <c r="J466" t="s">
        <v>118</v>
      </c>
      <c r="K466" s="1">
        <v>45429</v>
      </c>
      <c r="L466">
        <v>60</v>
      </c>
      <c r="M466">
        <v>4</v>
      </c>
      <c r="N466" t="s">
        <v>538</v>
      </c>
      <c r="O466" t="s">
        <v>537</v>
      </c>
      <c r="P466" t="s">
        <v>627</v>
      </c>
    </row>
    <row r="467" spans="1:16" x14ac:dyDescent="0.25">
      <c r="A467" t="s">
        <v>98</v>
      </c>
      <c r="B467" t="s">
        <v>83</v>
      </c>
      <c r="C467" t="s">
        <v>13</v>
      </c>
      <c r="E467" t="s">
        <v>14</v>
      </c>
      <c r="F467" t="s">
        <v>14</v>
      </c>
      <c r="G467" t="s">
        <v>15</v>
      </c>
      <c r="H467" t="s">
        <v>46</v>
      </c>
      <c r="I467" t="s">
        <v>49</v>
      </c>
      <c r="J467" t="s">
        <v>191</v>
      </c>
      <c r="K467" s="1">
        <v>45405</v>
      </c>
      <c r="L467">
        <v>30</v>
      </c>
      <c r="M467">
        <v>1</v>
      </c>
      <c r="N467" t="s">
        <v>538</v>
      </c>
      <c r="O467" t="s">
        <v>537</v>
      </c>
      <c r="P467" t="s">
        <v>627</v>
      </c>
    </row>
    <row r="468" spans="1:16" x14ac:dyDescent="0.25">
      <c r="A468" t="s">
        <v>98</v>
      </c>
      <c r="B468" t="s">
        <v>83</v>
      </c>
      <c r="C468" t="s">
        <v>13</v>
      </c>
      <c r="E468" t="s">
        <v>14</v>
      </c>
      <c r="F468" t="s">
        <v>14</v>
      </c>
      <c r="G468" t="s">
        <v>15</v>
      </c>
      <c r="H468" t="s">
        <v>46</v>
      </c>
      <c r="I468" t="s">
        <v>49</v>
      </c>
      <c r="J468" t="s">
        <v>191</v>
      </c>
      <c r="K468" s="1">
        <v>45411</v>
      </c>
      <c r="L468">
        <v>30</v>
      </c>
      <c r="M468">
        <v>2</v>
      </c>
      <c r="N468" t="s">
        <v>538</v>
      </c>
      <c r="O468" t="s">
        <v>537</v>
      </c>
      <c r="P468" t="s">
        <v>627</v>
      </c>
    </row>
    <row r="469" spans="1:16" x14ac:dyDescent="0.25">
      <c r="A469" t="s">
        <v>98</v>
      </c>
      <c r="B469" t="s">
        <v>83</v>
      </c>
      <c r="C469" t="s">
        <v>13</v>
      </c>
      <c r="E469" t="s">
        <v>14</v>
      </c>
      <c r="F469" t="s">
        <v>14</v>
      </c>
      <c r="G469" t="s">
        <v>15</v>
      </c>
      <c r="H469" t="s">
        <v>46</v>
      </c>
      <c r="I469" t="s">
        <v>49</v>
      </c>
      <c r="J469" t="s">
        <v>191</v>
      </c>
      <c r="K469" s="1">
        <v>45412</v>
      </c>
      <c r="L469">
        <v>30</v>
      </c>
      <c r="M469">
        <v>2</v>
      </c>
      <c r="N469" t="s">
        <v>538</v>
      </c>
      <c r="O469" t="s">
        <v>537</v>
      </c>
      <c r="P469" t="s">
        <v>627</v>
      </c>
    </row>
    <row r="470" spans="1:16" x14ac:dyDescent="0.25">
      <c r="A470" t="s">
        <v>98</v>
      </c>
      <c r="B470" t="s">
        <v>83</v>
      </c>
      <c r="C470" t="s">
        <v>13</v>
      </c>
      <c r="E470" t="s">
        <v>14</v>
      </c>
      <c r="F470" t="s">
        <v>14</v>
      </c>
      <c r="G470" t="s">
        <v>15</v>
      </c>
      <c r="H470" t="s">
        <v>46</v>
      </c>
      <c r="I470" t="s">
        <v>49</v>
      </c>
      <c r="J470" t="s">
        <v>191</v>
      </c>
      <c r="K470" s="1">
        <v>45415</v>
      </c>
      <c r="L470">
        <v>60</v>
      </c>
      <c r="M470">
        <v>2</v>
      </c>
      <c r="N470" t="s">
        <v>538</v>
      </c>
      <c r="O470" t="s">
        <v>537</v>
      </c>
      <c r="P470" t="s">
        <v>627</v>
      </c>
    </row>
    <row r="471" spans="1:16" x14ac:dyDescent="0.25">
      <c r="A471" t="s">
        <v>98</v>
      </c>
      <c r="B471" t="s">
        <v>83</v>
      </c>
      <c r="C471" t="s">
        <v>13</v>
      </c>
      <c r="E471" t="s">
        <v>14</v>
      </c>
      <c r="F471" t="s">
        <v>14</v>
      </c>
      <c r="G471" t="s">
        <v>15</v>
      </c>
      <c r="H471" t="s">
        <v>46</v>
      </c>
      <c r="I471" t="s">
        <v>49</v>
      </c>
      <c r="J471" t="s">
        <v>191</v>
      </c>
      <c r="K471" s="1">
        <v>45420</v>
      </c>
      <c r="L471">
        <v>30</v>
      </c>
      <c r="M471">
        <v>3</v>
      </c>
      <c r="N471" t="s">
        <v>538</v>
      </c>
      <c r="O471" t="s">
        <v>537</v>
      </c>
      <c r="P471" t="s">
        <v>627</v>
      </c>
    </row>
    <row r="472" spans="1:16" x14ac:dyDescent="0.25">
      <c r="A472" t="s">
        <v>98</v>
      </c>
      <c r="B472" t="s">
        <v>83</v>
      </c>
      <c r="C472" t="s">
        <v>13</v>
      </c>
      <c r="E472" t="s">
        <v>14</v>
      </c>
      <c r="F472" t="s">
        <v>14</v>
      </c>
      <c r="G472" t="s">
        <v>15</v>
      </c>
      <c r="H472" t="s">
        <v>46</v>
      </c>
      <c r="I472" t="s">
        <v>49</v>
      </c>
      <c r="J472" t="s">
        <v>191</v>
      </c>
      <c r="K472" s="1">
        <v>45422</v>
      </c>
      <c r="L472">
        <v>30</v>
      </c>
      <c r="M472">
        <v>3</v>
      </c>
      <c r="N472" t="s">
        <v>538</v>
      </c>
      <c r="O472" t="s">
        <v>537</v>
      </c>
      <c r="P472" t="s">
        <v>627</v>
      </c>
    </row>
    <row r="473" spans="1:16" x14ac:dyDescent="0.25">
      <c r="A473" t="s">
        <v>98</v>
      </c>
      <c r="B473" t="s">
        <v>83</v>
      </c>
      <c r="C473" t="s">
        <v>13</v>
      </c>
      <c r="E473" t="s">
        <v>14</v>
      </c>
      <c r="F473" t="s">
        <v>14</v>
      </c>
      <c r="G473" t="s">
        <v>15</v>
      </c>
      <c r="H473" t="s">
        <v>46</v>
      </c>
      <c r="I473" t="s">
        <v>49</v>
      </c>
      <c r="J473" t="s">
        <v>191</v>
      </c>
      <c r="K473" s="1">
        <v>45429</v>
      </c>
      <c r="L473">
        <v>10.001999999999899</v>
      </c>
      <c r="M473">
        <v>4</v>
      </c>
      <c r="N473" t="s">
        <v>538</v>
      </c>
      <c r="O473" t="s">
        <v>537</v>
      </c>
      <c r="P473" t="s">
        <v>627</v>
      </c>
    </row>
    <row r="474" spans="1:16" x14ac:dyDescent="0.25">
      <c r="A474" t="s">
        <v>98</v>
      </c>
      <c r="B474" t="s">
        <v>83</v>
      </c>
      <c r="C474" t="s">
        <v>13</v>
      </c>
      <c r="E474" t="s">
        <v>14</v>
      </c>
      <c r="F474" t="s">
        <v>14</v>
      </c>
      <c r="G474" t="s">
        <v>15</v>
      </c>
      <c r="H474" t="s">
        <v>46</v>
      </c>
      <c r="I474" t="s">
        <v>50</v>
      </c>
      <c r="J474" t="s">
        <v>191</v>
      </c>
      <c r="K474" s="1">
        <v>45406</v>
      </c>
      <c r="L474">
        <v>30</v>
      </c>
      <c r="M474">
        <v>1</v>
      </c>
      <c r="N474" t="s">
        <v>538</v>
      </c>
      <c r="O474" t="s">
        <v>537</v>
      </c>
      <c r="P474" t="s">
        <v>627</v>
      </c>
    </row>
    <row r="475" spans="1:16" x14ac:dyDescent="0.25">
      <c r="A475" t="s">
        <v>98</v>
      </c>
      <c r="B475" t="s">
        <v>83</v>
      </c>
      <c r="C475" t="s">
        <v>13</v>
      </c>
      <c r="E475" t="s">
        <v>14</v>
      </c>
      <c r="F475" t="s">
        <v>14</v>
      </c>
      <c r="G475" t="s">
        <v>15</v>
      </c>
      <c r="H475" t="s">
        <v>46</v>
      </c>
      <c r="I475" t="s">
        <v>50</v>
      </c>
      <c r="J475" t="s">
        <v>191</v>
      </c>
      <c r="K475" s="1">
        <v>45411</v>
      </c>
      <c r="L475">
        <v>30</v>
      </c>
      <c r="M475">
        <v>2</v>
      </c>
      <c r="N475" t="s">
        <v>538</v>
      </c>
      <c r="O475" t="s">
        <v>537</v>
      </c>
      <c r="P475" t="s">
        <v>627</v>
      </c>
    </row>
    <row r="476" spans="1:16" x14ac:dyDescent="0.25">
      <c r="A476" t="s">
        <v>98</v>
      </c>
      <c r="B476" t="s">
        <v>83</v>
      </c>
      <c r="C476" t="s">
        <v>13</v>
      </c>
      <c r="E476" t="s">
        <v>14</v>
      </c>
      <c r="F476" t="s">
        <v>14</v>
      </c>
      <c r="G476" t="s">
        <v>15</v>
      </c>
      <c r="H476" t="s">
        <v>46</v>
      </c>
      <c r="I476" t="s">
        <v>50</v>
      </c>
      <c r="J476" t="s">
        <v>191</v>
      </c>
      <c r="K476" s="1">
        <v>45412</v>
      </c>
      <c r="L476">
        <v>10.001999999999899</v>
      </c>
      <c r="M476">
        <v>2</v>
      </c>
      <c r="N476" t="s">
        <v>538</v>
      </c>
      <c r="O476" t="s">
        <v>537</v>
      </c>
      <c r="P476" t="s">
        <v>627</v>
      </c>
    </row>
    <row r="477" spans="1:16" x14ac:dyDescent="0.25">
      <c r="A477" t="s">
        <v>98</v>
      </c>
      <c r="B477" t="s">
        <v>83</v>
      </c>
      <c r="C477" t="s">
        <v>13</v>
      </c>
      <c r="E477" t="s">
        <v>14</v>
      </c>
      <c r="F477" t="s">
        <v>14</v>
      </c>
      <c r="G477" t="s">
        <v>15</v>
      </c>
      <c r="H477" t="s">
        <v>46</v>
      </c>
      <c r="I477" t="s">
        <v>50</v>
      </c>
      <c r="J477" t="s">
        <v>191</v>
      </c>
      <c r="K477" s="1">
        <v>45413</v>
      </c>
      <c r="L477">
        <v>60</v>
      </c>
      <c r="M477">
        <v>2</v>
      </c>
      <c r="N477" t="s">
        <v>538</v>
      </c>
      <c r="O477" t="s">
        <v>537</v>
      </c>
      <c r="P477" t="s">
        <v>627</v>
      </c>
    </row>
    <row r="478" spans="1:16" x14ac:dyDescent="0.25">
      <c r="A478" t="s">
        <v>98</v>
      </c>
      <c r="B478" t="s">
        <v>83</v>
      </c>
      <c r="C478" t="s">
        <v>13</v>
      </c>
      <c r="E478" t="s">
        <v>14</v>
      </c>
      <c r="F478" t="s">
        <v>14</v>
      </c>
      <c r="G478" t="s">
        <v>15</v>
      </c>
      <c r="H478" t="s">
        <v>46</v>
      </c>
      <c r="I478" t="s">
        <v>50</v>
      </c>
      <c r="J478" t="s">
        <v>191</v>
      </c>
      <c r="K478" s="1">
        <v>45414</v>
      </c>
      <c r="L478">
        <v>10.001999999999899</v>
      </c>
      <c r="M478">
        <v>2</v>
      </c>
      <c r="N478" t="s">
        <v>538</v>
      </c>
      <c r="O478" t="s">
        <v>537</v>
      </c>
      <c r="P478" t="s">
        <v>627</v>
      </c>
    </row>
    <row r="479" spans="1:16" x14ac:dyDescent="0.25">
      <c r="A479" t="s">
        <v>98</v>
      </c>
      <c r="B479" t="s">
        <v>83</v>
      </c>
      <c r="C479" t="s">
        <v>13</v>
      </c>
      <c r="E479" t="s">
        <v>14</v>
      </c>
      <c r="F479" t="s">
        <v>14</v>
      </c>
      <c r="G479" t="s">
        <v>15</v>
      </c>
      <c r="H479" t="s">
        <v>46</v>
      </c>
      <c r="I479" t="s">
        <v>50</v>
      </c>
      <c r="J479" t="s">
        <v>191</v>
      </c>
      <c r="K479" s="1">
        <v>45419</v>
      </c>
      <c r="L479">
        <v>10.001999999999899</v>
      </c>
      <c r="M479">
        <v>3</v>
      </c>
      <c r="N479" t="s">
        <v>538</v>
      </c>
      <c r="O479" t="s">
        <v>537</v>
      </c>
      <c r="P479" t="s">
        <v>627</v>
      </c>
    </row>
    <row r="480" spans="1:16" x14ac:dyDescent="0.25">
      <c r="A480" t="s">
        <v>98</v>
      </c>
      <c r="B480" t="s">
        <v>83</v>
      </c>
      <c r="C480" t="s">
        <v>13</v>
      </c>
      <c r="E480" t="s">
        <v>14</v>
      </c>
      <c r="F480" t="s">
        <v>14</v>
      </c>
      <c r="G480" t="s">
        <v>15</v>
      </c>
      <c r="H480" t="s">
        <v>46</v>
      </c>
      <c r="I480" t="s">
        <v>50</v>
      </c>
      <c r="J480" t="s">
        <v>191</v>
      </c>
      <c r="K480" s="1">
        <v>45420</v>
      </c>
      <c r="L480">
        <v>10.001999999999899</v>
      </c>
      <c r="M480">
        <v>3</v>
      </c>
      <c r="N480" t="s">
        <v>538</v>
      </c>
      <c r="O480" t="s">
        <v>537</v>
      </c>
      <c r="P480" t="s">
        <v>627</v>
      </c>
    </row>
    <row r="481" spans="1:16" x14ac:dyDescent="0.25">
      <c r="A481" t="s">
        <v>98</v>
      </c>
      <c r="B481" t="s">
        <v>83</v>
      </c>
      <c r="C481" t="s">
        <v>13</v>
      </c>
      <c r="E481" t="s">
        <v>14</v>
      </c>
      <c r="F481" t="s">
        <v>14</v>
      </c>
      <c r="G481" t="s">
        <v>15</v>
      </c>
      <c r="H481" t="s">
        <v>46</v>
      </c>
      <c r="I481" t="s">
        <v>50</v>
      </c>
      <c r="J481" t="s">
        <v>191</v>
      </c>
      <c r="K481" s="1">
        <v>45428</v>
      </c>
      <c r="L481">
        <v>30</v>
      </c>
      <c r="M481">
        <v>4</v>
      </c>
      <c r="N481" t="s">
        <v>538</v>
      </c>
      <c r="O481" t="s">
        <v>537</v>
      </c>
      <c r="P481" t="s">
        <v>627</v>
      </c>
    </row>
    <row r="482" spans="1:16" x14ac:dyDescent="0.25">
      <c r="A482" t="s">
        <v>98</v>
      </c>
      <c r="B482" t="s">
        <v>83</v>
      </c>
      <c r="C482" t="s">
        <v>13</v>
      </c>
      <c r="E482" t="s">
        <v>14</v>
      </c>
      <c r="F482" t="s">
        <v>14</v>
      </c>
      <c r="G482" t="s">
        <v>15</v>
      </c>
      <c r="H482" t="s">
        <v>46</v>
      </c>
      <c r="I482" t="s">
        <v>51</v>
      </c>
      <c r="J482" t="s">
        <v>118</v>
      </c>
      <c r="K482" s="1">
        <v>45404</v>
      </c>
      <c r="L482">
        <v>180</v>
      </c>
      <c r="M482">
        <v>1</v>
      </c>
      <c r="N482" t="s">
        <v>538</v>
      </c>
      <c r="O482" t="s">
        <v>537</v>
      </c>
      <c r="P482" t="s">
        <v>627</v>
      </c>
    </row>
    <row r="483" spans="1:16" x14ac:dyDescent="0.25">
      <c r="A483" t="s">
        <v>98</v>
      </c>
      <c r="B483" t="s">
        <v>83</v>
      </c>
      <c r="C483" t="s">
        <v>13</v>
      </c>
      <c r="E483" t="s">
        <v>14</v>
      </c>
      <c r="F483" t="s">
        <v>14</v>
      </c>
      <c r="G483" t="s">
        <v>15</v>
      </c>
      <c r="H483" t="s">
        <v>46</v>
      </c>
      <c r="I483" t="s">
        <v>51</v>
      </c>
      <c r="J483" t="s">
        <v>118</v>
      </c>
      <c r="K483" s="1">
        <v>45406</v>
      </c>
      <c r="L483">
        <v>30</v>
      </c>
      <c r="M483">
        <v>1</v>
      </c>
      <c r="N483" t="s">
        <v>538</v>
      </c>
      <c r="O483" t="s">
        <v>537</v>
      </c>
      <c r="P483" t="s">
        <v>627</v>
      </c>
    </row>
    <row r="484" spans="1:16" x14ac:dyDescent="0.25">
      <c r="A484" t="s">
        <v>98</v>
      </c>
      <c r="B484" t="s">
        <v>83</v>
      </c>
      <c r="C484" t="s">
        <v>13</v>
      </c>
      <c r="E484" t="s">
        <v>14</v>
      </c>
      <c r="F484" t="s">
        <v>14</v>
      </c>
      <c r="G484" t="s">
        <v>15</v>
      </c>
      <c r="H484" t="s">
        <v>46</v>
      </c>
      <c r="I484" t="s">
        <v>51</v>
      </c>
      <c r="J484" t="s">
        <v>118</v>
      </c>
      <c r="K484" s="1">
        <v>45407</v>
      </c>
      <c r="L484">
        <v>60</v>
      </c>
      <c r="M484">
        <v>1</v>
      </c>
      <c r="N484" t="s">
        <v>538</v>
      </c>
      <c r="O484" t="s">
        <v>537</v>
      </c>
      <c r="P484" t="s">
        <v>627</v>
      </c>
    </row>
    <row r="485" spans="1:16" x14ac:dyDescent="0.25">
      <c r="A485" t="s">
        <v>98</v>
      </c>
      <c r="B485" t="s">
        <v>83</v>
      </c>
      <c r="C485" t="s">
        <v>13</v>
      </c>
      <c r="E485" t="s">
        <v>14</v>
      </c>
      <c r="F485" t="s">
        <v>14</v>
      </c>
      <c r="G485" t="s">
        <v>15</v>
      </c>
      <c r="H485" t="s">
        <v>46</v>
      </c>
      <c r="I485" t="s">
        <v>51</v>
      </c>
      <c r="J485" t="s">
        <v>118</v>
      </c>
      <c r="K485" s="1">
        <v>45408</v>
      </c>
      <c r="L485">
        <v>30</v>
      </c>
      <c r="M485">
        <v>1</v>
      </c>
      <c r="N485" t="s">
        <v>538</v>
      </c>
      <c r="O485" t="s">
        <v>537</v>
      </c>
      <c r="P485" t="s">
        <v>627</v>
      </c>
    </row>
    <row r="486" spans="1:16" x14ac:dyDescent="0.25">
      <c r="A486" t="s">
        <v>98</v>
      </c>
      <c r="B486" t="s">
        <v>83</v>
      </c>
      <c r="C486" t="s">
        <v>13</v>
      </c>
      <c r="E486" t="s">
        <v>14</v>
      </c>
      <c r="F486" t="s">
        <v>14</v>
      </c>
      <c r="G486" t="s">
        <v>15</v>
      </c>
      <c r="H486" t="s">
        <v>46</v>
      </c>
      <c r="I486" t="s">
        <v>51</v>
      </c>
      <c r="J486" t="s">
        <v>118</v>
      </c>
      <c r="K486" s="1">
        <v>45411</v>
      </c>
      <c r="L486">
        <v>150</v>
      </c>
      <c r="M486">
        <v>2</v>
      </c>
      <c r="N486" t="s">
        <v>538</v>
      </c>
      <c r="O486" t="s">
        <v>537</v>
      </c>
      <c r="P486" t="s">
        <v>627</v>
      </c>
    </row>
    <row r="487" spans="1:16" x14ac:dyDescent="0.25">
      <c r="A487" t="s">
        <v>98</v>
      </c>
      <c r="B487" t="s">
        <v>83</v>
      </c>
      <c r="C487" t="s">
        <v>13</v>
      </c>
      <c r="E487" t="s">
        <v>14</v>
      </c>
      <c r="F487" t="s">
        <v>14</v>
      </c>
      <c r="G487" t="s">
        <v>15</v>
      </c>
      <c r="H487" t="s">
        <v>46</v>
      </c>
      <c r="I487" t="s">
        <v>51</v>
      </c>
      <c r="J487" t="s">
        <v>118</v>
      </c>
      <c r="K487" s="1">
        <v>45412</v>
      </c>
      <c r="L487">
        <v>30</v>
      </c>
      <c r="M487">
        <v>2</v>
      </c>
      <c r="N487" t="s">
        <v>538</v>
      </c>
      <c r="O487" t="s">
        <v>537</v>
      </c>
      <c r="P487" t="s">
        <v>627</v>
      </c>
    </row>
    <row r="488" spans="1:16" x14ac:dyDescent="0.25">
      <c r="A488" t="s">
        <v>98</v>
      </c>
      <c r="B488" t="s">
        <v>83</v>
      </c>
      <c r="C488" t="s">
        <v>13</v>
      </c>
      <c r="E488" t="s">
        <v>14</v>
      </c>
      <c r="F488" t="s">
        <v>14</v>
      </c>
      <c r="G488" t="s">
        <v>15</v>
      </c>
      <c r="H488" t="s">
        <v>46</v>
      </c>
      <c r="I488" t="s">
        <v>51</v>
      </c>
      <c r="J488" t="s">
        <v>118</v>
      </c>
      <c r="K488" s="1">
        <v>45413</v>
      </c>
      <c r="L488">
        <v>30</v>
      </c>
      <c r="M488">
        <v>2</v>
      </c>
      <c r="N488" t="s">
        <v>538</v>
      </c>
      <c r="O488" t="s">
        <v>537</v>
      </c>
      <c r="P488" t="s">
        <v>627</v>
      </c>
    </row>
    <row r="489" spans="1:16" x14ac:dyDescent="0.25">
      <c r="A489" t="s">
        <v>98</v>
      </c>
      <c r="B489" t="s">
        <v>83</v>
      </c>
      <c r="C489" t="s">
        <v>13</v>
      </c>
      <c r="E489" t="s">
        <v>14</v>
      </c>
      <c r="F489" t="s">
        <v>14</v>
      </c>
      <c r="G489" t="s">
        <v>15</v>
      </c>
      <c r="H489" t="s">
        <v>46</v>
      </c>
      <c r="I489" t="s">
        <v>51</v>
      </c>
      <c r="J489" t="s">
        <v>118</v>
      </c>
      <c r="K489" s="1">
        <v>45414</v>
      </c>
      <c r="L489">
        <v>60</v>
      </c>
      <c r="M489">
        <v>2</v>
      </c>
      <c r="N489" t="s">
        <v>538</v>
      </c>
      <c r="O489" t="s">
        <v>537</v>
      </c>
      <c r="P489" t="s">
        <v>627</v>
      </c>
    </row>
    <row r="490" spans="1:16" x14ac:dyDescent="0.25">
      <c r="A490" t="s">
        <v>98</v>
      </c>
      <c r="B490" t="s">
        <v>83</v>
      </c>
      <c r="C490" t="s">
        <v>13</v>
      </c>
      <c r="E490" t="s">
        <v>14</v>
      </c>
      <c r="F490" t="s">
        <v>14</v>
      </c>
      <c r="G490" t="s">
        <v>15</v>
      </c>
      <c r="H490" t="s">
        <v>46</v>
      </c>
      <c r="I490" t="s">
        <v>51</v>
      </c>
      <c r="J490" t="s">
        <v>118</v>
      </c>
      <c r="K490" s="1">
        <v>45418</v>
      </c>
      <c r="L490">
        <v>180</v>
      </c>
      <c r="M490">
        <v>3</v>
      </c>
      <c r="N490" t="s">
        <v>538</v>
      </c>
      <c r="O490" t="s">
        <v>537</v>
      </c>
      <c r="P490" t="s">
        <v>627</v>
      </c>
    </row>
    <row r="491" spans="1:16" x14ac:dyDescent="0.25">
      <c r="A491" t="s">
        <v>98</v>
      </c>
      <c r="B491" t="s">
        <v>83</v>
      </c>
      <c r="C491" t="s">
        <v>13</v>
      </c>
      <c r="E491" t="s">
        <v>14</v>
      </c>
      <c r="F491" t="s">
        <v>14</v>
      </c>
      <c r="G491" t="s">
        <v>15</v>
      </c>
      <c r="H491" t="s">
        <v>46</v>
      </c>
      <c r="I491" t="s">
        <v>51</v>
      </c>
      <c r="J491" t="s">
        <v>118</v>
      </c>
      <c r="K491" s="1">
        <v>45419</v>
      </c>
      <c r="L491">
        <v>10.001999999999899</v>
      </c>
      <c r="M491">
        <v>3</v>
      </c>
      <c r="N491" t="s">
        <v>538</v>
      </c>
      <c r="O491" t="s">
        <v>537</v>
      </c>
      <c r="P491" t="s">
        <v>627</v>
      </c>
    </row>
    <row r="492" spans="1:16" x14ac:dyDescent="0.25">
      <c r="A492" t="s">
        <v>98</v>
      </c>
      <c r="B492" t="s">
        <v>83</v>
      </c>
      <c r="C492" t="s">
        <v>13</v>
      </c>
      <c r="E492" t="s">
        <v>14</v>
      </c>
      <c r="F492" t="s">
        <v>14</v>
      </c>
      <c r="G492" t="s">
        <v>15</v>
      </c>
      <c r="H492" t="s">
        <v>46</v>
      </c>
      <c r="I492" t="s">
        <v>51</v>
      </c>
      <c r="J492" t="s">
        <v>118</v>
      </c>
      <c r="K492" s="1">
        <v>45421</v>
      </c>
      <c r="L492">
        <v>30</v>
      </c>
      <c r="M492">
        <v>3</v>
      </c>
      <c r="N492" t="s">
        <v>538</v>
      </c>
      <c r="O492" t="s">
        <v>537</v>
      </c>
      <c r="P492" t="s">
        <v>627</v>
      </c>
    </row>
    <row r="493" spans="1:16" x14ac:dyDescent="0.25">
      <c r="A493" t="s">
        <v>98</v>
      </c>
      <c r="B493" t="s">
        <v>83</v>
      </c>
      <c r="C493" t="s">
        <v>13</v>
      </c>
      <c r="E493" t="s">
        <v>14</v>
      </c>
      <c r="F493" t="s">
        <v>14</v>
      </c>
      <c r="G493" t="s">
        <v>15</v>
      </c>
      <c r="H493" t="s">
        <v>46</v>
      </c>
      <c r="I493" t="s">
        <v>51</v>
      </c>
      <c r="J493" t="s">
        <v>118</v>
      </c>
      <c r="K493" s="1">
        <v>45425</v>
      </c>
      <c r="L493">
        <v>90</v>
      </c>
      <c r="M493">
        <v>4</v>
      </c>
      <c r="N493" t="s">
        <v>538</v>
      </c>
      <c r="O493" t="s">
        <v>537</v>
      </c>
      <c r="P493" t="s">
        <v>627</v>
      </c>
    </row>
    <row r="494" spans="1:16" x14ac:dyDescent="0.25">
      <c r="A494" t="s">
        <v>98</v>
      </c>
      <c r="B494" t="s">
        <v>83</v>
      </c>
      <c r="C494" t="s">
        <v>13</v>
      </c>
      <c r="E494" t="s">
        <v>14</v>
      </c>
      <c r="F494" t="s">
        <v>14</v>
      </c>
      <c r="G494" t="s">
        <v>15</v>
      </c>
      <c r="H494" t="s">
        <v>46</v>
      </c>
      <c r="I494" t="s">
        <v>51</v>
      </c>
      <c r="J494" t="s">
        <v>118</v>
      </c>
      <c r="K494" s="1">
        <v>45428</v>
      </c>
      <c r="L494">
        <v>30</v>
      </c>
      <c r="M494">
        <v>4</v>
      </c>
      <c r="N494" t="s">
        <v>538</v>
      </c>
      <c r="O494" t="s">
        <v>537</v>
      </c>
      <c r="P494" t="s">
        <v>627</v>
      </c>
    </row>
    <row r="495" spans="1:16" x14ac:dyDescent="0.25">
      <c r="A495" t="s">
        <v>98</v>
      </c>
      <c r="B495" t="s">
        <v>83</v>
      </c>
      <c r="C495" t="s">
        <v>13</v>
      </c>
      <c r="E495" t="s">
        <v>14</v>
      </c>
      <c r="F495" t="s">
        <v>14</v>
      </c>
      <c r="G495" t="s">
        <v>15</v>
      </c>
      <c r="H495" t="s">
        <v>46</v>
      </c>
      <c r="I495" t="s">
        <v>51</v>
      </c>
      <c r="J495" t="s">
        <v>118</v>
      </c>
      <c r="K495" s="1">
        <v>45429</v>
      </c>
      <c r="L495">
        <v>10.001999999999899</v>
      </c>
      <c r="M495">
        <v>4</v>
      </c>
      <c r="N495" t="s">
        <v>538</v>
      </c>
      <c r="O495" t="s">
        <v>537</v>
      </c>
      <c r="P495" t="s">
        <v>627</v>
      </c>
    </row>
    <row r="496" spans="1:16" x14ac:dyDescent="0.25">
      <c r="A496" t="s">
        <v>98</v>
      </c>
      <c r="B496" t="s">
        <v>83</v>
      </c>
      <c r="C496" t="s">
        <v>13</v>
      </c>
      <c r="E496" t="s">
        <v>14</v>
      </c>
      <c r="F496" t="s">
        <v>14</v>
      </c>
      <c r="G496" t="s">
        <v>15</v>
      </c>
      <c r="H496" t="s">
        <v>25</v>
      </c>
      <c r="I496" t="s">
        <v>52</v>
      </c>
      <c r="J496" t="s">
        <v>118</v>
      </c>
      <c r="K496" s="1">
        <v>45408</v>
      </c>
      <c r="L496">
        <v>30</v>
      </c>
      <c r="M496">
        <v>1</v>
      </c>
      <c r="N496" t="s">
        <v>538</v>
      </c>
      <c r="O496" t="s">
        <v>537</v>
      </c>
      <c r="P496" t="s">
        <v>627</v>
      </c>
    </row>
    <row r="497" spans="1:16" x14ac:dyDescent="0.25">
      <c r="A497" t="s">
        <v>98</v>
      </c>
      <c r="B497" t="s">
        <v>83</v>
      </c>
      <c r="C497" t="s">
        <v>13</v>
      </c>
      <c r="E497" t="s">
        <v>14</v>
      </c>
      <c r="F497" t="s">
        <v>14</v>
      </c>
      <c r="G497" t="s">
        <v>15</v>
      </c>
      <c r="H497" t="s">
        <v>25</v>
      </c>
      <c r="I497" t="s">
        <v>52</v>
      </c>
      <c r="J497" t="s">
        <v>118</v>
      </c>
      <c r="K497" s="1">
        <v>45422</v>
      </c>
      <c r="L497">
        <v>30</v>
      </c>
      <c r="M497">
        <v>3</v>
      </c>
      <c r="N497" t="s">
        <v>538</v>
      </c>
      <c r="O497" t="s">
        <v>537</v>
      </c>
      <c r="P497" t="s">
        <v>627</v>
      </c>
    </row>
    <row r="498" spans="1:16" x14ac:dyDescent="0.25">
      <c r="A498" t="s">
        <v>98</v>
      </c>
      <c r="B498" t="s">
        <v>83</v>
      </c>
      <c r="C498" t="s">
        <v>13</v>
      </c>
      <c r="E498" t="s">
        <v>14</v>
      </c>
      <c r="F498" t="s">
        <v>14</v>
      </c>
      <c r="G498" t="s">
        <v>15</v>
      </c>
      <c r="H498" t="s">
        <v>25</v>
      </c>
      <c r="I498" t="s">
        <v>53</v>
      </c>
      <c r="J498" t="s">
        <v>118</v>
      </c>
      <c r="K498" s="1">
        <v>45421</v>
      </c>
      <c r="L498">
        <v>30</v>
      </c>
      <c r="M498">
        <v>3</v>
      </c>
      <c r="N498" t="s">
        <v>538</v>
      </c>
      <c r="O498" t="s">
        <v>537</v>
      </c>
      <c r="P498" t="s">
        <v>627</v>
      </c>
    </row>
    <row r="499" spans="1:16" x14ac:dyDescent="0.25">
      <c r="A499" t="s">
        <v>98</v>
      </c>
      <c r="B499" t="s">
        <v>83</v>
      </c>
      <c r="C499" t="s">
        <v>13</v>
      </c>
      <c r="E499" t="s">
        <v>14</v>
      </c>
      <c r="F499" t="s">
        <v>14</v>
      </c>
      <c r="G499" t="s">
        <v>15</v>
      </c>
      <c r="H499" t="s">
        <v>25</v>
      </c>
      <c r="I499" t="s">
        <v>93</v>
      </c>
      <c r="J499" t="s">
        <v>118</v>
      </c>
      <c r="K499" s="1">
        <v>45419</v>
      </c>
      <c r="L499">
        <v>30</v>
      </c>
      <c r="M499">
        <v>3</v>
      </c>
      <c r="N499" t="s">
        <v>538</v>
      </c>
      <c r="O499" t="s">
        <v>537</v>
      </c>
      <c r="P499" t="s">
        <v>627</v>
      </c>
    </row>
    <row r="500" spans="1:16" x14ac:dyDescent="0.25">
      <c r="A500" t="s">
        <v>98</v>
      </c>
      <c r="B500" t="s">
        <v>83</v>
      </c>
      <c r="C500" t="s">
        <v>13</v>
      </c>
      <c r="E500" t="s">
        <v>14</v>
      </c>
      <c r="F500" t="s">
        <v>14</v>
      </c>
      <c r="G500" t="s">
        <v>15</v>
      </c>
      <c r="H500" t="s">
        <v>25</v>
      </c>
      <c r="I500" t="s">
        <v>93</v>
      </c>
      <c r="J500" t="s">
        <v>118</v>
      </c>
      <c r="K500" s="1">
        <v>45422</v>
      </c>
      <c r="L500">
        <v>30</v>
      </c>
      <c r="M500">
        <v>3</v>
      </c>
      <c r="N500" t="s">
        <v>538</v>
      </c>
      <c r="O500" t="s">
        <v>537</v>
      </c>
      <c r="P500" t="s">
        <v>627</v>
      </c>
    </row>
    <row r="501" spans="1:16" x14ac:dyDescent="0.25">
      <c r="A501" t="s">
        <v>98</v>
      </c>
      <c r="B501" t="s">
        <v>83</v>
      </c>
      <c r="C501" t="s">
        <v>13</v>
      </c>
      <c r="E501" t="s">
        <v>14</v>
      </c>
      <c r="F501" t="s">
        <v>14</v>
      </c>
      <c r="G501" t="s">
        <v>15</v>
      </c>
      <c r="H501" t="s">
        <v>25</v>
      </c>
      <c r="I501" t="s">
        <v>93</v>
      </c>
      <c r="J501" t="s">
        <v>118</v>
      </c>
      <c r="K501" s="1">
        <v>45425</v>
      </c>
      <c r="L501">
        <v>30</v>
      </c>
      <c r="M501">
        <v>4</v>
      </c>
      <c r="N501" t="s">
        <v>538</v>
      </c>
      <c r="O501" t="s">
        <v>537</v>
      </c>
      <c r="P501" t="s">
        <v>627</v>
      </c>
    </row>
    <row r="502" spans="1:16" x14ac:dyDescent="0.25">
      <c r="A502" t="s">
        <v>98</v>
      </c>
      <c r="B502" t="s">
        <v>83</v>
      </c>
      <c r="C502" t="s">
        <v>13</v>
      </c>
      <c r="E502" t="s">
        <v>14</v>
      </c>
      <c r="F502" t="s">
        <v>14</v>
      </c>
      <c r="G502" t="s">
        <v>15</v>
      </c>
      <c r="H502" t="s">
        <v>25</v>
      </c>
      <c r="I502" t="s">
        <v>94</v>
      </c>
      <c r="J502" t="s">
        <v>118</v>
      </c>
      <c r="K502" s="1">
        <v>45407</v>
      </c>
      <c r="L502">
        <v>30</v>
      </c>
      <c r="M502">
        <v>1</v>
      </c>
      <c r="N502" t="s">
        <v>538</v>
      </c>
      <c r="O502" t="s">
        <v>537</v>
      </c>
      <c r="P502" t="s">
        <v>627</v>
      </c>
    </row>
    <row r="503" spans="1:16" x14ac:dyDescent="0.25">
      <c r="A503" t="s">
        <v>98</v>
      </c>
      <c r="B503" t="s">
        <v>83</v>
      </c>
      <c r="C503" t="s">
        <v>13</v>
      </c>
      <c r="E503" t="s">
        <v>14</v>
      </c>
      <c r="F503" t="s">
        <v>14</v>
      </c>
      <c r="G503" t="s">
        <v>15</v>
      </c>
      <c r="H503" t="s">
        <v>25</v>
      </c>
      <c r="I503" t="s">
        <v>94</v>
      </c>
      <c r="J503" t="s">
        <v>118</v>
      </c>
      <c r="K503" s="1">
        <v>45411</v>
      </c>
      <c r="L503">
        <v>30</v>
      </c>
      <c r="M503">
        <v>2</v>
      </c>
      <c r="N503" t="s">
        <v>538</v>
      </c>
      <c r="O503" t="s">
        <v>537</v>
      </c>
      <c r="P503" t="s">
        <v>627</v>
      </c>
    </row>
    <row r="504" spans="1:16" x14ac:dyDescent="0.25">
      <c r="A504" t="s">
        <v>98</v>
      </c>
      <c r="B504" t="s">
        <v>83</v>
      </c>
      <c r="C504" t="s">
        <v>13</v>
      </c>
      <c r="E504" t="s">
        <v>14</v>
      </c>
      <c r="F504" t="s">
        <v>14</v>
      </c>
      <c r="G504" t="s">
        <v>15</v>
      </c>
      <c r="H504" t="s">
        <v>25</v>
      </c>
      <c r="I504" t="s">
        <v>94</v>
      </c>
      <c r="J504" t="s">
        <v>118</v>
      </c>
      <c r="K504" s="1">
        <v>45412</v>
      </c>
      <c r="L504">
        <v>30</v>
      </c>
      <c r="M504">
        <v>2</v>
      </c>
      <c r="N504" t="s">
        <v>538</v>
      </c>
      <c r="O504" t="s">
        <v>537</v>
      </c>
      <c r="P504" t="s">
        <v>627</v>
      </c>
    </row>
    <row r="505" spans="1:16" x14ac:dyDescent="0.25">
      <c r="A505" t="s">
        <v>98</v>
      </c>
      <c r="B505" t="s">
        <v>83</v>
      </c>
      <c r="C505" t="s">
        <v>13</v>
      </c>
      <c r="E505" t="s">
        <v>14</v>
      </c>
      <c r="F505" t="s">
        <v>14</v>
      </c>
      <c r="G505" t="s">
        <v>15</v>
      </c>
      <c r="H505" t="s">
        <v>25</v>
      </c>
      <c r="I505" t="s">
        <v>94</v>
      </c>
      <c r="J505" t="s">
        <v>118</v>
      </c>
      <c r="K505" s="1">
        <v>45420</v>
      </c>
      <c r="L505">
        <v>30</v>
      </c>
      <c r="M505">
        <v>3</v>
      </c>
      <c r="N505" t="s">
        <v>538</v>
      </c>
      <c r="O505" t="s">
        <v>537</v>
      </c>
      <c r="P505" t="s">
        <v>627</v>
      </c>
    </row>
    <row r="506" spans="1:16" x14ac:dyDescent="0.25">
      <c r="A506" t="s">
        <v>496</v>
      </c>
      <c r="B506" t="s">
        <v>128</v>
      </c>
      <c r="C506" t="s">
        <v>64</v>
      </c>
      <c r="D506" t="s">
        <v>483</v>
      </c>
      <c r="E506" t="s">
        <v>483</v>
      </c>
      <c r="F506" t="s">
        <v>483</v>
      </c>
      <c r="G506" t="s">
        <v>483</v>
      </c>
      <c r="H506" t="s">
        <v>176</v>
      </c>
      <c r="I506" t="s">
        <v>59</v>
      </c>
      <c r="J506" t="s">
        <v>117</v>
      </c>
      <c r="K506" s="1">
        <v>45404</v>
      </c>
      <c r="L506">
        <v>30</v>
      </c>
      <c r="M506">
        <v>1</v>
      </c>
      <c r="N506" t="s">
        <v>536</v>
      </c>
      <c r="O506" t="s">
        <v>537</v>
      </c>
      <c r="P506" t="s">
        <v>628</v>
      </c>
    </row>
    <row r="507" spans="1:16" x14ac:dyDescent="0.25">
      <c r="A507" t="s">
        <v>496</v>
      </c>
      <c r="B507" t="s">
        <v>128</v>
      </c>
      <c r="C507" t="s">
        <v>64</v>
      </c>
      <c r="D507" t="s">
        <v>483</v>
      </c>
      <c r="E507" t="s">
        <v>483</v>
      </c>
      <c r="F507" t="s">
        <v>483</v>
      </c>
      <c r="G507" t="s">
        <v>483</v>
      </c>
      <c r="H507" t="s">
        <v>176</v>
      </c>
      <c r="I507" t="s">
        <v>59</v>
      </c>
      <c r="J507" t="s">
        <v>117</v>
      </c>
      <c r="K507" s="1">
        <v>45418</v>
      </c>
      <c r="L507">
        <v>30</v>
      </c>
      <c r="M507">
        <v>3</v>
      </c>
      <c r="N507" t="s">
        <v>536</v>
      </c>
      <c r="O507" t="s">
        <v>537</v>
      </c>
      <c r="P507" t="s">
        <v>628</v>
      </c>
    </row>
    <row r="508" spans="1:16" x14ac:dyDescent="0.25">
      <c r="A508" t="s">
        <v>496</v>
      </c>
      <c r="B508" t="s">
        <v>128</v>
      </c>
      <c r="C508" t="s">
        <v>64</v>
      </c>
      <c r="D508" t="s">
        <v>483</v>
      </c>
      <c r="E508" t="s">
        <v>483</v>
      </c>
      <c r="F508" t="s">
        <v>483</v>
      </c>
      <c r="G508" t="s">
        <v>483</v>
      </c>
      <c r="H508" t="s">
        <v>30</v>
      </c>
      <c r="I508" t="s">
        <v>240</v>
      </c>
      <c r="J508" t="s">
        <v>119</v>
      </c>
      <c r="K508" s="1">
        <v>45418</v>
      </c>
      <c r="L508">
        <v>30</v>
      </c>
      <c r="M508">
        <v>3</v>
      </c>
      <c r="N508" t="s">
        <v>536</v>
      </c>
      <c r="O508" t="s">
        <v>537</v>
      </c>
      <c r="P508" t="s">
        <v>628</v>
      </c>
    </row>
    <row r="509" spans="1:16" x14ac:dyDescent="0.25">
      <c r="A509" t="s">
        <v>496</v>
      </c>
      <c r="B509" t="s">
        <v>128</v>
      </c>
      <c r="C509" t="s">
        <v>64</v>
      </c>
      <c r="D509" t="s">
        <v>483</v>
      </c>
      <c r="E509" t="s">
        <v>483</v>
      </c>
      <c r="F509" t="s">
        <v>483</v>
      </c>
      <c r="G509" t="s">
        <v>483</v>
      </c>
      <c r="H509" t="s">
        <v>30</v>
      </c>
      <c r="I509" t="s">
        <v>240</v>
      </c>
      <c r="J509" t="s">
        <v>119</v>
      </c>
      <c r="K509" s="1">
        <v>45419</v>
      </c>
      <c r="L509">
        <v>30</v>
      </c>
      <c r="M509">
        <v>3</v>
      </c>
      <c r="N509" t="s">
        <v>536</v>
      </c>
      <c r="O509" t="s">
        <v>537</v>
      </c>
      <c r="P509" t="s">
        <v>628</v>
      </c>
    </row>
    <row r="510" spans="1:16" x14ac:dyDescent="0.25">
      <c r="A510" t="s">
        <v>496</v>
      </c>
      <c r="B510" t="s">
        <v>128</v>
      </c>
      <c r="C510" t="s">
        <v>64</v>
      </c>
      <c r="D510" t="s">
        <v>483</v>
      </c>
      <c r="E510" t="s">
        <v>483</v>
      </c>
      <c r="F510" t="s">
        <v>483</v>
      </c>
      <c r="G510" t="s">
        <v>483</v>
      </c>
      <c r="H510" t="s">
        <v>30</v>
      </c>
      <c r="I510" t="s">
        <v>240</v>
      </c>
      <c r="J510" t="s">
        <v>119</v>
      </c>
      <c r="K510" s="1">
        <v>45420</v>
      </c>
      <c r="L510">
        <v>30</v>
      </c>
      <c r="M510">
        <v>3</v>
      </c>
      <c r="N510" t="s">
        <v>536</v>
      </c>
      <c r="O510" t="s">
        <v>537</v>
      </c>
      <c r="P510" t="s">
        <v>628</v>
      </c>
    </row>
    <row r="511" spans="1:16" x14ac:dyDescent="0.25">
      <c r="A511" t="s">
        <v>496</v>
      </c>
      <c r="B511" t="s">
        <v>128</v>
      </c>
      <c r="C511" t="s">
        <v>64</v>
      </c>
      <c r="D511" t="s">
        <v>483</v>
      </c>
      <c r="E511" t="s">
        <v>483</v>
      </c>
      <c r="F511" t="s">
        <v>483</v>
      </c>
      <c r="G511" t="s">
        <v>483</v>
      </c>
      <c r="H511" t="s">
        <v>30</v>
      </c>
      <c r="I511" t="s">
        <v>240</v>
      </c>
      <c r="J511" t="s">
        <v>119</v>
      </c>
      <c r="K511" s="1">
        <v>45421</v>
      </c>
      <c r="L511">
        <v>60</v>
      </c>
      <c r="M511">
        <v>3</v>
      </c>
      <c r="N511" t="s">
        <v>536</v>
      </c>
      <c r="O511" t="s">
        <v>537</v>
      </c>
      <c r="P511" t="s">
        <v>628</v>
      </c>
    </row>
    <row r="512" spans="1:16" x14ac:dyDescent="0.25">
      <c r="A512" t="s">
        <v>496</v>
      </c>
      <c r="B512" t="s">
        <v>128</v>
      </c>
      <c r="C512" t="s">
        <v>64</v>
      </c>
      <c r="D512" t="s">
        <v>483</v>
      </c>
      <c r="E512" t="s">
        <v>483</v>
      </c>
      <c r="F512" t="s">
        <v>483</v>
      </c>
      <c r="G512" t="s">
        <v>483</v>
      </c>
      <c r="H512" t="s">
        <v>30</v>
      </c>
      <c r="I512" t="s">
        <v>240</v>
      </c>
      <c r="J512" t="s">
        <v>119</v>
      </c>
      <c r="K512" s="1">
        <v>45427</v>
      </c>
      <c r="L512">
        <v>60</v>
      </c>
      <c r="M512">
        <v>4</v>
      </c>
      <c r="N512" t="s">
        <v>536</v>
      </c>
      <c r="O512" t="s">
        <v>537</v>
      </c>
      <c r="P512" t="s">
        <v>628</v>
      </c>
    </row>
    <row r="513" spans="1:16" x14ac:dyDescent="0.25">
      <c r="A513" t="s">
        <v>496</v>
      </c>
      <c r="B513" t="s">
        <v>128</v>
      </c>
      <c r="C513" t="s">
        <v>64</v>
      </c>
      <c r="D513" t="s">
        <v>483</v>
      </c>
      <c r="E513" t="s">
        <v>483</v>
      </c>
      <c r="F513" t="s">
        <v>483</v>
      </c>
      <c r="G513" t="s">
        <v>483</v>
      </c>
      <c r="H513" t="s">
        <v>182</v>
      </c>
      <c r="I513" t="s">
        <v>69</v>
      </c>
      <c r="J513" t="s">
        <v>119</v>
      </c>
      <c r="K513" s="1">
        <v>45404</v>
      </c>
      <c r="L513">
        <v>180</v>
      </c>
      <c r="M513">
        <v>1</v>
      </c>
      <c r="N513" t="s">
        <v>536</v>
      </c>
      <c r="O513" t="s">
        <v>537</v>
      </c>
      <c r="P513" t="s">
        <v>628</v>
      </c>
    </row>
    <row r="514" spans="1:16" x14ac:dyDescent="0.25">
      <c r="A514" t="s">
        <v>496</v>
      </c>
      <c r="B514" t="s">
        <v>128</v>
      </c>
      <c r="C514" t="s">
        <v>64</v>
      </c>
      <c r="D514" t="s">
        <v>483</v>
      </c>
      <c r="E514" t="s">
        <v>483</v>
      </c>
      <c r="F514" t="s">
        <v>483</v>
      </c>
      <c r="G514" t="s">
        <v>483</v>
      </c>
      <c r="H514" t="s">
        <v>182</v>
      </c>
      <c r="I514" t="s">
        <v>69</v>
      </c>
      <c r="J514" t="s">
        <v>119</v>
      </c>
      <c r="K514" s="1">
        <v>45405</v>
      </c>
      <c r="L514">
        <v>60</v>
      </c>
      <c r="M514">
        <v>1</v>
      </c>
      <c r="N514" t="s">
        <v>536</v>
      </c>
      <c r="O514" t="s">
        <v>537</v>
      </c>
      <c r="P514" t="s">
        <v>628</v>
      </c>
    </row>
    <row r="515" spans="1:16" x14ac:dyDescent="0.25">
      <c r="A515" t="s">
        <v>496</v>
      </c>
      <c r="B515" t="s">
        <v>128</v>
      </c>
      <c r="C515" t="s">
        <v>64</v>
      </c>
      <c r="D515" t="s">
        <v>483</v>
      </c>
      <c r="E515" t="s">
        <v>483</v>
      </c>
      <c r="F515" t="s">
        <v>483</v>
      </c>
      <c r="G515" t="s">
        <v>483</v>
      </c>
      <c r="H515" t="s">
        <v>182</v>
      </c>
      <c r="I515" t="s">
        <v>69</v>
      </c>
      <c r="J515" t="s">
        <v>119</v>
      </c>
      <c r="K515" s="1">
        <v>45406</v>
      </c>
      <c r="L515">
        <v>180</v>
      </c>
      <c r="M515">
        <v>1</v>
      </c>
      <c r="N515" t="s">
        <v>536</v>
      </c>
      <c r="O515" t="s">
        <v>537</v>
      </c>
      <c r="P515" t="s">
        <v>628</v>
      </c>
    </row>
    <row r="516" spans="1:16" x14ac:dyDescent="0.25">
      <c r="A516" t="s">
        <v>496</v>
      </c>
      <c r="B516" t="s">
        <v>128</v>
      </c>
      <c r="C516" t="s">
        <v>64</v>
      </c>
      <c r="D516" t="s">
        <v>483</v>
      </c>
      <c r="E516" t="s">
        <v>483</v>
      </c>
      <c r="F516" t="s">
        <v>483</v>
      </c>
      <c r="G516" t="s">
        <v>483</v>
      </c>
      <c r="H516" t="s">
        <v>182</v>
      </c>
      <c r="I516" t="s">
        <v>69</v>
      </c>
      <c r="J516" t="s">
        <v>119</v>
      </c>
      <c r="K516" s="1">
        <v>45407</v>
      </c>
      <c r="L516">
        <v>180</v>
      </c>
      <c r="M516">
        <v>1</v>
      </c>
      <c r="N516" t="s">
        <v>536</v>
      </c>
      <c r="O516" t="s">
        <v>537</v>
      </c>
      <c r="P516" t="s">
        <v>628</v>
      </c>
    </row>
    <row r="517" spans="1:16" x14ac:dyDescent="0.25">
      <c r="A517" t="s">
        <v>496</v>
      </c>
      <c r="B517" t="s">
        <v>128</v>
      </c>
      <c r="C517" t="s">
        <v>64</v>
      </c>
      <c r="D517" t="s">
        <v>483</v>
      </c>
      <c r="E517" t="s">
        <v>483</v>
      </c>
      <c r="F517" t="s">
        <v>483</v>
      </c>
      <c r="G517" t="s">
        <v>483</v>
      </c>
      <c r="H517" t="s">
        <v>182</v>
      </c>
      <c r="I517" t="s">
        <v>69</v>
      </c>
      <c r="J517" t="s">
        <v>119</v>
      </c>
      <c r="K517" s="1">
        <v>45408</v>
      </c>
      <c r="L517">
        <v>180</v>
      </c>
      <c r="M517">
        <v>1</v>
      </c>
      <c r="N517" t="s">
        <v>536</v>
      </c>
      <c r="O517" t="s">
        <v>537</v>
      </c>
      <c r="P517" t="s">
        <v>628</v>
      </c>
    </row>
    <row r="518" spans="1:16" x14ac:dyDescent="0.25">
      <c r="A518" t="s">
        <v>496</v>
      </c>
      <c r="B518" t="s">
        <v>128</v>
      </c>
      <c r="C518" t="s">
        <v>64</v>
      </c>
      <c r="D518" t="s">
        <v>483</v>
      </c>
      <c r="E518" t="s">
        <v>483</v>
      </c>
      <c r="F518" t="s">
        <v>483</v>
      </c>
      <c r="G518" t="s">
        <v>483</v>
      </c>
      <c r="H518" t="s">
        <v>182</v>
      </c>
      <c r="I518" t="s">
        <v>69</v>
      </c>
      <c r="J518" t="s">
        <v>119</v>
      </c>
      <c r="K518" s="1">
        <v>45411</v>
      </c>
      <c r="L518">
        <v>180</v>
      </c>
      <c r="M518">
        <v>2</v>
      </c>
      <c r="N518" t="s">
        <v>536</v>
      </c>
      <c r="O518" t="s">
        <v>537</v>
      </c>
      <c r="P518" t="s">
        <v>628</v>
      </c>
    </row>
    <row r="519" spans="1:16" x14ac:dyDescent="0.25">
      <c r="A519" t="s">
        <v>496</v>
      </c>
      <c r="B519" t="s">
        <v>128</v>
      </c>
      <c r="C519" t="s">
        <v>64</v>
      </c>
      <c r="D519" t="s">
        <v>483</v>
      </c>
      <c r="E519" t="s">
        <v>483</v>
      </c>
      <c r="F519" t="s">
        <v>483</v>
      </c>
      <c r="G519" t="s">
        <v>483</v>
      </c>
      <c r="H519" t="s">
        <v>182</v>
      </c>
      <c r="I519" t="s">
        <v>69</v>
      </c>
      <c r="J519" t="s">
        <v>119</v>
      </c>
      <c r="K519" s="1">
        <v>45413</v>
      </c>
      <c r="L519">
        <v>180</v>
      </c>
      <c r="M519">
        <v>2</v>
      </c>
      <c r="N519" t="s">
        <v>536</v>
      </c>
      <c r="O519" t="s">
        <v>537</v>
      </c>
      <c r="P519" t="s">
        <v>628</v>
      </c>
    </row>
    <row r="520" spans="1:16" x14ac:dyDescent="0.25">
      <c r="A520" t="s">
        <v>496</v>
      </c>
      <c r="B520" t="s">
        <v>128</v>
      </c>
      <c r="C520" t="s">
        <v>64</v>
      </c>
      <c r="D520" t="s">
        <v>483</v>
      </c>
      <c r="E520" t="s">
        <v>483</v>
      </c>
      <c r="F520" t="s">
        <v>483</v>
      </c>
      <c r="G520" t="s">
        <v>483</v>
      </c>
      <c r="H520" t="s">
        <v>182</v>
      </c>
      <c r="I520" t="s">
        <v>69</v>
      </c>
      <c r="J520" t="s">
        <v>119</v>
      </c>
      <c r="K520" s="1">
        <v>45414</v>
      </c>
      <c r="L520">
        <v>180</v>
      </c>
      <c r="M520">
        <v>2</v>
      </c>
      <c r="N520" t="s">
        <v>536</v>
      </c>
      <c r="O520" t="s">
        <v>537</v>
      </c>
      <c r="P520" t="s">
        <v>628</v>
      </c>
    </row>
    <row r="521" spans="1:16" x14ac:dyDescent="0.25">
      <c r="A521" t="s">
        <v>496</v>
      </c>
      <c r="B521" t="s">
        <v>128</v>
      </c>
      <c r="C521" t="s">
        <v>64</v>
      </c>
      <c r="D521" t="s">
        <v>483</v>
      </c>
      <c r="E521" t="s">
        <v>483</v>
      </c>
      <c r="F521" t="s">
        <v>483</v>
      </c>
      <c r="G521" t="s">
        <v>483</v>
      </c>
      <c r="H521" t="s">
        <v>182</v>
      </c>
      <c r="I521" t="s">
        <v>69</v>
      </c>
      <c r="J521" t="s">
        <v>119</v>
      </c>
      <c r="K521" s="1">
        <v>45415</v>
      </c>
      <c r="L521">
        <v>90</v>
      </c>
      <c r="M521">
        <v>2</v>
      </c>
      <c r="N521" t="s">
        <v>536</v>
      </c>
      <c r="O521" t="s">
        <v>537</v>
      </c>
      <c r="P521" t="s">
        <v>628</v>
      </c>
    </row>
    <row r="522" spans="1:16" x14ac:dyDescent="0.25">
      <c r="A522" t="s">
        <v>496</v>
      </c>
      <c r="B522" t="s">
        <v>128</v>
      </c>
      <c r="C522" t="s">
        <v>64</v>
      </c>
      <c r="D522" t="s">
        <v>483</v>
      </c>
      <c r="E522" t="s">
        <v>483</v>
      </c>
      <c r="F522" t="s">
        <v>483</v>
      </c>
      <c r="G522" t="s">
        <v>483</v>
      </c>
      <c r="H522" t="s">
        <v>182</v>
      </c>
      <c r="I522" t="s">
        <v>69</v>
      </c>
      <c r="J522" t="s">
        <v>119</v>
      </c>
      <c r="K522" s="1">
        <v>45418</v>
      </c>
      <c r="L522">
        <v>180</v>
      </c>
      <c r="M522">
        <v>3</v>
      </c>
      <c r="N522" t="s">
        <v>536</v>
      </c>
      <c r="O522" t="s">
        <v>537</v>
      </c>
      <c r="P522" t="s">
        <v>628</v>
      </c>
    </row>
    <row r="523" spans="1:16" x14ac:dyDescent="0.25">
      <c r="A523" t="s">
        <v>496</v>
      </c>
      <c r="B523" t="s">
        <v>128</v>
      </c>
      <c r="C523" t="s">
        <v>64</v>
      </c>
      <c r="D523" t="s">
        <v>483</v>
      </c>
      <c r="E523" t="s">
        <v>483</v>
      </c>
      <c r="F523" t="s">
        <v>483</v>
      </c>
      <c r="G523" t="s">
        <v>483</v>
      </c>
      <c r="H523" t="s">
        <v>182</v>
      </c>
      <c r="I523" t="s">
        <v>69</v>
      </c>
      <c r="J523" t="s">
        <v>119</v>
      </c>
      <c r="K523" s="1">
        <v>45419</v>
      </c>
      <c r="L523">
        <v>150</v>
      </c>
      <c r="M523">
        <v>3</v>
      </c>
      <c r="N523" t="s">
        <v>536</v>
      </c>
      <c r="O523" t="s">
        <v>537</v>
      </c>
      <c r="P523" t="s">
        <v>628</v>
      </c>
    </row>
    <row r="524" spans="1:16" x14ac:dyDescent="0.25">
      <c r="A524" t="s">
        <v>496</v>
      </c>
      <c r="B524" t="s">
        <v>128</v>
      </c>
      <c r="C524" t="s">
        <v>64</v>
      </c>
      <c r="D524" t="s">
        <v>483</v>
      </c>
      <c r="E524" t="s">
        <v>483</v>
      </c>
      <c r="F524" t="s">
        <v>483</v>
      </c>
      <c r="G524" t="s">
        <v>483</v>
      </c>
      <c r="H524" t="s">
        <v>182</v>
      </c>
      <c r="I524" t="s">
        <v>69</v>
      </c>
      <c r="J524" t="s">
        <v>119</v>
      </c>
      <c r="K524" s="1">
        <v>45421</v>
      </c>
      <c r="L524">
        <v>90</v>
      </c>
      <c r="M524">
        <v>3</v>
      </c>
      <c r="N524" t="s">
        <v>536</v>
      </c>
      <c r="O524" t="s">
        <v>537</v>
      </c>
      <c r="P524" t="s">
        <v>628</v>
      </c>
    </row>
    <row r="525" spans="1:16" x14ac:dyDescent="0.25">
      <c r="A525" t="s">
        <v>496</v>
      </c>
      <c r="B525" t="s">
        <v>128</v>
      </c>
      <c r="C525" t="s">
        <v>64</v>
      </c>
      <c r="D525" t="s">
        <v>483</v>
      </c>
      <c r="E525" t="s">
        <v>483</v>
      </c>
      <c r="F525" t="s">
        <v>483</v>
      </c>
      <c r="G525" t="s">
        <v>483</v>
      </c>
      <c r="H525" t="s">
        <v>182</v>
      </c>
      <c r="I525" t="s">
        <v>69</v>
      </c>
      <c r="J525" t="s">
        <v>119</v>
      </c>
      <c r="K525" s="1">
        <v>45422</v>
      </c>
      <c r="L525">
        <v>120</v>
      </c>
      <c r="M525">
        <v>3</v>
      </c>
      <c r="N525" t="s">
        <v>536</v>
      </c>
      <c r="O525" t="s">
        <v>537</v>
      </c>
      <c r="P525" t="s">
        <v>628</v>
      </c>
    </row>
    <row r="526" spans="1:16" x14ac:dyDescent="0.25">
      <c r="A526" t="s">
        <v>496</v>
      </c>
      <c r="B526" t="s">
        <v>128</v>
      </c>
      <c r="C526" t="s">
        <v>64</v>
      </c>
      <c r="D526" t="s">
        <v>483</v>
      </c>
      <c r="E526" t="s">
        <v>483</v>
      </c>
      <c r="F526" t="s">
        <v>483</v>
      </c>
      <c r="G526" t="s">
        <v>483</v>
      </c>
      <c r="H526" t="s">
        <v>182</v>
      </c>
      <c r="I526" t="s">
        <v>69</v>
      </c>
      <c r="J526" t="s">
        <v>119</v>
      </c>
      <c r="K526" s="1">
        <v>45425</v>
      </c>
      <c r="L526">
        <v>150</v>
      </c>
      <c r="M526">
        <v>4</v>
      </c>
      <c r="N526" t="s">
        <v>536</v>
      </c>
      <c r="O526" t="s">
        <v>537</v>
      </c>
      <c r="P526" t="s">
        <v>628</v>
      </c>
    </row>
    <row r="527" spans="1:16" x14ac:dyDescent="0.25">
      <c r="A527" t="s">
        <v>496</v>
      </c>
      <c r="B527" t="s">
        <v>128</v>
      </c>
      <c r="C527" t="s">
        <v>64</v>
      </c>
      <c r="D527" t="s">
        <v>483</v>
      </c>
      <c r="E527" t="s">
        <v>483</v>
      </c>
      <c r="F527" t="s">
        <v>483</v>
      </c>
      <c r="G527" t="s">
        <v>483</v>
      </c>
      <c r="H527" t="s">
        <v>182</v>
      </c>
      <c r="I527" t="s">
        <v>69</v>
      </c>
      <c r="J527" t="s">
        <v>119</v>
      </c>
      <c r="K527" s="1">
        <v>45426</v>
      </c>
      <c r="L527">
        <v>120</v>
      </c>
      <c r="M527">
        <v>4</v>
      </c>
      <c r="N527" t="s">
        <v>536</v>
      </c>
      <c r="O527" t="s">
        <v>537</v>
      </c>
      <c r="P527" t="s">
        <v>628</v>
      </c>
    </row>
    <row r="528" spans="1:16" x14ac:dyDescent="0.25">
      <c r="A528" t="s">
        <v>496</v>
      </c>
      <c r="B528" t="s">
        <v>128</v>
      </c>
      <c r="C528" t="s">
        <v>64</v>
      </c>
      <c r="D528" t="s">
        <v>483</v>
      </c>
      <c r="E528" t="s">
        <v>483</v>
      </c>
      <c r="F528" t="s">
        <v>483</v>
      </c>
      <c r="G528" t="s">
        <v>483</v>
      </c>
      <c r="H528" t="s">
        <v>182</v>
      </c>
      <c r="I528" t="s">
        <v>69</v>
      </c>
      <c r="J528" t="s">
        <v>119</v>
      </c>
      <c r="K528" s="1">
        <v>45427</v>
      </c>
      <c r="L528">
        <v>180</v>
      </c>
      <c r="M528">
        <v>4</v>
      </c>
      <c r="N528" t="s">
        <v>536</v>
      </c>
      <c r="O528" t="s">
        <v>537</v>
      </c>
      <c r="P528" t="s">
        <v>628</v>
      </c>
    </row>
    <row r="529" spans="1:16" x14ac:dyDescent="0.25">
      <c r="A529" t="s">
        <v>496</v>
      </c>
      <c r="B529" t="s">
        <v>128</v>
      </c>
      <c r="C529" t="s">
        <v>64</v>
      </c>
      <c r="D529" t="s">
        <v>483</v>
      </c>
      <c r="E529" t="s">
        <v>483</v>
      </c>
      <c r="F529" t="s">
        <v>483</v>
      </c>
      <c r="G529" t="s">
        <v>483</v>
      </c>
      <c r="H529" t="s">
        <v>182</v>
      </c>
      <c r="I529" t="s">
        <v>69</v>
      </c>
      <c r="J529" t="s">
        <v>119</v>
      </c>
      <c r="K529" s="1">
        <v>45428</v>
      </c>
      <c r="L529">
        <v>180</v>
      </c>
      <c r="M529">
        <v>4</v>
      </c>
      <c r="N529" t="s">
        <v>536</v>
      </c>
      <c r="O529" t="s">
        <v>537</v>
      </c>
      <c r="P529" t="s">
        <v>628</v>
      </c>
    </row>
    <row r="530" spans="1:16" x14ac:dyDescent="0.25">
      <c r="A530" t="s">
        <v>496</v>
      </c>
      <c r="B530" t="s">
        <v>128</v>
      </c>
      <c r="C530" t="s">
        <v>64</v>
      </c>
      <c r="D530" t="s">
        <v>483</v>
      </c>
      <c r="E530" t="s">
        <v>483</v>
      </c>
      <c r="F530" t="s">
        <v>483</v>
      </c>
      <c r="G530" t="s">
        <v>483</v>
      </c>
      <c r="H530" t="s">
        <v>182</v>
      </c>
      <c r="I530" t="s">
        <v>69</v>
      </c>
      <c r="J530" t="s">
        <v>119</v>
      </c>
      <c r="K530" s="1">
        <v>45429</v>
      </c>
      <c r="L530">
        <v>180</v>
      </c>
      <c r="M530">
        <v>4</v>
      </c>
      <c r="N530" t="s">
        <v>536</v>
      </c>
      <c r="O530" t="s">
        <v>537</v>
      </c>
      <c r="P530" t="s">
        <v>628</v>
      </c>
    </row>
    <row r="531" spans="1:16" x14ac:dyDescent="0.25">
      <c r="A531" t="s">
        <v>496</v>
      </c>
      <c r="B531" t="s">
        <v>128</v>
      </c>
      <c r="C531" t="s">
        <v>64</v>
      </c>
      <c r="D531" t="s">
        <v>483</v>
      </c>
      <c r="E531" t="s">
        <v>483</v>
      </c>
      <c r="F531" t="s">
        <v>483</v>
      </c>
      <c r="G531" t="s">
        <v>483</v>
      </c>
      <c r="H531" t="s">
        <v>182</v>
      </c>
      <c r="I531" t="s">
        <v>201</v>
      </c>
      <c r="J531" t="s">
        <v>119</v>
      </c>
      <c r="K531" s="1">
        <v>45404</v>
      </c>
      <c r="L531">
        <v>180</v>
      </c>
      <c r="M531">
        <v>1</v>
      </c>
      <c r="N531" t="s">
        <v>536</v>
      </c>
      <c r="O531" t="s">
        <v>537</v>
      </c>
      <c r="P531" t="s">
        <v>628</v>
      </c>
    </row>
    <row r="532" spans="1:16" x14ac:dyDescent="0.25">
      <c r="A532" t="s">
        <v>496</v>
      </c>
      <c r="B532" t="s">
        <v>128</v>
      </c>
      <c r="C532" t="s">
        <v>64</v>
      </c>
      <c r="D532" t="s">
        <v>483</v>
      </c>
      <c r="E532" t="s">
        <v>483</v>
      </c>
      <c r="F532" t="s">
        <v>483</v>
      </c>
      <c r="G532" t="s">
        <v>483</v>
      </c>
      <c r="H532" t="s">
        <v>182</v>
      </c>
      <c r="I532" t="s">
        <v>201</v>
      </c>
      <c r="J532" t="s">
        <v>119</v>
      </c>
      <c r="K532" s="1">
        <v>45407</v>
      </c>
      <c r="L532">
        <v>90</v>
      </c>
      <c r="M532">
        <v>1</v>
      </c>
      <c r="N532" t="s">
        <v>536</v>
      </c>
      <c r="O532" t="s">
        <v>537</v>
      </c>
      <c r="P532" t="s">
        <v>628</v>
      </c>
    </row>
    <row r="533" spans="1:16" x14ac:dyDescent="0.25">
      <c r="A533" t="s">
        <v>496</v>
      </c>
      <c r="B533" t="s">
        <v>128</v>
      </c>
      <c r="C533" t="s">
        <v>64</v>
      </c>
      <c r="D533" t="s">
        <v>483</v>
      </c>
      <c r="E533" t="s">
        <v>483</v>
      </c>
      <c r="F533" t="s">
        <v>483</v>
      </c>
      <c r="G533" t="s">
        <v>483</v>
      </c>
      <c r="H533" t="s">
        <v>182</v>
      </c>
      <c r="I533" t="s">
        <v>201</v>
      </c>
      <c r="J533" t="s">
        <v>119</v>
      </c>
      <c r="K533" s="1">
        <v>45420</v>
      </c>
      <c r="L533">
        <v>420</v>
      </c>
      <c r="M533">
        <v>3</v>
      </c>
      <c r="N533" t="s">
        <v>536</v>
      </c>
      <c r="O533" t="s">
        <v>537</v>
      </c>
      <c r="P533" t="s">
        <v>628</v>
      </c>
    </row>
    <row r="534" spans="1:16" x14ac:dyDescent="0.25">
      <c r="A534" t="s">
        <v>496</v>
      </c>
      <c r="B534" t="s">
        <v>128</v>
      </c>
      <c r="C534" t="s">
        <v>64</v>
      </c>
      <c r="D534" t="s">
        <v>483</v>
      </c>
      <c r="E534" t="s">
        <v>483</v>
      </c>
      <c r="F534" t="s">
        <v>483</v>
      </c>
      <c r="G534" t="s">
        <v>483</v>
      </c>
      <c r="H534" t="s">
        <v>182</v>
      </c>
      <c r="I534" t="s">
        <v>201</v>
      </c>
      <c r="J534" t="s">
        <v>119</v>
      </c>
      <c r="K534" s="1">
        <v>45422</v>
      </c>
      <c r="L534">
        <v>60</v>
      </c>
      <c r="M534">
        <v>3</v>
      </c>
      <c r="N534" t="s">
        <v>536</v>
      </c>
      <c r="O534" t="s">
        <v>537</v>
      </c>
      <c r="P534" t="s">
        <v>628</v>
      </c>
    </row>
    <row r="535" spans="1:16" x14ac:dyDescent="0.25">
      <c r="A535" t="s">
        <v>496</v>
      </c>
      <c r="B535" t="s">
        <v>128</v>
      </c>
      <c r="C535" t="s">
        <v>64</v>
      </c>
      <c r="D535" t="s">
        <v>483</v>
      </c>
      <c r="E535" t="s">
        <v>483</v>
      </c>
      <c r="F535" t="s">
        <v>483</v>
      </c>
      <c r="G535" t="s">
        <v>483</v>
      </c>
      <c r="H535" t="s">
        <v>183</v>
      </c>
      <c r="I535" t="s">
        <v>71</v>
      </c>
      <c r="J535" t="s">
        <v>191</v>
      </c>
      <c r="K535" s="1">
        <v>45405</v>
      </c>
      <c r="L535">
        <v>240</v>
      </c>
      <c r="M535">
        <v>1</v>
      </c>
      <c r="N535" t="s">
        <v>536</v>
      </c>
      <c r="O535" t="s">
        <v>537</v>
      </c>
      <c r="P535" t="s">
        <v>628</v>
      </c>
    </row>
    <row r="536" spans="1:16" x14ac:dyDescent="0.25">
      <c r="A536" t="s">
        <v>496</v>
      </c>
      <c r="B536" t="s">
        <v>128</v>
      </c>
      <c r="C536" t="s">
        <v>64</v>
      </c>
      <c r="D536" t="s">
        <v>483</v>
      </c>
      <c r="E536" t="s">
        <v>483</v>
      </c>
      <c r="F536" t="s">
        <v>483</v>
      </c>
      <c r="G536" t="s">
        <v>483</v>
      </c>
      <c r="H536" t="s">
        <v>183</v>
      </c>
      <c r="I536" t="s">
        <v>71</v>
      </c>
      <c r="J536" t="s">
        <v>191</v>
      </c>
      <c r="K536" s="1">
        <v>45412</v>
      </c>
      <c r="L536">
        <v>180</v>
      </c>
      <c r="M536">
        <v>2</v>
      </c>
      <c r="N536" t="s">
        <v>536</v>
      </c>
      <c r="O536" t="s">
        <v>537</v>
      </c>
      <c r="P536" t="s">
        <v>628</v>
      </c>
    </row>
    <row r="537" spans="1:16" x14ac:dyDescent="0.25">
      <c r="A537" t="s">
        <v>496</v>
      </c>
      <c r="B537" t="s">
        <v>128</v>
      </c>
      <c r="C537" t="s">
        <v>64</v>
      </c>
      <c r="D537" t="s">
        <v>483</v>
      </c>
      <c r="E537" t="s">
        <v>483</v>
      </c>
      <c r="F537" t="s">
        <v>483</v>
      </c>
      <c r="G537" t="s">
        <v>483</v>
      </c>
      <c r="H537" t="s">
        <v>183</v>
      </c>
      <c r="I537" t="s">
        <v>70</v>
      </c>
      <c r="J537" t="s">
        <v>191</v>
      </c>
      <c r="K537" s="1">
        <v>45412</v>
      </c>
      <c r="L537">
        <v>60</v>
      </c>
      <c r="M537">
        <v>2</v>
      </c>
      <c r="N537" t="s">
        <v>536</v>
      </c>
      <c r="O537" t="s">
        <v>537</v>
      </c>
      <c r="P537" t="s">
        <v>628</v>
      </c>
    </row>
    <row r="538" spans="1:16" x14ac:dyDescent="0.25">
      <c r="A538" t="s">
        <v>496</v>
      </c>
      <c r="B538" t="s">
        <v>128</v>
      </c>
      <c r="C538" t="s">
        <v>64</v>
      </c>
      <c r="D538" t="s">
        <v>483</v>
      </c>
      <c r="E538" t="s">
        <v>483</v>
      </c>
      <c r="F538" t="s">
        <v>483</v>
      </c>
      <c r="G538" t="s">
        <v>483</v>
      </c>
      <c r="H538" t="s">
        <v>183</v>
      </c>
      <c r="I538" t="s">
        <v>70</v>
      </c>
      <c r="J538" t="s">
        <v>191</v>
      </c>
      <c r="K538" s="1">
        <v>45420</v>
      </c>
      <c r="L538">
        <v>60</v>
      </c>
      <c r="M538">
        <v>3</v>
      </c>
      <c r="N538" t="s">
        <v>536</v>
      </c>
      <c r="O538" t="s">
        <v>537</v>
      </c>
      <c r="P538" t="s">
        <v>628</v>
      </c>
    </row>
    <row r="539" spans="1:16" x14ac:dyDescent="0.25">
      <c r="A539" t="s">
        <v>496</v>
      </c>
      <c r="B539" t="s">
        <v>128</v>
      </c>
      <c r="C539" t="s">
        <v>64</v>
      </c>
      <c r="D539" t="s">
        <v>483</v>
      </c>
      <c r="E539" t="s">
        <v>483</v>
      </c>
      <c r="F539" t="s">
        <v>483</v>
      </c>
      <c r="G539" t="s">
        <v>483</v>
      </c>
      <c r="H539" t="s">
        <v>183</v>
      </c>
      <c r="I539" t="s">
        <v>36</v>
      </c>
      <c r="J539" t="s">
        <v>117</v>
      </c>
      <c r="K539" s="1">
        <v>45411</v>
      </c>
      <c r="L539">
        <v>90</v>
      </c>
      <c r="M539">
        <v>2</v>
      </c>
      <c r="N539" t="s">
        <v>536</v>
      </c>
      <c r="O539" t="s">
        <v>537</v>
      </c>
      <c r="P539" t="s">
        <v>628</v>
      </c>
    </row>
    <row r="540" spans="1:16" x14ac:dyDescent="0.25">
      <c r="A540" t="s">
        <v>496</v>
      </c>
      <c r="B540" t="s">
        <v>128</v>
      </c>
      <c r="C540" t="s">
        <v>64</v>
      </c>
      <c r="D540" t="s">
        <v>483</v>
      </c>
      <c r="E540" t="s">
        <v>483</v>
      </c>
      <c r="F540" t="s">
        <v>483</v>
      </c>
      <c r="G540" t="s">
        <v>483</v>
      </c>
      <c r="H540" t="s">
        <v>183</v>
      </c>
      <c r="I540" t="s">
        <v>36</v>
      </c>
      <c r="J540" t="s">
        <v>117</v>
      </c>
      <c r="K540" s="1">
        <v>45413</v>
      </c>
      <c r="L540">
        <v>60</v>
      </c>
      <c r="M540">
        <v>2</v>
      </c>
      <c r="N540" t="s">
        <v>536</v>
      </c>
      <c r="O540" t="s">
        <v>537</v>
      </c>
      <c r="P540" t="s">
        <v>628</v>
      </c>
    </row>
    <row r="541" spans="1:16" x14ac:dyDescent="0.25">
      <c r="A541" t="s">
        <v>496</v>
      </c>
      <c r="B541" t="s">
        <v>128</v>
      </c>
      <c r="C541" t="s">
        <v>64</v>
      </c>
      <c r="D541" t="s">
        <v>483</v>
      </c>
      <c r="E541" t="s">
        <v>483</v>
      </c>
      <c r="F541" t="s">
        <v>483</v>
      </c>
      <c r="G541" t="s">
        <v>483</v>
      </c>
      <c r="H541" t="s">
        <v>183</v>
      </c>
      <c r="I541" t="s">
        <v>36</v>
      </c>
      <c r="J541" t="s">
        <v>117</v>
      </c>
      <c r="K541" s="1">
        <v>45414</v>
      </c>
      <c r="L541">
        <v>30</v>
      </c>
      <c r="M541">
        <v>2</v>
      </c>
      <c r="N541" t="s">
        <v>536</v>
      </c>
      <c r="O541" t="s">
        <v>537</v>
      </c>
      <c r="P541" t="s">
        <v>628</v>
      </c>
    </row>
    <row r="542" spans="1:16" x14ac:dyDescent="0.25">
      <c r="A542" t="s">
        <v>496</v>
      </c>
      <c r="B542" t="s">
        <v>128</v>
      </c>
      <c r="C542" t="s">
        <v>64</v>
      </c>
      <c r="D542" t="s">
        <v>483</v>
      </c>
      <c r="E542" t="s">
        <v>483</v>
      </c>
      <c r="F542" t="s">
        <v>483</v>
      </c>
      <c r="G542" t="s">
        <v>483</v>
      </c>
      <c r="H542" t="s">
        <v>183</v>
      </c>
      <c r="I542" t="s">
        <v>36</v>
      </c>
      <c r="J542" t="s">
        <v>117</v>
      </c>
      <c r="K542" s="1">
        <v>45415</v>
      </c>
      <c r="L542">
        <v>150</v>
      </c>
      <c r="M542">
        <v>2</v>
      </c>
      <c r="N542" t="s">
        <v>536</v>
      </c>
      <c r="O542" t="s">
        <v>537</v>
      </c>
      <c r="P542" t="s">
        <v>628</v>
      </c>
    </row>
    <row r="543" spans="1:16" x14ac:dyDescent="0.25">
      <c r="A543" t="s">
        <v>496</v>
      </c>
      <c r="B543" t="s">
        <v>128</v>
      </c>
      <c r="C543" t="s">
        <v>64</v>
      </c>
      <c r="D543" t="s">
        <v>483</v>
      </c>
      <c r="E543" t="s">
        <v>483</v>
      </c>
      <c r="F543" t="s">
        <v>483</v>
      </c>
      <c r="G543" t="s">
        <v>483</v>
      </c>
      <c r="H543" t="s">
        <v>183</v>
      </c>
      <c r="I543" t="s">
        <v>36</v>
      </c>
      <c r="J543" t="s">
        <v>117</v>
      </c>
      <c r="K543" s="1">
        <v>45418</v>
      </c>
      <c r="L543">
        <v>60</v>
      </c>
      <c r="M543">
        <v>3</v>
      </c>
      <c r="N543" t="s">
        <v>536</v>
      </c>
      <c r="O543" t="s">
        <v>537</v>
      </c>
      <c r="P543" t="s">
        <v>628</v>
      </c>
    </row>
    <row r="544" spans="1:16" x14ac:dyDescent="0.25">
      <c r="A544" t="s">
        <v>496</v>
      </c>
      <c r="B544" t="s">
        <v>128</v>
      </c>
      <c r="C544" t="s">
        <v>64</v>
      </c>
      <c r="D544" t="s">
        <v>483</v>
      </c>
      <c r="E544" t="s">
        <v>483</v>
      </c>
      <c r="F544" t="s">
        <v>483</v>
      </c>
      <c r="G544" t="s">
        <v>483</v>
      </c>
      <c r="H544" t="s">
        <v>183</v>
      </c>
      <c r="I544" t="s">
        <v>36</v>
      </c>
      <c r="J544" t="s">
        <v>117</v>
      </c>
      <c r="K544" s="1">
        <v>45422</v>
      </c>
      <c r="L544">
        <v>60</v>
      </c>
      <c r="M544">
        <v>3</v>
      </c>
      <c r="N544" t="s">
        <v>536</v>
      </c>
      <c r="O544" t="s">
        <v>537</v>
      </c>
      <c r="P544" t="s">
        <v>628</v>
      </c>
    </row>
    <row r="545" spans="1:16" x14ac:dyDescent="0.25">
      <c r="A545" t="s">
        <v>496</v>
      </c>
      <c r="B545" t="s">
        <v>128</v>
      </c>
      <c r="C545" t="s">
        <v>64</v>
      </c>
      <c r="D545" t="s">
        <v>483</v>
      </c>
      <c r="E545" t="s">
        <v>483</v>
      </c>
      <c r="F545" t="s">
        <v>483</v>
      </c>
      <c r="G545" t="s">
        <v>483</v>
      </c>
      <c r="H545" t="s">
        <v>183</v>
      </c>
      <c r="I545" t="s">
        <v>36</v>
      </c>
      <c r="J545" t="s">
        <v>117</v>
      </c>
      <c r="K545" s="1">
        <v>45426</v>
      </c>
      <c r="L545">
        <v>30</v>
      </c>
      <c r="M545">
        <v>4</v>
      </c>
      <c r="N545" t="s">
        <v>536</v>
      </c>
      <c r="O545" t="s">
        <v>537</v>
      </c>
      <c r="P545" t="s">
        <v>628</v>
      </c>
    </row>
    <row r="546" spans="1:16" x14ac:dyDescent="0.25">
      <c r="A546" t="s">
        <v>496</v>
      </c>
      <c r="B546" t="s">
        <v>128</v>
      </c>
      <c r="C546" t="s">
        <v>64</v>
      </c>
      <c r="D546" t="s">
        <v>483</v>
      </c>
      <c r="E546" t="s">
        <v>483</v>
      </c>
      <c r="F546" t="s">
        <v>483</v>
      </c>
      <c r="G546" t="s">
        <v>483</v>
      </c>
      <c r="H546" t="s">
        <v>183</v>
      </c>
      <c r="I546" t="s">
        <v>36</v>
      </c>
      <c r="J546" t="s">
        <v>117</v>
      </c>
      <c r="K546" s="1">
        <v>45428</v>
      </c>
      <c r="L546">
        <v>60</v>
      </c>
      <c r="M546">
        <v>4</v>
      </c>
      <c r="N546" t="s">
        <v>536</v>
      </c>
      <c r="O546" t="s">
        <v>537</v>
      </c>
      <c r="P546" t="s">
        <v>628</v>
      </c>
    </row>
    <row r="547" spans="1:16" x14ac:dyDescent="0.25">
      <c r="A547" t="s">
        <v>496</v>
      </c>
      <c r="B547" t="s">
        <v>128</v>
      </c>
      <c r="C547" t="s">
        <v>64</v>
      </c>
      <c r="D547" t="s">
        <v>483</v>
      </c>
      <c r="E547" t="s">
        <v>483</v>
      </c>
      <c r="F547" t="s">
        <v>483</v>
      </c>
      <c r="G547" t="s">
        <v>483</v>
      </c>
      <c r="H547" t="s">
        <v>183</v>
      </c>
      <c r="I547" t="s">
        <v>85</v>
      </c>
      <c r="J547" t="s">
        <v>117</v>
      </c>
      <c r="K547" s="1">
        <v>45405</v>
      </c>
      <c r="L547">
        <v>120</v>
      </c>
      <c r="M547">
        <v>1</v>
      </c>
      <c r="N547" t="s">
        <v>536</v>
      </c>
      <c r="O547" t="s">
        <v>537</v>
      </c>
      <c r="P547" t="s">
        <v>628</v>
      </c>
    </row>
    <row r="548" spans="1:16" x14ac:dyDescent="0.25">
      <c r="A548" t="s">
        <v>496</v>
      </c>
      <c r="B548" t="s">
        <v>128</v>
      </c>
      <c r="C548" t="s">
        <v>64</v>
      </c>
      <c r="D548" t="s">
        <v>483</v>
      </c>
      <c r="E548" t="s">
        <v>483</v>
      </c>
      <c r="F548" t="s">
        <v>483</v>
      </c>
      <c r="G548" t="s">
        <v>483</v>
      </c>
      <c r="H548" t="s">
        <v>183</v>
      </c>
      <c r="I548" t="s">
        <v>85</v>
      </c>
      <c r="J548" t="s">
        <v>117</v>
      </c>
      <c r="K548" s="1">
        <v>45412</v>
      </c>
      <c r="L548">
        <v>180</v>
      </c>
      <c r="M548">
        <v>2</v>
      </c>
      <c r="N548" t="s">
        <v>536</v>
      </c>
      <c r="O548" t="s">
        <v>537</v>
      </c>
      <c r="P548" t="s">
        <v>628</v>
      </c>
    </row>
    <row r="549" spans="1:16" x14ac:dyDescent="0.25">
      <c r="A549" t="s">
        <v>496</v>
      </c>
      <c r="B549" t="s">
        <v>128</v>
      </c>
      <c r="C549" t="s">
        <v>64</v>
      </c>
      <c r="D549" t="s">
        <v>483</v>
      </c>
      <c r="E549" t="s">
        <v>483</v>
      </c>
      <c r="F549" t="s">
        <v>483</v>
      </c>
      <c r="G549" t="s">
        <v>483</v>
      </c>
      <c r="H549" t="s">
        <v>183</v>
      </c>
      <c r="I549" t="s">
        <v>85</v>
      </c>
      <c r="J549" t="s">
        <v>117</v>
      </c>
      <c r="K549" s="1">
        <v>45419</v>
      </c>
      <c r="L549">
        <v>120</v>
      </c>
      <c r="M549">
        <v>3</v>
      </c>
      <c r="N549" t="s">
        <v>536</v>
      </c>
      <c r="O549" t="s">
        <v>537</v>
      </c>
      <c r="P549" t="s">
        <v>628</v>
      </c>
    </row>
    <row r="550" spans="1:16" x14ac:dyDescent="0.25">
      <c r="A550" t="s">
        <v>496</v>
      </c>
      <c r="B550" t="s">
        <v>128</v>
      </c>
      <c r="C550" t="s">
        <v>64</v>
      </c>
      <c r="D550" t="s">
        <v>483</v>
      </c>
      <c r="E550" t="s">
        <v>483</v>
      </c>
      <c r="F550" t="s">
        <v>483</v>
      </c>
      <c r="G550" t="s">
        <v>483</v>
      </c>
      <c r="H550" t="s">
        <v>183</v>
      </c>
      <c r="I550" t="s">
        <v>85</v>
      </c>
      <c r="J550" t="s">
        <v>117</v>
      </c>
      <c r="K550" s="1">
        <v>45420</v>
      </c>
      <c r="L550">
        <v>60</v>
      </c>
      <c r="M550">
        <v>3</v>
      </c>
      <c r="N550" t="s">
        <v>536</v>
      </c>
      <c r="O550" t="s">
        <v>537</v>
      </c>
      <c r="P550" t="s">
        <v>628</v>
      </c>
    </row>
    <row r="551" spans="1:16" x14ac:dyDescent="0.25">
      <c r="A551" t="s">
        <v>496</v>
      </c>
      <c r="B551" t="s">
        <v>128</v>
      </c>
      <c r="C551" t="s">
        <v>64</v>
      </c>
      <c r="D551" t="s">
        <v>483</v>
      </c>
      <c r="E551" t="s">
        <v>483</v>
      </c>
      <c r="F551" t="s">
        <v>483</v>
      </c>
      <c r="G551" t="s">
        <v>483</v>
      </c>
      <c r="H551" t="s">
        <v>72</v>
      </c>
      <c r="I551" t="s">
        <v>186</v>
      </c>
      <c r="J551" t="s">
        <v>119</v>
      </c>
      <c r="K551" s="1">
        <v>45404</v>
      </c>
      <c r="L551">
        <v>60</v>
      </c>
      <c r="M551">
        <v>1</v>
      </c>
      <c r="N551" t="s">
        <v>536</v>
      </c>
      <c r="O551" t="s">
        <v>537</v>
      </c>
      <c r="P551" t="s">
        <v>628</v>
      </c>
    </row>
    <row r="552" spans="1:16" x14ac:dyDescent="0.25">
      <c r="A552" t="s">
        <v>496</v>
      </c>
      <c r="B552" t="s">
        <v>128</v>
      </c>
      <c r="C552" t="s">
        <v>64</v>
      </c>
      <c r="D552" t="s">
        <v>483</v>
      </c>
      <c r="E552" t="s">
        <v>483</v>
      </c>
      <c r="F552" t="s">
        <v>483</v>
      </c>
      <c r="G552" t="s">
        <v>483</v>
      </c>
      <c r="H552" t="s">
        <v>72</v>
      </c>
      <c r="I552" t="s">
        <v>186</v>
      </c>
      <c r="J552" t="s">
        <v>119</v>
      </c>
      <c r="K552" s="1">
        <v>45405</v>
      </c>
      <c r="L552">
        <v>60</v>
      </c>
      <c r="M552">
        <v>1</v>
      </c>
      <c r="N552" t="s">
        <v>536</v>
      </c>
      <c r="O552" t="s">
        <v>537</v>
      </c>
      <c r="P552" t="s">
        <v>628</v>
      </c>
    </row>
    <row r="553" spans="1:16" x14ac:dyDescent="0.25">
      <c r="A553" t="s">
        <v>496</v>
      </c>
      <c r="B553" t="s">
        <v>128</v>
      </c>
      <c r="C553" t="s">
        <v>64</v>
      </c>
      <c r="D553" t="s">
        <v>483</v>
      </c>
      <c r="E553" t="s">
        <v>483</v>
      </c>
      <c r="F553" t="s">
        <v>483</v>
      </c>
      <c r="G553" t="s">
        <v>483</v>
      </c>
      <c r="H553" t="s">
        <v>72</v>
      </c>
      <c r="I553" t="s">
        <v>186</v>
      </c>
      <c r="J553" t="s">
        <v>119</v>
      </c>
      <c r="K553" s="1">
        <v>45406</v>
      </c>
      <c r="L553">
        <v>60</v>
      </c>
      <c r="M553">
        <v>1</v>
      </c>
      <c r="N553" t="s">
        <v>536</v>
      </c>
      <c r="O553" t="s">
        <v>537</v>
      </c>
      <c r="P553" t="s">
        <v>628</v>
      </c>
    </row>
    <row r="554" spans="1:16" x14ac:dyDescent="0.25">
      <c r="A554" t="s">
        <v>496</v>
      </c>
      <c r="B554" t="s">
        <v>128</v>
      </c>
      <c r="C554" t="s">
        <v>64</v>
      </c>
      <c r="D554" t="s">
        <v>483</v>
      </c>
      <c r="E554" t="s">
        <v>483</v>
      </c>
      <c r="F554" t="s">
        <v>483</v>
      </c>
      <c r="G554" t="s">
        <v>483</v>
      </c>
      <c r="H554" t="s">
        <v>72</v>
      </c>
      <c r="I554" t="s">
        <v>186</v>
      </c>
      <c r="J554" t="s">
        <v>119</v>
      </c>
      <c r="K554" s="1">
        <v>45407</v>
      </c>
      <c r="L554">
        <v>60</v>
      </c>
      <c r="M554">
        <v>1</v>
      </c>
      <c r="N554" t="s">
        <v>536</v>
      </c>
      <c r="O554" t="s">
        <v>537</v>
      </c>
      <c r="P554" t="s">
        <v>628</v>
      </c>
    </row>
    <row r="555" spans="1:16" x14ac:dyDescent="0.25">
      <c r="A555" t="s">
        <v>496</v>
      </c>
      <c r="B555" t="s">
        <v>128</v>
      </c>
      <c r="C555" t="s">
        <v>64</v>
      </c>
      <c r="D555" t="s">
        <v>483</v>
      </c>
      <c r="E555" t="s">
        <v>483</v>
      </c>
      <c r="F555" t="s">
        <v>483</v>
      </c>
      <c r="G555" t="s">
        <v>483</v>
      </c>
      <c r="H555" t="s">
        <v>72</v>
      </c>
      <c r="I555" t="s">
        <v>186</v>
      </c>
      <c r="J555" t="s">
        <v>119</v>
      </c>
      <c r="K555" s="1">
        <v>45408</v>
      </c>
      <c r="L555">
        <v>60</v>
      </c>
      <c r="M555">
        <v>1</v>
      </c>
      <c r="N555" t="s">
        <v>536</v>
      </c>
      <c r="O555" t="s">
        <v>537</v>
      </c>
      <c r="P555" t="s">
        <v>628</v>
      </c>
    </row>
    <row r="556" spans="1:16" x14ac:dyDescent="0.25">
      <c r="A556" t="s">
        <v>496</v>
      </c>
      <c r="B556" t="s">
        <v>128</v>
      </c>
      <c r="C556" t="s">
        <v>64</v>
      </c>
      <c r="D556" t="s">
        <v>483</v>
      </c>
      <c r="E556" t="s">
        <v>483</v>
      </c>
      <c r="F556" t="s">
        <v>483</v>
      </c>
      <c r="G556" t="s">
        <v>483</v>
      </c>
      <c r="H556" t="s">
        <v>72</v>
      </c>
      <c r="I556" t="s">
        <v>186</v>
      </c>
      <c r="J556" t="s">
        <v>119</v>
      </c>
      <c r="K556" s="1">
        <v>45411</v>
      </c>
      <c r="L556">
        <v>60</v>
      </c>
      <c r="M556">
        <v>2</v>
      </c>
      <c r="N556" t="s">
        <v>536</v>
      </c>
      <c r="O556" t="s">
        <v>537</v>
      </c>
      <c r="P556" t="s">
        <v>628</v>
      </c>
    </row>
    <row r="557" spans="1:16" x14ac:dyDescent="0.25">
      <c r="A557" t="s">
        <v>496</v>
      </c>
      <c r="B557" t="s">
        <v>128</v>
      </c>
      <c r="C557" t="s">
        <v>64</v>
      </c>
      <c r="D557" t="s">
        <v>483</v>
      </c>
      <c r="E557" t="s">
        <v>483</v>
      </c>
      <c r="F557" t="s">
        <v>483</v>
      </c>
      <c r="G557" t="s">
        <v>483</v>
      </c>
      <c r="H557" t="s">
        <v>72</v>
      </c>
      <c r="I557" t="s">
        <v>186</v>
      </c>
      <c r="J557" t="s">
        <v>119</v>
      </c>
      <c r="K557" s="1">
        <v>45412</v>
      </c>
      <c r="L557">
        <v>60</v>
      </c>
      <c r="M557">
        <v>2</v>
      </c>
      <c r="N557" t="s">
        <v>536</v>
      </c>
      <c r="O557" t="s">
        <v>537</v>
      </c>
      <c r="P557" t="s">
        <v>628</v>
      </c>
    </row>
    <row r="558" spans="1:16" x14ac:dyDescent="0.25">
      <c r="A558" t="s">
        <v>496</v>
      </c>
      <c r="B558" t="s">
        <v>128</v>
      </c>
      <c r="C558" t="s">
        <v>64</v>
      </c>
      <c r="D558" t="s">
        <v>483</v>
      </c>
      <c r="E558" t="s">
        <v>483</v>
      </c>
      <c r="F558" t="s">
        <v>483</v>
      </c>
      <c r="G558" t="s">
        <v>483</v>
      </c>
      <c r="H558" t="s">
        <v>72</v>
      </c>
      <c r="I558" t="s">
        <v>186</v>
      </c>
      <c r="J558" t="s">
        <v>119</v>
      </c>
      <c r="K558" s="1">
        <v>45413</v>
      </c>
      <c r="L558">
        <v>60</v>
      </c>
      <c r="M558">
        <v>2</v>
      </c>
      <c r="N558" t="s">
        <v>536</v>
      </c>
      <c r="O558" t="s">
        <v>537</v>
      </c>
      <c r="P558" t="s">
        <v>628</v>
      </c>
    </row>
    <row r="559" spans="1:16" x14ac:dyDescent="0.25">
      <c r="A559" t="s">
        <v>496</v>
      </c>
      <c r="B559" t="s">
        <v>128</v>
      </c>
      <c r="C559" t="s">
        <v>64</v>
      </c>
      <c r="D559" t="s">
        <v>483</v>
      </c>
      <c r="E559" t="s">
        <v>483</v>
      </c>
      <c r="F559" t="s">
        <v>483</v>
      </c>
      <c r="G559" t="s">
        <v>483</v>
      </c>
      <c r="H559" t="s">
        <v>72</v>
      </c>
      <c r="I559" t="s">
        <v>186</v>
      </c>
      <c r="J559" t="s">
        <v>119</v>
      </c>
      <c r="K559" s="1">
        <v>45414</v>
      </c>
      <c r="L559">
        <v>60</v>
      </c>
      <c r="M559">
        <v>2</v>
      </c>
      <c r="N559" t="s">
        <v>536</v>
      </c>
      <c r="O559" t="s">
        <v>537</v>
      </c>
      <c r="P559" t="s">
        <v>628</v>
      </c>
    </row>
    <row r="560" spans="1:16" x14ac:dyDescent="0.25">
      <c r="A560" t="s">
        <v>496</v>
      </c>
      <c r="B560" t="s">
        <v>128</v>
      </c>
      <c r="C560" t="s">
        <v>64</v>
      </c>
      <c r="D560" t="s">
        <v>483</v>
      </c>
      <c r="E560" t="s">
        <v>483</v>
      </c>
      <c r="F560" t="s">
        <v>483</v>
      </c>
      <c r="G560" t="s">
        <v>483</v>
      </c>
      <c r="H560" t="s">
        <v>72</v>
      </c>
      <c r="I560" t="s">
        <v>186</v>
      </c>
      <c r="J560" t="s">
        <v>119</v>
      </c>
      <c r="K560" s="1">
        <v>45415</v>
      </c>
      <c r="L560">
        <v>60</v>
      </c>
      <c r="M560">
        <v>2</v>
      </c>
      <c r="N560" t="s">
        <v>536</v>
      </c>
      <c r="O560" t="s">
        <v>537</v>
      </c>
      <c r="P560" t="s">
        <v>628</v>
      </c>
    </row>
    <row r="561" spans="1:16" x14ac:dyDescent="0.25">
      <c r="A561" t="s">
        <v>496</v>
      </c>
      <c r="B561" t="s">
        <v>128</v>
      </c>
      <c r="C561" t="s">
        <v>64</v>
      </c>
      <c r="D561" t="s">
        <v>483</v>
      </c>
      <c r="E561" t="s">
        <v>483</v>
      </c>
      <c r="F561" t="s">
        <v>483</v>
      </c>
      <c r="G561" t="s">
        <v>483</v>
      </c>
      <c r="H561" t="s">
        <v>72</v>
      </c>
      <c r="I561" t="s">
        <v>186</v>
      </c>
      <c r="J561" t="s">
        <v>119</v>
      </c>
      <c r="K561" s="1">
        <v>45418</v>
      </c>
      <c r="L561">
        <v>60</v>
      </c>
      <c r="M561">
        <v>3</v>
      </c>
      <c r="N561" t="s">
        <v>536</v>
      </c>
      <c r="O561" t="s">
        <v>537</v>
      </c>
      <c r="P561" t="s">
        <v>628</v>
      </c>
    </row>
    <row r="562" spans="1:16" x14ac:dyDescent="0.25">
      <c r="A562" t="s">
        <v>496</v>
      </c>
      <c r="B562" t="s">
        <v>128</v>
      </c>
      <c r="C562" t="s">
        <v>64</v>
      </c>
      <c r="D562" t="s">
        <v>483</v>
      </c>
      <c r="E562" t="s">
        <v>483</v>
      </c>
      <c r="F562" t="s">
        <v>483</v>
      </c>
      <c r="G562" t="s">
        <v>483</v>
      </c>
      <c r="H562" t="s">
        <v>72</v>
      </c>
      <c r="I562" t="s">
        <v>186</v>
      </c>
      <c r="J562" t="s">
        <v>119</v>
      </c>
      <c r="K562" s="1">
        <v>45419</v>
      </c>
      <c r="L562">
        <v>60</v>
      </c>
      <c r="M562">
        <v>3</v>
      </c>
      <c r="N562" t="s">
        <v>536</v>
      </c>
      <c r="O562" t="s">
        <v>537</v>
      </c>
      <c r="P562" t="s">
        <v>628</v>
      </c>
    </row>
    <row r="563" spans="1:16" x14ac:dyDescent="0.25">
      <c r="A563" t="s">
        <v>496</v>
      </c>
      <c r="B563" t="s">
        <v>128</v>
      </c>
      <c r="C563" t="s">
        <v>64</v>
      </c>
      <c r="D563" t="s">
        <v>483</v>
      </c>
      <c r="E563" t="s">
        <v>483</v>
      </c>
      <c r="F563" t="s">
        <v>483</v>
      </c>
      <c r="G563" t="s">
        <v>483</v>
      </c>
      <c r="H563" t="s">
        <v>72</v>
      </c>
      <c r="I563" t="s">
        <v>186</v>
      </c>
      <c r="J563" t="s">
        <v>119</v>
      </c>
      <c r="K563" s="1">
        <v>45420</v>
      </c>
      <c r="L563">
        <v>60</v>
      </c>
      <c r="M563">
        <v>3</v>
      </c>
      <c r="N563" t="s">
        <v>536</v>
      </c>
      <c r="O563" t="s">
        <v>537</v>
      </c>
      <c r="P563" t="s">
        <v>628</v>
      </c>
    </row>
    <row r="564" spans="1:16" x14ac:dyDescent="0.25">
      <c r="A564" t="s">
        <v>496</v>
      </c>
      <c r="B564" t="s">
        <v>128</v>
      </c>
      <c r="C564" t="s">
        <v>64</v>
      </c>
      <c r="D564" t="s">
        <v>483</v>
      </c>
      <c r="E564" t="s">
        <v>483</v>
      </c>
      <c r="F564" t="s">
        <v>483</v>
      </c>
      <c r="G564" t="s">
        <v>483</v>
      </c>
      <c r="H564" t="s">
        <v>72</v>
      </c>
      <c r="I564" t="s">
        <v>186</v>
      </c>
      <c r="J564" t="s">
        <v>119</v>
      </c>
      <c r="K564" s="1">
        <v>45421</v>
      </c>
      <c r="L564">
        <v>60</v>
      </c>
      <c r="M564">
        <v>3</v>
      </c>
      <c r="N564" t="s">
        <v>536</v>
      </c>
      <c r="O564" t="s">
        <v>537</v>
      </c>
      <c r="P564" t="s">
        <v>628</v>
      </c>
    </row>
    <row r="565" spans="1:16" x14ac:dyDescent="0.25">
      <c r="A565" t="s">
        <v>496</v>
      </c>
      <c r="B565" t="s">
        <v>128</v>
      </c>
      <c r="C565" t="s">
        <v>64</v>
      </c>
      <c r="D565" t="s">
        <v>483</v>
      </c>
      <c r="E565" t="s">
        <v>483</v>
      </c>
      <c r="F565" t="s">
        <v>483</v>
      </c>
      <c r="G565" t="s">
        <v>483</v>
      </c>
      <c r="H565" t="s">
        <v>72</v>
      </c>
      <c r="I565" t="s">
        <v>186</v>
      </c>
      <c r="J565" t="s">
        <v>119</v>
      </c>
      <c r="K565" s="1">
        <v>45422</v>
      </c>
      <c r="L565">
        <v>60</v>
      </c>
      <c r="M565">
        <v>3</v>
      </c>
      <c r="N565" t="s">
        <v>536</v>
      </c>
      <c r="O565" t="s">
        <v>537</v>
      </c>
      <c r="P565" t="s">
        <v>628</v>
      </c>
    </row>
    <row r="566" spans="1:16" x14ac:dyDescent="0.25">
      <c r="A566" t="s">
        <v>496</v>
      </c>
      <c r="B566" t="s">
        <v>128</v>
      </c>
      <c r="C566" t="s">
        <v>64</v>
      </c>
      <c r="D566" t="s">
        <v>483</v>
      </c>
      <c r="E566" t="s">
        <v>483</v>
      </c>
      <c r="F566" t="s">
        <v>483</v>
      </c>
      <c r="G566" t="s">
        <v>483</v>
      </c>
      <c r="H566" t="s">
        <v>72</v>
      </c>
      <c r="I566" t="s">
        <v>186</v>
      </c>
      <c r="J566" t="s">
        <v>119</v>
      </c>
      <c r="K566" s="1">
        <v>45425</v>
      </c>
      <c r="L566">
        <v>60</v>
      </c>
      <c r="M566">
        <v>4</v>
      </c>
      <c r="N566" t="s">
        <v>536</v>
      </c>
      <c r="O566" t="s">
        <v>537</v>
      </c>
      <c r="P566" t="s">
        <v>628</v>
      </c>
    </row>
    <row r="567" spans="1:16" x14ac:dyDescent="0.25">
      <c r="A567" t="s">
        <v>496</v>
      </c>
      <c r="B567" t="s">
        <v>128</v>
      </c>
      <c r="C567" t="s">
        <v>64</v>
      </c>
      <c r="D567" t="s">
        <v>483</v>
      </c>
      <c r="E567" t="s">
        <v>483</v>
      </c>
      <c r="F567" t="s">
        <v>483</v>
      </c>
      <c r="G567" t="s">
        <v>483</v>
      </c>
      <c r="H567" t="s">
        <v>72</v>
      </c>
      <c r="I567" t="s">
        <v>186</v>
      </c>
      <c r="J567" t="s">
        <v>119</v>
      </c>
      <c r="K567" s="1">
        <v>45426</v>
      </c>
      <c r="L567">
        <v>60</v>
      </c>
      <c r="M567">
        <v>4</v>
      </c>
      <c r="N567" t="s">
        <v>536</v>
      </c>
      <c r="O567" t="s">
        <v>537</v>
      </c>
      <c r="P567" t="s">
        <v>628</v>
      </c>
    </row>
    <row r="568" spans="1:16" x14ac:dyDescent="0.25">
      <c r="A568" t="s">
        <v>496</v>
      </c>
      <c r="B568" t="s">
        <v>128</v>
      </c>
      <c r="C568" t="s">
        <v>64</v>
      </c>
      <c r="D568" t="s">
        <v>483</v>
      </c>
      <c r="E568" t="s">
        <v>483</v>
      </c>
      <c r="F568" t="s">
        <v>483</v>
      </c>
      <c r="G568" t="s">
        <v>483</v>
      </c>
      <c r="H568" t="s">
        <v>72</v>
      </c>
      <c r="I568" t="s">
        <v>186</v>
      </c>
      <c r="J568" t="s">
        <v>119</v>
      </c>
      <c r="K568" s="1">
        <v>45427</v>
      </c>
      <c r="L568">
        <v>60</v>
      </c>
      <c r="M568">
        <v>4</v>
      </c>
      <c r="N568" t="s">
        <v>536</v>
      </c>
      <c r="O568" t="s">
        <v>537</v>
      </c>
      <c r="P568" t="s">
        <v>628</v>
      </c>
    </row>
    <row r="569" spans="1:16" x14ac:dyDescent="0.25">
      <c r="A569" t="s">
        <v>496</v>
      </c>
      <c r="B569" t="s">
        <v>128</v>
      </c>
      <c r="C569" t="s">
        <v>64</v>
      </c>
      <c r="D569" t="s">
        <v>483</v>
      </c>
      <c r="E569" t="s">
        <v>483</v>
      </c>
      <c r="F569" t="s">
        <v>483</v>
      </c>
      <c r="G569" t="s">
        <v>483</v>
      </c>
      <c r="H569" t="s">
        <v>72</v>
      </c>
      <c r="I569" t="s">
        <v>186</v>
      </c>
      <c r="J569" t="s">
        <v>119</v>
      </c>
      <c r="K569" s="1">
        <v>45428</v>
      </c>
      <c r="L569">
        <v>60</v>
      </c>
      <c r="M569">
        <v>4</v>
      </c>
      <c r="N569" t="s">
        <v>536</v>
      </c>
      <c r="O569" t="s">
        <v>537</v>
      </c>
      <c r="P569" t="s">
        <v>628</v>
      </c>
    </row>
    <row r="570" spans="1:16" x14ac:dyDescent="0.25">
      <c r="A570" t="s">
        <v>496</v>
      </c>
      <c r="B570" t="s">
        <v>128</v>
      </c>
      <c r="C570" t="s">
        <v>64</v>
      </c>
      <c r="D570" t="s">
        <v>483</v>
      </c>
      <c r="E570" t="s">
        <v>483</v>
      </c>
      <c r="F570" t="s">
        <v>483</v>
      </c>
      <c r="G570" t="s">
        <v>483</v>
      </c>
      <c r="H570" t="s">
        <v>72</v>
      </c>
      <c r="I570" t="s">
        <v>186</v>
      </c>
      <c r="J570" t="s">
        <v>119</v>
      </c>
      <c r="K570" s="1">
        <v>45429</v>
      </c>
      <c r="L570">
        <v>60</v>
      </c>
      <c r="M570">
        <v>4</v>
      </c>
      <c r="N570" t="s">
        <v>536</v>
      </c>
      <c r="O570" t="s">
        <v>537</v>
      </c>
      <c r="P570" t="s">
        <v>628</v>
      </c>
    </row>
    <row r="571" spans="1:16" x14ac:dyDescent="0.25">
      <c r="A571" t="s">
        <v>496</v>
      </c>
      <c r="B571" t="s">
        <v>128</v>
      </c>
      <c r="C571" t="s">
        <v>64</v>
      </c>
      <c r="D571" t="s">
        <v>483</v>
      </c>
      <c r="E571" t="s">
        <v>483</v>
      </c>
      <c r="F571" t="s">
        <v>483</v>
      </c>
      <c r="G571" t="s">
        <v>483</v>
      </c>
      <c r="H571" t="s">
        <v>72</v>
      </c>
      <c r="I571" t="s">
        <v>73</v>
      </c>
      <c r="J571" t="s">
        <v>119</v>
      </c>
      <c r="K571" s="1">
        <v>45421</v>
      </c>
      <c r="L571">
        <v>90</v>
      </c>
      <c r="M571">
        <v>3</v>
      </c>
      <c r="N571" t="s">
        <v>536</v>
      </c>
      <c r="O571" t="s">
        <v>537</v>
      </c>
      <c r="P571" t="s">
        <v>628</v>
      </c>
    </row>
    <row r="572" spans="1:16" x14ac:dyDescent="0.25">
      <c r="A572" t="s">
        <v>496</v>
      </c>
      <c r="B572" t="s">
        <v>128</v>
      </c>
      <c r="C572" t="s">
        <v>64</v>
      </c>
      <c r="D572" t="s">
        <v>483</v>
      </c>
      <c r="E572" t="s">
        <v>483</v>
      </c>
      <c r="F572" t="s">
        <v>483</v>
      </c>
      <c r="G572" t="s">
        <v>483</v>
      </c>
      <c r="H572" t="s">
        <v>72</v>
      </c>
      <c r="I572" t="s">
        <v>73</v>
      </c>
      <c r="J572" t="s">
        <v>119</v>
      </c>
      <c r="K572" s="1">
        <v>45422</v>
      </c>
      <c r="L572">
        <v>30</v>
      </c>
      <c r="M572">
        <v>3</v>
      </c>
      <c r="N572" t="s">
        <v>536</v>
      </c>
      <c r="O572" t="s">
        <v>537</v>
      </c>
      <c r="P572" t="s">
        <v>628</v>
      </c>
    </row>
    <row r="573" spans="1:16" x14ac:dyDescent="0.25">
      <c r="A573" t="s">
        <v>496</v>
      </c>
      <c r="B573" t="s">
        <v>128</v>
      </c>
      <c r="C573" t="s">
        <v>64</v>
      </c>
      <c r="D573" t="s">
        <v>483</v>
      </c>
      <c r="E573" t="s">
        <v>483</v>
      </c>
      <c r="F573" t="s">
        <v>483</v>
      </c>
      <c r="G573" t="s">
        <v>483</v>
      </c>
      <c r="H573" t="s">
        <v>72</v>
      </c>
      <c r="I573" t="s">
        <v>74</v>
      </c>
      <c r="J573" t="s">
        <v>119</v>
      </c>
      <c r="K573" s="1">
        <v>45408</v>
      </c>
      <c r="L573">
        <v>30</v>
      </c>
      <c r="M573">
        <v>1</v>
      </c>
      <c r="N573" t="s">
        <v>536</v>
      </c>
      <c r="O573" t="s">
        <v>537</v>
      </c>
      <c r="P573" t="s">
        <v>628</v>
      </c>
    </row>
    <row r="574" spans="1:16" x14ac:dyDescent="0.25">
      <c r="A574" t="s">
        <v>496</v>
      </c>
      <c r="B574" t="s">
        <v>128</v>
      </c>
      <c r="C574" t="s">
        <v>64</v>
      </c>
      <c r="D574" t="s">
        <v>483</v>
      </c>
      <c r="E574" t="s">
        <v>483</v>
      </c>
      <c r="F574" t="s">
        <v>483</v>
      </c>
      <c r="G574" t="s">
        <v>483</v>
      </c>
      <c r="H574" t="s">
        <v>72</v>
      </c>
      <c r="I574" t="s">
        <v>74</v>
      </c>
      <c r="J574" t="s">
        <v>119</v>
      </c>
      <c r="K574" s="1">
        <v>45415</v>
      </c>
      <c r="L574">
        <v>30</v>
      </c>
      <c r="M574">
        <v>2</v>
      </c>
      <c r="N574" t="s">
        <v>536</v>
      </c>
      <c r="O574" t="s">
        <v>537</v>
      </c>
      <c r="P574" t="s">
        <v>628</v>
      </c>
    </row>
    <row r="575" spans="1:16" x14ac:dyDescent="0.25">
      <c r="A575" t="s">
        <v>496</v>
      </c>
      <c r="B575" t="s">
        <v>128</v>
      </c>
      <c r="C575" t="s">
        <v>64</v>
      </c>
      <c r="D575" t="s">
        <v>483</v>
      </c>
      <c r="E575" t="s">
        <v>483</v>
      </c>
      <c r="F575" t="s">
        <v>483</v>
      </c>
      <c r="G575" t="s">
        <v>483</v>
      </c>
      <c r="H575" t="s">
        <v>72</v>
      </c>
      <c r="I575" t="s">
        <v>74</v>
      </c>
      <c r="J575" t="s">
        <v>119</v>
      </c>
      <c r="K575" s="1">
        <v>45422</v>
      </c>
      <c r="L575">
        <v>30</v>
      </c>
      <c r="M575">
        <v>3</v>
      </c>
      <c r="N575" t="s">
        <v>536</v>
      </c>
      <c r="O575" t="s">
        <v>537</v>
      </c>
      <c r="P575" t="s">
        <v>628</v>
      </c>
    </row>
    <row r="576" spans="1:16" x14ac:dyDescent="0.25">
      <c r="A576" t="s">
        <v>496</v>
      </c>
      <c r="B576" t="s">
        <v>128</v>
      </c>
      <c r="C576" t="s">
        <v>64</v>
      </c>
      <c r="D576" t="s">
        <v>483</v>
      </c>
      <c r="E576" t="s">
        <v>483</v>
      </c>
      <c r="F576" t="s">
        <v>483</v>
      </c>
      <c r="G576" t="s">
        <v>483</v>
      </c>
      <c r="H576" t="s">
        <v>72</v>
      </c>
      <c r="I576" t="s">
        <v>74</v>
      </c>
      <c r="J576" t="s">
        <v>119</v>
      </c>
      <c r="K576" s="1">
        <v>45429</v>
      </c>
      <c r="L576">
        <v>30</v>
      </c>
      <c r="M576">
        <v>4</v>
      </c>
      <c r="N576" t="s">
        <v>536</v>
      </c>
      <c r="O576" t="s">
        <v>537</v>
      </c>
      <c r="P576" t="s">
        <v>628</v>
      </c>
    </row>
    <row r="577" spans="1:16" x14ac:dyDescent="0.25">
      <c r="A577" t="s">
        <v>496</v>
      </c>
      <c r="B577" t="s">
        <v>128</v>
      </c>
      <c r="C577" t="s">
        <v>64</v>
      </c>
      <c r="D577" t="s">
        <v>483</v>
      </c>
      <c r="E577" t="s">
        <v>483</v>
      </c>
      <c r="F577" t="s">
        <v>483</v>
      </c>
      <c r="G577" t="s">
        <v>483</v>
      </c>
      <c r="H577" t="s">
        <v>37</v>
      </c>
      <c r="I577" t="s">
        <v>187</v>
      </c>
      <c r="J577" t="s">
        <v>119</v>
      </c>
      <c r="K577" s="1">
        <v>45404</v>
      </c>
      <c r="L577">
        <v>60</v>
      </c>
      <c r="M577">
        <v>1</v>
      </c>
      <c r="N577" t="s">
        <v>536</v>
      </c>
      <c r="O577" t="s">
        <v>537</v>
      </c>
      <c r="P577" t="s">
        <v>628</v>
      </c>
    </row>
    <row r="578" spans="1:16" x14ac:dyDescent="0.25">
      <c r="A578" t="s">
        <v>496</v>
      </c>
      <c r="B578" t="s">
        <v>128</v>
      </c>
      <c r="C578" t="s">
        <v>64</v>
      </c>
      <c r="D578" t="s">
        <v>483</v>
      </c>
      <c r="E578" t="s">
        <v>483</v>
      </c>
      <c r="F578" t="s">
        <v>483</v>
      </c>
      <c r="G578" t="s">
        <v>483</v>
      </c>
      <c r="H578" t="s">
        <v>37</v>
      </c>
      <c r="I578" t="s">
        <v>187</v>
      </c>
      <c r="J578" t="s">
        <v>119</v>
      </c>
      <c r="K578" s="1">
        <v>45406</v>
      </c>
      <c r="L578">
        <v>240</v>
      </c>
      <c r="M578">
        <v>1</v>
      </c>
      <c r="N578" t="s">
        <v>536</v>
      </c>
      <c r="O578" t="s">
        <v>537</v>
      </c>
      <c r="P578" t="s">
        <v>628</v>
      </c>
    </row>
    <row r="579" spans="1:16" x14ac:dyDescent="0.25">
      <c r="A579" t="s">
        <v>496</v>
      </c>
      <c r="B579" t="s">
        <v>128</v>
      </c>
      <c r="C579" t="s">
        <v>64</v>
      </c>
      <c r="D579" t="s">
        <v>483</v>
      </c>
      <c r="E579" t="s">
        <v>483</v>
      </c>
      <c r="F579" t="s">
        <v>483</v>
      </c>
      <c r="G579" t="s">
        <v>483</v>
      </c>
      <c r="H579" t="s">
        <v>37</v>
      </c>
      <c r="I579" t="s">
        <v>187</v>
      </c>
      <c r="J579" t="s">
        <v>119</v>
      </c>
      <c r="K579" s="1">
        <v>45407</v>
      </c>
      <c r="L579">
        <v>90</v>
      </c>
      <c r="M579">
        <v>1</v>
      </c>
      <c r="N579" t="s">
        <v>536</v>
      </c>
      <c r="O579" t="s">
        <v>537</v>
      </c>
      <c r="P579" t="s">
        <v>628</v>
      </c>
    </row>
    <row r="580" spans="1:16" x14ac:dyDescent="0.25">
      <c r="A580" t="s">
        <v>496</v>
      </c>
      <c r="B580" t="s">
        <v>128</v>
      </c>
      <c r="C580" t="s">
        <v>64</v>
      </c>
      <c r="D580" t="s">
        <v>483</v>
      </c>
      <c r="E580" t="s">
        <v>483</v>
      </c>
      <c r="F580" t="s">
        <v>483</v>
      </c>
      <c r="G580" t="s">
        <v>483</v>
      </c>
      <c r="H580" t="s">
        <v>37</v>
      </c>
      <c r="I580" t="s">
        <v>187</v>
      </c>
      <c r="J580" t="s">
        <v>119</v>
      </c>
      <c r="K580" s="1">
        <v>45408</v>
      </c>
      <c r="L580">
        <v>60</v>
      </c>
      <c r="M580">
        <v>1</v>
      </c>
      <c r="N580" t="s">
        <v>536</v>
      </c>
      <c r="O580" t="s">
        <v>537</v>
      </c>
      <c r="P580" t="s">
        <v>628</v>
      </c>
    </row>
    <row r="581" spans="1:16" x14ac:dyDescent="0.25">
      <c r="A581" t="s">
        <v>496</v>
      </c>
      <c r="B581" t="s">
        <v>128</v>
      </c>
      <c r="C581" t="s">
        <v>64</v>
      </c>
      <c r="D581" t="s">
        <v>483</v>
      </c>
      <c r="E581" t="s">
        <v>483</v>
      </c>
      <c r="F581" t="s">
        <v>483</v>
      </c>
      <c r="G581" t="s">
        <v>483</v>
      </c>
      <c r="H581" t="s">
        <v>37</v>
      </c>
      <c r="I581" t="s">
        <v>187</v>
      </c>
      <c r="J581" t="s">
        <v>119</v>
      </c>
      <c r="K581" s="1">
        <v>45411</v>
      </c>
      <c r="L581">
        <v>90</v>
      </c>
      <c r="M581">
        <v>2</v>
      </c>
      <c r="N581" t="s">
        <v>536</v>
      </c>
      <c r="O581" t="s">
        <v>537</v>
      </c>
      <c r="P581" t="s">
        <v>628</v>
      </c>
    </row>
    <row r="582" spans="1:16" x14ac:dyDescent="0.25">
      <c r="A582" t="s">
        <v>496</v>
      </c>
      <c r="B582" t="s">
        <v>128</v>
      </c>
      <c r="C582" t="s">
        <v>64</v>
      </c>
      <c r="D582" t="s">
        <v>483</v>
      </c>
      <c r="E582" t="s">
        <v>483</v>
      </c>
      <c r="F582" t="s">
        <v>483</v>
      </c>
      <c r="G582" t="s">
        <v>483</v>
      </c>
      <c r="H582" t="s">
        <v>37</v>
      </c>
      <c r="I582" t="s">
        <v>187</v>
      </c>
      <c r="J582" t="s">
        <v>119</v>
      </c>
      <c r="K582" s="1">
        <v>45412</v>
      </c>
      <c r="L582">
        <v>90</v>
      </c>
      <c r="M582">
        <v>2</v>
      </c>
      <c r="N582" t="s">
        <v>536</v>
      </c>
      <c r="O582" t="s">
        <v>537</v>
      </c>
      <c r="P582" t="s">
        <v>628</v>
      </c>
    </row>
    <row r="583" spans="1:16" x14ac:dyDescent="0.25">
      <c r="A583" t="s">
        <v>496</v>
      </c>
      <c r="B583" t="s">
        <v>128</v>
      </c>
      <c r="C583" t="s">
        <v>64</v>
      </c>
      <c r="D583" t="s">
        <v>483</v>
      </c>
      <c r="E583" t="s">
        <v>483</v>
      </c>
      <c r="F583" t="s">
        <v>483</v>
      </c>
      <c r="G583" t="s">
        <v>483</v>
      </c>
      <c r="H583" t="s">
        <v>37</v>
      </c>
      <c r="I583" t="s">
        <v>187</v>
      </c>
      <c r="J583" t="s">
        <v>119</v>
      </c>
      <c r="K583" s="1">
        <v>45413</v>
      </c>
      <c r="L583">
        <v>180</v>
      </c>
      <c r="M583">
        <v>2</v>
      </c>
      <c r="N583" t="s">
        <v>536</v>
      </c>
      <c r="O583" t="s">
        <v>537</v>
      </c>
      <c r="P583" t="s">
        <v>628</v>
      </c>
    </row>
    <row r="584" spans="1:16" x14ac:dyDescent="0.25">
      <c r="A584" t="s">
        <v>496</v>
      </c>
      <c r="B584" t="s">
        <v>128</v>
      </c>
      <c r="C584" t="s">
        <v>64</v>
      </c>
      <c r="D584" t="s">
        <v>483</v>
      </c>
      <c r="E584" t="s">
        <v>483</v>
      </c>
      <c r="F584" t="s">
        <v>483</v>
      </c>
      <c r="G584" t="s">
        <v>483</v>
      </c>
      <c r="H584" t="s">
        <v>37</v>
      </c>
      <c r="I584" t="s">
        <v>187</v>
      </c>
      <c r="J584" t="s">
        <v>119</v>
      </c>
      <c r="K584" s="1">
        <v>45414</v>
      </c>
      <c r="L584">
        <v>120</v>
      </c>
      <c r="M584">
        <v>2</v>
      </c>
      <c r="N584" t="s">
        <v>536</v>
      </c>
      <c r="O584" t="s">
        <v>537</v>
      </c>
      <c r="P584" t="s">
        <v>628</v>
      </c>
    </row>
    <row r="585" spans="1:16" x14ac:dyDescent="0.25">
      <c r="A585" t="s">
        <v>496</v>
      </c>
      <c r="B585" t="s">
        <v>128</v>
      </c>
      <c r="C585" t="s">
        <v>64</v>
      </c>
      <c r="D585" t="s">
        <v>483</v>
      </c>
      <c r="E585" t="s">
        <v>483</v>
      </c>
      <c r="F585" t="s">
        <v>483</v>
      </c>
      <c r="G585" t="s">
        <v>483</v>
      </c>
      <c r="H585" t="s">
        <v>37</v>
      </c>
      <c r="I585" t="s">
        <v>187</v>
      </c>
      <c r="J585" t="s">
        <v>119</v>
      </c>
      <c r="K585" s="1">
        <v>45415</v>
      </c>
      <c r="L585">
        <v>150</v>
      </c>
      <c r="M585">
        <v>2</v>
      </c>
      <c r="N585" t="s">
        <v>536</v>
      </c>
      <c r="O585" t="s">
        <v>537</v>
      </c>
      <c r="P585" t="s">
        <v>628</v>
      </c>
    </row>
    <row r="586" spans="1:16" x14ac:dyDescent="0.25">
      <c r="A586" t="s">
        <v>496</v>
      </c>
      <c r="B586" t="s">
        <v>128</v>
      </c>
      <c r="C586" t="s">
        <v>64</v>
      </c>
      <c r="D586" t="s">
        <v>483</v>
      </c>
      <c r="E586" t="s">
        <v>483</v>
      </c>
      <c r="F586" t="s">
        <v>483</v>
      </c>
      <c r="G586" t="s">
        <v>483</v>
      </c>
      <c r="H586" t="s">
        <v>37</v>
      </c>
      <c r="I586" t="s">
        <v>187</v>
      </c>
      <c r="J586" t="s">
        <v>119</v>
      </c>
      <c r="K586" s="1">
        <v>45418</v>
      </c>
      <c r="L586">
        <v>90</v>
      </c>
      <c r="M586">
        <v>3</v>
      </c>
      <c r="N586" t="s">
        <v>536</v>
      </c>
      <c r="O586" t="s">
        <v>537</v>
      </c>
      <c r="P586" t="s">
        <v>628</v>
      </c>
    </row>
    <row r="587" spans="1:16" x14ac:dyDescent="0.25">
      <c r="A587" t="s">
        <v>496</v>
      </c>
      <c r="B587" t="s">
        <v>128</v>
      </c>
      <c r="C587" t="s">
        <v>64</v>
      </c>
      <c r="D587" t="s">
        <v>483</v>
      </c>
      <c r="E587" t="s">
        <v>483</v>
      </c>
      <c r="F587" t="s">
        <v>483</v>
      </c>
      <c r="G587" t="s">
        <v>483</v>
      </c>
      <c r="H587" t="s">
        <v>37</v>
      </c>
      <c r="I587" t="s">
        <v>187</v>
      </c>
      <c r="J587" t="s">
        <v>119</v>
      </c>
      <c r="K587" s="1">
        <v>45419</v>
      </c>
      <c r="L587">
        <v>30</v>
      </c>
      <c r="M587">
        <v>3</v>
      </c>
      <c r="N587" t="s">
        <v>536</v>
      </c>
      <c r="O587" t="s">
        <v>537</v>
      </c>
      <c r="P587" t="s">
        <v>628</v>
      </c>
    </row>
    <row r="588" spans="1:16" x14ac:dyDescent="0.25">
      <c r="A588" t="s">
        <v>496</v>
      </c>
      <c r="B588" t="s">
        <v>128</v>
      </c>
      <c r="C588" t="s">
        <v>64</v>
      </c>
      <c r="D588" t="s">
        <v>483</v>
      </c>
      <c r="E588" t="s">
        <v>483</v>
      </c>
      <c r="F588" t="s">
        <v>483</v>
      </c>
      <c r="G588" t="s">
        <v>483</v>
      </c>
      <c r="H588" t="s">
        <v>37</v>
      </c>
      <c r="I588" t="s">
        <v>187</v>
      </c>
      <c r="J588" t="s">
        <v>119</v>
      </c>
      <c r="K588" s="1">
        <v>45421</v>
      </c>
      <c r="L588">
        <v>120</v>
      </c>
      <c r="M588">
        <v>3</v>
      </c>
      <c r="N588" t="s">
        <v>536</v>
      </c>
      <c r="O588" t="s">
        <v>537</v>
      </c>
      <c r="P588" t="s">
        <v>628</v>
      </c>
    </row>
    <row r="589" spans="1:16" x14ac:dyDescent="0.25">
      <c r="A589" t="s">
        <v>496</v>
      </c>
      <c r="B589" t="s">
        <v>128</v>
      </c>
      <c r="C589" t="s">
        <v>64</v>
      </c>
      <c r="D589" t="s">
        <v>483</v>
      </c>
      <c r="E589" t="s">
        <v>483</v>
      </c>
      <c r="F589" t="s">
        <v>483</v>
      </c>
      <c r="G589" t="s">
        <v>483</v>
      </c>
      <c r="H589" t="s">
        <v>37</v>
      </c>
      <c r="I589" t="s">
        <v>187</v>
      </c>
      <c r="J589" t="s">
        <v>119</v>
      </c>
      <c r="K589" s="1">
        <v>45422</v>
      </c>
      <c r="L589">
        <v>120</v>
      </c>
      <c r="M589">
        <v>3</v>
      </c>
      <c r="N589" t="s">
        <v>536</v>
      </c>
      <c r="O589" t="s">
        <v>537</v>
      </c>
      <c r="P589" t="s">
        <v>628</v>
      </c>
    </row>
    <row r="590" spans="1:16" x14ac:dyDescent="0.25">
      <c r="A590" t="s">
        <v>496</v>
      </c>
      <c r="B590" t="s">
        <v>128</v>
      </c>
      <c r="C590" t="s">
        <v>64</v>
      </c>
      <c r="D590" t="s">
        <v>483</v>
      </c>
      <c r="E590" t="s">
        <v>483</v>
      </c>
      <c r="F590" t="s">
        <v>483</v>
      </c>
      <c r="G590" t="s">
        <v>483</v>
      </c>
      <c r="H590" t="s">
        <v>37</v>
      </c>
      <c r="I590" t="s">
        <v>187</v>
      </c>
      <c r="J590" t="s">
        <v>119</v>
      </c>
      <c r="K590" s="1">
        <v>45425</v>
      </c>
      <c r="L590">
        <v>210</v>
      </c>
      <c r="M590">
        <v>4</v>
      </c>
      <c r="N590" t="s">
        <v>536</v>
      </c>
      <c r="O590" t="s">
        <v>537</v>
      </c>
      <c r="P590" t="s">
        <v>628</v>
      </c>
    </row>
    <row r="591" spans="1:16" x14ac:dyDescent="0.25">
      <c r="A591" t="s">
        <v>496</v>
      </c>
      <c r="B591" t="s">
        <v>128</v>
      </c>
      <c r="C591" t="s">
        <v>64</v>
      </c>
      <c r="D591" t="s">
        <v>483</v>
      </c>
      <c r="E591" t="s">
        <v>483</v>
      </c>
      <c r="F591" t="s">
        <v>483</v>
      </c>
      <c r="G591" t="s">
        <v>483</v>
      </c>
      <c r="H591" t="s">
        <v>37</v>
      </c>
      <c r="I591" t="s">
        <v>187</v>
      </c>
      <c r="J591" t="s">
        <v>119</v>
      </c>
      <c r="K591" s="1">
        <v>45426</v>
      </c>
      <c r="L591">
        <v>150</v>
      </c>
      <c r="M591">
        <v>4</v>
      </c>
      <c r="N591" t="s">
        <v>536</v>
      </c>
      <c r="O591" t="s">
        <v>537</v>
      </c>
      <c r="P591" t="s">
        <v>628</v>
      </c>
    </row>
    <row r="592" spans="1:16" x14ac:dyDescent="0.25">
      <c r="A592" t="s">
        <v>496</v>
      </c>
      <c r="B592" t="s">
        <v>128</v>
      </c>
      <c r="C592" t="s">
        <v>64</v>
      </c>
      <c r="D592" t="s">
        <v>483</v>
      </c>
      <c r="E592" t="s">
        <v>483</v>
      </c>
      <c r="F592" t="s">
        <v>483</v>
      </c>
      <c r="G592" t="s">
        <v>483</v>
      </c>
      <c r="H592" t="s">
        <v>37</v>
      </c>
      <c r="I592" t="s">
        <v>187</v>
      </c>
      <c r="J592" t="s">
        <v>119</v>
      </c>
      <c r="K592" s="1">
        <v>45427</v>
      </c>
      <c r="L592">
        <v>150</v>
      </c>
      <c r="M592">
        <v>4</v>
      </c>
      <c r="N592" t="s">
        <v>536</v>
      </c>
      <c r="O592" t="s">
        <v>537</v>
      </c>
      <c r="P592" t="s">
        <v>628</v>
      </c>
    </row>
    <row r="593" spans="1:16" x14ac:dyDescent="0.25">
      <c r="A593" t="s">
        <v>496</v>
      </c>
      <c r="B593" t="s">
        <v>128</v>
      </c>
      <c r="C593" t="s">
        <v>64</v>
      </c>
      <c r="D593" t="s">
        <v>483</v>
      </c>
      <c r="E593" t="s">
        <v>483</v>
      </c>
      <c r="F593" t="s">
        <v>483</v>
      </c>
      <c r="G593" t="s">
        <v>483</v>
      </c>
      <c r="H593" t="s">
        <v>37</v>
      </c>
      <c r="I593" t="s">
        <v>187</v>
      </c>
      <c r="J593" t="s">
        <v>119</v>
      </c>
      <c r="K593" s="1">
        <v>45428</v>
      </c>
      <c r="L593">
        <v>120</v>
      </c>
      <c r="M593">
        <v>4</v>
      </c>
      <c r="N593" t="s">
        <v>536</v>
      </c>
      <c r="O593" t="s">
        <v>537</v>
      </c>
      <c r="P593" t="s">
        <v>628</v>
      </c>
    </row>
    <row r="594" spans="1:16" x14ac:dyDescent="0.25">
      <c r="A594" t="s">
        <v>496</v>
      </c>
      <c r="B594" t="s">
        <v>128</v>
      </c>
      <c r="C594" t="s">
        <v>64</v>
      </c>
      <c r="D594" t="s">
        <v>483</v>
      </c>
      <c r="E594" t="s">
        <v>483</v>
      </c>
      <c r="F594" t="s">
        <v>483</v>
      </c>
      <c r="G594" t="s">
        <v>483</v>
      </c>
      <c r="H594" t="s">
        <v>37</v>
      </c>
      <c r="I594" t="s">
        <v>187</v>
      </c>
      <c r="J594" t="s">
        <v>119</v>
      </c>
      <c r="K594" s="1">
        <v>45429</v>
      </c>
      <c r="L594">
        <v>180</v>
      </c>
      <c r="M594">
        <v>4</v>
      </c>
      <c r="N594" t="s">
        <v>536</v>
      </c>
      <c r="O594" t="s">
        <v>537</v>
      </c>
      <c r="P594" t="s">
        <v>628</v>
      </c>
    </row>
    <row r="595" spans="1:16" x14ac:dyDescent="0.25">
      <c r="A595" t="s">
        <v>496</v>
      </c>
      <c r="B595" t="s">
        <v>128</v>
      </c>
      <c r="C595" t="s">
        <v>64</v>
      </c>
      <c r="D595" t="s">
        <v>483</v>
      </c>
      <c r="E595" t="s">
        <v>483</v>
      </c>
      <c r="F595" t="s">
        <v>483</v>
      </c>
      <c r="G595" t="s">
        <v>483</v>
      </c>
      <c r="H595" t="s">
        <v>37</v>
      </c>
      <c r="I595" t="s">
        <v>188</v>
      </c>
      <c r="J595" t="s">
        <v>119</v>
      </c>
      <c r="K595" s="1">
        <v>45405</v>
      </c>
      <c r="L595">
        <v>60</v>
      </c>
      <c r="M595">
        <v>1</v>
      </c>
      <c r="N595" t="s">
        <v>536</v>
      </c>
      <c r="O595" t="s">
        <v>537</v>
      </c>
      <c r="P595" t="s">
        <v>628</v>
      </c>
    </row>
    <row r="596" spans="1:16" x14ac:dyDescent="0.25">
      <c r="A596" t="s">
        <v>496</v>
      </c>
      <c r="B596" t="s">
        <v>128</v>
      </c>
      <c r="C596" t="s">
        <v>64</v>
      </c>
      <c r="D596" t="s">
        <v>483</v>
      </c>
      <c r="E596" t="s">
        <v>483</v>
      </c>
      <c r="F596" t="s">
        <v>483</v>
      </c>
      <c r="G596" t="s">
        <v>483</v>
      </c>
      <c r="H596" t="s">
        <v>37</v>
      </c>
      <c r="I596" t="s">
        <v>188</v>
      </c>
      <c r="J596" t="s">
        <v>119</v>
      </c>
      <c r="K596" s="1">
        <v>45406</v>
      </c>
      <c r="L596">
        <v>60</v>
      </c>
      <c r="M596">
        <v>1</v>
      </c>
      <c r="N596" t="s">
        <v>536</v>
      </c>
      <c r="O596" t="s">
        <v>537</v>
      </c>
      <c r="P596" t="s">
        <v>628</v>
      </c>
    </row>
    <row r="597" spans="1:16" x14ac:dyDescent="0.25">
      <c r="A597" t="s">
        <v>496</v>
      </c>
      <c r="B597" t="s">
        <v>128</v>
      </c>
      <c r="C597" t="s">
        <v>64</v>
      </c>
      <c r="D597" t="s">
        <v>483</v>
      </c>
      <c r="E597" t="s">
        <v>483</v>
      </c>
      <c r="F597" t="s">
        <v>483</v>
      </c>
      <c r="G597" t="s">
        <v>483</v>
      </c>
      <c r="H597" t="s">
        <v>37</v>
      </c>
      <c r="I597" t="s">
        <v>188</v>
      </c>
      <c r="J597" t="s">
        <v>119</v>
      </c>
      <c r="K597" s="1">
        <v>45408</v>
      </c>
      <c r="L597">
        <v>60</v>
      </c>
      <c r="M597">
        <v>1</v>
      </c>
      <c r="N597" t="s">
        <v>536</v>
      </c>
      <c r="O597" t="s">
        <v>537</v>
      </c>
      <c r="P597" t="s">
        <v>628</v>
      </c>
    </row>
    <row r="598" spans="1:16" x14ac:dyDescent="0.25">
      <c r="A598" t="s">
        <v>496</v>
      </c>
      <c r="B598" t="s">
        <v>128</v>
      </c>
      <c r="C598" t="s">
        <v>64</v>
      </c>
      <c r="D598" t="s">
        <v>483</v>
      </c>
      <c r="E598" t="s">
        <v>483</v>
      </c>
      <c r="F598" t="s">
        <v>483</v>
      </c>
      <c r="G598" t="s">
        <v>483</v>
      </c>
      <c r="H598" t="s">
        <v>37</v>
      </c>
      <c r="I598" t="s">
        <v>188</v>
      </c>
      <c r="J598" t="s">
        <v>119</v>
      </c>
      <c r="K598" s="1">
        <v>45411</v>
      </c>
      <c r="L598">
        <v>90</v>
      </c>
      <c r="M598">
        <v>2</v>
      </c>
      <c r="N598" t="s">
        <v>536</v>
      </c>
      <c r="O598" t="s">
        <v>537</v>
      </c>
      <c r="P598" t="s">
        <v>628</v>
      </c>
    </row>
    <row r="599" spans="1:16" x14ac:dyDescent="0.25">
      <c r="A599" t="s">
        <v>496</v>
      </c>
      <c r="B599" t="s">
        <v>128</v>
      </c>
      <c r="C599" t="s">
        <v>64</v>
      </c>
      <c r="D599" t="s">
        <v>483</v>
      </c>
      <c r="E599" t="s">
        <v>483</v>
      </c>
      <c r="F599" t="s">
        <v>483</v>
      </c>
      <c r="G599" t="s">
        <v>483</v>
      </c>
      <c r="H599" t="s">
        <v>37</v>
      </c>
      <c r="I599" t="s">
        <v>188</v>
      </c>
      <c r="J599" t="s">
        <v>119</v>
      </c>
      <c r="K599" s="1">
        <v>45412</v>
      </c>
      <c r="L599">
        <v>60</v>
      </c>
      <c r="M599">
        <v>2</v>
      </c>
      <c r="N599" t="s">
        <v>536</v>
      </c>
      <c r="O599" t="s">
        <v>537</v>
      </c>
      <c r="P599" t="s">
        <v>628</v>
      </c>
    </row>
    <row r="600" spans="1:16" x14ac:dyDescent="0.25">
      <c r="A600" t="s">
        <v>496</v>
      </c>
      <c r="B600" t="s">
        <v>128</v>
      </c>
      <c r="C600" t="s">
        <v>64</v>
      </c>
      <c r="D600" t="s">
        <v>483</v>
      </c>
      <c r="E600" t="s">
        <v>483</v>
      </c>
      <c r="F600" t="s">
        <v>483</v>
      </c>
      <c r="G600" t="s">
        <v>483</v>
      </c>
      <c r="H600" t="s">
        <v>37</v>
      </c>
      <c r="I600" t="s">
        <v>188</v>
      </c>
      <c r="J600" t="s">
        <v>119</v>
      </c>
      <c r="K600" s="1">
        <v>45414</v>
      </c>
      <c r="L600">
        <v>60</v>
      </c>
      <c r="M600">
        <v>2</v>
      </c>
      <c r="N600" t="s">
        <v>536</v>
      </c>
      <c r="O600" t="s">
        <v>537</v>
      </c>
      <c r="P600" t="s">
        <v>628</v>
      </c>
    </row>
    <row r="601" spans="1:16" x14ac:dyDescent="0.25">
      <c r="A601" t="s">
        <v>496</v>
      </c>
      <c r="B601" t="s">
        <v>128</v>
      </c>
      <c r="C601" t="s">
        <v>64</v>
      </c>
      <c r="D601" t="s">
        <v>483</v>
      </c>
      <c r="E601" t="s">
        <v>483</v>
      </c>
      <c r="F601" t="s">
        <v>483</v>
      </c>
      <c r="G601" t="s">
        <v>483</v>
      </c>
      <c r="H601" t="s">
        <v>37</v>
      </c>
      <c r="I601" t="s">
        <v>188</v>
      </c>
      <c r="J601" t="s">
        <v>119</v>
      </c>
      <c r="K601" s="1">
        <v>45419</v>
      </c>
      <c r="L601">
        <v>150</v>
      </c>
      <c r="M601">
        <v>3</v>
      </c>
      <c r="N601" t="s">
        <v>536</v>
      </c>
      <c r="O601" t="s">
        <v>537</v>
      </c>
      <c r="P601" t="s">
        <v>628</v>
      </c>
    </row>
    <row r="602" spans="1:16" x14ac:dyDescent="0.25">
      <c r="A602" t="s">
        <v>496</v>
      </c>
      <c r="B602" t="s">
        <v>128</v>
      </c>
      <c r="C602" t="s">
        <v>64</v>
      </c>
      <c r="D602" t="s">
        <v>483</v>
      </c>
      <c r="E602" t="s">
        <v>483</v>
      </c>
      <c r="F602" t="s">
        <v>483</v>
      </c>
      <c r="G602" t="s">
        <v>483</v>
      </c>
      <c r="H602" t="s">
        <v>37</v>
      </c>
      <c r="I602" t="s">
        <v>188</v>
      </c>
      <c r="J602" t="s">
        <v>119</v>
      </c>
      <c r="K602" s="1">
        <v>45421</v>
      </c>
      <c r="L602">
        <v>120</v>
      </c>
      <c r="M602">
        <v>3</v>
      </c>
      <c r="N602" t="s">
        <v>536</v>
      </c>
      <c r="O602" t="s">
        <v>537</v>
      </c>
      <c r="P602" t="s">
        <v>628</v>
      </c>
    </row>
    <row r="603" spans="1:16" x14ac:dyDescent="0.25">
      <c r="A603" t="s">
        <v>496</v>
      </c>
      <c r="B603" t="s">
        <v>128</v>
      </c>
      <c r="C603" t="s">
        <v>64</v>
      </c>
      <c r="D603" t="s">
        <v>483</v>
      </c>
      <c r="E603" t="s">
        <v>483</v>
      </c>
      <c r="F603" t="s">
        <v>483</v>
      </c>
      <c r="G603" t="s">
        <v>483</v>
      </c>
      <c r="H603" t="s">
        <v>37</v>
      </c>
      <c r="I603" t="s">
        <v>188</v>
      </c>
      <c r="J603" t="s">
        <v>119</v>
      </c>
      <c r="K603" s="1">
        <v>45425</v>
      </c>
      <c r="L603">
        <v>90</v>
      </c>
      <c r="M603">
        <v>4</v>
      </c>
      <c r="N603" t="s">
        <v>536</v>
      </c>
      <c r="O603" t="s">
        <v>537</v>
      </c>
      <c r="P603" t="s">
        <v>628</v>
      </c>
    </row>
    <row r="604" spans="1:16" x14ac:dyDescent="0.25">
      <c r="A604" t="s">
        <v>496</v>
      </c>
      <c r="B604" t="s">
        <v>128</v>
      </c>
      <c r="C604" t="s">
        <v>64</v>
      </c>
      <c r="D604" t="s">
        <v>483</v>
      </c>
      <c r="E604" t="s">
        <v>483</v>
      </c>
      <c r="F604" t="s">
        <v>483</v>
      </c>
      <c r="G604" t="s">
        <v>483</v>
      </c>
      <c r="H604" t="s">
        <v>37</v>
      </c>
      <c r="I604" t="s">
        <v>188</v>
      </c>
      <c r="J604" t="s">
        <v>119</v>
      </c>
      <c r="K604" s="1">
        <v>45426</v>
      </c>
      <c r="L604">
        <v>180</v>
      </c>
      <c r="M604">
        <v>4</v>
      </c>
      <c r="N604" t="s">
        <v>536</v>
      </c>
      <c r="O604" t="s">
        <v>537</v>
      </c>
      <c r="P604" t="s">
        <v>628</v>
      </c>
    </row>
    <row r="605" spans="1:16" x14ac:dyDescent="0.25">
      <c r="A605" t="s">
        <v>496</v>
      </c>
      <c r="B605" t="s">
        <v>128</v>
      </c>
      <c r="C605" t="s">
        <v>64</v>
      </c>
      <c r="D605" t="s">
        <v>483</v>
      </c>
      <c r="E605" t="s">
        <v>483</v>
      </c>
      <c r="F605" t="s">
        <v>483</v>
      </c>
      <c r="G605" t="s">
        <v>483</v>
      </c>
      <c r="H605" t="s">
        <v>37</v>
      </c>
      <c r="I605" t="s">
        <v>188</v>
      </c>
      <c r="J605" t="s">
        <v>119</v>
      </c>
      <c r="K605" s="1">
        <v>45427</v>
      </c>
      <c r="L605">
        <v>60</v>
      </c>
      <c r="M605">
        <v>4</v>
      </c>
      <c r="N605" t="s">
        <v>536</v>
      </c>
      <c r="O605" t="s">
        <v>537</v>
      </c>
      <c r="P605" t="s">
        <v>628</v>
      </c>
    </row>
    <row r="606" spans="1:16" x14ac:dyDescent="0.25">
      <c r="A606" t="s">
        <v>496</v>
      </c>
      <c r="B606" t="s">
        <v>128</v>
      </c>
      <c r="C606" t="s">
        <v>64</v>
      </c>
      <c r="D606" t="s">
        <v>483</v>
      </c>
      <c r="E606" t="s">
        <v>483</v>
      </c>
      <c r="F606" t="s">
        <v>483</v>
      </c>
      <c r="G606" t="s">
        <v>483</v>
      </c>
      <c r="H606" t="s">
        <v>37</v>
      </c>
      <c r="I606" t="s">
        <v>188</v>
      </c>
      <c r="J606" t="s">
        <v>119</v>
      </c>
      <c r="K606" s="1">
        <v>45428</v>
      </c>
      <c r="L606">
        <v>30</v>
      </c>
      <c r="M606">
        <v>4</v>
      </c>
      <c r="N606" t="s">
        <v>536</v>
      </c>
      <c r="O606" t="s">
        <v>537</v>
      </c>
      <c r="P606" t="s">
        <v>628</v>
      </c>
    </row>
    <row r="607" spans="1:16" x14ac:dyDescent="0.25">
      <c r="A607" t="s">
        <v>496</v>
      </c>
      <c r="B607" t="s">
        <v>128</v>
      </c>
      <c r="C607" t="s">
        <v>64</v>
      </c>
      <c r="D607" t="s">
        <v>483</v>
      </c>
      <c r="E607" t="s">
        <v>483</v>
      </c>
      <c r="F607" t="s">
        <v>483</v>
      </c>
      <c r="G607" t="s">
        <v>483</v>
      </c>
      <c r="H607" t="s">
        <v>44</v>
      </c>
      <c r="I607" t="s">
        <v>189</v>
      </c>
      <c r="J607" t="s">
        <v>118</v>
      </c>
      <c r="K607" s="1">
        <v>45407</v>
      </c>
      <c r="L607">
        <v>120</v>
      </c>
      <c r="M607">
        <v>1</v>
      </c>
      <c r="N607" t="s">
        <v>536</v>
      </c>
      <c r="O607" t="s">
        <v>537</v>
      </c>
      <c r="P607" t="s">
        <v>628</v>
      </c>
    </row>
    <row r="608" spans="1:16" x14ac:dyDescent="0.25">
      <c r="A608" t="s">
        <v>496</v>
      </c>
      <c r="B608" t="s">
        <v>128</v>
      </c>
      <c r="C608" t="s">
        <v>64</v>
      </c>
      <c r="D608" t="s">
        <v>483</v>
      </c>
      <c r="E608" t="s">
        <v>483</v>
      </c>
      <c r="F608" t="s">
        <v>483</v>
      </c>
      <c r="G608" t="s">
        <v>483</v>
      </c>
      <c r="H608" t="s">
        <v>44</v>
      </c>
      <c r="I608" t="s">
        <v>189</v>
      </c>
      <c r="J608" t="s">
        <v>118</v>
      </c>
      <c r="K608" s="1">
        <v>45408</v>
      </c>
      <c r="L608">
        <v>90</v>
      </c>
      <c r="M608">
        <v>1</v>
      </c>
      <c r="N608" t="s">
        <v>536</v>
      </c>
      <c r="O608" t="s">
        <v>537</v>
      </c>
      <c r="P608" t="s">
        <v>628</v>
      </c>
    </row>
    <row r="609" spans="1:16" x14ac:dyDescent="0.25">
      <c r="A609" t="s">
        <v>496</v>
      </c>
      <c r="B609" t="s">
        <v>128</v>
      </c>
      <c r="C609" t="s">
        <v>64</v>
      </c>
      <c r="D609" t="s">
        <v>483</v>
      </c>
      <c r="E609" t="s">
        <v>483</v>
      </c>
      <c r="F609" t="s">
        <v>483</v>
      </c>
      <c r="G609" t="s">
        <v>483</v>
      </c>
      <c r="H609" t="s">
        <v>44</v>
      </c>
      <c r="I609" t="s">
        <v>189</v>
      </c>
      <c r="J609" t="s">
        <v>118</v>
      </c>
      <c r="K609" s="1">
        <v>45413</v>
      </c>
      <c r="L609">
        <v>60</v>
      </c>
      <c r="M609">
        <v>2</v>
      </c>
      <c r="N609" t="s">
        <v>536</v>
      </c>
      <c r="O609" t="s">
        <v>537</v>
      </c>
      <c r="P609" t="s">
        <v>628</v>
      </c>
    </row>
    <row r="610" spans="1:16" x14ac:dyDescent="0.25">
      <c r="A610" t="s">
        <v>496</v>
      </c>
      <c r="B610" t="s">
        <v>128</v>
      </c>
      <c r="C610" t="s">
        <v>64</v>
      </c>
      <c r="D610" t="s">
        <v>483</v>
      </c>
      <c r="E610" t="s">
        <v>483</v>
      </c>
      <c r="F610" t="s">
        <v>483</v>
      </c>
      <c r="G610" t="s">
        <v>483</v>
      </c>
      <c r="H610" t="s">
        <v>44</v>
      </c>
      <c r="I610" t="s">
        <v>189</v>
      </c>
      <c r="J610" t="s">
        <v>118</v>
      </c>
      <c r="K610" s="1">
        <v>45414</v>
      </c>
      <c r="L610">
        <v>90</v>
      </c>
      <c r="M610">
        <v>2</v>
      </c>
      <c r="N610" t="s">
        <v>536</v>
      </c>
      <c r="O610" t="s">
        <v>537</v>
      </c>
      <c r="P610" t="s">
        <v>628</v>
      </c>
    </row>
    <row r="611" spans="1:16" x14ac:dyDescent="0.25">
      <c r="A611" t="s">
        <v>496</v>
      </c>
      <c r="B611" t="s">
        <v>128</v>
      </c>
      <c r="C611" t="s">
        <v>64</v>
      </c>
      <c r="D611" t="s">
        <v>483</v>
      </c>
      <c r="E611" t="s">
        <v>483</v>
      </c>
      <c r="F611" t="s">
        <v>483</v>
      </c>
      <c r="G611" t="s">
        <v>483</v>
      </c>
      <c r="H611" t="s">
        <v>44</v>
      </c>
      <c r="I611" t="s">
        <v>189</v>
      </c>
      <c r="J611" t="s">
        <v>118</v>
      </c>
      <c r="K611" s="1">
        <v>45418</v>
      </c>
      <c r="L611">
        <v>60</v>
      </c>
      <c r="M611">
        <v>3</v>
      </c>
      <c r="N611" t="s">
        <v>536</v>
      </c>
      <c r="O611" t="s">
        <v>537</v>
      </c>
      <c r="P611" t="s">
        <v>628</v>
      </c>
    </row>
    <row r="612" spans="1:16" x14ac:dyDescent="0.25">
      <c r="A612" t="s">
        <v>496</v>
      </c>
      <c r="B612" t="s">
        <v>128</v>
      </c>
      <c r="C612" t="s">
        <v>64</v>
      </c>
      <c r="D612" t="s">
        <v>483</v>
      </c>
      <c r="E612" t="s">
        <v>483</v>
      </c>
      <c r="F612" t="s">
        <v>483</v>
      </c>
      <c r="G612" t="s">
        <v>483</v>
      </c>
      <c r="H612" t="s">
        <v>44</v>
      </c>
      <c r="I612" t="s">
        <v>189</v>
      </c>
      <c r="J612" t="s">
        <v>118</v>
      </c>
      <c r="K612" s="1">
        <v>45427</v>
      </c>
      <c r="L612">
        <v>30</v>
      </c>
      <c r="M612">
        <v>4</v>
      </c>
      <c r="N612" t="s">
        <v>536</v>
      </c>
      <c r="O612" t="s">
        <v>537</v>
      </c>
      <c r="P612" t="s">
        <v>628</v>
      </c>
    </row>
    <row r="613" spans="1:16" x14ac:dyDescent="0.25">
      <c r="A613" t="s">
        <v>496</v>
      </c>
      <c r="B613" t="s">
        <v>128</v>
      </c>
      <c r="C613" t="s">
        <v>64</v>
      </c>
      <c r="D613" t="s">
        <v>483</v>
      </c>
      <c r="E613" t="s">
        <v>483</v>
      </c>
      <c r="F613" t="s">
        <v>483</v>
      </c>
      <c r="G613" t="s">
        <v>483</v>
      </c>
      <c r="H613" t="s">
        <v>44</v>
      </c>
      <c r="I613" t="s">
        <v>189</v>
      </c>
      <c r="J613" t="s">
        <v>118</v>
      </c>
      <c r="K613" s="1">
        <v>45428</v>
      </c>
      <c r="L613">
        <v>90</v>
      </c>
      <c r="M613">
        <v>4</v>
      </c>
      <c r="N613" t="s">
        <v>536</v>
      </c>
      <c r="O613" t="s">
        <v>537</v>
      </c>
      <c r="P613" t="s">
        <v>628</v>
      </c>
    </row>
    <row r="614" spans="1:16" x14ac:dyDescent="0.25">
      <c r="A614" t="s">
        <v>496</v>
      </c>
      <c r="B614" t="s">
        <v>128</v>
      </c>
      <c r="C614" t="s">
        <v>64</v>
      </c>
      <c r="D614" t="s">
        <v>483</v>
      </c>
      <c r="E614" t="s">
        <v>483</v>
      </c>
      <c r="F614" t="s">
        <v>483</v>
      </c>
      <c r="G614" t="s">
        <v>483</v>
      </c>
      <c r="H614" t="s">
        <v>44</v>
      </c>
      <c r="I614" t="s">
        <v>189</v>
      </c>
      <c r="J614" t="s">
        <v>118</v>
      </c>
      <c r="K614" s="1">
        <v>45429</v>
      </c>
      <c r="L614">
        <v>30</v>
      </c>
      <c r="M614">
        <v>4</v>
      </c>
      <c r="N614" t="s">
        <v>536</v>
      </c>
      <c r="O614" t="s">
        <v>537</v>
      </c>
      <c r="P614" t="s">
        <v>628</v>
      </c>
    </row>
    <row r="615" spans="1:16" x14ac:dyDescent="0.25">
      <c r="A615" t="s">
        <v>496</v>
      </c>
      <c r="B615" t="s">
        <v>128</v>
      </c>
      <c r="C615" t="s">
        <v>64</v>
      </c>
      <c r="D615" t="s">
        <v>483</v>
      </c>
      <c r="E615" t="s">
        <v>483</v>
      </c>
      <c r="F615" t="s">
        <v>483</v>
      </c>
      <c r="G615" t="s">
        <v>483</v>
      </c>
      <c r="H615" t="s">
        <v>192</v>
      </c>
      <c r="I615" t="s">
        <v>260</v>
      </c>
      <c r="J615" t="s">
        <v>119</v>
      </c>
      <c r="K615" s="1">
        <v>45404</v>
      </c>
      <c r="L615">
        <v>30</v>
      </c>
      <c r="M615">
        <v>1</v>
      </c>
      <c r="N615" t="s">
        <v>536</v>
      </c>
      <c r="O615" t="s">
        <v>537</v>
      </c>
      <c r="P615" t="s">
        <v>628</v>
      </c>
    </row>
    <row r="616" spans="1:16" x14ac:dyDescent="0.25">
      <c r="A616" t="s">
        <v>496</v>
      </c>
      <c r="B616" t="s">
        <v>128</v>
      </c>
      <c r="C616" t="s">
        <v>64</v>
      </c>
      <c r="D616" t="s">
        <v>483</v>
      </c>
      <c r="E616" t="s">
        <v>483</v>
      </c>
      <c r="F616" t="s">
        <v>483</v>
      </c>
      <c r="G616" t="s">
        <v>483</v>
      </c>
      <c r="H616" t="s">
        <v>192</v>
      </c>
      <c r="I616" t="s">
        <v>260</v>
      </c>
      <c r="J616" t="s">
        <v>119</v>
      </c>
      <c r="K616" s="1">
        <v>45411</v>
      </c>
      <c r="L616">
        <v>30</v>
      </c>
      <c r="M616">
        <v>2</v>
      </c>
      <c r="N616" t="s">
        <v>536</v>
      </c>
      <c r="O616" t="s">
        <v>537</v>
      </c>
      <c r="P616" t="s">
        <v>628</v>
      </c>
    </row>
    <row r="617" spans="1:16" x14ac:dyDescent="0.25">
      <c r="A617" t="s">
        <v>496</v>
      </c>
      <c r="B617" t="s">
        <v>128</v>
      </c>
      <c r="C617" t="s">
        <v>64</v>
      </c>
      <c r="D617" t="s">
        <v>483</v>
      </c>
      <c r="E617" t="s">
        <v>483</v>
      </c>
      <c r="F617" t="s">
        <v>483</v>
      </c>
      <c r="G617" t="s">
        <v>483</v>
      </c>
      <c r="H617" t="s">
        <v>192</v>
      </c>
      <c r="I617" t="s">
        <v>260</v>
      </c>
      <c r="J617" t="s">
        <v>119</v>
      </c>
      <c r="K617" s="1">
        <v>45418</v>
      </c>
      <c r="L617">
        <v>30</v>
      </c>
      <c r="M617">
        <v>3</v>
      </c>
      <c r="N617" t="s">
        <v>536</v>
      </c>
      <c r="O617" t="s">
        <v>537</v>
      </c>
      <c r="P617" t="s">
        <v>628</v>
      </c>
    </row>
    <row r="618" spans="1:16" x14ac:dyDescent="0.25">
      <c r="A618" t="s">
        <v>496</v>
      </c>
      <c r="B618" t="s">
        <v>128</v>
      </c>
      <c r="C618" t="s">
        <v>64</v>
      </c>
      <c r="D618" t="s">
        <v>483</v>
      </c>
      <c r="E618" t="s">
        <v>483</v>
      </c>
      <c r="F618" t="s">
        <v>483</v>
      </c>
      <c r="G618" t="s">
        <v>483</v>
      </c>
      <c r="H618" t="s">
        <v>192</v>
      </c>
      <c r="I618" t="s">
        <v>260</v>
      </c>
      <c r="J618" t="s">
        <v>119</v>
      </c>
      <c r="K618" s="1">
        <v>45425</v>
      </c>
      <c r="L618">
        <v>30</v>
      </c>
      <c r="M618">
        <v>4</v>
      </c>
      <c r="N618" t="s">
        <v>536</v>
      </c>
      <c r="O618" t="s">
        <v>537</v>
      </c>
      <c r="P618" t="s">
        <v>628</v>
      </c>
    </row>
    <row r="619" spans="1:16" x14ac:dyDescent="0.25">
      <c r="A619" t="s">
        <v>505</v>
      </c>
      <c r="B619" t="s">
        <v>174</v>
      </c>
      <c r="C619" t="s">
        <v>279</v>
      </c>
      <c r="D619" t="s">
        <v>483</v>
      </c>
      <c r="E619" t="s">
        <v>483</v>
      </c>
      <c r="F619" t="s">
        <v>483</v>
      </c>
      <c r="G619" t="s">
        <v>483</v>
      </c>
      <c r="H619" t="s">
        <v>176</v>
      </c>
      <c r="I619" t="s">
        <v>59</v>
      </c>
      <c r="J619" t="s">
        <v>117</v>
      </c>
      <c r="K619" s="1">
        <v>45406</v>
      </c>
      <c r="L619">
        <v>30</v>
      </c>
      <c r="M619">
        <v>1</v>
      </c>
      <c r="N619" t="s">
        <v>538</v>
      </c>
      <c r="O619" t="s">
        <v>537</v>
      </c>
      <c r="P619" t="s">
        <v>628</v>
      </c>
    </row>
    <row r="620" spans="1:16" x14ac:dyDescent="0.25">
      <c r="A620" t="s">
        <v>505</v>
      </c>
      <c r="B620" t="s">
        <v>174</v>
      </c>
      <c r="C620" t="s">
        <v>279</v>
      </c>
      <c r="D620" t="s">
        <v>483</v>
      </c>
      <c r="E620" t="s">
        <v>483</v>
      </c>
      <c r="F620" t="s">
        <v>483</v>
      </c>
      <c r="G620" t="s">
        <v>483</v>
      </c>
      <c r="H620" t="s">
        <v>176</v>
      </c>
      <c r="I620" t="s">
        <v>59</v>
      </c>
      <c r="J620" t="s">
        <v>117</v>
      </c>
      <c r="K620" s="1">
        <v>45407</v>
      </c>
      <c r="L620">
        <v>120</v>
      </c>
      <c r="M620">
        <v>1</v>
      </c>
      <c r="N620" t="s">
        <v>538</v>
      </c>
      <c r="O620" t="s">
        <v>537</v>
      </c>
      <c r="P620" t="s">
        <v>628</v>
      </c>
    </row>
    <row r="621" spans="1:16" x14ac:dyDescent="0.25">
      <c r="A621" t="s">
        <v>505</v>
      </c>
      <c r="B621" t="s">
        <v>174</v>
      </c>
      <c r="C621" t="s">
        <v>279</v>
      </c>
      <c r="D621" t="s">
        <v>483</v>
      </c>
      <c r="E621" t="s">
        <v>483</v>
      </c>
      <c r="F621" t="s">
        <v>483</v>
      </c>
      <c r="G621" t="s">
        <v>483</v>
      </c>
      <c r="H621" t="s">
        <v>176</v>
      </c>
      <c r="I621" t="s">
        <v>59</v>
      </c>
      <c r="J621" t="s">
        <v>117</v>
      </c>
      <c r="K621" s="1">
        <v>45412</v>
      </c>
      <c r="L621">
        <v>30</v>
      </c>
      <c r="M621">
        <v>2</v>
      </c>
      <c r="N621" t="s">
        <v>538</v>
      </c>
      <c r="O621" t="s">
        <v>537</v>
      </c>
      <c r="P621" t="s">
        <v>628</v>
      </c>
    </row>
    <row r="622" spans="1:16" x14ac:dyDescent="0.25">
      <c r="A622" t="s">
        <v>505</v>
      </c>
      <c r="B622" t="s">
        <v>174</v>
      </c>
      <c r="C622" t="s">
        <v>279</v>
      </c>
      <c r="D622" t="s">
        <v>483</v>
      </c>
      <c r="E622" t="s">
        <v>483</v>
      </c>
      <c r="F622" t="s">
        <v>483</v>
      </c>
      <c r="G622" t="s">
        <v>483</v>
      </c>
      <c r="H622" t="s">
        <v>176</v>
      </c>
      <c r="I622" t="s">
        <v>59</v>
      </c>
      <c r="J622" t="s">
        <v>117</v>
      </c>
      <c r="K622" s="1">
        <v>45420</v>
      </c>
      <c r="L622">
        <v>60</v>
      </c>
      <c r="M622">
        <v>3</v>
      </c>
      <c r="N622" t="s">
        <v>538</v>
      </c>
      <c r="O622" t="s">
        <v>537</v>
      </c>
      <c r="P622" t="s">
        <v>628</v>
      </c>
    </row>
    <row r="623" spans="1:16" x14ac:dyDescent="0.25">
      <c r="A623" t="s">
        <v>505</v>
      </c>
      <c r="B623" t="s">
        <v>174</v>
      </c>
      <c r="C623" t="s">
        <v>279</v>
      </c>
      <c r="D623" t="s">
        <v>483</v>
      </c>
      <c r="E623" t="s">
        <v>483</v>
      </c>
      <c r="F623" t="s">
        <v>483</v>
      </c>
      <c r="G623" t="s">
        <v>483</v>
      </c>
      <c r="H623" t="s">
        <v>176</v>
      </c>
      <c r="I623" t="s">
        <v>59</v>
      </c>
      <c r="J623" t="s">
        <v>117</v>
      </c>
      <c r="K623" s="1">
        <v>45425</v>
      </c>
      <c r="L623">
        <v>120</v>
      </c>
      <c r="M623">
        <v>4</v>
      </c>
      <c r="N623" t="s">
        <v>538</v>
      </c>
      <c r="O623" t="s">
        <v>537</v>
      </c>
      <c r="P623" t="s">
        <v>628</v>
      </c>
    </row>
    <row r="624" spans="1:16" x14ac:dyDescent="0.25">
      <c r="A624" t="s">
        <v>505</v>
      </c>
      <c r="B624" t="s">
        <v>174</v>
      </c>
      <c r="C624" t="s">
        <v>279</v>
      </c>
      <c r="D624" t="s">
        <v>483</v>
      </c>
      <c r="E624" t="s">
        <v>483</v>
      </c>
      <c r="F624" t="s">
        <v>483</v>
      </c>
      <c r="G624" t="s">
        <v>483</v>
      </c>
      <c r="H624" t="s">
        <v>176</v>
      </c>
      <c r="I624" t="s">
        <v>180</v>
      </c>
      <c r="J624" t="s">
        <v>117</v>
      </c>
      <c r="K624" s="1">
        <v>45404</v>
      </c>
      <c r="L624">
        <v>60</v>
      </c>
      <c r="M624">
        <v>1</v>
      </c>
      <c r="N624" t="s">
        <v>538</v>
      </c>
      <c r="O624" t="s">
        <v>537</v>
      </c>
      <c r="P624" t="s">
        <v>628</v>
      </c>
    </row>
    <row r="625" spans="1:16" x14ac:dyDescent="0.25">
      <c r="A625" t="s">
        <v>505</v>
      </c>
      <c r="B625" t="s">
        <v>174</v>
      </c>
      <c r="C625" t="s">
        <v>279</v>
      </c>
      <c r="D625" t="s">
        <v>483</v>
      </c>
      <c r="E625" t="s">
        <v>483</v>
      </c>
      <c r="F625" t="s">
        <v>483</v>
      </c>
      <c r="G625" t="s">
        <v>483</v>
      </c>
      <c r="H625" t="s">
        <v>176</v>
      </c>
      <c r="I625" t="s">
        <v>180</v>
      </c>
      <c r="J625" t="s">
        <v>117</v>
      </c>
      <c r="K625" s="1">
        <v>45406</v>
      </c>
      <c r="L625">
        <v>30</v>
      </c>
      <c r="M625">
        <v>1</v>
      </c>
      <c r="N625" t="s">
        <v>538</v>
      </c>
      <c r="O625" t="s">
        <v>537</v>
      </c>
      <c r="P625" t="s">
        <v>628</v>
      </c>
    </row>
    <row r="626" spans="1:16" x14ac:dyDescent="0.25">
      <c r="A626" t="s">
        <v>505</v>
      </c>
      <c r="B626" t="s">
        <v>174</v>
      </c>
      <c r="C626" t="s">
        <v>279</v>
      </c>
      <c r="D626" t="s">
        <v>483</v>
      </c>
      <c r="E626" t="s">
        <v>483</v>
      </c>
      <c r="F626" t="s">
        <v>483</v>
      </c>
      <c r="G626" t="s">
        <v>483</v>
      </c>
      <c r="H626" t="s">
        <v>176</v>
      </c>
      <c r="I626" t="s">
        <v>180</v>
      </c>
      <c r="J626" t="s">
        <v>117</v>
      </c>
      <c r="K626" s="1">
        <v>45413</v>
      </c>
      <c r="L626">
        <v>30</v>
      </c>
      <c r="M626">
        <v>2</v>
      </c>
      <c r="N626" t="s">
        <v>538</v>
      </c>
      <c r="O626" t="s">
        <v>537</v>
      </c>
      <c r="P626" t="s">
        <v>628</v>
      </c>
    </row>
    <row r="627" spans="1:16" x14ac:dyDescent="0.25">
      <c r="A627" t="s">
        <v>505</v>
      </c>
      <c r="B627" t="s">
        <v>174</v>
      </c>
      <c r="C627" t="s">
        <v>279</v>
      </c>
      <c r="D627" t="s">
        <v>483</v>
      </c>
      <c r="E627" t="s">
        <v>483</v>
      </c>
      <c r="F627" t="s">
        <v>483</v>
      </c>
      <c r="G627" t="s">
        <v>483</v>
      </c>
      <c r="H627" t="s">
        <v>176</v>
      </c>
      <c r="I627" t="s">
        <v>180</v>
      </c>
      <c r="J627" t="s">
        <v>117</v>
      </c>
      <c r="K627" s="1">
        <v>45415</v>
      </c>
      <c r="L627">
        <v>60</v>
      </c>
      <c r="M627">
        <v>2</v>
      </c>
      <c r="N627" t="s">
        <v>538</v>
      </c>
      <c r="O627" t="s">
        <v>537</v>
      </c>
      <c r="P627" t="s">
        <v>628</v>
      </c>
    </row>
    <row r="628" spans="1:16" x14ac:dyDescent="0.25">
      <c r="A628" t="s">
        <v>505</v>
      </c>
      <c r="B628" t="s">
        <v>174</v>
      </c>
      <c r="C628" t="s">
        <v>279</v>
      </c>
      <c r="D628" t="s">
        <v>483</v>
      </c>
      <c r="E628" t="s">
        <v>483</v>
      </c>
      <c r="F628" t="s">
        <v>483</v>
      </c>
      <c r="G628" t="s">
        <v>483</v>
      </c>
      <c r="H628" t="s">
        <v>176</v>
      </c>
      <c r="I628" t="s">
        <v>180</v>
      </c>
      <c r="J628" t="s">
        <v>117</v>
      </c>
      <c r="K628" s="1">
        <v>45429</v>
      </c>
      <c r="L628">
        <v>120</v>
      </c>
      <c r="M628">
        <v>4</v>
      </c>
      <c r="N628" t="s">
        <v>538</v>
      </c>
      <c r="O628" t="s">
        <v>537</v>
      </c>
      <c r="P628" t="s">
        <v>628</v>
      </c>
    </row>
    <row r="629" spans="1:16" x14ac:dyDescent="0.25">
      <c r="A629" t="s">
        <v>505</v>
      </c>
      <c r="B629" t="s">
        <v>174</v>
      </c>
      <c r="C629" t="s">
        <v>279</v>
      </c>
      <c r="D629" t="s">
        <v>483</v>
      </c>
      <c r="E629" t="s">
        <v>483</v>
      </c>
      <c r="F629" t="s">
        <v>483</v>
      </c>
      <c r="G629" t="s">
        <v>483</v>
      </c>
      <c r="H629" t="s">
        <v>176</v>
      </c>
      <c r="I629" t="s">
        <v>59</v>
      </c>
      <c r="J629" t="s">
        <v>117</v>
      </c>
      <c r="K629" s="1">
        <v>45404</v>
      </c>
      <c r="L629">
        <v>120</v>
      </c>
      <c r="M629">
        <v>1</v>
      </c>
      <c r="N629" t="s">
        <v>538</v>
      </c>
      <c r="O629" t="s">
        <v>537</v>
      </c>
      <c r="P629" t="s">
        <v>628</v>
      </c>
    </row>
    <row r="630" spans="1:16" x14ac:dyDescent="0.25">
      <c r="A630" t="s">
        <v>505</v>
      </c>
      <c r="B630" t="s">
        <v>174</v>
      </c>
      <c r="C630" t="s">
        <v>279</v>
      </c>
      <c r="D630" t="s">
        <v>483</v>
      </c>
      <c r="E630" t="s">
        <v>483</v>
      </c>
      <c r="F630" t="s">
        <v>483</v>
      </c>
      <c r="G630" t="s">
        <v>483</v>
      </c>
      <c r="H630" t="s">
        <v>176</v>
      </c>
      <c r="I630" t="s">
        <v>59</v>
      </c>
      <c r="J630" t="s">
        <v>117</v>
      </c>
      <c r="K630" s="1">
        <v>45415</v>
      </c>
      <c r="L630">
        <v>60</v>
      </c>
      <c r="M630">
        <v>2</v>
      </c>
      <c r="N630" t="s">
        <v>538</v>
      </c>
      <c r="O630" t="s">
        <v>537</v>
      </c>
      <c r="P630" t="s">
        <v>628</v>
      </c>
    </row>
    <row r="631" spans="1:16" x14ac:dyDescent="0.25">
      <c r="A631" t="s">
        <v>505</v>
      </c>
      <c r="B631" t="s">
        <v>174</v>
      </c>
      <c r="C631" t="s">
        <v>279</v>
      </c>
      <c r="D631" t="s">
        <v>483</v>
      </c>
      <c r="E631" t="s">
        <v>483</v>
      </c>
      <c r="F631" t="s">
        <v>483</v>
      </c>
      <c r="G631" t="s">
        <v>483</v>
      </c>
      <c r="H631" t="s">
        <v>176</v>
      </c>
      <c r="I631" t="s">
        <v>59</v>
      </c>
      <c r="J631" t="s">
        <v>117</v>
      </c>
      <c r="K631" s="1">
        <v>45429</v>
      </c>
      <c r="L631">
        <v>60</v>
      </c>
      <c r="M631">
        <v>4</v>
      </c>
      <c r="N631" t="s">
        <v>538</v>
      </c>
      <c r="O631" t="s">
        <v>537</v>
      </c>
      <c r="P631" t="s">
        <v>628</v>
      </c>
    </row>
    <row r="632" spans="1:16" x14ac:dyDescent="0.25">
      <c r="A632" t="s">
        <v>505</v>
      </c>
      <c r="B632" t="s">
        <v>174</v>
      </c>
      <c r="C632" t="s">
        <v>279</v>
      </c>
      <c r="D632" t="s">
        <v>483</v>
      </c>
      <c r="E632" t="s">
        <v>483</v>
      </c>
      <c r="F632" t="s">
        <v>483</v>
      </c>
      <c r="G632" t="s">
        <v>483</v>
      </c>
      <c r="H632" t="s">
        <v>182</v>
      </c>
      <c r="I632" t="s">
        <v>201</v>
      </c>
      <c r="J632" t="s">
        <v>119</v>
      </c>
      <c r="K632" s="1">
        <v>45406</v>
      </c>
      <c r="L632">
        <v>30</v>
      </c>
      <c r="M632">
        <v>1</v>
      </c>
      <c r="N632" t="s">
        <v>538</v>
      </c>
      <c r="O632" t="s">
        <v>537</v>
      </c>
      <c r="P632" t="s">
        <v>628</v>
      </c>
    </row>
    <row r="633" spans="1:16" x14ac:dyDescent="0.25">
      <c r="A633" t="s">
        <v>505</v>
      </c>
      <c r="B633" t="s">
        <v>174</v>
      </c>
      <c r="C633" t="s">
        <v>279</v>
      </c>
      <c r="D633" t="s">
        <v>483</v>
      </c>
      <c r="E633" t="s">
        <v>483</v>
      </c>
      <c r="F633" t="s">
        <v>483</v>
      </c>
      <c r="G633" t="s">
        <v>483</v>
      </c>
      <c r="H633" t="s">
        <v>183</v>
      </c>
      <c r="I633" t="s">
        <v>185</v>
      </c>
      <c r="J633" t="s">
        <v>118</v>
      </c>
      <c r="K633" s="1">
        <v>45421</v>
      </c>
      <c r="L633">
        <v>240</v>
      </c>
      <c r="M633">
        <v>3</v>
      </c>
      <c r="N633" t="s">
        <v>538</v>
      </c>
      <c r="O633" t="s">
        <v>537</v>
      </c>
      <c r="P633" t="s">
        <v>628</v>
      </c>
    </row>
    <row r="634" spans="1:16" x14ac:dyDescent="0.25">
      <c r="A634" t="s">
        <v>505</v>
      </c>
      <c r="B634" t="s">
        <v>174</v>
      </c>
      <c r="C634" t="s">
        <v>279</v>
      </c>
      <c r="D634" t="s">
        <v>483</v>
      </c>
      <c r="E634" t="s">
        <v>483</v>
      </c>
      <c r="F634" t="s">
        <v>483</v>
      </c>
      <c r="G634" t="s">
        <v>483</v>
      </c>
      <c r="H634" t="s">
        <v>183</v>
      </c>
      <c r="I634" t="s">
        <v>70</v>
      </c>
      <c r="J634" t="s">
        <v>191</v>
      </c>
      <c r="K634" s="1">
        <v>45418</v>
      </c>
      <c r="L634">
        <v>480</v>
      </c>
      <c r="M634">
        <v>3</v>
      </c>
      <c r="N634" t="s">
        <v>538</v>
      </c>
      <c r="O634" t="s">
        <v>537</v>
      </c>
      <c r="P634" t="s">
        <v>628</v>
      </c>
    </row>
    <row r="635" spans="1:16" x14ac:dyDescent="0.25">
      <c r="A635" t="s">
        <v>505</v>
      </c>
      <c r="B635" t="s">
        <v>174</v>
      </c>
      <c r="C635" t="s">
        <v>279</v>
      </c>
      <c r="D635" t="s">
        <v>483</v>
      </c>
      <c r="E635" t="s">
        <v>483</v>
      </c>
      <c r="F635" t="s">
        <v>483</v>
      </c>
      <c r="G635" t="s">
        <v>483</v>
      </c>
      <c r="H635" t="s">
        <v>183</v>
      </c>
      <c r="I635" t="s">
        <v>36</v>
      </c>
      <c r="J635" t="s">
        <v>117</v>
      </c>
      <c r="K635" s="1">
        <v>45405</v>
      </c>
      <c r="L635">
        <v>30</v>
      </c>
      <c r="M635">
        <v>1</v>
      </c>
      <c r="N635" t="s">
        <v>538</v>
      </c>
      <c r="O635" t="s">
        <v>537</v>
      </c>
      <c r="P635" t="s">
        <v>628</v>
      </c>
    </row>
    <row r="636" spans="1:16" x14ac:dyDescent="0.25">
      <c r="A636" t="s">
        <v>505</v>
      </c>
      <c r="B636" t="s">
        <v>174</v>
      </c>
      <c r="C636" t="s">
        <v>279</v>
      </c>
      <c r="D636" t="s">
        <v>483</v>
      </c>
      <c r="E636" t="s">
        <v>483</v>
      </c>
      <c r="F636" t="s">
        <v>483</v>
      </c>
      <c r="G636" t="s">
        <v>483</v>
      </c>
      <c r="H636" t="s">
        <v>183</v>
      </c>
      <c r="I636" t="s">
        <v>36</v>
      </c>
      <c r="J636" t="s">
        <v>117</v>
      </c>
      <c r="K636" s="1">
        <v>45407</v>
      </c>
      <c r="L636">
        <v>60</v>
      </c>
      <c r="M636">
        <v>1</v>
      </c>
      <c r="N636" t="s">
        <v>538</v>
      </c>
      <c r="O636" t="s">
        <v>537</v>
      </c>
      <c r="P636" t="s">
        <v>628</v>
      </c>
    </row>
    <row r="637" spans="1:16" x14ac:dyDescent="0.25">
      <c r="A637" t="s">
        <v>505</v>
      </c>
      <c r="B637" t="s">
        <v>174</v>
      </c>
      <c r="C637" t="s">
        <v>279</v>
      </c>
      <c r="D637" t="s">
        <v>483</v>
      </c>
      <c r="E637" t="s">
        <v>483</v>
      </c>
      <c r="F637" t="s">
        <v>483</v>
      </c>
      <c r="G637" t="s">
        <v>483</v>
      </c>
      <c r="H637" t="s">
        <v>183</v>
      </c>
      <c r="I637" t="s">
        <v>36</v>
      </c>
      <c r="J637" t="s">
        <v>117</v>
      </c>
      <c r="K637" s="1">
        <v>45412</v>
      </c>
      <c r="L637">
        <v>30</v>
      </c>
      <c r="M637">
        <v>2</v>
      </c>
      <c r="N637" t="s">
        <v>538</v>
      </c>
      <c r="O637" t="s">
        <v>537</v>
      </c>
      <c r="P637" t="s">
        <v>628</v>
      </c>
    </row>
    <row r="638" spans="1:16" x14ac:dyDescent="0.25">
      <c r="A638" t="s">
        <v>505</v>
      </c>
      <c r="B638" t="s">
        <v>174</v>
      </c>
      <c r="C638" t="s">
        <v>279</v>
      </c>
      <c r="D638" t="s">
        <v>483</v>
      </c>
      <c r="E638" t="s">
        <v>483</v>
      </c>
      <c r="F638" t="s">
        <v>483</v>
      </c>
      <c r="G638" t="s">
        <v>483</v>
      </c>
      <c r="H638" t="s">
        <v>183</v>
      </c>
      <c r="I638" t="s">
        <v>36</v>
      </c>
      <c r="J638" t="s">
        <v>117</v>
      </c>
      <c r="K638" s="1">
        <v>45413</v>
      </c>
      <c r="L638">
        <v>60</v>
      </c>
      <c r="M638">
        <v>2</v>
      </c>
      <c r="N638" t="s">
        <v>538</v>
      </c>
      <c r="O638" t="s">
        <v>537</v>
      </c>
      <c r="P638" t="s">
        <v>628</v>
      </c>
    </row>
    <row r="639" spans="1:16" x14ac:dyDescent="0.25">
      <c r="A639" t="s">
        <v>505</v>
      </c>
      <c r="B639" t="s">
        <v>174</v>
      </c>
      <c r="C639" t="s">
        <v>279</v>
      </c>
      <c r="D639" t="s">
        <v>483</v>
      </c>
      <c r="E639" t="s">
        <v>483</v>
      </c>
      <c r="F639" t="s">
        <v>483</v>
      </c>
      <c r="G639" t="s">
        <v>483</v>
      </c>
      <c r="H639" t="s">
        <v>183</v>
      </c>
      <c r="I639" t="s">
        <v>36</v>
      </c>
      <c r="J639" t="s">
        <v>117</v>
      </c>
      <c r="K639" s="1">
        <v>45414</v>
      </c>
      <c r="L639">
        <v>30</v>
      </c>
      <c r="M639">
        <v>2</v>
      </c>
      <c r="N639" t="s">
        <v>538</v>
      </c>
      <c r="O639" t="s">
        <v>537</v>
      </c>
      <c r="P639" t="s">
        <v>628</v>
      </c>
    </row>
    <row r="640" spans="1:16" x14ac:dyDescent="0.25">
      <c r="A640" t="s">
        <v>505</v>
      </c>
      <c r="B640" t="s">
        <v>174</v>
      </c>
      <c r="C640" t="s">
        <v>279</v>
      </c>
      <c r="D640" t="s">
        <v>483</v>
      </c>
      <c r="E640" t="s">
        <v>483</v>
      </c>
      <c r="F640" t="s">
        <v>483</v>
      </c>
      <c r="G640" t="s">
        <v>483</v>
      </c>
      <c r="H640" t="s">
        <v>183</v>
      </c>
      <c r="I640" t="s">
        <v>36</v>
      </c>
      <c r="J640" t="s">
        <v>117</v>
      </c>
      <c r="K640" s="1">
        <v>45415</v>
      </c>
      <c r="L640">
        <v>60</v>
      </c>
      <c r="M640">
        <v>2</v>
      </c>
      <c r="N640" t="s">
        <v>538</v>
      </c>
      <c r="O640" t="s">
        <v>537</v>
      </c>
      <c r="P640" t="s">
        <v>628</v>
      </c>
    </row>
    <row r="641" spans="1:16" x14ac:dyDescent="0.25">
      <c r="A641" t="s">
        <v>505</v>
      </c>
      <c r="B641" t="s">
        <v>174</v>
      </c>
      <c r="C641" t="s">
        <v>279</v>
      </c>
      <c r="D641" t="s">
        <v>483</v>
      </c>
      <c r="E641" t="s">
        <v>483</v>
      </c>
      <c r="F641" t="s">
        <v>483</v>
      </c>
      <c r="G641" t="s">
        <v>483</v>
      </c>
      <c r="H641" t="s">
        <v>183</v>
      </c>
      <c r="I641" t="s">
        <v>36</v>
      </c>
      <c r="J641" t="s">
        <v>117</v>
      </c>
      <c r="K641" s="1">
        <v>45426</v>
      </c>
      <c r="L641">
        <v>60</v>
      </c>
      <c r="M641">
        <v>4</v>
      </c>
      <c r="N641" t="s">
        <v>538</v>
      </c>
      <c r="O641" t="s">
        <v>537</v>
      </c>
      <c r="P641" t="s">
        <v>628</v>
      </c>
    </row>
    <row r="642" spans="1:16" x14ac:dyDescent="0.25">
      <c r="A642" t="s">
        <v>505</v>
      </c>
      <c r="B642" t="s">
        <v>174</v>
      </c>
      <c r="C642" t="s">
        <v>279</v>
      </c>
      <c r="D642" t="s">
        <v>483</v>
      </c>
      <c r="E642" t="s">
        <v>483</v>
      </c>
      <c r="F642" t="s">
        <v>483</v>
      </c>
      <c r="G642" t="s">
        <v>483</v>
      </c>
      <c r="H642" t="s">
        <v>183</v>
      </c>
      <c r="I642" t="s">
        <v>36</v>
      </c>
      <c r="J642" t="s">
        <v>117</v>
      </c>
      <c r="K642" s="1">
        <v>45427</v>
      </c>
      <c r="L642">
        <v>60</v>
      </c>
      <c r="M642">
        <v>4</v>
      </c>
      <c r="N642" t="s">
        <v>538</v>
      </c>
      <c r="O642" t="s">
        <v>537</v>
      </c>
      <c r="P642" t="s">
        <v>628</v>
      </c>
    </row>
    <row r="643" spans="1:16" x14ac:dyDescent="0.25">
      <c r="A643" t="s">
        <v>505</v>
      </c>
      <c r="B643" t="s">
        <v>174</v>
      </c>
      <c r="C643" t="s">
        <v>279</v>
      </c>
      <c r="D643" t="s">
        <v>483</v>
      </c>
      <c r="E643" t="s">
        <v>483</v>
      </c>
      <c r="F643" t="s">
        <v>483</v>
      </c>
      <c r="G643" t="s">
        <v>483</v>
      </c>
      <c r="H643" t="s">
        <v>183</v>
      </c>
      <c r="I643" t="s">
        <v>36</v>
      </c>
      <c r="J643" t="s">
        <v>117</v>
      </c>
      <c r="K643" s="1">
        <v>45428</v>
      </c>
      <c r="L643">
        <v>120</v>
      </c>
      <c r="M643">
        <v>4</v>
      </c>
      <c r="N643" t="s">
        <v>538</v>
      </c>
      <c r="O643" t="s">
        <v>537</v>
      </c>
      <c r="P643" t="s">
        <v>628</v>
      </c>
    </row>
    <row r="644" spans="1:16" x14ac:dyDescent="0.25">
      <c r="A644" t="s">
        <v>505</v>
      </c>
      <c r="B644" t="s">
        <v>174</v>
      </c>
      <c r="C644" t="s">
        <v>279</v>
      </c>
      <c r="D644" t="s">
        <v>483</v>
      </c>
      <c r="E644" t="s">
        <v>483</v>
      </c>
      <c r="F644" t="s">
        <v>483</v>
      </c>
      <c r="G644" t="s">
        <v>483</v>
      </c>
      <c r="H644" t="s">
        <v>183</v>
      </c>
      <c r="I644" t="s">
        <v>85</v>
      </c>
      <c r="J644" t="s">
        <v>117</v>
      </c>
      <c r="K644" s="1">
        <v>45419</v>
      </c>
      <c r="L644">
        <v>180</v>
      </c>
      <c r="M644">
        <v>3</v>
      </c>
      <c r="N644" t="s">
        <v>538</v>
      </c>
      <c r="O644" t="s">
        <v>537</v>
      </c>
      <c r="P644" t="s">
        <v>628</v>
      </c>
    </row>
    <row r="645" spans="1:16" x14ac:dyDescent="0.25">
      <c r="A645" t="s">
        <v>505</v>
      </c>
      <c r="B645" t="s">
        <v>174</v>
      </c>
      <c r="C645" t="s">
        <v>279</v>
      </c>
      <c r="D645" t="s">
        <v>483</v>
      </c>
      <c r="E645" t="s">
        <v>483</v>
      </c>
      <c r="F645" t="s">
        <v>483</v>
      </c>
      <c r="G645" t="s">
        <v>483</v>
      </c>
      <c r="H645" t="s">
        <v>183</v>
      </c>
      <c r="I645" t="s">
        <v>85</v>
      </c>
      <c r="J645" t="s">
        <v>117</v>
      </c>
      <c r="K645" s="1">
        <v>45420</v>
      </c>
      <c r="L645">
        <v>180</v>
      </c>
      <c r="M645">
        <v>3</v>
      </c>
      <c r="N645" t="s">
        <v>538</v>
      </c>
      <c r="O645" t="s">
        <v>537</v>
      </c>
      <c r="P645" t="s">
        <v>628</v>
      </c>
    </row>
    <row r="646" spans="1:16" x14ac:dyDescent="0.25">
      <c r="A646" t="s">
        <v>505</v>
      </c>
      <c r="B646" t="s">
        <v>174</v>
      </c>
      <c r="C646" t="s">
        <v>279</v>
      </c>
      <c r="D646" t="s">
        <v>483</v>
      </c>
      <c r="E646" t="s">
        <v>483</v>
      </c>
      <c r="F646" t="s">
        <v>483</v>
      </c>
      <c r="G646" t="s">
        <v>483</v>
      </c>
      <c r="H646" t="s">
        <v>72</v>
      </c>
      <c r="I646" t="s">
        <v>186</v>
      </c>
      <c r="J646" t="s">
        <v>119</v>
      </c>
      <c r="K646" s="1">
        <v>45407</v>
      </c>
      <c r="L646">
        <v>60</v>
      </c>
      <c r="M646">
        <v>1</v>
      </c>
      <c r="N646" t="s">
        <v>538</v>
      </c>
      <c r="O646" t="s">
        <v>537</v>
      </c>
      <c r="P646" t="s">
        <v>628</v>
      </c>
    </row>
    <row r="647" spans="1:16" x14ac:dyDescent="0.25">
      <c r="A647" t="s">
        <v>505</v>
      </c>
      <c r="B647" t="s">
        <v>174</v>
      </c>
      <c r="C647" t="s">
        <v>279</v>
      </c>
      <c r="D647" t="s">
        <v>483</v>
      </c>
      <c r="E647" t="s">
        <v>483</v>
      </c>
      <c r="F647" t="s">
        <v>483</v>
      </c>
      <c r="G647" t="s">
        <v>483</v>
      </c>
      <c r="H647" t="s">
        <v>72</v>
      </c>
      <c r="I647" t="s">
        <v>186</v>
      </c>
      <c r="J647" t="s">
        <v>119</v>
      </c>
      <c r="K647" s="1">
        <v>45408</v>
      </c>
      <c r="L647">
        <v>60</v>
      </c>
      <c r="M647">
        <v>1</v>
      </c>
      <c r="N647" t="s">
        <v>538</v>
      </c>
      <c r="O647" t="s">
        <v>537</v>
      </c>
      <c r="P647" t="s">
        <v>628</v>
      </c>
    </row>
    <row r="648" spans="1:16" x14ac:dyDescent="0.25">
      <c r="A648" t="s">
        <v>505</v>
      </c>
      <c r="B648" t="s">
        <v>174</v>
      </c>
      <c r="C648" t="s">
        <v>279</v>
      </c>
      <c r="D648" t="s">
        <v>483</v>
      </c>
      <c r="E648" t="s">
        <v>483</v>
      </c>
      <c r="F648" t="s">
        <v>483</v>
      </c>
      <c r="G648" t="s">
        <v>483</v>
      </c>
      <c r="H648" t="s">
        <v>72</v>
      </c>
      <c r="I648" t="s">
        <v>186</v>
      </c>
      <c r="J648" t="s">
        <v>119</v>
      </c>
      <c r="K648" s="1">
        <v>45411</v>
      </c>
      <c r="L648">
        <v>150</v>
      </c>
      <c r="M648">
        <v>2</v>
      </c>
      <c r="N648" t="s">
        <v>538</v>
      </c>
      <c r="O648" t="s">
        <v>537</v>
      </c>
      <c r="P648" t="s">
        <v>628</v>
      </c>
    </row>
    <row r="649" spans="1:16" x14ac:dyDescent="0.25">
      <c r="A649" t="s">
        <v>505</v>
      </c>
      <c r="B649" t="s">
        <v>174</v>
      </c>
      <c r="C649" t="s">
        <v>279</v>
      </c>
      <c r="D649" t="s">
        <v>483</v>
      </c>
      <c r="E649" t="s">
        <v>483</v>
      </c>
      <c r="F649" t="s">
        <v>483</v>
      </c>
      <c r="G649" t="s">
        <v>483</v>
      </c>
      <c r="H649" t="s">
        <v>72</v>
      </c>
      <c r="I649" t="s">
        <v>186</v>
      </c>
      <c r="J649" t="s">
        <v>119</v>
      </c>
      <c r="K649" s="1">
        <v>45412</v>
      </c>
      <c r="L649">
        <v>60</v>
      </c>
      <c r="M649">
        <v>2</v>
      </c>
      <c r="N649" t="s">
        <v>538</v>
      </c>
      <c r="O649" t="s">
        <v>537</v>
      </c>
      <c r="P649" t="s">
        <v>628</v>
      </c>
    </row>
    <row r="650" spans="1:16" x14ac:dyDescent="0.25">
      <c r="A650" t="s">
        <v>505</v>
      </c>
      <c r="B650" t="s">
        <v>174</v>
      </c>
      <c r="C650" t="s">
        <v>279</v>
      </c>
      <c r="D650" t="s">
        <v>483</v>
      </c>
      <c r="E650" t="s">
        <v>483</v>
      </c>
      <c r="F650" t="s">
        <v>483</v>
      </c>
      <c r="G650" t="s">
        <v>483</v>
      </c>
      <c r="H650" t="s">
        <v>72</v>
      </c>
      <c r="I650" t="s">
        <v>186</v>
      </c>
      <c r="J650" t="s">
        <v>119</v>
      </c>
      <c r="K650" s="1">
        <v>45414</v>
      </c>
      <c r="L650">
        <v>120</v>
      </c>
      <c r="M650">
        <v>2</v>
      </c>
      <c r="N650" t="s">
        <v>538</v>
      </c>
      <c r="O650" t="s">
        <v>537</v>
      </c>
      <c r="P650" t="s">
        <v>628</v>
      </c>
    </row>
    <row r="651" spans="1:16" x14ac:dyDescent="0.25">
      <c r="A651" t="s">
        <v>505</v>
      </c>
      <c r="B651" t="s">
        <v>174</v>
      </c>
      <c r="C651" t="s">
        <v>279</v>
      </c>
      <c r="D651" t="s">
        <v>483</v>
      </c>
      <c r="E651" t="s">
        <v>483</v>
      </c>
      <c r="F651" t="s">
        <v>483</v>
      </c>
      <c r="G651" t="s">
        <v>483</v>
      </c>
      <c r="H651" t="s">
        <v>72</v>
      </c>
      <c r="I651" t="s">
        <v>186</v>
      </c>
      <c r="J651" t="s">
        <v>119</v>
      </c>
      <c r="K651" s="1">
        <v>45415</v>
      </c>
      <c r="L651">
        <v>120</v>
      </c>
      <c r="M651">
        <v>2</v>
      </c>
      <c r="N651" t="s">
        <v>538</v>
      </c>
      <c r="O651" t="s">
        <v>537</v>
      </c>
      <c r="P651" t="s">
        <v>628</v>
      </c>
    </row>
    <row r="652" spans="1:16" x14ac:dyDescent="0.25">
      <c r="A652" t="s">
        <v>505</v>
      </c>
      <c r="B652" t="s">
        <v>174</v>
      </c>
      <c r="C652" t="s">
        <v>279</v>
      </c>
      <c r="D652" t="s">
        <v>483</v>
      </c>
      <c r="E652" t="s">
        <v>483</v>
      </c>
      <c r="F652" t="s">
        <v>483</v>
      </c>
      <c r="G652" t="s">
        <v>483</v>
      </c>
      <c r="H652" t="s">
        <v>72</v>
      </c>
      <c r="I652" t="s">
        <v>186</v>
      </c>
      <c r="J652" t="s">
        <v>119</v>
      </c>
      <c r="K652" s="1">
        <v>45426</v>
      </c>
      <c r="L652">
        <v>60</v>
      </c>
      <c r="M652">
        <v>4</v>
      </c>
      <c r="N652" t="s">
        <v>538</v>
      </c>
      <c r="O652" t="s">
        <v>537</v>
      </c>
      <c r="P652" t="s">
        <v>628</v>
      </c>
    </row>
    <row r="653" spans="1:16" x14ac:dyDescent="0.25">
      <c r="A653" t="s">
        <v>505</v>
      </c>
      <c r="B653" t="s">
        <v>174</v>
      </c>
      <c r="C653" t="s">
        <v>279</v>
      </c>
      <c r="D653" t="s">
        <v>483</v>
      </c>
      <c r="E653" t="s">
        <v>483</v>
      </c>
      <c r="F653" t="s">
        <v>483</v>
      </c>
      <c r="G653" t="s">
        <v>483</v>
      </c>
      <c r="H653" t="s">
        <v>72</v>
      </c>
      <c r="I653" t="s">
        <v>186</v>
      </c>
      <c r="J653" t="s">
        <v>119</v>
      </c>
      <c r="K653" s="1">
        <v>45427</v>
      </c>
      <c r="L653">
        <v>120</v>
      </c>
      <c r="M653">
        <v>4</v>
      </c>
      <c r="N653" t="s">
        <v>538</v>
      </c>
      <c r="O653" t="s">
        <v>537</v>
      </c>
      <c r="P653" t="s">
        <v>628</v>
      </c>
    </row>
    <row r="654" spans="1:16" x14ac:dyDescent="0.25">
      <c r="A654" t="s">
        <v>505</v>
      </c>
      <c r="B654" t="s">
        <v>174</v>
      </c>
      <c r="C654" t="s">
        <v>279</v>
      </c>
      <c r="D654" t="s">
        <v>483</v>
      </c>
      <c r="E654" t="s">
        <v>483</v>
      </c>
      <c r="F654" t="s">
        <v>483</v>
      </c>
      <c r="G654" t="s">
        <v>483</v>
      </c>
      <c r="H654" t="s">
        <v>72</v>
      </c>
      <c r="I654" t="s">
        <v>186</v>
      </c>
      <c r="J654" t="s">
        <v>119</v>
      </c>
      <c r="K654" s="1">
        <v>45428</v>
      </c>
      <c r="L654">
        <v>120</v>
      </c>
      <c r="M654">
        <v>4</v>
      </c>
      <c r="N654" t="s">
        <v>538</v>
      </c>
      <c r="O654" t="s">
        <v>537</v>
      </c>
      <c r="P654" t="s">
        <v>628</v>
      </c>
    </row>
    <row r="655" spans="1:16" x14ac:dyDescent="0.25">
      <c r="A655" t="s">
        <v>505</v>
      </c>
      <c r="B655" t="s">
        <v>174</v>
      </c>
      <c r="C655" t="s">
        <v>279</v>
      </c>
      <c r="D655" t="s">
        <v>483</v>
      </c>
      <c r="E655" t="s">
        <v>483</v>
      </c>
      <c r="F655" t="s">
        <v>483</v>
      </c>
      <c r="G655" t="s">
        <v>483</v>
      </c>
      <c r="H655" t="s">
        <v>72</v>
      </c>
      <c r="I655" t="s">
        <v>186</v>
      </c>
      <c r="J655" t="s">
        <v>119</v>
      </c>
      <c r="K655" s="1">
        <v>45429</v>
      </c>
      <c r="L655">
        <v>120</v>
      </c>
      <c r="M655">
        <v>4</v>
      </c>
      <c r="N655" t="s">
        <v>538</v>
      </c>
      <c r="O655" t="s">
        <v>537</v>
      </c>
      <c r="P655" t="s">
        <v>628</v>
      </c>
    </row>
    <row r="656" spans="1:16" x14ac:dyDescent="0.25">
      <c r="A656" t="s">
        <v>505</v>
      </c>
      <c r="B656" t="s">
        <v>174</v>
      </c>
      <c r="C656" t="s">
        <v>279</v>
      </c>
      <c r="D656" t="s">
        <v>483</v>
      </c>
      <c r="E656" t="s">
        <v>483</v>
      </c>
      <c r="F656" t="s">
        <v>483</v>
      </c>
      <c r="G656" t="s">
        <v>483</v>
      </c>
      <c r="H656" t="s">
        <v>72</v>
      </c>
      <c r="I656" t="s">
        <v>73</v>
      </c>
      <c r="J656" t="s">
        <v>119</v>
      </c>
      <c r="K656" s="1">
        <v>45426</v>
      </c>
      <c r="L656">
        <v>120</v>
      </c>
      <c r="M656">
        <v>4</v>
      </c>
      <c r="N656" t="s">
        <v>538</v>
      </c>
      <c r="O656" t="s">
        <v>537</v>
      </c>
      <c r="P656" t="s">
        <v>628</v>
      </c>
    </row>
    <row r="657" spans="1:16" x14ac:dyDescent="0.25">
      <c r="A657" t="s">
        <v>505</v>
      </c>
      <c r="B657" t="s">
        <v>174</v>
      </c>
      <c r="C657" t="s">
        <v>279</v>
      </c>
      <c r="D657" t="s">
        <v>483</v>
      </c>
      <c r="E657" t="s">
        <v>483</v>
      </c>
      <c r="F657" t="s">
        <v>483</v>
      </c>
      <c r="G657" t="s">
        <v>483</v>
      </c>
      <c r="H657" t="s">
        <v>37</v>
      </c>
      <c r="I657" t="s">
        <v>187</v>
      </c>
      <c r="J657" t="s">
        <v>119</v>
      </c>
      <c r="K657" s="1">
        <v>45405</v>
      </c>
      <c r="L657">
        <v>30</v>
      </c>
      <c r="M657">
        <v>1</v>
      </c>
      <c r="N657" t="s">
        <v>538</v>
      </c>
      <c r="O657" t="s">
        <v>537</v>
      </c>
      <c r="P657" t="s">
        <v>628</v>
      </c>
    </row>
    <row r="658" spans="1:16" x14ac:dyDescent="0.25">
      <c r="A658" t="s">
        <v>505</v>
      </c>
      <c r="B658" t="s">
        <v>174</v>
      </c>
      <c r="C658" t="s">
        <v>279</v>
      </c>
      <c r="D658" t="s">
        <v>483</v>
      </c>
      <c r="E658" t="s">
        <v>483</v>
      </c>
      <c r="F658" t="s">
        <v>483</v>
      </c>
      <c r="G658" t="s">
        <v>483</v>
      </c>
      <c r="H658" t="s">
        <v>37</v>
      </c>
      <c r="I658" t="s">
        <v>187</v>
      </c>
      <c r="J658" t="s">
        <v>119</v>
      </c>
      <c r="K658" s="1">
        <v>45421</v>
      </c>
      <c r="L658">
        <v>60</v>
      </c>
      <c r="M658">
        <v>3</v>
      </c>
      <c r="N658" t="s">
        <v>538</v>
      </c>
      <c r="O658" t="s">
        <v>537</v>
      </c>
      <c r="P658" t="s">
        <v>628</v>
      </c>
    </row>
    <row r="659" spans="1:16" x14ac:dyDescent="0.25">
      <c r="A659" t="s">
        <v>505</v>
      </c>
      <c r="B659" t="s">
        <v>174</v>
      </c>
      <c r="C659" t="s">
        <v>279</v>
      </c>
      <c r="D659" t="s">
        <v>483</v>
      </c>
      <c r="E659" t="s">
        <v>483</v>
      </c>
      <c r="F659" t="s">
        <v>483</v>
      </c>
      <c r="G659" t="s">
        <v>483</v>
      </c>
      <c r="H659" t="s">
        <v>37</v>
      </c>
      <c r="I659" t="s">
        <v>187</v>
      </c>
      <c r="J659" t="s">
        <v>119</v>
      </c>
      <c r="K659" s="1">
        <v>45426</v>
      </c>
      <c r="L659">
        <v>60</v>
      </c>
      <c r="M659">
        <v>4</v>
      </c>
      <c r="N659" t="s">
        <v>538</v>
      </c>
      <c r="O659" t="s">
        <v>537</v>
      </c>
      <c r="P659" t="s">
        <v>628</v>
      </c>
    </row>
    <row r="660" spans="1:16" x14ac:dyDescent="0.25">
      <c r="A660" t="s">
        <v>505</v>
      </c>
      <c r="B660" t="s">
        <v>174</v>
      </c>
      <c r="C660" t="s">
        <v>279</v>
      </c>
      <c r="D660" t="s">
        <v>483</v>
      </c>
      <c r="E660" t="s">
        <v>483</v>
      </c>
      <c r="F660" t="s">
        <v>483</v>
      </c>
      <c r="G660" t="s">
        <v>483</v>
      </c>
      <c r="H660" t="s">
        <v>37</v>
      </c>
      <c r="I660" t="s">
        <v>187</v>
      </c>
      <c r="J660" t="s">
        <v>119</v>
      </c>
      <c r="K660" s="1">
        <v>45427</v>
      </c>
      <c r="L660">
        <v>60</v>
      </c>
      <c r="M660">
        <v>4</v>
      </c>
      <c r="N660" t="s">
        <v>538</v>
      </c>
      <c r="O660" t="s">
        <v>537</v>
      </c>
      <c r="P660" t="s">
        <v>628</v>
      </c>
    </row>
    <row r="661" spans="1:16" x14ac:dyDescent="0.25">
      <c r="A661" t="s">
        <v>505</v>
      </c>
      <c r="B661" t="s">
        <v>174</v>
      </c>
      <c r="C661" t="s">
        <v>279</v>
      </c>
      <c r="D661" t="s">
        <v>483</v>
      </c>
      <c r="E661" t="s">
        <v>483</v>
      </c>
      <c r="F661" t="s">
        <v>483</v>
      </c>
      <c r="G661" t="s">
        <v>483</v>
      </c>
      <c r="H661" t="s">
        <v>37</v>
      </c>
      <c r="I661" t="s">
        <v>188</v>
      </c>
      <c r="J661" t="s">
        <v>119</v>
      </c>
      <c r="K661" s="1">
        <v>45404</v>
      </c>
      <c r="L661">
        <v>30</v>
      </c>
      <c r="M661">
        <v>1</v>
      </c>
      <c r="N661" t="s">
        <v>538</v>
      </c>
      <c r="O661" t="s">
        <v>537</v>
      </c>
      <c r="P661" t="s">
        <v>628</v>
      </c>
    </row>
    <row r="662" spans="1:16" x14ac:dyDescent="0.25">
      <c r="A662" t="s">
        <v>505</v>
      </c>
      <c r="B662" t="s">
        <v>174</v>
      </c>
      <c r="C662" t="s">
        <v>279</v>
      </c>
      <c r="D662" t="s">
        <v>483</v>
      </c>
      <c r="E662" t="s">
        <v>483</v>
      </c>
      <c r="F662" t="s">
        <v>483</v>
      </c>
      <c r="G662" t="s">
        <v>483</v>
      </c>
      <c r="H662" t="s">
        <v>37</v>
      </c>
      <c r="I662" t="s">
        <v>188</v>
      </c>
      <c r="J662" t="s">
        <v>119</v>
      </c>
      <c r="K662" s="1">
        <v>45405</v>
      </c>
      <c r="L662">
        <v>60</v>
      </c>
      <c r="M662">
        <v>1</v>
      </c>
      <c r="N662" t="s">
        <v>538</v>
      </c>
      <c r="O662" t="s">
        <v>537</v>
      </c>
      <c r="P662" t="s">
        <v>628</v>
      </c>
    </row>
    <row r="663" spans="1:16" x14ac:dyDescent="0.25">
      <c r="A663" t="s">
        <v>505</v>
      </c>
      <c r="B663" t="s">
        <v>174</v>
      </c>
      <c r="C663" t="s">
        <v>279</v>
      </c>
      <c r="D663" t="s">
        <v>483</v>
      </c>
      <c r="E663" t="s">
        <v>483</v>
      </c>
      <c r="F663" t="s">
        <v>483</v>
      </c>
      <c r="G663" t="s">
        <v>483</v>
      </c>
      <c r="H663" t="s">
        <v>37</v>
      </c>
      <c r="I663" t="s">
        <v>188</v>
      </c>
      <c r="J663" t="s">
        <v>119</v>
      </c>
      <c r="K663" s="1">
        <v>45407</v>
      </c>
      <c r="L663">
        <v>30</v>
      </c>
      <c r="M663">
        <v>1</v>
      </c>
      <c r="N663" t="s">
        <v>538</v>
      </c>
      <c r="O663" t="s">
        <v>537</v>
      </c>
      <c r="P663" t="s">
        <v>628</v>
      </c>
    </row>
    <row r="664" spans="1:16" x14ac:dyDescent="0.25">
      <c r="A664" t="s">
        <v>505</v>
      </c>
      <c r="B664" t="s">
        <v>174</v>
      </c>
      <c r="C664" t="s">
        <v>279</v>
      </c>
      <c r="D664" t="s">
        <v>483</v>
      </c>
      <c r="E664" t="s">
        <v>483</v>
      </c>
      <c r="F664" t="s">
        <v>483</v>
      </c>
      <c r="G664" t="s">
        <v>483</v>
      </c>
      <c r="H664" t="s">
        <v>37</v>
      </c>
      <c r="I664" t="s">
        <v>188</v>
      </c>
      <c r="J664" t="s">
        <v>119</v>
      </c>
      <c r="K664" s="1">
        <v>45425</v>
      </c>
      <c r="L664">
        <v>60</v>
      </c>
      <c r="M664">
        <v>4</v>
      </c>
      <c r="N664" t="s">
        <v>538</v>
      </c>
      <c r="O664" t="s">
        <v>537</v>
      </c>
      <c r="P664" t="s">
        <v>628</v>
      </c>
    </row>
    <row r="665" spans="1:16" x14ac:dyDescent="0.25">
      <c r="A665" t="s">
        <v>505</v>
      </c>
      <c r="B665" t="s">
        <v>174</v>
      </c>
      <c r="C665" t="s">
        <v>279</v>
      </c>
      <c r="D665" t="s">
        <v>483</v>
      </c>
      <c r="E665" t="s">
        <v>483</v>
      </c>
      <c r="F665" t="s">
        <v>483</v>
      </c>
      <c r="G665" t="s">
        <v>483</v>
      </c>
      <c r="H665" t="s">
        <v>44</v>
      </c>
      <c r="I665" t="s">
        <v>189</v>
      </c>
      <c r="J665" t="s">
        <v>118</v>
      </c>
      <c r="K665" s="1">
        <v>45404</v>
      </c>
      <c r="L665">
        <v>120</v>
      </c>
      <c r="M665">
        <v>1</v>
      </c>
      <c r="N665" t="s">
        <v>538</v>
      </c>
      <c r="O665" t="s">
        <v>537</v>
      </c>
      <c r="P665" t="s">
        <v>628</v>
      </c>
    </row>
    <row r="666" spans="1:16" x14ac:dyDescent="0.25">
      <c r="A666" t="s">
        <v>505</v>
      </c>
      <c r="B666" t="s">
        <v>174</v>
      </c>
      <c r="C666" t="s">
        <v>279</v>
      </c>
      <c r="D666" t="s">
        <v>483</v>
      </c>
      <c r="E666" t="s">
        <v>483</v>
      </c>
      <c r="F666" t="s">
        <v>483</v>
      </c>
      <c r="G666" t="s">
        <v>483</v>
      </c>
      <c r="H666" t="s">
        <v>44</v>
      </c>
      <c r="I666" t="s">
        <v>189</v>
      </c>
      <c r="J666" t="s">
        <v>118</v>
      </c>
      <c r="K666" s="1">
        <v>45408</v>
      </c>
      <c r="L666">
        <v>60</v>
      </c>
      <c r="M666">
        <v>1</v>
      </c>
      <c r="N666" t="s">
        <v>538</v>
      </c>
      <c r="O666" t="s">
        <v>537</v>
      </c>
      <c r="P666" t="s">
        <v>628</v>
      </c>
    </row>
    <row r="667" spans="1:16" x14ac:dyDescent="0.25">
      <c r="A667" t="s">
        <v>505</v>
      </c>
      <c r="B667" t="s">
        <v>174</v>
      </c>
      <c r="C667" t="s">
        <v>279</v>
      </c>
      <c r="D667" t="s">
        <v>483</v>
      </c>
      <c r="E667" t="s">
        <v>483</v>
      </c>
      <c r="F667" t="s">
        <v>483</v>
      </c>
      <c r="G667" t="s">
        <v>483</v>
      </c>
      <c r="H667" t="s">
        <v>44</v>
      </c>
      <c r="I667" t="s">
        <v>189</v>
      </c>
      <c r="J667" t="s">
        <v>118</v>
      </c>
      <c r="K667" s="1">
        <v>45411</v>
      </c>
      <c r="L667">
        <v>120</v>
      </c>
      <c r="M667">
        <v>2</v>
      </c>
      <c r="N667" t="s">
        <v>538</v>
      </c>
      <c r="O667" t="s">
        <v>537</v>
      </c>
      <c r="P667" t="s">
        <v>628</v>
      </c>
    </row>
    <row r="668" spans="1:16" x14ac:dyDescent="0.25">
      <c r="A668" t="s">
        <v>505</v>
      </c>
      <c r="B668" t="s">
        <v>174</v>
      </c>
      <c r="C668" t="s">
        <v>279</v>
      </c>
      <c r="D668" t="s">
        <v>483</v>
      </c>
      <c r="E668" t="s">
        <v>483</v>
      </c>
      <c r="F668" t="s">
        <v>483</v>
      </c>
      <c r="G668" t="s">
        <v>483</v>
      </c>
      <c r="H668" t="s">
        <v>44</v>
      </c>
      <c r="I668" t="s">
        <v>189</v>
      </c>
      <c r="J668" t="s">
        <v>118</v>
      </c>
      <c r="K668" s="1">
        <v>45412</v>
      </c>
      <c r="L668">
        <v>150</v>
      </c>
      <c r="M668">
        <v>2</v>
      </c>
      <c r="N668" t="s">
        <v>538</v>
      </c>
      <c r="O668" t="s">
        <v>537</v>
      </c>
      <c r="P668" t="s">
        <v>628</v>
      </c>
    </row>
    <row r="669" spans="1:16" x14ac:dyDescent="0.25">
      <c r="A669" t="s">
        <v>505</v>
      </c>
      <c r="B669" t="s">
        <v>174</v>
      </c>
      <c r="C669" t="s">
        <v>279</v>
      </c>
      <c r="D669" t="s">
        <v>483</v>
      </c>
      <c r="E669" t="s">
        <v>483</v>
      </c>
      <c r="F669" t="s">
        <v>483</v>
      </c>
      <c r="G669" t="s">
        <v>483</v>
      </c>
      <c r="H669" t="s">
        <v>44</v>
      </c>
      <c r="I669" t="s">
        <v>189</v>
      </c>
      <c r="J669" t="s">
        <v>118</v>
      </c>
      <c r="K669" s="1">
        <v>45415</v>
      </c>
      <c r="L669">
        <v>60</v>
      </c>
      <c r="M669">
        <v>2</v>
      </c>
      <c r="N669" t="s">
        <v>538</v>
      </c>
      <c r="O669" t="s">
        <v>537</v>
      </c>
      <c r="P669" t="s">
        <v>628</v>
      </c>
    </row>
    <row r="670" spans="1:16" x14ac:dyDescent="0.25">
      <c r="A670" t="s">
        <v>505</v>
      </c>
      <c r="B670" t="s">
        <v>174</v>
      </c>
      <c r="C670" t="s">
        <v>279</v>
      </c>
      <c r="D670" t="s">
        <v>483</v>
      </c>
      <c r="E670" t="s">
        <v>483</v>
      </c>
      <c r="F670" t="s">
        <v>483</v>
      </c>
      <c r="G670" t="s">
        <v>483</v>
      </c>
      <c r="H670" t="s">
        <v>44</v>
      </c>
      <c r="I670" t="s">
        <v>189</v>
      </c>
      <c r="J670" t="s">
        <v>118</v>
      </c>
      <c r="K670" s="1">
        <v>45419</v>
      </c>
      <c r="L670">
        <v>60</v>
      </c>
      <c r="M670">
        <v>3</v>
      </c>
      <c r="N670" t="s">
        <v>538</v>
      </c>
      <c r="O670" t="s">
        <v>537</v>
      </c>
      <c r="P670" t="s">
        <v>628</v>
      </c>
    </row>
    <row r="671" spans="1:16" x14ac:dyDescent="0.25">
      <c r="A671" t="s">
        <v>505</v>
      </c>
      <c r="B671" t="s">
        <v>174</v>
      </c>
      <c r="C671" t="s">
        <v>279</v>
      </c>
      <c r="D671" t="s">
        <v>483</v>
      </c>
      <c r="E671" t="s">
        <v>483</v>
      </c>
      <c r="F671" t="s">
        <v>483</v>
      </c>
      <c r="G671" t="s">
        <v>483</v>
      </c>
      <c r="H671" t="s">
        <v>44</v>
      </c>
      <c r="I671" t="s">
        <v>189</v>
      </c>
      <c r="J671" t="s">
        <v>118</v>
      </c>
      <c r="K671" s="1">
        <v>45425</v>
      </c>
      <c r="L671">
        <v>120</v>
      </c>
      <c r="M671">
        <v>4</v>
      </c>
      <c r="N671" t="s">
        <v>538</v>
      </c>
      <c r="O671" t="s">
        <v>537</v>
      </c>
      <c r="P671" t="s">
        <v>628</v>
      </c>
    </row>
    <row r="672" spans="1:16" x14ac:dyDescent="0.25">
      <c r="A672" t="s">
        <v>505</v>
      </c>
      <c r="B672" t="s">
        <v>174</v>
      </c>
      <c r="C672" t="s">
        <v>279</v>
      </c>
      <c r="D672" t="s">
        <v>483</v>
      </c>
      <c r="E672" t="s">
        <v>483</v>
      </c>
      <c r="F672" t="s">
        <v>483</v>
      </c>
      <c r="G672" t="s">
        <v>483</v>
      </c>
      <c r="H672" t="s">
        <v>44</v>
      </c>
      <c r="I672" t="s">
        <v>79</v>
      </c>
      <c r="J672" t="s">
        <v>118</v>
      </c>
      <c r="K672" s="1">
        <v>45404</v>
      </c>
      <c r="L672">
        <v>90</v>
      </c>
      <c r="M672">
        <v>1</v>
      </c>
      <c r="N672" t="s">
        <v>538</v>
      </c>
      <c r="O672" t="s">
        <v>537</v>
      </c>
      <c r="P672" t="s">
        <v>628</v>
      </c>
    </row>
    <row r="673" spans="1:16" x14ac:dyDescent="0.25">
      <c r="A673" t="s">
        <v>505</v>
      </c>
      <c r="B673" t="s">
        <v>174</v>
      </c>
      <c r="C673" t="s">
        <v>279</v>
      </c>
      <c r="D673" t="s">
        <v>483</v>
      </c>
      <c r="E673" t="s">
        <v>483</v>
      </c>
      <c r="F673" t="s">
        <v>483</v>
      </c>
      <c r="G673" t="s">
        <v>483</v>
      </c>
      <c r="H673" t="s">
        <v>44</v>
      </c>
      <c r="I673" t="s">
        <v>79</v>
      </c>
      <c r="J673" t="s">
        <v>118</v>
      </c>
      <c r="K673" s="1">
        <v>45408</v>
      </c>
      <c r="L673">
        <v>120</v>
      </c>
      <c r="M673">
        <v>1</v>
      </c>
      <c r="N673" t="s">
        <v>538</v>
      </c>
      <c r="O673" t="s">
        <v>537</v>
      </c>
      <c r="P673" t="s">
        <v>628</v>
      </c>
    </row>
    <row r="674" spans="1:16" x14ac:dyDescent="0.25">
      <c r="A674" t="s">
        <v>505</v>
      </c>
      <c r="B674" t="s">
        <v>174</v>
      </c>
      <c r="C674" t="s">
        <v>279</v>
      </c>
      <c r="D674" t="s">
        <v>483</v>
      </c>
      <c r="E674" t="s">
        <v>483</v>
      </c>
      <c r="F674" t="s">
        <v>483</v>
      </c>
      <c r="G674" t="s">
        <v>483</v>
      </c>
      <c r="H674" t="s">
        <v>44</v>
      </c>
      <c r="I674" t="s">
        <v>79</v>
      </c>
      <c r="J674" t="s">
        <v>118</v>
      </c>
      <c r="K674" s="1">
        <v>45411</v>
      </c>
      <c r="L674">
        <v>60</v>
      </c>
      <c r="M674">
        <v>2</v>
      </c>
      <c r="N674" t="s">
        <v>538</v>
      </c>
      <c r="O674" t="s">
        <v>537</v>
      </c>
      <c r="P674" t="s">
        <v>628</v>
      </c>
    </row>
    <row r="675" spans="1:16" x14ac:dyDescent="0.25">
      <c r="A675" t="s">
        <v>505</v>
      </c>
      <c r="B675" t="s">
        <v>174</v>
      </c>
      <c r="C675" t="s">
        <v>279</v>
      </c>
      <c r="D675" t="s">
        <v>483</v>
      </c>
      <c r="E675" t="s">
        <v>483</v>
      </c>
      <c r="F675" t="s">
        <v>483</v>
      </c>
      <c r="G675" t="s">
        <v>483</v>
      </c>
      <c r="H675" t="s">
        <v>44</v>
      </c>
      <c r="I675" t="s">
        <v>79</v>
      </c>
      <c r="J675" t="s">
        <v>118</v>
      </c>
      <c r="K675" s="1">
        <v>45413</v>
      </c>
      <c r="L675">
        <v>60</v>
      </c>
      <c r="M675">
        <v>2</v>
      </c>
      <c r="N675" t="s">
        <v>538</v>
      </c>
      <c r="O675" t="s">
        <v>537</v>
      </c>
      <c r="P675" t="s">
        <v>628</v>
      </c>
    </row>
    <row r="676" spans="1:16" x14ac:dyDescent="0.25">
      <c r="A676" t="s">
        <v>505</v>
      </c>
      <c r="B676" t="s">
        <v>174</v>
      </c>
      <c r="C676" t="s">
        <v>279</v>
      </c>
      <c r="D676" t="s">
        <v>483</v>
      </c>
      <c r="E676" t="s">
        <v>483</v>
      </c>
      <c r="F676" t="s">
        <v>483</v>
      </c>
      <c r="G676" t="s">
        <v>483</v>
      </c>
      <c r="H676" t="s">
        <v>44</v>
      </c>
      <c r="I676" t="s">
        <v>79</v>
      </c>
      <c r="J676" t="s">
        <v>118</v>
      </c>
      <c r="K676" s="1">
        <v>45425</v>
      </c>
      <c r="L676">
        <v>120</v>
      </c>
      <c r="M676">
        <v>4</v>
      </c>
      <c r="N676" t="s">
        <v>538</v>
      </c>
      <c r="O676" t="s">
        <v>537</v>
      </c>
      <c r="P676" t="s">
        <v>628</v>
      </c>
    </row>
    <row r="677" spans="1:16" x14ac:dyDescent="0.25">
      <c r="A677" t="s">
        <v>505</v>
      </c>
      <c r="B677" t="s">
        <v>174</v>
      </c>
      <c r="C677" t="s">
        <v>279</v>
      </c>
      <c r="D677" t="s">
        <v>483</v>
      </c>
      <c r="E677" t="s">
        <v>483</v>
      </c>
      <c r="F677" t="s">
        <v>483</v>
      </c>
      <c r="G677" t="s">
        <v>483</v>
      </c>
      <c r="H677" t="s">
        <v>44</v>
      </c>
      <c r="I677" t="s">
        <v>75</v>
      </c>
      <c r="J677" t="s">
        <v>118</v>
      </c>
      <c r="K677" s="1">
        <v>45404</v>
      </c>
      <c r="L677">
        <v>60</v>
      </c>
      <c r="M677">
        <v>1</v>
      </c>
      <c r="N677" t="s">
        <v>538</v>
      </c>
      <c r="O677" t="s">
        <v>537</v>
      </c>
      <c r="P677" t="s">
        <v>628</v>
      </c>
    </row>
    <row r="678" spans="1:16" x14ac:dyDescent="0.25">
      <c r="A678" t="s">
        <v>505</v>
      </c>
      <c r="B678" t="s">
        <v>174</v>
      </c>
      <c r="C678" t="s">
        <v>279</v>
      </c>
      <c r="D678" t="s">
        <v>483</v>
      </c>
      <c r="E678" t="s">
        <v>483</v>
      </c>
      <c r="F678" t="s">
        <v>483</v>
      </c>
      <c r="G678" t="s">
        <v>483</v>
      </c>
      <c r="H678" t="s">
        <v>44</v>
      </c>
      <c r="I678" t="s">
        <v>75</v>
      </c>
      <c r="J678" t="s">
        <v>118</v>
      </c>
      <c r="K678" s="1">
        <v>45405</v>
      </c>
      <c r="L678">
        <v>60</v>
      </c>
      <c r="M678">
        <v>1</v>
      </c>
      <c r="N678" t="s">
        <v>538</v>
      </c>
      <c r="O678" t="s">
        <v>537</v>
      </c>
      <c r="P678" t="s">
        <v>628</v>
      </c>
    </row>
    <row r="679" spans="1:16" x14ac:dyDescent="0.25">
      <c r="A679" t="s">
        <v>505</v>
      </c>
      <c r="B679" t="s">
        <v>174</v>
      </c>
      <c r="C679" t="s">
        <v>279</v>
      </c>
      <c r="D679" t="s">
        <v>483</v>
      </c>
      <c r="E679" t="s">
        <v>483</v>
      </c>
      <c r="F679" t="s">
        <v>483</v>
      </c>
      <c r="G679" t="s">
        <v>483</v>
      </c>
      <c r="H679" t="s">
        <v>44</v>
      </c>
      <c r="I679" t="s">
        <v>75</v>
      </c>
      <c r="J679" t="s">
        <v>118</v>
      </c>
      <c r="K679" s="1">
        <v>45406</v>
      </c>
      <c r="L679">
        <v>120</v>
      </c>
      <c r="M679">
        <v>1</v>
      </c>
      <c r="N679" t="s">
        <v>538</v>
      </c>
      <c r="O679" t="s">
        <v>537</v>
      </c>
      <c r="P679" t="s">
        <v>628</v>
      </c>
    </row>
    <row r="680" spans="1:16" x14ac:dyDescent="0.25">
      <c r="A680" t="s">
        <v>505</v>
      </c>
      <c r="B680" t="s">
        <v>174</v>
      </c>
      <c r="C680" t="s">
        <v>279</v>
      </c>
      <c r="D680" t="s">
        <v>483</v>
      </c>
      <c r="E680" t="s">
        <v>483</v>
      </c>
      <c r="F680" t="s">
        <v>483</v>
      </c>
      <c r="G680" t="s">
        <v>483</v>
      </c>
      <c r="H680" t="s">
        <v>44</v>
      </c>
      <c r="I680" t="s">
        <v>75</v>
      </c>
      <c r="J680" t="s">
        <v>118</v>
      </c>
      <c r="K680" s="1">
        <v>45407</v>
      </c>
      <c r="L680">
        <v>120</v>
      </c>
      <c r="M680">
        <v>1</v>
      </c>
      <c r="N680" t="s">
        <v>538</v>
      </c>
      <c r="O680" t="s">
        <v>537</v>
      </c>
      <c r="P680" t="s">
        <v>628</v>
      </c>
    </row>
    <row r="681" spans="1:16" x14ac:dyDescent="0.25">
      <c r="A681" t="s">
        <v>505</v>
      </c>
      <c r="B681" t="s">
        <v>174</v>
      </c>
      <c r="C681" t="s">
        <v>279</v>
      </c>
      <c r="D681" t="s">
        <v>483</v>
      </c>
      <c r="E681" t="s">
        <v>483</v>
      </c>
      <c r="F681" t="s">
        <v>483</v>
      </c>
      <c r="G681" t="s">
        <v>483</v>
      </c>
      <c r="H681" t="s">
        <v>44</v>
      </c>
      <c r="I681" t="s">
        <v>75</v>
      </c>
      <c r="J681" t="s">
        <v>118</v>
      </c>
      <c r="K681" s="1">
        <v>45408</v>
      </c>
      <c r="L681">
        <v>120</v>
      </c>
      <c r="M681">
        <v>1</v>
      </c>
      <c r="N681" t="s">
        <v>538</v>
      </c>
      <c r="O681" t="s">
        <v>537</v>
      </c>
      <c r="P681" t="s">
        <v>628</v>
      </c>
    </row>
    <row r="682" spans="1:16" x14ac:dyDescent="0.25">
      <c r="A682" t="s">
        <v>505</v>
      </c>
      <c r="B682" t="s">
        <v>174</v>
      </c>
      <c r="C682" t="s">
        <v>279</v>
      </c>
      <c r="D682" t="s">
        <v>483</v>
      </c>
      <c r="E682" t="s">
        <v>483</v>
      </c>
      <c r="F682" t="s">
        <v>483</v>
      </c>
      <c r="G682" t="s">
        <v>483</v>
      </c>
      <c r="H682" t="s">
        <v>44</v>
      </c>
      <c r="I682" t="s">
        <v>75</v>
      </c>
      <c r="J682" t="s">
        <v>118</v>
      </c>
      <c r="K682" s="1">
        <v>45411</v>
      </c>
      <c r="L682">
        <v>60</v>
      </c>
      <c r="M682">
        <v>2</v>
      </c>
      <c r="N682" t="s">
        <v>538</v>
      </c>
      <c r="O682" t="s">
        <v>537</v>
      </c>
      <c r="P682" t="s">
        <v>628</v>
      </c>
    </row>
    <row r="683" spans="1:16" x14ac:dyDescent="0.25">
      <c r="A683" t="s">
        <v>505</v>
      </c>
      <c r="B683" t="s">
        <v>174</v>
      </c>
      <c r="C683" t="s">
        <v>279</v>
      </c>
      <c r="D683" t="s">
        <v>483</v>
      </c>
      <c r="E683" t="s">
        <v>483</v>
      </c>
      <c r="F683" t="s">
        <v>483</v>
      </c>
      <c r="G683" t="s">
        <v>483</v>
      </c>
      <c r="H683" t="s">
        <v>44</v>
      </c>
      <c r="I683" t="s">
        <v>75</v>
      </c>
      <c r="J683" t="s">
        <v>118</v>
      </c>
      <c r="K683" s="1">
        <v>45412</v>
      </c>
      <c r="L683">
        <v>90</v>
      </c>
      <c r="M683">
        <v>2</v>
      </c>
      <c r="N683" t="s">
        <v>538</v>
      </c>
      <c r="O683" t="s">
        <v>537</v>
      </c>
      <c r="P683" t="s">
        <v>628</v>
      </c>
    </row>
    <row r="684" spans="1:16" x14ac:dyDescent="0.25">
      <c r="A684" t="s">
        <v>505</v>
      </c>
      <c r="B684" t="s">
        <v>174</v>
      </c>
      <c r="C684" t="s">
        <v>279</v>
      </c>
      <c r="D684" t="s">
        <v>483</v>
      </c>
      <c r="E684" t="s">
        <v>483</v>
      </c>
      <c r="F684" t="s">
        <v>483</v>
      </c>
      <c r="G684" t="s">
        <v>483</v>
      </c>
      <c r="H684" t="s">
        <v>44</v>
      </c>
      <c r="I684" t="s">
        <v>75</v>
      </c>
      <c r="J684" t="s">
        <v>118</v>
      </c>
      <c r="K684" s="1">
        <v>45413</v>
      </c>
      <c r="L684">
        <v>120</v>
      </c>
      <c r="M684">
        <v>2</v>
      </c>
      <c r="N684" t="s">
        <v>538</v>
      </c>
      <c r="O684" t="s">
        <v>537</v>
      </c>
      <c r="P684" t="s">
        <v>628</v>
      </c>
    </row>
    <row r="685" spans="1:16" x14ac:dyDescent="0.25">
      <c r="A685" t="s">
        <v>505</v>
      </c>
      <c r="B685" t="s">
        <v>174</v>
      </c>
      <c r="C685" t="s">
        <v>279</v>
      </c>
      <c r="D685" t="s">
        <v>483</v>
      </c>
      <c r="E685" t="s">
        <v>483</v>
      </c>
      <c r="F685" t="s">
        <v>483</v>
      </c>
      <c r="G685" t="s">
        <v>483</v>
      </c>
      <c r="H685" t="s">
        <v>44</v>
      </c>
      <c r="I685" t="s">
        <v>75</v>
      </c>
      <c r="J685" t="s">
        <v>118</v>
      </c>
      <c r="K685" s="1">
        <v>45421</v>
      </c>
      <c r="L685">
        <v>120</v>
      </c>
      <c r="M685">
        <v>3</v>
      </c>
      <c r="N685" t="s">
        <v>538</v>
      </c>
      <c r="O685" t="s">
        <v>537</v>
      </c>
      <c r="P685" t="s">
        <v>628</v>
      </c>
    </row>
    <row r="686" spans="1:16" x14ac:dyDescent="0.25">
      <c r="A686" t="s">
        <v>505</v>
      </c>
      <c r="B686" t="s">
        <v>174</v>
      </c>
      <c r="C686" t="s">
        <v>279</v>
      </c>
      <c r="D686" t="s">
        <v>483</v>
      </c>
      <c r="E686" t="s">
        <v>483</v>
      </c>
      <c r="F686" t="s">
        <v>483</v>
      </c>
      <c r="G686" t="s">
        <v>483</v>
      </c>
      <c r="H686" t="s">
        <v>44</v>
      </c>
      <c r="I686" t="s">
        <v>75</v>
      </c>
      <c r="J686" t="s">
        <v>118</v>
      </c>
      <c r="K686" s="1">
        <v>45425</v>
      </c>
      <c r="L686">
        <v>60</v>
      </c>
      <c r="M686">
        <v>4</v>
      </c>
      <c r="N686" t="s">
        <v>538</v>
      </c>
      <c r="O686" t="s">
        <v>537</v>
      </c>
      <c r="P686" t="s">
        <v>628</v>
      </c>
    </row>
    <row r="687" spans="1:16" x14ac:dyDescent="0.25">
      <c r="A687" t="s">
        <v>505</v>
      </c>
      <c r="B687" t="s">
        <v>174</v>
      </c>
      <c r="C687" t="s">
        <v>279</v>
      </c>
      <c r="D687" t="s">
        <v>483</v>
      </c>
      <c r="E687" t="s">
        <v>483</v>
      </c>
      <c r="F687" t="s">
        <v>483</v>
      </c>
      <c r="G687" t="s">
        <v>483</v>
      </c>
      <c r="H687" t="s">
        <v>61</v>
      </c>
      <c r="I687" t="s">
        <v>61</v>
      </c>
      <c r="J687" t="s">
        <v>119</v>
      </c>
      <c r="K687" s="1">
        <v>45422</v>
      </c>
      <c r="L687">
        <v>480</v>
      </c>
      <c r="M687">
        <v>3</v>
      </c>
      <c r="N687" t="s">
        <v>538</v>
      </c>
      <c r="O687" t="s">
        <v>537</v>
      </c>
      <c r="P687" t="s">
        <v>628</v>
      </c>
    </row>
    <row r="688" spans="1:16" x14ac:dyDescent="0.25">
      <c r="A688" t="s">
        <v>505</v>
      </c>
      <c r="B688" t="s">
        <v>174</v>
      </c>
      <c r="C688" t="s">
        <v>279</v>
      </c>
      <c r="D688" t="s">
        <v>483</v>
      </c>
      <c r="E688" t="s">
        <v>483</v>
      </c>
      <c r="F688" t="s">
        <v>483</v>
      </c>
      <c r="G688" t="s">
        <v>483</v>
      </c>
      <c r="H688" t="s">
        <v>192</v>
      </c>
      <c r="I688" t="s">
        <v>260</v>
      </c>
      <c r="J688" t="s">
        <v>119</v>
      </c>
      <c r="K688" s="1">
        <v>45406</v>
      </c>
      <c r="L688">
        <v>120</v>
      </c>
      <c r="M688">
        <v>1</v>
      </c>
      <c r="N688" t="s">
        <v>538</v>
      </c>
      <c r="O688" t="s">
        <v>537</v>
      </c>
      <c r="P688" t="s">
        <v>628</v>
      </c>
    </row>
    <row r="689" spans="1:16" x14ac:dyDescent="0.25">
      <c r="A689" t="s">
        <v>505</v>
      </c>
      <c r="B689" t="s">
        <v>174</v>
      </c>
      <c r="C689" t="s">
        <v>279</v>
      </c>
      <c r="D689" t="s">
        <v>483</v>
      </c>
      <c r="E689" t="s">
        <v>483</v>
      </c>
      <c r="F689" t="s">
        <v>483</v>
      </c>
      <c r="G689" t="s">
        <v>483</v>
      </c>
      <c r="H689" t="s">
        <v>192</v>
      </c>
      <c r="I689" t="s">
        <v>260</v>
      </c>
      <c r="J689" t="s">
        <v>119</v>
      </c>
      <c r="K689" s="1">
        <v>45412</v>
      </c>
      <c r="L689">
        <v>30</v>
      </c>
      <c r="M689">
        <v>2</v>
      </c>
      <c r="N689" t="s">
        <v>538</v>
      </c>
      <c r="O689" t="s">
        <v>537</v>
      </c>
      <c r="P689" t="s">
        <v>628</v>
      </c>
    </row>
    <row r="690" spans="1:16" x14ac:dyDescent="0.25">
      <c r="A690" t="s">
        <v>505</v>
      </c>
      <c r="B690" t="s">
        <v>174</v>
      </c>
      <c r="C690" t="s">
        <v>279</v>
      </c>
      <c r="D690" t="s">
        <v>483</v>
      </c>
      <c r="E690" t="s">
        <v>483</v>
      </c>
      <c r="F690" t="s">
        <v>483</v>
      </c>
      <c r="G690" t="s">
        <v>483</v>
      </c>
      <c r="H690" t="s">
        <v>192</v>
      </c>
      <c r="I690" t="s">
        <v>260</v>
      </c>
      <c r="J690" t="s">
        <v>119</v>
      </c>
      <c r="K690" s="1">
        <v>45413</v>
      </c>
      <c r="L690">
        <v>90</v>
      </c>
      <c r="M690">
        <v>2</v>
      </c>
      <c r="N690" t="s">
        <v>538</v>
      </c>
      <c r="O690" t="s">
        <v>537</v>
      </c>
      <c r="P690" t="s">
        <v>628</v>
      </c>
    </row>
    <row r="691" spans="1:16" x14ac:dyDescent="0.25">
      <c r="A691" t="s">
        <v>505</v>
      </c>
      <c r="B691" t="s">
        <v>174</v>
      </c>
      <c r="C691" t="s">
        <v>279</v>
      </c>
      <c r="D691" t="s">
        <v>483</v>
      </c>
      <c r="E691" t="s">
        <v>483</v>
      </c>
      <c r="F691" t="s">
        <v>483</v>
      </c>
      <c r="G691" t="s">
        <v>483</v>
      </c>
      <c r="H691" t="s">
        <v>192</v>
      </c>
      <c r="I691" t="s">
        <v>260</v>
      </c>
      <c r="J691" t="s">
        <v>119</v>
      </c>
      <c r="K691" s="1">
        <v>45426</v>
      </c>
      <c r="L691">
        <v>60</v>
      </c>
      <c r="M691">
        <v>4</v>
      </c>
      <c r="N691" t="s">
        <v>538</v>
      </c>
      <c r="O691" t="s">
        <v>537</v>
      </c>
      <c r="P691" t="s">
        <v>628</v>
      </c>
    </row>
    <row r="692" spans="1:16" x14ac:dyDescent="0.25">
      <c r="A692" t="s">
        <v>505</v>
      </c>
      <c r="B692" t="s">
        <v>174</v>
      </c>
      <c r="C692" t="s">
        <v>279</v>
      </c>
      <c r="D692" t="s">
        <v>483</v>
      </c>
      <c r="E692" t="s">
        <v>483</v>
      </c>
      <c r="F692" t="s">
        <v>483</v>
      </c>
      <c r="G692" t="s">
        <v>483</v>
      </c>
      <c r="H692" t="s">
        <v>192</v>
      </c>
      <c r="I692" t="s">
        <v>260</v>
      </c>
      <c r="J692" t="s">
        <v>119</v>
      </c>
      <c r="K692" s="1">
        <v>45427</v>
      </c>
      <c r="L692">
        <v>60</v>
      </c>
      <c r="M692">
        <v>4</v>
      </c>
      <c r="N692" t="s">
        <v>538</v>
      </c>
      <c r="O692" t="s">
        <v>537</v>
      </c>
      <c r="P692" t="s">
        <v>628</v>
      </c>
    </row>
    <row r="693" spans="1:16" x14ac:dyDescent="0.25">
      <c r="A693" t="s">
        <v>505</v>
      </c>
      <c r="B693" t="s">
        <v>174</v>
      </c>
      <c r="C693" t="s">
        <v>279</v>
      </c>
      <c r="D693" t="s">
        <v>483</v>
      </c>
      <c r="E693" t="s">
        <v>483</v>
      </c>
      <c r="F693" t="s">
        <v>483</v>
      </c>
      <c r="G693" t="s">
        <v>483</v>
      </c>
      <c r="H693" t="s">
        <v>192</v>
      </c>
      <c r="I693" t="s">
        <v>260</v>
      </c>
      <c r="J693" t="s">
        <v>119</v>
      </c>
      <c r="K693" s="1">
        <v>45428</v>
      </c>
      <c r="L693">
        <v>60</v>
      </c>
      <c r="M693">
        <v>4</v>
      </c>
      <c r="N693" t="s">
        <v>538</v>
      </c>
      <c r="O693" t="s">
        <v>537</v>
      </c>
      <c r="P693" t="s">
        <v>628</v>
      </c>
    </row>
    <row r="694" spans="1:16" x14ac:dyDescent="0.25">
      <c r="A694" t="s">
        <v>505</v>
      </c>
      <c r="B694" t="s">
        <v>174</v>
      </c>
      <c r="C694" t="s">
        <v>279</v>
      </c>
      <c r="D694" t="s">
        <v>483</v>
      </c>
      <c r="E694" t="s">
        <v>483</v>
      </c>
      <c r="F694" t="s">
        <v>483</v>
      </c>
      <c r="G694" t="s">
        <v>483</v>
      </c>
      <c r="H694" t="s">
        <v>192</v>
      </c>
      <c r="I694" t="s">
        <v>260</v>
      </c>
      <c r="J694" t="s">
        <v>119</v>
      </c>
      <c r="K694" s="1">
        <v>45429</v>
      </c>
      <c r="L694">
        <v>30</v>
      </c>
      <c r="M694">
        <v>4</v>
      </c>
      <c r="N694" t="s">
        <v>538</v>
      </c>
      <c r="O694" t="s">
        <v>537</v>
      </c>
      <c r="P694" t="s">
        <v>628</v>
      </c>
    </row>
    <row r="695" spans="1:16" x14ac:dyDescent="0.25">
      <c r="A695" t="s">
        <v>505</v>
      </c>
      <c r="B695" t="s">
        <v>174</v>
      </c>
      <c r="C695" t="s">
        <v>279</v>
      </c>
      <c r="D695" t="s">
        <v>483</v>
      </c>
      <c r="E695" t="s">
        <v>483</v>
      </c>
      <c r="F695" t="s">
        <v>483</v>
      </c>
      <c r="G695" t="s">
        <v>483</v>
      </c>
      <c r="H695" t="s">
        <v>192</v>
      </c>
      <c r="I695" t="s">
        <v>203</v>
      </c>
      <c r="J695" t="s">
        <v>117</v>
      </c>
      <c r="K695" s="1">
        <v>45406</v>
      </c>
      <c r="L695">
        <v>30</v>
      </c>
      <c r="M695">
        <v>1</v>
      </c>
      <c r="N695" t="s">
        <v>538</v>
      </c>
      <c r="O695" t="s">
        <v>537</v>
      </c>
      <c r="P695" t="s">
        <v>628</v>
      </c>
    </row>
    <row r="696" spans="1:16" x14ac:dyDescent="0.25">
      <c r="A696" t="s">
        <v>505</v>
      </c>
      <c r="B696" t="s">
        <v>174</v>
      </c>
      <c r="C696" t="s">
        <v>279</v>
      </c>
      <c r="D696" t="s">
        <v>483</v>
      </c>
      <c r="E696" t="s">
        <v>483</v>
      </c>
      <c r="F696" t="s">
        <v>483</v>
      </c>
      <c r="G696" t="s">
        <v>483</v>
      </c>
      <c r="H696" t="s">
        <v>192</v>
      </c>
      <c r="I696" t="s">
        <v>193</v>
      </c>
      <c r="J696" t="s">
        <v>191</v>
      </c>
      <c r="K696" s="1">
        <v>45414</v>
      </c>
      <c r="L696">
        <v>60</v>
      </c>
      <c r="M696">
        <v>2</v>
      </c>
      <c r="N696" t="s">
        <v>538</v>
      </c>
      <c r="O696" t="s">
        <v>537</v>
      </c>
      <c r="P696" t="s">
        <v>628</v>
      </c>
    </row>
    <row r="697" spans="1:16" x14ac:dyDescent="0.25">
      <c r="A697" t="s">
        <v>505</v>
      </c>
      <c r="B697" t="s">
        <v>174</v>
      </c>
      <c r="C697" t="s">
        <v>279</v>
      </c>
      <c r="D697" t="s">
        <v>483</v>
      </c>
      <c r="E697" t="s">
        <v>483</v>
      </c>
      <c r="F697" t="s">
        <v>483</v>
      </c>
      <c r="G697" t="s">
        <v>483</v>
      </c>
      <c r="H697" t="s">
        <v>192</v>
      </c>
      <c r="I697" t="s">
        <v>194</v>
      </c>
      <c r="J697" t="s">
        <v>191</v>
      </c>
      <c r="K697" s="1">
        <v>45414</v>
      </c>
      <c r="L697">
        <v>30</v>
      </c>
      <c r="M697">
        <v>2</v>
      </c>
      <c r="N697" t="s">
        <v>538</v>
      </c>
      <c r="O697" t="s">
        <v>537</v>
      </c>
      <c r="P697" t="s">
        <v>628</v>
      </c>
    </row>
    <row r="698" spans="1:16" x14ac:dyDescent="0.25">
      <c r="A698" t="s">
        <v>505</v>
      </c>
      <c r="B698" t="s">
        <v>174</v>
      </c>
      <c r="C698" t="s">
        <v>279</v>
      </c>
      <c r="D698" t="s">
        <v>483</v>
      </c>
      <c r="E698" t="s">
        <v>483</v>
      </c>
      <c r="F698" t="s">
        <v>483</v>
      </c>
      <c r="G698" t="s">
        <v>483</v>
      </c>
      <c r="H698" t="s">
        <v>192</v>
      </c>
      <c r="I698" t="s">
        <v>204</v>
      </c>
      <c r="J698" t="s">
        <v>191</v>
      </c>
      <c r="K698" s="1">
        <v>45412</v>
      </c>
      <c r="L698">
        <v>30</v>
      </c>
      <c r="M698">
        <v>2</v>
      </c>
      <c r="N698" t="s">
        <v>538</v>
      </c>
      <c r="O698" t="s">
        <v>537</v>
      </c>
      <c r="P698" t="s">
        <v>628</v>
      </c>
    </row>
    <row r="699" spans="1:16" x14ac:dyDescent="0.25">
      <c r="A699" t="s">
        <v>505</v>
      </c>
      <c r="B699" t="s">
        <v>174</v>
      </c>
      <c r="C699" t="s">
        <v>279</v>
      </c>
      <c r="D699" t="s">
        <v>483</v>
      </c>
      <c r="E699" t="s">
        <v>483</v>
      </c>
      <c r="F699" t="s">
        <v>483</v>
      </c>
      <c r="G699" t="s">
        <v>483</v>
      </c>
      <c r="H699" t="s">
        <v>192</v>
      </c>
      <c r="I699" t="s">
        <v>204</v>
      </c>
      <c r="J699" t="s">
        <v>191</v>
      </c>
      <c r="K699" s="1">
        <v>45414</v>
      </c>
      <c r="L699">
        <v>30</v>
      </c>
      <c r="M699">
        <v>2</v>
      </c>
      <c r="N699" t="s">
        <v>538</v>
      </c>
      <c r="O699" t="s">
        <v>537</v>
      </c>
      <c r="P699" t="s">
        <v>628</v>
      </c>
    </row>
    <row r="700" spans="1:16" x14ac:dyDescent="0.25">
      <c r="A700" t="s">
        <v>505</v>
      </c>
      <c r="B700" t="s">
        <v>174</v>
      </c>
      <c r="C700" t="s">
        <v>279</v>
      </c>
      <c r="D700" t="s">
        <v>483</v>
      </c>
      <c r="E700" t="s">
        <v>483</v>
      </c>
      <c r="F700" t="s">
        <v>483</v>
      </c>
      <c r="G700" t="s">
        <v>483</v>
      </c>
      <c r="H700" t="s">
        <v>25</v>
      </c>
      <c r="I700" t="s">
        <v>261</v>
      </c>
      <c r="J700" t="s">
        <v>117</v>
      </c>
      <c r="K700" s="1">
        <v>45428</v>
      </c>
      <c r="L700">
        <v>60</v>
      </c>
      <c r="M700">
        <v>4</v>
      </c>
      <c r="N700" t="s">
        <v>538</v>
      </c>
      <c r="O700" t="s">
        <v>537</v>
      </c>
      <c r="P700" t="s">
        <v>628</v>
      </c>
    </row>
    <row r="701" spans="1:16" x14ac:dyDescent="0.25">
      <c r="A701" t="s">
        <v>505</v>
      </c>
      <c r="B701" t="s">
        <v>174</v>
      </c>
      <c r="C701" t="s">
        <v>279</v>
      </c>
      <c r="D701" t="s">
        <v>483</v>
      </c>
      <c r="E701" t="s">
        <v>483</v>
      </c>
      <c r="F701" t="s">
        <v>483</v>
      </c>
      <c r="G701" t="s">
        <v>483</v>
      </c>
      <c r="H701" t="s">
        <v>25</v>
      </c>
      <c r="I701" t="s">
        <v>287</v>
      </c>
      <c r="J701" t="s">
        <v>118</v>
      </c>
      <c r="K701" s="1">
        <v>45420</v>
      </c>
      <c r="L701">
        <v>60</v>
      </c>
      <c r="M701">
        <v>3</v>
      </c>
      <c r="N701" t="s">
        <v>538</v>
      </c>
      <c r="O701" t="s">
        <v>537</v>
      </c>
      <c r="P701" t="s">
        <v>628</v>
      </c>
    </row>
    <row r="702" spans="1:16" x14ac:dyDescent="0.25">
      <c r="A702" t="s">
        <v>505</v>
      </c>
      <c r="B702" t="s">
        <v>174</v>
      </c>
      <c r="C702" t="s">
        <v>279</v>
      </c>
      <c r="D702" t="s">
        <v>483</v>
      </c>
      <c r="E702" t="s">
        <v>483</v>
      </c>
      <c r="F702" t="s">
        <v>483</v>
      </c>
      <c r="G702" t="s">
        <v>483</v>
      </c>
      <c r="H702" t="s">
        <v>25</v>
      </c>
      <c r="I702" t="s">
        <v>287</v>
      </c>
      <c r="J702" t="s">
        <v>118</v>
      </c>
      <c r="K702" s="1">
        <v>45427</v>
      </c>
      <c r="L702">
        <v>60</v>
      </c>
      <c r="M702">
        <v>4</v>
      </c>
      <c r="N702" t="s">
        <v>538</v>
      </c>
      <c r="O702" t="s">
        <v>537</v>
      </c>
      <c r="P702" t="s">
        <v>628</v>
      </c>
    </row>
    <row r="703" spans="1:16" x14ac:dyDescent="0.25">
      <c r="A703" t="s">
        <v>505</v>
      </c>
      <c r="B703" t="s">
        <v>174</v>
      </c>
      <c r="C703" t="s">
        <v>279</v>
      </c>
      <c r="D703" t="s">
        <v>483</v>
      </c>
      <c r="E703" t="s">
        <v>483</v>
      </c>
      <c r="F703" t="s">
        <v>483</v>
      </c>
      <c r="G703" t="s">
        <v>483</v>
      </c>
      <c r="H703" t="s">
        <v>25</v>
      </c>
      <c r="I703" t="s">
        <v>287</v>
      </c>
      <c r="J703" t="s">
        <v>118</v>
      </c>
      <c r="K703" s="1">
        <v>45428</v>
      </c>
      <c r="L703">
        <v>60</v>
      </c>
      <c r="M703">
        <v>4</v>
      </c>
      <c r="N703" t="s">
        <v>538</v>
      </c>
      <c r="O703" t="s">
        <v>537</v>
      </c>
      <c r="P703" t="s">
        <v>628</v>
      </c>
    </row>
    <row r="704" spans="1:16" x14ac:dyDescent="0.25">
      <c r="A704" t="s">
        <v>505</v>
      </c>
      <c r="B704" t="s">
        <v>174</v>
      </c>
      <c r="C704" t="s">
        <v>279</v>
      </c>
      <c r="D704" t="s">
        <v>483</v>
      </c>
      <c r="E704" t="s">
        <v>483</v>
      </c>
      <c r="F704" t="s">
        <v>483</v>
      </c>
      <c r="G704" t="s">
        <v>483</v>
      </c>
      <c r="H704" t="s">
        <v>25</v>
      </c>
      <c r="I704" t="s">
        <v>287</v>
      </c>
      <c r="J704" t="s">
        <v>118</v>
      </c>
      <c r="K704" s="1">
        <v>45429</v>
      </c>
      <c r="L704">
        <v>60</v>
      </c>
      <c r="M704">
        <v>4</v>
      </c>
      <c r="N704" t="s">
        <v>538</v>
      </c>
      <c r="O704" t="s">
        <v>537</v>
      </c>
      <c r="P704" t="s">
        <v>628</v>
      </c>
    </row>
    <row r="705" spans="1:16" x14ac:dyDescent="0.25">
      <c r="A705" t="s">
        <v>505</v>
      </c>
      <c r="B705" t="s">
        <v>174</v>
      </c>
      <c r="C705" t="s">
        <v>279</v>
      </c>
      <c r="D705" t="s">
        <v>483</v>
      </c>
      <c r="E705" t="s">
        <v>483</v>
      </c>
      <c r="F705" t="s">
        <v>483</v>
      </c>
      <c r="G705" t="s">
        <v>483</v>
      </c>
      <c r="H705" t="s">
        <v>483</v>
      </c>
      <c r="I705" t="s">
        <v>484</v>
      </c>
      <c r="J705" t="s">
        <v>117</v>
      </c>
      <c r="K705" s="1">
        <v>45411</v>
      </c>
      <c r="L705">
        <v>30</v>
      </c>
      <c r="M705">
        <v>2</v>
      </c>
      <c r="N705" t="s">
        <v>538</v>
      </c>
      <c r="O705" t="s">
        <v>537</v>
      </c>
      <c r="P705" t="s">
        <v>628</v>
      </c>
    </row>
    <row r="706" spans="1:16" x14ac:dyDescent="0.25">
      <c r="A706" t="s">
        <v>505</v>
      </c>
      <c r="B706" t="s">
        <v>174</v>
      </c>
      <c r="C706" t="s">
        <v>279</v>
      </c>
      <c r="D706" t="s">
        <v>483</v>
      </c>
      <c r="E706" t="s">
        <v>483</v>
      </c>
      <c r="F706" t="s">
        <v>483</v>
      </c>
      <c r="G706" t="s">
        <v>483</v>
      </c>
      <c r="H706" t="s">
        <v>483</v>
      </c>
      <c r="I706" t="s">
        <v>484</v>
      </c>
      <c r="J706" t="s">
        <v>117</v>
      </c>
      <c r="K706" s="1">
        <v>45412</v>
      </c>
      <c r="L706">
        <v>30</v>
      </c>
      <c r="M706">
        <v>2</v>
      </c>
      <c r="N706" t="s">
        <v>538</v>
      </c>
      <c r="O706" t="s">
        <v>537</v>
      </c>
      <c r="P706" t="s">
        <v>628</v>
      </c>
    </row>
    <row r="707" spans="1:16" x14ac:dyDescent="0.25">
      <c r="A707" t="s">
        <v>505</v>
      </c>
      <c r="B707" t="s">
        <v>174</v>
      </c>
      <c r="C707" t="s">
        <v>279</v>
      </c>
      <c r="D707" t="s">
        <v>483</v>
      </c>
      <c r="E707" t="s">
        <v>483</v>
      </c>
      <c r="F707" t="s">
        <v>483</v>
      </c>
      <c r="G707" t="s">
        <v>483</v>
      </c>
      <c r="H707" t="s">
        <v>483</v>
      </c>
      <c r="I707" t="s">
        <v>485</v>
      </c>
      <c r="J707" t="s">
        <v>191</v>
      </c>
      <c r="K707" s="1">
        <v>45405</v>
      </c>
      <c r="L707">
        <v>150</v>
      </c>
      <c r="M707">
        <v>1</v>
      </c>
      <c r="N707" t="s">
        <v>538</v>
      </c>
      <c r="O707" t="s">
        <v>537</v>
      </c>
      <c r="P707" t="s">
        <v>628</v>
      </c>
    </row>
    <row r="708" spans="1:16" x14ac:dyDescent="0.25">
      <c r="A708" t="s">
        <v>505</v>
      </c>
      <c r="B708" t="s">
        <v>174</v>
      </c>
      <c r="C708" t="s">
        <v>279</v>
      </c>
      <c r="D708" t="s">
        <v>483</v>
      </c>
      <c r="E708" t="s">
        <v>483</v>
      </c>
      <c r="F708" t="s">
        <v>483</v>
      </c>
      <c r="G708" t="s">
        <v>483</v>
      </c>
      <c r="H708" t="s">
        <v>483</v>
      </c>
      <c r="I708" t="s">
        <v>485</v>
      </c>
      <c r="J708" t="s">
        <v>191</v>
      </c>
      <c r="K708" s="1">
        <v>45406</v>
      </c>
      <c r="L708">
        <v>150</v>
      </c>
      <c r="M708">
        <v>1</v>
      </c>
      <c r="N708" t="s">
        <v>538</v>
      </c>
      <c r="O708" t="s">
        <v>537</v>
      </c>
      <c r="P708" t="s">
        <v>628</v>
      </c>
    </row>
    <row r="709" spans="1:16" x14ac:dyDescent="0.25">
      <c r="A709" t="s">
        <v>505</v>
      </c>
      <c r="B709" t="s">
        <v>174</v>
      </c>
      <c r="C709" t="s">
        <v>279</v>
      </c>
      <c r="D709" t="s">
        <v>483</v>
      </c>
      <c r="E709" t="s">
        <v>483</v>
      </c>
      <c r="F709" t="s">
        <v>483</v>
      </c>
      <c r="G709" t="s">
        <v>483</v>
      </c>
      <c r="H709" t="s">
        <v>483</v>
      </c>
      <c r="I709" t="s">
        <v>485</v>
      </c>
      <c r="J709" t="s">
        <v>191</v>
      </c>
      <c r="K709" s="1">
        <v>45412</v>
      </c>
      <c r="L709">
        <v>60</v>
      </c>
      <c r="M709">
        <v>2</v>
      </c>
      <c r="N709" t="s">
        <v>538</v>
      </c>
      <c r="O709" t="s">
        <v>537</v>
      </c>
      <c r="P709" t="s">
        <v>628</v>
      </c>
    </row>
    <row r="710" spans="1:16" x14ac:dyDescent="0.25">
      <c r="A710" t="s">
        <v>505</v>
      </c>
      <c r="B710" t="s">
        <v>174</v>
      </c>
      <c r="C710" t="s">
        <v>279</v>
      </c>
      <c r="D710" t="s">
        <v>483</v>
      </c>
      <c r="E710" t="s">
        <v>483</v>
      </c>
      <c r="F710" t="s">
        <v>483</v>
      </c>
      <c r="G710" t="s">
        <v>483</v>
      </c>
      <c r="H710" t="s">
        <v>483</v>
      </c>
      <c r="I710" t="s">
        <v>485</v>
      </c>
      <c r="J710" t="s">
        <v>191</v>
      </c>
      <c r="K710" s="1">
        <v>45413</v>
      </c>
      <c r="L710">
        <v>60</v>
      </c>
      <c r="M710">
        <v>2</v>
      </c>
      <c r="N710" t="s">
        <v>538</v>
      </c>
      <c r="O710" t="s">
        <v>537</v>
      </c>
      <c r="P710" t="s">
        <v>628</v>
      </c>
    </row>
    <row r="711" spans="1:16" x14ac:dyDescent="0.25">
      <c r="A711" t="s">
        <v>505</v>
      </c>
      <c r="B711" t="s">
        <v>174</v>
      </c>
      <c r="C711" t="s">
        <v>279</v>
      </c>
      <c r="D711" t="s">
        <v>483</v>
      </c>
      <c r="E711" t="s">
        <v>483</v>
      </c>
      <c r="F711" t="s">
        <v>483</v>
      </c>
      <c r="G711" t="s">
        <v>483</v>
      </c>
      <c r="H711" t="s">
        <v>483</v>
      </c>
      <c r="I711" t="s">
        <v>485</v>
      </c>
      <c r="J711" t="s">
        <v>191</v>
      </c>
      <c r="K711" s="1">
        <v>45414</v>
      </c>
      <c r="L711">
        <v>120</v>
      </c>
      <c r="M711">
        <v>2</v>
      </c>
      <c r="N711" t="s">
        <v>538</v>
      </c>
      <c r="O711" t="s">
        <v>537</v>
      </c>
      <c r="P711" t="s">
        <v>628</v>
      </c>
    </row>
    <row r="712" spans="1:16" x14ac:dyDescent="0.25">
      <c r="A712" t="s">
        <v>505</v>
      </c>
      <c r="B712" t="s">
        <v>174</v>
      </c>
      <c r="C712" t="s">
        <v>279</v>
      </c>
      <c r="D712" t="s">
        <v>483</v>
      </c>
      <c r="E712" t="s">
        <v>483</v>
      </c>
      <c r="F712" t="s">
        <v>483</v>
      </c>
      <c r="G712" t="s">
        <v>483</v>
      </c>
      <c r="H712" t="s">
        <v>483</v>
      </c>
      <c r="I712" t="s">
        <v>485</v>
      </c>
      <c r="J712" t="s">
        <v>191</v>
      </c>
      <c r="K712" s="1">
        <v>45415</v>
      </c>
      <c r="L712">
        <v>60</v>
      </c>
      <c r="M712">
        <v>2</v>
      </c>
      <c r="N712" t="s">
        <v>538</v>
      </c>
      <c r="O712" t="s">
        <v>537</v>
      </c>
      <c r="P712" t="s">
        <v>628</v>
      </c>
    </row>
    <row r="713" spans="1:16" x14ac:dyDescent="0.25">
      <c r="A713" t="s">
        <v>505</v>
      </c>
      <c r="B713" t="s">
        <v>174</v>
      </c>
      <c r="C713" t="s">
        <v>279</v>
      </c>
      <c r="D713" t="s">
        <v>483</v>
      </c>
      <c r="E713" t="s">
        <v>483</v>
      </c>
      <c r="F713" t="s">
        <v>483</v>
      </c>
      <c r="G713" t="s">
        <v>483</v>
      </c>
      <c r="H713" t="s">
        <v>483</v>
      </c>
      <c r="I713" t="s">
        <v>485</v>
      </c>
      <c r="J713" t="s">
        <v>191</v>
      </c>
      <c r="K713" s="1">
        <v>45420</v>
      </c>
      <c r="L713">
        <v>120</v>
      </c>
      <c r="M713">
        <v>3</v>
      </c>
      <c r="N713" t="s">
        <v>538</v>
      </c>
      <c r="O713" t="s">
        <v>537</v>
      </c>
      <c r="P713" t="s">
        <v>628</v>
      </c>
    </row>
    <row r="714" spans="1:16" x14ac:dyDescent="0.25">
      <c r="A714" t="s">
        <v>505</v>
      </c>
      <c r="B714" t="s">
        <v>174</v>
      </c>
      <c r="C714" t="s">
        <v>279</v>
      </c>
      <c r="D714" t="s">
        <v>483</v>
      </c>
      <c r="E714" t="s">
        <v>483</v>
      </c>
      <c r="F714" t="s">
        <v>483</v>
      </c>
      <c r="G714" t="s">
        <v>483</v>
      </c>
      <c r="H714" t="s">
        <v>483</v>
      </c>
      <c r="I714" t="s">
        <v>485</v>
      </c>
      <c r="J714" t="s">
        <v>191</v>
      </c>
      <c r="K714" s="1">
        <v>45426</v>
      </c>
      <c r="L714">
        <v>60</v>
      </c>
      <c r="M714">
        <v>4</v>
      </c>
      <c r="N714" t="s">
        <v>538</v>
      </c>
      <c r="O714" t="s">
        <v>537</v>
      </c>
      <c r="P714" t="s">
        <v>628</v>
      </c>
    </row>
    <row r="715" spans="1:16" x14ac:dyDescent="0.25">
      <c r="A715" t="s">
        <v>505</v>
      </c>
      <c r="B715" t="s">
        <v>174</v>
      </c>
      <c r="C715" t="s">
        <v>279</v>
      </c>
      <c r="D715" t="s">
        <v>483</v>
      </c>
      <c r="E715" t="s">
        <v>483</v>
      </c>
      <c r="F715" t="s">
        <v>483</v>
      </c>
      <c r="G715" t="s">
        <v>483</v>
      </c>
      <c r="H715" t="s">
        <v>483</v>
      </c>
      <c r="I715" t="s">
        <v>485</v>
      </c>
      <c r="J715" t="s">
        <v>191</v>
      </c>
      <c r="K715" s="1">
        <v>45427</v>
      </c>
      <c r="L715">
        <v>120</v>
      </c>
      <c r="M715">
        <v>4</v>
      </c>
      <c r="N715" t="s">
        <v>538</v>
      </c>
      <c r="O715" t="s">
        <v>537</v>
      </c>
      <c r="P715" t="s">
        <v>628</v>
      </c>
    </row>
    <row r="716" spans="1:16" x14ac:dyDescent="0.25">
      <c r="A716" t="s">
        <v>505</v>
      </c>
      <c r="B716" t="s">
        <v>174</v>
      </c>
      <c r="C716" t="s">
        <v>279</v>
      </c>
      <c r="D716" t="s">
        <v>483</v>
      </c>
      <c r="E716" t="s">
        <v>483</v>
      </c>
      <c r="F716" t="s">
        <v>483</v>
      </c>
      <c r="G716" t="s">
        <v>483</v>
      </c>
      <c r="H716" t="s">
        <v>483</v>
      </c>
      <c r="I716" t="s">
        <v>485</v>
      </c>
      <c r="J716" t="s">
        <v>191</v>
      </c>
      <c r="K716" s="1">
        <v>45428</v>
      </c>
      <c r="L716">
        <v>60</v>
      </c>
      <c r="M716">
        <v>4</v>
      </c>
      <c r="N716" t="s">
        <v>538</v>
      </c>
      <c r="O716" t="s">
        <v>537</v>
      </c>
      <c r="P716" t="s">
        <v>628</v>
      </c>
    </row>
    <row r="717" spans="1:16" x14ac:dyDescent="0.25">
      <c r="A717" t="s">
        <v>505</v>
      </c>
      <c r="B717" t="s">
        <v>174</v>
      </c>
      <c r="C717" t="s">
        <v>279</v>
      </c>
      <c r="D717" t="s">
        <v>483</v>
      </c>
      <c r="E717" t="s">
        <v>483</v>
      </c>
      <c r="F717" t="s">
        <v>483</v>
      </c>
      <c r="G717" t="s">
        <v>483</v>
      </c>
      <c r="H717" t="s">
        <v>483</v>
      </c>
      <c r="I717" t="s">
        <v>485</v>
      </c>
      <c r="J717" t="s">
        <v>191</v>
      </c>
      <c r="K717" s="1">
        <v>45429</v>
      </c>
      <c r="L717">
        <v>90</v>
      </c>
      <c r="M717">
        <v>4</v>
      </c>
      <c r="N717" t="s">
        <v>538</v>
      </c>
      <c r="O717" t="s">
        <v>537</v>
      </c>
      <c r="P717" t="s">
        <v>628</v>
      </c>
    </row>
    <row r="718" spans="1:16" x14ac:dyDescent="0.25">
      <c r="A718" t="s">
        <v>505</v>
      </c>
      <c r="B718" t="s">
        <v>174</v>
      </c>
      <c r="C718" t="s">
        <v>279</v>
      </c>
      <c r="D718" t="s">
        <v>483</v>
      </c>
      <c r="E718" t="s">
        <v>483</v>
      </c>
      <c r="F718" t="s">
        <v>483</v>
      </c>
      <c r="G718" t="s">
        <v>483</v>
      </c>
      <c r="H718" t="s">
        <v>483</v>
      </c>
      <c r="I718" t="s">
        <v>486</v>
      </c>
      <c r="J718" t="s">
        <v>119</v>
      </c>
      <c r="K718" s="1">
        <v>45405</v>
      </c>
      <c r="L718">
        <v>90</v>
      </c>
      <c r="M718">
        <v>1</v>
      </c>
      <c r="N718" t="s">
        <v>538</v>
      </c>
      <c r="O718" t="s">
        <v>537</v>
      </c>
      <c r="P718" t="s">
        <v>628</v>
      </c>
    </row>
    <row r="719" spans="1:16" x14ac:dyDescent="0.25">
      <c r="A719" t="s">
        <v>505</v>
      </c>
      <c r="B719" t="s">
        <v>174</v>
      </c>
      <c r="C719" t="s">
        <v>279</v>
      </c>
      <c r="D719" t="s">
        <v>483</v>
      </c>
      <c r="E719" t="s">
        <v>483</v>
      </c>
      <c r="F719" t="s">
        <v>483</v>
      </c>
      <c r="G719" t="s">
        <v>483</v>
      </c>
      <c r="H719" t="s">
        <v>483</v>
      </c>
      <c r="I719" t="s">
        <v>486</v>
      </c>
      <c r="J719" t="s">
        <v>119</v>
      </c>
      <c r="K719" s="1">
        <v>45407</v>
      </c>
      <c r="L719">
        <v>60</v>
      </c>
      <c r="M719">
        <v>1</v>
      </c>
      <c r="N719" t="s">
        <v>538</v>
      </c>
      <c r="O719" t="s">
        <v>537</v>
      </c>
      <c r="P719" t="s">
        <v>628</v>
      </c>
    </row>
    <row r="720" spans="1:16" x14ac:dyDescent="0.25">
      <c r="A720" t="s">
        <v>505</v>
      </c>
      <c r="B720" t="s">
        <v>174</v>
      </c>
      <c r="C720" t="s">
        <v>279</v>
      </c>
      <c r="D720" t="s">
        <v>483</v>
      </c>
      <c r="E720" t="s">
        <v>483</v>
      </c>
      <c r="F720" t="s">
        <v>483</v>
      </c>
      <c r="G720" t="s">
        <v>483</v>
      </c>
      <c r="H720" t="s">
        <v>483</v>
      </c>
      <c r="I720" t="s">
        <v>486</v>
      </c>
      <c r="J720" t="s">
        <v>119</v>
      </c>
      <c r="K720" s="1">
        <v>45413</v>
      </c>
      <c r="L720">
        <v>60</v>
      </c>
      <c r="M720">
        <v>2</v>
      </c>
      <c r="N720" t="s">
        <v>538</v>
      </c>
      <c r="O720" t="s">
        <v>537</v>
      </c>
      <c r="P720" t="s">
        <v>628</v>
      </c>
    </row>
    <row r="721" spans="1:16" x14ac:dyDescent="0.25">
      <c r="A721" t="s">
        <v>505</v>
      </c>
      <c r="B721" t="s">
        <v>174</v>
      </c>
      <c r="C721" t="s">
        <v>279</v>
      </c>
      <c r="D721" t="s">
        <v>483</v>
      </c>
      <c r="E721" t="s">
        <v>483</v>
      </c>
      <c r="F721" t="s">
        <v>483</v>
      </c>
      <c r="G721" t="s">
        <v>483</v>
      </c>
      <c r="H721" t="s">
        <v>483</v>
      </c>
      <c r="I721" t="s">
        <v>486</v>
      </c>
      <c r="J721" t="s">
        <v>119</v>
      </c>
      <c r="K721" s="1">
        <v>45414</v>
      </c>
      <c r="L721">
        <v>90</v>
      </c>
      <c r="M721">
        <v>2</v>
      </c>
      <c r="N721" t="s">
        <v>538</v>
      </c>
      <c r="O721" t="s">
        <v>537</v>
      </c>
      <c r="P721" t="s">
        <v>628</v>
      </c>
    </row>
    <row r="722" spans="1:16" x14ac:dyDescent="0.25">
      <c r="A722" t="s">
        <v>505</v>
      </c>
      <c r="B722" t="s">
        <v>174</v>
      </c>
      <c r="C722" t="s">
        <v>279</v>
      </c>
      <c r="D722" t="s">
        <v>483</v>
      </c>
      <c r="E722" t="s">
        <v>483</v>
      </c>
      <c r="F722" t="s">
        <v>483</v>
      </c>
      <c r="G722" t="s">
        <v>483</v>
      </c>
      <c r="H722" t="s">
        <v>483</v>
      </c>
      <c r="I722" t="s">
        <v>486</v>
      </c>
      <c r="J722" t="s">
        <v>119</v>
      </c>
      <c r="K722" s="1">
        <v>45415</v>
      </c>
      <c r="L722">
        <v>60</v>
      </c>
      <c r="M722">
        <v>2</v>
      </c>
      <c r="N722" t="s">
        <v>538</v>
      </c>
      <c r="O722" t="s">
        <v>537</v>
      </c>
      <c r="P722" t="s">
        <v>628</v>
      </c>
    </row>
    <row r="723" spans="1:16" x14ac:dyDescent="0.25">
      <c r="A723" t="s">
        <v>505</v>
      </c>
      <c r="B723" t="s">
        <v>174</v>
      </c>
      <c r="C723" t="s">
        <v>279</v>
      </c>
      <c r="D723" t="s">
        <v>483</v>
      </c>
      <c r="E723" t="s">
        <v>483</v>
      </c>
      <c r="F723" t="s">
        <v>483</v>
      </c>
      <c r="G723" t="s">
        <v>483</v>
      </c>
      <c r="H723" t="s">
        <v>483</v>
      </c>
      <c r="I723" t="s">
        <v>486</v>
      </c>
      <c r="J723" t="s">
        <v>119</v>
      </c>
      <c r="K723" s="1">
        <v>45419</v>
      </c>
      <c r="L723">
        <v>120</v>
      </c>
      <c r="M723">
        <v>3</v>
      </c>
      <c r="N723" t="s">
        <v>538</v>
      </c>
      <c r="O723" t="s">
        <v>537</v>
      </c>
      <c r="P723" t="s">
        <v>628</v>
      </c>
    </row>
    <row r="724" spans="1:16" x14ac:dyDescent="0.25">
      <c r="A724" t="s">
        <v>505</v>
      </c>
      <c r="B724" t="s">
        <v>174</v>
      </c>
      <c r="C724" t="s">
        <v>279</v>
      </c>
      <c r="D724" t="s">
        <v>483</v>
      </c>
      <c r="E724" t="s">
        <v>483</v>
      </c>
      <c r="F724" t="s">
        <v>483</v>
      </c>
      <c r="G724" t="s">
        <v>483</v>
      </c>
      <c r="H724" t="s">
        <v>483</v>
      </c>
      <c r="I724" t="s">
        <v>486</v>
      </c>
      <c r="J724" t="s">
        <v>119</v>
      </c>
      <c r="K724" s="1">
        <v>45420</v>
      </c>
      <c r="L724">
        <v>60</v>
      </c>
      <c r="M724">
        <v>3</v>
      </c>
      <c r="N724" t="s">
        <v>538</v>
      </c>
      <c r="O724" t="s">
        <v>537</v>
      </c>
      <c r="P724" t="s">
        <v>628</v>
      </c>
    </row>
    <row r="725" spans="1:16" x14ac:dyDescent="0.25">
      <c r="A725" t="s">
        <v>505</v>
      </c>
      <c r="B725" t="s">
        <v>174</v>
      </c>
      <c r="C725" t="s">
        <v>279</v>
      </c>
      <c r="D725" t="s">
        <v>483</v>
      </c>
      <c r="E725" t="s">
        <v>483</v>
      </c>
      <c r="F725" t="s">
        <v>483</v>
      </c>
      <c r="G725" t="s">
        <v>483</v>
      </c>
      <c r="H725" t="s">
        <v>483</v>
      </c>
      <c r="I725" t="s">
        <v>486</v>
      </c>
      <c r="J725" t="s">
        <v>119</v>
      </c>
      <c r="K725" s="1">
        <v>45421</v>
      </c>
      <c r="L725">
        <v>60</v>
      </c>
      <c r="M725">
        <v>3</v>
      </c>
      <c r="N725" t="s">
        <v>538</v>
      </c>
      <c r="O725" t="s">
        <v>537</v>
      </c>
      <c r="P725" t="s">
        <v>628</v>
      </c>
    </row>
    <row r="726" spans="1:16" x14ac:dyDescent="0.25">
      <c r="A726" t="s">
        <v>505</v>
      </c>
      <c r="B726" t="s">
        <v>174</v>
      </c>
      <c r="C726" t="s">
        <v>279</v>
      </c>
      <c r="D726" t="s">
        <v>483</v>
      </c>
      <c r="E726" t="s">
        <v>483</v>
      </c>
      <c r="F726" t="s">
        <v>483</v>
      </c>
      <c r="G726" t="s">
        <v>483</v>
      </c>
      <c r="H726" t="s">
        <v>483</v>
      </c>
      <c r="I726" t="s">
        <v>486</v>
      </c>
      <c r="J726" t="s">
        <v>119</v>
      </c>
      <c r="K726" s="1">
        <v>45426</v>
      </c>
      <c r="L726">
        <v>60</v>
      </c>
      <c r="M726">
        <v>4</v>
      </c>
      <c r="N726" t="s">
        <v>538</v>
      </c>
      <c r="O726" t="s">
        <v>537</v>
      </c>
      <c r="P726" t="s">
        <v>628</v>
      </c>
    </row>
    <row r="727" spans="1:16" x14ac:dyDescent="0.25">
      <c r="A727" t="s">
        <v>505</v>
      </c>
      <c r="B727" t="s">
        <v>174</v>
      </c>
      <c r="C727" t="s">
        <v>279</v>
      </c>
      <c r="D727" t="s">
        <v>483</v>
      </c>
      <c r="E727" t="s">
        <v>483</v>
      </c>
      <c r="F727" t="s">
        <v>483</v>
      </c>
      <c r="G727" t="s">
        <v>483</v>
      </c>
      <c r="H727" t="s">
        <v>483</v>
      </c>
      <c r="I727" t="s">
        <v>487</v>
      </c>
      <c r="J727" t="s">
        <v>117</v>
      </c>
      <c r="K727" s="1">
        <v>45419</v>
      </c>
      <c r="L727">
        <v>60</v>
      </c>
      <c r="M727">
        <v>3</v>
      </c>
      <c r="N727" t="s">
        <v>538</v>
      </c>
      <c r="O727" t="s">
        <v>537</v>
      </c>
      <c r="P727" t="s">
        <v>628</v>
      </c>
    </row>
    <row r="728" spans="1:16" x14ac:dyDescent="0.25">
      <c r="A728" t="s">
        <v>505</v>
      </c>
      <c r="B728" t="s">
        <v>174</v>
      </c>
      <c r="C728" t="s">
        <v>279</v>
      </c>
      <c r="D728" t="s">
        <v>483</v>
      </c>
      <c r="E728" t="s">
        <v>483</v>
      </c>
      <c r="F728" t="s">
        <v>483</v>
      </c>
      <c r="G728" t="s">
        <v>483</v>
      </c>
      <c r="H728" t="s">
        <v>483</v>
      </c>
      <c r="I728" t="s">
        <v>488</v>
      </c>
      <c r="J728" t="s">
        <v>119</v>
      </c>
      <c r="K728" s="1">
        <v>45405</v>
      </c>
      <c r="L728">
        <v>60</v>
      </c>
      <c r="M728">
        <v>1</v>
      </c>
      <c r="N728" t="s">
        <v>538</v>
      </c>
      <c r="O728" t="s">
        <v>537</v>
      </c>
      <c r="P728" t="s">
        <v>628</v>
      </c>
    </row>
    <row r="729" spans="1:16" x14ac:dyDescent="0.25">
      <c r="A729" t="s">
        <v>505</v>
      </c>
      <c r="B729" t="s">
        <v>174</v>
      </c>
      <c r="C729" t="s">
        <v>279</v>
      </c>
      <c r="D729" t="s">
        <v>483</v>
      </c>
      <c r="E729" t="s">
        <v>483</v>
      </c>
      <c r="F729" t="s">
        <v>483</v>
      </c>
      <c r="G729" t="s">
        <v>483</v>
      </c>
      <c r="H729" t="s">
        <v>483</v>
      </c>
      <c r="I729" t="s">
        <v>488</v>
      </c>
      <c r="J729" t="s">
        <v>119</v>
      </c>
      <c r="K729" s="1">
        <v>45407</v>
      </c>
      <c r="L729">
        <v>60</v>
      </c>
      <c r="M729">
        <v>1</v>
      </c>
      <c r="N729" t="s">
        <v>538</v>
      </c>
      <c r="O729" t="s">
        <v>537</v>
      </c>
      <c r="P729" t="s">
        <v>628</v>
      </c>
    </row>
    <row r="730" spans="1:16" x14ac:dyDescent="0.25">
      <c r="A730" t="s">
        <v>505</v>
      </c>
      <c r="B730" t="s">
        <v>174</v>
      </c>
      <c r="C730" t="s">
        <v>279</v>
      </c>
      <c r="D730" t="s">
        <v>483</v>
      </c>
      <c r="E730" t="s">
        <v>483</v>
      </c>
      <c r="F730" t="s">
        <v>483</v>
      </c>
      <c r="G730" t="s">
        <v>483</v>
      </c>
      <c r="H730" t="s">
        <v>483</v>
      </c>
      <c r="I730" t="s">
        <v>488</v>
      </c>
      <c r="J730" t="s">
        <v>119</v>
      </c>
      <c r="K730" s="1">
        <v>45408</v>
      </c>
      <c r="L730">
        <v>120</v>
      </c>
      <c r="M730">
        <v>1</v>
      </c>
      <c r="N730" t="s">
        <v>538</v>
      </c>
      <c r="O730" t="s">
        <v>537</v>
      </c>
      <c r="P730" t="s">
        <v>628</v>
      </c>
    </row>
    <row r="731" spans="1:16" x14ac:dyDescent="0.25">
      <c r="A731" t="s">
        <v>505</v>
      </c>
      <c r="B731" t="s">
        <v>174</v>
      </c>
      <c r="C731" t="s">
        <v>279</v>
      </c>
      <c r="D731" t="s">
        <v>483</v>
      </c>
      <c r="E731" t="s">
        <v>483</v>
      </c>
      <c r="F731" t="s">
        <v>483</v>
      </c>
      <c r="G731" t="s">
        <v>483</v>
      </c>
      <c r="H731" t="s">
        <v>483</v>
      </c>
      <c r="I731" t="s">
        <v>488</v>
      </c>
      <c r="J731" t="s">
        <v>119</v>
      </c>
      <c r="K731" s="1">
        <v>45411</v>
      </c>
      <c r="L731">
        <v>60</v>
      </c>
      <c r="M731">
        <v>2</v>
      </c>
      <c r="N731" t="s">
        <v>538</v>
      </c>
      <c r="O731" t="s">
        <v>537</v>
      </c>
      <c r="P731" t="s">
        <v>628</v>
      </c>
    </row>
    <row r="732" spans="1:16" x14ac:dyDescent="0.25">
      <c r="A732" t="s">
        <v>505</v>
      </c>
      <c r="B732" t="s">
        <v>174</v>
      </c>
      <c r="C732" t="s">
        <v>279</v>
      </c>
      <c r="D732" t="s">
        <v>483</v>
      </c>
      <c r="E732" t="s">
        <v>483</v>
      </c>
      <c r="F732" t="s">
        <v>483</v>
      </c>
      <c r="G732" t="s">
        <v>483</v>
      </c>
      <c r="H732" t="s">
        <v>483</v>
      </c>
      <c r="I732" t="s">
        <v>488</v>
      </c>
      <c r="J732" t="s">
        <v>119</v>
      </c>
      <c r="K732" s="1">
        <v>45419</v>
      </c>
      <c r="L732">
        <v>60</v>
      </c>
      <c r="M732">
        <v>3</v>
      </c>
      <c r="N732" t="s">
        <v>538</v>
      </c>
      <c r="O732" t="s">
        <v>537</v>
      </c>
      <c r="P732" t="s">
        <v>628</v>
      </c>
    </row>
    <row r="733" spans="1:16" x14ac:dyDescent="0.25">
      <c r="A733" t="s">
        <v>364</v>
      </c>
      <c r="B733" t="s">
        <v>174</v>
      </c>
      <c r="C733" t="s">
        <v>252</v>
      </c>
      <c r="D733" t="s">
        <v>365</v>
      </c>
      <c r="E733" t="s">
        <v>365</v>
      </c>
      <c r="F733" t="s">
        <v>254</v>
      </c>
      <c r="G733" t="s">
        <v>175</v>
      </c>
      <c r="H733" t="s">
        <v>176</v>
      </c>
      <c r="I733" t="s">
        <v>198</v>
      </c>
      <c r="J733" t="s">
        <v>117</v>
      </c>
      <c r="K733" s="1">
        <v>45405</v>
      </c>
      <c r="L733">
        <v>10.001999999999899</v>
      </c>
      <c r="M733">
        <v>1</v>
      </c>
      <c r="N733" t="s">
        <v>538</v>
      </c>
      <c r="O733" t="s">
        <v>537</v>
      </c>
      <c r="P733" t="s">
        <v>629</v>
      </c>
    </row>
    <row r="734" spans="1:16" x14ac:dyDescent="0.25">
      <c r="A734" t="s">
        <v>364</v>
      </c>
      <c r="B734" t="s">
        <v>174</v>
      </c>
      <c r="C734" t="s">
        <v>252</v>
      </c>
      <c r="D734" t="s">
        <v>365</v>
      </c>
      <c r="E734" t="s">
        <v>365</v>
      </c>
      <c r="F734" t="s">
        <v>254</v>
      </c>
      <c r="G734" t="s">
        <v>175</v>
      </c>
      <c r="H734" t="s">
        <v>176</v>
      </c>
      <c r="I734" t="s">
        <v>198</v>
      </c>
      <c r="J734" t="s">
        <v>117</v>
      </c>
      <c r="K734" s="1">
        <v>45408</v>
      </c>
      <c r="L734">
        <v>10.001999999999899</v>
      </c>
      <c r="M734">
        <v>1</v>
      </c>
      <c r="N734" t="s">
        <v>538</v>
      </c>
      <c r="O734" t="s">
        <v>537</v>
      </c>
      <c r="P734" t="s">
        <v>629</v>
      </c>
    </row>
    <row r="735" spans="1:16" x14ac:dyDescent="0.25">
      <c r="A735" t="s">
        <v>364</v>
      </c>
      <c r="B735" t="s">
        <v>174</v>
      </c>
      <c r="C735" t="s">
        <v>252</v>
      </c>
      <c r="D735" t="s">
        <v>365</v>
      </c>
      <c r="E735" t="s">
        <v>365</v>
      </c>
      <c r="F735" t="s">
        <v>254</v>
      </c>
      <c r="G735" t="s">
        <v>175</v>
      </c>
      <c r="H735" t="s">
        <v>176</v>
      </c>
      <c r="I735" t="s">
        <v>198</v>
      </c>
      <c r="J735" t="s">
        <v>117</v>
      </c>
      <c r="K735" s="1">
        <v>45413</v>
      </c>
      <c r="L735">
        <v>30</v>
      </c>
      <c r="M735">
        <v>2</v>
      </c>
      <c r="N735" t="s">
        <v>538</v>
      </c>
      <c r="O735" t="s">
        <v>537</v>
      </c>
      <c r="P735" t="s">
        <v>629</v>
      </c>
    </row>
    <row r="736" spans="1:16" x14ac:dyDescent="0.25">
      <c r="A736" t="s">
        <v>364</v>
      </c>
      <c r="B736" t="s">
        <v>174</v>
      </c>
      <c r="C736" t="s">
        <v>252</v>
      </c>
      <c r="D736" t="s">
        <v>365</v>
      </c>
      <c r="E736" t="s">
        <v>365</v>
      </c>
      <c r="F736" t="s">
        <v>254</v>
      </c>
      <c r="G736" t="s">
        <v>175</v>
      </c>
      <c r="H736" t="s">
        <v>176</v>
      </c>
      <c r="I736" t="s">
        <v>198</v>
      </c>
      <c r="J736" t="s">
        <v>117</v>
      </c>
      <c r="K736" s="1">
        <v>45414</v>
      </c>
      <c r="L736">
        <v>30</v>
      </c>
      <c r="M736">
        <v>2</v>
      </c>
      <c r="N736" t="s">
        <v>538</v>
      </c>
      <c r="O736" t="s">
        <v>537</v>
      </c>
      <c r="P736" t="s">
        <v>629</v>
      </c>
    </row>
    <row r="737" spans="1:16" x14ac:dyDescent="0.25">
      <c r="A737" t="s">
        <v>364</v>
      </c>
      <c r="B737" t="s">
        <v>174</v>
      </c>
      <c r="C737" t="s">
        <v>252</v>
      </c>
      <c r="D737" t="s">
        <v>365</v>
      </c>
      <c r="E737" t="s">
        <v>365</v>
      </c>
      <c r="F737" t="s">
        <v>254</v>
      </c>
      <c r="G737" t="s">
        <v>175</v>
      </c>
      <c r="H737" t="s">
        <v>176</v>
      </c>
      <c r="I737" t="s">
        <v>199</v>
      </c>
      <c r="J737" t="s">
        <v>117</v>
      </c>
      <c r="K737" s="1">
        <v>45406</v>
      </c>
      <c r="L737">
        <v>30</v>
      </c>
      <c r="M737">
        <v>1</v>
      </c>
      <c r="N737" t="s">
        <v>538</v>
      </c>
      <c r="O737" t="s">
        <v>537</v>
      </c>
      <c r="P737" t="s">
        <v>629</v>
      </c>
    </row>
    <row r="738" spans="1:16" x14ac:dyDescent="0.25">
      <c r="A738" t="s">
        <v>364</v>
      </c>
      <c r="B738" t="s">
        <v>174</v>
      </c>
      <c r="C738" t="s">
        <v>252</v>
      </c>
      <c r="D738" t="s">
        <v>365</v>
      </c>
      <c r="E738" t="s">
        <v>365</v>
      </c>
      <c r="F738" t="s">
        <v>254</v>
      </c>
      <c r="G738" t="s">
        <v>175</v>
      </c>
      <c r="H738" t="s">
        <v>176</v>
      </c>
      <c r="I738" t="s">
        <v>199</v>
      </c>
      <c r="J738" t="s">
        <v>117</v>
      </c>
      <c r="K738" s="1">
        <v>45408</v>
      </c>
      <c r="L738">
        <v>10.001999999999899</v>
      </c>
      <c r="M738">
        <v>1</v>
      </c>
      <c r="N738" t="s">
        <v>538</v>
      </c>
      <c r="O738" t="s">
        <v>537</v>
      </c>
      <c r="P738" t="s">
        <v>629</v>
      </c>
    </row>
    <row r="739" spans="1:16" x14ac:dyDescent="0.25">
      <c r="A739" t="s">
        <v>364</v>
      </c>
      <c r="B739" t="s">
        <v>174</v>
      </c>
      <c r="C739" t="s">
        <v>252</v>
      </c>
      <c r="D739" t="s">
        <v>365</v>
      </c>
      <c r="E739" t="s">
        <v>365</v>
      </c>
      <c r="F739" t="s">
        <v>254</v>
      </c>
      <c r="G739" t="s">
        <v>175</v>
      </c>
      <c r="H739" t="s">
        <v>176</v>
      </c>
      <c r="I739" t="s">
        <v>177</v>
      </c>
      <c r="J739" t="s">
        <v>117</v>
      </c>
      <c r="K739" s="1">
        <v>45404</v>
      </c>
      <c r="L739">
        <v>90</v>
      </c>
      <c r="M739">
        <v>1</v>
      </c>
      <c r="N739" t="s">
        <v>538</v>
      </c>
      <c r="O739" t="s">
        <v>537</v>
      </c>
      <c r="P739" t="s">
        <v>629</v>
      </c>
    </row>
    <row r="740" spans="1:16" x14ac:dyDescent="0.25">
      <c r="A740" t="s">
        <v>364</v>
      </c>
      <c r="B740" t="s">
        <v>174</v>
      </c>
      <c r="C740" t="s">
        <v>252</v>
      </c>
      <c r="D740" t="s">
        <v>365</v>
      </c>
      <c r="E740" t="s">
        <v>365</v>
      </c>
      <c r="F740" t="s">
        <v>254</v>
      </c>
      <c r="G740" t="s">
        <v>175</v>
      </c>
      <c r="H740" t="s">
        <v>176</v>
      </c>
      <c r="I740" t="s">
        <v>177</v>
      </c>
      <c r="J740" t="s">
        <v>117</v>
      </c>
      <c r="K740" s="1">
        <v>45405</v>
      </c>
      <c r="L740">
        <v>90</v>
      </c>
      <c r="M740">
        <v>1</v>
      </c>
      <c r="N740" t="s">
        <v>538</v>
      </c>
      <c r="O740" t="s">
        <v>537</v>
      </c>
      <c r="P740" t="s">
        <v>629</v>
      </c>
    </row>
    <row r="741" spans="1:16" x14ac:dyDescent="0.25">
      <c r="A741" t="s">
        <v>364</v>
      </c>
      <c r="B741" t="s">
        <v>174</v>
      </c>
      <c r="C741" t="s">
        <v>252</v>
      </c>
      <c r="D741" t="s">
        <v>365</v>
      </c>
      <c r="E741" t="s">
        <v>365</v>
      </c>
      <c r="F741" t="s">
        <v>254</v>
      </c>
      <c r="G741" t="s">
        <v>175</v>
      </c>
      <c r="H741" t="s">
        <v>176</v>
      </c>
      <c r="I741" t="s">
        <v>177</v>
      </c>
      <c r="J741" t="s">
        <v>117</v>
      </c>
      <c r="K741" s="1">
        <v>45406</v>
      </c>
      <c r="L741">
        <v>90</v>
      </c>
      <c r="M741">
        <v>1</v>
      </c>
      <c r="N741" t="s">
        <v>538</v>
      </c>
      <c r="O741" t="s">
        <v>537</v>
      </c>
      <c r="P741" t="s">
        <v>629</v>
      </c>
    </row>
    <row r="742" spans="1:16" x14ac:dyDescent="0.25">
      <c r="A742" t="s">
        <v>364</v>
      </c>
      <c r="B742" t="s">
        <v>174</v>
      </c>
      <c r="C742" t="s">
        <v>252</v>
      </c>
      <c r="D742" t="s">
        <v>365</v>
      </c>
      <c r="E742" t="s">
        <v>365</v>
      </c>
      <c r="F742" t="s">
        <v>254</v>
      </c>
      <c r="G742" t="s">
        <v>175</v>
      </c>
      <c r="H742" t="s">
        <v>176</v>
      </c>
      <c r="I742" t="s">
        <v>177</v>
      </c>
      <c r="J742" t="s">
        <v>117</v>
      </c>
      <c r="K742" s="1">
        <v>45407</v>
      </c>
      <c r="L742">
        <v>90</v>
      </c>
      <c r="M742">
        <v>1</v>
      </c>
      <c r="N742" t="s">
        <v>538</v>
      </c>
      <c r="O742" t="s">
        <v>537</v>
      </c>
      <c r="P742" t="s">
        <v>629</v>
      </c>
    </row>
    <row r="743" spans="1:16" x14ac:dyDescent="0.25">
      <c r="A743" t="s">
        <v>364</v>
      </c>
      <c r="B743" t="s">
        <v>174</v>
      </c>
      <c r="C743" t="s">
        <v>252</v>
      </c>
      <c r="D743" t="s">
        <v>365</v>
      </c>
      <c r="E743" t="s">
        <v>365</v>
      </c>
      <c r="F743" t="s">
        <v>254</v>
      </c>
      <c r="G743" t="s">
        <v>175</v>
      </c>
      <c r="H743" t="s">
        <v>176</v>
      </c>
      <c r="I743" t="s">
        <v>177</v>
      </c>
      <c r="J743" t="s">
        <v>117</v>
      </c>
      <c r="K743" s="1">
        <v>45408</v>
      </c>
      <c r="L743">
        <v>90</v>
      </c>
      <c r="M743">
        <v>1</v>
      </c>
      <c r="N743" t="s">
        <v>538</v>
      </c>
      <c r="O743" t="s">
        <v>537</v>
      </c>
      <c r="P743" t="s">
        <v>629</v>
      </c>
    </row>
    <row r="744" spans="1:16" x14ac:dyDescent="0.25">
      <c r="A744" t="s">
        <v>364</v>
      </c>
      <c r="B744" t="s">
        <v>174</v>
      </c>
      <c r="C744" t="s">
        <v>252</v>
      </c>
      <c r="D744" t="s">
        <v>365</v>
      </c>
      <c r="E744" t="s">
        <v>365</v>
      </c>
      <c r="F744" t="s">
        <v>254</v>
      </c>
      <c r="G744" t="s">
        <v>175</v>
      </c>
      <c r="H744" t="s">
        <v>176</v>
      </c>
      <c r="I744" t="s">
        <v>177</v>
      </c>
      <c r="J744" t="s">
        <v>117</v>
      </c>
      <c r="K744" s="1">
        <v>45412</v>
      </c>
      <c r="L744">
        <v>90</v>
      </c>
      <c r="M744">
        <v>2</v>
      </c>
      <c r="N744" t="s">
        <v>538</v>
      </c>
      <c r="O744" t="s">
        <v>537</v>
      </c>
      <c r="P744" t="s">
        <v>629</v>
      </c>
    </row>
    <row r="745" spans="1:16" x14ac:dyDescent="0.25">
      <c r="A745" t="s">
        <v>364</v>
      </c>
      <c r="B745" t="s">
        <v>174</v>
      </c>
      <c r="C745" t="s">
        <v>252</v>
      </c>
      <c r="D745" t="s">
        <v>365</v>
      </c>
      <c r="E745" t="s">
        <v>365</v>
      </c>
      <c r="F745" t="s">
        <v>254</v>
      </c>
      <c r="G745" t="s">
        <v>175</v>
      </c>
      <c r="H745" t="s">
        <v>176</v>
      </c>
      <c r="I745" t="s">
        <v>177</v>
      </c>
      <c r="J745" t="s">
        <v>117</v>
      </c>
      <c r="K745" s="1">
        <v>45413</v>
      </c>
      <c r="L745">
        <v>90</v>
      </c>
      <c r="M745">
        <v>2</v>
      </c>
      <c r="N745" t="s">
        <v>538</v>
      </c>
      <c r="O745" t="s">
        <v>537</v>
      </c>
      <c r="P745" t="s">
        <v>629</v>
      </c>
    </row>
    <row r="746" spans="1:16" x14ac:dyDescent="0.25">
      <c r="A746" t="s">
        <v>364</v>
      </c>
      <c r="B746" t="s">
        <v>174</v>
      </c>
      <c r="C746" t="s">
        <v>252</v>
      </c>
      <c r="D746" t="s">
        <v>365</v>
      </c>
      <c r="E746" t="s">
        <v>365</v>
      </c>
      <c r="F746" t="s">
        <v>254</v>
      </c>
      <c r="G746" t="s">
        <v>175</v>
      </c>
      <c r="H746" t="s">
        <v>176</v>
      </c>
      <c r="I746" t="s">
        <v>177</v>
      </c>
      <c r="J746" t="s">
        <v>117</v>
      </c>
      <c r="K746" s="1">
        <v>45414</v>
      </c>
      <c r="L746">
        <v>30</v>
      </c>
      <c r="M746">
        <v>2</v>
      </c>
      <c r="N746" t="s">
        <v>538</v>
      </c>
      <c r="O746" t="s">
        <v>537</v>
      </c>
      <c r="P746" t="s">
        <v>629</v>
      </c>
    </row>
    <row r="747" spans="1:16" x14ac:dyDescent="0.25">
      <c r="A747" t="s">
        <v>364</v>
      </c>
      <c r="B747" t="s">
        <v>174</v>
      </c>
      <c r="C747" t="s">
        <v>252</v>
      </c>
      <c r="D747" t="s">
        <v>365</v>
      </c>
      <c r="E747" t="s">
        <v>365</v>
      </c>
      <c r="F747" t="s">
        <v>254</v>
      </c>
      <c r="G747" t="s">
        <v>175</v>
      </c>
      <c r="H747" t="s">
        <v>176</v>
      </c>
      <c r="I747" t="s">
        <v>177</v>
      </c>
      <c r="J747" t="s">
        <v>117</v>
      </c>
      <c r="K747" s="1">
        <v>45418</v>
      </c>
      <c r="L747">
        <v>180</v>
      </c>
      <c r="M747">
        <v>3</v>
      </c>
      <c r="N747" t="s">
        <v>538</v>
      </c>
      <c r="O747" t="s">
        <v>537</v>
      </c>
      <c r="P747" t="s">
        <v>629</v>
      </c>
    </row>
    <row r="748" spans="1:16" x14ac:dyDescent="0.25">
      <c r="A748" t="s">
        <v>364</v>
      </c>
      <c r="B748" t="s">
        <v>174</v>
      </c>
      <c r="C748" t="s">
        <v>252</v>
      </c>
      <c r="D748" t="s">
        <v>365</v>
      </c>
      <c r="E748" t="s">
        <v>365</v>
      </c>
      <c r="F748" t="s">
        <v>254</v>
      </c>
      <c r="G748" t="s">
        <v>175</v>
      </c>
      <c r="H748" t="s">
        <v>176</v>
      </c>
      <c r="I748" t="s">
        <v>177</v>
      </c>
      <c r="J748" t="s">
        <v>117</v>
      </c>
      <c r="K748" s="1">
        <v>45419</v>
      </c>
      <c r="L748">
        <v>90</v>
      </c>
      <c r="M748">
        <v>3</v>
      </c>
      <c r="N748" t="s">
        <v>538</v>
      </c>
      <c r="O748" t="s">
        <v>537</v>
      </c>
      <c r="P748" t="s">
        <v>629</v>
      </c>
    </row>
    <row r="749" spans="1:16" x14ac:dyDescent="0.25">
      <c r="A749" t="s">
        <v>364</v>
      </c>
      <c r="B749" t="s">
        <v>174</v>
      </c>
      <c r="C749" t="s">
        <v>252</v>
      </c>
      <c r="D749" t="s">
        <v>365</v>
      </c>
      <c r="E749" t="s">
        <v>365</v>
      </c>
      <c r="F749" t="s">
        <v>254</v>
      </c>
      <c r="G749" t="s">
        <v>175</v>
      </c>
      <c r="H749" t="s">
        <v>176</v>
      </c>
      <c r="I749" t="s">
        <v>177</v>
      </c>
      <c r="J749" t="s">
        <v>117</v>
      </c>
      <c r="K749" s="1">
        <v>45420</v>
      </c>
      <c r="L749">
        <v>90</v>
      </c>
      <c r="M749">
        <v>3</v>
      </c>
      <c r="N749" t="s">
        <v>538</v>
      </c>
      <c r="O749" t="s">
        <v>537</v>
      </c>
      <c r="P749" t="s">
        <v>629</v>
      </c>
    </row>
    <row r="750" spans="1:16" x14ac:dyDescent="0.25">
      <c r="A750" t="s">
        <v>364</v>
      </c>
      <c r="B750" t="s">
        <v>174</v>
      </c>
      <c r="C750" t="s">
        <v>252</v>
      </c>
      <c r="D750" t="s">
        <v>365</v>
      </c>
      <c r="E750" t="s">
        <v>365</v>
      </c>
      <c r="F750" t="s">
        <v>254</v>
      </c>
      <c r="G750" t="s">
        <v>175</v>
      </c>
      <c r="H750" t="s">
        <v>176</v>
      </c>
      <c r="I750" t="s">
        <v>177</v>
      </c>
      <c r="J750" t="s">
        <v>117</v>
      </c>
      <c r="K750" s="1">
        <v>45421</v>
      </c>
      <c r="L750">
        <v>60</v>
      </c>
      <c r="M750">
        <v>3</v>
      </c>
      <c r="N750" t="s">
        <v>538</v>
      </c>
      <c r="O750" t="s">
        <v>537</v>
      </c>
      <c r="P750" t="s">
        <v>629</v>
      </c>
    </row>
    <row r="751" spans="1:16" x14ac:dyDescent="0.25">
      <c r="A751" t="s">
        <v>364</v>
      </c>
      <c r="B751" t="s">
        <v>174</v>
      </c>
      <c r="C751" t="s">
        <v>252</v>
      </c>
      <c r="D751" t="s">
        <v>365</v>
      </c>
      <c r="E751" t="s">
        <v>365</v>
      </c>
      <c r="F751" t="s">
        <v>254</v>
      </c>
      <c r="G751" t="s">
        <v>175</v>
      </c>
      <c r="H751" t="s">
        <v>176</v>
      </c>
      <c r="I751" t="s">
        <v>179</v>
      </c>
      <c r="J751" t="s">
        <v>117</v>
      </c>
      <c r="K751" s="1">
        <v>45406</v>
      </c>
      <c r="L751">
        <v>10.001999999999899</v>
      </c>
      <c r="M751">
        <v>1</v>
      </c>
      <c r="N751" t="s">
        <v>538</v>
      </c>
      <c r="O751" t="s">
        <v>537</v>
      </c>
      <c r="P751" t="s">
        <v>629</v>
      </c>
    </row>
    <row r="752" spans="1:16" x14ac:dyDescent="0.25">
      <c r="A752" t="s">
        <v>364</v>
      </c>
      <c r="B752" t="s">
        <v>174</v>
      </c>
      <c r="C752" t="s">
        <v>252</v>
      </c>
      <c r="D752" t="s">
        <v>365</v>
      </c>
      <c r="E752" t="s">
        <v>365</v>
      </c>
      <c r="F752" t="s">
        <v>254</v>
      </c>
      <c r="G752" t="s">
        <v>175</v>
      </c>
      <c r="H752" t="s">
        <v>176</v>
      </c>
      <c r="I752" t="s">
        <v>179</v>
      </c>
      <c r="J752" t="s">
        <v>117</v>
      </c>
      <c r="K752" s="1">
        <v>45408</v>
      </c>
      <c r="L752">
        <v>30</v>
      </c>
      <c r="M752">
        <v>1</v>
      </c>
      <c r="N752" t="s">
        <v>538</v>
      </c>
      <c r="O752" t="s">
        <v>537</v>
      </c>
      <c r="P752" t="s">
        <v>629</v>
      </c>
    </row>
    <row r="753" spans="1:16" x14ac:dyDescent="0.25">
      <c r="A753" t="s">
        <v>364</v>
      </c>
      <c r="B753" t="s">
        <v>174</v>
      </c>
      <c r="C753" t="s">
        <v>252</v>
      </c>
      <c r="D753" t="s">
        <v>365</v>
      </c>
      <c r="E753" t="s">
        <v>365</v>
      </c>
      <c r="F753" t="s">
        <v>254</v>
      </c>
      <c r="G753" t="s">
        <v>175</v>
      </c>
      <c r="H753" t="s">
        <v>176</v>
      </c>
      <c r="I753" t="s">
        <v>180</v>
      </c>
      <c r="J753" t="s">
        <v>117</v>
      </c>
      <c r="K753" s="1">
        <v>45404</v>
      </c>
      <c r="L753">
        <v>60</v>
      </c>
      <c r="M753">
        <v>1</v>
      </c>
      <c r="N753" t="s">
        <v>538</v>
      </c>
      <c r="O753" t="s">
        <v>537</v>
      </c>
      <c r="P753" t="s">
        <v>629</v>
      </c>
    </row>
    <row r="754" spans="1:16" x14ac:dyDescent="0.25">
      <c r="A754" t="s">
        <v>364</v>
      </c>
      <c r="B754" t="s">
        <v>174</v>
      </c>
      <c r="C754" t="s">
        <v>252</v>
      </c>
      <c r="D754" t="s">
        <v>365</v>
      </c>
      <c r="E754" t="s">
        <v>365</v>
      </c>
      <c r="F754" t="s">
        <v>254</v>
      </c>
      <c r="G754" t="s">
        <v>175</v>
      </c>
      <c r="H754" t="s">
        <v>176</v>
      </c>
      <c r="I754" t="s">
        <v>180</v>
      </c>
      <c r="J754" t="s">
        <v>117</v>
      </c>
      <c r="K754" s="1">
        <v>45406</v>
      </c>
      <c r="L754">
        <v>30</v>
      </c>
      <c r="M754">
        <v>1</v>
      </c>
      <c r="N754" t="s">
        <v>538</v>
      </c>
      <c r="O754" t="s">
        <v>537</v>
      </c>
      <c r="P754" t="s">
        <v>629</v>
      </c>
    </row>
    <row r="755" spans="1:16" x14ac:dyDescent="0.25">
      <c r="A755" t="s">
        <v>364</v>
      </c>
      <c r="B755" t="s">
        <v>174</v>
      </c>
      <c r="C755" t="s">
        <v>252</v>
      </c>
      <c r="D755" t="s">
        <v>365</v>
      </c>
      <c r="E755" t="s">
        <v>365</v>
      </c>
      <c r="F755" t="s">
        <v>254</v>
      </c>
      <c r="G755" t="s">
        <v>175</v>
      </c>
      <c r="H755" t="s">
        <v>176</v>
      </c>
      <c r="I755" t="s">
        <v>180</v>
      </c>
      <c r="J755" t="s">
        <v>117</v>
      </c>
      <c r="K755" s="1">
        <v>45408</v>
      </c>
      <c r="L755">
        <v>30</v>
      </c>
      <c r="M755">
        <v>1</v>
      </c>
      <c r="N755" t="s">
        <v>538</v>
      </c>
      <c r="O755" t="s">
        <v>537</v>
      </c>
      <c r="P755" t="s">
        <v>629</v>
      </c>
    </row>
    <row r="756" spans="1:16" x14ac:dyDescent="0.25">
      <c r="A756" t="s">
        <v>364</v>
      </c>
      <c r="B756" t="s">
        <v>174</v>
      </c>
      <c r="C756" t="s">
        <v>252</v>
      </c>
      <c r="D756" t="s">
        <v>365</v>
      </c>
      <c r="E756" t="s">
        <v>365</v>
      </c>
      <c r="F756" t="s">
        <v>254</v>
      </c>
      <c r="G756" t="s">
        <v>175</v>
      </c>
      <c r="H756" t="s">
        <v>176</v>
      </c>
      <c r="I756" t="s">
        <v>180</v>
      </c>
      <c r="J756" t="s">
        <v>117</v>
      </c>
      <c r="K756" s="1">
        <v>45411</v>
      </c>
      <c r="L756">
        <v>60</v>
      </c>
      <c r="M756">
        <v>2</v>
      </c>
      <c r="N756" t="s">
        <v>538</v>
      </c>
      <c r="O756" t="s">
        <v>537</v>
      </c>
      <c r="P756" t="s">
        <v>629</v>
      </c>
    </row>
    <row r="757" spans="1:16" x14ac:dyDescent="0.25">
      <c r="A757" t="s">
        <v>364</v>
      </c>
      <c r="B757" t="s">
        <v>174</v>
      </c>
      <c r="C757" t="s">
        <v>252</v>
      </c>
      <c r="D757" t="s">
        <v>365</v>
      </c>
      <c r="E757" t="s">
        <v>365</v>
      </c>
      <c r="F757" t="s">
        <v>254</v>
      </c>
      <c r="G757" t="s">
        <v>175</v>
      </c>
      <c r="H757" t="s">
        <v>176</v>
      </c>
      <c r="I757" t="s">
        <v>180</v>
      </c>
      <c r="J757" t="s">
        <v>117</v>
      </c>
      <c r="K757" s="1">
        <v>45413</v>
      </c>
      <c r="L757">
        <v>60</v>
      </c>
      <c r="M757">
        <v>2</v>
      </c>
      <c r="N757" t="s">
        <v>538</v>
      </c>
      <c r="O757" t="s">
        <v>537</v>
      </c>
      <c r="P757" t="s">
        <v>629</v>
      </c>
    </row>
    <row r="758" spans="1:16" x14ac:dyDescent="0.25">
      <c r="A758" t="s">
        <v>364</v>
      </c>
      <c r="B758" t="s">
        <v>174</v>
      </c>
      <c r="C758" t="s">
        <v>252</v>
      </c>
      <c r="D758" t="s">
        <v>365</v>
      </c>
      <c r="E758" t="s">
        <v>365</v>
      </c>
      <c r="F758" t="s">
        <v>254</v>
      </c>
      <c r="G758" t="s">
        <v>175</v>
      </c>
      <c r="H758" t="s">
        <v>176</v>
      </c>
      <c r="I758" t="s">
        <v>180</v>
      </c>
      <c r="J758" t="s">
        <v>117</v>
      </c>
      <c r="K758" s="1">
        <v>45414</v>
      </c>
      <c r="L758">
        <v>120</v>
      </c>
      <c r="M758">
        <v>2</v>
      </c>
      <c r="N758" t="s">
        <v>538</v>
      </c>
      <c r="O758" t="s">
        <v>537</v>
      </c>
      <c r="P758" t="s">
        <v>629</v>
      </c>
    </row>
    <row r="759" spans="1:16" x14ac:dyDescent="0.25">
      <c r="A759" t="s">
        <v>364</v>
      </c>
      <c r="B759" t="s">
        <v>174</v>
      </c>
      <c r="C759" t="s">
        <v>252</v>
      </c>
      <c r="D759" t="s">
        <v>365</v>
      </c>
      <c r="E759" t="s">
        <v>365</v>
      </c>
      <c r="F759" t="s">
        <v>254</v>
      </c>
      <c r="G759" t="s">
        <v>175</v>
      </c>
      <c r="H759" t="s">
        <v>176</v>
      </c>
      <c r="I759" t="s">
        <v>180</v>
      </c>
      <c r="J759" t="s">
        <v>117</v>
      </c>
      <c r="K759" s="1">
        <v>45418</v>
      </c>
      <c r="L759">
        <v>30</v>
      </c>
      <c r="M759">
        <v>3</v>
      </c>
      <c r="N759" t="s">
        <v>538</v>
      </c>
      <c r="O759" t="s">
        <v>537</v>
      </c>
      <c r="P759" t="s">
        <v>629</v>
      </c>
    </row>
    <row r="760" spans="1:16" x14ac:dyDescent="0.25">
      <c r="A760" t="s">
        <v>364</v>
      </c>
      <c r="B760" t="s">
        <v>174</v>
      </c>
      <c r="C760" t="s">
        <v>252</v>
      </c>
      <c r="D760" t="s">
        <v>365</v>
      </c>
      <c r="E760" t="s">
        <v>365</v>
      </c>
      <c r="F760" t="s">
        <v>254</v>
      </c>
      <c r="G760" t="s">
        <v>175</v>
      </c>
      <c r="H760" t="s">
        <v>176</v>
      </c>
      <c r="I760" t="s">
        <v>180</v>
      </c>
      <c r="J760" t="s">
        <v>117</v>
      </c>
      <c r="K760" s="1">
        <v>45419</v>
      </c>
      <c r="L760">
        <v>120</v>
      </c>
      <c r="M760">
        <v>3</v>
      </c>
      <c r="N760" t="s">
        <v>538</v>
      </c>
      <c r="O760" t="s">
        <v>537</v>
      </c>
      <c r="P760" t="s">
        <v>629</v>
      </c>
    </row>
    <row r="761" spans="1:16" x14ac:dyDescent="0.25">
      <c r="A761" t="s">
        <v>364</v>
      </c>
      <c r="B761" t="s">
        <v>174</v>
      </c>
      <c r="C761" t="s">
        <v>252</v>
      </c>
      <c r="D761" t="s">
        <v>365</v>
      </c>
      <c r="E761" t="s">
        <v>365</v>
      </c>
      <c r="F761" t="s">
        <v>254</v>
      </c>
      <c r="G761" t="s">
        <v>175</v>
      </c>
      <c r="H761" t="s">
        <v>176</v>
      </c>
      <c r="I761" t="s">
        <v>180</v>
      </c>
      <c r="J761" t="s">
        <v>117</v>
      </c>
      <c r="K761" s="1">
        <v>45420</v>
      </c>
      <c r="L761">
        <v>60</v>
      </c>
      <c r="M761">
        <v>3</v>
      </c>
      <c r="N761" t="s">
        <v>538</v>
      </c>
      <c r="O761" t="s">
        <v>537</v>
      </c>
      <c r="P761" t="s">
        <v>629</v>
      </c>
    </row>
    <row r="762" spans="1:16" x14ac:dyDescent="0.25">
      <c r="A762" t="s">
        <v>364</v>
      </c>
      <c r="B762" t="s">
        <v>174</v>
      </c>
      <c r="C762" t="s">
        <v>252</v>
      </c>
      <c r="D762" t="s">
        <v>365</v>
      </c>
      <c r="E762" t="s">
        <v>365</v>
      </c>
      <c r="F762" t="s">
        <v>254</v>
      </c>
      <c r="G762" t="s">
        <v>175</v>
      </c>
      <c r="H762" t="s">
        <v>176</v>
      </c>
      <c r="I762" t="s">
        <v>180</v>
      </c>
      <c r="J762" t="s">
        <v>117</v>
      </c>
      <c r="K762" s="1">
        <v>45421</v>
      </c>
      <c r="L762">
        <v>60</v>
      </c>
      <c r="M762">
        <v>3</v>
      </c>
      <c r="N762" t="s">
        <v>538</v>
      </c>
      <c r="O762" t="s">
        <v>537</v>
      </c>
      <c r="P762" t="s">
        <v>629</v>
      </c>
    </row>
    <row r="763" spans="1:16" x14ac:dyDescent="0.25">
      <c r="A763" t="s">
        <v>364</v>
      </c>
      <c r="B763" t="s">
        <v>174</v>
      </c>
      <c r="C763" t="s">
        <v>252</v>
      </c>
      <c r="D763" t="s">
        <v>365</v>
      </c>
      <c r="E763" t="s">
        <v>365</v>
      </c>
      <c r="F763" t="s">
        <v>254</v>
      </c>
      <c r="G763" t="s">
        <v>175</v>
      </c>
      <c r="H763" t="s">
        <v>176</v>
      </c>
      <c r="I763" t="s">
        <v>180</v>
      </c>
      <c r="J763" t="s">
        <v>117</v>
      </c>
      <c r="K763" s="1">
        <v>45422</v>
      </c>
      <c r="L763">
        <v>90</v>
      </c>
      <c r="M763">
        <v>3</v>
      </c>
      <c r="N763" t="s">
        <v>538</v>
      </c>
      <c r="O763" t="s">
        <v>537</v>
      </c>
      <c r="P763" t="s">
        <v>629</v>
      </c>
    </row>
    <row r="764" spans="1:16" x14ac:dyDescent="0.25">
      <c r="A764" t="s">
        <v>364</v>
      </c>
      <c r="B764" t="s">
        <v>174</v>
      </c>
      <c r="C764" t="s">
        <v>252</v>
      </c>
      <c r="D764" t="s">
        <v>365</v>
      </c>
      <c r="E764" t="s">
        <v>365</v>
      </c>
      <c r="F764" t="s">
        <v>254</v>
      </c>
      <c r="G764" t="s">
        <v>175</v>
      </c>
      <c r="H764" t="s">
        <v>176</v>
      </c>
      <c r="I764" t="s">
        <v>59</v>
      </c>
      <c r="J764" t="s">
        <v>117</v>
      </c>
      <c r="K764" s="1">
        <v>45406</v>
      </c>
      <c r="L764">
        <v>30</v>
      </c>
      <c r="M764">
        <v>1</v>
      </c>
      <c r="N764" t="s">
        <v>538</v>
      </c>
      <c r="O764" t="s">
        <v>537</v>
      </c>
      <c r="P764" t="s">
        <v>629</v>
      </c>
    </row>
    <row r="765" spans="1:16" x14ac:dyDescent="0.25">
      <c r="A765" t="s">
        <v>364</v>
      </c>
      <c r="B765" t="s">
        <v>174</v>
      </c>
      <c r="C765" t="s">
        <v>252</v>
      </c>
      <c r="D765" t="s">
        <v>365</v>
      </c>
      <c r="E765" t="s">
        <v>365</v>
      </c>
      <c r="F765" t="s">
        <v>254</v>
      </c>
      <c r="G765" t="s">
        <v>175</v>
      </c>
      <c r="H765" t="s">
        <v>176</v>
      </c>
      <c r="I765" t="s">
        <v>59</v>
      </c>
      <c r="J765" t="s">
        <v>117</v>
      </c>
      <c r="K765" s="1">
        <v>45407</v>
      </c>
      <c r="L765">
        <v>30</v>
      </c>
      <c r="M765">
        <v>1</v>
      </c>
      <c r="N765" t="s">
        <v>538</v>
      </c>
      <c r="O765" t="s">
        <v>537</v>
      </c>
      <c r="P765" t="s">
        <v>629</v>
      </c>
    </row>
    <row r="766" spans="1:16" x14ac:dyDescent="0.25">
      <c r="A766" t="s">
        <v>364</v>
      </c>
      <c r="B766" t="s">
        <v>174</v>
      </c>
      <c r="C766" t="s">
        <v>252</v>
      </c>
      <c r="D766" t="s">
        <v>365</v>
      </c>
      <c r="E766" t="s">
        <v>365</v>
      </c>
      <c r="F766" t="s">
        <v>254</v>
      </c>
      <c r="G766" t="s">
        <v>175</v>
      </c>
      <c r="H766" t="s">
        <v>176</v>
      </c>
      <c r="I766" t="s">
        <v>59</v>
      </c>
      <c r="J766" t="s">
        <v>117</v>
      </c>
      <c r="K766" s="1">
        <v>45422</v>
      </c>
      <c r="L766">
        <v>90</v>
      </c>
      <c r="M766">
        <v>3</v>
      </c>
      <c r="N766" t="s">
        <v>538</v>
      </c>
      <c r="O766" t="s">
        <v>537</v>
      </c>
      <c r="P766" t="s">
        <v>629</v>
      </c>
    </row>
    <row r="767" spans="1:16" x14ac:dyDescent="0.25">
      <c r="A767" t="s">
        <v>364</v>
      </c>
      <c r="B767" t="s">
        <v>174</v>
      </c>
      <c r="C767" t="s">
        <v>252</v>
      </c>
      <c r="D767" t="s">
        <v>365</v>
      </c>
      <c r="E767" t="s">
        <v>365</v>
      </c>
      <c r="F767" t="s">
        <v>254</v>
      </c>
      <c r="G767" t="s">
        <v>175</v>
      </c>
      <c r="H767" t="s">
        <v>176</v>
      </c>
      <c r="I767" t="s">
        <v>59</v>
      </c>
      <c r="J767" t="s">
        <v>117</v>
      </c>
      <c r="K767" s="1">
        <v>45425</v>
      </c>
      <c r="L767">
        <v>30</v>
      </c>
      <c r="M767">
        <v>4</v>
      </c>
      <c r="N767" t="s">
        <v>538</v>
      </c>
      <c r="O767" t="s">
        <v>537</v>
      </c>
      <c r="P767" t="s">
        <v>629</v>
      </c>
    </row>
    <row r="768" spans="1:16" x14ac:dyDescent="0.25">
      <c r="A768" t="s">
        <v>364</v>
      </c>
      <c r="B768" t="s">
        <v>174</v>
      </c>
      <c r="C768" t="s">
        <v>252</v>
      </c>
      <c r="D768" t="s">
        <v>365</v>
      </c>
      <c r="E768" t="s">
        <v>365</v>
      </c>
      <c r="F768" t="s">
        <v>254</v>
      </c>
      <c r="G768" t="s">
        <v>175</v>
      </c>
      <c r="H768" t="s">
        <v>25</v>
      </c>
      <c r="I768" t="s">
        <v>16</v>
      </c>
      <c r="J768" t="s">
        <v>117</v>
      </c>
      <c r="K768" s="1">
        <v>45404</v>
      </c>
      <c r="L768">
        <v>30</v>
      </c>
      <c r="M768">
        <v>1</v>
      </c>
      <c r="N768" t="s">
        <v>538</v>
      </c>
      <c r="O768" t="s">
        <v>537</v>
      </c>
      <c r="P768" t="s">
        <v>629</v>
      </c>
    </row>
    <row r="769" spans="1:16" x14ac:dyDescent="0.25">
      <c r="A769" t="s">
        <v>364</v>
      </c>
      <c r="B769" t="s">
        <v>174</v>
      </c>
      <c r="C769" t="s">
        <v>252</v>
      </c>
      <c r="D769" t="s">
        <v>365</v>
      </c>
      <c r="E769" t="s">
        <v>365</v>
      </c>
      <c r="F769" t="s">
        <v>254</v>
      </c>
      <c r="G769" t="s">
        <v>175</v>
      </c>
      <c r="H769" t="s">
        <v>25</v>
      </c>
      <c r="I769" t="s">
        <v>16</v>
      </c>
      <c r="J769" t="s">
        <v>117</v>
      </c>
      <c r="K769" s="1">
        <v>45406</v>
      </c>
      <c r="L769">
        <v>60</v>
      </c>
      <c r="M769">
        <v>1</v>
      </c>
      <c r="N769" t="s">
        <v>538</v>
      </c>
      <c r="O769" t="s">
        <v>537</v>
      </c>
      <c r="P769" t="s">
        <v>629</v>
      </c>
    </row>
    <row r="770" spans="1:16" x14ac:dyDescent="0.25">
      <c r="A770" t="s">
        <v>364</v>
      </c>
      <c r="B770" t="s">
        <v>174</v>
      </c>
      <c r="C770" t="s">
        <v>252</v>
      </c>
      <c r="D770" t="s">
        <v>365</v>
      </c>
      <c r="E770" t="s">
        <v>365</v>
      </c>
      <c r="F770" t="s">
        <v>254</v>
      </c>
      <c r="G770" t="s">
        <v>175</v>
      </c>
      <c r="H770" t="s">
        <v>25</v>
      </c>
      <c r="I770" t="s">
        <v>16</v>
      </c>
      <c r="J770" t="s">
        <v>117</v>
      </c>
      <c r="K770" s="1">
        <v>45411</v>
      </c>
      <c r="L770">
        <v>30</v>
      </c>
      <c r="M770">
        <v>2</v>
      </c>
      <c r="N770" t="s">
        <v>538</v>
      </c>
      <c r="O770" t="s">
        <v>537</v>
      </c>
      <c r="P770" t="s">
        <v>629</v>
      </c>
    </row>
    <row r="771" spans="1:16" x14ac:dyDescent="0.25">
      <c r="A771" t="s">
        <v>364</v>
      </c>
      <c r="B771" t="s">
        <v>174</v>
      </c>
      <c r="C771" t="s">
        <v>252</v>
      </c>
      <c r="D771" t="s">
        <v>365</v>
      </c>
      <c r="E771" t="s">
        <v>365</v>
      </c>
      <c r="F771" t="s">
        <v>254</v>
      </c>
      <c r="G771" t="s">
        <v>175</v>
      </c>
      <c r="H771" t="s">
        <v>25</v>
      </c>
      <c r="I771" t="s">
        <v>16</v>
      </c>
      <c r="J771" t="s">
        <v>117</v>
      </c>
      <c r="K771" s="1">
        <v>45413</v>
      </c>
      <c r="L771">
        <v>10.001999999999899</v>
      </c>
      <c r="M771">
        <v>2</v>
      </c>
      <c r="N771" t="s">
        <v>538</v>
      </c>
      <c r="O771" t="s">
        <v>537</v>
      </c>
      <c r="P771" t="s">
        <v>629</v>
      </c>
    </row>
    <row r="772" spans="1:16" x14ac:dyDescent="0.25">
      <c r="A772" t="s">
        <v>364</v>
      </c>
      <c r="B772" t="s">
        <v>174</v>
      </c>
      <c r="C772" t="s">
        <v>252</v>
      </c>
      <c r="D772" t="s">
        <v>365</v>
      </c>
      <c r="E772" t="s">
        <v>365</v>
      </c>
      <c r="F772" t="s">
        <v>254</v>
      </c>
      <c r="G772" t="s">
        <v>175</v>
      </c>
      <c r="H772" t="s">
        <v>25</v>
      </c>
      <c r="I772" t="s">
        <v>16</v>
      </c>
      <c r="J772" t="s">
        <v>117</v>
      </c>
      <c r="K772" s="1">
        <v>45418</v>
      </c>
      <c r="L772">
        <v>30</v>
      </c>
      <c r="M772">
        <v>3</v>
      </c>
      <c r="N772" t="s">
        <v>538</v>
      </c>
      <c r="O772" t="s">
        <v>537</v>
      </c>
      <c r="P772" t="s">
        <v>629</v>
      </c>
    </row>
    <row r="773" spans="1:16" x14ac:dyDescent="0.25">
      <c r="A773" t="s">
        <v>364</v>
      </c>
      <c r="B773" t="s">
        <v>174</v>
      </c>
      <c r="C773" t="s">
        <v>252</v>
      </c>
      <c r="D773" t="s">
        <v>365</v>
      </c>
      <c r="E773" t="s">
        <v>365</v>
      </c>
      <c r="F773" t="s">
        <v>254</v>
      </c>
      <c r="G773" t="s">
        <v>175</v>
      </c>
      <c r="H773" t="s">
        <v>25</v>
      </c>
      <c r="I773" t="s">
        <v>16</v>
      </c>
      <c r="J773" t="s">
        <v>117</v>
      </c>
      <c r="K773" s="1">
        <v>45427</v>
      </c>
      <c r="L773">
        <v>30</v>
      </c>
      <c r="M773">
        <v>4</v>
      </c>
      <c r="N773" t="s">
        <v>538</v>
      </c>
      <c r="O773" t="s">
        <v>537</v>
      </c>
      <c r="P773" t="s">
        <v>629</v>
      </c>
    </row>
    <row r="774" spans="1:16" x14ac:dyDescent="0.25">
      <c r="A774" t="s">
        <v>364</v>
      </c>
      <c r="B774" t="s">
        <v>174</v>
      </c>
      <c r="C774" t="s">
        <v>252</v>
      </c>
      <c r="D774" t="s">
        <v>365</v>
      </c>
      <c r="E774" t="s">
        <v>365</v>
      </c>
      <c r="F774" t="s">
        <v>254</v>
      </c>
      <c r="G774" t="s">
        <v>175</v>
      </c>
      <c r="H774" t="s">
        <v>25</v>
      </c>
      <c r="I774" t="s">
        <v>17</v>
      </c>
      <c r="J774" t="s">
        <v>117</v>
      </c>
      <c r="K774" s="1">
        <v>45404</v>
      </c>
      <c r="L774">
        <v>30</v>
      </c>
      <c r="M774">
        <v>1</v>
      </c>
      <c r="N774" t="s">
        <v>538</v>
      </c>
      <c r="O774" t="s">
        <v>537</v>
      </c>
      <c r="P774" t="s">
        <v>629</v>
      </c>
    </row>
    <row r="775" spans="1:16" x14ac:dyDescent="0.25">
      <c r="A775" t="s">
        <v>364</v>
      </c>
      <c r="B775" t="s">
        <v>174</v>
      </c>
      <c r="C775" t="s">
        <v>252</v>
      </c>
      <c r="D775" t="s">
        <v>365</v>
      </c>
      <c r="E775" t="s">
        <v>365</v>
      </c>
      <c r="F775" t="s">
        <v>254</v>
      </c>
      <c r="G775" t="s">
        <v>175</v>
      </c>
      <c r="H775" t="s">
        <v>25</v>
      </c>
      <c r="I775" t="s">
        <v>17</v>
      </c>
      <c r="J775" t="s">
        <v>117</v>
      </c>
      <c r="K775" s="1">
        <v>45407</v>
      </c>
      <c r="L775">
        <v>60</v>
      </c>
      <c r="M775">
        <v>1</v>
      </c>
      <c r="N775" t="s">
        <v>538</v>
      </c>
      <c r="O775" t="s">
        <v>537</v>
      </c>
      <c r="P775" t="s">
        <v>629</v>
      </c>
    </row>
    <row r="776" spans="1:16" x14ac:dyDescent="0.25">
      <c r="A776" t="s">
        <v>364</v>
      </c>
      <c r="B776" t="s">
        <v>174</v>
      </c>
      <c r="C776" t="s">
        <v>252</v>
      </c>
      <c r="D776" t="s">
        <v>365</v>
      </c>
      <c r="E776" t="s">
        <v>365</v>
      </c>
      <c r="F776" t="s">
        <v>254</v>
      </c>
      <c r="G776" t="s">
        <v>175</v>
      </c>
      <c r="H776" t="s">
        <v>25</v>
      </c>
      <c r="I776" t="s">
        <v>17</v>
      </c>
      <c r="J776" t="s">
        <v>117</v>
      </c>
      <c r="K776" s="1">
        <v>45411</v>
      </c>
      <c r="L776">
        <v>10.001999999999899</v>
      </c>
      <c r="M776">
        <v>2</v>
      </c>
      <c r="N776" t="s">
        <v>538</v>
      </c>
      <c r="O776" t="s">
        <v>537</v>
      </c>
      <c r="P776" t="s">
        <v>629</v>
      </c>
    </row>
    <row r="777" spans="1:16" x14ac:dyDescent="0.25">
      <c r="A777" t="s">
        <v>364</v>
      </c>
      <c r="B777" t="s">
        <v>174</v>
      </c>
      <c r="C777" t="s">
        <v>252</v>
      </c>
      <c r="D777" t="s">
        <v>365</v>
      </c>
      <c r="E777" t="s">
        <v>365</v>
      </c>
      <c r="F777" t="s">
        <v>254</v>
      </c>
      <c r="G777" t="s">
        <v>175</v>
      </c>
      <c r="H777" t="s">
        <v>25</v>
      </c>
      <c r="I777" t="s">
        <v>17</v>
      </c>
      <c r="J777" t="s">
        <v>117</v>
      </c>
      <c r="K777" s="1">
        <v>45413</v>
      </c>
      <c r="L777">
        <v>30</v>
      </c>
      <c r="M777">
        <v>2</v>
      </c>
      <c r="N777" t="s">
        <v>538</v>
      </c>
      <c r="O777" t="s">
        <v>537</v>
      </c>
      <c r="P777" t="s">
        <v>629</v>
      </c>
    </row>
    <row r="778" spans="1:16" x14ac:dyDescent="0.25">
      <c r="A778" t="s">
        <v>364</v>
      </c>
      <c r="B778" t="s">
        <v>174</v>
      </c>
      <c r="C778" t="s">
        <v>252</v>
      </c>
      <c r="D778" t="s">
        <v>365</v>
      </c>
      <c r="E778" t="s">
        <v>365</v>
      </c>
      <c r="F778" t="s">
        <v>254</v>
      </c>
      <c r="G778" t="s">
        <v>175</v>
      </c>
      <c r="H778" t="s">
        <v>25</v>
      </c>
      <c r="I778" t="s">
        <v>366</v>
      </c>
      <c r="J778" t="s">
        <v>117</v>
      </c>
      <c r="K778" s="1">
        <v>45421</v>
      </c>
      <c r="L778">
        <v>30</v>
      </c>
      <c r="M778">
        <v>3</v>
      </c>
      <c r="N778" t="s">
        <v>538</v>
      </c>
      <c r="O778" t="s">
        <v>537</v>
      </c>
      <c r="P778" t="s">
        <v>629</v>
      </c>
    </row>
    <row r="779" spans="1:16" x14ac:dyDescent="0.25">
      <c r="A779" t="s">
        <v>364</v>
      </c>
      <c r="B779" t="s">
        <v>174</v>
      </c>
      <c r="C779" t="s">
        <v>252</v>
      </c>
      <c r="D779" t="s">
        <v>365</v>
      </c>
      <c r="E779" t="s">
        <v>365</v>
      </c>
      <c r="F779" t="s">
        <v>254</v>
      </c>
      <c r="G779" t="s">
        <v>175</v>
      </c>
      <c r="H779" t="s">
        <v>25</v>
      </c>
      <c r="I779" t="s">
        <v>255</v>
      </c>
      <c r="J779" t="s">
        <v>118</v>
      </c>
      <c r="K779" s="1">
        <v>45408</v>
      </c>
      <c r="L779">
        <v>10.001999999999899</v>
      </c>
      <c r="M779">
        <v>1</v>
      </c>
      <c r="N779" t="s">
        <v>538</v>
      </c>
      <c r="O779" t="s">
        <v>537</v>
      </c>
      <c r="P779" t="s">
        <v>629</v>
      </c>
    </row>
    <row r="780" spans="1:16" x14ac:dyDescent="0.25">
      <c r="A780" t="s">
        <v>364</v>
      </c>
      <c r="B780" t="s">
        <v>174</v>
      </c>
      <c r="C780" t="s">
        <v>252</v>
      </c>
      <c r="D780" t="s">
        <v>365</v>
      </c>
      <c r="E780" t="s">
        <v>365</v>
      </c>
      <c r="F780" t="s">
        <v>254</v>
      </c>
      <c r="G780" t="s">
        <v>175</v>
      </c>
      <c r="H780" t="s">
        <v>25</v>
      </c>
      <c r="I780" t="s">
        <v>255</v>
      </c>
      <c r="J780" t="s">
        <v>118</v>
      </c>
      <c r="K780" s="1">
        <v>45411</v>
      </c>
      <c r="L780">
        <v>10.001999999999899</v>
      </c>
      <c r="M780">
        <v>2</v>
      </c>
      <c r="N780" t="s">
        <v>538</v>
      </c>
      <c r="O780" t="s">
        <v>537</v>
      </c>
      <c r="P780" t="s">
        <v>629</v>
      </c>
    </row>
    <row r="781" spans="1:16" x14ac:dyDescent="0.25">
      <c r="A781" t="s">
        <v>364</v>
      </c>
      <c r="B781" t="s">
        <v>174</v>
      </c>
      <c r="C781" t="s">
        <v>252</v>
      </c>
      <c r="D781" t="s">
        <v>365</v>
      </c>
      <c r="E781" t="s">
        <v>365</v>
      </c>
      <c r="F781" t="s">
        <v>254</v>
      </c>
      <c r="G781" t="s">
        <v>175</v>
      </c>
      <c r="H781" t="s">
        <v>25</v>
      </c>
      <c r="I781" t="s">
        <v>255</v>
      </c>
      <c r="J781" t="s">
        <v>118</v>
      </c>
      <c r="K781" s="1">
        <v>45413</v>
      </c>
      <c r="L781">
        <v>30</v>
      </c>
      <c r="M781">
        <v>2</v>
      </c>
      <c r="N781" t="s">
        <v>538</v>
      </c>
      <c r="O781" t="s">
        <v>537</v>
      </c>
      <c r="P781" t="s">
        <v>629</v>
      </c>
    </row>
    <row r="782" spans="1:16" x14ac:dyDescent="0.25">
      <c r="A782" t="s">
        <v>364</v>
      </c>
      <c r="B782" t="s">
        <v>174</v>
      </c>
      <c r="C782" t="s">
        <v>252</v>
      </c>
      <c r="D782" t="s">
        <v>365</v>
      </c>
      <c r="E782" t="s">
        <v>365</v>
      </c>
      <c r="F782" t="s">
        <v>254</v>
      </c>
      <c r="G782" t="s">
        <v>175</v>
      </c>
      <c r="H782" t="s">
        <v>25</v>
      </c>
      <c r="I782" t="s">
        <v>255</v>
      </c>
      <c r="J782" t="s">
        <v>118</v>
      </c>
      <c r="K782" s="1">
        <v>45425</v>
      </c>
      <c r="L782">
        <v>30</v>
      </c>
      <c r="M782">
        <v>4</v>
      </c>
      <c r="N782" t="s">
        <v>538</v>
      </c>
      <c r="O782" t="s">
        <v>537</v>
      </c>
      <c r="P782" t="s">
        <v>629</v>
      </c>
    </row>
    <row r="783" spans="1:16" x14ac:dyDescent="0.25">
      <c r="A783" t="s">
        <v>364</v>
      </c>
      <c r="B783" t="s">
        <v>174</v>
      </c>
      <c r="C783" t="s">
        <v>252</v>
      </c>
      <c r="D783" t="s">
        <v>365</v>
      </c>
      <c r="E783" t="s">
        <v>365</v>
      </c>
      <c r="F783" t="s">
        <v>254</v>
      </c>
      <c r="G783" t="s">
        <v>175</v>
      </c>
      <c r="H783" t="s">
        <v>25</v>
      </c>
      <c r="I783" t="s">
        <v>255</v>
      </c>
      <c r="J783" t="s">
        <v>118</v>
      </c>
      <c r="K783" s="1">
        <v>45427</v>
      </c>
      <c r="L783">
        <v>60</v>
      </c>
      <c r="M783">
        <v>4</v>
      </c>
      <c r="N783" t="s">
        <v>538</v>
      </c>
      <c r="O783" t="s">
        <v>537</v>
      </c>
      <c r="P783" t="s">
        <v>629</v>
      </c>
    </row>
    <row r="784" spans="1:16" x14ac:dyDescent="0.25">
      <c r="A784" t="s">
        <v>364</v>
      </c>
      <c r="B784" t="s">
        <v>174</v>
      </c>
      <c r="C784" t="s">
        <v>252</v>
      </c>
      <c r="D784" t="s">
        <v>365</v>
      </c>
      <c r="E784" t="s">
        <v>365</v>
      </c>
      <c r="F784" t="s">
        <v>254</v>
      </c>
      <c r="G784" t="s">
        <v>175</v>
      </c>
      <c r="H784" t="s">
        <v>25</v>
      </c>
      <c r="I784" t="s">
        <v>181</v>
      </c>
      <c r="J784" t="s">
        <v>118</v>
      </c>
      <c r="K784" s="1">
        <v>45408</v>
      </c>
      <c r="L784">
        <v>30</v>
      </c>
      <c r="M784">
        <v>1</v>
      </c>
      <c r="N784" t="s">
        <v>538</v>
      </c>
      <c r="O784" t="s">
        <v>537</v>
      </c>
      <c r="P784" t="s">
        <v>629</v>
      </c>
    </row>
    <row r="785" spans="1:16" x14ac:dyDescent="0.25">
      <c r="A785" t="s">
        <v>364</v>
      </c>
      <c r="B785" t="s">
        <v>174</v>
      </c>
      <c r="C785" t="s">
        <v>252</v>
      </c>
      <c r="D785" t="s">
        <v>365</v>
      </c>
      <c r="E785" t="s">
        <v>365</v>
      </c>
      <c r="F785" t="s">
        <v>254</v>
      </c>
      <c r="G785" t="s">
        <v>175</v>
      </c>
      <c r="H785" t="s">
        <v>25</v>
      </c>
      <c r="I785" t="s">
        <v>181</v>
      </c>
      <c r="J785" t="s">
        <v>118</v>
      </c>
      <c r="K785" s="1">
        <v>45413</v>
      </c>
      <c r="L785">
        <v>30</v>
      </c>
      <c r="M785">
        <v>2</v>
      </c>
      <c r="N785" t="s">
        <v>538</v>
      </c>
      <c r="O785" t="s">
        <v>537</v>
      </c>
      <c r="P785" t="s">
        <v>629</v>
      </c>
    </row>
    <row r="786" spans="1:16" x14ac:dyDescent="0.25">
      <c r="A786" t="s">
        <v>364</v>
      </c>
      <c r="B786" t="s">
        <v>174</v>
      </c>
      <c r="C786" t="s">
        <v>252</v>
      </c>
      <c r="D786" t="s">
        <v>365</v>
      </c>
      <c r="E786" t="s">
        <v>365</v>
      </c>
      <c r="F786" t="s">
        <v>254</v>
      </c>
      <c r="G786" t="s">
        <v>175</v>
      </c>
      <c r="H786" t="s">
        <v>25</v>
      </c>
      <c r="I786" t="s">
        <v>181</v>
      </c>
      <c r="J786" t="s">
        <v>118</v>
      </c>
      <c r="K786" s="1">
        <v>45414</v>
      </c>
      <c r="L786">
        <v>30</v>
      </c>
      <c r="M786">
        <v>2</v>
      </c>
      <c r="N786" t="s">
        <v>538</v>
      </c>
      <c r="O786" t="s">
        <v>537</v>
      </c>
      <c r="P786" t="s">
        <v>629</v>
      </c>
    </row>
    <row r="787" spans="1:16" x14ac:dyDescent="0.25">
      <c r="A787" t="s">
        <v>364</v>
      </c>
      <c r="B787" t="s">
        <v>174</v>
      </c>
      <c r="C787" t="s">
        <v>252</v>
      </c>
      <c r="D787" t="s">
        <v>365</v>
      </c>
      <c r="E787" t="s">
        <v>365</v>
      </c>
      <c r="F787" t="s">
        <v>254</v>
      </c>
      <c r="G787" t="s">
        <v>175</v>
      </c>
      <c r="H787" t="s">
        <v>25</v>
      </c>
      <c r="I787" t="s">
        <v>181</v>
      </c>
      <c r="J787" t="s">
        <v>118</v>
      </c>
      <c r="K787" s="1">
        <v>45420</v>
      </c>
      <c r="L787">
        <v>30</v>
      </c>
      <c r="M787">
        <v>3</v>
      </c>
      <c r="N787" t="s">
        <v>538</v>
      </c>
      <c r="O787" t="s">
        <v>537</v>
      </c>
      <c r="P787" t="s">
        <v>629</v>
      </c>
    </row>
    <row r="788" spans="1:16" x14ac:dyDescent="0.25">
      <c r="A788" t="s">
        <v>364</v>
      </c>
      <c r="B788" t="s">
        <v>174</v>
      </c>
      <c r="C788" t="s">
        <v>252</v>
      </c>
      <c r="D788" t="s">
        <v>365</v>
      </c>
      <c r="E788" t="s">
        <v>365</v>
      </c>
      <c r="F788" t="s">
        <v>254</v>
      </c>
      <c r="G788" t="s">
        <v>175</v>
      </c>
      <c r="H788" t="s">
        <v>25</v>
      </c>
      <c r="I788" t="s">
        <v>200</v>
      </c>
      <c r="J788" t="s">
        <v>117</v>
      </c>
      <c r="K788" s="1">
        <v>45414</v>
      </c>
      <c r="L788">
        <v>10.001999999999899</v>
      </c>
      <c r="M788">
        <v>2</v>
      </c>
      <c r="N788" t="s">
        <v>538</v>
      </c>
      <c r="O788" t="s">
        <v>537</v>
      </c>
      <c r="P788" t="s">
        <v>629</v>
      </c>
    </row>
    <row r="789" spans="1:16" x14ac:dyDescent="0.25">
      <c r="A789" t="s">
        <v>364</v>
      </c>
      <c r="B789" t="s">
        <v>174</v>
      </c>
      <c r="C789" t="s">
        <v>252</v>
      </c>
      <c r="D789" t="s">
        <v>365</v>
      </c>
      <c r="E789" t="s">
        <v>365</v>
      </c>
      <c r="F789" t="s">
        <v>254</v>
      </c>
      <c r="G789" t="s">
        <v>175</v>
      </c>
      <c r="H789" t="s">
        <v>30</v>
      </c>
      <c r="I789" t="s">
        <v>240</v>
      </c>
      <c r="J789" t="s">
        <v>119</v>
      </c>
      <c r="K789" s="1">
        <v>45404</v>
      </c>
      <c r="L789">
        <v>60</v>
      </c>
      <c r="M789">
        <v>1</v>
      </c>
      <c r="N789" t="s">
        <v>538</v>
      </c>
      <c r="O789" t="s">
        <v>537</v>
      </c>
      <c r="P789" t="s">
        <v>629</v>
      </c>
    </row>
    <row r="790" spans="1:16" x14ac:dyDescent="0.25">
      <c r="A790" t="s">
        <v>364</v>
      </c>
      <c r="B790" t="s">
        <v>174</v>
      </c>
      <c r="C790" t="s">
        <v>252</v>
      </c>
      <c r="D790" t="s">
        <v>365</v>
      </c>
      <c r="E790" t="s">
        <v>365</v>
      </c>
      <c r="F790" t="s">
        <v>254</v>
      </c>
      <c r="G790" t="s">
        <v>175</v>
      </c>
      <c r="H790" t="s">
        <v>30</v>
      </c>
      <c r="I790" t="s">
        <v>240</v>
      </c>
      <c r="J790" t="s">
        <v>119</v>
      </c>
      <c r="K790" s="1">
        <v>45405</v>
      </c>
      <c r="L790">
        <v>60</v>
      </c>
      <c r="M790">
        <v>1</v>
      </c>
      <c r="N790" t="s">
        <v>538</v>
      </c>
      <c r="O790" t="s">
        <v>537</v>
      </c>
      <c r="P790" t="s">
        <v>629</v>
      </c>
    </row>
    <row r="791" spans="1:16" x14ac:dyDescent="0.25">
      <c r="A791" t="s">
        <v>364</v>
      </c>
      <c r="B791" t="s">
        <v>174</v>
      </c>
      <c r="C791" t="s">
        <v>252</v>
      </c>
      <c r="D791" t="s">
        <v>365</v>
      </c>
      <c r="E791" t="s">
        <v>365</v>
      </c>
      <c r="F791" t="s">
        <v>254</v>
      </c>
      <c r="G791" t="s">
        <v>175</v>
      </c>
      <c r="H791" t="s">
        <v>30</v>
      </c>
      <c r="I791" t="s">
        <v>240</v>
      </c>
      <c r="J791" t="s">
        <v>119</v>
      </c>
      <c r="K791" s="1">
        <v>45408</v>
      </c>
      <c r="L791">
        <v>60</v>
      </c>
      <c r="M791">
        <v>1</v>
      </c>
      <c r="N791" t="s">
        <v>538</v>
      </c>
      <c r="O791" t="s">
        <v>537</v>
      </c>
      <c r="P791" t="s">
        <v>629</v>
      </c>
    </row>
    <row r="792" spans="1:16" x14ac:dyDescent="0.25">
      <c r="A792" t="s">
        <v>364</v>
      </c>
      <c r="B792" t="s">
        <v>174</v>
      </c>
      <c r="C792" t="s">
        <v>252</v>
      </c>
      <c r="D792" t="s">
        <v>365</v>
      </c>
      <c r="E792" t="s">
        <v>365</v>
      </c>
      <c r="F792" t="s">
        <v>254</v>
      </c>
      <c r="G792" t="s">
        <v>175</v>
      </c>
      <c r="H792" t="s">
        <v>30</v>
      </c>
      <c r="I792" t="s">
        <v>240</v>
      </c>
      <c r="J792" t="s">
        <v>119</v>
      </c>
      <c r="K792" s="1">
        <v>45411</v>
      </c>
      <c r="L792">
        <v>60</v>
      </c>
      <c r="M792">
        <v>2</v>
      </c>
      <c r="N792" t="s">
        <v>538</v>
      </c>
      <c r="O792" t="s">
        <v>537</v>
      </c>
      <c r="P792" t="s">
        <v>629</v>
      </c>
    </row>
    <row r="793" spans="1:16" x14ac:dyDescent="0.25">
      <c r="A793" t="s">
        <v>364</v>
      </c>
      <c r="B793" t="s">
        <v>174</v>
      </c>
      <c r="C793" t="s">
        <v>252</v>
      </c>
      <c r="D793" t="s">
        <v>365</v>
      </c>
      <c r="E793" t="s">
        <v>365</v>
      </c>
      <c r="F793" t="s">
        <v>254</v>
      </c>
      <c r="G793" t="s">
        <v>175</v>
      </c>
      <c r="H793" t="s">
        <v>30</v>
      </c>
      <c r="I793" t="s">
        <v>240</v>
      </c>
      <c r="J793" t="s">
        <v>119</v>
      </c>
      <c r="K793" s="1">
        <v>45414</v>
      </c>
      <c r="L793">
        <v>30</v>
      </c>
      <c r="M793">
        <v>2</v>
      </c>
      <c r="N793" t="s">
        <v>538</v>
      </c>
      <c r="O793" t="s">
        <v>537</v>
      </c>
      <c r="P793" t="s">
        <v>629</v>
      </c>
    </row>
    <row r="794" spans="1:16" x14ac:dyDescent="0.25">
      <c r="A794" t="s">
        <v>364</v>
      </c>
      <c r="B794" t="s">
        <v>174</v>
      </c>
      <c r="C794" t="s">
        <v>252</v>
      </c>
      <c r="D794" t="s">
        <v>365</v>
      </c>
      <c r="E794" t="s">
        <v>365</v>
      </c>
      <c r="F794" t="s">
        <v>254</v>
      </c>
      <c r="G794" t="s">
        <v>175</v>
      </c>
      <c r="H794" t="s">
        <v>30</v>
      </c>
      <c r="I794" t="s">
        <v>240</v>
      </c>
      <c r="J794" t="s">
        <v>119</v>
      </c>
      <c r="K794" s="1">
        <v>45426</v>
      </c>
      <c r="L794">
        <v>30</v>
      </c>
      <c r="M794">
        <v>4</v>
      </c>
      <c r="N794" t="s">
        <v>538</v>
      </c>
      <c r="O794" t="s">
        <v>537</v>
      </c>
      <c r="P794" t="s">
        <v>629</v>
      </c>
    </row>
    <row r="795" spans="1:16" x14ac:dyDescent="0.25">
      <c r="A795" t="s">
        <v>364</v>
      </c>
      <c r="B795" t="s">
        <v>174</v>
      </c>
      <c r="C795" t="s">
        <v>252</v>
      </c>
      <c r="D795" t="s">
        <v>365</v>
      </c>
      <c r="E795" t="s">
        <v>365</v>
      </c>
      <c r="F795" t="s">
        <v>254</v>
      </c>
      <c r="G795" t="s">
        <v>175</v>
      </c>
      <c r="H795" t="s">
        <v>30</v>
      </c>
      <c r="I795" t="s">
        <v>32</v>
      </c>
      <c r="J795" t="s">
        <v>119</v>
      </c>
      <c r="K795" s="1">
        <v>45404</v>
      </c>
      <c r="L795">
        <v>10.001999999999899</v>
      </c>
      <c r="M795">
        <v>1</v>
      </c>
      <c r="N795" t="s">
        <v>538</v>
      </c>
      <c r="O795" t="s">
        <v>537</v>
      </c>
      <c r="P795" t="s">
        <v>629</v>
      </c>
    </row>
    <row r="796" spans="1:16" x14ac:dyDescent="0.25">
      <c r="A796" t="s">
        <v>364</v>
      </c>
      <c r="B796" t="s">
        <v>174</v>
      </c>
      <c r="C796" t="s">
        <v>252</v>
      </c>
      <c r="D796" t="s">
        <v>365</v>
      </c>
      <c r="E796" t="s">
        <v>365</v>
      </c>
      <c r="F796" t="s">
        <v>254</v>
      </c>
      <c r="G796" t="s">
        <v>175</v>
      </c>
      <c r="H796" t="s">
        <v>30</v>
      </c>
      <c r="I796" t="s">
        <v>32</v>
      </c>
      <c r="J796" t="s">
        <v>119</v>
      </c>
      <c r="K796" s="1">
        <v>45406</v>
      </c>
      <c r="L796">
        <v>60</v>
      </c>
      <c r="M796">
        <v>1</v>
      </c>
      <c r="N796" t="s">
        <v>538</v>
      </c>
      <c r="O796" t="s">
        <v>537</v>
      </c>
      <c r="P796" t="s">
        <v>629</v>
      </c>
    </row>
    <row r="797" spans="1:16" x14ac:dyDescent="0.25">
      <c r="A797" t="s">
        <v>364</v>
      </c>
      <c r="B797" t="s">
        <v>174</v>
      </c>
      <c r="C797" t="s">
        <v>252</v>
      </c>
      <c r="D797" t="s">
        <v>365</v>
      </c>
      <c r="E797" t="s">
        <v>365</v>
      </c>
      <c r="F797" t="s">
        <v>254</v>
      </c>
      <c r="G797" t="s">
        <v>175</v>
      </c>
      <c r="H797" t="s">
        <v>30</v>
      </c>
      <c r="I797" t="s">
        <v>32</v>
      </c>
      <c r="J797" t="s">
        <v>119</v>
      </c>
      <c r="K797" s="1">
        <v>45407</v>
      </c>
      <c r="L797">
        <v>10.001999999999899</v>
      </c>
      <c r="M797">
        <v>1</v>
      </c>
      <c r="N797" t="s">
        <v>538</v>
      </c>
      <c r="O797" t="s">
        <v>537</v>
      </c>
      <c r="P797" t="s">
        <v>629</v>
      </c>
    </row>
    <row r="798" spans="1:16" x14ac:dyDescent="0.25">
      <c r="A798" t="s">
        <v>364</v>
      </c>
      <c r="B798" t="s">
        <v>174</v>
      </c>
      <c r="C798" t="s">
        <v>252</v>
      </c>
      <c r="D798" t="s">
        <v>365</v>
      </c>
      <c r="E798" t="s">
        <v>365</v>
      </c>
      <c r="F798" t="s">
        <v>254</v>
      </c>
      <c r="G798" t="s">
        <v>175</v>
      </c>
      <c r="H798" t="s">
        <v>30</v>
      </c>
      <c r="I798" t="s">
        <v>32</v>
      </c>
      <c r="J798" t="s">
        <v>119</v>
      </c>
      <c r="K798" s="1">
        <v>45411</v>
      </c>
      <c r="L798">
        <v>10.001999999999899</v>
      </c>
      <c r="M798">
        <v>2</v>
      </c>
      <c r="N798" t="s">
        <v>538</v>
      </c>
      <c r="O798" t="s">
        <v>537</v>
      </c>
      <c r="P798" t="s">
        <v>629</v>
      </c>
    </row>
    <row r="799" spans="1:16" x14ac:dyDescent="0.25">
      <c r="A799" t="s">
        <v>364</v>
      </c>
      <c r="B799" t="s">
        <v>174</v>
      </c>
      <c r="C799" t="s">
        <v>252</v>
      </c>
      <c r="D799" t="s">
        <v>365</v>
      </c>
      <c r="E799" t="s">
        <v>365</v>
      </c>
      <c r="F799" t="s">
        <v>254</v>
      </c>
      <c r="G799" t="s">
        <v>175</v>
      </c>
      <c r="H799" t="s">
        <v>30</v>
      </c>
      <c r="I799" t="s">
        <v>32</v>
      </c>
      <c r="J799" t="s">
        <v>119</v>
      </c>
      <c r="K799" s="1">
        <v>45412</v>
      </c>
      <c r="L799">
        <v>90</v>
      </c>
      <c r="M799">
        <v>2</v>
      </c>
      <c r="N799" t="s">
        <v>538</v>
      </c>
      <c r="O799" t="s">
        <v>537</v>
      </c>
      <c r="P799" t="s">
        <v>629</v>
      </c>
    </row>
    <row r="800" spans="1:16" x14ac:dyDescent="0.25">
      <c r="A800" t="s">
        <v>364</v>
      </c>
      <c r="B800" t="s">
        <v>174</v>
      </c>
      <c r="C800" t="s">
        <v>252</v>
      </c>
      <c r="D800" t="s">
        <v>365</v>
      </c>
      <c r="E800" t="s">
        <v>365</v>
      </c>
      <c r="F800" t="s">
        <v>254</v>
      </c>
      <c r="G800" t="s">
        <v>175</v>
      </c>
      <c r="H800" t="s">
        <v>30</v>
      </c>
      <c r="I800" t="s">
        <v>32</v>
      </c>
      <c r="J800" t="s">
        <v>119</v>
      </c>
      <c r="K800" s="1">
        <v>45413</v>
      </c>
      <c r="L800">
        <v>30</v>
      </c>
      <c r="M800">
        <v>2</v>
      </c>
      <c r="N800" t="s">
        <v>538</v>
      </c>
      <c r="O800" t="s">
        <v>537</v>
      </c>
      <c r="P800" t="s">
        <v>629</v>
      </c>
    </row>
    <row r="801" spans="1:16" x14ac:dyDescent="0.25">
      <c r="A801" t="s">
        <v>364</v>
      </c>
      <c r="B801" t="s">
        <v>174</v>
      </c>
      <c r="C801" t="s">
        <v>252</v>
      </c>
      <c r="D801" t="s">
        <v>365</v>
      </c>
      <c r="E801" t="s">
        <v>365</v>
      </c>
      <c r="F801" t="s">
        <v>254</v>
      </c>
      <c r="G801" t="s">
        <v>175</v>
      </c>
      <c r="H801" t="s">
        <v>30</v>
      </c>
      <c r="I801" t="s">
        <v>32</v>
      </c>
      <c r="J801" t="s">
        <v>119</v>
      </c>
      <c r="K801" s="1">
        <v>45426</v>
      </c>
      <c r="L801">
        <v>30</v>
      </c>
      <c r="M801">
        <v>4</v>
      </c>
      <c r="N801" t="s">
        <v>538</v>
      </c>
      <c r="O801" t="s">
        <v>537</v>
      </c>
      <c r="P801" t="s">
        <v>629</v>
      </c>
    </row>
    <row r="802" spans="1:16" x14ac:dyDescent="0.25">
      <c r="A802" t="s">
        <v>364</v>
      </c>
      <c r="B802" t="s">
        <v>174</v>
      </c>
      <c r="C802" t="s">
        <v>252</v>
      </c>
      <c r="D802" t="s">
        <v>365</v>
      </c>
      <c r="E802" t="s">
        <v>365</v>
      </c>
      <c r="F802" t="s">
        <v>254</v>
      </c>
      <c r="G802" t="s">
        <v>175</v>
      </c>
      <c r="H802" t="s">
        <v>30</v>
      </c>
      <c r="I802" t="s">
        <v>97</v>
      </c>
      <c r="J802" t="s">
        <v>119</v>
      </c>
      <c r="K802" s="1">
        <v>45414</v>
      </c>
      <c r="L802">
        <v>60</v>
      </c>
      <c r="M802">
        <v>2</v>
      </c>
      <c r="N802" t="s">
        <v>538</v>
      </c>
      <c r="O802" t="s">
        <v>537</v>
      </c>
      <c r="P802" t="s">
        <v>629</v>
      </c>
    </row>
    <row r="803" spans="1:16" x14ac:dyDescent="0.25">
      <c r="A803" t="s">
        <v>364</v>
      </c>
      <c r="B803" t="s">
        <v>174</v>
      </c>
      <c r="C803" t="s">
        <v>252</v>
      </c>
      <c r="D803" t="s">
        <v>365</v>
      </c>
      <c r="E803" t="s">
        <v>365</v>
      </c>
      <c r="F803" t="s">
        <v>254</v>
      </c>
      <c r="G803" t="s">
        <v>175</v>
      </c>
      <c r="H803" t="s">
        <v>183</v>
      </c>
      <c r="I803" t="s">
        <v>184</v>
      </c>
      <c r="J803" t="s">
        <v>117</v>
      </c>
      <c r="K803" s="1">
        <v>45404</v>
      </c>
      <c r="L803">
        <v>30</v>
      </c>
      <c r="M803">
        <v>1</v>
      </c>
      <c r="N803" t="s">
        <v>538</v>
      </c>
      <c r="O803" t="s">
        <v>537</v>
      </c>
      <c r="P803" t="s">
        <v>629</v>
      </c>
    </row>
    <row r="804" spans="1:16" x14ac:dyDescent="0.25">
      <c r="A804" t="s">
        <v>364</v>
      </c>
      <c r="B804" t="s">
        <v>174</v>
      </c>
      <c r="C804" t="s">
        <v>252</v>
      </c>
      <c r="D804" t="s">
        <v>365</v>
      </c>
      <c r="E804" t="s">
        <v>365</v>
      </c>
      <c r="F804" t="s">
        <v>254</v>
      </c>
      <c r="G804" t="s">
        <v>175</v>
      </c>
      <c r="H804" t="s">
        <v>183</v>
      </c>
      <c r="I804" t="s">
        <v>184</v>
      </c>
      <c r="J804" t="s">
        <v>117</v>
      </c>
      <c r="K804" s="1">
        <v>45405</v>
      </c>
      <c r="L804">
        <v>120</v>
      </c>
      <c r="M804">
        <v>1</v>
      </c>
      <c r="N804" t="s">
        <v>538</v>
      </c>
      <c r="O804" t="s">
        <v>537</v>
      </c>
      <c r="P804" t="s">
        <v>629</v>
      </c>
    </row>
    <row r="805" spans="1:16" x14ac:dyDescent="0.25">
      <c r="A805" t="s">
        <v>364</v>
      </c>
      <c r="B805" t="s">
        <v>174</v>
      </c>
      <c r="C805" t="s">
        <v>252</v>
      </c>
      <c r="D805" t="s">
        <v>365</v>
      </c>
      <c r="E805" t="s">
        <v>365</v>
      </c>
      <c r="F805" t="s">
        <v>254</v>
      </c>
      <c r="G805" t="s">
        <v>175</v>
      </c>
      <c r="H805" t="s">
        <v>183</v>
      </c>
      <c r="I805" t="s">
        <v>184</v>
      </c>
      <c r="J805" t="s">
        <v>117</v>
      </c>
      <c r="K805" s="1">
        <v>45407</v>
      </c>
      <c r="L805">
        <v>30</v>
      </c>
      <c r="M805">
        <v>1</v>
      </c>
      <c r="N805" t="s">
        <v>538</v>
      </c>
      <c r="O805" t="s">
        <v>537</v>
      </c>
      <c r="P805" t="s">
        <v>629</v>
      </c>
    </row>
    <row r="806" spans="1:16" x14ac:dyDescent="0.25">
      <c r="A806" t="s">
        <v>364</v>
      </c>
      <c r="B806" t="s">
        <v>174</v>
      </c>
      <c r="C806" t="s">
        <v>252</v>
      </c>
      <c r="D806" t="s">
        <v>365</v>
      </c>
      <c r="E806" t="s">
        <v>365</v>
      </c>
      <c r="F806" t="s">
        <v>254</v>
      </c>
      <c r="G806" t="s">
        <v>175</v>
      </c>
      <c r="H806" t="s">
        <v>183</v>
      </c>
      <c r="I806" t="s">
        <v>184</v>
      </c>
      <c r="J806" t="s">
        <v>117</v>
      </c>
      <c r="K806" s="1">
        <v>45408</v>
      </c>
      <c r="L806">
        <v>10.001999999999899</v>
      </c>
      <c r="M806">
        <v>1</v>
      </c>
      <c r="N806" t="s">
        <v>538</v>
      </c>
      <c r="O806" t="s">
        <v>537</v>
      </c>
      <c r="P806" t="s">
        <v>629</v>
      </c>
    </row>
    <row r="807" spans="1:16" x14ac:dyDescent="0.25">
      <c r="A807" t="s">
        <v>364</v>
      </c>
      <c r="B807" t="s">
        <v>174</v>
      </c>
      <c r="C807" t="s">
        <v>252</v>
      </c>
      <c r="D807" t="s">
        <v>365</v>
      </c>
      <c r="E807" t="s">
        <v>365</v>
      </c>
      <c r="F807" t="s">
        <v>254</v>
      </c>
      <c r="G807" t="s">
        <v>175</v>
      </c>
      <c r="H807" t="s">
        <v>183</v>
      </c>
      <c r="I807" t="s">
        <v>184</v>
      </c>
      <c r="J807" t="s">
        <v>117</v>
      </c>
      <c r="K807" s="1">
        <v>45411</v>
      </c>
      <c r="L807">
        <v>30</v>
      </c>
      <c r="M807">
        <v>2</v>
      </c>
      <c r="N807" t="s">
        <v>538</v>
      </c>
      <c r="O807" t="s">
        <v>537</v>
      </c>
      <c r="P807" t="s">
        <v>629</v>
      </c>
    </row>
    <row r="808" spans="1:16" x14ac:dyDescent="0.25">
      <c r="A808" t="s">
        <v>364</v>
      </c>
      <c r="B808" t="s">
        <v>174</v>
      </c>
      <c r="C808" t="s">
        <v>252</v>
      </c>
      <c r="D808" t="s">
        <v>365</v>
      </c>
      <c r="E808" t="s">
        <v>365</v>
      </c>
      <c r="F808" t="s">
        <v>254</v>
      </c>
      <c r="G808" t="s">
        <v>175</v>
      </c>
      <c r="H808" t="s">
        <v>183</v>
      </c>
      <c r="I808" t="s">
        <v>184</v>
      </c>
      <c r="J808" t="s">
        <v>117</v>
      </c>
      <c r="K808" s="1">
        <v>45412</v>
      </c>
      <c r="L808">
        <v>60</v>
      </c>
      <c r="M808">
        <v>2</v>
      </c>
      <c r="N808" t="s">
        <v>538</v>
      </c>
      <c r="O808" t="s">
        <v>537</v>
      </c>
      <c r="P808" t="s">
        <v>629</v>
      </c>
    </row>
    <row r="809" spans="1:16" x14ac:dyDescent="0.25">
      <c r="A809" t="s">
        <v>364</v>
      </c>
      <c r="B809" t="s">
        <v>174</v>
      </c>
      <c r="C809" t="s">
        <v>252</v>
      </c>
      <c r="D809" t="s">
        <v>365</v>
      </c>
      <c r="E809" t="s">
        <v>365</v>
      </c>
      <c r="F809" t="s">
        <v>254</v>
      </c>
      <c r="G809" t="s">
        <v>175</v>
      </c>
      <c r="H809" t="s">
        <v>183</v>
      </c>
      <c r="I809" t="s">
        <v>184</v>
      </c>
      <c r="J809" t="s">
        <v>117</v>
      </c>
      <c r="K809" s="1">
        <v>45420</v>
      </c>
      <c r="L809">
        <v>30</v>
      </c>
      <c r="M809">
        <v>3</v>
      </c>
      <c r="N809" t="s">
        <v>538</v>
      </c>
      <c r="O809" t="s">
        <v>537</v>
      </c>
      <c r="P809" t="s">
        <v>629</v>
      </c>
    </row>
    <row r="810" spans="1:16" x14ac:dyDescent="0.25">
      <c r="A810" t="s">
        <v>364</v>
      </c>
      <c r="B810" t="s">
        <v>174</v>
      </c>
      <c r="C810" t="s">
        <v>252</v>
      </c>
      <c r="D810" t="s">
        <v>365</v>
      </c>
      <c r="E810" t="s">
        <v>365</v>
      </c>
      <c r="F810" t="s">
        <v>254</v>
      </c>
      <c r="G810" t="s">
        <v>175</v>
      </c>
      <c r="H810" t="s">
        <v>183</v>
      </c>
      <c r="I810" t="s">
        <v>184</v>
      </c>
      <c r="J810" t="s">
        <v>117</v>
      </c>
      <c r="K810" s="1">
        <v>45421</v>
      </c>
      <c r="L810">
        <v>30</v>
      </c>
      <c r="M810">
        <v>3</v>
      </c>
      <c r="N810" t="s">
        <v>538</v>
      </c>
      <c r="O810" t="s">
        <v>537</v>
      </c>
      <c r="P810" t="s">
        <v>629</v>
      </c>
    </row>
    <row r="811" spans="1:16" x14ac:dyDescent="0.25">
      <c r="A811" t="s">
        <v>364</v>
      </c>
      <c r="B811" t="s">
        <v>174</v>
      </c>
      <c r="C811" t="s">
        <v>252</v>
      </c>
      <c r="D811" t="s">
        <v>365</v>
      </c>
      <c r="E811" t="s">
        <v>365</v>
      </c>
      <c r="F811" t="s">
        <v>254</v>
      </c>
      <c r="G811" t="s">
        <v>175</v>
      </c>
      <c r="H811" t="s">
        <v>183</v>
      </c>
      <c r="I811" t="s">
        <v>184</v>
      </c>
      <c r="J811" t="s">
        <v>117</v>
      </c>
      <c r="K811" s="1">
        <v>45422</v>
      </c>
      <c r="L811">
        <v>60</v>
      </c>
      <c r="M811">
        <v>3</v>
      </c>
      <c r="N811" t="s">
        <v>538</v>
      </c>
      <c r="O811" t="s">
        <v>537</v>
      </c>
      <c r="P811" t="s">
        <v>629</v>
      </c>
    </row>
    <row r="812" spans="1:16" x14ac:dyDescent="0.25">
      <c r="A812" t="s">
        <v>364</v>
      </c>
      <c r="B812" t="s">
        <v>174</v>
      </c>
      <c r="C812" t="s">
        <v>252</v>
      </c>
      <c r="D812" t="s">
        <v>365</v>
      </c>
      <c r="E812" t="s">
        <v>365</v>
      </c>
      <c r="F812" t="s">
        <v>254</v>
      </c>
      <c r="G812" t="s">
        <v>175</v>
      </c>
      <c r="H812" t="s">
        <v>183</v>
      </c>
      <c r="I812" t="s">
        <v>184</v>
      </c>
      <c r="J812" t="s">
        <v>117</v>
      </c>
      <c r="K812" s="1">
        <v>45425</v>
      </c>
      <c r="L812">
        <v>60</v>
      </c>
      <c r="M812">
        <v>4</v>
      </c>
      <c r="N812" t="s">
        <v>538</v>
      </c>
      <c r="O812" t="s">
        <v>537</v>
      </c>
      <c r="P812" t="s">
        <v>629</v>
      </c>
    </row>
    <row r="813" spans="1:16" x14ac:dyDescent="0.25">
      <c r="A813" t="s">
        <v>364</v>
      </c>
      <c r="B813" t="s">
        <v>174</v>
      </c>
      <c r="C813" t="s">
        <v>252</v>
      </c>
      <c r="D813" t="s">
        <v>365</v>
      </c>
      <c r="E813" t="s">
        <v>365</v>
      </c>
      <c r="F813" t="s">
        <v>254</v>
      </c>
      <c r="G813" t="s">
        <v>175</v>
      </c>
      <c r="H813" t="s">
        <v>183</v>
      </c>
      <c r="I813" t="s">
        <v>184</v>
      </c>
      <c r="J813" t="s">
        <v>117</v>
      </c>
      <c r="K813" s="1">
        <v>45427</v>
      </c>
      <c r="L813">
        <v>60</v>
      </c>
      <c r="M813">
        <v>4</v>
      </c>
      <c r="N813" t="s">
        <v>538</v>
      </c>
      <c r="O813" t="s">
        <v>537</v>
      </c>
      <c r="P813" t="s">
        <v>629</v>
      </c>
    </row>
    <row r="814" spans="1:16" x14ac:dyDescent="0.25">
      <c r="A814" t="s">
        <v>364</v>
      </c>
      <c r="B814" t="s">
        <v>174</v>
      </c>
      <c r="C814" t="s">
        <v>252</v>
      </c>
      <c r="D814" t="s">
        <v>365</v>
      </c>
      <c r="E814" t="s">
        <v>365</v>
      </c>
      <c r="F814" t="s">
        <v>254</v>
      </c>
      <c r="G814" t="s">
        <v>175</v>
      </c>
      <c r="H814" t="s">
        <v>183</v>
      </c>
      <c r="I814" t="s">
        <v>185</v>
      </c>
      <c r="J814" t="s">
        <v>118</v>
      </c>
      <c r="K814" s="1">
        <v>45404</v>
      </c>
      <c r="L814">
        <v>30</v>
      </c>
      <c r="M814">
        <v>1</v>
      </c>
      <c r="N814" t="s">
        <v>538</v>
      </c>
      <c r="O814" t="s">
        <v>537</v>
      </c>
      <c r="P814" t="s">
        <v>629</v>
      </c>
    </row>
    <row r="815" spans="1:16" x14ac:dyDescent="0.25">
      <c r="A815" t="s">
        <v>364</v>
      </c>
      <c r="B815" t="s">
        <v>174</v>
      </c>
      <c r="C815" t="s">
        <v>252</v>
      </c>
      <c r="D815" t="s">
        <v>365</v>
      </c>
      <c r="E815" t="s">
        <v>365</v>
      </c>
      <c r="F815" t="s">
        <v>254</v>
      </c>
      <c r="G815" t="s">
        <v>175</v>
      </c>
      <c r="H815" t="s">
        <v>183</v>
      </c>
      <c r="I815" t="s">
        <v>185</v>
      </c>
      <c r="J815" t="s">
        <v>118</v>
      </c>
      <c r="K815" s="1">
        <v>45408</v>
      </c>
      <c r="L815">
        <v>10.001999999999899</v>
      </c>
      <c r="M815">
        <v>1</v>
      </c>
      <c r="N815" t="s">
        <v>538</v>
      </c>
      <c r="O815" t="s">
        <v>537</v>
      </c>
      <c r="P815" t="s">
        <v>629</v>
      </c>
    </row>
    <row r="816" spans="1:16" x14ac:dyDescent="0.25">
      <c r="A816" t="s">
        <v>364</v>
      </c>
      <c r="B816" t="s">
        <v>174</v>
      </c>
      <c r="C816" t="s">
        <v>252</v>
      </c>
      <c r="D816" t="s">
        <v>365</v>
      </c>
      <c r="E816" t="s">
        <v>365</v>
      </c>
      <c r="F816" t="s">
        <v>254</v>
      </c>
      <c r="G816" t="s">
        <v>175</v>
      </c>
      <c r="H816" t="s">
        <v>183</v>
      </c>
      <c r="I816" t="s">
        <v>185</v>
      </c>
      <c r="J816" t="s">
        <v>118</v>
      </c>
      <c r="K816" s="1">
        <v>45412</v>
      </c>
      <c r="L816">
        <v>10.001999999999899</v>
      </c>
      <c r="M816">
        <v>2</v>
      </c>
      <c r="N816" t="s">
        <v>538</v>
      </c>
      <c r="O816" t="s">
        <v>537</v>
      </c>
      <c r="P816" t="s">
        <v>629</v>
      </c>
    </row>
    <row r="817" spans="1:16" x14ac:dyDescent="0.25">
      <c r="A817" t="s">
        <v>364</v>
      </c>
      <c r="B817" t="s">
        <v>174</v>
      </c>
      <c r="C817" t="s">
        <v>252</v>
      </c>
      <c r="D817" t="s">
        <v>365</v>
      </c>
      <c r="E817" t="s">
        <v>365</v>
      </c>
      <c r="F817" t="s">
        <v>254</v>
      </c>
      <c r="G817" t="s">
        <v>175</v>
      </c>
      <c r="H817" t="s">
        <v>183</v>
      </c>
      <c r="I817" t="s">
        <v>185</v>
      </c>
      <c r="J817" t="s">
        <v>118</v>
      </c>
      <c r="K817" s="1">
        <v>45420</v>
      </c>
      <c r="L817">
        <v>30</v>
      </c>
      <c r="M817">
        <v>3</v>
      </c>
      <c r="N817" t="s">
        <v>538</v>
      </c>
      <c r="O817" t="s">
        <v>537</v>
      </c>
      <c r="P817" t="s">
        <v>629</v>
      </c>
    </row>
    <row r="818" spans="1:16" x14ac:dyDescent="0.25">
      <c r="A818" t="s">
        <v>364</v>
      </c>
      <c r="B818" t="s">
        <v>174</v>
      </c>
      <c r="C818" t="s">
        <v>252</v>
      </c>
      <c r="D818" t="s">
        <v>365</v>
      </c>
      <c r="E818" t="s">
        <v>365</v>
      </c>
      <c r="F818" t="s">
        <v>254</v>
      </c>
      <c r="G818" t="s">
        <v>175</v>
      </c>
      <c r="H818" t="s">
        <v>183</v>
      </c>
      <c r="I818" t="s">
        <v>185</v>
      </c>
      <c r="J818" t="s">
        <v>118</v>
      </c>
      <c r="K818" s="1">
        <v>45425</v>
      </c>
      <c r="L818">
        <v>90</v>
      </c>
      <c r="M818">
        <v>4</v>
      </c>
      <c r="N818" t="s">
        <v>538</v>
      </c>
      <c r="O818" t="s">
        <v>537</v>
      </c>
      <c r="P818" t="s">
        <v>629</v>
      </c>
    </row>
    <row r="819" spans="1:16" x14ac:dyDescent="0.25">
      <c r="A819" t="s">
        <v>364</v>
      </c>
      <c r="B819" t="s">
        <v>174</v>
      </c>
      <c r="C819" t="s">
        <v>252</v>
      </c>
      <c r="D819" t="s">
        <v>365</v>
      </c>
      <c r="E819" t="s">
        <v>365</v>
      </c>
      <c r="F819" t="s">
        <v>254</v>
      </c>
      <c r="G819" t="s">
        <v>175</v>
      </c>
      <c r="H819" t="s">
        <v>183</v>
      </c>
      <c r="I819" t="s">
        <v>185</v>
      </c>
      <c r="J819" t="s">
        <v>118</v>
      </c>
      <c r="K819" s="1">
        <v>45426</v>
      </c>
      <c r="L819">
        <v>90</v>
      </c>
      <c r="M819">
        <v>4</v>
      </c>
      <c r="N819" t="s">
        <v>538</v>
      </c>
      <c r="O819" t="s">
        <v>537</v>
      </c>
      <c r="P819" t="s">
        <v>629</v>
      </c>
    </row>
    <row r="820" spans="1:16" x14ac:dyDescent="0.25">
      <c r="A820" t="s">
        <v>364</v>
      </c>
      <c r="B820" t="s">
        <v>174</v>
      </c>
      <c r="C820" t="s">
        <v>252</v>
      </c>
      <c r="D820" t="s">
        <v>365</v>
      </c>
      <c r="E820" t="s">
        <v>365</v>
      </c>
      <c r="F820" t="s">
        <v>254</v>
      </c>
      <c r="G820" t="s">
        <v>175</v>
      </c>
      <c r="H820" t="s">
        <v>183</v>
      </c>
      <c r="I820" t="s">
        <v>71</v>
      </c>
      <c r="J820" t="s">
        <v>191</v>
      </c>
      <c r="K820" s="1">
        <v>45407</v>
      </c>
      <c r="L820">
        <v>120</v>
      </c>
      <c r="M820">
        <v>1</v>
      </c>
      <c r="N820" t="s">
        <v>538</v>
      </c>
      <c r="O820" t="s">
        <v>537</v>
      </c>
      <c r="P820" t="s">
        <v>629</v>
      </c>
    </row>
    <row r="821" spans="1:16" x14ac:dyDescent="0.25">
      <c r="A821" t="s">
        <v>364</v>
      </c>
      <c r="B821" t="s">
        <v>174</v>
      </c>
      <c r="C821" t="s">
        <v>252</v>
      </c>
      <c r="D821" t="s">
        <v>365</v>
      </c>
      <c r="E821" t="s">
        <v>365</v>
      </c>
      <c r="F821" t="s">
        <v>254</v>
      </c>
      <c r="G821" t="s">
        <v>175</v>
      </c>
      <c r="H821" t="s">
        <v>183</v>
      </c>
      <c r="I821" t="s">
        <v>70</v>
      </c>
      <c r="J821" t="s">
        <v>191</v>
      </c>
      <c r="K821" s="1">
        <v>45407</v>
      </c>
      <c r="L821">
        <v>30</v>
      </c>
      <c r="M821">
        <v>1</v>
      </c>
      <c r="N821" t="s">
        <v>538</v>
      </c>
      <c r="O821" t="s">
        <v>537</v>
      </c>
      <c r="P821" t="s">
        <v>629</v>
      </c>
    </row>
    <row r="822" spans="1:16" x14ac:dyDescent="0.25">
      <c r="A822" t="s">
        <v>364</v>
      </c>
      <c r="B822" t="s">
        <v>174</v>
      </c>
      <c r="C822" t="s">
        <v>252</v>
      </c>
      <c r="D822" t="s">
        <v>365</v>
      </c>
      <c r="E822" t="s">
        <v>365</v>
      </c>
      <c r="F822" t="s">
        <v>254</v>
      </c>
      <c r="G822" t="s">
        <v>175</v>
      </c>
      <c r="H822" t="s">
        <v>183</v>
      </c>
      <c r="I822" t="s">
        <v>70</v>
      </c>
      <c r="J822" t="s">
        <v>191</v>
      </c>
      <c r="K822" s="1">
        <v>45426</v>
      </c>
      <c r="L822">
        <v>30</v>
      </c>
      <c r="M822">
        <v>4</v>
      </c>
      <c r="N822" t="s">
        <v>538</v>
      </c>
      <c r="O822" t="s">
        <v>537</v>
      </c>
      <c r="P822" t="s">
        <v>629</v>
      </c>
    </row>
    <row r="823" spans="1:16" x14ac:dyDescent="0.25">
      <c r="A823" t="s">
        <v>364</v>
      </c>
      <c r="B823" t="s">
        <v>174</v>
      </c>
      <c r="C823" t="s">
        <v>252</v>
      </c>
      <c r="D823" t="s">
        <v>365</v>
      </c>
      <c r="E823" t="s">
        <v>365</v>
      </c>
      <c r="F823" t="s">
        <v>254</v>
      </c>
      <c r="G823" t="s">
        <v>175</v>
      </c>
      <c r="H823" t="s">
        <v>183</v>
      </c>
      <c r="I823" t="s">
        <v>36</v>
      </c>
      <c r="J823" t="s">
        <v>117</v>
      </c>
      <c r="K823" s="1">
        <v>45421</v>
      </c>
      <c r="L823">
        <v>30</v>
      </c>
      <c r="M823">
        <v>3</v>
      </c>
      <c r="N823" t="s">
        <v>538</v>
      </c>
      <c r="O823" t="s">
        <v>537</v>
      </c>
      <c r="P823" t="s">
        <v>629</v>
      </c>
    </row>
    <row r="824" spans="1:16" x14ac:dyDescent="0.25">
      <c r="A824" t="s">
        <v>364</v>
      </c>
      <c r="B824" t="s">
        <v>174</v>
      </c>
      <c r="C824" t="s">
        <v>252</v>
      </c>
      <c r="D824" t="s">
        <v>365</v>
      </c>
      <c r="E824" t="s">
        <v>365</v>
      </c>
      <c r="F824" t="s">
        <v>254</v>
      </c>
      <c r="G824" t="s">
        <v>175</v>
      </c>
      <c r="H824" t="s">
        <v>183</v>
      </c>
      <c r="I824" t="s">
        <v>36</v>
      </c>
      <c r="J824" t="s">
        <v>117</v>
      </c>
      <c r="K824" s="1">
        <v>45422</v>
      </c>
      <c r="L824">
        <v>30</v>
      </c>
      <c r="M824">
        <v>3</v>
      </c>
      <c r="N824" t="s">
        <v>538</v>
      </c>
      <c r="O824" t="s">
        <v>537</v>
      </c>
      <c r="P824" t="s">
        <v>629</v>
      </c>
    </row>
    <row r="825" spans="1:16" x14ac:dyDescent="0.25">
      <c r="A825" t="s">
        <v>364</v>
      </c>
      <c r="B825" t="s">
        <v>174</v>
      </c>
      <c r="C825" t="s">
        <v>252</v>
      </c>
      <c r="D825" t="s">
        <v>365</v>
      </c>
      <c r="E825" t="s">
        <v>365</v>
      </c>
      <c r="F825" t="s">
        <v>254</v>
      </c>
      <c r="G825" t="s">
        <v>175</v>
      </c>
      <c r="H825" t="s">
        <v>183</v>
      </c>
      <c r="I825" t="s">
        <v>36</v>
      </c>
      <c r="J825" t="s">
        <v>117</v>
      </c>
      <c r="K825" s="1">
        <v>45426</v>
      </c>
      <c r="L825">
        <v>60</v>
      </c>
      <c r="M825">
        <v>4</v>
      </c>
      <c r="N825" t="s">
        <v>538</v>
      </c>
      <c r="O825" t="s">
        <v>537</v>
      </c>
      <c r="P825" t="s">
        <v>629</v>
      </c>
    </row>
    <row r="826" spans="1:16" x14ac:dyDescent="0.25">
      <c r="A826" t="s">
        <v>364</v>
      </c>
      <c r="B826" t="s">
        <v>174</v>
      </c>
      <c r="C826" t="s">
        <v>252</v>
      </c>
      <c r="D826" t="s">
        <v>365</v>
      </c>
      <c r="E826" t="s">
        <v>365</v>
      </c>
      <c r="F826" t="s">
        <v>254</v>
      </c>
      <c r="G826" t="s">
        <v>175</v>
      </c>
      <c r="H826" t="s">
        <v>183</v>
      </c>
      <c r="I826" t="s">
        <v>85</v>
      </c>
      <c r="J826" t="s">
        <v>117</v>
      </c>
      <c r="K826" s="1">
        <v>45407</v>
      </c>
      <c r="L826">
        <v>30</v>
      </c>
      <c r="M826">
        <v>1</v>
      </c>
      <c r="N826" t="s">
        <v>538</v>
      </c>
      <c r="O826" t="s">
        <v>537</v>
      </c>
      <c r="P826" t="s">
        <v>629</v>
      </c>
    </row>
    <row r="827" spans="1:16" x14ac:dyDescent="0.25">
      <c r="A827" t="s">
        <v>364</v>
      </c>
      <c r="B827" t="s">
        <v>174</v>
      </c>
      <c r="C827" t="s">
        <v>252</v>
      </c>
      <c r="D827" t="s">
        <v>365</v>
      </c>
      <c r="E827" t="s">
        <v>365</v>
      </c>
      <c r="F827" t="s">
        <v>254</v>
      </c>
      <c r="G827" t="s">
        <v>175</v>
      </c>
      <c r="H827" t="s">
        <v>183</v>
      </c>
      <c r="I827" t="s">
        <v>85</v>
      </c>
      <c r="J827" t="s">
        <v>117</v>
      </c>
      <c r="K827" s="1">
        <v>45426</v>
      </c>
      <c r="L827">
        <v>60</v>
      </c>
      <c r="M827">
        <v>4</v>
      </c>
      <c r="N827" t="s">
        <v>538</v>
      </c>
      <c r="O827" t="s">
        <v>537</v>
      </c>
      <c r="P827" t="s">
        <v>629</v>
      </c>
    </row>
    <row r="828" spans="1:16" x14ac:dyDescent="0.25">
      <c r="A828" t="s">
        <v>364</v>
      </c>
      <c r="B828" t="s">
        <v>174</v>
      </c>
      <c r="C828" t="s">
        <v>252</v>
      </c>
      <c r="D828" t="s">
        <v>365</v>
      </c>
      <c r="E828" t="s">
        <v>365</v>
      </c>
      <c r="F828" t="s">
        <v>254</v>
      </c>
      <c r="G828" t="s">
        <v>175</v>
      </c>
      <c r="H828" t="s">
        <v>72</v>
      </c>
      <c r="I828" t="s">
        <v>186</v>
      </c>
      <c r="J828" t="s">
        <v>119</v>
      </c>
      <c r="K828" s="1">
        <v>45404</v>
      </c>
      <c r="L828">
        <v>30</v>
      </c>
      <c r="M828">
        <v>1</v>
      </c>
      <c r="N828" t="s">
        <v>538</v>
      </c>
      <c r="O828" t="s">
        <v>537</v>
      </c>
      <c r="P828" t="s">
        <v>629</v>
      </c>
    </row>
    <row r="829" spans="1:16" x14ac:dyDescent="0.25">
      <c r="A829" t="s">
        <v>364</v>
      </c>
      <c r="B829" t="s">
        <v>174</v>
      </c>
      <c r="C829" t="s">
        <v>252</v>
      </c>
      <c r="D829" t="s">
        <v>365</v>
      </c>
      <c r="E829" t="s">
        <v>365</v>
      </c>
      <c r="F829" t="s">
        <v>254</v>
      </c>
      <c r="G829" t="s">
        <v>175</v>
      </c>
      <c r="H829" t="s">
        <v>72</v>
      </c>
      <c r="I829" t="s">
        <v>186</v>
      </c>
      <c r="J829" t="s">
        <v>119</v>
      </c>
      <c r="K829" s="1">
        <v>45405</v>
      </c>
      <c r="L829">
        <v>60</v>
      </c>
      <c r="M829">
        <v>1</v>
      </c>
      <c r="N829" t="s">
        <v>538</v>
      </c>
      <c r="O829" t="s">
        <v>537</v>
      </c>
      <c r="P829" t="s">
        <v>629</v>
      </c>
    </row>
    <row r="830" spans="1:16" x14ac:dyDescent="0.25">
      <c r="A830" t="s">
        <v>364</v>
      </c>
      <c r="B830" t="s">
        <v>174</v>
      </c>
      <c r="C830" t="s">
        <v>252</v>
      </c>
      <c r="D830" t="s">
        <v>365</v>
      </c>
      <c r="E830" t="s">
        <v>365</v>
      </c>
      <c r="F830" t="s">
        <v>254</v>
      </c>
      <c r="G830" t="s">
        <v>175</v>
      </c>
      <c r="H830" t="s">
        <v>72</v>
      </c>
      <c r="I830" t="s">
        <v>186</v>
      </c>
      <c r="J830" t="s">
        <v>119</v>
      </c>
      <c r="K830" s="1">
        <v>45408</v>
      </c>
      <c r="L830">
        <v>30</v>
      </c>
      <c r="M830">
        <v>1</v>
      </c>
      <c r="N830" t="s">
        <v>538</v>
      </c>
      <c r="O830" t="s">
        <v>537</v>
      </c>
      <c r="P830" t="s">
        <v>629</v>
      </c>
    </row>
    <row r="831" spans="1:16" x14ac:dyDescent="0.25">
      <c r="A831" t="s">
        <v>364</v>
      </c>
      <c r="B831" t="s">
        <v>174</v>
      </c>
      <c r="C831" t="s">
        <v>252</v>
      </c>
      <c r="D831" t="s">
        <v>365</v>
      </c>
      <c r="E831" t="s">
        <v>365</v>
      </c>
      <c r="F831" t="s">
        <v>254</v>
      </c>
      <c r="G831" t="s">
        <v>175</v>
      </c>
      <c r="H831" t="s">
        <v>72</v>
      </c>
      <c r="I831" t="s">
        <v>186</v>
      </c>
      <c r="J831" t="s">
        <v>119</v>
      </c>
      <c r="K831" s="1">
        <v>45411</v>
      </c>
      <c r="L831">
        <v>60</v>
      </c>
      <c r="M831">
        <v>2</v>
      </c>
      <c r="N831" t="s">
        <v>538</v>
      </c>
      <c r="O831" t="s">
        <v>537</v>
      </c>
      <c r="P831" t="s">
        <v>629</v>
      </c>
    </row>
    <row r="832" spans="1:16" x14ac:dyDescent="0.25">
      <c r="A832" t="s">
        <v>364</v>
      </c>
      <c r="B832" t="s">
        <v>174</v>
      </c>
      <c r="C832" t="s">
        <v>252</v>
      </c>
      <c r="D832" t="s">
        <v>365</v>
      </c>
      <c r="E832" t="s">
        <v>365</v>
      </c>
      <c r="F832" t="s">
        <v>254</v>
      </c>
      <c r="G832" t="s">
        <v>175</v>
      </c>
      <c r="H832" t="s">
        <v>72</v>
      </c>
      <c r="I832" t="s">
        <v>186</v>
      </c>
      <c r="J832" t="s">
        <v>119</v>
      </c>
      <c r="K832" s="1">
        <v>45413</v>
      </c>
      <c r="L832">
        <v>30</v>
      </c>
      <c r="M832">
        <v>2</v>
      </c>
      <c r="N832" t="s">
        <v>538</v>
      </c>
      <c r="O832" t="s">
        <v>537</v>
      </c>
      <c r="P832" t="s">
        <v>629</v>
      </c>
    </row>
    <row r="833" spans="1:16" x14ac:dyDescent="0.25">
      <c r="A833" t="s">
        <v>364</v>
      </c>
      <c r="B833" t="s">
        <v>174</v>
      </c>
      <c r="C833" t="s">
        <v>252</v>
      </c>
      <c r="D833" t="s">
        <v>365</v>
      </c>
      <c r="E833" t="s">
        <v>365</v>
      </c>
      <c r="F833" t="s">
        <v>254</v>
      </c>
      <c r="G833" t="s">
        <v>175</v>
      </c>
      <c r="H833" t="s">
        <v>72</v>
      </c>
      <c r="I833" t="s">
        <v>186</v>
      </c>
      <c r="J833" t="s">
        <v>119</v>
      </c>
      <c r="K833" s="1">
        <v>45414</v>
      </c>
      <c r="L833">
        <v>30</v>
      </c>
      <c r="M833">
        <v>2</v>
      </c>
      <c r="N833" t="s">
        <v>538</v>
      </c>
      <c r="O833" t="s">
        <v>537</v>
      </c>
      <c r="P833" t="s">
        <v>629</v>
      </c>
    </row>
    <row r="834" spans="1:16" x14ac:dyDescent="0.25">
      <c r="A834" t="s">
        <v>364</v>
      </c>
      <c r="B834" t="s">
        <v>174</v>
      </c>
      <c r="C834" t="s">
        <v>252</v>
      </c>
      <c r="D834" t="s">
        <v>365</v>
      </c>
      <c r="E834" t="s">
        <v>365</v>
      </c>
      <c r="F834" t="s">
        <v>254</v>
      </c>
      <c r="G834" t="s">
        <v>175</v>
      </c>
      <c r="H834" t="s">
        <v>72</v>
      </c>
      <c r="I834" t="s">
        <v>186</v>
      </c>
      <c r="J834" t="s">
        <v>119</v>
      </c>
      <c r="K834" s="1">
        <v>45418</v>
      </c>
      <c r="L834">
        <v>60</v>
      </c>
      <c r="M834">
        <v>3</v>
      </c>
      <c r="N834" t="s">
        <v>538</v>
      </c>
      <c r="O834" t="s">
        <v>537</v>
      </c>
      <c r="P834" t="s">
        <v>629</v>
      </c>
    </row>
    <row r="835" spans="1:16" x14ac:dyDescent="0.25">
      <c r="A835" t="s">
        <v>364</v>
      </c>
      <c r="B835" t="s">
        <v>174</v>
      </c>
      <c r="C835" t="s">
        <v>252</v>
      </c>
      <c r="D835" t="s">
        <v>365</v>
      </c>
      <c r="E835" t="s">
        <v>365</v>
      </c>
      <c r="F835" t="s">
        <v>254</v>
      </c>
      <c r="G835" t="s">
        <v>175</v>
      </c>
      <c r="H835" t="s">
        <v>72</v>
      </c>
      <c r="I835" t="s">
        <v>186</v>
      </c>
      <c r="J835" t="s">
        <v>119</v>
      </c>
      <c r="K835" s="1">
        <v>45419</v>
      </c>
      <c r="L835">
        <v>30</v>
      </c>
      <c r="M835">
        <v>3</v>
      </c>
      <c r="N835" t="s">
        <v>538</v>
      </c>
      <c r="O835" t="s">
        <v>537</v>
      </c>
      <c r="P835" t="s">
        <v>629</v>
      </c>
    </row>
    <row r="836" spans="1:16" x14ac:dyDescent="0.25">
      <c r="A836" t="s">
        <v>364</v>
      </c>
      <c r="B836" t="s">
        <v>174</v>
      </c>
      <c r="C836" t="s">
        <v>252</v>
      </c>
      <c r="D836" t="s">
        <v>365</v>
      </c>
      <c r="E836" t="s">
        <v>365</v>
      </c>
      <c r="F836" t="s">
        <v>254</v>
      </c>
      <c r="G836" t="s">
        <v>175</v>
      </c>
      <c r="H836" t="s">
        <v>72</v>
      </c>
      <c r="I836" t="s">
        <v>186</v>
      </c>
      <c r="J836" t="s">
        <v>119</v>
      </c>
      <c r="K836" s="1">
        <v>45420</v>
      </c>
      <c r="L836">
        <v>60</v>
      </c>
      <c r="M836">
        <v>3</v>
      </c>
      <c r="N836" t="s">
        <v>538</v>
      </c>
      <c r="O836" t="s">
        <v>537</v>
      </c>
      <c r="P836" t="s">
        <v>629</v>
      </c>
    </row>
    <row r="837" spans="1:16" x14ac:dyDescent="0.25">
      <c r="A837" t="s">
        <v>364</v>
      </c>
      <c r="B837" t="s">
        <v>174</v>
      </c>
      <c r="C837" t="s">
        <v>252</v>
      </c>
      <c r="D837" t="s">
        <v>365</v>
      </c>
      <c r="E837" t="s">
        <v>365</v>
      </c>
      <c r="F837" t="s">
        <v>254</v>
      </c>
      <c r="G837" t="s">
        <v>175</v>
      </c>
      <c r="H837" t="s">
        <v>72</v>
      </c>
      <c r="I837" t="s">
        <v>186</v>
      </c>
      <c r="J837" t="s">
        <v>119</v>
      </c>
      <c r="K837" s="1">
        <v>45421</v>
      </c>
      <c r="L837">
        <v>30</v>
      </c>
      <c r="M837">
        <v>3</v>
      </c>
      <c r="N837" t="s">
        <v>538</v>
      </c>
      <c r="O837" t="s">
        <v>537</v>
      </c>
      <c r="P837" t="s">
        <v>629</v>
      </c>
    </row>
    <row r="838" spans="1:16" x14ac:dyDescent="0.25">
      <c r="A838" t="s">
        <v>364</v>
      </c>
      <c r="B838" t="s">
        <v>174</v>
      </c>
      <c r="C838" t="s">
        <v>252</v>
      </c>
      <c r="D838" t="s">
        <v>365</v>
      </c>
      <c r="E838" t="s">
        <v>365</v>
      </c>
      <c r="F838" t="s">
        <v>254</v>
      </c>
      <c r="G838" t="s">
        <v>175</v>
      </c>
      <c r="H838" t="s">
        <v>72</v>
      </c>
      <c r="I838" t="s">
        <v>186</v>
      </c>
      <c r="J838" t="s">
        <v>119</v>
      </c>
      <c r="K838" s="1">
        <v>45422</v>
      </c>
      <c r="L838">
        <v>60</v>
      </c>
      <c r="M838">
        <v>3</v>
      </c>
      <c r="N838" t="s">
        <v>538</v>
      </c>
      <c r="O838" t="s">
        <v>537</v>
      </c>
      <c r="P838" t="s">
        <v>629</v>
      </c>
    </row>
    <row r="839" spans="1:16" x14ac:dyDescent="0.25">
      <c r="A839" t="s">
        <v>364</v>
      </c>
      <c r="B839" t="s">
        <v>174</v>
      </c>
      <c r="C839" t="s">
        <v>252</v>
      </c>
      <c r="D839" t="s">
        <v>365</v>
      </c>
      <c r="E839" t="s">
        <v>365</v>
      </c>
      <c r="F839" t="s">
        <v>254</v>
      </c>
      <c r="G839" t="s">
        <v>175</v>
      </c>
      <c r="H839" t="s">
        <v>72</v>
      </c>
      <c r="I839" t="s">
        <v>186</v>
      </c>
      <c r="J839" t="s">
        <v>119</v>
      </c>
      <c r="K839" s="1">
        <v>45425</v>
      </c>
      <c r="L839">
        <v>120</v>
      </c>
      <c r="M839">
        <v>4</v>
      </c>
      <c r="N839" t="s">
        <v>538</v>
      </c>
      <c r="O839" t="s">
        <v>537</v>
      </c>
      <c r="P839" t="s">
        <v>629</v>
      </c>
    </row>
    <row r="840" spans="1:16" x14ac:dyDescent="0.25">
      <c r="A840" t="s">
        <v>364</v>
      </c>
      <c r="B840" t="s">
        <v>174</v>
      </c>
      <c r="C840" t="s">
        <v>252</v>
      </c>
      <c r="D840" t="s">
        <v>365</v>
      </c>
      <c r="E840" t="s">
        <v>365</v>
      </c>
      <c r="F840" t="s">
        <v>254</v>
      </c>
      <c r="G840" t="s">
        <v>175</v>
      </c>
      <c r="H840" t="s">
        <v>72</v>
      </c>
      <c r="I840" t="s">
        <v>186</v>
      </c>
      <c r="J840" t="s">
        <v>119</v>
      </c>
      <c r="K840" s="1">
        <v>45427</v>
      </c>
      <c r="L840">
        <v>60</v>
      </c>
      <c r="M840">
        <v>4</v>
      </c>
      <c r="N840" t="s">
        <v>538</v>
      </c>
      <c r="O840" t="s">
        <v>537</v>
      </c>
      <c r="P840" t="s">
        <v>629</v>
      </c>
    </row>
    <row r="841" spans="1:16" x14ac:dyDescent="0.25">
      <c r="A841" t="s">
        <v>364</v>
      </c>
      <c r="B841" t="s">
        <v>174</v>
      </c>
      <c r="C841" t="s">
        <v>252</v>
      </c>
      <c r="D841" t="s">
        <v>365</v>
      </c>
      <c r="E841" t="s">
        <v>365</v>
      </c>
      <c r="F841" t="s">
        <v>254</v>
      </c>
      <c r="G841" t="s">
        <v>175</v>
      </c>
      <c r="H841" t="s">
        <v>72</v>
      </c>
      <c r="I841" t="s">
        <v>73</v>
      </c>
      <c r="J841" t="s">
        <v>119</v>
      </c>
      <c r="K841" s="1">
        <v>45404</v>
      </c>
      <c r="L841">
        <v>30</v>
      </c>
      <c r="M841">
        <v>1</v>
      </c>
      <c r="N841" t="s">
        <v>538</v>
      </c>
      <c r="O841" t="s">
        <v>537</v>
      </c>
      <c r="P841" t="s">
        <v>629</v>
      </c>
    </row>
    <row r="842" spans="1:16" x14ac:dyDescent="0.25">
      <c r="A842" t="s">
        <v>364</v>
      </c>
      <c r="B842" t="s">
        <v>174</v>
      </c>
      <c r="C842" t="s">
        <v>252</v>
      </c>
      <c r="D842" t="s">
        <v>365</v>
      </c>
      <c r="E842" t="s">
        <v>365</v>
      </c>
      <c r="F842" t="s">
        <v>254</v>
      </c>
      <c r="G842" t="s">
        <v>175</v>
      </c>
      <c r="H842" t="s">
        <v>72</v>
      </c>
      <c r="I842" t="s">
        <v>73</v>
      </c>
      <c r="J842" t="s">
        <v>119</v>
      </c>
      <c r="K842" s="1">
        <v>45405</v>
      </c>
      <c r="L842">
        <v>10.001999999999899</v>
      </c>
      <c r="M842">
        <v>1</v>
      </c>
      <c r="N842" t="s">
        <v>538</v>
      </c>
      <c r="O842" t="s">
        <v>537</v>
      </c>
      <c r="P842" t="s">
        <v>629</v>
      </c>
    </row>
    <row r="843" spans="1:16" x14ac:dyDescent="0.25">
      <c r="A843" t="s">
        <v>364</v>
      </c>
      <c r="B843" t="s">
        <v>174</v>
      </c>
      <c r="C843" t="s">
        <v>252</v>
      </c>
      <c r="D843" t="s">
        <v>365</v>
      </c>
      <c r="E843" t="s">
        <v>365</v>
      </c>
      <c r="F843" t="s">
        <v>254</v>
      </c>
      <c r="G843" t="s">
        <v>175</v>
      </c>
      <c r="H843" t="s">
        <v>72</v>
      </c>
      <c r="I843" t="s">
        <v>73</v>
      </c>
      <c r="J843" t="s">
        <v>119</v>
      </c>
      <c r="K843" s="1">
        <v>45408</v>
      </c>
      <c r="L843">
        <v>30</v>
      </c>
      <c r="M843">
        <v>1</v>
      </c>
      <c r="N843" t="s">
        <v>538</v>
      </c>
      <c r="O843" t="s">
        <v>537</v>
      </c>
      <c r="P843" t="s">
        <v>629</v>
      </c>
    </row>
    <row r="844" spans="1:16" x14ac:dyDescent="0.25">
      <c r="A844" t="s">
        <v>364</v>
      </c>
      <c r="B844" t="s">
        <v>174</v>
      </c>
      <c r="C844" t="s">
        <v>252</v>
      </c>
      <c r="D844" t="s">
        <v>365</v>
      </c>
      <c r="E844" t="s">
        <v>365</v>
      </c>
      <c r="F844" t="s">
        <v>254</v>
      </c>
      <c r="G844" t="s">
        <v>175</v>
      </c>
      <c r="H844" t="s">
        <v>72</v>
      </c>
      <c r="I844" t="s">
        <v>73</v>
      </c>
      <c r="J844" t="s">
        <v>119</v>
      </c>
      <c r="K844" s="1">
        <v>45411</v>
      </c>
      <c r="L844">
        <v>30</v>
      </c>
      <c r="M844">
        <v>2</v>
      </c>
      <c r="N844" t="s">
        <v>538</v>
      </c>
      <c r="O844" t="s">
        <v>537</v>
      </c>
      <c r="P844" t="s">
        <v>629</v>
      </c>
    </row>
    <row r="845" spans="1:16" x14ac:dyDescent="0.25">
      <c r="A845" t="s">
        <v>364</v>
      </c>
      <c r="B845" t="s">
        <v>174</v>
      </c>
      <c r="C845" t="s">
        <v>252</v>
      </c>
      <c r="D845" t="s">
        <v>365</v>
      </c>
      <c r="E845" t="s">
        <v>365</v>
      </c>
      <c r="F845" t="s">
        <v>254</v>
      </c>
      <c r="G845" t="s">
        <v>175</v>
      </c>
      <c r="H845" t="s">
        <v>72</v>
      </c>
      <c r="I845" t="s">
        <v>73</v>
      </c>
      <c r="J845" t="s">
        <v>119</v>
      </c>
      <c r="K845" s="1">
        <v>45412</v>
      </c>
      <c r="L845">
        <v>10.001999999999899</v>
      </c>
      <c r="M845">
        <v>2</v>
      </c>
      <c r="N845" t="s">
        <v>538</v>
      </c>
      <c r="O845" t="s">
        <v>537</v>
      </c>
      <c r="P845" t="s">
        <v>629</v>
      </c>
    </row>
    <row r="846" spans="1:16" x14ac:dyDescent="0.25">
      <c r="A846" t="s">
        <v>364</v>
      </c>
      <c r="B846" t="s">
        <v>174</v>
      </c>
      <c r="C846" t="s">
        <v>252</v>
      </c>
      <c r="D846" t="s">
        <v>365</v>
      </c>
      <c r="E846" t="s">
        <v>365</v>
      </c>
      <c r="F846" t="s">
        <v>254</v>
      </c>
      <c r="G846" t="s">
        <v>175</v>
      </c>
      <c r="H846" t="s">
        <v>72</v>
      </c>
      <c r="I846" t="s">
        <v>73</v>
      </c>
      <c r="J846" t="s">
        <v>119</v>
      </c>
      <c r="K846" s="1">
        <v>45414</v>
      </c>
      <c r="L846">
        <v>10.001999999999899</v>
      </c>
      <c r="M846">
        <v>2</v>
      </c>
      <c r="N846" t="s">
        <v>538</v>
      </c>
      <c r="O846" t="s">
        <v>537</v>
      </c>
      <c r="P846" t="s">
        <v>629</v>
      </c>
    </row>
    <row r="847" spans="1:16" x14ac:dyDescent="0.25">
      <c r="A847" t="s">
        <v>364</v>
      </c>
      <c r="B847" t="s">
        <v>174</v>
      </c>
      <c r="C847" t="s">
        <v>252</v>
      </c>
      <c r="D847" t="s">
        <v>365</v>
      </c>
      <c r="E847" t="s">
        <v>365</v>
      </c>
      <c r="F847" t="s">
        <v>254</v>
      </c>
      <c r="G847" t="s">
        <v>175</v>
      </c>
      <c r="H847" t="s">
        <v>72</v>
      </c>
      <c r="I847" t="s">
        <v>73</v>
      </c>
      <c r="J847" t="s">
        <v>119</v>
      </c>
      <c r="K847" s="1">
        <v>45419</v>
      </c>
      <c r="L847">
        <v>10.001999999999899</v>
      </c>
      <c r="M847">
        <v>3</v>
      </c>
      <c r="N847" t="s">
        <v>538</v>
      </c>
      <c r="O847" t="s">
        <v>537</v>
      </c>
      <c r="P847" t="s">
        <v>629</v>
      </c>
    </row>
    <row r="848" spans="1:16" x14ac:dyDescent="0.25">
      <c r="A848" t="s">
        <v>364</v>
      </c>
      <c r="B848" t="s">
        <v>174</v>
      </c>
      <c r="C848" t="s">
        <v>252</v>
      </c>
      <c r="D848" t="s">
        <v>365</v>
      </c>
      <c r="E848" t="s">
        <v>365</v>
      </c>
      <c r="F848" t="s">
        <v>254</v>
      </c>
      <c r="G848" t="s">
        <v>175</v>
      </c>
      <c r="H848" t="s">
        <v>72</v>
      </c>
      <c r="I848" t="s">
        <v>73</v>
      </c>
      <c r="J848" t="s">
        <v>119</v>
      </c>
      <c r="K848" s="1">
        <v>45422</v>
      </c>
      <c r="L848">
        <v>30</v>
      </c>
      <c r="M848">
        <v>3</v>
      </c>
      <c r="N848" t="s">
        <v>538</v>
      </c>
      <c r="O848" t="s">
        <v>537</v>
      </c>
      <c r="P848" t="s">
        <v>629</v>
      </c>
    </row>
    <row r="849" spans="1:16" x14ac:dyDescent="0.25">
      <c r="A849" t="s">
        <v>364</v>
      </c>
      <c r="B849" t="s">
        <v>174</v>
      </c>
      <c r="C849" t="s">
        <v>252</v>
      </c>
      <c r="D849" t="s">
        <v>365</v>
      </c>
      <c r="E849" t="s">
        <v>365</v>
      </c>
      <c r="F849" t="s">
        <v>254</v>
      </c>
      <c r="G849" t="s">
        <v>175</v>
      </c>
      <c r="H849" t="s">
        <v>72</v>
      </c>
      <c r="I849" t="s">
        <v>73</v>
      </c>
      <c r="J849" t="s">
        <v>119</v>
      </c>
      <c r="K849" s="1">
        <v>45425</v>
      </c>
      <c r="L849">
        <v>30</v>
      </c>
      <c r="M849">
        <v>4</v>
      </c>
      <c r="N849" t="s">
        <v>538</v>
      </c>
      <c r="O849" t="s">
        <v>537</v>
      </c>
      <c r="P849" t="s">
        <v>629</v>
      </c>
    </row>
    <row r="850" spans="1:16" x14ac:dyDescent="0.25">
      <c r="A850" t="s">
        <v>364</v>
      </c>
      <c r="B850" t="s">
        <v>174</v>
      </c>
      <c r="C850" t="s">
        <v>252</v>
      </c>
      <c r="D850" t="s">
        <v>365</v>
      </c>
      <c r="E850" t="s">
        <v>365</v>
      </c>
      <c r="F850" t="s">
        <v>254</v>
      </c>
      <c r="G850" t="s">
        <v>175</v>
      </c>
      <c r="H850" t="s">
        <v>72</v>
      </c>
      <c r="I850" t="s">
        <v>74</v>
      </c>
      <c r="J850" t="s">
        <v>119</v>
      </c>
      <c r="K850" s="1">
        <v>45406</v>
      </c>
      <c r="L850">
        <v>10.001999999999899</v>
      </c>
      <c r="M850">
        <v>1</v>
      </c>
      <c r="N850" t="s">
        <v>538</v>
      </c>
      <c r="O850" t="s">
        <v>537</v>
      </c>
      <c r="P850" t="s">
        <v>629</v>
      </c>
    </row>
    <row r="851" spans="1:16" x14ac:dyDescent="0.25">
      <c r="A851" t="s">
        <v>364</v>
      </c>
      <c r="B851" t="s">
        <v>174</v>
      </c>
      <c r="C851" t="s">
        <v>252</v>
      </c>
      <c r="D851" t="s">
        <v>365</v>
      </c>
      <c r="E851" t="s">
        <v>365</v>
      </c>
      <c r="F851" t="s">
        <v>254</v>
      </c>
      <c r="G851" t="s">
        <v>175</v>
      </c>
      <c r="H851" t="s">
        <v>72</v>
      </c>
      <c r="I851" t="s">
        <v>74</v>
      </c>
      <c r="J851" t="s">
        <v>119</v>
      </c>
      <c r="K851" s="1">
        <v>45408</v>
      </c>
      <c r="L851">
        <v>30</v>
      </c>
      <c r="M851">
        <v>1</v>
      </c>
      <c r="N851" t="s">
        <v>538</v>
      </c>
      <c r="O851" t="s">
        <v>537</v>
      </c>
      <c r="P851" t="s">
        <v>629</v>
      </c>
    </row>
    <row r="852" spans="1:16" x14ac:dyDescent="0.25">
      <c r="A852" t="s">
        <v>364</v>
      </c>
      <c r="B852" t="s">
        <v>174</v>
      </c>
      <c r="C852" t="s">
        <v>252</v>
      </c>
      <c r="D852" t="s">
        <v>365</v>
      </c>
      <c r="E852" t="s">
        <v>365</v>
      </c>
      <c r="F852" t="s">
        <v>254</v>
      </c>
      <c r="G852" t="s">
        <v>175</v>
      </c>
      <c r="H852" t="s">
        <v>72</v>
      </c>
      <c r="I852" t="s">
        <v>74</v>
      </c>
      <c r="J852" t="s">
        <v>119</v>
      </c>
      <c r="K852" s="1">
        <v>45413</v>
      </c>
      <c r="L852">
        <v>10.001999999999899</v>
      </c>
      <c r="M852">
        <v>2</v>
      </c>
      <c r="N852" t="s">
        <v>538</v>
      </c>
      <c r="O852" t="s">
        <v>537</v>
      </c>
      <c r="P852" t="s">
        <v>629</v>
      </c>
    </row>
    <row r="853" spans="1:16" x14ac:dyDescent="0.25">
      <c r="A853" t="s">
        <v>364</v>
      </c>
      <c r="B853" t="s">
        <v>174</v>
      </c>
      <c r="C853" t="s">
        <v>252</v>
      </c>
      <c r="D853" t="s">
        <v>365</v>
      </c>
      <c r="E853" t="s">
        <v>365</v>
      </c>
      <c r="F853" t="s">
        <v>254</v>
      </c>
      <c r="G853" t="s">
        <v>175</v>
      </c>
      <c r="H853" t="s">
        <v>72</v>
      </c>
      <c r="I853" t="s">
        <v>74</v>
      </c>
      <c r="J853" t="s">
        <v>119</v>
      </c>
      <c r="K853" s="1">
        <v>45414</v>
      </c>
      <c r="L853">
        <v>30</v>
      </c>
      <c r="M853">
        <v>2</v>
      </c>
      <c r="N853" t="s">
        <v>538</v>
      </c>
      <c r="O853" t="s">
        <v>537</v>
      </c>
      <c r="P853" t="s">
        <v>629</v>
      </c>
    </row>
    <row r="854" spans="1:16" x14ac:dyDescent="0.25">
      <c r="A854" t="s">
        <v>364</v>
      </c>
      <c r="B854" t="s">
        <v>174</v>
      </c>
      <c r="C854" t="s">
        <v>252</v>
      </c>
      <c r="D854" t="s">
        <v>365</v>
      </c>
      <c r="E854" t="s">
        <v>365</v>
      </c>
      <c r="F854" t="s">
        <v>254</v>
      </c>
      <c r="G854" t="s">
        <v>175</v>
      </c>
      <c r="H854" t="s">
        <v>72</v>
      </c>
      <c r="I854" t="s">
        <v>74</v>
      </c>
      <c r="J854" t="s">
        <v>119</v>
      </c>
      <c r="K854" s="1">
        <v>45420</v>
      </c>
      <c r="L854">
        <v>10.001999999999899</v>
      </c>
      <c r="M854">
        <v>3</v>
      </c>
      <c r="N854" t="s">
        <v>538</v>
      </c>
      <c r="O854" t="s">
        <v>537</v>
      </c>
      <c r="P854" t="s">
        <v>629</v>
      </c>
    </row>
    <row r="855" spans="1:16" x14ac:dyDescent="0.25">
      <c r="A855" t="s">
        <v>364</v>
      </c>
      <c r="B855" t="s">
        <v>174</v>
      </c>
      <c r="C855" t="s">
        <v>252</v>
      </c>
      <c r="D855" t="s">
        <v>365</v>
      </c>
      <c r="E855" t="s">
        <v>365</v>
      </c>
      <c r="F855" t="s">
        <v>254</v>
      </c>
      <c r="G855" t="s">
        <v>175</v>
      </c>
      <c r="H855" t="s">
        <v>72</v>
      </c>
      <c r="I855" t="s">
        <v>74</v>
      </c>
      <c r="J855" t="s">
        <v>119</v>
      </c>
      <c r="K855" s="1">
        <v>45422</v>
      </c>
      <c r="L855">
        <v>30</v>
      </c>
      <c r="M855">
        <v>3</v>
      </c>
      <c r="N855" t="s">
        <v>538</v>
      </c>
      <c r="O855" t="s">
        <v>537</v>
      </c>
      <c r="P855" t="s">
        <v>629</v>
      </c>
    </row>
    <row r="856" spans="1:16" x14ac:dyDescent="0.25">
      <c r="A856" t="s">
        <v>364</v>
      </c>
      <c r="B856" t="s">
        <v>174</v>
      </c>
      <c r="C856" t="s">
        <v>252</v>
      </c>
      <c r="D856" t="s">
        <v>365</v>
      </c>
      <c r="E856" t="s">
        <v>365</v>
      </c>
      <c r="F856" t="s">
        <v>254</v>
      </c>
      <c r="G856" t="s">
        <v>175</v>
      </c>
      <c r="H856" t="s">
        <v>37</v>
      </c>
      <c r="I856" t="s">
        <v>38</v>
      </c>
      <c r="J856" t="s">
        <v>117</v>
      </c>
      <c r="K856" s="1">
        <v>45404</v>
      </c>
      <c r="L856">
        <v>30</v>
      </c>
      <c r="M856">
        <v>1</v>
      </c>
      <c r="N856" t="s">
        <v>538</v>
      </c>
      <c r="O856" t="s">
        <v>537</v>
      </c>
      <c r="P856" t="s">
        <v>629</v>
      </c>
    </row>
    <row r="857" spans="1:16" x14ac:dyDescent="0.25">
      <c r="A857" t="s">
        <v>364</v>
      </c>
      <c r="B857" t="s">
        <v>174</v>
      </c>
      <c r="C857" t="s">
        <v>252</v>
      </c>
      <c r="D857" t="s">
        <v>365</v>
      </c>
      <c r="E857" t="s">
        <v>365</v>
      </c>
      <c r="F857" t="s">
        <v>254</v>
      </c>
      <c r="G857" t="s">
        <v>175</v>
      </c>
      <c r="H857" t="s">
        <v>37</v>
      </c>
      <c r="I857" t="s">
        <v>38</v>
      </c>
      <c r="J857" t="s">
        <v>117</v>
      </c>
      <c r="K857" s="1">
        <v>45406</v>
      </c>
      <c r="L857">
        <v>60</v>
      </c>
      <c r="M857">
        <v>1</v>
      </c>
      <c r="N857" t="s">
        <v>538</v>
      </c>
      <c r="O857" t="s">
        <v>537</v>
      </c>
      <c r="P857" t="s">
        <v>629</v>
      </c>
    </row>
    <row r="858" spans="1:16" x14ac:dyDescent="0.25">
      <c r="A858" t="s">
        <v>364</v>
      </c>
      <c r="B858" t="s">
        <v>174</v>
      </c>
      <c r="C858" t="s">
        <v>252</v>
      </c>
      <c r="D858" t="s">
        <v>365</v>
      </c>
      <c r="E858" t="s">
        <v>365</v>
      </c>
      <c r="F858" t="s">
        <v>254</v>
      </c>
      <c r="G858" t="s">
        <v>175</v>
      </c>
      <c r="H858" t="s">
        <v>37</v>
      </c>
      <c r="I858" t="s">
        <v>38</v>
      </c>
      <c r="J858" t="s">
        <v>117</v>
      </c>
      <c r="K858" s="1">
        <v>45407</v>
      </c>
      <c r="L858">
        <v>30</v>
      </c>
      <c r="M858">
        <v>1</v>
      </c>
      <c r="N858" t="s">
        <v>538</v>
      </c>
      <c r="O858" t="s">
        <v>537</v>
      </c>
      <c r="P858" t="s">
        <v>629</v>
      </c>
    </row>
    <row r="859" spans="1:16" x14ac:dyDescent="0.25">
      <c r="A859" t="s">
        <v>364</v>
      </c>
      <c r="B859" t="s">
        <v>174</v>
      </c>
      <c r="C859" t="s">
        <v>252</v>
      </c>
      <c r="D859" t="s">
        <v>365</v>
      </c>
      <c r="E859" t="s">
        <v>365</v>
      </c>
      <c r="F859" t="s">
        <v>254</v>
      </c>
      <c r="G859" t="s">
        <v>175</v>
      </c>
      <c r="H859" t="s">
        <v>37</v>
      </c>
      <c r="I859" t="s">
        <v>38</v>
      </c>
      <c r="J859" t="s">
        <v>117</v>
      </c>
      <c r="K859" s="1">
        <v>45411</v>
      </c>
      <c r="L859">
        <v>30</v>
      </c>
      <c r="M859">
        <v>2</v>
      </c>
      <c r="N859" t="s">
        <v>538</v>
      </c>
      <c r="O859" t="s">
        <v>537</v>
      </c>
      <c r="P859" t="s">
        <v>629</v>
      </c>
    </row>
    <row r="860" spans="1:16" x14ac:dyDescent="0.25">
      <c r="A860" t="s">
        <v>364</v>
      </c>
      <c r="B860" t="s">
        <v>174</v>
      </c>
      <c r="C860" t="s">
        <v>252</v>
      </c>
      <c r="D860" t="s">
        <v>365</v>
      </c>
      <c r="E860" t="s">
        <v>365</v>
      </c>
      <c r="F860" t="s">
        <v>254</v>
      </c>
      <c r="G860" t="s">
        <v>175</v>
      </c>
      <c r="H860" t="s">
        <v>37</v>
      </c>
      <c r="I860" t="s">
        <v>38</v>
      </c>
      <c r="J860" t="s">
        <v>117</v>
      </c>
      <c r="K860" s="1">
        <v>45412</v>
      </c>
      <c r="L860">
        <v>30</v>
      </c>
      <c r="M860">
        <v>2</v>
      </c>
      <c r="N860" t="s">
        <v>538</v>
      </c>
      <c r="O860" t="s">
        <v>537</v>
      </c>
      <c r="P860" t="s">
        <v>629</v>
      </c>
    </row>
    <row r="861" spans="1:16" x14ac:dyDescent="0.25">
      <c r="A861" t="s">
        <v>364</v>
      </c>
      <c r="B861" t="s">
        <v>174</v>
      </c>
      <c r="C861" t="s">
        <v>252</v>
      </c>
      <c r="D861" t="s">
        <v>365</v>
      </c>
      <c r="E861" t="s">
        <v>365</v>
      </c>
      <c r="F861" t="s">
        <v>254</v>
      </c>
      <c r="G861" t="s">
        <v>175</v>
      </c>
      <c r="H861" t="s">
        <v>37</v>
      </c>
      <c r="I861" t="s">
        <v>38</v>
      </c>
      <c r="J861" t="s">
        <v>117</v>
      </c>
      <c r="K861" s="1">
        <v>45413</v>
      </c>
      <c r="L861">
        <v>30</v>
      </c>
      <c r="M861">
        <v>2</v>
      </c>
      <c r="N861" t="s">
        <v>538</v>
      </c>
      <c r="O861" t="s">
        <v>537</v>
      </c>
      <c r="P861" t="s">
        <v>629</v>
      </c>
    </row>
    <row r="862" spans="1:16" x14ac:dyDescent="0.25">
      <c r="A862" t="s">
        <v>364</v>
      </c>
      <c r="B862" t="s">
        <v>174</v>
      </c>
      <c r="C862" t="s">
        <v>252</v>
      </c>
      <c r="D862" t="s">
        <v>365</v>
      </c>
      <c r="E862" t="s">
        <v>365</v>
      </c>
      <c r="F862" t="s">
        <v>254</v>
      </c>
      <c r="G862" t="s">
        <v>175</v>
      </c>
      <c r="H862" t="s">
        <v>37</v>
      </c>
      <c r="I862" t="s">
        <v>38</v>
      </c>
      <c r="J862" t="s">
        <v>117</v>
      </c>
      <c r="K862" s="1">
        <v>45414</v>
      </c>
      <c r="L862">
        <v>30</v>
      </c>
      <c r="M862">
        <v>2</v>
      </c>
      <c r="N862" t="s">
        <v>538</v>
      </c>
      <c r="O862" t="s">
        <v>537</v>
      </c>
      <c r="P862" t="s">
        <v>629</v>
      </c>
    </row>
    <row r="863" spans="1:16" x14ac:dyDescent="0.25">
      <c r="A863" t="s">
        <v>364</v>
      </c>
      <c r="B863" t="s">
        <v>174</v>
      </c>
      <c r="C863" t="s">
        <v>252</v>
      </c>
      <c r="D863" t="s">
        <v>365</v>
      </c>
      <c r="E863" t="s">
        <v>365</v>
      </c>
      <c r="F863" t="s">
        <v>254</v>
      </c>
      <c r="G863" t="s">
        <v>175</v>
      </c>
      <c r="H863" t="s">
        <v>37</v>
      </c>
      <c r="I863" t="s">
        <v>38</v>
      </c>
      <c r="J863" t="s">
        <v>117</v>
      </c>
      <c r="K863" s="1">
        <v>45420</v>
      </c>
      <c r="L863">
        <v>30</v>
      </c>
      <c r="M863">
        <v>3</v>
      </c>
      <c r="N863" t="s">
        <v>538</v>
      </c>
      <c r="O863" t="s">
        <v>537</v>
      </c>
      <c r="P863" t="s">
        <v>629</v>
      </c>
    </row>
    <row r="864" spans="1:16" x14ac:dyDescent="0.25">
      <c r="A864" t="s">
        <v>364</v>
      </c>
      <c r="B864" t="s">
        <v>174</v>
      </c>
      <c r="C864" t="s">
        <v>252</v>
      </c>
      <c r="D864" t="s">
        <v>365</v>
      </c>
      <c r="E864" t="s">
        <v>365</v>
      </c>
      <c r="F864" t="s">
        <v>254</v>
      </c>
      <c r="G864" t="s">
        <v>175</v>
      </c>
      <c r="H864" t="s">
        <v>37</v>
      </c>
      <c r="I864" t="s">
        <v>38</v>
      </c>
      <c r="J864" t="s">
        <v>117</v>
      </c>
      <c r="K864" s="1">
        <v>45421</v>
      </c>
      <c r="L864">
        <v>30</v>
      </c>
      <c r="M864">
        <v>3</v>
      </c>
      <c r="N864" t="s">
        <v>538</v>
      </c>
      <c r="O864" t="s">
        <v>537</v>
      </c>
      <c r="P864" t="s">
        <v>629</v>
      </c>
    </row>
    <row r="865" spans="1:16" x14ac:dyDescent="0.25">
      <c r="A865" t="s">
        <v>364</v>
      </c>
      <c r="B865" t="s">
        <v>174</v>
      </c>
      <c r="C865" t="s">
        <v>252</v>
      </c>
      <c r="D865" t="s">
        <v>365</v>
      </c>
      <c r="E865" t="s">
        <v>365</v>
      </c>
      <c r="F865" t="s">
        <v>254</v>
      </c>
      <c r="G865" t="s">
        <v>175</v>
      </c>
      <c r="H865" t="s">
        <v>37</v>
      </c>
      <c r="I865" t="s">
        <v>38</v>
      </c>
      <c r="J865" t="s">
        <v>117</v>
      </c>
      <c r="K865" s="1">
        <v>45426</v>
      </c>
      <c r="L865">
        <v>30</v>
      </c>
      <c r="M865">
        <v>4</v>
      </c>
      <c r="N865" t="s">
        <v>538</v>
      </c>
      <c r="O865" t="s">
        <v>537</v>
      </c>
      <c r="P865" t="s">
        <v>629</v>
      </c>
    </row>
    <row r="866" spans="1:16" x14ac:dyDescent="0.25">
      <c r="A866" t="s">
        <v>364</v>
      </c>
      <c r="B866" t="s">
        <v>174</v>
      </c>
      <c r="C866" t="s">
        <v>252</v>
      </c>
      <c r="D866" t="s">
        <v>365</v>
      </c>
      <c r="E866" t="s">
        <v>365</v>
      </c>
      <c r="F866" t="s">
        <v>254</v>
      </c>
      <c r="G866" t="s">
        <v>175</v>
      </c>
      <c r="H866" t="s">
        <v>37</v>
      </c>
      <c r="I866" t="s">
        <v>38</v>
      </c>
      <c r="J866" t="s">
        <v>117</v>
      </c>
      <c r="K866" s="1">
        <v>45427</v>
      </c>
      <c r="L866">
        <v>120</v>
      </c>
      <c r="M866">
        <v>4</v>
      </c>
      <c r="N866" t="s">
        <v>538</v>
      </c>
      <c r="O866" t="s">
        <v>537</v>
      </c>
      <c r="P866" t="s">
        <v>629</v>
      </c>
    </row>
    <row r="867" spans="1:16" x14ac:dyDescent="0.25">
      <c r="A867" t="s">
        <v>364</v>
      </c>
      <c r="B867" t="s">
        <v>174</v>
      </c>
      <c r="C867" t="s">
        <v>252</v>
      </c>
      <c r="D867" t="s">
        <v>365</v>
      </c>
      <c r="E867" t="s">
        <v>365</v>
      </c>
      <c r="F867" t="s">
        <v>254</v>
      </c>
      <c r="G867" t="s">
        <v>175</v>
      </c>
      <c r="H867" t="s">
        <v>37</v>
      </c>
      <c r="I867" t="s">
        <v>187</v>
      </c>
      <c r="J867" t="s">
        <v>119</v>
      </c>
      <c r="K867" s="1">
        <v>45407</v>
      </c>
      <c r="L867">
        <v>30</v>
      </c>
      <c r="M867">
        <v>1</v>
      </c>
      <c r="N867" t="s">
        <v>538</v>
      </c>
      <c r="O867" t="s">
        <v>537</v>
      </c>
      <c r="P867" t="s">
        <v>629</v>
      </c>
    </row>
    <row r="868" spans="1:16" x14ac:dyDescent="0.25">
      <c r="A868" t="s">
        <v>364</v>
      </c>
      <c r="B868" t="s">
        <v>174</v>
      </c>
      <c r="C868" t="s">
        <v>252</v>
      </c>
      <c r="D868" t="s">
        <v>365</v>
      </c>
      <c r="E868" t="s">
        <v>365</v>
      </c>
      <c r="F868" t="s">
        <v>254</v>
      </c>
      <c r="G868" t="s">
        <v>175</v>
      </c>
      <c r="H868" t="s">
        <v>37</v>
      </c>
      <c r="I868" t="s">
        <v>187</v>
      </c>
      <c r="J868" t="s">
        <v>119</v>
      </c>
      <c r="K868" s="1">
        <v>45412</v>
      </c>
      <c r="L868">
        <v>60</v>
      </c>
      <c r="M868">
        <v>2</v>
      </c>
      <c r="N868" t="s">
        <v>538</v>
      </c>
      <c r="O868" t="s">
        <v>537</v>
      </c>
      <c r="P868" t="s">
        <v>629</v>
      </c>
    </row>
    <row r="869" spans="1:16" x14ac:dyDescent="0.25">
      <c r="A869" t="s">
        <v>364</v>
      </c>
      <c r="B869" t="s">
        <v>174</v>
      </c>
      <c r="C869" t="s">
        <v>252</v>
      </c>
      <c r="D869" t="s">
        <v>365</v>
      </c>
      <c r="E869" t="s">
        <v>365</v>
      </c>
      <c r="F869" t="s">
        <v>254</v>
      </c>
      <c r="G869" t="s">
        <v>175</v>
      </c>
      <c r="H869" t="s">
        <v>37</v>
      </c>
      <c r="I869" t="s">
        <v>187</v>
      </c>
      <c r="J869" t="s">
        <v>119</v>
      </c>
      <c r="K869" s="1">
        <v>45413</v>
      </c>
      <c r="L869">
        <v>30</v>
      </c>
      <c r="M869">
        <v>2</v>
      </c>
      <c r="N869" t="s">
        <v>538</v>
      </c>
      <c r="O869" t="s">
        <v>537</v>
      </c>
      <c r="P869" t="s">
        <v>629</v>
      </c>
    </row>
    <row r="870" spans="1:16" x14ac:dyDescent="0.25">
      <c r="A870" t="s">
        <v>364</v>
      </c>
      <c r="B870" t="s">
        <v>174</v>
      </c>
      <c r="C870" t="s">
        <v>252</v>
      </c>
      <c r="D870" t="s">
        <v>365</v>
      </c>
      <c r="E870" t="s">
        <v>365</v>
      </c>
      <c r="F870" t="s">
        <v>254</v>
      </c>
      <c r="G870" t="s">
        <v>175</v>
      </c>
      <c r="H870" t="s">
        <v>37</v>
      </c>
      <c r="I870" t="s">
        <v>187</v>
      </c>
      <c r="J870" t="s">
        <v>119</v>
      </c>
      <c r="K870" s="1">
        <v>45414</v>
      </c>
      <c r="L870">
        <v>30</v>
      </c>
      <c r="M870">
        <v>2</v>
      </c>
      <c r="N870" t="s">
        <v>538</v>
      </c>
      <c r="O870" t="s">
        <v>537</v>
      </c>
      <c r="P870" t="s">
        <v>629</v>
      </c>
    </row>
    <row r="871" spans="1:16" x14ac:dyDescent="0.25">
      <c r="A871" t="s">
        <v>364</v>
      </c>
      <c r="B871" t="s">
        <v>174</v>
      </c>
      <c r="C871" t="s">
        <v>252</v>
      </c>
      <c r="D871" t="s">
        <v>365</v>
      </c>
      <c r="E871" t="s">
        <v>365</v>
      </c>
      <c r="F871" t="s">
        <v>254</v>
      </c>
      <c r="G871" t="s">
        <v>175</v>
      </c>
      <c r="H871" t="s">
        <v>37</v>
      </c>
      <c r="I871" t="s">
        <v>187</v>
      </c>
      <c r="J871" t="s">
        <v>119</v>
      </c>
      <c r="K871" s="1">
        <v>45419</v>
      </c>
      <c r="L871">
        <v>60</v>
      </c>
      <c r="M871">
        <v>3</v>
      </c>
      <c r="N871" t="s">
        <v>538</v>
      </c>
      <c r="O871" t="s">
        <v>537</v>
      </c>
      <c r="P871" t="s">
        <v>629</v>
      </c>
    </row>
    <row r="872" spans="1:16" x14ac:dyDescent="0.25">
      <c r="A872" t="s">
        <v>364</v>
      </c>
      <c r="B872" t="s">
        <v>174</v>
      </c>
      <c r="C872" t="s">
        <v>252</v>
      </c>
      <c r="D872" t="s">
        <v>365</v>
      </c>
      <c r="E872" t="s">
        <v>365</v>
      </c>
      <c r="F872" t="s">
        <v>254</v>
      </c>
      <c r="G872" t="s">
        <v>175</v>
      </c>
      <c r="H872" t="s">
        <v>37</v>
      </c>
      <c r="I872" t="s">
        <v>187</v>
      </c>
      <c r="J872" t="s">
        <v>119</v>
      </c>
      <c r="K872" s="1">
        <v>45426</v>
      </c>
      <c r="L872">
        <v>60</v>
      </c>
      <c r="M872">
        <v>4</v>
      </c>
      <c r="N872" t="s">
        <v>538</v>
      </c>
      <c r="O872" t="s">
        <v>537</v>
      </c>
      <c r="P872" t="s">
        <v>629</v>
      </c>
    </row>
    <row r="873" spans="1:16" x14ac:dyDescent="0.25">
      <c r="A873" t="s">
        <v>364</v>
      </c>
      <c r="B873" t="s">
        <v>174</v>
      </c>
      <c r="C873" t="s">
        <v>252</v>
      </c>
      <c r="D873" t="s">
        <v>365</v>
      </c>
      <c r="E873" t="s">
        <v>365</v>
      </c>
      <c r="F873" t="s">
        <v>254</v>
      </c>
      <c r="G873" t="s">
        <v>175</v>
      </c>
      <c r="H873" t="s">
        <v>37</v>
      </c>
      <c r="I873" t="s">
        <v>188</v>
      </c>
      <c r="J873" t="s">
        <v>119</v>
      </c>
      <c r="K873" s="1">
        <v>45405</v>
      </c>
      <c r="L873">
        <v>30</v>
      </c>
      <c r="M873">
        <v>1</v>
      </c>
      <c r="N873" t="s">
        <v>538</v>
      </c>
      <c r="O873" t="s">
        <v>537</v>
      </c>
      <c r="P873" t="s">
        <v>629</v>
      </c>
    </row>
    <row r="874" spans="1:16" x14ac:dyDescent="0.25">
      <c r="A874" t="s">
        <v>364</v>
      </c>
      <c r="B874" t="s">
        <v>174</v>
      </c>
      <c r="C874" t="s">
        <v>252</v>
      </c>
      <c r="D874" t="s">
        <v>365</v>
      </c>
      <c r="E874" t="s">
        <v>365</v>
      </c>
      <c r="F874" t="s">
        <v>254</v>
      </c>
      <c r="G874" t="s">
        <v>175</v>
      </c>
      <c r="H874" t="s">
        <v>37</v>
      </c>
      <c r="I874" t="s">
        <v>188</v>
      </c>
      <c r="J874" t="s">
        <v>119</v>
      </c>
      <c r="K874" s="1">
        <v>45412</v>
      </c>
      <c r="L874">
        <v>60</v>
      </c>
      <c r="M874">
        <v>2</v>
      </c>
      <c r="N874" t="s">
        <v>538</v>
      </c>
      <c r="O874" t="s">
        <v>537</v>
      </c>
      <c r="P874" t="s">
        <v>629</v>
      </c>
    </row>
    <row r="875" spans="1:16" x14ac:dyDescent="0.25">
      <c r="A875" t="s">
        <v>364</v>
      </c>
      <c r="B875" t="s">
        <v>174</v>
      </c>
      <c r="C875" t="s">
        <v>252</v>
      </c>
      <c r="D875" t="s">
        <v>365</v>
      </c>
      <c r="E875" t="s">
        <v>365</v>
      </c>
      <c r="F875" t="s">
        <v>254</v>
      </c>
      <c r="G875" t="s">
        <v>175</v>
      </c>
      <c r="H875" t="s">
        <v>37</v>
      </c>
      <c r="I875" t="s">
        <v>188</v>
      </c>
      <c r="J875" t="s">
        <v>119</v>
      </c>
      <c r="K875" s="1">
        <v>45420</v>
      </c>
      <c r="L875">
        <v>30</v>
      </c>
      <c r="M875">
        <v>3</v>
      </c>
      <c r="N875" t="s">
        <v>538</v>
      </c>
      <c r="O875" t="s">
        <v>537</v>
      </c>
      <c r="P875" t="s">
        <v>629</v>
      </c>
    </row>
    <row r="876" spans="1:16" x14ac:dyDescent="0.25">
      <c r="A876" t="s">
        <v>364</v>
      </c>
      <c r="B876" t="s">
        <v>174</v>
      </c>
      <c r="C876" t="s">
        <v>252</v>
      </c>
      <c r="D876" t="s">
        <v>365</v>
      </c>
      <c r="E876" t="s">
        <v>365</v>
      </c>
      <c r="F876" t="s">
        <v>254</v>
      </c>
      <c r="G876" t="s">
        <v>175</v>
      </c>
      <c r="H876" t="s">
        <v>37</v>
      </c>
      <c r="I876" t="s">
        <v>188</v>
      </c>
      <c r="J876" t="s">
        <v>119</v>
      </c>
      <c r="K876" s="1">
        <v>45421</v>
      </c>
      <c r="L876">
        <v>120</v>
      </c>
      <c r="M876">
        <v>3</v>
      </c>
      <c r="N876" t="s">
        <v>538</v>
      </c>
      <c r="O876" t="s">
        <v>537</v>
      </c>
      <c r="P876" t="s">
        <v>629</v>
      </c>
    </row>
    <row r="877" spans="1:16" x14ac:dyDescent="0.25">
      <c r="A877" t="s">
        <v>364</v>
      </c>
      <c r="B877" t="s">
        <v>174</v>
      </c>
      <c r="C877" t="s">
        <v>252</v>
      </c>
      <c r="D877" t="s">
        <v>365</v>
      </c>
      <c r="E877" t="s">
        <v>365</v>
      </c>
      <c r="F877" t="s">
        <v>254</v>
      </c>
      <c r="G877" t="s">
        <v>175</v>
      </c>
      <c r="H877" t="s">
        <v>44</v>
      </c>
      <c r="I877" t="s">
        <v>78</v>
      </c>
      <c r="J877" t="s">
        <v>117</v>
      </c>
      <c r="K877" s="1">
        <v>45420</v>
      </c>
      <c r="L877">
        <v>10.001999999999899</v>
      </c>
      <c r="M877">
        <v>3</v>
      </c>
      <c r="N877" t="s">
        <v>538</v>
      </c>
      <c r="O877" t="s">
        <v>537</v>
      </c>
      <c r="P877" t="s">
        <v>629</v>
      </c>
    </row>
    <row r="878" spans="1:16" x14ac:dyDescent="0.25">
      <c r="A878" t="s">
        <v>364</v>
      </c>
      <c r="B878" t="s">
        <v>174</v>
      </c>
      <c r="C878" t="s">
        <v>252</v>
      </c>
      <c r="D878" t="s">
        <v>365</v>
      </c>
      <c r="E878" t="s">
        <v>365</v>
      </c>
      <c r="F878" t="s">
        <v>254</v>
      </c>
      <c r="G878" t="s">
        <v>175</v>
      </c>
      <c r="H878" t="s">
        <v>44</v>
      </c>
      <c r="I878" t="s">
        <v>189</v>
      </c>
      <c r="J878" t="s">
        <v>118</v>
      </c>
      <c r="K878" s="1">
        <v>45404</v>
      </c>
      <c r="L878">
        <v>10.001999999999899</v>
      </c>
      <c r="M878">
        <v>1</v>
      </c>
      <c r="N878" t="s">
        <v>538</v>
      </c>
      <c r="O878" t="s">
        <v>537</v>
      </c>
      <c r="P878" t="s">
        <v>629</v>
      </c>
    </row>
    <row r="879" spans="1:16" x14ac:dyDescent="0.25">
      <c r="A879" t="s">
        <v>364</v>
      </c>
      <c r="B879" t="s">
        <v>174</v>
      </c>
      <c r="C879" t="s">
        <v>252</v>
      </c>
      <c r="D879" t="s">
        <v>365</v>
      </c>
      <c r="E879" t="s">
        <v>365</v>
      </c>
      <c r="F879" t="s">
        <v>254</v>
      </c>
      <c r="G879" t="s">
        <v>175</v>
      </c>
      <c r="H879" t="s">
        <v>44</v>
      </c>
      <c r="I879" t="s">
        <v>189</v>
      </c>
      <c r="J879" t="s">
        <v>118</v>
      </c>
      <c r="K879" s="1">
        <v>45411</v>
      </c>
      <c r="L879">
        <v>10.001999999999899</v>
      </c>
      <c r="M879">
        <v>2</v>
      </c>
      <c r="N879" t="s">
        <v>538</v>
      </c>
      <c r="O879" t="s">
        <v>537</v>
      </c>
      <c r="P879" t="s">
        <v>629</v>
      </c>
    </row>
    <row r="880" spans="1:16" x14ac:dyDescent="0.25">
      <c r="A880" t="s">
        <v>364</v>
      </c>
      <c r="B880" t="s">
        <v>174</v>
      </c>
      <c r="C880" t="s">
        <v>252</v>
      </c>
      <c r="D880" t="s">
        <v>365</v>
      </c>
      <c r="E880" t="s">
        <v>365</v>
      </c>
      <c r="F880" t="s">
        <v>254</v>
      </c>
      <c r="G880" t="s">
        <v>175</v>
      </c>
      <c r="H880" t="s">
        <v>44</v>
      </c>
      <c r="I880" t="s">
        <v>189</v>
      </c>
      <c r="J880" t="s">
        <v>118</v>
      </c>
      <c r="K880" s="1">
        <v>45418</v>
      </c>
      <c r="L880">
        <v>30</v>
      </c>
      <c r="M880">
        <v>3</v>
      </c>
      <c r="N880" t="s">
        <v>538</v>
      </c>
      <c r="O880" t="s">
        <v>537</v>
      </c>
      <c r="P880" t="s">
        <v>629</v>
      </c>
    </row>
    <row r="881" spans="1:16" x14ac:dyDescent="0.25">
      <c r="A881" t="s">
        <v>364</v>
      </c>
      <c r="B881" t="s">
        <v>174</v>
      </c>
      <c r="C881" t="s">
        <v>252</v>
      </c>
      <c r="D881" t="s">
        <v>365</v>
      </c>
      <c r="E881" t="s">
        <v>365</v>
      </c>
      <c r="F881" t="s">
        <v>254</v>
      </c>
      <c r="G881" t="s">
        <v>175</v>
      </c>
      <c r="H881" t="s">
        <v>44</v>
      </c>
      <c r="I881" t="s">
        <v>189</v>
      </c>
      <c r="J881" t="s">
        <v>118</v>
      </c>
      <c r="K881" s="1">
        <v>45425</v>
      </c>
      <c r="L881">
        <v>30</v>
      </c>
      <c r="M881">
        <v>4</v>
      </c>
      <c r="N881" t="s">
        <v>538</v>
      </c>
      <c r="O881" t="s">
        <v>537</v>
      </c>
      <c r="P881" t="s">
        <v>629</v>
      </c>
    </row>
    <row r="882" spans="1:16" x14ac:dyDescent="0.25">
      <c r="A882" t="s">
        <v>364</v>
      </c>
      <c r="B882" t="s">
        <v>174</v>
      </c>
      <c r="C882" t="s">
        <v>252</v>
      </c>
      <c r="D882" t="s">
        <v>365</v>
      </c>
      <c r="E882" t="s">
        <v>365</v>
      </c>
      <c r="F882" t="s">
        <v>254</v>
      </c>
      <c r="G882" t="s">
        <v>175</v>
      </c>
      <c r="H882" t="s">
        <v>44</v>
      </c>
      <c r="I882" t="s">
        <v>79</v>
      </c>
      <c r="J882" t="s">
        <v>118</v>
      </c>
      <c r="K882" s="1">
        <v>45411</v>
      </c>
      <c r="L882">
        <v>30</v>
      </c>
      <c r="M882">
        <v>2</v>
      </c>
      <c r="N882" t="s">
        <v>538</v>
      </c>
      <c r="O882" t="s">
        <v>537</v>
      </c>
      <c r="P882" t="s">
        <v>629</v>
      </c>
    </row>
    <row r="883" spans="1:16" x14ac:dyDescent="0.25">
      <c r="A883" t="s">
        <v>364</v>
      </c>
      <c r="B883" t="s">
        <v>174</v>
      </c>
      <c r="C883" t="s">
        <v>252</v>
      </c>
      <c r="D883" t="s">
        <v>365</v>
      </c>
      <c r="E883" t="s">
        <v>365</v>
      </c>
      <c r="F883" t="s">
        <v>254</v>
      </c>
      <c r="G883" t="s">
        <v>175</v>
      </c>
      <c r="H883" t="s">
        <v>44</v>
      </c>
      <c r="I883" t="s">
        <v>79</v>
      </c>
      <c r="J883" t="s">
        <v>118</v>
      </c>
      <c r="K883" s="1">
        <v>45413</v>
      </c>
      <c r="L883">
        <v>10.001999999999899</v>
      </c>
      <c r="M883">
        <v>2</v>
      </c>
      <c r="N883" t="s">
        <v>538</v>
      </c>
      <c r="O883" t="s">
        <v>537</v>
      </c>
      <c r="P883" t="s">
        <v>629</v>
      </c>
    </row>
    <row r="884" spans="1:16" x14ac:dyDescent="0.25">
      <c r="A884" t="s">
        <v>364</v>
      </c>
      <c r="B884" t="s">
        <v>174</v>
      </c>
      <c r="C884" t="s">
        <v>252</v>
      </c>
      <c r="D884" t="s">
        <v>365</v>
      </c>
      <c r="E884" t="s">
        <v>365</v>
      </c>
      <c r="F884" t="s">
        <v>254</v>
      </c>
      <c r="G884" t="s">
        <v>175</v>
      </c>
      <c r="H884" t="s">
        <v>44</v>
      </c>
      <c r="I884" t="s">
        <v>79</v>
      </c>
      <c r="J884" t="s">
        <v>118</v>
      </c>
      <c r="K884" s="1">
        <v>45420</v>
      </c>
      <c r="L884">
        <v>30</v>
      </c>
      <c r="M884">
        <v>3</v>
      </c>
      <c r="N884" t="s">
        <v>538</v>
      </c>
      <c r="O884" t="s">
        <v>537</v>
      </c>
      <c r="P884" t="s">
        <v>629</v>
      </c>
    </row>
    <row r="885" spans="1:16" x14ac:dyDescent="0.25">
      <c r="A885" t="s">
        <v>364</v>
      </c>
      <c r="B885" t="s">
        <v>174</v>
      </c>
      <c r="C885" t="s">
        <v>252</v>
      </c>
      <c r="D885" t="s">
        <v>365</v>
      </c>
      <c r="E885" t="s">
        <v>365</v>
      </c>
      <c r="F885" t="s">
        <v>254</v>
      </c>
      <c r="G885" t="s">
        <v>175</v>
      </c>
      <c r="H885" t="s">
        <v>61</v>
      </c>
      <c r="I885" t="s">
        <v>61</v>
      </c>
      <c r="J885" t="s">
        <v>119</v>
      </c>
      <c r="K885" s="1">
        <v>45415</v>
      </c>
      <c r="L885">
        <v>480</v>
      </c>
      <c r="M885">
        <v>2</v>
      </c>
      <c r="N885" t="s">
        <v>538</v>
      </c>
      <c r="O885" t="s">
        <v>537</v>
      </c>
      <c r="P885" t="s">
        <v>629</v>
      </c>
    </row>
    <row r="886" spans="1:16" x14ac:dyDescent="0.25">
      <c r="A886" t="s">
        <v>364</v>
      </c>
      <c r="B886" t="s">
        <v>174</v>
      </c>
      <c r="C886" t="s">
        <v>252</v>
      </c>
      <c r="D886" t="s">
        <v>365</v>
      </c>
      <c r="E886" t="s">
        <v>365</v>
      </c>
      <c r="F886" t="s">
        <v>254</v>
      </c>
      <c r="G886" t="s">
        <v>175</v>
      </c>
      <c r="H886" t="s">
        <v>61</v>
      </c>
      <c r="I886" t="s">
        <v>61</v>
      </c>
      <c r="J886" t="s">
        <v>119</v>
      </c>
      <c r="K886" s="1">
        <v>45428</v>
      </c>
      <c r="L886">
        <v>480</v>
      </c>
      <c r="M886">
        <v>4</v>
      </c>
      <c r="N886" t="s">
        <v>538</v>
      </c>
      <c r="O886" t="s">
        <v>537</v>
      </c>
      <c r="P886" t="s">
        <v>629</v>
      </c>
    </row>
    <row r="887" spans="1:16" x14ac:dyDescent="0.25">
      <c r="A887" t="s">
        <v>364</v>
      </c>
      <c r="B887" t="s">
        <v>174</v>
      </c>
      <c r="C887" t="s">
        <v>252</v>
      </c>
      <c r="D887" t="s">
        <v>365</v>
      </c>
      <c r="E887" t="s">
        <v>365</v>
      </c>
      <c r="F887" t="s">
        <v>254</v>
      </c>
      <c r="G887" t="s">
        <v>175</v>
      </c>
      <c r="H887" t="s">
        <v>61</v>
      </c>
      <c r="I887" t="s">
        <v>61</v>
      </c>
      <c r="J887" t="s">
        <v>119</v>
      </c>
      <c r="K887" s="1">
        <v>45429</v>
      </c>
      <c r="L887">
        <v>480</v>
      </c>
      <c r="M887">
        <v>4</v>
      </c>
      <c r="N887" t="s">
        <v>538</v>
      </c>
      <c r="O887" t="s">
        <v>537</v>
      </c>
      <c r="P887" t="s">
        <v>629</v>
      </c>
    </row>
    <row r="888" spans="1:16" x14ac:dyDescent="0.25">
      <c r="A888" t="s">
        <v>364</v>
      </c>
      <c r="B888" t="s">
        <v>174</v>
      </c>
      <c r="C888" t="s">
        <v>252</v>
      </c>
      <c r="D888" t="s">
        <v>365</v>
      </c>
      <c r="E888" t="s">
        <v>365</v>
      </c>
      <c r="F888" t="s">
        <v>254</v>
      </c>
      <c r="G888" t="s">
        <v>175</v>
      </c>
      <c r="H888" t="s">
        <v>46</v>
      </c>
      <c r="I888" t="s">
        <v>202</v>
      </c>
      <c r="J888" t="s">
        <v>118</v>
      </c>
      <c r="K888" s="1">
        <v>45408</v>
      </c>
      <c r="L888">
        <v>30</v>
      </c>
      <c r="M888">
        <v>1</v>
      </c>
      <c r="N888" t="s">
        <v>538</v>
      </c>
      <c r="O888" t="s">
        <v>537</v>
      </c>
      <c r="P888" t="s">
        <v>629</v>
      </c>
    </row>
    <row r="889" spans="1:16" x14ac:dyDescent="0.25">
      <c r="A889" t="s">
        <v>364</v>
      </c>
      <c r="B889" t="s">
        <v>174</v>
      </c>
      <c r="C889" t="s">
        <v>252</v>
      </c>
      <c r="D889" t="s">
        <v>365</v>
      </c>
      <c r="E889" t="s">
        <v>365</v>
      </c>
      <c r="F889" t="s">
        <v>254</v>
      </c>
      <c r="G889" t="s">
        <v>175</v>
      </c>
      <c r="H889" t="s">
        <v>46</v>
      </c>
      <c r="I889" t="s">
        <v>202</v>
      </c>
      <c r="J889" t="s">
        <v>118</v>
      </c>
      <c r="K889" s="1">
        <v>45418</v>
      </c>
      <c r="L889">
        <v>60</v>
      </c>
      <c r="M889">
        <v>3</v>
      </c>
      <c r="N889" t="s">
        <v>538</v>
      </c>
      <c r="O889" t="s">
        <v>537</v>
      </c>
      <c r="P889" t="s">
        <v>629</v>
      </c>
    </row>
    <row r="890" spans="1:16" x14ac:dyDescent="0.25">
      <c r="A890" t="s">
        <v>364</v>
      </c>
      <c r="B890" t="s">
        <v>174</v>
      </c>
      <c r="C890" t="s">
        <v>252</v>
      </c>
      <c r="D890" t="s">
        <v>365</v>
      </c>
      <c r="E890" t="s">
        <v>365</v>
      </c>
      <c r="F890" t="s">
        <v>254</v>
      </c>
      <c r="G890" t="s">
        <v>175</v>
      </c>
      <c r="H890" t="s">
        <v>46</v>
      </c>
      <c r="I890" t="s">
        <v>202</v>
      </c>
      <c r="J890" t="s">
        <v>118</v>
      </c>
      <c r="K890" s="1">
        <v>45425</v>
      </c>
      <c r="L890">
        <v>30</v>
      </c>
      <c r="M890">
        <v>4</v>
      </c>
      <c r="N890" t="s">
        <v>538</v>
      </c>
      <c r="O890" t="s">
        <v>537</v>
      </c>
      <c r="P890" t="s">
        <v>629</v>
      </c>
    </row>
    <row r="891" spans="1:16" x14ac:dyDescent="0.25">
      <c r="A891" t="s">
        <v>364</v>
      </c>
      <c r="B891" t="s">
        <v>174</v>
      </c>
      <c r="C891" t="s">
        <v>252</v>
      </c>
      <c r="D891" t="s">
        <v>365</v>
      </c>
      <c r="E891" t="s">
        <v>365</v>
      </c>
      <c r="F891" t="s">
        <v>254</v>
      </c>
      <c r="G891" t="s">
        <v>175</v>
      </c>
      <c r="H891" t="s">
        <v>46</v>
      </c>
      <c r="I891" t="s">
        <v>49</v>
      </c>
      <c r="J891" t="s">
        <v>191</v>
      </c>
      <c r="K891" s="1">
        <v>45419</v>
      </c>
      <c r="L891">
        <v>120</v>
      </c>
      <c r="M891">
        <v>3</v>
      </c>
      <c r="N891" t="s">
        <v>538</v>
      </c>
      <c r="O891" t="s">
        <v>537</v>
      </c>
      <c r="P891" t="s">
        <v>629</v>
      </c>
    </row>
    <row r="892" spans="1:16" x14ac:dyDescent="0.25">
      <c r="A892" t="s">
        <v>364</v>
      </c>
      <c r="B892" t="s">
        <v>174</v>
      </c>
      <c r="C892" t="s">
        <v>252</v>
      </c>
      <c r="D892" t="s">
        <v>365</v>
      </c>
      <c r="E892" t="s">
        <v>365</v>
      </c>
      <c r="F892" t="s">
        <v>254</v>
      </c>
      <c r="G892" t="s">
        <v>175</v>
      </c>
      <c r="H892" t="s">
        <v>46</v>
      </c>
      <c r="I892" t="s">
        <v>49</v>
      </c>
      <c r="J892" t="s">
        <v>191</v>
      </c>
      <c r="K892" s="1">
        <v>45420</v>
      </c>
      <c r="L892">
        <v>30</v>
      </c>
      <c r="M892">
        <v>3</v>
      </c>
      <c r="N892" t="s">
        <v>538</v>
      </c>
      <c r="O892" t="s">
        <v>537</v>
      </c>
      <c r="P892" t="s">
        <v>629</v>
      </c>
    </row>
    <row r="893" spans="1:16" x14ac:dyDescent="0.25">
      <c r="A893" t="s">
        <v>364</v>
      </c>
      <c r="B893" t="s">
        <v>174</v>
      </c>
      <c r="C893" t="s">
        <v>252</v>
      </c>
      <c r="D893" t="s">
        <v>365</v>
      </c>
      <c r="E893" t="s">
        <v>365</v>
      </c>
      <c r="F893" t="s">
        <v>254</v>
      </c>
      <c r="G893" t="s">
        <v>175</v>
      </c>
      <c r="H893" t="s">
        <v>46</v>
      </c>
      <c r="I893" t="s">
        <v>49</v>
      </c>
      <c r="J893" t="s">
        <v>191</v>
      </c>
      <c r="K893" s="1">
        <v>45425</v>
      </c>
      <c r="L893">
        <v>30</v>
      </c>
      <c r="M893">
        <v>4</v>
      </c>
      <c r="N893" t="s">
        <v>538</v>
      </c>
      <c r="O893" t="s">
        <v>537</v>
      </c>
      <c r="P893" t="s">
        <v>629</v>
      </c>
    </row>
    <row r="894" spans="1:16" x14ac:dyDescent="0.25">
      <c r="A894" t="s">
        <v>364</v>
      </c>
      <c r="B894" t="s">
        <v>174</v>
      </c>
      <c r="C894" t="s">
        <v>252</v>
      </c>
      <c r="D894" t="s">
        <v>365</v>
      </c>
      <c r="E894" t="s">
        <v>365</v>
      </c>
      <c r="F894" t="s">
        <v>254</v>
      </c>
      <c r="G894" t="s">
        <v>175</v>
      </c>
      <c r="H894" t="s">
        <v>46</v>
      </c>
      <c r="I894" t="s">
        <v>49</v>
      </c>
      <c r="J894" t="s">
        <v>191</v>
      </c>
      <c r="K894" s="1">
        <v>45426</v>
      </c>
      <c r="L894">
        <v>120</v>
      </c>
      <c r="M894">
        <v>4</v>
      </c>
      <c r="N894" t="s">
        <v>538</v>
      </c>
      <c r="O894" t="s">
        <v>537</v>
      </c>
      <c r="P894" t="s">
        <v>629</v>
      </c>
    </row>
    <row r="895" spans="1:16" x14ac:dyDescent="0.25">
      <c r="A895" t="s">
        <v>364</v>
      </c>
      <c r="B895" t="s">
        <v>174</v>
      </c>
      <c r="C895" t="s">
        <v>252</v>
      </c>
      <c r="D895" t="s">
        <v>365</v>
      </c>
      <c r="E895" t="s">
        <v>365</v>
      </c>
      <c r="F895" t="s">
        <v>254</v>
      </c>
      <c r="G895" t="s">
        <v>175</v>
      </c>
      <c r="H895" t="s">
        <v>46</v>
      </c>
      <c r="I895" t="s">
        <v>190</v>
      </c>
      <c r="J895" t="s">
        <v>191</v>
      </c>
      <c r="K895" s="1">
        <v>45404</v>
      </c>
      <c r="L895">
        <v>30</v>
      </c>
      <c r="M895">
        <v>1</v>
      </c>
      <c r="N895" t="s">
        <v>538</v>
      </c>
      <c r="O895" t="s">
        <v>537</v>
      </c>
      <c r="P895" t="s">
        <v>629</v>
      </c>
    </row>
    <row r="896" spans="1:16" x14ac:dyDescent="0.25">
      <c r="A896" t="s">
        <v>364</v>
      </c>
      <c r="B896" t="s">
        <v>174</v>
      </c>
      <c r="C896" t="s">
        <v>252</v>
      </c>
      <c r="D896" t="s">
        <v>365</v>
      </c>
      <c r="E896" t="s">
        <v>365</v>
      </c>
      <c r="F896" t="s">
        <v>254</v>
      </c>
      <c r="G896" t="s">
        <v>175</v>
      </c>
      <c r="H896" t="s">
        <v>46</v>
      </c>
      <c r="I896" t="s">
        <v>190</v>
      </c>
      <c r="J896" t="s">
        <v>191</v>
      </c>
      <c r="K896" s="1">
        <v>45406</v>
      </c>
      <c r="L896">
        <v>60</v>
      </c>
      <c r="M896">
        <v>1</v>
      </c>
      <c r="N896" t="s">
        <v>538</v>
      </c>
      <c r="O896" t="s">
        <v>537</v>
      </c>
      <c r="P896" t="s">
        <v>629</v>
      </c>
    </row>
    <row r="897" spans="1:16" x14ac:dyDescent="0.25">
      <c r="A897" t="s">
        <v>364</v>
      </c>
      <c r="B897" t="s">
        <v>174</v>
      </c>
      <c r="C897" t="s">
        <v>252</v>
      </c>
      <c r="D897" t="s">
        <v>365</v>
      </c>
      <c r="E897" t="s">
        <v>365</v>
      </c>
      <c r="F897" t="s">
        <v>254</v>
      </c>
      <c r="G897" t="s">
        <v>175</v>
      </c>
      <c r="H897" t="s">
        <v>46</v>
      </c>
      <c r="I897" t="s">
        <v>190</v>
      </c>
      <c r="J897" t="s">
        <v>191</v>
      </c>
      <c r="K897" s="1">
        <v>45408</v>
      </c>
      <c r="L897">
        <v>30</v>
      </c>
      <c r="M897">
        <v>1</v>
      </c>
      <c r="N897" t="s">
        <v>538</v>
      </c>
      <c r="O897" t="s">
        <v>537</v>
      </c>
      <c r="P897" t="s">
        <v>629</v>
      </c>
    </row>
    <row r="898" spans="1:16" x14ac:dyDescent="0.25">
      <c r="A898" t="s">
        <v>364</v>
      </c>
      <c r="B898" t="s">
        <v>174</v>
      </c>
      <c r="C898" t="s">
        <v>252</v>
      </c>
      <c r="D898" t="s">
        <v>365</v>
      </c>
      <c r="E898" t="s">
        <v>365</v>
      </c>
      <c r="F898" t="s">
        <v>254</v>
      </c>
      <c r="G898" t="s">
        <v>175</v>
      </c>
      <c r="H898" t="s">
        <v>46</v>
      </c>
      <c r="I898" t="s">
        <v>190</v>
      </c>
      <c r="J898" t="s">
        <v>191</v>
      </c>
      <c r="K898" s="1">
        <v>45411</v>
      </c>
      <c r="L898">
        <v>60</v>
      </c>
      <c r="M898">
        <v>2</v>
      </c>
      <c r="N898" t="s">
        <v>538</v>
      </c>
      <c r="O898" t="s">
        <v>537</v>
      </c>
      <c r="P898" t="s">
        <v>629</v>
      </c>
    </row>
    <row r="899" spans="1:16" x14ac:dyDescent="0.25">
      <c r="A899" t="s">
        <v>364</v>
      </c>
      <c r="B899" t="s">
        <v>174</v>
      </c>
      <c r="C899" t="s">
        <v>252</v>
      </c>
      <c r="D899" t="s">
        <v>365</v>
      </c>
      <c r="E899" t="s">
        <v>365</v>
      </c>
      <c r="F899" t="s">
        <v>254</v>
      </c>
      <c r="G899" t="s">
        <v>175</v>
      </c>
      <c r="H899" t="s">
        <v>46</v>
      </c>
      <c r="I899" t="s">
        <v>190</v>
      </c>
      <c r="J899" t="s">
        <v>191</v>
      </c>
      <c r="K899" s="1">
        <v>45421</v>
      </c>
      <c r="L899">
        <v>30</v>
      </c>
      <c r="M899">
        <v>3</v>
      </c>
      <c r="N899" t="s">
        <v>538</v>
      </c>
      <c r="O899" t="s">
        <v>537</v>
      </c>
      <c r="P899" t="s">
        <v>629</v>
      </c>
    </row>
    <row r="900" spans="1:16" x14ac:dyDescent="0.25">
      <c r="A900" t="s">
        <v>364</v>
      </c>
      <c r="B900" t="s">
        <v>174</v>
      </c>
      <c r="C900" t="s">
        <v>252</v>
      </c>
      <c r="D900" t="s">
        <v>365</v>
      </c>
      <c r="E900" t="s">
        <v>365</v>
      </c>
      <c r="F900" t="s">
        <v>254</v>
      </c>
      <c r="G900" t="s">
        <v>175</v>
      </c>
      <c r="H900" t="s">
        <v>46</v>
      </c>
      <c r="I900" t="s">
        <v>190</v>
      </c>
      <c r="J900" t="s">
        <v>191</v>
      </c>
      <c r="K900" s="1">
        <v>45422</v>
      </c>
      <c r="L900">
        <v>30</v>
      </c>
      <c r="M900">
        <v>3</v>
      </c>
      <c r="N900" t="s">
        <v>538</v>
      </c>
      <c r="O900" t="s">
        <v>537</v>
      </c>
      <c r="P900" t="s">
        <v>629</v>
      </c>
    </row>
    <row r="901" spans="1:16" x14ac:dyDescent="0.25">
      <c r="A901" t="s">
        <v>364</v>
      </c>
      <c r="B901" t="s">
        <v>174</v>
      </c>
      <c r="C901" t="s">
        <v>252</v>
      </c>
      <c r="D901" t="s">
        <v>365</v>
      </c>
      <c r="E901" t="s">
        <v>365</v>
      </c>
      <c r="F901" t="s">
        <v>254</v>
      </c>
      <c r="G901" t="s">
        <v>175</v>
      </c>
      <c r="H901" t="s">
        <v>46</v>
      </c>
      <c r="I901" t="s">
        <v>190</v>
      </c>
      <c r="J901" t="s">
        <v>191</v>
      </c>
      <c r="K901" s="1">
        <v>45427</v>
      </c>
      <c r="L901">
        <v>60</v>
      </c>
      <c r="M901">
        <v>4</v>
      </c>
      <c r="N901" t="s">
        <v>538</v>
      </c>
      <c r="O901" t="s">
        <v>537</v>
      </c>
      <c r="P901" t="s">
        <v>629</v>
      </c>
    </row>
    <row r="902" spans="1:16" x14ac:dyDescent="0.25">
      <c r="A902" t="s">
        <v>364</v>
      </c>
      <c r="B902" t="s">
        <v>174</v>
      </c>
      <c r="C902" t="s">
        <v>252</v>
      </c>
      <c r="D902" t="s">
        <v>365</v>
      </c>
      <c r="E902" t="s">
        <v>365</v>
      </c>
      <c r="F902" t="s">
        <v>254</v>
      </c>
      <c r="G902" t="s">
        <v>175</v>
      </c>
      <c r="H902" t="s">
        <v>192</v>
      </c>
      <c r="I902" t="s">
        <v>260</v>
      </c>
      <c r="J902" t="s">
        <v>118</v>
      </c>
      <c r="K902" s="1">
        <v>45411</v>
      </c>
      <c r="L902">
        <v>30</v>
      </c>
      <c r="M902">
        <v>2</v>
      </c>
      <c r="N902" t="s">
        <v>538</v>
      </c>
      <c r="O902" t="s">
        <v>537</v>
      </c>
      <c r="P902" t="s">
        <v>629</v>
      </c>
    </row>
    <row r="903" spans="1:16" x14ac:dyDescent="0.25">
      <c r="A903" t="s">
        <v>364</v>
      </c>
      <c r="B903" t="s">
        <v>174</v>
      </c>
      <c r="C903" t="s">
        <v>252</v>
      </c>
      <c r="D903" t="s">
        <v>365</v>
      </c>
      <c r="E903" t="s">
        <v>365</v>
      </c>
      <c r="F903" t="s">
        <v>254</v>
      </c>
      <c r="G903" t="s">
        <v>175</v>
      </c>
      <c r="H903" t="s">
        <v>192</v>
      </c>
      <c r="I903" t="s">
        <v>260</v>
      </c>
      <c r="J903" t="s">
        <v>118</v>
      </c>
      <c r="K903" s="1">
        <v>45422</v>
      </c>
      <c r="L903">
        <v>30</v>
      </c>
      <c r="M903">
        <v>3</v>
      </c>
      <c r="N903" t="s">
        <v>538</v>
      </c>
      <c r="O903" t="s">
        <v>537</v>
      </c>
      <c r="P903" t="s">
        <v>629</v>
      </c>
    </row>
    <row r="904" spans="1:16" x14ac:dyDescent="0.25">
      <c r="A904" t="s">
        <v>364</v>
      </c>
      <c r="B904" t="s">
        <v>174</v>
      </c>
      <c r="C904" t="s">
        <v>252</v>
      </c>
      <c r="D904" t="s">
        <v>365</v>
      </c>
      <c r="E904" t="s">
        <v>365</v>
      </c>
      <c r="F904" t="s">
        <v>254</v>
      </c>
      <c r="G904" t="s">
        <v>175</v>
      </c>
      <c r="H904" t="s">
        <v>192</v>
      </c>
      <c r="I904" t="s">
        <v>203</v>
      </c>
      <c r="J904" t="s">
        <v>117</v>
      </c>
      <c r="K904" s="1">
        <v>45404</v>
      </c>
      <c r="L904">
        <v>10.001999999999899</v>
      </c>
      <c r="M904">
        <v>1</v>
      </c>
      <c r="N904" t="s">
        <v>538</v>
      </c>
      <c r="O904" t="s">
        <v>537</v>
      </c>
      <c r="P904" t="s">
        <v>629</v>
      </c>
    </row>
    <row r="905" spans="1:16" x14ac:dyDescent="0.25">
      <c r="A905" t="s">
        <v>364</v>
      </c>
      <c r="B905" t="s">
        <v>174</v>
      </c>
      <c r="C905" t="s">
        <v>252</v>
      </c>
      <c r="D905" t="s">
        <v>365</v>
      </c>
      <c r="E905" t="s">
        <v>365</v>
      </c>
      <c r="F905" t="s">
        <v>254</v>
      </c>
      <c r="G905" t="s">
        <v>175</v>
      </c>
      <c r="H905" t="s">
        <v>192</v>
      </c>
      <c r="I905" t="s">
        <v>203</v>
      </c>
      <c r="J905" t="s">
        <v>117</v>
      </c>
      <c r="K905" s="1">
        <v>45407</v>
      </c>
      <c r="L905">
        <v>10.001999999999899</v>
      </c>
      <c r="M905">
        <v>1</v>
      </c>
      <c r="N905" t="s">
        <v>538</v>
      </c>
      <c r="O905" t="s">
        <v>537</v>
      </c>
      <c r="P905" t="s">
        <v>629</v>
      </c>
    </row>
    <row r="906" spans="1:16" x14ac:dyDescent="0.25">
      <c r="A906" t="s">
        <v>364</v>
      </c>
      <c r="B906" t="s">
        <v>174</v>
      </c>
      <c r="C906" t="s">
        <v>252</v>
      </c>
      <c r="D906" t="s">
        <v>365</v>
      </c>
      <c r="E906" t="s">
        <v>365</v>
      </c>
      <c r="F906" t="s">
        <v>254</v>
      </c>
      <c r="G906" t="s">
        <v>175</v>
      </c>
      <c r="H906" t="s">
        <v>192</v>
      </c>
      <c r="I906" t="s">
        <v>203</v>
      </c>
      <c r="J906" t="s">
        <v>117</v>
      </c>
      <c r="K906" s="1">
        <v>45408</v>
      </c>
      <c r="L906">
        <v>30</v>
      </c>
      <c r="M906">
        <v>1</v>
      </c>
      <c r="N906" t="s">
        <v>538</v>
      </c>
      <c r="O906" t="s">
        <v>537</v>
      </c>
      <c r="P906" t="s">
        <v>629</v>
      </c>
    </row>
    <row r="907" spans="1:16" x14ac:dyDescent="0.25">
      <c r="A907" t="s">
        <v>364</v>
      </c>
      <c r="B907" t="s">
        <v>174</v>
      </c>
      <c r="C907" t="s">
        <v>252</v>
      </c>
      <c r="D907" t="s">
        <v>365</v>
      </c>
      <c r="E907" t="s">
        <v>365</v>
      </c>
      <c r="F907" t="s">
        <v>254</v>
      </c>
      <c r="G907" t="s">
        <v>175</v>
      </c>
      <c r="H907" t="s">
        <v>192</v>
      </c>
      <c r="I907" t="s">
        <v>203</v>
      </c>
      <c r="J907" t="s">
        <v>117</v>
      </c>
      <c r="K907" s="1">
        <v>45412</v>
      </c>
      <c r="L907">
        <v>30</v>
      </c>
      <c r="M907">
        <v>2</v>
      </c>
      <c r="N907" t="s">
        <v>538</v>
      </c>
      <c r="O907" t="s">
        <v>537</v>
      </c>
      <c r="P907" t="s">
        <v>629</v>
      </c>
    </row>
    <row r="908" spans="1:16" x14ac:dyDescent="0.25">
      <c r="A908" t="s">
        <v>364</v>
      </c>
      <c r="B908" t="s">
        <v>174</v>
      </c>
      <c r="C908" t="s">
        <v>252</v>
      </c>
      <c r="D908" t="s">
        <v>365</v>
      </c>
      <c r="E908" t="s">
        <v>365</v>
      </c>
      <c r="F908" t="s">
        <v>254</v>
      </c>
      <c r="G908" t="s">
        <v>175</v>
      </c>
      <c r="H908" t="s">
        <v>192</v>
      </c>
      <c r="I908" t="s">
        <v>203</v>
      </c>
      <c r="J908" t="s">
        <v>117</v>
      </c>
      <c r="K908" s="1">
        <v>45413</v>
      </c>
      <c r="L908">
        <v>30</v>
      </c>
      <c r="M908">
        <v>2</v>
      </c>
      <c r="N908" t="s">
        <v>538</v>
      </c>
      <c r="O908" t="s">
        <v>537</v>
      </c>
      <c r="P908" t="s">
        <v>629</v>
      </c>
    </row>
    <row r="909" spans="1:16" x14ac:dyDescent="0.25">
      <c r="A909" t="s">
        <v>364</v>
      </c>
      <c r="B909" t="s">
        <v>174</v>
      </c>
      <c r="C909" t="s">
        <v>252</v>
      </c>
      <c r="D909" t="s">
        <v>365</v>
      </c>
      <c r="E909" t="s">
        <v>365</v>
      </c>
      <c r="F909" t="s">
        <v>254</v>
      </c>
      <c r="G909" t="s">
        <v>175</v>
      </c>
      <c r="H909" t="s">
        <v>192</v>
      </c>
      <c r="I909" t="s">
        <v>203</v>
      </c>
      <c r="J909" t="s">
        <v>117</v>
      </c>
      <c r="K909" s="1">
        <v>45414</v>
      </c>
      <c r="L909">
        <v>30</v>
      </c>
      <c r="M909">
        <v>2</v>
      </c>
      <c r="N909" t="s">
        <v>538</v>
      </c>
      <c r="O909" t="s">
        <v>537</v>
      </c>
      <c r="P909" t="s">
        <v>629</v>
      </c>
    </row>
    <row r="910" spans="1:16" x14ac:dyDescent="0.25">
      <c r="A910" t="s">
        <v>364</v>
      </c>
      <c r="B910" t="s">
        <v>174</v>
      </c>
      <c r="C910" t="s">
        <v>252</v>
      </c>
      <c r="D910" t="s">
        <v>365</v>
      </c>
      <c r="E910" t="s">
        <v>365</v>
      </c>
      <c r="F910" t="s">
        <v>254</v>
      </c>
      <c r="G910" t="s">
        <v>175</v>
      </c>
      <c r="H910" t="s">
        <v>192</v>
      </c>
      <c r="I910" t="s">
        <v>203</v>
      </c>
      <c r="J910" t="s">
        <v>117</v>
      </c>
      <c r="K910" s="1">
        <v>45418</v>
      </c>
      <c r="L910">
        <v>30</v>
      </c>
      <c r="M910">
        <v>3</v>
      </c>
      <c r="N910" t="s">
        <v>538</v>
      </c>
      <c r="O910" t="s">
        <v>537</v>
      </c>
      <c r="P910" t="s">
        <v>629</v>
      </c>
    </row>
    <row r="911" spans="1:16" x14ac:dyDescent="0.25">
      <c r="A911" t="s">
        <v>364</v>
      </c>
      <c r="B911" t="s">
        <v>174</v>
      </c>
      <c r="C911" t="s">
        <v>252</v>
      </c>
      <c r="D911" t="s">
        <v>365</v>
      </c>
      <c r="E911" t="s">
        <v>365</v>
      </c>
      <c r="F911" t="s">
        <v>254</v>
      </c>
      <c r="G911" t="s">
        <v>175</v>
      </c>
      <c r="H911" t="s">
        <v>192</v>
      </c>
      <c r="I911" t="s">
        <v>203</v>
      </c>
      <c r="J911" t="s">
        <v>117</v>
      </c>
      <c r="K911" s="1">
        <v>45419</v>
      </c>
      <c r="L911">
        <v>30</v>
      </c>
      <c r="M911">
        <v>3</v>
      </c>
      <c r="N911" t="s">
        <v>538</v>
      </c>
      <c r="O911" t="s">
        <v>537</v>
      </c>
      <c r="P911" t="s">
        <v>629</v>
      </c>
    </row>
    <row r="912" spans="1:16" x14ac:dyDescent="0.25">
      <c r="A912" t="s">
        <v>364</v>
      </c>
      <c r="B912" t="s">
        <v>174</v>
      </c>
      <c r="C912" t="s">
        <v>252</v>
      </c>
      <c r="D912" t="s">
        <v>365</v>
      </c>
      <c r="E912" t="s">
        <v>365</v>
      </c>
      <c r="F912" t="s">
        <v>254</v>
      </c>
      <c r="G912" t="s">
        <v>175</v>
      </c>
      <c r="H912" t="s">
        <v>192</v>
      </c>
      <c r="I912" t="s">
        <v>203</v>
      </c>
      <c r="J912" t="s">
        <v>117</v>
      </c>
      <c r="K912" s="1">
        <v>45421</v>
      </c>
      <c r="L912">
        <v>30</v>
      </c>
      <c r="M912">
        <v>3</v>
      </c>
      <c r="N912" t="s">
        <v>538</v>
      </c>
      <c r="O912" t="s">
        <v>537</v>
      </c>
      <c r="P912" t="s">
        <v>629</v>
      </c>
    </row>
    <row r="913" spans="1:16" x14ac:dyDescent="0.25">
      <c r="A913" t="s">
        <v>364</v>
      </c>
      <c r="B913" t="s">
        <v>174</v>
      </c>
      <c r="C913" t="s">
        <v>252</v>
      </c>
      <c r="D913" t="s">
        <v>365</v>
      </c>
      <c r="E913" t="s">
        <v>365</v>
      </c>
      <c r="F913" t="s">
        <v>254</v>
      </c>
      <c r="G913" t="s">
        <v>175</v>
      </c>
      <c r="H913" t="s">
        <v>192</v>
      </c>
      <c r="I913" t="s">
        <v>203</v>
      </c>
      <c r="J913" t="s">
        <v>117</v>
      </c>
      <c r="K913" s="1">
        <v>45426</v>
      </c>
      <c r="L913">
        <v>30</v>
      </c>
      <c r="M913">
        <v>4</v>
      </c>
      <c r="N913" t="s">
        <v>538</v>
      </c>
      <c r="O913" t="s">
        <v>537</v>
      </c>
      <c r="P913" t="s">
        <v>629</v>
      </c>
    </row>
    <row r="914" spans="1:16" x14ac:dyDescent="0.25">
      <c r="A914" t="s">
        <v>364</v>
      </c>
      <c r="B914" t="s">
        <v>174</v>
      </c>
      <c r="C914" t="s">
        <v>252</v>
      </c>
      <c r="D914" t="s">
        <v>365</v>
      </c>
      <c r="E914" t="s">
        <v>365</v>
      </c>
      <c r="F914" t="s">
        <v>254</v>
      </c>
      <c r="G914" t="s">
        <v>175</v>
      </c>
      <c r="H914" t="s">
        <v>192</v>
      </c>
      <c r="I914" t="s">
        <v>203</v>
      </c>
      <c r="J914" t="s">
        <v>117</v>
      </c>
      <c r="K914" s="1">
        <v>45427</v>
      </c>
      <c r="L914">
        <v>60</v>
      </c>
      <c r="M914">
        <v>4</v>
      </c>
      <c r="N914" t="s">
        <v>538</v>
      </c>
      <c r="O914" t="s">
        <v>537</v>
      </c>
      <c r="P914" t="s">
        <v>629</v>
      </c>
    </row>
    <row r="915" spans="1:16" x14ac:dyDescent="0.25">
      <c r="A915" t="s">
        <v>364</v>
      </c>
      <c r="B915" t="s">
        <v>174</v>
      </c>
      <c r="C915" t="s">
        <v>252</v>
      </c>
      <c r="D915" t="s">
        <v>365</v>
      </c>
      <c r="E915" t="s">
        <v>365</v>
      </c>
      <c r="F915" t="s">
        <v>254</v>
      </c>
      <c r="G915" t="s">
        <v>175</v>
      </c>
      <c r="H915" t="s">
        <v>192</v>
      </c>
      <c r="I915" t="s">
        <v>193</v>
      </c>
      <c r="J915" t="s">
        <v>191</v>
      </c>
      <c r="K915" s="1">
        <v>45408</v>
      </c>
      <c r="L915">
        <v>10.001999999999899</v>
      </c>
      <c r="M915">
        <v>1</v>
      </c>
      <c r="N915" t="s">
        <v>538</v>
      </c>
      <c r="O915" t="s">
        <v>537</v>
      </c>
      <c r="P915" t="s">
        <v>629</v>
      </c>
    </row>
    <row r="916" spans="1:16" x14ac:dyDescent="0.25">
      <c r="A916" t="s">
        <v>364</v>
      </c>
      <c r="B916" t="s">
        <v>174</v>
      </c>
      <c r="C916" t="s">
        <v>252</v>
      </c>
      <c r="D916" t="s">
        <v>365</v>
      </c>
      <c r="E916" t="s">
        <v>365</v>
      </c>
      <c r="F916" t="s">
        <v>254</v>
      </c>
      <c r="G916" t="s">
        <v>175</v>
      </c>
      <c r="H916" t="s">
        <v>192</v>
      </c>
      <c r="I916" t="s">
        <v>193</v>
      </c>
      <c r="J916" t="s">
        <v>191</v>
      </c>
      <c r="K916" s="1">
        <v>45421</v>
      </c>
      <c r="L916">
        <v>30</v>
      </c>
      <c r="M916">
        <v>3</v>
      </c>
      <c r="N916" t="s">
        <v>538</v>
      </c>
      <c r="O916" t="s">
        <v>537</v>
      </c>
      <c r="P916" t="s">
        <v>629</v>
      </c>
    </row>
    <row r="917" spans="1:16" x14ac:dyDescent="0.25">
      <c r="A917" t="s">
        <v>364</v>
      </c>
      <c r="B917" t="s">
        <v>174</v>
      </c>
      <c r="C917" t="s">
        <v>252</v>
      </c>
      <c r="D917" t="s">
        <v>365</v>
      </c>
      <c r="E917" t="s">
        <v>365</v>
      </c>
      <c r="F917" t="s">
        <v>254</v>
      </c>
      <c r="G917" t="s">
        <v>175</v>
      </c>
      <c r="H917" t="s">
        <v>192</v>
      </c>
      <c r="I917" t="s">
        <v>193</v>
      </c>
      <c r="J917" t="s">
        <v>191</v>
      </c>
      <c r="K917" s="1">
        <v>45422</v>
      </c>
      <c r="L917">
        <v>30</v>
      </c>
      <c r="M917">
        <v>3</v>
      </c>
      <c r="N917" t="s">
        <v>538</v>
      </c>
      <c r="O917" t="s">
        <v>537</v>
      </c>
      <c r="P917" t="s">
        <v>629</v>
      </c>
    </row>
    <row r="918" spans="1:16" x14ac:dyDescent="0.25">
      <c r="A918" t="s">
        <v>364</v>
      </c>
      <c r="B918" t="s">
        <v>174</v>
      </c>
      <c r="C918" t="s">
        <v>252</v>
      </c>
      <c r="D918" t="s">
        <v>365</v>
      </c>
      <c r="E918" t="s">
        <v>365</v>
      </c>
      <c r="F918" t="s">
        <v>254</v>
      </c>
      <c r="G918" t="s">
        <v>175</v>
      </c>
      <c r="H918" t="s">
        <v>192</v>
      </c>
      <c r="I918" t="s">
        <v>193</v>
      </c>
      <c r="J918" t="s">
        <v>191</v>
      </c>
      <c r="K918" s="1">
        <v>45425</v>
      </c>
      <c r="L918">
        <v>30</v>
      </c>
      <c r="M918">
        <v>4</v>
      </c>
      <c r="N918" t="s">
        <v>538</v>
      </c>
      <c r="O918" t="s">
        <v>537</v>
      </c>
      <c r="P918" t="s">
        <v>629</v>
      </c>
    </row>
    <row r="919" spans="1:16" x14ac:dyDescent="0.25">
      <c r="A919" t="s">
        <v>364</v>
      </c>
      <c r="B919" t="s">
        <v>174</v>
      </c>
      <c r="C919" t="s">
        <v>252</v>
      </c>
      <c r="D919" t="s">
        <v>365</v>
      </c>
      <c r="E919" t="s">
        <v>365</v>
      </c>
      <c r="F919" t="s">
        <v>254</v>
      </c>
      <c r="G919" t="s">
        <v>175</v>
      </c>
      <c r="H919" t="s">
        <v>192</v>
      </c>
      <c r="I919" t="s">
        <v>194</v>
      </c>
      <c r="J919" t="s">
        <v>191</v>
      </c>
      <c r="K919" s="1">
        <v>45404</v>
      </c>
      <c r="L919">
        <v>10.001999999999899</v>
      </c>
      <c r="M919">
        <v>1</v>
      </c>
      <c r="N919" t="s">
        <v>538</v>
      </c>
      <c r="O919" t="s">
        <v>537</v>
      </c>
      <c r="P919" t="s">
        <v>629</v>
      </c>
    </row>
    <row r="920" spans="1:16" x14ac:dyDescent="0.25">
      <c r="A920" t="s">
        <v>364</v>
      </c>
      <c r="B920" t="s">
        <v>174</v>
      </c>
      <c r="C920" t="s">
        <v>252</v>
      </c>
      <c r="D920" t="s">
        <v>365</v>
      </c>
      <c r="E920" t="s">
        <v>365</v>
      </c>
      <c r="F920" t="s">
        <v>254</v>
      </c>
      <c r="G920" t="s">
        <v>175</v>
      </c>
      <c r="H920" t="s">
        <v>192</v>
      </c>
      <c r="I920" t="s">
        <v>194</v>
      </c>
      <c r="J920" t="s">
        <v>191</v>
      </c>
      <c r="K920" s="1">
        <v>45405</v>
      </c>
      <c r="L920">
        <v>10.001999999999899</v>
      </c>
      <c r="M920">
        <v>1</v>
      </c>
      <c r="N920" t="s">
        <v>538</v>
      </c>
      <c r="O920" t="s">
        <v>537</v>
      </c>
      <c r="P920" t="s">
        <v>629</v>
      </c>
    </row>
    <row r="921" spans="1:16" x14ac:dyDescent="0.25">
      <c r="A921" t="s">
        <v>364</v>
      </c>
      <c r="B921" t="s">
        <v>174</v>
      </c>
      <c r="C921" t="s">
        <v>252</v>
      </c>
      <c r="D921" t="s">
        <v>365</v>
      </c>
      <c r="E921" t="s">
        <v>365</v>
      </c>
      <c r="F921" t="s">
        <v>254</v>
      </c>
      <c r="G921" t="s">
        <v>175</v>
      </c>
      <c r="H921" t="s">
        <v>192</v>
      </c>
      <c r="I921" t="s">
        <v>194</v>
      </c>
      <c r="J921" t="s">
        <v>191</v>
      </c>
      <c r="K921" s="1">
        <v>45406</v>
      </c>
      <c r="L921">
        <v>30</v>
      </c>
      <c r="M921">
        <v>1</v>
      </c>
      <c r="N921" t="s">
        <v>538</v>
      </c>
      <c r="O921" t="s">
        <v>537</v>
      </c>
      <c r="P921" t="s">
        <v>629</v>
      </c>
    </row>
    <row r="922" spans="1:16" x14ac:dyDescent="0.25">
      <c r="A922" t="s">
        <v>364</v>
      </c>
      <c r="B922" t="s">
        <v>174</v>
      </c>
      <c r="C922" t="s">
        <v>252</v>
      </c>
      <c r="D922" t="s">
        <v>365</v>
      </c>
      <c r="E922" t="s">
        <v>365</v>
      </c>
      <c r="F922" t="s">
        <v>254</v>
      </c>
      <c r="G922" t="s">
        <v>175</v>
      </c>
      <c r="H922" t="s">
        <v>192</v>
      </c>
      <c r="I922" t="s">
        <v>194</v>
      </c>
      <c r="J922" t="s">
        <v>191</v>
      </c>
      <c r="K922" s="1">
        <v>45408</v>
      </c>
      <c r="L922">
        <v>10.001999999999899</v>
      </c>
      <c r="M922">
        <v>1</v>
      </c>
      <c r="N922" t="s">
        <v>538</v>
      </c>
      <c r="O922" t="s">
        <v>537</v>
      </c>
      <c r="P922" t="s">
        <v>629</v>
      </c>
    </row>
    <row r="923" spans="1:16" x14ac:dyDescent="0.25">
      <c r="A923" t="s">
        <v>364</v>
      </c>
      <c r="B923" t="s">
        <v>174</v>
      </c>
      <c r="C923" t="s">
        <v>252</v>
      </c>
      <c r="D923" t="s">
        <v>365</v>
      </c>
      <c r="E923" t="s">
        <v>365</v>
      </c>
      <c r="F923" t="s">
        <v>254</v>
      </c>
      <c r="G923" t="s">
        <v>175</v>
      </c>
      <c r="H923" t="s">
        <v>192</v>
      </c>
      <c r="I923" t="s">
        <v>194</v>
      </c>
      <c r="J923" t="s">
        <v>191</v>
      </c>
      <c r="K923" s="1">
        <v>45412</v>
      </c>
      <c r="L923">
        <v>30</v>
      </c>
      <c r="M923">
        <v>2</v>
      </c>
      <c r="N923" t="s">
        <v>538</v>
      </c>
      <c r="O923" t="s">
        <v>537</v>
      </c>
      <c r="P923" t="s">
        <v>629</v>
      </c>
    </row>
    <row r="924" spans="1:16" x14ac:dyDescent="0.25">
      <c r="A924" t="s">
        <v>364</v>
      </c>
      <c r="B924" t="s">
        <v>174</v>
      </c>
      <c r="C924" t="s">
        <v>252</v>
      </c>
      <c r="D924" t="s">
        <v>365</v>
      </c>
      <c r="E924" t="s">
        <v>365</v>
      </c>
      <c r="F924" t="s">
        <v>254</v>
      </c>
      <c r="G924" t="s">
        <v>175</v>
      </c>
      <c r="H924" t="s">
        <v>192</v>
      </c>
      <c r="I924" t="s">
        <v>194</v>
      </c>
      <c r="J924" t="s">
        <v>191</v>
      </c>
      <c r="K924" s="1">
        <v>45413</v>
      </c>
      <c r="L924">
        <v>30</v>
      </c>
      <c r="M924">
        <v>2</v>
      </c>
      <c r="N924" t="s">
        <v>538</v>
      </c>
      <c r="O924" t="s">
        <v>537</v>
      </c>
      <c r="P924" t="s">
        <v>629</v>
      </c>
    </row>
    <row r="925" spans="1:16" x14ac:dyDescent="0.25">
      <c r="A925" t="s">
        <v>364</v>
      </c>
      <c r="B925" t="s">
        <v>174</v>
      </c>
      <c r="C925" t="s">
        <v>252</v>
      </c>
      <c r="D925" t="s">
        <v>365</v>
      </c>
      <c r="E925" t="s">
        <v>365</v>
      </c>
      <c r="F925" t="s">
        <v>254</v>
      </c>
      <c r="G925" t="s">
        <v>175</v>
      </c>
      <c r="H925" t="s">
        <v>192</v>
      </c>
      <c r="I925" t="s">
        <v>194</v>
      </c>
      <c r="J925" t="s">
        <v>191</v>
      </c>
      <c r="K925" s="1">
        <v>45414</v>
      </c>
      <c r="L925">
        <v>10.001999999999899</v>
      </c>
      <c r="M925">
        <v>2</v>
      </c>
      <c r="N925" t="s">
        <v>538</v>
      </c>
      <c r="O925" t="s">
        <v>537</v>
      </c>
      <c r="P925" t="s">
        <v>629</v>
      </c>
    </row>
    <row r="926" spans="1:16" x14ac:dyDescent="0.25">
      <c r="A926" t="s">
        <v>364</v>
      </c>
      <c r="B926" t="s">
        <v>174</v>
      </c>
      <c r="C926" t="s">
        <v>252</v>
      </c>
      <c r="D926" t="s">
        <v>365</v>
      </c>
      <c r="E926" t="s">
        <v>365</v>
      </c>
      <c r="F926" t="s">
        <v>254</v>
      </c>
      <c r="G926" t="s">
        <v>175</v>
      </c>
      <c r="H926" t="s">
        <v>192</v>
      </c>
      <c r="I926" t="s">
        <v>194</v>
      </c>
      <c r="J926" t="s">
        <v>191</v>
      </c>
      <c r="K926" s="1">
        <v>45418</v>
      </c>
      <c r="L926">
        <v>60</v>
      </c>
      <c r="M926">
        <v>3</v>
      </c>
      <c r="N926" t="s">
        <v>538</v>
      </c>
      <c r="O926" t="s">
        <v>537</v>
      </c>
      <c r="P926" t="s">
        <v>629</v>
      </c>
    </row>
    <row r="927" spans="1:16" x14ac:dyDescent="0.25">
      <c r="A927" t="s">
        <v>364</v>
      </c>
      <c r="B927" t="s">
        <v>174</v>
      </c>
      <c r="C927" t="s">
        <v>252</v>
      </c>
      <c r="D927" t="s">
        <v>365</v>
      </c>
      <c r="E927" t="s">
        <v>365</v>
      </c>
      <c r="F927" t="s">
        <v>254</v>
      </c>
      <c r="G927" t="s">
        <v>175</v>
      </c>
      <c r="H927" t="s">
        <v>192</v>
      </c>
      <c r="I927" t="s">
        <v>194</v>
      </c>
      <c r="J927" t="s">
        <v>191</v>
      </c>
      <c r="K927" s="1">
        <v>45419</v>
      </c>
      <c r="L927">
        <v>30</v>
      </c>
      <c r="M927">
        <v>3</v>
      </c>
      <c r="N927" t="s">
        <v>538</v>
      </c>
      <c r="O927" t="s">
        <v>537</v>
      </c>
      <c r="P927" t="s">
        <v>629</v>
      </c>
    </row>
    <row r="928" spans="1:16" x14ac:dyDescent="0.25">
      <c r="A928" t="s">
        <v>364</v>
      </c>
      <c r="B928" t="s">
        <v>174</v>
      </c>
      <c r="C928" t="s">
        <v>252</v>
      </c>
      <c r="D928" t="s">
        <v>365</v>
      </c>
      <c r="E928" t="s">
        <v>365</v>
      </c>
      <c r="F928" t="s">
        <v>254</v>
      </c>
      <c r="G928" t="s">
        <v>175</v>
      </c>
      <c r="H928" t="s">
        <v>192</v>
      </c>
      <c r="I928" t="s">
        <v>194</v>
      </c>
      <c r="J928" t="s">
        <v>191</v>
      </c>
      <c r="K928" s="1">
        <v>45420</v>
      </c>
      <c r="L928">
        <v>30</v>
      </c>
      <c r="M928">
        <v>3</v>
      </c>
      <c r="N928" t="s">
        <v>538</v>
      </c>
      <c r="O928" t="s">
        <v>537</v>
      </c>
      <c r="P928" t="s">
        <v>629</v>
      </c>
    </row>
    <row r="929" spans="1:16" x14ac:dyDescent="0.25">
      <c r="A929" t="s">
        <v>364</v>
      </c>
      <c r="B929" t="s">
        <v>174</v>
      </c>
      <c r="C929" t="s">
        <v>252</v>
      </c>
      <c r="D929" t="s">
        <v>365</v>
      </c>
      <c r="E929" t="s">
        <v>365</v>
      </c>
      <c r="F929" t="s">
        <v>254</v>
      </c>
      <c r="G929" t="s">
        <v>175</v>
      </c>
      <c r="H929" t="s">
        <v>192</v>
      </c>
      <c r="I929" t="s">
        <v>204</v>
      </c>
      <c r="J929" t="s">
        <v>191</v>
      </c>
      <c r="K929" s="1">
        <v>45407</v>
      </c>
      <c r="L929">
        <v>10.001999999999899</v>
      </c>
      <c r="M929">
        <v>1</v>
      </c>
      <c r="N929" t="s">
        <v>538</v>
      </c>
      <c r="O929" t="s">
        <v>537</v>
      </c>
      <c r="P929" t="s">
        <v>629</v>
      </c>
    </row>
    <row r="930" spans="1:16" x14ac:dyDescent="0.25">
      <c r="A930" t="s">
        <v>364</v>
      </c>
      <c r="B930" t="s">
        <v>174</v>
      </c>
      <c r="C930" t="s">
        <v>252</v>
      </c>
      <c r="D930" t="s">
        <v>365</v>
      </c>
      <c r="E930" t="s">
        <v>365</v>
      </c>
      <c r="F930" t="s">
        <v>254</v>
      </c>
      <c r="G930" t="s">
        <v>175</v>
      </c>
      <c r="H930" t="s">
        <v>176</v>
      </c>
      <c r="I930" t="s">
        <v>367</v>
      </c>
      <c r="J930" t="s">
        <v>117</v>
      </c>
      <c r="K930" s="1">
        <v>45405</v>
      </c>
      <c r="L930">
        <v>90</v>
      </c>
      <c r="M930">
        <v>1</v>
      </c>
      <c r="N930" t="s">
        <v>538</v>
      </c>
      <c r="O930" t="s">
        <v>537</v>
      </c>
      <c r="P930" t="s">
        <v>629</v>
      </c>
    </row>
    <row r="931" spans="1:16" x14ac:dyDescent="0.25">
      <c r="A931" t="s">
        <v>364</v>
      </c>
      <c r="B931" t="s">
        <v>174</v>
      </c>
      <c r="C931" t="s">
        <v>252</v>
      </c>
      <c r="D931" t="s">
        <v>365</v>
      </c>
      <c r="E931" t="s">
        <v>365</v>
      </c>
      <c r="F931" t="s">
        <v>254</v>
      </c>
      <c r="G931" t="s">
        <v>175</v>
      </c>
      <c r="H931" t="s">
        <v>176</v>
      </c>
      <c r="I931" t="s">
        <v>367</v>
      </c>
      <c r="J931" t="s">
        <v>117</v>
      </c>
      <c r="K931" s="1">
        <v>45412</v>
      </c>
      <c r="L931">
        <v>10.001999999999899</v>
      </c>
      <c r="M931">
        <v>2</v>
      </c>
      <c r="N931" t="s">
        <v>538</v>
      </c>
      <c r="O931" t="s">
        <v>537</v>
      </c>
      <c r="P931" t="s">
        <v>629</v>
      </c>
    </row>
    <row r="932" spans="1:16" x14ac:dyDescent="0.25">
      <c r="A932" t="s">
        <v>364</v>
      </c>
      <c r="B932" t="s">
        <v>174</v>
      </c>
      <c r="C932" t="s">
        <v>252</v>
      </c>
      <c r="D932" t="s">
        <v>365</v>
      </c>
      <c r="E932" t="s">
        <v>365</v>
      </c>
      <c r="F932" t="s">
        <v>254</v>
      </c>
      <c r="G932" t="s">
        <v>175</v>
      </c>
      <c r="H932" t="s">
        <v>176</v>
      </c>
      <c r="I932" t="s">
        <v>367</v>
      </c>
      <c r="J932" t="s">
        <v>117</v>
      </c>
      <c r="K932" s="1">
        <v>45427</v>
      </c>
      <c r="L932">
        <v>60</v>
      </c>
      <c r="M932">
        <v>4</v>
      </c>
      <c r="N932" t="s">
        <v>538</v>
      </c>
      <c r="O932" t="s">
        <v>537</v>
      </c>
      <c r="P932" t="s">
        <v>629</v>
      </c>
    </row>
    <row r="933" spans="1:16" x14ac:dyDescent="0.25">
      <c r="A933" t="s">
        <v>364</v>
      </c>
      <c r="B933" t="s">
        <v>174</v>
      </c>
      <c r="C933" t="s">
        <v>252</v>
      </c>
      <c r="D933" t="s">
        <v>365</v>
      </c>
      <c r="E933" t="s">
        <v>365</v>
      </c>
      <c r="F933" t="s">
        <v>254</v>
      </c>
      <c r="G933" t="s">
        <v>175</v>
      </c>
      <c r="H933" t="s">
        <v>25</v>
      </c>
      <c r="I933" t="s">
        <v>287</v>
      </c>
      <c r="J933" t="s">
        <v>118</v>
      </c>
      <c r="K933" s="1">
        <v>45406</v>
      </c>
      <c r="L933">
        <v>30</v>
      </c>
      <c r="M933">
        <v>1</v>
      </c>
      <c r="N933" t="s">
        <v>538</v>
      </c>
      <c r="O933" t="s">
        <v>537</v>
      </c>
      <c r="P933" t="s">
        <v>629</v>
      </c>
    </row>
    <row r="934" spans="1:16" x14ac:dyDescent="0.25">
      <c r="A934" t="s">
        <v>475</v>
      </c>
      <c r="B934" t="s">
        <v>174</v>
      </c>
      <c r="C934" t="s">
        <v>87</v>
      </c>
      <c r="D934" t="s">
        <v>476</v>
      </c>
      <c r="E934" t="s">
        <v>473</v>
      </c>
      <c r="F934" t="s">
        <v>65</v>
      </c>
      <c r="G934" t="s">
        <v>175</v>
      </c>
      <c r="H934" t="s">
        <v>176</v>
      </c>
      <c r="I934" t="s">
        <v>177</v>
      </c>
      <c r="J934" t="s">
        <v>117</v>
      </c>
      <c r="K934" s="1">
        <v>45412</v>
      </c>
      <c r="L934">
        <v>60</v>
      </c>
      <c r="M934">
        <v>2</v>
      </c>
      <c r="N934" t="s">
        <v>538</v>
      </c>
      <c r="O934" t="s">
        <v>537</v>
      </c>
      <c r="P934" t="s">
        <v>630</v>
      </c>
    </row>
    <row r="935" spans="1:16" x14ac:dyDescent="0.25">
      <c r="A935" t="s">
        <v>475</v>
      </c>
      <c r="B935" t="s">
        <v>174</v>
      </c>
      <c r="C935" t="s">
        <v>87</v>
      </c>
      <c r="D935" t="s">
        <v>476</v>
      </c>
      <c r="E935" t="s">
        <v>473</v>
      </c>
      <c r="F935" t="s">
        <v>65</v>
      </c>
      <c r="G935" t="s">
        <v>175</v>
      </c>
      <c r="H935" t="s">
        <v>176</v>
      </c>
      <c r="I935" t="s">
        <v>177</v>
      </c>
      <c r="J935" t="s">
        <v>117</v>
      </c>
      <c r="K935" s="1">
        <v>45414</v>
      </c>
      <c r="L935">
        <v>60</v>
      </c>
      <c r="M935">
        <v>2</v>
      </c>
      <c r="N935" t="s">
        <v>538</v>
      </c>
      <c r="O935" t="s">
        <v>537</v>
      </c>
      <c r="P935" t="s">
        <v>630</v>
      </c>
    </row>
    <row r="936" spans="1:16" x14ac:dyDescent="0.25">
      <c r="A936" t="s">
        <v>475</v>
      </c>
      <c r="B936" t="s">
        <v>174</v>
      </c>
      <c r="C936" t="s">
        <v>87</v>
      </c>
      <c r="D936" t="s">
        <v>476</v>
      </c>
      <c r="E936" t="s">
        <v>473</v>
      </c>
      <c r="F936" t="s">
        <v>65</v>
      </c>
      <c r="G936" t="s">
        <v>175</v>
      </c>
      <c r="H936" t="s">
        <v>176</v>
      </c>
      <c r="I936" t="s">
        <v>177</v>
      </c>
      <c r="J936" t="s">
        <v>117</v>
      </c>
      <c r="K936" s="1">
        <v>45420</v>
      </c>
      <c r="L936">
        <v>60</v>
      </c>
      <c r="M936">
        <v>3</v>
      </c>
      <c r="N936" t="s">
        <v>538</v>
      </c>
      <c r="O936" t="s">
        <v>537</v>
      </c>
      <c r="P936" t="s">
        <v>630</v>
      </c>
    </row>
    <row r="937" spans="1:16" x14ac:dyDescent="0.25">
      <c r="A937" t="s">
        <v>475</v>
      </c>
      <c r="B937" t="s">
        <v>174</v>
      </c>
      <c r="C937" t="s">
        <v>87</v>
      </c>
      <c r="D937" t="s">
        <v>476</v>
      </c>
      <c r="E937" t="s">
        <v>473</v>
      </c>
      <c r="F937" t="s">
        <v>65</v>
      </c>
      <c r="G937" t="s">
        <v>175</v>
      </c>
      <c r="H937" t="s">
        <v>176</v>
      </c>
      <c r="I937" t="s">
        <v>179</v>
      </c>
      <c r="J937" t="s">
        <v>117</v>
      </c>
      <c r="K937" s="1">
        <v>45404</v>
      </c>
      <c r="L937">
        <v>60</v>
      </c>
      <c r="M937">
        <v>1</v>
      </c>
      <c r="N937" t="s">
        <v>538</v>
      </c>
      <c r="O937" t="s">
        <v>537</v>
      </c>
      <c r="P937" t="s">
        <v>630</v>
      </c>
    </row>
    <row r="938" spans="1:16" x14ac:dyDescent="0.25">
      <c r="A938" t="s">
        <v>475</v>
      </c>
      <c r="B938" t="s">
        <v>174</v>
      </c>
      <c r="C938" t="s">
        <v>87</v>
      </c>
      <c r="D938" t="s">
        <v>476</v>
      </c>
      <c r="E938" t="s">
        <v>473</v>
      </c>
      <c r="F938" t="s">
        <v>65</v>
      </c>
      <c r="G938" t="s">
        <v>175</v>
      </c>
      <c r="H938" t="s">
        <v>176</v>
      </c>
      <c r="I938" t="s">
        <v>180</v>
      </c>
      <c r="J938" t="s">
        <v>117</v>
      </c>
      <c r="K938" s="1">
        <v>45405</v>
      </c>
      <c r="L938">
        <v>60</v>
      </c>
      <c r="M938">
        <v>1</v>
      </c>
      <c r="N938" t="s">
        <v>538</v>
      </c>
      <c r="O938" t="s">
        <v>537</v>
      </c>
      <c r="P938" t="s">
        <v>630</v>
      </c>
    </row>
    <row r="939" spans="1:16" x14ac:dyDescent="0.25">
      <c r="A939" t="s">
        <v>475</v>
      </c>
      <c r="B939" t="s">
        <v>174</v>
      </c>
      <c r="C939" t="s">
        <v>87</v>
      </c>
      <c r="D939" t="s">
        <v>476</v>
      </c>
      <c r="E939" t="s">
        <v>473</v>
      </c>
      <c r="F939" t="s">
        <v>65</v>
      </c>
      <c r="G939" t="s">
        <v>175</v>
      </c>
      <c r="H939" t="s">
        <v>176</v>
      </c>
      <c r="I939" t="s">
        <v>180</v>
      </c>
      <c r="J939" t="s">
        <v>117</v>
      </c>
      <c r="K939" s="1">
        <v>45413</v>
      </c>
      <c r="L939">
        <v>30</v>
      </c>
      <c r="M939">
        <v>2</v>
      </c>
      <c r="N939" t="s">
        <v>538</v>
      </c>
      <c r="O939" t="s">
        <v>537</v>
      </c>
      <c r="P939" t="s">
        <v>630</v>
      </c>
    </row>
    <row r="940" spans="1:16" x14ac:dyDescent="0.25">
      <c r="A940" t="s">
        <v>475</v>
      </c>
      <c r="B940" t="s">
        <v>174</v>
      </c>
      <c r="C940" t="s">
        <v>87</v>
      </c>
      <c r="D940" t="s">
        <v>476</v>
      </c>
      <c r="E940" t="s">
        <v>473</v>
      </c>
      <c r="F940" t="s">
        <v>65</v>
      </c>
      <c r="G940" t="s">
        <v>175</v>
      </c>
      <c r="H940" t="s">
        <v>176</v>
      </c>
      <c r="I940" t="s">
        <v>180</v>
      </c>
      <c r="J940" t="s">
        <v>117</v>
      </c>
      <c r="K940" s="1">
        <v>45428</v>
      </c>
      <c r="L940">
        <v>60</v>
      </c>
      <c r="M940">
        <v>4</v>
      </c>
      <c r="N940" t="s">
        <v>538</v>
      </c>
      <c r="O940" t="s">
        <v>537</v>
      </c>
      <c r="P940" t="s">
        <v>630</v>
      </c>
    </row>
    <row r="941" spans="1:16" x14ac:dyDescent="0.25">
      <c r="A941" t="s">
        <v>475</v>
      </c>
      <c r="B941" t="s">
        <v>174</v>
      </c>
      <c r="C941" t="s">
        <v>87</v>
      </c>
      <c r="D941" t="s">
        <v>476</v>
      </c>
      <c r="E941" t="s">
        <v>473</v>
      </c>
      <c r="F941" t="s">
        <v>65</v>
      </c>
      <c r="G941" t="s">
        <v>175</v>
      </c>
      <c r="H941" t="s">
        <v>176</v>
      </c>
      <c r="I941" t="s">
        <v>180</v>
      </c>
      <c r="J941" t="s">
        <v>117</v>
      </c>
      <c r="K941" s="1">
        <v>45429</v>
      </c>
      <c r="L941">
        <v>120</v>
      </c>
      <c r="M941">
        <v>4</v>
      </c>
      <c r="N941" t="s">
        <v>538</v>
      </c>
      <c r="O941" t="s">
        <v>537</v>
      </c>
      <c r="P941" t="s">
        <v>630</v>
      </c>
    </row>
    <row r="942" spans="1:16" x14ac:dyDescent="0.25">
      <c r="A942" t="s">
        <v>475</v>
      </c>
      <c r="B942" t="s">
        <v>174</v>
      </c>
      <c r="C942" t="s">
        <v>87</v>
      </c>
      <c r="D942" t="s">
        <v>476</v>
      </c>
      <c r="E942" t="s">
        <v>473</v>
      </c>
      <c r="F942" t="s">
        <v>65</v>
      </c>
      <c r="G942" t="s">
        <v>175</v>
      </c>
      <c r="H942" t="s">
        <v>25</v>
      </c>
      <c r="I942" t="s">
        <v>255</v>
      </c>
      <c r="J942" t="s">
        <v>118</v>
      </c>
      <c r="K942" s="1">
        <v>45418</v>
      </c>
      <c r="L942">
        <v>60</v>
      </c>
      <c r="M942">
        <v>3</v>
      </c>
      <c r="N942" t="s">
        <v>538</v>
      </c>
      <c r="O942" t="s">
        <v>537</v>
      </c>
      <c r="P942" t="s">
        <v>630</v>
      </c>
    </row>
    <row r="943" spans="1:16" x14ac:dyDescent="0.25">
      <c r="A943" t="s">
        <v>475</v>
      </c>
      <c r="B943" t="s">
        <v>174</v>
      </c>
      <c r="C943" t="s">
        <v>87</v>
      </c>
      <c r="D943" t="s">
        <v>476</v>
      </c>
      <c r="E943" t="s">
        <v>473</v>
      </c>
      <c r="F943" t="s">
        <v>65</v>
      </c>
      <c r="G943" t="s">
        <v>175</v>
      </c>
      <c r="H943" t="s">
        <v>30</v>
      </c>
      <c r="I943" t="s">
        <v>89</v>
      </c>
      <c r="J943" t="s">
        <v>119</v>
      </c>
      <c r="K943" s="1">
        <v>45407</v>
      </c>
      <c r="L943">
        <v>120</v>
      </c>
      <c r="M943">
        <v>1</v>
      </c>
      <c r="N943" t="s">
        <v>538</v>
      </c>
      <c r="O943" t="s">
        <v>537</v>
      </c>
      <c r="P943" t="s">
        <v>630</v>
      </c>
    </row>
    <row r="944" spans="1:16" x14ac:dyDescent="0.25">
      <c r="A944" t="s">
        <v>475</v>
      </c>
      <c r="B944" t="s">
        <v>174</v>
      </c>
      <c r="C944" t="s">
        <v>87</v>
      </c>
      <c r="D944" t="s">
        <v>476</v>
      </c>
      <c r="E944" t="s">
        <v>473</v>
      </c>
      <c r="F944" t="s">
        <v>65</v>
      </c>
      <c r="G944" t="s">
        <v>175</v>
      </c>
      <c r="H944" t="s">
        <v>30</v>
      </c>
      <c r="I944" t="s">
        <v>89</v>
      </c>
      <c r="J944" t="s">
        <v>119</v>
      </c>
      <c r="K944" s="1">
        <v>45414</v>
      </c>
      <c r="L944">
        <v>60</v>
      </c>
      <c r="M944">
        <v>2</v>
      </c>
      <c r="N944" t="s">
        <v>538</v>
      </c>
      <c r="O944" t="s">
        <v>537</v>
      </c>
      <c r="P944" t="s">
        <v>630</v>
      </c>
    </row>
    <row r="945" spans="1:16" x14ac:dyDescent="0.25">
      <c r="A945" t="s">
        <v>475</v>
      </c>
      <c r="B945" t="s">
        <v>174</v>
      </c>
      <c r="C945" t="s">
        <v>87</v>
      </c>
      <c r="D945" t="s">
        <v>476</v>
      </c>
      <c r="E945" t="s">
        <v>473</v>
      </c>
      <c r="F945" t="s">
        <v>65</v>
      </c>
      <c r="G945" t="s">
        <v>175</v>
      </c>
      <c r="H945" t="s">
        <v>30</v>
      </c>
      <c r="I945" t="s">
        <v>240</v>
      </c>
      <c r="J945" t="s">
        <v>119</v>
      </c>
      <c r="K945" s="1">
        <v>45407</v>
      </c>
      <c r="L945">
        <v>60</v>
      </c>
      <c r="M945">
        <v>1</v>
      </c>
      <c r="N945" t="s">
        <v>538</v>
      </c>
      <c r="O945" t="s">
        <v>537</v>
      </c>
      <c r="P945" t="s">
        <v>630</v>
      </c>
    </row>
    <row r="946" spans="1:16" x14ac:dyDescent="0.25">
      <c r="A946" t="s">
        <v>475</v>
      </c>
      <c r="B946" t="s">
        <v>174</v>
      </c>
      <c r="C946" t="s">
        <v>87</v>
      </c>
      <c r="D946" t="s">
        <v>476</v>
      </c>
      <c r="E946" t="s">
        <v>473</v>
      </c>
      <c r="F946" t="s">
        <v>65</v>
      </c>
      <c r="G946" t="s">
        <v>175</v>
      </c>
      <c r="H946" t="s">
        <v>30</v>
      </c>
      <c r="I946" t="s">
        <v>240</v>
      </c>
      <c r="J946" t="s">
        <v>119</v>
      </c>
      <c r="K946" s="1">
        <v>45408</v>
      </c>
      <c r="L946">
        <v>60</v>
      </c>
      <c r="M946">
        <v>1</v>
      </c>
      <c r="N946" t="s">
        <v>538</v>
      </c>
      <c r="O946" t="s">
        <v>537</v>
      </c>
      <c r="P946" t="s">
        <v>630</v>
      </c>
    </row>
    <row r="947" spans="1:16" x14ac:dyDescent="0.25">
      <c r="A947" t="s">
        <v>475</v>
      </c>
      <c r="B947" t="s">
        <v>174</v>
      </c>
      <c r="C947" t="s">
        <v>87</v>
      </c>
      <c r="D947" t="s">
        <v>476</v>
      </c>
      <c r="E947" t="s">
        <v>473</v>
      </c>
      <c r="F947" t="s">
        <v>65</v>
      </c>
      <c r="G947" t="s">
        <v>175</v>
      </c>
      <c r="H947" t="s">
        <v>30</v>
      </c>
      <c r="I947" t="s">
        <v>240</v>
      </c>
      <c r="J947" t="s">
        <v>119</v>
      </c>
      <c r="K947" s="1">
        <v>45411</v>
      </c>
      <c r="L947">
        <v>60</v>
      </c>
      <c r="M947">
        <v>2</v>
      </c>
      <c r="N947" t="s">
        <v>538</v>
      </c>
      <c r="O947" t="s">
        <v>537</v>
      </c>
      <c r="P947" t="s">
        <v>630</v>
      </c>
    </row>
    <row r="948" spans="1:16" x14ac:dyDescent="0.25">
      <c r="A948" t="s">
        <v>475</v>
      </c>
      <c r="B948" t="s">
        <v>174</v>
      </c>
      <c r="C948" t="s">
        <v>87</v>
      </c>
      <c r="D948" t="s">
        <v>476</v>
      </c>
      <c r="E948" t="s">
        <v>473</v>
      </c>
      <c r="F948" t="s">
        <v>65</v>
      </c>
      <c r="G948" t="s">
        <v>175</v>
      </c>
      <c r="H948" t="s">
        <v>30</v>
      </c>
      <c r="I948" t="s">
        <v>240</v>
      </c>
      <c r="J948" t="s">
        <v>119</v>
      </c>
      <c r="K948" s="1">
        <v>45412</v>
      </c>
      <c r="L948">
        <v>60</v>
      </c>
      <c r="M948">
        <v>2</v>
      </c>
      <c r="N948" t="s">
        <v>538</v>
      </c>
      <c r="O948" t="s">
        <v>537</v>
      </c>
      <c r="P948" t="s">
        <v>630</v>
      </c>
    </row>
    <row r="949" spans="1:16" x14ac:dyDescent="0.25">
      <c r="A949" t="s">
        <v>475</v>
      </c>
      <c r="B949" t="s">
        <v>174</v>
      </c>
      <c r="C949" t="s">
        <v>87</v>
      </c>
      <c r="D949" t="s">
        <v>476</v>
      </c>
      <c r="E949" t="s">
        <v>473</v>
      </c>
      <c r="F949" t="s">
        <v>65</v>
      </c>
      <c r="G949" t="s">
        <v>175</v>
      </c>
      <c r="H949" t="s">
        <v>30</v>
      </c>
      <c r="I949" t="s">
        <v>240</v>
      </c>
      <c r="J949" t="s">
        <v>119</v>
      </c>
      <c r="K949" s="1">
        <v>45413</v>
      </c>
      <c r="L949">
        <v>30</v>
      </c>
      <c r="M949">
        <v>2</v>
      </c>
      <c r="N949" t="s">
        <v>538</v>
      </c>
      <c r="O949" t="s">
        <v>537</v>
      </c>
      <c r="P949" t="s">
        <v>630</v>
      </c>
    </row>
    <row r="950" spans="1:16" x14ac:dyDescent="0.25">
      <c r="A950" t="s">
        <v>475</v>
      </c>
      <c r="B950" t="s">
        <v>174</v>
      </c>
      <c r="C950" t="s">
        <v>87</v>
      </c>
      <c r="D950" t="s">
        <v>476</v>
      </c>
      <c r="E950" t="s">
        <v>473</v>
      </c>
      <c r="F950" t="s">
        <v>65</v>
      </c>
      <c r="G950" t="s">
        <v>175</v>
      </c>
      <c r="H950" t="s">
        <v>30</v>
      </c>
      <c r="I950" t="s">
        <v>240</v>
      </c>
      <c r="J950" t="s">
        <v>119</v>
      </c>
      <c r="K950" s="1">
        <v>45414</v>
      </c>
      <c r="L950">
        <v>60</v>
      </c>
      <c r="M950">
        <v>2</v>
      </c>
      <c r="N950" t="s">
        <v>538</v>
      </c>
      <c r="O950" t="s">
        <v>537</v>
      </c>
      <c r="P950" t="s">
        <v>630</v>
      </c>
    </row>
    <row r="951" spans="1:16" x14ac:dyDescent="0.25">
      <c r="A951" t="s">
        <v>475</v>
      </c>
      <c r="B951" t="s">
        <v>174</v>
      </c>
      <c r="C951" t="s">
        <v>87</v>
      </c>
      <c r="D951" t="s">
        <v>476</v>
      </c>
      <c r="E951" t="s">
        <v>473</v>
      </c>
      <c r="F951" t="s">
        <v>65</v>
      </c>
      <c r="G951" t="s">
        <v>175</v>
      </c>
      <c r="H951" t="s">
        <v>30</v>
      </c>
      <c r="I951" t="s">
        <v>90</v>
      </c>
      <c r="J951" t="s">
        <v>119</v>
      </c>
      <c r="K951" s="1">
        <v>45404</v>
      </c>
      <c r="L951">
        <v>420</v>
      </c>
      <c r="M951">
        <v>1</v>
      </c>
      <c r="N951" t="s">
        <v>538</v>
      </c>
      <c r="O951" t="s">
        <v>537</v>
      </c>
      <c r="P951" t="s">
        <v>630</v>
      </c>
    </row>
    <row r="952" spans="1:16" x14ac:dyDescent="0.25">
      <c r="A952" t="s">
        <v>475</v>
      </c>
      <c r="B952" t="s">
        <v>174</v>
      </c>
      <c r="C952" t="s">
        <v>87</v>
      </c>
      <c r="D952" t="s">
        <v>476</v>
      </c>
      <c r="E952" t="s">
        <v>473</v>
      </c>
      <c r="F952" t="s">
        <v>65</v>
      </c>
      <c r="G952" t="s">
        <v>175</v>
      </c>
      <c r="H952" t="s">
        <v>30</v>
      </c>
      <c r="I952" t="s">
        <v>90</v>
      </c>
      <c r="J952" t="s">
        <v>119</v>
      </c>
      <c r="K952" s="1">
        <v>45405</v>
      </c>
      <c r="L952">
        <v>240</v>
      </c>
      <c r="M952">
        <v>1</v>
      </c>
      <c r="N952" t="s">
        <v>538</v>
      </c>
      <c r="O952" t="s">
        <v>537</v>
      </c>
      <c r="P952" t="s">
        <v>630</v>
      </c>
    </row>
    <row r="953" spans="1:16" x14ac:dyDescent="0.25">
      <c r="A953" t="s">
        <v>475</v>
      </c>
      <c r="B953" t="s">
        <v>174</v>
      </c>
      <c r="C953" t="s">
        <v>87</v>
      </c>
      <c r="D953" t="s">
        <v>476</v>
      </c>
      <c r="E953" t="s">
        <v>473</v>
      </c>
      <c r="F953" t="s">
        <v>65</v>
      </c>
      <c r="G953" t="s">
        <v>175</v>
      </c>
      <c r="H953" t="s">
        <v>30</v>
      </c>
      <c r="I953" t="s">
        <v>90</v>
      </c>
      <c r="J953" t="s">
        <v>119</v>
      </c>
      <c r="K953" s="1">
        <v>45406</v>
      </c>
      <c r="L953">
        <v>300</v>
      </c>
      <c r="M953">
        <v>1</v>
      </c>
      <c r="N953" t="s">
        <v>538</v>
      </c>
      <c r="O953" t="s">
        <v>537</v>
      </c>
      <c r="P953" t="s">
        <v>630</v>
      </c>
    </row>
    <row r="954" spans="1:16" x14ac:dyDescent="0.25">
      <c r="A954" t="s">
        <v>475</v>
      </c>
      <c r="B954" t="s">
        <v>174</v>
      </c>
      <c r="C954" t="s">
        <v>87</v>
      </c>
      <c r="D954" t="s">
        <v>476</v>
      </c>
      <c r="E954" t="s">
        <v>473</v>
      </c>
      <c r="F954" t="s">
        <v>65</v>
      </c>
      <c r="G954" t="s">
        <v>175</v>
      </c>
      <c r="H954" t="s">
        <v>30</v>
      </c>
      <c r="I954" t="s">
        <v>90</v>
      </c>
      <c r="J954" t="s">
        <v>119</v>
      </c>
      <c r="K954" s="1">
        <v>45411</v>
      </c>
      <c r="L954">
        <v>60</v>
      </c>
      <c r="M954">
        <v>2</v>
      </c>
      <c r="N954" t="s">
        <v>538</v>
      </c>
      <c r="O954" t="s">
        <v>537</v>
      </c>
      <c r="P954" t="s">
        <v>630</v>
      </c>
    </row>
    <row r="955" spans="1:16" x14ac:dyDescent="0.25">
      <c r="A955" t="s">
        <v>475</v>
      </c>
      <c r="B955" t="s">
        <v>174</v>
      </c>
      <c r="C955" t="s">
        <v>87</v>
      </c>
      <c r="D955" t="s">
        <v>476</v>
      </c>
      <c r="E955" t="s">
        <v>473</v>
      </c>
      <c r="F955" t="s">
        <v>65</v>
      </c>
      <c r="G955" t="s">
        <v>175</v>
      </c>
      <c r="H955" t="s">
        <v>30</v>
      </c>
      <c r="I955" t="s">
        <v>90</v>
      </c>
      <c r="J955" t="s">
        <v>119</v>
      </c>
      <c r="K955" s="1">
        <v>45412</v>
      </c>
      <c r="L955">
        <v>60</v>
      </c>
      <c r="M955">
        <v>2</v>
      </c>
      <c r="N955" t="s">
        <v>538</v>
      </c>
      <c r="O955" t="s">
        <v>537</v>
      </c>
      <c r="P955" t="s">
        <v>630</v>
      </c>
    </row>
    <row r="956" spans="1:16" x14ac:dyDescent="0.25">
      <c r="A956" t="s">
        <v>475</v>
      </c>
      <c r="B956" t="s">
        <v>174</v>
      </c>
      <c r="C956" t="s">
        <v>87</v>
      </c>
      <c r="D956" t="s">
        <v>476</v>
      </c>
      <c r="E956" t="s">
        <v>473</v>
      </c>
      <c r="F956" t="s">
        <v>65</v>
      </c>
      <c r="G956" t="s">
        <v>175</v>
      </c>
      <c r="H956" t="s">
        <v>30</v>
      </c>
      <c r="I956" t="s">
        <v>90</v>
      </c>
      <c r="J956" t="s">
        <v>119</v>
      </c>
      <c r="K956" s="1">
        <v>45413</v>
      </c>
      <c r="L956">
        <v>60</v>
      </c>
      <c r="M956">
        <v>2</v>
      </c>
      <c r="N956" t="s">
        <v>538</v>
      </c>
      <c r="O956" t="s">
        <v>537</v>
      </c>
      <c r="P956" t="s">
        <v>630</v>
      </c>
    </row>
    <row r="957" spans="1:16" x14ac:dyDescent="0.25">
      <c r="A957" t="s">
        <v>475</v>
      </c>
      <c r="B957" t="s">
        <v>174</v>
      </c>
      <c r="C957" t="s">
        <v>87</v>
      </c>
      <c r="D957" t="s">
        <v>476</v>
      </c>
      <c r="E957" t="s">
        <v>473</v>
      </c>
      <c r="F957" t="s">
        <v>65</v>
      </c>
      <c r="G957" t="s">
        <v>175</v>
      </c>
      <c r="H957" t="s">
        <v>30</v>
      </c>
      <c r="I957" t="s">
        <v>90</v>
      </c>
      <c r="J957" t="s">
        <v>119</v>
      </c>
      <c r="K957" s="1">
        <v>45414</v>
      </c>
      <c r="L957">
        <v>120</v>
      </c>
      <c r="M957">
        <v>2</v>
      </c>
      <c r="N957" t="s">
        <v>538</v>
      </c>
      <c r="O957" t="s">
        <v>537</v>
      </c>
      <c r="P957" t="s">
        <v>630</v>
      </c>
    </row>
    <row r="958" spans="1:16" x14ac:dyDescent="0.25">
      <c r="A958" t="s">
        <v>475</v>
      </c>
      <c r="B958" t="s">
        <v>174</v>
      </c>
      <c r="C958" t="s">
        <v>87</v>
      </c>
      <c r="D958" t="s">
        <v>476</v>
      </c>
      <c r="E958" t="s">
        <v>473</v>
      </c>
      <c r="F958" t="s">
        <v>65</v>
      </c>
      <c r="G958" t="s">
        <v>175</v>
      </c>
      <c r="H958" t="s">
        <v>30</v>
      </c>
      <c r="I958" t="s">
        <v>90</v>
      </c>
      <c r="J958" t="s">
        <v>119</v>
      </c>
      <c r="K958" s="1">
        <v>45415</v>
      </c>
      <c r="L958">
        <v>420</v>
      </c>
      <c r="M958">
        <v>2</v>
      </c>
      <c r="N958" t="s">
        <v>538</v>
      </c>
      <c r="O958" t="s">
        <v>537</v>
      </c>
      <c r="P958" t="s">
        <v>630</v>
      </c>
    </row>
    <row r="959" spans="1:16" x14ac:dyDescent="0.25">
      <c r="A959" t="s">
        <v>475</v>
      </c>
      <c r="B959" t="s">
        <v>174</v>
      </c>
      <c r="C959" t="s">
        <v>87</v>
      </c>
      <c r="D959" t="s">
        <v>476</v>
      </c>
      <c r="E959" t="s">
        <v>473</v>
      </c>
      <c r="F959" t="s">
        <v>65</v>
      </c>
      <c r="G959" t="s">
        <v>175</v>
      </c>
      <c r="H959" t="s">
        <v>30</v>
      </c>
      <c r="I959" t="s">
        <v>90</v>
      </c>
      <c r="J959" t="s">
        <v>119</v>
      </c>
      <c r="K959" s="1">
        <v>45418</v>
      </c>
      <c r="L959">
        <v>60</v>
      </c>
      <c r="M959">
        <v>3</v>
      </c>
      <c r="N959" t="s">
        <v>538</v>
      </c>
      <c r="O959" t="s">
        <v>537</v>
      </c>
      <c r="P959" t="s">
        <v>630</v>
      </c>
    </row>
    <row r="960" spans="1:16" x14ac:dyDescent="0.25">
      <c r="A960" t="s">
        <v>475</v>
      </c>
      <c r="B960" t="s">
        <v>174</v>
      </c>
      <c r="C960" t="s">
        <v>87</v>
      </c>
      <c r="D960" t="s">
        <v>476</v>
      </c>
      <c r="E960" t="s">
        <v>473</v>
      </c>
      <c r="F960" t="s">
        <v>65</v>
      </c>
      <c r="G960" t="s">
        <v>175</v>
      </c>
      <c r="H960" t="s">
        <v>30</v>
      </c>
      <c r="I960" t="s">
        <v>90</v>
      </c>
      <c r="J960" t="s">
        <v>119</v>
      </c>
      <c r="K960" s="1">
        <v>45419</v>
      </c>
      <c r="L960">
        <v>120</v>
      </c>
      <c r="M960">
        <v>3</v>
      </c>
      <c r="N960" t="s">
        <v>538</v>
      </c>
      <c r="O960" t="s">
        <v>537</v>
      </c>
      <c r="P960" t="s">
        <v>630</v>
      </c>
    </row>
    <row r="961" spans="1:16" x14ac:dyDescent="0.25">
      <c r="A961" t="s">
        <v>475</v>
      </c>
      <c r="B961" t="s">
        <v>174</v>
      </c>
      <c r="C961" t="s">
        <v>87</v>
      </c>
      <c r="D961" t="s">
        <v>476</v>
      </c>
      <c r="E961" t="s">
        <v>473</v>
      </c>
      <c r="F961" t="s">
        <v>65</v>
      </c>
      <c r="G961" t="s">
        <v>175</v>
      </c>
      <c r="H961" t="s">
        <v>30</v>
      </c>
      <c r="I961" t="s">
        <v>90</v>
      </c>
      <c r="J961" t="s">
        <v>119</v>
      </c>
      <c r="K961" s="1">
        <v>45420</v>
      </c>
      <c r="L961">
        <v>120</v>
      </c>
      <c r="M961">
        <v>3</v>
      </c>
      <c r="N961" t="s">
        <v>538</v>
      </c>
      <c r="O961" t="s">
        <v>537</v>
      </c>
      <c r="P961" t="s">
        <v>630</v>
      </c>
    </row>
    <row r="962" spans="1:16" x14ac:dyDescent="0.25">
      <c r="A962" t="s">
        <v>475</v>
      </c>
      <c r="B962" t="s">
        <v>174</v>
      </c>
      <c r="C962" t="s">
        <v>87</v>
      </c>
      <c r="D962" t="s">
        <v>476</v>
      </c>
      <c r="E962" t="s">
        <v>473</v>
      </c>
      <c r="F962" t="s">
        <v>65</v>
      </c>
      <c r="G962" t="s">
        <v>175</v>
      </c>
      <c r="H962" t="s">
        <v>30</v>
      </c>
      <c r="I962" t="s">
        <v>90</v>
      </c>
      <c r="J962" t="s">
        <v>119</v>
      </c>
      <c r="K962" s="1">
        <v>45421</v>
      </c>
      <c r="L962">
        <v>120</v>
      </c>
      <c r="M962">
        <v>3</v>
      </c>
      <c r="N962" t="s">
        <v>538</v>
      </c>
      <c r="O962" t="s">
        <v>537</v>
      </c>
      <c r="P962" t="s">
        <v>630</v>
      </c>
    </row>
    <row r="963" spans="1:16" x14ac:dyDescent="0.25">
      <c r="A963" t="s">
        <v>475</v>
      </c>
      <c r="B963" t="s">
        <v>174</v>
      </c>
      <c r="C963" t="s">
        <v>87</v>
      </c>
      <c r="D963" t="s">
        <v>476</v>
      </c>
      <c r="E963" t="s">
        <v>473</v>
      </c>
      <c r="F963" t="s">
        <v>65</v>
      </c>
      <c r="G963" t="s">
        <v>175</v>
      </c>
      <c r="H963" t="s">
        <v>30</v>
      </c>
      <c r="I963" t="s">
        <v>90</v>
      </c>
      <c r="J963" t="s">
        <v>119</v>
      </c>
      <c r="K963" s="1">
        <v>45422</v>
      </c>
      <c r="L963">
        <v>60</v>
      </c>
      <c r="M963">
        <v>3</v>
      </c>
      <c r="N963" t="s">
        <v>538</v>
      </c>
      <c r="O963" t="s">
        <v>537</v>
      </c>
      <c r="P963" t="s">
        <v>630</v>
      </c>
    </row>
    <row r="964" spans="1:16" x14ac:dyDescent="0.25">
      <c r="A964" t="s">
        <v>475</v>
      </c>
      <c r="B964" t="s">
        <v>174</v>
      </c>
      <c r="C964" t="s">
        <v>87</v>
      </c>
      <c r="D964" t="s">
        <v>476</v>
      </c>
      <c r="E964" t="s">
        <v>473</v>
      </c>
      <c r="F964" t="s">
        <v>65</v>
      </c>
      <c r="G964" t="s">
        <v>175</v>
      </c>
      <c r="H964" t="s">
        <v>30</v>
      </c>
      <c r="I964" t="s">
        <v>90</v>
      </c>
      <c r="J964" t="s">
        <v>119</v>
      </c>
      <c r="K964" s="1">
        <v>45425</v>
      </c>
      <c r="L964">
        <v>120</v>
      </c>
      <c r="M964">
        <v>4</v>
      </c>
      <c r="N964" t="s">
        <v>538</v>
      </c>
      <c r="O964" t="s">
        <v>537</v>
      </c>
      <c r="P964" t="s">
        <v>630</v>
      </c>
    </row>
    <row r="965" spans="1:16" x14ac:dyDescent="0.25">
      <c r="A965" t="s">
        <v>475</v>
      </c>
      <c r="B965" t="s">
        <v>174</v>
      </c>
      <c r="C965" t="s">
        <v>87</v>
      </c>
      <c r="D965" t="s">
        <v>476</v>
      </c>
      <c r="E965" t="s">
        <v>473</v>
      </c>
      <c r="F965" t="s">
        <v>65</v>
      </c>
      <c r="G965" t="s">
        <v>175</v>
      </c>
      <c r="H965" t="s">
        <v>30</v>
      </c>
      <c r="I965" t="s">
        <v>90</v>
      </c>
      <c r="J965" t="s">
        <v>119</v>
      </c>
      <c r="K965" s="1">
        <v>45426</v>
      </c>
      <c r="L965">
        <v>60</v>
      </c>
      <c r="M965">
        <v>4</v>
      </c>
      <c r="N965" t="s">
        <v>538</v>
      </c>
      <c r="O965" t="s">
        <v>537</v>
      </c>
      <c r="P965" t="s">
        <v>630</v>
      </c>
    </row>
    <row r="966" spans="1:16" x14ac:dyDescent="0.25">
      <c r="A966" t="s">
        <v>475</v>
      </c>
      <c r="B966" t="s">
        <v>174</v>
      </c>
      <c r="C966" t="s">
        <v>87</v>
      </c>
      <c r="D966" t="s">
        <v>476</v>
      </c>
      <c r="E966" t="s">
        <v>473</v>
      </c>
      <c r="F966" t="s">
        <v>65</v>
      </c>
      <c r="G966" t="s">
        <v>175</v>
      </c>
      <c r="H966" t="s">
        <v>30</v>
      </c>
      <c r="I966" t="s">
        <v>90</v>
      </c>
      <c r="J966" t="s">
        <v>119</v>
      </c>
      <c r="K966" s="1">
        <v>45427</v>
      </c>
      <c r="L966">
        <v>120</v>
      </c>
      <c r="M966">
        <v>4</v>
      </c>
      <c r="N966" t="s">
        <v>538</v>
      </c>
      <c r="O966" t="s">
        <v>537</v>
      </c>
      <c r="P966" t="s">
        <v>630</v>
      </c>
    </row>
    <row r="967" spans="1:16" x14ac:dyDescent="0.25">
      <c r="A967" t="s">
        <v>475</v>
      </c>
      <c r="B967" t="s">
        <v>174</v>
      </c>
      <c r="C967" t="s">
        <v>87</v>
      </c>
      <c r="D967" t="s">
        <v>476</v>
      </c>
      <c r="E967" t="s">
        <v>473</v>
      </c>
      <c r="F967" t="s">
        <v>65</v>
      </c>
      <c r="G967" t="s">
        <v>175</v>
      </c>
      <c r="H967" t="s">
        <v>30</v>
      </c>
      <c r="I967" t="s">
        <v>90</v>
      </c>
      <c r="J967" t="s">
        <v>119</v>
      </c>
      <c r="K967" s="1">
        <v>45428</v>
      </c>
      <c r="L967">
        <v>120</v>
      </c>
      <c r="M967">
        <v>4</v>
      </c>
      <c r="N967" t="s">
        <v>538</v>
      </c>
      <c r="O967" t="s">
        <v>537</v>
      </c>
      <c r="P967" t="s">
        <v>630</v>
      </c>
    </row>
    <row r="968" spans="1:16" x14ac:dyDescent="0.25">
      <c r="A968" t="s">
        <v>475</v>
      </c>
      <c r="B968" t="s">
        <v>174</v>
      </c>
      <c r="C968" t="s">
        <v>87</v>
      </c>
      <c r="D968" t="s">
        <v>476</v>
      </c>
      <c r="E968" t="s">
        <v>473</v>
      </c>
      <c r="F968" t="s">
        <v>65</v>
      </c>
      <c r="G968" t="s">
        <v>175</v>
      </c>
      <c r="H968" t="s">
        <v>30</v>
      </c>
      <c r="I968" t="s">
        <v>90</v>
      </c>
      <c r="J968" t="s">
        <v>119</v>
      </c>
      <c r="K968" s="1">
        <v>45429</v>
      </c>
      <c r="L968">
        <v>120</v>
      </c>
      <c r="M968">
        <v>4</v>
      </c>
      <c r="N968" t="s">
        <v>538</v>
      </c>
      <c r="O968" t="s">
        <v>537</v>
      </c>
      <c r="P968" t="s">
        <v>630</v>
      </c>
    </row>
    <row r="969" spans="1:16" x14ac:dyDescent="0.25">
      <c r="A969" t="s">
        <v>475</v>
      </c>
      <c r="B969" t="s">
        <v>174</v>
      </c>
      <c r="C969" t="s">
        <v>87</v>
      </c>
      <c r="D969" t="s">
        <v>476</v>
      </c>
      <c r="E969" t="s">
        <v>473</v>
      </c>
      <c r="F969" t="s">
        <v>65</v>
      </c>
      <c r="G969" t="s">
        <v>175</v>
      </c>
      <c r="H969" t="s">
        <v>30</v>
      </c>
      <c r="I969" t="s">
        <v>32</v>
      </c>
      <c r="J969" t="s">
        <v>119</v>
      </c>
      <c r="K969" s="1">
        <v>45405</v>
      </c>
      <c r="L969">
        <v>120</v>
      </c>
      <c r="M969">
        <v>1</v>
      </c>
      <c r="N969" t="s">
        <v>538</v>
      </c>
      <c r="O969" t="s">
        <v>537</v>
      </c>
      <c r="P969" t="s">
        <v>630</v>
      </c>
    </row>
    <row r="970" spans="1:16" x14ac:dyDescent="0.25">
      <c r="A970" t="s">
        <v>475</v>
      </c>
      <c r="B970" t="s">
        <v>174</v>
      </c>
      <c r="C970" t="s">
        <v>87</v>
      </c>
      <c r="D970" t="s">
        <v>476</v>
      </c>
      <c r="E970" t="s">
        <v>473</v>
      </c>
      <c r="F970" t="s">
        <v>65</v>
      </c>
      <c r="G970" t="s">
        <v>175</v>
      </c>
      <c r="H970" t="s">
        <v>30</v>
      </c>
      <c r="I970" t="s">
        <v>32</v>
      </c>
      <c r="J970" t="s">
        <v>119</v>
      </c>
      <c r="K970" s="1">
        <v>45406</v>
      </c>
      <c r="L970">
        <v>120</v>
      </c>
      <c r="M970">
        <v>1</v>
      </c>
      <c r="N970" t="s">
        <v>538</v>
      </c>
      <c r="O970" t="s">
        <v>537</v>
      </c>
      <c r="P970" t="s">
        <v>630</v>
      </c>
    </row>
    <row r="971" spans="1:16" x14ac:dyDescent="0.25">
      <c r="A971" t="s">
        <v>475</v>
      </c>
      <c r="B971" t="s">
        <v>174</v>
      </c>
      <c r="C971" t="s">
        <v>87</v>
      </c>
      <c r="D971" t="s">
        <v>476</v>
      </c>
      <c r="E971" t="s">
        <v>473</v>
      </c>
      <c r="F971" t="s">
        <v>65</v>
      </c>
      <c r="G971" t="s">
        <v>175</v>
      </c>
      <c r="H971" t="s">
        <v>30</v>
      </c>
      <c r="I971" t="s">
        <v>32</v>
      </c>
      <c r="J971" t="s">
        <v>119</v>
      </c>
      <c r="K971" s="1">
        <v>45407</v>
      </c>
      <c r="L971">
        <v>240</v>
      </c>
      <c r="M971">
        <v>1</v>
      </c>
      <c r="N971" t="s">
        <v>538</v>
      </c>
      <c r="O971" t="s">
        <v>537</v>
      </c>
      <c r="P971" t="s">
        <v>630</v>
      </c>
    </row>
    <row r="972" spans="1:16" x14ac:dyDescent="0.25">
      <c r="A972" t="s">
        <v>475</v>
      </c>
      <c r="B972" t="s">
        <v>174</v>
      </c>
      <c r="C972" t="s">
        <v>87</v>
      </c>
      <c r="D972" t="s">
        <v>476</v>
      </c>
      <c r="E972" t="s">
        <v>473</v>
      </c>
      <c r="F972" t="s">
        <v>65</v>
      </c>
      <c r="G972" t="s">
        <v>175</v>
      </c>
      <c r="H972" t="s">
        <v>30</v>
      </c>
      <c r="I972" t="s">
        <v>32</v>
      </c>
      <c r="J972" t="s">
        <v>119</v>
      </c>
      <c r="K972" s="1">
        <v>45408</v>
      </c>
      <c r="L972">
        <v>270</v>
      </c>
      <c r="M972">
        <v>1</v>
      </c>
      <c r="N972" t="s">
        <v>538</v>
      </c>
      <c r="O972" t="s">
        <v>537</v>
      </c>
      <c r="P972" t="s">
        <v>630</v>
      </c>
    </row>
    <row r="973" spans="1:16" x14ac:dyDescent="0.25">
      <c r="A973" t="s">
        <v>475</v>
      </c>
      <c r="B973" t="s">
        <v>174</v>
      </c>
      <c r="C973" t="s">
        <v>87</v>
      </c>
      <c r="D973" t="s">
        <v>476</v>
      </c>
      <c r="E973" t="s">
        <v>473</v>
      </c>
      <c r="F973" t="s">
        <v>65</v>
      </c>
      <c r="G973" t="s">
        <v>175</v>
      </c>
      <c r="H973" t="s">
        <v>30</v>
      </c>
      <c r="I973" t="s">
        <v>32</v>
      </c>
      <c r="J973" t="s">
        <v>119</v>
      </c>
      <c r="K973" s="1">
        <v>45411</v>
      </c>
      <c r="L973">
        <v>300</v>
      </c>
      <c r="M973">
        <v>2</v>
      </c>
      <c r="N973" t="s">
        <v>538</v>
      </c>
      <c r="O973" t="s">
        <v>537</v>
      </c>
      <c r="P973" t="s">
        <v>630</v>
      </c>
    </row>
    <row r="974" spans="1:16" x14ac:dyDescent="0.25">
      <c r="A974" t="s">
        <v>475</v>
      </c>
      <c r="B974" t="s">
        <v>174</v>
      </c>
      <c r="C974" t="s">
        <v>87</v>
      </c>
      <c r="D974" t="s">
        <v>476</v>
      </c>
      <c r="E974" t="s">
        <v>473</v>
      </c>
      <c r="F974" t="s">
        <v>65</v>
      </c>
      <c r="G974" t="s">
        <v>175</v>
      </c>
      <c r="H974" t="s">
        <v>30</v>
      </c>
      <c r="I974" t="s">
        <v>32</v>
      </c>
      <c r="J974" t="s">
        <v>119</v>
      </c>
      <c r="K974" s="1">
        <v>45412</v>
      </c>
      <c r="L974">
        <v>270</v>
      </c>
      <c r="M974">
        <v>2</v>
      </c>
      <c r="N974" t="s">
        <v>538</v>
      </c>
      <c r="O974" t="s">
        <v>537</v>
      </c>
      <c r="P974" t="s">
        <v>630</v>
      </c>
    </row>
    <row r="975" spans="1:16" x14ac:dyDescent="0.25">
      <c r="A975" t="s">
        <v>475</v>
      </c>
      <c r="B975" t="s">
        <v>174</v>
      </c>
      <c r="C975" t="s">
        <v>87</v>
      </c>
      <c r="D975" t="s">
        <v>476</v>
      </c>
      <c r="E975" t="s">
        <v>473</v>
      </c>
      <c r="F975" t="s">
        <v>65</v>
      </c>
      <c r="G975" t="s">
        <v>175</v>
      </c>
      <c r="H975" t="s">
        <v>30</v>
      </c>
      <c r="I975" t="s">
        <v>32</v>
      </c>
      <c r="J975" t="s">
        <v>119</v>
      </c>
      <c r="K975" s="1">
        <v>45413</v>
      </c>
      <c r="L975">
        <v>360</v>
      </c>
      <c r="M975">
        <v>2</v>
      </c>
      <c r="N975" t="s">
        <v>538</v>
      </c>
      <c r="O975" t="s">
        <v>537</v>
      </c>
      <c r="P975" t="s">
        <v>630</v>
      </c>
    </row>
    <row r="976" spans="1:16" x14ac:dyDescent="0.25">
      <c r="A976" t="s">
        <v>475</v>
      </c>
      <c r="B976" t="s">
        <v>174</v>
      </c>
      <c r="C976" t="s">
        <v>87</v>
      </c>
      <c r="D976" t="s">
        <v>476</v>
      </c>
      <c r="E976" t="s">
        <v>473</v>
      </c>
      <c r="F976" t="s">
        <v>65</v>
      </c>
      <c r="G976" t="s">
        <v>175</v>
      </c>
      <c r="H976" t="s">
        <v>30</v>
      </c>
      <c r="I976" t="s">
        <v>32</v>
      </c>
      <c r="J976" t="s">
        <v>119</v>
      </c>
      <c r="K976" s="1">
        <v>45414</v>
      </c>
      <c r="L976">
        <v>120</v>
      </c>
      <c r="M976">
        <v>2</v>
      </c>
      <c r="N976" t="s">
        <v>538</v>
      </c>
      <c r="O976" t="s">
        <v>537</v>
      </c>
      <c r="P976" t="s">
        <v>630</v>
      </c>
    </row>
    <row r="977" spans="1:16" x14ac:dyDescent="0.25">
      <c r="A977" t="s">
        <v>475</v>
      </c>
      <c r="B977" t="s">
        <v>174</v>
      </c>
      <c r="C977" t="s">
        <v>87</v>
      </c>
      <c r="D977" t="s">
        <v>476</v>
      </c>
      <c r="E977" t="s">
        <v>473</v>
      </c>
      <c r="F977" t="s">
        <v>65</v>
      </c>
      <c r="G977" t="s">
        <v>175</v>
      </c>
      <c r="H977" t="s">
        <v>30</v>
      </c>
      <c r="I977" t="s">
        <v>32</v>
      </c>
      <c r="J977" t="s">
        <v>119</v>
      </c>
      <c r="K977" s="1">
        <v>45415</v>
      </c>
      <c r="L977">
        <v>60</v>
      </c>
      <c r="M977">
        <v>2</v>
      </c>
      <c r="N977" t="s">
        <v>538</v>
      </c>
      <c r="O977" t="s">
        <v>537</v>
      </c>
      <c r="P977" t="s">
        <v>630</v>
      </c>
    </row>
    <row r="978" spans="1:16" x14ac:dyDescent="0.25">
      <c r="A978" t="s">
        <v>475</v>
      </c>
      <c r="B978" t="s">
        <v>174</v>
      </c>
      <c r="C978" t="s">
        <v>87</v>
      </c>
      <c r="D978" t="s">
        <v>476</v>
      </c>
      <c r="E978" t="s">
        <v>473</v>
      </c>
      <c r="F978" t="s">
        <v>65</v>
      </c>
      <c r="G978" t="s">
        <v>175</v>
      </c>
      <c r="H978" t="s">
        <v>30</v>
      </c>
      <c r="I978" t="s">
        <v>32</v>
      </c>
      <c r="J978" t="s">
        <v>119</v>
      </c>
      <c r="K978" s="1">
        <v>45418</v>
      </c>
      <c r="L978">
        <v>60</v>
      </c>
      <c r="M978">
        <v>3</v>
      </c>
      <c r="N978" t="s">
        <v>538</v>
      </c>
      <c r="O978" t="s">
        <v>537</v>
      </c>
      <c r="P978" t="s">
        <v>630</v>
      </c>
    </row>
    <row r="979" spans="1:16" x14ac:dyDescent="0.25">
      <c r="A979" t="s">
        <v>475</v>
      </c>
      <c r="B979" t="s">
        <v>174</v>
      </c>
      <c r="C979" t="s">
        <v>87</v>
      </c>
      <c r="D979" t="s">
        <v>476</v>
      </c>
      <c r="E979" t="s">
        <v>473</v>
      </c>
      <c r="F979" t="s">
        <v>65</v>
      </c>
      <c r="G979" t="s">
        <v>175</v>
      </c>
      <c r="H979" t="s">
        <v>30</v>
      </c>
      <c r="I979" t="s">
        <v>32</v>
      </c>
      <c r="J979" t="s">
        <v>119</v>
      </c>
      <c r="K979" s="1">
        <v>45419</v>
      </c>
      <c r="L979">
        <v>60</v>
      </c>
      <c r="M979">
        <v>3</v>
      </c>
      <c r="N979" t="s">
        <v>538</v>
      </c>
      <c r="O979" t="s">
        <v>537</v>
      </c>
      <c r="P979" t="s">
        <v>630</v>
      </c>
    </row>
    <row r="980" spans="1:16" x14ac:dyDescent="0.25">
      <c r="A980" t="s">
        <v>475</v>
      </c>
      <c r="B980" t="s">
        <v>174</v>
      </c>
      <c r="C980" t="s">
        <v>87</v>
      </c>
      <c r="D980" t="s">
        <v>476</v>
      </c>
      <c r="E980" t="s">
        <v>473</v>
      </c>
      <c r="F980" t="s">
        <v>65</v>
      </c>
      <c r="G980" t="s">
        <v>175</v>
      </c>
      <c r="H980" t="s">
        <v>30</v>
      </c>
      <c r="I980" t="s">
        <v>32</v>
      </c>
      <c r="J980" t="s">
        <v>119</v>
      </c>
      <c r="K980" s="1">
        <v>45420</v>
      </c>
      <c r="L980">
        <v>120</v>
      </c>
      <c r="M980">
        <v>3</v>
      </c>
      <c r="N980" t="s">
        <v>538</v>
      </c>
      <c r="O980" t="s">
        <v>537</v>
      </c>
      <c r="P980" t="s">
        <v>630</v>
      </c>
    </row>
    <row r="981" spans="1:16" x14ac:dyDescent="0.25">
      <c r="A981" t="s">
        <v>475</v>
      </c>
      <c r="B981" t="s">
        <v>174</v>
      </c>
      <c r="C981" t="s">
        <v>87</v>
      </c>
      <c r="D981" t="s">
        <v>476</v>
      </c>
      <c r="E981" t="s">
        <v>473</v>
      </c>
      <c r="F981" t="s">
        <v>65</v>
      </c>
      <c r="G981" t="s">
        <v>175</v>
      </c>
      <c r="H981" t="s">
        <v>30</v>
      </c>
      <c r="I981" t="s">
        <v>32</v>
      </c>
      <c r="J981" t="s">
        <v>119</v>
      </c>
      <c r="K981" s="1">
        <v>45422</v>
      </c>
      <c r="L981">
        <v>120</v>
      </c>
      <c r="M981">
        <v>3</v>
      </c>
      <c r="N981" t="s">
        <v>538</v>
      </c>
      <c r="O981" t="s">
        <v>537</v>
      </c>
      <c r="P981" t="s">
        <v>630</v>
      </c>
    </row>
    <row r="982" spans="1:16" x14ac:dyDescent="0.25">
      <c r="A982" t="s">
        <v>475</v>
      </c>
      <c r="B982" t="s">
        <v>174</v>
      </c>
      <c r="C982" t="s">
        <v>87</v>
      </c>
      <c r="D982" t="s">
        <v>476</v>
      </c>
      <c r="E982" t="s">
        <v>473</v>
      </c>
      <c r="F982" t="s">
        <v>65</v>
      </c>
      <c r="G982" t="s">
        <v>175</v>
      </c>
      <c r="H982" t="s">
        <v>30</v>
      </c>
      <c r="I982" t="s">
        <v>32</v>
      </c>
      <c r="J982" t="s">
        <v>119</v>
      </c>
      <c r="K982" s="1">
        <v>45425</v>
      </c>
      <c r="L982">
        <v>180</v>
      </c>
      <c r="M982">
        <v>4</v>
      </c>
      <c r="N982" t="s">
        <v>538</v>
      </c>
      <c r="O982" t="s">
        <v>537</v>
      </c>
      <c r="P982" t="s">
        <v>630</v>
      </c>
    </row>
    <row r="983" spans="1:16" x14ac:dyDescent="0.25">
      <c r="A983" t="s">
        <v>475</v>
      </c>
      <c r="B983" t="s">
        <v>174</v>
      </c>
      <c r="C983" t="s">
        <v>87</v>
      </c>
      <c r="D983" t="s">
        <v>476</v>
      </c>
      <c r="E983" t="s">
        <v>473</v>
      </c>
      <c r="F983" t="s">
        <v>65</v>
      </c>
      <c r="G983" t="s">
        <v>175</v>
      </c>
      <c r="H983" t="s">
        <v>30</v>
      </c>
      <c r="I983" t="s">
        <v>32</v>
      </c>
      <c r="J983" t="s">
        <v>119</v>
      </c>
      <c r="K983" s="1">
        <v>45426</v>
      </c>
      <c r="L983">
        <v>60</v>
      </c>
      <c r="M983">
        <v>4</v>
      </c>
      <c r="N983" t="s">
        <v>538</v>
      </c>
      <c r="O983" t="s">
        <v>537</v>
      </c>
      <c r="P983" t="s">
        <v>630</v>
      </c>
    </row>
    <row r="984" spans="1:16" x14ac:dyDescent="0.25">
      <c r="A984" t="s">
        <v>475</v>
      </c>
      <c r="B984" t="s">
        <v>174</v>
      </c>
      <c r="C984" t="s">
        <v>87</v>
      </c>
      <c r="D984" t="s">
        <v>476</v>
      </c>
      <c r="E984" t="s">
        <v>473</v>
      </c>
      <c r="F984" t="s">
        <v>65</v>
      </c>
      <c r="G984" t="s">
        <v>175</v>
      </c>
      <c r="H984" t="s">
        <v>30</v>
      </c>
      <c r="I984" t="s">
        <v>32</v>
      </c>
      <c r="J984" t="s">
        <v>119</v>
      </c>
      <c r="K984" s="1">
        <v>45427</v>
      </c>
      <c r="L984">
        <v>60</v>
      </c>
      <c r="M984">
        <v>4</v>
      </c>
      <c r="N984" t="s">
        <v>538</v>
      </c>
      <c r="O984" t="s">
        <v>537</v>
      </c>
      <c r="P984" t="s">
        <v>630</v>
      </c>
    </row>
    <row r="985" spans="1:16" x14ac:dyDescent="0.25">
      <c r="A985" t="s">
        <v>475</v>
      </c>
      <c r="B985" t="s">
        <v>174</v>
      </c>
      <c r="C985" t="s">
        <v>87</v>
      </c>
      <c r="D985" t="s">
        <v>476</v>
      </c>
      <c r="E985" t="s">
        <v>473</v>
      </c>
      <c r="F985" t="s">
        <v>65</v>
      </c>
      <c r="G985" t="s">
        <v>175</v>
      </c>
      <c r="H985" t="s">
        <v>30</v>
      </c>
      <c r="I985" t="s">
        <v>32</v>
      </c>
      <c r="J985" t="s">
        <v>119</v>
      </c>
      <c r="K985" s="1">
        <v>45428</v>
      </c>
      <c r="L985">
        <v>60</v>
      </c>
      <c r="M985">
        <v>4</v>
      </c>
      <c r="N985" t="s">
        <v>538</v>
      </c>
      <c r="O985" t="s">
        <v>537</v>
      </c>
      <c r="P985" t="s">
        <v>630</v>
      </c>
    </row>
    <row r="986" spans="1:16" x14ac:dyDescent="0.25">
      <c r="A986" t="s">
        <v>475</v>
      </c>
      <c r="B986" t="s">
        <v>174</v>
      </c>
      <c r="C986" t="s">
        <v>87</v>
      </c>
      <c r="D986" t="s">
        <v>476</v>
      </c>
      <c r="E986" t="s">
        <v>473</v>
      </c>
      <c r="F986" t="s">
        <v>65</v>
      </c>
      <c r="G986" t="s">
        <v>175</v>
      </c>
      <c r="H986" t="s">
        <v>30</v>
      </c>
      <c r="I986" t="s">
        <v>32</v>
      </c>
      <c r="J986" t="s">
        <v>119</v>
      </c>
      <c r="K986" s="1">
        <v>45429</v>
      </c>
      <c r="L986">
        <v>60</v>
      </c>
      <c r="M986">
        <v>4</v>
      </c>
      <c r="N986" t="s">
        <v>538</v>
      </c>
      <c r="O986" t="s">
        <v>537</v>
      </c>
      <c r="P986" t="s">
        <v>630</v>
      </c>
    </row>
    <row r="987" spans="1:16" x14ac:dyDescent="0.25">
      <c r="A987" t="s">
        <v>475</v>
      </c>
      <c r="B987" t="s">
        <v>174</v>
      </c>
      <c r="C987" t="s">
        <v>87</v>
      </c>
      <c r="D987" t="s">
        <v>476</v>
      </c>
      <c r="E987" t="s">
        <v>473</v>
      </c>
      <c r="F987" t="s">
        <v>65</v>
      </c>
      <c r="G987" t="s">
        <v>175</v>
      </c>
      <c r="H987" t="s">
        <v>30</v>
      </c>
      <c r="I987" t="s">
        <v>97</v>
      </c>
      <c r="J987" t="s">
        <v>119</v>
      </c>
      <c r="K987" s="1">
        <v>45420</v>
      </c>
      <c r="L987">
        <v>60</v>
      </c>
      <c r="M987">
        <v>3</v>
      </c>
      <c r="N987" t="s">
        <v>538</v>
      </c>
      <c r="O987" t="s">
        <v>537</v>
      </c>
      <c r="P987" t="s">
        <v>630</v>
      </c>
    </row>
    <row r="988" spans="1:16" x14ac:dyDescent="0.25">
      <c r="A988" t="s">
        <v>475</v>
      </c>
      <c r="B988" t="s">
        <v>174</v>
      </c>
      <c r="C988" t="s">
        <v>87</v>
      </c>
      <c r="D988" t="s">
        <v>476</v>
      </c>
      <c r="E988" t="s">
        <v>473</v>
      </c>
      <c r="F988" t="s">
        <v>65</v>
      </c>
      <c r="G988" t="s">
        <v>175</v>
      </c>
      <c r="H988" t="s">
        <v>176</v>
      </c>
      <c r="I988" t="s">
        <v>201</v>
      </c>
      <c r="J988" t="s">
        <v>117</v>
      </c>
      <c r="K988" s="1">
        <v>45420</v>
      </c>
      <c r="L988">
        <v>60</v>
      </c>
      <c r="M988">
        <v>3</v>
      </c>
      <c r="N988" t="s">
        <v>538</v>
      </c>
      <c r="O988" t="s">
        <v>537</v>
      </c>
      <c r="P988" t="s">
        <v>630</v>
      </c>
    </row>
    <row r="989" spans="1:16" x14ac:dyDescent="0.25">
      <c r="A989" t="s">
        <v>475</v>
      </c>
      <c r="B989" t="s">
        <v>174</v>
      </c>
      <c r="C989" t="s">
        <v>87</v>
      </c>
      <c r="D989" t="s">
        <v>476</v>
      </c>
      <c r="E989" t="s">
        <v>473</v>
      </c>
      <c r="F989" t="s">
        <v>65</v>
      </c>
      <c r="G989" t="s">
        <v>175</v>
      </c>
      <c r="H989" t="s">
        <v>176</v>
      </c>
      <c r="I989" t="s">
        <v>201</v>
      </c>
      <c r="J989" t="s">
        <v>117</v>
      </c>
      <c r="K989" s="1">
        <v>45425</v>
      </c>
      <c r="L989">
        <v>60</v>
      </c>
      <c r="M989">
        <v>4</v>
      </c>
      <c r="N989" t="s">
        <v>538</v>
      </c>
      <c r="O989" t="s">
        <v>537</v>
      </c>
      <c r="P989" t="s">
        <v>630</v>
      </c>
    </row>
    <row r="990" spans="1:16" x14ac:dyDescent="0.25">
      <c r="A990" t="s">
        <v>475</v>
      </c>
      <c r="B990" t="s">
        <v>174</v>
      </c>
      <c r="C990" t="s">
        <v>87</v>
      </c>
      <c r="D990" t="s">
        <v>476</v>
      </c>
      <c r="E990" t="s">
        <v>473</v>
      </c>
      <c r="F990" t="s">
        <v>65</v>
      </c>
      <c r="G990" t="s">
        <v>175</v>
      </c>
      <c r="H990" t="s">
        <v>183</v>
      </c>
      <c r="I990" t="s">
        <v>184</v>
      </c>
      <c r="J990" t="s">
        <v>117</v>
      </c>
      <c r="K990" s="1">
        <v>45405</v>
      </c>
      <c r="L990">
        <v>60</v>
      </c>
      <c r="M990">
        <v>1</v>
      </c>
      <c r="N990" t="s">
        <v>538</v>
      </c>
      <c r="O990" t="s">
        <v>537</v>
      </c>
      <c r="P990" t="s">
        <v>630</v>
      </c>
    </row>
    <row r="991" spans="1:16" x14ac:dyDescent="0.25">
      <c r="A991" t="s">
        <v>475</v>
      </c>
      <c r="B991" t="s">
        <v>174</v>
      </c>
      <c r="C991" t="s">
        <v>87</v>
      </c>
      <c r="D991" t="s">
        <v>476</v>
      </c>
      <c r="E991" t="s">
        <v>473</v>
      </c>
      <c r="F991" t="s">
        <v>65</v>
      </c>
      <c r="G991" t="s">
        <v>175</v>
      </c>
      <c r="H991" t="s">
        <v>183</v>
      </c>
      <c r="I991" t="s">
        <v>184</v>
      </c>
      <c r="J991" t="s">
        <v>117</v>
      </c>
      <c r="K991" s="1">
        <v>45406</v>
      </c>
      <c r="L991">
        <v>60</v>
      </c>
      <c r="M991">
        <v>1</v>
      </c>
      <c r="N991" t="s">
        <v>538</v>
      </c>
      <c r="O991" t="s">
        <v>537</v>
      </c>
      <c r="P991" t="s">
        <v>630</v>
      </c>
    </row>
    <row r="992" spans="1:16" x14ac:dyDescent="0.25">
      <c r="A992" t="s">
        <v>475</v>
      </c>
      <c r="B992" t="s">
        <v>174</v>
      </c>
      <c r="C992" t="s">
        <v>87</v>
      </c>
      <c r="D992" t="s">
        <v>476</v>
      </c>
      <c r="E992" t="s">
        <v>473</v>
      </c>
      <c r="F992" t="s">
        <v>65</v>
      </c>
      <c r="G992" t="s">
        <v>175</v>
      </c>
      <c r="H992" t="s">
        <v>183</v>
      </c>
      <c r="I992" t="s">
        <v>184</v>
      </c>
      <c r="J992" t="s">
        <v>117</v>
      </c>
      <c r="K992" s="1">
        <v>45418</v>
      </c>
      <c r="L992">
        <v>60</v>
      </c>
      <c r="M992">
        <v>3</v>
      </c>
      <c r="N992" t="s">
        <v>538</v>
      </c>
      <c r="O992" t="s">
        <v>537</v>
      </c>
      <c r="P992" t="s">
        <v>630</v>
      </c>
    </row>
    <row r="993" spans="1:16" x14ac:dyDescent="0.25">
      <c r="A993" t="s">
        <v>475</v>
      </c>
      <c r="B993" t="s">
        <v>174</v>
      </c>
      <c r="C993" t="s">
        <v>87</v>
      </c>
      <c r="D993" t="s">
        <v>476</v>
      </c>
      <c r="E993" t="s">
        <v>473</v>
      </c>
      <c r="F993" t="s">
        <v>65</v>
      </c>
      <c r="G993" t="s">
        <v>175</v>
      </c>
      <c r="H993" t="s">
        <v>183</v>
      </c>
      <c r="I993" t="s">
        <v>184</v>
      </c>
      <c r="J993" t="s">
        <v>117</v>
      </c>
      <c r="K993" s="1">
        <v>45419</v>
      </c>
      <c r="L993">
        <v>60</v>
      </c>
      <c r="M993">
        <v>3</v>
      </c>
      <c r="N993" t="s">
        <v>538</v>
      </c>
      <c r="O993" t="s">
        <v>537</v>
      </c>
      <c r="P993" t="s">
        <v>630</v>
      </c>
    </row>
    <row r="994" spans="1:16" x14ac:dyDescent="0.25">
      <c r="A994" t="s">
        <v>475</v>
      </c>
      <c r="B994" t="s">
        <v>174</v>
      </c>
      <c r="C994" t="s">
        <v>87</v>
      </c>
      <c r="D994" t="s">
        <v>476</v>
      </c>
      <c r="E994" t="s">
        <v>473</v>
      </c>
      <c r="F994" t="s">
        <v>65</v>
      </c>
      <c r="G994" t="s">
        <v>175</v>
      </c>
      <c r="H994" t="s">
        <v>183</v>
      </c>
      <c r="I994" t="s">
        <v>184</v>
      </c>
      <c r="J994" t="s">
        <v>117</v>
      </c>
      <c r="K994" s="1">
        <v>45421</v>
      </c>
      <c r="L994">
        <v>60</v>
      </c>
      <c r="M994">
        <v>3</v>
      </c>
      <c r="N994" t="s">
        <v>538</v>
      </c>
      <c r="O994" t="s">
        <v>537</v>
      </c>
      <c r="P994" t="s">
        <v>630</v>
      </c>
    </row>
    <row r="995" spans="1:16" x14ac:dyDescent="0.25">
      <c r="A995" t="s">
        <v>475</v>
      </c>
      <c r="B995" t="s">
        <v>174</v>
      </c>
      <c r="C995" t="s">
        <v>87</v>
      </c>
      <c r="D995" t="s">
        <v>476</v>
      </c>
      <c r="E995" t="s">
        <v>473</v>
      </c>
      <c r="F995" t="s">
        <v>65</v>
      </c>
      <c r="G995" t="s">
        <v>175</v>
      </c>
      <c r="H995" t="s">
        <v>183</v>
      </c>
      <c r="I995" t="s">
        <v>184</v>
      </c>
      <c r="J995" t="s">
        <v>117</v>
      </c>
      <c r="K995" s="1">
        <v>45422</v>
      </c>
      <c r="L995">
        <v>60</v>
      </c>
      <c r="M995">
        <v>3</v>
      </c>
      <c r="N995" t="s">
        <v>538</v>
      </c>
      <c r="O995" t="s">
        <v>537</v>
      </c>
      <c r="P995" t="s">
        <v>630</v>
      </c>
    </row>
    <row r="996" spans="1:16" x14ac:dyDescent="0.25">
      <c r="A996" t="s">
        <v>475</v>
      </c>
      <c r="B996" t="s">
        <v>174</v>
      </c>
      <c r="C996" t="s">
        <v>87</v>
      </c>
      <c r="D996" t="s">
        <v>476</v>
      </c>
      <c r="E996" t="s">
        <v>473</v>
      </c>
      <c r="F996" t="s">
        <v>65</v>
      </c>
      <c r="G996" t="s">
        <v>175</v>
      </c>
      <c r="H996" t="s">
        <v>183</v>
      </c>
      <c r="I996" t="s">
        <v>184</v>
      </c>
      <c r="J996" t="s">
        <v>117</v>
      </c>
      <c r="K996" s="1">
        <v>45425</v>
      </c>
      <c r="L996">
        <v>60</v>
      </c>
      <c r="M996">
        <v>4</v>
      </c>
      <c r="N996" t="s">
        <v>538</v>
      </c>
      <c r="O996" t="s">
        <v>537</v>
      </c>
      <c r="P996" t="s">
        <v>630</v>
      </c>
    </row>
    <row r="997" spans="1:16" x14ac:dyDescent="0.25">
      <c r="A997" t="s">
        <v>475</v>
      </c>
      <c r="B997" t="s">
        <v>174</v>
      </c>
      <c r="C997" t="s">
        <v>87</v>
      </c>
      <c r="D997" t="s">
        <v>476</v>
      </c>
      <c r="E997" t="s">
        <v>473</v>
      </c>
      <c r="F997" t="s">
        <v>65</v>
      </c>
      <c r="G997" t="s">
        <v>175</v>
      </c>
      <c r="H997" t="s">
        <v>183</v>
      </c>
      <c r="I997" t="s">
        <v>184</v>
      </c>
      <c r="J997" t="s">
        <v>117</v>
      </c>
      <c r="K997" s="1">
        <v>45426</v>
      </c>
      <c r="L997">
        <v>60</v>
      </c>
      <c r="M997">
        <v>4</v>
      </c>
      <c r="N997" t="s">
        <v>538</v>
      </c>
      <c r="O997" t="s">
        <v>537</v>
      </c>
      <c r="P997" t="s">
        <v>630</v>
      </c>
    </row>
    <row r="998" spans="1:16" x14ac:dyDescent="0.25">
      <c r="A998" t="s">
        <v>475</v>
      </c>
      <c r="B998" t="s">
        <v>174</v>
      </c>
      <c r="C998" t="s">
        <v>87</v>
      </c>
      <c r="D998" t="s">
        <v>476</v>
      </c>
      <c r="E998" t="s">
        <v>473</v>
      </c>
      <c r="F998" t="s">
        <v>65</v>
      </c>
      <c r="G998" t="s">
        <v>175</v>
      </c>
      <c r="H998" t="s">
        <v>183</v>
      </c>
      <c r="I998" t="s">
        <v>184</v>
      </c>
      <c r="J998" t="s">
        <v>117</v>
      </c>
      <c r="K998" s="1">
        <v>45427</v>
      </c>
      <c r="L998">
        <v>60</v>
      </c>
      <c r="M998">
        <v>4</v>
      </c>
      <c r="N998" t="s">
        <v>538</v>
      </c>
      <c r="O998" t="s">
        <v>537</v>
      </c>
      <c r="P998" t="s">
        <v>630</v>
      </c>
    </row>
    <row r="999" spans="1:16" x14ac:dyDescent="0.25">
      <c r="A999" t="s">
        <v>475</v>
      </c>
      <c r="B999" t="s">
        <v>174</v>
      </c>
      <c r="C999" t="s">
        <v>87</v>
      </c>
      <c r="D999" t="s">
        <v>476</v>
      </c>
      <c r="E999" t="s">
        <v>473</v>
      </c>
      <c r="F999" t="s">
        <v>65</v>
      </c>
      <c r="G999" t="s">
        <v>175</v>
      </c>
      <c r="H999" t="s">
        <v>183</v>
      </c>
      <c r="I999" t="s">
        <v>184</v>
      </c>
      <c r="J999" t="s">
        <v>117</v>
      </c>
      <c r="K999" s="1">
        <v>45428</v>
      </c>
      <c r="L999">
        <v>60</v>
      </c>
      <c r="M999">
        <v>4</v>
      </c>
      <c r="N999" t="s">
        <v>538</v>
      </c>
      <c r="O999" t="s">
        <v>537</v>
      </c>
      <c r="P999" t="s">
        <v>630</v>
      </c>
    </row>
    <row r="1000" spans="1:16" x14ac:dyDescent="0.25">
      <c r="A1000" t="s">
        <v>475</v>
      </c>
      <c r="B1000" t="s">
        <v>174</v>
      </c>
      <c r="C1000" t="s">
        <v>87</v>
      </c>
      <c r="D1000" t="s">
        <v>476</v>
      </c>
      <c r="E1000" t="s">
        <v>473</v>
      </c>
      <c r="F1000" t="s">
        <v>65</v>
      </c>
      <c r="G1000" t="s">
        <v>175</v>
      </c>
      <c r="H1000" t="s">
        <v>183</v>
      </c>
      <c r="I1000" t="s">
        <v>184</v>
      </c>
      <c r="J1000" t="s">
        <v>117</v>
      </c>
      <c r="K1000" s="1">
        <v>45429</v>
      </c>
      <c r="L1000">
        <v>60</v>
      </c>
      <c r="M1000">
        <v>4</v>
      </c>
      <c r="N1000" t="s">
        <v>538</v>
      </c>
      <c r="O1000" t="s">
        <v>537</v>
      </c>
      <c r="P1000" t="s">
        <v>630</v>
      </c>
    </row>
    <row r="1001" spans="1:16" x14ac:dyDescent="0.25">
      <c r="A1001" t="s">
        <v>475</v>
      </c>
      <c r="B1001" t="s">
        <v>174</v>
      </c>
      <c r="C1001" t="s">
        <v>87</v>
      </c>
      <c r="D1001" t="s">
        <v>476</v>
      </c>
      <c r="E1001" t="s">
        <v>473</v>
      </c>
      <c r="F1001" t="s">
        <v>65</v>
      </c>
      <c r="G1001" t="s">
        <v>175</v>
      </c>
      <c r="H1001" t="s">
        <v>183</v>
      </c>
      <c r="I1001" t="s">
        <v>36</v>
      </c>
      <c r="J1001" t="s">
        <v>117</v>
      </c>
      <c r="K1001" s="1">
        <v>45408</v>
      </c>
      <c r="L1001">
        <v>60</v>
      </c>
      <c r="M1001">
        <v>1</v>
      </c>
      <c r="N1001" t="s">
        <v>538</v>
      </c>
      <c r="O1001" t="s">
        <v>537</v>
      </c>
      <c r="P1001" t="s">
        <v>630</v>
      </c>
    </row>
    <row r="1002" spans="1:16" x14ac:dyDescent="0.25">
      <c r="A1002" t="s">
        <v>475</v>
      </c>
      <c r="B1002" t="s">
        <v>174</v>
      </c>
      <c r="C1002" t="s">
        <v>87</v>
      </c>
      <c r="D1002" t="s">
        <v>476</v>
      </c>
      <c r="E1002" t="s">
        <v>473</v>
      </c>
      <c r="F1002" t="s">
        <v>65</v>
      </c>
      <c r="G1002" t="s">
        <v>175</v>
      </c>
      <c r="H1002" t="s">
        <v>183</v>
      </c>
      <c r="I1002" t="s">
        <v>36</v>
      </c>
      <c r="J1002" t="s">
        <v>117</v>
      </c>
      <c r="K1002" s="1">
        <v>45421</v>
      </c>
      <c r="L1002">
        <v>60</v>
      </c>
      <c r="M1002">
        <v>3</v>
      </c>
      <c r="N1002" t="s">
        <v>538</v>
      </c>
      <c r="O1002" t="s">
        <v>537</v>
      </c>
      <c r="P1002" t="s">
        <v>630</v>
      </c>
    </row>
    <row r="1003" spans="1:16" x14ac:dyDescent="0.25">
      <c r="A1003" t="s">
        <v>475</v>
      </c>
      <c r="B1003" t="s">
        <v>174</v>
      </c>
      <c r="C1003" t="s">
        <v>87</v>
      </c>
      <c r="D1003" t="s">
        <v>476</v>
      </c>
      <c r="E1003" t="s">
        <v>473</v>
      </c>
      <c r="F1003" t="s">
        <v>65</v>
      </c>
      <c r="G1003" t="s">
        <v>175</v>
      </c>
      <c r="H1003" t="s">
        <v>183</v>
      </c>
      <c r="I1003" t="s">
        <v>36</v>
      </c>
      <c r="J1003" t="s">
        <v>117</v>
      </c>
      <c r="K1003" s="1">
        <v>45429</v>
      </c>
      <c r="L1003">
        <v>60</v>
      </c>
      <c r="M1003">
        <v>4</v>
      </c>
      <c r="N1003" t="s">
        <v>538</v>
      </c>
      <c r="O1003" t="s">
        <v>537</v>
      </c>
      <c r="P1003" t="s">
        <v>630</v>
      </c>
    </row>
    <row r="1004" spans="1:16" x14ac:dyDescent="0.25">
      <c r="A1004" t="s">
        <v>475</v>
      </c>
      <c r="B1004" t="s">
        <v>174</v>
      </c>
      <c r="C1004" t="s">
        <v>87</v>
      </c>
      <c r="D1004" t="s">
        <v>476</v>
      </c>
      <c r="E1004" t="s">
        <v>473</v>
      </c>
      <c r="F1004" t="s">
        <v>65</v>
      </c>
      <c r="G1004" t="s">
        <v>175</v>
      </c>
      <c r="H1004" t="s">
        <v>72</v>
      </c>
      <c r="I1004" t="s">
        <v>186</v>
      </c>
      <c r="J1004" t="s">
        <v>119</v>
      </c>
      <c r="K1004" s="1">
        <v>45407</v>
      </c>
      <c r="L1004">
        <v>60</v>
      </c>
      <c r="M1004">
        <v>1</v>
      </c>
      <c r="N1004" t="s">
        <v>538</v>
      </c>
      <c r="O1004" t="s">
        <v>537</v>
      </c>
      <c r="P1004" t="s">
        <v>630</v>
      </c>
    </row>
    <row r="1005" spans="1:16" x14ac:dyDescent="0.25">
      <c r="A1005" t="s">
        <v>475</v>
      </c>
      <c r="B1005" t="s">
        <v>174</v>
      </c>
      <c r="C1005" t="s">
        <v>87</v>
      </c>
      <c r="D1005" t="s">
        <v>476</v>
      </c>
      <c r="E1005" t="s">
        <v>473</v>
      </c>
      <c r="F1005" t="s">
        <v>65</v>
      </c>
      <c r="G1005" t="s">
        <v>175</v>
      </c>
      <c r="H1005" t="s">
        <v>72</v>
      </c>
      <c r="I1005" t="s">
        <v>186</v>
      </c>
      <c r="J1005" t="s">
        <v>119</v>
      </c>
      <c r="K1005" s="1">
        <v>45408</v>
      </c>
      <c r="L1005">
        <v>60</v>
      </c>
      <c r="M1005">
        <v>1</v>
      </c>
      <c r="N1005" t="s">
        <v>538</v>
      </c>
      <c r="O1005" t="s">
        <v>537</v>
      </c>
      <c r="P1005" t="s">
        <v>630</v>
      </c>
    </row>
    <row r="1006" spans="1:16" x14ac:dyDescent="0.25">
      <c r="A1006" t="s">
        <v>475</v>
      </c>
      <c r="B1006" t="s">
        <v>174</v>
      </c>
      <c r="C1006" t="s">
        <v>87</v>
      </c>
      <c r="D1006" t="s">
        <v>476</v>
      </c>
      <c r="E1006" t="s">
        <v>473</v>
      </c>
      <c r="F1006" t="s">
        <v>65</v>
      </c>
      <c r="G1006" t="s">
        <v>175</v>
      </c>
      <c r="H1006" t="s">
        <v>72</v>
      </c>
      <c r="I1006" t="s">
        <v>186</v>
      </c>
      <c r="J1006" t="s">
        <v>119</v>
      </c>
      <c r="K1006" s="1">
        <v>45411</v>
      </c>
      <c r="L1006">
        <v>60</v>
      </c>
      <c r="M1006">
        <v>2</v>
      </c>
      <c r="N1006" t="s">
        <v>538</v>
      </c>
      <c r="O1006" t="s">
        <v>537</v>
      </c>
      <c r="P1006" t="s">
        <v>630</v>
      </c>
    </row>
    <row r="1007" spans="1:16" x14ac:dyDescent="0.25">
      <c r="A1007" t="s">
        <v>475</v>
      </c>
      <c r="B1007" t="s">
        <v>174</v>
      </c>
      <c r="C1007" t="s">
        <v>87</v>
      </c>
      <c r="D1007" t="s">
        <v>476</v>
      </c>
      <c r="E1007" t="s">
        <v>473</v>
      </c>
      <c r="F1007" t="s">
        <v>65</v>
      </c>
      <c r="G1007" t="s">
        <v>175</v>
      </c>
      <c r="H1007" t="s">
        <v>72</v>
      </c>
      <c r="I1007" t="s">
        <v>186</v>
      </c>
      <c r="J1007" t="s">
        <v>119</v>
      </c>
      <c r="K1007" s="1">
        <v>45418</v>
      </c>
      <c r="L1007">
        <v>60</v>
      </c>
      <c r="M1007">
        <v>3</v>
      </c>
      <c r="N1007" t="s">
        <v>538</v>
      </c>
      <c r="O1007" t="s">
        <v>537</v>
      </c>
      <c r="P1007" t="s">
        <v>630</v>
      </c>
    </row>
    <row r="1008" spans="1:16" x14ac:dyDescent="0.25">
      <c r="A1008" t="s">
        <v>475</v>
      </c>
      <c r="B1008" t="s">
        <v>174</v>
      </c>
      <c r="C1008" t="s">
        <v>87</v>
      </c>
      <c r="D1008" t="s">
        <v>476</v>
      </c>
      <c r="E1008" t="s">
        <v>473</v>
      </c>
      <c r="F1008" t="s">
        <v>65</v>
      </c>
      <c r="G1008" t="s">
        <v>175</v>
      </c>
      <c r="H1008" t="s">
        <v>72</v>
      </c>
      <c r="I1008" t="s">
        <v>186</v>
      </c>
      <c r="J1008" t="s">
        <v>119</v>
      </c>
      <c r="K1008" s="1">
        <v>45419</v>
      </c>
      <c r="L1008">
        <v>120</v>
      </c>
      <c r="M1008">
        <v>3</v>
      </c>
      <c r="N1008" t="s">
        <v>538</v>
      </c>
      <c r="O1008" t="s">
        <v>537</v>
      </c>
      <c r="P1008" t="s">
        <v>630</v>
      </c>
    </row>
    <row r="1009" spans="1:16" x14ac:dyDescent="0.25">
      <c r="A1009" t="s">
        <v>475</v>
      </c>
      <c r="B1009" t="s">
        <v>174</v>
      </c>
      <c r="C1009" t="s">
        <v>87</v>
      </c>
      <c r="D1009" t="s">
        <v>476</v>
      </c>
      <c r="E1009" t="s">
        <v>473</v>
      </c>
      <c r="F1009" t="s">
        <v>65</v>
      </c>
      <c r="G1009" t="s">
        <v>175</v>
      </c>
      <c r="H1009" t="s">
        <v>72</v>
      </c>
      <c r="I1009" t="s">
        <v>186</v>
      </c>
      <c r="J1009" t="s">
        <v>119</v>
      </c>
      <c r="K1009" s="1">
        <v>45421</v>
      </c>
      <c r="L1009">
        <v>120</v>
      </c>
      <c r="M1009">
        <v>3</v>
      </c>
      <c r="N1009" t="s">
        <v>538</v>
      </c>
      <c r="O1009" t="s">
        <v>537</v>
      </c>
      <c r="P1009" t="s">
        <v>630</v>
      </c>
    </row>
    <row r="1010" spans="1:16" x14ac:dyDescent="0.25">
      <c r="A1010" t="s">
        <v>475</v>
      </c>
      <c r="B1010" t="s">
        <v>174</v>
      </c>
      <c r="C1010" t="s">
        <v>87</v>
      </c>
      <c r="D1010" t="s">
        <v>476</v>
      </c>
      <c r="E1010" t="s">
        <v>473</v>
      </c>
      <c r="F1010" t="s">
        <v>65</v>
      </c>
      <c r="G1010" t="s">
        <v>175</v>
      </c>
      <c r="H1010" t="s">
        <v>72</v>
      </c>
      <c r="I1010" t="s">
        <v>186</v>
      </c>
      <c r="J1010" t="s">
        <v>119</v>
      </c>
      <c r="K1010" s="1">
        <v>45422</v>
      </c>
      <c r="L1010">
        <v>60</v>
      </c>
      <c r="M1010">
        <v>3</v>
      </c>
      <c r="N1010" t="s">
        <v>538</v>
      </c>
      <c r="O1010" t="s">
        <v>537</v>
      </c>
      <c r="P1010" t="s">
        <v>630</v>
      </c>
    </row>
    <row r="1011" spans="1:16" x14ac:dyDescent="0.25">
      <c r="A1011" t="s">
        <v>475</v>
      </c>
      <c r="B1011" t="s">
        <v>174</v>
      </c>
      <c r="C1011" t="s">
        <v>87</v>
      </c>
      <c r="D1011" t="s">
        <v>476</v>
      </c>
      <c r="E1011" t="s">
        <v>473</v>
      </c>
      <c r="F1011" t="s">
        <v>65</v>
      </c>
      <c r="G1011" t="s">
        <v>175</v>
      </c>
      <c r="H1011" t="s">
        <v>72</v>
      </c>
      <c r="I1011" t="s">
        <v>186</v>
      </c>
      <c r="J1011" t="s">
        <v>119</v>
      </c>
      <c r="K1011" s="1">
        <v>45425</v>
      </c>
      <c r="L1011">
        <v>60</v>
      </c>
      <c r="M1011">
        <v>4</v>
      </c>
      <c r="N1011" t="s">
        <v>538</v>
      </c>
      <c r="O1011" t="s">
        <v>537</v>
      </c>
      <c r="P1011" t="s">
        <v>630</v>
      </c>
    </row>
    <row r="1012" spans="1:16" x14ac:dyDescent="0.25">
      <c r="A1012" t="s">
        <v>475</v>
      </c>
      <c r="B1012" t="s">
        <v>174</v>
      </c>
      <c r="C1012" t="s">
        <v>87</v>
      </c>
      <c r="D1012" t="s">
        <v>476</v>
      </c>
      <c r="E1012" t="s">
        <v>473</v>
      </c>
      <c r="F1012" t="s">
        <v>65</v>
      </c>
      <c r="G1012" t="s">
        <v>175</v>
      </c>
      <c r="H1012" t="s">
        <v>72</v>
      </c>
      <c r="I1012" t="s">
        <v>186</v>
      </c>
      <c r="J1012" t="s">
        <v>119</v>
      </c>
      <c r="K1012" s="1">
        <v>45426</v>
      </c>
      <c r="L1012">
        <v>60</v>
      </c>
      <c r="M1012">
        <v>4</v>
      </c>
      <c r="N1012" t="s">
        <v>538</v>
      </c>
      <c r="O1012" t="s">
        <v>537</v>
      </c>
      <c r="P1012" t="s">
        <v>630</v>
      </c>
    </row>
    <row r="1013" spans="1:16" x14ac:dyDescent="0.25">
      <c r="A1013" t="s">
        <v>475</v>
      </c>
      <c r="B1013" t="s">
        <v>174</v>
      </c>
      <c r="C1013" t="s">
        <v>87</v>
      </c>
      <c r="D1013" t="s">
        <v>476</v>
      </c>
      <c r="E1013" t="s">
        <v>473</v>
      </c>
      <c r="F1013" t="s">
        <v>65</v>
      </c>
      <c r="G1013" t="s">
        <v>175</v>
      </c>
      <c r="H1013" t="s">
        <v>72</v>
      </c>
      <c r="I1013" t="s">
        <v>186</v>
      </c>
      <c r="J1013" t="s">
        <v>119</v>
      </c>
      <c r="K1013" s="1">
        <v>45427</v>
      </c>
      <c r="L1013">
        <v>60</v>
      </c>
      <c r="M1013">
        <v>4</v>
      </c>
      <c r="N1013" t="s">
        <v>538</v>
      </c>
      <c r="O1013" t="s">
        <v>537</v>
      </c>
      <c r="P1013" t="s">
        <v>630</v>
      </c>
    </row>
    <row r="1014" spans="1:16" x14ac:dyDescent="0.25">
      <c r="A1014" t="s">
        <v>475</v>
      </c>
      <c r="B1014" t="s">
        <v>174</v>
      </c>
      <c r="C1014" t="s">
        <v>87</v>
      </c>
      <c r="D1014" t="s">
        <v>476</v>
      </c>
      <c r="E1014" t="s">
        <v>473</v>
      </c>
      <c r="F1014" t="s">
        <v>65</v>
      </c>
      <c r="G1014" t="s">
        <v>175</v>
      </c>
      <c r="H1014" t="s">
        <v>72</v>
      </c>
      <c r="I1014" t="s">
        <v>186</v>
      </c>
      <c r="J1014" t="s">
        <v>119</v>
      </c>
      <c r="K1014" s="1">
        <v>45428</v>
      </c>
      <c r="L1014">
        <v>120</v>
      </c>
      <c r="M1014">
        <v>4</v>
      </c>
      <c r="N1014" t="s">
        <v>538</v>
      </c>
      <c r="O1014" t="s">
        <v>537</v>
      </c>
      <c r="P1014" t="s">
        <v>630</v>
      </c>
    </row>
    <row r="1015" spans="1:16" x14ac:dyDescent="0.25">
      <c r="A1015" t="s">
        <v>475</v>
      </c>
      <c r="B1015" t="s">
        <v>174</v>
      </c>
      <c r="C1015" t="s">
        <v>87</v>
      </c>
      <c r="D1015" t="s">
        <v>476</v>
      </c>
      <c r="E1015" t="s">
        <v>473</v>
      </c>
      <c r="F1015" t="s">
        <v>65</v>
      </c>
      <c r="G1015" t="s">
        <v>175</v>
      </c>
      <c r="H1015" t="s">
        <v>72</v>
      </c>
      <c r="I1015" t="s">
        <v>186</v>
      </c>
      <c r="J1015" t="s">
        <v>119</v>
      </c>
      <c r="K1015" s="1">
        <v>45429</v>
      </c>
      <c r="L1015">
        <v>60</v>
      </c>
      <c r="M1015">
        <v>4</v>
      </c>
      <c r="N1015" t="s">
        <v>538</v>
      </c>
      <c r="O1015" t="s">
        <v>537</v>
      </c>
      <c r="P1015" t="s">
        <v>630</v>
      </c>
    </row>
    <row r="1016" spans="1:16" x14ac:dyDescent="0.25">
      <c r="A1016" t="s">
        <v>475</v>
      </c>
      <c r="B1016" t="s">
        <v>174</v>
      </c>
      <c r="C1016" t="s">
        <v>87</v>
      </c>
      <c r="D1016" t="s">
        <v>476</v>
      </c>
      <c r="E1016" t="s">
        <v>473</v>
      </c>
      <c r="F1016" t="s">
        <v>65</v>
      </c>
      <c r="G1016" t="s">
        <v>175</v>
      </c>
      <c r="H1016" t="s">
        <v>72</v>
      </c>
      <c r="I1016" t="s">
        <v>73</v>
      </c>
      <c r="J1016" t="s">
        <v>119</v>
      </c>
      <c r="K1016" s="1">
        <v>45414</v>
      </c>
      <c r="L1016">
        <v>30</v>
      </c>
      <c r="M1016">
        <v>2</v>
      </c>
      <c r="N1016" t="s">
        <v>538</v>
      </c>
      <c r="O1016" t="s">
        <v>537</v>
      </c>
      <c r="P1016" t="s">
        <v>630</v>
      </c>
    </row>
    <row r="1017" spans="1:16" x14ac:dyDescent="0.25">
      <c r="A1017" t="s">
        <v>475</v>
      </c>
      <c r="B1017" t="s">
        <v>174</v>
      </c>
      <c r="C1017" t="s">
        <v>87</v>
      </c>
      <c r="D1017" t="s">
        <v>476</v>
      </c>
      <c r="E1017" t="s">
        <v>473</v>
      </c>
      <c r="F1017" t="s">
        <v>65</v>
      </c>
      <c r="G1017" t="s">
        <v>175</v>
      </c>
      <c r="H1017" t="s">
        <v>37</v>
      </c>
      <c r="I1017" t="s">
        <v>38</v>
      </c>
      <c r="J1017" t="s">
        <v>117</v>
      </c>
      <c r="K1017" s="1">
        <v>45418</v>
      </c>
      <c r="L1017">
        <v>60</v>
      </c>
      <c r="M1017">
        <v>3</v>
      </c>
      <c r="N1017" t="s">
        <v>538</v>
      </c>
      <c r="O1017" t="s">
        <v>537</v>
      </c>
      <c r="P1017" t="s">
        <v>630</v>
      </c>
    </row>
    <row r="1018" spans="1:16" x14ac:dyDescent="0.25">
      <c r="A1018" t="s">
        <v>475</v>
      </c>
      <c r="B1018" t="s">
        <v>174</v>
      </c>
      <c r="C1018" t="s">
        <v>87</v>
      </c>
      <c r="D1018" t="s">
        <v>476</v>
      </c>
      <c r="E1018" t="s">
        <v>473</v>
      </c>
      <c r="F1018" t="s">
        <v>65</v>
      </c>
      <c r="G1018" t="s">
        <v>175</v>
      </c>
      <c r="H1018" t="s">
        <v>37</v>
      </c>
      <c r="I1018" t="s">
        <v>38</v>
      </c>
      <c r="J1018" t="s">
        <v>117</v>
      </c>
      <c r="K1018" s="1">
        <v>45419</v>
      </c>
      <c r="L1018">
        <v>60</v>
      </c>
      <c r="M1018">
        <v>3</v>
      </c>
      <c r="N1018" t="s">
        <v>538</v>
      </c>
      <c r="O1018" t="s">
        <v>537</v>
      </c>
      <c r="P1018" t="s">
        <v>630</v>
      </c>
    </row>
    <row r="1019" spans="1:16" x14ac:dyDescent="0.25">
      <c r="A1019" t="s">
        <v>475</v>
      </c>
      <c r="B1019" t="s">
        <v>174</v>
      </c>
      <c r="C1019" t="s">
        <v>87</v>
      </c>
      <c r="D1019" t="s">
        <v>476</v>
      </c>
      <c r="E1019" t="s">
        <v>473</v>
      </c>
      <c r="F1019" t="s">
        <v>65</v>
      </c>
      <c r="G1019" t="s">
        <v>175</v>
      </c>
      <c r="H1019" t="s">
        <v>37</v>
      </c>
      <c r="I1019" t="s">
        <v>38</v>
      </c>
      <c r="J1019" t="s">
        <v>117</v>
      </c>
      <c r="K1019" s="1">
        <v>45420</v>
      </c>
      <c r="L1019">
        <v>60</v>
      </c>
      <c r="M1019">
        <v>3</v>
      </c>
      <c r="N1019" t="s">
        <v>538</v>
      </c>
      <c r="O1019" t="s">
        <v>537</v>
      </c>
      <c r="P1019" t="s">
        <v>630</v>
      </c>
    </row>
    <row r="1020" spans="1:16" x14ac:dyDescent="0.25">
      <c r="A1020" t="s">
        <v>475</v>
      </c>
      <c r="B1020" t="s">
        <v>174</v>
      </c>
      <c r="C1020" t="s">
        <v>87</v>
      </c>
      <c r="D1020" t="s">
        <v>476</v>
      </c>
      <c r="E1020" t="s">
        <v>473</v>
      </c>
      <c r="F1020" t="s">
        <v>65</v>
      </c>
      <c r="G1020" t="s">
        <v>175</v>
      </c>
      <c r="H1020" t="s">
        <v>37</v>
      </c>
      <c r="I1020" t="s">
        <v>38</v>
      </c>
      <c r="J1020" t="s">
        <v>117</v>
      </c>
      <c r="K1020" s="1">
        <v>45421</v>
      </c>
      <c r="L1020">
        <v>120</v>
      </c>
      <c r="M1020">
        <v>3</v>
      </c>
      <c r="N1020" t="s">
        <v>538</v>
      </c>
      <c r="O1020" t="s">
        <v>537</v>
      </c>
      <c r="P1020" t="s">
        <v>630</v>
      </c>
    </row>
    <row r="1021" spans="1:16" x14ac:dyDescent="0.25">
      <c r="A1021" t="s">
        <v>475</v>
      </c>
      <c r="B1021" t="s">
        <v>174</v>
      </c>
      <c r="C1021" t="s">
        <v>87</v>
      </c>
      <c r="D1021" t="s">
        <v>476</v>
      </c>
      <c r="E1021" t="s">
        <v>473</v>
      </c>
      <c r="F1021" t="s">
        <v>65</v>
      </c>
      <c r="G1021" t="s">
        <v>175</v>
      </c>
      <c r="H1021" t="s">
        <v>37</v>
      </c>
      <c r="I1021" t="s">
        <v>187</v>
      </c>
      <c r="J1021" t="s">
        <v>119</v>
      </c>
      <c r="K1021" s="1">
        <v>45412</v>
      </c>
      <c r="L1021">
        <v>30</v>
      </c>
      <c r="M1021">
        <v>2</v>
      </c>
      <c r="N1021" t="s">
        <v>538</v>
      </c>
      <c r="O1021" t="s">
        <v>537</v>
      </c>
      <c r="P1021" t="s">
        <v>630</v>
      </c>
    </row>
    <row r="1022" spans="1:16" x14ac:dyDescent="0.25">
      <c r="A1022" t="s">
        <v>475</v>
      </c>
      <c r="B1022" t="s">
        <v>174</v>
      </c>
      <c r="C1022" t="s">
        <v>87</v>
      </c>
      <c r="D1022" t="s">
        <v>476</v>
      </c>
      <c r="E1022" t="s">
        <v>473</v>
      </c>
      <c r="F1022" t="s">
        <v>65</v>
      </c>
      <c r="G1022" t="s">
        <v>175</v>
      </c>
      <c r="H1022" t="s">
        <v>37</v>
      </c>
      <c r="I1022" t="s">
        <v>187</v>
      </c>
      <c r="J1022" t="s">
        <v>119</v>
      </c>
      <c r="K1022" s="1">
        <v>45414</v>
      </c>
      <c r="L1022">
        <v>30</v>
      </c>
      <c r="M1022">
        <v>2</v>
      </c>
      <c r="N1022" t="s">
        <v>538</v>
      </c>
      <c r="O1022" t="s">
        <v>537</v>
      </c>
      <c r="P1022" t="s">
        <v>630</v>
      </c>
    </row>
    <row r="1023" spans="1:16" x14ac:dyDescent="0.25">
      <c r="A1023" t="s">
        <v>475</v>
      </c>
      <c r="B1023" t="s">
        <v>174</v>
      </c>
      <c r="C1023" t="s">
        <v>87</v>
      </c>
      <c r="D1023" t="s">
        <v>476</v>
      </c>
      <c r="E1023" t="s">
        <v>473</v>
      </c>
      <c r="F1023" t="s">
        <v>65</v>
      </c>
      <c r="G1023" t="s">
        <v>175</v>
      </c>
      <c r="H1023" t="s">
        <v>37</v>
      </c>
      <c r="I1023" t="s">
        <v>187</v>
      </c>
      <c r="J1023" t="s">
        <v>119</v>
      </c>
      <c r="K1023" s="1">
        <v>45418</v>
      </c>
      <c r="L1023">
        <v>60</v>
      </c>
      <c r="M1023">
        <v>3</v>
      </c>
      <c r="N1023" t="s">
        <v>538</v>
      </c>
      <c r="O1023" t="s">
        <v>537</v>
      </c>
      <c r="P1023" t="s">
        <v>630</v>
      </c>
    </row>
    <row r="1024" spans="1:16" x14ac:dyDescent="0.25">
      <c r="A1024" t="s">
        <v>475</v>
      </c>
      <c r="B1024" t="s">
        <v>174</v>
      </c>
      <c r="C1024" t="s">
        <v>87</v>
      </c>
      <c r="D1024" t="s">
        <v>476</v>
      </c>
      <c r="E1024" t="s">
        <v>473</v>
      </c>
      <c r="F1024" t="s">
        <v>65</v>
      </c>
      <c r="G1024" t="s">
        <v>175</v>
      </c>
      <c r="H1024" t="s">
        <v>37</v>
      </c>
      <c r="I1024" t="s">
        <v>187</v>
      </c>
      <c r="J1024" t="s">
        <v>119</v>
      </c>
      <c r="K1024" s="1">
        <v>45419</v>
      </c>
      <c r="L1024">
        <v>60</v>
      </c>
      <c r="M1024">
        <v>3</v>
      </c>
      <c r="N1024" t="s">
        <v>538</v>
      </c>
      <c r="O1024" t="s">
        <v>537</v>
      </c>
      <c r="P1024" t="s">
        <v>630</v>
      </c>
    </row>
    <row r="1025" spans="1:16" x14ac:dyDescent="0.25">
      <c r="A1025" t="s">
        <v>475</v>
      </c>
      <c r="B1025" t="s">
        <v>174</v>
      </c>
      <c r="C1025" t="s">
        <v>87</v>
      </c>
      <c r="D1025" t="s">
        <v>476</v>
      </c>
      <c r="E1025" t="s">
        <v>473</v>
      </c>
      <c r="F1025" t="s">
        <v>65</v>
      </c>
      <c r="G1025" t="s">
        <v>175</v>
      </c>
      <c r="H1025" t="s">
        <v>37</v>
      </c>
      <c r="I1025" t="s">
        <v>187</v>
      </c>
      <c r="J1025" t="s">
        <v>119</v>
      </c>
      <c r="K1025" s="1">
        <v>45422</v>
      </c>
      <c r="L1025">
        <v>60</v>
      </c>
      <c r="M1025">
        <v>3</v>
      </c>
      <c r="N1025" t="s">
        <v>538</v>
      </c>
      <c r="O1025" t="s">
        <v>537</v>
      </c>
      <c r="P1025" t="s">
        <v>630</v>
      </c>
    </row>
    <row r="1026" spans="1:16" x14ac:dyDescent="0.25">
      <c r="A1026" t="s">
        <v>475</v>
      </c>
      <c r="B1026" t="s">
        <v>174</v>
      </c>
      <c r="C1026" t="s">
        <v>87</v>
      </c>
      <c r="D1026" t="s">
        <v>476</v>
      </c>
      <c r="E1026" t="s">
        <v>473</v>
      </c>
      <c r="F1026" t="s">
        <v>65</v>
      </c>
      <c r="G1026" t="s">
        <v>175</v>
      </c>
      <c r="H1026" t="s">
        <v>37</v>
      </c>
      <c r="I1026" t="s">
        <v>188</v>
      </c>
      <c r="J1026" t="s">
        <v>119</v>
      </c>
      <c r="K1026" s="1">
        <v>45408</v>
      </c>
      <c r="L1026">
        <v>30</v>
      </c>
      <c r="M1026">
        <v>1</v>
      </c>
      <c r="N1026" t="s">
        <v>538</v>
      </c>
      <c r="O1026" t="s">
        <v>537</v>
      </c>
      <c r="P1026" t="s">
        <v>630</v>
      </c>
    </row>
    <row r="1027" spans="1:16" x14ac:dyDescent="0.25">
      <c r="A1027" t="s">
        <v>475</v>
      </c>
      <c r="B1027" t="s">
        <v>174</v>
      </c>
      <c r="C1027" t="s">
        <v>87</v>
      </c>
      <c r="D1027" t="s">
        <v>476</v>
      </c>
      <c r="E1027" t="s">
        <v>473</v>
      </c>
      <c r="F1027" t="s">
        <v>65</v>
      </c>
      <c r="G1027" t="s">
        <v>175</v>
      </c>
      <c r="H1027" t="s">
        <v>37</v>
      </c>
      <c r="I1027" t="s">
        <v>188</v>
      </c>
      <c r="J1027" t="s">
        <v>119</v>
      </c>
      <c r="K1027" s="1">
        <v>45418</v>
      </c>
      <c r="L1027">
        <v>60</v>
      </c>
      <c r="M1027">
        <v>3</v>
      </c>
      <c r="N1027" t="s">
        <v>538</v>
      </c>
      <c r="O1027" t="s">
        <v>537</v>
      </c>
      <c r="P1027" t="s">
        <v>630</v>
      </c>
    </row>
    <row r="1028" spans="1:16" x14ac:dyDescent="0.25">
      <c r="A1028" t="s">
        <v>475</v>
      </c>
      <c r="B1028" t="s">
        <v>174</v>
      </c>
      <c r="C1028" t="s">
        <v>87</v>
      </c>
      <c r="D1028" t="s">
        <v>476</v>
      </c>
      <c r="E1028" t="s">
        <v>473</v>
      </c>
      <c r="F1028" t="s">
        <v>65</v>
      </c>
      <c r="G1028" t="s">
        <v>175</v>
      </c>
      <c r="H1028" t="s">
        <v>37</v>
      </c>
      <c r="I1028" t="s">
        <v>188</v>
      </c>
      <c r="J1028" t="s">
        <v>119</v>
      </c>
      <c r="K1028" s="1">
        <v>45422</v>
      </c>
      <c r="L1028">
        <v>60</v>
      </c>
      <c r="M1028">
        <v>3</v>
      </c>
      <c r="N1028" t="s">
        <v>538</v>
      </c>
      <c r="O1028" t="s">
        <v>537</v>
      </c>
      <c r="P1028" t="s">
        <v>630</v>
      </c>
    </row>
    <row r="1029" spans="1:16" x14ac:dyDescent="0.25">
      <c r="A1029" t="s">
        <v>475</v>
      </c>
      <c r="B1029" t="s">
        <v>174</v>
      </c>
      <c r="C1029" t="s">
        <v>87</v>
      </c>
      <c r="D1029" t="s">
        <v>476</v>
      </c>
      <c r="E1029" t="s">
        <v>473</v>
      </c>
      <c r="F1029" t="s">
        <v>65</v>
      </c>
      <c r="G1029" t="s">
        <v>175</v>
      </c>
      <c r="H1029" t="s">
        <v>37</v>
      </c>
      <c r="I1029" t="s">
        <v>188</v>
      </c>
      <c r="J1029" t="s">
        <v>119</v>
      </c>
      <c r="K1029" s="1">
        <v>45426</v>
      </c>
      <c r="L1029">
        <v>60</v>
      </c>
      <c r="M1029">
        <v>4</v>
      </c>
      <c r="N1029" t="s">
        <v>538</v>
      </c>
      <c r="O1029" t="s">
        <v>537</v>
      </c>
      <c r="P1029" t="s">
        <v>630</v>
      </c>
    </row>
    <row r="1030" spans="1:16" x14ac:dyDescent="0.25">
      <c r="A1030" t="s">
        <v>475</v>
      </c>
      <c r="B1030" t="s">
        <v>174</v>
      </c>
      <c r="C1030" t="s">
        <v>87</v>
      </c>
      <c r="D1030" t="s">
        <v>476</v>
      </c>
      <c r="E1030" t="s">
        <v>473</v>
      </c>
      <c r="F1030" t="s">
        <v>65</v>
      </c>
      <c r="G1030" t="s">
        <v>175</v>
      </c>
      <c r="H1030" t="s">
        <v>44</v>
      </c>
      <c r="I1030" t="s">
        <v>75</v>
      </c>
      <c r="J1030" t="s">
        <v>118</v>
      </c>
      <c r="K1030" s="1">
        <v>45426</v>
      </c>
      <c r="L1030">
        <v>60</v>
      </c>
      <c r="M1030">
        <v>4</v>
      </c>
      <c r="N1030" t="s">
        <v>538</v>
      </c>
      <c r="O1030" t="s">
        <v>537</v>
      </c>
      <c r="P1030" t="s">
        <v>630</v>
      </c>
    </row>
    <row r="1031" spans="1:16" x14ac:dyDescent="0.25">
      <c r="A1031" t="s">
        <v>475</v>
      </c>
      <c r="B1031" t="s">
        <v>174</v>
      </c>
      <c r="C1031" t="s">
        <v>87</v>
      </c>
      <c r="D1031" t="s">
        <v>476</v>
      </c>
      <c r="E1031" t="s">
        <v>473</v>
      </c>
      <c r="F1031" t="s">
        <v>65</v>
      </c>
      <c r="G1031" t="s">
        <v>175</v>
      </c>
      <c r="H1031" t="s">
        <v>46</v>
      </c>
      <c r="I1031" t="s">
        <v>202</v>
      </c>
      <c r="J1031" t="s">
        <v>118</v>
      </c>
      <c r="K1031" s="1">
        <v>45426</v>
      </c>
      <c r="L1031">
        <v>60</v>
      </c>
      <c r="M1031">
        <v>4</v>
      </c>
      <c r="N1031" t="s">
        <v>538</v>
      </c>
      <c r="O1031" t="s">
        <v>537</v>
      </c>
      <c r="P1031" t="s">
        <v>630</v>
      </c>
    </row>
    <row r="1032" spans="1:16" x14ac:dyDescent="0.25">
      <c r="A1032" t="s">
        <v>475</v>
      </c>
      <c r="B1032" t="s">
        <v>174</v>
      </c>
      <c r="C1032" t="s">
        <v>87</v>
      </c>
      <c r="D1032" t="s">
        <v>476</v>
      </c>
      <c r="E1032" t="s">
        <v>473</v>
      </c>
      <c r="F1032" t="s">
        <v>65</v>
      </c>
      <c r="G1032" t="s">
        <v>175</v>
      </c>
      <c r="H1032" t="s">
        <v>46</v>
      </c>
      <c r="I1032" t="s">
        <v>49</v>
      </c>
      <c r="J1032" t="s">
        <v>191</v>
      </c>
      <c r="K1032" s="1">
        <v>45427</v>
      </c>
      <c r="L1032">
        <v>60</v>
      </c>
      <c r="M1032">
        <v>4</v>
      </c>
      <c r="N1032" t="s">
        <v>538</v>
      </c>
      <c r="O1032" t="s">
        <v>537</v>
      </c>
      <c r="P1032" t="s">
        <v>630</v>
      </c>
    </row>
    <row r="1033" spans="1:16" x14ac:dyDescent="0.25">
      <c r="A1033" t="s">
        <v>475</v>
      </c>
      <c r="B1033" t="s">
        <v>174</v>
      </c>
      <c r="C1033" t="s">
        <v>87</v>
      </c>
      <c r="D1033" t="s">
        <v>476</v>
      </c>
      <c r="E1033" t="s">
        <v>473</v>
      </c>
      <c r="F1033" t="s">
        <v>65</v>
      </c>
      <c r="G1033" t="s">
        <v>175</v>
      </c>
      <c r="H1033" t="s">
        <v>46</v>
      </c>
      <c r="I1033" t="s">
        <v>190</v>
      </c>
      <c r="J1033" t="s">
        <v>191</v>
      </c>
      <c r="K1033" s="1">
        <v>45427</v>
      </c>
      <c r="L1033">
        <v>60</v>
      </c>
      <c r="M1033">
        <v>4</v>
      </c>
      <c r="N1033" t="s">
        <v>538</v>
      </c>
      <c r="O1033" t="s">
        <v>537</v>
      </c>
      <c r="P1033" t="s">
        <v>630</v>
      </c>
    </row>
    <row r="1034" spans="1:16" x14ac:dyDescent="0.25">
      <c r="A1034" t="s">
        <v>475</v>
      </c>
      <c r="B1034" t="s">
        <v>174</v>
      </c>
      <c r="C1034" t="s">
        <v>87</v>
      </c>
      <c r="D1034" t="s">
        <v>476</v>
      </c>
      <c r="E1034" t="s">
        <v>473</v>
      </c>
      <c r="F1034" t="s">
        <v>65</v>
      </c>
      <c r="G1034" t="s">
        <v>175</v>
      </c>
      <c r="H1034" t="s">
        <v>192</v>
      </c>
      <c r="I1034" t="s">
        <v>203</v>
      </c>
      <c r="J1034" t="s">
        <v>117</v>
      </c>
      <c r="K1034" s="1">
        <v>45422</v>
      </c>
      <c r="L1034">
        <v>60</v>
      </c>
      <c r="M1034">
        <v>3</v>
      </c>
      <c r="N1034" t="s">
        <v>538</v>
      </c>
      <c r="O1034" t="s">
        <v>537</v>
      </c>
      <c r="P1034" t="s">
        <v>630</v>
      </c>
    </row>
    <row r="1035" spans="1:16" x14ac:dyDescent="0.25">
      <c r="A1035" t="s">
        <v>475</v>
      </c>
      <c r="B1035" t="s">
        <v>174</v>
      </c>
      <c r="C1035" t="s">
        <v>87</v>
      </c>
      <c r="D1035" t="s">
        <v>476</v>
      </c>
      <c r="E1035" t="s">
        <v>473</v>
      </c>
      <c r="F1035" t="s">
        <v>65</v>
      </c>
      <c r="G1035" t="s">
        <v>175</v>
      </c>
      <c r="H1035" t="s">
        <v>192</v>
      </c>
      <c r="I1035" t="s">
        <v>193</v>
      </c>
      <c r="J1035" t="s">
        <v>191</v>
      </c>
      <c r="K1035" s="1">
        <v>45426</v>
      </c>
      <c r="L1035">
        <v>60</v>
      </c>
      <c r="M1035">
        <v>4</v>
      </c>
      <c r="N1035" t="s">
        <v>538</v>
      </c>
      <c r="O1035" t="s">
        <v>537</v>
      </c>
      <c r="P1035" t="s">
        <v>630</v>
      </c>
    </row>
    <row r="1036" spans="1:16" x14ac:dyDescent="0.25">
      <c r="A1036" t="s">
        <v>475</v>
      </c>
      <c r="B1036" t="s">
        <v>174</v>
      </c>
      <c r="C1036" t="s">
        <v>87</v>
      </c>
      <c r="D1036" t="s">
        <v>476</v>
      </c>
      <c r="E1036" t="s">
        <v>473</v>
      </c>
      <c r="F1036" t="s">
        <v>65</v>
      </c>
      <c r="G1036" t="s">
        <v>175</v>
      </c>
      <c r="H1036" t="s">
        <v>192</v>
      </c>
      <c r="I1036" t="s">
        <v>193</v>
      </c>
      <c r="J1036" t="s">
        <v>191</v>
      </c>
      <c r="K1036" s="1">
        <v>45427</v>
      </c>
      <c r="L1036">
        <v>60</v>
      </c>
      <c r="M1036">
        <v>4</v>
      </c>
      <c r="N1036" t="s">
        <v>538</v>
      </c>
      <c r="O1036" t="s">
        <v>537</v>
      </c>
      <c r="P1036" t="s">
        <v>630</v>
      </c>
    </row>
    <row r="1037" spans="1:16" x14ac:dyDescent="0.25">
      <c r="A1037" t="s">
        <v>475</v>
      </c>
      <c r="B1037" t="s">
        <v>174</v>
      </c>
      <c r="C1037" t="s">
        <v>87</v>
      </c>
      <c r="D1037" t="s">
        <v>476</v>
      </c>
      <c r="E1037" t="s">
        <v>473</v>
      </c>
      <c r="F1037" t="s">
        <v>65</v>
      </c>
      <c r="G1037" t="s">
        <v>175</v>
      </c>
      <c r="H1037" t="s">
        <v>192</v>
      </c>
      <c r="I1037" t="s">
        <v>193</v>
      </c>
      <c r="J1037" t="s">
        <v>191</v>
      </c>
      <c r="K1037" s="1">
        <v>45428</v>
      </c>
      <c r="L1037">
        <v>60</v>
      </c>
      <c r="M1037">
        <v>4</v>
      </c>
      <c r="N1037" t="s">
        <v>538</v>
      </c>
      <c r="O1037" t="s">
        <v>537</v>
      </c>
      <c r="P1037" t="s">
        <v>630</v>
      </c>
    </row>
    <row r="1038" spans="1:16" x14ac:dyDescent="0.25">
      <c r="A1038" t="s">
        <v>257</v>
      </c>
      <c r="B1038" t="s">
        <v>258</v>
      </c>
      <c r="C1038" t="s">
        <v>64</v>
      </c>
      <c r="D1038" t="s">
        <v>100</v>
      </c>
      <c r="E1038" t="s">
        <v>100</v>
      </c>
      <c r="F1038" t="s">
        <v>100</v>
      </c>
      <c r="G1038" t="s">
        <v>175</v>
      </c>
      <c r="H1038" t="s">
        <v>176</v>
      </c>
      <c r="I1038" t="s">
        <v>59</v>
      </c>
      <c r="J1038" t="s">
        <v>117</v>
      </c>
      <c r="K1038" s="1">
        <v>45405</v>
      </c>
      <c r="L1038">
        <v>30</v>
      </c>
      <c r="M1038">
        <v>1</v>
      </c>
      <c r="N1038" t="s">
        <v>538</v>
      </c>
      <c r="O1038" t="s">
        <v>537</v>
      </c>
      <c r="P1038" t="s">
        <v>631</v>
      </c>
    </row>
    <row r="1039" spans="1:16" x14ac:dyDescent="0.25">
      <c r="A1039" t="s">
        <v>257</v>
      </c>
      <c r="B1039" t="s">
        <v>258</v>
      </c>
      <c r="C1039" t="s">
        <v>64</v>
      </c>
      <c r="D1039" t="s">
        <v>100</v>
      </c>
      <c r="E1039" t="s">
        <v>100</v>
      </c>
      <c r="F1039" t="s">
        <v>100</v>
      </c>
      <c r="G1039" t="s">
        <v>175</v>
      </c>
      <c r="H1039" t="s">
        <v>176</v>
      </c>
      <c r="I1039" t="s">
        <v>59</v>
      </c>
      <c r="J1039" t="s">
        <v>117</v>
      </c>
      <c r="K1039" s="1">
        <v>45406</v>
      </c>
      <c r="L1039">
        <v>30</v>
      </c>
      <c r="M1039">
        <v>1</v>
      </c>
      <c r="N1039" t="s">
        <v>538</v>
      </c>
      <c r="O1039" t="s">
        <v>537</v>
      </c>
      <c r="P1039" t="s">
        <v>631</v>
      </c>
    </row>
    <row r="1040" spans="1:16" x14ac:dyDescent="0.25">
      <c r="A1040" t="s">
        <v>257</v>
      </c>
      <c r="B1040" t="s">
        <v>258</v>
      </c>
      <c r="C1040" t="s">
        <v>64</v>
      </c>
      <c r="D1040" t="s">
        <v>100</v>
      </c>
      <c r="E1040" t="s">
        <v>100</v>
      </c>
      <c r="F1040" t="s">
        <v>100</v>
      </c>
      <c r="G1040" t="s">
        <v>175</v>
      </c>
      <c r="H1040" t="s">
        <v>176</v>
      </c>
      <c r="I1040" t="s">
        <v>59</v>
      </c>
      <c r="J1040" t="s">
        <v>117</v>
      </c>
      <c r="K1040" s="1">
        <v>45418</v>
      </c>
      <c r="L1040">
        <v>30</v>
      </c>
      <c r="M1040">
        <v>3</v>
      </c>
      <c r="N1040" t="s">
        <v>538</v>
      </c>
      <c r="O1040" t="s">
        <v>537</v>
      </c>
      <c r="P1040" t="s">
        <v>631</v>
      </c>
    </row>
    <row r="1041" spans="1:16" x14ac:dyDescent="0.25">
      <c r="A1041" t="s">
        <v>257</v>
      </c>
      <c r="B1041" t="s">
        <v>258</v>
      </c>
      <c r="C1041" t="s">
        <v>64</v>
      </c>
      <c r="D1041" t="s">
        <v>100</v>
      </c>
      <c r="E1041" t="s">
        <v>100</v>
      </c>
      <c r="F1041" t="s">
        <v>100</v>
      </c>
      <c r="G1041" t="s">
        <v>175</v>
      </c>
      <c r="H1041" t="s">
        <v>176</v>
      </c>
      <c r="I1041" t="s">
        <v>59</v>
      </c>
      <c r="J1041" t="s">
        <v>117</v>
      </c>
      <c r="K1041" s="1">
        <v>45419</v>
      </c>
      <c r="L1041">
        <v>30</v>
      </c>
      <c r="M1041">
        <v>3</v>
      </c>
      <c r="N1041" t="s">
        <v>538</v>
      </c>
      <c r="O1041" t="s">
        <v>537</v>
      </c>
      <c r="P1041" t="s">
        <v>631</v>
      </c>
    </row>
    <row r="1042" spans="1:16" x14ac:dyDescent="0.25">
      <c r="A1042" t="s">
        <v>257</v>
      </c>
      <c r="B1042" t="s">
        <v>258</v>
      </c>
      <c r="C1042" t="s">
        <v>64</v>
      </c>
      <c r="D1042" t="s">
        <v>100</v>
      </c>
      <c r="E1042" t="s">
        <v>100</v>
      </c>
      <c r="F1042" t="s">
        <v>100</v>
      </c>
      <c r="G1042" t="s">
        <v>175</v>
      </c>
      <c r="H1042" t="s">
        <v>176</v>
      </c>
      <c r="I1042" t="s">
        <v>59</v>
      </c>
      <c r="J1042" t="s">
        <v>117</v>
      </c>
      <c r="K1042" s="1">
        <v>45420</v>
      </c>
      <c r="L1042">
        <v>30</v>
      </c>
      <c r="M1042">
        <v>3</v>
      </c>
      <c r="N1042" t="s">
        <v>538</v>
      </c>
      <c r="O1042" t="s">
        <v>537</v>
      </c>
      <c r="P1042" t="s">
        <v>631</v>
      </c>
    </row>
    <row r="1043" spans="1:16" x14ac:dyDescent="0.25">
      <c r="A1043" t="s">
        <v>257</v>
      </c>
      <c r="B1043" t="s">
        <v>258</v>
      </c>
      <c r="C1043" t="s">
        <v>64</v>
      </c>
      <c r="D1043" t="s">
        <v>100</v>
      </c>
      <c r="E1043" t="s">
        <v>100</v>
      </c>
      <c r="F1043" t="s">
        <v>100</v>
      </c>
      <c r="G1043" t="s">
        <v>175</v>
      </c>
      <c r="H1043" t="s">
        <v>176</v>
      </c>
      <c r="I1043" t="s">
        <v>198</v>
      </c>
      <c r="J1043" t="s">
        <v>117</v>
      </c>
      <c r="K1043" s="1">
        <v>45404</v>
      </c>
      <c r="L1043">
        <v>30</v>
      </c>
      <c r="M1043">
        <v>1</v>
      </c>
      <c r="N1043" t="s">
        <v>538</v>
      </c>
      <c r="O1043" t="s">
        <v>537</v>
      </c>
      <c r="P1043" t="s">
        <v>631</v>
      </c>
    </row>
    <row r="1044" spans="1:16" x14ac:dyDescent="0.25">
      <c r="A1044" t="s">
        <v>257</v>
      </c>
      <c r="B1044" t="s">
        <v>258</v>
      </c>
      <c r="C1044" t="s">
        <v>64</v>
      </c>
      <c r="D1044" t="s">
        <v>100</v>
      </c>
      <c r="E1044" t="s">
        <v>100</v>
      </c>
      <c r="F1044" t="s">
        <v>100</v>
      </c>
      <c r="G1044" t="s">
        <v>175</v>
      </c>
      <c r="H1044" t="s">
        <v>176</v>
      </c>
      <c r="I1044" t="s">
        <v>198</v>
      </c>
      <c r="J1044" t="s">
        <v>117</v>
      </c>
      <c r="K1044" s="1">
        <v>45411</v>
      </c>
      <c r="L1044">
        <v>30</v>
      </c>
      <c r="M1044">
        <v>2</v>
      </c>
      <c r="N1044" t="s">
        <v>538</v>
      </c>
      <c r="O1044" t="s">
        <v>537</v>
      </c>
      <c r="P1044" t="s">
        <v>631</v>
      </c>
    </row>
    <row r="1045" spans="1:16" x14ac:dyDescent="0.25">
      <c r="A1045" t="s">
        <v>257</v>
      </c>
      <c r="B1045" t="s">
        <v>258</v>
      </c>
      <c r="C1045" t="s">
        <v>64</v>
      </c>
      <c r="D1045" t="s">
        <v>100</v>
      </c>
      <c r="E1045" t="s">
        <v>100</v>
      </c>
      <c r="F1045" t="s">
        <v>100</v>
      </c>
      <c r="G1045" t="s">
        <v>175</v>
      </c>
      <c r="H1045" t="s">
        <v>176</v>
      </c>
      <c r="I1045" t="s">
        <v>177</v>
      </c>
      <c r="J1045" t="s">
        <v>117</v>
      </c>
      <c r="K1045" s="1">
        <v>45405</v>
      </c>
      <c r="L1045">
        <v>30</v>
      </c>
      <c r="M1045">
        <v>1</v>
      </c>
      <c r="N1045" t="s">
        <v>538</v>
      </c>
      <c r="O1045" t="s">
        <v>537</v>
      </c>
      <c r="P1045" t="s">
        <v>631</v>
      </c>
    </row>
    <row r="1046" spans="1:16" x14ac:dyDescent="0.25">
      <c r="A1046" t="s">
        <v>257</v>
      </c>
      <c r="B1046" t="s">
        <v>258</v>
      </c>
      <c r="C1046" t="s">
        <v>64</v>
      </c>
      <c r="D1046" t="s">
        <v>100</v>
      </c>
      <c r="E1046" t="s">
        <v>100</v>
      </c>
      <c r="F1046" t="s">
        <v>100</v>
      </c>
      <c r="G1046" t="s">
        <v>175</v>
      </c>
      <c r="H1046" t="s">
        <v>176</v>
      </c>
      <c r="I1046" t="s">
        <v>177</v>
      </c>
      <c r="J1046" t="s">
        <v>117</v>
      </c>
      <c r="K1046" s="1">
        <v>45406</v>
      </c>
      <c r="L1046">
        <v>10.001999999999899</v>
      </c>
      <c r="M1046">
        <v>1</v>
      </c>
      <c r="N1046" t="s">
        <v>538</v>
      </c>
      <c r="O1046" t="s">
        <v>537</v>
      </c>
      <c r="P1046" t="s">
        <v>631</v>
      </c>
    </row>
    <row r="1047" spans="1:16" x14ac:dyDescent="0.25">
      <c r="A1047" t="s">
        <v>257</v>
      </c>
      <c r="B1047" t="s">
        <v>258</v>
      </c>
      <c r="C1047" t="s">
        <v>64</v>
      </c>
      <c r="D1047" t="s">
        <v>100</v>
      </c>
      <c r="E1047" t="s">
        <v>100</v>
      </c>
      <c r="F1047" t="s">
        <v>100</v>
      </c>
      <c r="G1047" t="s">
        <v>175</v>
      </c>
      <c r="H1047" t="s">
        <v>176</v>
      </c>
      <c r="I1047" t="s">
        <v>177</v>
      </c>
      <c r="J1047" t="s">
        <v>117</v>
      </c>
      <c r="K1047" s="1">
        <v>45418</v>
      </c>
      <c r="L1047">
        <v>30</v>
      </c>
      <c r="M1047">
        <v>3</v>
      </c>
      <c r="N1047" t="s">
        <v>538</v>
      </c>
      <c r="O1047" t="s">
        <v>537</v>
      </c>
      <c r="P1047" t="s">
        <v>631</v>
      </c>
    </row>
    <row r="1048" spans="1:16" x14ac:dyDescent="0.25">
      <c r="A1048" t="s">
        <v>257</v>
      </c>
      <c r="B1048" t="s">
        <v>258</v>
      </c>
      <c r="C1048" t="s">
        <v>64</v>
      </c>
      <c r="D1048" t="s">
        <v>100</v>
      </c>
      <c r="E1048" t="s">
        <v>100</v>
      </c>
      <c r="F1048" t="s">
        <v>100</v>
      </c>
      <c r="G1048" t="s">
        <v>175</v>
      </c>
      <c r="H1048" t="s">
        <v>176</v>
      </c>
      <c r="I1048" t="s">
        <v>177</v>
      </c>
      <c r="J1048" t="s">
        <v>117</v>
      </c>
      <c r="K1048" s="1">
        <v>45419</v>
      </c>
      <c r="L1048">
        <v>30</v>
      </c>
      <c r="M1048">
        <v>3</v>
      </c>
      <c r="N1048" t="s">
        <v>538</v>
      </c>
      <c r="O1048" t="s">
        <v>537</v>
      </c>
      <c r="P1048" t="s">
        <v>631</v>
      </c>
    </row>
    <row r="1049" spans="1:16" x14ac:dyDescent="0.25">
      <c r="A1049" t="s">
        <v>257</v>
      </c>
      <c r="B1049" t="s">
        <v>258</v>
      </c>
      <c r="C1049" t="s">
        <v>64</v>
      </c>
      <c r="D1049" t="s">
        <v>100</v>
      </c>
      <c r="E1049" t="s">
        <v>100</v>
      </c>
      <c r="F1049" t="s">
        <v>100</v>
      </c>
      <c r="G1049" t="s">
        <v>175</v>
      </c>
      <c r="H1049" t="s">
        <v>176</v>
      </c>
      <c r="I1049" t="s">
        <v>177</v>
      </c>
      <c r="J1049" t="s">
        <v>117</v>
      </c>
      <c r="K1049" s="1">
        <v>45421</v>
      </c>
      <c r="L1049">
        <v>60</v>
      </c>
      <c r="M1049">
        <v>3</v>
      </c>
      <c r="N1049" t="s">
        <v>538</v>
      </c>
      <c r="O1049" t="s">
        <v>537</v>
      </c>
      <c r="P1049" t="s">
        <v>631</v>
      </c>
    </row>
    <row r="1050" spans="1:16" x14ac:dyDescent="0.25">
      <c r="A1050" t="s">
        <v>257</v>
      </c>
      <c r="B1050" t="s">
        <v>258</v>
      </c>
      <c r="C1050" t="s">
        <v>64</v>
      </c>
      <c r="D1050" t="s">
        <v>100</v>
      </c>
      <c r="E1050" t="s">
        <v>100</v>
      </c>
      <c r="F1050" t="s">
        <v>100</v>
      </c>
      <c r="G1050" t="s">
        <v>175</v>
      </c>
      <c r="H1050" t="s">
        <v>176</v>
      </c>
      <c r="I1050" t="s">
        <v>178</v>
      </c>
      <c r="J1050" t="s">
        <v>117</v>
      </c>
      <c r="K1050" s="1">
        <v>45406</v>
      </c>
      <c r="L1050">
        <v>30</v>
      </c>
      <c r="M1050">
        <v>1</v>
      </c>
      <c r="N1050" t="s">
        <v>538</v>
      </c>
      <c r="O1050" t="s">
        <v>537</v>
      </c>
      <c r="P1050" t="s">
        <v>631</v>
      </c>
    </row>
    <row r="1051" spans="1:16" x14ac:dyDescent="0.25">
      <c r="A1051" t="s">
        <v>257</v>
      </c>
      <c r="B1051" t="s">
        <v>258</v>
      </c>
      <c r="C1051" t="s">
        <v>64</v>
      </c>
      <c r="D1051" t="s">
        <v>100</v>
      </c>
      <c r="E1051" t="s">
        <v>100</v>
      </c>
      <c r="F1051" t="s">
        <v>100</v>
      </c>
      <c r="G1051" t="s">
        <v>175</v>
      </c>
      <c r="H1051" t="s">
        <v>176</v>
      </c>
      <c r="I1051" t="s">
        <v>178</v>
      </c>
      <c r="J1051" t="s">
        <v>117</v>
      </c>
      <c r="K1051" s="1">
        <v>45408</v>
      </c>
      <c r="L1051">
        <v>30</v>
      </c>
      <c r="M1051">
        <v>1</v>
      </c>
      <c r="N1051" t="s">
        <v>538</v>
      </c>
      <c r="O1051" t="s">
        <v>537</v>
      </c>
      <c r="P1051" t="s">
        <v>631</v>
      </c>
    </row>
    <row r="1052" spans="1:16" x14ac:dyDescent="0.25">
      <c r="A1052" t="s">
        <v>257</v>
      </c>
      <c r="B1052" t="s">
        <v>258</v>
      </c>
      <c r="C1052" t="s">
        <v>64</v>
      </c>
      <c r="D1052" t="s">
        <v>100</v>
      </c>
      <c r="E1052" t="s">
        <v>100</v>
      </c>
      <c r="F1052" t="s">
        <v>100</v>
      </c>
      <c r="G1052" t="s">
        <v>175</v>
      </c>
      <c r="H1052" t="s">
        <v>176</v>
      </c>
      <c r="I1052" t="s">
        <v>178</v>
      </c>
      <c r="J1052" t="s">
        <v>117</v>
      </c>
      <c r="K1052" s="1">
        <v>45411</v>
      </c>
      <c r="L1052">
        <v>30</v>
      </c>
      <c r="M1052">
        <v>2</v>
      </c>
      <c r="N1052" t="s">
        <v>538</v>
      </c>
      <c r="O1052" t="s">
        <v>537</v>
      </c>
      <c r="P1052" t="s">
        <v>631</v>
      </c>
    </row>
    <row r="1053" spans="1:16" x14ac:dyDescent="0.25">
      <c r="A1053" t="s">
        <v>257</v>
      </c>
      <c r="B1053" t="s">
        <v>258</v>
      </c>
      <c r="C1053" t="s">
        <v>64</v>
      </c>
      <c r="D1053" t="s">
        <v>100</v>
      </c>
      <c r="E1053" t="s">
        <v>100</v>
      </c>
      <c r="F1053" t="s">
        <v>100</v>
      </c>
      <c r="G1053" t="s">
        <v>175</v>
      </c>
      <c r="H1053" t="s">
        <v>176</v>
      </c>
      <c r="I1053" t="s">
        <v>178</v>
      </c>
      <c r="J1053" t="s">
        <v>117</v>
      </c>
      <c r="K1053" s="1">
        <v>45422</v>
      </c>
      <c r="L1053">
        <v>30</v>
      </c>
      <c r="M1053">
        <v>3</v>
      </c>
      <c r="N1053" t="s">
        <v>538</v>
      </c>
      <c r="O1053" t="s">
        <v>537</v>
      </c>
      <c r="P1053" t="s">
        <v>631</v>
      </c>
    </row>
    <row r="1054" spans="1:16" x14ac:dyDescent="0.25">
      <c r="A1054" t="s">
        <v>257</v>
      </c>
      <c r="B1054" t="s">
        <v>258</v>
      </c>
      <c r="C1054" t="s">
        <v>64</v>
      </c>
      <c r="D1054" t="s">
        <v>100</v>
      </c>
      <c r="E1054" t="s">
        <v>100</v>
      </c>
      <c r="F1054" t="s">
        <v>100</v>
      </c>
      <c r="G1054" t="s">
        <v>175</v>
      </c>
      <c r="H1054" t="s">
        <v>176</v>
      </c>
      <c r="I1054" t="s">
        <v>178</v>
      </c>
      <c r="J1054" t="s">
        <v>117</v>
      </c>
      <c r="K1054" s="1">
        <v>45429</v>
      </c>
      <c r="L1054">
        <v>30</v>
      </c>
      <c r="M1054">
        <v>4</v>
      </c>
      <c r="N1054" t="s">
        <v>538</v>
      </c>
      <c r="O1054" t="s">
        <v>537</v>
      </c>
      <c r="P1054" t="s">
        <v>631</v>
      </c>
    </row>
    <row r="1055" spans="1:16" x14ac:dyDescent="0.25">
      <c r="A1055" t="s">
        <v>257</v>
      </c>
      <c r="B1055" t="s">
        <v>258</v>
      </c>
      <c r="C1055" t="s">
        <v>64</v>
      </c>
      <c r="D1055" t="s">
        <v>100</v>
      </c>
      <c r="E1055" t="s">
        <v>100</v>
      </c>
      <c r="F1055" t="s">
        <v>100</v>
      </c>
      <c r="G1055" t="s">
        <v>175</v>
      </c>
      <c r="H1055" t="s">
        <v>176</v>
      </c>
      <c r="I1055" t="s">
        <v>179</v>
      </c>
      <c r="J1055" t="s">
        <v>117</v>
      </c>
      <c r="K1055" s="1">
        <v>45408</v>
      </c>
      <c r="L1055">
        <v>60</v>
      </c>
      <c r="M1055">
        <v>1</v>
      </c>
      <c r="N1055" t="s">
        <v>538</v>
      </c>
      <c r="O1055" t="s">
        <v>537</v>
      </c>
      <c r="P1055" t="s">
        <v>631</v>
      </c>
    </row>
    <row r="1056" spans="1:16" x14ac:dyDescent="0.25">
      <c r="A1056" t="s">
        <v>257</v>
      </c>
      <c r="B1056" t="s">
        <v>258</v>
      </c>
      <c r="C1056" t="s">
        <v>64</v>
      </c>
      <c r="D1056" t="s">
        <v>100</v>
      </c>
      <c r="E1056" t="s">
        <v>100</v>
      </c>
      <c r="F1056" t="s">
        <v>100</v>
      </c>
      <c r="G1056" t="s">
        <v>175</v>
      </c>
      <c r="H1056" t="s">
        <v>176</v>
      </c>
      <c r="I1056" t="s">
        <v>179</v>
      </c>
      <c r="J1056" t="s">
        <v>117</v>
      </c>
      <c r="K1056" s="1">
        <v>45413</v>
      </c>
      <c r="L1056">
        <v>60</v>
      </c>
      <c r="M1056">
        <v>2</v>
      </c>
      <c r="N1056" t="s">
        <v>538</v>
      </c>
      <c r="O1056" t="s">
        <v>537</v>
      </c>
      <c r="P1056" t="s">
        <v>631</v>
      </c>
    </row>
    <row r="1057" spans="1:16" x14ac:dyDescent="0.25">
      <c r="A1057" t="s">
        <v>257</v>
      </c>
      <c r="B1057" t="s">
        <v>258</v>
      </c>
      <c r="C1057" t="s">
        <v>64</v>
      </c>
      <c r="D1057" t="s">
        <v>100</v>
      </c>
      <c r="E1057" t="s">
        <v>100</v>
      </c>
      <c r="F1057" t="s">
        <v>100</v>
      </c>
      <c r="G1057" t="s">
        <v>175</v>
      </c>
      <c r="H1057" t="s">
        <v>176</v>
      </c>
      <c r="I1057" t="s">
        <v>179</v>
      </c>
      <c r="J1057" t="s">
        <v>117</v>
      </c>
      <c r="K1057" s="1">
        <v>45414</v>
      </c>
      <c r="L1057">
        <v>30</v>
      </c>
      <c r="M1057">
        <v>2</v>
      </c>
      <c r="N1057" t="s">
        <v>538</v>
      </c>
      <c r="O1057" t="s">
        <v>537</v>
      </c>
      <c r="P1057" t="s">
        <v>631</v>
      </c>
    </row>
    <row r="1058" spans="1:16" x14ac:dyDescent="0.25">
      <c r="A1058" t="s">
        <v>257</v>
      </c>
      <c r="B1058" t="s">
        <v>258</v>
      </c>
      <c r="C1058" t="s">
        <v>64</v>
      </c>
      <c r="D1058" t="s">
        <v>100</v>
      </c>
      <c r="E1058" t="s">
        <v>100</v>
      </c>
      <c r="F1058" t="s">
        <v>100</v>
      </c>
      <c r="G1058" t="s">
        <v>175</v>
      </c>
      <c r="H1058" t="s">
        <v>176</v>
      </c>
      <c r="I1058" t="s">
        <v>179</v>
      </c>
      <c r="J1058" t="s">
        <v>117</v>
      </c>
      <c r="K1058" s="1">
        <v>45419</v>
      </c>
      <c r="L1058">
        <v>30</v>
      </c>
      <c r="M1058">
        <v>3</v>
      </c>
      <c r="N1058" t="s">
        <v>538</v>
      </c>
      <c r="O1058" t="s">
        <v>537</v>
      </c>
      <c r="P1058" t="s">
        <v>631</v>
      </c>
    </row>
    <row r="1059" spans="1:16" x14ac:dyDescent="0.25">
      <c r="A1059" t="s">
        <v>257</v>
      </c>
      <c r="B1059" t="s">
        <v>258</v>
      </c>
      <c r="C1059" t="s">
        <v>64</v>
      </c>
      <c r="D1059" t="s">
        <v>100</v>
      </c>
      <c r="E1059" t="s">
        <v>100</v>
      </c>
      <c r="F1059" t="s">
        <v>100</v>
      </c>
      <c r="G1059" t="s">
        <v>175</v>
      </c>
      <c r="H1059" t="s">
        <v>176</v>
      </c>
      <c r="I1059" t="s">
        <v>180</v>
      </c>
      <c r="J1059" t="s">
        <v>117</v>
      </c>
      <c r="K1059" s="1">
        <v>45404</v>
      </c>
      <c r="L1059">
        <v>30</v>
      </c>
      <c r="M1059">
        <v>1</v>
      </c>
      <c r="N1059" t="s">
        <v>538</v>
      </c>
      <c r="O1059" t="s">
        <v>537</v>
      </c>
      <c r="P1059" t="s">
        <v>631</v>
      </c>
    </row>
    <row r="1060" spans="1:16" x14ac:dyDescent="0.25">
      <c r="A1060" t="s">
        <v>257</v>
      </c>
      <c r="B1060" t="s">
        <v>258</v>
      </c>
      <c r="C1060" t="s">
        <v>64</v>
      </c>
      <c r="D1060" t="s">
        <v>100</v>
      </c>
      <c r="E1060" t="s">
        <v>100</v>
      </c>
      <c r="F1060" t="s">
        <v>100</v>
      </c>
      <c r="G1060" t="s">
        <v>175</v>
      </c>
      <c r="H1060" t="s">
        <v>176</v>
      </c>
      <c r="I1060" t="s">
        <v>180</v>
      </c>
      <c r="J1060" t="s">
        <v>117</v>
      </c>
      <c r="K1060" s="1">
        <v>45405</v>
      </c>
      <c r="L1060">
        <v>10.001999999999899</v>
      </c>
      <c r="M1060">
        <v>1</v>
      </c>
      <c r="N1060" t="s">
        <v>538</v>
      </c>
      <c r="O1060" t="s">
        <v>537</v>
      </c>
      <c r="P1060" t="s">
        <v>631</v>
      </c>
    </row>
    <row r="1061" spans="1:16" x14ac:dyDescent="0.25">
      <c r="A1061" t="s">
        <v>257</v>
      </c>
      <c r="B1061" t="s">
        <v>258</v>
      </c>
      <c r="C1061" t="s">
        <v>64</v>
      </c>
      <c r="D1061" t="s">
        <v>100</v>
      </c>
      <c r="E1061" t="s">
        <v>100</v>
      </c>
      <c r="F1061" t="s">
        <v>100</v>
      </c>
      <c r="G1061" t="s">
        <v>175</v>
      </c>
      <c r="H1061" t="s">
        <v>176</v>
      </c>
      <c r="I1061" t="s">
        <v>180</v>
      </c>
      <c r="J1061" t="s">
        <v>117</v>
      </c>
      <c r="K1061" s="1">
        <v>45408</v>
      </c>
      <c r="L1061">
        <v>30</v>
      </c>
      <c r="M1061">
        <v>1</v>
      </c>
      <c r="N1061" t="s">
        <v>538</v>
      </c>
      <c r="O1061" t="s">
        <v>537</v>
      </c>
      <c r="P1061" t="s">
        <v>631</v>
      </c>
    </row>
    <row r="1062" spans="1:16" x14ac:dyDescent="0.25">
      <c r="A1062" t="s">
        <v>257</v>
      </c>
      <c r="B1062" t="s">
        <v>258</v>
      </c>
      <c r="C1062" t="s">
        <v>64</v>
      </c>
      <c r="D1062" t="s">
        <v>100</v>
      </c>
      <c r="E1062" t="s">
        <v>100</v>
      </c>
      <c r="F1062" t="s">
        <v>100</v>
      </c>
      <c r="G1062" t="s">
        <v>175</v>
      </c>
      <c r="H1062" t="s">
        <v>176</v>
      </c>
      <c r="I1062" t="s">
        <v>180</v>
      </c>
      <c r="J1062" t="s">
        <v>117</v>
      </c>
      <c r="K1062" s="1">
        <v>45411</v>
      </c>
      <c r="L1062">
        <v>30</v>
      </c>
      <c r="M1062">
        <v>2</v>
      </c>
      <c r="N1062" t="s">
        <v>538</v>
      </c>
      <c r="O1062" t="s">
        <v>537</v>
      </c>
      <c r="P1062" t="s">
        <v>631</v>
      </c>
    </row>
    <row r="1063" spans="1:16" x14ac:dyDescent="0.25">
      <c r="A1063" t="s">
        <v>257</v>
      </c>
      <c r="B1063" t="s">
        <v>258</v>
      </c>
      <c r="C1063" t="s">
        <v>64</v>
      </c>
      <c r="D1063" t="s">
        <v>100</v>
      </c>
      <c r="E1063" t="s">
        <v>100</v>
      </c>
      <c r="F1063" t="s">
        <v>100</v>
      </c>
      <c r="G1063" t="s">
        <v>175</v>
      </c>
      <c r="H1063" t="s">
        <v>176</v>
      </c>
      <c r="I1063" t="s">
        <v>180</v>
      </c>
      <c r="J1063" t="s">
        <v>117</v>
      </c>
      <c r="K1063" s="1">
        <v>45412</v>
      </c>
      <c r="L1063">
        <v>30</v>
      </c>
      <c r="M1063">
        <v>2</v>
      </c>
      <c r="N1063" t="s">
        <v>538</v>
      </c>
      <c r="O1063" t="s">
        <v>537</v>
      </c>
      <c r="P1063" t="s">
        <v>631</v>
      </c>
    </row>
    <row r="1064" spans="1:16" x14ac:dyDescent="0.25">
      <c r="A1064" t="s">
        <v>257</v>
      </c>
      <c r="B1064" t="s">
        <v>258</v>
      </c>
      <c r="C1064" t="s">
        <v>64</v>
      </c>
      <c r="D1064" t="s">
        <v>100</v>
      </c>
      <c r="E1064" t="s">
        <v>100</v>
      </c>
      <c r="F1064" t="s">
        <v>100</v>
      </c>
      <c r="G1064" t="s">
        <v>175</v>
      </c>
      <c r="H1064" t="s">
        <v>176</v>
      </c>
      <c r="I1064" t="s">
        <v>180</v>
      </c>
      <c r="J1064" t="s">
        <v>117</v>
      </c>
      <c r="K1064" s="1">
        <v>45422</v>
      </c>
      <c r="L1064">
        <v>30</v>
      </c>
      <c r="M1064">
        <v>3</v>
      </c>
      <c r="N1064" t="s">
        <v>538</v>
      </c>
      <c r="O1064" t="s">
        <v>537</v>
      </c>
      <c r="P1064" t="s">
        <v>631</v>
      </c>
    </row>
    <row r="1065" spans="1:16" x14ac:dyDescent="0.25">
      <c r="A1065" t="s">
        <v>257</v>
      </c>
      <c r="B1065" t="s">
        <v>258</v>
      </c>
      <c r="C1065" t="s">
        <v>64</v>
      </c>
      <c r="D1065" t="s">
        <v>100</v>
      </c>
      <c r="E1065" t="s">
        <v>100</v>
      </c>
      <c r="F1065" t="s">
        <v>100</v>
      </c>
      <c r="G1065" t="s">
        <v>175</v>
      </c>
      <c r="H1065" t="s">
        <v>176</v>
      </c>
      <c r="I1065" t="s">
        <v>180</v>
      </c>
      <c r="J1065" t="s">
        <v>117</v>
      </c>
      <c r="K1065" s="1">
        <v>45425</v>
      </c>
      <c r="L1065">
        <v>30</v>
      </c>
      <c r="M1065">
        <v>4</v>
      </c>
      <c r="N1065" t="s">
        <v>538</v>
      </c>
      <c r="O1065" t="s">
        <v>537</v>
      </c>
      <c r="P1065" t="s">
        <v>631</v>
      </c>
    </row>
    <row r="1066" spans="1:16" x14ac:dyDescent="0.25">
      <c r="A1066" t="s">
        <v>257</v>
      </c>
      <c r="B1066" t="s">
        <v>258</v>
      </c>
      <c r="C1066" t="s">
        <v>64</v>
      </c>
      <c r="D1066" t="s">
        <v>100</v>
      </c>
      <c r="E1066" t="s">
        <v>100</v>
      </c>
      <c r="F1066" t="s">
        <v>100</v>
      </c>
      <c r="G1066" t="s">
        <v>175</v>
      </c>
      <c r="H1066" t="s">
        <v>176</v>
      </c>
      <c r="I1066" t="s">
        <v>180</v>
      </c>
      <c r="J1066" t="s">
        <v>117</v>
      </c>
      <c r="K1066" s="1">
        <v>45429</v>
      </c>
      <c r="L1066">
        <v>30</v>
      </c>
      <c r="M1066">
        <v>4</v>
      </c>
      <c r="N1066" t="s">
        <v>538</v>
      </c>
      <c r="O1066" t="s">
        <v>537</v>
      </c>
      <c r="P1066" t="s">
        <v>631</v>
      </c>
    </row>
    <row r="1067" spans="1:16" x14ac:dyDescent="0.25">
      <c r="A1067" t="s">
        <v>257</v>
      </c>
      <c r="B1067" t="s">
        <v>258</v>
      </c>
      <c r="C1067" t="s">
        <v>64</v>
      </c>
      <c r="D1067" t="s">
        <v>100</v>
      </c>
      <c r="E1067" t="s">
        <v>100</v>
      </c>
      <c r="F1067" t="s">
        <v>100</v>
      </c>
      <c r="G1067" t="s">
        <v>175</v>
      </c>
      <c r="H1067" t="s">
        <v>176</v>
      </c>
      <c r="I1067" t="s">
        <v>59</v>
      </c>
      <c r="J1067" t="s">
        <v>117</v>
      </c>
      <c r="K1067" s="1">
        <v>45405</v>
      </c>
      <c r="L1067">
        <v>10.001999999999899</v>
      </c>
      <c r="M1067">
        <v>1</v>
      </c>
      <c r="N1067" t="s">
        <v>538</v>
      </c>
      <c r="O1067" t="s">
        <v>537</v>
      </c>
      <c r="P1067" t="s">
        <v>631</v>
      </c>
    </row>
    <row r="1068" spans="1:16" x14ac:dyDescent="0.25">
      <c r="A1068" t="s">
        <v>257</v>
      </c>
      <c r="B1068" t="s">
        <v>258</v>
      </c>
      <c r="C1068" t="s">
        <v>64</v>
      </c>
      <c r="D1068" t="s">
        <v>100</v>
      </c>
      <c r="E1068" t="s">
        <v>100</v>
      </c>
      <c r="F1068" t="s">
        <v>100</v>
      </c>
      <c r="G1068" t="s">
        <v>175</v>
      </c>
      <c r="H1068" t="s">
        <v>176</v>
      </c>
      <c r="I1068" t="s">
        <v>59</v>
      </c>
      <c r="J1068" t="s">
        <v>117</v>
      </c>
      <c r="K1068" s="1">
        <v>45408</v>
      </c>
      <c r="L1068">
        <v>30</v>
      </c>
      <c r="M1068">
        <v>1</v>
      </c>
      <c r="N1068" t="s">
        <v>538</v>
      </c>
      <c r="O1068" t="s">
        <v>537</v>
      </c>
      <c r="P1068" t="s">
        <v>631</v>
      </c>
    </row>
    <row r="1069" spans="1:16" x14ac:dyDescent="0.25">
      <c r="A1069" t="s">
        <v>257</v>
      </c>
      <c r="B1069" t="s">
        <v>258</v>
      </c>
      <c r="C1069" t="s">
        <v>64</v>
      </c>
      <c r="D1069" t="s">
        <v>100</v>
      </c>
      <c r="E1069" t="s">
        <v>100</v>
      </c>
      <c r="F1069" t="s">
        <v>100</v>
      </c>
      <c r="G1069" t="s">
        <v>175</v>
      </c>
      <c r="H1069" t="s">
        <v>176</v>
      </c>
      <c r="I1069" t="s">
        <v>59</v>
      </c>
      <c r="J1069" t="s">
        <v>117</v>
      </c>
      <c r="K1069" s="1">
        <v>45413</v>
      </c>
      <c r="L1069">
        <v>30</v>
      </c>
      <c r="M1069">
        <v>2</v>
      </c>
      <c r="N1069" t="s">
        <v>538</v>
      </c>
      <c r="O1069" t="s">
        <v>537</v>
      </c>
      <c r="P1069" t="s">
        <v>631</v>
      </c>
    </row>
    <row r="1070" spans="1:16" x14ac:dyDescent="0.25">
      <c r="A1070" t="s">
        <v>257</v>
      </c>
      <c r="B1070" t="s">
        <v>258</v>
      </c>
      <c r="C1070" t="s">
        <v>64</v>
      </c>
      <c r="D1070" t="s">
        <v>100</v>
      </c>
      <c r="E1070" t="s">
        <v>100</v>
      </c>
      <c r="F1070" t="s">
        <v>100</v>
      </c>
      <c r="G1070" t="s">
        <v>175</v>
      </c>
      <c r="H1070" t="s">
        <v>176</v>
      </c>
      <c r="I1070" t="s">
        <v>59</v>
      </c>
      <c r="J1070" t="s">
        <v>117</v>
      </c>
      <c r="K1070" s="1">
        <v>45414</v>
      </c>
      <c r="L1070">
        <v>30</v>
      </c>
      <c r="M1070">
        <v>2</v>
      </c>
      <c r="N1070" t="s">
        <v>538</v>
      </c>
      <c r="O1070" t="s">
        <v>537</v>
      </c>
      <c r="P1070" t="s">
        <v>631</v>
      </c>
    </row>
    <row r="1071" spans="1:16" x14ac:dyDescent="0.25">
      <c r="A1071" t="s">
        <v>257</v>
      </c>
      <c r="B1071" t="s">
        <v>258</v>
      </c>
      <c r="C1071" t="s">
        <v>64</v>
      </c>
      <c r="D1071" t="s">
        <v>100</v>
      </c>
      <c r="E1071" t="s">
        <v>100</v>
      </c>
      <c r="F1071" t="s">
        <v>100</v>
      </c>
      <c r="G1071" t="s">
        <v>175</v>
      </c>
      <c r="H1071" t="s">
        <v>25</v>
      </c>
      <c r="I1071" t="s">
        <v>16</v>
      </c>
      <c r="J1071" t="s">
        <v>117</v>
      </c>
      <c r="K1071" s="1">
        <v>45406</v>
      </c>
      <c r="L1071">
        <v>10.001999999999899</v>
      </c>
      <c r="M1071">
        <v>1</v>
      </c>
      <c r="N1071" t="s">
        <v>538</v>
      </c>
      <c r="O1071" t="s">
        <v>537</v>
      </c>
      <c r="P1071" t="s">
        <v>631</v>
      </c>
    </row>
    <row r="1072" spans="1:16" x14ac:dyDescent="0.25">
      <c r="A1072" t="s">
        <v>257</v>
      </c>
      <c r="B1072" t="s">
        <v>258</v>
      </c>
      <c r="C1072" t="s">
        <v>64</v>
      </c>
      <c r="D1072" t="s">
        <v>100</v>
      </c>
      <c r="E1072" t="s">
        <v>100</v>
      </c>
      <c r="F1072" t="s">
        <v>100</v>
      </c>
      <c r="G1072" t="s">
        <v>175</v>
      </c>
      <c r="H1072" t="s">
        <v>25</v>
      </c>
      <c r="I1072" t="s">
        <v>16</v>
      </c>
      <c r="J1072" t="s">
        <v>117</v>
      </c>
      <c r="K1072" s="1">
        <v>45419</v>
      </c>
      <c r="L1072">
        <v>30</v>
      </c>
      <c r="M1072">
        <v>3</v>
      </c>
      <c r="N1072" t="s">
        <v>538</v>
      </c>
      <c r="O1072" t="s">
        <v>537</v>
      </c>
      <c r="P1072" t="s">
        <v>631</v>
      </c>
    </row>
    <row r="1073" spans="1:16" x14ac:dyDescent="0.25">
      <c r="A1073" t="s">
        <v>257</v>
      </c>
      <c r="B1073" t="s">
        <v>258</v>
      </c>
      <c r="C1073" t="s">
        <v>64</v>
      </c>
      <c r="D1073" t="s">
        <v>100</v>
      </c>
      <c r="E1073" t="s">
        <v>100</v>
      </c>
      <c r="F1073" t="s">
        <v>100</v>
      </c>
      <c r="G1073" t="s">
        <v>175</v>
      </c>
      <c r="H1073" t="s">
        <v>25</v>
      </c>
      <c r="I1073" t="s">
        <v>16</v>
      </c>
      <c r="J1073" t="s">
        <v>117</v>
      </c>
      <c r="K1073" s="1">
        <v>45426</v>
      </c>
      <c r="L1073">
        <v>30</v>
      </c>
      <c r="M1073">
        <v>4</v>
      </c>
      <c r="N1073" t="s">
        <v>538</v>
      </c>
      <c r="O1073" t="s">
        <v>537</v>
      </c>
      <c r="P1073" t="s">
        <v>631</v>
      </c>
    </row>
    <row r="1074" spans="1:16" x14ac:dyDescent="0.25">
      <c r="A1074" t="s">
        <v>257</v>
      </c>
      <c r="B1074" t="s">
        <v>258</v>
      </c>
      <c r="C1074" t="s">
        <v>64</v>
      </c>
      <c r="D1074" t="s">
        <v>100</v>
      </c>
      <c r="E1074" t="s">
        <v>100</v>
      </c>
      <c r="F1074" t="s">
        <v>100</v>
      </c>
      <c r="G1074" t="s">
        <v>175</v>
      </c>
      <c r="H1074" t="s">
        <v>25</v>
      </c>
      <c r="I1074" t="s">
        <v>17</v>
      </c>
      <c r="J1074" t="s">
        <v>117</v>
      </c>
      <c r="K1074" s="1">
        <v>45421</v>
      </c>
      <c r="L1074">
        <v>30</v>
      </c>
      <c r="M1074">
        <v>3</v>
      </c>
      <c r="N1074" t="s">
        <v>538</v>
      </c>
      <c r="O1074" t="s">
        <v>537</v>
      </c>
      <c r="P1074" t="s">
        <v>631</v>
      </c>
    </row>
    <row r="1075" spans="1:16" x14ac:dyDescent="0.25">
      <c r="A1075" t="s">
        <v>257</v>
      </c>
      <c r="B1075" t="s">
        <v>258</v>
      </c>
      <c r="C1075" t="s">
        <v>64</v>
      </c>
      <c r="D1075" t="s">
        <v>100</v>
      </c>
      <c r="E1075" t="s">
        <v>100</v>
      </c>
      <c r="F1075" t="s">
        <v>100</v>
      </c>
      <c r="G1075" t="s">
        <v>175</v>
      </c>
      <c r="H1075" t="s">
        <v>25</v>
      </c>
      <c r="I1075" t="s">
        <v>17</v>
      </c>
      <c r="J1075" t="s">
        <v>117</v>
      </c>
      <c r="K1075" s="1">
        <v>45428</v>
      </c>
      <c r="L1075">
        <v>30</v>
      </c>
      <c r="M1075">
        <v>4</v>
      </c>
      <c r="N1075" t="s">
        <v>538</v>
      </c>
      <c r="O1075" t="s">
        <v>537</v>
      </c>
      <c r="P1075" t="s">
        <v>631</v>
      </c>
    </row>
    <row r="1076" spans="1:16" x14ac:dyDescent="0.25">
      <c r="A1076" t="s">
        <v>257</v>
      </c>
      <c r="B1076" t="s">
        <v>258</v>
      </c>
      <c r="C1076" t="s">
        <v>64</v>
      </c>
      <c r="D1076" t="s">
        <v>100</v>
      </c>
      <c r="E1076" t="s">
        <v>100</v>
      </c>
      <c r="F1076" t="s">
        <v>100</v>
      </c>
      <c r="G1076" t="s">
        <v>175</v>
      </c>
      <c r="H1076" t="s">
        <v>25</v>
      </c>
      <c r="I1076" t="s">
        <v>181</v>
      </c>
      <c r="J1076" t="s">
        <v>118</v>
      </c>
      <c r="K1076" s="1">
        <v>45425</v>
      </c>
      <c r="L1076">
        <v>30</v>
      </c>
      <c r="M1076">
        <v>4</v>
      </c>
      <c r="N1076" t="s">
        <v>538</v>
      </c>
      <c r="O1076" t="s">
        <v>537</v>
      </c>
      <c r="P1076" t="s">
        <v>631</v>
      </c>
    </row>
    <row r="1077" spans="1:16" x14ac:dyDescent="0.25">
      <c r="A1077" t="s">
        <v>257</v>
      </c>
      <c r="B1077" t="s">
        <v>258</v>
      </c>
      <c r="C1077" t="s">
        <v>64</v>
      </c>
      <c r="D1077" t="s">
        <v>100</v>
      </c>
      <c r="E1077" t="s">
        <v>100</v>
      </c>
      <c r="F1077" t="s">
        <v>100</v>
      </c>
      <c r="G1077" t="s">
        <v>175</v>
      </c>
      <c r="H1077" t="s">
        <v>25</v>
      </c>
      <c r="I1077" t="s">
        <v>200</v>
      </c>
      <c r="J1077" t="s">
        <v>117</v>
      </c>
      <c r="K1077" s="1">
        <v>45404</v>
      </c>
      <c r="L1077">
        <v>30</v>
      </c>
      <c r="M1077">
        <v>1</v>
      </c>
      <c r="N1077" t="s">
        <v>538</v>
      </c>
      <c r="O1077" t="s">
        <v>537</v>
      </c>
      <c r="P1077" t="s">
        <v>631</v>
      </c>
    </row>
    <row r="1078" spans="1:16" x14ac:dyDescent="0.25">
      <c r="A1078" t="s">
        <v>257</v>
      </c>
      <c r="B1078" t="s">
        <v>258</v>
      </c>
      <c r="C1078" t="s">
        <v>64</v>
      </c>
      <c r="D1078" t="s">
        <v>100</v>
      </c>
      <c r="E1078" t="s">
        <v>100</v>
      </c>
      <c r="F1078" t="s">
        <v>100</v>
      </c>
      <c r="G1078" t="s">
        <v>175</v>
      </c>
      <c r="H1078" t="s">
        <v>25</v>
      </c>
      <c r="I1078" t="s">
        <v>200</v>
      </c>
      <c r="J1078" t="s">
        <v>117</v>
      </c>
      <c r="K1078" s="1">
        <v>45406</v>
      </c>
      <c r="L1078">
        <v>30</v>
      </c>
      <c r="M1078">
        <v>1</v>
      </c>
      <c r="N1078" t="s">
        <v>538</v>
      </c>
      <c r="O1078" t="s">
        <v>537</v>
      </c>
      <c r="P1078" t="s">
        <v>631</v>
      </c>
    </row>
    <row r="1079" spans="1:16" x14ac:dyDescent="0.25">
      <c r="A1079" t="s">
        <v>257</v>
      </c>
      <c r="B1079" t="s">
        <v>258</v>
      </c>
      <c r="C1079" t="s">
        <v>64</v>
      </c>
      <c r="D1079" t="s">
        <v>100</v>
      </c>
      <c r="E1079" t="s">
        <v>100</v>
      </c>
      <c r="F1079" t="s">
        <v>100</v>
      </c>
      <c r="G1079" t="s">
        <v>175</v>
      </c>
      <c r="H1079" t="s">
        <v>30</v>
      </c>
      <c r="I1079" t="s">
        <v>89</v>
      </c>
      <c r="J1079" t="s">
        <v>119</v>
      </c>
      <c r="K1079" s="1">
        <v>45404</v>
      </c>
      <c r="L1079">
        <v>30</v>
      </c>
      <c r="M1079">
        <v>1</v>
      </c>
      <c r="N1079" t="s">
        <v>538</v>
      </c>
      <c r="O1079" t="s">
        <v>537</v>
      </c>
      <c r="P1079" t="s">
        <v>631</v>
      </c>
    </row>
    <row r="1080" spans="1:16" x14ac:dyDescent="0.25">
      <c r="A1080" t="s">
        <v>257</v>
      </c>
      <c r="B1080" t="s">
        <v>258</v>
      </c>
      <c r="C1080" t="s">
        <v>64</v>
      </c>
      <c r="D1080" t="s">
        <v>100</v>
      </c>
      <c r="E1080" t="s">
        <v>100</v>
      </c>
      <c r="F1080" t="s">
        <v>100</v>
      </c>
      <c r="G1080" t="s">
        <v>175</v>
      </c>
      <c r="H1080" t="s">
        <v>30</v>
      </c>
      <c r="I1080" t="s">
        <v>240</v>
      </c>
      <c r="J1080" t="s">
        <v>119</v>
      </c>
      <c r="K1080" s="1">
        <v>45404</v>
      </c>
      <c r="L1080">
        <v>60</v>
      </c>
      <c r="M1080">
        <v>1</v>
      </c>
      <c r="N1080" t="s">
        <v>538</v>
      </c>
      <c r="O1080" t="s">
        <v>537</v>
      </c>
      <c r="P1080" t="s">
        <v>631</v>
      </c>
    </row>
    <row r="1081" spans="1:16" x14ac:dyDescent="0.25">
      <c r="A1081" t="s">
        <v>257</v>
      </c>
      <c r="B1081" t="s">
        <v>258</v>
      </c>
      <c r="C1081" t="s">
        <v>64</v>
      </c>
      <c r="D1081" t="s">
        <v>100</v>
      </c>
      <c r="E1081" t="s">
        <v>100</v>
      </c>
      <c r="F1081" t="s">
        <v>100</v>
      </c>
      <c r="G1081" t="s">
        <v>175</v>
      </c>
      <c r="H1081" t="s">
        <v>30</v>
      </c>
      <c r="I1081" t="s">
        <v>240</v>
      </c>
      <c r="J1081" t="s">
        <v>119</v>
      </c>
      <c r="K1081" s="1">
        <v>45413</v>
      </c>
      <c r="L1081">
        <v>60</v>
      </c>
      <c r="M1081">
        <v>2</v>
      </c>
      <c r="N1081" t="s">
        <v>538</v>
      </c>
      <c r="O1081" t="s">
        <v>537</v>
      </c>
      <c r="P1081" t="s">
        <v>631</v>
      </c>
    </row>
    <row r="1082" spans="1:16" x14ac:dyDescent="0.25">
      <c r="A1082" t="s">
        <v>257</v>
      </c>
      <c r="B1082" t="s">
        <v>258</v>
      </c>
      <c r="C1082" t="s">
        <v>64</v>
      </c>
      <c r="D1082" t="s">
        <v>100</v>
      </c>
      <c r="E1082" t="s">
        <v>100</v>
      </c>
      <c r="F1082" t="s">
        <v>100</v>
      </c>
      <c r="G1082" t="s">
        <v>175</v>
      </c>
      <c r="H1082" t="s">
        <v>30</v>
      </c>
      <c r="I1082" t="s">
        <v>240</v>
      </c>
      <c r="J1082" t="s">
        <v>119</v>
      </c>
      <c r="K1082" s="1">
        <v>45427</v>
      </c>
      <c r="L1082">
        <v>60</v>
      </c>
      <c r="M1082">
        <v>4</v>
      </c>
      <c r="N1082" t="s">
        <v>538</v>
      </c>
      <c r="O1082" t="s">
        <v>537</v>
      </c>
      <c r="P1082" t="s">
        <v>631</v>
      </c>
    </row>
    <row r="1083" spans="1:16" x14ac:dyDescent="0.25">
      <c r="A1083" t="s">
        <v>257</v>
      </c>
      <c r="B1083" t="s">
        <v>258</v>
      </c>
      <c r="C1083" t="s">
        <v>64</v>
      </c>
      <c r="D1083" t="s">
        <v>100</v>
      </c>
      <c r="E1083" t="s">
        <v>100</v>
      </c>
      <c r="F1083" t="s">
        <v>100</v>
      </c>
      <c r="G1083" t="s">
        <v>175</v>
      </c>
      <c r="H1083" t="s">
        <v>30</v>
      </c>
      <c r="I1083" t="s">
        <v>90</v>
      </c>
      <c r="J1083" t="s">
        <v>119</v>
      </c>
      <c r="K1083" s="1">
        <v>45404</v>
      </c>
      <c r="L1083">
        <v>60</v>
      </c>
      <c r="M1083">
        <v>1</v>
      </c>
      <c r="N1083" t="s">
        <v>538</v>
      </c>
      <c r="O1083" t="s">
        <v>537</v>
      </c>
      <c r="P1083" t="s">
        <v>631</v>
      </c>
    </row>
    <row r="1084" spans="1:16" x14ac:dyDescent="0.25">
      <c r="A1084" t="s">
        <v>257</v>
      </c>
      <c r="B1084" t="s">
        <v>258</v>
      </c>
      <c r="C1084" t="s">
        <v>64</v>
      </c>
      <c r="D1084" t="s">
        <v>100</v>
      </c>
      <c r="E1084" t="s">
        <v>100</v>
      </c>
      <c r="F1084" t="s">
        <v>100</v>
      </c>
      <c r="G1084" t="s">
        <v>175</v>
      </c>
      <c r="H1084" t="s">
        <v>30</v>
      </c>
      <c r="I1084" t="s">
        <v>90</v>
      </c>
      <c r="J1084" t="s">
        <v>119</v>
      </c>
      <c r="K1084" s="1">
        <v>45405</v>
      </c>
      <c r="L1084">
        <v>60</v>
      </c>
      <c r="M1084">
        <v>1</v>
      </c>
      <c r="N1084" t="s">
        <v>538</v>
      </c>
      <c r="O1084" t="s">
        <v>537</v>
      </c>
      <c r="P1084" t="s">
        <v>631</v>
      </c>
    </row>
    <row r="1085" spans="1:16" x14ac:dyDescent="0.25">
      <c r="A1085" t="s">
        <v>257</v>
      </c>
      <c r="B1085" t="s">
        <v>258</v>
      </c>
      <c r="C1085" t="s">
        <v>64</v>
      </c>
      <c r="D1085" t="s">
        <v>100</v>
      </c>
      <c r="E1085" t="s">
        <v>100</v>
      </c>
      <c r="F1085" t="s">
        <v>100</v>
      </c>
      <c r="G1085" t="s">
        <v>175</v>
      </c>
      <c r="H1085" t="s">
        <v>30</v>
      </c>
      <c r="I1085" t="s">
        <v>90</v>
      </c>
      <c r="J1085" t="s">
        <v>119</v>
      </c>
      <c r="K1085" s="1">
        <v>45406</v>
      </c>
      <c r="L1085">
        <v>30</v>
      </c>
      <c r="M1085">
        <v>1</v>
      </c>
      <c r="N1085" t="s">
        <v>538</v>
      </c>
      <c r="O1085" t="s">
        <v>537</v>
      </c>
      <c r="P1085" t="s">
        <v>631</v>
      </c>
    </row>
    <row r="1086" spans="1:16" x14ac:dyDescent="0.25">
      <c r="A1086" t="s">
        <v>257</v>
      </c>
      <c r="B1086" t="s">
        <v>258</v>
      </c>
      <c r="C1086" t="s">
        <v>64</v>
      </c>
      <c r="D1086" t="s">
        <v>100</v>
      </c>
      <c r="E1086" t="s">
        <v>100</v>
      </c>
      <c r="F1086" t="s">
        <v>100</v>
      </c>
      <c r="G1086" t="s">
        <v>175</v>
      </c>
      <c r="H1086" t="s">
        <v>30</v>
      </c>
      <c r="I1086" t="s">
        <v>90</v>
      </c>
      <c r="J1086" t="s">
        <v>119</v>
      </c>
      <c r="K1086" s="1">
        <v>45407</v>
      </c>
      <c r="L1086">
        <v>30</v>
      </c>
      <c r="M1086">
        <v>1</v>
      </c>
      <c r="N1086" t="s">
        <v>538</v>
      </c>
      <c r="O1086" t="s">
        <v>537</v>
      </c>
      <c r="P1086" t="s">
        <v>631</v>
      </c>
    </row>
    <row r="1087" spans="1:16" x14ac:dyDescent="0.25">
      <c r="A1087" t="s">
        <v>257</v>
      </c>
      <c r="B1087" t="s">
        <v>258</v>
      </c>
      <c r="C1087" t="s">
        <v>64</v>
      </c>
      <c r="D1087" t="s">
        <v>100</v>
      </c>
      <c r="E1087" t="s">
        <v>100</v>
      </c>
      <c r="F1087" t="s">
        <v>100</v>
      </c>
      <c r="G1087" t="s">
        <v>175</v>
      </c>
      <c r="H1087" t="s">
        <v>30</v>
      </c>
      <c r="I1087" t="s">
        <v>90</v>
      </c>
      <c r="J1087" t="s">
        <v>119</v>
      </c>
      <c r="K1087" s="1">
        <v>45408</v>
      </c>
      <c r="L1087">
        <v>30</v>
      </c>
      <c r="M1087">
        <v>1</v>
      </c>
      <c r="N1087" t="s">
        <v>538</v>
      </c>
      <c r="O1087" t="s">
        <v>537</v>
      </c>
      <c r="P1087" t="s">
        <v>631</v>
      </c>
    </row>
    <row r="1088" spans="1:16" x14ac:dyDescent="0.25">
      <c r="A1088" t="s">
        <v>257</v>
      </c>
      <c r="B1088" t="s">
        <v>258</v>
      </c>
      <c r="C1088" t="s">
        <v>64</v>
      </c>
      <c r="D1088" t="s">
        <v>100</v>
      </c>
      <c r="E1088" t="s">
        <v>100</v>
      </c>
      <c r="F1088" t="s">
        <v>100</v>
      </c>
      <c r="G1088" t="s">
        <v>175</v>
      </c>
      <c r="H1088" t="s">
        <v>30</v>
      </c>
      <c r="I1088" t="s">
        <v>90</v>
      </c>
      <c r="J1088" t="s">
        <v>119</v>
      </c>
      <c r="K1088" s="1">
        <v>45413</v>
      </c>
      <c r="L1088">
        <v>60</v>
      </c>
      <c r="M1088">
        <v>2</v>
      </c>
      <c r="N1088" t="s">
        <v>538</v>
      </c>
      <c r="O1088" t="s">
        <v>537</v>
      </c>
      <c r="P1088" t="s">
        <v>631</v>
      </c>
    </row>
    <row r="1089" spans="1:16" x14ac:dyDescent="0.25">
      <c r="A1089" t="s">
        <v>257</v>
      </c>
      <c r="B1089" t="s">
        <v>258</v>
      </c>
      <c r="C1089" t="s">
        <v>64</v>
      </c>
      <c r="D1089" t="s">
        <v>100</v>
      </c>
      <c r="E1089" t="s">
        <v>100</v>
      </c>
      <c r="F1089" t="s">
        <v>100</v>
      </c>
      <c r="G1089" t="s">
        <v>175</v>
      </c>
      <c r="H1089" t="s">
        <v>30</v>
      </c>
      <c r="I1089" t="s">
        <v>90</v>
      </c>
      <c r="J1089" t="s">
        <v>119</v>
      </c>
      <c r="K1089" s="1">
        <v>45414</v>
      </c>
      <c r="L1089">
        <v>30</v>
      </c>
      <c r="M1089">
        <v>2</v>
      </c>
      <c r="N1089" t="s">
        <v>538</v>
      </c>
      <c r="O1089" t="s">
        <v>537</v>
      </c>
      <c r="P1089" t="s">
        <v>631</v>
      </c>
    </row>
    <row r="1090" spans="1:16" x14ac:dyDescent="0.25">
      <c r="A1090" t="s">
        <v>257</v>
      </c>
      <c r="B1090" t="s">
        <v>258</v>
      </c>
      <c r="C1090" t="s">
        <v>64</v>
      </c>
      <c r="D1090" t="s">
        <v>100</v>
      </c>
      <c r="E1090" t="s">
        <v>100</v>
      </c>
      <c r="F1090" t="s">
        <v>100</v>
      </c>
      <c r="G1090" t="s">
        <v>175</v>
      </c>
      <c r="H1090" t="s">
        <v>30</v>
      </c>
      <c r="I1090" t="s">
        <v>90</v>
      </c>
      <c r="J1090" t="s">
        <v>119</v>
      </c>
      <c r="K1090" s="1">
        <v>45418</v>
      </c>
      <c r="L1090">
        <v>60</v>
      </c>
      <c r="M1090">
        <v>3</v>
      </c>
      <c r="N1090" t="s">
        <v>538</v>
      </c>
      <c r="O1090" t="s">
        <v>537</v>
      </c>
      <c r="P1090" t="s">
        <v>631</v>
      </c>
    </row>
    <row r="1091" spans="1:16" x14ac:dyDescent="0.25">
      <c r="A1091" t="s">
        <v>257</v>
      </c>
      <c r="B1091" t="s">
        <v>258</v>
      </c>
      <c r="C1091" t="s">
        <v>64</v>
      </c>
      <c r="D1091" t="s">
        <v>100</v>
      </c>
      <c r="E1091" t="s">
        <v>100</v>
      </c>
      <c r="F1091" t="s">
        <v>100</v>
      </c>
      <c r="G1091" t="s">
        <v>175</v>
      </c>
      <c r="H1091" t="s">
        <v>30</v>
      </c>
      <c r="I1091" t="s">
        <v>90</v>
      </c>
      <c r="J1091" t="s">
        <v>119</v>
      </c>
      <c r="K1091" s="1">
        <v>45419</v>
      </c>
      <c r="L1091">
        <v>30</v>
      </c>
      <c r="M1091">
        <v>3</v>
      </c>
      <c r="N1091" t="s">
        <v>538</v>
      </c>
      <c r="O1091" t="s">
        <v>537</v>
      </c>
      <c r="P1091" t="s">
        <v>631</v>
      </c>
    </row>
    <row r="1092" spans="1:16" x14ac:dyDescent="0.25">
      <c r="A1092" t="s">
        <v>257</v>
      </c>
      <c r="B1092" t="s">
        <v>258</v>
      </c>
      <c r="C1092" t="s">
        <v>64</v>
      </c>
      <c r="D1092" t="s">
        <v>100</v>
      </c>
      <c r="E1092" t="s">
        <v>100</v>
      </c>
      <c r="F1092" t="s">
        <v>100</v>
      </c>
      <c r="G1092" t="s">
        <v>175</v>
      </c>
      <c r="H1092" t="s">
        <v>30</v>
      </c>
      <c r="I1092" t="s">
        <v>90</v>
      </c>
      <c r="J1092" t="s">
        <v>119</v>
      </c>
      <c r="K1092" s="1">
        <v>45420</v>
      </c>
      <c r="L1092">
        <v>60</v>
      </c>
      <c r="M1092">
        <v>3</v>
      </c>
      <c r="N1092" t="s">
        <v>538</v>
      </c>
      <c r="O1092" t="s">
        <v>537</v>
      </c>
      <c r="P1092" t="s">
        <v>631</v>
      </c>
    </row>
    <row r="1093" spans="1:16" x14ac:dyDescent="0.25">
      <c r="A1093" t="s">
        <v>257</v>
      </c>
      <c r="B1093" t="s">
        <v>258</v>
      </c>
      <c r="C1093" t="s">
        <v>64</v>
      </c>
      <c r="D1093" t="s">
        <v>100</v>
      </c>
      <c r="E1093" t="s">
        <v>100</v>
      </c>
      <c r="F1093" t="s">
        <v>100</v>
      </c>
      <c r="G1093" t="s">
        <v>175</v>
      </c>
      <c r="H1093" t="s">
        <v>30</v>
      </c>
      <c r="I1093" t="s">
        <v>90</v>
      </c>
      <c r="J1093" t="s">
        <v>119</v>
      </c>
      <c r="K1093" s="1">
        <v>45421</v>
      </c>
      <c r="L1093">
        <v>30</v>
      </c>
      <c r="M1093">
        <v>3</v>
      </c>
      <c r="N1093" t="s">
        <v>538</v>
      </c>
      <c r="O1093" t="s">
        <v>537</v>
      </c>
      <c r="P1093" t="s">
        <v>631</v>
      </c>
    </row>
    <row r="1094" spans="1:16" x14ac:dyDescent="0.25">
      <c r="A1094" t="s">
        <v>257</v>
      </c>
      <c r="B1094" t="s">
        <v>258</v>
      </c>
      <c r="C1094" t="s">
        <v>64</v>
      </c>
      <c r="D1094" t="s">
        <v>100</v>
      </c>
      <c r="E1094" t="s">
        <v>100</v>
      </c>
      <c r="F1094" t="s">
        <v>100</v>
      </c>
      <c r="G1094" t="s">
        <v>175</v>
      </c>
      <c r="H1094" t="s">
        <v>30</v>
      </c>
      <c r="I1094" t="s">
        <v>90</v>
      </c>
      <c r="J1094" t="s">
        <v>119</v>
      </c>
      <c r="K1094" s="1">
        <v>45422</v>
      </c>
      <c r="L1094">
        <v>60</v>
      </c>
      <c r="M1094">
        <v>3</v>
      </c>
      <c r="N1094" t="s">
        <v>538</v>
      </c>
      <c r="O1094" t="s">
        <v>537</v>
      </c>
      <c r="P1094" t="s">
        <v>631</v>
      </c>
    </row>
    <row r="1095" spans="1:16" x14ac:dyDescent="0.25">
      <c r="A1095" t="s">
        <v>257</v>
      </c>
      <c r="B1095" t="s">
        <v>258</v>
      </c>
      <c r="C1095" t="s">
        <v>64</v>
      </c>
      <c r="D1095" t="s">
        <v>100</v>
      </c>
      <c r="E1095" t="s">
        <v>100</v>
      </c>
      <c r="F1095" t="s">
        <v>100</v>
      </c>
      <c r="G1095" t="s">
        <v>175</v>
      </c>
      <c r="H1095" t="s">
        <v>30</v>
      </c>
      <c r="I1095" t="s">
        <v>90</v>
      </c>
      <c r="J1095" t="s">
        <v>119</v>
      </c>
      <c r="K1095" s="1">
        <v>45425</v>
      </c>
      <c r="L1095">
        <v>60</v>
      </c>
      <c r="M1095">
        <v>4</v>
      </c>
      <c r="N1095" t="s">
        <v>538</v>
      </c>
      <c r="O1095" t="s">
        <v>537</v>
      </c>
      <c r="P1095" t="s">
        <v>631</v>
      </c>
    </row>
    <row r="1096" spans="1:16" x14ac:dyDescent="0.25">
      <c r="A1096" t="s">
        <v>257</v>
      </c>
      <c r="B1096" t="s">
        <v>258</v>
      </c>
      <c r="C1096" t="s">
        <v>64</v>
      </c>
      <c r="D1096" t="s">
        <v>100</v>
      </c>
      <c r="E1096" t="s">
        <v>100</v>
      </c>
      <c r="F1096" t="s">
        <v>100</v>
      </c>
      <c r="G1096" t="s">
        <v>175</v>
      </c>
      <c r="H1096" t="s">
        <v>30</v>
      </c>
      <c r="I1096" t="s">
        <v>90</v>
      </c>
      <c r="J1096" t="s">
        <v>119</v>
      </c>
      <c r="K1096" s="1">
        <v>45426</v>
      </c>
      <c r="L1096">
        <v>60</v>
      </c>
      <c r="M1096">
        <v>4</v>
      </c>
      <c r="N1096" t="s">
        <v>538</v>
      </c>
      <c r="O1096" t="s">
        <v>537</v>
      </c>
      <c r="P1096" t="s">
        <v>631</v>
      </c>
    </row>
    <row r="1097" spans="1:16" x14ac:dyDescent="0.25">
      <c r="A1097" t="s">
        <v>257</v>
      </c>
      <c r="B1097" t="s">
        <v>258</v>
      </c>
      <c r="C1097" t="s">
        <v>64</v>
      </c>
      <c r="D1097" t="s">
        <v>100</v>
      </c>
      <c r="E1097" t="s">
        <v>100</v>
      </c>
      <c r="F1097" t="s">
        <v>100</v>
      </c>
      <c r="G1097" t="s">
        <v>175</v>
      </c>
      <c r="H1097" t="s">
        <v>30</v>
      </c>
      <c r="I1097" t="s">
        <v>90</v>
      </c>
      <c r="J1097" t="s">
        <v>119</v>
      </c>
      <c r="K1097" s="1">
        <v>45427</v>
      </c>
      <c r="L1097">
        <v>30</v>
      </c>
      <c r="M1097">
        <v>4</v>
      </c>
      <c r="N1097" t="s">
        <v>538</v>
      </c>
      <c r="O1097" t="s">
        <v>537</v>
      </c>
      <c r="P1097" t="s">
        <v>631</v>
      </c>
    </row>
    <row r="1098" spans="1:16" x14ac:dyDescent="0.25">
      <c r="A1098" t="s">
        <v>257</v>
      </c>
      <c r="B1098" t="s">
        <v>258</v>
      </c>
      <c r="C1098" t="s">
        <v>64</v>
      </c>
      <c r="D1098" t="s">
        <v>100</v>
      </c>
      <c r="E1098" t="s">
        <v>100</v>
      </c>
      <c r="F1098" t="s">
        <v>100</v>
      </c>
      <c r="G1098" t="s">
        <v>175</v>
      </c>
      <c r="H1098" t="s">
        <v>30</v>
      </c>
      <c r="I1098" t="s">
        <v>90</v>
      </c>
      <c r="J1098" t="s">
        <v>119</v>
      </c>
      <c r="K1098" s="1">
        <v>45428</v>
      </c>
      <c r="L1098">
        <v>60</v>
      </c>
      <c r="M1098">
        <v>4</v>
      </c>
      <c r="N1098" t="s">
        <v>538</v>
      </c>
      <c r="O1098" t="s">
        <v>537</v>
      </c>
      <c r="P1098" t="s">
        <v>631</v>
      </c>
    </row>
    <row r="1099" spans="1:16" x14ac:dyDescent="0.25">
      <c r="A1099" t="s">
        <v>257</v>
      </c>
      <c r="B1099" t="s">
        <v>258</v>
      </c>
      <c r="C1099" t="s">
        <v>64</v>
      </c>
      <c r="D1099" t="s">
        <v>100</v>
      </c>
      <c r="E1099" t="s">
        <v>100</v>
      </c>
      <c r="F1099" t="s">
        <v>100</v>
      </c>
      <c r="G1099" t="s">
        <v>175</v>
      </c>
      <c r="H1099" t="s">
        <v>30</v>
      </c>
      <c r="I1099" t="s">
        <v>90</v>
      </c>
      <c r="J1099" t="s">
        <v>119</v>
      </c>
      <c r="K1099" s="1">
        <v>45429</v>
      </c>
      <c r="L1099">
        <v>60</v>
      </c>
      <c r="M1099">
        <v>4</v>
      </c>
      <c r="N1099" t="s">
        <v>538</v>
      </c>
      <c r="O1099" t="s">
        <v>537</v>
      </c>
      <c r="P1099" t="s">
        <v>631</v>
      </c>
    </row>
    <row r="1100" spans="1:16" x14ac:dyDescent="0.25">
      <c r="A1100" t="s">
        <v>257</v>
      </c>
      <c r="B1100" t="s">
        <v>258</v>
      </c>
      <c r="C1100" t="s">
        <v>64</v>
      </c>
      <c r="D1100" t="s">
        <v>100</v>
      </c>
      <c r="E1100" t="s">
        <v>100</v>
      </c>
      <c r="F1100" t="s">
        <v>100</v>
      </c>
      <c r="G1100" t="s">
        <v>175</v>
      </c>
      <c r="H1100" t="s">
        <v>30</v>
      </c>
      <c r="I1100" t="s">
        <v>32</v>
      </c>
      <c r="J1100" t="s">
        <v>119</v>
      </c>
      <c r="K1100" s="1">
        <v>45407</v>
      </c>
      <c r="L1100">
        <v>30</v>
      </c>
      <c r="M1100">
        <v>1</v>
      </c>
      <c r="N1100" t="s">
        <v>538</v>
      </c>
      <c r="O1100" t="s">
        <v>537</v>
      </c>
      <c r="P1100" t="s">
        <v>631</v>
      </c>
    </row>
    <row r="1101" spans="1:16" x14ac:dyDescent="0.25">
      <c r="A1101" t="s">
        <v>257</v>
      </c>
      <c r="B1101" t="s">
        <v>258</v>
      </c>
      <c r="C1101" t="s">
        <v>64</v>
      </c>
      <c r="D1101" t="s">
        <v>100</v>
      </c>
      <c r="E1101" t="s">
        <v>100</v>
      </c>
      <c r="F1101" t="s">
        <v>100</v>
      </c>
      <c r="G1101" t="s">
        <v>175</v>
      </c>
      <c r="H1101" t="s">
        <v>30</v>
      </c>
      <c r="I1101" t="s">
        <v>32</v>
      </c>
      <c r="J1101" t="s">
        <v>119</v>
      </c>
      <c r="K1101" s="1">
        <v>45408</v>
      </c>
      <c r="L1101">
        <v>30</v>
      </c>
      <c r="M1101">
        <v>1</v>
      </c>
      <c r="N1101" t="s">
        <v>538</v>
      </c>
      <c r="O1101" t="s">
        <v>537</v>
      </c>
      <c r="P1101" t="s">
        <v>631</v>
      </c>
    </row>
    <row r="1102" spans="1:16" x14ac:dyDescent="0.25">
      <c r="A1102" t="s">
        <v>257</v>
      </c>
      <c r="B1102" t="s">
        <v>258</v>
      </c>
      <c r="C1102" t="s">
        <v>64</v>
      </c>
      <c r="D1102" t="s">
        <v>100</v>
      </c>
      <c r="E1102" t="s">
        <v>100</v>
      </c>
      <c r="F1102" t="s">
        <v>100</v>
      </c>
      <c r="G1102" t="s">
        <v>175</v>
      </c>
      <c r="H1102" t="s">
        <v>30</v>
      </c>
      <c r="I1102" t="s">
        <v>32</v>
      </c>
      <c r="J1102" t="s">
        <v>119</v>
      </c>
      <c r="K1102" s="1">
        <v>45425</v>
      </c>
      <c r="L1102">
        <v>30</v>
      </c>
      <c r="M1102">
        <v>4</v>
      </c>
      <c r="N1102" t="s">
        <v>538</v>
      </c>
      <c r="O1102" t="s">
        <v>537</v>
      </c>
      <c r="P1102" t="s">
        <v>631</v>
      </c>
    </row>
    <row r="1103" spans="1:16" x14ac:dyDescent="0.25">
      <c r="A1103" t="s">
        <v>257</v>
      </c>
      <c r="B1103" t="s">
        <v>258</v>
      </c>
      <c r="C1103" t="s">
        <v>64</v>
      </c>
      <c r="D1103" t="s">
        <v>100</v>
      </c>
      <c r="E1103" t="s">
        <v>100</v>
      </c>
      <c r="F1103" t="s">
        <v>100</v>
      </c>
      <c r="G1103" t="s">
        <v>175</v>
      </c>
      <c r="H1103" t="s">
        <v>30</v>
      </c>
      <c r="I1103" t="s">
        <v>32</v>
      </c>
      <c r="J1103" t="s">
        <v>119</v>
      </c>
      <c r="K1103" s="1">
        <v>45426</v>
      </c>
      <c r="L1103">
        <v>30</v>
      </c>
      <c r="M1103">
        <v>4</v>
      </c>
      <c r="N1103" t="s">
        <v>538</v>
      </c>
      <c r="O1103" t="s">
        <v>537</v>
      </c>
      <c r="P1103" t="s">
        <v>631</v>
      </c>
    </row>
    <row r="1104" spans="1:16" x14ac:dyDescent="0.25">
      <c r="A1104" t="s">
        <v>257</v>
      </c>
      <c r="B1104" t="s">
        <v>258</v>
      </c>
      <c r="C1104" t="s">
        <v>64</v>
      </c>
      <c r="D1104" t="s">
        <v>100</v>
      </c>
      <c r="E1104" t="s">
        <v>100</v>
      </c>
      <c r="F1104" t="s">
        <v>100</v>
      </c>
      <c r="G1104" t="s">
        <v>175</v>
      </c>
      <c r="H1104" t="s">
        <v>30</v>
      </c>
      <c r="I1104" t="s">
        <v>32</v>
      </c>
      <c r="J1104" t="s">
        <v>119</v>
      </c>
      <c r="K1104" s="1">
        <v>45427</v>
      </c>
      <c r="L1104">
        <v>30</v>
      </c>
      <c r="M1104">
        <v>4</v>
      </c>
      <c r="N1104" t="s">
        <v>538</v>
      </c>
      <c r="O1104" t="s">
        <v>537</v>
      </c>
      <c r="P1104" t="s">
        <v>631</v>
      </c>
    </row>
    <row r="1105" spans="1:16" x14ac:dyDescent="0.25">
      <c r="A1105" t="s">
        <v>257</v>
      </c>
      <c r="B1105" t="s">
        <v>258</v>
      </c>
      <c r="C1105" t="s">
        <v>64</v>
      </c>
      <c r="D1105" t="s">
        <v>100</v>
      </c>
      <c r="E1105" t="s">
        <v>100</v>
      </c>
      <c r="F1105" t="s">
        <v>100</v>
      </c>
      <c r="G1105" t="s">
        <v>175</v>
      </c>
      <c r="H1105" t="s">
        <v>30</v>
      </c>
      <c r="I1105" t="s">
        <v>32</v>
      </c>
      <c r="J1105" t="s">
        <v>119</v>
      </c>
      <c r="K1105" s="1">
        <v>45428</v>
      </c>
      <c r="L1105">
        <v>30</v>
      </c>
      <c r="M1105">
        <v>4</v>
      </c>
      <c r="N1105" t="s">
        <v>538</v>
      </c>
      <c r="O1105" t="s">
        <v>537</v>
      </c>
      <c r="P1105" t="s">
        <v>631</v>
      </c>
    </row>
    <row r="1106" spans="1:16" x14ac:dyDescent="0.25">
      <c r="A1106" t="s">
        <v>257</v>
      </c>
      <c r="B1106" t="s">
        <v>258</v>
      </c>
      <c r="C1106" t="s">
        <v>64</v>
      </c>
      <c r="D1106" t="s">
        <v>100</v>
      </c>
      <c r="E1106" t="s">
        <v>100</v>
      </c>
      <c r="F1106" t="s">
        <v>100</v>
      </c>
      <c r="G1106" t="s">
        <v>175</v>
      </c>
      <c r="H1106" t="s">
        <v>30</v>
      </c>
      <c r="I1106" t="s">
        <v>97</v>
      </c>
      <c r="J1106" t="s">
        <v>119</v>
      </c>
      <c r="K1106" s="1">
        <v>45408</v>
      </c>
      <c r="L1106">
        <v>30</v>
      </c>
      <c r="M1106">
        <v>1</v>
      </c>
      <c r="N1106" t="s">
        <v>538</v>
      </c>
      <c r="O1106" t="s">
        <v>537</v>
      </c>
      <c r="P1106" t="s">
        <v>631</v>
      </c>
    </row>
    <row r="1107" spans="1:16" x14ac:dyDescent="0.25">
      <c r="A1107" t="s">
        <v>257</v>
      </c>
      <c r="B1107" t="s">
        <v>258</v>
      </c>
      <c r="C1107" t="s">
        <v>64</v>
      </c>
      <c r="D1107" t="s">
        <v>100</v>
      </c>
      <c r="E1107" t="s">
        <v>100</v>
      </c>
      <c r="F1107" t="s">
        <v>100</v>
      </c>
      <c r="G1107" t="s">
        <v>175</v>
      </c>
      <c r="H1107" t="s">
        <v>30</v>
      </c>
      <c r="I1107" t="s">
        <v>97</v>
      </c>
      <c r="J1107" t="s">
        <v>119</v>
      </c>
      <c r="K1107" s="1">
        <v>45411</v>
      </c>
      <c r="L1107">
        <v>60</v>
      </c>
      <c r="M1107">
        <v>2</v>
      </c>
      <c r="N1107" t="s">
        <v>538</v>
      </c>
      <c r="O1107" t="s">
        <v>537</v>
      </c>
      <c r="P1107" t="s">
        <v>631</v>
      </c>
    </row>
    <row r="1108" spans="1:16" x14ac:dyDescent="0.25">
      <c r="A1108" t="s">
        <v>257</v>
      </c>
      <c r="B1108" t="s">
        <v>258</v>
      </c>
      <c r="C1108" t="s">
        <v>64</v>
      </c>
      <c r="D1108" t="s">
        <v>100</v>
      </c>
      <c r="E1108" t="s">
        <v>100</v>
      </c>
      <c r="F1108" t="s">
        <v>100</v>
      </c>
      <c r="G1108" t="s">
        <v>175</v>
      </c>
      <c r="H1108" t="s">
        <v>30</v>
      </c>
      <c r="I1108" t="s">
        <v>97</v>
      </c>
      <c r="J1108" t="s">
        <v>119</v>
      </c>
      <c r="K1108" s="1">
        <v>45418</v>
      </c>
      <c r="L1108">
        <v>30</v>
      </c>
      <c r="M1108">
        <v>3</v>
      </c>
      <c r="N1108" t="s">
        <v>538</v>
      </c>
      <c r="O1108" t="s">
        <v>537</v>
      </c>
      <c r="P1108" t="s">
        <v>631</v>
      </c>
    </row>
    <row r="1109" spans="1:16" x14ac:dyDescent="0.25">
      <c r="A1109" t="s">
        <v>257</v>
      </c>
      <c r="B1109" t="s">
        <v>258</v>
      </c>
      <c r="C1109" t="s">
        <v>64</v>
      </c>
      <c r="D1109" t="s">
        <v>100</v>
      </c>
      <c r="E1109" t="s">
        <v>100</v>
      </c>
      <c r="F1109" t="s">
        <v>100</v>
      </c>
      <c r="G1109" t="s">
        <v>175</v>
      </c>
      <c r="H1109" t="s">
        <v>30</v>
      </c>
      <c r="I1109" t="s">
        <v>97</v>
      </c>
      <c r="J1109" t="s">
        <v>119</v>
      </c>
      <c r="K1109" s="1">
        <v>45421</v>
      </c>
      <c r="L1109">
        <v>30</v>
      </c>
      <c r="M1109">
        <v>3</v>
      </c>
      <c r="N1109" t="s">
        <v>538</v>
      </c>
      <c r="O1109" t="s">
        <v>537</v>
      </c>
      <c r="P1109" t="s">
        <v>631</v>
      </c>
    </row>
    <row r="1110" spans="1:16" x14ac:dyDescent="0.25">
      <c r="A1110" t="s">
        <v>257</v>
      </c>
      <c r="B1110" t="s">
        <v>258</v>
      </c>
      <c r="C1110" t="s">
        <v>64</v>
      </c>
      <c r="D1110" t="s">
        <v>100</v>
      </c>
      <c r="E1110" t="s">
        <v>100</v>
      </c>
      <c r="F1110" t="s">
        <v>100</v>
      </c>
      <c r="G1110" t="s">
        <v>175</v>
      </c>
      <c r="H1110" t="s">
        <v>176</v>
      </c>
      <c r="I1110" t="s">
        <v>69</v>
      </c>
      <c r="J1110" t="s">
        <v>119</v>
      </c>
      <c r="K1110" s="1">
        <v>45422</v>
      </c>
      <c r="L1110">
        <v>30</v>
      </c>
      <c r="M1110">
        <v>3</v>
      </c>
      <c r="N1110" t="s">
        <v>538</v>
      </c>
      <c r="O1110" t="s">
        <v>537</v>
      </c>
      <c r="P1110" t="s">
        <v>631</v>
      </c>
    </row>
    <row r="1111" spans="1:16" x14ac:dyDescent="0.25">
      <c r="A1111" t="s">
        <v>257</v>
      </c>
      <c r="B1111" t="s">
        <v>258</v>
      </c>
      <c r="C1111" t="s">
        <v>64</v>
      </c>
      <c r="D1111" t="s">
        <v>100</v>
      </c>
      <c r="E1111" t="s">
        <v>100</v>
      </c>
      <c r="F1111" t="s">
        <v>100</v>
      </c>
      <c r="G1111" t="s">
        <v>175</v>
      </c>
      <c r="H1111" t="s">
        <v>176</v>
      </c>
      <c r="I1111" t="s">
        <v>201</v>
      </c>
      <c r="J1111" t="s">
        <v>117</v>
      </c>
      <c r="K1111" s="1">
        <v>45407</v>
      </c>
      <c r="L1111">
        <v>60</v>
      </c>
      <c r="M1111">
        <v>1</v>
      </c>
      <c r="N1111" t="s">
        <v>538</v>
      </c>
      <c r="O1111" t="s">
        <v>537</v>
      </c>
      <c r="P1111" t="s">
        <v>631</v>
      </c>
    </row>
    <row r="1112" spans="1:16" x14ac:dyDescent="0.25">
      <c r="A1112" t="s">
        <v>257</v>
      </c>
      <c r="B1112" t="s">
        <v>258</v>
      </c>
      <c r="C1112" t="s">
        <v>64</v>
      </c>
      <c r="D1112" t="s">
        <v>100</v>
      </c>
      <c r="E1112" t="s">
        <v>100</v>
      </c>
      <c r="F1112" t="s">
        <v>100</v>
      </c>
      <c r="G1112" t="s">
        <v>175</v>
      </c>
      <c r="H1112" t="s">
        <v>176</v>
      </c>
      <c r="I1112" t="s">
        <v>201</v>
      </c>
      <c r="J1112" t="s">
        <v>117</v>
      </c>
      <c r="K1112" s="1">
        <v>45408</v>
      </c>
      <c r="L1112">
        <v>30</v>
      </c>
      <c r="M1112">
        <v>1</v>
      </c>
      <c r="N1112" t="s">
        <v>538</v>
      </c>
      <c r="O1112" t="s">
        <v>537</v>
      </c>
      <c r="P1112" t="s">
        <v>631</v>
      </c>
    </row>
    <row r="1113" spans="1:16" x14ac:dyDescent="0.25">
      <c r="A1113" t="s">
        <v>257</v>
      </c>
      <c r="B1113" t="s">
        <v>258</v>
      </c>
      <c r="C1113" t="s">
        <v>64</v>
      </c>
      <c r="D1113" t="s">
        <v>100</v>
      </c>
      <c r="E1113" t="s">
        <v>100</v>
      </c>
      <c r="F1113" t="s">
        <v>100</v>
      </c>
      <c r="G1113" t="s">
        <v>175</v>
      </c>
      <c r="H1113" t="s">
        <v>176</v>
      </c>
      <c r="I1113" t="s">
        <v>201</v>
      </c>
      <c r="J1113" t="s">
        <v>117</v>
      </c>
      <c r="K1113" s="1">
        <v>45412</v>
      </c>
      <c r="L1113">
        <v>30</v>
      </c>
      <c r="M1113">
        <v>2</v>
      </c>
      <c r="N1113" t="s">
        <v>538</v>
      </c>
      <c r="O1113" t="s">
        <v>537</v>
      </c>
      <c r="P1113" t="s">
        <v>631</v>
      </c>
    </row>
    <row r="1114" spans="1:16" x14ac:dyDescent="0.25">
      <c r="A1114" t="s">
        <v>257</v>
      </c>
      <c r="B1114" t="s">
        <v>258</v>
      </c>
      <c r="C1114" t="s">
        <v>64</v>
      </c>
      <c r="D1114" t="s">
        <v>100</v>
      </c>
      <c r="E1114" t="s">
        <v>100</v>
      </c>
      <c r="F1114" t="s">
        <v>100</v>
      </c>
      <c r="G1114" t="s">
        <v>175</v>
      </c>
      <c r="H1114" t="s">
        <v>176</v>
      </c>
      <c r="I1114" t="s">
        <v>201</v>
      </c>
      <c r="J1114" t="s">
        <v>117</v>
      </c>
      <c r="K1114" s="1">
        <v>45425</v>
      </c>
      <c r="L1114">
        <v>30</v>
      </c>
      <c r="M1114">
        <v>4</v>
      </c>
      <c r="N1114" t="s">
        <v>538</v>
      </c>
      <c r="O1114" t="s">
        <v>537</v>
      </c>
      <c r="P1114" t="s">
        <v>631</v>
      </c>
    </row>
    <row r="1115" spans="1:16" x14ac:dyDescent="0.25">
      <c r="A1115" t="s">
        <v>257</v>
      </c>
      <c r="B1115" t="s">
        <v>258</v>
      </c>
      <c r="C1115" t="s">
        <v>64</v>
      </c>
      <c r="D1115" t="s">
        <v>100</v>
      </c>
      <c r="E1115" t="s">
        <v>100</v>
      </c>
      <c r="F1115" t="s">
        <v>100</v>
      </c>
      <c r="G1115" t="s">
        <v>175</v>
      </c>
      <c r="H1115" t="s">
        <v>176</v>
      </c>
      <c r="I1115" t="s">
        <v>201</v>
      </c>
      <c r="J1115" t="s">
        <v>117</v>
      </c>
      <c r="K1115" s="1">
        <v>45427</v>
      </c>
      <c r="L1115">
        <v>30</v>
      </c>
      <c r="M1115">
        <v>4</v>
      </c>
      <c r="N1115" t="s">
        <v>538</v>
      </c>
      <c r="O1115" t="s">
        <v>537</v>
      </c>
      <c r="P1115" t="s">
        <v>631</v>
      </c>
    </row>
    <row r="1116" spans="1:16" x14ac:dyDescent="0.25">
      <c r="A1116" t="s">
        <v>257</v>
      </c>
      <c r="B1116" t="s">
        <v>258</v>
      </c>
      <c r="C1116" t="s">
        <v>64</v>
      </c>
      <c r="D1116" t="s">
        <v>100</v>
      </c>
      <c r="E1116" t="s">
        <v>100</v>
      </c>
      <c r="F1116" t="s">
        <v>100</v>
      </c>
      <c r="G1116" t="s">
        <v>175</v>
      </c>
      <c r="H1116" t="s">
        <v>183</v>
      </c>
      <c r="I1116" t="s">
        <v>184</v>
      </c>
      <c r="J1116" t="s">
        <v>117</v>
      </c>
      <c r="K1116" s="1">
        <v>45405</v>
      </c>
      <c r="L1116">
        <v>30</v>
      </c>
      <c r="M1116">
        <v>1</v>
      </c>
      <c r="N1116" t="s">
        <v>538</v>
      </c>
      <c r="O1116" t="s">
        <v>537</v>
      </c>
      <c r="P1116" t="s">
        <v>631</v>
      </c>
    </row>
    <row r="1117" spans="1:16" x14ac:dyDescent="0.25">
      <c r="A1117" t="s">
        <v>257</v>
      </c>
      <c r="B1117" t="s">
        <v>258</v>
      </c>
      <c r="C1117" t="s">
        <v>64</v>
      </c>
      <c r="D1117" t="s">
        <v>100</v>
      </c>
      <c r="E1117" t="s">
        <v>100</v>
      </c>
      <c r="F1117" t="s">
        <v>100</v>
      </c>
      <c r="G1117" t="s">
        <v>175</v>
      </c>
      <c r="H1117" t="s">
        <v>183</v>
      </c>
      <c r="I1117" t="s">
        <v>184</v>
      </c>
      <c r="J1117" t="s">
        <v>117</v>
      </c>
      <c r="K1117" s="1">
        <v>45418</v>
      </c>
      <c r="L1117">
        <v>30</v>
      </c>
      <c r="M1117">
        <v>3</v>
      </c>
      <c r="N1117" t="s">
        <v>538</v>
      </c>
      <c r="O1117" t="s">
        <v>537</v>
      </c>
      <c r="P1117" t="s">
        <v>631</v>
      </c>
    </row>
    <row r="1118" spans="1:16" x14ac:dyDescent="0.25">
      <c r="A1118" t="s">
        <v>257</v>
      </c>
      <c r="B1118" t="s">
        <v>258</v>
      </c>
      <c r="C1118" t="s">
        <v>64</v>
      </c>
      <c r="D1118" t="s">
        <v>100</v>
      </c>
      <c r="E1118" t="s">
        <v>100</v>
      </c>
      <c r="F1118" t="s">
        <v>100</v>
      </c>
      <c r="G1118" t="s">
        <v>175</v>
      </c>
      <c r="H1118" t="s">
        <v>183</v>
      </c>
      <c r="I1118" t="s">
        <v>184</v>
      </c>
      <c r="J1118" t="s">
        <v>117</v>
      </c>
      <c r="K1118" s="1">
        <v>45420</v>
      </c>
      <c r="L1118">
        <v>30</v>
      </c>
      <c r="M1118">
        <v>3</v>
      </c>
      <c r="N1118" t="s">
        <v>538</v>
      </c>
      <c r="O1118" t="s">
        <v>537</v>
      </c>
      <c r="P1118" t="s">
        <v>631</v>
      </c>
    </row>
    <row r="1119" spans="1:16" x14ac:dyDescent="0.25">
      <c r="A1119" t="s">
        <v>257</v>
      </c>
      <c r="B1119" t="s">
        <v>258</v>
      </c>
      <c r="C1119" t="s">
        <v>64</v>
      </c>
      <c r="D1119" t="s">
        <v>100</v>
      </c>
      <c r="E1119" t="s">
        <v>100</v>
      </c>
      <c r="F1119" t="s">
        <v>100</v>
      </c>
      <c r="G1119" t="s">
        <v>175</v>
      </c>
      <c r="H1119" t="s">
        <v>183</v>
      </c>
      <c r="I1119" t="s">
        <v>184</v>
      </c>
      <c r="J1119" t="s">
        <v>117</v>
      </c>
      <c r="K1119" s="1">
        <v>45422</v>
      </c>
      <c r="L1119">
        <v>30</v>
      </c>
      <c r="M1119">
        <v>3</v>
      </c>
      <c r="N1119" t="s">
        <v>538</v>
      </c>
      <c r="O1119" t="s">
        <v>537</v>
      </c>
      <c r="P1119" t="s">
        <v>631</v>
      </c>
    </row>
    <row r="1120" spans="1:16" x14ac:dyDescent="0.25">
      <c r="A1120" t="s">
        <v>257</v>
      </c>
      <c r="B1120" t="s">
        <v>258</v>
      </c>
      <c r="C1120" t="s">
        <v>64</v>
      </c>
      <c r="D1120" t="s">
        <v>100</v>
      </c>
      <c r="E1120" t="s">
        <v>100</v>
      </c>
      <c r="F1120" t="s">
        <v>100</v>
      </c>
      <c r="G1120" t="s">
        <v>175</v>
      </c>
      <c r="H1120" t="s">
        <v>183</v>
      </c>
      <c r="I1120" t="s">
        <v>184</v>
      </c>
      <c r="J1120" t="s">
        <v>117</v>
      </c>
      <c r="K1120" s="1">
        <v>45425</v>
      </c>
      <c r="L1120">
        <v>30</v>
      </c>
      <c r="M1120">
        <v>4</v>
      </c>
      <c r="N1120" t="s">
        <v>538</v>
      </c>
      <c r="O1120" t="s">
        <v>537</v>
      </c>
      <c r="P1120" t="s">
        <v>631</v>
      </c>
    </row>
    <row r="1121" spans="1:16" x14ac:dyDescent="0.25">
      <c r="A1121" t="s">
        <v>257</v>
      </c>
      <c r="B1121" t="s">
        <v>258</v>
      </c>
      <c r="C1121" t="s">
        <v>64</v>
      </c>
      <c r="D1121" t="s">
        <v>100</v>
      </c>
      <c r="E1121" t="s">
        <v>100</v>
      </c>
      <c r="F1121" t="s">
        <v>100</v>
      </c>
      <c r="G1121" t="s">
        <v>175</v>
      </c>
      <c r="H1121" t="s">
        <v>183</v>
      </c>
      <c r="I1121" t="s">
        <v>184</v>
      </c>
      <c r="J1121" t="s">
        <v>117</v>
      </c>
      <c r="K1121" s="1">
        <v>45426</v>
      </c>
      <c r="L1121">
        <v>30</v>
      </c>
      <c r="M1121">
        <v>4</v>
      </c>
      <c r="N1121" t="s">
        <v>538</v>
      </c>
      <c r="O1121" t="s">
        <v>537</v>
      </c>
      <c r="P1121" t="s">
        <v>631</v>
      </c>
    </row>
    <row r="1122" spans="1:16" x14ac:dyDescent="0.25">
      <c r="A1122" t="s">
        <v>257</v>
      </c>
      <c r="B1122" t="s">
        <v>258</v>
      </c>
      <c r="C1122" t="s">
        <v>64</v>
      </c>
      <c r="D1122" t="s">
        <v>100</v>
      </c>
      <c r="E1122" t="s">
        <v>100</v>
      </c>
      <c r="F1122" t="s">
        <v>100</v>
      </c>
      <c r="G1122" t="s">
        <v>175</v>
      </c>
      <c r="H1122" t="s">
        <v>183</v>
      </c>
      <c r="I1122" t="s">
        <v>184</v>
      </c>
      <c r="J1122" t="s">
        <v>117</v>
      </c>
      <c r="K1122" s="1">
        <v>45427</v>
      </c>
      <c r="L1122">
        <v>30</v>
      </c>
      <c r="M1122">
        <v>4</v>
      </c>
      <c r="N1122" t="s">
        <v>538</v>
      </c>
      <c r="O1122" t="s">
        <v>537</v>
      </c>
      <c r="P1122" t="s">
        <v>631</v>
      </c>
    </row>
    <row r="1123" spans="1:16" x14ac:dyDescent="0.25">
      <c r="A1123" t="s">
        <v>257</v>
      </c>
      <c r="B1123" t="s">
        <v>258</v>
      </c>
      <c r="C1123" t="s">
        <v>64</v>
      </c>
      <c r="D1123" t="s">
        <v>100</v>
      </c>
      <c r="E1123" t="s">
        <v>100</v>
      </c>
      <c r="F1123" t="s">
        <v>100</v>
      </c>
      <c r="G1123" t="s">
        <v>175</v>
      </c>
      <c r="H1123" t="s">
        <v>183</v>
      </c>
      <c r="I1123" t="s">
        <v>184</v>
      </c>
      <c r="J1123" t="s">
        <v>117</v>
      </c>
      <c r="K1123" s="1">
        <v>45429</v>
      </c>
      <c r="L1123">
        <v>30</v>
      </c>
      <c r="M1123">
        <v>4</v>
      </c>
      <c r="N1123" t="s">
        <v>538</v>
      </c>
      <c r="O1123" t="s">
        <v>537</v>
      </c>
      <c r="P1123" t="s">
        <v>631</v>
      </c>
    </row>
    <row r="1124" spans="1:16" x14ac:dyDescent="0.25">
      <c r="A1124" t="s">
        <v>257</v>
      </c>
      <c r="B1124" t="s">
        <v>258</v>
      </c>
      <c r="C1124" t="s">
        <v>64</v>
      </c>
      <c r="D1124" t="s">
        <v>100</v>
      </c>
      <c r="E1124" t="s">
        <v>100</v>
      </c>
      <c r="F1124" t="s">
        <v>100</v>
      </c>
      <c r="G1124" t="s">
        <v>175</v>
      </c>
      <c r="H1124" t="s">
        <v>183</v>
      </c>
      <c r="I1124" t="s">
        <v>185</v>
      </c>
      <c r="J1124" t="s">
        <v>118</v>
      </c>
      <c r="K1124" s="1">
        <v>45405</v>
      </c>
      <c r="L1124">
        <v>30</v>
      </c>
      <c r="M1124">
        <v>1</v>
      </c>
      <c r="N1124" t="s">
        <v>538</v>
      </c>
      <c r="O1124" t="s">
        <v>537</v>
      </c>
      <c r="P1124" t="s">
        <v>631</v>
      </c>
    </row>
    <row r="1125" spans="1:16" x14ac:dyDescent="0.25">
      <c r="A1125" t="s">
        <v>257</v>
      </c>
      <c r="B1125" t="s">
        <v>258</v>
      </c>
      <c r="C1125" t="s">
        <v>64</v>
      </c>
      <c r="D1125" t="s">
        <v>100</v>
      </c>
      <c r="E1125" t="s">
        <v>100</v>
      </c>
      <c r="F1125" t="s">
        <v>100</v>
      </c>
      <c r="G1125" t="s">
        <v>175</v>
      </c>
      <c r="H1125" t="s">
        <v>183</v>
      </c>
      <c r="I1125" t="s">
        <v>185</v>
      </c>
      <c r="J1125" t="s">
        <v>118</v>
      </c>
      <c r="K1125" s="1">
        <v>45406</v>
      </c>
      <c r="L1125">
        <v>30</v>
      </c>
      <c r="M1125">
        <v>1</v>
      </c>
      <c r="N1125" t="s">
        <v>538</v>
      </c>
      <c r="O1125" t="s">
        <v>537</v>
      </c>
      <c r="P1125" t="s">
        <v>631</v>
      </c>
    </row>
    <row r="1126" spans="1:16" x14ac:dyDescent="0.25">
      <c r="A1126" t="s">
        <v>257</v>
      </c>
      <c r="B1126" t="s">
        <v>258</v>
      </c>
      <c r="C1126" t="s">
        <v>64</v>
      </c>
      <c r="D1126" t="s">
        <v>100</v>
      </c>
      <c r="E1126" t="s">
        <v>100</v>
      </c>
      <c r="F1126" t="s">
        <v>100</v>
      </c>
      <c r="G1126" t="s">
        <v>175</v>
      </c>
      <c r="H1126" t="s">
        <v>183</v>
      </c>
      <c r="I1126" t="s">
        <v>185</v>
      </c>
      <c r="J1126" t="s">
        <v>118</v>
      </c>
      <c r="K1126" s="1">
        <v>45407</v>
      </c>
      <c r="L1126">
        <v>30</v>
      </c>
      <c r="M1126">
        <v>1</v>
      </c>
      <c r="N1126" t="s">
        <v>538</v>
      </c>
      <c r="O1126" t="s">
        <v>537</v>
      </c>
      <c r="P1126" t="s">
        <v>631</v>
      </c>
    </row>
    <row r="1127" spans="1:16" x14ac:dyDescent="0.25">
      <c r="A1127" t="s">
        <v>257</v>
      </c>
      <c r="B1127" t="s">
        <v>258</v>
      </c>
      <c r="C1127" t="s">
        <v>64</v>
      </c>
      <c r="D1127" t="s">
        <v>100</v>
      </c>
      <c r="E1127" t="s">
        <v>100</v>
      </c>
      <c r="F1127" t="s">
        <v>100</v>
      </c>
      <c r="G1127" t="s">
        <v>175</v>
      </c>
      <c r="H1127" t="s">
        <v>183</v>
      </c>
      <c r="I1127" t="s">
        <v>185</v>
      </c>
      <c r="J1127" t="s">
        <v>118</v>
      </c>
      <c r="K1127" s="1">
        <v>45411</v>
      </c>
      <c r="L1127">
        <v>30</v>
      </c>
      <c r="M1127">
        <v>2</v>
      </c>
      <c r="N1127" t="s">
        <v>538</v>
      </c>
      <c r="O1127" t="s">
        <v>537</v>
      </c>
      <c r="P1127" t="s">
        <v>631</v>
      </c>
    </row>
    <row r="1128" spans="1:16" x14ac:dyDescent="0.25">
      <c r="A1128" t="s">
        <v>257</v>
      </c>
      <c r="B1128" t="s">
        <v>258</v>
      </c>
      <c r="C1128" t="s">
        <v>64</v>
      </c>
      <c r="D1128" t="s">
        <v>100</v>
      </c>
      <c r="E1128" t="s">
        <v>100</v>
      </c>
      <c r="F1128" t="s">
        <v>100</v>
      </c>
      <c r="G1128" t="s">
        <v>175</v>
      </c>
      <c r="H1128" t="s">
        <v>183</v>
      </c>
      <c r="I1128" t="s">
        <v>185</v>
      </c>
      <c r="J1128" t="s">
        <v>118</v>
      </c>
      <c r="K1128" s="1">
        <v>45412</v>
      </c>
      <c r="L1128">
        <v>30</v>
      </c>
      <c r="M1128">
        <v>2</v>
      </c>
      <c r="N1128" t="s">
        <v>538</v>
      </c>
      <c r="O1128" t="s">
        <v>537</v>
      </c>
      <c r="P1128" t="s">
        <v>631</v>
      </c>
    </row>
    <row r="1129" spans="1:16" x14ac:dyDescent="0.25">
      <c r="A1129" t="s">
        <v>257</v>
      </c>
      <c r="B1129" t="s">
        <v>258</v>
      </c>
      <c r="C1129" t="s">
        <v>64</v>
      </c>
      <c r="D1129" t="s">
        <v>100</v>
      </c>
      <c r="E1129" t="s">
        <v>100</v>
      </c>
      <c r="F1129" t="s">
        <v>100</v>
      </c>
      <c r="G1129" t="s">
        <v>175</v>
      </c>
      <c r="H1129" t="s">
        <v>183</v>
      </c>
      <c r="I1129" t="s">
        <v>185</v>
      </c>
      <c r="J1129" t="s">
        <v>118</v>
      </c>
      <c r="K1129" s="1">
        <v>45414</v>
      </c>
      <c r="L1129">
        <v>30</v>
      </c>
      <c r="M1129">
        <v>2</v>
      </c>
      <c r="N1129" t="s">
        <v>538</v>
      </c>
      <c r="O1129" t="s">
        <v>537</v>
      </c>
      <c r="P1129" t="s">
        <v>631</v>
      </c>
    </row>
    <row r="1130" spans="1:16" x14ac:dyDescent="0.25">
      <c r="A1130" t="s">
        <v>257</v>
      </c>
      <c r="B1130" t="s">
        <v>258</v>
      </c>
      <c r="C1130" t="s">
        <v>64</v>
      </c>
      <c r="D1130" t="s">
        <v>100</v>
      </c>
      <c r="E1130" t="s">
        <v>100</v>
      </c>
      <c r="F1130" t="s">
        <v>100</v>
      </c>
      <c r="G1130" t="s">
        <v>175</v>
      </c>
      <c r="H1130" t="s">
        <v>183</v>
      </c>
      <c r="I1130" t="s">
        <v>185</v>
      </c>
      <c r="J1130" t="s">
        <v>118</v>
      </c>
      <c r="K1130" s="1">
        <v>45418</v>
      </c>
      <c r="L1130">
        <v>60</v>
      </c>
      <c r="M1130">
        <v>3</v>
      </c>
      <c r="N1130" t="s">
        <v>538</v>
      </c>
      <c r="O1130" t="s">
        <v>537</v>
      </c>
      <c r="P1130" t="s">
        <v>631</v>
      </c>
    </row>
    <row r="1131" spans="1:16" x14ac:dyDescent="0.25">
      <c r="A1131" t="s">
        <v>257</v>
      </c>
      <c r="B1131" t="s">
        <v>258</v>
      </c>
      <c r="C1131" t="s">
        <v>64</v>
      </c>
      <c r="D1131" t="s">
        <v>100</v>
      </c>
      <c r="E1131" t="s">
        <v>100</v>
      </c>
      <c r="F1131" t="s">
        <v>100</v>
      </c>
      <c r="G1131" t="s">
        <v>175</v>
      </c>
      <c r="H1131" t="s">
        <v>183</v>
      </c>
      <c r="I1131" t="s">
        <v>185</v>
      </c>
      <c r="J1131" t="s">
        <v>118</v>
      </c>
      <c r="K1131" s="1">
        <v>45419</v>
      </c>
      <c r="L1131">
        <v>30</v>
      </c>
      <c r="M1131">
        <v>3</v>
      </c>
      <c r="N1131" t="s">
        <v>538</v>
      </c>
      <c r="O1131" t="s">
        <v>537</v>
      </c>
      <c r="P1131" t="s">
        <v>631</v>
      </c>
    </row>
    <row r="1132" spans="1:16" x14ac:dyDescent="0.25">
      <c r="A1132" t="s">
        <v>257</v>
      </c>
      <c r="B1132" t="s">
        <v>258</v>
      </c>
      <c r="C1132" t="s">
        <v>64</v>
      </c>
      <c r="D1132" t="s">
        <v>100</v>
      </c>
      <c r="E1132" t="s">
        <v>100</v>
      </c>
      <c r="F1132" t="s">
        <v>100</v>
      </c>
      <c r="G1132" t="s">
        <v>175</v>
      </c>
      <c r="H1132" t="s">
        <v>183</v>
      </c>
      <c r="I1132" t="s">
        <v>185</v>
      </c>
      <c r="J1132" t="s">
        <v>118</v>
      </c>
      <c r="K1132" s="1">
        <v>45420</v>
      </c>
      <c r="L1132">
        <v>30</v>
      </c>
      <c r="M1132">
        <v>3</v>
      </c>
      <c r="N1132" t="s">
        <v>538</v>
      </c>
      <c r="O1132" t="s">
        <v>537</v>
      </c>
      <c r="P1132" t="s">
        <v>631</v>
      </c>
    </row>
    <row r="1133" spans="1:16" x14ac:dyDescent="0.25">
      <c r="A1133" t="s">
        <v>257</v>
      </c>
      <c r="B1133" t="s">
        <v>258</v>
      </c>
      <c r="C1133" t="s">
        <v>64</v>
      </c>
      <c r="D1133" t="s">
        <v>100</v>
      </c>
      <c r="E1133" t="s">
        <v>100</v>
      </c>
      <c r="F1133" t="s">
        <v>100</v>
      </c>
      <c r="G1133" t="s">
        <v>175</v>
      </c>
      <c r="H1133" t="s">
        <v>183</v>
      </c>
      <c r="I1133" t="s">
        <v>185</v>
      </c>
      <c r="J1133" t="s">
        <v>118</v>
      </c>
      <c r="K1133" s="1">
        <v>45422</v>
      </c>
      <c r="L1133">
        <v>60</v>
      </c>
      <c r="M1133">
        <v>3</v>
      </c>
      <c r="N1133" t="s">
        <v>538</v>
      </c>
      <c r="O1133" t="s">
        <v>537</v>
      </c>
      <c r="P1133" t="s">
        <v>631</v>
      </c>
    </row>
    <row r="1134" spans="1:16" x14ac:dyDescent="0.25">
      <c r="A1134" t="s">
        <v>257</v>
      </c>
      <c r="B1134" t="s">
        <v>258</v>
      </c>
      <c r="C1134" t="s">
        <v>64</v>
      </c>
      <c r="D1134" t="s">
        <v>100</v>
      </c>
      <c r="E1134" t="s">
        <v>100</v>
      </c>
      <c r="F1134" t="s">
        <v>100</v>
      </c>
      <c r="G1134" t="s">
        <v>175</v>
      </c>
      <c r="H1134" t="s">
        <v>183</v>
      </c>
      <c r="I1134" t="s">
        <v>185</v>
      </c>
      <c r="J1134" t="s">
        <v>118</v>
      </c>
      <c r="K1134" s="1">
        <v>45426</v>
      </c>
      <c r="L1134">
        <v>30</v>
      </c>
      <c r="M1134">
        <v>4</v>
      </c>
      <c r="N1134" t="s">
        <v>538</v>
      </c>
      <c r="O1134" t="s">
        <v>537</v>
      </c>
      <c r="P1134" t="s">
        <v>631</v>
      </c>
    </row>
    <row r="1135" spans="1:16" x14ac:dyDescent="0.25">
      <c r="A1135" t="s">
        <v>257</v>
      </c>
      <c r="B1135" t="s">
        <v>258</v>
      </c>
      <c r="C1135" t="s">
        <v>64</v>
      </c>
      <c r="D1135" t="s">
        <v>100</v>
      </c>
      <c r="E1135" t="s">
        <v>100</v>
      </c>
      <c r="F1135" t="s">
        <v>100</v>
      </c>
      <c r="G1135" t="s">
        <v>175</v>
      </c>
      <c r="H1135" t="s">
        <v>183</v>
      </c>
      <c r="I1135" t="s">
        <v>185</v>
      </c>
      <c r="J1135" t="s">
        <v>118</v>
      </c>
      <c r="K1135" s="1">
        <v>45427</v>
      </c>
      <c r="L1135">
        <v>30</v>
      </c>
      <c r="M1135">
        <v>4</v>
      </c>
      <c r="N1135" t="s">
        <v>538</v>
      </c>
      <c r="O1135" t="s">
        <v>537</v>
      </c>
      <c r="P1135" t="s">
        <v>631</v>
      </c>
    </row>
    <row r="1136" spans="1:16" x14ac:dyDescent="0.25">
      <c r="A1136" t="s">
        <v>257</v>
      </c>
      <c r="B1136" t="s">
        <v>258</v>
      </c>
      <c r="C1136" t="s">
        <v>64</v>
      </c>
      <c r="D1136" t="s">
        <v>100</v>
      </c>
      <c r="E1136" t="s">
        <v>100</v>
      </c>
      <c r="F1136" t="s">
        <v>100</v>
      </c>
      <c r="G1136" t="s">
        <v>175</v>
      </c>
      <c r="H1136" t="s">
        <v>183</v>
      </c>
      <c r="I1136" t="s">
        <v>185</v>
      </c>
      <c r="J1136" t="s">
        <v>118</v>
      </c>
      <c r="K1136" s="1">
        <v>45429</v>
      </c>
      <c r="L1136">
        <v>60</v>
      </c>
      <c r="M1136">
        <v>4</v>
      </c>
      <c r="N1136" t="s">
        <v>538</v>
      </c>
      <c r="O1136" t="s">
        <v>537</v>
      </c>
      <c r="P1136" t="s">
        <v>631</v>
      </c>
    </row>
    <row r="1137" spans="1:16" x14ac:dyDescent="0.25">
      <c r="A1137" t="s">
        <v>257</v>
      </c>
      <c r="B1137" t="s">
        <v>258</v>
      </c>
      <c r="C1137" t="s">
        <v>64</v>
      </c>
      <c r="D1137" t="s">
        <v>100</v>
      </c>
      <c r="E1137" t="s">
        <v>100</v>
      </c>
      <c r="F1137" t="s">
        <v>100</v>
      </c>
      <c r="G1137" t="s">
        <v>175</v>
      </c>
      <c r="H1137" t="s">
        <v>183</v>
      </c>
      <c r="I1137" t="s">
        <v>71</v>
      </c>
      <c r="J1137" t="s">
        <v>191</v>
      </c>
      <c r="K1137" s="1">
        <v>45412</v>
      </c>
      <c r="L1137">
        <v>90</v>
      </c>
      <c r="M1137">
        <v>2</v>
      </c>
      <c r="N1137" t="s">
        <v>538</v>
      </c>
      <c r="O1137" t="s">
        <v>537</v>
      </c>
      <c r="P1137" t="s">
        <v>631</v>
      </c>
    </row>
    <row r="1138" spans="1:16" x14ac:dyDescent="0.25">
      <c r="A1138" t="s">
        <v>257</v>
      </c>
      <c r="B1138" t="s">
        <v>258</v>
      </c>
      <c r="C1138" t="s">
        <v>64</v>
      </c>
      <c r="D1138" t="s">
        <v>100</v>
      </c>
      <c r="E1138" t="s">
        <v>100</v>
      </c>
      <c r="F1138" t="s">
        <v>100</v>
      </c>
      <c r="G1138" t="s">
        <v>175</v>
      </c>
      <c r="H1138" t="s">
        <v>183</v>
      </c>
      <c r="I1138" t="s">
        <v>71</v>
      </c>
      <c r="J1138" t="s">
        <v>191</v>
      </c>
      <c r="K1138" s="1">
        <v>45427</v>
      </c>
      <c r="L1138">
        <v>90</v>
      </c>
      <c r="M1138">
        <v>4</v>
      </c>
      <c r="N1138" t="s">
        <v>538</v>
      </c>
      <c r="O1138" t="s">
        <v>537</v>
      </c>
      <c r="P1138" t="s">
        <v>631</v>
      </c>
    </row>
    <row r="1139" spans="1:16" x14ac:dyDescent="0.25">
      <c r="A1139" t="s">
        <v>257</v>
      </c>
      <c r="B1139" t="s">
        <v>258</v>
      </c>
      <c r="C1139" t="s">
        <v>64</v>
      </c>
      <c r="D1139" t="s">
        <v>100</v>
      </c>
      <c r="E1139" t="s">
        <v>100</v>
      </c>
      <c r="F1139" t="s">
        <v>100</v>
      </c>
      <c r="G1139" t="s">
        <v>175</v>
      </c>
      <c r="H1139" t="s">
        <v>183</v>
      </c>
      <c r="I1139" t="s">
        <v>71</v>
      </c>
      <c r="J1139" t="s">
        <v>191</v>
      </c>
      <c r="K1139" s="1">
        <v>45428</v>
      </c>
      <c r="L1139">
        <v>60</v>
      </c>
      <c r="M1139">
        <v>4</v>
      </c>
      <c r="N1139" t="s">
        <v>538</v>
      </c>
      <c r="O1139" t="s">
        <v>537</v>
      </c>
      <c r="P1139" t="s">
        <v>631</v>
      </c>
    </row>
    <row r="1140" spans="1:16" x14ac:dyDescent="0.25">
      <c r="A1140" t="s">
        <v>257</v>
      </c>
      <c r="B1140" t="s">
        <v>258</v>
      </c>
      <c r="C1140" t="s">
        <v>64</v>
      </c>
      <c r="D1140" t="s">
        <v>100</v>
      </c>
      <c r="E1140" t="s">
        <v>100</v>
      </c>
      <c r="F1140" t="s">
        <v>100</v>
      </c>
      <c r="G1140" t="s">
        <v>175</v>
      </c>
      <c r="H1140" t="s">
        <v>183</v>
      </c>
      <c r="I1140" t="s">
        <v>70</v>
      </c>
      <c r="J1140" t="s">
        <v>191</v>
      </c>
      <c r="K1140" s="1">
        <v>45412</v>
      </c>
      <c r="L1140">
        <v>30</v>
      </c>
      <c r="M1140">
        <v>2</v>
      </c>
      <c r="N1140" t="s">
        <v>538</v>
      </c>
      <c r="O1140" t="s">
        <v>537</v>
      </c>
      <c r="P1140" t="s">
        <v>631</v>
      </c>
    </row>
    <row r="1141" spans="1:16" x14ac:dyDescent="0.25">
      <c r="A1141" t="s">
        <v>257</v>
      </c>
      <c r="B1141" t="s">
        <v>258</v>
      </c>
      <c r="C1141" t="s">
        <v>64</v>
      </c>
      <c r="D1141" t="s">
        <v>100</v>
      </c>
      <c r="E1141" t="s">
        <v>100</v>
      </c>
      <c r="F1141" t="s">
        <v>100</v>
      </c>
      <c r="G1141" t="s">
        <v>175</v>
      </c>
      <c r="H1141" t="s">
        <v>183</v>
      </c>
      <c r="I1141" t="s">
        <v>70</v>
      </c>
      <c r="J1141" t="s">
        <v>191</v>
      </c>
      <c r="K1141" s="1">
        <v>45420</v>
      </c>
      <c r="L1141">
        <v>60</v>
      </c>
      <c r="M1141">
        <v>3</v>
      </c>
      <c r="N1141" t="s">
        <v>538</v>
      </c>
      <c r="O1141" t="s">
        <v>537</v>
      </c>
      <c r="P1141" t="s">
        <v>631</v>
      </c>
    </row>
    <row r="1142" spans="1:16" x14ac:dyDescent="0.25">
      <c r="A1142" t="s">
        <v>257</v>
      </c>
      <c r="B1142" t="s">
        <v>258</v>
      </c>
      <c r="C1142" t="s">
        <v>64</v>
      </c>
      <c r="D1142" t="s">
        <v>100</v>
      </c>
      <c r="E1142" t="s">
        <v>100</v>
      </c>
      <c r="F1142" t="s">
        <v>100</v>
      </c>
      <c r="G1142" t="s">
        <v>175</v>
      </c>
      <c r="H1142" t="s">
        <v>183</v>
      </c>
      <c r="I1142" t="s">
        <v>70</v>
      </c>
      <c r="J1142" t="s">
        <v>191</v>
      </c>
      <c r="K1142" s="1">
        <v>45427</v>
      </c>
      <c r="L1142">
        <v>60</v>
      </c>
      <c r="M1142">
        <v>4</v>
      </c>
      <c r="N1142" t="s">
        <v>538</v>
      </c>
      <c r="O1142" t="s">
        <v>537</v>
      </c>
      <c r="P1142" t="s">
        <v>631</v>
      </c>
    </row>
    <row r="1143" spans="1:16" x14ac:dyDescent="0.25">
      <c r="A1143" t="s">
        <v>257</v>
      </c>
      <c r="B1143" t="s">
        <v>258</v>
      </c>
      <c r="C1143" t="s">
        <v>64</v>
      </c>
      <c r="D1143" t="s">
        <v>100</v>
      </c>
      <c r="E1143" t="s">
        <v>100</v>
      </c>
      <c r="F1143" t="s">
        <v>100</v>
      </c>
      <c r="G1143" t="s">
        <v>175</v>
      </c>
      <c r="H1143" t="s">
        <v>183</v>
      </c>
      <c r="I1143" t="s">
        <v>70</v>
      </c>
      <c r="J1143" t="s">
        <v>191</v>
      </c>
      <c r="K1143" s="1">
        <v>45428</v>
      </c>
      <c r="L1143">
        <v>30</v>
      </c>
      <c r="M1143">
        <v>4</v>
      </c>
      <c r="N1143" t="s">
        <v>538</v>
      </c>
      <c r="O1143" t="s">
        <v>537</v>
      </c>
      <c r="P1143" t="s">
        <v>631</v>
      </c>
    </row>
    <row r="1144" spans="1:16" x14ac:dyDescent="0.25">
      <c r="A1144" t="s">
        <v>257</v>
      </c>
      <c r="B1144" t="s">
        <v>258</v>
      </c>
      <c r="C1144" t="s">
        <v>64</v>
      </c>
      <c r="D1144" t="s">
        <v>100</v>
      </c>
      <c r="E1144" t="s">
        <v>100</v>
      </c>
      <c r="F1144" t="s">
        <v>100</v>
      </c>
      <c r="G1144" t="s">
        <v>175</v>
      </c>
      <c r="H1144" t="s">
        <v>183</v>
      </c>
      <c r="I1144" t="s">
        <v>36</v>
      </c>
      <c r="J1144" t="s">
        <v>117</v>
      </c>
      <c r="K1144" s="1">
        <v>45405</v>
      </c>
      <c r="L1144">
        <v>30</v>
      </c>
      <c r="M1144">
        <v>1</v>
      </c>
      <c r="N1144" t="s">
        <v>538</v>
      </c>
      <c r="O1144" t="s">
        <v>537</v>
      </c>
      <c r="P1144" t="s">
        <v>631</v>
      </c>
    </row>
    <row r="1145" spans="1:16" x14ac:dyDescent="0.25">
      <c r="A1145" t="s">
        <v>257</v>
      </c>
      <c r="B1145" t="s">
        <v>258</v>
      </c>
      <c r="C1145" t="s">
        <v>64</v>
      </c>
      <c r="D1145" t="s">
        <v>100</v>
      </c>
      <c r="E1145" t="s">
        <v>100</v>
      </c>
      <c r="F1145" t="s">
        <v>100</v>
      </c>
      <c r="G1145" t="s">
        <v>175</v>
      </c>
      <c r="H1145" t="s">
        <v>183</v>
      </c>
      <c r="I1145" t="s">
        <v>36</v>
      </c>
      <c r="J1145" t="s">
        <v>117</v>
      </c>
      <c r="K1145" s="1">
        <v>45406</v>
      </c>
      <c r="L1145">
        <v>30</v>
      </c>
      <c r="M1145">
        <v>1</v>
      </c>
      <c r="N1145" t="s">
        <v>538</v>
      </c>
      <c r="O1145" t="s">
        <v>537</v>
      </c>
      <c r="P1145" t="s">
        <v>631</v>
      </c>
    </row>
    <row r="1146" spans="1:16" x14ac:dyDescent="0.25">
      <c r="A1146" t="s">
        <v>257</v>
      </c>
      <c r="B1146" t="s">
        <v>258</v>
      </c>
      <c r="C1146" t="s">
        <v>64</v>
      </c>
      <c r="D1146" t="s">
        <v>100</v>
      </c>
      <c r="E1146" t="s">
        <v>100</v>
      </c>
      <c r="F1146" t="s">
        <v>100</v>
      </c>
      <c r="G1146" t="s">
        <v>175</v>
      </c>
      <c r="H1146" t="s">
        <v>183</v>
      </c>
      <c r="I1146" t="s">
        <v>36</v>
      </c>
      <c r="J1146" t="s">
        <v>117</v>
      </c>
      <c r="K1146" s="1">
        <v>45408</v>
      </c>
      <c r="L1146">
        <v>60</v>
      </c>
      <c r="M1146">
        <v>1</v>
      </c>
      <c r="N1146" t="s">
        <v>538</v>
      </c>
      <c r="O1146" t="s">
        <v>537</v>
      </c>
      <c r="P1146" t="s">
        <v>631</v>
      </c>
    </row>
    <row r="1147" spans="1:16" x14ac:dyDescent="0.25">
      <c r="A1147" t="s">
        <v>257</v>
      </c>
      <c r="B1147" t="s">
        <v>258</v>
      </c>
      <c r="C1147" t="s">
        <v>64</v>
      </c>
      <c r="D1147" t="s">
        <v>100</v>
      </c>
      <c r="E1147" t="s">
        <v>100</v>
      </c>
      <c r="F1147" t="s">
        <v>100</v>
      </c>
      <c r="G1147" t="s">
        <v>175</v>
      </c>
      <c r="H1147" t="s">
        <v>183</v>
      </c>
      <c r="I1147" t="s">
        <v>36</v>
      </c>
      <c r="J1147" t="s">
        <v>117</v>
      </c>
      <c r="K1147" s="1">
        <v>45411</v>
      </c>
      <c r="L1147">
        <v>30</v>
      </c>
      <c r="M1147">
        <v>2</v>
      </c>
      <c r="N1147" t="s">
        <v>538</v>
      </c>
      <c r="O1147" t="s">
        <v>537</v>
      </c>
      <c r="P1147" t="s">
        <v>631</v>
      </c>
    </row>
    <row r="1148" spans="1:16" x14ac:dyDescent="0.25">
      <c r="A1148" t="s">
        <v>257</v>
      </c>
      <c r="B1148" t="s">
        <v>258</v>
      </c>
      <c r="C1148" t="s">
        <v>64</v>
      </c>
      <c r="D1148" t="s">
        <v>100</v>
      </c>
      <c r="E1148" t="s">
        <v>100</v>
      </c>
      <c r="F1148" t="s">
        <v>100</v>
      </c>
      <c r="G1148" t="s">
        <v>175</v>
      </c>
      <c r="H1148" t="s">
        <v>183</v>
      </c>
      <c r="I1148" t="s">
        <v>36</v>
      </c>
      <c r="J1148" t="s">
        <v>117</v>
      </c>
      <c r="K1148" s="1">
        <v>45412</v>
      </c>
      <c r="L1148">
        <v>60</v>
      </c>
      <c r="M1148">
        <v>2</v>
      </c>
      <c r="N1148" t="s">
        <v>538</v>
      </c>
      <c r="O1148" t="s">
        <v>537</v>
      </c>
      <c r="P1148" t="s">
        <v>631</v>
      </c>
    </row>
    <row r="1149" spans="1:16" x14ac:dyDescent="0.25">
      <c r="A1149" t="s">
        <v>257</v>
      </c>
      <c r="B1149" t="s">
        <v>258</v>
      </c>
      <c r="C1149" t="s">
        <v>64</v>
      </c>
      <c r="D1149" t="s">
        <v>100</v>
      </c>
      <c r="E1149" t="s">
        <v>100</v>
      </c>
      <c r="F1149" t="s">
        <v>100</v>
      </c>
      <c r="G1149" t="s">
        <v>175</v>
      </c>
      <c r="H1149" t="s">
        <v>183</v>
      </c>
      <c r="I1149" t="s">
        <v>36</v>
      </c>
      <c r="J1149" t="s">
        <v>117</v>
      </c>
      <c r="K1149" s="1">
        <v>45414</v>
      </c>
      <c r="L1149">
        <v>90</v>
      </c>
      <c r="M1149">
        <v>2</v>
      </c>
      <c r="N1149" t="s">
        <v>538</v>
      </c>
      <c r="O1149" t="s">
        <v>537</v>
      </c>
      <c r="P1149" t="s">
        <v>631</v>
      </c>
    </row>
    <row r="1150" spans="1:16" x14ac:dyDescent="0.25">
      <c r="A1150" t="s">
        <v>257</v>
      </c>
      <c r="B1150" t="s">
        <v>258</v>
      </c>
      <c r="C1150" t="s">
        <v>64</v>
      </c>
      <c r="D1150" t="s">
        <v>100</v>
      </c>
      <c r="E1150" t="s">
        <v>100</v>
      </c>
      <c r="F1150" t="s">
        <v>100</v>
      </c>
      <c r="G1150" t="s">
        <v>175</v>
      </c>
      <c r="H1150" t="s">
        <v>183</v>
      </c>
      <c r="I1150" t="s">
        <v>36</v>
      </c>
      <c r="J1150" t="s">
        <v>117</v>
      </c>
      <c r="K1150" s="1">
        <v>45420</v>
      </c>
      <c r="L1150">
        <v>60</v>
      </c>
      <c r="M1150">
        <v>3</v>
      </c>
      <c r="N1150" t="s">
        <v>538</v>
      </c>
      <c r="O1150" t="s">
        <v>537</v>
      </c>
      <c r="P1150" t="s">
        <v>631</v>
      </c>
    </row>
    <row r="1151" spans="1:16" x14ac:dyDescent="0.25">
      <c r="A1151" t="s">
        <v>257</v>
      </c>
      <c r="B1151" t="s">
        <v>258</v>
      </c>
      <c r="C1151" t="s">
        <v>64</v>
      </c>
      <c r="D1151" t="s">
        <v>100</v>
      </c>
      <c r="E1151" t="s">
        <v>100</v>
      </c>
      <c r="F1151" t="s">
        <v>100</v>
      </c>
      <c r="G1151" t="s">
        <v>175</v>
      </c>
      <c r="H1151" t="s">
        <v>183</v>
      </c>
      <c r="I1151" t="s">
        <v>36</v>
      </c>
      <c r="J1151" t="s">
        <v>117</v>
      </c>
      <c r="K1151" s="1">
        <v>45421</v>
      </c>
      <c r="L1151">
        <v>30</v>
      </c>
      <c r="M1151">
        <v>3</v>
      </c>
      <c r="N1151" t="s">
        <v>538</v>
      </c>
      <c r="O1151" t="s">
        <v>537</v>
      </c>
      <c r="P1151" t="s">
        <v>631</v>
      </c>
    </row>
    <row r="1152" spans="1:16" x14ac:dyDescent="0.25">
      <c r="A1152" t="s">
        <v>257</v>
      </c>
      <c r="B1152" t="s">
        <v>258</v>
      </c>
      <c r="C1152" t="s">
        <v>64</v>
      </c>
      <c r="D1152" t="s">
        <v>100</v>
      </c>
      <c r="E1152" t="s">
        <v>100</v>
      </c>
      <c r="F1152" t="s">
        <v>100</v>
      </c>
      <c r="G1152" t="s">
        <v>175</v>
      </c>
      <c r="H1152" t="s">
        <v>183</v>
      </c>
      <c r="I1152" t="s">
        <v>36</v>
      </c>
      <c r="J1152" t="s">
        <v>117</v>
      </c>
      <c r="K1152" s="1">
        <v>45426</v>
      </c>
      <c r="L1152">
        <v>120</v>
      </c>
      <c r="M1152">
        <v>4</v>
      </c>
      <c r="N1152" t="s">
        <v>538</v>
      </c>
      <c r="O1152" t="s">
        <v>537</v>
      </c>
      <c r="P1152" t="s">
        <v>631</v>
      </c>
    </row>
    <row r="1153" spans="1:16" x14ac:dyDescent="0.25">
      <c r="A1153" t="s">
        <v>257</v>
      </c>
      <c r="B1153" t="s">
        <v>258</v>
      </c>
      <c r="C1153" t="s">
        <v>64</v>
      </c>
      <c r="D1153" t="s">
        <v>100</v>
      </c>
      <c r="E1153" t="s">
        <v>100</v>
      </c>
      <c r="F1153" t="s">
        <v>100</v>
      </c>
      <c r="G1153" t="s">
        <v>175</v>
      </c>
      <c r="H1153" t="s">
        <v>183</v>
      </c>
      <c r="I1153" t="s">
        <v>36</v>
      </c>
      <c r="J1153" t="s">
        <v>117</v>
      </c>
      <c r="K1153" s="1">
        <v>45428</v>
      </c>
      <c r="L1153">
        <v>30</v>
      </c>
      <c r="M1153">
        <v>4</v>
      </c>
      <c r="N1153" t="s">
        <v>538</v>
      </c>
      <c r="O1153" t="s">
        <v>537</v>
      </c>
      <c r="P1153" t="s">
        <v>631</v>
      </c>
    </row>
    <row r="1154" spans="1:16" x14ac:dyDescent="0.25">
      <c r="A1154" t="s">
        <v>257</v>
      </c>
      <c r="B1154" t="s">
        <v>258</v>
      </c>
      <c r="C1154" t="s">
        <v>64</v>
      </c>
      <c r="D1154" t="s">
        <v>100</v>
      </c>
      <c r="E1154" t="s">
        <v>100</v>
      </c>
      <c r="F1154" t="s">
        <v>100</v>
      </c>
      <c r="G1154" t="s">
        <v>175</v>
      </c>
      <c r="H1154" t="s">
        <v>183</v>
      </c>
      <c r="I1154" t="s">
        <v>36</v>
      </c>
      <c r="J1154" t="s">
        <v>117</v>
      </c>
      <c r="K1154" s="1">
        <v>45429</v>
      </c>
      <c r="L1154">
        <v>30</v>
      </c>
      <c r="M1154">
        <v>4</v>
      </c>
      <c r="N1154" t="s">
        <v>538</v>
      </c>
      <c r="O1154" t="s">
        <v>537</v>
      </c>
      <c r="P1154" t="s">
        <v>631</v>
      </c>
    </row>
    <row r="1155" spans="1:16" x14ac:dyDescent="0.25">
      <c r="A1155" t="s">
        <v>257</v>
      </c>
      <c r="B1155" t="s">
        <v>258</v>
      </c>
      <c r="C1155" t="s">
        <v>64</v>
      </c>
      <c r="D1155" t="s">
        <v>100</v>
      </c>
      <c r="E1155" t="s">
        <v>100</v>
      </c>
      <c r="F1155" t="s">
        <v>100</v>
      </c>
      <c r="G1155" t="s">
        <v>175</v>
      </c>
      <c r="H1155" t="s">
        <v>183</v>
      </c>
      <c r="I1155" t="s">
        <v>85</v>
      </c>
      <c r="J1155" t="s">
        <v>117</v>
      </c>
      <c r="K1155" s="1">
        <v>45420</v>
      </c>
      <c r="L1155">
        <v>60</v>
      </c>
      <c r="M1155">
        <v>3</v>
      </c>
      <c r="N1155" t="s">
        <v>538</v>
      </c>
      <c r="O1155" t="s">
        <v>537</v>
      </c>
      <c r="P1155" t="s">
        <v>631</v>
      </c>
    </row>
    <row r="1156" spans="1:16" x14ac:dyDescent="0.25">
      <c r="A1156" t="s">
        <v>257</v>
      </c>
      <c r="B1156" t="s">
        <v>258</v>
      </c>
      <c r="C1156" t="s">
        <v>64</v>
      </c>
      <c r="D1156" t="s">
        <v>100</v>
      </c>
      <c r="E1156" t="s">
        <v>100</v>
      </c>
      <c r="F1156" t="s">
        <v>100</v>
      </c>
      <c r="G1156" t="s">
        <v>175</v>
      </c>
      <c r="H1156" t="s">
        <v>72</v>
      </c>
      <c r="I1156" t="s">
        <v>130</v>
      </c>
      <c r="J1156" t="s">
        <v>119</v>
      </c>
      <c r="K1156" s="1">
        <v>45404</v>
      </c>
      <c r="L1156">
        <v>60</v>
      </c>
      <c r="M1156">
        <v>1</v>
      </c>
      <c r="N1156" t="s">
        <v>538</v>
      </c>
      <c r="O1156" t="s">
        <v>537</v>
      </c>
      <c r="P1156" t="s">
        <v>631</v>
      </c>
    </row>
    <row r="1157" spans="1:16" x14ac:dyDescent="0.25">
      <c r="A1157" t="s">
        <v>257</v>
      </c>
      <c r="B1157" t="s">
        <v>258</v>
      </c>
      <c r="C1157" t="s">
        <v>64</v>
      </c>
      <c r="D1157" t="s">
        <v>100</v>
      </c>
      <c r="E1157" t="s">
        <v>100</v>
      </c>
      <c r="F1157" t="s">
        <v>100</v>
      </c>
      <c r="G1157" t="s">
        <v>175</v>
      </c>
      <c r="H1157" t="s">
        <v>72</v>
      </c>
      <c r="I1157" t="s">
        <v>130</v>
      </c>
      <c r="J1157" t="s">
        <v>119</v>
      </c>
      <c r="K1157" s="1">
        <v>45411</v>
      </c>
      <c r="L1157">
        <v>30</v>
      </c>
      <c r="M1157">
        <v>2</v>
      </c>
      <c r="N1157" t="s">
        <v>538</v>
      </c>
      <c r="O1157" t="s">
        <v>537</v>
      </c>
      <c r="P1157" t="s">
        <v>631</v>
      </c>
    </row>
    <row r="1158" spans="1:16" x14ac:dyDescent="0.25">
      <c r="A1158" t="s">
        <v>257</v>
      </c>
      <c r="B1158" t="s">
        <v>258</v>
      </c>
      <c r="C1158" t="s">
        <v>64</v>
      </c>
      <c r="D1158" t="s">
        <v>100</v>
      </c>
      <c r="E1158" t="s">
        <v>100</v>
      </c>
      <c r="F1158" t="s">
        <v>100</v>
      </c>
      <c r="G1158" t="s">
        <v>175</v>
      </c>
      <c r="H1158" t="s">
        <v>72</v>
      </c>
      <c r="I1158" t="s">
        <v>130</v>
      </c>
      <c r="J1158" t="s">
        <v>119</v>
      </c>
      <c r="K1158" s="1">
        <v>45419</v>
      </c>
      <c r="L1158">
        <v>30</v>
      </c>
      <c r="M1158">
        <v>3</v>
      </c>
      <c r="N1158" t="s">
        <v>538</v>
      </c>
      <c r="O1158" t="s">
        <v>537</v>
      </c>
      <c r="P1158" t="s">
        <v>631</v>
      </c>
    </row>
    <row r="1159" spans="1:16" x14ac:dyDescent="0.25">
      <c r="A1159" t="s">
        <v>257</v>
      </c>
      <c r="B1159" t="s">
        <v>258</v>
      </c>
      <c r="C1159" t="s">
        <v>64</v>
      </c>
      <c r="D1159" t="s">
        <v>100</v>
      </c>
      <c r="E1159" t="s">
        <v>100</v>
      </c>
      <c r="F1159" t="s">
        <v>100</v>
      </c>
      <c r="G1159" t="s">
        <v>175</v>
      </c>
      <c r="H1159" t="s">
        <v>72</v>
      </c>
      <c r="I1159" t="s">
        <v>130</v>
      </c>
      <c r="J1159" t="s">
        <v>119</v>
      </c>
      <c r="K1159" s="1">
        <v>45422</v>
      </c>
      <c r="L1159">
        <v>30</v>
      </c>
      <c r="M1159">
        <v>3</v>
      </c>
      <c r="N1159" t="s">
        <v>538</v>
      </c>
      <c r="O1159" t="s">
        <v>537</v>
      </c>
      <c r="P1159" t="s">
        <v>631</v>
      </c>
    </row>
    <row r="1160" spans="1:16" x14ac:dyDescent="0.25">
      <c r="A1160" t="s">
        <v>257</v>
      </c>
      <c r="B1160" t="s">
        <v>258</v>
      </c>
      <c r="C1160" t="s">
        <v>64</v>
      </c>
      <c r="D1160" t="s">
        <v>100</v>
      </c>
      <c r="E1160" t="s">
        <v>100</v>
      </c>
      <c r="F1160" t="s">
        <v>100</v>
      </c>
      <c r="G1160" t="s">
        <v>175</v>
      </c>
      <c r="H1160" t="s">
        <v>72</v>
      </c>
      <c r="I1160" t="s">
        <v>130</v>
      </c>
      <c r="J1160" t="s">
        <v>119</v>
      </c>
      <c r="K1160" s="1">
        <v>45428</v>
      </c>
      <c r="L1160">
        <v>60</v>
      </c>
      <c r="M1160">
        <v>4</v>
      </c>
      <c r="N1160" t="s">
        <v>538</v>
      </c>
      <c r="O1160" t="s">
        <v>537</v>
      </c>
      <c r="P1160" t="s">
        <v>631</v>
      </c>
    </row>
    <row r="1161" spans="1:16" x14ac:dyDescent="0.25">
      <c r="A1161" t="s">
        <v>257</v>
      </c>
      <c r="B1161" t="s">
        <v>258</v>
      </c>
      <c r="C1161" t="s">
        <v>64</v>
      </c>
      <c r="D1161" t="s">
        <v>100</v>
      </c>
      <c r="E1161" t="s">
        <v>100</v>
      </c>
      <c r="F1161" t="s">
        <v>100</v>
      </c>
      <c r="G1161" t="s">
        <v>175</v>
      </c>
      <c r="H1161" t="s">
        <v>72</v>
      </c>
      <c r="I1161" t="s">
        <v>186</v>
      </c>
      <c r="J1161" t="s">
        <v>119</v>
      </c>
      <c r="K1161" s="1">
        <v>45404</v>
      </c>
      <c r="L1161">
        <v>30</v>
      </c>
      <c r="M1161">
        <v>1</v>
      </c>
      <c r="N1161" t="s">
        <v>538</v>
      </c>
      <c r="O1161" t="s">
        <v>537</v>
      </c>
      <c r="P1161" t="s">
        <v>631</v>
      </c>
    </row>
    <row r="1162" spans="1:16" x14ac:dyDescent="0.25">
      <c r="A1162" t="s">
        <v>257</v>
      </c>
      <c r="B1162" t="s">
        <v>258</v>
      </c>
      <c r="C1162" t="s">
        <v>64</v>
      </c>
      <c r="D1162" t="s">
        <v>100</v>
      </c>
      <c r="E1162" t="s">
        <v>100</v>
      </c>
      <c r="F1162" t="s">
        <v>100</v>
      </c>
      <c r="G1162" t="s">
        <v>175</v>
      </c>
      <c r="H1162" t="s">
        <v>72</v>
      </c>
      <c r="I1162" t="s">
        <v>186</v>
      </c>
      <c r="J1162" t="s">
        <v>119</v>
      </c>
      <c r="K1162" s="1">
        <v>45405</v>
      </c>
      <c r="L1162">
        <v>60</v>
      </c>
      <c r="M1162">
        <v>1</v>
      </c>
      <c r="N1162" t="s">
        <v>538</v>
      </c>
      <c r="O1162" t="s">
        <v>537</v>
      </c>
      <c r="P1162" t="s">
        <v>631</v>
      </c>
    </row>
    <row r="1163" spans="1:16" x14ac:dyDescent="0.25">
      <c r="A1163" t="s">
        <v>257</v>
      </c>
      <c r="B1163" t="s">
        <v>258</v>
      </c>
      <c r="C1163" t="s">
        <v>64</v>
      </c>
      <c r="D1163" t="s">
        <v>100</v>
      </c>
      <c r="E1163" t="s">
        <v>100</v>
      </c>
      <c r="F1163" t="s">
        <v>100</v>
      </c>
      <c r="G1163" t="s">
        <v>175</v>
      </c>
      <c r="H1163" t="s">
        <v>72</v>
      </c>
      <c r="I1163" t="s">
        <v>186</v>
      </c>
      <c r="J1163" t="s">
        <v>119</v>
      </c>
      <c r="K1163" s="1">
        <v>45406</v>
      </c>
      <c r="L1163">
        <v>30</v>
      </c>
      <c r="M1163">
        <v>1</v>
      </c>
      <c r="N1163" t="s">
        <v>538</v>
      </c>
      <c r="O1163" t="s">
        <v>537</v>
      </c>
      <c r="P1163" t="s">
        <v>631</v>
      </c>
    </row>
    <row r="1164" spans="1:16" x14ac:dyDescent="0.25">
      <c r="A1164" t="s">
        <v>257</v>
      </c>
      <c r="B1164" t="s">
        <v>258</v>
      </c>
      <c r="C1164" t="s">
        <v>64</v>
      </c>
      <c r="D1164" t="s">
        <v>100</v>
      </c>
      <c r="E1164" t="s">
        <v>100</v>
      </c>
      <c r="F1164" t="s">
        <v>100</v>
      </c>
      <c r="G1164" t="s">
        <v>175</v>
      </c>
      <c r="H1164" t="s">
        <v>72</v>
      </c>
      <c r="I1164" t="s">
        <v>186</v>
      </c>
      <c r="J1164" t="s">
        <v>119</v>
      </c>
      <c r="K1164" s="1">
        <v>45407</v>
      </c>
      <c r="L1164">
        <v>30</v>
      </c>
      <c r="M1164">
        <v>1</v>
      </c>
      <c r="N1164" t="s">
        <v>538</v>
      </c>
      <c r="O1164" t="s">
        <v>537</v>
      </c>
      <c r="P1164" t="s">
        <v>631</v>
      </c>
    </row>
    <row r="1165" spans="1:16" x14ac:dyDescent="0.25">
      <c r="A1165" t="s">
        <v>257</v>
      </c>
      <c r="B1165" t="s">
        <v>258</v>
      </c>
      <c r="C1165" t="s">
        <v>64</v>
      </c>
      <c r="D1165" t="s">
        <v>100</v>
      </c>
      <c r="E1165" t="s">
        <v>100</v>
      </c>
      <c r="F1165" t="s">
        <v>100</v>
      </c>
      <c r="G1165" t="s">
        <v>175</v>
      </c>
      <c r="H1165" t="s">
        <v>72</v>
      </c>
      <c r="I1165" t="s">
        <v>186</v>
      </c>
      <c r="J1165" t="s">
        <v>119</v>
      </c>
      <c r="K1165" s="1">
        <v>45411</v>
      </c>
      <c r="L1165">
        <v>30</v>
      </c>
      <c r="M1165">
        <v>2</v>
      </c>
      <c r="N1165" t="s">
        <v>538</v>
      </c>
      <c r="O1165" t="s">
        <v>537</v>
      </c>
      <c r="P1165" t="s">
        <v>631</v>
      </c>
    </row>
    <row r="1166" spans="1:16" x14ac:dyDescent="0.25">
      <c r="A1166" t="s">
        <v>257</v>
      </c>
      <c r="B1166" t="s">
        <v>258</v>
      </c>
      <c r="C1166" t="s">
        <v>64</v>
      </c>
      <c r="D1166" t="s">
        <v>100</v>
      </c>
      <c r="E1166" t="s">
        <v>100</v>
      </c>
      <c r="F1166" t="s">
        <v>100</v>
      </c>
      <c r="G1166" t="s">
        <v>175</v>
      </c>
      <c r="H1166" t="s">
        <v>72</v>
      </c>
      <c r="I1166" t="s">
        <v>186</v>
      </c>
      <c r="J1166" t="s">
        <v>119</v>
      </c>
      <c r="K1166" s="1">
        <v>45412</v>
      </c>
      <c r="L1166">
        <v>30</v>
      </c>
      <c r="M1166">
        <v>2</v>
      </c>
      <c r="N1166" t="s">
        <v>538</v>
      </c>
      <c r="O1166" t="s">
        <v>537</v>
      </c>
      <c r="P1166" t="s">
        <v>631</v>
      </c>
    </row>
    <row r="1167" spans="1:16" x14ac:dyDescent="0.25">
      <c r="A1167" t="s">
        <v>257</v>
      </c>
      <c r="B1167" t="s">
        <v>258</v>
      </c>
      <c r="C1167" t="s">
        <v>64</v>
      </c>
      <c r="D1167" t="s">
        <v>100</v>
      </c>
      <c r="E1167" t="s">
        <v>100</v>
      </c>
      <c r="F1167" t="s">
        <v>100</v>
      </c>
      <c r="G1167" t="s">
        <v>175</v>
      </c>
      <c r="H1167" t="s">
        <v>72</v>
      </c>
      <c r="I1167" t="s">
        <v>186</v>
      </c>
      <c r="J1167" t="s">
        <v>119</v>
      </c>
      <c r="K1167" s="1">
        <v>45414</v>
      </c>
      <c r="L1167">
        <v>30</v>
      </c>
      <c r="M1167">
        <v>2</v>
      </c>
      <c r="N1167" t="s">
        <v>538</v>
      </c>
      <c r="O1167" t="s">
        <v>537</v>
      </c>
      <c r="P1167" t="s">
        <v>631</v>
      </c>
    </row>
    <row r="1168" spans="1:16" x14ac:dyDescent="0.25">
      <c r="A1168" t="s">
        <v>257</v>
      </c>
      <c r="B1168" t="s">
        <v>258</v>
      </c>
      <c r="C1168" t="s">
        <v>64</v>
      </c>
      <c r="D1168" t="s">
        <v>100</v>
      </c>
      <c r="E1168" t="s">
        <v>100</v>
      </c>
      <c r="F1168" t="s">
        <v>100</v>
      </c>
      <c r="G1168" t="s">
        <v>175</v>
      </c>
      <c r="H1168" t="s">
        <v>72</v>
      </c>
      <c r="I1168" t="s">
        <v>186</v>
      </c>
      <c r="J1168" t="s">
        <v>119</v>
      </c>
      <c r="K1168" s="1">
        <v>45418</v>
      </c>
      <c r="L1168">
        <v>30</v>
      </c>
      <c r="M1168">
        <v>3</v>
      </c>
      <c r="N1168" t="s">
        <v>538</v>
      </c>
      <c r="O1168" t="s">
        <v>537</v>
      </c>
      <c r="P1168" t="s">
        <v>631</v>
      </c>
    </row>
    <row r="1169" spans="1:16" x14ac:dyDescent="0.25">
      <c r="A1169" t="s">
        <v>257</v>
      </c>
      <c r="B1169" t="s">
        <v>258</v>
      </c>
      <c r="C1169" t="s">
        <v>64</v>
      </c>
      <c r="D1169" t="s">
        <v>100</v>
      </c>
      <c r="E1169" t="s">
        <v>100</v>
      </c>
      <c r="F1169" t="s">
        <v>100</v>
      </c>
      <c r="G1169" t="s">
        <v>175</v>
      </c>
      <c r="H1169" t="s">
        <v>72</v>
      </c>
      <c r="I1169" t="s">
        <v>186</v>
      </c>
      <c r="J1169" t="s">
        <v>119</v>
      </c>
      <c r="K1169" s="1">
        <v>45420</v>
      </c>
      <c r="L1169">
        <v>30</v>
      </c>
      <c r="M1169">
        <v>3</v>
      </c>
      <c r="N1169" t="s">
        <v>538</v>
      </c>
      <c r="O1169" t="s">
        <v>537</v>
      </c>
      <c r="P1169" t="s">
        <v>631</v>
      </c>
    </row>
    <row r="1170" spans="1:16" x14ac:dyDescent="0.25">
      <c r="A1170" t="s">
        <v>257</v>
      </c>
      <c r="B1170" t="s">
        <v>258</v>
      </c>
      <c r="C1170" t="s">
        <v>64</v>
      </c>
      <c r="D1170" t="s">
        <v>100</v>
      </c>
      <c r="E1170" t="s">
        <v>100</v>
      </c>
      <c r="F1170" t="s">
        <v>100</v>
      </c>
      <c r="G1170" t="s">
        <v>175</v>
      </c>
      <c r="H1170" t="s">
        <v>72</v>
      </c>
      <c r="I1170" t="s">
        <v>186</v>
      </c>
      <c r="J1170" t="s">
        <v>119</v>
      </c>
      <c r="K1170" s="1">
        <v>45422</v>
      </c>
      <c r="L1170">
        <v>30</v>
      </c>
      <c r="M1170">
        <v>3</v>
      </c>
      <c r="N1170" t="s">
        <v>538</v>
      </c>
      <c r="O1170" t="s">
        <v>537</v>
      </c>
      <c r="P1170" t="s">
        <v>631</v>
      </c>
    </row>
    <row r="1171" spans="1:16" x14ac:dyDescent="0.25">
      <c r="A1171" t="s">
        <v>257</v>
      </c>
      <c r="B1171" t="s">
        <v>258</v>
      </c>
      <c r="C1171" t="s">
        <v>64</v>
      </c>
      <c r="D1171" t="s">
        <v>100</v>
      </c>
      <c r="E1171" t="s">
        <v>100</v>
      </c>
      <c r="F1171" t="s">
        <v>100</v>
      </c>
      <c r="G1171" t="s">
        <v>175</v>
      </c>
      <c r="H1171" t="s">
        <v>72</v>
      </c>
      <c r="I1171" t="s">
        <v>186</v>
      </c>
      <c r="J1171" t="s">
        <v>119</v>
      </c>
      <c r="K1171" s="1">
        <v>45427</v>
      </c>
      <c r="L1171">
        <v>30</v>
      </c>
      <c r="M1171">
        <v>4</v>
      </c>
      <c r="N1171" t="s">
        <v>538</v>
      </c>
      <c r="O1171" t="s">
        <v>537</v>
      </c>
      <c r="P1171" t="s">
        <v>631</v>
      </c>
    </row>
    <row r="1172" spans="1:16" x14ac:dyDescent="0.25">
      <c r="A1172" t="s">
        <v>257</v>
      </c>
      <c r="B1172" t="s">
        <v>258</v>
      </c>
      <c r="C1172" t="s">
        <v>64</v>
      </c>
      <c r="D1172" t="s">
        <v>100</v>
      </c>
      <c r="E1172" t="s">
        <v>100</v>
      </c>
      <c r="F1172" t="s">
        <v>100</v>
      </c>
      <c r="G1172" t="s">
        <v>175</v>
      </c>
      <c r="H1172" t="s">
        <v>72</v>
      </c>
      <c r="I1172" t="s">
        <v>186</v>
      </c>
      <c r="J1172" t="s">
        <v>119</v>
      </c>
      <c r="K1172" s="1">
        <v>45429</v>
      </c>
      <c r="L1172">
        <v>30</v>
      </c>
      <c r="M1172">
        <v>4</v>
      </c>
      <c r="N1172" t="s">
        <v>538</v>
      </c>
      <c r="O1172" t="s">
        <v>537</v>
      </c>
      <c r="P1172" t="s">
        <v>631</v>
      </c>
    </row>
    <row r="1173" spans="1:16" x14ac:dyDescent="0.25">
      <c r="A1173" t="s">
        <v>257</v>
      </c>
      <c r="B1173" t="s">
        <v>258</v>
      </c>
      <c r="C1173" t="s">
        <v>64</v>
      </c>
      <c r="D1173" t="s">
        <v>100</v>
      </c>
      <c r="E1173" t="s">
        <v>100</v>
      </c>
      <c r="F1173" t="s">
        <v>100</v>
      </c>
      <c r="G1173" t="s">
        <v>175</v>
      </c>
      <c r="H1173" t="s">
        <v>72</v>
      </c>
      <c r="I1173" t="s">
        <v>73</v>
      </c>
      <c r="J1173" t="s">
        <v>119</v>
      </c>
      <c r="K1173" s="1">
        <v>45408</v>
      </c>
      <c r="L1173">
        <v>150</v>
      </c>
      <c r="M1173">
        <v>1</v>
      </c>
      <c r="N1173" t="s">
        <v>538</v>
      </c>
      <c r="O1173" t="s">
        <v>537</v>
      </c>
      <c r="P1173" t="s">
        <v>631</v>
      </c>
    </row>
    <row r="1174" spans="1:16" x14ac:dyDescent="0.25">
      <c r="A1174" t="s">
        <v>257</v>
      </c>
      <c r="B1174" t="s">
        <v>258</v>
      </c>
      <c r="C1174" t="s">
        <v>64</v>
      </c>
      <c r="D1174" t="s">
        <v>100</v>
      </c>
      <c r="E1174" t="s">
        <v>100</v>
      </c>
      <c r="F1174" t="s">
        <v>100</v>
      </c>
      <c r="G1174" t="s">
        <v>175</v>
      </c>
      <c r="H1174" t="s">
        <v>72</v>
      </c>
      <c r="I1174" t="s">
        <v>73</v>
      </c>
      <c r="J1174" t="s">
        <v>119</v>
      </c>
      <c r="K1174" s="1">
        <v>45411</v>
      </c>
      <c r="L1174">
        <v>30</v>
      </c>
      <c r="M1174">
        <v>2</v>
      </c>
      <c r="N1174" t="s">
        <v>538</v>
      </c>
      <c r="O1174" t="s">
        <v>537</v>
      </c>
      <c r="P1174" t="s">
        <v>631</v>
      </c>
    </row>
    <row r="1175" spans="1:16" x14ac:dyDescent="0.25">
      <c r="A1175" t="s">
        <v>257</v>
      </c>
      <c r="B1175" t="s">
        <v>258</v>
      </c>
      <c r="C1175" t="s">
        <v>64</v>
      </c>
      <c r="D1175" t="s">
        <v>100</v>
      </c>
      <c r="E1175" t="s">
        <v>100</v>
      </c>
      <c r="F1175" t="s">
        <v>100</v>
      </c>
      <c r="G1175" t="s">
        <v>175</v>
      </c>
      <c r="H1175" t="s">
        <v>72</v>
      </c>
      <c r="I1175" t="s">
        <v>73</v>
      </c>
      <c r="J1175" t="s">
        <v>119</v>
      </c>
      <c r="K1175" s="1">
        <v>45412</v>
      </c>
      <c r="L1175">
        <v>30</v>
      </c>
      <c r="M1175">
        <v>2</v>
      </c>
      <c r="N1175" t="s">
        <v>538</v>
      </c>
      <c r="O1175" t="s">
        <v>537</v>
      </c>
      <c r="P1175" t="s">
        <v>631</v>
      </c>
    </row>
    <row r="1176" spans="1:16" x14ac:dyDescent="0.25">
      <c r="A1176" t="s">
        <v>257</v>
      </c>
      <c r="B1176" t="s">
        <v>258</v>
      </c>
      <c r="C1176" t="s">
        <v>64</v>
      </c>
      <c r="D1176" t="s">
        <v>100</v>
      </c>
      <c r="E1176" t="s">
        <v>100</v>
      </c>
      <c r="F1176" t="s">
        <v>100</v>
      </c>
      <c r="G1176" t="s">
        <v>175</v>
      </c>
      <c r="H1176" t="s">
        <v>72</v>
      </c>
      <c r="I1176" t="s">
        <v>73</v>
      </c>
      <c r="J1176" t="s">
        <v>119</v>
      </c>
      <c r="K1176" s="1">
        <v>45413</v>
      </c>
      <c r="L1176">
        <v>30</v>
      </c>
      <c r="M1176">
        <v>2</v>
      </c>
      <c r="N1176" t="s">
        <v>538</v>
      </c>
      <c r="O1176" t="s">
        <v>537</v>
      </c>
      <c r="P1176" t="s">
        <v>631</v>
      </c>
    </row>
    <row r="1177" spans="1:16" x14ac:dyDescent="0.25">
      <c r="A1177" t="s">
        <v>257</v>
      </c>
      <c r="B1177" t="s">
        <v>258</v>
      </c>
      <c r="C1177" t="s">
        <v>64</v>
      </c>
      <c r="D1177" t="s">
        <v>100</v>
      </c>
      <c r="E1177" t="s">
        <v>100</v>
      </c>
      <c r="F1177" t="s">
        <v>100</v>
      </c>
      <c r="G1177" t="s">
        <v>175</v>
      </c>
      <c r="H1177" t="s">
        <v>72</v>
      </c>
      <c r="I1177" t="s">
        <v>73</v>
      </c>
      <c r="J1177" t="s">
        <v>119</v>
      </c>
      <c r="K1177" s="1">
        <v>45414</v>
      </c>
      <c r="L1177">
        <v>30</v>
      </c>
      <c r="M1177">
        <v>2</v>
      </c>
      <c r="N1177" t="s">
        <v>538</v>
      </c>
      <c r="O1177" t="s">
        <v>537</v>
      </c>
      <c r="P1177" t="s">
        <v>631</v>
      </c>
    </row>
    <row r="1178" spans="1:16" x14ac:dyDescent="0.25">
      <c r="A1178" t="s">
        <v>257</v>
      </c>
      <c r="B1178" t="s">
        <v>258</v>
      </c>
      <c r="C1178" t="s">
        <v>64</v>
      </c>
      <c r="D1178" t="s">
        <v>100</v>
      </c>
      <c r="E1178" t="s">
        <v>100</v>
      </c>
      <c r="F1178" t="s">
        <v>100</v>
      </c>
      <c r="G1178" t="s">
        <v>175</v>
      </c>
      <c r="H1178" t="s">
        <v>72</v>
      </c>
      <c r="I1178" t="s">
        <v>73</v>
      </c>
      <c r="J1178" t="s">
        <v>119</v>
      </c>
      <c r="K1178" s="1">
        <v>45419</v>
      </c>
      <c r="L1178">
        <v>90</v>
      </c>
      <c r="M1178">
        <v>3</v>
      </c>
      <c r="N1178" t="s">
        <v>538</v>
      </c>
      <c r="O1178" t="s">
        <v>537</v>
      </c>
      <c r="P1178" t="s">
        <v>631</v>
      </c>
    </row>
    <row r="1179" spans="1:16" x14ac:dyDescent="0.25">
      <c r="A1179" t="s">
        <v>257</v>
      </c>
      <c r="B1179" t="s">
        <v>258</v>
      </c>
      <c r="C1179" t="s">
        <v>64</v>
      </c>
      <c r="D1179" t="s">
        <v>100</v>
      </c>
      <c r="E1179" t="s">
        <v>100</v>
      </c>
      <c r="F1179" t="s">
        <v>100</v>
      </c>
      <c r="G1179" t="s">
        <v>175</v>
      </c>
      <c r="H1179" t="s">
        <v>72</v>
      </c>
      <c r="I1179" t="s">
        <v>73</v>
      </c>
      <c r="J1179" t="s">
        <v>119</v>
      </c>
      <c r="K1179" s="1">
        <v>45421</v>
      </c>
      <c r="L1179">
        <v>30</v>
      </c>
      <c r="M1179">
        <v>3</v>
      </c>
      <c r="N1179" t="s">
        <v>538</v>
      </c>
      <c r="O1179" t="s">
        <v>537</v>
      </c>
      <c r="P1179" t="s">
        <v>631</v>
      </c>
    </row>
    <row r="1180" spans="1:16" x14ac:dyDescent="0.25">
      <c r="A1180" t="s">
        <v>257</v>
      </c>
      <c r="B1180" t="s">
        <v>258</v>
      </c>
      <c r="C1180" t="s">
        <v>64</v>
      </c>
      <c r="D1180" t="s">
        <v>100</v>
      </c>
      <c r="E1180" t="s">
        <v>100</v>
      </c>
      <c r="F1180" t="s">
        <v>100</v>
      </c>
      <c r="G1180" t="s">
        <v>175</v>
      </c>
      <c r="H1180" t="s">
        <v>72</v>
      </c>
      <c r="I1180" t="s">
        <v>74</v>
      </c>
      <c r="J1180" t="s">
        <v>119</v>
      </c>
      <c r="K1180" s="1">
        <v>45406</v>
      </c>
      <c r="L1180">
        <v>30</v>
      </c>
      <c r="M1180">
        <v>1</v>
      </c>
      <c r="N1180" t="s">
        <v>538</v>
      </c>
      <c r="O1180" t="s">
        <v>537</v>
      </c>
      <c r="P1180" t="s">
        <v>631</v>
      </c>
    </row>
    <row r="1181" spans="1:16" x14ac:dyDescent="0.25">
      <c r="A1181" t="s">
        <v>257</v>
      </c>
      <c r="B1181" t="s">
        <v>258</v>
      </c>
      <c r="C1181" t="s">
        <v>64</v>
      </c>
      <c r="D1181" t="s">
        <v>100</v>
      </c>
      <c r="E1181" t="s">
        <v>100</v>
      </c>
      <c r="F1181" t="s">
        <v>100</v>
      </c>
      <c r="G1181" t="s">
        <v>175</v>
      </c>
      <c r="H1181" t="s">
        <v>72</v>
      </c>
      <c r="I1181" t="s">
        <v>74</v>
      </c>
      <c r="J1181" t="s">
        <v>119</v>
      </c>
      <c r="K1181" s="1">
        <v>45413</v>
      </c>
      <c r="L1181">
        <v>30</v>
      </c>
      <c r="M1181">
        <v>2</v>
      </c>
      <c r="N1181" t="s">
        <v>538</v>
      </c>
      <c r="O1181" t="s">
        <v>537</v>
      </c>
      <c r="P1181" t="s">
        <v>631</v>
      </c>
    </row>
    <row r="1182" spans="1:16" x14ac:dyDescent="0.25">
      <c r="A1182" t="s">
        <v>257</v>
      </c>
      <c r="B1182" t="s">
        <v>258</v>
      </c>
      <c r="C1182" t="s">
        <v>64</v>
      </c>
      <c r="D1182" t="s">
        <v>100</v>
      </c>
      <c r="E1182" t="s">
        <v>100</v>
      </c>
      <c r="F1182" t="s">
        <v>100</v>
      </c>
      <c r="G1182" t="s">
        <v>175</v>
      </c>
      <c r="H1182" t="s">
        <v>72</v>
      </c>
      <c r="I1182" t="s">
        <v>74</v>
      </c>
      <c r="J1182" t="s">
        <v>119</v>
      </c>
      <c r="K1182" s="1">
        <v>45420</v>
      </c>
      <c r="L1182">
        <v>30</v>
      </c>
      <c r="M1182">
        <v>3</v>
      </c>
      <c r="N1182" t="s">
        <v>538</v>
      </c>
      <c r="O1182" t="s">
        <v>537</v>
      </c>
      <c r="P1182" t="s">
        <v>631</v>
      </c>
    </row>
    <row r="1183" spans="1:16" x14ac:dyDescent="0.25">
      <c r="A1183" t="s">
        <v>257</v>
      </c>
      <c r="B1183" t="s">
        <v>258</v>
      </c>
      <c r="C1183" t="s">
        <v>64</v>
      </c>
      <c r="D1183" t="s">
        <v>100</v>
      </c>
      <c r="E1183" t="s">
        <v>100</v>
      </c>
      <c r="F1183" t="s">
        <v>100</v>
      </c>
      <c r="G1183" t="s">
        <v>175</v>
      </c>
      <c r="H1183" t="s">
        <v>72</v>
      </c>
      <c r="I1183" t="s">
        <v>74</v>
      </c>
      <c r="J1183" t="s">
        <v>119</v>
      </c>
      <c r="K1183" s="1">
        <v>45427</v>
      </c>
      <c r="L1183">
        <v>30</v>
      </c>
      <c r="M1183">
        <v>4</v>
      </c>
      <c r="N1183" t="s">
        <v>538</v>
      </c>
      <c r="O1183" t="s">
        <v>537</v>
      </c>
      <c r="P1183" t="s">
        <v>631</v>
      </c>
    </row>
    <row r="1184" spans="1:16" x14ac:dyDescent="0.25">
      <c r="A1184" t="s">
        <v>257</v>
      </c>
      <c r="B1184" t="s">
        <v>258</v>
      </c>
      <c r="C1184" t="s">
        <v>64</v>
      </c>
      <c r="D1184" t="s">
        <v>100</v>
      </c>
      <c r="E1184" t="s">
        <v>100</v>
      </c>
      <c r="F1184" t="s">
        <v>100</v>
      </c>
      <c r="G1184" t="s">
        <v>175</v>
      </c>
      <c r="H1184" t="s">
        <v>37</v>
      </c>
      <c r="I1184" t="s">
        <v>38</v>
      </c>
      <c r="J1184" t="s">
        <v>117</v>
      </c>
      <c r="K1184" s="1">
        <v>45407</v>
      </c>
      <c r="L1184">
        <v>30</v>
      </c>
      <c r="M1184">
        <v>1</v>
      </c>
      <c r="N1184" t="s">
        <v>538</v>
      </c>
      <c r="O1184" t="s">
        <v>537</v>
      </c>
      <c r="P1184" t="s">
        <v>631</v>
      </c>
    </row>
    <row r="1185" spans="1:16" x14ac:dyDescent="0.25">
      <c r="A1185" t="s">
        <v>257</v>
      </c>
      <c r="B1185" t="s">
        <v>258</v>
      </c>
      <c r="C1185" t="s">
        <v>64</v>
      </c>
      <c r="D1185" t="s">
        <v>100</v>
      </c>
      <c r="E1185" t="s">
        <v>100</v>
      </c>
      <c r="F1185" t="s">
        <v>100</v>
      </c>
      <c r="G1185" t="s">
        <v>175</v>
      </c>
      <c r="H1185" t="s">
        <v>37</v>
      </c>
      <c r="I1185" t="s">
        <v>38</v>
      </c>
      <c r="J1185" t="s">
        <v>117</v>
      </c>
      <c r="K1185" s="1">
        <v>45411</v>
      </c>
      <c r="L1185">
        <v>30</v>
      </c>
      <c r="M1185">
        <v>2</v>
      </c>
      <c r="N1185" t="s">
        <v>538</v>
      </c>
      <c r="O1185" t="s">
        <v>537</v>
      </c>
      <c r="P1185" t="s">
        <v>631</v>
      </c>
    </row>
    <row r="1186" spans="1:16" x14ac:dyDescent="0.25">
      <c r="A1186" t="s">
        <v>257</v>
      </c>
      <c r="B1186" t="s">
        <v>258</v>
      </c>
      <c r="C1186" t="s">
        <v>64</v>
      </c>
      <c r="D1186" t="s">
        <v>100</v>
      </c>
      <c r="E1186" t="s">
        <v>100</v>
      </c>
      <c r="F1186" t="s">
        <v>100</v>
      </c>
      <c r="G1186" t="s">
        <v>175</v>
      </c>
      <c r="H1186" t="s">
        <v>37</v>
      </c>
      <c r="I1186" t="s">
        <v>38</v>
      </c>
      <c r="J1186" t="s">
        <v>117</v>
      </c>
      <c r="K1186" s="1">
        <v>45418</v>
      </c>
      <c r="L1186">
        <v>30</v>
      </c>
      <c r="M1186">
        <v>3</v>
      </c>
      <c r="N1186" t="s">
        <v>538</v>
      </c>
      <c r="O1186" t="s">
        <v>537</v>
      </c>
      <c r="P1186" t="s">
        <v>631</v>
      </c>
    </row>
    <row r="1187" spans="1:16" x14ac:dyDescent="0.25">
      <c r="A1187" t="s">
        <v>257</v>
      </c>
      <c r="B1187" t="s">
        <v>258</v>
      </c>
      <c r="C1187" t="s">
        <v>64</v>
      </c>
      <c r="D1187" t="s">
        <v>100</v>
      </c>
      <c r="E1187" t="s">
        <v>100</v>
      </c>
      <c r="F1187" t="s">
        <v>100</v>
      </c>
      <c r="G1187" t="s">
        <v>175</v>
      </c>
      <c r="H1187" t="s">
        <v>37</v>
      </c>
      <c r="I1187" t="s">
        <v>38</v>
      </c>
      <c r="J1187" t="s">
        <v>117</v>
      </c>
      <c r="K1187" s="1">
        <v>45419</v>
      </c>
      <c r="L1187">
        <v>30</v>
      </c>
      <c r="M1187">
        <v>3</v>
      </c>
      <c r="N1187" t="s">
        <v>538</v>
      </c>
      <c r="O1187" t="s">
        <v>537</v>
      </c>
      <c r="P1187" t="s">
        <v>631</v>
      </c>
    </row>
    <row r="1188" spans="1:16" x14ac:dyDescent="0.25">
      <c r="A1188" t="s">
        <v>257</v>
      </c>
      <c r="B1188" t="s">
        <v>258</v>
      </c>
      <c r="C1188" t="s">
        <v>64</v>
      </c>
      <c r="D1188" t="s">
        <v>100</v>
      </c>
      <c r="E1188" t="s">
        <v>100</v>
      </c>
      <c r="F1188" t="s">
        <v>100</v>
      </c>
      <c r="G1188" t="s">
        <v>175</v>
      </c>
      <c r="H1188" t="s">
        <v>37</v>
      </c>
      <c r="I1188" t="s">
        <v>38</v>
      </c>
      <c r="J1188" t="s">
        <v>117</v>
      </c>
      <c r="K1188" s="1">
        <v>45421</v>
      </c>
      <c r="L1188">
        <v>30</v>
      </c>
      <c r="M1188">
        <v>3</v>
      </c>
      <c r="N1188" t="s">
        <v>538</v>
      </c>
      <c r="O1188" t="s">
        <v>537</v>
      </c>
      <c r="P1188" t="s">
        <v>631</v>
      </c>
    </row>
    <row r="1189" spans="1:16" x14ac:dyDescent="0.25">
      <c r="A1189" t="s">
        <v>257</v>
      </c>
      <c r="B1189" t="s">
        <v>258</v>
      </c>
      <c r="C1189" t="s">
        <v>64</v>
      </c>
      <c r="D1189" t="s">
        <v>100</v>
      </c>
      <c r="E1189" t="s">
        <v>100</v>
      </c>
      <c r="F1189" t="s">
        <v>100</v>
      </c>
      <c r="G1189" t="s">
        <v>175</v>
      </c>
      <c r="H1189" t="s">
        <v>37</v>
      </c>
      <c r="I1189" t="s">
        <v>38</v>
      </c>
      <c r="J1189" t="s">
        <v>117</v>
      </c>
      <c r="K1189" s="1">
        <v>45422</v>
      </c>
      <c r="L1189">
        <v>30</v>
      </c>
      <c r="M1189">
        <v>3</v>
      </c>
      <c r="N1189" t="s">
        <v>538</v>
      </c>
      <c r="O1189" t="s">
        <v>537</v>
      </c>
      <c r="P1189" t="s">
        <v>631</v>
      </c>
    </row>
    <row r="1190" spans="1:16" x14ac:dyDescent="0.25">
      <c r="A1190" t="s">
        <v>257</v>
      </c>
      <c r="B1190" t="s">
        <v>258</v>
      </c>
      <c r="C1190" t="s">
        <v>64</v>
      </c>
      <c r="D1190" t="s">
        <v>100</v>
      </c>
      <c r="E1190" t="s">
        <v>100</v>
      </c>
      <c r="F1190" t="s">
        <v>100</v>
      </c>
      <c r="G1190" t="s">
        <v>175</v>
      </c>
      <c r="H1190" t="s">
        <v>37</v>
      </c>
      <c r="I1190" t="s">
        <v>187</v>
      </c>
      <c r="J1190" t="s">
        <v>119</v>
      </c>
      <c r="K1190" s="1">
        <v>45404</v>
      </c>
      <c r="L1190">
        <v>60</v>
      </c>
      <c r="M1190">
        <v>1</v>
      </c>
      <c r="N1190" t="s">
        <v>538</v>
      </c>
      <c r="O1190" t="s">
        <v>537</v>
      </c>
      <c r="P1190" t="s">
        <v>631</v>
      </c>
    </row>
    <row r="1191" spans="1:16" x14ac:dyDescent="0.25">
      <c r="A1191" t="s">
        <v>257</v>
      </c>
      <c r="B1191" t="s">
        <v>258</v>
      </c>
      <c r="C1191" t="s">
        <v>64</v>
      </c>
      <c r="D1191" t="s">
        <v>100</v>
      </c>
      <c r="E1191" t="s">
        <v>100</v>
      </c>
      <c r="F1191" t="s">
        <v>100</v>
      </c>
      <c r="G1191" t="s">
        <v>175</v>
      </c>
      <c r="H1191" t="s">
        <v>37</v>
      </c>
      <c r="I1191" t="s">
        <v>187</v>
      </c>
      <c r="J1191" t="s">
        <v>119</v>
      </c>
      <c r="K1191" s="1">
        <v>45405</v>
      </c>
      <c r="L1191">
        <v>90</v>
      </c>
      <c r="M1191">
        <v>1</v>
      </c>
      <c r="N1191" t="s">
        <v>538</v>
      </c>
      <c r="O1191" t="s">
        <v>537</v>
      </c>
      <c r="P1191" t="s">
        <v>631</v>
      </c>
    </row>
    <row r="1192" spans="1:16" x14ac:dyDescent="0.25">
      <c r="A1192" t="s">
        <v>257</v>
      </c>
      <c r="B1192" t="s">
        <v>258</v>
      </c>
      <c r="C1192" t="s">
        <v>64</v>
      </c>
      <c r="D1192" t="s">
        <v>100</v>
      </c>
      <c r="E1192" t="s">
        <v>100</v>
      </c>
      <c r="F1192" t="s">
        <v>100</v>
      </c>
      <c r="G1192" t="s">
        <v>175</v>
      </c>
      <c r="H1192" t="s">
        <v>37</v>
      </c>
      <c r="I1192" t="s">
        <v>187</v>
      </c>
      <c r="J1192" t="s">
        <v>119</v>
      </c>
      <c r="K1192" s="1">
        <v>45406</v>
      </c>
      <c r="L1192">
        <v>120</v>
      </c>
      <c r="M1192">
        <v>1</v>
      </c>
      <c r="N1192" t="s">
        <v>538</v>
      </c>
      <c r="O1192" t="s">
        <v>537</v>
      </c>
      <c r="P1192" t="s">
        <v>631</v>
      </c>
    </row>
    <row r="1193" spans="1:16" x14ac:dyDescent="0.25">
      <c r="A1193" t="s">
        <v>257</v>
      </c>
      <c r="B1193" t="s">
        <v>258</v>
      </c>
      <c r="C1193" t="s">
        <v>64</v>
      </c>
      <c r="D1193" t="s">
        <v>100</v>
      </c>
      <c r="E1193" t="s">
        <v>100</v>
      </c>
      <c r="F1193" t="s">
        <v>100</v>
      </c>
      <c r="G1193" t="s">
        <v>175</v>
      </c>
      <c r="H1193" t="s">
        <v>37</v>
      </c>
      <c r="I1193" t="s">
        <v>187</v>
      </c>
      <c r="J1193" t="s">
        <v>119</v>
      </c>
      <c r="K1193" s="1">
        <v>45407</v>
      </c>
      <c r="L1193">
        <v>30</v>
      </c>
      <c r="M1193">
        <v>1</v>
      </c>
      <c r="N1193" t="s">
        <v>538</v>
      </c>
      <c r="O1193" t="s">
        <v>537</v>
      </c>
      <c r="P1193" t="s">
        <v>631</v>
      </c>
    </row>
    <row r="1194" spans="1:16" x14ac:dyDescent="0.25">
      <c r="A1194" t="s">
        <v>257</v>
      </c>
      <c r="B1194" t="s">
        <v>258</v>
      </c>
      <c r="C1194" t="s">
        <v>64</v>
      </c>
      <c r="D1194" t="s">
        <v>100</v>
      </c>
      <c r="E1194" t="s">
        <v>100</v>
      </c>
      <c r="F1194" t="s">
        <v>100</v>
      </c>
      <c r="G1194" t="s">
        <v>175</v>
      </c>
      <c r="H1194" t="s">
        <v>37</v>
      </c>
      <c r="I1194" t="s">
        <v>187</v>
      </c>
      <c r="J1194" t="s">
        <v>119</v>
      </c>
      <c r="K1194" s="1">
        <v>45412</v>
      </c>
      <c r="L1194">
        <v>30</v>
      </c>
      <c r="M1194">
        <v>2</v>
      </c>
      <c r="N1194" t="s">
        <v>538</v>
      </c>
      <c r="O1194" t="s">
        <v>537</v>
      </c>
      <c r="P1194" t="s">
        <v>631</v>
      </c>
    </row>
    <row r="1195" spans="1:16" x14ac:dyDescent="0.25">
      <c r="A1195" t="s">
        <v>257</v>
      </c>
      <c r="B1195" t="s">
        <v>258</v>
      </c>
      <c r="C1195" t="s">
        <v>64</v>
      </c>
      <c r="D1195" t="s">
        <v>100</v>
      </c>
      <c r="E1195" t="s">
        <v>100</v>
      </c>
      <c r="F1195" t="s">
        <v>100</v>
      </c>
      <c r="G1195" t="s">
        <v>175</v>
      </c>
      <c r="H1195" t="s">
        <v>37</v>
      </c>
      <c r="I1195" t="s">
        <v>187</v>
      </c>
      <c r="J1195" t="s">
        <v>119</v>
      </c>
      <c r="K1195" s="1">
        <v>45413</v>
      </c>
      <c r="L1195">
        <v>60</v>
      </c>
      <c r="M1195">
        <v>2</v>
      </c>
      <c r="N1195" t="s">
        <v>538</v>
      </c>
      <c r="O1195" t="s">
        <v>537</v>
      </c>
      <c r="P1195" t="s">
        <v>631</v>
      </c>
    </row>
    <row r="1196" spans="1:16" x14ac:dyDescent="0.25">
      <c r="A1196" t="s">
        <v>257</v>
      </c>
      <c r="B1196" t="s">
        <v>258</v>
      </c>
      <c r="C1196" t="s">
        <v>64</v>
      </c>
      <c r="D1196" t="s">
        <v>100</v>
      </c>
      <c r="E1196" t="s">
        <v>100</v>
      </c>
      <c r="F1196" t="s">
        <v>100</v>
      </c>
      <c r="G1196" t="s">
        <v>175</v>
      </c>
      <c r="H1196" t="s">
        <v>37</v>
      </c>
      <c r="I1196" t="s">
        <v>187</v>
      </c>
      <c r="J1196" t="s">
        <v>119</v>
      </c>
      <c r="K1196" s="1">
        <v>45420</v>
      </c>
      <c r="L1196">
        <v>30</v>
      </c>
      <c r="M1196">
        <v>3</v>
      </c>
      <c r="N1196" t="s">
        <v>538</v>
      </c>
      <c r="O1196" t="s">
        <v>537</v>
      </c>
      <c r="P1196" t="s">
        <v>631</v>
      </c>
    </row>
    <row r="1197" spans="1:16" x14ac:dyDescent="0.25">
      <c r="A1197" t="s">
        <v>257</v>
      </c>
      <c r="B1197" t="s">
        <v>258</v>
      </c>
      <c r="C1197" t="s">
        <v>64</v>
      </c>
      <c r="D1197" t="s">
        <v>100</v>
      </c>
      <c r="E1197" t="s">
        <v>100</v>
      </c>
      <c r="F1197" t="s">
        <v>100</v>
      </c>
      <c r="G1197" t="s">
        <v>175</v>
      </c>
      <c r="H1197" t="s">
        <v>37</v>
      </c>
      <c r="I1197" t="s">
        <v>187</v>
      </c>
      <c r="J1197" t="s">
        <v>119</v>
      </c>
      <c r="K1197" s="1">
        <v>45421</v>
      </c>
      <c r="L1197">
        <v>60</v>
      </c>
      <c r="M1197">
        <v>3</v>
      </c>
      <c r="N1197" t="s">
        <v>538</v>
      </c>
      <c r="O1197" t="s">
        <v>537</v>
      </c>
      <c r="P1197" t="s">
        <v>631</v>
      </c>
    </row>
    <row r="1198" spans="1:16" x14ac:dyDescent="0.25">
      <c r="A1198" t="s">
        <v>257</v>
      </c>
      <c r="B1198" t="s">
        <v>258</v>
      </c>
      <c r="C1198" t="s">
        <v>64</v>
      </c>
      <c r="D1198" t="s">
        <v>100</v>
      </c>
      <c r="E1198" t="s">
        <v>100</v>
      </c>
      <c r="F1198" t="s">
        <v>100</v>
      </c>
      <c r="G1198" t="s">
        <v>175</v>
      </c>
      <c r="H1198" t="s">
        <v>37</v>
      </c>
      <c r="I1198" t="s">
        <v>187</v>
      </c>
      <c r="J1198" t="s">
        <v>119</v>
      </c>
      <c r="K1198" s="1">
        <v>45425</v>
      </c>
      <c r="L1198">
        <v>60</v>
      </c>
      <c r="M1198">
        <v>4</v>
      </c>
      <c r="N1198" t="s">
        <v>538</v>
      </c>
      <c r="O1198" t="s">
        <v>537</v>
      </c>
      <c r="P1198" t="s">
        <v>631</v>
      </c>
    </row>
    <row r="1199" spans="1:16" x14ac:dyDescent="0.25">
      <c r="A1199" t="s">
        <v>257</v>
      </c>
      <c r="B1199" t="s">
        <v>258</v>
      </c>
      <c r="C1199" t="s">
        <v>64</v>
      </c>
      <c r="D1199" t="s">
        <v>100</v>
      </c>
      <c r="E1199" t="s">
        <v>100</v>
      </c>
      <c r="F1199" t="s">
        <v>100</v>
      </c>
      <c r="G1199" t="s">
        <v>175</v>
      </c>
      <c r="H1199" t="s">
        <v>37</v>
      </c>
      <c r="I1199" t="s">
        <v>187</v>
      </c>
      <c r="J1199" t="s">
        <v>119</v>
      </c>
      <c r="K1199" s="1">
        <v>45426</v>
      </c>
      <c r="L1199">
        <v>60</v>
      </c>
      <c r="M1199">
        <v>4</v>
      </c>
      <c r="N1199" t="s">
        <v>538</v>
      </c>
      <c r="O1199" t="s">
        <v>537</v>
      </c>
      <c r="P1199" t="s">
        <v>631</v>
      </c>
    </row>
    <row r="1200" spans="1:16" x14ac:dyDescent="0.25">
      <c r="A1200" t="s">
        <v>257</v>
      </c>
      <c r="B1200" t="s">
        <v>258</v>
      </c>
      <c r="C1200" t="s">
        <v>64</v>
      </c>
      <c r="D1200" t="s">
        <v>100</v>
      </c>
      <c r="E1200" t="s">
        <v>100</v>
      </c>
      <c r="F1200" t="s">
        <v>100</v>
      </c>
      <c r="G1200" t="s">
        <v>175</v>
      </c>
      <c r="H1200" t="s">
        <v>37</v>
      </c>
      <c r="I1200" t="s">
        <v>187</v>
      </c>
      <c r="J1200" t="s">
        <v>119</v>
      </c>
      <c r="K1200" s="1">
        <v>45427</v>
      </c>
      <c r="L1200">
        <v>30</v>
      </c>
      <c r="M1200">
        <v>4</v>
      </c>
      <c r="N1200" t="s">
        <v>538</v>
      </c>
      <c r="O1200" t="s">
        <v>537</v>
      </c>
      <c r="P1200" t="s">
        <v>631</v>
      </c>
    </row>
    <row r="1201" spans="1:16" x14ac:dyDescent="0.25">
      <c r="A1201" t="s">
        <v>257</v>
      </c>
      <c r="B1201" t="s">
        <v>258</v>
      </c>
      <c r="C1201" t="s">
        <v>64</v>
      </c>
      <c r="D1201" t="s">
        <v>100</v>
      </c>
      <c r="E1201" t="s">
        <v>100</v>
      </c>
      <c r="F1201" t="s">
        <v>100</v>
      </c>
      <c r="G1201" t="s">
        <v>175</v>
      </c>
      <c r="H1201" t="s">
        <v>37</v>
      </c>
      <c r="I1201" t="s">
        <v>188</v>
      </c>
      <c r="J1201" t="s">
        <v>119</v>
      </c>
      <c r="K1201" s="1">
        <v>45405</v>
      </c>
      <c r="L1201">
        <v>60</v>
      </c>
      <c r="M1201">
        <v>1</v>
      </c>
      <c r="N1201" t="s">
        <v>538</v>
      </c>
      <c r="O1201" t="s">
        <v>537</v>
      </c>
      <c r="P1201" t="s">
        <v>631</v>
      </c>
    </row>
    <row r="1202" spans="1:16" x14ac:dyDescent="0.25">
      <c r="A1202" t="s">
        <v>257</v>
      </c>
      <c r="B1202" t="s">
        <v>258</v>
      </c>
      <c r="C1202" t="s">
        <v>64</v>
      </c>
      <c r="D1202" t="s">
        <v>100</v>
      </c>
      <c r="E1202" t="s">
        <v>100</v>
      </c>
      <c r="F1202" t="s">
        <v>100</v>
      </c>
      <c r="G1202" t="s">
        <v>175</v>
      </c>
      <c r="H1202" t="s">
        <v>37</v>
      </c>
      <c r="I1202" t="s">
        <v>188</v>
      </c>
      <c r="J1202" t="s">
        <v>119</v>
      </c>
      <c r="K1202" s="1">
        <v>45407</v>
      </c>
      <c r="L1202">
        <v>120</v>
      </c>
      <c r="M1202">
        <v>1</v>
      </c>
      <c r="N1202" t="s">
        <v>538</v>
      </c>
      <c r="O1202" t="s">
        <v>537</v>
      </c>
      <c r="P1202" t="s">
        <v>631</v>
      </c>
    </row>
    <row r="1203" spans="1:16" x14ac:dyDescent="0.25">
      <c r="A1203" t="s">
        <v>257</v>
      </c>
      <c r="B1203" t="s">
        <v>258</v>
      </c>
      <c r="C1203" t="s">
        <v>64</v>
      </c>
      <c r="D1203" t="s">
        <v>100</v>
      </c>
      <c r="E1203" t="s">
        <v>100</v>
      </c>
      <c r="F1203" t="s">
        <v>100</v>
      </c>
      <c r="G1203" t="s">
        <v>175</v>
      </c>
      <c r="H1203" t="s">
        <v>37</v>
      </c>
      <c r="I1203" t="s">
        <v>188</v>
      </c>
      <c r="J1203" t="s">
        <v>119</v>
      </c>
      <c r="K1203" s="1">
        <v>45411</v>
      </c>
      <c r="L1203">
        <v>60</v>
      </c>
      <c r="M1203">
        <v>2</v>
      </c>
      <c r="N1203" t="s">
        <v>538</v>
      </c>
      <c r="O1203" t="s">
        <v>537</v>
      </c>
      <c r="P1203" t="s">
        <v>631</v>
      </c>
    </row>
    <row r="1204" spans="1:16" x14ac:dyDescent="0.25">
      <c r="A1204" t="s">
        <v>257</v>
      </c>
      <c r="B1204" t="s">
        <v>258</v>
      </c>
      <c r="C1204" t="s">
        <v>64</v>
      </c>
      <c r="D1204" t="s">
        <v>100</v>
      </c>
      <c r="E1204" t="s">
        <v>100</v>
      </c>
      <c r="F1204" t="s">
        <v>100</v>
      </c>
      <c r="G1204" t="s">
        <v>175</v>
      </c>
      <c r="H1204" t="s">
        <v>37</v>
      </c>
      <c r="I1204" t="s">
        <v>188</v>
      </c>
      <c r="J1204" t="s">
        <v>119</v>
      </c>
      <c r="K1204" s="1">
        <v>45413</v>
      </c>
      <c r="L1204">
        <v>60</v>
      </c>
      <c r="M1204">
        <v>2</v>
      </c>
      <c r="N1204" t="s">
        <v>538</v>
      </c>
      <c r="O1204" t="s">
        <v>537</v>
      </c>
      <c r="P1204" t="s">
        <v>631</v>
      </c>
    </row>
    <row r="1205" spans="1:16" x14ac:dyDescent="0.25">
      <c r="A1205" t="s">
        <v>257</v>
      </c>
      <c r="B1205" t="s">
        <v>258</v>
      </c>
      <c r="C1205" t="s">
        <v>64</v>
      </c>
      <c r="D1205" t="s">
        <v>100</v>
      </c>
      <c r="E1205" t="s">
        <v>100</v>
      </c>
      <c r="F1205" t="s">
        <v>100</v>
      </c>
      <c r="G1205" t="s">
        <v>175</v>
      </c>
      <c r="H1205" t="s">
        <v>37</v>
      </c>
      <c r="I1205" t="s">
        <v>188</v>
      </c>
      <c r="J1205" t="s">
        <v>119</v>
      </c>
      <c r="K1205" s="1">
        <v>45414</v>
      </c>
      <c r="L1205">
        <v>120</v>
      </c>
      <c r="M1205">
        <v>2</v>
      </c>
      <c r="N1205" t="s">
        <v>538</v>
      </c>
      <c r="O1205" t="s">
        <v>537</v>
      </c>
      <c r="P1205" t="s">
        <v>631</v>
      </c>
    </row>
    <row r="1206" spans="1:16" x14ac:dyDescent="0.25">
      <c r="A1206" t="s">
        <v>257</v>
      </c>
      <c r="B1206" t="s">
        <v>258</v>
      </c>
      <c r="C1206" t="s">
        <v>64</v>
      </c>
      <c r="D1206" t="s">
        <v>100</v>
      </c>
      <c r="E1206" t="s">
        <v>100</v>
      </c>
      <c r="F1206" t="s">
        <v>100</v>
      </c>
      <c r="G1206" t="s">
        <v>175</v>
      </c>
      <c r="H1206" t="s">
        <v>37</v>
      </c>
      <c r="I1206" t="s">
        <v>188</v>
      </c>
      <c r="J1206" t="s">
        <v>119</v>
      </c>
      <c r="K1206" s="1">
        <v>45418</v>
      </c>
      <c r="L1206">
        <v>30</v>
      </c>
      <c r="M1206">
        <v>3</v>
      </c>
      <c r="N1206" t="s">
        <v>538</v>
      </c>
      <c r="O1206" t="s">
        <v>537</v>
      </c>
      <c r="P1206" t="s">
        <v>631</v>
      </c>
    </row>
    <row r="1207" spans="1:16" x14ac:dyDescent="0.25">
      <c r="A1207" t="s">
        <v>257</v>
      </c>
      <c r="B1207" t="s">
        <v>258</v>
      </c>
      <c r="C1207" t="s">
        <v>64</v>
      </c>
      <c r="D1207" t="s">
        <v>100</v>
      </c>
      <c r="E1207" t="s">
        <v>100</v>
      </c>
      <c r="F1207" t="s">
        <v>100</v>
      </c>
      <c r="G1207" t="s">
        <v>175</v>
      </c>
      <c r="H1207" t="s">
        <v>37</v>
      </c>
      <c r="I1207" t="s">
        <v>188</v>
      </c>
      <c r="J1207" t="s">
        <v>119</v>
      </c>
      <c r="K1207" s="1">
        <v>45419</v>
      </c>
      <c r="L1207">
        <v>90</v>
      </c>
      <c r="M1207">
        <v>3</v>
      </c>
      <c r="N1207" t="s">
        <v>538</v>
      </c>
      <c r="O1207" t="s">
        <v>537</v>
      </c>
      <c r="P1207" t="s">
        <v>631</v>
      </c>
    </row>
    <row r="1208" spans="1:16" x14ac:dyDescent="0.25">
      <c r="A1208" t="s">
        <v>257</v>
      </c>
      <c r="B1208" t="s">
        <v>258</v>
      </c>
      <c r="C1208" t="s">
        <v>64</v>
      </c>
      <c r="D1208" t="s">
        <v>100</v>
      </c>
      <c r="E1208" t="s">
        <v>100</v>
      </c>
      <c r="F1208" t="s">
        <v>100</v>
      </c>
      <c r="G1208" t="s">
        <v>175</v>
      </c>
      <c r="H1208" t="s">
        <v>37</v>
      </c>
      <c r="I1208" t="s">
        <v>188</v>
      </c>
      <c r="J1208" t="s">
        <v>119</v>
      </c>
      <c r="K1208" s="1">
        <v>45421</v>
      </c>
      <c r="L1208">
        <v>120</v>
      </c>
      <c r="M1208">
        <v>3</v>
      </c>
      <c r="N1208" t="s">
        <v>538</v>
      </c>
      <c r="O1208" t="s">
        <v>537</v>
      </c>
      <c r="P1208" t="s">
        <v>631</v>
      </c>
    </row>
    <row r="1209" spans="1:16" x14ac:dyDescent="0.25">
      <c r="A1209" t="s">
        <v>257</v>
      </c>
      <c r="B1209" t="s">
        <v>258</v>
      </c>
      <c r="C1209" t="s">
        <v>64</v>
      </c>
      <c r="D1209" t="s">
        <v>100</v>
      </c>
      <c r="E1209" t="s">
        <v>100</v>
      </c>
      <c r="F1209" t="s">
        <v>100</v>
      </c>
      <c r="G1209" t="s">
        <v>175</v>
      </c>
      <c r="H1209" t="s">
        <v>37</v>
      </c>
      <c r="I1209" t="s">
        <v>188</v>
      </c>
      <c r="J1209" t="s">
        <v>119</v>
      </c>
      <c r="K1209" s="1">
        <v>45425</v>
      </c>
      <c r="L1209">
        <v>60</v>
      </c>
      <c r="M1209">
        <v>4</v>
      </c>
      <c r="N1209" t="s">
        <v>538</v>
      </c>
      <c r="O1209" t="s">
        <v>537</v>
      </c>
      <c r="P1209" t="s">
        <v>631</v>
      </c>
    </row>
    <row r="1210" spans="1:16" x14ac:dyDescent="0.25">
      <c r="A1210" t="s">
        <v>257</v>
      </c>
      <c r="B1210" t="s">
        <v>258</v>
      </c>
      <c r="C1210" t="s">
        <v>64</v>
      </c>
      <c r="D1210" t="s">
        <v>100</v>
      </c>
      <c r="E1210" t="s">
        <v>100</v>
      </c>
      <c r="F1210" t="s">
        <v>100</v>
      </c>
      <c r="G1210" t="s">
        <v>175</v>
      </c>
      <c r="H1210" t="s">
        <v>37</v>
      </c>
      <c r="I1210" t="s">
        <v>188</v>
      </c>
      <c r="J1210" t="s">
        <v>119</v>
      </c>
      <c r="K1210" s="1">
        <v>45426</v>
      </c>
      <c r="L1210">
        <v>60</v>
      </c>
      <c r="M1210">
        <v>4</v>
      </c>
      <c r="N1210" t="s">
        <v>538</v>
      </c>
      <c r="O1210" t="s">
        <v>537</v>
      </c>
      <c r="P1210" t="s">
        <v>631</v>
      </c>
    </row>
    <row r="1211" spans="1:16" x14ac:dyDescent="0.25">
      <c r="A1211" t="s">
        <v>257</v>
      </c>
      <c r="B1211" t="s">
        <v>258</v>
      </c>
      <c r="C1211" t="s">
        <v>64</v>
      </c>
      <c r="D1211" t="s">
        <v>100</v>
      </c>
      <c r="E1211" t="s">
        <v>100</v>
      </c>
      <c r="F1211" t="s">
        <v>100</v>
      </c>
      <c r="G1211" t="s">
        <v>175</v>
      </c>
      <c r="H1211" t="s">
        <v>37</v>
      </c>
      <c r="I1211" t="s">
        <v>188</v>
      </c>
      <c r="J1211" t="s">
        <v>119</v>
      </c>
      <c r="K1211" s="1">
        <v>45428</v>
      </c>
      <c r="L1211">
        <v>60</v>
      </c>
      <c r="M1211">
        <v>4</v>
      </c>
      <c r="N1211" t="s">
        <v>538</v>
      </c>
      <c r="O1211" t="s">
        <v>537</v>
      </c>
      <c r="P1211" t="s">
        <v>631</v>
      </c>
    </row>
    <row r="1212" spans="1:16" x14ac:dyDescent="0.25">
      <c r="A1212" t="s">
        <v>257</v>
      </c>
      <c r="B1212" t="s">
        <v>258</v>
      </c>
      <c r="C1212" t="s">
        <v>64</v>
      </c>
      <c r="D1212" t="s">
        <v>100</v>
      </c>
      <c r="E1212" t="s">
        <v>100</v>
      </c>
      <c r="F1212" t="s">
        <v>100</v>
      </c>
      <c r="G1212" t="s">
        <v>175</v>
      </c>
      <c r="H1212" t="s">
        <v>44</v>
      </c>
      <c r="I1212" t="s">
        <v>78</v>
      </c>
      <c r="J1212" t="s">
        <v>117</v>
      </c>
      <c r="K1212" s="1">
        <v>45406</v>
      </c>
      <c r="L1212">
        <v>30</v>
      </c>
      <c r="M1212">
        <v>1</v>
      </c>
      <c r="N1212" t="s">
        <v>538</v>
      </c>
      <c r="O1212" t="s">
        <v>537</v>
      </c>
      <c r="P1212" t="s">
        <v>631</v>
      </c>
    </row>
    <row r="1213" spans="1:16" x14ac:dyDescent="0.25">
      <c r="A1213" t="s">
        <v>257</v>
      </c>
      <c r="B1213" t="s">
        <v>258</v>
      </c>
      <c r="C1213" t="s">
        <v>64</v>
      </c>
      <c r="D1213" t="s">
        <v>100</v>
      </c>
      <c r="E1213" t="s">
        <v>100</v>
      </c>
      <c r="F1213" t="s">
        <v>100</v>
      </c>
      <c r="G1213" t="s">
        <v>175</v>
      </c>
      <c r="H1213" t="s">
        <v>44</v>
      </c>
      <c r="I1213" t="s">
        <v>78</v>
      </c>
      <c r="J1213" t="s">
        <v>117</v>
      </c>
      <c r="K1213" s="1">
        <v>45412</v>
      </c>
      <c r="L1213">
        <v>30</v>
      </c>
      <c r="M1213">
        <v>2</v>
      </c>
      <c r="N1213" t="s">
        <v>538</v>
      </c>
      <c r="O1213" t="s">
        <v>537</v>
      </c>
      <c r="P1213" t="s">
        <v>631</v>
      </c>
    </row>
    <row r="1214" spans="1:16" x14ac:dyDescent="0.25">
      <c r="A1214" t="s">
        <v>257</v>
      </c>
      <c r="B1214" t="s">
        <v>258</v>
      </c>
      <c r="C1214" t="s">
        <v>64</v>
      </c>
      <c r="D1214" t="s">
        <v>100</v>
      </c>
      <c r="E1214" t="s">
        <v>100</v>
      </c>
      <c r="F1214" t="s">
        <v>100</v>
      </c>
      <c r="G1214" t="s">
        <v>175</v>
      </c>
      <c r="H1214" t="s">
        <v>44</v>
      </c>
      <c r="I1214" t="s">
        <v>78</v>
      </c>
      <c r="J1214" t="s">
        <v>117</v>
      </c>
      <c r="K1214" s="1">
        <v>45418</v>
      </c>
      <c r="L1214">
        <v>30</v>
      </c>
      <c r="M1214">
        <v>3</v>
      </c>
      <c r="N1214" t="s">
        <v>538</v>
      </c>
      <c r="O1214" t="s">
        <v>537</v>
      </c>
      <c r="P1214" t="s">
        <v>631</v>
      </c>
    </row>
    <row r="1215" spans="1:16" x14ac:dyDescent="0.25">
      <c r="A1215" t="s">
        <v>257</v>
      </c>
      <c r="B1215" t="s">
        <v>258</v>
      </c>
      <c r="C1215" t="s">
        <v>64</v>
      </c>
      <c r="D1215" t="s">
        <v>100</v>
      </c>
      <c r="E1215" t="s">
        <v>100</v>
      </c>
      <c r="F1215" t="s">
        <v>100</v>
      </c>
      <c r="G1215" t="s">
        <v>175</v>
      </c>
      <c r="H1215" t="s">
        <v>44</v>
      </c>
      <c r="I1215" t="s">
        <v>78</v>
      </c>
      <c r="J1215" t="s">
        <v>117</v>
      </c>
      <c r="K1215" s="1">
        <v>45420</v>
      </c>
      <c r="L1215">
        <v>30</v>
      </c>
      <c r="M1215">
        <v>3</v>
      </c>
      <c r="N1215" t="s">
        <v>538</v>
      </c>
      <c r="O1215" t="s">
        <v>537</v>
      </c>
      <c r="P1215" t="s">
        <v>631</v>
      </c>
    </row>
    <row r="1216" spans="1:16" x14ac:dyDescent="0.25">
      <c r="A1216" t="s">
        <v>257</v>
      </c>
      <c r="B1216" t="s">
        <v>258</v>
      </c>
      <c r="C1216" t="s">
        <v>64</v>
      </c>
      <c r="D1216" t="s">
        <v>100</v>
      </c>
      <c r="E1216" t="s">
        <v>100</v>
      </c>
      <c r="F1216" t="s">
        <v>100</v>
      </c>
      <c r="G1216" t="s">
        <v>175</v>
      </c>
      <c r="H1216" t="s">
        <v>44</v>
      </c>
      <c r="I1216" t="s">
        <v>78</v>
      </c>
      <c r="J1216" t="s">
        <v>117</v>
      </c>
      <c r="K1216" s="1">
        <v>45426</v>
      </c>
      <c r="L1216">
        <v>30</v>
      </c>
      <c r="M1216">
        <v>4</v>
      </c>
      <c r="N1216" t="s">
        <v>538</v>
      </c>
      <c r="O1216" t="s">
        <v>537</v>
      </c>
      <c r="P1216" t="s">
        <v>631</v>
      </c>
    </row>
    <row r="1217" spans="1:16" x14ac:dyDescent="0.25">
      <c r="A1217" t="s">
        <v>257</v>
      </c>
      <c r="B1217" t="s">
        <v>258</v>
      </c>
      <c r="C1217" t="s">
        <v>64</v>
      </c>
      <c r="D1217" t="s">
        <v>100</v>
      </c>
      <c r="E1217" t="s">
        <v>100</v>
      </c>
      <c r="F1217" t="s">
        <v>100</v>
      </c>
      <c r="G1217" t="s">
        <v>175</v>
      </c>
      <c r="H1217" t="s">
        <v>44</v>
      </c>
      <c r="I1217" t="s">
        <v>78</v>
      </c>
      <c r="J1217" t="s">
        <v>117</v>
      </c>
      <c r="K1217" s="1">
        <v>45429</v>
      </c>
      <c r="L1217">
        <v>30</v>
      </c>
      <c r="M1217">
        <v>4</v>
      </c>
      <c r="N1217" t="s">
        <v>538</v>
      </c>
      <c r="O1217" t="s">
        <v>537</v>
      </c>
      <c r="P1217" t="s">
        <v>631</v>
      </c>
    </row>
    <row r="1218" spans="1:16" x14ac:dyDescent="0.25">
      <c r="A1218" t="s">
        <v>257</v>
      </c>
      <c r="B1218" t="s">
        <v>258</v>
      </c>
      <c r="C1218" t="s">
        <v>64</v>
      </c>
      <c r="D1218" t="s">
        <v>100</v>
      </c>
      <c r="E1218" t="s">
        <v>100</v>
      </c>
      <c r="F1218" t="s">
        <v>100</v>
      </c>
      <c r="G1218" t="s">
        <v>175</v>
      </c>
      <c r="H1218" t="s">
        <v>44</v>
      </c>
      <c r="I1218" t="s">
        <v>259</v>
      </c>
      <c r="J1218" t="s">
        <v>117</v>
      </c>
      <c r="K1218" s="1">
        <v>45421</v>
      </c>
      <c r="L1218">
        <v>30</v>
      </c>
      <c r="M1218">
        <v>3</v>
      </c>
      <c r="N1218" t="s">
        <v>538</v>
      </c>
      <c r="O1218" t="s">
        <v>537</v>
      </c>
      <c r="P1218" t="s">
        <v>631</v>
      </c>
    </row>
    <row r="1219" spans="1:16" x14ac:dyDescent="0.25">
      <c r="A1219" t="s">
        <v>257</v>
      </c>
      <c r="B1219" t="s">
        <v>258</v>
      </c>
      <c r="C1219" t="s">
        <v>64</v>
      </c>
      <c r="D1219" t="s">
        <v>100</v>
      </c>
      <c r="E1219" t="s">
        <v>100</v>
      </c>
      <c r="F1219" t="s">
        <v>100</v>
      </c>
      <c r="G1219" t="s">
        <v>175</v>
      </c>
      <c r="H1219" t="s">
        <v>44</v>
      </c>
      <c r="I1219" t="s">
        <v>189</v>
      </c>
      <c r="J1219" t="s">
        <v>118</v>
      </c>
      <c r="K1219" s="1">
        <v>45406</v>
      </c>
      <c r="L1219">
        <v>30</v>
      </c>
      <c r="M1219">
        <v>1</v>
      </c>
      <c r="N1219" t="s">
        <v>538</v>
      </c>
      <c r="O1219" t="s">
        <v>537</v>
      </c>
      <c r="P1219" t="s">
        <v>631</v>
      </c>
    </row>
    <row r="1220" spans="1:16" x14ac:dyDescent="0.25">
      <c r="A1220" t="s">
        <v>257</v>
      </c>
      <c r="B1220" t="s">
        <v>258</v>
      </c>
      <c r="C1220" t="s">
        <v>64</v>
      </c>
      <c r="D1220" t="s">
        <v>100</v>
      </c>
      <c r="E1220" t="s">
        <v>100</v>
      </c>
      <c r="F1220" t="s">
        <v>100</v>
      </c>
      <c r="G1220" t="s">
        <v>175</v>
      </c>
      <c r="H1220" t="s">
        <v>44</v>
      </c>
      <c r="I1220" t="s">
        <v>189</v>
      </c>
      <c r="J1220" t="s">
        <v>118</v>
      </c>
      <c r="K1220" s="1">
        <v>45407</v>
      </c>
      <c r="L1220">
        <v>30</v>
      </c>
      <c r="M1220">
        <v>1</v>
      </c>
      <c r="N1220" t="s">
        <v>538</v>
      </c>
      <c r="O1220" t="s">
        <v>537</v>
      </c>
      <c r="P1220" t="s">
        <v>631</v>
      </c>
    </row>
    <row r="1221" spans="1:16" x14ac:dyDescent="0.25">
      <c r="A1221" t="s">
        <v>257</v>
      </c>
      <c r="B1221" t="s">
        <v>258</v>
      </c>
      <c r="C1221" t="s">
        <v>64</v>
      </c>
      <c r="D1221" t="s">
        <v>100</v>
      </c>
      <c r="E1221" t="s">
        <v>100</v>
      </c>
      <c r="F1221" t="s">
        <v>100</v>
      </c>
      <c r="G1221" t="s">
        <v>175</v>
      </c>
      <c r="H1221" t="s">
        <v>44</v>
      </c>
      <c r="I1221" t="s">
        <v>189</v>
      </c>
      <c r="J1221" t="s">
        <v>118</v>
      </c>
      <c r="K1221" s="1">
        <v>45413</v>
      </c>
      <c r="L1221">
        <v>30</v>
      </c>
      <c r="M1221">
        <v>2</v>
      </c>
      <c r="N1221" t="s">
        <v>538</v>
      </c>
      <c r="O1221" t="s">
        <v>537</v>
      </c>
      <c r="P1221" t="s">
        <v>631</v>
      </c>
    </row>
    <row r="1222" spans="1:16" x14ac:dyDescent="0.25">
      <c r="A1222" t="s">
        <v>257</v>
      </c>
      <c r="B1222" t="s">
        <v>258</v>
      </c>
      <c r="C1222" t="s">
        <v>64</v>
      </c>
      <c r="D1222" t="s">
        <v>100</v>
      </c>
      <c r="E1222" t="s">
        <v>100</v>
      </c>
      <c r="F1222" t="s">
        <v>100</v>
      </c>
      <c r="G1222" t="s">
        <v>175</v>
      </c>
      <c r="H1222" t="s">
        <v>44</v>
      </c>
      <c r="I1222" t="s">
        <v>189</v>
      </c>
      <c r="J1222" t="s">
        <v>118</v>
      </c>
      <c r="K1222" s="1">
        <v>45418</v>
      </c>
      <c r="L1222">
        <v>30</v>
      </c>
      <c r="M1222">
        <v>3</v>
      </c>
      <c r="N1222" t="s">
        <v>538</v>
      </c>
      <c r="O1222" t="s">
        <v>537</v>
      </c>
      <c r="P1222" t="s">
        <v>631</v>
      </c>
    </row>
    <row r="1223" spans="1:16" x14ac:dyDescent="0.25">
      <c r="A1223" t="s">
        <v>257</v>
      </c>
      <c r="B1223" t="s">
        <v>258</v>
      </c>
      <c r="C1223" t="s">
        <v>64</v>
      </c>
      <c r="D1223" t="s">
        <v>100</v>
      </c>
      <c r="E1223" t="s">
        <v>100</v>
      </c>
      <c r="F1223" t="s">
        <v>100</v>
      </c>
      <c r="G1223" t="s">
        <v>175</v>
      </c>
      <c r="H1223" t="s">
        <v>44</v>
      </c>
      <c r="I1223" t="s">
        <v>189</v>
      </c>
      <c r="J1223" t="s">
        <v>118</v>
      </c>
      <c r="K1223" s="1">
        <v>45419</v>
      </c>
      <c r="L1223">
        <v>30</v>
      </c>
      <c r="M1223">
        <v>3</v>
      </c>
      <c r="N1223" t="s">
        <v>538</v>
      </c>
      <c r="O1223" t="s">
        <v>537</v>
      </c>
      <c r="P1223" t="s">
        <v>631</v>
      </c>
    </row>
    <row r="1224" spans="1:16" x14ac:dyDescent="0.25">
      <c r="A1224" t="s">
        <v>257</v>
      </c>
      <c r="B1224" t="s">
        <v>258</v>
      </c>
      <c r="C1224" t="s">
        <v>64</v>
      </c>
      <c r="D1224" t="s">
        <v>100</v>
      </c>
      <c r="E1224" t="s">
        <v>100</v>
      </c>
      <c r="F1224" t="s">
        <v>100</v>
      </c>
      <c r="G1224" t="s">
        <v>175</v>
      </c>
      <c r="H1224" t="s">
        <v>44</v>
      </c>
      <c r="I1224" t="s">
        <v>189</v>
      </c>
      <c r="J1224" t="s">
        <v>118</v>
      </c>
      <c r="K1224" s="1">
        <v>45421</v>
      </c>
      <c r="L1224">
        <v>30</v>
      </c>
      <c r="M1224">
        <v>3</v>
      </c>
      <c r="N1224" t="s">
        <v>538</v>
      </c>
      <c r="O1224" t="s">
        <v>537</v>
      </c>
      <c r="P1224" t="s">
        <v>631</v>
      </c>
    </row>
    <row r="1225" spans="1:16" x14ac:dyDescent="0.25">
      <c r="A1225" t="s">
        <v>257</v>
      </c>
      <c r="B1225" t="s">
        <v>258</v>
      </c>
      <c r="C1225" t="s">
        <v>64</v>
      </c>
      <c r="D1225" t="s">
        <v>100</v>
      </c>
      <c r="E1225" t="s">
        <v>100</v>
      </c>
      <c r="F1225" t="s">
        <v>100</v>
      </c>
      <c r="G1225" t="s">
        <v>175</v>
      </c>
      <c r="H1225" t="s">
        <v>44</v>
      </c>
      <c r="I1225" t="s">
        <v>189</v>
      </c>
      <c r="J1225" t="s">
        <v>118</v>
      </c>
      <c r="K1225" s="1">
        <v>45422</v>
      </c>
      <c r="L1225">
        <v>60</v>
      </c>
      <c r="M1225">
        <v>3</v>
      </c>
      <c r="N1225" t="s">
        <v>538</v>
      </c>
      <c r="O1225" t="s">
        <v>537</v>
      </c>
      <c r="P1225" t="s">
        <v>631</v>
      </c>
    </row>
    <row r="1226" spans="1:16" x14ac:dyDescent="0.25">
      <c r="A1226" t="s">
        <v>257</v>
      </c>
      <c r="B1226" t="s">
        <v>258</v>
      </c>
      <c r="C1226" t="s">
        <v>64</v>
      </c>
      <c r="D1226" t="s">
        <v>100</v>
      </c>
      <c r="E1226" t="s">
        <v>100</v>
      </c>
      <c r="F1226" t="s">
        <v>100</v>
      </c>
      <c r="G1226" t="s">
        <v>175</v>
      </c>
      <c r="H1226" t="s">
        <v>44</v>
      </c>
      <c r="I1226" t="s">
        <v>189</v>
      </c>
      <c r="J1226" t="s">
        <v>118</v>
      </c>
      <c r="K1226" s="1">
        <v>45425</v>
      </c>
      <c r="L1226">
        <v>30</v>
      </c>
      <c r="M1226">
        <v>4</v>
      </c>
      <c r="N1226" t="s">
        <v>538</v>
      </c>
      <c r="O1226" t="s">
        <v>537</v>
      </c>
      <c r="P1226" t="s">
        <v>631</v>
      </c>
    </row>
    <row r="1227" spans="1:16" x14ac:dyDescent="0.25">
      <c r="A1227" t="s">
        <v>257</v>
      </c>
      <c r="B1227" t="s">
        <v>258</v>
      </c>
      <c r="C1227" t="s">
        <v>64</v>
      </c>
      <c r="D1227" t="s">
        <v>100</v>
      </c>
      <c r="E1227" t="s">
        <v>100</v>
      </c>
      <c r="F1227" t="s">
        <v>100</v>
      </c>
      <c r="G1227" t="s">
        <v>175</v>
      </c>
      <c r="H1227" t="s">
        <v>44</v>
      </c>
      <c r="I1227" t="s">
        <v>189</v>
      </c>
      <c r="J1227" t="s">
        <v>118</v>
      </c>
      <c r="K1227" s="1">
        <v>45428</v>
      </c>
      <c r="L1227">
        <v>30</v>
      </c>
      <c r="M1227">
        <v>4</v>
      </c>
      <c r="N1227" t="s">
        <v>538</v>
      </c>
      <c r="O1227" t="s">
        <v>537</v>
      </c>
      <c r="P1227" t="s">
        <v>631</v>
      </c>
    </row>
    <row r="1228" spans="1:16" x14ac:dyDescent="0.25">
      <c r="A1228" t="s">
        <v>257</v>
      </c>
      <c r="B1228" t="s">
        <v>258</v>
      </c>
      <c r="C1228" t="s">
        <v>64</v>
      </c>
      <c r="D1228" t="s">
        <v>100</v>
      </c>
      <c r="E1228" t="s">
        <v>100</v>
      </c>
      <c r="F1228" t="s">
        <v>100</v>
      </c>
      <c r="G1228" t="s">
        <v>175</v>
      </c>
      <c r="H1228" t="s">
        <v>44</v>
      </c>
      <c r="I1228" t="s">
        <v>189</v>
      </c>
      <c r="J1228" t="s">
        <v>118</v>
      </c>
      <c r="K1228" s="1">
        <v>45429</v>
      </c>
      <c r="L1228">
        <v>60</v>
      </c>
      <c r="M1228">
        <v>4</v>
      </c>
      <c r="N1228" t="s">
        <v>538</v>
      </c>
      <c r="O1228" t="s">
        <v>537</v>
      </c>
      <c r="P1228" t="s">
        <v>631</v>
      </c>
    </row>
    <row r="1229" spans="1:16" x14ac:dyDescent="0.25">
      <c r="A1229" t="s">
        <v>257</v>
      </c>
      <c r="B1229" t="s">
        <v>258</v>
      </c>
      <c r="C1229" t="s">
        <v>64</v>
      </c>
      <c r="D1229" t="s">
        <v>100</v>
      </c>
      <c r="E1229" t="s">
        <v>100</v>
      </c>
      <c r="F1229" t="s">
        <v>100</v>
      </c>
      <c r="G1229" t="s">
        <v>175</v>
      </c>
      <c r="H1229" t="s">
        <v>44</v>
      </c>
      <c r="I1229" t="s">
        <v>79</v>
      </c>
      <c r="J1229" t="s">
        <v>118</v>
      </c>
      <c r="K1229" s="1">
        <v>45407</v>
      </c>
      <c r="L1229">
        <v>30</v>
      </c>
      <c r="M1229">
        <v>1</v>
      </c>
      <c r="N1229" t="s">
        <v>538</v>
      </c>
      <c r="O1229" t="s">
        <v>537</v>
      </c>
      <c r="P1229" t="s">
        <v>631</v>
      </c>
    </row>
    <row r="1230" spans="1:16" x14ac:dyDescent="0.25">
      <c r="A1230" t="s">
        <v>257</v>
      </c>
      <c r="B1230" t="s">
        <v>258</v>
      </c>
      <c r="C1230" t="s">
        <v>64</v>
      </c>
      <c r="D1230" t="s">
        <v>100</v>
      </c>
      <c r="E1230" t="s">
        <v>100</v>
      </c>
      <c r="F1230" t="s">
        <v>100</v>
      </c>
      <c r="G1230" t="s">
        <v>175</v>
      </c>
      <c r="H1230" t="s">
        <v>44</v>
      </c>
      <c r="I1230" t="s">
        <v>79</v>
      </c>
      <c r="J1230" t="s">
        <v>118</v>
      </c>
      <c r="K1230" s="1">
        <v>45413</v>
      </c>
      <c r="L1230">
        <v>30</v>
      </c>
      <c r="M1230">
        <v>2</v>
      </c>
      <c r="N1230" t="s">
        <v>538</v>
      </c>
      <c r="O1230" t="s">
        <v>537</v>
      </c>
      <c r="P1230" t="s">
        <v>631</v>
      </c>
    </row>
    <row r="1231" spans="1:16" x14ac:dyDescent="0.25">
      <c r="A1231" t="s">
        <v>257</v>
      </c>
      <c r="B1231" t="s">
        <v>258</v>
      </c>
      <c r="C1231" t="s">
        <v>64</v>
      </c>
      <c r="D1231" t="s">
        <v>100</v>
      </c>
      <c r="E1231" t="s">
        <v>100</v>
      </c>
      <c r="F1231" t="s">
        <v>100</v>
      </c>
      <c r="G1231" t="s">
        <v>175</v>
      </c>
      <c r="H1231" t="s">
        <v>44</v>
      </c>
      <c r="I1231" t="s">
        <v>79</v>
      </c>
      <c r="J1231" t="s">
        <v>118</v>
      </c>
      <c r="K1231" s="1">
        <v>45419</v>
      </c>
      <c r="L1231">
        <v>30</v>
      </c>
      <c r="M1231">
        <v>3</v>
      </c>
      <c r="N1231" t="s">
        <v>538</v>
      </c>
      <c r="O1231" t="s">
        <v>537</v>
      </c>
      <c r="P1231" t="s">
        <v>631</v>
      </c>
    </row>
    <row r="1232" spans="1:16" x14ac:dyDescent="0.25">
      <c r="A1232" t="s">
        <v>257</v>
      </c>
      <c r="B1232" t="s">
        <v>258</v>
      </c>
      <c r="C1232" t="s">
        <v>64</v>
      </c>
      <c r="D1232" t="s">
        <v>100</v>
      </c>
      <c r="E1232" t="s">
        <v>100</v>
      </c>
      <c r="F1232" t="s">
        <v>100</v>
      </c>
      <c r="G1232" t="s">
        <v>175</v>
      </c>
      <c r="H1232" t="s">
        <v>44</v>
      </c>
      <c r="I1232" t="s">
        <v>79</v>
      </c>
      <c r="J1232" t="s">
        <v>118</v>
      </c>
      <c r="K1232" s="1">
        <v>45422</v>
      </c>
      <c r="L1232">
        <v>30</v>
      </c>
      <c r="M1232">
        <v>3</v>
      </c>
      <c r="N1232" t="s">
        <v>538</v>
      </c>
      <c r="O1232" t="s">
        <v>537</v>
      </c>
      <c r="P1232" t="s">
        <v>631</v>
      </c>
    </row>
    <row r="1233" spans="1:16" x14ac:dyDescent="0.25">
      <c r="A1233" t="s">
        <v>257</v>
      </c>
      <c r="B1233" t="s">
        <v>258</v>
      </c>
      <c r="C1233" t="s">
        <v>64</v>
      </c>
      <c r="D1233" t="s">
        <v>100</v>
      </c>
      <c r="E1233" t="s">
        <v>100</v>
      </c>
      <c r="F1233" t="s">
        <v>100</v>
      </c>
      <c r="G1233" t="s">
        <v>175</v>
      </c>
      <c r="H1233" t="s">
        <v>44</v>
      </c>
      <c r="I1233" t="s">
        <v>79</v>
      </c>
      <c r="J1233" t="s">
        <v>118</v>
      </c>
      <c r="K1233" s="1">
        <v>45429</v>
      </c>
      <c r="L1233">
        <v>30</v>
      </c>
      <c r="M1233">
        <v>4</v>
      </c>
      <c r="N1233" t="s">
        <v>538</v>
      </c>
      <c r="O1233" t="s">
        <v>537</v>
      </c>
      <c r="P1233" t="s">
        <v>631</v>
      </c>
    </row>
    <row r="1234" spans="1:16" x14ac:dyDescent="0.25">
      <c r="A1234" t="s">
        <v>257</v>
      </c>
      <c r="B1234" t="s">
        <v>258</v>
      </c>
      <c r="C1234" t="s">
        <v>64</v>
      </c>
      <c r="D1234" t="s">
        <v>100</v>
      </c>
      <c r="E1234" t="s">
        <v>100</v>
      </c>
      <c r="F1234" t="s">
        <v>100</v>
      </c>
      <c r="G1234" t="s">
        <v>175</v>
      </c>
      <c r="H1234" t="s">
        <v>44</v>
      </c>
      <c r="I1234" t="s">
        <v>75</v>
      </c>
      <c r="J1234" t="s">
        <v>118</v>
      </c>
      <c r="K1234" s="1">
        <v>45411</v>
      </c>
      <c r="L1234">
        <v>30</v>
      </c>
      <c r="M1234">
        <v>2</v>
      </c>
      <c r="N1234" t="s">
        <v>538</v>
      </c>
      <c r="O1234" t="s">
        <v>537</v>
      </c>
      <c r="P1234" t="s">
        <v>631</v>
      </c>
    </row>
    <row r="1235" spans="1:16" x14ac:dyDescent="0.25">
      <c r="A1235" t="s">
        <v>257</v>
      </c>
      <c r="B1235" t="s">
        <v>258</v>
      </c>
      <c r="C1235" t="s">
        <v>64</v>
      </c>
      <c r="D1235" t="s">
        <v>100</v>
      </c>
      <c r="E1235" t="s">
        <v>100</v>
      </c>
      <c r="F1235" t="s">
        <v>100</v>
      </c>
      <c r="G1235" t="s">
        <v>175</v>
      </c>
      <c r="H1235" t="s">
        <v>44</v>
      </c>
      <c r="I1235" t="s">
        <v>75</v>
      </c>
      <c r="J1235" t="s">
        <v>118</v>
      </c>
      <c r="K1235" s="1">
        <v>45412</v>
      </c>
      <c r="L1235">
        <v>30</v>
      </c>
      <c r="M1235">
        <v>2</v>
      </c>
      <c r="N1235" t="s">
        <v>538</v>
      </c>
      <c r="O1235" t="s">
        <v>537</v>
      </c>
      <c r="P1235" t="s">
        <v>631</v>
      </c>
    </row>
    <row r="1236" spans="1:16" x14ac:dyDescent="0.25">
      <c r="A1236" t="s">
        <v>257</v>
      </c>
      <c r="B1236" t="s">
        <v>258</v>
      </c>
      <c r="C1236" t="s">
        <v>64</v>
      </c>
      <c r="D1236" t="s">
        <v>100</v>
      </c>
      <c r="E1236" t="s">
        <v>100</v>
      </c>
      <c r="F1236" t="s">
        <v>100</v>
      </c>
      <c r="G1236" t="s">
        <v>175</v>
      </c>
      <c r="H1236" t="s">
        <v>44</v>
      </c>
      <c r="I1236" t="s">
        <v>75</v>
      </c>
      <c r="J1236" t="s">
        <v>118</v>
      </c>
      <c r="K1236" s="1">
        <v>45425</v>
      </c>
      <c r="L1236">
        <v>30</v>
      </c>
      <c r="M1236">
        <v>4</v>
      </c>
      <c r="N1236" t="s">
        <v>538</v>
      </c>
      <c r="O1236" t="s">
        <v>537</v>
      </c>
      <c r="P1236" t="s">
        <v>631</v>
      </c>
    </row>
    <row r="1237" spans="1:16" x14ac:dyDescent="0.25">
      <c r="A1237" t="s">
        <v>257</v>
      </c>
      <c r="B1237" t="s">
        <v>258</v>
      </c>
      <c r="C1237" t="s">
        <v>64</v>
      </c>
      <c r="D1237" t="s">
        <v>100</v>
      </c>
      <c r="E1237" t="s">
        <v>100</v>
      </c>
      <c r="F1237" t="s">
        <v>100</v>
      </c>
      <c r="G1237" t="s">
        <v>175</v>
      </c>
      <c r="H1237" t="s">
        <v>44</v>
      </c>
      <c r="I1237" t="s">
        <v>75</v>
      </c>
      <c r="J1237" t="s">
        <v>118</v>
      </c>
      <c r="K1237" s="1">
        <v>45428</v>
      </c>
      <c r="L1237">
        <v>60</v>
      </c>
      <c r="M1237">
        <v>4</v>
      </c>
      <c r="N1237" t="s">
        <v>538</v>
      </c>
      <c r="O1237" t="s">
        <v>537</v>
      </c>
      <c r="P1237" t="s">
        <v>631</v>
      </c>
    </row>
    <row r="1238" spans="1:16" x14ac:dyDescent="0.25">
      <c r="A1238" t="s">
        <v>257</v>
      </c>
      <c r="B1238" t="s">
        <v>258</v>
      </c>
      <c r="C1238" t="s">
        <v>64</v>
      </c>
      <c r="D1238" t="s">
        <v>100</v>
      </c>
      <c r="E1238" t="s">
        <v>100</v>
      </c>
      <c r="F1238" t="s">
        <v>100</v>
      </c>
      <c r="G1238" t="s">
        <v>175</v>
      </c>
      <c r="H1238" t="s">
        <v>44</v>
      </c>
      <c r="I1238" t="s">
        <v>256</v>
      </c>
      <c r="J1238" t="s">
        <v>118</v>
      </c>
      <c r="K1238" s="1">
        <v>45404</v>
      </c>
      <c r="L1238">
        <v>30</v>
      </c>
      <c r="M1238">
        <v>1</v>
      </c>
      <c r="N1238" t="s">
        <v>538</v>
      </c>
      <c r="O1238" t="s">
        <v>537</v>
      </c>
      <c r="P1238" t="s">
        <v>631</v>
      </c>
    </row>
    <row r="1239" spans="1:16" x14ac:dyDescent="0.25">
      <c r="A1239" t="s">
        <v>257</v>
      </c>
      <c r="B1239" t="s">
        <v>258</v>
      </c>
      <c r="C1239" t="s">
        <v>64</v>
      </c>
      <c r="D1239" t="s">
        <v>100</v>
      </c>
      <c r="E1239" t="s">
        <v>100</v>
      </c>
      <c r="F1239" t="s">
        <v>100</v>
      </c>
      <c r="G1239" t="s">
        <v>175</v>
      </c>
      <c r="H1239" t="s">
        <v>44</v>
      </c>
      <c r="I1239" t="s">
        <v>256</v>
      </c>
      <c r="J1239" t="s">
        <v>118</v>
      </c>
      <c r="K1239" s="1">
        <v>45411</v>
      </c>
      <c r="L1239">
        <v>30</v>
      </c>
      <c r="M1239">
        <v>2</v>
      </c>
      <c r="N1239" t="s">
        <v>538</v>
      </c>
      <c r="O1239" t="s">
        <v>537</v>
      </c>
      <c r="P1239" t="s">
        <v>631</v>
      </c>
    </row>
    <row r="1240" spans="1:16" x14ac:dyDescent="0.25">
      <c r="A1240" t="s">
        <v>257</v>
      </c>
      <c r="B1240" t="s">
        <v>258</v>
      </c>
      <c r="C1240" t="s">
        <v>64</v>
      </c>
      <c r="D1240" t="s">
        <v>100</v>
      </c>
      <c r="E1240" t="s">
        <v>100</v>
      </c>
      <c r="F1240" t="s">
        <v>100</v>
      </c>
      <c r="G1240" t="s">
        <v>175</v>
      </c>
      <c r="H1240" t="s">
        <v>44</v>
      </c>
      <c r="I1240" t="s">
        <v>256</v>
      </c>
      <c r="J1240" t="s">
        <v>118</v>
      </c>
      <c r="K1240" s="1">
        <v>45414</v>
      </c>
      <c r="L1240">
        <v>30</v>
      </c>
      <c r="M1240">
        <v>2</v>
      </c>
      <c r="N1240" t="s">
        <v>538</v>
      </c>
      <c r="O1240" t="s">
        <v>537</v>
      </c>
      <c r="P1240" t="s">
        <v>631</v>
      </c>
    </row>
    <row r="1241" spans="1:16" x14ac:dyDescent="0.25">
      <c r="A1241" t="s">
        <v>257</v>
      </c>
      <c r="B1241" t="s">
        <v>258</v>
      </c>
      <c r="C1241" t="s">
        <v>64</v>
      </c>
      <c r="D1241" t="s">
        <v>100</v>
      </c>
      <c r="E1241" t="s">
        <v>100</v>
      </c>
      <c r="F1241" t="s">
        <v>100</v>
      </c>
      <c r="G1241" t="s">
        <v>175</v>
      </c>
      <c r="H1241" t="s">
        <v>44</v>
      </c>
      <c r="I1241" t="s">
        <v>256</v>
      </c>
      <c r="J1241" t="s">
        <v>118</v>
      </c>
      <c r="K1241" s="1">
        <v>45418</v>
      </c>
      <c r="L1241">
        <v>60</v>
      </c>
      <c r="M1241">
        <v>3</v>
      </c>
      <c r="N1241" t="s">
        <v>538</v>
      </c>
      <c r="O1241" t="s">
        <v>537</v>
      </c>
      <c r="P1241" t="s">
        <v>631</v>
      </c>
    </row>
    <row r="1242" spans="1:16" x14ac:dyDescent="0.25">
      <c r="A1242" t="s">
        <v>257</v>
      </c>
      <c r="B1242" t="s">
        <v>258</v>
      </c>
      <c r="C1242" t="s">
        <v>64</v>
      </c>
      <c r="D1242" t="s">
        <v>100</v>
      </c>
      <c r="E1242" t="s">
        <v>100</v>
      </c>
      <c r="F1242" t="s">
        <v>100</v>
      </c>
      <c r="G1242" t="s">
        <v>175</v>
      </c>
      <c r="H1242" t="s">
        <v>44</v>
      </c>
      <c r="I1242" t="s">
        <v>256</v>
      </c>
      <c r="J1242" t="s">
        <v>118</v>
      </c>
      <c r="K1242" s="1">
        <v>45427</v>
      </c>
      <c r="L1242">
        <v>30</v>
      </c>
      <c r="M1242">
        <v>4</v>
      </c>
      <c r="N1242" t="s">
        <v>538</v>
      </c>
      <c r="O1242" t="s">
        <v>537</v>
      </c>
      <c r="P1242" t="s">
        <v>631</v>
      </c>
    </row>
    <row r="1243" spans="1:16" x14ac:dyDescent="0.25">
      <c r="A1243" t="s">
        <v>257</v>
      </c>
      <c r="B1243" t="s">
        <v>258</v>
      </c>
      <c r="C1243" t="s">
        <v>64</v>
      </c>
      <c r="D1243" t="s">
        <v>100</v>
      </c>
      <c r="E1243" t="s">
        <v>100</v>
      </c>
      <c r="F1243" t="s">
        <v>100</v>
      </c>
      <c r="G1243" t="s">
        <v>175</v>
      </c>
      <c r="H1243" t="s">
        <v>44</v>
      </c>
      <c r="I1243" t="s">
        <v>256</v>
      </c>
      <c r="J1243" t="s">
        <v>118</v>
      </c>
      <c r="K1243" s="1">
        <v>45428</v>
      </c>
      <c r="L1243">
        <v>30</v>
      </c>
      <c r="M1243">
        <v>4</v>
      </c>
      <c r="N1243" t="s">
        <v>538</v>
      </c>
      <c r="O1243" t="s">
        <v>537</v>
      </c>
      <c r="P1243" t="s">
        <v>631</v>
      </c>
    </row>
    <row r="1244" spans="1:16" x14ac:dyDescent="0.25">
      <c r="A1244" t="s">
        <v>257</v>
      </c>
      <c r="B1244" t="s">
        <v>258</v>
      </c>
      <c r="C1244" t="s">
        <v>64</v>
      </c>
      <c r="D1244" t="s">
        <v>100</v>
      </c>
      <c r="E1244" t="s">
        <v>100</v>
      </c>
      <c r="F1244" t="s">
        <v>100</v>
      </c>
      <c r="G1244" t="s">
        <v>175</v>
      </c>
      <c r="H1244" t="s">
        <v>44</v>
      </c>
      <c r="I1244" t="s">
        <v>256</v>
      </c>
      <c r="J1244" t="s">
        <v>118</v>
      </c>
      <c r="K1244" s="1">
        <v>45429</v>
      </c>
      <c r="L1244">
        <v>30</v>
      </c>
      <c r="M1244">
        <v>4</v>
      </c>
      <c r="N1244" t="s">
        <v>538</v>
      </c>
      <c r="O1244" t="s">
        <v>537</v>
      </c>
      <c r="P1244" t="s">
        <v>631</v>
      </c>
    </row>
    <row r="1245" spans="1:16" x14ac:dyDescent="0.25">
      <c r="A1245" t="s">
        <v>257</v>
      </c>
      <c r="B1245" t="s">
        <v>258</v>
      </c>
      <c r="C1245" t="s">
        <v>64</v>
      </c>
      <c r="D1245" t="s">
        <v>100</v>
      </c>
      <c r="E1245" t="s">
        <v>100</v>
      </c>
      <c r="F1245" t="s">
        <v>100</v>
      </c>
      <c r="G1245" t="s">
        <v>175</v>
      </c>
      <c r="H1245" t="s">
        <v>61</v>
      </c>
      <c r="I1245" t="s">
        <v>61</v>
      </c>
      <c r="J1245" t="s">
        <v>119</v>
      </c>
      <c r="K1245" s="1">
        <v>45415</v>
      </c>
      <c r="L1245">
        <v>480</v>
      </c>
      <c r="M1245">
        <v>2</v>
      </c>
      <c r="N1245" t="s">
        <v>538</v>
      </c>
      <c r="O1245" t="s">
        <v>537</v>
      </c>
      <c r="P1245" t="s">
        <v>631</v>
      </c>
    </row>
    <row r="1246" spans="1:16" x14ac:dyDescent="0.25">
      <c r="A1246" t="s">
        <v>257</v>
      </c>
      <c r="B1246" t="s">
        <v>258</v>
      </c>
      <c r="C1246" t="s">
        <v>64</v>
      </c>
      <c r="D1246" t="s">
        <v>100</v>
      </c>
      <c r="E1246" t="s">
        <v>100</v>
      </c>
      <c r="F1246" t="s">
        <v>100</v>
      </c>
      <c r="G1246" t="s">
        <v>175</v>
      </c>
      <c r="H1246" t="s">
        <v>46</v>
      </c>
      <c r="I1246" t="s">
        <v>190</v>
      </c>
      <c r="J1246" t="s">
        <v>191</v>
      </c>
      <c r="K1246" s="1">
        <v>45407</v>
      </c>
      <c r="L1246">
        <v>10.001999999999899</v>
      </c>
      <c r="M1246">
        <v>1</v>
      </c>
      <c r="N1246" t="s">
        <v>538</v>
      </c>
      <c r="O1246" t="s">
        <v>537</v>
      </c>
      <c r="P1246" t="s">
        <v>631</v>
      </c>
    </row>
    <row r="1247" spans="1:16" x14ac:dyDescent="0.25">
      <c r="A1247" t="s">
        <v>257</v>
      </c>
      <c r="B1247" t="s">
        <v>258</v>
      </c>
      <c r="C1247" t="s">
        <v>64</v>
      </c>
      <c r="D1247" t="s">
        <v>100</v>
      </c>
      <c r="E1247" t="s">
        <v>100</v>
      </c>
      <c r="F1247" t="s">
        <v>100</v>
      </c>
      <c r="G1247" t="s">
        <v>175</v>
      </c>
      <c r="H1247" t="s">
        <v>192</v>
      </c>
      <c r="I1247" t="s">
        <v>260</v>
      </c>
      <c r="J1247" t="s">
        <v>118</v>
      </c>
      <c r="K1247" s="1">
        <v>45404</v>
      </c>
      <c r="L1247">
        <v>60</v>
      </c>
      <c r="M1247">
        <v>1</v>
      </c>
      <c r="N1247" t="s">
        <v>538</v>
      </c>
      <c r="O1247" t="s">
        <v>537</v>
      </c>
      <c r="P1247" t="s">
        <v>631</v>
      </c>
    </row>
    <row r="1248" spans="1:16" x14ac:dyDescent="0.25">
      <c r="A1248" t="s">
        <v>257</v>
      </c>
      <c r="B1248" t="s">
        <v>258</v>
      </c>
      <c r="C1248" t="s">
        <v>64</v>
      </c>
      <c r="D1248" t="s">
        <v>100</v>
      </c>
      <c r="E1248" t="s">
        <v>100</v>
      </c>
      <c r="F1248" t="s">
        <v>100</v>
      </c>
      <c r="G1248" t="s">
        <v>175</v>
      </c>
      <c r="H1248" t="s">
        <v>192</v>
      </c>
      <c r="I1248" t="s">
        <v>260</v>
      </c>
      <c r="J1248" t="s">
        <v>118</v>
      </c>
      <c r="K1248" s="1">
        <v>45405</v>
      </c>
      <c r="L1248">
        <v>30</v>
      </c>
      <c r="M1248">
        <v>1</v>
      </c>
      <c r="N1248" t="s">
        <v>538</v>
      </c>
      <c r="O1248" t="s">
        <v>537</v>
      </c>
      <c r="P1248" t="s">
        <v>631</v>
      </c>
    </row>
    <row r="1249" spans="1:16" x14ac:dyDescent="0.25">
      <c r="A1249" t="s">
        <v>257</v>
      </c>
      <c r="B1249" t="s">
        <v>258</v>
      </c>
      <c r="C1249" t="s">
        <v>64</v>
      </c>
      <c r="D1249" t="s">
        <v>100</v>
      </c>
      <c r="E1249" t="s">
        <v>100</v>
      </c>
      <c r="F1249" t="s">
        <v>100</v>
      </c>
      <c r="G1249" t="s">
        <v>175</v>
      </c>
      <c r="H1249" t="s">
        <v>192</v>
      </c>
      <c r="I1249" t="s">
        <v>260</v>
      </c>
      <c r="J1249" t="s">
        <v>118</v>
      </c>
      <c r="K1249" s="1">
        <v>45411</v>
      </c>
      <c r="L1249">
        <v>30</v>
      </c>
      <c r="M1249">
        <v>2</v>
      </c>
      <c r="N1249" t="s">
        <v>538</v>
      </c>
      <c r="O1249" t="s">
        <v>537</v>
      </c>
      <c r="P1249" t="s">
        <v>631</v>
      </c>
    </row>
    <row r="1250" spans="1:16" x14ac:dyDescent="0.25">
      <c r="A1250" t="s">
        <v>257</v>
      </c>
      <c r="B1250" t="s">
        <v>258</v>
      </c>
      <c r="C1250" t="s">
        <v>64</v>
      </c>
      <c r="D1250" t="s">
        <v>100</v>
      </c>
      <c r="E1250" t="s">
        <v>100</v>
      </c>
      <c r="F1250" t="s">
        <v>100</v>
      </c>
      <c r="G1250" t="s">
        <v>175</v>
      </c>
      <c r="H1250" t="s">
        <v>192</v>
      </c>
      <c r="I1250" t="s">
        <v>260</v>
      </c>
      <c r="J1250" t="s">
        <v>118</v>
      </c>
      <c r="K1250" s="1">
        <v>45413</v>
      </c>
      <c r="L1250">
        <v>30</v>
      </c>
      <c r="M1250">
        <v>2</v>
      </c>
      <c r="N1250" t="s">
        <v>538</v>
      </c>
      <c r="O1250" t="s">
        <v>537</v>
      </c>
      <c r="P1250" t="s">
        <v>631</v>
      </c>
    </row>
    <row r="1251" spans="1:16" x14ac:dyDescent="0.25">
      <c r="A1251" t="s">
        <v>257</v>
      </c>
      <c r="B1251" t="s">
        <v>258</v>
      </c>
      <c r="C1251" t="s">
        <v>64</v>
      </c>
      <c r="D1251" t="s">
        <v>100</v>
      </c>
      <c r="E1251" t="s">
        <v>100</v>
      </c>
      <c r="F1251" t="s">
        <v>100</v>
      </c>
      <c r="G1251" t="s">
        <v>175</v>
      </c>
      <c r="H1251" t="s">
        <v>192</v>
      </c>
      <c r="I1251" t="s">
        <v>260</v>
      </c>
      <c r="J1251" t="s">
        <v>118</v>
      </c>
      <c r="K1251" s="1">
        <v>45425</v>
      </c>
      <c r="L1251">
        <v>60</v>
      </c>
      <c r="M1251">
        <v>4</v>
      </c>
      <c r="N1251" t="s">
        <v>538</v>
      </c>
      <c r="O1251" t="s">
        <v>537</v>
      </c>
      <c r="P1251" t="s">
        <v>631</v>
      </c>
    </row>
    <row r="1252" spans="1:16" x14ac:dyDescent="0.25">
      <c r="A1252" t="s">
        <v>257</v>
      </c>
      <c r="B1252" t="s">
        <v>258</v>
      </c>
      <c r="C1252" t="s">
        <v>64</v>
      </c>
      <c r="D1252" t="s">
        <v>100</v>
      </c>
      <c r="E1252" t="s">
        <v>100</v>
      </c>
      <c r="F1252" t="s">
        <v>100</v>
      </c>
      <c r="G1252" t="s">
        <v>175</v>
      </c>
      <c r="H1252" t="s">
        <v>192</v>
      </c>
      <c r="I1252" t="s">
        <v>203</v>
      </c>
      <c r="J1252" t="s">
        <v>117</v>
      </c>
      <c r="K1252" s="1">
        <v>45407</v>
      </c>
      <c r="L1252">
        <v>30</v>
      </c>
      <c r="M1252">
        <v>1</v>
      </c>
      <c r="N1252" t="s">
        <v>538</v>
      </c>
      <c r="O1252" t="s">
        <v>537</v>
      </c>
      <c r="P1252" t="s">
        <v>631</v>
      </c>
    </row>
    <row r="1253" spans="1:16" x14ac:dyDescent="0.25">
      <c r="A1253" t="s">
        <v>257</v>
      </c>
      <c r="B1253" t="s">
        <v>258</v>
      </c>
      <c r="C1253" t="s">
        <v>64</v>
      </c>
      <c r="D1253" t="s">
        <v>100</v>
      </c>
      <c r="E1253" t="s">
        <v>100</v>
      </c>
      <c r="F1253" t="s">
        <v>100</v>
      </c>
      <c r="G1253" t="s">
        <v>175</v>
      </c>
      <c r="H1253" t="s">
        <v>192</v>
      </c>
      <c r="I1253" t="s">
        <v>203</v>
      </c>
      <c r="J1253" t="s">
        <v>117</v>
      </c>
      <c r="K1253" s="1">
        <v>45414</v>
      </c>
      <c r="L1253">
        <v>30</v>
      </c>
      <c r="M1253">
        <v>2</v>
      </c>
      <c r="N1253" t="s">
        <v>538</v>
      </c>
      <c r="O1253" t="s">
        <v>537</v>
      </c>
      <c r="P1253" t="s">
        <v>631</v>
      </c>
    </row>
    <row r="1254" spans="1:16" x14ac:dyDescent="0.25">
      <c r="A1254" t="s">
        <v>257</v>
      </c>
      <c r="B1254" t="s">
        <v>258</v>
      </c>
      <c r="C1254" t="s">
        <v>64</v>
      </c>
      <c r="D1254" t="s">
        <v>100</v>
      </c>
      <c r="E1254" t="s">
        <v>100</v>
      </c>
      <c r="F1254" t="s">
        <v>100</v>
      </c>
      <c r="G1254" t="s">
        <v>175</v>
      </c>
      <c r="H1254" t="s">
        <v>192</v>
      </c>
      <c r="I1254" t="s">
        <v>203</v>
      </c>
      <c r="J1254" t="s">
        <v>117</v>
      </c>
      <c r="K1254" s="1">
        <v>45418</v>
      </c>
      <c r="L1254">
        <v>30</v>
      </c>
      <c r="M1254">
        <v>3</v>
      </c>
      <c r="N1254" t="s">
        <v>538</v>
      </c>
      <c r="O1254" t="s">
        <v>537</v>
      </c>
      <c r="P1254" t="s">
        <v>631</v>
      </c>
    </row>
    <row r="1255" spans="1:16" x14ac:dyDescent="0.25">
      <c r="A1255" t="s">
        <v>257</v>
      </c>
      <c r="B1255" t="s">
        <v>258</v>
      </c>
      <c r="C1255" t="s">
        <v>64</v>
      </c>
      <c r="D1255" t="s">
        <v>100</v>
      </c>
      <c r="E1255" t="s">
        <v>100</v>
      </c>
      <c r="F1255" t="s">
        <v>100</v>
      </c>
      <c r="G1255" t="s">
        <v>175</v>
      </c>
      <c r="H1255" t="s">
        <v>192</v>
      </c>
      <c r="I1255" t="s">
        <v>203</v>
      </c>
      <c r="J1255" t="s">
        <v>117</v>
      </c>
      <c r="K1255" s="1">
        <v>45420</v>
      </c>
      <c r="L1255">
        <v>30</v>
      </c>
      <c r="M1255">
        <v>3</v>
      </c>
      <c r="N1255" t="s">
        <v>538</v>
      </c>
      <c r="O1255" t="s">
        <v>537</v>
      </c>
      <c r="P1255" t="s">
        <v>631</v>
      </c>
    </row>
    <row r="1256" spans="1:16" x14ac:dyDescent="0.25">
      <c r="A1256" t="s">
        <v>257</v>
      </c>
      <c r="B1256" t="s">
        <v>258</v>
      </c>
      <c r="C1256" t="s">
        <v>64</v>
      </c>
      <c r="D1256" t="s">
        <v>100</v>
      </c>
      <c r="E1256" t="s">
        <v>100</v>
      </c>
      <c r="F1256" t="s">
        <v>100</v>
      </c>
      <c r="G1256" t="s">
        <v>175</v>
      </c>
      <c r="H1256" t="s">
        <v>192</v>
      </c>
      <c r="I1256" t="s">
        <v>203</v>
      </c>
      <c r="J1256" t="s">
        <v>117</v>
      </c>
      <c r="K1256" s="1">
        <v>45422</v>
      </c>
      <c r="L1256">
        <v>30</v>
      </c>
      <c r="M1256">
        <v>3</v>
      </c>
      <c r="N1256" t="s">
        <v>538</v>
      </c>
      <c r="O1256" t="s">
        <v>537</v>
      </c>
      <c r="P1256" t="s">
        <v>631</v>
      </c>
    </row>
    <row r="1257" spans="1:16" x14ac:dyDescent="0.25">
      <c r="A1257" t="s">
        <v>257</v>
      </c>
      <c r="B1257" t="s">
        <v>258</v>
      </c>
      <c r="C1257" t="s">
        <v>64</v>
      </c>
      <c r="D1257" t="s">
        <v>100</v>
      </c>
      <c r="E1257" t="s">
        <v>100</v>
      </c>
      <c r="F1257" t="s">
        <v>100</v>
      </c>
      <c r="G1257" t="s">
        <v>175</v>
      </c>
      <c r="H1257" t="s">
        <v>192</v>
      </c>
      <c r="I1257" t="s">
        <v>193</v>
      </c>
      <c r="J1257" t="s">
        <v>191</v>
      </c>
      <c r="K1257" s="1">
        <v>45412</v>
      </c>
      <c r="L1257">
        <v>60</v>
      </c>
      <c r="M1257">
        <v>2</v>
      </c>
      <c r="N1257" t="s">
        <v>538</v>
      </c>
      <c r="O1257" t="s">
        <v>537</v>
      </c>
      <c r="P1257" t="s">
        <v>631</v>
      </c>
    </row>
    <row r="1258" spans="1:16" x14ac:dyDescent="0.25">
      <c r="A1258" t="s">
        <v>257</v>
      </c>
      <c r="B1258" t="s">
        <v>258</v>
      </c>
      <c r="C1258" t="s">
        <v>64</v>
      </c>
      <c r="D1258" t="s">
        <v>100</v>
      </c>
      <c r="E1258" t="s">
        <v>100</v>
      </c>
      <c r="F1258" t="s">
        <v>100</v>
      </c>
      <c r="G1258" t="s">
        <v>175</v>
      </c>
      <c r="H1258" t="s">
        <v>192</v>
      </c>
      <c r="I1258" t="s">
        <v>193</v>
      </c>
      <c r="J1258" t="s">
        <v>191</v>
      </c>
      <c r="K1258" s="1">
        <v>45414</v>
      </c>
      <c r="L1258">
        <v>30</v>
      </c>
      <c r="M1258">
        <v>2</v>
      </c>
      <c r="N1258" t="s">
        <v>538</v>
      </c>
      <c r="O1258" t="s">
        <v>537</v>
      </c>
      <c r="P1258" t="s">
        <v>631</v>
      </c>
    </row>
    <row r="1259" spans="1:16" x14ac:dyDescent="0.25">
      <c r="A1259" t="s">
        <v>257</v>
      </c>
      <c r="B1259" t="s">
        <v>258</v>
      </c>
      <c r="C1259" t="s">
        <v>64</v>
      </c>
      <c r="D1259" t="s">
        <v>100</v>
      </c>
      <c r="E1259" t="s">
        <v>100</v>
      </c>
      <c r="F1259" t="s">
        <v>100</v>
      </c>
      <c r="G1259" t="s">
        <v>175</v>
      </c>
      <c r="H1259" t="s">
        <v>192</v>
      </c>
      <c r="I1259" t="s">
        <v>193</v>
      </c>
      <c r="J1259" t="s">
        <v>191</v>
      </c>
      <c r="K1259" s="1">
        <v>45422</v>
      </c>
      <c r="L1259">
        <v>30</v>
      </c>
      <c r="M1259">
        <v>3</v>
      </c>
      <c r="N1259" t="s">
        <v>538</v>
      </c>
      <c r="O1259" t="s">
        <v>537</v>
      </c>
      <c r="P1259" t="s">
        <v>631</v>
      </c>
    </row>
    <row r="1260" spans="1:16" x14ac:dyDescent="0.25">
      <c r="A1260" t="s">
        <v>257</v>
      </c>
      <c r="B1260" t="s">
        <v>258</v>
      </c>
      <c r="C1260" t="s">
        <v>64</v>
      </c>
      <c r="D1260" t="s">
        <v>100</v>
      </c>
      <c r="E1260" t="s">
        <v>100</v>
      </c>
      <c r="F1260" t="s">
        <v>100</v>
      </c>
      <c r="G1260" t="s">
        <v>175</v>
      </c>
      <c r="H1260" t="s">
        <v>192</v>
      </c>
      <c r="I1260" t="s">
        <v>193</v>
      </c>
      <c r="J1260" t="s">
        <v>191</v>
      </c>
      <c r="K1260" s="1">
        <v>45429</v>
      </c>
      <c r="L1260">
        <v>30</v>
      </c>
      <c r="M1260">
        <v>4</v>
      </c>
      <c r="N1260" t="s">
        <v>538</v>
      </c>
      <c r="O1260" t="s">
        <v>537</v>
      </c>
      <c r="P1260" t="s">
        <v>631</v>
      </c>
    </row>
    <row r="1261" spans="1:16" x14ac:dyDescent="0.25">
      <c r="A1261" t="s">
        <v>257</v>
      </c>
      <c r="B1261" t="s">
        <v>258</v>
      </c>
      <c r="C1261" t="s">
        <v>64</v>
      </c>
      <c r="D1261" t="s">
        <v>100</v>
      </c>
      <c r="E1261" t="s">
        <v>100</v>
      </c>
      <c r="F1261" t="s">
        <v>100</v>
      </c>
      <c r="G1261" t="s">
        <v>175</v>
      </c>
      <c r="H1261" t="s">
        <v>192</v>
      </c>
      <c r="I1261" t="s">
        <v>194</v>
      </c>
      <c r="J1261" t="s">
        <v>191</v>
      </c>
      <c r="K1261" s="1">
        <v>45406</v>
      </c>
      <c r="L1261">
        <v>30</v>
      </c>
      <c r="M1261">
        <v>1</v>
      </c>
      <c r="N1261" t="s">
        <v>538</v>
      </c>
      <c r="O1261" t="s">
        <v>537</v>
      </c>
      <c r="P1261" t="s">
        <v>631</v>
      </c>
    </row>
    <row r="1262" spans="1:16" x14ac:dyDescent="0.25">
      <c r="A1262" t="s">
        <v>257</v>
      </c>
      <c r="B1262" t="s">
        <v>258</v>
      </c>
      <c r="C1262" t="s">
        <v>64</v>
      </c>
      <c r="D1262" t="s">
        <v>100</v>
      </c>
      <c r="E1262" t="s">
        <v>100</v>
      </c>
      <c r="F1262" t="s">
        <v>100</v>
      </c>
      <c r="G1262" t="s">
        <v>175</v>
      </c>
      <c r="H1262" t="s">
        <v>192</v>
      </c>
      <c r="I1262" t="s">
        <v>194</v>
      </c>
      <c r="J1262" t="s">
        <v>191</v>
      </c>
      <c r="K1262" s="1">
        <v>45407</v>
      </c>
      <c r="L1262">
        <v>10.001999999999899</v>
      </c>
      <c r="M1262">
        <v>1</v>
      </c>
      <c r="N1262" t="s">
        <v>538</v>
      </c>
      <c r="O1262" t="s">
        <v>537</v>
      </c>
      <c r="P1262" t="s">
        <v>631</v>
      </c>
    </row>
    <row r="1263" spans="1:16" x14ac:dyDescent="0.25">
      <c r="A1263" t="s">
        <v>257</v>
      </c>
      <c r="B1263" t="s">
        <v>258</v>
      </c>
      <c r="C1263" t="s">
        <v>64</v>
      </c>
      <c r="D1263" t="s">
        <v>100</v>
      </c>
      <c r="E1263" t="s">
        <v>100</v>
      </c>
      <c r="F1263" t="s">
        <v>100</v>
      </c>
      <c r="G1263" t="s">
        <v>175</v>
      </c>
      <c r="H1263" t="s">
        <v>192</v>
      </c>
      <c r="I1263" t="s">
        <v>194</v>
      </c>
      <c r="J1263" t="s">
        <v>191</v>
      </c>
      <c r="K1263" s="1">
        <v>45425</v>
      </c>
      <c r="L1263">
        <v>30</v>
      </c>
      <c r="M1263">
        <v>4</v>
      </c>
      <c r="N1263" t="s">
        <v>538</v>
      </c>
      <c r="O1263" t="s">
        <v>537</v>
      </c>
      <c r="P1263" t="s">
        <v>631</v>
      </c>
    </row>
    <row r="1264" spans="1:16" x14ac:dyDescent="0.25">
      <c r="A1264" t="s">
        <v>257</v>
      </c>
      <c r="B1264" t="s">
        <v>258</v>
      </c>
      <c r="C1264" t="s">
        <v>64</v>
      </c>
      <c r="D1264" t="s">
        <v>100</v>
      </c>
      <c r="E1264" t="s">
        <v>100</v>
      </c>
      <c r="F1264" t="s">
        <v>100</v>
      </c>
      <c r="G1264" t="s">
        <v>175</v>
      </c>
      <c r="H1264" t="s">
        <v>192</v>
      </c>
      <c r="I1264" t="s">
        <v>194</v>
      </c>
      <c r="J1264" t="s">
        <v>191</v>
      </c>
      <c r="K1264" s="1">
        <v>45426</v>
      </c>
      <c r="L1264">
        <v>30</v>
      </c>
      <c r="M1264">
        <v>4</v>
      </c>
      <c r="N1264" t="s">
        <v>538</v>
      </c>
      <c r="O1264" t="s">
        <v>537</v>
      </c>
      <c r="P1264" t="s">
        <v>631</v>
      </c>
    </row>
    <row r="1265" spans="1:16" x14ac:dyDescent="0.25">
      <c r="A1265" t="s">
        <v>257</v>
      </c>
      <c r="B1265" t="s">
        <v>258</v>
      </c>
      <c r="C1265" t="s">
        <v>64</v>
      </c>
      <c r="D1265" t="s">
        <v>100</v>
      </c>
      <c r="E1265" t="s">
        <v>100</v>
      </c>
      <c r="F1265" t="s">
        <v>100</v>
      </c>
      <c r="G1265" t="s">
        <v>175</v>
      </c>
      <c r="H1265" t="s">
        <v>192</v>
      </c>
      <c r="I1265" t="s">
        <v>204</v>
      </c>
      <c r="J1265" t="s">
        <v>191</v>
      </c>
      <c r="K1265" s="1">
        <v>45405</v>
      </c>
      <c r="L1265">
        <v>10.001999999999899</v>
      </c>
      <c r="M1265">
        <v>1</v>
      </c>
      <c r="N1265" t="s">
        <v>538</v>
      </c>
      <c r="O1265" t="s">
        <v>537</v>
      </c>
      <c r="P1265" t="s">
        <v>631</v>
      </c>
    </row>
    <row r="1266" spans="1:16" x14ac:dyDescent="0.25">
      <c r="A1266" t="s">
        <v>257</v>
      </c>
      <c r="B1266" t="s">
        <v>258</v>
      </c>
      <c r="C1266" t="s">
        <v>64</v>
      </c>
      <c r="D1266" t="s">
        <v>100</v>
      </c>
      <c r="E1266" t="s">
        <v>100</v>
      </c>
      <c r="F1266" t="s">
        <v>100</v>
      </c>
      <c r="G1266" t="s">
        <v>175</v>
      </c>
      <c r="H1266" t="s">
        <v>192</v>
      </c>
      <c r="I1266" t="s">
        <v>204</v>
      </c>
      <c r="J1266" t="s">
        <v>191</v>
      </c>
      <c r="K1266" s="1">
        <v>45406</v>
      </c>
      <c r="L1266">
        <v>10.001999999999899</v>
      </c>
      <c r="M1266">
        <v>1</v>
      </c>
      <c r="N1266" t="s">
        <v>538</v>
      </c>
      <c r="O1266" t="s">
        <v>537</v>
      </c>
      <c r="P1266" t="s">
        <v>631</v>
      </c>
    </row>
    <row r="1267" spans="1:16" x14ac:dyDescent="0.25">
      <c r="A1267" t="s">
        <v>257</v>
      </c>
      <c r="B1267" t="s">
        <v>258</v>
      </c>
      <c r="C1267" t="s">
        <v>64</v>
      </c>
      <c r="D1267" t="s">
        <v>100</v>
      </c>
      <c r="E1267" t="s">
        <v>100</v>
      </c>
      <c r="F1267" t="s">
        <v>100</v>
      </c>
      <c r="G1267" t="s">
        <v>175</v>
      </c>
      <c r="H1267" t="s">
        <v>192</v>
      </c>
      <c r="I1267" t="s">
        <v>204</v>
      </c>
      <c r="J1267" t="s">
        <v>191</v>
      </c>
      <c r="K1267" s="1">
        <v>45407</v>
      </c>
      <c r="L1267">
        <v>10.001999999999899</v>
      </c>
      <c r="M1267">
        <v>1</v>
      </c>
      <c r="N1267" t="s">
        <v>538</v>
      </c>
      <c r="O1267" t="s">
        <v>537</v>
      </c>
      <c r="P1267" t="s">
        <v>631</v>
      </c>
    </row>
    <row r="1268" spans="1:16" x14ac:dyDescent="0.25">
      <c r="A1268" t="s">
        <v>257</v>
      </c>
      <c r="B1268" t="s">
        <v>258</v>
      </c>
      <c r="C1268" t="s">
        <v>64</v>
      </c>
      <c r="D1268" t="s">
        <v>100</v>
      </c>
      <c r="E1268" t="s">
        <v>100</v>
      </c>
      <c r="F1268" t="s">
        <v>100</v>
      </c>
      <c r="G1268" t="s">
        <v>175</v>
      </c>
      <c r="H1268" t="s">
        <v>25</v>
      </c>
      <c r="I1268" t="s">
        <v>261</v>
      </c>
      <c r="J1268" t="s">
        <v>191</v>
      </c>
      <c r="K1268" s="1">
        <v>45429</v>
      </c>
      <c r="L1268">
        <v>30</v>
      </c>
      <c r="M1268">
        <v>4</v>
      </c>
      <c r="N1268" t="s">
        <v>538</v>
      </c>
      <c r="O1268" t="s">
        <v>537</v>
      </c>
      <c r="P1268" t="s">
        <v>631</v>
      </c>
    </row>
    <row r="1269" spans="1:16" x14ac:dyDescent="0.25">
      <c r="A1269" t="s">
        <v>195</v>
      </c>
      <c r="B1269" t="s">
        <v>174</v>
      </c>
      <c r="C1269" t="s">
        <v>13</v>
      </c>
      <c r="D1269" t="s">
        <v>196</v>
      </c>
      <c r="E1269" t="s">
        <v>197</v>
      </c>
      <c r="F1269" t="s">
        <v>14</v>
      </c>
      <c r="G1269" t="s">
        <v>175</v>
      </c>
      <c r="H1269" t="s">
        <v>176</v>
      </c>
      <c r="I1269" t="s">
        <v>59</v>
      </c>
      <c r="J1269" t="s">
        <v>117</v>
      </c>
      <c r="K1269" s="1">
        <v>45407</v>
      </c>
      <c r="L1269">
        <v>30</v>
      </c>
      <c r="M1269">
        <v>1</v>
      </c>
      <c r="N1269" t="s">
        <v>538</v>
      </c>
      <c r="O1269" t="s">
        <v>537</v>
      </c>
      <c r="P1269" t="s">
        <v>632</v>
      </c>
    </row>
    <row r="1270" spans="1:16" x14ac:dyDescent="0.25">
      <c r="A1270" t="s">
        <v>195</v>
      </c>
      <c r="B1270" t="s">
        <v>174</v>
      </c>
      <c r="C1270" t="s">
        <v>13</v>
      </c>
      <c r="D1270" t="s">
        <v>196</v>
      </c>
      <c r="E1270" t="s">
        <v>197</v>
      </c>
      <c r="F1270" t="s">
        <v>14</v>
      </c>
      <c r="G1270" t="s">
        <v>175</v>
      </c>
      <c r="H1270" t="s">
        <v>176</v>
      </c>
      <c r="I1270" t="s">
        <v>59</v>
      </c>
      <c r="J1270" t="s">
        <v>117</v>
      </c>
      <c r="K1270" s="1">
        <v>45411</v>
      </c>
      <c r="L1270">
        <v>60</v>
      </c>
      <c r="M1270">
        <v>2</v>
      </c>
      <c r="N1270" t="s">
        <v>538</v>
      </c>
      <c r="O1270" t="s">
        <v>537</v>
      </c>
      <c r="P1270" t="s">
        <v>632</v>
      </c>
    </row>
    <row r="1271" spans="1:16" x14ac:dyDescent="0.25">
      <c r="A1271" t="s">
        <v>195</v>
      </c>
      <c r="B1271" t="s">
        <v>174</v>
      </c>
      <c r="C1271" t="s">
        <v>13</v>
      </c>
      <c r="D1271" t="s">
        <v>196</v>
      </c>
      <c r="E1271" t="s">
        <v>197</v>
      </c>
      <c r="F1271" t="s">
        <v>14</v>
      </c>
      <c r="G1271" t="s">
        <v>175</v>
      </c>
      <c r="H1271" t="s">
        <v>176</v>
      </c>
      <c r="I1271" t="s">
        <v>59</v>
      </c>
      <c r="J1271" t="s">
        <v>117</v>
      </c>
      <c r="K1271" s="1">
        <v>45412</v>
      </c>
      <c r="L1271">
        <v>60</v>
      </c>
      <c r="M1271">
        <v>2</v>
      </c>
      <c r="N1271" t="s">
        <v>538</v>
      </c>
      <c r="O1271" t="s">
        <v>537</v>
      </c>
      <c r="P1271" t="s">
        <v>632</v>
      </c>
    </row>
    <row r="1272" spans="1:16" x14ac:dyDescent="0.25">
      <c r="A1272" t="s">
        <v>195</v>
      </c>
      <c r="B1272" t="s">
        <v>174</v>
      </c>
      <c r="C1272" t="s">
        <v>13</v>
      </c>
      <c r="D1272" t="s">
        <v>196</v>
      </c>
      <c r="E1272" t="s">
        <v>197</v>
      </c>
      <c r="F1272" t="s">
        <v>14</v>
      </c>
      <c r="G1272" t="s">
        <v>175</v>
      </c>
      <c r="H1272" t="s">
        <v>176</v>
      </c>
      <c r="I1272" t="s">
        <v>59</v>
      </c>
      <c r="J1272" t="s">
        <v>117</v>
      </c>
      <c r="K1272" s="1">
        <v>45413</v>
      </c>
      <c r="L1272">
        <v>60</v>
      </c>
      <c r="M1272">
        <v>2</v>
      </c>
      <c r="N1272" t="s">
        <v>538</v>
      </c>
      <c r="O1272" t="s">
        <v>537</v>
      </c>
      <c r="P1272" t="s">
        <v>632</v>
      </c>
    </row>
    <row r="1273" spans="1:16" x14ac:dyDescent="0.25">
      <c r="A1273" t="s">
        <v>195</v>
      </c>
      <c r="B1273" t="s">
        <v>174</v>
      </c>
      <c r="C1273" t="s">
        <v>13</v>
      </c>
      <c r="D1273" t="s">
        <v>196</v>
      </c>
      <c r="E1273" t="s">
        <v>197</v>
      </c>
      <c r="F1273" t="s">
        <v>14</v>
      </c>
      <c r="G1273" t="s">
        <v>175</v>
      </c>
      <c r="H1273" t="s">
        <v>176</v>
      </c>
      <c r="I1273" t="s">
        <v>59</v>
      </c>
      <c r="J1273" t="s">
        <v>117</v>
      </c>
      <c r="K1273" s="1">
        <v>45414</v>
      </c>
      <c r="L1273">
        <v>30</v>
      </c>
      <c r="M1273">
        <v>2</v>
      </c>
      <c r="N1273" t="s">
        <v>538</v>
      </c>
      <c r="O1273" t="s">
        <v>537</v>
      </c>
      <c r="P1273" t="s">
        <v>632</v>
      </c>
    </row>
    <row r="1274" spans="1:16" x14ac:dyDescent="0.25">
      <c r="A1274" t="s">
        <v>195</v>
      </c>
      <c r="B1274" t="s">
        <v>174</v>
      </c>
      <c r="C1274" t="s">
        <v>13</v>
      </c>
      <c r="D1274" t="s">
        <v>196</v>
      </c>
      <c r="E1274" t="s">
        <v>197</v>
      </c>
      <c r="F1274" t="s">
        <v>14</v>
      </c>
      <c r="G1274" t="s">
        <v>175</v>
      </c>
      <c r="H1274" t="s">
        <v>176</v>
      </c>
      <c r="I1274" t="s">
        <v>59</v>
      </c>
      <c r="J1274" t="s">
        <v>117</v>
      </c>
      <c r="K1274" s="1">
        <v>45418</v>
      </c>
      <c r="L1274">
        <v>30</v>
      </c>
      <c r="M1274">
        <v>3</v>
      </c>
      <c r="N1274" t="s">
        <v>538</v>
      </c>
      <c r="O1274" t="s">
        <v>537</v>
      </c>
      <c r="P1274" t="s">
        <v>632</v>
      </c>
    </row>
    <row r="1275" spans="1:16" x14ac:dyDescent="0.25">
      <c r="A1275" t="s">
        <v>195</v>
      </c>
      <c r="B1275" t="s">
        <v>174</v>
      </c>
      <c r="C1275" t="s">
        <v>13</v>
      </c>
      <c r="D1275" t="s">
        <v>196</v>
      </c>
      <c r="E1275" t="s">
        <v>197</v>
      </c>
      <c r="F1275" t="s">
        <v>14</v>
      </c>
      <c r="G1275" t="s">
        <v>175</v>
      </c>
      <c r="H1275" t="s">
        <v>176</v>
      </c>
      <c r="I1275" t="s">
        <v>59</v>
      </c>
      <c r="J1275" t="s">
        <v>117</v>
      </c>
      <c r="K1275" s="1">
        <v>45421</v>
      </c>
      <c r="L1275">
        <v>30</v>
      </c>
      <c r="M1275">
        <v>3</v>
      </c>
      <c r="N1275" t="s">
        <v>538</v>
      </c>
      <c r="O1275" t="s">
        <v>537</v>
      </c>
      <c r="P1275" t="s">
        <v>632</v>
      </c>
    </row>
    <row r="1276" spans="1:16" x14ac:dyDescent="0.25">
      <c r="A1276" t="s">
        <v>195</v>
      </c>
      <c r="B1276" t="s">
        <v>174</v>
      </c>
      <c r="C1276" t="s">
        <v>13</v>
      </c>
      <c r="D1276" t="s">
        <v>196</v>
      </c>
      <c r="E1276" t="s">
        <v>197</v>
      </c>
      <c r="F1276" t="s">
        <v>14</v>
      </c>
      <c r="G1276" t="s">
        <v>175</v>
      </c>
      <c r="H1276" t="s">
        <v>176</v>
      </c>
      <c r="I1276" t="s">
        <v>198</v>
      </c>
      <c r="J1276" t="s">
        <v>117</v>
      </c>
      <c r="K1276" s="1">
        <v>45408</v>
      </c>
      <c r="L1276">
        <v>60</v>
      </c>
      <c r="M1276">
        <v>1</v>
      </c>
      <c r="N1276" t="s">
        <v>538</v>
      </c>
      <c r="O1276" t="s">
        <v>537</v>
      </c>
      <c r="P1276" t="s">
        <v>632</v>
      </c>
    </row>
    <row r="1277" spans="1:16" x14ac:dyDescent="0.25">
      <c r="A1277" t="s">
        <v>195</v>
      </c>
      <c r="B1277" t="s">
        <v>174</v>
      </c>
      <c r="C1277" t="s">
        <v>13</v>
      </c>
      <c r="D1277" t="s">
        <v>196</v>
      </c>
      <c r="E1277" t="s">
        <v>197</v>
      </c>
      <c r="F1277" t="s">
        <v>14</v>
      </c>
      <c r="G1277" t="s">
        <v>175</v>
      </c>
      <c r="H1277" t="s">
        <v>176</v>
      </c>
      <c r="I1277" t="s">
        <v>198</v>
      </c>
      <c r="J1277" t="s">
        <v>117</v>
      </c>
      <c r="K1277" s="1">
        <v>45411</v>
      </c>
      <c r="L1277">
        <v>30</v>
      </c>
      <c r="M1277">
        <v>2</v>
      </c>
      <c r="N1277" t="s">
        <v>538</v>
      </c>
      <c r="O1277" t="s">
        <v>537</v>
      </c>
      <c r="P1277" t="s">
        <v>632</v>
      </c>
    </row>
    <row r="1278" spans="1:16" x14ac:dyDescent="0.25">
      <c r="A1278" t="s">
        <v>195</v>
      </c>
      <c r="B1278" t="s">
        <v>174</v>
      </c>
      <c r="C1278" t="s">
        <v>13</v>
      </c>
      <c r="D1278" t="s">
        <v>196</v>
      </c>
      <c r="E1278" t="s">
        <v>197</v>
      </c>
      <c r="F1278" t="s">
        <v>14</v>
      </c>
      <c r="G1278" t="s">
        <v>175</v>
      </c>
      <c r="H1278" t="s">
        <v>176</v>
      </c>
      <c r="I1278" t="s">
        <v>198</v>
      </c>
      <c r="J1278" t="s">
        <v>117</v>
      </c>
      <c r="K1278" s="1">
        <v>45413</v>
      </c>
      <c r="L1278">
        <v>30</v>
      </c>
      <c r="M1278">
        <v>2</v>
      </c>
      <c r="N1278" t="s">
        <v>538</v>
      </c>
      <c r="O1278" t="s">
        <v>537</v>
      </c>
      <c r="P1278" t="s">
        <v>632</v>
      </c>
    </row>
    <row r="1279" spans="1:16" x14ac:dyDescent="0.25">
      <c r="A1279" t="s">
        <v>195</v>
      </c>
      <c r="B1279" t="s">
        <v>174</v>
      </c>
      <c r="C1279" t="s">
        <v>13</v>
      </c>
      <c r="D1279" t="s">
        <v>196</v>
      </c>
      <c r="E1279" t="s">
        <v>197</v>
      </c>
      <c r="F1279" t="s">
        <v>14</v>
      </c>
      <c r="G1279" t="s">
        <v>175</v>
      </c>
      <c r="H1279" t="s">
        <v>176</v>
      </c>
      <c r="I1279" t="s">
        <v>198</v>
      </c>
      <c r="J1279" t="s">
        <v>117</v>
      </c>
      <c r="K1279" s="1">
        <v>45414</v>
      </c>
      <c r="L1279">
        <v>30</v>
      </c>
      <c r="M1279">
        <v>2</v>
      </c>
      <c r="N1279" t="s">
        <v>538</v>
      </c>
      <c r="O1279" t="s">
        <v>537</v>
      </c>
      <c r="P1279" t="s">
        <v>632</v>
      </c>
    </row>
    <row r="1280" spans="1:16" x14ac:dyDescent="0.25">
      <c r="A1280" t="s">
        <v>195</v>
      </c>
      <c r="B1280" t="s">
        <v>174</v>
      </c>
      <c r="C1280" t="s">
        <v>13</v>
      </c>
      <c r="D1280" t="s">
        <v>196</v>
      </c>
      <c r="E1280" t="s">
        <v>197</v>
      </c>
      <c r="F1280" t="s">
        <v>14</v>
      </c>
      <c r="G1280" t="s">
        <v>175</v>
      </c>
      <c r="H1280" t="s">
        <v>176</v>
      </c>
      <c r="I1280" t="s">
        <v>198</v>
      </c>
      <c r="J1280" t="s">
        <v>117</v>
      </c>
      <c r="K1280" s="1">
        <v>45415</v>
      </c>
      <c r="L1280">
        <v>60</v>
      </c>
      <c r="M1280">
        <v>2</v>
      </c>
      <c r="N1280" t="s">
        <v>538</v>
      </c>
      <c r="O1280" t="s">
        <v>537</v>
      </c>
      <c r="P1280" t="s">
        <v>632</v>
      </c>
    </row>
    <row r="1281" spans="1:16" x14ac:dyDescent="0.25">
      <c r="A1281" t="s">
        <v>195</v>
      </c>
      <c r="B1281" t="s">
        <v>174</v>
      </c>
      <c r="C1281" t="s">
        <v>13</v>
      </c>
      <c r="D1281" t="s">
        <v>196</v>
      </c>
      <c r="E1281" t="s">
        <v>197</v>
      </c>
      <c r="F1281" t="s">
        <v>14</v>
      </c>
      <c r="G1281" t="s">
        <v>175</v>
      </c>
      <c r="H1281" t="s">
        <v>176</v>
      </c>
      <c r="I1281" t="s">
        <v>198</v>
      </c>
      <c r="J1281" t="s">
        <v>117</v>
      </c>
      <c r="K1281" s="1">
        <v>45418</v>
      </c>
      <c r="L1281">
        <v>60</v>
      </c>
      <c r="M1281">
        <v>3</v>
      </c>
      <c r="N1281" t="s">
        <v>538</v>
      </c>
      <c r="O1281" t="s">
        <v>537</v>
      </c>
      <c r="P1281" t="s">
        <v>632</v>
      </c>
    </row>
    <row r="1282" spans="1:16" x14ac:dyDescent="0.25">
      <c r="A1282" t="s">
        <v>195</v>
      </c>
      <c r="B1282" t="s">
        <v>174</v>
      </c>
      <c r="C1282" t="s">
        <v>13</v>
      </c>
      <c r="D1282" t="s">
        <v>196</v>
      </c>
      <c r="E1282" t="s">
        <v>197</v>
      </c>
      <c r="F1282" t="s">
        <v>14</v>
      </c>
      <c r="G1282" t="s">
        <v>175</v>
      </c>
      <c r="H1282" t="s">
        <v>176</v>
      </c>
      <c r="I1282" t="s">
        <v>198</v>
      </c>
      <c r="J1282" t="s">
        <v>117</v>
      </c>
      <c r="K1282" s="1">
        <v>45420</v>
      </c>
      <c r="L1282">
        <v>10.001999999999899</v>
      </c>
      <c r="M1282">
        <v>3</v>
      </c>
      <c r="N1282" t="s">
        <v>538</v>
      </c>
      <c r="O1282" t="s">
        <v>537</v>
      </c>
      <c r="P1282" t="s">
        <v>632</v>
      </c>
    </row>
    <row r="1283" spans="1:16" x14ac:dyDescent="0.25">
      <c r="A1283" t="s">
        <v>195</v>
      </c>
      <c r="B1283" t="s">
        <v>174</v>
      </c>
      <c r="C1283" t="s">
        <v>13</v>
      </c>
      <c r="D1283" t="s">
        <v>196</v>
      </c>
      <c r="E1283" t="s">
        <v>197</v>
      </c>
      <c r="F1283" t="s">
        <v>14</v>
      </c>
      <c r="G1283" t="s">
        <v>175</v>
      </c>
      <c r="H1283" t="s">
        <v>176</v>
      </c>
      <c r="I1283" t="s">
        <v>198</v>
      </c>
      <c r="J1283" t="s">
        <v>117</v>
      </c>
      <c r="K1283" s="1">
        <v>45421</v>
      </c>
      <c r="L1283">
        <v>30</v>
      </c>
      <c r="M1283">
        <v>3</v>
      </c>
      <c r="N1283" t="s">
        <v>538</v>
      </c>
      <c r="O1283" t="s">
        <v>537</v>
      </c>
      <c r="P1283" t="s">
        <v>632</v>
      </c>
    </row>
    <row r="1284" spans="1:16" x14ac:dyDescent="0.25">
      <c r="A1284" t="s">
        <v>195</v>
      </c>
      <c r="B1284" t="s">
        <v>174</v>
      </c>
      <c r="C1284" t="s">
        <v>13</v>
      </c>
      <c r="D1284" t="s">
        <v>196</v>
      </c>
      <c r="E1284" t="s">
        <v>197</v>
      </c>
      <c r="F1284" t="s">
        <v>14</v>
      </c>
      <c r="G1284" t="s">
        <v>175</v>
      </c>
      <c r="H1284" t="s">
        <v>176</v>
      </c>
      <c r="I1284" t="s">
        <v>198</v>
      </c>
      <c r="J1284" t="s">
        <v>117</v>
      </c>
      <c r="K1284" s="1">
        <v>45427</v>
      </c>
      <c r="L1284">
        <v>30</v>
      </c>
      <c r="M1284">
        <v>4</v>
      </c>
      <c r="N1284" t="s">
        <v>538</v>
      </c>
      <c r="O1284" t="s">
        <v>537</v>
      </c>
      <c r="P1284" t="s">
        <v>632</v>
      </c>
    </row>
    <row r="1285" spans="1:16" x14ac:dyDescent="0.25">
      <c r="A1285" t="s">
        <v>195</v>
      </c>
      <c r="B1285" t="s">
        <v>174</v>
      </c>
      <c r="C1285" t="s">
        <v>13</v>
      </c>
      <c r="D1285" t="s">
        <v>196</v>
      </c>
      <c r="E1285" t="s">
        <v>197</v>
      </c>
      <c r="F1285" t="s">
        <v>14</v>
      </c>
      <c r="G1285" t="s">
        <v>175</v>
      </c>
      <c r="H1285" t="s">
        <v>176</v>
      </c>
      <c r="I1285" t="s">
        <v>199</v>
      </c>
      <c r="J1285" t="s">
        <v>117</v>
      </c>
      <c r="K1285" s="1">
        <v>45407</v>
      </c>
      <c r="L1285">
        <v>60</v>
      </c>
      <c r="M1285">
        <v>1</v>
      </c>
      <c r="N1285" t="s">
        <v>538</v>
      </c>
      <c r="O1285" t="s">
        <v>537</v>
      </c>
      <c r="P1285" t="s">
        <v>632</v>
      </c>
    </row>
    <row r="1286" spans="1:16" x14ac:dyDescent="0.25">
      <c r="A1286" t="s">
        <v>195</v>
      </c>
      <c r="B1286" t="s">
        <v>174</v>
      </c>
      <c r="C1286" t="s">
        <v>13</v>
      </c>
      <c r="D1286" t="s">
        <v>196</v>
      </c>
      <c r="E1286" t="s">
        <v>197</v>
      </c>
      <c r="F1286" t="s">
        <v>14</v>
      </c>
      <c r="G1286" t="s">
        <v>175</v>
      </c>
      <c r="H1286" t="s">
        <v>176</v>
      </c>
      <c r="I1286" t="s">
        <v>199</v>
      </c>
      <c r="J1286" t="s">
        <v>117</v>
      </c>
      <c r="K1286" s="1">
        <v>45408</v>
      </c>
      <c r="L1286">
        <v>60</v>
      </c>
      <c r="M1286">
        <v>1</v>
      </c>
      <c r="N1286" t="s">
        <v>538</v>
      </c>
      <c r="O1286" t="s">
        <v>537</v>
      </c>
      <c r="P1286" t="s">
        <v>632</v>
      </c>
    </row>
    <row r="1287" spans="1:16" x14ac:dyDescent="0.25">
      <c r="A1287" t="s">
        <v>195</v>
      </c>
      <c r="B1287" t="s">
        <v>174</v>
      </c>
      <c r="C1287" t="s">
        <v>13</v>
      </c>
      <c r="D1287" t="s">
        <v>196</v>
      </c>
      <c r="E1287" t="s">
        <v>197</v>
      </c>
      <c r="F1287" t="s">
        <v>14</v>
      </c>
      <c r="G1287" t="s">
        <v>175</v>
      </c>
      <c r="H1287" t="s">
        <v>176</v>
      </c>
      <c r="I1287" t="s">
        <v>199</v>
      </c>
      <c r="J1287" t="s">
        <v>117</v>
      </c>
      <c r="K1287" s="1">
        <v>45411</v>
      </c>
      <c r="L1287">
        <v>120</v>
      </c>
      <c r="M1287">
        <v>2</v>
      </c>
      <c r="N1287" t="s">
        <v>538</v>
      </c>
      <c r="O1287" t="s">
        <v>537</v>
      </c>
      <c r="P1287" t="s">
        <v>632</v>
      </c>
    </row>
    <row r="1288" spans="1:16" x14ac:dyDescent="0.25">
      <c r="A1288" t="s">
        <v>195</v>
      </c>
      <c r="B1288" t="s">
        <v>174</v>
      </c>
      <c r="C1288" t="s">
        <v>13</v>
      </c>
      <c r="D1288" t="s">
        <v>196</v>
      </c>
      <c r="E1288" t="s">
        <v>197</v>
      </c>
      <c r="F1288" t="s">
        <v>14</v>
      </c>
      <c r="G1288" t="s">
        <v>175</v>
      </c>
      <c r="H1288" t="s">
        <v>176</v>
      </c>
      <c r="I1288" t="s">
        <v>199</v>
      </c>
      <c r="J1288" t="s">
        <v>117</v>
      </c>
      <c r="K1288" s="1">
        <v>45414</v>
      </c>
      <c r="L1288">
        <v>90</v>
      </c>
      <c r="M1288">
        <v>2</v>
      </c>
      <c r="N1288" t="s">
        <v>538</v>
      </c>
      <c r="O1288" t="s">
        <v>537</v>
      </c>
      <c r="P1288" t="s">
        <v>632</v>
      </c>
    </row>
    <row r="1289" spans="1:16" x14ac:dyDescent="0.25">
      <c r="A1289" t="s">
        <v>195</v>
      </c>
      <c r="B1289" t="s">
        <v>174</v>
      </c>
      <c r="C1289" t="s">
        <v>13</v>
      </c>
      <c r="D1289" t="s">
        <v>196</v>
      </c>
      <c r="E1289" t="s">
        <v>197</v>
      </c>
      <c r="F1289" t="s">
        <v>14</v>
      </c>
      <c r="G1289" t="s">
        <v>175</v>
      </c>
      <c r="H1289" t="s">
        <v>176</v>
      </c>
      <c r="I1289" t="s">
        <v>199</v>
      </c>
      <c r="J1289" t="s">
        <v>117</v>
      </c>
      <c r="K1289" s="1">
        <v>45415</v>
      </c>
      <c r="L1289">
        <v>30</v>
      </c>
      <c r="M1289">
        <v>2</v>
      </c>
      <c r="N1289" t="s">
        <v>538</v>
      </c>
      <c r="O1289" t="s">
        <v>537</v>
      </c>
      <c r="P1289" t="s">
        <v>632</v>
      </c>
    </row>
    <row r="1290" spans="1:16" x14ac:dyDescent="0.25">
      <c r="A1290" t="s">
        <v>195</v>
      </c>
      <c r="B1290" t="s">
        <v>174</v>
      </c>
      <c r="C1290" t="s">
        <v>13</v>
      </c>
      <c r="D1290" t="s">
        <v>196</v>
      </c>
      <c r="E1290" t="s">
        <v>197</v>
      </c>
      <c r="F1290" t="s">
        <v>14</v>
      </c>
      <c r="G1290" t="s">
        <v>175</v>
      </c>
      <c r="H1290" t="s">
        <v>176</v>
      </c>
      <c r="I1290" t="s">
        <v>199</v>
      </c>
      <c r="J1290" t="s">
        <v>117</v>
      </c>
      <c r="K1290" s="1">
        <v>45418</v>
      </c>
      <c r="L1290">
        <v>30</v>
      </c>
      <c r="M1290">
        <v>3</v>
      </c>
      <c r="N1290" t="s">
        <v>538</v>
      </c>
      <c r="O1290" t="s">
        <v>537</v>
      </c>
      <c r="P1290" t="s">
        <v>632</v>
      </c>
    </row>
    <row r="1291" spans="1:16" x14ac:dyDescent="0.25">
      <c r="A1291" t="s">
        <v>195</v>
      </c>
      <c r="B1291" t="s">
        <v>174</v>
      </c>
      <c r="C1291" t="s">
        <v>13</v>
      </c>
      <c r="D1291" t="s">
        <v>196</v>
      </c>
      <c r="E1291" t="s">
        <v>197</v>
      </c>
      <c r="F1291" t="s">
        <v>14</v>
      </c>
      <c r="G1291" t="s">
        <v>175</v>
      </c>
      <c r="H1291" t="s">
        <v>176</v>
      </c>
      <c r="I1291" t="s">
        <v>199</v>
      </c>
      <c r="J1291" t="s">
        <v>117</v>
      </c>
      <c r="K1291" s="1">
        <v>45419</v>
      </c>
      <c r="L1291">
        <v>30</v>
      </c>
      <c r="M1291">
        <v>3</v>
      </c>
      <c r="N1291" t="s">
        <v>538</v>
      </c>
      <c r="O1291" t="s">
        <v>537</v>
      </c>
      <c r="P1291" t="s">
        <v>632</v>
      </c>
    </row>
    <row r="1292" spans="1:16" x14ac:dyDescent="0.25">
      <c r="A1292" t="s">
        <v>195</v>
      </c>
      <c r="B1292" t="s">
        <v>174</v>
      </c>
      <c r="C1292" t="s">
        <v>13</v>
      </c>
      <c r="D1292" t="s">
        <v>196</v>
      </c>
      <c r="E1292" t="s">
        <v>197</v>
      </c>
      <c r="F1292" t="s">
        <v>14</v>
      </c>
      <c r="G1292" t="s">
        <v>175</v>
      </c>
      <c r="H1292" t="s">
        <v>176</v>
      </c>
      <c r="I1292" t="s">
        <v>199</v>
      </c>
      <c r="J1292" t="s">
        <v>117</v>
      </c>
      <c r="K1292" s="1">
        <v>45421</v>
      </c>
      <c r="L1292">
        <v>60</v>
      </c>
      <c r="M1292">
        <v>3</v>
      </c>
      <c r="N1292" t="s">
        <v>538</v>
      </c>
      <c r="O1292" t="s">
        <v>537</v>
      </c>
      <c r="P1292" t="s">
        <v>632</v>
      </c>
    </row>
    <row r="1293" spans="1:16" x14ac:dyDescent="0.25">
      <c r="A1293" t="s">
        <v>195</v>
      </c>
      <c r="B1293" t="s">
        <v>174</v>
      </c>
      <c r="C1293" t="s">
        <v>13</v>
      </c>
      <c r="D1293" t="s">
        <v>196</v>
      </c>
      <c r="E1293" t="s">
        <v>197</v>
      </c>
      <c r="F1293" t="s">
        <v>14</v>
      </c>
      <c r="G1293" t="s">
        <v>175</v>
      </c>
      <c r="H1293" t="s">
        <v>176</v>
      </c>
      <c r="I1293" t="s">
        <v>199</v>
      </c>
      <c r="J1293" t="s">
        <v>117</v>
      </c>
      <c r="K1293" s="1">
        <v>45422</v>
      </c>
      <c r="L1293">
        <v>120</v>
      </c>
      <c r="M1293">
        <v>3</v>
      </c>
      <c r="N1293" t="s">
        <v>538</v>
      </c>
      <c r="O1293" t="s">
        <v>537</v>
      </c>
      <c r="P1293" t="s">
        <v>632</v>
      </c>
    </row>
    <row r="1294" spans="1:16" x14ac:dyDescent="0.25">
      <c r="A1294" t="s">
        <v>195</v>
      </c>
      <c r="B1294" t="s">
        <v>174</v>
      </c>
      <c r="C1294" t="s">
        <v>13</v>
      </c>
      <c r="D1294" t="s">
        <v>196</v>
      </c>
      <c r="E1294" t="s">
        <v>197</v>
      </c>
      <c r="F1294" t="s">
        <v>14</v>
      </c>
      <c r="G1294" t="s">
        <v>175</v>
      </c>
      <c r="H1294" t="s">
        <v>176</v>
      </c>
      <c r="I1294" t="s">
        <v>199</v>
      </c>
      <c r="J1294" t="s">
        <v>117</v>
      </c>
      <c r="K1294" s="1">
        <v>45427</v>
      </c>
      <c r="L1294">
        <v>60</v>
      </c>
      <c r="M1294">
        <v>4</v>
      </c>
      <c r="N1294" t="s">
        <v>538</v>
      </c>
      <c r="O1294" t="s">
        <v>537</v>
      </c>
      <c r="P1294" t="s">
        <v>632</v>
      </c>
    </row>
    <row r="1295" spans="1:16" x14ac:dyDescent="0.25">
      <c r="A1295" t="s">
        <v>195</v>
      </c>
      <c r="B1295" t="s">
        <v>174</v>
      </c>
      <c r="C1295" t="s">
        <v>13</v>
      </c>
      <c r="D1295" t="s">
        <v>196</v>
      </c>
      <c r="E1295" t="s">
        <v>197</v>
      </c>
      <c r="F1295" t="s">
        <v>14</v>
      </c>
      <c r="G1295" t="s">
        <v>175</v>
      </c>
      <c r="H1295" t="s">
        <v>176</v>
      </c>
      <c r="I1295" t="s">
        <v>199</v>
      </c>
      <c r="J1295" t="s">
        <v>117</v>
      </c>
      <c r="K1295" s="1">
        <v>45428</v>
      </c>
      <c r="L1295">
        <v>60</v>
      </c>
      <c r="M1295">
        <v>4</v>
      </c>
      <c r="N1295" t="s">
        <v>538</v>
      </c>
      <c r="O1295" t="s">
        <v>537</v>
      </c>
      <c r="P1295" t="s">
        <v>632</v>
      </c>
    </row>
    <row r="1296" spans="1:16" x14ac:dyDescent="0.25">
      <c r="A1296" t="s">
        <v>195</v>
      </c>
      <c r="B1296" t="s">
        <v>174</v>
      </c>
      <c r="C1296" t="s">
        <v>13</v>
      </c>
      <c r="D1296" t="s">
        <v>196</v>
      </c>
      <c r="E1296" t="s">
        <v>197</v>
      </c>
      <c r="F1296" t="s">
        <v>14</v>
      </c>
      <c r="G1296" t="s">
        <v>175</v>
      </c>
      <c r="H1296" t="s">
        <v>176</v>
      </c>
      <c r="I1296" t="s">
        <v>199</v>
      </c>
      <c r="J1296" t="s">
        <v>117</v>
      </c>
      <c r="K1296" s="1">
        <v>45429</v>
      </c>
      <c r="L1296">
        <v>60</v>
      </c>
      <c r="M1296">
        <v>4</v>
      </c>
      <c r="N1296" t="s">
        <v>538</v>
      </c>
      <c r="O1296" t="s">
        <v>537</v>
      </c>
      <c r="P1296" t="s">
        <v>632</v>
      </c>
    </row>
    <row r="1297" spans="1:16" x14ac:dyDescent="0.25">
      <c r="A1297" t="s">
        <v>195</v>
      </c>
      <c r="B1297" t="s">
        <v>174</v>
      </c>
      <c r="C1297" t="s">
        <v>13</v>
      </c>
      <c r="D1297" t="s">
        <v>196</v>
      </c>
      <c r="E1297" t="s">
        <v>197</v>
      </c>
      <c r="F1297" t="s">
        <v>14</v>
      </c>
      <c r="G1297" t="s">
        <v>175</v>
      </c>
      <c r="H1297" t="s">
        <v>176</v>
      </c>
      <c r="I1297" t="s">
        <v>177</v>
      </c>
      <c r="J1297" t="s">
        <v>117</v>
      </c>
      <c r="K1297" s="1">
        <v>45411</v>
      </c>
      <c r="L1297">
        <v>30</v>
      </c>
      <c r="M1297">
        <v>2</v>
      </c>
      <c r="N1297" t="s">
        <v>538</v>
      </c>
      <c r="O1297" t="s">
        <v>537</v>
      </c>
      <c r="P1297" t="s">
        <v>632</v>
      </c>
    </row>
    <row r="1298" spans="1:16" x14ac:dyDescent="0.25">
      <c r="A1298" t="s">
        <v>195</v>
      </c>
      <c r="B1298" t="s">
        <v>174</v>
      </c>
      <c r="C1298" t="s">
        <v>13</v>
      </c>
      <c r="D1298" t="s">
        <v>196</v>
      </c>
      <c r="E1298" t="s">
        <v>197</v>
      </c>
      <c r="F1298" t="s">
        <v>14</v>
      </c>
      <c r="G1298" t="s">
        <v>175</v>
      </c>
      <c r="H1298" t="s">
        <v>176</v>
      </c>
      <c r="I1298" t="s">
        <v>177</v>
      </c>
      <c r="J1298" t="s">
        <v>117</v>
      </c>
      <c r="K1298" s="1">
        <v>45412</v>
      </c>
      <c r="L1298">
        <v>30</v>
      </c>
      <c r="M1298">
        <v>2</v>
      </c>
      <c r="N1298" t="s">
        <v>538</v>
      </c>
      <c r="O1298" t="s">
        <v>537</v>
      </c>
      <c r="P1298" t="s">
        <v>632</v>
      </c>
    </row>
    <row r="1299" spans="1:16" x14ac:dyDescent="0.25">
      <c r="A1299" t="s">
        <v>195</v>
      </c>
      <c r="B1299" t="s">
        <v>174</v>
      </c>
      <c r="C1299" t="s">
        <v>13</v>
      </c>
      <c r="D1299" t="s">
        <v>196</v>
      </c>
      <c r="E1299" t="s">
        <v>197</v>
      </c>
      <c r="F1299" t="s">
        <v>14</v>
      </c>
      <c r="G1299" t="s">
        <v>175</v>
      </c>
      <c r="H1299" t="s">
        <v>176</v>
      </c>
      <c r="I1299" t="s">
        <v>177</v>
      </c>
      <c r="J1299" t="s">
        <v>117</v>
      </c>
      <c r="K1299" s="1">
        <v>45413</v>
      </c>
      <c r="L1299">
        <v>30</v>
      </c>
      <c r="M1299">
        <v>2</v>
      </c>
      <c r="N1299" t="s">
        <v>538</v>
      </c>
      <c r="O1299" t="s">
        <v>537</v>
      </c>
      <c r="P1299" t="s">
        <v>632</v>
      </c>
    </row>
    <row r="1300" spans="1:16" x14ac:dyDescent="0.25">
      <c r="A1300" t="s">
        <v>195</v>
      </c>
      <c r="B1300" t="s">
        <v>174</v>
      </c>
      <c r="C1300" t="s">
        <v>13</v>
      </c>
      <c r="D1300" t="s">
        <v>196</v>
      </c>
      <c r="E1300" t="s">
        <v>197</v>
      </c>
      <c r="F1300" t="s">
        <v>14</v>
      </c>
      <c r="G1300" t="s">
        <v>175</v>
      </c>
      <c r="H1300" t="s">
        <v>176</v>
      </c>
      <c r="I1300" t="s">
        <v>177</v>
      </c>
      <c r="J1300" t="s">
        <v>117</v>
      </c>
      <c r="K1300" s="1">
        <v>45414</v>
      </c>
      <c r="L1300">
        <v>30</v>
      </c>
      <c r="M1300">
        <v>2</v>
      </c>
      <c r="N1300" t="s">
        <v>538</v>
      </c>
      <c r="O1300" t="s">
        <v>537</v>
      </c>
      <c r="P1300" t="s">
        <v>632</v>
      </c>
    </row>
    <row r="1301" spans="1:16" x14ac:dyDescent="0.25">
      <c r="A1301" t="s">
        <v>195</v>
      </c>
      <c r="B1301" t="s">
        <v>174</v>
      </c>
      <c r="C1301" t="s">
        <v>13</v>
      </c>
      <c r="D1301" t="s">
        <v>196</v>
      </c>
      <c r="E1301" t="s">
        <v>197</v>
      </c>
      <c r="F1301" t="s">
        <v>14</v>
      </c>
      <c r="G1301" t="s">
        <v>175</v>
      </c>
      <c r="H1301" t="s">
        <v>176</v>
      </c>
      <c r="I1301" t="s">
        <v>177</v>
      </c>
      <c r="J1301" t="s">
        <v>117</v>
      </c>
      <c r="K1301" s="1">
        <v>45422</v>
      </c>
      <c r="L1301">
        <v>120</v>
      </c>
      <c r="M1301">
        <v>3</v>
      </c>
      <c r="N1301" t="s">
        <v>538</v>
      </c>
      <c r="O1301" t="s">
        <v>537</v>
      </c>
      <c r="P1301" t="s">
        <v>632</v>
      </c>
    </row>
    <row r="1302" spans="1:16" x14ac:dyDescent="0.25">
      <c r="A1302" t="s">
        <v>195</v>
      </c>
      <c r="B1302" t="s">
        <v>174</v>
      </c>
      <c r="C1302" t="s">
        <v>13</v>
      </c>
      <c r="D1302" t="s">
        <v>196</v>
      </c>
      <c r="E1302" t="s">
        <v>197</v>
      </c>
      <c r="F1302" t="s">
        <v>14</v>
      </c>
      <c r="G1302" t="s">
        <v>175</v>
      </c>
      <c r="H1302" t="s">
        <v>176</v>
      </c>
      <c r="I1302" t="s">
        <v>177</v>
      </c>
      <c r="J1302" t="s">
        <v>117</v>
      </c>
      <c r="K1302" s="1">
        <v>45425</v>
      </c>
      <c r="L1302">
        <v>60</v>
      </c>
      <c r="M1302">
        <v>4</v>
      </c>
      <c r="N1302" t="s">
        <v>538</v>
      </c>
      <c r="O1302" t="s">
        <v>537</v>
      </c>
      <c r="P1302" t="s">
        <v>632</v>
      </c>
    </row>
    <row r="1303" spans="1:16" x14ac:dyDescent="0.25">
      <c r="A1303" t="s">
        <v>195</v>
      </c>
      <c r="B1303" t="s">
        <v>174</v>
      </c>
      <c r="C1303" t="s">
        <v>13</v>
      </c>
      <c r="D1303" t="s">
        <v>196</v>
      </c>
      <c r="E1303" t="s">
        <v>197</v>
      </c>
      <c r="F1303" t="s">
        <v>14</v>
      </c>
      <c r="G1303" t="s">
        <v>175</v>
      </c>
      <c r="H1303" t="s">
        <v>176</v>
      </c>
      <c r="I1303" t="s">
        <v>177</v>
      </c>
      <c r="J1303" t="s">
        <v>117</v>
      </c>
      <c r="K1303" s="1">
        <v>45427</v>
      </c>
      <c r="L1303">
        <v>120</v>
      </c>
      <c r="M1303">
        <v>4</v>
      </c>
      <c r="N1303" t="s">
        <v>538</v>
      </c>
      <c r="O1303" t="s">
        <v>537</v>
      </c>
      <c r="P1303" t="s">
        <v>632</v>
      </c>
    </row>
    <row r="1304" spans="1:16" x14ac:dyDescent="0.25">
      <c r="A1304" t="s">
        <v>195</v>
      </c>
      <c r="B1304" t="s">
        <v>174</v>
      </c>
      <c r="C1304" t="s">
        <v>13</v>
      </c>
      <c r="D1304" t="s">
        <v>196</v>
      </c>
      <c r="E1304" t="s">
        <v>197</v>
      </c>
      <c r="F1304" t="s">
        <v>14</v>
      </c>
      <c r="G1304" t="s">
        <v>175</v>
      </c>
      <c r="H1304" t="s">
        <v>176</v>
      </c>
      <c r="I1304" t="s">
        <v>177</v>
      </c>
      <c r="J1304" t="s">
        <v>117</v>
      </c>
      <c r="K1304" s="1">
        <v>45428</v>
      </c>
      <c r="L1304">
        <v>60</v>
      </c>
      <c r="M1304">
        <v>4</v>
      </c>
      <c r="N1304" t="s">
        <v>538</v>
      </c>
      <c r="O1304" t="s">
        <v>537</v>
      </c>
      <c r="P1304" t="s">
        <v>632</v>
      </c>
    </row>
    <row r="1305" spans="1:16" x14ac:dyDescent="0.25">
      <c r="A1305" t="s">
        <v>195</v>
      </c>
      <c r="B1305" t="s">
        <v>174</v>
      </c>
      <c r="C1305" t="s">
        <v>13</v>
      </c>
      <c r="D1305" t="s">
        <v>196</v>
      </c>
      <c r="E1305" t="s">
        <v>197</v>
      </c>
      <c r="F1305" t="s">
        <v>14</v>
      </c>
      <c r="G1305" t="s">
        <v>175</v>
      </c>
      <c r="H1305" t="s">
        <v>176</v>
      </c>
      <c r="I1305" t="s">
        <v>177</v>
      </c>
      <c r="J1305" t="s">
        <v>117</v>
      </c>
      <c r="K1305" s="1">
        <v>45429</v>
      </c>
      <c r="L1305">
        <v>60</v>
      </c>
      <c r="M1305">
        <v>4</v>
      </c>
      <c r="N1305" t="s">
        <v>538</v>
      </c>
      <c r="O1305" t="s">
        <v>537</v>
      </c>
      <c r="P1305" t="s">
        <v>632</v>
      </c>
    </row>
    <row r="1306" spans="1:16" x14ac:dyDescent="0.25">
      <c r="A1306" t="s">
        <v>195</v>
      </c>
      <c r="B1306" t="s">
        <v>174</v>
      </c>
      <c r="C1306" t="s">
        <v>13</v>
      </c>
      <c r="D1306" t="s">
        <v>196</v>
      </c>
      <c r="E1306" t="s">
        <v>197</v>
      </c>
      <c r="F1306" t="s">
        <v>14</v>
      </c>
      <c r="G1306" t="s">
        <v>175</v>
      </c>
      <c r="H1306" t="s">
        <v>176</v>
      </c>
      <c r="I1306" t="s">
        <v>178</v>
      </c>
      <c r="J1306" t="s">
        <v>117</v>
      </c>
      <c r="K1306" s="1">
        <v>45414</v>
      </c>
      <c r="L1306">
        <v>30</v>
      </c>
      <c r="M1306">
        <v>2</v>
      </c>
      <c r="N1306" t="s">
        <v>538</v>
      </c>
      <c r="O1306" t="s">
        <v>537</v>
      </c>
      <c r="P1306" t="s">
        <v>632</v>
      </c>
    </row>
    <row r="1307" spans="1:16" x14ac:dyDescent="0.25">
      <c r="A1307" t="s">
        <v>195</v>
      </c>
      <c r="B1307" t="s">
        <v>174</v>
      </c>
      <c r="C1307" t="s">
        <v>13</v>
      </c>
      <c r="D1307" t="s">
        <v>196</v>
      </c>
      <c r="E1307" t="s">
        <v>197</v>
      </c>
      <c r="F1307" t="s">
        <v>14</v>
      </c>
      <c r="G1307" t="s">
        <v>175</v>
      </c>
      <c r="H1307" t="s">
        <v>176</v>
      </c>
      <c r="I1307" t="s">
        <v>178</v>
      </c>
      <c r="J1307" t="s">
        <v>117</v>
      </c>
      <c r="K1307" s="1">
        <v>45415</v>
      </c>
      <c r="L1307">
        <v>30</v>
      </c>
      <c r="M1307">
        <v>2</v>
      </c>
      <c r="N1307" t="s">
        <v>538</v>
      </c>
      <c r="O1307" t="s">
        <v>537</v>
      </c>
      <c r="P1307" t="s">
        <v>632</v>
      </c>
    </row>
    <row r="1308" spans="1:16" x14ac:dyDescent="0.25">
      <c r="A1308" t="s">
        <v>195</v>
      </c>
      <c r="B1308" t="s">
        <v>174</v>
      </c>
      <c r="C1308" t="s">
        <v>13</v>
      </c>
      <c r="D1308" t="s">
        <v>196</v>
      </c>
      <c r="E1308" t="s">
        <v>197</v>
      </c>
      <c r="F1308" t="s">
        <v>14</v>
      </c>
      <c r="G1308" t="s">
        <v>175</v>
      </c>
      <c r="H1308" t="s">
        <v>176</v>
      </c>
      <c r="I1308" t="s">
        <v>178</v>
      </c>
      <c r="J1308" t="s">
        <v>117</v>
      </c>
      <c r="K1308" s="1">
        <v>45418</v>
      </c>
      <c r="L1308">
        <v>30</v>
      </c>
      <c r="M1308">
        <v>3</v>
      </c>
      <c r="N1308" t="s">
        <v>538</v>
      </c>
      <c r="O1308" t="s">
        <v>537</v>
      </c>
      <c r="P1308" t="s">
        <v>632</v>
      </c>
    </row>
    <row r="1309" spans="1:16" x14ac:dyDescent="0.25">
      <c r="A1309" t="s">
        <v>195</v>
      </c>
      <c r="B1309" t="s">
        <v>174</v>
      </c>
      <c r="C1309" t="s">
        <v>13</v>
      </c>
      <c r="D1309" t="s">
        <v>196</v>
      </c>
      <c r="E1309" t="s">
        <v>197</v>
      </c>
      <c r="F1309" t="s">
        <v>14</v>
      </c>
      <c r="G1309" t="s">
        <v>175</v>
      </c>
      <c r="H1309" t="s">
        <v>176</v>
      </c>
      <c r="I1309" t="s">
        <v>178</v>
      </c>
      <c r="J1309" t="s">
        <v>117</v>
      </c>
      <c r="K1309" s="1">
        <v>45419</v>
      </c>
      <c r="L1309">
        <v>30</v>
      </c>
      <c r="M1309">
        <v>3</v>
      </c>
      <c r="N1309" t="s">
        <v>538</v>
      </c>
      <c r="O1309" t="s">
        <v>537</v>
      </c>
      <c r="P1309" t="s">
        <v>632</v>
      </c>
    </row>
    <row r="1310" spans="1:16" x14ac:dyDescent="0.25">
      <c r="A1310" t="s">
        <v>195</v>
      </c>
      <c r="B1310" t="s">
        <v>174</v>
      </c>
      <c r="C1310" t="s">
        <v>13</v>
      </c>
      <c r="D1310" t="s">
        <v>196</v>
      </c>
      <c r="E1310" t="s">
        <v>197</v>
      </c>
      <c r="F1310" t="s">
        <v>14</v>
      </c>
      <c r="G1310" t="s">
        <v>175</v>
      </c>
      <c r="H1310" t="s">
        <v>176</v>
      </c>
      <c r="I1310" t="s">
        <v>178</v>
      </c>
      <c r="J1310" t="s">
        <v>117</v>
      </c>
      <c r="K1310" s="1">
        <v>45422</v>
      </c>
      <c r="L1310">
        <v>120</v>
      </c>
      <c r="M1310">
        <v>3</v>
      </c>
      <c r="N1310" t="s">
        <v>538</v>
      </c>
      <c r="O1310" t="s">
        <v>537</v>
      </c>
      <c r="P1310" t="s">
        <v>632</v>
      </c>
    </row>
    <row r="1311" spans="1:16" x14ac:dyDescent="0.25">
      <c r="A1311" t="s">
        <v>195</v>
      </c>
      <c r="B1311" t="s">
        <v>174</v>
      </c>
      <c r="C1311" t="s">
        <v>13</v>
      </c>
      <c r="D1311" t="s">
        <v>196</v>
      </c>
      <c r="E1311" t="s">
        <v>197</v>
      </c>
      <c r="F1311" t="s">
        <v>14</v>
      </c>
      <c r="G1311" t="s">
        <v>175</v>
      </c>
      <c r="H1311" t="s">
        <v>176</v>
      </c>
      <c r="I1311" t="s">
        <v>178</v>
      </c>
      <c r="J1311" t="s">
        <v>117</v>
      </c>
      <c r="K1311" s="1">
        <v>45428</v>
      </c>
      <c r="L1311">
        <v>60</v>
      </c>
      <c r="M1311">
        <v>4</v>
      </c>
      <c r="N1311" t="s">
        <v>538</v>
      </c>
      <c r="O1311" t="s">
        <v>537</v>
      </c>
      <c r="P1311" t="s">
        <v>632</v>
      </c>
    </row>
    <row r="1312" spans="1:16" x14ac:dyDescent="0.25">
      <c r="A1312" t="s">
        <v>195</v>
      </c>
      <c r="B1312" t="s">
        <v>174</v>
      </c>
      <c r="C1312" t="s">
        <v>13</v>
      </c>
      <c r="D1312" t="s">
        <v>196</v>
      </c>
      <c r="E1312" t="s">
        <v>197</v>
      </c>
      <c r="F1312" t="s">
        <v>14</v>
      </c>
      <c r="G1312" t="s">
        <v>175</v>
      </c>
      <c r="H1312" t="s">
        <v>176</v>
      </c>
      <c r="I1312" t="s">
        <v>178</v>
      </c>
      <c r="J1312" t="s">
        <v>117</v>
      </c>
      <c r="K1312" s="1">
        <v>45429</v>
      </c>
      <c r="L1312">
        <v>60</v>
      </c>
      <c r="M1312">
        <v>4</v>
      </c>
      <c r="N1312" t="s">
        <v>538</v>
      </c>
      <c r="O1312" t="s">
        <v>537</v>
      </c>
      <c r="P1312" t="s">
        <v>632</v>
      </c>
    </row>
    <row r="1313" spans="1:16" x14ac:dyDescent="0.25">
      <c r="A1313" t="s">
        <v>195</v>
      </c>
      <c r="B1313" t="s">
        <v>174</v>
      </c>
      <c r="C1313" t="s">
        <v>13</v>
      </c>
      <c r="D1313" t="s">
        <v>196</v>
      </c>
      <c r="E1313" t="s">
        <v>197</v>
      </c>
      <c r="F1313" t="s">
        <v>14</v>
      </c>
      <c r="G1313" t="s">
        <v>175</v>
      </c>
      <c r="H1313" t="s">
        <v>176</v>
      </c>
      <c r="I1313" t="s">
        <v>179</v>
      </c>
      <c r="J1313" t="s">
        <v>117</v>
      </c>
      <c r="K1313" s="1">
        <v>45412</v>
      </c>
      <c r="L1313">
        <v>30</v>
      </c>
      <c r="M1313">
        <v>2</v>
      </c>
      <c r="N1313" t="s">
        <v>538</v>
      </c>
      <c r="O1313" t="s">
        <v>537</v>
      </c>
      <c r="P1313" t="s">
        <v>632</v>
      </c>
    </row>
    <row r="1314" spans="1:16" x14ac:dyDescent="0.25">
      <c r="A1314" t="s">
        <v>195</v>
      </c>
      <c r="B1314" t="s">
        <v>174</v>
      </c>
      <c r="C1314" t="s">
        <v>13</v>
      </c>
      <c r="D1314" t="s">
        <v>196</v>
      </c>
      <c r="E1314" t="s">
        <v>197</v>
      </c>
      <c r="F1314" t="s">
        <v>14</v>
      </c>
      <c r="G1314" t="s">
        <v>175</v>
      </c>
      <c r="H1314" t="s">
        <v>176</v>
      </c>
      <c r="I1314" t="s">
        <v>179</v>
      </c>
      <c r="J1314" t="s">
        <v>117</v>
      </c>
      <c r="K1314" s="1">
        <v>45415</v>
      </c>
      <c r="L1314">
        <v>60</v>
      </c>
      <c r="M1314">
        <v>2</v>
      </c>
      <c r="N1314" t="s">
        <v>538</v>
      </c>
      <c r="O1314" t="s">
        <v>537</v>
      </c>
      <c r="P1314" t="s">
        <v>632</v>
      </c>
    </row>
    <row r="1315" spans="1:16" x14ac:dyDescent="0.25">
      <c r="A1315" t="s">
        <v>195</v>
      </c>
      <c r="B1315" t="s">
        <v>174</v>
      </c>
      <c r="C1315" t="s">
        <v>13</v>
      </c>
      <c r="D1315" t="s">
        <v>196</v>
      </c>
      <c r="E1315" t="s">
        <v>197</v>
      </c>
      <c r="F1315" t="s">
        <v>14</v>
      </c>
      <c r="G1315" t="s">
        <v>175</v>
      </c>
      <c r="H1315" t="s">
        <v>176</v>
      </c>
      <c r="I1315" t="s">
        <v>179</v>
      </c>
      <c r="J1315" t="s">
        <v>117</v>
      </c>
      <c r="K1315" s="1">
        <v>45419</v>
      </c>
      <c r="L1315">
        <v>30</v>
      </c>
      <c r="M1315">
        <v>3</v>
      </c>
      <c r="N1315" t="s">
        <v>538</v>
      </c>
      <c r="O1315" t="s">
        <v>537</v>
      </c>
      <c r="P1315" t="s">
        <v>632</v>
      </c>
    </row>
    <row r="1316" spans="1:16" x14ac:dyDescent="0.25">
      <c r="A1316" t="s">
        <v>195</v>
      </c>
      <c r="B1316" t="s">
        <v>174</v>
      </c>
      <c r="C1316" t="s">
        <v>13</v>
      </c>
      <c r="D1316" t="s">
        <v>196</v>
      </c>
      <c r="E1316" t="s">
        <v>197</v>
      </c>
      <c r="F1316" t="s">
        <v>14</v>
      </c>
      <c r="G1316" t="s">
        <v>175</v>
      </c>
      <c r="H1316" t="s">
        <v>176</v>
      </c>
      <c r="I1316" t="s">
        <v>179</v>
      </c>
      <c r="J1316" t="s">
        <v>117</v>
      </c>
      <c r="K1316" s="1">
        <v>45420</v>
      </c>
      <c r="L1316">
        <v>30</v>
      </c>
      <c r="M1316">
        <v>3</v>
      </c>
      <c r="N1316" t="s">
        <v>538</v>
      </c>
      <c r="O1316" t="s">
        <v>537</v>
      </c>
      <c r="P1316" t="s">
        <v>632</v>
      </c>
    </row>
    <row r="1317" spans="1:16" x14ac:dyDescent="0.25">
      <c r="A1317" t="s">
        <v>195</v>
      </c>
      <c r="B1317" t="s">
        <v>174</v>
      </c>
      <c r="C1317" t="s">
        <v>13</v>
      </c>
      <c r="D1317" t="s">
        <v>196</v>
      </c>
      <c r="E1317" t="s">
        <v>197</v>
      </c>
      <c r="F1317" t="s">
        <v>14</v>
      </c>
      <c r="G1317" t="s">
        <v>175</v>
      </c>
      <c r="H1317" t="s">
        <v>176</v>
      </c>
      <c r="I1317" t="s">
        <v>179</v>
      </c>
      <c r="J1317" t="s">
        <v>117</v>
      </c>
      <c r="K1317" s="1">
        <v>45425</v>
      </c>
      <c r="L1317">
        <v>60</v>
      </c>
      <c r="M1317">
        <v>4</v>
      </c>
      <c r="N1317" t="s">
        <v>538</v>
      </c>
      <c r="O1317" t="s">
        <v>537</v>
      </c>
      <c r="P1317" t="s">
        <v>632</v>
      </c>
    </row>
    <row r="1318" spans="1:16" x14ac:dyDescent="0.25">
      <c r="A1318" t="s">
        <v>195</v>
      </c>
      <c r="B1318" t="s">
        <v>174</v>
      </c>
      <c r="C1318" t="s">
        <v>13</v>
      </c>
      <c r="D1318" t="s">
        <v>196</v>
      </c>
      <c r="E1318" t="s">
        <v>197</v>
      </c>
      <c r="F1318" t="s">
        <v>14</v>
      </c>
      <c r="G1318" t="s">
        <v>175</v>
      </c>
      <c r="H1318" t="s">
        <v>176</v>
      </c>
      <c r="I1318" t="s">
        <v>179</v>
      </c>
      <c r="J1318" t="s">
        <v>117</v>
      </c>
      <c r="K1318" s="1">
        <v>45428</v>
      </c>
      <c r="L1318">
        <v>60</v>
      </c>
      <c r="M1318">
        <v>4</v>
      </c>
      <c r="N1318" t="s">
        <v>538</v>
      </c>
      <c r="O1318" t="s">
        <v>537</v>
      </c>
      <c r="P1318" t="s">
        <v>632</v>
      </c>
    </row>
    <row r="1319" spans="1:16" x14ac:dyDescent="0.25">
      <c r="A1319" t="s">
        <v>195</v>
      </c>
      <c r="B1319" t="s">
        <v>174</v>
      </c>
      <c r="C1319" t="s">
        <v>13</v>
      </c>
      <c r="D1319" t="s">
        <v>196</v>
      </c>
      <c r="E1319" t="s">
        <v>197</v>
      </c>
      <c r="F1319" t="s">
        <v>14</v>
      </c>
      <c r="G1319" t="s">
        <v>175</v>
      </c>
      <c r="H1319" t="s">
        <v>176</v>
      </c>
      <c r="I1319" t="s">
        <v>179</v>
      </c>
      <c r="J1319" t="s">
        <v>117</v>
      </c>
      <c r="K1319" s="1">
        <v>45429</v>
      </c>
      <c r="L1319">
        <v>60</v>
      </c>
      <c r="M1319">
        <v>4</v>
      </c>
      <c r="N1319" t="s">
        <v>538</v>
      </c>
      <c r="O1319" t="s">
        <v>537</v>
      </c>
      <c r="P1319" t="s">
        <v>632</v>
      </c>
    </row>
    <row r="1320" spans="1:16" x14ac:dyDescent="0.25">
      <c r="A1320" t="s">
        <v>195</v>
      </c>
      <c r="B1320" t="s">
        <v>174</v>
      </c>
      <c r="C1320" t="s">
        <v>13</v>
      </c>
      <c r="D1320" t="s">
        <v>196</v>
      </c>
      <c r="E1320" t="s">
        <v>197</v>
      </c>
      <c r="F1320" t="s">
        <v>14</v>
      </c>
      <c r="G1320" t="s">
        <v>175</v>
      </c>
      <c r="H1320" t="s">
        <v>176</v>
      </c>
      <c r="I1320" t="s">
        <v>180</v>
      </c>
      <c r="J1320" t="s">
        <v>117</v>
      </c>
      <c r="K1320" s="1">
        <v>45407</v>
      </c>
      <c r="L1320">
        <v>60</v>
      </c>
      <c r="M1320">
        <v>1</v>
      </c>
      <c r="N1320" t="s">
        <v>538</v>
      </c>
      <c r="O1320" t="s">
        <v>537</v>
      </c>
      <c r="P1320" t="s">
        <v>632</v>
      </c>
    </row>
    <row r="1321" spans="1:16" x14ac:dyDescent="0.25">
      <c r="A1321" t="s">
        <v>195</v>
      </c>
      <c r="B1321" t="s">
        <v>174</v>
      </c>
      <c r="C1321" t="s">
        <v>13</v>
      </c>
      <c r="D1321" t="s">
        <v>196</v>
      </c>
      <c r="E1321" t="s">
        <v>197</v>
      </c>
      <c r="F1321" t="s">
        <v>14</v>
      </c>
      <c r="G1321" t="s">
        <v>175</v>
      </c>
      <c r="H1321" t="s">
        <v>176</v>
      </c>
      <c r="I1321" t="s">
        <v>180</v>
      </c>
      <c r="J1321" t="s">
        <v>117</v>
      </c>
      <c r="K1321" s="1">
        <v>45408</v>
      </c>
      <c r="L1321">
        <v>60</v>
      </c>
      <c r="M1321">
        <v>1</v>
      </c>
      <c r="N1321" t="s">
        <v>538</v>
      </c>
      <c r="O1321" t="s">
        <v>537</v>
      </c>
      <c r="P1321" t="s">
        <v>632</v>
      </c>
    </row>
    <row r="1322" spans="1:16" x14ac:dyDescent="0.25">
      <c r="A1322" t="s">
        <v>195</v>
      </c>
      <c r="B1322" t="s">
        <v>174</v>
      </c>
      <c r="C1322" t="s">
        <v>13</v>
      </c>
      <c r="D1322" t="s">
        <v>196</v>
      </c>
      <c r="E1322" t="s">
        <v>197</v>
      </c>
      <c r="F1322" t="s">
        <v>14</v>
      </c>
      <c r="G1322" t="s">
        <v>175</v>
      </c>
      <c r="H1322" t="s">
        <v>176</v>
      </c>
      <c r="I1322" t="s">
        <v>180</v>
      </c>
      <c r="J1322" t="s">
        <v>117</v>
      </c>
      <c r="K1322" s="1">
        <v>45411</v>
      </c>
      <c r="L1322">
        <v>60</v>
      </c>
      <c r="M1322">
        <v>2</v>
      </c>
      <c r="N1322" t="s">
        <v>538</v>
      </c>
      <c r="O1322" t="s">
        <v>537</v>
      </c>
      <c r="P1322" t="s">
        <v>632</v>
      </c>
    </row>
    <row r="1323" spans="1:16" x14ac:dyDescent="0.25">
      <c r="A1323" t="s">
        <v>195</v>
      </c>
      <c r="B1323" t="s">
        <v>174</v>
      </c>
      <c r="C1323" t="s">
        <v>13</v>
      </c>
      <c r="D1323" t="s">
        <v>196</v>
      </c>
      <c r="E1323" t="s">
        <v>197</v>
      </c>
      <c r="F1323" t="s">
        <v>14</v>
      </c>
      <c r="G1323" t="s">
        <v>175</v>
      </c>
      <c r="H1323" t="s">
        <v>176</v>
      </c>
      <c r="I1323" t="s">
        <v>180</v>
      </c>
      <c r="J1323" t="s">
        <v>117</v>
      </c>
      <c r="K1323" s="1">
        <v>45412</v>
      </c>
      <c r="L1323">
        <v>60</v>
      </c>
      <c r="M1323">
        <v>2</v>
      </c>
      <c r="N1323" t="s">
        <v>538</v>
      </c>
      <c r="O1323" t="s">
        <v>537</v>
      </c>
      <c r="P1323" t="s">
        <v>632</v>
      </c>
    </row>
    <row r="1324" spans="1:16" x14ac:dyDescent="0.25">
      <c r="A1324" t="s">
        <v>195</v>
      </c>
      <c r="B1324" t="s">
        <v>174</v>
      </c>
      <c r="C1324" t="s">
        <v>13</v>
      </c>
      <c r="D1324" t="s">
        <v>196</v>
      </c>
      <c r="E1324" t="s">
        <v>197</v>
      </c>
      <c r="F1324" t="s">
        <v>14</v>
      </c>
      <c r="G1324" t="s">
        <v>175</v>
      </c>
      <c r="H1324" t="s">
        <v>176</v>
      </c>
      <c r="I1324" t="s">
        <v>180</v>
      </c>
      <c r="J1324" t="s">
        <v>117</v>
      </c>
      <c r="K1324" s="1">
        <v>45413</v>
      </c>
      <c r="L1324">
        <v>60</v>
      </c>
      <c r="M1324">
        <v>2</v>
      </c>
      <c r="N1324" t="s">
        <v>538</v>
      </c>
      <c r="O1324" t="s">
        <v>537</v>
      </c>
      <c r="P1324" t="s">
        <v>632</v>
      </c>
    </row>
    <row r="1325" spans="1:16" x14ac:dyDescent="0.25">
      <c r="A1325" t="s">
        <v>195</v>
      </c>
      <c r="B1325" t="s">
        <v>174</v>
      </c>
      <c r="C1325" t="s">
        <v>13</v>
      </c>
      <c r="D1325" t="s">
        <v>196</v>
      </c>
      <c r="E1325" t="s">
        <v>197</v>
      </c>
      <c r="F1325" t="s">
        <v>14</v>
      </c>
      <c r="G1325" t="s">
        <v>175</v>
      </c>
      <c r="H1325" t="s">
        <v>176</v>
      </c>
      <c r="I1325" t="s">
        <v>180</v>
      </c>
      <c r="J1325" t="s">
        <v>117</v>
      </c>
      <c r="K1325" s="1">
        <v>45414</v>
      </c>
      <c r="L1325">
        <v>60</v>
      </c>
      <c r="M1325">
        <v>2</v>
      </c>
      <c r="N1325" t="s">
        <v>538</v>
      </c>
      <c r="O1325" t="s">
        <v>537</v>
      </c>
      <c r="P1325" t="s">
        <v>632</v>
      </c>
    </row>
    <row r="1326" spans="1:16" x14ac:dyDescent="0.25">
      <c r="A1326" t="s">
        <v>195</v>
      </c>
      <c r="B1326" t="s">
        <v>174</v>
      </c>
      <c r="C1326" t="s">
        <v>13</v>
      </c>
      <c r="D1326" t="s">
        <v>196</v>
      </c>
      <c r="E1326" t="s">
        <v>197</v>
      </c>
      <c r="F1326" t="s">
        <v>14</v>
      </c>
      <c r="G1326" t="s">
        <v>175</v>
      </c>
      <c r="H1326" t="s">
        <v>176</v>
      </c>
      <c r="I1326" t="s">
        <v>180</v>
      </c>
      <c r="J1326" t="s">
        <v>117</v>
      </c>
      <c r="K1326" s="1">
        <v>45415</v>
      </c>
      <c r="L1326">
        <v>90</v>
      </c>
      <c r="M1326">
        <v>2</v>
      </c>
      <c r="N1326" t="s">
        <v>538</v>
      </c>
      <c r="O1326" t="s">
        <v>537</v>
      </c>
      <c r="P1326" t="s">
        <v>632</v>
      </c>
    </row>
    <row r="1327" spans="1:16" x14ac:dyDescent="0.25">
      <c r="A1327" t="s">
        <v>195</v>
      </c>
      <c r="B1327" t="s">
        <v>174</v>
      </c>
      <c r="C1327" t="s">
        <v>13</v>
      </c>
      <c r="D1327" t="s">
        <v>196</v>
      </c>
      <c r="E1327" t="s">
        <v>197</v>
      </c>
      <c r="F1327" t="s">
        <v>14</v>
      </c>
      <c r="G1327" t="s">
        <v>175</v>
      </c>
      <c r="H1327" t="s">
        <v>176</v>
      </c>
      <c r="I1327" t="s">
        <v>180</v>
      </c>
      <c r="J1327" t="s">
        <v>117</v>
      </c>
      <c r="K1327" s="1">
        <v>45418</v>
      </c>
      <c r="L1327">
        <v>90</v>
      </c>
      <c r="M1327">
        <v>3</v>
      </c>
      <c r="N1327" t="s">
        <v>538</v>
      </c>
      <c r="O1327" t="s">
        <v>537</v>
      </c>
      <c r="P1327" t="s">
        <v>632</v>
      </c>
    </row>
    <row r="1328" spans="1:16" x14ac:dyDescent="0.25">
      <c r="A1328" t="s">
        <v>195</v>
      </c>
      <c r="B1328" t="s">
        <v>174</v>
      </c>
      <c r="C1328" t="s">
        <v>13</v>
      </c>
      <c r="D1328" t="s">
        <v>196</v>
      </c>
      <c r="E1328" t="s">
        <v>197</v>
      </c>
      <c r="F1328" t="s">
        <v>14</v>
      </c>
      <c r="G1328" t="s">
        <v>175</v>
      </c>
      <c r="H1328" t="s">
        <v>176</v>
      </c>
      <c r="I1328" t="s">
        <v>180</v>
      </c>
      <c r="J1328" t="s">
        <v>117</v>
      </c>
      <c r="K1328" s="1">
        <v>45419</v>
      </c>
      <c r="L1328">
        <v>90</v>
      </c>
      <c r="M1328">
        <v>3</v>
      </c>
      <c r="N1328" t="s">
        <v>538</v>
      </c>
      <c r="O1328" t="s">
        <v>537</v>
      </c>
      <c r="P1328" t="s">
        <v>632</v>
      </c>
    </row>
    <row r="1329" spans="1:16" x14ac:dyDescent="0.25">
      <c r="A1329" t="s">
        <v>195</v>
      </c>
      <c r="B1329" t="s">
        <v>174</v>
      </c>
      <c r="C1329" t="s">
        <v>13</v>
      </c>
      <c r="D1329" t="s">
        <v>196</v>
      </c>
      <c r="E1329" t="s">
        <v>197</v>
      </c>
      <c r="F1329" t="s">
        <v>14</v>
      </c>
      <c r="G1329" t="s">
        <v>175</v>
      </c>
      <c r="H1329" t="s">
        <v>176</v>
      </c>
      <c r="I1329" t="s">
        <v>180</v>
      </c>
      <c r="J1329" t="s">
        <v>117</v>
      </c>
      <c r="K1329" s="1">
        <v>45420</v>
      </c>
      <c r="L1329">
        <v>60</v>
      </c>
      <c r="M1329">
        <v>3</v>
      </c>
      <c r="N1329" t="s">
        <v>538</v>
      </c>
      <c r="O1329" t="s">
        <v>537</v>
      </c>
      <c r="P1329" t="s">
        <v>632</v>
      </c>
    </row>
    <row r="1330" spans="1:16" x14ac:dyDescent="0.25">
      <c r="A1330" t="s">
        <v>195</v>
      </c>
      <c r="B1330" t="s">
        <v>174</v>
      </c>
      <c r="C1330" t="s">
        <v>13</v>
      </c>
      <c r="D1330" t="s">
        <v>196</v>
      </c>
      <c r="E1330" t="s">
        <v>197</v>
      </c>
      <c r="F1330" t="s">
        <v>14</v>
      </c>
      <c r="G1330" t="s">
        <v>175</v>
      </c>
      <c r="H1330" t="s">
        <v>176</v>
      </c>
      <c r="I1330" t="s">
        <v>180</v>
      </c>
      <c r="J1330" t="s">
        <v>117</v>
      </c>
      <c r="K1330" s="1">
        <v>45421</v>
      </c>
      <c r="L1330">
        <v>60</v>
      </c>
      <c r="M1330">
        <v>3</v>
      </c>
      <c r="N1330" t="s">
        <v>538</v>
      </c>
      <c r="O1330" t="s">
        <v>537</v>
      </c>
      <c r="P1330" t="s">
        <v>632</v>
      </c>
    </row>
    <row r="1331" spans="1:16" x14ac:dyDescent="0.25">
      <c r="A1331" t="s">
        <v>195</v>
      </c>
      <c r="B1331" t="s">
        <v>174</v>
      </c>
      <c r="C1331" t="s">
        <v>13</v>
      </c>
      <c r="D1331" t="s">
        <v>196</v>
      </c>
      <c r="E1331" t="s">
        <v>197</v>
      </c>
      <c r="F1331" t="s">
        <v>14</v>
      </c>
      <c r="G1331" t="s">
        <v>175</v>
      </c>
      <c r="H1331" t="s">
        <v>176</v>
      </c>
      <c r="I1331" t="s">
        <v>180</v>
      </c>
      <c r="J1331" t="s">
        <v>117</v>
      </c>
      <c r="K1331" s="1">
        <v>45422</v>
      </c>
      <c r="L1331">
        <v>60</v>
      </c>
      <c r="M1331">
        <v>3</v>
      </c>
      <c r="N1331" t="s">
        <v>538</v>
      </c>
      <c r="O1331" t="s">
        <v>537</v>
      </c>
      <c r="P1331" t="s">
        <v>632</v>
      </c>
    </row>
    <row r="1332" spans="1:16" x14ac:dyDescent="0.25">
      <c r="A1332" t="s">
        <v>195</v>
      </c>
      <c r="B1332" t="s">
        <v>174</v>
      </c>
      <c r="C1332" t="s">
        <v>13</v>
      </c>
      <c r="D1332" t="s">
        <v>196</v>
      </c>
      <c r="E1332" t="s">
        <v>197</v>
      </c>
      <c r="F1332" t="s">
        <v>14</v>
      </c>
      <c r="G1332" t="s">
        <v>175</v>
      </c>
      <c r="H1332" t="s">
        <v>176</v>
      </c>
      <c r="I1332" t="s">
        <v>180</v>
      </c>
      <c r="J1332" t="s">
        <v>117</v>
      </c>
      <c r="K1332" s="1">
        <v>45427</v>
      </c>
      <c r="L1332">
        <v>60</v>
      </c>
      <c r="M1332">
        <v>4</v>
      </c>
      <c r="N1332" t="s">
        <v>538</v>
      </c>
      <c r="O1332" t="s">
        <v>537</v>
      </c>
      <c r="P1332" t="s">
        <v>632</v>
      </c>
    </row>
    <row r="1333" spans="1:16" x14ac:dyDescent="0.25">
      <c r="A1333" t="s">
        <v>195</v>
      </c>
      <c r="B1333" t="s">
        <v>174</v>
      </c>
      <c r="C1333" t="s">
        <v>13</v>
      </c>
      <c r="D1333" t="s">
        <v>196</v>
      </c>
      <c r="E1333" t="s">
        <v>197</v>
      </c>
      <c r="F1333" t="s">
        <v>14</v>
      </c>
      <c r="G1333" t="s">
        <v>175</v>
      </c>
      <c r="H1333" t="s">
        <v>176</v>
      </c>
      <c r="I1333" t="s">
        <v>180</v>
      </c>
      <c r="J1333" t="s">
        <v>117</v>
      </c>
      <c r="K1333" s="1">
        <v>45429</v>
      </c>
      <c r="L1333">
        <v>60</v>
      </c>
      <c r="M1333">
        <v>4</v>
      </c>
      <c r="N1333" t="s">
        <v>538</v>
      </c>
      <c r="O1333" t="s">
        <v>537</v>
      </c>
      <c r="P1333" t="s">
        <v>632</v>
      </c>
    </row>
    <row r="1334" spans="1:16" x14ac:dyDescent="0.25">
      <c r="A1334" t="s">
        <v>195</v>
      </c>
      <c r="B1334" t="s">
        <v>174</v>
      </c>
      <c r="C1334" t="s">
        <v>13</v>
      </c>
      <c r="D1334" t="s">
        <v>196</v>
      </c>
      <c r="E1334" t="s">
        <v>197</v>
      </c>
      <c r="F1334" t="s">
        <v>14</v>
      </c>
      <c r="G1334" t="s">
        <v>175</v>
      </c>
      <c r="H1334" t="s">
        <v>25</v>
      </c>
      <c r="I1334" t="s">
        <v>16</v>
      </c>
      <c r="J1334" t="s">
        <v>117</v>
      </c>
      <c r="K1334" s="1">
        <v>45415</v>
      </c>
      <c r="L1334">
        <v>30</v>
      </c>
      <c r="M1334">
        <v>2</v>
      </c>
      <c r="N1334" t="s">
        <v>538</v>
      </c>
      <c r="O1334" t="s">
        <v>537</v>
      </c>
      <c r="P1334" t="s">
        <v>632</v>
      </c>
    </row>
    <row r="1335" spans="1:16" x14ac:dyDescent="0.25">
      <c r="A1335" t="s">
        <v>195</v>
      </c>
      <c r="B1335" t="s">
        <v>174</v>
      </c>
      <c r="C1335" t="s">
        <v>13</v>
      </c>
      <c r="D1335" t="s">
        <v>196</v>
      </c>
      <c r="E1335" t="s">
        <v>197</v>
      </c>
      <c r="F1335" t="s">
        <v>14</v>
      </c>
      <c r="G1335" t="s">
        <v>175</v>
      </c>
      <c r="H1335" t="s">
        <v>25</v>
      </c>
      <c r="I1335" t="s">
        <v>16</v>
      </c>
      <c r="J1335" t="s">
        <v>117</v>
      </c>
      <c r="K1335" s="1">
        <v>45421</v>
      </c>
      <c r="L1335">
        <v>30</v>
      </c>
      <c r="M1335">
        <v>3</v>
      </c>
      <c r="N1335" t="s">
        <v>538</v>
      </c>
      <c r="O1335" t="s">
        <v>537</v>
      </c>
      <c r="P1335" t="s">
        <v>632</v>
      </c>
    </row>
    <row r="1336" spans="1:16" x14ac:dyDescent="0.25">
      <c r="A1336" t="s">
        <v>195</v>
      </c>
      <c r="B1336" t="s">
        <v>174</v>
      </c>
      <c r="C1336" t="s">
        <v>13</v>
      </c>
      <c r="D1336" t="s">
        <v>196</v>
      </c>
      <c r="E1336" t="s">
        <v>197</v>
      </c>
      <c r="F1336" t="s">
        <v>14</v>
      </c>
      <c r="G1336" t="s">
        <v>175</v>
      </c>
      <c r="H1336" t="s">
        <v>25</v>
      </c>
      <c r="I1336" t="s">
        <v>17</v>
      </c>
      <c r="J1336" t="s">
        <v>117</v>
      </c>
      <c r="K1336" s="1">
        <v>45411</v>
      </c>
      <c r="L1336">
        <v>30</v>
      </c>
      <c r="M1336">
        <v>2</v>
      </c>
      <c r="N1336" t="s">
        <v>538</v>
      </c>
      <c r="O1336" t="s">
        <v>537</v>
      </c>
      <c r="P1336" t="s">
        <v>632</v>
      </c>
    </row>
    <row r="1337" spans="1:16" x14ac:dyDescent="0.25">
      <c r="A1337" t="s">
        <v>195</v>
      </c>
      <c r="B1337" t="s">
        <v>174</v>
      </c>
      <c r="C1337" t="s">
        <v>13</v>
      </c>
      <c r="D1337" t="s">
        <v>196</v>
      </c>
      <c r="E1337" t="s">
        <v>197</v>
      </c>
      <c r="F1337" t="s">
        <v>14</v>
      </c>
      <c r="G1337" t="s">
        <v>175</v>
      </c>
      <c r="H1337" t="s">
        <v>25</v>
      </c>
      <c r="I1337" t="s">
        <v>17</v>
      </c>
      <c r="J1337" t="s">
        <v>117</v>
      </c>
      <c r="K1337" s="1">
        <v>45419</v>
      </c>
      <c r="L1337">
        <v>30</v>
      </c>
      <c r="M1337">
        <v>3</v>
      </c>
      <c r="N1337" t="s">
        <v>538</v>
      </c>
      <c r="O1337" t="s">
        <v>537</v>
      </c>
      <c r="P1337" t="s">
        <v>632</v>
      </c>
    </row>
    <row r="1338" spans="1:16" x14ac:dyDescent="0.25">
      <c r="A1338" t="s">
        <v>195</v>
      </c>
      <c r="B1338" t="s">
        <v>174</v>
      </c>
      <c r="C1338" t="s">
        <v>13</v>
      </c>
      <c r="D1338" t="s">
        <v>196</v>
      </c>
      <c r="E1338" t="s">
        <v>197</v>
      </c>
      <c r="F1338" t="s">
        <v>14</v>
      </c>
      <c r="G1338" t="s">
        <v>175</v>
      </c>
      <c r="H1338" t="s">
        <v>25</v>
      </c>
      <c r="I1338" t="s">
        <v>17</v>
      </c>
      <c r="J1338" t="s">
        <v>117</v>
      </c>
      <c r="K1338" s="1">
        <v>45426</v>
      </c>
      <c r="L1338">
        <v>30</v>
      </c>
      <c r="M1338">
        <v>4</v>
      </c>
      <c r="N1338" t="s">
        <v>538</v>
      </c>
      <c r="O1338" t="s">
        <v>537</v>
      </c>
      <c r="P1338" t="s">
        <v>632</v>
      </c>
    </row>
    <row r="1339" spans="1:16" x14ac:dyDescent="0.25">
      <c r="A1339" t="s">
        <v>195</v>
      </c>
      <c r="B1339" t="s">
        <v>174</v>
      </c>
      <c r="C1339" t="s">
        <v>13</v>
      </c>
      <c r="D1339" t="s">
        <v>196</v>
      </c>
      <c r="E1339" t="s">
        <v>197</v>
      </c>
      <c r="F1339" t="s">
        <v>14</v>
      </c>
      <c r="G1339" t="s">
        <v>175</v>
      </c>
      <c r="H1339" t="s">
        <v>25</v>
      </c>
      <c r="I1339" t="s">
        <v>181</v>
      </c>
      <c r="J1339" t="s">
        <v>118</v>
      </c>
      <c r="K1339" s="1">
        <v>45426</v>
      </c>
      <c r="L1339">
        <v>60</v>
      </c>
      <c r="M1339">
        <v>4</v>
      </c>
      <c r="N1339" t="s">
        <v>538</v>
      </c>
      <c r="O1339" t="s">
        <v>537</v>
      </c>
      <c r="P1339" t="s">
        <v>632</v>
      </c>
    </row>
    <row r="1340" spans="1:16" x14ac:dyDescent="0.25">
      <c r="A1340" t="s">
        <v>195</v>
      </c>
      <c r="B1340" t="s">
        <v>174</v>
      </c>
      <c r="C1340" t="s">
        <v>13</v>
      </c>
      <c r="D1340" t="s">
        <v>196</v>
      </c>
      <c r="E1340" t="s">
        <v>197</v>
      </c>
      <c r="F1340" t="s">
        <v>14</v>
      </c>
      <c r="G1340" t="s">
        <v>175</v>
      </c>
      <c r="H1340" t="s">
        <v>25</v>
      </c>
      <c r="I1340" t="s">
        <v>181</v>
      </c>
      <c r="J1340" t="s">
        <v>118</v>
      </c>
      <c r="K1340" s="1">
        <v>45428</v>
      </c>
      <c r="L1340">
        <v>60</v>
      </c>
      <c r="M1340">
        <v>4</v>
      </c>
      <c r="N1340" t="s">
        <v>538</v>
      </c>
      <c r="O1340" t="s">
        <v>537</v>
      </c>
      <c r="P1340" t="s">
        <v>632</v>
      </c>
    </row>
    <row r="1341" spans="1:16" x14ac:dyDescent="0.25">
      <c r="A1341" t="s">
        <v>195</v>
      </c>
      <c r="B1341" t="s">
        <v>174</v>
      </c>
      <c r="C1341" t="s">
        <v>13</v>
      </c>
      <c r="D1341" t="s">
        <v>196</v>
      </c>
      <c r="E1341" t="s">
        <v>197</v>
      </c>
      <c r="F1341" t="s">
        <v>14</v>
      </c>
      <c r="G1341" t="s">
        <v>175</v>
      </c>
      <c r="H1341" t="s">
        <v>25</v>
      </c>
      <c r="I1341" t="s">
        <v>200</v>
      </c>
      <c r="J1341" t="s">
        <v>117</v>
      </c>
      <c r="K1341" s="1">
        <v>45428</v>
      </c>
      <c r="L1341">
        <v>30</v>
      </c>
      <c r="M1341">
        <v>4</v>
      </c>
      <c r="N1341" t="s">
        <v>538</v>
      </c>
      <c r="O1341" t="s">
        <v>537</v>
      </c>
      <c r="P1341" t="s">
        <v>632</v>
      </c>
    </row>
    <row r="1342" spans="1:16" x14ac:dyDescent="0.25">
      <c r="A1342" t="s">
        <v>195</v>
      </c>
      <c r="B1342" t="s">
        <v>174</v>
      </c>
      <c r="C1342" t="s">
        <v>13</v>
      </c>
      <c r="D1342" t="s">
        <v>196</v>
      </c>
      <c r="E1342" t="s">
        <v>197</v>
      </c>
      <c r="F1342" t="s">
        <v>14</v>
      </c>
      <c r="G1342" t="s">
        <v>175</v>
      </c>
      <c r="H1342" t="s">
        <v>30</v>
      </c>
      <c r="I1342" t="s">
        <v>89</v>
      </c>
      <c r="J1342" t="s">
        <v>119</v>
      </c>
      <c r="K1342" s="1">
        <v>45412</v>
      </c>
      <c r="L1342">
        <v>60</v>
      </c>
      <c r="M1342">
        <v>2</v>
      </c>
      <c r="N1342" t="s">
        <v>538</v>
      </c>
      <c r="O1342" t="s">
        <v>537</v>
      </c>
      <c r="P1342" t="s">
        <v>632</v>
      </c>
    </row>
    <row r="1343" spans="1:16" x14ac:dyDescent="0.25">
      <c r="A1343" t="s">
        <v>195</v>
      </c>
      <c r="B1343" t="s">
        <v>174</v>
      </c>
      <c r="C1343" t="s">
        <v>13</v>
      </c>
      <c r="D1343" t="s">
        <v>196</v>
      </c>
      <c r="E1343" t="s">
        <v>197</v>
      </c>
      <c r="F1343" t="s">
        <v>14</v>
      </c>
      <c r="G1343" t="s">
        <v>175</v>
      </c>
      <c r="H1343" t="s">
        <v>30</v>
      </c>
      <c r="I1343" t="s">
        <v>32</v>
      </c>
      <c r="J1343" t="s">
        <v>119</v>
      </c>
      <c r="K1343" s="1">
        <v>45412</v>
      </c>
      <c r="L1343">
        <v>30</v>
      </c>
      <c r="M1343">
        <v>2</v>
      </c>
      <c r="N1343" t="s">
        <v>538</v>
      </c>
      <c r="O1343" t="s">
        <v>537</v>
      </c>
      <c r="P1343" t="s">
        <v>632</v>
      </c>
    </row>
    <row r="1344" spans="1:16" x14ac:dyDescent="0.25">
      <c r="A1344" t="s">
        <v>195</v>
      </c>
      <c r="B1344" t="s">
        <v>174</v>
      </c>
      <c r="C1344" t="s">
        <v>13</v>
      </c>
      <c r="D1344" t="s">
        <v>196</v>
      </c>
      <c r="E1344" t="s">
        <v>197</v>
      </c>
      <c r="F1344" t="s">
        <v>14</v>
      </c>
      <c r="G1344" t="s">
        <v>175</v>
      </c>
      <c r="H1344" t="s">
        <v>30</v>
      </c>
      <c r="I1344" t="s">
        <v>32</v>
      </c>
      <c r="J1344" t="s">
        <v>119</v>
      </c>
      <c r="K1344" s="1">
        <v>45413</v>
      </c>
      <c r="L1344">
        <v>30</v>
      </c>
      <c r="M1344">
        <v>2</v>
      </c>
      <c r="N1344" t="s">
        <v>538</v>
      </c>
      <c r="O1344" t="s">
        <v>537</v>
      </c>
      <c r="P1344" t="s">
        <v>632</v>
      </c>
    </row>
    <row r="1345" spans="1:16" x14ac:dyDescent="0.25">
      <c r="A1345" t="s">
        <v>195</v>
      </c>
      <c r="B1345" t="s">
        <v>174</v>
      </c>
      <c r="C1345" t="s">
        <v>13</v>
      </c>
      <c r="D1345" t="s">
        <v>196</v>
      </c>
      <c r="E1345" t="s">
        <v>197</v>
      </c>
      <c r="F1345" t="s">
        <v>14</v>
      </c>
      <c r="G1345" t="s">
        <v>175</v>
      </c>
      <c r="H1345" t="s">
        <v>30</v>
      </c>
      <c r="I1345" t="s">
        <v>32</v>
      </c>
      <c r="J1345" t="s">
        <v>119</v>
      </c>
      <c r="K1345" s="1">
        <v>45414</v>
      </c>
      <c r="L1345">
        <v>30</v>
      </c>
      <c r="M1345">
        <v>2</v>
      </c>
      <c r="N1345" t="s">
        <v>538</v>
      </c>
      <c r="O1345" t="s">
        <v>537</v>
      </c>
      <c r="P1345" t="s">
        <v>632</v>
      </c>
    </row>
    <row r="1346" spans="1:16" x14ac:dyDescent="0.25">
      <c r="A1346" t="s">
        <v>195</v>
      </c>
      <c r="B1346" t="s">
        <v>174</v>
      </c>
      <c r="C1346" t="s">
        <v>13</v>
      </c>
      <c r="D1346" t="s">
        <v>196</v>
      </c>
      <c r="E1346" t="s">
        <v>197</v>
      </c>
      <c r="F1346" t="s">
        <v>14</v>
      </c>
      <c r="G1346" t="s">
        <v>175</v>
      </c>
      <c r="H1346" t="s">
        <v>30</v>
      </c>
      <c r="I1346" t="s">
        <v>97</v>
      </c>
      <c r="J1346" t="s">
        <v>119</v>
      </c>
      <c r="K1346" s="1">
        <v>45413</v>
      </c>
      <c r="L1346">
        <v>30</v>
      </c>
      <c r="M1346">
        <v>2</v>
      </c>
      <c r="N1346" t="s">
        <v>538</v>
      </c>
      <c r="O1346" t="s">
        <v>537</v>
      </c>
      <c r="P1346" t="s">
        <v>632</v>
      </c>
    </row>
    <row r="1347" spans="1:16" x14ac:dyDescent="0.25">
      <c r="A1347" t="s">
        <v>195</v>
      </c>
      <c r="B1347" t="s">
        <v>174</v>
      </c>
      <c r="C1347" t="s">
        <v>13</v>
      </c>
      <c r="D1347" t="s">
        <v>196</v>
      </c>
      <c r="E1347" t="s">
        <v>197</v>
      </c>
      <c r="F1347" t="s">
        <v>14</v>
      </c>
      <c r="G1347" t="s">
        <v>175</v>
      </c>
      <c r="H1347" t="s">
        <v>176</v>
      </c>
      <c r="I1347" t="s">
        <v>69</v>
      </c>
      <c r="J1347" t="s">
        <v>119</v>
      </c>
      <c r="K1347" s="1">
        <v>45419</v>
      </c>
      <c r="L1347">
        <v>30</v>
      </c>
      <c r="M1347">
        <v>3</v>
      </c>
      <c r="N1347" t="s">
        <v>538</v>
      </c>
      <c r="O1347" t="s">
        <v>537</v>
      </c>
      <c r="P1347" t="s">
        <v>632</v>
      </c>
    </row>
    <row r="1348" spans="1:16" x14ac:dyDescent="0.25">
      <c r="A1348" t="s">
        <v>195</v>
      </c>
      <c r="B1348" t="s">
        <v>174</v>
      </c>
      <c r="C1348" t="s">
        <v>13</v>
      </c>
      <c r="D1348" t="s">
        <v>196</v>
      </c>
      <c r="E1348" t="s">
        <v>197</v>
      </c>
      <c r="F1348" t="s">
        <v>14</v>
      </c>
      <c r="G1348" t="s">
        <v>175</v>
      </c>
      <c r="H1348" t="s">
        <v>176</v>
      </c>
      <c r="I1348" t="s">
        <v>201</v>
      </c>
      <c r="J1348" t="s">
        <v>117</v>
      </c>
      <c r="K1348" s="1">
        <v>45415</v>
      </c>
      <c r="L1348">
        <v>30</v>
      </c>
      <c r="M1348">
        <v>2</v>
      </c>
      <c r="N1348" t="s">
        <v>538</v>
      </c>
      <c r="O1348" t="s">
        <v>537</v>
      </c>
      <c r="P1348" t="s">
        <v>632</v>
      </c>
    </row>
    <row r="1349" spans="1:16" x14ac:dyDescent="0.25">
      <c r="A1349" t="s">
        <v>195</v>
      </c>
      <c r="B1349" t="s">
        <v>174</v>
      </c>
      <c r="C1349" t="s">
        <v>13</v>
      </c>
      <c r="D1349" t="s">
        <v>196</v>
      </c>
      <c r="E1349" t="s">
        <v>197</v>
      </c>
      <c r="F1349" t="s">
        <v>14</v>
      </c>
      <c r="G1349" t="s">
        <v>175</v>
      </c>
      <c r="H1349" t="s">
        <v>176</v>
      </c>
      <c r="I1349" t="s">
        <v>201</v>
      </c>
      <c r="J1349" t="s">
        <v>117</v>
      </c>
      <c r="K1349" s="1">
        <v>45419</v>
      </c>
      <c r="L1349">
        <v>30</v>
      </c>
      <c r="M1349">
        <v>3</v>
      </c>
      <c r="N1349" t="s">
        <v>538</v>
      </c>
      <c r="O1349" t="s">
        <v>537</v>
      </c>
      <c r="P1349" t="s">
        <v>632</v>
      </c>
    </row>
    <row r="1350" spans="1:16" x14ac:dyDescent="0.25">
      <c r="A1350" t="s">
        <v>195</v>
      </c>
      <c r="B1350" t="s">
        <v>174</v>
      </c>
      <c r="C1350" t="s">
        <v>13</v>
      </c>
      <c r="D1350" t="s">
        <v>196</v>
      </c>
      <c r="E1350" t="s">
        <v>197</v>
      </c>
      <c r="F1350" t="s">
        <v>14</v>
      </c>
      <c r="G1350" t="s">
        <v>175</v>
      </c>
      <c r="H1350" t="s">
        <v>176</v>
      </c>
      <c r="I1350" t="s">
        <v>201</v>
      </c>
      <c r="J1350" t="s">
        <v>117</v>
      </c>
      <c r="K1350" s="1">
        <v>45420</v>
      </c>
      <c r="L1350">
        <v>60</v>
      </c>
      <c r="M1350">
        <v>3</v>
      </c>
      <c r="N1350" t="s">
        <v>538</v>
      </c>
      <c r="O1350" t="s">
        <v>537</v>
      </c>
      <c r="P1350" t="s">
        <v>632</v>
      </c>
    </row>
    <row r="1351" spans="1:16" x14ac:dyDescent="0.25">
      <c r="A1351" t="s">
        <v>195</v>
      </c>
      <c r="B1351" t="s">
        <v>174</v>
      </c>
      <c r="C1351" t="s">
        <v>13</v>
      </c>
      <c r="D1351" t="s">
        <v>196</v>
      </c>
      <c r="E1351" t="s">
        <v>197</v>
      </c>
      <c r="F1351" t="s">
        <v>14</v>
      </c>
      <c r="G1351" t="s">
        <v>175</v>
      </c>
      <c r="H1351" t="s">
        <v>176</v>
      </c>
      <c r="I1351" t="s">
        <v>201</v>
      </c>
      <c r="J1351" t="s">
        <v>117</v>
      </c>
      <c r="K1351" s="1">
        <v>45425</v>
      </c>
      <c r="L1351">
        <v>60</v>
      </c>
      <c r="M1351">
        <v>4</v>
      </c>
      <c r="N1351" t="s">
        <v>538</v>
      </c>
      <c r="O1351" t="s">
        <v>537</v>
      </c>
      <c r="P1351" t="s">
        <v>632</v>
      </c>
    </row>
    <row r="1352" spans="1:16" x14ac:dyDescent="0.25">
      <c r="A1352" t="s">
        <v>195</v>
      </c>
      <c r="B1352" t="s">
        <v>174</v>
      </c>
      <c r="C1352" t="s">
        <v>13</v>
      </c>
      <c r="D1352" t="s">
        <v>196</v>
      </c>
      <c r="E1352" t="s">
        <v>197</v>
      </c>
      <c r="F1352" t="s">
        <v>14</v>
      </c>
      <c r="G1352" t="s">
        <v>175</v>
      </c>
      <c r="H1352" t="s">
        <v>176</v>
      </c>
      <c r="I1352" t="s">
        <v>201</v>
      </c>
      <c r="J1352" t="s">
        <v>117</v>
      </c>
      <c r="K1352" s="1">
        <v>45429</v>
      </c>
      <c r="L1352">
        <v>60</v>
      </c>
      <c r="M1352">
        <v>4</v>
      </c>
      <c r="N1352" t="s">
        <v>538</v>
      </c>
      <c r="O1352" t="s">
        <v>537</v>
      </c>
      <c r="P1352" t="s">
        <v>632</v>
      </c>
    </row>
    <row r="1353" spans="1:16" x14ac:dyDescent="0.25">
      <c r="A1353" t="s">
        <v>195</v>
      </c>
      <c r="B1353" t="s">
        <v>174</v>
      </c>
      <c r="C1353" t="s">
        <v>13</v>
      </c>
      <c r="D1353" t="s">
        <v>196</v>
      </c>
      <c r="E1353" t="s">
        <v>197</v>
      </c>
      <c r="F1353" t="s">
        <v>14</v>
      </c>
      <c r="G1353" t="s">
        <v>175</v>
      </c>
      <c r="H1353" t="s">
        <v>183</v>
      </c>
      <c r="I1353" t="s">
        <v>184</v>
      </c>
      <c r="J1353" t="s">
        <v>117</v>
      </c>
      <c r="K1353" s="1">
        <v>45408</v>
      </c>
      <c r="L1353">
        <v>60</v>
      </c>
      <c r="M1353">
        <v>1</v>
      </c>
      <c r="N1353" t="s">
        <v>538</v>
      </c>
      <c r="O1353" t="s">
        <v>537</v>
      </c>
      <c r="P1353" t="s">
        <v>632</v>
      </c>
    </row>
    <row r="1354" spans="1:16" x14ac:dyDescent="0.25">
      <c r="A1354" t="s">
        <v>195</v>
      </c>
      <c r="B1354" t="s">
        <v>174</v>
      </c>
      <c r="C1354" t="s">
        <v>13</v>
      </c>
      <c r="D1354" t="s">
        <v>196</v>
      </c>
      <c r="E1354" t="s">
        <v>197</v>
      </c>
      <c r="F1354" t="s">
        <v>14</v>
      </c>
      <c r="G1354" t="s">
        <v>175</v>
      </c>
      <c r="H1354" t="s">
        <v>183</v>
      </c>
      <c r="I1354" t="s">
        <v>184</v>
      </c>
      <c r="J1354" t="s">
        <v>117</v>
      </c>
      <c r="K1354" s="1">
        <v>45411</v>
      </c>
      <c r="L1354">
        <v>60</v>
      </c>
      <c r="M1354">
        <v>2</v>
      </c>
      <c r="N1354" t="s">
        <v>538</v>
      </c>
      <c r="O1354" t="s">
        <v>537</v>
      </c>
      <c r="P1354" t="s">
        <v>632</v>
      </c>
    </row>
    <row r="1355" spans="1:16" x14ac:dyDescent="0.25">
      <c r="A1355" t="s">
        <v>195</v>
      </c>
      <c r="B1355" t="s">
        <v>174</v>
      </c>
      <c r="C1355" t="s">
        <v>13</v>
      </c>
      <c r="D1355" t="s">
        <v>196</v>
      </c>
      <c r="E1355" t="s">
        <v>197</v>
      </c>
      <c r="F1355" t="s">
        <v>14</v>
      </c>
      <c r="G1355" t="s">
        <v>175</v>
      </c>
      <c r="H1355" t="s">
        <v>183</v>
      </c>
      <c r="I1355" t="s">
        <v>184</v>
      </c>
      <c r="J1355" t="s">
        <v>117</v>
      </c>
      <c r="K1355" s="1">
        <v>45414</v>
      </c>
      <c r="L1355">
        <v>60</v>
      </c>
      <c r="M1355">
        <v>2</v>
      </c>
      <c r="N1355" t="s">
        <v>538</v>
      </c>
      <c r="O1355" t="s">
        <v>537</v>
      </c>
      <c r="P1355" t="s">
        <v>632</v>
      </c>
    </row>
    <row r="1356" spans="1:16" x14ac:dyDescent="0.25">
      <c r="A1356" t="s">
        <v>195</v>
      </c>
      <c r="B1356" t="s">
        <v>174</v>
      </c>
      <c r="C1356" t="s">
        <v>13</v>
      </c>
      <c r="D1356" t="s">
        <v>196</v>
      </c>
      <c r="E1356" t="s">
        <v>197</v>
      </c>
      <c r="F1356" t="s">
        <v>14</v>
      </c>
      <c r="G1356" t="s">
        <v>175</v>
      </c>
      <c r="H1356" t="s">
        <v>183</v>
      </c>
      <c r="I1356" t="s">
        <v>184</v>
      </c>
      <c r="J1356" t="s">
        <v>117</v>
      </c>
      <c r="K1356" s="1">
        <v>45418</v>
      </c>
      <c r="L1356">
        <v>60</v>
      </c>
      <c r="M1356">
        <v>3</v>
      </c>
      <c r="N1356" t="s">
        <v>538</v>
      </c>
      <c r="O1356" t="s">
        <v>537</v>
      </c>
      <c r="P1356" t="s">
        <v>632</v>
      </c>
    </row>
    <row r="1357" spans="1:16" x14ac:dyDescent="0.25">
      <c r="A1357" t="s">
        <v>195</v>
      </c>
      <c r="B1357" t="s">
        <v>174</v>
      </c>
      <c r="C1357" t="s">
        <v>13</v>
      </c>
      <c r="D1357" t="s">
        <v>196</v>
      </c>
      <c r="E1357" t="s">
        <v>197</v>
      </c>
      <c r="F1357" t="s">
        <v>14</v>
      </c>
      <c r="G1357" t="s">
        <v>175</v>
      </c>
      <c r="H1357" t="s">
        <v>183</v>
      </c>
      <c r="I1357" t="s">
        <v>184</v>
      </c>
      <c r="J1357" t="s">
        <v>117</v>
      </c>
      <c r="K1357" s="1">
        <v>45420</v>
      </c>
      <c r="L1357">
        <v>60</v>
      </c>
      <c r="M1357">
        <v>3</v>
      </c>
      <c r="N1357" t="s">
        <v>538</v>
      </c>
      <c r="O1357" t="s">
        <v>537</v>
      </c>
      <c r="P1357" t="s">
        <v>632</v>
      </c>
    </row>
    <row r="1358" spans="1:16" x14ac:dyDescent="0.25">
      <c r="A1358" t="s">
        <v>195</v>
      </c>
      <c r="B1358" t="s">
        <v>174</v>
      </c>
      <c r="C1358" t="s">
        <v>13</v>
      </c>
      <c r="D1358" t="s">
        <v>196</v>
      </c>
      <c r="E1358" t="s">
        <v>197</v>
      </c>
      <c r="F1358" t="s">
        <v>14</v>
      </c>
      <c r="G1358" t="s">
        <v>175</v>
      </c>
      <c r="H1358" t="s">
        <v>183</v>
      </c>
      <c r="I1358" t="s">
        <v>184</v>
      </c>
      <c r="J1358" t="s">
        <v>117</v>
      </c>
      <c r="K1358" s="1">
        <v>45421</v>
      </c>
      <c r="L1358">
        <v>90</v>
      </c>
      <c r="M1358">
        <v>3</v>
      </c>
      <c r="N1358" t="s">
        <v>538</v>
      </c>
      <c r="O1358" t="s">
        <v>537</v>
      </c>
      <c r="P1358" t="s">
        <v>632</v>
      </c>
    </row>
    <row r="1359" spans="1:16" x14ac:dyDescent="0.25">
      <c r="A1359" t="s">
        <v>195</v>
      </c>
      <c r="B1359" t="s">
        <v>174</v>
      </c>
      <c r="C1359" t="s">
        <v>13</v>
      </c>
      <c r="D1359" t="s">
        <v>196</v>
      </c>
      <c r="E1359" t="s">
        <v>197</v>
      </c>
      <c r="F1359" t="s">
        <v>14</v>
      </c>
      <c r="G1359" t="s">
        <v>175</v>
      </c>
      <c r="H1359" t="s">
        <v>183</v>
      </c>
      <c r="I1359" t="s">
        <v>184</v>
      </c>
      <c r="J1359" t="s">
        <v>117</v>
      </c>
      <c r="K1359" s="1">
        <v>45425</v>
      </c>
      <c r="L1359">
        <v>60</v>
      </c>
      <c r="M1359">
        <v>4</v>
      </c>
      <c r="N1359" t="s">
        <v>538</v>
      </c>
      <c r="O1359" t="s">
        <v>537</v>
      </c>
      <c r="P1359" t="s">
        <v>632</v>
      </c>
    </row>
    <row r="1360" spans="1:16" x14ac:dyDescent="0.25">
      <c r="A1360" t="s">
        <v>195</v>
      </c>
      <c r="B1360" t="s">
        <v>174</v>
      </c>
      <c r="C1360" t="s">
        <v>13</v>
      </c>
      <c r="D1360" t="s">
        <v>196</v>
      </c>
      <c r="E1360" t="s">
        <v>197</v>
      </c>
      <c r="F1360" t="s">
        <v>14</v>
      </c>
      <c r="G1360" t="s">
        <v>175</v>
      </c>
      <c r="H1360" t="s">
        <v>183</v>
      </c>
      <c r="I1360" t="s">
        <v>185</v>
      </c>
      <c r="J1360" t="s">
        <v>118</v>
      </c>
      <c r="K1360" s="1">
        <v>45407</v>
      </c>
      <c r="L1360">
        <v>60</v>
      </c>
      <c r="M1360">
        <v>1</v>
      </c>
      <c r="N1360" t="s">
        <v>538</v>
      </c>
      <c r="O1360" t="s">
        <v>537</v>
      </c>
      <c r="P1360" t="s">
        <v>632</v>
      </c>
    </row>
    <row r="1361" spans="1:16" x14ac:dyDescent="0.25">
      <c r="A1361" t="s">
        <v>195</v>
      </c>
      <c r="B1361" t="s">
        <v>174</v>
      </c>
      <c r="C1361" t="s">
        <v>13</v>
      </c>
      <c r="D1361" t="s">
        <v>196</v>
      </c>
      <c r="E1361" t="s">
        <v>197</v>
      </c>
      <c r="F1361" t="s">
        <v>14</v>
      </c>
      <c r="G1361" t="s">
        <v>175</v>
      </c>
      <c r="H1361" t="s">
        <v>183</v>
      </c>
      <c r="I1361" t="s">
        <v>185</v>
      </c>
      <c r="J1361" t="s">
        <v>118</v>
      </c>
      <c r="K1361" s="1">
        <v>45408</v>
      </c>
      <c r="L1361">
        <v>60</v>
      </c>
      <c r="M1361">
        <v>1</v>
      </c>
      <c r="N1361" t="s">
        <v>538</v>
      </c>
      <c r="O1361" t="s">
        <v>537</v>
      </c>
      <c r="P1361" t="s">
        <v>632</v>
      </c>
    </row>
    <row r="1362" spans="1:16" x14ac:dyDescent="0.25">
      <c r="A1362" t="s">
        <v>195</v>
      </c>
      <c r="B1362" t="s">
        <v>174</v>
      </c>
      <c r="C1362" t="s">
        <v>13</v>
      </c>
      <c r="D1362" t="s">
        <v>196</v>
      </c>
      <c r="E1362" t="s">
        <v>197</v>
      </c>
      <c r="F1362" t="s">
        <v>14</v>
      </c>
      <c r="G1362" t="s">
        <v>175</v>
      </c>
      <c r="H1362" t="s">
        <v>183</v>
      </c>
      <c r="I1362" t="s">
        <v>185</v>
      </c>
      <c r="J1362" t="s">
        <v>118</v>
      </c>
      <c r="K1362" s="1">
        <v>45420</v>
      </c>
      <c r="L1362">
        <v>60</v>
      </c>
      <c r="M1362">
        <v>3</v>
      </c>
      <c r="N1362" t="s">
        <v>538</v>
      </c>
      <c r="O1362" t="s">
        <v>537</v>
      </c>
      <c r="P1362" t="s">
        <v>632</v>
      </c>
    </row>
    <row r="1363" spans="1:16" x14ac:dyDescent="0.25">
      <c r="A1363" t="s">
        <v>195</v>
      </c>
      <c r="B1363" t="s">
        <v>174</v>
      </c>
      <c r="C1363" t="s">
        <v>13</v>
      </c>
      <c r="D1363" t="s">
        <v>196</v>
      </c>
      <c r="E1363" t="s">
        <v>197</v>
      </c>
      <c r="F1363" t="s">
        <v>14</v>
      </c>
      <c r="G1363" t="s">
        <v>175</v>
      </c>
      <c r="H1363" t="s">
        <v>183</v>
      </c>
      <c r="I1363" t="s">
        <v>185</v>
      </c>
      <c r="J1363" t="s">
        <v>118</v>
      </c>
      <c r="K1363" s="1">
        <v>45428</v>
      </c>
      <c r="L1363">
        <v>60</v>
      </c>
      <c r="M1363">
        <v>4</v>
      </c>
      <c r="N1363" t="s">
        <v>538</v>
      </c>
      <c r="O1363" t="s">
        <v>537</v>
      </c>
      <c r="P1363" t="s">
        <v>632</v>
      </c>
    </row>
    <row r="1364" spans="1:16" x14ac:dyDescent="0.25">
      <c r="A1364" t="s">
        <v>195</v>
      </c>
      <c r="B1364" t="s">
        <v>174</v>
      </c>
      <c r="C1364" t="s">
        <v>13</v>
      </c>
      <c r="D1364" t="s">
        <v>196</v>
      </c>
      <c r="E1364" t="s">
        <v>197</v>
      </c>
      <c r="F1364" t="s">
        <v>14</v>
      </c>
      <c r="G1364" t="s">
        <v>175</v>
      </c>
      <c r="H1364" t="s">
        <v>183</v>
      </c>
      <c r="I1364" t="s">
        <v>185</v>
      </c>
      <c r="J1364" t="s">
        <v>118</v>
      </c>
      <c r="K1364" s="1">
        <v>45429</v>
      </c>
      <c r="L1364">
        <v>60</v>
      </c>
      <c r="M1364">
        <v>4</v>
      </c>
      <c r="N1364" t="s">
        <v>538</v>
      </c>
      <c r="O1364" t="s">
        <v>537</v>
      </c>
      <c r="P1364" t="s">
        <v>632</v>
      </c>
    </row>
    <row r="1365" spans="1:16" x14ac:dyDescent="0.25">
      <c r="A1365" t="s">
        <v>195</v>
      </c>
      <c r="B1365" t="s">
        <v>174</v>
      </c>
      <c r="C1365" t="s">
        <v>13</v>
      </c>
      <c r="D1365" t="s">
        <v>196</v>
      </c>
      <c r="E1365" t="s">
        <v>197</v>
      </c>
      <c r="F1365" t="s">
        <v>14</v>
      </c>
      <c r="G1365" t="s">
        <v>175</v>
      </c>
      <c r="H1365" t="s">
        <v>183</v>
      </c>
      <c r="I1365" t="s">
        <v>71</v>
      </c>
      <c r="J1365" t="s">
        <v>191</v>
      </c>
      <c r="K1365" s="1">
        <v>45412</v>
      </c>
      <c r="L1365">
        <v>90</v>
      </c>
      <c r="M1365">
        <v>2</v>
      </c>
      <c r="N1365" t="s">
        <v>538</v>
      </c>
      <c r="O1365" t="s">
        <v>537</v>
      </c>
      <c r="P1365" t="s">
        <v>632</v>
      </c>
    </row>
    <row r="1366" spans="1:16" x14ac:dyDescent="0.25">
      <c r="A1366" t="s">
        <v>195</v>
      </c>
      <c r="B1366" t="s">
        <v>174</v>
      </c>
      <c r="C1366" t="s">
        <v>13</v>
      </c>
      <c r="D1366" t="s">
        <v>196</v>
      </c>
      <c r="E1366" t="s">
        <v>197</v>
      </c>
      <c r="F1366" t="s">
        <v>14</v>
      </c>
      <c r="G1366" t="s">
        <v>175</v>
      </c>
      <c r="H1366" t="s">
        <v>183</v>
      </c>
      <c r="I1366" t="s">
        <v>70</v>
      </c>
      <c r="J1366" t="s">
        <v>191</v>
      </c>
      <c r="K1366" s="1">
        <v>45412</v>
      </c>
      <c r="L1366">
        <v>60</v>
      </c>
      <c r="M1366">
        <v>2</v>
      </c>
      <c r="N1366" t="s">
        <v>538</v>
      </c>
      <c r="O1366" t="s">
        <v>537</v>
      </c>
      <c r="P1366" t="s">
        <v>632</v>
      </c>
    </row>
    <row r="1367" spans="1:16" x14ac:dyDescent="0.25">
      <c r="A1367" t="s">
        <v>195</v>
      </c>
      <c r="B1367" t="s">
        <v>174</v>
      </c>
      <c r="C1367" t="s">
        <v>13</v>
      </c>
      <c r="D1367" t="s">
        <v>196</v>
      </c>
      <c r="E1367" t="s">
        <v>197</v>
      </c>
      <c r="F1367" t="s">
        <v>14</v>
      </c>
      <c r="G1367" t="s">
        <v>175</v>
      </c>
      <c r="H1367" t="s">
        <v>183</v>
      </c>
      <c r="I1367" t="s">
        <v>70</v>
      </c>
      <c r="J1367" t="s">
        <v>191</v>
      </c>
      <c r="K1367" s="1">
        <v>45413</v>
      </c>
      <c r="L1367">
        <v>60</v>
      </c>
      <c r="M1367">
        <v>2</v>
      </c>
      <c r="N1367" t="s">
        <v>538</v>
      </c>
      <c r="O1367" t="s">
        <v>537</v>
      </c>
      <c r="P1367" t="s">
        <v>632</v>
      </c>
    </row>
    <row r="1368" spans="1:16" x14ac:dyDescent="0.25">
      <c r="A1368" t="s">
        <v>195</v>
      </c>
      <c r="B1368" t="s">
        <v>174</v>
      </c>
      <c r="C1368" t="s">
        <v>13</v>
      </c>
      <c r="D1368" t="s">
        <v>196</v>
      </c>
      <c r="E1368" t="s">
        <v>197</v>
      </c>
      <c r="F1368" t="s">
        <v>14</v>
      </c>
      <c r="G1368" t="s">
        <v>175</v>
      </c>
      <c r="H1368" t="s">
        <v>183</v>
      </c>
      <c r="I1368" t="s">
        <v>70</v>
      </c>
      <c r="J1368" t="s">
        <v>191</v>
      </c>
      <c r="K1368" s="1">
        <v>45426</v>
      </c>
      <c r="L1368">
        <v>60</v>
      </c>
      <c r="M1368">
        <v>4</v>
      </c>
      <c r="N1368" t="s">
        <v>538</v>
      </c>
      <c r="O1368" t="s">
        <v>537</v>
      </c>
      <c r="P1368" t="s">
        <v>632</v>
      </c>
    </row>
    <row r="1369" spans="1:16" x14ac:dyDescent="0.25">
      <c r="A1369" t="s">
        <v>195</v>
      </c>
      <c r="B1369" t="s">
        <v>174</v>
      </c>
      <c r="C1369" t="s">
        <v>13</v>
      </c>
      <c r="D1369" t="s">
        <v>196</v>
      </c>
      <c r="E1369" t="s">
        <v>197</v>
      </c>
      <c r="F1369" t="s">
        <v>14</v>
      </c>
      <c r="G1369" t="s">
        <v>175</v>
      </c>
      <c r="H1369" t="s">
        <v>183</v>
      </c>
      <c r="I1369" t="s">
        <v>36</v>
      </c>
      <c r="J1369" t="s">
        <v>117</v>
      </c>
      <c r="K1369" s="1">
        <v>45407</v>
      </c>
      <c r="L1369">
        <v>30</v>
      </c>
      <c r="M1369">
        <v>1</v>
      </c>
      <c r="N1369" t="s">
        <v>538</v>
      </c>
      <c r="O1369" t="s">
        <v>537</v>
      </c>
      <c r="P1369" t="s">
        <v>632</v>
      </c>
    </row>
    <row r="1370" spans="1:16" x14ac:dyDescent="0.25">
      <c r="A1370" t="s">
        <v>195</v>
      </c>
      <c r="B1370" t="s">
        <v>174</v>
      </c>
      <c r="C1370" t="s">
        <v>13</v>
      </c>
      <c r="D1370" t="s">
        <v>196</v>
      </c>
      <c r="E1370" t="s">
        <v>197</v>
      </c>
      <c r="F1370" t="s">
        <v>14</v>
      </c>
      <c r="G1370" t="s">
        <v>175</v>
      </c>
      <c r="H1370" t="s">
        <v>183</v>
      </c>
      <c r="I1370" t="s">
        <v>36</v>
      </c>
      <c r="J1370" t="s">
        <v>117</v>
      </c>
      <c r="K1370" s="1">
        <v>45414</v>
      </c>
      <c r="L1370">
        <v>60</v>
      </c>
      <c r="M1370">
        <v>2</v>
      </c>
      <c r="N1370" t="s">
        <v>538</v>
      </c>
      <c r="O1370" t="s">
        <v>537</v>
      </c>
      <c r="P1370" t="s">
        <v>632</v>
      </c>
    </row>
    <row r="1371" spans="1:16" x14ac:dyDescent="0.25">
      <c r="A1371" t="s">
        <v>195</v>
      </c>
      <c r="B1371" t="s">
        <v>174</v>
      </c>
      <c r="C1371" t="s">
        <v>13</v>
      </c>
      <c r="D1371" t="s">
        <v>196</v>
      </c>
      <c r="E1371" t="s">
        <v>197</v>
      </c>
      <c r="F1371" t="s">
        <v>14</v>
      </c>
      <c r="G1371" t="s">
        <v>175</v>
      </c>
      <c r="H1371" t="s">
        <v>183</v>
      </c>
      <c r="I1371" t="s">
        <v>36</v>
      </c>
      <c r="J1371" t="s">
        <v>117</v>
      </c>
      <c r="K1371" s="1">
        <v>45415</v>
      </c>
      <c r="L1371">
        <v>10.001999999999899</v>
      </c>
      <c r="M1371">
        <v>2</v>
      </c>
      <c r="N1371" t="s">
        <v>538</v>
      </c>
      <c r="O1371" t="s">
        <v>537</v>
      </c>
      <c r="P1371" t="s">
        <v>632</v>
      </c>
    </row>
    <row r="1372" spans="1:16" x14ac:dyDescent="0.25">
      <c r="A1372" t="s">
        <v>195</v>
      </c>
      <c r="B1372" t="s">
        <v>174</v>
      </c>
      <c r="C1372" t="s">
        <v>13</v>
      </c>
      <c r="D1372" t="s">
        <v>196</v>
      </c>
      <c r="E1372" t="s">
        <v>197</v>
      </c>
      <c r="F1372" t="s">
        <v>14</v>
      </c>
      <c r="G1372" t="s">
        <v>175</v>
      </c>
      <c r="H1372" t="s">
        <v>183</v>
      </c>
      <c r="I1372" t="s">
        <v>36</v>
      </c>
      <c r="J1372" t="s">
        <v>117</v>
      </c>
      <c r="K1372" s="1">
        <v>45418</v>
      </c>
      <c r="L1372">
        <v>30</v>
      </c>
      <c r="M1372">
        <v>3</v>
      </c>
      <c r="N1372" t="s">
        <v>538</v>
      </c>
      <c r="O1372" t="s">
        <v>537</v>
      </c>
      <c r="P1372" t="s">
        <v>632</v>
      </c>
    </row>
    <row r="1373" spans="1:16" x14ac:dyDescent="0.25">
      <c r="A1373" t="s">
        <v>195</v>
      </c>
      <c r="B1373" t="s">
        <v>174</v>
      </c>
      <c r="C1373" t="s">
        <v>13</v>
      </c>
      <c r="D1373" t="s">
        <v>196</v>
      </c>
      <c r="E1373" t="s">
        <v>197</v>
      </c>
      <c r="F1373" t="s">
        <v>14</v>
      </c>
      <c r="G1373" t="s">
        <v>175</v>
      </c>
      <c r="H1373" t="s">
        <v>183</v>
      </c>
      <c r="I1373" t="s">
        <v>36</v>
      </c>
      <c r="J1373" t="s">
        <v>117</v>
      </c>
      <c r="K1373" s="1">
        <v>45421</v>
      </c>
      <c r="L1373">
        <v>30</v>
      </c>
      <c r="M1373">
        <v>3</v>
      </c>
      <c r="N1373" t="s">
        <v>538</v>
      </c>
      <c r="O1373" t="s">
        <v>537</v>
      </c>
      <c r="P1373" t="s">
        <v>632</v>
      </c>
    </row>
    <row r="1374" spans="1:16" x14ac:dyDescent="0.25">
      <c r="A1374" t="s">
        <v>195</v>
      </c>
      <c r="B1374" t="s">
        <v>174</v>
      </c>
      <c r="C1374" t="s">
        <v>13</v>
      </c>
      <c r="D1374" t="s">
        <v>196</v>
      </c>
      <c r="E1374" t="s">
        <v>197</v>
      </c>
      <c r="F1374" t="s">
        <v>14</v>
      </c>
      <c r="G1374" t="s">
        <v>175</v>
      </c>
      <c r="H1374" t="s">
        <v>183</v>
      </c>
      <c r="I1374" t="s">
        <v>85</v>
      </c>
      <c r="J1374" t="s">
        <v>117</v>
      </c>
      <c r="K1374" s="1">
        <v>45413</v>
      </c>
      <c r="L1374">
        <v>90</v>
      </c>
      <c r="M1374">
        <v>2</v>
      </c>
      <c r="N1374" t="s">
        <v>538</v>
      </c>
      <c r="O1374" t="s">
        <v>537</v>
      </c>
      <c r="P1374" t="s">
        <v>632</v>
      </c>
    </row>
    <row r="1375" spans="1:16" x14ac:dyDescent="0.25">
      <c r="A1375" t="s">
        <v>195</v>
      </c>
      <c r="B1375" t="s">
        <v>174</v>
      </c>
      <c r="C1375" t="s">
        <v>13</v>
      </c>
      <c r="D1375" t="s">
        <v>196</v>
      </c>
      <c r="E1375" t="s">
        <v>197</v>
      </c>
      <c r="F1375" t="s">
        <v>14</v>
      </c>
      <c r="G1375" t="s">
        <v>175</v>
      </c>
      <c r="H1375" t="s">
        <v>183</v>
      </c>
      <c r="I1375" t="s">
        <v>85</v>
      </c>
      <c r="J1375" t="s">
        <v>117</v>
      </c>
      <c r="K1375" s="1">
        <v>45426</v>
      </c>
      <c r="L1375">
        <v>300</v>
      </c>
      <c r="M1375">
        <v>4</v>
      </c>
      <c r="N1375" t="s">
        <v>538</v>
      </c>
      <c r="O1375" t="s">
        <v>537</v>
      </c>
      <c r="P1375" t="s">
        <v>632</v>
      </c>
    </row>
    <row r="1376" spans="1:16" x14ac:dyDescent="0.25">
      <c r="A1376" t="s">
        <v>195</v>
      </c>
      <c r="B1376" t="s">
        <v>174</v>
      </c>
      <c r="C1376" t="s">
        <v>13</v>
      </c>
      <c r="D1376" t="s">
        <v>196</v>
      </c>
      <c r="E1376" t="s">
        <v>197</v>
      </c>
      <c r="F1376" t="s">
        <v>14</v>
      </c>
      <c r="G1376" t="s">
        <v>175</v>
      </c>
      <c r="H1376" t="s">
        <v>72</v>
      </c>
      <c r="I1376" t="s">
        <v>186</v>
      </c>
      <c r="J1376" t="s">
        <v>119</v>
      </c>
      <c r="K1376" s="1">
        <v>45407</v>
      </c>
      <c r="L1376">
        <v>120</v>
      </c>
      <c r="M1376">
        <v>1</v>
      </c>
      <c r="N1376" t="s">
        <v>538</v>
      </c>
      <c r="O1376" t="s">
        <v>537</v>
      </c>
      <c r="P1376" t="s">
        <v>632</v>
      </c>
    </row>
    <row r="1377" spans="1:16" x14ac:dyDescent="0.25">
      <c r="A1377" t="s">
        <v>195</v>
      </c>
      <c r="B1377" t="s">
        <v>174</v>
      </c>
      <c r="C1377" t="s">
        <v>13</v>
      </c>
      <c r="D1377" t="s">
        <v>196</v>
      </c>
      <c r="E1377" t="s">
        <v>197</v>
      </c>
      <c r="F1377" t="s">
        <v>14</v>
      </c>
      <c r="G1377" t="s">
        <v>175</v>
      </c>
      <c r="H1377" t="s">
        <v>72</v>
      </c>
      <c r="I1377" t="s">
        <v>186</v>
      </c>
      <c r="J1377" t="s">
        <v>119</v>
      </c>
      <c r="K1377" s="1">
        <v>45408</v>
      </c>
      <c r="L1377">
        <v>120</v>
      </c>
      <c r="M1377">
        <v>1</v>
      </c>
      <c r="N1377" t="s">
        <v>538</v>
      </c>
      <c r="O1377" t="s">
        <v>537</v>
      </c>
      <c r="P1377" t="s">
        <v>632</v>
      </c>
    </row>
    <row r="1378" spans="1:16" x14ac:dyDescent="0.25">
      <c r="A1378" t="s">
        <v>195</v>
      </c>
      <c r="B1378" t="s">
        <v>174</v>
      </c>
      <c r="C1378" t="s">
        <v>13</v>
      </c>
      <c r="D1378" t="s">
        <v>196</v>
      </c>
      <c r="E1378" t="s">
        <v>197</v>
      </c>
      <c r="F1378" t="s">
        <v>14</v>
      </c>
      <c r="G1378" t="s">
        <v>175</v>
      </c>
      <c r="H1378" t="s">
        <v>72</v>
      </c>
      <c r="I1378" t="s">
        <v>186</v>
      </c>
      <c r="J1378" t="s">
        <v>119</v>
      </c>
      <c r="K1378" s="1">
        <v>45411</v>
      </c>
      <c r="L1378">
        <v>60</v>
      </c>
      <c r="M1378">
        <v>2</v>
      </c>
      <c r="N1378" t="s">
        <v>538</v>
      </c>
      <c r="O1378" t="s">
        <v>537</v>
      </c>
      <c r="P1378" t="s">
        <v>632</v>
      </c>
    </row>
    <row r="1379" spans="1:16" x14ac:dyDescent="0.25">
      <c r="A1379" t="s">
        <v>195</v>
      </c>
      <c r="B1379" t="s">
        <v>174</v>
      </c>
      <c r="C1379" t="s">
        <v>13</v>
      </c>
      <c r="D1379" t="s">
        <v>196</v>
      </c>
      <c r="E1379" t="s">
        <v>197</v>
      </c>
      <c r="F1379" t="s">
        <v>14</v>
      </c>
      <c r="G1379" t="s">
        <v>175</v>
      </c>
      <c r="H1379" t="s">
        <v>72</v>
      </c>
      <c r="I1379" t="s">
        <v>186</v>
      </c>
      <c r="J1379" t="s">
        <v>119</v>
      </c>
      <c r="K1379" s="1">
        <v>45412</v>
      </c>
      <c r="L1379">
        <v>60</v>
      </c>
      <c r="M1379">
        <v>2</v>
      </c>
      <c r="N1379" t="s">
        <v>538</v>
      </c>
      <c r="O1379" t="s">
        <v>537</v>
      </c>
      <c r="P1379" t="s">
        <v>632</v>
      </c>
    </row>
    <row r="1380" spans="1:16" x14ac:dyDescent="0.25">
      <c r="A1380" t="s">
        <v>195</v>
      </c>
      <c r="B1380" t="s">
        <v>174</v>
      </c>
      <c r="C1380" t="s">
        <v>13</v>
      </c>
      <c r="D1380" t="s">
        <v>196</v>
      </c>
      <c r="E1380" t="s">
        <v>197</v>
      </c>
      <c r="F1380" t="s">
        <v>14</v>
      </c>
      <c r="G1380" t="s">
        <v>175</v>
      </c>
      <c r="H1380" t="s">
        <v>72</v>
      </c>
      <c r="I1380" t="s">
        <v>186</v>
      </c>
      <c r="J1380" t="s">
        <v>119</v>
      </c>
      <c r="K1380" s="1">
        <v>45413</v>
      </c>
      <c r="L1380">
        <v>60</v>
      </c>
      <c r="M1380">
        <v>2</v>
      </c>
      <c r="N1380" t="s">
        <v>538</v>
      </c>
      <c r="O1380" t="s">
        <v>537</v>
      </c>
      <c r="P1380" t="s">
        <v>632</v>
      </c>
    </row>
    <row r="1381" spans="1:16" x14ac:dyDescent="0.25">
      <c r="A1381" t="s">
        <v>195</v>
      </c>
      <c r="B1381" t="s">
        <v>174</v>
      </c>
      <c r="C1381" t="s">
        <v>13</v>
      </c>
      <c r="D1381" t="s">
        <v>196</v>
      </c>
      <c r="E1381" t="s">
        <v>197</v>
      </c>
      <c r="F1381" t="s">
        <v>14</v>
      </c>
      <c r="G1381" t="s">
        <v>175</v>
      </c>
      <c r="H1381" t="s">
        <v>72</v>
      </c>
      <c r="I1381" t="s">
        <v>186</v>
      </c>
      <c r="J1381" t="s">
        <v>119</v>
      </c>
      <c r="K1381" s="1">
        <v>45414</v>
      </c>
      <c r="L1381">
        <v>60</v>
      </c>
      <c r="M1381">
        <v>2</v>
      </c>
      <c r="N1381" t="s">
        <v>538</v>
      </c>
      <c r="O1381" t="s">
        <v>537</v>
      </c>
      <c r="P1381" t="s">
        <v>632</v>
      </c>
    </row>
    <row r="1382" spans="1:16" x14ac:dyDescent="0.25">
      <c r="A1382" t="s">
        <v>195</v>
      </c>
      <c r="B1382" t="s">
        <v>174</v>
      </c>
      <c r="C1382" t="s">
        <v>13</v>
      </c>
      <c r="D1382" t="s">
        <v>196</v>
      </c>
      <c r="E1382" t="s">
        <v>197</v>
      </c>
      <c r="F1382" t="s">
        <v>14</v>
      </c>
      <c r="G1382" t="s">
        <v>175</v>
      </c>
      <c r="H1382" t="s">
        <v>72</v>
      </c>
      <c r="I1382" t="s">
        <v>186</v>
      </c>
      <c r="J1382" t="s">
        <v>119</v>
      </c>
      <c r="K1382" s="1">
        <v>45415</v>
      </c>
      <c r="L1382">
        <v>90</v>
      </c>
      <c r="M1382">
        <v>2</v>
      </c>
      <c r="N1382" t="s">
        <v>538</v>
      </c>
      <c r="O1382" t="s">
        <v>537</v>
      </c>
      <c r="P1382" t="s">
        <v>632</v>
      </c>
    </row>
    <row r="1383" spans="1:16" x14ac:dyDescent="0.25">
      <c r="A1383" t="s">
        <v>195</v>
      </c>
      <c r="B1383" t="s">
        <v>174</v>
      </c>
      <c r="C1383" t="s">
        <v>13</v>
      </c>
      <c r="D1383" t="s">
        <v>196</v>
      </c>
      <c r="E1383" t="s">
        <v>197</v>
      </c>
      <c r="F1383" t="s">
        <v>14</v>
      </c>
      <c r="G1383" t="s">
        <v>175</v>
      </c>
      <c r="H1383" t="s">
        <v>72</v>
      </c>
      <c r="I1383" t="s">
        <v>186</v>
      </c>
      <c r="J1383" t="s">
        <v>119</v>
      </c>
      <c r="K1383" s="1">
        <v>45418</v>
      </c>
      <c r="L1383">
        <v>90</v>
      </c>
      <c r="M1383">
        <v>3</v>
      </c>
      <c r="N1383" t="s">
        <v>538</v>
      </c>
      <c r="O1383" t="s">
        <v>537</v>
      </c>
      <c r="P1383" t="s">
        <v>632</v>
      </c>
    </row>
    <row r="1384" spans="1:16" x14ac:dyDescent="0.25">
      <c r="A1384" t="s">
        <v>195</v>
      </c>
      <c r="B1384" t="s">
        <v>174</v>
      </c>
      <c r="C1384" t="s">
        <v>13</v>
      </c>
      <c r="D1384" t="s">
        <v>196</v>
      </c>
      <c r="E1384" t="s">
        <v>197</v>
      </c>
      <c r="F1384" t="s">
        <v>14</v>
      </c>
      <c r="G1384" t="s">
        <v>175</v>
      </c>
      <c r="H1384" t="s">
        <v>72</v>
      </c>
      <c r="I1384" t="s">
        <v>186</v>
      </c>
      <c r="J1384" t="s">
        <v>119</v>
      </c>
      <c r="K1384" s="1">
        <v>45419</v>
      </c>
      <c r="L1384">
        <v>60</v>
      </c>
      <c r="M1384">
        <v>3</v>
      </c>
      <c r="N1384" t="s">
        <v>538</v>
      </c>
      <c r="O1384" t="s">
        <v>537</v>
      </c>
      <c r="P1384" t="s">
        <v>632</v>
      </c>
    </row>
    <row r="1385" spans="1:16" x14ac:dyDescent="0.25">
      <c r="A1385" t="s">
        <v>195</v>
      </c>
      <c r="B1385" t="s">
        <v>174</v>
      </c>
      <c r="C1385" t="s">
        <v>13</v>
      </c>
      <c r="D1385" t="s">
        <v>196</v>
      </c>
      <c r="E1385" t="s">
        <v>197</v>
      </c>
      <c r="F1385" t="s">
        <v>14</v>
      </c>
      <c r="G1385" t="s">
        <v>175</v>
      </c>
      <c r="H1385" t="s">
        <v>72</v>
      </c>
      <c r="I1385" t="s">
        <v>186</v>
      </c>
      <c r="J1385" t="s">
        <v>119</v>
      </c>
      <c r="K1385" s="1">
        <v>45420</v>
      </c>
      <c r="L1385">
        <v>30</v>
      </c>
      <c r="M1385">
        <v>3</v>
      </c>
      <c r="N1385" t="s">
        <v>538</v>
      </c>
      <c r="O1385" t="s">
        <v>537</v>
      </c>
      <c r="P1385" t="s">
        <v>632</v>
      </c>
    </row>
    <row r="1386" spans="1:16" x14ac:dyDescent="0.25">
      <c r="A1386" t="s">
        <v>195</v>
      </c>
      <c r="B1386" t="s">
        <v>174</v>
      </c>
      <c r="C1386" t="s">
        <v>13</v>
      </c>
      <c r="D1386" t="s">
        <v>196</v>
      </c>
      <c r="E1386" t="s">
        <v>197</v>
      </c>
      <c r="F1386" t="s">
        <v>14</v>
      </c>
      <c r="G1386" t="s">
        <v>175</v>
      </c>
      <c r="H1386" t="s">
        <v>72</v>
      </c>
      <c r="I1386" t="s">
        <v>186</v>
      </c>
      <c r="J1386" t="s">
        <v>119</v>
      </c>
      <c r="K1386" s="1">
        <v>45421</v>
      </c>
      <c r="L1386">
        <v>60</v>
      </c>
      <c r="M1386">
        <v>3</v>
      </c>
      <c r="N1386" t="s">
        <v>538</v>
      </c>
      <c r="O1386" t="s">
        <v>537</v>
      </c>
      <c r="P1386" t="s">
        <v>632</v>
      </c>
    </row>
    <row r="1387" spans="1:16" x14ac:dyDescent="0.25">
      <c r="A1387" t="s">
        <v>195</v>
      </c>
      <c r="B1387" t="s">
        <v>174</v>
      </c>
      <c r="C1387" t="s">
        <v>13</v>
      </c>
      <c r="D1387" t="s">
        <v>196</v>
      </c>
      <c r="E1387" t="s">
        <v>197</v>
      </c>
      <c r="F1387" t="s">
        <v>14</v>
      </c>
      <c r="G1387" t="s">
        <v>175</v>
      </c>
      <c r="H1387" t="s">
        <v>72</v>
      </c>
      <c r="I1387" t="s">
        <v>186</v>
      </c>
      <c r="J1387" t="s">
        <v>119</v>
      </c>
      <c r="K1387" s="1">
        <v>45422</v>
      </c>
      <c r="L1387">
        <v>60</v>
      </c>
      <c r="M1387">
        <v>3</v>
      </c>
      <c r="N1387" t="s">
        <v>538</v>
      </c>
      <c r="O1387" t="s">
        <v>537</v>
      </c>
      <c r="P1387" t="s">
        <v>632</v>
      </c>
    </row>
    <row r="1388" spans="1:16" x14ac:dyDescent="0.25">
      <c r="A1388" t="s">
        <v>195</v>
      </c>
      <c r="B1388" t="s">
        <v>174</v>
      </c>
      <c r="C1388" t="s">
        <v>13</v>
      </c>
      <c r="D1388" t="s">
        <v>196</v>
      </c>
      <c r="E1388" t="s">
        <v>197</v>
      </c>
      <c r="F1388" t="s">
        <v>14</v>
      </c>
      <c r="G1388" t="s">
        <v>175</v>
      </c>
      <c r="H1388" t="s">
        <v>72</v>
      </c>
      <c r="I1388" t="s">
        <v>186</v>
      </c>
      <c r="J1388" t="s">
        <v>119</v>
      </c>
      <c r="K1388" s="1">
        <v>45425</v>
      </c>
      <c r="L1388">
        <v>60</v>
      </c>
      <c r="M1388">
        <v>4</v>
      </c>
      <c r="N1388" t="s">
        <v>538</v>
      </c>
      <c r="O1388" t="s">
        <v>537</v>
      </c>
      <c r="P1388" t="s">
        <v>632</v>
      </c>
    </row>
    <row r="1389" spans="1:16" x14ac:dyDescent="0.25">
      <c r="A1389" t="s">
        <v>195</v>
      </c>
      <c r="B1389" t="s">
        <v>174</v>
      </c>
      <c r="C1389" t="s">
        <v>13</v>
      </c>
      <c r="D1389" t="s">
        <v>196</v>
      </c>
      <c r="E1389" t="s">
        <v>197</v>
      </c>
      <c r="F1389" t="s">
        <v>14</v>
      </c>
      <c r="G1389" t="s">
        <v>175</v>
      </c>
      <c r="H1389" t="s">
        <v>72</v>
      </c>
      <c r="I1389" t="s">
        <v>186</v>
      </c>
      <c r="J1389" t="s">
        <v>119</v>
      </c>
      <c r="K1389" s="1">
        <v>45426</v>
      </c>
      <c r="L1389">
        <v>30</v>
      </c>
      <c r="M1389">
        <v>4</v>
      </c>
      <c r="N1389" t="s">
        <v>538</v>
      </c>
      <c r="O1389" t="s">
        <v>537</v>
      </c>
      <c r="P1389" t="s">
        <v>632</v>
      </c>
    </row>
    <row r="1390" spans="1:16" x14ac:dyDescent="0.25">
      <c r="A1390" t="s">
        <v>195</v>
      </c>
      <c r="B1390" t="s">
        <v>174</v>
      </c>
      <c r="C1390" t="s">
        <v>13</v>
      </c>
      <c r="D1390" t="s">
        <v>196</v>
      </c>
      <c r="E1390" t="s">
        <v>197</v>
      </c>
      <c r="F1390" t="s">
        <v>14</v>
      </c>
      <c r="G1390" t="s">
        <v>175</v>
      </c>
      <c r="H1390" t="s">
        <v>72</v>
      </c>
      <c r="I1390" t="s">
        <v>186</v>
      </c>
      <c r="J1390" t="s">
        <v>119</v>
      </c>
      <c r="K1390" s="1">
        <v>45427</v>
      </c>
      <c r="L1390">
        <v>60</v>
      </c>
      <c r="M1390">
        <v>4</v>
      </c>
      <c r="N1390" t="s">
        <v>538</v>
      </c>
      <c r="O1390" t="s">
        <v>537</v>
      </c>
      <c r="P1390" t="s">
        <v>632</v>
      </c>
    </row>
    <row r="1391" spans="1:16" x14ac:dyDescent="0.25">
      <c r="A1391" t="s">
        <v>195</v>
      </c>
      <c r="B1391" t="s">
        <v>174</v>
      </c>
      <c r="C1391" t="s">
        <v>13</v>
      </c>
      <c r="D1391" t="s">
        <v>196</v>
      </c>
      <c r="E1391" t="s">
        <v>197</v>
      </c>
      <c r="F1391" t="s">
        <v>14</v>
      </c>
      <c r="G1391" t="s">
        <v>175</v>
      </c>
      <c r="H1391" t="s">
        <v>72</v>
      </c>
      <c r="I1391" t="s">
        <v>186</v>
      </c>
      <c r="J1391" t="s">
        <v>119</v>
      </c>
      <c r="K1391" s="1">
        <v>45428</v>
      </c>
      <c r="L1391">
        <v>60</v>
      </c>
      <c r="M1391">
        <v>4</v>
      </c>
      <c r="N1391" t="s">
        <v>538</v>
      </c>
      <c r="O1391" t="s">
        <v>537</v>
      </c>
      <c r="P1391" t="s">
        <v>632</v>
      </c>
    </row>
    <row r="1392" spans="1:16" x14ac:dyDescent="0.25">
      <c r="A1392" t="s">
        <v>195</v>
      </c>
      <c r="B1392" t="s">
        <v>174</v>
      </c>
      <c r="C1392" t="s">
        <v>13</v>
      </c>
      <c r="D1392" t="s">
        <v>196</v>
      </c>
      <c r="E1392" t="s">
        <v>197</v>
      </c>
      <c r="F1392" t="s">
        <v>14</v>
      </c>
      <c r="G1392" t="s">
        <v>175</v>
      </c>
      <c r="H1392" t="s">
        <v>72</v>
      </c>
      <c r="I1392" t="s">
        <v>186</v>
      </c>
      <c r="J1392" t="s">
        <v>119</v>
      </c>
      <c r="K1392" s="1">
        <v>45429</v>
      </c>
      <c r="L1392">
        <v>60</v>
      </c>
      <c r="M1392">
        <v>4</v>
      </c>
      <c r="N1392" t="s">
        <v>538</v>
      </c>
      <c r="O1392" t="s">
        <v>537</v>
      </c>
      <c r="P1392" t="s">
        <v>632</v>
      </c>
    </row>
    <row r="1393" spans="1:16" x14ac:dyDescent="0.25">
      <c r="A1393" t="s">
        <v>195</v>
      </c>
      <c r="B1393" t="s">
        <v>174</v>
      </c>
      <c r="C1393" t="s">
        <v>13</v>
      </c>
      <c r="D1393" t="s">
        <v>196</v>
      </c>
      <c r="E1393" t="s">
        <v>197</v>
      </c>
      <c r="F1393" t="s">
        <v>14</v>
      </c>
      <c r="G1393" t="s">
        <v>175</v>
      </c>
      <c r="H1393" t="s">
        <v>72</v>
      </c>
      <c r="I1393" t="s">
        <v>73</v>
      </c>
      <c r="J1393" t="s">
        <v>119</v>
      </c>
      <c r="K1393" s="1">
        <v>45411</v>
      </c>
      <c r="L1393">
        <v>30</v>
      </c>
      <c r="M1393">
        <v>2</v>
      </c>
      <c r="N1393" t="s">
        <v>538</v>
      </c>
      <c r="O1393" t="s">
        <v>537</v>
      </c>
      <c r="P1393" t="s">
        <v>632</v>
      </c>
    </row>
    <row r="1394" spans="1:16" x14ac:dyDescent="0.25">
      <c r="A1394" t="s">
        <v>195</v>
      </c>
      <c r="B1394" t="s">
        <v>174</v>
      </c>
      <c r="C1394" t="s">
        <v>13</v>
      </c>
      <c r="D1394" t="s">
        <v>196</v>
      </c>
      <c r="E1394" t="s">
        <v>197</v>
      </c>
      <c r="F1394" t="s">
        <v>14</v>
      </c>
      <c r="G1394" t="s">
        <v>175</v>
      </c>
      <c r="H1394" t="s">
        <v>72</v>
      </c>
      <c r="I1394" t="s">
        <v>73</v>
      </c>
      <c r="J1394" t="s">
        <v>119</v>
      </c>
      <c r="K1394" s="1">
        <v>45412</v>
      </c>
      <c r="L1394">
        <v>30</v>
      </c>
      <c r="M1394">
        <v>2</v>
      </c>
      <c r="N1394" t="s">
        <v>538</v>
      </c>
      <c r="O1394" t="s">
        <v>537</v>
      </c>
      <c r="P1394" t="s">
        <v>632</v>
      </c>
    </row>
    <row r="1395" spans="1:16" x14ac:dyDescent="0.25">
      <c r="A1395" t="s">
        <v>195</v>
      </c>
      <c r="B1395" t="s">
        <v>174</v>
      </c>
      <c r="C1395" t="s">
        <v>13</v>
      </c>
      <c r="D1395" t="s">
        <v>196</v>
      </c>
      <c r="E1395" t="s">
        <v>197</v>
      </c>
      <c r="F1395" t="s">
        <v>14</v>
      </c>
      <c r="G1395" t="s">
        <v>175</v>
      </c>
      <c r="H1395" t="s">
        <v>72</v>
      </c>
      <c r="I1395" t="s">
        <v>74</v>
      </c>
      <c r="J1395" t="s">
        <v>119</v>
      </c>
      <c r="K1395" s="1">
        <v>45411</v>
      </c>
      <c r="L1395">
        <v>10.001999999999899</v>
      </c>
      <c r="M1395">
        <v>2</v>
      </c>
      <c r="N1395" t="s">
        <v>538</v>
      </c>
      <c r="O1395" t="s">
        <v>537</v>
      </c>
      <c r="P1395" t="s">
        <v>632</v>
      </c>
    </row>
    <row r="1396" spans="1:16" x14ac:dyDescent="0.25">
      <c r="A1396" t="s">
        <v>195</v>
      </c>
      <c r="B1396" t="s">
        <v>174</v>
      </c>
      <c r="C1396" t="s">
        <v>13</v>
      </c>
      <c r="D1396" t="s">
        <v>196</v>
      </c>
      <c r="E1396" t="s">
        <v>197</v>
      </c>
      <c r="F1396" t="s">
        <v>14</v>
      </c>
      <c r="G1396" t="s">
        <v>175</v>
      </c>
      <c r="H1396" t="s">
        <v>72</v>
      </c>
      <c r="I1396" t="s">
        <v>74</v>
      </c>
      <c r="J1396" t="s">
        <v>119</v>
      </c>
      <c r="K1396" s="1">
        <v>45412</v>
      </c>
      <c r="L1396">
        <v>30</v>
      </c>
      <c r="M1396">
        <v>2</v>
      </c>
      <c r="N1396" t="s">
        <v>538</v>
      </c>
      <c r="O1396" t="s">
        <v>537</v>
      </c>
      <c r="P1396" t="s">
        <v>632</v>
      </c>
    </row>
    <row r="1397" spans="1:16" x14ac:dyDescent="0.25">
      <c r="A1397" t="s">
        <v>195</v>
      </c>
      <c r="B1397" t="s">
        <v>174</v>
      </c>
      <c r="C1397" t="s">
        <v>13</v>
      </c>
      <c r="D1397" t="s">
        <v>196</v>
      </c>
      <c r="E1397" t="s">
        <v>197</v>
      </c>
      <c r="F1397" t="s">
        <v>14</v>
      </c>
      <c r="G1397" t="s">
        <v>175</v>
      </c>
      <c r="H1397" t="s">
        <v>72</v>
      </c>
      <c r="I1397" t="s">
        <v>74</v>
      </c>
      <c r="J1397" t="s">
        <v>119</v>
      </c>
      <c r="K1397" s="1">
        <v>45418</v>
      </c>
      <c r="L1397">
        <v>30</v>
      </c>
      <c r="M1397">
        <v>3</v>
      </c>
      <c r="N1397" t="s">
        <v>538</v>
      </c>
      <c r="O1397" t="s">
        <v>537</v>
      </c>
      <c r="P1397" t="s">
        <v>632</v>
      </c>
    </row>
    <row r="1398" spans="1:16" x14ac:dyDescent="0.25">
      <c r="A1398" t="s">
        <v>195</v>
      </c>
      <c r="B1398" t="s">
        <v>174</v>
      </c>
      <c r="C1398" t="s">
        <v>13</v>
      </c>
      <c r="D1398" t="s">
        <v>196</v>
      </c>
      <c r="E1398" t="s">
        <v>197</v>
      </c>
      <c r="F1398" t="s">
        <v>14</v>
      </c>
      <c r="G1398" t="s">
        <v>175</v>
      </c>
      <c r="H1398" t="s">
        <v>72</v>
      </c>
      <c r="I1398" t="s">
        <v>74</v>
      </c>
      <c r="J1398" t="s">
        <v>119</v>
      </c>
      <c r="K1398" s="1">
        <v>45419</v>
      </c>
      <c r="L1398">
        <v>30</v>
      </c>
      <c r="M1398">
        <v>3</v>
      </c>
      <c r="N1398" t="s">
        <v>538</v>
      </c>
      <c r="O1398" t="s">
        <v>537</v>
      </c>
      <c r="P1398" t="s">
        <v>632</v>
      </c>
    </row>
    <row r="1399" spans="1:16" x14ac:dyDescent="0.25">
      <c r="A1399" t="s">
        <v>195</v>
      </c>
      <c r="B1399" t="s">
        <v>174</v>
      </c>
      <c r="C1399" t="s">
        <v>13</v>
      </c>
      <c r="D1399" t="s">
        <v>196</v>
      </c>
      <c r="E1399" t="s">
        <v>197</v>
      </c>
      <c r="F1399" t="s">
        <v>14</v>
      </c>
      <c r="G1399" t="s">
        <v>175</v>
      </c>
      <c r="H1399" t="s">
        <v>72</v>
      </c>
      <c r="I1399" t="s">
        <v>74</v>
      </c>
      <c r="J1399" t="s">
        <v>119</v>
      </c>
      <c r="K1399" s="1">
        <v>45425</v>
      </c>
      <c r="L1399">
        <v>30</v>
      </c>
      <c r="M1399">
        <v>4</v>
      </c>
      <c r="N1399" t="s">
        <v>538</v>
      </c>
      <c r="O1399" t="s">
        <v>537</v>
      </c>
      <c r="P1399" t="s">
        <v>632</v>
      </c>
    </row>
    <row r="1400" spans="1:16" x14ac:dyDescent="0.25">
      <c r="A1400" t="s">
        <v>195</v>
      </c>
      <c r="B1400" t="s">
        <v>174</v>
      </c>
      <c r="C1400" t="s">
        <v>13</v>
      </c>
      <c r="D1400" t="s">
        <v>196</v>
      </c>
      <c r="E1400" t="s">
        <v>197</v>
      </c>
      <c r="F1400" t="s">
        <v>14</v>
      </c>
      <c r="G1400" t="s">
        <v>175</v>
      </c>
      <c r="H1400" t="s">
        <v>72</v>
      </c>
      <c r="I1400" t="s">
        <v>74</v>
      </c>
      <c r="J1400" t="s">
        <v>119</v>
      </c>
      <c r="K1400" s="1">
        <v>45426</v>
      </c>
      <c r="L1400">
        <v>30</v>
      </c>
      <c r="M1400">
        <v>4</v>
      </c>
      <c r="N1400" t="s">
        <v>538</v>
      </c>
      <c r="O1400" t="s">
        <v>537</v>
      </c>
      <c r="P1400" t="s">
        <v>632</v>
      </c>
    </row>
    <row r="1401" spans="1:16" x14ac:dyDescent="0.25">
      <c r="A1401" t="s">
        <v>195</v>
      </c>
      <c r="B1401" t="s">
        <v>174</v>
      </c>
      <c r="C1401" t="s">
        <v>13</v>
      </c>
      <c r="D1401" t="s">
        <v>196</v>
      </c>
      <c r="E1401" t="s">
        <v>197</v>
      </c>
      <c r="F1401" t="s">
        <v>14</v>
      </c>
      <c r="G1401" t="s">
        <v>175</v>
      </c>
      <c r="H1401" t="s">
        <v>37</v>
      </c>
      <c r="I1401" t="s">
        <v>38</v>
      </c>
      <c r="J1401" t="s">
        <v>117</v>
      </c>
      <c r="K1401" s="1">
        <v>45411</v>
      </c>
      <c r="L1401">
        <v>30</v>
      </c>
      <c r="M1401">
        <v>2</v>
      </c>
      <c r="N1401" t="s">
        <v>538</v>
      </c>
      <c r="O1401" t="s">
        <v>537</v>
      </c>
      <c r="P1401" t="s">
        <v>632</v>
      </c>
    </row>
    <row r="1402" spans="1:16" x14ac:dyDescent="0.25">
      <c r="A1402" t="s">
        <v>195</v>
      </c>
      <c r="B1402" t="s">
        <v>174</v>
      </c>
      <c r="C1402" t="s">
        <v>13</v>
      </c>
      <c r="D1402" t="s">
        <v>196</v>
      </c>
      <c r="E1402" t="s">
        <v>197</v>
      </c>
      <c r="F1402" t="s">
        <v>14</v>
      </c>
      <c r="G1402" t="s">
        <v>175</v>
      </c>
      <c r="H1402" t="s">
        <v>37</v>
      </c>
      <c r="I1402" t="s">
        <v>38</v>
      </c>
      <c r="J1402" t="s">
        <v>117</v>
      </c>
      <c r="K1402" s="1">
        <v>45414</v>
      </c>
      <c r="L1402">
        <v>30</v>
      </c>
      <c r="M1402">
        <v>2</v>
      </c>
      <c r="N1402" t="s">
        <v>538</v>
      </c>
      <c r="O1402" t="s">
        <v>537</v>
      </c>
      <c r="P1402" t="s">
        <v>632</v>
      </c>
    </row>
    <row r="1403" spans="1:16" x14ac:dyDescent="0.25">
      <c r="A1403" t="s">
        <v>195</v>
      </c>
      <c r="B1403" t="s">
        <v>174</v>
      </c>
      <c r="C1403" t="s">
        <v>13</v>
      </c>
      <c r="D1403" t="s">
        <v>196</v>
      </c>
      <c r="E1403" t="s">
        <v>197</v>
      </c>
      <c r="F1403" t="s">
        <v>14</v>
      </c>
      <c r="G1403" t="s">
        <v>175</v>
      </c>
      <c r="H1403" t="s">
        <v>37</v>
      </c>
      <c r="I1403" t="s">
        <v>38</v>
      </c>
      <c r="J1403" t="s">
        <v>117</v>
      </c>
      <c r="K1403" s="1">
        <v>45425</v>
      </c>
      <c r="L1403">
        <v>60</v>
      </c>
      <c r="M1403">
        <v>4</v>
      </c>
      <c r="N1403" t="s">
        <v>538</v>
      </c>
      <c r="O1403" t="s">
        <v>537</v>
      </c>
      <c r="P1403" t="s">
        <v>632</v>
      </c>
    </row>
    <row r="1404" spans="1:16" x14ac:dyDescent="0.25">
      <c r="A1404" t="s">
        <v>195</v>
      </c>
      <c r="B1404" t="s">
        <v>174</v>
      </c>
      <c r="C1404" t="s">
        <v>13</v>
      </c>
      <c r="D1404" t="s">
        <v>196</v>
      </c>
      <c r="E1404" t="s">
        <v>197</v>
      </c>
      <c r="F1404" t="s">
        <v>14</v>
      </c>
      <c r="G1404" t="s">
        <v>175</v>
      </c>
      <c r="H1404" t="s">
        <v>37</v>
      </c>
      <c r="I1404" t="s">
        <v>38</v>
      </c>
      <c r="J1404" t="s">
        <v>117</v>
      </c>
      <c r="K1404" s="1">
        <v>45427</v>
      </c>
      <c r="L1404">
        <v>30</v>
      </c>
      <c r="M1404">
        <v>4</v>
      </c>
      <c r="N1404" t="s">
        <v>538</v>
      </c>
      <c r="O1404" t="s">
        <v>537</v>
      </c>
      <c r="P1404" t="s">
        <v>632</v>
      </c>
    </row>
    <row r="1405" spans="1:16" x14ac:dyDescent="0.25">
      <c r="A1405" t="s">
        <v>195</v>
      </c>
      <c r="B1405" t="s">
        <v>174</v>
      </c>
      <c r="C1405" t="s">
        <v>13</v>
      </c>
      <c r="D1405" t="s">
        <v>196</v>
      </c>
      <c r="E1405" t="s">
        <v>197</v>
      </c>
      <c r="F1405" t="s">
        <v>14</v>
      </c>
      <c r="G1405" t="s">
        <v>175</v>
      </c>
      <c r="H1405" t="s">
        <v>37</v>
      </c>
      <c r="I1405" t="s">
        <v>187</v>
      </c>
      <c r="J1405" t="s">
        <v>119</v>
      </c>
      <c r="K1405" s="1">
        <v>45407</v>
      </c>
      <c r="L1405">
        <v>60</v>
      </c>
      <c r="M1405">
        <v>1</v>
      </c>
      <c r="N1405" t="s">
        <v>538</v>
      </c>
      <c r="O1405" t="s">
        <v>537</v>
      </c>
      <c r="P1405" t="s">
        <v>632</v>
      </c>
    </row>
    <row r="1406" spans="1:16" x14ac:dyDescent="0.25">
      <c r="A1406" t="s">
        <v>195</v>
      </c>
      <c r="B1406" t="s">
        <v>174</v>
      </c>
      <c r="C1406" t="s">
        <v>13</v>
      </c>
      <c r="D1406" t="s">
        <v>196</v>
      </c>
      <c r="E1406" t="s">
        <v>197</v>
      </c>
      <c r="F1406" t="s">
        <v>14</v>
      </c>
      <c r="G1406" t="s">
        <v>175</v>
      </c>
      <c r="H1406" t="s">
        <v>37</v>
      </c>
      <c r="I1406" t="s">
        <v>187</v>
      </c>
      <c r="J1406" t="s">
        <v>119</v>
      </c>
      <c r="K1406" s="1">
        <v>45411</v>
      </c>
      <c r="L1406">
        <v>60</v>
      </c>
      <c r="M1406">
        <v>2</v>
      </c>
      <c r="N1406" t="s">
        <v>538</v>
      </c>
      <c r="O1406" t="s">
        <v>537</v>
      </c>
      <c r="P1406" t="s">
        <v>632</v>
      </c>
    </row>
    <row r="1407" spans="1:16" x14ac:dyDescent="0.25">
      <c r="A1407" t="s">
        <v>195</v>
      </c>
      <c r="B1407" t="s">
        <v>174</v>
      </c>
      <c r="C1407" t="s">
        <v>13</v>
      </c>
      <c r="D1407" t="s">
        <v>196</v>
      </c>
      <c r="E1407" t="s">
        <v>197</v>
      </c>
      <c r="F1407" t="s">
        <v>14</v>
      </c>
      <c r="G1407" t="s">
        <v>175</v>
      </c>
      <c r="H1407" t="s">
        <v>37</v>
      </c>
      <c r="I1407" t="s">
        <v>187</v>
      </c>
      <c r="J1407" t="s">
        <v>119</v>
      </c>
      <c r="K1407" s="1">
        <v>45412</v>
      </c>
      <c r="L1407">
        <v>60</v>
      </c>
      <c r="M1407">
        <v>2</v>
      </c>
      <c r="N1407" t="s">
        <v>538</v>
      </c>
      <c r="O1407" t="s">
        <v>537</v>
      </c>
      <c r="P1407" t="s">
        <v>632</v>
      </c>
    </row>
    <row r="1408" spans="1:16" x14ac:dyDescent="0.25">
      <c r="A1408" t="s">
        <v>195</v>
      </c>
      <c r="B1408" t="s">
        <v>174</v>
      </c>
      <c r="C1408" t="s">
        <v>13</v>
      </c>
      <c r="D1408" t="s">
        <v>196</v>
      </c>
      <c r="E1408" t="s">
        <v>197</v>
      </c>
      <c r="F1408" t="s">
        <v>14</v>
      </c>
      <c r="G1408" t="s">
        <v>175</v>
      </c>
      <c r="H1408" t="s">
        <v>37</v>
      </c>
      <c r="I1408" t="s">
        <v>187</v>
      </c>
      <c r="J1408" t="s">
        <v>119</v>
      </c>
      <c r="K1408" s="1">
        <v>45413</v>
      </c>
      <c r="L1408">
        <v>90</v>
      </c>
      <c r="M1408">
        <v>2</v>
      </c>
      <c r="N1408" t="s">
        <v>538</v>
      </c>
      <c r="O1408" t="s">
        <v>537</v>
      </c>
      <c r="P1408" t="s">
        <v>632</v>
      </c>
    </row>
    <row r="1409" spans="1:16" x14ac:dyDescent="0.25">
      <c r="A1409" t="s">
        <v>195</v>
      </c>
      <c r="B1409" t="s">
        <v>174</v>
      </c>
      <c r="C1409" t="s">
        <v>13</v>
      </c>
      <c r="D1409" t="s">
        <v>196</v>
      </c>
      <c r="E1409" t="s">
        <v>197</v>
      </c>
      <c r="F1409" t="s">
        <v>14</v>
      </c>
      <c r="G1409" t="s">
        <v>175</v>
      </c>
      <c r="H1409" t="s">
        <v>37</v>
      </c>
      <c r="I1409" t="s">
        <v>187</v>
      </c>
      <c r="J1409" t="s">
        <v>119</v>
      </c>
      <c r="K1409" s="1">
        <v>45415</v>
      </c>
      <c r="L1409">
        <v>60</v>
      </c>
      <c r="M1409">
        <v>2</v>
      </c>
      <c r="N1409" t="s">
        <v>538</v>
      </c>
      <c r="O1409" t="s">
        <v>537</v>
      </c>
      <c r="P1409" t="s">
        <v>632</v>
      </c>
    </row>
    <row r="1410" spans="1:16" x14ac:dyDescent="0.25">
      <c r="A1410" t="s">
        <v>195</v>
      </c>
      <c r="B1410" t="s">
        <v>174</v>
      </c>
      <c r="C1410" t="s">
        <v>13</v>
      </c>
      <c r="D1410" t="s">
        <v>196</v>
      </c>
      <c r="E1410" t="s">
        <v>197</v>
      </c>
      <c r="F1410" t="s">
        <v>14</v>
      </c>
      <c r="G1410" t="s">
        <v>175</v>
      </c>
      <c r="H1410" t="s">
        <v>37</v>
      </c>
      <c r="I1410" t="s">
        <v>187</v>
      </c>
      <c r="J1410" t="s">
        <v>119</v>
      </c>
      <c r="K1410" s="1">
        <v>45418</v>
      </c>
      <c r="L1410">
        <v>60</v>
      </c>
      <c r="M1410">
        <v>3</v>
      </c>
      <c r="N1410" t="s">
        <v>538</v>
      </c>
      <c r="O1410" t="s">
        <v>537</v>
      </c>
      <c r="P1410" t="s">
        <v>632</v>
      </c>
    </row>
    <row r="1411" spans="1:16" x14ac:dyDescent="0.25">
      <c r="A1411" t="s">
        <v>195</v>
      </c>
      <c r="B1411" t="s">
        <v>174</v>
      </c>
      <c r="C1411" t="s">
        <v>13</v>
      </c>
      <c r="D1411" t="s">
        <v>196</v>
      </c>
      <c r="E1411" t="s">
        <v>197</v>
      </c>
      <c r="F1411" t="s">
        <v>14</v>
      </c>
      <c r="G1411" t="s">
        <v>175</v>
      </c>
      <c r="H1411" t="s">
        <v>37</v>
      </c>
      <c r="I1411" t="s">
        <v>187</v>
      </c>
      <c r="J1411" t="s">
        <v>119</v>
      </c>
      <c r="K1411" s="1">
        <v>45419</v>
      </c>
      <c r="L1411">
        <v>30</v>
      </c>
      <c r="M1411">
        <v>3</v>
      </c>
      <c r="N1411" t="s">
        <v>538</v>
      </c>
      <c r="O1411" t="s">
        <v>537</v>
      </c>
      <c r="P1411" t="s">
        <v>632</v>
      </c>
    </row>
    <row r="1412" spans="1:16" x14ac:dyDescent="0.25">
      <c r="A1412" t="s">
        <v>195</v>
      </c>
      <c r="B1412" t="s">
        <v>174</v>
      </c>
      <c r="C1412" t="s">
        <v>13</v>
      </c>
      <c r="D1412" t="s">
        <v>196</v>
      </c>
      <c r="E1412" t="s">
        <v>197</v>
      </c>
      <c r="F1412" t="s">
        <v>14</v>
      </c>
      <c r="G1412" t="s">
        <v>175</v>
      </c>
      <c r="H1412" t="s">
        <v>37</v>
      </c>
      <c r="I1412" t="s">
        <v>187</v>
      </c>
      <c r="J1412" t="s">
        <v>119</v>
      </c>
      <c r="K1412" s="1">
        <v>45420</v>
      </c>
      <c r="L1412">
        <v>60</v>
      </c>
      <c r="M1412">
        <v>3</v>
      </c>
      <c r="N1412" t="s">
        <v>538</v>
      </c>
      <c r="O1412" t="s">
        <v>537</v>
      </c>
      <c r="P1412" t="s">
        <v>632</v>
      </c>
    </row>
    <row r="1413" spans="1:16" x14ac:dyDescent="0.25">
      <c r="A1413" t="s">
        <v>195</v>
      </c>
      <c r="B1413" t="s">
        <v>174</v>
      </c>
      <c r="C1413" t="s">
        <v>13</v>
      </c>
      <c r="D1413" t="s">
        <v>196</v>
      </c>
      <c r="E1413" t="s">
        <v>197</v>
      </c>
      <c r="F1413" t="s">
        <v>14</v>
      </c>
      <c r="G1413" t="s">
        <v>175</v>
      </c>
      <c r="H1413" t="s">
        <v>37</v>
      </c>
      <c r="I1413" t="s">
        <v>187</v>
      </c>
      <c r="J1413" t="s">
        <v>119</v>
      </c>
      <c r="K1413" s="1">
        <v>45421</v>
      </c>
      <c r="L1413">
        <v>60</v>
      </c>
      <c r="M1413">
        <v>3</v>
      </c>
      <c r="N1413" t="s">
        <v>538</v>
      </c>
      <c r="O1413" t="s">
        <v>537</v>
      </c>
      <c r="P1413" t="s">
        <v>632</v>
      </c>
    </row>
    <row r="1414" spans="1:16" x14ac:dyDescent="0.25">
      <c r="A1414" t="s">
        <v>195</v>
      </c>
      <c r="B1414" t="s">
        <v>174</v>
      </c>
      <c r="C1414" t="s">
        <v>13</v>
      </c>
      <c r="D1414" t="s">
        <v>196</v>
      </c>
      <c r="E1414" t="s">
        <v>197</v>
      </c>
      <c r="F1414" t="s">
        <v>14</v>
      </c>
      <c r="G1414" t="s">
        <v>175</v>
      </c>
      <c r="H1414" t="s">
        <v>37</v>
      </c>
      <c r="I1414" t="s">
        <v>187</v>
      </c>
      <c r="J1414" t="s">
        <v>119</v>
      </c>
      <c r="K1414" s="1">
        <v>45425</v>
      </c>
      <c r="L1414">
        <v>60</v>
      </c>
      <c r="M1414">
        <v>4</v>
      </c>
      <c r="N1414" t="s">
        <v>538</v>
      </c>
      <c r="O1414" t="s">
        <v>537</v>
      </c>
      <c r="P1414" t="s">
        <v>632</v>
      </c>
    </row>
    <row r="1415" spans="1:16" x14ac:dyDescent="0.25">
      <c r="A1415" t="s">
        <v>195</v>
      </c>
      <c r="B1415" t="s">
        <v>174</v>
      </c>
      <c r="C1415" t="s">
        <v>13</v>
      </c>
      <c r="D1415" t="s">
        <v>196</v>
      </c>
      <c r="E1415" t="s">
        <v>197</v>
      </c>
      <c r="F1415" t="s">
        <v>14</v>
      </c>
      <c r="G1415" t="s">
        <v>175</v>
      </c>
      <c r="H1415" t="s">
        <v>37</v>
      </c>
      <c r="I1415" t="s">
        <v>188</v>
      </c>
      <c r="J1415" t="s">
        <v>119</v>
      </c>
      <c r="K1415" s="1">
        <v>45407</v>
      </c>
      <c r="L1415">
        <v>90</v>
      </c>
      <c r="M1415">
        <v>1</v>
      </c>
      <c r="N1415" t="s">
        <v>538</v>
      </c>
      <c r="O1415" t="s">
        <v>537</v>
      </c>
      <c r="P1415" t="s">
        <v>632</v>
      </c>
    </row>
    <row r="1416" spans="1:16" x14ac:dyDescent="0.25">
      <c r="A1416" t="s">
        <v>195</v>
      </c>
      <c r="B1416" t="s">
        <v>174</v>
      </c>
      <c r="C1416" t="s">
        <v>13</v>
      </c>
      <c r="D1416" t="s">
        <v>196</v>
      </c>
      <c r="E1416" t="s">
        <v>197</v>
      </c>
      <c r="F1416" t="s">
        <v>14</v>
      </c>
      <c r="G1416" t="s">
        <v>175</v>
      </c>
      <c r="H1416" t="s">
        <v>37</v>
      </c>
      <c r="I1416" t="s">
        <v>188</v>
      </c>
      <c r="J1416" t="s">
        <v>119</v>
      </c>
      <c r="K1416" s="1">
        <v>45408</v>
      </c>
      <c r="L1416">
        <v>30</v>
      </c>
      <c r="M1416">
        <v>1</v>
      </c>
      <c r="N1416" t="s">
        <v>538</v>
      </c>
      <c r="O1416" t="s">
        <v>537</v>
      </c>
      <c r="P1416" t="s">
        <v>632</v>
      </c>
    </row>
    <row r="1417" spans="1:16" x14ac:dyDescent="0.25">
      <c r="A1417" t="s">
        <v>195</v>
      </c>
      <c r="B1417" t="s">
        <v>174</v>
      </c>
      <c r="C1417" t="s">
        <v>13</v>
      </c>
      <c r="D1417" t="s">
        <v>196</v>
      </c>
      <c r="E1417" t="s">
        <v>197</v>
      </c>
      <c r="F1417" t="s">
        <v>14</v>
      </c>
      <c r="G1417" t="s">
        <v>175</v>
      </c>
      <c r="H1417" t="s">
        <v>37</v>
      </c>
      <c r="I1417" t="s">
        <v>188</v>
      </c>
      <c r="J1417" t="s">
        <v>119</v>
      </c>
      <c r="K1417" s="1">
        <v>45415</v>
      </c>
      <c r="L1417">
        <v>30</v>
      </c>
      <c r="M1417">
        <v>2</v>
      </c>
      <c r="N1417" t="s">
        <v>538</v>
      </c>
      <c r="O1417" t="s">
        <v>537</v>
      </c>
      <c r="P1417" t="s">
        <v>632</v>
      </c>
    </row>
    <row r="1418" spans="1:16" x14ac:dyDescent="0.25">
      <c r="A1418" t="s">
        <v>195</v>
      </c>
      <c r="B1418" t="s">
        <v>174</v>
      </c>
      <c r="C1418" t="s">
        <v>13</v>
      </c>
      <c r="D1418" t="s">
        <v>196</v>
      </c>
      <c r="E1418" t="s">
        <v>197</v>
      </c>
      <c r="F1418" t="s">
        <v>14</v>
      </c>
      <c r="G1418" t="s">
        <v>175</v>
      </c>
      <c r="H1418" t="s">
        <v>37</v>
      </c>
      <c r="I1418" t="s">
        <v>188</v>
      </c>
      <c r="J1418" t="s">
        <v>119</v>
      </c>
      <c r="K1418" s="1">
        <v>45421</v>
      </c>
      <c r="L1418">
        <v>90</v>
      </c>
      <c r="M1418">
        <v>3</v>
      </c>
      <c r="N1418" t="s">
        <v>538</v>
      </c>
      <c r="O1418" t="s">
        <v>537</v>
      </c>
      <c r="P1418" t="s">
        <v>632</v>
      </c>
    </row>
    <row r="1419" spans="1:16" x14ac:dyDescent="0.25">
      <c r="A1419" t="s">
        <v>195</v>
      </c>
      <c r="B1419" t="s">
        <v>174</v>
      </c>
      <c r="C1419" t="s">
        <v>13</v>
      </c>
      <c r="D1419" t="s">
        <v>196</v>
      </c>
      <c r="E1419" t="s">
        <v>197</v>
      </c>
      <c r="F1419" t="s">
        <v>14</v>
      </c>
      <c r="G1419" t="s">
        <v>175</v>
      </c>
      <c r="H1419" t="s">
        <v>37</v>
      </c>
      <c r="I1419" t="s">
        <v>188</v>
      </c>
      <c r="J1419" t="s">
        <v>119</v>
      </c>
      <c r="K1419" s="1">
        <v>45422</v>
      </c>
      <c r="L1419">
        <v>30</v>
      </c>
      <c r="M1419">
        <v>3</v>
      </c>
      <c r="N1419" t="s">
        <v>538</v>
      </c>
      <c r="O1419" t="s">
        <v>537</v>
      </c>
      <c r="P1419" t="s">
        <v>632</v>
      </c>
    </row>
    <row r="1420" spans="1:16" x14ac:dyDescent="0.25">
      <c r="A1420" t="s">
        <v>195</v>
      </c>
      <c r="B1420" t="s">
        <v>174</v>
      </c>
      <c r="C1420" t="s">
        <v>13</v>
      </c>
      <c r="D1420" t="s">
        <v>196</v>
      </c>
      <c r="E1420" t="s">
        <v>197</v>
      </c>
      <c r="F1420" t="s">
        <v>14</v>
      </c>
      <c r="G1420" t="s">
        <v>175</v>
      </c>
      <c r="H1420" t="s">
        <v>37</v>
      </c>
      <c r="I1420" t="s">
        <v>188</v>
      </c>
      <c r="J1420" t="s">
        <v>119</v>
      </c>
      <c r="K1420" s="1">
        <v>45426</v>
      </c>
      <c r="L1420">
        <v>60</v>
      </c>
      <c r="M1420">
        <v>4</v>
      </c>
      <c r="N1420" t="s">
        <v>538</v>
      </c>
      <c r="O1420" t="s">
        <v>537</v>
      </c>
      <c r="P1420" t="s">
        <v>632</v>
      </c>
    </row>
    <row r="1421" spans="1:16" x14ac:dyDescent="0.25">
      <c r="A1421" t="s">
        <v>195</v>
      </c>
      <c r="B1421" t="s">
        <v>174</v>
      </c>
      <c r="C1421" t="s">
        <v>13</v>
      </c>
      <c r="D1421" t="s">
        <v>196</v>
      </c>
      <c r="E1421" t="s">
        <v>197</v>
      </c>
      <c r="F1421" t="s">
        <v>14</v>
      </c>
      <c r="G1421" t="s">
        <v>175</v>
      </c>
      <c r="H1421" t="s">
        <v>37</v>
      </c>
      <c r="I1421" t="s">
        <v>188</v>
      </c>
      <c r="J1421" t="s">
        <v>119</v>
      </c>
      <c r="K1421" s="1">
        <v>45427</v>
      </c>
      <c r="L1421">
        <v>30</v>
      </c>
      <c r="M1421">
        <v>4</v>
      </c>
      <c r="N1421" t="s">
        <v>538</v>
      </c>
      <c r="O1421" t="s">
        <v>537</v>
      </c>
      <c r="P1421" t="s">
        <v>632</v>
      </c>
    </row>
    <row r="1422" spans="1:16" x14ac:dyDescent="0.25">
      <c r="A1422" t="s">
        <v>195</v>
      </c>
      <c r="B1422" t="s">
        <v>174</v>
      </c>
      <c r="C1422" t="s">
        <v>13</v>
      </c>
      <c r="D1422" t="s">
        <v>196</v>
      </c>
      <c r="E1422" t="s">
        <v>197</v>
      </c>
      <c r="F1422" t="s">
        <v>14</v>
      </c>
      <c r="G1422" t="s">
        <v>175</v>
      </c>
      <c r="H1422" t="s">
        <v>37</v>
      </c>
      <c r="I1422" t="s">
        <v>188</v>
      </c>
      <c r="J1422" t="s">
        <v>119</v>
      </c>
      <c r="K1422" s="1">
        <v>45428</v>
      </c>
      <c r="L1422">
        <v>30</v>
      </c>
      <c r="M1422">
        <v>4</v>
      </c>
      <c r="N1422" t="s">
        <v>538</v>
      </c>
      <c r="O1422" t="s">
        <v>537</v>
      </c>
      <c r="P1422" t="s">
        <v>632</v>
      </c>
    </row>
    <row r="1423" spans="1:16" x14ac:dyDescent="0.25">
      <c r="A1423" t="s">
        <v>195</v>
      </c>
      <c r="B1423" t="s">
        <v>174</v>
      </c>
      <c r="C1423" t="s">
        <v>13</v>
      </c>
      <c r="D1423" t="s">
        <v>196</v>
      </c>
      <c r="E1423" t="s">
        <v>197</v>
      </c>
      <c r="F1423" t="s">
        <v>14</v>
      </c>
      <c r="G1423" t="s">
        <v>175</v>
      </c>
      <c r="H1423" t="s">
        <v>44</v>
      </c>
      <c r="I1423" t="s">
        <v>78</v>
      </c>
      <c r="J1423" t="s">
        <v>117</v>
      </c>
      <c r="K1423" s="1">
        <v>45425</v>
      </c>
      <c r="L1423">
        <v>90</v>
      </c>
      <c r="M1423">
        <v>4</v>
      </c>
      <c r="N1423" t="s">
        <v>538</v>
      </c>
      <c r="O1423" t="s">
        <v>537</v>
      </c>
      <c r="P1423" t="s">
        <v>632</v>
      </c>
    </row>
    <row r="1424" spans="1:16" x14ac:dyDescent="0.25">
      <c r="A1424" t="s">
        <v>195</v>
      </c>
      <c r="B1424" t="s">
        <v>174</v>
      </c>
      <c r="C1424" t="s">
        <v>13</v>
      </c>
      <c r="D1424" t="s">
        <v>196</v>
      </c>
      <c r="E1424" t="s">
        <v>197</v>
      </c>
      <c r="F1424" t="s">
        <v>14</v>
      </c>
      <c r="G1424" t="s">
        <v>175</v>
      </c>
      <c r="H1424" t="s">
        <v>44</v>
      </c>
      <c r="I1424" t="s">
        <v>78</v>
      </c>
      <c r="J1424" t="s">
        <v>117</v>
      </c>
      <c r="K1424" s="1">
        <v>45429</v>
      </c>
      <c r="L1424">
        <v>60</v>
      </c>
      <c r="M1424">
        <v>4</v>
      </c>
      <c r="N1424" t="s">
        <v>538</v>
      </c>
      <c r="O1424" t="s">
        <v>537</v>
      </c>
      <c r="P1424" t="s">
        <v>632</v>
      </c>
    </row>
    <row r="1425" spans="1:16" x14ac:dyDescent="0.25">
      <c r="A1425" t="s">
        <v>195</v>
      </c>
      <c r="B1425" t="s">
        <v>174</v>
      </c>
      <c r="C1425" t="s">
        <v>13</v>
      </c>
      <c r="D1425" t="s">
        <v>196</v>
      </c>
      <c r="E1425" t="s">
        <v>197</v>
      </c>
      <c r="F1425" t="s">
        <v>14</v>
      </c>
      <c r="G1425" t="s">
        <v>175</v>
      </c>
      <c r="H1425" t="s">
        <v>61</v>
      </c>
      <c r="I1425" t="s">
        <v>61</v>
      </c>
      <c r="J1425" t="s">
        <v>119</v>
      </c>
      <c r="K1425" s="1">
        <v>45404</v>
      </c>
      <c r="L1425">
        <v>480</v>
      </c>
      <c r="M1425">
        <v>1</v>
      </c>
      <c r="N1425" t="s">
        <v>538</v>
      </c>
      <c r="O1425" t="s">
        <v>537</v>
      </c>
      <c r="P1425" t="s">
        <v>632</v>
      </c>
    </row>
    <row r="1426" spans="1:16" x14ac:dyDescent="0.25">
      <c r="A1426" t="s">
        <v>195</v>
      </c>
      <c r="B1426" t="s">
        <v>174</v>
      </c>
      <c r="C1426" t="s">
        <v>13</v>
      </c>
      <c r="D1426" t="s">
        <v>196</v>
      </c>
      <c r="E1426" t="s">
        <v>197</v>
      </c>
      <c r="F1426" t="s">
        <v>14</v>
      </c>
      <c r="G1426" t="s">
        <v>175</v>
      </c>
      <c r="H1426" t="s">
        <v>61</v>
      </c>
      <c r="I1426" t="s">
        <v>61</v>
      </c>
      <c r="J1426" t="s">
        <v>119</v>
      </c>
      <c r="K1426" s="1">
        <v>45405</v>
      </c>
      <c r="L1426">
        <v>480</v>
      </c>
      <c r="M1426">
        <v>1</v>
      </c>
      <c r="N1426" t="s">
        <v>538</v>
      </c>
      <c r="O1426" t="s">
        <v>537</v>
      </c>
      <c r="P1426" t="s">
        <v>632</v>
      </c>
    </row>
    <row r="1427" spans="1:16" x14ac:dyDescent="0.25">
      <c r="A1427" t="s">
        <v>195</v>
      </c>
      <c r="B1427" t="s">
        <v>174</v>
      </c>
      <c r="C1427" t="s">
        <v>13</v>
      </c>
      <c r="D1427" t="s">
        <v>196</v>
      </c>
      <c r="E1427" t="s">
        <v>197</v>
      </c>
      <c r="F1427" t="s">
        <v>14</v>
      </c>
      <c r="G1427" t="s">
        <v>175</v>
      </c>
      <c r="H1427" t="s">
        <v>61</v>
      </c>
      <c r="I1427" t="s">
        <v>61</v>
      </c>
      <c r="J1427" t="s">
        <v>119</v>
      </c>
      <c r="K1427" s="1">
        <v>45406</v>
      </c>
      <c r="L1427">
        <v>480</v>
      </c>
      <c r="M1427">
        <v>1</v>
      </c>
      <c r="N1427" t="s">
        <v>538</v>
      </c>
      <c r="O1427" t="s">
        <v>537</v>
      </c>
      <c r="P1427" t="s">
        <v>632</v>
      </c>
    </row>
    <row r="1428" spans="1:16" x14ac:dyDescent="0.25">
      <c r="A1428" t="s">
        <v>195</v>
      </c>
      <c r="B1428" t="s">
        <v>174</v>
      </c>
      <c r="C1428" t="s">
        <v>13</v>
      </c>
      <c r="D1428" t="s">
        <v>196</v>
      </c>
      <c r="E1428" t="s">
        <v>197</v>
      </c>
      <c r="F1428" t="s">
        <v>14</v>
      </c>
      <c r="G1428" t="s">
        <v>175</v>
      </c>
      <c r="H1428" t="s">
        <v>46</v>
      </c>
      <c r="I1428" t="s">
        <v>202</v>
      </c>
      <c r="J1428" t="s">
        <v>118</v>
      </c>
      <c r="K1428" s="1">
        <v>45407</v>
      </c>
      <c r="L1428">
        <v>30</v>
      </c>
      <c r="M1428">
        <v>1</v>
      </c>
      <c r="N1428" t="s">
        <v>538</v>
      </c>
      <c r="O1428" t="s">
        <v>537</v>
      </c>
      <c r="P1428" t="s">
        <v>632</v>
      </c>
    </row>
    <row r="1429" spans="1:16" x14ac:dyDescent="0.25">
      <c r="A1429" t="s">
        <v>195</v>
      </c>
      <c r="B1429" t="s">
        <v>174</v>
      </c>
      <c r="C1429" t="s">
        <v>13</v>
      </c>
      <c r="D1429" t="s">
        <v>196</v>
      </c>
      <c r="E1429" t="s">
        <v>197</v>
      </c>
      <c r="F1429" t="s">
        <v>14</v>
      </c>
      <c r="G1429" t="s">
        <v>175</v>
      </c>
      <c r="H1429" t="s">
        <v>46</v>
      </c>
      <c r="I1429" t="s">
        <v>202</v>
      </c>
      <c r="J1429" t="s">
        <v>118</v>
      </c>
      <c r="K1429" s="1">
        <v>45408</v>
      </c>
      <c r="L1429">
        <v>60</v>
      </c>
      <c r="M1429">
        <v>1</v>
      </c>
      <c r="N1429" t="s">
        <v>538</v>
      </c>
      <c r="O1429" t="s">
        <v>537</v>
      </c>
      <c r="P1429" t="s">
        <v>632</v>
      </c>
    </row>
    <row r="1430" spans="1:16" x14ac:dyDescent="0.25">
      <c r="A1430" t="s">
        <v>195</v>
      </c>
      <c r="B1430" t="s">
        <v>174</v>
      </c>
      <c r="C1430" t="s">
        <v>13</v>
      </c>
      <c r="D1430" t="s">
        <v>196</v>
      </c>
      <c r="E1430" t="s">
        <v>197</v>
      </c>
      <c r="F1430" t="s">
        <v>14</v>
      </c>
      <c r="G1430" t="s">
        <v>175</v>
      </c>
      <c r="H1430" t="s">
        <v>46</v>
      </c>
      <c r="I1430" t="s">
        <v>202</v>
      </c>
      <c r="J1430" t="s">
        <v>118</v>
      </c>
      <c r="K1430" s="1">
        <v>45411</v>
      </c>
      <c r="L1430">
        <v>30</v>
      </c>
      <c r="M1430">
        <v>2</v>
      </c>
      <c r="N1430" t="s">
        <v>538</v>
      </c>
      <c r="O1430" t="s">
        <v>537</v>
      </c>
      <c r="P1430" t="s">
        <v>632</v>
      </c>
    </row>
    <row r="1431" spans="1:16" x14ac:dyDescent="0.25">
      <c r="A1431" t="s">
        <v>195</v>
      </c>
      <c r="B1431" t="s">
        <v>174</v>
      </c>
      <c r="C1431" t="s">
        <v>13</v>
      </c>
      <c r="D1431" t="s">
        <v>196</v>
      </c>
      <c r="E1431" t="s">
        <v>197</v>
      </c>
      <c r="F1431" t="s">
        <v>14</v>
      </c>
      <c r="G1431" t="s">
        <v>175</v>
      </c>
      <c r="H1431" t="s">
        <v>46</v>
      </c>
      <c r="I1431" t="s">
        <v>202</v>
      </c>
      <c r="J1431" t="s">
        <v>118</v>
      </c>
      <c r="K1431" s="1">
        <v>45412</v>
      </c>
      <c r="L1431">
        <v>30</v>
      </c>
      <c r="M1431">
        <v>2</v>
      </c>
      <c r="N1431" t="s">
        <v>538</v>
      </c>
      <c r="O1431" t="s">
        <v>537</v>
      </c>
      <c r="P1431" t="s">
        <v>632</v>
      </c>
    </row>
    <row r="1432" spans="1:16" x14ac:dyDescent="0.25">
      <c r="A1432" t="s">
        <v>195</v>
      </c>
      <c r="B1432" t="s">
        <v>174</v>
      </c>
      <c r="C1432" t="s">
        <v>13</v>
      </c>
      <c r="D1432" t="s">
        <v>196</v>
      </c>
      <c r="E1432" t="s">
        <v>197</v>
      </c>
      <c r="F1432" t="s">
        <v>14</v>
      </c>
      <c r="G1432" t="s">
        <v>175</v>
      </c>
      <c r="H1432" t="s">
        <v>46</v>
      </c>
      <c r="I1432" t="s">
        <v>202</v>
      </c>
      <c r="J1432" t="s">
        <v>118</v>
      </c>
      <c r="K1432" s="1">
        <v>45413</v>
      </c>
      <c r="L1432">
        <v>30</v>
      </c>
      <c r="M1432">
        <v>2</v>
      </c>
      <c r="N1432" t="s">
        <v>538</v>
      </c>
      <c r="O1432" t="s">
        <v>537</v>
      </c>
      <c r="P1432" t="s">
        <v>632</v>
      </c>
    </row>
    <row r="1433" spans="1:16" x14ac:dyDescent="0.25">
      <c r="A1433" t="s">
        <v>195</v>
      </c>
      <c r="B1433" t="s">
        <v>174</v>
      </c>
      <c r="C1433" t="s">
        <v>13</v>
      </c>
      <c r="D1433" t="s">
        <v>196</v>
      </c>
      <c r="E1433" t="s">
        <v>197</v>
      </c>
      <c r="F1433" t="s">
        <v>14</v>
      </c>
      <c r="G1433" t="s">
        <v>175</v>
      </c>
      <c r="H1433" t="s">
        <v>46</v>
      </c>
      <c r="I1433" t="s">
        <v>202</v>
      </c>
      <c r="J1433" t="s">
        <v>118</v>
      </c>
      <c r="K1433" s="1">
        <v>45414</v>
      </c>
      <c r="L1433">
        <v>30</v>
      </c>
      <c r="M1433">
        <v>2</v>
      </c>
      <c r="N1433" t="s">
        <v>538</v>
      </c>
      <c r="O1433" t="s">
        <v>537</v>
      </c>
      <c r="P1433" t="s">
        <v>632</v>
      </c>
    </row>
    <row r="1434" spans="1:16" x14ac:dyDescent="0.25">
      <c r="A1434" t="s">
        <v>195</v>
      </c>
      <c r="B1434" t="s">
        <v>174</v>
      </c>
      <c r="C1434" t="s">
        <v>13</v>
      </c>
      <c r="D1434" t="s">
        <v>196</v>
      </c>
      <c r="E1434" t="s">
        <v>197</v>
      </c>
      <c r="F1434" t="s">
        <v>14</v>
      </c>
      <c r="G1434" t="s">
        <v>175</v>
      </c>
      <c r="H1434" t="s">
        <v>46</v>
      </c>
      <c r="I1434" t="s">
        <v>202</v>
      </c>
      <c r="J1434" t="s">
        <v>118</v>
      </c>
      <c r="K1434" s="1">
        <v>45418</v>
      </c>
      <c r="L1434">
        <v>30</v>
      </c>
      <c r="M1434">
        <v>3</v>
      </c>
      <c r="N1434" t="s">
        <v>538</v>
      </c>
      <c r="O1434" t="s">
        <v>537</v>
      </c>
      <c r="P1434" t="s">
        <v>632</v>
      </c>
    </row>
    <row r="1435" spans="1:16" x14ac:dyDescent="0.25">
      <c r="A1435" t="s">
        <v>195</v>
      </c>
      <c r="B1435" t="s">
        <v>174</v>
      </c>
      <c r="C1435" t="s">
        <v>13</v>
      </c>
      <c r="D1435" t="s">
        <v>196</v>
      </c>
      <c r="E1435" t="s">
        <v>197</v>
      </c>
      <c r="F1435" t="s">
        <v>14</v>
      </c>
      <c r="G1435" t="s">
        <v>175</v>
      </c>
      <c r="H1435" t="s">
        <v>46</v>
      </c>
      <c r="I1435" t="s">
        <v>202</v>
      </c>
      <c r="J1435" t="s">
        <v>118</v>
      </c>
      <c r="K1435" s="1">
        <v>45419</v>
      </c>
      <c r="L1435">
        <v>30</v>
      </c>
      <c r="M1435">
        <v>3</v>
      </c>
      <c r="N1435" t="s">
        <v>538</v>
      </c>
      <c r="O1435" t="s">
        <v>537</v>
      </c>
      <c r="P1435" t="s">
        <v>632</v>
      </c>
    </row>
    <row r="1436" spans="1:16" x14ac:dyDescent="0.25">
      <c r="A1436" t="s">
        <v>195</v>
      </c>
      <c r="B1436" t="s">
        <v>174</v>
      </c>
      <c r="C1436" t="s">
        <v>13</v>
      </c>
      <c r="D1436" t="s">
        <v>196</v>
      </c>
      <c r="E1436" t="s">
        <v>197</v>
      </c>
      <c r="F1436" t="s">
        <v>14</v>
      </c>
      <c r="G1436" t="s">
        <v>175</v>
      </c>
      <c r="H1436" t="s">
        <v>46</v>
      </c>
      <c r="I1436" t="s">
        <v>202</v>
      </c>
      <c r="J1436" t="s">
        <v>118</v>
      </c>
      <c r="K1436" s="1">
        <v>45420</v>
      </c>
      <c r="L1436">
        <v>30</v>
      </c>
      <c r="M1436">
        <v>3</v>
      </c>
      <c r="N1436" t="s">
        <v>538</v>
      </c>
      <c r="O1436" t="s">
        <v>537</v>
      </c>
      <c r="P1436" t="s">
        <v>632</v>
      </c>
    </row>
    <row r="1437" spans="1:16" x14ac:dyDescent="0.25">
      <c r="A1437" t="s">
        <v>195</v>
      </c>
      <c r="B1437" t="s">
        <v>174</v>
      </c>
      <c r="C1437" t="s">
        <v>13</v>
      </c>
      <c r="D1437" t="s">
        <v>196</v>
      </c>
      <c r="E1437" t="s">
        <v>197</v>
      </c>
      <c r="F1437" t="s">
        <v>14</v>
      </c>
      <c r="G1437" t="s">
        <v>175</v>
      </c>
      <c r="H1437" t="s">
        <v>46</v>
      </c>
      <c r="I1437" t="s">
        <v>190</v>
      </c>
      <c r="J1437" t="s">
        <v>191</v>
      </c>
      <c r="K1437" s="1">
        <v>45414</v>
      </c>
      <c r="L1437">
        <v>30</v>
      </c>
      <c r="M1437">
        <v>2</v>
      </c>
      <c r="N1437" t="s">
        <v>538</v>
      </c>
      <c r="O1437" t="s">
        <v>537</v>
      </c>
      <c r="P1437" t="s">
        <v>632</v>
      </c>
    </row>
    <row r="1438" spans="1:16" x14ac:dyDescent="0.25">
      <c r="A1438" t="s">
        <v>195</v>
      </c>
      <c r="B1438" t="s">
        <v>174</v>
      </c>
      <c r="C1438" t="s">
        <v>13</v>
      </c>
      <c r="D1438" t="s">
        <v>196</v>
      </c>
      <c r="E1438" t="s">
        <v>197</v>
      </c>
      <c r="F1438" t="s">
        <v>14</v>
      </c>
      <c r="G1438" t="s">
        <v>175</v>
      </c>
      <c r="H1438" t="s">
        <v>46</v>
      </c>
      <c r="I1438" t="s">
        <v>190</v>
      </c>
      <c r="J1438" t="s">
        <v>191</v>
      </c>
      <c r="K1438" s="1">
        <v>45420</v>
      </c>
      <c r="L1438">
        <v>60</v>
      </c>
      <c r="M1438">
        <v>3</v>
      </c>
      <c r="N1438" t="s">
        <v>538</v>
      </c>
      <c r="O1438" t="s">
        <v>537</v>
      </c>
      <c r="P1438" t="s">
        <v>632</v>
      </c>
    </row>
    <row r="1439" spans="1:16" x14ac:dyDescent="0.25">
      <c r="A1439" t="s">
        <v>195</v>
      </c>
      <c r="B1439" t="s">
        <v>174</v>
      </c>
      <c r="C1439" t="s">
        <v>13</v>
      </c>
      <c r="D1439" t="s">
        <v>196</v>
      </c>
      <c r="E1439" t="s">
        <v>197</v>
      </c>
      <c r="F1439" t="s">
        <v>14</v>
      </c>
      <c r="G1439" t="s">
        <v>175</v>
      </c>
      <c r="H1439" t="s">
        <v>192</v>
      </c>
      <c r="I1439" t="s">
        <v>203</v>
      </c>
      <c r="J1439" t="s">
        <v>117</v>
      </c>
      <c r="K1439" s="1">
        <v>45407</v>
      </c>
      <c r="L1439">
        <v>30</v>
      </c>
      <c r="M1439">
        <v>1</v>
      </c>
      <c r="N1439" t="s">
        <v>538</v>
      </c>
      <c r="O1439" t="s">
        <v>537</v>
      </c>
      <c r="P1439" t="s">
        <v>632</v>
      </c>
    </row>
    <row r="1440" spans="1:16" x14ac:dyDescent="0.25">
      <c r="A1440" t="s">
        <v>195</v>
      </c>
      <c r="B1440" t="s">
        <v>174</v>
      </c>
      <c r="C1440" t="s">
        <v>13</v>
      </c>
      <c r="D1440" t="s">
        <v>196</v>
      </c>
      <c r="E1440" t="s">
        <v>197</v>
      </c>
      <c r="F1440" t="s">
        <v>14</v>
      </c>
      <c r="G1440" t="s">
        <v>175</v>
      </c>
      <c r="H1440" t="s">
        <v>192</v>
      </c>
      <c r="I1440" t="s">
        <v>203</v>
      </c>
      <c r="J1440" t="s">
        <v>117</v>
      </c>
      <c r="K1440" s="1">
        <v>45408</v>
      </c>
      <c r="L1440">
        <v>30</v>
      </c>
      <c r="M1440">
        <v>1</v>
      </c>
      <c r="N1440" t="s">
        <v>538</v>
      </c>
      <c r="O1440" t="s">
        <v>537</v>
      </c>
      <c r="P1440" t="s">
        <v>632</v>
      </c>
    </row>
    <row r="1441" spans="1:16" x14ac:dyDescent="0.25">
      <c r="A1441" t="s">
        <v>195</v>
      </c>
      <c r="B1441" t="s">
        <v>174</v>
      </c>
      <c r="C1441" t="s">
        <v>13</v>
      </c>
      <c r="D1441" t="s">
        <v>196</v>
      </c>
      <c r="E1441" t="s">
        <v>197</v>
      </c>
      <c r="F1441" t="s">
        <v>14</v>
      </c>
      <c r="G1441" t="s">
        <v>175</v>
      </c>
      <c r="H1441" t="s">
        <v>192</v>
      </c>
      <c r="I1441" t="s">
        <v>203</v>
      </c>
      <c r="J1441" t="s">
        <v>117</v>
      </c>
      <c r="K1441" s="1">
        <v>45419</v>
      </c>
      <c r="L1441">
        <v>30</v>
      </c>
      <c r="M1441">
        <v>3</v>
      </c>
      <c r="N1441" t="s">
        <v>538</v>
      </c>
      <c r="O1441" t="s">
        <v>537</v>
      </c>
      <c r="P1441" t="s">
        <v>632</v>
      </c>
    </row>
    <row r="1442" spans="1:16" x14ac:dyDescent="0.25">
      <c r="A1442" t="s">
        <v>195</v>
      </c>
      <c r="B1442" t="s">
        <v>174</v>
      </c>
      <c r="C1442" t="s">
        <v>13</v>
      </c>
      <c r="D1442" t="s">
        <v>196</v>
      </c>
      <c r="E1442" t="s">
        <v>197</v>
      </c>
      <c r="F1442" t="s">
        <v>14</v>
      </c>
      <c r="G1442" t="s">
        <v>175</v>
      </c>
      <c r="H1442" t="s">
        <v>192</v>
      </c>
      <c r="I1442" t="s">
        <v>203</v>
      </c>
      <c r="J1442" t="s">
        <v>117</v>
      </c>
      <c r="K1442" s="1">
        <v>45427</v>
      </c>
      <c r="L1442">
        <v>30</v>
      </c>
      <c r="M1442">
        <v>4</v>
      </c>
      <c r="N1442" t="s">
        <v>538</v>
      </c>
      <c r="O1442" t="s">
        <v>537</v>
      </c>
      <c r="P1442" t="s">
        <v>632</v>
      </c>
    </row>
    <row r="1443" spans="1:16" x14ac:dyDescent="0.25">
      <c r="A1443" t="s">
        <v>195</v>
      </c>
      <c r="B1443" t="s">
        <v>174</v>
      </c>
      <c r="C1443" t="s">
        <v>13</v>
      </c>
      <c r="D1443" t="s">
        <v>196</v>
      </c>
      <c r="E1443" t="s">
        <v>197</v>
      </c>
      <c r="F1443" t="s">
        <v>14</v>
      </c>
      <c r="G1443" t="s">
        <v>175</v>
      </c>
      <c r="H1443" t="s">
        <v>192</v>
      </c>
      <c r="I1443" t="s">
        <v>193</v>
      </c>
      <c r="J1443" t="s">
        <v>191</v>
      </c>
      <c r="K1443" s="1">
        <v>45419</v>
      </c>
      <c r="L1443">
        <v>60</v>
      </c>
      <c r="M1443">
        <v>3</v>
      </c>
      <c r="N1443" t="s">
        <v>538</v>
      </c>
      <c r="O1443" t="s">
        <v>537</v>
      </c>
      <c r="P1443" t="s">
        <v>632</v>
      </c>
    </row>
    <row r="1444" spans="1:16" x14ac:dyDescent="0.25">
      <c r="A1444" t="s">
        <v>195</v>
      </c>
      <c r="B1444" t="s">
        <v>174</v>
      </c>
      <c r="C1444" t="s">
        <v>13</v>
      </c>
      <c r="D1444" t="s">
        <v>196</v>
      </c>
      <c r="E1444" t="s">
        <v>197</v>
      </c>
      <c r="F1444" t="s">
        <v>14</v>
      </c>
      <c r="G1444" t="s">
        <v>175</v>
      </c>
      <c r="H1444" t="s">
        <v>192</v>
      </c>
      <c r="I1444" t="s">
        <v>193</v>
      </c>
      <c r="J1444" t="s">
        <v>191</v>
      </c>
      <c r="K1444" s="1">
        <v>45427</v>
      </c>
      <c r="L1444">
        <v>60</v>
      </c>
      <c r="M1444">
        <v>4</v>
      </c>
      <c r="N1444" t="s">
        <v>538</v>
      </c>
      <c r="O1444" t="s">
        <v>537</v>
      </c>
      <c r="P1444" t="s">
        <v>632</v>
      </c>
    </row>
    <row r="1445" spans="1:16" x14ac:dyDescent="0.25">
      <c r="A1445" t="s">
        <v>195</v>
      </c>
      <c r="B1445" t="s">
        <v>174</v>
      </c>
      <c r="C1445" t="s">
        <v>13</v>
      </c>
      <c r="D1445" t="s">
        <v>196</v>
      </c>
      <c r="E1445" t="s">
        <v>197</v>
      </c>
      <c r="F1445" t="s">
        <v>14</v>
      </c>
      <c r="G1445" t="s">
        <v>175</v>
      </c>
      <c r="H1445" t="s">
        <v>192</v>
      </c>
      <c r="I1445" t="s">
        <v>194</v>
      </c>
      <c r="J1445" t="s">
        <v>191</v>
      </c>
      <c r="K1445" s="1">
        <v>45419</v>
      </c>
      <c r="L1445">
        <v>30</v>
      </c>
      <c r="M1445">
        <v>3</v>
      </c>
      <c r="N1445" t="s">
        <v>538</v>
      </c>
      <c r="O1445" t="s">
        <v>537</v>
      </c>
      <c r="P1445" t="s">
        <v>632</v>
      </c>
    </row>
    <row r="1446" spans="1:16" x14ac:dyDescent="0.25">
      <c r="A1446" t="s">
        <v>195</v>
      </c>
      <c r="B1446" t="s">
        <v>174</v>
      </c>
      <c r="C1446" t="s">
        <v>13</v>
      </c>
      <c r="D1446" t="s">
        <v>196</v>
      </c>
      <c r="E1446" t="s">
        <v>197</v>
      </c>
      <c r="F1446" t="s">
        <v>14</v>
      </c>
      <c r="G1446" t="s">
        <v>175</v>
      </c>
      <c r="H1446" t="s">
        <v>192</v>
      </c>
      <c r="I1446" t="s">
        <v>194</v>
      </c>
      <c r="J1446" t="s">
        <v>191</v>
      </c>
      <c r="K1446" s="1">
        <v>45428</v>
      </c>
      <c r="L1446">
        <v>30</v>
      </c>
      <c r="M1446">
        <v>4</v>
      </c>
      <c r="N1446" t="s">
        <v>538</v>
      </c>
      <c r="O1446" t="s">
        <v>537</v>
      </c>
      <c r="P1446" t="s">
        <v>632</v>
      </c>
    </row>
    <row r="1447" spans="1:16" x14ac:dyDescent="0.25">
      <c r="A1447" t="s">
        <v>195</v>
      </c>
      <c r="B1447" t="s">
        <v>174</v>
      </c>
      <c r="C1447" t="s">
        <v>13</v>
      </c>
      <c r="D1447" t="s">
        <v>196</v>
      </c>
      <c r="E1447" t="s">
        <v>197</v>
      </c>
      <c r="F1447" t="s">
        <v>14</v>
      </c>
      <c r="G1447" t="s">
        <v>175</v>
      </c>
      <c r="H1447" t="s">
        <v>192</v>
      </c>
      <c r="I1447" t="s">
        <v>194</v>
      </c>
      <c r="J1447" t="s">
        <v>191</v>
      </c>
      <c r="K1447" s="1">
        <v>45429</v>
      </c>
      <c r="L1447">
        <v>30</v>
      </c>
      <c r="M1447">
        <v>4</v>
      </c>
      <c r="N1447" t="s">
        <v>538</v>
      </c>
      <c r="O1447" t="s">
        <v>537</v>
      </c>
      <c r="P1447" t="s">
        <v>632</v>
      </c>
    </row>
    <row r="1448" spans="1:16" x14ac:dyDescent="0.25">
      <c r="A1448" t="s">
        <v>195</v>
      </c>
      <c r="B1448" t="s">
        <v>174</v>
      </c>
      <c r="C1448" t="s">
        <v>13</v>
      </c>
      <c r="D1448" t="s">
        <v>196</v>
      </c>
      <c r="E1448" t="s">
        <v>197</v>
      </c>
      <c r="F1448" t="s">
        <v>14</v>
      </c>
      <c r="G1448" t="s">
        <v>175</v>
      </c>
      <c r="H1448" t="s">
        <v>192</v>
      </c>
      <c r="I1448" t="s">
        <v>204</v>
      </c>
      <c r="J1448" t="s">
        <v>191</v>
      </c>
      <c r="K1448" s="1">
        <v>45408</v>
      </c>
      <c r="L1448">
        <v>30</v>
      </c>
      <c r="M1448">
        <v>1</v>
      </c>
      <c r="N1448" t="s">
        <v>538</v>
      </c>
      <c r="O1448" t="s">
        <v>537</v>
      </c>
      <c r="P1448" t="s">
        <v>632</v>
      </c>
    </row>
    <row r="1449" spans="1:16" x14ac:dyDescent="0.25">
      <c r="A1449" t="s">
        <v>195</v>
      </c>
      <c r="B1449" t="s">
        <v>174</v>
      </c>
      <c r="C1449" t="s">
        <v>13</v>
      </c>
      <c r="D1449" t="s">
        <v>196</v>
      </c>
      <c r="E1449" t="s">
        <v>197</v>
      </c>
      <c r="F1449" t="s">
        <v>14</v>
      </c>
      <c r="G1449" t="s">
        <v>175</v>
      </c>
      <c r="H1449" t="s">
        <v>192</v>
      </c>
      <c r="I1449" t="s">
        <v>204</v>
      </c>
      <c r="J1449" t="s">
        <v>191</v>
      </c>
      <c r="K1449" s="1">
        <v>45414</v>
      </c>
      <c r="L1449">
        <v>10.001999999999899</v>
      </c>
      <c r="M1449">
        <v>2</v>
      </c>
      <c r="N1449" t="s">
        <v>538</v>
      </c>
      <c r="O1449" t="s">
        <v>537</v>
      </c>
      <c r="P1449" t="s">
        <v>632</v>
      </c>
    </row>
    <row r="1450" spans="1:16" x14ac:dyDescent="0.25">
      <c r="A1450" t="s">
        <v>195</v>
      </c>
      <c r="B1450" t="s">
        <v>174</v>
      </c>
      <c r="C1450" t="s">
        <v>13</v>
      </c>
      <c r="D1450" t="s">
        <v>196</v>
      </c>
      <c r="E1450" t="s">
        <v>197</v>
      </c>
      <c r="F1450" t="s">
        <v>14</v>
      </c>
      <c r="G1450" t="s">
        <v>175</v>
      </c>
      <c r="H1450" t="s">
        <v>192</v>
      </c>
      <c r="I1450" t="s">
        <v>204</v>
      </c>
      <c r="J1450" t="s">
        <v>191</v>
      </c>
      <c r="K1450" s="1">
        <v>45419</v>
      </c>
      <c r="L1450">
        <v>10.001999999999899</v>
      </c>
      <c r="M1450">
        <v>3</v>
      </c>
      <c r="N1450" t="s">
        <v>538</v>
      </c>
      <c r="O1450" t="s">
        <v>537</v>
      </c>
      <c r="P1450" t="s">
        <v>632</v>
      </c>
    </row>
    <row r="1451" spans="1:16" x14ac:dyDescent="0.25">
      <c r="A1451" t="s">
        <v>195</v>
      </c>
      <c r="B1451" t="s">
        <v>174</v>
      </c>
      <c r="C1451" t="s">
        <v>13</v>
      </c>
      <c r="D1451" t="s">
        <v>196</v>
      </c>
      <c r="E1451" t="s">
        <v>197</v>
      </c>
      <c r="F1451" t="s">
        <v>14</v>
      </c>
      <c r="G1451" t="s">
        <v>175</v>
      </c>
      <c r="H1451" t="s">
        <v>192</v>
      </c>
      <c r="I1451" t="s">
        <v>204</v>
      </c>
      <c r="J1451" t="s">
        <v>191</v>
      </c>
      <c r="K1451" s="1">
        <v>45427</v>
      </c>
      <c r="L1451">
        <v>30</v>
      </c>
      <c r="M1451">
        <v>4</v>
      </c>
      <c r="N1451" t="s">
        <v>538</v>
      </c>
      <c r="O1451" t="s">
        <v>537</v>
      </c>
      <c r="P1451" t="s">
        <v>632</v>
      </c>
    </row>
    <row r="1452" spans="1:16" x14ac:dyDescent="0.25">
      <c r="A1452" t="s">
        <v>195</v>
      </c>
      <c r="B1452" t="s">
        <v>174</v>
      </c>
      <c r="C1452" t="s">
        <v>13</v>
      </c>
      <c r="D1452" t="s">
        <v>196</v>
      </c>
      <c r="E1452" t="s">
        <v>197</v>
      </c>
      <c r="F1452" t="s">
        <v>14</v>
      </c>
      <c r="G1452" t="s">
        <v>175</v>
      </c>
      <c r="H1452" t="s">
        <v>192</v>
      </c>
      <c r="I1452" t="s">
        <v>204</v>
      </c>
      <c r="J1452" t="s">
        <v>191</v>
      </c>
      <c r="K1452" s="1">
        <v>45429</v>
      </c>
      <c r="L1452">
        <v>30</v>
      </c>
      <c r="M1452">
        <v>4</v>
      </c>
      <c r="N1452" t="s">
        <v>538</v>
      </c>
      <c r="O1452" t="s">
        <v>537</v>
      </c>
      <c r="P1452" t="s">
        <v>632</v>
      </c>
    </row>
    <row r="1453" spans="1:16" x14ac:dyDescent="0.25">
      <c r="A1453" t="s">
        <v>195</v>
      </c>
      <c r="B1453" t="s">
        <v>174</v>
      </c>
      <c r="C1453" t="s">
        <v>13</v>
      </c>
      <c r="D1453" t="s">
        <v>196</v>
      </c>
      <c r="E1453" t="s">
        <v>197</v>
      </c>
      <c r="F1453" t="s">
        <v>14</v>
      </c>
      <c r="G1453" t="s">
        <v>175</v>
      </c>
      <c r="H1453" t="s">
        <v>176</v>
      </c>
      <c r="I1453" t="s">
        <v>201</v>
      </c>
      <c r="J1453" t="s">
        <v>117</v>
      </c>
      <c r="K1453" s="1">
        <v>45420</v>
      </c>
      <c r="L1453">
        <v>60</v>
      </c>
      <c r="M1453">
        <v>3</v>
      </c>
      <c r="N1453" t="s">
        <v>538</v>
      </c>
      <c r="O1453" t="s">
        <v>537</v>
      </c>
      <c r="P1453" t="s">
        <v>632</v>
      </c>
    </row>
    <row r="1454" spans="1:16" x14ac:dyDescent="0.25">
      <c r="A1454" t="s">
        <v>195</v>
      </c>
      <c r="B1454" t="s">
        <v>174</v>
      </c>
      <c r="C1454" t="s">
        <v>13</v>
      </c>
      <c r="D1454" t="s">
        <v>196</v>
      </c>
      <c r="E1454" t="s">
        <v>197</v>
      </c>
      <c r="F1454" t="s">
        <v>14</v>
      </c>
      <c r="G1454" t="s">
        <v>175</v>
      </c>
      <c r="H1454" t="s">
        <v>176</v>
      </c>
      <c r="I1454" t="s">
        <v>201</v>
      </c>
      <c r="J1454" t="s">
        <v>117</v>
      </c>
      <c r="K1454" s="1">
        <v>45422</v>
      </c>
      <c r="L1454">
        <v>60</v>
      </c>
      <c r="M1454">
        <v>3</v>
      </c>
      <c r="N1454" t="s">
        <v>538</v>
      </c>
      <c r="O1454" t="s">
        <v>537</v>
      </c>
      <c r="P1454" t="s">
        <v>632</v>
      </c>
    </row>
    <row r="1455" spans="1:16" x14ac:dyDescent="0.25">
      <c r="A1455" t="s">
        <v>95</v>
      </c>
      <c r="B1455" t="s">
        <v>77</v>
      </c>
      <c r="C1455" t="s">
        <v>13</v>
      </c>
      <c r="E1455" t="s">
        <v>14</v>
      </c>
      <c r="F1455" t="s">
        <v>14</v>
      </c>
      <c r="G1455" t="s">
        <v>15</v>
      </c>
      <c r="H1455" t="s">
        <v>524</v>
      </c>
      <c r="I1455" t="s">
        <v>16</v>
      </c>
      <c r="J1455" t="s">
        <v>117</v>
      </c>
      <c r="K1455" s="1">
        <v>45404</v>
      </c>
      <c r="L1455">
        <v>10.001999999999899</v>
      </c>
      <c r="M1455">
        <v>1</v>
      </c>
      <c r="N1455" t="s">
        <v>538</v>
      </c>
      <c r="O1455" t="s">
        <v>537</v>
      </c>
      <c r="P1455" t="s">
        <v>627</v>
      </c>
    </row>
    <row r="1456" spans="1:16" x14ac:dyDescent="0.25">
      <c r="A1456" t="s">
        <v>95</v>
      </c>
      <c r="B1456" t="s">
        <v>77</v>
      </c>
      <c r="C1456" t="s">
        <v>13</v>
      </c>
      <c r="E1456" t="s">
        <v>14</v>
      </c>
      <c r="F1456" t="s">
        <v>14</v>
      </c>
      <c r="G1456" t="s">
        <v>15</v>
      </c>
      <c r="H1456" t="s">
        <v>524</v>
      </c>
      <c r="I1456" t="s">
        <v>16</v>
      </c>
      <c r="J1456" t="s">
        <v>117</v>
      </c>
      <c r="K1456" s="1">
        <v>45406</v>
      </c>
      <c r="L1456">
        <v>30</v>
      </c>
      <c r="M1456">
        <v>1</v>
      </c>
      <c r="N1456" t="s">
        <v>538</v>
      </c>
      <c r="O1456" t="s">
        <v>537</v>
      </c>
      <c r="P1456" t="s">
        <v>627</v>
      </c>
    </row>
    <row r="1457" spans="1:16" x14ac:dyDescent="0.25">
      <c r="A1457" t="s">
        <v>95</v>
      </c>
      <c r="B1457" t="s">
        <v>77</v>
      </c>
      <c r="C1457" t="s">
        <v>13</v>
      </c>
      <c r="E1457" t="s">
        <v>14</v>
      </c>
      <c r="F1457" t="s">
        <v>14</v>
      </c>
      <c r="G1457" t="s">
        <v>15</v>
      </c>
      <c r="H1457" t="s">
        <v>524</v>
      </c>
      <c r="I1457" t="s">
        <v>16</v>
      </c>
      <c r="J1457" t="s">
        <v>117</v>
      </c>
      <c r="K1457" s="1">
        <v>45413</v>
      </c>
      <c r="L1457">
        <v>30</v>
      </c>
      <c r="M1457">
        <v>2</v>
      </c>
      <c r="N1457" t="s">
        <v>538</v>
      </c>
      <c r="O1457" t="s">
        <v>537</v>
      </c>
      <c r="P1457" t="s">
        <v>627</v>
      </c>
    </row>
    <row r="1458" spans="1:16" x14ac:dyDescent="0.25">
      <c r="A1458" t="s">
        <v>95</v>
      </c>
      <c r="B1458" t="s">
        <v>77</v>
      </c>
      <c r="C1458" t="s">
        <v>13</v>
      </c>
      <c r="E1458" t="s">
        <v>14</v>
      </c>
      <c r="F1458" t="s">
        <v>14</v>
      </c>
      <c r="G1458" t="s">
        <v>15</v>
      </c>
      <c r="H1458" t="s">
        <v>524</v>
      </c>
      <c r="I1458" t="s">
        <v>16</v>
      </c>
      <c r="J1458" t="s">
        <v>117</v>
      </c>
      <c r="K1458" s="1">
        <v>45422</v>
      </c>
      <c r="L1458">
        <v>60</v>
      </c>
      <c r="M1458">
        <v>3</v>
      </c>
      <c r="N1458" t="s">
        <v>538</v>
      </c>
      <c r="O1458" t="s">
        <v>537</v>
      </c>
      <c r="P1458" t="s">
        <v>627</v>
      </c>
    </row>
    <row r="1459" spans="1:16" x14ac:dyDescent="0.25">
      <c r="A1459" t="s">
        <v>95</v>
      </c>
      <c r="B1459" t="s">
        <v>77</v>
      </c>
      <c r="C1459" t="s">
        <v>13</v>
      </c>
      <c r="E1459" t="s">
        <v>14</v>
      </c>
      <c r="F1459" t="s">
        <v>14</v>
      </c>
      <c r="G1459" t="s">
        <v>15</v>
      </c>
      <c r="H1459" t="s">
        <v>524</v>
      </c>
      <c r="I1459" t="s">
        <v>19</v>
      </c>
      <c r="J1459" t="s">
        <v>117</v>
      </c>
      <c r="K1459" s="1">
        <v>45404</v>
      </c>
      <c r="L1459">
        <v>10.001999999999899</v>
      </c>
      <c r="M1459">
        <v>1</v>
      </c>
      <c r="N1459" t="s">
        <v>538</v>
      </c>
      <c r="O1459" t="s">
        <v>537</v>
      </c>
      <c r="P1459" t="s">
        <v>627</v>
      </c>
    </row>
    <row r="1460" spans="1:16" x14ac:dyDescent="0.25">
      <c r="A1460" t="s">
        <v>95</v>
      </c>
      <c r="B1460" t="s">
        <v>77</v>
      </c>
      <c r="C1460" t="s">
        <v>13</v>
      </c>
      <c r="E1460" t="s">
        <v>14</v>
      </c>
      <c r="F1460" t="s">
        <v>14</v>
      </c>
      <c r="G1460" t="s">
        <v>15</v>
      </c>
      <c r="H1460" t="s">
        <v>25</v>
      </c>
      <c r="I1460" t="s">
        <v>56</v>
      </c>
      <c r="J1460" t="s">
        <v>117</v>
      </c>
      <c r="K1460" s="1">
        <v>45404</v>
      </c>
      <c r="L1460">
        <v>30</v>
      </c>
      <c r="M1460">
        <v>1</v>
      </c>
      <c r="N1460" t="s">
        <v>538</v>
      </c>
      <c r="O1460" t="s">
        <v>537</v>
      </c>
      <c r="P1460" t="s">
        <v>627</v>
      </c>
    </row>
    <row r="1461" spans="1:16" x14ac:dyDescent="0.25">
      <c r="A1461" t="s">
        <v>95</v>
      </c>
      <c r="B1461" t="s">
        <v>77</v>
      </c>
      <c r="C1461" t="s">
        <v>13</v>
      </c>
      <c r="E1461" t="s">
        <v>14</v>
      </c>
      <c r="F1461" t="s">
        <v>14</v>
      </c>
      <c r="G1461" t="s">
        <v>15</v>
      </c>
      <c r="H1461" t="s">
        <v>25</v>
      </c>
      <c r="I1461" t="s">
        <v>56</v>
      </c>
      <c r="J1461" t="s">
        <v>117</v>
      </c>
      <c r="K1461" s="1">
        <v>45405</v>
      </c>
      <c r="L1461">
        <v>10.001999999999899</v>
      </c>
      <c r="M1461">
        <v>1</v>
      </c>
      <c r="N1461" t="s">
        <v>538</v>
      </c>
      <c r="O1461" t="s">
        <v>537</v>
      </c>
      <c r="P1461" t="s">
        <v>627</v>
      </c>
    </row>
    <row r="1462" spans="1:16" x14ac:dyDescent="0.25">
      <c r="A1462" t="s">
        <v>95</v>
      </c>
      <c r="B1462" t="s">
        <v>77</v>
      </c>
      <c r="C1462" t="s">
        <v>13</v>
      </c>
      <c r="E1462" t="s">
        <v>14</v>
      </c>
      <c r="F1462" t="s">
        <v>14</v>
      </c>
      <c r="G1462" t="s">
        <v>15</v>
      </c>
      <c r="H1462" t="s">
        <v>25</v>
      </c>
      <c r="I1462" t="s">
        <v>56</v>
      </c>
      <c r="J1462" t="s">
        <v>117</v>
      </c>
      <c r="K1462" s="1">
        <v>45408</v>
      </c>
      <c r="L1462">
        <v>30</v>
      </c>
      <c r="M1462">
        <v>1</v>
      </c>
      <c r="N1462" t="s">
        <v>538</v>
      </c>
      <c r="O1462" t="s">
        <v>537</v>
      </c>
      <c r="P1462" t="s">
        <v>627</v>
      </c>
    </row>
    <row r="1463" spans="1:16" x14ac:dyDescent="0.25">
      <c r="A1463" t="s">
        <v>95</v>
      </c>
      <c r="B1463" t="s">
        <v>77</v>
      </c>
      <c r="C1463" t="s">
        <v>13</v>
      </c>
      <c r="E1463" t="s">
        <v>14</v>
      </c>
      <c r="F1463" t="s">
        <v>14</v>
      </c>
      <c r="G1463" t="s">
        <v>15</v>
      </c>
      <c r="H1463" t="s">
        <v>25</v>
      </c>
      <c r="I1463" t="s">
        <v>56</v>
      </c>
      <c r="J1463" t="s">
        <v>117</v>
      </c>
      <c r="K1463" s="1">
        <v>45418</v>
      </c>
      <c r="L1463">
        <v>30</v>
      </c>
      <c r="M1463">
        <v>3</v>
      </c>
      <c r="N1463" t="s">
        <v>538</v>
      </c>
      <c r="O1463" t="s">
        <v>537</v>
      </c>
      <c r="P1463" t="s">
        <v>627</v>
      </c>
    </row>
    <row r="1464" spans="1:16" x14ac:dyDescent="0.25">
      <c r="A1464" t="s">
        <v>95</v>
      </c>
      <c r="B1464" t="s">
        <v>77</v>
      </c>
      <c r="C1464" t="s">
        <v>13</v>
      </c>
      <c r="E1464" t="s">
        <v>14</v>
      </c>
      <c r="F1464" t="s">
        <v>14</v>
      </c>
      <c r="G1464" t="s">
        <v>15</v>
      </c>
      <c r="H1464" t="s">
        <v>25</v>
      </c>
      <c r="I1464" t="s">
        <v>56</v>
      </c>
      <c r="J1464" t="s">
        <v>117</v>
      </c>
      <c r="K1464" s="1">
        <v>45419</v>
      </c>
      <c r="L1464">
        <v>10.001999999999899</v>
      </c>
      <c r="M1464">
        <v>3</v>
      </c>
      <c r="N1464" t="s">
        <v>538</v>
      </c>
      <c r="O1464" t="s">
        <v>537</v>
      </c>
      <c r="P1464" t="s">
        <v>627</v>
      </c>
    </row>
    <row r="1465" spans="1:16" x14ac:dyDescent="0.25">
      <c r="A1465" t="s">
        <v>95</v>
      </c>
      <c r="B1465" t="s">
        <v>77</v>
      </c>
      <c r="C1465" t="s">
        <v>13</v>
      </c>
      <c r="E1465" t="s">
        <v>14</v>
      </c>
      <c r="F1465" t="s">
        <v>14</v>
      </c>
      <c r="G1465" t="s">
        <v>15</v>
      </c>
      <c r="H1465" t="s">
        <v>25</v>
      </c>
      <c r="I1465" t="s">
        <v>21</v>
      </c>
      <c r="J1465" t="s">
        <v>117</v>
      </c>
      <c r="K1465" s="1">
        <v>45408</v>
      </c>
      <c r="L1465">
        <v>10.001999999999899</v>
      </c>
      <c r="M1465">
        <v>1</v>
      </c>
      <c r="N1465" t="s">
        <v>538</v>
      </c>
      <c r="O1465" t="s">
        <v>537</v>
      </c>
      <c r="P1465" t="s">
        <v>627</v>
      </c>
    </row>
    <row r="1466" spans="1:16" x14ac:dyDescent="0.25">
      <c r="A1466" t="s">
        <v>95</v>
      </c>
      <c r="B1466" t="s">
        <v>77</v>
      </c>
      <c r="C1466" t="s">
        <v>13</v>
      </c>
      <c r="E1466" t="s">
        <v>14</v>
      </c>
      <c r="F1466" t="s">
        <v>14</v>
      </c>
      <c r="G1466" t="s">
        <v>15</v>
      </c>
      <c r="H1466" t="s">
        <v>25</v>
      </c>
      <c r="I1466" t="s">
        <v>21</v>
      </c>
      <c r="J1466" t="s">
        <v>117</v>
      </c>
      <c r="K1466" s="1">
        <v>45420</v>
      </c>
      <c r="L1466">
        <v>30</v>
      </c>
      <c r="M1466">
        <v>3</v>
      </c>
      <c r="N1466" t="s">
        <v>538</v>
      </c>
      <c r="O1466" t="s">
        <v>537</v>
      </c>
      <c r="P1466" t="s">
        <v>627</v>
      </c>
    </row>
    <row r="1467" spans="1:16" x14ac:dyDescent="0.25">
      <c r="A1467" t="s">
        <v>95</v>
      </c>
      <c r="B1467" t="s">
        <v>77</v>
      </c>
      <c r="C1467" t="s">
        <v>13</v>
      </c>
      <c r="E1467" t="s">
        <v>14</v>
      </c>
      <c r="F1467" t="s">
        <v>14</v>
      </c>
      <c r="G1467" t="s">
        <v>15</v>
      </c>
      <c r="H1467" t="s">
        <v>25</v>
      </c>
      <c r="I1467" t="s">
        <v>22</v>
      </c>
      <c r="J1467" t="s">
        <v>117</v>
      </c>
      <c r="K1467" s="1">
        <v>45415</v>
      </c>
      <c r="L1467">
        <v>30</v>
      </c>
      <c r="M1467">
        <v>2</v>
      </c>
      <c r="N1467" t="s">
        <v>538</v>
      </c>
      <c r="O1467" t="s">
        <v>537</v>
      </c>
      <c r="P1467" t="s">
        <v>627</v>
      </c>
    </row>
    <row r="1468" spans="1:16" x14ac:dyDescent="0.25">
      <c r="A1468" t="s">
        <v>95</v>
      </c>
      <c r="B1468" t="s">
        <v>77</v>
      </c>
      <c r="C1468" t="s">
        <v>13</v>
      </c>
      <c r="E1468" t="s">
        <v>14</v>
      </c>
      <c r="F1468" t="s">
        <v>14</v>
      </c>
      <c r="G1468" t="s">
        <v>15</v>
      </c>
      <c r="H1468" t="s">
        <v>25</v>
      </c>
      <c r="I1468" t="s">
        <v>22</v>
      </c>
      <c r="J1468" t="s">
        <v>117</v>
      </c>
      <c r="K1468" s="1">
        <v>45418</v>
      </c>
      <c r="L1468">
        <v>10.001999999999899</v>
      </c>
      <c r="M1468">
        <v>3</v>
      </c>
      <c r="N1468" t="s">
        <v>538</v>
      </c>
      <c r="O1468" t="s">
        <v>537</v>
      </c>
      <c r="P1468" t="s">
        <v>627</v>
      </c>
    </row>
    <row r="1469" spans="1:16" x14ac:dyDescent="0.25">
      <c r="A1469" t="s">
        <v>95</v>
      </c>
      <c r="B1469" t="s">
        <v>77</v>
      </c>
      <c r="C1469" t="s">
        <v>13</v>
      </c>
      <c r="E1469" t="s">
        <v>14</v>
      </c>
      <c r="F1469" t="s">
        <v>14</v>
      </c>
      <c r="G1469" t="s">
        <v>15</v>
      </c>
      <c r="H1469" t="s">
        <v>25</v>
      </c>
      <c r="I1469" t="s">
        <v>23</v>
      </c>
      <c r="J1469" t="s">
        <v>117</v>
      </c>
      <c r="K1469" s="1">
        <v>45404</v>
      </c>
      <c r="L1469">
        <v>60</v>
      </c>
      <c r="M1469">
        <v>1</v>
      </c>
      <c r="N1469" t="s">
        <v>538</v>
      </c>
      <c r="O1469" t="s">
        <v>537</v>
      </c>
      <c r="P1469" t="s">
        <v>627</v>
      </c>
    </row>
    <row r="1470" spans="1:16" x14ac:dyDescent="0.25">
      <c r="A1470" t="s">
        <v>95</v>
      </c>
      <c r="B1470" t="s">
        <v>77</v>
      </c>
      <c r="C1470" t="s">
        <v>13</v>
      </c>
      <c r="E1470" t="s">
        <v>14</v>
      </c>
      <c r="F1470" t="s">
        <v>14</v>
      </c>
      <c r="G1470" t="s">
        <v>15</v>
      </c>
      <c r="H1470" t="s">
        <v>25</v>
      </c>
      <c r="I1470" t="s">
        <v>23</v>
      </c>
      <c r="J1470" t="s">
        <v>117</v>
      </c>
      <c r="K1470" s="1">
        <v>45405</v>
      </c>
      <c r="L1470">
        <v>10.001999999999899</v>
      </c>
      <c r="M1470">
        <v>1</v>
      </c>
      <c r="N1470" t="s">
        <v>538</v>
      </c>
      <c r="O1470" t="s">
        <v>537</v>
      </c>
      <c r="P1470" t="s">
        <v>627</v>
      </c>
    </row>
    <row r="1471" spans="1:16" x14ac:dyDescent="0.25">
      <c r="A1471" t="s">
        <v>95</v>
      </c>
      <c r="B1471" t="s">
        <v>77</v>
      </c>
      <c r="C1471" t="s">
        <v>13</v>
      </c>
      <c r="E1471" t="s">
        <v>14</v>
      </c>
      <c r="F1471" t="s">
        <v>14</v>
      </c>
      <c r="G1471" t="s">
        <v>15</v>
      </c>
      <c r="H1471" t="s">
        <v>25</v>
      </c>
      <c r="I1471" t="s">
        <v>23</v>
      </c>
      <c r="J1471" t="s">
        <v>117</v>
      </c>
      <c r="K1471" s="1">
        <v>45415</v>
      </c>
      <c r="L1471">
        <v>30</v>
      </c>
      <c r="M1471">
        <v>2</v>
      </c>
      <c r="N1471" t="s">
        <v>538</v>
      </c>
      <c r="O1471" t="s">
        <v>537</v>
      </c>
      <c r="P1471" t="s">
        <v>627</v>
      </c>
    </row>
    <row r="1472" spans="1:16" x14ac:dyDescent="0.25">
      <c r="A1472" t="s">
        <v>95</v>
      </c>
      <c r="B1472" t="s">
        <v>77</v>
      </c>
      <c r="C1472" t="s">
        <v>13</v>
      </c>
      <c r="E1472" t="s">
        <v>14</v>
      </c>
      <c r="F1472" t="s">
        <v>14</v>
      </c>
      <c r="G1472" t="s">
        <v>15</v>
      </c>
      <c r="H1472" t="s">
        <v>25</v>
      </c>
      <c r="I1472" t="s">
        <v>23</v>
      </c>
      <c r="J1472" t="s">
        <v>117</v>
      </c>
      <c r="K1472" s="1">
        <v>45421</v>
      </c>
      <c r="L1472">
        <v>30</v>
      </c>
      <c r="M1472">
        <v>3</v>
      </c>
      <c r="N1472" t="s">
        <v>538</v>
      </c>
      <c r="O1472" t="s">
        <v>537</v>
      </c>
      <c r="P1472" t="s">
        <v>627</v>
      </c>
    </row>
    <row r="1473" spans="1:16" x14ac:dyDescent="0.25">
      <c r="A1473" t="s">
        <v>95</v>
      </c>
      <c r="B1473" t="s">
        <v>77</v>
      </c>
      <c r="C1473" t="s">
        <v>13</v>
      </c>
      <c r="E1473" t="s">
        <v>14</v>
      </c>
      <c r="F1473" t="s">
        <v>14</v>
      </c>
      <c r="G1473" t="s">
        <v>15</v>
      </c>
      <c r="H1473" t="s">
        <v>25</v>
      </c>
      <c r="I1473" t="s">
        <v>23</v>
      </c>
      <c r="J1473" t="s">
        <v>117</v>
      </c>
      <c r="K1473" s="1">
        <v>45429</v>
      </c>
      <c r="L1473">
        <v>30</v>
      </c>
      <c r="M1473">
        <v>4</v>
      </c>
      <c r="N1473" t="s">
        <v>538</v>
      </c>
      <c r="O1473" t="s">
        <v>537</v>
      </c>
      <c r="P1473" t="s">
        <v>627</v>
      </c>
    </row>
    <row r="1474" spans="1:16" x14ac:dyDescent="0.25">
      <c r="A1474" t="s">
        <v>95</v>
      </c>
      <c r="B1474" t="s">
        <v>77</v>
      </c>
      <c r="C1474" t="s">
        <v>13</v>
      </c>
      <c r="E1474" t="s">
        <v>14</v>
      </c>
      <c r="F1474" t="s">
        <v>14</v>
      </c>
      <c r="G1474" t="s">
        <v>15</v>
      </c>
      <c r="H1474" t="s">
        <v>25</v>
      </c>
      <c r="I1474" t="s">
        <v>88</v>
      </c>
      <c r="J1474" t="s">
        <v>117</v>
      </c>
      <c r="K1474" s="1">
        <v>45404</v>
      </c>
      <c r="L1474">
        <v>60</v>
      </c>
      <c r="M1474">
        <v>1</v>
      </c>
      <c r="N1474" t="s">
        <v>538</v>
      </c>
      <c r="O1474" t="s">
        <v>537</v>
      </c>
      <c r="P1474" t="s">
        <v>627</v>
      </c>
    </row>
    <row r="1475" spans="1:16" x14ac:dyDescent="0.25">
      <c r="A1475" t="s">
        <v>95</v>
      </c>
      <c r="B1475" t="s">
        <v>77</v>
      </c>
      <c r="C1475" t="s">
        <v>13</v>
      </c>
      <c r="E1475" t="s">
        <v>14</v>
      </c>
      <c r="F1475" t="s">
        <v>14</v>
      </c>
      <c r="G1475" t="s">
        <v>15</v>
      </c>
      <c r="H1475" t="s">
        <v>25</v>
      </c>
      <c r="I1475" t="s">
        <v>88</v>
      </c>
      <c r="J1475" t="s">
        <v>117</v>
      </c>
      <c r="K1475" s="1">
        <v>45405</v>
      </c>
      <c r="L1475">
        <v>30</v>
      </c>
      <c r="M1475">
        <v>1</v>
      </c>
      <c r="N1475" t="s">
        <v>538</v>
      </c>
      <c r="O1475" t="s">
        <v>537</v>
      </c>
      <c r="P1475" t="s">
        <v>627</v>
      </c>
    </row>
    <row r="1476" spans="1:16" x14ac:dyDescent="0.25">
      <c r="A1476" t="s">
        <v>95</v>
      </c>
      <c r="B1476" t="s">
        <v>77</v>
      </c>
      <c r="C1476" t="s">
        <v>13</v>
      </c>
      <c r="E1476" t="s">
        <v>14</v>
      </c>
      <c r="F1476" t="s">
        <v>14</v>
      </c>
      <c r="G1476" t="s">
        <v>15</v>
      </c>
      <c r="H1476" t="s">
        <v>25</v>
      </c>
      <c r="I1476" t="s">
        <v>88</v>
      </c>
      <c r="J1476" t="s">
        <v>117</v>
      </c>
      <c r="K1476" s="1">
        <v>45406</v>
      </c>
      <c r="L1476">
        <v>10.001999999999899</v>
      </c>
      <c r="M1476">
        <v>1</v>
      </c>
      <c r="N1476" t="s">
        <v>538</v>
      </c>
      <c r="O1476" t="s">
        <v>537</v>
      </c>
      <c r="P1476" t="s">
        <v>627</v>
      </c>
    </row>
    <row r="1477" spans="1:16" x14ac:dyDescent="0.25">
      <c r="A1477" t="s">
        <v>95</v>
      </c>
      <c r="B1477" t="s">
        <v>77</v>
      </c>
      <c r="C1477" t="s">
        <v>13</v>
      </c>
      <c r="E1477" t="s">
        <v>14</v>
      </c>
      <c r="F1477" t="s">
        <v>14</v>
      </c>
      <c r="G1477" t="s">
        <v>15</v>
      </c>
      <c r="H1477" t="s">
        <v>25</v>
      </c>
      <c r="I1477" t="s">
        <v>88</v>
      </c>
      <c r="J1477" t="s">
        <v>117</v>
      </c>
      <c r="K1477" s="1">
        <v>45407</v>
      </c>
      <c r="L1477">
        <v>10.001999999999899</v>
      </c>
      <c r="M1477">
        <v>1</v>
      </c>
      <c r="N1477" t="s">
        <v>538</v>
      </c>
      <c r="O1477" t="s">
        <v>537</v>
      </c>
      <c r="P1477" t="s">
        <v>627</v>
      </c>
    </row>
    <row r="1478" spans="1:16" x14ac:dyDescent="0.25">
      <c r="A1478" t="s">
        <v>95</v>
      </c>
      <c r="B1478" t="s">
        <v>77</v>
      </c>
      <c r="C1478" t="s">
        <v>13</v>
      </c>
      <c r="E1478" t="s">
        <v>14</v>
      </c>
      <c r="F1478" t="s">
        <v>14</v>
      </c>
      <c r="G1478" t="s">
        <v>15</v>
      </c>
      <c r="H1478" t="s">
        <v>25</v>
      </c>
      <c r="I1478" t="s">
        <v>88</v>
      </c>
      <c r="J1478" t="s">
        <v>117</v>
      </c>
      <c r="K1478" s="1">
        <v>45408</v>
      </c>
      <c r="L1478">
        <v>30</v>
      </c>
      <c r="M1478">
        <v>1</v>
      </c>
      <c r="N1478" t="s">
        <v>538</v>
      </c>
      <c r="O1478" t="s">
        <v>537</v>
      </c>
      <c r="P1478" t="s">
        <v>627</v>
      </c>
    </row>
    <row r="1479" spans="1:16" x14ac:dyDescent="0.25">
      <c r="A1479" t="s">
        <v>95</v>
      </c>
      <c r="B1479" t="s">
        <v>77</v>
      </c>
      <c r="C1479" t="s">
        <v>13</v>
      </c>
      <c r="E1479" t="s">
        <v>14</v>
      </c>
      <c r="F1479" t="s">
        <v>14</v>
      </c>
      <c r="G1479" t="s">
        <v>15</v>
      </c>
      <c r="H1479" t="s">
        <v>25</v>
      </c>
      <c r="I1479" t="s">
        <v>88</v>
      </c>
      <c r="J1479" t="s">
        <v>117</v>
      </c>
      <c r="K1479" s="1">
        <v>45413</v>
      </c>
      <c r="L1479">
        <v>10.001999999999899</v>
      </c>
      <c r="M1479">
        <v>2</v>
      </c>
      <c r="N1479" t="s">
        <v>538</v>
      </c>
      <c r="O1479" t="s">
        <v>537</v>
      </c>
      <c r="P1479" t="s">
        <v>627</v>
      </c>
    </row>
    <row r="1480" spans="1:16" x14ac:dyDescent="0.25">
      <c r="A1480" t="s">
        <v>95</v>
      </c>
      <c r="B1480" t="s">
        <v>77</v>
      </c>
      <c r="C1480" t="s">
        <v>13</v>
      </c>
      <c r="E1480" t="s">
        <v>14</v>
      </c>
      <c r="F1480" t="s">
        <v>14</v>
      </c>
      <c r="G1480" t="s">
        <v>15</v>
      </c>
      <c r="H1480" t="s">
        <v>25</v>
      </c>
      <c r="I1480" t="s">
        <v>88</v>
      </c>
      <c r="J1480" t="s">
        <v>117</v>
      </c>
      <c r="K1480" s="1">
        <v>45414</v>
      </c>
      <c r="L1480">
        <v>30</v>
      </c>
      <c r="M1480">
        <v>2</v>
      </c>
      <c r="N1480" t="s">
        <v>538</v>
      </c>
      <c r="O1480" t="s">
        <v>537</v>
      </c>
      <c r="P1480" t="s">
        <v>627</v>
      </c>
    </row>
    <row r="1481" spans="1:16" x14ac:dyDescent="0.25">
      <c r="A1481" t="s">
        <v>95</v>
      </c>
      <c r="B1481" t="s">
        <v>77</v>
      </c>
      <c r="C1481" t="s">
        <v>13</v>
      </c>
      <c r="E1481" t="s">
        <v>14</v>
      </c>
      <c r="F1481" t="s">
        <v>14</v>
      </c>
      <c r="G1481" t="s">
        <v>15</v>
      </c>
      <c r="H1481" t="s">
        <v>25</v>
      </c>
      <c r="I1481" t="s">
        <v>88</v>
      </c>
      <c r="J1481" t="s">
        <v>117</v>
      </c>
      <c r="K1481" s="1">
        <v>45418</v>
      </c>
      <c r="L1481">
        <v>10.001999999999899</v>
      </c>
      <c r="M1481">
        <v>3</v>
      </c>
      <c r="N1481" t="s">
        <v>538</v>
      </c>
      <c r="O1481" t="s">
        <v>537</v>
      </c>
      <c r="P1481" t="s">
        <v>627</v>
      </c>
    </row>
    <row r="1482" spans="1:16" x14ac:dyDescent="0.25">
      <c r="A1482" t="s">
        <v>95</v>
      </c>
      <c r="B1482" t="s">
        <v>77</v>
      </c>
      <c r="C1482" t="s">
        <v>13</v>
      </c>
      <c r="E1482" t="s">
        <v>14</v>
      </c>
      <c r="F1482" t="s">
        <v>14</v>
      </c>
      <c r="G1482" t="s">
        <v>15</v>
      </c>
      <c r="H1482" t="s">
        <v>25</v>
      </c>
      <c r="I1482" t="s">
        <v>88</v>
      </c>
      <c r="J1482" t="s">
        <v>117</v>
      </c>
      <c r="K1482" s="1">
        <v>45422</v>
      </c>
      <c r="L1482">
        <v>30</v>
      </c>
      <c r="M1482">
        <v>3</v>
      </c>
      <c r="N1482" t="s">
        <v>538</v>
      </c>
      <c r="O1482" t="s">
        <v>537</v>
      </c>
      <c r="P1482" t="s">
        <v>627</v>
      </c>
    </row>
    <row r="1483" spans="1:16" x14ac:dyDescent="0.25">
      <c r="A1483" t="s">
        <v>95</v>
      </c>
      <c r="B1483" t="s">
        <v>77</v>
      </c>
      <c r="C1483" t="s">
        <v>13</v>
      </c>
      <c r="E1483" t="s">
        <v>14</v>
      </c>
      <c r="F1483" t="s">
        <v>14</v>
      </c>
      <c r="G1483" t="s">
        <v>15</v>
      </c>
      <c r="H1483" t="s">
        <v>25</v>
      </c>
      <c r="I1483" t="s">
        <v>68</v>
      </c>
      <c r="J1483" t="s">
        <v>117</v>
      </c>
      <c r="K1483" s="1">
        <v>45404</v>
      </c>
      <c r="L1483">
        <v>10.001999999999899</v>
      </c>
      <c r="M1483">
        <v>1</v>
      </c>
      <c r="N1483" t="s">
        <v>538</v>
      </c>
      <c r="O1483" t="s">
        <v>537</v>
      </c>
      <c r="P1483" t="s">
        <v>627</v>
      </c>
    </row>
    <row r="1484" spans="1:16" x14ac:dyDescent="0.25">
      <c r="A1484" t="s">
        <v>95</v>
      </c>
      <c r="B1484" t="s">
        <v>77</v>
      </c>
      <c r="C1484" t="s">
        <v>13</v>
      </c>
      <c r="E1484" t="s">
        <v>14</v>
      </c>
      <c r="F1484" t="s">
        <v>14</v>
      </c>
      <c r="G1484" t="s">
        <v>15</v>
      </c>
      <c r="H1484" t="s">
        <v>25</v>
      </c>
      <c r="I1484" t="s">
        <v>68</v>
      </c>
      <c r="J1484" t="s">
        <v>117</v>
      </c>
      <c r="K1484" s="1">
        <v>45405</v>
      </c>
      <c r="L1484">
        <v>30</v>
      </c>
      <c r="M1484">
        <v>1</v>
      </c>
      <c r="N1484" t="s">
        <v>538</v>
      </c>
      <c r="O1484" t="s">
        <v>537</v>
      </c>
      <c r="P1484" t="s">
        <v>627</v>
      </c>
    </row>
    <row r="1485" spans="1:16" x14ac:dyDescent="0.25">
      <c r="A1485" t="s">
        <v>95</v>
      </c>
      <c r="B1485" t="s">
        <v>77</v>
      </c>
      <c r="C1485" t="s">
        <v>13</v>
      </c>
      <c r="E1485" t="s">
        <v>14</v>
      </c>
      <c r="F1485" t="s">
        <v>14</v>
      </c>
      <c r="G1485" t="s">
        <v>15</v>
      </c>
      <c r="H1485" t="s">
        <v>25</v>
      </c>
      <c r="I1485" t="s">
        <v>68</v>
      </c>
      <c r="J1485" t="s">
        <v>117</v>
      </c>
      <c r="K1485" s="1">
        <v>45406</v>
      </c>
      <c r="L1485">
        <v>10.001999999999899</v>
      </c>
      <c r="M1485">
        <v>1</v>
      </c>
      <c r="N1485" t="s">
        <v>538</v>
      </c>
      <c r="O1485" t="s">
        <v>537</v>
      </c>
      <c r="P1485" t="s">
        <v>627</v>
      </c>
    </row>
    <row r="1486" spans="1:16" x14ac:dyDescent="0.25">
      <c r="A1486" t="s">
        <v>95</v>
      </c>
      <c r="B1486" t="s">
        <v>77</v>
      </c>
      <c r="C1486" t="s">
        <v>13</v>
      </c>
      <c r="E1486" t="s">
        <v>14</v>
      </c>
      <c r="F1486" t="s">
        <v>14</v>
      </c>
      <c r="G1486" t="s">
        <v>15</v>
      </c>
      <c r="H1486" t="s">
        <v>25</v>
      </c>
      <c r="I1486" t="s">
        <v>68</v>
      </c>
      <c r="J1486" t="s">
        <v>117</v>
      </c>
      <c r="K1486" s="1">
        <v>45407</v>
      </c>
      <c r="L1486">
        <v>60</v>
      </c>
      <c r="M1486">
        <v>1</v>
      </c>
      <c r="N1486" t="s">
        <v>538</v>
      </c>
      <c r="O1486" t="s">
        <v>537</v>
      </c>
      <c r="P1486" t="s">
        <v>627</v>
      </c>
    </row>
    <row r="1487" spans="1:16" x14ac:dyDescent="0.25">
      <c r="A1487" t="s">
        <v>95</v>
      </c>
      <c r="B1487" t="s">
        <v>77</v>
      </c>
      <c r="C1487" t="s">
        <v>13</v>
      </c>
      <c r="E1487" t="s">
        <v>14</v>
      </c>
      <c r="F1487" t="s">
        <v>14</v>
      </c>
      <c r="G1487" t="s">
        <v>15</v>
      </c>
      <c r="H1487" t="s">
        <v>25</v>
      </c>
      <c r="I1487" t="s">
        <v>68</v>
      </c>
      <c r="J1487" t="s">
        <v>117</v>
      </c>
      <c r="K1487" s="1">
        <v>45408</v>
      </c>
      <c r="L1487">
        <v>10.001999999999899</v>
      </c>
      <c r="M1487">
        <v>1</v>
      </c>
      <c r="N1487" t="s">
        <v>538</v>
      </c>
      <c r="O1487" t="s">
        <v>537</v>
      </c>
      <c r="P1487" t="s">
        <v>627</v>
      </c>
    </row>
    <row r="1488" spans="1:16" x14ac:dyDescent="0.25">
      <c r="A1488" t="s">
        <v>95</v>
      </c>
      <c r="B1488" t="s">
        <v>77</v>
      </c>
      <c r="C1488" t="s">
        <v>13</v>
      </c>
      <c r="E1488" t="s">
        <v>14</v>
      </c>
      <c r="F1488" t="s">
        <v>14</v>
      </c>
      <c r="G1488" t="s">
        <v>15</v>
      </c>
      <c r="H1488" t="s">
        <v>25</v>
      </c>
      <c r="I1488" t="s">
        <v>68</v>
      </c>
      <c r="J1488" t="s">
        <v>117</v>
      </c>
      <c r="K1488" s="1">
        <v>45413</v>
      </c>
      <c r="L1488">
        <v>30</v>
      </c>
      <c r="M1488">
        <v>2</v>
      </c>
      <c r="N1488" t="s">
        <v>538</v>
      </c>
      <c r="O1488" t="s">
        <v>537</v>
      </c>
      <c r="P1488" t="s">
        <v>627</v>
      </c>
    </row>
    <row r="1489" spans="1:16" x14ac:dyDescent="0.25">
      <c r="A1489" t="s">
        <v>95</v>
      </c>
      <c r="B1489" t="s">
        <v>77</v>
      </c>
      <c r="C1489" t="s">
        <v>13</v>
      </c>
      <c r="E1489" t="s">
        <v>14</v>
      </c>
      <c r="F1489" t="s">
        <v>14</v>
      </c>
      <c r="G1489" t="s">
        <v>15</v>
      </c>
      <c r="H1489" t="s">
        <v>25</v>
      </c>
      <c r="I1489" t="s">
        <v>68</v>
      </c>
      <c r="J1489" t="s">
        <v>117</v>
      </c>
      <c r="K1489" s="1">
        <v>45415</v>
      </c>
      <c r="L1489">
        <v>60</v>
      </c>
      <c r="M1489">
        <v>2</v>
      </c>
      <c r="N1489" t="s">
        <v>538</v>
      </c>
      <c r="O1489" t="s">
        <v>537</v>
      </c>
      <c r="P1489" t="s">
        <v>627</v>
      </c>
    </row>
    <row r="1490" spans="1:16" x14ac:dyDescent="0.25">
      <c r="A1490" t="s">
        <v>95</v>
      </c>
      <c r="B1490" t="s">
        <v>77</v>
      </c>
      <c r="C1490" t="s">
        <v>13</v>
      </c>
      <c r="E1490" t="s">
        <v>14</v>
      </c>
      <c r="F1490" t="s">
        <v>14</v>
      </c>
      <c r="G1490" t="s">
        <v>15</v>
      </c>
      <c r="H1490" t="s">
        <v>25</v>
      </c>
      <c r="I1490" t="s">
        <v>68</v>
      </c>
      <c r="J1490" t="s">
        <v>117</v>
      </c>
      <c r="K1490" s="1">
        <v>45420</v>
      </c>
      <c r="L1490">
        <v>30</v>
      </c>
      <c r="M1490">
        <v>3</v>
      </c>
      <c r="N1490" t="s">
        <v>538</v>
      </c>
      <c r="O1490" t="s">
        <v>537</v>
      </c>
      <c r="P1490" t="s">
        <v>627</v>
      </c>
    </row>
    <row r="1491" spans="1:16" x14ac:dyDescent="0.25">
      <c r="A1491" t="s">
        <v>95</v>
      </c>
      <c r="B1491" t="s">
        <v>77</v>
      </c>
      <c r="C1491" t="s">
        <v>13</v>
      </c>
      <c r="E1491" t="s">
        <v>14</v>
      </c>
      <c r="F1491" t="s">
        <v>14</v>
      </c>
      <c r="G1491" t="s">
        <v>15</v>
      </c>
      <c r="H1491" t="s">
        <v>25</v>
      </c>
      <c r="I1491" t="s">
        <v>68</v>
      </c>
      <c r="J1491" t="s">
        <v>117</v>
      </c>
      <c r="K1491" s="1">
        <v>45429</v>
      </c>
      <c r="L1491">
        <v>30</v>
      </c>
      <c r="M1491">
        <v>4</v>
      </c>
      <c r="N1491" t="s">
        <v>538</v>
      </c>
      <c r="O1491" t="s">
        <v>537</v>
      </c>
      <c r="P1491" t="s">
        <v>627</v>
      </c>
    </row>
    <row r="1492" spans="1:16" x14ac:dyDescent="0.25">
      <c r="A1492" t="s">
        <v>95</v>
      </c>
      <c r="B1492" t="s">
        <v>77</v>
      </c>
      <c r="C1492" t="s">
        <v>13</v>
      </c>
      <c r="E1492" t="s">
        <v>14</v>
      </c>
      <c r="F1492" t="s">
        <v>14</v>
      </c>
      <c r="G1492" t="s">
        <v>15</v>
      </c>
      <c r="H1492" t="s">
        <v>25</v>
      </c>
      <c r="I1492" t="s">
        <v>26</v>
      </c>
      <c r="J1492" t="s">
        <v>118</v>
      </c>
      <c r="K1492" s="1">
        <v>45407</v>
      </c>
      <c r="L1492">
        <v>10.001999999999899</v>
      </c>
      <c r="M1492">
        <v>1</v>
      </c>
      <c r="N1492" t="s">
        <v>538</v>
      </c>
      <c r="O1492" t="s">
        <v>537</v>
      </c>
      <c r="P1492" t="s">
        <v>627</v>
      </c>
    </row>
    <row r="1493" spans="1:16" x14ac:dyDescent="0.25">
      <c r="A1493" t="s">
        <v>95</v>
      </c>
      <c r="B1493" t="s">
        <v>77</v>
      </c>
      <c r="C1493" t="s">
        <v>13</v>
      </c>
      <c r="E1493" t="s">
        <v>14</v>
      </c>
      <c r="F1493" t="s">
        <v>14</v>
      </c>
      <c r="G1493" t="s">
        <v>15</v>
      </c>
      <c r="H1493" t="s">
        <v>25</v>
      </c>
      <c r="I1493" t="s">
        <v>26</v>
      </c>
      <c r="J1493" t="s">
        <v>118</v>
      </c>
      <c r="K1493" s="1">
        <v>45408</v>
      </c>
      <c r="L1493">
        <v>60</v>
      </c>
      <c r="M1493">
        <v>1</v>
      </c>
      <c r="N1493" t="s">
        <v>538</v>
      </c>
      <c r="O1493" t="s">
        <v>537</v>
      </c>
      <c r="P1493" t="s">
        <v>627</v>
      </c>
    </row>
    <row r="1494" spans="1:16" x14ac:dyDescent="0.25">
      <c r="A1494" t="s">
        <v>95</v>
      </c>
      <c r="B1494" t="s">
        <v>77</v>
      </c>
      <c r="C1494" t="s">
        <v>13</v>
      </c>
      <c r="E1494" t="s">
        <v>14</v>
      </c>
      <c r="F1494" t="s">
        <v>14</v>
      </c>
      <c r="G1494" t="s">
        <v>15</v>
      </c>
      <c r="H1494" t="s">
        <v>25</v>
      </c>
      <c r="I1494" t="s">
        <v>26</v>
      </c>
      <c r="J1494" t="s">
        <v>118</v>
      </c>
      <c r="K1494" s="1">
        <v>45411</v>
      </c>
      <c r="L1494">
        <v>30</v>
      </c>
      <c r="M1494">
        <v>2</v>
      </c>
      <c r="N1494" t="s">
        <v>538</v>
      </c>
      <c r="O1494" t="s">
        <v>537</v>
      </c>
      <c r="P1494" t="s">
        <v>627</v>
      </c>
    </row>
    <row r="1495" spans="1:16" x14ac:dyDescent="0.25">
      <c r="A1495" t="s">
        <v>95</v>
      </c>
      <c r="B1495" t="s">
        <v>77</v>
      </c>
      <c r="C1495" t="s">
        <v>13</v>
      </c>
      <c r="E1495" t="s">
        <v>14</v>
      </c>
      <c r="F1495" t="s">
        <v>14</v>
      </c>
      <c r="G1495" t="s">
        <v>15</v>
      </c>
      <c r="H1495" t="s">
        <v>25</v>
      </c>
      <c r="I1495" t="s">
        <v>26</v>
      </c>
      <c r="J1495" t="s">
        <v>118</v>
      </c>
      <c r="K1495" s="1">
        <v>45413</v>
      </c>
      <c r="L1495">
        <v>10.001999999999899</v>
      </c>
      <c r="M1495">
        <v>2</v>
      </c>
      <c r="N1495" t="s">
        <v>538</v>
      </c>
      <c r="O1495" t="s">
        <v>537</v>
      </c>
      <c r="P1495" t="s">
        <v>627</v>
      </c>
    </row>
    <row r="1496" spans="1:16" x14ac:dyDescent="0.25">
      <c r="A1496" t="s">
        <v>95</v>
      </c>
      <c r="B1496" t="s">
        <v>77</v>
      </c>
      <c r="C1496" t="s">
        <v>13</v>
      </c>
      <c r="E1496" t="s">
        <v>14</v>
      </c>
      <c r="F1496" t="s">
        <v>14</v>
      </c>
      <c r="G1496" t="s">
        <v>15</v>
      </c>
      <c r="H1496" t="s">
        <v>25</v>
      </c>
      <c r="I1496" t="s">
        <v>26</v>
      </c>
      <c r="J1496" t="s">
        <v>118</v>
      </c>
      <c r="K1496" s="1">
        <v>45415</v>
      </c>
      <c r="L1496">
        <v>30</v>
      </c>
      <c r="M1496">
        <v>2</v>
      </c>
      <c r="N1496" t="s">
        <v>538</v>
      </c>
      <c r="O1496" t="s">
        <v>537</v>
      </c>
      <c r="P1496" t="s">
        <v>627</v>
      </c>
    </row>
    <row r="1497" spans="1:16" x14ac:dyDescent="0.25">
      <c r="A1497" t="s">
        <v>95</v>
      </c>
      <c r="B1497" t="s">
        <v>77</v>
      </c>
      <c r="C1497" t="s">
        <v>13</v>
      </c>
      <c r="E1497" t="s">
        <v>14</v>
      </c>
      <c r="F1497" t="s">
        <v>14</v>
      </c>
      <c r="G1497" t="s">
        <v>15</v>
      </c>
      <c r="H1497" t="s">
        <v>25</v>
      </c>
      <c r="I1497" t="s">
        <v>26</v>
      </c>
      <c r="J1497" t="s">
        <v>118</v>
      </c>
      <c r="K1497" s="1">
        <v>45418</v>
      </c>
      <c r="L1497">
        <v>30</v>
      </c>
      <c r="M1497">
        <v>3</v>
      </c>
      <c r="N1497" t="s">
        <v>538</v>
      </c>
      <c r="O1497" t="s">
        <v>537</v>
      </c>
      <c r="P1497" t="s">
        <v>627</v>
      </c>
    </row>
    <row r="1498" spans="1:16" x14ac:dyDescent="0.25">
      <c r="A1498" t="s">
        <v>95</v>
      </c>
      <c r="B1498" t="s">
        <v>77</v>
      </c>
      <c r="C1498" t="s">
        <v>13</v>
      </c>
      <c r="E1498" t="s">
        <v>14</v>
      </c>
      <c r="F1498" t="s">
        <v>14</v>
      </c>
      <c r="G1498" t="s">
        <v>15</v>
      </c>
      <c r="H1498" t="s">
        <v>25</v>
      </c>
      <c r="I1498" t="s">
        <v>26</v>
      </c>
      <c r="J1498" t="s">
        <v>118</v>
      </c>
      <c r="K1498" s="1">
        <v>45420</v>
      </c>
      <c r="L1498">
        <v>30</v>
      </c>
      <c r="M1498">
        <v>3</v>
      </c>
      <c r="N1498" t="s">
        <v>538</v>
      </c>
      <c r="O1498" t="s">
        <v>537</v>
      </c>
      <c r="P1498" t="s">
        <v>627</v>
      </c>
    </row>
    <row r="1499" spans="1:16" x14ac:dyDescent="0.25">
      <c r="A1499" t="s">
        <v>95</v>
      </c>
      <c r="B1499" t="s">
        <v>77</v>
      </c>
      <c r="C1499" t="s">
        <v>13</v>
      </c>
      <c r="E1499" t="s">
        <v>14</v>
      </c>
      <c r="F1499" t="s">
        <v>14</v>
      </c>
      <c r="G1499" t="s">
        <v>15</v>
      </c>
      <c r="H1499" t="s">
        <v>25</v>
      </c>
      <c r="I1499" t="s">
        <v>26</v>
      </c>
      <c r="J1499" t="s">
        <v>118</v>
      </c>
      <c r="K1499" s="1">
        <v>45421</v>
      </c>
      <c r="L1499">
        <v>30</v>
      </c>
      <c r="M1499">
        <v>3</v>
      </c>
      <c r="N1499" t="s">
        <v>538</v>
      </c>
      <c r="O1499" t="s">
        <v>537</v>
      </c>
      <c r="P1499" t="s">
        <v>627</v>
      </c>
    </row>
    <row r="1500" spans="1:16" x14ac:dyDescent="0.25">
      <c r="A1500" t="s">
        <v>95</v>
      </c>
      <c r="B1500" t="s">
        <v>77</v>
      </c>
      <c r="C1500" t="s">
        <v>13</v>
      </c>
      <c r="E1500" t="s">
        <v>14</v>
      </c>
      <c r="F1500" t="s">
        <v>14</v>
      </c>
      <c r="G1500" t="s">
        <v>15</v>
      </c>
      <c r="H1500" t="s">
        <v>25</v>
      </c>
      <c r="I1500" t="s">
        <v>26</v>
      </c>
      <c r="J1500" t="s">
        <v>118</v>
      </c>
      <c r="K1500" s="1">
        <v>45422</v>
      </c>
      <c r="L1500">
        <v>30</v>
      </c>
      <c r="M1500">
        <v>3</v>
      </c>
      <c r="N1500" t="s">
        <v>538</v>
      </c>
      <c r="O1500" t="s">
        <v>537</v>
      </c>
      <c r="P1500" t="s">
        <v>627</v>
      </c>
    </row>
    <row r="1501" spans="1:16" x14ac:dyDescent="0.25">
      <c r="A1501" t="s">
        <v>95</v>
      </c>
      <c r="B1501" t="s">
        <v>77</v>
      </c>
      <c r="C1501" t="s">
        <v>13</v>
      </c>
      <c r="E1501" t="s">
        <v>14</v>
      </c>
      <c r="F1501" t="s">
        <v>14</v>
      </c>
      <c r="G1501" t="s">
        <v>15</v>
      </c>
      <c r="H1501" t="s">
        <v>25</v>
      </c>
      <c r="I1501" t="s">
        <v>27</v>
      </c>
      <c r="J1501" t="s">
        <v>118</v>
      </c>
      <c r="K1501" s="1">
        <v>45411</v>
      </c>
      <c r="L1501">
        <v>30</v>
      </c>
      <c r="M1501">
        <v>2</v>
      </c>
      <c r="N1501" t="s">
        <v>538</v>
      </c>
      <c r="O1501" t="s">
        <v>537</v>
      </c>
      <c r="P1501" t="s">
        <v>627</v>
      </c>
    </row>
    <row r="1502" spans="1:16" x14ac:dyDescent="0.25">
      <c r="A1502" t="s">
        <v>95</v>
      </c>
      <c r="B1502" t="s">
        <v>77</v>
      </c>
      <c r="C1502" t="s">
        <v>13</v>
      </c>
      <c r="E1502" t="s">
        <v>14</v>
      </c>
      <c r="F1502" t="s">
        <v>14</v>
      </c>
      <c r="G1502" t="s">
        <v>15</v>
      </c>
      <c r="H1502" t="s">
        <v>25</v>
      </c>
      <c r="I1502" t="s">
        <v>27</v>
      </c>
      <c r="J1502" t="s">
        <v>118</v>
      </c>
      <c r="K1502" s="1">
        <v>45413</v>
      </c>
      <c r="L1502">
        <v>60</v>
      </c>
      <c r="M1502">
        <v>2</v>
      </c>
      <c r="N1502" t="s">
        <v>538</v>
      </c>
      <c r="O1502" t="s">
        <v>537</v>
      </c>
      <c r="P1502" t="s">
        <v>627</v>
      </c>
    </row>
    <row r="1503" spans="1:16" x14ac:dyDescent="0.25">
      <c r="A1503" t="s">
        <v>95</v>
      </c>
      <c r="B1503" t="s">
        <v>77</v>
      </c>
      <c r="C1503" t="s">
        <v>13</v>
      </c>
      <c r="E1503" t="s">
        <v>14</v>
      </c>
      <c r="F1503" t="s">
        <v>14</v>
      </c>
      <c r="G1503" t="s">
        <v>15</v>
      </c>
      <c r="H1503" t="s">
        <v>25</v>
      </c>
      <c r="I1503" t="s">
        <v>27</v>
      </c>
      <c r="J1503" t="s">
        <v>118</v>
      </c>
      <c r="K1503" s="1">
        <v>45414</v>
      </c>
      <c r="L1503">
        <v>10.001999999999899</v>
      </c>
      <c r="M1503">
        <v>2</v>
      </c>
      <c r="N1503" t="s">
        <v>538</v>
      </c>
      <c r="O1503" t="s">
        <v>537</v>
      </c>
      <c r="P1503" t="s">
        <v>627</v>
      </c>
    </row>
    <row r="1504" spans="1:16" x14ac:dyDescent="0.25">
      <c r="A1504" t="s">
        <v>95</v>
      </c>
      <c r="B1504" t="s">
        <v>77</v>
      </c>
      <c r="C1504" t="s">
        <v>13</v>
      </c>
      <c r="E1504" t="s">
        <v>14</v>
      </c>
      <c r="F1504" t="s">
        <v>14</v>
      </c>
      <c r="G1504" t="s">
        <v>15</v>
      </c>
      <c r="H1504" t="s">
        <v>25</v>
      </c>
      <c r="I1504" t="s">
        <v>27</v>
      </c>
      <c r="J1504" t="s">
        <v>118</v>
      </c>
      <c r="K1504" s="1">
        <v>45415</v>
      </c>
      <c r="L1504">
        <v>10.001999999999899</v>
      </c>
      <c r="M1504">
        <v>2</v>
      </c>
      <c r="N1504" t="s">
        <v>538</v>
      </c>
      <c r="O1504" t="s">
        <v>537</v>
      </c>
      <c r="P1504" t="s">
        <v>627</v>
      </c>
    </row>
    <row r="1505" spans="1:16" x14ac:dyDescent="0.25">
      <c r="A1505" t="s">
        <v>95</v>
      </c>
      <c r="B1505" t="s">
        <v>77</v>
      </c>
      <c r="C1505" t="s">
        <v>13</v>
      </c>
      <c r="E1505" t="s">
        <v>14</v>
      </c>
      <c r="F1505" t="s">
        <v>14</v>
      </c>
      <c r="G1505" t="s">
        <v>15</v>
      </c>
      <c r="H1505" t="s">
        <v>25</v>
      </c>
      <c r="I1505" t="s">
        <v>27</v>
      </c>
      <c r="J1505" t="s">
        <v>118</v>
      </c>
      <c r="K1505" s="1">
        <v>45418</v>
      </c>
      <c r="L1505">
        <v>30</v>
      </c>
      <c r="M1505">
        <v>3</v>
      </c>
      <c r="N1505" t="s">
        <v>538</v>
      </c>
      <c r="O1505" t="s">
        <v>537</v>
      </c>
      <c r="P1505" t="s">
        <v>627</v>
      </c>
    </row>
    <row r="1506" spans="1:16" x14ac:dyDescent="0.25">
      <c r="A1506" t="s">
        <v>95</v>
      </c>
      <c r="B1506" t="s">
        <v>77</v>
      </c>
      <c r="C1506" t="s">
        <v>13</v>
      </c>
      <c r="E1506" t="s">
        <v>14</v>
      </c>
      <c r="F1506" t="s">
        <v>14</v>
      </c>
      <c r="G1506" t="s">
        <v>15</v>
      </c>
      <c r="H1506" t="s">
        <v>25</v>
      </c>
      <c r="I1506" t="s">
        <v>27</v>
      </c>
      <c r="J1506" t="s">
        <v>118</v>
      </c>
      <c r="K1506" s="1">
        <v>45419</v>
      </c>
      <c r="L1506">
        <v>30</v>
      </c>
      <c r="M1506">
        <v>3</v>
      </c>
      <c r="N1506" t="s">
        <v>538</v>
      </c>
      <c r="O1506" t="s">
        <v>537</v>
      </c>
      <c r="P1506" t="s">
        <v>627</v>
      </c>
    </row>
    <row r="1507" spans="1:16" x14ac:dyDescent="0.25">
      <c r="A1507" t="s">
        <v>95</v>
      </c>
      <c r="B1507" t="s">
        <v>77</v>
      </c>
      <c r="C1507" t="s">
        <v>13</v>
      </c>
      <c r="E1507" t="s">
        <v>14</v>
      </c>
      <c r="F1507" t="s">
        <v>14</v>
      </c>
      <c r="G1507" t="s">
        <v>15</v>
      </c>
      <c r="H1507" t="s">
        <v>25</v>
      </c>
      <c r="I1507" t="s">
        <v>27</v>
      </c>
      <c r="J1507" t="s">
        <v>118</v>
      </c>
      <c r="K1507" s="1">
        <v>45426</v>
      </c>
      <c r="L1507">
        <v>30</v>
      </c>
      <c r="M1507">
        <v>4</v>
      </c>
      <c r="N1507" t="s">
        <v>538</v>
      </c>
      <c r="O1507" t="s">
        <v>537</v>
      </c>
      <c r="P1507" t="s">
        <v>627</v>
      </c>
    </row>
    <row r="1508" spans="1:16" x14ac:dyDescent="0.25">
      <c r="A1508" t="s">
        <v>95</v>
      </c>
      <c r="B1508" t="s">
        <v>77</v>
      </c>
      <c r="C1508" t="s">
        <v>13</v>
      </c>
      <c r="E1508" t="s">
        <v>14</v>
      </c>
      <c r="F1508" t="s">
        <v>14</v>
      </c>
      <c r="G1508" t="s">
        <v>15</v>
      </c>
      <c r="H1508" t="s">
        <v>25</v>
      </c>
      <c r="I1508" t="s">
        <v>27</v>
      </c>
      <c r="J1508" t="s">
        <v>118</v>
      </c>
      <c r="K1508" s="1">
        <v>45427</v>
      </c>
      <c r="L1508">
        <v>30</v>
      </c>
      <c r="M1508">
        <v>4</v>
      </c>
      <c r="N1508" t="s">
        <v>538</v>
      </c>
      <c r="O1508" t="s">
        <v>537</v>
      </c>
      <c r="P1508" t="s">
        <v>627</v>
      </c>
    </row>
    <row r="1509" spans="1:16" x14ac:dyDescent="0.25">
      <c r="A1509" t="s">
        <v>95</v>
      </c>
      <c r="B1509" t="s">
        <v>77</v>
      </c>
      <c r="C1509" t="s">
        <v>13</v>
      </c>
      <c r="E1509" t="s">
        <v>14</v>
      </c>
      <c r="F1509" t="s">
        <v>14</v>
      </c>
      <c r="G1509" t="s">
        <v>15</v>
      </c>
      <c r="H1509" t="s">
        <v>25</v>
      </c>
      <c r="I1509" t="s">
        <v>27</v>
      </c>
      <c r="J1509" t="s">
        <v>118</v>
      </c>
      <c r="K1509" s="1">
        <v>45428</v>
      </c>
      <c r="L1509">
        <v>60</v>
      </c>
      <c r="M1509">
        <v>4</v>
      </c>
      <c r="N1509" t="s">
        <v>538</v>
      </c>
      <c r="O1509" t="s">
        <v>537</v>
      </c>
      <c r="P1509" t="s">
        <v>627</v>
      </c>
    </row>
    <row r="1510" spans="1:16" x14ac:dyDescent="0.25">
      <c r="A1510" t="s">
        <v>95</v>
      </c>
      <c r="B1510" t="s">
        <v>77</v>
      </c>
      <c r="C1510" t="s">
        <v>13</v>
      </c>
      <c r="E1510" t="s">
        <v>14</v>
      </c>
      <c r="F1510" t="s">
        <v>14</v>
      </c>
      <c r="G1510" t="s">
        <v>15</v>
      </c>
      <c r="H1510" t="s">
        <v>25</v>
      </c>
      <c r="I1510" t="s">
        <v>27</v>
      </c>
      <c r="J1510" t="s">
        <v>118</v>
      </c>
      <c r="K1510" s="1">
        <v>45429</v>
      </c>
      <c r="L1510">
        <v>120</v>
      </c>
      <c r="M1510">
        <v>4</v>
      </c>
      <c r="N1510" t="s">
        <v>538</v>
      </c>
      <c r="O1510" t="s">
        <v>537</v>
      </c>
      <c r="P1510" t="s">
        <v>627</v>
      </c>
    </row>
    <row r="1511" spans="1:16" x14ac:dyDescent="0.25">
      <c r="A1511" t="s">
        <v>95</v>
      </c>
      <c r="B1511" t="s">
        <v>77</v>
      </c>
      <c r="C1511" t="s">
        <v>13</v>
      </c>
      <c r="E1511" t="s">
        <v>14</v>
      </c>
      <c r="F1511" t="s">
        <v>14</v>
      </c>
      <c r="G1511" t="s">
        <v>15</v>
      </c>
      <c r="H1511" t="s">
        <v>25</v>
      </c>
      <c r="I1511" t="s">
        <v>28</v>
      </c>
      <c r="J1511" t="s">
        <v>118</v>
      </c>
      <c r="K1511" s="1">
        <v>45421</v>
      </c>
      <c r="L1511">
        <v>60</v>
      </c>
      <c r="M1511">
        <v>3</v>
      </c>
      <c r="N1511" t="s">
        <v>538</v>
      </c>
      <c r="O1511" t="s">
        <v>537</v>
      </c>
      <c r="P1511" t="s">
        <v>627</v>
      </c>
    </row>
    <row r="1512" spans="1:16" x14ac:dyDescent="0.25">
      <c r="A1512" t="s">
        <v>95</v>
      </c>
      <c r="B1512" t="s">
        <v>77</v>
      </c>
      <c r="C1512" t="s">
        <v>13</v>
      </c>
      <c r="E1512" t="s">
        <v>14</v>
      </c>
      <c r="F1512" t="s">
        <v>14</v>
      </c>
      <c r="G1512" t="s">
        <v>15</v>
      </c>
      <c r="H1512" t="s">
        <v>25</v>
      </c>
      <c r="I1512" t="s">
        <v>28</v>
      </c>
      <c r="J1512" t="s">
        <v>118</v>
      </c>
      <c r="K1512" s="1">
        <v>45429</v>
      </c>
      <c r="L1512">
        <v>30</v>
      </c>
      <c r="M1512">
        <v>4</v>
      </c>
      <c r="N1512" t="s">
        <v>538</v>
      </c>
      <c r="O1512" t="s">
        <v>537</v>
      </c>
      <c r="P1512" t="s">
        <v>627</v>
      </c>
    </row>
    <row r="1513" spans="1:16" x14ac:dyDescent="0.25">
      <c r="A1513" t="s">
        <v>95</v>
      </c>
      <c r="B1513" t="s">
        <v>77</v>
      </c>
      <c r="C1513" t="s">
        <v>13</v>
      </c>
      <c r="E1513" t="s">
        <v>14</v>
      </c>
      <c r="F1513" t="s">
        <v>14</v>
      </c>
      <c r="G1513" t="s">
        <v>15</v>
      </c>
      <c r="H1513" t="s">
        <v>25</v>
      </c>
      <c r="I1513" t="s">
        <v>58</v>
      </c>
      <c r="J1513" t="s">
        <v>118</v>
      </c>
      <c r="K1513" s="1">
        <v>45413</v>
      </c>
      <c r="L1513">
        <v>10.001999999999899</v>
      </c>
      <c r="M1513">
        <v>2</v>
      </c>
      <c r="N1513" t="s">
        <v>538</v>
      </c>
      <c r="O1513" t="s">
        <v>537</v>
      </c>
      <c r="P1513" t="s">
        <v>627</v>
      </c>
    </row>
    <row r="1514" spans="1:16" x14ac:dyDescent="0.25">
      <c r="A1514" t="s">
        <v>95</v>
      </c>
      <c r="B1514" t="s">
        <v>77</v>
      </c>
      <c r="C1514" t="s">
        <v>13</v>
      </c>
      <c r="E1514" t="s">
        <v>14</v>
      </c>
      <c r="F1514" t="s">
        <v>14</v>
      </c>
      <c r="G1514" t="s">
        <v>15</v>
      </c>
      <c r="H1514" t="s">
        <v>30</v>
      </c>
      <c r="I1514" t="s">
        <v>89</v>
      </c>
      <c r="J1514" t="s">
        <v>119</v>
      </c>
      <c r="K1514" s="1">
        <v>45405</v>
      </c>
      <c r="L1514">
        <v>60</v>
      </c>
      <c r="M1514">
        <v>1</v>
      </c>
      <c r="N1514" t="s">
        <v>538</v>
      </c>
      <c r="O1514" t="s">
        <v>537</v>
      </c>
      <c r="P1514" t="s">
        <v>627</v>
      </c>
    </row>
    <row r="1515" spans="1:16" x14ac:dyDescent="0.25">
      <c r="A1515" t="s">
        <v>95</v>
      </c>
      <c r="B1515" t="s">
        <v>77</v>
      </c>
      <c r="C1515" t="s">
        <v>13</v>
      </c>
      <c r="E1515" t="s">
        <v>14</v>
      </c>
      <c r="F1515" t="s">
        <v>14</v>
      </c>
      <c r="G1515" t="s">
        <v>15</v>
      </c>
      <c r="H1515" t="s">
        <v>30</v>
      </c>
      <c r="I1515" t="s">
        <v>89</v>
      </c>
      <c r="J1515" t="s">
        <v>119</v>
      </c>
      <c r="K1515" s="1">
        <v>45406</v>
      </c>
      <c r="L1515">
        <v>60</v>
      </c>
      <c r="M1515">
        <v>1</v>
      </c>
      <c r="N1515" t="s">
        <v>538</v>
      </c>
      <c r="O1515" t="s">
        <v>537</v>
      </c>
      <c r="P1515" t="s">
        <v>627</v>
      </c>
    </row>
    <row r="1516" spans="1:16" x14ac:dyDescent="0.25">
      <c r="A1516" t="s">
        <v>95</v>
      </c>
      <c r="B1516" t="s">
        <v>77</v>
      </c>
      <c r="C1516" t="s">
        <v>13</v>
      </c>
      <c r="E1516" t="s">
        <v>14</v>
      </c>
      <c r="F1516" t="s">
        <v>14</v>
      </c>
      <c r="G1516" t="s">
        <v>15</v>
      </c>
      <c r="H1516" t="s">
        <v>30</v>
      </c>
      <c r="I1516" t="s">
        <v>89</v>
      </c>
      <c r="J1516" t="s">
        <v>119</v>
      </c>
      <c r="K1516" s="1">
        <v>45412</v>
      </c>
      <c r="L1516">
        <v>60</v>
      </c>
      <c r="M1516">
        <v>2</v>
      </c>
      <c r="N1516" t="s">
        <v>538</v>
      </c>
      <c r="O1516" t="s">
        <v>537</v>
      </c>
      <c r="P1516" t="s">
        <v>627</v>
      </c>
    </row>
    <row r="1517" spans="1:16" x14ac:dyDescent="0.25">
      <c r="A1517" t="s">
        <v>95</v>
      </c>
      <c r="B1517" t="s">
        <v>77</v>
      </c>
      <c r="C1517" t="s">
        <v>13</v>
      </c>
      <c r="E1517" t="s">
        <v>14</v>
      </c>
      <c r="F1517" t="s">
        <v>14</v>
      </c>
      <c r="G1517" t="s">
        <v>15</v>
      </c>
      <c r="H1517" t="s">
        <v>30</v>
      </c>
      <c r="I1517" t="s">
        <v>89</v>
      </c>
      <c r="J1517" t="s">
        <v>119</v>
      </c>
      <c r="K1517" s="1">
        <v>45419</v>
      </c>
      <c r="L1517">
        <v>30</v>
      </c>
      <c r="M1517">
        <v>3</v>
      </c>
      <c r="N1517" t="s">
        <v>538</v>
      </c>
      <c r="O1517" t="s">
        <v>537</v>
      </c>
      <c r="P1517" t="s">
        <v>627</v>
      </c>
    </row>
    <row r="1518" spans="1:16" x14ac:dyDescent="0.25">
      <c r="A1518" t="s">
        <v>95</v>
      </c>
      <c r="B1518" t="s">
        <v>77</v>
      </c>
      <c r="C1518" t="s">
        <v>13</v>
      </c>
      <c r="E1518" t="s">
        <v>14</v>
      </c>
      <c r="F1518" t="s">
        <v>14</v>
      </c>
      <c r="G1518" t="s">
        <v>15</v>
      </c>
      <c r="H1518" t="s">
        <v>30</v>
      </c>
      <c r="I1518" t="s">
        <v>31</v>
      </c>
      <c r="J1518" t="s">
        <v>119</v>
      </c>
      <c r="K1518" s="1">
        <v>45411</v>
      </c>
      <c r="L1518">
        <v>60</v>
      </c>
      <c r="M1518">
        <v>2</v>
      </c>
      <c r="N1518" t="s">
        <v>538</v>
      </c>
      <c r="O1518" t="s">
        <v>537</v>
      </c>
      <c r="P1518" t="s">
        <v>627</v>
      </c>
    </row>
    <row r="1519" spans="1:16" x14ac:dyDescent="0.25">
      <c r="A1519" t="s">
        <v>95</v>
      </c>
      <c r="B1519" t="s">
        <v>77</v>
      </c>
      <c r="C1519" t="s">
        <v>13</v>
      </c>
      <c r="E1519" t="s">
        <v>14</v>
      </c>
      <c r="F1519" t="s">
        <v>14</v>
      </c>
      <c r="G1519" t="s">
        <v>15</v>
      </c>
      <c r="H1519" t="s">
        <v>30</v>
      </c>
      <c r="I1519" t="s">
        <v>31</v>
      </c>
      <c r="J1519" t="s">
        <v>119</v>
      </c>
      <c r="K1519" s="1">
        <v>45414</v>
      </c>
      <c r="L1519">
        <v>10.001999999999899</v>
      </c>
      <c r="M1519">
        <v>2</v>
      </c>
      <c r="N1519" t="s">
        <v>538</v>
      </c>
      <c r="O1519" t="s">
        <v>537</v>
      </c>
      <c r="P1519" t="s">
        <v>627</v>
      </c>
    </row>
    <row r="1520" spans="1:16" x14ac:dyDescent="0.25">
      <c r="A1520" t="s">
        <v>95</v>
      </c>
      <c r="B1520" t="s">
        <v>77</v>
      </c>
      <c r="C1520" t="s">
        <v>13</v>
      </c>
      <c r="E1520" t="s">
        <v>14</v>
      </c>
      <c r="F1520" t="s">
        <v>14</v>
      </c>
      <c r="G1520" t="s">
        <v>15</v>
      </c>
      <c r="H1520" t="s">
        <v>30</v>
      </c>
      <c r="I1520" t="s">
        <v>31</v>
      </c>
      <c r="J1520" t="s">
        <v>119</v>
      </c>
      <c r="K1520" s="1">
        <v>45415</v>
      </c>
      <c r="L1520">
        <v>90</v>
      </c>
      <c r="M1520">
        <v>2</v>
      </c>
      <c r="N1520" t="s">
        <v>538</v>
      </c>
      <c r="O1520" t="s">
        <v>537</v>
      </c>
      <c r="P1520" t="s">
        <v>627</v>
      </c>
    </row>
    <row r="1521" spans="1:16" x14ac:dyDescent="0.25">
      <c r="A1521" t="s">
        <v>95</v>
      </c>
      <c r="B1521" t="s">
        <v>77</v>
      </c>
      <c r="C1521" t="s">
        <v>13</v>
      </c>
      <c r="E1521" t="s">
        <v>14</v>
      </c>
      <c r="F1521" t="s">
        <v>14</v>
      </c>
      <c r="G1521" t="s">
        <v>15</v>
      </c>
      <c r="H1521" t="s">
        <v>30</v>
      </c>
      <c r="I1521" t="s">
        <v>31</v>
      </c>
      <c r="J1521" t="s">
        <v>119</v>
      </c>
      <c r="K1521" s="1">
        <v>45418</v>
      </c>
      <c r="L1521">
        <v>60</v>
      </c>
      <c r="M1521">
        <v>3</v>
      </c>
      <c r="N1521" t="s">
        <v>538</v>
      </c>
      <c r="O1521" t="s">
        <v>537</v>
      </c>
      <c r="P1521" t="s">
        <v>627</v>
      </c>
    </row>
    <row r="1522" spans="1:16" x14ac:dyDescent="0.25">
      <c r="A1522" t="s">
        <v>95</v>
      </c>
      <c r="B1522" t="s">
        <v>77</v>
      </c>
      <c r="C1522" t="s">
        <v>13</v>
      </c>
      <c r="E1522" t="s">
        <v>14</v>
      </c>
      <c r="F1522" t="s">
        <v>14</v>
      </c>
      <c r="G1522" t="s">
        <v>15</v>
      </c>
      <c r="H1522" t="s">
        <v>30</v>
      </c>
      <c r="I1522" t="s">
        <v>31</v>
      </c>
      <c r="J1522" t="s">
        <v>119</v>
      </c>
      <c r="K1522" s="1">
        <v>45419</v>
      </c>
      <c r="L1522">
        <v>60</v>
      </c>
      <c r="M1522">
        <v>3</v>
      </c>
      <c r="N1522" t="s">
        <v>538</v>
      </c>
      <c r="O1522" t="s">
        <v>537</v>
      </c>
      <c r="P1522" t="s">
        <v>627</v>
      </c>
    </row>
    <row r="1523" spans="1:16" x14ac:dyDescent="0.25">
      <c r="A1523" t="s">
        <v>95</v>
      </c>
      <c r="B1523" t="s">
        <v>77</v>
      </c>
      <c r="C1523" t="s">
        <v>13</v>
      </c>
      <c r="E1523" t="s">
        <v>14</v>
      </c>
      <c r="F1523" t="s">
        <v>14</v>
      </c>
      <c r="G1523" t="s">
        <v>15</v>
      </c>
      <c r="H1523" t="s">
        <v>30</v>
      </c>
      <c r="I1523" t="s">
        <v>31</v>
      </c>
      <c r="J1523" t="s">
        <v>119</v>
      </c>
      <c r="K1523" s="1">
        <v>45420</v>
      </c>
      <c r="L1523">
        <v>120</v>
      </c>
      <c r="M1523">
        <v>3</v>
      </c>
      <c r="N1523" t="s">
        <v>538</v>
      </c>
      <c r="O1523" t="s">
        <v>537</v>
      </c>
      <c r="P1523" t="s">
        <v>627</v>
      </c>
    </row>
    <row r="1524" spans="1:16" x14ac:dyDescent="0.25">
      <c r="A1524" t="s">
        <v>95</v>
      </c>
      <c r="B1524" t="s">
        <v>77</v>
      </c>
      <c r="C1524" t="s">
        <v>13</v>
      </c>
      <c r="E1524" t="s">
        <v>14</v>
      </c>
      <c r="F1524" t="s">
        <v>14</v>
      </c>
      <c r="G1524" t="s">
        <v>15</v>
      </c>
      <c r="H1524" t="s">
        <v>30</v>
      </c>
      <c r="I1524" t="s">
        <v>31</v>
      </c>
      <c r="J1524" t="s">
        <v>119</v>
      </c>
      <c r="K1524" s="1">
        <v>45426</v>
      </c>
      <c r="L1524">
        <v>60</v>
      </c>
      <c r="M1524">
        <v>4</v>
      </c>
      <c r="N1524" t="s">
        <v>538</v>
      </c>
      <c r="O1524" t="s">
        <v>537</v>
      </c>
      <c r="P1524" t="s">
        <v>627</v>
      </c>
    </row>
    <row r="1525" spans="1:16" x14ac:dyDescent="0.25">
      <c r="A1525" t="s">
        <v>95</v>
      </c>
      <c r="B1525" t="s">
        <v>77</v>
      </c>
      <c r="C1525" t="s">
        <v>13</v>
      </c>
      <c r="E1525" t="s">
        <v>14</v>
      </c>
      <c r="F1525" t="s">
        <v>14</v>
      </c>
      <c r="G1525" t="s">
        <v>15</v>
      </c>
      <c r="H1525" t="s">
        <v>30</v>
      </c>
      <c r="I1525" t="s">
        <v>31</v>
      </c>
      <c r="J1525" t="s">
        <v>119</v>
      </c>
      <c r="K1525" s="1">
        <v>45427</v>
      </c>
      <c r="L1525">
        <v>60</v>
      </c>
      <c r="M1525">
        <v>4</v>
      </c>
      <c r="N1525" t="s">
        <v>538</v>
      </c>
      <c r="O1525" t="s">
        <v>537</v>
      </c>
      <c r="P1525" t="s">
        <v>627</v>
      </c>
    </row>
    <row r="1526" spans="1:16" x14ac:dyDescent="0.25">
      <c r="A1526" t="s">
        <v>95</v>
      </c>
      <c r="B1526" t="s">
        <v>77</v>
      </c>
      <c r="C1526" t="s">
        <v>13</v>
      </c>
      <c r="E1526" t="s">
        <v>14</v>
      </c>
      <c r="F1526" t="s">
        <v>14</v>
      </c>
      <c r="G1526" t="s">
        <v>15</v>
      </c>
      <c r="H1526" t="s">
        <v>30</v>
      </c>
      <c r="I1526" t="s">
        <v>31</v>
      </c>
      <c r="J1526" t="s">
        <v>119</v>
      </c>
      <c r="K1526" s="1">
        <v>45428</v>
      </c>
      <c r="L1526">
        <v>180</v>
      </c>
      <c r="M1526">
        <v>4</v>
      </c>
      <c r="N1526" t="s">
        <v>538</v>
      </c>
      <c r="O1526" t="s">
        <v>537</v>
      </c>
      <c r="P1526" t="s">
        <v>627</v>
      </c>
    </row>
    <row r="1527" spans="1:16" x14ac:dyDescent="0.25">
      <c r="A1527" t="s">
        <v>95</v>
      </c>
      <c r="B1527" t="s">
        <v>77</v>
      </c>
      <c r="C1527" t="s">
        <v>13</v>
      </c>
      <c r="E1527" t="s">
        <v>14</v>
      </c>
      <c r="F1527" t="s">
        <v>14</v>
      </c>
      <c r="G1527" t="s">
        <v>15</v>
      </c>
      <c r="H1527" t="s">
        <v>30</v>
      </c>
      <c r="I1527" t="s">
        <v>31</v>
      </c>
      <c r="J1527" t="s">
        <v>119</v>
      </c>
      <c r="K1527" s="1">
        <v>45429</v>
      </c>
      <c r="L1527">
        <v>60</v>
      </c>
      <c r="M1527">
        <v>4</v>
      </c>
      <c r="N1527" t="s">
        <v>538</v>
      </c>
      <c r="O1527" t="s">
        <v>537</v>
      </c>
      <c r="P1527" t="s">
        <v>627</v>
      </c>
    </row>
    <row r="1528" spans="1:16" x14ac:dyDescent="0.25">
      <c r="A1528" t="s">
        <v>95</v>
      </c>
      <c r="B1528" t="s">
        <v>77</v>
      </c>
      <c r="C1528" t="s">
        <v>13</v>
      </c>
      <c r="E1528" t="s">
        <v>14</v>
      </c>
      <c r="F1528" t="s">
        <v>14</v>
      </c>
      <c r="G1528" t="s">
        <v>15</v>
      </c>
      <c r="H1528" t="s">
        <v>30</v>
      </c>
      <c r="I1528" t="s">
        <v>32</v>
      </c>
      <c r="J1528" t="s">
        <v>119</v>
      </c>
      <c r="K1528" s="1">
        <v>45411</v>
      </c>
      <c r="L1528">
        <v>120</v>
      </c>
      <c r="M1528">
        <v>2</v>
      </c>
      <c r="N1528" t="s">
        <v>538</v>
      </c>
      <c r="O1528" t="s">
        <v>537</v>
      </c>
      <c r="P1528" t="s">
        <v>627</v>
      </c>
    </row>
    <row r="1529" spans="1:16" x14ac:dyDescent="0.25">
      <c r="A1529" t="s">
        <v>95</v>
      </c>
      <c r="B1529" t="s">
        <v>77</v>
      </c>
      <c r="C1529" t="s">
        <v>13</v>
      </c>
      <c r="E1529" t="s">
        <v>14</v>
      </c>
      <c r="F1529" t="s">
        <v>14</v>
      </c>
      <c r="G1529" t="s">
        <v>15</v>
      </c>
      <c r="H1529" t="s">
        <v>30</v>
      </c>
      <c r="I1529" t="s">
        <v>32</v>
      </c>
      <c r="J1529" t="s">
        <v>119</v>
      </c>
      <c r="K1529" s="1">
        <v>45412</v>
      </c>
      <c r="L1529">
        <v>60</v>
      </c>
      <c r="M1529">
        <v>2</v>
      </c>
      <c r="N1529" t="s">
        <v>538</v>
      </c>
      <c r="O1529" t="s">
        <v>537</v>
      </c>
      <c r="P1529" t="s">
        <v>627</v>
      </c>
    </row>
    <row r="1530" spans="1:16" x14ac:dyDescent="0.25">
      <c r="A1530" t="s">
        <v>95</v>
      </c>
      <c r="B1530" t="s">
        <v>77</v>
      </c>
      <c r="C1530" t="s">
        <v>13</v>
      </c>
      <c r="E1530" t="s">
        <v>14</v>
      </c>
      <c r="F1530" t="s">
        <v>14</v>
      </c>
      <c r="G1530" t="s">
        <v>15</v>
      </c>
      <c r="H1530" t="s">
        <v>30</v>
      </c>
      <c r="I1530" t="s">
        <v>32</v>
      </c>
      <c r="J1530" t="s">
        <v>119</v>
      </c>
      <c r="K1530" s="1">
        <v>45418</v>
      </c>
      <c r="L1530">
        <v>10.001999999999899</v>
      </c>
      <c r="M1530">
        <v>3</v>
      </c>
      <c r="N1530" t="s">
        <v>538</v>
      </c>
      <c r="O1530" t="s">
        <v>537</v>
      </c>
      <c r="P1530" t="s">
        <v>627</v>
      </c>
    </row>
    <row r="1531" spans="1:16" x14ac:dyDescent="0.25">
      <c r="A1531" t="s">
        <v>95</v>
      </c>
      <c r="B1531" t="s">
        <v>77</v>
      </c>
      <c r="C1531" t="s">
        <v>13</v>
      </c>
      <c r="E1531" t="s">
        <v>14</v>
      </c>
      <c r="F1531" t="s">
        <v>14</v>
      </c>
      <c r="G1531" t="s">
        <v>15</v>
      </c>
      <c r="H1531" t="s">
        <v>30</v>
      </c>
      <c r="I1531" t="s">
        <v>32</v>
      </c>
      <c r="J1531" t="s">
        <v>119</v>
      </c>
      <c r="K1531" s="1">
        <v>45427</v>
      </c>
      <c r="L1531">
        <v>30</v>
      </c>
      <c r="M1531">
        <v>4</v>
      </c>
      <c r="N1531" t="s">
        <v>538</v>
      </c>
      <c r="O1531" t="s">
        <v>537</v>
      </c>
      <c r="P1531" t="s">
        <v>627</v>
      </c>
    </row>
    <row r="1532" spans="1:16" x14ac:dyDescent="0.25">
      <c r="A1532" t="s">
        <v>95</v>
      </c>
      <c r="B1532" t="s">
        <v>77</v>
      </c>
      <c r="C1532" t="s">
        <v>13</v>
      </c>
      <c r="E1532" t="s">
        <v>14</v>
      </c>
      <c r="F1532" t="s">
        <v>14</v>
      </c>
      <c r="G1532" t="s">
        <v>15</v>
      </c>
      <c r="H1532" t="s">
        <v>33</v>
      </c>
      <c r="I1532" t="s">
        <v>34</v>
      </c>
      <c r="J1532" t="s">
        <v>191</v>
      </c>
      <c r="K1532" s="1">
        <v>45404</v>
      </c>
      <c r="L1532">
        <v>60</v>
      </c>
      <c r="M1532">
        <v>1</v>
      </c>
      <c r="N1532" t="s">
        <v>538</v>
      </c>
      <c r="O1532" t="s">
        <v>537</v>
      </c>
      <c r="P1532" t="s">
        <v>627</v>
      </c>
    </row>
    <row r="1533" spans="1:16" x14ac:dyDescent="0.25">
      <c r="A1533" t="s">
        <v>95</v>
      </c>
      <c r="B1533" t="s">
        <v>77</v>
      </c>
      <c r="C1533" t="s">
        <v>13</v>
      </c>
      <c r="E1533" t="s">
        <v>14</v>
      </c>
      <c r="F1533" t="s">
        <v>14</v>
      </c>
      <c r="G1533" t="s">
        <v>15</v>
      </c>
      <c r="H1533" t="s">
        <v>33</v>
      </c>
      <c r="I1533" t="s">
        <v>34</v>
      </c>
      <c r="J1533" t="s">
        <v>191</v>
      </c>
      <c r="K1533" s="1">
        <v>45405</v>
      </c>
      <c r="L1533">
        <v>120</v>
      </c>
      <c r="M1533">
        <v>1</v>
      </c>
      <c r="N1533" t="s">
        <v>538</v>
      </c>
      <c r="O1533" t="s">
        <v>537</v>
      </c>
      <c r="P1533" t="s">
        <v>627</v>
      </c>
    </row>
    <row r="1534" spans="1:16" x14ac:dyDescent="0.25">
      <c r="A1534" t="s">
        <v>95</v>
      </c>
      <c r="B1534" t="s">
        <v>77</v>
      </c>
      <c r="C1534" t="s">
        <v>13</v>
      </c>
      <c r="E1534" t="s">
        <v>14</v>
      </c>
      <c r="F1534" t="s">
        <v>14</v>
      </c>
      <c r="G1534" t="s">
        <v>15</v>
      </c>
      <c r="H1534" t="s">
        <v>33</v>
      </c>
      <c r="I1534" t="s">
        <v>34</v>
      </c>
      <c r="J1534" t="s">
        <v>191</v>
      </c>
      <c r="K1534" s="1">
        <v>45406</v>
      </c>
      <c r="L1534">
        <v>180</v>
      </c>
      <c r="M1534">
        <v>1</v>
      </c>
      <c r="N1534" t="s">
        <v>538</v>
      </c>
      <c r="O1534" t="s">
        <v>537</v>
      </c>
      <c r="P1534" t="s">
        <v>627</v>
      </c>
    </row>
    <row r="1535" spans="1:16" x14ac:dyDescent="0.25">
      <c r="A1535" t="s">
        <v>95</v>
      </c>
      <c r="B1535" t="s">
        <v>77</v>
      </c>
      <c r="C1535" t="s">
        <v>13</v>
      </c>
      <c r="E1535" t="s">
        <v>14</v>
      </c>
      <c r="F1535" t="s">
        <v>14</v>
      </c>
      <c r="G1535" t="s">
        <v>15</v>
      </c>
      <c r="H1535" t="s">
        <v>33</v>
      </c>
      <c r="I1535" t="s">
        <v>34</v>
      </c>
      <c r="J1535" t="s">
        <v>191</v>
      </c>
      <c r="K1535" s="1">
        <v>45407</v>
      </c>
      <c r="L1535">
        <v>150</v>
      </c>
      <c r="M1535">
        <v>1</v>
      </c>
      <c r="N1535" t="s">
        <v>538</v>
      </c>
      <c r="O1535" t="s">
        <v>537</v>
      </c>
      <c r="P1535" t="s">
        <v>627</v>
      </c>
    </row>
    <row r="1536" spans="1:16" x14ac:dyDescent="0.25">
      <c r="A1536" t="s">
        <v>95</v>
      </c>
      <c r="B1536" t="s">
        <v>77</v>
      </c>
      <c r="C1536" t="s">
        <v>13</v>
      </c>
      <c r="E1536" t="s">
        <v>14</v>
      </c>
      <c r="F1536" t="s">
        <v>14</v>
      </c>
      <c r="G1536" t="s">
        <v>15</v>
      </c>
      <c r="H1536" t="s">
        <v>33</v>
      </c>
      <c r="I1536" t="s">
        <v>34</v>
      </c>
      <c r="J1536" t="s">
        <v>191</v>
      </c>
      <c r="K1536" s="1">
        <v>45408</v>
      </c>
      <c r="L1536">
        <v>120</v>
      </c>
      <c r="M1536">
        <v>1</v>
      </c>
      <c r="N1536" t="s">
        <v>538</v>
      </c>
      <c r="O1536" t="s">
        <v>537</v>
      </c>
      <c r="P1536" t="s">
        <v>627</v>
      </c>
    </row>
    <row r="1537" spans="1:16" x14ac:dyDescent="0.25">
      <c r="A1537" t="s">
        <v>95</v>
      </c>
      <c r="B1537" t="s">
        <v>77</v>
      </c>
      <c r="C1537" t="s">
        <v>13</v>
      </c>
      <c r="E1537" t="s">
        <v>14</v>
      </c>
      <c r="F1537" t="s">
        <v>14</v>
      </c>
      <c r="G1537" t="s">
        <v>15</v>
      </c>
      <c r="H1537" t="s">
        <v>33</v>
      </c>
      <c r="I1537" t="s">
        <v>34</v>
      </c>
      <c r="J1537" t="s">
        <v>191</v>
      </c>
      <c r="K1537" s="1">
        <v>45411</v>
      </c>
      <c r="L1537">
        <v>90</v>
      </c>
      <c r="M1537">
        <v>2</v>
      </c>
      <c r="N1537" t="s">
        <v>538</v>
      </c>
      <c r="O1537" t="s">
        <v>537</v>
      </c>
      <c r="P1537" t="s">
        <v>627</v>
      </c>
    </row>
    <row r="1538" spans="1:16" x14ac:dyDescent="0.25">
      <c r="A1538" t="s">
        <v>95</v>
      </c>
      <c r="B1538" t="s">
        <v>77</v>
      </c>
      <c r="C1538" t="s">
        <v>13</v>
      </c>
      <c r="E1538" t="s">
        <v>14</v>
      </c>
      <c r="F1538" t="s">
        <v>14</v>
      </c>
      <c r="G1538" t="s">
        <v>15</v>
      </c>
      <c r="H1538" t="s">
        <v>33</v>
      </c>
      <c r="I1538" t="s">
        <v>34</v>
      </c>
      <c r="J1538" t="s">
        <v>191</v>
      </c>
      <c r="K1538" s="1">
        <v>45412</v>
      </c>
      <c r="L1538">
        <v>120</v>
      </c>
      <c r="M1538">
        <v>2</v>
      </c>
      <c r="N1538" t="s">
        <v>538</v>
      </c>
      <c r="O1538" t="s">
        <v>537</v>
      </c>
      <c r="P1538" t="s">
        <v>627</v>
      </c>
    </row>
    <row r="1539" spans="1:16" x14ac:dyDescent="0.25">
      <c r="A1539" t="s">
        <v>95</v>
      </c>
      <c r="B1539" t="s">
        <v>77</v>
      </c>
      <c r="C1539" t="s">
        <v>13</v>
      </c>
      <c r="E1539" t="s">
        <v>14</v>
      </c>
      <c r="F1539" t="s">
        <v>14</v>
      </c>
      <c r="G1539" t="s">
        <v>15</v>
      </c>
      <c r="H1539" t="s">
        <v>33</v>
      </c>
      <c r="I1539" t="s">
        <v>34</v>
      </c>
      <c r="J1539" t="s">
        <v>191</v>
      </c>
      <c r="K1539" s="1">
        <v>45413</v>
      </c>
      <c r="L1539">
        <v>60</v>
      </c>
      <c r="M1539">
        <v>2</v>
      </c>
      <c r="N1539" t="s">
        <v>538</v>
      </c>
      <c r="O1539" t="s">
        <v>537</v>
      </c>
      <c r="P1539" t="s">
        <v>627</v>
      </c>
    </row>
    <row r="1540" spans="1:16" x14ac:dyDescent="0.25">
      <c r="A1540" t="s">
        <v>95</v>
      </c>
      <c r="B1540" t="s">
        <v>77</v>
      </c>
      <c r="C1540" t="s">
        <v>13</v>
      </c>
      <c r="E1540" t="s">
        <v>14</v>
      </c>
      <c r="F1540" t="s">
        <v>14</v>
      </c>
      <c r="G1540" t="s">
        <v>15</v>
      </c>
      <c r="H1540" t="s">
        <v>33</v>
      </c>
      <c r="I1540" t="s">
        <v>34</v>
      </c>
      <c r="J1540" t="s">
        <v>191</v>
      </c>
      <c r="K1540" s="1">
        <v>45414</v>
      </c>
      <c r="L1540">
        <v>60</v>
      </c>
      <c r="M1540">
        <v>2</v>
      </c>
      <c r="N1540" t="s">
        <v>538</v>
      </c>
      <c r="O1540" t="s">
        <v>537</v>
      </c>
      <c r="P1540" t="s">
        <v>627</v>
      </c>
    </row>
    <row r="1541" spans="1:16" x14ac:dyDescent="0.25">
      <c r="A1541" t="s">
        <v>95</v>
      </c>
      <c r="B1541" t="s">
        <v>77</v>
      </c>
      <c r="C1541" t="s">
        <v>13</v>
      </c>
      <c r="E1541" t="s">
        <v>14</v>
      </c>
      <c r="F1541" t="s">
        <v>14</v>
      </c>
      <c r="G1541" t="s">
        <v>15</v>
      </c>
      <c r="H1541" t="s">
        <v>33</v>
      </c>
      <c r="I1541" t="s">
        <v>34</v>
      </c>
      <c r="J1541" t="s">
        <v>191</v>
      </c>
      <c r="K1541" s="1">
        <v>45415</v>
      </c>
      <c r="L1541">
        <v>180</v>
      </c>
      <c r="M1541">
        <v>2</v>
      </c>
      <c r="N1541" t="s">
        <v>538</v>
      </c>
      <c r="O1541" t="s">
        <v>537</v>
      </c>
      <c r="P1541" t="s">
        <v>627</v>
      </c>
    </row>
    <row r="1542" spans="1:16" x14ac:dyDescent="0.25">
      <c r="A1542" t="s">
        <v>95</v>
      </c>
      <c r="B1542" t="s">
        <v>77</v>
      </c>
      <c r="C1542" t="s">
        <v>13</v>
      </c>
      <c r="E1542" t="s">
        <v>14</v>
      </c>
      <c r="F1542" t="s">
        <v>14</v>
      </c>
      <c r="G1542" t="s">
        <v>15</v>
      </c>
      <c r="H1542" t="s">
        <v>33</v>
      </c>
      <c r="I1542" t="s">
        <v>34</v>
      </c>
      <c r="J1542" t="s">
        <v>191</v>
      </c>
      <c r="K1542" s="1">
        <v>45418</v>
      </c>
      <c r="L1542">
        <v>180</v>
      </c>
      <c r="M1542">
        <v>3</v>
      </c>
      <c r="N1542" t="s">
        <v>538</v>
      </c>
      <c r="O1542" t="s">
        <v>537</v>
      </c>
      <c r="P1542" t="s">
        <v>627</v>
      </c>
    </row>
    <row r="1543" spans="1:16" x14ac:dyDescent="0.25">
      <c r="A1543" t="s">
        <v>95</v>
      </c>
      <c r="B1543" t="s">
        <v>77</v>
      </c>
      <c r="C1543" t="s">
        <v>13</v>
      </c>
      <c r="E1543" t="s">
        <v>14</v>
      </c>
      <c r="F1543" t="s">
        <v>14</v>
      </c>
      <c r="G1543" t="s">
        <v>15</v>
      </c>
      <c r="H1543" t="s">
        <v>33</v>
      </c>
      <c r="I1543" t="s">
        <v>34</v>
      </c>
      <c r="J1543" t="s">
        <v>191</v>
      </c>
      <c r="K1543" s="1">
        <v>45419</v>
      </c>
      <c r="L1543">
        <v>120</v>
      </c>
      <c r="M1543">
        <v>3</v>
      </c>
      <c r="N1543" t="s">
        <v>538</v>
      </c>
      <c r="O1543" t="s">
        <v>537</v>
      </c>
      <c r="P1543" t="s">
        <v>627</v>
      </c>
    </row>
    <row r="1544" spans="1:16" x14ac:dyDescent="0.25">
      <c r="A1544" t="s">
        <v>95</v>
      </c>
      <c r="B1544" t="s">
        <v>77</v>
      </c>
      <c r="C1544" t="s">
        <v>13</v>
      </c>
      <c r="E1544" t="s">
        <v>14</v>
      </c>
      <c r="F1544" t="s">
        <v>14</v>
      </c>
      <c r="G1544" t="s">
        <v>15</v>
      </c>
      <c r="H1544" t="s">
        <v>33</v>
      </c>
      <c r="I1544" t="s">
        <v>34</v>
      </c>
      <c r="J1544" t="s">
        <v>191</v>
      </c>
      <c r="K1544" s="1">
        <v>45420</v>
      </c>
      <c r="L1544">
        <v>180</v>
      </c>
      <c r="M1544">
        <v>3</v>
      </c>
      <c r="N1544" t="s">
        <v>538</v>
      </c>
      <c r="O1544" t="s">
        <v>537</v>
      </c>
      <c r="P1544" t="s">
        <v>627</v>
      </c>
    </row>
    <row r="1545" spans="1:16" x14ac:dyDescent="0.25">
      <c r="A1545" t="s">
        <v>95</v>
      </c>
      <c r="B1545" t="s">
        <v>77</v>
      </c>
      <c r="C1545" t="s">
        <v>13</v>
      </c>
      <c r="E1545" t="s">
        <v>14</v>
      </c>
      <c r="F1545" t="s">
        <v>14</v>
      </c>
      <c r="G1545" t="s">
        <v>15</v>
      </c>
      <c r="H1545" t="s">
        <v>33</v>
      </c>
      <c r="I1545" t="s">
        <v>34</v>
      </c>
      <c r="J1545" t="s">
        <v>191</v>
      </c>
      <c r="K1545" s="1">
        <v>45421</v>
      </c>
      <c r="L1545">
        <v>300</v>
      </c>
      <c r="M1545">
        <v>3</v>
      </c>
      <c r="N1545" t="s">
        <v>538</v>
      </c>
      <c r="O1545" t="s">
        <v>537</v>
      </c>
      <c r="P1545" t="s">
        <v>627</v>
      </c>
    </row>
    <row r="1546" spans="1:16" x14ac:dyDescent="0.25">
      <c r="A1546" t="s">
        <v>95</v>
      </c>
      <c r="B1546" t="s">
        <v>77</v>
      </c>
      <c r="C1546" t="s">
        <v>13</v>
      </c>
      <c r="E1546" t="s">
        <v>14</v>
      </c>
      <c r="F1546" t="s">
        <v>14</v>
      </c>
      <c r="G1546" t="s">
        <v>15</v>
      </c>
      <c r="H1546" t="s">
        <v>33</v>
      </c>
      <c r="I1546" t="s">
        <v>34</v>
      </c>
      <c r="J1546" t="s">
        <v>191</v>
      </c>
      <c r="K1546" s="1">
        <v>45422</v>
      </c>
      <c r="L1546">
        <v>300</v>
      </c>
      <c r="M1546">
        <v>3</v>
      </c>
      <c r="N1546" t="s">
        <v>538</v>
      </c>
      <c r="O1546" t="s">
        <v>537</v>
      </c>
      <c r="P1546" t="s">
        <v>627</v>
      </c>
    </row>
    <row r="1547" spans="1:16" x14ac:dyDescent="0.25">
      <c r="A1547" t="s">
        <v>95</v>
      </c>
      <c r="B1547" t="s">
        <v>77</v>
      </c>
      <c r="C1547" t="s">
        <v>13</v>
      </c>
      <c r="E1547" t="s">
        <v>14</v>
      </c>
      <c r="F1547" t="s">
        <v>14</v>
      </c>
      <c r="G1547" t="s">
        <v>15</v>
      </c>
      <c r="H1547" t="s">
        <v>33</v>
      </c>
      <c r="I1547" t="s">
        <v>34</v>
      </c>
      <c r="J1547" t="s">
        <v>191</v>
      </c>
      <c r="K1547" s="1">
        <v>45426</v>
      </c>
      <c r="L1547">
        <v>60</v>
      </c>
      <c r="M1547">
        <v>4</v>
      </c>
      <c r="N1547" t="s">
        <v>538</v>
      </c>
      <c r="O1547" t="s">
        <v>537</v>
      </c>
      <c r="P1547" t="s">
        <v>627</v>
      </c>
    </row>
    <row r="1548" spans="1:16" x14ac:dyDescent="0.25">
      <c r="A1548" t="s">
        <v>95</v>
      </c>
      <c r="B1548" t="s">
        <v>77</v>
      </c>
      <c r="C1548" t="s">
        <v>13</v>
      </c>
      <c r="E1548" t="s">
        <v>14</v>
      </c>
      <c r="F1548" t="s">
        <v>14</v>
      </c>
      <c r="G1548" t="s">
        <v>15</v>
      </c>
      <c r="H1548" t="s">
        <v>33</v>
      </c>
      <c r="I1548" t="s">
        <v>34</v>
      </c>
      <c r="J1548" t="s">
        <v>191</v>
      </c>
      <c r="K1548" s="1">
        <v>45427</v>
      </c>
      <c r="L1548">
        <v>180</v>
      </c>
      <c r="M1548">
        <v>4</v>
      </c>
      <c r="N1548" t="s">
        <v>538</v>
      </c>
      <c r="O1548" t="s">
        <v>537</v>
      </c>
      <c r="P1548" t="s">
        <v>627</v>
      </c>
    </row>
    <row r="1549" spans="1:16" x14ac:dyDescent="0.25">
      <c r="A1549" t="s">
        <v>95</v>
      </c>
      <c r="B1549" t="s">
        <v>77</v>
      </c>
      <c r="C1549" t="s">
        <v>13</v>
      </c>
      <c r="E1549" t="s">
        <v>14</v>
      </c>
      <c r="F1549" t="s">
        <v>14</v>
      </c>
      <c r="G1549" t="s">
        <v>15</v>
      </c>
      <c r="H1549" t="s">
        <v>33</v>
      </c>
      <c r="I1549" t="s">
        <v>34</v>
      </c>
      <c r="J1549" t="s">
        <v>191</v>
      </c>
      <c r="K1549" s="1">
        <v>45428</v>
      </c>
      <c r="L1549">
        <v>90</v>
      </c>
      <c r="M1549">
        <v>4</v>
      </c>
      <c r="N1549" t="s">
        <v>538</v>
      </c>
      <c r="O1549" t="s">
        <v>537</v>
      </c>
      <c r="P1549" t="s">
        <v>627</v>
      </c>
    </row>
    <row r="1550" spans="1:16" x14ac:dyDescent="0.25">
      <c r="A1550" t="s">
        <v>95</v>
      </c>
      <c r="B1550" t="s">
        <v>77</v>
      </c>
      <c r="C1550" t="s">
        <v>13</v>
      </c>
      <c r="E1550" t="s">
        <v>14</v>
      </c>
      <c r="F1550" t="s">
        <v>14</v>
      </c>
      <c r="G1550" t="s">
        <v>15</v>
      </c>
      <c r="H1550" t="s">
        <v>33</v>
      </c>
      <c r="I1550" t="s">
        <v>34</v>
      </c>
      <c r="J1550" t="s">
        <v>191</v>
      </c>
      <c r="K1550" s="1">
        <v>45429</v>
      </c>
      <c r="L1550">
        <v>90</v>
      </c>
      <c r="M1550">
        <v>4</v>
      </c>
      <c r="N1550" t="s">
        <v>538</v>
      </c>
      <c r="O1550" t="s">
        <v>537</v>
      </c>
      <c r="P1550" t="s">
        <v>627</v>
      </c>
    </row>
    <row r="1551" spans="1:16" x14ac:dyDescent="0.25">
      <c r="A1551" t="s">
        <v>95</v>
      </c>
      <c r="B1551" t="s">
        <v>77</v>
      </c>
      <c r="C1551" t="s">
        <v>13</v>
      </c>
      <c r="E1551" t="s">
        <v>14</v>
      </c>
      <c r="F1551" t="s">
        <v>14</v>
      </c>
      <c r="G1551" t="s">
        <v>15</v>
      </c>
      <c r="H1551" t="s">
        <v>72</v>
      </c>
      <c r="I1551" t="s">
        <v>74</v>
      </c>
      <c r="J1551" t="s">
        <v>119</v>
      </c>
      <c r="K1551" s="1">
        <v>45406</v>
      </c>
      <c r="L1551">
        <v>10.001999999999899</v>
      </c>
      <c r="M1551">
        <v>1</v>
      </c>
      <c r="N1551" t="s">
        <v>538</v>
      </c>
      <c r="O1551" t="s">
        <v>537</v>
      </c>
      <c r="P1551" t="s">
        <v>627</v>
      </c>
    </row>
    <row r="1552" spans="1:16" x14ac:dyDescent="0.25">
      <c r="A1552" t="s">
        <v>95</v>
      </c>
      <c r="B1552" t="s">
        <v>77</v>
      </c>
      <c r="C1552" t="s">
        <v>13</v>
      </c>
      <c r="E1552" t="s">
        <v>14</v>
      </c>
      <c r="F1552" t="s">
        <v>14</v>
      </c>
      <c r="G1552" t="s">
        <v>15</v>
      </c>
      <c r="H1552" t="s">
        <v>72</v>
      </c>
      <c r="I1552" t="s">
        <v>74</v>
      </c>
      <c r="J1552" t="s">
        <v>119</v>
      </c>
      <c r="K1552" s="1">
        <v>45413</v>
      </c>
      <c r="L1552">
        <v>10.001999999999899</v>
      </c>
      <c r="M1552">
        <v>2</v>
      </c>
      <c r="N1552" t="s">
        <v>538</v>
      </c>
      <c r="O1552" t="s">
        <v>537</v>
      </c>
      <c r="P1552" t="s">
        <v>627</v>
      </c>
    </row>
    <row r="1553" spans="1:16" x14ac:dyDescent="0.25">
      <c r="A1553" t="s">
        <v>95</v>
      </c>
      <c r="B1553" t="s">
        <v>77</v>
      </c>
      <c r="C1553" t="s">
        <v>13</v>
      </c>
      <c r="E1553" t="s">
        <v>14</v>
      </c>
      <c r="F1553" t="s">
        <v>14</v>
      </c>
      <c r="G1553" t="s">
        <v>15</v>
      </c>
      <c r="H1553" t="s">
        <v>72</v>
      </c>
      <c r="I1553" t="s">
        <v>74</v>
      </c>
      <c r="J1553" t="s">
        <v>119</v>
      </c>
      <c r="K1553" s="1">
        <v>45420</v>
      </c>
      <c r="L1553">
        <v>30</v>
      </c>
      <c r="M1553">
        <v>3</v>
      </c>
      <c r="N1553" t="s">
        <v>538</v>
      </c>
      <c r="O1553" t="s">
        <v>537</v>
      </c>
      <c r="P1553" t="s">
        <v>627</v>
      </c>
    </row>
    <row r="1554" spans="1:16" x14ac:dyDescent="0.25">
      <c r="A1554" t="s">
        <v>95</v>
      </c>
      <c r="B1554" t="s">
        <v>77</v>
      </c>
      <c r="C1554" t="s">
        <v>13</v>
      </c>
      <c r="E1554" t="s">
        <v>14</v>
      </c>
      <c r="F1554" t="s">
        <v>14</v>
      </c>
      <c r="G1554" t="s">
        <v>15</v>
      </c>
      <c r="H1554" t="s">
        <v>72</v>
      </c>
      <c r="I1554" t="s">
        <v>74</v>
      </c>
      <c r="J1554" t="s">
        <v>119</v>
      </c>
      <c r="K1554" s="1">
        <v>45427</v>
      </c>
      <c r="L1554">
        <v>10.001999999999899</v>
      </c>
      <c r="M1554">
        <v>4</v>
      </c>
      <c r="N1554" t="s">
        <v>538</v>
      </c>
      <c r="O1554" t="s">
        <v>537</v>
      </c>
      <c r="P1554" t="s">
        <v>627</v>
      </c>
    </row>
    <row r="1555" spans="1:16" x14ac:dyDescent="0.25">
      <c r="A1555" t="s">
        <v>95</v>
      </c>
      <c r="B1555" t="s">
        <v>77</v>
      </c>
      <c r="C1555" t="s">
        <v>13</v>
      </c>
      <c r="E1555" t="s">
        <v>14</v>
      </c>
      <c r="F1555" t="s">
        <v>14</v>
      </c>
      <c r="G1555" t="s">
        <v>15</v>
      </c>
      <c r="H1555" t="s">
        <v>37</v>
      </c>
      <c r="I1555" t="s">
        <v>38</v>
      </c>
      <c r="J1555" t="s">
        <v>117</v>
      </c>
      <c r="K1555" s="1">
        <v>45404</v>
      </c>
      <c r="L1555">
        <v>30</v>
      </c>
      <c r="M1555">
        <v>1</v>
      </c>
      <c r="N1555" t="s">
        <v>538</v>
      </c>
      <c r="O1555" t="s">
        <v>537</v>
      </c>
      <c r="P1555" t="s">
        <v>627</v>
      </c>
    </row>
    <row r="1556" spans="1:16" x14ac:dyDescent="0.25">
      <c r="A1556" t="s">
        <v>95</v>
      </c>
      <c r="B1556" t="s">
        <v>77</v>
      </c>
      <c r="C1556" t="s">
        <v>13</v>
      </c>
      <c r="E1556" t="s">
        <v>14</v>
      </c>
      <c r="F1556" t="s">
        <v>14</v>
      </c>
      <c r="G1556" t="s">
        <v>15</v>
      </c>
      <c r="H1556" t="s">
        <v>37</v>
      </c>
      <c r="I1556" t="s">
        <v>38</v>
      </c>
      <c r="J1556" t="s">
        <v>117</v>
      </c>
      <c r="K1556" s="1">
        <v>45419</v>
      </c>
      <c r="L1556">
        <v>10.001999999999899</v>
      </c>
      <c r="M1556">
        <v>3</v>
      </c>
      <c r="N1556" t="s">
        <v>538</v>
      </c>
      <c r="O1556" t="s">
        <v>537</v>
      </c>
      <c r="P1556" t="s">
        <v>627</v>
      </c>
    </row>
    <row r="1557" spans="1:16" x14ac:dyDescent="0.25">
      <c r="A1557" t="s">
        <v>95</v>
      </c>
      <c r="B1557" t="s">
        <v>77</v>
      </c>
      <c r="C1557" t="s">
        <v>13</v>
      </c>
      <c r="E1557" t="s">
        <v>14</v>
      </c>
      <c r="F1557" t="s">
        <v>14</v>
      </c>
      <c r="G1557" t="s">
        <v>15</v>
      </c>
      <c r="H1557" t="s">
        <v>37</v>
      </c>
      <c r="I1557" t="s">
        <v>38</v>
      </c>
      <c r="J1557" t="s">
        <v>117</v>
      </c>
      <c r="K1557" s="1">
        <v>45427</v>
      </c>
      <c r="L1557">
        <v>30</v>
      </c>
      <c r="M1557">
        <v>4</v>
      </c>
      <c r="N1557" t="s">
        <v>538</v>
      </c>
      <c r="O1557" t="s">
        <v>537</v>
      </c>
      <c r="P1557" t="s">
        <v>627</v>
      </c>
    </row>
    <row r="1558" spans="1:16" x14ac:dyDescent="0.25">
      <c r="A1558" t="s">
        <v>95</v>
      </c>
      <c r="B1558" t="s">
        <v>77</v>
      </c>
      <c r="C1558" t="s">
        <v>13</v>
      </c>
      <c r="E1558" t="s">
        <v>14</v>
      </c>
      <c r="F1558" t="s">
        <v>14</v>
      </c>
      <c r="G1558" t="s">
        <v>15</v>
      </c>
      <c r="H1558" t="s">
        <v>37</v>
      </c>
      <c r="I1558" t="s">
        <v>37</v>
      </c>
      <c r="J1558" t="s">
        <v>119</v>
      </c>
      <c r="K1558" s="1">
        <v>45404</v>
      </c>
      <c r="L1558">
        <v>150</v>
      </c>
      <c r="M1558">
        <v>1</v>
      </c>
      <c r="N1558" t="s">
        <v>538</v>
      </c>
      <c r="O1558" t="s">
        <v>537</v>
      </c>
      <c r="P1558" t="s">
        <v>627</v>
      </c>
    </row>
    <row r="1559" spans="1:16" x14ac:dyDescent="0.25">
      <c r="A1559" t="s">
        <v>95</v>
      </c>
      <c r="B1559" t="s">
        <v>77</v>
      </c>
      <c r="C1559" t="s">
        <v>13</v>
      </c>
      <c r="E1559" t="s">
        <v>14</v>
      </c>
      <c r="F1559" t="s">
        <v>14</v>
      </c>
      <c r="G1559" t="s">
        <v>15</v>
      </c>
      <c r="H1559" t="s">
        <v>37</v>
      </c>
      <c r="I1559" t="s">
        <v>37</v>
      </c>
      <c r="J1559" t="s">
        <v>119</v>
      </c>
      <c r="K1559" s="1">
        <v>45405</v>
      </c>
      <c r="L1559">
        <v>30</v>
      </c>
      <c r="M1559">
        <v>1</v>
      </c>
      <c r="N1559" t="s">
        <v>538</v>
      </c>
      <c r="O1559" t="s">
        <v>537</v>
      </c>
      <c r="P1559" t="s">
        <v>627</v>
      </c>
    </row>
    <row r="1560" spans="1:16" x14ac:dyDescent="0.25">
      <c r="A1560" t="s">
        <v>95</v>
      </c>
      <c r="B1560" t="s">
        <v>77</v>
      </c>
      <c r="C1560" t="s">
        <v>13</v>
      </c>
      <c r="E1560" t="s">
        <v>14</v>
      </c>
      <c r="F1560" t="s">
        <v>14</v>
      </c>
      <c r="G1560" t="s">
        <v>15</v>
      </c>
      <c r="H1560" t="s">
        <v>37</v>
      </c>
      <c r="I1560" t="s">
        <v>37</v>
      </c>
      <c r="J1560" t="s">
        <v>119</v>
      </c>
      <c r="K1560" s="1">
        <v>45407</v>
      </c>
      <c r="L1560">
        <v>60</v>
      </c>
      <c r="M1560">
        <v>1</v>
      </c>
      <c r="N1560" t="s">
        <v>538</v>
      </c>
      <c r="O1560" t="s">
        <v>537</v>
      </c>
      <c r="P1560" t="s">
        <v>627</v>
      </c>
    </row>
    <row r="1561" spans="1:16" x14ac:dyDescent="0.25">
      <c r="A1561" t="s">
        <v>95</v>
      </c>
      <c r="B1561" t="s">
        <v>77</v>
      </c>
      <c r="C1561" t="s">
        <v>13</v>
      </c>
      <c r="E1561" t="s">
        <v>14</v>
      </c>
      <c r="F1561" t="s">
        <v>14</v>
      </c>
      <c r="G1561" t="s">
        <v>15</v>
      </c>
      <c r="H1561" t="s">
        <v>37</v>
      </c>
      <c r="I1561" t="s">
        <v>37</v>
      </c>
      <c r="J1561" t="s">
        <v>119</v>
      </c>
      <c r="K1561" s="1">
        <v>45411</v>
      </c>
      <c r="L1561">
        <v>90</v>
      </c>
      <c r="M1561">
        <v>2</v>
      </c>
      <c r="N1561" t="s">
        <v>538</v>
      </c>
      <c r="O1561" t="s">
        <v>537</v>
      </c>
      <c r="P1561" t="s">
        <v>627</v>
      </c>
    </row>
    <row r="1562" spans="1:16" x14ac:dyDescent="0.25">
      <c r="A1562" t="s">
        <v>95</v>
      </c>
      <c r="B1562" t="s">
        <v>77</v>
      </c>
      <c r="C1562" t="s">
        <v>13</v>
      </c>
      <c r="E1562" t="s">
        <v>14</v>
      </c>
      <c r="F1562" t="s">
        <v>14</v>
      </c>
      <c r="G1562" t="s">
        <v>15</v>
      </c>
      <c r="H1562" t="s">
        <v>37</v>
      </c>
      <c r="I1562" t="s">
        <v>37</v>
      </c>
      <c r="J1562" t="s">
        <v>119</v>
      </c>
      <c r="K1562" s="1">
        <v>45412</v>
      </c>
      <c r="L1562">
        <v>60</v>
      </c>
      <c r="M1562">
        <v>2</v>
      </c>
      <c r="N1562" t="s">
        <v>538</v>
      </c>
      <c r="O1562" t="s">
        <v>537</v>
      </c>
      <c r="P1562" t="s">
        <v>627</v>
      </c>
    </row>
    <row r="1563" spans="1:16" x14ac:dyDescent="0.25">
      <c r="A1563" t="s">
        <v>95</v>
      </c>
      <c r="B1563" t="s">
        <v>77</v>
      </c>
      <c r="C1563" t="s">
        <v>13</v>
      </c>
      <c r="E1563" t="s">
        <v>14</v>
      </c>
      <c r="F1563" t="s">
        <v>14</v>
      </c>
      <c r="G1563" t="s">
        <v>15</v>
      </c>
      <c r="H1563" t="s">
        <v>37</v>
      </c>
      <c r="I1563" t="s">
        <v>37</v>
      </c>
      <c r="J1563" t="s">
        <v>119</v>
      </c>
      <c r="K1563" s="1">
        <v>45413</v>
      </c>
      <c r="L1563">
        <v>180</v>
      </c>
      <c r="M1563">
        <v>2</v>
      </c>
      <c r="N1563" t="s">
        <v>538</v>
      </c>
      <c r="O1563" t="s">
        <v>537</v>
      </c>
      <c r="P1563" t="s">
        <v>627</v>
      </c>
    </row>
    <row r="1564" spans="1:16" x14ac:dyDescent="0.25">
      <c r="A1564" t="s">
        <v>95</v>
      </c>
      <c r="B1564" t="s">
        <v>77</v>
      </c>
      <c r="C1564" t="s">
        <v>13</v>
      </c>
      <c r="E1564" t="s">
        <v>14</v>
      </c>
      <c r="F1564" t="s">
        <v>14</v>
      </c>
      <c r="G1564" t="s">
        <v>15</v>
      </c>
      <c r="H1564" t="s">
        <v>37</v>
      </c>
      <c r="I1564" t="s">
        <v>37</v>
      </c>
      <c r="J1564" t="s">
        <v>119</v>
      </c>
      <c r="K1564" s="1">
        <v>45414</v>
      </c>
      <c r="L1564">
        <v>270</v>
      </c>
      <c r="M1564">
        <v>2</v>
      </c>
      <c r="N1564" t="s">
        <v>538</v>
      </c>
      <c r="O1564" t="s">
        <v>537</v>
      </c>
      <c r="P1564" t="s">
        <v>627</v>
      </c>
    </row>
    <row r="1565" spans="1:16" x14ac:dyDescent="0.25">
      <c r="A1565" t="s">
        <v>95</v>
      </c>
      <c r="B1565" t="s">
        <v>77</v>
      </c>
      <c r="C1565" t="s">
        <v>13</v>
      </c>
      <c r="E1565" t="s">
        <v>14</v>
      </c>
      <c r="F1565" t="s">
        <v>14</v>
      </c>
      <c r="G1565" t="s">
        <v>15</v>
      </c>
      <c r="H1565" t="s">
        <v>37</v>
      </c>
      <c r="I1565" t="s">
        <v>37</v>
      </c>
      <c r="J1565" t="s">
        <v>119</v>
      </c>
      <c r="K1565" s="1">
        <v>45418</v>
      </c>
      <c r="L1565">
        <v>30</v>
      </c>
      <c r="M1565">
        <v>3</v>
      </c>
      <c r="N1565" t="s">
        <v>538</v>
      </c>
      <c r="O1565" t="s">
        <v>537</v>
      </c>
      <c r="P1565" t="s">
        <v>627</v>
      </c>
    </row>
    <row r="1566" spans="1:16" x14ac:dyDescent="0.25">
      <c r="A1566" t="s">
        <v>95</v>
      </c>
      <c r="B1566" t="s">
        <v>77</v>
      </c>
      <c r="C1566" t="s">
        <v>13</v>
      </c>
      <c r="E1566" t="s">
        <v>14</v>
      </c>
      <c r="F1566" t="s">
        <v>14</v>
      </c>
      <c r="G1566" t="s">
        <v>15</v>
      </c>
      <c r="H1566" t="s">
        <v>37</v>
      </c>
      <c r="I1566" t="s">
        <v>37</v>
      </c>
      <c r="J1566" t="s">
        <v>119</v>
      </c>
      <c r="K1566" s="1">
        <v>45419</v>
      </c>
      <c r="L1566">
        <v>90</v>
      </c>
      <c r="M1566">
        <v>3</v>
      </c>
      <c r="N1566" t="s">
        <v>538</v>
      </c>
      <c r="O1566" t="s">
        <v>537</v>
      </c>
      <c r="P1566" t="s">
        <v>627</v>
      </c>
    </row>
    <row r="1567" spans="1:16" x14ac:dyDescent="0.25">
      <c r="A1567" t="s">
        <v>95</v>
      </c>
      <c r="B1567" t="s">
        <v>77</v>
      </c>
      <c r="C1567" t="s">
        <v>13</v>
      </c>
      <c r="E1567" t="s">
        <v>14</v>
      </c>
      <c r="F1567" t="s">
        <v>14</v>
      </c>
      <c r="G1567" t="s">
        <v>15</v>
      </c>
      <c r="H1567" t="s">
        <v>37</v>
      </c>
      <c r="I1567" t="s">
        <v>37</v>
      </c>
      <c r="J1567" t="s">
        <v>119</v>
      </c>
      <c r="K1567" s="1">
        <v>45420</v>
      </c>
      <c r="L1567">
        <v>60</v>
      </c>
      <c r="M1567">
        <v>3</v>
      </c>
      <c r="N1567" t="s">
        <v>538</v>
      </c>
      <c r="O1567" t="s">
        <v>537</v>
      </c>
      <c r="P1567" t="s">
        <v>627</v>
      </c>
    </row>
    <row r="1568" spans="1:16" x14ac:dyDescent="0.25">
      <c r="A1568" t="s">
        <v>95</v>
      </c>
      <c r="B1568" t="s">
        <v>77</v>
      </c>
      <c r="C1568" t="s">
        <v>13</v>
      </c>
      <c r="E1568" t="s">
        <v>14</v>
      </c>
      <c r="F1568" t="s">
        <v>14</v>
      </c>
      <c r="G1568" t="s">
        <v>15</v>
      </c>
      <c r="H1568" t="s">
        <v>37</v>
      </c>
      <c r="I1568" t="s">
        <v>37</v>
      </c>
      <c r="J1568" t="s">
        <v>119</v>
      </c>
      <c r="K1568" s="1">
        <v>45421</v>
      </c>
      <c r="L1568">
        <v>60</v>
      </c>
      <c r="M1568">
        <v>3</v>
      </c>
      <c r="N1568" t="s">
        <v>538</v>
      </c>
      <c r="O1568" t="s">
        <v>537</v>
      </c>
      <c r="P1568" t="s">
        <v>627</v>
      </c>
    </row>
    <row r="1569" spans="1:16" x14ac:dyDescent="0.25">
      <c r="A1569" t="s">
        <v>95</v>
      </c>
      <c r="B1569" t="s">
        <v>77</v>
      </c>
      <c r="C1569" t="s">
        <v>13</v>
      </c>
      <c r="E1569" t="s">
        <v>14</v>
      </c>
      <c r="F1569" t="s">
        <v>14</v>
      </c>
      <c r="G1569" t="s">
        <v>15</v>
      </c>
      <c r="H1569" t="s">
        <v>37</v>
      </c>
      <c r="I1569" t="s">
        <v>37</v>
      </c>
      <c r="J1569" t="s">
        <v>119</v>
      </c>
      <c r="K1569" s="1">
        <v>45426</v>
      </c>
      <c r="L1569">
        <v>240</v>
      </c>
      <c r="M1569">
        <v>4</v>
      </c>
      <c r="N1569" t="s">
        <v>538</v>
      </c>
      <c r="O1569" t="s">
        <v>537</v>
      </c>
      <c r="P1569" t="s">
        <v>627</v>
      </c>
    </row>
    <row r="1570" spans="1:16" x14ac:dyDescent="0.25">
      <c r="A1570" t="s">
        <v>95</v>
      </c>
      <c r="B1570" t="s">
        <v>77</v>
      </c>
      <c r="C1570" t="s">
        <v>13</v>
      </c>
      <c r="E1570" t="s">
        <v>14</v>
      </c>
      <c r="F1570" t="s">
        <v>14</v>
      </c>
      <c r="G1570" t="s">
        <v>15</v>
      </c>
      <c r="H1570" t="s">
        <v>37</v>
      </c>
      <c r="I1570" t="s">
        <v>37</v>
      </c>
      <c r="J1570" t="s">
        <v>119</v>
      </c>
      <c r="K1570" s="1">
        <v>45427</v>
      </c>
      <c r="L1570">
        <v>90</v>
      </c>
      <c r="M1570">
        <v>4</v>
      </c>
      <c r="N1570" t="s">
        <v>538</v>
      </c>
      <c r="O1570" t="s">
        <v>537</v>
      </c>
      <c r="P1570" t="s">
        <v>627</v>
      </c>
    </row>
    <row r="1571" spans="1:16" x14ac:dyDescent="0.25">
      <c r="A1571" t="s">
        <v>95</v>
      </c>
      <c r="B1571" t="s">
        <v>77</v>
      </c>
      <c r="C1571" t="s">
        <v>13</v>
      </c>
      <c r="E1571" t="s">
        <v>14</v>
      </c>
      <c r="F1571" t="s">
        <v>14</v>
      </c>
      <c r="G1571" t="s">
        <v>15</v>
      </c>
      <c r="H1571" t="s">
        <v>37</v>
      </c>
      <c r="I1571" t="s">
        <v>37</v>
      </c>
      <c r="J1571" t="s">
        <v>119</v>
      </c>
      <c r="K1571" s="1">
        <v>45428</v>
      </c>
      <c r="L1571">
        <v>60</v>
      </c>
      <c r="M1571">
        <v>4</v>
      </c>
      <c r="N1571" t="s">
        <v>538</v>
      </c>
      <c r="O1571" t="s">
        <v>537</v>
      </c>
      <c r="P1571" t="s">
        <v>627</v>
      </c>
    </row>
    <row r="1572" spans="1:16" x14ac:dyDescent="0.25">
      <c r="A1572" t="s">
        <v>95</v>
      </c>
      <c r="B1572" t="s">
        <v>77</v>
      </c>
      <c r="C1572" t="s">
        <v>13</v>
      </c>
      <c r="E1572" t="s">
        <v>14</v>
      </c>
      <c r="F1572" t="s">
        <v>14</v>
      </c>
      <c r="G1572" t="s">
        <v>15</v>
      </c>
      <c r="H1572" t="s">
        <v>37</v>
      </c>
      <c r="I1572" t="s">
        <v>37</v>
      </c>
      <c r="J1572" t="s">
        <v>119</v>
      </c>
      <c r="K1572" s="1">
        <v>45429</v>
      </c>
      <c r="L1572">
        <v>30</v>
      </c>
      <c r="M1572">
        <v>4</v>
      </c>
      <c r="N1572" t="s">
        <v>538</v>
      </c>
      <c r="O1572" t="s">
        <v>537</v>
      </c>
      <c r="P1572" t="s">
        <v>627</v>
      </c>
    </row>
    <row r="1573" spans="1:16" x14ac:dyDescent="0.25">
      <c r="A1573" t="s">
        <v>95</v>
      </c>
      <c r="B1573" t="s">
        <v>77</v>
      </c>
      <c r="C1573" t="s">
        <v>13</v>
      </c>
      <c r="E1573" t="s">
        <v>14</v>
      </c>
      <c r="F1573" t="s">
        <v>14</v>
      </c>
      <c r="G1573" t="s">
        <v>15</v>
      </c>
      <c r="H1573" t="s">
        <v>37</v>
      </c>
      <c r="I1573" t="s">
        <v>39</v>
      </c>
      <c r="J1573" t="s">
        <v>119</v>
      </c>
      <c r="K1573" s="1">
        <v>45404</v>
      </c>
      <c r="L1573">
        <v>30</v>
      </c>
      <c r="M1573">
        <v>1</v>
      </c>
      <c r="N1573" t="s">
        <v>538</v>
      </c>
      <c r="O1573" t="s">
        <v>537</v>
      </c>
      <c r="P1573" t="s">
        <v>627</v>
      </c>
    </row>
    <row r="1574" spans="1:16" x14ac:dyDescent="0.25">
      <c r="A1574" t="s">
        <v>95</v>
      </c>
      <c r="B1574" t="s">
        <v>77</v>
      </c>
      <c r="C1574" t="s">
        <v>13</v>
      </c>
      <c r="E1574" t="s">
        <v>14</v>
      </c>
      <c r="F1574" t="s">
        <v>14</v>
      </c>
      <c r="G1574" t="s">
        <v>15</v>
      </c>
      <c r="H1574" t="s">
        <v>37</v>
      </c>
      <c r="I1574" t="s">
        <v>39</v>
      </c>
      <c r="J1574" t="s">
        <v>119</v>
      </c>
      <c r="K1574" s="1">
        <v>45405</v>
      </c>
      <c r="L1574">
        <v>30</v>
      </c>
      <c r="M1574">
        <v>1</v>
      </c>
      <c r="N1574" t="s">
        <v>538</v>
      </c>
      <c r="O1574" t="s">
        <v>537</v>
      </c>
      <c r="P1574" t="s">
        <v>627</v>
      </c>
    </row>
    <row r="1575" spans="1:16" x14ac:dyDescent="0.25">
      <c r="A1575" t="s">
        <v>95</v>
      </c>
      <c r="B1575" t="s">
        <v>77</v>
      </c>
      <c r="C1575" t="s">
        <v>13</v>
      </c>
      <c r="E1575" t="s">
        <v>14</v>
      </c>
      <c r="F1575" t="s">
        <v>14</v>
      </c>
      <c r="G1575" t="s">
        <v>15</v>
      </c>
      <c r="H1575" t="s">
        <v>37</v>
      </c>
      <c r="I1575" t="s">
        <v>39</v>
      </c>
      <c r="J1575" t="s">
        <v>119</v>
      </c>
      <c r="K1575" s="1">
        <v>45412</v>
      </c>
      <c r="L1575">
        <v>60</v>
      </c>
      <c r="M1575">
        <v>2</v>
      </c>
      <c r="N1575" t="s">
        <v>538</v>
      </c>
      <c r="O1575" t="s">
        <v>537</v>
      </c>
      <c r="P1575" t="s">
        <v>627</v>
      </c>
    </row>
    <row r="1576" spans="1:16" x14ac:dyDescent="0.25">
      <c r="A1576" t="s">
        <v>95</v>
      </c>
      <c r="B1576" t="s">
        <v>77</v>
      </c>
      <c r="C1576" t="s">
        <v>13</v>
      </c>
      <c r="E1576" t="s">
        <v>14</v>
      </c>
      <c r="F1576" t="s">
        <v>14</v>
      </c>
      <c r="G1576" t="s">
        <v>15</v>
      </c>
      <c r="H1576" t="s">
        <v>37</v>
      </c>
      <c r="I1576" t="s">
        <v>39</v>
      </c>
      <c r="J1576" t="s">
        <v>119</v>
      </c>
      <c r="K1576" s="1">
        <v>45419</v>
      </c>
      <c r="L1576">
        <v>60</v>
      </c>
      <c r="M1576">
        <v>3</v>
      </c>
      <c r="N1576" t="s">
        <v>538</v>
      </c>
      <c r="O1576" t="s">
        <v>537</v>
      </c>
      <c r="P1576" t="s">
        <v>627</v>
      </c>
    </row>
    <row r="1577" spans="1:16" x14ac:dyDescent="0.25">
      <c r="A1577" t="s">
        <v>95</v>
      </c>
      <c r="B1577" t="s">
        <v>77</v>
      </c>
      <c r="C1577" t="s">
        <v>13</v>
      </c>
      <c r="E1577" t="s">
        <v>14</v>
      </c>
      <c r="F1577" t="s">
        <v>14</v>
      </c>
      <c r="G1577" t="s">
        <v>15</v>
      </c>
      <c r="H1577" t="s">
        <v>37</v>
      </c>
      <c r="I1577" t="s">
        <v>39</v>
      </c>
      <c r="J1577" t="s">
        <v>119</v>
      </c>
      <c r="K1577" s="1">
        <v>45426</v>
      </c>
      <c r="L1577">
        <v>30</v>
      </c>
      <c r="M1577">
        <v>4</v>
      </c>
      <c r="N1577" t="s">
        <v>538</v>
      </c>
      <c r="O1577" t="s">
        <v>537</v>
      </c>
      <c r="P1577" t="s">
        <v>627</v>
      </c>
    </row>
    <row r="1578" spans="1:16" x14ac:dyDescent="0.25">
      <c r="A1578" t="s">
        <v>95</v>
      </c>
      <c r="B1578" t="s">
        <v>77</v>
      </c>
      <c r="C1578" t="s">
        <v>13</v>
      </c>
      <c r="E1578" t="s">
        <v>14</v>
      </c>
      <c r="F1578" t="s">
        <v>14</v>
      </c>
      <c r="G1578" t="s">
        <v>15</v>
      </c>
      <c r="H1578" t="s">
        <v>37</v>
      </c>
      <c r="I1578" t="s">
        <v>39</v>
      </c>
      <c r="J1578" t="s">
        <v>119</v>
      </c>
      <c r="K1578" s="1">
        <v>45427</v>
      </c>
      <c r="L1578">
        <v>30</v>
      </c>
      <c r="M1578">
        <v>4</v>
      </c>
      <c r="N1578" t="s">
        <v>538</v>
      </c>
      <c r="O1578" t="s">
        <v>537</v>
      </c>
      <c r="P1578" t="s">
        <v>627</v>
      </c>
    </row>
    <row r="1579" spans="1:16" x14ac:dyDescent="0.25">
      <c r="A1579" t="s">
        <v>95</v>
      </c>
      <c r="B1579" t="s">
        <v>77</v>
      </c>
      <c r="C1579" t="s">
        <v>13</v>
      </c>
      <c r="E1579" t="s">
        <v>14</v>
      </c>
      <c r="F1579" t="s">
        <v>14</v>
      </c>
      <c r="G1579" t="s">
        <v>15</v>
      </c>
      <c r="H1579" t="s">
        <v>37</v>
      </c>
      <c r="I1579" t="s">
        <v>91</v>
      </c>
      <c r="J1579" t="s">
        <v>119</v>
      </c>
      <c r="K1579" s="1">
        <v>45405</v>
      </c>
      <c r="L1579">
        <v>60</v>
      </c>
      <c r="M1579">
        <v>1</v>
      </c>
      <c r="N1579" t="s">
        <v>538</v>
      </c>
      <c r="O1579" t="s">
        <v>537</v>
      </c>
      <c r="P1579" t="s">
        <v>627</v>
      </c>
    </row>
    <row r="1580" spans="1:16" x14ac:dyDescent="0.25">
      <c r="A1580" t="s">
        <v>95</v>
      </c>
      <c r="B1580" t="s">
        <v>77</v>
      </c>
      <c r="C1580" t="s">
        <v>13</v>
      </c>
      <c r="E1580" t="s">
        <v>14</v>
      </c>
      <c r="F1580" t="s">
        <v>14</v>
      </c>
      <c r="G1580" t="s">
        <v>15</v>
      </c>
      <c r="H1580" t="s">
        <v>37</v>
      </c>
      <c r="I1580" t="s">
        <v>91</v>
      </c>
      <c r="J1580" t="s">
        <v>119</v>
      </c>
      <c r="K1580" s="1">
        <v>45412</v>
      </c>
      <c r="L1580">
        <v>30</v>
      </c>
      <c r="M1580">
        <v>2</v>
      </c>
      <c r="N1580" t="s">
        <v>538</v>
      </c>
      <c r="O1580" t="s">
        <v>537</v>
      </c>
      <c r="P1580" t="s">
        <v>627</v>
      </c>
    </row>
    <row r="1581" spans="1:16" x14ac:dyDescent="0.25">
      <c r="A1581" t="s">
        <v>95</v>
      </c>
      <c r="B1581" t="s">
        <v>77</v>
      </c>
      <c r="C1581" t="s">
        <v>13</v>
      </c>
      <c r="E1581" t="s">
        <v>14</v>
      </c>
      <c r="F1581" t="s">
        <v>14</v>
      </c>
      <c r="G1581" t="s">
        <v>15</v>
      </c>
      <c r="H1581" t="s">
        <v>524</v>
      </c>
      <c r="I1581" t="s">
        <v>40</v>
      </c>
      <c r="J1581" t="s">
        <v>117</v>
      </c>
      <c r="K1581" s="1">
        <v>45408</v>
      </c>
      <c r="L1581">
        <v>10.001999999999899</v>
      </c>
      <c r="M1581">
        <v>1</v>
      </c>
      <c r="N1581" t="s">
        <v>538</v>
      </c>
      <c r="O1581" t="s">
        <v>537</v>
      </c>
      <c r="P1581" t="s">
        <v>627</v>
      </c>
    </row>
    <row r="1582" spans="1:16" x14ac:dyDescent="0.25">
      <c r="A1582" t="s">
        <v>95</v>
      </c>
      <c r="B1582" t="s">
        <v>77</v>
      </c>
      <c r="C1582" t="s">
        <v>13</v>
      </c>
      <c r="E1582" t="s">
        <v>14</v>
      </c>
      <c r="F1582" t="s">
        <v>14</v>
      </c>
      <c r="G1582" t="s">
        <v>15</v>
      </c>
      <c r="H1582" t="s">
        <v>524</v>
      </c>
      <c r="I1582" t="s">
        <v>40</v>
      </c>
      <c r="J1582" t="s">
        <v>117</v>
      </c>
      <c r="K1582" s="1">
        <v>45419</v>
      </c>
      <c r="L1582">
        <v>10.001999999999899</v>
      </c>
      <c r="M1582">
        <v>3</v>
      </c>
      <c r="N1582" t="s">
        <v>538</v>
      </c>
      <c r="O1582" t="s">
        <v>537</v>
      </c>
      <c r="P1582" t="s">
        <v>627</v>
      </c>
    </row>
    <row r="1583" spans="1:16" x14ac:dyDescent="0.25">
      <c r="A1583" t="s">
        <v>95</v>
      </c>
      <c r="B1583" t="s">
        <v>77</v>
      </c>
      <c r="C1583" t="s">
        <v>13</v>
      </c>
      <c r="E1583" t="s">
        <v>14</v>
      </c>
      <c r="F1583" t="s">
        <v>14</v>
      </c>
      <c r="G1583" t="s">
        <v>15</v>
      </c>
      <c r="H1583" t="s">
        <v>524</v>
      </c>
      <c r="I1583" t="s">
        <v>42</v>
      </c>
      <c r="J1583" t="s">
        <v>117</v>
      </c>
      <c r="K1583" s="1">
        <v>45405</v>
      </c>
      <c r="L1583">
        <v>30</v>
      </c>
      <c r="M1583">
        <v>1</v>
      </c>
      <c r="N1583" t="s">
        <v>538</v>
      </c>
      <c r="O1583" t="s">
        <v>537</v>
      </c>
      <c r="P1583" t="s">
        <v>627</v>
      </c>
    </row>
    <row r="1584" spans="1:16" x14ac:dyDescent="0.25">
      <c r="A1584" t="s">
        <v>95</v>
      </c>
      <c r="B1584" t="s">
        <v>77</v>
      </c>
      <c r="C1584" t="s">
        <v>13</v>
      </c>
      <c r="E1584" t="s">
        <v>14</v>
      </c>
      <c r="F1584" t="s">
        <v>14</v>
      </c>
      <c r="G1584" t="s">
        <v>15</v>
      </c>
      <c r="H1584" t="s">
        <v>524</v>
      </c>
      <c r="I1584" t="s">
        <v>42</v>
      </c>
      <c r="J1584" t="s">
        <v>117</v>
      </c>
      <c r="K1584" s="1">
        <v>45415</v>
      </c>
      <c r="L1584">
        <v>10.001999999999899</v>
      </c>
      <c r="M1584">
        <v>2</v>
      </c>
      <c r="N1584" t="s">
        <v>538</v>
      </c>
      <c r="O1584" t="s">
        <v>537</v>
      </c>
      <c r="P1584" t="s">
        <v>627</v>
      </c>
    </row>
    <row r="1585" spans="1:16" x14ac:dyDescent="0.25">
      <c r="A1585" t="s">
        <v>95</v>
      </c>
      <c r="B1585" t="s">
        <v>77</v>
      </c>
      <c r="C1585" t="s">
        <v>13</v>
      </c>
      <c r="E1585" t="s">
        <v>14</v>
      </c>
      <c r="F1585" t="s">
        <v>14</v>
      </c>
      <c r="G1585" t="s">
        <v>15</v>
      </c>
      <c r="H1585" t="s">
        <v>524</v>
      </c>
      <c r="I1585" t="s">
        <v>42</v>
      </c>
      <c r="J1585" t="s">
        <v>117</v>
      </c>
      <c r="K1585" s="1">
        <v>45427</v>
      </c>
      <c r="L1585">
        <v>10.001999999999899</v>
      </c>
      <c r="M1585">
        <v>4</v>
      </c>
      <c r="N1585" t="s">
        <v>538</v>
      </c>
      <c r="O1585" t="s">
        <v>537</v>
      </c>
      <c r="P1585" t="s">
        <v>627</v>
      </c>
    </row>
    <row r="1586" spans="1:16" x14ac:dyDescent="0.25">
      <c r="A1586" t="s">
        <v>95</v>
      </c>
      <c r="B1586" t="s">
        <v>77</v>
      </c>
      <c r="C1586" t="s">
        <v>13</v>
      </c>
      <c r="E1586" t="s">
        <v>14</v>
      </c>
      <c r="F1586" t="s">
        <v>14</v>
      </c>
      <c r="G1586" t="s">
        <v>15</v>
      </c>
      <c r="H1586" t="s">
        <v>524</v>
      </c>
      <c r="I1586" t="s">
        <v>42</v>
      </c>
      <c r="J1586" t="s">
        <v>117</v>
      </c>
      <c r="K1586" s="1">
        <v>45428</v>
      </c>
      <c r="L1586">
        <v>30</v>
      </c>
      <c r="M1586">
        <v>4</v>
      </c>
      <c r="N1586" t="s">
        <v>538</v>
      </c>
      <c r="O1586" t="s">
        <v>537</v>
      </c>
      <c r="P1586" t="s">
        <v>627</v>
      </c>
    </row>
    <row r="1587" spans="1:16" x14ac:dyDescent="0.25">
      <c r="A1587" t="s">
        <v>95</v>
      </c>
      <c r="B1587" t="s">
        <v>77</v>
      </c>
      <c r="C1587" t="s">
        <v>13</v>
      </c>
      <c r="E1587" t="s">
        <v>14</v>
      </c>
      <c r="F1587" t="s">
        <v>14</v>
      </c>
      <c r="G1587" t="s">
        <v>15</v>
      </c>
      <c r="H1587" t="s">
        <v>524</v>
      </c>
      <c r="I1587" t="s">
        <v>43</v>
      </c>
      <c r="J1587" t="s">
        <v>117</v>
      </c>
      <c r="K1587" s="1">
        <v>45408</v>
      </c>
      <c r="L1587">
        <v>10.001999999999899</v>
      </c>
      <c r="M1587">
        <v>1</v>
      </c>
      <c r="N1587" t="s">
        <v>538</v>
      </c>
      <c r="O1587" t="s">
        <v>537</v>
      </c>
      <c r="P1587" t="s">
        <v>627</v>
      </c>
    </row>
    <row r="1588" spans="1:16" x14ac:dyDescent="0.25">
      <c r="A1588" t="s">
        <v>95</v>
      </c>
      <c r="B1588" t="s">
        <v>77</v>
      </c>
      <c r="C1588" t="s">
        <v>13</v>
      </c>
      <c r="E1588" t="s">
        <v>14</v>
      </c>
      <c r="F1588" t="s">
        <v>14</v>
      </c>
      <c r="G1588" t="s">
        <v>15</v>
      </c>
      <c r="H1588" t="s">
        <v>25</v>
      </c>
      <c r="I1588" t="s">
        <v>92</v>
      </c>
      <c r="J1588" t="s">
        <v>118</v>
      </c>
      <c r="K1588" s="1">
        <v>45408</v>
      </c>
      <c r="L1588">
        <v>10.001999999999899</v>
      </c>
      <c r="M1588">
        <v>1</v>
      </c>
      <c r="N1588" t="s">
        <v>538</v>
      </c>
      <c r="O1588" t="s">
        <v>537</v>
      </c>
      <c r="P1588" t="s">
        <v>627</v>
      </c>
    </row>
    <row r="1589" spans="1:16" x14ac:dyDescent="0.25">
      <c r="A1589" t="s">
        <v>95</v>
      </c>
      <c r="B1589" t="s">
        <v>77</v>
      </c>
      <c r="C1589" t="s">
        <v>13</v>
      </c>
      <c r="E1589" t="s">
        <v>14</v>
      </c>
      <c r="F1589" t="s">
        <v>14</v>
      </c>
      <c r="G1589" t="s">
        <v>15</v>
      </c>
      <c r="H1589" t="s">
        <v>61</v>
      </c>
      <c r="I1589" t="s">
        <v>61</v>
      </c>
      <c r="J1589" t="s">
        <v>119</v>
      </c>
      <c r="K1589" s="1">
        <v>45425</v>
      </c>
      <c r="L1589">
        <v>480</v>
      </c>
      <c r="M1589">
        <v>4</v>
      </c>
      <c r="N1589" t="s">
        <v>538</v>
      </c>
      <c r="O1589" t="s">
        <v>537</v>
      </c>
      <c r="P1589" t="s">
        <v>627</v>
      </c>
    </row>
    <row r="1590" spans="1:16" x14ac:dyDescent="0.25">
      <c r="A1590" t="s">
        <v>95</v>
      </c>
      <c r="B1590" t="s">
        <v>77</v>
      </c>
      <c r="C1590" t="s">
        <v>13</v>
      </c>
      <c r="E1590" t="s">
        <v>14</v>
      </c>
      <c r="F1590" t="s">
        <v>14</v>
      </c>
      <c r="G1590" t="s">
        <v>15</v>
      </c>
      <c r="H1590" t="s">
        <v>46</v>
      </c>
      <c r="I1590" t="s">
        <v>48</v>
      </c>
      <c r="J1590" t="s">
        <v>118</v>
      </c>
      <c r="K1590" s="1">
        <v>45405</v>
      </c>
      <c r="L1590">
        <v>30</v>
      </c>
      <c r="M1590">
        <v>1</v>
      </c>
      <c r="N1590" t="s">
        <v>538</v>
      </c>
      <c r="O1590" t="s">
        <v>537</v>
      </c>
      <c r="P1590" t="s">
        <v>627</v>
      </c>
    </row>
    <row r="1591" spans="1:16" x14ac:dyDescent="0.25">
      <c r="A1591" t="s">
        <v>95</v>
      </c>
      <c r="B1591" t="s">
        <v>77</v>
      </c>
      <c r="C1591" t="s">
        <v>13</v>
      </c>
      <c r="E1591" t="s">
        <v>14</v>
      </c>
      <c r="F1591" t="s">
        <v>14</v>
      </c>
      <c r="G1591" t="s">
        <v>15</v>
      </c>
      <c r="H1591" t="s">
        <v>46</v>
      </c>
      <c r="I1591" t="s">
        <v>48</v>
      </c>
      <c r="J1591" t="s">
        <v>118</v>
      </c>
      <c r="K1591" s="1">
        <v>45406</v>
      </c>
      <c r="L1591">
        <v>120</v>
      </c>
      <c r="M1591">
        <v>1</v>
      </c>
      <c r="N1591" t="s">
        <v>538</v>
      </c>
      <c r="O1591" t="s">
        <v>537</v>
      </c>
      <c r="P1591" t="s">
        <v>627</v>
      </c>
    </row>
    <row r="1592" spans="1:16" x14ac:dyDescent="0.25">
      <c r="A1592" t="s">
        <v>95</v>
      </c>
      <c r="B1592" t="s">
        <v>77</v>
      </c>
      <c r="C1592" t="s">
        <v>13</v>
      </c>
      <c r="E1592" t="s">
        <v>14</v>
      </c>
      <c r="F1592" t="s">
        <v>14</v>
      </c>
      <c r="G1592" t="s">
        <v>15</v>
      </c>
      <c r="H1592" t="s">
        <v>46</v>
      </c>
      <c r="I1592" t="s">
        <v>48</v>
      </c>
      <c r="J1592" t="s">
        <v>118</v>
      </c>
      <c r="K1592" s="1">
        <v>45407</v>
      </c>
      <c r="L1592">
        <v>180</v>
      </c>
      <c r="M1592">
        <v>1</v>
      </c>
      <c r="N1592" t="s">
        <v>538</v>
      </c>
      <c r="O1592" t="s">
        <v>537</v>
      </c>
      <c r="P1592" t="s">
        <v>627</v>
      </c>
    </row>
    <row r="1593" spans="1:16" x14ac:dyDescent="0.25">
      <c r="A1593" t="s">
        <v>95</v>
      </c>
      <c r="B1593" t="s">
        <v>77</v>
      </c>
      <c r="C1593" t="s">
        <v>13</v>
      </c>
      <c r="E1593" t="s">
        <v>14</v>
      </c>
      <c r="F1593" t="s">
        <v>14</v>
      </c>
      <c r="G1593" t="s">
        <v>15</v>
      </c>
      <c r="H1593" t="s">
        <v>46</v>
      </c>
      <c r="I1593" t="s">
        <v>48</v>
      </c>
      <c r="J1593" t="s">
        <v>118</v>
      </c>
      <c r="K1593" s="1">
        <v>45408</v>
      </c>
      <c r="L1593">
        <v>180</v>
      </c>
      <c r="M1593">
        <v>1</v>
      </c>
      <c r="N1593" t="s">
        <v>538</v>
      </c>
      <c r="O1593" t="s">
        <v>537</v>
      </c>
      <c r="P1593" t="s">
        <v>627</v>
      </c>
    </row>
    <row r="1594" spans="1:16" x14ac:dyDescent="0.25">
      <c r="A1594" t="s">
        <v>95</v>
      </c>
      <c r="B1594" t="s">
        <v>77</v>
      </c>
      <c r="C1594" t="s">
        <v>13</v>
      </c>
      <c r="E1594" t="s">
        <v>14</v>
      </c>
      <c r="F1594" t="s">
        <v>14</v>
      </c>
      <c r="G1594" t="s">
        <v>15</v>
      </c>
      <c r="H1594" t="s">
        <v>46</v>
      </c>
      <c r="I1594" t="s">
        <v>48</v>
      </c>
      <c r="J1594" t="s">
        <v>118</v>
      </c>
      <c r="K1594" s="1">
        <v>45412</v>
      </c>
      <c r="L1594">
        <v>60</v>
      </c>
      <c r="M1594">
        <v>2</v>
      </c>
      <c r="N1594" t="s">
        <v>538</v>
      </c>
      <c r="O1594" t="s">
        <v>537</v>
      </c>
      <c r="P1594" t="s">
        <v>627</v>
      </c>
    </row>
    <row r="1595" spans="1:16" x14ac:dyDescent="0.25">
      <c r="A1595" t="s">
        <v>95</v>
      </c>
      <c r="B1595" t="s">
        <v>77</v>
      </c>
      <c r="C1595" t="s">
        <v>13</v>
      </c>
      <c r="E1595" t="s">
        <v>14</v>
      </c>
      <c r="F1595" t="s">
        <v>14</v>
      </c>
      <c r="G1595" t="s">
        <v>15</v>
      </c>
      <c r="H1595" t="s">
        <v>46</v>
      </c>
      <c r="I1595" t="s">
        <v>48</v>
      </c>
      <c r="J1595" t="s">
        <v>118</v>
      </c>
      <c r="K1595" s="1">
        <v>45413</v>
      </c>
      <c r="L1595">
        <v>60</v>
      </c>
      <c r="M1595">
        <v>2</v>
      </c>
      <c r="N1595" t="s">
        <v>538</v>
      </c>
      <c r="O1595" t="s">
        <v>537</v>
      </c>
      <c r="P1595" t="s">
        <v>627</v>
      </c>
    </row>
    <row r="1596" spans="1:16" x14ac:dyDescent="0.25">
      <c r="A1596" t="s">
        <v>95</v>
      </c>
      <c r="B1596" t="s">
        <v>77</v>
      </c>
      <c r="C1596" t="s">
        <v>13</v>
      </c>
      <c r="E1596" t="s">
        <v>14</v>
      </c>
      <c r="F1596" t="s">
        <v>14</v>
      </c>
      <c r="G1596" t="s">
        <v>15</v>
      </c>
      <c r="H1596" t="s">
        <v>46</v>
      </c>
      <c r="I1596" t="s">
        <v>48</v>
      </c>
      <c r="J1596" t="s">
        <v>118</v>
      </c>
      <c r="K1596" s="1">
        <v>45414</v>
      </c>
      <c r="L1596">
        <v>60</v>
      </c>
      <c r="M1596">
        <v>2</v>
      </c>
      <c r="N1596" t="s">
        <v>538</v>
      </c>
      <c r="O1596" t="s">
        <v>537</v>
      </c>
      <c r="P1596" t="s">
        <v>627</v>
      </c>
    </row>
    <row r="1597" spans="1:16" x14ac:dyDescent="0.25">
      <c r="A1597" t="s">
        <v>95</v>
      </c>
      <c r="B1597" t="s">
        <v>77</v>
      </c>
      <c r="C1597" t="s">
        <v>13</v>
      </c>
      <c r="E1597" t="s">
        <v>14</v>
      </c>
      <c r="F1597" t="s">
        <v>14</v>
      </c>
      <c r="G1597" t="s">
        <v>15</v>
      </c>
      <c r="H1597" t="s">
        <v>46</v>
      </c>
      <c r="I1597" t="s">
        <v>49</v>
      </c>
      <c r="J1597" t="s">
        <v>191</v>
      </c>
      <c r="K1597" s="1">
        <v>45405</v>
      </c>
      <c r="L1597">
        <v>30</v>
      </c>
      <c r="M1597">
        <v>1</v>
      </c>
      <c r="N1597" t="s">
        <v>538</v>
      </c>
      <c r="O1597" t="s">
        <v>537</v>
      </c>
      <c r="P1597" t="s">
        <v>627</v>
      </c>
    </row>
    <row r="1598" spans="1:16" x14ac:dyDescent="0.25">
      <c r="A1598" t="s">
        <v>95</v>
      </c>
      <c r="B1598" t="s">
        <v>77</v>
      </c>
      <c r="C1598" t="s">
        <v>13</v>
      </c>
      <c r="E1598" t="s">
        <v>14</v>
      </c>
      <c r="F1598" t="s">
        <v>14</v>
      </c>
      <c r="G1598" t="s">
        <v>15</v>
      </c>
      <c r="H1598" t="s">
        <v>46</v>
      </c>
      <c r="I1598" t="s">
        <v>49</v>
      </c>
      <c r="J1598" t="s">
        <v>191</v>
      </c>
      <c r="K1598" s="1">
        <v>45406</v>
      </c>
      <c r="L1598">
        <v>30</v>
      </c>
      <c r="M1598">
        <v>1</v>
      </c>
      <c r="N1598" t="s">
        <v>538</v>
      </c>
      <c r="O1598" t="s">
        <v>537</v>
      </c>
      <c r="P1598" t="s">
        <v>627</v>
      </c>
    </row>
    <row r="1599" spans="1:16" x14ac:dyDescent="0.25">
      <c r="A1599" t="s">
        <v>95</v>
      </c>
      <c r="B1599" t="s">
        <v>77</v>
      </c>
      <c r="C1599" t="s">
        <v>13</v>
      </c>
      <c r="E1599" t="s">
        <v>14</v>
      </c>
      <c r="F1599" t="s">
        <v>14</v>
      </c>
      <c r="G1599" t="s">
        <v>15</v>
      </c>
      <c r="H1599" t="s">
        <v>46</v>
      </c>
      <c r="I1599" t="s">
        <v>49</v>
      </c>
      <c r="J1599" t="s">
        <v>191</v>
      </c>
      <c r="K1599" s="1">
        <v>45413</v>
      </c>
      <c r="L1599">
        <v>10.001999999999899</v>
      </c>
      <c r="M1599">
        <v>2</v>
      </c>
      <c r="N1599" t="s">
        <v>538</v>
      </c>
      <c r="O1599" t="s">
        <v>537</v>
      </c>
      <c r="P1599" t="s">
        <v>627</v>
      </c>
    </row>
    <row r="1600" spans="1:16" x14ac:dyDescent="0.25">
      <c r="A1600" t="s">
        <v>95</v>
      </c>
      <c r="B1600" t="s">
        <v>77</v>
      </c>
      <c r="C1600" t="s">
        <v>13</v>
      </c>
      <c r="E1600" t="s">
        <v>14</v>
      </c>
      <c r="F1600" t="s">
        <v>14</v>
      </c>
      <c r="G1600" t="s">
        <v>15</v>
      </c>
      <c r="H1600" t="s">
        <v>46</v>
      </c>
      <c r="I1600" t="s">
        <v>49</v>
      </c>
      <c r="J1600" t="s">
        <v>191</v>
      </c>
      <c r="K1600" s="1">
        <v>45414</v>
      </c>
      <c r="L1600">
        <v>30</v>
      </c>
      <c r="M1600">
        <v>2</v>
      </c>
      <c r="N1600" t="s">
        <v>538</v>
      </c>
      <c r="O1600" t="s">
        <v>537</v>
      </c>
      <c r="P1600" t="s">
        <v>627</v>
      </c>
    </row>
    <row r="1601" spans="1:16" x14ac:dyDescent="0.25">
      <c r="A1601" t="s">
        <v>95</v>
      </c>
      <c r="B1601" t="s">
        <v>77</v>
      </c>
      <c r="C1601" t="s">
        <v>13</v>
      </c>
      <c r="E1601" t="s">
        <v>14</v>
      </c>
      <c r="F1601" t="s">
        <v>14</v>
      </c>
      <c r="G1601" t="s">
        <v>15</v>
      </c>
      <c r="H1601" t="s">
        <v>46</v>
      </c>
      <c r="I1601" t="s">
        <v>51</v>
      </c>
      <c r="J1601" t="s">
        <v>118</v>
      </c>
      <c r="K1601" s="1">
        <v>45404</v>
      </c>
      <c r="L1601">
        <v>30</v>
      </c>
      <c r="M1601">
        <v>1</v>
      </c>
      <c r="N1601" t="s">
        <v>538</v>
      </c>
      <c r="O1601" t="s">
        <v>537</v>
      </c>
      <c r="P1601" t="s">
        <v>627</v>
      </c>
    </row>
    <row r="1602" spans="1:16" x14ac:dyDescent="0.25">
      <c r="A1602" t="s">
        <v>95</v>
      </c>
      <c r="B1602" t="s">
        <v>77</v>
      </c>
      <c r="C1602" t="s">
        <v>13</v>
      </c>
      <c r="E1602" t="s">
        <v>14</v>
      </c>
      <c r="F1602" t="s">
        <v>14</v>
      </c>
      <c r="G1602" t="s">
        <v>15</v>
      </c>
      <c r="H1602" t="s">
        <v>46</v>
      </c>
      <c r="I1602" t="s">
        <v>51</v>
      </c>
      <c r="J1602" t="s">
        <v>118</v>
      </c>
      <c r="K1602" s="1">
        <v>45405</v>
      </c>
      <c r="L1602">
        <v>10.001999999999899</v>
      </c>
      <c r="M1602">
        <v>1</v>
      </c>
      <c r="N1602" t="s">
        <v>538</v>
      </c>
      <c r="O1602" t="s">
        <v>537</v>
      </c>
      <c r="P1602" t="s">
        <v>627</v>
      </c>
    </row>
    <row r="1603" spans="1:16" x14ac:dyDescent="0.25">
      <c r="A1603" t="s">
        <v>95</v>
      </c>
      <c r="B1603" t="s">
        <v>77</v>
      </c>
      <c r="C1603" t="s">
        <v>13</v>
      </c>
      <c r="E1603" t="s">
        <v>14</v>
      </c>
      <c r="F1603" t="s">
        <v>14</v>
      </c>
      <c r="G1603" t="s">
        <v>15</v>
      </c>
      <c r="H1603" t="s">
        <v>46</v>
      </c>
      <c r="I1603" t="s">
        <v>51</v>
      </c>
      <c r="J1603" t="s">
        <v>118</v>
      </c>
      <c r="K1603" s="1">
        <v>45406</v>
      </c>
      <c r="L1603">
        <v>30</v>
      </c>
      <c r="M1603">
        <v>1</v>
      </c>
      <c r="N1603" t="s">
        <v>538</v>
      </c>
      <c r="O1603" t="s">
        <v>537</v>
      </c>
      <c r="P1603" t="s">
        <v>627</v>
      </c>
    </row>
    <row r="1604" spans="1:16" x14ac:dyDescent="0.25">
      <c r="A1604" t="s">
        <v>95</v>
      </c>
      <c r="B1604" t="s">
        <v>77</v>
      </c>
      <c r="C1604" t="s">
        <v>13</v>
      </c>
      <c r="E1604" t="s">
        <v>14</v>
      </c>
      <c r="F1604" t="s">
        <v>14</v>
      </c>
      <c r="G1604" t="s">
        <v>15</v>
      </c>
      <c r="H1604" t="s">
        <v>46</v>
      </c>
      <c r="I1604" t="s">
        <v>51</v>
      </c>
      <c r="J1604" t="s">
        <v>118</v>
      </c>
      <c r="K1604" s="1">
        <v>45407</v>
      </c>
      <c r="L1604">
        <v>10.001999999999899</v>
      </c>
      <c r="M1604">
        <v>1</v>
      </c>
      <c r="N1604" t="s">
        <v>538</v>
      </c>
      <c r="O1604" t="s">
        <v>537</v>
      </c>
      <c r="P1604" t="s">
        <v>627</v>
      </c>
    </row>
    <row r="1605" spans="1:16" x14ac:dyDescent="0.25">
      <c r="A1605" t="s">
        <v>95</v>
      </c>
      <c r="B1605" t="s">
        <v>77</v>
      </c>
      <c r="C1605" t="s">
        <v>13</v>
      </c>
      <c r="E1605" t="s">
        <v>14</v>
      </c>
      <c r="F1605" t="s">
        <v>14</v>
      </c>
      <c r="G1605" t="s">
        <v>15</v>
      </c>
      <c r="H1605" t="s">
        <v>46</v>
      </c>
      <c r="I1605" t="s">
        <v>51</v>
      </c>
      <c r="J1605" t="s">
        <v>118</v>
      </c>
      <c r="K1605" s="1">
        <v>45408</v>
      </c>
      <c r="L1605">
        <v>10.001999999999899</v>
      </c>
      <c r="M1605">
        <v>1</v>
      </c>
      <c r="N1605" t="s">
        <v>538</v>
      </c>
      <c r="O1605" t="s">
        <v>537</v>
      </c>
      <c r="P1605" t="s">
        <v>627</v>
      </c>
    </row>
    <row r="1606" spans="1:16" x14ac:dyDescent="0.25">
      <c r="A1606" t="s">
        <v>95</v>
      </c>
      <c r="B1606" t="s">
        <v>77</v>
      </c>
      <c r="C1606" t="s">
        <v>13</v>
      </c>
      <c r="E1606" t="s">
        <v>14</v>
      </c>
      <c r="F1606" t="s">
        <v>14</v>
      </c>
      <c r="G1606" t="s">
        <v>15</v>
      </c>
      <c r="H1606" t="s">
        <v>46</v>
      </c>
      <c r="I1606" t="s">
        <v>51</v>
      </c>
      <c r="J1606" t="s">
        <v>118</v>
      </c>
      <c r="K1606" s="1">
        <v>45411</v>
      </c>
      <c r="L1606">
        <v>60</v>
      </c>
      <c r="M1606">
        <v>2</v>
      </c>
      <c r="N1606" t="s">
        <v>538</v>
      </c>
      <c r="O1606" t="s">
        <v>537</v>
      </c>
      <c r="P1606" t="s">
        <v>627</v>
      </c>
    </row>
    <row r="1607" spans="1:16" x14ac:dyDescent="0.25">
      <c r="A1607" t="s">
        <v>95</v>
      </c>
      <c r="B1607" t="s">
        <v>77</v>
      </c>
      <c r="C1607" t="s">
        <v>13</v>
      </c>
      <c r="E1607" t="s">
        <v>14</v>
      </c>
      <c r="F1607" t="s">
        <v>14</v>
      </c>
      <c r="G1607" t="s">
        <v>15</v>
      </c>
      <c r="H1607" t="s">
        <v>46</v>
      </c>
      <c r="I1607" t="s">
        <v>51</v>
      </c>
      <c r="J1607" t="s">
        <v>118</v>
      </c>
      <c r="K1607" s="1">
        <v>45412</v>
      </c>
      <c r="L1607">
        <v>30</v>
      </c>
      <c r="M1607">
        <v>2</v>
      </c>
      <c r="N1607" t="s">
        <v>538</v>
      </c>
      <c r="O1607" t="s">
        <v>537</v>
      </c>
      <c r="P1607" t="s">
        <v>627</v>
      </c>
    </row>
    <row r="1608" spans="1:16" x14ac:dyDescent="0.25">
      <c r="A1608" t="s">
        <v>95</v>
      </c>
      <c r="B1608" t="s">
        <v>77</v>
      </c>
      <c r="C1608" t="s">
        <v>13</v>
      </c>
      <c r="E1608" t="s">
        <v>14</v>
      </c>
      <c r="F1608" t="s">
        <v>14</v>
      </c>
      <c r="G1608" t="s">
        <v>15</v>
      </c>
      <c r="H1608" t="s">
        <v>46</v>
      </c>
      <c r="I1608" t="s">
        <v>51</v>
      </c>
      <c r="J1608" t="s">
        <v>118</v>
      </c>
      <c r="K1608" s="1">
        <v>45413</v>
      </c>
      <c r="L1608">
        <v>10.001999999999899</v>
      </c>
      <c r="M1608">
        <v>2</v>
      </c>
      <c r="N1608" t="s">
        <v>538</v>
      </c>
      <c r="O1608" t="s">
        <v>537</v>
      </c>
      <c r="P1608" t="s">
        <v>627</v>
      </c>
    </row>
    <row r="1609" spans="1:16" x14ac:dyDescent="0.25">
      <c r="A1609" t="s">
        <v>95</v>
      </c>
      <c r="B1609" t="s">
        <v>77</v>
      </c>
      <c r="C1609" t="s">
        <v>13</v>
      </c>
      <c r="E1609" t="s">
        <v>14</v>
      </c>
      <c r="F1609" t="s">
        <v>14</v>
      </c>
      <c r="G1609" t="s">
        <v>15</v>
      </c>
      <c r="H1609" t="s">
        <v>46</v>
      </c>
      <c r="I1609" t="s">
        <v>51</v>
      </c>
      <c r="J1609" t="s">
        <v>118</v>
      </c>
      <c r="K1609" s="1">
        <v>45414</v>
      </c>
      <c r="L1609">
        <v>10.001999999999899</v>
      </c>
      <c r="M1609">
        <v>2</v>
      </c>
      <c r="N1609" t="s">
        <v>538</v>
      </c>
      <c r="O1609" t="s">
        <v>537</v>
      </c>
      <c r="P1609" t="s">
        <v>627</v>
      </c>
    </row>
    <row r="1610" spans="1:16" x14ac:dyDescent="0.25">
      <c r="A1610" t="s">
        <v>95</v>
      </c>
      <c r="B1610" t="s">
        <v>77</v>
      </c>
      <c r="C1610" t="s">
        <v>13</v>
      </c>
      <c r="E1610" t="s">
        <v>14</v>
      </c>
      <c r="F1610" t="s">
        <v>14</v>
      </c>
      <c r="G1610" t="s">
        <v>15</v>
      </c>
      <c r="H1610" t="s">
        <v>46</v>
      </c>
      <c r="I1610" t="s">
        <v>51</v>
      </c>
      <c r="J1610" t="s">
        <v>118</v>
      </c>
      <c r="K1610" s="1">
        <v>45415</v>
      </c>
      <c r="L1610">
        <v>30</v>
      </c>
      <c r="M1610">
        <v>2</v>
      </c>
      <c r="N1610" t="s">
        <v>538</v>
      </c>
      <c r="O1610" t="s">
        <v>537</v>
      </c>
      <c r="P1610" t="s">
        <v>627</v>
      </c>
    </row>
    <row r="1611" spans="1:16" x14ac:dyDescent="0.25">
      <c r="A1611" t="s">
        <v>95</v>
      </c>
      <c r="B1611" t="s">
        <v>77</v>
      </c>
      <c r="C1611" t="s">
        <v>13</v>
      </c>
      <c r="E1611" t="s">
        <v>14</v>
      </c>
      <c r="F1611" t="s">
        <v>14</v>
      </c>
      <c r="G1611" t="s">
        <v>15</v>
      </c>
      <c r="H1611" t="s">
        <v>46</v>
      </c>
      <c r="I1611" t="s">
        <v>51</v>
      </c>
      <c r="J1611" t="s">
        <v>118</v>
      </c>
      <c r="K1611" s="1">
        <v>45418</v>
      </c>
      <c r="L1611">
        <v>60</v>
      </c>
      <c r="M1611">
        <v>3</v>
      </c>
      <c r="N1611" t="s">
        <v>538</v>
      </c>
      <c r="O1611" t="s">
        <v>537</v>
      </c>
      <c r="P1611" t="s">
        <v>627</v>
      </c>
    </row>
    <row r="1612" spans="1:16" x14ac:dyDescent="0.25">
      <c r="A1612" t="s">
        <v>95</v>
      </c>
      <c r="B1612" t="s">
        <v>77</v>
      </c>
      <c r="C1612" t="s">
        <v>13</v>
      </c>
      <c r="E1612" t="s">
        <v>14</v>
      </c>
      <c r="F1612" t="s">
        <v>14</v>
      </c>
      <c r="G1612" t="s">
        <v>15</v>
      </c>
      <c r="H1612" t="s">
        <v>46</v>
      </c>
      <c r="I1612" t="s">
        <v>51</v>
      </c>
      <c r="J1612" t="s">
        <v>118</v>
      </c>
      <c r="K1612" s="1">
        <v>45419</v>
      </c>
      <c r="L1612">
        <v>30</v>
      </c>
      <c r="M1612">
        <v>3</v>
      </c>
      <c r="N1612" t="s">
        <v>538</v>
      </c>
      <c r="O1612" t="s">
        <v>537</v>
      </c>
      <c r="P1612" t="s">
        <v>627</v>
      </c>
    </row>
    <row r="1613" spans="1:16" x14ac:dyDescent="0.25">
      <c r="A1613" t="s">
        <v>95</v>
      </c>
      <c r="B1613" t="s">
        <v>77</v>
      </c>
      <c r="C1613" t="s">
        <v>13</v>
      </c>
      <c r="E1613" t="s">
        <v>14</v>
      </c>
      <c r="F1613" t="s">
        <v>14</v>
      </c>
      <c r="G1613" t="s">
        <v>15</v>
      </c>
      <c r="H1613" t="s">
        <v>46</v>
      </c>
      <c r="I1613" t="s">
        <v>51</v>
      </c>
      <c r="J1613" t="s">
        <v>118</v>
      </c>
      <c r="K1613" s="1">
        <v>45422</v>
      </c>
      <c r="L1613">
        <v>60</v>
      </c>
      <c r="M1613">
        <v>3</v>
      </c>
      <c r="N1613" t="s">
        <v>538</v>
      </c>
      <c r="O1613" t="s">
        <v>537</v>
      </c>
      <c r="P1613" t="s">
        <v>627</v>
      </c>
    </row>
    <row r="1614" spans="1:16" x14ac:dyDescent="0.25">
      <c r="A1614" t="s">
        <v>95</v>
      </c>
      <c r="B1614" t="s">
        <v>77</v>
      </c>
      <c r="C1614" t="s">
        <v>13</v>
      </c>
      <c r="E1614" t="s">
        <v>14</v>
      </c>
      <c r="F1614" t="s">
        <v>14</v>
      </c>
      <c r="G1614" t="s">
        <v>15</v>
      </c>
      <c r="H1614" t="s">
        <v>46</v>
      </c>
      <c r="I1614" t="s">
        <v>51</v>
      </c>
      <c r="J1614" t="s">
        <v>118</v>
      </c>
      <c r="K1614" s="1">
        <v>45426</v>
      </c>
      <c r="L1614">
        <v>60</v>
      </c>
      <c r="M1614">
        <v>4</v>
      </c>
      <c r="N1614" t="s">
        <v>538</v>
      </c>
      <c r="O1614" t="s">
        <v>537</v>
      </c>
      <c r="P1614" t="s">
        <v>627</v>
      </c>
    </row>
    <row r="1615" spans="1:16" x14ac:dyDescent="0.25">
      <c r="A1615" t="s">
        <v>95</v>
      </c>
      <c r="B1615" t="s">
        <v>77</v>
      </c>
      <c r="C1615" t="s">
        <v>13</v>
      </c>
      <c r="E1615" t="s">
        <v>14</v>
      </c>
      <c r="F1615" t="s">
        <v>14</v>
      </c>
      <c r="G1615" t="s">
        <v>15</v>
      </c>
      <c r="H1615" t="s">
        <v>46</v>
      </c>
      <c r="I1615" t="s">
        <v>51</v>
      </c>
      <c r="J1615" t="s">
        <v>118</v>
      </c>
      <c r="K1615" s="1">
        <v>45427</v>
      </c>
      <c r="L1615">
        <v>10.001999999999899</v>
      </c>
      <c r="M1615">
        <v>4</v>
      </c>
      <c r="N1615" t="s">
        <v>538</v>
      </c>
      <c r="O1615" t="s">
        <v>537</v>
      </c>
      <c r="P1615" t="s">
        <v>627</v>
      </c>
    </row>
    <row r="1616" spans="1:16" x14ac:dyDescent="0.25">
      <c r="A1616" t="s">
        <v>95</v>
      </c>
      <c r="B1616" t="s">
        <v>77</v>
      </c>
      <c r="C1616" t="s">
        <v>13</v>
      </c>
      <c r="E1616" t="s">
        <v>14</v>
      </c>
      <c r="F1616" t="s">
        <v>14</v>
      </c>
      <c r="G1616" t="s">
        <v>15</v>
      </c>
      <c r="H1616" t="s">
        <v>46</v>
      </c>
      <c r="I1616" t="s">
        <v>51</v>
      </c>
      <c r="J1616" t="s">
        <v>118</v>
      </c>
      <c r="K1616" s="1">
        <v>45429</v>
      </c>
      <c r="L1616">
        <v>30</v>
      </c>
      <c r="M1616">
        <v>4</v>
      </c>
      <c r="N1616" t="s">
        <v>538</v>
      </c>
      <c r="O1616" t="s">
        <v>537</v>
      </c>
      <c r="P1616" t="s">
        <v>627</v>
      </c>
    </row>
    <row r="1617" spans="1:16" x14ac:dyDescent="0.25">
      <c r="A1617" t="s">
        <v>95</v>
      </c>
      <c r="B1617" t="s">
        <v>77</v>
      </c>
      <c r="C1617" t="s">
        <v>13</v>
      </c>
      <c r="E1617" t="s">
        <v>14</v>
      </c>
      <c r="F1617" t="s">
        <v>14</v>
      </c>
      <c r="G1617" t="s">
        <v>15</v>
      </c>
      <c r="H1617" t="s">
        <v>25</v>
      </c>
      <c r="I1617" t="s">
        <v>53</v>
      </c>
      <c r="J1617" t="s">
        <v>118</v>
      </c>
      <c r="K1617" s="1">
        <v>45415</v>
      </c>
      <c r="L1617">
        <v>10.001999999999899</v>
      </c>
      <c r="M1617">
        <v>2</v>
      </c>
      <c r="N1617" t="s">
        <v>538</v>
      </c>
      <c r="O1617" t="s">
        <v>537</v>
      </c>
      <c r="P1617" t="s">
        <v>627</v>
      </c>
    </row>
    <row r="1618" spans="1:16" x14ac:dyDescent="0.25">
      <c r="A1618" t="s">
        <v>95</v>
      </c>
      <c r="B1618" t="s">
        <v>77</v>
      </c>
      <c r="C1618" t="s">
        <v>13</v>
      </c>
      <c r="E1618" t="s">
        <v>14</v>
      </c>
      <c r="F1618" t="s">
        <v>14</v>
      </c>
      <c r="G1618" t="s">
        <v>15</v>
      </c>
      <c r="H1618" t="s">
        <v>25</v>
      </c>
      <c r="I1618" t="s">
        <v>53</v>
      </c>
      <c r="J1618" t="s">
        <v>118</v>
      </c>
      <c r="K1618" s="1">
        <v>45418</v>
      </c>
      <c r="L1618">
        <v>30</v>
      </c>
      <c r="M1618">
        <v>3</v>
      </c>
      <c r="N1618" t="s">
        <v>538</v>
      </c>
      <c r="O1618" t="s">
        <v>537</v>
      </c>
      <c r="P1618" t="s">
        <v>627</v>
      </c>
    </row>
    <row r="1619" spans="1:16" x14ac:dyDescent="0.25">
      <c r="A1619" t="s">
        <v>95</v>
      </c>
      <c r="B1619" t="s">
        <v>77</v>
      </c>
      <c r="C1619" t="s">
        <v>13</v>
      </c>
      <c r="E1619" t="s">
        <v>14</v>
      </c>
      <c r="F1619" t="s">
        <v>14</v>
      </c>
      <c r="G1619" t="s">
        <v>15</v>
      </c>
      <c r="H1619" t="s">
        <v>25</v>
      </c>
      <c r="I1619" t="s">
        <v>53</v>
      </c>
      <c r="J1619" t="s">
        <v>118</v>
      </c>
      <c r="K1619" s="1">
        <v>45419</v>
      </c>
      <c r="L1619">
        <v>30</v>
      </c>
      <c r="M1619">
        <v>3</v>
      </c>
      <c r="N1619" t="s">
        <v>538</v>
      </c>
      <c r="O1619" t="s">
        <v>537</v>
      </c>
      <c r="P1619" t="s">
        <v>627</v>
      </c>
    </row>
    <row r="1620" spans="1:16" x14ac:dyDescent="0.25">
      <c r="A1620" t="s">
        <v>95</v>
      </c>
      <c r="B1620" t="s">
        <v>77</v>
      </c>
      <c r="C1620" t="s">
        <v>13</v>
      </c>
      <c r="E1620" t="s">
        <v>14</v>
      </c>
      <c r="F1620" t="s">
        <v>14</v>
      </c>
      <c r="G1620" t="s">
        <v>15</v>
      </c>
      <c r="H1620" t="s">
        <v>25</v>
      </c>
      <c r="I1620" t="s">
        <v>53</v>
      </c>
      <c r="J1620" t="s">
        <v>118</v>
      </c>
      <c r="K1620" s="1">
        <v>45428</v>
      </c>
      <c r="L1620">
        <v>60</v>
      </c>
      <c r="M1620">
        <v>4</v>
      </c>
      <c r="N1620" t="s">
        <v>538</v>
      </c>
      <c r="O1620" t="s">
        <v>537</v>
      </c>
      <c r="P1620" t="s">
        <v>627</v>
      </c>
    </row>
    <row r="1621" spans="1:16" x14ac:dyDescent="0.25">
      <c r="A1621" t="s">
        <v>95</v>
      </c>
      <c r="B1621" t="s">
        <v>77</v>
      </c>
      <c r="C1621" t="s">
        <v>13</v>
      </c>
      <c r="E1621" t="s">
        <v>14</v>
      </c>
      <c r="F1621" t="s">
        <v>14</v>
      </c>
      <c r="G1621" t="s">
        <v>15</v>
      </c>
      <c r="H1621" t="s">
        <v>25</v>
      </c>
      <c r="I1621" t="s">
        <v>53</v>
      </c>
      <c r="J1621" t="s">
        <v>118</v>
      </c>
      <c r="K1621" s="1">
        <v>45429</v>
      </c>
      <c r="L1621">
        <v>60</v>
      </c>
      <c r="M1621">
        <v>4</v>
      </c>
      <c r="N1621" t="s">
        <v>538</v>
      </c>
      <c r="O1621" t="s">
        <v>537</v>
      </c>
      <c r="P1621" t="s">
        <v>627</v>
      </c>
    </row>
    <row r="1622" spans="1:16" x14ac:dyDescent="0.25">
      <c r="A1622" t="s">
        <v>55</v>
      </c>
      <c r="B1622" t="s">
        <v>12</v>
      </c>
      <c r="C1622" t="s">
        <v>13</v>
      </c>
      <c r="E1622" t="s">
        <v>14</v>
      </c>
      <c r="F1622" t="s">
        <v>14</v>
      </c>
      <c r="G1622" t="s">
        <v>15</v>
      </c>
      <c r="H1622" t="s">
        <v>524</v>
      </c>
      <c r="I1622" t="s">
        <v>16</v>
      </c>
      <c r="J1622" t="s">
        <v>117</v>
      </c>
      <c r="K1622" s="1">
        <v>45411</v>
      </c>
      <c r="L1622">
        <v>10.001999999999899</v>
      </c>
      <c r="M1622">
        <v>2</v>
      </c>
      <c r="N1622" t="s">
        <v>538</v>
      </c>
      <c r="O1622" t="s">
        <v>537</v>
      </c>
      <c r="P1622" t="s">
        <v>627</v>
      </c>
    </row>
    <row r="1623" spans="1:16" x14ac:dyDescent="0.25">
      <c r="A1623" t="s">
        <v>55</v>
      </c>
      <c r="B1623" t="s">
        <v>12</v>
      </c>
      <c r="C1623" t="s">
        <v>13</v>
      </c>
      <c r="E1623" t="s">
        <v>14</v>
      </c>
      <c r="F1623" t="s">
        <v>14</v>
      </c>
      <c r="G1623" t="s">
        <v>15</v>
      </c>
      <c r="H1623" t="s">
        <v>524</v>
      </c>
      <c r="I1623" t="s">
        <v>16</v>
      </c>
      <c r="J1623" t="s">
        <v>117</v>
      </c>
      <c r="K1623" s="1">
        <v>45412</v>
      </c>
      <c r="L1623">
        <v>10.001999999999899</v>
      </c>
      <c r="M1623">
        <v>2</v>
      </c>
      <c r="N1623" t="s">
        <v>538</v>
      </c>
      <c r="O1623" t="s">
        <v>537</v>
      </c>
      <c r="P1623" t="s">
        <v>627</v>
      </c>
    </row>
    <row r="1624" spans="1:16" x14ac:dyDescent="0.25">
      <c r="A1624" t="s">
        <v>55</v>
      </c>
      <c r="B1624" t="s">
        <v>12</v>
      </c>
      <c r="C1624" t="s">
        <v>13</v>
      </c>
      <c r="E1624" t="s">
        <v>14</v>
      </c>
      <c r="F1624" t="s">
        <v>14</v>
      </c>
      <c r="G1624" t="s">
        <v>15</v>
      </c>
      <c r="H1624" t="s">
        <v>524</v>
      </c>
      <c r="I1624" t="s">
        <v>16</v>
      </c>
      <c r="J1624" t="s">
        <v>117</v>
      </c>
      <c r="K1624" s="1">
        <v>45413</v>
      </c>
      <c r="L1624">
        <v>10.001999999999899</v>
      </c>
      <c r="M1624">
        <v>2</v>
      </c>
      <c r="N1624" t="s">
        <v>538</v>
      </c>
      <c r="O1624" t="s">
        <v>537</v>
      </c>
      <c r="P1624" t="s">
        <v>627</v>
      </c>
    </row>
    <row r="1625" spans="1:16" x14ac:dyDescent="0.25">
      <c r="A1625" t="s">
        <v>55</v>
      </c>
      <c r="B1625" t="s">
        <v>12</v>
      </c>
      <c r="C1625" t="s">
        <v>13</v>
      </c>
      <c r="E1625" t="s">
        <v>14</v>
      </c>
      <c r="F1625" t="s">
        <v>14</v>
      </c>
      <c r="G1625" t="s">
        <v>15</v>
      </c>
      <c r="H1625" t="s">
        <v>524</v>
      </c>
      <c r="I1625" t="s">
        <v>16</v>
      </c>
      <c r="J1625" t="s">
        <v>117</v>
      </c>
      <c r="K1625" s="1">
        <v>45414</v>
      </c>
      <c r="L1625">
        <v>10.001999999999899</v>
      </c>
      <c r="M1625">
        <v>2</v>
      </c>
      <c r="N1625" t="s">
        <v>538</v>
      </c>
      <c r="O1625" t="s">
        <v>537</v>
      </c>
      <c r="P1625" t="s">
        <v>627</v>
      </c>
    </row>
    <row r="1626" spans="1:16" x14ac:dyDescent="0.25">
      <c r="A1626" t="s">
        <v>55</v>
      </c>
      <c r="B1626" t="s">
        <v>12</v>
      </c>
      <c r="C1626" t="s">
        <v>13</v>
      </c>
      <c r="E1626" t="s">
        <v>14</v>
      </c>
      <c r="F1626" t="s">
        <v>14</v>
      </c>
      <c r="G1626" t="s">
        <v>15</v>
      </c>
      <c r="H1626" t="s">
        <v>524</v>
      </c>
      <c r="I1626" t="s">
        <v>16</v>
      </c>
      <c r="J1626" t="s">
        <v>117</v>
      </c>
      <c r="K1626" s="1">
        <v>45420</v>
      </c>
      <c r="L1626">
        <v>10.001999999999899</v>
      </c>
      <c r="M1626">
        <v>3</v>
      </c>
      <c r="N1626" t="s">
        <v>538</v>
      </c>
      <c r="O1626" t="s">
        <v>537</v>
      </c>
      <c r="P1626" t="s">
        <v>627</v>
      </c>
    </row>
    <row r="1627" spans="1:16" x14ac:dyDescent="0.25">
      <c r="A1627" t="s">
        <v>55</v>
      </c>
      <c r="B1627" t="s">
        <v>12</v>
      </c>
      <c r="C1627" t="s">
        <v>13</v>
      </c>
      <c r="E1627" t="s">
        <v>14</v>
      </c>
      <c r="F1627" t="s">
        <v>14</v>
      </c>
      <c r="G1627" t="s">
        <v>15</v>
      </c>
      <c r="H1627" t="s">
        <v>524</v>
      </c>
      <c r="I1627" t="s">
        <v>16</v>
      </c>
      <c r="J1627" t="s">
        <v>117</v>
      </c>
      <c r="K1627" s="1">
        <v>45421</v>
      </c>
      <c r="L1627">
        <v>10.001999999999899</v>
      </c>
      <c r="M1627">
        <v>3</v>
      </c>
      <c r="N1627" t="s">
        <v>538</v>
      </c>
      <c r="O1627" t="s">
        <v>537</v>
      </c>
      <c r="P1627" t="s">
        <v>627</v>
      </c>
    </row>
    <row r="1628" spans="1:16" x14ac:dyDescent="0.25">
      <c r="A1628" t="s">
        <v>55</v>
      </c>
      <c r="B1628" t="s">
        <v>12</v>
      </c>
      <c r="C1628" t="s">
        <v>13</v>
      </c>
      <c r="E1628" t="s">
        <v>14</v>
      </c>
      <c r="F1628" t="s">
        <v>14</v>
      </c>
      <c r="G1628" t="s">
        <v>15</v>
      </c>
      <c r="H1628" t="s">
        <v>524</v>
      </c>
      <c r="I1628" t="s">
        <v>16</v>
      </c>
      <c r="J1628" t="s">
        <v>117</v>
      </c>
      <c r="K1628" s="1">
        <v>45422</v>
      </c>
      <c r="L1628">
        <v>10.001999999999899</v>
      </c>
      <c r="M1628">
        <v>3</v>
      </c>
      <c r="N1628" t="s">
        <v>538</v>
      </c>
      <c r="O1628" t="s">
        <v>537</v>
      </c>
      <c r="P1628" t="s">
        <v>627</v>
      </c>
    </row>
    <row r="1629" spans="1:16" x14ac:dyDescent="0.25">
      <c r="A1629" t="s">
        <v>55</v>
      </c>
      <c r="B1629" t="s">
        <v>12</v>
      </c>
      <c r="C1629" t="s">
        <v>13</v>
      </c>
      <c r="E1629" t="s">
        <v>14</v>
      </c>
      <c r="F1629" t="s">
        <v>14</v>
      </c>
      <c r="G1629" t="s">
        <v>15</v>
      </c>
      <c r="H1629" t="s">
        <v>524</v>
      </c>
      <c r="I1629" t="s">
        <v>16</v>
      </c>
      <c r="J1629" t="s">
        <v>117</v>
      </c>
      <c r="K1629" s="1">
        <v>45425</v>
      </c>
      <c r="L1629">
        <v>30</v>
      </c>
      <c r="M1629">
        <v>4</v>
      </c>
      <c r="N1629" t="s">
        <v>538</v>
      </c>
      <c r="O1629" t="s">
        <v>537</v>
      </c>
      <c r="P1629" t="s">
        <v>627</v>
      </c>
    </row>
    <row r="1630" spans="1:16" x14ac:dyDescent="0.25">
      <c r="A1630" t="s">
        <v>55</v>
      </c>
      <c r="B1630" t="s">
        <v>12</v>
      </c>
      <c r="C1630" t="s">
        <v>13</v>
      </c>
      <c r="E1630" t="s">
        <v>14</v>
      </c>
      <c r="F1630" t="s">
        <v>14</v>
      </c>
      <c r="G1630" t="s">
        <v>15</v>
      </c>
      <c r="H1630" t="s">
        <v>524</v>
      </c>
      <c r="I1630" t="s">
        <v>16</v>
      </c>
      <c r="J1630" t="s">
        <v>117</v>
      </c>
      <c r="K1630" s="1">
        <v>45426</v>
      </c>
      <c r="L1630">
        <v>60</v>
      </c>
      <c r="M1630">
        <v>4</v>
      </c>
      <c r="N1630" t="s">
        <v>538</v>
      </c>
      <c r="O1630" t="s">
        <v>537</v>
      </c>
      <c r="P1630" t="s">
        <v>627</v>
      </c>
    </row>
    <row r="1631" spans="1:16" x14ac:dyDescent="0.25">
      <c r="A1631" t="s">
        <v>55</v>
      </c>
      <c r="B1631" t="s">
        <v>12</v>
      </c>
      <c r="C1631" t="s">
        <v>13</v>
      </c>
      <c r="E1631" t="s">
        <v>14</v>
      </c>
      <c r="F1631" t="s">
        <v>14</v>
      </c>
      <c r="G1631" t="s">
        <v>15</v>
      </c>
      <c r="H1631" t="s">
        <v>524</v>
      </c>
      <c r="I1631" t="s">
        <v>16</v>
      </c>
      <c r="J1631" t="s">
        <v>117</v>
      </c>
      <c r="K1631" s="1">
        <v>45427</v>
      </c>
      <c r="L1631">
        <v>30</v>
      </c>
      <c r="M1631">
        <v>4</v>
      </c>
      <c r="N1631" t="s">
        <v>538</v>
      </c>
      <c r="O1631" t="s">
        <v>537</v>
      </c>
      <c r="P1631" t="s">
        <v>627</v>
      </c>
    </row>
    <row r="1632" spans="1:16" x14ac:dyDescent="0.25">
      <c r="A1632" t="s">
        <v>55</v>
      </c>
      <c r="B1632" t="s">
        <v>12</v>
      </c>
      <c r="C1632" t="s">
        <v>13</v>
      </c>
      <c r="E1632" t="s">
        <v>14</v>
      </c>
      <c r="F1632" t="s">
        <v>14</v>
      </c>
      <c r="G1632" t="s">
        <v>15</v>
      </c>
      <c r="H1632" t="s">
        <v>524</v>
      </c>
      <c r="I1632" t="s">
        <v>16</v>
      </c>
      <c r="J1632" t="s">
        <v>117</v>
      </c>
      <c r="K1632" s="1">
        <v>45428</v>
      </c>
      <c r="L1632">
        <v>30</v>
      </c>
      <c r="M1632">
        <v>4</v>
      </c>
      <c r="N1632" t="s">
        <v>538</v>
      </c>
      <c r="O1632" t="s">
        <v>537</v>
      </c>
      <c r="P1632" t="s">
        <v>627</v>
      </c>
    </row>
    <row r="1633" spans="1:16" x14ac:dyDescent="0.25">
      <c r="A1633" t="s">
        <v>55</v>
      </c>
      <c r="B1633" t="s">
        <v>12</v>
      </c>
      <c r="C1633" t="s">
        <v>13</v>
      </c>
      <c r="E1633" t="s">
        <v>14</v>
      </c>
      <c r="F1633" t="s">
        <v>14</v>
      </c>
      <c r="G1633" t="s">
        <v>15</v>
      </c>
      <c r="H1633" t="s">
        <v>524</v>
      </c>
      <c r="I1633" t="s">
        <v>16</v>
      </c>
      <c r="J1633" t="s">
        <v>117</v>
      </c>
      <c r="K1633" s="1">
        <v>45429</v>
      </c>
      <c r="L1633">
        <v>10.001999999999899</v>
      </c>
      <c r="M1633">
        <v>4</v>
      </c>
      <c r="N1633" t="s">
        <v>538</v>
      </c>
      <c r="O1633" t="s">
        <v>537</v>
      </c>
      <c r="P1633" t="s">
        <v>627</v>
      </c>
    </row>
    <row r="1634" spans="1:16" x14ac:dyDescent="0.25">
      <c r="A1634" t="s">
        <v>55</v>
      </c>
      <c r="B1634" t="s">
        <v>12</v>
      </c>
      <c r="C1634" t="s">
        <v>13</v>
      </c>
      <c r="E1634" t="s">
        <v>14</v>
      </c>
      <c r="F1634" t="s">
        <v>14</v>
      </c>
      <c r="G1634" t="s">
        <v>15</v>
      </c>
      <c r="H1634" t="s">
        <v>524</v>
      </c>
      <c r="I1634" t="s">
        <v>17</v>
      </c>
      <c r="J1634" t="s">
        <v>117</v>
      </c>
      <c r="K1634" s="1">
        <v>45419</v>
      </c>
      <c r="L1634">
        <v>10.001999999999899</v>
      </c>
      <c r="M1634">
        <v>3</v>
      </c>
      <c r="N1634" t="s">
        <v>538</v>
      </c>
      <c r="O1634" t="s">
        <v>537</v>
      </c>
      <c r="P1634" t="s">
        <v>627</v>
      </c>
    </row>
    <row r="1635" spans="1:16" x14ac:dyDescent="0.25">
      <c r="A1635" t="s">
        <v>55</v>
      </c>
      <c r="B1635" t="s">
        <v>12</v>
      </c>
      <c r="C1635" t="s">
        <v>13</v>
      </c>
      <c r="E1635" t="s">
        <v>14</v>
      </c>
      <c r="F1635" t="s">
        <v>14</v>
      </c>
      <c r="G1635" t="s">
        <v>15</v>
      </c>
      <c r="H1635" t="s">
        <v>524</v>
      </c>
      <c r="I1635" t="s">
        <v>17</v>
      </c>
      <c r="J1635" t="s">
        <v>117</v>
      </c>
      <c r="K1635" s="1">
        <v>45420</v>
      </c>
      <c r="L1635">
        <v>10.001999999999899</v>
      </c>
      <c r="M1635">
        <v>3</v>
      </c>
      <c r="N1635" t="s">
        <v>538</v>
      </c>
      <c r="O1635" t="s">
        <v>537</v>
      </c>
      <c r="P1635" t="s">
        <v>627</v>
      </c>
    </row>
    <row r="1636" spans="1:16" x14ac:dyDescent="0.25">
      <c r="A1636" t="s">
        <v>55</v>
      </c>
      <c r="B1636" t="s">
        <v>12</v>
      </c>
      <c r="C1636" t="s">
        <v>13</v>
      </c>
      <c r="E1636" t="s">
        <v>14</v>
      </c>
      <c r="F1636" t="s">
        <v>14</v>
      </c>
      <c r="G1636" t="s">
        <v>15</v>
      </c>
      <c r="H1636" t="s">
        <v>524</v>
      </c>
      <c r="I1636" t="s">
        <v>17</v>
      </c>
      <c r="J1636" t="s">
        <v>117</v>
      </c>
      <c r="K1636" s="1">
        <v>45421</v>
      </c>
      <c r="L1636">
        <v>30</v>
      </c>
      <c r="M1636">
        <v>3</v>
      </c>
      <c r="N1636" t="s">
        <v>538</v>
      </c>
      <c r="O1636" t="s">
        <v>537</v>
      </c>
      <c r="P1636" t="s">
        <v>627</v>
      </c>
    </row>
    <row r="1637" spans="1:16" x14ac:dyDescent="0.25">
      <c r="A1637" t="s">
        <v>55</v>
      </c>
      <c r="B1637" t="s">
        <v>12</v>
      </c>
      <c r="C1637" t="s">
        <v>13</v>
      </c>
      <c r="E1637" t="s">
        <v>14</v>
      </c>
      <c r="F1637" t="s">
        <v>14</v>
      </c>
      <c r="G1637" t="s">
        <v>15</v>
      </c>
      <c r="H1637" t="s">
        <v>524</v>
      </c>
      <c r="I1637" t="s">
        <v>17</v>
      </c>
      <c r="J1637" t="s">
        <v>117</v>
      </c>
      <c r="K1637" s="1">
        <v>45426</v>
      </c>
      <c r="L1637">
        <v>30</v>
      </c>
      <c r="M1637">
        <v>4</v>
      </c>
      <c r="N1637" t="s">
        <v>538</v>
      </c>
      <c r="O1637" t="s">
        <v>537</v>
      </c>
      <c r="P1637" t="s">
        <v>627</v>
      </c>
    </row>
    <row r="1638" spans="1:16" x14ac:dyDescent="0.25">
      <c r="A1638" t="s">
        <v>55</v>
      </c>
      <c r="B1638" t="s">
        <v>12</v>
      </c>
      <c r="C1638" t="s">
        <v>13</v>
      </c>
      <c r="E1638" t="s">
        <v>14</v>
      </c>
      <c r="F1638" t="s">
        <v>14</v>
      </c>
      <c r="G1638" t="s">
        <v>15</v>
      </c>
      <c r="H1638" t="s">
        <v>524</v>
      </c>
      <c r="I1638" t="s">
        <v>19</v>
      </c>
      <c r="J1638" t="s">
        <v>117</v>
      </c>
      <c r="K1638" s="1">
        <v>45418</v>
      </c>
      <c r="L1638">
        <v>30</v>
      </c>
      <c r="M1638">
        <v>3</v>
      </c>
      <c r="N1638" t="s">
        <v>538</v>
      </c>
      <c r="O1638" t="s">
        <v>537</v>
      </c>
      <c r="P1638" t="s">
        <v>627</v>
      </c>
    </row>
    <row r="1639" spans="1:16" x14ac:dyDescent="0.25">
      <c r="A1639" t="s">
        <v>55</v>
      </c>
      <c r="B1639" t="s">
        <v>12</v>
      </c>
      <c r="C1639" t="s">
        <v>13</v>
      </c>
      <c r="E1639" t="s">
        <v>14</v>
      </c>
      <c r="F1639" t="s">
        <v>14</v>
      </c>
      <c r="G1639" t="s">
        <v>15</v>
      </c>
      <c r="H1639" t="s">
        <v>524</v>
      </c>
      <c r="I1639" t="s">
        <v>19</v>
      </c>
      <c r="J1639" t="s">
        <v>117</v>
      </c>
      <c r="K1639" s="1">
        <v>45429</v>
      </c>
      <c r="L1639">
        <v>10.001999999999899</v>
      </c>
      <c r="M1639">
        <v>4</v>
      </c>
      <c r="N1639" t="s">
        <v>538</v>
      </c>
      <c r="O1639" t="s">
        <v>537</v>
      </c>
      <c r="P1639" t="s">
        <v>627</v>
      </c>
    </row>
    <row r="1640" spans="1:16" x14ac:dyDescent="0.25">
      <c r="A1640" t="s">
        <v>55</v>
      </c>
      <c r="B1640" t="s">
        <v>12</v>
      </c>
      <c r="C1640" t="s">
        <v>13</v>
      </c>
      <c r="E1640" t="s">
        <v>14</v>
      </c>
      <c r="F1640" t="s">
        <v>14</v>
      </c>
      <c r="G1640" t="s">
        <v>15</v>
      </c>
      <c r="H1640" t="s">
        <v>25</v>
      </c>
      <c r="I1640" t="s">
        <v>56</v>
      </c>
      <c r="J1640" t="s">
        <v>117</v>
      </c>
      <c r="K1640" s="1">
        <v>45411</v>
      </c>
      <c r="L1640">
        <v>30</v>
      </c>
      <c r="M1640">
        <v>2</v>
      </c>
      <c r="N1640" t="s">
        <v>538</v>
      </c>
      <c r="O1640" t="s">
        <v>537</v>
      </c>
      <c r="P1640" t="s">
        <v>627</v>
      </c>
    </row>
    <row r="1641" spans="1:16" x14ac:dyDescent="0.25">
      <c r="A1641" t="s">
        <v>55</v>
      </c>
      <c r="B1641" t="s">
        <v>12</v>
      </c>
      <c r="C1641" t="s">
        <v>13</v>
      </c>
      <c r="E1641" t="s">
        <v>14</v>
      </c>
      <c r="F1641" t="s">
        <v>14</v>
      </c>
      <c r="G1641" t="s">
        <v>15</v>
      </c>
      <c r="H1641" t="s">
        <v>25</v>
      </c>
      <c r="I1641" t="s">
        <v>21</v>
      </c>
      <c r="J1641" t="s">
        <v>117</v>
      </c>
      <c r="K1641" s="1">
        <v>45425</v>
      </c>
      <c r="L1641">
        <v>10.001999999999899</v>
      </c>
      <c r="M1641">
        <v>4</v>
      </c>
      <c r="N1641" t="s">
        <v>538</v>
      </c>
      <c r="O1641" t="s">
        <v>537</v>
      </c>
      <c r="P1641" t="s">
        <v>627</v>
      </c>
    </row>
    <row r="1642" spans="1:16" x14ac:dyDescent="0.25">
      <c r="A1642" t="s">
        <v>55</v>
      </c>
      <c r="B1642" t="s">
        <v>12</v>
      </c>
      <c r="C1642" t="s">
        <v>13</v>
      </c>
      <c r="E1642" t="s">
        <v>14</v>
      </c>
      <c r="F1642" t="s">
        <v>14</v>
      </c>
      <c r="G1642" t="s">
        <v>15</v>
      </c>
      <c r="H1642" t="s">
        <v>25</v>
      </c>
      <c r="I1642" t="s">
        <v>22</v>
      </c>
      <c r="J1642" t="s">
        <v>117</v>
      </c>
      <c r="K1642" s="1">
        <v>45428</v>
      </c>
      <c r="L1642">
        <v>10.001999999999899</v>
      </c>
      <c r="M1642">
        <v>4</v>
      </c>
      <c r="N1642" t="s">
        <v>538</v>
      </c>
      <c r="O1642" t="s">
        <v>537</v>
      </c>
      <c r="P1642" t="s">
        <v>627</v>
      </c>
    </row>
    <row r="1643" spans="1:16" x14ac:dyDescent="0.25">
      <c r="A1643" t="s">
        <v>55</v>
      </c>
      <c r="B1643" t="s">
        <v>12</v>
      </c>
      <c r="C1643" t="s">
        <v>13</v>
      </c>
      <c r="E1643" t="s">
        <v>14</v>
      </c>
      <c r="F1643" t="s">
        <v>14</v>
      </c>
      <c r="G1643" t="s">
        <v>15</v>
      </c>
      <c r="H1643" t="s">
        <v>25</v>
      </c>
      <c r="I1643" t="s">
        <v>22</v>
      </c>
      <c r="J1643" t="s">
        <v>117</v>
      </c>
      <c r="K1643" s="1">
        <v>45429</v>
      </c>
      <c r="L1643">
        <v>10.001999999999899</v>
      </c>
      <c r="M1643">
        <v>4</v>
      </c>
      <c r="N1643" t="s">
        <v>538</v>
      </c>
      <c r="O1643" t="s">
        <v>537</v>
      </c>
      <c r="P1643" t="s">
        <v>627</v>
      </c>
    </row>
    <row r="1644" spans="1:16" x14ac:dyDescent="0.25">
      <c r="A1644" t="s">
        <v>55</v>
      </c>
      <c r="B1644" t="s">
        <v>12</v>
      </c>
      <c r="C1644" t="s">
        <v>13</v>
      </c>
      <c r="E1644" t="s">
        <v>14</v>
      </c>
      <c r="F1644" t="s">
        <v>14</v>
      </c>
      <c r="G1644" t="s">
        <v>15</v>
      </c>
      <c r="H1644" t="s">
        <v>25</v>
      </c>
      <c r="I1644" t="s">
        <v>23</v>
      </c>
      <c r="J1644" t="s">
        <v>117</v>
      </c>
      <c r="K1644" s="1">
        <v>45413</v>
      </c>
      <c r="L1644">
        <v>30</v>
      </c>
      <c r="M1644">
        <v>2</v>
      </c>
      <c r="N1644" t="s">
        <v>538</v>
      </c>
      <c r="O1644" t="s">
        <v>537</v>
      </c>
      <c r="P1644" t="s">
        <v>627</v>
      </c>
    </row>
    <row r="1645" spans="1:16" x14ac:dyDescent="0.25">
      <c r="A1645" t="s">
        <v>55</v>
      </c>
      <c r="B1645" t="s">
        <v>12</v>
      </c>
      <c r="C1645" t="s">
        <v>13</v>
      </c>
      <c r="E1645" t="s">
        <v>14</v>
      </c>
      <c r="F1645" t="s">
        <v>14</v>
      </c>
      <c r="G1645" t="s">
        <v>15</v>
      </c>
      <c r="H1645" t="s">
        <v>25</v>
      </c>
      <c r="I1645" t="s">
        <v>23</v>
      </c>
      <c r="J1645" t="s">
        <v>117</v>
      </c>
      <c r="K1645" s="1">
        <v>45415</v>
      </c>
      <c r="L1645">
        <v>10.001999999999899</v>
      </c>
      <c r="M1645">
        <v>2</v>
      </c>
      <c r="N1645" t="s">
        <v>538</v>
      </c>
      <c r="O1645" t="s">
        <v>537</v>
      </c>
      <c r="P1645" t="s">
        <v>627</v>
      </c>
    </row>
    <row r="1646" spans="1:16" x14ac:dyDescent="0.25">
      <c r="A1646" t="s">
        <v>55</v>
      </c>
      <c r="B1646" t="s">
        <v>12</v>
      </c>
      <c r="C1646" t="s">
        <v>13</v>
      </c>
      <c r="E1646" t="s">
        <v>14</v>
      </c>
      <c r="F1646" t="s">
        <v>14</v>
      </c>
      <c r="G1646" t="s">
        <v>15</v>
      </c>
      <c r="H1646" t="s">
        <v>25</v>
      </c>
      <c r="I1646" t="s">
        <v>23</v>
      </c>
      <c r="J1646" t="s">
        <v>117</v>
      </c>
      <c r="K1646" s="1">
        <v>45419</v>
      </c>
      <c r="L1646">
        <v>10.001999999999899</v>
      </c>
      <c r="M1646">
        <v>3</v>
      </c>
      <c r="N1646" t="s">
        <v>538</v>
      </c>
      <c r="O1646" t="s">
        <v>537</v>
      </c>
      <c r="P1646" t="s">
        <v>627</v>
      </c>
    </row>
    <row r="1647" spans="1:16" x14ac:dyDescent="0.25">
      <c r="A1647" t="s">
        <v>55</v>
      </c>
      <c r="B1647" t="s">
        <v>12</v>
      </c>
      <c r="C1647" t="s">
        <v>13</v>
      </c>
      <c r="E1647" t="s">
        <v>14</v>
      </c>
      <c r="F1647" t="s">
        <v>14</v>
      </c>
      <c r="G1647" t="s">
        <v>15</v>
      </c>
      <c r="H1647" t="s">
        <v>25</v>
      </c>
      <c r="I1647" t="s">
        <v>23</v>
      </c>
      <c r="J1647" t="s">
        <v>117</v>
      </c>
      <c r="K1647" s="1">
        <v>45420</v>
      </c>
      <c r="L1647">
        <v>10.001999999999899</v>
      </c>
      <c r="M1647">
        <v>3</v>
      </c>
      <c r="N1647" t="s">
        <v>538</v>
      </c>
      <c r="O1647" t="s">
        <v>537</v>
      </c>
      <c r="P1647" t="s">
        <v>627</v>
      </c>
    </row>
    <row r="1648" spans="1:16" x14ac:dyDescent="0.25">
      <c r="A1648" t="s">
        <v>55</v>
      </c>
      <c r="B1648" t="s">
        <v>12</v>
      </c>
      <c r="C1648" t="s">
        <v>13</v>
      </c>
      <c r="E1648" t="s">
        <v>14</v>
      </c>
      <c r="F1648" t="s">
        <v>14</v>
      </c>
      <c r="G1648" t="s">
        <v>15</v>
      </c>
      <c r="H1648" t="s">
        <v>25</v>
      </c>
      <c r="I1648" t="s">
        <v>23</v>
      </c>
      <c r="J1648" t="s">
        <v>117</v>
      </c>
      <c r="K1648" s="1">
        <v>45421</v>
      </c>
      <c r="L1648">
        <v>30</v>
      </c>
      <c r="M1648">
        <v>3</v>
      </c>
      <c r="N1648" t="s">
        <v>538</v>
      </c>
      <c r="O1648" t="s">
        <v>537</v>
      </c>
      <c r="P1648" t="s">
        <v>627</v>
      </c>
    </row>
    <row r="1649" spans="1:16" x14ac:dyDescent="0.25">
      <c r="A1649" t="s">
        <v>55</v>
      </c>
      <c r="B1649" t="s">
        <v>12</v>
      </c>
      <c r="C1649" t="s">
        <v>13</v>
      </c>
      <c r="E1649" t="s">
        <v>14</v>
      </c>
      <c r="F1649" t="s">
        <v>14</v>
      </c>
      <c r="G1649" t="s">
        <v>15</v>
      </c>
      <c r="H1649" t="s">
        <v>25</v>
      </c>
      <c r="I1649" t="s">
        <v>23</v>
      </c>
      <c r="J1649" t="s">
        <v>117</v>
      </c>
      <c r="K1649" s="1">
        <v>45422</v>
      </c>
      <c r="L1649">
        <v>10.001999999999899</v>
      </c>
      <c r="M1649">
        <v>3</v>
      </c>
      <c r="N1649" t="s">
        <v>538</v>
      </c>
      <c r="O1649" t="s">
        <v>537</v>
      </c>
      <c r="P1649" t="s">
        <v>627</v>
      </c>
    </row>
    <row r="1650" spans="1:16" x14ac:dyDescent="0.25">
      <c r="A1650" t="s">
        <v>55</v>
      </c>
      <c r="B1650" t="s">
        <v>12</v>
      </c>
      <c r="C1650" t="s">
        <v>13</v>
      </c>
      <c r="E1650" t="s">
        <v>14</v>
      </c>
      <c r="F1650" t="s">
        <v>14</v>
      </c>
      <c r="G1650" t="s">
        <v>15</v>
      </c>
      <c r="H1650" t="s">
        <v>25</v>
      </c>
      <c r="I1650" t="s">
        <v>23</v>
      </c>
      <c r="J1650" t="s">
        <v>117</v>
      </c>
      <c r="K1650" s="1">
        <v>45427</v>
      </c>
      <c r="L1650">
        <v>10.001999999999899</v>
      </c>
      <c r="M1650">
        <v>4</v>
      </c>
      <c r="N1650" t="s">
        <v>538</v>
      </c>
      <c r="O1650" t="s">
        <v>537</v>
      </c>
      <c r="P1650" t="s">
        <v>627</v>
      </c>
    </row>
    <row r="1651" spans="1:16" x14ac:dyDescent="0.25">
      <c r="A1651" t="s">
        <v>55</v>
      </c>
      <c r="B1651" t="s">
        <v>12</v>
      </c>
      <c r="C1651" t="s">
        <v>13</v>
      </c>
      <c r="E1651" t="s">
        <v>14</v>
      </c>
      <c r="F1651" t="s">
        <v>14</v>
      </c>
      <c r="G1651" t="s">
        <v>15</v>
      </c>
      <c r="H1651" t="s">
        <v>25</v>
      </c>
      <c r="I1651" t="s">
        <v>23</v>
      </c>
      <c r="J1651" t="s">
        <v>117</v>
      </c>
      <c r="K1651" s="1">
        <v>45428</v>
      </c>
      <c r="L1651">
        <v>10.001999999999899</v>
      </c>
      <c r="M1651">
        <v>4</v>
      </c>
      <c r="N1651" t="s">
        <v>538</v>
      </c>
      <c r="O1651" t="s">
        <v>537</v>
      </c>
      <c r="P1651" t="s">
        <v>627</v>
      </c>
    </row>
    <row r="1652" spans="1:16" x14ac:dyDescent="0.25">
      <c r="A1652" t="s">
        <v>55</v>
      </c>
      <c r="B1652" t="s">
        <v>12</v>
      </c>
      <c r="C1652" t="s">
        <v>13</v>
      </c>
      <c r="E1652" t="s">
        <v>14</v>
      </c>
      <c r="F1652" t="s">
        <v>14</v>
      </c>
      <c r="G1652" t="s">
        <v>15</v>
      </c>
      <c r="H1652" t="s">
        <v>25</v>
      </c>
      <c r="I1652" t="s">
        <v>23</v>
      </c>
      <c r="J1652" t="s">
        <v>117</v>
      </c>
      <c r="K1652" s="1">
        <v>45429</v>
      </c>
      <c r="L1652">
        <v>10.001999999999899</v>
      </c>
      <c r="M1652">
        <v>4</v>
      </c>
      <c r="N1652" t="s">
        <v>538</v>
      </c>
      <c r="O1652" t="s">
        <v>537</v>
      </c>
      <c r="P1652" t="s">
        <v>627</v>
      </c>
    </row>
    <row r="1653" spans="1:16" x14ac:dyDescent="0.25">
      <c r="A1653" t="s">
        <v>55</v>
      </c>
      <c r="B1653" t="s">
        <v>12</v>
      </c>
      <c r="C1653" t="s">
        <v>13</v>
      </c>
      <c r="E1653" t="s">
        <v>14</v>
      </c>
      <c r="F1653" t="s">
        <v>14</v>
      </c>
      <c r="G1653" t="s">
        <v>15</v>
      </c>
      <c r="H1653" t="s">
        <v>25</v>
      </c>
      <c r="I1653" t="s">
        <v>57</v>
      </c>
      <c r="J1653" t="s">
        <v>117</v>
      </c>
      <c r="K1653" s="1">
        <v>45411</v>
      </c>
      <c r="L1653">
        <v>10.001999999999899</v>
      </c>
      <c r="M1653">
        <v>2</v>
      </c>
      <c r="N1653" t="s">
        <v>538</v>
      </c>
      <c r="O1653" t="s">
        <v>537</v>
      </c>
      <c r="P1653" t="s">
        <v>627</v>
      </c>
    </row>
    <row r="1654" spans="1:16" x14ac:dyDescent="0.25">
      <c r="A1654" t="s">
        <v>55</v>
      </c>
      <c r="B1654" t="s">
        <v>12</v>
      </c>
      <c r="C1654" t="s">
        <v>13</v>
      </c>
      <c r="E1654" t="s">
        <v>14</v>
      </c>
      <c r="F1654" t="s">
        <v>14</v>
      </c>
      <c r="G1654" t="s">
        <v>15</v>
      </c>
      <c r="H1654" t="s">
        <v>25</v>
      </c>
      <c r="I1654" t="s">
        <v>68</v>
      </c>
      <c r="J1654" t="s">
        <v>117</v>
      </c>
      <c r="K1654" s="1">
        <v>45427</v>
      </c>
      <c r="L1654">
        <v>10.001999999999899</v>
      </c>
      <c r="M1654">
        <v>4</v>
      </c>
      <c r="N1654" t="s">
        <v>538</v>
      </c>
      <c r="O1654" t="s">
        <v>537</v>
      </c>
      <c r="P1654" t="s">
        <v>627</v>
      </c>
    </row>
    <row r="1655" spans="1:16" x14ac:dyDescent="0.25">
      <c r="A1655" t="s">
        <v>55</v>
      </c>
      <c r="B1655" t="s">
        <v>12</v>
      </c>
      <c r="C1655" t="s">
        <v>13</v>
      </c>
      <c r="E1655" t="s">
        <v>14</v>
      </c>
      <c r="F1655" t="s">
        <v>14</v>
      </c>
      <c r="G1655" t="s">
        <v>15</v>
      </c>
      <c r="H1655" t="s">
        <v>25</v>
      </c>
      <c r="I1655" t="s">
        <v>26</v>
      </c>
      <c r="J1655" t="s">
        <v>118</v>
      </c>
      <c r="K1655" s="1">
        <v>45412</v>
      </c>
      <c r="L1655">
        <v>10.001999999999899</v>
      </c>
      <c r="M1655">
        <v>2</v>
      </c>
      <c r="N1655" t="s">
        <v>538</v>
      </c>
      <c r="O1655" t="s">
        <v>537</v>
      </c>
      <c r="P1655" t="s">
        <v>627</v>
      </c>
    </row>
    <row r="1656" spans="1:16" x14ac:dyDescent="0.25">
      <c r="A1656" t="s">
        <v>55</v>
      </c>
      <c r="B1656" t="s">
        <v>12</v>
      </c>
      <c r="C1656" t="s">
        <v>13</v>
      </c>
      <c r="E1656" t="s">
        <v>14</v>
      </c>
      <c r="F1656" t="s">
        <v>14</v>
      </c>
      <c r="G1656" t="s">
        <v>15</v>
      </c>
      <c r="H1656" t="s">
        <v>25</v>
      </c>
      <c r="I1656" t="s">
        <v>26</v>
      </c>
      <c r="J1656" t="s">
        <v>118</v>
      </c>
      <c r="K1656" s="1">
        <v>45413</v>
      </c>
      <c r="L1656">
        <v>10.001999999999899</v>
      </c>
      <c r="M1656">
        <v>2</v>
      </c>
      <c r="N1656" t="s">
        <v>538</v>
      </c>
      <c r="O1656" t="s">
        <v>537</v>
      </c>
      <c r="P1656" t="s">
        <v>627</v>
      </c>
    </row>
    <row r="1657" spans="1:16" x14ac:dyDescent="0.25">
      <c r="A1657" t="s">
        <v>55</v>
      </c>
      <c r="B1657" t="s">
        <v>12</v>
      </c>
      <c r="C1657" t="s">
        <v>13</v>
      </c>
      <c r="E1657" t="s">
        <v>14</v>
      </c>
      <c r="F1657" t="s">
        <v>14</v>
      </c>
      <c r="G1657" t="s">
        <v>15</v>
      </c>
      <c r="H1657" t="s">
        <v>25</v>
      </c>
      <c r="I1657" t="s">
        <v>26</v>
      </c>
      <c r="J1657" t="s">
        <v>118</v>
      </c>
      <c r="K1657" s="1">
        <v>45422</v>
      </c>
      <c r="L1657">
        <v>10.001999999999899</v>
      </c>
      <c r="M1657">
        <v>3</v>
      </c>
      <c r="N1657" t="s">
        <v>538</v>
      </c>
      <c r="O1657" t="s">
        <v>537</v>
      </c>
      <c r="P1657" t="s">
        <v>627</v>
      </c>
    </row>
    <row r="1658" spans="1:16" x14ac:dyDescent="0.25">
      <c r="A1658" t="s">
        <v>55</v>
      </c>
      <c r="B1658" t="s">
        <v>12</v>
      </c>
      <c r="C1658" t="s">
        <v>13</v>
      </c>
      <c r="E1658" t="s">
        <v>14</v>
      </c>
      <c r="F1658" t="s">
        <v>14</v>
      </c>
      <c r="G1658" t="s">
        <v>15</v>
      </c>
      <c r="H1658" t="s">
        <v>25</v>
      </c>
      <c r="I1658" t="s">
        <v>26</v>
      </c>
      <c r="J1658" t="s">
        <v>118</v>
      </c>
      <c r="K1658" s="1">
        <v>45425</v>
      </c>
      <c r="L1658">
        <v>10.001999999999899</v>
      </c>
      <c r="M1658">
        <v>4</v>
      </c>
      <c r="N1658" t="s">
        <v>538</v>
      </c>
      <c r="O1658" t="s">
        <v>537</v>
      </c>
      <c r="P1658" t="s">
        <v>627</v>
      </c>
    </row>
    <row r="1659" spans="1:16" x14ac:dyDescent="0.25">
      <c r="A1659" t="s">
        <v>55</v>
      </c>
      <c r="B1659" t="s">
        <v>12</v>
      </c>
      <c r="C1659" t="s">
        <v>13</v>
      </c>
      <c r="E1659" t="s">
        <v>14</v>
      </c>
      <c r="F1659" t="s">
        <v>14</v>
      </c>
      <c r="G1659" t="s">
        <v>15</v>
      </c>
      <c r="H1659" t="s">
        <v>25</v>
      </c>
      <c r="I1659" t="s">
        <v>26</v>
      </c>
      <c r="J1659" t="s">
        <v>118</v>
      </c>
      <c r="K1659" s="1">
        <v>45427</v>
      </c>
      <c r="L1659">
        <v>10.001999999999899</v>
      </c>
      <c r="M1659">
        <v>4</v>
      </c>
      <c r="N1659" t="s">
        <v>538</v>
      </c>
      <c r="O1659" t="s">
        <v>537</v>
      </c>
      <c r="P1659" t="s">
        <v>627</v>
      </c>
    </row>
    <row r="1660" spans="1:16" x14ac:dyDescent="0.25">
      <c r="A1660" t="s">
        <v>55</v>
      </c>
      <c r="B1660" t="s">
        <v>12</v>
      </c>
      <c r="C1660" t="s">
        <v>13</v>
      </c>
      <c r="E1660" t="s">
        <v>14</v>
      </c>
      <c r="F1660" t="s">
        <v>14</v>
      </c>
      <c r="G1660" t="s">
        <v>15</v>
      </c>
      <c r="H1660" t="s">
        <v>25</v>
      </c>
      <c r="I1660" t="s">
        <v>26</v>
      </c>
      <c r="J1660" t="s">
        <v>118</v>
      </c>
      <c r="K1660" s="1">
        <v>45428</v>
      </c>
      <c r="L1660">
        <v>10.001999999999899</v>
      </c>
      <c r="M1660">
        <v>4</v>
      </c>
      <c r="N1660" t="s">
        <v>538</v>
      </c>
      <c r="O1660" t="s">
        <v>537</v>
      </c>
      <c r="P1660" t="s">
        <v>627</v>
      </c>
    </row>
    <row r="1661" spans="1:16" x14ac:dyDescent="0.25">
      <c r="A1661" t="s">
        <v>55</v>
      </c>
      <c r="B1661" t="s">
        <v>12</v>
      </c>
      <c r="C1661" t="s">
        <v>13</v>
      </c>
      <c r="E1661" t="s">
        <v>14</v>
      </c>
      <c r="F1661" t="s">
        <v>14</v>
      </c>
      <c r="G1661" t="s">
        <v>15</v>
      </c>
      <c r="H1661" t="s">
        <v>25</v>
      </c>
      <c r="I1661" t="s">
        <v>28</v>
      </c>
      <c r="J1661" t="s">
        <v>118</v>
      </c>
      <c r="K1661" s="1">
        <v>45411</v>
      </c>
      <c r="L1661">
        <v>30</v>
      </c>
      <c r="M1661">
        <v>2</v>
      </c>
      <c r="N1661" t="s">
        <v>538</v>
      </c>
      <c r="O1661" t="s">
        <v>537</v>
      </c>
      <c r="P1661" t="s">
        <v>627</v>
      </c>
    </row>
    <row r="1662" spans="1:16" x14ac:dyDescent="0.25">
      <c r="A1662" t="s">
        <v>55</v>
      </c>
      <c r="B1662" t="s">
        <v>12</v>
      </c>
      <c r="C1662" t="s">
        <v>13</v>
      </c>
      <c r="E1662" t="s">
        <v>14</v>
      </c>
      <c r="F1662" t="s">
        <v>14</v>
      </c>
      <c r="G1662" t="s">
        <v>15</v>
      </c>
      <c r="H1662" t="s">
        <v>25</v>
      </c>
      <c r="I1662" t="s">
        <v>28</v>
      </c>
      <c r="J1662" t="s">
        <v>118</v>
      </c>
      <c r="K1662" s="1">
        <v>45429</v>
      </c>
      <c r="L1662">
        <v>30</v>
      </c>
      <c r="M1662">
        <v>4</v>
      </c>
      <c r="N1662" t="s">
        <v>538</v>
      </c>
      <c r="O1662" t="s">
        <v>537</v>
      </c>
      <c r="P1662" t="s">
        <v>627</v>
      </c>
    </row>
    <row r="1663" spans="1:16" x14ac:dyDescent="0.25">
      <c r="A1663" t="s">
        <v>55</v>
      </c>
      <c r="B1663" t="s">
        <v>12</v>
      </c>
      <c r="C1663" t="s">
        <v>13</v>
      </c>
      <c r="E1663" t="s">
        <v>14</v>
      </c>
      <c r="F1663" t="s">
        <v>14</v>
      </c>
      <c r="G1663" t="s">
        <v>15</v>
      </c>
      <c r="H1663" t="s">
        <v>25</v>
      </c>
      <c r="I1663" t="s">
        <v>29</v>
      </c>
      <c r="J1663" t="s">
        <v>118</v>
      </c>
      <c r="K1663" s="1">
        <v>45415</v>
      </c>
      <c r="L1663">
        <v>10.001999999999899</v>
      </c>
      <c r="M1663">
        <v>2</v>
      </c>
      <c r="N1663" t="s">
        <v>538</v>
      </c>
      <c r="O1663" t="s">
        <v>537</v>
      </c>
      <c r="P1663" t="s">
        <v>627</v>
      </c>
    </row>
    <row r="1664" spans="1:16" x14ac:dyDescent="0.25">
      <c r="A1664" t="s">
        <v>55</v>
      </c>
      <c r="B1664" t="s">
        <v>12</v>
      </c>
      <c r="C1664" t="s">
        <v>13</v>
      </c>
      <c r="E1664" t="s">
        <v>14</v>
      </c>
      <c r="F1664" t="s">
        <v>14</v>
      </c>
      <c r="G1664" t="s">
        <v>15</v>
      </c>
      <c r="H1664" t="s">
        <v>25</v>
      </c>
      <c r="I1664" t="s">
        <v>29</v>
      </c>
      <c r="J1664" t="s">
        <v>118</v>
      </c>
      <c r="K1664" s="1">
        <v>45418</v>
      </c>
      <c r="L1664">
        <v>10.001999999999899</v>
      </c>
      <c r="M1664">
        <v>3</v>
      </c>
      <c r="N1664" t="s">
        <v>538</v>
      </c>
      <c r="O1664" t="s">
        <v>537</v>
      </c>
      <c r="P1664" t="s">
        <v>627</v>
      </c>
    </row>
    <row r="1665" spans="1:16" x14ac:dyDescent="0.25">
      <c r="A1665" t="s">
        <v>55</v>
      </c>
      <c r="B1665" t="s">
        <v>12</v>
      </c>
      <c r="C1665" t="s">
        <v>13</v>
      </c>
      <c r="E1665" t="s">
        <v>14</v>
      </c>
      <c r="F1665" t="s">
        <v>14</v>
      </c>
      <c r="G1665" t="s">
        <v>15</v>
      </c>
      <c r="H1665" t="s">
        <v>25</v>
      </c>
      <c r="I1665" t="s">
        <v>29</v>
      </c>
      <c r="J1665" t="s">
        <v>118</v>
      </c>
      <c r="K1665" s="1">
        <v>45425</v>
      </c>
      <c r="L1665">
        <v>10.001999999999899</v>
      </c>
      <c r="M1665">
        <v>4</v>
      </c>
      <c r="N1665" t="s">
        <v>538</v>
      </c>
      <c r="O1665" t="s">
        <v>537</v>
      </c>
      <c r="P1665" t="s">
        <v>627</v>
      </c>
    </row>
    <row r="1666" spans="1:16" x14ac:dyDescent="0.25">
      <c r="A1666" t="s">
        <v>55</v>
      </c>
      <c r="B1666" t="s">
        <v>12</v>
      </c>
      <c r="C1666" t="s">
        <v>13</v>
      </c>
      <c r="E1666" t="s">
        <v>14</v>
      </c>
      <c r="F1666" t="s">
        <v>14</v>
      </c>
      <c r="G1666" t="s">
        <v>15</v>
      </c>
      <c r="H1666" t="s">
        <v>25</v>
      </c>
      <c r="I1666" t="s">
        <v>29</v>
      </c>
      <c r="J1666" t="s">
        <v>118</v>
      </c>
      <c r="K1666" s="1">
        <v>45427</v>
      </c>
      <c r="L1666">
        <v>10.001999999999899</v>
      </c>
      <c r="M1666">
        <v>4</v>
      </c>
      <c r="N1666" t="s">
        <v>538</v>
      </c>
      <c r="O1666" t="s">
        <v>537</v>
      </c>
      <c r="P1666" t="s">
        <v>627</v>
      </c>
    </row>
    <row r="1667" spans="1:16" x14ac:dyDescent="0.25">
      <c r="A1667" t="s">
        <v>55</v>
      </c>
      <c r="B1667" t="s">
        <v>12</v>
      </c>
      <c r="C1667" t="s">
        <v>13</v>
      </c>
      <c r="E1667" t="s">
        <v>14</v>
      </c>
      <c r="F1667" t="s">
        <v>14</v>
      </c>
      <c r="G1667" t="s">
        <v>15</v>
      </c>
      <c r="H1667" t="s">
        <v>25</v>
      </c>
      <c r="I1667" t="s">
        <v>29</v>
      </c>
      <c r="J1667" t="s">
        <v>118</v>
      </c>
      <c r="K1667" s="1">
        <v>45428</v>
      </c>
      <c r="L1667">
        <v>10.001999999999899</v>
      </c>
      <c r="M1667">
        <v>4</v>
      </c>
      <c r="N1667" t="s">
        <v>538</v>
      </c>
      <c r="O1667" t="s">
        <v>537</v>
      </c>
      <c r="P1667" t="s">
        <v>627</v>
      </c>
    </row>
    <row r="1668" spans="1:16" x14ac:dyDescent="0.25">
      <c r="A1668" t="s">
        <v>55</v>
      </c>
      <c r="B1668" t="s">
        <v>12</v>
      </c>
      <c r="C1668" t="s">
        <v>13</v>
      </c>
      <c r="E1668" t="s">
        <v>14</v>
      </c>
      <c r="F1668" t="s">
        <v>14</v>
      </c>
      <c r="G1668" t="s">
        <v>15</v>
      </c>
      <c r="H1668" t="s">
        <v>25</v>
      </c>
      <c r="I1668" t="s">
        <v>29</v>
      </c>
      <c r="J1668" t="s">
        <v>118</v>
      </c>
      <c r="K1668" s="1">
        <v>45429</v>
      </c>
      <c r="L1668">
        <v>30</v>
      </c>
      <c r="M1668">
        <v>4</v>
      </c>
      <c r="N1668" t="s">
        <v>538</v>
      </c>
      <c r="O1668" t="s">
        <v>537</v>
      </c>
      <c r="P1668" t="s">
        <v>627</v>
      </c>
    </row>
    <row r="1669" spans="1:16" x14ac:dyDescent="0.25">
      <c r="A1669" t="s">
        <v>55</v>
      </c>
      <c r="B1669" t="s">
        <v>12</v>
      </c>
      <c r="C1669" t="s">
        <v>13</v>
      </c>
      <c r="E1669" t="s">
        <v>14</v>
      </c>
      <c r="F1669" t="s">
        <v>14</v>
      </c>
      <c r="G1669" t="s">
        <v>15</v>
      </c>
      <c r="H1669" t="s">
        <v>25</v>
      </c>
      <c r="I1669" t="s">
        <v>58</v>
      </c>
      <c r="J1669" t="s">
        <v>118</v>
      </c>
      <c r="K1669" s="1">
        <v>45411</v>
      </c>
      <c r="L1669">
        <v>10.001999999999899</v>
      </c>
      <c r="M1669">
        <v>2</v>
      </c>
      <c r="N1669" t="s">
        <v>538</v>
      </c>
      <c r="O1669" t="s">
        <v>537</v>
      </c>
      <c r="P1669" t="s">
        <v>627</v>
      </c>
    </row>
    <row r="1670" spans="1:16" x14ac:dyDescent="0.25">
      <c r="A1670" t="s">
        <v>55</v>
      </c>
      <c r="B1670" t="s">
        <v>12</v>
      </c>
      <c r="C1670" t="s">
        <v>13</v>
      </c>
      <c r="E1670" t="s">
        <v>14</v>
      </c>
      <c r="F1670" t="s">
        <v>14</v>
      </c>
      <c r="G1670" t="s">
        <v>15</v>
      </c>
      <c r="H1670" t="s">
        <v>25</v>
      </c>
      <c r="I1670" t="s">
        <v>58</v>
      </c>
      <c r="J1670" t="s">
        <v>118</v>
      </c>
      <c r="K1670" s="1">
        <v>45412</v>
      </c>
      <c r="L1670">
        <v>10.001999999999899</v>
      </c>
      <c r="M1670">
        <v>2</v>
      </c>
      <c r="N1670" t="s">
        <v>538</v>
      </c>
      <c r="O1670" t="s">
        <v>537</v>
      </c>
      <c r="P1670" t="s">
        <v>627</v>
      </c>
    </row>
    <row r="1671" spans="1:16" x14ac:dyDescent="0.25">
      <c r="A1671" t="s">
        <v>55</v>
      </c>
      <c r="B1671" t="s">
        <v>12</v>
      </c>
      <c r="C1671" t="s">
        <v>13</v>
      </c>
      <c r="E1671" t="s">
        <v>14</v>
      </c>
      <c r="F1671" t="s">
        <v>14</v>
      </c>
      <c r="G1671" t="s">
        <v>15</v>
      </c>
      <c r="H1671" t="s">
        <v>30</v>
      </c>
      <c r="I1671" t="s">
        <v>32</v>
      </c>
      <c r="J1671" t="s">
        <v>119</v>
      </c>
      <c r="K1671" s="1">
        <v>45412</v>
      </c>
      <c r="L1671">
        <v>10.001999999999899</v>
      </c>
      <c r="M1671">
        <v>2</v>
      </c>
      <c r="N1671" t="s">
        <v>538</v>
      </c>
      <c r="O1671" t="s">
        <v>537</v>
      </c>
      <c r="P1671" t="s">
        <v>627</v>
      </c>
    </row>
    <row r="1672" spans="1:16" x14ac:dyDescent="0.25">
      <c r="A1672" t="s">
        <v>55</v>
      </c>
      <c r="B1672" t="s">
        <v>12</v>
      </c>
      <c r="C1672" t="s">
        <v>13</v>
      </c>
      <c r="E1672" t="s">
        <v>14</v>
      </c>
      <c r="F1672" t="s">
        <v>14</v>
      </c>
      <c r="G1672" t="s">
        <v>15</v>
      </c>
      <c r="H1672" t="s">
        <v>30</v>
      </c>
      <c r="I1672" t="s">
        <v>32</v>
      </c>
      <c r="J1672" t="s">
        <v>119</v>
      </c>
      <c r="K1672" s="1">
        <v>45422</v>
      </c>
      <c r="L1672">
        <v>30</v>
      </c>
      <c r="M1672">
        <v>3</v>
      </c>
      <c r="N1672" t="s">
        <v>538</v>
      </c>
      <c r="O1672" t="s">
        <v>537</v>
      </c>
      <c r="P1672" t="s">
        <v>627</v>
      </c>
    </row>
    <row r="1673" spans="1:16" x14ac:dyDescent="0.25">
      <c r="A1673" t="s">
        <v>55</v>
      </c>
      <c r="B1673" t="s">
        <v>12</v>
      </c>
      <c r="C1673" t="s">
        <v>13</v>
      </c>
      <c r="E1673" t="s">
        <v>14</v>
      </c>
      <c r="F1673" t="s">
        <v>14</v>
      </c>
      <c r="G1673" t="s">
        <v>15</v>
      </c>
      <c r="H1673" t="s">
        <v>30</v>
      </c>
      <c r="I1673" t="s">
        <v>32</v>
      </c>
      <c r="J1673" t="s">
        <v>119</v>
      </c>
      <c r="K1673" s="1">
        <v>45425</v>
      </c>
      <c r="L1673">
        <v>30</v>
      </c>
      <c r="M1673">
        <v>4</v>
      </c>
      <c r="N1673" t="s">
        <v>538</v>
      </c>
      <c r="O1673" t="s">
        <v>537</v>
      </c>
      <c r="P1673" t="s">
        <v>627</v>
      </c>
    </row>
    <row r="1674" spans="1:16" x14ac:dyDescent="0.25">
      <c r="A1674" t="s">
        <v>55</v>
      </c>
      <c r="B1674" t="s">
        <v>12</v>
      </c>
      <c r="C1674" t="s">
        <v>13</v>
      </c>
      <c r="E1674" t="s">
        <v>14</v>
      </c>
      <c r="F1674" t="s">
        <v>14</v>
      </c>
      <c r="G1674" t="s">
        <v>15</v>
      </c>
      <c r="H1674" t="s">
        <v>30</v>
      </c>
      <c r="I1674" t="s">
        <v>32</v>
      </c>
      <c r="J1674" t="s">
        <v>119</v>
      </c>
      <c r="K1674" s="1">
        <v>45427</v>
      </c>
      <c r="L1674">
        <v>60</v>
      </c>
      <c r="M1674">
        <v>4</v>
      </c>
      <c r="N1674" t="s">
        <v>538</v>
      </c>
      <c r="O1674" t="s">
        <v>537</v>
      </c>
      <c r="P1674" t="s">
        <v>627</v>
      </c>
    </row>
    <row r="1675" spans="1:16" x14ac:dyDescent="0.25">
      <c r="A1675" t="s">
        <v>55</v>
      </c>
      <c r="B1675" t="s">
        <v>12</v>
      </c>
      <c r="C1675" t="s">
        <v>13</v>
      </c>
      <c r="E1675" t="s">
        <v>14</v>
      </c>
      <c r="F1675" t="s">
        <v>14</v>
      </c>
      <c r="G1675" t="s">
        <v>15</v>
      </c>
      <c r="H1675" t="s">
        <v>33</v>
      </c>
      <c r="I1675" t="s">
        <v>34</v>
      </c>
      <c r="J1675" t="s">
        <v>191</v>
      </c>
      <c r="K1675" s="1">
        <v>45411</v>
      </c>
      <c r="L1675">
        <v>150</v>
      </c>
      <c r="M1675">
        <v>2</v>
      </c>
      <c r="N1675" t="s">
        <v>538</v>
      </c>
      <c r="O1675" t="s">
        <v>537</v>
      </c>
      <c r="P1675" t="s">
        <v>627</v>
      </c>
    </row>
    <row r="1676" spans="1:16" x14ac:dyDescent="0.25">
      <c r="A1676" t="s">
        <v>55</v>
      </c>
      <c r="B1676" t="s">
        <v>12</v>
      </c>
      <c r="C1676" t="s">
        <v>13</v>
      </c>
      <c r="E1676" t="s">
        <v>14</v>
      </c>
      <c r="F1676" t="s">
        <v>14</v>
      </c>
      <c r="G1676" t="s">
        <v>15</v>
      </c>
      <c r="H1676" t="s">
        <v>33</v>
      </c>
      <c r="I1676" t="s">
        <v>34</v>
      </c>
      <c r="J1676" t="s">
        <v>191</v>
      </c>
      <c r="K1676" s="1">
        <v>45412</v>
      </c>
      <c r="L1676">
        <v>90</v>
      </c>
      <c r="M1676">
        <v>2</v>
      </c>
      <c r="N1676" t="s">
        <v>538</v>
      </c>
      <c r="O1676" t="s">
        <v>537</v>
      </c>
      <c r="P1676" t="s">
        <v>627</v>
      </c>
    </row>
    <row r="1677" spans="1:16" x14ac:dyDescent="0.25">
      <c r="A1677" t="s">
        <v>55</v>
      </c>
      <c r="B1677" t="s">
        <v>12</v>
      </c>
      <c r="C1677" t="s">
        <v>13</v>
      </c>
      <c r="E1677" t="s">
        <v>14</v>
      </c>
      <c r="F1677" t="s">
        <v>14</v>
      </c>
      <c r="G1677" t="s">
        <v>15</v>
      </c>
      <c r="H1677" t="s">
        <v>33</v>
      </c>
      <c r="I1677" t="s">
        <v>34</v>
      </c>
      <c r="J1677" t="s">
        <v>191</v>
      </c>
      <c r="K1677" s="1">
        <v>45413</v>
      </c>
      <c r="L1677">
        <v>90</v>
      </c>
      <c r="M1677">
        <v>2</v>
      </c>
      <c r="N1677" t="s">
        <v>538</v>
      </c>
      <c r="O1677" t="s">
        <v>537</v>
      </c>
      <c r="P1677" t="s">
        <v>627</v>
      </c>
    </row>
    <row r="1678" spans="1:16" x14ac:dyDescent="0.25">
      <c r="A1678" t="s">
        <v>55</v>
      </c>
      <c r="B1678" t="s">
        <v>12</v>
      </c>
      <c r="C1678" t="s">
        <v>13</v>
      </c>
      <c r="E1678" t="s">
        <v>14</v>
      </c>
      <c r="F1678" t="s">
        <v>14</v>
      </c>
      <c r="G1678" t="s">
        <v>15</v>
      </c>
      <c r="H1678" t="s">
        <v>33</v>
      </c>
      <c r="I1678" t="s">
        <v>34</v>
      </c>
      <c r="J1678" t="s">
        <v>191</v>
      </c>
      <c r="K1678" s="1">
        <v>45414</v>
      </c>
      <c r="L1678">
        <v>120</v>
      </c>
      <c r="M1678">
        <v>2</v>
      </c>
      <c r="N1678" t="s">
        <v>538</v>
      </c>
      <c r="O1678" t="s">
        <v>537</v>
      </c>
      <c r="P1678" t="s">
        <v>627</v>
      </c>
    </row>
    <row r="1679" spans="1:16" x14ac:dyDescent="0.25">
      <c r="A1679" t="s">
        <v>55</v>
      </c>
      <c r="B1679" t="s">
        <v>12</v>
      </c>
      <c r="C1679" t="s">
        <v>13</v>
      </c>
      <c r="E1679" t="s">
        <v>14</v>
      </c>
      <c r="F1679" t="s">
        <v>14</v>
      </c>
      <c r="G1679" t="s">
        <v>15</v>
      </c>
      <c r="H1679" t="s">
        <v>33</v>
      </c>
      <c r="I1679" t="s">
        <v>34</v>
      </c>
      <c r="J1679" t="s">
        <v>191</v>
      </c>
      <c r="K1679" s="1">
        <v>45415</v>
      </c>
      <c r="L1679">
        <v>120</v>
      </c>
      <c r="M1679">
        <v>2</v>
      </c>
      <c r="N1679" t="s">
        <v>538</v>
      </c>
      <c r="O1679" t="s">
        <v>537</v>
      </c>
      <c r="P1679" t="s">
        <v>627</v>
      </c>
    </row>
    <row r="1680" spans="1:16" x14ac:dyDescent="0.25">
      <c r="A1680" t="s">
        <v>55</v>
      </c>
      <c r="B1680" t="s">
        <v>12</v>
      </c>
      <c r="C1680" t="s">
        <v>13</v>
      </c>
      <c r="E1680" t="s">
        <v>14</v>
      </c>
      <c r="F1680" t="s">
        <v>14</v>
      </c>
      <c r="G1680" t="s">
        <v>15</v>
      </c>
      <c r="H1680" t="s">
        <v>33</v>
      </c>
      <c r="I1680" t="s">
        <v>34</v>
      </c>
      <c r="J1680" t="s">
        <v>191</v>
      </c>
      <c r="K1680" s="1">
        <v>45418</v>
      </c>
      <c r="L1680">
        <v>90</v>
      </c>
      <c r="M1680">
        <v>3</v>
      </c>
      <c r="N1680" t="s">
        <v>538</v>
      </c>
      <c r="O1680" t="s">
        <v>537</v>
      </c>
      <c r="P1680" t="s">
        <v>627</v>
      </c>
    </row>
    <row r="1681" spans="1:16" x14ac:dyDescent="0.25">
      <c r="A1681" t="s">
        <v>55</v>
      </c>
      <c r="B1681" t="s">
        <v>12</v>
      </c>
      <c r="C1681" t="s">
        <v>13</v>
      </c>
      <c r="E1681" t="s">
        <v>14</v>
      </c>
      <c r="F1681" t="s">
        <v>14</v>
      </c>
      <c r="G1681" t="s">
        <v>15</v>
      </c>
      <c r="H1681" t="s">
        <v>33</v>
      </c>
      <c r="I1681" t="s">
        <v>34</v>
      </c>
      <c r="J1681" t="s">
        <v>191</v>
      </c>
      <c r="K1681" s="1">
        <v>45419</v>
      </c>
      <c r="L1681">
        <v>90</v>
      </c>
      <c r="M1681">
        <v>3</v>
      </c>
      <c r="N1681" t="s">
        <v>538</v>
      </c>
      <c r="O1681" t="s">
        <v>537</v>
      </c>
      <c r="P1681" t="s">
        <v>627</v>
      </c>
    </row>
    <row r="1682" spans="1:16" x14ac:dyDescent="0.25">
      <c r="A1682" t="s">
        <v>55</v>
      </c>
      <c r="B1682" t="s">
        <v>12</v>
      </c>
      <c r="C1682" t="s">
        <v>13</v>
      </c>
      <c r="E1682" t="s">
        <v>14</v>
      </c>
      <c r="F1682" t="s">
        <v>14</v>
      </c>
      <c r="G1682" t="s">
        <v>15</v>
      </c>
      <c r="H1682" t="s">
        <v>33</v>
      </c>
      <c r="I1682" t="s">
        <v>34</v>
      </c>
      <c r="J1682" t="s">
        <v>191</v>
      </c>
      <c r="K1682" s="1">
        <v>45420</v>
      </c>
      <c r="L1682">
        <v>120</v>
      </c>
      <c r="M1682">
        <v>3</v>
      </c>
      <c r="N1682" t="s">
        <v>538</v>
      </c>
      <c r="O1682" t="s">
        <v>537</v>
      </c>
      <c r="P1682" t="s">
        <v>627</v>
      </c>
    </row>
    <row r="1683" spans="1:16" x14ac:dyDescent="0.25">
      <c r="A1683" t="s">
        <v>55</v>
      </c>
      <c r="B1683" t="s">
        <v>12</v>
      </c>
      <c r="C1683" t="s">
        <v>13</v>
      </c>
      <c r="E1683" t="s">
        <v>14</v>
      </c>
      <c r="F1683" t="s">
        <v>14</v>
      </c>
      <c r="G1683" t="s">
        <v>15</v>
      </c>
      <c r="H1683" t="s">
        <v>33</v>
      </c>
      <c r="I1683" t="s">
        <v>34</v>
      </c>
      <c r="J1683" t="s">
        <v>191</v>
      </c>
      <c r="K1683" s="1">
        <v>45421</v>
      </c>
      <c r="L1683">
        <v>90</v>
      </c>
      <c r="M1683">
        <v>3</v>
      </c>
      <c r="N1683" t="s">
        <v>538</v>
      </c>
      <c r="O1683" t="s">
        <v>537</v>
      </c>
      <c r="P1683" t="s">
        <v>627</v>
      </c>
    </row>
    <row r="1684" spans="1:16" x14ac:dyDescent="0.25">
      <c r="A1684" t="s">
        <v>55</v>
      </c>
      <c r="B1684" t="s">
        <v>12</v>
      </c>
      <c r="C1684" t="s">
        <v>13</v>
      </c>
      <c r="E1684" t="s">
        <v>14</v>
      </c>
      <c r="F1684" t="s">
        <v>14</v>
      </c>
      <c r="G1684" t="s">
        <v>15</v>
      </c>
      <c r="H1684" t="s">
        <v>33</v>
      </c>
      <c r="I1684" t="s">
        <v>34</v>
      </c>
      <c r="J1684" t="s">
        <v>191</v>
      </c>
      <c r="K1684" s="1">
        <v>45422</v>
      </c>
      <c r="L1684">
        <v>90</v>
      </c>
      <c r="M1684">
        <v>3</v>
      </c>
      <c r="N1684" t="s">
        <v>538</v>
      </c>
      <c r="O1684" t="s">
        <v>537</v>
      </c>
      <c r="P1684" t="s">
        <v>627</v>
      </c>
    </row>
    <row r="1685" spans="1:16" x14ac:dyDescent="0.25">
      <c r="A1685" t="s">
        <v>55</v>
      </c>
      <c r="B1685" t="s">
        <v>12</v>
      </c>
      <c r="C1685" t="s">
        <v>13</v>
      </c>
      <c r="E1685" t="s">
        <v>14</v>
      </c>
      <c r="F1685" t="s">
        <v>14</v>
      </c>
      <c r="G1685" t="s">
        <v>15</v>
      </c>
      <c r="H1685" t="s">
        <v>33</v>
      </c>
      <c r="I1685" t="s">
        <v>34</v>
      </c>
      <c r="J1685" t="s">
        <v>191</v>
      </c>
      <c r="K1685" s="1">
        <v>45425</v>
      </c>
      <c r="L1685">
        <v>90</v>
      </c>
      <c r="M1685">
        <v>4</v>
      </c>
      <c r="N1685" t="s">
        <v>538</v>
      </c>
      <c r="O1685" t="s">
        <v>537</v>
      </c>
      <c r="P1685" t="s">
        <v>627</v>
      </c>
    </row>
    <row r="1686" spans="1:16" x14ac:dyDescent="0.25">
      <c r="A1686" t="s">
        <v>55</v>
      </c>
      <c r="B1686" t="s">
        <v>12</v>
      </c>
      <c r="C1686" t="s">
        <v>13</v>
      </c>
      <c r="E1686" t="s">
        <v>14</v>
      </c>
      <c r="F1686" t="s">
        <v>14</v>
      </c>
      <c r="G1686" t="s">
        <v>15</v>
      </c>
      <c r="H1686" t="s">
        <v>33</v>
      </c>
      <c r="I1686" t="s">
        <v>34</v>
      </c>
      <c r="J1686" t="s">
        <v>191</v>
      </c>
      <c r="K1686" s="1">
        <v>45426</v>
      </c>
      <c r="L1686">
        <v>90</v>
      </c>
      <c r="M1686">
        <v>4</v>
      </c>
      <c r="N1686" t="s">
        <v>538</v>
      </c>
      <c r="O1686" t="s">
        <v>537</v>
      </c>
      <c r="P1686" t="s">
        <v>627</v>
      </c>
    </row>
    <row r="1687" spans="1:16" x14ac:dyDescent="0.25">
      <c r="A1687" t="s">
        <v>55</v>
      </c>
      <c r="B1687" t="s">
        <v>12</v>
      </c>
      <c r="C1687" t="s">
        <v>13</v>
      </c>
      <c r="E1687" t="s">
        <v>14</v>
      </c>
      <c r="F1687" t="s">
        <v>14</v>
      </c>
      <c r="G1687" t="s">
        <v>15</v>
      </c>
      <c r="H1687" t="s">
        <v>33</v>
      </c>
      <c r="I1687" t="s">
        <v>34</v>
      </c>
      <c r="J1687" t="s">
        <v>191</v>
      </c>
      <c r="K1687" s="1">
        <v>45427</v>
      </c>
      <c r="L1687">
        <v>60</v>
      </c>
      <c r="M1687">
        <v>4</v>
      </c>
      <c r="N1687" t="s">
        <v>538</v>
      </c>
      <c r="O1687" t="s">
        <v>537</v>
      </c>
      <c r="P1687" t="s">
        <v>627</v>
      </c>
    </row>
    <row r="1688" spans="1:16" x14ac:dyDescent="0.25">
      <c r="A1688" t="s">
        <v>55</v>
      </c>
      <c r="B1688" t="s">
        <v>12</v>
      </c>
      <c r="C1688" t="s">
        <v>13</v>
      </c>
      <c r="E1688" t="s">
        <v>14</v>
      </c>
      <c r="F1688" t="s">
        <v>14</v>
      </c>
      <c r="G1688" t="s">
        <v>15</v>
      </c>
      <c r="H1688" t="s">
        <v>33</v>
      </c>
      <c r="I1688" t="s">
        <v>34</v>
      </c>
      <c r="J1688" t="s">
        <v>191</v>
      </c>
      <c r="K1688" s="1">
        <v>45428</v>
      </c>
      <c r="L1688">
        <v>60</v>
      </c>
      <c r="M1688">
        <v>4</v>
      </c>
      <c r="N1688" t="s">
        <v>538</v>
      </c>
      <c r="O1688" t="s">
        <v>537</v>
      </c>
      <c r="P1688" t="s">
        <v>627</v>
      </c>
    </row>
    <row r="1689" spans="1:16" x14ac:dyDescent="0.25">
      <c r="A1689" t="s">
        <v>55</v>
      </c>
      <c r="B1689" t="s">
        <v>12</v>
      </c>
      <c r="C1689" t="s">
        <v>13</v>
      </c>
      <c r="E1689" t="s">
        <v>14</v>
      </c>
      <c r="F1689" t="s">
        <v>14</v>
      </c>
      <c r="G1689" t="s">
        <v>15</v>
      </c>
      <c r="H1689" t="s">
        <v>33</v>
      </c>
      <c r="I1689" t="s">
        <v>34</v>
      </c>
      <c r="J1689" t="s">
        <v>191</v>
      </c>
      <c r="K1689" s="1">
        <v>45429</v>
      </c>
      <c r="L1689">
        <v>90</v>
      </c>
      <c r="M1689">
        <v>4</v>
      </c>
      <c r="N1689" t="s">
        <v>538</v>
      </c>
      <c r="O1689" t="s">
        <v>537</v>
      </c>
      <c r="P1689" t="s">
        <v>627</v>
      </c>
    </row>
    <row r="1690" spans="1:16" x14ac:dyDescent="0.25">
      <c r="A1690" t="s">
        <v>55</v>
      </c>
      <c r="B1690" t="s">
        <v>12</v>
      </c>
      <c r="C1690" t="s">
        <v>13</v>
      </c>
      <c r="E1690" t="s">
        <v>14</v>
      </c>
      <c r="F1690" t="s">
        <v>14</v>
      </c>
      <c r="G1690" t="s">
        <v>15</v>
      </c>
      <c r="H1690" t="s">
        <v>35</v>
      </c>
      <c r="I1690" t="s">
        <v>59</v>
      </c>
      <c r="J1690" t="s">
        <v>191</v>
      </c>
      <c r="K1690" s="1">
        <v>45418</v>
      </c>
      <c r="L1690">
        <v>30</v>
      </c>
      <c r="M1690">
        <v>3</v>
      </c>
      <c r="N1690" t="s">
        <v>538</v>
      </c>
      <c r="O1690" t="s">
        <v>537</v>
      </c>
      <c r="P1690" t="s">
        <v>627</v>
      </c>
    </row>
    <row r="1691" spans="1:16" x14ac:dyDescent="0.25">
      <c r="A1691" t="s">
        <v>55</v>
      </c>
      <c r="B1691" t="s">
        <v>12</v>
      </c>
      <c r="C1691" t="s">
        <v>13</v>
      </c>
      <c r="E1691" t="s">
        <v>14</v>
      </c>
      <c r="F1691" t="s">
        <v>14</v>
      </c>
      <c r="G1691" t="s">
        <v>15</v>
      </c>
      <c r="H1691" t="s">
        <v>35</v>
      </c>
      <c r="I1691" t="s">
        <v>59</v>
      </c>
      <c r="J1691" t="s">
        <v>191</v>
      </c>
      <c r="K1691" s="1">
        <v>45419</v>
      </c>
      <c r="L1691">
        <v>90</v>
      </c>
      <c r="M1691">
        <v>3</v>
      </c>
      <c r="N1691" t="s">
        <v>538</v>
      </c>
      <c r="O1691" t="s">
        <v>537</v>
      </c>
      <c r="P1691" t="s">
        <v>627</v>
      </c>
    </row>
    <row r="1692" spans="1:16" x14ac:dyDescent="0.25">
      <c r="A1692" t="s">
        <v>55</v>
      </c>
      <c r="B1692" t="s">
        <v>12</v>
      </c>
      <c r="C1692" t="s">
        <v>13</v>
      </c>
      <c r="E1692" t="s">
        <v>14</v>
      </c>
      <c r="F1692" t="s">
        <v>14</v>
      </c>
      <c r="G1692" t="s">
        <v>15</v>
      </c>
      <c r="H1692" t="s">
        <v>35</v>
      </c>
      <c r="I1692" t="s">
        <v>59</v>
      </c>
      <c r="J1692" t="s">
        <v>191</v>
      </c>
      <c r="K1692" s="1">
        <v>45422</v>
      </c>
      <c r="L1692">
        <v>10.001999999999899</v>
      </c>
      <c r="M1692">
        <v>3</v>
      </c>
      <c r="N1692" t="s">
        <v>538</v>
      </c>
      <c r="O1692" t="s">
        <v>537</v>
      </c>
      <c r="P1692" t="s">
        <v>627</v>
      </c>
    </row>
    <row r="1693" spans="1:16" x14ac:dyDescent="0.25">
      <c r="A1693" t="s">
        <v>55</v>
      </c>
      <c r="B1693" t="s">
        <v>12</v>
      </c>
      <c r="C1693" t="s">
        <v>13</v>
      </c>
      <c r="E1693" t="s">
        <v>14</v>
      </c>
      <c r="F1693" t="s">
        <v>14</v>
      </c>
      <c r="G1693" t="s">
        <v>15</v>
      </c>
      <c r="H1693" t="s">
        <v>35</v>
      </c>
      <c r="I1693" t="s">
        <v>59</v>
      </c>
      <c r="J1693" t="s">
        <v>191</v>
      </c>
      <c r="K1693" s="1">
        <v>45427</v>
      </c>
      <c r="L1693">
        <v>30</v>
      </c>
      <c r="M1693">
        <v>4</v>
      </c>
      <c r="N1693" t="s">
        <v>538</v>
      </c>
      <c r="O1693" t="s">
        <v>537</v>
      </c>
      <c r="P1693" t="s">
        <v>627</v>
      </c>
    </row>
    <row r="1694" spans="1:16" x14ac:dyDescent="0.25">
      <c r="A1694" t="s">
        <v>55</v>
      </c>
      <c r="B1694" t="s">
        <v>12</v>
      </c>
      <c r="C1694" t="s">
        <v>13</v>
      </c>
      <c r="E1694" t="s">
        <v>14</v>
      </c>
      <c r="F1694" t="s">
        <v>14</v>
      </c>
      <c r="G1694" t="s">
        <v>15</v>
      </c>
      <c r="H1694" t="s">
        <v>35</v>
      </c>
      <c r="I1694" t="s">
        <v>59</v>
      </c>
      <c r="J1694" t="s">
        <v>191</v>
      </c>
      <c r="K1694" s="1">
        <v>45429</v>
      </c>
      <c r="L1694">
        <v>30</v>
      </c>
      <c r="M1694">
        <v>4</v>
      </c>
      <c r="N1694" t="s">
        <v>538</v>
      </c>
      <c r="O1694" t="s">
        <v>537</v>
      </c>
      <c r="P1694" t="s">
        <v>627</v>
      </c>
    </row>
    <row r="1695" spans="1:16" x14ac:dyDescent="0.25">
      <c r="A1695" t="s">
        <v>55</v>
      </c>
      <c r="B1695" t="s">
        <v>12</v>
      </c>
      <c r="C1695" t="s">
        <v>13</v>
      </c>
      <c r="E1695" t="s">
        <v>14</v>
      </c>
      <c r="F1695" t="s">
        <v>14</v>
      </c>
      <c r="G1695" t="s">
        <v>15</v>
      </c>
      <c r="H1695" t="s">
        <v>35</v>
      </c>
      <c r="I1695" t="s">
        <v>70</v>
      </c>
      <c r="J1695" t="s">
        <v>191</v>
      </c>
      <c r="K1695" s="1">
        <v>45419</v>
      </c>
      <c r="L1695">
        <v>90</v>
      </c>
      <c r="M1695">
        <v>3</v>
      </c>
      <c r="N1695" t="s">
        <v>538</v>
      </c>
      <c r="O1695" t="s">
        <v>537</v>
      </c>
      <c r="P1695" t="s">
        <v>627</v>
      </c>
    </row>
    <row r="1696" spans="1:16" x14ac:dyDescent="0.25">
      <c r="A1696" t="s">
        <v>55</v>
      </c>
      <c r="B1696" t="s">
        <v>12</v>
      </c>
      <c r="C1696" t="s">
        <v>13</v>
      </c>
      <c r="E1696" t="s">
        <v>14</v>
      </c>
      <c r="F1696" t="s">
        <v>14</v>
      </c>
      <c r="G1696" t="s">
        <v>15</v>
      </c>
      <c r="H1696" t="s">
        <v>35</v>
      </c>
      <c r="I1696" t="s">
        <v>85</v>
      </c>
      <c r="J1696" t="s">
        <v>191</v>
      </c>
      <c r="K1696" s="1">
        <v>45419</v>
      </c>
      <c r="L1696">
        <v>120</v>
      </c>
      <c r="M1696">
        <v>3</v>
      </c>
      <c r="N1696" t="s">
        <v>538</v>
      </c>
      <c r="O1696" t="s">
        <v>537</v>
      </c>
      <c r="P1696" t="s">
        <v>627</v>
      </c>
    </row>
    <row r="1697" spans="1:16" x14ac:dyDescent="0.25">
      <c r="A1697" t="s">
        <v>55</v>
      </c>
      <c r="B1697" t="s">
        <v>12</v>
      </c>
      <c r="C1697" t="s">
        <v>13</v>
      </c>
      <c r="E1697" t="s">
        <v>14</v>
      </c>
      <c r="F1697" t="s">
        <v>14</v>
      </c>
      <c r="G1697" t="s">
        <v>15</v>
      </c>
      <c r="H1697" t="s">
        <v>35</v>
      </c>
      <c r="I1697" t="s">
        <v>60</v>
      </c>
      <c r="J1697" t="s">
        <v>191</v>
      </c>
      <c r="K1697" s="1">
        <v>45418</v>
      </c>
      <c r="L1697">
        <v>30</v>
      </c>
      <c r="M1697">
        <v>3</v>
      </c>
      <c r="N1697" t="s">
        <v>538</v>
      </c>
      <c r="O1697" t="s">
        <v>537</v>
      </c>
      <c r="P1697" t="s">
        <v>627</v>
      </c>
    </row>
    <row r="1698" spans="1:16" x14ac:dyDescent="0.25">
      <c r="A1698" t="s">
        <v>55</v>
      </c>
      <c r="B1698" t="s">
        <v>12</v>
      </c>
      <c r="C1698" t="s">
        <v>13</v>
      </c>
      <c r="E1698" t="s">
        <v>14</v>
      </c>
      <c r="F1698" t="s">
        <v>14</v>
      </c>
      <c r="G1698" t="s">
        <v>15</v>
      </c>
      <c r="H1698" t="s">
        <v>35</v>
      </c>
      <c r="I1698" t="s">
        <v>60</v>
      </c>
      <c r="J1698" t="s">
        <v>191</v>
      </c>
      <c r="K1698" s="1">
        <v>45427</v>
      </c>
      <c r="L1698">
        <v>30</v>
      </c>
      <c r="M1698">
        <v>4</v>
      </c>
      <c r="N1698" t="s">
        <v>538</v>
      </c>
      <c r="O1698" t="s">
        <v>537</v>
      </c>
      <c r="P1698" t="s">
        <v>627</v>
      </c>
    </row>
    <row r="1699" spans="1:16" x14ac:dyDescent="0.25">
      <c r="A1699" t="s">
        <v>55</v>
      </c>
      <c r="B1699" t="s">
        <v>12</v>
      </c>
      <c r="C1699" t="s">
        <v>13</v>
      </c>
      <c r="E1699" t="s">
        <v>14</v>
      </c>
      <c r="F1699" t="s">
        <v>14</v>
      </c>
      <c r="G1699" t="s">
        <v>15</v>
      </c>
      <c r="H1699" t="s">
        <v>37</v>
      </c>
      <c r="I1699" t="s">
        <v>38</v>
      </c>
      <c r="J1699" t="s">
        <v>117</v>
      </c>
      <c r="K1699" s="1">
        <v>45412</v>
      </c>
      <c r="L1699">
        <v>30</v>
      </c>
      <c r="M1699">
        <v>2</v>
      </c>
      <c r="N1699" t="s">
        <v>538</v>
      </c>
      <c r="O1699" t="s">
        <v>537</v>
      </c>
      <c r="P1699" t="s">
        <v>627</v>
      </c>
    </row>
    <row r="1700" spans="1:16" x14ac:dyDescent="0.25">
      <c r="A1700" t="s">
        <v>55</v>
      </c>
      <c r="B1700" t="s">
        <v>12</v>
      </c>
      <c r="C1700" t="s">
        <v>13</v>
      </c>
      <c r="E1700" t="s">
        <v>14</v>
      </c>
      <c r="F1700" t="s">
        <v>14</v>
      </c>
      <c r="G1700" t="s">
        <v>15</v>
      </c>
      <c r="H1700" t="s">
        <v>37</v>
      </c>
      <c r="I1700" t="s">
        <v>38</v>
      </c>
      <c r="J1700" t="s">
        <v>117</v>
      </c>
      <c r="K1700" s="1">
        <v>45414</v>
      </c>
      <c r="L1700">
        <v>10.001999999999899</v>
      </c>
      <c r="M1700">
        <v>2</v>
      </c>
      <c r="N1700" t="s">
        <v>538</v>
      </c>
      <c r="O1700" t="s">
        <v>537</v>
      </c>
      <c r="P1700" t="s">
        <v>627</v>
      </c>
    </row>
    <row r="1701" spans="1:16" x14ac:dyDescent="0.25">
      <c r="A1701" t="s">
        <v>55</v>
      </c>
      <c r="B1701" t="s">
        <v>12</v>
      </c>
      <c r="C1701" t="s">
        <v>13</v>
      </c>
      <c r="E1701" t="s">
        <v>14</v>
      </c>
      <c r="F1701" t="s">
        <v>14</v>
      </c>
      <c r="G1701" t="s">
        <v>15</v>
      </c>
      <c r="H1701" t="s">
        <v>37</v>
      </c>
      <c r="I1701" t="s">
        <v>38</v>
      </c>
      <c r="J1701" t="s">
        <v>117</v>
      </c>
      <c r="K1701" s="1">
        <v>45415</v>
      </c>
      <c r="L1701">
        <v>30</v>
      </c>
      <c r="M1701">
        <v>2</v>
      </c>
      <c r="N1701" t="s">
        <v>538</v>
      </c>
      <c r="O1701" t="s">
        <v>537</v>
      </c>
      <c r="P1701" t="s">
        <v>627</v>
      </c>
    </row>
    <row r="1702" spans="1:16" x14ac:dyDescent="0.25">
      <c r="A1702" t="s">
        <v>55</v>
      </c>
      <c r="B1702" t="s">
        <v>12</v>
      </c>
      <c r="C1702" t="s">
        <v>13</v>
      </c>
      <c r="E1702" t="s">
        <v>14</v>
      </c>
      <c r="F1702" t="s">
        <v>14</v>
      </c>
      <c r="G1702" t="s">
        <v>15</v>
      </c>
      <c r="H1702" t="s">
        <v>37</v>
      </c>
      <c r="I1702" t="s">
        <v>38</v>
      </c>
      <c r="J1702" t="s">
        <v>117</v>
      </c>
      <c r="K1702" s="1">
        <v>45418</v>
      </c>
      <c r="L1702">
        <v>30</v>
      </c>
      <c r="M1702">
        <v>3</v>
      </c>
      <c r="N1702" t="s">
        <v>538</v>
      </c>
      <c r="O1702" t="s">
        <v>537</v>
      </c>
      <c r="P1702" t="s">
        <v>627</v>
      </c>
    </row>
    <row r="1703" spans="1:16" x14ac:dyDescent="0.25">
      <c r="A1703" t="s">
        <v>55</v>
      </c>
      <c r="B1703" t="s">
        <v>12</v>
      </c>
      <c r="C1703" t="s">
        <v>13</v>
      </c>
      <c r="E1703" t="s">
        <v>14</v>
      </c>
      <c r="F1703" t="s">
        <v>14</v>
      </c>
      <c r="G1703" t="s">
        <v>15</v>
      </c>
      <c r="H1703" t="s">
        <v>37</v>
      </c>
      <c r="I1703" t="s">
        <v>38</v>
      </c>
      <c r="J1703" t="s">
        <v>117</v>
      </c>
      <c r="K1703" s="1">
        <v>45420</v>
      </c>
      <c r="L1703">
        <v>30</v>
      </c>
      <c r="M1703">
        <v>3</v>
      </c>
      <c r="N1703" t="s">
        <v>538</v>
      </c>
      <c r="O1703" t="s">
        <v>537</v>
      </c>
      <c r="P1703" t="s">
        <v>627</v>
      </c>
    </row>
    <row r="1704" spans="1:16" x14ac:dyDescent="0.25">
      <c r="A1704" t="s">
        <v>55</v>
      </c>
      <c r="B1704" t="s">
        <v>12</v>
      </c>
      <c r="C1704" t="s">
        <v>13</v>
      </c>
      <c r="E1704" t="s">
        <v>14</v>
      </c>
      <c r="F1704" t="s">
        <v>14</v>
      </c>
      <c r="G1704" t="s">
        <v>15</v>
      </c>
      <c r="H1704" t="s">
        <v>37</v>
      </c>
      <c r="I1704" t="s">
        <v>38</v>
      </c>
      <c r="J1704" t="s">
        <v>117</v>
      </c>
      <c r="K1704" s="1">
        <v>45421</v>
      </c>
      <c r="L1704">
        <v>30</v>
      </c>
      <c r="M1704">
        <v>3</v>
      </c>
      <c r="N1704" t="s">
        <v>538</v>
      </c>
      <c r="O1704" t="s">
        <v>537</v>
      </c>
      <c r="P1704" t="s">
        <v>627</v>
      </c>
    </row>
    <row r="1705" spans="1:16" x14ac:dyDescent="0.25">
      <c r="A1705" t="s">
        <v>55</v>
      </c>
      <c r="B1705" t="s">
        <v>12</v>
      </c>
      <c r="C1705" t="s">
        <v>13</v>
      </c>
      <c r="E1705" t="s">
        <v>14</v>
      </c>
      <c r="F1705" t="s">
        <v>14</v>
      </c>
      <c r="G1705" t="s">
        <v>15</v>
      </c>
      <c r="H1705" t="s">
        <v>37</v>
      </c>
      <c r="I1705" t="s">
        <v>38</v>
      </c>
      <c r="J1705" t="s">
        <v>117</v>
      </c>
      <c r="K1705" s="1">
        <v>45422</v>
      </c>
      <c r="L1705">
        <v>30</v>
      </c>
      <c r="M1705">
        <v>3</v>
      </c>
      <c r="N1705" t="s">
        <v>538</v>
      </c>
      <c r="O1705" t="s">
        <v>537</v>
      </c>
      <c r="P1705" t="s">
        <v>627</v>
      </c>
    </row>
    <row r="1706" spans="1:16" x14ac:dyDescent="0.25">
      <c r="A1706" t="s">
        <v>55</v>
      </c>
      <c r="B1706" t="s">
        <v>12</v>
      </c>
      <c r="C1706" t="s">
        <v>13</v>
      </c>
      <c r="E1706" t="s">
        <v>14</v>
      </c>
      <c r="F1706" t="s">
        <v>14</v>
      </c>
      <c r="G1706" t="s">
        <v>15</v>
      </c>
      <c r="H1706" t="s">
        <v>37</v>
      </c>
      <c r="I1706" t="s">
        <v>38</v>
      </c>
      <c r="J1706" t="s">
        <v>117</v>
      </c>
      <c r="K1706" s="1">
        <v>45425</v>
      </c>
      <c r="L1706">
        <v>30</v>
      </c>
      <c r="M1706">
        <v>4</v>
      </c>
      <c r="N1706" t="s">
        <v>538</v>
      </c>
      <c r="O1706" t="s">
        <v>537</v>
      </c>
      <c r="P1706" t="s">
        <v>627</v>
      </c>
    </row>
    <row r="1707" spans="1:16" x14ac:dyDescent="0.25">
      <c r="A1707" t="s">
        <v>55</v>
      </c>
      <c r="B1707" t="s">
        <v>12</v>
      </c>
      <c r="C1707" t="s">
        <v>13</v>
      </c>
      <c r="E1707" t="s">
        <v>14</v>
      </c>
      <c r="F1707" t="s">
        <v>14</v>
      </c>
      <c r="G1707" t="s">
        <v>15</v>
      </c>
      <c r="H1707" t="s">
        <v>37</v>
      </c>
      <c r="I1707" t="s">
        <v>38</v>
      </c>
      <c r="J1707" t="s">
        <v>117</v>
      </c>
      <c r="K1707" s="1">
        <v>45426</v>
      </c>
      <c r="L1707">
        <v>10.001999999999899</v>
      </c>
      <c r="M1707">
        <v>4</v>
      </c>
      <c r="N1707" t="s">
        <v>538</v>
      </c>
      <c r="O1707" t="s">
        <v>537</v>
      </c>
      <c r="P1707" t="s">
        <v>627</v>
      </c>
    </row>
    <row r="1708" spans="1:16" x14ac:dyDescent="0.25">
      <c r="A1708" t="s">
        <v>55</v>
      </c>
      <c r="B1708" t="s">
        <v>12</v>
      </c>
      <c r="C1708" t="s">
        <v>13</v>
      </c>
      <c r="E1708" t="s">
        <v>14</v>
      </c>
      <c r="F1708" t="s">
        <v>14</v>
      </c>
      <c r="G1708" t="s">
        <v>15</v>
      </c>
      <c r="H1708" t="s">
        <v>37</v>
      </c>
      <c r="I1708" t="s">
        <v>38</v>
      </c>
      <c r="J1708" t="s">
        <v>117</v>
      </c>
      <c r="K1708" s="1">
        <v>45427</v>
      </c>
      <c r="L1708">
        <v>10.001999999999899</v>
      </c>
      <c r="M1708">
        <v>4</v>
      </c>
      <c r="N1708" t="s">
        <v>538</v>
      </c>
      <c r="O1708" t="s">
        <v>537</v>
      </c>
      <c r="P1708" t="s">
        <v>627</v>
      </c>
    </row>
    <row r="1709" spans="1:16" x14ac:dyDescent="0.25">
      <c r="A1709" t="s">
        <v>55</v>
      </c>
      <c r="B1709" t="s">
        <v>12</v>
      </c>
      <c r="C1709" t="s">
        <v>13</v>
      </c>
      <c r="E1709" t="s">
        <v>14</v>
      </c>
      <c r="F1709" t="s">
        <v>14</v>
      </c>
      <c r="G1709" t="s">
        <v>15</v>
      </c>
      <c r="H1709" t="s">
        <v>37</v>
      </c>
      <c r="I1709" t="s">
        <v>38</v>
      </c>
      <c r="J1709" t="s">
        <v>117</v>
      </c>
      <c r="K1709" s="1">
        <v>45429</v>
      </c>
      <c r="L1709">
        <v>30</v>
      </c>
      <c r="M1709">
        <v>4</v>
      </c>
      <c r="N1709" t="s">
        <v>538</v>
      </c>
      <c r="O1709" t="s">
        <v>537</v>
      </c>
      <c r="P1709" t="s">
        <v>627</v>
      </c>
    </row>
    <row r="1710" spans="1:16" x14ac:dyDescent="0.25">
      <c r="A1710" t="s">
        <v>55</v>
      </c>
      <c r="B1710" t="s">
        <v>12</v>
      </c>
      <c r="C1710" t="s">
        <v>13</v>
      </c>
      <c r="E1710" t="s">
        <v>14</v>
      </c>
      <c r="F1710" t="s">
        <v>14</v>
      </c>
      <c r="G1710" t="s">
        <v>15</v>
      </c>
      <c r="H1710" t="s">
        <v>37</v>
      </c>
      <c r="I1710" t="s">
        <v>37</v>
      </c>
      <c r="J1710" t="s">
        <v>119</v>
      </c>
      <c r="K1710" s="1">
        <v>45411</v>
      </c>
      <c r="L1710">
        <v>90</v>
      </c>
      <c r="M1710">
        <v>2</v>
      </c>
      <c r="N1710" t="s">
        <v>538</v>
      </c>
      <c r="O1710" t="s">
        <v>537</v>
      </c>
      <c r="P1710" t="s">
        <v>627</v>
      </c>
    </row>
    <row r="1711" spans="1:16" x14ac:dyDescent="0.25">
      <c r="A1711" t="s">
        <v>55</v>
      </c>
      <c r="B1711" t="s">
        <v>12</v>
      </c>
      <c r="C1711" t="s">
        <v>13</v>
      </c>
      <c r="E1711" t="s">
        <v>14</v>
      </c>
      <c r="F1711" t="s">
        <v>14</v>
      </c>
      <c r="G1711" t="s">
        <v>15</v>
      </c>
      <c r="H1711" t="s">
        <v>37</v>
      </c>
      <c r="I1711" t="s">
        <v>37</v>
      </c>
      <c r="J1711" t="s">
        <v>119</v>
      </c>
      <c r="K1711" s="1">
        <v>45412</v>
      </c>
      <c r="L1711">
        <v>210</v>
      </c>
      <c r="M1711">
        <v>2</v>
      </c>
      <c r="N1711" t="s">
        <v>538</v>
      </c>
      <c r="O1711" t="s">
        <v>537</v>
      </c>
      <c r="P1711" t="s">
        <v>627</v>
      </c>
    </row>
    <row r="1712" spans="1:16" x14ac:dyDescent="0.25">
      <c r="A1712" t="s">
        <v>55</v>
      </c>
      <c r="B1712" t="s">
        <v>12</v>
      </c>
      <c r="C1712" t="s">
        <v>13</v>
      </c>
      <c r="E1712" t="s">
        <v>14</v>
      </c>
      <c r="F1712" t="s">
        <v>14</v>
      </c>
      <c r="G1712" t="s">
        <v>15</v>
      </c>
      <c r="H1712" t="s">
        <v>37</v>
      </c>
      <c r="I1712" t="s">
        <v>37</v>
      </c>
      <c r="J1712" t="s">
        <v>119</v>
      </c>
      <c r="K1712" s="1">
        <v>45413</v>
      </c>
      <c r="L1712">
        <v>180</v>
      </c>
      <c r="M1712">
        <v>2</v>
      </c>
      <c r="N1712" t="s">
        <v>538</v>
      </c>
      <c r="O1712" t="s">
        <v>537</v>
      </c>
      <c r="P1712" t="s">
        <v>627</v>
      </c>
    </row>
    <row r="1713" spans="1:16" x14ac:dyDescent="0.25">
      <c r="A1713" t="s">
        <v>55</v>
      </c>
      <c r="B1713" t="s">
        <v>12</v>
      </c>
      <c r="C1713" t="s">
        <v>13</v>
      </c>
      <c r="E1713" t="s">
        <v>14</v>
      </c>
      <c r="F1713" t="s">
        <v>14</v>
      </c>
      <c r="G1713" t="s">
        <v>15</v>
      </c>
      <c r="H1713" t="s">
        <v>37</v>
      </c>
      <c r="I1713" t="s">
        <v>37</v>
      </c>
      <c r="J1713" t="s">
        <v>119</v>
      </c>
      <c r="K1713" s="1">
        <v>45414</v>
      </c>
      <c r="L1713">
        <v>120</v>
      </c>
      <c r="M1713">
        <v>2</v>
      </c>
      <c r="N1713" t="s">
        <v>538</v>
      </c>
      <c r="O1713" t="s">
        <v>537</v>
      </c>
      <c r="P1713" t="s">
        <v>627</v>
      </c>
    </row>
    <row r="1714" spans="1:16" x14ac:dyDescent="0.25">
      <c r="A1714" t="s">
        <v>55</v>
      </c>
      <c r="B1714" t="s">
        <v>12</v>
      </c>
      <c r="C1714" t="s">
        <v>13</v>
      </c>
      <c r="E1714" t="s">
        <v>14</v>
      </c>
      <c r="F1714" t="s">
        <v>14</v>
      </c>
      <c r="G1714" t="s">
        <v>15</v>
      </c>
      <c r="H1714" t="s">
        <v>37</v>
      </c>
      <c r="I1714" t="s">
        <v>37</v>
      </c>
      <c r="J1714" t="s">
        <v>119</v>
      </c>
      <c r="K1714" s="1">
        <v>45415</v>
      </c>
      <c r="L1714">
        <v>60</v>
      </c>
      <c r="M1714">
        <v>2</v>
      </c>
      <c r="N1714" t="s">
        <v>538</v>
      </c>
      <c r="O1714" t="s">
        <v>537</v>
      </c>
      <c r="P1714" t="s">
        <v>627</v>
      </c>
    </row>
    <row r="1715" spans="1:16" x14ac:dyDescent="0.25">
      <c r="A1715" t="s">
        <v>55</v>
      </c>
      <c r="B1715" t="s">
        <v>12</v>
      </c>
      <c r="C1715" t="s">
        <v>13</v>
      </c>
      <c r="E1715" t="s">
        <v>14</v>
      </c>
      <c r="F1715" t="s">
        <v>14</v>
      </c>
      <c r="G1715" t="s">
        <v>15</v>
      </c>
      <c r="H1715" t="s">
        <v>37</v>
      </c>
      <c r="I1715" t="s">
        <v>37</v>
      </c>
      <c r="J1715" t="s">
        <v>119</v>
      </c>
      <c r="K1715" s="1">
        <v>45418</v>
      </c>
      <c r="L1715">
        <v>120</v>
      </c>
      <c r="M1715">
        <v>3</v>
      </c>
      <c r="N1715" t="s">
        <v>538</v>
      </c>
      <c r="O1715" t="s">
        <v>537</v>
      </c>
      <c r="P1715" t="s">
        <v>627</v>
      </c>
    </row>
    <row r="1716" spans="1:16" x14ac:dyDescent="0.25">
      <c r="A1716" t="s">
        <v>55</v>
      </c>
      <c r="B1716" t="s">
        <v>12</v>
      </c>
      <c r="C1716" t="s">
        <v>13</v>
      </c>
      <c r="E1716" t="s">
        <v>14</v>
      </c>
      <c r="F1716" t="s">
        <v>14</v>
      </c>
      <c r="G1716" t="s">
        <v>15</v>
      </c>
      <c r="H1716" t="s">
        <v>37</v>
      </c>
      <c r="I1716" t="s">
        <v>37</v>
      </c>
      <c r="J1716" t="s">
        <v>119</v>
      </c>
      <c r="K1716" s="1">
        <v>45419</v>
      </c>
      <c r="L1716">
        <v>30</v>
      </c>
      <c r="M1716">
        <v>3</v>
      </c>
      <c r="N1716" t="s">
        <v>538</v>
      </c>
      <c r="O1716" t="s">
        <v>537</v>
      </c>
      <c r="P1716" t="s">
        <v>627</v>
      </c>
    </row>
    <row r="1717" spans="1:16" x14ac:dyDescent="0.25">
      <c r="A1717" t="s">
        <v>55</v>
      </c>
      <c r="B1717" t="s">
        <v>12</v>
      </c>
      <c r="C1717" t="s">
        <v>13</v>
      </c>
      <c r="E1717" t="s">
        <v>14</v>
      </c>
      <c r="F1717" t="s">
        <v>14</v>
      </c>
      <c r="G1717" t="s">
        <v>15</v>
      </c>
      <c r="H1717" t="s">
        <v>37</v>
      </c>
      <c r="I1717" t="s">
        <v>37</v>
      </c>
      <c r="J1717" t="s">
        <v>119</v>
      </c>
      <c r="K1717" s="1">
        <v>45420</v>
      </c>
      <c r="L1717">
        <v>210</v>
      </c>
      <c r="M1717">
        <v>3</v>
      </c>
      <c r="N1717" t="s">
        <v>538</v>
      </c>
      <c r="O1717" t="s">
        <v>537</v>
      </c>
      <c r="P1717" t="s">
        <v>627</v>
      </c>
    </row>
    <row r="1718" spans="1:16" x14ac:dyDescent="0.25">
      <c r="A1718" t="s">
        <v>55</v>
      </c>
      <c r="B1718" t="s">
        <v>12</v>
      </c>
      <c r="C1718" t="s">
        <v>13</v>
      </c>
      <c r="E1718" t="s">
        <v>14</v>
      </c>
      <c r="F1718" t="s">
        <v>14</v>
      </c>
      <c r="G1718" t="s">
        <v>15</v>
      </c>
      <c r="H1718" t="s">
        <v>37</v>
      </c>
      <c r="I1718" t="s">
        <v>37</v>
      </c>
      <c r="J1718" t="s">
        <v>119</v>
      </c>
      <c r="K1718" s="1">
        <v>45421</v>
      </c>
      <c r="L1718">
        <v>180</v>
      </c>
      <c r="M1718">
        <v>3</v>
      </c>
      <c r="N1718" t="s">
        <v>538</v>
      </c>
      <c r="O1718" t="s">
        <v>537</v>
      </c>
      <c r="P1718" t="s">
        <v>627</v>
      </c>
    </row>
    <row r="1719" spans="1:16" x14ac:dyDescent="0.25">
      <c r="A1719" t="s">
        <v>55</v>
      </c>
      <c r="B1719" t="s">
        <v>12</v>
      </c>
      <c r="C1719" t="s">
        <v>13</v>
      </c>
      <c r="E1719" t="s">
        <v>14</v>
      </c>
      <c r="F1719" t="s">
        <v>14</v>
      </c>
      <c r="G1719" t="s">
        <v>15</v>
      </c>
      <c r="H1719" t="s">
        <v>37</v>
      </c>
      <c r="I1719" t="s">
        <v>37</v>
      </c>
      <c r="J1719" t="s">
        <v>119</v>
      </c>
      <c r="K1719" s="1">
        <v>45422</v>
      </c>
      <c r="L1719">
        <v>150</v>
      </c>
      <c r="M1719">
        <v>3</v>
      </c>
      <c r="N1719" t="s">
        <v>538</v>
      </c>
      <c r="O1719" t="s">
        <v>537</v>
      </c>
      <c r="P1719" t="s">
        <v>627</v>
      </c>
    </row>
    <row r="1720" spans="1:16" x14ac:dyDescent="0.25">
      <c r="A1720" t="s">
        <v>55</v>
      </c>
      <c r="B1720" t="s">
        <v>12</v>
      </c>
      <c r="C1720" t="s">
        <v>13</v>
      </c>
      <c r="E1720" t="s">
        <v>14</v>
      </c>
      <c r="F1720" t="s">
        <v>14</v>
      </c>
      <c r="G1720" t="s">
        <v>15</v>
      </c>
      <c r="H1720" t="s">
        <v>37</v>
      </c>
      <c r="I1720" t="s">
        <v>37</v>
      </c>
      <c r="J1720" t="s">
        <v>119</v>
      </c>
      <c r="K1720" s="1">
        <v>45425</v>
      </c>
      <c r="L1720">
        <v>120</v>
      </c>
      <c r="M1720">
        <v>4</v>
      </c>
      <c r="N1720" t="s">
        <v>538</v>
      </c>
      <c r="O1720" t="s">
        <v>537</v>
      </c>
      <c r="P1720" t="s">
        <v>627</v>
      </c>
    </row>
    <row r="1721" spans="1:16" x14ac:dyDescent="0.25">
      <c r="A1721" t="s">
        <v>55</v>
      </c>
      <c r="B1721" t="s">
        <v>12</v>
      </c>
      <c r="C1721" t="s">
        <v>13</v>
      </c>
      <c r="E1721" t="s">
        <v>14</v>
      </c>
      <c r="F1721" t="s">
        <v>14</v>
      </c>
      <c r="G1721" t="s">
        <v>15</v>
      </c>
      <c r="H1721" t="s">
        <v>37</v>
      </c>
      <c r="I1721" t="s">
        <v>37</v>
      </c>
      <c r="J1721" t="s">
        <v>119</v>
      </c>
      <c r="K1721" s="1">
        <v>45426</v>
      </c>
      <c r="L1721">
        <v>240</v>
      </c>
      <c r="M1721">
        <v>4</v>
      </c>
      <c r="N1721" t="s">
        <v>538</v>
      </c>
      <c r="O1721" t="s">
        <v>537</v>
      </c>
      <c r="P1721" t="s">
        <v>627</v>
      </c>
    </row>
    <row r="1722" spans="1:16" x14ac:dyDescent="0.25">
      <c r="A1722" t="s">
        <v>55</v>
      </c>
      <c r="B1722" t="s">
        <v>12</v>
      </c>
      <c r="C1722" t="s">
        <v>13</v>
      </c>
      <c r="E1722" t="s">
        <v>14</v>
      </c>
      <c r="F1722" t="s">
        <v>14</v>
      </c>
      <c r="G1722" t="s">
        <v>15</v>
      </c>
      <c r="H1722" t="s">
        <v>37</v>
      </c>
      <c r="I1722" t="s">
        <v>37</v>
      </c>
      <c r="J1722" t="s">
        <v>119</v>
      </c>
      <c r="K1722" s="1">
        <v>45427</v>
      </c>
      <c r="L1722">
        <v>120</v>
      </c>
      <c r="M1722">
        <v>4</v>
      </c>
      <c r="N1722" t="s">
        <v>538</v>
      </c>
      <c r="O1722" t="s">
        <v>537</v>
      </c>
      <c r="P1722" t="s">
        <v>627</v>
      </c>
    </row>
    <row r="1723" spans="1:16" x14ac:dyDescent="0.25">
      <c r="A1723" t="s">
        <v>55</v>
      </c>
      <c r="B1723" t="s">
        <v>12</v>
      </c>
      <c r="C1723" t="s">
        <v>13</v>
      </c>
      <c r="E1723" t="s">
        <v>14</v>
      </c>
      <c r="F1723" t="s">
        <v>14</v>
      </c>
      <c r="G1723" t="s">
        <v>15</v>
      </c>
      <c r="H1723" t="s">
        <v>37</v>
      </c>
      <c r="I1723" t="s">
        <v>37</v>
      </c>
      <c r="J1723" t="s">
        <v>119</v>
      </c>
      <c r="K1723" s="1">
        <v>45428</v>
      </c>
      <c r="L1723">
        <v>180</v>
      </c>
      <c r="M1723">
        <v>4</v>
      </c>
      <c r="N1723" t="s">
        <v>538</v>
      </c>
      <c r="O1723" t="s">
        <v>537</v>
      </c>
      <c r="P1723" t="s">
        <v>627</v>
      </c>
    </row>
    <row r="1724" spans="1:16" x14ac:dyDescent="0.25">
      <c r="A1724" t="s">
        <v>55</v>
      </c>
      <c r="B1724" t="s">
        <v>12</v>
      </c>
      <c r="C1724" t="s">
        <v>13</v>
      </c>
      <c r="E1724" t="s">
        <v>14</v>
      </c>
      <c r="F1724" t="s">
        <v>14</v>
      </c>
      <c r="G1724" t="s">
        <v>15</v>
      </c>
      <c r="H1724" t="s">
        <v>37</v>
      </c>
      <c r="I1724" t="s">
        <v>37</v>
      </c>
      <c r="J1724" t="s">
        <v>119</v>
      </c>
      <c r="K1724" s="1">
        <v>45429</v>
      </c>
      <c r="L1724">
        <v>150</v>
      </c>
      <c r="M1724">
        <v>4</v>
      </c>
      <c r="N1724" t="s">
        <v>538</v>
      </c>
      <c r="O1724" t="s">
        <v>537</v>
      </c>
      <c r="P1724" t="s">
        <v>627</v>
      </c>
    </row>
    <row r="1725" spans="1:16" x14ac:dyDescent="0.25">
      <c r="A1725" t="s">
        <v>55</v>
      </c>
      <c r="B1725" t="s">
        <v>12</v>
      </c>
      <c r="C1725" t="s">
        <v>13</v>
      </c>
      <c r="E1725" t="s">
        <v>14</v>
      </c>
      <c r="F1725" t="s">
        <v>14</v>
      </c>
      <c r="G1725" t="s">
        <v>15</v>
      </c>
      <c r="H1725" t="s">
        <v>37</v>
      </c>
      <c r="I1725" t="s">
        <v>39</v>
      </c>
      <c r="J1725" t="s">
        <v>119</v>
      </c>
      <c r="K1725" s="1">
        <v>45411</v>
      </c>
      <c r="L1725">
        <v>60</v>
      </c>
      <c r="M1725">
        <v>2</v>
      </c>
      <c r="N1725" t="s">
        <v>538</v>
      </c>
      <c r="O1725" t="s">
        <v>537</v>
      </c>
      <c r="P1725" t="s">
        <v>627</v>
      </c>
    </row>
    <row r="1726" spans="1:16" x14ac:dyDescent="0.25">
      <c r="A1726" t="s">
        <v>55</v>
      </c>
      <c r="B1726" t="s">
        <v>12</v>
      </c>
      <c r="C1726" t="s">
        <v>13</v>
      </c>
      <c r="E1726" t="s">
        <v>14</v>
      </c>
      <c r="F1726" t="s">
        <v>14</v>
      </c>
      <c r="G1726" t="s">
        <v>15</v>
      </c>
      <c r="H1726" t="s">
        <v>37</v>
      </c>
      <c r="I1726" t="s">
        <v>39</v>
      </c>
      <c r="J1726" t="s">
        <v>119</v>
      </c>
      <c r="K1726" s="1">
        <v>45415</v>
      </c>
      <c r="L1726">
        <v>60</v>
      </c>
      <c r="M1726">
        <v>2</v>
      </c>
      <c r="N1726" t="s">
        <v>538</v>
      </c>
      <c r="O1726" t="s">
        <v>537</v>
      </c>
      <c r="P1726" t="s">
        <v>627</v>
      </c>
    </row>
    <row r="1727" spans="1:16" x14ac:dyDescent="0.25">
      <c r="A1727" t="s">
        <v>55</v>
      </c>
      <c r="B1727" t="s">
        <v>12</v>
      </c>
      <c r="C1727" t="s">
        <v>13</v>
      </c>
      <c r="E1727" t="s">
        <v>14</v>
      </c>
      <c r="F1727" t="s">
        <v>14</v>
      </c>
      <c r="G1727" t="s">
        <v>15</v>
      </c>
      <c r="H1727" t="s">
        <v>37</v>
      </c>
      <c r="I1727" t="s">
        <v>39</v>
      </c>
      <c r="J1727" t="s">
        <v>119</v>
      </c>
      <c r="K1727" s="1">
        <v>45420</v>
      </c>
      <c r="L1727">
        <v>30</v>
      </c>
      <c r="M1727">
        <v>3</v>
      </c>
      <c r="N1727" t="s">
        <v>538</v>
      </c>
      <c r="O1727" t="s">
        <v>537</v>
      </c>
      <c r="P1727" t="s">
        <v>627</v>
      </c>
    </row>
    <row r="1728" spans="1:16" x14ac:dyDescent="0.25">
      <c r="A1728" t="s">
        <v>55</v>
      </c>
      <c r="B1728" t="s">
        <v>12</v>
      </c>
      <c r="C1728" t="s">
        <v>13</v>
      </c>
      <c r="E1728" t="s">
        <v>14</v>
      </c>
      <c r="F1728" t="s">
        <v>14</v>
      </c>
      <c r="G1728" t="s">
        <v>15</v>
      </c>
      <c r="H1728" t="s">
        <v>37</v>
      </c>
      <c r="I1728" t="s">
        <v>39</v>
      </c>
      <c r="J1728" t="s">
        <v>119</v>
      </c>
      <c r="K1728" s="1">
        <v>45428</v>
      </c>
      <c r="L1728">
        <v>60</v>
      </c>
      <c r="M1728">
        <v>4</v>
      </c>
      <c r="N1728" t="s">
        <v>538</v>
      </c>
      <c r="O1728" t="s">
        <v>537</v>
      </c>
      <c r="P1728" t="s">
        <v>627</v>
      </c>
    </row>
    <row r="1729" spans="1:16" x14ac:dyDescent="0.25">
      <c r="A1729" t="s">
        <v>55</v>
      </c>
      <c r="B1729" t="s">
        <v>12</v>
      </c>
      <c r="C1729" t="s">
        <v>13</v>
      </c>
      <c r="E1729" t="s">
        <v>14</v>
      </c>
      <c r="F1729" t="s">
        <v>14</v>
      </c>
      <c r="G1729" t="s">
        <v>15</v>
      </c>
      <c r="H1729" t="s">
        <v>524</v>
      </c>
      <c r="I1729" t="s">
        <v>40</v>
      </c>
      <c r="J1729" t="s">
        <v>117</v>
      </c>
      <c r="K1729" s="1">
        <v>45412</v>
      </c>
      <c r="L1729">
        <v>10.001999999999899</v>
      </c>
      <c r="M1729">
        <v>2</v>
      </c>
      <c r="N1729" t="s">
        <v>538</v>
      </c>
      <c r="O1729" t="s">
        <v>537</v>
      </c>
      <c r="P1729" t="s">
        <v>627</v>
      </c>
    </row>
    <row r="1730" spans="1:16" x14ac:dyDescent="0.25">
      <c r="A1730" t="s">
        <v>55</v>
      </c>
      <c r="B1730" t="s">
        <v>12</v>
      </c>
      <c r="C1730" t="s">
        <v>13</v>
      </c>
      <c r="E1730" t="s">
        <v>14</v>
      </c>
      <c r="F1730" t="s">
        <v>14</v>
      </c>
      <c r="G1730" t="s">
        <v>15</v>
      </c>
      <c r="H1730" t="s">
        <v>524</v>
      </c>
      <c r="I1730" t="s">
        <v>40</v>
      </c>
      <c r="J1730" t="s">
        <v>117</v>
      </c>
      <c r="K1730" s="1">
        <v>45413</v>
      </c>
      <c r="L1730">
        <v>10.001999999999899</v>
      </c>
      <c r="M1730">
        <v>2</v>
      </c>
      <c r="N1730" t="s">
        <v>538</v>
      </c>
      <c r="O1730" t="s">
        <v>537</v>
      </c>
      <c r="P1730" t="s">
        <v>627</v>
      </c>
    </row>
    <row r="1731" spans="1:16" x14ac:dyDescent="0.25">
      <c r="A1731" t="s">
        <v>55</v>
      </c>
      <c r="B1731" t="s">
        <v>12</v>
      </c>
      <c r="C1731" t="s">
        <v>13</v>
      </c>
      <c r="E1731" t="s">
        <v>14</v>
      </c>
      <c r="F1731" t="s">
        <v>14</v>
      </c>
      <c r="G1731" t="s">
        <v>15</v>
      </c>
      <c r="H1731" t="s">
        <v>524</v>
      </c>
      <c r="I1731" t="s">
        <v>40</v>
      </c>
      <c r="J1731" t="s">
        <v>117</v>
      </c>
      <c r="K1731" s="1">
        <v>45421</v>
      </c>
      <c r="L1731">
        <v>10.001999999999899</v>
      </c>
      <c r="M1731">
        <v>3</v>
      </c>
      <c r="N1731" t="s">
        <v>538</v>
      </c>
      <c r="O1731" t="s">
        <v>537</v>
      </c>
      <c r="P1731" t="s">
        <v>627</v>
      </c>
    </row>
    <row r="1732" spans="1:16" x14ac:dyDescent="0.25">
      <c r="A1732" t="s">
        <v>55</v>
      </c>
      <c r="B1732" t="s">
        <v>12</v>
      </c>
      <c r="C1732" t="s">
        <v>13</v>
      </c>
      <c r="E1732" t="s">
        <v>14</v>
      </c>
      <c r="F1732" t="s">
        <v>14</v>
      </c>
      <c r="G1732" t="s">
        <v>15</v>
      </c>
      <c r="H1732" t="s">
        <v>524</v>
      </c>
      <c r="I1732" t="s">
        <v>40</v>
      </c>
      <c r="J1732" t="s">
        <v>117</v>
      </c>
      <c r="K1732" s="1">
        <v>45422</v>
      </c>
      <c r="L1732">
        <v>10.001999999999899</v>
      </c>
      <c r="M1732">
        <v>3</v>
      </c>
      <c r="N1732" t="s">
        <v>538</v>
      </c>
      <c r="O1732" t="s">
        <v>537</v>
      </c>
      <c r="P1732" t="s">
        <v>627</v>
      </c>
    </row>
    <row r="1733" spans="1:16" x14ac:dyDescent="0.25">
      <c r="A1733" t="s">
        <v>55</v>
      </c>
      <c r="B1733" t="s">
        <v>12</v>
      </c>
      <c r="C1733" t="s">
        <v>13</v>
      </c>
      <c r="E1733" t="s">
        <v>14</v>
      </c>
      <c r="F1733" t="s">
        <v>14</v>
      </c>
      <c r="G1733" t="s">
        <v>15</v>
      </c>
      <c r="H1733" t="s">
        <v>524</v>
      </c>
      <c r="I1733" t="s">
        <v>40</v>
      </c>
      <c r="J1733" t="s">
        <v>117</v>
      </c>
      <c r="K1733" s="1">
        <v>45425</v>
      </c>
      <c r="L1733">
        <v>10.001999999999899</v>
      </c>
      <c r="M1733">
        <v>4</v>
      </c>
      <c r="N1733" t="s">
        <v>538</v>
      </c>
      <c r="O1733" t="s">
        <v>537</v>
      </c>
      <c r="P1733" t="s">
        <v>627</v>
      </c>
    </row>
    <row r="1734" spans="1:16" x14ac:dyDescent="0.25">
      <c r="A1734" t="s">
        <v>55</v>
      </c>
      <c r="B1734" t="s">
        <v>12</v>
      </c>
      <c r="C1734" t="s">
        <v>13</v>
      </c>
      <c r="E1734" t="s">
        <v>14</v>
      </c>
      <c r="F1734" t="s">
        <v>14</v>
      </c>
      <c r="G1734" t="s">
        <v>15</v>
      </c>
      <c r="H1734" t="s">
        <v>524</v>
      </c>
      <c r="I1734" t="s">
        <v>40</v>
      </c>
      <c r="J1734" t="s">
        <v>117</v>
      </c>
      <c r="K1734" s="1">
        <v>45429</v>
      </c>
      <c r="L1734">
        <v>10.001999999999899</v>
      </c>
      <c r="M1734">
        <v>4</v>
      </c>
      <c r="N1734" t="s">
        <v>538</v>
      </c>
      <c r="O1734" t="s">
        <v>537</v>
      </c>
      <c r="P1734" t="s">
        <v>627</v>
      </c>
    </row>
    <row r="1735" spans="1:16" x14ac:dyDescent="0.25">
      <c r="A1735" t="s">
        <v>55</v>
      </c>
      <c r="B1735" t="s">
        <v>12</v>
      </c>
      <c r="C1735" t="s">
        <v>13</v>
      </c>
      <c r="E1735" t="s">
        <v>14</v>
      </c>
      <c r="F1735" t="s">
        <v>14</v>
      </c>
      <c r="G1735" t="s">
        <v>15</v>
      </c>
      <c r="H1735" t="s">
        <v>524</v>
      </c>
      <c r="I1735" t="s">
        <v>41</v>
      </c>
      <c r="J1735" t="s">
        <v>117</v>
      </c>
      <c r="K1735" s="1">
        <v>45412</v>
      </c>
      <c r="L1735">
        <v>10.001999999999899</v>
      </c>
      <c r="M1735">
        <v>2</v>
      </c>
      <c r="N1735" t="s">
        <v>538</v>
      </c>
      <c r="O1735" t="s">
        <v>537</v>
      </c>
      <c r="P1735" t="s">
        <v>627</v>
      </c>
    </row>
    <row r="1736" spans="1:16" x14ac:dyDescent="0.25">
      <c r="A1736" t="s">
        <v>55</v>
      </c>
      <c r="B1736" t="s">
        <v>12</v>
      </c>
      <c r="C1736" t="s">
        <v>13</v>
      </c>
      <c r="E1736" t="s">
        <v>14</v>
      </c>
      <c r="F1736" t="s">
        <v>14</v>
      </c>
      <c r="G1736" t="s">
        <v>15</v>
      </c>
      <c r="H1736" t="s">
        <v>524</v>
      </c>
      <c r="I1736" t="s">
        <v>41</v>
      </c>
      <c r="J1736" t="s">
        <v>117</v>
      </c>
      <c r="K1736" s="1">
        <v>45413</v>
      </c>
      <c r="L1736">
        <v>10.001999999999899</v>
      </c>
      <c r="M1736">
        <v>2</v>
      </c>
      <c r="N1736" t="s">
        <v>538</v>
      </c>
      <c r="O1736" t="s">
        <v>537</v>
      </c>
      <c r="P1736" t="s">
        <v>627</v>
      </c>
    </row>
    <row r="1737" spans="1:16" x14ac:dyDescent="0.25">
      <c r="A1737" t="s">
        <v>55</v>
      </c>
      <c r="B1737" t="s">
        <v>12</v>
      </c>
      <c r="C1737" t="s">
        <v>13</v>
      </c>
      <c r="E1737" t="s">
        <v>14</v>
      </c>
      <c r="F1737" t="s">
        <v>14</v>
      </c>
      <c r="G1737" t="s">
        <v>15</v>
      </c>
      <c r="H1737" t="s">
        <v>524</v>
      </c>
      <c r="I1737" t="s">
        <v>41</v>
      </c>
      <c r="J1737" t="s">
        <v>117</v>
      </c>
      <c r="K1737" s="1">
        <v>45415</v>
      </c>
      <c r="L1737">
        <v>30</v>
      </c>
      <c r="M1737">
        <v>2</v>
      </c>
      <c r="N1737" t="s">
        <v>538</v>
      </c>
      <c r="O1737" t="s">
        <v>537</v>
      </c>
      <c r="P1737" t="s">
        <v>627</v>
      </c>
    </row>
    <row r="1738" spans="1:16" x14ac:dyDescent="0.25">
      <c r="A1738" t="s">
        <v>55</v>
      </c>
      <c r="B1738" t="s">
        <v>12</v>
      </c>
      <c r="C1738" t="s">
        <v>13</v>
      </c>
      <c r="E1738" t="s">
        <v>14</v>
      </c>
      <c r="F1738" t="s">
        <v>14</v>
      </c>
      <c r="G1738" t="s">
        <v>15</v>
      </c>
      <c r="H1738" t="s">
        <v>524</v>
      </c>
      <c r="I1738" t="s">
        <v>41</v>
      </c>
      <c r="J1738" t="s">
        <v>117</v>
      </c>
      <c r="K1738" s="1">
        <v>45422</v>
      </c>
      <c r="L1738">
        <v>10.001999999999899</v>
      </c>
      <c r="M1738">
        <v>3</v>
      </c>
      <c r="N1738" t="s">
        <v>538</v>
      </c>
      <c r="O1738" t="s">
        <v>537</v>
      </c>
      <c r="P1738" t="s">
        <v>627</v>
      </c>
    </row>
    <row r="1739" spans="1:16" x14ac:dyDescent="0.25">
      <c r="A1739" t="s">
        <v>55</v>
      </c>
      <c r="B1739" t="s">
        <v>12</v>
      </c>
      <c r="C1739" t="s">
        <v>13</v>
      </c>
      <c r="E1739" t="s">
        <v>14</v>
      </c>
      <c r="F1739" t="s">
        <v>14</v>
      </c>
      <c r="G1739" t="s">
        <v>15</v>
      </c>
      <c r="H1739" t="s">
        <v>524</v>
      </c>
      <c r="I1739" t="s">
        <v>42</v>
      </c>
      <c r="J1739" t="s">
        <v>117</v>
      </c>
      <c r="K1739" s="1">
        <v>45411</v>
      </c>
      <c r="L1739">
        <v>10.001999999999899</v>
      </c>
      <c r="M1739">
        <v>2</v>
      </c>
      <c r="N1739" t="s">
        <v>538</v>
      </c>
      <c r="O1739" t="s">
        <v>537</v>
      </c>
      <c r="P1739" t="s">
        <v>627</v>
      </c>
    </row>
    <row r="1740" spans="1:16" x14ac:dyDescent="0.25">
      <c r="A1740" t="s">
        <v>55</v>
      </c>
      <c r="B1740" t="s">
        <v>12</v>
      </c>
      <c r="C1740" t="s">
        <v>13</v>
      </c>
      <c r="E1740" t="s">
        <v>14</v>
      </c>
      <c r="F1740" t="s">
        <v>14</v>
      </c>
      <c r="G1740" t="s">
        <v>15</v>
      </c>
      <c r="H1740" t="s">
        <v>524</v>
      </c>
      <c r="I1740" t="s">
        <v>42</v>
      </c>
      <c r="J1740" t="s">
        <v>117</v>
      </c>
      <c r="K1740" s="1">
        <v>45422</v>
      </c>
      <c r="L1740">
        <v>10.001999999999899</v>
      </c>
      <c r="M1740">
        <v>3</v>
      </c>
      <c r="N1740" t="s">
        <v>538</v>
      </c>
      <c r="O1740" t="s">
        <v>537</v>
      </c>
      <c r="P1740" t="s">
        <v>627</v>
      </c>
    </row>
    <row r="1741" spans="1:16" x14ac:dyDescent="0.25">
      <c r="A1741" t="s">
        <v>55</v>
      </c>
      <c r="B1741" t="s">
        <v>12</v>
      </c>
      <c r="C1741" t="s">
        <v>13</v>
      </c>
      <c r="E1741" t="s">
        <v>14</v>
      </c>
      <c r="F1741" t="s">
        <v>14</v>
      </c>
      <c r="G1741" t="s">
        <v>15</v>
      </c>
      <c r="H1741" t="s">
        <v>524</v>
      </c>
      <c r="I1741" t="s">
        <v>42</v>
      </c>
      <c r="J1741" t="s">
        <v>117</v>
      </c>
      <c r="K1741" s="1">
        <v>45429</v>
      </c>
      <c r="L1741">
        <v>10.001999999999899</v>
      </c>
      <c r="M1741">
        <v>4</v>
      </c>
      <c r="N1741" t="s">
        <v>538</v>
      </c>
      <c r="O1741" t="s">
        <v>537</v>
      </c>
      <c r="P1741" t="s">
        <v>627</v>
      </c>
    </row>
    <row r="1742" spans="1:16" x14ac:dyDescent="0.25">
      <c r="A1742" t="s">
        <v>55</v>
      </c>
      <c r="B1742" t="s">
        <v>12</v>
      </c>
      <c r="C1742" t="s">
        <v>13</v>
      </c>
      <c r="E1742" t="s">
        <v>14</v>
      </c>
      <c r="F1742" t="s">
        <v>14</v>
      </c>
      <c r="G1742" t="s">
        <v>15</v>
      </c>
      <c r="H1742" t="s">
        <v>524</v>
      </c>
      <c r="I1742" t="s">
        <v>43</v>
      </c>
      <c r="J1742" t="s">
        <v>117</v>
      </c>
      <c r="K1742" s="1">
        <v>45413</v>
      </c>
      <c r="L1742">
        <v>10.001999999999899</v>
      </c>
      <c r="M1742">
        <v>2</v>
      </c>
      <c r="N1742" t="s">
        <v>538</v>
      </c>
      <c r="O1742" t="s">
        <v>537</v>
      </c>
      <c r="P1742" t="s">
        <v>627</v>
      </c>
    </row>
    <row r="1743" spans="1:16" x14ac:dyDescent="0.25">
      <c r="A1743" t="s">
        <v>55</v>
      </c>
      <c r="B1743" t="s">
        <v>12</v>
      </c>
      <c r="C1743" t="s">
        <v>13</v>
      </c>
      <c r="E1743" t="s">
        <v>14</v>
      </c>
      <c r="F1743" t="s">
        <v>14</v>
      </c>
      <c r="G1743" t="s">
        <v>15</v>
      </c>
      <c r="H1743" t="s">
        <v>524</v>
      </c>
      <c r="I1743" t="s">
        <v>43</v>
      </c>
      <c r="J1743" t="s">
        <v>117</v>
      </c>
      <c r="K1743" s="1">
        <v>45414</v>
      </c>
      <c r="L1743">
        <v>10.001999999999899</v>
      </c>
      <c r="M1743">
        <v>2</v>
      </c>
      <c r="N1743" t="s">
        <v>538</v>
      </c>
      <c r="O1743" t="s">
        <v>537</v>
      </c>
      <c r="P1743" t="s">
        <v>627</v>
      </c>
    </row>
    <row r="1744" spans="1:16" x14ac:dyDescent="0.25">
      <c r="A1744" t="s">
        <v>55</v>
      </c>
      <c r="B1744" t="s">
        <v>12</v>
      </c>
      <c r="C1744" t="s">
        <v>13</v>
      </c>
      <c r="E1744" t="s">
        <v>14</v>
      </c>
      <c r="F1744" t="s">
        <v>14</v>
      </c>
      <c r="G1744" t="s">
        <v>15</v>
      </c>
      <c r="H1744" t="s">
        <v>524</v>
      </c>
      <c r="I1744" t="s">
        <v>43</v>
      </c>
      <c r="J1744" t="s">
        <v>117</v>
      </c>
      <c r="K1744" s="1">
        <v>45415</v>
      </c>
      <c r="L1744">
        <v>10.001999999999899</v>
      </c>
      <c r="M1744">
        <v>2</v>
      </c>
      <c r="N1744" t="s">
        <v>538</v>
      </c>
      <c r="O1744" t="s">
        <v>537</v>
      </c>
      <c r="P1744" t="s">
        <v>627</v>
      </c>
    </row>
    <row r="1745" spans="1:16" x14ac:dyDescent="0.25">
      <c r="A1745" t="s">
        <v>55</v>
      </c>
      <c r="B1745" t="s">
        <v>12</v>
      </c>
      <c r="C1745" t="s">
        <v>13</v>
      </c>
      <c r="E1745" t="s">
        <v>14</v>
      </c>
      <c r="F1745" t="s">
        <v>14</v>
      </c>
      <c r="G1745" t="s">
        <v>15</v>
      </c>
      <c r="H1745" t="s">
        <v>524</v>
      </c>
      <c r="I1745" t="s">
        <v>43</v>
      </c>
      <c r="J1745" t="s">
        <v>117</v>
      </c>
      <c r="K1745" s="1">
        <v>45422</v>
      </c>
      <c r="L1745">
        <v>30</v>
      </c>
      <c r="M1745">
        <v>3</v>
      </c>
      <c r="N1745" t="s">
        <v>538</v>
      </c>
      <c r="O1745" t="s">
        <v>537</v>
      </c>
      <c r="P1745" t="s">
        <v>627</v>
      </c>
    </row>
    <row r="1746" spans="1:16" x14ac:dyDescent="0.25">
      <c r="A1746" t="s">
        <v>55</v>
      </c>
      <c r="B1746" t="s">
        <v>12</v>
      </c>
      <c r="C1746" t="s">
        <v>13</v>
      </c>
      <c r="E1746" t="s">
        <v>14</v>
      </c>
      <c r="F1746" t="s">
        <v>14</v>
      </c>
      <c r="G1746" t="s">
        <v>15</v>
      </c>
      <c r="H1746" t="s">
        <v>61</v>
      </c>
      <c r="I1746" t="s">
        <v>61</v>
      </c>
      <c r="J1746" t="s">
        <v>119</v>
      </c>
      <c r="K1746" s="1">
        <v>45404</v>
      </c>
      <c r="L1746">
        <v>480</v>
      </c>
      <c r="M1746">
        <v>1</v>
      </c>
      <c r="N1746" t="s">
        <v>538</v>
      </c>
      <c r="O1746" t="s">
        <v>537</v>
      </c>
      <c r="P1746" t="s">
        <v>627</v>
      </c>
    </row>
    <row r="1747" spans="1:16" x14ac:dyDescent="0.25">
      <c r="A1747" t="s">
        <v>55</v>
      </c>
      <c r="B1747" t="s">
        <v>12</v>
      </c>
      <c r="C1747" t="s">
        <v>13</v>
      </c>
      <c r="E1747" t="s">
        <v>14</v>
      </c>
      <c r="F1747" t="s">
        <v>14</v>
      </c>
      <c r="G1747" t="s">
        <v>15</v>
      </c>
      <c r="H1747" t="s">
        <v>61</v>
      </c>
      <c r="I1747" t="s">
        <v>61</v>
      </c>
      <c r="J1747" t="s">
        <v>119</v>
      </c>
      <c r="K1747" s="1">
        <v>45405</v>
      </c>
      <c r="L1747">
        <v>480</v>
      </c>
      <c r="M1747">
        <v>1</v>
      </c>
      <c r="N1747" t="s">
        <v>538</v>
      </c>
      <c r="O1747" t="s">
        <v>537</v>
      </c>
      <c r="P1747" t="s">
        <v>627</v>
      </c>
    </row>
    <row r="1748" spans="1:16" x14ac:dyDescent="0.25">
      <c r="A1748" t="s">
        <v>55</v>
      </c>
      <c r="B1748" t="s">
        <v>12</v>
      </c>
      <c r="C1748" t="s">
        <v>13</v>
      </c>
      <c r="E1748" t="s">
        <v>14</v>
      </c>
      <c r="F1748" t="s">
        <v>14</v>
      </c>
      <c r="G1748" t="s">
        <v>15</v>
      </c>
      <c r="H1748" t="s">
        <v>61</v>
      </c>
      <c r="I1748" t="s">
        <v>61</v>
      </c>
      <c r="J1748" t="s">
        <v>119</v>
      </c>
      <c r="K1748" s="1">
        <v>45406</v>
      </c>
      <c r="L1748">
        <v>480</v>
      </c>
      <c r="M1748">
        <v>1</v>
      </c>
      <c r="N1748" t="s">
        <v>538</v>
      </c>
      <c r="O1748" t="s">
        <v>537</v>
      </c>
      <c r="P1748" t="s">
        <v>627</v>
      </c>
    </row>
    <row r="1749" spans="1:16" x14ac:dyDescent="0.25">
      <c r="A1749" t="s">
        <v>55</v>
      </c>
      <c r="B1749" t="s">
        <v>12</v>
      </c>
      <c r="C1749" t="s">
        <v>13</v>
      </c>
      <c r="E1749" t="s">
        <v>14</v>
      </c>
      <c r="F1749" t="s">
        <v>14</v>
      </c>
      <c r="G1749" t="s">
        <v>15</v>
      </c>
      <c r="H1749" t="s">
        <v>61</v>
      </c>
      <c r="I1749" t="s">
        <v>61</v>
      </c>
      <c r="J1749" t="s">
        <v>119</v>
      </c>
      <c r="K1749" s="1">
        <v>45407</v>
      </c>
      <c r="L1749">
        <v>480</v>
      </c>
      <c r="M1749">
        <v>1</v>
      </c>
      <c r="N1749" t="s">
        <v>538</v>
      </c>
      <c r="O1749" t="s">
        <v>537</v>
      </c>
      <c r="P1749" t="s">
        <v>627</v>
      </c>
    </row>
    <row r="1750" spans="1:16" x14ac:dyDescent="0.25">
      <c r="A1750" t="s">
        <v>55</v>
      </c>
      <c r="B1750" t="s">
        <v>12</v>
      </c>
      <c r="C1750" t="s">
        <v>13</v>
      </c>
      <c r="E1750" t="s">
        <v>14</v>
      </c>
      <c r="F1750" t="s">
        <v>14</v>
      </c>
      <c r="G1750" t="s">
        <v>15</v>
      </c>
      <c r="H1750" t="s">
        <v>61</v>
      </c>
      <c r="I1750" t="s">
        <v>61</v>
      </c>
      <c r="J1750" t="s">
        <v>119</v>
      </c>
      <c r="K1750" s="1">
        <v>45408</v>
      </c>
      <c r="L1750">
        <v>480</v>
      </c>
      <c r="M1750">
        <v>1</v>
      </c>
      <c r="N1750" t="s">
        <v>538</v>
      </c>
      <c r="O1750" t="s">
        <v>537</v>
      </c>
      <c r="P1750" t="s">
        <v>627</v>
      </c>
    </row>
    <row r="1751" spans="1:16" x14ac:dyDescent="0.25">
      <c r="A1751" t="s">
        <v>55</v>
      </c>
      <c r="B1751" t="s">
        <v>12</v>
      </c>
      <c r="C1751" t="s">
        <v>13</v>
      </c>
      <c r="E1751" t="s">
        <v>14</v>
      </c>
      <c r="F1751" t="s">
        <v>14</v>
      </c>
      <c r="G1751" t="s">
        <v>15</v>
      </c>
      <c r="H1751" t="s">
        <v>46</v>
      </c>
      <c r="I1751" t="s">
        <v>47</v>
      </c>
      <c r="J1751" t="s">
        <v>118</v>
      </c>
      <c r="K1751" s="1">
        <v>45427</v>
      </c>
      <c r="L1751">
        <v>10.001999999999899</v>
      </c>
      <c r="M1751">
        <v>4</v>
      </c>
      <c r="N1751" t="s">
        <v>538</v>
      </c>
      <c r="O1751" t="s">
        <v>537</v>
      </c>
      <c r="P1751" t="s">
        <v>627</v>
      </c>
    </row>
    <row r="1752" spans="1:16" x14ac:dyDescent="0.25">
      <c r="A1752" t="s">
        <v>55</v>
      </c>
      <c r="B1752" t="s">
        <v>12</v>
      </c>
      <c r="C1752" t="s">
        <v>13</v>
      </c>
      <c r="E1752" t="s">
        <v>14</v>
      </c>
      <c r="F1752" t="s">
        <v>14</v>
      </c>
      <c r="G1752" t="s">
        <v>15</v>
      </c>
      <c r="H1752" t="s">
        <v>46</v>
      </c>
      <c r="I1752" t="s">
        <v>47</v>
      </c>
      <c r="J1752" t="s">
        <v>118</v>
      </c>
      <c r="K1752" s="1">
        <v>45428</v>
      </c>
      <c r="L1752">
        <v>10.001999999999899</v>
      </c>
      <c r="M1752">
        <v>4</v>
      </c>
      <c r="N1752" t="s">
        <v>538</v>
      </c>
      <c r="O1752" t="s">
        <v>537</v>
      </c>
      <c r="P1752" t="s">
        <v>627</v>
      </c>
    </row>
    <row r="1753" spans="1:16" x14ac:dyDescent="0.25">
      <c r="A1753" t="s">
        <v>55</v>
      </c>
      <c r="B1753" t="s">
        <v>12</v>
      </c>
      <c r="C1753" t="s">
        <v>13</v>
      </c>
      <c r="E1753" t="s">
        <v>14</v>
      </c>
      <c r="F1753" t="s">
        <v>14</v>
      </c>
      <c r="G1753" t="s">
        <v>15</v>
      </c>
      <c r="H1753" t="s">
        <v>46</v>
      </c>
      <c r="I1753" t="s">
        <v>48</v>
      </c>
      <c r="J1753" t="s">
        <v>118</v>
      </c>
      <c r="K1753" s="1">
        <v>45412</v>
      </c>
      <c r="L1753">
        <v>30</v>
      </c>
      <c r="M1753">
        <v>2</v>
      </c>
      <c r="N1753" t="s">
        <v>538</v>
      </c>
      <c r="O1753" t="s">
        <v>537</v>
      </c>
      <c r="P1753" t="s">
        <v>627</v>
      </c>
    </row>
    <row r="1754" spans="1:16" x14ac:dyDescent="0.25">
      <c r="A1754" t="s">
        <v>55</v>
      </c>
      <c r="B1754" t="s">
        <v>12</v>
      </c>
      <c r="C1754" t="s">
        <v>13</v>
      </c>
      <c r="E1754" t="s">
        <v>14</v>
      </c>
      <c r="F1754" t="s">
        <v>14</v>
      </c>
      <c r="G1754" t="s">
        <v>15</v>
      </c>
      <c r="H1754" t="s">
        <v>46</v>
      </c>
      <c r="I1754" t="s">
        <v>48</v>
      </c>
      <c r="J1754" t="s">
        <v>118</v>
      </c>
      <c r="K1754" s="1">
        <v>45413</v>
      </c>
      <c r="L1754">
        <v>60</v>
      </c>
      <c r="M1754">
        <v>2</v>
      </c>
      <c r="N1754" t="s">
        <v>538</v>
      </c>
      <c r="O1754" t="s">
        <v>537</v>
      </c>
      <c r="P1754" t="s">
        <v>627</v>
      </c>
    </row>
    <row r="1755" spans="1:16" x14ac:dyDescent="0.25">
      <c r="A1755" t="s">
        <v>55</v>
      </c>
      <c r="B1755" t="s">
        <v>12</v>
      </c>
      <c r="C1755" t="s">
        <v>13</v>
      </c>
      <c r="E1755" t="s">
        <v>14</v>
      </c>
      <c r="F1755" t="s">
        <v>14</v>
      </c>
      <c r="G1755" t="s">
        <v>15</v>
      </c>
      <c r="H1755" t="s">
        <v>46</v>
      </c>
      <c r="I1755" t="s">
        <v>48</v>
      </c>
      <c r="J1755" t="s">
        <v>118</v>
      </c>
      <c r="K1755" s="1">
        <v>45414</v>
      </c>
      <c r="L1755">
        <v>30</v>
      </c>
      <c r="M1755">
        <v>2</v>
      </c>
      <c r="N1755" t="s">
        <v>538</v>
      </c>
      <c r="O1755" t="s">
        <v>537</v>
      </c>
      <c r="P1755" t="s">
        <v>627</v>
      </c>
    </row>
    <row r="1756" spans="1:16" x14ac:dyDescent="0.25">
      <c r="A1756" t="s">
        <v>55</v>
      </c>
      <c r="B1756" t="s">
        <v>12</v>
      </c>
      <c r="C1756" t="s">
        <v>13</v>
      </c>
      <c r="E1756" t="s">
        <v>14</v>
      </c>
      <c r="F1756" t="s">
        <v>14</v>
      </c>
      <c r="G1756" t="s">
        <v>15</v>
      </c>
      <c r="H1756" t="s">
        <v>46</v>
      </c>
      <c r="I1756" t="s">
        <v>48</v>
      </c>
      <c r="J1756" t="s">
        <v>118</v>
      </c>
      <c r="K1756" s="1">
        <v>45415</v>
      </c>
      <c r="L1756">
        <v>30</v>
      </c>
      <c r="M1756">
        <v>2</v>
      </c>
      <c r="N1756" t="s">
        <v>538</v>
      </c>
      <c r="O1756" t="s">
        <v>537</v>
      </c>
      <c r="P1756" t="s">
        <v>627</v>
      </c>
    </row>
    <row r="1757" spans="1:16" x14ac:dyDescent="0.25">
      <c r="A1757" t="s">
        <v>55</v>
      </c>
      <c r="B1757" t="s">
        <v>12</v>
      </c>
      <c r="C1757" t="s">
        <v>13</v>
      </c>
      <c r="E1757" t="s">
        <v>14</v>
      </c>
      <c r="F1757" t="s">
        <v>14</v>
      </c>
      <c r="G1757" t="s">
        <v>15</v>
      </c>
      <c r="H1757" t="s">
        <v>46</v>
      </c>
      <c r="I1757" t="s">
        <v>48</v>
      </c>
      <c r="J1757" t="s">
        <v>118</v>
      </c>
      <c r="K1757" s="1">
        <v>45428</v>
      </c>
      <c r="L1757">
        <v>30</v>
      </c>
      <c r="M1757">
        <v>4</v>
      </c>
      <c r="N1757" t="s">
        <v>538</v>
      </c>
      <c r="O1757" t="s">
        <v>537</v>
      </c>
      <c r="P1757" t="s">
        <v>627</v>
      </c>
    </row>
    <row r="1758" spans="1:16" x14ac:dyDescent="0.25">
      <c r="A1758" t="s">
        <v>55</v>
      </c>
      <c r="B1758" t="s">
        <v>12</v>
      </c>
      <c r="C1758" t="s">
        <v>13</v>
      </c>
      <c r="E1758" t="s">
        <v>14</v>
      </c>
      <c r="F1758" t="s">
        <v>14</v>
      </c>
      <c r="G1758" t="s">
        <v>15</v>
      </c>
      <c r="H1758" t="s">
        <v>46</v>
      </c>
      <c r="I1758" t="s">
        <v>49</v>
      </c>
      <c r="J1758" t="s">
        <v>191</v>
      </c>
      <c r="K1758" s="1">
        <v>45412</v>
      </c>
      <c r="L1758">
        <v>10.001999999999899</v>
      </c>
      <c r="M1758">
        <v>2</v>
      </c>
      <c r="N1758" t="s">
        <v>538</v>
      </c>
      <c r="O1758" t="s">
        <v>537</v>
      </c>
      <c r="P1758" t="s">
        <v>627</v>
      </c>
    </row>
    <row r="1759" spans="1:16" x14ac:dyDescent="0.25">
      <c r="A1759" t="s">
        <v>55</v>
      </c>
      <c r="B1759" t="s">
        <v>12</v>
      </c>
      <c r="C1759" t="s">
        <v>13</v>
      </c>
      <c r="E1759" t="s">
        <v>14</v>
      </c>
      <c r="F1759" t="s">
        <v>14</v>
      </c>
      <c r="G1759" t="s">
        <v>15</v>
      </c>
      <c r="H1759" t="s">
        <v>46</v>
      </c>
      <c r="I1759" t="s">
        <v>49</v>
      </c>
      <c r="J1759" t="s">
        <v>191</v>
      </c>
      <c r="K1759" s="1">
        <v>45413</v>
      </c>
      <c r="L1759">
        <v>60</v>
      </c>
      <c r="M1759">
        <v>2</v>
      </c>
      <c r="N1759" t="s">
        <v>538</v>
      </c>
      <c r="O1759" t="s">
        <v>537</v>
      </c>
      <c r="P1759" t="s">
        <v>627</v>
      </c>
    </row>
    <row r="1760" spans="1:16" x14ac:dyDescent="0.25">
      <c r="A1760" t="s">
        <v>55</v>
      </c>
      <c r="B1760" t="s">
        <v>12</v>
      </c>
      <c r="C1760" t="s">
        <v>13</v>
      </c>
      <c r="E1760" t="s">
        <v>14</v>
      </c>
      <c r="F1760" t="s">
        <v>14</v>
      </c>
      <c r="G1760" t="s">
        <v>15</v>
      </c>
      <c r="H1760" t="s">
        <v>46</v>
      </c>
      <c r="I1760" t="s">
        <v>49</v>
      </c>
      <c r="J1760" t="s">
        <v>191</v>
      </c>
      <c r="K1760" s="1">
        <v>45415</v>
      </c>
      <c r="L1760">
        <v>30</v>
      </c>
      <c r="M1760">
        <v>2</v>
      </c>
      <c r="N1760" t="s">
        <v>538</v>
      </c>
      <c r="O1760" t="s">
        <v>537</v>
      </c>
      <c r="P1760" t="s">
        <v>627</v>
      </c>
    </row>
    <row r="1761" spans="1:16" x14ac:dyDescent="0.25">
      <c r="A1761" t="s">
        <v>55</v>
      </c>
      <c r="B1761" t="s">
        <v>12</v>
      </c>
      <c r="C1761" t="s">
        <v>13</v>
      </c>
      <c r="E1761" t="s">
        <v>14</v>
      </c>
      <c r="F1761" t="s">
        <v>14</v>
      </c>
      <c r="G1761" t="s">
        <v>15</v>
      </c>
      <c r="H1761" t="s">
        <v>46</v>
      </c>
      <c r="I1761" t="s">
        <v>49</v>
      </c>
      <c r="J1761" t="s">
        <v>191</v>
      </c>
      <c r="K1761" s="1">
        <v>45426</v>
      </c>
      <c r="L1761">
        <v>60</v>
      </c>
      <c r="M1761">
        <v>4</v>
      </c>
      <c r="N1761" t="s">
        <v>538</v>
      </c>
      <c r="O1761" t="s">
        <v>537</v>
      </c>
      <c r="P1761" t="s">
        <v>627</v>
      </c>
    </row>
    <row r="1762" spans="1:16" x14ac:dyDescent="0.25">
      <c r="A1762" t="s">
        <v>55</v>
      </c>
      <c r="B1762" t="s">
        <v>12</v>
      </c>
      <c r="C1762" t="s">
        <v>13</v>
      </c>
      <c r="E1762" t="s">
        <v>14</v>
      </c>
      <c r="F1762" t="s">
        <v>14</v>
      </c>
      <c r="G1762" t="s">
        <v>15</v>
      </c>
      <c r="H1762" t="s">
        <v>46</v>
      </c>
      <c r="I1762" t="s">
        <v>49</v>
      </c>
      <c r="J1762" t="s">
        <v>191</v>
      </c>
      <c r="K1762" s="1">
        <v>45428</v>
      </c>
      <c r="L1762">
        <v>90</v>
      </c>
      <c r="M1762">
        <v>4</v>
      </c>
      <c r="N1762" t="s">
        <v>538</v>
      </c>
      <c r="O1762" t="s">
        <v>537</v>
      </c>
      <c r="P1762" t="s">
        <v>627</v>
      </c>
    </row>
    <row r="1763" spans="1:16" x14ac:dyDescent="0.25">
      <c r="A1763" t="s">
        <v>55</v>
      </c>
      <c r="B1763" t="s">
        <v>12</v>
      </c>
      <c r="C1763" t="s">
        <v>13</v>
      </c>
      <c r="E1763" t="s">
        <v>14</v>
      </c>
      <c r="F1763" t="s">
        <v>14</v>
      </c>
      <c r="G1763" t="s">
        <v>15</v>
      </c>
      <c r="H1763" t="s">
        <v>46</v>
      </c>
      <c r="I1763" t="s">
        <v>49</v>
      </c>
      <c r="J1763" t="s">
        <v>191</v>
      </c>
      <c r="K1763" s="1">
        <v>45429</v>
      </c>
      <c r="L1763">
        <v>30</v>
      </c>
      <c r="M1763">
        <v>4</v>
      </c>
      <c r="N1763" t="s">
        <v>538</v>
      </c>
      <c r="O1763" t="s">
        <v>537</v>
      </c>
      <c r="P1763" t="s">
        <v>627</v>
      </c>
    </row>
    <row r="1764" spans="1:16" x14ac:dyDescent="0.25">
      <c r="A1764" t="s">
        <v>55</v>
      </c>
      <c r="B1764" t="s">
        <v>12</v>
      </c>
      <c r="C1764" t="s">
        <v>13</v>
      </c>
      <c r="E1764" t="s">
        <v>14</v>
      </c>
      <c r="F1764" t="s">
        <v>14</v>
      </c>
      <c r="G1764" t="s">
        <v>15</v>
      </c>
      <c r="H1764" t="s">
        <v>46</v>
      </c>
      <c r="I1764" t="s">
        <v>81</v>
      </c>
      <c r="J1764" t="s">
        <v>191</v>
      </c>
      <c r="K1764" s="1">
        <v>45420</v>
      </c>
      <c r="L1764">
        <v>60</v>
      </c>
      <c r="M1764">
        <v>3</v>
      </c>
      <c r="N1764" t="s">
        <v>538</v>
      </c>
      <c r="O1764" t="s">
        <v>537</v>
      </c>
      <c r="P1764" t="s">
        <v>627</v>
      </c>
    </row>
    <row r="1765" spans="1:16" x14ac:dyDescent="0.25">
      <c r="A1765" t="s">
        <v>55</v>
      </c>
      <c r="B1765" t="s">
        <v>12</v>
      </c>
      <c r="C1765" t="s">
        <v>13</v>
      </c>
      <c r="E1765" t="s">
        <v>14</v>
      </c>
      <c r="F1765" t="s">
        <v>14</v>
      </c>
      <c r="G1765" t="s">
        <v>15</v>
      </c>
      <c r="H1765" t="s">
        <v>46</v>
      </c>
      <c r="I1765" t="s">
        <v>81</v>
      </c>
      <c r="J1765" t="s">
        <v>191</v>
      </c>
      <c r="K1765" s="1">
        <v>45421</v>
      </c>
      <c r="L1765">
        <v>60</v>
      </c>
      <c r="M1765">
        <v>3</v>
      </c>
      <c r="N1765" t="s">
        <v>538</v>
      </c>
      <c r="O1765" t="s">
        <v>537</v>
      </c>
      <c r="P1765" t="s">
        <v>627</v>
      </c>
    </row>
    <row r="1766" spans="1:16" x14ac:dyDescent="0.25">
      <c r="A1766" t="s">
        <v>55</v>
      </c>
      <c r="B1766" t="s">
        <v>12</v>
      </c>
      <c r="C1766" t="s">
        <v>13</v>
      </c>
      <c r="E1766" t="s">
        <v>14</v>
      </c>
      <c r="F1766" t="s">
        <v>14</v>
      </c>
      <c r="G1766" t="s">
        <v>15</v>
      </c>
      <c r="H1766" t="s">
        <v>46</v>
      </c>
      <c r="I1766" t="s">
        <v>81</v>
      </c>
      <c r="J1766" t="s">
        <v>191</v>
      </c>
      <c r="K1766" s="1">
        <v>45425</v>
      </c>
      <c r="L1766">
        <v>60</v>
      </c>
      <c r="M1766">
        <v>4</v>
      </c>
      <c r="N1766" t="s">
        <v>538</v>
      </c>
      <c r="O1766" t="s">
        <v>537</v>
      </c>
      <c r="P1766" t="s">
        <v>627</v>
      </c>
    </row>
    <row r="1767" spans="1:16" x14ac:dyDescent="0.25">
      <c r="A1767" t="s">
        <v>55</v>
      </c>
      <c r="B1767" t="s">
        <v>12</v>
      </c>
      <c r="C1767" t="s">
        <v>13</v>
      </c>
      <c r="E1767" t="s">
        <v>14</v>
      </c>
      <c r="F1767" t="s">
        <v>14</v>
      </c>
      <c r="G1767" t="s">
        <v>15</v>
      </c>
      <c r="H1767" t="s">
        <v>46</v>
      </c>
      <c r="I1767" t="s">
        <v>81</v>
      </c>
      <c r="J1767" t="s">
        <v>191</v>
      </c>
      <c r="K1767" s="1">
        <v>45427</v>
      </c>
      <c r="L1767">
        <v>90</v>
      </c>
      <c r="M1767">
        <v>4</v>
      </c>
      <c r="N1767" t="s">
        <v>538</v>
      </c>
      <c r="O1767" t="s">
        <v>537</v>
      </c>
      <c r="P1767" t="s">
        <v>627</v>
      </c>
    </row>
    <row r="1768" spans="1:16" x14ac:dyDescent="0.25">
      <c r="A1768" t="s">
        <v>55</v>
      </c>
      <c r="B1768" t="s">
        <v>12</v>
      </c>
      <c r="C1768" t="s">
        <v>13</v>
      </c>
      <c r="E1768" t="s">
        <v>14</v>
      </c>
      <c r="F1768" t="s">
        <v>14</v>
      </c>
      <c r="G1768" t="s">
        <v>15</v>
      </c>
      <c r="H1768" t="s">
        <v>46</v>
      </c>
      <c r="I1768" t="s">
        <v>50</v>
      </c>
      <c r="J1768" t="s">
        <v>191</v>
      </c>
      <c r="K1768" s="1">
        <v>45422</v>
      </c>
      <c r="L1768">
        <v>60</v>
      </c>
      <c r="M1768">
        <v>3</v>
      </c>
      <c r="N1768" t="s">
        <v>538</v>
      </c>
      <c r="O1768" t="s">
        <v>537</v>
      </c>
      <c r="P1768" t="s">
        <v>627</v>
      </c>
    </row>
    <row r="1769" spans="1:16" x14ac:dyDescent="0.25">
      <c r="A1769" t="s">
        <v>55</v>
      </c>
      <c r="B1769" t="s">
        <v>12</v>
      </c>
      <c r="C1769" t="s">
        <v>13</v>
      </c>
      <c r="E1769" t="s">
        <v>14</v>
      </c>
      <c r="F1769" t="s">
        <v>14</v>
      </c>
      <c r="G1769" t="s">
        <v>15</v>
      </c>
      <c r="H1769" t="s">
        <v>46</v>
      </c>
      <c r="I1769" t="s">
        <v>62</v>
      </c>
      <c r="J1769" t="s">
        <v>118</v>
      </c>
      <c r="K1769" s="1">
        <v>45412</v>
      </c>
      <c r="L1769">
        <v>60</v>
      </c>
      <c r="M1769">
        <v>2</v>
      </c>
      <c r="N1769" t="s">
        <v>538</v>
      </c>
      <c r="O1769" t="s">
        <v>537</v>
      </c>
      <c r="P1769" t="s">
        <v>627</v>
      </c>
    </row>
    <row r="1770" spans="1:16" x14ac:dyDescent="0.25">
      <c r="A1770" t="s">
        <v>55</v>
      </c>
      <c r="B1770" t="s">
        <v>12</v>
      </c>
      <c r="C1770" t="s">
        <v>13</v>
      </c>
      <c r="E1770" t="s">
        <v>14</v>
      </c>
      <c r="F1770" t="s">
        <v>14</v>
      </c>
      <c r="G1770" t="s">
        <v>15</v>
      </c>
      <c r="H1770" t="s">
        <v>46</v>
      </c>
      <c r="I1770" t="s">
        <v>62</v>
      </c>
      <c r="J1770" t="s">
        <v>118</v>
      </c>
      <c r="K1770" s="1">
        <v>45414</v>
      </c>
      <c r="L1770">
        <v>120</v>
      </c>
      <c r="M1770">
        <v>2</v>
      </c>
      <c r="N1770" t="s">
        <v>538</v>
      </c>
      <c r="O1770" t="s">
        <v>537</v>
      </c>
      <c r="P1770" t="s">
        <v>627</v>
      </c>
    </row>
    <row r="1771" spans="1:16" x14ac:dyDescent="0.25">
      <c r="A1771" t="s">
        <v>55</v>
      </c>
      <c r="B1771" t="s">
        <v>12</v>
      </c>
      <c r="C1771" t="s">
        <v>13</v>
      </c>
      <c r="E1771" t="s">
        <v>14</v>
      </c>
      <c r="F1771" t="s">
        <v>14</v>
      </c>
      <c r="G1771" t="s">
        <v>15</v>
      </c>
      <c r="H1771" t="s">
        <v>46</v>
      </c>
      <c r="I1771" t="s">
        <v>62</v>
      </c>
      <c r="J1771" t="s">
        <v>118</v>
      </c>
      <c r="K1771" s="1">
        <v>45415</v>
      </c>
      <c r="L1771">
        <v>60</v>
      </c>
      <c r="M1771">
        <v>2</v>
      </c>
      <c r="N1771" t="s">
        <v>538</v>
      </c>
      <c r="O1771" t="s">
        <v>537</v>
      </c>
      <c r="P1771" t="s">
        <v>627</v>
      </c>
    </row>
    <row r="1772" spans="1:16" x14ac:dyDescent="0.25">
      <c r="A1772" t="s">
        <v>55</v>
      </c>
      <c r="B1772" t="s">
        <v>12</v>
      </c>
      <c r="C1772" t="s">
        <v>13</v>
      </c>
      <c r="E1772" t="s">
        <v>14</v>
      </c>
      <c r="F1772" t="s">
        <v>14</v>
      </c>
      <c r="G1772" t="s">
        <v>15</v>
      </c>
      <c r="H1772" t="s">
        <v>46</v>
      </c>
      <c r="I1772" t="s">
        <v>62</v>
      </c>
      <c r="J1772" t="s">
        <v>118</v>
      </c>
      <c r="K1772" s="1">
        <v>45418</v>
      </c>
      <c r="L1772">
        <v>90</v>
      </c>
      <c r="M1772">
        <v>3</v>
      </c>
      <c r="N1772" t="s">
        <v>538</v>
      </c>
      <c r="O1772" t="s">
        <v>537</v>
      </c>
      <c r="P1772" t="s">
        <v>627</v>
      </c>
    </row>
    <row r="1773" spans="1:16" x14ac:dyDescent="0.25">
      <c r="A1773" t="s">
        <v>55</v>
      </c>
      <c r="B1773" t="s">
        <v>12</v>
      </c>
      <c r="C1773" t="s">
        <v>13</v>
      </c>
      <c r="E1773" t="s">
        <v>14</v>
      </c>
      <c r="F1773" t="s">
        <v>14</v>
      </c>
      <c r="G1773" t="s">
        <v>15</v>
      </c>
      <c r="H1773" t="s">
        <v>46</v>
      </c>
      <c r="I1773" t="s">
        <v>62</v>
      </c>
      <c r="J1773" t="s">
        <v>118</v>
      </c>
      <c r="K1773" s="1">
        <v>45419</v>
      </c>
      <c r="L1773">
        <v>30</v>
      </c>
      <c r="M1773">
        <v>3</v>
      </c>
      <c r="N1773" t="s">
        <v>538</v>
      </c>
      <c r="O1773" t="s">
        <v>537</v>
      </c>
      <c r="P1773" t="s">
        <v>627</v>
      </c>
    </row>
    <row r="1774" spans="1:16" x14ac:dyDescent="0.25">
      <c r="A1774" t="s">
        <v>55</v>
      </c>
      <c r="B1774" t="s">
        <v>12</v>
      </c>
      <c r="C1774" t="s">
        <v>13</v>
      </c>
      <c r="E1774" t="s">
        <v>14</v>
      </c>
      <c r="F1774" t="s">
        <v>14</v>
      </c>
      <c r="G1774" t="s">
        <v>15</v>
      </c>
      <c r="H1774" t="s">
        <v>46</v>
      </c>
      <c r="I1774" t="s">
        <v>51</v>
      </c>
      <c r="J1774" t="s">
        <v>118</v>
      </c>
      <c r="K1774" s="1">
        <v>45411</v>
      </c>
      <c r="L1774">
        <v>90</v>
      </c>
      <c r="M1774">
        <v>2</v>
      </c>
      <c r="N1774" t="s">
        <v>538</v>
      </c>
      <c r="O1774" t="s">
        <v>537</v>
      </c>
      <c r="P1774" t="s">
        <v>627</v>
      </c>
    </row>
    <row r="1775" spans="1:16" x14ac:dyDescent="0.25">
      <c r="A1775" t="s">
        <v>55</v>
      </c>
      <c r="B1775" t="s">
        <v>12</v>
      </c>
      <c r="C1775" t="s">
        <v>13</v>
      </c>
      <c r="E1775" t="s">
        <v>14</v>
      </c>
      <c r="F1775" t="s">
        <v>14</v>
      </c>
      <c r="G1775" t="s">
        <v>15</v>
      </c>
      <c r="H1775" t="s">
        <v>46</v>
      </c>
      <c r="I1775" t="s">
        <v>51</v>
      </c>
      <c r="J1775" t="s">
        <v>118</v>
      </c>
      <c r="K1775" s="1">
        <v>45413</v>
      </c>
      <c r="L1775">
        <v>30</v>
      </c>
      <c r="M1775">
        <v>2</v>
      </c>
      <c r="N1775" t="s">
        <v>538</v>
      </c>
      <c r="O1775" t="s">
        <v>537</v>
      </c>
      <c r="P1775" t="s">
        <v>627</v>
      </c>
    </row>
    <row r="1776" spans="1:16" x14ac:dyDescent="0.25">
      <c r="A1776" t="s">
        <v>55</v>
      </c>
      <c r="B1776" t="s">
        <v>12</v>
      </c>
      <c r="C1776" t="s">
        <v>13</v>
      </c>
      <c r="E1776" t="s">
        <v>14</v>
      </c>
      <c r="F1776" t="s">
        <v>14</v>
      </c>
      <c r="G1776" t="s">
        <v>15</v>
      </c>
      <c r="H1776" t="s">
        <v>46</v>
      </c>
      <c r="I1776" t="s">
        <v>51</v>
      </c>
      <c r="J1776" t="s">
        <v>118</v>
      </c>
      <c r="K1776" s="1">
        <v>45414</v>
      </c>
      <c r="L1776">
        <v>30</v>
      </c>
      <c r="M1776">
        <v>2</v>
      </c>
      <c r="N1776" t="s">
        <v>538</v>
      </c>
      <c r="O1776" t="s">
        <v>537</v>
      </c>
      <c r="P1776" t="s">
        <v>627</v>
      </c>
    </row>
    <row r="1777" spans="1:16" x14ac:dyDescent="0.25">
      <c r="A1777" t="s">
        <v>55</v>
      </c>
      <c r="B1777" t="s">
        <v>12</v>
      </c>
      <c r="C1777" t="s">
        <v>13</v>
      </c>
      <c r="E1777" t="s">
        <v>14</v>
      </c>
      <c r="F1777" t="s">
        <v>14</v>
      </c>
      <c r="G1777" t="s">
        <v>15</v>
      </c>
      <c r="H1777" t="s">
        <v>46</v>
      </c>
      <c r="I1777" t="s">
        <v>51</v>
      </c>
      <c r="J1777" t="s">
        <v>118</v>
      </c>
      <c r="K1777" s="1">
        <v>45415</v>
      </c>
      <c r="L1777">
        <v>30</v>
      </c>
      <c r="M1777">
        <v>2</v>
      </c>
      <c r="N1777" t="s">
        <v>538</v>
      </c>
      <c r="O1777" t="s">
        <v>537</v>
      </c>
      <c r="P1777" t="s">
        <v>627</v>
      </c>
    </row>
    <row r="1778" spans="1:16" x14ac:dyDescent="0.25">
      <c r="A1778" t="s">
        <v>55</v>
      </c>
      <c r="B1778" t="s">
        <v>12</v>
      </c>
      <c r="C1778" t="s">
        <v>13</v>
      </c>
      <c r="E1778" t="s">
        <v>14</v>
      </c>
      <c r="F1778" t="s">
        <v>14</v>
      </c>
      <c r="G1778" t="s">
        <v>15</v>
      </c>
      <c r="H1778" t="s">
        <v>46</v>
      </c>
      <c r="I1778" t="s">
        <v>51</v>
      </c>
      <c r="J1778" t="s">
        <v>118</v>
      </c>
      <c r="K1778" s="1">
        <v>45418</v>
      </c>
      <c r="L1778">
        <v>60</v>
      </c>
      <c r="M1778">
        <v>3</v>
      </c>
      <c r="N1778" t="s">
        <v>538</v>
      </c>
      <c r="O1778" t="s">
        <v>537</v>
      </c>
      <c r="P1778" t="s">
        <v>627</v>
      </c>
    </row>
    <row r="1779" spans="1:16" x14ac:dyDescent="0.25">
      <c r="A1779" t="s">
        <v>55</v>
      </c>
      <c r="B1779" t="s">
        <v>12</v>
      </c>
      <c r="C1779" t="s">
        <v>13</v>
      </c>
      <c r="E1779" t="s">
        <v>14</v>
      </c>
      <c r="F1779" t="s">
        <v>14</v>
      </c>
      <c r="G1779" t="s">
        <v>15</v>
      </c>
      <c r="H1779" t="s">
        <v>46</v>
      </c>
      <c r="I1779" t="s">
        <v>51</v>
      </c>
      <c r="J1779" t="s">
        <v>118</v>
      </c>
      <c r="K1779" s="1">
        <v>45419</v>
      </c>
      <c r="L1779">
        <v>30</v>
      </c>
      <c r="M1779">
        <v>3</v>
      </c>
      <c r="N1779" t="s">
        <v>538</v>
      </c>
      <c r="O1779" t="s">
        <v>537</v>
      </c>
      <c r="P1779" t="s">
        <v>627</v>
      </c>
    </row>
    <row r="1780" spans="1:16" x14ac:dyDescent="0.25">
      <c r="A1780" t="s">
        <v>55</v>
      </c>
      <c r="B1780" t="s">
        <v>12</v>
      </c>
      <c r="C1780" t="s">
        <v>13</v>
      </c>
      <c r="E1780" t="s">
        <v>14</v>
      </c>
      <c r="F1780" t="s">
        <v>14</v>
      </c>
      <c r="G1780" t="s">
        <v>15</v>
      </c>
      <c r="H1780" t="s">
        <v>46</v>
      </c>
      <c r="I1780" t="s">
        <v>51</v>
      </c>
      <c r="J1780" t="s">
        <v>118</v>
      </c>
      <c r="K1780" s="1">
        <v>45421</v>
      </c>
      <c r="L1780">
        <v>60</v>
      </c>
      <c r="M1780">
        <v>3</v>
      </c>
      <c r="N1780" t="s">
        <v>538</v>
      </c>
      <c r="O1780" t="s">
        <v>537</v>
      </c>
      <c r="P1780" t="s">
        <v>627</v>
      </c>
    </row>
    <row r="1781" spans="1:16" x14ac:dyDescent="0.25">
      <c r="A1781" t="s">
        <v>55</v>
      </c>
      <c r="B1781" t="s">
        <v>12</v>
      </c>
      <c r="C1781" t="s">
        <v>13</v>
      </c>
      <c r="E1781" t="s">
        <v>14</v>
      </c>
      <c r="F1781" t="s">
        <v>14</v>
      </c>
      <c r="G1781" t="s">
        <v>15</v>
      </c>
      <c r="H1781" t="s">
        <v>46</v>
      </c>
      <c r="I1781" t="s">
        <v>51</v>
      </c>
      <c r="J1781" t="s">
        <v>118</v>
      </c>
      <c r="K1781" s="1">
        <v>45422</v>
      </c>
      <c r="L1781">
        <v>30</v>
      </c>
      <c r="M1781">
        <v>3</v>
      </c>
      <c r="N1781" t="s">
        <v>538</v>
      </c>
      <c r="O1781" t="s">
        <v>537</v>
      </c>
      <c r="P1781" t="s">
        <v>627</v>
      </c>
    </row>
    <row r="1782" spans="1:16" x14ac:dyDescent="0.25">
      <c r="A1782" t="s">
        <v>55</v>
      </c>
      <c r="B1782" t="s">
        <v>12</v>
      </c>
      <c r="C1782" t="s">
        <v>13</v>
      </c>
      <c r="E1782" t="s">
        <v>14</v>
      </c>
      <c r="F1782" t="s">
        <v>14</v>
      </c>
      <c r="G1782" t="s">
        <v>15</v>
      </c>
      <c r="H1782" t="s">
        <v>46</v>
      </c>
      <c r="I1782" t="s">
        <v>51</v>
      </c>
      <c r="J1782" t="s">
        <v>118</v>
      </c>
      <c r="K1782" s="1">
        <v>45425</v>
      </c>
      <c r="L1782">
        <v>90</v>
      </c>
      <c r="M1782">
        <v>4</v>
      </c>
      <c r="N1782" t="s">
        <v>538</v>
      </c>
      <c r="O1782" t="s">
        <v>537</v>
      </c>
      <c r="P1782" t="s">
        <v>627</v>
      </c>
    </row>
    <row r="1783" spans="1:16" x14ac:dyDescent="0.25">
      <c r="A1783" t="s">
        <v>55</v>
      </c>
      <c r="B1783" t="s">
        <v>12</v>
      </c>
      <c r="C1783" t="s">
        <v>13</v>
      </c>
      <c r="E1783" t="s">
        <v>14</v>
      </c>
      <c r="F1783" t="s">
        <v>14</v>
      </c>
      <c r="G1783" t="s">
        <v>15</v>
      </c>
      <c r="H1783" t="s">
        <v>46</v>
      </c>
      <c r="I1783" t="s">
        <v>51</v>
      </c>
      <c r="J1783" t="s">
        <v>118</v>
      </c>
      <c r="K1783" s="1">
        <v>45429</v>
      </c>
      <c r="L1783">
        <v>30</v>
      </c>
      <c r="M1783">
        <v>4</v>
      </c>
      <c r="N1783" t="s">
        <v>538</v>
      </c>
      <c r="O1783" t="s">
        <v>537</v>
      </c>
      <c r="P1783" t="s">
        <v>627</v>
      </c>
    </row>
    <row r="1784" spans="1:16" x14ac:dyDescent="0.25">
      <c r="A1784" t="s">
        <v>55</v>
      </c>
      <c r="B1784" t="s">
        <v>12</v>
      </c>
      <c r="C1784" t="s">
        <v>13</v>
      </c>
      <c r="E1784" t="s">
        <v>14</v>
      </c>
      <c r="F1784" t="s">
        <v>14</v>
      </c>
      <c r="G1784" t="s">
        <v>15</v>
      </c>
      <c r="H1784" t="s">
        <v>25</v>
      </c>
      <c r="I1784" t="s">
        <v>52</v>
      </c>
      <c r="J1784" t="s">
        <v>118</v>
      </c>
      <c r="K1784" s="1">
        <v>45412</v>
      </c>
      <c r="L1784">
        <v>10.001999999999899</v>
      </c>
      <c r="M1784">
        <v>2</v>
      </c>
      <c r="N1784" t="s">
        <v>538</v>
      </c>
      <c r="O1784" t="s">
        <v>537</v>
      </c>
      <c r="P1784" t="s">
        <v>627</v>
      </c>
    </row>
    <row r="1785" spans="1:16" x14ac:dyDescent="0.25">
      <c r="A1785" t="s">
        <v>55</v>
      </c>
      <c r="B1785" t="s">
        <v>12</v>
      </c>
      <c r="C1785" t="s">
        <v>13</v>
      </c>
      <c r="E1785" t="s">
        <v>14</v>
      </c>
      <c r="F1785" t="s">
        <v>14</v>
      </c>
      <c r="G1785" t="s">
        <v>15</v>
      </c>
      <c r="H1785" t="s">
        <v>25</v>
      </c>
      <c r="I1785" t="s">
        <v>53</v>
      </c>
      <c r="J1785" t="s">
        <v>118</v>
      </c>
      <c r="K1785" s="1">
        <v>45412</v>
      </c>
      <c r="L1785">
        <v>10.001999999999899</v>
      </c>
      <c r="M1785">
        <v>2</v>
      </c>
      <c r="N1785" t="s">
        <v>538</v>
      </c>
      <c r="O1785" t="s">
        <v>537</v>
      </c>
      <c r="P1785" t="s">
        <v>627</v>
      </c>
    </row>
    <row r="1786" spans="1:16" x14ac:dyDescent="0.25">
      <c r="A1786" t="s">
        <v>55</v>
      </c>
      <c r="B1786" t="s">
        <v>12</v>
      </c>
      <c r="C1786" t="s">
        <v>13</v>
      </c>
      <c r="E1786" t="s">
        <v>14</v>
      </c>
      <c r="F1786" t="s">
        <v>14</v>
      </c>
      <c r="G1786" t="s">
        <v>15</v>
      </c>
      <c r="H1786" t="s">
        <v>25</v>
      </c>
      <c r="I1786" t="s">
        <v>53</v>
      </c>
      <c r="J1786" t="s">
        <v>118</v>
      </c>
      <c r="K1786" s="1">
        <v>45414</v>
      </c>
      <c r="L1786">
        <v>30</v>
      </c>
      <c r="M1786">
        <v>2</v>
      </c>
      <c r="N1786" t="s">
        <v>538</v>
      </c>
      <c r="O1786" t="s">
        <v>537</v>
      </c>
      <c r="P1786" t="s">
        <v>627</v>
      </c>
    </row>
    <row r="1787" spans="1:16" x14ac:dyDescent="0.25">
      <c r="A1787" t="s">
        <v>466</v>
      </c>
      <c r="B1787" t="s">
        <v>77</v>
      </c>
      <c r="C1787" t="s">
        <v>13</v>
      </c>
      <c r="E1787" t="s">
        <v>14</v>
      </c>
      <c r="F1787" t="s">
        <v>14</v>
      </c>
      <c r="G1787" t="s">
        <v>15</v>
      </c>
      <c r="H1787" t="s">
        <v>524</v>
      </c>
      <c r="I1787" t="s">
        <v>16</v>
      </c>
      <c r="J1787" t="s">
        <v>117</v>
      </c>
      <c r="K1787" s="1">
        <v>45404</v>
      </c>
      <c r="L1787">
        <v>120</v>
      </c>
      <c r="M1787">
        <v>1</v>
      </c>
      <c r="N1787" t="s">
        <v>538</v>
      </c>
      <c r="O1787" t="s">
        <v>537</v>
      </c>
      <c r="P1787" t="s">
        <v>627</v>
      </c>
    </row>
    <row r="1788" spans="1:16" x14ac:dyDescent="0.25">
      <c r="A1788" t="s">
        <v>466</v>
      </c>
      <c r="B1788" t="s">
        <v>77</v>
      </c>
      <c r="C1788" t="s">
        <v>13</v>
      </c>
      <c r="E1788" t="s">
        <v>14</v>
      </c>
      <c r="F1788" t="s">
        <v>14</v>
      </c>
      <c r="G1788" t="s">
        <v>15</v>
      </c>
      <c r="H1788" t="s">
        <v>524</v>
      </c>
      <c r="I1788" t="s">
        <v>16</v>
      </c>
      <c r="J1788" t="s">
        <v>117</v>
      </c>
      <c r="K1788" s="1">
        <v>45405</v>
      </c>
      <c r="L1788">
        <v>30</v>
      </c>
      <c r="M1788">
        <v>1</v>
      </c>
      <c r="N1788" t="s">
        <v>538</v>
      </c>
      <c r="O1788" t="s">
        <v>537</v>
      </c>
      <c r="P1788" t="s">
        <v>627</v>
      </c>
    </row>
    <row r="1789" spans="1:16" x14ac:dyDescent="0.25">
      <c r="A1789" t="s">
        <v>466</v>
      </c>
      <c r="B1789" t="s">
        <v>77</v>
      </c>
      <c r="C1789" t="s">
        <v>13</v>
      </c>
      <c r="E1789" t="s">
        <v>14</v>
      </c>
      <c r="F1789" t="s">
        <v>14</v>
      </c>
      <c r="G1789" t="s">
        <v>15</v>
      </c>
      <c r="H1789" t="s">
        <v>524</v>
      </c>
      <c r="I1789" t="s">
        <v>16</v>
      </c>
      <c r="J1789" t="s">
        <v>117</v>
      </c>
      <c r="K1789" s="1">
        <v>45407</v>
      </c>
      <c r="L1789">
        <v>90</v>
      </c>
      <c r="M1789">
        <v>1</v>
      </c>
      <c r="N1789" t="s">
        <v>538</v>
      </c>
      <c r="O1789" t="s">
        <v>537</v>
      </c>
      <c r="P1789" t="s">
        <v>627</v>
      </c>
    </row>
    <row r="1790" spans="1:16" x14ac:dyDescent="0.25">
      <c r="A1790" t="s">
        <v>466</v>
      </c>
      <c r="B1790" t="s">
        <v>77</v>
      </c>
      <c r="C1790" t="s">
        <v>13</v>
      </c>
      <c r="E1790" t="s">
        <v>14</v>
      </c>
      <c r="F1790" t="s">
        <v>14</v>
      </c>
      <c r="G1790" t="s">
        <v>15</v>
      </c>
      <c r="H1790" t="s">
        <v>524</v>
      </c>
      <c r="I1790" t="s">
        <v>16</v>
      </c>
      <c r="J1790" t="s">
        <v>117</v>
      </c>
      <c r="K1790" s="1">
        <v>45408</v>
      </c>
      <c r="L1790">
        <v>60</v>
      </c>
      <c r="M1790">
        <v>1</v>
      </c>
      <c r="N1790" t="s">
        <v>538</v>
      </c>
      <c r="O1790" t="s">
        <v>537</v>
      </c>
      <c r="P1790" t="s">
        <v>627</v>
      </c>
    </row>
    <row r="1791" spans="1:16" x14ac:dyDescent="0.25">
      <c r="A1791" t="s">
        <v>466</v>
      </c>
      <c r="B1791" t="s">
        <v>77</v>
      </c>
      <c r="C1791" t="s">
        <v>13</v>
      </c>
      <c r="E1791" t="s">
        <v>14</v>
      </c>
      <c r="F1791" t="s">
        <v>14</v>
      </c>
      <c r="G1791" t="s">
        <v>15</v>
      </c>
      <c r="H1791" t="s">
        <v>524</v>
      </c>
      <c r="I1791" t="s">
        <v>16</v>
      </c>
      <c r="J1791" t="s">
        <v>117</v>
      </c>
      <c r="K1791" s="1">
        <v>45411</v>
      </c>
      <c r="L1791">
        <v>60</v>
      </c>
      <c r="M1791">
        <v>2</v>
      </c>
      <c r="N1791" t="s">
        <v>538</v>
      </c>
      <c r="O1791" t="s">
        <v>537</v>
      </c>
      <c r="P1791" t="s">
        <v>627</v>
      </c>
    </row>
    <row r="1792" spans="1:16" x14ac:dyDescent="0.25">
      <c r="A1792" t="s">
        <v>466</v>
      </c>
      <c r="B1792" t="s">
        <v>77</v>
      </c>
      <c r="C1792" t="s">
        <v>13</v>
      </c>
      <c r="E1792" t="s">
        <v>14</v>
      </c>
      <c r="F1792" t="s">
        <v>14</v>
      </c>
      <c r="G1792" t="s">
        <v>15</v>
      </c>
      <c r="H1792" t="s">
        <v>524</v>
      </c>
      <c r="I1792" t="s">
        <v>16</v>
      </c>
      <c r="J1792" t="s">
        <v>117</v>
      </c>
      <c r="K1792" s="1">
        <v>45413</v>
      </c>
      <c r="L1792">
        <v>30</v>
      </c>
      <c r="M1792">
        <v>2</v>
      </c>
      <c r="N1792" t="s">
        <v>538</v>
      </c>
      <c r="O1792" t="s">
        <v>537</v>
      </c>
      <c r="P1792" t="s">
        <v>627</v>
      </c>
    </row>
    <row r="1793" spans="1:16" x14ac:dyDescent="0.25">
      <c r="A1793" t="s">
        <v>466</v>
      </c>
      <c r="B1793" t="s">
        <v>77</v>
      </c>
      <c r="C1793" t="s">
        <v>13</v>
      </c>
      <c r="E1793" t="s">
        <v>14</v>
      </c>
      <c r="F1793" t="s">
        <v>14</v>
      </c>
      <c r="G1793" t="s">
        <v>15</v>
      </c>
      <c r="H1793" t="s">
        <v>524</v>
      </c>
      <c r="I1793" t="s">
        <v>16</v>
      </c>
      <c r="J1793" t="s">
        <v>117</v>
      </c>
      <c r="K1793" s="1">
        <v>45414</v>
      </c>
      <c r="L1793">
        <v>120</v>
      </c>
      <c r="M1793">
        <v>2</v>
      </c>
      <c r="N1793" t="s">
        <v>538</v>
      </c>
      <c r="O1793" t="s">
        <v>537</v>
      </c>
      <c r="P1793" t="s">
        <v>627</v>
      </c>
    </row>
    <row r="1794" spans="1:16" x14ac:dyDescent="0.25">
      <c r="A1794" t="s">
        <v>466</v>
      </c>
      <c r="B1794" t="s">
        <v>77</v>
      </c>
      <c r="C1794" t="s">
        <v>13</v>
      </c>
      <c r="E1794" t="s">
        <v>14</v>
      </c>
      <c r="F1794" t="s">
        <v>14</v>
      </c>
      <c r="G1794" t="s">
        <v>15</v>
      </c>
      <c r="H1794" t="s">
        <v>524</v>
      </c>
      <c r="I1794" t="s">
        <v>16</v>
      </c>
      <c r="J1794" t="s">
        <v>117</v>
      </c>
      <c r="K1794" s="1">
        <v>45419</v>
      </c>
      <c r="L1794">
        <v>60</v>
      </c>
      <c r="M1794">
        <v>3</v>
      </c>
      <c r="N1794" t="s">
        <v>538</v>
      </c>
      <c r="O1794" t="s">
        <v>537</v>
      </c>
      <c r="P1794" t="s">
        <v>627</v>
      </c>
    </row>
    <row r="1795" spans="1:16" x14ac:dyDescent="0.25">
      <c r="A1795" t="s">
        <v>466</v>
      </c>
      <c r="B1795" t="s">
        <v>77</v>
      </c>
      <c r="C1795" t="s">
        <v>13</v>
      </c>
      <c r="E1795" t="s">
        <v>14</v>
      </c>
      <c r="F1795" t="s">
        <v>14</v>
      </c>
      <c r="G1795" t="s">
        <v>15</v>
      </c>
      <c r="H1795" t="s">
        <v>524</v>
      </c>
      <c r="I1795" t="s">
        <v>16</v>
      </c>
      <c r="J1795" t="s">
        <v>117</v>
      </c>
      <c r="K1795" s="1">
        <v>45420</v>
      </c>
      <c r="L1795">
        <v>60</v>
      </c>
      <c r="M1795">
        <v>3</v>
      </c>
      <c r="N1795" t="s">
        <v>538</v>
      </c>
      <c r="O1795" t="s">
        <v>537</v>
      </c>
      <c r="P1795" t="s">
        <v>627</v>
      </c>
    </row>
    <row r="1796" spans="1:16" x14ac:dyDescent="0.25">
      <c r="A1796" t="s">
        <v>466</v>
      </c>
      <c r="B1796" t="s">
        <v>77</v>
      </c>
      <c r="C1796" t="s">
        <v>13</v>
      </c>
      <c r="E1796" t="s">
        <v>14</v>
      </c>
      <c r="F1796" t="s">
        <v>14</v>
      </c>
      <c r="G1796" t="s">
        <v>15</v>
      </c>
      <c r="H1796" t="s">
        <v>524</v>
      </c>
      <c r="I1796" t="s">
        <v>16</v>
      </c>
      <c r="J1796" t="s">
        <v>117</v>
      </c>
      <c r="K1796" s="1">
        <v>45421</v>
      </c>
      <c r="L1796">
        <v>30</v>
      </c>
      <c r="M1796">
        <v>3</v>
      </c>
      <c r="N1796" t="s">
        <v>538</v>
      </c>
      <c r="O1796" t="s">
        <v>537</v>
      </c>
      <c r="P1796" t="s">
        <v>627</v>
      </c>
    </row>
    <row r="1797" spans="1:16" x14ac:dyDescent="0.25">
      <c r="A1797" t="s">
        <v>466</v>
      </c>
      <c r="B1797" t="s">
        <v>77</v>
      </c>
      <c r="C1797" t="s">
        <v>13</v>
      </c>
      <c r="E1797" t="s">
        <v>14</v>
      </c>
      <c r="F1797" t="s">
        <v>14</v>
      </c>
      <c r="G1797" t="s">
        <v>15</v>
      </c>
      <c r="H1797" t="s">
        <v>524</v>
      </c>
      <c r="I1797" t="s">
        <v>16</v>
      </c>
      <c r="J1797" t="s">
        <v>117</v>
      </c>
      <c r="K1797" s="1">
        <v>45422</v>
      </c>
      <c r="L1797">
        <v>30</v>
      </c>
      <c r="M1797">
        <v>3</v>
      </c>
      <c r="N1797" t="s">
        <v>538</v>
      </c>
      <c r="O1797" t="s">
        <v>537</v>
      </c>
      <c r="P1797" t="s">
        <v>627</v>
      </c>
    </row>
    <row r="1798" spans="1:16" x14ac:dyDescent="0.25">
      <c r="A1798" t="s">
        <v>466</v>
      </c>
      <c r="B1798" t="s">
        <v>77</v>
      </c>
      <c r="C1798" t="s">
        <v>13</v>
      </c>
      <c r="E1798" t="s">
        <v>14</v>
      </c>
      <c r="F1798" t="s">
        <v>14</v>
      </c>
      <c r="G1798" t="s">
        <v>15</v>
      </c>
      <c r="H1798" t="s">
        <v>524</v>
      </c>
      <c r="I1798" t="s">
        <v>16</v>
      </c>
      <c r="J1798" t="s">
        <v>117</v>
      </c>
      <c r="K1798" s="1">
        <v>45425</v>
      </c>
      <c r="L1798">
        <v>30</v>
      </c>
      <c r="M1798">
        <v>4</v>
      </c>
      <c r="N1798" t="s">
        <v>538</v>
      </c>
      <c r="O1798" t="s">
        <v>537</v>
      </c>
      <c r="P1798" t="s">
        <v>627</v>
      </c>
    </row>
    <row r="1799" spans="1:16" x14ac:dyDescent="0.25">
      <c r="A1799" t="s">
        <v>466</v>
      </c>
      <c r="B1799" t="s">
        <v>77</v>
      </c>
      <c r="C1799" t="s">
        <v>13</v>
      </c>
      <c r="E1799" t="s">
        <v>14</v>
      </c>
      <c r="F1799" t="s">
        <v>14</v>
      </c>
      <c r="G1799" t="s">
        <v>15</v>
      </c>
      <c r="H1799" t="s">
        <v>524</v>
      </c>
      <c r="I1799" t="s">
        <v>16</v>
      </c>
      <c r="J1799" t="s">
        <v>117</v>
      </c>
      <c r="K1799" s="1">
        <v>45426</v>
      </c>
      <c r="L1799">
        <v>30</v>
      </c>
      <c r="M1799">
        <v>4</v>
      </c>
      <c r="N1799" t="s">
        <v>538</v>
      </c>
      <c r="O1799" t="s">
        <v>537</v>
      </c>
      <c r="P1799" t="s">
        <v>627</v>
      </c>
    </row>
    <row r="1800" spans="1:16" x14ac:dyDescent="0.25">
      <c r="A1800" t="s">
        <v>466</v>
      </c>
      <c r="B1800" t="s">
        <v>77</v>
      </c>
      <c r="C1800" t="s">
        <v>13</v>
      </c>
      <c r="E1800" t="s">
        <v>14</v>
      </c>
      <c r="F1800" t="s">
        <v>14</v>
      </c>
      <c r="G1800" t="s">
        <v>15</v>
      </c>
      <c r="H1800" t="s">
        <v>524</v>
      </c>
      <c r="I1800" t="s">
        <v>17</v>
      </c>
      <c r="J1800" t="s">
        <v>117</v>
      </c>
      <c r="K1800" s="1">
        <v>45404</v>
      </c>
      <c r="L1800">
        <v>30</v>
      </c>
      <c r="M1800">
        <v>1</v>
      </c>
      <c r="N1800" t="s">
        <v>538</v>
      </c>
      <c r="O1800" t="s">
        <v>537</v>
      </c>
      <c r="P1800" t="s">
        <v>627</v>
      </c>
    </row>
    <row r="1801" spans="1:16" x14ac:dyDescent="0.25">
      <c r="A1801" t="s">
        <v>466</v>
      </c>
      <c r="B1801" t="s">
        <v>77</v>
      </c>
      <c r="C1801" t="s">
        <v>13</v>
      </c>
      <c r="E1801" t="s">
        <v>14</v>
      </c>
      <c r="F1801" t="s">
        <v>14</v>
      </c>
      <c r="G1801" t="s">
        <v>15</v>
      </c>
      <c r="H1801" t="s">
        <v>524</v>
      </c>
      <c r="I1801" t="s">
        <v>17</v>
      </c>
      <c r="J1801" t="s">
        <v>117</v>
      </c>
      <c r="K1801" s="1">
        <v>45405</v>
      </c>
      <c r="L1801">
        <v>30</v>
      </c>
      <c r="M1801">
        <v>1</v>
      </c>
      <c r="N1801" t="s">
        <v>538</v>
      </c>
      <c r="O1801" t="s">
        <v>537</v>
      </c>
      <c r="P1801" t="s">
        <v>627</v>
      </c>
    </row>
    <row r="1802" spans="1:16" x14ac:dyDescent="0.25">
      <c r="A1802" t="s">
        <v>466</v>
      </c>
      <c r="B1802" t="s">
        <v>77</v>
      </c>
      <c r="C1802" t="s">
        <v>13</v>
      </c>
      <c r="E1802" t="s">
        <v>14</v>
      </c>
      <c r="F1802" t="s">
        <v>14</v>
      </c>
      <c r="G1802" t="s">
        <v>15</v>
      </c>
      <c r="H1802" t="s">
        <v>524</v>
      </c>
      <c r="I1802" t="s">
        <v>17</v>
      </c>
      <c r="J1802" t="s">
        <v>117</v>
      </c>
      <c r="K1802" s="1">
        <v>45408</v>
      </c>
      <c r="L1802">
        <v>30</v>
      </c>
      <c r="M1802">
        <v>1</v>
      </c>
      <c r="N1802" t="s">
        <v>538</v>
      </c>
      <c r="O1802" t="s">
        <v>537</v>
      </c>
      <c r="P1802" t="s">
        <v>627</v>
      </c>
    </row>
    <row r="1803" spans="1:16" x14ac:dyDescent="0.25">
      <c r="A1803" t="s">
        <v>466</v>
      </c>
      <c r="B1803" t="s">
        <v>77</v>
      </c>
      <c r="C1803" t="s">
        <v>13</v>
      </c>
      <c r="E1803" t="s">
        <v>14</v>
      </c>
      <c r="F1803" t="s">
        <v>14</v>
      </c>
      <c r="G1803" t="s">
        <v>15</v>
      </c>
      <c r="H1803" t="s">
        <v>524</v>
      </c>
      <c r="I1803" t="s">
        <v>17</v>
      </c>
      <c r="J1803" t="s">
        <v>117</v>
      </c>
      <c r="K1803" s="1">
        <v>45411</v>
      </c>
      <c r="L1803">
        <v>60</v>
      </c>
      <c r="M1803">
        <v>2</v>
      </c>
      <c r="N1803" t="s">
        <v>538</v>
      </c>
      <c r="O1803" t="s">
        <v>537</v>
      </c>
      <c r="P1803" t="s">
        <v>627</v>
      </c>
    </row>
    <row r="1804" spans="1:16" x14ac:dyDescent="0.25">
      <c r="A1804" t="s">
        <v>466</v>
      </c>
      <c r="B1804" t="s">
        <v>77</v>
      </c>
      <c r="C1804" t="s">
        <v>13</v>
      </c>
      <c r="E1804" t="s">
        <v>14</v>
      </c>
      <c r="F1804" t="s">
        <v>14</v>
      </c>
      <c r="G1804" t="s">
        <v>15</v>
      </c>
      <c r="H1804" t="s">
        <v>524</v>
      </c>
      <c r="I1804" t="s">
        <v>17</v>
      </c>
      <c r="J1804" t="s">
        <v>117</v>
      </c>
      <c r="K1804" s="1">
        <v>45412</v>
      </c>
      <c r="L1804">
        <v>60</v>
      </c>
      <c r="M1804">
        <v>2</v>
      </c>
      <c r="N1804" t="s">
        <v>538</v>
      </c>
      <c r="O1804" t="s">
        <v>537</v>
      </c>
      <c r="P1804" t="s">
        <v>627</v>
      </c>
    </row>
    <row r="1805" spans="1:16" x14ac:dyDescent="0.25">
      <c r="A1805" t="s">
        <v>466</v>
      </c>
      <c r="B1805" t="s">
        <v>77</v>
      </c>
      <c r="C1805" t="s">
        <v>13</v>
      </c>
      <c r="E1805" t="s">
        <v>14</v>
      </c>
      <c r="F1805" t="s">
        <v>14</v>
      </c>
      <c r="G1805" t="s">
        <v>15</v>
      </c>
      <c r="H1805" t="s">
        <v>524</v>
      </c>
      <c r="I1805" t="s">
        <v>17</v>
      </c>
      <c r="J1805" t="s">
        <v>117</v>
      </c>
      <c r="K1805" s="1">
        <v>45413</v>
      </c>
      <c r="L1805">
        <v>30</v>
      </c>
      <c r="M1805">
        <v>2</v>
      </c>
      <c r="N1805" t="s">
        <v>538</v>
      </c>
      <c r="O1805" t="s">
        <v>537</v>
      </c>
      <c r="P1805" t="s">
        <v>627</v>
      </c>
    </row>
    <row r="1806" spans="1:16" x14ac:dyDescent="0.25">
      <c r="A1806" t="s">
        <v>466</v>
      </c>
      <c r="B1806" t="s">
        <v>77</v>
      </c>
      <c r="C1806" t="s">
        <v>13</v>
      </c>
      <c r="E1806" t="s">
        <v>14</v>
      </c>
      <c r="F1806" t="s">
        <v>14</v>
      </c>
      <c r="G1806" t="s">
        <v>15</v>
      </c>
      <c r="H1806" t="s">
        <v>524</v>
      </c>
      <c r="I1806" t="s">
        <v>17</v>
      </c>
      <c r="J1806" t="s">
        <v>117</v>
      </c>
      <c r="K1806" s="1">
        <v>45414</v>
      </c>
      <c r="L1806">
        <v>90</v>
      </c>
      <c r="M1806">
        <v>2</v>
      </c>
      <c r="N1806" t="s">
        <v>538</v>
      </c>
      <c r="O1806" t="s">
        <v>537</v>
      </c>
      <c r="P1806" t="s">
        <v>627</v>
      </c>
    </row>
    <row r="1807" spans="1:16" x14ac:dyDescent="0.25">
      <c r="A1807" t="s">
        <v>466</v>
      </c>
      <c r="B1807" t="s">
        <v>77</v>
      </c>
      <c r="C1807" t="s">
        <v>13</v>
      </c>
      <c r="E1807" t="s">
        <v>14</v>
      </c>
      <c r="F1807" t="s">
        <v>14</v>
      </c>
      <c r="G1807" t="s">
        <v>15</v>
      </c>
      <c r="H1807" t="s">
        <v>524</v>
      </c>
      <c r="I1807" t="s">
        <v>17</v>
      </c>
      <c r="J1807" t="s">
        <v>117</v>
      </c>
      <c r="K1807" s="1">
        <v>45419</v>
      </c>
      <c r="L1807">
        <v>30</v>
      </c>
      <c r="M1807">
        <v>3</v>
      </c>
      <c r="N1807" t="s">
        <v>538</v>
      </c>
      <c r="O1807" t="s">
        <v>537</v>
      </c>
      <c r="P1807" t="s">
        <v>627</v>
      </c>
    </row>
    <row r="1808" spans="1:16" x14ac:dyDescent="0.25">
      <c r="A1808" t="s">
        <v>466</v>
      </c>
      <c r="B1808" t="s">
        <v>77</v>
      </c>
      <c r="C1808" t="s">
        <v>13</v>
      </c>
      <c r="E1808" t="s">
        <v>14</v>
      </c>
      <c r="F1808" t="s">
        <v>14</v>
      </c>
      <c r="G1808" t="s">
        <v>15</v>
      </c>
      <c r="H1808" t="s">
        <v>524</v>
      </c>
      <c r="I1808" t="s">
        <v>17</v>
      </c>
      <c r="J1808" t="s">
        <v>117</v>
      </c>
      <c r="K1808" s="1">
        <v>45420</v>
      </c>
      <c r="L1808">
        <v>30</v>
      </c>
      <c r="M1808">
        <v>3</v>
      </c>
      <c r="N1808" t="s">
        <v>538</v>
      </c>
      <c r="O1808" t="s">
        <v>537</v>
      </c>
      <c r="P1808" t="s">
        <v>627</v>
      </c>
    </row>
    <row r="1809" spans="1:16" x14ac:dyDescent="0.25">
      <c r="A1809" t="s">
        <v>466</v>
      </c>
      <c r="B1809" t="s">
        <v>77</v>
      </c>
      <c r="C1809" t="s">
        <v>13</v>
      </c>
      <c r="E1809" t="s">
        <v>14</v>
      </c>
      <c r="F1809" t="s">
        <v>14</v>
      </c>
      <c r="G1809" t="s">
        <v>15</v>
      </c>
      <c r="H1809" t="s">
        <v>524</v>
      </c>
      <c r="I1809" t="s">
        <v>17</v>
      </c>
      <c r="J1809" t="s">
        <v>117</v>
      </c>
      <c r="K1809" s="1">
        <v>45421</v>
      </c>
      <c r="L1809">
        <v>60</v>
      </c>
      <c r="M1809">
        <v>3</v>
      </c>
      <c r="N1809" t="s">
        <v>538</v>
      </c>
      <c r="O1809" t="s">
        <v>537</v>
      </c>
      <c r="P1809" t="s">
        <v>627</v>
      </c>
    </row>
    <row r="1810" spans="1:16" x14ac:dyDescent="0.25">
      <c r="A1810" t="s">
        <v>466</v>
      </c>
      <c r="B1810" t="s">
        <v>77</v>
      </c>
      <c r="C1810" t="s">
        <v>13</v>
      </c>
      <c r="E1810" t="s">
        <v>14</v>
      </c>
      <c r="F1810" t="s">
        <v>14</v>
      </c>
      <c r="G1810" t="s">
        <v>15</v>
      </c>
      <c r="H1810" t="s">
        <v>524</v>
      </c>
      <c r="I1810" t="s">
        <v>17</v>
      </c>
      <c r="J1810" t="s">
        <v>117</v>
      </c>
      <c r="K1810" s="1">
        <v>45422</v>
      </c>
      <c r="L1810">
        <v>60</v>
      </c>
      <c r="M1810">
        <v>3</v>
      </c>
      <c r="N1810" t="s">
        <v>538</v>
      </c>
      <c r="O1810" t="s">
        <v>537</v>
      </c>
      <c r="P1810" t="s">
        <v>627</v>
      </c>
    </row>
    <row r="1811" spans="1:16" x14ac:dyDescent="0.25">
      <c r="A1811" t="s">
        <v>466</v>
      </c>
      <c r="B1811" t="s">
        <v>77</v>
      </c>
      <c r="C1811" t="s">
        <v>13</v>
      </c>
      <c r="E1811" t="s">
        <v>14</v>
      </c>
      <c r="F1811" t="s">
        <v>14</v>
      </c>
      <c r="G1811" t="s">
        <v>15</v>
      </c>
      <c r="H1811" t="s">
        <v>524</v>
      </c>
      <c r="I1811" t="s">
        <v>17</v>
      </c>
      <c r="J1811" t="s">
        <v>117</v>
      </c>
      <c r="K1811" s="1">
        <v>45425</v>
      </c>
      <c r="L1811">
        <v>90</v>
      </c>
      <c r="M1811">
        <v>4</v>
      </c>
      <c r="N1811" t="s">
        <v>538</v>
      </c>
      <c r="O1811" t="s">
        <v>537</v>
      </c>
      <c r="P1811" t="s">
        <v>627</v>
      </c>
    </row>
    <row r="1812" spans="1:16" x14ac:dyDescent="0.25">
      <c r="A1812" t="s">
        <v>466</v>
      </c>
      <c r="B1812" t="s">
        <v>77</v>
      </c>
      <c r="C1812" t="s">
        <v>13</v>
      </c>
      <c r="E1812" t="s">
        <v>14</v>
      </c>
      <c r="F1812" t="s">
        <v>14</v>
      </c>
      <c r="G1812" t="s">
        <v>15</v>
      </c>
      <c r="H1812" t="s">
        <v>524</v>
      </c>
      <c r="I1812" t="s">
        <v>17</v>
      </c>
      <c r="J1812" t="s">
        <v>117</v>
      </c>
      <c r="K1812" s="1">
        <v>45426</v>
      </c>
      <c r="L1812">
        <v>60</v>
      </c>
      <c r="M1812">
        <v>4</v>
      </c>
      <c r="N1812" t="s">
        <v>538</v>
      </c>
      <c r="O1812" t="s">
        <v>537</v>
      </c>
      <c r="P1812" t="s">
        <v>627</v>
      </c>
    </row>
    <row r="1813" spans="1:16" x14ac:dyDescent="0.25">
      <c r="A1813" t="s">
        <v>466</v>
      </c>
      <c r="B1813" t="s">
        <v>77</v>
      </c>
      <c r="C1813" t="s">
        <v>13</v>
      </c>
      <c r="E1813" t="s">
        <v>14</v>
      </c>
      <c r="F1813" t="s">
        <v>14</v>
      </c>
      <c r="G1813" t="s">
        <v>15</v>
      </c>
      <c r="H1813" t="s">
        <v>524</v>
      </c>
      <c r="I1813" t="s">
        <v>18</v>
      </c>
      <c r="J1813" t="s">
        <v>117</v>
      </c>
      <c r="K1813" s="1">
        <v>45404</v>
      </c>
      <c r="L1813">
        <v>30</v>
      </c>
      <c r="M1813">
        <v>1</v>
      </c>
      <c r="N1813" t="s">
        <v>538</v>
      </c>
      <c r="O1813" t="s">
        <v>537</v>
      </c>
      <c r="P1813" t="s">
        <v>627</v>
      </c>
    </row>
    <row r="1814" spans="1:16" x14ac:dyDescent="0.25">
      <c r="A1814" t="s">
        <v>466</v>
      </c>
      <c r="B1814" t="s">
        <v>77</v>
      </c>
      <c r="C1814" t="s">
        <v>13</v>
      </c>
      <c r="E1814" t="s">
        <v>14</v>
      </c>
      <c r="F1814" t="s">
        <v>14</v>
      </c>
      <c r="G1814" t="s">
        <v>15</v>
      </c>
      <c r="H1814" t="s">
        <v>524</v>
      </c>
      <c r="I1814" t="s">
        <v>18</v>
      </c>
      <c r="J1814" t="s">
        <v>117</v>
      </c>
      <c r="K1814" s="1">
        <v>45405</v>
      </c>
      <c r="L1814">
        <v>30</v>
      </c>
      <c r="M1814">
        <v>1</v>
      </c>
      <c r="N1814" t="s">
        <v>538</v>
      </c>
      <c r="O1814" t="s">
        <v>537</v>
      </c>
      <c r="P1814" t="s">
        <v>627</v>
      </c>
    </row>
    <row r="1815" spans="1:16" x14ac:dyDescent="0.25">
      <c r="A1815" t="s">
        <v>466</v>
      </c>
      <c r="B1815" t="s">
        <v>77</v>
      </c>
      <c r="C1815" t="s">
        <v>13</v>
      </c>
      <c r="E1815" t="s">
        <v>14</v>
      </c>
      <c r="F1815" t="s">
        <v>14</v>
      </c>
      <c r="G1815" t="s">
        <v>15</v>
      </c>
      <c r="H1815" t="s">
        <v>524</v>
      </c>
      <c r="I1815" t="s">
        <v>18</v>
      </c>
      <c r="J1815" t="s">
        <v>117</v>
      </c>
      <c r="K1815" s="1">
        <v>45406</v>
      </c>
      <c r="L1815">
        <v>60</v>
      </c>
      <c r="M1815">
        <v>1</v>
      </c>
      <c r="N1815" t="s">
        <v>538</v>
      </c>
      <c r="O1815" t="s">
        <v>537</v>
      </c>
      <c r="P1815" t="s">
        <v>627</v>
      </c>
    </row>
    <row r="1816" spans="1:16" x14ac:dyDescent="0.25">
      <c r="A1816" t="s">
        <v>466</v>
      </c>
      <c r="B1816" t="s">
        <v>77</v>
      </c>
      <c r="C1816" t="s">
        <v>13</v>
      </c>
      <c r="E1816" t="s">
        <v>14</v>
      </c>
      <c r="F1816" t="s">
        <v>14</v>
      </c>
      <c r="G1816" t="s">
        <v>15</v>
      </c>
      <c r="H1816" t="s">
        <v>524</v>
      </c>
      <c r="I1816" t="s">
        <v>18</v>
      </c>
      <c r="J1816" t="s">
        <v>117</v>
      </c>
      <c r="K1816" s="1">
        <v>45407</v>
      </c>
      <c r="L1816">
        <v>30</v>
      </c>
      <c r="M1816">
        <v>1</v>
      </c>
      <c r="N1816" t="s">
        <v>538</v>
      </c>
      <c r="O1816" t="s">
        <v>537</v>
      </c>
      <c r="P1816" t="s">
        <v>627</v>
      </c>
    </row>
    <row r="1817" spans="1:16" x14ac:dyDescent="0.25">
      <c r="A1817" t="s">
        <v>466</v>
      </c>
      <c r="B1817" t="s">
        <v>77</v>
      </c>
      <c r="C1817" t="s">
        <v>13</v>
      </c>
      <c r="E1817" t="s">
        <v>14</v>
      </c>
      <c r="F1817" t="s">
        <v>14</v>
      </c>
      <c r="G1817" t="s">
        <v>15</v>
      </c>
      <c r="H1817" t="s">
        <v>524</v>
      </c>
      <c r="I1817" t="s">
        <v>18</v>
      </c>
      <c r="J1817" t="s">
        <v>117</v>
      </c>
      <c r="K1817" s="1">
        <v>45408</v>
      </c>
      <c r="L1817">
        <v>60</v>
      </c>
      <c r="M1817">
        <v>1</v>
      </c>
      <c r="N1817" t="s">
        <v>538</v>
      </c>
      <c r="O1817" t="s">
        <v>537</v>
      </c>
      <c r="P1817" t="s">
        <v>627</v>
      </c>
    </row>
    <row r="1818" spans="1:16" x14ac:dyDescent="0.25">
      <c r="A1818" t="s">
        <v>466</v>
      </c>
      <c r="B1818" t="s">
        <v>77</v>
      </c>
      <c r="C1818" t="s">
        <v>13</v>
      </c>
      <c r="E1818" t="s">
        <v>14</v>
      </c>
      <c r="F1818" t="s">
        <v>14</v>
      </c>
      <c r="G1818" t="s">
        <v>15</v>
      </c>
      <c r="H1818" t="s">
        <v>524</v>
      </c>
      <c r="I1818" t="s">
        <v>18</v>
      </c>
      <c r="J1818" t="s">
        <v>117</v>
      </c>
      <c r="K1818" s="1">
        <v>45411</v>
      </c>
      <c r="L1818">
        <v>60</v>
      </c>
      <c r="M1818">
        <v>2</v>
      </c>
      <c r="N1818" t="s">
        <v>538</v>
      </c>
      <c r="O1818" t="s">
        <v>537</v>
      </c>
      <c r="P1818" t="s">
        <v>627</v>
      </c>
    </row>
    <row r="1819" spans="1:16" x14ac:dyDescent="0.25">
      <c r="A1819" t="s">
        <v>466</v>
      </c>
      <c r="B1819" t="s">
        <v>77</v>
      </c>
      <c r="C1819" t="s">
        <v>13</v>
      </c>
      <c r="E1819" t="s">
        <v>14</v>
      </c>
      <c r="F1819" t="s">
        <v>14</v>
      </c>
      <c r="G1819" t="s">
        <v>15</v>
      </c>
      <c r="H1819" t="s">
        <v>524</v>
      </c>
      <c r="I1819" t="s">
        <v>18</v>
      </c>
      <c r="J1819" t="s">
        <v>117</v>
      </c>
      <c r="K1819" s="1">
        <v>45414</v>
      </c>
      <c r="L1819">
        <v>60</v>
      </c>
      <c r="M1819">
        <v>2</v>
      </c>
      <c r="N1819" t="s">
        <v>538</v>
      </c>
      <c r="O1819" t="s">
        <v>537</v>
      </c>
      <c r="P1819" t="s">
        <v>627</v>
      </c>
    </row>
    <row r="1820" spans="1:16" x14ac:dyDescent="0.25">
      <c r="A1820" t="s">
        <v>466</v>
      </c>
      <c r="B1820" t="s">
        <v>77</v>
      </c>
      <c r="C1820" t="s">
        <v>13</v>
      </c>
      <c r="E1820" t="s">
        <v>14</v>
      </c>
      <c r="F1820" t="s">
        <v>14</v>
      </c>
      <c r="G1820" t="s">
        <v>15</v>
      </c>
      <c r="H1820" t="s">
        <v>524</v>
      </c>
      <c r="I1820" t="s">
        <v>18</v>
      </c>
      <c r="J1820" t="s">
        <v>117</v>
      </c>
      <c r="K1820" s="1">
        <v>45419</v>
      </c>
      <c r="L1820">
        <v>30</v>
      </c>
      <c r="M1820">
        <v>3</v>
      </c>
      <c r="N1820" t="s">
        <v>538</v>
      </c>
      <c r="O1820" t="s">
        <v>537</v>
      </c>
      <c r="P1820" t="s">
        <v>627</v>
      </c>
    </row>
    <row r="1821" spans="1:16" x14ac:dyDescent="0.25">
      <c r="A1821" t="s">
        <v>466</v>
      </c>
      <c r="B1821" t="s">
        <v>77</v>
      </c>
      <c r="C1821" t="s">
        <v>13</v>
      </c>
      <c r="E1821" t="s">
        <v>14</v>
      </c>
      <c r="F1821" t="s">
        <v>14</v>
      </c>
      <c r="G1821" t="s">
        <v>15</v>
      </c>
      <c r="H1821" t="s">
        <v>524</v>
      </c>
      <c r="I1821" t="s">
        <v>18</v>
      </c>
      <c r="J1821" t="s">
        <v>117</v>
      </c>
      <c r="K1821" s="1">
        <v>45421</v>
      </c>
      <c r="L1821">
        <v>60</v>
      </c>
      <c r="M1821">
        <v>3</v>
      </c>
      <c r="N1821" t="s">
        <v>538</v>
      </c>
      <c r="O1821" t="s">
        <v>537</v>
      </c>
      <c r="P1821" t="s">
        <v>627</v>
      </c>
    </row>
    <row r="1822" spans="1:16" x14ac:dyDescent="0.25">
      <c r="A1822" t="s">
        <v>466</v>
      </c>
      <c r="B1822" t="s">
        <v>77</v>
      </c>
      <c r="C1822" t="s">
        <v>13</v>
      </c>
      <c r="E1822" t="s">
        <v>14</v>
      </c>
      <c r="F1822" t="s">
        <v>14</v>
      </c>
      <c r="G1822" t="s">
        <v>15</v>
      </c>
      <c r="H1822" t="s">
        <v>524</v>
      </c>
      <c r="I1822" t="s">
        <v>18</v>
      </c>
      <c r="J1822" t="s">
        <v>117</v>
      </c>
      <c r="K1822" s="1">
        <v>45422</v>
      </c>
      <c r="L1822">
        <v>10.001999999999899</v>
      </c>
      <c r="M1822">
        <v>3</v>
      </c>
      <c r="N1822" t="s">
        <v>538</v>
      </c>
      <c r="O1822" t="s">
        <v>537</v>
      </c>
      <c r="P1822" t="s">
        <v>627</v>
      </c>
    </row>
    <row r="1823" spans="1:16" x14ac:dyDescent="0.25">
      <c r="A1823" t="s">
        <v>466</v>
      </c>
      <c r="B1823" t="s">
        <v>77</v>
      </c>
      <c r="C1823" t="s">
        <v>13</v>
      </c>
      <c r="E1823" t="s">
        <v>14</v>
      </c>
      <c r="F1823" t="s">
        <v>14</v>
      </c>
      <c r="G1823" t="s">
        <v>15</v>
      </c>
      <c r="H1823" t="s">
        <v>524</v>
      </c>
      <c r="I1823" t="s">
        <v>18</v>
      </c>
      <c r="J1823" t="s">
        <v>117</v>
      </c>
      <c r="K1823" s="1">
        <v>45425</v>
      </c>
      <c r="L1823">
        <v>30</v>
      </c>
      <c r="M1823">
        <v>4</v>
      </c>
      <c r="N1823" t="s">
        <v>538</v>
      </c>
      <c r="O1823" t="s">
        <v>537</v>
      </c>
      <c r="P1823" t="s">
        <v>627</v>
      </c>
    </row>
    <row r="1824" spans="1:16" x14ac:dyDescent="0.25">
      <c r="A1824" t="s">
        <v>466</v>
      </c>
      <c r="B1824" t="s">
        <v>77</v>
      </c>
      <c r="C1824" t="s">
        <v>13</v>
      </c>
      <c r="E1824" t="s">
        <v>14</v>
      </c>
      <c r="F1824" t="s">
        <v>14</v>
      </c>
      <c r="G1824" t="s">
        <v>15</v>
      </c>
      <c r="H1824" t="s">
        <v>524</v>
      </c>
      <c r="I1824" t="s">
        <v>18</v>
      </c>
      <c r="J1824" t="s">
        <v>117</v>
      </c>
      <c r="K1824" s="1">
        <v>45426</v>
      </c>
      <c r="L1824">
        <v>10.001999999999899</v>
      </c>
      <c r="M1824">
        <v>4</v>
      </c>
      <c r="N1824" t="s">
        <v>538</v>
      </c>
      <c r="O1824" t="s">
        <v>537</v>
      </c>
      <c r="P1824" t="s">
        <v>627</v>
      </c>
    </row>
    <row r="1825" spans="1:16" x14ac:dyDescent="0.25">
      <c r="A1825" t="s">
        <v>466</v>
      </c>
      <c r="B1825" t="s">
        <v>77</v>
      </c>
      <c r="C1825" t="s">
        <v>13</v>
      </c>
      <c r="E1825" t="s">
        <v>14</v>
      </c>
      <c r="F1825" t="s">
        <v>14</v>
      </c>
      <c r="G1825" t="s">
        <v>15</v>
      </c>
      <c r="H1825" t="s">
        <v>524</v>
      </c>
      <c r="I1825" t="s">
        <v>19</v>
      </c>
      <c r="J1825" t="s">
        <v>117</v>
      </c>
      <c r="K1825" s="1">
        <v>45404</v>
      </c>
      <c r="L1825">
        <v>10.001999999999899</v>
      </c>
      <c r="M1825">
        <v>1</v>
      </c>
      <c r="N1825" t="s">
        <v>538</v>
      </c>
      <c r="O1825" t="s">
        <v>537</v>
      </c>
      <c r="P1825" t="s">
        <v>627</v>
      </c>
    </row>
    <row r="1826" spans="1:16" x14ac:dyDescent="0.25">
      <c r="A1826" t="s">
        <v>466</v>
      </c>
      <c r="B1826" t="s">
        <v>77</v>
      </c>
      <c r="C1826" t="s">
        <v>13</v>
      </c>
      <c r="E1826" t="s">
        <v>14</v>
      </c>
      <c r="F1826" t="s">
        <v>14</v>
      </c>
      <c r="G1826" t="s">
        <v>15</v>
      </c>
      <c r="H1826" t="s">
        <v>524</v>
      </c>
      <c r="I1826" t="s">
        <v>19</v>
      </c>
      <c r="J1826" t="s">
        <v>117</v>
      </c>
      <c r="K1826" s="1">
        <v>45405</v>
      </c>
      <c r="L1826">
        <v>30</v>
      </c>
      <c r="M1826">
        <v>1</v>
      </c>
      <c r="N1826" t="s">
        <v>538</v>
      </c>
      <c r="O1826" t="s">
        <v>537</v>
      </c>
      <c r="P1826" t="s">
        <v>627</v>
      </c>
    </row>
    <row r="1827" spans="1:16" x14ac:dyDescent="0.25">
      <c r="A1827" t="s">
        <v>466</v>
      </c>
      <c r="B1827" t="s">
        <v>77</v>
      </c>
      <c r="C1827" t="s">
        <v>13</v>
      </c>
      <c r="E1827" t="s">
        <v>14</v>
      </c>
      <c r="F1827" t="s">
        <v>14</v>
      </c>
      <c r="G1827" t="s">
        <v>15</v>
      </c>
      <c r="H1827" t="s">
        <v>524</v>
      </c>
      <c r="I1827" t="s">
        <v>19</v>
      </c>
      <c r="J1827" t="s">
        <v>117</v>
      </c>
      <c r="K1827" s="1">
        <v>45406</v>
      </c>
      <c r="L1827">
        <v>30</v>
      </c>
      <c r="M1827">
        <v>1</v>
      </c>
      <c r="N1827" t="s">
        <v>538</v>
      </c>
      <c r="O1827" t="s">
        <v>537</v>
      </c>
      <c r="P1827" t="s">
        <v>627</v>
      </c>
    </row>
    <row r="1828" spans="1:16" x14ac:dyDescent="0.25">
      <c r="A1828" t="s">
        <v>466</v>
      </c>
      <c r="B1828" t="s">
        <v>77</v>
      </c>
      <c r="C1828" t="s">
        <v>13</v>
      </c>
      <c r="E1828" t="s">
        <v>14</v>
      </c>
      <c r="F1828" t="s">
        <v>14</v>
      </c>
      <c r="G1828" t="s">
        <v>15</v>
      </c>
      <c r="H1828" t="s">
        <v>524</v>
      </c>
      <c r="I1828" t="s">
        <v>19</v>
      </c>
      <c r="J1828" t="s">
        <v>117</v>
      </c>
      <c r="K1828" s="1">
        <v>45407</v>
      </c>
      <c r="L1828">
        <v>30</v>
      </c>
      <c r="M1828">
        <v>1</v>
      </c>
      <c r="N1828" t="s">
        <v>538</v>
      </c>
      <c r="O1828" t="s">
        <v>537</v>
      </c>
      <c r="P1828" t="s">
        <v>627</v>
      </c>
    </row>
    <row r="1829" spans="1:16" x14ac:dyDescent="0.25">
      <c r="A1829" t="s">
        <v>466</v>
      </c>
      <c r="B1829" t="s">
        <v>77</v>
      </c>
      <c r="C1829" t="s">
        <v>13</v>
      </c>
      <c r="E1829" t="s">
        <v>14</v>
      </c>
      <c r="F1829" t="s">
        <v>14</v>
      </c>
      <c r="G1829" t="s">
        <v>15</v>
      </c>
      <c r="H1829" t="s">
        <v>524</v>
      </c>
      <c r="I1829" t="s">
        <v>19</v>
      </c>
      <c r="J1829" t="s">
        <v>117</v>
      </c>
      <c r="K1829" s="1">
        <v>45408</v>
      </c>
      <c r="L1829">
        <v>30</v>
      </c>
      <c r="M1829">
        <v>1</v>
      </c>
      <c r="N1829" t="s">
        <v>538</v>
      </c>
      <c r="O1829" t="s">
        <v>537</v>
      </c>
      <c r="P1829" t="s">
        <v>627</v>
      </c>
    </row>
    <row r="1830" spans="1:16" x14ac:dyDescent="0.25">
      <c r="A1830" t="s">
        <v>466</v>
      </c>
      <c r="B1830" t="s">
        <v>77</v>
      </c>
      <c r="C1830" t="s">
        <v>13</v>
      </c>
      <c r="E1830" t="s">
        <v>14</v>
      </c>
      <c r="F1830" t="s">
        <v>14</v>
      </c>
      <c r="G1830" t="s">
        <v>15</v>
      </c>
      <c r="H1830" t="s">
        <v>524</v>
      </c>
      <c r="I1830" t="s">
        <v>19</v>
      </c>
      <c r="J1830" t="s">
        <v>117</v>
      </c>
      <c r="K1830" s="1">
        <v>45411</v>
      </c>
      <c r="L1830">
        <v>10.001999999999899</v>
      </c>
      <c r="M1830">
        <v>2</v>
      </c>
      <c r="N1830" t="s">
        <v>538</v>
      </c>
      <c r="O1830" t="s">
        <v>537</v>
      </c>
      <c r="P1830" t="s">
        <v>627</v>
      </c>
    </row>
    <row r="1831" spans="1:16" x14ac:dyDescent="0.25">
      <c r="A1831" t="s">
        <v>466</v>
      </c>
      <c r="B1831" t="s">
        <v>77</v>
      </c>
      <c r="C1831" t="s">
        <v>13</v>
      </c>
      <c r="E1831" t="s">
        <v>14</v>
      </c>
      <c r="F1831" t="s">
        <v>14</v>
      </c>
      <c r="G1831" t="s">
        <v>15</v>
      </c>
      <c r="H1831" t="s">
        <v>524</v>
      </c>
      <c r="I1831" t="s">
        <v>19</v>
      </c>
      <c r="J1831" t="s">
        <v>117</v>
      </c>
      <c r="K1831" s="1">
        <v>45412</v>
      </c>
      <c r="L1831">
        <v>30</v>
      </c>
      <c r="M1831">
        <v>2</v>
      </c>
      <c r="N1831" t="s">
        <v>538</v>
      </c>
      <c r="O1831" t="s">
        <v>537</v>
      </c>
      <c r="P1831" t="s">
        <v>627</v>
      </c>
    </row>
    <row r="1832" spans="1:16" x14ac:dyDescent="0.25">
      <c r="A1832" t="s">
        <v>466</v>
      </c>
      <c r="B1832" t="s">
        <v>77</v>
      </c>
      <c r="C1832" t="s">
        <v>13</v>
      </c>
      <c r="E1832" t="s">
        <v>14</v>
      </c>
      <c r="F1832" t="s">
        <v>14</v>
      </c>
      <c r="G1832" t="s">
        <v>15</v>
      </c>
      <c r="H1832" t="s">
        <v>524</v>
      </c>
      <c r="I1832" t="s">
        <v>19</v>
      </c>
      <c r="J1832" t="s">
        <v>117</v>
      </c>
      <c r="K1832" s="1">
        <v>45419</v>
      </c>
      <c r="L1832">
        <v>10.001999999999899</v>
      </c>
      <c r="M1832">
        <v>3</v>
      </c>
      <c r="N1832" t="s">
        <v>538</v>
      </c>
      <c r="O1832" t="s">
        <v>537</v>
      </c>
      <c r="P1832" t="s">
        <v>627</v>
      </c>
    </row>
    <row r="1833" spans="1:16" x14ac:dyDescent="0.25">
      <c r="A1833" t="s">
        <v>466</v>
      </c>
      <c r="B1833" t="s">
        <v>77</v>
      </c>
      <c r="C1833" t="s">
        <v>13</v>
      </c>
      <c r="E1833" t="s">
        <v>14</v>
      </c>
      <c r="F1833" t="s">
        <v>14</v>
      </c>
      <c r="G1833" t="s">
        <v>15</v>
      </c>
      <c r="H1833" t="s">
        <v>524</v>
      </c>
      <c r="I1833" t="s">
        <v>19</v>
      </c>
      <c r="J1833" t="s">
        <v>117</v>
      </c>
      <c r="K1833" s="1">
        <v>45421</v>
      </c>
      <c r="L1833">
        <v>10.001999999999899</v>
      </c>
      <c r="M1833">
        <v>3</v>
      </c>
      <c r="N1833" t="s">
        <v>538</v>
      </c>
      <c r="O1833" t="s">
        <v>537</v>
      </c>
      <c r="P1833" t="s">
        <v>627</v>
      </c>
    </row>
    <row r="1834" spans="1:16" x14ac:dyDescent="0.25">
      <c r="A1834" t="s">
        <v>466</v>
      </c>
      <c r="B1834" t="s">
        <v>77</v>
      </c>
      <c r="C1834" t="s">
        <v>13</v>
      </c>
      <c r="E1834" t="s">
        <v>14</v>
      </c>
      <c r="F1834" t="s">
        <v>14</v>
      </c>
      <c r="G1834" t="s">
        <v>15</v>
      </c>
      <c r="H1834" t="s">
        <v>524</v>
      </c>
      <c r="I1834" t="s">
        <v>19</v>
      </c>
      <c r="J1834" t="s">
        <v>117</v>
      </c>
      <c r="K1834" s="1">
        <v>45426</v>
      </c>
      <c r="L1834">
        <v>10.001999999999899</v>
      </c>
      <c r="M1834">
        <v>4</v>
      </c>
      <c r="N1834" t="s">
        <v>538</v>
      </c>
      <c r="O1834" t="s">
        <v>537</v>
      </c>
      <c r="P1834" t="s">
        <v>627</v>
      </c>
    </row>
    <row r="1835" spans="1:16" x14ac:dyDescent="0.25">
      <c r="A1835" t="s">
        <v>466</v>
      </c>
      <c r="B1835" t="s">
        <v>77</v>
      </c>
      <c r="C1835" t="s">
        <v>13</v>
      </c>
      <c r="E1835" t="s">
        <v>14</v>
      </c>
      <c r="F1835" t="s">
        <v>14</v>
      </c>
      <c r="G1835" t="s">
        <v>15</v>
      </c>
      <c r="H1835" t="s">
        <v>25</v>
      </c>
      <c r="I1835" t="s">
        <v>23</v>
      </c>
      <c r="J1835" t="s">
        <v>117</v>
      </c>
      <c r="K1835" s="1">
        <v>45405</v>
      </c>
      <c r="L1835">
        <v>10.001999999999899</v>
      </c>
      <c r="M1835">
        <v>1</v>
      </c>
      <c r="N1835" t="s">
        <v>538</v>
      </c>
      <c r="O1835" t="s">
        <v>537</v>
      </c>
      <c r="P1835" t="s">
        <v>627</v>
      </c>
    </row>
    <row r="1836" spans="1:16" x14ac:dyDescent="0.25">
      <c r="A1836" t="s">
        <v>466</v>
      </c>
      <c r="B1836" t="s">
        <v>77</v>
      </c>
      <c r="C1836" t="s">
        <v>13</v>
      </c>
      <c r="E1836" t="s">
        <v>14</v>
      </c>
      <c r="F1836" t="s">
        <v>14</v>
      </c>
      <c r="G1836" t="s">
        <v>15</v>
      </c>
      <c r="H1836" t="s">
        <v>25</v>
      </c>
      <c r="I1836" t="s">
        <v>23</v>
      </c>
      <c r="J1836" t="s">
        <v>117</v>
      </c>
      <c r="K1836" s="1">
        <v>45408</v>
      </c>
      <c r="L1836">
        <v>10.001999999999899</v>
      </c>
      <c r="M1836">
        <v>1</v>
      </c>
      <c r="N1836" t="s">
        <v>538</v>
      </c>
      <c r="O1836" t="s">
        <v>537</v>
      </c>
      <c r="P1836" t="s">
        <v>627</v>
      </c>
    </row>
    <row r="1837" spans="1:16" x14ac:dyDescent="0.25">
      <c r="A1837" t="s">
        <v>466</v>
      </c>
      <c r="B1837" t="s">
        <v>77</v>
      </c>
      <c r="C1837" t="s">
        <v>13</v>
      </c>
      <c r="E1837" t="s">
        <v>14</v>
      </c>
      <c r="F1837" t="s">
        <v>14</v>
      </c>
      <c r="G1837" t="s">
        <v>15</v>
      </c>
      <c r="H1837" t="s">
        <v>25</v>
      </c>
      <c r="I1837" t="s">
        <v>23</v>
      </c>
      <c r="J1837" t="s">
        <v>117</v>
      </c>
      <c r="K1837" s="1">
        <v>45412</v>
      </c>
      <c r="L1837">
        <v>10.001999999999899</v>
      </c>
      <c r="M1837">
        <v>2</v>
      </c>
      <c r="N1837" t="s">
        <v>538</v>
      </c>
      <c r="O1837" t="s">
        <v>537</v>
      </c>
      <c r="P1837" t="s">
        <v>627</v>
      </c>
    </row>
    <row r="1838" spans="1:16" x14ac:dyDescent="0.25">
      <c r="A1838" t="s">
        <v>466</v>
      </c>
      <c r="B1838" t="s">
        <v>77</v>
      </c>
      <c r="C1838" t="s">
        <v>13</v>
      </c>
      <c r="E1838" t="s">
        <v>14</v>
      </c>
      <c r="F1838" t="s">
        <v>14</v>
      </c>
      <c r="G1838" t="s">
        <v>15</v>
      </c>
      <c r="H1838" t="s">
        <v>25</v>
      </c>
      <c r="I1838" t="s">
        <v>23</v>
      </c>
      <c r="J1838" t="s">
        <v>117</v>
      </c>
      <c r="K1838" s="1">
        <v>45420</v>
      </c>
      <c r="L1838">
        <v>10.001999999999899</v>
      </c>
      <c r="M1838">
        <v>3</v>
      </c>
      <c r="N1838" t="s">
        <v>538</v>
      </c>
      <c r="O1838" t="s">
        <v>537</v>
      </c>
      <c r="P1838" t="s">
        <v>627</v>
      </c>
    </row>
    <row r="1839" spans="1:16" x14ac:dyDescent="0.25">
      <c r="A1839" t="s">
        <v>466</v>
      </c>
      <c r="B1839" t="s">
        <v>77</v>
      </c>
      <c r="C1839" t="s">
        <v>13</v>
      </c>
      <c r="E1839" t="s">
        <v>14</v>
      </c>
      <c r="F1839" t="s">
        <v>14</v>
      </c>
      <c r="G1839" t="s">
        <v>15</v>
      </c>
      <c r="H1839" t="s">
        <v>25</v>
      </c>
      <c r="I1839" t="s">
        <v>23</v>
      </c>
      <c r="J1839" t="s">
        <v>117</v>
      </c>
      <c r="K1839" s="1">
        <v>45421</v>
      </c>
      <c r="L1839">
        <v>10.001999999999899</v>
      </c>
      <c r="M1839">
        <v>3</v>
      </c>
      <c r="N1839" t="s">
        <v>538</v>
      </c>
      <c r="O1839" t="s">
        <v>537</v>
      </c>
      <c r="P1839" t="s">
        <v>627</v>
      </c>
    </row>
    <row r="1840" spans="1:16" x14ac:dyDescent="0.25">
      <c r="A1840" t="s">
        <v>466</v>
      </c>
      <c r="B1840" t="s">
        <v>77</v>
      </c>
      <c r="C1840" t="s">
        <v>13</v>
      </c>
      <c r="E1840" t="s">
        <v>14</v>
      </c>
      <c r="F1840" t="s">
        <v>14</v>
      </c>
      <c r="G1840" t="s">
        <v>15</v>
      </c>
      <c r="H1840" t="s">
        <v>25</v>
      </c>
      <c r="I1840" t="s">
        <v>23</v>
      </c>
      <c r="J1840" t="s">
        <v>117</v>
      </c>
      <c r="K1840" s="1">
        <v>45422</v>
      </c>
      <c r="L1840">
        <v>10.001999999999899</v>
      </c>
      <c r="M1840">
        <v>3</v>
      </c>
      <c r="N1840" t="s">
        <v>538</v>
      </c>
      <c r="O1840" t="s">
        <v>537</v>
      </c>
      <c r="P1840" t="s">
        <v>627</v>
      </c>
    </row>
    <row r="1841" spans="1:16" x14ac:dyDescent="0.25">
      <c r="A1841" t="s">
        <v>466</v>
      </c>
      <c r="B1841" t="s">
        <v>77</v>
      </c>
      <c r="C1841" t="s">
        <v>13</v>
      </c>
      <c r="E1841" t="s">
        <v>14</v>
      </c>
      <c r="F1841" t="s">
        <v>14</v>
      </c>
      <c r="G1841" t="s">
        <v>15</v>
      </c>
      <c r="H1841" t="s">
        <v>25</v>
      </c>
      <c r="I1841" t="s">
        <v>23</v>
      </c>
      <c r="J1841" t="s">
        <v>117</v>
      </c>
      <c r="K1841" s="1">
        <v>45425</v>
      </c>
      <c r="L1841">
        <v>30</v>
      </c>
      <c r="M1841">
        <v>4</v>
      </c>
      <c r="N1841" t="s">
        <v>538</v>
      </c>
      <c r="O1841" t="s">
        <v>537</v>
      </c>
      <c r="P1841" t="s">
        <v>627</v>
      </c>
    </row>
    <row r="1842" spans="1:16" x14ac:dyDescent="0.25">
      <c r="A1842" t="s">
        <v>466</v>
      </c>
      <c r="B1842" t="s">
        <v>77</v>
      </c>
      <c r="C1842" t="s">
        <v>13</v>
      </c>
      <c r="E1842" t="s">
        <v>14</v>
      </c>
      <c r="F1842" t="s">
        <v>14</v>
      </c>
      <c r="G1842" t="s">
        <v>15</v>
      </c>
      <c r="H1842" t="s">
        <v>25</v>
      </c>
      <c r="I1842" t="s">
        <v>68</v>
      </c>
      <c r="J1842" t="s">
        <v>117</v>
      </c>
      <c r="K1842" s="1">
        <v>45408</v>
      </c>
      <c r="L1842">
        <v>30</v>
      </c>
      <c r="M1842">
        <v>1</v>
      </c>
      <c r="N1842" t="s">
        <v>538</v>
      </c>
      <c r="O1842" t="s">
        <v>537</v>
      </c>
      <c r="P1842" t="s">
        <v>627</v>
      </c>
    </row>
    <row r="1843" spans="1:16" x14ac:dyDescent="0.25">
      <c r="A1843" t="s">
        <v>466</v>
      </c>
      <c r="B1843" t="s">
        <v>77</v>
      </c>
      <c r="C1843" t="s">
        <v>13</v>
      </c>
      <c r="E1843" t="s">
        <v>14</v>
      </c>
      <c r="F1843" t="s">
        <v>14</v>
      </c>
      <c r="G1843" t="s">
        <v>15</v>
      </c>
      <c r="H1843" t="s">
        <v>25</v>
      </c>
      <c r="I1843" t="s">
        <v>29</v>
      </c>
      <c r="J1843" t="s">
        <v>118</v>
      </c>
      <c r="K1843" s="1">
        <v>45404</v>
      </c>
      <c r="L1843">
        <v>10.001999999999899</v>
      </c>
      <c r="M1843">
        <v>1</v>
      </c>
      <c r="N1843" t="s">
        <v>538</v>
      </c>
      <c r="O1843" t="s">
        <v>537</v>
      </c>
      <c r="P1843" t="s">
        <v>627</v>
      </c>
    </row>
    <row r="1844" spans="1:16" x14ac:dyDescent="0.25">
      <c r="A1844" t="s">
        <v>466</v>
      </c>
      <c r="B1844" t="s">
        <v>77</v>
      </c>
      <c r="C1844" t="s">
        <v>13</v>
      </c>
      <c r="E1844" t="s">
        <v>14</v>
      </c>
      <c r="F1844" t="s">
        <v>14</v>
      </c>
      <c r="G1844" t="s">
        <v>15</v>
      </c>
      <c r="H1844" t="s">
        <v>25</v>
      </c>
      <c r="I1844" t="s">
        <v>29</v>
      </c>
      <c r="J1844" t="s">
        <v>118</v>
      </c>
      <c r="K1844" s="1">
        <v>45406</v>
      </c>
      <c r="L1844">
        <v>10.001999999999899</v>
      </c>
      <c r="M1844">
        <v>1</v>
      </c>
      <c r="N1844" t="s">
        <v>538</v>
      </c>
      <c r="O1844" t="s">
        <v>537</v>
      </c>
      <c r="P1844" t="s">
        <v>627</v>
      </c>
    </row>
    <row r="1845" spans="1:16" x14ac:dyDescent="0.25">
      <c r="A1845" t="s">
        <v>466</v>
      </c>
      <c r="B1845" t="s">
        <v>77</v>
      </c>
      <c r="C1845" t="s">
        <v>13</v>
      </c>
      <c r="E1845" t="s">
        <v>14</v>
      </c>
      <c r="F1845" t="s">
        <v>14</v>
      </c>
      <c r="G1845" t="s">
        <v>15</v>
      </c>
      <c r="H1845" t="s">
        <v>30</v>
      </c>
      <c r="I1845" t="s">
        <v>89</v>
      </c>
      <c r="J1845" t="s">
        <v>119</v>
      </c>
      <c r="K1845" s="1">
        <v>45405</v>
      </c>
      <c r="L1845">
        <v>60</v>
      </c>
      <c r="M1845">
        <v>1</v>
      </c>
      <c r="N1845" t="s">
        <v>538</v>
      </c>
      <c r="O1845" t="s">
        <v>537</v>
      </c>
      <c r="P1845" t="s">
        <v>627</v>
      </c>
    </row>
    <row r="1846" spans="1:16" x14ac:dyDescent="0.25">
      <c r="A1846" t="s">
        <v>466</v>
      </c>
      <c r="B1846" t="s">
        <v>77</v>
      </c>
      <c r="C1846" t="s">
        <v>13</v>
      </c>
      <c r="E1846" t="s">
        <v>14</v>
      </c>
      <c r="F1846" t="s">
        <v>14</v>
      </c>
      <c r="G1846" t="s">
        <v>15</v>
      </c>
      <c r="H1846" t="s">
        <v>30</v>
      </c>
      <c r="I1846" t="s">
        <v>69</v>
      </c>
      <c r="J1846" t="s">
        <v>119</v>
      </c>
      <c r="K1846" s="1">
        <v>45408</v>
      </c>
      <c r="L1846">
        <v>90</v>
      </c>
      <c r="M1846">
        <v>1</v>
      </c>
      <c r="N1846" t="s">
        <v>538</v>
      </c>
      <c r="O1846" t="s">
        <v>537</v>
      </c>
      <c r="P1846" t="s">
        <v>627</v>
      </c>
    </row>
    <row r="1847" spans="1:16" x14ac:dyDescent="0.25">
      <c r="A1847" t="s">
        <v>466</v>
      </c>
      <c r="B1847" t="s">
        <v>77</v>
      </c>
      <c r="C1847" t="s">
        <v>13</v>
      </c>
      <c r="E1847" t="s">
        <v>14</v>
      </c>
      <c r="F1847" t="s">
        <v>14</v>
      </c>
      <c r="G1847" t="s">
        <v>15</v>
      </c>
      <c r="H1847" t="s">
        <v>33</v>
      </c>
      <c r="I1847" t="s">
        <v>34</v>
      </c>
      <c r="J1847" t="s">
        <v>191</v>
      </c>
      <c r="K1847" s="1">
        <v>45404</v>
      </c>
      <c r="L1847">
        <v>30</v>
      </c>
      <c r="M1847">
        <v>1</v>
      </c>
      <c r="N1847" t="s">
        <v>538</v>
      </c>
      <c r="O1847" t="s">
        <v>537</v>
      </c>
      <c r="P1847" t="s">
        <v>627</v>
      </c>
    </row>
    <row r="1848" spans="1:16" x14ac:dyDescent="0.25">
      <c r="A1848" t="s">
        <v>466</v>
      </c>
      <c r="B1848" t="s">
        <v>77</v>
      </c>
      <c r="C1848" t="s">
        <v>13</v>
      </c>
      <c r="E1848" t="s">
        <v>14</v>
      </c>
      <c r="F1848" t="s">
        <v>14</v>
      </c>
      <c r="G1848" t="s">
        <v>15</v>
      </c>
      <c r="H1848" t="s">
        <v>33</v>
      </c>
      <c r="I1848" t="s">
        <v>34</v>
      </c>
      <c r="J1848" t="s">
        <v>191</v>
      </c>
      <c r="K1848" s="1">
        <v>45406</v>
      </c>
      <c r="L1848">
        <v>60</v>
      </c>
      <c r="M1848">
        <v>1</v>
      </c>
      <c r="N1848" t="s">
        <v>538</v>
      </c>
      <c r="O1848" t="s">
        <v>537</v>
      </c>
      <c r="P1848" t="s">
        <v>627</v>
      </c>
    </row>
    <row r="1849" spans="1:16" x14ac:dyDescent="0.25">
      <c r="A1849" t="s">
        <v>466</v>
      </c>
      <c r="B1849" t="s">
        <v>77</v>
      </c>
      <c r="C1849" t="s">
        <v>13</v>
      </c>
      <c r="E1849" t="s">
        <v>14</v>
      </c>
      <c r="F1849" t="s">
        <v>14</v>
      </c>
      <c r="G1849" t="s">
        <v>15</v>
      </c>
      <c r="H1849" t="s">
        <v>33</v>
      </c>
      <c r="I1849" t="s">
        <v>34</v>
      </c>
      <c r="J1849" t="s">
        <v>191</v>
      </c>
      <c r="K1849" s="1">
        <v>45407</v>
      </c>
      <c r="L1849">
        <v>30</v>
      </c>
      <c r="M1849">
        <v>1</v>
      </c>
      <c r="N1849" t="s">
        <v>538</v>
      </c>
      <c r="O1849" t="s">
        <v>537</v>
      </c>
      <c r="P1849" t="s">
        <v>627</v>
      </c>
    </row>
    <row r="1850" spans="1:16" x14ac:dyDescent="0.25">
      <c r="A1850" t="s">
        <v>466</v>
      </c>
      <c r="B1850" t="s">
        <v>77</v>
      </c>
      <c r="C1850" t="s">
        <v>13</v>
      </c>
      <c r="E1850" t="s">
        <v>14</v>
      </c>
      <c r="F1850" t="s">
        <v>14</v>
      </c>
      <c r="G1850" t="s">
        <v>15</v>
      </c>
      <c r="H1850" t="s">
        <v>33</v>
      </c>
      <c r="I1850" t="s">
        <v>34</v>
      </c>
      <c r="J1850" t="s">
        <v>191</v>
      </c>
      <c r="K1850" s="1">
        <v>45408</v>
      </c>
      <c r="L1850">
        <v>30</v>
      </c>
      <c r="M1850">
        <v>1</v>
      </c>
      <c r="N1850" t="s">
        <v>538</v>
      </c>
      <c r="O1850" t="s">
        <v>537</v>
      </c>
      <c r="P1850" t="s">
        <v>627</v>
      </c>
    </row>
    <row r="1851" spans="1:16" x14ac:dyDescent="0.25">
      <c r="A1851" t="s">
        <v>466</v>
      </c>
      <c r="B1851" t="s">
        <v>77</v>
      </c>
      <c r="C1851" t="s">
        <v>13</v>
      </c>
      <c r="E1851" t="s">
        <v>14</v>
      </c>
      <c r="F1851" t="s">
        <v>14</v>
      </c>
      <c r="G1851" t="s">
        <v>15</v>
      </c>
      <c r="H1851" t="s">
        <v>33</v>
      </c>
      <c r="I1851" t="s">
        <v>34</v>
      </c>
      <c r="J1851" t="s">
        <v>191</v>
      </c>
      <c r="K1851" s="1">
        <v>45419</v>
      </c>
      <c r="L1851">
        <v>60</v>
      </c>
      <c r="M1851">
        <v>3</v>
      </c>
      <c r="N1851" t="s">
        <v>538</v>
      </c>
      <c r="O1851" t="s">
        <v>537</v>
      </c>
      <c r="P1851" t="s">
        <v>627</v>
      </c>
    </row>
    <row r="1852" spans="1:16" x14ac:dyDescent="0.25">
      <c r="A1852" t="s">
        <v>466</v>
      </c>
      <c r="B1852" t="s">
        <v>77</v>
      </c>
      <c r="C1852" t="s">
        <v>13</v>
      </c>
      <c r="E1852" t="s">
        <v>14</v>
      </c>
      <c r="F1852" t="s">
        <v>14</v>
      </c>
      <c r="G1852" t="s">
        <v>15</v>
      </c>
      <c r="H1852" t="s">
        <v>33</v>
      </c>
      <c r="I1852" t="s">
        <v>34</v>
      </c>
      <c r="J1852" t="s">
        <v>191</v>
      </c>
      <c r="K1852" s="1">
        <v>45420</v>
      </c>
      <c r="L1852">
        <v>30</v>
      </c>
      <c r="M1852">
        <v>3</v>
      </c>
      <c r="N1852" t="s">
        <v>538</v>
      </c>
      <c r="O1852" t="s">
        <v>537</v>
      </c>
      <c r="P1852" t="s">
        <v>627</v>
      </c>
    </row>
    <row r="1853" spans="1:16" x14ac:dyDescent="0.25">
      <c r="A1853" t="s">
        <v>466</v>
      </c>
      <c r="B1853" t="s">
        <v>77</v>
      </c>
      <c r="C1853" t="s">
        <v>13</v>
      </c>
      <c r="E1853" t="s">
        <v>14</v>
      </c>
      <c r="F1853" t="s">
        <v>14</v>
      </c>
      <c r="G1853" t="s">
        <v>15</v>
      </c>
      <c r="H1853" t="s">
        <v>33</v>
      </c>
      <c r="I1853" t="s">
        <v>34</v>
      </c>
      <c r="J1853" t="s">
        <v>191</v>
      </c>
      <c r="K1853" s="1">
        <v>45422</v>
      </c>
      <c r="L1853">
        <v>30</v>
      </c>
      <c r="M1853">
        <v>3</v>
      </c>
      <c r="N1853" t="s">
        <v>538</v>
      </c>
      <c r="O1853" t="s">
        <v>537</v>
      </c>
      <c r="P1853" t="s">
        <v>627</v>
      </c>
    </row>
    <row r="1854" spans="1:16" x14ac:dyDescent="0.25">
      <c r="A1854" t="s">
        <v>466</v>
      </c>
      <c r="B1854" t="s">
        <v>77</v>
      </c>
      <c r="C1854" t="s">
        <v>13</v>
      </c>
      <c r="E1854" t="s">
        <v>14</v>
      </c>
      <c r="F1854" t="s">
        <v>14</v>
      </c>
      <c r="G1854" t="s">
        <v>15</v>
      </c>
      <c r="H1854" t="s">
        <v>33</v>
      </c>
      <c r="I1854" t="s">
        <v>34</v>
      </c>
      <c r="J1854" t="s">
        <v>191</v>
      </c>
      <c r="K1854" s="1">
        <v>45425</v>
      </c>
      <c r="L1854">
        <v>30</v>
      </c>
      <c r="M1854">
        <v>4</v>
      </c>
      <c r="N1854" t="s">
        <v>538</v>
      </c>
      <c r="O1854" t="s">
        <v>537</v>
      </c>
      <c r="P1854" t="s">
        <v>627</v>
      </c>
    </row>
    <row r="1855" spans="1:16" x14ac:dyDescent="0.25">
      <c r="A1855" t="s">
        <v>466</v>
      </c>
      <c r="B1855" t="s">
        <v>77</v>
      </c>
      <c r="C1855" t="s">
        <v>13</v>
      </c>
      <c r="E1855" t="s">
        <v>14</v>
      </c>
      <c r="F1855" t="s">
        <v>14</v>
      </c>
      <c r="G1855" t="s">
        <v>15</v>
      </c>
      <c r="H1855" t="s">
        <v>33</v>
      </c>
      <c r="I1855" t="s">
        <v>34</v>
      </c>
      <c r="J1855" t="s">
        <v>191</v>
      </c>
      <c r="K1855" s="1">
        <v>45426</v>
      </c>
      <c r="L1855">
        <v>30</v>
      </c>
      <c r="M1855">
        <v>4</v>
      </c>
      <c r="N1855" t="s">
        <v>538</v>
      </c>
      <c r="O1855" t="s">
        <v>537</v>
      </c>
      <c r="P1855" t="s">
        <v>627</v>
      </c>
    </row>
    <row r="1856" spans="1:16" x14ac:dyDescent="0.25">
      <c r="A1856" t="s">
        <v>466</v>
      </c>
      <c r="B1856" t="s">
        <v>77</v>
      </c>
      <c r="C1856" t="s">
        <v>13</v>
      </c>
      <c r="E1856" t="s">
        <v>14</v>
      </c>
      <c r="F1856" t="s">
        <v>14</v>
      </c>
      <c r="G1856" t="s">
        <v>15</v>
      </c>
      <c r="H1856" t="s">
        <v>35</v>
      </c>
      <c r="I1856" t="s">
        <v>59</v>
      </c>
      <c r="J1856" t="s">
        <v>191</v>
      </c>
      <c r="K1856" s="1">
        <v>45406</v>
      </c>
      <c r="L1856">
        <v>30</v>
      </c>
      <c r="M1856">
        <v>1</v>
      </c>
      <c r="N1856" t="s">
        <v>538</v>
      </c>
      <c r="O1856" t="s">
        <v>537</v>
      </c>
      <c r="P1856" t="s">
        <v>627</v>
      </c>
    </row>
    <row r="1857" spans="1:16" x14ac:dyDescent="0.25">
      <c r="A1857" t="s">
        <v>466</v>
      </c>
      <c r="B1857" t="s">
        <v>77</v>
      </c>
      <c r="C1857" t="s">
        <v>13</v>
      </c>
      <c r="E1857" t="s">
        <v>14</v>
      </c>
      <c r="F1857" t="s">
        <v>14</v>
      </c>
      <c r="G1857" t="s">
        <v>15</v>
      </c>
      <c r="H1857" t="s">
        <v>35</v>
      </c>
      <c r="I1857" t="s">
        <v>59</v>
      </c>
      <c r="J1857" t="s">
        <v>191</v>
      </c>
      <c r="K1857" s="1">
        <v>45407</v>
      </c>
      <c r="L1857">
        <v>30</v>
      </c>
      <c r="M1857">
        <v>1</v>
      </c>
      <c r="N1857" t="s">
        <v>538</v>
      </c>
      <c r="O1857" t="s">
        <v>537</v>
      </c>
      <c r="P1857" t="s">
        <v>627</v>
      </c>
    </row>
    <row r="1858" spans="1:16" x14ac:dyDescent="0.25">
      <c r="A1858" t="s">
        <v>466</v>
      </c>
      <c r="B1858" t="s">
        <v>77</v>
      </c>
      <c r="C1858" t="s">
        <v>13</v>
      </c>
      <c r="E1858" t="s">
        <v>14</v>
      </c>
      <c r="F1858" t="s">
        <v>14</v>
      </c>
      <c r="G1858" t="s">
        <v>15</v>
      </c>
      <c r="H1858" t="s">
        <v>35</v>
      </c>
      <c r="I1858" t="s">
        <v>59</v>
      </c>
      <c r="J1858" t="s">
        <v>191</v>
      </c>
      <c r="K1858" s="1">
        <v>45413</v>
      </c>
      <c r="L1858">
        <v>30</v>
      </c>
      <c r="M1858">
        <v>2</v>
      </c>
      <c r="N1858" t="s">
        <v>538</v>
      </c>
      <c r="O1858" t="s">
        <v>537</v>
      </c>
      <c r="P1858" t="s">
        <v>627</v>
      </c>
    </row>
    <row r="1859" spans="1:16" x14ac:dyDescent="0.25">
      <c r="A1859" t="s">
        <v>466</v>
      </c>
      <c r="B1859" t="s">
        <v>77</v>
      </c>
      <c r="C1859" t="s">
        <v>13</v>
      </c>
      <c r="E1859" t="s">
        <v>14</v>
      </c>
      <c r="F1859" t="s">
        <v>14</v>
      </c>
      <c r="G1859" t="s">
        <v>15</v>
      </c>
      <c r="H1859" t="s">
        <v>35</v>
      </c>
      <c r="I1859" t="s">
        <v>59</v>
      </c>
      <c r="J1859" t="s">
        <v>191</v>
      </c>
      <c r="K1859" s="1">
        <v>45421</v>
      </c>
      <c r="L1859">
        <v>10.001999999999899</v>
      </c>
      <c r="M1859">
        <v>3</v>
      </c>
      <c r="N1859" t="s">
        <v>538</v>
      </c>
      <c r="O1859" t="s">
        <v>537</v>
      </c>
      <c r="P1859" t="s">
        <v>627</v>
      </c>
    </row>
    <row r="1860" spans="1:16" x14ac:dyDescent="0.25">
      <c r="A1860" t="s">
        <v>466</v>
      </c>
      <c r="B1860" t="s">
        <v>77</v>
      </c>
      <c r="C1860" t="s">
        <v>13</v>
      </c>
      <c r="E1860" t="s">
        <v>14</v>
      </c>
      <c r="F1860" t="s">
        <v>14</v>
      </c>
      <c r="G1860" t="s">
        <v>15</v>
      </c>
      <c r="H1860" t="s">
        <v>35</v>
      </c>
      <c r="I1860" t="s">
        <v>70</v>
      </c>
      <c r="J1860" t="s">
        <v>191</v>
      </c>
      <c r="K1860" s="1">
        <v>45412</v>
      </c>
      <c r="L1860">
        <v>30</v>
      </c>
      <c r="M1860">
        <v>2</v>
      </c>
      <c r="N1860" t="s">
        <v>538</v>
      </c>
      <c r="O1860" t="s">
        <v>537</v>
      </c>
      <c r="P1860" t="s">
        <v>627</v>
      </c>
    </row>
    <row r="1861" spans="1:16" x14ac:dyDescent="0.25">
      <c r="A1861" t="s">
        <v>466</v>
      </c>
      <c r="B1861" t="s">
        <v>77</v>
      </c>
      <c r="C1861" t="s">
        <v>13</v>
      </c>
      <c r="E1861" t="s">
        <v>14</v>
      </c>
      <c r="F1861" t="s">
        <v>14</v>
      </c>
      <c r="G1861" t="s">
        <v>15</v>
      </c>
      <c r="H1861" t="s">
        <v>35</v>
      </c>
      <c r="I1861" t="s">
        <v>70</v>
      </c>
      <c r="J1861" t="s">
        <v>191</v>
      </c>
      <c r="K1861" s="1">
        <v>45413</v>
      </c>
      <c r="L1861">
        <v>30</v>
      </c>
      <c r="M1861">
        <v>2</v>
      </c>
      <c r="N1861" t="s">
        <v>538</v>
      </c>
      <c r="O1861" t="s">
        <v>537</v>
      </c>
      <c r="P1861" t="s">
        <v>627</v>
      </c>
    </row>
    <row r="1862" spans="1:16" x14ac:dyDescent="0.25">
      <c r="A1862" t="s">
        <v>466</v>
      </c>
      <c r="B1862" t="s">
        <v>77</v>
      </c>
      <c r="C1862" t="s">
        <v>13</v>
      </c>
      <c r="E1862" t="s">
        <v>14</v>
      </c>
      <c r="F1862" t="s">
        <v>14</v>
      </c>
      <c r="G1862" t="s">
        <v>15</v>
      </c>
      <c r="H1862" t="s">
        <v>35</v>
      </c>
      <c r="I1862" t="s">
        <v>71</v>
      </c>
      <c r="J1862" t="s">
        <v>191</v>
      </c>
      <c r="K1862" s="1">
        <v>45412</v>
      </c>
      <c r="L1862">
        <v>90</v>
      </c>
      <c r="M1862">
        <v>2</v>
      </c>
      <c r="N1862" t="s">
        <v>538</v>
      </c>
      <c r="O1862" t="s">
        <v>537</v>
      </c>
      <c r="P1862" t="s">
        <v>627</v>
      </c>
    </row>
    <row r="1863" spans="1:16" x14ac:dyDescent="0.25">
      <c r="A1863" t="s">
        <v>466</v>
      </c>
      <c r="B1863" t="s">
        <v>77</v>
      </c>
      <c r="C1863" t="s">
        <v>13</v>
      </c>
      <c r="E1863" t="s">
        <v>14</v>
      </c>
      <c r="F1863" t="s">
        <v>14</v>
      </c>
      <c r="G1863" t="s">
        <v>15</v>
      </c>
      <c r="H1863" t="s">
        <v>35</v>
      </c>
      <c r="I1863" t="s">
        <v>36</v>
      </c>
      <c r="J1863" t="s">
        <v>191</v>
      </c>
      <c r="K1863" s="1">
        <v>45407</v>
      </c>
      <c r="L1863">
        <v>60</v>
      </c>
      <c r="M1863">
        <v>1</v>
      </c>
      <c r="N1863" t="s">
        <v>538</v>
      </c>
      <c r="O1863" t="s">
        <v>537</v>
      </c>
      <c r="P1863" t="s">
        <v>627</v>
      </c>
    </row>
    <row r="1864" spans="1:16" x14ac:dyDescent="0.25">
      <c r="A1864" t="s">
        <v>466</v>
      </c>
      <c r="B1864" t="s">
        <v>77</v>
      </c>
      <c r="C1864" t="s">
        <v>13</v>
      </c>
      <c r="E1864" t="s">
        <v>14</v>
      </c>
      <c r="F1864" t="s">
        <v>14</v>
      </c>
      <c r="G1864" t="s">
        <v>15</v>
      </c>
      <c r="H1864" t="s">
        <v>35</v>
      </c>
      <c r="I1864" t="s">
        <v>36</v>
      </c>
      <c r="J1864" t="s">
        <v>191</v>
      </c>
      <c r="K1864" s="1">
        <v>45420</v>
      </c>
      <c r="L1864">
        <v>30</v>
      </c>
      <c r="M1864">
        <v>3</v>
      </c>
      <c r="N1864" t="s">
        <v>538</v>
      </c>
      <c r="O1864" t="s">
        <v>537</v>
      </c>
      <c r="P1864" t="s">
        <v>627</v>
      </c>
    </row>
    <row r="1865" spans="1:16" x14ac:dyDescent="0.25">
      <c r="A1865" t="s">
        <v>466</v>
      </c>
      <c r="B1865" t="s">
        <v>77</v>
      </c>
      <c r="C1865" t="s">
        <v>13</v>
      </c>
      <c r="E1865" t="s">
        <v>14</v>
      </c>
      <c r="F1865" t="s">
        <v>14</v>
      </c>
      <c r="G1865" t="s">
        <v>15</v>
      </c>
      <c r="H1865" t="s">
        <v>35</v>
      </c>
      <c r="I1865" t="s">
        <v>36</v>
      </c>
      <c r="J1865" t="s">
        <v>191</v>
      </c>
      <c r="K1865" s="1">
        <v>45421</v>
      </c>
      <c r="L1865">
        <v>30</v>
      </c>
      <c r="M1865">
        <v>3</v>
      </c>
      <c r="N1865" t="s">
        <v>538</v>
      </c>
      <c r="O1865" t="s">
        <v>537</v>
      </c>
      <c r="P1865" t="s">
        <v>627</v>
      </c>
    </row>
    <row r="1866" spans="1:16" x14ac:dyDescent="0.25">
      <c r="A1866" t="s">
        <v>466</v>
      </c>
      <c r="B1866" t="s">
        <v>77</v>
      </c>
      <c r="C1866" t="s">
        <v>13</v>
      </c>
      <c r="E1866" t="s">
        <v>14</v>
      </c>
      <c r="F1866" t="s">
        <v>14</v>
      </c>
      <c r="G1866" t="s">
        <v>15</v>
      </c>
      <c r="H1866" t="s">
        <v>35</v>
      </c>
      <c r="I1866" t="s">
        <v>85</v>
      </c>
      <c r="J1866" t="s">
        <v>191</v>
      </c>
      <c r="K1866" s="1">
        <v>45413</v>
      </c>
      <c r="L1866">
        <v>60</v>
      </c>
      <c r="M1866">
        <v>2</v>
      </c>
      <c r="N1866" t="s">
        <v>538</v>
      </c>
      <c r="O1866" t="s">
        <v>537</v>
      </c>
      <c r="P1866" t="s">
        <v>627</v>
      </c>
    </row>
    <row r="1867" spans="1:16" x14ac:dyDescent="0.25">
      <c r="A1867" t="s">
        <v>466</v>
      </c>
      <c r="B1867" t="s">
        <v>77</v>
      </c>
      <c r="C1867" t="s">
        <v>13</v>
      </c>
      <c r="E1867" t="s">
        <v>14</v>
      </c>
      <c r="F1867" t="s">
        <v>14</v>
      </c>
      <c r="G1867" t="s">
        <v>15</v>
      </c>
      <c r="H1867" t="s">
        <v>72</v>
      </c>
      <c r="I1867" t="s">
        <v>73</v>
      </c>
      <c r="J1867" t="s">
        <v>119</v>
      </c>
      <c r="K1867" s="1">
        <v>45404</v>
      </c>
      <c r="L1867">
        <v>10.001999999999899</v>
      </c>
      <c r="M1867">
        <v>1</v>
      </c>
      <c r="N1867" t="s">
        <v>538</v>
      </c>
      <c r="O1867" t="s">
        <v>537</v>
      </c>
      <c r="P1867" t="s">
        <v>627</v>
      </c>
    </row>
    <row r="1868" spans="1:16" x14ac:dyDescent="0.25">
      <c r="A1868" t="s">
        <v>466</v>
      </c>
      <c r="B1868" t="s">
        <v>77</v>
      </c>
      <c r="C1868" t="s">
        <v>13</v>
      </c>
      <c r="E1868" t="s">
        <v>14</v>
      </c>
      <c r="F1868" t="s">
        <v>14</v>
      </c>
      <c r="G1868" t="s">
        <v>15</v>
      </c>
      <c r="H1868" t="s">
        <v>37</v>
      </c>
      <c r="I1868" t="s">
        <v>38</v>
      </c>
      <c r="J1868" t="s">
        <v>117</v>
      </c>
      <c r="K1868" s="1">
        <v>45405</v>
      </c>
      <c r="L1868">
        <v>30</v>
      </c>
      <c r="M1868">
        <v>1</v>
      </c>
      <c r="N1868" t="s">
        <v>538</v>
      </c>
      <c r="O1868" t="s">
        <v>537</v>
      </c>
      <c r="P1868" t="s">
        <v>627</v>
      </c>
    </row>
    <row r="1869" spans="1:16" x14ac:dyDescent="0.25">
      <c r="A1869" t="s">
        <v>466</v>
      </c>
      <c r="B1869" t="s">
        <v>77</v>
      </c>
      <c r="C1869" t="s">
        <v>13</v>
      </c>
      <c r="E1869" t="s">
        <v>14</v>
      </c>
      <c r="F1869" t="s">
        <v>14</v>
      </c>
      <c r="G1869" t="s">
        <v>15</v>
      </c>
      <c r="H1869" t="s">
        <v>37</v>
      </c>
      <c r="I1869" t="s">
        <v>38</v>
      </c>
      <c r="J1869" t="s">
        <v>117</v>
      </c>
      <c r="K1869" s="1">
        <v>45406</v>
      </c>
      <c r="L1869">
        <v>60</v>
      </c>
      <c r="M1869">
        <v>1</v>
      </c>
      <c r="N1869" t="s">
        <v>538</v>
      </c>
      <c r="O1869" t="s">
        <v>537</v>
      </c>
      <c r="P1869" t="s">
        <v>627</v>
      </c>
    </row>
    <row r="1870" spans="1:16" x14ac:dyDescent="0.25">
      <c r="A1870" t="s">
        <v>466</v>
      </c>
      <c r="B1870" t="s">
        <v>77</v>
      </c>
      <c r="C1870" t="s">
        <v>13</v>
      </c>
      <c r="E1870" t="s">
        <v>14</v>
      </c>
      <c r="F1870" t="s">
        <v>14</v>
      </c>
      <c r="G1870" t="s">
        <v>15</v>
      </c>
      <c r="H1870" t="s">
        <v>37</v>
      </c>
      <c r="I1870" t="s">
        <v>38</v>
      </c>
      <c r="J1870" t="s">
        <v>117</v>
      </c>
      <c r="K1870" s="1">
        <v>45421</v>
      </c>
      <c r="L1870">
        <v>30</v>
      </c>
      <c r="M1870">
        <v>3</v>
      </c>
      <c r="N1870" t="s">
        <v>538</v>
      </c>
      <c r="O1870" t="s">
        <v>537</v>
      </c>
      <c r="P1870" t="s">
        <v>627</v>
      </c>
    </row>
    <row r="1871" spans="1:16" x14ac:dyDescent="0.25">
      <c r="A1871" t="s">
        <v>466</v>
      </c>
      <c r="B1871" t="s">
        <v>77</v>
      </c>
      <c r="C1871" t="s">
        <v>13</v>
      </c>
      <c r="E1871" t="s">
        <v>14</v>
      </c>
      <c r="F1871" t="s">
        <v>14</v>
      </c>
      <c r="G1871" t="s">
        <v>15</v>
      </c>
      <c r="H1871" t="s">
        <v>37</v>
      </c>
      <c r="I1871" t="s">
        <v>38</v>
      </c>
      <c r="J1871" t="s">
        <v>117</v>
      </c>
      <c r="K1871" s="1">
        <v>45422</v>
      </c>
      <c r="L1871">
        <v>90</v>
      </c>
      <c r="M1871">
        <v>3</v>
      </c>
      <c r="N1871" t="s">
        <v>538</v>
      </c>
      <c r="O1871" t="s">
        <v>537</v>
      </c>
      <c r="P1871" t="s">
        <v>627</v>
      </c>
    </row>
    <row r="1872" spans="1:16" x14ac:dyDescent="0.25">
      <c r="A1872" t="s">
        <v>466</v>
      </c>
      <c r="B1872" t="s">
        <v>77</v>
      </c>
      <c r="C1872" t="s">
        <v>13</v>
      </c>
      <c r="E1872" t="s">
        <v>14</v>
      </c>
      <c r="F1872" t="s">
        <v>14</v>
      </c>
      <c r="G1872" t="s">
        <v>15</v>
      </c>
      <c r="H1872" t="s">
        <v>37</v>
      </c>
      <c r="I1872" t="s">
        <v>37</v>
      </c>
      <c r="J1872" t="s">
        <v>119</v>
      </c>
      <c r="K1872" s="1">
        <v>45404</v>
      </c>
      <c r="L1872">
        <v>90</v>
      </c>
      <c r="M1872">
        <v>1</v>
      </c>
      <c r="N1872" t="s">
        <v>538</v>
      </c>
      <c r="O1872" t="s">
        <v>537</v>
      </c>
      <c r="P1872" t="s">
        <v>627</v>
      </c>
    </row>
    <row r="1873" spans="1:16" x14ac:dyDescent="0.25">
      <c r="A1873" t="s">
        <v>466</v>
      </c>
      <c r="B1873" t="s">
        <v>77</v>
      </c>
      <c r="C1873" t="s">
        <v>13</v>
      </c>
      <c r="E1873" t="s">
        <v>14</v>
      </c>
      <c r="F1873" t="s">
        <v>14</v>
      </c>
      <c r="G1873" t="s">
        <v>15</v>
      </c>
      <c r="H1873" t="s">
        <v>37</v>
      </c>
      <c r="I1873" t="s">
        <v>37</v>
      </c>
      <c r="J1873" t="s">
        <v>119</v>
      </c>
      <c r="K1873" s="1">
        <v>45405</v>
      </c>
      <c r="L1873">
        <v>150</v>
      </c>
      <c r="M1873">
        <v>1</v>
      </c>
      <c r="N1873" t="s">
        <v>538</v>
      </c>
      <c r="O1873" t="s">
        <v>537</v>
      </c>
      <c r="P1873" t="s">
        <v>627</v>
      </c>
    </row>
    <row r="1874" spans="1:16" x14ac:dyDescent="0.25">
      <c r="A1874" t="s">
        <v>466</v>
      </c>
      <c r="B1874" t="s">
        <v>77</v>
      </c>
      <c r="C1874" t="s">
        <v>13</v>
      </c>
      <c r="E1874" t="s">
        <v>14</v>
      </c>
      <c r="F1874" t="s">
        <v>14</v>
      </c>
      <c r="G1874" t="s">
        <v>15</v>
      </c>
      <c r="H1874" t="s">
        <v>37</v>
      </c>
      <c r="I1874" t="s">
        <v>37</v>
      </c>
      <c r="J1874" t="s">
        <v>119</v>
      </c>
      <c r="K1874" s="1">
        <v>45406</v>
      </c>
      <c r="L1874">
        <v>60</v>
      </c>
      <c r="M1874">
        <v>1</v>
      </c>
      <c r="N1874" t="s">
        <v>538</v>
      </c>
      <c r="O1874" t="s">
        <v>537</v>
      </c>
      <c r="P1874" t="s">
        <v>627</v>
      </c>
    </row>
    <row r="1875" spans="1:16" x14ac:dyDescent="0.25">
      <c r="A1875" t="s">
        <v>466</v>
      </c>
      <c r="B1875" t="s">
        <v>77</v>
      </c>
      <c r="C1875" t="s">
        <v>13</v>
      </c>
      <c r="E1875" t="s">
        <v>14</v>
      </c>
      <c r="F1875" t="s">
        <v>14</v>
      </c>
      <c r="G1875" t="s">
        <v>15</v>
      </c>
      <c r="H1875" t="s">
        <v>37</v>
      </c>
      <c r="I1875" t="s">
        <v>37</v>
      </c>
      <c r="J1875" t="s">
        <v>119</v>
      </c>
      <c r="K1875" s="1">
        <v>45407</v>
      </c>
      <c r="L1875">
        <v>90</v>
      </c>
      <c r="M1875">
        <v>1</v>
      </c>
      <c r="N1875" t="s">
        <v>538</v>
      </c>
      <c r="O1875" t="s">
        <v>537</v>
      </c>
      <c r="P1875" t="s">
        <v>627</v>
      </c>
    </row>
    <row r="1876" spans="1:16" x14ac:dyDescent="0.25">
      <c r="A1876" t="s">
        <v>466</v>
      </c>
      <c r="B1876" t="s">
        <v>77</v>
      </c>
      <c r="C1876" t="s">
        <v>13</v>
      </c>
      <c r="E1876" t="s">
        <v>14</v>
      </c>
      <c r="F1876" t="s">
        <v>14</v>
      </c>
      <c r="G1876" t="s">
        <v>15</v>
      </c>
      <c r="H1876" t="s">
        <v>37</v>
      </c>
      <c r="I1876" t="s">
        <v>37</v>
      </c>
      <c r="J1876" t="s">
        <v>119</v>
      </c>
      <c r="K1876" s="1">
        <v>45411</v>
      </c>
      <c r="L1876">
        <v>120</v>
      </c>
      <c r="M1876">
        <v>2</v>
      </c>
      <c r="N1876" t="s">
        <v>538</v>
      </c>
      <c r="O1876" t="s">
        <v>537</v>
      </c>
      <c r="P1876" t="s">
        <v>627</v>
      </c>
    </row>
    <row r="1877" spans="1:16" x14ac:dyDescent="0.25">
      <c r="A1877" t="s">
        <v>466</v>
      </c>
      <c r="B1877" t="s">
        <v>77</v>
      </c>
      <c r="C1877" t="s">
        <v>13</v>
      </c>
      <c r="E1877" t="s">
        <v>14</v>
      </c>
      <c r="F1877" t="s">
        <v>14</v>
      </c>
      <c r="G1877" t="s">
        <v>15</v>
      </c>
      <c r="H1877" t="s">
        <v>37</v>
      </c>
      <c r="I1877" t="s">
        <v>37</v>
      </c>
      <c r="J1877" t="s">
        <v>119</v>
      </c>
      <c r="K1877" s="1">
        <v>45412</v>
      </c>
      <c r="L1877">
        <v>150</v>
      </c>
      <c r="M1877">
        <v>2</v>
      </c>
      <c r="N1877" t="s">
        <v>538</v>
      </c>
      <c r="O1877" t="s">
        <v>537</v>
      </c>
      <c r="P1877" t="s">
        <v>627</v>
      </c>
    </row>
    <row r="1878" spans="1:16" x14ac:dyDescent="0.25">
      <c r="A1878" t="s">
        <v>466</v>
      </c>
      <c r="B1878" t="s">
        <v>77</v>
      </c>
      <c r="C1878" t="s">
        <v>13</v>
      </c>
      <c r="E1878" t="s">
        <v>14</v>
      </c>
      <c r="F1878" t="s">
        <v>14</v>
      </c>
      <c r="G1878" t="s">
        <v>15</v>
      </c>
      <c r="H1878" t="s">
        <v>37</v>
      </c>
      <c r="I1878" t="s">
        <v>37</v>
      </c>
      <c r="J1878" t="s">
        <v>119</v>
      </c>
      <c r="K1878" s="1">
        <v>45413</v>
      </c>
      <c r="L1878">
        <v>240</v>
      </c>
      <c r="M1878">
        <v>2</v>
      </c>
      <c r="N1878" t="s">
        <v>538</v>
      </c>
      <c r="O1878" t="s">
        <v>537</v>
      </c>
      <c r="P1878" t="s">
        <v>627</v>
      </c>
    </row>
    <row r="1879" spans="1:16" x14ac:dyDescent="0.25">
      <c r="A1879" t="s">
        <v>466</v>
      </c>
      <c r="B1879" t="s">
        <v>77</v>
      </c>
      <c r="C1879" t="s">
        <v>13</v>
      </c>
      <c r="E1879" t="s">
        <v>14</v>
      </c>
      <c r="F1879" t="s">
        <v>14</v>
      </c>
      <c r="G1879" t="s">
        <v>15</v>
      </c>
      <c r="H1879" t="s">
        <v>37</v>
      </c>
      <c r="I1879" t="s">
        <v>37</v>
      </c>
      <c r="J1879" t="s">
        <v>119</v>
      </c>
      <c r="K1879" s="1">
        <v>45414</v>
      </c>
      <c r="L1879">
        <v>90</v>
      </c>
      <c r="M1879">
        <v>2</v>
      </c>
      <c r="N1879" t="s">
        <v>538</v>
      </c>
      <c r="O1879" t="s">
        <v>537</v>
      </c>
      <c r="P1879" t="s">
        <v>627</v>
      </c>
    </row>
    <row r="1880" spans="1:16" x14ac:dyDescent="0.25">
      <c r="A1880" t="s">
        <v>466</v>
      </c>
      <c r="B1880" t="s">
        <v>77</v>
      </c>
      <c r="C1880" t="s">
        <v>13</v>
      </c>
      <c r="E1880" t="s">
        <v>14</v>
      </c>
      <c r="F1880" t="s">
        <v>14</v>
      </c>
      <c r="G1880" t="s">
        <v>15</v>
      </c>
      <c r="H1880" t="s">
        <v>37</v>
      </c>
      <c r="I1880" t="s">
        <v>37</v>
      </c>
      <c r="J1880" t="s">
        <v>119</v>
      </c>
      <c r="K1880" s="1">
        <v>45419</v>
      </c>
      <c r="L1880">
        <v>240</v>
      </c>
      <c r="M1880">
        <v>3</v>
      </c>
      <c r="N1880" t="s">
        <v>538</v>
      </c>
      <c r="O1880" t="s">
        <v>537</v>
      </c>
      <c r="P1880" t="s">
        <v>627</v>
      </c>
    </row>
    <row r="1881" spans="1:16" x14ac:dyDescent="0.25">
      <c r="A1881" t="s">
        <v>466</v>
      </c>
      <c r="B1881" t="s">
        <v>77</v>
      </c>
      <c r="C1881" t="s">
        <v>13</v>
      </c>
      <c r="E1881" t="s">
        <v>14</v>
      </c>
      <c r="F1881" t="s">
        <v>14</v>
      </c>
      <c r="G1881" t="s">
        <v>15</v>
      </c>
      <c r="H1881" t="s">
        <v>37</v>
      </c>
      <c r="I1881" t="s">
        <v>37</v>
      </c>
      <c r="J1881" t="s">
        <v>119</v>
      </c>
      <c r="K1881" s="1">
        <v>45420</v>
      </c>
      <c r="L1881">
        <v>150</v>
      </c>
      <c r="M1881">
        <v>3</v>
      </c>
      <c r="N1881" t="s">
        <v>538</v>
      </c>
      <c r="O1881" t="s">
        <v>537</v>
      </c>
      <c r="P1881" t="s">
        <v>627</v>
      </c>
    </row>
    <row r="1882" spans="1:16" x14ac:dyDescent="0.25">
      <c r="A1882" t="s">
        <v>466</v>
      </c>
      <c r="B1882" t="s">
        <v>77</v>
      </c>
      <c r="C1882" t="s">
        <v>13</v>
      </c>
      <c r="E1882" t="s">
        <v>14</v>
      </c>
      <c r="F1882" t="s">
        <v>14</v>
      </c>
      <c r="G1882" t="s">
        <v>15</v>
      </c>
      <c r="H1882" t="s">
        <v>37</v>
      </c>
      <c r="I1882" t="s">
        <v>37</v>
      </c>
      <c r="J1882" t="s">
        <v>119</v>
      </c>
      <c r="K1882" s="1">
        <v>45421</v>
      </c>
      <c r="L1882">
        <v>60</v>
      </c>
      <c r="M1882">
        <v>3</v>
      </c>
      <c r="N1882" t="s">
        <v>538</v>
      </c>
      <c r="O1882" t="s">
        <v>537</v>
      </c>
      <c r="P1882" t="s">
        <v>627</v>
      </c>
    </row>
    <row r="1883" spans="1:16" x14ac:dyDescent="0.25">
      <c r="A1883" t="s">
        <v>466</v>
      </c>
      <c r="B1883" t="s">
        <v>77</v>
      </c>
      <c r="C1883" t="s">
        <v>13</v>
      </c>
      <c r="E1883" t="s">
        <v>14</v>
      </c>
      <c r="F1883" t="s">
        <v>14</v>
      </c>
      <c r="G1883" t="s">
        <v>15</v>
      </c>
      <c r="H1883" t="s">
        <v>37</v>
      </c>
      <c r="I1883" t="s">
        <v>37</v>
      </c>
      <c r="J1883" t="s">
        <v>119</v>
      </c>
      <c r="K1883" s="1">
        <v>45425</v>
      </c>
      <c r="L1883">
        <v>150</v>
      </c>
      <c r="M1883">
        <v>4</v>
      </c>
      <c r="N1883" t="s">
        <v>538</v>
      </c>
      <c r="O1883" t="s">
        <v>537</v>
      </c>
      <c r="P1883" t="s">
        <v>627</v>
      </c>
    </row>
    <row r="1884" spans="1:16" x14ac:dyDescent="0.25">
      <c r="A1884" t="s">
        <v>466</v>
      </c>
      <c r="B1884" t="s">
        <v>77</v>
      </c>
      <c r="C1884" t="s">
        <v>13</v>
      </c>
      <c r="E1884" t="s">
        <v>14</v>
      </c>
      <c r="F1884" t="s">
        <v>14</v>
      </c>
      <c r="G1884" t="s">
        <v>15</v>
      </c>
      <c r="H1884" t="s">
        <v>37</v>
      </c>
      <c r="I1884" t="s">
        <v>37</v>
      </c>
      <c r="J1884" t="s">
        <v>119</v>
      </c>
      <c r="K1884" s="1">
        <v>45426</v>
      </c>
      <c r="L1884">
        <v>120</v>
      </c>
      <c r="M1884">
        <v>4</v>
      </c>
      <c r="N1884" t="s">
        <v>538</v>
      </c>
      <c r="O1884" t="s">
        <v>537</v>
      </c>
      <c r="P1884" t="s">
        <v>627</v>
      </c>
    </row>
    <row r="1885" spans="1:16" x14ac:dyDescent="0.25">
      <c r="A1885" t="s">
        <v>466</v>
      </c>
      <c r="B1885" t="s">
        <v>77</v>
      </c>
      <c r="C1885" t="s">
        <v>13</v>
      </c>
      <c r="E1885" t="s">
        <v>14</v>
      </c>
      <c r="F1885" t="s">
        <v>14</v>
      </c>
      <c r="G1885" t="s">
        <v>15</v>
      </c>
      <c r="H1885" t="s">
        <v>37</v>
      </c>
      <c r="I1885" t="s">
        <v>39</v>
      </c>
      <c r="J1885" t="s">
        <v>119</v>
      </c>
      <c r="K1885" s="1">
        <v>45405</v>
      </c>
      <c r="L1885">
        <v>30</v>
      </c>
      <c r="M1885">
        <v>1</v>
      </c>
      <c r="N1885" t="s">
        <v>538</v>
      </c>
      <c r="O1885" t="s">
        <v>537</v>
      </c>
      <c r="P1885" t="s">
        <v>627</v>
      </c>
    </row>
    <row r="1886" spans="1:16" x14ac:dyDescent="0.25">
      <c r="A1886" t="s">
        <v>466</v>
      </c>
      <c r="B1886" t="s">
        <v>77</v>
      </c>
      <c r="C1886" t="s">
        <v>13</v>
      </c>
      <c r="E1886" t="s">
        <v>14</v>
      </c>
      <c r="F1886" t="s">
        <v>14</v>
      </c>
      <c r="G1886" t="s">
        <v>15</v>
      </c>
      <c r="H1886" t="s">
        <v>37</v>
      </c>
      <c r="I1886" t="s">
        <v>39</v>
      </c>
      <c r="J1886" t="s">
        <v>119</v>
      </c>
      <c r="K1886" s="1">
        <v>45406</v>
      </c>
      <c r="L1886">
        <v>60</v>
      </c>
      <c r="M1886">
        <v>1</v>
      </c>
      <c r="N1886" t="s">
        <v>538</v>
      </c>
      <c r="O1886" t="s">
        <v>537</v>
      </c>
      <c r="P1886" t="s">
        <v>627</v>
      </c>
    </row>
    <row r="1887" spans="1:16" x14ac:dyDescent="0.25">
      <c r="A1887" t="s">
        <v>466</v>
      </c>
      <c r="B1887" t="s">
        <v>77</v>
      </c>
      <c r="C1887" t="s">
        <v>13</v>
      </c>
      <c r="E1887" t="s">
        <v>14</v>
      </c>
      <c r="F1887" t="s">
        <v>14</v>
      </c>
      <c r="G1887" t="s">
        <v>15</v>
      </c>
      <c r="H1887" t="s">
        <v>37</v>
      </c>
      <c r="I1887" t="s">
        <v>39</v>
      </c>
      <c r="J1887" t="s">
        <v>119</v>
      </c>
      <c r="K1887" s="1">
        <v>45407</v>
      </c>
      <c r="L1887">
        <v>30</v>
      </c>
      <c r="M1887">
        <v>1</v>
      </c>
      <c r="N1887" t="s">
        <v>538</v>
      </c>
      <c r="O1887" t="s">
        <v>537</v>
      </c>
      <c r="P1887" t="s">
        <v>627</v>
      </c>
    </row>
    <row r="1888" spans="1:16" x14ac:dyDescent="0.25">
      <c r="A1888" t="s">
        <v>466</v>
      </c>
      <c r="B1888" t="s">
        <v>77</v>
      </c>
      <c r="C1888" t="s">
        <v>13</v>
      </c>
      <c r="E1888" t="s">
        <v>14</v>
      </c>
      <c r="F1888" t="s">
        <v>14</v>
      </c>
      <c r="G1888" t="s">
        <v>15</v>
      </c>
      <c r="H1888" t="s">
        <v>37</v>
      </c>
      <c r="I1888" t="s">
        <v>39</v>
      </c>
      <c r="J1888" t="s">
        <v>119</v>
      </c>
      <c r="K1888" s="1">
        <v>45414</v>
      </c>
      <c r="L1888">
        <v>60</v>
      </c>
      <c r="M1888">
        <v>2</v>
      </c>
      <c r="N1888" t="s">
        <v>538</v>
      </c>
      <c r="O1888" t="s">
        <v>537</v>
      </c>
      <c r="P1888" t="s">
        <v>627</v>
      </c>
    </row>
    <row r="1889" spans="1:16" x14ac:dyDescent="0.25">
      <c r="A1889" t="s">
        <v>466</v>
      </c>
      <c r="B1889" t="s">
        <v>77</v>
      </c>
      <c r="C1889" t="s">
        <v>13</v>
      </c>
      <c r="E1889" t="s">
        <v>14</v>
      </c>
      <c r="F1889" t="s">
        <v>14</v>
      </c>
      <c r="G1889" t="s">
        <v>15</v>
      </c>
      <c r="H1889" t="s">
        <v>37</v>
      </c>
      <c r="I1889" t="s">
        <v>39</v>
      </c>
      <c r="J1889" t="s">
        <v>119</v>
      </c>
      <c r="K1889" s="1">
        <v>45419</v>
      </c>
      <c r="L1889">
        <v>30</v>
      </c>
      <c r="M1889">
        <v>3</v>
      </c>
      <c r="N1889" t="s">
        <v>538</v>
      </c>
      <c r="O1889" t="s">
        <v>537</v>
      </c>
      <c r="P1889" t="s">
        <v>627</v>
      </c>
    </row>
    <row r="1890" spans="1:16" x14ac:dyDescent="0.25">
      <c r="A1890" t="s">
        <v>466</v>
      </c>
      <c r="B1890" t="s">
        <v>77</v>
      </c>
      <c r="C1890" t="s">
        <v>13</v>
      </c>
      <c r="E1890" t="s">
        <v>14</v>
      </c>
      <c r="F1890" t="s">
        <v>14</v>
      </c>
      <c r="G1890" t="s">
        <v>15</v>
      </c>
      <c r="H1890" t="s">
        <v>37</v>
      </c>
      <c r="I1890" t="s">
        <v>39</v>
      </c>
      <c r="J1890" t="s">
        <v>119</v>
      </c>
      <c r="K1890" s="1">
        <v>45420</v>
      </c>
      <c r="L1890">
        <v>30</v>
      </c>
      <c r="M1890">
        <v>3</v>
      </c>
      <c r="N1890" t="s">
        <v>538</v>
      </c>
      <c r="O1890" t="s">
        <v>537</v>
      </c>
      <c r="P1890" t="s">
        <v>627</v>
      </c>
    </row>
    <row r="1891" spans="1:16" x14ac:dyDescent="0.25">
      <c r="A1891" t="s">
        <v>466</v>
      </c>
      <c r="B1891" t="s">
        <v>77</v>
      </c>
      <c r="C1891" t="s">
        <v>13</v>
      </c>
      <c r="E1891" t="s">
        <v>14</v>
      </c>
      <c r="F1891" t="s">
        <v>14</v>
      </c>
      <c r="G1891" t="s">
        <v>15</v>
      </c>
      <c r="H1891" t="s">
        <v>37</v>
      </c>
      <c r="I1891" t="s">
        <v>39</v>
      </c>
      <c r="J1891" t="s">
        <v>119</v>
      </c>
      <c r="K1891" s="1">
        <v>45421</v>
      </c>
      <c r="L1891">
        <v>30</v>
      </c>
      <c r="M1891">
        <v>3</v>
      </c>
      <c r="N1891" t="s">
        <v>538</v>
      </c>
      <c r="O1891" t="s">
        <v>537</v>
      </c>
      <c r="P1891" t="s">
        <v>627</v>
      </c>
    </row>
    <row r="1892" spans="1:16" x14ac:dyDescent="0.25">
      <c r="A1892" t="s">
        <v>466</v>
      </c>
      <c r="B1892" t="s">
        <v>77</v>
      </c>
      <c r="C1892" t="s">
        <v>13</v>
      </c>
      <c r="E1892" t="s">
        <v>14</v>
      </c>
      <c r="F1892" t="s">
        <v>14</v>
      </c>
      <c r="G1892" t="s">
        <v>15</v>
      </c>
      <c r="H1892" t="s">
        <v>37</v>
      </c>
      <c r="I1892" t="s">
        <v>39</v>
      </c>
      <c r="J1892" t="s">
        <v>119</v>
      </c>
      <c r="K1892" s="1">
        <v>45422</v>
      </c>
      <c r="L1892">
        <v>30</v>
      </c>
      <c r="M1892">
        <v>3</v>
      </c>
      <c r="N1892" t="s">
        <v>538</v>
      </c>
      <c r="O1892" t="s">
        <v>537</v>
      </c>
      <c r="P1892" t="s">
        <v>627</v>
      </c>
    </row>
    <row r="1893" spans="1:16" x14ac:dyDescent="0.25">
      <c r="A1893" t="s">
        <v>466</v>
      </c>
      <c r="B1893" t="s">
        <v>77</v>
      </c>
      <c r="C1893" t="s">
        <v>13</v>
      </c>
      <c r="E1893" t="s">
        <v>14</v>
      </c>
      <c r="F1893" t="s">
        <v>14</v>
      </c>
      <c r="G1893" t="s">
        <v>15</v>
      </c>
      <c r="H1893" t="s">
        <v>37</v>
      </c>
      <c r="I1893" t="s">
        <v>39</v>
      </c>
      <c r="J1893" t="s">
        <v>119</v>
      </c>
      <c r="K1893" s="1">
        <v>45425</v>
      </c>
      <c r="L1893">
        <v>10.001999999999899</v>
      </c>
      <c r="M1893">
        <v>4</v>
      </c>
      <c r="N1893" t="s">
        <v>538</v>
      </c>
      <c r="O1893" t="s">
        <v>537</v>
      </c>
      <c r="P1893" t="s">
        <v>627</v>
      </c>
    </row>
    <row r="1894" spans="1:16" x14ac:dyDescent="0.25">
      <c r="A1894" t="s">
        <v>466</v>
      </c>
      <c r="B1894" t="s">
        <v>77</v>
      </c>
      <c r="C1894" t="s">
        <v>13</v>
      </c>
      <c r="E1894" t="s">
        <v>14</v>
      </c>
      <c r="F1894" t="s">
        <v>14</v>
      </c>
      <c r="G1894" t="s">
        <v>15</v>
      </c>
      <c r="H1894" t="s">
        <v>37</v>
      </c>
      <c r="I1894" t="s">
        <v>39</v>
      </c>
      <c r="J1894" t="s">
        <v>119</v>
      </c>
      <c r="K1894" s="1">
        <v>45426</v>
      </c>
      <c r="L1894">
        <v>60</v>
      </c>
      <c r="M1894">
        <v>4</v>
      </c>
      <c r="N1894" t="s">
        <v>538</v>
      </c>
      <c r="O1894" t="s">
        <v>537</v>
      </c>
      <c r="P1894" t="s">
        <v>627</v>
      </c>
    </row>
    <row r="1895" spans="1:16" x14ac:dyDescent="0.25">
      <c r="A1895" t="s">
        <v>466</v>
      </c>
      <c r="B1895" t="s">
        <v>77</v>
      </c>
      <c r="C1895" t="s">
        <v>13</v>
      </c>
      <c r="E1895" t="s">
        <v>14</v>
      </c>
      <c r="F1895" t="s">
        <v>14</v>
      </c>
      <c r="G1895" t="s">
        <v>15</v>
      </c>
      <c r="H1895" t="s">
        <v>524</v>
      </c>
      <c r="I1895" t="s">
        <v>40</v>
      </c>
      <c r="J1895" t="s">
        <v>117</v>
      </c>
      <c r="K1895" s="1">
        <v>45422</v>
      </c>
      <c r="L1895">
        <v>30</v>
      </c>
      <c r="M1895">
        <v>3</v>
      </c>
      <c r="N1895" t="s">
        <v>538</v>
      </c>
      <c r="O1895" t="s">
        <v>537</v>
      </c>
      <c r="P1895" t="s">
        <v>627</v>
      </c>
    </row>
    <row r="1896" spans="1:16" x14ac:dyDescent="0.25">
      <c r="A1896" t="s">
        <v>466</v>
      </c>
      <c r="B1896" t="s">
        <v>77</v>
      </c>
      <c r="C1896" t="s">
        <v>13</v>
      </c>
      <c r="E1896" t="s">
        <v>14</v>
      </c>
      <c r="F1896" t="s">
        <v>14</v>
      </c>
      <c r="G1896" t="s">
        <v>15</v>
      </c>
      <c r="H1896" t="s">
        <v>524</v>
      </c>
      <c r="I1896" t="s">
        <v>41</v>
      </c>
      <c r="J1896" t="s">
        <v>117</v>
      </c>
      <c r="K1896" s="1">
        <v>45404</v>
      </c>
      <c r="L1896">
        <v>120</v>
      </c>
      <c r="M1896">
        <v>1</v>
      </c>
      <c r="N1896" t="s">
        <v>538</v>
      </c>
      <c r="O1896" t="s">
        <v>537</v>
      </c>
      <c r="P1896" t="s">
        <v>627</v>
      </c>
    </row>
    <row r="1897" spans="1:16" x14ac:dyDescent="0.25">
      <c r="A1897" t="s">
        <v>466</v>
      </c>
      <c r="B1897" t="s">
        <v>77</v>
      </c>
      <c r="C1897" t="s">
        <v>13</v>
      </c>
      <c r="E1897" t="s">
        <v>14</v>
      </c>
      <c r="F1897" t="s">
        <v>14</v>
      </c>
      <c r="G1897" t="s">
        <v>15</v>
      </c>
      <c r="H1897" t="s">
        <v>524</v>
      </c>
      <c r="I1897" t="s">
        <v>41</v>
      </c>
      <c r="J1897" t="s">
        <v>117</v>
      </c>
      <c r="K1897" s="1">
        <v>45405</v>
      </c>
      <c r="L1897">
        <v>90</v>
      </c>
      <c r="M1897">
        <v>1</v>
      </c>
      <c r="N1897" t="s">
        <v>538</v>
      </c>
      <c r="O1897" t="s">
        <v>537</v>
      </c>
      <c r="P1897" t="s">
        <v>627</v>
      </c>
    </row>
    <row r="1898" spans="1:16" x14ac:dyDescent="0.25">
      <c r="A1898" t="s">
        <v>466</v>
      </c>
      <c r="B1898" t="s">
        <v>77</v>
      </c>
      <c r="C1898" t="s">
        <v>13</v>
      </c>
      <c r="E1898" t="s">
        <v>14</v>
      </c>
      <c r="F1898" t="s">
        <v>14</v>
      </c>
      <c r="G1898" t="s">
        <v>15</v>
      </c>
      <c r="H1898" t="s">
        <v>524</v>
      </c>
      <c r="I1898" t="s">
        <v>41</v>
      </c>
      <c r="J1898" t="s">
        <v>117</v>
      </c>
      <c r="K1898" s="1">
        <v>45406</v>
      </c>
      <c r="L1898">
        <v>90</v>
      </c>
      <c r="M1898">
        <v>1</v>
      </c>
      <c r="N1898" t="s">
        <v>538</v>
      </c>
      <c r="O1898" t="s">
        <v>537</v>
      </c>
      <c r="P1898" t="s">
        <v>627</v>
      </c>
    </row>
    <row r="1899" spans="1:16" x14ac:dyDescent="0.25">
      <c r="A1899" t="s">
        <v>466</v>
      </c>
      <c r="B1899" t="s">
        <v>77</v>
      </c>
      <c r="C1899" t="s">
        <v>13</v>
      </c>
      <c r="E1899" t="s">
        <v>14</v>
      </c>
      <c r="F1899" t="s">
        <v>14</v>
      </c>
      <c r="G1899" t="s">
        <v>15</v>
      </c>
      <c r="H1899" t="s">
        <v>524</v>
      </c>
      <c r="I1899" t="s">
        <v>41</v>
      </c>
      <c r="J1899" t="s">
        <v>117</v>
      </c>
      <c r="K1899" s="1">
        <v>45407</v>
      </c>
      <c r="L1899">
        <v>60</v>
      </c>
      <c r="M1899">
        <v>1</v>
      </c>
      <c r="N1899" t="s">
        <v>538</v>
      </c>
      <c r="O1899" t="s">
        <v>537</v>
      </c>
      <c r="P1899" t="s">
        <v>627</v>
      </c>
    </row>
    <row r="1900" spans="1:16" x14ac:dyDescent="0.25">
      <c r="A1900" t="s">
        <v>466</v>
      </c>
      <c r="B1900" t="s">
        <v>77</v>
      </c>
      <c r="C1900" t="s">
        <v>13</v>
      </c>
      <c r="E1900" t="s">
        <v>14</v>
      </c>
      <c r="F1900" t="s">
        <v>14</v>
      </c>
      <c r="G1900" t="s">
        <v>15</v>
      </c>
      <c r="H1900" t="s">
        <v>524</v>
      </c>
      <c r="I1900" t="s">
        <v>41</v>
      </c>
      <c r="J1900" t="s">
        <v>117</v>
      </c>
      <c r="K1900" s="1">
        <v>45408</v>
      </c>
      <c r="L1900">
        <v>120</v>
      </c>
      <c r="M1900">
        <v>1</v>
      </c>
      <c r="N1900" t="s">
        <v>538</v>
      </c>
      <c r="O1900" t="s">
        <v>537</v>
      </c>
      <c r="P1900" t="s">
        <v>627</v>
      </c>
    </row>
    <row r="1901" spans="1:16" x14ac:dyDescent="0.25">
      <c r="A1901" t="s">
        <v>466</v>
      </c>
      <c r="B1901" t="s">
        <v>77</v>
      </c>
      <c r="C1901" t="s">
        <v>13</v>
      </c>
      <c r="E1901" t="s">
        <v>14</v>
      </c>
      <c r="F1901" t="s">
        <v>14</v>
      </c>
      <c r="G1901" t="s">
        <v>15</v>
      </c>
      <c r="H1901" t="s">
        <v>524</v>
      </c>
      <c r="I1901" t="s">
        <v>41</v>
      </c>
      <c r="J1901" t="s">
        <v>117</v>
      </c>
      <c r="K1901" s="1">
        <v>45411</v>
      </c>
      <c r="L1901">
        <v>120</v>
      </c>
      <c r="M1901">
        <v>2</v>
      </c>
      <c r="N1901" t="s">
        <v>538</v>
      </c>
      <c r="O1901" t="s">
        <v>537</v>
      </c>
      <c r="P1901" t="s">
        <v>627</v>
      </c>
    </row>
    <row r="1902" spans="1:16" x14ac:dyDescent="0.25">
      <c r="A1902" t="s">
        <v>466</v>
      </c>
      <c r="B1902" t="s">
        <v>77</v>
      </c>
      <c r="C1902" t="s">
        <v>13</v>
      </c>
      <c r="E1902" t="s">
        <v>14</v>
      </c>
      <c r="F1902" t="s">
        <v>14</v>
      </c>
      <c r="G1902" t="s">
        <v>15</v>
      </c>
      <c r="H1902" t="s">
        <v>524</v>
      </c>
      <c r="I1902" t="s">
        <v>41</v>
      </c>
      <c r="J1902" t="s">
        <v>117</v>
      </c>
      <c r="K1902" s="1">
        <v>45412</v>
      </c>
      <c r="L1902">
        <v>90</v>
      </c>
      <c r="M1902">
        <v>2</v>
      </c>
      <c r="N1902" t="s">
        <v>538</v>
      </c>
      <c r="O1902" t="s">
        <v>537</v>
      </c>
      <c r="P1902" t="s">
        <v>627</v>
      </c>
    </row>
    <row r="1903" spans="1:16" x14ac:dyDescent="0.25">
      <c r="A1903" t="s">
        <v>466</v>
      </c>
      <c r="B1903" t="s">
        <v>77</v>
      </c>
      <c r="C1903" t="s">
        <v>13</v>
      </c>
      <c r="E1903" t="s">
        <v>14</v>
      </c>
      <c r="F1903" t="s">
        <v>14</v>
      </c>
      <c r="G1903" t="s">
        <v>15</v>
      </c>
      <c r="H1903" t="s">
        <v>524</v>
      </c>
      <c r="I1903" t="s">
        <v>41</v>
      </c>
      <c r="J1903" t="s">
        <v>117</v>
      </c>
      <c r="K1903" s="1">
        <v>45413</v>
      </c>
      <c r="L1903">
        <v>90</v>
      </c>
      <c r="M1903">
        <v>2</v>
      </c>
      <c r="N1903" t="s">
        <v>538</v>
      </c>
      <c r="O1903" t="s">
        <v>537</v>
      </c>
      <c r="P1903" t="s">
        <v>627</v>
      </c>
    </row>
    <row r="1904" spans="1:16" x14ac:dyDescent="0.25">
      <c r="A1904" t="s">
        <v>466</v>
      </c>
      <c r="B1904" t="s">
        <v>77</v>
      </c>
      <c r="C1904" t="s">
        <v>13</v>
      </c>
      <c r="E1904" t="s">
        <v>14</v>
      </c>
      <c r="F1904" t="s">
        <v>14</v>
      </c>
      <c r="G1904" t="s">
        <v>15</v>
      </c>
      <c r="H1904" t="s">
        <v>524</v>
      </c>
      <c r="I1904" t="s">
        <v>41</v>
      </c>
      <c r="J1904" t="s">
        <v>117</v>
      </c>
      <c r="K1904" s="1">
        <v>45414</v>
      </c>
      <c r="L1904">
        <v>180</v>
      </c>
      <c r="M1904">
        <v>2</v>
      </c>
      <c r="N1904" t="s">
        <v>538</v>
      </c>
      <c r="O1904" t="s">
        <v>537</v>
      </c>
      <c r="P1904" t="s">
        <v>627</v>
      </c>
    </row>
    <row r="1905" spans="1:16" x14ac:dyDescent="0.25">
      <c r="A1905" t="s">
        <v>466</v>
      </c>
      <c r="B1905" t="s">
        <v>77</v>
      </c>
      <c r="C1905" t="s">
        <v>13</v>
      </c>
      <c r="E1905" t="s">
        <v>14</v>
      </c>
      <c r="F1905" t="s">
        <v>14</v>
      </c>
      <c r="G1905" t="s">
        <v>15</v>
      </c>
      <c r="H1905" t="s">
        <v>524</v>
      </c>
      <c r="I1905" t="s">
        <v>41</v>
      </c>
      <c r="J1905" t="s">
        <v>117</v>
      </c>
      <c r="K1905" s="1">
        <v>45419</v>
      </c>
      <c r="L1905">
        <v>60</v>
      </c>
      <c r="M1905">
        <v>3</v>
      </c>
      <c r="N1905" t="s">
        <v>538</v>
      </c>
      <c r="O1905" t="s">
        <v>537</v>
      </c>
      <c r="P1905" t="s">
        <v>627</v>
      </c>
    </row>
    <row r="1906" spans="1:16" x14ac:dyDescent="0.25">
      <c r="A1906" t="s">
        <v>466</v>
      </c>
      <c r="B1906" t="s">
        <v>77</v>
      </c>
      <c r="C1906" t="s">
        <v>13</v>
      </c>
      <c r="E1906" t="s">
        <v>14</v>
      </c>
      <c r="F1906" t="s">
        <v>14</v>
      </c>
      <c r="G1906" t="s">
        <v>15</v>
      </c>
      <c r="H1906" t="s">
        <v>524</v>
      </c>
      <c r="I1906" t="s">
        <v>41</v>
      </c>
      <c r="J1906" t="s">
        <v>117</v>
      </c>
      <c r="K1906" s="1">
        <v>45420</v>
      </c>
      <c r="L1906">
        <v>150</v>
      </c>
      <c r="M1906">
        <v>3</v>
      </c>
      <c r="N1906" t="s">
        <v>538</v>
      </c>
      <c r="O1906" t="s">
        <v>537</v>
      </c>
      <c r="P1906" t="s">
        <v>627</v>
      </c>
    </row>
    <row r="1907" spans="1:16" x14ac:dyDescent="0.25">
      <c r="A1907" t="s">
        <v>466</v>
      </c>
      <c r="B1907" t="s">
        <v>77</v>
      </c>
      <c r="C1907" t="s">
        <v>13</v>
      </c>
      <c r="E1907" t="s">
        <v>14</v>
      </c>
      <c r="F1907" t="s">
        <v>14</v>
      </c>
      <c r="G1907" t="s">
        <v>15</v>
      </c>
      <c r="H1907" t="s">
        <v>524</v>
      </c>
      <c r="I1907" t="s">
        <v>41</v>
      </c>
      <c r="J1907" t="s">
        <v>117</v>
      </c>
      <c r="K1907" s="1">
        <v>45421</v>
      </c>
      <c r="L1907">
        <v>120</v>
      </c>
      <c r="M1907">
        <v>3</v>
      </c>
      <c r="N1907" t="s">
        <v>538</v>
      </c>
      <c r="O1907" t="s">
        <v>537</v>
      </c>
      <c r="P1907" t="s">
        <v>627</v>
      </c>
    </row>
    <row r="1908" spans="1:16" x14ac:dyDescent="0.25">
      <c r="A1908" t="s">
        <v>466</v>
      </c>
      <c r="B1908" t="s">
        <v>77</v>
      </c>
      <c r="C1908" t="s">
        <v>13</v>
      </c>
      <c r="E1908" t="s">
        <v>14</v>
      </c>
      <c r="F1908" t="s">
        <v>14</v>
      </c>
      <c r="G1908" t="s">
        <v>15</v>
      </c>
      <c r="H1908" t="s">
        <v>524</v>
      </c>
      <c r="I1908" t="s">
        <v>41</v>
      </c>
      <c r="J1908" t="s">
        <v>117</v>
      </c>
      <c r="K1908" s="1">
        <v>45422</v>
      </c>
      <c r="L1908">
        <v>210</v>
      </c>
      <c r="M1908">
        <v>3</v>
      </c>
      <c r="N1908" t="s">
        <v>538</v>
      </c>
      <c r="O1908" t="s">
        <v>537</v>
      </c>
      <c r="P1908" t="s">
        <v>627</v>
      </c>
    </row>
    <row r="1909" spans="1:16" x14ac:dyDescent="0.25">
      <c r="A1909" t="s">
        <v>466</v>
      </c>
      <c r="B1909" t="s">
        <v>77</v>
      </c>
      <c r="C1909" t="s">
        <v>13</v>
      </c>
      <c r="E1909" t="s">
        <v>14</v>
      </c>
      <c r="F1909" t="s">
        <v>14</v>
      </c>
      <c r="G1909" t="s">
        <v>15</v>
      </c>
      <c r="H1909" t="s">
        <v>524</v>
      </c>
      <c r="I1909" t="s">
        <v>41</v>
      </c>
      <c r="J1909" t="s">
        <v>117</v>
      </c>
      <c r="K1909" s="1">
        <v>45425</v>
      </c>
      <c r="L1909">
        <v>90</v>
      </c>
      <c r="M1909">
        <v>4</v>
      </c>
      <c r="N1909" t="s">
        <v>538</v>
      </c>
      <c r="O1909" t="s">
        <v>537</v>
      </c>
      <c r="P1909" t="s">
        <v>627</v>
      </c>
    </row>
    <row r="1910" spans="1:16" x14ac:dyDescent="0.25">
      <c r="A1910" t="s">
        <v>466</v>
      </c>
      <c r="B1910" t="s">
        <v>77</v>
      </c>
      <c r="C1910" t="s">
        <v>13</v>
      </c>
      <c r="E1910" t="s">
        <v>14</v>
      </c>
      <c r="F1910" t="s">
        <v>14</v>
      </c>
      <c r="G1910" t="s">
        <v>15</v>
      </c>
      <c r="H1910" t="s">
        <v>524</v>
      </c>
      <c r="I1910" t="s">
        <v>41</v>
      </c>
      <c r="J1910" t="s">
        <v>117</v>
      </c>
      <c r="K1910" s="1">
        <v>45426</v>
      </c>
      <c r="L1910">
        <v>150</v>
      </c>
      <c r="M1910">
        <v>4</v>
      </c>
      <c r="N1910" t="s">
        <v>538</v>
      </c>
      <c r="O1910" t="s">
        <v>537</v>
      </c>
      <c r="P1910" t="s">
        <v>627</v>
      </c>
    </row>
    <row r="1911" spans="1:16" x14ac:dyDescent="0.25">
      <c r="A1911" t="s">
        <v>466</v>
      </c>
      <c r="B1911" t="s">
        <v>77</v>
      </c>
      <c r="C1911" t="s">
        <v>13</v>
      </c>
      <c r="E1911" t="s">
        <v>14</v>
      </c>
      <c r="F1911" t="s">
        <v>14</v>
      </c>
      <c r="G1911" t="s">
        <v>15</v>
      </c>
      <c r="H1911" t="s">
        <v>524</v>
      </c>
      <c r="I1911" t="s">
        <v>42</v>
      </c>
      <c r="J1911" t="s">
        <v>117</v>
      </c>
      <c r="K1911" s="1">
        <v>45404</v>
      </c>
      <c r="L1911">
        <v>10.001999999999899</v>
      </c>
      <c r="M1911">
        <v>1</v>
      </c>
      <c r="N1911" t="s">
        <v>538</v>
      </c>
      <c r="O1911" t="s">
        <v>537</v>
      </c>
      <c r="P1911" t="s">
        <v>627</v>
      </c>
    </row>
    <row r="1912" spans="1:16" x14ac:dyDescent="0.25">
      <c r="A1912" t="s">
        <v>466</v>
      </c>
      <c r="B1912" t="s">
        <v>77</v>
      </c>
      <c r="C1912" t="s">
        <v>13</v>
      </c>
      <c r="E1912" t="s">
        <v>14</v>
      </c>
      <c r="F1912" t="s">
        <v>14</v>
      </c>
      <c r="G1912" t="s">
        <v>15</v>
      </c>
      <c r="H1912" t="s">
        <v>524</v>
      </c>
      <c r="I1912" t="s">
        <v>42</v>
      </c>
      <c r="J1912" t="s">
        <v>117</v>
      </c>
      <c r="K1912" s="1">
        <v>45407</v>
      </c>
      <c r="L1912">
        <v>30</v>
      </c>
      <c r="M1912">
        <v>1</v>
      </c>
      <c r="N1912" t="s">
        <v>538</v>
      </c>
      <c r="O1912" t="s">
        <v>537</v>
      </c>
      <c r="P1912" t="s">
        <v>627</v>
      </c>
    </row>
    <row r="1913" spans="1:16" x14ac:dyDescent="0.25">
      <c r="A1913" t="s">
        <v>466</v>
      </c>
      <c r="B1913" t="s">
        <v>77</v>
      </c>
      <c r="C1913" t="s">
        <v>13</v>
      </c>
      <c r="E1913" t="s">
        <v>14</v>
      </c>
      <c r="F1913" t="s">
        <v>14</v>
      </c>
      <c r="G1913" t="s">
        <v>15</v>
      </c>
      <c r="H1913" t="s">
        <v>524</v>
      </c>
      <c r="I1913" t="s">
        <v>42</v>
      </c>
      <c r="J1913" t="s">
        <v>117</v>
      </c>
      <c r="K1913" s="1">
        <v>45412</v>
      </c>
      <c r="L1913">
        <v>30</v>
      </c>
      <c r="M1913">
        <v>2</v>
      </c>
      <c r="N1913" t="s">
        <v>538</v>
      </c>
      <c r="O1913" t="s">
        <v>537</v>
      </c>
      <c r="P1913" t="s">
        <v>627</v>
      </c>
    </row>
    <row r="1914" spans="1:16" x14ac:dyDescent="0.25">
      <c r="A1914" t="s">
        <v>466</v>
      </c>
      <c r="B1914" t="s">
        <v>77</v>
      </c>
      <c r="C1914" t="s">
        <v>13</v>
      </c>
      <c r="E1914" t="s">
        <v>14</v>
      </c>
      <c r="F1914" t="s">
        <v>14</v>
      </c>
      <c r="G1914" t="s">
        <v>15</v>
      </c>
      <c r="H1914" t="s">
        <v>524</v>
      </c>
      <c r="I1914" t="s">
        <v>43</v>
      </c>
      <c r="J1914" t="s">
        <v>117</v>
      </c>
      <c r="K1914" s="1">
        <v>45408</v>
      </c>
      <c r="L1914">
        <v>30</v>
      </c>
      <c r="M1914">
        <v>1</v>
      </c>
      <c r="N1914" t="s">
        <v>538</v>
      </c>
      <c r="O1914" t="s">
        <v>537</v>
      </c>
      <c r="P1914" t="s">
        <v>627</v>
      </c>
    </row>
    <row r="1915" spans="1:16" x14ac:dyDescent="0.25">
      <c r="A1915" t="s">
        <v>466</v>
      </c>
      <c r="B1915" t="s">
        <v>77</v>
      </c>
      <c r="C1915" t="s">
        <v>13</v>
      </c>
      <c r="E1915" t="s">
        <v>14</v>
      </c>
      <c r="F1915" t="s">
        <v>14</v>
      </c>
      <c r="G1915" t="s">
        <v>15</v>
      </c>
      <c r="H1915" t="s">
        <v>524</v>
      </c>
      <c r="I1915" t="s">
        <v>43</v>
      </c>
      <c r="J1915" t="s">
        <v>117</v>
      </c>
      <c r="K1915" s="1">
        <v>45421</v>
      </c>
      <c r="L1915">
        <v>10.001999999999899</v>
      </c>
      <c r="M1915">
        <v>3</v>
      </c>
      <c r="N1915" t="s">
        <v>538</v>
      </c>
      <c r="O1915" t="s">
        <v>537</v>
      </c>
      <c r="P1915" t="s">
        <v>627</v>
      </c>
    </row>
    <row r="1916" spans="1:16" x14ac:dyDescent="0.25">
      <c r="A1916" t="s">
        <v>466</v>
      </c>
      <c r="B1916" t="s">
        <v>77</v>
      </c>
      <c r="C1916" t="s">
        <v>13</v>
      </c>
      <c r="E1916" t="s">
        <v>14</v>
      </c>
      <c r="F1916" t="s">
        <v>14</v>
      </c>
      <c r="G1916" t="s">
        <v>15</v>
      </c>
      <c r="H1916" t="s">
        <v>524</v>
      </c>
      <c r="I1916" t="s">
        <v>43</v>
      </c>
      <c r="J1916" t="s">
        <v>117</v>
      </c>
      <c r="K1916" s="1">
        <v>45422</v>
      </c>
      <c r="L1916">
        <v>10.001999999999899</v>
      </c>
      <c r="M1916">
        <v>3</v>
      </c>
      <c r="N1916" t="s">
        <v>538</v>
      </c>
      <c r="O1916" t="s">
        <v>537</v>
      </c>
      <c r="P1916" t="s">
        <v>627</v>
      </c>
    </row>
    <row r="1917" spans="1:16" x14ac:dyDescent="0.25">
      <c r="A1917" t="s">
        <v>466</v>
      </c>
      <c r="B1917" t="s">
        <v>77</v>
      </c>
      <c r="C1917" t="s">
        <v>13</v>
      </c>
      <c r="E1917" t="s">
        <v>14</v>
      </c>
      <c r="F1917" t="s">
        <v>14</v>
      </c>
      <c r="G1917" t="s">
        <v>15</v>
      </c>
      <c r="H1917" t="s">
        <v>524</v>
      </c>
      <c r="I1917" t="s">
        <v>43</v>
      </c>
      <c r="J1917" t="s">
        <v>117</v>
      </c>
      <c r="K1917" s="1">
        <v>45426</v>
      </c>
      <c r="L1917">
        <v>30</v>
      </c>
      <c r="M1917">
        <v>4</v>
      </c>
      <c r="N1917" t="s">
        <v>538</v>
      </c>
      <c r="O1917" t="s">
        <v>537</v>
      </c>
      <c r="P1917" t="s">
        <v>627</v>
      </c>
    </row>
    <row r="1918" spans="1:16" x14ac:dyDescent="0.25">
      <c r="A1918" t="s">
        <v>466</v>
      </c>
      <c r="B1918" t="s">
        <v>77</v>
      </c>
      <c r="C1918" t="s">
        <v>13</v>
      </c>
      <c r="E1918" t="s">
        <v>14</v>
      </c>
      <c r="F1918" t="s">
        <v>14</v>
      </c>
      <c r="G1918" t="s">
        <v>15</v>
      </c>
      <c r="H1918" t="s">
        <v>61</v>
      </c>
      <c r="I1918" t="s">
        <v>61</v>
      </c>
      <c r="J1918" t="s">
        <v>119</v>
      </c>
      <c r="K1918" s="1">
        <v>45415</v>
      </c>
      <c r="L1918">
        <v>480</v>
      </c>
      <c r="M1918">
        <v>2</v>
      </c>
      <c r="N1918" t="s">
        <v>538</v>
      </c>
      <c r="O1918" t="s">
        <v>537</v>
      </c>
      <c r="P1918" t="s">
        <v>627</v>
      </c>
    </row>
    <row r="1919" spans="1:16" x14ac:dyDescent="0.25">
      <c r="A1919" t="s">
        <v>466</v>
      </c>
      <c r="B1919" t="s">
        <v>77</v>
      </c>
      <c r="C1919" t="s">
        <v>13</v>
      </c>
      <c r="E1919" t="s">
        <v>14</v>
      </c>
      <c r="F1919" t="s">
        <v>14</v>
      </c>
      <c r="G1919" t="s">
        <v>15</v>
      </c>
      <c r="H1919" t="s">
        <v>61</v>
      </c>
      <c r="I1919" t="s">
        <v>61</v>
      </c>
      <c r="J1919" t="s">
        <v>119</v>
      </c>
      <c r="K1919" s="1">
        <v>45418</v>
      </c>
      <c r="L1919">
        <v>480</v>
      </c>
      <c r="M1919">
        <v>3</v>
      </c>
      <c r="N1919" t="s">
        <v>538</v>
      </c>
      <c r="O1919" t="s">
        <v>537</v>
      </c>
      <c r="P1919" t="s">
        <v>627</v>
      </c>
    </row>
    <row r="1920" spans="1:16" x14ac:dyDescent="0.25">
      <c r="A1920" t="s">
        <v>466</v>
      </c>
      <c r="B1920" t="s">
        <v>77</v>
      </c>
      <c r="C1920" t="s">
        <v>13</v>
      </c>
      <c r="E1920" t="s">
        <v>14</v>
      </c>
      <c r="F1920" t="s">
        <v>14</v>
      </c>
      <c r="G1920" t="s">
        <v>15</v>
      </c>
      <c r="H1920" t="s">
        <v>61</v>
      </c>
      <c r="I1920" t="s">
        <v>61</v>
      </c>
      <c r="J1920" t="s">
        <v>119</v>
      </c>
      <c r="K1920" s="1">
        <v>45427</v>
      </c>
      <c r="L1920">
        <v>480</v>
      </c>
      <c r="M1920">
        <v>4</v>
      </c>
      <c r="N1920" t="s">
        <v>538</v>
      </c>
      <c r="O1920" t="s">
        <v>537</v>
      </c>
      <c r="P1920" t="s">
        <v>627</v>
      </c>
    </row>
    <row r="1921" spans="1:16" x14ac:dyDescent="0.25">
      <c r="A1921" t="s">
        <v>466</v>
      </c>
      <c r="B1921" t="s">
        <v>77</v>
      </c>
      <c r="C1921" t="s">
        <v>13</v>
      </c>
      <c r="E1921" t="s">
        <v>14</v>
      </c>
      <c r="F1921" t="s">
        <v>14</v>
      </c>
      <c r="G1921" t="s">
        <v>15</v>
      </c>
      <c r="H1921" t="s">
        <v>61</v>
      </c>
      <c r="I1921" t="s">
        <v>61</v>
      </c>
      <c r="J1921" t="s">
        <v>119</v>
      </c>
      <c r="K1921" s="1">
        <v>45428</v>
      </c>
      <c r="L1921">
        <v>480</v>
      </c>
      <c r="M1921">
        <v>4</v>
      </c>
      <c r="N1921" t="s">
        <v>538</v>
      </c>
      <c r="O1921" t="s">
        <v>537</v>
      </c>
      <c r="P1921" t="s">
        <v>627</v>
      </c>
    </row>
    <row r="1922" spans="1:16" x14ac:dyDescent="0.25">
      <c r="A1922" t="s">
        <v>466</v>
      </c>
      <c r="B1922" t="s">
        <v>77</v>
      </c>
      <c r="C1922" t="s">
        <v>13</v>
      </c>
      <c r="E1922" t="s">
        <v>14</v>
      </c>
      <c r="F1922" t="s">
        <v>14</v>
      </c>
      <c r="G1922" t="s">
        <v>15</v>
      </c>
      <c r="H1922" t="s">
        <v>61</v>
      </c>
      <c r="I1922" t="s">
        <v>61</v>
      </c>
      <c r="J1922" t="s">
        <v>119</v>
      </c>
      <c r="K1922" s="1">
        <v>45429</v>
      </c>
      <c r="L1922">
        <v>480</v>
      </c>
      <c r="M1922">
        <v>4</v>
      </c>
      <c r="N1922" t="s">
        <v>538</v>
      </c>
      <c r="O1922" t="s">
        <v>537</v>
      </c>
      <c r="P1922" t="s">
        <v>627</v>
      </c>
    </row>
    <row r="1923" spans="1:16" x14ac:dyDescent="0.25">
      <c r="A1923" t="s">
        <v>466</v>
      </c>
      <c r="B1923" t="s">
        <v>77</v>
      </c>
      <c r="C1923" t="s">
        <v>13</v>
      </c>
      <c r="E1923" t="s">
        <v>14</v>
      </c>
      <c r="F1923" t="s">
        <v>14</v>
      </c>
      <c r="G1923" t="s">
        <v>15</v>
      </c>
      <c r="H1923" t="s">
        <v>46</v>
      </c>
      <c r="I1923" t="s">
        <v>51</v>
      </c>
      <c r="J1923" t="s">
        <v>118</v>
      </c>
      <c r="K1923" s="1">
        <v>45404</v>
      </c>
      <c r="L1923">
        <v>30</v>
      </c>
      <c r="M1923">
        <v>1</v>
      </c>
      <c r="N1923" t="s">
        <v>538</v>
      </c>
      <c r="O1923" t="s">
        <v>537</v>
      </c>
      <c r="P1923" t="s">
        <v>627</v>
      </c>
    </row>
    <row r="1924" spans="1:16" x14ac:dyDescent="0.25">
      <c r="A1924" t="s">
        <v>466</v>
      </c>
      <c r="B1924" t="s">
        <v>77</v>
      </c>
      <c r="C1924" t="s">
        <v>13</v>
      </c>
      <c r="E1924" t="s">
        <v>14</v>
      </c>
      <c r="F1924" t="s">
        <v>14</v>
      </c>
      <c r="G1924" t="s">
        <v>15</v>
      </c>
      <c r="H1924" t="s">
        <v>46</v>
      </c>
      <c r="I1924" t="s">
        <v>51</v>
      </c>
      <c r="J1924" t="s">
        <v>118</v>
      </c>
      <c r="K1924" s="1">
        <v>45407</v>
      </c>
      <c r="L1924">
        <v>10.001999999999899</v>
      </c>
      <c r="M1924">
        <v>1</v>
      </c>
      <c r="N1924" t="s">
        <v>538</v>
      </c>
      <c r="O1924" t="s">
        <v>537</v>
      </c>
      <c r="P1924" t="s">
        <v>627</v>
      </c>
    </row>
    <row r="1925" spans="1:16" x14ac:dyDescent="0.25">
      <c r="A1925" t="s">
        <v>466</v>
      </c>
      <c r="B1925" t="s">
        <v>77</v>
      </c>
      <c r="C1925" t="s">
        <v>13</v>
      </c>
      <c r="E1925" t="s">
        <v>14</v>
      </c>
      <c r="F1925" t="s">
        <v>14</v>
      </c>
      <c r="G1925" t="s">
        <v>15</v>
      </c>
      <c r="H1925" t="s">
        <v>46</v>
      </c>
      <c r="I1925" t="s">
        <v>51</v>
      </c>
      <c r="J1925" t="s">
        <v>118</v>
      </c>
      <c r="K1925" s="1">
        <v>45411</v>
      </c>
      <c r="L1925">
        <v>60</v>
      </c>
      <c r="M1925">
        <v>2</v>
      </c>
      <c r="N1925" t="s">
        <v>538</v>
      </c>
      <c r="O1925" t="s">
        <v>537</v>
      </c>
      <c r="P1925" t="s">
        <v>627</v>
      </c>
    </row>
    <row r="1926" spans="1:16" x14ac:dyDescent="0.25">
      <c r="A1926" t="s">
        <v>466</v>
      </c>
      <c r="B1926" t="s">
        <v>77</v>
      </c>
      <c r="C1926" t="s">
        <v>13</v>
      </c>
      <c r="E1926" t="s">
        <v>14</v>
      </c>
      <c r="F1926" t="s">
        <v>14</v>
      </c>
      <c r="G1926" t="s">
        <v>15</v>
      </c>
      <c r="H1926" t="s">
        <v>46</v>
      </c>
      <c r="I1926" t="s">
        <v>51</v>
      </c>
      <c r="J1926" t="s">
        <v>118</v>
      </c>
      <c r="K1926" s="1">
        <v>45421</v>
      </c>
      <c r="L1926">
        <v>30</v>
      </c>
      <c r="M1926">
        <v>3</v>
      </c>
      <c r="N1926" t="s">
        <v>538</v>
      </c>
      <c r="O1926" t="s">
        <v>537</v>
      </c>
      <c r="P1926" t="s">
        <v>627</v>
      </c>
    </row>
    <row r="1927" spans="1:16" x14ac:dyDescent="0.25">
      <c r="A1927" t="s">
        <v>466</v>
      </c>
      <c r="B1927" t="s">
        <v>77</v>
      </c>
      <c r="C1927" t="s">
        <v>13</v>
      </c>
      <c r="E1927" t="s">
        <v>14</v>
      </c>
      <c r="F1927" t="s">
        <v>14</v>
      </c>
      <c r="G1927" t="s">
        <v>15</v>
      </c>
      <c r="H1927" t="s">
        <v>46</v>
      </c>
      <c r="I1927" t="s">
        <v>51</v>
      </c>
      <c r="J1927" t="s">
        <v>118</v>
      </c>
      <c r="K1927" s="1">
        <v>45425</v>
      </c>
      <c r="L1927">
        <v>30</v>
      </c>
      <c r="M1927">
        <v>4</v>
      </c>
      <c r="N1927" t="s">
        <v>538</v>
      </c>
      <c r="O1927" t="s">
        <v>537</v>
      </c>
      <c r="P1927" t="s">
        <v>627</v>
      </c>
    </row>
    <row r="1928" spans="1:16" x14ac:dyDescent="0.25">
      <c r="A1928" t="s">
        <v>466</v>
      </c>
      <c r="B1928" t="s">
        <v>77</v>
      </c>
      <c r="C1928" t="s">
        <v>13</v>
      </c>
      <c r="E1928" t="s">
        <v>14</v>
      </c>
      <c r="F1928" t="s">
        <v>14</v>
      </c>
      <c r="G1928" t="s">
        <v>15</v>
      </c>
      <c r="H1928" t="s">
        <v>25</v>
      </c>
      <c r="I1928" t="s">
        <v>93</v>
      </c>
      <c r="J1928" t="s">
        <v>118</v>
      </c>
      <c r="K1928" s="1">
        <v>45406</v>
      </c>
      <c r="L1928">
        <v>30</v>
      </c>
      <c r="M1928">
        <v>1</v>
      </c>
      <c r="N1928" t="s">
        <v>538</v>
      </c>
      <c r="O1928" t="s">
        <v>537</v>
      </c>
      <c r="P1928" t="s">
        <v>627</v>
      </c>
    </row>
    <row r="1929" spans="1:16" x14ac:dyDescent="0.25">
      <c r="A1929" t="s">
        <v>443</v>
      </c>
      <c r="B1929" t="s">
        <v>278</v>
      </c>
      <c r="C1929" t="s">
        <v>64</v>
      </c>
      <c r="F1929" t="s">
        <v>134</v>
      </c>
      <c r="G1929" t="s">
        <v>134</v>
      </c>
      <c r="H1929" t="s">
        <v>148</v>
      </c>
      <c r="I1929" t="s">
        <v>398</v>
      </c>
      <c r="J1929" t="s">
        <v>117</v>
      </c>
      <c r="K1929" s="1">
        <v>45426</v>
      </c>
      <c r="L1929">
        <v>10.001999999999899</v>
      </c>
      <c r="M1929">
        <v>4</v>
      </c>
      <c r="N1929" t="s">
        <v>538</v>
      </c>
      <c r="O1929" t="s">
        <v>539</v>
      </c>
      <c r="P1929" t="s">
        <v>633</v>
      </c>
    </row>
    <row r="1930" spans="1:16" x14ac:dyDescent="0.25">
      <c r="A1930" t="s">
        <v>443</v>
      </c>
      <c r="B1930" t="s">
        <v>278</v>
      </c>
      <c r="C1930" t="s">
        <v>64</v>
      </c>
      <c r="F1930" t="s">
        <v>134</v>
      </c>
      <c r="G1930" t="s">
        <v>134</v>
      </c>
      <c r="H1930" t="s">
        <v>146</v>
      </c>
      <c r="I1930" t="s">
        <v>136</v>
      </c>
      <c r="J1930" t="s">
        <v>119</v>
      </c>
      <c r="K1930" s="1">
        <v>45405</v>
      </c>
      <c r="L1930">
        <v>30</v>
      </c>
      <c r="M1930">
        <v>1</v>
      </c>
      <c r="N1930" t="s">
        <v>538</v>
      </c>
      <c r="O1930" t="s">
        <v>539</v>
      </c>
      <c r="P1930" t="s">
        <v>633</v>
      </c>
    </row>
    <row r="1931" spans="1:16" x14ac:dyDescent="0.25">
      <c r="A1931" t="s">
        <v>443</v>
      </c>
      <c r="B1931" t="s">
        <v>278</v>
      </c>
      <c r="C1931" t="s">
        <v>64</v>
      </c>
      <c r="F1931" t="s">
        <v>134</v>
      </c>
      <c r="G1931" t="s">
        <v>134</v>
      </c>
      <c r="H1931" t="s">
        <v>146</v>
      </c>
      <c r="I1931" t="s">
        <v>136</v>
      </c>
      <c r="J1931" t="s">
        <v>119</v>
      </c>
      <c r="K1931" s="1">
        <v>45406</v>
      </c>
      <c r="L1931">
        <v>10.001999999999899</v>
      </c>
      <c r="M1931">
        <v>1</v>
      </c>
      <c r="N1931" t="s">
        <v>538</v>
      </c>
      <c r="O1931" t="s">
        <v>539</v>
      </c>
      <c r="P1931" t="s">
        <v>633</v>
      </c>
    </row>
    <row r="1932" spans="1:16" x14ac:dyDescent="0.25">
      <c r="A1932" t="s">
        <v>443</v>
      </c>
      <c r="B1932" t="s">
        <v>278</v>
      </c>
      <c r="C1932" t="s">
        <v>64</v>
      </c>
      <c r="F1932" t="s">
        <v>134</v>
      </c>
      <c r="G1932" t="s">
        <v>134</v>
      </c>
      <c r="H1932" t="s">
        <v>146</v>
      </c>
      <c r="I1932" t="s">
        <v>136</v>
      </c>
      <c r="J1932" t="s">
        <v>119</v>
      </c>
      <c r="K1932" s="1">
        <v>45411</v>
      </c>
      <c r="L1932">
        <v>30</v>
      </c>
      <c r="M1932">
        <v>2</v>
      </c>
      <c r="N1932" t="s">
        <v>538</v>
      </c>
      <c r="O1932" t="s">
        <v>539</v>
      </c>
      <c r="P1932" t="s">
        <v>633</v>
      </c>
    </row>
    <row r="1933" spans="1:16" x14ac:dyDescent="0.25">
      <c r="A1933" t="s">
        <v>443</v>
      </c>
      <c r="B1933" t="s">
        <v>278</v>
      </c>
      <c r="C1933" t="s">
        <v>64</v>
      </c>
      <c r="F1933" t="s">
        <v>134</v>
      </c>
      <c r="G1933" t="s">
        <v>134</v>
      </c>
      <c r="H1933" t="s">
        <v>146</v>
      </c>
      <c r="I1933" t="s">
        <v>136</v>
      </c>
      <c r="J1933" t="s">
        <v>119</v>
      </c>
      <c r="K1933" s="1">
        <v>45421</v>
      </c>
      <c r="L1933">
        <v>10.001999999999899</v>
      </c>
      <c r="M1933">
        <v>3</v>
      </c>
      <c r="N1933" t="s">
        <v>538</v>
      </c>
      <c r="O1933" t="s">
        <v>539</v>
      </c>
      <c r="P1933" t="s">
        <v>633</v>
      </c>
    </row>
    <row r="1934" spans="1:16" x14ac:dyDescent="0.25">
      <c r="A1934" t="s">
        <v>443</v>
      </c>
      <c r="B1934" t="s">
        <v>278</v>
      </c>
      <c r="C1934" t="s">
        <v>64</v>
      </c>
      <c r="F1934" t="s">
        <v>134</v>
      </c>
      <c r="G1934" t="s">
        <v>134</v>
      </c>
      <c r="H1934" t="s">
        <v>146</v>
      </c>
      <c r="I1934" t="s">
        <v>136</v>
      </c>
      <c r="J1934" t="s">
        <v>119</v>
      </c>
      <c r="K1934" s="1">
        <v>45425</v>
      </c>
      <c r="L1934">
        <v>60</v>
      </c>
      <c r="M1934">
        <v>4</v>
      </c>
      <c r="N1934" t="s">
        <v>538</v>
      </c>
      <c r="O1934" t="s">
        <v>539</v>
      </c>
      <c r="P1934" t="s">
        <v>633</v>
      </c>
    </row>
    <row r="1935" spans="1:16" x14ac:dyDescent="0.25">
      <c r="A1935" t="s">
        <v>443</v>
      </c>
      <c r="B1935" t="s">
        <v>278</v>
      </c>
      <c r="C1935" t="s">
        <v>64</v>
      </c>
      <c r="F1935" t="s">
        <v>134</v>
      </c>
      <c r="G1935" t="s">
        <v>134</v>
      </c>
      <c r="H1935" t="s">
        <v>30</v>
      </c>
      <c r="I1935" t="s">
        <v>137</v>
      </c>
      <c r="J1935" t="s">
        <v>119</v>
      </c>
      <c r="K1935" s="1">
        <v>45406</v>
      </c>
      <c r="L1935">
        <v>30</v>
      </c>
      <c r="M1935">
        <v>1</v>
      </c>
      <c r="N1935" t="s">
        <v>538</v>
      </c>
      <c r="O1935" t="s">
        <v>539</v>
      </c>
      <c r="P1935" t="s">
        <v>633</v>
      </c>
    </row>
    <row r="1936" spans="1:16" x14ac:dyDescent="0.25">
      <c r="A1936" t="s">
        <v>443</v>
      </c>
      <c r="B1936" t="s">
        <v>278</v>
      </c>
      <c r="C1936" t="s">
        <v>64</v>
      </c>
      <c r="F1936" t="s">
        <v>134</v>
      </c>
      <c r="G1936" t="s">
        <v>134</v>
      </c>
      <c r="H1936" t="s">
        <v>30</v>
      </c>
      <c r="I1936" t="s">
        <v>137</v>
      </c>
      <c r="J1936" t="s">
        <v>119</v>
      </c>
      <c r="K1936" s="1">
        <v>45408</v>
      </c>
      <c r="L1936">
        <v>60</v>
      </c>
      <c r="M1936">
        <v>1</v>
      </c>
      <c r="N1936" t="s">
        <v>538</v>
      </c>
      <c r="O1936" t="s">
        <v>539</v>
      </c>
      <c r="P1936" t="s">
        <v>633</v>
      </c>
    </row>
    <row r="1937" spans="1:16" x14ac:dyDescent="0.25">
      <c r="A1937" t="s">
        <v>443</v>
      </c>
      <c r="B1937" t="s">
        <v>278</v>
      </c>
      <c r="C1937" t="s">
        <v>64</v>
      </c>
      <c r="F1937" t="s">
        <v>134</v>
      </c>
      <c r="G1937" t="s">
        <v>134</v>
      </c>
      <c r="H1937" t="s">
        <v>30</v>
      </c>
      <c r="I1937" t="s">
        <v>137</v>
      </c>
      <c r="J1937" t="s">
        <v>119</v>
      </c>
      <c r="K1937" s="1">
        <v>45411</v>
      </c>
      <c r="L1937">
        <v>60</v>
      </c>
      <c r="M1937">
        <v>2</v>
      </c>
      <c r="N1937" t="s">
        <v>538</v>
      </c>
      <c r="O1937" t="s">
        <v>539</v>
      </c>
      <c r="P1937" t="s">
        <v>633</v>
      </c>
    </row>
    <row r="1938" spans="1:16" x14ac:dyDescent="0.25">
      <c r="A1938" t="s">
        <v>443</v>
      </c>
      <c r="B1938" t="s">
        <v>278</v>
      </c>
      <c r="C1938" t="s">
        <v>64</v>
      </c>
      <c r="F1938" t="s">
        <v>134</v>
      </c>
      <c r="G1938" t="s">
        <v>134</v>
      </c>
      <c r="H1938" t="s">
        <v>30</v>
      </c>
      <c r="I1938" t="s">
        <v>137</v>
      </c>
      <c r="J1938" t="s">
        <v>119</v>
      </c>
      <c r="K1938" s="1">
        <v>45414</v>
      </c>
      <c r="L1938">
        <v>30</v>
      </c>
      <c r="M1938">
        <v>2</v>
      </c>
      <c r="N1938" t="s">
        <v>538</v>
      </c>
      <c r="O1938" t="s">
        <v>539</v>
      </c>
      <c r="P1938" t="s">
        <v>633</v>
      </c>
    </row>
    <row r="1939" spans="1:16" x14ac:dyDescent="0.25">
      <c r="A1939" t="s">
        <v>443</v>
      </c>
      <c r="B1939" t="s">
        <v>278</v>
      </c>
      <c r="C1939" t="s">
        <v>64</v>
      </c>
      <c r="F1939" t="s">
        <v>134</v>
      </c>
      <c r="G1939" t="s">
        <v>134</v>
      </c>
      <c r="H1939" t="s">
        <v>138</v>
      </c>
      <c r="I1939" t="s">
        <v>139</v>
      </c>
      <c r="J1939" t="s">
        <v>119</v>
      </c>
      <c r="K1939" s="1">
        <v>45406</v>
      </c>
      <c r="L1939">
        <v>60</v>
      </c>
      <c r="M1939">
        <v>1</v>
      </c>
      <c r="N1939" t="s">
        <v>538</v>
      </c>
      <c r="O1939" t="s">
        <v>539</v>
      </c>
      <c r="P1939" t="s">
        <v>633</v>
      </c>
    </row>
    <row r="1940" spans="1:16" x14ac:dyDescent="0.25">
      <c r="A1940" t="s">
        <v>443</v>
      </c>
      <c r="B1940" t="s">
        <v>278</v>
      </c>
      <c r="C1940" t="s">
        <v>64</v>
      </c>
      <c r="F1940" t="s">
        <v>134</v>
      </c>
      <c r="G1940" t="s">
        <v>134</v>
      </c>
      <c r="H1940" t="s">
        <v>138</v>
      </c>
      <c r="I1940" t="s">
        <v>139</v>
      </c>
      <c r="J1940" t="s">
        <v>119</v>
      </c>
      <c r="K1940" s="1">
        <v>45425</v>
      </c>
      <c r="L1940">
        <v>120</v>
      </c>
      <c r="M1940">
        <v>4</v>
      </c>
      <c r="N1940" t="s">
        <v>538</v>
      </c>
      <c r="O1940" t="s">
        <v>539</v>
      </c>
      <c r="P1940" t="s">
        <v>633</v>
      </c>
    </row>
    <row r="1941" spans="1:16" x14ac:dyDescent="0.25">
      <c r="A1941" t="s">
        <v>443</v>
      </c>
      <c r="B1941" t="s">
        <v>278</v>
      </c>
      <c r="C1941" t="s">
        <v>64</v>
      </c>
      <c r="F1941" t="s">
        <v>134</v>
      </c>
      <c r="G1941" t="s">
        <v>134</v>
      </c>
      <c r="H1941" t="s">
        <v>138</v>
      </c>
      <c r="I1941" t="s">
        <v>140</v>
      </c>
      <c r="J1941" t="s">
        <v>119</v>
      </c>
      <c r="K1941" s="1">
        <v>45404</v>
      </c>
      <c r="L1941">
        <v>120</v>
      </c>
      <c r="M1941">
        <v>1</v>
      </c>
      <c r="N1941" t="s">
        <v>538</v>
      </c>
      <c r="O1941" t="s">
        <v>539</v>
      </c>
      <c r="P1941" t="s">
        <v>633</v>
      </c>
    </row>
    <row r="1942" spans="1:16" x14ac:dyDescent="0.25">
      <c r="A1942" t="s">
        <v>443</v>
      </c>
      <c r="B1942" t="s">
        <v>278</v>
      </c>
      <c r="C1942" t="s">
        <v>64</v>
      </c>
      <c r="F1942" t="s">
        <v>134</v>
      </c>
      <c r="G1942" t="s">
        <v>134</v>
      </c>
      <c r="H1942" t="s">
        <v>138</v>
      </c>
      <c r="I1942" t="s">
        <v>140</v>
      </c>
      <c r="J1942" t="s">
        <v>119</v>
      </c>
      <c r="K1942" s="1">
        <v>45405</v>
      </c>
      <c r="L1942">
        <v>30</v>
      </c>
      <c r="M1942">
        <v>1</v>
      </c>
      <c r="N1942" t="s">
        <v>538</v>
      </c>
      <c r="O1942" t="s">
        <v>539</v>
      </c>
      <c r="P1942" t="s">
        <v>633</v>
      </c>
    </row>
    <row r="1943" spans="1:16" x14ac:dyDescent="0.25">
      <c r="A1943" t="s">
        <v>443</v>
      </c>
      <c r="B1943" t="s">
        <v>278</v>
      </c>
      <c r="C1943" t="s">
        <v>64</v>
      </c>
      <c r="F1943" t="s">
        <v>134</v>
      </c>
      <c r="G1943" t="s">
        <v>134</v>
      </c>
      <c r="H1943" t="s">
        <v>138</v>
      </c>
      <c r="I1943" t="s">
        <v>140</v>
      </c>
      <c r="J1943" t="s">
        <v>119</v>
      </c>
      <c r="K1943" s="1">
        <v>45406</v>
      </c>
      <c r="L1943">
        <v>10.001999999999899</v>
      </c>
      <c r="M1943">
        <v>1</v>
      </c>
      <c r="N1943" t="s">
        <v>538</v>
      </c>
      <c r="O1943" t="s">
        <v>539</v>
      </c>
      <c r="P1943" t="s">
        <v>633</v>
      </c>
    </row>
    <row r="1944" spans="1:16" x14ac:dyDescent="0.25">
      <c r="A1944" t="s">
        <v>443</v>
      </c>
      <c r="B1944" t="s">
        <v>278</v>
      </c>
      <c r="C1944" t="s">
        <v>64</v>
      </c>
      <c r="F1944" t="s">
        <v>134</v>
      </c>
      <c r="G1944" t="s">
        <v>134</v>
      </c>
      <c r="H1944" t="s">
        <v>138</v>
      </c>
      <c r="I1944" t="s">
        <v>140</v>
      </c>
      <c r="J1944" t="s">
        <v>119</v>
      </c>
      <c r="K1944" s="1">
        <v>45411</v>
      </c>
      <c r="L1944">
        <v>90</v>
      </c>
      <c r="M1944">
        <v>2</v>
      </c>
      <c r="N1944" t="s">
        <v>538</v>
      </c>
      <c r="O1944" t="s">
        <v>539</v>
      </c>
      <c r="P1944" t="s">
        <v>633</v>
      </c>
    </row>
    <row r="1945" spans="1:16" x14ac:dyDescent="0.25">
      <c r="A1945" t="s">
        <v>443</v>
      </c>
      <c r="B1945" t="s">
        <v>278</v>
      </c>
      <c r="C1945" t="s">
        <v>64</v>
      </c>
      <c r="F1945" t="s">
        <v>134</v>
      </c>
      <c r="G1945" t="s">
        <v>134</v>
      </c>
      <c r="H1945" t="s">
        <v>138</v>
      </c>
      <c r="I1945" t="s">
        <v>140</v>
      </c>
      <c r="J1945" t="s">
        <v>119</v>
      </c>
      <c r="K1945" s="1">
        <v>45414</v>
      </c>
      <c r="L1945">
        <v>60</v>
      </c>
      <c r="M1945">
        <v>2</v>
      </c>
      <c r="N1945" t="s">
        <v>538</v>
      </c>
      <c r="O1945" t="s">
        <v>539</v>
      </c>
      <c r="P1945" t="s">
        <v>633</v>
      </c>
    </row>
    <row r="1946" spans="1:16" x14ac:dyDescent="0.25">
      <c r="A1946" t="s">
        <v>443</v>
      </c>
      <c r="B1946" t="s">
        <v>278</v>
      </c>
      <c r="C1946" t="s">
        <v>64</v>
      </c>
      <c r="F1946" t="s">
        <v>134</v>
      </c>
      <c r="G1946" t="s">
        <v>134</v>
      </c>
      <c r="H1946" t="s">
        <v>138</v>
      </c>
      <c r="I1946" t="s">
        <v>140</v>
      </c>
      <c r="J1946" t="s">
        <v>119</v>
      </c>
      <c r="K1946" s="1">
        <v>45418</v>
      </c>
      <c r="L1946">
        <v>90</v>
      </c>
      <c r="M1946">
        <v>3</v>
      </c>
      <c r="N1946" t="s">
        <v>538</v>
      </c>
      <c r="O1946" t="s">
        <v>539</v>
      </c>
      <c r="P1946" t="s">
        <v>633</v>
      </c>
    </row>
    <row r="1947" spans="1:16" x14ac:dyDescent="0.25">
      <c r="A1947" t="s">
        <v>443</v>
      </c>
      <c r="B1947" t="s">
        <v>278</v>
      </c>
      <c r="C1947" t="s">
        <v>64</v>
      </c>
      <c r="F1947" t="s">
        <v>134</v>
      </c>
      <c r="G1947" t="s">
        <v>134</v>
      </c>
      <c r="H1947" t="s">
        <v>138</v>
      </c>
      <c r="I1947" t="s">
        <v>140</v>
      </c>
      <c r="J1947" t="s">
        <v>119</v>
      </c>
      <c r="K1947" s="1">
        <v>45420</v>
      </c>
      <c r="L1947">
        <v>120</v>
      </c>
      <c r="M1947">
        <v>3</v>
      </c>
      <c r="N1947" t="s">
        <v>538</v>
      </c>
      <c r="O1947" t="s">
        <v>539</v>
      </c>
      <c r="P1947" t="s">
        <v>633</v>
      </c>
    </row>
    <row r="1948" spans="1:16" x14ac:dyDescent="0.25">
      <c r="A1948" t="s">
        <v>443</v>
      </c>
      <c r="B1948" t="s">
        <v>278</v>
      </c>
      <c r="C1948" t="s">
        <v>64</v>
      </c>
      <c r="F1948" t="s">
        <v>134</v>
      </c>
      <c r="G1948" t="s">
        <v>134</v>
      </c>
      <c r="H1948" t="s">
        <v>138</v>
      </c>
      <c r="I1948" t="s">
        <v>141</v>
      </c>
      <c r="J1948" t="s">
        <v>119</v>
      </c>
      <c r="K1948" s="1">
        <v>45411</v>
      </c>
      <c r="L1948">
        <v>60</v>
      </c>
      <c r="M1948">
        <v>2</v>
      </c>
      <c r="N1948" t="s">
        <v>538</v>
      </c>
      <c r="O1948" t="s">
        <v>539</v>
      </c>
      <c r="P1948" t="s">
        <v>633</v>
      </c>
    </row>
    <row r="1949" spans="1:16" x14ac:dyDescent="0.25">
      <c r="A1949" t="s">
        <v>443</v>
      </c>
      <c r="B1949" t="s">
        <v>278</v>
      </c>
      <c r="C1949" t="s">
        <v>64</v>
      </c>
      <c r="F1949" t="s">
        <v>134</v>
      </c>
      <c r="G1949" t="s">
        <v>134</v>
      </c>
      <c r="H1949" t="s">
        <v>138</v>
      </c>
      <c r="I1949" t="s">
        <v>141</v>
      </c>
      <c r="J1949" t="s">
        <v>119</v>
      </c>
      <c r="K1949" s="1">
        <v>45414</v>
      </c>
      <c r="L1949">
        <v>10.001999999999899</v>
      </c>
      <c r="M1949">
        <v>2</v>
      </c>
      <c r="N1949" t="s">
        <v>538</v>
      </c>
      <c r="O1949" t="s">
        <v>539</v>
      </c>
      <c r="P1949" t="s">
        <v>633</v>
      </c>
    </row>
    <row r="1950" spans="1:16" x14ac:dyDescent="0.25">
      <c r="A1950" t="s">
        <v>443</v>
      </c>
      <c r="B1950" t="s">
        <v>278</v>
      </c>
      <c r="C1950" t="s">
        <v>64</v>
      </c>
      <c r="F1950" t="s">
        <v>134</v>
      </c>
      <c r="G1950" t="s">
        <v>134</v>
      </c>
      <c r="H1950" t="s">
        <v>138</v>
      </c>
      <c r="I1950" t="s">
        <v>141</v>
      </c>
      <c r="J1950" t="s">
        <v>119</v>
      </c>
      <c r="K1950" s="1">
        <v>45420</v>
      </c>
      <c r="L1950">
        <v>60</v>
      </c>
      <c r="M1950">
        <v>3</v>
      </c>
      <c r="N1950" t="s">
        <v>538</v>
      </c>
      <c r="O1950" t="s">
        <v>539</v>
      </c>
      <c r="P1950" t="s">
        <v>633</v>
      </c>
    </row>
    <row r="1951" spans="1:16" x14ac:dyDescent="0.25">
      <c r="A1951" t="s">
        <v>443</v>
      </c>
      <c r="B1951" t="s">
        <v>278</v>
      </c>
      <c r="C1951" t="s">
        <v>64</v>
      </c>
      <c r="F1951" t="s">
        <v>134</v>
      </c>
      <c r="G1951" t="s">
        <v>134</v>
      </c>
      <c r="H1951" t="s">
        <v>138</v>
      </c>
      <c r="I1951" t="s">
        <v>142</v>
      </c>
      <c r="J1951" t="s">
        <v>117</v>
      </c>
      <c r="K1951" s="1">
        <v>45405</v>
      </c>
      <c r="L1951">
        <v>60</v>
      </c>
      <c r="M1951">
        <v>1</v>
      </c>
      <c r="N1951" t="s">
        <v>538</v>
      </c>
      <c r="O1951" t="s">
        <v>539</v>
      </c>
      <c r="P1951" t="s">
        <v>633</v>
      </c>
    </row>
    <row r="1952" spans="1:16" x14ac:dyDescent="0.25">
      <c r="A1952" t="s">
        <v>443</v>
      </c>
      <c r="B1952" t="s">
        <v>278</v>
      </c>
      <c r="C1952" t="s">
        <v>64</v>
      </c>
      <c r="F1952" t="s">
        <v>134</v>
      </c>
      <c r="G1952" t="s">
        <v>134</v>
      </c>
      <c r="H1952" t="s">
        <v>138</v>
      </c>
      <c r="I1952" t="s">
        <v>142</v>
      </c>
      <c r="J1952" t="s">
        <v>117</v>
      </c>
      <c r="K1952" s="1">
        <v>45408</v>
      </c>
      <c r="L1952">
        <v>60</v>
      </c>
      <c r="M1952">
        <v>1</v>
      </c>
      <c r="N1952" t="s">
        <v>538</v>
      </c>
      <c r="O1952" t="s">
        <v>539</v>
      </c>
      <c r="P1952" t="s">
        <v>633</v>
      </c>
    </row>
    <row r="1953" spans="1:16" x14ac:dyDescent="0.25">
      <c r="A1953" t="s">
        <v>443</v>
      </c>
      <c r="B1953" t="s">
        <v>278</v>
      </c>
      <c r="C1953" t="s">
        <v>64</v>
      </c>
      <c r="F1953" t="s">
        <v>134</v>
      </c>
      <c r="G1953" t="s">
        <v>134</v>
      </c>
      <c r="H1953" t="s">
        <v>138</v>
      </c>
      <c r="I1953" t="s">
        <v>142</v>
      </c>
      <c r="J1953" t="s">
        <v>117</v>
      </c>
      <c r="K1953" s="1">
        <v>45419</v>
      </c>
      <c r="L1953">
        <v>120</v>
      </c>
      <c r="M1953">
        <v>3</v>
      </c>
      <c r="N1953" t="s">
        <v>538</v>
      </c>
      <c r="O1953" t="s">
        <v>539</v>
      </c>
      <c r="P1953" t="s">
        <v>633</v>
      </c>
    </row>
    <row r="1954" spans="1:16" x14ac:dyDescent="0.25">
      <c r="A1954" t="s">
        <v>443</v>
      </c>
      <c r="B1954" t="s">
        <v>278</v>
      </c>
      <c r="C1954" t="s">
        <v>64</v>
      </c>
      <c r="F1954" t="s">
        <v>134</v>
      </c>
      <c r="G1954" t="s">
        <v>134</v>
      </c>
      <c r="H1954" t="s">
        <v>138</v>
      </c>
      <c r="I1954" t="s">
        <v>142</v>
      </c>
      <c r="J1954" t="s">
        <v>117</v>
      </c>
      <c r="K1954" s="1">
        <v>45425</v>
      </c>
      <c r="L1954">
        <v>90</v>
      </c>
      <c r="M1954">
        <v>4</v>
      </c>
      <c r="N1954" t="s">
        <v>538</v>
      </c>
      <c r="O1954" t="s">
        <v>539</v>
      </c>
      <c r="P1954" t="s">
        <v>633</v>
      </c>
    </row>
    <row r="1955" spans="1:16" x14ac:dyDescent="0.25">
      <c r="A1955" t="s">
        <v>443</v>
      </c>
      <c r="B1955" t="s">
        <v>278</v>
      </c>
      <c r="C1955" t="s">
        <v>64</v>
      </c>
      <c r="F1955" t="s">
        <v>134</v>
      </c>
      <c r="G1955" t="s">
        <v>134</v>
      </c>
      <c r="H1955" t="s">
        <v>138</v>
      </c>
      <c r="I1955" t="s">
        <v>143</v>
      </c>
      <c r="J1955" t="s">
        <v>119</v>
      </c>
      <c r="K1955" s="1">
        <v>45418</v>
      </c>
      <c r="L1955">
        <v>30</v>
      </c>
      <c r="M1955">
        <v>3</v>
      </c>
      <c r="N1955" t="s">
        <v>538</v>
      </c>
      <c r="O1955" t="s">
        <v>539</v>
      </c>
      <c r="P1955" t="s">
        <v>633</v>
      </c>
    </row>
    <row r="1956" spans="1:16" x14ac:dyDescent="0.25">
      <c r="A1956" t="s">
        <v>443</v>
      </c>
      <c r="B1956" t="s">
        <v>278</v>
      </c>
      <c r="C1956" t="s">
        <v>64</v>
      </c>
      <c r="F1956" t="s">
        <v>134</v>
      </c>
      <c r="G1956" t="s">
        <v>134</v>
      </c>
      <c r="H1956" t="s">
        <v>138</v>
      </c>
      <c r="I1956" t="s">
        <v>143</v>
      </c>
      <c r="J1956" t="s">
        <v>119</v>
      </c>
      <c r="K1956" s="1">
        <v>45425</v>
      </c>
      <c r="L1956">
        <v>60</v>
      </c>
      <c r="M1956">
        <v>4</v>
      </c>
      <c r="N1956" t="s">
        <v>538</v>
      </c>
      <c r="O1956" t="s">
        <v>539</v>
      </c>
      <c r="P1956" t="s">
        <v>633</v>
      </c>
    </row>
    <row r="1957" spans="1:16" x14ac:dyDescent="0.25">
      <c r="A1957" t="s">
        <v>443</v>
      </c>
      <c r="B1957" t="s">
        <v>278</v>
      </c>
      <c r="C1957" t="s">
        <v>64</v>
      </c>
      <c r="F1957" t="s">
        <v>134</v>
      </c>
      <c r="G1957" t="s">
        <v>134</v>
      </c>
      <c r="H1957" t="s">
        <v>138</v>
      </c>
      <c r="I1957" t="s">
        <v>143</v>
      </c>
      <c r="J1957" t="s">
        <v>119</v>
      </c>
      <c r="K1957" s="1">
        <v>45427</v>
      </c>
      <c r="L1957">
        <v>120</v>
      </c>
      <c r="M1957">
        <v>4</v>
      </c>
      <c r="N1957" t="s">
        <v>538</v>
      </c>
      <c r="O1957" t="s">
        <v>539</v>
      </c>
      <c r="P1957" t="s">
        <v>633</v>
      </c>
    </row>
    <row r="1958" spans="1:16" x14ac:dyDescent="0.25">
      <c r="A1958" t="s">
        <v>443</v>
      </c>
      <c r="B1958" t="s">
        <v>278</v>
      </c>
      <c r="C1958" t="s">
        <v>64</v>
      </c>
      <c r="F1958" t="s">
        <v>134</v>
      </c>
      <c r="G1958" t="s">
        <v>134</v>
      </c>
      <c r="H1958" t="s">
        <v>138</v>
      </c>
      <c r="I1958" t="s">
        <v>143</v>
      </c>
      <c r="J1958" t="s">
        <v>119</v>
      </c>
      <c r="K1958" s="1">
        <v>45428</v>
      </c>
      <c r="L1958">
        <v>30</v>
      </c>
      <c r="M1958">
        <v>4</v>
      </c>
      <c r="N1958" t="s">
        <v>538</v>
      </c>
      <c r="O1958" t="s">
        <v>539</v>
      </c>
      <c r="P1958" t="s">
        <v>633</v>
      </c>
    </row>
    <row r="1959" spans="1:16" x14ac:dyDescent="0.25">
      <c r="A1959" t="s">
        <v>443</v>
      </c>
      <c r="B1959" t="s">
        <v>278</v>
      </c>
      <c r="C1959" t="s">
        <v>64</v>
      </c>
      <c r="F1959" t="s">
        <v>134</v>
      </c>
      <c r="G1959" t="s">
        <v>134</v>
      </c>
      <c r="H1959" t="s">
        <v>138</v>
      </c>
      <c r="I1959" t="s">
        <v>143</v>
      </c>
      <c r="J1959" t="s">
        <v>119</v>
      </c>
      <c r="K1959" s="1">
        <v>45429</v>
      </c>
      <c r="L1959">
        <v>60</v>
      </c>
      <c r="M1959">
        <v>4</v>
      </c>
      <c r="N1959" t="s">
        <v>538</v>
      </c>
      <c r="O1959" t="s">
        <v>539</v>
      </c>
      <c r="P1959" t="s">
        <v>633</v>
      </c>
    </row>
    <row r="1960" spans="1:16" x14ac:dyDescent="0.25">
      <c r="A1960" t="s">
        <v>443</v>
      </c>
      <c r="B1960" t="s">
        <v>278</v>
      </c>
      <c r="C1960" t="s">
        <v>64</v>
      </c>
      <c r="F1960" t="s">
        <v>134</v>
      </c>
      <c r="G1960" t="s">
        <v>134</v>
      </c>
      <c r="H1960" t="s">
        <v>138</v>
      </c>
      <c r="I1960" t="s">
        <v>31</v>
      </c>
      <c r="J1960" t="s">
        <v>119</v>
      </c>
      <c r="K1960" s="1">
        <v>45407</v>
      </c>
      <c r="L1960">
        <v>60</v>
      </c>
      <c r="M1960">
        <v>1</v>
      </c>
      <c r="N1960" t="s">
        <v>538</v>
      </c>
      <c r="O1960" t="s">
        <v>539</v>
      </c>
      <c r="P1960" t="s">
        <v>633</v>
      </c>
    </row>
    <row r="1961" spans="1:16" x14ac:dyDescent="0.25">
      <c r="A1961" t="s">
        <v>443</v>
      </c>
      <c r="B1961" t="s">
        <v>278</v>
      </c>
      <c r="C1961" t="s">
        <v>64</v>
      </c>
      <c r="F1961" t="s">
        <v>134</v>
      </c>
      <c r="G1961" t="s">
        <v>134</v>
      </c>
      <c r="H1961" t="s">
        <v>138</v>
      </c>
      <c r="I1961" t="s">
        <v>31</v>
      </c>
      <c r="J1961" t="s">
        <v>119</v>
      </c>
      <c r="K1961" s="1">
        <v>45408</v>
      </c>
      <c r="L1961">
        <v>30</v>
      </c>
      <c r="M1961">
        <v>1</v>
      </c>
      <c r="N1961" t="s">
        <v>538</v>
      </c>
      <c r="O1961" t="s">
        <v>539</v>
      </c>
      <c r="P1961" t="s">
        <v>633</v>
      </c>
    </row>
    <row r="1962" spans="1:16" x14ac:dyDescent="0.25">
      <c r="A1962" t="s">
        <v>443</v>
      </c>
      <c r="B1962" t="s">
        <v>278</v>
      </c>
      <c r="C1962" t="s">
        <v>64</v>
      </c>
      <c r="F1962" t="s">
        <v>134</v>
      </c>
      <c r="G1962" t="s">
        <v>134</v>
      </c>
      <c r="H1962" t="s">
        <v>138</v>
      </c>
      <c r="I1962" t="s">
        <v>31</v>
      </c>
      <c r="J1962" t="s">
        <v>119</v>
      </c>
      <c r="K1962" s="1">
        <v>45412</v>
      </c>
      <c r="L1962">
        <v>60</v>
      </c>
      <c r="M1962">
        <v>2</v>
      </c>
      <c r="N1962" t="s">
        <v>538</v>
      </c>
      <c r="O1962" t="s">
        <v>539</v>
      </c>
      <c r="P1962" t="s">
        <v>633</v>
      </c>
    </row>
    <row r="1963" spans="1:16" x14ac:dyDescent="0.25">
      <c r="A1963" t="s">
        <v>443</v>
      </c>
      <c r="B1963" t="s">
        <v>278</v>
      </c>
      <c r="C1963" t="s">
        <v>64</v>
      </c>
      <c r="F1963" t="s">
        <v>134</v>
      </c>
      <c r="G1963" t="s">
        <v>134</v>
      </c>
      <c r="H1963" t="s">
        <v>138</v>
      </c>
      <c r="I1963" t="s">
        <v>31</v>
      </c>
      <c r="J1963" t="s">
        <v>119</v>
      </c>
      <c r="K1963" s="1">
        <v>45415</v>
      </c>
      <c r="L1963">
        <v>30</v>
      </c>
      <c r="M1963">
        <v>2</v>
      </c>
      <c r="N1963" t="s">
        <v>538</v>
      </c>
      <c r="O1963" t="s">
        <v>539</v>
      </c>
      <c r="P1963" t="s">
        <v>633</v>
      </c>
    </row>
    <row r="1964" spans="1:16" x14ac:dyDescent="0.25">
      <c r="A1964" t="s">
        <v>443</v>
      </c>
      <c r="B1964" t="s">
        <v>278</v>
      </c>
      <c r="C1964" t="s">
        <v>64</v>
      </c>
      <c r="F1964" t="s">
        <v>134</v>
      </c>
      <c r="G1964" t="s">
        <v>134</v>
      </c>
      <c r="H1964" t="s">
        <v>138</v>
      </c>
      <c r="I1964" t="s">
        <v>31</v>
      </c>
      <c r="J1964" t="s">
        <v>119</v>
      </c>
      <c r="K1964" s="1">
        <v>45421</v>
      </c>
      <c r="L1964">
        <v>60</v>
      </c>
      <c r="M1964">
        <v>3</v>
      </c>
      <c r="N1964" t="s">
        <v>538</v>
      </c>
      <c r="O1964" t="s">
        <v>539</v>
      </c>
      <c r="P1964" t="s">
        <v>633</v>
      </c>
    </row>
    <row r="1965" spans="1:16" x14ac:dyDescent="0.25">
      <c r="A1965" t="s">
        <v>443</v>
      </c>
      <c r="B1965" t="s">
        <v>278</v>
      </c>
      <c r="C1965" t="s">
        <v>64</v>
      </c>
      <c r="F1965" t="s">
        <v>134</v>
      </c>
      <c r="G1965" t="s">
        <v>134</v>
      </c>
      <c r="H1965" t="s">
        <v>138</v>
      </c>
      <c r="I1965" t="s">
        <v>31</v>
      </c>
      <c r="J1965" t="s">
        <v>119</v>
      </c>
      <c r="K1965" s="1">
        <v>45427</v>
      </c>
      <c r="L1965">
        <v>60</v>
      </c>
      <c r="M1965">
        <v>4</v>
      </c>
      <c r="N1965" t="s">
        <v>538</v>
      </c>
      <c r="O1965" t="s">
        <v>539</v>
      </c>
      <c r="P1965" t="s">
        <v>633</v>
      </c>
    </row>
    <row r="1966" spans="1:16" x14ac:dyDescent="0.25">
      <c r="A1966" t="s">
        <v>443</v>
      </c>
      <c r="B1966" t="s">
        <v>278</v>
      </c>
      <c r="C1966" t="s">
        <v>64</v>
      </c>
      <c r="F1966" t="s">
        <v>134</v>
      </c>
      <c r="G1966" t="s">
        <v>134</v>
      </c>
      <c r="H1966" t="s">
        <v>144</v>
      </c>
      <c r="I1966" t="s">
        <v>145</v>
      </c>
      <c r="J1966" t="s">
        <v>191</v>
      </c>
      <c r="K1966" s="1">
        <v>45428</v>
      </c>
      <c r="L1966">
        <v>150</v>
      </c>
      <c r="M1966">
        <v>4</v>
      </c>
      <c r="N1966" t="s">
        <v>538</v>
      </c>
      <c r="O1966" t="s">
        <v>539</v>
      </c>
      <c r="P1966" t="s">
        <v>633</v>
      </c>
    </row>
    <row r="1967" spans="1:16" x14ac:dyDescent="0.25">
      <c r="A1967" t="s">
        <v>443</v>
      </c>
      <c r="B1967" t="s">
        <v>278</v>
      </c>
      <c r="C1967" t="s">
        <v>64</v>
      </c>
      <c r="F1967" t="s">
        <v>134</v>
      </c>
      <c r="G1967" t="s">
        <v>134</v>
      </c>
      <c r="H1967" t="s">
        <v>146</v>
      </c>
      <c r="I1967" t="s">
        <v>147</v>
      </c>
      <c r="J1967" t="s">
        <v>191</v>
      </c>
      <c r="K1967" s="1">
        <v>45404</v>
      </c>
      <c r="L1967">
        <v>150</v>
      </c>
      <c r="M1967">
        <v>1</v>
      </c>
      <c r="N1967" t="s">
        <v>538</v>
      </c>
      <c r="O1967" t="s">
        <v>539</v>
      </c>
      <c r="P1967" t="s">
        <v>633</v>
      </c>
    </row>
    <row r="1968" spans="1:16" x14ac:dyDescent="0.25">
      <c r="A1968" t="s">
        <v>443</v>
      </c>
      <c r="B1968" t="s">
        <v>278</v>
      </c>
      <c r="C1968" t="s">
        <v>64</v>
      </c>
      <c r="F1968" t="s">
        <v>134</v>
      </c>
      <c r="G1968" t="s">
        <v>134</v>
      </c>
      <c r="H1968" t="s">
        <v>146</v>
      </c>
      <c r="I1968" t="s">
        <v>147</v>
      </c>
      <c r="J1968" t="s">
        <v>191</v>
      </c>
      <c r="K1968" s="1">
        <v>45405</v>
      </c>
      <c r="L1968">
        <v>180</v>
      </c>
      <c r="M1968">
        <v>1</v>
      </c>
      <c r="N1968" t="s">
        <v>538</v>
      </c>
      <c r="O1968" t="s">
        <v>539</v>
      </c>
      <c r="P1968" t="s">
        <v>633</v>
      </c>
    </row>
    <row r="1969" spans="1:16" x14ac:dyDescent="0.25">
      <c r="A1969" t="s">
        <v>443</v>
      </c>
      <c r="B1969" t="s">
        <v>278</v>
      </c>
      <c r="C1969" t="s">
        <v>64</v>
      </c>
      <c r="F1969" t="s">
        <v>134</v>
      </c>
      <c r="G1969" t="s">
        <v>134</v>
      </c>
      <c r="H1969" t="s">
        <v>146</v>
      </c>
      <c r="I1969" t="s">
        <v>147</v>
      </c>
      <c r="J1969" t="s">
        <v>191</v>
      </c>
      <c r="K1969" s="1">
        <v>45406</v>
      </c>
      <c r="L1969">
        <v>120</v>
      </c>
      <c r="M1969">
        <v>1</v>
      </c>
      <c r="N1969" t="s">
        <v>538</v>
      </c>
      <c r="O1969" t="s">
        <v>539</v>
      </c>
      <c r="P1969" t="s">
        <v>633</v>
      </c>
    </row>
    <row r="1970" spans="1:16" x14ac:dyDescent="0.25">
      <c r="A1970" t="s">
        <v>443</v>
      </c>
      <c r="B1970" t="s">
        <v>278</v>
      </c>
      <c r="C1970" t="s">
        <v>64</v>
      </c>
      <c r="F1970" t="s">
        <v>134</v>
      </c>
      <c r="G1970" t="s">
        <v>134</v>
      </c>
      <c r="H1970" t="s">
        <v>146</v>
      </c>
      <c r="I1970" t="s">
        <v>147</v>
      </c>
      <c r="J1970" t="s">
        <v>191</v>
      </c>
      <c r="K1970" s="1">
        <v>45408</v>
      </c>
      <c r="L1970">
        <v>120</v>
      </c>
      <c r="M1970">
        <v>1</v>
      </c>
      <c r="N1970" t="s">
        <v>538</v>
      </c>
      <c r="O1970" t="s">
        <v>539</v>
      </c>
      <c r="P1970" t="s">
        <v>633</v>
      </c>
    </row>
    <row r="1971" spans="1:16" x14ac:dyDescent="0.25">
      <c r="A1971" t="s">
        <v>443</v>
      </c>
      <c r="B1971" t="s">
        <v>278</v>
      </c>
      <c r="C1971" t="s">
        <v>64</v>
      </c>
      <c r="F1971" t="s">
        <v>134</v>
      </c>
      <c r="G1971" t="s">
        <v>134</v>
      </c>
      <c r="H1971" t="s">
        <v>146</v>
      </c>
      <c r="I1971" t="s">
        <v>147</v>
      </c>
      <c r="J1971" t="s">
        <v>191</v>
      </c>
      <c r="K1971" s="1">
        <v>45412</v>
      </c>
      <c r="L1971">
        <v>60</v>
      </c>
      <c r="M1971">
        <v>2</v>
      </c>
      <c r="N1971" t="s">
        <v>538</v>
      </c>
      <c r="O1971" t="s">
        <v>539</v>
      </c>
      <c r="P1971" t="s">
        <v>633</v>
      </c>
    </row>
    <row r="1972" spans="1:16" x14ac:dyDescent="0.25">
      <c r="A1972" t="s">
        <v>443</v>
      </c>
      <c r="B1972" t="s">
        <v>278</v>
      </c>
      <c r="C1972" t="s">
        <v>64</v>
      </c>
      <c r="F1972" t="s">
        <v>134</v>
      </c>
      <c r="G1972" t="s">
        <v>134</v>
      </c>
      <c r="H1972" t="s">
        <v>146</v>
      </c>
      <c r="I1972" t="s">
        <v>147</v>
      </c>
      <c r="J1972" t="s">
        <v>191</v>
      </c>
      <c r="K1972" s="1">
        <v>45415</v>
      </c>
      <c r="L1972">
        <v>90</v>
      </c>
      <c r="M1972">
        <v>2</v>
      </c>
      <c r="N1972" t="s">
        <v>538</v>
      </c>
      <c r="O1972" t="s">
        <v>539</v>
      </c>
      <c r="P1972" t="s">
        <v>633</v>
      </c>
    </row>
    <row r="1973" spans="1:16" x14ac:dyDescent="0.25">
      <c r="A1973" t="s">
        <v>443</v>
      </c>
      <c r="B1973" t="s">
        <v>278</v>
      </c>
      <c r="C1973" t="s">
        <v>64</v>
      </c>
      <c r="F1973" t="s">
        <v>134</v>
      </c>
      <c r="G1973" t="s">
        <v>134</v>
      </c>
      <c r="H1973" t="s">
        <v>146</v>
      </c>
      <c r="I1973" t="s">
        <v>147</v>
      </c>
      <c r="J1973" t="s">
        <v>191</v>
      </c>
      <c r="K1973" s="1">
        <v>45418</v>
      </c>
      <c r="L1973">
        <v>150</v>
      </c>
      <c r="M1973">
        <v>3</v>
      </c>
      <c r="N1973" t="s">
        <v>538</v>
      </c>
      <c r="O1973" t="s">
        <v>539</v>
      </c>
      <c r="P1973" t="s">
        <v>633</v>
      </c>
    </row>
    <row r="1974" spans="1:16" x14ac:dyDescent="0.25">
      <c r="A1974" t="s">
        <v>443</v>
      </c>
      <c r="B1974" t="s">
        <v>278</v>
      </c>
      <c r="C1974" t="s">
        <v>64</v>
      </c>
      <c r="F1974" t="s">
        <v>134</v>
      </c>
      <c r="G1974" t="s">
        <v>134</v>
      </c>
      <c r="H1974" t="s">
        <v>146</v>
      </c>
      <c r="I1974" t="s">
        <v>147</v>
      </c>
      <c r="J1974" t="s">
        <v>191</v>
      </c>
      <c r="K1974" s="1">
        <v>45425</v>
      </c>
      <c r="L1974">
        <v>120</v>
      </c>
      <c r="M1974">
        <v>4</v>
      </c>
      <c r="N1974" t="s">
        <v>538</v>
      </c>
      <c r="O1974" t="s">
        <v>539</v>
      </c>
      <c r="P1974" t="s">
        <v>633</v>
      </c>
    </row>
    <row r="1975" spans="1:16" x14ac:dyDescent="0.25">
      <c r="A1975" t="s">
        <v>443</v>
      </c>
      <c r="B1975" t="s">
        <v>278</v>
      </c>
      <c r="C1975" t="s">
        <v>64</v>
      </c>
      <c r="F1975" t="s">
        <v>134</v>
      </c>
      <c r="G1975" t="s">
        <v>134</v>
      </c>
      <c r="H1975" t="s">
        <v>146</v>
      </c>
      <c r="I1975" t="s">
        <v>147</v>
      </c>
      <c r="J1975" t="s">
        <v>191</v>
      </c>
      <c r="K1975" s="1">
        <v>45426</v>
      </c>
      <c r="L1975">
        <v>120</v>
      </c>
      <c r="M1975">
        <v>4</v>
      </c>
      <c r="N1975" t="s">
        <v>538</v>
      </c>
      <c r="O1975" t="s">
        <v>539</v>
      </c>
      <c r="P1975" t="s">
        <v>633</v>
      </c>
    </row>
    <row r="1976" spans="1:16" x14ac:dyDescent="0.25">
      <c r="A1976" t="s">
        <v>443</v>
      </c>
      <c r="B1976" t="s">
        <v>278</v>
      </c>
      <c r="C1976" t="s">
        <v>64</v>
      </c>
      <c r="F1976" t="s">
        <v>134</v>
      </c>
      <c r="G1976" t="s">
        <v>134</v>
      </c>
      <c r="H1976" t="s">
        <v>146</v>
      </c>
      <c r="I1976" t="s">
        <v>147</v>
      </c>
      <c r="J1976" t="s">
        <v>191</v>
      </c>
      <c r="K1976" s="1">
        <v>45428</v>
      </c>
      <c r="L1976">
        <v>150</v>
      </c>
      <c r="M1976">
        <v>4</v>
      </c>
      <c r="N1976" t="s">
        <v>538</v>
      </c>
      <c r="O1976" t="s">
        <v>539</v>
      </c>
      <c r="P1976" t="s">
        <v>633</v>
      </c>
    </row>
    <row r="1977" spans="1:16" x14ac:dyDescent="0.25">
      <c r="A1977" t="s">
        <v>443</v>
      </c>
      <c r="B1977" t="s">
        <v>278</v>
      </c>
      <c r="C1977" t="s">
        <v>64</v>
      </c>
      <c r="F1977" t="s">
        <v>134</v>
      </c>
      <c r="G1977" t="s">
        <v>134</v>
      </c>
      <c r="H1977" t="s">
        <v>148</v>
      </c>
      <c r="I1977" t="s">
        <v>149</v>
      </c>
      <c r="J1977" t="s">
        <v>117</v>
      </c>
      <c r="K1977" s="1">
        <v>45411</v>
      </c>
      <c r="L1977">
        <v>60</v>
      </c>
      <c r="M1977">
        <v>2</v>
      </c>
      <c r="N1977" t="s">
        <v>538</v>
      </c>
      <c r="O1977" t="s">
        <v>539</v>
      </c>
      <c r="P1977" t="s">
        <v>633</v>
      </c>
    </row>
    <row r="1978" spans="1:16" x14ac:dyDescent="0.25">
      <c r="A1978" t="s">
        <v>443</v>
      </c>
      <c r="B1978" t="s">
        <v>278</v>
      </c>
      <c r="C1978" t="s">
        <v>64</v>
      </c>
      <c r="F1978" t="s">
        <v>134</v>
      </c>
      <c r="G1978" t="s">
        <v>134</v>
      </c>
      <c r="H1978" t="s">
        <v>148</v>
      </c>
      <c r="I1978" t="s">
        <v>149</v>
      </c>
      <c r="J1978" t="s">
        <v>117</v>
      </c>
      <c r="K1978" s="1">
        <v>45412</v>
      </c>
      <c r="L1978">
        <v>90</v>
      </c>
      <c r="M1978">
        <v>2</v>
      </c>
      <c r="N1978" t="s">
        <v>538</v>
      </c>
      <c r="O1978" t="s">
        <v>539</v>
      </c>
      <c r="P1978" t="s">
        <v>633</v>
      </c>
    </row>
    <row r="1979" spans="1:16" x14ac:dyDescent="0.25">
      <c r="A1979" t="s">
        <v>443</v>
      </c>
      <c r="B1979" t="s">
        <v>278</v>
      </c>
      <c r="C1979" t="s">
        <v>64</v>
      </c>
      <c r="F1979" t="s">
        <v>134</v>
      </c>
      <c r="G1979" t="s">
        <v>134</v>
      </c>
      <c r="H1979" t="s">
        <v>148</v>
      </c>
      <c r="I1979" t="s">
        <v>149</v>
      </c>
      <c r="J1979" t="s">
        <v>117</v>
      </c>
      <c r="K1979" s="1">
        <v>45415</v>
      </c>
      <c r="L1979">
        <v>120</v>
      </c>
      <c r="M1979">
        <v>2</v>
      </c>
      <c r="N1979" t="s">
        <v>538</v>
      </c>
      <c r="O1979" t="s">
        <v>539</v>
      </c>
      <c r="P1979" t="s">
        <v>633</v>
      </c>
    </row>
    <row r="1980" spans="1:16" x14ac:dyDescent="0.25">
      <c r="A1980" t="s">
        <v>443</v>
      </c>
      <c r="B1980" t="s">
        <v>278</v>
      </c>
      <c r="C1980" t="s">
        <v>64</v>
      </c>
      <c r="F1980" t="s">
        <v>134</v>
      </c>
      <c r="G1980" t="s">
        <v>134</v>
      </c>
      <c r="H1980" t="s">
        <v>148</v>
      </c>
      <c r="I1980" t="s">
        <v>149</v>
      </c>
      <c r="J1980" t="s">
        <v>117</v>
      </c>
      <c r="K1980" s="1">
        <v>45426</v>
      </c>
      <c r="L1980">
        <v>60</v>
      </c>
      <c r="M1980">
        <v>4</v>
      </c>
      <c r="N1980" t="s">
        <v>538</v>
      </c>
      <c r="O1980" t="s">
        <v>539</v>
      </c>
      <c r="P1980" t="s">
        <v>633</v>
      </c>
    </row>
    <row r="1981" spans="1:16" x14ac:dyDescent="0.25">
      <c r="A1981" t="s">
        <v>443</v>
      </c>
      <c r="B1981" t="s">
        <v>278</v>
      </c>
      <c r="C1981" t="s">
        <v>64</v>
      </c>
      <c r="F1981" t="s">
        <v>134</v>
      </c>
      <c r="G1981" t="s">
        <v>134</v>
      </c>
      <c r="H1981" t="s">
        <v>148</v>
      </c>
      <c r="I1981" t="s">
        <v>149</v>
      </c>
      <c r="J1981" t="s">
        <v>117</v>
      </c>
      <c r="K1981" s="1">
        <v>45427</v>
      </c>
      <c r="L1981">
        <v>60</v>
      </c>
      <c r="M1981">
        <v>4</v>
      </c>
      <c r="N1981" t="s">
        <v>538</v>
      </c>
      <c r="O1981" t="s">
        <v>539</v>
      </c>
      <c r="P1981" t="s">
        <v>633</v>
      </c>
    </row>
    <row r="1982" spans="1:16" x14ac:dyDescent="0.25">
      <c r="A1982" t="s">
        <v>443</v>
      </c>
      <c r="B1982" t="s">
        <v>278</v>
      </c>
      <c r="C1982" t="s">
        <v>64</v>
      </c>
      <c r="F1982" t="s">
        <v>134</v>
      </c>
      <c r="G1982" t="s">
        <v>134</v>
      </c>
      <c r="H1982" t="s">
        <v>148</v>
      </c>
      <c r="I1982" t="s">
        <v>150</v>
      </c>
      <c r="J1982" t="s">
        <v>117</v>
      </c>
      <c r="K1982" s="1">
        <v>45406</v>
      </c>
      <c r="L1982">
        <v>150</v>
      </c>
      <c r="M1982">
        <v>1</v>
      </c>
      <c r="N1982" t="s">
        <v>538</v>
      </c>
      <c r="O1982" t="s">
        <v>539</v>
      </c>
      <c r="P1982" t="s">
        <v>633</v>
      </c>
    </row>
    <row r="1983" spans="1:16" x14ac:dyDescent="0.25">
      <c r="A1983" t="s">
        <v>443</v>
      </c>
      <c r="B1983" t="s">
        <v>278</v>
      </c>
      <c r="C1983" t="s">
        <v>64</v>
      </c>
      <c r="F1983" t="s">
        <v>134</v>
      </c>
      <c r="G1983" t="s">
        <v>134</v>
      </c>
      <c r="H1983" t="s">
        <v>148</v>
      </c>
      <c r="I1983" t="s">
        <v>150</v>
      </c>
      <c r="J1983" t="s">
        <v>117</v>
      </c>
      <c r="K1983" s="1">
        <v>45411</v>
      </c>
      <c r="L1983">
        <v>90</v>
      </c>
      <c r="M1983">
        <v>2</v>
      </c>
      <c r="N1983" t="s">
        <v>538</v>
      </c>
      <c r="O1983" t="s">
        <v>539</v>
      </c>
      <c r="P1983" t="s">
        <v>633</v>
      </c>
    </row>
    <row r="1984" spans="1:16" x14ac:dyDescent="0.25">
      <c r="A1984" t="s">
        <v>443</v>
      </c>
      <c r="B1984" t="s">
        <v>278</v>
      </c>
      <c r="C1984" t="s">
        <v>64</v>
      </c>
      <c r="F1984" t="s">
        <v>134</v>
      </c>
      <c r="G1984" t="s">
        <v>134</v>
      </c>
      <c r="H1984" t="s">
        <v>148</v>
      </c>
      <c r="I1984" t="s">
        <v>150</v>
      </c>
      <c r="J1984" t="s">
        <v>117</v>
      </c>
      <c r="K1984" s="1">
        <v>45412</v>
      </c>
      <c r="L1984">
        <v>60</v>
      </c>
      <c r="M1984">
        <v>2</v>
      </c>
      <c r="N1984" t="s">
        <v>538</v>
      </c>
      <c r="O1984" t="s">
        <v>539</v>
      </c>
      <c r="P1984" t="s">
        <v>633</v>
      </c>
    </row>
    <row r="1985" spans="1:16" x14ac:dyDescent="0.25">
      <c r="A1985" t="s">
        <v>443</v>
      </c>
      <c r="B1985" t="s">
        <v>278</v>
      </c>
      <c r="C1985" t="s">
        <v>64</v>
      </c>
      <c r="F1985" t="s">
        <v>134</v>
      </c>
      <c r="G1985" t="s">
        <v>134</v>
      </c>
      <c r="H1985" t="s">
        <v>148</v>
      </c>
      <c r="I1985" t="s">
        <v>150</v>
      </c>
      <c r="J1985" t="s">
        <v>117</v>
      </c>
      <c r="K1985" s="1">
        <v>45415</v>
      </c>
      <c r="L1985">
        <v>90</v>
      </c>
      <c r="M1985">
        <v>2</v>
      </c>
      <c r="N1985" t="s">
        <v>538</v>
      </c>
      <c r="O1985" t="s">
        <v>539</v>
      </c>
      <c r="P1985" t="s">
        <v>633</v>
      </c>
    </row>
    <row r="1986" spans="1:16" x14ac:dyDescent="0.25">
      <c r="A1986" t="s">
        <v>443</v>
      </c>
      <c r="B1986" t="s">
        <v>278</v>
      </c>
      <c r="C1986" t="s">
        <v>64</v>
      </c>
      <c r="F1986" t="s">
        <v>134</v>
      </c>
      <c r="G1986" t="s">
        <v>134</v>
      </c>
      <c r="H1986" t="s">
        <v>148</v>
      </c>
      <c r="I1986" t="s">
        <v>150</v>
      </c>
      <c r="J1986" t="s">
        <v>117</v>
      </c>
      <c r="K1986" s="1">
        <v>45418</v>
      </c>
      <c r="L1986">
        <v>30</v>
      </c>
      <c r="M1986">
        <v>3</v>
      </c>
      <c r="N1986" t="s">
        <v>538</v>
      </c>
      <c r="O1986" t="s">
        <v>539</v>
      </c>
      <c r="P1986" t="s">
        <v>633</v>
      </c>
    </row>
    <row r="1987" spans="1:16" x14ac:dyDescent="0.25">
      <c r="A1987" t="s">
        <v>443</v>
      </c>
      <c r="B1987" t="s">
        <v>278</v>
      </c>
      <c r="C1987" t="s">
        <v>64</v>
      </c>
      <c r="F1987" t="s">
        <v>134</v>
      </c>
      <c r="G1987" t="s">
        <v>134</v>
      </c>
      <c r="H1987" t="s">
        <v>148</v>
      </c>
      <c r="I1987" t="s">
        <v>150</v>
      </c>
      <c r="J1987" t="s">
        <v>117</v>
      </c>
      <c r="K1987" s="1">
        <v>45419</v>
      </c>
      <c r="L1987">
        <v>120</v>
      </c>
      <c r="M1987">
        <v>3</v>
      </c>
      <c r="N1987" t="s">
        <v>538</v>
      </c>
      <c r="O1987" t="s">
        <v>539</v>
      </c>
      <c r="P1987" t="s">
        <v>633</v>
      </c>
    </row>
    <row r="1988" spans="1:16" x14ac:dyDescent="0.25">
      <c r="A1988" t="s">
        <v>443</v>
      </c>
      <c r="B1988" t="s">
        <v>278</v>
      </c>
      <c r="C1988" t="s">
        <v>64</v>
      </c>
      <c r="F1988" t="s">
        <v>134</v>
      </c>
      <c r="G1988" t="s">
        <v>134</v>
      </c>
      <c r="H1988" t="s">
        <v>148</v>
      </c>
      <c r="I1988" t="s">
        <v>150</v>
      </c>
      <c r="J1988" t="s">
        <v>117</v>
      </c>
      <c r="K1988" s="1">
        <v>45420</v>
      </c>
      <c r="L1988">
        <v>150</v>
      </c>
      <c r="M1988">
        <v>3</v>
      </c>
      <c r="N1988" t="s">
        <v>538</v>
      </c>
      <c r="O1988" t="s">
        <v>539</v>
      </c>
      <c r="P1988" t="s">
        <v>633</v>
      </c>
    </row>
    <row r="1989" spans="1:16" x14ac:dyDescent="0.25">
      <c r="A1989" t="s">
        <v>443</v>
      </c>
      <c r="B1989" t="s">
        <v>278</v>
      </c>
      <c r="C1989" t="s">
        <v>64</v>
      </c>
      <c r="F1989" t="s">
        <v>134</v>
      </c>
      <c r="G1989" t="s">
        <v>134</v>
      </c>
      <c r="H1989" t="s">
        <v>148</v>
      </c>
      <c r="I1989" t="s">
        <v>150</v>
      </c>
      <c r="J1989" t="s">
        <v>117</v>
      </c>
      <c r="K1989" s="1">
        <v>45421</v>
      </c>
      <c r="L1989">
        <v>120</v>
      </c>
      <c r="M1989">
        <v>3</v>
      </c>
      <c r="N1989" t="s">
        <v>538</v>
      </c>
      <c r="O1989" t="s">
        <v>539</v>
      </c>
      <c r="P1989" t="s">
        <v>633</v>
      </c>
    </row>
    <row r="1990" spans="1:16" x14ac:dyDescent="0.25">
      <c r="A1990" t="s">
        <v>443</v>
      </c>
      <c r="B1990" t="s">
        <v>278</v>
      </c>
      <c r="C1990" t="s">
        <v>64</v>
      </c>
      <c r="F1990" t="s">
        <v>134</v>
      </c>
      <c r="G1990" t="s">
        <v>134</v>
      </c>
      <c r="H1990" t="s">
        <v>72</v>
      </c>
      <c r="I1990" t="s">
        <v>151</v>
      </c>
      <c r="J1990" t="s">
        <v>119</v>
      </c>
      <c r="K1990" s="1">
        <v>45406</v>
      </c>
      <c r="L1990">
        <v>30</v>
      </c>
      <c r="M1990">
        <v>1</v>
      </c>
      <c r="N1990" t="s">
        <v>538</v>
      </c>
      <c r="O1990" t="s">
        <v>539</v>
      </c>
      <c r="P1990" t="s">
        <v>633</v>
      </c>
    </row>
    <row r="1991" spans="1:16" x14ac:dyDescent="0.25">
      <c r="A1991" t="s">
        <v>443</v>
      </c>
      <c r="B1991" t="s">
        <v>278</v>
      </c>
      <c r="C1991" t="s">
        <v>64</v>
      </c>
      <c r="F1991" t="s">
        <v>134</v>
      </c>
      <c r="G1991" t="s">
        <v>134</v>
      </c>
      <c r="H1991" t="s">
        <v>72</v>
      </c>
      <c r="I1991" t="s">
        <v>151</v>
      </c>
      <c r="J1991" t="s">
        <v>119</v>
      </c>
      <c r="K1991" s="1">
        <v>45407</v>
      </c>
      <c r="L1991">
        <v>30</v>
      </c>
      <c r="M1991">
        <v>1</v>
      </c>
      <c r="N1991" t="s">
        <v>538</v>
      </c>
      <c r="O1991" t="s">
        <v>539</v>
      </c>
      <c r="P1991" t="s">
        <v>633</v>
      </c>
    </row>
    <row r="1992" spans="1:16" x14ac:dyDescent="0.25">
      <c r="A1992" t="s">
        <v>443</v>
      </c>
      <c r="B1992" t="s">
        <v>278</v>
      </c>
      <c r="C1992" t="s">
        <v>64</v>
      </c>
      <c r="F1992" t="s">
        <v>134</v>
      </c>
      <c r="G1992" t="s">
        <v>134</v>
      </c>
      <c r="H1992" t="s">
        <v>72</v>
      </c>
      <c r="I1992" t="s">
        <v>399</v>
      </c>
      <c r="J1992" t="s">
        <v>119</v>
      </c>
      <c r="K1992" s="1">
        <v>45404</v>
      </c>
      <c r="L1992">
        <v>30</v>
      </c>
      <c r="M1992">
        <v>1</v>
      </c>
      <c r="N1992" t="s">
        <v>538</v>
      </c>
      <c r="O1992" t="s">
        <v>539</v>
      </c>
      <c r="P1992" t="s">
        <v>633</v>
      </c>
    </row>
    <row r="1993" spans="1:16" x14ac:dyDescent="0.25">
      <c r="A1993" t="s">
        <v>443</v>
      </c>
      <c r="B1993" t="s">
        <v>278</v>
      </c>
      <c r="C1993" t="s">
        <v>64</v>
      </c>
      <c r="F1993" t="s">
        <v>134</v>
      </c>
      <c r="G1993" t="s">
        <v>134</v>
      </c>
      <c r="H1993" t="s">
        <v>72</v>
      </c>
      <c r="I1993" t="s">
        <v>399</v>
      </c>
      <c r="J1993" t="s">
        <v>119</v>
      </c>
      <c r="K1993" s="1">
        <v>45418</v>
      </c>
      <c r="L1993">
        <v>10.001999999999899</v>
      </c>
      <c r="M1993">
        <v>3</v>
      </c>
      <c r="N1993" t="s">
        <v>538</v>
      </c>
      <c r="O1993" t="s">
        <v>539</v>
      </c>
      <c r="P1993" t="s">
        <v>633</v>
      </c>
    </row>
    <row r="1994" spans="1:16" x14ac:dyDescent="0.25">
      <c r="A1994" t="s">
        <v>443</v>
      </c>
      <c r="B1994" t="s">
        <v>278</v>
      </c>
      <c r="C1994" t="s">
        <v>64</v>
      </c>
      <c r="F1994" t="s">
        <v>134</v>
      </c>
      <c r="G1994" t="s">
        <v>134</v>
      </c>
      <c r="H1994" t="s">
        <v>72</v>
      </c>
      <c r="I1994" t="s">
        <v>153</v>
      </c>
      <c r="J1994" t="s">
        <v>119</v>
      </c>
      <c r="K1994" s="1">
        <v>45426</v>
      </c>
      <c r="L1994">
        <v>30</v>
      </c>
      <c r="M1994">
        <v>4</v>
      </c>
      <c r="N1994" t="s">
        <v>538</v>
      </c>
      <c r="O1994" t="s">
        <v>539</v>
      </c>
      <c r="P1994" t="s">
        <v>633</v>
      </c>
    </row>
    <row r="1995" spans="1:16" x14ac:dyDescent="0.25">
      <c r="A1995" t="s">
        <v>443</v>
      </c>
      <c r="B1995" t="s">
        <v>278</v>
      </c>
      <c r="C1995" t="s">
        <v>64</v>
      </c>
      <c r="F1995" t="s">
        <v>134</v>
      </c>
      <c r="G1995" t="s">
        <v>134</v>
      </c>
      <c r="H1995" t="s">
        <v>37</v>
      </c>
      <c r="I1995" t="s">
        <v>154</v>
      </c>
      <c r="J1995" t="s">
        <v>119</v>
      </c>
      <c r="K1995" s="1">
        <v>45404</v>
      </c>
      <c r="L1995">
        <v>60</v>
      </c>
      <c r="M1995">
        <v>1</v>
      </c>
      <c r="N1995" t="s">
        <v>538</v>
      </c>
      <c r="O1995" t="s">
        <v>539</v>
      </c>
      <c r="P1995" t="s">
        <v>633</v>
      </c>
    </row>
    <row r="1996" spans="1:16" x14ac:dyDescent="0.25">
      <c r="A1996" t="s">
        <v>443</v>
      </c>
      <c r="B1996" t="s">
        <v>278</v>
      </c>
      <c r="C1996" t="s">
        <v>64</v>
      </c>
      <c r="F1996" t="s">
        <v>134</v>
      </c>
      <c r="G1996" t="s">
        <v>134</v>
      </c>
      <c r="H1996" t="s">
        <v>37</v>
      </c>
      <c r="I1996" t="s">
        <v>154</v>
      </c>
      <c r="J1996" t="s">
        <v>119</v>
      </c>
      <c r="K1996" s="1">
        <v>45405</v>
      </c>
      <c r="L1996">
        <v>120</v>
      </c>
      <c r="M1996">
        <v>1</v>
      </c>
      <c r="N1996" t="s">
        <v>538</v>
      </c>
      <c r="O1996" t="s">
        <v>539</v>
      </c>
      <c r="P1996" t="s">
        <v>633</v>
      </c>
    </row>
    <row r="1997" spans="1:16" x14ac:dyDescent="0.25">
      <c r="A1997" t="s">
        <v>443</v>
      </c>
      <c r="B1997" t="s">
        <v>278</v>
      </c>
      <c r="C1997" t="s">
        <v>64</v>
      </c>
      <c r="F1997" t="s">
        <v>134</v>
      </c>
      <c r="G1997" t="s">
        <v>134</v>
      </c>
      <c r="H1997" t="s">
        <v>37</v>
      </c>
      <c r="I1997" t="s">
        <v>154</v>
      </c>
      <c r="J1997" t="s">
        <v>119</v>
      </c>
      <c r="K1997" s="1">
        <v>45407</v>
      </c>
      <c r="L1997">
        <v>120</v>
      </c>
      <c r="M1997">
        <v>1</v>
      </c>
      <c r="N1997" t="s">
        <v>538</v>
      </c>
      <c r="O1997" t="s">
        <v>539</v>
      </c>
      <c r="P1997" t="s">
        <v>633</v>
      </c>
    </row>
    <row r="1998" spans="1:16" x14ac:dyDescent="0.25">
      <c r="A1998" t="s">
        <v>443</v>
      </c>
      <c r="B1998" t="s">
        <v>278</v>
      </c>
      <c r="C1998" t="s">
        <v>64</v>
      </c>
      <c r="F1998" t="s">
        <v>134</v>
      </c>
      <c r="G1998" t="s">
        <v>134</v>
      </c>
      <c r="H1998" t="s">
        <v>37</v>
      </c>
      <c r="I1998" t="s">
        <v>154</v>
      </c>
      <c r="J1998" t="s">
        <v>119</v>
      </c>
      <c r="K1998" s="1">
        <v>45408</v>
      </c>
      <c r="L1998">
        <v>120</v>
      </c>
      <c r="M1998">
        <v>1</v>
      </c>
      <c r="N1998" t="s">
        <v>538</v>
      </c>
      <c r="O1998" t="s">
        <v>539</v>
      </c>
      <c r="P1998" t="s">
        <v>633</v>
      </c>
    </row>
    <row r="1999" spans="1:16" x14ac:dyDescent="0.25">
      <c r="A1999" t="s">
        <v>443</v>
      </c>
      <c r="B1999" t="s">
        <v>278</v>
      </c>
      <c r="C1999" t="s">
        <v>64</v>
      </c>
      <c r="F1999" t="s">
        <v>134</v>
      </c>
      <c r="G1999" t="s">
        <v>134</v>
      </c>
      <c r="H1999" t="s">
        <v>37</v>
      </c>
      <c r="I1999" t="s">
        <v>154</v>
      </c>
      <c r="J1999" t="s">
        <v>119</v>
      </c>
      <c r="K1999" s="1">
        <v>45411</v>
      </c>
      <c r="L1999">
        <v>60</v>
      </c>
      <c r="M1999">
        <v>2</v>
      </c>
      <c r="N1999" t="s">
        <v>538</v>
      </c>
      <c r="O1999" t="s">
        <v>539</v>
      </c>
      <c r="P1999" t="s">
        <v>633</v>
      </c>
    </row>
    <row r="2000" spans="1:16" x14ac:dyDescent="0.25">
      <c r="A2000" t="s">
        <v>443</v>
      </c>
      <c r="B2000" t="s">
        <v>278</v>
      </c>
      <c r="C2000" t="s">
        <v>64</v>
      </c>
      <c r="F2000" t="s">
        <v>134</v>
      </c>
      <c r="G2000" t="s">
        <v>134</v>
      </c>
      <c r="H2000" t="s">
        <v>37</v>
      </c>
      <c r="I2000" t="s">
        <v>154</v>
      </c>
      <c r="J2000" t="s">
        <v>119</v>
      </c>
      <c r="K2000" s="1">
        <v>45412</v>
      </c>
      <c r="L2000">
        <v>180</v>
      </c>
      <c r="M2000">
        <v>2</v>
      </c>
      <c r="N2000" t="s">
        <v>538</v>
      </c>
      <c r="O2000" t="s">
        <v>539</v>
      </c>
      <c r="P2000" t="s">
        <v>633</v>
      </c>
    </row>
    <row r="2001" spans="1:16" x14ac:dyDescent="0.25">
      <c r="A2001" t="s">
        <v>443</v>
      </c>
      <c r="B2001" t="s">
        <v>278</v>
      </c>
      <c r="C2001" t="s">
        <v>64</v>
      </c>
      <c r="F2001" t="s">
        <v>134</v>
      </c>
      <c r="G2001" t="s">
        <v>134</v>
      </c>
      <c r="H2001" t="s">
        <v>37</v>
      </c>
      <c r="I2001" t="s">
        <v>154</v>
      </c>
      <c r="J2001" t="s">
        <v>119</v>
      </c>
      <c r="K2001" s="1">
        <v>45418</v>
      </c>
      <c r="L2001">
        <v>90</v>
      </c>
      <c r="M2001">
        <v>3</v>
      </c>
      <c r="N2001" t="s">
        <v>538</v>
      </c>
      <c r="O2001" t="s">
        <v>539</v>
      </c>
      <c r="P2001" t="s">
        <v>633</v>
      </c>
    </row>
    <row r="2002" spans="1:16" x14ac:dyDescent="0.25">
      <c r="A2002" t="s">
        <v>443</v>
      </c>
      <c r="B2002" t="s">
        <v>278</v>
      </c>
      <c r="C2002" t="s">
        <v>64</v>
      </c>
      <c r="F2002" t="s">
        <v>134</v>
      </c>
      <c r="G2002" t="s">
        <v>134</v>
      </c>
      <c r="H2002" t="s">
        <v>37</v>
      </c>
      <c r="I2002" t="s">
        <v>154</v>
      </c>
      <c r="J2002" t="s">
        <v>119</v>
      </c>
      <c r="K2002" s="1">
        <v>45419</v>
      </c>
      <c r="L2002">
        <v>60</v>
      </c>
      <c r="M2002">
        <v>3</v>
      </c>
      <c r="N2002" t="s">
        <v>538</v>
      </c>
      <c r="O2002" t="s">
        <v>539</v>
      </c>
      <c r="P2002" t="s">
        <v>633</v>
      </c>
    </row>
    <row r="2003" spans="1:16" x14ac:dyDescent="0.25">
      <c r="A2003" t="s">
        <v>443</v>
      </c>
      <c r="B2003" t="s">
        <v>278</v>
      </c>
      <c r="C2003" t="s">
        <v>64</v>
      </c>
      <c r="F2003" t="s">
        <v>134</v>
      </c>
      <c r="G2003" t="s">
        <v>134</v>
      </c>
      <c r="H2003" t="s">
        <v>37</v>
      </c>
      <c r="I2003" t="s">
        <v>154</v>
      </c>
      <c r="J2003" t="s">
        <v>119</v>
      </c>
      <c r="K2003" s="1">
        <v>45427</v>
      </c>
      <c r="L2003">
        <v>30</v>
      </c>
      <c r="M2003">
        <v>4</v>
      </c>
      <c r="N2003" t="s">
        <v>538</v>
      </c>
      <c r="O2003" t="s">
        <v>539</v>
      </c>
      <c r="P2003" t="s">
        <v>633</v>
      </c>
    </row>
    <row r="2004" spans="1:16" x14ac:dyDescent="0.25">
      <c r="A2004" t="s">
        <v>443</v>
      </c>
      <c r="B2004" t="s">
        <v>278</v>
      </c>
      <c r="C2004" t="s">
        <v>64</v>
      </c>
      <c r="F2004" t="s">
        <v>134</v>
      </c>
      <c r="G2004" t="s">
        <v>134</v>
      </c>
      <c r="H2004" t="s">
        <v>37</v>
      </c>
      <c r="I2004" t="s">
        <v>155</v>
      </c>
      <c r="J2004" t="s">
        <v>119</v>
      </c>
      <c r="K2004" s="1">
        <v>45425</v>
      </c>
      <c r="L2004">
        <v>30</v>
      </c>
      <c r="M2004">
        <v>4</v>
      </c>
      <c r="N2004" t="s">
        <v>538</v>
      </c>
      <c r="O2004" t="s">
        <v>539</v>
      </c>
      <c r="P2004" t="s">
        <v>633</v>
      </c>
    </row>
    <row r="2005" spans="1:16" x14ac:dyDescent="0.25">
      <c r="A2005" t="s">
        <v>443</v>
      </c>
      <c r="B2005" t="s">
        <v>278</v>
      </c>
      <c r="C2005" t="s">
        <v>64</v>
      </c>
      <c r="F2005" t="s">
        <v>134</v>
      </c>
      <c r="G2005" t="s">
        <v>134</v>
      </c>
      <c r="H2005" t="s">
        <v>37</v>
      </c>
      <c r="I2005" t="s">
        <v>155</v>
      </c>
      <c r="J2005" t="s">
        <v>119</v>
      </c>
      <c r="K2005" s="1">
        <v>45426</v>
      </c>
      <c r="L2005">
        <v>60</v>
      </c>
      <c r="M2005">
        <v>4</v>
      </c>
      <c r="N2005" t="s">
        <v>538</v>
      </c>
      <c r="O2005" t="s">
        <v>539</v>
      </c>
      <c r="P2005" t="s">
        <v>633</v>
      </c>
    </row>
    <row r="2006" spans="1:16" x14ac:dyDescent="0.25">
      <c r="A2006" t="s">
        <v>443</v>
      </c>
      <c r="B2006" t="s">
        <v>278</v>
      </c>
      <c r="C2006" t="s">
        <v>64</v>
      </c>
      <c r="F2006" t="s">
        <v>134</v>
      </c>
      <c r="G2006" t="s">
        <v>134</v>
      </c>
      <c r="H2006" t="s">
        <v>37</v>
      </c>
      <c r="I2006" t="s">
        <v>156</v>
      </c>
      <c r="J2006" t="s">
        <v>119</v>
      </c>
      <c r="K2006" s="1">
        <v>45404</v>
      </c>
      <c r="L2006">
        <v>60</v>
      </c>
      <c r="M2006">
        <v>1</v>
      </c>
      <c r="N2006" t="s">
        <v>538</v>
      </c>
      <c r="O2006" t="s">
        <v>539</v>
      </c>
      <c r="P2006" t="s">
        <v>633</v>
      </c>
    </row>
    <row r="2007" spans="1:16" x14ac:dyDescent="0.25">
      <c r="A2007" t="s">
        <v>443</v>
      </c>
      <c r="B2007" t="s">
        <v>278</v>
      </c>
      <c r="C2007" t="s">
        <v>64</v>
      </c>
      <c r="F2007" t="s">
        <v>134</v>
      </c>
      <c r="G2007" t="s">
        <v>134</v>
      </c>
      <c r="H2007" t="s">
        <v>37</v>
      </c>
      <c r="I2007" t="s">
        <v>156</v>
      </c>
      <c r="J2007" t="s">
        <v>119</v>
      </c>
      <c r="K2007" s="1">
        <v>45405</v>
      </c>
      <c r="L2007">
        <v>30</v>
      </c>
      <c r="M2007">
        <v>1</v>
      </c>
      <c r="N2007" t="s">
        <v>538</v>
      </c>
      <c r="O2007" t="s">
        <v>539</v>
      </c>
      <c r="P2007" t="s">
        <v>633</v>
      </c>
    </row>
    <row r="2008" spans="1:16" x14ac:dyDescent="0.25">
      <c r="A2008" t="s">
        <v>443</v>
      </c>
      <c r="B2008" t="s">
        <v>278</v>
      </c>
      <c r="C2008" t="s">
        <v>64</v>
      </c>
      <c r="F2008" t="s">
        <v>134</v>
      </c>
      <c r="G2008" t="s">
        <v>134</v>
      </c>
      <c r="H2008" t="s">
        <v>37</v>
      </c>
      <c r="I2008" t="s">
        <v>156</v>
      </c>
      <c r="J2008" t="s">
        <v>119</v>
      </c>
      <c r="K2008" s="1">
        <v>45406</v>
      </c>
      <c r="L2008">
        <v>30</v>
      </c>
      <c r="M2008">
        <v>1</v>
      </c>
      <c r="N2008" t="s">
        <v>538</v>
      </c>
      <c r="O2008" t="s">
        <v>539</v>
      </c>
      <c r="P2008" t="s">
        <v>633</v>
      </c>
    </row>
    <row r="2009" spans="1:16" x14ac:dyDescent="0.25">
      <c r="A2009" t="s">
        <v>443</v>
      </c>
      <c r="B2009" t="s">
        <v>278</v>
      </c>
      <c r="C2009" t="s">
        <v>64</v>
      </c>
      <c r="F2009" t="s">
        <v>134</v>
      </c>
      <c r="G2009" t="s">
        <v>134</v>
      </c>
      <c r="H2009" t="s">
        <v>37</v>
      </c>
      <c r="I2009" t="s">
        <v>156</v>
      </c>
      <c r="J2009" t="s">
        <v>119</v>
      </c>
      <c r="K2009" s="1">
        <v>45408</v>
      </c>
      <c r="L2009">
        <v>30</v>
      </c>
      <c r="M2009">
        <v>1</v>
      </c>
      <c r="N2009" t="s">
        <v>538</v>
      </c>
      <c r="O2009" t="s">
        <v>539</v>
      </c>
      <c r="P2009" t="s">
        <v>633</v>
      </c>
    </row>
    <row r="2010" spans="1:16" x14ac:dyDescent="0.25">
      <c r="A2010" t="s">
        <v>443</v>
      </c>
      <c r="B2010" t="s">
        <v>278</v>
      </c>
      <c r="C2010" t="s">
        <v>64</v>
      </c>
      <c r="F2010" t="s">
        <v>134</v>
      </c>
      <c r="G2010" t="s">
        <v>134</v>
      </c>
      <c r="H2010" t="s">
        <v>37</v>
      </c>
      <c r="I2010" t="s">
        <v>156</v>
      </c>
      <c r="J2010" t="s">
        <v>119</v>
      </c>
      <c r="K2010" s="1">
        <v>45414</v>
      </c>
      <c r="L2010">
        <v>150</v>
      </c>
      <c r="M2010">
        <v>2</v>
      </c>
      <c r="N2010" t="s">
        <v>538</v>
      </c>
      <c r="O2010" t="s">
        <v>539</v>
      </c>
      <c r="P2010" t="s">
        <v>633</v>
      </c>
    </row>
    <row r="2011" spans="1:16" x14ac:dyDescent="0.25">
      <c r="A2011" t="s">
        <v>443</v>
      </c>
      <c r="B2011" t="s">
        <v>278</v>
      </c>
      <c r="C2011" t="s">
        <v>64</v>
      </c>
      <c r="F2011" t="s">
        <v>134</v>
      </c>
      <c r="G2011" t="s">
        <v>134</v>
      </c>
      <c r="H2011" t="s">
        <v>37</v>
      </c>
      <c r="I2011" t="s">
        <v>156</v>
      </c>
      <c r="J2011" t="s">
        <v>119</v>
      </c>
      <c r="K2011" s="1">
        <v>45420</v>
      </c>
      <c r="L2011">
        <v>120</v>
      </c>
      <c r="M2011">
        <v>3</v>
      </c>
      <c r="N2011" t="s">
        <v>538</v>
      </c>
      <c r="O2011" t="s">
        <v>539</v>
      </c>
      <c r="P2011" t="s">
        <v>633</v>
      </c>
    </row>
    <row r="2012" spans="1:16" x14ac:dyDescent="0.25">
      <c r="A2012" t="s">
        <v>443</v>
      </c>
      <c r="B2012" t="s">
        <v>278</v>
      </c>
      <c r="C2012" t="s">
        <v>64</v>
      </c>
      <c r="F2012" t="s">
        <v>134</v>
      </c>
      <c r="G2012" t="s">
        <v>134</v>
      </c>
      <c r="H2012" t="s">
        <v>37</v>
      </c>
      <c r="I2012" t="s">
        <v>156</v>
      </c>
      <c r="J2012" t="s">
        <v>119</v>
      </c>
      <c r="K2012" s="1">
        <v>45421</v>
      </c>
      <c r="L2012">
        <v>210</v>
      </c>
      <c r="M2012">
        <v>3</v>
      </c>
      <c r="N2012" t="s">
        <v>538</v>
      </c>
      <c r="O2012" t="s">
        <v>539</v>
      </c>
      <c r="P2012" t="s">
        <v>633</v>
      </c>
    </row>
    <row r="2013" spans="1:16" x14ac:dyDescent="0.25">
      <c r="A2013" t="s">
        <v>443</v>
      </c>
      <c r="B2013" t="s">
        <v>278</v>
      </c>
      <c r="C2013" t="s">
        <v>64</v>
      </c>
      <c r="F2013" t="s">
        <v>134</v>
      </c>
      <c r="G2013" t="s">
        <v>134</v>
      </c>
      <c r="H2013" t="s">
        <v>37</v>
      </c>
      <c r="I2013" t="s">
        <v>156</v>
      </c>
      <c r="J2013" t="s">
        <v>119</v>
      </c>
      <c r="K2013" s="1">
        <v>45426</v>
      </c>
      <c r="L2013">
        <v>210</v>
      </c>
      <c r="M2013">
        <v>4</v>
      </c>
      <c r="N2013" t="s">
        <v>538</v>
      </c>
      <c r="O2013" t="s">
        <v>539</v>
      </c>
      <c r="P2013" t="s">
        <v>633</v>
      </c>
    </row>
    <row r="2014" spans="1:16" x14ac:dyDescent="0.25">
      <c r="A2014" t="s">
        <v>443</v>
      </c>
      <c r="B2014" t="s">
        <v>278</v>
      </c>
      <c r="C2014" t="s">
        <v>64</v>
      </c>
      <c r="F2014" t="s">
        <v>134</v>
      </c>
      <c r="G2014" t="s">
        <v>134</v>
      </c>
      <c r="H2014" t="s">
        <v>37</v>
      </c>
      <c r="I2014" t="s">
        <v>156</v>
      </c>
      <c r="J2014" t="s">
        <v>119</v>
      </c>
      <c r="K2014" s="1">
        <v>45427</v>
      </c>
      <c r="L2014">
        <v>180</v>
      </c>
      <c r="M2014">
        <v>4</v>
      </c>
      <c r="N2014" t="s">
        <v>538</v>
      </c>
      <c r="O2014" t="s">
        <v>539</v>
      </c>
      <c r="P2014" t="s">
        <v>633</v>
      </c>
    </row>
    <row r="2015" spans="1:16" x14ac:dyDescent="0.25">
      <c r="A2015" t="s">
        <v>443</v>
      </c>
      <c r="B2015" t="s">
        <v>278</v>
      </c>
      <c r="C2015" t="s">
        <v>64</v>
      </c>
      <c r="F2015" t="s">
        <v>134</v>
      </c>
      <c r="G2015" t="s">
        <v>134</v>
      </c>
      <c r="H2015" t="s">
        <v>148</v>
      </c>
      <c r="I2015" t="s">
        <v>157</v>
      </c>
      <c r="J2015" t="s">
        <v>119</v>
      </c>
      <c r="K2015" s="1">
        <v>45405</v>
      </c>
      <c r="L2015">
        <v>30</v>
      </c>
      <c r="M2015">
        <v>1</v>
      </c>
      <c r="N2015" t="s">
        <v>538</v>
      </c>
      <c r="O2015" t="s">
        <v>539</v>
      </c>
      <c r="P2015" t="s">
        <v>633</v>
      </c>
    </row>
    <row r="2016" spans="1:16" x14ac:dyDescent="0.25">
      <c r="A2016" t="s">
        <v>443</v>
      </c>
      <c r="B2016" t="s">
        <v>278</v>
      </c>
      <c r="C2016" t="s">
        <v>64</v>
      </c>
      <c r="F2016" t="s">
        <v>134</v>
      </c>
      <c r="G2016" t="s">
        <v>134</v>
      </c>
      <c r="H2016" t="s">
        <v>148</v>
      </c>
      <c r="I2016" t="s">
        <v>157</v>
      </c>
      <c r="J2016" t="s">
        <v>119</v>
      </c>
      <c r="K2016" s="1">
        <v>45407</v>
      </c>
      <c r="L2016">
        <v>60</v>
      </c>
      <c r="M2016">
        <v>1</v>
      </c>
      <c r="N2016" t="s">
        <v>538</v>
      </c>
      <c r="O2016" t="s">
        <v>539</v>
      </c>
      <c r="P2016" t="s">
        <v>633</v>
      </c>
    </row>
    <row r="2017" spans="1:16" x14ac:dyDescent="0.25">
      <c r="A2017" t="s">
        <v>443</v>
      </c>
      <c r="B2017" t="s">
        <v>278</v>
      </c>
      <c r="C2017" t="s">
        <v>64</v>
      </c>
      <c r="F2017" t="s">
        <v>134</v>
      </c>
      <c r="G2017" t="s">
        <v>134</v>
      </c>
      <c r="H2017" t="s">
        <v>148</v>
      </c>
      <c r="I2017" t="s">
        <v>157</v>
      </c>
      <c r="J2017" t="s">
        <v>119</v>
      </c>
      <c r="K2017" s="1">
        <v>45411</v>
      </c>
      <c r="L2017">
        <v>60</v>
      </c>
      <c r="M2017">
        <v>2</v>
      </c>
      <c r="N2017" t="s">
        <v>538</v>
      </c>
      <c r="O2017" t="s">
        <v>539</v>
      </c>
      <c r="P2017" t="s">
        <v>633</v>
      </c>
    </row>
    <row r="2018" spans="1:16" x14ac:dyDescent="0.25">
      <c r="A2018" t="s">
        <v>443</v>
      </c>
      <c r="B2018" t="s">
        <v>278</v>
      </c>
      <c r="C2018" t="s">
        <v>64</v>
      </c>
      <c r="F2018" t="s">
        <v>134</v>
      </c>
      <c r="G2018" t="s">
        <v>134</v>
      </c>
      <c r="H2018" t="s">
        <v>148</v>
      </c>
      <c r="I2018" t="s">
        <v>157</v>
      </c>
      <c r="J2018" t="s">
        <v>119</v>
      </c>
      <c r="K2018" s="1">
        <v>45415</v>
      </c>
      <c r="L2018">
        <v>60</v>
      </c>
      <c r="M2018">
        <v>2</v>
      </c>
      <c r="N2018" t="s">
        <v>538</v>
      </c>
      <c r="O2018" t="s">
        <v>539</v>
      </c>
      <c r="P2018" t="s">
        <v>633</v>
      </c>
    </row>
    <row r="2019" spans="1:16" x14ac:dyDescent="0.25">
      <c r="A2019" t="s">
        <v>443</v>
      </c>
      <c r="B2019" t="s">
        <v>278</v>
      </c>
      <c r="C2019" t="s">
        <v>64</v>
      </c>
      <c r="F2019" t="s">
        <v>134</v>
      </c>
      <c r="G2019" t="s">
        <v>134</v>
      </c>
      <c r="H2019" t="s">
        <v>148</v>
      </c>
      <c r="I2019" t="s">
        <v>158</v>
      </c>
      <c r="J2019" t="s">
        <v>117</v>
      </c>
      <c r="K2019" s="1">
        <v>45406</v>
      </c>
      <c r="L2019">
        <v>60</v>
      </c>
      <c r="M2019">
        <v>1</v>
      </c>
      <c r="N2019" t="s">
        <v>538</v>
      </c>
      <c r="O2019" t="s">
        <v>539</v>
      </c>
      <c r="P2019" t="s">
        <v>633</v>
      </c>
    </row>
    <row r="2020" spans="1:16" x14ac:dyDescent="0.25">
      <c r="A2020" t="s">
        <v>443</v>
      </c>
      <c r="B2020" t="s">
        <v>278</v>
      </c>
      <c r="C2020" t="s">
        <v>64</v>
      </c>
      <c r="F2020" t="s">
        <v>134</v>
      </c>
      <c r="G2020" t="s">
        <v>134</v>
      </c>
      <c r="H2020" t="s">
        <v>148</v>
      </c>
      <c r="I2020" t="s">
        <v>158</v>
      </c>
      <c r="J2020" t="s">
        <v>117</v>
      </c>
      <c r="K2020" s="1">
        <v>45408</v>
      </c>
      <c r="L2020">
        <v>60</v>
      </c>
      <c r="M2020">
        <v>1</v>
      </c>
      <c r="N2020" t="s">
        <v>538</v>
      </c>
      <c r="O2020" t="s">
        <v>539</v>
      </c>
      <c r="P2020" t="s">
        <v>633</v>
      </c>
    </row>
    <row r="2021" spans="1:16" x14ac:dyDescent="0.25">
      <c r="A2021" t="s">
        <v>443</v>
      </c>
      <c r="B2021" t="s">
        <v>278</v>
      </c>
      <c r="C2021" t="s">
        <v>64</v>
      </c>
      <c r="F2021" t="s">
        <v>134</v>
      </c>
      <c r="G2021" t="s">
        <v>134</v>
      </c>
      <c r="H2021" t="s">
        <v>148</v>
      </c>
      <c r="I2021" t="s">
        <v>158</v>
      </c>
      <c r="J2021" t="s">
        <v>117</v>
      </c>
      <c r="K2021" s="1">
        <v>45428</v>
      </c>
      <c r="L2021">
        <v>60</v>
      </c>
      <c r="M2021">
        <v>4</v>
      </c>
      <c r="N2021" t="s">
        <v>538</v>
      </c>
      <c r="O2021" t="s">
        <v>539</v>
      </c>
      <c r="P2021" t="s">
        <v>633</v>
      </c>
    </row>
    <row r="2022" spans="1:16" x14ac:dyDescent="0.25">
      <c r="A2022" t="s">
        <v>443</v>
      </c>
      <c r="B2022" t="s">
        <v>278</v>
      </c>
      <c r="C2022" t="s">
        <v>64</v>
      </c>
      <c r="F2022" t="s">
        <v>134</v>
      </c>
      <c r="G2022" t="s">
        <v>134</v>
      </c>
      <c r="H2022" t="s">
        <v>148</v>
      </c>
      <c r="I2022" t="s">
        <v>158</v>
      </c>
      <c r="J2022" t="s">
        <v>117</v>
      </c>
      <c r="K2022" s="1">
        <v>45429</v>
      </c>
      <c r="L2022">
        <v>60</v>
      </c>
      <c r="M2022">
        <v>4</v>
      </c>
      <c r="N2022" t="s">
        <v>538</v>
      </c>
      <c r="O2022" t="s">
        <v>539</v>
      </c>
      <c r="P2022" t="s">
        <v>633</v>
      </c>
    </row>
    <row r="2023" spans="1:16" x14ac:dyDescent="0.25">
      <c r="A2023" t="s">
        <v>443</v>
      </c>
      <c r="B2023" t="s">
        <v>278</v>
      </c>
      <c r="C2023" t="s">
        <v>64</v>
      </c>
      <c r="F2023" t="s">
        <v>134</v>
      </c>
      <c r="G2023" t="s">
        <v>134</v>
      </c>
      <c r="H2023" t="s">
        <v>61</v>
      </c>
      <c r="I2023" t="s">
        <v>61</v>
      </c>
      <c r="J2023" t="s">
        <v>119</v>
      </c>
      <c r="K2023" s="1">
        <v>45413</v>
      </c>
      <c r="L2023">
        <v>480</v>
      </c>
      <c r="M2023">
        <v>2</v>
      </c>
      <c r="N2023" t="s">
        <v>538</v>
      </c>
      <c r="O2023" t="s">
        <v>539</v>
      </c>
      <c r="P2023" t="s">
        <v>633</v>
      </c>
    </row>
    <row r="2024" spans="1:16" x14ac:dyDescent="0.25">
      <c r="A2024" t="s">
        <v>443</v>
      </c>
      <c r="B2024" t="s">
        <v>278</v>
      </c>
      <c r="C2024" t="s">
        <v>64</v>
      </c>
      <c r="F2024" t="s">
        <v>134</v>
      </c>
      <c r="G2024" t="s">
        <v>134</v>
      </c>
      <c r="H2024" t="s">
        <v>61</v>
      </c>
      <c r="I2024" t="s">
        <v>61</v>
      </c>
      <c r="J2024" t="s">
        <v>119</v>
      </c>
      <c r="K2024" s="1">
        <v>45422</v>
      </c>
      <c r="L2024">
        <v>480</v>
      </c>
      <c r="M2024">
        <v>3</v>
      </c>
      <c r="N2024" t="s">
        <v>538</v>
      </c>
      <c r="O2024" t="s">
        <v>539</v>
      </c>
      <c r="P2024" t="s">
        <v>633</v>
      </c>
    </row>
    <row r="2025" spans="1:16" x14ac:dyDescent="0.25">
      <c r="A2025" t="s">
        <v>443</v>
      </c>
      <c r="B2025" t="s">
        <v>278</v>
      </c>
      <c r="C2025" t="s">
        <v>64</v>
      </c>
      <c r="F2025" t="s">
        <v>134</v>
      </c>
      <c r="G2025" t="s">
        <v>134</v>
      </c>
      <c r="H2025" t="s">
        <v>46</v>
      </c>
      <c r="I2025" t="s">
        <v>162</v>
      </c>
      <c r="J2025" t="s">
        <v>118</v>
      </c>
      <c r="K2025" s="1">
        <v>45412</v>
      </c>
      <c r="L2025">
        <v>60</v>
      </c>
      <c r="M2025">
        <v>2</v>
      </c>
      <c r="N2025" t="s">
        <v>538</v>
      </c>
      <c r="O2025" t="s">
        <v>539</v>
      </c>
      <c r="P2025" t="s">
        <v>633</v>
      </c>
    </row>
    <row r="2026" spans="1:16" x14ac:dyDescent="0.25">
      <c r="A2026" t="s">
        <v>443</v>
      </c>
      <c r="B2026" t="s">
        <v>278</v>
      </c>
      <c r="C2026" t="s">
        <v>64</v>
      </c>
      <c r="F2026" t="s">
        <v>134</v>
      </c>
      <c r="G2026" t="s">
        <v>134</v>
      </c>
      <c r="H2026" t="s">
        <v>46</v>
      </c>
      <c r="I2026" t="s">
        <v>165</v>
      </c>
      <c r="J2026" t="s">
        <v>191</v>
      </c>
      <c r="K2026" s="1">
        <v>45427</v>
      </c>
      <c r="L2026">
        <v>30</v>
      </c>
      <c r="M2026">
        <v>4</v>
      </c>
      <c r="N2026" t="s">
        <v>538</v>
      </c>
      <c r="O2026" t="s">
        <v>539</v>
      </c>
      <c r="P2026" t="s">
        <v>633</v>
      </c>
    </row>
    <row r="2027" spans="1:16" x14ac:dyDescent="0.25">
      <c r="A2027" t="s">
        <v>443</v>
      </c>
      <c r="B2027" t="s">
        <v>278</v>
      </c>
      <c r="C2027" t="s">
        <v>64</v>
      </c>
      <c r="F2027" t="s">
        <v>134</v>
      </c>
      <c r="G2027" t="s">
        <v>134</v>
      </c>
      <c r="H2027" t="s">
        <v>46</v>
      </c>
      <c r="I2027" t="s">
        <v>166</v>
      </c>
      <c r="J2027" t="s">
        <v>191</v>
      </c>
      <c r="K2027" s="1">
        <v>45407</v>
      </c>
      <c r="L2027">
        <v>90</v>
      </c>
      <c r="M2027">
        <v>1</v>
      </c>
      <c r="N2027" t="s">
        <v>538</v>
      </c>
      <c r="O2027" t="s">
        <v>539</v>
      </c>
      <c r="P2027" t="s">
        <v>633</v>
      </c>
    </row>
    <row r="2028" spans="1:16" x14ac:dyDescent="0.25">
      <c r="A2028" t="s">
        <v>443</v>
      </c>
      <c r="B2028" t="s">
        <v>278</v>
      </c>
      <c r="C2028" t="s">
        <v>64</v>
      </c>
      <c r="F2028" t="s">
        <v>134</v>
      </c>
      <c r="G2028" t="s">
        <v>134</v>
      </c>
      <c r="H2028" t="s">
        <v>46</v>
      </c>
      <c r="I2028" t="s">
        <v>166</v>
      </c>
      <c r="J2028" t="s">
        <v>191</v>
      </c>
      <c r="K2028" s="1">
        <v>45415</v>
      </c>
      <c r="L2028">
        <v>90</v>
      </c>
      <c r="M2028">
        <v>2</v>
      </c>
      <c r="N2028" t="s">
        <v>538</v>
      </c>
      <c r="O2028" t="s">
        <v>539</v>
      </c>
      <c r="P2028" t="s">
        <v>633</v>
      </c>
    </row>
    <row r="2029" spans="1:16" x14ac:dyDescent="0.25">
      <c r="A2029" t="s">
        <v>443</v>
      </c>
      <c r="B2029" t="s">
        <v>278</v>
      </c>
      <c r="C2029" t="s">
        <v>64</v>
      </c>
      <c r="F2029" t="s">
        <v>134</v>
      </c>
      <c r="G2029" t="s">
        <v>134</v>
      </c>
      <c r="H2029" t="s">
        <v>46</v>
      </c>
      <c r="I2029" t="s">
        <v>166</v>
      </c>
      <c r="J2029" t="s">
        <v>191</v>
      </c>
      <c r="K2029" s="1">
        <v>45419</v>
      </c>
      <c r="L2029">
        <v>60</v>
      </c>
      <c r="M2029">
        <v>3</v>
      </c>
      <c r="N2029" t="s">
        <v>538</v>
      </c>
      <c r="O2029" t="s">
        <v>539</v>
      </c>
      <c r="P2029" t="s">
        <v>633</v>
      </c>
    </row>
    <row r="2030" spans="1:16" x14ac:dyDescent="0.25">
      <c r="A2030" t="s">
        <v>443</v>
      </c>
      <c r="B2030" t="s">
        <v>278</v>
      </c>
      <c r="C2030" t="s">
        <v>64</v>
      </c>
      <c r="F2030" t="s">
        <v>134</v>
      </c>
      <c r="G2030" t="s">
        <v>134</v>
      </c>
      <c r="H2030" t="s">
        <v>46</v>
      </c>
      <c r="I2030" t="s">
        <v>166</v>
      </c>
      <c r="J2030" t="s">
        <v>191</v>
      </c>
      <c r="K2030" s="1">
        <v>45421</v>
      </c>
      <c r="L2030">
        <v>90</v>
      </c>
      <c r="M2030">
        <v>3</v>
      </c>
      <c r="N2030" t="s">
        <v>538</v>
      </c>
      <c r="O2030" t="s">
        <v>539</v>
      </c>
      <c r="P2030" t="s">
        <v>633</v>
      </c>
    </row>
    <row r="2031" spans="1:16" x14ac:dyDescent="0.25">
      <c r="A2031" t="s">
        <v>443</v>
      </c>
      <c r="B2031" t="s">
        <v>278</v>
      </c>
      <c r="C2031" t="s">
        <v>64</v>
      </c>
      <c r="F2031" t="s">
        <v>134</v>
      </c>
      <c r="G2031" t="s">
        <v>134</v>
      </c>
      <c r="H2031" t="s">
        <v>46</v>
      </c>
      <c r="I2031" t="s">
        <v>166</v>
      </c>
      <c r="J2031" t="s">
        <v>191</v>
      </c>
      <c r="K2031" s="1">
        <v>45429</v>
      </c>
      <c r="L2031">
        <v>300</v>
      </c>
      <c r="M2031">
        <v>4</v>
      </c>
      <c r="N2031" t="s">
        <v>538</v>
      </c>
      <c r="O2031" t="s">
        <v>539</v>
      </c>
      <c r="P2031" t="s">
        <v>633</v>
      </c>
    </row>
    <row r="2032" spans="1:16" x14ac:dyDescent="0.25">
      <c r="A2032" t="s">
        <v>443</v>
      </c>
      <c r="B2032" t="s">
        <v>278</v>
      </c>
      <c r="C2032" t="s">
        <v>64</v>
      </c>
      <c r="F2032" t="s">
        <v>134</v>
      </c>
      <c r="G2032" t="s">
        <v>134</v>
      </c>
      <c r="H2032" t="s">
        <v>46</v>
      </c>
      <c r="I2032" t="s">
        <v>444</v>
      </c>
      <c r="J2032" t="s">
        <v>117</v>
      </c>
      <c r="K2032" s="1">
        <v>45414</v>
      </c>
      <c r="L2032">
        <v>120</v>
      </c>
      <c r="M2032">
        <v>2</v>
      </c>
      <c r="N2032" t="s">
        <v>538</v>
      </c>
      <c r="O2032" t="s">
        <v>539</v>
      </c>
      <c r="P2032" t="s">
        <v>633</v>
      </c>
    </row>
    <row r="2033" spans="1:16" x14ac:dyDescent="0.25">
      <c r="A2033" t="s">
        <v>443</v>
      </c>
      <c r="B2033" t="s">
        <v>278</v>
      </c>
      <c r="C2033" t="s">
        <v>64</v>
      </c>
      <c r="F2033" t="s">
        <v>134</v>
      </c>
      <c r="G2033" t="s">
        <v>134</v>
      </c>
      <c r="H2033" t="s">
        <v>46</v>
      </c>
      <c r="I2033" t="s">
        <v>170</v>
      </c>
      <c r="J2033" t="s">
        <v>191</v>
      </c>
      <c r="K2033" s="1">
        <v>45404</v>
      </c>
      <c r="L2033">
        <v>60</v>
      </c>
      <c r="M2033">
        <v>1</v>
      </c>
      <c r="N2033" t="s">
        <v>538</v>
      </c>
      <c r="O2033" t="s">
        <v>539</v>
      </c>
      <c r="P2033" t="s">
        <v>633</v>
      </c>
    </row>
    <row r="2034" spans="1:16" x14ac:dyDescent="0.25">
      <c r="A2034" t="s">
        <v>443</v>
      </c>
      <c r="B2034" t="s">
        <v>278</v>
      </c>
      <c r="C2034" t="s">
        <v>64</v>
      </c>
      <c r="F2034" t="s">
        <v>134</v>
      </c>
      <c r="G2034" t="s">
        <v>134</v>
      </c>
      <c r="H2034" t="s">
        <v>46</v>
      </c>
      <c r="I2034" t="s">
        <v>170</v>
      </c>
      <c r="J2034" t="s">
        <v>191</v>
      </c>
      <c r="K2034" s="1">
        <v>45407</v>
      </c>
      <c r="L2034">
        <v>90</v>
      </c>
      <c r="M2034">
        <v>1</v>
      </c>
      <c r="N2034" t="s">
        <v>538</v>
      </c>
      <c r="O2034" t="s">
        <v>539</v>
      </c>
      <c r="P2034" t="s">
        <v>633</v>
      </c>
    </row>
    <row r="2035" spans="1:16" x14ac:dyDescent="0.25">
      <c r="A2035" t="s">
        <v>443</v>
      </c>
      <c r="B2035" t="s">
        <v>278</v>
      </c>
      <c r="C2035" t="s">
        <v>64</v>
      </c>
      <c r="F2035" t="s">
        <v>134</v>
      </c>
      <c r="G2035" t="s">
        <v>134</v>
      </c>
      <c r="H2035" t="s">
        <v>46</v>
      </c>
      <c r="I2035" t="s">
        <v>170</v>
      </c>
      <c r="J2035" t="s">
        <v>191</v>
      </c>
      <c r="K2035" s="1">
        <v>45414</v>
      </c>
      <c r="L2035">
        <v>120</v>
      </c>
      <c r="M2035">
        <v>2</v>
      </c>
      <c r="N2035" t="s">
        <v>538</v>
      </c>
      <c r="O2035" t="s">
        <v>539</v>
      </c>
      <c r="P2035" t="s">
        <v>633</v>
      </c>
    </row>
    <row r="2036" spans="1:16" x14ac:dyDescent="0.25">
      <c r="A2036" t="s">
        <v>443</v>
      </c>
      <c r="B2036" t="s">
        <v>278</v>
      </c>
      <c r="C2036" t="s">
        <v>64</v>
      </c>
      <c r="F2036" t="s">
        <v>134</v>
      </c>
      <c r="G2036" t="s">
        <v>134</v>
      </c>
      <c r="H2036" t="s">
        <v>46</v>
      </c>
      <c r="I2036" t="s">
        <v>170</v>
      </c>
      <c r="J2036" t="s">
        <v>191</v>
      </c>
      <c r="K2036" s="1">
        <v>45418</v>
      </c>
      <c r="L2036">
        <v>90</v>
      </c>
      <c r="M2036">
        <v>3</v>
      </c>
      <c r="N2036" t="s">
        <v>538</v>
      </c>
      <c r="O2036" t="s">
        <v>539</v>
      </c>
      <c r="P2036" t="s">
        <v>633</v>
      </c>
    </row>
    <row r="2037" spans="1:16" x14ac:dyDescent="0.25">
      <c r="A2037" t="s">
        <v>443</v>
      </c>
      <c r="B2037" t="s">
        <v>278</v>
      </c>
      <c r="C2037" t="s">
        <v>64</v>
      </c>
      <c r="F2037" t="s">
        <v>134</v>
      </c>
      <c r="G2037" t="s">
        <v>134</v>
      </c>
      <c r="H2037" t="s">
        <v>46</v>
      </c>
      <c r="I2037" t="s">
        <v>170</v>
      </c>
      <c r="J2037" t="s">
        <v>191</v>
      </c>
      <c r="K2037" s="1">
        <v>45419</v>
      </c>
      <c r="L2037">
        <v>120</v>
      </c>
      <c r="M2037">
        <v>3</v>
      </c>
      <c r="N2037" t="s">
        <v>538</v>
      </c>
      <c r="O2037" t="s">
        <v>539</v>
      </c>
      <c r="P2037" t="s">
        <v>633</v>
      </c>
    </row>
    <row r="2038" spans="1:16" x14ac:dyDescent="0.25">
      <c r="A2038" t="s">
        <v>443</v>
      </c>
      <c r="B2038" t="s">
        <v>278</v>
      </c>
      <c r="C2038" t="s">
        <v>64</v>
      </c>
      <c r="F2038" t="s">
        <v>134</v>
      </c>
      <c r="G2038" t="s">
        <v>134</v>
      </c>
      <c r="H2038" t="s">
        <v>46</v>
      </c>
      <c r="I2038" t="s">
        <v>170</v>
      </c>
      <c r="J2038" t="s">
        <v>191</v>
      </c>
      <c r="K2038" s="1">
        <v>45428</v>
      </c>
      <c r="L2038">
        <v>120</v>
      </c>
      <c r="M2038">
        <v>4</v>
      </c>
      <c r="N2038" t="s">
        <v>538</v>
      </c>
      <c r="O2038" t="s">
        <v>539</v>
      </c>
      <c r="P2038" t="s">
        <v>633</v>
      </c>
    </row>
    <row r="2039" spans="1:16" x14ac:dyDescent="0.25">
      <c r="A2039" t="s">
        <v>443</v>
      </c>
      <c r="B2039" t="s">
        <v>278</v>
      </c>
      <c r="C2039" t="s">
        <v>64</v>
      </c>
      <c r="F2039" t="s">
        <v>134</v>
      </c>
      <c r="G2039" t="s">
        <v>134</v>
      </c>
      <c r="H2039" t="s">
        <v>46</v>
      </c>
      <c r="I2039" t="s">
        <v>170</v>
      </c>
      <c r="J2039" t="s">
        <v>191</v>
      </c>
      <c r="K2039" s="1">
        <v>45429</v>
      </c>
      <c r="L2039">
        <v>60</v>
      </c>
      <c r="M2039">
        <v>4</v>
      </c>
      <c r="N2039" t="s">
        <v>538</v>
      </c>
      <c r="O2039" t="s">
        <v>539</v>
      </c>
      <c r="P2039" t="s">
        <v>633</v>
      </c>
    </row>
    <row r="2040" spans="1:16" x14ac:dyDescent="0.25">
      <c r="A2040" t="s">
        <v>443</v>
      </c>
      <c r="B2040" t="s">
        <v>278</v>
      </c>
      <c r="C2040" t="s">
        <v>64</v>
      </c>
      <c r="F2040" t="s">
        <v>134</v>
      </c>
      <c r="G2040" t="s">
        <v>134</v>
      </c>
      <c r="H2040" t="s">
        <v>282</v>
      </c>
      <c r="I2040" t="s">
        <v>283</v>
      </c>
      <c r="J2040" t="s">
        <v>119</v>
      </c>
      <c r="K2040" s="1">
        <v>45407</v>
      </c>
      <c r="L2040">
        <v>60</v>
      </c>
      <c r="M2040">
        <v>1</v>
      </c>
      <c r="N2040" t="s">
        <v>538</v>
      </c>
      <c r="O2040" t="s">
        <v>539</v>
      </c>
      <c r="P2040" t="s">
        <v>633</v>
      </c>
    </row>
    <row r="2041" spans="1:16" x14ac:dyDescent="0.25">
      <c r="A2041" t="s">
        <v>345</v>
      </c>
      <c r="B2041" t="s">
        <v>346</v>
      </c>
      <c r="C2041" t="s">
        <v>64</v>
      </c>
      <c r="F2041" t="s">
        <v>347</v>
      </c>
      <c r="G2041" t="s">
        <v>347</v>
      </c>
      <c r="H2041" t="s">
        <v>176</v>
      </c>
      <c r="I2041" t="s">
        <v>348</v>
      </c>
      <c r="J2041" t="s">
        <v>117</v>
      </c>
      <c r="K2041" s="1">
        <v>45419</v>
      </c>
      <c r="L2041">
        <v>60</v>
      </c>
      <c r="M2041">
        <v>3</v>
      </c>
      <c r="N2041" t="s">
        <v>538</v>
      </c>
      <c r="O2041" t="s">
        <v>537</v>
      </c>
      <c r="P2041" t="s">
        <v>633</v>
      </c>
    </row>
    <row r="2042" spans="1:16" x14ac:dyDescent="0.25">
      <c r="A2042" t="s">
        <v>345</v>
      </c>
      <c r="B2042" t="s">
        <v>346</v>
      </c>
      <c r="C2042" t="s">
        <v>64</v>
      </c>
      <c r="F2042" t="s">
        <v>347</v>
      </c>
      <c r="G2042" t="s">
        <v>347</v>
      </c>
      <c r="H2042" t="s">
        <v>176</v>
      </c>
      <c r="I2042" t="s">
        <v>179</v>
      </c>
      <c r="J2042" t="s">
        <v>117</v>
      </c>
      <c r="K2042" s="1">
        <v>45404</v>
      </c>
      <c r="L2042">
        <v>60</v>
      </c>
      <c r="M2042">
        <v>1</v>
      </c>
      <c r="N2042" t="s">
        <v>538</v>
      </c>
      <c r="O2042" t="s">
        <v>537</v>
      </c>
      <c r="P2042" t="s">
        <v>633</v>
      </c>
    </row>
    <row r="2043" spans="1:16" x14ac:dyDescent="0.25">
      <c r="A2043" t="s">
        <v>345</v>
      </c>
      <c r="B2043" t="s">
        <v>346</v>
      </c>
      <c r="C2043" t="s">
        <v>64</v>
      </c>
      <c r="F2043" t="s">
        <v>347</v>
      </c>
      <c r="G2043" t="s">
        <v>347</v>
      </c>
      <c r="H2043" t="s">
        <v>176</v>
      </c>
      <c r="I2043" t="s">
        <v>199</v>
      </c>
      <c r="J2043" t="s">
        <v>117</v>
      </c>
      <c r="K2043" s="1">
        <v>45405</v>
      </c>
      <c r="L2043">
        <v>60</v>
      </c>
      <c r="M2043">
        <v>1</v>
      </c>
      <c r="N2043" t="s">
        <v>538</v>
      </c>
      <c r="O2043" t="s">
        <v>537</v>
      </c>
      <c r="P2043" t="s">
        <v>633</v>
      </c>
    </row>
    <row r="2044" spans="1:16" x14ac:dyDescent="0.25">
      <c r="A2044" t="s">
        <v>345</v>
      </c>
      <c r="B2044" t="s">
        <v>346</v>
      </c>
      <c r="C2044" t="s">
        <v>64</v>
      </c>
      <c r="F2044" t="s">
        <v>347</v>
      </c>
      <c r="G2044" t="s">
        <v>347</v>
      </c>
      <c r="H2044" t="s">
        <v>176</v>
      </c>
      <c r="I2044" t="s">
        <v>349</v>
      </c>
      <c r="J2044" t="s">
        <v>117</v>
      </c>
      <c r="K2044" s="1">
        <v>45413</v>
      </c>
      <c r="L2044">
        <v>60</v>
      </c>
      <c r="M2044">
        <v>2</v>
      </c>
      <c r="N2044" t="s">
        <v>538</v>
      </c>
      <c r="O2044" t="s">
        <v>537</v>
      </c>
      <c r="P2044" t="s">
        <v>633</v>
      </c>
    </row>
    <row r="2045" spans="1:16" x14ac:dyDescent="0.25">
      <c r="A2045" t="s">
        <v>345</v>
      </c>
      <c r="B2045" t="s">
        <v>346</v>
      </c>
      <c r="C2045" t="s">
        <v>64</v>
      </c>
      <c r="F2045" t="s">
        <v>347</v>
      </c>
      <c r="G2045" t="s">
        <v>347</v>
      </c>
      <c r="H2045" t="s">
        <v>176</v>
      </c>
      <c r="I2045" t="s">
        <v>178</v>
      </c>
      <c r="J2045" t="s">
        <v>117</v>
      </c>
      <c r="K2045" s="1">
        <v>45407</v>
      </c>
      <c r="L2045">
        <v>60</v>
      </c>
      <c r="M2045">
        <v>1</v>
      </c>
      <c r="N2045" t="s">
        <v>538</v>
      </c>
      <c r="O2045" t="s">
        <v>537</v>
      </c>
      <c r="P2045" t="s">
        <v>633</v>
      </c>
    </row>
    <row r="2046" spans="1:16" x14ac:dyDescent="0.25">
      <c r="A2046" t="s">
        <v>345</v>
      </c>
      <c r="B2046" t="s">
        <v>346</v>
      </c>
      <c r="C2046" t="s">
        <v>64</v>
      </c>
      <c r="F2046" t="s">
        <v>347</v>
      </c>
      <c r="G2046" t="s">
        <v>347</v>
      </c>
      <c r="H2046" t="s">
        <v>176</v>
      </c>
      <c r="I2046" t="s">
        <v>178</v>
      </c>
      <c r="J2046" t="s">
        <v>117</v>
      </c>
      <c r="K2046" s="1">
        <v>45408</v>
      </c>
      <c r="L2046">
        <v>60</v>
      </c>
      <c r="M2046">
        <v>1</v>
      </c>
      <c r="N2046" t="s">
        <v>538</v>
      </c>
      <c r="O2046" t="s">
        <v>537</v>
      </c>
      <c r="P2046" t="s">
        <v>633</v>
      </c>
    </row>
    <row r="2047" spans="1:16" x14ac:dyDescent="0.25">
      <c r="A2047" t="s">
        <v>345</v>
      </c>
      <c r="B2047" t="s">
        <v>346</v>
      </c>
      <c r="C2047" t="s">
        <v>64</v>
      </c>
      <c r="F2047" t="s">
        <v>347</v>
      </c>
      <c r="G2047" t="s">
        <v>347</v>
      </c>
      <c r="H2047" t="s">
        <v>176</v>
      </c>
      <c r="I2047" t="s">
        <v>350</v>
      </c>
      <c r="J2047" t="s">
        <v>117</v>
      </c>
      <c r="K2047" s="1">
        <v>45405</v>
      </c>
      <c r="L2047">
        <v>60</v>
      </c>
      <c r="M2047">
        <v>1</v>
      </c>
      <c r="N2047" t="s">
        <v>538</v>
      </c>
      <c r="O2047" t="s">
        <v>537</v>
      </c>
      <c r="P2047" t="s">
        <v>633</v>
      </c>
    </row>
    <row r="2048" spans="1:16" x14ac:dyDescent="0.25">
      <c r="A2048" t="s">
        <v>345</v>
      </c>
      <c r="B2048" t="s">
        <v>346</v>
      </c>
      <c r="C2048" t="s">
        <v>64</v>
      </c>
      <c r="F2048" t="s">
        <v>347</v>
      </c>
      <c r="G2048" t="s">
        <v>347</v>
      </c>
      <c r="H2048" t="s">
        <v>176</v>
      </c>
      <c r="I2048" t="s">
        <v>350</v>
      </c>
      <c r="J2048" t="s">
        <v>117</v>
      </c>
      <c r="K2048" s="1">
        <v>45406</v>
      </c>
      <c r="L2048">
        <v>60</v>
      </c>
      <c r="M2048">
        <v>1</v>
      </c>
      <c r="N2048" t="s">
        <v>538</v>
      </c>
      <c r="O2048" t="s">
        <v>537</v>
      </c>
      <c r="P2048" t="s">
        <v>633</v>
      </c>
    </row>
    <row r="2049" spans="1:16" x14ac:dyDescent="0.25">
      <c r="A2049" t="s">
        <v>345</v>
      </c>
      <c r="B2049" t="s">
        <v>346</v>
      </c>
      <c r="C2049" t="s">
        <v>64</v>
      </c>
      <c r="F2049" t="s">
        <v>347</v>
      </c>
      <c r="G2049" t="s">
        <v>347</v>
      </c>
      <c r="H2049" t="s">
        <v>25</v>
      </c>
      <c r="I2049" t="s">
        <v>29</v>
      </c>
      <c r="J2049" t="s">
        <v>118</v>
      </c>
      <c r="K2049" s="1">
        <v>45404</v>
      </c>
      <c r="L2049">
        <v>60</v>
      </c>
      <c r="M2049">
        <v>1</v>
      </c>
      <c r="N2049" t="s">
        <v>538</v>
      </c>
      <c r="O2049" t="s">
        <v>537</v>
      </c>
      <c r="P2049" t="s">
        <v>633</v>
      </c>
    </row>
    <row r="2050" spans="1:16" x14ac:dyDescent="0.25">
      <c r="A2050" t="s">
        <v>345</v>
      </c>
      <c r="B2050" t="s">
        <v>346</v>
      </c>
      <c r="C2050" t="s">
        <v>64</v>
      </c>
      <c r="F2050" t="s">
        <v>347</v>
      </c>
      <c r="G2050" t="s">
        <v>347</v>
      </c>
      <c r="H2050" t="s">
        <v>25</v>
      </c>
      <c r="I2050" t="s">
        <v>29</v>
      </c>
      <c r="J2050" t="s">
        <v>118</v>
      </c>
      <c r="K2050" s="1">
        <v>45407</v>
      </c>
      <c r="L2050">
        <v>60</v>
      </c>
      <c r="M2050">
        <v>1</v>
      </c>
      <c r="N2050" t="s">
        <v>538</v>
      </c>
      <c r="O2050" t="s">
        <v>537</v>
      </c>
      <c r="P2050" t="s">
        <v>633</v>
      </c>
    </row>
    <row r="2051" spans="1:16" x14ac:dyDescent="0.25">
      <c r="A2051" t="s">
        <v>345</v>
      </c>
      <c r="B2051" t="s">
        <v>346</v>
      </c>
      <c r="C2051" t="s">
        <v>64</v>
      </c>
      <c r="F2051" t="s">
        <v>347</v>
      </c>
      <c r="G2051" t="s">
        <v>347</v>
      </c>
      <c r="H2051" t="s">
        <v>25</v>
      </c>
      <c r="I2051" t="s">
        <v>29</v>
      </c>
      <c r="J2051" t="s">
        <v>118</v>
      </c>
      <c r="K2051" s="1">
        <v>45412</v>
      </c>
      <c r="L2051">
        <v>60</v>
      </c>
      <c r="M2051">
        <v>2</v>
      </c>
      <c r="N2051" t="s">
        <v>538</v>
      </c>
      <c r="O2051" t="s">
        <v>537</v>
      </c>
      <c r="P2051" t="s">
        <v>633</v>
      </c>
    </row>
    <row r="2052" spans="1:16" x14ac:dyDescent="0.25">
      <c r="A2052" t="s">
        <v>345</v>
      </c>
      <c r="B2052" t="s">
        <v>346</v>
      </c>
      <c r="C2052" t="s">
        <v>64</v>
      </c>
      <c r="F2052" t="s">
        <v>347</v>
      </c>
      <c r="G2052" t="s">
        <v>347</v>
      </c>
      <c r="H2052" t="s">
        <v>25</v>
      </c>
      <c r="I2052" t="s">
        <v>29</v>
      </c>
      <c r="J2052" t="s">
        <v>118</v>
      </c>
      <c r="K2052" s="1">
        <v>45413</v>
      </c>
      <c r="L2052">
        <v>60</v>
      </c>
      <c r="M2052">
        <v>2</v>
      </c>
      <c r="N2052" t="s">
        <v>538</v>
      </c>
      <c r="O2052" t="s">
        <v>537</v>
      </c>
      <c r="P2052" t="s">
        <v>633</v>
      </c>
    </row>
    <row r="2053" spans="1:16" x14ac:dyDescent="0.25">
      <c r="A2053" t="s">
        <v>345</v>
      </c>
      <c r="B2053" t="s">
        <v>346</v>
      </c>
      <c r="C2053" t="s">
        <v>64</v>
      </c>
      <c r="F2053" t="s">
        <v>347</v>
      </c>
      <c r="G2053" t="s">
        <v>347</v>
      </c>
      <c r="H2053" t="s">
        <v>30</v>
      </c>
      <c r="I2053" t="s">
        <v>97</v>
      </c>
      <c r="J2053" t="s">
        <v>119</v>
      </c>
      <c r="K2053" s="1">
        <v>45422</v>
      </c>
      <c r="L2053">
        <v>60</v>
      </c>
      <c r="M2053">
        <v>3</v>
      </c>
      <c r="N2053" t="s">
        <v>538</v>
      </c>
      <c r="O2053" t="s">
        <v>537</v>
      </c>
      <c r="P2053" t="s">
        <v>633</v>
      </c>
    </row>
    <row r="2054" spans="1:16" x14ac:dyDescent="0.25">
      <c r="A2054" t="s">
        <v>345</v>
      </c>
      <c r="B2054" t="s">
        <v>346</v>
      </c>
      <c r="C2054" t="s">
        <v>64</v>
      </c>
      <c r="F2054" t="s">
        <v>347</v>
      </c>
      <c r="G2054" t="s">
        <v>347</v>
      </c>
      <c r="H2054" t="s">
        <v>30</v>
      </c>
      <c r="I2054" t="s">
        <v>97</v>
      </c>
      <c r="J2054" t="s">
        <v>119</v>
      </c>
      <c r="K2054" s="1">
        <v>45426</v>
      </c>
      <c r="L2054">
        <v>60</v>
      </c>
      <c r="M2054">
        <v>4</v>
      </c>
      <c r="N2054" t="s">
        <v>538</v>
      </c>
      <c r="O2054" t="s">
        <v>537</v>
      </c>
      <c r="P2054" t="s">
        <v>633</v>
      </c>
    </row>
    <row r="2055" spans="1:16" x14ac:dyDescent="0.25">
      <c r="A2055" t="s">
        <v>345</v>
      </c>
      <c r="B2055" t="s">
        <v>346</v>
      </c>
      <c r="C2055" t="s">
        <v>64</v>
      </c>
      <c r="F2055" t="s">
        <v>347</v>
      </c>
      <c r="G2055" t="s">
        <v>347</v>
      </c>
      <c r="H2055" t="s">
        <v>30</v>
      </c>
      <c r="I2055" t="s">
        <v>97</v>
      </c>
      <c r="J2055" t="s">
        <v>119</v>
      </c>
      <c r="K2055" s="1">
        <v>45427</v>
      </c>
      <c r="L2055">
        <v>120</v>
      </c>
      <c r="M2055">
        <v>4</v>
      </c>
      <c r="N2055" t="s">
        <v>538</v>
      </c>
      <c r="O2055" t="s">
        <v>537</v>
      </c>
      <c r="P2055" t="s">
        <v>633</v>
      </c>
    </row>
    <row r="2056" spans="1:16" x14ac:dyDescent="0.25">
      <c r="A2056" t="s">
        <v>345</v>
      </c>
      <c r="B2056" t="s">
        <v>346</v>
      </c>
      <c r="C2056" t="s">
        <v>64</v>
      </c>
      <c r="F2056" t="s">
        <v>347</v>
      </c>
      <c r="G2056" t="s">
        <v>347</v>
      </c>
      <c r="H2056" t="s">
        <v>33</v>
      </c>
      <c r="I2056" t="s">
        <v>34</v>
      </c>
      <c r="J2056" t="s">
        <v>119</v>
      </c>
      <c r="K2056" s="1">
        <v>45404</v>
      </c>
      <c r="L2056">
        <v>240</v>
      </c>
      <c r="M2056">
        <v>1</v>
      </c>
      <c r="N2056" t="s">
        <v>538</v>
      </c>
      <c r="O2056" t="s">
        <v>537</v>
      </c>
      <c r="P2056" t="s">
        <v>633</v>
      </c>
    </row>
    <row r="2057" spans="1:16" x14ac:dyDescent="0.25">
      <c r="A2057" t="s">
        <v>345</v>
      </c>
      <c r="B2057" t="s">
        <v>346</v>
      </c>
      <c r="C2057" t="s">
        <v>64</v>
      </c>
      <c r="F2057" t="s">
        <v>347</v>
      </c>
      <c r="G2057" t="s">
        <v>347</v>
      </c>
      <c r="H2057" t="s">
        <v>33</v>
      </c>
      <c r="I2057" t="s">
        <v>34</v>
      </c>
      <c r="J2057" t="s">
        <v>119</v>
      </c>
      <c r="K2057" s="1">
        <v>45405</v>
      </c>
      <c r="L2057">
        <v>240</v>
      </c>
      <c r="M2057">
        <v>1</v>
      </c>
      <c r="N2057" t="s">
        <v>538</v>
      </c>
      <c r="O2057" t="s">
        <v>537</v>
      </c>
      <c r="P2057" t="s">
        <v>633</v>
      </c>
    </row>
    <row r="2058" spans="1:16" x14ac:dyDescent="0.25">
      <c r="A2058" t="s">
        <v>345</v>
      </c>
      <c r="B2058" t="s">
        <v>346</v>
      </c>
      <c r="C2058" t="s">
        <v>64</v>
      </c>
      <c r="F2058" t="s">
        <v>347</v>
      </c>
      <c r="G2058" t="s">
        <v>347</v>
      </c>
      <c r="H2058" t="s">
        <v>33</v>
      </c>
      <c r="I2058" t="s">
        <v>34</v>
      </c>
      <c r="J2058" t="s">
        <v>119</v>
      </c>
      <c r="K2058" s="1">
        <v>45406</v>
      </c>
      <c r="L2058">
        <v>240</v>
      </c>
      <c r="M2058">
        <v>1</v>
      </c>
      <c r="N2058" t="s">
        <v>538</v>
      </c>
      <c r="O2058" t="s">
        <v>537</v>
      </c>
      <c r="P2058" t="s">
        <v>633</v>
      </c>
    </row>
    <row r="2059" spans="1:16" x14ac:dyDescent="0.25">
      <c r="A2059" t="s">
        <v>345</v>
      </c>
      <c r="B2059" t="s">
        <v>346</v>
      </c>
      <c r="C2059" t="s">
        <v>64</v>
      </c>
      <c r="F2059" t="s">
        <v>347</v>
      </c>
      <c r="G2059" t="s">
        <v>347</v>
      </c>
      <c r="H2059" t="s">
        <v>33</v>
      </c>
      <c r="I2059" t="s">
        <v>34</v>
      </c>
      <c r="J2059" t="s">
        <v>119</v>
      </c>
      <c r="K2059" s="1">
        <v>45407</v>
      </c>
      <c r="L2059">
        <v>240</v>
      </c>
      <c r="M2059">
        <v>1</v>
      </c>
      <c r="N2059" t="s">
        <v>538</v>
      </c>
      <c r="O2059" t="s">
        <v>537</v>
      </c>
      <c r="P2059" t="s">
        <v>633</v>
      </c>
    </row>
    <row r="2060" spans="1:16" x14ac:dyDescent="0.25">
      <c r="A2060" t="s">
        <v>345</v>
      </c>
      <c r="B2060" t="s">
        <v>346</v>
      </c>
      <c r="C2060" t="s">
        <v>64</v>
      </c>
      <c r="F2060" t="s">
        <v>347</v>
      </c>
      <c r="G2060" t="s">
        <v>347</v>
      </c>
      <c r="H2060" t="s">
        <v>33</v>
      </c>
      <c r="I2060" t="s">
        <v>34</v>
      </c>
      <c r="J2060" t="s">
        <v>119</v>
      </c>
      <c r="K2060" s="1">
        <v>45408</v>
      </c>
      <c r="L2060">
        <v>240</v>
      </c>
      <c r="M2060">
        <v>1</v>
      </c>
      <c r="N2060" t="s">
        <v>538</v>
      </c>
      <c r="O2060" t="s">
        <v>537</v>
      </c>
      <c r="P2060" t="s">
        <v>633</v>
      </c>
    </row>
    <row r="2061" spans="1:16" x14ac:dyDescent="0.25">
      <c r="A2061" t="s">
        <v>345</v>
      </c>
      <c r="B2061" t="s">
        <v>346</v>
      </c>
      <c r="C2061" t="s">
        <v>64</v>
      </c>
      <c r="F2061" t="s">
        <v>347</v>
      </c>
      <c r="G2061" t="s">
        <v>347</v>
      </c>
      <c r="H2061" t="s">
        <v>33</v>
      </c>
      <c r="I2061" t="s">
        <v>34</v>
      </c>
      <c r="J2061" t="s">
        <v>119</v>
      </c>
      <c r="K2061" s="1">
        <v>45411</v>
      </c>
      <c r="L2061">
        <v>240</v>
      </c>
      <c r="M2061">
        <v>2</v>
      </c>
      <c r="N2061" t="s">
        <v>538</v>
      </c>
      <c r="O2061" t="s">
        <v>537</v>
      </c>
      <c r="P2061" t="s">
        <v>633</v>
      </c>
    </row>
    <row r="2062" spans="1:16" x14ac:dyDescent="0.25">
      <c r="A2062" t="s">
        <v>345</v>
      </c>
      <c r="B2062" t="s">
        <v>346</v>
      </c>
      <c r="C2062" t="s">
        <v>64</v>
      </c>
      <c r="F2062" t="s">
        <v>347</v>
      </c>
      <c r="G2062" t="s">
        <v>347</v>
      </c>
      <c r="H2062" t="s">
        <v>33</v>
      </c>
      <c r="I2062" t="s">
        <v>34</v>
      </c>
      <c r="J2062" t="s">
        <v>119</v>
      </c>
      <c r="K2062" s="1">
        <v>45412</v>
      </c>
      <c r="L2062">
        <v>240</v>
      </c>
      <c r="M2062">
        <v>2</v>
      </c>
      <c r="N2062" t="s">
        <v>538</v>
      </c>
      <c r="O2062" t="s">
        <v>537</v>
      </c>
      <c r="P2062" t="s">
        <v>633</v>
      </c>
    </row>
    <row r="2063" spans="1:16" x14ac:dyDescent="0.25">
      <c r="A2063" t="s">
        <v>345</v>
      </c>
      <c r="B2063" t="s">
        <v>346</v>
      </c>
      <c r="C2063" t="s">
        <v>64</v>
      </c>
      <c r="F2063" t="s">
        <v>347</v>
      </c>
      <c r="G2063" t="s">
        <v>347</v>
      </c>
      <c r="H2063" t="s">
        <v>33</v>
      </c>
      <c r="I2063" t="s">
        <v>34</v>
      </c>
      <c r="J2063" t="s">
        <v>119</v>
      </c>
      <c r="K2063" s="1">
        <v>45413</v>
      </c>
      <c r="L2063">
        <v>240</v>
      </c>
      <c r="M2063">
        <v>2</v>
      </c>
      <c r="N2063" t="s">
        <v>538</v>
      </c>
      <c r="O2063" t="s">
        <v>537</v>
      </c>
      <c r="P2063" t="s">
        <v>633</v>
      </c>
    </row>
    <row r="2064" spans="1:16" x14ac:dyDescent="0.25">
      <c r="A2064" t="s">
        <v>345</v>
      </c>
      <c r="B2064" t="s">
        <v>346</v>
      </c>
      <c r="C2064" t="s">
        <v>64</v>
      </c>
      <c r="F2064" t="s">
        <v>347</v>
      </c>
      <c r="G2064" t="s">
        <v>347</v>
      </c>
      <c r="H2064" t="s">
        <v>33</v>
      </c>
      <c r="I2064" t="s">
        <v>34</v>
      </c>
      <c r="J2064" t="s">
        <v>119</v>
      </c>
      <c r="K2064" s="1">
        <v>45419</v>
      </c>
      <c r="L2064">
        <v>240</v>
      </c>
      <c r="M2064">
        <v>3</v>
      </c>
      <c r="N2064" t="s">
        <v>538</v>
      </c>
      <c r="O2064" t="s">
        <v>537</v>
      </c>
      <c r="P2064" t="s">
        <v>633</v>
      </c>
    </row>
    <row r="2065" spans="1:16" x14ac:dyDescent="0.25">
      <c r="A2065" t="s">
        <v>345</v>
      </c>
      <c r="B2065" t="s">
        <v>346</v>
      </c>
      <c r="C2065" t="s">
        <v>64</v>
      </c>
      <c r="F2065" t="s">
        <v>347</v>
      </c>
      <c r="G2065" t="s">
        <v>347</v>
      </c>
      <c r="H2065" t="s">
        <v>33</v>
      </c>
      <c r="I2065" t="s">
        <v>34</v>
      </c>
      <c r="J2065" t="s">
        <v>119</v>
      </c>
      <c r="K2065" s="1">
        <v>45420</v>
      </c>
      <c r="L2065">
        <v>240</v>
      </c>
      <c r="M2065">
        <v>3</v>
      </c>
      <c r="N2065" t="s">
        <v>538</v>
      </c>
      <c r="O2065" t="s">
        <v>537</v>
      </c>
      <c r="P2065" t="s">
        <v>633</v>
      </c>
    </row>
    <row r="2066" spans="1:16" x14ac:dyDescent="0.25">
      <c r="A2066" t="s">
        <v>345</v>
      </c>
      <c r="B2066" t="s">
        <v>346</v>
      </c>
      <c r="C2066" t="s">
        <v>64</v>
      </c>
      <c r="F2066" t="s">
        <v>347</v>
      </c>
      <c r="G2066" t="s">
        <v>347</v>
      </c>
      <c r="H2066" t="s">
        <v>33</v>
      </c>
      <c r="I2066" t="s">
        <v>34</v>
      </c>
      <c r="J2066" t="s">
        <v>119</v>
      </c>
      <c r="K2066" s="1">
        <v>45421</v>
      </c>
      <c r="L2066">
        <v>240</v>
      </c>
      <c r="M2066">
        <v>3</v>
      </c>
      <c r="N2066" t="s">
        <v>538</v>
      </c>
      <c r="O2066" t="s">
        <v>537</v>
      </c>
      <c r="P2066" t="s">
        <v>633</v>
      </c>
    </row>
    <row r="2067" spans="1:16" x14ac:dyDescent="0.25">
      <c r="A2067" t="s">
        <v>345</v>
      </c>
      <c r="B2067" t="s">
        <v>346</v>
      </c>
      <c r="C2067" t="s">
        <v>64</v>
      </c>
      <c r="F2067" t="s">
        <v>347</v>
      </c>
      <c r="G2067" t="s">
        <v>347</v>
      </c>
      <c r="H2067" t="s">
        <v>33</v>
      </c>
      <c r="I2067" t="s">
        <v>34</v>
      </c>
      <c r="J2067" t="s">
        <v>119</v>
      </c>
      <c r="K2067" s="1">
        <v>45422</v>
      </c>
      <c r="L2067">
        <v>240</v>
      </c>
      <c r="M2067">
        <v>3</v>
      </c>
      <c r="N2067" t="s">
        <v>538</v>
      </c>
      <c r="O2067" t="s">
        <v>537</v>
      </c>
      <c r="P2067" t="s">
        <v>633</v>
      </c>
    </row>
    <row r="2068" spans="1:16" x14ac:dyDescent="0.25">
      <c r="A2068" t="s">
        <v>345</v>
      </c>
      <c r="B2068" t="s">
        <v>346</v>
      </c>
      <c r="C2068" t="s">
        <v>64</v>
      </c>
      <c r="F2068" t="s">
        <v>347</v>
      </c>
      <c r="G2068" t="s">
        <v>347</v>
      </c>
      <c r="H2068" t="s">
        <v>33</v>
      </c>
      <c r="I2068" t="s">
        <v>34</v>
      </c>
      <c r="J2068" t="s">
        <v>119</v>
      </c>
      <c r="K2068" s="1">
        <v>45425</v>
      </c>
      <c r="L2068">
        <v>240</v>
      </c>
      <c r="M2068">
        <v>4</v>
      </c>
      <c r="N2068" t="s">
        <v>538</v>
      </c>
      <c r="O2068" t="s">
        <v>537</v>
      </c>
      <c r="P2068" t="s">
        <v>633</v>
      </c>
    </row>
    <row r="2069" spans="1:16" x14ac:dyDescent="0.25">
      <c r="A2069" t="s">
        <v>345</v>
      </c>
      <c r="B2069" t="s">
        <v>346</v>
      </c>
      <c r="C2069" t="s">
        <v>64</v>
      </c>
      <c r="F2069" t="s">
        <v>347</v>
      </c>
      <c r="G2069" t="s">
        <v>347</v>
      </c>
      <c r="H2069" t="s">
        <v>33</v>
      </c>
      <c r="I2069" t="s">
        <v>34</v>
      </c>
      <c r="J2069" t="s">
        <v>119</v>
      </c>
      <c r="K2069" s="1">
        <v>45426</v>
      </c>
      <c r="L2069">
        <v>240</v>
      </c>
      <c r="M2069">
        <v>4</v>
      </c>
      <c r="N2069" t="s">
        <v>538</v>
      </c>
      <c r="O2069" t="s">
        <v>537</v>
      </c>
      <c r="P2069" t="s">
        <v>633</v>
      </c>
    </row>
    <row r="2070" spans="1:16" x14ac:dyDescent="0.25">
      <c r="A2070" t="s">
        <v>345</v>
      </c>
      <c r="B2070" t="s">
        <v>346</v>
      </c>
      <c r="C2070" t="s">
        <v>64</v>
      </c>
      <c r="F2070" t="s">
        <v>347</v>
      </c>
      <c r="G2070" t="s">
        <v>347</v>
      </c>
      <c r="H2070" t="s">
        <v>33</v>
      </c>
      <c r="I2070" t="s">
        <v>34</v>
      </c>
      <c r="J2070" t="s">
        <v>119</v>
      </c>
      <c r="K2070" s="1">
        <v>45427</v>
      </c>
      <c r="L2070">
        <v>240</v>
      </c>
      <c r="M2070">
        <v>4</v>
      </c>
      <c r="N2070" t="s">
        <v>538</v>
      </c>
      <c r="O2070" t="s">
        <v>537</v>
      </c>
      <c r="P2070" t="s">
        <v>633</v>
      </c>
    </row>
    <row r="2071" spans="1:16" x14ac:dyDescent="0.25">
      <c r="A2071" t="s">
        <v>345</v>
      </c>
      <c r="B2071" t="s">
        <v>346</v>
      </c>
      <c r="C2071" t="s">
        <v>64</v>
      </c>
      <c r="F2071" t="s">
        <v>347</v>
      </c>
      <c r="G2071" t="s">
        <v>347</v>
      </c>
      <c r="H2071" t="s">
        <v>33</v>
      </c>
      <c r="I2071" t="s">
        <v>34</v>
      </c>
      <c r="J2071" t="s">
        <v>119</v>
      </c>
      <c r="K2071" s="1">
        <v>45428</v>
      </c>
      <c r="L2071">
        <v>240</v>
      </c>
      <c r="M2071">
        <v>4</v>
      </c>
      <c r="N2071" t="s">
        <v>538</v>
      </c>
      <c r="O2071" t="s">
        <v>537</v>
      </c>
      <c r="P2071" t="s">
        <v>633</v>
      </c>
    </row>
    <row r="2072" spans="1:16" x14ac:dyDescent="0.25">
      <c r="A2072" t="s">
        <v>345</v>
      </c>
      <c r="B2072" t="s">
        <v>346</v>
      </c>
      <c r="C2072" t="s">
        <v>64</v>
      </c>
      <c r="F2072" t="s">
        <v>347</v>
      </c>
      <c r="G2072" t="s">
        <v>347</v>
      </c>
      <c r="H2072" t="s">
        <v>33</v>
      </c>
      <c r="I2072" t="s">
        <v>34</v>
      </c>
      <c r="J2072" t="s">
        <v>119</v>
      </c>
      <c r="K2072" s="1">
        <v>45429</v>
      </c>
      <c r="L2072">
        <v>240</v>
      </c>
      <c r="M2072">
        <v>4</v>
      </c>
      <c r="N2072" t="s">
        <v>538</v>
      </c>
      <c r="O2072" t="s">
        <v>537</v>
      </c>
      <c r="P2072" t="s">
        <v>633</v>
      </c>
    </row>
    <row r="2073" spans="1:16" x14ac:dyDescent="0.25">
      <c r="A2073" t="s">
        <v>345</v>
      </c>
      <c r="B2073" t="s">
        <v>346</v>
      </c>
      <c r="C2073" t="s">
        <v>64</v>
      </c>
      <c r="F2073" t="s">
        <v>347</v>
      </c>
      <c r="G2073" t="s">
        <v>347</v>
      </c>
      <c r="H2073" t="s">
        <v>35</v>
      </c>
      <c r="I2073" t="s">
        <v>71</v>
      </c>
      <c r="J2073" t="s">
        <v>191</v>
      </c>
      <c r="K2073" s="1">
        <v>45406</v>
      </c>
      <c r="L2073">
        <v>60</v>
      </c>
      <c r="M2073">
        <v>1</v>
      </c>
      <c r="N2073" t="s">
        <v>538</v>
      </c>
      <c r="O2073" t="s">
        <v>537</v>
      </c>
      <c r="P2073" t="s">
        <v>633</v>
      </c>
    </row>
    <row r="2074" spans="1:16" x14ac:dyDescent="0.25">
      <c r="A2074" t="s">
        <v>345</v>
      </c>
      <c r="B2074" t="s">
        <v>346</v>
      </c>
      <c r="C2074" t="s">
        <v>64</v>
      </c>
      <c r="F2074" t="s">
        <v>347</v>
      </c>
      <c r="G2074" t="s">
        <v>347</v>
      </c>
      <c r="H2074" t="s">
        <v>35</v>
      </c>
      <c r="I2074" t="s">
        <v>71</v>
      </c>
      <c r="J2074" t="s">
        <v>191</v>
      </c>
      <c r="K2074" s="1">
        <v>45408</v>
      </c>
      <c r="L2074">
        <v>60</v>
      </c>
      <c r="M2074">
        <v>1</v>
      </c>
      <c r="N2074" t="s">
        <v>538</v>
      </c>
      <c r="O2074" t="s">
        <v>537</v>
      </c>
      <c r="P2074" t="s">
        <v>633</v>
      </c>
    </row>
    <row r="2075" spans="1:16" x14ac:dyDescent="0.25">
      <c r="A2075" t="s">
        <v>345</v>
      </c>
      <c r="B2075" t="s">
        <v>346</v>
      </c>
      <c r="C2075" t="s">
        <v>64</v>
      </c>
      <c r="F2075" t="s">
        <v>347</v>
      </c>
      <c r="G2075" t="s">
        <v>347</v>
      </c>
      <c r="H2075" t="s">
        <v>35</v>
      </c>
      <c r="I2075" t="s">
        <v>71</v>
      </c>
      <c r="J2075" t="s">
        <v>191</v>
      </c>
      <c r="K2075" s="1">
        <v>45412</v>
      </c>
      <c r="L2075">
        <v>60</v>
      </c>
      <c r="M2075">
        <v>2</v>
      </c>
      <c r="N2075" t="s">
        <v>538</v>
      </c>
      <c r="O2075" t="s">
        <v>537</v>
      </c>
      <c r="P2075" t="s">
        <v>633</v>
      </c>
    </row>
    <row r="2076" spans="1:16" x14ac:dyDescent="0.25">
      <c r="A2076" t="s">
        <v>345</v>
      </c>
      <c r="B2076" t="s">
        <v>346</v>
      </c>
      <c r="C2076" t="s">
        <v>64</v>
      </c>
      <c r="F2076" t="s">
        <v>347</v>
      </c>
      <c r="G2076" t="s">
        <v>347</v>
      </c>
      <c r="H2076" t="s">
        <v>35</v>
      </c>
      <c r="I2076" t="s">
        <v>85</v>
      </c>
      <c r="J2076" t="s">
        <v>117</v>
      </c>
      <c r="K2076" s="1">
        <v>45411</v>
      </c>
      <c r="L2076">
        <v>120</v>
      </c>
      <c r="M2076">
        <v>2</v>
      </c>
      <c r="N2076" t="s">
        <v>538</v>
      </c>
      <c r="O2076" t="s">
        <v>537</v>
      </c>
      <c r="P2076" t="s">
        <v>633</v>
      </c>
    </row>
    <row r="2077" spans="1:16" x14ac:dyDescent="0.25">
      <c r="A2077" t="s">
        <v>345</v>
      </c>
      <c r="B2077" t="s">
        <v>346</v>
      </c>
      <c r="C2077" t="s">
        <v>64</v>
      </c>
      <c r="F2077" t="s">
        <v>347</v>
      </c>
      <c r="G2077" t="s">
        <v>347</v>
      </c>
      <c r="H2077" t="s">
        <v>35</v>
      </c>
      <c r="I2077" t="s">
        <v>85</v>
      </c>
      <c r="J2077" t="s">
        <v>117</v>
      </c>
      <c r="K2077" s="1">
        <v>45412</v>
      </c>
      <c r="L2077">
        <v>60</v>
      </c>
      <c r="M2077">
        <v>2</v>
      </c>
      <c r="N2077" t="s">
        <v>538</v>
      </c>
      <c r="O2077" t="s">
        <v>537</v>
      </c>
      <c r="P2077" t="s">
        <v>633</v>
      </c>
    </row>
    <row r="2078" spans="1:16" x14ac:dyDescent="0.25">
      <c r="A2078" t="s">
        <v>345</v>
      </c>
      <c r="B2078" t="s">
        <v>346</v>
      </c>
      <c r="C2078" t="s">
        <v>64</v>
      </c>
      <c r="F2078" t="s">
        <v>347</v>
      </c>
      <c r="G2078" t="s">
        <v>347</v>
      </c>
      <c r="H2078" t="s">
        <v>35</v>
      </c>
      <c r="I2078" t="s">
        <v>85</v>
      </c>
      <c r="J2078" t="s">
        <v>117</v>
      </c>
      <c r="K2078" s="1">
        <v>45419</v>
      </c>
      <c r="L2078">
        <v>60</v>
      </c>
      <c r="M2078">
        <v>3</v>
      </c>
      <c r="N2078" t="s">
        <v>538</v>
      </c>
      <c r="O2078" t="s">
        <v>537</v>
      </c>
      <c r="P2078" t="s">
        <v>633</v>
      </c>
    </row>
    <row r="2079" spans="1:16" x14ac:dyDescent="0.25">
      <c r="A2079" t="s">
        <v>345</v>
      </c>
      <c r="B2079" t="s">
        <v>346</v>
      </c>
      <c r="C2079" t="s">
        <v>64</v>
      </c>
      <c r="F2079" t="s">
        <v>347</v>
      </c>
      <c r="G2079" t="s">
        <v>347</v>
      </c>
      <c r="H2079" t="s">
        <v>35</v>
      </c>
      <c r="I2079" t="s">
        <v>85</v>
      </c>
      <c r="J2079" t="s">
        <v>117</v>
      </c>
      <c r="K2079" s="1">
        <v>45421</v>
      </c>
      <c r="L2079">
        <v>60</v>
      </c>
      <c r="M2079">
        <v>3</v>
      </c>
      <c r="N2079" t="s">
        <v>538</v>
      </c>
      <c r="O2079" t="s">
        <v>537</v>
      </c>
      <c r="P2079" t="s">
        <v>633</v>
      </c>
    </row>
    <row r="2080" spans="1:16" x14ac:dyDescent="0.25">
      <c r="A2080" t="s">
        <v>345</v>
      </c>
      <c r="B2080" t="s">
        <v>346</v>
      </c>
      <c r="C2080" t="s">
        <v>64</v>
      </c>
      <c r="F2080" t="s">
        <v>347</v>
      </c>
      <c r="G2080" t="s">
        <v>347</v>
      </c>
      <c r="H2080" t="s">
        <v>35</v>
      </c>
      <c r="I2080" t="s">
        <v>85</v>
      </c>
      <c r="J2080" t="s">
        <v>117</v>
      </c>
      <c r="K2080" s="1">
        <v>45425</v>
      </c>
      <c r="L2080">
        <v>60</v>
      </c>
      <c r="M2080">
        <v>4</v>
      </c>
      <c r="N2080" t="s">
        <v>538</v>
      </c>
      <c r="O2080" t="s">
        <v>537</v>
      </c>
      <c r="P2080" t="s">
        <v>633</v>
      </c>
    </row>
    <row r="2081" spans="1:16" x14ac:dyDescent="0.25">
      <c r="A2081" t="s">
        <v>345</v>
      </c>
      <c r="B2081" t="s">
        <v>346</v>
      </c>
      <c r="C2081" t="s">
        <v>64</v>
      </c>
      <c r="F2081" t="s">
        <v>347</v>
      </c>
      <c r="G2081" t="s">
        <v>347</v>
      </c>
      <c r="H2081" t="s">
        <v>35</v>
      </c>
      <c r="I2081" t="s">
        <v>85</v>
      </c>
      <c r="J2081" t="s">
        <v>117</v>
      </c>
      <c r="K2081" s="1">
        <v>45427</v>
      </c>
      <c r="L2081">
        <v>60</v>
      </c>
      <c r="M2081">
        <v>4</v>
      </c>
      <c r="N2081" t="s">
        <v>538</v>
      </c>
      <c r="O2081" t="s">
        <v>537</v>
      </c>
      <c r="P2081" t="s">
        <v>633</v>
      </c>
    </row>
    <row r="2082" spans="1:16" x14ac:dyDescent="0.25">
      <c r="A2082" t="s">
        <v>345</v>
      </c>
      <c r="B2082" t="s">
        <v>346</v>
      </c>
      <c r="C2082" t="s">
        <v>64</v>
      </c>
      <c r="F2082" t="s">
        <v>347</v>
      </c>
      <c r="G2082" t="s">
        <v>347</v>
      </c>
      <c r="H2082" t="s">
        <v>35</v>
      </c>
      <c r="I2082" t="s">
        <v>85</v>
      </c>
      <c r="J2082" t="s">
        <v>117</v>
      </c>
      <c r="K2082" s="1">
        <v>45428</v>
      </c>
      <c r="L2082">
        <v>60</v>
      </c>
      <c r="M2082">
        <v>4</v>
      </c>
      <c r="N2082" t="s">
        <v>538</v>
      </c>
      <c r="O2082" t="s">
        <v>537</v>
      </c>
      <c r="P2082" t="s">
        <v>633</v>
      </c>
    </row>
    <row r="2083" spans="1:16" x14ac:dyDescent="0.25">
      <c r="A2083" t="s">
        <v>345</v>
      </c>
      <c r="B2083" t="s">
        <v>346</v>
      </c>
      <c r="C2083" t="s">
        <v>64</v>
      </c>
      <c r="F2083" t="s">
        <v>347</v>
      </c>
      <c r="G2083" t="s">
        <v>347</v>
      </c>
      <c r="H2083" t="s">
        <v>35</v>
      </c>
      <c r="I2083" t="s">
        <v>85</v>
      </c>
      <c r="J2083" t="s">
        <v>117</v>
      </c>
      <c r="K2083" s="1">
        <v>45429</v>
      </c>
      <c r="L2083">
        <v>60</v>
      </c>
      <c r="M2083">
        <v>4</v>
      </c>
      <c r="N2083" t="s">
        <v>538</v>
      </c>
      <c r="O2083" t="s">
        <v>537</v>
      </c>
      <c r="P2083" t="s">
        <v>633</v>
      </c>
    </row>
    <row r="2084" spans="1:16" x14ac:dyDescent="0.25">
      <c r="A2084" t="s">
        <v>345</v>
      </c>
      <c r="B2084" t="s">
        <v>346</v>
      </c>
      <c r="C2084" t="s">
        <v>64</v>
      </c>
      <c r="F2084" t="s">
        <v>347</v>
      </c>
      <c r="G2084" t="s">
        <v>347</v>
      </c>
      <c r="H2084" t="s">
        <v>72</v>
      </c>
      <c r="I2084" t="s">
        <v>351</v>
      </c>
      <c r="J2084" t="s">
        <v>119</v>
      </c>
      <c r="K2084" s="1">
        <v>45413</v>
      </c>
      <c r="L2084">
        <v>60</v>
      </c>
      <c r="M2084">
        <v>2</v>
      </c>
      <c r="N2084" t="s">
        <v>538</v>
      </c>
      <c r="O2084" t="s">
        <v>537</v>
      </c>
      <c r="P2084" t="s">
        <v>633</v>
      </c>
    </row>
    <row r="2085" spans="1:16" x14ac:dyDescent="0.25">
      <c r="A2085" t="s">
        <v>345</v>
      </c>
      <c r="B2085" t="s">
        <v>346</v>
      </c>
      <c r="C2085" t="s">
        <v>64</v>
      </c>
      <c r="F2085" t="s">
        <v>347</v>
      </c>
      <c r="G2085" t="s">
        <v>347</v>
      </c>
      <c r="H2085" t="s">
        <v>72</v>
      </c>
      <c r="I2085" t="s">
        <v>351</v>
      </c>
      <c r="J2085" t="s">
        <v>119</v>
      </c>
      <c r="K2085" s="1">
        <v>45420</v>
      </c>
      <c r="L2085">
        <v>60</v>
      </c>
      <c r="M2085">
        <v>3</v>
      </c>
      <c r="N2085" t="s">
        <v>538</v>
      </c>
      <c r="O2085" t="s">
        <v>537</v>
      </c>
      <c r="P2085" t="s">
        <v>633</v>
      </c>
    </row>
    <row r="2086" spans="1:16" x14ac:dyDescent="0.25">
      <c r="A2086" t="s">
        <v>345</v>
      </c>
      <c r="B2086" t="s">
        <v>346</v>
      </c>
      <c r="C2086" t="s">
        <v>64</v>
      </c>
      <c r="F2086" t="s">
        <v>347</v>
      </c>
      <c r="G2086" t="s">
        <v>347</v>
      </c>
      <c r="H2086" t="s">
        <v>72</v>
      </c>
      <c r="I2086" t="s">
        <v>351</v>
      </c>
      <c r="J2086" t="s">
        <v>119</v>
      </c>
      <c r="K2086" s="1">
        <v>45422</v>
      </c>
      <c r="L2086">
        <v>60</v>
      </c>
      <c r="M2086">
        <v>3</v>
      </c>
      <c r="N2086" t="s">
        <v>538</v>
      </c>
      <c r="O2086" t="s">
        <v>537</v>
      </c>
      <c r="P2086" t="s">
        <v>633</v>
      </c>
    </row>
    <row r="2087" spans="1:16" x14ac:dyDescent="0.25">
      <c r="A2087" t="s">
        <v>345</v>
      </c>
      <c r="B2087" t="s">
        <v>346</v>
      </c>
      <c r="C2087" t="s">
        <v>64</v>
      </c>
      <c r="F2087" t="s">
        <v>347</v>
      </c>
      <c r="G2087" t="s">
        <v>347</v>
      </c>
      <c r="H2087" t="s">
        <v>72</v>
      </c>
      <c r="I2087" t="s">
        <v>351</v>
      </c>
      <c r="J2087" t="s">
        <v>119</v>
      </c>
      <c r="K2087" s="1">
        <v>45429</v>
      </c>
      <c r="L2087">
        <v>60</v>
      </c>
      <c r="M2087">
        <v>4</v>
      </c>
      <c r="N2087" t="s">
        <v>538</v>
      </c>
      <c r="O2087" t="s">
        <v>537</v>
      </c>
      <c r="P2087" t="s">
        <v>633</v>
      </c>
    </row>
    <row r="2088" spans="1:16" x14ac:dyDescent="0.25">
      <c r="A2088" t="s">
        <v>345</v>
      </c>
      <c r="B2088" t="s">
        <v>346</v>
      </c>
      <c r="C2088" t="s">
        <v>64</v>
      </c>
      <c r="F2088" t="s">
        <v>347</v>
      </c>
      <c r="G2088" t="s">
        <v>347</v>
      </c>
      <c r="H2088" t="s">
        <v>72</v>
      </c>
      <c r="I2088" t="s">
        <v>73</v>
      </c>
      <c r="J2088" t="s">
        <v>119</v>
      </c>
      <c r="K2088" s="1">
        <v>45404</v>
      </c>
      <c r="L2088">
        <v>60</v>
      </c>
      <c r="M2088">
        <v>1</v>
      </c>
      <c r="N2088" t="s">
        <v>538</v>
      </c>
      <c r="O2088" t="s">
        <v>537</v>
      </c>
      <c r="P2088" t="s">
        <v>633</v>
      </c>
    </row>
    <row r="2089" spans="1:16" x14ac:dyDescent="0.25">
      <c r="A2089" t="s">
        <v>345</v>
      </c>
      <c r="B2089" t="s">
        <v>346</v>
      </c>
      <c r="C2089" t="s">
        <v>64</v>
      </c>
      <c r="F2089" t="s">
        <v>347</v>
      </c>
      <c r="G2089" t="s">
        <v>347</v>
      </c>
      <c r="H2089" t="s">
        <v>72</v>
      </c>
      <c r="I2089" t="s">
        <v>73</v>
      </c>
      <c r="J2089" t="s">
        <v>119</v>
      </c>
      <c r="K2089" s="1">
        <v>45405</v>
      </c>
      <c r="L2089">
        <v>60</v>
      </c>
      <c r="M2089">
        <v>1</v>
      </c>
      <c r="N2089" t="s">
        <v>538</v>
      </c>
      <c r="O2089" t="s">
        <v>537</v>
      </c>
      <c r="P2089" t="s">
        <v>633</v>
      </c>
    </row>
    <row r="2090" spans="1:16" x14ac:dyDescent="0.25">
      <c r="A2090" t="s">
        <v>345</v>
      </c>
      <c r="B2090" t="s">
        <v>346</v>
      </c>
      <c r="C2090" t="s">
        <v>64</v>
      </c>
      <c r="F2090" t="s">
        <v>347</v>
      </c>
      <c r="G2090" t="s">
        <v>347</v>
      </c>
      <c r="H2090" t="s">
        <v>72</v>
      </c>
      <c r="I2090" t="s">
        <v>73</v>
      </c>
      <c r="J2090" t="s">
        <v>119</v>
      </c>
      <c r="K2090" s="1">
        <v>45406</v>
      </c>
      <c r="L2090">
        <v>60</v>
      </c>
      <c r="M2090">
        <v>1</v>
      </c>
      <c r="N2090" t="s">
        <v>538</v>
      </c>
      <c r="O2090" t="s">
        <v>537</v>
      </c>
      <c r="P2090" t="s">
        <v>633</v>
      </c>
    </row>
    <row r="2091" spans="1:16" x14ac:dyDescent="0.25">
      <c r="A2091" t="s">
        <v>345</v>
      </c>
      <c r="B2091" t="s">
        <v>346</v>
      </c>
      <c r="C2091" t="s">
        <v>64</v>
      </c>
      <c r="F2091" t="s">
        <v>347</v>
      </c>
      <c r="G2091" t="s">
        <v>347</v>
      </c>
      <c r="H2091" t="s">
        <v>72</v>
      </c>
      <c r="I2091" t="s">
        <v>73</v>
      </c>
      <c r="J2091" t="s">
        <v>119</v>
      </c>
      <c r="K2091" s="1">
        <v>45407</v>
      </c>
      <c r="L2091">
        <v>60</v>
      </c>
      <c r="M2091">
        <v>1</v>
      </c>
      <c r="N2091" t="s">
        <v>538</v>
      </c>
      <c r="O2091" t="s">
        <v>537</v>
      </c>
      <c r="P2091" t="s">
        <v>633</v>
      </c>
    </row>
    <row r="2092" spans="1:16" x14ac:dyDescent="0.25">
      <c r="A2092" t="s">
        <v>345</v>
      </c>
      <c r="B2092" t="s">
        <v>346</v>
      </c>
      <c r="C2092" t="s">
        <v>64</v>
      </c>
      <c r="F2092" t="s">
        <v>347</v>
      </c>
      <c r="G2092" t="s">
        <v>347</v>
      </c>
      <c r="H2092" t="s">
        <v>72</v>
      </c>
      <c r="I2092" t="s">
        <v>73</v>
      </c>
      <c r="J2092" t="s">
        <v>119</v>
      </c>
      <c r="K2092" s="1">
        <v>45408</v>
      </c>
      <c r="L2092">
        <v>60</v>
      </c>
      <c r="M2092">
        <v>1</v>
      </c>
      <c r="N2092" t="s">
        <v>538</v>
      </c>
      <c r="O2092" t="s">
        <v>537</v>
      </c>
      <c r="P2092" t="s">
        <v>633</v>
      </c>
    </row>
    <row r="2093" spans="1:16" x14ac:dyDescent="0.25">
      <c r="A2093" t="s">
        <v>345</v>
      </c>
      <c r="B2093" t="s">
        <v>346</v>
      </c>
      <c r="C2093" t="s">
        <v>64</v>
      </c>
      <c r="F2093" t="s">
        <v>347</v>
      </c>
      <c r="G2093" t="s">
        <v>347</v>
      </c>
      <c r="H2093" t="s">
        <v>72</v>
      </c>
      <c r="I2093" t="s">
        <v>73</v>
      </c>
      <c r="J2093" t="s">
        <v>119</v>
      </c>
      <c r="K2093" s="1">
        <v>45411</v>
      </c>
      <c r="L2093">
        <v>60</v>
      </c>
      <c r="M2093">
        <v>2</v>
      </c>
      <c r="N2093" t="s">
        <v>538</v>
      </c>
      <c r="O2093" t="s">
        <v>537</v>
      </c>
      <c r="P2093" t="s">
        <v>633</v>
      </c>
    </row>
    <row r="2094" spans="1:16" x14ac:dyDescent="0.25">
      <c r="A2094" t="s">
        <v>345</v>
      </c>
      <c r="B2094" t="s">
        <v>346</v>
      </c>
      <c r="C2094" t="s">
        <v>64</v>
      </c>
      <c r="F2094" t="s">
        <v>347</v>
      </c>
      <c r="G2094" t="s">
        <v>347</v>
      </c>
      <c r="H2094" t="s">
        <v>72</v>
      </c>
      <c r="I2094" t="s">
        <v>73</v>
      </c>
      <c r="J2094" t="s">
        <v>119</v>
      </c>
      <c r="K2094" s="1">
        <v>45412</v>
      </c>
      <c r="L2094">
        <v>60</v>
      </c>
      <c r="M2094">
        <v>2</v>
      </c>
      <c r="N2094" t="s">
        <v>538</v>
      </c>
      <c r="O2094" t="s">
        <v>537</v>
      </c>
      <c r="P2094" t="s">
        <v>633</v>
      </c>
    </row>
    <row r="2095" spans="1:16" x14ac:dyDescent="0.25">
      <c r="A2095" t="s">
        <v>345</v>
      </c>
      <c r="B2095" t="s">
        <v>346</v>
      </c>
      <c r="C2095" t="s">
        <v>64</v>
      </c>
      <c r="F2095" t="s">
        <v>347</v>
      </c>
      <c r="G2095" t="s">
        <v>347</v>
      </c>
      <c r="H2095" t="s">
        <v>72</v>
      </c>
      <c r="I2095" t="s">
        <v>73</v>
      </c>
      <c r="J2095" t="s">
        <v>119</v>
      </c>
      <c r="K2095" s="1">
        <v>45413</v>
      </c>
      <c r="L2095">
        <v>60</v>
      </c>
      <c r="M2095">
        <v>2</v>
      </c>
      <c r="N2095" t="s">
        <v>538</v>
      </c>
      <c r="O2095" t="s">
        <v>537</v>
      </c>
      <c r="P2095" t="s">
        <v>633</v>
      </c>
    </row>
    <row r="2096" spans="1:16" x14ac:dyDescent="0.25">
      <c r="A2096" t="s">
        <v>345</v>
      </c>
      <c r="B2096" t="s">
        <v>346</v>
      </c>
      <c r="C2096" t="s">
        <v>64</v>
      </c>
      <c r="F2096" t="s">
        <v>347</v>
      </c>
      <c r="G2096" t="s">
        <v>347</v>
      </c>
      <c r="H2096" t="s">
        <v>72</v>
      </c>
      <c r="I2096" t="s">
        <v>73</v>
      </c>
      <c r="J2096" t="s">
        <v>119</v>
      </c>
      <c r="K2096" s="1">
        <v>45419</v>
      </c>
      <c r="L2096">
        <v>60</v>
      </c>
      <c r="M2096">
        <v>3</v>
      </c>
      <c r="N2096" t="s">
        <v>538</v>
      </c>
      <c r="O2096" t="s">
        <v>537</v>
      </c>
      <c r="P2096" t="s">
        <v>633</v>
      </c>
    </row>
    <row r="2097" spans="1:16" x14ac:dyDescent="0.25">
      <c r="A2097" t="s">
        <v>345</v>
      </c>
      <c r="B2097" t="s">
        <v>346</v>
      </c>
      <c r="C2097" t="s">
        <v>64</v>
      </c>
      <c r="F2097" t="s">
        <v>347</v>
      </c>
      <c r="G2097" t="s">
        <v>347</v>
      </c>
      <c r="H2097" t="s">
        <v>72</v>
      </c>
      <c r="I2097" t="s">
        <v>73</v>
      </c>
      <c r="J2097" t="s">
        <v>119</v>
      </c>
      <c r="K2097" s="1">
        <v>45420</v>
      </c>
      <c r="L2097">
        <v>60</v>
      </c>
      <c r="M2097">
        <v>3</v>
      </c>
      <c r="N2097" t="s">
        <v>538</v>
      </c>
      <c r="O2097" t="s">
        <v>537</v>
      </c>
      <c r="P2097" t="s">
        <v>633</v>
      </c>
    </row>
    <row r="2098" spans="1:16" x14ac:dyDescent="0.25">
      <c r="A2098" t="s">
        <v>345</v>
      </c>
      <c r="B2098" t="s">
        <v>346</v>
      </c>
      <c r="C2098" t="s">
        <v>64</v>
      </c>
      <c r="F2098" t="s">
        <v>347</v>
      </c>
      <c r="G2098" t="s">
        <v>347</v>
      </c>
      <c r="H2098" t="s">
        <v>72</v>
      </c>
      <c r="I2098" t="s">
        <v>73</v>
      </c>
      <c r="J2098" t="s">
        <v>119</v>
      </c>
      <c r="K2098" s="1">
        <v>45421</v>
      </c>
      <c r="L2098">
        <v>60</v>
      </c>
      <c r="M2098">
        <v>3</v>
      </c>
      <c r="N2098" t="s">
        <v>538</v>
      </c>
      <c r="O2098" t="s">
        <v>537</v>
      </c>
      <c r="P2098" t="s">
        <v>633</v>
      </c>
    </row>
    <row r="2099" spans="1:16" x14ac:dyDescent="0.25">
      <c r="A2099" t="s">
        <v>345</v>
      </c>
      <c r="B2099" t="s">
        <v>346</v>
      </c>
      <c r="C2099" t="s">
        <v>64</v>
      </c>
      <c r="F2099" t="s">
        <v>347</v>
      </c>
      <c r="G2099" t="s">
        <v>347</v>
      </c>
      <c r="H2099" t="s">
        <v>72</v>
      </c>
      <c r="I2099" t="s">
        <v>73</v>
      </c>
      <c r="J2099" t="s">
        <v>119</v>
      </c>
      <c r="K2099" s="1">
        <v>45422</v>
      </c>
      <c r="L2099">
        <v>60</v>
      </c>
      <c r="M2099">
        <v>3</v>
      </c>
      <c r="N2099" t="s">
        <v>538</v>
      </c>
      <c r="O2099" t="s">
        <v>537</v>
      </c>
      <c r="P2099" t="s">
        <v>633</v>
      </c>
    </row>
    <row r="2100" spans="1:16" x14ac:dyDescent="0.25">
      <c r="A2100" t="s">
        <v>345</v>
      </c>
      <c r="B2100" t="s">
        <v>346</v>
      </c>
      <c r="C2100" t="s">
        <v>64</v>
      </c>
      <c r="F2100" t="s">
        <v>347</v>
      </c>
      <c r="G2100" t="s">
        <v>347</v>
      </c>
      <c r="H2100" t="s">
        <v>72</v>
      </c>
      <c r="I2100" t="s">
        <v>73</v>
      </c>
      <c r="J2100" t="s">
        <v>119</v>
      </c>
      <c r="K2100" s="1">
        <v>45425</v>
      </c>
      <c r="L2100">
        <v>60</v>
      </c>
      <c r="M2100">
        <v>4</v>
      </c>
      <c r="N2100" t="s">
        <v>538</v>
      </c>
      <c r="O2100" t="s">
        <v>537</v>
      </c>
      <c r="P2100" t="s">
        <v>633</v>
      </c>
    </row>
    <row r="2101" spans="1:16" x14ac:dyDescent="0.25">
      <c r="A2101" t="s">
        <v>345</v>
      </c>
      <c r="B2101" t="s">
        <v>346</v>
      </c>
      <c r="C2101" t="s">
        <v>64</v>
      </c>
      <c r="F2101" t="s">
        <v>347</v>
      </c>
      <c r="G2101" t="s">
        <v>347</v>
      </c>
      <c r="H2101" t="s">
        <v>72</v>
      </c>
      <c r="I2101" t="s">
        <v>73</v>
      </c>
      <c r="J2101" t="s">
        <v>119</v>
      </c>
      <c r="K2101" s="1">
        <v>45426</v>
      </c>
      <c r="L2101">
        <v>60</v>
      </c>
      <c r="M2101">
        <v>4</v>
      </c>
      <c r="N2101" t="s">
        <v>538</v>
      </c>
      <c r="O2101" t="s">
        <v>537</v>
      </c>
      <c r="P2101" t="s">
        <v>633</v>
      </c>
    </row>
    <row r="2102" spans="1:16" x14ac:dyDescent="0.25">
      <c r="A2102" t="s">
        <v>345</v>
      </c>
      <c r="B2102" t="s">
        <v>346</v>
      </c>
      <c r="C2102" t="s">
        <v>64</v>
      </c>
      <c r="F2102" t="s">
        <v>347</v>
      </c>
      <c r="G2102" t="s">
        <v>347</v>
      </c>
      <c r="H2102" t="s">
        <v>72</v>
      </c>
      <c r="I2102" t="s">
        <v>73</v>
      </c>
      <c r="J2102" t="s">
        <v>119</v>
      </c>
      <c r="K2102" s="1">
        <v>45427</v>
      </c>
      <c r="L2102">
        <v>60</v>
      </c>
      <c r="M2102">
        <v>4</v>
      </c>
      <c r="N2102" t="s">
        <v>538</v>
      </c>
      <c r="O2102" t="s">
        <v>537</v>
      </c>
      <c r="P2102" t="s">
        <v>633</v>
      </c>
    </row>
    <row r="2103" spans="1:16" x14ac:dyDescent="0.25">
      <c r="A2103" t="s">
        <v>345</v>
      </c>
      <c r="B2103" t="s">
        <v>346</v>
      </c>
      <c r="C2103" t="s">
        <v>64</v>
      </c>
      <c r="F2103" t="s">
        <v>347</v>
      </c>
      <c r="G2103" t="s">
        <v>347</v>
      </c>
      <c r="H2103" t="s">
        <v>72</v>
      </c>
      <c r="I2103" t="s">
        <v>73</v>
      </c>
      <c r="J2103" t="s">
        <v>119</v>
      </c>
      <c r="K2103" s="1">
        <v>45428</v>
      </c>
      <c r="L2103">
        <v>60</v>
      </c>
      <c r="M2103">
        <v>4</v>
      </c>
      <c r="N2103" t="s">
        <v>538</v>
      </c>
      <c r="O2103" t="s">
        <v>537</v>
      </c>
      <c r="P2103" t="s">
        <v>633</v>
      </c>
    </row>
    <row r="2104" spans="1:16" x14ac:dyDescent="0.25">
      <c r="A2104" t="s">
        <v>345</v>
      </c>
      <c r="B2104" t="s">
        <v>346</v>
      </c>
      <c r="C2104" t="s">
        <v>64</v>
      </c>
      <c r="F2104" t="s">
        <v>347</v>
      </c>
      <c r="G2104" t="s">
        <v>347</v>
      </c>
      <c r="H2104" t="s">
        <v>72</v>
      </c>
      <c r="I2104" t="s">
        <v>74</v>
      </c>
      <c r="J2104" t="s">
        <v>119</v>
      </c>
      <c r="K2104" s="1">
        <v>45411</v>
      </c>
      <c r="L2104">
        <v>60</v>
      </c>
      <c r="M2104">
        <v>2</v>
      </c>
      <c r="N2104" t="s">
        <v>538</v>
      </c>
      <c r="O2104" t="s">
        <v>537</v>
      </c>
      <c r="P2104" t="s">
        <v>633</v>
      </c>
    </row>
    <row r="2105" spans="1:16" x14ac:dyDescent="0.25">
      <c r="A2105" t="s">
        <v>345</v>
      </c>
      <c r="B2105" t="s">
        <v>346</v>
      </c>
      <c r="C2105" t="s">
        <v>64</v>
      </c>
      <c r="F2105" t="s">
        <v>347</v>
      </c>
      <c r="G2105" t="s">
        <v>347</v>
      </c>
      <c r="H2105" t="s">
        <v>72</v>
      </c>
      <c r="I2105" t="s">
        <v>74</v>
      </c>
      <c r="J2105" t="s">
        <v>119</v>
      </c>
      <c r="K2105" s="1">
        <v>45420</v>
      </c>
      <c r="L2105">
        <v>30</v>
      </c>
      <c r="M2105">
        <v>3</v>
      </c>
      <c r="N2105" t="s">
        <v>538</v>
      </c>
      <c r="O2105" t="s">
        <v>537</v>
      </c>
      <c r="P2105" t="s">
        <v>633</v>
      </c>
    </row>
    <row r="2106" spans="1:16" x14ac:dyDescent="0.25">
      <c r="A2106" t="s">
        <v>345</v>
      </c>
      <c r="B2106" t="s">
        <v>346</v>
      </c>
      <c r="C2106" t="s">
        <v>64</v>
      </c>
      <c r="F2106" t="s">
        <v>347</v>
      </c>
      <c r="G2106" t="s">
        <v>347</v>
      </c>
      <c r="H2106" t="s">
        <v>37</v>
      </c>
      <c r="I2106" t="s">
        <v>38</v>
      </c>
      <c r="J2106" t="s">
        <v>117</v>
      </c>
      <c r="K2106" s="1">
        <v>45419</v>
      </c>
      <c r="L2106">
        <v>60</v>
      </c>
      <c r="M2106">
        <v>3</v>
      </c>
      <c r="N2106" t="s">
        <v>538</v>
      </c>
      <c r="O2106" t="s">
        <v>537</v>
      </c>
      <c r="P2106" t="s">
        <v>633</v>
      </c>
    </row>
    <row r="2107" spans="1:16" x14ac:dyDescent="0.25">
      <c r="A2107" t="s">
        <v>345</v>
      </c>
      <c r="B2107" t="s">
        <v>346</v>
      </c>
      <c r="C2107" t="s">
        <v>64</v>
      </c>
      <c r="F2107" t="s">
        <v>347</v>
      </c>
      <c r="G2107" t="s">
        <v>347</v>
      </c>
      <c r="H2107" t="s">
        <v>37</v>
      </c>
      <c r="I2107" t="s">
        <v>37</v>
      </c>
      <c r="J2107" t="s">
        <v>119</v>
      </c>
      <c r="K2107" s="1">
        <v>45420</v>
      </c>
      <c r="L2107">
        <v>60</v>
      </c>
      <c r="M2107">
        <v>3</v>
      </c>
      <c r="N2107" t="s">
        <v>538</v>
      </c>
      <c r="O2107" t="s">
        <v>537</v>
      </c>
      <c r="P2107" t="s">
        <v>633</v>
      </c>
    </row>
    <row r="2108" spans="1:16" x14ac:dyDescent="0.25">
      <c r="A2108" t="s">
        <v>345</v>
      </c>
      <c r="B2108" t="s">
        <v>346</v>
      </c>
      <c r="C2108" t="s">
        <v>64</v>
      </c>
      <c r="F2108" t="s">
        <v>347</v>
      </c>
      <c r="G2108" t="s">
        <v>347</v>
      </c>
      <c r="H2108" t="s">
        <v>37</v>
      </c>
      <c r="I2108" t="s">
        <v>37</v>
      </c>
      <c r="J2108" t="s">
        <v>119</v>
      </c>
      <c r="K2108" s="1">
        <v>45425</v>
      </c>
      <c r="L2108">
        <v>60</v>
      </c>
      <c r="M2108">
        <v>4</v>
      </c>
      <c r="N2108" t="s">
        <v>538</v>
      </c>
      <c r="O2108" t="s">
        <v>537</v>
      </c>
      <c r="P2108" t="s">
        <v>633</v>
      </c>
    </row>
    <row r="2109" spans="1:16" x14ac:dyDescent="0.25">
      <c r="A2109" t="s">
        <v>345</v>
      </c>
      <c r="B2109" t="s">
        <v>346</v>
      </c>
      <c r="C2109" t="s">
        <v>64</v>
      </c>
      <c r="F2109" t="s">
        <v>347</v>
      </c>
      <c r="G2109" t="s">
        <v>347</v>
      </c>
      <c r="H2109" t="s">
        <v>37</v>
      </c>
      <c r="I2109" t="s">
        <v>37</v>
      </c>
      <c r="J2109" t="s">
        <v>119</v>
      </c>
      <c r="K2109" s="1">
        <v>45428</v>
      </c>
      <c r="L2109">
        <v>60</v>
      </c>
      <c r="M2109">
        <v>4</v>
      </c>
      <c r="N2109" t="s">
        <v>538</v>
      </c>
      <c r="O2109" t="s">
        <v>537</v>
      </c>
      <c r="P2109" t="s">
        <v>633</v>
      </c>
    </row>
    <row r="2110" spans="1:16" x14ac:dyDescent="0.25">
      <c r="A2110" t="s">
        <v>345</v>
      </c>
      <c r="B2110" t="s">
        <v>346</v>
      </c>
      <c r="C2110" t="s">
        <v>64</v>
      </c>
      <c r="F2110" t="s">
        <v>347</v>
      </c>
      <c r="G2110" t="s">
        <v>347</v>
      </c>
      <c r="H2110" t="s">
        <v>37</v>
      </c>
      <c r="I2110" t="s">
        <v>37</v>
      </c>
      <c r="J2110" t="s">
        <v>119</v>
      </c>
      <c r="K2110" s="1">
        <v>45429</v>
      </c>
      <c r="L2110">
        <v>60</v>
      </c>
      <c r="M2110">
        <v>4</v>
      </c>
      <c r="N2110" t="s">
        <v>538</v>
      </c>
      <c r="O2110" t="s">
        <v>537</v>
      </c>
      <c r="P2110" t="s">
        <v>633</v>
      </c>
    </row>
    <row r="2111" spans="1:16" x14ac:dyDescent="0.25">
      <c r="A2111" t="s">
        <v>345</v>
      </c>
      <c r="B2111" t="s">
        <v>346</v>
      </c>
      <c r="C2111" t="s">
        <v>64</v>
      </c>
      <c r="F2111" t="s">
        <v>347</v>
      </c>
      <c r="G2111" t="s">
        <v>347</v>
      </c>
      <c r="H2111" t="s">
        <v>44</v>
      </c>
      <c r="I2111" t="s">
        <v>78</v>
      </c>
      <c r="J2111" t="s">
        <v>117</v>
      </c>
      <c r="K2111" s="1">
        <v>45407</v>
      </c>
      <c r="L2111">
        <v>60</v>
      </c>
      <c r="M2111">
        <v>1</v>
      </c>
      <c r="N2111" t="s">
        <v>538</v>
      </c>
      <c r="O2111" t="s">
        <v>537</v>
      </c>
      <c r="P2111" t="s">
        <v>633</v>
      </c>
    </row>
    <row r="2112" spans="1:16" x14ac:dyDescent="0.25">
      <c r="A2112" t="s">
        <v>345</v>
      </c>
      <c r="B2112" t="s">
        <v>346</v>
      </c>
      <c r="C2112" t="s">
        <v>64</v>
      </c>
      <c r="F2112" t="s">
        <v>347</v>
      </c>
      <c r="G2112" t="s">
        <v>347</v>
      </c>
      <c r="H2112" t="s">
        <v>44</v>
      </c>
      <c r="I2112" t="s">
        <v>78</v>
      </c>
      <c r="J2112" t="s">
        <v>117</v>
      </c>
      <c r="K2112" s="1">
        <v>45408</v>
      </c>
      <c r="L2112">
        <v>60</v>
      </c>
      <c r="M2112">
        <v>1</v>
      </c>
      <c r="N2112" t="s">
        <v>538</v>
      </c>
      <c r="O2112" t="s">
        <v>537</v>
      </c>
      <c r="P2112" t="s">
        <v>633</v>
      </c>
    </row>
    <row r="2113" spans="1:16" x14ac:dyDescent="0.25">
      <c r="A2113" t="s">
        <v>345</v>
      </c>
      <c r="B2113" t="s">
        <v>346</v>
      </c>
      <c r="C2113" t="s">
        <v>64</v>
      </c>
      <c r="F2113" t="s">
        <v>347</v>
      </c>
      <c r="G2113" t="s">
        <v>347</v>
      </c>
      <c r="H2113" t="s">
        <v>44</v>
      </c>
      <c r="I2113" t="s">
        <v>78</v>
      </c>
      <c r="J2113" t="s">
        <v>117</v>
      </c>
      <c r="K2113" s="1">
        <v>45421</v>
      </c>
      <c r="L2113">
        <v>60</v>
      </c>
      <c r="M2113">
        <v>3</v>
      </c>
      <c r="N2113" t="s">
        <v>538</v>
      </c>
      <c r="O2113" t="s">
        <v>537</v>
      </c>
      <c r="P2113" t="s">
        <v>633</v>
      </c>
    </row>
    <row r="2114" spans="1:16" x14ac:dyDescent="0.25">
      <c r="A2114" t="s">
        <v>345</v>
      </c>
      <c r="B2114" t="s">
        <v>346</v>
      </c>
      <c r="C2114" t="s">
        <v>64</v>
      </c>
      <c r="F2114" t="s">
        <v>347</v>
      </c>
      <c r="G2114" t="s">
        <v>347</v>
      </c>
      <c r="H2114" t="s">
        <v>44</v>
      </c>
      <c r="I2114" t="s">
        <v>78</v>
      </c>
      <c r="J2114" t="s">
        <v>117</v>
      </c>
      <c r="K2114" s="1">
        <v>45422</v>
      </c>
      <c r="L2114">
        <v>60</v>
      </c>
      <c r="M2114">
        <v>3</v>
      </c>
      <c r="N2114" t="s">
        <v>538</v>
      </c>
      <c r="O2114" t="s">
        <v>537</v>
      </c>
      <c r="P2114" t="s">
        <v>633</v>
      </c>
    </row>
    <row r="2115" spans="1:16" x14ac:dyDescent="0.25">
      <c r="A2115" t="s">
        <v>345</v>
      </c>
      <c r="B2115" t="s">
        <v>346</v>
      </c>
      <c r="C2115" t="s">
        <v>64</v>
      </c>
      <c r="F2115" t="s">
        <v>347</v>
      </c>
      <c r="G2115" t="s">
        <v>347</v>
      </c>
      <c r="H2115" t="s">
        <v>44</v>
      </c>
      <c r="I2115" t="s">
        <v>78</v>
      </c>
      <c r="J2115" t="s">
        <v>117</v>
      </c>
      <c r="K2115" s="1">
        <v>45425</v>
      </c>
      <c r="L2115">
        <v>60</v>
      </c>
      <c r="M2115">
        <v>4</v>
      </c>
      <c r="N2115" t="s">
        <v>538</v>
      </c>
      <c r="O2115" t="s">
        <v>537</v>
      </c>
      <c r="P2115" t="s">
        <v>633</v>
      </c>
    </row>
    <row r="2116" spans="1:16" x14ac:dyDescent="0.25">
      <c r="A2116" t="s">
        <v>345</v>
      </c>
      <c r="B2116" t="s">
        <v>346</v>
      </c>
      <c r="C2116" t="s">
        <v>64</v>
      </c>
      <c r="F2116" t="s">
        <v>347</v>
      </c>
      <c r="G2116" t="s">
        <v>347</v>
      </c>
      <c r="H2116" t="s">
        <v>44</v>
      </c>
      <c r="I2116" t="s">
        <v>78</v>
      </c>
      <c r="J2116" t="s">
        <v>117</v>
      </c>
      <c r="K2116" s="1">
        <v>45426</v>
      </c>
      <c r="L2116">
        <v>60</v>
      </c>
      <c r="M2116">
        <v>4</v>
      </c>
      <c r="N2116" t="s">
        <v>538</v>
      </c>
      <c r="O2116" t="s">
        <v>537</v>
      </c>
      <c r="P2116" t="s">
        <v>633</v>
      </c>
    </row>
    <row r="2117" spans="1:16" x14ac:dyDescent="0.25">
      <c r="A2117" t="s">
        <v>345</v>
      </c>
      <c r="B2117" t="s">
        <v>346</v>
      </c>
      <c r="C2117" t="s">
        <v>64</v>
      </c>
      <c r="F2117" t="s">
        <v>347</v>
      </c>
      <c r="G2117" t="s">
        <v>347</v>
      </c>
      <c r="H2117" t="s">
        <v>44</v>
      </c>
      <c r="I2117" t="s">
        <v>78</v>
      </c>
      <c r="J2117" t="s">
        <v>117</v>
      </c>
      <c r="K2117" s="1">
        <v>45428</v>
      </c>
      <c r="L2117">
        <v>60</v>
      </c>
      <c r="M2117">
        <v>4</v>
      </c>
      <c r="N2117" t="s">
        <v>538</v>
      </c>
      <c r="O2117" t="s">
        <v>537</v>
      </c>
      <c r="P2117" t="s">
        <v>633</v>
      </c>
    </row>
    <row r="2118" spans="1:16" x14ac:dyDescent="0.25">
      <c r="A2118" t="s">
        <v>345</v>
      </c>
      <c r="B2118" t="s">
        <v>346</v>
      </c>
      <c r="C2118" t="s">
        <v>64</v>
      </c>
      <c r="F2118" t="s">
        <v>347</v>
      </c>
      <c r="G2118" t="s">
        <v>347</v>
      </c>
      <c r="H2118" t="s">
        <v>44</v>
      </c>
      <c r="I2118" t="s">
        <v>78</v>
      </c>
      <c r="J2118" t="s">
        <v>117</v>
      </c>
      <c r="K2118" s="1">
        <v>45429</v>
      </c>
      <c r="L2118">
        <v>60</v>
      </c>
      <c r="M2118">
        <v>4</v>
      </c>
      <c r="N2118" t="s">
        <v>538</v>
      </c>
      <c r="O2118" t="s">
        <v>537</v>
      </c>
      <c r="P2118" t="s">
        <v>633</v>
      </c>
    </row>
    <row r="2119" spans="1:16" x14ac:dyDescent="0.25">
      <c r="A2119" t="s">
        <v>345</v>
      </c>
      <c r="B2119" t="s">
        <v>346</v>
      </c>
      <c r="C2119" t="s">
        <v>64</v>
      </c>
      <c r="F2119" t="s">
        <v>347</v>
      </c>
      <c r="G2119" t="s">
        <v>347</v>
      </c>
      <c r="H2119" t="s">
        <v>61</v>
      </c>
      <c r="I2119" t="s">
        <v>61</v>
      </c>
      <c r="J2119" t="s">
        <v>119</v>
      </c>
      <c r="K2119" s="1">
        <v>45414</v>
      </c>
      <c r="L2119">
        <v>480</v>
      </c>
      <c r="M2119">
        <v>2</v>
      </c>
      <c r="N2119" t="s">
        <v>538</v>
      </c>
      <c r="O2119" t="s">
        <v>537</v>
      </c>
      <c r="P2119" t="s">
        <v>633</v>
      </c>
    </row>
    <row r="2120" spans="1:16" x14ac:dyDescent="0.25">
      <c r="A2120" t="s">
        <v>345</v>
      </c>
      <c r="B2120" t="s">
        <v>346</v>
      </c>
      <c r="C2120" t="s">
        <v>64</v>
      </c>
      <c r="F2120" t="s">
        <v>347</v>
      </c>
      <c r="G2120" t="s">
        <v>347</v>
      </c>
      <c r="H2120" t="s">
        <v>61</v>
      </c>
      <c r="I2120" t="s">
        <v>61</v>
      </c>
      <c r="J2120" t="s">
        <v>119</v>
      </c>
      <c r="K2120" s="1">
        <v>45415</v>
      </c>
      <c r="L2120">
        <v>480</v>
      </c>
      <c r="M2120">
        <v>2</v>
      </c>
      <c r="N2120" t="s">
        <v>538</v>
      </c>
      <c r="O2120" t="s">
        <v>537</v>
      </c>
      <c r="P2120" t="s">
        <v>633</v>
      </c>
    </row>
    <row r="2121" spans="1:16" x14ac:dyDescent="0.25">
      <c r="A2121" t="s">
        <v>345</v>
      </c>
      <c r="B2121" t="s">
        <v>346</v>
      </c>
      <c r="C2121" t="s">
        <v>64</v>
      </c>
      <c r="F2121" t="s">
        <v>347</v>
      </c>
      <c r="G2121" t="s">
        <v>347</v>
      </c>
      <c r="H2121" t="s">
        <v>61</v>
      </c>
      <c r="I2121" t="s">
        <v>61</v>
      </c>
      <c r="J2121" t="s">
        <v>119</v>
      </c>
      <c r="K2121" s="1">
        <v>45418</v>
      </c>
      <c r="L2121">
        <v>480</v>
      </c>
      <c r="M2121">
        <v>3</v>
      </c>
      <c r="N2121" t="s">
        <v>538</v>
      </c>
      <c r="O2121" t="s">
        <v>537</v>
      </c>
      <c r="P2121" t="s">
        <v>633</v>
      </c>
    </row>
    <row r="2122" spans="1:16" x14ac:dyDescent="0.25">
      <c r="A2122" t="s">
        <v>345</v>
      </c>
      <c r="B2122" t="s">
        <v>346</v>
      </c>
      <c r="C2122" t="s">
        <v>64</v>
      </c>
      <c r="F2122" t="s">
        <v>347</v>
      </c>
      <c r="G2122" t="s">
        <v>347</v>
      </c>
      <c r="H2122" t="s">
        <v>192</v>
      </c>
      <c r="I2122" t="s">
        <v>260</v>
      </c>
      <c r="J2122" t="s">
        <v>119</v>
      </c>
      <c r="K2122" s="1">
        <v>45420</v>
      </c>
      <c r="L2122">
        <v>30</v>
      </c>
      <c r="M2122">
        <v>3</v>
      </c>
      <c r="N2122" t="s">
        <v>538</v>
      </c>
      <c r="O2122" t="s">
        <v>537</v>
      </c>
      <c r="P2122" t="s">
        <v>633</v>
      </c>
    </row>
    <row r="2123" spans="1:16" x14ac:dyDescent="0.25">
      <c r="A2123" t="s">
        <v>345</v>
      </c>
      <c r="B2123" t="s">
        <v>346</v>
      </c>
      <c r="C2123" t="s">
        <v>64</v>
      </c>
      <c r="F2123" t="s">
        <v>347</v>
      </c>
      <c r="G2123" t="s">
        <v>347</v>
      </c>
      <c r="H2123" t="s">
        <v>192</v>
      </c>
      <c r="I2123" t="s">
        <v>203</v>
      </c>
      <c r="J2123" t="s">
        <v>117</v>
      </c>
      <c r="K2123" s="1">
        <v>45405</v>
      </c>
      <c r="L2123">
        <v>60</v>
      </c>
      <c r="M2123">
        <v>1</v>
      </c>
      <c r="N2123" t="s">
        <v>538</v>
      </c>
      <c r="O2123" t="s">
        <v>537</v>
      </c>
      <c r="P2123" t="s">
        <v>633</v>
      </c>
    </row>
    <row r="2124" spans="1:16" x14ac:dyDescent="0.25">
      <c r="A2124" t="s">
        <v>345</v>
      </c>
      <c r="B2124" t="s">
        <v>346</v>
      </c>
      <c r="C2124" t="s">
        <v>64</v>
      </c>
      <c r="F2124" t="s">
        <v>347</v>
      </c>
      <c r="G2124" t="s">
        <v>347</v>
      </c>
      <c r="H2124" t="s">
        <v>192</v>
      </c>
      <c r="I2124" t="s">
        <v>203</v>
      </c>
      <c r="J2124" t="s">
        <v>117</v>
      </c>
      <c r="K2124" s="1">
        <v>45421</v>
      </c>
      <c r="L2124">
        <v>60</v>
      </c>
      <c r="M2124">
        <v>3</v>
      </c>
      <c r="N2124" t="s">
        <v>538</v>
      </c>
      <c r="O2124" t="s">
        <v>537</v>
      </c>
      <c r="P2124" t="s">
        <v>633</v>
      </c>
    </row>
    <row r="2125" spans="1:16" x14ac:dyDescent="0.25">
      <c r="A2125" t="s">
        <v>345</v>
      </c>
      <c r="B2125" t="s">
        <v>346</v>
      </c>
      <c r="C2125" t="s">
        <v>64</v>
      </c>
      <c r="F2125" t="s">
        <v>347</v>
      </c>
      <c r="G2125" t="s">
        <v>347</v>
      </c>
      <c r="H2125" t="s">
        <v>192</v>
      </c>
      <c r="I2125" t="s">
        <v>193</v>
      </c>
      <c r="J2125" t="s">
        <v>191</v>
      </c>
      <c r="K2125" s="1">
        <v>45404</v>
      </c>
      <c r="L2125">
        <v>60</v>
      </c>
      <c r="M2125">
        <v>1</v>
      </c>
      <c r="N2125" t="s">
        <v>538</v>
      </c>
      <c r="O2125" t="s">
        <v>537</v>
      </c>
      <c r="P2125" t="s">
        <v>633</v>
      </c>
    </row>
    <row r="2126" spans="1:16" x14ac:dyDescent="0.25">
      <c r="A2126" t="s">
        <v>345</v>
      </c>
      <c r="B2126" t="s">
        <v>346</v>
      </c>
      <c r="C2126" t="s">
        <v>64</v>
      </c>
      <c r="F2126" t="s">
        <v>347</v>
      </c>
      <c r="G2126" t="s">
        <v>347</v>
      </c>
      <c r="H2126" t="s">
        <v>192</v>
      </c>
      <c r="I2126" t="s">
        <v>193</v>
      </c>
      <c r="J2126" t="s">
        <v>191</v>
      </c>
      <c r="K2126" s="1">
        <v>45426</v>
      </c>
      <c r="L2126">
        <v>60</v>
      </c>
      <c r="M2126">
        <v>4</v>
      </c>
      <c r="N2126" t="s">
        <v>538</v>
      </c>
      <c r="O2126" t="s">
        <v>537</v>
      </c>
      <c r="P2126" t="s">
        <v>633</v>
      </c>
    </row>
    <row r="2127" spans="1:16" x14ac:dyDescent="0.25">
      <c r="A2127" t="s">
        <v>345</v>
      </c>
      <c r="B2127" t="s">
        <v>346</v>
      </c>
      <c r="C2127" t="s">
        <v>64</v>
      </c>
      <c r="F2127" t="s">
        <v>347</v>
      </c>
      <c r="G2127" t="s">
        <v>347</v>
      </c>
      <c r="H2127" t="s">
        <v>192</v>
      </c>
      <c r="I2127" t="s">
        <v>194</v>
      </c>
      <c r="J2127" t="s">
        <v>191</v>
      </c>
      <c r="K2127" s="1">
        <v>45406</v>
      </c>
      <c r="L2127">
        <v>60</v>
      </c>
      <c r="M2127">
        <v>1</v>
      </c>
      <c r="N2127" t="s">
        <v>538</v>
      </c>
      <c r="O2127" t="s">
        <v>537</v>
      </c>
      <c r="P2127" t="s">
        <v>633</v>
      </c>
    </row>
    <row r="2128" spans="1:16" x14ac:dyDescent="0.25">
      <c r="A2128" t="s">
        <v>497</v>
      </c>
      <c r="B2128" t="s">
        <v>174</v>
      </c>
      <c r="C2128" t="s">
        <v>64</v>
      </c>
      <c r="D2128" t="s">
        <v>472</v>
      </c>
      <c r="E2128" t="s">
        <v>473</v>
      </c>
      <c r="F2128" t="s">
        <v>65</v>
      </c>
      <c r="G2128" t="s">
        <v>175</v>
      </c>
      <c r="H2128" t="s">
        <v>176</v>
      </c>
      <c r="I2128" t="s">
        <v>59</v>
      </c>
      <c r="J2128" t="s">
        <v>117</v>
      </c>
      <c r="K2128" s="1">
        <v>45406</v>
      </c>
      <c r="L2128">
        <v>60</v>
      </c>
      <c r="M2128">
        <v>1</v>
      </c>
      <c r="N2128" t="s">
        <v>538</v>
      </c>
      <c r="O2128" t="s">
        <v>537</v>
      </c>
      <c r="P2128" t="s">
        <v>630</v>
      </c>
    </row>
    <row r="2129" spans="1:16" x14ac:dyDescent="0.25">
      <c r="A2129" t="s">
        <v>497</v>
      </c>
      <c r="B2129" t="s">
        <v>174</v>
      </c>
      <c r="C2129" t="s">
        <v>64</v>
      </c>
      <c r="D2129" t="s">
        <v>472</v>
      </c>
      <c r="E2129" t="s">
        <v>473</v>
      </c>
      <c r="F2129" t="s">
        <v>65</v>
      </c>
      <c r="G2129" t="s">
        <v>175</v>
      </c>
      <c r="H2129" t="s">
        <v>176</v>
      </c>
      <c r="I2129" t="s">
        <v>59</v>
      </c>
      <c r="J2129" t="s">
        <v>117</v>
      </c>
      <c r="K2129" s="1">
        <v>45407</v>
      </c>
      <c r="L2129">
        <v>60</v>
      </c>
      <c r="M2129">
        <v>1</v>
      </c>
      <c r="N2129" t="s">
        <v>538</v>
      </c>
      <c r="O2129" t="s">
        <v>537</v>
      </c>
      <c r="P2129" t="s">
        <v>630</v>
      </c>
    </row>
    <row r="2130" spans="1:16" x14ac:dyDescent="0.25">
      <c r="A2130" t="s">
        <v>497</v>
      </c>
      <c r="B2130" t="s">
        <v>174</v>
      </c>
      <c r="C2130" t="s">
        <v>64</v>
      </c>
      <c r="D2130" t="s">
        <v>472</v>
      </c>
      <c r="E2130" t="s">
        <v>473</v>
      </c>
      <c r="F2130" t="s">
        <v>65</v>
      </c>
      <c r="G2130" t="s">
        <v>175</v>
      </c>
      <c r="H2130" t="s">
        <v>176</v>
      </c>
      <c r="I2130" t="s">
        <v>59</v>
      </c>
      <c r="J2130" t="s">
        <v>117</v>
      </c>
      <c r="K2130" s="1">
        <v>45408</v>
      </c>
      <c r="L2130">
        <v>30</v>
      </c>
      <c r="M2130">
        <v>1</v>
      </c>
      <c r="N2130" t="s">
        <v>538</v>
      </c>
      <c r="O2130" t="s">
        <v>537</v>
      </c>
      <c r="P2130" t="s">
        <v>630</v>
      </c>
    </row>
    <row r="2131" spans="1:16" x14ac:dyDescent="0.25">
      <c r="A2131" t="s">
        <v>497</v>
      </c>
      <c r="B2131" t="s">
        <v>174</v>
      </c>
      <c r="C2131" t="s">
        <v>64</v>
      </c>
      <c r="D2131" t="s">
        <v>472</v>
      </c>
      <c r="E2131" t="s">
        <v>473</v>
      </c>
      <c r="F2131" t="s">
        <v>65</v>
      </c>
      <c r="G2131" t="s">
        <v>175</v>
      </c>
      <c r="H2131" t="s">
        <v>176</v>
      </c>
      <c r="I2131" t="s">
        <v>59</v>
      </c>
      <c r="J2131" t="s">
        <v>117</v>
      </c>
      <c r="K2131" s="1">
        <v>45412</v>
      </c>
      <c r="L2131">
        <v>60</v>
      </c>
      <c r="M2131">
        <v>2</v>
      </c>
      <c r="N2131" t="s">
        <v>538</v>
      </c>
      <c r="O2131" t="s">
        <v>537</v>
      </c>
      <c r="P2131" t="s">
        <v>630</v>
      </c>
    </row>
    <row r="2132" spans="1:16" x14ac:dyDescent="0.25">
      <c r="A2132" t="s">
        <v>497</v>
      </c>
      <c r="B2132" t="s">
        <v>174</v>
      </c>
      <c r="C2132" t="s">
        <v>64</v>
      </c>
      <c r="D2132" t="s">
        <v>472</v>
      </c>
      <c r="E2132" t="s">
        <v>473</v>
      </c>
      <c r="F2132" t="s">
        <v>65</v>
      </c>
      <c r="G2132" t="s">
        <v>175</v>
      </c>
      <c r="H2132" t="s">
        <v>176</v>
      </c>
      <c r="I2132" t="s">
        <v>59</v>
      </c>
      <c r="J2132" t="s">
        <v>117</v>
      </c>
      <c r="K2132" s="1">
        <v>45415</v>
      </c>
      <c r="L2132">
        <v>120</v>
      </c>
      <c r="M2132">
        <v>2</v>
      </c>
      <c r="N2132" t="s">
        <v>538</v>
      </c>
      <c r="O2132" t="s">
        <v>537</v>
      </c>
      <c r="P2132" t="s">
        <v>630</v>
      </c>
    </row>
    <row r="2133" spans="1:16" x14ac:dyDescent="0.25">
      <c r="A2133" t="s">
        <v>497</v>
      </c>
      <c r="B2133" t="s">
        <v>174</v>
      </c>
      <c r="C2133" t="s">
        <v>64</v>
      </c>
      <c r="D2133" t="s">
        <v>472</v>
      </c>
      <c r="E2133" t="s">
        <v>473</v>
      </c>
      <c r="F2133" t="s">
        <v>65</v>
      </c>
      <c r="G2133" t="s">
        <v>175</v>
      </c>
      <c r="H2133" t="s">
        <v>176</v>
      </c>
      <c r="I2133" t="s">
        <v>59</v>
      </c>
      <c r="J2133" t="s">
        <v>117</v>
      </c>
      <c r="K2133" s="1">
        <v>45418</v>
      </c>
      <c r="L2133">
        <v>120</v>
      </c>
      <c r="M2133">
        <v>3</v>
      </c>
      <c r="N2133" t="s">
        <v>538</v>
      </c>
      <c r="O2133" t="s">
        <v>537</v>
      </c>
      <c r="P2133" t="s">
        <v>630</v>
      </c>
    </row>
    <row r="2134" spans="1:16" x14ac:dyDescent="0.25">
      <c r="A2134" t="s">
        <v>497</v>
      </c>
      <c r="B2134" t="s">
        <v>174</v>
      </c>
      <c r="C2134" t="s">
        <v>64</v>
      </c>
      <c r="D2134" t="s">
        <v>472</v>
      </c>
      <c r="E2134" t="s">
        <v>473</v>
      </c>
      <c r="F2134" t="s">
        <v>65</v>
      </c>
      <c r="G2134" t="s">
        <v>175</v>
      </c>
      <c r="H2134" t="s">
        <v>176</v>
      </c>
      <c r="I2134" t="s">
        <v>59</v>
      </c>
      <c r="J2134" t="s">
        <v>117</v>
      </c>
      <c r="K2134" s="1">
        <v>45421</v>
      </c>
      <c r="L2134">
        <v>60</v>
      </c>
      <c r="M2134">
        <v>3</v>
      </c>
      <c r="N2134" t="s">
        <v>538</v>
      </c>
      <c r="O2134" t="s">
        <v>537</v>
      </c>
      <c r="P2134" t="s">
        <v>630</v>
      </c>
    </row>
    <row r="2135" spans="1:16" x14ac:dyDescent="0.25">
      <c r="A2135" t="s">
        <v>497</v>
      </c>
      <c r="B2135" t="s">
        <v>174</v>
      </c>
      <c r="C2135" t="s">
        <v>64</v>
      </c>
      <c r="D2135" t="s">
        <v>472</v>
      </c>
      <c r="E2135" t="s">
        <v>473</v>
      </c>
      <c r="F2135" t="s">
        <v>65</v>
      </c>
      <c r="G2135" t="s">
        <v>175</v>
      </c>
      <c r="H2135" t="s">
        <v>176</v>
      </c>
      <c r="I2135" t="s">
        <v>59</v>
      </c>
      <c r="J2135" t="s">
        <v>117</v>
      </c>
      <c r="K2135" s="1">
        <v>45427</v>
      </c>
      <c r="L2135">
        <v>60</v>
      </c>
      <c r="M2135">
        <v>4</v>
      </c>
      <c r="N2135" t="s">
        <v>538</v>
      </c>
      <c r="O2135" t="s">
        <v>537</v>
      </c>
      <c r="P2135" t="s">
        <v>630</v>
      </c>
    </row>
    <row r="2136" spans="1:16" x14ac:dyDescent="0.25">
      <c r="A2136" t="s">
        <v>497</v>
      </c>
      <c r="B2136" t="s">
        <v>174</v>
      </c>
      <c r="C2136" t="s">
        <v>64</v>
      </c>
      <c r="D2136" t="s">
        <v>472</v>
      </c>
      <c r="E2136" t="s">
        <v>473</v>
      </c>
      <c r="F2136" t="s">
        <v>65</v>
      </c>
      <c r="G2136" t="s">
        <v>175</v>
      </c>
      <c r="H2136" t="s">
        <v>176</v>
      </c>
      <c r="I2136" t="s">
        <v>198</v>
      </c>
      <c r="J2136" t="s">
        <v>117</v>
      </c>
      <c r="K2136" s="1">
        <v>45406</v>
      </c>
      <c r="L2136">
        <v>30</v>
      </c>
      <c r="M2136">
        <v>1</v>
      </c>
      <c r="N2136" t="s">
        <v>538</v>
      </c>
      <c r="O2136" t="s">
        <v>537</v>
      </c>
      <c r="P2136" t="s">
        <v>630</v>
      </c>
    </row>
    <row r="2137" spans="1:16" x14ac:dyDescent="0.25">
      <c r="A2137" t="s">
        <v>497</v>
      </c>
      <c r="B2137" t="s">
        <v>174</v>
      </c>
      <c r="C2137" t="s">
        <v>64</v>
      </c>
      <c r="D2137" t="s">
        <v>472</v>
      </c>
      <c r="E2137" t="s">
        <v>473</v>
      </c>
      <c r="F2137" t="s">
        <v>65</v>
      </c>
      <c r="G2137" t="s">
        <v>175</v>
      </c>
      <c r="H2137" t="s">
        <v>176</v>
      </c>
      <c r="I2137" t="s">
        <v>198</v>
      </c>
      <c r="J2137" t="s">
        <v>117</v>
      </c>
      <c r="K2137" s="1">
        <v>45413</v>
      </c>
      <c r="L2137">
        <v>10.001999999999899</v>
      </c>
      <c r="M2137">
        <v>2</v>
      </c>
      <c r="N2137" t="s">
        <v>538</v>
      </c>
      <c r="O2137" t="s">
        <v>537</v>
      </c>
      <c r="P2137" t="s">
        <v>630</v>
      </c>
    </row>
    <row r="2138" spans="1:16" x14ac:dyDescent="0.25">
      <c r="A2138" t="s">
        <v>497</v>
      </c>
      <c r="B2138" t="s">
        <v>174</v>
      </c>
      <c r="C2138" t="s">
        <v>64</v>
      </c>
      <c r="D2138" t="s">
        <v>472</v>
      </c>
      <c r="E2138" t="s">
        <v>473</v>
      </c>
      <c r="F2138" t="s">
        <v>65</v>
      </c>
      <c r="G2138" t="s">
        <v>175</v>
      </c>
      <c r="H2138" t="s">
        <v>176</v>
      </c>
      <c r="I2138" t="s">
        <v>198</v>
      </c>
      <c r="J2138" t="s">
        <v>117</v>
      </c>
      <c r="K2138" s="1">
        <v>45415</v>
      </c>
      <c r="L2138">
        <v>30</v>
      </c>
      <c r="M2138">
        <v>2</v>
      </c>
      <c r="N2138" t="s">
        <v>538</v>
      </c>
      <c r="O2138" t="s">
        <v>537</v>
      </c>
      <c r="P2138" t="s">
        <v>630</v>
      </c>
    </row>
    <row r="2139" spans="1:16" x14ac:dyDescent="0.25">
      <c r="A2139" t="s">
        <v>497</v>
      </c>
      <c r="B2139" t="s">
        <v>174</v>
      </c>
      <c r="C2139" t="s">
        <v>64</v>
      </c>
      <c r="D2139" t="s">
        <v>472</v>
      </c>
      <c r="E2139" t="s">
        <v>473</v>
      </c>
      <c r="F2139" t="s">
        <v>65</v>
      </c>
      <c r="G2139" t="s">
        <v>175</v>
      </c>
      <c r="H2139" t="s">
        <v>176</v>
      </c>
      <c r="I2139" t="s">
        <v>198</v>
      </c>
      <c r="J2139" t="s">
        <v>117</v>
      </c>
      <c r="K2139" s="1">
        <v>45421</v>
      </c>
      <c r="L2139">
        <v>60</v>
      </c>
      <c r="M2139">
        <v>3</v>
      </c>
      <c r="N2139" t="s">
        <v>538</v>
      </c>
      <c r="O2139" t="s">
        <v>537</v>
      </c>
      <c r="P2139" t="s">
        <v>630</v>
      </c>
    </row>
    <row r="2140" spans="1:16" x14ac:dyDescent="0.25">
      <c r="A2140" t="s">
        <v>497</v>
      </c>
      <c r="B2140" t="s">
        <v>174</v>
      </c>
      <c r="C2140" t="s">
        <v>64</v>
      </c>
      <c r="D2140" t="s">
        <v>472</v>
      </c>
      <c r="E2140" t="s">
        <v>473</v>
      </c>
      <c r="F2140" t="s">
        <v>65</v>
      </c>
      <c r="G2140" t="s">
        <v>175</v>
      </c>
      <c r="H2140" t="s">
        <v>176</v>
      </c>
      <c r="I2140" t="s">
        <v>198</v>
      </c>
      <c r="J2140" t="s">
        <v>117</v>
      </c>
      <c r="K2140" s="1">
        <v>45422</v>
      </c>
      <c r="L2140">
        <v>30</v>
      </c>
      <c r="M2140">
        <v>3</v>
      </c>
      <c r="N2140" t="s">
        <v>538</v>
      </c>
      <c r="O2140" t="s">
        <v>537</v>
      </c>
      <c r="P2140" t="s">
        <v>630</v>
      </c>
    </row>
    <row r="2141" spans="1:16" x14ac:dyDescent="0.25">
      <c r="A2141" t="s">
        <v>497</v>
      </c>
      <c r="B2141" t="s">
        <v>174</v>
      </c>
      <c r="C2141" t="s">
        <v>64</v>
      </c>
      <c r="D2141" t="s">
        <v>472</v>
      </c>
      <c r="E2141" t="s">
        <v>473</v>
      </c>
      <c r="F2141" t="s">
        <v>65</v>
      </c>
      <c r="G2141" t="s">
        <v>175</v>
      </c>
      <c r="H2141" t="s">
        <v>176</v>
      </c>
      <c r="I2141" t="s">
        <v>199</v>
      </c>
      <c r="J2141" t="s">
        <v>117</v>
      </c>
      <c r="K2141" s="1">
        <v>45407</v>
      </c>
      <c r="L2141">
        <v>60</v>
      </c>
      <c r="M2141">
        <v>1</v>
      </c>
      <c r="N2141" t="s">
        <v>538</v>
      </c>
      <c r="O2141" t="s">
        <v>537</v>
      </c>
      <c r="P2141" t="s">
        <v>630</v>
      </c>
    </row>
    <row r="2142" spans="1:16" x14ac:dyDescent="0.25">
      <c r="A2142" t="s">
        <v>497</v>
      </c>
      <c r="B2142" t="s">
        <v>174</v>
      </c>
      <c r="C2142" t="s">
        <v>64</v>
      </c>
      <c r="D2142" t="s">
        <v>472</v>
      </c>
      <c r="E2142" t="s">
        <v>473</v>
      </c>
      <c r="F2142" t="s">
        <v>65</v>
      </c>
      <c r="G2142" t="s">
        <v>175</v>
      </c>
      <c r="H2142" t="s">
        <v>176</v>
      </c>
      <c r="I2142" t="s">
        <v>199</v>
      </c>
      <c r="J2142" t="s">
        <v>117</v>
      </c>
      <c r="K2142" s="1">
        <v>45408</v>
      </c>
      <c r="L2142">
        <v>30</v>
      </c>
      <c r="M2142">
        <v>1</v>
      </c>
      <c r="N2142" t="s">
        <v>538</v>
      </c>
      <c r="O2142" t="s">
        <v>537</v>
      </c>
      <c r="P2142" t="s">
        <v>630</v>
      </c>
    </row>
    <row r="2143" spans="1:16" x14ac:dyDescent="0.25">
      <c r="A2143" t="s">
        <v>497</v>
      </c>
      <c r="B2143" t="s">
        <v>174</v>
      </c>
      <c r="C2143" t="s">
        <v>64</v>
      </c>
      <c r="D2143" t="s">
        <v>472</v>
      </c>
      <c r="E2143" t="s">
        <v>473</v>
      </c>
      <c r="F2143" t="s">
        <v>65</v>
      </c>
      <c r="G2143" t="s">
        <v>175</v>
      </c>
      <c r="H2143" t="s">
        <v>176</v>
      </c>
      <c r="I2143" t="s">
        <v>199</v>
      </c>
      <c r="J2143" t="s">
        <v>117</v>
      </c>
      <c r="K2143" s="1">
        <v>45413</v>
      </c>
      <c r="L2143">
        <v>30</v>
      </c>
      <c r="M2143">
        <v>2</v>
      </c>
      <c r="N2143" t="s">
        <v>538</v>
      </c>
      <c r="O2143" t="s">
        <v>537</v>
      </c>
      <c r="P2143" t="s">
        <v>630</v>
      </c>
    </row>
    <row r="2144" spans="1:16" x14ac:dyDescent="0.25">
      <c r="A2144" t="s">
        <v>497</v>
      </c>
      <c r="B2144" t="s">
        <v>174</v>
      </c>
      <c r="C2144" t="s">
        <v>64</v>
      </c>
      <c r="D2144" t="s">
        <v>472</v>
      </c>
      <c r="E2144" t="s">
        <v>473</v>
      </c>
      <c r="F2144" t="s">
        <v>65</v>
      </c>
      <c r="G2144" t="s">
        <v>175</v>
      </c>
      <c r="H2144" t="s">
        <v>176</v>
      </c>
      <c r="I2144" t="s">
        <v>199</v>
      </c>
      <c r="J2144" t="s">
        <v>117</v>
      </c>
      <c r="K2144" s="1">
        <v>45419</v>
      </c>
      <c r="L2144">
        <v>60</v>
      </c>
      <c r="M2144">
        <v>3</v>
      </c>
      <c r="N2144" t="s">
        <v>538</v>
      </c>
      <c r="O2144" t="s">
        <v>537</v>
      </c>
      <c r="P2144" t="s">
        <v>630</v>
      </c>
    </row>
    <row r="2145" spans="1:16" x14ac:dyDescent="0.25">
      <c r="A2145" t="s">
        <v>497</v>
      </c>
      <c r="B2145" t="s">
        <v>174</v>
      </c>
      <c r="C2145" t="s">
        <v>64</v>
      </c>
      <c r="D2145" t="s">
        <v>472</v>
      </c>
      <c r="E2145" t="s">
        <v>473</v>
      </c>
      <c r="F2145" t="s">
        <v>65</v>
      </c>
      <c r="G2145" t="s">
        <v>175</v>
      </c>
      <c r="H2145" t="s">
        <v>176</v>
      </c>
      <c r="I2145" t="s">
        <v>177</v>
      </c>
      <c r="J2145" t="s">
        <v>117</v>
      </c>
      <c r="K2145" s="1">
        <v>45405</v>
      </c>
      <c r="L2145">
        <v>120</v>
      </c>
      <c r="M2145">
        <v>1</v>
      </c>
      <c r="N2145" t="s">
        <v>538</v>
      </c>
      <c r="O2145" t="s">
        <v>537</v>
      </c>
      <c r="P2145" t="s">
        <v>630</v>
      </c>
    </row>
    <row r="2146" spans="1:16" x14ac:dyDescent="0.25">
      <c r="A2146" t="s">
        <v>497</v>
      </c>
      <c r="B2146" t="s">
        <v>174</v>
      </c>
      <c r="C2146" t="s">
        <v>64</v>
      </c>
      <c r="D2146" t="s">
        <v>472</v>
      </c>
      <c r="E2146" t="s">
        <v>473</v>
      </c>
      <c r="F2146" t="s">
        <v>65</v>
      </c>
      <c r="G2146" t="s">
        <v>175</v>
      </c>
      <c r="H2146" t="s">
        <v>176</v>
      </c>
      <c r="I2146" t="s">
        <v>177</v>
      </c>
      <c r="J2146" t="s">
        <v>117</v>
      </c>
      <c r="K2146" s="1">
        <v>45406</v>
      </c>
      <c r="L2146">
        <v>120</v>
      </c>
      <c r="M2146">
        <v>1</v>
      </c>
      <c r="N2146" t="s">
        <v>538</v>
      </c>
      <c r="O2146" t="s">
        <v>537</v>
      </c>
      <c r="P2146" t="s">
        <v>630</v>
      </c>
    </row>
    <row r="2147" spans="1:16" x14ac:dyDescent="0.25">
      <c r="A2147" t="s">
        <v>497</v>
      </c>
      <c r="B2147" t="s">
        <v>174</v>
      </c>
      <c r="C2147" t="s">
        <v>64</v>
      </c>
      <c r="D2147" t="s">
        <v>472</v>
      </c>
      <c r="E2147" t="s">
        <v>473</v>
      </c>
      <c r="F2147" t="s">
        <v>65</v>
      </c>
      <c r="G2147" t="s">
        <v>175</v>
      </c>
      <c r="H2147" t="s">
        <v>176</v>
      </c>
      <c r="I2147" t="s">
        <v>177</v>
      </c>
      <c r="J2147" t="s">
        <v>117</v>
      </c>
      <c r="K2147" s="1">
        <v>45411</v>
      </c>
      <c r="L2147">
        <v>60</v>
      </c>
      <c r="M2147">
        <v>2</v>
      </c>
      <c r="N2147" t="s">
        <v>538</v>
      </c>
      <c r="O2147" t="s">
        <v>537</v>
      </c>
      <c r="P2147" t="s">
        <v>630</v>
      </c>
    </row>
    <row r="2148" spans="1:16" x14ac:dyDescent="0.25">
      <c r="A2148" t="s">
        <v>497</v>
      </c>
      <c r="B2148" t="s">
        <v>174</v>
      </c>
      <c r="C2148" t="s">
        <v>64</v>
      </c>
      <c r="D2148" t="s">
        <v>472</v>
      </c>
      <c r="E2148" t="s">
        <v>473</v>
      </c>
      <c r="F2148" t="s">
        <v>65</v>
      </c>
      <c r="G2148" t="s">
        <v>175</v>
      </c>
      <c r="H2148" t="s">
        <v>176</v>
      </c>
      <c r="I2148" t="s">
        <v>177</v>
      </c>
      <c r="J2148" t="s">
        <v>117</v>
      </c>
      <c r="K2148" s="1">
        <v>45412</v>
      </c>
      <c r="L2148">
        <v>30</v>
      </c>
      <c r="M2148">
        <v>2</v>
      </c>
      <c r="N2148" t="s">
        <v>538</v>
      </c>
      <c r="O2148" t="s">
        <v>537</v>
      </c>
      <c r="P2148" t="s">
        <v>630</v>
      </c>
    </row>
    <row r="2149" spans="1:16" x14ac:dyDescent="0.25">
      <c r="A2149" t="s">
        <v>497</v>
      </c>
      <c r="B2149" t="s">
        <v>174</v>
      </c>
      <c r="C2149" t="s">
        <v>64</v>
      </c>
      <c r="D2149" t="s">
        <v>472</v>
      </c>
      <c r="E2149" t="s">
        <v>473</v>
      </c>
      <c r="F2149" t="s">
        <v>65</v>
      </c>
      <c r="G2149" t="s">
        <v>175</v>
      </c>
      <c r="H2149" t="s">
        <v>176</v>
      </c>
      <c r="I2149" t="s">
        <v>177</v>
      </c>
      <c r="J2149" t="s">
        <v>117</v>
      </c>
      <c r="K2149" s="1">
        <v>45415</v>
      </c>
      <c r="L2149">
        <v>60</v>
      </c>
      <c r="M2149">
        <v>2</v>
      </c>
      <c r="N2149" t="s">
        <v>538</v>
      </c>
      <c r="O2149" t="s">
        <v>537</v>
      </c>
      <c r="P2149" t="s">
        <v>630</v>
      </c>
    </row>
    <row r="2150" spans="1:16" x14ac:dyDescent="0.25">
      <c r="A2150" t="s">
        <v>497</v>
      </c>
      <c r="B2150" t="s">
        <v>174</v>
      </c>
      <c r="C2150" t="s">
        <v>64</v>
      </c>
      <c r="D2150" t="s">
        <v>472</v>
      </c>
      <c r="E2150" t="s">
        <v>473</v>
      </c>
      <c r="F2150" t="s">
        <v>65</v>
      </c>
      <c r="G2150" t="s">
        <v>175</v>
      </c>
      <c r="H2150" t="s">
        <v>176</v>
      </c>
      <c r="I2150" t="s">
        <v>177</v>
      </c>
      <c r="J2150" t="s">
        <v>117</v>
      </c>
      <c r="K2150" s="1">
        <v>45418</v>
      </c>
      <c r="L2150">
        <v>150</v>
      </c>
      <c r="M2150">
        <v>3</v>
      </c>
      <c r="N2150" t="s">
        <v>538</v>
      </c>
      <c r="O2150" t="s">
        <v>537</v>
      </c>
      <c r="P2150" t="s">
        <v>630</v>
      </c>
    </row>
    <row r="2151" spans="1:16" x14ac:dyDescent="0.25">
      <c r="A2151" t="s">
        <v>497</v>
      </c>
      <c r="B2151" t="s">
        <v>174</v>
      </c>
      <c r="C2151" t="s">
        <v>64</v>
      </c>
      <c r="D2151" t="s">
        <v>472</v>
      </c>
      <c r="E2151" t="s">
        <v>473</v>
      </c>
      <c r="F2151" t="s">
        <v>65</v>
      </c>
      <c r="G2151" t="s">
        <v>175</v>
      </c>
      <c r="H2151" t="s">
        <v>176</v>
      </c>
      <c r="I2151" t="s">
        <v>177</v>
      </c>
      <c r="J2151" t="s">
        <v>117</v>
      </c>
      <c r="K2151" s="1">
        <v>45419</v>
      </c>
      <c r="L2151">
        <v>60</v>
      </c>
      <c r="M2151">
        <v>3</v>
      </c>
      <c r="N2151" t="s">
        <v>538</v>
      </c>
      <c r="O2151" t="s">
        <v>537</v>
      </c>
      <c r="P2151" t="s">
        <v>630</v>
      </c>
    </row>
    <row r="2152" spans="1:16" x14ac:dyDescent="0.25">
      <c r="A2152" t="s">
        <v>497</v>
      </c>
      <c r="B2152" t="s">
        <v>174</v>
      </c>
      <c r="C2152" t="s">
        <v>64</v>
      </c>
      <c r="D2152" t="s">
        <v>472</v>
      </c>
      <c r="E2152" t="s">
        <v>473</v>
      </c>
      <c r="F2152" t="s">
        <v>65</v>
      </c>
      <c r="G2152" t="s">
        <v>175</v>
      </c>
      <c r="H2152" t="s">
        <v>176</v>
      </c>
      <c r="I2152" t="s">
        <v>177</v>
      </c>
      <c r="J2152" t="s">
        <v>117</v>
      </c>
      <c r="K2152" s="1">
        <v>45420</v>
      </c>
      <c r="L2152">
        <v>60</v>
      </c>
      <c r="M2152">
        <v>3</v>
      </c>
      <c r="N2152" t="s">
        <v>538</v>
      </c>
      <c r="O2152" t="s">
        <v>537</v>
      </c>
      <c r="P2152" t="s">
        <v>630</v>
      </c>
    </row>
    <row r="2153" spans="1:16" x14ac:dyDescent="0.25">
      <c r="A2153" t="s">
        <v>497</v>
      </c>
      <c r="B2153" t="s">
        <v>174</v>
      </c>
      <c r="C2153" t="s">
        <v>64</v>
      </c>
      <c r="D2153" t="s">
        <v>472</v>
      </c>
      <c r="E2153" t="s">
        <v>473</v>
      </c>
      <c r="F2153" t="s">
        <v>65</v>
      </c>
      <c r="G2153" t="s">
        <v>175</v>
      </c>
      <c r="H2153" t="s">
        <v>176</v>
      </c>
      <c r="I2153" t="s">
        <v>177</v>
      </c>
      <c r="J2153" t="s">
        <v>117</v>
      </c>
      <c r="K2153" s="1">
        <v>45421</v>
      </c>
      <c r="L2153">
        <v>60</v>
      </c>
      <c r="M2153">
        <v>3</v>
      </c>
      <c r="N2153" t="s">
        <v>538</v>
      </c>
      <c r="O2153" t="s">
        <v>537</v>
      </c>
      <c r="P2153" t="s">
        <v>630</v>
      </c>
    </row>
    <row r="2154" spans="1:16" x14ac:dyDescent="0.25">
      <c r="A2154" t="s">
        <v>497</v>
      </c>
      <c r="B2154" t="s">
        <v>174</v>
      </c>
      <c r="C2154" t="s">
        <v>64</v>
      </c>
      <c r="D2154" t="s">
        <v>472</v>
      </c>
      <c r="E2154" t="s">
        <v>473</v>
      </c>
      <c r="F2154" t="s">
        <v>65</v>
      </c>
      <c r="G2154" t="s">
        <v>175</v>
      </c>
      <c r="H2154" t="s">
        <v>176</v>
      </c>
      <c r="I2154" t="s">
        <v>177</v>
      </c>
      <c r="J2154" t="s">
        <v>117</v>
      </c>
      <c r="K2154" s="1">
        <v>45427</v>
      </c>
      <c r="L2154">
        <v>180</v>
      </c>
      <c r="M2154">
        <v>4</v>
      </c>
      <c r="N2154" t="s">
        <v>538</v>
      </c>
      <c r="O2154" t="s">
        <v>537</v>
      </c>
      <c r="P2154" t="s">
        <v>630</v>
      </c>
    </row>
    <row r="2155" spans="1:16" x14ac:dyDescent="0.25">
      <c r="A2155" t="s">
        <v>497</v>
      </c>
      <c r="B2155" t="s">
        <v>174</v>
      </c>
      <c r="C2155" t="s">
        <v>64</v>
      </c>
      <c r="D2155" t="s">
        <v>472</v>
      </c>
      <c r="E2155" t="s">
        <v>473</v>
      </c>
      <c r="F2155" t="s">
        <v>65</v>
      </c>
      <c r="G2155" t="s">
        <v>175</v>
      </c>
      <c r="H2155" t="s">
        <v>176</v>
      </c>
      <c r="I2155" t="s">
        <v>177</v>
      </c>
      <c r="J2155" t="s">
        <v>117</v>
      </c>
      <c r="K2155" s="1">
        <v>45429</v>
      </c>
      <c r="L2155">
        <v>30</v>
      </c>
      <c r="M2155">
        <v>4</v>
      </c>
      <c r="N2155" t="s">
        <v>538</v>
      </c>
      <c r="O2155" t="s">
        <v>537</v>
      </c>
      <c r="P2155" t="s">
        <v>630</v>
      </c>
    </row>
    <row r="2156" spans="1:16" x14ac:dyDescent="0.25">
      <c r="A2156" t="s">
        <v>497</v>
      </c>
      <c r="B2156" t="s">
        <v>174</v>
      </c>
      <c r="C2156" t="s">
        <v>64</v>
      </c>
      <c r="D2156" t="s">
        <v>472</v>
      </c>
      <c r="E2156" t="s">
        <v>473</v>
      </c>
      <c r="F2156" t="s">
        <v>65</v>
      </c>
      <c r="G2156" t="s">
        <v>175</v>
      </c>
      <c r="H2156" t="s">
        <v>176</v>
      </c>
      <c r="I2156" t="s">
        <v>178</v>
      </c>
      <c r="J2156" t="s">
        <v>117</v>
      </c>
      <c r="K2156" s="1">
        <v>45406</v>
      </c>
      <c r="L2156">
        <v>60</v>
      </c>
      <c r="M2156">
        <v>1</v>
      </c>
      <c r="N2156" t="s">
        <v>538</v>
      </c>
      <c r="O2156" t="s">
        <v>537</v>
      </c>
      <c r="P2156" t="s">
        <v>630</v>
      </c>
    </row>
    <row r="2157" spans="1:16" x14ac:dyDescent="0.25">
      <c r="A2157" t="s">
        <v>497</v>
      </c>
      <c r="B2157" t="s">
        <v>174</v>
      </c>
      <c r="C2157" t="s">
        <v>64</v>
      </c>
      <c r="D2157" t="s">
        <v>472</v>
      </c>
      <c r="E2157" t="s">
        <v>473</v>
      </c>
      <c r="F2157" t="s">
        <v>65</v>
      </c>
      <c r="G2157" t="s">
        <v>175</v>
      </c>
      <c r="H2157" t="s">
        <v>176</v>
      </c>
      <c r="I2157" t="s">
        <v>178</v>
      </c>
      <c r="J2157" t="s">
        <v>117</v>
      </c>
      <c r="K2157" s="1">
        <v>45407</v>
      </c>
      <c r="L2157">
        <v>60</v>
      </c>
      <c r="M2157">
        <v>1</v>
      </c>
      <c r="N2157" t="s">
        <v>538</v>
      </c>
      <c r="O2157" t="s">
        <v>537</v>
      </c>
      <c r="P2157" t="s">
        <v>630</v>
      </c>
    </row>
    <row r="2158" spans="1:16" x14ac:dyDescent="0.25">
      <c r="A2158" t="s">
        <v>497</v>
      </c>
      <c r="B2158" t="s">
        <v>174</v>
      </c>
      <c r="C2158" t="s">
        <v>64</v>
      </c>
      <c r="D2158" t="s">
        <v>472</v>
      </c>
      <c r="E2158" t="s">
        <v>473</v>
      </c>
      <c r="F2158" t="s">
        <v>65</v>
      </c>
      <c r="G2158" t="s">
        <v>175</v>
      </c>
      <c r="H2158" t="s">
        <v>176</v>
      </c>
      <c r="I2158" t="s">
        <v>178</v>
      </c>
      <c r="J2158" t="s">
        <v>117</v>
      </c>
      <c r="K2158" s="1">
        <v>45408</v>
      </c>
      <c r="L2158">
        <v>60</v>
      </c>
      <c r="M2158">
        <v>1</v>
      </c>
      <c r="N2158" t="s">
        <v>538</v>
      </c>
      <c r="O2158" t="s">
        <v>537</v>
      </c>
      <c r="P2158" t="s">
        <v>630</v>
      </c>
    </row>
    <row r="2159" spans="1:16" x14ac:dyDescent="0.25">
      <c r="A2159" t="s">
        <v>497</v>
      </c>
      <c r="B2159" t="s">
        <v>174</v>
      </c>
      <c r="C2159" t="s">
        <v>64</v>
      </c>
      <c r="D2159" t="s">
        <v>472</v>
      </c>
      <c r="E2159" t="s">
        <v>473</v>
      </c>
      <c r="F2159" t="s">
        <v>65</v>
      </c>
      <c r="G2159" t="s">
        <v>175</v>
      </c>
      <c r="H2159" t="s">
        <v>176</v>
      </c>
      <c r="I2159" t="s">
        <v>178</v>
      </c>
      <c r="J2159" t="s">
        <v>117</v>
      </c>
      <c r="K2159" s="1">
        <v>45411</v>
      </c>
      <c r="L2159">
        <v>30</v>
      </c>
      <c r="M2159">
        <v>2</v>
      </c>
      <c r="N2159" t="s">
        <v>538</v>
      </c>
      <c r="O2159" t="s">
        <v>537</v>
      </c>
      <c r="P2159" t="s">
        <v>630</v>
      </c>
    </row>
    <row r="2160" spans="1:16" x14ac:dyDescent="0.25">
      <c r="A2160" t="s">
        <v>497</v>
      </c>
      <c r="B2160" t="s">
        <v>174</v>
      </c>
      <c r="C2160" t="s">
        <v>64</v>
      </c>
      <c r="D2160" t="s">
        <v>472</v>
      </c>
      <c r="E2160" t="s">
        <v>473</v>
      </c>
      <c r="F2160" t="s">
        <v>65</v>
      </c>
      <c r="G2160" t="s">
        <v>175</v>
      </c>
      <c r="H2160" t="s">
        <v>176</v>
      </c>
      <c r="I2160" t="s">
        <v>178</v>
      </c>
      <c r="J2160" t="s">
        <v>117</v>
      </c>
      <c r="K2160" s="1">
        <v>45412</v>
      </c>
      <c r="L2160">
        <v>30</v>
      </c>
      <c r="M2160">
        <v>2</v>
      </c>
      <c r="N2160" t="s">
        <v>538</v>
      </c>
      <c r="O2160" t="s">
        <v>537</v>
      </c>
      <c r="P2160" t="s">
        <v>630</v>
      </c>
    </row>
    <row r="2161" spans="1:16" x14ac:dyDescent="0.25">
      <c r="A2161" t="s">
        <v>497</v>
      </c>
      <c r="B2161" t="s">
        <v>174</v>
      </c>
      <c r="C2161" t="s">
        <v>64</v>
      </c>
      <c r="D2161" t="s">
        <v>472</v>
      </c>
      <c r="E2161" t="s">
        <v>473</v>
      </c>
      <c r="F2161" t="s">
        <v>65</v>
      </c>
      <c r="G2161" t="s">
        <v>175</v>
      </c>
      <c r="H2161" t="s">
        <v>176</v>
      </c>
      <c r="I2161" t="s">
        <v>178</v>
      </c>
      <c r="J2161" t="s">
        <v>117</v>
      </c>
      <c r="K2161" s="1">
        <v>45413</v>
      </c>
      <c r="L2161">
        <v>30</v>
      </c>
      <c r="M2161">
        <v>2</v>
      </c>
      <c r="N2161" t="s">
        <v>538</v>
      </c>
      <c r="O2161" t="s">
        <v>537</v>
      </c>
      <c r="P2161" t="s">
        <v>630</v>
      </c>
    </row>
    <row r="2162" spans="1:16" x14ac:dyDescent="0.25">
      <c r="A2162" t="s">
        <v>497</v>
      </c>
      <c r="B2162" t="s">
        <v>174</v>
      </c>
      <c r="C2162" t="s">
        <v>64</v>
      </c>
      <c r="D2162" t="s">
        <v>472</v>
      </c>
      <c r="E2162" t="s">
        <v>473</v>
      </c>
      <c r="F2162" t="s">
        <v>65</v>
      </c>
      <c r="G2162" t="s">
        <v>175</v>
      </c>
      <c r="H2162" t="s">
        <v>176</v>
      </c>
      <c r="I2162" t="s">
        <v>178</v>
      </c>
      <c r="J2162" t="s">
        <v>117</v>
      </c>
      <c r="K2162" s="1">
        <v>45426</v>
      </c>
      <c r="L2162">
        <v>30</v>
      </c>
      <c r="M2162">
        <v>4</v>
      </c>
      <c r="N2162" t="s">
        <v>538</v>
      </c>
      <c r="O2162" t="s">
        <v>537</v>
      </c>
      <c r="P2162" t="s">
        <v>630</v>
      </c>
    </row>
    <row r="2163" spans="1:16" x14ac:dyDescent="0.25">
      <c r="A2163" t="s">
        <v>497</v>
      </c>
      <c r="B2163" t="s">
        <v>174</v>
      </c>
      <c r="C2163" t="s">
        <v>64</v>
      </c>
      <c r="D2163" t="s">
        <v>472</v>
      </c>
      <c r="E2163" t="s">
        <v>473</v>
      </c>
      <c r="F2163" t="s">
        <v>65</v>
      </c>
      <c r="G2163" t="s">
        <v>175</v>
      </c>
      <c r="H2163" t="s">
        <v>176</v>
      </c>
      <c r="I2163" t="s">
        <v>178</v>
      </c>
      <c r="J2163" t="s">
        <v>117</v>
      </c>
      <c r="K2163" s="1">
        <v>45427</v>
      </c>
      <c r="L2163">
        <v>30</v>
      </c>
      <c r="M2163">
        <v>4</v>
      </c>
      <c r="N2163" t="s">
        <v>538</v>
      </c>
      <c r="O2163" t="s">
        <v>537</v>
      </c>
      <c r="P2163" t="s">
        <v>630</v>
      </c>
    </row>
    <row r="2164" spans="1:16" x14ac:dyDescent="0.25">
      <c r="A2164" t="s">
        <v>497</v>
      </c>
      <c r="B2164" t="s">
        <v>174</v>
      </c>
      <c r="C2164" t="s">
        <v>64</v>
      </c>
      <c r="D2164" t="s">
        <v>472</v>
      </c>
      <c r="E2164" t="s">
        <v>473</v>
      </c>
      <c r="F2164" t="s">
        <v>65</v>
      </c>
      <c r="G2164" t="s">
        <v>175</v>
      </c>
      <c r="H2164" t="s">
        <v>176</v>
      </c>
      <c r="I2164" t="s">
        <v>178</v>
      </c>
      <c r="J2164" t="s">
        <v>117</v>
      </c>
      <c r="K2164" s="1">
        <v>45428</v>
      </c>
      <c r="L2164">
        <v>30</v>
      </c>
      <c r="M2164">
        <v>4</v>
      </c>
      <c r="N2164" t="s">
        <v>538</v>
      </c>
      <c r="O2164" t="s">
        <v>537</v>
      </c>
      <c r="P2164" t="s">
        <v>630</v>
      </c>
    </row>
    <row r="2165" spans="1:16" x14ac:dyDescent="0.25">
      <c r="A2165" t="s">
        <v>497</v>
      </c>
      <c r="B2165" t="s">
        <v>174</v>
      </c>
      <c r="C2165" t="s">
        <v>64</v>
      </c>
      <c r="D2165" t="s">
        <v>472</v>
      </c>
      <c r="E2165" t="s">
        <v>473</v>
      </c>
      <c r="F2165" t="s">
        <v>65</v>
      </c>
      <c r="G2165" t="s">
        <v>175</v>
      </c>
      <c r="H2165" t="s">
        <v>176</v>
      </c>
      <c r="I2165" t="s">
        <v>178</v>
      </c>
      <c r="J2165" t="s">
        <v>117</v>
      </c>
      <c r="K2165" s="1">
        <v>45429</v>
      </c>
      <c r="L2165">
        <v>180</v>
      </c>
      <c r="M2165">
        <v>4</v>
      </c>
      <c r="N2165" t="s">
        <v>538</v>
      </c>
      <c r="O2165" t="s">
        <v>537</v>
      </c>
      <c r="P2165" t="s">
        <v>630</v>
      </c>
    </row>
    <row r="2166" spans="1:16" x14ac:dyDescent="0.25">
      <c r="A2166" t="s">
        <v>497</v>
      </c>
      <c r="B2166" t="s">
        <v>174</v>
      </c>
      <c r="C2166" t="s">
        <v>64</v>
      </c>
      <c r="D2166" t="s">
        <v>472</v>
      </c>
      <c r="E2166" t="s">
        <v>473</v>
      </c>
      <c r="F2166" t="s">
        <v>65</v>
      </c>
      <c r="G2166" t="s">
        <v>175</v>
      </c>
      <c r="H2166" t="s">
        <v>176</v>
      </c>
      <c r="I2166" t="s">
        <v>179</v>
      </c>
      <c r="J2166" t="s">
        <v>117</v>
      </c>
      <c r="K2166" s="1">
        <v>45407</v>
      </c>
      <c r="L2166">
        <v>30</v>
      </c>
      <c r="M2166">
        <v>1</v>
      </c>
      <c r="N2166" t="s">
        <v>538</v>
      </c>
      <c r="O2166" t="s">
        <v>537</v>
      </c>
      <c r="P2166" t="s">
        <v>630</v>
      </c>
    </row>
    <row r="2167" spans="1:16" x14ac:dyDescent="0.25">
      <c r="A2167" t="s">
        <v>497</v>
      </c>
      <c r="B2167" t="s">
        <v>174</v>
      </c>
      <c r="C2167" t="s">
        <v>64</v>
      </c>
      <c r="D2167" t="s">
        <v>472</v>
      </c>
      <c r="E2167" t="s">
        <v>473</v>
      </c>
      <c r="F2167" t="s">
        <v>65</v>
      </c>
      <c r="G2167" t="s">
        <v>175</v>
      </c>
      <c r="H2167" t="s">
        <v>176</v>
      </c>
      <c r="I2167" t="s">
        <v>179</v>
      </c>
      <c r="J2167" t="s">
        <v>117</v>
      </c>
      <c r="K2167" s="1">
        <v>45408</v>
      </c>
      <c r="L2167">
        <v>30</v>
      </c>
      <c r="M2167">
        <v>1</v>
      </c>
      <c r="N2167" t="s">
        <v>538</v>
      </c>
      <c r="O2167" t="s">
        <v>537</v>
      </c>
      <c r="P2167" t="s">
        <v>630</v>
      </c>
    </row>
    <row r="2168" spans="1:16" x14ac:dyDescent="0.25">
      <c r="A2168" t="s">
        <v>497</v>
      </c>
      <c r="B2168" t="s">
        <v>174</v>
      </c>
      <c r="C2168" t="s">
        <v>64</v>
      </c>
      <c r="D2168" t="s">
        <v>472</v>
      </c>
      <c r="E2168" t="s">
        <v>473</v>
      </c>
      <c r="F2168" t="s">
        <v>65</v>
      </c>
      <c r="G2168" t="s">
        <v>175</v>
      </c>
      <c r="H2168" t="s">
        <v>176</v>
      </c>
      <c r="I2168" t="s">
        <v>179</v>
      </c>
      <c r="J2168" t="s">
        <v>117</v>
      </c>
      <c r="K2168" s="1">
        <v>45411</v>
      </c>
      <c r="L2168">
        <v>30</v>
      </c>
      <c r="M2168">
        <v>2</v>
      </c>
      <c r="N2168" t="s">
        <v>538</v>
      </c>
      <c r="O2168" t="s">
        <v>537</v>
      </c>
      <c r="P2168" t="s">
        <v>630</v>
      </c>
    </row>
    <row r="2169" spans="1:16" x14ac:dyDescent="0.25">
      <c r="A2169" t="s">
        <v>497</v>
      </c>
      <c r="B2169" t="s">
        <v>174</v>
      </c>
      <c r="C2169" t="s">
        <v>64</v>
      </c>
      <c r="D2169" t="s">
        <v>472</v>
      </c>
      <c r="E2169" t="s">
        <v>473</v>
      </c>
      <c r="F2169" t="s">
        <v>65</v>
      </c>
      <c r="G2169" t="s">
        <v>175</v>
      </c>
      <c r="H2169" t="s">
        <v>176</v>
      </c>
      <c r="I2169" t="s">
        <v>179</v>
      </c>
      <c r="J2169" t="s">
        <v>117</v>
      </c>
      <c r="K2169" s="1">
        <v>45413</v>
      </c>
      <c r="L2169">
        <v>60</v>
      </c>
      <c r="M2169">
        <v>2</v>
      </c>
      <c r="N2169" t="s">
        <v>538</v>
      </c>
      <c r="O2169" t="s">
        <v>537</v>
      </c>
      <c r="P2169" t="s">
        <v>630</v>
      </c>
    </row>
    <row r="2170" spans="1:16" x14ac:dyDescent="0.25">
      <c r="A2170" t="s">
        <v>497</v>
      </c>
      <c r="B2170" t="s">
        <v>174</v>
      </c>
      <c r="C2170" t="s">
        <v>64</v>
      </c>
      <c r="D2170" t="s">
        <v>472</v>
      </c>
      <c r="E2170" t="s">
        <v>473</v>
      </c>
      <c r="F2170" t="s">
        <v>65</v>
      </c>
      <c r="G2170" t="s">
        <v>175</v>
      </c>
      <c r="H2170" t="s">
        <v>176</v>
      </c>
      <c r="I2170" t="s">
        <v>179</v>
      </c>
      <c r="J2170" t="s">
        <v>117</v>
      </c>
      <c r="K2170" s="1">
        <v>45420</v>
      </c>
      <c r="L2170">
        <v>60</v>
      </c>
      <c r="M2170">
        <v>3</v>
      </c>
      <c r="N2170" t="s">
        <v>538</v>
      </c>
      <c r="O2170" t="s">
        <v>537</v>
      </c>
      <c r="P2170" t="s">
        <v>630</v>
      </c>
    </row>
    <row r="2171" spans="1:16" x14ac:dyDescent="0.25">
      <c r="A2171" t="s">
        <v>497</v>
      </c>
      <c r="B2171" t="s">
        <v>174</v>
      </c>
      <c r="C2171" t="s">
        <v>64</v>
      </c>
      <c r="D2171" t="s">
        <v>472</v>
      </c>
      <c r="E2171" t="s">
        <v>473</v>
      </c>
      <c r="F2171" t="s">
        <v>65</v>
      </c>
      <c r="G2171" t="s">
        <v>175</v>
      </c>
      <c r="H2171" t="s">
        <v>176</v>
      </c>
      <c r="I2171" t="s">
        <v>179</v>
      </c>
      <c r="J2171" t="s">
        <v>117</v>
      </c>
      <c r="K2171" s="1">
        <v>45422</v>
      </c>
      <c r="L2171">
        <v>120</v>
      </c>
      <c r="M2171">
        <v>3</v>
      </c>
      <c r="N2171" t="s">
        <v>538</v>
      </c>
      <c r="O2171" t="s">
        <v>537</v>
      </c>
      <c r="P2171" t="s">
        <v>630</v>
      </c>
    </row>
    <row r="2172" spans="1:16" x14ac:dyDescent="0.25">
      <c r="A2172" t="s">
        <v>497</v>
      </c>
      <c r="B2172" t="s">
        <v>174</v>
      </c>
      <c r="C2172" t="s">
        <v>64</v>
      </c>
      <c r="D2172" t="s">
        <v>472</v>
      </c>
      <c r="E2172" t="s">
        <v>473</v>
      </c>
      <c r="F2172" t="s">
        <v>65</v>
      </c>
      <c r="G2172" t="s">
        <v>175</v>
      </c>
      <c r="H2172" t="s">
        <v>176</v>
      </c>
      <c r="I2172" t="s">
        <v>179</v>
      </c>
      <c r="J2172" t="s">
        <v>117</v>
      </c>
      <c r="K2172" s="1">
        <v>45425</v>
      </c>
      <c r="L2172">
        <v>60</v>
      </c>
      <c r="M2172">
        <v>4</v>
      </c>
      <c r="N2172" t="s">
        <v>538</v>
      </c>
      <c r="O2172" t="s">
        <v>537</v>
      </c>
      <c r="P2172" t="s">
        <v>630</v>
      </c>
    </row>
    <row r="2173" spans="1:16" x14ac:dyDescent="0.25">
      <c r="A2173" t="s">
        <v>497</v>
      </c>
      <c r="B2173" t="s">
        <v>174</v>
      </c>
      <c r="C2173" t="s">
        <v>64</v>
      </c>
      <c r="D2173" t="s">
        <v>472</v>
      </c>
      <c r="E2173" t="s">
        <v>473</v>
      </c>
      <c r="F2173" t="s">
        <v>65</v>
      </c>
      <c r="G2173" t="s">
        <v>175</v>
      </c>
      <c r="H2173" t="s">
        <v>176</v>
      </c>
      <c r="I2173" t="s">
        <v>179</v>
      </c>
      <c r="J2173" t="s">
        <v>117</v>
      </c>
      <c r="K2173" s="1">
        <v>45426</v>
      </c>
      <c r="L2173">
        <v>30</v>
      </c>
      <c r="M2173">
        <v>4</v>
      </c>
      <c r="N2173" t="s">
        <v>538</v>
      </c>
      <c r="O2173" t="s">
        <v>537</v>
      </c>
      <c r="P2173" t="s">
        <v>630</v>
      </c>
    </row>
    <row r="2174" spans="1:16" x14ac:dyDescent="0.25">
      <c r="A2174" t="s">
        <v>497</v>
      </c>
      <c r="B2174" t="s">
        <v>174</v>
      </c>
      <c r="C2174" t="s">
        <v>64</v>
      </c>
      <c r="D2174" t="s">
        <v>472</v>
      </c>
      <c r="E2174" t="s">
        <v>473</v>
      </c>
      <c r="F2174" t="s">
        <v>65</v>
      </c>
      <c r="G2174" t="s">
        <v>175</v>
      </c>
      <c r="H2174" t="s">
        <v>176</v>
      </c>
      <c r="I2174" t="s">
        <v>179</v>
      </c>
      <c r="J2174" t="s">
        <v>117</v>
      </c>
      <c r="K2174" s="1">
        <v>45427</v>
      </c>
      <c r="L2174">
        <v>60</v>
      </c>
      <c r="M2174">
        <v>4</v>
      </c>
      <c r="N2174" t="s">
        <v>538</v>
      </c>
      <c r="O2174" t="s">
        <v>537</v>
      </c>
      <c r="P2174" t="s">
        <v>630</v>
      </c>
    </row>
    <row r="2175" spans="1:16" x14ac:dyDescent="0.25">
      <c r="A2175" t="s">
        <v>497</v>
      </c>
      <c r="B2175" t="s">
        <v>174</v>
      </c>
      <c r="C2175" t="s">
        <v>64</v>
      </c>
      <c r="D2175" t="s">
        <v>472</v>
      </c>
      <c r="E2175" t="s">
        <v>473</v>
      </c>
      <c r="F2175" t="s">
        <v>65</v>
      </c>
      <c r="G2175" t="s">
        <v>175</v>
      </c>
      <c r="H2175" t="s">
        <v>176</v>
      </c>
      <c r="I2175" t="s">
        <v>179</v>
      </c>
      <c r="J2175" t="s">
        <v>117</v>
      </c>
      <c r="K2175" s="1">
        <v>45428</v>
      </c>
      <c r="L2175">
        <v>60</v>
      </c>
      <c r="M2175">
        <v>4</v>
      </c>
      <c r="N2175" t="s">
        <v>538</v>
      </c>
      <c r="O2175" t="s">
        <v>537</v>
      </c>
      <c r="P2175" t="s">
        <v>630</v>
      </c>
    </row>
    <row r="2176" spans="1:16" x14ac:dyDescent="0.25">
      <c r="A2176" t="s">
        <v>497</v>
      </c>
      <c r="B2176" t="s">
        <v>174</v>
      </c>
      <c r="C2176" t="s">
        <v>64</v>
      </c>
      <c r="D2176" t="s">
        <v>472</v>
      </c>
      <c r="E2176" t="s">
        <v>473</v>
      </c>
      <c r="F2176" t="s">
        <v>65</v>
      </c>
      <c r="G2176" t="s">
        <v>175</v>
      </c>
      <c r="H2176" t="s">
        <v>176</v>
      </c>
      <c r="I2176" t="s">
        <v>179</v>
      </c>
      <c r="J2176" t="s">
        <v>117</v>
      </c>
      <c r="K2176" s="1">
        <v>45429</v>
      </c>
      <c r="L2176">
        <v>60</v>
      </c>
      <c r="M2176">
        <v>4</v>
      </c>
      <c r="N2176" t="s">
        <v>538</v>
      </c>
      <c r="O2176" t="s">
        <v>537</v>
      </c>
      <c r="P2176" t="s">
        <v>630</v>
      </c>
    </row>
    <row r="2177" spans="1:16" x14ac:dyDescent="0.25">
      <c r="A2177" t="s">
        <v>497</v>
      </c>
      <c r="B2177" t="s">
        <v>174</v>
      </c>
      <c r="C2177" t="s">
        <v>64</v>
      </c>
      <c r="D2177" t="s">
        <v>472</v>
      </c>
      <c r="E2177" t="s">
        <v>473</v>
      </c>
      <c r="F2177" t="s">
        <v>65</v>
      </c>
      <c r="G2177" t="s">
        <v>175</v>
      </c>
      <c r="H2177" t="s">
        <v>176</v>
      </c>
      <c r="I2177" t="s">
        <v>180</v>
      </c>
      <c r="J2177" t="s">
        <v>117</v>
      </c>
      <c r="K2177" s="1">
        <v>45404</v>
      </c>
      <c r="L2177">
        <v>90</v>
      </c>
      <c r="M2177">
        <v>1</v>
      </c>
      <c r="N2177" t="s">
        <v>538</v>
      </c>
      <c r="O2177" t="s">
        <v>537</v>
      </c>
      <c r="P2177" t="s">
        <v>630</v>
      </c>
    </row>
    <row r="2178" spans="1:16" x14ac:dyDescent="0.25">
      <c r="A2178" t="s">
        <v>497</v>
      </c>
      <c r="B2178" t="s">
        <v>174</v>
      </c>
      <c r="C2178" t="s">
        <v>64</v>
      </c>
      <c r="D2178" t="s">
        <v>472</v>
      </c>
      <c r="E2178" t="s">
        <v>473</v>
      </c>
      <c r="F2178" t="s">
        <v>65</v>
      </c>
      <c r="G2178" t="s">
        <v>175</v>
      </c>
      <c r="H2178" t="s">
        <v>176</v>
      </c>
      <c r="I2178" t="s">
        <v>180</v>
      </c>
      <c r="J2178" t="s">
        <v>117</v>
      </c>
      <c r="K2178" s="1">
        <v>45405</v>
      </c>
      <c r="L2178">
        <v>60</v>
      </c>
      <c r="M2178">
        <v>1</v>
      </c>
      <c r="N2178" t="s">
        <v>538</v>
      </c>
      <c r="O2178" t="s">
        <v>537</v>
      </c>
      <c r="P2178" t="s">
        <v>630</v>
      </c>
    </row>
    <row r="2179" spans="1:16" x14ac:dyDescent="0.25">
      <c r="A2179" t="s">
        <v>497</v>
      </c>
      <c r="B2179" t="s">
        <v>174</v>
      </c>
      <c r="C2179" t="s">
        <v>64</v>
      </c>
      <c r="D2179" t="s">
        <v>472</v>
      </c>
      <c r="E2179" t="s">
        <v>473</v>
      </c>
      <c r="F2179" t="s">
        <v>65</v>
      </c>
      <c r="G2179" t="s">
        <v>175</v>
      </c>
      <c r="H2179" t="s">
        <v>176</v>
      </c>
      <c r="I2179" t="s">
        <v>180</v>
      </c>
      <c r="J2179" t="s">
        <v>117</v>
      </c>
      <c r="K2179" s="1">
        <v>45406</v>
      </c>
      <c r="L2179">
        <v>90</v>
      </c>
      <c r="M2179">
        <v>1</v>
      </c>
      <c r="N2179" t="s">
        <v>538</v>
      </c>
      <c r="O2179" t="s">
        <v>537</v>
      </c>
      <c r="P2179" t="s">
        <v>630</v>
      </c>
    </row>
    <row r="2180" spans="1:16" x14ac:dyDescent="0.25">
      <c r="A2180" t="s">
        <v>497</v>
      </c>
      <c r="B2180" t="s">
        <v>174</v>
      </c>
      <c r="C2180" t="s">
        <v>64</v>
      </c>
      <c r="D2180" t="s">
        <v>472</v>
      </c>
      <c r="E2180" t="s">
        <v>473</v>
      </c>
      <c r="F2180" t="s">
        <v>65</v>
      </c>
      <c r="G2180" t="s">
        <v>175</v>
      </c>
      <c r="H2180" t="s">
        <v>176</v>
      </c>
      <c r="I2180" t="s">
        <v>180</v>
      </c>
      <c r="J2180" t="s">
        <v>117</v>
      </c>
      <c r="K2180" s="1">
        <v>45407</v>
      </c>
      <c r="L2180">
        <v>60</v>
      </c>
      <c r="M2180">
        <v>1</v>
      </c>
      <c r="N2180" t="s">
        <v>538</v>
      </c>
      <c r="O2180" t="s">
        <v>537</v>
      </c>
      <c r="P2180" t="s">
        <v>630</v>
      </c>
    </row>
    <row r="2181" spans="1:16" x14ac:dyDescent="0.25">
      <c r="A2181" t="s">
        <v>497</v>
      </c>
      <c r="B2181" t="s">
        <v>174</v>
      </c>
      <c r="C2181" t="s">
        <v>64</v>
      </c>
      <c r="D2181" t="s">
        <v>472</v>
      </c>
      <c r="E2181" t="s">
        <v>473</v>
      </c>
      <c r="F2181" t="s">
        <v>65</v>
      </c>
      <c r="G2181" t="s">
        <v>175</v>
      </c>
      <c r="H2181" t="s">
        <v>176</v>
      </c>
      <c r="I2181" t="s">
        <v>180</v>
      </c>
      <c r="J2181" t="s">
        <v>117</v>
      </c>
      <c r="K2181" s="1">
        <v>45408</v>
      </c>
      <c r="L2181">
        <v>90</v>
      </c>
      <c r="M2181">
        <v>1</v>
      </c>
      <c r="N2181" t="s">
        <v>538</v>
      </c>
      <c r="O2181" t="s">
        <v>537</v>
      </c>
      <c r="P2181" t="s">
        <v>630</v>
      </c>
    </row>
    <row r="2182" spans="1:16" x14ac:dyDescent="0.25">
      <c r="A2182" t="s">
        <v>497</v>
      </c>
      <c r="B2182" t="s">
        <v>174</v>
      </c>
      <c r="C2182" t="s">
        <v>64</v>
      </c>
      <c r="D2182" t="s">
        <v>472</v>
      </c>
      <c r="E2182" t="s">
        <v>473</v>
      </c>
      <c r="F2182" t="s">
        <v>65</v>
      </c>
      <c r="G2182" t="s">
        <v>175</v>
      </c>
      <c r="H2182" t="s">
        <v>176</v>
      </c>
      <c r="I2182" t="s">
        <v>180</v>
      </c>
      <c r="J2182" t="s">
        <v>117</v>
      </c>
      <c r="K2182" s="1">
        <v>45412</v>
      </c>
      <c r="L2182">
        <v>60</v>
      </c>
      <c r="M2182">
        <v>2</v>
      </c>
      <c r="N2182" t="s">
        <v>538</v>
      </c>
      <c r="O2182" t="s">
        <v>537</v>
      </c>
      <c r="P2182" t="s">
        <v>630</v>
      </c>
    </row>
    <row r="2183" spans="1:16" x14ac:dyDescent="0.25">
      <c r="A2183" t="s">
        <v>497</v>
      </c>
      <c r="B2183" t="s">
        <v>174</v>
      </c>
      <c r="C2183" t="s">
        <v>64</v>
      </c>
      <c r="D2183" t="s">
        <v>472</v>
      </c>
      <c r="E2183" t="s">
        <v>473</v>
      </c>
      <c r="F2183" t="s">
        <v>65</v>
      </c>
      <c r="G2183" t="s">
        <v>175</v>
      </c>
      <c r="H2183" t="s">
        <v>176</v>
      </c>
      <c r="I2183" t="s">
        <v>180</v>
      </c>
      <c r="J2183" t="s">
        <v>117</v>
      </c>
      <c r="K2183" s="1">
        <v>45413</v>
      </c>
      <c r="L2183">
        <v>120</v>
      </c>
      <c r="M2183">
        <v>2</v>
      </c>
      <c r="N2183" t="s">
        <v>538</v>
      </c>
      <c r="O2183" t="s">
        <v>537</v>
      </c>
      <c r="P2183" t="s">
        <v>630</v>
      </c>
    </row>
    <row r="2184" spans="1:16" x14ac:dyDescent="0.25">
      <c r="A2184" t="s">
        <v>497</v>
      </c>
      <c r="B2184" t="s">
        <v>174</v>
      </c>
      <c r="C2184" t="s">
        <v>64</v>
      </c>
      <c r="D2184" t="s">
        <v>472</v>
      </c>
      <c r="E2184" t="s">
        <v>473</v>
      </c>
      <c r="F2184" t="s">
        <v>65</v>
      </c>
      <c r="G2184" t="s">
        <v>175</v>
      </c>
      <c r="H2184" t="s">
        <v>176</v>
      </c>
      <c r="I2184" t="s">
        <v>180</v>
      </c>
      <c r="J2184" t="s">
        <v>117</v>
      </c>
      <c r="K2184" s="1">
        <v>45415</v>
      </c>
      <c r="L2184">
        <v>120</v>
      </c>
      <c r="M2184">
        <v>2</v>
      </c>
      <c r="N2184" t="s">
        <v>538</v>
      </c>
      <c r="O2184" t="s">
        <v>537</v>
      </c>
      <c r="P2184" t="s">
        <v>630</v>
      </c>
    </row>
    <row r="2185" spans="1:16" x14ac:dyDescent="0.25">
      <c r="A2185" t="s">
        <v>497</v>
      </c>
      <c r="B2185" t="s">
        <v>174</v>
      </c>
      <c r="C2185" t="s">
        <v>64</v>
      </c>
      <c r="D2185" t="s">
        <v>472</v>
      </c>
      <c r="E2185" t="s">
        <v>473</v>
      </c>
      <c r="F2185" t="s">
        <v>65</v>
      </c>
      <c r="G2185" t="s">
        <v>175</v>
      </c>
      <c r="H2185" t="s">
        <v>176</v>
      </c>
      <c r="I2185" t="s">
        <v>180</v>
      </c>
      <c r="J2185" t="s">
        <v>117</v>
      </c>
      <c r="K2185" s="1">
        <v>45418</v>
      </c>
      <c r="L2185">
        <v>60</v>
      </c>
      <c r="M2185">
        <v>3</v>
      </c>
      <c r="N2185" t="s">
        <v>538</v>
      </c>
      <c r="O2185" t="s">
        <v>537</v>
      </c>
      <c r="P2185" t="s">
        <v>630</v>
      </c>
    </row>
    <row r="2186" spans="1:16" x14ac:dyDescent="0.25">
      <c r="A2186" t="s">
        <v>497</v>
      </c>
      <c r="B2186" t="s">
        <v>174</v>
      </c>
      <c r="C2186" t="s">
        <v>64</v>
      </c>
      <c r="D2186" t="s">
        <v>472</v>
      </c>
      <c r="E2186" t="s">
        <v>473</v>
      </c>
      <c r="F2186" t="s">
        <v>65</v>
      </c>
      <c r="G2186" t="s">
        <v>175</v>
      </c>
      <c r="H2186" t="s">
        <v>176</v>
      </c>
      <c r="I2186" t="s">
        <v>180</v>
      </c>
      <c r="J2186" t="s">
        <v>117</v>
      </c>
      <c r="K2186" s="1">
        <v>45419</v>
      </c>
      <c r="L2186">
        <v>60</v>
      </c>
      <c r="M2186">
        <v>3</v>
      </c>
      <c r="N2186" t="s">
        <v>538</v>
      </c>
      <c r="O2186" t="s">
        <v>537</v>
      </c>
      <c r="P2186" t="s">
        <v>630</v>
      </c>
    </row>
    <row r="2187" spans="1:16" x14ac:dyDescent="0.25">
      <c r="A2187" t="s">
        <v>497</v>
      </c>
      <c r="B2187" t="s">
        <v>174</v>
      </c>
      <c r="C2187" t="s">
        <v>64</v>
      </c>
      <c r="D2187" t="s">
        <v>472</v>
      </c>
      <c r="E2187" t="s">
        <v>473</v>
      </c>
      <c r="F2187" t="s">
        <v>65</v>
      </c>
      <c r="G2187" t="s">
        <v>175</v>
      </c>
      <c r="H2187" t="s">
        <v>176</v>
      </c>
      <c r="I2187" t="s">
        <v>180</v>
      </c>
      <c r="J2187" t="s">
        <v>117</v>
      </c>
      <c r="K2187" s="1">
        <v>45420</v>
      </c>
      <c r="L2187">
        <v>60</v>
      </c>
      <c r="M2187">
        <v>3</v>
      </c>
      <c r="N2187" t="s">
        <v>538</v>
      </c>
      <c r="O2187" t="s">
        <v>537</v>
      </c>
      <c r="P2187" t="s">
        <v>630</v>
      </c>
    </row>
    <row r="2188" spans="1:16" x14ac:dyDescent="0.25">
      <c r="A2188" t="s">
        <v>497</v>
      </c>
      <c r="B2188" t="s">
        <v>174</v>
      </c>
      <c r="C2188" t="s">
        <v>64</v>
      </c>
      <c r="D2188" t="s">
        <v>472</v>
      </c>
      <c r="E2188" t="s">
        <v>473</v>
      </c>
      <c r="F2188" t="s">
        <v>65</v>
      </c>
      <c r="G2188" t="s">
        <v>175</v>
      </c>
      <c r="H2188" t="s">
        <v>176</v>
      </c>
      <c r="I2188" t="s">
        <v>180</v>
      </c>
      <c r="J2188" t="s">
        <v>117</v>
      </c>
      <c r="K2188" s="1">
        <v>45421</v>
      </c>
      <c r="L2188">
        <v>60</v>
      </c>
      <c r="M2188">
        <v>3</v>
      </c>
      <c r="N2188" t="s">
        <v>538</v>
      </c>
      <c r="O2188" t="s">
        <v>537</v>
      </c>
      <c r="P2188" t="s">
        <v>630</v>
      </c>
    </row>
    <row r="2189" spans="1:16" x14ac:dyDescent="0.25">
      <c r="A2189" t="s">
        <v>497</v>
      </c>
      <c r="B2189" t="s">
        <v>174</v>
      </c>
      <c r="C2189" t="s">
        <v>64</v>
      </c>
      <c r="D2189" t="s">
        <v>472</v>
      </c>
      <c r="E2189" t="s">
        <v>473</v>
      </c>
      <c r="F2189" t="s">
        <v>65</v>
      </c>
      <c r="G2189" t="s">
        <v>175</v>
      </c>
      <c r="H2189" t="s">
        <v>176</v>
      </c>
      <c r="I2189" t="s">
        <v>180</v>
      </c>
      <c r="J2189" t="s">
        <v>117</v>
      </c>
      <c r="K2189" s="1">
        <v>45422</v>
      </c>
      <c r="L2189">
        <v>60</v>
      </c>
      <c r="M2189">
        <v>3</v>
      </c>
      <c r="N2189" t="s">
        <v>538</v>
      </c>
      <c r="O2189" t="s">
        <v>537</v>
      </c>
      <c r="P2189" t="s">
        <v>630</v>
      </c>
    </row>
    <row r="2190" spans="1:16" x14ac:dyDescent="0.25">
      <c r="A2190" t="s">
        <v>497</v>
      </c>
      <c r="B2190" t="s">
        <v>174</v>
      </c>
      <c r="C2190" t="s">
        <v>64</v>
      </c>
      <c r="D2190" t="s">
        <v>472</v>
      </c>
      <c r="E2190" t="s">
        <v>473</v>
      </c>
      <c r="F2190" t="s">
        <v>65</v>
      </c>
      <c r="G2190" t="s">
        <v>175</v>
      </c>
      <c r="H2190" t="s">
        <v>176</v>
      </c>
      <c r="I2190" t="s">
        <v>180</v>
      </c>
      <c r="J2190" t="s">
        <v>117</v>
      </c>
      <c r="K2190" s="1">
        <v>45426</v>
      </c>
      <c r="L2190">
        <v>60</v>
      </c>
      <c r="M2190">
        <v>4</v>
      </c>
      <c r="N2190" t="s">
        <v>538</v>
      </c>
      <c r="O2190" t="s">
        <v>537</v>
      </c>
      <c r="P2190" t="s">
        <v>630</v>
      </c>
    </row>
    <row r="2191" spans="1:16" x14ac:dyDescent="0.25">
      <c r="A2191" t="s">
        <v>497</v>
      </c>
      <c r="B2191" t="s">
        <v>174</v>
      </c>
      <c r="C2191" t="s">
        <v>64</v>
      </c>
      <c r="D2191" t="s">
        <v>472</v>
      </c>
      <c r="E2191" t="s">
        <v>473</v>
      </c>
      <c r="F2191" t="s">
        <v>65</v>
      </c>
      <c r="G2191" t="s">
        <v>175</v>
      </c>
      <c r="H2191" t="s">
        <v>176</v>
      </c>
      <c r="I2191" t="s">
        <v>180</v>
      </c>
      <c r="J2191" t="s">
        <v>117</v>
      </c>
      <c r="K2191" s="1">
        <v>45428</v>
      </c>
      <c r="L2191">
        <v>120</v>
      </c>
      <c r="M2191">
        <v>4</v>
      </c>
      <c r="N2191" t="s">
        <v>538</v>
      </c>
      <c r="O2191" t="s">
        <v>537</v>
      </c>
      <c r="P2191" t="s">
        <v>630</v>
      </c>
    </row>
    <row r="2192" spans="1:16" x14ac:dyDescent="0.25">
      <c r="A2192" t="s">
        <v>497</v>
      </c>
      <c r="B2192" t="s">
        <v>174</v>
      </c>
      <c r="C2192" t="s">
        <v>64</v>
      </c>
      <c r="D2192" t="s">
        <v>472</v>
      </c>
      <c r="E2192" t="s">
        <v>473</v>
      </c>
      <c r="F2192" t="s">
        <v>65</v>
      </c>
      <c r="G2192" t="s">
        <v>175</v>
      </c>
      <c r="H2192" t="s">
        <v>176</v>
      </c>
      <c r="I2192" t="s">
        <v>180</v>
      </c>
      <c r="J2192" t="s">
        <v>117</v>
      </c>
      <c r="K2192" s="1">
        <v>45429</v>
      </c>
      <c r="L2192">
        <v>60</v>
      </c>
      <c r="M2192">
        <v>4</v>
      </c>
      <c r="N2192" t="s">
        <v>538</v>
      </c>
      <c r="O2192" t="s">
        <v>537</v>
      </c>
      <c r="P2192" t="s">
        <v>630</v>
      </c>
    </row>
    <row r="2193" spans="1:16" x14ac:dyDescent="0.25">
      <c r="A2193" t="s">
        <v>497</v>
      </c>
      <c r="B2193" t="s">
        <v>174</v>
      </c>
      <c r="C2193" t="s">
        <v>64</v>
      </c>
      <c r="D2193" t="s">
        <v>472</v>
      </c>
      <c r="E2193" t="s">
        <v>473</v>
      </c>
      <c r="F2193" t="s">
        <v>65</v>
      </c>
      <c r="G2193" t="s">
        <v>175</v>
      </c>
      <c r="H2193" t="s">
        <v>176</v>
      </c>
      <c r="I2193" t="s">
        <v>59</v>
      </c>
      <c r="J2193" t="s">
        <v>117</v>
      </c>
      <c r="K2193" s="1">
        <v>45404</v>
      </c>
      <c r="L2193">
        <v>210</v>
      </c>
      <c r="M2193">
        <v>1</v>
      </c>
      <c r="N2193" t="s">
        <v>538</v>
      </c>
      <c r="O2193" t="s">
        <v>537</v>
      </c>
      <c r="P2193" t="s">
        <v>630</v>
      </c>
    </row>
    <row r="2194" spans="1:16" x14ac:dyDescent="0.25">
      <c r="A2194" t="s">
        <v>497</v>
      </c>
      <c r="B2194" t="s">
        <v>174</v>
      </c>
      <c r="C2194" t="s">
        <v>64</v>
      </c>
      <c r="D2194" t="s">
        <v>472</v>
      </c>
      <c r="E2194" t="s">
        <v>473</v>
      </c>
      <c r="F2194" t="s">
        <v>65</v>
      </c>
      <c r="G2194" t="s">
        <v>175</v>
      </c>
      <c r="H2194" t="s">
        <v>176</v>
      </c>
      <c r="I2194" t="s">
        <v>59</v>
      </c>
      <c r="J2194" t="s">
        <v>117</v>
      </c>
      <c r="K2194" s="1">
        <v>45418</v>
      </c>
      <c r="L2194">
        <v>30</v>
      </c>
      <c r="M2194">
        <v>3</v>
      </c>
      <c r="N2194" t="s">
        <v>538</v>
      </c>
      <c r="O2194" t="s">
        <v>537</v>
      </c>
      <c r="P2194" t="s">
        <v>630</v>
      </c>
    </row>
    <row r="2195" spans="1:16" x14ac:dyDescent="0.25">
      <c r="A2195" t="s">
        <v>497</v>
      </c>
      <c r="B2195" t="s">
        <v>174</v>
      </c>
      <c r="C2195" t="s">
        <v>64</v>
      </c>
      <c r="D2195" t="s">
        <v>472</v>
      </c>
      <c r="E2195" t="s">
        <v>473</v>
      </c>
      <c r="F2195" t="s">
        <v>65</v>
      </c>
      <c r="G2195" t="s">
        <v>175</v>
      </c>
      <c r="H2195" t="s">
        <v>176</v>
      </c>
      <c r="I2195" t="s">
        <v>59</v>
      </c>
      <c r="J2195" t="s">
        <v>117</v>
      </c>
      <c r="K2195" s="1">
        <v>45429</v>
      </c>
      <c r="L2195">
        <v>10.001999999999899</v>
      </c>
      <c r="M2195">
        <v>4</v>
      </c>
      <c r="N2195" t="s">
        <v>538</v>
      </c>
      <c r="O2195" t="s">
        <v>537</v>
      </c>
      <c r="P2195" t="s">
        <v>630</v>
      </c>
    </row>
    <row r="2196" spans="1:16" x14ac:dyDescent="0.25">
      <c r="A2196" t="s">
        <v>497</v>
      </c>
      <c r="B2196" t="s">
        <v>174</v>
      </c>
      <c r="C2196" t="s">
        <v>64</v>
      </c>
      <c r="D2196" t="s">
        <v>472</v>
      </c>
      <c r="E2196" t="s">
        <v>473</v>
      </c>
      <c r="F2196" t="s">
        <v>65</v>
      </c>
      <c r="G2196" t="s">
        <v>175</v>
      </c>
      <c r="H2196" t="s">
        <v>25</v>
      </c>
      <c r="I2196" t="s">
        <v>17</v>
      </c>
      <c r="J2196" t="s">
        <v>117</v>
      </c>
      <c r="K2196" s="1">
        <v>45421</v>
      </c>
      <c r="L2196">
        <v>30</v>
      </c>
      <c r="M2196">
        <v>3</v>
      </c>
      <c r="N2196" t="s">
        <v>538</v>
      </c>
      <c r="O2196" t="s">
        <v>537</v>
      </c>
      <c r="P2196" t="s">
        <v>630</v>
      </c>
    </row>
    <row r="2197" spans="1:16" x14ac:dyDescent="0.25">
      <c r="A2197" t="s">
        <v>497</v>
      </c>
      <c r="B2197" t="s">
        <v>174</v>
      </c>
      <c r="C2197" t="s">
        <v>64</v>
      </c>
      <c r="D2197" t="s">
        <v>472</v>
      </c>
      <c r="E2197" t="s">
        <v>473</v>
      </c>
      <c r="F2197" t="s">
        <v>65</v>
      </c>
      <c r="G2197" t="s">
        <v>175</v>
      </c>
      <c r="H2197" t="s">
        <v>25</v>
      </c>
      <c r="I2197" t="s">
        <v>264</v>
      </c>
      <c r="J2197" t="s">
        <v>117</v>
      </c>
      <c r="K2197" s="1">
        <v>45428</v>
      </c>
      <c r="L2197">
        <v>30</v>
      </c>
      <c r="M2197">
        <v>4</v>
      </c>
      <c r="N2197" t="s">
        <v>538</v>
      </c>
      <c r="O2197" t="s">
        <v>537</v>
      </c>
      <c r="P2197" t="s">
        <v>630</v>
      </c>
    </row>
    <row r="2198" spans="1:16" x14ac:dyDescent="0.25">
      <c r="A2198" t="s">
        <v>497</v>
      </c>
      <c r="B2198" t="s">
        <v>174</v>
      </c>
      <c r="C2198" t="s">
        <v>64</v>
      </c>
      <c r="D2198" t="s">
        <v>472</v>
      </c>
      <c r="E2198" t="s">
        <v>473</v>
      </c>
      <c r="F2198" t="s">
        <v>65</v>
      </c>
      <c r="G2198" t="s">
        <v>175</v>
      </c>
      <c r="H2198" t="s">
        <v>25</v>
      </c>
      <c r="I2198" t="s">
        <v>255</v>
      </c>
      <c r="J2198" t="s">
        <v>118</v>
      </c>
      <c r="K2198" s="1">
        <v>45411</v>
      </c>
      <c r="L2198">
        <v>10.001999999999899</v>
      </c>
      <c r="M2198">
        <v>2</v>
      </c>
      <c r="N2198" t="s">
        <v>538</v>
      </c>
      <c r="O2198" t="s">
        <v>537</v>
      </c>
      <c r="P2198" t="s">
        <v>630</v>
      </c>
    </row>
    <row r="2199" spans="1:16" x14ac:dyDescent="0.25">
      <c r="A2199" t="s">
        <v>497</v>
      </c>
      <c r="B2199" t="s">
        <v>174</v>
      </c>
      <c r="C2199" t="s">
        <v>64</v>
      </c>
      <c r="D2199" t="s">
        <v>472</v>
      </c>
      <c r="E2199" t="s">
        <v>473</v>
      </c>
      <c r="F2199" t="s">
        <v>65</v>
      </c>
      <c r="G2199" t="s">
        <v>175</v>
      </c>
      <c r="H2199" t="s">
        <v>25</v>
      </c>
      <c r="I2199" t="s">
        <v>255</v>
      </c>
      <c r="J2199" t="s">
        <v>118</v>
      </c>
      <c r="K2199" s="1">
        <v>45413</v>
      </c>
      <c r="L2199">
        <v>30</v>
      </c>
      <c r="M2199">
        <v>2</v>
      </c>
      <c r="N2199" t="s">
        <v>538</v>
      </c>
      <c r="O2199" t="s">
        <v>537</v>
      </c>
      <c r="P2199" t="s">
        <v>630</v>
      </c>
    </row>
    <row r="2200" spans="1:16" x14ac:dyDescent="0.25">
      <c r="A2200" t="s">
        <v>497</v>
      </c>
      <c r="B2200" t="s">
        <v>174</v>
      </c>
      <c r="C2200" t="s">
        <v>64</v>
      </c>
      <c r="D2200" t="s">
        <v>472</v>
      </c>
      <c r="E2200" t="s">
        <v>473</v>
      </c>
      <c r="F2200" t="s">
        <v>65</v>
      </c>
      <c r="G2200" t="s">
        <v>175</v>
      </c>
      <c r="H2200" t="s">
        <v>25</v>
      </c>
      <c r="I2200" t="s">
        <v>255</v>
      </c>
      <c r="J2200" t="s">
        <v>118</v>
      </c>
      <c r="K2200" s="1">
        <v>45414</v>
      </c>
      <c r="L2200">
        <v>30</v>
      </c>
      <c r="M2200">
        <v>2</v>
      </c>
      <c r="N2200" t="s">
        <v>538</v>
      </c>
      <c r="O2200" t="s">
        <v>537</v>
      </c>
      <c r="P2200" t="s">
        <v>630</v>
      </c>
    </row>
    <row r="2201" spans="1:16" x14ac:dyDescent="0.25">
      <c r="A2201" t="s">
        <v>497</v>
      </c>
      <c r="B2201" t="s">
        <v>174</v>
      </c>
      <c r="C2201" t="s">
        <v>64</v>
      </c>
      <c r="D2201" t="s">
        <v>472</v>
      </c>
      <c r="E2201" t="s">
        <v>473</v>
      </c>
      <c r="F2201" t="s">
        <v>65</v>
      </c>
      <c r="G2201" t="s">
        <v>175</v>
      </c>
      <c r="H2201" t="s">
        <v>30</v>
      </c>
      <c r="I2201" t="s">
        <v>89</v>
      </c>
      <c r="J2201" t="s">
        <v>119</v>
      </c>
      <c r="K2201" s="1">
        <v>45412</v>
      </c>
      <c r="L2201">
        <v>60</v>
      </c>
      <c r="M2201">
        <v>2</v>
      </c>
      <c r="N2201" t="s">
        <v>538</v>
      </c>
      <c r="O2201" t="s">
        <v>537</v>
      </c>
      <c r="P2201" t="s">
        <v>630</v>
      </c>
    </row>
    <row r="2202" spans="1:16" x14ac:dyDescent="0.25">
      <c r="A2202" t="s">
        <v>497</v>
      </c>
      <c r="B2202" t="s">
        <v>174</v>
      </c>
      <c r="C2202" t="s">
        <v>64</v>
      </c>
      <c r="D2202" t="s">
        <v>472</v>
      </c>
      <c r="E2202" t="s">
        <v>473</v>
      </c>
      <c r="F2202" t="s">
        <v>65</v>
      </c>
      <c r="G2202" t="s">
        <v>175</v>
      </c>
      <c r="H2202" t="s">
        <v>30</v>
      </c>
      <c r="I2202" t="s">
        <v>89</v>
      </c>
      <c r="J2202" t="s">
        <v>119</v>
      </c>
      <c r="K2202" s="1">
        <v>45422</v>
      </c>
      <c r="L2202">
        <v>30</v>
      </c>
      <c r="M2202">
        <v>3</v>
      </c>
      <c r="N2202" t="s">
        <v>538</v>
      </c>
      <c r="O2202" t="s">
        <v>537</v>
      </c>
      <c r="P2202" t="s">
        <v>630</v>
      </c>
    </row>
    <row r="2203" spans="1:16" x14ac:dyDescent="0.25">
      <c r="A2203" t="s">
        <v>497</v>
      </c>
      <c r="B2203" t="s">
        <v>174</v>
      </c>
      <c r="C2203" t="s">
        <v>64</v>
      </c>
      <c r="D2203" t="s">
        <v>472</v>
      </c>
      <c r="E2203" t="s">
        <v>473</v>
      </c>
      <c r="F2203" t="s">
        <v>65</v>
      </c>
      <c r="G2203" t="s">
        <v>175</v>
      </c>
      <c r="H2203" t="s">
        <v>30</v>
      </c>
      <c r="I2203" t="s">
        <v>240</v>
      </c>
      <c r="J2203" t="s">
        <v>119</v>
      </c>
      <c r="K2203" s="1">
        <v>45422</v>
      </c>
      <c r="L2203">
        <v>120</v>
      </c>
      <c r="M2203">
        <v>3</v>
      </c>
      <c r="N2203" t="s">
        <v>538</v>
      </c>
      <c r="O2203" t="s">
        <v>537</v>
      </c>
      <c r="P2203" t="s">
        <v>630</v>
      </c>
    </row>
    <row r="2204" spans="1:16" x14ac:dyDescent="0.25">
      <c r="A2204" t="s">
        <v>497</v>
      </c>
      <c r="B2204" t="s">
        <v>174</v>
      </c>
      <c r="C2204" t="s">
        <v>64</v>
      </c>
      <c r="D2204" t="s">
        <v>472</v>
      </c>
      <c r="E2204" t="s">
        <v>473</v>
      </c>
      <c r="F2204" t="s">
        <v>65</v>
      </c>
      <c r="G2204" t="s">
        <v>175</v>
      </c>
      <c r="H2204" t="s">
        <v>30</v>
      </c>
      <c r="I2204" t="s">
        <v>32</v>
      </c>
      <c r="J2204" t="s">
        <v>119</v>
      </c>
      <c r="K2204" s="1">
        <v>45420</v>
      </c>
      <c r="L2204">
        <v>30</v>
      </c>
      <c r="M2204">
        <v>3</v>
      </c>
      <c r="N2204" t="s">
        <v>538</v>
      </c>
      <c r="O2204" t="s">
        <v>537</v>
      </c>
      <c r="P2204" t="s">
        <v>630</v>
      </c>
    </row>
    <row r="2205" spans="1:16" x14ac:dyDescent="0.25">
      <c r="A2205" t="s">
        <v>497</v>
      </c>
      <c r="B2205" t="s">
        <v>174</v>
      </c>
      <c r="C2205" t="s">
        <v>64</v>
      </c>
      <c r="D2205" t="s">
        <v>472</v>
      </c>
      <c r="E2205" t="s">
        <v>473</v>
      </c>
      <c r="F2205" t="s">
        <v>65</v>
      </c>
      <c r="G2205" t="s">
        <v>175</v>
      </c>
      <c r="H2205" t="s">
        <v>30</v>
      </c>
      <c r="I2205" t="s">
        <v>32</v>
      </c>
      <c r="J2205" t="s">
        <v>119</v>
      </c>
      <c r="K2205" s="1">
        <v>45425</v>
      </c>
      <c r="L2205">
        <v>30</v>
      </c>
      <c r="M2205">
        <v>4</v>
      </c>
      <c r="N2205" t="s">
        <v>538</v>
      </c>
      <c r="O2205" t="s">
        <v>537</v>
      </c>
      <c r="P2205" t="s">
        <v>630</v>
      </c>
    </row>
    <row r="2206" spans="1:16" x14ac:dyDescent="0.25">
      <c r="A2206" t="s">
        <v>497</v>
      </c>
      <c r="B2206" t="s">
        <v>174</v>
      </c>
      <c r="C2206" t="s">
        <v>64</v>
      </c>
      <c r="D2206" t="s">
        <v>472</v>
      </c>
      <c r="E2206" t="s">
        <v>473</v>
      </c>
      <c r="F2206" t="s">
        <v>65</v>
      </c>
      <c r="G2206" t="s">
        <v>175</v>
      </c>
      <c r="H2206" t="s">
        <v>30</v>
      </c>
      <c r="I2206" t="s">
        <v>32</v>
      </c>
      <c r="J2206" t="s">
        <v>119</v>
      </c>
      <c r="K2206" s="1">
        <v>45428</v>
      </c>
      <c r="L2206">
        <v>30</v>
      </c>
      <c r="M2206">
        <v>4</v>
      </c>
      <c r="N2206" t="s">
        <v>538</v>
      </c>
      <c r="O2206" t="s">
        <v>537</v>
      </c>
      <c r="P2206" t="s">
        <v>630</v>
      </c>
    </row>
    <row r="2207" spans="1:16" x14ac:dyDescent="0.25">
      <c r="A2207" t="s">
        <v>497</v>
      </c>
      <c r="B2207" t="s">
        <v>174</v>
      </c>
      <c r="C2207" t="s">
        <v>64</v>
      </c>
      <c r="D2207" t="s">
        <v>472</v>
      </c>
      <c r="E2207" t="s">
        <v>473</v>
      </c>
      <c r="F2207" t="s">
        <v>65</v>
      </c>
      <c r="G2207" t="s">
        <v>175</v>
      </c>
      <c r="H2207" t="s">
        <v>183</v>
      </c>
      <c r="I2207" t="s">
        <v>184</v>
      </c>
      <c r="J2207" t="s">
        <v>117</v>
      </c>
      <c r="K2207" s="1">
        <v>45404</v>
      </c>
      <c r="L2207">
        <v>30</v>
      </c>
      <c r="M2207">
        <v>1</v>
      </c>
      <c r="N2207" t="s">
        <v>538</v>
      </c>
      <c r="O2207" t="s">
        <v>537</v>
      </c>
      <c r="P2207" t="s">
        <v>630</v>
      </c>
    </row>
    <row r="2208" spans="1:16" x14ac:dyDescent="0.25">
      <c r="A2208" t="s">
        <v>497</v>
      </c>
      <c r="B2208" t="s">
        <v>174</v>
      </c>
      <c r="C2208" t="s">
        <v>64</v>
      </c>
      <c r="D2208" t="s">
        <v>472</v>
      </c>
      <c r="E2208" t="s">
        <v>473</v>
      </c>
      <c r="F2208" t="s">
        <v>65</v>
      </c>
      <c r="G2208" t="s">
        <v>175</v>
      </c>
      <c r="H2208" t="s">
        <v>183</v>
      </c>
      <c r="I2208" t="s">
        <v>184</v>
      </c>
      <c r="J2208" t="s">
        <v>117</v>
      </c>
      <c r="K2208" s="1">
        <v>45405</v>
      </c>
      <c r="L2208">
        <v>30</v>
      </c>
      <c r="M2208">
        <v>1</v>
      </c>
      <c r="N2208" t="s">
        <v>538</v>
      </c>
      <c r="O2208" t="s">
        <v>537</v>
      </c>
      <c r="P2208" t="s">
        <v>630</v>
      </c>
    </row>
    <row r="2209" spans="1:16" x14ac:dyDescent="0.25">
      <c r="A2209" t="s">
        <v>497</v>
      </c>
      <c r="B2209" t="s">
        <v>174</v>
      </c>
      <c r="C2209" t="s">
        <v>64</v>
      </c>
      <c r="D2209" t="s">
        <v>472</v>
      </c>
      <c r="E2209" t="s">
        <v>473</v>
      </c>
      <c r="F2209" t="s">
        <v>65</v>
      </c>
      <c r="G2209" t="s">
        <v>175</v>
      </c>
      <c r="H2209" t="s">
        <v>183</v>
      </c>
      <c r="I2209" t="s">
        <v>184</v>
      </c>
      <c r="J2209" t="s">
        <v>117</v>
      </c>
      <c r="K2209" s="1">
        <v>45407</v>
      </c>
      <c r="L2209">
        <v>30</v>
      </c>
      <c r="M2209">
        <v>1</v>
      </c>
      <c r="N2209" t="s">
        <v>538</v>
      </c>
      <c r="O2209" t="s">
        <v>537</v>
      </c>
      <c r="P2209" t="s">
        <v>630</v>
      </c>
    </row>
    <row r="2210" spans="1:16" x14ac:dyDescent="0.25">
      <c r="A2210" t="s">
        <v>497</v>
      </c>
      <c r="B2210" t="s">
        <v>174</v>
      </c>
      <c r="C2210" t="s">
        <v>64</v>
      </c>
      <c r="D2210" t="s">
        <v>472</v>
      </c>
      <c r="E2210" t="s">
        <v>473</v>
      </c>
      <c r="F2210" t="s">
        <v>65</v>
      </c>
      <c r="G2210" t="s">
        <v>175</v>
      </c>
      <c r="H2210" t="s">
        <v>183</v>
      </c>
      <c r="I2210" t="s">
        <v>184</v>
      </c>
      <c r="J2210" t="s">
        <v>117</v>
      </c>
      <c r="K2210" s="1">
        <v>45408</v>
      </c>
      <c r="L2210">
        <v>30</v>
      </c>
      <c r="M2210">
        <v>1</v>
      </c>
      <c r="N2210" t="s">
        <v>538</v>
      </c>
      <c r="O2210" t="s">
        <v>537</v>
      </c>
      <c r="P2210" t="s">
        <v>630</v>
      </c>
    </row>
    <row r="2211" spans="1:16" x14ac:dyDescent="0.25">
      <c r="A2211" t="s">
        <v>497</v>
      </c>
      <c r="B2211" t="s">
        <v>174</v>
      </c>
      <c r="C2211" t="s">
        <v>64</v>
      </c>
      <c r="D2211" t="s">
        <v>472</v>
      </c>
      <c r="E2211" t="s">
        <v>473</v>
      </c>
      <c r="F2211" t="s">
        <v>65</v>
      </c>
      <c r="G2211" t="s">
        <v>175</v>
      </c>
      <c r="H2211" t="s">
        <v>183</v>
      </c>
      <c r="I2211" t="s">
        <v>184</v>
      </c>
      <c r="J2211" t="s">
        <v>117</v>
      </c>
      <c r="K2211" s="1">
        <v>45411</v>
      </c>
      <c r="L2211">
        <v>60</v>
      </c>
      <c r="M2211">
        <v>2</v>
      </c>
      <c r="N2211" t="s">
        <v>538</v>
      </c>
      <c r="O2211" t="s">
        <v>537</v>
      </c>
      <c r="P2211" t="s">
        <v>630</v>
      </c>
    </row>
    <row r="2212" spans="1:16" x14ac:dyDescent="0.25">
      <c r="A2212" t="s">
        <v>497</v>
      </c>
      <c r="B2212" t="s">
        <v>174</v>
      </c>
      <c r="C2212" t="s">
        <v>64</v>
      </c>
      <c r="D2212" t="s">
        <v>472</v>
      </c>
      <c r="E2212" t="s">
        <v>473</v>
      </c>
      <c r="F2212" t="s">
        <v>65</v>
      </c>
      <c r="G2212" t="s">
        <v>175</v>
      </c>
      <c r="H2212" t="s">
        <v>183</v>
      </c>
      <c r="I2212" t="s">
        <v>184</v>
      </c>
      <c r="J2212" t="s">
        <v>117</v>
      </c>
      <c r="K2212" s="1">
        <v>45412</v>
      </c>
      <c r="L2212">
        <v>60</v>
      </c>
      <c r="M2212">
        <v>2</v>
      </c>
      <c r="N2212" t="s">
        <v>538</v>
      </c>
      <c r="O2212" t="s">
        <v>537</v>
      </c>
      <c r="P2212" t="s">
        <v>630</v>
      </c>
    </row>
    <row r="2213" spans="1:16" x14ac:dyDescent="0.25">
      <c r="A2213" t="s">
        <v>497</v>
      </c>
      <c r="B2213" t="s">
        <v>174</v>
      </c>
      <c r="C2213" t="s">
        <v>64</v>
      </c>
      <c r="D2213" t="s">
        <v>472</v>
      </c>
      <c r="E2213" t="s">
        <v>473</v>
      </c>
      <c r="F2213" t="s">
        <v>65</v>
      </c>
      <c r="G2213" t="s">
        <v>175</v>
      </c>
      <c r="H2213" t="s">
        <v>183</v>
      </c>
      <c r="I2213" t="s">
        <v>184</v>
      </c>
      <c r="J2213" t="s">
        <v>117</v>
      </c>
      <c r="K2213" s="1">
        <v>45413</v>
      </c>
      <c r="L2213">
        <v>60</v>
      </c>
      <c r="M2213">
        <v>2</v>
      </c>
      <c r="N2213" t="s">
        <v>538</v>
      </c>
      <c r="O2213" t="s">
        <v>537</v>
      </c>
      <c r="P2213" t="s">
        <v>630</v>
      </c>
    </row>
    <row r="2214" spans="1:16" x14ac:dyDescent="0.25">
      <c r="A2214" t="s">
        <v>497</v>
      </c>
      <c r="B2214" t="s">
        <v>174</v>
      </c>
      <c r="C2214" t="s">
        <v>64</v>
      </c>
      <c r="D2214" t="s">
        <v>472</v>
      </c>
      <c r="E2214" t="s">
        <v>473</v>
      </c>
      <c r="F2214" t="s">
        <v>65</v>
      </c>
      <c r="G2214" t="s">
        <v>175</v>
      </c>
      <c r="H2214" t="s">
        <v>183</v>
      </c>
      <c r="I2214" t="s">
        <v>184</v>
      </c>
      <c r="J2214" t="s">
        <v>117</v>
      </c>
      <c r="K2214" s="1">
        <v>45421</v>
      </c>
      <c r="L2214">
        <v>60</v>
      </c>
      <c r="M2214">
        <v>3</v>
      </c>
      <c r="N2214" t="s">
        <v>538</v>
      </c>
      <c r="O2214" t="s">
        <v>537</v>
      </c>
      <c r="P2214" t="s">
        <v>630</v>
      </c>
    </row>
    <row r="2215" spans="1:16" x14ac:dyDescent="0.25">
      <c r="A2215" t="s">
        <v>497</v>
      </c>
      <c r="B2215" t="s">
        <v>174</v>
      </c>
      <c r="C2215" t="s">
        <v>64</v>
      </c>
      <c r="D2215" t="s">
        <v>472</v>
      </c>
      <c r="E2215" t="s">
        <v>473</v>
      </c>
      <c r="F2215" t="s">
        <v>65</v>
      </c>
      <c r="G2215" t="s">
        <v>175</v>
      </c>
      <c r="H2215" t="s">
        <v>183</v>
      </c>
      <c r="I2215" t="s">
        <v>184</v>
      </c>
      <c r="J2215" t="s">
        <v>117</v>
      </c>
      <c r="K2215" s="1">
        <v>45422</v>
      </c>
      <c r="L2215">
        <v>30</v>
      </c>
      <c r="M2215">
        <v>3</v>
      </c>
      <c r="N2215" t="s">
        <v>538</v>
      </c>
      <c r="O2215" t="s">
        <v>537</v>
      </c>
      <c r="P2215" t="s">
        <v>630</v>
      </c>
    </row>
    <row r="2216" spans="1:16" x14ac:dyDescent="0.25">
      <c r="A2216" t="s">
        <v>497</v>
      </c>
      <c r="B2216" t="s">
        <v>174</v>
      </c>
      <c r="C2216" t="s">
        <v>64</v>
      </c>
      <c r="D2216" t="s">
        <v>472</v>
      </c>
      <c r="E2216" t="s">
        <v>473</v>
      </c>
      <c r="F2216" t="s">
        <v>65</v>
      </c>
      <c r="G2216" t="s">
        <v>175</v>
      </c>
      <c r="H2216" t="s">
        <v>183</v>
      </c>
      <c r="I2216" t="s">
        <v>184</v>
      </c>
      <c r="J2216" t="s">
        <v>117</v>
      </c>
      <c r="K2216" s="1">
        <v>45425</v>
      </c>
      <c r="L2216">
        <v>60</v>
      </c>
      <c r="M2216">
        <v>4</v>
      </c>
      <c r="N2216" t="s">
        <v>538</v>
      </c>
      <c r="O2216" t="s">
        <v>537</v>
      </c>
      <c r="P2216" t="s">
        <v>630</v>
      </c>
    </row>
    <row r="2217" spans="1:16" x14ac:dyDescent="0.25">
      <c r="A2217" t="s">
        <v>497</v>
      </c>
      <c r="B2217" t="s">
        <v>174</v>
      </c>
      <c r="C2217" t="s">
        <v>64</v>
      </c>
      <c r="D2217" t="s">
        <v>472</v>
      </c>
      <c r="E2217" t="s">
        <v>473</v>
      </c>
      <c r="F2217" t="s">
        <v>65</v>
      </c>
      <c r="G2217" t="s">
        <v>175</v>
      </c>
      <c r="H2217" t="s">
        <v>183</v>
      </c>
      <c r="I2217" t="s">
        <v>184</v>
      </c>
      <c r="J2217" t="s">
        <v>117</v>
      </c>
      <c r="K2217" s="1">
        <v>45426</v>
      </c>
      <c r="L2217">
        <v>60</v>
      </c>
      <c r="M2217">
        <v>4</v>
      </c>
      <c r="N2217" t="s">
        <v>538</v>
      </c>
      <c r="O2217" t="s">
        <v>537</v>
      </c>
      <c r="P2217" t="s">
        <v>630</v>
      </c>
    </row>
    <row r="2218" spans="1:16" x14ac:dyDescent="0.25">
      <c r="A2218" t="s">
        <v>497</v>
      </c>
      <c r="B2218" t="s">
        <v>174</v>
      </c>
      <c r="C2218" t="s">
        <v>64</v>
      </c>
      <c r="D2218" t="s">
        <v>472</v>
      </c>
      <c r="E2218" t="s">
        <v>473</v>
      </c>
      <c r="F2218" t="s">
        <v>65</v>
      </c>
      <c r="G2218" t="s">
        <v>175</v>
      </c>
      <c r="H2218" t="s">
        <v>183</v>
      </c>
      <c r="I2218" t="s">
        <v>184</v>
      </c>
      <c r="J2218" t="s">
        <v>117</v>
      </c>
      <c r="K2218" s="1">
        <v>45427</v>
      </c>
      <c r="L2218">
        <v>60</v>
      </c>
      <c r="M2218">
        <v>4</v>
      </c>
      <c r="N2218" t="s">
        <v>538</v>
      </c>
      <c r="O2218" t="s">
        <v>537</v>
      </c>
      <c r="P2218" t="s">
        <v>630</v>
      </c>
    </row>
    <row r="2219" spans="1:16" x14ac:dyDescent="0.25">
      <c r="A2219" t="s">
        <v>497</v>
      </c>
      <c r="B2219" t="s">
        <v>174</v>
      </c>
      <c r="C2219" t="s">
        <v>64</v>
      </c>
      <c r="D2219" t="s">
        <v>472</v>
      </c>
      <c r="E2219" t="s">
        <v>473</v>
      </c>
      <c r="F2219" t="s">
        <v>65</v>
      </c>
      <c r="G2219" t="s">
        <v>175</v>
      </c>
      <c r="H2219" t="s">
        <v>183</v>
      </c>
      <c r="I2219" t="s">
        <v>184</v>
      </c>
      <c r="J2219" t="s">
        <v>117</v>
      </c>
      <c r="K2219" s="1">
        <v>45428</v>
      </c>
      <c r="L2219">
        <v>30</v>
      </c>
      <c r="M2219">
        <v>4</v>
      </c>
      <c r="N2219" t="s">
        <v>538</v>
      </c>
      <c r="O2219" t="s">
        <v>537</v>
      </c>
      <c r="P2219" t="s">
        <v>630</v>
      </c>
    </row>
    <row r="2220" spans="1:16" x14ac:dyDescent="0.25">
      <c r="A2220" t="s">
        <v>497</v>
      </c>
      <c r="B2220" t="s">
        <v>174</v>
      </c>
      <c r="C2220" t="s">
        <v>64</v>
      </c>
      <c r="D2220" t="s">
        <v>472</v>
      </c>
      <c r="E2220" t="s">
        <v>473</v>
      </c>
      <c r="F2220" t="s">
        <v>65</v>
      </c>
      <c r="G2220" t="s">
        <v>175</v>
      </c>
      <c r="H2220" t="s">
        <v>183</v>
      </c>
      <c r="I2220" t="s">
        <v>184</v>
      </c>
      <c r="J2220" t="s">
        <v>117</v>
      </c>
      <c r="K2220" s="1">
        <v>45429</v>
      </c>
      <c r="L2220">
        <v>30</v>
      </c>
      <c r="M2220">
        <v>4</v>
      </c>
      <c r="N2220" t="s">
        <v>538</v>
      </c>
      <c r="O2220" t="s">
        <v>537</v>
      </c>
      <c r="P2220" t="s">
        <v>630</v>
      </c>
    </row>
    <row r="2221" spans="1:16" x14ac:dyDescent="0.25">
      <c r="A2221" t="s">
        <v>497</v>
      </c>
      <c r="B2221" t="s">
        <v>174</v>
      </c>
      <c r="C2221" t="s">
        <v>64</v>
      </c>
      <c r="D2221" t="s">
        <v>472</v>
      </c>
      <c r="E2221" t="s">
        <v>473</v>
      </c>
      <c r="F2221" t="s">
        <v>65</v>
      </c>
      <c r="G2221" t="s">
        <v>175</v>
      </c>
      <c r="H2221" t="s">
        <v>183</v>
      </c>
      <c r="I2221" t="s">
        <v>185</v>
      </c>
      <c r="J2221" t="s">
        <v>118</v>
      </c>
      <c r="K2221" s="1">
        <v>45404</v>
      </c>
      <c r="L2221">
        <v>60</v>
      </c>
      <c r="M2221">
        <v>1</v>
      </c>
      <c r="N2221" t="s">
        <v>538</v>
      </c>
      <c r="O2221" t="s">
        <v>537</v>
      </c>
      <c r="P2221" t="s">
        <v>630</v>
      </c>
    </row>
    <row r="2222" spans="1:16" x14ac:dyDescent="0.25">
      <c r="A2222" t="s">
        <v>497</v>
      </c>
      <c r="B2222" t="s">
        <v>174</v>
      </c>
      <c r="C2222" t="s">
        <v>64</v>
      </c>
      <c r="D2222" t="s">
        <v>472</v>
      </c>
      <c r="E2222" t="s">
        <v>473</v>
      </c>
      <c r="F2222" t="s">
        <v>65</v>
      </c>
      <c r="G2222" t="s">
        <v>175</v>
      </c>
      <c r="H2222" t="s">
        <v>183</v>
      </c>
      <c r="I2222" t="s">
        <v>185</v>
      </c>
      <c r="J2222" t="s">
        <v>118</v>
      </c>
      <c r="K2222" s="1">
        <v>45405</v>
      </c>
      <c r="L2222">
        <v>30</v>
      </c>
      <c r="M2222">
        <v>1</v>
      </c>
      <c r="N2222" t="s">
        <v>538</v>
      </c>
      <c r="O2222" t="s">
        <v>537</v>
      </c>
      <c r="P2222" t="s">
        <v>630</v>
      </c>
    </row>
    <row r="2223" spans="1:16" x14ac:dyDescent="0.25">
      <c r="A2223" t="s">
        <v>497</v>
      </c>
      <c r="B2223" t="s">
        <v>174</v>
      </c>
      <c r="C2223" t="s">
        <v>64</v>
      </c>
      <c r="D2223" t="s">
        <v>472</v>
      </c>
      <c r="E2223" t="s">
        <v>473</v>
      </c>
      <c r="F2223" t="s">
        <v>65</v>
      </c>
      <c r="G2223" t="s">
        <v>175</v>
      </c>
      <c r="H2223" t="s">
        <v>183</v>
      </c>
      <c r="I2223" t="s">
        <v>185</v>
      </c>
      <c r="J2223" t="s">
        <v>118</v>
      </c>
      <c r="K2223" s="1">
        <v>45407</v>
      </c>
      <c r="L2223">
        <v>60</v>
      </c>
      <c r="M2223">
        <v>1</v>
      </c>
      <c r="N2223" t="s">
        <v>538</v>
      </c>
      <c r="O2223" t="s">
        <v>537</v>
      </c>
      <c r="P2223" t="s">
        <v>630</v>
      </c>
    </row>
    <row r="2224" spans="1:16" x14ac:dyDescent="0.25">
      <c r="A2224" t="s">
        <v>497</v>
      </c>
      <c r="B2224" t="s">
        <v>174</v>
      </c>
      <c r="C2224" t="s">
        <v>64</v>
      </c>
      <c r="D2224" t="s">
        <v>472</v>
      </c>
      <c r="E2224" t="s">
        <v>473</v>
      </c>
      <c r="F2224" t="s">
        <v>65</v>
      </c>
      <c r="G2224" t="s">
        <v>175</v>
      </c>
      <c r="H2224" t="s">
        <v>183</v>
      </c>
      <c r="I2224" t="s">
        <v>185</v>
      </c>
      <c r="J2224" t="s">
        <v>118</v>
      </c>
      <c r="K2224" s="1">
        <v>45408</v>
      </c>
      <c r="L2224">
        <v>30</v>
      </c>
      <c r="M2224">
        <v>1</v>
      </c>
      <c r="N2224" t="s">
        <v>538</v>
      </c>
      <c r="O2224" t="s">
        <v>537</v>
      </c>
      <c r="P2224" t="s">
        <v>630</v>
      </c>
    </row>
    <row r="2225" spans="1:16" x14ac:dyDescent="0.25">
      <c r="A2225" t="s">
        <v>497</v>
      </c>
      <c r="B2225" t="s">
        <v>174</v>
      </c>
      <c r="C2225" t="s">
        <v>64</v>
      </c>
      <c r="D2225" t="s">
        <v>472</v>
      </c>
      <c r="E2225" t="s">
        <v>473</v>
      </c>
      <c r="F2225" t="s">
        <v>65</v>
      </c>
      <c r="G2225" t="s">
        <v>175</v>
      </c>
      <c r="H2225" t="s">
        <v>183</v>
      </c>
      <c r="I2225" t="s">
        <v>185</v>
      </c>
      <c r="J2225" t="s">
        <v>118</v>
      </c>
      <c r="K2225" s="1">
        <v>45411</v>
      </c>
      <c r="L2225">
        <v>10.001999999999899</v>
      </c>
      <c r="M2225">
        <v>2</v>
      </c>
      <c r="N2225" t="s">
        <v>538</v>
      </c>
      <c r="O2225" t="s">
        <v>537</v>
      </c>
      <c r="P2225" t="s">
        <v>630</v>
      </c>
    </row>
    <row r="2226" spans="1:16" x14ac:dyDescent="0.25">
      <c r="A2226" t="s">
        <v>497</v>
      </c>
      <c r="B2226" t="s">
        <v>174</v>
      </c>
      <c r="C2226" t="s">
        <v>64</v>
      </c>
      <c r="D2226" t="s">
        <v>472</v>
      </c>
      <c r="E2226" t="s">
        <v>473</v>
      </c>
      <c r="F2226" t="s">
        <v>65</v>
      </c>
      <c r="G2226" t="s">
        <v>175</v>
      </c>
      <c r="H2226" t="s">
        <v>183</v>
      </c>
      <c r="I2226" t="s">
        <v>185</v>
      </c>
      <c r="J2226" t="s">
        <v>118</v>
      </c>
      <c r="K2226" s="1">
        <v>45412</v>
      </c>
      <c r="L2226">
        <v>60</v>
      </c>
      <c r="M2226">
        <v>2</v>
      </c>
      <c r="N2226" t="s">
        <v>538</v>
      </c>
      <c r="O2226" t="s">
        <v>537</v>
      </c>
      <c r="P2226" t="s">
        <v>630</v>
      </c>
    </row>
    <row r="2227" spans="1:16" x14ac:dyDescent="0.25">
      <c r="A2227" t="s">
        <v>497</v>
      </c>
      <c r="B2227" t="s">
        <v>174</v>
      </c>
      <c r="C2227" t="s">
        <v>64</v>
      </c>
      <c r="D2227" t="s">
        <v>472</v>
      </c>
      <c r="E2227" t="s">
        <v>473</v>
      </c>
      <c r="F2227" t="s">
        <v>65</v>
      </c>
      <c r="G2227" t="s">
        <v>175</v>
      </c>
      <c r="H2227" t="s">
        <v>183</v>
      </c>
      <c r="I2227" t="s">
        <v>185</v>
      </c>
      <c r="J2227" t="s">
        <v>118</v>
      </c>
      <c r="K2227" s="1">
        <v>45413</v>
      </c>
      <c r="L2227">
        <v>60</v>
      </c>
      <c r="M2227">
        <v>2</v>
      </c>
      <c r="N2227" t="s">
        <v>538</v>
      </c>
      <c r="O2227" t="s">
        <v>537</v>
      </c>
      <c r="P2227" t="s">
        <v>630</v>
      </c>
    </row>
    <row r="2228" spans="1:16" x14ac:dyDescent="0.25">
      <c r="A2228" t="s">
        <v>497</v>
      </c>
      <c r="B2228" t="s">
        <v>174</v>
      </c>
      <c r="C2228" t="s">
        <v>64</v>
      </c>
      <c r="D2228" t="s">
        <v>472</v>
      </c>
      <c r="E2228" t="s">
        <v>473</v>
      </c>
      <c r="F2228" t="s">
        <v>65</v>
      </c>
      <c r="G2228" t="s">
        <v>175</v>
      </c>
      <c r="H2228" t="s">
        <v>183</v>
      </c>
      <c r="I2228" t="s">
        <v>185</v>
      </c>
      <c r="J2228" t="s">
        <v>118</v>
      </c>
      <c r="K2228" s="1">
        <v>45419</v>
      </c>
      <c r="L2228">
        <v>60</v>
      </c>
      <c r="M2228">
        <v>3</v>
      </c>
      <c r="N2228" t="s">
        <v>538</v>
      </c>
      <c r="O2228" t="s">
        <v>537</v>
      </c>
      <c r="P2228" t="s">
        <v>630</v>
      </c>
    </row>
    <row r="2229" spans="1:16" x14ac:dyDescent="0.25">
      <c r="A2229" t="s">
        <v>497</v>
      </c>
      <c r="B2229" t="s">
        <v>174</v>
      </c>
      <c r="C2229" t="s">
        <v>64</v>
      </c>
      <c r="D2229" t="s">
        <v>472</v>
      </c>
      <c r="E2229" t="s">
        <v>473</v>
      </c>
      <c r="F2229" t="s">
        <v>65</v>
      </c>
      <c r="G2229" t="s">
        <v>175</v>
      </c>
      <c r="H2229" t="s">
        <v>183</v>
      </c>
      <c r="I2229" t="s">
        <v>185</v>
      </c>
      <c r="J2229" t="s">
        <v>118</v>
      </c>
      <c r="K2229" s="1">
        <v>45420</v>
      </c>
      <c r="L2229">
        <v>30</v>
      </c>
      <c r="M2229">
        <v>3</v>
      </c>
      <c r="N2229" t="s">
        <v>538</v>
      </c>
      <c r="O2229" t="s">
        <v>537</v>
      </c>
      <c r="P2229" t="s">
        <v>630</v>
      </c>
    </row>
    <row r="2230" spans="1:16" x14ac:dyDescent="0.25">
      <c r="A2230" t="s">
        <v>497</v>
      </c>
      <c r="B2230" t="s">
        <v>174</v>
      </c>
      <c r="C2230" t="s">
        <v>64</v>
      </c>
      <c r="D2230" t="s">
        <v>472</v>
      </c>
      <c r="E2230" t="s">
        <v>473</v>
      </c>
      <c r="F2230" t="s">
        <v>65</v>
      </c>
      <c r="G2230" t="s">
        <v>175</v>
      </c>
      <c r="H2230" t="s">
        <v>183</v>
      </c>
      <c r="I2230" t="s">
        <v>185</v>
      </c>
      <c r="J2230" t="s">
        <v>118</v>
      </c>
      <c r="K2230" s="1">
        <v>45422</v>
      </c>
      <c r="L2230">
        <v>30</v>
      </c>
      <c r="M2230">
        <v>3</v>
      </c>
      <c r="N2230" t="s">
        <v>538</v>
      </c>
      <c r="O2230" t="s">
        <v>537</v>
      </c>
      <c r="P2230" t="s">
        <v>630</v>
      </c>
    </row>
    <row r="2231" spans="1:16" x14ac:dyDescent="0.25">
      <c r="A2231" t="s">
        <v>497</v>
      </c>
      <c r="B2231" t="s">
        <v>174</v>
      </c>
      <c r="C2231" t="s">
        <v>64</v>
      </c>
      <c r="D2231" t="s">
        <v>472</v>
      </c>
      <c r="E2231" t="s">
        <v>473</v>
      </c>
      <c r="F2231" t="s">
        <v>65</v>
      </c>
      <c r="G2231" t="s">
        <v>175</v>
      </c>
      <c r="H2231" t="s">
        <v>183</v>
      </c>
      <c r="I2231" t="s">
        <v>185</v>
      </c>
      <c r="J2231" t="s">
        <v>118</v>
      </c>
      <c r="K2231" s="1">
        <v>45425</v>
      </c>
      <c r="L2231">
        <v>60</v>
      </c>
      <c r="M2231">
        <v>4</v>
      </c>
      <c r="N2231" t="s">
        <v>538</v>
      </c>
      <c r="O2231" t="s">
        <v>537</v>
      </c>
      <c r="P2231" t="s">
        <v>630</v>
      </c>
    </row>
    <row r="2232" spans="1:16" x14ac:dyDescent="0.25">
      <c r="A2232" t="s">
        <v>497</v>
      </c>
      <c r="B2232" t="s">
        <v>174</v>
      </c>
      <c r="C2232" t="s">
        <v>64</v>
      </c>
      <c r="D2232" t="s">
        <v>472</v>
      </c>
      <c r="E2232" t="s">
        <v>473</v>
      </c>
      <c r="F2232" t="s">
        <v>65</v>
      </c>
      <c r="G2232" t="s">
        <v>175</v>
      </c>
      <c r="H2232" t="s">
        <v>183</v>
      </c>
      <c r="I2232" t="s">
        <v>185</v>
      </c>
      <c r="J2232" t="s">
        <v>118</v>
      </c>
      <c r="K2232" s="1">
        <v>45426</v>
      </c>
      <c r="L2232">
        <v>60</v>
      </c>
      <c r="M2232">
        <v>4</v>
      </c>
      <c r="N2232" t="s">
        <v>538</v>
      </c>
      <c r="O2232" t="s">
        <v>537</v>
      </c>
      <c r="P2232" t="s">
        <v>630</v>
      </c>
    </row>
    <row r="2233" spans="1:16" x14ac:dyDescent="0.25">
      <c r="A2233" t="s">
        <v>497</v>
      </c>
      <c r="B2233" t="s">
        <v>174</v>
      </c>
      <c r="C2233" t="s">
        <v>64</v>
      </c>
      <c r="D2233" t="s">
        <v>472</v>
      </c>
      <c r="E2233" t="s">
        <v>473</v>
      </c>
      <c r="F2233" t="s">
        <v>65</v>
      </c>
      <c r="G2233" t="s">
        <v>175</v>
      </c>
      <c r="H2233" t="s">
        <v>183</v>
      </c>
      <c r="I2233" t="s">
        <v>185</v>
      </c>
      <c r="J2233" t="s">
        <v>118</v>
      </c>
      <c r="K2233" s="1">
        <v>45427</v>
      </c>
      <c r="L2233">
        <v>60</v>
      </c>
      <c r="M2233">
        <v>4</v>
      </c>
      <c r="N2233" t="s">
        <v>538</v>
      </c>
      <c r="O2233" t="s">
        <v>537</v>
      </c>
      <c r="P2233" t="s">
        <v>630</v>
      </c>
    </row>
    <row r="2234" spans="1:16" x14ac:dyDescent="0.25">
      <c r="A2234" t="s">
        <v>497</v>
      </c>
      <c r="B2234" t="s">
        <v>174</v>
      </c>
      <c r="C2234" t="s">
        <v>64</v>
      </c>
      <c r="D2234" t="s">
        <v>472</v>
      </c>
      <c r="E2234" t="s">
        <v>473</v>
      </c>
      <c r="F2234" t="s">
        <v>65</v>
      </c>
      <c r="G2234" t="s">
        <v>175</v>
      </c>
      <c r="H2234" t="s">
        <v>183</v>
      </c>
      <c r="I2234" t="s">
        <v>185</v>
      </c>
      <c r="J2234" t="s">
        <v>118</v>
      </c>
      <c r="K2234" s="1">
        <v>45428</v>
      </c>
      <c r="L2234">
        <v>30</v>
      </c>
      <c r="M2234">
        <v>4</v>
      </c>
      <c r="N2234" t="s">
        <v>538</v>
      </c>
      <c r="O2234" t="s">
        <v>537</v>
      </c>
      <c r="P2234" t="s">
        <v>630</v>
      </c>
    </row>
    <row r="2235" spans="1:16" x14ac:dyDescent="0.25">
      <c r="A2235" t="s">
        <v>497</v>
      </c>
      <c r="B2235" t="s">
        <v>174</v>
      </c>
      <c r="C2235" t="s">
        <v>64</v>
      </c>
      <c r="D2235" t="s">
        <v>472</v>
      </c>
      <c r="E2235" t="s">
        <v>473</v>
      </c>
      <c r="F2235" t="s">
        <v>65</v>
      </c>
      <c r="G2235" t="s">
        <v>175</v>
      </c>
      <c r="H2235" t="s">
        <v>183</v>
      </c>
      <c r="I2235" t="s">
        <v>185</v>
      </c>
      <c r="J2235" t="s">
        <v>118</v>
      </c>
      <c r="K2235" s="1">
        <v>45429</v>
      </c>
      <c r="L2235">
        <v>30</v>
      </c>
      <c r="M2235">
        <v>4</v>
      </c>
      <c r="N2235" t="s">
        <v>538</v>
      </c>
      <c r="O2235" t="s">
        <v>537</v>
      </c>
      <c r="P2235" t="s">
        <v>630</v>
      </c>
    </row>
    <row r="2236" spans="1:16" x14ac:dyDescent="0.25">
      <c r="A2236" t="s">
        <v>497</v>
      </c>
      <c r="B2236" t="s">
        <v>174</v>
      </c>
      <c r="C2236" t="s">
        <v>64</v>
      </c>
      <c r="D2236" t="s">
        <v>472</v>
      </c>
      <c r="E2236" t="s">
        <v>473</v>
      </c>
      <c r="F2236" t="s">
        <v>65</v>
      </c>
      <c r="G2236" t="s">
        <v>175</v>
      </c>
      <c r="H2236" t="s">
        <v>183</v>
      </c>
      <c r="I2236" t="s">
        <v>71</v>
      </c>
      <c r="J2236" t="s">
        <v>191</v>
      </c>
      <c r="K2236" s="1">
        <v>45405</v>
      </c>
      <c r="L2236">
        <v>120</v>
      </c>
      <c r="M2236">
        <v>1</v>
      </c>
      <c r="N2236" t="s">
        <v>538</v>
      </c>
      <c r="O2236" t="s">
        <v>537</v>
      </c>
      <c r="P2236" t="s">
        <v>630</v>
      </c>
    </row>
    <row r="2237" spans="1:16" x14ac:dyDescent="0.25">
      <c r="A2237" t="s">
        <v>497</v>
      </c>
      <c r="B2237" t="s">
        <v>174</v>
      </c>
      <c r="C2237" t="s">
        <v>64</v>
      </c>
      <c r="D2237" t="s">
        <v>472</v>
      </c>
      <c r="E2237" t="s">
        <v>473</v>
      </c>
      <c r="F2237" t="s">
        <v>65</v>
      </c>
      <c r="G2237" t="s">
        <v>175</v>
      </c>
      <c r="H2237" t="s">
        <v>183</v>
      </c>
      <c r="I2237" t="s">
        <v>71</v>
      </c>
      <c r="J2237" t="s">
        <v>191</v>
      </c>
      <c r="K2237" s="1">
        <v>45411</v>
      </c>
      <c r="L2237">
        <v>60</v>
      </c>
      <c r="M2237">
        <v>2</v>
      </c>
      <c r="N2237" t="s">
        <v>538</v>
      </c>
      <c r="O2237" t="s">
        <v>537</v>
      </c>
      <c r="P2237" t="s">
        <v>630</v>
      </c>
    </row>
    <row r="2238" spans="1:16" x14ac:dyDescent="0.25">
      <c r="A2238" t="s">
        <v>497</v>
      </c>
      <c r="B2238" t="s">
        <v>174</v>
      </c>
      <c r="C2238" t="s">
        <v>64</v>
      </c>
      <c r="D2238" t="s">
        <v>472</v>
      </c>
      <c r="E2238" t="s">
        <v>473</v>
      </c>
      <c r="F2238" t="s">
        <v>65</v>
      </c>
      <c r="G2238" t="s">
        <v>175</v>
      </c>
      <c r="H2238" t="s">
        <v>183</v>
      </c>
      <c r="I2238" t="s">
        <v>71</v>
      </c>
      <c r="J2238" t="s">
        <v>191</v>
      </c>
      <c r="K2238" s="1">
        <v>45412</v>
      </c>
      <c r="L2238">
        <v>60</v>
      </c>
      <c r="M2238">
        <v>2</v>
      </c>
      <c r="N2238" t="s">
        <v>538</v>
      </c>
      <c r="O2238" t="s">
        <v>537</v>
      </c>
      <c r="P2238" t="s">
        <v>630</v>
      </c>
    </row>
    <row r="2239" spans="1:16" x14ac:dyDescent="0.25">
      <c r="A2239" t="s">
        <v>497</v>
      </c>
      <c r="B2239" t="s">
        <v>174</v>
      </c>
      <c r="C2239" t="s">
        <v>64</v>
      </c>
      <c r="D2239" t="s">
        <v>472</v>
      </c>
      <c r="E2239" t="s">
        <v>473</v>
      </c>
      <c r="F2239" t="s">
        <v>65</v>
      </c>
      <c r="G2239" t="s">
        <v>175</v>
      </c>
      <c r="H2239" t="s">
        <v>183</v>
      </c>
      <c r="I2239" t="s">
        <v>70</v>
      </c>
      <c r="J2239" t="s">
        <v>191</v>
      </c>
      <c r="K2239" s="1">
        <v>45405</v>
      </c>
      <c r="L2239">
        <v>90</v>
      </c>
      <c r="M2239">
        <v>1</v>
      </c>
      <c r="N2239" t="s">
        <v>538</v>
      </c>
      <c r="O2239" t="s">
        <v>537</v>
      </c>
      <c r="P2239" t="s">
        <v>630</v>
      </c>
    </row>
    <row r="2240" spans="1:16" x14ac:dyDescent="0.25">
      <c r="A2240" t="s">
        <v>497</v>
      </c>
      <c r="B2240" t="s">
        <v>174</v>
      </c>
      <c r="C2240" t="s">
        <v>64</v>
      </c>
      <c r="D2240" t="s">
        <v>472</v>
      </c>
      <c r="E2240" t="s">
        <v>473</v>
      </c>
      <c r="F2240" t="s">
        <v>65</v>
      </c>
      <c r="G2240" t="s">
        <v>175</v>
      </c>
      <c r="H2240" t="s">
        <v>183</v>
      </c>
      <c r="I2240" t="s">
        <v>70</v>
      </c>
      <c r="J2240" t="s">
        <v>191</v>
      </c>
      <c r="K2240" s="1">
        <v>45411</v>
      </c>
      <c r="L2240">
        <v>60</v>
      </c>
      <c r="M2240">
        <v>2</v>
      </c>
      <c r="N2240" t="s">
        <v>538</v>
      </c>
      <c r="O2240" t="s">
        <v>537</v>
      </c>
      <c r="P2240" t="s">
        <v>630</v>
      </c>
    </row>
    <row r="2241" spans="1:16" x14ac:dyDescent="0.25">
      <c r="A2241" t="s">
        <v>497</v>
      </c>
      <c r="B2241" t="s">
        <v>174</v>
      </c>
      <c r="C2241" t="s">
        <v>64</v>
      </c>
      <c r="D2241" t="s">
        <v>472</v>
      </c>
      <c r="E2241" t="s">
        <v>473</v>
      </c>
      <c r="F2241" t="s">
        <v>65</v>
      </c>
      <c r="G2241" t="s">
        <v>175</v>
      </c>
      <c r="H2241" t="s">
        <v>183</v>
      </c>
      <c r="I2241" t="s">
        <v>70</v>
      </c>
      <c r="J2241" t="s">
        <v>191</v>
      </c>
      <c r="K2241" s="1">
        <v>45412</v>
      </c>
      <c r="L2241">
        <v>60</v>
      </c>
      <c r="M2241">
        <v>2</v>
      </c>
      <c r="N2241" t="s">
        <v>538</v>
      </c>
      <c r="O2241" t="s">
        <v>537</v>
      </c>
      <c r="P2241" t="s">
        <v>630</v>
      </c>
    </row>
    <row r="2242" spans="1:16" x14ac:dyDescent="0.25">
      <c r="A2242" t="s">
        <v>497</v>
      </c>
      <c r="B2242" t="s">
        <v>174</v>
      </c>
      <c r="C2242" t="s">
        <v>64</v>
      </c>
      <c r="D2242" t="s">
        <v>472</v>
      </c>
      <c r="E2242" t="s">
        <v>473</v>
      </c>
      <c r="F2242" t="s">
        <v>65</v>
      </c>
      <c r="G2242" t="s">
        <v>175</v>
      </c>
      <c r="H2242" t="s">
        <v>183</v>
      </c>
      <c r="I2242" t="s">
        <v>70</v>
      </c>
      <c r="J2242" t="s">
        <v>191</v>
      </c>
      <c r="K2242" s="1">
        <v>45425</v>
      </c>
      <c r="L2242">
        <v>30</v>
      </c>
      <c r="M2242">
        <v>4</v>
      </c>
      <c r="N2242" t="s">
        <v>538</v>
      </c>
      <c r="O2242" t="s">
        <v>537</v>
      </c>
      <c r="P2242" t="s">
        <v>630</v>
      </c>
    </row>
    <row r="2243" spans="1:16" x14ac:dyDescent="0.25">
      <c r="A2243" t="s">
        <v>497</v>
      </c>
      <c r="B2243" t="s">
        <v>174</v>
      </c>
      <c r="C2243" t="s">
        <v>64</v>
      </c>
      <c r="D2243" t="s">
        <v>472</v>
      </c>
      <c r="E2243" t="s">
        <v>473</v>
      </c>
      <c r="F2243" t="s">
        <v>65</v>
      </c>
      <c r="G2243" t="s">
        <v>175</v>
      </c>
      <c r="H2243" t="s">
        <v>183</v>
      </c>
      <c r="I2243" t="s">
        <v>70</v>
      </c>
      <c r="J2243" t="s">
        <v>191</v>
      </c>
      <c r="K2243" s="1">
        <v>45428</v>
      </c>
      <c r="L2243">
        <v>60</v>
      </c>
      <c r="M2243">
        <v>4</v>
      </c>
      <c r="N2243" t="s">
        <v>538</v>
      </c>
      <c r="O2243" t="s">
        <v>537</v>
      </c>
      <c r="P2243" t="s">
        <v>630</v>
      </c>
    </row>
    <row r="2244" spans="1:16" x14ac:dyDescent="0.25">
      <c r="A2244" t="s">
        <v>497</v>
      </c>
      <c r="B2244" t="s">
        <v>174</v>
      </c>
      <c r="C2244" t="s">
        <v>64</v>
      </c>
      <c r="D2244" t="s">
        <v>472</v>
      </c>
      <c r="E2244" t="s">
        <v>473</v>
      </c>
      <c r="F2244" t="s">
        <v>65</v>
      </c>
      <c r="G2244" t="s">
        <v>175</v>
      </c>
      <c r="H2244" t="s">
        <v>183</v>
      </c>
      <c r="I2244" t="s">
        <v>36</v>
      </c>
      <c r="J2244" t="s">
        <v>117</v>
      </c>
      <c r="K2244" s="1">
        <v>45419</v>
      </c>
      <c r="L2244">
        <v>60</v>
      </c>
      <c r="M2244">
        <v>3</v>
      </c>
      <c r="N2244" t="s">
        <v>538</v>
      </c>
      <c r="O2244" t="s">
        <v>537</v>
      </c>
      <c r="P2244" t="s">
        <v>630</v>
      </c>
    </row>
    <row r="2245" spans="1:16" x14ac:dyDescent="0.25">
      <c r="A2245" t="s">
        <v>497</v>
      </c>
      <c r="B2245" t="s">
        <v>174</v>
      </c>
      <c r="C2245" t="s">
        <v>64</v>
      </c>
      <c r="D2245" t="s">
        <v>472</v>
      </c>
      <c r="E2245" t="s">
        <v>473</v>
      </c>
      <c r="F2245" t="s">
        <v>65</v>
      </c>
      <c r="G2245" t="s">
        <v>175</v>
      </c>
      <c r="H2245" t="s">
        <v>183</v>
      </c>
      <c r="I2245" t="s">
        <v>36</v>
      </c>
      <c r="J2245" t="s">
        <v>117</v>
      </c>
      <c r="K2245" s="1">
        <v>45428</v>
      </c>
      <c r="L2245">
        <v>30</v>
      </c>
      <c r="M2245">
        <v>4</v>
      </c>
      <c r="N2245" t="s">
        <v>538</v>
      </c>
      <c r="O2245" t="s">
        <v>537</v>
      </c>
      <c r="P2245" t="s">
        <v>630</v>
      </c>
    </row>
    <row r="2246" spans="1:16" x14ac:dyDescent="0.25">
      <c r="A2246" t="s">
        <v>497</v>
      </c>
      <c r="B2246" t="s">
        <v>174</v>
      </c>
      <c r="C2246" t="s">
        <v>64</v>
      </c>
      <c r="D2246" t="s">
        <v>472</v>
      </c>
      <c r="E2246" t="s">
        <v>473</v>
      </c>
      <c r="F2246" t="s">
        <v>65</v>
      </c>
      <c r="G2246" t="s">
        <v>175</v>
      </c>
      <c r="H2246" t="s">
        <v>183</v>
      </c>
      <c r="I2246" t="s">
        <v>85</v>
      </c>
      <c r="J2246" t="s">
        <v>117</v>
      </c>
      <c r="K2246" s="1">
        <v>45405</v>
      </c>
      <c r="L2246">
        <v>60</v>
      </c>
      <c r="M2246">
        <v>1</v>
      </c>
      <c r="N2246" t="s">
        <v>538</v>
      </c>
      <c r="O2246" t="s">
        <v>537</v>
      </c>
      <c r="P2246" t="s">
        <v>630</v>
      </c>
    </row>
    <row r="2247" spans="1:16" x14ac:dyDescent="0.25">
      <c r="A2247" t="s">
        <v>497</v>
      </c>
      <c r="B2247" t="s">
        <v>174</v>
      </c>
      <c r="C2247" t="s">
        <v>64</v>
      </c>
      <c r="D2247" t="s">
        <v>472</v>
      </c>
      <c r="E2247" t="s">
        <v>473</v>
      </c>
      <c r="F2247" t="s">
        <v>65</v>
      </c>
      <c r="G2247" t="s">
        <v>175</v>
      </c>
      <c r="H2247" t="s">
        <v>72</v>
      </c>
      <c r="I2247" t="s">
        <v>186</v>
      </c>
      <c r="J2247" t="s">
        <v>119</v>
      </c>
      <c r="K2247" s="1">
        <v>45404</v>
      </c>
      <c r="L2247">
        <v>10.001999999999899</v>
      </c>
      <c r="M2247">
        <v>1</v>
      </c>
      <c r="N2247" t="s">
        <v>538</v>
      </c>
      <c r="O2247" t="s">
        <v>537</v>
      </c>
      <c r="P2247" t="s">
        <v>630</v>
      </c>
    </row>
    <row r="2248" spans="1:16" x14ac:dyDescent="0.25">
      <c r="A2248" t="s">
        <v>497</v>
      </c>
      <c r="B2248" t="s">
        <v>174</v>
      </c>
      <c r="C2248" t="s">
        <v>64</v>
      </c>
      <c r="D2248" t="s">
        <v>472</v>
      </c>
      <c r="E2248" t="s">
        <v>473</v>
      </c>
      <c r="F2248" t="s">
        <v>65</v>
      </c>
      <c r="G2248" t="s">
        <v>175</v>
      </c>
      <c r="H2248" t="s">
        <v>72</v>
      </c>
      <c r="I2248" t="s">
        <v>186</v>
      </c>
      <c r="J2248" t="s">
        <v>119</v>
      </c>
      <c r="K2248" s="1">
        <v>45407</v>
      </c>
      <c r="L2248">
        <v>30</v>
      </c>
      <c r="M2248">
        <v>1</v>
      </c>
      <c r="N2248" t="s">
        <v>538</v>
      </c>
      <c r="O2248" t="s">
        <v>537</v>
      </c>
      <c r="P2248" t="s">
        <v>630</v>
      </c>
    </row>
    <row r="2249" spans="1:16" x14ac:dyDescent="0.25">
      <c r="A2249" t="s">
        <v>497</v>
      </c>
      <c r="B2249" t="s">
        <v>174</v>
      </c>
      <c r="C2249" t="s">
        <v>64</v>
      </c>
      <c r="D2249" t="s">
        <v>472</v>
      </c>
      <c r="E2249" t="s">
        <v>473</v>
      </c>
      <c r="F2249" t="s">
        <v>65</v>
      </c>
      <c r="G2249" t="s">
        <v>175</v>
      </c>
      <c r="H2249" t="s">
        <v>72</v>
      </c>
      <c r="I2249" t="s">
        <v>186</v>
      </c>
      <c r="J2249" t="s">
        <v>119</v>
      </c>
      <c r="K2249" s="1">
        <v>45408</v>
      </c>
      <c r="L2249">
        <v>30</v>
      </c>
      <c r="M2249">
        <v>1</v>
      </c>
      <c r="N2249" t="s">
        <v>538</v>
      </c>
      <c r="O2249" t="s">
        <v>537</v>
      </c>
      <c r="P2249" t="s">
        <v>630</v>
      </c>
    </row>
    <row r="2250" spans="1:16" x14ac:dyDescent="0.25">
      <c r="A2250" t="s">
        <v>497</v>
      </c>
      <c r="B2250" t="s">
        <v>174</v>
      </c>
      <c r="C2250" t="s">
        <v>64</v>
      </c>
      <c r="D2250" t="s">
        <v>472</v>
      </c>
      <c r="E2250" t="s">
        <v>473</v>
      </c>
      <c r="F2250" t="s">
        <v>65</v>
      </c>
      <c r="G2250" t="s">
        <v>175</v>
      </c>
      <c r="H2250" t="s">
        <v>72</v>
      </c>
      <c r="I2250" t="s">
        <v>186</v>
      </c>
      <c r="J2250" t="s">
        <v>119</v>
      </c>
      <c r="K2250" s="1">
        <v>45411</v>
      </c>
      <c r="L2250">
        <v>30</v>
      </c>
      <c r="M2250">
        <v>2</v>
      </c>
      <c r="N2250" t="s">
        <v>538</v>
      </c>
      <c r="O2250" t="s">
        <v>537</v>
      </c>
      <c r="P2250" t="s">
        <v>630</v>
      </c>
    </row>
    <row r="2251" spans="1:16" x14ac:dyDescent="0.25">
      <c r="A2251" t="s">
        <v>497</v>
      </c>
      <c r="B2251" t="s">
        <v>174</v>
      </c>
      <c r="C2251" t="s">
        <v>64</v>
      </c>
      <c r="D2251" t="s">
        <v>472</v>
      </c>
      <c r="E2251" t="s">
        <v>473</v>
      </c>
      <c r="F2251" t="s">
        <v>65</v>
      </c>
      <c r="G2251" t="s">
        <v>175</v>
      </c>
      <c r="H2251" t="s">
        <v>72</v>
      </c>
      <c r="I2251" t="s">
        <v>186</v>
      </c>
      <c r="J2251" t="s">
        <v>119</v>
      </c>
      <c r="K2251" s="1">
        <v>45414</v>
      </c>
      <c r="L2251">
        <v>90</v>
      </c>
      <c r="M2251">
        <v>2</v>
      </c>
      <c r="N2251" t="s">
        <v>538</v>
      </c>
      <c r="O2251" t="s">
        <v>537</v>
      </c>
      <c r="P2251" t="s">
        <v>630</v>
      </c>
    </row>
    <row r="2252" spans="1:16" x14ac:dyDescent="0.25">
      <c r="A2252" t="s">
        <v>497</v>
      </c>
      <c r="B2252" t="s">
        <v>174</v>
      </c>
      <c r="C2252" t="s">
        <v>64</v>
      </c>
      <c r="D2252" t="s">
        <v>472</v>
      </c>
      <c r="E2252" t="s">
        <v>473</v>
      </c>
      <c r="F2252" t="s">
        <v>65</v>
      </c>
      <c r="G2252" t="s">
        <v>175</v>
      </c>
      <c r="H2252" t="s">
        <v>72</v>
      </c>
      <c r="I2252" t="s">
        <v>186</v>
      </c>
      <c r="J2252" t="s">
        <v>119</v>
      </c>
      <c r="K2252" s="1">
        <v>45418</v>
      </c>
      <c r="L2252">
        <v>30</v>
      </c>
      <c r="M2252">
        <v>3</v>
      </c>
      <c r="N2252" t="s">
        <v>538</v>
      </c>
      <c r="O2252" t="s">
        <v>537</v>
      </c>
      <c r="P2252" t="s">
        <v>630</v>
      </c>
    </row>
    <row r="2253" spans="1:16" x14ac:dyDescent="0.25">
      <c r="A2253" t="s">
        <v>497</v>
      </c>
      <c r="B2253" t="s">
        <v>174</v>
      </c>
      <c r="C2253" t="s">
        <v>64</v>
      </c>
      <c r="D2253" t="s">
        <v>472</v>
      </c>
      <c r="E2253" t="s">
        <v>473</v>
      </c>
      <c r="F2253" t="s">
        <v>65</v>
      </c>
      <c r="G2253" t="s">
        <v>175</v>
      </c>
      <c r="H2253" t="s">
        <v>72</v>
      </c>
      <c r="I2253" t="s">
        <v>186</v>
      </c>
      <c r="J2253" t="s">
        <v>119</v>
      </c>
      <c r="K2253" s="1">
        <v>45419</v>
      </c>
      <c r="L2253">
        <v>60</v>
      </c>
      <c r="M2253">
        <v>3</v>
      </c>
      <c r="N2253" t="s">
        <v>538</v>
      </c>
      <c r="O2253" t="s">
        <v>537</v>
      </c>
      <c r="P2253" t="s">
        <v>630</v>
      </c>
    </row>
    <row r="2254" spans="1:16" x14ac:dyDescent="0.25">
      <c r="A2254" t="s">
        <v>497</v>
      </c>
      <c r="B2254" t="s">
        <v>174</v>
      </c>
      <c r="C2254" t="s">
        <v>64</v>
      </c>
      <c r="D2254" t="s">
        <v>472</v>
      </c>
      <c r="E2254" t="s">
        <v>473</v>
      </c>
      <c r="F2254" t="s">
        <v>65</v>
      </c>
      <c r="G2254" t="s">
        <v>175</v>
      </c>
      <c r="H2254" t="s">
        <v>72</v>
      </c>
      <c r="I2254" t="s">
        <v>186</v>
      </c>
      <c r="J2254" t="s">
        <v>119</v>
      </c>
      <c r="K2254" s="1">
        <v>45420</v>
      </c>
      <c r="L2254">
        <v>30</v>
      </c>
      <c r="M2254">
        <v>3</v>
      </c>
      <c r="N2254" t="s">
        <v>538</v>
      </c>
      <c r="O2254" t="s">
        <v>537</v>
      </c>
      <c r="P2254" t="s">
        <v>630</v>
      </c>
    </row>
    <row r="2255" spans="1:16" x14ac:dyDescent="0.25">
      <c r="A2255" t="s">
        <v>497</v>
      </c>
      <c r="B2255" t="s">
        <v>174</v>
      </c>
      <c r="C2255" t="s">
        <v>64</v>
      </c>
      <c r="D2255" t="s">
        <v>472</v>
      </c>
      <c r="E2255" t="s">
        <v>473</v>
      </c>
      <c r="F2255" t="s">
        <v>65</v>
      </c>
      <c r="G2255" t="s">
        <v>175</v>
      </c>
      <c r="H2255" t="s">
        <v>72</v>
      </c>
      <c r="I2255" t="s">
        <v>186</v>
      </c>
      <c r="J2255" t="s">
        <v>119</v>
      </c>
      <c r="K2255" s="1">
        <v>45421</v>
      </c>
      <c r="L2255">
        <v>30</v>
      </c>
      <c r="M2255">
        <v>3</v>
      </c>
      <c r="N2255" t="s">
        <v>538</v>
      </c>
      <c r="O2255" t="s">
        <v>537</v>
      </c>
      <c r="P2255" t="s">
        <v>630</v>
      </c>
    </row>
    <row r="2256" spans="1:16" x14ac:dyDescent="0.25">
      <c r="A2256" t="s">
        <v>497</v>
      </c>
      <c r="B2256" t="s">
        <v>174</v>
      </c>
      <c r="C2256" t="s">
        <v>64</v>
      </c>
      <c r="D2256" t="s">
        <v>472</v>
      </c>
      <c r="E2256" t="s">
        <v>473</v>
      </c>
      <c r="F2256" t="s">
        <v>65</v>
      </c>
      <c r="G2256" t="s">
        <v>175</v>
      </c>
      <c r="H2256" t="s">
        <v>72</v>
      </c>
      <c r="I2256" t="s">
        <v>186</v>
      </c>
      <c r="J2256" t="s">
        <v>119</v>
      </c>
      <c r="K2256" s="1">
        <v>45422</v>
      </c>
      <c r="L2256">
        <v>30</v>
      </c>
      <c r="M2256">
        <v>3</v>
      </c>
      <c r="N2256" t="s">
        <v>538</v>
      </c>
      <c r="O2256" t="s">
        <v>537</v>
      </c>
      <c r="P2256" t="s">
        <v>630</v>
      </c>
    </row>
    <row r="2257" spans="1:16" x14ac:dyDescent="0.25">
      <c r="A2257" t="s">
        <v>497</v>
      </c>
      <c r="B2257" t="s">
        <v>174</v>
      </c>
      <c r="C2257" t="s">
        <v>64</v>
      </c>
      <c r="D2257" t="s">
        <v>472</v>
      </c>
      <c r="E2257" t="s">
        <v>473</v>
      </c>
      <c r="F2257" t="s">
        <v>65</v>
      </c>
      <c r="G2257" t="s">
        <v>175</v>
      </c>
      <c r="H2257" t="s">
        <v>72</v>
      </c>
      <c r="I2257" t="s">
        <v>186</v>
      </c>
      <c r="J2257" t="s">
        <v>119</v>
      </c>
      <c r="K2257" s="1">
        <v>45425</v>
      </c>
      <c r="L2257">
        <v>30</v>
      </c>
      <c r="M2257">
        <v>4</v>
      </c>
      <c r="N2257" t="s">
        <v>538</v>
      </c>
      <c r="O2257" t="s">
        <v>537</v>
      </c>
      <c r="P2257" t="s">
        <v>630</v>
      </c>
    </row>
    <row r="2258" spans="1:16" x14ac:dyDescent="0.25">
      <c r="A2258" t="s">
        <v>497</v>
      </c>
      <c r="B2258" t="s">
        <v>174</v>
      </c>
      <c r="C2258" t="s">
        <v>64</v>
      </c>
      <c r="D2258" t="s">
        <v>472</v>
      </c>
      <c r="E2258" t="s">
        <v>473</v>
      </c>
      <c r="F2258" t="s">
        <v>65</v>
      </c>
      <c r="G2258" t="s">
        <v>175</v>
      </c>
      <c r="H2258" t="s">
        <v>72</v>
      </c>
      <c r="I2258" t="s">
        <v>186</v>
      </c>
      <c r="J2258" t="s">
        <v>119</v>
      </c>
      <c r="K2258" s="1">
        <v>45426</v>
      </c>
      <c r="L2258">
        <v>60</v>
      </c>
      <c r="M2258">
        <v>4</v>
      </c>
      <c r="N2258" t="s">
        <v>538</v>
      </c>
      <c r="O2258" t="s">
        <v>537</v>
      </c>
      <c r="P2258" t="s">
        <v>630</v>
      </c>
    </row>
    <row r="2259" spans="1:16" x14ac:dyDescent="0.25">
      <c r="A2259" t="s">
        <v>497</v>
      </c>
      <c r="B2259" t="s">
        <v>174</v>
      </c>
      <c r="C2259" t="s">
        <v>64</v>
      </c>
      <c r="D2259" t="s">
        <v>472</v>
      </c>
      <c r="E2259" t="s">
        <v>473</v>
      </c>
      <c r="F2259" t="s">
        <v>65</v>
      </c>
      <c r="G2259" t="s">
        <v>175</v>
      </c>
      <c r="H2259" t="s">
        <v>72</v>
      </c>
      <c r="I2259" t="s">
        <v>73</v>
      </c>
      <c r="J2259" t="s">
        <v>119</v>
      </c>
      <c r="K2259" s="1">
        <v>45408</v>
      </c>
      <c r="L2259">
        <v>60</v>
      </c>
      <c r="M2259">
        <v>1</v>
      </c>
      <c r="N2259" t="s">
        <v>538</v>
      </c>
      <c r="O2259" t="s">
        <v>537</v>
      </c>
      <c r="P2259" t="s">
        <v>630</v>
      </c>
    </row>
    <row r="2260" spans="1:16" x14ac:dyDescent="0.25">
      <c r="A2260" t="s">
        <v>497</v>
      </c>
      <c r="B2260" t="s">
        <v>174</v>
      </c>
      <c r="C2260" t="s">
        <v>64</v>
      </c>
      <c r="D2260" t="s">
        <v>472</v>
      </c>
      <c r="E2260" t="s">
        <v>473</v>
      </c>
      <c r="F2260" t="s">
        <v>65</v>
      </c>
      <c r="G2260" t="s">
        <v>175</v>
      </c>
      <c r="H2260" t="s">
        <v>72</v>
      </c>
      <c r="I2260" t="s">
        <v>73</v>
      </c>
      <c r="J2260" t="s">
        <v>119</v>
      </c>
      <c r="K2260" s="1">
        <v>45411</v>
      </c>
      <c r="L2260">
        <v>10.001999999999899</v>
      </c>
      <c r="M2260">
        <v>2</v>
      </c>
      <c r="N2260" t="s">
        <v>538</v>
      </c>
      <c r="O2260" t="s">
        <v>537</v>
      </c>
      <c r="P2260" t="s">
        <v>630</v>
      </c>
    </row>
    <row r="2261" spans="1:16" x14ac:dyDescent="0.25">
      <c r="A2261" t="s">
        <v>497</v>
      </c>
      <c r="B2261" t="s">
        <v>174</v>
      </c>
      <c r="C2261" t="s">
        <v>64</v>
      </c>
      <c r="D2261" t="s">
        <v>472</v>
      </c>
      <c r="E2261" t="s">
        <v>473</v>
      </c>
      <c r="F2261" t="s">
        <v>65</v>
      </c>
      <c r="G2261" t="s">
        <v>175</v>
      </c>
      <c r="H2261" t="s">
        <v>72</v>
      </c>
      <c r="I2261" t="s">
        <v>73</v>
      </c>
      <c r="J2261" t="s">
        <v>119</v>
      </c>
      <c r="K2261" s="1">
        <v>45418</v>
      </c>
      <c r="L2261">
        <v>60</v>
      </c>
      <c r="M2261">
        <v>3</v>
      </c>
      <c r="N2261" t="s">
        <v>538</v>
      </c>
      <c r="O2261" t="s">
        <v>537</v>
      </c>
      <c r="P2261" t="s">
        <v>630</v>
      </c>
    </row>
    <row r="2262" spans="1:16" x14ac:dyDescent="0.25">
      <c r="A2262" t="s">
        <v>497</v>
      </c>
      <c r="B2262" t="s">
        <v>174</v>
      </c>
      <c r="C2262" t="s">
        <v>64</v>
      </c>
      <c r="D2262" t="s">
        <v>472</v>
      </c>
      <c r="E2262" t="s">
        <v>473</v>
      </c>
      <c r="F2262" t="s">
        <v>65</v>
      </c>
      <c r="G2262" t="s">
        <v>175</v>
      </c>
      <c r="H2262" t="s">
        <v>72</v>
      </c>
      <c r="I2262" t="s">
        <v>73</v>
      </c>
      <c r="J2262" t="s">
        <v>119</v>
      </c>
      <c r="K2262" s="1">
        <v>45426</v>
      </c>
      <c r="L2262">
        <v>60</v>
      </c>
      <c r="M2262">
        <v>4</v>
      </c>
      <c r="N2262" t="s">
        <v>538</v>
      </c>
      <c r="O2262" t="s">
        <v>537</v>
      </c>
      <c r="P2262" t="s">
        <v>630</v>
      </c>
    </row>
    <row r="2263" spans="1:16" x14ac:dyDescent="0.25">
      <c r="A2263" t="s">
        <v>497</v>
      </c>
      <c r="B2263" t="s">
        <v>174</v>
      </c>
      <c r="C2263" t="s">
        <v>64</v>
      </c>
      <c r="D2263" t="s">
        <v>472</v>
      </c>
      <c r="E2263" t="s">
        <v>473</v>
      </c>
      <c r="F2263" t="s">
        <v>65</v>
      </c>
      <c r="G2263" t="s">
        <v>175</v>
      </c>
      <c r="H2263" t="s">
        <v>72</v>
      </c>
      <c r="I2263" t="s">
        <v>74</v>
      </c>
      <c r="J2263" t="s">
        <v>119</v>
      </c>
      <c r="K2263" s="1">
        <v>45406</v>
      </c>
      <c r="L2263">
        <v>10.001999999999899</v>
      </c>
      <c r="M2263">
        <v>1</v>
      </c>
      <c r="N2263" t="s">
        <v>538</v>
      </c>
      <c r="O2263" t="s">
        <v>537</v>
      </c>
      <c r="P2263" t="s">
        <v>630</v>
      </c>
    </row>
    <row r="2264" spans="1:16" x14ac:dyDescent="0.25">
      <c r="A2264" t="s">
        <v>497</v>
      </c>
      <c r="B2264" t="s">
        <v>174</v>
      </c>
      <c r="C2264" t="s">
        <v>64</v>
      </c>
      <c r="D2264" t="s">
        <v>472</v>
      </c>
      <c r="E2264" t="s">
        <v>473</v>
      </c>
      <c r="F2264" t="s">
        <v>65</v>
      </c>
      <c r="G2264" t="s">
        <v>175</v>
      </c>
      <c r="H2264" t="s">
        <v>72</v>
      </c>
      <c r="I2264" t="s">
        <v>74</v>
      </c>
      <c r="J2264" t="s">
        <v>119</v>
      </c>
      <c r="K2264" s="1">
        <v>45414</v>
      </c>
      <c r="L2264">
        <v>10.001999999999899</v>
      </c>
      <c r="M2264">
        <v>2</v>
      </c>
      <c r="N2264" t="s">
        <v>538</v>
      </c>
      <c r="O2264" t="s">
        <v>537</v>
      </c>
      <c r="P2264" t="s">
        <v>630</v>
      </c>
    </row>
    <row r="2265" spans="1:16" x14ac:dyDescent="0.25">
      <c r="A2265" t="s">
        <v>497</v>
      </c>
      <c r="B2265" t="s">
        <v>174</v>
      </c>
      <c r="C2265" t="s">
        <v>64</v>
      </c>
      <c r="D2265" t="s">
        <v>472</v>
      </c>
      <c r="E2265" t="s">
        <v>473</v>
      </c>
      <c r="F2265" t="s">
        <v>65</v>
      </c>
      <c r="G2265" t="s">
        <v>175</v>
      </c>
      <c r="H2265" t="s">
        <v>72</v>
      </c>
      <c r="I2265" t="s">
        <v>74</v>
      </c>
      <c r="J2265" t="s">
        <v>119</v>
      </c>
      <c r="K2265" s="1">
        <v>45420</v>
      </c>
      <c r="L2265">
        <v>10.001999999999899</v>
      </c>
      <c r="M2265">
        <v>3</v>
      </c>
      <c r="N2265" t="s">
        <v>538</v>
      </c>
      <c r="O2265" t="s">
        <v>537</v>
      </c>
      <c r="P2265" t="s">
        <v>630</v>
      </c>
    </row>
    <row r="2266" spans="1:16" x14ac:dyDescent="0.25">
      <c r="A2266" t="s">
        <v>497</v>
      </c>
      <c r="B2266" t="s">
        <v>174</v>
      </c>
      <c r="C2266" t="s">
        <v>64</v>
      </c>
      <c r="D2266" t="s">
        <v>472</v>
      </c>
      <c r="E2266" t="s">
        <v>473</v>
      </c>
      <c r="F2266" t="s">
        <v>65</v>
      </c>
      <c r="G2266" t="s">
        <v>175</v>
      </c>
      <c r="H2266" t="s">
        <v>37</v>
      </c>
      <c r="I2266" t="s">
        <v>38</v>
      </c>
      <c r="J2266" t="s">
        <v>117</v>
      </c>
      <c r="K2266" s="1">
        <v>45405</v>
      </c>
      <c r="L2266">
        <v>30</v>
      </c>
      <c r="M2266">
        <v>1</v>
      </c>
      <c r="N2266" t="s">
        <v>538</v>
      </c>
      <c r="O2266" t="s">
        <v>537</v>
      </c>
      <c r="P2266" t="s">
        <v>630</v>
      </c>
    </row>
    <row r="2267" spans="1:16" x14ac:dyDescent="0.25">
      <c r="A2267" t="s">
        <v>497</v>
      </c>
      <c r="B2267" t="s">
        <v>174</v>
      </c>
      <c r="C2267" t="s">
        <v>64</v>
      </c>
      <c r="D2267" t="s">
        <v>472</v>
      </c>
      <c r="E2267" t="s">
        <v>473</v>
      </c>
      <c r="F2267" t="s">
        <v>65</v>
      </c>
      <c r="G2267" t="s">
        <v>175</v>
      </c>
      <c r="H2267" t="s">
        <v>37</v>
      </c>
      <c r="I2267" t="s">
        <v>38</v>
      </c>
      <c r="J2267" t="s">
        <v>117</v>
      </c>
      <c r="K2267" s="1">
        <v>45408</v>
      </c>
      <c r="L2267">
        <v>30</v>
      </c>
      <c r="M2267">
        <v>1</v>
      </c>
      <c r="N2267" t="s">
        <v>538</v>
      </c>
      <c r="O2267" t="s">
        <v>537</v>
      </c>
      <c r="P2267" t="s">
        <v>630</v>
      </c>
    </row>
    <row r="2268" spans="1:16" x14ac:dyDescent="0.25">
      <c r="A2268" t="s">
        <v>497</v>
      </c>
      <c r="B2268" t="s">
        <v>174</v>
      </c>
      <c r="C2268" t="s">
        <v>64</v>
      </c>
      <c r="D2268" t="s">
        <v>472</v>
      </c>
      <c r="E2268" t="s">
        <v>473</v>
      </c>
      <c r="F2268" t="s">
        <v>65</v>
      </c>
      <c r="G2268" t="s">
        <v>175</v>
      </c>
      <c r="H2268" t="s">
        <v>37</v>
      </c>
      <c r="I2268" t="s">
        <v>38</v>
      </c>
      <c r="J2268" t="s">
        <v>117</v>
      </c>
      <c r="K2268" s="1">
        <v>45427</v>
      </c>
      <c r="L2268">
        <v>30</v>
      </c>
      <c r="M2268">
        <v>4</v>
      </c>
      <c r="N2268" t="s">
        <v>538</v>
      </c>
      <c r="O2268" t="s">
        <v>537</v>
      </c>
      <c r="P2268" t="s">
        <v>630</v>
      </c>
    </row>
    <row r="2269" spans="1:16" x14ac:dyDescent="0.25">
      <c r="A2269" t="s">
        <v>497</v>
      </c>
      <c r="B2269" t="s">
        <v>174</v>
      </c>
      <c r="C2269" t="s">
        <v>64</v>
      </c>
      <c r="D2269" t="s">
        <v>472</v>
      </c>
      <c r="E2269" t="s">
        <v>473</v>
      </c>
      <c r="F2269" t="s">
        <v>65</v>
      </c>
      <c r="G2269" t="s">
        <v>175</v>
      </c>
      <c r="H2269" t="s">
        <v>37</v>
      </c>
      <c r="I2269" t="s">
        <v>187</v>
      </c>
      <c r="J2269" t="s">
        <v>119</v>
      </c>
      <c r="K2269" s="1">
        <v>45406</v>
      </c>
      <c r="L2269">
        <v>60</v>
      </c>
      <c r="M2269">
        <v>1</v>
      </c>
      <c r="N2269" t="s">
        <v>538</v>
      </c>
      <c r="O2269" t="s">
        <v>537</v>
      </c>
      <c r="P2269" t="s">
        <v>630</v>
      </c>
    </row>
    <row r="2270" spans="1:16" x14ac:dyDescent="0.25">
      <c r="A2270" t="s">
        <v>497</v>
      </c>
      <c r="B2270" t="s">
        <v>174</v>
      </c>
      <c r="C2270" t="s">
        <v>64</v>
      </c>
      <c r="D2270" t="s">
        <v>472</v>
      </c>
      <c r="E2270" t="s">
        <v>473</v>
      </c>
      <c r="F2270" t="s">
        <v>65</v>
      </c>
      <c r="G2270" t="s">
        <v>175</v>
      </c>
      <c r="H2270" t="s">
        <v>37</v>
      </c>
      <c r="I2270" t="s">
        <v>187</v>
      </c>
      <c r="J2270" t="s">
        <v>119</v>
      </c>
      <c r="K2270" s="1">
        <v>45407</v>
      </c>
      <c r="L2270">
        <v>30</v>
      </c>
      <c r="M2270">
        <v>1</v>
      </c>
      <c r="N2270" t="s">
        <v>538</v>
      </c>
      <c r="O2270" t="s">
        <v>537</v>
      </c>
      <c r="P2270" t="s">
        <v>630</v>
      </c>
    </row>
    <row r="2271" spans="1:16" x14ac:dyDescent="0.25">
      <c r="A2271" t="s">
        <v>497</v>
      </c>
      <c r="B2271" t="s">
        <v>174</v>
      </c>
      <c r="C2271" t="s">
        <v>64</v>
      </c>
      <c r="D2271" t="s">
        <v>472</v>
      </c>
      <c r="E2271" t="s">
        <v>473</v>
      </c>
      <c r="F2271" t="s">
        <v>65</v>
      </c>
      <c r="G2271" t="s">
        <v>175</v>
      </c>
      <c r="H2271" t="s">
        <v>37</v>
      </c>
      <c r="I2271" t="s">
        <v>188</v>
      </c>
      <c r="J2271" t="s">
        <v>119</v>
      </c>
      <c r="K2271" s="1">
        <v>45404</v>
      </c>
      <c r="L2271">
        <v>30</v>
      </c>
      <c r="M2271">
        <v>1</v>
      </c>
      <c r="N2271" t="s">
        <v>538</v>
      </c>
      <c r="O2271" t="s">
        <v>537</v>
      </c>
      <c r="P2271" t="s">
        <v>630</v>
      </c>
    </row>
    <row r="2272" spans="1:16" x14ac:dyDescent="0.25">
      <c r="A2272" t="s">
        <v>497</v>
      </c>
      <c r="B2272" t="s">
        <v>174</v>
      </c>
      <c r="C2272" t="s">
        <v>64</v>
      </c>
      <c r="D2272" t="s">
        <v>472</v>
      </c>
      <c r="E2272" t="s">
        <v>473</v>
      </c>
      <c r="F2272" t="s">
        <v>65</v>
      </c>
      <c r="G2272" t="s">
        <v>175</v>
      </c>
      <c r="H2272" t="s">
        <v>37</v>
      </c>
      <c r="I2272" t="s">
        <v>188</v>
      </c>
      <c r="J2272" t="s">
        <v>119</v>
      </c>
      <c r="K2272" s="1">
        <v>45407</v>
      </c>
      <c r="L2272">
        <v>30</v>
      </c>
      <c r="M2272">
        <v>1</v>
      </c>
      <c r="N2272" t="s">
        <v>538</v>
      </c>
      <c r="O2272" t="s">
        <v>537</v>
      </c>
      <c r="P2272" t="s">
        <v>630</v>
      </c>
    </row>
    <row r="2273" spans="1:16" x14ac:dyDescent="0.25">
      <c r="A2273" t="s">
        <v>497</v>
      </c>
      <c r="B2273" t="s">
        <v>174</v>
      </c>
      <c r="C2273" t="s">
        <v>64</v>
      </c>
      <c r="D2273" t="s">
        <v>472</v>
      </c>
      <c r="E2273" t="s">
        <v>473</v>
      </c>
      <c r="F2273" t="s">
        <v>65</v>
      </c>
      <c r="G2273" t="s">
        <v>175</v>
      </c>
      <c r="H2273" t="s">
        <v>37</v>
      </c>
      <c r="I2273" t="s">
        <v>188</v>
      </c>
      <c r="J2273" t="s">
        <v>119</v>
      </c>
      <c r="K2273" s="1">
        <v>45419</v>
      </c>
      <c r="L2273">
        <v>60</v>
      </c>
      <c r="M2273">
        <v>3</v>
      </c>
      <c r="N2273" t="s">
        <v>538</v>
      </c>
      <c r="O2273" t="s">
        <v>537</v>
      </c>
      <c r="P2273" t="s">
        <v>630</v>
      </c>
    </row>
    <row r="2274" spans="1:16" x14ac:dyDescent="0.25">
      <c r="A2274" t="s">
        <v>497</v>
      </c>
      <c r="B2274" t="s">
        <v>174</v>
      </c>
      <c r="C2274" t="s">
        <v>64</v>
      </c>
      <c r="D2274" t="s">
        <v>472</v>
      </c>
      <c r="E2274" t="s">
        <v>473</v>
      </c>
      <c r="F2274" t="s">
        <v>65</v>
      </c>
      <c r="G2274" t="s">
        <v>175</v>
      </c>
      <c r="H2274" t="s">
        <v>37</v>
      </c>
      <c r="I2274" t="s">
        <v>188</v>
      </c>
      <c r="J2274" t="s">
        <v>119</v>
      </c>
      <c r="K2274" s="1">
        <v>45420</v>
      </c>
      <c r="L2274">
        <v>60</v>
      </c>
      <c r="M2274">
        <v>3</v>
      </c>
      <c r="N2274" t="s">
        <v>538</v>
      </c>
      <c r="O2274" t="s">
        <v>537</v>
      </c>
      <c r="P2274" t="s">
        <v>630</v>
      </c>
    </row>
    <row r="2275" spans="1:16" x14ac:dyDescent="0.25">
      <c r="A2275" t="s">
        <v>497</v>
      </c>
      <c r="B2275" t="s">
        <v>174</v>
      </c>
      <c r="C2275" t="s">
        <v>64</v>
      </c>
      <c r="D2275" t="s">
        <v>472</v>
      </c>
      <c r="E2275" t="s">
        <v>473</v>
      </c>
      <c r="F2275" t="s">
        <v>65</v>
      </c>
      <c r="G2275" t="s">
        <v>175</v>
      </c>
      <c r="H2275" t="s">
        <v>37</v>
      </c>
      <c r="I2275" t="s">
        <v>188</v>
      </c>
      <c r="J2275" t="s">
        <v>119</v>
      </c>
      <c r="K2275" s="1">
        <v>45426</v>
      </c>
      <c r="L2275">
        <v>90</v>
      </c>
      <c r="M2275">
        <v>4</v>
      </c>
      <c r="N2275" t="s">
        <v>538</v>
      </c>
      <c r="O2275" t="s">
        <v>537</v>
      </c>
      <c r="P2275" t="s">
        <v>630</v>
      </c>
    </row>
    <row r="2276" spans="1:16" x14ac:dyDescent="0.25">
      <c r="A2276" t="s">
        <v>497</v>
      </c>
      <c r="B2276" t="s">
        <v>174</v>
      </c>
      <c r="C2276" t="s">
        <v>64</v>
      </c>
      <c r="D2276" t="s">
        <v>472</v>
      </c>
      <c r="E2276" t="s">
        <v>473</v>
      </c>
      <c r="F2276" t="s">
        <v>65</v>
      </c>
      <c r="G2276" t="s">
        <v>175</v>
      </c>
      <c r="H2276" t="s">
        <v>37</v>
      </c>
      <c r="I2276" t="s">
        <v>188</v>
      </c>
      <c r="J2276" t="s">
        <v>119</v>
      </c>
      <c r="K2276" s="1">
        <v>45427</v>
      </c>
      <c r="L2276">
        <v>90</v>
      </c>
      <c r="M2276">
        <v>4</v>
      </c>
      <c r="N2276" t="s">
        <v>538</v>
      </c>
      <c r="O2276" t="s">
        <v>537</v>
      </c>
      <c r="P2276" t="s">
        <v>630</v>
      </c>
    </row>
    <row r="2277" spans="1:16" x14ac:dyDescent="0.25">
      <c r="A2277" t="s">
        <v>497</v>
      </c>
      <c r="B2277" t="s">
        <v>174</v>
      </c>
      <c r="C2277" t="s">
        <v>64</v>
      </c>
      <c r="D2277" t="s">
        <v>472</v>
      </c>
      <c r="E2277" t="s">
        <v>473</v>
      </c>
      <c r="F2277" t="s">
        <v>65</v>
      </c>
      <c r="G2277" t="s">
        <v>175</v>
      </c>
      <c r="H2277" t="s">
        <v>44</v>
      </c>
      <c r="I2277" t="s">
        <v>78</v>
      </c>
      <c r="J2277" t="s">
        <v>117</v>
      </c>
      <c r="K2277" s="1">
        <v>45425</v>
      </c>
      <c r="L2277">
        <v>30</v>
      </c>
      <c r="M2277">
        <v>4</v>
      </c>
      <c r="N2277" t="s">
        <v>538</v>
      </c>
      <c r="O2277" t="s">
        <v>537</v>
      </c>
      <c r="P2277" t="s">
        <v>630</v>
      </c>
    </row>
    <row r="2278" spans="1:16" x14ac:dyDescent="0.25">
      <c r="A2278" t="s">
        <v>497</v>
      </c>
      <c r="B2278" t="s">
        <v>174</v>
      </c>
      <c r="C2278" t="s">
        <v>64</v>
      </c>
      <c r="D2278" t="s">
        <v>472</v>
      </c>
      <c r="E2278" t="s">
        <v>473</v>
      </c>
      <c r="F2278" t="s">
        <v>65</v>
      </c>
      <c r="G2278" t="s">
        <v>175</v>
      </c>
      <c r="H2278" t="s">
        <v>44</v>
      </c>
      <c r="I2278" t="s">
        <v>189</v>
      </c>
      <c r="J2278" t="s">
        <v>118</v>
      </c>
      <c r="K2278" s="1">
        <v>45404</v>
      </c>
      <c r="L2278">
        <v>10.001999999999899</v>
      </c>
      <c r="M2278">
        <v>1</v>
      </c>
      <c r="N2278" t="s">
        <v>538</v>
      </c>
      <c r="O2278" t="s">
        <v>537</v>
      </c>
      <c r="P2278" t="s">
        <v>630</v>
      </c>
    </row>
    <row r="2279" spans="1:16" x14ac:dyDescent="0.25">
      <c r="A2279" t="s">
        <v>497</v>
      </c>
      <c r="B2279" t="s">
        <v>174</v>
      </c>
      <c r="C2279" t="s">
        <v>64</v>
      </c>
      <c r="D2279" t="s">
        <v>472</v>
      </c>
      <c r="E2279" t="s">
        <v>473</v>
      </c>
      <c r="F2279" t="s">
        <v>65</v>
      </c>
      <c r="G2279" t="s">
        <v>175</v>
      </c>
      <c r="H2279" t="s">
        <v>44</v>
      </c>
      <c r="I2279" t="s">
        <v>189</v>
      </c>
      <c r="J2279" t="s">
        <v>118</v>
      </c>
      <c r="K2279" s="1">
        <v>45418</v>
      </c>
      <c r="L2279">
        <v>60</v>
      </c>
      <c r="M2279">
        <v>3</v>
      </c>
      <c r="N2279" t="s">
        <v>538</v>
      </c>
      <c r="O2279" t="s">
        <v>537</v>
      </c>
      <c r="P2279" t="s">
        <v>630</v>
      </c>
    </row>
    <row r="2280" spans="1:16" x14ac:dyDescent="0.25">
      <c r="A2280" t="s">
        <v>497</v>
      </c>
      <c r="B2280" t="s">
        <v>174</v>
      </c>
      <c r="C2280" t="s">
        <v>64</v>
      </c>
      <c r="D2280" t="s">
        <v>472</v>
      </c>
      <c r="E2280" t="s">
        <v>473</v>
      </c>
      <c r="F2280" t="s">
        <v>65</v>
      </c>
      <c r="G2280" t="s">
        <v>175</v>
      </c>
      <c r="H2280" t="s">
        <v>44</v>
      </c>
      <c r="I2280" t="s">
        <v>189</v>
      </c>
      <c r="J2280" t="s">
        <v>118</v>
      </c>
      <c r="K2280" s="1">
        <v>45425</v>
      </c>
      <c r="L2280">
        <v>30</v>
      </c>
      <c r="M2280">
        <v>4</v>
      </c>
      <c r="N2280" t="s">
        <v>538</v>
      </c>
      <c r="O2280" t="s">
        <v>537</v>
      </c>
      <c r="P2280" t="s">
        <v>630</v>
      </c>
    </row>
    <row r="2281" spans="1:16" x14ac:dyDescent="0.25">
      <c r="A2281" t="s">
        <v>497</v>
      </c>
      <c r="B2281" t="s">
        <v>174</v>
      </c>
      <c r="C2281" t="s">
        <v>64</v>
      </c>
      <c r="D2281" t="s">
        <v>472</v>
      </c>
      <c r="E2281" t="s">
        <v>473</v>
      </c>
      <c r="F2281" t="s">
        <v>65</v>
      </c>
      <c r="G2281" t="s">
        <v>175</v>
      </c>
      <c r="H2281" t="s">
        <v>44</v>
      </c>
      <c r="I2281" t="s">
        <v>256</v>
      </c>
      <c r="J2281" t="s">
        <v>118</v>
      </c>
      <c r="K2281" s="1">
        <v>45406</v>
      </c>
      <c r="L2281">
        <v>10.001999999999899</v>
      </c>
      <c r="M2281">
        <v>1</v>
      </c>
      <c r="N2281" t="s">
        <v>538</v>
      </c>
      <c r="O2281" t="s">
        <v>537</v>
      </c>
      <c r="P2281" t="s">
        <v>630</v>
      </c>
    </row>
    <row r="2282" spans="1:16" x14ac:dyDescent="0.25">
      <c r="A2282" t="s">
        <v>497</v>
      </c>
      <c r="B2282" t="s">
        <v>174</v>
      </c>
      <c r="C2282" t="s">
        <v>64</v>
      </c>
      <c r="D2282" t="s">
        <v>472</v>
      </c>
      <c r="E2282" t="s">
        <v>473</v>
      </c>
      <c r="F2282" t="s">
        <v>65</v>
      </c>
      <c r="G2282" t="s">
        <v>175</v>
      </c>
      <c r="H2282" t="s">
        <v>44</v>
      </c>
      <c r="I2282" t="s">
        <v>256</v>
      </c>
      <c r="J2282" t="s">
        <v>118</v>
      </c>
      <c r="K2282" s="1">
        <v>45412</v>
      </c>
      <c r="L2282">
        <v>10.001999999999899</v>
      </c>
      <c r="M2282">
        <v>2</v>
      </c>
      <c r="N2282" t="s">
        <v>538</v>
      </c>
      <c r="O2282" t="s">
        <v>537</v>
      </c>
      <c r="P2282" t="s">
        <v>630</v>
      </c>
    </row>
    <row r="2283" spans="1:16" x14ac:dyDescent="0.25">
      <c r="A2283" t="s">
        <v>497</v>
      </c>
      <c r="B2283" t="s">
        <v>174</v>
      </c>
      <c r="C2283" t="s">
        <v>64</v>
      </c>
      <c r="D2283" t="s">
        <v>472</v>
      </c>
      <c r="E2283" t="s">
        <v>473</v>
      </c>
      <c r="F2283" t="s">
        <v>65</v>
      </c>
      <c r="G2283" t="s">
        <v>175</v>
      </c>
      <c r="H2283" t="s">
        <v>46</v>
      </c>
      <c r="I2283" t="s">
        <v>202</v>
      </c>
      <c r="J2283" t="s">
        <v>118</v>
      </c>
      <c r="K2283" s="1">
        <v>45404</v>
      </c>
      <c r="L2283">
        <v>30</v>
      </c>
      <c r="M2283">
        <v>1</v>
      </c>
      <c r="N2283" t="s">
        <v>538</v>
      </c>
      <c r="O2283" t="s">
        <v>537</v>
      </c>
      <c r="P2283" t="s">
        <v>630</v>
      </c>
    </row>
    <row r="2284" spans="1:16" x14ac:dyDescent="0.25">
      <c r="A2284" t="s">
        <v>497</v>
      </c>
      <c r="B2284" t="s">
        <v>174</v>
      </c>
      <c r="C2284" t="s">
        <v>64</v>
      </c>
      <c r="D2284" t="s">
        <v>472</v>
      </c>
      <c r="E2284" t="s">
        <v>473</v>
      </c>
      <c r="F2284" t="s">
        <v>65</v>
      </c>
      <c r="G2284" t="s">
        <v>175</v>
      </c>
      <c r="H2284" t="s">
        <v>46</v>
      </c>
      <c r="I2284" t="s">
        <v>202</v>
      </c>
      <c r="J2284" t="s">
        <v>118</v>
      </c>
      <c r="K2284" s="1">
        <v>45405</v>
      </c>
      <c r="L2284">
        <v>30</v>
      </c>
      <c r="M2284">
        <v>1</v>
      </c>
      <c r="N2284" t="s">
        <v>538</v>
      </c>
      <c r="O2284" t="s">
        <v>537</v>
      </c>
      <c r="P2284" t="s">
        <v>630</v>
      </c>
    </row>
    <row r="2285" spans="1:16" x14ac:dyDescent="0.25">
      <c r="A2285" t="s">
        <v>497</v>
      </c>
      <c r="B2285" t="s">
        <v>174</v>
      </c>
      <c r="C2285" t="s">
        <v>64</v>
      </c>
      <c r="D2285" t="s">
        <v>472</v>
      </c>
      <c r="E2285" t="s">
        <v>473</v>
      </c>
      <c r="F2285" t="s">
        <v>65</v>
      </c>
      <c r="G2285" t="s">
        <v>175</v>
      </c>
      <c r="H2285" t="s">
        <v>46</v>
      </c>
      <c r="I2285" t="s">
        <v>202</v>
      </c>
      <c r="J2285" t="s">
        <v>118</v>
      </c>
      <c r="K2285" s="1">
        <v>45406</v>
      </c>
      <c r="L2285">
        <v>10.001999999999899</v>
      </c>
      <c r="M2285">
        <v>1</v>
      </c>
      <c r="N2285" t="s">
        <v>538</v>
      </c>
      <c r="O2285" t="s">
        <v>537</v>
      </c>
      <c r="P2285" t="s">
        <v>630</v>
      </c>
    </row>
    <row r="2286" spans="1:16" x14ac:dyDescent="0.25">
      <c r="A2286" t="s">
        <v>497</v>
      </c>
      <c r="B2286" t="s">
        <v>174</v>
      </c>
      <c r="C2286" t="s">
        <v>64</v>
      </c>
      <c r="D2286" t="s">
        <v>472</v>
      </c>
      <c r="E2286" t="s">
        <v>473</v>
      </c>
      <c r="F2286" t="s">
        <v>65</v>
      </c>
      <c r="G2286" t="s">
        <v>175</v>
      </c>
      <c r="H2286" t="s">
        <v>46</v>
      </c>
      <c r="I2286" t="s">
        <v>202</v>
      </c>
      <c r="J2286" t="s">
        <v>118</v>
      </c>
      <c r="K2286" s="1">
        <v>45420</v>
      </c>
      <c r="L2286">
        <v>30</v>
      </c>
      <c r="M2286">
        <v>3</v>
      </c>
      <c r="N2286" t="s">
        <v>538</v>
      </c>
      <c r="O2286" t="s">
        <v>537</v>
      </c>
      <c r="P2286" t="s">
        <v>630</v>
      </c>
    </row>
    <row r="2287" spans="1:16" x14ac:dyDescent="0.25">
      <c r="A2287" t="s">
        <v>497</v>
      </c>
      <c r="B2287" t="s">
        <v>174</v>
      </c>
      <c r="C2287" t="s">
        <v>64</v>
      </c>
      <c r="D2287" t="s">
        <v>472</v>
      </c>
      <c r="E2287" t="s">
        <v>473</v>
      </c>
      <c r="F2287" t="s">
        <v>65</v>
      </c>
      <c r="G2287" t="s">
        <v>175</v>
      </c>
      <c r="H2287" t="s">
        <v>46</v>
      </c>
      <c r="I2287" t="s">
        <v>49</v>
      </c>
      <c r="J2287" t="s">
        <v>191</v>
      </c>
      <c r="K2287" s="1">
        <v>45405</v>
      </c>
      <c r="L2287">
        <v>30</v>
      </c>
      <c r="M2287">
        <v>1</v>
      </c>
      <c r="N2287" t="s">
        <v>538</v>
      </c>
      <c r="O2287" t="s">
        <v>537</v>
      </c>
      <c r="P2287" t="s">
        <v>630</v>
      </c>
    </row>
    <row r="2288" spans="1:16" x14ac:dyDescent="0.25">
      <c r="A2288" t="s">
        <v>497</v>
      </c>
      <c r="B2288" t="s">
        <v>174</v>
      </c>
      <c r="C2288" t="s">
        <v>64</v>
      </c>
      <c r="D2288" t="s">
        <v>472</v>
      </c>
      <c r="E2288" t="s">
        <v>473</v>
      </c>
      <c r="F2288" t="s">
        <v>65</v>
      </c>
      <c r="G2288" t="s">
        <v>175</v>
      </c>
      <c r="H2288" t="s">
        <v>46</v>
      </c>
      <c r="I2288" t="s">
        <v>49</v>
      </c>
      <c r="J2288" t="s">
        <v>191</v>
      </c>
      <c r="K2288" s="1">
        <v>45411</v>
      </c>
      <c r="L2288">
        <v>60</v>
      </c>
      <c r="M2288">
        <v>2</v>
      </c>
      <c r="N2288" t="s">
        <v>538</v>
      </c>
      <c r="O2288" t="s">
        <v>537</v>
      </c>
      <c r="P2288" t="s">
        <v>630</v>
      </c>
    </row>
    <row r="2289" spans="1:16" x14ac:dyDescent="0.25">
      <c r="A2289" t="s">
        <v>497</v>
      </c>
      <c r="B2289" t="s">
        <v>174</v>
      </c>
      <c r="C2289" t="s">
        <v>64</v>
      </c>
      <c r="D2289" t="s">
        <v>472</v>
      </c>
      <c r="E2289" t="s">
        <v>473</v>
      </c>
      <c r="F2289" t="s">
        <v>65</v>
      </c>
      <c r="G2289" t="s">
        <v>175</v>
      </c>
      <c r="H2289" t="s">
        <v>46</v>
      </c>
      <c r="I2289" t="s">
        <v>49</v>
      </c>
      <c r="J2289" t="s">
        <v>191</v>
      </c>
      <c r="K2289" s="1">
        <v>45412</v>
      </c>
      <c r="L2289">
        <v>30</v>
      </c>
      <c r="M2289">
        <v>2</v>
      </c>
      <c r="N2289" t="s">
        <v>538</v>
      </c>
      <c r="O2289" t="s">
        <v>537</v>
      </c>
      <c r="P2289" t="s">
        <v>630</v>
      </c>
    </row>
    <row r="2290" spans="1:16" x14ac:dyDescent="0.25">
      <c r="A2290" t="s">
        <v>497</v>
      </c>
      <c r="B2290" t="s">
        <v>174</v>
      </c>
      <c r="C2290" t="s">
        <v>64</v>
      </c>
      <c r="D2290" t="s">
        <v>472</v>
      </c>
      <c r="E2290" t="s">
        <v>473</v>
      </c>
      <c r="F2290" t="s">
        <v>65</v>
      </c>
      <c r="G2290" t="s">
        <v>175</v>
      </c>
      <c r="H2290" t="s">
        <v>46</v>
      </c>
      <c r="I2290" t="s">
        <v>49</v>
      </c>
      <c r="J2290" t="s">
        <v>191</v>
      </c>
      <c r="K2290" s="1">
        <v>45415</v>
      </c>
      <c r="L2290">
        <v>30</v>
      </c>
      <c r="M2290">
        <v>2</v>
      </c>
      <c r="N2290" t="s">
        <v>538</v>
      </c>
      <c r="O2290" t="s">
        <v>537</v>
      </c>
      <c r="P2290" t="s">
        <v>630</v>
      </c>
    </row>
    <row r="2291" spans="1:16" x14ac:dyDescent="0.25">
      <c r="A2291" t="s">
        <v>497</v>
      </c>
      <c r="B2291" t="s">
        <v>174</v>
      </c>
      <c r="C2291" t="s">
        <v>64</v>
      </c>
      <c r="D2291" t="s">
        <v>472</v>
      </c>
      <c r="E2291" t="s">
        <v>473</v>
      </c>
      <c r="F2291" t="s">
        <v>65</v>
      </c>
      <c r="G2291" t="s">
        <v>175</v>
      </c>
      <c r="H2291" t="s">
        <v>46</v>
      </c>
      <c r="I2291" t="s">
        <v>49</v>
      </c>
      <c r="J2291" t="s">
        <v>191</v>
      </c>
      <c r="K2291" s="1">
        <v>45420</v>
      </c>
      <c r="L2291">
        <v>30</v>
      </c>
      <c r="M2291">
        <v>3</v>
      </c>
      <c r="N2291" t="s">
        <v>538</v>
      </c>
      <c r="O2291" t="s">
        <v>537</v>
      </c>
      <c r="P2291" t="s">
        <v>630</v>
      </c>
    </row>
    <row r="2292" spans="1:16" x14ac:dyDescent="0.25">
      <c r="A2292" t="s">
        <v>497</v>
      </c>
      <c r="B2292" t="s">
        <v>174</v>
      </c>
      <c r="C2292" t="s">
        <v>64</v>
      </c>
      <c r="D2292" t="s">
        <v>472</v>
      </c>
      <c r="E2292" t="s">
        <v>473</v>
      </c>
      <c r="F2292" t="s">
        <v>65</v>
      </c>
      <c r="G2292" t="s">
        <v>175</v>
      </c>
      <c r="H2292" t="s">
        <v>46</v>
      </c>
      <c r="I2292" t="s">
        <v>49</v>
      </c>
      <c r="J2292" t="s">
        <v>191</v>
      </c>
      <c r="K2292" s="1">
        <v>45427</v>
      </c>
      <c r="L2292">
        <v>10.001999999999899</v>
      </c>
      <c r="M2292">
        <v>4</v>
      </c>
      <c r="N2292" t="s">
        <v>538</v>
      </c>
      <c r="O2292" t="s">
        <v>537</v>
      </c>
      <c r="P2292" t="s">
        <v>630</v>
      </c>
    </row>
    <row r="2293" spans="1:16" x14ac:dyDescent="0.25">
      <c r="A2293" t="s">
        <v>497</v>
      </c>
      <c r="B2293" t="s">
        <v>174</v>
      </c>
      <c r="C2293" t="s">
        <v>64</v>
      </c>
      <c r="D2293" t="s">
        <v>472</v>
      </c>
      <c r="E2293" t="s">
        <v>473</v>
      </c>
      <c r="F2293" t="s">
        <v>65</v>
      </c>
      <c r="G2293" t="s">
        <v>175</v>
      </c>
      <c r="H2293" t="s">
        <v>46</v>
      </c>
      <c r="I2293" t="s">
        <v>49</v>
      </c>
      <c r="J2293" t="s">
        <v>191</v>
      </c>
      <c r="K2293" s="1">
        <v>45428</v>
      </c>
      <c r="L2293">
        <v>30</v>
      </c>
      <c r="M2293">
        <v>4</v>
      </c>
      <c r="N2293" t="s">
        <v>538</v>
      </c>
      <c r="O2293" t="s">
        <v>537</v>
      </c>
      <c r="P2293" t="s">
        <v>630</v>
      </c>
    </row>
    <row r="2294" spans="1:16" x14ac:dyDescent="0.25">
      <c r="A2294" t="s">
        <v>497</v>
      </c>
      <c r="B2294" t="s">
        <v>174</v>
      </c>
      <c r="C2294" t="s">
        <v>64</v>
      </c>
      <c r="D2294" t="s">
        <v>472</v>
      </c>
      <c r="E2294" t="s">
        <v>473</v>
      </c>
      <c r="F2294" t="s">
        <v>65</v>
      </c>
      <c r="G2294" t="s">
        <v>175</v>
      </c>
      <c r="H2294" t="s">
        <v>46</v>
      </c>
      <c r="I2294" t="s">
        <v>190</v>
      </c>
      <c r="J2294" t="s">
        <v>191</v>
      </c>
      <c r="K2294" s="1">
        <v>45414</v>
      </c>
      <c r="L2294">
        <v>60</v>
      </c>
      <c r="M2294">
        <v>2</v>
      </c>
      <c r="N2294" t="s">
        <v>538</v>
      </c>
      <c r="O2294" t="s">
        <v>537</v>
      </c>
      <c r="P2294" t="s">
        <v>630</v>
      </c>
    </row>
    <row r="2295" spans="1:16" x14ac:dyDescent="0.25">
      <c r="A2295" t="s">
        <v>497</v>
      </c>
      <c r="B2295" t="s">
        <v>174</v>
      </c>
      <c r="C2295" t="s">
        <v>64</v>
      </c>
      <c r="D2295" t="s">
        <v>472</v>
      </c>
      <c r="E2295" t="s">
        <v>473</v>
      </c>
      <c r="F2295" t="s">
        <v>65</v>
      </c>
      <c r="G2295" t="s">
        <v>175</v>
      </c>
      <c r="H2295" t="s">
        <v>46</v>
      </c>
      <c r="I2295" t="s">
        <v>190</v>
      </c>
      <c r="J2295" t="s">
        <v>191</v>
      </c>
      <c r="K2295" s="1">
        <v>45420</v>
      </c>
      <c r="L2295">
        <v>60</v>
      </c>
      <c r="M2295">
        <v>3</v>
      </c>
      <c r="N2295" t="s">
        <v>538</v>
      </c>
      <c r="O2295" t="s">
        <v>537</v>
      </c>
      <c r="P2295" t="s">
        <v>630</v>
      </c>
    </row>
    <row r="2296" spans="1:16" x14ac:dyDescent="0.25">
      <c r="A2296" t="s">
        <v>497</v>
      </c>
      <c r="B2296" t="s">
        <v>174</v>
      </c>
      <c r="C2296" t="s">
        <v>64</v>
      </c>
      <c r="D2296" t="s">
        <v>472</v>
      </c>
      <c r="E2296" t="s">
        <v>473</v>
      </c>
      <c r="F2296" t="s">
        <v>65</v>
      </c>
      <c r="G2296" t="s">
        <v>175</v>
      </c>
      <c r="H2296" t="s">
        <v>46</v>
      </c>
      <c r="I2296" t="s">
        <v>190</v>
      </c>
      <c r="J2296" t="s">
        <v>191</v>
      </c>
      <c r="K2296" s="1">
        <v>45421</v>
      </c>
      <c r="L2296">
        <v>60</v>
      </c>
      <c r="M2296">
        <v>3</v>
      </c>
      <c r="N2296" t="s">
        <v>538</v>
      </c>
      <c r="O2296" t="s">
        <v>537</v>
      </c>
      <c r="P2296" t="s">
        <v>630</v>
      </c>
    </row>
    <row r="2297" spans="1:16" x14ac:dyDescent="0.25">
      <c r="A2297" t="s">
        <v>497</v>
      </c>
      <c r="B2297" t="s">
        <v>174</v>
      </c>
      <c r="C2297" t="s">
        <v>64</v>
      </c>
      <c r="D2297" t="s">
        <v>472</v>
      </c>
      <c r="E2297" t="s">
        <v>473</v>
      </c>
      <c r="F2297" t="s">
        <v>65</v>
      </c>
      <c r="G2297" t="s">
        <v>175</v>
      </c>
      <c r="H2297" t="s">
        <v>46</v>
      </c>
      <c r="I2297" t="s">
        <v>190</v>
      </c>
      <c r="J2297" t="s">
        <v>191</v>
      </c>
      <c r="K2297" s="1">
        <v>45425</v>
      </c>
      <c r="L2297">
        <v>60</v>
      </c>
      <c r="M2297">
        <v>4</v>
      </c>
      <c r="N2297" t="s">
        <v>538</v>
      </c>
      <c r="O2297" t="s">
        <v>537</v>
      </c>
      <c r="P2297" t="s">
        <v>630</v>
      </c>
    </row>
    <row r="2298" spans="1:16" x14ac:dyDescent="0.25">
      <c r="A2298" t="s">
        <v>497</v>
      </c>
      <c r="B2298" t="s">
        <v>174</v>
      </c>
      <c r="C2298" t="s">
        <v>64</v>
      </c>
      <c r="D2298" t="s">
        <v>472</v>
      </c>
      <c r="E2298" t="s">
        <v>473</v>
      </c>
      <c r="F2298" t="s">
        <v>65</v>
      </c>
      <c r="G2298" t="s">
        <v>175</v>
      </c>
      <c r="H2298" t="s">
        <v>46</v>
      </c>
      <c r="I2298" t="s">
        <v>190</v>
      </c>
      <c r="J2298" t="s">
        <v>191</v>
      </c>
      <c r="K2298" s="1">
        <v>45426</v>
      </c>
      <c r="L2298">
        <v>60</v>
      </c>
      <c r="M2298">
        <v>4</v>
      </c>
      <c r="N2298" t="s">
        <v>538</v>
      </c>
      <c r="O2298" t="s">
        <v>537</v>
      </c>
      <c r="P2298" t="s">
        <v>630</v>
      </c>
    </row>
    <row r="2299" spans="1:16" x14ac:dyDescent="0.25">
      <c r="A2299" t="s">
        <v>497</v>
      </c>
      <c r="B2299" t="s">
        <v>174</v>
      </c>
      <c r="C2299" t="s">
        <v>64</v>
      </c>
      <c r="D2299" t="s">
        <v>472</v>
      </c>
      <c r="E2299" t="s">
        <v>473</v>
      </c>
      <c r="F2299" t="s">
        <v>65</v>
      </c>
      <c r="G2299" t="s">
        <v>175</v>
      </c>
      <c r="H2299" t="s">
        <v>46</v>
      </c>
      <c r="I2299" t="s">
        <v>190</v>
      </c>
      <c r="J2299" t="s">
        <v>191</v>
      </c>
      <c r="K2299" s="1">
        <v>45427</v>
      </c>
      <c r="L2299">
        <v>30</v>
      </c>
      <c r="M2299">
        <v>4</v>
      </c>
      <c r="N2299" t="s">
        <v>538</v>
      </c>
      <c r="O2299" t="s">
        <v>537</v>
      </c>
      <c r="P2299" t="s">
        <v>630</v>
      </c>
    </row>
    <row r="2300" spans="1:16" x14ac:dyDescent="0.25">
      <c r="A2300" t="s">
        <v>497</v>
      </c>
      <c r="B2300" t="s">
        <v>174</v>
      </c>
      <c r="C2300" t="s">
        <v>64</v>
      </c>
      <c r="D2300" t="s">
        <v>472</v>
      </c>
      <c r="E2300" t="s">
        <v>473</v>
      </c>
      <c r="F2300" t="s">
        <v>65</v>
      </c>
      <c r="G2300" t="s">
        <v>175</v>
      </c>
      <c r="H2300" t="s">
        <v>192</v>
      </c>
      <c r="I2300" t="s">
        <v>203</v>
      </c>
      <c r="J2300" t="s">
        <v>117</v>
      </c>
      <c r="K2300" s="1">
        <v>45404</v>
      </c>
      <c r="L2300">
        <v>30</v>
      </c>
      <c r="M2300">
        <v>1</v>
      </c>
      <c r="N2300" t="s">
        <v>538</v>
      </c>
      <c r="O2300" t="s">
        <v>537</v>
      </c>
      <c r="P2300" t="s">
        <v>630</v>
      </c>
    </row>
    <row r="2301" spans="1:16" x14ac:dyDescent="0.25">
      <c r="A2301" t="s">
        <v>497</v>
      </c>
      <c r="B2301" t="s">
        <v>174</v>
      </c>
      <c r="C2301" t="s">
        <v>64</v>
      </c>
      <c r="D2301" t="s">
        <v>472</v>
      </c>
      <c r="E2301" t="s">
        <v>473</v>
      </c>
      <c r="F2301" t="s">
        <v>65</v>
      </c>
      <c r="G2301" t="s">
        <v>175</v>
      </c>
      <c r="H2301" t="s">
        <v>192</v>
      </c>
      <c r="I2301" t="s">
        <v>203</v>
      </c>
      <c r="J2301" t="s">
        <v>117</v>
      </c>
      <c r="K2301" s="1">
        <v>45405</v>
      </c>
      <c r="L2301">
        <v>10.001999999999899</v>
      </c>
      <c r="M2301">
        <v>1</v>
      </c>
      <c r="N2301" t="s">
        <v>538</v>
      </c>
      <c r="O2301" t="s">
        <v>537</v>
      </c>
      <c r="P2301" t="s">
        <v>630</v>
      </c>
    </row>
    <row r="2302" spans="1:16" x14ac:dyDescent="0.25">
      <c r="A2302" t="s">
        <v>497</v>
      </c>
      <c r="B2302" t="s">
        <v>174</v>
      </c>
      <c r="C2302" t="s">
        <v>64</v>
      </c>
      <c r="D2302" t="s">
        <v>472</v>
      </c>
      <c r="E2302" t="s">
        <v>473</v>
      </c>
      <c r="F2302" t="s">
        <v>65</v>
      </c>
      <c r="G2302" t="s">
        <v>175</v>
      </c>
      <c r="H2302" t="s">
        <v>192</v>
      </c>
      <c r="I2302" t="s">
        <v>203</v>
      </c>
      <c r="J2302" t="s">
        <v>117</v>
      </c>
      <c r="K2302" s="1">
        <v>45406</v>
      </c>
      <c r="L2302">
        <v>10.001999999999899</v>
      </c>
      <c r="M2302">
        <v>1</v>
      </c>
      <c r="N2302" t="s">
        <v>538</v>
      </c>
      <c r="O2302" t="s">
        <v>537</v>
      </c>
      <c r="P2302" t="s">
        <v>630</v>
      </c>
    </row>
    <row r="2303" spans="1:16" x14ac:dyDescent="0.25">
      <c r="A2303" t="s">
        <v>497</v>
      </c>
      <c r="B2303" t="s">
        <v>174</v>
      </c>
      <c r="C2303" t="s">
        <v>64</v>
      </c>
      <c r="D2303" t="s">
        <v>472</v>
      </c>
      <c r="E2303" t="s">
        <v>473</v>
      </c>
      <c r="F2303" t="s">
        <v>65</v>
      </c>
      <c r="G2303" t="s">
        <v>175</v>
      </c>
      <c r="H2303" t="s">
        <v>192</v>
      </c>
      <c r="I2303" t="s">
        <v>203</v>
      </c>
      <c r="J2303" t="s">
        <v>117</v>
      </c>
      <c r="K2303" s="1">
        <v>45411</v>
      </c>
      <c r="L2303">
        <v>30</v>
      </c>
      <c r="M2303">
        <v>2</v>
      </c>
      <c r="N2303" t="s">
        <v>538</v>
      </c>
      <c r="O2303" t="s">
        <v>537</v>
      </c>
      <c r="P2303" t="s">
        <v>630</v>
      </c>
    </row>
    <row r="2304" spans="1:16" x14ac:dyDescent="0.25">
      <c r="A2304" t="s">
        <v>497</v>
      </c>
      <c r="B2304" t="s">
        <v>174</v>
      </c>
      <c r="C2304" t="s">
        <v>64</v>
      </c>
      <c r="D2304" t="s">
        <v>472</v>
      </c>
      <c r="E2304" t="s">
        <v>473</v>
      </c>
      <c r="F2304" t="s">
        <v>65</v>
      </c>
      <c r="G2304" t="s">
        <v>175</v>
      </c>
      <c r="H2304" t="s">
        <v>192</v>
      </c>
      <c r="I2304" t="s">
        <v>203</v>
      </c>
      <c r="J2304" t="s">
        <v>117</v>
      </c>
      <c r="K2304" s="1">
        <v>45412</v>
      </c>
      <c r="L2304">
        <v>10.001999999999899</v>
      </c>
      <c r="M2304">
        <v>2</v>
      </c>
      <c r="N2304" t="s">
        <v>538</v>
      </c>
      <c r="O2304" t="s">
        <v>537</v>
      </c>
      <c r="P2304" t="s">
        <v>630</v>
      </c>
    </row>
    <row r="2305" spans="1:16" x14ac:dyDescent="0.25">
      <c r="A2305" t="s">
        <v>497</v>
      </c>
      <c r="B2305" t="s">
        <v>174</v>
      </c>
      <c r="C2305" t="s">
        <v>64</v>
      </c>
      <c r="D2305" t="s">
        <v>472</v>
      </c>
      <c r="E2305" t="s">
        <v>473</v>
      </c>
      <c r="F2305" t="s">
        <v>65</v>
      </c>
      <c r="G2305" t="s">
        <v>175</v>
      </c>
      <c r="H2305" t="s">
        <v>192</v>
      </c>
      <c r="I2305" t="s">
        <v>203</v>
      </c>
      <c r="J2305" t="s">
        <v>117</v>
      </c>
      <c r="K2305" s="1">
        <v>45414</v>
      </c>
      <c r="L2305">
        <v>30</v>
      </c>
      <c r="M2305">
        <v>2</v>
      </c>
      <c r="N2305" t="s">
        <v>538</v>
      </c>
      <c r="O2305" t="s">
        <v>537</v>
      </c>
      <c r="P2305" t="s">
        <v>630</v>
      </c>
    </row>
    <row r="2306" spans="1:16" x14ac:dyDescent="0.25">
      <c r="A2306" t="s">
        <v>497</v>
      </c>
      <c r="B2306" t="s">
        <v>174</v>
      </c>
      <c r="C2306" t="s">
        <v>64</v>
      </c>
      <c r="D2306" t="s">
        <v>472</v>
      </c>
      <c r="E2306" t="s">
        <v>473</v>
      </c>
      <c r="F2306" t="s">
        <v>65</v>
      </c>
      <c r="G2306" t="s">
        <v>175</v>
      </c>
      <c r="H2306" t="s">
        <v>192</v>
      </c>
      <c r="I2306" t="s">
        <v>203</v>
      </c>
      <c r="J2306" t="s">
        <v>117</v>
      </c>
      <c r="K2306" s="1">
        <v>45415</v>
      </c>
      <c r="L2306">
        <v>30</v>
      </c>
      <c r="M2306">
        <v>2</v>
      </c>
      <c r="N2306" t="s">
        <v>538</v>
      </c>
      <c r="O2306" t="s">
        <v>537</v>
      </c>
      <c r="P2306" t="s">
        <v>630</v>
      </c>
    </row>
    <row r="2307" spans="1:16" x14ac:dyDescent="0.25">
      <c r="A2307" t="s">
        <v>497</v>
      </c>
      <c r="B2307" t="s">
        <v>174</v>
      </c>
      <c r="C2307" t="s">
        <v>64</v>
      </c>
      <c r="D2307" t="s">
        <v>472</v>
      </c>
      <c r="E2307" t="s">
        <v>473</v>
      </c>
      <c r="F2307" t="s">
        <v>65</v>
      </c>
      <c r="G2307" t="s">
        <v>175</v>
      </c>
      <c r="H2307" t="s">
        <v>192</v>
      </c>
      <c r="I2307" t="s">
        <v>203</v>
      </c>
      <c r="J2307" t="s">
        <v>117</v>
      </c>
      <c r="K2307" s="1">
        <v>45418</v>
      </c>
      <c r="L2307">
        <v>30</v>
      </c>
      <c r="M2307">
        <v>3</v>
      </c>
      <c r="N2307" t="s">
        <v>538</v>
      </c>
      <c r="O2307" t="s">
        <v>537</v>
      </c>
      <c r="P2307" t="s">
        <v>630</v>
      </c>
    </row>
    <row r="2308" spans="1:16" x14ac:dyDescent="0.25">
      <c r="A2308" t="s">
        <v>497</v>
      </c>
      <c r="B2308" t="s">
        <v>174</v>
      </c>
      <c r="C2308" t="s">
        <v>64</v>
      </c>
      <c r="D2308" t="s">
        <v>472</v>
      </c>
      <c r="E2308" t="s">
        <v>473</v>
      </c>
      <c r="F2308" t="s">
        <v>65</v>
      </c>
      <c r="G2308" t="s">
        <v>175</v>
      </c>
      <c r="H2308" t="s">
        <v>192</v>
      </c>
      <c r="I2308" t="s">
        <v>203</v>
      </c>
      <c r="J2308" t="s">
        <v>117</v>
      </c>
      <c r="K2308" s="1">
        <v>45420</v>
      </c>
      <c r="L2308">
        <v>30</v>
      </c>
      <c r="M2308">
        <v>3</v>
      </c>
      <c r="N2308" t="s">
        <v>538</v>
      </c>
      <c r="O2308" t="s">
        <v>537</v>
      </c>
      <c r="P2308" t="s">
        <v>630</v>
      </c>
    </row>
    <row r="2309" spans="1:16" x14ac:dyDescent="0.25">
      <c r="A2309" t="s">
        <v>497</v>
      </c>
      <c r="B2309" t="s">
        <v>174</v>
      </c>
      <c r="C2309" t="s">
        <v>64</v>
      </c>
      <c r="D2309" t="s">
        <v>472</v>
      </c>
      <c r="E2309" t="s">
        <v>473</v>
      </c>
      <c r="F2309" t="s">
        <v>65</v>
      </c>
      <c r="G2309" t="s">
        <v>175</v>
      </c>
      <c r="H2309" t="s">
        <v>192</v>
      </c>
      <c r="I2309" t="s">
        <v>203</v>
      </c>
      <c r="J2309" t="s">
        <v>117</v>
      </c>
      <c r="K2309" s="1">
        <v>45422</v>
      </c>
      <c r="L2309">
        <v>30</v>
      </c>
      <c r="M2309">
        <v>3</v>
      </c>
      <c r="N2309" t="s">
        <v>538</v>
      </c>
      <c r="O2309" t="s">
        <v>537</v>
      </c>
      <c r="P2309" t="s">
        <v>630</v>
      </c>
    </row>
    <row r="2310" spans="1:16" x14ac:dyDescent="0.25">
      <c r="A2310" t="s">
        <v>497</v>
      </c>
      <c r="B2310" t="s">
        <v>174</v>
      </c>
      <c r="C2310" t="s">
        <v>64</v>
      </c>
      <c r="D2310" t="s">
        <v>472</v>
      </c>
      <c r="E2310" t="s">
        <v>473</v>
      </c>
      <c r="F2310" t="s">
        <v>65</v>
      </c>
      <c r="G2310" t="s">
        <v>175</v>
      </c>
      <c r="H2310" t="s">
        <v>192</v>
      </c>
      <c r="I2310" t="s">
        <v>203</v>
      </c>
      <c r="J2310" t="s">
        <v>117</v>
      </c>
      <c r="K2310" s="1">
        <v>45425</v>
      </c>
      <c r="L2310">
        <v>30</v>
      </c>
      <c r="M2310">
        <v>4</v>
      </c>
      <c r="N2310" t="s">
        <v>538</v>
      </c>
      <c r="O2310" t="s">
        <v>537</v>
      </c>
      <c r="P2310" t="s">
        <v>630</v>
      </c>
    </row>
    <row r="2311" spans="1:16" x14ac:dyDescent="0.25">
      <c r="A2311" t="s">
        <v>497</v>
      </c>
      <c r="B2311" t="s">
        <v>174</v>
      </c>
      <c r="C2311" t="s">
        <v>64</v>
      </c>
      <c r="D2311" t="s">
        <v>472</v>
      </c>
      <c r="E2311" t="s">
        <v>473</v>
      </c>
      <c r="F2311" t="s">
        <v>65</v>
      </c>
      <c r="G2311" t="s">
        <v>175</v>
      </c>
      <c r="H2311" t="s">
        <v>192</v>
      </c>
      <c r="I2311" t="s">
        <v>203</v>
      </c>
      <c r="J2311" t="s">
        <v>117</v>
      </c>
      <c r="K2311" s="1">
        <v>45428</v>
      </c>
      <c r="L2311">
        <v>30</v>
      </c>
      <c r="M2311">
        <v>4</v>
      </c>
      <c r="N2311" t="s">
        <v>538</v>
      </c>
      <c r="O2311" t="s">
        <v>537</v>
      </c>
      <c r="P2311" t="s">
        <v>630</v>
      </c>
    </row>
    <row r="2312" spans="1:16" x14ac:dyDescent="0.25">
      <c r="A2312" t="s">
        <v>497</v>
      </c>
      <c r="B2312" t="s">
        <v>174</v>
      </c>
      <c r="C2312" t="s">
        <v>64</v>
      </c>
      <c r="D2312" t="s">
        <v>472</v>
      </c>
      <c r="E2312" t="s">
        <v>473</v>
      </c>
      <c r="F2312" t="s">
        <v>65</v>
      </c>
      <c r="G2312" t="s">
        <v>175</v>
      </c>
      <c r="H2312" t="s">
        <v>192</v>
      </c>
      <c r="I2312" t="s">
        <v>203</v>
      </c>
      <c r="J2312" t="s">
        <v>117</v>
      </c>
      <c r="K2312" s="1">
        <v>45429</v>
      </c>
      <c r="L2312">
        <v>30</v>
      </c>
      <c r="M2312">
        <v>4</v>
      </c>
      <c r="N2312" t="s">
        <v>538</v>
      </c>
      <c r="O2312" t="s">
        <v>537</v>
      </c>
      <c r="P2312" t="s">
        <v>630</v>
      </c>
    </row>
    <row r="2313" spans="1:16" x14ac:dyDescent="0.25">
      <c r="A2313" t="s">
        <v>497</v>
      </c>
      <c r="B2313" t="s">
        <v>174</v>
      </c>
      <c r="C2313" t="s">
        <v>64</v>
      </c>
      <c r="D2313" t="s">
        <v>472</v>
      </c>
      <c r="E2313" t="s">
        <v>473</v>
      </c>
      <c r="F2313" t="s">
        <v>65</v>
      </c>
      <c r="G2313" t="s">
        <v>175</v>
      </c>
      <c r="H2313" t="s">
        <v>192</v>
      </c>
      <c r="I2313" t="s">
        <v>193</v>
      </c>
      <c r="J2313" t="s">
        <v>191</v>
      </c>
      <c r="K2313" s="1">
        <v>45404</v>
      </c>
      <c r="L2313">
        <v>10.001999999999899</v>
      </c>
      <c r="M2313">
        <v>1</v>
      </c>
      <c r="N2313" t="s">
        <v>538</v>
      </c>
      <c r="O2313" t="s">
        <v>537</v>
      </c>
      <c r="P2313" t="s">
        <v>630</v>
      </c>
    </row>
    <row r="2314" spans="1:16" x14ac:dyDescent="0.25">
      <c r="A2314" t="s">
        <v>497</v>
      </c>
      <c r="B2314" t="s">
        <v>174</v>
      </c>
      <c r="C2314" t="s">
        <v>64</v>
      </c>
      <c r="D2314" t="s">
        <v>472</v>
      </c>
      <c r="E2314" t="s">
        <v>473</v>
      </c>
      <c r="F2314" t="s">
        <v>65</v>
      </c>
      <c r="G2314" t="s">
        <v>175</v>
      </c>
      <c r="H2314" t="s">
        <v>192</v>
      </c>
      <c r="I2314" t="s">
        <v>193</v>
      </c>
      <c r="J2314" t="s">
        <v>191</v>
      </c>
      <c r="K2314" s="1">
        <v>45411</v>
      </c>
      <c r="L2314">
        <v>30</v>
      </c>
      <c r="M2314">
        <v>2</v>
      </c>
      <c r="N2314" t="s">
        <v>538</v>
      </c>
      <c r="O2314" t="s">
        <v>537</v>
      </c>
      <c r="P2314" t="s">
        <v>630</v>
      </c>
    </row>
    <row r="2315" spans="1:16" x14ac:dyDescent="0.25">
      <c r="A2315" t="s">
        <v>497</v>
      </c>
      <c r="B2315" t="s">
        <v>174</v>
      </c>
      <c r="C2315" t="s">
        <v>64</v>
      </c>
      <c r="D2315" t="s">
        <v>472</v>
      </c>
      <c r="E2315" t="s">
        <v>473</v>
      </c>
      <c r="F2315" t="s">
        <v>65</v>
      </c>
      <c r="G2315" t="s">
        <v>175</v>
      </c>
      <c r="H2315" t="s">
        <v>192</v>
      </c>
      <c r="I2315" t="s">
        <v>193</v>
      </c>
      <c r="J2315" t="s">
        <v>191</v>
      </c>
      <c r="K2315" s="1">
        <v>45413</v>
      </c>
      <c r="L2315">
        <v>30</v>
      </c>
      <c r="M2315">
        <v>2</v>
      </c>
      <c r="N2315" t="s">
        <v>538</v>
      </c>
      <c r="O2315" t="s">
        <v>537</v>
      </c>
      <c r="P2315" t="s">
        <v>630</v>
      </c>
    </row>
    <row r="2316" spans="1:16" x14ac:dyDescent="0.25">
      <c r="A2316" t="s">
        <v>497</v>
      </c>
      <c r="B2316" t="s">
        <v>174</v>
      </c>
      <c r="C2316" t="s">
        <v>64</v>
      </c>
      <c r="D2316" t="s">
        <v>472</v>
      </c>
      <c r="E2316" t="s">
        <v>473</v>
      </c>
      <c r="F2316" t="s">
        <v>65</v>
      </c>
      <c r="G2316" t="s">
        <v>175</v>
      </c>
      <c r="H2316" t="s">
        <v>192</v>
      </c>
      <c r="I2316" t="s">
        <v>193</v>
      </c>
      <c r="J2316" t="s">
        <v>191</v>
      </c>
      <c r="K2316" s="1">
        <v>45414</v>
      </c>
      <c r="L2316">
        <v>60</v>
      </c>
      <c r="M2316">
        <v>2</v>
      </c>
      <c r="N2316" t="s">
        <v>538</v>
      </c>
      <c r="O2316" t="s">
        <v>537</v>
      </c>
      <c r="P2316" t="s">
        <v>630</v>
      </c>
    </row>
    <row r="2317" spans="1:16" x14ac:dyDescent="0.25">
      <c r="A2317" t="s">
        <v>497</v>
      </c>
      <c r="B2317" t="s">
        <v>174</v>
      </c>
      <c r="C2317" t="s">
        <v>64</v>
      </c>
      <c r="D2317" t="s">
        <v>472</v>
      </c>
      <c r="E2317" t="s">
        <v>473</v>
      </c>
      <c r="F2317" t="s">
        <v>65</v>
      </c>
      <c r="G2317" t="s">
        <v>175</v>
      </c>
      <c r="H2317" t="s">
        <v>192</v>
      </c>
      <c r="I2317" t="s">
        <v>193</v>
      </c>
      <c r="J2317" t="s">
        <v>191</v>
      </c>
      <c r="K2317" s="1">
        <v>45415</v>
      </c>
      <c r="L2317">
        <v>30</v>
      </c>
      <c r="M2317">
        <v>2</v>
      </c>
      <c r="N2317" t="s">
        <v>538</v>
      </c>
      <c r="O2317" t="s">
        <v>537</v>
      </c>
      <c r="P2317" t="s">
        <v>630</v>
      </c>
    </row>
    <row r="2318" spans="1:16" x14ac:dyDescent="0.25">
      <c r="A2318" t="s">
        <v>497</v>
      </c>
      <c r="B2318" t="s">
        <v>174</v>
      </c>
      <c r="C2318" t="s">
        <v>64</v>
      </c>
      <c r="D2318" t="s">
        <v>472</v>
      </c>
      <c r="E2318" t="s">
        <v>473</v>
      </c>
      <c r="F2318" t="s">
        <v>65</v>
      </c>
      <c r="G2318" t="s">
        <v>175</v>
      </c>
      <c r="H2318" t="s">
        <v>192</v>
      </c>
      <c r="I2318" t="s">
        <v>193</v>
      </c>
      <c r="J2318" t="s">
        <v>191</v>
      </c>
      <c r="K2318" s="1">
        <v>45419</v>
      </c>
      <c r="L2318">
        <v>60</v>
      </c>
      <c r="M2318">
        <v>3</v>
      </c>
      <c r="N2318" t="s">
        <v>538</v>
      </c>
      <c r="O2318" t="s">
        <v>537</v>
      </c>
      <c r="P2318" t="s">
        <v>630</v>
      </c>
    </row>
    <row r="2319" spans="1:16" x14ac:dyDescent="0.25">
      <c r="A2319" t="s">
        <v>497</v>
      </c>
      <c r="B2319" t="s">
        <v>174</v>
      </c>
      <c r="C2319" t="s">
        <v>64</v>
      </c>
      <c r="D2319" t="s">
        <v>472</v>
      </c>
      <c r="E2319" t="s">
        <v>473</v>
      </c>
      <c r="F2319" t="s">
        <v>65</v>
      </c>
      <c r="G2319" t="s">
        <v>175</v>
      </c>
      <c r="H2319" t="s">
        <v>192</v>
      </c>
      <c r="I2319" t="s">
        <v>193</v>
      </c>
      <c r="J2319" t="s">
        <v>191</v>
      </c>
      <c r="K2319" s="1">
        <v>45426</v>
      </c>
      <c r="L2319">
        <v>30</v>
      </c>
      <c r="M2319">
        <v>4</v>
      </c>
      <c r="N2319" t="s">
        <v>538</v>
      </c>
      <c r="O2319" t="s">
        <v>537</v>
      </c>
      <c r="P2319" t="s">
        <v>630</v>
      </c>
    </row>
    <row r="2320" spans="1:16" x14ac:dyDescent="0.25">
      <c r="A2320" t="s">
        <v>497</v>
      </c>
      <c r="B2320" t="s">
        <v>174</v>
      </c>
      <c r="C2320" t="s">
        <v>64</v>
      </c>
      <c r="D2320" t="s">
        <v>472</v>
      </c>
      <c r="E2320" t="s">
        <v>473</v>
      </c>
      <c r="F2320" t="s">
        <v>65</v>
      </c>
      <c r="G2320" t="s">
        <v>175</v>
      </c>
      <c r="H2320" t="s">
        <v>192</v>
      </c>
      <c r="I2320" t="s">
        <v>193</v>
      </c>
      <c r="J2320" t="s">
        <v>191</v>
      </c>
      <c r="K2320" s="1">
        <v>45429</v>
      </c>
      <c r="L2320">
        <v>30</v>
      </c>
      <c r="M2320">
        <v>4</v>
      </c>
      <c r="N2320" t="s">
        <v>538</v>
      </c>
      <c r="O2320" t="s">
        <v>537</v>
      </c>
      <c r="P2320" t="s">
        <v>630</v>
      </c>
    </row>
    <row r="2321" spans="1:16" x14ac:dyDescent="0.25">
      <c r="A2321" t="s">
        <v>497</v>
      </c>
      <c r="B2321" t="s">
        <v>174</v>
      </c>
      <c r="C2321" t="s">
        <v>64</v>
      </c>
      <c r="D2321" t="s">
        <v>472</v>
      </c>
      <c r="E2321" t="s">
        <v>473</v>
      </c>
      <c r="F2321" t="s">
        <v>65</v>
      </c>
      <c r="G2321" t="s">
        <v>175</v>
      </c>
      <c r="H2321" t="s">
        <v>192</v>
      </c>
      <c r="I2321" t="s">
        <v>194</v>
      </c>
      <c r="J2321" t="s">
        <v>191</v>
      </c>
      <c r="K2321" s="1">
        <v>45406</v>
      </c>
      <c r="L2321">
        <v>10.001999999999899</v>
      </c>
      <c r="M2321">
        <v>1</v>
      </c>
      <c r="N2321" t="s">
        <v>538</v>
      </c>
      <c r="O2321" t="s">
        <v>537</v>
      </c>
      <c r="P2321" t="s">
        <v>630</v>
      </c>
    </row>
    <row r="2322" spans="1:16" x14ac:dyDescent="0.25">
      <c r="A2322" t="s">
        <v>497</v>
      </c>
      <c r="B2322" t="s">
        <v>174</v>
      </c>
      <c r="C2322" t="s">
        <v>64</v>
      </c>
      <c r="D2322" t="s">
        <v>472</v>
      </c>
      <c r="E2322" t="s">
        <v>473</v>
      </c>
      <c r="F2322" t="s">
        <v>65</v>
      </c>
      <c r="G2322" t="s">
        <v>175</v>
      </c>
      <c r="H2322" t="s">
        <v>192</v>
      </c>
      <c r="I2322" t="s">
        <v>194</v>
      </c>
      <c r="J2322" t="s">
        <v>191</v>
      </c>
      <c r="K2322" s="1">
        <v>45413</v>
      </c>
      <c r="L2322">
        <v>30</v>
      </c>
      <c r="M2322">
        <v>2</v>
      </c>
      <c r="N2322" t="s">
        <v>538</v>
      </c>
      <c r="O2322" t="s">
        <v>537</v>
      </c>
      <c r="P2322" t="s">
        <v>630</v>
      </c>
    </row>
    <row r="2323" spans="1:16" x14ac:dyDescent="0.25">
      <c r="A2323" t="s">
        <v>497</v>
      </c>
      <c r="B2323" t="s">
        <v>174</v>
      </c>
      <c r="C2323" t="s">
        <v>64</v>
      </c>
      <c r="D2323" t="s">
        <v>472</v>
      </c>
      <c r="E2323" t="s">
        <v>473</v>
      </c>
      <c r="F2323" t="s">
        <v>65</v>
      </c>
      <c r="G2323" t="s">
        <v>175</v>
      </c>
      <c r="H2323" t="s">
        <v>192</v>
      </c>
      <c r="I2323" t="s">
        <v>194</v>
      </c>
      <c r="J2323" t="s">
        <v>191</v>
      </c>
      <c r="K2323" s="1">
        <v>45414</v>
      </c>
      <c r="L2323">
        <v>30</v>
      </c>
      <c r="M2323">
        <v>2</v>
      </c>
      <c r="N2323" t="s">
        <v>538</v>
      </c>
      <c r="O2323" t="s">
        <v>537</v>
      </c>
      <c r="P2323" t="s">
        <v>630</v>
      </c>
    </row>
    <row r="2324" spans="1:16" x14ac:dyDescent="0.25">
      <c r="A2324" t="s">
        <v>497</v>
      </c>
      <c r="B2324" t="s">
        <v>174</v>
      </c>
      <c r="C2324" t="s">
        <v>64</v>
      </c>
      <c r="D2324" t="s">
        <v>472</v>
      </c>
      <c r="E2324" t="s">
        <v>473</v>
      </c>
      <c r="F2324" t="s">
        <v>65</v>
      </c>
      <c r="G2324" t="s">
        <v>175</v>
      </c>
      <c r="H2324" t="s">
        <v>192</v>
      </c>
      <c r="I2324" t="s">
        <v>194</v>
      </c>
      <c r="J2324" t="s">
        <v>191</v>
      </c>
      <c r="K2324" s="1">
        <v>45420</v>
      </c>
      <c r="L2324">
        <v>30</v>
      </c>
      <c r="M2324">
        <v>3</v>
      </c>
      <c r="N2324" t="s">
        <v>538</v>
      </c>
      <c r="O2324" t="s">
        <v>537</v>
      </c>
      <c r="P2324" t="s">
        <v>630</v>
      </c>
    </row>
    <row r="2325" spans="1:16" x14ac:dyDescent="0.25">
      <c r="A2325" t="s">
        <v>497</v>
      </c>
      <c r="B2325" t="s">
        <v>174</v>
      </c>
      <c r="C2325" t="s">
        <v>64</v>
      </c>
      <c r="D2325" t="s">
        <v>472</v>
      </c>
      <c r="E2325" t="s">
        <v>473</v>
      </c>
      <c r="F2325" t="s">
        <v>65</v>
      </c>
      <c r="G2325" t="s">
        <v>175</v>
      </c>
      <c r="H2325" t="s">
        <v>192</v>
      </c>
      <c r="I2325" t="s">
        <v>194</v>
      </c>
      <c r="J2325" t="s">
        <v>191</v>
      </c>
      <c r="K2325" s="1">
        <v>45421</v>
      </c>
      <c r="L2325">
        <v>30</v>
      </c>
      <c r="M2325">
        <v>3</v>
      </c>
      <c r="N2325" t="s">
        <v>538</v>
      </c>
      <c r="O2325" t="s">
        <v>537</v>
      </c>
      <c r="P2325" t="s">
        <v>630</v>
      </c>
    </row>
    <row r="2326" spans="1:16" x14ac:dyDescent="0.25">
      <c r="A2326" t="s">
        <v>497</v>
      </c>
      <c r="B2326" t="s">
        <v>174</v>
      </c>
      <c r="C2326" t="s">
        <v>64</v>
      </c>
      <c r="D2326" t="s">
        <v>472</v>
      </c>
      <c r="E2326" t="s">
        <v>473</v>
      </c>
      <c r="F2326" t="s">
        <v>65</v>
      </c>
      <c r="G2326" t="s">
        <v>175</v>
      </c>
      <c r="H2326" t="s">
        <v>192</v>
      </c>
      <c r="I2326" t="s">
        <v>204</v>
      </c>
      <c r="J2326" t="s">
        <v>191</v>
      </c>
      <c r="K2326" s="1">
        <v>45414</v>
      </c>
      <c r="L2326">
        <v>90</v>
      </c>
      <c r="M2326">
        <v>2</v>
      </c>
      <c r="N2326" t="s">
        <v>538</v>
      </c>
      <c r="O2326" t="s">
        <v>537</v>
      </c>
      <c r="P2326" t="s">
        <v>630</v>
      </c>
    </row>
    <row r="2327" spans="1:16" x14ac:dyDescent="0.25">
      <c r="A2327" t="s">
        <v>497</v>
      </c>
      <c r="B2327" t="s">
        <v>174</v>
      </c>
      <c r="C2327" t="s">
        <v>64</v>
      </c>
      <c r="D2327" t="s">
        <v>472</v>
      </c>
      <c r="E2327" t="s">
        <v>473</v>
      </c>
      <c r="F2327" t="s">
        <v>65</v>
      </c>
      <c r="G2327" t="s">
        <v>175</v>
      </c>
      <c r="H2327" t="s">
        <v>192</v>
      </c>
      <c r="I2327" t="s">
        <v>204</v>
      </c>
      <c r="J2327" t="s">
        <v>191</v>
      </c>
      <c r="K2327" s="1">
        <v>45415</v>
      </c>
      <c r="L2327">
        <v>30</v>
      </c>
      <c r="M2327">
        <v>2</v>
      </c>
      <c r="N2327" t="s">
        <v>538</v>
      </c>
      <c r="O2327" t="s">
        <v>537</v>
      </c>
      <c r="P2327" t="s">
        <v>630</v>
      </c>
    </row>
    <row r="2328" spans="1:16" x14ac:dyDescent="0.25">
      <c r="A2328" t="s">
        <v>497</v>
      </c>
      <c r="B2328" t="s">
        <v>174</v>
      </c>
      <c r="C2328" t="s">
        <v>64</v>
      </c>
      <c r="D2328" t="s">
        <v>472</v>
      </c>
      <c r="E2328" t="s">
        <v>473</v>
      </c>
      <c r="F2328" t="s">
        <v>65</v>
      </c>
      <c r="G2328" t="s">
        <v>175</v>
      </c>
      <c r="H2328" t="s">
        <v>192</v>
      </c>
      <c r="I2328" t="s">
        <v>204</v>
      </c>
      <c r="J2328" t="s">
        <v>191</v>
      </c>
      <c r="K2328" s="1">
        <v>45418</v>
      </c>
      <c r="L2328">
        <v>30</v>
      </c>
      <c r="M2328">
        <v>3</v>
      </c>
      <c r="N2328" t="s">
        <v>538</v>
      </c>
      <c r="O2328" t="s">
        <v>537</v>
      </c>
      <c r="P2328" t="s">
        <v>630</v>
      </c>
    </row>
    <row r="2329" spans="1:16" x14ac:dyDescent="0.25">
      <c r="A2329" t="s">
        <v>497</v>
      </c>
      <c r="B2329" t="s">
        <v>174</v>
      </c>
      <c r="C2329" t="s">
        <v>64</v>
      </c>
      <c r="D2329" t="s">
        <v>472</v>
      </c>
      <c r="E2329" t="s">
        <v>473</v>
      </c>
      <c r="F2329" t="s">
        <v>65</v>
      </c>
      <c r="G2329" t="s">
        <v>175</v>
      </c>
      <c r="H2329" t="s">
        <v>192</v>
      </c>
      <c r="I2329" t="s">
        <v>204</v>
      </c>
      <c r="J2329" t="s">
        <v>191</v>
      </c>
      <c r="K2329" s="1">
        <v>45421</v>
      </c>
      <c r="L2329">
        <v>60</v>
      </c>
      <c r="M2329">
        <v>3</v>
      </c>
      <c r="N2329" t="s">
        <v>538</v>
      </c>
      <c r="O2329" t="s">
        <v>537</v>
      </c>
      <c r="P2329" t="s">
        <v>630</v>
      </c>
    </row>
    <row r="2330" spans="1:16" x14ac:dyDescent="0.25">
      <c r="A2330" t="s">
        <v>497</v>
      </c>
      <c r="B2330" t="s">
        <v>174</v>
      </c>
      <c r="C2330" t="s">
        <v>64</v>
      </c>
      <c r="D2330" t="s">
        <v>472</v>
      </c>
      <c r="E2330" t="s">
        <v>473</v>
      </c>
      <c r="F2330" t="s">
        <v>65</v>
      </c>
      <c r="G2330" t="s">
        <v>175</v>
      </c>
      <c r="H2330" t="s">
        <v>192</v>
      </c>
      <c r="I2330" t="s">
        <v>204</v>
      </c>
      <c r="J2330" t="s">
        <v>191</v>
      </c>
      <c r="K2330" s="1">
        <v>45425</v>
      </c>
      <c r="L2330">
        <v>30</v>
      </c>
      <c r="M2330">
        <v>4</v>
      </c>
      <c r="N2330" t="s">
        <v>538</v>
      </c>
      <c r="O2330" t="s">
        <v>537</v>
      </c>
      <c r="P2330" t="s">
        <v>630</v>
      </c>
    </row>
    <row r="2331" spans="1:16" x14ac:dyDescent="0.25">
      <c r="A2331" t="s">
        <v>353</v>
      </c>
      <c r="B2331" t="s">
        <v>174</v>
      </c>
      <c r="C2331" t="s">
        <v>64</v>
      </c>
      <c r="D2331" t="s">
        <v>354</v>
      </c>
      <c r="E2331" t="s">
        <v>197</v>
      </c>
      <c r="F2331" t="s">
        <v>14</v>
      </c>
      <c r="G2331" t="s">
        <v>175</v>
      </c>
      <c r="H2331" t="s">
        <v>176</v>
      </c>
      <c r="I2331" t="s">
        <v>59</v>
      </c>
      <c r="J2331" t="s">
        <v>117</v>
      </c>
      <c r="K2331" s="1">
        <v>45404</v>
      </c>
      <c r="L2331">
        <v>60</v>
      </c>
      <c r="M2331">
        <v>1</v>
      </c>
      <c r="N2331" t="s">
        <v>538</v>
      </c>
      <c r="O2331" t="s">
        <v>537</v>
      </c>
      <c r="P2331" t="s">
        <v>632</v>
      </c>
    </row>
    <row r="2332" spans="1:16" x14ac:dyDescent="0.25">
      <c r="A2332" t="s">
        <v>353</v>
      </c>
      <c r="B2332" t="s">
        <v>174</v>
      </c>
      <c r="C2332" t="s">
        <v>64</v>
      </c>
      <c r="D2332" t="s">
        <v>354</v>
      </c>
      <c r="E2332" t="s">
        <v>197</v>
      </c>
      <c r="F2332" t="s">
        <v>14</v>
      </c>
      <c r="G2332" t="s">
        <v>175</v>
      </c>
      <c r="H2332" t="s">
        <v>176</v>
      </c>
      <c r="I2332" t="s">
        <v>59</v>
      </c>
      <c r="J2332" t="s">
        <v>117</v>
      </c>
      <c r="K2332" s="1">
        <v>45406</v>
      </c>
      <c r="L2332">
        <v>30</v>
      </c>
      <c r="M2332">
        <v>1</v>
      </c>
      <c r="N2332" t="s">
        <v>538</v>
      </c>
      <c r="O2332" t="s">
        <v>537</v>
      </c>
      <c r="P2332" t="s">
        <v>632</v>
      </c>
    </row>
    <row r="2333" spans="1:16" x14ac:dyDescent="0.25">
      <c r="A2333" t="s">
        <v>353</v>
      </c>
      <c r="B2333" t="s">
        <v>174</v>
      </c>
      <c r="C2333" t="s">
        <v>64</v>
      </c>
      <c r="D2333" t="s">
        <v>354</v>
      </c>
      <c r="E2333" t="s">
        <v>197</v>
      </c>
      <c r="F2333" t="s">
        <v>14</v>
      </c>
      <c r="G2333" t="s">
        <v>175</v>
      </c>
      <c r="H2333" t="s">
        <v>176</v>
      </c>
      <c r="I2333" t="s">
        <v>59</v>
      </c>
      <c r="J2333" t="s">
        <v>117</v>
      </c>
      <c r="K2333" s="1">
        <v>45418</v>
      </c>
      <c r="L2333">
        <v>30</v>
      </c>
      <c r="M2333">
        <v>3</v>
      </c>
      <c r="N2333" t="s">
        <v>538</v>
      </c>
      <c r="O2333" t="s">
        <v>537</v>
      </c>
      <c r="P2333" t="s">
        <v>632</v>
      </c>
    </row>
    <row r="2334" spans="1:16" x14ac:dyDescent="0.25">
      <c r="A2334" t="s">
        <v>353</v>
      </c>
      <c r="B2334" t="s">
        <v>174</v>
      </c>
      <c r="C2334" t="s">
        <v>64</v>
      </c>
      <c r="D2334" t="s">
        <v>354</v>
      </c>
      <c r="E2334" t="s">
        <v>197</v>
      </c>
      <c r="F2334" t="s">
        <v>14</v>
      </c>
      <c r="G2334" t="s">
        <v>175</v>
      </c>
      <c r="H2334" t="s">
        <v>176</v>
      </c>
      <c r="I2334" t="s">
        <v>59</v>
      </c>
      <c r="J2334" t="s">
        <v>117</v>
      </c>
      <c r="K2334" s="1">
        <v>45419</v>
      </c>
      <c r="L2334">
        <v>60</v>
      </c>
      <c r="M2334">
        <v>3</v>
      </c>
      <c r="N2334" t="s">
        <v>538</v>
      </c>
      <c r="O2334" t="s">
        <v>537</v>
      </c>
      <c r="P2334" t="s">
        <v>632</v>
      </c>
    </row>
    <row r="2335" spans="1:16" x14ac:dyDescent="0.25">
      <c r="A2335" t="s">
        <v>353</v>
      </c>
      <c r="B2335" t="s">
        <v>174</v>
      </c>
      <c r="C2335" t="s">
        <v>64</v>
      </c>
      <c r="D2335" t="s">
        <v>354</v>
      </c>
      <c r="E2335" t="s">
        <v>197</v>
      </c>
      <c r="F2335" t="s">
        <v>14</v>
      </c>
      <c r="G2335" t="s">
        <v>175</v>
      </c>
      <c r="H2335" t="s">
        <v>176</v>
      </c>
      <c r="I2335" t="s">
        <v>59</v>
      </c>
      <c r="J2335" t="s">
        <v>117</v>
      </c>
      <c r="K2335" s="1">
        <v>45420</v>
      </c>
      <c r="L2335">
        <v>90</v>
      </c>
      <c r="M2335">
        <v>3</v>
      </c>
      <c r="N2335" t="s">
        <v>538</v>
      </c>
      <c r="O2335" t="s">
        <v>537</v>
      </c>
      <c r="P2335" t="s">
        <v>632</v>
      </c>
    </row>
    <row r="2336" spans="1:16" x14ac:dyDescent="0.25">
      <c r="A2336" t="s">
        <v>353</v>
      </c>
      <c r="B2336" t="s">
        <v>174</v>
      </c>
      <c r="C2336" t="s">
        <v>64</v>
      </c>
      <c r="D2336" t="s">
        <v>354</v>
      </c>
      <c r="E2336" t="s">
        <v>197</v>
      </c>
      <c r="F2336" t="s">
        <v>14</v>
      </c>
      <c r="G2336" t="s">
        <v>175</v>
      </c>
      <c r="H2336" t="s">
        <v>176</v>
      </c>
      <c r="I2336" t="s">
        <v>59</v>
      </c>
      <c r="J2336" t="s">
        <v>117</v>
      </c>
      <c r="K2336" s="1">
        <v>45422</v>
      </c>
      <c r="L2336">
        <v>90</v>
      </c>
      <c r="M2336">
        <v>3</v>
      </c>
      <c r="N2336" t="s">
        <v>538</v>
      </c>
      <c r="O2336" t="s">
        <v>537</v>
      </c>
      <c r="P2336" t="s">
        <v>632</v>
      </c>
    </row>
    <row r="2337" spans="1:16" x14ac:dyDescent="0.25">
      <c r="A2337" t="s">
        <v>353</v>
      </c>
      <c r="B2337" t="s">
        <v>174</v>
      </c>
      <c r="C2337" t="s">
        <v>64</v>
      </c>
      <c r="D2337" t="s">
        <v>354</v>
      </c>
      <c r="E2337" t="s">
        <v>197</v>
      </c>
      <c r="F2337" t="s">
        <v>14</v>
      </c>
      <c r="G2337" t="s">
        <v>175</v>
      </c>
      <c r="H2337" t="s">
        <v>176</v>
      </c>
      <c r="I2337" t="s">
        <v>59</v>
      </c>
      <c r="J2337" t="s">
        <v>117</v>
      </c>
      <c r="K2337" s="1">
        <v>45425</v>
      </c>
      <c r="L2337">
        <v>60</v>
      </c>
      <c r="M2337">
        <v>4</v>
      </c>
      <c r="N2337" t="s">
        <v>538</v>
      </c>
      <c r="O2337" t="s">
        <v>537</v>
      </c>
      <c r="P2337" t="s">
        <v>632</v>
      </c>
    </row>
    <row r="2338" spans="1:16" x14ac:dyDescent="0.25">
      <c r="A2338" t="s">
        <v>353</v>
      </c>
      <c r="B2338" t="s">
        <v>174</v>
      </c>
      <c r="C2338" t="s">
        <v>64</v>
      </c>
      <c r="D2338" t="s">
        <v>354</v>
      </c>
      <c r="E2338" t="s">
        <v>197</v>
      </c>
      <c r="F2338" t="s">
        <v>14</v>
      </c>
      <c r="G2338" t="s">
        <v>175</v>
      </c>
      <c r="H2338" t="s">
        <v>176</v>
      </c>
      <c r="I2338" t="s">
        <v>198</v>
      </c>
      <c r="J2338" t="s">
        <v>117</v>
      </c>
      <c r="K2338" s="1">
        <v>45404</v>
      </c>
      <c r="L2338">
        <v>60</v>
      </c>
      <c r="M2338">
        <v>1</v>
      </c>
      <c r="N2338" t="s">
        <v>538</v>
      </c>
      <c r="O2338" t="s">
        <v>537</v>
      </c>
      <c r="P2338" t="s">
        <v>632</v>
      </c>
    </row>
    <row r="2339" spans="1:16" x14ac:dyDescent="0.25">
      <c r="A2339" t="s">
        <v>353</v>
      </c>
      <c r="B2339" t="s">
        <v>174</v>
      </c>
      <c r="C2339" t="s">
        <v>64</v>
      </c>
      <c r="D2339" t="s">
        <v>354</v>
      </c>
      <c r="E2339" t="s">
        <v>197</v>
      </c>
      <c r="F2339" t="s">
        <v>14</v>
      </c>
      <c r="G2339" t="s">
        <v>175</v>
      </c>
      <c r="H2339" t="s">
        <v>176</v>
      </c>
      <c r="I2339" t="s">
        <v>198</v>
      </c>
      <c r="J2339" t="s">
        <v>117</v>
      </c>
      <c r="K2339" s="1">
        <v>45412</v>
      </c>
      <c r="L2339">
        <v>60</v>
      </c>
      <c r="M2339">
        <v>2</v>
      </c>
      <c r="N2339" t="s">
        <v>538</v>
      </c>
      <c r="O2339" t="s">
        <v>537</v>
      </c>
      <c r="P2339" t="s">
        <v>632</v>
      </c>
    </row>
    <row r="2340" spans="1:16" x14ac:dyDescent="0.25">
      <c r="A2340" t="s">
        <v>353</v>
      </c>
      <c r="B2340" t="s">
        <v>174</v>
      </c>
      <c r="C2340" t="s">
        <v>64</v>
      </c>
      <c r="D2340" t="s">
        <v>354</v>
      </c>
      <c r="E2340" t="s">
        <v>197</v>
      </c>
      <c r="F2340" t="s">
        <v>14</v>
      </c>
      <c r="G2340" t="s">
        <v>175</v>
      </c>
      <c r="H2340" t="s">
        <v>176</v>
      </c>
      <c r="I2340" t="s">
        <v>198</v>
      </c>
      <c r="J2340" t="s">
        <v>117</v>
      </c>
      <c r="K2340" s="1">
        <v>45413</v>
      </c>
      <c r="L2340">
        <v>60</v>
      </c>
      <c r="M2340">
        <v>2</v>
      </c>
      <c r="N2340" t="s">
        <v>538</v>
      </c>
      <c r="O2340" t="s">
        <v>537</v>
      </c>
      <c r="P2340" t="s">
        <v>632</v>
      </c>
    </row>
    <row r="2341" spans="1:16" x14ac:dyDescent="0.25">
      <c r="A2341" t="s">
        <v>353</v>
      </c>
      <c r="B2341" t="s">
        <v>174</v>
      </c>
      <c r="C2341" t="s">
        <v>64</v>
      </c>
      <c r="D2341" t="s">
        <v>354</v>
      </c>
      <c r="E2341" t="s">
        <v>197</v>
      </c>
      <c r="F2341" t="s">
        <v>14</v>
      </c>
      <c r="G2341" t="s">
        <v>175</v>
      </c>
      <c r="H2341" t="s">
        <v>176</v>
      </c>
      <c r="I2341" t="s">
        <v>198</v>
      </c>
      <c r="J2341" t="s">
        <v>117</v>
      </c>
      <c r="K2341" s="1">
        <v>45414</v>
      </c>
      <c r="L2341">
        <v>30</v>
      </c>
      <c r="M2341">
        <v>2</v>
      </c>
      <c r="N2341" t="s">
        <v>538</v>
      </c>
      <c r="O2341" t="s">
        <v>537</v>
      </c>
      <c r="P2341" t="s">
        <v>632</v>
      </c>
    </row>
    <row r="2342" spans="1:16" x14ac:dyDescent="0.25">
      <c r="A2342" t="s">
        <v>353</v>
      </c>
      <c r="B2342" t="s">
        <v>174</v>
      </c>
      <c r="C2342" t="s">
        <v>64</v>
      </c>
      <c r="D2342" t="s">
        <v>354</v>
      </c>
      <c r="E2342" t="s">
        <v>197</v>
      </c>
      <c r="F2342" t="s">
        <v>14</v>
      </c>
      <c r="G2342" t="s">
        <v>175</v>
      </c>
      <c r="H2342" t="s">
        <v>176</v>
      </c>
      <c r="I2342" t="s">
        <v>198</v>
      </c>
      <c r="J2342" t="s">
        <v>117</v>
      </c>
      <c r="K2342" s="1">
        <v>45419</v>
      </c>
      <c r="L2342">
        <v>60</v>
      </c>
      <c r="M2342">
        <v>3</v>
      </c>
      <c r="N2342" t="s">
        <v>538</v>
      </c>
      <c r="O2342" t="s">
        <v>537</v>
      </c>
      <c r="P2342" t="s">
        <v>632</v>
      </c>
    </row>
    <row r="2343" spans="1:16" x14ac:dyDescent="0.25">
      <c r="A2343" t="s">
        <v>353</v>
      </c>
      <c r="B2343" t="s">
        <v>174</v>
      </c>
      <c r="C2343" t="s">
        <v>64</v>
      </c>
      <c r="D2343" t="s">
        <v>354</v>
      </c>
      <c r="E2343" t="s">
        <v>197</v>
      </c>
      <c r="F2343" t="s">
        <v>14</v>
      </c>
      <c r="G2343" t="s">
        <v>175</v>
      </c>
      <c r="H2343" t="s">
        <v>176</v>
      </c>
      <c r="I2343" t="s">
        <v>198</v>
      </c>
      <c r="J2343" t="s">
        <v>117</v>
      </c>
      <c r="K2343" s="1">
        <v>45420</v>
      </c>
      <c r="L2343">
        <v>60</v>
      </c>
      <c r="M2343">
        <v>3</v>
      </c>
      <c r="N2343" t="s">
        <v>538</v>
      </c>
      <c r="O2343" t="s">
        <v>537</v>
      </c>
      <c r="P2343" t="s">
        <v>632</v>
      </c>
    </row>
    <row r="2344" spans="1:16" x14ac:dyDescent="0.25">
      <c r="A2344" t="s">
        <v>353</v>
      </c>
      <c r="B2344" t="s">
        <v>174</v>
      </c>
      <c r="C2344" t="s">
        <v>64</v>
      </c>
      <c r="D2344" t="s">
        <v>354</v>
      </c>
      <c r="E2344" t="s">
        <v>197</v>
      </c>
      <c r="F2344" t="s">
        <v>14</v>
      </c>
      <c r="G2344" t="s">
        <v>175</v>
      </c>
      <c r="H2344" t="s">
        <v>176</v>
      </c>
      <c r="I2344" t="s">
        <v>198</v>
      </c>
      <c r="J2344" t="s">
        <v>117</v>
      </c>
      <c r="K2344" s="1">
        <v>45425</v>
      </c>
      <c r="L2344">
        <v>30</v>
      </c>
      <c r="M2344">
        <v>4</v>
      </c>
      <c r="N2344" t="s">
        <v>538</v>
      </c>
      <c r="O2344" t="s">
        <v>537</v>
      </c>
      <c r="P2344" t="s">
        <v>632</v>
      </c>
    </row>
    <row r="2345" spans="1:16" x14ac:dyDescent="0.25">
      <c r="A2345" t="s">
        <v>353</v>
      </c>
      <c r="B2345" t="s">
        <v>174</v>
      </c>
      <c r="C2345" t="s">
        <v>64</v>
      </c>
      <c r="D2345" t="s">
        <v>354</v>
      </c>
      <c r="E2345" t="s">
        <v>197</v>
      </c>
      <c r="F2345" t="s">
        <v>14</v>
      </c>
      <c r="G2345" t="s">
        <v>175</v>
      </c>
      <c r="H2345" t="s">
        <v>176</v>
      </c>
      <c r="I2345" t="s">
        <v>198</v>
      </c>
      <c r="J2345" t="s">
        <v>117</v>
      </c>
      <c r="K2345" s="1">
        <v>45426</v>
      </c>
      <c r="L2345">
        <v>60</v>
      </c>
      <c r="M2345">
        <v>4</v>
      </c>
      <c r="N2345" t="s">
        <v>538</v>
      </c>
      <c r="O2345" t="s">
        <v>537</v>
      </c>
      <c r="P2345" t="s">
        <v>632</v>
      </c>
    </row>
    <row r="2346" spans="1:16" x14ac:dyDescent="0.25">
      <c r="A2346" t="s">
        <v>353</v>
      </c>
      <c r="B2346" t="s">
        <v>174</v>
      </c>
      <c r="C2346" t="s">
        <v>64</v>
      </c>
      <c r="D2346" t="s">
        <v>354</v>
      </c>
      <c r="E2346" t="s">
        <v>197</v>
      </c>
      <c r="F2346" t="s">
        <v>14</v>
      </c>
      <c r="G2346" t="s">
        <v>175</v>
      </c>
      <c r="H2346" t="s">
        <v>176</v>
      </c>
      <c r="I2346" t="s">
        <v>198</v>
      </c>
      <c r="J2346" t="s">
        <v>117</v>
      </c>
      <c r="K2346" s="1">
        <v>45427</v>
      </c>
      <c r="L2346">
        <v>30</v>
      </c>
      <c r="M2346">
        <v>4</v>
      </c>
      <c r="N2346" t="s">
        <v>538</v>
      </c>
      <c r="O2346" t="s">
        <v>537</v>
      </c>
      <c r="P2346" t="s">
        <v>632</v>
      </c>
    </row>
    <row r="2347" spans="1:16" x14ac:dyDescent="0.25">
      <c r="A2347" t="s">
        <v>353</v>
      </c>
      <c r="B2347" t="s">
        <v>174</v>
      </c>
      <c r="C2347" t="s">
        <v>64</v>
      </c>
      <c r="D2347" t="s">
        <v>354</v>
      </c>
      <c r="E2347" t="s">
        <v>197</v>
      </c>
      <c r="F2347" t="s">
        <v>14</v>
      </c>
      <c r="G2347" t="s">
        <v>175</v>
      </c>
      <c r="H2347" t="s">
        <v>176</v>
      </c>
      <c r="I2347" t="s">
        <v>198</v>
      </c>
      <c r="J2347" t="s">
        <v>117</v>
      </c>
      <c r="K2347" s="1">
        <v>45428</v>
      </c>
      <c r="L2347">
        <v>30</v>
      </c>
      <c r="M2347">
        <v>4</v>
      </c>
      <c r="N2347" t="s">
        <v>538</v>
      </c>
      <c r="O2347" t="s">
        <v>537</v>
      </c>
      <c r="P2347" t="s">
        <v>632</v>
      </c>
    </row>
    <row r="2348" spans="1:16" x14ac:dyDescent="0.25">
      <c r="A2348" t="s">
        <v>353</v>
      </c>
      <c r="B2348" t="s">
        <v>174</v>
      </c>
      <c r="C2348" t="s">
        <v>64</v>
      </c>
      <c r="D2348" t="s">
        <v>354</v>
      </c>
      <c r="E2348" t="s">
        <v>197</v>
      </c>
      <c r="F2348" t="s">
        <v>14</v>
      </c>
      <c r="G2348" t="s">
        <v>175</v>
      </c>
      <c r="H2348" t="s">
        <v>176</v>
      </c>
      <c r="I2348" t="s">
        <v>198</v>
      </c>
      <c r="J2348" t="s">
        <v>117</v>
      </c>
      <c r="K2348" s="1">
        <v>45429</v>
      </c>
      <c r="L2348">
        <v>60</v>
      </c>
      <c r="M2348">
        <v>4</v>
      </c>
      <c r="N2348" t="s">
        <v>538</v>
      </c>
      <c r="O2348" t="s">
        <v>537</v>
      </c>
      <c r="P2348" t="s">
        <v>632</v>
      </c>
    </row>
    <row r="2349" spans="1:16" x14ac:dyDescent="0.25">
      <c r="A2349" t="s">
        <v>353</v>
      </c>
      <c r="B2349" t="s">
        <v>174</v>
      </c>
      <c r="C2349" t="s">
        <v>64</v>
      </c>
      <c r="D2349" t="s">
        <v>354</v>
      </c>
      <c r="E2349" t="s">
        <v>197</v>
      </c>
      <c r="F2349" t="s">
        <v>14</v>
      </c>
      <c r="G2349" t="s">
        <v>175</v>
      </c>
      <c r="H2349" t="s">
        <v>176</v>
      </c>
      <c r="I2349" t="s">
        <v>199</v>
      </c>
      <c r="J2349" t="s">
        <v>117</v>
      </c>
      <c r="K2349" s="1">
        <v>45412</v>
      </c>
      <c r="L2349">
        <v>90</v>
      </c>
      <c r="M2349">
        <v>2</v>
      </c>
      <c r="N2349" t="s">
        <v>538</v>
      </c>
      <c r="O2349" t="s">
        <v>537</v>
      </c>
      <c r="P2349" t="s">
        <v>632</v>
      </c>
    </row>
    <row r="2350" spans="1:16" x14ac:dyDescent="0.25">
      <c r="A2350" t="s">
        <v>353</v>
      </c>
      <c r="B2350" t="s">
        <v>174</v>
      </c>
      <c r="C2350" t="s">
        <v>64</v>
      </c>
      <c r="D2350" t="s">
        <v>354</v>
      </c>
      <c r="E2350" t="s">
        <v>197</v>
      </c>
      <c r="F2350" t="s">
        <v>14</v>
      </c>
      <c r="G2350" t="s">
        <v>175</v>
      </c>
      <c r="H2350" t="s">
        <v>176</v>
      </c>
      <c r="I2350" t="s">
        <v>199</v>
      </c>
      <c r="J2350" t="s">
        <v>117</v>
      </c>
      <c r="K2350" s="1">
        <v>45421</v>
      </c>
      <c r="L2350">
        <v>90</v>
      </c>
      <c r="M2350">
        <v>3</v>
      </c>
      <c r="N2350" t="s">
        <v>538</v>
      </c>
      <c r="O2350" t="s">
        <v>537</v>
      </c>
      <c r="P2350" t="s">
        <v>632</v>
      </c>
    </row>
    <row r="2351" spans="1:16" x14ac:dyDescent="0.25">
      <c r="A2351" t="s">
        <v>353</v>
      </c>
      <c r="B2351" t="s">
        <v>174</v>
      </c>
      <c r="C2351" t="s">
        <v>64</v>
      </c>
      <c r="D2351" t="s">
        <v>354</v>
      </c>
      <c r="E2351" t="s">
        <v>197</v>
      </c>
      <c r="F2351" t="s">
        <v>14</v>
      </c>
      <c r="G2351" t="s">
        <v>175</v>
      </c>
      <c r="H2351" t="s">
        <v>176</v>
      </c>
      <c r="I2351" t="s">
        <v>177</v>
      </c>
      <c r="J2351" t="s">
        <v>117</v>
      </c>
      <c r="K2351" s="1">
        <v>45404</v>
      </c>
      <c r="L2351">
        <v>30</v>
      </c>
      <c r="M2351">
        <v>1</v>
      </c>
      <c r="N2351" t="s">
        <v>538</v>
      </c>
      <c r="O2351" t="s">
        <v>537</v>
      </c>
      <c r="P2351" t="s">
        <v>632</v>
      </c>
    </row>
    <row r="2352" spans="1:16" x14ac:dyDescent="0.25">
      <c r="A2352" t="s">
        <v>353</v>
      </c>
      <c r="B2352" t="s">
        <v>174</v>
      </c>
      <c r="C2352" t="s">
        <v>64</v>
      </c>
      <c r="D2352" t="s">
        <v>354</v>
      </c>
      <c r="E2352" t="s">
        <v>197</v>
      </c>
      <c r="F2352" t="s">
        <v>14</v>
      </c>
      <c r="G2352" t="s">
        <v>175</v>
      </c>
      <c r="H2352" t="s">
        <v>176</v>
      </c>
      <c r="I2352" t="s">
        <v>177</v>
      </c>
      <c r="J2352" t="s">
        <v>117</v>
      </c>
      <c r="K2352" s="1">
        <v>45407</v>
      </c>
      <c r="L2352">
        <v>90</v>
      </c>
      <c r="M2352">
        <v>1</v>
      </c>
      <c r="N2352" t="s">
        <v>538</v>
      </c>
      <c r="O2352" t="s">
        <v>537</v>
      </c>
      <c r="P2352" t="s">
        <v>632</v>
      </c>
    </row>
    <row r="2353" spans="1:16" x14ac:dyDescent="0.25">
      <c r="A2353" t="s">
        <v>353</v>
      </c>
      <c r="B2353" t="s">
        <v>174</v>
      </c>
      <c r="C2353" t="s">
        <v>64</v>
      </c>
      <c r="D2353" t="s">
        <v>354</v>
      </c>
      <c r="E2353" t="s">
        <v>197</v>
      </c>
      <c r="F2353" t="s">
        <v>14</v>
      </c>
      <c r="G2353" t="s">
        <v>175</v>
      </c>
      <c r="H2353" t="s">
        <v>176</v>
      </c>
      <c r="I2353" t="s">
        <v>177</v>
      </c>
      <c r="J2353" t="s">
        <v>117</v>
      </c>
      <c r="K2353" s="1">
        <v>45408</v>
      </c>
      <c r="L2353">
        <v>60</v>
      </c>
      <c r="M2353">
        <v>1</v>
      </c>
      <c r="N2353" t="s">
        <v>538</v>
      </c>
      <c r="O2353" t="s">
        <v>537</v>
      </c>
      <c r="P2353" t="s">
        <v>632</v>
      </c>
    </row>
    <row r="2354" spans="1:16" x14ac:dyDescent="0.25">
      <c r="A2354" t="s">
        <v>353</v>
      </c>
      <c r="B2354" t="s">
        <v>174</v>
      </c>
      <c r="C2354" t="s">
        <v>64</v>
      </c>
      <c r="D2354" t="s">
        <v>354</v>
      </c>
      <c r="E2354" t="s">
        <v>197</v>
      </c>
      <c r="F2354" t="s">
        <v>14</v>
      </c>
      <c r="G2354" t="s">
        <v>175</v>
      </c>
      <c r="H2354" t="s">
        <v>176</v>
      </c>
      <c r="I2354" t="s">
        <v>177</v>
      </c>
      <c r="J2354" t="s">
        <v>117</v>
      </c>
      <c r="K2354" s="1">
        <v>45412</v>
      </c>
      <c r="L2354">
        <v>30</v>
      </c>
      <c r="M2354">
        <v>2</v>
      </c>
      <c r="N2354" t="s">
        <v>538</v>
      </c>
      <c r="O2354" t="s">
        <v>537</v>
      </c>
      <c r="P2354" t="s">
        <v>632</v>
      </c>
    </row>
    <row r="2355" spans="1:16" x14ac:dyDescent="0.25">
      <c r="A2355" t="s">
        <v>353</v>
      </c>
      <c r="B2355" t="s">
        <v>174</v>
      </c>
      <c r="C2355" t="s">
        <v>64</v>
      </c>
      <c r="D2355" t="s">
        <v>354</v>
      </c>
      <c r="E2355" t="s">
        <v>197</v>
      </c>
      <c r="F2355" t="s">
        <v>14</v>
      </c>
      <c r="G2355" t="s">
        <v>175</v>
      </c>
      <c r="H2355" t="s">
        <v>176</v>
      </c>
      <c r="I2355" t="s">
        <v>177</v>
      </c>
      <c r="J2355" t="s">
        <v>117</v>
      </c>
      <c r="K2355" s="1">
        <v>45413</v>
      </c>
      <c r="L2355">
        <v>60</v>
      </c>
      <c r="M2355">
        <v>2</v>
      </c>
      <c r="N2355" t="s">
        <v>538</v>
      </c>
      <c r="O2355" t="s">
        <v>537</v>
      </c>
      <c r="P2355" t="s">
        <v>632</v>
      </c>
    </row>
    <row r="2356" spans="1:16" x14ac:dyDescent="0.25">
      <c r="A2356" t="s">
        <v>353</v>
      </c>
      <c r="B2356" t="s">
        <v>174</v>
      </c>
      <c r="C2356" t="s">
        <v>64</v>
      </c>
      <c r="D2356" t="s">
        <v>354</v>
      </c>
      <c r="E2356" t="s">
        <v>197</v>
      </c>
      <c r="F2356" t="s">
        <v>14</v>
      </c>
      <c r="G2356" t="s">
        <v>175</v>
      </c>
      <c r="H2356" t="s">
        <v>176</v>
      </c>
      <c r="I2356" t="s">
        <v>177</v>
      </c>
      <c r="J2356" t="s">
        <v>117</v>
      </c>
      <c r="K2356" s="1">
        <v>45414</v>
      </c>
      <c r="L2356">
        <v>60</v>
      </c>
      <c r="M2356">
        <v>2</v>
      </c>
      <c r="N2356" t="s">
        <v>538</v>
      </c>
      <c r="O2356" t="s">
        <v>537</v>
      </c>
      <c r="P2356" t="s">
        <v>632</v>
      </c>
    </row>
    <row r="2357" spans="1:16" x14ac:dyDescent="0.25">
      <c r="A2357" t="s">
        <v>353</v>
      </c>
      <c r="B2357" t="s">
        <v>174</v>
      </c>
      <c r="C2357" t="s">
        <v>64</v>
      </c>
      <c r="D2357" t="s">
        <v>354</v>
      </c>
      <c r="E2357" t="s">
        <v>197</v>
      </c>
      <c r="F2357" t="s">
        <v>14</v>
      </c>
      <c r="G2357" t="s">
        <v>175</v>
      </c>
      <c r="H2357" t="s">
        <v>176</v>
      </c>
      <c r="I2357" t="s">
        <v>177</v>
      </c>
      <c r="J2357" t="s">
        <v>117</v>
      </c>
      <c r="K2357" s="1">
        <v>45418</v>
      </c>
      <c r="L2357">
        <v>30</v>
      </c>
      <c r="M2357">
        <v>3</v>
      </c>
      <c r="N2357" t="s">
        <v>538</v>
      </c>
      <c r="O2357" t="s">
        <v>537</v>
      </c>
      <c r="P2357" t="s">
        <v>632</v>
      </c>
    </row>
    <row r="2358" spans="1:16" x14ac:dyDescent="0.25">
      <c r="A2358" t="s">
        <v>353</v>
      </c>
      <c r="B2358" t="s">
        <v>174</v>
      </c>
      <c r="C2358" t="s">
        <v>64</v>
      </c>
      <c r="D2358" t="s">
        <v>354</v>
      </c>
      <c r="E2358" t="s">
        <v>197</v>
      </c>
      <c r="F2358" t="s">
        <v>14</v>
      </c>
      <c r="G2358" t="s">
        <v>175</v>
      </c>
      <c r="H2358" t="s">
        <v>176</v>
      </c>
      <c r="I2358" t="s">
        <v>177</v>
      </c>
      <c r="J2358" t="s">
        <v>117</v>
      </c>
      <c r="K2358" s="1">
        <v>45419</v>
      </c>
      <c r="L2358">
        <v>30</v>
      </c>
      <c r="M2358">
        <v>3</v>
      </c>
      <c r="N2358" t="s">
        <v>538</v>
      </c>
      <c r="O2358" t="s">
        <v>537</v>
      </c>
      <c r="P2358" t="s">
        <v>632</v>
      </c>
    </row>
    <row r="2359" spans="1:16" x14ac:dyDescent="0.25">
      <c r="A2359" t="s">
        <v>353</v>
      </c>
      <c r="B2359" t="s">
        <v>174</v>
      </c>
      <c r="C2359" t="s">
        <v>64</v>
      </c>
      <c r="D2359" t="s">
        <v>354</v>
      </c>
      <c r="E2359" t="s">
        <v>197</v>
      </c>
      <c r="F2359" t="s">
        <v>14</v>
      </c>
      <c r="G2359" t="s">
        <v>175</v>
      </c>
      <c r="H2359" t="s">
        <v>176</v>
      </c>
      <c r="I2359" t="s">
        <v>177</v>
      </c>
      <c r="J2359" t="s">
        <v>117</v>
      </c>
      <c r="K2359" s="1">
        <v>45420</v>
      </c>
      <c r="L2359">
        <v>30</v>
      </c>
      <c r="M2359">
        <v>3</v>
      </c>
      <c r="N2359" t="s">
        <v>538</v>
      </c>
      <c r="O2359" t="s">
        <v>537</v>
      </c>
      <c r="P2359" t="s">
        <v>632</v>
      </c>
    </row>
    <row r="2360" spans="1:16" x14ac:dyDescent="0.25">
      <c r="A2360" t="s">
        <v>353</v>
      </c>
      <c r="B2360" t="s">
        <v>174</v>
      </c>
      <c r="C2360" t="s">
        <v>64</v>
      </c>
      <c r="D2360" t="s">
        <v>354</v>
      </c>
      <c r="E2360" t="s">
        <v>197</v>
      </c>
      <c r="F2360" t="s">
        <v>14</v>
      </c>
      <c r="G2360" t="s">
        <v>175</v>
      </c>
      <c r="H2360" t="s">
        <v>176</v>
      </c>
      <c r="I2360" t="s">
        <v>177</v>
      </c>
      <c r="J2360" t="s">
        <v>117</v>
      </c>
      <c r="K2360" s="1">
        <v>45421</v>
      </c>
      <c r="L2360">
        <v>60</v>
      </c>
      <c r="M2360">
        <v>3</v>
      </c>
      <c r="N2360" t="s">
        <v>538</v>
      </c>
      <c r="O2360" t="s">
        <v>537</v>
      </c>
      <c r="P2360" t="s">
        <v>632</v>
      </c>
    </row>
    <row r="2361" spans="1:16" x14ac:dyDescent="0.25">
      <c r="A2361" t="s">
        <v>353</v>
      </c>
      <c r="B2361" t="s">
        <v>174</v>
      </c>
      <c r="C2361" t="s">
        <v>64</v>
      </c>
      <c r="D2361" t="s">
        <v>354</v>
      </c>
      <c r="E2361" t="s">
        <v>197</v>
      </c>
      <c r="F2361" t="s">
        <v>14</v>
      </c>
      <c r="G2361" t="s">
        <v>175</v>
      </c>
      <c r="H2361" t="s">
        <v>176</v>
      </c>
      <c r="I2361" t="s">
        <v>177</v>
      </c>
      <c r="J2361" t="s">
        <v>117</v>
      </c>
      <c r="K2361" s="1">
        <v>45422</v>
      </c>
      <c r="L2361">
        <v>30</v>
      </c>
      <c r="M2361">
        <v>3</v>
      </c>
      <c r="N2361" t="s">
        <v>538</v>
      </c>
      <c r="O2361" t="s">
        <v>537</v>
      </c>
      <c r="P2361" t="s">
        <v>632</v>
      </c>
    </row>
    <row r="2362" spans="1:16" x14ac:dyDescent="0.25">
      <c r="A2362" t="s">
        <v>353</v>
      </c>
      <c r="B2362" t="s">
        <v>174</v>
      </c>
      <c r="C2362" t="s">
        <v>64</v>
      </c>
      <c r="D2362" t="s">
        <v>354</v>
      </c>
      <c r="E2362" t="s">
        <v>197</v>
      </c>
      <c r="F2362" t="s">
        <v>14</v>
      </c>
      <c r="G2362" t="s">
        <v>175</v>
      </c>
      <c r="H2362" t="s">
        <v>176</v>
      </c>
      <c r="I2362" t="s">
        <v>177</v>
      </c>
      <c r="J2362" t="s">
        <v>117</v>
      </c>
      <c r="K2362" s="1">
        <v>45428</v>
      </c>
      <c r="L2362">
        <v>60</v>
      </c>
      <c r="M2362">
        <v>4</v>
      </c>
      <c r="N2362" t="s">
        <v>538</v>
      </c>
      <c r="O2362" t="s">
        <v>537</v>
      </c>
      <c r="P2362" t="s">
        <v>632</v>
      </c>
    </row>
    <row r="2363" spans="1:16" x14ac:dyDescent="0.25">
      <c r="A2363" t="s">
        <v>353</v>
      </c>
      <c r="B2363" t="s">
        <v>174</v>
      </c>
      <c r="C2363" t="s">
        <v>64</v>
      </c>
      <c r="D2363" t="s">
        <v>354</v>
      </c>
      <c r="E2363" t="s">
        <v>197</v>
      </c>
      <c r="F2363" t="s">
        <v>14</v>
      </c>
      <c r="G2363" t="s">
        <v>175</v>
      </c>
      <c r="H2363" t="s">
        <v>176</v>
      </c>
      <c r="I2363" t="s">
        <v>180</v>
      </c>
      <c r="J2363" t="s">
        <v>117</v>
      </c>
      <c r="K2363" s="1">
        <v>45405</v>
      </c>
      <c r="L2363">
        <v>60</v>
      </c>
      <c r="M2363">
        <v>1</v>
      </c>
      <c r="N2363" t="s">
        <v>538</v>
      </c>
      <c r="O2363" t="s">
        <v>537</v>
      </c>
      <c r="P2363" t="s">
        <v>632</v>
      </c>
    </row>
    <row r="2364" spans="1:16" x14ac:dyDescent="0.25">
      <c r="A2364" t="s">
        <v>353</v>
      </c>
      <c r="B2364" t="s">
        <v>174</v>
      </c>
      <c r="C2364" t="s">
        <v>64</v>
      </c>
      <c r="D2364" t="s">
        <v>354</v>
      </c>
      <c r="E2364" t="s">
        <v>197</v>
      </c>
      <c r="F2364" t="s">
        <v>14</v>
      </c>
      <c r="G2364" t="s">
        <v>175</v>
      </c>
      <c r="H2364" t="s">
        <v>176</v>
      </c>
      <c r="I2364" t="s">
        <v>180</v>
      </c>
      <c r="J2364" t="s">
        <v>117</v>
      </c>
      <c r="K2364" s="1">
        <v>45406</v>
      </c>
      <c r="L2364">
        <v>60</v>
      </c>
      <c r="M2364">
        <v>1</v>
      </c>
      <c r="N2364" t="s">
        <v>538</v>
      </c>
      <c r="O2364" t="s">
        <v>537</v>
      </c>
      <c r="P2364" t="s">
        <v>632</v>
      </c>
    </row>
    <row r="2365" spans="1:16" x14ac:dyDescent="0.25">
      <c r="A2365" t="s">
        <v>353</v>
      </c>
      <c r="B2365" t="s">
        <v>174</v>
      </c>
      <c r="C2365" t="s">
        <v>64</v>
      </c>
      <c r="D2365" t="s">
        <v>354</v>
      </c>
      <c r="E2365" t="s">
        <v>197</v>
      </c>
      <c r="F2365" t="s">
        <v>14</v>
      </c>
      <c r="G2365" t="s">
        <v>175</v>
      </c>
      <c r="H2365" t="s">
        <v>176</v>
      </c>
      <c r="I2365" t="s">
        <v>180</v>
      </c>
      <c r="J2365" t="s">
        <v>117</v>
      </c>
      <c r="K2365" s="1">
        <v>45407</v>
      </c>
      <c r="L2365">
        <v>60</v>
      </c>
      <c r="M2365">
        <v>1</v>
      </c>
      <c r="N2365" t="s">
        <v>538</v>
      </c>
      <c r="O2365" t="s">
        <v>537</v>
      </c>
      <c r="P2365" t="s">
        <v>632</v>
      </c>
    </row>
    <row r="2366" spans="1:16" x14ac:dyDescent="0.25">
      <c r="A2366" t="s">
        <v>353</v>
      </c>
      <c r="B2366" t="s">
        <v>174</v>
      </c>
      <c r="C2366" t="s">
        <v>64</v>
      </c>
      <c r="D2366" t="s">
        <v>354</v>
      </c>
      <c r="E2366" t="s">
        <v>197</v>
      </c>
      <c r="F2366" t="s">
        <v>14</v>
      </c>
      <c r="G2366" t="s">
        <v>175</v>
      </c>
      <c r="H2366" t="s">
        <v>176</v>
      </c>
      <c r="I2366" t="s">
        <v>180</v>
      </c>
      <c r="J2366" t="s">
        <v>117</v>
      </c>
      <c r="K2366" s="1">
        <v>45408</v>
      </c>
      <c r="L2366">
        <v>60</v>
      </c>
      <c r="M2366">
        <v>1</v>
      </c>
      <c r="N2366" t="s">
        <v>538</v>
      </c>
      <c r="O2366" t="s">
        <v>537</v>
      </c>
      <c r="P2366" t="s">
        <v>632</v>
      </c>
    </row>
    <row r="2367" spans="1:16" x14ac:dyDescent="0.25">
      <c r="A2367" t="s">
        <v>353</v>
      </c>
      <c r="B2367" t="s">
        <v>174</v>
      </c>
      <c r="C2367" t="s">
        <v>64</v>
      </c>
      <c r="D2367" t="s">
        <v>354</v>
      </c>
      <c r="E2367" t="s">
        <v>197</v>
      </c>
      <c r="F2367" t="s">
        <v>14</v>
      </c>
      <c r="G2367" t="s">
        <v>175</v>
      </c>
      <c r="H2367" t="s">
        <v>176</v>
      </c>
      <c r="I2367" t="s">
        <v>180</v>
      </c>
      <c r="J2367" t="s">
        <v>117</v>
      </c>
      <c r="K2367" s="1">
        <v>45412</v>
      </c>
      <c r="L2367">
        <v>60</v>
      </c>
      <c r="M2367">
        <v>2</v>
      </c>
      <c r="N2367" t="s">
        <v>538</v>
      </c>
      <c r="O2367" t="s">
        <v>537</v>
      </c>
      <c r="P2367" t="s">
        <v>632</v>
      </c>
    </row>
    <row r="2368" spans="1:16" x14ac:dyDescent="0.25">
      <c r="A2368" t="s">
        <v>353</v>
      </c>
      <c r="B2368" t="s">
        <v>174</v>
      </c>
      <c r="C2368" t="s">
        <v>64</v>
      </c>
      <c r="D2368" t="s">
        <v>354</v>
      </c>
      <c r="E2368" t="s">
        <v>197</v>
      </c>
      <c r="F2368" t="s">
        <v>14</v>
      </c>
      <c r="G2368" t="s">
        <v>175</v>
      </c>
      <c r="H2368" t="s">
        <v>176</v>
      </c>
      <c r="I2368" t="s">
        <v>180</v>
      </c>
      <c r="J2368" t="s">
        <v>117</v>
      </c>
      <c r="K2368" s="1">
        <v>45418</v>
      </c>
      <c r="L2368">
        <v>60</v>
      </c>
      <c r="M2368">
        <v>3</v>
      </c>
      <c r="N2368" t="s">
        <v>538</v>
      </c>
      <c r="O2368" t="s">
        <v>537</v>
      </c>
      <c r="P2368" t="s">
        <v>632</v>
      </c>
    </row>
    <row r="2369" spans="1:16" x14ac:dyDescent="0.25">
      <c r="A2369" t="s">
        <v>353</v>
      </c>
      <c r="B2369" t="s">
        <v>174</v>
      </c>
      <c r="C2369" t="s">
        <v>64</v>
      </c>
      <c r="D2369" t="s">
        <v>354</v>
      </c>
      <c r="E2369" t="s">
        <v>197</v>
      </c>
      <c r="F2369" t="s">
        <v>14</v>
      </c>
      <c r="G2369" t="s">
        <v>175</v>
      </c>
      <c r="H2369" t="s">
        <v>176</v>
      </c>
      <c r="I2369" t="s">
        <v>180</v>
      </c>
      <c r="J2369" t="s">
        <v>117</v>
      </c>
      <c r="K2369" s="1">
        <v>45420</v>
      </c>
      <c r="L2369">
        <v>60</v>
      </c>
      <c r="M2369">
        <v>3</v>
      </c>
      <c r="N2369" t="s">
        <v>538</v>
      </c>
      <c r="O2369" t="s">
        <v>537</v>
      </c>
      <c r="P2369" t="s">
        <v>632</v>
      </c>
    </row>
    <row r="2370" spans="1:16" x14ac:dyDescent="0.25">
      <c r="A2370" t="s">
        <v>353</v>
      </c>
      <c r="B2370" t="s">
        <v>174</v>
      </c>
      <c r="C2370" t="s">
        <v>64</v>
      </c>
      <c r="D2370" t="s">
        <v>354</v>
      </c>
      <c r="E2370" t="s">
        <v>197</v>
      </c>
      <c r="F2370" t="s">
        <v>14</v>
      </c>
      <c r="G2370" t="s">
        <v>175</v>
      </c>
      <c r="H2370" t="s">
        <v>176</v>
      </c>
      <c r="I2370" t="s">
        <v>180</v>
      </c>
      <c r="J2370" t="s">
        <v>117</v>
      </c>
      <c r="K2370" s="1">
        <v>45422</v>
      </c>
      <c r="L2370">
        <v>30</v>
      </c>
      <c r="M2370">
        <v>3</v>
      </c>
      <c r="N2370" t="s">
        <v>538</v>
      </c>
      <c r="O2370" t="s">
        <v>537</v>
      </c>
      <c r="P2370" t="s">
        <v>632</v>
      </c>
    </row>
    <row r="2371" spans="1:16" x14ac:dyDescent="0.25">
      <c r="A2371" t="s">
        <v>353</v>
      </c>
      <c r="B2371" t="s">
        <v>174</v>
      </c>
      <c r="C2371" t="s">
        <v>64</v>
      </c>
      <c r="D2371" t="s">
        <v>354</v>
      </c>
      <c r="E2371" t="s">
        <v>197</v>
      </c>
      <c r="F2371" t="s">
        <v>14</v>
      </c>
      <c r="G2371" t="s">
        <v>175</v>
      </c>
      <c r="H2371" t="s">
        <v>176</v>
      </c>
      <c r="I2371" t="s">
        <v>180</v>
      </c>
      <c r="J2371" t="s">
        <v>117</v>
      </c>
      <c r="K2371" s="1">
        <v>45426</v>
      </c>
      <c r="L2371">
        <v>60</v>
      </c>
      <c r="M2371">
        <v>4</v>
      </c>
      <c r="N2371" t="s">
        <v>538</v>
      </c>
      <c r="O2371" t="s">
        <v>537</v>
      </c>
      <c r="P2371" t="s">
        <v>632</v>
      </c>
    </row>
    <row r="2372" spans="1:16" x14ac:dyDescent="0.25">
      <c r="A2372" t="s">
        <v>353</v>
      </c>
      <c r="B2372" t="s">
        <v>174</v>
      </c>
      <c r="C2372" t="s">
        <v>64</v>
      </c>
      <c r="D2372" t="s">
        <v>354</v>
      </c>
      <c r="E2372" t="s">
        <v>197</v>
      </c>
      <c r="F2372" t="s">
        <v>14</v>
      </c>
      <c r="G2372" t="s">
        <v>175</v>
      </c>
      <c r="H2372" t="s">
        <v>176</v>
      </c>
      <c r="I2372" t="s">
        <v>180</v>
      </c>
      <c r="J2372" t="s">
        <v>117</v>
      </c>
      <c r="K2372" s="1">
        <v>45427</v>
      </c>
      <c r="L2372">
        <v>60</v>
      </c>
      <c r="M2372">
        <v>4</v>
      </c>
      <c r="N2372" t="s">
        <v>538</v>
      </c>
      <c r="O2372" t="s">
        <v>537</v>
      </c>
      <c r="P2372" t="s">
        <v>632</v>
      </c>
    </row>
    <row r="2373" spans="1:16" x14ac:dyDescent="0.25">
      <c r="A2373" t="s">
        <v>353</v>
      </c>
      <c r="B2373" t="s">
        <v>174</v>
      </c>
      <c r="C2373" t="s">
        <v>64</v>
      </c>
      <c r="D2373" t="s">
        <v>354</v>
      </c>
      <c r="E2373" t="s">
        <v>197</v>
      </c>
      <c r="F2373" t="s">
        <v>14</v>
      </c>
      <c r="G2373" t="s">
        <v>175</v>
      </c>
      <c r="H2373" t="s">
        <v>176</v>
      </c>
      <c r="I2373" t="s">
        <v>180</v>
      </c>
      <c r="J2373" t="s">
        <v>117</v>
      </c>
      <c r="K2373" s="1">
        <v>45428</v>
      </c>
      <c r="L2373">
        <v>30</v>
      </c>
      <c r="M2373">
        <v>4</v>
      </c>
      <c r="N2373" t="s">
        <v>538</v>
      </c>
      <c r="O2373" t="s">
        <v>537</v>
      </c>
      <c r="P2373" t="s">
        <v>632</v>
      </c>
    </row>
    <row r="2374" spans="1:16" x14ac:dyDescent="0.25">
      <c r="A2374" t="s">
        <v>353</v>
      </c>
      <c r="B2374" t="s">
        <v>174</v>
      </c>
      <c r="C2374" t="s">
        <v>64</v>
      </c>
      <c r="D2374" t="s">
        <v>354</v>
      </c>
      <c r="E2374" t="s">
        <v>197</v>
      </c>
      <c r="F2374" t="s">
        <v>14</v>
      </c>
      <c r="G2374" t="s">
        <v>175</v>
      </c>
      <c r="H2374" t="s">
        <v>176</v>
      </c>
      <c r="I2374" t="s">
        <v>180</v>
      </c>
      <c r="J2374" t="s">
        <v>117</v>
      </c>
      <c r="K2374" s="1">
        <v>45429</v>
      </c>
      <c r="L2374">
        <v>60</v>
      </c>
      <c r="M2374">
        <v>4</v>
      </c>
      <c r="N2374" t="s">
        <v>538</v>
      </c>
      <c r="O2374" t="s">
        <v>537</v>
      </c>
      <c r="P2374" t="s">
        <v>632</v>
      </c>
    </row>
    <row r="2375" spans="1:16" x14ac:dyDescent="0.25">
      <c r="A2375" t="s">
        <v>353</v>
      </c>
      <c r="B2375" t="s">
        <v>174</v>
      </c>
      <c r="C2375" t="s">
        <v>64</v>
      </c>
      <c r="D2375" t="s">
        <v>354</v>
      </c>
      <c r="E2375" t="s">
        <v>197</v>
      </c>
      <c r="F2375" t="s">
        <v>14</v>
      </c>
      <c r="G2375" t="s">
        <v>175</v>
      </c>
      <c r="H2375" t="s">
        <v>176</v>
      </c>
      <c r="I2375" t="s">
        <v>59</v>
      </c>
      <c r="J2375" t="s">
        <v>117</v>
      </c>
      <c r="K2375" s="1">
        <v>45418</v>
      </c>
      <c r="L2375">
        <v>60</v>
      </c>
      <c r="M2375">
        <v>3</v>
      </c>
      <c r="N2375" t="s">
        <v>538</v>
      </c>
      <c r="O2375" t="s">
        <v>537</v>
      </c>
      <c r="P2375" t="s">
        <v>632</v>
      </c>
    </row>
    <row r="2376" spans="1:16" x14ac:dyDescent="0.25">
      <c r="A2376" t="s">
        <v>353</v>
      </c>
      <c r="B2376" t="s">
        <v>174</v>
      </c>
      <c r="C2376" t="s">
        <v>64</v>
      </c>
      <c r="D2376" t="s">
        <v>354</v>
      </c>
      <c r="E2376" t="s">
        <v>197</v>
      </c>
      <c r="F2376" t="s">
        <v>14</v>
      </c>
      <c r="G2376" t="s">
        <v>175</v>
      </c>
      <c r="H2376" t="s">
        <v>176</v>
      </c>
      <c r="I2376" t="s">
        <v>59</v>
      </c>
      <c r="J2376" t="s">
        <v>117</v>
      </c>
      <c r="K2376" s="1">
        <v>45419</v>
      </c>
      <c r="L2376">
        <v>60</v>
      </c>
      <c r="M2376">
        <v>3</v>
      </c>
      <c r="N2376" t="s">
        <v>538</v>
      </c>
      <c r="O2376" t="s">
        <v>537</v>
      </c>
      <c r="P2376" t="s">
        <v>632</v>
      </c>
    </row>
    <row r="2377" spans="1:16" x14ac:dyDescent="0.25">
      <c r="A2377" t="s">
        <v>353</v>
      </c>
      <c r="B2377" t="s">
        <v>174</v>
      </c>
      <c r="C2377" t="s">
        <v>64</v>
      </c>
      <c r="D2377" t="s">
        <v>354</v>
      </c>
      <c r="E2377" t="s">
        <v>197</v>
      </c>
      <c r="F2377" t="s">
        <v>14</v>
      </c>
      <c r="G2377" t="s">
        <v>175</v>
      </c>
      <c r="H2377" t="s">
        <v>25</v>
      </c>
      <c r="I2377" t="s">
        <v>255</v>
      </c>
      <c r="J2377" t="s">
        <v>118</v>
      </c>
      <c r="K2377" s="1">
        <v>45415</v>
      </c>
      <c r="L2377">
        <v>30</v>
      </c>
      <c r="M2377">
        <v>2</v>
      </c>
      <c r="N2377" t="s">
        <v>538</v>
      </c>
      <c r="O2377" t="s">
        <v>537</v>
      </c>
      <c r="P2377" t="s">
        <v>632</v>
      </c>
    </row>
    <row r="2378" spans="1:16" x14ac:dyDescent="0.25">
      <c r="A2378" t="s">
        <v>353</v>
      </c>
      <c r="B2378" t="s">
        <v>174</v>
      </c>
      <c r="C2378" t="s">
        <v>64</v>
      </c>
      <c r="D2378" t="s">
        <v>354</v>
      </c>
      <c r="E2378" t="s">
        <v>197</v>
      </c>
      <c r="F2378" t="s">
        <v>14</v>
      </c>
      <c r="G2378" t="s">
        <v>175</v>
      </c>
      <c r="H2378" t="s">
        <v>25</v>
      </c>
      <c r="I2378" t="s">
        <v>255</v>
      </c>
      <c r="J2378" t="s">
        <v>118</v>
      </c>
      <c r="K2378" s="1">
        <v>45418</v>
      </c>
      <c r="L2378">
        <v>60</v>
      </c>
      <c r="M2378">
        <v>3</v>
      </c>
      <c r="N2378" t="s">
        <v>538</v>
      </c>
      <c r="O2378" t="s">
        <v>537</v>
      </c>
      <c r="P2378" t="s">
        <v>632</v>
      </c>
    </row>
    <row r="2379" spans="1:16" x14ac:dyDescent="0.25">
      <c r="A2379" t="s">
        <v>353</v>
      </c>
      <c r="B2379" t="s">
        <v>174</v>
      </c>
      <c r="C2379" t="s">
        <v>64</v>
      </c>
      <c r="D2379" t="s">
        <v>354</v>
      </c>
      <c r="E2379" t="s">
        <v>197</v>
      </c>
      <c r="F2379" t="s">
        <v>14</v>
      </c>
      <c r="G2379" t="s">
        <v>175</v>
      </c>
      <c r="H2379" t="s">
        <v>25</v>
      </c>
      <c r="I2379" t="s">
        <v>255</v>
      </c>
      <c r="J2379" t="s">
        <v>118</v>
      </c>
      <c r="K2379" s="1">
        <v>45419</v>
      </c>
      <c r="L2379">
        <v>30</v>
      </c>
      <c r="M2379">
        <v>3</v>
      </c>
      <c r="N2379" t="s">
        <v>538</v>
      </c>
      <c r="O2379" t="s">
        <v>537</v>
      </c>
      <c r="P2379" t="s">
        <v>632</v>
      </c>
    </row>
    <row r="2380" spans="1:16" x14ac:dyDescent="0.25">
      <c r="A2380" t="s">
        <v>353</v>
      </c>
      <c r="B2380" t="s">
        <v>174</v>
      </c>
      <c r="C2380" t="s">
        <v>64</v>
      </c>
      <c r="D2380" t="s">
        <v>354</v>
      </c>
      <c r="E2380" t="s">
        <v>197</v>
      </c>
      <c r="F2380" t="s">
        <v>14</v>
      </c>
      <c r="G2380" t="s">
        <v>175</v>
      </c>
      <c r="H2380" t="s">
        <v>25</v>
      </c>
      <c r="I2380" t="s">
        <v>255</v>
      </c>
      <c r="J2380" t="s">
        <v>118</v>
      </c>
      <c r="K2380" s="1">
        <v>45421</v>
      </c>
      <c r="L2380">
        <v>30</v>
      </c>
      <c r="M2380">
        <v>3</v>
      </c>
      <c r="N2380" t="s">
        <v>538</v>
      </c>
      <c r="O2380" t="s">
        <v>537</v>
      </c>
      <c r="P2380" t="s">
        <v>632</v>
      </c>
    </row>
    <row r="2381" spans="1:16" x14ac:dyDescent="0.25">
      <c r="A2381" t="s">
        <v>353</v>
      </c>
      <c r="B2381" t="s">
        <v>174</v>
      </c>
      <c r="C2381" t="s">
        <v>64</v>
      </c>
      <c r="D2381" t="s">
        <v>354</v>
      </c>
      <c r="E2381" t="s">
        <v>197</v>
      </c>
      <c r="F2381" t="s">
        <v>14</v>
      </c>
      <c r="G2381" t="s">
        <v>175</v>
      </c>
      <c r="H2381" t="s">
        <v>25</v>
      </c>
      <c r="I2381" t="s">
        <v>255</v>
      </c>
      <c r="J2381" t="s">
        <v>118</v>
      </c>
      <c r="K2381" s="1">
        <v>45422</v>
      </c>
      <c r="L2381">
        <v>30</v>
      </c>
      <c r="M2381">
        <v>3</v>
      </c>
      <c r="N2381" t="s">
        <v>538</v>
      </c>
      <c r="O2381" t="s">
        <v>537</v>
      </c>
      <c r="P2381" t="s">
        <v>632</v>
      </c>
    </row>
    <row r="2382" spans="1:16" x14ac:dyDescent="0.25">
      <c r="A2382" t="s">
        <v>353</v>
      </c>
      <c r="B2382" t="s">
        <v>174</v>
      </c>
      <c r="C2382" t="s">
        <v>64</v>
      </c>
      <c r="D2382" t="s">
        <v>354</v>
      </c>
      <c r="E2382" t="s">
        <v>197</v>
      </c>
      <c r="F2382" t="s">
        <v>14</v>
      </c>
      <c r="G2382" t="s">
        <v>175</v>
      </c>
      <c r="H2382" t="s">
        <v>25</v>
      </c>
      <c r="I2382" t="s">
        <v>255</v>
      </c>
      <c r="J2382" t="s">
        <v>118</v>
      </c>
      <c r="K2382" s="1">
        <v>45429</v>
      </c>
      <c r="L2382">
        <v>30</v>
      </c>
      <c r="M2382">
        <v>4</v>
      </c>
      <c r="N2382" t="s">
        <v>538</v>
      </c>
      <c r="O2382" t="s">
        <v>537</v>
      </c>
      <c r="P2382" t="s">
        <v>632</v>
      </c>
    </row>
    <row r="2383" spans="1:16" x14ac:dyDescent="0.25">
      <c r="A2383" t="s">
        <v>353</v>
      </c>
      <c r="B2383" t="s">
        <v>174</v>
      </c>
      <c r="C2383" t="s">
        <v>64</v>
      </c>
      <c r="D2383" t="s">
        <v>354</v>
      </c>
      <c r="E2383" t="s">
        <v>197</v>
      </c>
      <c r="F2383" t="s">
        <v>14</v>
      </c>
      <c r="G2383" t="s">
        <v>175</v>
      </c>
      <c r="H2383" t="s">
        <v>25</v>
      </c>
      <c r="I2383" t="s">
        <v>181</v>
      </c>
      <c r="J2383" t="s">
        <v>118</v>
      </c>
      <c r="K2383" s="1">
        <v>45422</v>
      </c>
      <c r="L2383">
        <v>30</v>
      </c>
      <c r="M2383">
        <v>3</v>
      </c>
      <c r="N2383" t="s">
        <v>538</v>
      </c>
      <c r="O2383" t="s">
        <v>537</v>
      </c>
      <c r="P2383" t="s">
        <v>632</v>
      </c>
    </row>
    <row r="2384" spans="1:16" x14ac:dyDescent="0.25">
      <c r="A2384" t="s">
        <v>353</v>
      </c>
      <c r="B2384" t="s">
        <v>174</v>
      </c>
      <c r="C2384" t="s">
        <v>64</v>
      </c>
      <c r="D2384" t="s">
        <v>354</v>
      </c>
      <c r="E2384" t="s">
        <v>197</v>
      </c>
      <c r="F2384" t="s">
        <v>14</v>
      </c>
      <c r="G2384" t="s">
        <v>175</v>
      </c>
      <c r="H2384" t="s">
        <v>25</v>
      </c>
      <c r="I2384" t="s">
        <v>200</v>
      </c>
      <c r="J2384" t="s">
        <v>117</v>
      </c>
      <c r="K2384" s="1">
        <v>45404</v>
      </c>
      <c r="L2384">
        <v>30</v>
      </c>
      <c r="M2384">
        <v>1</v>
      </c>
      <c r="N2384" t="s">
        <v>538</v>
      </c>
      <c r="O2384" t="s">
        <v>537</v>
      </c>
      <c r="P2384" t="s">
        <v>632</v>
      </c>
    </row>
    <row r="2385" spans="1:16" x14ac:dyDescent="0.25">
      <c r="A2385" t="s">
        <v>353</v>
      </c>
      <c r="B2385" t="s">
        <v>174</v>
      </c>
      <c r="C2385" t="s">
        <v>64</v>
      </c>
      <c r="D2385" t="s">
        <v>354</v>
      </c>
      <c r="E2385" t="s">
        <v>197</v>
      </c>
      <c r="F2385" t="s">
        <v>14</v>
      </c>
      <c r="G2385" t="s">
        <v>175</v>
      </c>
      <c r="H2385" t="s">
        <v>25</v>
      </c>
      <c r="I2385" t="s">
        <v>200</v>
      </c>
      <c r="J2385" t="s">
        <v>117</v>
      </c>
      <c r="K2385" s="1">
        <v>45414</v>
      </c>
      <c r="L2385">
        <v>30</v>
      </c>
      <c r="M2385">
        <v>2</v>
      </c>
      <c r="N2385" t="s">
        <v>538</v>
      </c>
      <c r="O2385" t="s">
        <v>537</v>
      </c>
      <c r="P2385" t="s">
        <v>632</v>
      </c>
    </row>
    <row r="2386" spans="1:16" x14ac:dyDescent="0.25">
      <c r="A2386" t="s">
        <v>353</v>
      </c>
      <c r="B2386" t="s">
        <v>174</v>
      </c>
      <c r="C2386" t="s">
        <v>64</v>
      </c>
      <c r="D2386" t="s">
        <v>354</v>
      </c>
      <c r="E2386" t="s">
        <v>197</v>
      </c>
      <c r="F2386" t="s">
        <v>14</v>
      </c>
      <c r="G2386" t="s">
        <v>175</v>
      </c>
      <c r="H2386" t="s">
        <v>25</v>
      </c>
      <c r="I2386" t="s">
        <v>200</v>
      </c>
      <c r="J2386" t="s">
        <v>117</v>
      </c>
      <c r="K2386" s="1">
        <v>45415</v>
      </c>
      <c r="L2386">
        <v>120</v>
      </c>
      <c r="M2386">
        <v>2</v>
      </c>
      <c r="N2386" t="s">
        <v>538</v>
      </c>
      <c r="O2386" t="s">
        <v>537</v>
      </c>
      <c r="P2386" t="s">
        <v>632</v>
      </c>
    </row>
    <row r="2387" spans="1:16" x14ac:dyDescent="0.25">
      <c r="A2387" t="s">
        <v>353</v>
      </c>
      <c r="B2387" t="s">
        <v>174</v>
      </c>
      <c r="C2387" t="s">
        <v>64</v>
      </c>
      <c r="D2387" t="s">
        <v>354</v>
      </c>
      <c r="E2387" t="s">
        <v>197</v>
      </c>
      <c r="F2387" t="s">
        <v>14</v>
      </c>
      <c r="G2387" t="s">
        <v>175</v>
      </c>
      <c r="H2387" t="s">
        <v>25</v>
      </c>
      <c r="I2387" t="s">
        <v>200</v>
      </c>
      <c r="J2387" t="s">
        <v>117</v>
      </c>
      <c r="K2387" s="1">
        <v>45418</v>
      </c>
      <c r="L2387">
        <v>60</v>
      </c>
      <c r="M2387">
        <v>3</v>
      </c>
      <c r="N2387" t="s">
        <v>538</v>
      </c>
      <c r="O2387" t="s">
        <v>537</v>
      </c>
      <c r="P2387" t="s">
        <v>632</v>
      </c>
    </row>
    <row r="2388" spans="1:16" x14ac:dyDescent="0.25">
      <c r="A2388" t="s">
        <v>353</v>
      </c>
      <c r="B2388" t="s">
        <v>174</v>
      </c>
      <c r="C2388" t="s">
        <v>64</v>
      </c>
      <c r="D2388" t="s">
        <v>354</v>
      </c>
      <c r="E2388" t="s">
        <v>197</v>
      </c>
      <c r="F2388" t="s">
        <v>14</v>
      </c>
      <c r="G2388" t="s">
        <v>175</v>
      </c>
      <c r="H2388" t="s">
        <v>25</v>
      </c>
      <c r="I2388" t="s">
        <v>200</v>
      </c>
      <c r="J2388" t="s">
        <v>117</v>
      </c>
      <c r="K2388" s="1">
        <v>45419</v>
      </c>
      <c r="L2388">
        <v>60</v>
      </c>
      <c r="M2388">
        <v>3</v>
      </c>
      <c r="N2388" t="s">
        <v>538</v>
      </c>
      <c r="O2388" t="s">
        <v>537</v>
      </c>
      <c r="P2388" t="s">
        <v>632</v>
      </c>
    </row>
    <row r="2389" spans="1:16" x14ac:dyDescent="0.25">
      <c r="A2389" t="s">
        <v>353</v>
      </c>
      <c r="B2389" t="s">
        <v>174</v>
      </c>
      <c r="C2389" t="s">
        <v>64</v>
      </c>
      <c r="D2389" t="s">
        <v>354</v>
      </c>
      <c r="E2389" t="s">
        <v>197</v>
      </c>
      <c r="F2389" t="s">
        <v>14</v>
      </c>
      <c r="G2389" t="s">
        <v>175</v>
      </c>
      <c r="H2389" t="s">
        <v>25</v>
      </c>
      <c r="I2389" t="s">
        <v>200</v>
      </c>
      <c r="J2389" t="s">
        <v>117</v>
      </c>
      <c r="K2389" s="1">
        <v>45420</v>
      </c>
      <c r="L2389">
        <v>60</v>
      </c>
      <c r="M2389">
        <v>3</v>
      </c>
      <c r="N2389" t="s">
        <v>538</v>
      </c>
      <c r="O2389" t="s">
        <v>537</v>
      </c>
      <c r="P2389" t="s">
        <v>632</v>
      </c>
    </row>
    <row r="2390" spans="1:16" x14ac:dyDescent="0.25">
      <c r="A2390" t="s">
        <v>353</v>
      </c>
      <c r="B2390" t="s">
        <v>174</v>
      </c>
      <c r="C2390" t="s">
        <v>64</v>
      </c>
      <c r="D2390" t="s">
        <v>354</v>
      </c>
      <c r="E2390" t="s">
        <v>197</v>
      </c>
      <c r="F2390" t="s">
        <v>14</v>
      </c>
      <c r="G2390" t="s">
        <v>175</v>
      </c>
      <c r="H2390" t="s">
        <v>25</v>
      </c>
      <c r="I2390" t="s">
        <v>200</v>
      </c>
      <c r="J2390" t="s">
        <v>117</v>
      </c>
      <c r="K2390" s="1">
        <v>45421</v>
      </c>
      <c r="L2390">
        <v>30</v>
      </c>
      <c r="M2390">
        <v>3</v>
      </c>
      <c r="N2390" t="s">
        <v>538</v>
      </c>
      <c r="O2390" t="s">
        <v>537</v>
      </c>
      <c r="P2390" t="s">
        <v>632</v>
      </c>
    </row>
    <row r="2391" spans="1:16" x14ac:dyDescent="0.25">
      <c r="A2391" t="s">
        <v>353</v>
      </c>
      <c r="B2391" t="s">
        <v>174</v>
      </c>
      <c r="C2391" t="s">
        <v>64</v>
      </c>
      <c r="D2391" t="s">
        <v>354</v>
      </c>
      <c r="E2391" t="s">
        <v>197</v>
      </c>
      <c r="F2391" t="s">
        <v>14</v>
      </c>
      <c r="G2391" t="s">
        <v>175</v>
      </c>
      <c r="H2391" t="s">
        <v>25</v>
      </c>
      <c r="I2391" t="s">
        <v>200</v>
      </c>
      <c r="J2391" t="s">
        <v>117</v>
      </c>
      <c r="K2391" s="1">
        <v>45422</v>
      </c>
      <c r="L2391">
        <v>30</v>
      </c>
      <c r="M2391">
        <v>3</v>
      </c>
      <c r="N2391" t="s">
        <v>538</v>
      </c>
      <c r="O2391" t="s">
        <v>537</v>
      </c>
      <c r="P2391" t="s">
        <v>632</v>
      </c>
    </row>
    <row r="2392" spans="1:16" x14ac:dyDescent="0.25">
      <c r="A2392" t="s">
        <v>353</v>
      </c>
      <c r="B2392" t="s">
        <v>174</v>
      </c>
      <c r="C2392" t="s">
        <v>64</v>
      </c>
      <c r="D2392" t="s">
        <v>354</v>
      </c>
      <c r="E2392" t="s">
        <v>197</v>
      </c>
      <c r="F2392" t="s">
        <v>14</v>
      </c>
      <c r="G2392" t="s">
        <v>175</v>
      </c>
      <c r="H2392" t="s">
        <v>25</v>
      </c>
      <c r="I2392" t="s">
        <v>200</v>
      </c>
      <c r="J2392" t="s">
        <v>117</v>
      </c>
      <c r="K2392" s="1">
        <v>45425</v>
      </c>
      <c r="L2392">
        <v>30</v>
      </c>
      <c r="M2392">
        <v>4</v>
      </c>
      <c r="N2392" t="s">
        <v>538</v>
      </c>
      <c r="O2392" t="s">
        <v>537</v>
      </c>
      <c r="P2392" t="s">
        <v>632</v>
      </c>
    </row>
    <row r="2393" spans="1:16" x14ac:dyDescent="0.25">
      <c r="A2393" t="s">
        <v>353</v>
      </c>
      <c r="B2393" t="s">
        <v>174</v>
      </c>
      <c r="C2393" t="s">
        <v>64</v>
      </c>
      <c r="D2393" t="s">
        <v>354</v>
      </c>
      <c r="E2393" t="s">
        <v>197</v>
      </c>
      <c r="F2393" t="s">
        <v>14</v>
      </c>
      <c r="G2393" t="s">
        <v>175</v>
      </c>
      <c r="H2393" t="s">
        <v>25</v>
      </c>
      <c r="I2393" t="s">
        <v>200</v>
      </c>
      <c r="J2393" t="s">
        <v>117</v>
      </c>
      <c r="K2393" s="1">
        <v>45426</v>
      </c>
      <c r="L2393">
        <v>60</v>
      </c>
      <c r="M2393">
        <v>4</v>
      </c>
      <c r="N2393" t="s">
        <v>538</v>
      </c>
      <c r="O2393" t="s">
        <v>537</v>
      </c>
      <c r="P2393" t="s">
        <v>632</v>
      </c>
    </row>
    <row r="2394" spans="1:16" x14ac:dyDescent="0.25">
      <c r="A2394" t="s">
        <v>353</v>
      </c>
      <c r="B2394" t="s">
        <v>174</v>
      </c>
      <c r="C2394" t="s">
        <v>64</v>
      </c>
      <c r="D2394" t="s">
        <v>354</v>
      </c>
      <c r="E2394" t="s">
        <v>197</v>
      </c>
      <c r="F2394" t="s">
        <v>14</v>
      </c>
      <c r="G2394" t="s">
        <v>175</v>
      </c>
      <c r="H2394" t="s">
        <v>25</v>
      </c>
      <c r="I2394" t="s">
        <v>200</v>
      </c>
      <c r="J2394" t="s">
        <v>117</v>
      </c>
      <c r="K2394" s="1">
        <v>45427</v>
      </c>
      <c r="L2394">
        <v>30</v>
      </c>
      <c r="M2394">
        <v>4</v>
      </c>
      <c r="N2394" t="s">
        <v>538</v>
      </c>
      <c r="O2394" t="s">
        <v>537</v>
      </c>
      <c r="P2394" t="s">
        <v>632</v>
      </c>
    </row>
    <row r="2395" spans="1:16" x14ac:dyDescent="0.25">
      <c r="A2395" t="s">
        <v>353</v>
      </c>
      <c r="B2395" t="s">
        <v>174</v>
      </c>
      <c r="C2395" t="s">
        <v>64</v>
      </c>
      <c r="D2395" t="s">
        <v>354</v>
      </c>
      <c r="E2395" t="s">
        <v>197</v>
      </c>
      <c r="F2395" t="s">
        <v>14</v>
      </c>
      <c r="G2395" t="s">
        <v>175</v>
      </c>
      <c r="H2395" t="s">
        <v>25</v>
      </c>
      <c r="I2395" t="s">
        <v>200</v>
      </c>
      <c r="J2395" t="s">
        <v>117</v>
      </c>
      <c r="K2395" s="1">
        <v>45429</v>
      </c>
      <c r="L2395">
        <v>30</v>
      </c>
      <c r="M2395">
        <v>4</v>
      </c>
      <c r="N2395" t="s">
        <v>538</v>
      </c>
      <c r="O2395" t="s">
        <v>537</v>
      </c>
      <c r="P2395" t="s">
        <v>632</v>
      </c>
    </row>
    <row r="2396" spans="1:16" x14ac:dyDescent="0.25">
      <c r="A2396" t="s">
        <v>353</v>
      </c>
      <c r="B2396" t="s">
        <v>174</v>
      </c>
      <c r="C2396" t="s">
        <v>64</v>
      </c>
      <c r="D2396" t="s">
        <v>354</v>
      </c>
      <c r="E2396" t="s">
        <v>197</v>
      </c>
      <c r="F2396" t="s">
        <v>14</v>
      </c>
      <c r="G2396" t="s">
        <v>175</v>
      </c>
      <c r="H2396" t="s">
        <v>30</v>
      </c>
      <c r="I2396" t="s">
        <v>89</v>
      </c>
      <c r="J2396" t="s">
        <v>119</v>
      </c>
      <c r="K2396" s="1">
        <v>45411</v>
      </c>
      <c r="L2396">
        <v>30</v>
      </c>
      <c r="M2396">
        <v>2</v>
      </c>
      <c r="N2396" t="s">
        <v>538</v>
      </c>
      <c r="O2396" t="s">
        <v>537</v>
      </c>
      <c r="P2396" t="s">
        <v>632</v>
      </c>
    </row>
    <row r="2397" spans="1:16" x14ac:dyDescent="0.25">
      <c r="A2397" t="s">
        <v>353</v>
      </c>
      <c r="B2397" t="s">
        <v>174</v>
      </c>
      <c r="C2397" t="s">
        <v>64</v>
      </c>
      <c r="D2397" t="s">
        <v>354</v>
      </c>
      <c r="E2397" t="s">
        <v>197</v>
      </c>
      <c r="F2397" t="s">
        <v>14</v>
      </c>
      <c r="G2397" t="s">
        <v>175</v>
      </c>
      <c r="H2397" t="s">
        <v>183</v>
      </c>
      <c r="I2397" t="s">
        <v>184</v>
      </c>
      <c r="J2397" t="s">
        <v>117</v>
      </c>
      <c r="K2397" s="1">
        <v>45411</v>
      </c>
      <c r="L2397">
        <v>60</v>
      </c>
      <c r="M2397">
        <v>2</v>
      </c>
      <c r="N2397" t="s">
        <v>538</v>
      </c>
      <c r="O2397" t="s">
        <v>537</v>
      </c>
      <c r="P2397" t="s">
        <v>632</v>
      </c>
    </row>
    <row r="2398" spans="1:16" x14ac:dyDescent="0.25">
      <c r="A2398" t="s">
        <v>353</v>
      </c>
      <c r="B2398" t="s">
        <v>174</v>
      </c>
      <c r="C2398" t="s">
        <v>64</v>
      </c>
      <c r="D2398" t="s">
        <v>354</v>
      </c>
      <c r="E2398" t="s">
        <v>197</v>
      </c>
      <c r="F2398" t="s">
        <v>14</v>
      </c>
      <c r="G2398" t="s">
        <v>175</v>
      </c>
      <c r="H2398" t="s">
        <v>183</v>
      </c>
      <c r="I2398" t="s">
        <v>185</v>
      </c>
      <c r="J2398" t="s">
        <v>118</v>
      </c>
      <c r="K2398" s="1">
        <v>45411</v>
      </c>
      <c r="L2398">
        <v>60</v>
      </c>
      <c r="M2398">
        <v>2</v>
      </c>
      <c r="N2398" t="s">
        <v>538</v>
      </c>
      <c r="O2398" t="s">
        <v>537</v>
      </c>
      <c r="P2398" t="s">
        <v>632</v>
      </c>
    </row>
    <row r="2399" spans="1:16" x14ac:dyDescent="0.25">
      <c r="A2399" t="s">
        <v>353</v>
      </c>
      <c r="B2399" t="s">
        <v>174</v>
      </c>
      <c r="C2399" t="s">
        <v>64</v>
      </c>
      <c r="D2399" t="s">
        <v>354</v>
      </c>
      <c r="E2399" t="s">
        <v>197</v>
      </c>
      <c r="F2399" t="s">
        <v>14</v>
      </c>
      <c r="G2399" t="s">
        <v>175</v>
      </c>
      <c r="H2399" t="s">
        <v>183</v>
      </c>
      <c r="I2399" t="s">
        <v>36</v>
      </c>
      <c r="J2399" t="s">
        <v>117</v>
      </c>
      <c r="K2399" s="1">
        <v>45404</v>
      </c>
      <c r="L2399">
        <v>60</v>
      </c>
      <c r="M2399">
        <v>1</v>
      </c>
      <c r="N2399" t="s">
        <v>538</v>
      </c>
      <c r="O2399" t="s">
        <v>537</v>
      </c>
      <c r="P2399" t="s">
        <v>632</v>
      </c>
    </row>
    <row r="2400" spans="1:16" x14ac:dyDescent="0.25">
      <c r="A2400" t="s">
        <v>353</v>
      </c>
      <c r="B2400" t="s">
        <v>174</v>
      </c>
      <c r="C2400" t="s">
        <v>64</v>
      </c>
      <c r="D2400" t="s">
        <v>354</v>
      </c>
      <c r="E2400" t="s">
        <v>197</v>
      </c>
      <c r="F2400" t="s">
        <v>14</v>
      </c>
      <c r="G2400" t="s">
        <v>175</v>
      </c>
      <c r="H2400" t="s">
        <v>183</v>
      </c>
      <c r="I2400" t="s">
        <v>36</v>
      </c>
      <c r="J2400" t="s">
        <v>117</v>
      </c>
      <c r="K2400" s="1">
        <v>45406</v>
      </c>
      <c r="L2400">
        <v>60</v>
      </c>
      <c r="M2400">
        <v>1</v>
      </c>
      <c r="N2400" t="s">
        <v>538</v>
      </c>
      <c r="O2400" t="s">
        <v>537</v>
      </c>
      <c r="P2400" t="s">
        <v>632</v>
      </c>
    </row>
    <row r="2401" spans="1:16" x14ac:dyDescent="0.25">
      <c r="A2401" t="s">
        <v>353</v>
      </c>
      <c r="B2401" t="s">
        <v>174</v>
      </c>
      <c r="C2401" t="s">
        <v>64</v>
      </c>
      <c r="D2401" t="s">
        <v>354</v>
      </c>
      <c r="E2401" t="s">
        <v>197</v>
      </c>
      <c r="F2401" t="s">
        <v>14</v>
      </c>
      <c r="G2401" t="s">
        <v>175</v>
      </c>
      <c r="H2401" t="s">
        <v>183</v>
      </c>
      <c r="I2401" t="s">
        <v>36</v>
      </c>
      <c r="J2401" t="s">
        <v>117</v>
      </c>
      <c r="K2401" s="1">
        <v>45420</v>
      </c>
      <c r="L2401">
        <v>60</v>
      </c>
      <c r="M2401">
        <v>3</v>
      </c>
      <c r="N2401" t="s">
        <v>538</v>
      </c>
      <c r="O2401" t="s">
        <v>537</v>
      </c>
      <c r="P2401" t="s">
        <v>632</v>
      </c>
    </row>
    <row r="2402" spans="1:16" x14ac:dyDescent="0.25">
      <c r="A2402" t="s">
        <v>353</v>
      </c>
      <c r="B2402" t="s">
        <v>174</v>
      </c>
      <c r="C2402" t="s">
        <v>64</v>
      </c>
      <c r="D2402" t="s">
        <v>354</v>
      </c>
      <c r="E2402" t="s">
        <v>197</v>
      </c>
      <c r="F2402" t="s">
        <v>14</v>
      </c>
      <c r="G2402" t="s">
        <v>175</v>
      </c>
      <c r="H2402" t="s">
        <v>183</v>
      </c>
      <c r="I2402" t="s">
        <v>36</v>
      </c>
      <c r="J2402" t="s">
        <v>117</v>
      </c>
      <c r="K2402" s="1">
        <v>45425</v>
      </c>
      <c r="L2402">
        <v>60</v>
      </c>
      <c r="M2402">
        <v>4</v>
      </c>
      <c r="N2402" t="s">
        <v>538</v>
      </c>
      <c r="O2402" t="s">
        <v>537</v>
      </c>
      <c r="P2402" t="s">
        <v>632</v>
      </c>
    </row>
    <row r="2403" spans="1:16" x14ac:dyDescent="0.25">
      <c r="A2403" t="s">
        <v>353</v>
      </c>
      <c r="B2403" t="s">
        <v>174</v>
      </c>
      <c r="C2403" t="s">
        <v>64</v>
      </c>
      <c r="D2403" t="s">
        <v>354</v>
      </c>
      <c r="E2403" t="s">
        <v>197</v>
      </c>
      <c r="F2403" t="s">
        <v>14</v>
      </c>
      <c r="G2403" t="s">
        <v>175</v>
      </c>
      <c r="H2403" t="s">
        <v>72</v>
      </c>
      <c r="I2403" t="s">
        <v>186</v>
      </c>
      <c r="J2403" t="s">
        <v>119</v>
      </c>
      <c r="K2403" s="1">
        <v>45404</v>
      </c>
      <c r="L2403">
        <v>90</v>
      </c>
      <c r="M2403">
        <v>1</v>
      </c>
      <c r="N2403" t="s">
        <v>538</v>
      </c>
      <c r="O2403" t="s">
        <v>537</v>
      </c>
      <c r="P2403" t="s">
        <v>632</v>
      </c>
    </row>
    <row r="2404" spans="1:16" x14ac:dyDescent="0.25">
      <c r="A2404" t="s">
        <v>353</v>
      </c>
      <c r="B2404" t="s">
        <v>174</v>
      </c>
      <c r="C2404" t="s">
        <v>64</v>
      </c>
      <c r="D2404" t="s">
        <v>354</v>
      </c>
      <c r="E2404" t="s">
        <v>197</v>
      </c>
      <c r="F2404" t="s">
        <v>14</v>
      </c>
      <c r="G2404" t="s">
        <v>175</v>
      </c>
      <c r="H2404" t="s">
        <v>72</v>
      </c>
      <c r="I2404" t="s">
        <v>186</v>
      </c>
      <c r="J2404" t="s">
        <v>119</v>
      </c>
      <c r="K2404" s="1">
        <v>45405</v>
      </c>
      <c r="L2404">
        <v>210</v>
      </c>
      <c r="M2404">
        <v>1</v>
      </c>
      <c r="N2404" t="s">
        <v>538</v>
      </c>
      <c r="O2404" t="s">
        <v>537</v>
      </c>
      <c r="P2404" t="s">
        <v>632</v>
      </c>
    </row>
    <row r="2405" spans="1:16" x14ac:dyDescent="0.25">
      <c r="A2405" t="s">
        <v>353</v>
      </c>
      <c r="B2405" t="s">
        <v>174</v>
      </c>
      <c r="C2405" t="s">
        <v>64</v>
      </c>
      <c r="D2405" t="s">
        <v>354</v>
      </c>
      <c r="E2405" t="s">
        <v>197</v>
      </c>
      <c r="F2405" t="s">
        <v>14</v>
      </c>
      <c r="G2405" t="s">
        <v>175</v>
      </c>
      <c r="H2405" t="s">
        <v>72</v>
      </c>
      <c r="I2405" t="s">
        <v>186</v>
      </c>
      <c r="J2405" t="s">
        <v>119</v>
      </c>
      <c r="K2405" s="1">
        <v>45406</v>
      </c>
      <c r="L2405">
        <v>180</v>
      </c>
      <c r="M2405">
        <v>1</v>
      </c>
      <c r="N2405" t="s">
        <v>538</v>
      </c>
      <c r="O2405" t="s">
        <v>537</v>
      </c>
      <c r="P2405" t="s">
        <v>632</v>
      </c>
    </row>
    <row r="2406" spans="1:16" x14ac:dyDescent="0.25">
      <c r="A2406" t="s">
        <v>353</v>
      </c>
      <c r="B2406" t="s">
        <v>174</v>
      </c>
      <c r="C2406" t="s">
        <v>64</v>
      </c>
      <c r="D2406" t="s">
        <v>354</v>
      </c>
      <c r="E2406" t="s">
        <v>197</v>
      </c>
      <c r="F2406" t="s">
        <v>14</v>
      </c>
      <c r="G2406" t="s">
        <v>175</v>
      </c>
      <c r="H2406" t="s">
        <v>72</v>
      </c>
      <c r="I2406" t="s">
        <v>186</v>
      </c>
      <c r="J2406" t="s">
        <v>119</v>
      </c>
      <c r="K2406" s="1">
        <v>45407</v>
      </c>
      <c r="L2406">
        <v>180</v>
      </c>
      <c r="M2406">
        <v>1</v>
      </c>
      <c r="N2406" t="s">
        <v>538</v>
      </c>
      <c r="O2406" t="s">
        <v>537</v>
      </c>
      <c r="P2406" t="s">
        <v>632</v>
      </c>
    </row>
    <row r="2407" spans="1:16" x14ac:dyDescent="0.25">
      <c r="A2407" t="s">
        <v>353</v>
      </c>
      <c r="B2407" t="s">
        <v>174</v>
      </c>
      <c r="C2407" t="s">
        <v>64</v>
      </c>
      <c r="D2407" t="s">
        <v>354</v>
      </c>
      <c r="E2407" t="s">
        <v>197</v>
      </c>
      <c r="F2407" t="s">
        <v>14</v>
      </c>
      <c r="G2407" t="s">
        <v>175</v>
      </c>
      <c r="H2407" t="s">
        <v>72</v>
      </c>
      <c r="I2407" t="s">
        <v>186</v>
      </c>
      <c r="J2407" t="s">
        <v>119</v>
      </c>
      <c r="K2407" s="1">
        <v>45408</v>
      </c>
      <c r="L2407">
        <v>210</v>
      </c>
      <c r="M2407">
        <v>1</v>
      </c>
      <c r="N2407" t="s">
        <v>538</v>
      </c>
      <c r="O2407" t="s">
        <v>537</v>
      </c>
      <c r="P2407" t="s">
        <v>632</v>
      </c>
    </row>
    <row r="2408" spans="1:16" x14ac:dyDescent="0.25">
      <c r="A2408" t="s">
        <v>353</v>
      </c>
      <c r="B2408" t="s">
        <v>174</v>
      </c>
      <c r="C2408" t="s">
        <v>64</v>
      </c>
      <c r="D2408" t="s">
        <v>354</v>
      </c>
      <c r="E2408" t="s">
        <v>197</v>
      </c>
      <c r="F2408" t="s">
        <v>14</v>
      </c>
      <c r="G2408" t="s">
        <v>175</v>
      </c>
      <c r="H2408" t="s">
        <v>72</v>
      </c>
      <c r="I2408" t="s">
        <v>186</v>
      </c>
      <c r="J2408" t="s">
        <v>119</v>
      </c>
      <c r="K2408" s="1">
        <v>45411</v>
      </c>
      <c r="L2408">
        <v>150</v>
      </c>
      <c r="M2408">
        <v>2</v>
      </c>
      <c r="N2408" t="s">
        <v>538</v>
      </c>
      <c r="O2408" t="s">
        <v>537</v>
      </c>
      <c r="P2408" t="s">
        <v>632</v>
      </c>
    </row>
    <row r="2409" spans="1:16" x14ac:dyDescent="0.25">
      <c r="A2409" t="s">
        <v>353</v>
      </c>
      <c r="B2409" t="s">
        <v>174</v>
      </c>
      <c r="C2409" t="s">
        <v>64</v>
      </c>
      <c r="D2409" t="s">
        <v>354</v>
      </c>
      <c r="E2409" t="s">
        <v>197</v>
      </c>
      <c r="F2409" t="s">
        <v>14</v>
      </c>
      <c r="G2409" t="s">
        <v>175</v>
      </c>
      <c r="H2409" t="s">
        <v>72</v>
      </c>
      <c r="I2409" t="s">
        <v>186</v>
      </c>
      <c r="J2409" t="s">
        <v>119</v>
      </c>
      <c r="K2409" s="1">
        <v>45412</v>
      </c>
      <c r="L2409">
        <v>150</v>
      </c>
      <c r="M2409">
        <v>2</v>
      </c>
      <c r="N2409" t="s">
        <v>538</v>
      </c>
      <c r="O2409" t="s">
        <v>537</v>
      </c>
      <c r="P2409" t="s">
        <v>632</v>
      </c>
    </row>
    <row r="2410" spans="1:16" x14ac:dyDescent="0.25">
      <c r="A2410" t="s">
        <v>353</v>
      </c>
      <c r="B2410" t="s">
        <v>174</v>
      </c>
      <c r="C2410" t="s">
        <v>64</v>
      </c>
      <c r="D2410" t="s">
        <v>354</v>
      </c>
      <c r="E2410" t="s">
        <v>197</v>
      </c>
      <c r="F2410" t="s">
        <v>14</v>
      </c>
      <c r="G2410" t="s">
        <v>175</v>
      </c>
      <c r="H2410" t="s">
        <v>72</v>
      </c>
      <c r="I2410" t="s">
        <v>186</v>
      </c>
      <c r="J2410" t="s">
        <v>119</v>
      </c>
      <c r="K2410" s="1">
        <v>45413</v>
      </c>
      <c r="L2410">
        <v>210</v>
      </c>
      <c r="M2410">
        <v>2</v>
      </c>
      <c r="N2410" t="s">
        <v>538</v>
      </c>
      <c r="O2410" t="s">
        <v>537</v>
      </c>
      <c r="P2410" t="s">
        <v>632</v>
      </c>
    </row>
    <row r="2411" spans="1:16" x14ac:dyDescent="0.25">
      <c r="A2411" t="s">
        <v>353</v>
      </c>
      <c r="B2411" t="s">
        <v>174</v>
      </c>
      <c r="C2411" t="s">
        <v>64</v>
      </c>
      <c r="D2411" t="s">
        <v>354</v>
      </c>
      <c r="E2411" t="s">
        <v>197</v>
      </c>
      <c r="F2411" t="s">
        <v>14</v>
      </c>
      <c r="G2411" t="s">
        <v>175</v>
      </c>
      <c r="H2411" t="s">
        <v>72</v>
      </c>
      <c r="I2411" t="s">
        <v>186</v>
      </c>
      <c r="J2411" t="s">
        <v>119</v>
      </c>
      <c r="K2411" s="1">
        <v>45414</v>
      </c>
      <c r="L2411">
        <v>180</v>
      </c>
      <c r="M2411">
        <v>2</v>
      </c>
      <c r="N2411" t="s">
        <v>538</v>
      </c>
      <c r="O2411" t="s">
        <v>537</v>
      </c>
      <c r="P2411" t="s">
        <v>632</v>
      </c>
    </row>
    <row r="2412" spans="1:16" x14ac:dyDescent="0.25">
      <c r="A2412" t="s">
        <v>353</v>
      </c>
      <c r="B2412" t="s">
        <v>174</v>
      </c>
      <c r="C2412" t="s">
        <v>64</v>
      </c>
      <c r="D2412" t="s">
        <v>354</v>
      </c>
      <c r="E2412" t="s">
        <v>197</v>
      </c>
      <c r="F2412" t="s">
        <v>14</v>
      </c>
      <c r="G2412" t="s">
        <v>175</v>
      </c>
      <c r="H2412" t="s">
        <v>72</v>
      </c>
      <c r="I2412" t="s">
        <v>186</v>
      </c>
      <c r="J2412" t="s">
        <v>119</v>
      </c>
      <c r="K2412" s="1">
        <v>45415</v>
      </c>
      <c r="L2412">
        <v>180</v>
      </c>
      <c r="M2412">
        <v>2</v>
      </c>
      <c r="N2412" t="s">
        <v>538</v>
      </c>
      <c r="O2412" t="s">
        <v>537</v>
      </c>
      <c r="P2412" t="s">
        <v>632</v>
      </c>
    </row>
    <row r="2413" spans="1:16" x14ac:dyDescent="0.25">
      <c r="A2413" t="s">
        <v>353</v>
      </c>
      <c r="B2413" t="s">
        <v>174</v>
      </c>
      <c r="C2413" t="s">
        <v>64</v>
      </c>
      <c r="D2413" t="s">
        <v>354</v>
      </c>
      <c r="E2413" t="s">
        <v>197</v>
      </c>
      <c r="F2413" t="s">
        <v>14</v>
      </c>
      <c r="G2413" t="s">
        <v>175</v>
      </c>
      <c r="H2413" t="s">
        <v>72</v>
      </c>
      <c r="I2413" t="s">
        <v>186</v>
      </c>
      <c r="J2413" t="s">
        <v>119</v>
      </c>
      <c r="K2413" s="1">
        <v>45418</v>
      </c>
      <c r="L2413">
        <v>60</v>
      </c>
      <c r="M2413">
        <v>3</v>
      </c>
      <c r="N2413" t="s">
        <v>538</v>
      </c>
      <c r="O2413" t="s">
        <v>537</v>
      </c>
      <c r="P2413" t="s">
        <v>632</v>
      </c>
    </row>
    <row r="2414" spans="1:16" x14ac:dyDescent="0.25">
      <c r="A2414" t="s">
        <v>353</v>
      </c>
      <c r="B2414" t="s">
        <v>174</v>
      </c>
      <c r="C2414" t="s">
        <v>64</v>
      </c>
      <c r="D2414" t="s">
        <v>354</v>
      </c>
      <c r="E2414" t="s">
        <v>197</v>
      </c>
      <c r="F2414" t="s">
        <v>14</v>
      </c>
      <c r="G2414" t="s">
        <v>175</v>
      </c>
      <c r="H2414" t="s">
        <v>72</v>
      </c>
      <c r="I2414" t="s">
        <v>186</v>
      </c>
      <c r="J2414" t="s">
        <v>119</v>
      </c>
      <c r="K2414" s="1">
        <v>45419</v>
      </c>
      <c r="L2414">
        <v>60</v>
      </c>
      <c r="M2414">
        <v>3</v>
      </c>
      <c r="N2414" t="s">
        <v>538</v>
      </c>
      <c r="O2414" t="s">
        <v>537</v>
      </c>
      <c r="P2414" t="s">
        <v>632</v>
      </c>
    </row>
    <row r="2415" spans="1:16" x14ac:dyDescent="0.25">
      <c r="A2415" t="s">
        <v>353</v>
      </c>
      <c r="B2415" t="s">
        <v>174</v>
      </c>
      <c r="C2415" t="s">
        <v>64</v>
      </c>
      <c r="D2415" t="s">
        <v>354</v>
      </c>
      <c r="E2415" t="s">
        <v>197</v>
      </c>
      <c r="F2415" t="s">
        <v>14</v>
      </c>
      <c r="G2415" t="s">
        <v>175</v>
      </c>
      <c r="H2415" t="s">
        <v>72</v>
      </c>
      <c r="I2415" t="s">
        <v>186</v>
      </c>
      <c r="J2415" t="s">
        <v>119</v>
      </c>
      <c r="K2415" s="1">
        <v>45420</v>
      </c>
      <c r="L2415">
        <v>90</v>
      </c>
      <c r="M2415">
        <v>3</v>
      </c>
      <c r="N2415" t="s">
        <v>538</v>
      </c>
      <c r="O2415" t="s">
        <v>537</v>
      </c>
      <c r="P2415" t="s">
        <v>632</v>
      </c>
    </row>
    <row r="2416" spans="1:16" x14ac:dyDescent="0.25">
      <c r="A2416" t="s">
        <v>353</v>
      </c>
      <c r="B2416" t="s">
        <v>174</v>
      </c>
      <c r="C2416" t="s">
        <v>64</v>
      </c>
      <c r="D2416" t="s">
        <v>354</v>
      </c>
      <c r="E2416" t="s">
        <v>197</v>
      </c>
      <c r="F2416" t="s">
        <v>14</v>
      </c>
      <c r="G2416" t="s">
        <v>175</v>
      </c>
      <c r="H2416" t="s">
        <v>72</v>
      </c>
      <c r="I2416" t="s">
        <v>186</v>
      </c>
      <c r="J2416" t="s">
        <v>119</v>
      </c>
      <c r="K2416" s="1">
        <v>45421</v>
      </c>
      <c r="L2416">
        <v>120</v>
      </c>
      <c r="M2416">
        <v>3</v>
      </c>
      <c r="N2416" t="s">
        <v>538</v>
      </c>
      <c r="O2416" t="s">
        <v>537</v>
      </c>
      <c r="P2416" t="s">
        <v>632</v>
      </c>
    </row>
    <row r="2417" spans="1:16" x14ac:dyDescent="0.25">
      <c r="A2417" t="s">
        <v>353</v>
      </c>
      <c r="B2417" t="s">
        <v>174</v>
      </c>
      <c r="C2417" t="s">
        <v>64</v>
      </c>
      <c r="D2417" t="s">
        <v>354</v>
      </c>
      <c r="E2417" t="s">
        <v>197</v>
      </c>
      <c r="F2417" t="s">
        <v>14</v>
      </c>
      <c r="G2417" t="s">
        <v>175</v>
      </c>
      <c r="H2417" t="s">
        <v>72</v>
      </c>
      <c r="I2417" t="s">
        <v>186</v>
      </c>
      <c r="J2417" t="s">
        <v>119</v>
      </c>
      <c r="K2417" s="1">
        <v>45422</v>
      </c>
      <c r="L2417">
        <v>120</v>
      </c>
      <c r="M2417">
        <v>3</v>
      </c>
      <c r="N2417" t="s">
        <v>538</v>
      </c>
      <c r="O2417" t="s">
        <v>537</v>
      </c>
      <c r="P2417" t="s">
        <v>632</v>
      </c>
    </row>
    <row r="2418" spans="1:16" x14ac:dyDescent="0.25">
      <c r="A2418" t="s">
        <v>353</v>
      </c>
      <c r="B2418" t="s">
        <v>174</v>
      </c>
      <c r="C2418" t="s">
        <v>64</v>
      </c>
      <c r="D2418" t="s">
        <v>354</v>
      </c>
      <c r="E2418" t="s">
        <v>197</v>
      </c>
      <c r="F2418" t="s">
        <v>14</v>
      </c>
      <c r="G2418" t="s">
        <v>175</v>
      </c>
      <c r="H2418" t="s">
        <v>72</v>
      </c>
      <c r="I2418" t="s">
        <v>186</v>
      </c>
      <c r="J2418" t="s">
        <v>119</v>
      </c>
      <c r="K2418" s="1">
        <v>45425</v>
      </c>
      <c r="L2418">
        <v>180</v>
      </c>
      <c r="M2418">
        <v>4</v>
      </c>
      <c r="N2418" t="s">
        <v>538</v>
      </c>
      <c r="O2418" t="s">
        <v>537</v>
      </c>
      <c r="P2418" t="s">
        <v>632</v>
      </c>
    </row>
    <row r="2419" spans="1:16" x14ac:dyDescent="0.25">
      <c r="A2419" t="s">
        <v>353</v>
      </c>
      <c r="B2419" t="s">
        <v>174</v>
      </c>
      <c r="C2419" t="s">
        <v>64</v>
      </c>
      <c r="D2419" t="s">
        <v>354</v>
      </c>
      <c r="E2419" t="s">
        <v>197</v>
      </c>
      <c r="F2419" t="s">
        <v>14</v>
      </c>
      <c r="G2419" t="s">
        <v>175</v>
      </c>
      <c r="H2419" t="s">
        <v>72</v>
      </c>
      <c r="I2419" t="s">
        <v>186</v>
      </c>
      <c r="J2419" t="s">
        <v>119</v>
      </c>
      <c r="K2419" s="1">
        <v>45426</v>
      </c>
      <c r="L2419">
        <v>150</v>
      </c>
      <c r="M2419">
        <v>4</v>
      </c>
      <c r="N2419" t="s">
        <v>538</v>
      </c>
      <c r="O2419" t="s">
        <v>537</v>
      </c>
      <c r="P2419" t="s">
        <v>632</v>
      </c>
    </row>
    <row r="2420" spans="1:16" x14ac:dyDescent="0.25">
      <c r="A2420" t="s">
        <v>353</v>
      </c>
      <c r="B2420" t="s">
        <v>174</v>
      </c>
      <c r="C2420" t="s">
        <v>64</v>
      </c>
      <c r="D2420" t="s">
        <v>354</v>
      </c>
      <c r="E2420" t="s">
        <v>197</v>
      </c>
      <c r="F2420" t="s">
        <v>14</v>
      </c>
      <c r="G2420" t="s">
        <v>175</v>
      </c>
      <c r="H2420" t="s">
        <v>72</v>
      </c>
      <c r="I2420" t="s">
        <v>186</v>
      </c>
      <c r="J2420" t="s">
        <v>119</v>
      </c>
      <c r="K2420" s="1">
        <v>45427</v>
      </c>
      <c r="L2420">
        <v>180</v>
      </c>
      <c r="M2420">
        <v>4</v>
      </c>
      <c r="N2420" t="s">
        <v>538</v>
      </c>
      <c r="O2420" t="s">
        <v>537</v>
      </c>
      <c r="P2420" t="s">
        <v>632</v>
      </c>
    </row>
    <row r="2421" spans="1:16" x14ac:dyDescent="0.25">
      <c r="A2421" t="s">
        <v>353</v>
      </c>
      <c r="B2421" t="s">
        <v>174</v>
      </c>
      <c r="C2421" t="s">
        <v>64</v>
      </c>
      <c r="D2421" t="s">
        <v>354</v>
      </c>
      <c r="E2421" t="s">
        <v>197</v>
      </c>
      <c r="F2421" t="s">
        <v>14</v>
      </c>
      <c r="G2421" t="s">
        <v>175</v>
      </c>
      <c r="H2421" t="s">
        <v>72</v>
      </c>
      <c r="I2421" t="s">
        <v>186</v>
      </c>
      <c r="J2421" t="s">
        <v>119</v>
      </c>
      <c r="K2421" s="1">
        <v>45428</v>
      </c>
      <c r="L2421">
        <v>180</v>
      </c>
      <c r="M2421">
        <v>4</v>
      </c>
      <c r="N2421" t="s">
        <v>538</v>
      </c>
      <c r="O2421" t="s">
        <v>537</v>
      </c>
      <c r="P2421" t="s">
        <v>632</v>
      </c>
    </row>
    <row r="2422" spans="1:16" x14ac:dyDescent="0.25">
      <c r="A2422" t="s">
        <v>353</v>
      </c>
      <c r="B2422" t="s">
        <v>174</v>
      </c>
      <c r="C2422" t="s">
        <v>64</v>
      </c>
      <c r="D2422" t="s">
        <v>354</v>
      </c>
      <c r="E2422" t="s">
        <v>197</v>
      </c>
      <c r="F2422" t="s">
        <v>14</v>
      </c>
      <c r="G2422" t="s">
        <v>175</v>
      </c>
      <c r="H2422" t="s">
        <v>72</v>
      </c>
      <c r="I2422" t="s">
        <v>186</v>
      </c>
      <c r="J2422" t="s">
        <v>119</v>
      </c>
      <c r="K2422" s="1">
        <v>45429</v>
      </c>
      <c r="L2422">
        <v>150</v>
      </c>
      <c r="M2422">
        <v>4</v>
      </c>
      <c r="N2422" t="s">
        <v>538</v>
      </c>
      <c r="O2422" t="s">
        <v>537</v>
      </c>
      <c r="P2422" t="s">
        <v>632</v>
      </c>
    </row>
    <row r="2423" spans="1:16" x14ac:dyDescent="0.25">
      <c r="A2423" t="s">
        <v>353</v>
      </c>
      <c r="B2423" t="s">
        <v>174</v>
      </c>
      <c r="C2423" t="s">
        <v>64</v>
      </c>
      <c r="D2423" t="s">
        <v>354</v>
      </c>
      <c r="E2423" t="s">
        <v>197</v>
      </c>
      <c r="F2423" t="s">
        <v>14</v>
      </c>
      <c r="G2423" t="s">
        <v>175</v>
      </c>
      <c r="H2423" t="s">
        <v>37</v>
      </c>
      <c r="I2423" t="s">
        <v>38</v>
      </c>
      <c r="J2423" t="s">
        <v>117</v>
      </c>
      <c r="K2423" s="1">
        <v>45404</v>
      </c>
      <c r="L2423">
        <v>30</v>
      </c>
      <c r="M2423">
        <v>1</v>
      </c>
      <c r="N2423" t="s">
        <v>538</v>
      </c>
      <c r="O2423" t="s">
        <v>537</v>
      </c>
      <c r="P2423" t="s">
        <v>632</v>
      </c>
    </row>
    <row r="2424" spans="1:16" x14ac:dyDescent="0.25">
      <c r="A2424" t="s">
        <v>353</v>
      </c>
      <c r="B2424" t="s">
        <v>174</v>
      </c>
      <c r="C2424" t="s">
        <v>64</v>
      </c>
      <c r="D2424" t="s">
        <v>354</v>
      </c>
      <c r="E2424" t="s">
        <v>197</v>
      </c>
      <c r="F2424" t="s">
        <v>14</v>
      </c>
      <c r="G2424" t="s">
        <v>175</v>
      </c>
      <c r="H2424" t="s">
        <v>37</v>
      </c>
      <c r="I2424" t="s">
        <v>38</v>
      </c>
      <c r="J2424" t="s">
        <v>117</v>
      </c>
      <c r="K2424" s="1">
        <v>45406</v>
      </c>
      <c r="L2424">
        <v>60</v>
      </c>
      <c r="M2424">
        <v>1</v>
      </c>
      <c r="N2424" t="s">
        <v>538</v>
      </c>
      <c r="O2424" t="s">
        <v>537</v>
      </c>
      <c r="P2424" t="s">
        <v>632</v>
      </c>
    </row>
    <row r="2425" spans="1:16" x14ac:dyDescent="0.25">
      <c r="A2425" t="s">
        <v>353</v>
      </c>
      <c r="B2425" t="s">
        <v>174</v>
      </c>
      <c r="C2425" t="s">
        <v>64</v>
      </c>
      <c r="D2425" t="s">
        <v>354</v>
      </c>
      <c r="E2425" t="s">
        <v>197</v>
      </c>
      <c r="F2425" t="s">
        <v>14</v>
      </c>
      <c r="G2425" t="s">
        <v>175</v>
      </c>
      <c r="H2425" t="s">
        <v>37</v>
      </c>
      <c r="I2425" t="s">
        <v>38</v>
      </c>
      <c r="J2425" t="s">
        <v>117</v>
      </c>
      <c r="K2425" s="1">
        <v>45407</v>
      </c>
      <c r="L2425">
        <v>60</v>
      </c>
      <c r="M2425">
        <v>1</v>
      </c>
      <c r="N2425" t="s">
        <v>538</v>
      </c>
      <c r="O2425" t="s">
        <v>537</v>
      </c>
      <c r="P2425" t="s">
        <v>632</v>
      </c>
    </row>
    <row r="2426" spans="1:16" x14ac:dyDescent="0.25">
      <c r="A2426" t="s">
        <v>353</v>
      </c>
      <c r="B2426" t="s">
        <v>174</v>
      </c>
      <c r="C2426" t="s">
        <v>64</v>
      </c>
      <c r="D2426" t="s">
        <v>354</v>
      </c>
      <c r="E2426" t="s">
        <v>197</v>
      </c>
      <c r="F2426" t="s">
        <v>14</v>
      </c>
      <c r="G2426" t="s">
        <v>175</v>
      </c>
      <c r="H2426" t="s">
        <v>37</v>
      </c>
      <c r="I2426" t="s">
        <v>38</v>
      </c>
      <c r="J2426" t="s">
        <v>117</v>
      </c>
      <c r="K2426" s="1">
        <v>45408</v>
      </c>
      <c r="L2426">
        <v>60</v>
      </c>
      <c r="M2426">
        <v>1</v>
      </c>
      <c r="N2426" t="s">
        <v>538</v>
      </c>
      <c r="O2426" t="s">
        <v>537</v>
      </c>
      <c r="P2426" t="s">
        <v>632</v>
      </c>
    </row>
    <row r="2427" spans="1:16" x14ac:dyDescent="0.25">
      <c r="A2427" t="s">
        <v>353</v>
      </c>
      <c r="B2427" t="s">
        <v>174</v>
      </c>
      <c r="C2427" t="s">
        <v>64</v>
      </c>
      <c r="D2427" t="s">
        <v>354</v>
      </c>
      <c r="E2427" t="s">
        <v>197</v>
      </c>
      <c r="F2427" t="s">
        <v>14</v>
      </c>
      <c r="G2427" t="s">
        <v>175</v>
      </c>
      <c r="H2427" t="s">
        <v>37</v>
      </c>
      <c r="I2427" t="s">
        <v>38</v>
      </c>
      <c r="J2427" t="s">
        <v>117</v>
      </c>
      <c r="K2427" s="1">
        <v>45411</v>
      </c>
      <c r="L2427">
        <v>60</v>
      </c>
      <c r="M2427">
        <v>2</v>
      </c>
      <c r="N2427" t="s">
        <v>538</v>
      </c>
      <c r="O2427" t="s">
        <v>537</v>
      </c>
      <c r="P2427" t="s">
        <v>632</v>
      </c>
    </row>
    <row r="2428" spans="1:16" x14ac:dyDescent="0.25">
      <c r="A2428" t="s">
        <v>353</v>
      </c>
      <c r="B2428" t="s">
        <v>174</v>
      </c>
      <c r="C2428" t="s">
        <v>64</v>
      </c>
      <c r="D2428" t="s">
        <v>354</v>
      </c>
      <c r="E2428" t="s">
        <v>197</v>
      </c>
      <c r="F2428" t="s">
        <v>14</v>
      </c>
      <c r="G2428" t="s">
        <v>175</v>
      </c>
      <c r="H2428" t="s">
        <v>37</v>
      </c>
      <c r="I2428" t="s">
        <v>38</v>
      </c>
      <c r="J2428" t="s">
        <v>117</v>
      </c>
      <c r="K2428" s="1">
        <v>45412</v>
      </c>
      <c r="L2428">
        <v>60</v>
      </c>
      <c r="M2428">
        <v>2</v>
      </c>
      <c r="N2428" t="s">
        <v>538</v>
      </c>
      <c r="O2428" t="s">
        <v>537</v>
      </c>
      <c r="P2428" t="s">
        <v>632</v>
      </c>
    </row>
    <row r="2429" spans="1:16" x14ac:dyDescent="0.25">
      <c r="A2429" t="s">
        <v>353</v>
      </c>
      <c r="B2429" t="s">
        <v>174</v>
      </c>
      <c r="C2429" t="s">
        <v>64</v>
      </c>
      <c r="D2429" t="s">
        <v>354</v>
      </c>
      <c r="E2429" t="s">
        <v>197</v>
      </c>
      <c r="F2429" t="s">
        <v>14</v>
      </c>
      <c r="G2429" t="s">
        <v>175</v>
      </c>
      <c r="H2429" t="s">
        <v>37</v>
      </c>
      <c r="I2429" t="s">
        <v>38</v>
      </c>
      <c r="J2429" t="s">
        <v>117</v>
      </c>
      <c r="K2429" s="1">
        <v>45413</v>
      </c>
      <c r="L2429">
        <v>60</v>
      </c>
      <c r="M2429">
        <v>2</v>
      </c>
      <c r="N2429" t="s">
        <v>538</v>
      </c>
      <c r="O2429" t="s">
        <v>537</v>
      </c>
      <c r="P2429" t="s">
        <v>632</v>
      </c>
    </row>
    <row r="2430" spans="1:16" x14ac:dyDescent="0.25">
      <c r="A2430" t="s">
        <v>353</v>
      </c>
      <c r="B2430" t="s">
        <v>174</v>
      </c>
      <c r="C2430" t="s">
        <v>64</v>
      </c>
      <c r="D2430" t="s">
        <v>354</v>
      </c>
      <c r="E2430" t="s">
        <v>197</v>
      </c>
      <c r="F2430" t="s">
        <v>14</v>
      </c>
      <c r="G2430" t="s">
        <v>175</v>
      </c>
      <c r="H2430" t="s">
        <v>37</v>
      </c>
      <c r="I2430" t="s">
        <v>38</v>
      </c>
      <c r="J2430" t="s">
        <v>117</v>
      </c>
      <c r="K2430" s="1">
        <v>45414</v>
      </c>
      <c r="L2430">
        <v>30</v>
      </c>
      <c r="M2430">
        <v>2</v>
      </c>
      <c r="N2430" t="s">
        <v>538</v>
      </c>
      <c r="O2430" t="s">
        <v>537</v>
      </c>
      <c r="P2430" t="s">
        <v>632</v>
      </c>
    </row>
    <row r="2431" spans="1:16" x14ac:dyDescent="0.25">
      <c r="A2431" t="s">
        <v>353</v>
      </c>
      <c r="B2431" t="s">
        <v>174</v>
      </c>
      <c r="C2431" t="s">
        <v>64</v>
      </c>
      <c r="D2431" t="s">
        <v>354</v>
      </c>
      <c r="E2431" t="s">
        <v>197</v>
      </c>
      <c r="F2431" t="s">
        <v>14</v>
      </c>
      <c r="G2431" t="s">
        <v>175</v>
      </c>
      <c r="H2431" t="s">
        <v>37</v>
      </c>
      <c r="I2431" t="s">
        <v>38</v>
      </c>
      <c r="J2431" t="s">
        <v>117</v>
      </c>
      <c r="K2431" s="1">
        <v>45415</v>
      </c>
      <c r="L2431">
        <v>30</v>
      </c>
      <c r="M2431">
        <v>2</v>
      </c>
      <c r="N2431" t="s">
        <v>538</v>
      </c>
      <c r="O2431" t="s">
        <v>537</v>
      </c>
      <c r="P2431" t="s">
        <v>632</v>
      </c>
    </row>
    <row r="2432" spans="1:16" x14ac:dyDescent="0.25">
      <c r="A2432" t="s">
        <v>353</v>
      </c>
      <c r="B2432" t="s">
        <v>174</v>
      </c>
      <c r="C2432" t="s">
        <v>64</v>
      </c>
      <c r="D2432" t="s">
        <v>354</v>
      </c>
      <c r="E2432" t="s">
        <v>197</v>
      </c>
      <c r="F2432" t="s">
        <v>14</v>
      </c>
      <c r="G2432" t="s">
        <v>175</v>
      </c>
      <c r="H2432" t="s">
        <v>37</v>
      </c>
      <c r="I2432" t="s">
        <v>38</v>
      </c>
      <c r="J2432" t="s">
        <v>117</v>
      </c>
      <c r="K2432" s="1">
        <v>45422</v>
      </c>
      <c r="L2432">
        <v>30</v>
      </c>
      <c r="M2432">
        <v>3</v>
      </c>
      <c r="N2432" t="s">
        <v>538</v>
      </c>
      <c r="O2432" t="s">
        <v>537</v>
      </c>
      <c r="P2432" t="s">
        <v>632</v>
      </c>
    </row>
    <row r="2433" spans="1:16" x14ac:dyDescent="0.25">
      <c r="A2433" t="s">
        <v>353</v>
      </c>
      <c r="B2433" t="s">
        <v>174</v>
      </c>
      <c r="C2433" t="s">
        <v>64</v>
      </c>
      <c r="D2433" t="s">
        <v>354</v>
      </c>
      <c r="E2433" t="s">
        <v>197</v>
      </c>
      <c r="F2433" t="s">
        <v>14</v>
      </c>
      <c r="G2433" t="s">
        <v>175</v>
      </c>
      <c r="H2433" t="s">
        <v>37</v>
      </c>
      <c r="I2433" t="s">
        <v>38</v>
      </c>
      <c r="J2433" t="s">
        <v>117</v>
      </c>
      <c r="K2433" s="1">
        <v>45425</v>
      </c>
      <c r="L2433">
        <v>30</v>
      </c>
      <c r="M2433">
        <v>4</v>
      </c>
      <c r="N2433" t="s">
        <v>538</v>
      </c>
      <c r="O2433" t="s">
        <v>537</v>
      </c>
      <c r="P2433" t="s">
        <v>632</v>
      </c>
    </row>
    <row r="2434" spans="1:16" x14ac:dyDescent="0.25">
      <c r="A2434" t="s">
        <v>353</v>
      </c>
      <c r="B2434" t="s">
        <v>174</v>
      </c>
      <c r="C2434" t="s">
        <v>64</v>
      </c>
      <c r="D2434" t="s">
        <v>354</v>
      </c>
      <c r="E2434" t="s">
        <v>197</v>
      </c>
      <c r="F2434" t="s">
        <v>14</v>
      </c>
      <c r="G2434" t="s">
        <v>175</v>
      </c>
      <c r="H2434" t="s">
        <v>37</v>
      </c>
      <c r="I2434" t="s">
        <v>38</v>
      </c>
      <c r="J2434" t="s">
        <v>117</v>
      </c>
      <c r="K2434" s="1">
        <v>45426</v>
      </c>
      <c r="L2434">
        <v>30</v>
      </c>
      <c r="M2434">
        <v>4</v>
      </c>
      <c r="N2434" t="s">
        <v>538</v>
      </c>
      <c r="O2434" t="s">
        <v>537</v>
      </c>
      <c r="P2434" t="s">
        <v>632</v>
      </c>
    </row>
    <row r="2435" spans="1:16" x14ac:dyDescent="0.25">
      <c r="A2435" t="s">
        <v>353</v>
      </c>
      <c r="B2435" t="s">
        <v>174</v>
      </c>
      <c r="C2435" t="s">
        <v>64</v>
      </c>
      <c r="D2435" t="s">
        <v>354</v>
      </c>
      <c r="E2435" t="s">
        <v>197</v>
      </c>
      <c r="F2435" t="s">
        <v>14</v>
      </c>
      <c r="G2435" t="s">
        <v>175</v>
      </c>
      <c r="H2435" t="s">
        <v>37</v>
      </c>
      <c r="I2435" t="s">
        <v>38</v>
      </c>
      <c r="J2435" t="s">
        <v>117</v>
      </c>
      <c r="K2435" s="1">
        <v>45427</v>
      </c>
      <c r="L2435">
        <v>30</v>
      </c>
      <c r="M2435">
        <v>4</v>
      </c>
      <c r="N2435" t="s">
        <v>538</v>
      </c>
      <c r="O2435" t="s">
        <v>537</v>
      </c>
      <c r="P2435" t="s">
        <v>632</v>
      </c>
    </row>
    <row r="2436" spans="1:16" x14ac:dyDescent="0.25">
      <c r="A2436" t="s">
        <v>353</v>
      </c>
      <c r="B2436" t="s">
        <v>174</v>
      </c>
      <c r="C2436" t="s">
        <v>64</v>
      </c>
      <c r="D2436" t="s">
        <v>354</v>
      </c>
      <c r="E2436" t="s">
        <v>197</v>
      </c>
      <c r="F2436" t="s">
        <v>14</v>
      </c>
      <c r="G2436" t="s">
        <v>175</v>
      </c>
      <c r="H2436" t="s">
        <v>37</v>
      </c>
      <c r="I2436" t="s">
        <v>188</v>
      </c>
      <c r="J2436" t="s">
        <v>119</v>
      </c>
      <c r="K2436" s="1">
        <v>45404</v>
      </c>
      <c r="L2436">
        <v>120</v>
      </c>
      <c r="M2436">
        <v>1</v>
      </c>
      <c r="N2436" t="s">
        <v>538</v>
      </c>
      <c r="O2436" t="s">
        <v>537</v>
      </c>
      <c r="P2436" t="s">
        <v>632</v>
      </c>
    </row>
    <row r="2437" spans="1:16" x14ac:dyDescent="0.25">
      <c r="A2437" t="s">
        <v>353</v>
      </c>
      <c r="B2437" t="s">
        <v>174</v>
      </c>
      <c r="C2437" t="s">
        <v>64</v>
      </c>
      <c r="D2437" t="s">
        <v>354</v>
      </c>
      <c r="E2437" t="s">
        <v>197</v>
      </c>
      <c r="F2437" t="s">
        <v>14</v>
      </c>
      <c r="G2437" t="s">
        <v>175</v>
      </c>
      <c r="H2437" t="s">
        <v>37</v>
      </c>
      <c r="I2437" t="s">
        <v>188</v>
      </c>
      <c r="J2437" t="s">
        <v>119</v>
      </c>
      <c r="K2437" s="1">
        <v>45405</v>
      </c>
      <c r="L2437">
        <v>120</v>
      </c>
      <c r="M2437">
        <v>1</v>
      </c>
      <c r="N2437" t="s">
        <v>538</v>
      </c>
      <c r="O2437" t="s">
        <v>537</v>
      </c>
      <c r="P2437" t="s">
        <v>632</v>
      </c>
    </row>
    <row r="2438" spans="1:16" x14ac:dyDescent="0.25">
      <c r="A2438" t="s">
        <v>353</v>
      </c>
      <c r="B2438" t="s">
        <v>174</v>
      </c>
      <c r="C2438" t="s">
        <v>64</v>
      </c>
      <c r="D2438" t="s">
        <v>354</v>
      </c>
      <c r="E2438" t="s">
        <v>197</v>
      </c>
      <c r="F2438" t="s">
        <v>14</v>
      </c>
      <c r="G2438" t="s">
        <v>175</v>
      </c>
      <c r="H2438" t="s">
        <v>37</v>
      </c>
      <c r="I2438" t="s">
        <v>188</v>
      </c>
      <c r="J2438" t="s">
        <v>119</v>
      </c>
      <c r="K2438" s="1">
        <v>45406</v>
      </c>
      <c r="L2438">
        <v>60</v>
      </c>
      <c r="M2438">
        <v>1</v>
      </c>
      <c r="N2438" t="s">
        <v>538</v>
      </c>
      <c r="O2438" t="s">
        <v>537</v>
      </c>
      <c r="P2438" t="s">
        <v>632</v>
      </c>
    </row>
    <row r="2439" spans="1:16" x14ac:dyDescent="0.25">
      <c r="A2439" t="s">
        <v>353</v>
      </c>
      <c r="B2439" t="s">
        <v>174</v>
      </c>
      <c r="C2439" t="s">
        <v>64</v>
      </c>
      <c r="D2439" t="s">
        <v>354</v>
      </c>
      <c r="E2439" t="s">
        <v>197</v>
      </c>
      <c r="F2439" t="s">
        <v>14</v>
      </c>
      <c r="G2439" t="s">
        <v>175</v>
      </c>
      <c r="H2439" t="s">
        <v>37</v>
      </c>
      <c r="I2439" t="s">
        <v>188</v>
      </c>
      <c r="J2439" t="s">
        <v>119</v>
      </c>
      <c r="K2439" s="1">
        <v>45407</v>
      </c>
      <c r="L2439">
        <v>60</v>
      </c>
      <c r="M2439">
        <v>1</v>
      </c>
      <c r="N2439" t="s">
        <v>538</v>
      </c>
      <c r="O2439" t="s">
        <v>537</v>
      </c>
      <c r="P2439" t="s">
        <v>632</v>
      </c>
    </row>
    <row r="2440" spans="1:16" x14ac:dyDescent="0.25">
      <c r="A2440" t="s">
        <v>353</v>
      </c>
      <c r="B2440" t="s">
        <v>174</v>
      </c>
      <c r="C2440" t="s">
        <v>64</v>
      </c>
      <c r="D2440" t="s">
        <v>354</v>
      </c>
      <c r="E2440" t="s">
        <v>197</v>
      </c>
      <c r="F2440" t="s">
        <v>14</v>
      </c>
      <c r="G2440" t="s">
        <v>175</v>
      </c>
      <c r="H2440" t="s">
        <v>37</v>
      </c>
      <c r="I2440" t="s">
        <v>188</v>
      </c>
      <c r="J2440" t="s">
        <v>119</v>
      </c>
      <c r="K2440" s="1">
        <v>45408</v>
      </c>
      <c r="L2440">
        <v>60</v>
      </c>
      <c r="M2440">
        <v>1</v>
      </c>
      <c r="N2440" t="s">
        <v>538</v>
      </c>
      <c r="O2440" t="s">
        <v>537</v>
      </c>
      <c r="P2440" t="s">
        <v>632</v>
      </c>
    </row>
    <row r="2441" spans="1:16" x14ac:dyDescent="0.25">
      <c r="A2441" t="s">
        <v>353</v>
      </c>
      <c r="B2441" t="s">
        <v>174</v>
      </c>
      <c r="C2441" t="s">
        <v>64</v>
      </c>
      <c r="D2441" t="s">
        <v>354</v>
      </c>
      <c r="E2441" t="s">
        <v>197</v>
      </c>
      <c r="F2441" t="s">
        <v>14</v>
      </c>
      <c r="G2441" t="s">
        <v>175</v>
      </c>
      <c r="H2441" t="s">
        <v>37</v>
      </c>
      <c r="I2441" t="s">
        <v>188</v>
      </c>
      <c r="J2441" t="s">
        <v>119</v>
      </c>
      <c r="K2441" s="1">
        <v>45411</v>
      </c>
      <c r="L2441">
        <v>60</v>
      </c>
      <c r="M2441">
        <v>2</v>
      </c>
      <c r="N2441" t="s">
        <v>538</v>
      </c>
      <c r="O2441" t="s">
        <v>537</v>
      </c>
      <c r="P2441" t="s">
        <v>632</v>
      </c>
    </row>
    <row r="2442" spans="1:16" x14ac:dyDescent="0.25">
      <c r="A2442" t="s">
        <v>353</v>
      </c>
      <c r="B2442" t="s">
        <v>174</v>
      </c>
      <c r="C2442" t="s">
        <v>64</v>
      </c>
      <c r="D2442" t="s">
        <v>354</v>
      </c>
      <c r="E2442" t="s">
        <v>197</v>
      </c>
      <c r="F2442" t="s">
        <v>14</v>
      </c>
      <c r="G2442" t="s">
        <v>175</v>
      </c>
      <c r="H2442" t="s">
        <v>37</v>
      </c>
      <c r="I2442" t="s">
        <v>188</v>
      </c>
      <c r="J2442" t="s">
        <v>119</v>
      </c>
      <c r="K2442" s="1">
        <v>45412</v>
      </c>
      <c r="L2442">
        <v>30</v>
      </c>
      <c r="M2442">
        <v>2</v>
      </c>
      <c r="N2442" t="s">
        <v>538</v>
      </c>
      <c r="O2442" t="s">
        <v>537</v>
      </c>
      <c r="P2442" t="s">
        <v>632</v>
      </c>
    </row>
    <row r="2443" spans="1:16" x14ac:dyDescent="0.25">
      <c r="A2443" t="s">
        <v>353</v>
      </c>
      <c r="B2443" t="s">
        <v>174</v>
      </c>
      <c r="C2443" t="s">
        <v>64</v>
      </c>
      <c r="D2443" t="s">
        <v>354</v>
      </c>
      <c r="E2443" t="s">
        <v>197</v>
      </c>
      <c r="F2443" t="s">
        <v>14</v>
      </c>
      <c r="G2443" t="s">
        <v>175</v>
      </c>
      <c r="H2443" t="s">
        <v>37</v>
      </c>
      <c r="I2443" t="s">
        <v>188</v>
      </c>
      <c r="J2443" t="s">
        <v>119</v>
      </c>
      <c r="K2443" s="1">
        <v>45413</v>
      </c>
      <c r="L2443">
        <v>60</v>
      </c>
      <c r="M2443">
        <v>2</v>
      </c>
      <c r="N2443" t="s">
        <v>538</v>
      </c>
      <c r="O2443" t="s">
        <v>537</v>
      </c>
      <c r="P2443" t="s">
        <v>632</v>
      </c>
    </row>
    <row r="2444" spans="1:16" x14ac:dyDescent="0.25">
      <c r="A2444" t="s">
        <v>353</v>
      </c>
      <c r="B2444" t="s">
        <v>174</v>
      </c>
      <c r="C2444" t="s">
        <v>64</v>
      </c>
      <c r="D2444" t="s">
        <v>354</v>
      </c>
      <c r="E2444" t="s">
        <v>197</v>
      </c>
      <c r="F2444" t="s">
        <v>14</v>
      </c>
      <c r="G2444" t="s">
        <v>175</v>
      </c>
      <c r="H2444" t="s">
        <v>37</v>
      </c>
      <c r="I2444" t="s">
        <v>188</v>
      </c>
      <c r="J2444" t="s">
        <v>119</v>
      </c>
      <c r="K2444" s="1">
        <v>45414</v>
      </c>
      <c r="L2444">
        <v>60</v>
      </c>
      <c r="M2444">
        <v>2</v>
      </c>
      <c r="N2444" t="s">
        <v>538</v>
      </c>
      <c r="O2444" t="s">
        <v>537</v>
      </c>
      <c r="P2444" t="s">
        <v>632</v>
      </c>
    </row>
    <row r="2445" spans="1:16" x14ac:dyDescent="0.25">
      <c r="A2445" t="s">
        <v>353</v>
      </c>
      <c r="B2445" t="s">
        <v>174</v>
      </c>
      <c r="C2445" t="s">
        <v>64</v>
      </c>
      <c r="D2445" t="s">
        <v>354</v>
      </c>
      <c r="E2445" t="s">
        <v>197</v>
      </c>
      <c r="F2445" t="s">
        <v>14</v>
      </c>
      <c r="G2445" t="s">
        <v>175</v>
      </c>
      <c r="H2445" t="s">
        <v>37</v>
      </c>
      <c r="I2445" t="s">
        <v>188</v>
      </c>
      <c r="J2445" t="s">
        <v>119</v>
      </c>
      <c r="K2445" s="1">
        <v>45415</v>
      </c>
      <c r="L2445">
        <v>60</v>
      </c>
      <c r="M2445">
        <v>2</v>
      </c>
      <c r="N2445" t="s">
        <v>538</v>
      </c>
      <c r="O2445" t="s">
        <v>537</v>
      </c>
      <c r="P2445" t="s">
        <v>632</v>
      </c>
    </row>
    <row r="2446" spans="1:16" x14ac:dyDescent="0.25">
      <c r="A2446" t="s">
        <v>353</v>
      </c>
      <c r="B2446" t="s">
        <v>174</v>
      </c>
      <c r="C2446" t="s">
        <v>64</v>
      </c>
      <c r="D2446" t="s">
        <v>354</v>
      </c>
      <c r="E2446" t="s">
        <v>197</v>
      </c>
      <c r="F2446" t="s">
        <v>14</v>
      </c>
      <c r="G2446" t="s">
        <v>175</v>
      </c>
      <c r="H2446" t="s">
        <v>37</v>
      </c>
      <c r="I2446" t="s">
        <v>188</v>
      </c>
      <c r="J2446" t="s">
        <v>119</v>
      </c>
      <c r="K2446" s="1">
        <v>45418</v>
      </c>
      <c r="L2446">
        <v>120</v>
      </c>
      <c r="M2446">
        <v>3</v>
      </c>
      <c r="N2446" t="s">
        <v>538</v>
      </c>
      <c r="O2446" t="s">
        <v>537</v>
      </c>
      <c r="P2446" t="s">
        <v>632</v>
      </c>
    </row>
    <row r="2447" spans="1:16" x14ac:dyDescent="0.25">
      <c r="A2447" t="s">
        <v>353</v>
      </c>
      <c r="B2447" t="s">
        <v>174</v>
      </c>
      <c r="C2447" t="s">
        <v>64</v>
      </c>
      <c r="D2447" t="s">
        <v>354</v>
      </c>
      <c r="E2447" t="s">
        <v>197</v>
      </c>
      <c r="F2447" t="s">
        <v>14</v>
      </c>
      <c r="G2447" t="s">
        <v>175</v>
      </c>
      <c r="H2447" t="s">
        <v>37</v>
      </c>
      <c r="I2447" t="s">
        <v>188</v>
      </c>
      <c r="J2447" t="s">
        <v>119</v>
      </c>
      <c r="K2447" s="1">
        <v>45419</v>
      </c>
      <c r="L2447">
        <v>60</v>
      </c>
      <c r="M2447">
        <v>3</v>
      </c>
      <c r="N2447" t="s">
        <v>538</v>
      </c>
      <c r="O2447" t="s">
        <v>537</v>
      </c>
      <c r="P2447" t="s">
        <v>632</v>
      </c>
    </row>
    <row r="2448" spans="1:16" x14ac:dyDescent="0.25">
      <c r="A2448" t="s">
        <v>353</v>
      </c>
      <c r="B2448" t="s">
        <v>174</v>
      </c>
      <c r="C2448" t="s">
        <v>64</v>
      </c>
      <c r="D2448" t="s">
        <v>354</v>
      </c>
      <c r="E2448" t="s">
        <v>197</v>
      </c>
      <c r="F2448" t="s">
        <v>14</v>
      </c>
      <c r="G2448" t="s">
        <v>175</v>
      </c>
      <c r="H2448" t="s">
        <v>37</v>
      </c>
      <c r="I2448" t="s">
        <v>188</v>
      </c>
      <c r="J2448" t="s">
        <v>119</v>
      </c>
      <c r="K2448" s="1">
        <v>45420</v>
      </c>
      <c r="L2448">
        <v>60</v>
      </c>
      <c r="M2448">
        <v>3</v>
      </c>
      <c r="N2448" t="s">
        <v>538</v>
      </c>
      <c r="O2448" t="s">
        <v>537</v>
      </c>
      <c r="P2448" t="s">
        <v>632</v>
      </c>
    </row>
    <row r="2449" spans="1:16" x14ac:dyDescent="0.25">
      <c r="A2449" t="s">
        <v>353</v>
      </c>
      <c r="B2449" t="s">
        <v>174</v>
      </c>
      <c r="C2449" t="s">
        <v>64</v>
      </c>
      <c r="D2449" t="s">
        <v>354</v>
      </c>
      <c r="E2449" t="s">
        <v>197</v>
      </c>
      <c r="F2449" t="s">
        <v>14</v>
      </c>
      <c r="G2449" t="s">
        <v>175</v>
      </c>
      <c r="H2449" t="s">
        <v>37</v>
      </c>
      <c r="I2449" t="s">
        <v>188</v>
      </c>
      <c r="J2449" t="s">
        <v>119</v>
      </c>
      <c r="K2449" s="1">
        <v>45421</v>
      </c>
      <c r="L2449">
        <v>120</v>
      </c>
      <c r="M2449">
        <v>3</v>
      </c>
      <c r="N2449" t="s">
        <v>538</v>
      </c>
      <c r="O2449" t="s">
        <v>537</v>
      </c>
      <c r="P2449" t="s">
        <v>632</v>
      </c>
    </row>
    <row r="2450" spans="1:16" x14ac:dyDescent="0.25">
      <c r="A2450" t="s">
        <v>353</v>
      </c>
      <c r="B2450" t="s">
        <v>174</v>
      </c>
      <c r="C2450" t="s">
        <v>64</v>
      </c>
      <c r="D2450" t="s">
        <v>354</v>
      </c>
      <c r="E2450" t="s">
        <v>197</v>
      </c>
      <c r="F2450" t="s">
        <v>14</v>
      </c>
      <c r="G2450" t="s">
        <v>175</v>
      </c>
      <c r="H2450" t="s">
        <v>37</v>
      </c>
      <c r="I2450" t="s">
        <v>188</v>
      </c>
      <c r="J2450" t="s">
        <v>119</v>
      </c>
      <c r="K2450" s="1">
        <v>45425</v>
      </c>
      <c r="L2450">
        <v>90</v>
      </c>
      <c r="M2450">
        <v>4</v>
      </c>
      <c r="N2450" t="s">
        <v>538</v>
      </c>
      <c r="O2450" t="s">
        <v>537</v>
      </c>
      <c r="P2450" t="s">
        <v>632</v>
      </c>
    </row>
    <row r="2451" spans="1:16" x14ac:dyDescent="0.25">
      <c r="A2451" t="s">
        <v>353</v>
      </c>
      <c r="B2451" t="s">
        <v>174</v>
      </c>
      <c r="C2451" t="s">
        <v>64</v>
      </c>
      <c r="D2451" t="s">
        <v>354</v>
      </c>
      <c r="E2451" t="s">
        <v>197</v>
      </c>
      <c r="F2451" t="s">
        <v>14</v>
      </c>
      <c r="G2451" t="s">
        <v>175</v>
      </c>
      <c r="H2451" t="s">
        <v>37</v>
      </c>
      <c r="I2451" t="s">
        <v>188</v>
      </c>
      <c r="J2451" t="s">
        <v>119</v>
      </c>
      <c r="K2451" s="1">
        <v>45426</v>
      </c>
      <c r="L2451">
        <v>90</v>
      </c>
      <c r="M2451">
        <v>4</v>
      </c>
      <c r="N2451" t="s">
        <v>538</v>
      </c>
      <c r="O2451" t="s">
        <v>537</v>
      </c>
      <c r="P2451" t="s">
        <v>632</v>
      </c>
    </row>
    <row r="2452" spans="1:16" x14ac:dyDescent="0.25">
      <c r="A2452" t="s">
        <v>353</v>
      </c>
      <c r="B2452" t="s">
        <v>174</v>
      </c>
      <c r="C2452" t="s">
        <v>64</v>
      </c>
      <c r="D2452" t="s">
        <v>354</v>
      </c>
      <c r="E2452" t="s">
        <v>197</v>
      </c>
      <c r="F2452" t="s">
        <v>14</v>
      </c>
      <c r="G2452" t="s">
        <v>175</v>
      </c>
      <c r="H2452" t="s">
        <v>37</v>
      </c>
      <c r="I2452" t="s">
        <v>188</v>
      </c>
      <c r="J2452" t="s">
        <v>119</v>
      </c>
      <c r="K2452" s="1">
        <v>45427</v>
      </c>
      <c r="L2452">
        <v>60</v>
      </c>
      <c r="M2452">
        <v>4</v>
      </c>
      <c r="N2452" t="s">
        <v>538</v>
      </c>
      <c r="O2452" t="s">
        <v>537</v>
      </c>
      <c r="P2452" t="s">
        <v>632</v>
      </c>
    </row>
    <row r="2453" spans="1:16" x14ac:dyDescent="0.25">
      <c r="A2453" t="s">
        <v>353</v>
      </c>
      <c r="B2453" t="s">
        <v>174</v>
      </c>
      <c r="C2453" t="s">
        <v>64</v>
      </c>
      <c r="D2453" t="s">
        <v>354</v>
      </c>
      <c r="E2453" t="s">
        <v>197</v>
      </c>
      <c r="F2453" t="s">
        <v>14</v>
      </c>
      <c r="G2453" t="s">
        <v>175</v>
      </c>
      <c r="H2453" t="s">
        <v>37</v>
      </c>
      <c r="I2453" t="s">
        <v>188</v>
      </c>
      <c r="J2453" t="s">
        <v>119</v>
      </c>
      <c r="K2453" s="1">
        <v>45428</v>
      </c>
      <c r="L2453">
        <v>60</v>
      </c>
      <c r="M2453">
        <v>4</v>
      </c>
      <c r="N2453" t="s">
        <v>538</v>
      </c>
      <c r="O2453" t="s">
        <v>537</v>
      </c>
      <c r="P2453" t="s">
        <v>632</v>
      </c>
    </row>
    <row r="2454" spans="1:16" x14ac:dyDescent="0.25">
      <c r="A2454" t="s">
        <v>353</v>
      </c>
      <c r="B2454" t="s">
        <v>174</v>
      </c>
      <c r="C2454" t="s">
        <v>64</v>
      </c>
      <c r="D2454" t="s">
        <v>354</v>
      </c>
      <c r="E2454" t="s">
        <v>197</v>
      </c>
      <c r="F2454" t="s">
        <v>14</v>
      </c>
      <c r="G2454" t="s">
        <v>175</v>
      </c>
      <c r="H2454" t="s">
        <v>37</v>
      </c>
      <c r="I2454" t="s">
        <v>188</v>
      </c>
      <c r="J2454" t="s">
        <v>119</v>
      </c>
      <c r="K2454" s="1">
        <v>45429</v>
      </c>
      <c r="L2454">
        <v>60</v>
      </c>
      <c r="M2454">
        <v>4</v>
      </c>
      <c r="N2454" t="s">
        <v>538</v>
      </c>
      <c r="O2454" t="s">
        <v>537</v>
      </c>
      <c r="P2454" t="s">
        <v>632</v>
      </c>
    </row>
    <row r="2455" spans="1:16" x14ac:dyDescent="0.25">
      <c r="A2455" t="s">
        <v>353</v>
      </c>
      <c r="B2455" t="s">
        <v>174</v>
      </c>
      <c r="C2455" t="s">
        <v>64</v>
      </c>
      <c r="D2455" t="s">
        <v>354</v>
      </c>
      <c r="E2455" t="s">
        <v>197</v>
      </c>
      <c r="F2455" t="s">
        <v>14</v>
      </c>
      <c r="G2455" t="s">
        <v>175</v>
      </c>
      <c r="H2455" t="s">
        <v>46</v>
      </c>
      <c r="I2455" t="s">
        <v>202</v>
      </c>
      <c r="J2455" t="s">
        <v>118</v>
      </c>
      <c r="K2455" s="1">
        <v>45414</v>
      </c>
      <c r="L2455">
        <v>30</v>
      </c>
      <c r="M2455">
        <v>2</v>
      </c>
      <c r="N2455" t="s">
        <v>538</v>
      </c>
      <c r="O2455" t="s">
        <v>537</v>
      </c>
      <c r="P2455" t="s">
        <v>632</v>
      </c>
    </row>
    <row r="2456" spans="1:16" x14ac:dyDescent="0.25">
      <c r="A2456" t="s">
        <v>353</v>
      </c>
      <c r="B2456" t="s">
        <v>174</v>
      </c>
      <c r="C2456" t="s">
        <v>64</v>
      </c>
      <c r="D2456" t="s">
        <v>354</v>
      </c>
      <c r="E2456" t="s">
        <v>197</v>
      </c>
      <c r="F2456" t="s">
        <v>14</v>
      </c>
      <c r="G2456" t="s">
        <v>175</v>
      </c>
      <c r="H2456" t="s">
        <v>46</v>
      </c>
      <c r="I2456" t="s">
        <v>202</v>
      </c>
      <c r="J2456" t="s">
        <v>118</v>
      </c>
      <c r="K2456" s="1">
        <v>45425</v>
      </c>
      <c r="L2456">
        <v>30</v>
      </c>
      <c r="M2456">
        <v>4</v>
      </c>
      <c r="N2456" t="s">
        <v>538</v>
      </c>
      <c r="O2456" t="s">
        <v>537</v>
      </c>
      <c r="P2456" t="s">
        <v>632</v>
      </c>
    </row>
    <row r="2457" spans="1:16" x14ac:dyDescent="0.25">
      <c r="A2457" t="s">
        <v>353</v>
      </c>
      <c r="B2457" t="s">
        <v>174</v>
      </c>
      <c r="C2457" t="s">
        <v>64</v>
      </c>
      <c r="D2457" t="s">
        <v>354</v>
      </c>
      <c r="E2457" t="s">
        <v>197</v>
      </c>
      <c r="F2457" t="s">
        <v>14</v>
      </c>
      <c r="G2457" t="s">
        <v>175</v>
      </c>
      <c r="H2457" t="s">
        <v>46</v>
      </c>
      <c r="I2457" t="s">
        <v>202</v>
      </c>
      <c r="J2457" t="s">
        <v>118</v>
      </c>
      <c r="K2457" s="1">
        <v>45428</v>
      </c>
      <c r="L2457">
        <v>30</v>
      </c>
      <c r="M2457">
        <v>4</v>
      </c>
      <c r="N2457" t="s">
        <v>538</v>
      </c>
      <c r="O2457" t="s">
        <v>537</v>
      </c>
      <c r="P2457" t="s">
        <v>632</v>
      </c>
    </row>
    <row r="2458" spans="1:16" x14ac:dyDescent="0.25">
      <c r="A2458" t="s">
        <v>353</v>
      </c>
      <c r="B2458" t="s">
        <v>174</v>
      </c>
      <c r="C2458" t="s">
        <v>64</v>
      </c>
      <c r="D2458" t="s">
        <v>354</v>
      </c>
      <c r="E2458" t="s">
        <v>197</v>
      </c>
      <c r="F2458" t="s">
        <v>14</v>
      </c>
      <c r="G2458" t="s">
        <v>175</v>
      </c>
      <c r="H2458" t="s">
        <v>46</v>
      </c>
      <c r="I2458" t="s">
        <v>202</v>
      </c>
      <c r="J2458" t="s">
        <v>118</v>
      </c>
      <c r="K2458" s="1">
        <v>45429</v>
      </c>
      <c r="L2458">
        <v>30</v>
      </c>
      <c r="M2458">
        <v>4</v>
      </c>
      <c r="N2458" t="s">
        <v>538</v>
      </c>
      <c r="O2458" t="s">
        <v>537</v>
      </c>
      <c r="P2458" t="s">
        <v>632</v>
      </c>
    </row>
    <row r="2459" spans="1:16" x14ac:dyDescent="0.25">
      <c r="A2459" t="s">
        <v>353</v>
      </c>
      <c r="B2459" t="s">
        <v>174</v>
      </c>
      <c r="C2459" t="s">
        <v>64</v>
      </c>
      <c r="D2459" t="s">
        <v>354</v>
      </c>
      <c r="E2459" t="s">
        <v>197</v>
      </c>
      <c r="F2459" t="s">
        <v>14</v>
      </c>
      <c r="G2459" t="s">
        <v>175</v>
      </c>
      <c r="H2459" t="s">
        <v>46</v>
      </c>
      <c r="I2459" t="s">
        <v>49</v>
      </c>
      <c r="J2459" t="s">
        <v>191</v>
      </c>
      <c r="K2459" s="1">
        <v>45405</v>
      </c>
      <c r="L2459">
        <v>30</v>
      </c>
      <c r="M2459">
        <v>1</v>
      </c>
      <c r="N2459" t="s">
        <v>538</v>
      </c>
      <c r="O2459" t="s">
        <v>537</v>
      </c>
      <c r="P2459" t="s">
        <v>632</v>
      </c>
    </row>
    <row r="2460" spans="1:16" x14ac:dyDescent="0.25">
      <c r="A2460" t="s">
        <v>353</v>
      </c>
      <c r="B2460" t="s">
        <v>174</v>
      </c>
      <c r="C2460" t="s">
        <v>64</v>
      </c>
      <c r="D2460" t="s">
        <v>354</v>
      </c>
      <c r="E2460" t="s">
        <v>197</v>
      </c>
      <c r="F2460" t="s">
        <v>14</v>
      </c>
      <c r="G2460" t="s">
        <v>175</v>
      </c>
      <c r="H2460" t="s">
        <v>46</v>
      </c>
      <c r="I2460" t="s">
        <v>49</v>
      </c>
      <c r="J2460" t="s">
        <v>191</v>
      </c>
      <c r="K2460" s="1">
        <v>45406</v>
      </c>
      <c r="L2460">
        <v>30</v>
      </c>
      <c r="M2460">
        <v>1</v>
      </c>
      <c r="N2460" t="s">
        <v>538</v>
      </c>
      <c r="O2460" t="s">
        <v>537</v>
      </c>
      <c r="P2460" t="s">
        <v>632</v>
      </c>
    </row>
    <row r="2461" spans="1:16" x14ac:dyDescent="0.25">
      <c r="A2461" t="s">
        <v>353</v>
      </c>
      <c r="B2461" t="s">
        <v>174</v>
      </c>
      <c r="C2461" t="s">
        <v>64</v>
      </c>
      <c r="D2461" t="s">
        <v>354</v>
      </c>
      <c r="E2461" t="s">
        <v>197</v>
      </c>
      <c r="F2461" t="s">
        <v>14</v>
      </c>
      <c r="G2461" t="s">
        <v>175</v>
      </c>
      <c r="H2461" t="s">
        <v>46</v>
      </c>
      <c r="I2461" t="s">
        <v>49</v>
      </c>
      <c r="J2461" t="s">
        <v>191</v>
      </c>
      <c r="K2461" s="1">
        <v>45411</v>
      </c>
      <c r="L2461">
        <v>30</v>
      </c>
      <c r="M2461">
        <v>2</v>
      </c>
      <c r="N2461" t="s">
        <v>538</v>
      </c>
      <c r="O2461" t="s">
        <v>537</v>
      </c>
      <c r="P2461" t="s">
        <v>632</v>
      </c>
    </row>
    <row r="2462" spans="1:16" x14ac:dyDescent="0.25">
      <c r="A2462" t="s">
        <v>353</v>
      </c>
      <c r="B2462" t="s">
        <v>174</v>
      </c>
      <c r="C2462" t="s">
        <v>64</v>
      </c>
      <c r="D2462" t="s">
        <v>354</v>
      </c>
      <c r="E2462" t="s">
        <v>197</v>
      </c>
      <c r="F2462" t="s">
        <v>14</v>
      </c>
      <c r="G2462" t="s">
        <v>175</v>
      </c>
      <c r="H2462" t="s">
        <v>46</v>
      </c>
      <c r="I2462" t="s">
        <v>49</v>
      </c>
      <c r="J2462" t="s">
        <v>191</v>
      </c>
      <c r="K2462" s="1">
        <v>45413</v>
      </c>
      <c r="L2462">
        <v>30</v>
      </c>
      <c r="M2462">
        <v>2</v>
      </c>
      <c r="N2462" t="s">
        <v>538</v>
      </c>
      <c r="O2462" t="s">
        <v>537</v>
      </c>
      <c r="P2462" t="s">
        <v>632</v>
      </c>
    </row>
    <row r="2463" spans="1:16" x14ac:dyDescent="0.25">
      <c r="A2463" t="s">
        <v>353</v>
      </c>
      <c r="B2463" t="s">
        <v>174</v>
      </c>
      <c r="C2463" t="s">
        <v>64</v>
      </c>
      <c r="D2463" t="s">
        <v>354</v>
      </c>
      <c r="E2463" t="s">
        <v>197</v>
      </c>
      <c r="F2463" t="s">
        <v>14</v>
      </c>
      <c r="G2463" t="s">
        <v>175</v>
      </c>
      <c r="H2463" t="s">
        <v>46</v>
      </c>
      <c r="I2463" t="s">
        <v>49</v>
      </c>
      <c r="J2463" t="s">
        <v>191</v>
      </c>
      <c r="K2463" s="1">
        <v>45422</v>
      </c>
      <c r="L2463">
        <v>30</v>
      </c>
      <c r="M2463">
        <v>3</v>
      </c>
      <c r="N2463" t="s">
        <v>538</v>
      </c>
      <c r="O2463" t="s">
        <v>537</v>
      </c>
      <c r="P2463" t="s">
        <v>632</v>
      </c>
    </row>
    <row r="2464" spans="1:16" x14ac:dyDescent="0.25">
      <c r="A2464" t="s">
        <v>353</v>
      </c>
      <c r="B2464" t="s">
        <v>174</v>
      </c>
      <c r="C2464" t="s">
        <v>64</v>
      </c>
      <c r="D2464" t="s">
        <v>354</v>
      </c>
      <c r="E2464" t="s">
        <v>197</v>
      </c>
      <c r="F2464" t="s">
        <v>14</v>
      </c>
      <c r="G2464" t="s">
        <v>175</v>
      </c>
      <c r="H2464" t="s">
        <v>192</v>
      </c>
      <c r="I2464" t="s">
        <v>203</v>
      </c>
      <c r="J2464" t="s">
        <v>117</v>
      </c>
      <c r="K2464" s="1">
        <v>45404</v>
      </c>
      <c r="L2464">
        <v>30</v>
      </c>
      <c r="M2464">
        <v>1</v>
      </c>
      <c r="N2464" t="s">
        <v>538</v>
      </c>
      <c r="O2464" t="s">
        <v>537</v>
      </c>
      <c r="P2464" t="s">
        <v>632</v>
      </c>
    </row>
    <row r="2465" spans="1:16" x14ac:dyDescent="0.25">
      <c r="A2465" t="s">
        <v>353</v>
      </c>
      <c r="B2465" t="s">
        <v>174</v>
      </c>
      <c r="C2465" t="s">
        <v>64</v>
      </c>
      <c r="D2465" t="s">
        <v>354</v>
      </c>
      <c r="E2465" t="s">
        <v>197</v>
      </c>
      <c r="F2465" t="s">
        <v>14</v>
      </c>
      <c r="G2465" t="s">
        <v>175</v>
      </c>
      <c r="H2465" t="s">
        <v>192</v>
      </c>
      <c r="I2465" t="s">
        <v>203</v>
      </c>
      <c r="J2465" t="s">
        <v>117</v>
      </c>
      <c r="K2465" s="1">
        <v>45406</v>
      </c>
      <c r="L2465">
        <v>30</v>
      </c>
      <c r="M2465">
        <v>1</v>
      </c>
      <c r="N2465" t="s">
        <v>538</v>
      </c>
      <c r="O2465" t="s">
        <v>537</v>
      </c>
      <c r="P2465" t="s">
        <v>632</v>
      </c>
    </row>
    <row r="2466" spans="1:16" x14ac:dyDescent="0.25">
      <c r="A2466" t="s">
        <v>353</v>
      </c>
      <c r="B2466" t="s">
        <v>174</v>
      </c>
      <c r="C2466" t="s">
        <v>64</v>
      </c>
      <c r="D2466" t="s">
        <v>354</v>
      </c>
      <c r="E2466" t="s">
        <v>197</v>
      </c>
      <c r="F2466" t="s">
        <v>14</v>
      </c>
      <c r="G2466" t="s">
        <v>175</v>
      </c>
      <c r="H2466" t="s">
        <v>192</v>
      </c>
      <c r="I2466" t="s">
        <v>203</v>
      </c>
      <c r="J2466" t="s">
        <v>117</v>
      </c>
      <c r="K2466" s="1">
        <v>45407</v>
      </c>
      <c r="L2466">
        <v>30</v>
      </c>
      <c r="M2466">
        <v>1</v>
      </c>
      <c r="N2466" t="s">
        <v>538</v>
      </c>
      <c r="O2466" t="s">
        <v>537</v>
      </c>
      <c r="P2466" t="s">
        <v>632</v>
      </c>
    </row>
    <row r="2467" spans="1:16" x14ac:dyDescent="0.25">
      <c r="A2467" t="s">
        <v>353</v>
      </c>
      <c r="B2467" t="s">
        <v>174</v>
      </c>
      <c r="C2467" t="s">
        <v>64</v>
      </c>
      <c r="D2467" t="s">
        <v>354</v>
      </c>
      <c r="E2467" t="s">
        <v>197</v>
      </c>
      <c r="F2467" t="s">
        <v>14</v>
      </c>
      <c r="G2467" t="s">
        <v>175</v>
      </c>
      <c r="H2467" t="s">
        <v>192</v>
      </c>
      <c r="I2467" t="s">
        <v>203</v>
      </c>
      <c r="J2467" t="s">
        <v>117</v>
      </c>
      <c r="K2467" s="1">
        <v>45408</v>
      </c>
      <c r="L2467">
        <v>30</v>
      </c>
      <c r="M2467">
        <v>1</v>
      </c>
      <c r="N2467" t="s">
        <v>538</v>
      </c>
      <c r="O2467" t="s">
        <v>537</v>
      </c>
      <c r="P2467" t="s">
        <v>632</v>
      </c>
    </row>
    <row r="2468" spans="1:16" x14ac:dyDescent="0.25">
      <c r="A2468" t="s">
        <v>353</v>
      </c>
      <c r="B2468" t="s">
        <v>174</v>
      </c>
      <c r="C2468" t="s">
        <v>64</v>
      </c>
      <c r="D2468" t="s">
        <v>354</v>
      </c>
      <c r="E2468" t="s">
        <v>197</v>
      </c>
      <c r="F2468" t="s">
        <v>14</v>
      </c>
      <c r="G2468" t="s">
        <v>175</v>
      </c>
      <c r="H2468" t="s">
        <v>192</v>
      </c>
      <c r="I2468" t="s">
        <v>203</v>
      </c>
      <c r="J2468" t="s">
        <v>117</v>
      </c>
      <c r="K2468" s="1">
        <v>45411</v>
      </c>
      <c r="L2468">
        <v>30</v>
      </c>
      <c r="M2468">
        <v>2</v>
      </c>
      <c r="N2468" t="s">
        <v>538</v>
      </c>
      <c r="O2468" t="s">
        <v>537</v>
      </c>
      <c r="P2468" t="s">
        <v>632</v>
      </c>
    </row>
    <row r="2469" spans="1:16" x14ac:dyDescent="0.25">
      <c r="A2469" t="s">
        <v>353</v>
      </c>
      <c r="B2469" t="s">
        <v>174</v>
      </c>
      <c r="C2469" t="s">
        <v>64</v>
      </c>
      <c r="D2469" t="s">
        <v>354</v>
      </c>
      <c r="E2469" t="s">
        <v>197</v>
      </c>
      <c r="F2469" t="s">
        <v>14</v>
      </c>
      <c r="G2469" t="s">
        <v>175</v>
      </c>
      <c r="H2469" t="s">
        <v>192</v>
      </c>
      <c r="I2469" t="s">
        <v>203</v>
      </c>
      <c r="J2469" t="s">
        <v>117</v>
      </c>
      <c r="K2469" s="1">
        <v>45412</v>
      </c>
      <c r="L2469">
        <v>30</v>
      </c>
      <c r="M2469">
        <v>2</v>
      </c>
      <c r="N2469" t="s">
        <v>538</v>
      </c>
      <c r="O2469" t="s">
        <v>537</v>
      </c>
      <c r="P2469" t="s">
        <v>632</v>
      </c>
    </row>
    <row r="2470" spans="1:16" x14ac:dyDescent="0.25">
      <c r="A2470" t="s">
        <v>353</v>
      </c>
      <c r="B2470" t="s">
        <v>174</v>
      </c>
      <c r="C2470" t="s">
        <v>64</v>
      </c>
      <c r="D2470" t="s">
        <v>354</v>
      </c>
      <c r="E2470" t="s">
        <v>197</v>
      </c>
      <c r="F2470" t="s">
        <v>14</v>
      </c>
      <c r="G2470" t="s">
        <v>175</v>
      </c>
      <c r="H2470" t="s">
        <v>192</v>
      </c>
      <c r="I2470" t="s">
        <v>203</v>
      </c>
      <c r="J2470" t="s">
        <v>117</v>
      </c>
      <c r="K2470" s="1">
        <v>45414</v>
      </c>
      <c r="L2470">
        <v>30</v>
      </c>
      <c r="M2470">
        <v>2</v>
      </c>
      <c r="N2470" t="s">
        <v>538</v>
      </c>
      <c r="O2470" t="s">
        <v>537</v>
      </c>
      <c r="P2470" t="s">
        <v>632</v>
      </c>
    </row>
    <row r="2471" spans="1:16" x14ac:dyDescent="0.25">
      <c r="A2471" t="s">
        <v>353</v>
      </c>
      <c r="B2471" t="s">
        <v>174</v>
      </c>
      <c r="C2471" t="s">
        <v>64</v>
      </c>
      <c r="D2471" t="s">
        <v>354</v>
      </c>
      <c r="E2471" t="s">
        <v>197</v>
      </c>
      <c r="F2471" t="s">
        <v>14</v>
      </c>
      <c r="G2471" t="s">
        <v>175</v>
      </c>
      <c r="H2471" t="s">
        <v>192</v>
      </c>
      <c r="I2471" t="s">
        <v>203</v>
      </c>
      <c r="J2471" t="s">
        <v>117</v>
      </c>
      <c r="K2471" s="1">
        <v>45419</v>
      </c>
      <c r="L2471">
        <v>30</v>
      </c>
      <c r="M2471">
        <v>3</v>
      </c>
      <c r="N2471" t="s">
        <v>538</v>
      </c>
      <c r="O2471" t="s">
        <v>537</v>
      </c>
      <c r="P2471" t="s">
        <v>632</v>
      </c>
    </row>
    <row r="2472" spans="1:16" x14ac:dyDescent="0.25">
      <c r="A2472" t="s">
        <v>353</v>
      </c>
      <c r="B2472" t="s">
        <v>174</v>
      </c>
      <c r="C2472" t="s">
        <v>64</v>
      </c>
      <c r="D2472" t="s">
        <v>354</v>
      </c>
      <c r="E2472" t="s">
        <v>197</v>
      </c>
      <c r="F2472" t="s">
        <v>14</v>
      </c>
      <c r="G2472" t="s">
        <v>175</v>
      </c>
      <c r="H2472" t="s">
        <v>192</v>
      </c>
      <c r="I2472" t="s">
        <v>203</v>
      </c>
      <c r="J2472" t="s">
        <v>117</v>
      </c>
      <c r="K2472" s="1">
        <v>45422</v>
      </c>
      <c r="L2472">
        <v>30</v>
      </c>
      <c r="M2472">
        <v>3</v>
      </c>
      <c r="N2472" t="s">
        <v>538</v>
      </c>
      <c r="O2472" t="s">
        <v>537</v>
      </c>
      <c r="P2472" t="s">
        <v>632</v>
      </c>
    </row>
    <row r="2473" spans="1:16" x14ac:dyDescent="0.25">
      <c r="A2473" t="s">
        <v>353</v>
      </c>
      <c r="B2473" t="s">
        <v>174</v>
      </c>
      <c r="C2473" t="s">
        <v>64</v>
      </c>
      <c r="D2473" t="s">
        <v>354</v>
      </c>
      <c r="E2473" t="s">
        <v>197</v>
      </c>
      <c r="F2473" t="s">
        <v>14</v>
      </c>
      <c r="G2473" t="s">
        <v>175</v>
      </c>
      <c r="H2473" t="s">
        <v>192</v>
      </c>
      <c r="I2473" t="s">
        <v>203</v>
      </c>
      <c r="J2473" t="s">
        <v>117</v>
      </c>
      <c r="K2473" s="1">
        <v>45425</v>
      </c>
      <c r="L2473">
        <v>30</v>
      </c>
      <c r="M2473">
        <v>4</v>
      </c>
      <c r="N2473" t="s">
        <v>538</v>
      </c>
      <c r="O2473" t="s">
        <v>537</v>
      </c>
      <c r="P2473" t="s">
        <v>632</v>
      </c>
    </row>
    <row r="2474" spans="1:16" x14ac:dyDescent="0.25">
      <c r="A2474" t="s">
        <v>353</v>
      </c>
      <c r="B2474" t="s">
        <v>174</v>
      </c>
      <c r="C2474" t="s">
        <v>64</v>
      </c>
      <c r="D2474" t="s">
        <v>354</v>
      </c>
      <c r="E2474" t="s">
        <v>197</v>
      </c>
      <c r="F2474" t="s">
        <v>14</v>
      </c>
      <c r="G2474" t="s">
        <v>175</v>
      </c>
      <c r="H2474" t="s">
        <v>192</v>
      </c>
      <c r="I2474" t="s">
        <v>203</v>
      </c>
      <c r="J2474" t="s">
        <v>117</v>
      </c>
      <c r="K2474" s="1">
        <v>45426</v>
      </c>
      <c r="L2474">
        <v>30</v>
      </c>
      <c r="M2474">
        <v>4</v>
      </c>
      <c r="N2474" t="s">
        <v>538</v>
      </c>
      <c r="O2474" t="s">
        <v>537</v>
      </c>
      <c r="P2474" t="s">
        <v>632</v>
      </c>
    </row>
    <row r="2475" spans="1:16" x14ac:dyDescent="0.25">
      <c r="A2475" t="s">
        <v>353</v>
      </c>
      <c r="B2475" t="s">
        <v>174</v>
      </c>
      <c r="C2475" t="s">
        <v>64</v>
      </c>
      <c r="D2475" t="s">
        <v>354</v>
      </c>
      <c r="E2475" t="s">
        <v>197</v>
      </c>
      <c r="F2475" t="s">
        <v>14</v>
      </c>
      <c r="G2475" t="s">
        <v>175</v>
      </c>
      <c r="H2475" t="s">
        <v>192</v>
      </c>
      <c r="I2475" t="s">
        <v>203</v>
      </c>
      <c r="J2475" t="s">
        <v>117</v>
      </c>
      <c r="K2475" s="1">
        <v>45427</v>
      </c>
      <c r="L2475">
        <v>30</v>
      </c>
      <c r="M2475">
        <v>4</v>
      </c>
      <c r="N2475" t="s">
        <v>538</v>
      </c>
      <c r="O2475" t="s">
        <v>537</v>
      </c>
      <c r="P2475" t="s">
        <v>632</v>
      </c>
    </row>
    <row r="2476" spans="1:16" x14ac:dyDescent="0.25">
      <c r="A2476" t="s">
        <v>353</v>
      </c>
      <c r="B2476" t="s">
        <v>174</v>
      </c>
      <c r="C2476" t="s">
        <v>64</v>
      </c>
      <c r="D2476" t="s">
        <v>354</v>
      </c>
      <c r="E2476" t="s">
        <v>197</v>
      </c>
      <c r="F2476" t="s">
        <v>14</v>
      </c>
      <c r="G2476" t="s">
        <v>175</v>
      </c>
      <c r="H2476" t="s">
        <v>192</v>
      </c>
      <c r="I2476" t="s">
        <v>203</v>
      </c>
      <c r="J2476" t="s">
        <v>117</v>
      </c>
      <c r="K2476" s="1">
        <v>45428</v>
      </c>
      <c r="L2476">
        <v>30</v>
      </c>
      <c r="M2476">
        <v>4</v>
      </c>
      <c r="N2476" t="s">
        <v>538</v>
      </c>
      <c r="O2476" t="s">
        <v>537</v>
      </c>
      <c r="P2476" t="s">
        <v>632</v>
      </c>
    </row>
    <row r="2477" spans="1:16" x14ac:dyDescent="0.25">
      <c r="A2477" t="s">
        <v>353</v>
      </c>
      <c r="B2477" t="s">
        <v>174</v>
      </c>
      <c r="C2477" t="s">
        <v>64</v>
      </c>
      <c r="D2477" t="s">
        <v>354</v>
      </c>
      <c r="E2477" t="s">
        <v>197</v>
      </c>
      <c r="F2477" t="s">
        <v>14</v>
      </c>
      <c r="G2477" t="s">
        <v>175</v>
      </c>
      <c r="H2477" t="s">
        <v>192</v>
      </c>
      <c r="I2477" t="s">
        <v>203</v>
      </c>
      <c r="J2477" t="s">
        <v>117</v>
      </c>
      <c r="K2477" s="1">
        <v>45429</v>
      </c>
      <c r="L2477">
        <v>30</v>
      </c>
      <c r="M2477">
        <v>4</v>
      </c>
      <c r="N2477" t="s">
        <v>538</v>
      </c>
      <c r="O2477" t="s">
        <v>537</v>
      </c>
      <c r="P2477" t="s">
        <v>632</v>
      </c>
    </row>
    <row r="2478" spans="1:16" x14ac:dyDescent="0.25">
      <c r="A2478" t="s">
        <v>353</v>
      </c>
      <c r="B2478" t="s">
        <v>174</v>
      </c>
      <c r="C2478" t="s">
        <v>64</v>
      </c>
      <c r="D2478" t="s">
        <v>354</v>
      </c>
      <c r="E2478" t="s">
        <v>197</v>
      </c>
      <c r="F2478" t="s">
        <v>14</v>
      </c>
      <c r="G2478" t="s">
        <v>175</v>
      </c>
      <c r="H2478" t="s">
        <v>192</v>
      </c>
      <c r="I2478" t="s">
        <v>193</v>
      </c>
      <c r="J2478" t="s">
        <v>191</v>
      </c>
      <c r="K2478" s="1">
        <v>45414</v>
      </c>
      <c r="L2478">
        <v>30</v>
      </c>
      <c r="M2478">
        <v>2</v>
      </c>
      <c r="N2478" t="s">
        <v>538</v>
      </c>
      <c r="O2478" t="s">
        <v>537</v>
      </c>
      <c r="P2478" t="s">
        <v>632</v>
      </c>
    </row>
    <row r="2479" spans="1:16" x14ac:dyDescent="0.25">
      <c r="A2479" t="s">
        <v>353</v>
      </c>
      <c r="B2479" t="s">
        <v>174</v>
      </c>
      <c r="C2479" t="s">
        <v>64</v>
      </c>
      <c r="D2479" t="s">
        <v>354</v>
      </c>
      <c r="E2479" t="s">
        <v>197</v>
      </c>
      <c r="F2479" t="s">
        <v>14</v>
      </c>
      <c r="G2479" t="s">
        <v>175</v>
      </c>
      <c r="H2479" t="s">
        <v>192</v>
      </c>
      <c r="I2479" t="s">
        <v>193</v>
      </c>
      <c r="J2479" t="s">
        <v>191</v>
      </c>
      <c r="K2479" s="1">
        <v>45415</v>
      </c>
      <c r="L2479">
        <v>60</v>
      </c>
      <c r="M2479">
        <v>2</v>
      </c>
      <c r="N2479" t="s">
        <v>538</v>
      </c>
      <c r="O2479" t="s">
        <v>537</v>
      </c>
      <c r="P2479" t="s">
        <v>632</v>
      </c>
    </row>
    <row r="2480" spans="1:16" x14ac:dyDescent="0.25">
      <c r="A2480" t="s">
        <v>353</v>
      </c>
      <c r="B2480" t="s">
        <v>174</v>
      </c>
      <c r="C2480" t="s">
        <v>64</v>
      </c>
      <c r="D2480" t="s">
        <v>354</v>
      </c>
      <c r="E2480" t="s">
        <v>197</v>
      </c>
      <c r="F2480" t="s">
        <v>14</v>
      </c>
      <c r="G2480" t="s">
        <v>175</v>
      </c>
      <c r="H2480" t="s">
        <v>192</v>
      </c>
      <c r="I2480" t="s">
        <v>193</v>
      </c>
      <c r="J2480" t="s">
        <v>191</v>
      </c>
      <c r="K2480" s="1">
        <v>45419</v>
      </c>
      <c r="L2480">
        <v>30</v>
      </c>
      <c r="M2480">
        <v>3</v>
      </c>
      <c r="N2480" t="s">
        <v>538</v>
      </c>
      <c r="O2480" t="s">
        <v>537</v>
      </c>
      <c r="P2480" t="s">
        <v>632</v>
      </c>
    </row>
    <row r="2481" spans="1:16" x14ac:dyDescent="0.25">
      <c r="A2481" t="s">
        <v>353</v>
      </c>
      <c r="B2481" t="s">
        <v>174</v>
      </c>
      <c r="C2481" t="s">
        <v>64</v>
      </c>
      <c r="D2481" t="s">
        <v>354</v>
      </c>
      <c r="E2481" t="s">
        <v>197</v>
      </c>
      <c r="F2481" t="s">
        <v>14</v>
      </c>
      <c r="G2481" t="s">
        <v>175</v>
      </c>
      <c r="H2481" t="s">
        <v>192</v>
      </c>
      <c r="I2481" t="s">
        <v>194</v>
      </c>
      <c r="J2481" t="s">
        <v>191</v>
      </c>
      <c r="K2481" s="1">
        <v>45415</v>
      </c>
      <c r="L2481">
        <v>30</v>
      </c>
      <c r="M2481">
        <v>2</v>
      </c>
      <c r="N2481" t="s">
        <v>538</v>
      </c>
      <c r="O2481" t="s">
        <v>537</v>
      </c>
      <c r="P2481" t="s">
        <v>632</v>
      </c>
    </row>
    <row r="2482" spans="1:16" x14ac:dyDescent="0.25">
      <c r="A2482" t="s">
        <v>353</v>
      </c>
      <c r="B2482" t="s">
        <v>174</v>
      </c>
      <c r="C2482" t="s">
        <v>64</v>
      </c>
      <c r="D2482" t="s">
        <v>354</v>
      </c>
      <c r="E2482" t="s">
        <v>197</v>
      </c>
      <c r="F2482" t="s">
        <v>14</v>
      </c>
      <c r="G2482" t="s">
        <v>175</v>
      </c>
      <c r="H2482" t="s">
        <v>192</v>
      </c>
      <c r="I2482" t="s">
        <v>194</v>
      </c>
      <c r="J2482" t="s">
        <v>191</v>
      </c>
      <c r="K2482" s="1">
        <v>45418</v>
      </c>
      <c r="L2482">
        <v>30</v>
      </c>
      <c r="M2482">
        <v>3</v>
      </c>
      <c r="N2482" t="s">
        <v>538</v>
      </c>
      <c r="O2482" t="s">
        <v>537</v>
      </c>
      <c r="P2482" t="s">
        <v>632</v>
      </c>
    </row>
    <row r="2483" spans="1:16" x14ac:dyDescent="0.25">
      <c r="A2483" t="s">
        <v>353</v>
      </c>
      <c r="B2483" t="s">
        <v>174</v>
      </c>
      <c r="C2483" t="s">
        <v>64</v>
      </c>
      <c r="D2483" t="s">
        <v>354</v>
      </c>
      <c r="E2483" t="s">
        <v>197</v>
      </c>
      <c r="F2483" t="s">
        <v>14</v>
      </c>
      <c r="G2483" t="s">
        <v>175</v>
      </c>
      <c r="H2483" t="s">
        <v>192</v>
      </c>
      <c r="I2483" t="s">
        <v>194</v>
      </c>
      <c r="J2483" t="s">
        <v>191</v>
      </c>
      <c r="K2483" s="1">
        <v>45420</v>
      </c>
      <c r="L2483">
        <v>30</v>
      </c>
      <c r="M2483">
        <v>3</v>
      </c>
      <c r="N2483" t="s">
        <v>538</v>
      </c>
      <c r="O2483" t="s">
        <v>537</v>
      </c>
      <c r="P2483" t="s">
        <v>632</v>
      </c>
    </row>
    <row r="2484" spans="1:16" x14ac:dyDescent="0.25">
      <c r="A2484" t="s">
        <v>353</v>
      </c>
      <c r="B2484" t="s">
        <v>174</v>
      </c>
      <c r="C2484" t="s">
        <v>64</v>
      </c>
      <c r="D2484" t="s">
        <v>354</v>
      </c>
      <c r="E2484" t="s">
        <v>197</v>
      </c>
      <c r="F2484" t="s">
        <v>14</v>
      </c>
      <c r="G2484" t="s">
        <v>175</v>
      </c>
      <c r="H2484" t="s">
        <v>192</v>
      </c>
      <c r="I2484" t="s">
        <v>194</v>
      </c>
      <c r="J2484" t="s">
        <v>191</v>
      </c>
      <c r="K2484" s="1">
        <v>45421</v>
      </c>
      <c r="L2484">
        <v>30</v>
      </c>
      <c r="M2484">
        <v>3</v>
      </c>
      <c r="N2484" t="s">
        <v>538</v>
      </c>
      <c r="O2484" t="s">
        <v>537</v>
      </c>
      <c r="P2484" t="s">
        <v>632</v>
      </c>
    </row>
    <row r="2485" spans="1:16" x14ac:dyDescent="0.25">
      <c r="A2485" t="s">
        <v>353</v>
      </c>
      <c r="B2485" t="s">
        <v>174</v>
      </c>
      <c r="C2485" t="s">
        <v>64</v>
      </c>
      <c r="D2485" t="s">
        <v>354</v>
      </c>
      <c r="E2485" t="s">
        <v>197</v>
      </c>
      <c r="F2485" t="s">
        <v>14</v>
      </c>
      <c r="G2485" t="s">
        <v>175</v>
      </c>
      <c r="H2485" t="s">
        <v>192</v>
      </c>
      <c r="I2485" t="s">
        <v>194</v>
      </c>
      <c r="J2485" t="s">
        <v>191</v>
      </c>
      <c r="K2485" s="1">
        <v>45422</v>
      </c>
      <c r="L2485">
        <v>30</v>
      </c>
      <c r="M2485">
        <v>3</v>
      </c>
      <c r="N2485" t="s">
        <v>538</v>
      </c>
      <c r="O2485" t="s">
        <v>537</v>
      </c>
      <c r="P2485" t="s">
        <v>632</v>
      </c>
    </row>
    <row r="2486" spans="1:16" x14ac:dyDescent="0.25">
      <c r="A2486" t="s">
        <v>353</v>
      </c>
      <c r="B2486" t="s">
        <v>174</v>
      </c>
      <c r="C2486" t="s">
        <v>64</v>
      </c>
      <c r="D2486" t="s">
        <v>354</v>
      </c>
      <c r="E2486" t="s">
        <v>197</v>
      </c>
      <c r="F2486" t="s">
        <v>14</v>
      </c>
      <c r="G2486" t="s">
        <v>175</v>
      </c>
      <c r="H2486" t="s">
        <v>192</v>
      </c>
      <c r="I2486" t="s">
        <v>194</v>
      </c>
      <c r="J2486" t="s">
        <v>191</v>
      </c>
      <c r="K2486" s="1">
        <v>45425</v>
      </c>
      <c r="L2486">
        <v>30</v>
      </c>
      <c r="M2486">
        <v>4</v>
      </c>
      <c r="N2486" t="s">
        <v>538</v>
      </c>
      <c r="O2486" t="s">
        <v>537</v>
      </c>
      <c r="P2486" t="s">
        <v>632</v>
      </c>
    </row>
    <row r="2487" spans="1:16" x14ac:dyDescent="0.25">
      <c r="A2487" t="s">
        <v>353</v>
      </c>
      <c r="B2487" t="s">
        <v>174</v>
      </c>
      <c r="C2487" t="s">
        <v>64</v>
      </c>
      <c r="D2487" t="s">
        <v>354</v>
      </c>
      <c r="E2487" t="s">
        <v>197</v>
      </c>
      <c r="F2487" t="s">
        <v>14</v>
      </c>
      <c r="G2487" t="s">
        <v>175</v>
      </c>
      <c r="H2487" t="s">
        <v>192</v>
      </c>
      <c r="I2487" t="s">
        <v>194</v>
      </c>
      <c r="J2487" t="s">
        <v>191</v>
      </c>
      <c r="K2487" s="1">
        <v>45426</v>
      </c>
      <c r="L2487">
        <v>30</v>
      </c>
      <c r="M2487">
        <v>4</v>
      </c>
      <c r="N2487" t="s">
        <v>538</v>
      </c>
      <c r="O2487" t="s">
        <v>537</v>
      </c>
      <c r="P2487" t="s">
        <v>632</v>
      </c>
    </row>
    <row r="2488" spans="1:16" x14ac:dyDescent="0.25">
      <c r="A2488" t="s">
        <v>353</v>
      </c>
      <c r="B2488" t="s">
        <v>174</v>
      </c>
      <c r="C2488" t="s">
        <v>64</v>
      </c>
      <c r="D2488" t="s">
        <v>354</v>
      </c>
      <c r="E2488" t="s">
        <v>197</v>
      </c>
      <c r="F2488" t="s">
        <v>14</v>
      </c>
      <c r="G2488" t="s">
        <v>175</v>
      </c>
      <c r="H2488" t="s">
        <v>192</v>
      </c>
      <c r="I2488" t="s">
        <v>194</v>
      </c>
      <c r="J2488" t="s">
        <v>191</v>
      </c>
      <c r="K2488" s="1">
        <v>45427</v>
      </c>
      <c r="L2488">
        <v>30</v>
      </c>
      <c r="M2488">
        <v>4</v>
      </c>
      <c r="N2488" t="s">
        <v>538</v>
      </c>
      <c r="O2488" t="s">
        <v>537</v>
      </c>
      <c r="P2488" t="s">
        <v>632</v>
      </c>
    </row>
    <row r="2489" spans="1:16" x14ac:dyDescent="0.25">
      <c r="A2489" t="s">
        <v>353</v>
      </c>
      <c r="B2489" t="s">
        <v>174</v>
      </c>
      <c r="C2489" t="s">
        <v>64</v>
      </c>
      <c r="D2489" t="s">
        <v>354</v>
      </c>
      <c r="E2489" t="s">
        <v>197</v>
      </c>
      <c r="F2489" t="s">
        <v>14</v>
      </c>
      <c r="G2489" t="s">
        <v>175</v>
      </c>
      <c r="H2489" t="s">
        <v>192</v>
      </c>
      <c r="I2489" t="s">
        <v>194</v>
      </c>
      <c r="J2489" t="s">
        <v>191</v>
      </c>
      <c r="K2489" s="1">
        <v>45428</v>
      </c>
      <c r="L2489">
        <v>30</v>
      </c>
      <c r="M2489">
        <v>4</v>
      </c>
      <c r="N2489" t="s">
        <v>538</v>
      </c>
      <c r="O2489" t="s">
        <v>537</v>
      </c>
      <c r="P2489" t="s">
        <v>632</v>
      </c>
    </row>
    <row r="2490" spans="1:16" x14ac:dyDescent="0.25">
      <c r="A2490" t="s">
        <v>353</v>
      </c>
      <c r="B2490" t="s">
        <v>174</v>
      </c>
      <c r="C2490" t="s">
        <v>64</v>
      </c>
      <c r="D2490" t="s">
        <v>354</v>
      </c>
      <c r="E2490" t="s">
        <v>197</v>
      </c>
      <c r="F2490" t="s">
        <v>14</v>
      </c>
      <c r="G2490" t="s">
        <v>175</v>
      </c>
      <c r="H2490" t="s">
        <v>192</v>
      </c>
      <c r="I2490" t="s">
        <v>194</v>
      </c>
      <c r="J2490" t="s">
        <v>191</v>
      </c>
      <c r="K2490" s="1">
        <v>45429</v>
      </c>
      <c r="L2490">
        <v>30</v>
      </c>
      <c r="M2490">
        <v>4</v>
      </c>
      <c r="N2490" t="s">
        <v>538</v>
      </c>
      <c r="O2490" t="s">
        <v>537</v>
      </c>
      <c r="P2490" t="s">
        <v>632</v>
      </c>
    </row>
    <row r="2491" spans="1:16" x14ac:dyDescent="0.25">
      <c r="A2491" t="s">
        <v>363</v>
      </c>
      <c r="B2491" t="s">
        <v>174</v>
      </c>
      <c r="C2491" t="s">
        <v>64</v>
      </c>
      <c r="D2491" t="s">
        <v>354</v>
      </c>
      <c r="E2491" t="s">
        <v>197</v>
      </c>
      <c r="F2491" t="s">
        <v>14</v>
      </c>
      <c r="G2491" t="s">
        <v>175</v>
      </c>
      <c r="H2491" t="s">
        <v>176</v>
      </c>
      <c r="I2491" t="s">
        <v>59</v>
      </c>
      <c r="J2491" t="s">
        <v>117</v>
      </c>
      <c r="K2491" s="1">
        <v>45404</v>
      </c>
      <c r="L2491">
        <v>60</v>
      </c>
      <c r="M2491">
        <v>1</v>
      </c>
      <c r="N2491" t="s">
        <v>538</v>
      </c>
      <c r="O2491" t="s">
        <v>537</v>
      </c>
      <c r="P2491" t="s">
        <v>632</v>
      </c>
    </row>
    <row r="2492" spans="1:16" x14ac:dyDescent="0.25">
      <c r="A2492" t="s">
        <v>363</v>
      </c>
      <c r="B2492" t="s">
        <v>174</v>
      </c>
      <c r="C2492" t="s">
        <v>64</v>
      </c>
      <c r="D2492" t="s">
        <v>354</v>
      </c>
      <c r="E2492" t="s">
        <v>197</v>
      </c>
      <c r="F2492" t="s">
        <v>14</v>
      </c>
      <c r="G2492" t="s">
        <v>175</v>
      </c>
      <c r="H2492" t="s">
        <v>176</v>
      </c>
      <c r="I2492" t="s">
        <v>59</v>
      </c>
      <c r="J2492" t="s">
        <v>117</v>
      </c>
      <c r="K2492" s="1">
        <v>45407</v>
      </c>
      <c r="L2492">
        <v>90</v>
      </c>
      <c r="M2492">
        <v>1</v>
      </c>
      <c r="N2492" t="s">
        <v>538</v>
      </c>
      <c r="O2492" t="s">
        <v>537</v>
      </c>
      <c r="P2492" t="s">
        <v>632</v>
      </c>
    </row>
    <row r="2493" spans="1:16" x14ac:dyDescent="0.25">
      <c r="A2493" t="s">
        <v>363</v>
      </c>
      <c r="B2493" t="s">
        <v>174</v>
      </c>
      <c r="C2493" t="s">
        <v>64</v>
      </c>
      <c r="D2493" t="s">
        <v>354</v>
      </c>
      <c r="E2493" t="s">
        <v>197</v>
      </c>
      <c r="F2493" t="s">
        <v>14</v>
      </c>
      <c r="G2493" t="s">
        <v>175</v>
      </c>
      <c r="H2493" t="s">
        <v>176</v>
      </c>
      <c r="I2493" t="s">
        <v>59</v>
      </c>
      <c r="J2493" t="s">
        <v>117</v>
      </c>
      <c r="K2493" s="1">
        <v>45414</v>
      </c>
      <c r="L2493">
        <v>60</v>
      </c>
      <c r="M2493">
        <v>2</v>
      </c>
      <c r="N2493" t="s">
        <v>538</v>
      </c>
      <c r="O2493" t="s">
        <v>537</v>
      </c>
      <c r="P2493" t="s">
        <v>632</v>
      </c>
    </row>
    <row r="2494" spans="1:16" x14ac:dyDescent="0.25">
      <c r="A2494" t="s">
        <v>363</v>
      </c>
      <c r="B2494" t="s">
        <v>174</v>
      </c>
      <c r="C2494" t="s">
        <v>64</v>
      </c>
      <c r="D2494" t="s">
        <v>354</v>
      </c>
      <c r="E2494" t="s">
        <v>197</v>
      </c>
      <c r="F2494" t="s">
        <v>14</v>
      </c>
      <c r="G2494" t="s">
        <v>175</v>
      </c>
      <c r="H2494" t="s">
        <v>176</v>
      </c>
      <c r="I2494" t="s">
        <v>59</v>
      </c>
      <c r="J2494" t="s">
        <v>117</v>
      </c>
      <c r="K2494" s="1">
        <v>45418</v>
      </c>
      <c r="L2494">
        <v>90</v>
      </c>
      <c r="M2494">
        <v>3</v>
      </c>
      <c r="N2494" t="s">
        <v>538</v>
      </c>
      <c r="O2494" t="s">
        <v>537</v>
      </c>
      <c r="P2494" t="s">
        <v>632</v>
      </c>
    </row>
    <row r="2495" spans="1:16" x14ac:dyDescent="0.25">
      <c r="A2495" t="s">
        <v>363</v>
      </c>
      <c r="B2495" t="s">
        <v>174</v>
      </c>
      <c r="C2495" t="s">
        <v>64</v>
      </c>
      <c r="D2495" t="s">
        <v>354</v>
      </c>
      <c r="E2495" t="s">
        <v>197</v>
      </c>
      <c r="F2495" t="s">
        <v>14</v>
      </c>
      <c r="G2495" t="s">
        <v>175</v>
      </c>
      <c r="H2495" t="s">
        <v>176</v>
      </c>
      <c r="I2495" t="s">
        <v>59</v>
      </c>
      <c r="J2495" t="s">
        <v>117</v>
      </c>
      <c r="K2495" s="1">
        <v>45426</v>
      </c>
      <c r="L2495">
        <v>60</v>
      </c>
      <c r="M2495">
        <v>4</v>
      </c>
      <c r="N2495" t="s">
        <v>538</v>
      </c>
      <c r="O2495" t="s">
        <v>537</v>
      </c>
      <c r="P2495" t="s">
        <v>632</v>
      </c>
    </row>
    <row r="2496" spans="1:16" x14ac:dyDescent="0.25">
      <c r="A2496" t="s">
        <v>363</v>
      </c>
      <c r="B2496" t="s">
        <v>174</v>
      </c>
      <c r="C2496" t="s">
        <v>64</v>
      </c>
      <c r="D2496" t="s">
        <v>354</v>
      </c>
      <c r="E2496" t="s">
        <v>197</v>
      </c>
      <c r="F2496" t="s">
        <v>14</v>
      </c>
      <c r="G2496" t="s">
        <v>175</v>
      </c>
      <c r="H2496" t="s">
        <v>176</v>
      </c>
      <c r="I2496" t="s">
        <v>59</v>
      </c>
      <c r="J2496" t="s">
        <v>117</v>
      </c>
      <c r="K2496" s="1">
        <v>45427</v>
      </c>
      <c r="L2496">
        <v>60</v>
      </c>
      <c r="M2496">
        <v>4</v>
      </c>
      <c r="N2496" t="s">
        <v>538</v>
      </c>
      <c r="O2496" t="s">
        <v>537</v>
      </c>
      <c r="P2496" t="s">
        <v>632</v>
      </c>
    </row>
    <row r="2497" spans="1:16" x14ac:dyDescent="0.25">
      <c r="A2497" t="s">
        <v>363</v>
      </c>
      <c r="B2497" t="s">
        <v>174</v>
      </c>
      <c r="C2497" t="s">
        <v>64</v>
      </c>
      <c r="D2497" t="s">
        <v>354</v>
      </c>
      <c r="E2497" t="s">
        <v>197</v>
      </c>
      <c r="F2497" t="s">
        <v>14</v>
      </c>
      <c r="G2497" t="s">
        <v>175</v>
      </c>
      <c r="H2497" t="s">
        <v>176</v>
      </c>
      <c r="I2497" t="s">
        <v>198</v>
      </c>
      <c r="J2497" t="s">
        <v>117</v>
      </c>
      <c r="K2497" s="1">
        <v>45412</v>
      </c>
      <c r="L2497">
        <v>10.001999999999899</v>
      </c>
      <c r="M2497">
        <v>2</v>
      </c>
      <c r="N2497" t="s">
        <v>538</v>
      </c>
      <c r="O2497" t="s">
        <v>537</v>
      </c>
      <c r="P2497" t="s">
        <v>632</v>
      </c>
    </row>
    <row r="2498" spans="1:16" x14ac:dyDescent="0.25">
      <c r="A2498" t="s">
        <v>363</v>
      </c>
      <c r="B2498" t="s">
        <v>174</v>
      </c>
      <c r="C2498" t="s">
        <v>64</v>
      </c>
      <c r="D2498" t="s">
        <v>354</v>
      </c>
      <c r="E2498" t="s">
        <v>197</v>
      </c>
      <c r="F2498" t="s">
        <v>14</v>
      </c>
      <c r="G2498" t="s">
        <v>175</v>
      </c>
      <c r="H2498" t="s">
        <v>176</v>
      </c>
      <c r="I2498" t="s">
        <v>198</v>
      </c>
      <c r="J2498" t="s">
        <v>117</v>
      </c>
      <c r="K2498" s="1">
        <v>45415</v>
      </c>
      <c r="L2498">
        <v>10.001999999999899</v>
      </c>
      <c r="M2498">
        <v>2</v>
      </c>
      <c r="N2498" t="s">
        <v>538</v>
      </c>
      <c r="O2498" t="s">
        <v>537</v>
      </c>
      <c r="P2498" t="s">
        <v>632</v>
      </c>
    </row>
    <row r="2499" spans="1:16" x14ac:dyDescent="0.25">
      <c r="A2499" t="s">
        <v>363</v>
      </c>
      <c r="B2499" t="s">
        <v>174</v>
      </c>
      <c r="C2499" t="s">
        <v>64</v>
      </c>
      <c r="D2499" t="s">
        <v>354</v>
      </c>
      <c r="E2499" t="s">
        <v>197</v>
      </c>
      <c r="F2499" t="s">
        <v>14</v>
      </c>
      <c r="G2499" t="s">
        <v>175</v>
      </c>
      <c r="H2499" t="s">
        <v>176</v>
      </c>
      <c r="I2499" t="s">
        <v>198</v>
      </c>
      <c r="J2499" t="s">
        <v>117</v>
      </c>
      <c r="K2499" s="1">
        <v>45422</v>
      </c>
      <c r="L2499">
        <v>30</v>
      </c>
      <c r="M2499">
        <v>3</v>
      </c>
      <c r="N2499" t="s">
        <v>538</v>
      </c>
      <c r="O2499" t="s">
        <v>537</v>
      </c>
      <c r="P2499" t="s">
        <v>632</v>
      </c>
    </row>
    <row r="2500" spans="1:16" x14ac:dyDescent="0.25">
      <c r="A2500" t="s">
        <v>363</v>
      </c>
      <c r="B2500" t="s">
        <v>174</v>
      </c>
      <c r="C2500" t="s">
        <v>64</v>
      </c>
      <c r="D2500" t="s">
        <v>354</v>
      </c>
      <c r="E2500" t="s">
        <v>197</v>
      </c>
      <c r="F2500" t="s">
        <v>14</v>
      </c>
      <c r="G2500" t="s">
        <v>175</v>
      </c>
      <c r="H2500" t="s">
        <v>176</v>
      </c>
      <c r="I2500" t="s">
        <v>198</v>
      </c>
      <c r="J2500" t="s">
        <v>117</v>
      </c>
      <c r="K2500" s="1">
        <v>45428</v>
      </c>
      <c r="L2500">
        <v>60</v>
      </c>
      <c r="M2500">
        <v>4</v>
      </c>
      <c r="N2500" t="s">
        <v>538</v>
      </c>
      <c r="O2500" t="s">
        <v>537</v>
      </c>
      <c r="P2500" t="s">
        <v>632</v>
      </c>
    </row>
    <row r="2501" spans="1:16" x14ac:dyDescent="0.25">
      <c r="A2501" t="s">
        <v>363</v>
      </c>
      <c r="B2501" t="s">
        <v>174</v>
      </c>
      <c r="C2501" t="s">
        <v>64</v>
      </c>
      <c r="D2501" t="s">
        <v>354</v>
      </c>
      <c r="E2501" t="s">
        <v>197</v>
      </c>
      <c r="F2501" t="s">
        <v>14</v>
      </c>
      <c r="G2501" t="s">
        <v>175</v>
      </c>
      <c r="H2501" t="s">
        <v>176</v>
      </c>
      <c r="I2501" t="s">
        <v>199</v>
      </c>
      <c r="J2501" t="s">
        <v>117</v>
      </c>
      <c r="K2501" s="1">
        <v>45414</v>
      </c>
      <c r="L2501">
        <v>60</v>
      </c>
      <c r="M2501">
        <v>2</v>
      </c>
      <c r="N2501" t="s">
        <v>538</v>
      </c>
      <c r="O2501" t="s">
        <v>537</v>
      </c>
      <c r="P2501" t="s">
        <v>632</v>
      </c>
    </row>
    <row r="2502" spans="1:16" x14ac:dyDescent="0.25">
      <c r="A2502" t="s">
        <v>363</v>
      </c>
      <c r="B2502" t="s">
        <v>174</v>
      </c>
      <c r="C2502" t="s">
        <v>64</v>
      </c>
      <c r="D2502" t="s">
        <v>354</v>
      </c>
      <c r="E2502" t="s">
        <v>197</v>
      </c>
      <c r="F2502" t="s">
        <v>14</v>
      </c>
      <c r="G2502" t="s">
        <v>175</v>
      </c>
      <c r="H2502" t="s">
        <v>176</v>
      </c>
      <c r="I2502" t="s">
        <v>199</v>
      </c>
      <c r="J2502" t="s">
        <v>117</v>
      </c>
      <c r="K2502" s="1">
        <v>45415</v>
      </c>
      <c r="L2502">
        <v>60</v>
      </c>
      <c r="M2502">
        <v>2</v>
      </c>
      <c r="N2502" t="s">
        <v>538</v>
      </c>
      <c r="O2502" t="s">
        <v>537</v>
      </c>
      <c r="P2502" t="s">
        <v>632</v>
      </c>
    </row>
    <row r="2503" spans="1:16" x14ac:dyDescent="0.25">
      <c r="A2503" t="s">
        <v>363</v>
      </c>
      <c r="B2503" t="s">
        <v>174</v>
      </c>
      <c r="C2503" t="s">
        <v>64</v>
      </c>
      <c r="D2503" t="s">
        <v>354</v>
      </c>
      <c r="E2503" t="s">
        <v>197</v>
      </c>
      <c r="F2503" t="s">
        <v>14</v>
      </c>
      <c r="G2503" t="s">
        <v>175</v>
      </c>
      <c r="H2503" t="s">
        <v>176</v>
      </c>
      <c r="I2503" t="s">
        <v>199</v>
      </c>
      <c r="J2503" t="s">
        <v>117</v>
      </c>
      <c r="K2503" s="1">
        <v>45419</v>
      </c>
      <c r="L2503">
        <v>60</v>
      </c>
      <c r="M2503">
        <v>3</v>
      </c>
      <c r="N2503" t="s">
        <v>538</v>
      </c>
      <c r="O2503" t="s">
        <v>537</v>
      </c>
      <c r="P2503" t="s">
        <v>632</v>
      </c>
    </row>
    <row r="2504" spans="1:16" x14ac:dyDescent="0.25">
      <c r="A2504" t="s">
        <v>363</v>
      </c>
      <c r="B2504" t="s">
        <v>174</v>
      </c>
      <c r="C2504" t="s">
        <v>64</v>
      </c>
      <c r="D2504" t="s">
        <v>354</v>
      </c>
      <c r="E2504" t="s">
        <v>197</v>
      </c>
      <c r="F2504" t="s">
        <v>14</v>
      </c>
      <c r="G2504" t="s">
        <v>175</v>
      </c>
      <c r="H2504" t="s">
        <v>176</v>
      </c>
      <c r="I2504" t="s">
        <v>199</v>
      </c>
      <c r="J2504" t="s">
        <v>117</v>
      </c>
      <c r="K2504" s="1">
        <v>45420</v>
      </c>
      <c r="L2504">
        <v>60</v>
      </c>
      <c r="M2504">
        <v>3</v>
      </c>
      <c r="N2504" t="s">
        <v>538</v>
      </c>
      <c r="O2504" t="s">
        <v>537</v>
      </c>
      <c r="P2504" t="s">
        <v>632</v>
      </c>
    </row>
    <row r="2505" spans="1:16" x14ac:dyDescent="0.25">
      <c r="A2505" t="s">
        <v>363</v>
      </c>
      <c r="B2505" t="s">
        <v>174</v>
      </c>
      <c r="C2505" t="s">
        <v>64</v>
      </c>
      <c r="D2505" t="s">
        <v>354</v>
      </c>
      <c r="E2505" t="s">
        <v>197</v>
      </c>
      <c r="F2505" t="s">
        <v>14</v>
      </c>
      <c r="G2505" t="s">
        <v>175</v>
      </c>
      <c r="H2505" t="s">
        <v>176</v>
      </c>
      <c r="I2505" t="s">
        <v>177</v>
      </c>
      <c r="J2505" t="s">
        <v>117</v>
      </c>
      <c r="K2505" s="1">
        <v>45404</v>
      </c>
      <c r="L2505">
        <v>60</v>
      </c>
      <c r="M2505">
        <v>1</v>
      </c>
      <c r="N2505" t="s">
        <v>538</v>
      </c>
      <c r="O2505" t="s">
        <v>537</v>
      </c>
      <c r="P2505" t="s">
        <v>632</v>
      </c>
    </row>
    <row r="2506" spans="1:16" x14ac:dyDescent="0.25">
      <c r="A2506" t="s">
        <v>363</v>
      </c>
      <c r="B2506" t="s">
        <v>174</v>
      </c>
      <c r="C2506" t="s">
        <v>64</v>
      </c>
      <c r="D2506" t="s">
        <v>354</v>
      </c>
      <c r="E2506" t="s">
        <v>197</v>
      </c>
      <c r="F2506" t="s">
        <v>14</v>
      </c>
      <c r="G2506" t="s">
        <v>175</v>
      </c>
      <c r="H2506" t="s">
        <v>176</v>
      </c>
      <c r="I2506" t="s">
        <v>177</v>
      </c>
      <c r="J2506" t="s">
        <v>117</v>
      </c>
      <c r="K2506" s="1">
        <v>45408</v>
      </c>
      <c r="L2506">
        <v>60</v>
      </c>
      <c r="M2506">
        <v>1</v>
      </c>
      <c r="N2506" t="s">
        <v>538</v>
      </c>
      <c r="O2506" t="s">
        <v>537</v>
      </c>
      <c r="P2506" t="s">
        <v>632</v>
      </c>
    </row>
    <row r="2507" spans="1:16" x14ac:dyDescent="0.25">
      <c r="A2507" t="s">
        <v>363</v>
      </c>
      <c r="B2507" t="s">
        <v>174</v>
      </c>
      <c r="C2507" t="s">
        <v>64</v>
      </c>
      <c r="D2507" t="s">
        <v>354</v>
      </c>
      <c r="E2507" t="s">
        <v>197</v>
      </c>
      <c r="F2507" t="s">
        <v>14</v>
      </c>
      <c r="G2507" t="s">
        <v>175</v>
      </c>
      <c r="H2507" t="s">
        <v>176</v>
      </c>
      <c r="I2507" t="s">
        <v>177</v>
      </c>
      <c r="J2507" t="s">
        <v>117</v>
      </c>
      <c r="K2507" s="1">
        <v>45411</v>
      </c>
      <c r="L2507">
        <v>30</v>
      </c>
      <c r="M2507">
        <v>2</v>
      </c>
      <c r="N2507" t="s">
        <v>538</v>
      </c>
      <c r="O2507" t="s">
        <v>537</v>
      </c>
      <c r="P2507" t="s">
        <v>632</v>
      </c>
    </row>
    <row r="2508" spans="1:16" x14ac:dyDescent="0.25">
      <c r="A2508" t="s">
        <v>363</v>
      </c>
      <c r="B2508" t="s">
        <v>174</v>
      </c>
      <c r="C2508" t="s">
        <v>64</v>
      </c>
      <c r="D2508" t="s">
        <v>354</v>
      </c>
      <c r="E2508" t="s">
        <v>197</v>
      </c>
      <c r="F2508" t="s">
        <v>14</v>
      </c>
      <c r="G2508" t="s">
        <v>175</v>
      </c>
      <c r="H2508" t="s">
        <v>176</v>
      </c>
      <c r="I2508" t="s">
        <v>177</v>
      </c>
      <c r="J2508" t="s">
        <v>117</v>
      </c>
      <c r="K2508" s="1">
        <v>45421</v>
      </c>
      <c r="L2508">
        <v>30</v>
      </c>
      <c r="M2508">
        <v>3</v>
      </c>
      <c r="N2508" t="s">
        <v>538</v>
      </c>
      <c r="O2508" t="s">
        <v>537</v>
      </c>
      <c r="P2508" t="s">
        <v>632</v>
      </c>
    </row>
    <row r="2509" spans="1:16" x14ac:dyDescent="0.25">
      <c r="A2509" t="s">
        <v>363</v>
      </c>
      <c r="B2509" t="s">
        <v>174</v>
      </c>
      <c r="C2509" t="s">
        <v>64</v>
      </c>
      <c r="D2509" t="s">
        <v>354</v>
      </c>
      <c r="E2509" t="s">
        <v>197</v>
      </c>
      <c r="F2509" t="s">
        <v>14</v>
      </c>
      <c r="G2509" t="s">
        <v>175</v>
      </c>
      <c r="H2509" t="s">
        <v>176</v>
      </c>
      <c r="I2509" t="s">
        <v>177</v>
      </c>
      <c r="J2509" t="s">
        <v>117</v>
      </c>
      <c r="K2509" s="1">
        <v>45422</v>
      </c>
      <c r="L2509">
        <v>30</v>
      </c>
      <c r="M2509">
        <v>3</v>
      </c>
      <c r="N2509" t="s">
        <v>538</v>
      </c>
      <c r="O2509" t="s">
        <v>537</v>
      </c>
      <c r="P2509" t="s">
        <v>632</v>
      </c>
    </row>
    <row r="2510" spans="1:16" x14ac:dyDescent="0.25">
      <c r="A2510" t="s">
        <v>363</v>
      </c>
      <c r="B2510" t="s">
        <v>174</v>
      </c>
      <c r="C2510" t="s">
        <v>64</v>
      </c>
      <c r="D2510" t="s">
        <v>354</v>
      </c>
      <c r="E2510" t="s">
        <v>197</v>
      </c>
      <c r="F2510" t="s">
        <v>14</v>
      </c>
      <c r="G2510" t="s">
        <v>175</v>
      </c>
      <c r="H2510" t="s">
        <v>176</v>
      </c>
      <c r="I2510" t="s">
        <v>177</v>
      </c>
      <c r="J2510" t="s">
        <v>117</v>
      </c>
      <c r="K2510" s="1">
        <v>45427</v>
      </c>
      <c r="L2510">
        <v>60</v>
      </c>
      <c r="M2510">
        <v>4</v>
      </c>
      <c r="N2510" t="s">
        <v>538</v>
      </c>
      <c r="O2510" t="s">
        <v>537</v>
      </c>
      <c r="P2510" t="s">
        <v>632</v>
      </c>
    </row>
    <row r="2511" spans="1:16" x14ac:dyDescent="0.25">
      <c r="A2511" t="s">
        <v>363</v>
      </c>
      <c r="B2511" t="s">
        <v>174</v>
      </c>
      <c r="C2511" t="s">
        <v>64</v>
      </c>
      <c r="D2511" t="s">
        <v>354</v>
      </c>
      <c r="E2511" t="s">
        <v>197</v>
      </c>
      <c r="F2511" t="s">
        <v>14</v>
      </c>
      <c r="G2511" t="s">
        <v>175</v>
      </c>
      <c r="H2511" t="s">
        <v>176</v>
      </c>
      <c r="I2511" t="s">
        <v>178</v>
      </c>
      <c r="J2511" t="s">
        <v>117</v>
      </c>
      <c r="K2511" s="1">
        <v>45407</v>
      </c>
      <c r="L2511">
        <v>30</v>
      </c>
      <c r="M2511">
        <v>1</v>
      </c>
      <c r="N2511" t="s">
        <v>538</v>
      </c>
      <c r="O2511" t="s">
        <v>537</v>
      </c>
      <c r="P2511" t="s">
        <v>632</v>
      </c>
    </row>
    <row r="2512" spans="1:16" x14ac:dyDescent="0.25">
      <c r="A2512" t="s">
        <v>363</v>
      </c>
      <c r="B2512" t="s">
        <v>174</v>
      </c>
      <c r="C2512" t="s">
        <v>64</v>
      </c>
      <c r="D2512" t="s">
        <v>354</v>
      </c>
      <c r="E2512" t="s">
        <v>197</v>
      </c>
      <c r="F2512" t="s">
        <v>14</v>
      </c>
      <c r="G2512" t="s">
        <v>175</v>
      </c>
      <c r="H2512" t="s">
        <v>176</v>
      </c>
      <c r="I2512" t="s">
        <v>178</v>
      </c>
      <c r="J2512" t="s">
        <v>117</v>
      </c>
      <c r="K2512" s="1">
        <v>45411</v>
      </c>
      <c r="L2512">
        <v>30</v>
      </c>
      <c r="M2512">
        <v>2</v>
      </c>
      <c r="N2512" t="s">
        <v>538</v>
      </c>
      <c r="O2512" t="s">
        <v>537</v>
      </c>
      <c r="P2512" t="s">
        <v>632</v>
      </c>
    </row>
    <row r="2513" spans="1:16" x14ac:dyDescent="0.25">
      <c r="A2513" t="s">
        <v>363</v>
      </c>
      <c r="B2513" t="s">
        <v>174</v>
      </c>
      <c r="C2513" t="s">
        <v>64</v>
      </c>
      <c r="D2513" t="s">
        <v>354</v>
      </c>
      <c r="E2513" t="s">
        <v>197</v>
      </c>
      <c r="F2513" t="s">
        <v>14</v>
      </c>
      <c r="G2513" t="s">
        <v>175</v>
      </c>
      <c r="H2513" t="s">
        <v>176</v>
      </c>
      <c r="I2513" t="s">
        <v>178</v>
      </c>
      <c r="J2513" t="s">
        <v>117</v>
      </c>
      <c r="K2513" s="1">
        <v>45415</v>
      </c>
      <c r="L2513">
        <v>60</v>
      </c>
      <c r="M2513">
        <v>2</v>
      </c>
      <c r="N2513" t="s">
        <v>538</v>
      </c>
      <c r="O2513" t="s">
        <v>537</v>
      </c>
      <c r="P2513" t="s">
        <v>632</v>
      </c>
    </row>
    <row r="2514" spans="1:16" x14ac:dyDescent="0.25">
      <c r="A2514" t="s">
        <v>363</v>
      </c>
      <c r="B2514" t="s">
        <v>174</v>
      </c>
      <c r="C2514" t="s">
        <v>64</v>
      </c>
      <c r="D2514" t="s">
        <v>354</v>
      </c>
      <c r="E2514" t="s">
        <v>197</v>
      </c>
      <c r="F2514" t="s">
        <v>14</v>
      </c>
      <c r="G2514" t="s">
        <v>175</v>
      </c>
      <c r="H2514" t="s">
        <v>176</v>
      </c>
      <c r="I2514" t="s">
        <v>178</v>
      </c>
      <c r="J2514" t="s">
        <v>117</v>
      </c>
      <c r="K2514" s="1">
        <v>45418</v>
      </c>
      <c r="L2514">
        <v>60</v>
      </c>
      <c r="M2514">
        <v>3</v>
      </c>
      <c r="N2514" t="s">
        <v>538</v>
      </c>
      <c r="O2514" t="s">
        <v>537</v>
      </c>
      <c r="P2514" t="s">
        <v>632</v>
      </c>
    </row>
    <row r="2515" spans="1:16" x14ac:dyDescent="0.25">
      <c r="A2515" t="s">
        <v>363</v>
      </c>
      <c r="B2515" t="s">
        <v>174</v>
      </c>
      <c r="C2515" t="s">
        <v>64</v>
      </c>
      <c r="D2515" t="s">
        <v>354</v>
      </c>
      <c r="E2515" t="s">
        <v>197</v>
      </c>
      <c r="F2515" t="s">
        <v>14</v>
      </c>
      <c r="G2515" t="s">
        <v>175</v>
      </c>
      <c r="H2515" t="s">
        <v>176</v>
      </c>
      <c r="I2515" t="s">
        <v>178</v>
      </c>
      <c r="J2515" t="s">
        <v>117</v>
      </c>
      <c r="K2515" s="1">
        <v>45421</v>
      </c>
      <c r="L2515">
        <v>30</v>
      </c>
      <c r="M2515">
        <v>3</v>
      </c>
      <c r="N2515" t="s">
        <v>538</v>
      </c>
      <c r="O2515" t="s">
        <v>537</v>
      </c>
      <c r="P2515" t="s">
        <v>632</v>
      </c>
    </row>
    <row r="2516" spans="1:16" x14ac:dyDescent="0.25">
      <c r="A2516" t="s">
        <v>363</v>
      </c>
      <c r="B2516" t="s">
        <v>174</v>
      </c>
      <c r="C2516" t="s">
        <v>64</v>
      </c>
      <c r="D2516" t="s">
        <v>354</v>
      </c>
      <c r="E2516" t="s">
        <v>197</v>
      </c>
      <c r="F2516" t="s">
        <v>14</v>
      </c>
      <c r="G2516" t="s">
        <v>175</v>
      </c>
      <c r="H2516" t="s">
        <v>176</v>
      </c>
      <c r="I2516" t="s">
        <v>179</v>
      </c>
      <c r="J2516" t="s">
        <v>117</v>
      </c>
      <c r="K2516" s="1">
        <v>45404</v>
      </c>
      <c r="L2516">
        <v>90</v>
      </c>
      <c r="M2516">
        <v>1</v>
      </c>
      <c r="N2516" t="s">
        <v>538</v>
      </c>
      <c r="O2516" t="s">
        <v>537</v>
      </c>
      <c r="P2516" t="s">
        <v>632</v>
      </c>
    </row>
    <row r="2517" spans="1:16" x14ac:dyDescent="0.25">
      <c r="A2517" t="s">
        <v>363</v>
      </c>
      <c r="B2517" t="s">
        <v>174</v>
      </c>
      <c r="C2517" t="s">
        <v>64</v>
      </c>
      <c r="D2517" t="s">
        <v>354</v>
      </c>
      <c r="E2517" t="s">
        <v>197</v>
      </c>
      <c r="F2517" t="s">
        <v>14</v>
      </c>
      <c r="G2517" t="s">
        <v>175</v>
      </c>
      <c r="H2517" t="s">
        <v>176</v>
      </c>
      <c r="I2517" t="s">
        <v>179</v>
      </c>
      <c r="J2517" t="s">
        <v>117</v>
      </c>
      <c r="K2517" s="1">
        <v>45407</v>
      </c>
      <c r="L2517">
        <v>60</v>
      </c>
      <c r="M2517">
        <v>1</v>
      </c>
      <c r="N2517" t="s">
        <v>538</v>
      </c>
      <c r="O2517" t="s">
        <v>537</v>
      </c>
      <c r="P2517" t="s">
        <v>632</v>
      </c>
    </row>
    <row r="2518" spans="1:16" x14ac:dyDescent="0.25">
      <c r="A2518" t="s">
        <v>363</v>
      </c>
      <c r="B2518" t="s">
        <v>174</v>
      </c>
      <c r="C2518" t="s">
        <v>64</v>
      </c>
      <c r="D2518" t="s">
        <v>354</v>
      </c>
      <c r="E2518" t="s">
        <v>197</v>
      </c>
      <c r="F2518" t="s">
        <v>14</v>
      </c>
      <c r="G2518" t="s">
        <v>175</v>
      </c>
      <c r="H2518" t="s">
        <v>176</v>
      </c>
      <c r="I2518" t="s">
        <v>179</v>
      </c>
      <c r="J2518" t="s">
        <v>117</v>
      </c>
      <c r="K2518" s="1">
        <v>45408</v>
      </c>
      <c r="L2518">
        <v>90</v>
      </c>
      <c r="M2518">
        <v>1</v>
      </c>
      <c r="N2518" t="s">
        <v>538</v>
      </c>
      <c r="O2518" t="s">
        <v>537</v>
      </c>
      <c r="P2518" t="s">
        <v>632</v>
      </c>
    </row>
    <row r="2519" spans="1:16" x14ac:dyDescent="0.25">
      <c r="A2519" t="s">
        <v>363</v>
      </c>
      <c r="B2519" t="s">
        <v>174</v>
      </c>
      <c r="C2519" t="s">
        <v>64</v>
      </c>
      <c r="D2519" t="s">
        <v>354</v>
      </c>
      <c r="E2519" t="s">
        <v>197</v>
      </c>
      <c r="F2519" t="s">
        <v>14</v>
      </c>
      <c r="G2519" t="s">
        <v>175</v>
      </c>
      <c r="H2519" t="s">
        <v>176</v>
      </c>
      <c r="I2519" t="s">
        <v>179</v>
      </c>
      <c r="J2519" t="s">
        <v>117</v>
      </c>
      <c r="K2519" s="1">
        <v>45411</v>
      </c>
      <c r="L2519">
        <v>60</v>
      </c>
      <c r="M2519">
        <v>2</v>
      </c>
      <c r="N2519" t="s">
        <v>538</v>
      </c>
      <c r="O2519" t="s">
        <v>537</v>
      </c>
      <c r="P2519" t="s">
        <v>632</v>
      </c>
    </row>
    <row r="2520" spans="1:16" x14ac:dyDescent="0.25">
      <c r="A2520" t="s">
        <v>363</v>
      </c>
      <c r="B2520" t="s">
        <v>174</v>
      </c>
      <c r="C2520" t="s">
        <v>64</v>
      </c>
      <c r="D2520" t="s">
        <v>354</v>
      </c>
      <c r="E2520" t="s">
        <v>197</v>
      </c>
      <c r="F2520" t="s">
        <v>14</v>
      </c>
      <c r="G2520" t="s">
        <v>175</v>
      </c>
      <c r="H2520" t="s">
        <v>176</v>
      </c>
      <c r="I2520" t="s">
        <v>179</v>
      </c>
      <c r="J2520" t="s">
        <v>117</v>
      </c>
      <c r="K2520" s="1">
        <v>45418</v>
      </c>
      <c r="L2520">
        <v>60</v>
      </c>
      <c r="M2520">
        <v>3</v>
      </c>
      <c r="N2520" t="s">
        <v>538</v>
      </c>
      <c r="O2520" t="s">
        <v>537</v>
      </c>
      <c r="P2520" t="s">
        <v>632</v>
      </c>
    </row>
    <row r="2521" spans="1:16" x14ac:dyDescent="0.25">
      <c r="A2521" t="s">
        <v>363</v>
      </c>
      <c r="B2521" t="s">
        <v>174</v>
      </c>
      <c r="C2521" t="s">
        <v>64</v>
      </c>
      <c r="D2521" t="s">
        <v>354</v>
      </c>
      <c r="E2521" t="s">
        <v>197</v>
      </c>
      <c r="F2521" t="s">
        <v>14</v>
      </c>
      <c r="G2521" t="s">
        <v>175</v>
      </c>
      <c r="H2521" t="s">
        <v>176</v>
      </c>
      <c r="I2521" t="s">
        <v>179</v>
      </c>
      <c r="J2521" t="s">
        <v>117</v>
      </c>
      <c r="K2521" s="1">
        <v>45419</v>
      </c>
      <c r="L2521">
        <v>90</v>
      </c>
      <c r="M2521">
        <v>3</v>
      </c>
      <c r="N2521" t="s">
        <v>538</v>
      </c>
      <c r="O2521" t="s">
        <v>537</v>
      </c>
      <c r="P2521" t="s">
        <v>632</v>
      </c>
    </row>
    <row r="2522" spans="1:16" x14ac:dyDescent="0.25">
      <c r="A2522" t="s">
        <v>363</v>
      </c>
      <c r="B2522" t="s">
        <v>174</v>
      </c>
      <c r="C2522" t="s">
        <v>64</v>
      </c>
      <c r="D2522" t="s">
        <v>354</v>
      </c>
      <c r="E2522" t="s">
        <v>197</v>
      </c>
      <c r="F2522" t="s">
        <v>14</v>
      </c>
      <c r="G2522" t="s">
        <v>175</v>
      </c>
      <c r="H2522" t="s">
        <v>176</v>
      </c>
      <c r="I2522" t="s">
        <v>179</v>
      </c>
      <c r="J2522" t="s">
        <v>117</v>
      </c>
      <c r="K2522" s="1">
        <v>45420</v>
      </c>
      <c r="L2522">
        <v>90</v>
      </c>
      <c r="M2522">
        <v>3</v>
      </c>
      <c r="N2522" t="s">
        <v>538</v>
      </c>
      <c r="O2522" t="s">
        <v>537</v>
      </c>
      <c r="P2522" t="s">
        <v>632</v>
      </c>
    </row>
    <row r="2523" spans="1:16" x14ac:dyDescent="0.25">
      <c r="A2523" t="s">
        <v>363</v>
      </c>
      <c r="B2523" t="s">
        <v>174</v>
      </c>
      <c r="C2523" t="s">
        <v>64</v>
      </c>
      <c r="D2523" t="s">
        <v>354</v>
      </c>
      <c r="E2523" t="s">
        <v>197</v>
      </c>
      <c r="F2523" t="s">
        <v>14</v>
      </c>
      <c r="G2523" t="s">
        <v>175</v>
      </c>
      <c r="H2523" t="s">
        <v>176</v>
      </c>
      <c r="I2523" t="s">
        <v>179</v>
      </c>
      <c r="J2523" t="s">
        <v>117</v>
      </c>
      <c r="K2523" s="1">
        <v>45422</v>
      </c>
      <c r="L2523">
        <v>60</v>
      </c>
      <c r="M2523">
        <v>3</v>
      </c>
      <c r="N2523" t="s">
        <v>538</v>
      </c>
      <c r="O2523" t="s">
        <v>537</v>
      </c>
      <c r="P2523" t="s">
        <v>632</v>
      </c>
    </row>
    <row r="2524" spans="1:16" x14ac:dyDescent="0.25">
      <c r="A2524" t="s">
        <v>363</v>
      </c>
      <c r="B2524" t="s">
        <v>174</v>
      </c>
      <c r="C2524" t="s">
        <v>64</v>
      </c>
      <c r="D2524" t="s">
        <v>354</v>
      </c>
      <c r="E2524" t="s">
        <v>197</v>
      </c>
      <c r="F2524" t="s">
        <v>14</v>
      </c>
      <c r="G2524" t="s">
        <v>175</v>
      </c>
      <c r="H2524" t="s">
        <v>176</v>
      </c>
      <c r="I2524" t="s">
        <v>179</v>
      </c>
      <c r="J2524" t="s">
        <v>117</v>
      </c>
      <c r="K2524" s="1">
        <v>45425</v>
      </c>
      <c r="L2524">
        <v>90</v>
      </c>
      <c r="M2524">
        <v>4</v>
      </c>
      <c r="N2524" t="s">
        <v>538</v>
      </c>
      <c r="O2524" t="s">
        <v>537</v>
      </c>
      <c r="P2524" t="s">
        <v>632</v>
      </c>
    </row>
    <row r="2525" spans="1:16" x14ac:dyDescent="0.25">
      <c r="A2525" t="s">
        <v>363</v>
      </c>
      <c r="B2525" t="s">
        <v>174</v>
      </c>
      <c r="C2525" t="s">
        <v>64</v>
      </c>
      <c r="D2525" t="s">
        <v>354</v>
      </c>
      <c r="E2525" t="s">
        <v>197</v>
      </c>
      <c r="F2525" t="s">
        <v>14</v>
      </c>
      <c r="G2525" t="s">
        <v>175</v>
      </c>
      <c r="H2525" t="s">
        <v>176</v>
      </c>
      <c r="I2525" t="s">
        <v>179</v>
      </c>
      <c r="J2525" t="s">
        <v>117</v>
      </c>
      <c r="K2525" s="1">
        <v>45428</v>
      </c>
      <c r="L2525">
        <v>90</v>
      </c>
      <c r="M2525">
        <v>4</v>
      </c>
      <c r="N2525" t="s">
        <v>538</v>
      </c>
      <c r="O2525" t="s">
        <v>537</v>
      </c>
      <c r="P2525" t="s">
        <v>632</v>
      </c>
    </row>
    <row r="2526" spans="1:16" x14ac:dyDescent="0.25">
      <c r="A2526" t="s">
        <v>363</v>
      </c>
      <c r="B2526" t="s">
        <v>174</v>
      </c>
      <c r="C2526" t="s">
        <v>64</v>
      </c>
      <c r="D2526" t="s">
        <v>354</v>
      </c>
      <c r="E2526" t="s">
        <v>197</v>
      </c>
      <c r="F2526" t="s">
        <v>14</v>
      </c>
      <c r="G2526" t="s">
        <v>175</v>
      </c>
      <c r="H2526" t="s">
        <v>176</v>
      </c>
      <c r="I2526" t="s">
        <v>179</v>
      </c>
      <c r="J2526" t="s">
        <v>117</v>
      </c>
      <c r="K2526" s="1">
        <v>45429</v>
      </c>
      <c r="L2526">
        <v>30</v>
      </c>
      <c r="M2526">
        <v>4</v>
      </c>
      <c r="N2526" t="s">
        <v>538</v>
      </c>
      <c r="O2526" t="s">
        <v>537</v>
      </c>
      <c r="P2526" t="s">
        <v>632</v>
      </c>
    </row>
    <row r="2527" spans="1:16" x14ac:dyDescent="0.25">
      <c r="A2527" t="s">
        <v>363</v>
      </c>
      <c r="B2527" t="s">
        <v>174</v>
      </c>
      <c r="C2527" t="s">
        <v>64</v>
      </c>
      <c r="D2527" t="s">
        <v>354</v>
      </c>
      <c r="E2527" t="s">
        <v>197</v>
      </c>
      <c r="F2527" t="s">
        <v>14</v>
      </c>
      <c r="G2527" t="s">
        <v>175</v>
      </c>
      <c r="H2527" t="s">
        <v>176</v>
      </c>
      <c r="I2527" t="s">
        <v>180</v>
      </c>
      <c r="J2527" t="s">
        <v>117</v>
      </c>
      <c r="K2527" s="1">
        <v>45404</v>
      </c>
      <c r="L2527">
        <v>60</v>
      </c>
      <c r="M2527">
        <v>1</v>
      </c>
      <c r="N2527" t="s">
        <v>538</v>
      </c>
      <c r="O2527" t="s">
        <v>537</v>
      </c>
      <c r="P2527" t="s">
        <v>632</v>
      </c>
    </row>
    <row r="2528" spans="1:16" x14ac:dyDescent="0.25">
      <c r="A2528" t="s">
        <v>363</v>
      </c>
      <c r="B2528" t="s">
        <v>174</v>
      </c>
      <c r="C2528" t="s">
        <v>64</v>
      </c>
      <c r="D2528" t="s">
        <v>354</v>
      </c>
      <c r="E2528" t="s">
        <v>197</v>
      </c>
      <c r="F2528" t="s">
        <v>14</v>
      </c>
      <c r="G2528" t="s">
        <v>175</v>
      </c>
      <c r="H2528" t="s">
        <v>176</v>
      </c>
      <c r="I2528" t="s">
        <v>180</v>
      </c>
      <c r="J2528" t="s">
        <v>117</v>
      </c>
      <c r="K2528" s="1">
        <v>45406</v>
      </c>
      <c r="L2528">
        <v>60</v>
      </c>
      <c r="M2528">
        <v>1</v>
      </c>
      <c r="N2528" t="s">
        <v>538</v>
      </c>
      <c r="O2528" t="s">
        <v>537</v>
      </c>
      <c r="P2528" t="s">
        <v>632</v>
      </c>
    </row>
    <row r="2529" spans="1:16" x14ac:dyDescent="0.25">
      <c r="A2529" t="s">
        <v>363</v>
      </c>
      <c r="B2529" t="s">
        <v>174</v>
      </c>
      <c r="C2529" t="s">
        <v>64</v>
      </c>
      <c r="D2529" t="s">
        <v>354</v>
      </c>
      <c r="E2529" t="s">
        <v>197</v>
      </c>
      <c r="F2529" t="s">
        <v>14</v>
      </c>
      <c r="G2529" t="s">
        <v>175</v>
      </c>
      <c r="H2529" t="s">
        <v>176</v>
      </c>
      <c r="I2529" t="s">
        <v>180</v>
      </c>
      <c r="J2529" t="s">
        <v>117</v>
      </c>
      <c r="K2529" s="1">
        <v>45413</v>
      </c>
      <c r="L2529">
        <v>90</v>
      </c>
      <c r="M2529">
        <v>2</v>
      </c>
      <c r="N2529" t="s">
        <v>538</v>
      </c>
      <c r="O2529" t="s">
        <v>537</v>
      </c>
      <c r="P2529" t="s">
        <v>632</v>
      </c>
    </row>
    <row r="2530" spans="1:16" x14ac:dyDescent="0.25">
      <c r="A2530" t="s">
        <v>363</v>
      </c>
      <c r="B2530" t="s">
        <v>174</v>
      </c>
      <c r="C2530" t="s">
        <v>64</v>
      </c>
      <c r="D2530" t="s">
        <v>354</v>
      </c>
      <c r="E2530" t="s">
        <v>197</v>
      </c>
      <c r="F2530" t="s">
        <v>14</v>
      </c>
      <c r="G2530" t="s">
        <v>175</v>
      </c>
      <c r="H2530" t="s">
        <v>176</v>
      </c>
      <c r="I2530" t="s">
        <v>180</v>
      </c>
      <c r="J2530" t="s">
        <v>117</v>
      </c>
      <c r="K2530" s="1">
        <v>45414</v>
      </c>
      <c r="L2530">
        <v>90</v>
      </c>
      <c r="M2530">
        <v>2</v>
      </c>
      <c r="N2530" t="s">
        <v>538</v>
      </c>
      <c r="O2530" t="s">
        <v>537</v>
      </c>
      <c r="P2530" t="s">
        <v>632</v>
      </c>
    </row>
    <row r="2531" spans="1:16" x14ac:dyDescent="0.25">
      <c r="A2531" t="s">
        <v>363</v>
      </c>
      <c r="B2531" t="s">
        <v>174</v>
      </c>
      <c r="C2531" t="s">
        <v>64</v>
      </c>
      <c r="D2531" t="s">
        <v>354</v>
      </c>
      <c r="E2531" t="s">
        <v>197</v>
      </c>
      <c r="F2531" t="s">
        <v>14</v>
      </c>
      <c r="G2531" t="s">
        <v>175</v>
      </c>
      <c r="H2531" t="s">
        <v>176</v>
      </c>
      <c r="I2531" t="s">
        <v>180</v>
      </c>
      <c r="J2531" t="s">
        <v>117</v>
      </c>
      <c r="K2531" s="1">
        <v>45418</v>
      </c>
      <c r="L2531">
        <v>90</v>
      </c>
      <c r="M2531">
        <v>3</v>
      </c>
      <c r="N2531" t="s">
        <v>538</v>
      </c>
      <c r="O2531" t="s">
        <v>537</v>
      </c>
      <c r="P2531" t="s">
        <v>632</v>
      </c>
    </row>
    <row r="2532" spans="1:16" x14ac:dyDescent="0.25">
      <c r="A2532" t="s">
        <v>363</v>
      </c>
      <c r="B2532" t="s">
        <v>174</v>
      </c>
      <c r="C2532" t="s">
        <v>64</v>
      </c>
      <c r="D2532" t="s">
        <v>354</v>
      </c>
      <c r="E2532" t="s">
        <v>197</v>
      </c>
      <c r="F2532" t="s">
        <v>14</v>
      </c>
      <c r="G2532" t="s">
        <v>175</v>
      </c>
      <c r="H2532" t="s">
        <v>176</v>
      </c>
      <c r="I2532" t="s">
        <v>180</v>
      </c>
      <c r="J2532" t="s">
        <v>117</v>
      </c>
      <c r="K2532" s="1">
        <v>45419</v>
      </c>
      <c r="L2532">
        <v>60</v>
      </c>
      <c r="M2532">
        <v>3</v>
      </c>
      <c r="N2532" t="s">
        <v>538</v>
      </c>
      <c r="O2532" t="s">
        <v>537</v>
      </c>
      <c r="P2532" t="s">
        <v>632</v>
      </c>
    </row>
    <row r="2533" spans="1:16" x14ac:dyDescent="0.25">
      <c r="A2533" t="s">
        <v>363</v>
      </c>
      <c r="B2533" t="s">
        <v>174</v>
      </c>
      <c r="C2533" t="s">
        <v>64</v>
      </c>
      <c r="D2533" t="s">
        <v>354</v>
      </c>
      <c r="E2533" t="s">
        <v>197</v>
      </c>
      <c r="F2533" t="s">
        <v>14</v>
      </c>
      <c r="G2533" t="s">
        <v>175</v>
      </c>
      <c r="H2533" t="s">
        <v>176</v>
      </c>
      <c r="I2533" t="s">
        <v>180</v>
      </c>
      <c r="J2533" t="s">
        <v>117</v>
      </c>
      <c r="K2533" s="1">
        <v>45420</v>
      </c>
      <c r="L2533">
        <v>60</v>
      </c>
      <c r="M2533">
        <v>3</v>
      </c>
      <c r="N2533" t="s">
        <v>538</v>
      </c>
      <c r="O2533" t="s">
        <v>537</v>
      </c>
      <c r="P2533" t="s">
        <v>632</v>
      </c>
    </row>
    <row r="2534" spans="1:16" x14ac:dyDescent="0.25">
      <c r="A2534" t="s">
        <v>363</v>
      </c>
      <c r="B2534" t="s">
        <v>174</v>
      </c>
      <c r="C2534" t="s">
        <v>64</v>
      </c>
      <c r="D2534" t="s">
        <v>354</v>
      </c>
      <c r="E2534" t="s">
        <v>197</v>
      </c>
      <c r="F2534" t="s">
        <v>14</v>
      </c>
      <c r="G2534" t="s">
        <v>175</v>
      </c>
      <c r="H2534" t="s">
        <v>176</v>
      </c>
      <c r="I2534" t="s">
        <v>180</v>
      </c>
      <c r="J2534" t="s">
        <v>117</v>
      </c>
      <c r="K2534" s="1">
        <v>45421</v>
      </c>
      <c r="L2534">
        <v>90</v>
      </c>
      <c r="M2534">
        <v>3</v>
      </c>
      <c r="N2534" t="s">
        <v>538</v>
      </c>
      <c r="O2534" t="s">
        <v>537</v>
      </c>
      <c r="P2534" t="s">
        <v>632</v>
      </c>
    </row>
    <row r="2535" spans="1:16" x14ac:dyDescent="0.25">
      <c r="A2535" t="s">
        <v>363</v>
      </c>
      <c r="B2535" t="s">
        <v>174</v>
      </c>
      <c r="C2535" t="s">
        <v>64</v>
      </c>
      <c r="D2535" t="s">
        <v>354</v>
      </c>
      <c r="E2535" t="s">
        <v>197</v>
      </c>
      <c r="F2535" t="s">
        <v>14</v>
      </c>
      <c r="G2535" t="s">
        <v>175</v>
      </c>
      <c r="H2535" t="s">
        <v>176</v>
      </c>
      <c r="I2535" t="s">
        <v>180</v>
      </c>
      <c r="J2535" t="s">
        <v>117</v>
      </c>
      <c r="K2535" s="1">
        <v>45425</v>
      </c>
      <c r="L2535">
        <v>60</v>
      </c>
      <c r="M2535">
        <v>4</v>
      </c>
      <c r="N2535" t="s">
        <v>538</v>
      </c>
      <c r="O2535" t="s">
        <v>537</v>
      </c>
      <c r="P2535" t="s">
        <v>632</v>
      </c>
    </row>
    <row r="2536" spans="1:16" x14ac:dyDescent="0.25">
      <c r="A2536" t="s">
        <v>363</v>
      </c>
      <c r="B2536" t="s">
        <v>174</v>
      </c>
      <c r="C2536" t="s">
        <v>64</v>
      </c>
      <c r="D2536" t="s">
        <v>354</v>
      </c>
      <c r="E2536" t="s">
        <v>197</v>
      </c>
      <c r="F2536" t="s">
        <v>14</v>
      </c>
      <c r="G2536" t="s">
        <v>175</v>
      </c>
      <c r="H2536" t="s">
        <v>176</v>
      </c>
      <c r="I2536" t="s">
        <v>180</v>
      </c>
      <c r="J2536" t="s">
        <v>117</v>
      </c>
      <c r="K2536" s="1">
        <v>45428</v>
      </c>
      <c r="L2536">
        <v>60</v>
      </c>
      <c r="M2536">
        <v>4</v>
      </c>
      <c r="N2536" t="s">
        <v>538</v>
      </c>
      <c r="O2536" t="s">
        <v>537</v>
      </c>
      <c r="P2536" t="s">
        <v>632</v>
      </c>
    </row>
    <row r="2537" spans="1:16" x14ac:dyDescent="0.25">
      <c r="A2537" t="s">
        <v>363</v>
      </c>
      <c r="B2537" t="s">
        <v>174</v>
      </c>
      <c r="C2537" t="s">
        <v>64</v>
      </c>
      <c r="D2537" t="s">
        <v>354</v>
      </c>
      <c r="E2537" t="s">
        <v>197</v>
      </c>
      <c r="F2537" t="s">
        <v>14</v>
      </c>
      <c r="G2537" t="s">
        <v>175</v>
      </c>
      <c r="H2537" t="s">
        <v>176</v>
      </c>
      <c r="I2537" t="s">
        <v>59</v>
      </c>
      <c r="J2537" t="s">
        <v>117</v>
      </c>
      <c r="K2537" s="1">
        <v>45405</v>
      </c>
      <c r="L2537">
        <v>30</v>
      </c>
      <c r="M2537">
        <v>1</v>
      </c>
      <c r="N2537" t="s">
        <v>538</v>
      </c>
      <c r="O2537" t="s">
        <v>537</v>
      </c>
      <c r="P2537" t="s">
        <v>632</v>
      </c>
    </row>
    <row r="2538" spans="1:16" x14ac:dyDescent="0.25">
      <c r="A2538" t="s">
        <v>363</v>
      </c>
      <c r="B2538" t="s">
        <v>174</v>
      </c>
      <c r="C2538" t="s">
        <v>64</v>
      </c>
      <c r="D2538" t="s">
        <v>354</v>
      </c>
      <c r="E2538" t="s">
        <v>197</v>
      </c>
      <c r="F2538" t="s">
        <v>14</v>
      </c>
      <c r="G2538" t="s">
        <v>175</v>
      </c>
      <c r="H2538" t="s">
        <v>176</v>
      </c>
      <c r="I2538" t="s">
        <v>59</v>
      </c>
      <c r="J2538" t="s">
        <v>117</v>
      </c>
      <c r="K2538" s="1">
        <v>45406</v>
      </c>
      <c r="L2538">
        <v>60</v>
      </c>
      <c r="M2538">
        <v>1</v>
      </c>
      <c r="N2538" t="s">
        <v>538</v>
      </c>
      <c r="O2538" t="s">
        <v>537</v>
      </c>
      <c r="P2538" t="s">
        <v>632</v>
      </c>
    </row>
    <row r="2539" spans="1:16" x14ac:dyDescent="0.25">
      <c r="A2539" t="s">
        <v>363</v>
      </c>
      <c r="B2539" t="s">
        <v>174</v>
      </c>
      <c r="C2539" t="s">
        <v>64</v>
      </c>
      <c r="D2539" t="s">
        <v>354</v>
      </c>
      <c r="E2539" t="s">
        <v>197</v>
      </c>
      <c r="F2539" t="s">
        <v>14</v>
      </c>
      <c r="G2539" t="s">
        <v>175</v>
      </c>
      <c r="H2539" t="s">
        <v>176</v>
      </c>
      <c r="I2539" t="s">
        <v>59</v>
      </c>
      <c r="J2539" t="s">
        <v>117</v>
      </c>
      <c r="K2539" s="1">
        <v>45408</v>
      </c>
      <c r="L2539">
        <v>60</v>
      </c>
      <c r="M2539">
        <v>1</v>
      </c>
      <c r="N2539" t="s">
        <v>538</v>
      </c>
      <c r="O2539" t="s">
        <v>537</v>
      </c>
      <c r="P2539" t="s">
        <v>632</v>
      </c>
    </row>
    <row r="2540" spans="1:16" x14ac:dyDescent="0.25">
      <c r="A2540" t="s">
        <v>363</v>
      </c>
      <c r="B2540" t="s">
        <v>174</v>
      </c>
      <c r="C2540" t="s">
        <v>64</v>
      </c>
      <c r="D2540" t="s">
        <v>354</v>
      </c>
      <c r="E2540" t="s">
        <v>197</v>
      </c>
      <c r="F2540" t="s">
        <v>14</v>
      </c>
      <c r="G2540" t="s">
        <v>175</v>
      </c>
      <c r="H2540" t="s">
        <v>176</v>
      </c>
      <c r="I2540" t="s">
        <v>59</v>
      </c>
      <c r="J2540" t="s">
        <v>117</v>
      </c>
      <c r="K2540" s="1">
        <v>45412</v>
      </c>
      <c r="L2540">
        <v>30</v>
      </c>
      <c r="M2540">
        <v>2</v>
      </c>
      <c r="N2540" t="s">
        <v>538</v>
      </c>
      <c r="O2540" t="s">
        <v>537</v>
      </c>
      <c r="P2540" t="s">
        <v>632</v>
      </c>
    </row>
    <row r="2541" spans="1:16" x14ac:dyDescent="0.25">
      <c r="A2541" t="s">
        <v>363</v>
      </c>
      <c r="B2541" t="s">
        <v>174</v>
      </c>
      <c r="C2541" t="s">
        <v>64</v>
      </c>
      <c r="D2541" t="s">
        <v>354</v>
      </c>
      <c r="E2541" t="s">
        <v>197</v>
      </c>
      <c r="F2541" t="s">
        <v>14</v>
      </c>
      <c r="G2541" t="s">
        <v>175</v>
      </c>
      <c r="H2541" t="s">
        <v>176</v>
      </c>
      <c r="I2541" t="s">
        <v>59</v>
      </c>
      <c r="J2541" t="s">
        <v>117</v>
      </c>
      <c r="K2541" s="1">
        <v>45413</v>
      </c>
      <c r="L2541">
        <v>90</v>
      </c>
      <c r="M2541">
        <v>2</v>
      </c>
      <c r="N2541" t="s">
        <v>538</v>
      </c>
      <c r="O2541" t="s">
        <v>537</v>
      </c>
      <c r="P2541" t="s">
        <v>632</v>
      </c>
    </row>
    <row r="2542" spans="1:16" x14ac:dyDescent="0.25">
      <c r="A2542" t="s">
        <v>363</v>
      </c>
      <c r="B2542" t="s">
        <v>174</v>
      </c>
      <c r="C2542" t="s">
        <v>64</v>
      </c>
      <c r="D2542" t="s">
        <v>354</v>
      </c>
      <c r="E2542" t="s">
        <v>197</v>
      </c>
      <c r="F2542" t="s">
        <v>14</v>
      </c>
      <c r="G2542" t="s">
        <v>175</v>
      </c>
      <c r="H2542" t="s">
        <v>176</v>
      </c>
      <c r="I2542" t="s">
        <v>59</v>
      </c>
      <c r="J2542" t="s">
        <v>117</v>
      </c>
      <c r="K2542" s="1">
        <v>45419</v>
      </c>
      <c r="L2542">
        <v>60</v>
      </c>
      <c r="M2542">
        <v>3</v>
      </c>
      <c r="N2542" t="s">
        <v>538</v>
      </c>
      <c r="O2542" t="s">
        <v>537</v>
      </c>
      <c r="P2542" t="s">
        <v>632</v>
      </c>
    </row>
    <row r="2543" spans="1:16" x14ac:dyDescent="0.25">
      <c r="A2543" t="s">
        <v>363</v>
      </c>
      <c r="B2543" t="s">
        <v>174</v>
      </c>
      <c r="C2543" t="s">
        <v>64</v>
      </c>
      <c r="D2543" t="s">
        <v>354</v>
      </c>
      <c r="E2543" t="s">
        <v>197</v>
      </c>
      <c r="F2543" t="s">
        <v>14</v>
      </c>
      <c r="G2543" t="s">
        <v>175</v>
      </c>
      <c r="H2543" t="s">
        <v>176</v>
      </c>
      <c r="I2543" t="s">
        <v>59</v>
      </c>
      <c r="J2543" t="s">
        <v>117</v>
      </c>
      <c r="K2543" s="1">
        <v>45426</v>
      </c>
      <c r="L2543">
        <v>30</v>
      </c>
      <c r="M2543">
        <v>4</v>
      </c>
      <c r="N2543" t="s">
        <v>538</v>
      </c>
      <c r="O2543" t="s">
        <v>537</v>
      </c>
      <c r="P2543" t="s">
        <v>632</v>
      </c>
    </row>
    <row r="2544" spans="1:16" x14ac:dyDescent="0.25">
      <c r="A2544" t="s">
        <v>363</v>
      </c>
      <c r="B2544" t="s">
        <v>174</v>
      </c>
      <c r="C2544" t="s">
        <v>64</v>
      </c>
      <c r="D2544" t="s">
        <v>354</v>
      </c>
      <c r="E2544" t="s">
        <v>197</v>
      </c>
      <c r="F2544" t="s">
        <v>14</v>
      </c>
      <c r="G2544" t="s">
        <v>175</v>
      </c>
      <c r="H2544" t="s">
        <v>176</v>
      </c>
      <c r="I2544" t="s">
        <v>59</v>
      </c>
      <c r="J2544" t="s">
        <v>117</v>
      </c>
      <c r="K2544" s="1">
        <v>45427</v>
      </c>
      <c r="L2544">
        <v>30</v>
      </c>
      <c r="M2544">
        <v>4</v>
      </c>
      <c r="N2544" t="s">
        <v>538</v>
      </c>
      <c r="O2544" t="s">
        <v>537</v>
      </c>
      <c r="P2544" t="s">
        <v>632</v>
      </c>
    </row>
    <row r="2545" spans="1:16" x14ac:dyDescent="0.25">
      <c r="A2545" t="s">
        <v>363</v>
      </c>
      <c r="B2545" t="s">
        <v>174</v>
      </c>
      <c r="C2545" t="s">
        <v>64</v>
      </c>
      <c r="D2545" t="s">
        <v>354</v>
      </c>
      <c r="E2545" t="s">
        <v>197</v>
      </c>
      <c r="F2545" t="s">
        <v>14</v>
      </c>
      <c r="G2545" t="s">
        <v>175</v>
      </c>
      <c r="H2545" t="s">
        <v>25</v>
      </c>
      <c r="I2545" t="s">
        <v>16</v>
      </c>
      <c r="J2545" t="s">
        <v>117</v>
      </c>
      <c r="K2545" s="1">
        <v>45405</v>
      </c>
      <c r="L2545">
        <v>30</v>
      </c>
      <c r="M2545">
        <v>1</v>
      </c>
      <c r="N2545" t="s">
        <v>538</v>
      </c>
      <c r="O2545" t="s">
        <v>537</v>
      </c>
      <c r="P2545" t="s">
        <v>632</v>
      </c>
    </row>
    <row r="2546" spans="1:16" x14ac:dyDescent="0.25">
      <c r="A2546" t="s">
        <v>363</v>
      </c>
      <c r="B2546" t="s">
        <v>174</v>
      </c>
      <c r="C2546" t="s">
        <v>64</v>
      </c>
      <c r="D2546" t="s">
        <v>354</v>
      </c>
      <c r="E2546" t="s">
        <v>197</v>
      </c>
      <c r="F2546" t="s">
        <v>14</v>
      </c>
      <c r="G2546" t="s">
        <v>175</v>
      </c>
      <c r="H2546" t="s">
        <v>25</v>
      </c>
      <c r="I2546" t="s">
        <v>16</v>
      </c>
      <c r="J2546" t="s">
        <v>117</v>
      </c>
      <c r="K2546" s="1">
        <v>45414</v>
      </c>
      <c r="L2546">
        <v>30</v>
      </c>
      <c r="M2546">
        <v>2</v>
      </c>
      <c r="N2546" t="s">
        <v>538</v>
      </c>
      <c r="O2546" t="s">
        <v>537</v>
      </c>
      <c r="P2546" t="s">
        <v>632</v>
      </c>
    </row>
    <row r="2547" spans="1:16" x14ac:dyDescent="0.25">
      <c r="A2547" t="s">
        <v>363</v>
      </c>
      <c r="B2547" t="s">
        <v>174</v>
      </c>
      <c r="C2547" t="s">
        <v>64</v>
      </c>
      <c r="D2547" t="s">
        <v>354</v>
      </c>
      <c r="E2547" t="s">
        <v>197</v>
      </c>
      <c r="F2547" t="s">
        <v>14</v>
      </c>
      <c r="G2547" t="s">
        <v>175</v>
      </c>
      <c r="H2547" t="s">
        <v>25</v>
      </c>
      <c r="I2547" t="s">
        <v>16</v>
      </c>
      <c r="J2547" t="s">
        <v>117</v>
      </c>
      <c r="K2547" s="1">
        <v>45415</v>
      </c>
      <c r="L2547">
        <v>60</v>
      </c>
      <c r="M2547">
        <v>2</v>
      </c>
      <c r="N2547" t="s">
        <v>538</v>
      </c>
      <c r="O2547" t="s">
        <v>537</v>
      </c>
      <c r="P2547" t="s">
        <v>632</v>
      </c>
    </row>
    <row r="2548" spans="1:16" x14ac:dyDescent="0.25">
      <c r="A2548" t="s">
        <v>363</v>
      </c>
      <c r="B2548" t="s">
        <v>174</v>
      </c>
      <c r="C2548" t="s">
        <v>64</v>
      </c>
      <c r="D2548" t="s">
        <v>354</v>
      </c>
      <c r="E2548" t="s">
        <v>197</v>
      </c>
      <c r="F2548" t="s">
        <v>14</v>
      </c>
      <c r="G2548" t="s">
        <v>175</v>
      </c>
      <c r="H2548" t="s">
        <v>25</v>
      </c>
      <c r="I2548" t="s">
        <v>264</v>
      </c>
      <c r="J2548" t="s">
        <v>117</v>
      </c>
      <c r="K2548" s="1">
        <v>45406</v>
      </c>
      <c r="L2548">
        <v>30</v>
      </c>
      <c r="M2548">
        <v>1</v>
      </c>
      <c r="N2548" t="s">
        <v>538</v>
      </c>
      <c r="O2548" t="s">
        <v>537</v>
      </c>
      <c r="P2548" t="s">
        <v>632</v>
      </c>
    </row>
    <row r="2549" spans="1:16" x14ac:dyDescent="0.25">
      <c r="A2549" t="s">
        <v>363</v>
      </c>
      <c r="B2549" t="s">
        <v>174</v>
      </c>
      <c r="C2549" t="s">
        <v>64</v>
      </c>
      <c r="D2549" t="s">
        <v>354</v>
      </c>
      <c r="E2549" t="s">
        <v>197</v>
      </c>
      <c r="F2549" t="s">
        <v>14</v>
      </c>
      <c r="G2549" t="s">
        <v>175</v>
      </c>
      <c r="H2549" t="s">
        <v>25</v>
      </c>
      <c r="I2549" t="s">
        <v>264</v>
      </c>
      <c r="J2549" t="s">
        <v>117</v>
      </c>
      <c r="K2549" s="1">
        <v>45422</v>
      </c>
      <c r="L2549">
        <v>60</v>
      </c>
      <c r="M2549">
        <v>3</v>
      </c>
      <c r="N2549" t="s">
        <v>538</v>
      </c>
      <c r="O2549" t="s">
        <v>537</v>
      </c>
      <c r="P2549" t="s">
        <v>632</v>
      </c>
    </row>
    <row r="2550" spans="1:16" x14ac:dyDescent="0.25">
      <c r="A2550" t="s">
        <v>363</v>
      </c>
      <c r="B2550" t="s">
        <v>174</v>
      </c>
      <c r="C2550" t="s">
        <v>64</v>
      </c>
      <c r="D2550" t="s">
        <v>354</v>
      </c>
      <c r="E2550" t="s">
        <v>197</v>
      </c>
      <c r="F2550" t="s">
        <v>14</v>
      </c>
      <c r="G2550" t="s">
        <v>175</v>
      </c>
      <c r="H2550" t="s">
        <v>25</v>
      </c>
      <c r="I2550" t="s">
        <v>255</v>
      </c>
      <c r="J2550" t="s">
        <v>118</v>
      </c>
      <c r="K2550" s="1">
        <v>45404</v>
      </c>
      <c r="L2550">
        <v>30</v>
      </c>
      <c r="M2550">
        <v>1</v>
      </c>
      <c r="N2550" t="s">
        <v>538</v>
      </c>
      <c r="O2550" t="s">
        <v>537</v>
      </c>
      <c r="P2550" t="s">
        <v>632</v>
      </c>
    </row>
    <row r="2551" spans="1:16" x14ac:dyDescent="0.25">
      <c r="A2551" t="s">
        <v>363</v>
      </c>
      <c r="B2551" t="s">
        <v>174</v>
      </c>
      <c r="C2551" t="s">
        <v>64</v>
      </c>
      <c r="D2551" t="s">
        <v>354</v>
      </c>
      <c r="E2551" t="s">
        <v>197</v>
      </c>
      <c r="F2551" t="s">
        <v>14</v>
      </c>
      <c r="G2551" t="s">
        <v>175</v>
      </c>
      <c r="H2551" t="s">
        <v>25</v>
      </c>
      <c r="I2551" t="s">
        <v>255</v>
      </c>
      <c r="J2551" t="s">
        <v>118</v>
      </c>
      <c r="K2551" s="1">
        <v>45407</v>
      </c>
      <c r="L2551">
        <v>30</v>
      </c>
      <c r="M2551">
        <v>1</v>
      </c>
      <c r="N2551" t="s">
        <v>538</v>
      </c>
      <c r="O2551" t="s">
        <v>537</v>
      </c>
      <c r="P2551" t="s">
        <v>632</v>
      </c>
    </row>
    <row r="2552" spans="1:16" x14ac:dyDescent="0.25">
      <c r="A2552" t="s">
        <v>363</v>
      </c>
      <c r="B2552" t="s">
        <v>174</v>
      </c>
      <c r="C2552" t="s">
        <v>64</v>
      </c>
      <c r="D2552" t="s">
        <v>354</v>
      </c>
      <c r="E2552" t="s">
        <v>197</v>
      </c>
      <c r="F2552" t="s">
        <v>14</v>
      </c>
      <c r="G2552" t="s">
        <v>175</v>
      </c>
      <c r="H2552" t="s">
        <v>25</v>
      </c>
      <c r="I2552" t="s">
        <v>255</v>
      </c>
      <c r="J2552" t="s">
        <v>118</v>
      </c>
      <c r="K2552" s="1">
        <v>45411</v>
      </c>
      <c r="L2552">
        <v>60</v>
      </c>
      <c r="M2552">
        <v>2</v>
      </c>
      <c r="N2552" t="s">
        <v>538</v>
      </c>
      <c r="O2552" t="s">
        <v>537</v>
      </c>
      <c r="P2552" t="s">
        <v>632</v>
      </c>
    </row>
    <row r="2553" spans="1:16" x14ac:dyDescent="0.25">
      <c r="A2553" t="s">
        <v>363</v>
      </c>
      <c r="B2553" t="s">
        <v>174</v>
      </c>
      <c r="C2553" t="s">
        <v>64</v>
      </c>
      <c r="D2553" t="s">
        <v>354</v>
      </c>
      <c r="E2553" t="s">
        <v>197</v>
      </c>
      <c r="F2553" t="s">
        <v>14</v>
      </c>
      <c r="G2553" t="s">
        <v>175</v>
      </c>
      <c r="H2553" t="s">
        <v>25</v>
      </c>
      <c r="I2553" t="s">
        <v>255</v>
      </c>
      <c r="J2553" t="s">
        <v>118</v>
      </c>
      <c r="K2553" s="1">
        <v>45412</v>
      </c>
      <c r="L2553">
        <v>30</v>
      </c>
      <c r="M2553">
        <v>2</v>
      </c>
      <c r="N2553" t="s">
        <v>538</v>
      </c>
      <c r="O2553" t="s">
        <v>537</v>
      </c>
      <c r="P2553" t="s">
        <v>632</v>
      </c>
    </row>
    <row r="2554" spans="1:16" x14ac:dyDescent="0.25">
      <c r="A2554" t="s">
        <v>363</v>
      </c>
      <c r="B2554" t="s">
        <v>174</v>
      </c>
      <c r="C2554" t="s">
        <v>64</v>
      </c>
      <c r="D2554" t="s">
        <v>354</v>
      </c>
      <c r="E2554" t="s">
        <v>197</v>
      </c>
      <c r="F2554" t="s">
        <v>14</v>
      </c>
      <c r="G2554" t="s">
        <v>175</v>
      </c>
      <c r="H2554" t="s">
        <v>25</v>
      </c>
      <c r="I2554" t="s">
        <v>255</v>
      </c>
      <c r="J2554" t="s">
        <v>118</v>
      </c>
      <c r="K2554" s="1">
        <v>45413</v>
      </c>
      <c r="L2554">
        <v>30</v>
      </c>
      <c r="M2554">
        <v>2</v>
      </c>
      <c r="N2554" t="s">
        <v>538</v>
      </c>
      <c r="O2554" t="s">
        <v>537</v>
      </c>
      <c r="P2554" t="s">
        <v>632</v>
      </c>
    </row>
    <row r="2555" spans="1:16" x14ac:dyDescent="0.25">
      <c r="A2555" t="s">
        <v>363</v>
      </c>
      <c r="B2555" t="s">
        <v>174</v>
      </c>
      <c r="C2555" t="s">
        <v>64</v>
      </c>
      <c r="D2555" t="s">
        <v>354</v>
      </c>
      <c r="E2555" t="s">
        <v>197</v>
      </c>
      <c r="F2555" t="s">
        <v>14</v>
      </c>
      <c r="G2555" t="s">
        <v>175</v>
      </c>
      <c r="H2555" t="s">
        <v>25</v>
      </c>
      <c r="I2555" t="s">
        <v>255</v>
      </c>
      <c r="J2555" t="s">
        <v>118</v>
      </c>
      <c r="K2555" s="1">
        <v>45419</v>
      </c>
      <c r="L2555">
        <v>60</v>
      </c>
      <c r="M2555">
        <v>3</v>
      </c>
      <c r="N2555" t="s">
        <v>538</v>
      </c>
      <c r="O2555" t="s">
        <v>537</v>
      </c>
      <c r="P2555" t="s">
        <v>632</v>
      </c>
    </row>
    <row r="2556" spans="1:16" x14ac:dyDescent="0.25">
      <c r="A2556" t="s">
        <v>363</v>
      </c>
      <c r="B2556" t="s">
        <v>174</v>
      </c>
      <c r="C2556" t="s">
        <v>64</v>
      </c>
      <c r="D2556" t="s">
        <v>354</v>
      </c>
      <c r="E2556" t="s">
        <v>197</v>
      </c>
      <c r="F2556" t="s">
        <v>14</v>
      </c>
      <c r="G2556" t="s">
        <v>175</v>
      </c>
      <c r="H2556" t="s">
        <v>25</v>
      </c>
      <c r="I2556" t="s">
        <v>255</v>
      </c>
      <c r="J2556" t="s">
        <v>118</v>
      </c>
      <c r="K2556" s="1">
        <v>45421</v>
      </c>
      <c r="L2556">
        <v>30</v>
      </c>
      <c r="M2556">
        <v>3</v>
      </c>
      <c r="N2556" t="s">
        <v>538</v>
      </c>
      <c r="O2556" t="s">
        <v>537</v>
      </c>
      <c r="P2556" t="s">
        <v>632</v>
      </c>
    </row>
    <row r="2557" spans="1:16" x14ac:dyDescent="0.25">
      <c r="A2557" t="s">
        <v>363</v>
      </c>
      <c r="B2557" t="s">
        <v>174</v>
      </c>
      <c r="C2557" t="s">
        <v>64</v>
      </c>
      <c r="D2557" t="s">
        <v>354</v>
      </c>
      <c r="E2557" t="s">
        <v>197</v>
      </c>
      <c r="F2557" t="s">
        <v>14</v>
      </c>
      <c r="G2557" t="s">
        <v>175</v>
      </c>
      <c r="H2557" t="s">
        <v>25</v>
      </c>
      <c r="I2557" t="s">
        <v>255</v>
      </c>
      <c r="J2557" t="s">
        <v>118</v>
      </c>
      <c r="K2557" s="1">
        <v>45425</v>
      </c>
      <c r="L2557">
        <v>60</v>
      </c>
      <c r="M2557">
        <v>4</v>
      </c>
      <c r="N2557" t="s">
        <v>538</v>
      </c>
      <c r="O2557" t="s">
        <v>537</v>
      </c>
      <c r="P2557" t="s">
        <v>632</v>
      </c>
    </row>
    <row r="2558" spans="1:16" x14ac:dyDescent="0.25">
      <c r="A2558" t="s">
        <v>363</v>
      </c>
      <c r="B2558" t="s">
        <v>174</v>
      </c>
      <c r="C2558" t="s">
        <v>64</v>
      </c>
      <c r="D2558" t="s">
        <v>354</v>
      </c>
      <c r="E2558" t="s">
        <v>197</v>
      </c>
      <c r="F2558" t="s">
        <v>14</v>
      </c>
      <c r="G2558" t="s">
        <v>175</v>
      </c>
      <c r="H2558" t="s">
        <v>25</v>
      </c>
      <c r="I2558" t="s">
        <v>255</v>
      </c>
      <c r="J2558" t="s">
        <v>118</v>
      </c>
      <c r="K2558" s="1">
        <v>45427</v>
      </c>
      <c r="L2558">
        <v>30</v>
      </c>
      <c r="M2558">
        <v>4</v>
      </c>
      <c r="N2558" t="s">
        <v>538</v>
      </c>
      <c r="O2558" t="s">
        <v>537</v>
      </c>
      <c r="P2558" t="s">
        <v>632</v>
      </c>
    </row>
    <row r="2559" spans="1:16" x14ac:dyDescent="0.25">
      <c r="A2559" t="s">
        <v>363</v>
      </c>
      <c r="B2559" t="s">
        <v>174</v>
      </c>
      <c r="C2559" t="s">
        <v>64</v>
      </c>
      <c r="D2559" t="s">
        <v>354</v>
      </c>
      <c r="E2559" t="s">
        <v>197</v>
      </c>
      <c r="F2559" t="s">
        <v>14</v>
      </c>
      <c r="G2559" t="s">
        <v>175</v>
      </c>
      <c r="H2559" t="s">
        <v>25</v>
      </c>
      <c r="I2559" t="s">
        <v>255</v>
      </c>
      <c r="J2559" t="s">
        <v>118</v>
      </c>
      <c r="K2559" s="1">
        <v>45428</v>
      </c>
      <c r="L2559">
        <v>30</v>
      </c>
      <c r="M2559">
        <v>4</v>
      </c>
      <c r="N2559" t="s">
        <v>538</v>
      </c>
      <c r="O2559" t="s">
        <v>537</v>
      </c>
      <c r="P2559" t="s">
        <v>632</v>
      </c>
    </row>
    <row r="2560" spans="1:16" x14ac:dyDescent="0.25">
      <c r="A2560" t="s">
        <v>363</v>
      </c>
      <c r="B2560" t="s">
        <v>174</v>
      </c>
      <c r="C2560" t="s">
        <v>64</v>
      </c>
      <c r="D2560" t="s">
        <v>354</v>
      </c>
      <c r="E2560" t="s">
        <v>197</v>
      </c>
      <c r="F2560" t="s">
        <v>14</v>
      </c>
      <c r="G2560" t="s">
        <v>175</v>
      </c>
      <c r="H2560" t="s">
        <v>25</v>
      </c>
      <c r="I2560" t="s">
        <v>255</v>
      </c>
      <c r="J2560" t="s">
        <v>118</v>
      </c>
      <c r="K2560" s="1">
        <v>45429</v>
      </c>
      <c r="L2560">
        <v>30</v>
      </c>
      <c r="M2560">
        <v>4</v>
      </c>
      <c r="N2560" t="s">
        <v>538</v>
      </c>
      <c r="O2560" t="s">
        <v>537</v>
      </c>
      <c r="P2560" t="s">
        <v>632</v>
      </c>
    </row>
    <row r="2561" spans="1:16" x14ac:dyDescent="0.25">
      <c r="A2561" t="s">
        <v>363</v>
      </c>
      <c r="B2561" t="s">
        <v>174</v>
      </c>
      <c r="C2561" t="s">
        <v>64</v>
      </c>
      <c r="D2561" t="s">
        <v>354</v>
      </c>
      <c r="E2561" t="s">
        <v>197</v>
      </c>
      <c r="F2561" t="s">
        <v>14</v>
      </c>
      <c r="G2561" t="s">
        <v>175</v>
      </c>
      <c r="H2561" t="s">
        <v>25</v>
      </c>
      <c r="I2561" t="s">
        <v>181</v>
      </c>
      <c r="J2561" t="s">
        <v>118</v>
      </c>
      <c r="K2561" s="1">
        <v>45411</v>
      </c>
      <c r="L2561">
        <v>60</v>
      </c>
      <c r="M2561">
        <v>2</v>
      </c>
      <c r="N2561" t="s">
        <v>538</v>
      </c>
      <c r="O2561" t="s">
        <v>537</v>
      </c>
      <c r="P2561" t="s">
        <v>632</v>
      </c>
    </row>
    <row r="2562" spans="1:16" x14ac:dyDescent="0.25">
      <c r="A2562" t="s">
        <v>363</v>
      </c>
      <c r="B2562" t="s">
        <v>174</v>
      </c>
      <c r="C2562" t="s">
        <v>64</v>
      </c>
      <c r="D2562" t="s">
        <v>354</v>
      </c>
      <c r="E2562" t="s">
        <v>197</v>
      </c>
      <c r="F2562" t="s">
        <v>14</v>
      </c>
      <c r="G2562" t="s">
        <v>175</v>
      </c>
      <c r="H2562" t="s">
        <v>25</v>
      </c>
      <c r="I2562" t="s">
        <v>181</v>
      </c>
      <c r="J2562" t="s">
        <v>118</v>
      </c>
      <c r="K2562" s="1">
        <v>45425</v>
      </c>
      <c r="L2562">
        <v>60</v>
      </c>
      <c r="M2562">
        <v>4</v>
      </c>
      <c r="N2562" t="s">
        <v>538</v>
      </c>
      <c r="O2562" t="s">
        <v>537</v>
      </c>
      <c r="P2562" t="s">
        <v>632</v>
      </c>
    </row>
    <row r="2563" spans="1:16" x14ac:dyDescent="0.25">
      <c r="A2563" t="s">
        <v>363</v>
      </c>
      <c r="B2563" t="s">
        <v>174</v>
      </c>
      <c r="C2563" t="s">
        <v>64</v>
      </c>
      <c r="D2563" t="s">
        <v>354</v>
      </c>
      <c r="E2563" t="s">
        <v>197</v>
      </c>
      <c r="F2563" t="s">
        <v>14</v>
      </c>
      <c r="G2563" t="s">
        <v>175</v>
      </c>
      <c r="H2563" t="s">
        <v>25</v>
      </c>
      <c r="I2563" t="s">
        <v>181</v>
      </c>
      <c r="J2563" t="s">
        <v>118</v>
      </c>
      <c r="K2563" s="1">
        <v>45428</v>
      </c>
      <c r="L2563">
        <v>30</v>
      </c>
      <c r="M2563">
        <v>4</v>
      </c>
      <c r="N2563" t="s">
        <v>538</v>
      </c>
      <c r="O2563" t="s">
        <v>537</v>
      </c>
      <c r="P2563" t="s">
        <v>632</v>
      </c>
    </row>
    <row r="2564" spans="1:16" x14ac:dyDescent="0.25">
      <c r="A2564" t="s">
        <v>363</v>
      </c>
      <c r="B2564" t="s">
        <v>174</v>
      </c>
      <c r="C2564" t="s">
        <v>64</v>
      </c>
      <c r="D2564" t="s">
        <v>354</v>
      </c>
      <c r="E2564" t="s">
        <v>197</v>
      </c>
      <c r="F2564" t="s">
        <v>14</v>
      </c>
      <c r="G2564" t="s">
        <v>175</v>
      </c>
      <c r="H2564" t="s">
        <v>25</v>
      </c>
      <c r="I2564" t="s">
        <v>200</v>
      </c>
      <c r="J2564" t="s">
        <v>117</v>
      </c>
      <c r="K2564" s="1">
        <v>45406</v>
      </c>
      <c r="L2564">
        <v>30</v>
      </c>
      <c r="M2564">
        <v>1</v>
      </c>
      <c r="N2564" t="s">
        <v>538</v>
      </c>
      <c r="O2564" t="s">
        <v>537</v>
      </c>
      <c r="P2564" t="s">
        <v>632</v>
      </c>
    </row>
    <row r="2565" spans="1:16" x14ac:dyDescent="0.25">
      <c r="A2565" t="s">
        <v>363</v>
      </c>
      <c r="B2565" t="s">
        <v>174</v>
      </c>
      <c r="C2565" t="s">
        <v>64</v>
      </c>
      <c r="D2565" t="s">
        <v>354</v>
      </c>
      <c r="E2565" t="s">
        <v>197</v>
      </c>
      <c r="F2565" t="s">
        <v>14</v>
      </c>
      <c r="G2565" t="s">
        <v>175</v>
      </c>
      <c r="H2565" t="s">
        <v>25</v>
      </c>
      <c r="I2565" t="s">
        <v>200</v>
      </c>
      <c r="J2565" t="s">
        <v>117</v>
      </c>
      <c r="K2565" s="1">
        <v>45413</v>
      </c>
      <c r="L2565">
        <v>30</v>
      </c>
      <c r="M2565">
        <v>2</v>
      </c>
      <c r="N2565" t="s">
        <v>538</v>
      </c>
      <c r="O2565" t="s">
        <v>537</v>
      </c>
      <c r="P2565" t="s">
        <v>632</v>
      </c>
    </row>
    <row r="2566" spans="1:16" x14ac:dyDescent="0.25">
      <c r="A2566" t="s">
        <v>363</v>
      </c>
      <c r="B2566" t="s">
        <v>174</v>
      </c>
      <c r="C2566" t="s">
        <v>64</v>
      </c>
      <c r="D2566" t="s">
        <v>354</v>
      </c>
      <c r="E2566" t="s">
        <v>197</v>
      </c>
      <c r="F2566" t="s">
        <v>14</v>
      </c>
      <c r="G2566" t="s">
        <v>175</v>
      </c>
      <c r="H2566" t="s">
        <v>25</v>
      </c>
      <c r="I2566" t="s">
        <v>200</v>
      </c>
      <c r="J2566" t="s">
        <v>117</v>
      </c>
      <c r="K2566" s="1">
        <v>45419</v>
      </c>
      <c r="L2566">
        <v>60</v>
      </c>
      <c r="M2566">
        <v>3</v>
      </c>
      <c r="N2566" t="s">
        <v>538</v>
      </c>
      <c r="O2566" t="s">
        <v>537</v>
      </c>
      <c r="P2566" t="s">
        <v>632</v>
      </c>
    </row>
    <row r="2567" spans="1:16" x14ac:dyDescent="0.25">
      <c r="A2567" t="s">
        <v>363</v>
      </c>
      <c r="B2567" t="s">
        <v>174</v>
      </c>
      <c r="C2567" t="s">
        <v>64</v>
      </c>
      <c r="D2567" t="s">
        <v>354</v>
      </c>
      <c r="E2567" t="s">
        <v>197</v>
      </c>
      <c r="F2567" t="s">
        <v>14</v>
      </c>
      <c r="G2567" t="s">
        <v>175</v>
      </c>
      <c r="H2567" t="s">
        <v>25</v>
      </c>
      <c r="I2567" t="s">
        <v>200</v>
      </c>
      <c r="J2567" t="s">
        <v>117</v>
      </c>
      <c r="K2567" s="1">
        <v>45422</v>
      </c>
      <c r="L2567">
        <v>30</v>
      </c>
      <c r="M2567">
        <v>3</v>
      </c>
      <c r="N2567" t="s">
        <v>538</v>
      </c>
      <c r="O2567" t="s">
        <v>537</v>
      </c>
      <c r="P2567" t="s">
        <v>632</v>
      </c>
    </row>
    <row r="2568" spans="1:16" x14ac:dyDescent="0.25">
      <c r="A2568" t="s">
        <v>363</v>
      </c>
      <c r="B2568" t="s">
        <v>174</v>
      </c>
      <c r="C2568" t="s">
        <v>64</v>
      </c>
      <c r="D2568" t="s">
        <v>354</v>
      </c>
      <c r="E2568" t="s">
        <v>197</v>
      </c>
      <c r="F2568" t="s">
        <v>14</v>
      </c>
      <c r="G2568" t="s">
        <v>175</v>
      </c>
      <c r="H2568" t="s">
        <v>25</v>
      </c>
      <c r="I2568" t="s">
        <v>200</v>
      </c>
      <c r="J2568" t="s">
        <v>117</v>
      </c>
      <c r="K2568" s="1">
        <v>45427</v>
      </c>
      <c r="L2568">
        <v>30</v>
      </c>
      <c r="M2568">
        <v>4</v>
      </c>
      <c r="N2568" t="s">
        <v>538</v>
      </c>
      <c r="O2568" t="s">
        <v>537</v>
      </c>
      <c r="P2568" t="s">
        <v>632</v>
      </c>
    </row>
    <row r="2569" spans="1:16" x14ac:dyDescent="0.25">
      <c r="A2569" t="s">
        <v>363</v>
      </c>
      <c r="B2569" t="s">
        <v>174</v>
      </c>
      <c r="C2569" t="s">
        <v>64</v>
      </c>
      <c r="D2569" t="s">
        <v>354</v>
      </c>
      <c r="E2569" t="s">
        <v>197</v>
      </c>
      <c r="F2569" t="s">
        <v>14</v>
      </c>
      <c r="G2569" t="s">
        <v>175</v>
      </c>
      <c r="H2569" t="s">
        <v>25</v>
      </c>
      <c r="I2569" t="s">
        <v>200</v>
      </c>
      <c r="J2569" t="s">
        <v>117</v>
      </c>
      <c r="K2569" s="1">
        <v>45428</v>
      </c>
      <c r="L2569">
        <v>30</v>
      </c>
      <c r="M2569">
        <v>4</v>
      </c>
      <c r="N2569" t="s">
        <v>538</v>
      </c>
      <c r="O2569" t="s">
        <v>537</v>
      </c>
      <c r="P2569" t="s">
        <v>632</v>
      </c>
    </row>
    <row r="2570" spans="1:16" x14ac:dyDescent="0.25">
      <c r="A2570" t="s">
        <v>363</v>
      </c>
      <c r="B2570" t="s">
        <v>174</v>
      </c>
      <c r="C2570" t="s">
        <v>64</v>
      </c>
      <c r="D2570" t="s">
        <v>354</v>
      </c>
      <c r="E2570" t="s">
        <v>197</v>
      </c>
      <c r="F2570" t="s">
        <v>14</v>
      </c>
      <c r="G2570" t="s">
        <v>175</v>
      </c>
      <c r="H2570" t="s">
        <v>30</v>
      </c>
      <c r="I2570" t="s">
        <v>32</v>
      </c>
      <c r="J2570" t="s">
        <v>119</v>
      </c>
      <c r="K2570" s="1">
        <v>45405</v>
      </c>
      <c r="L2570">
        <v>30</v>
      </c>
      <c r="M2570">
        <v>1</v>
      </c>
      <c r="N2570" t="s">
        <v>538</v>
      </c>
      <c r="O2570" t="s">
        <v>537</v>
      </c>
      <c r="P2570" t="s">
        <v>632</v>
      </c>
    </row>
    <row r="2571" spans="1:16" x14ac:dyDescent="0.25">
      <c r="A2571" t="s">
        <v>363</v>
      </c>
      <c r="B2571" t="s">
        <v>174</v>
      </c>
      <c r="C2571" t="s">
        <v>64</v>
      </c>
      <c r="D2571" t="s">
        <v>354</v>
      </c>
      <c r="E2571" t="s">
        <v>197</v>
      </c>
      <c r="F2571" t="s">
        <v>14</v>
      </c>
      <c r="G2571" t="s">
        <v>175</v>
      </c>
      <c r="H2571" t="s">
        <v>30</v>
      </c>
      <c r="I2571" t="s">
        <v>32</v>
      </c>
      <c r="J2571" t="s">
        <v>119</v>
      </c>
      <c r="K2571" s="1">
        <v>45412</v>
      </c>
      <c r="L2571">
        <v>60</v>
      </c>
      <c r="M2571">
        <v>2</v>
      </c>
      <c r="N2571" t="s">
        <v>538</v>
      </c>
      <c r="O2571" t="s">
        <v>537</v>
      </c>
      <c r="P2571" t="s">
        <v>632</v>
      </c>
    </row>
    <row r="2572" spans="1:16" x14ac:dyDescent="0.25">
      <c r="A2572" t="s">
        <v>363</v>
      </c>
      <c r="B2572" t="s">
        <v>174</v>
      </c>
      <c r="C2572" t="s">
        <v>64</v>
      </c>
      <c r="D2572" t="s">
        <v>354</v>
      </c>
      <c r="E2572" t="s">
        <v>197</v>
      </c>
      <c r="F2572" t="s">
        <v>14</v>
      </c>
      <c r="G2572" t="s">
        <v>175</v>
      </c>
      <c r="H2572" t="s">
        <v>30</v>
      </c>
      <c r="I2572" t="s">
        <v>32</v>
      </c>
      <c r="J2572" t="s">
        <v>119</v>
      </c>
      <c r="K2572" s="1">
        <v>45429</v>
      </c>
      <c r="L2572">
        <v>60</v>
      </c>
      <c r="M2572">
        <v>4</v>
      </c>
      <c r="N2572" t="s">
        <v>538</v>
      </c>
      <c r="O2572" t="s">
        <v>537</v>
      </c>
      <c r="P2572" t="s">
        <v>632</v>
      </c>
    </row>
    <row r="2573" spans="1:16" x14ac:dyDescent="0.25">
      <c r="A2573" t="s">
        <v>363</v>
      </c>
      <c r="B2573" t="s">
        <v>174</v>
      </c>
      <c r="C2573" t="s">
        <v>64</v>
      </c>
      <c r="D2573" t="s">
        <v>354</v>
      </c>
      <c r="E2573" t="s">
        <v>197</v>
      </c>
      <c r="F2573" t="s">
        <v>14</v>
      </c>
      <c r="G2573" t="s">
        <v>175</v>
      </c>
      <c r="H2573" t="s">
        <v>176</v>
      </c>
      <c r="I2573" t="s">
        <v>201</v>
      </c>
      <c r="J2573" t="s">
        <v>117</v>
      </c>
      <c r="K2573" s="1">
        <v>45405</v>
      </c>
      <c r="L2573">
        <v>30</v>
      </c>
      <c r="M2573">
        <v>1</v>
      </c>
      <c r="N2573" t="s">
        <v>538</v>
      </c>
      <c r="O2573" t="s">
        <v>537</v>
      </c>
      <c r="P2573" t="s">
        <v>632</v>
      </c>
    </row>
    <row r="2574" spans="1:16" x14ac:dyDescent="0.25">
      <c r="A2574" t="s">
        <v>363</v>
      </c>
      <c r="B2574" t="s">
        <v>174</v>
      </c>
      <c r="C2574" t="s">
        <v>64</v>
      </c>
      <c r="D2574" t="s">
        <v>354</v>
      </c>
      <c r="E2574" t="s">
        <v>197</v>
      </c>
      <c r="F2574" t="s">
        <v>14</v>
      </c>
      <c r="G2574" t="s">
        <v>175</v>
      </c>
      <c r="H2574" t="s">
        <v>176</v>
      </c>
      <c r="I2574" t="s">
        <v>201</v>
      </c>
      <c r="J2574" t="s">
        <v>117</v>
      </c>
      <c r="K2574" s="1">
        <v>45422</v>
      </c>
      <c r="L2574">
        <v>60</v>
      </c>
      <c r="M2574">
        <v>3</v>
      </c>
      <c r="N2574" t="s">
        <v>538</v>
      </c>
      <c r="O2574" t="s">
        <v>537</v>
      </c>
      <c r="P2574" t="s">
        <v>632</v>
      </c>
    </row>
    <row r="2575" spans="1:16" x14ac:dyDescent="0.25">
      <c r="A2575" t="s">
        <v>363</v>
      </c>
      <c r="B2575" t="s">
        <v>174</v>
      </c>
      <c r="C2575" t="s">
        <v>64</v>
      </c>
      <c r="D2575" t="s">
        <v>354</v>
      </c>
      <c r="E2575" t="s">
        <v>197</v>
      </c>
      <c r="F2575" t="s">
        <v>14</v>
      </c>
      <c r="G2575" t="s">
        <v>175</v>
      </c>
      <c r="H2575" t="s">
        <v>183</v>
      </c>
      <c r="I2575" t="s">
        <v>184</v>
      </c>
      <c r="J2575" t="s">
        <v>117</v>
      </c>
      <c r="K2575" s="1">
        <v>45405</v>
      </c>
      <c r="L2575">
        <v>60</v>
      </c>
      <c r="M2575">
        <v>1</v>
      </c>
      <c r="N2575" t="s">
        <v>538</v>
      </c>
      <c r="O2575" t="s">
        <v>537</v>
      </c>
      <c r="P2575" t="s">
        <v>632</v>
      </c>
    </row>
    <row r="2576" spans="1:16" x14ac:dyDescent="0.25">
      <c r="A2576" t="s">
        <v>363</v>
      </c>
      <c r="B2576" t="s">
        <v>174</v>
      </c>
      <c r="C2576" t="s">
        <v>64</v>
      </c>
      <c r="D2576" t="s">
        <v>354</v>
      </c>
      <c r="E2576" t="s">
        <v>197</v>
      </c>
      <c r="F2576" t="s">
        <v>14</v>
      </c>
      <c r="G2576" t="s">
        <v>175</v>
      </c>
      <c r="H2576" t="s">
        <v>183</v>
      </c>
      <c r="I2576" t="s">
        <v>184</v>
      </c>
      <c r="J2576" t="s">
        <v>117</v>
      </c>
      <c r="K2576" s="1">
        <v>45406</v>
      </c>
      <c r="L2576">
        <v>30</v>
      </c>
      <c r="M2576">
        <v>1</v>
      </c>
      <c r="N2576" t="s">
        <v>538</v>
      </c>
      <c r="O2576" t="s">
        <v>537</v>
      </c>
      <c r="P2576" t="s">
        <v>632</v>
      </c>
    </row>
    <row r="2577" spans="1:16" x14ac:dyDescent="0.25">
      <c r="A2577" t="s">
        <v>363</v>
      </c>
      <c r="B2577" t="s">
        <v>174</v>
      </c>
      <c r="C2577" t="s">
        <v>64</v>
      </c>
      <c r="D2577" t="s">
        <v>354</v>
      </c>
      <c r="E2577" t="s">
        <v>197</v>
      </c>
      <c r="F2577" t="s">
        <v>14</v>
      </c>
      <c r="G2577" t="s">
        <v>175</v>
      </c>
      <c r="H2577" t="s">
        <v>183</v>
      </c>
      <c r="I2577" t="s">
        <v>184</v>
      </c>
      <c r="J2577" t="s">
        <v>117</v>
      </c>
      <c r="K2577" s="1">
        <v>45407</v>
      </c>
      <c r="L2577">
        <v>60</v>
      </c>
      <c r="M2577">
        <v>1</v>
      </c>
      <c r="N2577" t="s">
        <v>538</v>
      </c>
      <c r="O2577" t="s">
        <v>537</v>
      </c>
      <c r="P2577" t="s">
        <v>632</v>
      </c>
    </row>
    <row r="2578" spans="1:16" x14ac:dyDescent="0.25">
      <c r="A2578" t="s">
        <v>363</v>
      </c>
      <c r="B2578" t="s">
        <v>174</v>
      </c>
      <c r="C2578" t="s">
        <v>64</v>
      </c>
      <c r="D2578" t="s">
        <v>354</v>
      </c>
      <c r="E2578" t="s">
        <v>197</v>
      </c>
      <c r="F2578" t="s">
        <v>14</v>
      </c>
      <c r="G2578" t="s">
        <v>175</v>
      </c>
      <c r="H2578" t="s">
        <v>183</v>
      </c>
      <c r="I2578" t="s">
        <v>184</v>
      </c>
      <c r="J2578" t="s">
        <v>117</v>
      </c>
      <c r="K2578" s="1">
        <v>45408</v>
      </c>
      <c r="L2578">
        <v>60</v>
      </c>
      <c r="M2578">
        <v>1</v>
      </c>
      <c r="N2578" t="s">
        <v>538</v>
      </c>
      <c r="O2578" t="s">
        <v>537</v>
      </c>
      <c r="P2578" t="s">
        <v>632</v>
      </c>
    </row>
    <row r="2579" spans="1:16" x14ac:dyDescent="0.25">
      <c r="A2579" t="s">
        <v>363</v>
      </c>
      <c r="B2579" t="s">
        <v>174</v>
      </c>
      <c r="C2579" t="s">
        <v>64</v>
      </c>
      <c r="D2579" t="s">
        <v>354</v>
      </c>
      <c r="E2579" t="s">
        <v>197</v>
      </c>
      <c r="F2579" t="s">
        <v>14</v>
      </c>
      <c r="G2579" t="s">
        <v>175</v>
      </c>
      <c r="H2579" t="s">
        <v>183</v>
      </c>
      <c r="I2579" t="s">
        <v>184</v>
      </c>
      <c r="J2579" t="s">
        <v>117</v>
      </c>
      <c r="K2579" s="1">
        <v>45415</v>
      </c>
      <c r="L2579">
        <v>120</v>
      </c>
      <c r="M2579">
        <v>2</v>
      </c>
      <c r="N2579" t="s">
        <v>538</v>
      </c>
      <c r="O2579" t="s">
        <v>537</v>
      </c>
      <c r="P2579" t="s">
        <v>632</v>
      </c>
    </row>
    <row r="2580" spans="1:16" x14ac:dyDescent="0.25">
      <c r="A2580" t="s">
        <v>363</v>
      </c>
      <c r="B2580" t="s">
        <v>174</v>
      </c>
      <c r="C2580" t="s">
        <v>64</v>
      </c>
      <c r="D2580" t="s">
        <v>354</v>
      </c>
      <c r="E2580" t="s">
        <v>197</v>
      </c>
      <c r="F2580" t="s">
        <v>14</v>
      </c>
      <c r="G2580" t="s">
        <v>175</v>
      </c>
      <c r="H2580" t="s">
        <v>183</v>
      </c>
      <c r="I2580" t="s">
        <v>184</v>
      </c>
      <c r="J2580" t="s">
        <v>117</v>
      </c>
      <c r="K2580" s="1">
        <v>45418</v>
      </c>
      <c r="L2580">
        <v>60</v>
      </c>
      <c r="M2580">
        <v>3</v>
      </c>
      <c r="N2580" t="s">
        <v>538</v>
      </c>
      <c r="O2580" t="s">
        <v>537</v>
      </c>
      <c r="P2580" t="s">
        <v>632</v>
      </c>
    </row>
    <row r="2581" spans="1:16" x14ac:dyDescent="0.25">
      <c r="A2581" t="s">
        <v>363</v>
      </c>
      <c r="B2581" t="s">
        <v>174</v>
      </c>
      <c r="C2581" t="s">
        <v>64</v>
      </c>
      <c r="D2581" t="s">
        <v>354</v>
      </c>
      <c r="E2581" t="s">
        <v>197</v>
      </c>
      <c r="F2581" t="s">
        <v>14</v>
      </c>
      <c r="G2581" t="s">
        <v>175</v>
      </c>
      <c r="H2581" t="s">
        <v>183</v>
      </c>
      <c r="I2581" t="s">
        <v>184</v>
      </c>
      <c r="J2581" t="s">
        <v>117</v>
      </c>
      <c r="K2581" s="1">
        <v>45421</v>
      </c>
      <c r="L2581">
        <v>60</v>
      </c>
      <c r="M2581">
        <v>3</v>
      </c>
      <c r="N2581" t="s">
        <v>538</v>
      </c>
      <c r="O2581" t="s">
        <v>537</v>
      </c>
      <c r="P2581" t="s">
        <v>632</v>
      </c>
    </row>
    <row r="2582" spans="1:16" x14ac:dyDescent="0.25">
      <c r="A2582" t="s">
        <v>363</v>
      </c>
      <c r="B2582" t="s">
        <v>174</v>
      </c>
      <c r="C2582" t="s">
        <v>64</v>
      </c>
      <c r="D2582" t="s">
        <v>354</v>
      </c>
      <c r="E2582" t="s">
        <v>197</v>
      </c>
      <c r="F2582" t="s">
        <v>14</v>
      </c>
      <c r="G2582" t="s">
        <v>175</v>
      </c>
      <c r="H2582" t="s">
        <v>183</v>
      </c>
      <c r="I2582" t="s">
        <v>184</v>
      </c>
      <c r="J2582" t="s">
        <v>117</v>
      </c>
      <c r="K2582" s="1">
        <v>45425</v>
      </c>
      <c r="L2582">
        <v>30</v>
      </c>
      <c r="M2582">
        <v>4</v>
      </c>
      <c r="N2582" t="s">
        <v>538</v>
      </c>
      <c r="O2582" t="s">
        <v>537</v>
      </c>
      <c r="P2582" t="s">
        <v>632</v>
      </c>
    </row>
    <row r="2583" spans="1:16" x14ac:dyDescent="0.25">
      <c r="A2583" t="s">
        <v>363</v>
      </c>
      <c r="B2583" t="s">
        <v>174</v>
      </c>
      <c r="C2583" t="s">
        <v>64</v>
      </c>
      <c r="D2583" t="s">
        <v>354</v>
      </c>
      <c r="E2583" t="s">
        <v>197</v>
      </c>
      <c r="F2583" t="s">
        <v>14</v>
      </c>
      <c r="G2583" t="s">
        <v>175</v>
      </c>
      <c r="H2583" t="s">
        <v>183</v>
      </c>
      <c r="I2583" t="s">
        <v>184</v>
      </c>
      <c r="J2583" t="s">
        <v>117</v>
      </c>
      <c r="K2583" s="1">
        <v>45427</v>
      </c>
      <c r="L2583">
        <v>90</v>
      </c>
      <c r="M2583">
        <v>4</v>
      </c>
      <c r="N2583" t="s">
        <v>538</v>
      </c>
      <c r="O2583" t="s">
        <v>537</v>
      </c>
      <c r="P2583" t="s">
        <v>632</v>
      </c>
    </row>
    <row r="2584" spans="1:16" x14ac:dyDescent="0.25">
      <c r="A2584" t="s">
        <v>363</v>
      </c>
      <c r="B2584" t="s">
        <v>174</v>
      </c>
      <c r="C2584" t="s">
        <v>64</v>
      </c>
      <c r="D2584" t="s">
        <v>354</v>
      </c>
      <c r="E2584" t="s">
        <v>197</v>
      </c>
      <c r="F2584" t="s">
        <v>14</v>
      </c>
      <c r="G2584" t="s">
        <v>175</v>
      </c>
      <c r="H2584" t="s">
        <v>183</v>
      </c>
      <c r="I2584" t="s">
        <v>184</v>
      </c>
      <c r="J2584" t="s">
        <v>117</v>
      </c>
      <c r="K2584" s="1">
        <v>45428</v>
      </c>
      <c r="L2584">
        <v>60</v>
      </c>
      <c r="M2584">
        <v>4</v>
      </c>
      <c r="N2584" t="s">
        <v>538</v>
      </c>
      <c r="O2584" t="s">
        <v>537</v>
      </c>
      <c r="P2584" t="s">
        <v>632</v>
      </c>
    </row>
    <row r="2585" spans="1:16" x14ac:dyDescent="0.25">
      <c r="A2585" t="s">
        <v>363</v>
      </c>
      <c r="B2585" t="s">
        <v>174</v>
      </c>
      <c r="C2585" t="s">
        <v>64</v>
      </c>
      <c r="D2585" t="s">
        <v>354</v>
      </c>
      <c r="E2585" t="s">
        <v>197</v>
      </c>
      <c r="F2585" t="s">
        <v>14</v>
      </c>
      <c r="G2585" t="s">
        <v>175</v>
      </c>
      <c r="H2585" t="s">
        <v>183</v>
      </c>
      <c r="I2585" t="s">
        <v>185</v>
      </c>
      <c r="J2585" t="s">
        <v>118</v>
      </c>
      <c r="K2585" s="1">
        <v>45405</v>
      </c>
      <c r="L2585">
        <v>60</v>
      </c>
      <c r="M2585">
        <v>1</v>
      </c>
      <c r="N2585" t="s">
        <v>538</v>
      </c>
      <c r="O2585" t="s">
        <v>537</v>
      </c>
      <c r="P2585" t="s">
        <v>632</v>
      </c>
    </row>
    <row r="2586" spans="1:16" x14ac:dyDescent="0.25">
      <c r="A2586" t="s">
        <v>363</v>
      </c>
      <c r="B2586" t="s">
        <v>174</v>
      </c>
      <c r="C2586" t="s">
        <v>64</v>
      </c>
      <c r="D2586" t="s">
        <v>354</v>
      </c>
      <c r="E2586" t="s">
        <v>197</v>
      </c>
      <c r="F2586" t="s">
        <v>14</v>
      </c>
      <c r="G2586" t="s">
        <v>175</v>
      </c>
      <c r="H2586" t="s">
        <v>183</v>
      </c>
      <c r="I2586" t="s">
        <v>185</v>
      </c>
      <c r="J2586" t="s">
        <v>118</v>
      </c>
      <c r="K2586" s="1">
        <v>45407</v>
      </c>
      <c r="L2586">
        <v>60</v>
      </c>
      <c r="M2586">
        <v>1</v>
      </c>
      <c r="N2586" t="s">
        <v>538</v>
      </c>
      <c r="O2586" t="s">
        <v>537</v>
      </c>
      <c r="P2586" t="s">
        <v>632</v>
      </c>
    </row>
    <row r="2587" spans="1:16" x14ac:dyDescent="0.25">
      <c r="A2587" t="s">
        <v>363</v>
      </c>
      <c r="B2587" t="s">
        <v>174</v>
      </c>
      <c r="C2587" t="s">
        <v>64</v>
      </c>
      <c r="D2587" t="s">
        <v>354</v>
      </c>
      <c r="E2587" t="s">
        <v>197</v>
      </c>
      <c r="F2587" t="s">
        <v>14</v>
      </c>
      <c r="G2587" t="s">
        <v>175</v>
      </c>
      <c r="H2587" t="s">
        <v>183</v>
      </c>
      <c r="I2587" t="s">
        <v>185</v>
      </c>
      <c r="J2587" t="s">
        <v>118</v>
      </c>
      <c r="K2587" s="1">
        <v>45411</v>
      </c>
      <c r="L2587">
        <v>60</v>
      </c>
      <c r="M2587">
        <v>2</v>
      </c>
      <c r="N2587" t="s">
        <v>538</v>
      </c>
      <c r="O2587" t="s">
        <v>537</v>
      </c>
      <c r="P2587" t="s">
        <v>632</v>
      </c>
    </row>
    <row r="2588" spans="1:16" x14ac:dyDescent="0.25">
      <c r="A2588" t="s">
        <v>363</v>
      </c>
      <c r="B2588" t="s">
        <v>174</v>
      </c>
      <c r="C2588" t="s">
        <v>64</v>
      </c>
      <c r="D2588" t="s">
        <v>354</v>
      </c>
      <c r="E2588" t="s">
        <v>197</v>
      </c>
      <c r="F2588" t="s">
        <v>14</v>
      </c>
      <c r="G2588" t="s">
        <v>175</v>
      </c>
      <c r="H2588" t="s">
        <v>183</v>
      </c>
      <c r="I2588" t="s">
        <v>185</v>
      </c>
      <c r="J2588" t="s">
        <v>118</v>
      </c>
      <c r="K2588" s="1">
        <v>45412</v>
      </c>
      <c r="L2588">
        <v>60</v>
      </c>
      <c r="M2588">
        <v>2</v>
      </c>
      <c r="N2588" t="s">
        <v>538</v>
      </c>
      <c r="O2588" t="s">
        <v>537</v>
      </c>
      <c r="P2588" t="s">
        <v>632</v>
      </c>
    </row>
    <row r="2589" spans="1:16" x14ac:dyDescent="0.25">
      <c r="A2589" t="s">
        <v>363</v>
      </c>
      <c r="B2589" t="s">
        <v>174</v>
      </c>
      <c r="C2589" t="s">
        <v>64</v>
      </c>
      <c r="D2589" t="s">
        <v>354</v>
      </c>
      <c r="E2589" t="s">
        <v>197</v>
      </c>
      <c r="F2589" t="s">
        <v>14</v>
      </c>
      <c r="G2589" t="s">
        <v>175</v>
      </c>
      <c r="H2589" t="s">
        <v>183</v>
      </c>
      <c r="I2589" t="s">
        <v>185</v>
      </c>
      <c r="J2589" t="s">
        <v>118</v>
      </c>
      <c r="K2589" s="1">
        <v>45414</v>
      </c>
      <c r="L2589">
        <v>30</v>
      </c>
      <c r="M2589">
        <v>2</v>
      </c>
      <c r="N2589" t="s">
        <v>538</v>
      </c>
      <c r="O2589" t="s">
        <v>537</v>
      </c>
      <c r="P2589" t="s">
        <v>632</v>
      </c>
    </row>
    <row r="2590" spans="1:16" x14ac:dyDescent="0.25">
      <c r="A2590" t="s">
        <v>363</v>
      </c>
      <c r="B2590" t="s">
        <v>174</v>
      </c>
      <c r="C2590" t="s">
        <v>64</v>
      </c>
      <c r="D2590" t="s">
        <v>354</v>
      </c>
      <c r="E2590" t="s">
        <v>197</v>
      </c>
      <c r="F2590" t="s">
        <v>14</v>
      </c>
      <c r="G2590" t="s">
        <v>175</v>
      </c>
      <c r="H2590" t="s">
        <v>183</v>
      </c>
      <c r="I2590" t="s">
        <v>185</v>
      </c>
      <c r="J2590" t="s">
        <v>118</v>
      </c>
      <c r="K2590" s="1">
        <v>45418</v>
      </c>
      <c r="L2590">
        <v>30</v>
      </c>
      <c r="M2590">
        <v>3</v>
      </c>
      <c r="N2590" t="s">
        <v>538</v>
      </c>
      <c r="O2590" t="s">
        <v>537</v>
      </c>
      <c r="P2590" t="s">
        <v>632</v>
      </c>
    </row>
    <row r="2591" spans="1:16" x14ac:dyDescent="0.25">
      <c r="A2591" t="s">
        <v>363</v>
      </c>
      <c r="B2591" t="s">
        <v>174</v>
      </c>
      <c r="C2591" t="s">
        <v>64</v>
      </c>
      <c r="D2591" t="s">
        <v>354</v>
      </c>
      <c r="E2591" t="s">
        <v>197</v>
      </c>
      <c r="F2591" t="s">
        <v>14</v>
      </c>
      <c r="G2591" t="s">
        <v>175</v>
      </c>
      <c r="H2591" t="s">
        <v>183</v>
      </c>
      <c r="I2591" t="s">
        <v>185</v>
      </c>
      <c r="J2591" t="s">
        <v>118</v>
      </c>
      <c r="K2591" s="1">
        <v>45421</v>
      </c>
      <c r="L2591">
        <v>90</v>
      </c>
      <c r="M2591">
        <v>3</v>
      </c>
      <c r="N2591" t="s">
        <v>538</v>
      </c>
      <c r="O2591" t="s">
        <v>537</v>
      </c>
      <c r="P2591" t="s">
        <v>632</v>
      </c>
    </row>
    <row r="2592" spans="1:16" x14ac:dyDescent="0.25">
      <c r="A2592" t="s">
        <v>363</v>
      </c>
      <c r="B2592" t="s">
        <v>174</v>
      </c>
      <c r="C2592" t="s">
        <v>64</v>
      </c>
      <c r="D2592" t="s">
        <v>354</v>
      </c>
      <c r="E2592" t="s">
        <v>197</v>
      </c>
      <c r="F2592" t="s">
        <v>14</v>
      </c>
      <c r="G2592" t="s">
        <v>175</v>
      </c>
      <c r="H2592" t="s">
        <v>183</v>
      </c>
      <c r="I2592" t="s">
        <v>185</v>
      </c>
      <c r="J2592" t="s">
        <v>118</v>
      </c>
      <c r="K2592" s="1">
        <v>45425</v>
      </c>
      <c r="L2592">
        <v>90</v>
      </c>
      <c r="M2592">
        <v>4</v>
      </c>
      <c r="N2592" t="s">
        <v>538</v>
      </c>
      <c r="O2592" t="s">
        <v>537</v>
      </c>
      <c r="P2592" t="s">
        <v>632</v>
      </c>
    </row>
    <row r="2593" spans="1:16" x14ac:dyDescent="0.25">
      <c r="A2593" t="s">
        <v>363</v>
      </c>
      <c r="B2593" t="s">
        <v>174</v>
      </c>
      <c r="C2593" t="s">
        <v>64</v>
      </c>
      <c r="D2593" t="s">
        <v>354</v>
      </c>
      <c r="E2593" t="s">
        <v>197</v>
      </c>
      <c r="F2593" t="s">
        <v>14</v>
      </c>
      <c r="G2593" t="s">
        <v>175</v>
      </c>
      <c r="H2593" t="s">
        <v>183</v>
      </c>
      <c r="I2593" t="s">
        <v>185</v>
      </c>
      <c r="J2593" t="s">
        <v>118</v>
      </c>
      <c r="K2593" s="1">
        <v>45428</v>
      </c>
      <c r="L2593">
        <v>60</v>
      </c>
      <c r="M2593">
        <v>4</v>
      </c>
      <c r="N2593" t="s">
        <v>538</v>
      </c>
      <c r="O2593" t="s">
        <v>537</v>
      </c>
      <c r="P2593" t="s">
        <v>632</v>
      </c>
    </row>
    <row r="2594" spans="1:16" x14ac:dyDescent="0.25">
      <c r="A2594" t="s">
        <v>363</v>
      </c>
      <c r="B2594" t="s">
        <v>174</v>
      </c>
      <c r="C2594" t="s">
        <v>64</v>
      </c>
      <c r="D2594" t="s">
        <v>354</v>
      </c>
      <c r="E2594" t="s">
        <v>197</v>
      </c>
      <c r="F2594" t="s">
        <v>14</v>
      </c>
      <c r="G2594" t="s">
        <v>175</v>
      </c>
      <c r="H2594" t="s">
        <v>183</v>
      </c>
      <c r="I2594" t="s">
        <v>185</v>
      </c>
      <c r="J2594" t="s">
        <v>118</v>
      </c>
      <c r="K2594" s="1">
        <v>45429</v>
      </c>
      <c r="L2594">
        <v>30</v>
      </c>
      <c r="M2594">
        <v>4</v>
      </c>
      <c r="N2594" t="s">
        <v>538</v>
      </c>
      <c r="O2594" t="s">
        <v>537</v>
      </c>
      <c r="P2594" t="s">
        <v>632</v>
      </c>
    </row>
    <row r="2595" spans="1:16" x14ac:dyDescent="0.25">
      <c r="A2595" t="s">
        <v>363</v>
      </c>
      <c r="B2595" t="s">
        <v>174</v>
      </c>
      <c r="C2595" t="s">
        <v>64</v>
      </c>
      <c r="D2595" t="s">
        <v>354</v>
      </c>
      <c r="E2595" t="s">
        <v>197</v>
      </c>
      <c r="F2595" t="s">
        <v>14</v>
      </c>
      <c r="G2595" t="s">
        <v>175</v>
      </c>
      <c r="H2595" t="s">
        <v>183</v>
      </c>
      <c r="I2595" t="s">
        <v>36</v>
      </c>
      <c r="J2595" t="s">
        <v>117</v>
      </c>
      <c r="K2595" s="1">
        <v>45404</v>
      </c>
      <c r="L2595">
        <v>60</v>
      </c>
      <c r="M2595">
        <v>1</v>
      </c>
      <c r="N2595" t="s">
        <v>538</v>
      </c>
      <c r="O2595" t="s">
        <v>537</v>
      </c>
      <c r="P2595" t="s">
        <v>632</v>
      </c>
    </row>
    <row r="2596" spans="1:16" x14ac:dyDescent="0.25">
      <c r="A2596" t="s">
        <v>363</v>
      </c>
      <c r="B2596" t="s">
        <v>174</v>
      </c>
      <c r="C2596" t="s">
        <v>64</v>
      </c>
      <c r="D2596" t="s">
        <v>354</v>
      </c>
      <c r="E2596" t="s">
        <v>197</v>
      </c>
      <c r="F2596" t="s">
        <v>14</v>
      </c>
      <c r="G2596" t="s">
        <v>175</v>
      </c>
      <c r="H2596" t="s">
        <v>183</v>
      </c>
      <c r="I2596" t="s">
        <v>36</v>
      </c>
      <c r="J2596" t="s">
        <v>117</v>
      </c>
      <c r="K2596" s="1">
        <v>45405</v>
      </c>
      <c r="L2596">
        <v>30</v>
      </c>
      <c r="M2596">
        <v>1</v>
      </c>
      <c r="N2596" t="s">
        <v>538</v>
      </c>
      <c r="O2596" t="s">
        <v>537</v>
      </c>
      <c r="P2596" t="s">
        <v>632</v>
      </c>
    </row>
    <row r="2597" spans="1:16" x14ac:dyDescent="0.25">
      <c r="A2597" t="s">
        <v>363</v>
      </c>
      <c r="B2597" t="s">
        <v>174</v>
      </c>
      <c r="C2597" t="s">
        <v>64</v>
      </c>
      <c r="D2597" t="s">
        <v>354</v>
      </c>
      <c r="E2597" t="s">
        <v>197</v>
      </c>
      <c r="F2597" t="s">
        <v>14</v>
      </c>
      <c r="G2597" t="s">
        <v>175</v>
      </c>
      <c r="H2597" t="s">
        <v>183</v>
      </c>
      <c r="I2597" t="s">
        <v>36</v>
      </c>
      <c r="J2597" t="s">
        <v>117</v>
      </c>
      <c r="K2597" s="1">
        <v>45406</v>
      </c>
      <c r="L2597">
        <v>60</v>
      </c>
      <c r="M2597">
        <v>1</v>
      </c>
      <c r="N2597" t="s">
        <v>538</v>
      </c>
      <c r="O2597" t="s">
        <v>537</v>
      </c>
      <c r="P2597" t="s">
        <v>632</v>
      </c>
    </row>
    <row r="2598" spans="1:16" x14ac:dyDescent="0.25">
      <c r="A2598" t="s">
        <v>363</v>
      </c>
      <c r="B2598" t="s">
        <v>174</v>
      </c>
      <c r="C2598" t="s">
        <v>64</v>
      </c>
      <c r="D2598" t="s">
        <v>354</v>
      </c>
      <c r="E2598" t="s">
        <v>197</v>
      </c>
      <c r="F2598" t="s">
        <v>14</v>
      </c>
      <c r="G2598" t="s">
        <v>175</v>
      </c>
      <c r="H2598" t="s">
        <v>183</v>
      </c>
      <c r="I2598" t="s">
        <v>36</v>
      </c>
      <c r="J2598" t="s">
        <v>117</v>
      </c>
      <c r="K2598" s="1">
        <v>45407</v>
      </c>
      <c r="L2598">
        <v>60</v>
      </c>
      <c r="M2598">
        <v>1</v>
      </c>
      <c r="N2598" t="s">
        <v>538</v>
      </c>
      <c r="O2598" t="s">
        <v>537</v>
      </c>
      <c r="P2598" t="s">
        <v>632</v>
      </c>
    </row>
    <row r="2599" spans="1:16" x14ac:dyDescent="0.25">
      <c r="A2599" t="s">
        <v>363</v>
      </c>
      <c r="B2599" t="s">
        <v>174</v>
      </c>
      <c r="C2599" t="s">
        <v>64</v>
      </c>
      <c r="D2599" t="s">
        <v>354</v>
      </c>
      <c r="E2599" t="s">
        <v>197</v>
      </c>
      <c r="F2599" t="s">
        <v>14</v>
      </c>
      <c r="G2599" t="s">
        <v>175</v>
      </c>
      <c r="H2599" t="s">
        <v>183</v>
      </c>
      <c r="I2599" t="s">
        <v>36</v>
      </c>
      <c r="J2599" t="s">
        <v>117</v>
      </c>
      <c r="K2599" s="1">
        <v>45411</v>
      </c>
      <c r="L2599">
        <v>60</v>
      </c>
      <c r="M2599">
        <v>2</v>
      </c>
      <c r="N2599" t="s">
        <v>538</v>
      </c>
      <c r="O2599" t="s">
        <v>537</v>
      </c>
      <c r="P2599" t="s">
        <v>632</v>
      </c>
    </row>
    <row r="2600" spans="1:16" x14ac:dyDescent="0.25">
      <c r="A2600" t="s">
        <v>363</v>
      </c>
      <c r="B2600" t="s">
        <v>174</v>
      </c>
      <c r="C2600" t="s">
        <v>64</v>
      </c>
      <c r="D2600" t="s">
        <v>354</v>
      </c>
      <c r="E2600" t="s">
        <v>197</v>
      </c>
      <c r="F2600" t="s">
        <v>14</v>
      </c>
      <c r="G2600" t="s">
        <v>175</v>
      </c>
      <c r="H2600" t="s">
        <v>183</v>
      </c>
      <c r="I2600" t="s">
        <v>36</v>
      </c>
      <c r="J2600" t="s">
        <v>117</v>
      </c>
      <c r="K2600" s="1">
        <v>45412</v>
      </c>
      <c r="L2600">
        <v>60</v>
      </c>
      <c r="M2600">
        <v>2</v>
      </c>
      <c r="N2600" t="s">
        <v>538</v>
      </c>
      <c r="O2600" t="s">
        <v>537</v>
      </c>
      <c r="P2600" t="s">
        <v>632</v>
      </c>
    </row>
    <row r="2601" spans="1:16" x14ac:dyDescent="0.25">
      <c r="A2601" t="s">
        <v>363</v>
      </c>
      <c r="B2601" t="s">
        <v>174</v>
      </c>
      <c r="C2601" t="s">
        <v>64</v>
      </c>
      <c r="D2601" t="s">
        <v>354</v>
      </c>
      <c r="E2601" t="s">
        <v>197</v>
      </c>
      <c r="F2601" t="s">
        <v>14</v>
      </c>
      <c r="G2601" t="s">
        <v>175</v>
      </c>
      <c r="H2601" t="s">
        <v>183</v>
      </c>
      <c r="I2601" t="s">
        <v>36</v>
      </c>
      <c r="J2601" t="s">
        <v>117</v>
      </c>
      <c r="K2601" s="1">
        <v>45413</v>
      </c>
      <c r="L2601">
        <v>90</v>
      </c>
      <c r="M2601">
        <v>2</v>
      </c>
      <c r="N2601" t="s">
        <v>538</v>
      </c>
      <c r="O2601" t="s">
        <v>537</v>
      </c>
      <c r="P2601" t="s">
        <v>632</v>
      </c>
    </row>
    <row r="2602" spans="1:16" x14ac:dyDescent="0.25">
      <c r="A2602" t="s">
        <v>363</v>
      </c>
      <c r="B2602" t="s">
        <v>174</v>
      </c>
      <c r="C2602" t="s">
        <v>64</v>
      </c>
      <c r="D2602" t="s">
        <v>354</v>
      </c>
      <c r="E2602" t="s">
        <v>197</v>
      </c>
      <c r="F2602" t="s">
        <v>14</v>
      </c>
      <c r="G2602" t="s">
        <v>175</v>
      </c>
      <c r="H2602" t="s">
        <v>183</v>
      </c>
      <c r="I2602" t="s">
        <v>36</v>
      </c>
      <c r="J2602" t="s">
        <v>117</v>
      </c>
      <c r="K2602" s="1">
        <v>45415</v>
      </c>
      <c r="L2602">
        <v>30</v>
      </c>
      <c r="M2602">
        <v>2</v>
      </c>
      <c r="N2602" t="s">
        <v>538</v>
      </c>
      <c r="O2602" t="s">
        <v>537</v>
      </c>
      <c r="P2602" t="s">
        <v>632</v>
      </c>
    </row>
    <row r="2603" spans="1:16" x14ac:dyDescent="0.25">
      <c r="A2603" t="s">
        <v>363</v>
      </c>
      <c r="B2603" t="s">
        <v>174</v>
      </c>
      <c r="C2603" t="s">
        <v>64</v>
      </c>
      <c r="D2603" t="s">
        <v>354</v>
      </c>
      <c r="E2603" t="s">
        <v>197</v>
      </c>
      <c r="F2603" t="s">
        <v>14</v>
      </c>
      <c r="G2603" t="s">
        <v>175</v>
      </c>
      <c r="H2603" t="s">
        <v>183</v>
      </c>
      <c r="I2603" t="s">
        <v>36</v>
      </c>
      <c r="J2603" t="s">
        <v>117</v>
      </c>
      <c r="K2603" s="1">
        <v>45420</v>
      </c>
      <c r="L2603">
        <v>90</v>
      </c>
      <c r="M2603">
        <v>3</v>
      </c>
      <c r="N2603" t="s">
        <v>538</v>
      </c>
      <c r="O2603" t="s">
        <v>537</v>
      </c>
      <c r="P2603" t="s">
        <v>632</v>
      </c>
    </row>
    <row r="2604" spans="1:16" x14ac:dyDescent="0.25">
      <c r="A2604" t="s">
        <v>363</v>
      </c>
      <c r="B2604" t="s">
        <v>174</v>
      </c>
      <c r="C2604" t="s">
        <v>64</v>
      </c>
      <c r="D2604" t="s">
        <v>354</v>
      </c>
      <c r="E2604" t="s">
        <v>197</v>
      </c>
      <c r="F2604" t="s">
        <v>14</v>
      </c>
      <c r="G2604" t="s">
        <v>175</v>
      </c>
      <c r="H2604" t="s">
        <v>183</v>
      </c>
      <c r="I2604" t="s">
        <v>36</v>
      </c>
      <c r="J2604" t="s">
        <v>117</v>
      </c>
      <c r="K2604" s="1">
        <v>45421</v>
      </c>
      <c r="L2604">
        <v>30</v>
      </c>
      <c r="M2604">
        <v>3</v>
      </c>
      <c r="N2604" t="s">
        <v>538</v>
      </c>
      <c r="O2604" t="s">
        <v>537</v>
      </c>
      <c r="P2604" t="s">
        <v>632</v>
      </c>
    </row>
    <row r="2605" spans="1:16" x14ac:dyDescent="0.25">
      <c r="A2605" t="s">
        <v>363</v>
      </c>
      <c r="B2605" t="s">
        <v>174</v>
      </c>
      <c r="C2605" t="s">
        <v>64</v>
      </c>
      <c r="D2605" t="s">
        <v>354</v>
      </c>
      <c r="E2605" t="s">
        <v>197</v>
      </c>
      <c r="F2605" t="s">
        <v>14</v>
      </c>
      <c r="G2605" t="s">
        <v>175</v>
      </c>
      <c r="H2605" t="s">
        <v>183</v>
      </c>
      <c r="I2605" t="s">
        <v>36</v>
      </c>
      <c r="J2605" t="s">
        <v>117</v>
      </c>
      <c r="K2605" s="1">
        <v>45426</v>
      </c>
      <c r="L2605">
        <v>60</v>
      </c>
      <c r="M2605">
        <v>4</v>
      </c>
      <c r="N2605" t="s">
        <v>538</v>
      </c>
      <c r="O2605" t="s">
        <v>537</v>
      </c>
      <c r="P2605" t="s">
        <v>632</v>
      </c>
    </row>
    <row r="2606" spans="1:16" x14ac:dyDescent="0.25">
      <c r="A2606" t="s">
        <v>363</v>
      </c>
      <c r="B2606" t="s">
        <v>174</v>
      </c>
      <c r="C2606" t="s">
        <v>64</v>
      </c>
      <c r="D2606" t="s">
        <v>354</v>
      </c>
      <c r="E2606" t="s">
        <v>197</v>
      </c>
      <c r="F2606" t="s">
        <v>14</v>
      </c>
      <c r="G2606" t="s">
        <v>175</v>
      </c>
      <c r="H2606" t="s">
        <v>183</v>
      </c>
      <c r="I2606" t="s">
        <v>36</v>
      </c>
      <c r="J2606" t="s">
        <v>117</v>
      </c>
      <c r="K2606" s="1">
        <v>45427</v>
      </c>
      <c r="L2606">
        <v>60</v>
      </c>
      <c r="M2606">
        <v>4</v>
      </c>
      <c r="N2606" t="s">
        <v>538</v>
      </c>
      <c r="O2606" t="s">
        <v>537</v>
      </c>
      <c r="P2606" t="s">
        <v>632</v>
      </c>
    </row>
    <row r="2607" spans="1:16" x14ac:dyDescent="0.25">
      <c r="A2607" t="s">
        <v>363</v>
      </c>
      <c r="B2607" t="s">
        <v>174</v>
      </c>
      <c r="C2607" t="s">
        <v>64</v>
      </c>
      <c r="D2607" t="s">
        <v>354</v>
      </c>
      <c r="E2607" t="s">
        <v>197</v>
      </c>
      <c r="F2607" t="s">
        <v>14</v>
      </c>
      <c r="G2607" t="s">
        <v>175</v>
      </c>
      <c r="H2607" t="s">
        <v>183</v>
      </c>
      <c r="I2607" t="s">
        <v>85</v>
      </c>
      <c r="J2607" t="s">
        <v>117</v>
      </c>
      <c r="K2607" s="1">
        <v>45419</v>
      </c>
      <c r="L2607">
        <v>60</v>
      </c>
      <c r="M2607">
        <v>3</v>
      </c>
      <c r="N2607" t="s">
        <v>538</v>
      </c>
      <c r="O2607" t="s">
        <v>537</v>
      </c>
      <c r="P2607" t="s">
        <v>632</v>
      </c>
    </row>
    <row r="2608" spans="1:16" x14ac:dyDescent="0.25">
      <c r="A2608" t="s">
        <v>363</v>
      </c>
      <c r="B2608" t="s">
        <v>174</v>
      </c>
      <c r="C2608" t="s">
        <v>64</v>
      </c>
      <c r="D2608" t="s">
        <v>354</v>
      </c>
      <c r="E2608" t="s">
        <v>197</v>
      </c>
      <c r="F2608" t="s">
        <v>14</v>
      </c>
      <c r="G2608" t="s">
        <v>175</v>
      </c>
      <c r="H2608" t="s">
        <v>72</v>
      </c>
      <c r="I2608" t="s">
        <v>186</v>
      </c>
      <c r="J2608" t="s">
        <v>119</v>
      </c>
      <c r="K2608" s="1">
        <v>45404</v>
      </c>
      <c r="L2608">
        <v>60</v>
      </c>
      <c r="M2608">
        <v>1</v>
      </c>
      <c r="N2608" t="s">
        <v>538</v>
      </c>
      <c r="O2608" t="s">
        <v>537</v>
      </c>
      <c r="P2608" t="s">
        <v>632</v>
      </c>
    </row>
    <row r="2609" spans="1:16" x14ac:dyDescent="0.25">
      <c r="A2609" t="s">
        <v>363</v>
      </c>
      <c r="B2609" t="s">
        <v>174</v>
      </c>
      <c r="C2609" t="s">
        <v>64</v>
      </c>
      <c r="D2609" t="s">
        <v>354</v>
      </c>
      <c r="E2609" t="s">
        <v>197</v>
      </c>
      <c r="F2609" t="s">
        <v>14</v>
      </c>
      <c r="G2609" t="s">
        <v>175</v>
      </c>
      <c r="H2609" t="s">
        <v>72</v>
      </c>
      <c r="I2609" t="s">
        <v>186</v>
      </c>
      <c r="J2609" t="s">
        <v>119</v>
      </c>
      <c r="K2609" s="1">
        <v>45405</v>
      </c>
      <c r="L2609">
        <v>30</v>
      </c>
      <c r="M2609">
        <v>1</v>
      </c>
      <c r="N2609" t="s">
        <v>538</v>
      </c>
      <c r="O2609" t="s">
        <v>537</v>
      </c>
      <c r="P2609" t="s">
        <v>632</v>
      </c>
    </row>
    <row r="2610" spans="1:16" x14ac:dyDescent="0.25">
      <c r="A2610" t="s">
        <v>363</v>
      </c>
      <c r="B2610" t="s">
        <v>174</v>
      </c>
      <c r="C2610" t="s">
        <v>64</v>
      </c>
      <c r="D2610" t="s">
        <v>354</v>
      </c>
      <c r="E2610" t="s">
        <v>197</v>
      </c>
      <c r="F2610" t="s">
        <v>14</v>
      </c>
      <c r="G2610" t="s">
        <v>175</v>
      </c>
      <c r="H2610" t="s">
        <v>72</v>
      </c>
      <c r="I2610" t="s">
        <v>186</v>
      </c>
      <c r="J2610" t="s">
        <v>119</v>
      </c>
      <c r="K2610" s="1">
        <v>45407</v>
      </c>
      <c r="L2610">
        <v>60</v>
      </c>
      <c r="M2610">
        <v>1</v>
      </c>
      <c r="N2610" t="s">
        <v>538</v>
      </c>
      <c r="O2610" t="s">
        <v>537</v>
      </c>
      <c r="P2610" t="s">
        <v>632</v>
      </c>
    </row>
    <row r="2611" spans="1:16" x14ac:dyDescent="0.25">
      <c r="A2611" t="s">
        <v>363</v>
      </c>
      <c r="B2611" t="s">
        <v>174</v>
      </c>
      <c r="C2611" t="s">
        <v>64</v>
      </c>
      <c r="D2611" t="s">
        <v>354</v>
      </c>
      <c r="E2611" t="s">
        <v>197</v>
      </c>
      <c r="F2611" t="s">
        <v>14</v>
      </c>
      <c r="G2611" t="s">
        <v>175</v>
      </c>
      <c r="H2611" t="s">
        <v>72</v>
      </c>
      <c r="I2611" t="s">
        <v>186</v>
      </c>
      <c r="J2611" t="s">
        <v>119</v>
      </c>
      <c r="K2611" s="1">
        <v>45411</v>
      </c>
      <c r="L2611">
        <v>30</v>
      </c>
      <c r="M2611">
        <v>2</v>
      </c>
      <c r="N2611" t="s">
        <v>538</v>
      </c>
      <c r="O2611" t="s">
        <v>537</v>
      </c>
      <c r="P2611" t="s">
        <v>632</v>
      </c>
    </row>
    <row r="2612" spans="1:16" x14ac:dyDescent="0.25">
      <c r="A2612" t="s">
        <v>363</v>
      </c>
      <c r="B2612" t="s">
        <v>174</v>
      </c>
      <c r="C2612" t="s">
        <v>64</v>
      </c>
      <c r="D2612" t="s">
        <v>354</v>
      </c>
      <c r="E2612" t="s">
        <v>197</v>
      </c>
      <c r="F2612" t="s">
        <v>14</v>
      </c>
      <c r="G2612" t="s">
        <v>175</v>
      </c>
      <c r="H2612" t="s">
        <v>72</v>
      </c>
      <c r="I2612" t="s">
        <v>186</v>
      </c>
      <c r="J2612" t="s">
        <v>119</v>
      </c>
      <c r="K2612" s="1">
        <v>45412</v>
      </c>
      <c r="L2612">
        <v>30</v>
      </c>
      <c r="M2612">
        <v>2</v>
      </c>
      <c r="N2612" t="s">
        <v>538</v>
      </c>
      <c r="O2612" t="s">
        <v>537</v>
      </c>
      <c r="P2612" t="s">
        <v>632</v>
      </c>
    </row>
    <row r="2613" spans="1:16" x14ac:dyDescent="0.25">
      <c r="A2613" t="s">
        <v>363</v>
      </c>
      <c r="B2613" t="s">
        <v>174</v>
      </c>
      <c r="C2613" t="s">
        <v>64</v>
      </c>
      <c r="D2613" t="s">
        <v>354</v>
      </c>
      <c r="E2613" t="s">
        <v>197</v>
      </c>
      <c r="F2613" t="s">
        <v>14</v>
      </c>
      <c r="G2613" t="s">
        <v>175</v>
      </c>
      <c r="H2613" t="s">
        <v>72</v>
      </c>
      <c r="I2613" t="s">
        <v>186</v>
      </c>
      <c r="J2613" t="s">
        <v>119</v>
      </c>
      <c r="K2613" s="1">
        <v>45415</v>
      </c>
      <c r="L2613">
        <v>60</v>
      </c>
      <c r="M2613">
        <v>2</v>
      </c>
      <c r="N2613" t="s">
        <v>538</v>
      </c>
      <c r="O2613" t="s">
        <v>537</v>
      </c>
      <c r="P2613" t="s">
        <v>632</v>
      </c>
    </row>
    <row r="2614" spans="1:16" x14ac:dyDescent="0.25">
      <c r="A2614" t="s">
        <v>363</v>
      </c>
      <c r="B2614" t="s">
        <v>174</v>
      </c>
      <c r="C2614" t="s">
        <v>64</v>
      </c>
      <c r="D2614" t="s">
        <v>354</v>
      </c>
      <c r="E2614" t="s">
        <v>197</v>
      </c>
      <c r="F2614" t="s">
        <v>14</v>
      </c>
      <c r="G2614" t="s">
        <v>175</v>
      </c>
      <c r="H2614" t="s">
        <v>72</v>
      </c>
      <c r="I2614" t="s">
        <v>186</v>
      </c>
      <c r="J2614" t="s">
        <v>119</v>
      </c>
      <c r="K2614" s="1">
        <v>45420</v>
      </c>
      <c r="L2614">
        <v>30</v>
      </c>
      <c r="M2614">
        <v>3</v>
      </c>
      <c r="N2614" t="s">
        <v>538</v>
      </c>
      <c r="O2614" t="s">
        <v>537</v>
      </c>
      <c r="P2614" t="s">
        <v>632</v>
      </c>
    </row>
    <row r="2615" spans="1:16" x14ac:dyDescent="0.25">
      <c r="A2615" t="s">
        <v>363</v>
      </c>
      <c r="B2615" t="s">
        <v>174</v>
      </c>
      <c r="C2615" t="s">
        <v>64</v>
      </c>
      <c r="D2615" t="s">
        <v>354</v>
      </c>
      <c r="E2615" t="s">
        <v>197</v>
      </c>
      <c r="F2615" t="s">
        <v>14</v>
      </c>
      <c r="G2615" t="s">
        <v>175</v>
      </c>
      <c r="H2615" t="s">
        <v>72</v>
      </c>
      <c r="I2615" t="s">
        <v>186</v>
      </c>
      <c r="J2615" t="s">
        <v>119</v>
      </c>
      <c r="K2615" s="1">
        <v>45422</v>
      </c>
      <c r="L2615">
        <v>30</v>
      </c>
      <c r="M2615">
        <v>3</v>
      </c>
      <c r="N2615" t="s">
        <v>538</v>
      </c>
      <c r="O2615" t="s">
        <v>537</v>
      </c>
      <c r="P2615" t="s">
        <v>632</v>
      </c>
    </row>
    <row r="2616" spans="1:16" x14ac:dyDescent="0.25">
      <c r="A2616" t="s">
        <v>363</v>
      </c>
      <c r="B2616" t="s">
        <v>174</v>
      </c>
      <c r="C2616" t="s">
        <v>64</v>
      </c>
      <c r="D2616" t="s">
        <v>354</v>
      </c>
      <c r="E2616" t="s">
        <v>197</v>
      </c>
      <c r="F2616" t="s">
        <v>14</v>
      </c>
      <c r="G2616" t="s">
        <v>175</v>
      </c>
      <c r="H2616" t="s">
        <v>72</v>
      </c>
      <c r="I2616" t="s">
        <v>186</v>
      </c>
      <c r="J2616" t="s">
        <v>119</v>
      </c>
      <c r="K2616" s="1">
        <v>45428</v>
      </c>
      <c r="L2616">
        <v>60</v>
      </c>
      <c r="M2616">
        <v>4</v>
      </c>
      <c r="N2616" t="s">
        <v>538</v>
      </c>
      <c r="O2616" t="s">
        <v>537</v>
      </c>
      <c r="P2616" t="s">
        <v>632</v>
      </c>
    </row>
    <row r="2617" spans="1:16" x14ac:dyDescent="0.25">
      <c r="A2617" t="s">
        <v>363</v>
      </c>
      <c r="B2617" t="s">
        <v>174</v>
      </c>
      <c r="C2617" t="s">
        <v>64</v>
      </c>
      <c r="D2617" t="s">
        <v>354</v>
      </c>
      <c r="E2617" t="s">
        <v>197</v>
      </c>
      <c r="F2617" t="s">
        <v>14</v>
      </c>
      <c r="G2617" t="s">
        <v>175</v>
      </c>
      <c r="H2617" t="s">
        <v>72</v>
      </c>
      <c r="I2617" t="s">
        <v>186</v>
      </c>
      <c r="J2617" t="s">
        <v>119</v>
      </c>
      <c r="K2617" s="1">
        <v>45429</v>
      </c>
      <c r="L2617">
        <v>60</v>
      </c>
      <c r="M2617">
        <v>4</v>
      </c>
      <c r="N2617" t="s">
        <v>538</v>
      </c>
      <c r="O2617" t="s">
        <v>537</v>
      </c>
      <c r="P2617" t="s">
        <v>632</v>
      </c>
    </row>
    <row r="2618" spans="1:16" x14ac:dyDescent="0.25">
      <c r="A2618" t="s">
        <v>363</v>
      </c>
      <c r="B2618" t="s">
        <v>174</v>
      </c>
      <c r="C2618" t="s">
        <v>64</v>
      </c>
      <c r="D2618" t="s">
        <v>354</v>
      </c>
      <c r="E2618" t="s">
        <v>197</v>
      </c>
      <c r="F2618" t="s">
        <v>14</v>
      </c>
      <c r="G2618" t="s">
        <v>175</v>
      </c>
      <c r="H2618" t="s">
        <v>72</v>
      </c>
      <c r="I2618" t="s">
        <v>73</v>
      </c>
      <c r="J2618" t="s">
        <v>119</v>
      </c>
      <c r="K2618" s="1">
        <v>45414</v>
      </c>
      <c r="L2618">
        <v>60</v>
      </c>
      <c r="M2618">
        <v>2</v>
      </c>
      <c r="N2618" t="s">
        <v>538</v>
      </c>
      <c r="O2618" t="s">
        <v>537</v>
      </c>
      <c r="P2618" t="s">
        <v>632</v>
      </c>
    </row>
    <row r="2619" spans="1:16" x14ac:dyDescent="0.25">
      <c r="A2619" t="s">
        <v>363</v>
      </c>
      <c r="B2619" t="s">
        <v>174</v>
      </c>
      <c r="C2619" t="s">
        <v>64</v>
      </c>
      <c r="D2619" t="s">
        <v>354</v>
      </c>
      <c r="E2619" t="s">
        <v>197</v>
      </c>
      <c r="F2619" t="s">
        <v>14</v>
      </c>
      <c r="G2619" t="s">
        <v>175</v>
      </c>
      <c r="H2619" t="s">
        <v>37</v>
      </c>
      <c r="I2619" t="s">
        <v>38</v>
      </c>
      <c r="J2619" t="s">
        <v>117</v>
      </c>
      <c r="K2619" s="1">
        <v>45405</v>
      </c>
      <c r="L2619">
        <v>30</v>
      </c>
      <c r="M2619">
        <v>1</v>
      </c>
      <c r="N2619" t="s">
        <v>538</v>
      </c>
      <c r="O2619" t="s">
        <v>537</v>
      </c>
      <c r="P2619" t="s">
        <v>632</v>
      </c>
    </row>
    <row r="2620" spans="1:16" x14ac:dyDescent="0.25">
      <c r="A2620" t="s">
        <v>363</v>
      </c>
      <c r="B2620" t="s">
        <v>174</v>
      </c>
      <c r="C2620" t="s">
        <v>64</v>
      </c>
      <c r="D2620" t="s">
        <v>354</v>
      </c>
      <c r="E2620" t="s">
        <v>197</v>
      </c>
      <c r="F2620" t="s">
        <v>14</v>
      </c>
      <c r="G2620" t="s">
        <v>175</v>
      </c>
      <c r="H2620" t="s">
        <v>37</v>
      </c>
      <c r="I2620" t="s">
        <v>38</v>
      </c>
      <c r="J2620" t="s">
        <v>117</v>
      </c>
      <c r="K2620" s="1">
        <v>45406</v>
      </c>
      <c r="L2620">
        <v>30</v>
      </c>
      <c r="M2620">
        <v>1</v>
      </c>
      <c r="N2620" t="s">
        <v>538</v>
      </c>
      <c r="O2620" t="s">
        <v>537</v>
      </c>
      <c r="P2620" t="s">
        <v>632</v>
      </c>
    </row>
    <row r="2621" spans="1:16" x14ac:dyDescent="0.25">
      <c r="A2621" t="s">
        <v>363</v>
      </c>
      <c r="B2621" t="s">
        <v>174</v>
      </c>
      <c r="C2621" t="s">
        <v>64</v>
      </c>
      <c r="D2621" t="s">
        <v>354</v>
      </c>
      <c r="E2621" t="s">
        <v>197</v>
      </c>
      <c r="F2621" t="s">
        <v>14</v>
      </c>
      <c r="G2621" t="s">
        <v>175</v>
      </c>
      <c r="H2621" t="s">
        <v>37</v>
      </c>
      <c r="I2621" t="s">
        <v>38</v>
      </c>
      <c r="J2621" t="s">
        <v>117</v>
      </c>
      <c r="K2621" s="1">
        <v>45408</v>
      </c>
      <c r="L2621">
        <v>60</v>
      </c>
      <c r="M2621">
        <v>1</v>
      </c>
      <c r="N2621" t="s">
        <v>538</v>
      </c>
      <c r="O2621" t="s">
        <v>537</v>
      </c>
      <c r="P2621" t="s">
        <v>632</v>
      </c>
    </row>
    <row r="2622" spans="1:16" x14ac:dyDescent="0.25">
      <c r="A2622" t="s">
        <v>363</v>
      </c>
      <c r="B2622" t="s">
        <v>174</v>
      </c>
      <c r="C2622" t="s">
        <v>64</v>
      </c>
      <c r="D2622" t="s">
        <v>354</v>
      </c>
      <c r="E2622" t="s">
        <v>197</v>
      </c>
      <c r="F2622" t="s">
        <v>14</v>
      </c>
      <c r="G2622" t="s">
        <v>175</v>
      </c>
      <c r="H2622" t="s">
        <v>37</v>
      </c>
      <c r="I2622" t="s">
        <v>38</v>
      </c>
      <c r="J2622" t="s">
        <v>117</v>
      </c>
      <c r="K2622" s="1">
        <v>45411</v>
      </c>
      <c r="L2622">
        <v>30</v>
      </c>
      <c r="M2622">
        <v>2</v>
      </c>
      <c r="N2622" t="s">
        <v>538</v>
      </c>
      <c r="O2622" t="s">
        <v>537</v>
      </c>
      <c r="P2622" t="s">
        <v>632</v>
      </c>
    </row>
    <row r="2623" spans="1:16" x14ac:dyDescent="0.25">
      <c r="A2623" t="s">
        <v>363</v>
      </c>
      <c r="B2623" t="s">
        <v>174</v>
      </c>
      <c r="C2623" t="s">
        <v>64</v>
      </c>
      <c r="D2623" t="s">
        <v>354</v>
      </c>
      <c r="E2623" t="s">
        <v>197</v>
      </c>
      <c r="F2623" t="s">
        <v>14</v>
      </c>
      <c r="G2623" t="s">
        <v>175</v>
      </c>
      <c r="H2623" t="s">
        <v>37</v>
      </c>
      <c r="I2623" t="s">
        <v>38</v>
      </c>
      <c r="J2623" t="s">
        <v>117</v>
      </c>
      <c r="K2623" s="1">
        <v>45412</v>
      </c>
      <c r="L2623">
        <v>30</v>
      </c>
      <c r="M2623">
        <v>2</v>
      </c>
      <c r="N2623" t="s">
        <v>538</v>
      </c>
      <c r="O2623" t="s">
        <v>537</v>
      </c>
      <c r="P2623" t="s">
        <v>632</v>
      </c>
    </row>
    <row r="2624" spans="1:16" x14ac:dyDescent="0.25">
      <c r="A2624" t="s">
        <v>363</v>
      </c>
      <c r="B2624" t="s">
        <v>174</v>
      </c>
      <c r="C2624" t="s">
        <v>64</v>
      </c>
      <c r="D2624" t="s">
        <v>354</v>
      </c>
      <c r="E2624" t="s">
        <v>197</v>
      </c>
      <c r="F2624" t="s">
        <v>14</v>
      </c>
      <c r="G2624" t="s">
        <v>175</v>
      </c>
      <c r="H2624" t="s">
        <v>37</v>
      </c>
      <c r="I2624" t="s">
        <v>38</v>
      </c>
      <c r="J2624" t="s">
        <v>117</v>
      </c>
      <c r="K2624" s="1">
        <v>45414</v>
      </c>
      <c r="L2624">
        <v>30</v>
      </c>
      <c r="M2624">
        <v>2</v>
      </c>
      <c r="N2624" t="s">
        <v>538</v>
      </c>
      <c r="O2624" t="s">
        <v>537</v>
      </c>
      <c r="P2624" t="s">
        <v>632</v>
      </c>
    </row>
    <row r="2625" spans="1:16" x14ac:dyDescent="0.25">
      <c r="A2625" t="s">
        <v>363</v>
      </c>
      <c r="B2625" t="s">
        <v>174</v>
      </c>
      <c r="C2625" t="s">
        <v>64</v>
      </c>
      <c r="D2625" t="s">
        <v>354</v>
      </c>
      <c r="E2625" t="s">
        <v>197</v>
      </c>
      <c r="F2625" t="s">
        <v>14</v>
      </c>
      <c r="G2625" t="s">
        <v>175</v>
      </c>
      <c r="H2625" t="s">
        <v>37</v>
      </c>
      <c r="I2625" t="s">
        <v>38</v>
      </c>
      <c r="J2625" t="s">
        <v>117</v>
      </c>
      <c r="K2625" s="1">
        <v>45418</v>
      </c>
      <c r="L2625">
        <v>60</v>
      </c>
      <c r="M2625">
        <v>3</v>
      </c>
      <c r="N2625" t="s">
        <v>538</v>
      </c>
      <c r="O2625" t="s">
        <v>537</v>
      </c>
      <c r="P2625" t="s">
        <v>632</v>
      </c>
    </row>
    <row r="2626" spans="1:16" x14ac:dyDescent="0.25">
      <c r="A2626" t="s">
        <v>363</v>
      </c>
      <c r="B2626" t="s">
        <v>174</v>
      </c>
      <c r="C2626" t="s">
        <v>64</v>
      </c>
      <c r="D2626" t="s">
        <v>354</v>
      </c>
      <c r="E2626" t="s">
        <v>197</v>
      </c>
      <c r="F2626" t="s">
        <v>14</v>
      </c>
      <c r="G2626" t="s">
        <v>175</v>
      </c>
      <c r="H2626" t="s">
        <v>37</v>
      </c>
      <c r="I2626" t="s">
        <v>38</v>
      </c>
      <c r="J2626" t="s">
        <v>117</v>
      </c>
      <c r="K2626" s="1">
        <v>45420</v>
      </c>
      <c r="L2626">
        <v>120</v>
      </c>
      <c r="M2626">
        <v>3</v>
      </c>
      <c r="N2626" t="s">
        <v>538</v>
      </c>
      <c r="O2626" t="s">
        <v>537</v>
      </c>
      <c r="P2626" t="s">
        <v>632</v>
      </c>
    </row>
    <row r="2627" spans="1:16" x14ac:dyDescent="0.25">
      <c r="A2627" t="s">
        <v>363</v>
      </c>
      <c r="B2627" t="s">
        <v>174</v>
      </c>
      <c r="C2627" t="s">
        <v>64</v>
      </c>
      <c r="D2627" t="s">
        <v>354</v>
      </c>
      <c r="E2627" t="s">
        <v>197</v>
      </c>
      <c r="F2627" t="s">
        <v>14</v>
      </c>
      <c r="G2627" t="s">
        <v>175</v>
      </c>
      <c r="H2627" t="s">
        <v>37</v>
      </c>
      <c r="I2627" t="s">
        <v>38</v>
      </c>
      <c r="J2627" t="s">
        <v>117</v>
      </c>
      <c r="K2627" s="1">
        <v>45422</v>
      </c>
      <c r="L2627">
        <v>60</v>
      </c>
      <c r="M2627">
        <v>3</v>
      </c>
      <c r="N2627" t="s">
        <v>538</v>
      </c>
      <c r="O2627" t="s">
        <v>537</v>
      </c>
      <c r="P2627" t="s">
        <v>632</v>
      </c>
    </row>
    <row r="2628" spans="1:16" x14ac:dyDescent="0.25">
      <c r="A2628" t="s">
        <v>363</v>
      </c>
      <c r="B2628" t="s">
        <v>174</v>
      </c>
      <c r="C2628" t="s">
        <v>64</v>
      </c>
      <c r="D2628" t="s">
        <v>354</v>
      </c>
      <c r="E2628" t="s">
        <v>197</v>
      </c>
      <c r="F2628" t="s">
        <v>14</v>
      </c>
      <c r="G2628" t="s">
        <v>175</v>
      </c>
      <c r="H2628" t="s">
        <v>37</v>
      </c>
      <c r="I2628" t="s">
        <v>187</v>
      </c>
      <c r="J2628" t="s">
        <v>119</v>
      </c>
      <c r="K2628" s="1">
        <v>45407</v>
      </c>
      <c r="L2628">
        <v>30</v>
      </c>
      <c r="M2628">
        <v>1</v>
      </c>
      <c r="N2628" t="s">
        <v>538</v>
      </c>
      <c r="O2628" t="s">
        <v>537</v>
      </c>
      <c r="P2628" t="s">
        <v>632</v>
      </c>
    </row>
    <row r="2629" spans="1:16" x14ac:dyDescent="0.25">
      <c r="A2629" t="s">
        <v>363</v>
      </c>
      <c r="B2629" t="s">
        <v>174</v>
      </c>
      <c r="C2629" t="s">
        <v>64</v>
      </c>
      <c r="D2629" t="s">
        <v>354</v>
      </c>
      <c r="E2629" t="s">
        <v>197</v>
      </c>
      <c r="F2629" t="s">
        <v>14</v>
      </c>
      <c r="G2629" t="s">
        <v>175</v>
      </c>
      <c r="H2629" t="s">
        <v>37</v>
      </c>
      <c r="I2629" t="s">
        <v>187</v>
      </c>
      <c r="J2629" t="s">
        <v>119</v>
      </c>
      <c r="K2629" s="1">
        <v>45408</v>
      </c>
      <c r="L2629">
        <v>60</v>
      </c>
      <c r="M2629">
        <v>1</v>
      </c>
      <c r="N2629" t="s">
        <v>538</v>
      </c>
      <c r="O2629" t="s">
        <v>537</v>
      </c>
      <c r="P2629" t="s">
        <v>632</v>
      </c>
    </row>
    <row r="2630" spans="1:16" x14ac:dyDescent="0.25">
      <c r="A2630" t="s">
        <v>363</v>
      </c>
      <c r="B2630" t="s">
        <v>174</v>
      </c>
      <c r="C2630" t="s">
        <v>64</v>
      </c>
      <c r="D2630" t="s">
        <v>354</v>
      </c>
      <c r="E2630" t="s">
        <v>197</v>
      </c>
      <c r="F2630" t="s">
        <v>14</v>
      </c>
      <c r="G2630" t="s">
        <v>175</v>
      </c>
      <c r="H2630" t="s">
        <v>37</v>
      </c>
      <c r="I2630" t="s">
        <v>187</v>
      </c>
      <c r="J2630" t="s">
        <v>119</v>
      </c>
      <c r="K2630" s="1">
        <v>45412</v>
      </c>
      <c r="L2630">
        <v>60</v>
      </c>
      <c r="M2630">
        <v>2</v>
      </c>
      <c r="N2630" t="s">
        <v>538</v>
      </c>
      <c r="O2630" t="s">
        <v>537</v>
      </c>
      <c r="P2630" t="s">
        <v>632</v>
      </c>
    </row>
    <row r="2631" spans="1:16" x14ac:dyDescent="0.25">
      <c r="A2631" t="s">
        <v>363</v>
      </c>
      <c r="B2631" t="s">
        <v>174</v>
      </c>
      <c r="C2631" t="s">
        <v>64</v>
      </c>
      <c r="D2631" t="s">
        <v>354</v>
      </c>
      <c r="E2631" t="s">
        <v>197</v>
      </c>
      <c r="F2631" t="s">
        <v>14</v>
      </c>
      <c r="G2631" t="s">
        <v>175</v>
      </c>
      <c r="H2631" t="s">
        <v>37</v>
      </c>
      <c r="I2631" t="s">
        <v>187</v>
      </c>
      <c r="J2631" t="s">
        <v>119</v>
      </c>
      <c r="K2631" s="1">
        <v>45413</v>
      </c>
      <c r="L2631">
        <v>90</v>
      </c>
      <c r="M2631">
        <v>2</v>
      </c>
      <c r="N2631" t="s">
        <v>538</v>
      </c>
      <c r="O2631" t="s">
        <v>537</v>
      </c>
      <c r="P2631" t="s">
        <v>632</v>
      </c>
    </row>
    <row r="2632" spans="1:16" x14ac:dyDescent="0.25">
      <c r="A2632" t="s">
        <v>363</v>
      </c>
      <c r="B2632" t="s">
        <v>174</v>
      </c>
      <c r="C2632" t="s">
        <v>64</v>
      </c>
      <c r="D2632" t="s">
        <v>354</v>
      </c>
      <c r="E2632" t="s">
        <v>197</v>
      </c>
      <c r="F2632" t="s">
        <v>14</v>
      </c>
      <c r="G2632" t="s">
        <v>175</v>
      </c>
      <c r="H2632" t="s">
        <v>37</v>
      </c>
      <c r="I2632" t="s">
        <v>187</v>
      </c>
      <c r="J2632" t="s">
        <v>119</v>
      </c>
      <c r="K2632" s="1">
        <v>45414</v>
      </c>
      <c r="L2632">
        <v>120</v>
      </c>
      <c r="M2632">
        <v>2</v>
      </c>
      <c r="N2632" t="s">
        <v>538</v>
      </c>
      <c r="O2632" t="s">
        <v>537</v>
      </c>
      <c r="P2632" t="s">
        <v>632</v>
      </c>
    </row>
    <row r="2633" spans="1:16" x14ac:dyDescent="0.25">
      <c r="A2633" t="s">
        <v>363</v>
      </c>
      <c r="B2633" t="s">
        <v>174</v>
      </c>
      <c r="C2633" t="s">
        <v>64</v>
      </c>
      <c r="D2633" t="s">
        <v>354</v>
      </c>
      <c r="E2633" t="s">
        <v>197</v>
      </c>
      <c r="F2633" t="s">
        <v>14</v>
      </c>
      <c r="G2633" t="s">
        <v>175</v>
      </c>
      <c r="H2633" t="s">
        <v>37</v>
      </c>
      <c r="I2633" t="s">
        <v>187</v>
      </c>
      <c r="J2633" t="s">
        <v>119</v>
      </c>
      <c r="K2633" s="1">
        <v>45415</v>
      </c>
      <c r="L2633">
        <v>30</v>
      </c>
      <c r="M2633">
        <v>2</v>
      </c>
      <c r="N2633" t="s">
        <v>538</v>
      </c>
      <c r="O2633" t="s">
        <v>537</v>
      </c>
      <c r="P2633" t="s">
        <v>632</v>
      </c>
    </row>
    <row r="2634" spans="1:16" x14ac:dyDescent="0.25">
      <c r="A2634" t="s">
        <v>363</v>
      </c>
      <c r="B2634" t="s">
        <v>174</v>
      </c>
      <c r="C2634" t="s">
        <v>64</v>
      </c>
      <c r="D2634" t="s">
        <v>354</v>
      </c>
      <c r="E2634" t="s">
        <v>197</v>
      </c>
      <c r="F2634" t="s">
        <v>14</v>
      </c>
      <c r="G2634" t="s">
        <v>175</v>
      </c>
      <c r="H2634" t="s">
        <v>37</v>
      </c>
      <c r="I2634" t="s">
        <v>187</v>
      </c>
      <c r="J2634" t="s">
        <v>119</v>
      </c>
      <c r="K2634" s="1">
        <v>45418</v>
      </c>
      <c r="L2634">
        <v>30</v>
      </c>
      <c r="M2634">
        <v>3</v>
      </c>
      <c r="N2634" t="s">
        <v>538</v>
      </c>
      <c r="O2634" t="s">
        <v>537</v>
      </c>
      <c r="P2634" t="s">
        <v>632</v>
      </c>
    </row>
    <row r="2635" spans="1:16" x14ac:dyDescent="0.25">
      <c r="A2635" t="s">
        <v>363</v>
      </c>
      <c r="B2635" t="s">
        <v>174</v>
      </c>
      <c r="C2635" t="s">
        <v>64</v>
      </c>
      <c r="D2635" t="s">
        <v>354</v>
      </c>
      <c r="E2635" t="s">
        <v>197</v>
      </c>
      <c r="F2635" t="s">
        <v>14</v>
      </c>
      <c r="G2635" t="s">
        <v>175</v>
      </c>
      <c r="H2635" t="s">
        <v>37</v>
      </c>
      <c r="I2635" t="s">
        <v>187</v>
      </c>
      <c r="J2635" t="s">
        <v>119</v>
      </c>
      <c r="K2635" s="1">
        <v>45419</v>
      </c>
      <c r="L2635">
        <v>90</v>
      </c>
      <c r="M2635">
        <v>3</v>
      </c>
      <c r="N2635" t="s">
        <v>538</v>
      </c>
      <c r="O2635" t="s">
        <v>537</v>
      </c>
      <c r="P2635" t="s">
        <v>632</v>
      </c>
    </row>
    <row r="2636" spans="1:16" x14ac:dyDescent="0.25">
      <c r="A2636" t="s">
        <v>363</v>
      </c>
      <c r="B2636" t="s">
        <v>174</v>
      </c>
      <c r="C2636" t="s">
        <v>64</v>
      </c>
      <c r="D2636" t="s">
        <v>354</v>
      </c>
      <c r="E2636" t="s">
        <v>197</v>
      </c>
      <c r="F2636" t="s">
        <v>14</v>
      </c>
      <c r="G2636" t="s">
        <v>175</v>
      </c>
      <c r="H2636" t="s">
        <v>37</v>
      </c>
      <c r="I2636" t="s">
        <v>187</v>
      </c>
      <c r="J2636" t="s">
        <v>119</v>
      </c>
      <c r="K2636" s="1">
        <v>45420</v>
      </c>
      <c r="L2636">
        <v>60</v>
      </c>
      <c r="M2636">
        <v>3</v>
      </c>
      <c r="N2636" t="s">
        <v>538</v>
      </c>
      <c r="O2636" t="s">
        <v>537</v>
      </c>
      <c r="P2636" t="s">
        <v>632</v>
      </c>
    </row>
    <row r="2637" spans="1:16" x14ac:dyDescent="0.25">
      <c r="A2637" t="s">
        <v>363</v>
      </c>
      <c r="B2637" t="s">
        <v>174</v>
      </c>
      <c r="C2637" t="s">
        <v>64</v>
      </c>
      <c r="D2637" t="s">
        <v>354</v>
      </c>
      <c r="E2637" t="s">
        <v>197</v>
      </c>
      <c r="F2637" t="s">
        <v>14</v>
      </c>
      <c r="G2637" t="s">
        <v>175</v>
      </c>
      <c r="H2637" t="s">
        <v>37</v>
      </c>
      <c r="I2637" t="s">
        <v>187</v>
      </c>
      <c r="J2637" t="s">
        <v>119</v>
      </c>
      <c r="K2637" s="1">
        <v>45426</v>
      </c>
      <c r="L2637">
        <v>60</v>
      </c>
      <c r="M2637">
        <v>4</v>
      </c>
      <c r="N2637" t="s">
        <v>538</v>
      </c>
      <c r="O2637" t="s">
        <v>537</v>
      </c>
      <c r="P2637" t="s">
        <v>632</v>
      </c>
    </row>
    <row r="2638" spans="1:16" x14ac:dyDescent="0.25">
      <c r="A2638" t="s">
        <v>363</v>
      </c>
      <c r="B2638" t="s">
        <v>174</v>
      </c>
      <c r="C2638" t="s">
        <v>64</v>
      </c>
      <c r="D2638" t="s">
        <v>354</v>
      </c>
      <c r="E2638" t="s">
        <v>197</v>
      </c>
      <c r="F2638" t="s">
        <v>14</v>
      </c>
      <c r="G2638" t="s">
        <v>175</v>
      </c>
      <c r="H2638" t="s">
        <v>37</v>
      </c>
      <c r="I2638" t="s">
        <v>187</v>
      </c>
      <c r="J2638" t="s">
        <v>119</v>
      </c>
      <c r="K2638" s="1">
        <v>45427</v>
      </c>
      <c r="L2638">
        <v>30</v>
      </c>
      <c r="M2638">
        <v>4</v>
      </c>
      <c r="N2638" t="s">
        <v>538</v>
      </c>
      <c r="O2638" t="s">
        <v>537</v>
      </c>
      <c r="P2638" t="s">
        <v>632</v>
      </c>
    </row>
    <row r="2639" spans="1:16" x14ac:dyDescent="0.25">
      <c r="A2639" t="s">
        <v>363</v>
      </c>
      <c r="B2639" t="s">
        <v>174</v>
      </c>
      <c r="C2639" t="s">
        <v>64</v>
      </c>
      <c r="D2639" t="s">
        <v>354</v>
      </c>
      <c r="E2639" t="s">
        <v>197</v>
      </c>
      <c r="F2639" t="s">
        <v>14</v>
      </c>
      <c r="G2639" t="s">
        <v>175</v>
      </c>
      <c r="H2639" t="s">
        <v>37</v>
      </c>
      <c r="I2639" t="s">
        <v>188</v>
      </c>
      <c r="J2639" t="s">
        <v>119</v>
      </c>
      <c r="K2639" s="1">
        <v>45411</v>
      </c>
      <c r="L2639">
        <v>60</v>
      </c>
      <c r="M2639">
        <v>2</v>
      </c>
      <c r="N2639" t="s">
        <v>538</v>
      </c>
      <c r="O2639" t="s">
        <v>537</v>
      </c>
      <c r="P2639" t="s">
        <v>632</v>
      </c>
    </row>
    <row r="2640" spans="1:16" x14ac:dyDescent="0.25">
      <c r="A2640" t="s">
        <v>363</v>
      </c>
      <c r="B2640" t="s">
        <v>174</v>
      </c>
      <c r="C2640" t="s">
        <v>64</v>
      </c>
      <c r="D2640" t="s">
        <v>354</v>
      </c>
      <c r="E2640" t="s">
        <v>197</v>
      </c>
      <c r="F2640" t="s">
        <v>14</v>
      </c>
      <c r="G2640" t="s">
        <v>175</v>
      </c>
      <c r="H2640" t="s">
        <v>37</v>
      </c>
      <c r="I2640" t="s">
        <v>188</v>
      </c>
      <c r="J2640" t="s">
        <v>119</v>
      </c>
      <c r="K2640" s="1">
        <v>45412</v>
      </c>
      <c r="L2640">
        <v>90</v>
      </c>
      <c r="M2640">
        <v>2</v>
      </c>
      <c r="N2640" t="s">
        <v>538</v>
      </c>
      <c r="O2640" t="s">
        <v>537</v>
      </c>
      <c r="P2640" t="s">
        <v>632</v>
      </c>
    </row>
    <row r="2641" spans="1:16" x14ac:dyDescent="0.25">
      <c r="A2641" t="s">
        <v>363</v>
      </c>
      <c r="B2641" t="s">
        <v>174</v>
      </c>
      <c r="C2641" t="s">
        <v>64</v>
      </c>
      <c r="D2641" t="s">
        <v>354</v>
      </c>
      <c r="E2641" t="s">
        <v>197</v>
      </c>
      <c r="F2641" t="s">
        <v>14</v>
      </c>
      <c r="G2641" t="s">
        <v>175</v>
      </c>
      <c r="H2641" t="s">
        <v>37</v>
      </c>
      <c r="I2641" t="s">
        <v>188</v>
      </c>
      <c r="J2641" t="s">
        <v>119</v>
      </c>
      <c r="K2641" s="1">
        <v>45413</v>
      </c>
      <c r="L2641">
        <v>60</v>
      </c>
      <c r="M2641">
        <v>2</v>
      </c>
      <c r="N2641" t="s">
        <v>538</v>
      </c>
      <c r="O2641" t="s">
        <v>537</v>
      </c>
      <c r="P2641" t="s">
        <v>632</v>
      </c>
    </row>
    <row r="2642" spans="1:16" x14ac:dyDescent="0.25">
      <c r="A2642" t="s">
        <v>363</v>
      </c>
      <c r="B2642" t="s">
        <v>174</v>
      </c>
      <c r="C2642" t="s">
        <v>64</v>
      </c>
      <c r="D2642" t="s">
        <v>354</v>
      </c>
      <c r="E2642" t="s">
        <v>197</v>
      </c>
      <c r="F2642" t="s">
        <v>14</v>
      </c>
      <c r="G2642" t="s">
        <v>175</v>
      </c>
      <c r="H2642" t="s">
        <v>37</v>
      </c>
      <c r="I2642" t="s">
        <v>188</v>
      </c>
      <c r="J2642" t="s">
        <v>119</v>
      </c>
      <c r="K2642" s="1">
        <v>45418</v>
      </c>
      <c r="L2642">
        <v>30</v>
      </c>
      <c r="M2642">
        <v>3</v>
      </c>
      <c r="N2642" t="s">
        <v>538</v>
      </c>
      <c r="O2642" t="s">
        <v>537</v>
      </c>
      <c r="P2642" t="s">
        <v>632</v>
      </c>
    </row>
    <row r="2643" spans="1:16" x14ac:dyDescent="0.25">
      <c r="A2643" t="s">
        <v>363</v>
      </c>
      <c r="B2643" t="s">
        <v>174</v>
      </c>
      <c r="C2643" t="s">
        <v>64</v>
      </c>
      <c r="D2643" t="s">
        <v>354</v>
      </c>
      <c r="E2643" t="s">
        <v>197</v>
      </c>
      <c r="F2643" t="s">
        <v>14</v>
      </c>
      <c r="G2643" t="s">
        <v>175</v>
      </c>
      <c r="H2643" t="s">
        <v>37</v>
      </c>
      <c r="I2643" t="s">
        <v>188</v>
      </c>
      <c r="J2643" t="s">
        <v>119</v>
      </c>
      <c r="K2643" s="1">
        <v>45425</v>
      </c>
      <c r="L2643">
        <v>60</v>
      </c>
      <c r="M2643">
        <v>4</v>
      </c>
      <c r="N2643" t="s">
        <v>538</v>
      </c>
      <c r="O2643" t="s">
        <v>537</v>
      </c>
      <c r="P2643" t="s">
        <v>632</v>
      </c>
    </row>
    <row r="2644" spans="1:16" x14ac:dyDescent="0.25">
      <c r="A2644" t="s">
        <v>363</v>
      </c>
      <c r="B2644" t="s">
        <v>174</v>
      </c>
      <c r="C2644" t="s">
        <v>64</v>
      </c>
      <c r="D2644" t="s">
        <v>354</v>
      </c>
      <c r="E2644" t="s">
        <v>197</v>
      </c>
      <c r="F2644" t="s">
        <v>14</v>
      </c>
      <c r="G2644" t="s">
        <v>175</v>
      </c>
      <c r="H2644" t="s">
        <v>37</v>
      </c>
      <c r="I2644" t="s">
        <v>188</v>
      </c>
      <c r="J2644" t="s">
        <v>119</v>
      </c>
      <c r="K2644" s="1">
        <v>45426</v>
      </c>
      <c r="L2644">
        <v>60</v>
      </c>
      <c r="M2644">
        <v>4</v>
      </c>
      <c r="N2644" t="s">
        <v>538</v>
      </c>
      <c r="O2644" t="s">
        <v>537</v>
      </c>
      <c r="P2644" t="s">
        <v>632</v>
      </c>
    </row>
    <row r="2645" spans="1:16" x14ac:dyDescent="0.25">
      <c r="A2645" t="s">
        <v>363</v>
      </c>
      <c r="B2645" t="s">
        <v>174</v>
      </c>
      <c r="C2645" t="s">
        <v>64</v>
      </c>
      <c r="D2645" t="s">
        <v>354</v>
      </c>
      <c r="E2645" t="s">
        <v>197</v>
      </c>
      <c r="F2645" t="s">
        <v>14</v>
      </c>
      <c r="G2645" t="s">
        <v>175</v>
      </c>
      <c r="H2645" t="s">
        <v>37</v>
      </c>
      <c r="I2645" t="s">
        <v>188</v>
      </c>
      <c r="J2645" t="s">
        <v>119</v>
      </c>
      <c r="K2645" s="1">
        <v>45427</v>
      </c>
      <c r="L2645">
        <v>60</v>
      </c>
      <c r="M2645">
        <v>4</v>
      </c>
      <c r="N2645" t="s">
        <v>538</v>
      </c>
      <c r="O2645" t="s">
        <v>537</v>
      </c>
      <c r="P2645" t="s">
        <v>632</v>
      </c>
    </row>
    <row r="2646" spans="1:16" x14ac:dyDescent="0.25">
      <c r="A2646" t="s">
        <v>363</v>
      </c>
      <c r="B2646" t="s">
        <v>174</v>
      </c>
      <c r="C2646" t="s">
        <v>64</v>
      </c>
      <c r="D2646" t="s">
        <v>354</v>
      </c>
      <c r="E2646" t="s">
        <v>197</v>
      </c>
      <c r="F2646" t="s">
        <v>14</v>
      </c>
      <c r="G2646" t="s">
        <v>175</v>
      </c>
      <c r="H2646" t="s">
        <v>37</v>
      </c>
      <c r="I2646" t="s">
        <v>188</v>
      </c>
      <c r="J2646" t="s">
        <v>119</v>
      </c>
      <c r="K2646" s="1">
        <v>45429</v>
      </c>
      <c r="L2646">
        <v>30</v>
      </c>
      <c r="M2646">
        <v>4</v>
      </c>
      <c r="N2646" t="s">
        <v>538</v>
      </c>
      <c r="O2646" t="s">
        <v>537</v>
      </c>
      <c r="P2646" t="s">
        <v>632</v>
      </c>
    </row>
    <row r="2647" spans="1:16" x14ac:dyDescent="0.25">
      <c r="A2647" t="s">
        <v>363</v>
      </c>
      <c r="B2647" t="s">
        <v>174</v>
      </c>
      <c r="C2647" t="s">
        <v>64</v>
      </c>
      <c r="D2647" t="s">
        <v>354</v>
      </c>
      <c r="E2647" t="s">
        <v>197</v>
      </c>
      <c r="F2647" t="s">
        <v>14</v>
      </c>
      <c r="G2647" t="s">
        <v>175</v>
      </c>
      <c r="H2647" t="s">
        <v>61</v>
      </c>
      <c r="I2647" t="s">
        <v>61</v>
      </c>
      <c r="J2647" t="s">
        <v>119</v>
      </c>
      <c r="K2647" s="1">
        <v>45429</v>
      </c>
      <c r="L2647">
        <v>60</v>
      </c>
      <c r="M2647">
        <v>4</v>
      </c>
      <c r="N2647" t="s">
        <v>538</v>
      </c>
      <c r="O2647" t="s">
        <v>537</v>
      </c>
      <c r="P2647" t="s">
        <v>632</v>
      </c>
    </row>
    <row r="2648" spans="1:16" x14ac:dyDescent="0.25">
      <c r="A2648" t="s">
        <v>363</v>
      </c>
      <c r="B2648" t="s">
        <v>174</v>
      </c>
      <c r="C2648" t="s">
        <v>64</v>
      </c>
      <c r="D2648" t="s">
        <v>354</v>
      </c>
      <c r="E2648" t="s">
        <v>197</v>
      </c>
      <c r="F2648" t="s">
        <v>14</v>
      </c>
      <c r="G2648" t="s">
        <v>175</v>
      </c>
      <c r="H2648" t="s">
        <v>46</v>
      </c>
      <c r="I2648" t="s">
        <v>202</v>
      </c>
      <c r="J2648" t="s">
        <v>118</v>
      </c>
      <c r="K2648" s="1">
        <v>45405</v>
      </c>
      <c r="L2648">
        <v>60</v>
      </c>
      <c r="M2648">
        <v>1</v>
      </c>
      <c r="N2648" t="s">
        <v>538</v>
      </c>
      <c r="O2648" t="s">
        <v>537</v>
      </c>
      <c r="P2648" t="s">
        <v>632</v>
      </c>
    </row>
    <row r="2649" spans="1:16" x14ac:dyDescent="0.25">
      <c r="A2649" t="s">
        <v>363</v>
      </c>
      <c r="B2649" t="s">
        <v>174</v>
      </c>
      <c r="C2649" t="s">
        <v>64</v>
      </c>
      <c r="D2649" t="s">
        <v>354</v>
      </c>
      <c r="E2649" t="s">
        <v>197</v>
      </c>
      <c r="F2649" t="s">
        <v>14</v>
      </c>
      <c r="G2649" t="s">
        <v>175</v>
      </c>
      <c r="H2649" t="s">
        <v>46</v>
      </c>
      <c r="I2649" t="s">
        <v>202</v>
      </c>
      <c r="J2649" t="s">
        <v>118</v>
      </c>
      <c r="K2649" s="1">
        <v>45407</v>
      </c>
      <c r="L2649">
        <v>60</v>
      </c>
      <c r="M2649">
        <v>1</v>
      </c>
      <c r="N2649" t="s">
        <v>538</v>
      </c>
      <c r="O2649" t="s">
        <v>537</v>
      </c>
      <c r="P2649" t="s">
        <v>632</v>
      </c>
    </row>
    <row r="2650" spans="1:16" x14ac:dyDescent="0.25">
      <c r="A2650" t="s">
        <v>363</v>
      </c>
      <c r="B2650" t="s">
        <v>174</v>
      </c>
      <c r="C2650" t="s">
        <v>64</v>
      </c>
      <c r="D2650" t="s">
        <v>354</v>
      </c>
      <c r="E2650" t="s">
        <v>197</v>
      </c>
      <c r="F2650" t="s">
        <v>14</v>
      </c>
      <c r="G2650" t="s">
        <v>175</v>
      </c>
      <c r="H2650" t="s">
        <v>46</v>
      </c>
      <c r="I2650" t="s">
        <v>202</v>
      </c>
      <c r="J2650" t="s">
        <v>118</v>
      </c>
      <c r="K2650" s="1">
        <v>45408</v>
      </c>
      <c r="L2650">
        <v>60</v>
      </c>
      <c r="M2650">
        <v>1</v>
      </c>
      <c r="N2650" t="s">
        <v>538</v>
      </c>
      <c r="O2650" t="s">
        <v>537</v>
      </c>
      <c r="P2650" t="s">
        <v>632</v>
      </c>
    </row>
    <row r="2651" spans="1:16" x14ac:dyDescent="0.25">
      <c r="A2651" t="s">
        <v>363</v>
      </c>
      <c r="B2651" t="s">
        <v>174</v>
      </c>
      <c r="C2651" t="s">
        <v>64</v>
      </c>
      <c r="D2651" t="s">
        <v>354</v>
      </c>
      <c r="E2651" t="s">
        <v>197</v>
      </c>
      <c r="F2651" t="s">
        <v>14</v>
      </c>
      <c r="G2651" t="s">
        <v>175</v>
      </c>
      <c r="H2651" t="s">
        <v>46</v>
      </c>
      <c r="I2651" t="s">
        <v>202</v>
      </c>
      <c r="J2651" t="s">
        <v>118</v>
      </c>
      <c r="K2651" s="1">
        <v>45422</v>
      </c>
      <c r="L2651">
        <v>60</v>
      </c>
      <c r="M2651">
        <v>3</v>
      </c>
      <c r="N2651" t="s">
        <v>538</v>
      </c>
      <c r="O2651" t="s">
        <v>537</v>
      </c>
      <c r="P2651" t="s">
        <v>632</v>
      </c>
    </row>
    <row r="2652" spans="1:16" x14ac:dyDescent="0.25">
      <c r="A2652" t="s">
        <v>363</v>
      </c>
      <c r="B2652" t="s">
        <v>174</v>
      </c>
      <c r="C2652" t="s">
        <v>64</v>
      </c>
      <c r="D2652" t="s">
        <v>354</v>
      </c>
      <c r="E2652" t="s">
        <v>197</v>
      </c>
      <c r="F2652" t="s">
        <v>14</v>
      </c>
      <c r="G2652" t="s">
        <v>175</v>
      </c>
      <c r="H2652" t="s">
        <v>46</v>
      </c>
      <c r="I2652" t="s">
        <v>202</v>
      </c>
      <c r="J2652" t="s">
        <v>118</v>
      </c>
      <c r="K2652" s="1">
        <v>45425</v>
      </c>
      <c r="L2652">
        <v>60</v>
      </c>
      <c r="M2652">
        <v>4</v>
      </c>
      <c r="N2652" t="s">
        <v>538</v>
      </c>
      <c r="O2652" t="s">
        <v>537</v>
      </c>
      <c r="P2652" t="s">
        <v>632</v>
      </c>
    </row>
    <row r="2653" spans="1:16" x14ac:dyDescent="0.25">
      <c r="A2653" t="s">
        <v>363</v>
      </c>
      <c r="B2653" t="s">
        <v>174</v>
      </c>
      <c r="C2653" t="s">
        <v>64</v>
      </c>
      <c r="D2653" t="s">
        <v>354</v>
      </c>
      <c r="E2653" t="s">
        <v>197</v>
      </c>
      <c r="F2653" t="s">
        <v>14</v>
      </c>
      <c r="G2653" t="s">
        <v>175</v>
      </c>
      <c r="H2653" t="s">
        <v>46</v>
      </c>
      <c r="I2653" t="s">
        <v>202</v>
      </c>
      <c r="J2653" t="s">
        <v>118</v>
      </c>
      <c r="K2653" s="1">
        <v>45426</v>
      </c>
      <c r="L2653">
        <v>60</v>
      </c>
      <c r="M2653">
        <v>4</v>
      </c>
      <c r="N2653" t="s">
        <v>538</v>
      </c>
      <c r="O2653" t="s">
        <v>537</v>
      </c>
      <c r="P2653" t="s">
        <v>632</v>
      </c>
    </row>
    <row r="2654" spans="1:16" x14ac:dyDescent="0.25">
      <c r="A2654" t="s">
        <v>363</v>
      </c>
      <c r="B2654" t="s">
        <v>174</v>
      </c>
      <c r="C2654" t="s">
        <v>64</v>
      </c>
      <c r="D2654" t="s">
        <v>354</v>
      </c>
      <c r="E2654" t="s">
        <v>197</v>
      </c>
      <c r="F2654" t="s">
        <v>14</v>
      </c>
      <c r="G2654" t="s">
        <v>175</v>
      </c>
      <c r="H2654" t="s">
        <v>46</v>
      </c>
      <c r="I2654" t="s">
        <v>202</v>
      </c>
      <c r="J2654" t="s">
        <v>118</v>
      </c>
      <c r="K2654" s="1">
        <v>45427</v>
      </c>
      <c r="L2654">
        <v>60</v>
      </c>
      <c r="M2654">
        <v>4</v>
      </c>
      <c r="N2654" t="s">
        <v>538</v>
      </c>
      <c r="O2654" t="s">
        <v>537</v>
      </c>
      <c r="P2654" t="s">
        <v>632</v>
      </c>
    </row>
    <row r="2655" spans="1:16" x14ac:dyDescent="0.25">
      <c r="A2655" t="s">
        <v>363</v>
      </c>
      <c r="B2655" t="s">
        <v>174</v>
      </c>
      <c r="C2655" t="s">
        <v>64</v>
      </c>
      <c r="D2655" t="s">
        <v>354</v>
      </c>
      <c r="E2655" t="s">
        <v>197</v>
      </c>
      <c r="F2655" t="s">
        <v>14</v>
      </c>
      <c r="G2655" t="s">
        <v>175</v>
      </c>
      <c r="H2655" t="s">
        <v>46</v>
      </c>
      <c r="I2655" t="s">
        <v>49</v>
      </c>
      <c r="J2655" t="s">
        <v>191</v>
      </c>
      <c r="K2655" s="1">
        <v>45413</v>
      </c>
      <c r="L2655">
        <v>60</v>
      </c>
      <c r="M2655">
        <v>2</v>
      </c>
      <c r="N2655" t="s">
        <v>538</v>
      </c>
      <c r="O2655" t="s">
        <v>537</v>
      </c>
      <c r="P2655" t="s">
        <v>632</v>
      </c>
    </row>
    <row r="2656" spans="1:16" x14ac:dyDescent="0.25">
      <c r="A2656" t="s">
        <v>363</v>
      </c>
      <c r="B2656" t="s">
        <v>174</v>
      </c>
      <c r="C2656" t="s">
        <v>64</v>
      </c>
      <c r="D2656" t="s">
        <v>354</v>
      </c>
      <c r="E2656" t="s">
        <v>197</v>
      </c>
      <c r="F2656" t="s">
        <v>14</v>
      </c>
      <c r="G2656" t="s">
        <v>175</v>
      </c>
      <c r="H2656" t="s">
        <v>46</v>
      </c>
      <c r="I2656" t="s">
        <v>49</v>
      </c>
      <c r="J2656" t="s">
        <v>191</v>
      </c>
      <c r="K2656" s="1">
        <v>45415</v>
      </c>
      <c r="L2656">
        <v>30</v>
      </c>
      <c r="M2656">
        <v>2</v>
      </c>
      <c r="N2656" t="s">
        <v>538</v>
      </c>
      <c r="O2656" t="s">
        <v>537</v>
      </c>
      <c r="P2656" t="s">
        <v>632</v>
      </c>
    </row>
    <row r="2657" spans="1:16" x14ac:dyDescent="0.25">
      <c r="A2657" t="s">
        <v>363</v>
      </c>
      <c r="B2657" t="s">
        <v>174</v>
      </c>
      <c r="C2657" t="s">
        <v>64</v>
      </c>
      <c r="D2657" t="s">
        <v>354</v>
      </c>
      <c r="E2657" t="s">
        <v>197</v>
      </c>
      <c r="F2657" t="s">
        <v>14</v>
      </c>
      <c r="G2657" t="s">
        <v>175</v>
      </c>
      <c r="H2657" t="s">
        <v>46</v>
      </c>
      <c r="I2657" t="s">
        <v>49</v>
      </c>
      <c r="J2657" t="s">
        <v>191</v>
      </c>
      <c r="K2657" s="1">
        <v>45418</v>
      </c>
      <c r="L2657">
        <v>30</v>
      </c>
      <c r="M2657">
        <v>3</v>
      </c>
      <c r="N2657" t="s">
        <v>538</v>
      </c>
      <c r="O2657" t="s">
        <v>537</v>
      </c>
      <c r="P2657" t="s">
        <v>632</v>
      </c>
    </row>
    <row r="2658" spans="1:16" x14ac:dyDescent="0.25">
      <c r="A2658" t="s">
        <v>363</v>
      </c>
      <c r="B2658" t="s">
        <v>174</v>
      </c>
      <c r="C2658" t="s">
        <v>64</v>
      </c>
      <c r="D2658" t="s">
        <v>354</v>
      </c>
      <c r="E2658" t="s">
        <v>197</v>
      </c>
      <c r="F2658" t="s">
        <v>14</v>
      </c>
      <c r="G2658" t="s">
        <v>175</v>
      </c>
      <c r="H2658" t="s">
        <v>46</v>
      </c>
      <c r="I2658" t="s">
        <v>49</v>
      </c>
      <c r="J2658" t="s">
        <v>191</v>
      </c>
      <c r="K2658" s="1">
        <v>45426</v>
      </c>
      <c r="L2658">
        <v>30</v>
      </c>
      <c r="M2658">
        <v>4</v>
      </c>
      <c r="N2658" t="s">
        <v>538</v>
      </c>
      <c r="O2658" t="s">
        <v>537</v>
      </c>
      <c r="P2658" t="s">
        <v>632</v>
      </c>
    </row>
    <row r="2659" spans="1:16" x14ac:dyDescent="0.25">
      <c r="A2659" t="s">
        <v>363</v>
      </c>
      <c r="B2659" t="s">
        <v>174</v>
      </c>
      <c r="C2659" t="s">
        <v>64</v>
      </c>
      <c r="D2659" t="s">
        <v>354</v>
      </c>
      <c r="E2659" t="s">
        <v>197</v>
      </c>
      <c r="F2659" t="s">
        <v>14</v>
      </c>
      <c r="G2659" t="s">
        <v>175</v>
      </c>
      <c r="H2659" t="s">
        <v>46</v>
      </c>
      <c r="I2659" t="s">
        <v>190</v>
      </c>
      <c r="J2659" t="s">
        <v>191</v>
      </c>
      <c r="K2659" s="1">
        <v>45404</v>
      </c>
      <c r="L2659">
        <v>60</v>
      </c>
      <c r="M2659">
        <v>1</v>
      </c>
      <c r="N2659" t="s">
        <v>538</v>
      </c>
      <c r="O2659" t="s">
        <v>537</v>
      </c>
      <c r="P2659" t="s">
        <v>632</v>
      </c>
    </row>
    <row r="2660" spans="1:16" x14ac:dyDescent="0.25">
      <c r="A2660" t="s">
        <v>363</v>
      </c>
      <c r="B2660" t="s">
        <v>174</v>
      </c>
      <c r="C2660" t="s">
        <v>64</v>
      </c>
      <c r="D2660" t="s">
        <v>354</v>
      </c>
      <c r="E2660" t="s">
        <v>197</v>
      </c>
      <c r="F2660" t="s">
        <v>14</v>
      </c>
      <c r="G2660" t="s">
        <v>175</v>
      </c>
      <c r="H2660" t="s">
        <v>46</v>
      </c>
      <c r="I2660" t="s">
        <v>190</v>
      </c>
      <c r="J2660" t="s">
        <v>191</v>
      </c>
      <c r="K2660" s="1">
        <v>45406</v>
      </c>
      <c r="L2660">
        <v>60</v>
      </c>
      <c r="M2660">
        <v>1</v>
      </c>
      <c r="N2660" t="s">
        <v>538</v>
      </c>
      <c r="O2660" t="s">
        <v>537</v>
      </c>
      <c r="P2660" t="s">
        <v>632</v>
      </c>
    </row>
    <row r="2661" spans="1:16" x14ac:dyDescent="0.25">
      <c r="A2661" t="s">
        <v>363</v>
      </c>
      <c r="B2661" t="s">
        <v>174</v>
      </c>
      <c r="C2661" t="s">
        <v>64</v>
      </c>
      <c r="D2661" t="s">
        <v>354</v>
      </c>
      <c r="E2661" t="s">
        <v>197</v>
      </c>
      <c r="F2661" t="s">
        <v>14</v>
      </c>
      <c r="G2661" t="s">
        <v>175</v>
      </c>
      <c r="H2661" t="s">
        <v>46</v>
      </c>
      <c r="I2661" t="s">
        <v>190</v>
      </c>
      <c r="J2661" t="s">
        <v>191</v>
      </c>
      <c r="K2661" s="1">
        <v>45407</v>
      </c>
      <c r="L2661">
        <v>10.001999999999899</v>
      </c>
      <c r="M2661">
        <v>1</v>
      </c>
      <c r="N2661" t="s">
        <v>538</v>
      </c>
      <c r="O2661" t="s">
        <v>537</v>
      </c>
      <c r="P2661" t="s">
        <v>632</v>
      </c>
    </row>
    <row r="2662" spans="1:16" x14ac:dyDescent="0.25">
      <c r="A2662" t="s">
        <v>363</v>
      </c>
      <c r="B2662" t="s">
        <v>174</v>
      </c>
      <c r="C2662" t="s">
        <v>64</v>
      </c>
      <c r="D2662" t="s">
        <v>354</v>
      </c>
      <c r="E2662" t="s">
        <v>197</v>
      </c>
      <c r="F2662" t="s">
        <v>14</v>
      </c>
      <c r="G2662" t="s">
        <v>175</v>
      </c>
      <c r="H2662" t="s">
        <v>46</v>
      </c>
      <c r="I2662" t="s">
        <v>190</v>
      </c>
      <c r="J2662" t="s">
        <v>191</v>
      </c>
      <c r="K2662" s="1">
        <v>45408</v>
      </c>
      <c r="L2662">
        <v>30</v>
      </c>
      <c r="M2662">
        <v>1</v>
      </c>
      <c r="N2662" t="s">
        <v>538</v>
      </c>
      <c r="O2662" t="s">
        <v>537</v>
      </c>
      <c r="P2662" t="s">
        <v>632</v>
      </c>
    </row>
    <row r="2663" spans="1:16" x14ac:dyDescent="0.25">
      <c r="A2663" t="s">
        <v>363</v>
      </c>
      <c r="B2663" t="s">
        <v>174</v>
      </c>
      <c r="C2663" t="s">
        <v>64</v>
      </c>
      <c r="D2663" t="s">
        <v>354</v>
      </c>
      <c r="E2663" t="s">
        <v>197</v>
      </c>
      <c r="F2663" t="s">
        <v>14</v>
      </c>
      <c r="G2663" t="s">
        <v>175</v>
      </c>
      <c r="H2663" t="s">
        <v>46</v>
      </c>
      <c r="I2663" t="s">
        <v>190</v>
      </c>
      <c r="J2663" t="s">
        <v>191</v>
      </c>
      <c r="K2663" s="1">
        <v>45411</v>
      </c>
      <c r="L2663">
        <v>60</v>
      </c>
      <c r="M2663">
        <v>2</v>
      </c>
      <c r="N2663" t="s">
        <v>538</v>
      </c>
      <c r="O2663" t="s">
        <v>537</v>
      </c>
      <c r="P2663" t="s">
        <v>632</v>
      </c>
    </row>
    <row r="2664" spans="1:16" x14ac:dyDescent="0.25">
      <c r="A2664" t="s">
        <v>363</v>
      </c>
      <c r="B2664" t="s">
        <v>174</v>
      </c>
      <c r="C2664" t="s">
        <v>64</v>
      </c>
      <c r="D2664" t="s">
        <v>354</v>
      </c>
      <c r="E2664" t="s">
        <v>197</v>
      </c>
      <c r="F2664" t="s">
        <v>14</v>
      </c>
      <c r="G2664" t="s">
        <v>175</v>
      </c>
      <c r="H2664" t="s">
        <v>46</v>
      </c>
      <c r="I2664" t="s">
        <v>190</v>
      </c>
      <c r="J2664" t="s">
        <v>191</v>
      </c>
      <c r="K2664" s="1">
        <v>45418</v>
      </c>
      <c r="L2664">
        <v>30</v>
      </c>
      <c r="M2664">
        <v>3</v>
      </c>
      <c r="N2664" t="s">
        <v>538</v>
      </c>
      <c r="O2664" t="s">
        <v>537</v>
      </c>
      <c r="P2664" t="s">
        <v>632</v>
      </c>
    </row>
    <row r="2665" spans="1:16" x14ac:dyDescent="0.25">
      <c r="A2665" t="s">
        <v>363</v>
      </c>
      <c r="B2665" t="s">
        <v>174</v>
      </c>
      <c r="C2665" t="s">
        <v>64</v>
      </c>
      <c r="D2665" t="s">
        <v>354</v>
      </c>
      <c r="E2665" t="s">
        <v>197</v>
      </c>
      <c r="F2665" t="s">
        <v>14</v>
      </c>
      <c r="G2665" t="s">
        <v>175</v>
      </c>
      <c r="H2665" t="s">
        <v>46</v>
      </c>
      <c r="I2665" t="s">
        <v>190</v>
      </c>
      <c r="J2665" t="s">
        <v>191</v>
      </c>
      <c r="K2665" s="1">
        <v>45420</v>
      </c>
      <c r="L2665">
        <v>30</v>
      </c>
      <c r="M2665">
        <v>3</v>
      </c>
      <c r="N2665" t="s">
        <v>538</v>
      </c>
      <c r="O2665" t="s">
        <v>537</v>
      </c>
      <c r="P2665" t="s">
        <v>632</v>
      </c>
    </row>
    <row r="2666" spans="1:16" x14ac:dyDescent="0.25">
      <c r="A2666" t="s">
        <v>363</v>
      </c>
      <c r="B2666" t="s">
        <v>174</v>
      </c>
      <c r="C2666" t="s">
        <v>64</v>
      </c>
      <c r="D2666" t="s">
        <v>354</v>
      </c>
      <c r="E2666" t="s">
        <v>197</v>
      </c>
      <c r="F2666" t="s">
        <v>14</v>
      </c>
      <c r="G2666" t="s">
        <v>175</v>
      </c>
      <c r="H2666" t="s">
        <v>46</v>
      </c>
      <c r="I2666" t="s">
        <v>190</v>
      </c>
      <c r="J2666" t="s">
        <v>191</v>
      </c>
      <c r="K2666" s="1">
        <v>45421</v>
      </c>
      <c r="L2666">
        <v>90</v>
      </c>
      <c r="M2666">
        <v>3</v>
      </c>
      <c r="N2666" t="s">
        <v>538</v>
      </c>
      <c r="O2666" t="s">
        <v>537</v>
      </c>
      <c r="P2666" t="s">
        <v>632</v>
      </c>
    </row>
    <row r="2667" spans="1:16" x14ac:dyDescent="0.25">
      <c r="A2667" t="s">
        <v>363</v>
      </c>
      <c r="B2667" t="s">
        <v>174</v>
      </c>
      <c r="C2667" t="s">
        <v>64</v>
      </c>
      <c r="D2667" t="s">
        <v>354</v>
      </c>
      <c r="E2667" t="s">
        <v>197</v>
      </c>
      <c r="F2667" t="s">
        <v>14</v>
      </c>
      <c r="G2667" t="s">
        <v>175</v>
      </c>
      <c r="H2667" t="s">
        <v>46</v>
      </c>
      <c r="I2667" t="s">
        <v>190</v>
      </c>
      <c r="J2667" t="s">
        <v>191</v>
      </c>
      <c r="K2667" s="1">
        <v>45426</v>
      </c>
      <c r="L2667">
        <v>90</v>
      </c>
      <c r="M2667">
        <v>4</v>
      </c>
      <c r="N2667" t="s">
        <v>538</v>
      </c>
      <c r="O2667" t="s">
        <v>537</v>
      </c>
      <c r="P2667" t="s">
        <v>632</v>
      </c>
    </row>
    <row r="2668" spans="1:16" x14ac:dyDescent="0.25">
      <c r="A2668" t="s">
        <v>363</v>
      </c>
      <c r="B2668" t="s">
        <v>174</v>
      </c>
      <c r="C2668" t="s">
        <v>64</v>
      </c>
      <c r="D2668" t="s">
        <v>354</v>
      </c>
      <c r="E2668" t="s">
        <v>197</v>
      </c>
      <c r="F2668" t="s">
        <v>14</v>
      </c>
      <c r="G2668" t="s">
        <v>175</v>
      </c>
      <c r="H2668" t="s">
        <v>46</v>
      </c>
      <c r="I2668" t="s">
        <v>190</v>
      </c>
      <c r="J2668" t="s">
        <v>191</v>
      </c>
      <c r="K2668" s="1">
        <v>45427</v>
      </c>
      <c r="L2668">
        <v>30</v>
      </c>
      <c r="M2668">
        <v>4</v>
      </c>
      <c r="N2668" t="s">
        <v>538</v>
      </c>
      <c r="O2668" t="s">
        <v>537</v>
      </c>
      <c r="P2668" t="s">
        <v>632</v>
      </c>
    </row>
    <row r="2669" spans="1:16" x14ac:dyDescent="0.25">
      <c r="A2669" t="s">
        <v>363</v>
      </c>
      <c r="B2669" t="s">
        <v>174</v>
      </c>
      <c r="C2669" t="s">
        <v>64</v>
      </c>
      <c r="D2669" t="s">
        <v>354</v>
      </c>
      <c r="E2669" t="s">
        <v>197</v>
      </c>
      <c r="F2669" t="s">
        <v>14</v>
      </c>
      <c r="G2669" t="s">
        <v>175</v>
      </c>
      <c r="H2669" t="s">
        <v>46</v>
      </c>
      <c r="I2669" t="s">
        <v>190</v>
      </c>
      <c r="J2669" t="s">
        <v>191</v>
      </c>
      <c r="K2669" s="1">
        <v>45428</v>
      </c>
      <c r="L2669">
        <v>30</v>
      </c>
      <c r="M2669">
        <v>4</v>
      </c>
      <c r="N2669" t="s">
        <v>538</v>
      </c>
      <c r="O2669" t="s">
        <v>537</v>
      </c>
      <c r="P2669" t="s">
        <v>632</v>
      </c>
    </row>
    <row r="2670" spans="1:16" x14ac:dyDescent="0.25">
      <c r="A2670" t="s">
        <v>363</v>
      </c>
      <c r="B2670" t="s">
        <v>174</v>
      </c>
      <c r="C2670" t="s">
        <v>64</v>
      </c>
      <c r="D2670" t="s">
        <v>354</v>
      </c>
      <c r="E2670" t="s">
        <v>197</v>
      </c>
      <c r="F2670" t="s">
        <v>14</v>
      </c>
      <c r="G2670" t="s">
        <v>175</v>
      </c>
      <c r="H2670" t="s">
        <v>192</v>
      </c>
      <c r="I2670" t="s">
        <v>260</v>
      </c>
      <c r="J2670" t="s">
        <v>118</v>
      </c>
      <c r="K2670" s="1">
        <v>45408</v>
      </c>
      <c r="L2670">
        <v>30</v>
      </c>
      <c r="M2670">
        <v>1</v>
      </c>
      <c r="N2670" t="s">
        <v>538</v>
      </c>
      <c r="O2670" t="s">
        <v>537</v>
      </c>
      <c r="P2670" t="s">
        <v>632</v>
      </c>
    </row>
    <row r="2671" spans="1:16" x14ac:dyDescent="0.25">
      <c r="A2671" t="s">
        <v>363</v>
      </c>
      <c r="B2671" t="s">
        <v>174</v>
      </c>
      <c r="C2671" t="s">
        <v>64</v>
      </c>
      <c r="D2671" t="s">
        <v>354</v>
      </c>
      <c r="E2671" t="s">
        <v>197</v>
      </c>
      <c r="F2671" t="s">
        <v>14</v>
      </c>
      <c r="G2671" t="s">
        <v>175</v>
      </c>
      <c r="H2671" t="s">
        <v>192</v>
      </c>
      <c r="I2671" t="s">
        <v>203</v>
      </c>
      <c r="J2671" t="s">
        <v>117</v>
      </c>
      <c r="K2671" s="1">
        <v>45404</v>
      </c>
      <c r="L2671">
        <v>10.001999999999899</v>
      </c>
      <c r="M2671">
        <v>1</v>
      </c>
      <c r="N2671" t="s">
        <v>538</v>
      </c>
      <c r="O2671" t="s">
        <v>537</v>
      </c>
      <c r="P2671" t="s">
        <v>632</v>
      </c>
    </row>
    <row r="2672" spans="1:16" x14ac:dyDescent="0.25">
      <c r="A2672" t="s">
        <v>363</v>
      </c>
      <c r="B2672" t="s">
        <v>174</v>
      </c>
      <c r="C2672" t="s">
        <v>64</v>
      </c>
      <c r="D2672" t="s">
        <v>354</v>
      </c>
      <c r="E2672" t="s">
        <v>197</v>
      </c>
      <c r="F2672" t="s">
        <v>14</v>
      </c>
      <c r="G2672" t="s">
        <v>175</v>
      </c>
      <c r="H2672" t="s">
        <v>192</v>
      </c>
      <c r="I2672" t="s">
        <v>203</v>
      </c>
      <c r="J2672" t="s">
        <v>117</v>
      </c>
      <c r="K2672" s="1">
        <v>45406</v>
      </c>
      <c r="L2672">
        <v>30</v>
      </c>
      <c r="M2672">
        <v>1</v>
      </c>
      <c r="N2672" t="s">
        <v>538</v>
      </c>
      <c r="O2672" t="s">
        <v>537</v>
      </c>
      <c r="P2672" t="s">
        <v>632</v>
      </c>
    </row>
    <row r="2673" spans="1:16" x14ac:dyDescent="0.25">
      <c r="A2673" t="s">
        <v>363</v>
      </c>
      <c r="B2673" t="s">
        <v>174</v>
      </c>
      <c r="C2673" t="s">
        <v>64</v>
      </c>
      <c r="D2673" t="s">
        <v>354</v>
      </c>
      <c r="E2673" t="s">
        <v>197</v>
      </c>
      <c r="F2673" t="s">
        <v>14</v>
      </c>
      <c r="G2673" t="s">
        <v>175</v>
      </c>
      <c r="H2673" t="s">
        <v>192</v>
      </c>
      <c r="I2673" t="s">
        <v>203</v>
      </c>
      <c r="J2673" t="s">
        <v>117</v>
      </c>
      <c r="K2673" s="1">
        <v>45407</v>
      </c>
      <c r="L2673">
        <v>10.001999999999899</v>
      </c>
      <c r="M2673">
        <v>1</v>
      </c>
      <c r="N2673" t="s">
        <v>538</v>
      </c>
      <c r="O2673" t="s">
        <v>537</v>
      </c>
      <c r="P2673" t="s">
        <v>632</v>
      </c>
    </row>
    <row r="2674" spans="1:16" x14ac:dyDescent="0.25">
      <c r="A2674" t="s">
        <v>363</v>
      </c>
      <c r="B2674" t="s">
        <v>174</v>
      </c>
      <c r="C2674" t="s">
        <v>64</v>
      </c>
      <c r="D2674" t="s">
        <v>354</v>
      </c>
      <c r="E2674" t="s">
        <v>197</v>
      </c>
      <c r="F2674" t="s">
        <v>14</v>
      </c>
      <c r="G2674" t="s">
        <v>175</v>
      </c>
      <c r="H2674" t="s">
        <v>192</v>
      </c>
      <c r="I2674" t="s">
        <v>203</v>
      </c>
      <c r="J2674" t="s">
        <v>117</v>
      </c>
      <c r="K2674" s="1">
        <v>45408</v>
      </c>
      <c r="L2674">
        <v>10.001999999999899</v>
      </c>
      <c r="M2674">
        <v>1</v>
      </c>
      <c r="N2674" t="s">
        <v>538</v>
      </c>
      <c r="O2674" t="s">
        <v>537</v>
      </c>
      <c r="P2674" t="s">
        <v>632</v>
      </c>
    </row>
    <row r="2675" spans="1:16" x14ac:dyDescent="0.25">
      <c r="A2675" t="s">
        <v>363</v>
      </c>
      <c r="B2675" t="s">
        <v>174</v>
      </c>
      <c r="C2675" t="s">
        <v>64</v>
      </c>
      <c r="D2675" t="s">
        <v>354</v>
      </c>
      <c r="E2675" t="s">
        <v>197</v>
      </c>
      <c r="F2675" t="s">
        <v>14</v>
      </c>
      <c r="G2675" t="s">
        <v>175</v>
      </c>
      <c r="H2675" t="s">
        <v>192</v>
      </c>
      <c r="I2675" t="s">
        <v>203</v>
      </c>
      <c r="J2675" t="s">
        <v>117</v>
      </c>
      <c r="K2675" s="1">
        <v>45412</v>
      </c>
      <c r="L2675">
        <v>30</v>
      </c>
      <c r="M2675">
        <v>2</v>
      </c>
      <c r="N2675" t="s">
        <v>538</v>
      </c>
      <c r="O2675" t="s">
        <v>537</v>
      </c>
      <c r="P2675" t="s">
        <v>632</v>
      </c>
    </row>
    <row r="2676" spans="1:16" x14ac:dyDescent="0.25">
      <c r="A2676" t="s">
        <v>363</v>
      </c>
      <c r="B2676" t="s">
        <v>174</v>
      </c>
      <c r="C2676" t="s">
        <v>64</v>
      </c>
      <c r="D2676" t="s">
        <v>354</v>
      </c>
      <c r="E2676" t="s">
        <v>197</v>
      </c>
      <c r="F2676" t="s">
        <v>14</v>
      </c>
      <c r="G2676" t="s">
        <v>175</v>
      </c>
      <c r="H2676" t="s">
        <v>192</v>
      </c>
      <c r="I2676" t="s">
        <v>203</v>
      </c>
      <c r="J2676" t="s">
        <v>117</v>
      </c>
      <c r="K2676" s="1">
        <v>45421</v>
      </c>
      <c r="L2676">
        <v>10.001999999999899</v>
      </c>
      <c r="M2676">
        <v>3</v>
      </c>
      <c r="N2676" t="s">
        <v>538</v>
      </c>
      <c r="O2676" t="s">
        <v>537</v>
      </c>
      <c r="P2676" t="s">
        <v>632</v>
      </c>
    </row>
    <row r="2677" spans="1:16" x14ac:dyDescent="0.25">
      <c r="A2677" t="s">
        <v>363</v>
      </c>
      <c r="B2677" t="s">
        <v>174</v>
      </c>
      <c r="C2677" t="s">
        <v>64</v>
      </c>
      <c r="D2677" t="s">
        <v>354</v>
      </c>
      <c r="E2677" t="s">
        <v>197</v>
      </c>
      <c r="F2677" t="s">
        <v>14</v>
      </c>
      <c r="G2677" t="s">
        <v>175</v>
      </c>
      <c r="H2677" t="s">
        <v>192</v>
      </c>
      <c r="I2677" t="s">
        <v>203</v>
      </c>
      <c r="J2677" t="s">
        <v>117</v>
      </c>
      <c r="K2677" s="1">
        <v>45425</v>
      </c>
      <c r="L2677">
        <v>10.001999999999899</v>
      </c>
      <c r="M2677">
        <v>4</v>
      </c>
      <c r="N2677" t="s">
        <v>538</v>
      </c>
      <c r="O2677" t="s">
        <v>537</v>
      </c>
      <c r="P2677" t="s">
        <v>632</v>
      </c>
    </row>
    <row r="2678" spans="1:16" x14ac:dyDescent="0.25">
      <c r="A2678" t="s">
        <v>363</v>
      </c>
      <c r="B2678" t="s">
        <v>174</v>
      </c>
      <c r="C2678" t="s">
        <v>64</v>
      </c>
      <c r="D2678" t="s">
        <v>354</v>
      </c>
      <c r="E2678" t="s">
        <v>197</v>
      </c>
      <c r="F2678" t="s">
        <v>14</v>
      </c>
      <c r="G2678" t="s">
        <v>175</v>
      </c>
      <c r="H2678" t="s">
        <v>192</v>
      </c>
      <c r="I2678" t="s">
        <v>193</v>
      </c>
      <c r="J2678" t="s">
        <v>191</v>
      </c>
      <c r="K2678" s="1">
        <v>45404</v>
      </c>
      <c r="L2678">
        <v>30</v>
      </c>
      <c r="M2678">
        <v>1</v>
      </c>
      <c r="N2678" t="s">
        <v>538</v>
      </c>
      <c r="O2678" t="s">
        <v>537</v>
      </c>
      <c r="P2678" t="s">
        <v>632</v>
      </c>
    </row>
    <row r="2679" spans="1:16" x14ac:dyDescent="0.25">
      <c r="A2679" t="s">
        <v>363</v>
      </c>
      <c r="B2679" t="s">
        <v>174</v>
      </c>
      <c r="C2679" t="s">
        <v>64</v>
      </c>
      <c r="D2679" t="s">
        <v>354</v>
      </c>
      <c r="E2679" t="s">
        <v>197</v>
      </c>
      <c r="F2679" t="s">
        <v>14</v>
      </c>
      <c r="G2679" t="s">
        <v>175</v>
      </c>
      <c r="H2679" t="s">
        <v>192</v>
      </c>
      <c r="I2679" t="s">
        <v>193</v>
      </c>
      <c r="J2679" t="s">
        <v>191</v>
      </c>
      <c r="K2679" s="1">
        <v>45406</v>
      </c>
      <c r="L2679">
        <v>30</v>
      </c>
      <c r="M2679">
        <v>1</v>
      </c>
      <c r="N2679" t="s">
        <v>538</v>
      </c>
      <c r="O2679" t="s">
        <v>537</v>
      </c>
      <c r="P2679" t="s">
        <v>632</v>
      </c>
    </row>
    <row r="2680" spans="1:16" x14ac:dyDescent="0.25">
      <c r="A2680" t="s">
        <v>363</v>
      </c>
      <c r="B2680" t="s">
        <v>174</v>
      </c>
      <c r="C2680" t="s">
        <v>64</v>
      </c>
      <c r="D2680" t="s">
        <v>354</v>
      </c>
      <c r="E2680" t="s">
        <v>197</v>
      </c>
      <c r="F2680" t="s">
        <v>14</v>
      </c>
      <c r="G2680" t="s">
        <v>175</v>
      </c>
      <c r="H2680" t="s">
        <v>192</v>
      </c>
      <c r="I2680" t="s">
        <v>193</v>
      </c>
      <c r="J2680" t="s">
        <v>191</v>
      </c>
      <c r="K2680" s="1">
        <v>45407</v>
      </c>
      <c r="L2680">
        <v>10.001999999999899</v>
      </c>
      <c r="M2680">
        <v>1</v>
      </c>
      <c r="N2680" t="s">
        <v>538</v>
      </c>
      <c r="O2680" t="s">
        <v>537</v>
      </c>
      <c r="P2680" t="s">
        <v>632</v>
      </c>
    </row>
    <row r="2681" spans="1:16" x14ac:dyDescent="0.25">
      <c r="A2681" t="s">
        <v>363</v>
      </c>
      <c r="B2681" t="s">
        <v>174</v>
      </c>
      <c r="C2681" t="s">
        <v>64</v>
      </c>
      <c r="D2681" t="s">
        <v>354</v>
      </c>
      <c r="E2681" t="s">
        <v>197</v>
      </c>
      <c r="F2681" t="s">
        <v>14</v>
      </c>
      <c r="G2681" t="s">
        <v>175</v>
      </c>
      <c r="H2681" t="s">
        <v>192</v>
      </c>
      <c r="I2681" t="s">
        <v>193</v>
      </c>
      <c r="J2681" t="s">
        <v>191</v>
      </c>
      <c r="K2681" s="1">
        <v>45408</v>
      </c>
      <c r="L2681">
        <v>10.001999999999899</v>
      </c>
      <c r="M2681">
        <v>1</v>
      </c>
      <c r="N2681" t="s">
        <v>538</v>
      </c>
      <c r="O2681" t="s">
        <v>537</v>
      </c>
      <c r="P2681" t="s">
        <v>632</v>
      </c>
    </row>
    <row r="2682" spans="1:16" x14ac:dyDescent="0.25">
      <c r="A2682" t="s">
        <v>363</v>
      </c>
      <c r="B2682" t="s">
        <v>174</v>
      </c>
      <c r="C2682" t="s">
        <v>64</v>
      </c>
      <c r="D2682" t="s">
        <v>354</v>
      </c>
      <c r="E2682" t="s">
        <v>197</v>
      </c>
      <c r="F2682" t="s">
        <v>14</v>
      </c>
      <c r="G2682" t="s">
        <v>175</v>
      </c>
      <c r="H2682" t="s">
        <v>192</v>
      </c>
      <c r="I2682" t="s">
        <v>193</v>
      </c>
      <c r="J2682" t="s">
        <v>191</v>
      </c>
      <c r="K2682" s="1">
        <v>45411</v>
      </c>
      <c r="L2682">
        <v>30</v>
      </c>
      <c r="M2682">
        <v>2</v>
      </c>
      <c r="N2682" t="s">
        <v>538</v>
      </c>
      <c r="O2682" t="s">
        <v>537</v>
      </c>
      <c r="P2682" t="s">
        <v>632</v>
      </c>
    </row>
    <row r="2683" spans="1:16" x14ac:dyDescent="0.25">
      <c r="A2683" t="s">
        <v>363</v>
      </c>
      <c r="B2683" t="s">
        <v>174</v>
      </c>
      <c r="C2683" t="s">
        <v>64</v>
      </c>
      <c r="D2683" t="s">
        <v>354</v>
      </c>
      <c r="E2683" t="s">
        <v>197</v>
      </c>
      <c r="F2683" t="s">
        <v>14</v>
      </c>
      <c r="G2683" t="s">
        <v>175</v>
      </c>
      <c r="H2683" t="s">
        <v>192</v>
      </c>
      <c r="I2683" t="s">
        <v>193</v>
      </c>
      <c r="J2683" t="s">
        <v>191</v>
      </c>
      <c r="K2683" s="1">
        <v>45421</v>
      </c>
      <c r="L2683">
        <v>30</v>
      </c>
      <c r="M2683">
        <v>3</v>
      </c>
      <c r="N2683" t="s">
        <v>538</v>
      </c>
      <c r="O2683" t="s">
        <v>537</v>
      </c>
      <c r="P2683" t="s">
        <v>632</v>
      </c>
    </row>
    <row r="2684" spans="1:16" x14ac:dyDescent="0.25">
      <c r="A2684" t="s">
        <v>363</v>
      </c>
      <c r="B2684" t="s">
        <v>174</v>
      </c>
      <c r="C2684" t="s">
        <v>64</v>
      </c>
      <c r="D2684" t="s">
        <v>354</v>
      </c>
      <c r="E2684" t="s">
        <v>197</v>
      </c>
      <c r="F2684" t="s">
        <v>14</v>
      </c>
      <c r="G2684" t="s">
        <v>175</v>
      </c>
      <c r="H2684" t="s">
        <v>192</v>
      </c>
      <c r="I2684" t="s">
        <v>193</v>
      </c>
      <c r="J2684" t="s">
        <v>191</v>
      </c>
      <c r="K2684" s="1">
        <v>45425</v>
      </c>
      <c r="L2684">
        <v>10.001999999999899</v>
      </c>
      <c r="M2684">
        <v>4</v>
      </c>
      <c r="N2684" t="s">
        <v>538</v>
      </c>
      <c r="O2684" t="s">
        <v>537</v>
      </c>
      <c r="P2684" t="s">
        <v>632</v>
      </c>
    </row>
    <row r="2685" spans="1:16" x14ac:dyDescent="0.25">
      <c r="A2685" t="s">
        <v>363</v>
      </c>
      <c r="B2685" t="s">
        <v>174</v>
      </c>
      <c r="C2685" t="s">
        <v>64</v>
      </c>
      <c r="D2685" t="s">
        <v>354</v>
      </c>
      <c r="E2685" t="s">
        <v>197</v>
      </c>
      <c r="F2685" t="s">
        <v>14</v>
      </c>
      <c r="G2685" t="s">
        <v>175</v>
      </c>
      <c r="H2685" t="s">
        <v>192</v>
      </c>
      <c r="I2685" t="s">
        <v>193</v>
      </c>
      <c r="J2685" t="s">
        <v>191</v>
      </c>
      <c r="K2685" s="1">
        <v>45426</v>
      </c>
      <c r="L2685">
        <v>10.001999999999899</v>
      </c>
      <c r="M2685">
        <v>4</v>
      </c>
      <c r="N2685" t="s">
        <v>538</v>
      </c>
      <c r="O2685" t="s">
        <v>537</v>
      </c>
      <c r="P2685" t="s">
        <v>632</v>
      </c>
    </row>
    <row r="2686" spans="1:16" x14ac:dyDescent="0.25">
      <c r="A2686" t="s">
        <v>363</v>
      </c>
      <c r="B2686" t="s">
        <v>174</v>
      </c>
      <c r="C2686" t="s">
        <v>64</v>
      </c>
      <c r="D2686" t="s">
        <v>354</v>
      </c>
      <c r="E2686" t="s">
        <v>197</v>
      </c>
      <c r="F2686" t="s">
        <v>14</v>
      </c>
      <c r="G2686" t="s">
        <v>175</v>
      </c>
      <c r="H2686" t="s">
        <v>192</v>
      </c>
      <c r="I2686" t="s">
        <v>193</v>
      </c>
      <c r="J2686" t="s">
        <v>191</v>
      </c>
      <c r="K2686" s="1">
        <v>45428</v>
      </c>
      <c r="L2686">
        <v>30</v>
      </c>
      <c r="M2686">
        <v>4</v>
      </c>
      <c r="N2686" t="s">
        <v>538</v>
      </c>
      <c r="O2686" t="s">
        <v>537</v>
      </c>
      <c r="P2686" t="s">
        <v>632</v>
      </c>
    </row>
    <row r="2687" spans="1:16" x14ac:dyDescent="0.25">
      <c r="A2687" t="s">
        <v>363</v>
      </c>
      <c r="B2687" t="s">
        <v>174</v>
      </c>
      <c r="C2687" t="s">
        <v>64</v>
      </c>
      <c r="D2687" t="s">
        <v>354</v>
      </c>
      <c r="E2687" t="s">
        <v>197</v>
      </c>
      <c r="F2687" t="s">
        <v>14</v>
      </c>
      <c r="G2687" t="s">
        <v>175</v>
      </c>
      <c r="H2687" t="s">
        <v>192</v>
      </c>
      <c r="I2687" t="s">
        <v>193</v>
      </c>
      <c r="J2687" t="s">
        <v>191</v>
      </c>
      <c r="K2687" s="1">
        <v>45429</v>
      </c>
      <c r="L2687">
        <v>30</v>
      </c>
      <c r="M2687">
        <v>4</v>
      </c>
      <c r="N2687" t="s">
        <v>538</v>
      </c>
      <c r="O2687" t="s">
        <v>537</v>
      </c>
      <c r="P2687" t="s">
        <v>632</v>
      </c>
    </row>
    <row r="2688" spans="1:16" x14ac:dyDescent="0.25">
      <c r="A2688" t="s">
        <v>363</v>
      </c>
      <c r="B2688" t="s">
        <v>174</v>
      </c>
      <c r="C2688" t="s">
        <v>64</v>
      </c>
      <c r="D2688" t="s">
        <v>354</v>
      </c>
      <c r="E2688" t="s">
        <v>197</v>
      </c>
      <c r="F2688" t="s">
        <v>14</v>
      </c>
      <c r="G2688" t="s">
        <v>175</v>
      </c>
      <c r="H2688" t="s">
        <v>192</v>
      </c>
      <c r="I2688" t="s">
        <v>194</v>
      </c>
      <c r="J2688" t="s">
        <v>191</v>
      </c>
      <c r="K2688" s="1">
        <v>45405</v>
      </c>
      <c r="L2688">
        <v>60</v>
      </c>
      <c r="M2688">
        <v>1</v>
      </c>
      <c r="N2688" t="s">
        <v>538</v>
      </c>
      <c r="O2688" t="s">
        <v>537</v>
      </c>
      <c r="P2688" t="s">
        <v>632</v>
      </c>
    </row>
    <row r="2689" spans="1:16" x14ac:dyDescent="0.25">
      <c r="A2689" t="s">
        <v>363</v>
      </c>
      <c r="B2689" t="s">
        <v>174</v>
      </c>
      <c r="C2689" t="s">
        <v>64</v>
      </c>
      <c r="D2689" t="s">
        <v>354</v>
      </c>
      <c r="E2689" t="s">
        <v>197</v>
      </c>
      <c r="F2689" t="s">
        <v>14</v>
      </c>
      <c r="G2689" t="s">
        <v>175</v>
      </c>
      <c r="H2689" t="s">
        <v>192</v>
      </c>
      <c r="I2689" t="s">
        <v>194</v>
      </c>
      <c r="J2689" t="s">
        <v>191</v>
      </c>
      <c r="K2689" s="1">
        <v>45406</v>
      </c>
      <c r="L2689">
        <v>30</v>
      </c>
      <c r="M2689">
        <v>1</v>
      </c>
      <c r="N2689" t="s">
        <v>538</v>
      </c>
      <c r="O2689" t="s">
        <v>537</v>
      </c>
      <c r="P2689" t="s">
        <v>632</v>
      </c>
    </row>
    <row r="2690" spans="1:16" x14ac:dyDescent="0.25">
      <c r="A2690" t="s">
        <v>363</v>
      </c>
      <c r="B2690" t="s">
        <v>174</v>
      </c>
      <c r="C2690" t="s">
        <v>64</v>
      </c>
      <c r="D2690" t="s">
        <v>354</v>
      </c>
      <c r="E2690" t="s">
        <v>197</v>
      </c>
      <c r="F2690" t="s">
        <v>14</v>
      </c>
      <c r="G2690" t="s">
        <v>175</v>
      </c>
      <c r="H2690" t="s">
        <v>192</v>
      </c>
      <c r="I2690" t="s">
        <v>194</v>
      </c>
      <c r="J2690" t="s">
        <v>191</v>
      </c>
      <c r="K2690" s="1">
        <v>45407</v>
      </c>
      <c r="L2690">
        <v>10.001999999999899</v>
      </c>
      <c r="M2690">
        <v>1</v>
      </c>
      <c r="N2690" t="s">
        <v>538</v>
      </c>
      <c r="O2690" t="s">
        <v>537</v>
      </c>
      <c r="P2690" t="s">
        <v>632</v>
      </c>
    </row>
    <row r="2691" spans="1:16" x14ac:dyDescent="0.25">
      <c r="A2691" t="s">
        <v>363</v>
      </c>
      <c r="B2691" t="s">
        <v>174</v>
      </c>
      <c r="C2691" t="s">
        <v>64</v>
      </c>
      <c r="D2691" t="s">
        <v>354</v>
      </c>
      <c r="E2691" t="s">
        <v>197</v>
      </c>
      <c r="F2691" t="s">
        <v>14</v>
      </c>
      <c r="G2691" t="s">
        <v>175</v>
      </c>
      <c r="H2691" t="s">
        <v>192</v>
      </c>
      <c r="I2691" t="s">
        <v>194</v>
      </c>
      <c r="J2691" t="s">
        <v>191</v>
      </c>
      <c r="K2691" s="1">
        <v>45408</v>
      </c>
      <c r="L2691">
        <v>10.001999999999899</v>
      </c>
      <c r="M2691">
        <v>1</v>
      </c>
      <c r="N2691" t="s">
        <v>538</v>
      </c>
      <c r="O2691" t="s">
        <v>537</v>
      </c>
      <c r="P2691" t="s">
        <v>632</v>
      </c>
    </row>
    <row r="2692" spans="1:16" x14ac:dyDescent="0.25">
      <c r="A2692" t="s">
        <v>363</v>
      </c>
      <c r="B2692" t="s">
        <v>174</v>
      </c>
      <c r="C2692" t="s">
        <v>64</v>
      </c>
      <c r="D2692" t="s">
        <v>354</v>
      </c>
      <c r="E2692" t="s">
        <v>197</v>
      </c>
      <c r="F2692" t="s">
        <v>14</v>
      </c>
      <c r="G2692" t="s">
        <v>175</v>
      </c>
      <c r="H2692" t="s">
        <v>192</v>
      </c>
      <c r="I2692" t="s">
        <v>194</v>
      </c>
      <c r="J2692" t="s">
        <v>191</v>
      </c>
      <c r="K2692" s="1">
        <v>45411</v>
      </c>
      <c r="L2692">
        <v>10.001999999999899</v>
      </c>
      <c r="M2692">
        <v>2</v>
      </c>
      <c r="N2692" t="s">
        <v>538</v>
      </c>
      <c r="O2692" t="s">
        <v>537</v>
      </c>
      <c r="P2692" t="s">
        <v>632</v>
      </c>
    </row>
    <row r="2693" spans="1:16" x14ac:dyDescent="0.25">
      <c r="A2693" t="s">
        <v>363</v>
      </c>
      <c r="B2693" t="s">
        <v>174</v>
      </c>
      <c r="C2693" t="s">
        <v>64</v>
      </c>
      <c r="D2693" t="s">
        <v>354</v>
      </c>
      <c r="E2693" t="s">
        <v>197</v>
      </c>
      <c r="F2693" t="s">
        <v>14</v>
      </c>
      <c r="G2693" t="s">
        <v>175</v>
      </c>
      <c r="H2693" t="s">
        <v>192</v>
      </c>
      <c r="I2693" t="s">
        <v>194</v>
      </c>
      <c r="J2693" t="s">
        <v>191</v>
      </c>
      <c r="K2693" s="1">
        <v>45414</v>
      </c>
      <c r="L2693">
        <v>10.001999999999899</v>
      </c>
      <c r="M2693">
        <v>2</v>
      </c>
      <c r="N2693" t="s">
        <v>538</v>
      </c>
      <c r="O2693" t="s">
        <v>537</v>
      </c>
      <c r="P2693" t="s">
        <v>632</v>
      </c>
    </row>
    <row r="2694" spans="1:16" x14ac:dyDescent="0.25">
      <c r="A2694" t="s">
        <v>363</v>
      </c>
      <c r="B2694" t="s">
        <v>174</v>
      </c>
      <c r="C2694" t="s">
        <v>64</v>
      </c>
      <c r="D2694" t="s">
        <v>354</v>
      </c>
      <c r="E2694" t="s">
        <v>197</v>
      </c>
      <c r="F2694" t="s">
        <v>14</v>
      </c>
      <c r="G2694" t="s">
        <v>175</v>
      </c>
      <c r="H2694" t="s">
        <v>192</v>
      </c>
      <c r="I2694" t="s">
        <v>194</v>
      </c>
      <c r="J2694" t="s">
        <v>191</v>
      </c>
      <c r="K2694" s="1">
        <v>45421</v>
      </c>
      <c r="L2694">
        <v>30</v>
      </c>
      <c r="M2694">
        <v>3</v>
      </c>
      <c r="N2694" t="s">
        <v>538</v>
      </c>
      <c r="O2694" t="s">
        <v>537</v>
      </c>
      <c r="P2694" t="s">
        <v>632</v>
      </c>
    </row>
    <row r="2695" spans="1:16" x14ac:dyDescent="0.25">
      <c r="A2695" t="s">
        <v>363</v>
      </c>
      <c r="B2695" t="s">
        <v>174</v>
      </c>
      <c r="C2695" t="s">
        <v>64</v>
      </c>
      <c r="D2695" t="s">
        <v>354</v>
      </c>
      <c r="E2695" t="s">
        <v>197</v>
      </c>
      <c r="F2695" t="s">
        <v>14</v>
      </c>
      <c r="G2695" t="s">
        <v>175</v>
      </c>
      <c r="H2695" t="s">
        <v>176</v>
      </c>
      <c r="I2695" t="s">
        <v>201</v>
      </c>
      <c r="J2695" t="s">
        <v>117</v>
      </c>
      <c r="K2695" s="1">
        <v>45405</v>
      </c>
      <c r="L2695">
        <v>30</v>
      </c>
      <c r="M2695">
        <v>1</v>
      </c>
      <c r="N2695" t="s">
        <v>538</v>
      </c>
      <c r="O2695" t="s">
        <v>537</v>
      </c>
      <c r="P2695" t="s">
        <v>632</v>
      </c>
    </row>
    <row r="2696" spans="1:16" x14ac:dyDescent="0.25">
      <c r="A2696" t="s">
        <v>363</v>
      </c>
      <c r="B2696" t="s">
        <v>174</v>
      </c>
      <c r="C2696" t="s">
        <v>64</v>
      </c>
      <c r="D2696" t="s">
        <v>354</v>
      </c>
      <c r="E2696" t="s">
        <v>197</v>
      </c>
      <c r="F2696" t="s">
        <v>14</v>
      </c>
      <c r="G2696" t="s">
        <v>175</v>
      </c>
      <c r="H2696" t="s">
        <v>176</v>
      </c>
      <c r="I2696" t="s">
        <v>201</v>
      </c>
      <c r="J2696" t="s">
        <v>117</v>
      </c>
      <c r="K2696" s="1">
        <v>45415</v>
      </c>
      <c r="L2696">
        <v>30</v>
      </c>
      <c r="M2696">
        <v>2</v>
      </c>
      <c r="N2696" t="s">
        <v>538</v>
      </c>
      <c r="O2696" t="s">
        <v>537</v>
      </c>
      <c r="P2696" t="s">
        <v>632</v>
      </c>
    </row>
    <row r="2697" spans="1:16" x14ac:dyDescent="0.25">
      <c r="A2697" t="s">
        <v>356</v>
      </c>
      <c r="B2697" t="s">
        <v>206</v>
      </c>
      <c r="C2697" t="s">
        <v>64</v>
      </c>
      <c r="E2697" t="s">
        <v>207</v>
      </c>
      <c r="F2697" t="s">
        <v>208</v>
      </c>
      <c r="G2697" t="s">
        <v>209</v>
      </c>
      <c r="H2697" t="s">
        <v>210</v>
      </c>
      <c r="I2697" t="s">
        <v>211</v>
      </c>
      <c r="J2697" t="s">
        <v>191</v>
      </c>
      <c r="K2697" s="1">
        <v>45413</v>
      </c>
      <c r="L2697">
        <v>60</v>
      </c>
      <c r="M2697">
        <v>2</v>
      </c>
      <c r="N2697" t="s">
        <v>538</v>
      </c>
      <c r="O2697" t="s">
        <v>539</v>
      </c>
      <c r="P2697" t="s">
        <v>634</v>
      </c>
    </row>
    <row r="2698" spans="1:16" x14ac:dyDescent="0.25">
      <c r="A2698" t="s">
        <v>356</v>
      </c>
      <c r="B2698" t="s">
        <v>206</v>
      </c>
      <c r="C2698" t="s">
        <v>64</v>
      </c>
      <c r="E2698" t="s">
        <v>207</v>
      </c>
      <c r="F2698" t="s">
        <v>208</v>
      </c>
      <c r="G2698" t="s">
        <v>209</v>
      </c>
      <c r="H2698" t="s">
        <v>210</v>
      </c>
      <c r="I2698" t="s">
        <v>211</v>
      </c>
      <c r="J2698" t="s">
        <v>191</v>
      </c>
      <c r="K2698" s="1">
        <v>45414</v>
      </c>
      <c r="L2698">
        <v>60</v>
      </c>
      <c r="M2698">
        <v>2</v>
      </c>
      <c r="N2698" t="s">
        <v>538</v>
      </c>
      <c r="O2698" t="s">
        <v>539</v>
      </c>
      <c r="P2698" t="s">
        <v>634</v>
      </c>
    </row>
    <row r="2699" spans="1:16" x14ac:dyDescent="0.25">
      <c r="A2699" t="s">
        <v>356</v>
      </c>
      <c r="B2699" t="s">
        <v>206</v>
      </c>
      <c r="C2699" t="s">
        <v>64</v>
      </c>
      <c r="E2699" t="s">
        <v>207</v>
      </c>
      <c r="F2699" t="s">
        <v>208</v>
      </c>
      <c r="G2699" t="s">
        <v>209</v>
      </c>
      <c r="H2699" t="s">
        <v>210</v>
      </c>
      <c r="I2699" t="s">
        <v>211</v>
      </c>
      <c r="J2699" t="s">
        <v>191</v>
      </c>
      <c r="K2699" s="1">
        <v>45415</v>
      </c>
      <c r="L2699">
        <v>60</v>
      </c>
      <c r="M2699">
        <v>2</v>
      </c>
      <c r="N2699" t="s">
        <v>538</v>
      </c>
      <c r="O2699" t="s">
        <v>539</v>
      </c>
      <c r="P2699" t="s">
        <v>634</v>
      </c>
    </row>
    <row r="2700" spans="1:16" x14ac:dyDescent="0.25">
      <c r="A2700" t="s">
        <v>356</v>
      </c>
      <c r="B2700" t="s">
        <v>206</v>
      </c>
      <c r="C2700" t="s">
        <v>64</v>
      </c>
      <c r="E2700" t="s">
        <v>207</v>
      </c>
      <c r="F2700" t="s">
        <v>208</v>
      </c>
      <c r="G2700" t="s">
        <v>209</v>
      </c>
      <c r="H2700" t="s">
        <v>210</v>
      </c>
      <c r="I2700" t="s">
        <v>211</v>
      </c>
      <c r="J2700" t="s">
        <v>191</v>
      </c>
      <c r="K2700" s="1">
        <v>45418</v>
      </c>
      <c r="L2700">
        <v>60</v>
      </c>
      <c r="M2700">
        <v>3</v>
      </c>
      <c r="N2700" t="s">
        <v>538</v>
      </c>
      <c r="O2700" t="s">
        <v>539</v>
      </c>
      <c r="P2700" t="s">
        <v>634</v>
      </c>
    </row>
    <row r="2701" spans="1:16" x14ac:dyDescent="0.25">
      <c r="A2701" t="s">
        <v>356</v>
      </c>
      <c r="B2701" t="s">
        <v>206</v>
      </c>
      <c r="C2701" t="s">
        <v>64</v>
      </c>
      <c r="E2701" t="s">
        <v>207</v>
      </c>
      <c r="F2701" t="s">
        <v>208</v>
      </c>
      <c r="G2701" t="s">
        <v>209</v>
      </c>
      <c r="H2701" t="s">
        <v>210</v>
      </c>
      <c r="I2701" t="s">
        <v>211</v>
      </c>
      <c r="J2701" t="s">
        <v>191</v>
      </c>
      <c r="K2701" s="1">
        <v>45419</v>
      </c>
      <c r="L2701">
        <v>60</v>
      </c>
      <c r="M2701">
        <v>3</v>
      </c>
      <c r="N2701" t="s">
        <v>538</v>
      </c>
      <c r="O2701" t="s">
        <v>539</v>
      </c>
      <c r="P2701" t="s">
        <v>634</v>
      </c>
    </row>
    <row r="2702" spans="1:16" x14ac:dyDescent="0.25">
      <c r="A2702" t="s">
        <v>356</v>
      </c>
      <c r="B2702" t="s">
        <v>206</v>
      </c>
      <c r="C2702" t="s">
        <v>64</v>
      </c>
      <c r="E2702" t="s">
        <v>207</v>
      </c>
      <c r="F2702" t="s">
        <v>208</v>
      </c>
      <c r="G2702" t="s">
        <v>209</v>
      </c>
      <c r="H2702" t="s">
        <v>210</v>
      </c>
      <c r="I2702" t="s">
        <v>211</v>
      </c>
      <c r="J2702" t="s">
        <v>191</v>
      </c>
      <c r="K2702" s="1">
        <v>45420</v>
      </c>
      <c r="L2702">
        <v>60</v>
      </c>
      <c r="M2702">
        <v>3</v>
      </c>
      <c r="N2702" t="s">
        <v>538</v>
      </c>
      <c r="O2702" t="s">
        <v>539</v>
      </c>
      <c r="P2702" t="s">
        <v>634</v>
      </c>
    </row>
    <row r="2703" spans="1:16" x14ac:dyDescent="0.25">
      <c r="A2703" t="s">
        <v>356</v>
      </c>
      <c r="B2703" t="s">
        <v>206</v>
      </c>
      <c r="C2703" t="s">
        <v>64</v>
      </c>
      <c r="E2703" t="s">
        <v>207</v>
      </c>
      <c r="F2703" t="s">
        <v>208</v>
      </c>
      <c r="G2703" t="s">
        <v>209</v>
      </c>
      <c r="H2703" t="s">
        <v>210</v>
      </c>
      <c r="I2703" t="s">
        <v>211</v>
      </c>
      <c r="J2703" t="s">
        <v>191</v>
      </c>
      <c r="K2703" s="1">
        <v>45421</v>
      </c>
      <c r="L2703">
        <v>60</v>
      </c>
      <c r="M2703">
        <v>3</v>
      </c>
      <c r="N2703" t="s">
        <v>538</v>
      </c>
      <c r="O2703" t="s">
        <v>539</v>
      </c>
      <c r="P2703" t="s">
        <v>634</v>
      </c>
    </row>
    <row r="2704" spans="1:16" x14ac:dyDescent="0.25">
      <c r="A2704" t="s">
        <v>356</v>
      </c>
      <c r="B2704" t="s">
        <v>206</v>
      </c>
      <c r="C2704" t="s">
        <v>64</v>
      </c>
      <c r="E2704" t="s">
        <v>207</v>
      </c>
      <c r="F2704" t="s">
        <v>208</v>
      </c>
      <c r="G2704" t="s">
        <v>209</v>
      </c>
      <c r="H2704" t="s">
        <v>210</v>
      </c>
      <c r="I2704" t="s">
        <v>211</v>
      </c>
      <c r="J2704" t="s">
        <v>191</v>
      </c>
      <c r="K2704" s="1">
        <v>45422</v>
      </c>
      <c r="L2704">
        <v>60</v>
      </c>
      <c r="M2704">
        <v>3</v>
      </c>
      <c r="N2704" t="s">
        <v>538</v>
      </c>
      <c r="O2704" t="s">
        <v>539</v>
      </c>
      <c r="P2704" t="s">
        <v>634</v>
      </c>
    </row>
    <row r="2705" spans="1:16" x14ac:dyDescent="0.25">
      <c r="A2705" t="s">
        <v>356</v>
      </c>
      <c r="B2705" t="s">
        <v>206</v>
      </c>
      <c r="C2705" t="s">
        <v>64</v>
      </c>
      <c r="E2705" t="s">
        <v>207</v>
      </c>
      <c r="F2705" t="s">
        <v>208</v>
      </c>
      <c r="G2705" t="s">
        <v>209</v>
      </c>
      <c r="H2705" t="s">
        <v>210</v>
      </c>
      <c r="I2705" t="s">
        <v>211</v>
      </c>
      <c r="J2705" t="s">
        <v>191</v>
      </c>
      <c r="K2705" s="1">
        <v>45425</v>
      </c>
      <c r="L2705">
        <v>90</v>
      </c>
      <c r="M2705">
        <v>4</v>
      </c>
      <c r="N2705" t="s">
        <v>538</v>
      </c>
      <c r="O2705" t="s">
        <v>539</v>
      </c>
      <c r="P2705" t="s">
        <v>634</v>
      </c>
    </row>
    <row r="2706" spans="1:16" x14ac:dyDescent="0.25">
      <c r="A2706" t="s">
        <v>356</v>
      </c>
      <c r="B2706" t="s">
        <v>206</v>
      </c>
      <c r="C2706" t="s">
        <v>64</v>
      </c>
      <c r="E2706" t="s">
        <v>207</v>
      </c>
      <c r="F2706" t="s">
        <v>208</v>
      </c>
      <c r="G2706" t="s">
        <v>209</v>
      </c>
      <c r="H2706" t="s">
        <v>210</v>
      </c>
      <c r="I2706" t="s">
        <v>211</v>
      </c>
      <c r="J2706" t="s">
        <v>191</v>
      </c>
      <c r="K2706" s="1">
        <v>45426</v>
      </c>
      <c r="L2706">
        <v>120</v>
      </c>
      <c r="M2706">
        <v>4</v>
      </c>
      <c r="N2706" t="s">
        <v>538</v>
      </c>
      <c r="O2706" t="s">
        <v>539</v>
      </c>
      <c r="P2706" t="s">
        <v>634</v>
      </c>
    </row>
    <row r="2707" spans="1:16" x14ac:dyDescent="0.25">
      <c r="A2707" t="s">
        <v>356</v>
      </c>
      <c r="B2707" t="s">
        <v>206</v>
      </c>
      <c r="C2707" t="s">
        <v>64</v>
      </c>
      <c r="E2707" t="s">
        <v>207</v>
      </c>
      <c r="F2707" t="s">
        <v>208</v>
      </c>
      <c r="G2707" t="s">
        <v>209</v>
      </c>
      <c r="H2707" t="s">
        <v>210</v>
      </c>
      <c r="I2707" t="s">
        <v>211</v>
      </c>
      <c r="J2707" t="s">
        <v>191</v>
      </c>
      <c r="K2707" s="1">
        <v>45427</v>
      </c>
      <c r="L2707">
        <v>60</v>
      </c>
      <c r="M2707">
        <v>4</v>
      </c>
      <c r="N2707" t="s">
        <v>538</v>
      </c>
      <c r="O2707" t="s">
        <v>539</v>
      </c>
      <c r="P2707" t="s">
        <v>634</v>
      </c>
    </row>
    <row r="2708" spans="1:16" x14ac:dyDescent="0.25">
      <c r="A2708" t="s">
        <v>356</v>
      </c>
      <c r="B2708" t="s">
        <v>206</v>
      </c>
      <c r="C2708" t="s">
        <v>64</v>
      </c>
      <c r="E2708" t="s">
        <v>207</v>
      </c>
      <c r="F2708" t="s">
        <v>208</v>
      </c>
      <c r="G2708" t="s">
        <v>209</v>
      </c>
      <c r="H2708" t="s">
        <v>210</v>
      </c>
      <c r="I2708" t="s">
        <v>211</v>
      </c>
      <c r="J2708" t="s">
        <v>191</v>
      </c>
      <c r="K2708" s="1">
        <v>45428</v>
      </c>
      <c r="L2708">
        <v>60</v>
      </c>
      <c r="M2708">
        <v>4</v>
      </c>
      <c r="N2708" t="s">
        <v>538</v>
      </c>
      <c r="O2708" t="s">
        <v>539</v>
      </c>
      <c r="P2708" t="s">
        <v>634</v>
      </c>
    </row>
    <row r="2709" spans="1:16" x14ac:dyDescent="0.25">
      <c r="A2709" t="s">
        <v>356</v>
      </c>
      <c r="B2709" t="s">
        <v>206</v>
      </c>
      <c r="C2709" t="s">
        <v>64</v>
      </c>
      <c r="E2709" t="s">
        <v>207</v>
      </c>
      <c r="F2709" t="s">
        <v>208</v>
      </c>
      <c r="G2709" t="s">
        <v>209</v>
      </c>
      <c r="H2709" t="s">
        <v>210</v>
      </c>
      <c r="I2709" t="s">
        <v>211</v>
      </c>
      <c r="J2709" t="s">
        <v>191</v>
      </c>
      <c r="K2709" s="1">
        <v>45429</v>
      </c>
      <c r="L2709">
        <v>60</v>
      </c>
      <c r="M2709">
        <v>4</v>
      </c>
      <c r="N2709" t="s">
        <v>538</v>
      </c>
      <c r="O2709" t="s">
        <v>539</v>
      </c>
      <c r="P2709" t="s">
        <v>634</v>
      </c>
    </row>
    <row r="2710" spans="1:16" x14ac:dyDescent="0.25">
      <c r="A2710" t="s">
        <v>356</v>
      </c>
      <c r="B2710" t="s">
        <v>206</v>
      </c>
      <c r="C2710" t="s">
        <v>64</v>
      </c>
      <c r="E2710" t="s">
        <v>207</v>
      </c>
      <c r="F2710" t="s">
        <v>208</v>
      </c>
      <c r="G2710" t="s">
        <v>209</v>
      </c>
      <c r="H2710" t="s">
        <v>210</v>
      </c>
      <c r="I2710" t="s">
        <v>212</v>
      </c>
      <c r="J2710" t="s">
        <v>191</v>
      </c>
      <c r="K2710" s="1">
        <v>45413</v>
      </c>
      <c r="L2710">
        <v>30</v>
      </c>
      <c r="M2710">
        <v>2</v>
      </c>
      <c r="N2710" t="s">
        <v>538</v>
      </c>
      <c r="O2710" t="s">
        <v>539</v>
      </c>
      <c r="P2710" t="s">
        <v>634</v>
      </c>
    </row>
    <row r="2711" spans="1:16" x14ac:dyDescent="0.25">
      <c r="A2711" t="s">
        <v>356</v>
      </c>
      <c r="B2711" t="s">
        <v>206</v>
      </c>
      <c r="C2711" t="s">
        <v>64</v>
      </c>
      <c r="E2711" t="s">
        <v>207</v>
      </c>
      <c r="F2711" t="s">
        <v>208</v>
      </c>
      <c r="G2711" t="s">
        <v>209</v>
      </c>
      <c r="H2711" t="s">
        <v>210</v>
      </c>
      <c r="I2711" t="s">
        <v>212</v>
      </c>
      <c r="J2711" t="s">
        <v>191</v>
      </c>
      <c r="K2711" s="1">
        <v>45414</v>
      </c>
      <c r="L2711">
        <v>30</v>
      </c>
      <c r="M2711">
        <v>2</v>
      </c>
      <c r="N2711" t="s">
        <v>538</v>
      </c>
      <c r="O2711" t="s">
        <v>539</v>
      </c>
      <c r="P2711" t="s">
        <v>634</v>
      </c>
    </row>
    <row r="2712" spans="1:16" x14ac:dyDescent="0.25">
      <c r="A2712" t="s">
        <v>356</v>
      </c>
      <c r="B2712" t="s">
        <v>206</v>
      </c>
      <c r="C2712" t="s">
        <v>64</v>
      </c>
      <c r="E2712" t="s">
        <v>207</v>
      </c>
      <c r="F2712" t="s">
        <v>208</v>
      </c>
      <c r="G2712" t="s">
        <v>209</v>
      </c>
      <c r="H2712" t="s">
        <v>210</v>
      </c>
      <c r="I2712" t="s">
        <v>212</v>
      </c>
      <c r="J2712" t="s">
        <v>191</v>
      </c>
      <c r="K2712" s="1">
        <v>45422</v>
      </c>
      <c r="L2712">
        <v>30</v>
      </c>
      <c r="M2712">
        <v>3</v>
      </c>
      <c r="N2712" t="s">
        <v>538</v>
      </c>
      <c r="O2712" t="s">
        <v>539</v>
      </c>
      <c r="P2712" t="s">
        <v>634</v>
      </c>
    </row>
    <row r="2713" spans="1:16" x14ac:dyDescent="0.25">
      <c r="A2713" t="s">
        <v>356</v>
      </c>
      <c r="B2713" t="s">
        <v>206</v>
      </c>
      <c r="C2713" t="s">
        <v>64</v>
      </c>
      <c r="E2713" t="s">
        <v>207</v>
      </c>
      <c r="F2713" t="s">
        <v>208</v>
      </c>
      <c r="G2713" t="s">
        <v>209</v>
      </c>
      <c r="H2713" t="s">
        <v>210</v>
      </c>
      <c r="I2713" t="s">
        <v>212</v>
      </c>
      <c r="J2713" t="s">
        <v>191</v>
      </c>
      <c r="K2713" s="1">
        <v>45425</v>
      </c>
      <c r="L2713">
        <v>30</v>
      </c>
      <c r="M2713">
        <v>4</v>
      </c>
      <c r="N2713" t="s">
        <v>538</v>
      </c>
      <c r="O2713" t="s">
        <v>539</v>
      </c>
      <c r="P2713" t="s">
        <v>634</v>
      </c>
    </row>
    <row r="2714" spans="1:16" x14ac:dyDescent="0.25">
      <c r="A2714" t="s">
        <v>356</v>
      </c>
      <c r="B2714" t="s">
        <v>206</v>
      </c>
      <c r="C2714" t="s">
        <v>64</v>
      </c>
      <c r="E2714" t="s">
        <v>207</v>
      </c>
      <c r="F2714" t="s">
        <v>208</v>
      </c>
      <c r="G2714" t="s">
        <v>209</v>
      </c>
      <c r="H2714" t="s">
        <v>210</v>
      </c>
      <c r="I2714" t="s">
        <v>212</v>
      </c>
      <c r="J2714" t="s">
        <v>191</v>
      </c>
      <c r="K2714" s="1">
        <v>45426</v>
      </c>
      <c r="L2714">
        <v>30</v>
      </c>
      <c r="M2714">
        <v>4</v>
      </c>
      <c r="N2714" t="s">
        <v>538</v>
      </c>
      <c r="O2714" t="s">
        <v>539</v>
      </c>
      <c r="P2714" t="s">
        <v>634</v>
      </c>
    </row>
    <row r="2715" spans="1:16" x14ac:dyDescent="0.25">
      <c r="A2715" t="s">
        <v>356</v>
      </c>
      <c r="B2715" t="s">
        <v>206</v>
      </c>
      <c r="C2715" t="s">
        <v>64</v>
      </c>
      <c r="E2715" t="s">
        <v>207</v>
      </c>
      <c r="F2715" t="s">
        <v>208</v>
      </c>
      <c r="G2715" t="s">
        <v>209</v>
      </c>
      <c r="H2715" t="s">
        <v>210</v>
      </c>
      <c r="I2715" t="s">
        <v>212</v>
      </c>
      <c r="J2715" t="s">
        <v>191</v>
      </c>
      <c r="K2715" s="1">
        <v>45429</v>
      </c>
      <c r="L2715">
        <v>30</v>
      </c>
      <c r="M2715">
        <v>4</v>
      </c>
      <c r="N2715" t="s">
        <v>538</v>
      </c>
      <c r="O2715" t="s">
        <v>539</v>
      </c>
      <c r="P2715" t="s">
        <v>634</v>
      </c>
    </row>
    <row r="2716" spans="1:16" x14ac:dyDescent="0.25">
      <c r="A2716" t="s">
        <v>356</v>
      </c>
      <c r="B2716" t="s">
        <v>206</v>
      </c>
      <c r="C2716" t="s">
        <v>64</v>
      </c>
      <c r="E2716" t="s">
        <v>207</v>
      </c>
      <c r="F2716" t="s">
        <v>208</v>
      </c>
      <c r="G2716" t="s">
        <v>209</v>
      </c>
      <c r="H2716" t="s">
        <v>210</v>
      </c>
      <c r="I2716" t="s">
        <v>213</v>
      </c>
      <c r="J2716" t="s">
        <v>191</v>
      </c>
      <c r="K2716" s="1">
        <v>45413</v>
      </c>
      <c r="L2716">
        <v>30</v>
      </c>
      <c r="M2716">
        <v>2</v>
      </c>
      <c r="N2716" t="s">
        <v>538</v>
      </c>
      <c r="O2716" t="s">
        <v>539</v>
      </c>
      <c r="P2716" t="s">
        <v>634</v>
      </c>
    </row>
    <row r="2717" spans="1:16" x14ac:dyDescent="0.25">
      <c r="A2717" t="s">
        <v>356</v>
      </c>
      <c r="B2717" t="s">
        <v>206</v>
      </c>
      <c r="C2717" t="s">
        <v>64</v>
      </c>
      <c r="E2717" t="s">
        <v>207</v>
      </c>
      <c r="F2717" t="s">
        <v>208</v>
      </c>
      <c r="G2717" t="s">
        <v>209</v>
      </c>
      <c r="H2717" t="s">
        <v>210</v>
      </c>
      <c r="I2717" t="s">
        <v>213</v>
      </c>
      <c r="J2717" t="s">
        <v>191</v>
      </c>
      <c r="K2717" s="1">
        <v>45415</v>
      </c>
      <c r="L2717">
        <v>30</v>
      </c>
      <c r="M2717">
        <v>2</v>
      </c>
      <c r="N2717" t="s">
        <v>538</v>
      </c>
      <c r="O2717" t="s">
        <v>539</v>
      </c>
      <c r="P2717" t="s">
        <v>634</v>
      </c>
    </row>
    <row r="2718" spans="1:16" x14ac:dyDescent="0.25">
      <c r="A2718" t="s">
        <v>356</v>
      </c>
      <c r="B2718" t="s">
        <v>206</v>
      </c>
      <c r="C2718" t="s">
        <v>64</v>
      </c>
      <c r="E2718" t="s">
        <v>207</v>
      </c>
      <c r="F2718" t="s">
        <v>208</v>
      </c>
      <c r="G2718" t="s">
        <v>209</v>
      </c>
      <c r="H2718" t="s">
        <v>210</v>
      </c>
      <c r="I2718" t="s">
        <v>213</v>
      </c>
      <c r="J2718" t="s">
        <v>191</v>
      </c>
      <c r="K2718" s="1">
        <v>45419</v>
      </c>
      <c r="L2718">
        <v>30</v>
      </c>
      <c r="M2718">
        <v>3</v>
      </c>
      <c r="N2718" t="s">
        <v>538</v>
      </c>
      <c r="O2718" t="s">
        <v>539</v>
      </c>
      <c r="P2718" t="s">
        <v>634</v>
      </c>
    </row>
    <row r="2719" spans="1:16" x14ac:dyDescent="0.25">
      <c r="A2719" t="s">
        <v>356</v>
      </c>
      <c r="B2719" t="s">
        <v>206</v>
      </c>
      <c r="C2719" t="s">
        <v>64</v>
      </c>
      <c r="E2719" t="s">
        <v>207</v>
      </c>
      <c r="F2719" t="s">
        <v>208</v>
      </c>
      <c r="G2719" t="s">
        <v>209</v>
      </c>
      <c r="H2719" t="s">
        <v>210</v>
      </c>
      <c r="I2719" t="s">
        <v>213</v>
      </c>
      <c r="J2719" t="s">
        <v>191</v>
      </c>
      <c r="K2719" s="1">
        <v>45420</v>
      </c>
      <c r="L2719">
        <v>60</v>
      </c>
      <c r="M2719">
        <v>3</v>
      </c>
      <c r="N2719" t="s">
        <v>538</v>
      </c>
      <c r="O2719" t="s">
        <v>539</v>
      </c>
      <c r="P2719" t="s">
        <v>634</v>
      </c>
    </row>
    <row r="2720" spans="1:16" x14ac:dyDescent="0.25">
      <c r="A2720" t="s">
        <v>356</v>
      </c>
      <c r="B2720" t="s">
        <v>206</v>
      </c>
      <c r="C2720" t="s">
        <v>64</v>
      </c>
      <c r="E2720" t="s">
        <v>207</v>
      </c>
      <c r="F2720" t="s">
        <v>208</v>
      </c>
      <c r="G2720" t="s">
        <v>209</v>
      </c>
      <c r="H2720" t="s">
        <v>210</v>
      </c>
      <c r="I2720" t="s">
        <v>213</v>
      </c>
      <c r="J2720" t="s">
        <v>191</v>
      </c>
      <c r="K2720" s="1">
        <v>45422</v>
      </c>
      <c r="L2720">
        <v>30</v>
      </c>
      <c r="M2720">
        <v>3</v>
      </c>
      <c r="N2720" t="s">
        <v>538</v>
      </c>
      <c r="O2720" t="s">
        <v>539</v>
      </c>
      <c r="P2720" t="s">
        <v>634</v>
      </c>
    </row>
    <row r="2721" spans="1:16" x14ac:dyDescent="0.25">
      <c r="A2721" t="s">
        <v>356</v>
      </c>
      <c r="B2721" t="s">
        <v>206</v>
      </c>
      <c r="C2721" t="s">
        <v>64</v>
      </c>
      <c r="E2721" t="s">
        <v>207</v>
      </c>
      <c r="F2721" t="s">
        <v>208</v>
      </c>
      <c r="G2721" t="s">
        <v>209</v>
      </c>
      <c r="H2721" t="s">
        <v>210</v>
      </c>
      <c r="I2721" t="s">
        <v>213</v>
      </c>
      <c r="J2721" t="s">
        <v>191</v>
      </c>
      <c r="K2721" s="1">
        <v>45427</v>
      </c>
      <c r="L2721">
        <v>30</v>
      </c>
      <c r="M2721">
        <v>4</v>
      </c>
      <c r="N2721" t="s">
        <v>538</v>
      </c>
      <c r="O2721" t="s">
        <v>539</v>
      </c>
      <c r="P2721" t="s">
        <v>634</v>
      </c>
    </row>
    <row r="2722" spans="1:16" x14ac:dyDescent="0.25">
      <c r="A2722" t="s">
        <v>356</v>
      </c>
      <c r="B2722" t="s">
        <v>206</v>
      </c>
      <c r="C2722" t="s">
        <v>64</v>
      </c>
      <c r="E2722" t="s">
        <v>207</v>
      </c>
      <c r="F2722" t="s">
        <v>208</v>
      </c>
      <c r="G2722" t="s">
        <v>209</v>
      </c>
      <c r="H2722" t="s">
        <v>210</v>
      </c>
      <c r="I2722" t="s">
        <v>213</v>
      </c>
      <c r="J2722" t="s">
        <v>191</v>
      </c>
      <c r="K2722" s="1">
        <v>45428</v>
      </c>
      <c r="L2722">
        <v>30</v>
      </c>
      <c r="M2722">
        <v>4</v>
      </c>
      <c r="N2722" t="s">
        <v>538</v>
      </c>
      <c r="O2722" t="s">
        <v>539</v>
      </c>
      <c r="P2722" t="s">
        <v>634</v>
      </c>
    </row>
    <row r="2723" spans="1:16" x14ac:dyDescent="0.25">
      <c r="A2723" t="s">
        <v>356</v>
      </c>
      <c r="B2723" t="s">
        <v>206</v>
      </c>
      <c r="C2723" t="s">
        <v>64</v>
      </c>
      <c r="E2723" t="s">
        <v>207</v>
      </c>
      <c r="F2723" t="s">
        <v>208</v>
      </c>
      <c r="G2723" t="s">
        <v>209</v>
      </c>
      <c r="H2723" t="s">
        <v>210</v>
      </c>
      <c r="I2723" t="s">
        <v>213</v>
      </c>
      <c r="J2723" t="s">
        <v>191</v>
      </c>
      <c r="K2723" s="1">
        <v>45429</v>
      </c>
      <c r="L2723">
        <v>30</v>
      </c>
      <c r="M2723">
        <v>4</v>
      </c>
      <c r="N2723" t="s">
        <v>538</v>
      </c>
      <c r="O2723" t="s">
        <v>539</v>
      </c>
      <c r="P2723" t="s">
        <v>634</v>
      </c>
    </row>
    <row r="2724" spans="1:16" x14ac:dyDescent="0.25">
      <c r="A2724" t="s">
        <v>356</v>
      </c>
      <c r="B2724" t="s">
        <v>206</v>
      </c>
      <c r="C2724" t="s">
        <v>64</v>
      </c>
      <c r="E2724" t="s">
        <v>207</v>
      </c>
      <c r="F2724" t="s">
        <v>208</v>
      </c>
      <c r="G2724" t="s">
        <v>209</v>
      </c>
      <c r="H2724" t="s">
        <v>37</v>
      </c>
      <c r="I2724" t="s">
        <v>219</v>
      </c>
      <c r="J2724" t="s">
        <v>119</v>
      </c>
      <c r="K2724" s="1">
        <v>45420</v>
      </c>
      <c r="L2724">
        <v>60</v>
      </c>
      <c r="M2724">
        <v>3</v>
      </c>
      <c r="N2724" t="s">
        <v>538</v>
      </c>
      <c r="O2724" t="s">
        <v>539</v>
      </c>
      <c r="P2724" t="s">
        <v>634</v>
      </c>
    </row>
    <row r="2725" spans="1:16" x14ac:dyDescent="0.25">
      <c r="A2725" t="s">
        <v>356</v>
      </c>
      <c r="B2725" t="s">
        <v>206</v>
      </c>
      <c r="C2725" t="s">
        <v>64</v>
      </c>
      <c r="E2725" t="s">
        <v>207</v>
      </c>
      <c r="F2725" t="s">
        <v>208</v>
      </c>
      <c r="G2725" t="s">
        <v>209</v>
      </c>
      <c r="H2725" t="s">
        <v>35</v>
      </c>
      <c r="I2725" t="s">
        <v>216</v>
      </c>
      <c r="J2725" t="s">
        <v>191</v>
      </c>
      <c r="K2725" s="1">
        <v>45414</v>
      </c>
      <c r="L2725">
        <v>30</v>
      </c>
      <c r="M2725">
        <v>2</v>
      </c>
      <c r="N2725" t="s">
        <v>538</v>
      </c>
      <c r="O2725" t="s">
        <v>539</v>
      </c>
      <c r="P2725" t="s">
        <v>634</v>
      </c>
    </row>
    <row r="2726" spans="1:16" x14ac:dyDescent="0.25">
      <c r="A2726" t="s">
        <v>356</v>
      </c>
      <c r="B2726" t="s">
        <v>206</v>
      </c>
      <c r="C2726" t="s">
        <v>64</v>
      </c>
      <c r="E2726" t="s">
        <v>207</v>
      </c>
      <c r="F2726" t="s">
        <v>208</v>
      </c>
      <c r="G2726" t="s">
        <v>209</v>
      </c>
      <c r="H2726" t="s">
        <v>35</v>
      </c>
      <c r="I2726" t="s">
        <v>216</v>
      </c>
      <c r="J2726" t="s">
        <v>191</v>
      </c>
      <c r="K2726" s="1">
        <v>45418</v>
      </c>
      <c r="L2726">
        <v>30</v>
      </c>
      <c r="M2726">
        <v>3</v>
      </c>
      <c r="N2726" t="s">
        <v>538</v>
      </c>
      <c r="O2726" t="s">
        <v>539</v>
      </c>
      <c r="P2726" t="s">
        <v>634</v>
      </c>
    </row>
    <row r="2727" spans="1:16" x14ac:dyDescent="0.25">
      <c r="A2727" t="s">
        <v>356</v>
      </c>
      <c r="B2727" t="s">
        <v>206</v>
      </c>
      <c r="C2727" t="s">
        <v>64</v>
      </c>
      <c r="E2727" t="s">
        <v>207</v>
      </c>
      <c r="F2727" t="s">
        <v>208</v>
      </c>
      <c r="G2727" t="s">
        <v>209</v>
      </c>
      <c r="H2727" t="s">
        <v>35</v>
      </c>
      <c r="I2727" t="s">
        <v>216</v>
      </c>
      <c r="J2727" t="s">
        <v>191</v>
      </c>
      <c r="K2727" s="1">
        <v>45425</v>
      </c>
      <c r="L2727">
        <v>30</v>
      </c>
      <c r="M2727">
        <v>4</v>
      </c>
      <c r="N2727" t="s">
        <v>538</v>
      </c>
      <c r="O2727" t="s">
        <v>539</v>
      </c>
      <c r="P2727" t="s">
        <v>634</v>
      </c>
    </row>
    <row r="2728" spans="1:16" x14ac:dyDescent="0.25">
      <c r="A2728" t="s">
        <v>356</v>
      </c>
      <c r="B2728" t="s">
        <v>206</v>
      </c>
      <c r="C2728" t="s">
        <v>64</v>
      </c>
      <c r="E2728" t="s">
        <v>207</v>
      </c>
      <c r="F2728" t="s">
        <v>208</v>
      </c>
      <c r="G2728" t="s">
        <v>209</v>
      </c>
      <c r="H2728" t="s">
        <v>37</v>
      </c>
      <c r="I2728" t="s">
        <v>243</v>
      </c>
      <c r="J2728" t="s">
        <v>119</v>
      </c>
      <c r="K2728" s="1">
        <v>45419</v>
      </c>
      <c r="L2728">
        <v>60</v>
      </c>
      <c r="M2728">
        <v>3</v>
      </c>
      <c r="N2728" t="s">
        <v>538</v>
      </c>
      <c r="O2728" t="s">
        <v>539</v>
      </c>
      <c r="P2728" t="s">
        <v>634</v>
      </c>
    </row>
    <row r="2729" spans="1:16" x14ac:dyDescent="0.25">
      <c r="A2729" t="s">
        <v>356</v>
      </c>
      <c r="B2729" t="s">
        <v>206</v>
      </c>
      <c r="C2729" t="s">
        <v>64</v>
      </c>
      <c r="E2729" t="s">
        <v>207</v>
      </c>
      <c r="F2729" t="s">
        <v>208</v>
      </c>
      <c r="G2729" t="s">
        <v>209</v>
      </c>
      <c r="H2729" t="s">
        <v>37</v>
      </c>
      <c r="I2729" t="s">
        <v>217</v>
      </c>
      <c r="J2729" t="s">
        <v>119</v>
      </c>
      <c r="K2729" s="1">
        <v>45413</v>
      </c>
      <c r="L2729">
        <v>150</v>
      </c>
      <c r="M2729">
        <v>2</v>
      </c>
      <c r="N2729" t="s">
        <v>538</v>
      </c>
      <c r="O2729" t="s">
        <v>539</v>
      </c>
      <c r="P2729" t="s">
        <v>634</v>
      </c>
    </row>
    <row r="2730" spans="1:16" x14ac:dyDescent="0.25">
      <c r="A2730" t="s">
        <v>356</v>
      </c>
      <c r="B2730" t="s">
        <v>206</v>
      </c>
      <c r="C2730" t="s">
        <v>64</v>
      </c>
      <c r="E2730" t="s">
        <v>207</v>
      </c>
      <c r="F2730" t="s">
        <v>208</v>
      </c>
      <c r="G2730" t="s">
        <v>209</v>
      </c>
      <c r="H2730" t="s">
        <v>37</v>
      </c>
      <c r="I2730" t="s">
        <v>217</v>
      </c>
      <c r="J2730" t="s">
        <v>119</v>
      </c>
      <c r="K2730" s="1">
        <v>45415</v>
      </c>
      <c r="L2730">
        <v>60</v>
      </c>
      <c r="M2730">
        <v>2</v>
      </c>
      <c r="N2730" t="s">
        <v>538</v>
      </c>
      <c r="O2730" t="s">
        <v>539</v>
      </c>
      <c r="P2730" t="s">
        <v>634</v>
      </c>
    </row>
    <row r="2731" spans="1:16" x14ac:dyDescent="0.25">
      <c r="A2731" t="s">
        <v>356</v>
      </c>
      <c r="B2731" t="s">
        <v>206</v>
      </c>
      <c r="C2731" t="s">
        <v>64</v>
      </c>
      <c r="E2731" t="s">
        <v>207</v>
      </c>
      <c r="F2731" t="s">
        <v>208</v>
      </c>
      <c r="G2731" t="s">
        <v>209</v>
      </c>
      <c r="H2731" t="s">
        <v>37</v>
      </c>
      <c r="I2731" t="s">
        <v>217</v>
      </c>
      <c r="J2731" t="s">
        <v>119</v>
      </c>
      <c r="K2731" s="1">
        <v>45419</v>
      </c>
      <c r="L2731">
        <v>90</v>
      </c>
      <c r="M2731">
        <v>3</v>
      </c>
      <c r="N2731" t="s">
        <v>538</v>
      </c>
      <c r="O2731" t="s">
        <v>539</v>
      </c>
      <c r="P2731" t="s">
        <v>634</v>
      </c>
    </row>
    <row r="2732" spans="1:16" x14ac:dyDescent="0.25">
      <c r="A2732" t="s">
        <v>356</v>
      </c>
      <c r="B2732" t="s">
        <v>206</v>
      </c>
      <c r="C2732" t="s">
        <v>64</v>
      </c>
      <c r="E2732" t="s">
        <v>207</v>
      </c>
      <c r="F2732" t="s">
        <v>208</v>
      </c>
      <c r="G2732" t="s">
        <v>209</v>
      </c>
      <c r="H2732" t="s">
        <v>37</v>
      </c>
      <c r="I2732" t="s">
        <v>217</v>
      </c>
      <c r="J2732" t="s">
        <v>119</v>
      </c>
      <c r="K2732" s="1">
        <v>45420</v>
      </c>
      <c r="L2732">
        <v>120</v>
      </c>
      <c r="M2732">
        <v>3</v>
      </c>
      <c r="N2732" t="s">
        <v>538</v>
      </c>
      <c r="O2732" t="s">
        <v>539</v>
      </c>
      <c r="P2732" t="s">
        <v>634</v>
      </c>
    </row>
    <row r="2733" spans="1:16" x14ac:dyDescent="0.25">
      <c r="A2733" t="s">
        <v>356</v>
      </c>
      <c r="B2733" t="s">
        <v>206</v>
      </c>
      <c r="C2733" t="s">
        <v>64</v>
      </c>
      <c r="E2733" t="s">
        <v>207</v>
      </c>
      <c r="F2733" t="s">
        <v>208</v>
      </c>
      <c r="G2733" t="s">
        <v>209</v>
      </c>
      <c r="H2733" t="s">
        <v>37</v>
      </c>
      <c r="I2733" t="s">
        <v>217</v>
      </c>
      <c r="J2733" t="s">
        <v>119</v>
      </c>
      <c r="K2733" s="1">
        <v>45425</v>
      </c>
      <c r="L2733">
        <v>60</v>
      </c>
      <c r="M2733">
        <v>4</v>
      </c>
      <c r="N2733" t="s">
        <v>538</v>
      </c>
      <c r="O2733" t="s">
        <v>539</v>
      </c>
      <c r="P2733" t="s">
        <v>634</v>
      </c>
    </row>
    <row r="2734" spans="1:16" x14ac:dyDescent="0.25">
      <c r="A2734" t="s">
        <v>356</v>
      </c>
      <c r="B2734" t="s">
        <v>206</v>
      </c>
      <c r="C2734" t="s">
        <v>64</v>
      </c>
      <c r="E2734" t="s">
        <v>207</v>
      </c>
      <c r="F2734" t="s">
        <v>208</v>
      </c>
      <c r="G2734" t="s">
        <v>209</v>
      </c>
      <c r="H2734" t="s">
        <v>37</v>
      </c>
      <c r="I2734" t="s">
        <v>217</v>
      </c>
      <c r="J2734" t="s">
        <v>119</v>
      </c>
      <c r="K2734" s="1">
        <v>45426</v>
      </c>
      <c r="L2734">
        <v>120</v>
      </c>
      <c r="M2734">
        <v>4</v>
      </c>
      <c r="N2734" t="s">
        <v>538</v>
      </c>
      <c r="O2734" t="s">
        <v>539</v>
      </c>
      <c r="P2734" t="s">
        <v>634</v>
      </c>
    </row>
    <row r="2735" spans="1:16" x14ac:dyDescent="0.25">
      <c r="A2735" t="s">
        <v>356</v>
      </c>
      <c r="B2735" t="s">
        <v>206</v>
      </c>
      <c r="C2735" t="s">
        <v>64</v>
      </c>
      <c r="E2735" t="s">
        <v>207</v>
      </c>
      <c r="F2735" t="s">
        <v>208</v>
      </c>
      <c r="G2735" t="s">
        <v>209</v>
      </c>
      <c r="H2735" t="s">
        <v>37</v>
      </c>
      <c r="I2735" t="s">
        <v>217</v>
      </c>
      <c r="J2735" t="s">
        <v>119</v>
      </c>
      <c r="K2735" s="1">
        <v>45427</v>
      </c>
      <c r="L2735">
        <v>90</v>
      </c>
      <c r="M2735">
        <v>4</v>
      </c>
      <c r="N2735" t="s">
        <v>538</v>
      </c>
      <c r="O2735" t="s">
        <v>539</v>
      </c>
      <c r="P2735" t="s">
        <v>634</v>
      </c>
    </row>
    <row r="2736" spans="1:16" x14ac:dyDescent="0.25">
      <c r="A2736" t="s">
        <v>356</v>
      </c>
      <c r="B2736" t="s">
        <v>206</v>
      </c>
      <c r="C2736" t="s">
        <v>64</v>
      </c>
      <c r="E2736" t="s">
        <v>207</v>
      </c>
      <c r="F2736" t="s">
        <v>208</v>
      </c>
      <c r="G2736" t="s">
        <v>209</v>
      </c>
      <c r="H2736" t="s">
        <v>37</v>
      </c>
      <c r="I2736" t="s">
        <v>217</v>
      </c>
      <c r="J2736" t="s">
        <v>119</v>
      </c>
      <c r="K2736" s="1">
        <v>45428</v>
      </c>
      <c r="L2736">
        <v>30</v>
      </c>
      <c r="M2736">
        <v>4</v>
      </c>
      <c r="N2736" t="s">
        <v>538</v>
      </c>
      <c r="O2736" t="s">
        <v>539</v>
      </c>
      <c r="P2736" t="s">
        <v>634</v>
      </c>
    </row>
    <row r="2737" spans="1:16" x14ac:dyDescent="0.25">
      <c r="A2737" t="s">
        <v>356</v>
      </c>
      <c r="B2737" t="s">
        <v>206</v>
      </c>
      <c r="C2737" t="s">
        <v>64</v>
      </c>
      <c r="E2737" t="s">
        <v>207</v>
      </c>
      <c r="F2737" t="s">
        <v>208</v>
      </c>
      <c r="G2737" t="s">
        <v>209</v>
      </c>
      <c r="H2737" t="s">
        <v>37</v>
      </c>
      <c r="I2737" t="s">
        <v>217</v>
      </c>
      <c r="J2737" t="s">
        <v>119</v>
      </c>
      <c r="K2737" s="1">
        <v>45429</v>
      </c>
      <c r="L2737">
        <v>60</v>
      </c>
      <c r="M2737">
        <v>4</v>
      </c>
      <c r="N2737" t="s">
        <v>538</v>
      </c>
      <c r="O2737" t="s">
        <v>539</v>
      </c>
      <c r="P2737" t="s">
        <v>634</v>
      </c>
    </row>
    <row r="2738" spans="1:16" x14ac:dyDescent="0.25">
      <c r="A2738" t="s">
        <v>356</v>
      </c>
      <c r="B2738" t="s">
        <v>206</v>
      </c>
      <c r="C2738" t="s">
        <v>64</v>
      </c>
      <c r="E2738" t="s">
        <v>207</v>
      </c>
      <c r="F2738" t="s">
        <v>208</v>
      </c>
      <c r="G2738" t="s">
        <v>209</v>
      </c>
      <c r="H2738" t="s">
        <v>37</v>
      </c>
      <c r="I2738" t="s">
        <v>218</v>
      </c>
      <c r="J2738" t="s">
        <v>119</v>
      </c>
      <c r="K2738" s="1">
        <v>45413</v>
      </c>
      <c r="L2738">
        <v>30</v>
      </c>
      <c r="M2738">
        <v>2</v>
      </c>
      <c r="N2738" t="s">
        <v>538</v>
      </c>
      <c r="O2738" t="s">
        <v>539</v>
      </c>
      <c r="P2738" t="s">
        <v>634</v>
      </c>
    </row>
    <row r="2739" spans="1:16" x14ac:dyDescent="0.25">
      <c r="A2739" t="s">
        <v>356</v>
      </c>
      <c r="B2739" t="s">
        <v>206</v>
      </c>
      <c r="C2739" t="s">
        <v>64</v>
      </c>
      <c r="E2739" t="s">
        <v>207</v>
      </c>
      <c r="F2739" t="s">
        <v>208</v>
      </c>
      <c r="G2739" t="s">
        <v>209</v>
      </c>
      <c r="H2739" t="s">
        <v>37</v>
      </c>
      <c r="I2739" t="s">
        <v>218</v>
      </c>
      <c r="J2739" t="s">
        <v>119</v>
      </c>
      <c r="K2739" s="1">
        <v>45414</v>
      </c>
      <c r="L2739">
        <v>30</v>
      </c>
      <c r="M2739">
        <v>2</v>
      </c>
      <c r="N2739" t="s">
        <v>538</v>
      </c>
      <c r="O2739" t="s">
        <v>539</v>
      </c>
      <c r="P2739" t="s">
        <v>634</v>
      </c>
    </row>
    <row r="2740" spans="1:16" x14ac:dyDescent="0.25">
      <c r="A2740" t="s">
        <v>356</v>
      </c>
      <c r="B2740" t="s">
        <v>206</v>
      </c>
      <c r="C2740" t="s">
        <v>64</v>
      </c>
      <c r="E2740" t="s">
        <v>207</v>
      </c>
      <c r="F2740" t="s">
        <v>208</v>
      </c>
      <c r="G2740" t="s">
        <v>209</v>
      </c>
      <c r="H2740" t="s">
        <v>37</v>
      </c>
      <c r="I2740" t="s">
        <v>218</v>
      </c>
      <c r="J2740" t="s">
        <v>119</v>
      </c>
      <c r="K2740" s="1">
        <v>45415</v>
      </c>
      <c r="L2740">
        <v>30</v>
      </c>
      <c r="M2740">
        <v>2</v>
      </c>
      <c r="N2740" t="s">
        <v>538</v>
      </c>
      <c r="O2740" t="s">
        <v>539</v>
      </c>
      <c r="P2740" t="s">
        <v>634</v>
      </c>
    </row>
    <row r="2741" spans="1:16" x14ac:dyDescent="0.25">
      <c r="A2741" t="s">
        <v>356</v>
      </c>
      <c r="B2741" t="s">
        <v>206</v>
      </c>
      <c r="C2741" t="s">
        <v>64</v>
      </c>
      <c r="E2741" t="s">
        <v>207</v>
      </c>
      <c r="F2741" t="s">
        <v>208</v>
      </c>
      <c r="G2741" t="s">
        <v>209</v>
      </c>
      <c r="H2741" t="s">
        <v>37</v>
      </c>
      <c r="I2741" t="s">
        <v>218</v>
      </c>
      <c r="J2741" t="s">
        <v>119</v>
      </c>
      <c r="K2741" s="1">
        <v>45418</v>
      </c>
      <c r="L2741">
        <v>30</v>
      </c>
      <c r="M2741">
        <v>3</v>
      </c>
      <c r="N2741" t="s">
        <v>538</v>
      </c>
      <c r="O2741" t="s">
        <v>539</v>
      </c>
      <c r="P2741" t="s">
        <v>634</v>
      </c>
    </row>
    <row r="2742" spans="1:16" x14ac:dyDescent="0.25">
      <c r="A2742" t="s">
        <v>356</v>
      </c>
      <c r="B2742" t="s">
        <v>206</v>
      </c>
      <c r="C2742" t="s">
        <v>64</v>
      </c>
      <c r="E2742" t="s">
        <v>207</v>
      </c>
      <c r="F2742" t="s">
        <v>208</v>
      </c>
      <c r="G2742" t="s">
        <v>209</v>
      </c>
      <c r="H2742" t="s">
        <v>37</v>
      </c>
      <c r="I2742" t="s">
        <v>218</v>
      </c>
      <c r="J2742" t="s">
        <v>119</v>
      </c>
      <c r="K2742" s="1">
        <v>45419</v>
      </c>
      <c r="L2742">
        <v>30</v>
      </c>
      <c r="M2742">
        <v>3</v>
      </c>
      <c r="N2742" t="s">
        <v>538</v>
      </c>
      <c r="O2742" t="s">
        <v>539</v>
      </c>
      <c r="P2742" t="s">
        <v>634</v>
      </c>
    </row>
    <row r="2743" spans="1:16" x14ac:dyDescent="0.25">
      <c r="A2743" t="s">
        <v>356</v>
      </c>
      <c r="B2743" t="s">
        <v>206</v>
      </c>
      <c r="C2743" t="s">
        <v>64</v>
      </c>
      <c r="E2743" t="s">
        <v>207</v>
      </c>
      <c r="F2743" t="s">
        <v>208</v>
      </c>
      <c r="G2743" t="s">
        <v>209</v>
      </c>
      <c r="H2743" t="s">
        <v>37</v>
      </c>
      <c r="I2743" t="s">
        <v>218</v>
      </c>
      <c r="J2743" t="s">
        <v>119</v>
      </c>
      <c r="K2743" s="1">
        <v>45420</v>
      </c>
      <c r="L2743">
        <v>30</v>
      </c>
      <c r="M2743">
        <v>3</v>
      </c>
      <c r="N2743" t="s">
        <v>538</v>
      </c>
      <c r="O2743" t="s">
        <v>539</v>
      </c>
      <c r="P2743" t="s">
        <v>634</v>
      </c>
    </row>
    <row r="2744" spans="1:16" x14ac:dyDescent="0.25">
      <c r="A2744" t="s">
        <v>356</v>
      </c>
      <c r="B2744" t="s">
        <v>206</v>
      </c>
      <c r="C2744" t="s">
        <v>64</v>
      </c>
      <c r="E2744" t="s">
        <v>207</v>
      </c>
      <c r="F2744" t="s">
        <v>208</v>
      </c>
      <c r="G2744" t="s">
        <v>209</v>
      </c>
      <c r="H2744" t="s">
        <v>37</v>
      </c>
      <c r="I2744" t="s">
        <v>218</v>
      </c>
      <c r="J2744" t="s">
        <v>119</v>
      </c>
      <c r="K2744" s="1">
        <v>45421</v>
      </c>
      <c r="L2744">
        <v>30</v>
      </c>
      <c r="M2744">
        <v>3</v>
      </c>
      <c r="N2744" t="s">
        <v>538</v>
      </c>
      <c r="O2744" t="s">
        <v>539</v>
      </c>
      <c r="P2744" t="s">
        <v>634</v>
      </c>
    </row>
    <row r="2745" spans="1:16" x14ac:dyDescent="0.25">
      <c r="A2745" t="s">
        <v>356</v>
      </c>
      <c r="B2745" t="s">
        <v>206</v>
      </c>
      <c r="C2745" t="s">
        <v>64</v>
      </c>
      <c r="E2745" t="s">
        <v>207</v>
      </c>
      <c r="F2745" t="s">
        <v>208</v>
      </c>
      <c r="G2745" t="s">
        <v>209</v>
      </c>
      <c r="H2745" t="s">
        <v>37</v>
      </c>
      <c r="I2745" t="s">
        <v>218</v>
      </c>
      <c r="J2745" t="s">
        <v>119</v>
      </c>
      <c r="K2745" s="1">
        <v>45422</v>
      </c>
      <c r="L2745">
        <v>30</v>
      </c>
      <c r="M2745">
        <v>3</v>
      </c>
      <c r="N2745" t="s">
        <v>538</v>
      </c>
      <c r="O2745" t="s">
        <v>539</v>
      </c>
      <c r="P2745" t="s">
        <v>634</v>
      </c>
    </row>
    <row r="2746" spans="1:16" x14ac:dyDescent="0.25">
      <c r="A2746" t="s">
        <v>356</v>
      </c>
      <c r="B2746" t="s">
        <v>206</v>
      </c>
      <c r="C2746" t="s">
        <v>64</v>
      </c>
      <c r="E2746" t="s">
        <v>207</v>
      </c>
      <c r="F2746" t="s">
        <v>208</v>
      </c>
      <c r="G2746" t="s">
        <v>209</v>
      </c>
      <c r="H2746" t="s">
        <v>37</v>
      </c>
      <c r="I2746" t="s">
        <v>218</v>
      </c>
      <c r="J2746" t="s">
        <v>119</v>
      </c>
      <c r="K2746" s="1">
        <v>45425</v>
      </c>
      <c r="L2746">
        <v>30</v>
      </c>
      <c r="M2746">
        <v>4</v>
      </c>
      <c r="N2746" t="s">
        <v>538</v>
      </c>
      <c r="O2746" t="s">
        <v>539</v>
      </c>
      <c r="P2746" t="s">
        <v>634</v>
      </c>
    </row>
    <row r="2747" spans="1:16" x14ac:dyDescent="0.25">
      <c r="A2747" t="s">
        <v>356</v>
      </c>
      <c r="B2747" t="s">
        <v>206</v>
      </c>
      <c r="C2747" t="s">
        <v>64</v>
      </c>
      <c r="E2747" t="s">
        <v>207</v>
      </c>
      <c r="F2747" t="s">
        <v>208</v>
      </c>
      <c r="G2747" t="s">
        <v>209</v>
      </c>
      <c r="H2747" t="s">
        <v>37</v>
      </c>
      <c r="I2747" t="s">
        <v>218</v>
      </c>
      <c r="J2747" t="s">
        <v>119</v>
      </c>
      <c r="K2747" s="1">
        <v>45426</v>
      </c>
      <c r="L2747">
        <v>30</v>
      </c>
      <c r="M2747">
        <v>4</v>
      </c>
      <c r="N2747" t="s">
        <v>538</v>
      </c>
      <c r="O2747" t="s">
        <v>539</v>
      </c>
      <c r="P2747" t="s">
        <v>634</v>
      </c>
    </row>
    <row r="2748" spans="1:16" x14ac:dyDescent="0.25">
      <c r="A2748" t="s">
        <v>356</v>
      </c>
      <c r="B2748" t="s">
        <v>206</v>
      </c>
      <c r="C2748" t="s">
        <v>64</v>
      </c>
      <c r="E2748" t="s">
        <v>207</v>
      </c>
      <c r="F2748" t="s">
        <v>208</v>
      </c>
      <c r="G2748" t="s">
        <v>209</v>
      </c>
      <c r="H2748" t="s">
        <v>37</v>
      </c>
      <c r="I2748" t="s">
        <v>218</v>
      </c>
      <c r="J2748" t="s">
        <v>119</v>
      </c>
      <c r="K2748" s="1">
        <v>45427</v>
      </c>
      <c r="L2748">
        <v>30</v>
      </c>
      <c r="M2748">
        <v>4</v>
      </c>
      <c r="N2748" t="s">
        <v>538</v>
      </c>
      <c r="O2748" t="s">
        <v>539</v>
      </c>
      <c r="P2748" t="s">
        <v>634</v>
      </c>
    </row>
    <row r="2749" spans="1:16" x14ac:dyDescent="0.25">
      <c r="A2749" t="s">
        <v>356</v>
      </c>
      <c r="B2749" t="s">
        <v>206</v>
      </c>
      <c r="C2749" t="s">
        <v>64</v>
      </c>
      <c r="E2749" t="s">
        <v>207</v>
      </c>
      <c r="F2749" t="s">
        <v>208</v>
      </c>
      <c r="G2749" t="s">
        <v>209</v>
      </c>
      <c r="H2749" t="s">
        <v>37</v>
      </c>
      <c r="I2749" t="s">
        <v>218</v>
      </c>
      <c r="J2749" t="s">
        <v>119</v>
      </c>
      <c r="K2749" s="1">
        <v>45428</v>
      </c>
      <c r="L2749">
        <v>30</v>
      </c>
      <c r="M2749">
        <v>4</v>
      </c>
      <c r="N2749" t="s">
        <v>538</v>
      </c>
      <c r="O2749" t="s">
        <v>539</v>
      </c>
      <c r="P2749" t="s">
        <v>634</v>
      </c>
    </row>
    <row r="2750" spans="1:16" x14ac:dyDescent="0.25">
      <c r="A2750" t="s">
        <v>356</v>
      </c>
      <c r="B2750" t="s">
        <v>206</v>
      </c>
      <c r="C2750" t="s">
        <v>64</v>
      </c>
      <c r="E2750" t="s">
        <v>207</v>
      </c>
      <c r="F2750" t="s">
        <v>208</v>
      </c>
      <c r="G2750" t="s">
        <v>209</v>
      </c>
      <c r="H2750" t="s">
        <v>37</v>
      </c>
      <c r="I2750" t="s">
        <v>218</v>
      </c>
      <c r="J2750" t="s">
        <v>119</v>
      </c>
      <c r="K2750" s="1">
        <v>45429</v>
      </c>
      <c r="L2750">
        <v>30</v>
      </c>
      <c r="M2750">
        <v>4</v>
      </c>
      <c r="N2750" t="s">
        <v>538</v>
      </c>
      <c r="O2750" t="s">
        <v>539</v>
      </c>
      <c r="P2750" t="s">
        <v>634</v>
      </c>
    </row>
    <row r="2751" spans="1:16" x14ac:dyDescent="0.25">
      <c r="A2751" t="s">
        <v>356</v>
      </c>
      <c r="B2751" t="s">
        <v>206</v>
      </c>
      <c r="C2751" t="s">
        <v>64</v>
      </c>
      <c r="E2751" t="s">
        <v>207</v>
      </c>
      <c r="F2751" t="s">
        <v>208</v>
      </c>
      <c r="G2751" t="s">
        <v>209</v>
      </c>
      <c r="H2751" t="s">
        <v>37</v>
      </c>
      <c r="I2751" t="s">
        <v>219</v>
      </c>
      <c r="J2751" t="s">
        <v>119</v>
      </c>
      <c r="K2751" s="1">
        <v>45414</v>
      </c>
      <c r="L2751">
        <v>90</v>
      </c>
      <c r="M2751">
        <v>2</v>
      </c>
      <c r="N2751" t="s">
        <v>538</v>
      </c>
      <c r="O2751" t="s">
        <v>539</v>
      </c>
      <c r="P2751" t="s">
        <v>634</v>
      </c>
    </row>
    <row r="2752" spans="1:16" x14ac:dyDescent="0.25">
      <c r="A2752" t="s">
        <v>356</v>
      </c>
      <c r="B2752" t="s">
        <v>206</v>
      </c>
      <c r="C2752" t="s">
        <v>64</v>
      </c>
      <c r="E2752" t="s">
        <v>207</v>
      </c>
      <c r="F2752" t="s">
        <v>208</v>
      </c>
      <c r="G2752" t="s">
        <v>209</v>
      </c>
      <c r="H2752" t="s">
        <v>37</v>
      </c>
      <c r="I2752" t="s">
        <v>219</v>
      </c>
      <c r="J2752" t="s">
        <v>119</v>
      </c>
      <c r="K2752" s="1">
        <v>45415</v>
      </c>
      <c r="L2752">
        <v>30</v>
      </c>
      <c r="M2752">
        <v>2</v>
      </c>
      <c r="N2752" t="s">
        <v>538</v>
      </c>
      <c r="O2752" t="s">
        <v>539</v>
      </c>
      <c r="P2752" t="s">
        <v>634</v>
      </c>
    </row>
    <row r="2753" spans="1:16" x14ac:dyDescent="0.25">
      <c r="A2753" t="s">
        <v>356</v>
      </c>
      <c r="B2753" t="s">
        <v>206</v>
      </c>
      <c r="C2753" t="s">
        <v>64</v>
      </c>
      <c r="E2753" t="s">
        <v>207</v>
      </c>
      <c r="F2753" t="s">
        <v>208</v>
      </c>
      <c r="G2753" t="s">
        <v>209</v>
      </c>
      <c r="H2753" t="s">
        <v>37</v>
      </c>
      <c r="I2753" t="s">
        <v>219</v>
      </c>
      <c r="J2753" t="s">
        <v>119</v>
      </c>
      <c r="K2753" s="1">
        <v>45418</v>
      </c>
      <c r="L2753">
        <v>60</v>
      </c>
      <c r="M2753">
        <v>3</v>
      </c>
      <c r="N2753" t="s">
        <v>538</v>
      </c>
      <c r="O2753" t="s">
        <v>539</v>
      </c>
      <c r="P2753" t="s">
        <v>634</v>
      </c>
    </row>
    <row r="2754" spans="1:16" x14ac:dyDescent="0.25">
      <c r="A2754" t="s">
        <v>356</v>
      </c>
      <c r="B2754" t="s">
        <v>206</v>
      </c>
      <c r="C2754" t="s">
        <v>64</v>
      </c>
      <c r="E2754" t="s">
        <v>207</v>
      </c>
      <c r="F2754" t="s">
        <v>208</v>
      </c>
      <c r="G2754" t="s">
        <v>209</v>
      </c>
      <c r="H2754" t="s">
        <v>37</v>
      </c>
      <c r="I2754" t="s">
        <v>219</v>
      </c>
      <c r="J2754" t="s">
        <v>119</v>
      </c>
      <c r="K2754" s="1">
        <v>45421</v>
      </c>
      <c r="L2754">
        <v>30</v>
      </c>
      <c r="M2754">
        <v>3</v>
      </c>
      <c r="N2754" t="s">
        <v>538</v>
      </c>
      <c r="O2754" t="s">
        <v>539</v>
      </c>
      <c r="P2754" t="s">
        <v>634</v>
      </c>
    </row>
    <row r="2755" spans="1:16" x14ac:dyDescent="0.25">
      <c r="A2755" t="s">
        <v>356</v>
      </c>
      <c r="B2755" t="s">
        <v>206</v>
      </c>
      <c r="C2755" t="s">
        <v>64</v>
      </c>
      <c r="E2755" t="s">
        <v>207</v>
      </c>
      <c r="F2755" t="s">
        <v>208</v>
      </c>
      <c r="G2755" t="s">
        <v>209</v>
      </c>
      <c r="H2755" t="s">
        <v>37</v>
      </c>
      <c r="I2755" t="s">
        <v>219</v>
      </c>
      <c r="J2755" t="s">
        <v>119</v>
      </c>
      <c r="K2755" s="1">
        <v>45427</v>
      </c>
      <c r="L2755">
        <v>60</v>
      </c>
      <c r="M2755">
        <v>4</v>
      </c>
      <c r="N2755" t="s">
        <v>538</v>
      </c>
      <c r="O2755" t="s">
        <v>539</v>
      </c>
      <c r="P2755" t="s">
        <v>634</v>
      </c>
    </row>
    <row r="2756" spans="1:16" x14ac:dyDescent="0.25">
      <c r="A2756" t="s">
        <v>356</v>
      </c>
      <c r="B2756" t="s">
        <v>206</v>
      </c>
      <c r="C2756" t="s">
        <v>64</v>
      </c>
      <c r="E2756" t="s">
        <v>207</v>
      </c>
      <c r="F2756" t="s">
        <v>208</v>
      </c>
      <c r="G2756" t="s">
        <v>209</v>
      </c>
      <c r="H2756" t="s">
        <v>37</v>
      </c>
      <c r="I2756" t="s">
        <v>219</v>
      </c>
      <c r="J2756" t="s">
        <v>119</v>
      </c>
      <c r="K2756" s="1">
        <v>45428</v>
      </c>
      <c r="L2756">
        <v>60</v>
      </c>
      <c r="M2756">
        <v>4</v>
      </c>
      <c r="N2756" t="s">
        <v>538</v>
      </c>
      <c r="O2756" t="s">
        <v>539</v>
      </c>
      <c r="P2756" t="s">
        <v>634</v>
      </c>
    </row>
    <row r="2757" spans="1:16" x14ac:dyDescent="0.25">
      <c r="A2757" t="s">
        <v>356</v>
      </c>
      <c r="B2757" t="s">
        <v>206</v>
      </c>
      <c r="C2757" t="s">
        <v>64</v>
      </c>
      <c r="E2757" t="s">
        <v>207</v>
      </c>
      <c r="F2757" t="s">
        <v>208</v>
      </c>
      <c r="G2757" t="s">
        <v>209</v>
      </c>
      <c r="H2757" t="s">
        <v>37</v>
      </c>
      <c r="I2757" t="s">
        <v>221</v>
      </c>
      <c r="J2757" t="s">
        <v>119</v>
      </c>
      <c r="K2757" s="1">
        <v>45414</v>
      </c>
      <c r="L2757">
        <v>120</v>
      </c>
      <c r="M2757">
        <v>2</v>
      </c>
      <c r="N2757" t="s">
        <v>538</v>
      </c>
      <c r="O2757" t="s">
        <v>539</v>
      </c>
      <c r="P2757" t="s">
        <v>634</v>
      </c>
    </row>
    <row r="2758" spans="1:16" x14ac:dyDescent="0.25">
      <c r="A2758" t="s">
        <v>356</v>
      </c>
      <c r="B2758" t="s">
        <v>206</v>
      </c>
      <c r="C2758" t="s">
        <v>64</v>
      </c>
      <c r="E2758" t="s">
        <v>207</v>
      </c>
      <c r="F2758" t="s">
        <v>208</v>
      </c>
      <c r="G2758" t="s">
        <v>209</v>
      </c>
      <c r="H2758" t="s">
        <v>222</v>
      </c>
      <c r="I2758" t="s">
        <v>223</v>
      </c>
      <c r="J2758" t="s">
        <v>119</v>
      </c>
      <c r="K2758" s="1">
        <v>45413</v>
      </c>
      <c r="L2758">
        <v>60</v>
      </c>
      <c r="M2758">
        <v>2</v>
      </c>
      <c r="N2758" t="s">
        <v>538</v>
      </c>
      <c r="O2758" t="s">
        <v>539</v>
      </c>
      <c r="P2758" t="s">
        <v>634</v>
      </c>
    </row>
    <row r="2759" spans="1:16" x14ac:dyDescent="0.25">
      <c r="A2759" t="s">
        <v>356</v>
      </c>
      <c r="B2759" t="s">
        <v>206</v>
      </c>
      <c r="C2759" t="s">
        <v>64</v>
      </c>
      <c r="E2759" t="s">
        <v>207</v>
      </c>
      <c r="F2759" t="s">
        <v>208</v>
      </c>
      <c r="G2759" t="s">
        <v>209</v>
      </c>
      <c r="H2759" t="s">
        <v>222</v>
      </c>
      <c r="I2759" t="s">
        <v>223</v>
      </c>
      <c r="J2759" t="s">
        <v>119</v>
      </c>
      <c r="K2759" s="1">
        <v>45414</v>
      </c>
      <c r="L2759">
        <v>30</v>
      </c>
      <c r="M2759">
        <v>2</v>
      </c>
      <c r="N2759" t="s">
        <v>538</v>
      </c>
      <c r="O2759" t="s">
        <v>539</v>
      </c>
      <c r="P2759" t="s">
        <v>634</v>
      </c>
    </row>
    <row r="2760" spans="1:16" x14ac:dyDescent="0.25">
      <c r="A2760" t="s">
        <v>356</v>
      </c>
      <c r="B2760" t="s">
        <v>206</v>
      </c>
      <c r="C2760" t="s">
        <v>64</v>
      </c>
      <c r="E2760" t="s">
        <v>207</v>
      </c>
      <c r="F2760" t="s">
        <v>208</v>
      </c>
      <c r="G2760" t="s">
        <v>209</v>
      </c>
      <c r="H2760" t="s">
        <v>222</v>
      </c>
      <c r="I2760" t="s">
        <v>223</v>
      </c>
      <c r="J2760" t="s">
        <v>119</v>
      </c>
      <c r="K2760" s="1">
        <v>45418</v>
      </c>
      <c r="L2760">
        <v>30</v>
      </c>
      <c r="M2760">
        <v>3</v>
      </c>
      <c r="N2760" t="s">
        <v>538</v>
      </c>
      <c r="O2760" t="s">
        <v>539</v>
      </c>
      <c r="P2760" t="s">
        <v>634</v>
      </c>
    </row>
    <row r="2761" spans="1:16" x14ac:dyDescent="0.25">
      <c r="A2761" t="s">
        <v>356</v>
      </c>
      <c r="B2761" t="s">
        <v>206</v>
      </c>
      <c r="C2761" t="s">
        <v>64</v>
      </c>
      <c r="E2761" t="s">
        <v>207</v>
      </c>
      <c r="F2761" t="s">
        <v>208</v>
      </c>
      <c r="G2761" t="s">
        <v>209</v>
      </c>
      <c r="H2761" t="s">
        <v>222</v>
      </c>
      <c r="I2761" t="s">
        <v>223</v>
      </c>
      <c r="J2761" t="s">
        <v>119</v>
      </c>
      <c r="K2761" s="1">
        <v>45419</v>
      </c>
      <c r="L2761">
        <v>60</v>
      </c>
      <c r="M2761">
        <v>3</v>
      </c>
      <c r="N2761" t="s">
        <v>538</v>
      </c>
      <c r="O2761" t="s">
        <v>539</v>
      </c>
      <c r="P2761" t="s">
        <v>634</v>
      </c>
    </row>
    <row r="2762" spans="1:16" x14ac:dyDescent="0.25">
      <c r="A2762" t="s">
        <v>356</v>
      </c>
      <c r="B2762" t="s">
        <v>206</v>
      </c>
      <c r="C2762" t="s">
        <v>64</v>
      </c>
      <c r="E2762" t="s">
        <v>207</v>
      </c>
      <c r="F2762" t="s">
        <v>208</v>
      </c>
      <c r="G2762" t="s">
        <v>209</v>
      </c>
      <c r="H2762" t="s">
        <v>222</v>
      </c>
      <c r="I2762" t="s">
        <v>223</v>
      </c>
      <c r="J2762" t="s">
        <v>119</v>
      </c>
      <c r="K2762" s="1">
        <v>45420</v>
      </c>
      <c r="L2762">
        <v>60</v>
      </c>
      <c r="M2762">
        <v>3</v>
      </c>
      <c r="N2762" t="s">
        <v>538</v>
      </c>
      <c r="O2762" t="s">
        <v>539</v>
      </c>
      <c r="P2762" t="s">
        <v>634</v>
      </c>
    </row>
    <row r="2763" spans="1:16" x14ac:dyDescent="0.25">
      <c r="A2763" t="s">
        <v>356</v>
      </c>
      <c r="B2763" t="s">
        <v>206</v>
      </c>
      <c r="C2763" t="s">
        <v>64</v>
      </c>
      <c r="E2763" t="s">
        <v>207</v>
      </c>
      <c r="F2763" t="s">
        <v>208</v>
      </c>
      <c r="G2763" t="s">
        <v>209</v>
      </c>
      <c r="H2763" t="s">
        <v>222</v>
      </c>
      <c r="I2763" t="s">
        <v>223</v>
      </c>
      <c r="J2763" t="s">
        <v>119</v>
      </c>
      <c r="K2763" s="1">
        <v>45421</v>
      </c>
      <c r="L2763">
        <v>90</v>
      </c>
      <c r="M2763">
        <v>3</v>
      </c>
      <c r="N2763" t="s">
        <v>538</v>
      </c>
      <c r="O2763" t="s">
        <v>539</v>
      </c>
      <c r="P2763" t="s">
        <v>634</v>
      </c>
    </row>
    <row r="2764" spans="1:16" x14ac:dyDescent="0.25">
      <c r="A2764" t="s">
        <v>356</v>
      </c>
      <c r="B2764" t="s">
        <v>206</v>
      </c>
      <c r="C2764" t="s">
        <v>64</v>
      </c>
      <c r="E2764" t="s">
        <v>207</v>
      </c>
      <c r="F2764" t="s">
        <v>208</v>
      </c>
      <c r="G2764" t="s">
        <v>209</v>
      </c>
      <c r="H2764" t="s">
        <v>222</v>
      </c>
      <c r="I2764" t="s">
        <v>223</v>
      </c>
      <c r="J2764" t="s">
        <v>119</v>
      </c>
      <c r="K2764" s="1">
        <v>45422</v>
      </c>
      <c r="L2764">
        <v>60</v>
      </c>
      <c r="M2764">
        <v>3</v>
      </c>
      <c r="N2764" t="s">
        <v>538</v>
      </c>
      <c r="O2764" t="s">
        <v>539</v>
      </c>
      <c r="P2764" t="s">
        <v>634</v>
      </c>
    </row>
    <row r="2765" spans="1:16" x14ac:dyDescent="0.25">
      <c r="A2765" t="s">
        <v>356</v>
      </c>
      <c r="B2765" t="s">
        <v>206</v>
      </c>
      <c r="C2765" t="s">
        <v>64</v>
      </c>
      <c r="E2765" t="s">
        <v>207</v>
      </c>
      <c r="F2765" t="s">
        <v>208</v>
      </c>
      <c r="G2765" t="s">
        <v>209</v>
      </c>
      <c r="H2765" t="s">
        <v>222</v>
      </c>
      <c r="I2765" t="s">
        <v>223</v>
      </c>
      <c r="J2765" t="s">
        <v>119</v>
      </c>
      <c r="K2765" s="1">
        <v>45425</v>
      </c>
      <c r="L2765">
        <v>60</v>
      </c>
      <c r="M2765">
        <v>4</v>
      </c>
      <c r="N2765" t="s">
        <v>538</v>
      </c>
      <c r="O2765" t="s">
        <v>539</v>
      </c>
      <c r="P2765" t="s">
        <v>634</v>
      </c>
    </row>
    <row r="2766" spans="1:16" x14ac:dyDescent="0.25">
      <c r="A2766" t="s">
        <v>356</v>
      </c>
      <c r="B2766" t="s">
        <v>206</v>
      </c>
      <c r="C2766" t="s">
        <v>64</v>
      </c>
      <c r="E2766" t="s">
        <v>207</v>
      </c>
      <c r="F2766" t="s">
        <v>208</v>
      </c>
      <c r="G2766" t="s">
        <v>209</v>
      </c>
      <c r="H2766" t="s">
        <v>222</v>
      </c>
      <c r="I2766" t="s">
        <v>223</v>
      </c>
      <c r="J2766" t="s">
        <v>119</v>
      </c>
      <c r="K2766" s="1">
        <v>45426</v>
      </c>
      <c r="L2766">
        <v>30</v>
      </c>
      <c r="M2766">
        <v>4</v>
      </c>
      <c r="N2766" t="s">
        <v>538</v>
      </c>
      <c r="O2766" t="s">
        <v>539</v>
      </c>
      <c r="P2766" t="s">
        <v>634</v>
      </c>
    </row>
    <row r="2767" spans="1:16" x14ac:dyDescent="0.25">
      <c r="A2767" t="s">
        <v>356</v>
      </c>
      <c r="B2767" t="s">
        <v>206</v>
      </c>
      <c r="C2767" t="s">
        <v>64</v>
      </c>
      <c r="E2767" t="s">
        <v>207</v>
      </c>
      <c r="F2767" t="s">
        <v>208</v>
      </c>
      <c r="G2767" t="s">
        <v>209</v>
      </c>
      <c r="H2767" t="s">
        <v>222</v>
      </c>
      <c r="I2767" t="s">
        <v>223</v>
      </c>
      <c r="J2767" t="s">
        <v>119</v>
      </c>
      <c r="K2767" s="1">
        <v>45427</v>
      </c>
      <c r="L2767">
        <v>60</v>
      </c>
      <c r="M2767">
        <v>4</v>
      </c>
      <c r="N2767" t="s">
        <v>538</v>
      </c>
      <c r="O2767" t="s">
        <v>539</v>
      </c>
      <c r="P2767" t="s">
        <v>634</v>
      </c>
    </row>
    <row r="2768" spans="1:16" x14ac:dyDescent="0.25">
      <c r="A2768" t="s">
        <v>356</v>
      </c>
      <c r="B2768" t="s">
        <v>206</v>
      </c>
      <c r="C2768" t="s">
        <v>64</v>
      </c>
      <c r="E2768" t="s">
        <v>207</v>
      </c>
      <c r="F2768" t="s">
        <v>208</v>
      </c>
      <c r="G2768" t="s">
        <v>209</v>
      </c>
      <c r="H2768" t="s">
        <v>222</v>
      </c>
      <c r="I2768" t="s">
        <v>223</v>
      </c>
      <c r="J2768" t="s">
        <v>119</v>
      </c>
      <c r="K2768" s="1">
        <v>45428</v>
      </c>
      <c r="L2768">
        <v>90</v>
      </c>
      <c r="M2768">
        <v>4</v>
      </c>
      <c r="N2768" t="s">
        <v>538</v>
      </c>
      <c r="O2768" t="s">
        <v>539</v>
      </c>
      <c r="P2768" t="s">
        <v>634</v>
      </c>
    </row>
    <row r="2769" spans="1:16" x14ac:dyDescent="0.25">
      <c r="A2769" t="s">
        <v>356</v>
      </c>
      <c r="B2769" t="s">
        <v>206</v>
      </c>
      <c r="C2769" t="s">
        <v>64</v>
      </c>
      <c r="E2769" t="s">
        <v>207</v>
      </c>
      <c r="F2769" t="s">
        <v>208</v>
      </c>
      <c r="G2769" t="s">
        <v>209</v>
      </c>
      <c r="H2769" t="s">
        <v>222</v>
      </c>
      <c r="I2769" t="s">
        <v>223</v>
      </c>
      <c r="J2769" t="s">
        <v>119</v>
      </c>
      <c r="K2769" s="1">
        <v>45429</v>
      </c>
      <c r="L2769">
        <v>60</v>
      </c>
      <c r="M2769">
        <v>4</v>
      </c>
      <c r="N2769" t="s">
        <v>538</v>
      </c>
      <c r="O2769" t="s">
        <v>539</v>
      </c>
      <c r="P2769" t="s">
        <v>634</v>
      </c>
    </row>
    <row r="2770" spans="1:16" x14ac:dyDescent="0.25">
      <c r="A2770" t="s">
        <v>356</v>
      </c>
      <c r="B2770" t="s">
        <v>206</v>
      </c>
      <c r="C2770" t="s">
        <v>64</v>
      </c>
      <c r="E2770" t="s">
        <v>207</v>
      </c>
      <c r="F2770" t="s">
        <v>208</v>
      </c>
      <c r="G2770" t="s">
        <v>209</v>
      </c>
      <c r="H2770" t="s">
        <v>222</v>
      </c>
      <c r="I2770" t="s">
        <v>224</v>
      </c>
      <c r="J2770" t="s">
        <v>119</v>
      </c>
      <c r="K2770" s="1">
        <v>45413</v>
      </c>
      <c r="L2770">
        <v>30</v>
      </c>
      <c r="M2770">
        <v>2</v>
      </c>
      <c r="N2770" t="s">
        <v>538</v>
      </c>
      <c r="O2770" t="s">
        <v>539</v>
      </c>
      <c r="P2770" t="s">
        <v>634</v>
      </c>
    </row>
    <row r="2771" spans="1:16" x14ac:dyDescent="0.25">
      <c r="A2771" t="s">
        <v>356</v>
      </c>
      <c r="B2771" t="s">
        <v>206</v>
      </c>
      <c r="C2771" t="s">
        <v>64</v>
      </c>
      <c r="E2771" t="s">
        <v>207</v>
      </c>
      <c r="F2771" t="s">
        <v>208</v>
      </c>
      <c r="G2771" t="s">
        <v>209</v>
      </c>
      <c r="H2771" t="s">
        <v>222</v>
      </c>
      <c r="I2771" t="s">
        <v>224</v>
      </c>
      <c r="J2771" t="s">
        <v>119</v>
      </c>
      <c r="K2771" s="1">
        <v>45418</v>
      </c>
      <c r="L2771">
        <v>30</v>
      </c>
      <c r="M2771">
        <v>3</v>
      </c>
      <c r="N2771" t="s">
        <v>538</v>
      </c>
      <c r="O2771" t="s">
        <v>539</v>
      </c>
      <c r="P2771" t="s">
        <v>634</v>
      </c>
    </row>
    <row r="2772" spans="1:16" x14ac:dyDescent="0.25">
      <c r="A2772" t="s">
        <v>356</v>
      </c>
      <c r="B2772" t="s">
        <v>206</v>
      </c>
      <c r="C2772" t="s">
        <v>64</v>
      </c>
      <c r="E2772" t="s">
        <v>207</v>
      </c>
      <c r="F2772" t="s">
        <v>208</v>
      </c>
      <c r="G2772" t="s">
        <v>209</v>
      </c>
      <c r="H2772" t="s">
        <v>222</v>
      </c>
      <c r="I2772" t="s">
        <v>224</v>
      </c>
      <c r="J2772" t="s">
        <v>119</v>
      </c>
      <c r="K2772" s="1">
        <v>45426</v>
      </c>
      <c r="L2772">
        <v>30</v>
      </c>
      <c r="M2772">
        <v>4</v>
      </c>
      <c r="N2772" t="s">
        <v>538</v>
      </c>
      <c r="O2772" t="s">
        <v>539</v>
      </c>
      <c r="P2772" t="s">
        <v>634</v>
      </c>
    </row>
    <row r="2773" spans="1:16" x14ac:dyDescent="0.25">
      <c r="A2773" t="s">
        <v>356</v>
      </c>
      <c r="B2773" t="s">
        <v>206</v>
      </c>
      <c r="C2773" t="s">
        <v>64</v>
      </c>
      <c r="E2773" t="s">
        <v>207</v>
      </c>
      <c r="F2773" t="s">
        <v>208</v>
      </c>
      <c r="G2773" t="s">
        <v>209</v>
      </c>
      <c r="H2773" t="s">
        <v>222</v>
      </c>
      <c r="I2773" t="s">
        <v>225</v>
      </c>
      <c r="J2773" t="s">
        <v>119</v>
      </c>
      <c r="K2773" s="1">
        <v>45415</v>
      </c>
      <c r="L2773">
        <v>60</v>
      </c>
      <c r="M2773">
        <v>2</v>
      </c>
      <c r="N2773" t="s">
        <v>538</v>
      </c>
      <c r="O2773" t="s">
        <v>539</v>
      </c>
      <c r="P2773" t="s">
        <v>634</v>
      </c>
    </row>
    <row r="2774" spans="1:16" x14ac:dyDescent="0.25">
      <c r="A2774" t="s">
        <v>356</v>
      </c>
      <c r="B2774" t="s">
        <v>206</v>
      </c>
      <c r="C2774" t="s">
        <v>64</v>
      </c>
      <c r="E2774" t="s">
        <v>207</v>
      </c>
      <c r="F2774" t="s">
        <v>208</v>
      </c>
      <c r="G2774" t="s">
        <v>209</v>
      </c>
      <c r="H2774" t="s">
        <v>222</v>
      </c>
      <c r="I2774" t="s">
        <v>225</v>
      </c>
      <c r="J2774" t="s">
        <v>119</v>
      </c>
      <c r="K2774" s="1">
        <v>45418</v>
      </c>
      <c r="L2774">
        <v>30</v>
      </c>
      <c r="M2774">
        <v>3</v>
      </c>
      <c r="N2774" t="s">
        <v>538</v>
      </c>
      <c r="O2774" t="s">
        <v>539</v>
      </c>
      <c r="P2774" t="s">
        <v>634</v>
      </c>
    </row>
    <row r="2775" spans="1:16" x14ac:dyDescent="0.25">
      <c r="A2775" t="s">
        <v>356</v>
      </c>
      <c r="B2775" t="s">
        <v>206</v>
      </c>
      <c r="C2775" t="s">
        <v>64</v>
      </c>
      <c r="E2775" t="s">
        <v>207</v>
      </c>
      <c r="F2775" t="s">
        <v>208</v>
      </c>
      <c r="G2775" t="s">
        <v>209</v>
      </c>
      <c r="H2775" t="s">
        <v>222</v>
      </c>
      <c r="I2775" t="s">
        <v>225</v>
      </c>
      <c r="J2775" t="s">
        <v>119</v>
      </c>
      <c r="K2775" s="1">
        <v>45421</v>
      </c>
      <c r="L2775">
        <v>30</v>
      </c>
      <c r="M2775">
        <v>3</v>
      </c>
      <c r="N2775" t="s">
        <v>538</v>
      </c>
      <c r="O2775" t="s">
        <v>539</v>
      </c>
      <c r="P2775" t="s">
        <v>634</v>
      </c>
    </row>
    <row r="2776" spans="1:16" x14ac:dyDescent="0.25">
      <c r="A2776" t="s">
        <v>356</v>
      </c>
      <c r="B2776" t="s">
        <v>206</v>
      </c>
      <c r="C2776" t="s">
        <v>64</v>
      </c>
      <c r="E2776" t="s">
        <v>207</v>
      </c>
      <c r="F2776" t="s">
        <v>208</v>
      </c>
      <c r="G2776" t="s">
        <v>209</v>
      </c>
      <c r="H2776" t="s">
        <v>222</v>
      </c>
      <c r="I2776" t="s">
        <v>225</v>
      </c>
      <c r="J2776" t="s">
        <v>119</v>
      </c>
      <c r="K2776" s="1">
        <v>45425</v>
      </c>
      <c r="L2776">
        <v>30</v>
      </c>
      <c r="M2776">
        <v>4</v>
      </c>
      <c r="N2776" t="s">
        <v>538</v>
      </c>
      <c r="O2776" t="s">
        <v>539</v>
      </c>
      <c r="P2776" t="s">
        <v>634</v>
      </c>
    </row>
    <row r="2777" spans="1:16" x14ac:dyDescent="0.25">
      <c r="A2777" t="s">
        <v>356</v>
      </c>
      <c r="B2777" t="s">
        <v>206</v>
      </c>
      <c r="C2777" t="s">
        <v>64</v>
      </c>
      <c r="E2777" t="s">
        <v>207</v>
      </c>
      <c r="F2777" t="s">
        <v>208</v>
      </c>
      <c r="G2777" t="s">
        <v>209</v>
      </c>
      <c r="H2777" t="s">
        <v>222</v>
      </c>
      <c r="I2777" t="s">
        <v>225</v>
      </c>
      <c r="J2777" t="s">
        <v>119</v>
      </c>
      <c r="K2777" s="1">
        <v>45428</v>
      </c>
      <c r="L2777">
        <v>30</v>
      </c>
      <c r="M2777">
        <v>4</v>
      </c>
      <c r="N2777" t="s">
        <v>538</v>
      </c>
      <c r="O2777" t="s">
        <v>539</v>
      </c>
      <c r="P2777" t="s">
        <v>634</v>
      </c>
    </row>
    <row r="2778" spans="1:16" x14ac:dyDescent="0.25">
      <c r="A2778" t="s">
        <v>356</v>
      </c>
      <c r="B2778" t="s">
        <v>206</v>
      </c>
      <c r="C2778" t="s">
        <v>64</v>
      </c>
      <c r="E2778" t="s">
        <v>207</v>
      </c>
      <c r="F2778" t="s">
        <v>208</v>
      </c>
      <c r="G2778" t="s">
        <v>209</v>
      </c>
      <c r="H2778" t="s">
        <v>222</v>
      </c>
      <c r="I2778" t="s">
        <v>227</v>
      </c>
      <c r="J2778" t="s">
        <v>119</v>
      </c>
      <c r="K2778" s="1">
        <v>45429</v>
      </c>
      <c r="L2778">
        <v>60</v>
      </c>
      <c r="M2778">
        <v>4</v>
      </c>
      <c r="N2778" t="s">
        <v>538</v>
      </c>
      <c r="O2778" t="s">
        <v>539</v>
      </c>
      <c r="P2778" t="s">
        <v>634</v>
      </c>
    </row>
    <row r="2779" spans="1:16" x14ac:dyDescent="0.25">
      <c r="A2779" t="s">
        <v>356</v>
      </c>
      <c r="B2779" t="s">
        <v>206</v>
      </c>
      <c r="C2779" t="s">
        <v>64</v>
      </c>
      <c r="E2779" t="s">
        <v>207</v>
      </c>
      <c r="F2779" t="s">
        <v>208</v>
      </c>
      <c r="G2779" t="s">
        <v>209</v>
      </c>
      <c r="H2779" t="s">
        <v>222</v>
      </c>
      <c r="I2779" t="s">
        <v>357</v>
      </c>
      <c r="J2779" t="s">
        <v>119</v>
      </c>
      <c r="K2779" s="1">
        <v>45421</v>
      </c>
      <c r="L2779">
        <v>60</v>
      </c>
      <c r="M2779">
        <v>3</v>
      </c>
      <c r="N2779" t="s">
        <v>538</v>
      </c>
      <c r="O2779" t="s">
        <v>539</v>
      </c>
      <c r="P2779" t="s">
        <v>634</v>
      </c>
    </row>
    <row r="2780" spans="1:16" x14ac:dyDescent="0.25">
      <c r="A2780" t="s">
        <v>356</v>
      </c>
      <c r="B2780" t="s">
        <v>206</v>
      </c>
      <c r="C2780" t="s">
        <v>64</v>
      </c>
      <c r="E2780" t="s">
        <v>207</v>
      </c>
      <c r="F2780" t="s">
        <v>208</v>
      </c>
      <c r="G2780" t="s">
        <v>209</v>
      </c>
      <c r="H2780" t="s">
        <v>222</v>
      </c>
      <c r="I2780" t="s">
        <v>357</v>
      </c>
      <c r="J2780" t="s">
        <v>119</v>
      </c>
      <c r="K2780" s="1">
        <v>45428</v>
      </c>
      <c r="L2780">
        <v>60</v>
      </c>
      <c r="M2780">
        <v>4</v>
      </c>
      <c r="N2780" t="s">
        <v>538</v>
      </c>
      <c r="O2780" t="s">
        <v>539</v>
      </c>
      <c r="P2780" t="s">
        <v>634</v>
      </c>
    </row>
    <row r="2781" spans="1:16" x14ac:dyDescent="0.25">
      <c r="A2781" t="s">
        <v>356</v>
      </c>
      <c r="B2781" t="s">
        <v>206</v>
      </c>
      <c r="C2781" t="s">
        <v>64</v>
      </c>
      <c r="E2781" t="s">
        <v>207</v>
      </c>
      <c r="F2781" t="s">
        <v>208</v>
      </c>
      <c r="G2781" t="s">
        <v>209</v>
      </c>
      <c r="H2781" t="s">
        <v>61</v>
      </c>
      <c r="I2781" t="s">
        <v>61</v>
      </c>
      <c r="J2781" t="s">
        <v>119</v>
      </c>
      <c r="K2781" s="1">
        <v>45404</v>
      </c>
      <c r="L2781">
        <v>480</v>
      </c>
      <c r="M2781">
        <v>1</v>
      </c>
      <c r="N2781" t="s">
        <v>538</v>
      </c>
      <c r="O2781" t="s">
        <v>539</v>
      </c>
      <c r="P2781" t="s">
        <v>634</v>
      </c>
    </row>
    <row r="2782" spans="1:16" x14ac:dyDescent="0.25">
      <c r="A2782" t="s">
        <v>356</v>
      </c>
      <c r="B2782" t="s">
        <v>206</v>
      </c>
      <c r="C2782" t="s">
        <v>64</v>
      </c>
      <c r="E2782" t="s">
        <v>207</v>
      </c>
      <c r="F2782" t="s">
        <v>208</v>
      </c>
      <c r="G2782" t="s">
        <v>209</v>
      </c>
      <c r="H2782" t="s">
        <v>61</v>
      </c>
      <c r="I2782" t="s">
        <v>61</v>
      </c>
      <c r="J2782" t="s">
        <v>119</v>
      </c>
      <c r="K2782" s="1">
        <v>45405</v>
      </c>
      <c r="L2782">
        <v>480</v>
      </c>
      <c r="M2782">
        <v>1</v>
      </c>
      <c r="N2782" t="s">
        <v>538</v>
      </c>
      <c r="O2782" t="s">
        <v>539</v>
      </c>
      <c r="P2782" t="s">
        <v>634</v>
      </c>
    </row>
    <row r="2783" spans="1:16" x14ac:dyDescent="0.25">
      <c r="A2783" t="s">
        <v>356</v>
      </c>
      <c r="B2783" t="s">
        <v>206</v>
      </c>
      <c r="C2783" t="s">
        <v>64</v>
      </c>
      <c r="E2783" t="s">
        <v>207</v>
      </c>
      <c r="F2783" t="s">
        <v>208</v>
      </c>
      <c r="G2783" t="s">
        <v>209</v>
      </c>
      <c r="H2783" t="s">
        <v>61</v>
      </c>
      <c r="I2783" t="s">
        <v>61</v>
      </c>
      <c r="J2783" t="s">
        <v>119</v>
      </c>
      <c r="K2783" s="1">
        <v>45406</v>
      </c>
      <c r="L2783">
        <v>480</v>
      </c>
      <c r="M2783">
        <v>1</v>
      </c>
      <c r="N2783" t="s">
        <v>538</v>
      </c>
      <c r="O2783" t="s">
        <v>539</v>
      </c>
      <c r="P2783" t="s">
        <v>634</v>
      </c>
    </row>
    <row r="2784" spans="1:16" x14ac:dyDescent="0.25">
      <c r="A2784" t="s">
        <v>356</v>
      </c>
      <c r="B2784" t="s">
        <v>206</v>
      </c>
      <c r="C2784" t="s">
        <v>64</v>
      </c>
      <c r="E2784" t="s">
        <v>207</v>
      </c>
      <c r="F2784" t="s">
        <v>208</v>
      </c>
      <c r="G2784" t="s">
        <v>209</v>
      </c>
      <c r="H2784" t="s">
        <v>61</v>
      </c>
      <c r="I2784" t="s">
        <v>61</v>
      </c>
      <c r="J2784" t="s">
        <v>119</v>
      </c>
      <c r="K2784" s="1">
        <v>45407</v>
      </c>
      <c r="L2784">
        <v>480</v>
      </c>
      <c r="M2784">
        <v>1</v>
      </c>
      <c r="N2784" t="s">
        <v>538</v>
      </c>
      <c r="O2784" t="s">
        <v>539</v>
      </c>
      <c r="P2784" t="s">
        <v>634</v>
      </c>
    </row>
    <row r="2785" spans="1:16" x14ac:dyDescent="0.25">
      <c r="A2785" t="s">
        <v>356</v>
      </c>
      <c r="B2785" t="s">
        <v>206</v>
      </c>
      <c r="C2785" t="s">
        <v>64</v>
      </c>
      <c r="E2785" t="s">
        <v>207</v>
      </c>
      <c r="F2785" t="s">
        <v>208</v>
      </c>
      <c r="G2785" t="s">
        <v>209</v>
      </c>
      <c r="H2785" t="s">
        <v>61</v>
      </c>
      <c r="I2785" t="s">
        <v>61</v>
      </c>
      <c r="J2785" t="s">
        <v>119</v>
      </c>
      <c r="K2785" s="1">
        <v>45408</v>
      </c>
      <c r="L2785">
        <v>480</v>
      </c>
      <c r="M2785">
        <v>1</v>
      </c>
      <c r="N2785" t="s">
        <v>538</v>
      </c>
      <c r="O2785" t="s">
        <v>539</v>
      </c>
      <c r="P2785" t="s">
        <v>634</v>
      </c>
    </row>
    <row r="2786" spans="1:16" x14ac:dyDescent="0.25">
      <c r="A2786" t="s">
        <v>356</v>
      </c>
      <c r="B2786" t="s">
        <v>206</v>
      </c>
      <c r="C2786" t="s">
        <v>64</v>
      </c>
      <c r="E2786" t="s">
        <v>207</v>
      </c>
      <c r="F2786" t="s">
        <v>208</v>
      </c>
      <c r="G2786" t="s">
        <v>209</v>
      </c>
      <c r="H2786" t="s">
        <v>61</v>
      </c>
      <c r="I2786" t="s">
        <v>61</v>
      </c>
      <c r="J2786" t="s">
        <v>119</v>
      </c>
      <c r="K2786" s="1">
        <v>45411</v>
      </c>
      <c r="L2786">
        <v>480</v>
      </c>
      <c r="M2786">
        <v>2</v>
      </c>
      <c r="N2786" t="s">
        <v>538</v>
      </c>
      <c r="O2786" t="s">
        <v>539</v>
      </c>
      <c r="P2786" t="s">
        <v>634</v>
      </c>
    </row>
    <row r="2787" spans="1:16" x14ac:dyDescent="0.25">
      <c r="A2787" t="s">
        <v>356</v>
      </c>
      <c r="B2787" t="s">
        <v>206</v>
      </c>
      <c r="C2787" t="s">
        <v>64</v>
      </c>
      <c r="E2787" t="s">
        <v>207</v>
      </c>
      <c r="F2787" t="s">
        <v>208</v>
      </c>
      <c r="G2787" t="s">
        <v>209</v>
      </c>
      <c r="H2787" t="s">
        <v>61</v>
      </c>
      <c r="I2787" t="s">
        <v>61</v>
      </c>
      <c r="J2787" t="s">
        <v>119</v>
      </c>
      <c r="K2787" s="1">
        <v>45412</v>
      </c>
      <c r="L2787">
        <v>480</v>
      </c>
      <c r="M2787">
        <v>2</v>
      </c>
      <c r="N2787" t="s">
        <v>538</v>
      </c>
      <c r="O2787" t="s">
        <v>539</v>
      </c>
      <c r="P2787" t="s">
        <v>634</v>
      </c>
    </row>
    <row r="2788" spans="1:16" x14ac:dyDescent="0.25">
      <c r="A2788" t="s">
        <v>356</v>
      </c>
      <c r="B2788" t="s">
        <v>206</v>
      </c>
      <c r="C2788" t="s">
        <v>64</v>
      </c>
      <c r="E2788" t="s">
        <v>207</v>
      </c>
      <c r="F2788" t="s">
        <v>208</v>
      </c>
      <c r="G2788" t="s">
        <v>209</v>
      </c>
      <c r="H2788" t="s">
        <v>230</v>
      </c>
      <c r="I2788" t="s">
        <v>358</v>
      </c>
      <c r="J2788" t="s">
        <v>119</v>
      </c>
      <c r="K2788" s="1">
        <v>45422</v>
      </c>
      <c r="L2788">
        <v>30</v>
      </c>
      <c r="M2788">
        <v>3</v>
      </c>
      <c r="N2788" t="s">
        <v>538</v>
      </c>
      <c r="O2788" t="s">
        <v>539</v>
      </c>
      <c r="P2788" t="s">
        <v>634</v>
      </c>
    </row>
    <row r="2789" spans="1:16" x14ac:dyDescent="0.25">
      <c r="A2789" t="s">
        <v>356</v>
      </c>
      <c r="B2789" t="s">
        <v>206</v>
      </c>
      <c r="C2789" t="s">
        <v>64</v>
      </c>
      <c r="E2789" t="s">
        <v>207</v>
      </c>
      <c r="F2789" t="s">
        <v>208</v>
      </c>
      <c r="G2789" t="s">
        <v>209</v>
      </c>
      <c r="H2789" t="s">
        <v>230</v>
      </c>
      <c r="I2789" t="s">
        <v>358</v>
      </c>
      <c r="J2789" t="s">
        <v>119</v>
      </c>
      <c r="K2789" s="1">
        <v>45425</v>
      </c>
      <c r="L2789">
        <v>30</v>
      </c>
      <c r="M2789">
        <v>4</v>
      </c>
      <c r="N2789" t="s">
        <v>538</v>
      </c>
      <c r="O2789" t="s">
        <v>539</v>
      </c>
      <c r="P2789" t="s">
        <v>634</v>
      </c>
    </row>
    <row r="2790" spans="1:16" x14ac:dyDescent="0.25">
      <c r="A2790" t="s">
        <v>356</v>
      </c>
      <c r="B2790" t="s">
        <v>206</v>
      </c>
      <c r="C2790" t="s">
        <v>64</v>
      </c>
      <c r="E2790" t="s">
        <v>207</v>
      </c>
      <c r="F2790" t="s">
        <v>208</v>
      </c>
      <c r="G2790" t="s">
        <v>209</v>
      </c>
      <c r="H2790" t="s">
        <v>230</v>
      </c>
      <c r="I2790" t="s">
        <v>358</v>
      </c>
      <c r="J2790" t="s">
        <v>119</v>
      </c>
      <c r="K2790" s="1">
        <v>45427</v>
      </c>
      <c r="L2790">
        <v>30</v>
      </c>
      <c r="M2790">
        <v>4</v>
      </c>
      <c r="N2790" t="s">
        <v>538</v>
      </c>
      <c r="O2790" t="s">
        <v>539</v>
      </c>
      <c r="P2790" t="s">
        <v>634</v>
      </c>
    </row>
    <row r="2791" spans="1:16" x14ac:dyDescent="0.25">
      <c r="A2791" t="s">
        <v>356</v>
      </c>
      <c r="B2791" t="s">
        <v>206</v>
      </c>
      <c r="C2791" t="s">
        <v>64</v>
      </c>
      <c r="E2791" t="s">
        <v>207</v>
      </c>
      <c r="F2791" t="s">
        <v>208</v>
      </c>
      <c r="G2791" t="s">
        <v>209</v>
      </c>
      <c r="H2791" t="s">
        <v>230</v>
      </c>
      <c r="I2791" t="s">
        <v>359</v>
      </c>
      <c r="J2791" t="s">
        <v>119</v>
      </c>
      <c r="K2791" s="1">
        <v>45426</v>
      </c>
      <c r="L2791">
        <v>30</v>
      </c>
      <c r="M2791">
        <v>4</v>
      </c>
      <c r="N2791" t="s">
        <v>538</v>
      </c>
      <c r="O2791" t="s">
        <v>539</v>
      </c>
      <c r="P2791" t="s">
        <v>634</v>
      </c>
    </row>
    <row r="2792" spans="1:16" x14ac:dyDescent="0.25">
      <c r="A2792" t="s">
        <v>356</v>
      </c>
      <c r="B2792" t="s">
        <v>206</v>
      </c>
      <c r="C2792" t="s">
        <v>64</v>
      </c>
      <c r="E2792" t="s">
        <v>207</v>
      </c>
      <c r="F2792" t="s">
        <v>208</v>
      </c>
      <c r="G2792" t="s">
        <v>209</v>
      </c>
      <c r="H2792" t="s">
        <v>230</v>
      </c>
      <c r="I2792" t="s">
        <v>235</v>
      </c>
      <c r="J2792" t="s">
        <v>119</v>
      </c>
      <c r="K2792" s="1">
        <v>45422</v>
      </c>
      <c r="L2792">
        <v>30</v>
      </c>
      <c r="M2792">
        <v>3</v>
      </c>
      <c r="N2792" t="s">
        <v>538</v>
      </c>
      <c r="O2792" t="s">
        <v>539</v>
      </c>
      <c r="P2792" t="s">
        <v>634</v>
      </c>
    </row>
    <row r="2793" spans="1:16" x14ac:dyDescent="0.25">
      <c r="A2793" t="s">
        <v>356</v>
      </c>
      <c r="B2793" t="s">
        <v>206</v>
      </c>
      <c r="C2793" t="s">
        <v>64</v>
      </c>
      <c r="E2793" t="s">
        <v>207</v>
      </c>
      <c r="F2793" t="s">
        <v>208</v>
      </c>
      <c r="G2793" t="s">
        <v>209</v>
      </c>
      <c r="H2793" t="s">
        <v>230</v>
      </c>
      <c r="I2793" t="s">
        <v>235</v>
      </c>
      <c r="J2793" t="s">
        <v>119</v>
      </c>
      <c r="K2793" s="1">
        <v>45425</v>
      </c>
      <c r="L2793">
        <v>30</v>
      </c>
      <c r="M2793">
        <v>4</v>
      </c>
      <c r="N2793" t="s">
        <v>538</v>
      </c>
      <c r="O2793" t="s">
        <v>539</v>
      </c>
      <c r="P2793" t="s">
        <v>634</v>
      </c>
    </row>
    <row r="2794" spans="1:16" x14ac:dyDescent="0.25">
      <c r="A2794" t="s">
        <v>356</v>
      </c>
      <c r="B2794" t="s">
        <v>206</v>
      </c>
      <c r="C2794" t="s">
        <v>64</v>
      </c>
      <c r="E2794" t="s">
        <v>207</v>
      </c>
      <c r="F2794" t="s">
        <v>208</v>
      </c>
      <c r="G2794" t="s">
        <v>209</v>
      </c>
      <c r="H2794" t="s">
        <v>230</v>
      </c>
      <c r="I2794" t="s">
        <v>246</v>
      </c>
      <c r="J2794" t="s">
        <v>119</v>
      </c>
      <c r="K2794" s="1">
        <v>45418</v>
      </c>
      <c r="L2794">
        <v>30</v>
      </c>
      <c r="M2794">
        <v>3</v>
      </c>
      <c r="N2794" t="s">
        <v>538</v>
      </c>
      <c r="O2794" t="s">
        <v>539</v>
      </c>
      <c r="P2794" t="s">
        <v>634</v>
      </c>
    </row>
    <row r="2795" spans="1:16" x14ac:dyDescent="0.25">
      <c r="A2795" t="s">
        <v>356</v>
      </c>
      <c r="B2795" t="s">
        <v>206</v>
      </c>
      <c r="C2795" t="s">
        <v>64</v>
      </c>
      <c r="E2795" t="s">
        <v>207</v>
      </c>
      <c r="F2795" t="s">
        <v>208</v>
      </c>
      <c r="G2795" t="s">
        <v>209</v>
      </c>
      <c r="H2795" t="s">
        <v>230</v>
      </c>
      <c r="I2795" t="s">
        <v>246</v>
      </c>
      <c r="J2795" t="s">
        <v>119</v>
      </c>
      <c r="K2795" s="1">
        <v>45419</v>
      </c>
      <c r="L2795">
        <v>30</v>
      </c>
      <c r="M2795">
        <v>3</v>
      </c>
      <c r="N2795" t="s">
        <v>538</v>
      </c>
      <c r="O2795" t="s">
        <v>539</v>
      </c>
      <c r="P2795" t="s">
        <v>634</v>
      </c>
    </row>
    <row r="2796" spans="1:16" x14ac:dyDescent="0.25">
      <c r="A2796" t="s">
        <v>356</v>
      </c>
      <c r="B2796" t="s">
        <v>206</v>
      </c>
      <c r="C2796" t="s">
        <v>64</v>
      </c>
      <c r="E2796" t="s">
        <v>207</v>
      </c>
      <c r="F2796" t="s">
        <v>208</v>
      </c>
      <c r="G2796" t="s">
        <v>209</v>
      </c>
      <c r="H2796" t="s">
        <v>230</v>
      </c>
      <c r="I2796" t="s">
        <v>246</v>
      </c>
      <c r="J2796" t="s">
        <v>119</v>
      </c>
      <c r="K2796" s="1">
        <v>45422</v>
      </c>
      <c r="L2796">
        <v>60</v>
      </c>
      <c r="M2796">
        <v>3</v>
      </c>
      <c r="N2796" t="s">
        <v>538</v>
      </c>
      <c r="O2796" t="s">
        <v>539</v>
      </c>
      <c r="P2796" t="s">
        <v>634</v>
      </c>
    </row>
    <row r="2797" spans="1:16" x14ac:dyDescent="0.25">
      <c r="A2797" t="s">
        <v>356</v>
      </c>
      <c r="B2797" t="s">
        <v>206</v>
      </c>
      <c r="C2797" t="s">
        <v>64</v>
      </c>
      <c r="E2797" t="s">
        <v>207</v>
      </c>
      <c r="F2797" t="s">
        <v>208</v>
      </c>
      <c r="G2797" t="s">
        <v>209</v>
      </c>
      <c r="H2797" t="s">
        <v>230</v>
      </c>
      <c r="I2797" t="s">
        <v>246</v>
      </c>
      <c r="J2797" t="s">
        <v>119</v>
      </c>
      <c r="K2797" s="1">
        <v>45426</v>
      </c>
      <c r="L2797">
        <v>30</v>
      </c>
      <c r="M2797">
        <v>4</v>
      </c>
      <c r="N2797" t="s">
        <v>538</v>
      </c>
      <c r="O2797" t="s">
        <v>539</v>
      </c>
      <c r="P2797" t="s">
        <v>634</v>
      </c>
    </row>
    <row r="2798" spans="1:16" x14ac:dyDescent="0.25">
      <c r="A2798" t="s">
        <v>356</v>
      </c>
      <c r="B2798" t="s">
        <v>206</v>
      </c>
      <c r="C2798" t="s">
        <v>64</v>
      </c>
      <c r="E2798" t="s">
        <v>207</v>
      </c>
      <c r="F2798" t="s">
        <v>208</v>
      </c>
      <c r="G2798" t="s">
        <v>209</v>
      </c>
      <c r="H2798" t="s">
        <v>230</v>
      </c>
      <c r="I2798" t="s">
        <v>246</v>
      </c>
      <c r="J2798" t="s">
        <v>119</v>
      </c>
      <c r="K2798" s="1">
        <v>45427</v>
      </c>
      <c r="L2798">
        <v>30</v>
      </c>
      <c r="M2798">
        <v>4</v>
      </c>
      <c r="N2798" t="s">
        <v>538</v>
      </c>
      <c r="O2798" t="s">
        <v>539</v>
      </c>
      <c r="P2798" t="s">
        <v>634</v>
      </c>
    </row>
    <row r="2799" spans="1:16" x14ac:dyDescent="0.25">
      <c r="A2799" t="s">
        <v>356</v>
      </c>
      <c r="B2799" t="s">
        <v>206</v>
      </c>
      <c r="C2799" t="s">
        <v>64</v>
      </c>
      <c r="E2799" t="s">
        <v>207</v>
      </c>
      <c r="F2799" t="s">
        <v>208</v>
      </c>
      <c r="G2799" t="s">
        <v>209</v>
      </c>
      <c r="H2799" t="s">
        <v>230</v>
      </c>
      <c r="I2799" t="s">
        <v>246</v>
      </c>
      <c r="J2799" t="s">
        <v>119</v>
      </c>
      <c r="K2799" s="1">
        <v>45429</v>
      </c>
      <c r="L2799">
        <v>30</v>
      </c>
      <c r="M2799">
        <v>4</v>
      </c>
      <c r="N2799" t="s">
        <v>538</v>
      </c>
      <c r="O2799" t="s">
        <v>539</v>
      </c>
      <c r="P2799" t="s">
        <v>634</v>
      </c>
    </row>
    <row r="2800" spans="1:16" x14ac:dyDescent="0.25">
      <c r="A2800" t="s">
        <v>356</v>
      </c>
      <c r="B2800" t="s">
        <v>206</v>
      </c>
      <c r="C2800" t="s">
        <v>64</v>
      </c>
      <c r="E2800" t="s">
        <v>207</v>
      </c>
      <c r="F2800" t="s">
        <v>208</v>
      </c>
      <c r="G2800" t="s">
        <v>209</v>
      </c>
      <c r="H2800" t="s">
        <v>230</v>
      </c>
      <c r="I2800" t="s">
        <v>360</v>
      </c>
      <c r="J2800" t="s">
        <v>119</v>
      </c>
      <c r="K2800" s="1">
        <v>45415</v>
      </c>
      <c r="L2800">
        <v>60</v>
      </c>
      <c r="M2800">
        <v>2</v>
      </c>
      <c r="N2800" t="s">
        <v>538</v>
      </c>
      <c r="O2800" t="s">
        <v>539</v>
      </c>
      <c r="P2800" t="s">
        <v>634</v>
      </c>
    </row>
    <row r="2801" spans="1:16" x14ac:dyDescent="0.25">
      <c r="A2801" t="s">
        <v>356</v>
      </c>
      <c r="B2801" t="s">
        <v>206</v>
      </c>
      <c r="C2801" t="s">
        <v>64</v>
      </c>
      <c r="E2801" t="s">
        <v>207</v>
      </c>
      <c r="F2801" t="s">
        <v>208</v>
      </c>
      <c r="G2801" t="s">
        <v>209</v>
      </c>
      <c r="H2801" t="s">
        <v>230</v>
      </c>
      <c r="I2801" t="s">
        <v>360</v>
      </c>
      <c r="J2801" t="s">
        <v>119</v>
      </c>
      <c r="K2801" s="1">
        <v>45418</v>
      </c>
      <c r="L2801">
        <v>60</v>
      </c>
      <c r="M2801">
        <v>3</v>
      </c>
      <c r="N2801" t="s">
        <v>538</v>
      </c>
      <c r="O2801" t="s">
        <v>539</v>
      </c>
      <c r="P2801" t="s">
        <v>634</v>
      </c>
    </row>
    <row r="2802" spans="1:16" x14ac:dyDescent="0.25">
      <c r="A2802" t="s">
        <v>356</v>
      </c>
      <c r="B2802" t="s">
        <v>206</v>
      </c>
      <c r="C2802" t="s">
        <v>64</v>
      </c>
      <c r="E2802" t="s">
        <v>207</v>
      </c>
      <c r="F2802" t="s">
        <v>208</v>
      </c>
      <c r="G2802" t="s">
        <v>209</v>
      </c>
      <c r="H2802" t="s">
        <v>230</v>
      </c>
      <c r="I2802" t="s">
        <v>360</v>
      </c>
      <c r="J2802" t="s">
        <v>119</v>
      </c>
      <c r="K2802" s="1">
        <v>45419</v>
      </c>
      <c r="L2802">
        <v>30</v>
      </c>
      <c r="M2802">
        <v>3</v>
      </c>
      <c r="N2802" t="s">
        <v>538</v>
      </c>
      <c r="O2802" t="s">
        <v>539</v>
      </c>
      <c r="P2802" t="s">
        <v>634</v>
      </c>
    </row>
    <row r="2803" spans="1:16" x14ac:dyDescent="0.25">
      <c r="A2803" t="s">
        <v>356</v>
      </c>
      <c r="B2803" t="s">
        <v>206</v>
      </c>
      <c r="C2803" t="s">
        <v>64</v>
      </c>
      <c r="E2803" t="s">
        <v>207</v>
      </c>
      <c r="F2803" t="s">
        <v>208</v>
      </c>
      <c r="G2803" t="s">
        <v>209</v>
      </c>
      <c r="H2803" t="s">
        <v>230</v>
      </c>
      <c r="I2803" t="s">
        <v>360</v>
      </c>
      <c r="J2803" t="s">
        <v>119</v>
      </c>
      <c r="K2803" s="1">
        <v>45420</v>
      </c>
      <c r="L2803">
        <v>30</v>
      </c>
      <c r="M2803">
        <v>3</v>
      </c>
      <c r="N2803" t="s">
        <v>538</v>
      </c>
      <c r="O2803" t="s">
        <v>539</v>
      </c>
      <c r="P2803" t="s">
        <v>634</v>
      </c>
    </row>
    <row r="2804" spans="1:16" x14ac:dyDescent="0.25">
      <c r="A2804" t="s">
        <v>356</v>
      </c>
      <c r="B2804" t="s">
        <v>206</v>
      </c>
      <c r="C2804" t="s">
        <v>64</v>
      </c>
      <c r="E2804" t="s">
        <v>207</v>
      </c>
      <c r="F2804" t="s">
        <v>208</v>
      </c>
      <c r="G2804" t="s">
        <v>209</v>
      </c>
      <c r="H2804" t="s">
        <v>230</v>
      </c>
      <c r="I2804" t="s">
        <v>360</v>
      </c>
      <c r="J2804" t="s">
        <v>119</v>
      </c>
      <c r="K2804" s="1">
        <v>45421</v>
      </c>
      <c r="L2804">
        <v>60</v>
      </c>
      <c r="M2804">
        <v>3</v>
      </c>
      <c r="N2804" t="s">
        <v>538</v>
      </c>
      <c r="O2804" t="s">
        <v>539</v>
      </c>
      <c r="P2804" t="s">
        <v>634</v>
      </c>
    </row>
    <row r="2805" spans="1:16" x14ac:dyDescent="0.25">
      <c r="A2805" t="s">
        <v>356</v>
      </c>
      <c r="B2805" t="s">
        <v>206</v>
      </c>
      <c r="C2805" t="s">
        <v>64</v>
      </c>
      <c r="E2805" t="s">
        <v>207</v>
      </c>
      <c r="F2805" t="s">
        <v>208</v>
      </c>
      <c r="G2805" t="s">
        <v>209</v>
      </c>
      <c r="H2805" t="s">
        <v>230</v>
      </c>
      <c r="I2805" t="s">
        <v>360</v>
      </c>
      <c r="J2805" t="s">
        <v>119</v>
      </c>
      <c r="K2805" s="1">
        <v>45425</v>
      </c>
      <c r="L2805">
        <v>30</v>
      </c>
      <c r="M2805">
        <v>4</v>
      </c>
      <c r="N2805" t="s">
        <v>538</v>
      </c>
      <c r="O2805" t="s">
        <v>539</v>
      </c>
      <c r="P2805" t="s">
        <v>634</v>
      </c>
    </row>
    <row r="2806" spans="1:16" x14ac:dyDescent="0.25">
      <c r="A2806" t="s">
        <v>356</v>
      </c>
      <c r="B2806" t="s">
        <v>206</v>
      </c>
      <c r="C2806" t="s">
        <v>64</v>
      </c>
      <c r="E2806" t="s">
        <v>207</v>
      </c>
      <c r="F2806" t="s">
        <v>208</v>
      </c>
      <c r="G2806" t="s">
        <v>209</v>
      </c>
      <c r="H2806" t="s">
        <v>230</v>
      </c>
      <c r="I2806" t="s">
        <v>360</v>
      </c>
      <c r="J2806" t="s">
        <v>119</v>
      </c>
      <c r="K2806" s="1">
        <v>45429</v>
      </c>
      <c r="L2806">
        <v>30</v>
      </c>
      <c r="M2806">
        <v>4</v>
      </c>
      <c r="N2806" t="s">
        <v>538</v>
      </c>
      <c r="O2806" t="s">
        <v>539</v>
      </c>
      <c r="P2806" t="s">
        <v>634</v>
      </c>
    </row>
    <row r="2807" spans="1:16" x14ac:dyDescent="0.25">
      <c r="A2807" t="s">
        <v>356</v>
      </c>
      <c r="B2807" t="s">
        <v>206</v>
      </c>
      <c r="C2807" t="s">
        <v>64</v>
      </c>
      <c r="E2807" t="s">
        <v>207</v>
      </c>
      <c r="F2807" t="s">
        <v>208</v>
      </c>
      <c r="G2807" t="s">
        <v>209</v>
      </c>
      <c r="H2807" t="s">
        <v>37</v>
      </c>
      <c r="I2807" t="s">
        <v>247</v>
      </c>
      <c r="J2807" t="s">
        <v>119</v>
      </c>
      <c r="K2807" s="1">
        <v>45414</v>
      </c>
      <c r="L2807">
        <v>60</v>
      </c>
      <c r="M2807">
        <v>2</v>
      </c>
      <c r="N2807" t="s">
        <v>538</v>
      </c>
      <c r="O2807" t="s">
        <v>539</v>
      </c>
      <c r="P2807" t="s">
        <v>634</v>
      </c>
    </row>
    <row r="2808" spans="1:16" x14ac:dyDescent="0.25">
      <c r="A2808" t="s">
        <v>356</v>
      </c>
      <c r="B2808" t="s">
        <v>206</v>
      </c>
      <c r="C2808" t="s">
        <v>64</v>
      </c>
      <c r="E2808" t="s">
        <v>207</v>
      </c>
      <c r="F2808" t="s">
        <v>208</v>
      </c>
      <c r="G2808" t="s">
        <v>209</v>
      </c>
      <c r="H2808" t="s">
        <v>37</v>
      </c>
      <c r="I2808" t="s">
        <v>247</v>
      </c>
      <c r="J2808" t="s">
        <v>119</v>
      </c>
      <c r="K2808" s="1">
        <v>45415</v>
      </c>
      <c r="L2808">
        <v>60</v>
      </c>
      <c r="M2808">
        <v>2</v>
      </c>
      <c r="N2808" t="s">
        <v>538</v>
      </c>
      <c r="O2808" t="s">
        <v>539</v>
      </c>
      <c r="P2808" t="s">
        <v>634</v>
      </c>
    </row>
    <row r="2809" spans="1:16" x14ac:dyDescent="0.25">
      <c r="A2809" t="s">
        <v>356</v>
      </c>
      <c r="B2809" t="s">
        <v>206</v>
      </c>
      <c r="C2809" t="s">
        <v>64</v>
      </c>
      <c r="E2809" t="s">
        <v>207</v>
      </c>
      <c r="F2809" t="s">
        <v>208</v>
      </c>
      <c r="G2809" t="s">
        <v>209</v>
      </c>
      <c r="H2809" t="s">
        <v>37</v>
      </c>
      <c r="I2809" t="s">
        <v>247</v>
      </c>
      <c r="J2809" t="s">
        <v>119</v>
      </c>
      <c r="K2809" s="1">
        <v>45418</v>
      </c>
      <c r="L2809">
        <v>60</v>
      </c>
      <c r="M2809">
        <v>3</v>
      </c>
      <c r="N2809" t="s">
        <v>538</v>
      </c>
      <c r="O2809" t="s">
        <v>539</v>
      </c>
      <c r="P2809" t="s">
        <v>634</v>
      </c>
    </row>
    <row r="2810" spans="1:16" x14ac:dyDescent="0.25">
      <c r="A2810" t="s">
        <v>356</v>
      </c>
      <c r="B2810" t="s">
        <v>206</v>
      </c>
      <c r="C2810" t="s">
        <v>64</v>
      </c>
      <c r="E2810" t="s">
        <v>207</v>
      </c>
      <c r="F2810" t="s">
        <v>208</v>
      </c>
      <c r="G2810" t="s">
        <v>209</v>
      </c>
      <c r="H2810" t="s">
        <v>37</v>
      </c>
      <c r="I2810" t="s">
        <v>247</v>
      </c>
      <c r="J2810" t="s">
        <v>119</v>
      </c>
      <c r="K2810" s="1">
        <v>45419</v>
      </c>
      <c r="L2810">
        <v>30</v>
      </c>
      <c r="M2810">
        <v>3</v>
      </c>
      <c r="N2810" t="s">
        <v>538</v>
      </c>
      <c r="O2810" t="s">
        <v>539</v>
      </c>
      <c r="P2810" t="s">
        <v>634</v>
      </c>
    </row>
    <row r="2811" spans="1:16" x14ac:dyDescent="0.25">
      <c r="A2811" t="s">
        <v>356</v>
      </c>
      <c r="B2811" t="s">
        <v>206</v>
      </c>
      <c r="C2811" t="s">
        <v>64</v>
      </c>
      <c r="E2811" t="s">
        <v>207</v>
      </c>
      <c r="F2811" t="s">
        <v>208</v>
      </c>
      <c r="G2811" t="s">
        <v>209</v>
      </c>
      <c r="H2811" t="s">
        <v>37</v>
      </c>
      <c r="I2811" t="s">
        <v>247</v>
      </c>
      <c r="J2811" t="s">
        <v>119</v>
      </c>
      <c r="K2811" s="1">
        <v>45421</v>
      </c>
      <c r="L2811">
        <v>30</v>
      </c>
      <c r="M2811">
        <v>3</v>
      </c>
      <c r="N2811" t="s">
        <v>538</v>
      </c>
      <c r="O2811" t="s">
        <v>539</v>
      </c>
      <c r="P2811" t="s">
        <v>634</v>
      </c>
    </row>
    <row r="2812" spans="1:16" x14ac:dyDescent="0.25">
      <c r="A2812" t="s">
        <v>356</v>
      </c>
      <c r="B2812" t="s">
        <v>206</v>
      </c>
      <c r="C2812" t="s">
        <v>64</v>
      </c>
      <c r="E2812" t="s">
        <v>207</v>
      </c>
      <c r="F2812" t="s">
        <v>208</v>
      </c>
      <c r="G2812" t="s">
        <v>209</v>
      </c>
      <c r="H2812" t="s">
        <v>37</v>
      </c>
      <c r="I2812" t="s">
        <v>247</v>
      </c>
      <c r="J2812" t="s">
        <v>119</v>
      </c>
      <c r="K2812" s="1">
        <v>45422</v>
      </c>
      <c r="L2812">
        <v>30</v>
      </c>
      <c r="M2812">
        <v>3</v>
      </c>
      <c r="N2812" t="s">
        <v>538</v>
      </c>
      <c r="O2812" t="s">
        <v>539</v>
      </c>
      <c r="P2812" t="s">
        <v>634</v>
      </c>
    </row>
    <row r="2813" spans="1:16" x14ac:dyDescent="0.25">
      <c r="A2813" t="s">
        <v>356</v>
      </c>
      <c r="B2813" t="s">
        <v>206</v>
      </c>
      <c r="C2813" t="s">
        <v>64</v>
      </c>
      <c r="E2813" t="s">
        <v>207</v>
      </c>
      <c r="F2813" t="s">
        <v>208</v>
      </c>
      <c r="G2813" t="s">
        <v>209</v>
      </c>
      <c r="H2813" t="s">
        <v>37</v>
      </c>
      <c r="I2813" t="s">
        <v>247</v>
      </c>
      <c r="J2813" t="s">
        <v>119</v>
      </c>
      <c r="K2813" s="1">
        <v>45426</v>
      </c>
      <c r="L2813">
        <v>30</v>
      </c>
      <c r="M2813">
        <v>4</v>
      </c>
      <c r="N2813" t="s">
        <v>538</v>
      </c>
      <c r="O2813" t="s">
        <v>539</v>
      </c>
      <c r="P2813" t="s">
        <v>634</v>
      </c>
    </row>
    <row r="2814" spans="1:16" x14ac:dyDescent="0.25">
      <c r="A2814" t="s">
        <v>356</v>
      </c>
      <c r="B2814" t="s">
        <v>206</v>
      </c>
      <c r="C2814" t="s">
        <v>64</v>
      </c>
      <c r="E2814" t="s">
        <v>207</v>
      </c>
      <c r="F2814" t="s">
        <v>208</v>
      </c>
      <c r="G2814" t="s">
        <v>209</v>
      </c>
      <c r="H2814" t="s">
        <v>37</v>
      </c>
      <c r="I2814" t="s">
        <v>247</v>
      </c>
      <c r="J2814" t="s">
        <v>119</v>
      </c>
      <c r="K2814" s="1">
        <v>45427</v>
      </c>
      <c r="L2814">
        <v>30</v>
      </c>
      <c r="M2814">
        <v>4</v>
      </c>
      <c r="N2814" t="s">
        <v>538</v>
      </c>
      <c r="O2814" t="s">
        <v>539</v>
      </c>
      <c r="P2814" t="s">
        <v>634</v>
      </c>
    </row>
    <row r="2815" spans="1:16" x14ac:dyDescent="0.25">
      <c r="A2815" t="s">
        <v>356</v>
      </c>
      <c r="B2815" t="s">
        <v>206</v>
      </c>
      <c r="C2815" t="s">
        <v>64</v>
      </c>
      <c r="E2815" t="s">
        <v>207</v>
      </c>
      <c r="F2815" t="s">
        <v>208</v>
      </c>
      <c r="G2815" t="s">
        <v>209</v>
      </c>
      <c r="H2815" t="s">
        <v>37</v>
      </c>
      <c r="I2815" t="s">
        <v>247</v>
      </c>
      <c r="J2815" t="s">
        <v>119</v>
      </c>
      <c r="K2815" s="1">
        <v>45428</v>
      </c>
      <c r="L2815">
        <v>30</v>
      </c>
      <c r="M2815">
        <v>4</v>
      </c>
      <c r="N2815" t="s">
        <v>538</v>
      </c>
      <c r="O2815" t="s">
        <v>539</v>
      </c>
      <c r="P2815" t="s">
        <v>634</v>
      </c>
    </row>
    <row r="2816" spans="1:16" x14ac:dyDescent="0.25">
      <c r="A2816" t="s">
        <v>356</v>
      </c>
      <c r="B2816" t="s">
        <v>206</v>
      </c>
      <c r="C2816" t="s">
        <v>64</v>
      </c>
      <c r="E2816" t="s">
        <v>207</v>
      </c>
      <c r="F2816" t="s">
        <v>208</v>
      </c>
      <c r="G2816" t="s">
        <v>209</v>
      </c>
      <c r="H2816" t="s">
        <v>37</v>
      </c>
      <c r="I2816" t="s">
        <v>247</v>
      </c>
      <c r="J2816" t="s">
        <v>119</v>
      </c>
      <c r="K2816" s="1">
        <v>45429</v>
      </c>
      <c r="L2816">
        <v>30</v>
      </c>
      <c r="M2816">
        <v>4</v>
      </c>
      <c r="N2816" t="s">
        <v>538</v>
      </c>
      <c r="O2816" t="s">
        <v>539</v>
      </c>
      <c r="P2816" t="s">
        <v>634</v>
      </c>
    </row>
    <row r="2817" spans="1:16" x14ac:dyDescent="0.25">
      <c r="A2817" t="s">
        <v>356</v>
      </c>
      <c r="B2817" t="s">
        <v>206</v>
      </c>
      <c r="C2817" t="s">
        <v>64</v>
      </c>
      <c r="E2817" t="s">
        <v>207</v>
      </c>
      <c r="F2817" t="s">
        <v>208</v>
      </c>
      <c r="G2817" t="s">
        <v>209</v>
      </c>
      <c r="H2817" t="s">
        <v>248</v>
      </c>
      <c r="I2817" t="s">
        <v>249</v>
      </c>
      <c r="J2817" t="s">
        <v>119</v>
      </c>
      <c r="K2817" s="1">
        <v>45413</v>
      </c>
      <c r="L2817">
        <v>90</v>
      </c>
      <c r="M2817">
        <v>2</v>
      </c>
      <c r="N2817" t="s">
        <v>538</v>
      </c>
      <c r="O2817" t="s">
        <v>539</v>
      </c>
      <c r="P2817" t="s">
        <v>634</v>
      </c>
    </row>
    <row r="2818" spans="1:16" x14ac:dyDescent="0.25">
      <c r="A2818" t="s">
        <v>356</v>
      </c>
      <c r="B2818" t="s">
        <v>206</v>
      </c>
      <c r="C2818" t="s">
        <v>64</v>
      </c>
      <c r="E2818" t="s">
        <v>207</v>
      </c>
      <c r="F2818" t="s">
        <v>208</v>
      </c>
      <c r="G2818" t="s">
        <v>209</v>
      </c>
      <c r="H2818" t="s">
        <v>248</v>
      </c>
      <c r="I2818" t="s">
        <v>249</v>
      </c>
      <c r="J2818" t="s">
        <v>119</v>
      </c>
      <c r="K2818" s="1">
        <v>45414</v>
      </c>
      <c r="L2818">
        <v>30</v>
      </c>
      <c r="M2818">
        <v>2</v>
      </c>
      <c r="N2818" t="s">
        <v>538</v>
      </c>
      <c r="O2818" t="s">
        <v>539</v>
      </c>
      <c r="P2818" t="s">
        <v>634</v>
      </c>
    </row>
    <row r="2819" spans="1:16" x14ac:dyDescent="0.25">
      <c r="A2819" t="s">
        <v>356</v>
      </c>
      <c r="B2819" t="s">
        <v>206</v>
      </c>
      <c r="C2819" t="s">
        <v>64</v>
      </c>
      <c r="E2819" t="s">
        <v>207</v>
      </c>
      <c r="F2819" t="s">
        <v>208</v>
      </c>
      <c r="G2819" t="s">
        <v>209</v>
      </c>
      <c r="H2819" t="s">
        <v>248</v>
      </c>
      <c r="I2819" t="s">
        <v>249</v>
      </c>
      <c r="J2819" t="s">
        <v>119</v>
      </c>
      <c r="K2819" s="1">
        <v>45415</v>
      </c>
      <c r="L2819">
        <v>90</v>
      </c>
      <c r="M2819">
        <v>2</v>
      </c>
      <c r="N2819" t="s">
        <v>538</v>
      </c>
      <c r="O2819" t="s">
        <v>539</v>
      </c>
      <c r="P2819" t="s">
        <v>634</v>
      </c>
    </row>
    <row r="2820" spans="1:16" x14ac:dyDescent="0.25">
      <c r="A2820" t="s">
        <v>356</v>
      </c>
      <c r="B2820" t="s">
        <v>206</v>
      </c>
      <c r="C2820" t="s">
        <v>64</v>
      </c>
      <c r="E2820" t="s">
        <v>207</v>
      </c>
      <c r="F2820" t="s">
        <v>208</v>
      </c>
      <c r="G2820" t="s">
        <v>209</v>
      </c>
      <c r="H2820" t="s">
        <v>248</v>
      </c>
      <c r="I2820" t="s">
        <v>249</v>
      </c>
      <c r="J2820" t="s">
        <v>119</v>
      </c>
      <c r="K2820" s="1">
        <v>45418</v>
      </c>
      <c r="L2820">
        <v>60</v>
      </c>
      <c r="M2820">
        <v>3</v>
      </c>
      <c r="N2820" t="s">
        <v>538</v>
      </c>
      <c r="O2820" t="s">
        <v>539</v>
      </c>
      <c r="P2820" t="s">
        <v>634</v>
      </c>
    </row>
    <row r="2821" spans="1:16" x14ac:dyDescent="0.25">
      <c r="A2821" t="s">
        <v>356</v>
      </c>
      <c r="B2821" t="s">
        <v>206</v>
      </c>
      <c r="C2821" t="s">
        <v>64</v>
      </c>
      <c r="E2821" t="s">
        <v>207</v>
      </c>
      <c r="F2821" t="s">
        <v>208</v>
      </c>
      <c r="G2821" t="s">
        <v>209</v>
      </c>
      <c r="H2821" t="s">
        <v>248</v>
      </c>
      <c r="I2821" t="s">
        <v>249</v>
      </c>
      <c r="J2821" t="s">
        <v>119</v>
      </c>
      <c r="K2821" s="1">
        <v>45419</v>
      </c>
      <c r="L2821">
        <v>60</v>
      </c>
      <c r="M2821">
        <v>3</v>
      </c>
      <c r="N2821" t="s">
        <v>538</v>
      </c>
      <c r="O2821" t="s">
        <v>539</v>
      </c>
      <c r="P2821" t="s">
        <v>634</v>
      </c>
    </row>
    <row r="2822" spans="1:16" x14ac:dyDescent="0.25">
      <c r="A2822" t="s">
        <v>356</v>
      </c>
      <c r="B2822" t="s">
        <v>206</v>
      </c>
      <c r="C2822" t="s">
        <v>64</v>
      </c>
      <c r="E2822" t="s">
        <v>207</v>
      </c>
      <c r="F2822" t="s">
        <v>208</v>
      </c>
      <c r="G2822" t="s">
        <v>209</v>
      </c>
      <c r="H2822" t="s">
        <v>248</v>
      </c>
      <c r="I2822" t="s">
        <v>249</v>
      </c>
      <c r="J2822" t="s">
        <v>119</v>
      </c>
      <c r="K2822" s="1">
        <v>45420</v>
      </c>
      <c r="L2822">
        <v>60</v>
      </c>
      <c r="M2822">
        <v>3</v>
      </c>
      <c r="N2822" t="s">
        <v>538</v>
      </c>
      <c r="O2822" t="s">
        <v>539</v>
      </c>
      <c r="P2822" t="s">
        <v>634</v>
      </c>
    </row>
    <row r="2823" spans="1:16" x14ac:dyDescent="0.25">
      <c r="A2823" t="s">
        <v>356</v>
      </c>
      <c r="B2823" t="s">
        <v>206</v>
      </c>
      <c r="C2823" t="s">
        <v>64</v>
      </c>
      <c r="E2823" t="s">
        <v>207</v>
      </c>
      <c r="F2823" t="s">
        <v>208</v>
      </c>
      <c r="G2823" t="s">
        <v>209</v>
      </c>
      <c r="H2823" t="s">
        <v>248</v>
      </c>
      <c r="I2823" t="s">
        <v>249</v>
      </c>
      <c r="J2823" t="s">
        <v>119</v>
      </c>
      <c r="K2823" s="1">
        <v>45421</v>
      </c>
      <c r="L2823">
        <v>90</v>
      </c>
      <c r="M2823">
        <v>3</v>
      </c>
      <c r="N2823" t="s">
        <v>538</v>
      </c>
      <c r="O2823" t="s">
        <v>539</v>
      </c>
      <c r="P2823" t="s">
        <v>634</v>
      </c>
    </row>
    <row r="2824" spans="1:16" x14ac:dyDescent="0.25">
      <c r="A2824" t="s">
        <v>356</v>
      </c>
      <c r="B2824" t="s">
        <v>206</v>
      </c>
      <c r="C2824" t="s">
        <v>64</v>
      </c>
      <c r="E2824" t="s">
        <v>207</v>
      </c>
      <c r="F2824" t="s">
        <v>208</v>
      </c>
      <c r="G2824" t="s">
        <v>209</v>
      </c>
      <c r="H2824" t="s">
        <v>248</v>
      </c>
      <c r="I2824" t="s">
        <v>249</v>
      </c>
      <c r="J2824" t="s">
        <v>119</v>
      </c>
      <c r="K2824" s="1">
        <v>45422</v>
      </c>
      <c r="L2824">
        <v>120</v>
      </c>
      <c r="M2824">
        <v>3</v>
      </c>
      <c r="N2824" t="s">
        <v>538</v>
      </c>
      <c r="O2824" t="s">
        <v>539</v>
      </c>
      <c r="P2824" t="s">
        <v>634</v>
      </c>
    </row>
    <row r="2825" spans="1:16" x14ac:dyDescent="0.25">
      <c r="A2825" t="s">
        <v>356</v>
      </c>
      <c r="B2825" t="s">
        <v>206</v>
      </c>
      <c r="C2825" t="s">
        <v>64</v>
      </c>
      <c r="E2825" t="s">
        <v>207</v>
      </c>
      <c r="F2825" t="s">
        <v>208</v>
      </c>
      <c r="G2825" t="s">
        <v>209</v>
      </c>
      <c r="H2825" t="s">
        <v>248</v>
      </c>
      <c r="I2825" t="s">
        <v>249</v>
      </c>
      <c r="J2825" t="s">
        <v>119</v>
      </c>
      <c r="K2825" s="1">
        <v>45425</v>
      </c>
      <c r="L2825">
        <v>60</v>
      </c>
      <c r="M2825">
        <v>4</v>
      </c>
      <c r="N2825" t="s">
        <v>538</v>
      </c>
      <c r="O2825" t="s">
        <v>539</v>
      </c>
      <c r="P2825" t="s">
        <v>634</v>
      </c>
    </row>
    <row r="2826" spans="1:16" x14ac:dyDescent="0.25">
      <c r="A2826" t="s">
        <v>356</v>
      </c>
      <c r="B2826" t="s">
        <v>206</v>
      </c>
      <c r="C2826" t="s">
        <v>64</v>
      </c>
      <c r="E2826" t="s">
        <v>207</v>
      </c>
      <c r="F2826" t="s">
        <v>208</v>
      </c>
      <c r="G2826" t="s">
        <v>209</v>
      </c>
      <c r="H2826" t="s">
        <v>248</v>
      </c>
      <c r="I2826" t="s">
        <v>249</v>
      </c>
      <c r="J2826" t="s">
        <v>119</v>
      </c>
      <c r="K2826" s="1">
        <v>45426</v>
      </c>
      <c r="L2826">
        <v>30</v>
      </c>
      <c r="M2826">
        <v>4</v>
      </c>
      <c r="N2826" t="s">
        <v>538</v>
      </c>
      <c r="O2826" t="s">
        <v>539</v>
      </c>
      <c r="P2826" t="s">
        <v>634</v>
      </c>
    </row>
    <row r="2827" spans="1:16" x14ac:dyDescent="0.25">
      <c r="A2827" t="s">
        <v>356</v>
      </c>
      <c r="B2827" t="s">
        <v>206</v>
      </c>
      <c r="C2827" t="s">
        <v>64</v>
      </c>
      <c r="E2827" t="s">
        <v>207</v>
      </c>
      <c r="F2827" t="s">
        <v>208</v>
      </c>
      <c r="G2827" t="s">
        <v>209</v>
      </c>
      <c r="H2827" t="s">
        <v>248</v>
      </c>
      <c r="I2827" t="s">
        <v>249</v>
      </c>
      <c r="J2827" t="s">
        <v>119</v>
      </c>
      <c r="K2827" s="1">
        <v>45427</v>
      </c>
      <c r="L2827">
        <v>60</v>
      </c>
      <c r="M2827">
        <v>4</v>
      </c>
      <c r="N2827" t="s">
        <v>538</v>
      </c>
      <c r="O2827" t="s">
        <v>539</v>
      </c>
      <c r="P2827" t="s">
        <v>634</v>
      </c>
    </row>
    <row r="2828" spans="1:16" x14ac:dyDescent="0.25">
      <c r="A2828" t="s">
        <v>356</v>
      </c>
      <c r="B2828" t="s">
        <v>206</v>
      </c>
      <c r="C2828" t="s">
        <v>64</v>
      </c>
      <c r="E2828" t="s">
        <v>207</v>
      </c>
      <c r="F2828" t="s">
        <v>208</v>
      </c>
      <c r="G2828" t="s">
        <v>209</v>
      </c>
      <c r="H2828" t="s">
        <v>248</v>
      </c>
      <c r="I2828" t="s">
        <v>249</v>
      </c>
      <c r="J2828" t="s">
        <v>119</v>
      </c>
      <c r="K2828" s="1">
        <v>45428</v>
      </c>
      <c r="L2828">
        <v>60</v>
      </c>
      <c r="M2828">
        <v>4</v>
      </c>
      <c r="N2828" t="s">
        <v>538</v>
      </c>
      <c r="O2828" t="s">
        <v>539</v>
      </c>
      <c r="P2828" t="s">
        <v>634</v>
      </c>
    </row>
    <row r="2829" spans="1:16" x14ac:dyDescent="0.25">
      <c r="A2829" t="s">
        <v>356</v>
      </c>
      <c r="B2829" t="s">
        <v>206</v>
      </c>
      <c r="C2829" t="s">
        <v>64</v>
      </c>
      <c r="E2829" t="s">
        <v>207</v>
      </c>
      <c r="F2829" t="s">
        <v>208</v>
      </c>
      <c r="G2829" t="s">
        <v>209</v>
      </c>
      <c r="H2829" t="s">
        <v>248</v>
      </c>
      <c r="I2829" t="s">
        <v>249</v>
      </c>
      <c r="J2829" t="s">
        <v>119</v>
      </c>
      <c r="K2829" s="1">
        <v>45429</v>
      </c>
      <c r="L2829">
        <v>60</v>
      </c>
      <c r="M2829">
        <v>4</v>
      </c>
      <c r="N2829" t="s">
        <v>538</v>
      </c>
      <c r="O2829" t="s">
        <v>539</v>
      </c>
      <c r="P2829" t="s">
        <v>634</v>
      </c>
    </row>
    <row r="2830" spans="1:16" x14ac:dyDescent="0.25">
      <c r="A2830" t="s">
        <v>423</v>
      </c>
      <c r="B2830" t="s">
        <v>102</v>
      </c>
      <c r="C2830" t="s">
        <v>64</v>
      </c>
      <c r="E2830" t="s">
        <v>424</v>
      </c>
      <c r="F2830" t="s">
        <v>424</v>
      </c>
      <c r="G2830" t="s">
        <v>15</v>
      </c>
      <c r="H2830" t="s">
        <v>524</v>
      </c>
      <c r="I2830" t="s">
        <v>16</v>
      </c>
      <c r="J2830" t="s">
        <v>117</v>
      </c>
      <c r="K2830" s="1">
        <v>45406</v>
      </c>
      <c r="L2830">
        <v>60</v>
      </c>
      <c r="M2830">
        <v>1</v>
      </c>
      <c r="N2830" t="s">
        <v>538</v>
      </c>
      <c r="O2830" t="s">
        <v>537</v>
      </c>
      <c r="P2830" t="s">
        <v>635</v>
      </c>
    </row>
    <row r="2831" spans="1:16" x14ac:dyDescent="0.25">
      <c r="A2831" t="s">
        <v>423</v>
      </c>
      <c r="B2831" t="s">
        <v>102</v>
      </c>
      <c r="C2831" t="s">
        <v>64</v>
      </c>
      <c r="E2831" t="s">
        <v>424</v>
      </c>
      <c r="F2831" t="s">
        <v>424</v>
      </c>
      <c r="G2831" t="s">
        <v>15</v>
      </c>
      <c r="H2831" t="s">
        <v>524</v>
      </c>
      <c r="I2831" t="s">
        <v>16</v>
      </c>
      <c r="J2831" t="s">
        <v>117</v>
      </c>
      <c r="K2831" s="1">
        <v>45414</v>
      </c>
      <c r="L2831">
        <v>30</v>
      </c>
      <c r="M2831">
        <v>2</v>
      </c>
      <c r="N2831" t="s">
        <v>538</v>
      </c>
      <c r="O2831" t="s">
        <v>537</v>
      </c>
      <c r="P2831" t="s">
        <v>635</v>
      </c>
    </row>
    <row r="2832" spans="1:16" x14ac:dyDescent="0.25">
      <c r="A2832" t="s">
        <v>423</v>
      </c>
      <c r="B2832" t="s">
        <v>102</v>
      </c>
      <c r="C2832" t="s">
        <v>64</v>
      </c>
      <c r="E2832" t="s">
        <v>424</v>
      </c>
      <c r="F2832" t="s">
        <v>424</v>
      </c>
      <c r="G2832" t="s">
        <v>15</v>
      </c>
      <c r="H2832" t="s">
        <v>524</v>
      </c>
      <c r="I2832" t="s">
        <v>16</v>
      </c>
      <c r="J2832" t="s">
        <v>117</v>
      </c>
      <c r="K2832" s="1">
        <v>45415</v>
      </c>
      <c r="L2832">
        <v>120</v>
      </c>
      <c r="M2832">
        <v>2</v>
      </c>
      <c r="N2832" t="s">
        <v>538</v>
      </c>
      <c r="O2832" t="s">
        <v>537</v>
      </c>
      <c r="P2832" t="s">
        <v>635</v>
      </c>
    </row>
    <row r="2833" spans="1:16" x14ac:dyDescent="0.25">
      <c r="A2833" t="s">
        <v>423</v>
      </c>
      <c r="B2833" t="s">
        <v>102</v>
      </c>
      <c r="C2833" t="s">
        <v>64</v>
      </c>
      <c r="E2833" t="s">
        <v>424</v>
      </c>
      <c r="F2833" t="s">
        <v>424</v>
      </c>
      <c r="G2833" t="s">
        <v>15</v>
      </c>
      <c r="H2833" t="s">
        <v>524</v>
      </c>
      <c r="I2833" t="s">
        <v>16</v>
      </c>
      <c r="J2833" t="s">
        <v>117</v>
      </c>
      <c r="K2833" s="1">
        <v>45420</v>
      </c>
      <c r="L2833">
        <v>120</v>
      </c>
      <c r="M2833">
        <v>3</v>
      </c>
      <c r="N2833" t="s">
        <v>538</v>
      </c>
      <c r="O2833" t="s">
        <v>537</v>
      </c>
      <c r="P2833" t="s">
        <v>635</v>
      </c>
    </row>
    <row r="2834" spans="1:16" x14ac:dyDescent="0.25">
      <c r="A2834" t="s">
        <v>423</v>
      </c>
      <c r="B2834" t="s">
        <v>102</v>
      </c>
      <c r="C2834" t="s">
        <v>64</v>
      </c>
      <c r="E2834" t="s">
        <v>424</v>
      </c>
      <c r="F2834" t="s">
        <v>424</v>
      </c>
      <c r="G2834" t="s">
        <v>15</v>
      </c>
      <c r="H2834" t="s">
        <v>524</v>
      </c>
      <c r="I2834" t="s">
        <v>16</v>
      </c>
      <c r="J2834" t="s">
        <v>117</v>
      </c>
      <c r="K2834" s="1">
        <v>45421</v>
      </c>
      <c r="L2834">
        <v>120</v>
      </c>
      <c r="M2834">
        <v>3</v>
      </c>
      <c r="N2834" t="s">
        <v>538</v>
      </c>
      <c r="O2834" t="s">
        <v>537</v>
      </c>
      <c r="P2834" t="s">
        <v>635</v>
      </c>
    </row>
    <row r="2835" spans="1:16" x14ac:dyDescent="0.25">
      <c r="A2835" t="s">
        <v>423</v>
      </c>
      <c r="B2835" t="s">
        <v>102</v>
      </c>
      <c r="C2835" t="s">
        <v>64</v>
      </c>
      <c r="E2835" t="s">
        <v>424</v>
      </c>
      <c r="F2835" t="s">
        <v>424</v>
      </c>
      <c r="G2835" t="s">
        <v>15</v>
      </c>
      <c r="H2835" t="s">
        <v>524</v>
      </c>
      <c r="I2835" t="s">
        <v>16</v>
      </c>
      <c r="J2835" t="s">
        <v>117</v>
      </c>
      <c r="K2835" s="1">
        <v>45425</v>
      </c>
      <c r="L2835">
        <v>150</v>
      </c>
      <c r="M2835">
        <v>4</v>
      </c>
      <c r="N2835" t="s">
        <v>538</v>
      </c>
      <c r="O2835" t="s">
        <v>537</v>
      </c>
      <c r="P2835" t="s">
        <v>635</v>
      </c>
    </row>
    <row r="2836" spans="1:16" x14ac:dyDescent="0.25">
      <c r="A2836" t="s">
        <v>423</v>
      </c>
      <c r="B2836" t="s">
        <v>102</v>
      </c>
      <c r="C2836" t="s">
        <v>64</v>
      </c>
      <c r="E2836" t="s">
        <v>424</v>
      </c>
      <c r="F2836" t="s">
        <v>424</v>
      </c>
      <c r="G2836" t="s">
        <v>15</v>
      </c>
      <c r="H2836" t="s">
        <v>524</v>
      </c>
      <c r="I2836" t="s">
        <v>16</v>
      </c>
      <c r="J2836" t="s">
        <v>117</v>
      </c>
      <c r="K2836" s="1">
        <v>45426</v>
      </c>
      <c r="L2836">
        <v>90</v>
      </c>
      <c r="M2836">
        <v>4</v>
      </c>
      <c r="N2836" t="s">
        <v>538</v>
      </c>
      <c r="O2836" t="s">
        <v>537</v>
      </c>
      <c r="P2836" t="s">
        <v>635</v>
      </c>
    </row>
    <row r="2837" spans="1:16" x14ac:dyDescent="0.25">
      <c r="A2837" t="s">
        <v>423</v>
      </c>
      <c r="B2837" t="s">
        <v>102</v>
      </c>
      <c r="C2837" t="s">
        <v>64</v>
      </c>
      <c r="E2837" t="s">
        <v>424</v>
      </c>
      <c r="F2837" t="s">
        <v>424</v>
      </c>
      <c r="G2837" t="s">
        <v>15</v>
      </c>
      <c r="H2837" t="s">
        <v>524</v>
      </c>
      <c r="I2837" t="s">
        <v>17</v>
      </c>
      <c r="J2837" t="s">
        <v>117</v>
      </c>
      <c r="K2837" s="1">
        <v>45412</v>
      </c>
      <c r="L2837">
        <v>60</v>
      </c>
      <c r="M2837">
        <v>2</v>
      </c>
      <c r="N2837" t="s">
        <v>538</v>
      </c>
      <c r="O2837" t="s">
        <v>537</v>
      </c>
      <c r="P2837" t="s">
        <v>635</v>
      </c>
    </row>
    <row r="2838" spans="1:16" x14ac:dyDescent="0.25">
      <c r="A2838" t="s">
        <v>423</v>
      </c>
      <c r="B2838" t="s">
        <v>102</v>
      </c>
      <c r="C2838" t="s">
        <v>64</v>
      </c>
      <c r="E2838" t="s">
        <v>424</v>
      </c>
      <c r="F2838" t="s">
        <v>424</v>
      </c>
      <c r="G2838" t="s">
        <v>15</v>
      </c>
      <c r="H2838" t="s">
        <v>524</v>
      </c>
      <c r="I2838" t="s">
        <v>17</v>
      </c>
      <c r="J2838" t="s">
        <v>117</v>
      </c>
      <c r="K2838" s="1">
        <v>45414</v>
      </c>
      <c r="L2838">
        <v>30</v>
      </c>
      <c r="M2838">
        <v>2</v>
      </c>
      <c r="N2838" t="s">
        <v>538</v>
      </c>
      <c r="O2838" t="s">
        <v>537</v>
      </c>
      <c r="P2838" t="s">
        <v>635</v>
      </c>
    </row>
    <row r="2839" spans="1:16" x14ac:dyDescent="0.25">
      <c r="A2839" t="s">
        <v>423</v>
      </c>
      <c r="B2839" t="s">
        <v>102</v>
      </c>
      <c r="C2839" t="s">
        <v>64</v>
      </c>
      <c r="E2839" t="s">
        <v>424</v>
      </c>
      <c r="F2839" t="s">
        <v>424</v>
      </c>
      <c r="G2839" t="s">
        <v>15</v>
      </c>
      <c r="H2839" t="s">
        <v>524</v>
      </c>
      <c r="I2839" t="s">
        <v>17</v>
      </c>
      <c r="J2839" t="s">
        <v>117</v>
      </c>
      <c r="K2839" s="1">
        <v>45415</v>
      </c>
      <c r="L2839">
        <v>60</v>
      </c>
      <c r="M2839">
        <v>2</v>
      </c>
      <c r="N2839" t="s">
        <v>538</v>
      </c>
      <c r="O2839" t="s">
        <v>537</v>
      </c>
      <c r="P2839" t="s">
        <v>635</v>
      </c>
    </row>
    <row r="2840" spans="1:16" x14ac:dyDescent="0.25">
      <c r="A2840" t="s">
        <v>423</v>
      </c>
      <c r="B2840" t="s">
        <v>102</v>
      </c>
      <c r="C2840" t="s">
        <v>64</v>
      </c>
      <c r="E2840" t="s">
        <v>424</v>
      </c>
      <c r="F2840" t="s">
        <v>424</v>
      </c>
      <c r="G2840" t="s">
        <v>15</v>
      </c>
      <c r="H2840" t="s">
        <v>25</v>
      </c>
      <c r="I2840" t="s">
        <v>56</v>
      </c>
      <c r="J2840" t="s">
        <v>117</v>
      </c>
      <c r="K2840" s="1">
        <v>45420</v>
      </c>
      <c r="L2840">
        <v>30</v>
      </c>
      <c r="M2840">
        <v>3</v>
      </c>
      <c r="N2840" t="s">
        <v>538</v>
      </c>
      <c r="O2840" t="s">
        <v>537</v>
      </c>
      <c r="P2840" t="s">
        <v>635</v>
      </c>
    </row>
    <row r="2841" spans="1:16" x14ac:dyDescent="0.25">
      <c r="A2841" t="s">
        <v>423</v>
      </c>
      <c r="B2841" t="s">
        <v>102</v>
      </c>
      <c r="C2841" t="s">
        <v>64</v>
      </c>
      <c r="E2841" t="s">
        <v>424</v>
      </c>
      <c r="F2841" t="s">
        <v>424</v>
      </c>
      <c r="G2841" t="s">
        <v>15</v>
      </c>
      <c r="H2841" t="s">
        <v>25</v>
      </c>
      <c r="I2841" t="s">
        <v>21</v>
      </c>
      <c r="J2841" t="s">
        <v>117</v>
      </c>
      <c r="K2841" s="1">
        <v>45427</v>
      </c>
      <c r="L2841">
        <v>30</v>
      </c>
      <c r="M2841">
        <v>4</v>
      </c>
      <c r="N2841" t="s">
        <v>538</v>
      </c>
      <c r="O2841" t="s">
        <v>537</v>
      </c>
      <c r="P2841" t="s">
        <v>635</v>
      </c>
    </row>
    <row r="2842" spans="1:16" x14ac:dyDescent="0.25">
      <c r="A2842" t="s">
        <v>423</v>
      </c>
      <c r="B2842" t="s">
        <v>102</v>
      </c>
      <c r="C2842" t="s">
        <v>64</v>
      </c>
      <c r="E2842" t="s">
        <v>424</v>
      </c>
      <c r="F2842" t="s">
        <v>424</v>
      </c>
      <c r="G2842" t="s">
        <v>15</v>
      </c>
      <c r="H2842" t="s">
        <v>25</v>
      </c>
      <c r="I2842" t="s">
        <v>21</v>
      </c>
      <c r="J2842" t="s">
        <v>117</v>
      </c>
      <c r="K2842" s="1">
        <v>45428</v>
      </c>
      <c r="L2842">
        <v>60</v>
      </c>
      <c r="M2842">
        <v>4</v>
      </c>
      <c r="N2842" t="s">
        <v>538</v>
      </c>
      <c r="O2842" t="s">
        <v>537</v>
      </c>
      <c r="P2842" t="s">
        <v>635</v>
      </c>
    </row>
    <row r="2843" spans="1:16" x14ac:dyDescent="0.25">
      <c r="A2843" t="s">
        <v>423</v>
      </c>
      <c r="B2843" t="s">
        <v>102</v>
      </c>
      <c r="C2843" t="s">
        <v>64</v>
      </c>
      <c r="E2843" t="s">
        <v>424</v>
      </c>
      <c r="F2843" t="s">
        <v>424</v>
      </c>
      <c r="G2843" t="s">
        <v>15</v>
      </c>
      <c r="H2843" t="s">
        <v>25</v>
      </c>
      <c r="I2843" t="s">
        <v>22</v>
      </c>
      <c r="J2843" t="s">
        <v>117</v>
      </c>
      <c r="K2843" s="1">
        <v>45419</v>
      </c>
      <c r="L2843">
        <v>60</v>
      </c>
      <c r="M2843">
        <v>3</v>
      </c>
      <c r="N2843" t="s">
        <v>538</v>
      </c>
      <c r="O2843" t="s">
        <v>537</v>
      </c>
      <c r="P2843" t="s">
        <v>635</v>
      </c>
    </row>
    <row r="2844" spans="1:16" x14ac:dyDescent="0.25">
      <c r="A2844" t="s">
        <v>423</v>
      </c>
      <c r="B2844" t="s">
        <v>102</v>
      </c>
      <c r="C2844" t="s">
        <v>64</v>
      </c>
      <c r="E2844" t="s">
        <v>424</v>
      </c>
      <c r="F2844" t="s">
        <v>424</v>
      </c>
      <c r="G2844" t="s">
        <v>15</v>
      </c>
      <c r="H2844" t="s">
        <v>25</v>
      </c>
      <c r="I2844" t="s">
        <v>22</v>
      </c>
      <c r="J2844" t="s">
        <v>117</v>
      </c>
      <c r="K2844" s="1">
        <v>45420</v>
      </c>
      <c r="L2844">
        <v>60</v>
      </c>
      <c r="M2844">
        <v>3</v>
      </c>
      <c r="N2844" t="s">
        <v>538</v>
      </c>
      <c r="O2844" t="s">
        <v>537</v>
      </c>
      <c r="P2844" t="s">
        <v>635</v>
      </c>
    </row>
    <row r="2845" spans="1:16" x14ac:dyDescent="0.25">
      <c r="A2845" t="s">
        <v>423</v>
      </c>
      <c r="B2845" t="s">
        <v>102</v>
      </c>
      <c r="C2845" t="s">
        <v>64</v>
      </c>
      <c r="E2845" t="s">
        <v>424</v>
      </c>
      <c r="F2845" t="s">
        <v>424</v>
      </c>
      <c r="G2845" t="s">
        <v>15</v>
      </c>
      <c r="H2845" t="s">
        <v>25</v>
      </c>
      <c r="I2845" t="s">
        <v>22</v>
      </c>
      <c r="J2845" t="s">
        <v>117</v>
      </c>
      <c r="K2845" s="1">
        <v>45421</v>
      </c>
      <c r="L2845">
        <v>60</v>
      </c>
      <c r="M2845">
        <v>3</v>
      </c>
      <c r="N2845" t="s">
        <v>538</v>
      </c>
      <c r="O2845" t="s">
        <v>537</v>
      </c>
      <c r="P2845" t="s">
        <v>635</v>
      </c>
    </row>
    <row r="2846" spans="1:16" x14ac:dyDescent="0.25">
      <c r="A2846" t="s">
        <v>423</v>
      </c>
      <c r="B2846" t="s">
        <v>102</v>
      </c>
      <c r="C2846" t="s">
        <v>64</v>
      </c>
      <c r="E2846" t="s">
        <v>424</v>
      </c>
      <c r="F2846" t="s">
        <v>424</v>
      </c>
      <c r="G2846" t="s">
        <v>15</v>
      </c>
      <c r="H2846" t="s">
        <v>25</v>
      </c>
      <c r="I2846" t="s">
        <v>23</v>
      </c>
      <c r="J2846" t="s">
        <v>117</v>
      </c>
      <c r="K2846" s="1">
        <v>45415</v>
      </c>
      <c r="L2846">
        <v>60</v>
      </c>
      <c r="M2846">
        <v>2</v>
      </c>
      <c r="N2846" t="s">
        <v>538</v>
      </c>
      <c r="O2846" t="s">
        <v>537</v>
      </c>
      <c r="P2846" t="s">
        <v>635</v>
      </c>
    </row>
    <row r="2847" spans="1:16" x14ac:dyDescent="0.25">
      <c r="A2847" t="s">
        <v>423</v>
      </c>
      <c r="B2847" t="s">
        <v>102</v>
      </c>
      <c r="C2847" t="s">
        <v>64</v>
      </c>
      <c r="E2847" t="s">
        <v>424</v>
      </c>
      <c r="F2847" t="s">
        <v>424</v>
      </c>
      <c r="G2847" t="s">
        <v>15</v>
      </c>
      <c r="H2847" t="s">
        <v>25</v>
      </c>
      <c r="I2847" t="s">
        <v>23</v>
      </c>
      <c r="J2847" t="s">
        <v>117</v>
      </c>
      <c r="K2847" s="1">
        <v>45425</v>
      </c>
      <c r="L2847">
        <v>60</v>
      </c>
      <c r="M2847">
        <v>4</v>
      </c>
      <c r="N2847" t="s">
        <v>538</v>
      </c>
      <c r="O2847" t="s">
        <v>537</v>
      </c>
      <c r="P2847" t="s">
        <v>635</v>
      </c>
    </row>
    <row r="2848" spans="1:16" x14ac:dyDescent="0.25">
      <c r="A2848" t="s">
        <v>423</v>
      </c>
      <c r="B2848" t="s">
        <v>102</v>
      </c>
      <c r="C2848" t="s">
        <v>64</v>
      </c>
      <c r="E2848" t="s">
        <v>424</v>
      </c>
      <c r="F2848" t="s">
        <v>424</v>
      </c>
      <c r="G2848" t="s">
        <v>15</v>
      </c>
      <c r="H2848" t="s">
        <v>25</v>
      </c>
      <c r="I2848" t="s">
        <v>23</v>
      </c>
      <c r="J2848" t="s">
        <v>117</v>
      </c>
      <c r="K2848" s="1">
        <v>45429</v>
      </c>
      <c r="L2848">
        <v>60</v>
      </c>
      <c r="M2848">
        <v>4</v>
      </c>
      <c r="N2848" t="s">
        <v>538</v>
      </c>
      <c r="O2848" t="s">
        <v>537</v>
      </c>
      <c r="P2848" t="s">
        <v>635</v>
      </c>
    </row>
    <row r="2849" spans="1:16" x14ac:dyDescent="0.25">
      <c r="A2849" t="s">
        <v>423</v>
      </c>
      <c r="B2849" t="s">
        <v>102</v>
      </c>
      <c r="C2849" t="s">
        <v>64</v>
      </c>
      <c r="E2849" t="s">
        <v>424</v>
      </c>
      <c r="F2849" t="s">
        <v>424</v>
      </c>
      <c r="G2849" t="s">
        <v>15</v>
      </c>
      <c r="H2849" t="s">
        <v>25</v>
      </c>
      <c r="I2849" t="s">
        <v>68</v>
      </c>
      <c r="J2849" t="s">
        <v>117</v>
      </c>
      <c r="K2849" s="1">
        <v>45413</v>
      </c>
      <c r="L2849">
        <v>60</v>
      </c>
      <c r="M2849">
        <v>2</v>
      </c>
      <c r="N2849" t="s">
        <v>538</v>
      </c>
      <c r="O2849" t="s">
        <v>537</v>
      </c>
      <c r="P2849" t="s">
        <v>635</v>
      </c>
    </row>
    <row r="2850" spans="1:16" x14ac:dyDescent="0.25">
      <c r="A2850" t="s">
        <v>423</v>
      </c>
      <c r="B2850" t="s">
        <v>102</v>
      </c>
      <c r="C2850" t="s">
        <v>64</v>
      </c>
      <c r="E2850" t="s">
        <v>424</v>
      </c>
      <c r="F2850" t="s">
        <v>424</v>
      </c>
      <c r="G2850" t="s">
        <v>15</v>
      </c>
      <c r="H2850" t="s">
        <v>25</v>
      </c>
      <c r="I2850" t="s">
        <v>68</v>
      </c>
      <c r="J2850" t="s">
        <v>117</v>
      </c>
      <c r="K2850" s="1">
        <v>45429</v>
      </c>
      <c r="L2850">
        <v>60</v>
      </c>
      <c r="M2850">
        <v>4</v>
      </c>
      <c r="N2850" t="s">
        <v>538</v>
      </c>
      <c r="O2850" t="s">
        <v>537</v>
      </c>
      <c r="P2850" t="s">
        <v>635</v>
      </c>
    </row>
    <row r="2851" spans="1:16" x14ac:dyDescent="0.25">
      <c r="A2851" t="s">
        <v>423</v>
      </c>
      <c r="B2851" t="s">
        <v>102</v>
      </c>
      <c r="C2851" t="s">
        <v>64</v>
      </c>
      <c r="E2851" t="s">
        <v>424</v>
      </c>
      <c r="F2851" t="s">
        <v>424</v>
      </c>
      <c r="G2851" t="s">
        <v>15</v>
      </c>
      <c r="H2851" t="s">
        <v>30</v>
      </c>
      <c r="I2851" t="s">
        <v>89</v>
      </c>
      <c r="J2851" t="s">
        <v>119</v>
      </c>
      <c r="K2851" s="1">
        <v>45404</v>
      </c>
      <c r="L2851">
        <v>90</v>
      </c>
      <c r="M2851">
        <v>1</v>
      </c>
      <c r="N2851" t="s">
        <v>538</v>
      </c>
      <c r="O2851" t="s">
        <v>537</v>
      </c>
      <c r="P2851" t="s">
        <v>635</v>
      </c>
    </row>
    <row r="2852" spans="1:16" x14ac:dyDescent="0.25">
      <c r="A2852" t="s">
        <v>423</v>
      </c>
      <c r="B2852" t="s">
        <v>102</v>
      </c>
      <c r="C2852" t="s">
        <v>64</v>
      </c>
      <c r="E2852" t="s">
        <v>424</v>
      </c>
      <c r="F2852" t="s">
        <v>424</v>
      </c>
      <c r="G2852" t="s">
        <v>15</v>
      </c>
      <c r="H2852" t="s">
        <v>30</v>
      </c>
      <c r="I2852" t="s">
        <v>89</v>
      </c>
      <c r="J2852" t="s">
        <v>119</v>
      </c>
      <c r="K2852" s="1">
        <v>45405</v>
      </c>
      <c r="L2852">
        <v>150</v>
      </c>
      <c r="M2852">
        <v>1</v>
      </c>
      <c r="N2852" t="s">
        <v>538</v>
      </c>
      <c r="O2852" t="s">
        <v>537</v>
      </c>
      <c r="P2852" t="s">
        <v>635</v>
      </c>
    </row>
    <row r="2853" spans="1:16" x14ac:dyDescent="0.25">
      <c r="A2853" t="s">
        <v>423</v>
      </c>
      <c r="B2853" t="s">
        <v>102</v>
      </c>
      <c r="C2853" t="s">
        <v>64</v>
      </c>
      <c r="E2853" t="s">
        <v>424</v>
      </c>
      <c r="F2853" t="s">
        <v>424</v>
      </c>
      <c r="G2853" t="s">
        <v>15</v>
      </c>
      <c r="H2853" t="s">
        <v>30</v>
      </c>
      <c r="I2853" t="s">
        <v>89</v>
      </c>
      <c r="J2853" t="s">
        <v>119</v>
      </c>
      <c r="K2853" s="1">
        <v>45408</v>
      </c>
      <c r="L2853">
        <v>120</v>
      </c>
      <c r="M2853">
        <v>1</v>
      </c>
      <c r="N2853" t="s">
        <v>538</v>
      </c>
      <c r="O2853" t="s">
        <v>537</v>
      </c>
      <c r="P2853" t="s">
        <v>635</v>
      </c>
    </row>
    <row r="2854" spans="1:16" x14ac:dyDescent="0.25">
      <c r="A2854" t="s">
        <v>423</v>
      </c>
      <c r="B2854" t="s">
        <v>102</v>
      </c>
      <c r="C2854" t="s">
        <v>64</v>
      </c>
      <c r="E2854" t="s">
        <v>424</v>
      </c>
      <c r="F2854" t="s">
        <v>424</v>
      </c>
      <c r="G2854" t="s">
        <v>15</v>
      </c>
      <c r="H2854" t="s">
        <v>30</v>
      </c>
      <c r="I2854" t="s">
        <v>89</v>
      </c>
      <c r="J2854" t="s">
        <v>119</v>
      </c>
      <c r="K2854" s="1">
        <v>45411</v>
      </c>
      <c r="L2854">
        <v>150</v>
      </c>
      <c r="M2854">
        <v>2</v>
      </c>
      <c r="N2854" t="s">
        <v>538</v>
      </c>
      <c r="O2854" t="s">
        <v>537</v>
      </c>
      <c r="P2854" t="s">
        <v>635</v>
      </c>
    </row>
    <row r="2855" spans="1:16" x14ac:dyDescent="0.25">
      <c r="A2855" t="s">
        <v>423</v>
      </c>
      <c r="B2855" t="s">
        <v>102</v>
      </c>
      <c r="C2855" t="s">
        <v>64</v>
      </c>
      <c r="E2855" t="s">
        <v>424</v>
      </c>
      <c r="F2855" t="s">
        <v>424</v>
      </c>
      <c r="G2855" t="s">
        <v>15</v>
      </c>
      <c r="H2855" t="s">
        <v>30</v>
      </c>
      <c r="I2855" t="s">
        <v>89</v>
      </c>
      <c r="J2855" t="s">
        <v>119</v>
      </c>
      <c r="K2855" s="1">
        <v>45414</v>
      </c>
      <c r="L2855">
        <v>90</v>
      </c>
      <c r="M2855">
        <v>2</v>
      </c>
      <c r="N2855" t="s">
        <v>538</v>
      </c>
      <c r="O2855" t="s">
        <v>537</v>
      </c>
      <c r="P2855" t="s">
        <v>635</v>
      </c>
    </row>
    <row r="2856" spans="1:16" x14ac:dyDescent="0.25">
      <c r="A2856" t="s">
        <v>423</v>
      </c>
      <c r="B2856" t="s">
        <v>102</v>
      </c>
      <c r="C2856" t="s">
        <v>64</v>
      </c>
      <c r="E2856" t="s">
        <v>424</v>
      </c>
      <c r="F2856" t="s">
        <v>424</v>
      </c>
      <c r="G2856" t="s">
        <v>15</v>
      </c>
      <c r="H2856" t="s">
        <v>30</v>
      </c>
      <c r="I2856" t="s">
        <v>89</v>
      </c>
      <c r="J2856" t="s">
        <v>119</v>
      </c>
      <c r="K2856" s="1">
        <v>45418</v>
      </c>
      <c r="L2856">
        <v>60</v>
      </c>
      <c r="M2856">
        <v>3</v>
      </c>
      <c r="N2856" t="s">
        <v>538</v>
      </c>
      <c r="O2856" t="s">
        <v>537</v>
      </c>
      <c r="P2856" t="s">
        <v>635</v>
      </c>
    </row>
    <row r="2857" spans="1:16" x14ac:dyDescent="0.25">
      <c r="A2857" t="s">
        <v>423</v>
      </c>
      <c r="B2857" t="s">
        <v>102</v>
      </c>
      <c r="C2857" t="s">
        <v>64</v>
      </c>
      <c r="E2857" t="s">
        <v>424</v>
      </c>
      <c r="F2857" t="s">
        <v>424</v>
      </c>
      <c r="G2857" t="s">
        <v>15</v>
      </c>
      <c r="H2857" t="s">
        <v>30</v>
      </c>
      <c r="I2857" t="s">
        <v>89</v>
      </c>
      <c r="J2857" t="s">
        <v>119</v>
      </c>
      <c r="K2857" s="1">
        <v>45426</v>
      </c>
      <c r="L2857">
        <v>60</v>
      </c>
      <c r="M2857">
        <v>4</v>
      </c>
      <c r="N2857" t="s">
        <v>538</v>
      </c>
      <c r="O2857" t="s">
        <v>537</v>
      </c>
      <c r="P2857" t="s">
        <v>635</v>
      </c>
    </row>
    <row r="2858" spans="1:16" x14ac:dyDescent="0.25">
      <c r="A2858" t="s">
        <v>423</v>
      </c>
      <c r="B2858" t="s">
        <v>102</v>
      </c>
      <c r="C2858" t="s">
        <v>64</v>
      </c>
      <c r="E2858" t="s">
        <v>424</v>
      </c>
      <c r="F2858" t="s">
        <v>424</v>
      </c>
      <c r="G2858" t="s">
        <v>15</v>
      </c>
      <c r="H2858" t="s">
        <v>30</v>
      </c>
      <c r="I2858" t="s">
        <v>89</v>
      </c>
      <c r="J2858" t="s">
        <v>119</v>
      </c>
      <c r="K2858" s="1">
        <v>45428</v>
      </c>
      <c r="L2858">
        <v>90</v>
      </c>
      <c r="M2858">
        <v>4</v>
      </c>
      <c r="N2858" t="s">
        <v>538</v>
      </c>
      <c r="O2858" t="s">
        <v>537</v>
      </c>
      <c r="P2858" t="s">
        <v>635</v>
      </c>
    </row>
    <row r="2859" spans="1:16" x14ac:dyDescent="0.25">
      <c r="A2859" t="s">
        <v>423</v>
      </c>
      <c r="B2859" t="s">
        <v>102</v>
      </c>
      <c r="C2859" t="s">
        <v>64</v>
      </c>
      <c r="E2859" t="s">
        <v>424</v>
      </c>
      <c r="F2859" t="s">
        <v>424</v>
      </c>
      <c r="G2859" t="s">
        <v>15</v>
      </c>
      <c r="H2859" t="s">
        <v>30</v>
      </c>
      <c r="I2859" t="s">
        <v>90</v>
      </c>
      <c r="J2859" t="s">
        <v>119</v>
      </c>
      <c r="K2859" s="1">
        <v>45404</v>
      </c>
      <c r="L2859">
        <v>240</v>
      </c>
      <c r="M2859">
        <v>1</v>
      </c>
      <c r="N2859" t="s">
        <v>538</v>
      </c>
      <c r="O2859" t="s">
        <v>537</v>
      </c>
      <c r="P2859" t="s">
        <v>635</v>
      </c>
    </row>
    <row r="2860" spans="1:16" x14ac:dyDescent="0.25">
      <c r="A2860" t="s">
        <v>423</v>
      </c>
      <c r="B2860" t="s">
        <v>102</v>
      </c>
      <c r="C2860" t="s">
        <v>64</v>
      </c>
      <c r="E2860" t="s">
        <v>424</v>
      </c>
      <c r="F2860" t="s">
        <v>424</v>
      </c>
      <c r="G2860" t="s">
        <v>15</v>
      </c>
      <c r="H2860" t="s">
        <v>30</v>
      </c>
      <c r="I2860" t="s">
        <v>90</v>
      </c>
      <c r="J2860" t="s">
        <v>119</v>
      </c>
      <c r="K2860" s="1">
        <v>45405</v>
      </c>
      <c r="L2860">
        <v>150</v>
      </c>
      <c r="M2860">
        <v>1</v>
      </c>
      <c r="N2860" t="s">
        <v>538</v>
      </c>
      <c r="O2860" t="s">
        <v>537</v>
      </c>
      <c r="P2860" t="s">
        <v>635</v>
      </c>
    </row>
    <row r="2861" spans="1:16" x14ac:dyDescent="0.25">
      <c r="A2861" t="s">
        <v>423</v>
      </c>
      <c r="B2861" t="s">
        <v>102</v>
      </c>
      <c r="C2861" t="s">
        <v>64</v>
      </c>
      <c r="E2861" t="s">
        <v>424</v>
      </c>
      <c r="F2861" t="s">
        <v>424</v>
      </c>
      <c r="G2861" t="s">
        <v>15</v>
      </c>
      <c r="H2861" t="s">
        <v>30</v>
      </c>
      <c r="I2861" t="s">
        <v>90</v>
      </c>
      <c r="J2861" t="s">
        <v>119</v>
      </c>
      <c r="K2861" s="1">
        <v>45406</v>
      </c>
      <c r="L2861">
        <v>120</v>
      </c>
      <c r="M2861">
        <v>1</v>
      </c>
      <c r="N2861" t="s">
        <v>538</v>
      </c>
      <c r="O2861" t="s">
        <v>537</v>
      </c>
      <c r="P2861" t="s">
        <v>635</v>
      </c>
    </row>
    <row r="2862" spans="1:16" x14ac:dyDescent="0.25">
      <c r="A2862" t="s">
        <v>423</v>
      </c>
      <c r="B2862" t="s">
        <v>102</v>
      </c>
      <c r="C2862" t="s">
        <v>64</v>
      </c>
      <c r="E2862" t="s">
        <v>424</v>
      </c>
      <c r="F2862" t="s">
        <v>424</v>
      </c>
      <c r="G2862" t="s">
        <v>15</v>
      </c>
      <c r="H2862" t="s">
        <v>30</v>
      </c>
      <c r="I2862" t="s">
        <v>90</v>
      </c>
      <c r="J2862" t="s">
        <v>119</v>
      </c>
      <c r="K2862" s="1">
        <v>45407</v>
      </c>
      <c r="L2862">
        <v>120</v>
      </c>
      <c r="M2862">
        <v>1</v>
      </c>
      <c r="N2862" t="s">
        <v>538</v>
      </c>
      <c r="O2862" t="s">
        <v>537</v>
      </c>
      <c r="P2862" t="s">
        <v>635</v>
      </c>
    </row>
    <row r="2863" spans="1:16" x14ac:dyDescent="0.25">
      <c r="A2863" t="s">
        <v>423</v>
      </c>
      <c r="B2863" t="s">
        <v>102</v>
      </c>
      <c r="C2863" t="s">
        <v>64</v>
      </c>
      <c r="E2863" t="s">
        <v>424</v>
      </c>
      <c r="F2863" t="s">
        <v>424</v>
      </c>
      <c r="G2863" t="s">
        <v>15</v>
      </c>
      <c r="H2863" t="s">
        <v>30</v>
      </c>
      <c r="I2863" t="s">
        <v>90</v>
      </c>
      <c r="J2863" t="s">
        <v>119</v>
      </c>
      <c r="K2863" s="1">
        <v>45408</v>
      </c>
      <c r="L2863">
        <v>150</v>
      </c>
      <c r="M2863">
        <v>1</v>
      </c>
      <c r="N2863" t="s">
        <v>538</v>
      </c>
      <c r="O2863" t="s">
        <v>537</v>
      </c>
      <c r="P2863" t="s">
        <v>635</v>
      </c>
    </row>
    <row r="2864" spans="1:16" x14ac:dyDescent="0.25">
      <c r="A2864" t="s">
        <v>423</v>
      </c>
      <c r="B2864" t="s">
        <v>102</v>
      </c>
      <c r="C2864" t="s">
        <v>64</v>
      </c>
      <c r="E2864" t="s">
        <v>424</v>
      </c>
      <c r="F2864" t="s">
        <v>424</v>
      </c>
      <c r="G2864" t="s">
        <v>15</v>
      </c>
      <c r="H2864" t="s">
        <v>30</v>
      </c>
      <c r="I2864" t="s">
        <v>90</v>
      </c>
      <c r="J2864" t="s">
        <v>119</v>
      </c>
      <c r="K2864" s="1">
        <v>45411</v>
      </c>
      <c r="L2864">
        <v>90</v>
      </c>
      <c r="M2864">
        <v>2</v>
      </c>
      <c r="N2864" t="s">
        <v>538</v>
      </c>
      <c r="O2864" t="s">
        <v>537</v>
      </c>
      <c r="P2864" t="s">
        <v>635</v>
      </c>
    </row>
    <row r="2865" spans="1:16" x14ac:dyDescent="0.25">
      <c r="A2865" t="s">
        <v>423</v>
      </c>
      <c r="B2865" t="s">
        <v>102</v>
      </c>
      <c r="C2865" t="s">
        <v>64</v>
      </c>
      <c r="E2865" t="s">
        <v>424</v>
      </c>
      <c r="F2865" t="s">
        <v>424</v>
      </c>
      <c r="G2865" t="s">
        <v>15</v>
      </c>
      <c r="H2865" t="s">
        <v>30</v>
      </c>
      <c r="I2865" t="s">
        <v>90</v>
      </c>
      <c r="J2865" t="s">
        <v>119</v>
      </c>
      <c r="K2865" s="1">
        <v>45412</v>
      </c>
      <c r="L2865">
        <v>60</v>
      </c>
      <c r="M2865">
        <v>2</v>
      </c>
      <c r="N2865" t="s">
        <v>538</v>
      </c>
      <c r="O2865" t="s">
        <v>537</v>
      </c>
      <c r="P2865" t="s">
        <v>635</v>
      </c>
    </row>
    <row r="2866" spans="1:16" x14ac:dyDescent="0.25">
      <c r="A2866" t="s">
        <v>423</v>
      </c>
      <c r="B2866" t="s">
        <v>102</v>
      </c>
      <c r="C2866" t="s">
        <v>64</v>
      </c>
      <c r="E2866" t="s">
        <v>424</v>
      </c>
      <c r="F2866" t="s">
        <v>424</v>
      </c>
      <c r="G2866" t="s">
        <v>15</v>
      </c>
      <c r="H2866" t="s">
        <v>30</v>
      </c>
      <c r="I2866" t="s">
        <v>90</v>
      </c>
      <c r="J2866" t="s">
        <v>119</v>
      </c>
      <c r="K2866" s="1">
        <v>45413</v>
      </c>
      <c r="L2866">
        <v>60</v>
      </c>
      <c r="M2866">
        <v>2</v>
      </c>
      <c r="N2866" t="s">
        <v>538</v>
      </c>
      <c r="O2866" t="s">
        <v>537</v>
      </c>
      <c r="P2866" t="s">
        <v>635</v>
      </c>
    </row>
    <row r="2867" spans="1:16" x14ac:dyDescent="0.25">
      <c r="A2867" t="s">
        <v>423</v>
      </c>
      <c r="B2867" t="s">
        <v>102</v>
      </c>
      <c r="C2867" t="s">
        <v>64</v>
      </c>
      <c r="E2867" t="s">
        <v>424</v>
      </c>
      <c r="F2867" t="s">
        <v>424</v>
      </c>
      <c r="G2867" t="s">
        <v>15</v>
      </c>
      <c r="H2867" t="s">
        <v>30</v>
      </c>
      <c r="I2867" t="s">
        <v>90</v>
      </c>
      <c r="J2867" t="s">
        <v>119</v>
      </c>
      <c r="K2867" s="1">
        <v>45418</v>
      </c>
      <c r="L2867">
        <v>90</v>
      </c>
      <c r="M2867">
        <v>3</v>
      </c>
      <c r="N2867" t="s">
        <v>538</v>
      </c>
      <c r="O2867" t="s">
        <v>537</v>
      </c>
      <c r="P2867" t="s">
        <v>635</v>
      </c>
    </row>
    <row r="2868" spans="1:16" x14ac:dyDescent="0.25">
      <c r="A2868" t="s">
        <v>423</v>
      </c>
      <c r="B2868" t="s">
        <v>102</v>
      </c>
      <c r="C2868" t="s">
        <v>64</v>
      </c>
      <c r="E2868" t="s">
        <v>424</v>
      </c>
      <c r="F2868" t="s">
        <v>424</v>
      </c>
      <c r="G2868" t="s">
        <v>15</v>
      </c>
      <c r="H2868" t="s">
        <v>30</v>
      </c>
      <c r="I2868" t="s">
        <v>90</v>
      </c>
      <c r="J2868" t="s">
        <v>119</v>
      </c>
      <c r="K2868" s="1">
        <v>45419</v>
      </c>
      <c r="L2868">
        <v>90</v>
      </c>
      <c r="M2868">
        <v>3</v>
      </c>
      <c r="N2868" t="s">
        <v>538</v>
      </c>
      <c r="O2868" t="s">
        <v>537</v>
      </c>
      <c r="P2868" t="s">
        <v>635</v>
      </c>
    </row>
    <row r="2869" spans="1:16" x14ac:dyDescent="0.25">
      <c r="A2869" t="s">
        <v>423</v>
      </c>
      <c r="B2869" t="s">
        <v>102</v>
      </c>
      <c r="C2869" t="s">
        <v>64</v>
      </c>
      <c r="E2869" t="s">
        <v>424</v>
      </c>
      <c r="F2869" t="s">
        <v>424</v>
      </c>
      <c r="G2869" t="s">
        <v>15</v>
      </c>
      <c r="H2869" t="s">
        <v>33</v>
      </c>
      <c r="I2869" t="s">
        <v>34</v>
      </c>
      <c r="J2869" t="s">
        <v>191</v>
      </c>
      <c r="K2869" s="1">
        <v>45422</v>
      </c>
      <c r="L2869">
        <v>60</v>
      </c>
      <c r="M2869">
        <v>3</v>
      </c>
      <c r="N2869" t="s">
        <v>538</v>
      </c>
      <c r="O2869" t="s">
        <v>537</v>
      </c>
      <c r="P2869" t="s">
        <v>635</v>
      </c>
    </row>
    <row r="2870" spans="1:16" x14ac:dyDescent="0.25">
      <c r="A2870" t="s">
        <v>423</v>
      </c>
      <c r="B2870" t="s">
        <v>102</v>
      </c>
      <c r="C2870" t="s">
        <v>64</v>
      </c>
      <c r="E2870" t="s">
        <v>424</v>
      </c>
      <c r="F2870" t="s">
        <v>424</v>
      </c>
      <c r="G2870" t="s">
        <v>15</v>
      </c>
      <c r="H2870" t="s">
        <v>33</v>
      </c>
      <c r="I2870" t="s">
        <v>34</v>
      </c>
      <c r="J2870" t="s">
        <v>191</v>
      </c>
      <c r="K2870" s="1">
        <v>45427</v>
      </c>
      <c r="L2870">
        <v>30</v>
      </c>
      <c r="M2870">
        <v>4</v>
      </c>
      <c r="N2870" t="s">
        <v>538</v>
      </c>
      <c r="O2870" t="s">
        <v>537</v>
      </c>
      <c r="P2870" t="s">
        <v>635</v>
      </c>
    </row>
    <row r="2871" spans="1:16" x14ac:dyDescent="0.25">
      <c r="A2871" t="s">
        <v>423</v>
      </c>
      <c r="B2871" t="s">
        <v>102</v>
      </c>
      <c r="C2871" t="s">
        <v>64</v>
      </c>
      <c r="E2871" t="s">
        <v>424</v>
      </c>
      <c r="F2871" t="s">
        <v>424</v>
      </c>
      <c r="G2871" t="s">
        <v>15</v>
      </c>
      <c r="H2871" t="s">
        <v>33</v>
      </c>
      <c r="I2871" t="s">
        <v>34</v>
      </c>
      <c r="J2871" t="s">
        <v>191</v>
      </c>
      <c r="K2871" s="1">
        <v>45428</v>
      </c>
      <c r="L2871">
        <v>30</v>
      </c>
      <c r="M2871">
        <v>4</v>
      </c>
      <c r="N2871" t="s">
        <v>538</v>
      </c>
      <c r="O2871" t="s">
        <v>537</v>
      </c>
      <c r="P2871" t="s">
        <v>635</v>
      </c>
    </row>
    <row r="2872" spans="1:16" x14ac:dyDescent="0.25">
      <c r="A2872" t="s">
        <v>423</v>
      </c>
      <c r="B2872" t="s">
        <v>102</v>
      </c>
      <c r="C2872" t="s">
        <v>64</v>
      </c>
      <c r="E2872" t="s">
        <v>424</v>
      </c>
      <c r="F2872" t="s">
        <v>424</v>
      </c>
      <c r="G2872" t="s">
        <v>15</v>
      </c>
      <c r="H2872" t="s">
        <v>33</v>
      </c>
      <c r="I2872" t="s">
        <v>34</v>
      </c>
      <c r="J2872" t="s">
        <v>191</v>
      </c>
      <c r="K2872" s="1">
        <v>45429</v>
      </c>
      <c r="L2872">
        <v>60</v>
      </c>
      <c r="M2872">
        <v>4</v>
      </c>
      <c r="N2872" t="s">
        <v>538</v>
      </c>
      <c r="O2872" t="s">
        <v>537</v>
      </c>
      <c r="P2872" t="s">
        <v>635</v>
      </c>
    </row>
    <row r="2873" spans="1:16" x14ac:dyDescent="0.25">
      <c r="A2873" t="s">
        <v>423</v>
      </c>
      <c r="B2873" t="s">
        <v>102</v>
      </c>
      <c r="C2873" t="s">
        <v>64</v>
      </c>
      <c r="E2873" t="s">
        <v>424</v>
      </c>
      <c r="F2873" t="s">
        <v>424</v>
      </c>
      <c r="G2873" t="s">
        <v>15</v>
      </c>
      <c r="H2873" t="s">
        <v>35</v>
      </c>
      <c r="I2873" t="s">
        <v>71</v>
      </c>
      <c r="J2873" t="s">
        <v>191</v>
      </c>
      <c r="K2873" s="1">
        <v>45427</v>
      </c>
      <c r="L2873">
        <v>60</v>
      </c>
      <c r="M2873">
        <v>4</v>
      </c>
      <c r="N2873" t="s">
        <v>538</v>
      </c>
      <c r="O2873" t="s">
        <v>537</v>
      </c>
      <c r="P2873" t="s">
        <v>635</v>
      </c>
    </row>
    <row r="2874" spans="1:16" x14ac:dyDescent="0.25">
      <c r="A2874" t="s">
        <v>423</v>
      </c>
      <c r="B2874" t="s">
        <v>102</v>
      </c>
      <c r="C2874" t="s">
        <v>64</v>
      </c>
      <c r="E2874" t="s">
        <v>424</v>
      </c>
      <c r="F2874" t="s">
        <v>424</v>
      </c>
      <c r="G2874" t="s">
        <v>15</v>
      </c>
      <c r="H2874" t="s">
        <v>35</v>
      </c>
      <c r="I2874" t="s">
        <v>36</v>
      </c>
      <c r="J2874" t="s">
        <v>191</v>
      </c>
      <c r="K2874" s="1">
        <v>45419</v>
      </c>
      <c r="L2874">
        <v>120</v>
      </c>
      <c r="M2874">
        <v>3</v>
      </c>
      <c r="N2874" t="s">
        <v>538</v>
      </c>
      <c r="O2874" t="s">
        <v>537</v>
      </c>
      <c r="P2874" t="s">
        <v>635</v>
      </c>
    </row>
    <row r="2875" spans="1:16" x14ac:dyDescent="0.25">
      <c r="A2875" t="s">
        <v>423</v>
      </c>
      <c r="B2875" t="s">
        <v>102</v>
      </c>
      <c r="C2875" t="s">
        <v>64</v>
      </c>
      <c r="E2875" t="s">
        <v>424</v>
      </c>
      <c r="F2875" t="s">
        <v>424</v>
      </c>
      <c r="G2875" t="s">
        <v>15</v>
      </c>
      <c r="H2875" t="s">
        <v>35</v>
      </c>
      <c r="I2875" t="s">
        <v>36</v>
      </c>
      <c r="J2875" t="s">
        <v>191</v>
      </c>
      <c r="K2875" s="1">
        <v>45422</v>
      </c>
      <c r="L2875">
        <v>60</v>
      </c>
      <c r="M2875">
        <v>3</v>
      </c>
      <c r="N2875" t="s">
        <v>538</v>
      </c>
      <c r="O2875" t="s">
        <v>537</v>
      </c>
      <c r="P2875" t="s">
        <v>635</v>
      </c>
    </row>
    <row r="2876" spans="1:16" x14ac:dyDescent="0.25">
      <c r="A2876" t="s">
        <v>423</v>
      </c>
      <c r="B2876" t="s">
        <v>102</v>
      </c>
      <c r="C2876" t="s">
        <v>64</v>
      </c>
      <c r="E2876" t="s">
        <v>424</v>
      </c>
      <c r="F2876" t="s">
        <v>424</v>
      </c>
      <c r="G2876" t="s">
        <v>15</v>
      </c>
      <c r="H2876" t="s">
        <v>35</v>
      </c>
      <c r="I2876" t="s">
        <v>36</v>
      </c>
      <c r="J2876" t="s">
        <v>191</v>
      </c>
      <c r="K2876" s="1">
        <v>45428</v>
      </c>
      <c r="L2876">
        <v>60</v>
      </c>
      <c r="M2876">
        <v>4</v>
      </c>
      <c r="N2876" t="s">
        <v>538</v>
      </c>
      <c r="O2876" t="s">
        <v>537</v>
      </c>
      <c r="P2876" t="s">
        <v>635</v>
      </c>
    </row>
    <row r="2877" spans="1:16" x14ac:dyDescent="0.25">
      <c r="A2877" t="s">
        <v>423</v>
      </c>
      <c r="B2877" t="s">
        <v>102</v>
      </c>
      <c r="C2877" t="s">
        <v>64</v>
      </c>
      <c r="E2877" t="s">
        <v>424</v>
      </c>
      <c r="F2877" t="s">
        <v>424</v>
      </c>
      <c r="G2877" t="s">
        <v>15</v>
      </c>
      <c r="H2877" t="s">
        <v>37</v>
      </c>
      <c r="I2877" t="s">
        <v>38</v>
      </c>
      <c r="J2877" t="s">
        <v>117</v>
      </c>
      <c r="K2877" s="1">
        <v>45414</v>
      </c>
      <c r="L2877">
        <v>60</v>
      </c>
      <c r="M2877">
        <v>2</v>
      </c>
      <c r="N2877" t="s">
        <v>538</v>
      </c>
      <c r="O2877" t="s">
        <v>537</v>
      </c>
      <c r="P2877" t="s">
        <v>635</v>
      </c>
    </row>
    <row r="2878" spans="1:16" x14ac:dyDescent="0.25">
      <c r="A2878" t="s">
        <v>423</v>
      </c>
      <c r="B2878" t="s">
        <v>102</v>
      </c>
      <c r="C2878" t="s">
        <v>64</v>
      </c>
      <c r="E2878" t="s">
        <v>424</v>
      </c>
      <c r="F2878" t="s">
        <v>424</v>
      </c>
      <c r="G2878" t="s">
        <v>15</v>
      </c>
      <c r="H2878" t="s">
        <v>37</v>
      </c>
      <c r="I2878" t="s">
        <v>38</v>
      </c>
      <c r="J2878" t="s">
        <v>117</v>
      </c>
      <c r="K2878" s="1">
        <v>45415</v>
      </c>
      <c r="L2878">
        <v>60</v>
      </c>
      <c r="M2878">
        <v>2</v>
      </c>
      <c r="N2878" t="s">
        <v>538</v>
      </c>
      <c r="O2878" t="s">
        <v>537</v>
      </c>
      <c r="P2878" t="s">
        <v>635</v>
      </c>
    </row>
    <row r="2879" spans="1:16" x14ac:dyDescent="0.25">
      <c r="A2879" t="s">
        <v>423</v>
      </c>
      <c r="B2879" t="s">
        <v>102</v>
      </c>
      <c r="C2879" t="s">
        <v>64</v>
      </c>
      <c r="E2879" t="s">
        <v>424</v>
      </c>
      <c r="F2879" t="s">
        <v>424</v>
      </c>
      <c r="G2879" t="s">
        <v>15</v>
      </c>
      <c r="H2879" t="s">
        <v>37</v>
      </c>
      <c r="I2879" t="s">
        <v>38</v>
      </c>
      <c r="J2879" t="s">
        <v>117</v>
      </c>
      <c r="K2879" s="1">
        <v>45418</v>
      </c>
      <c r="L2879">
        <v>60</v>
      </c>
      <c r="M2879">
        <v>3</v>
      </c>
      <c r="N2879" t="s">
        <v>538</v>
      </c>
      <c r="O2879" t="s">
        <v>537</v>
      </c>
      <c r="P2879" t="s">
        <v>635</v>
      </c>
    </row>
    <row r="2880" spans="1:16" x14ac:dyDescent="0.25">
      <c r="A2880" t="s">
        <v>423</v>
      </c>
      <c r="B2880" t="s">
        <v>102</v>
      </c>
      <c r="C2880" t="s">
        <v>64</v>
      </c>
      <c r="E2880" t="s">
        <v>424</v>
      </c>
      <c r="F2880" t="s">
        <v>424</v>
      </c>
      <c r="G2880" t="s">
        <v>15</v>
      </c>
      <c r="H2880" t="s">
        <v>37</v>
      </c>
      <c r="I2880" t="s">
        <v>38</v>
      </c>
      <c r="J2880" t="s">
        <v>117</v>
      </c>
      <c r="K2880" s="1">
        <v>45419</v>
      </c>
      <c r="L2880">
        <v>60</v>
      </c>
      <c r="M2880">
        <v>3</v>
      </c>
      <c r="N2880" t="s">
        <v>538</v>
      </c>
      <c r="O2880" t="s">
        <v>537</v>
      </c>
      <c r="P2880" t="s">
        <v>635</v>
      </c>
    </row>
    <row r="2881" spans="1:16" x14ac:dyDescent="0.25">
      <c r="A2881" t="s">
        <v>423</v>
      </c>
      <c r="B2881" t="s">
        <v>102</v>
      </c>
      <c r="C2881" t="s">
        <v>64</v>
      </c>
      <c r="E2881" t="s">
        <v>424</v>
      </c>
      <c r="F2881" t="s">
        <v>424</v>
      </c>
      <c r="G2881" t="s">
        <v>15</v>
      </c>
      <c r="H2881" t="s">
        <v>37</v>
      </c>
      <c r="I2881" t="s">
        <v>38</v>
      </c>
      <c r="J2881" t="s">
        <v>117</v>
      </c>
      <c r="K2881" s="1">
        <v>45420</v>
      </c>
      <c r="L2881">
        <v>30</v>
      </c>
      <c r="M2881">
        <v>3</v>
      </c>
      <c r="N2881" t="s">
        <v>538</v>
      </c>
      <c r="O2881" t="s">
        <v>537</v>
      </c>
      <c r="P2881" t="s">
        <v>635</v>
      </c>
    </row>
    <row r="2882" spans="1:16" x14ac:dyDescent="0.25">
      <c r="A2882" t="s">
        <v>423</v>
      </c>
      <c r="B2882" t="s">
        <v>102</v>
      </c>
      <c r="C2882" t="s">
        <v>64</v>
      </c>
      <c r="E2882" t="s">
        <v>424</v>
      </c>
      <c r="F2882" t="s">
        <v>424</v>
      </c>
      <c r="G2882" t="s">
        <v>15</v>
      </c>
      <c r="H2882" t="s">
        <v>37</v>
      </c>
      <c r="I2882" t="s">
        <v>38</v>
      </c>
      <c r="J2882" t="s">
        <v>117</v>
      </c>
      <c r="K2882" s="1">
        <v>45421</v>
      </c>
      <c r="L2882">
        <v>60</v>
      </c>
      <c r="M2882">
        <v>3</v>
      </c>
      <c r="N2882" t="s">
        <v>538</v>
      </c>
      <c r="O2882" t="s">
        <v>537</v>
      </c>
      <c r="P2882" t="s">
        <v>635</v>
      </c>
    </row>
    <row r="2883" spans="1:16" x14ac:dyDescent="0.25">
      <c r="A2883" t="s">
        <v>423</v>
      </c>
      <c r="B2883" t="s">
        <v>102</v>
      </c>
      <c r="C2883" t="s">
        <v>64</v>
      </c>
      <c r="E2883" t="s">
        <v>424</v>
      </c>
      <c r="F2883" t="s">
        <v>424</v>
      </c>
      <c r="G2883" t="s">
        <v>15</v>
      </c>
      <c r="H2883" t="s">
        <v>37</v>
      </c>
      <c r="I2883" t="s">
        <v>38</v>
      </c>
      <c r="J2883" t="s">
        <v>117</v>
      </c>
      <c r="K2883" s="1">
        <v>45422</v>
      </c>
      <c r="L2883">
        <v>30</v>
      </c>
      <c r="M2883">
        <v>3</v>
      </c>
      <c r="N2883" t="s">
        <v>538</v>
      </c>
      <c r="O2883" t="s">
        <v>537</v>
      </c>
      <c r="P2883" t="s">
        <v>635</v>
      </c>
    </row>
    <row r="2884" spans="1:16" x14ac:dyDescent="0.25">
      <c r="A2884" t="s">
        <v>423</v>
      </c>
      <c r="B2884" t="s">
        <v>102</v>
      </c>
      <c r="C2884" t="s">
        <v>64</v>
      </c>
      <c r="E2884" t="s">
        <v>424</v>
      </c>
      <c r="F2884" t="s">
        <v>424</v>
      </c>
      <c r="G2884" t="s">
        <v>15</v>
      </c>
      <c r="H2884" t="s">
        <v>37</v>
      </c>
      <c r="I2884" t="s">
        <v>38</v>
      </c>
      <c r="J2884" t="s">
        <v>117</v>
      </c>
      <c r="K2884" s="1">
        <v>45425</v>
      </c>
      <c r="L2884">
        <v>30</v>
      </c>
      <c r="M2884">
        <v>4</v>
      </c>
      <c r="N2884" t="s">
        <v>538</v>
      </c>
      <c r="O2884" t="s">
        <v>537</v>
      </c>
      <c r="P2884" t="s">
        <v>635</v>
      </c>
    </row>
    <row r="2885" spans="1:16" x14ac:dyDescent="0.25">
      <c r="A2885" t="s">
        <v>423</v>
      </c>
      <c r="B2885" t="s">
        <v>102</v>
      </c>
      <c r="C2885" t="s">
        <v>64</v>
      </c>
      <c r="E2885" t="s">
        <v>424</v>
      </c>
      <c r="F2885" t="s">
        <v>424</v>
      </c>
      <c r="G2885" t="s">
        <v>15</v>
      </c>
      <c r="H2885" t="s">
        <v>37</v>
      </c>
      <c r="I2885" t="s">
        <v>38</v>
      </c>
      <c r="J2885" t="s">
        <v>117</v>
      </c>
      <c r="K2885" s="1">
        <v>45426</v>
      </c>
      <c r="L2885">
        <v>30</v>
      </c>
      <c r="M2885">
        <v>4</v>
      </c>
      <c r="N2885" t="s">
        <v>538</v>
      </c>
      <c r="O2885" t="s">
        <v>537</v>
      </c>
      <c r="P2885" t="s">
        <v>635</v>
      </c>
    </row>
    <row r="2886" spans="1:16" x14ac:dyDescent="0.25">
      <c r="A2886" t="s">
        <v>423</v>
      </c>
      <c r="B2886" t="s">
        <v>102</v>
      </c>
      <c r="C2886" t="s">
        <v>64</v>
      </c>
      <c r="E2886" t="s">
        <v>424</v>
      </c>
      <c r="F2886" t="s">
        <v>424</v>
      </c>
      <c r="G2886" t="s">
        <v>15</v>
      </c>
      <c r="H2886" t="s">
        <v>37</v>
      </c>
      <c r="I2886" t="s">
        <v>38</v>
      </c>
      <c r="J2886" t="s">
        <v>117</v>
      </c>
      <c r="K2886" s="1">
        <v>45427</v>
      </c>
      <c r="L2886">
        <v>30</v>
      </c>
      <c r="M2886">
        <v>4</v>
      </c>
      <c r="N2886" t="s">
        <v>538</v>
      </c>
      <c r="O2886" t="s">
        <v>537</v>
      </c>
      <c r="P2886" t="s">
        <v>635</v>
      </c>
    </row>
    <row r="2887" spans="1:16" x14ac:dyDescent="0.25">
      <c r="A2887" t="s">
        <v>423</v>
      </c>
      <c r="B2887" t="s">
        <v>102</v>
      </c>
      <c r="C2887" t="s">
        <v>64</v>
      </c>
      <c r="E2887" t="s">
        <v>424</v>
      </c>
      <c r="F2887" t="s">
        <v>424</v>
      </c>
      <c r="G2887" t="s">
        <v>15</v>
      </c>
      <c r="H2887" t="s">
        <v>37</v>
      </c>
      <c r="I2887" t="s">
        <v>37</v>
      </c>
      <c r="J2887" t="s">
        <v>119</v>
      </c>
      <c r="K2887" s="1">
        <v>45404</v>
      </c>
      <c r="L2887">
        <v>150</v>
      </c>
      <c r="M2887">
        <v>1</v>
      </c>
      <c r="N2887" t="s">
        <v>538</v>
      </c>
      <c r="O2887" t="s">
        <v>537</v>
      </c>
      <c r="P2887" t="s">
        <v>635</v>
      </c>
    </row>
    <row r="2888" spans="1:16" x14ac:dyDescent="0.25">
      <c r="A2888" t="s">
        <v>423</v>
      </c>
      <c r="B2888" t="s">
        <v>102</v>
      </c>
      <c r="C2888" t="s">
        <v>64</v>
      </c>
      <c r="E2888" t="s">
        <v>424</v>
      </c>
      <c r="F2888" t="s">
        <v>424</v>
      </c>
      <c r="G2888" t="s">
        <v>15</v>
      </c>
      <c r="H2888" t="s">
        <v>37</v>
      </c>
      <c r="I2888" t="s">
        <v>37</v>
      </c>
      <c r="J2888" t="s">
        <v>119</v>
      </c>
      <c r="K2888" s="1">
        <v>45405</v>
      </c>
      <c r="L2888">
        <v>180</v>
      </c>
      <c r="M2888">
        <v>1</v>
      </c>
      <c r="N2888" t="s">
        <v>538</v>
      </c>
      <c r="O2888" t="s">
        <v>537</v>
      </c>
      <c r="P2888" t="s">
        <v>635</v>
      </c>
    </row>
    <row r="2889" spans="1:16" x14ac:dyDescent="0.25">
      <c r="A2889" t="s">
        <v>423</v>
      </c>
      <c r="B2889" t="s">
        <v>102</v>
      </c>
      <c r="C2889" t="s">
        <v>64</v>
      </c>
      <c r="E2889" t="s">
        <v>424</v>
      </c>
      <c r="F2889" t="s">
        <v>424</v>
      </c>
      <c r="G2889" t="s">
        <v>15</v>
      </c>
      <c r="H2889" t="s">
        <v>37</v>
      </c>
      <c r="I2889" t="s">
        <v>37</v>
      </c>
      <c r="J2889" t="s">
        <v>119</v>
      </c>
      <c r="K2889" s="1">
        <v>45406</v>
      </c>
      <c r="L2889">
        <v>120</v>
      </c>
      <c r="M2889">
        <v>1</v>
      </c>
      <c r="N2889" t="s">
        <v>538</v>
      </c>
      <c r="O2889" t="s">
        <v>537</v>
      </c>
      <c r="P2889" t="s">
        <v>635</v>
      </c>
    </row>
    <row r="2890" spans="1:16" x14ac:dyDescent="0.25">
      <c r="A2890" t="s">
        <v>423</v>
      </c>
      <c r="B2890" t="s">
        <v>102</v>
      </c>
      <c r="C2890" t="s">
        <v>64</v>
      </c>
      <c r="E2890" t="s">
        <v>424</v>
      </c>
      <c r="F2890" t="s">
        <v>424</v>
      </c>
      <c r="G2890" t="s">
        <v>15</v>
      </c>
      <c r="H2890" t="s">
        <v>37</v>
      </c>
      <c r="I2890" t="s">
        <v>37</v>
      </c>
      <c r="J2890" t="s">
        <v>119</v>
      </c>
      <c r="K2890" s="1">
        <v>45407</v>
      </c>
      <c r="L2890">
        <v>180</v>
      </c>
      <c r="M2890">
        <v>1</v>
      </c>
      <c r="N2890" t="s">
        <v>538</v>
      </c>
      <c r="O2890" t="s">
        <v>537</v>
      </c>
      <c r="P2890" t="s">
        <v>635</v>
      </c>
    </row>
    <row r="2891" spans="1:16" x14ac:dyDescent="0.25">
      <c r="A2891" t="s">
        <v>423</v>
      </c>
      <c r="B2891" t="s">
        <v>102</v>
      </c>
      <c r="C2891" t="s">
        <v>64</v>
      </c>
      <c r="E2891" t="s">
        <v>424</v>
      </c>
      <c r="F2891" t="s">
        <v>424</v>
      </c>
      <c r="G2891" t="s">
        <v>15</v>
      </c>
      <c r="H2891" t="s">
        <v>37</v>
      </c>
      <c r="I2891" t="s">
        <v>37</v>
      </c>
      <c r="J2891" t="s">
        <v>119</v>
      </c>
      <c r="K2891" s="1">
        <v>45411</v>
      </c>
      <c r="L2891">
        <v>120</v>
      </c>
      <c r="M2891">
        <v>2</v>
      </c>
      <c r="N2891" t="s">
        <v>538</v>
      </c>
      <c r="O2891" t="s">
        <v>537</v>
      </c>
      <c r="P2891" t="s">
        <v>635</v>
      </c>
    </row>
    <row r="2892" spans="1:16" x14ac:dyDescent="0.25">
      <c r="A2892" t="s">
        <v>423</v>
      </c>
      <c r="B2892" t="s">
        <v>102</v>
      </c>
      <c r="C2892" t="s">
        <v>64</v>
      </c>
      <c r="E2892" t="s">
        <v>424</v>
      </c>
      <c r="F2892" t="s">
        <v>424</v>
      </c>
      <c r="G2892" t="s">
        <v>15</v>
      </c>
      <c r="H2892" t="s">
        <v>37</v>
      </c>
      <c r="I2892" t="s">
        <v>37</v>
      </c>
      <c r="J2892" t="s">
        <v>119</v>
      </c>
      <c r="K2892" s="1">
        <v>45412</v>
      </c>
      <c r="L2892">
        <v>60</v>
      </c>
      <c r="M2892">
        <v>2</v>
      </c>
      <c r="N2892" t="s">
        <v>538</v>
      </c>
      <c r="O2892" t="s">
        <v>537</v>
      </c>
      <c r="P2892" t="s">
        <v>635</v>
      </c>
    </row>
    <row r="2893" spans="1:16" x14ac:dyDescent="0.25">
      <c r="A2893" t="s">
        <v>423</v>
      </c>
      <c r="B2893" t="s">
        <v>102</v>
      </c>
      <c r="C2893" t="s">
        <v>64</v>
      </c>
      <c r="E2893" t="s">
        <v>424</v>
      </c>
      <c r="F2893" t="s">
        <v>424</v>
      </c>
      <c r="G2893" t="s">
        <v>15</v>
      </c>
      <c r="H2893" t="s">
        <v>37</v>
      </c>
      <c r="I2893" t="s">
        <v>37</v>
      </c>
      <c r="J2893" t="s">
        <v>119</v>
      </c>
      <c r="K2893" s="1">
        <v>45413</v>
      </c>
      <c r="L2893">
        <v>90</v>
      </c>
      <c r="M2893">
        <v>2</v>
      </c>
      <c r="N2893" t="s">
        <v>538</v>
      </c>
      <c r="O2893" t="s">
        <v>537</v>
      </c>
      <c r="P2893" t="s">
        <v>635</v>
      </c>
    </row>
    <row r="2894" spans="1:16" x14ac:dyDescent="0.25">
      <c r="A2894" t="s">
        <v>423</v>
      </c>
      <c r="B2894" t="s">
        <v>102</v>
      </c>
      <c r="C2894" t="s">
        <v>64</v>
      </c>
      <c r="E2894" t="s">
        <v>424</v>
      </c>
      <c r="F2894" t="s">
        <v>424</v>
      </c>
      <c r="G2894" t="s">
        <v>15</v>
      </c>
      <c r="H2894" t="s">
        <v>37</v>
      </c>
      <c r="I2894" t="s">
        <v>37</v>
      </c>
      <c r="J2894" t="s">
        <v>119</v>
      </c>
      <c r="K2894" s="1">
        <v>45414</v>
      </c>
      <c r="L2894">
        <v>30</v>
      </c>
      <c r="M2894">
        <v>2</v>
      </c>
      <c r="N2894" t="s">
        <v>538</v>
      </c>
      <c r="O2894" t="s">
        <v>537</v>
      </c>
      <c r="P2894" t="s">
        <v>635</v>
      </c>
    </row>
    <row r="2895" spans="1:16" x14ac:dyDescent="0.25">
      <c r="A2895" t="s">
        <v>423</v>
      </c>
      <c r="B2895" t="s">
        <v>102</v>
      </c>
      <c r="C2895" t="s">
        <v>64</v>
      </c>
      <c r="E2895" t="s">
        <v>424</v>
      </c>
      <c r="F2895" t="s">
        <v>424</v>
      </c>
      <c r="G2895" t="s">
        <v>15</v>
      </c>
      <c r="H2895" t="s">
        <v>37</v>
      </c>
      <c r="I2895" t="s">
        <v>37</v>
      </c>
      <c r="J2895" t="s">
        <v>119</v>
      </c>
      <c r="K2895" s="1">
        <v>45418</v>
      </c>
      <c r="L2895">
        <v>30</v>
      </c>
      <c r="M2895">
        <v>3</v>
      </c>
      <c r="N2895" t="s">
        <v>538</v>
      </c>
      <c r="O2895" t="s">
        <v>537</v>
      </c>
      <c r="P2895" t="s">
        <v>635</v>
      </c>
    </row>
    <row r="2896" spans="1:16" x14ac:dyDescent="0.25">
      <c r="A2896" t="s">
        <v>423</v>
      </c>
      <c r="B2896" t="s">
        <v>102</v>
      </c>
      <c r="C2896" t="s">
        <v>64</v>
      </c>
      <c r="E2896" t="s">
        <v>424</v>
      </c>
      <c r="F2896" t="s">
        <v>424</v>
      </c>
      <c r="G2896" t="s">
        <v>15</v>
      </c>
      <c r="H2896" t="s">
        <v>37</v>
      </c>
      <c r="I2896" t="s">
        <v>37</v>
      </c>
      <c r="J2896" t="s">
        <v>119</v>
      </c>
      <c r="K2896" s="1">
        <v>45419</v>
      </c>
      <c r="L2896">
        <v>60</v>
      </c>
      <c r="M2896">
        <v>3</v>
      </c>
      <c r="N2896" t="s">
        <v>538</v>
      </c>
      <c r="O2896" t="s">
        <v>537</v>
      </c>
      <c r="P2896" t="s">
        <v>635</v>
      </c>
    </row>
    <row r="2897" spans="1:16" x14ac:dyDescent="0.25">
      <c r="A2897" t="s">
        <v>423</v>
      </c>
      <c r="B2897" t="s">
        <v>102</v>
      </c>
      <c r="C2897" t="s">
        <v>64</v>
      </c>
      <c r="E2897" t="s">
        <v>424</v>
      </c>
      <c r="F2897" t="s">
        <v>424</v>
      </c>
      <c r="G2897" t="s">
        <v>15</v>
      </c>
      <c r="H2897" t="s">
        <v>37</v>
      </c>
      <c r="I2897" t="s">
        <v>37</v>
      </c>
      <c r="J2897" t="s">
        <v>119</v>
      </c>
      <c r="K2897" s="1">
        <v>45422</v>
      </c>
      <c r="L2897">
        <v>60</v>
      </c>
      <c r="M2897">
        <v>3</v>
      </c>
      <c r="N2897" t="s">
        <v>538</v>
      </c>
      <c r="O2897" t="s">
        <v>537</v>
      </c>
      <c r="P2897" t="s">
        <v>635</v>
      </c>
    </row>
    <row r="2898" spans="1:16" x14ac:dyDescent="0.25">
      <c r="A2898" t="s">
        <v>423</v>
      </c>
      <c r="B2898" t="s">
        <v>102</v>
      </c>
      <c r="C2898" t="s">
        <v>64</v>
      </c>
      <c r="E2898" t="s">
        <v>424</v>
      </c>
      <c r="F2898" t="s">
        <v>424</v>
      </c>
      <c r="G2898" t="s">
        <v>15</v>
      </c>
      <c r="H2898" t="s">
        <v>37</v>
      </c>
      <c r="I2898" t="s">
        <v>37</v>
      </c>
      <c r="J2898" t="s">
        <v>119</v>
      </c>
      <c r="K2898" s="1">
        <v>45426</v>
      </c>
      <c r="L2898">
        <v>120</v>
      </c>
      <c r="M2898">
        <v>4</v>
      </c>
      <c r="N2898" t="s">
        <v>538</v>
      </c>
      <c r="O2898" t="s">
        <v>537</v>
      </c>
      <c r="P2898" t="s">
        <v>635</v>
      </c>
    </row>
    <row r="2899" spans="1:16" x14ac:dyDescent="0.25">
      <c r="A2899" t="s">
        <v>423</v>
      </c>
      <c r="B2899" t="s">
        <v>102</v>
      </c>
      <c r="C2899" t="s">
        <v>64</v>
      </c>
      <c r="E2899" t="s">
        <v>424</v>
      </c>
      <c r="F2899" t="s">
        <v>424</v>
      </c>
      <c r="G2899" t="s">
        <v>15</v>
      </c>
      <c r="H2899" t="s">
        <v>37</v>
      </c>
      <c r="I2899" t="s">
        <v>37</v>
      </c>
      <c r="J2899" t="s">
        <v>119</v>
      </c>
      <c r="K2899" s="1">
        <v>45427</v>
      </c>
      <c r="L2899">
        <v>120</v>
      </c>
      <c r="M2899">
        <v>4</v>
      </c>
      <c r="N2899" t="s">
        <v>538</v>
      </c>
      <c r="O2899" t="s">
        <v>537</v>
      </c>
      <c r="P2899" t="s">
        <v>635</v>
      </c>
    </row>
    <row r="2900" spans="1:16" x14ac:dyDescent="0.25">
      <c r="A2900" t="s">
        <v>423</v>
      </c>
      <c r="B2900" t="s">
        <v>102</v>
      </c>
      <c r="C2900" t="s">
        <v>64</v>
      </c>
      <c r="E2900" t="s">
        <v>424</v>
      </c>
      <c r="F2900" t="s">
        <v>424</v>
      </c>
      <c r="G2900" t="s">
        <v>15</v>
      </c>
      <c r="H2900" t="s">
        <v>37</v>
      </c>
      <c r="I2900" t="s">
        <v>37</v>
      </c>
      <c r="J2900" t="s">
        <v>119</v>
      </c>
      <c r="K2900" s="1">
        <v>45428</v>
      </c>
      <c r="L2900">
        <v>60</v>
      </c>
      <c r="M2900">
        <v>4</v>
      </c>
      <c r="N2900" t="s">
        <v>538</v>
      </c>
      <c r="O2900" t="s">
        <v>537</v>
      </c>
      <c r="P2900" t="s">
        <v>635</v>
      </c>
    </row>
    <row r="2901" spans="1:16" x14ac:dyDescent="0.25">
      <c r="A2901" t="s">
        <v>423</v>
      </c>
      <c r="B2901" t="s">
        <v>102</v>
      </c>
      <c r="C2901" t="s">
        <v>64</v>
      </c>
      <c r="E2901" t="s">
        <v>424</v>
      </c>
      <c r="F2901" t="s">
        <v>424</v>
      </c>
      <c r="G2901" t="s">
        <v>15</v>
      </c>
      <c r="H2901" t="s">
        <v>37</v>
      </c>
      <c r="I2901" t="s">
        <v>37</v>
      </c>
      <c r="J2901" t="s">
        <v>119</v>
      </c>
      <c r="K2901" s="1">
        <v>45429</v>
      </c>
      <c r="L2901">
        <v>60</v>
      </c>
      <c r="M2901">
        <v>4</v>
      </c>
      <c r="N2901" t="s">
        <v>538</v>
      </c>
      <c r="O2901" t="s">
        <v>537</v>
      </c>
      <c r="P2901" t="s">
        <v>635</v>
      </c>
    </row>
    <row r="2902" spans="1:16" x14ac:dyDescent="0.25">
      <c r="A2902" t="s">
        <v>423</v>
      </c>
      <c r="B2902" t="s">
        <v>102</v>
      </c>
      <c r="C2902" t="s">
        <v>64</v>
      </c>
      <c r="E2902" t="s">
        <v>424</v>
      </c>
      <c r="F2902" t="s">
        <v>424</v>
      </c>
      <c r="G2902" t="s">
        <v>15</v>
      </c>
      <c r="H2902" t="s">
        <v>37</v>
      </c>
      <c r="I2902" t="s">
        <v>39</v>
      </c>
      <c r="J2902" t="s">
        <v>119</v>
      </c>
      <c r="K2902" s="1">
        <v>45406</v>
      </c>
      <c r="L2902">
        <v>60</v>
      </c>
      <c r="M2902">
        <v>1</v>
      </c>
      <c r="N2902" t="s">
        <v>538</v>
      </c>
      <c r="O2902" t="s">
        <v>537</v>
      </c>
      <c r="P2902" t="s">
        <v>635</v>
      </c>
    </row>
    <row r="2903" spans="1:16" x14ac:dyDescent="0.25">
      <c r="A2903" t="s">
        <v>423</v>
      </c>
      <c r="B2903" t="s">
        <v>102</v>
      </c>
      <c r="C2903" t="s">
        <v>64</v>
      </c>
      <c r="E2903" t="s">
        <v>424</v>
      </c>
      <c r="F2903" t="s">
        <v>424</v>
      </c>
      <c r="G2903" t="s">
        <v>15</v>
      </c>
      <c r="H2903" t="s">
        <v>37</v>
      </c>
      <c r="I2903" t="s">
        <v>39</v>
      </c>
      <c r="J2903" t="s">
        <v>119</v>
      </c>
      <c r="K2903" s="1">
        <v>45407</v>
      </c>
      <c r="L2903">
        <v>60</v>
      </c>
      <c r="M2903">
        <v>1</v>
      </c>
      <c r="N2903" t="s">
        <v>538</v>
      </c>
      <c r="O2903" t="s">
        <v>537</v>
      </c>
      <c r="P2903" t="s">
        <v>635</v>
      </c>
    </row>
    <row r="2904" spans="1:16" x14ac:dyDescent="0.25">
      <c r="A2904" t="s">
        <v>423</v>
      </c>
      <c r="B2904" t="s">
        <v>102</v>
      </c>
      <c r="C2904" t="s">
        <v>64</v>
      </c>
      <c r="E2904" t="s">
        <v>424</v>
      </c>
      <c r="F2904" t="s">
        <v>424</v>
      </c>
      <c r="G2904" t="s">
        <v>15</v>
      </c>
      <c r="H2904" t="s">
        <v>37</v>
      </c>
      <c r="I2904" t="s">
        <v>39</v>
      </c>
      <c r="J2904" t="s">
        <v>119</v>
      </c>
      <c r="K2904" s="1">
        <v>45408</v>
      </c>
      <c r="L2904">
        <v>120</v>
      </c>
      <c r="M2904">
        <v>1</v>
      </c>
      <c r="N2904" t="s">
        <v>538</v>
      </c>
      <c r="O2904" t="s">
        <v>537</v>
      </c>
      <c r="P2904" t="s">
        <v>635</v>
      </c>
    </row>
    <row r="2905" spans="1:16" x14ac:dyDescent="0.25">
      <c r="A2905" t="s">
        <v>423</v>
      </c>
      <c r="B2905" t="s">
        <v>102</v>
      </c>
      <c r="C2905" t="s">
        <v>64</v>
      </c>
      <c r="E2905" t="s">
        <v>424</v>
      </c>
      <c r="F2905" t="s">
        <v>424</v>
      </c>
      <c r="G2905" t="s">
        <v>15</v>
      </c>
      <c r="H2905" t="s">
        <v>37</v>
      </c>
      <c r="I2905" t="s">
        <v>39</v>
      </c>
      <c r="J2905" t="s">
        <v>119</v>
      </c>
      <c r="K2905" s="1">
        <v>45411</v>
      </c>
      <c r="L2905">
        <v>60</v>
      </c>
      <c r="M2905">
        <v>2</v>
      </c>
      <c r="N2905" t="s">
        <v>538</v>
      </c>
      <c r="O2905" t="s">
        <v>537</v>
      </c>
      <c r="P2905" t="s">
        <v>635</v>
      </c>
    </row>
    <row r="2906" spans="1:16" x14ac:dyDescent="0.25">
      <c r="A2906" t="s">
        <v>423</v>
      </c>
      <c r="B2906" t="s">
        <v>102</v>
      </c>
      <c r="C2906" t="s">
        <v>64</v>
      </c>
      <c r="E2906" t="s">
        <v>424</v>
      </c>
      <c r="F2906" t="s">
        <v>424</v>
      </c>
      <c r="G2906" t="s">
        <v>15</v>
      </c>
      <c r="H2906" t="s">
        <v>37</v>
      </c>
      <c r="I2906" t="s">
        <v>39</v>
      </c>
      <c r="J2906" t="s">
        <v>119</v>
      </c>
      <c r="K2906" s="1">
        <v>45412</v>
      </c>
      <c r="L2906">
        <v>120</v>
      </c>
      <c r="M2906">
        <v>2</v>
      </c>
      <c r="N2906" t="s">
        <v>538</v>
      </c>
      <c r="O2906" t="s">
        <v>537</v>
      </c>
      <c r="P2906" t="s">
        <v>635</v>
      </c>
    </row>
    <row r="2907" spans="1:16" x14ac:dyDescent="0.25">
      <c r="A2907" t="s">
        <v>423</v>
      </c>
      <c r="B2907" t="s">
        <v>102</v>
      </c>
      <c r="C2907" t="s">
        <v>64</v>
      </c>
      <c r="E2907" t="s">
        <v>424</v>
      </c>
      <c r="F2907" t="s">
        <v>424</v>
      </c>
      <c r="G2907" t="s">
        <v>15</v>
      </c>
      <c r="H2907" t="s">
        <v>37</v>
      </c>
      <c r="I2907" t="s">
        <v>39</v>
      </c>
      <c r="J2907" t="s">
        <v>119</v>
      </c>
      <c r="K2907" s="1">
        <v>45413</v>
      </c>
      <c r="L2907">
        <v>180</v>
      </c>
      <c r="M2907">
        <v>2</v>
      </c>
      <c r="N2907" t="s">
        <v>538</v>
      </c>
      <c r="O2907" t="s">
        <v>537</v>
      </c>
      <c r="P2907" t="s">
        <v>635</v>
      </c>
    </row>
    <row r="2908" spans="1:16" x14ac:dyDescent="0.25">
      <c r="A2908" t="s">
        <v>423</v>
      </c>
      <c r="B2908" t="s">
        <v>102</v>
      </c>
      <c r="C2908" t="s">
        <v>64</v>
      </c>
      <c r="E2908" t="s">
        <v>424</v>
      </c>
      <c r="F2908" t="s">
        <v>424</v>
      </c>
      <c r="G2908" t="s">
        <v>15</v>
      </c>
      <c r="H2908" t="s">
        <v>37</v>
      </c>
      <c r="I2908" t="s">
        <v>39</v>
      </c>
      <c r="J2908" t="s">
        <v>119</v>
      </c>
      <c r="K2908" s="1">
        <v>45414</v>
      </c>
      <c r="L2908">
        <v>210</v>
      </c>
      <c r="M2908">
        <v>2</v>
      </c>
      <c r="N2908" t="s">
        <v>538</v>
      </c>
      <c r="O2908" t="s">
        <v>537</v>
      </c>
      <c r="P2908" t="s">
        <v>635</v>
      </c>
    </row>
    <row r="2909" spans="1:16" x14ac:dyDescent="0.25">
      <c r="A2909" t="s">
        <v>423</v>
      </c>
      <c r="B2909" t="s">
        <v>102</v>
      </c>
      <c r="C2909" t="s">
        <v>64</v>
      </c>
      <c r="E2909" t="s">
        <v>424</v>
      </c>
      <c r="F2909" t="s">
        <v>424</v>
      </c>
      <c r="G2909" t="s">
        <v>15</v>
      </c>
      <c r="H2909" t="s">
        <v>37</v>
      </c>
      <c r="I2909" t="s">
        <v>39</v>
      </c>
      <c r="J2909" t="s">
        <v>119</v>
      </c>
      <c r="K2909" s="1">
        <v>45415</v>
      </c>
      <c r="L2909">
        <v>120</v>
      </c>
      <c r="M2909">
        <v>2</v>
      </c>
      <c r="N2909" t="s">
        <v>538</v>
      </c>
      <c r="O2909" t="s">
        <v>537</v>
      </c>
      <c r="P2909" t="s">
        <v>635</v>
      </c>
    </row>
    <row r="2910" spans="1:16" x14ac:dyDescent="0.25">
      <c r="A2910" t="s">
        <v>423</v>
      </c>
      <c r="B2910" t="s">
        <v>102</v>
      </c>
      <c r="C2910" t="s">
        <v>64</v>
      </c>
      <c r="E2910" t="s">
        <v>424</v>
      </c>
      <c r="F2910" t="s">
        <v>424</v>
      </c>
      <c r="G2910" t="s">
        <v>15</v>
      </c>
      <c r="H2910" t="s">
        <v>37</v>
      </c>
      <c r="I2910" t="s">
        <v>39</v>
      </c>
      <c r="J2910" t="s">
        <v>119</v>
      </c>
      <c r="K2910" s="1">
        <v>45418</v>
      </c>
      <c r="L2910">
        <v>90</v>
      </c>
      <c r="M2910">
        <v>3</v>
      </c>
      <c r="N2910" t="s">
        <v>538</v>
      </c>
      <c r="O2910" t="s">
        <v>537</v>
      </c>
      <c r="P2910" t="s">
        <v>635</v>
      </c>
    </row>
    <row r="2911" spans="1:16" x14ac:dyDescent="0.25">
      <c r="A2911" t="s">
        <v>423</v>
      </c>
      <c r="B2911" t="s">
        <v>102</v>
      </c>
      <c r="C2911" t="s">
        <v>64</v>
      </c>
      <c r="E2911" t="s">
        <v>424</v>
      </c>
      <c r="F2911" t="s">
        <v>424</v>
      </c>
      <c r="G2911" t="s">
        <v>15</v>
      </c>
      <c r="H2911" t="s">
        <v>37</v>
      </c>
      <c r="I2911" t="s">
        <v>39</v>
      </c>
      <c r="J2911" t="s">
        <v>119</v>
      </c>
      <c r="K2911" s="1">
        <v>45419</v>
      </c>
      <c r="L2911">
        <v>30</v>
      </c>
      <c r="M2911">
        <v>3</v>
      </c>
      <c r="N2911" t="s">
        <v>538</v>
      </c>
      <c r="O2911" t="s">
        <v>537</v>
      </c>
      <c r="P2911" t="s">
        <v>635</v>
      </c>
    </row>
    <row r="2912" spans="1:16" x14ac:dyDescent="0.25">
      <c r="A2912" t="s">
        <v>423</v>
      </c>
      <c r="B2912" t="s">
        <v>102</v>
      </c>
      <c r="C2912" t="s">
        <v>64</v>
      </c>
      <c r="E2912" t="s">
        <v>424</v>
      </c>
      <c r="F2912" t="s">
        <v>424</v>
      </c>
      <c r="G2912" t="s">
        <v>15</v>
      </c>
      <c r="H2912" t="s">
        <v>37</v>
      </c>
      <c r="I2912" t="s">
        <v>39</v>
      </c>
      <c r="J2912" t="s">
        <v>119</v>
      </c>
      <c r="K2912" s="1">
        <v>45421</v>
      </c>
      <c r="L2912">
        <v>60</v>
      </c>
      <c r="M2912">
        <v>3</v>
      </c>
      <c r="N2912" t="s">
        <v>538</v>
      </c>
      <c r="O2912" t="s">
        <v>537</v>
      </c>
      <c r="P2912" t="s">
        <v>635</v>
      </c>
    </row>
    <row r="2913" spans="1:16" x14ac:dyDescent="0.25">
      <c r="A2913" t="s">
        <v>423</v>
      </c>
      <c r="B2913" t="s">
        <v>102</v>
      </c>
      <c r="C2913" t="s">
        <v>64</v>
      </c>
      <c r="E2913" t="s">
        <v>424</v>
      </c>
      <c r="F2913" t="s">
        <v>424</v>
      </c>
      <c r="G2913" t="s">
        <v>15</v>
      </c>
      <c r="H2913" t="s">
        <v>37</v>
      </c>
      <c r="I2913" t="s">
        <v>39</v>
      </c>
      <c r="J2913" t="s">
        <v>119</v>
      </c>
      <c r="K2913" s="1">
        <v>45422</v>
      </c>
      <c r="L2913">
        <v>60</v>
      </c>
      <c r="M2913">
        <v>3</v>
      </c>
      <c r="N2913" t="s">
        <v>538</v>
      </c>
      <c r="O2913" t="s">
        <v>537</v>
      </c>
      <c r="P2913" t="s">
        <v>635</v>
      </c>
    </row>
    <row r="2914" spans="1:16" x14ac:dyDescent="0.25">
      <c r="A2914" t="s">
        <v>423</v>
      </c>
      <c r="B2914" t="s">
        <v>102</v>
      </c>
      <c r="C2914" t="s">
        <v>64</v>
      </c>
      <c r="E2914" t="s">
        <v>424</v>
      </c>
      <c r="F2914" t="s">
        <v>424</v>
      </c>
      <c r="G2914" t="s">
        <v>15</v>
      </c>
      <c r="H2914" t="s">
        <v>37</v>
      </c>
      <c r="I2914" t="s">
        <v>39</v>
      </c>
      <c r="J2914" t="s">
        <v>119</v>
      </c>
      <c r="K2914" s="1">
        <v>45426</v>
      </c>
      <c r="L2914">
        <v>60</v>
      </c>
      <c r="M2914">
        <v>4</v>
      </c>
      <c r="N2914" t="s">
        <v>538</v>
      </c>
      <c r="O2914" t="s">
        <v>537</v>
      </c>
      <c r="P2914" t="s">
        <v>635</v>
      </c>
    </row>
    <row r="2915" spans="1:16" x14ac:dyDescent="0.25">
      <c r="A2915" t="s">
        <v>423</v>
      </c>
      <c r="B2915" t="s">
        <v>102</v>
      </c>
      <c r="C2915" t="s">
        <v>64</v>
      </c>
      <c r="E2915" t="s">
        <v>424</v>
      </c>
      <c r="F2915" t="s">
        <v>424</v>
      </c>
      <c r="G2915" t="s">
        <v>15</v>
      </c>
      <c r="H2915" t="s">
        <v>37</v>
      </c>
      <c r="I2915" t="s">
        <v>39</v>
      </c>
      <c r="J2915" t="s">
        <v>119</v>
      </c>
      <c r="K2915" s="1">
        <v>45428</v>
      </c>
      <c r="L2915">
        <v>30</v>
      </c>
      <c r="M2915">
        <v>4</v>
      </c>
      <c r="N2915" t="s">
        <v>538</v>
      </c>
      <c r="O2915" t="s">
        <v>537</v>
      </c>
      <c r="P2915" t="s">
        <v>635</v>
      </c>
    </row>
    <row r="2916" spans="1:16" x14ac:dyDescent="0.25">
      <c r="A2916" t="s">
        <v>423</v>
      </c>
      <c r="B2916" t="s">
        <v>102</v>
      </c>
      <c r="C2916" t="s">
        <v>64</v>
      </c>
      <c r="E2916" t="s">
        <v>424</v>
      </c>
      <c r="F2916" t="s">
        <v>424</v>
      </c>
      <c r="G2916" t="s">
        <v>15</v>
      </c>
      <c r="H2916" t="s">
        <v>524</v>
      </c>
      <c r="I2916" t="s">
        <v>41</v>
      </c>
      <c r="J2916" t="s">
        <v>117</v>
      </c>
      <c r="K2916" s="1">
        <v>45412</v>
      </c>
      <c r="L2916">
        <v>60</v>
      </c>
      <c r="M2916">
        <v>2</v>
      </c>
      <c r="N2916" t="s">
        <v>538</v>
      </c>
      <c r="O2916" t="s">
        <v>537</v>
      </c>
      <c r="P2916" t="s">
        <v>635</v>
      </c>
    </row>
    <row r="2917" spans="1:16" x14ac:dyDescent="0.25">
      <c r="A2917" t="s">
        <v>423</v>
      </c>
      <c r="B2917" t="s">
        <v>102</v>
      </c>
      <c r="C2917" t="s">
        <v>64</v>
      </c>
      <c r="E2917" t="s">
        <v>424</v>
      </c>
      <c r="F2917" t="s">
        <v>424</v>
      </c>
      <c r="G2917" t="s">
        <v>15</v>
      </c>
      <c r="H2917" t="s">
        <v>524</v>
      </c>
      <c r="I2917" t="s">
        <v>41</v>
      </c>
      <c r="J2917" t="s">
        <v>117</v>
      </c>
      <c r="K2917" s="1">
        <v>45418</v>
      </c>
      <c r="L2917">
        <v>90</v>
      </c>
      <c r="M2917">
        <v>3</v>
      </c>
      <c r="N2917" t="s">
        <v>538</v>
      </c>
      <c r="O2917" t="s">
        <v>537</v>
      </c>
      <c r="P2917" t="s">
        <v>635</v>
      </c>
    </row>
    <row r="2918" spans="1:16" x14ac:dyDescent="0.25">
      <c r="A2918" t="s">
        <v>423</v>
      </c>
      <c r="B2918" t="s">
        <v>102</v>
      </c>
      <c r="C2918" t="s">
        <v>64</v>
      </c>
      <c r="E2918" t="s">
        <v>424</v>
      </c>
      <c r="F2918" t="s">
        <v>424</v>
      </c>
      <c r="G2918" t="s">
        <v>15</v>
      </c>
      <c r="H2918" t="s">
        <v>524</v>
      </c>
      <c r="I2918" t="s">
        <v>41</v>
      </c>
      <c r="J2918" t="s">
        <v>117</v>
      </c>
      <c r="K2918" s="1">
        <v>45422</v>
      </c>
      <c r="L2918">
        <v>90</v>
      </c>
      <c r="M2918">
        <v>3</v>
      </c>
      <c r="N2918" t="s">
        <v>538</v>
      </c>
      <c r="O2918" t="s">
        <v>537</v>
      </c>
      <c r="P2918" t="s">
        <v>635</v>
      </c>
    </row>
    <row r="2919" spans="1:16" x14ac:dyDescent="0.25">
      <c r="A2919" t="s">
        <v>423</v>
      </c>
      <c r="B2919" t="s">
        <v>102</v>
      </c>
      <c r="C2919" t="s">
        <v>64</v>
      </c>
      <c r="E2919" t="s">
        <v>424</v>
      </c>
      <c r="F2919" t="s">
        <v>424</v>
      </c>
      <c r="G2919" t="s">
        <v>15</v>
      </c>
      <c r="H2919" t="s">
        <v>524</v>
      </c>
      <c r="I2919" t="s">
        <v>41</v>
      </c>
      <c r="J2919" t="s">
        <v>117</v>
      </c>
      <c r="K2919" s="1">
        <v>45426</v>
      </c>
      <c r="L2919">
        <v>60</v>
      </c>
      <c r="M2919">
        <v>4</v>
      </c>
      <c r="N2919" t="s">
        <v>538</v>
      </c>
      <c r="O2919" t="s">
        <v>537</v>
      </c>
      <c r="P2919" t="s">
        <v>635</v>
      </c>
    </row>
    <row r="2920" spans="1:16" x14ac:dyDescent="0.25">
      <c r="A2920" t="s">
        <v>423</v>
      </c>
      <c r="B2920" t="s">
        <v>102</v>
      </c>
      <c r="C2920" t="s">
        <v>64</v>
      </c>
      <c r="E2920" t="s">
        <v>424</v>
      </c>
      <c r="F2920" t="s">
        <v>424</v>
      </c>
      <c r="G2920" t="s">
        <v>15</v>
      </c>
      <c r="H2920" t="s">
        <v>524</v>
      </c>
      <c r="I2920" t="s">
        <v>41</v>
      </c>
      <c r="J2920" t="s">
        <v>117</v>
      </c>
      <c r="K2920" s="1">
        <v>45427</v>
      </c>
      <c r="L2920">
        <v>90</v>
      </c>
      <c r="M2920">
        <v>4</v>
      </c>
      <c r="N2920" t="s">
        <v>538</v>
      </c>
      <c r="O2920" t="s">
        <v>537</v>
      </c>
      <c r="P2920" t="s">
        <v>635</v>
      </c>
    </row>
    <row r="2921" spans="1:16" x14ac:dyDescent="0.25">
      <c r="A2921" t="s">
        <v>423</v>
      </c>
      <c r="B2921" t="s">
        <v>102</v>
      </c>
      <c r="C2921" t="s">
        <v>64</v>
      </c>
      <c r="E2921" t="s">
        <v>424</v>
      </c>
      <c r="F2921" t="s">
        <v>424</v>
      </c>
      <c r="G2921" t="s">
        <v>15</v>
      </c>
      <c r="H2921" t="s">
        <v>524</v>
      </c>
      <c r="I2921" t="s">
        <v>41</v>
      </c>
      <c r="J2921" t="s">
        <v>117</v>
      </c>
      <c r="K2921" s="1">
        <v>45428</v>
      </c>
      <c r="L2921">
        <v>60</v>
      </c>
      <c r="M2921">
        <v>4</v>
      </c>
      <c r="N2921" t="s">
        <v>538</v>
      </c>
      <c r="O2921" t="s">
        <v>537</v>
      </c>
      <c r="P2921" t="s">
        <v>635</v>
      </c>
    </row>
    <row r="2922" spans="1:16" x14ac:dyDescent="0.25">
      <c r="A2922" t="s">
        <v>423</v>
      </c>
      <c r="B2922" t="s">
        <v>102</v>
      </c>
      <c r="C2922" t="s">
        <v>64</v>
      </c>
      <c r="E2922" t="s">
        <v>424</v>
      </c>
      <c r="F2922" t="s">
        <v>424</v>
      </c>
      <c r="G2922" t="s">
        <v>15</v>
      </c>
      <c r="H2922" t="s">
        <v>524</v>
      </c>
      <c r="I2922" t="s">
        <v>41</v>
      </c>
      <c r="J2922" t="s">
        <v>117</v>
      </c>
      <c r="K2922" s="1">
        <v>45429</v>
      </c>
      <c r="L2922">
        <v>60</v>
      </c>
      <c r="M2922">
        <v>4</v>
      </c>
      <c r="N2922" t="s">
        <v>538</v>
      </c>
      <c r="O2922" t="s">
        <v>537</v>
      </c>
      <c r="P2922" t="s">
        <v>635</v>
      </c>
    </row>
    <row r="2923" spans="1:16" x14ac:dyDescent="0.25">
      <c r="A2923" t="s">
        <v>423</v>
      </c>
      <c r="B2923" t="s">
        <v>102</v>
      </c>
      <c r="C2923" t="s">
        <v>64</v>
      </c>
      <c r="E2923" t="s">
        <v>424</v>
      </c>
      <c r="F2923" t="s">
        <v>424</v>
      </c>
      <c r="G2923" t="s">
        <v>15</v>
      </c>
      <c r="H2923" t="s">
        <v>524</v>
      </c>
      <c r="I2923" t="s">
        <v>42</v>
      </c>
      <c r="J2923" t="s">
        <v>117</v>
      </c>
      <c r="K2923" s="1">
        <v>45406</v>
      </c>
      <c r="L2923">
        <v>60</v>
      </c>
      <c r="M2923">
        <v>1</v>
      </c>
      <c r="N2923" t="s">
        <v>538</v>
      </c>
      <c r="O2923" t="s">
        <v>537</v>
      </c>
      <c r="P2923" t="s">
        <v>635</v>
      </c>
    </row>
    <row r="2924" spans="1:16" x14ac:dyDescent="0.25">
      <c r="A2924" t="s">
        <v>423</v>
      </c>
      <c r="B2924" t="s">
        <v>102</v>
      </c>
      <c r="C2924" t="s">
        <v>64</v>
      </c>
      <c r="E2924" t="s">
        <v>424</v>
      </c>
      <c r="F2924" t="s">
        <v>424</v>
      </c>
      <c r="G2924" t="s">
        <v>15</v>
      </c>
      <c r="H2924" t="s">
        <v>524</v>
      </c>
      <c r="I2924" t="s">
        <v>42</v>
      </c>
      <c r="J2924" t="s">
        <v>117</v>
      </c>
      <c r="K2924" s="1">
        <v>45407</v>
      </c>
      <c r="L2924">
        <v>60</v>
      </c>
      <c r="M2924">
        <v>1</v>
      </c>
      <c r="N2924" t="s">
        <v>538</v>
      </c>
      <c r="O2924" t="s">
        <v>537</v>
      </c>
      <c r="P2924" t="s">
        <v>635</v>
      </c>
    </row>
    <row r="2925" spans="1:16" x14ac:dyDescent="0.25">
      <c r="A2925" t="s">
        <v>423</v>
      </c>
      <c r="B2925" t="s">
        <v>102</v>
      </c>
      <c r="C2925" t="s">
        <v>64</v>
      </c>
      <c r="E2925" t="s">
        <v>424</v>
      </c>
      <c r="F2925" t="s">
        <v>424</v>
      </c>
      <c r="G2925" t="s">
        <v>15</v>
      </c>
      <c r="H2925" t="s">
        <v>524</v>
      </c>
      <c r="I2925" t="s">
        <v>42</v>
      </c>
      <c r="J2925" t="s">
        <v>117</v>
      </c>
      <c r="K2925" s="1">
        <v>45408</v>
      </c>
      <c r="L2925">
        <v>60</v>
      </c>
      <c r="M2925">
        <v>1</v>
      </c>
      <c r="N2925" t="s">
        <v>538</v>
      </c>
      <c r="O2925" t="s">
        <v>537</v>
      </c>
      <c r="P2925" t="s">
        <v>635</v>
      </c>
    </row>
    <row r="2926" spans="1:16" x14ac:dyDescent="0.25">
      <c r="A2926" t="s">
        <v>423</v>
      </c>
      <c r="B2926" t="s">
        <v>102</v>
      </c>
      <c r="C2926" t="s">
        <v>64</v>
      </c>
      <c r="E2926" t="s">
        <v>424</v>
      </c>
      <c r="F2926" t="s">
        <v>424</v>
      </c>
      <c r="G2926" t="s">
        <v>15</v>
      </c>
      <c r="H2926" t="s">
        <v>524</v>
      </c>
      <c r="I2926" t="s">
        <v>42</v>
      </c>
      <c r="J2926" t="s">
        <v>117</v>
      </c>
      <c r="K2926" s="1">
        <v>45413</v>
      </c>
      <c r="L2926">
        <v>90</v>
      </c>
      <c r="M2926">
        <v>2</v>
      </c>
      <c r="N2926" t="s">
        <v>538</v>
      </c>
      <c r="O2926" t="s">
        <v>537</v>
      </c>
      <c r="P2926" t="s">
        <v>635</v>
      </c>
    </row>
    <row r="2927" spans="1:16" x14ac:dyDescent="0.25">
      <c r="A2927" t="s">
        <v>423</v>
      </c>
      <c r="B2927" t="s">
        <v>102</v>
      </c>
      <c r="C2927" t="s">
        <v>64</v>
      </c>
      <c r="E2927" t="s">
        <v>424</v>
      </c>
      <c r="F2927" t="s">
        <v>424</v>
      </c>
      <c r="G2927" t="s">
        <v>15</v>
      </c>
      <c r="H2927" t="s">
        <v>524</v>
      </c>
      <c r="I2927" t="s">
        <v>42</v>
      </c>
      <c r="J2927" t="s">
        <v>117</v>
      </c>
      <c r="K2927" s="1">
        <v>45414</v>
      </c>
      <c r="L2927">
        <v>30</v>
      </c>
      <c r="M2927">
        <v>2</v>
      </c>
      <c r="N2927" t="s">
        <v>538</v>
      </c>
      <c r="O2927" t="s">
        <v>537</v>
      </c>
      <c r="P2927" t="s">
        <v>635</v>
      </c>
    </row>
    <row r="2928" spans="1:16" x14ac:dyDescent="0.25">
      <c r="A2928" t="s">
        <v>423</v>
      </c>
      <c r="B2928" t="s">
        <v>102</v>
      </c>
      <c r="C2928" t="s">
        <v>64</v>
      </c>
      <c r="E2928" t="s">
        <v>424</v>
      </c>
      <c r="F2928" t="s">
        <v>424</v>
      </c>
      <c r="G2928" t="s">
        <v>15</v>
      </c>
      <c r="H2928" t="s">
        <v>524</v>
      </c>
      <c r="I2928" t="s">
        <v>42</v>
      </c>
      <c r="J2928" t="s">
        <v>117</v>
      </c>
      <c r="K2928" s="1">
        <v>45419</v>
      </c>
      <c r="L2928">
        <v>60</v>
      </c>
      <c r="M2928">
        <v>3</v>
      </c>
      <c r="N2928" t="s">
        <v>538</v>
      </c>
      <c r="O2928" t="s">
        <v>537</v>
      </c>
      <c r="P2928" t="s">
        <v>635</v>
      </c>
    </row>
    <row r="2929" spans="1:16" x14ac:dyDescent="0.25">
      <c r="A2929" t="s">
        <v>423</v>
      </c>
      <c r="B2929" t="s">
        <v>102</v>
      </c>
      <c r="C2929" t="s">
        <v>64</v>
      </c>
      <c r="E2929" t="s">
        <v>424</v>
      </c>
      <c r="F2929" t="s">
        <v>424</v>
      </c>
      <c r="G2929" t="s">
        <v>15</v>
      </c>
      <c r="H2929" t="s">
        <v>524</v>
      </c>
      <c r="I2929" t="s">
        <v>42</v>
      </c>
      <c r="J2929" t="s">
        <v>117</v>
      </c>
      <c r="K2929" s="1">
        <v>45420</v>
      </c>
      <c r="L2929">
        <v>120</v>
      </c>
      <c r="M2929">
        <v>3</v>
      </c>
      <c r="N2929" t="s">
        <v>538</v>
      </c>
      <c r="O2929" t="s">
        <v>537</v>
      </c>
      <c r="P2929" t="s">
        <v>635</v>
      </c>
    </row>
    <row r="2930" spans="1:16" x14ac:dyDescent="0.25">
      <c r="A2930" t="s">
        <v>423</v>
      </c>
      <c r="B2930" t="s">
        <v>102</v>
      </c>
      <c r="C2930" t="s">
        <v>64</v>
      </c>
      <c r="E2930" t="s">
        <v>424</v>
      </c>
      <c r="F2930" t="s">
        <v>424</v>
      </c>
      <c r="G2930" t="s">
        <v>15</v>
      </c>
      <c r="H2930" t="s">
        <v>524</v>
      </c>
      <c r="I2930" t="s">
        <v>42</v>
      </c>
      <c r="J2930" t="s">
        <v>117</v>
      </c>
      <c r="K2930" s="1">
        <v>45421</v>
      </c>
      <c r="L2930">
        <v>60</v>
      </c>
      <c r="M2930">
        <v>3</v>
      </c>
      <c r="N2930" t="s">
        <v>538</v>
      </c>
      <c r="O2930" t="s">
        <v>537</v>
      </c>
      <c r="P2930" t="s">
        <v>635</v>
      </c>
    </row>
    <row r="2931" spans="1:16" x14ac:dyDescent="0.25">
      <c r="A2931" t="s">
        <v>423</v>
      </c>
      <c r="B2931" t="s">
        <v>102</v>
      </c>
      <c r="C2931" t="s">
        <v>64</v>
      </c>
      <c r="E2931" t="s">
        <v>424</v>
      </c>
      <c r="F2931" t="s">
        <v>424</v>
      </c>
      <c r="G2931" t="s">
        <v>15</v>
      </c>
      <c r="H2931" t="s">
        <v>524</v>
      </c>
      <c r="I2931" t="s">
        <v>42</v>
      </c>
      <c r="J2931" t="s">
        <v>117</v>
      </c>
      <c r="K2931" s="1">
        <v>45422</v>
      </c>
      <c r="L2931">
        <v>120</v>
      </c>
      <c r="M2931">
        <v>3</v>
      </c>
      <c r="N2931" t="s">
        <v>538</v>
      </c>
      <c r="O2931" t="s">
        <v>537</v>
      </c>
      <c r="P2931" t="s">
        <v>635</v>
      </c>
    </row>
    <row r="2932" spans="1:16" x14ac:dyDescent="0.25">
      <c r="A2932" t="s">
        <v>423</v>
      </c>
      <c r="B2932" t="s">
        <v>102</v>
      </c>
      <c r="C2932" t="s">
        <v>64</v>
      </c>
      <c r="E2932" t="s">
        <v>424</v>
      </c>
      <c r="F2932" t="s">
        <v>424</v>
      </c>
      <c r="G2932" t="s">
        <v>15</v>
      </c>
      <c r="H2932" t="s">
        <v>524</v>
      </c>
      <c r="I2932" t="s">
        <v>42</v>
      </c>
      <c r="J2932" t="s">
        <v>117</v>
      </c>
      <c r="K2932" s="1">
        <v>45425</v>
      </c>
      <c r="L2932">
        <v>120</v>
      </c>
      <c r="M2932">
        <v>4</v>
      </c>
      <c r="N2932" t="s">
        <v>538</v>
      </c>
      <c r="O2932" t="s">
        <v>537</v>
      </c>
      <c r="P2932" t="s">
        <v>635</v>
      </c>
    </row>
    <row r="2933" spans="1:16" x14ac:dyDescent="0.25">
      <c r="A2933" t="s">
        <v>423</v>
      </c>
      <c r="B2933" t="s">
        <v>102</v>
      </c>
      <c r="C2933" t="s">
        <v>64</v>
      </c>
      <c r="E2933" t="s">
        <v>424</v>
      </c>
      <c r="F2933" t="s">
        <v>424</v>
      </c>
      <c r="G2933" t="s">
        <v>15</v>
      </c>
      <c r="H2933" t="s">
        <v>524</v>
      </c>
      <c r="I2933" t="s">
        <v>42</v>
      </c>
      <c r="J2933" t="s">
        <v>117</v>
      </c>
      <c r="K2933" s="1">
        <v>45427</v>
      </c>
      <c r="L2933">
        <v>60</v>
      </c>
      <c r="M2933">
        <v>4</v>
      </c>
      <c r="N2933" t="s">
        <v>538</v>
      </c>
      <c r="O2933" t="s">
        <v>537</v>
      </c>
      <c r="P2933" t="s">
        <v>635</v>
      </c>
    </row>
    <row r="2934" spans="1:16" x14ac:dyDescent="0.25">
      <c r="A2934" t="s">
        <v>423</v>
      </c>
      <c r="B2934" t="s">
        <v>102</v>
      </c>
      <c r="C2934" t="s">
        <v>64</v>
      </c>
      <c r="E2934" t="s">
        <v>424</v>
      </c>
      <c r="F2934" t="s">
        <v>424</v>
      </c>
      <c r="G2934" t="s">
        <v>15</v>
      </c>
      <c r="H2934" t="s">
        <v>524</v>
      </c>
      <c r="I2934" t="s">
        <v>42</v>
      </c>
      <c r="J2934" t="s">
        <v>117</v>
      </c>
      <c r="K2934" s="1">
        <v>45428</v>
      </c>
      <c r="L2934">
        <v>120</v>
      </c>
      <c r="M2934">
        <v>4</v>
      </c>
      <c r="N2934" t="s">
        <v>538</v>
      </c>
      <c r="O2934" t="s">
        <v>537</v>
      </c>
      <c r="P2934" t="s">
        <v>635</v>
      </c>
    </row>
    <row r="2935" spans="1:16" x14ac:dyDescent="0.25">
      <c r="A2935" t="s">
        <v>423</v>
      </c>
      <c r="B2935" t="s">
        <v>102</v>
      </c>
      <c r="C2935" t="s">
        <v>64</v>
      </c>
      <c r="E2935" t="s">
        <v>424</v>
      </c>
      <c r="F2935" t="s">
        <v>424</v>
      </c>
      <c r="G2935" t="s">
        <v>15</v>
      </c>
      <c r="H2935" t="s">
        <v>524</v>
      </c>
      <c r="I2935" t="s">
        <v>42</v>
      </c>
      <c r="J2935" t="s">
        <v>117</v>
      </c>
      <c r="K2935" s="1">
        <v>45429</v>
      </c>
      <c r="L2935">
        <v>90</v>
      </c>
      <c r="M2935">
        <v>4</v>
      </c>
      <c r="N2935" t="s">
        <v>538</v>
      </c>
      <c r="O2935" t="s">
        <v>537</v>
      </c>
      <c r="P2935" t="s">
        <v>635</v>
      </c>
    </row>
    <row r="2936" spans="1:16" x14ac:dyDescent="0.25">
      <c r="A2936" t="s">
        <v>423</v>
      </c>
      <c r="B2936" t="s">
        <v>102</v>
      </c>
      <c r="C2936" t="s">
        <v>64</v>
      </c>
      <c r="E2936" t="s">
        <v>424</v>
      </c>
      <c r="F2936" t="s">
        <v>424</v>
      </c>
      <c r="G2936" t="s">
        <v>15</v>
      </c>
      <c r="H2936" t="s">
        <v>524</v>
      </c>
      <c r="I2936" t="s">
        <v>43</v>
      </c>
      <c r="J2936" t="s">
        <v>117</v>
      </c>
      <c r="K2936" s="1">
        <v>45408</v>
      </c>
      <c r="L2936">
        <v>30</v>
      </c>
      <c r="M2936">
        <v>1</v>
      </c>
      <c r="N2936" t="s">
        <v>538</v>
      </c>
      <c r="O2936" t="s">
        <v>537</v>
      </c>
      <c r="P2936" t="s">
        <v>635</v>
      </c>
    </row>
    <row r="2937" spans="1:16" x14ac:dyDescent="0.25">
      <c r="A2937" t="s">
        <v>423</v>
      </c>
      <c r="B2937" t="s">
        <v>102</v>
      </c>
      <c r="C2937" t="s">
        <v>64</v>
      </c>
      <c r="E2937" t="s">
        <v>424</v>
      </c>
      <c r="F2937" t="s">
        <v>424</v>
      </c>
      <c r="G2937" t="s">
        <v>15</v>
      </c>
      <c r="H2937" t="s">
        <v>524</v>
      </c>
      <c r="I2937" t="s">
        <v>43</v>
      </c>
      <c r="J2937" t="s">
        <v>117</v>
      </c>
      <c r="K2937" s="1">
        <v>45412</v>
      </c>
      <c r="L2937">
        <v>60</v>
      </c>
      <c r="M2937">
        <v>2</v>
      </c>
      <c r="N2937" t="s">
        <v>538</v>
      </c>
      <c r="O2937" t="s">
        <v>537</v>
      </c>
      <c r="P2937" t="s">
        <v>635</v>
      </c>
    </row>
    <row r="2938" spans="1:16" x14ac:dyDescent="0.25">
      <c r="A2938" t="s">
        <v>423</v>
      </c>
      <c r="B2938" t="s">
        <v>102</v>
      </c>
      <c r="C2938" t="s">
        <v>64</v>
      </c>
      <c r="E2938" t="s">
        <v>424</v>
      </c>
      <c r="F2938" t="s">
        <v>424</v>
      </c>
      <c r="G2938" t="s">
        <v>15</v>
      </c>
      <c r="H2938" t="s">
        <v>524</v>
      </c>
      <c r="I2938" t="s">
        <v>43</v>
      </c>
      <c r="J2938" t="s">
        <v>117</v>
      </c>
      <c r="K2938" s="1">
        <v>45425</v>
      </c>
      <c r="L2938">
        <v>120</v>
      </c>
      <c r="M2938">
        <v>4</v>
      </c>
      <c r="N2938" t="s">
        <v>538</v>
      </c>
      <c r="O2938" t="s">
        <v>537</v>
      </c>
      <c r="P2938" t="s">
        <v>635</v>
      </c>
    </row>
    <row r="2939" spans="1:16" x14ac:dyDescent="0.25">
      <c r="A2939" t="s">
        <v>423</v>
      </c>
      <c r="B2939" t="s">
        <v>102</v>
      </c>
      <c r="C2939" t="s">
        <v>64</v>
      </c>
      <c r="E2939" t="s">
        <v>424</v>
      </c>
      <c r="F2939" t="s">
        <v>424</v>
      </c>
      <c r="G2939" t="s">
        <v>15</v>
      </c>
      <c r="H2939" t="s">
        <v>524</v>
      </c>
      <c r="I2939" t="s">
        <v>43</v>
      </c>
      <c r="J2939" t="s">
        <v>117</v>
      </c>
      <c r="K2939" s="1">
        <v>45429</v>
      </c>
      <c r="L2939">
        <v>60</v>
      </c>
      <c r="M2939">
        <v>4</v>
      </c>
      <c r="N2939" t="s">
        <v>538</v>
      </c>
      <c r="O2939" t="s">
        <v>537</v>
      </c>
      <c r="P2939" t="s">
        <v>635</v>
      </c>
    </row>
    <row r="2940" spans="1:16" x14ac:dyDescent="0.25">
      <c r="A2940" t="s">
        <v>423</v>
      </c>
      <c r="B2940" t="s">
        <v>102</v>
      </c>
      <c r="C2940" t="s">
        <v>64</v>
      </c>
      <c r="E2940" t="s">
        <v>424</v>
      </c>
      <c r="F2940" t="s">
        <v>424</v>
      </c>
      <c r="G2940" t="s">
        <v>15</v>
      </c>
      <c r="H2940" t="s">
        <v>46</v>
      </c>
      <c r="I2940" t="s">
        <v>49</v>
      </c>
      <c r="J2940" t="s">
        <v>191</v>
      </c>
      <c r="K2940" s="1">
        <v>45427</v>
      </c>
      <c r="L2940">
        <v>30</v>
      </c>
      <c r="M2940">
        <v>4</v>
      </c>
      <c r="N2940" t="s">
        <v>538</v>
      </c>
      <c r="O2940" t="s">
        <v>537</v>
      </c>
      <c r="P2940" t="s">
        <v>635</v>
      </c>
    </row>
    <row r="2941" spans="1:16" x14ac:dyDescent="0.25">
      <c r="A2941" t="s">
        <v>423</v>
      </c>
      <c r="B2941" t="s">
        <v>102</v>
      </c>
      <c r="C2941" t="s">
        <v>64</v>
      </c>
      <c r="E2941" t="s">
        <v>424</v>
      </c>
      <c r="F2941" t="s">
        <v>424</v>
      </c>
      <c r="G2941" t="s">
        <v>15</v>
      </c>
      <c r="H2941" t="s">
        <v>46</v>
      </c>
      <c r="I2941" t="s">
        <v>50</v>
      </c>
      <c r="J2941" t="s">
        <v>191</v>
      </c>
      <c r="K2941" s="1">
        <v>45426</v>
      </c>
      <c r="L2941">
        <v>60</v>
      </c>
      <c r="M2941">
        <v>4</v>
      </c>
      <c r="N2941" t="s">
        <v>538</v>
      </c>
      <c r="O2941" t="s">
        <v>537</v>
      </c>
      <c r="P2941" t="s">
        <v>635</v>
      </c>
    </row>
    <row r="2942" spans="1:16" x14ac:dyDescent="0.25">
      <c r="A2942" t="s">
        <v>423</v>
      </c>
      <c r="B2942" t="s">
        <v>102</v>
      </c>
      <c r="C2942" t="s">
        <v>64</v>
      </c>
      <c r="E2942" t="s">
        <v>424</v>
      </c>
      <c r="F2942" t="s">
        <v>424</v>
      </c>
      <c r="G2942" t="s">
        <v>15</v>
      </c>
      <c r="H2942" t="s">
        <v>46</v>
      </c>
      <c r="I2942" t="s">
        <v>51</v>
      </c>
      <c r="J2942" t="s">
        <v>118</v>
      </c>
      <c r="K2942" s="1">
        <v>45420</v>
      </c>
      <c r="L2942">
        <v>120</v>
      </c>
      <c r="M2942">
        <v>3</v>
      </c>
      <c r="N2942" t="s">
        <v>538</v>
      </c>
      <c r="O2942" t="s">
        <v>537</v>
      </c>
      <c r="P2942" t="s">
        <v>635</v>
      </c>
    </row>
    <row r="2943" spans="1:16" x14ac:dyDescent="0.25">
      <c r="A2943" t="s">
        <v>423</v>
      </c>
      <c r="B2943" t="s">
        <v>102</v>
      </c>
      <c r="C2943" t="s">
        <v>64</v>
      </c>
      <c r="E2943" t="s">
        <v>424</v>
      </c>
      <c r="F2943" t="s">
        <v>424</v>
      </c>
      <c r="G2943" t="s">
        <v>15</v>
      </c>
      <c r="H2943" t="s">
        <v>25</v>
      </c>
      <c r="I2943" t="s">
        <v>52</v>
      </c>
      <c r="J2943" t="s">
        <v>118</v>
      </c>
      <c r="K2943" s="1">
        <v>45421</v>
      </c>
      <c r="L2943">
        <v>180</v>
      </c>
      <c r="M2943">
        <v>3</v>
      </c>
      <c r="N2943" t="s">
        <v>538</v>
      </c>
      <c r="O2943" t="s">
        <v>537</v>
      </c>
      <c r="P2943" t="s">
        <v>635</v>
      </c>
    </row>
    <row r="2944" spans="1:16" x14ac:dyDescent="0.25">
      <c r="A2944" t="s">
        <v>423</v>
      </c>
      <c r="B2944" t="s">
        <v>102</v>
      </c>
      <c r="C2944" t="s">
        <v>64</v>
      </c>
      <c r="E2944" t="s">
        <v>424</v>
      </c>
      <c r="F2944" t="s">
        <v>424</v>
      </c>
      <c r="G2944" t="s">
        <v>15</v>
      </c>
      <c r="H2944" t="s">
        <v>25</v>
      </c>
      <c r="I2944" t="s">
        <v>52</v>
      </c>
      <c r="J2944" t="s">
        <v>118</v>
      </c>
      <c r="K2944" s="1">
        <v>45427</v>
      </c>
      <c r="L2944">
        <v>30</v>
      </c>
      <c r="M2944">
        <v>4</v>
      </c>
      <c r="N2944" t="s">
        <v>538</v>
      </c>
      <c r="O2944" t="s">
        <v>537</v>
      </c>
      <c r="P2944" t="s">
        <v>635</v>
      </c>
    </row>
    <row r="2945" spans="1:16" x14ac:dyDescent="0.25">
      <c r="A2945" t="s">
        <v>110</v>
      </c>
      <c r="B2945" t="s">
        <v>12</v>
      </c>
      <c r="C2945" t="s">
        <v>13</v>
      </c>
      <c r="E2945" t="s">
        <v>14</v>
      </c>
      <c r="F2945" t="s">
        <v>14</v>
      </c>
      <c r="G2945" t="s">
        <v>15</v>
      </c>
      <c r="H2945" t="s">
        <v>524</v>
      </c>
      <c r="I2945" t="s">
        <v>16</v>
      </c>
      <c r="J2945" t="s">
        <v>117</v>
      </c>
      <c r="K2945" s="1">
        <v>45405</v>
      </c>
      <c r="L2945">
        <v>30</v>
      </c>
      <c r="M2945">
        <v>1</v>
      </c>
      <c r="N2945" t="s">
        <v>538</v>
      </c>
      <c r="O2945" t="s">
        <v>537</v>
      </c>
      <c r="P2945" t="s">
        <v>627</v>
      </c>
    </row>
    <row r="2946" spans="1:16" x14ac:dyDescent="0.25">
      <c r="A2946" t="s">
        <v>110</v>
      </c>
      <c r="B2946" t="s">
        <v>12</v>
      </c>
      <c r="C2946" t="s">
        <v>13</v>
      </c>
      <c r="E2946" t="s">
        <v>14</v>
      </c>
      <c r="F2946" t="s">
        <v>14</v>
      </c>
      <c r="G2946" t="s">
        <v>15</v>
      </c>
      <c r="H2946" t="s">
        <v>524</v>
      </c>
      <c r="I2946" t="s">
        <v>16</v>
      </c>
      <c r="J2946" t="s">
        <v>117</v>
      </c>
      <c r="K2946" s="1">
        <v>45408</v>
      </c>
      <c r="L2946">
        <v>120</v>
      </c>
      <c r="M2946">
        <v>1</v>
      </c>
      <c r="N2946" t="s">
        <v>538</v>
      </c>
      <c r="O2946" t="s">
        <v>537</v>
      </c>
      <c r="P2946" t="s">
        <v>627</v>
      </c>
    </row>
    <row r="2947" spans="1:16" x14ac:dyDescent="0.25">
      <c r="A2947" t="s">
        <v>110</v>
      </c>
      <c r="B2947" t="s">
        <v>12</v>
      </c>
      <c r="C2947" t="s">
        <v>13</v>
      </c>
      <c r="E2947" t="s">
        <v>14</v>
      </c>
      <c r="F2947" t="s">
        <v>14</v>
      </c>
      <c r="G2947" t="s">
        <v>15</v>
      </c>
      <c r="H2947" t="s">
        <v>524</v>
      </c>
      <c r="I2947" t="s">
        <v>16</v>
      </c>
      <c r="J2947" t="s">
        <v>117</v>
      </c>
      <c r="K2947" s="1">
        <v>45411</v>
      </c>
      <c r="L2947">
        <v>60</v>
      </c>
      <c r="M2947">
        <v>2</v>
      </c>
      <c r="N2947" t="s">
        <v>538</v>
      </c>
      <c r="O2947" t="s">
        <v>537</v>
      </c>
      <c r="P2947" t="s">
        <v>627</v>
      </c>
    </row>
    <row r="2948" spans="1:16" x14ac:dyDescent="0.25">
      <c r="A2948" t="s">
        <v>110</v>
      </c>
      <c r="B2948" t="s">
        <v>12</v>
      </c>
      <c r="C2948" t="s">
        <v>13</v>
      </c>
      <c r="E2948" t="s">
        <v>14</v>
      </c>
      <c r="F2948" t="s">
        <v>14</v>
      </c>
      <c r="G2948" t="s">
        <v>15</v>
      </c>
      <c r="H2948" t="s">
        <v>524</v>
      </c>
      <c r="I2948" t="s">
        <v>16</v>
      </c>
      <c r="J2948" t="s">
        <v>117</v>
      </c>
      <c r="K2948" s="1">
        <v>45412</v>
      </c>
      <c r="L2948">
        <v>90</v>
      </c>
      <c r="M2948">
        <v>2</v>
      </c>
      <c r="N2948" t="s">
        <v>538</v>
      </c>
      <c r="O2948" t="s">
        <v>537</v>
      </c>
      <c r="P2948" t="s">
        <v>627</v>
      </c>
    </row>
    <row r="2949" spans="1:16" x14ac:dyDescent="0.25">
      <c r="A2949" t="s">
        <v>110</v>
      </c>
      <c r="B2949" t="s">
        <v>12</v>
      </c>
      <c r="C2949" t="s">
        <v>13</v>
      </c>
      <c r="E2949" t="s">
        <v>14</v>
      </c>
      <c r="F2949" t="s">
        <v>14</v>
      </c>
      <c r="G2949" t="s">
        <v>15</v>
      </c>
      <c r="H2949" t="s">
        <v>524</v>
      </c>
      <c r="I2949" t="s">
        <v>16</v>
      </c>
      <c r="J2949" t="s">
        <v>117</v>
      </c>
      <c r="K2949" s="1">
        <v>45414</v>
      </c>
      <c r="L2949">
        <v>30</v>
      </c>
      <c r="M2949">
        <v>2</v>
      </c>
      <c r="N2949" t="s">
        <v>538</v>
      </c>
      <c r="O2949" t="s">
        <v>537</v>
      </c>
      <c r="P2949" t="s">
        <v>627</v>
      </c>
    </row>
    <row r="2950" spans="1:16" x14ac:dyDescent="0.25">
      <c r="A2950" t="s">
        <v>110</v>
      </c>
      <c r="B2950" t="s">
        <v>12</v>
      </c>
      <c r="C2950" t="s">
        <v>13</v>
      </c>
      <c r="E2950" t="s">
        <v>14</v>
      </c>
      <c r="F2950" t="s">
        <v>14</v>
      </c>
      <c r="G2950" t="s">
        <v>15</v>
      </c>
      <c r="H2950" t="s">
        <v>524</v>
      </c>
      <c r="I2950" t="s">
        <v>16</v>
      </c>
      <c r="J2950" t="s">
        <v>117</v>
      </c>
      <c r="K2950" s="1">
        <v>45415</v>
      </c>
      <c r="L2950">
        <v>90</v>
      </c>
      <c r="M2950">
        <v>2</v>
      </c>
      <c r="N2950" t="s">
        <v>538</v>
      </c>
      <c r="O2950" t="s">
        <v>537</v>
      </c>
      <c r="P2950" t="s">
        <v>627</v>
      </c>
    </row>
    <row r="2951" spans="1:16" x14ac:dyDescent="0.25">
      <c r="A2951" t="s">
        <v>110</v>
      </c>
      <c r="B2951" t="s">
        <v>12</v>
      </c>
      <c r="C2951" t="s">
        <v>13</v>
      </c>
      <c r="E2951" t="s">
        <v>14</v>
      </c>
      <c r="F2951" t="s">
        <v>14</v>
      </c>
      <c r="G2951" t="s">
        <v>15</v>
      </c>
      <c r="H2951" t="s">
        <v>524</v>
      </c>
      <c r="I2951" t="s">
        <v>16</v>
      </c>
      <c r="J2951" t="s">
        <v>117</v>
      </c>
      <c r="K2951" s="1">
        <v>45418</v>
      </c>
      <c r="L2951">
        <v>60</v>
      </c>
      <c r="M2951">
        <v>3</v>
      </c>
      <c r="N2951" t="s">
        <v>538</v>
      </c>
      <c r="O2951" t="s">
        <v>537</v>
      </c>
      <c r="P2951" t="s">
        <v>627</v>
      </c>
    </row>
    <row r="2952" spans="1:16" x14ac:dyDescent="0.25">
      <c r="A2952" t="s">
        <v>110</v>
      </c>
      <c r="B2952" t="s">
        <v>12</v>
      </c>
      <c r="C2952" t="s">
        <v>13</v>
      </c>
      <c r="E2952" t="s">
        <v>14</v>
      </c>
      <c r="F2952" t="s">
        <v>14</v>
      </c>
      <c r="G2952" t="s">
        <v>15</v>
      </c>
      <c r="H2952" t="s">
        <v>524</v>
      </c>
      <c r="I2952" t="s">
        <v>16</v>
      </c>
      <c r="J2952" t="s">
        <v>117</v>
      </c>
      <c r="K2952" s="1">
        <v>45419</v>
      </c>
      <c r="L2952">
        <v>180</v>
      </c>
      <c r="M2952">
        <v>3</v>
      </c>
      <c r="N2952" t="s">
        <v>538</v>
      </c>
      <c r="O2952" t="s">
        <v>537</v>
      </c>
      <c r="P2952" t="s">
        <v>627</v>
      </c>
    </row>
    <row r="2953" spans="1:16" x14ac:dyDescent="0.25">
      <c r="A2953" t="s">
        <v>110</v>
      </c>
      <c r="B2953" t="s">
        <v>12</v>
      </c>
      <c r="C2953" t="s">
        <v>13</v>
      </c>
      <c r="E2953" t="s">
        <v>14</v>
      </c>
      <c r="F2953" t="s">
        <v>14</v>
      </c>
      <c r="G2953" t="s">
        <v>15</v>
      </c>
      <c r="H2953" t="s">
        <v>524</v>
      </c>
      <c r="I2953" t="s">
        <v>16</v>
      </c>
      <c r="J2953" t="s">
        <v>117</v>
      </c>
      <c r="K2953" s="1">
        <v>45420</v>
      </c>
      <c r="L2953">
        <v>60</v>
      </c>
      <c r="M2953">
        <v>3</v>
      </c>
      <c r="N2953" t="s">
        <v>538</v>
      </c>
      <c r="O2953" t="s">
        <v>537</v>
      </c>
      <c r="P2953" t="s">
        <v>627</v>
      </c>
    </row>
    <row r="2954" spans="1:16" x14ac:dyDescent="0.25">
      <c r="A2954" t="s">
        <v>110</v>
      </c>
      <c r="B2954" t="s">
        <v>12</v>
      </c>
      <c r="C2954" t="s">
        <v>13</v>
      </c>
      <c r="E2954" t="s">
        <v>14</v>
      </c>
      <c r="F2954" t="s">
        <v>14</v>
      </c>
      <c r="G2954" t="s">
        <v>15</v>
      </c>
      <c r="H2954" t="s">
        <v>524</v>
      </c>
      <c r="I2954" t="s">
        <v>16</v>
      </c>
      <c r="J2954" t="s">
        <v>117</v>
      </c>
      <c r="K2954" s="1">
        <v>45422</v>
      </c>
      <c r="L2954">
        <v>30</v>
      </c>
      <c r="M2954">
        <v>3</v>
      </c>
      <c r="N2954" t="s">
        <v>538</v>
      </c>
      <c r="O2954" t="s">
        <v>537</v>
      </c>
      <c r="P2954" t="s">
        <v>627</v>
      </c>
    </row>
    <row r="2955" spans="1:16" x14ac:dyDescent="0.25">
      <c r="A2955" t="s">
        <v>110</v>
      </c>
      <c r="B2955" t="s">
        <v>12</v>
      </c>
      <c r="C2955" t="s">
        <v>13</v>
      </c>
      <c r="E2955" t="s">
        <v>14</v>
      </c>
      <c r="F2955" t="s">
        <v>14</v>
      </c>
      <c r="G2955" t="s">
        <v>15</v>
      </c>
      <c r="H2955" t="s">
        <v>524</v>
      </c>
      <c r="I2955" t="s">
        <v>16</v>
      </c>
      <c r="J2955" t="s">
        <v>117</v>
      </c>
      <c r="K2955" s="1">
        <v>45425</v>
      </c>
      <c r="L2955">
        <v>10.001999999999899</v>
      </c>
      <c r="M2955">
        <v>4</v>
      </c>
      <c r="N2955" t="s">
        <v>538</v>
      </c>
      <c r="O2955" t="s">
        <v>537</v>
      </c>
      <c r="P2955" t="s">
        <v>627</v>
      </c>
    </row>
    <row r="2956" spans="1:16" x14ac:dyDescent="0.25">
      <c r="A2956" t="s">
        <v>110</v>
      </c>
      <c r="B2956" t="s">
        <v>12</v>
      </c>
      <c r="C2956" t="s">
        <v>13</v>
      </c>
      <c r="E2956" t="s">
        <v>14</v>
      </c>
      <c r="F2956" t="s">
        <v>14</v>
      </c>
      <c r="G2956" t="s">
        <v>15</v>
      </c>
      <c r="H2956" t="s">
        <v>524</v>
      </c>
      <c r="I2956" t="s">
        <v>16</v>
      </c>
      <c r="J2956" t="s">
        <v>117</v>
      </c>
      <c r="K2956" s="1">
        <v>45427</v>
      </c>
      <c r="L2956">
        <v>90</v>
      </c>
      <c r="M2956">
        <v>4</v>
      </c>
      <c r="N2956" t="s">
        <v>538</v>
      </c>
      <c r="O2956" t="s">
        <v>537</v>
      </c>
      <c r="P2956" t="s">
        <v>627</v>
      </c>
    </row>
    <row r="2957" spans="1:16" x14ac:dyDescent="0.25">
      <c r="A2957" t="s">
        <v>110</v>
      </c>
      <c r="B2957" t="s">
        <v>12</v>
      </c>
      <c r="C2957" t="s">
        <v>13</v>
      </c>
      <c r="E2957" t="s">
        <v>14</v>
      </c>
      <c r="F2957" t="s">
        <v>14</v>
      </c>
      <c r="G2957" t="s">
        <v>15</v>
      </c>
      <c r="H2957" t="s">
        <v>524</v>
      </c>
      <c r="I2957" t="s">
        <v>16</v>
      </c>
      <c r="J2957" t="s">
        <v>117</v>
      </c>
      <c r="K2957" s="1">
        <v>45429</v>
      </c>
      <c r="L2957">
        <v>30</v>
      </c>
      <c r="M2957">
        <v>4</v>
      </c>
      <c r="N2957" t="s">
        <v>538</v>
      </c>
      <c r="O2957" t="s">
        <v>537</v>
      </c>
      <c r="P2957" t="s">
        <v>627</v>
      </c>
    </row>
    <row r="2958" spans="1:16" x14ac:dyDescent="0.25">
      <c r="A2958" t="s">
        <v>110</v>
      </c>
      <c r="B2958" t="s">
        <v>12</v>
      </c>
      <c r="C2958" t="s">
        <v>13</v>
      </c>
      <c r="E2958" t="s">
        <v>14</v>
      </c>
      <c r="F2958" t="s">
        <v>14</v>
      </c>
      <c r="G2958" t="s">
        <v>15</v>
      </c>
      <c r="H2958" t="s">
        <v>524</v>
      </c>
      <c r="I2958" t="s">
        <v>17</v>
      </c>
      <c r="J2958" t="s">
        <v>117</v>
      </c>
      <c r="K2958" s="1">
        <v>45405</v>
      </c>
      <c r="L2958">
        <v>10.001999999999899</v>
      </c>
      <c r="M2958">
        <v>1</v>
      </c>
      <c r="N2958" t="s">
        <v>538</v>
      </c>
      <c r="O2958" t="s">
        <v>537</v>
      </c>
      <c r="P2958" t="s">
        <v>627</v>
      </c>
    </row>
    <row r="2959" spans="1:16" x14ac:dyDescent="0.25">
      <c r="A2959" t="s">
        <v>110</v>
      </c>
      <c r="B2959" t="s">
        <v>12</v>
      </c>
      <c r="C2959" t="s">
        <v>13</v>
      </c>
      <c r="E2959" t="s">
        <v>14</v>
      </c>
      <c r="F2959" t="s">
        <v>14</v>
      </c>
      <c r="G2959" t="s">
        <v>15</v>
      </c>
      <c r="H2959" t="s">
        <v>524</v>
      </c>
      <c r="I2959" t="s">
        <v>17</v>
      </c>
      <c r="J2959" t="s">
        <v>117</v>
      </c>
      <c r="K2959" s="1">
        <v>45407</v>
      </c>
      <c r="L2959">
        <v>30</v>
      </c>
      <c r="M2959">
        <v>1</v>
      </c>
      <c r="N2959" t="s">
        <v>538</v>
      </c>
      <c r="O2959" t="s">
        <v>537</v>
      </c>
      <c r="P2959" t="s">
        <v>627</v>
      </c>
    </row>
    <row r="2960" spans="1:16" x14ac:dyDescent="0.25">
      <c r="A2960" t="s">
        <v>110</v>
      </c>
      <c r="B2960" t="s">
        <v>12</v>
      </c>
      <c r="C2960" t="s">
        <v>13</v>
      </c>
      <c r="E2960" t="s">
        <v>14</v>
      </c>
      <c r="F2960" t="s">
        <v>14</v>
      </c>
      <c r="G2960" t="s">
        <v>15</v>
      </c>
      <c r="H2960" t="s">
        <v>524</v>
      </c>
      <c r="I2960" t="s">
        <v>17</v>
      </c>
      <c r="J2960" t="s">
        <v>117</v>
      </c>
      <c r="K2960" s="1">
        <v>45408</v>
      </c>
      <c r="L2960">
        <v>30</v>
      </c>
      <c r="M2960">
        <v>1</v>
      </c>
      <c r="N2960" t="s">
        <v>538</v>
      </c>
      <c r="O2960" t="s">
        <v>537</v>
      </c>
      <c r="P2960" t="s">
        <v>627</v>
      </c>
    </row>
    <row r="2961" spans="1:16" x14ac:dyDescent="0.25">
      <c r="A2961" t="s">
        <v>110</v>
      </c>
      <c r="B2961" t="s">
        <v>12</v>
      </c>
      <c r="C2961" t="s">
        <v>13</v>
      </c>
      <c r="E2961" t="s">
        <v>14</v>
      </c>
      <c r="F2961" t="s">
        <v>14</v>
      </c>
      <c r="G2961" t="s">
        <v>15</v>
      </c>
      <c r="H2961" t="s">
        <v>524</v>
      </c>
      <c r="I2961" t="s">
        <v>17</v>
      </c>
      <c r="J2961" t="s">
        <v>117</v>
      </c>
      <c r="K2961" s="1">
        <v>45411</v>
      </c>
      <c r="L2961">
        <v>30</v>
      </c>
      <c r="M2961">
        <v>2</v>
      </c>
      <c r="N2961" t="s">
        <v>538</v>
      </c>
      <c r="O2961" t="s">
        <v>537</v>
      </c>
      <c r="P2961" t="s">
        <v>627</v>
      </c>
    </row>
    <row r="2962" spans="1:16" x14ac:dyDescent="0.25">
      <c r="A2962" t="s">
        <v>110</v>
      </c>
      <c r="B2962" t="s">
        <v>12</v>
      </c>
      <c r="C2962" t="s">
        <v>13</v>
      </c>
      <c r="E2962" t="s">
        <v>14</v>
      </c>
      <c r="F2962" t="s">
        <v>14</v>
      </c>
      <c r="G2962" t="s">
        <v>15</v>
      </c>
      <c r="H2962" t="s">
        <v>524</v>
      </c>
      <c r="I2962" t="s">
        <v>17</v>
      </c>
      <c r="J2962" t="s">
        <v>117</v>
      </c>
      <c r="K2962" s="1">
        <v>45418</v>
      </c>
      <c r="L2962">
        <v>30</v>
      </c>
      <c r="M2962">
        <v>3</v>
      </c>
      <c r="N2962" t="s">
        <v>538</v>
      </c>
      <c r="O2962" t="s">
        <v>537</v>
      </c>
      <c r="P2962" t="s">
        <v>627</v>
      </c>
    </row>
    <row r="2963" spans="1:16" x14ac:dyDescent="0.25">
      <c r="A2963" t="s">
        <v>110</v>
      </c>
      <c r="B2963" t="s">
        <v>12</v>
      </c>
      <c r="C2963" t="s">
        <v>13</v>
      </c>
      <c r="E2963" t="s">
        <v>14</v>
      </c>
      <c r="F2963" t="s">
        <v>14</v>
      </c>
      <c r="G2963" t="s">
        <v>15</v>
      </c>
      <c r="H2963" t="s">
        <v>524</v>
      </c>
      <c r="I2963" t="s">
        <v>17</v>
      </c>
      <c r="J2963" t="s">
        <v>117</v>
      </c>
      <c r="K2963" s="1">
        <v>45420</v>
      </c>
      <c r="L2963">
        <v>30</v>
      </c>
      <c r="M2963">
        <v>3</v>
      </c>
      <c r="N2963" t="s">
        <v>538</v>
      </c>
      <c r="O2963" t="s">
        <v>537</v>
      </c>
      <c r="P2963" t="s">
        <v>627</v>
      </c>
    </row>
    <row r="2964" spans="1:16" x14ac:dyDescent="0.25">
      <c r="A2964" t="s">
        <v>110</v>
      </c>
      <c r="B2964" t="s">
        <v>12</v>
      </c>
      <c r="C2964" t="s">
        <v>13</v>
      </c>
      <c r="E2964" t="s">
        <v>14</v>
      </c>
      <c r="F2964" t="s">
        <v>14</v>
      </c>
      <c r="G2964" t="s">
        <v>15</v>
      </c>
      <c r="H2964" t="s">
        <v>524</v>
      </c>
      <c r="I2964" t="s">
        <v>17</v>
      </c>
      <c r="J2964" t="s">
        <v>117</v>
      </c>
      <c r="K2964" s="1">
        <v>45421</v>
      </c>
      <c r="L2964">
        <v>30</v>
      </c>
      <c r="M2964">
        <v>3</v>
      </c>
      <c r="N2964" t="s">
        <v>538</v>
      </c>
      <c r="O2964" t="s">
        <v>537</v>
      </c>
      <c r="P2964" t="s">
        <v>627</v>
      </c>
    </row>
    <row r="2965" spans="1:16" x14ac:dyDescent="0.25">
      <c r="A2965" t="s">
        <v>110</v>
      </c>
      <c r="B2965" t="s">
        <v>12</v>
      </c>
      <c r="C2965" t="s">
        <v>13</v>
      </c>
      <c r="E2965" t="s">
        <v>14</v>
      </c>
      <c r="F2965" t="s">
        <v>14</v>
      </c>
      <c r="G2965" t="s">
        <v>15</v>
      </c>
      <c r="H2965" t="s">
        <v>524</v>
      </c>
      <c r="I2965" t="s">
        <v>17</v>
      </c>
      <c r="J2965" t="s">
        <v>117</v>
      </c>
      <c r="K2965" s="1">
        <v>45422</v>
      </c>
      <c r="L2965">
        <v>10.001999999999899</v>
      </c>
      <c r="M2965">
        <v>3</v>
      </c>
      <c r="N2965" t="s">
        <v>538</v>
      </c>
      <c r="O2965" t="s">
        <v>537</v>
      </c>
      <c r="P2965" t="s">
        <v>627</v>
      </c>
    </row>
    <row r="2966" spans="1:16" x14ac:dyDescent="0.25">
      <c r="A2966" t="s">
        <v>110</v>
      </c>
      <c r="B2966" t="s">
        <v>12</v>
      </c>
      <c r="C2966" t="s">
        <v>13</v>
      </c>
      <c r="E2966" t="s">
        <v>14</v>
      </c>
      <c r="F2966" t="s">
        <v>14</v>
      </c>
      <c r="G2966" t="s">
        <v>15</v>
      </c>
      <c r="H2966" t="s">
        <v>524</v>
      </c>
      <c r="I2966" t="s">
        <v>17</v>
      </c>
      <c r="J2966" t="s">
        <v>117</v>
      </c>
      <c r="K2966" s="1">
        <v>45425</v>
      </c>
      <c r="L2966">
        <v>10.001999999999899</v>
      </c>
      <c r="M2966">
        <v>4</v>
      </c>
      <c r="N2966" t="s">
        <v>538</v>
      </c>
      <c r="O2966" t="s">
        <v>537</v>
      </c>
      <c r="P2966" t="s">
        <v>627</v>
      </c>
    </row>
    <row r="2967" spans="1:16" x14ac:dyDescent="0.25">
      <c r="A2967" t="s">
        <v>110</v>
      </c>
      <c r="B2967" t="s">
        <v>12</v>
      </c>
      <c r="C2967" t="s">
        <v>13</v>
      </c>
      <c r="E2967" t="s">
        <v>14</v>
      </c>
      <c r="F2967" t="s">
        <v>14</v>
      </c>
      <c r="G2967" t="s">
        <v>15</v>
      </c>
      <c r="H2967" t="s">
        <v>524</v>
      </c>
      <c r="I2967" t="s">
        <v>17</v>
      </c>
      <c r="J2967" t="s">
        <v>117</v>
      </c>
      <c r="K2967" s="1">
        <v>45427</v>
      </c>
      <c r="L2967">
        <v>10.001999999999899</v>
      </c>
      <c r="M2967">
        <v>4</v>
      </c>
      <c r="N2967" t="s">
        <v>538</v>
      </c>
      <c r="O2967" t="s">
        <v>537</v>
      </c>
      <c r="P2967" t="s">
        <v>627</v>
      </c>
    </row>
    <row r="2968" spans="1:16" x14ac:dyDescent="0.25">
      <c r="A2968" t="s">
        <v>110</v>
      </c>
      <c r="B2968" t="s">
        <v>12</v>
      </c>
      <c r="C2968" t="s">
        <v>13</v>
      </c>
      <c r="E2968" t="s">
        <v>14</v>
      </c>
      <c r="F2968" t="s">
        <v>14</v>
      </c>
      <c r="G2968" t="s">
        <v>15</v>
      </c>
      <c r="H2968" t="s">
        <v>524</v>
      </c>
      <c r="I2968" t="s">
        <v>17</v>
      </c>
      <c r="J2968" t="s">
        <v>117</v>
      </c>
      <c r="K2968" s="1">
        <v>45428</v>
      </c>
      <c r="L2968">
        <v>30</v>
      </c>
      <c r="M2968">
        <v>4</v>
      </c>
      <c r="N2968" t="s">
        <v>538</v>
      </c>
      <c r="O2968" t="s">
        <v>537</v>
      </c>
      <c r="P2968" t="s">
        <v>627</v>
      </c>
    </row>
    <row r="2969" spans="1:16" x14ac:dyDescent="0.25">
      <c r="A2969" t="s">
        <v>110</v>
      </c>
      <c r="B2969" t="s">
        <v>12</v>
      </c>
      <c r="C2969" t="s">
        <v>13</v>
      </c>
      <c r="E2969" t="s">
        <v>14</v>
      </c>
      <c r="F2969" t="s">
        <v>14</v>
      </c>
      <c r="G2969" t="s">
        <v>15</v>
      </c>
      <c r="H2969" t="s">
        <v>524</v>
      </c>
      <c r="I2969" t="s">
        <v>17</v>
      </c>
      <c r="J2969" t="s">
        <v>117</v>
      </c>
      <c r="K2969" s="1">
        <v>45429</v>
      </c>
      <c r="L2969">
        <v>30</v>
      </c>
      <c r="M2969">
        <v>4</v>
      </c>
      <c r="N2969" t="s">
        <v>538</v>
      </c>
      <c r="O2969" t="s">
        <v>537</v>
      </c>
      <c r="P2969" t="s">
        <v>627</v>
      </c>
    </row>
    <row r="2970" spans="1:16" x14ac:dyDescent="0.25">
      <c r="A2970" t="s">
        <v>110</v>
      </c>
      <c r="B2970" t="s">
        <v>12</v>
      </c>
      <c r="C2970" t="s">
        <v>13</v>
      </c>
      <c r="E2970" t="s">
        <v>14</v>
      </c>
      <c r="F2970" t="s">
        <v>14</v>
      </c>
      <c r="G2970" t="s">
        <v>15</v>
      </c>
      <c r="H2970" t="s">
        <v>524</v>
      </c>
      <c r="I2970" t="s">
        <v>18</v>
      </c>
      <c r="J2970" t="s">
        <v>117</v>
      </c>
      <c r="K2970" s="1">
        <v>45414</v>
      </c>
      <c r="L2970">
        <v>10.001999999999899</v>
      </c>
      <c r="M2970">
        <v>2</v>
      </c>
      <c r="N2970" t="s">
        <v>538</v>
      </c>
      <c r="O2970" t="s">
        <v>537</v>
      </c>
      <c r="P2970" t="s">
        <v>627</v>
      </c>
    </row>
    <row r="2971" spans="1:16" x14ac:dyDescent="0.25">
      <c r="A2971" t="s">
        <v>110</v>
      </c>
      <c r="B2971" t="s">
        <v>12</v>
      </c>
      <c r="C2971" t="s">
        <v>13</v>
      </c>
      <c r="E2971" t="s">
        <v>14</v>
      </c>
      <c r="F2971" t="s">
        <v>14</v>
      </c>
      <c r="G2971" t="s">
        <v>15</v>
      </c>
      <c r="H2971" t="s">
        <v>524</v>
      </c>
      <c r="I2971" t="s">
        <v>18</v>
      </c>
      <c r="J2971" t="s">
        <v>117</v>
      </c>
      <c r="K2971" s="1">
        <v>45421</v>
      </c>
      <c r="L2971">
        <v>60</v>
      </c>
      <c r="M2971">
        <v>3</v>
      </c>
      <c r="N2971" t="s">
        <v>538</v>
      </c>
      <c r="O2971" t="s">
        <v>537</v>
      </c>
      <c r="P2971" t="s">
        <v>627</v>
      </c>
    </row>
    <row r="2972" spans="1:16" x14ac:dyDescent="0.25">
      <c r="A2972" t="s">
        <v>110</v>
      </c>
      <c r="B2972" t="s">
        <v>12</v>
      </c>
      <c r="C2972" t="s">
        <v>13</v>
      </c>
      <c r="E2972" t="s">
        <v>14</v>
      </c>
      <c r="F2972" t="s">
        <v>14</v>
      </c>
      <c r="G2972" t="s">
        <v>15</v>
      </c>
      <c r="H2972" t="s">
        <v>524</v>
      </c>
      <c r="I2972" t="s">
        <v>18</v>
      </c>
      <c r="J2972" t="s">
        <v>117</v>
      </c>
      <c r="K2972" s="1">
        <v>45425</v>
      </c>
      <c r="L2972">
        <v>30</v>
      </c>
      <c r="M2972">
        <v>4</v>
      </c>
      <c r="N2972" t="s">
        <v>538</v>
      </c>
      <c r="O2972" t="s">
        <v>537</v>
      </c>
      <c r="P2972" t="s">
        <v>627</v>
      </c>
    </row>
    <row r="2973" spans="1:16" x14ac:dyDescent="0.25">
      <c r="A2973" t="s">
        <v>110</v>
      </c>
      <c r="B2973" t="s">
        <v>12</v>
      </c>
      <c r="C2973" t="s">
        <v>13</v>
      </c>
      <c r="E2973" t="s">
        <v>14</v>
      </c>
      <c r="F2973" t="s">
        <v>14</v>
      </c>
      <c r="G2973" t="s">
        <v>15</v>
      </c>
      <c r="H2973" t="s">
        <v>524</v>
      </c>
      <c r="I2973" t="s">
        <v>18</v>
      </c>
      <c r="J2973" t="s">
        <v>117</v>
      </c>
      <c r="K2973" s="1">
        <v>45426</v>
      </c>
      <c r="L2973">
        <v>60</v>
      </c>
      <c r="M2973">
        <v>4</v>
      </c>
      <c r="N2973" t="s">
        <v>538</v>
      </c>
      <c r="O2973" t="s">
        <v>537</v>
      </c>
      <c r="P2973" t="s">
        <v>627</v>
      </c>
    </row>
    <row r="2974" spans="1:16" x14ac:dyDescent="0.25">
      <c r="A2974" t="s">
        <v>110</v>
      </c>
      <c r="B2974" t="s">
        <v>12</v>
      </c>
      <c r="C2974" t="s">
        <v>13</v>
      </c>
      <c r="E2974" t="s">
        <v>14</v>
      </c>
      <c r="F2974" t="s">
        <v>14</v>
      </c>
      <c r="G2974" t="s">
        <v>15</v>
      </c>
      <c r="H2974" t="s">
        <v>25</v>
      </c>
      <c r="I2974" t="s">
        <v>21</v>
      </c>
      <c r="J2974" t="s">
        <v>117</v>
      </c>
      <c r="K2974" s="1">
        <v>45419</v>
      </c>
      <c r="L2974">
        <v>30</v>
      </c>
      <c r="M2974">
        <v>3</v>
      </c>
      <c r="N2974" t="s">
        <v>538</v>
      </c>
      <c r="O2974" t="s">
        <v>537</v>
      </c>
      <c r="P2974" t="s">
        <v>627</v>
      </c>
    </row>
    <row r="2975" spans="1:16" x14ac:dyDescent="0.25">
      <c r="A2975" t="s">
        <v>110</v>
      </c>
      <c r="B2975" t="s">
        <v>12</v>
      </c>
      <c r="C2975" t="s">
        <v>13</v>
      </c>
      <c r="E2975" t="s">
        <v>14</v>
      </c>
      <c r="F2975" t="s">
        <v>14</v>
      </c>
      <c r="G2975" t="s">
        <v>15</v>
      </c>
      <c r="H2975" t="s">
        <v>25</v>
      </c>
      <c r="I2975" t="s">
        <v>21</v>
      </c>
      <c r="J2975" t="s">
        <v>117</v>
      </c>
      <c r="K2975" s="1">
        <v>45420</v>
      </c>
      <c r="L2975">
        <v>60</v>
      </c>
      <c r="M2975">
        <v>3</v>
      </c>
      <c r="N2975" t="s">
        <v>538</v>
      </c>
      <c r="O2975" t="s">
        <v>537</v>
      </c>
      <c r="P2975" t="s">
        <v>627</v>
      </c>
    </row>
    <row r="2976" spans="1:16" x14ac:dyDescent="0.25">
      <c r="A2976" t="s">
        <v>110</v>
      </c>
      <c r="B2976" t="s">
        <v>12</v>
      </c>
      <c r="C2976" t="s">
        <v>13</v>
      </c>
      <c r="E2976" t="s">
        <v>14</v>
      </c>
      <c r="F2976" t="s">
        <v>14</v>
      </c>
      <c r="G2976" t="s">
        <v>15</v>
      </c>
      <c r="H2976" t="s">
        <v>25</v>
      </c>
      <c r="I2976" t="s">
        <v>21</v>
      </c>
      <c r="J2976" t="s">
        <v>117</v>
      </c>
      <c r="K2976" s="1">
        <v>45429</v>
      </c>
      <c r="L2976">
        <v>90</v>
      </c>
      <c r="M2976">
        <v>4</v>
      </c>
      <c r="N2976" t="s">
        <v>538</v>
      </c>
      <c r="O2976" t="s">
        <v>537</v>
      </c>
      <c r="P2976" t="s">
        <v>627</v>
      </c>
    </row>
    <row r="2977" spans="1:16" x14ac:dyDescent="0.25">
      <c r="A2977" t="s">
        <v>110</v>
      </c>
      <c r="B2977" t="s">
        <v>12</v>
      </c>
      <c r="C2977" t="s">
        <v>13</v>
      </c>
      <c r="E2977" t="s">
        <v>14</v>
      </c>
      <c r="F2977" t="s">
        <v>14</v>
      </c>
      <c r="G2977" t="s">
        <v>15</v>
      </c>
      <c r="H2977" t="s">
        <v>25</v>
      </c>
      <c r="I2977" t="s">
        <v>23</v>
      </c>
      <c r="J2977" t="s">
        <v>117</v>
      </c>
      <c r="K2977" s="1">
        <v>45412</v>
      </c>
      <c r="L2977">
        <v>30</v>
      </c>
      <c r="M2977">
        <v>2</v>
      </c>
      <c r="N2977" t="s">
        <v>538</v>
      </c>
      <c r="O2977" t="s">
        <v>537</v>
      </c>
      <c r="P2977" t="s">
        <v>627</v>
      </c>
    </row>
    <row r="2978" spans="1:16" x14ac:dyDescent="0.25">
      <c r="A2978" t="s">
        <v>110</v>
      </c>
      <c r="B2978" t="s">
        <v>12</v>
      </c>
      <c r="C2978" t="s">
        <v>13</v>
      </c>
      <c r="E2978" t="s">
        <v>14</v>
      </c>
      <c r="F2978" t="s">
        <v>14</v>
      </c>
      <c r="G2978" t="s">
        <v>15</v>
      </c>
      <c r="H2978" t="s">
        <v>25</v>
      </c>
      <c r="I2978" t="s">
        <v>23</v>
      </c>
      <c r="J2978" t="s">
        <v>117</v>
      </c>
      <c r="K2978" s="1">
        <v>45414</v>
      </c>
      <c r="L2978">
        <v>30</v>
      </c>
      <c r="M2978">
        <v>2</v>
      </c>
      <c r="N2978" t="s">
        <v>538</v>
      </c>
      <c r="O2978" t="s">
        <v>537</v>
      </c>
      <c r="P2978" t="s">
        <v>627</v>
      </c>
    </row>
    <row r="2979" spans="1:16" x14ac:dyDescent="0.25">
      <c r="A2979" t="s">
        <v>110</v>
      </c>
      <c r="B2979" t="s">
        <v>12</v>
      </c>
      <c r="C2979" t="s">
        <v>13</v>
      </c>
      <c r="E2979" t="s">
        <v>14</v>
      </c>
      <c r="F2979" t="s">
        <v>14</v>
      </c>
      <c r="G2979" t="s">
        <v>15</v>
      </c>
      <c r="H2979" t="s">
        <v>25</v>
      </c>
      <c r="I2979" t="s">
        <v>23</v>
      </c>
      <c r="J2979" t="s">
        <v>117</v>
      </c>
      <c r="K2979" s="1">
        <v>45419</v>
      </c>
      <c r="L2979">
        <v>30</v>
      </c>
      <c r="M2979">
        <v>3</v>
      </c>
      <c r="N2979" t="s">
        <v>538</v>
      </c>
      <c r="O2979" t="s">
        <v>537</v>
      </c>
      <c r="P2979" t="s">
        <v>627</v>
      </c>
    </row>
    <row r="2980" spans="1:16" x14ac:dyDescent="0.25">
      <c r="A2980" t="s">
        <v>110</v>
      </c>
      <c r="B2980" t="s">
        <v>12</v>
      </c>
      <c r="C2980" t="s">
        <v>13</v>
      </c>
      <c r="E2980" t="s">
        <v>14</v>
      </c>
      <c r="F2980" t="s">
        <v>14</v>
      </c>
      <c r="G2980" t="s">
        <v>15</v>
      </c>
      <c r="H2980" t="s">
        <v>25</v>
      </c>
      <c r="I2980" t="s">
        <v>23</v>
      </c>
      <c r="J2980" t="s">
        <v>117</v>
      </c>
      <c r="K2980" s="1">
        <v>45427</v>
      </c>
      <c r="L2980">
        <v>30</v>
      </c>
      <c r="M2980">
        <v>4</v>
      </c>
      <c r="N2980" t="s">
        <v>538</v>
      </c>
      <c r="O2980" t="s">
        <v>537</v>
      </c>
      <c r="P2980" t="s">
        <v>627</v>
      </c>
    </row>
    <row r="2981" spans="1:16" x14ac:dyDescent="0.25">
      <c r="A2981" t="s">
        <v>110</v>
      </c>
      <c r="B2981" t="s">
        <v>12</v>
      </c>
      <c r="C2981" t="s">
        <v>13</v>
      </c>
      <c r="E2981" t="s">
        <v>14</v>
      </c>
      <c r="F2981" t="s">
        <v>14</v>
      </c>
      <c r="G2981" t="s">
        <v>15</v>
      </c>
      <c r="H2981" t="s">
        <v>25</v>
      </c>
      <c r="I2981" t="s">
        <v>26</v>
      </c>
      <c r="J2981" t="s">
        <v>118</v>
      </c>
      <c r="K2981" s="1">
        <v>45404</v>
      </c>
      <c r="L2981">
        <v>10.001999999999899</v>
      </c>
      <c r="M2981">
        <v>1</v>
      </c>
      <c r="N2981" t="s">
        <v>538</v>
      </c>
      <c r="O2981" t="s">
        <v>537</v>
      </c>
      <c r="P2981" t="s">
        <v>627</v>
      </c>
    </row>
    <row r="2982" spans="1:16" x14ac:dyDescent="0.25">
      <c r="A2982" t="s">
        <v>110</v>
      </c>
      <c r="B2982" t="s">
        <v>12</v>
      </c>
      <c r="C2982" t="s">
        <v>13</v>
      </c>
      <c r="E2982" t="s">
        <v>14</v>
      </c>
      <c r="F2982" t="s">
        <v>14</v>
      </c>
      <c r="G2982" t="s">
        <v>15</v>
      </c>
      <c r="H2982" t="s">
        <v>25</v>
      </c>
      <c r="I2982" t="s">
        <v>26</v>
      </c>
      <c r="J2982" t="s">
        <v>118</v>
      </c>
      <c r="K2982" s="1">
        <v>45414</v>
      </c>
      <c r="L2982">
        <v>10.001999999999899</v>
      </c>
      <c r="M2982">
        <v>2</v>
      </c>
      <c r="N2982" t="s">
        <v>538</v>
      </c>
      <c r="O2982" t="s">
        <v>537</v>
      </c>
      <c r="P2982" t="s">
        <v>627</v>
      </c>
    </row>
    <row r="2983" spans="1:16" x14ac:dyDescent="0.25">
      <c r="A2983" t="s">
        <v>110</v>
      </c>
      <c r="B2983" t="s">
        <v>12</v>
      </c>
      <c r="C2983" t="s">
        <v>13</v>
      </c>
      <c r="E2983" t="s">
        <v>14</v>
      </c>
      <c r="F2983" t="s">
        <v>14</v>
      </c>
      <c r="G2983" t="s">
        <v>15</v>
      </c>
      <c r="H2983" t="s">
        <v>25</v>
      </c>
      <c r="I2983" t="s">
        <v>26</v>
      </c>
      <c r="J2983" t="s">
        <v>118</v>
      </c>
      <c r="K2983" s="1">
        <v>45419</v>
      </c>
      <c r="L2983">
        <v>30</v>
      </c>
      <c r="M2983">
        <v>3</v>
      </c>
      <c r="N2983" t="s">
        <v>538</v>
      </c>
      <c r="O2983" t="s">
        <v>537</v>
      </c>
      <c r="P2983" t="s">
        <v>627</v>
      </c>
    </row>
    <row r="2984" spans="1:16" x14ac:dyDescent="0.25">
      <c r="A2984" t="s">
        <v>110</v>
      </c>
      <c r="B2984" t="s">
        <v>12</v>
      </c>
      <c r="C2984" t="s">
        <v>13</v>
      </c>
      <c r="E2984" t="s">
        <v>14</v>
      </c>
      <c r="F2984" t="s">
        <v>14</v>
      </c>
      <c r="G2984" t="s">
        <v>15</v>
      </c>
      <c r="H2984" t="s">
        <v>25</v>
      </c>
      <c r="I2984" t="s">
        <v>26</v>
      </c>
      <c r="J2984" t="s">
        <v>118</v>
      </c>
      <c r="K2984" s="1">
        <v>45420</v>
      </c>
      <c r="L2984">
        <v>10.001999999999899</v>
      </c>
      <c r="M2984">
        <v>3</v>
      </c>
      <c r="N2984" t="s">
        <v>538</v>
      </c>
      <c r="O2984" t="s">
        <v>537</v>
      </c>
      <c r="P2984" t="s">
        <v>627</v>
      </c>
    </row>
    <row r="2985" spans="1:16" x14ac:dyDescent="0.25">
      <c r="A2985" t="s">
        <v>110</v>
      </c>
      <c r="B2985" t="s">
        <v>12</v>
      </c>
      <c r="C2985" t="s">
        <v>13</v>
      </c>
      <c r="E2985" t="s">
        <v>14</v>
      </c>
      <c r="F2985" t="s">
        <v>14</v>
      </c>
      <c r="G2985" t="s">
        <v>15</v>
      </c>
      <c r="H2985" t="s">
        <v>25</v>
      </c>
      <c r="I2985" t="s">
        <v>26</v>
      </c>
      <c r="J2985" t="s">
        <v>118</v>
      </c>
      <c r="K2985" s="1">
        <v>45421</v>
      </c>
      <c r="L2985">
        <v>10.001999999999899</v>
      </c>
      <c r="M2985">
        <v>3</v>
      </c>
      <c r="N2985" t="s">
        <v>538</v>
      </c>
      <c r="O2985" t="s">
        <v>537</v>
      </c>
      <c r="P2985" t="s">
        <v>627</v>
      </c>
    </row>
    <row r="2986" spans="1:16" x14ac:dyDescent="0.25">
      <c r="A2986" t="s">
        <v>110</v>
      </c>
      <c r="B2986" t="s">
        <v>12</v>
      </c>
      <c r="C2986" t="s">
        <v>13</v>
      </c>
      <c r="E2986" t="s">
        <v>14</v>
      </c>
      <c r="F2986" t="s">
        <v>14</v>
      </c>
      <c r="G2986" t="s">
        <v>15</v>
      </c>
      <c r="H2986" t="s">
        <v>25</v>
      </c>
      <c r="I2986" t="s">
        <v>26</v>
      </c>
      <c r="J2986" t="s">
        <v>118</v>
      </c>
      <c r="K2986" s="1">
        <v>45422</v>
      </c>
      <c r="L2986">
        <v>30</v>
      </c>
      <c r="M2986">
        <v>3</v>
      </c>
      <c r="N2986" t="s">
        <v>538</v>
      </c>
      <c r="O2986" t="s">
        <v>537</v>
      </c>
      <c r="P2986" t="s">
        <v>627</v>
      </c>
    </row>
    <row r="2987" spans="1:16" x14ac:dyDescent="0.25">
      <c r="A2987" t="s">
        <v>110</v>
      </c>
      <c r="B2987" t="s">
        <v>12</v>
      </c>
      <c r="C2987" t="s">
        <v>13</v>
      </c>
      <c r="E2987" t="s">
        <v>14</v>
      </c>
      <c r="F2987" t="s">
        <v>14</v>
      </c>
      <c r="G2987" t="s">
        <v>15</v>
      </c>
      <c r="H2987" t="s">
        <v>25</v>
      </c>
      <c r="I2987" t="s">
        <v>28</v>
      </c>
      <c r="J2987" t="s">
        <v>118</v>
      </c>
      <c r="K2987" s="1">
        <v>45406</v>
      </c>
      <c r="L2987">
        <v>60</v>
      </c>
      <c r="M2987">
        <v>1</v>
      </c>
      <c r="N2987" t="s">
        <v>538</v>
      </c>
      <c r="O2987" t="s">
        <v>537</v>
      </c>
      <c r="P2987" t="s">
        <v>627</v>
      </c>
    </row>
    <row r="2988" spans="1:16" x14ac:dyDescent="0.25">
      <c r="A2988" t="s">
        <v>110</v>
      </c>
      <c r="B2988" t="s">
        <v>12</v>
      </c>
      <c r="C2988" t="s">
        <v>13</v>
      </c>
      <c r="E2988" t="s">
        <v>14</v>
      </c>
      <c r="F2988" t="s">
        <v>14</v>
      </c>
      <c r="G2988" t="s">
        <v>15</v>
      </c>
      <c r="H2988" t="s">
        <v>25</v>
      </c>
      <c r="I2988" t="s">
        <v>28</v>
      </c>
      <c r="J2988" t="s">
        <v>118</v>
      </c>
      <c r="K2988" s="1">
        <v>45413</v>
      </c>
      <c r="L2988">
        <v>60</v>
      </c>
      <c r="M2988">
        <v>2</v>
      </c>
      <c r="N2988" t="s">
        <v>538</v>
      </c>
      <c r="O2988" t="s">
        <v>537</v>
      </c>
      <c r="P2988" t="s">
        <v>627</v>
      </c>
    </row>
    <row r="2989" spans="1:16" x14ac:dyDescent="0.25">
      <c r="A2989" t="s">
        <v>110</v>
      </c>
      <c r="B2989" t="s">
        <v>12</v>
      </c>
      <c r="C2989" t="s">
        <v>13</v>
      </c>
      <c r="E2989" t="s">
        <v>14</v>
      </c>
      <c r="F2989" t="s">
        <v>14</v>
      </c>
      <c r="G2989" t="s">
        <v>15</v>
      </c>
      <c r="H2989" t="s">
        <v>25</v>
      </c>
      <c r="I2989" t="s">
        <v>28</v>
      </c>
      <c r="J2989" t="s">
        <v>118</v>
      </c>
      <c r="K2989" s="1">
        <v>45429</v>
      </c>
      <c r="L2989">
        <v>30</v>
      </c>
      <c r="M2989">
        <v>4</v>
      </c>
      <c r="N2989" t="s">
        <v>538</v>
      </c>
      <c r="O2989" t="s">
        <v>537</v>
      </c>
      <c r="P2989" t="s">
        <v>627</v>
      </c>
    </row>
    <row r="2990" spans="1:16" x14ac:dyDescent="0.25">
      <c r="A2990" t="s">
        <v>110</v>
      </c>
      <c r="B2990" t="s">
        <v>12</v>
      </c>
      <c r="C2990" t="s">
        <v>13</v>
      </c>
      <c r="E2990" t="s">
        <v>14</v>
      </c>
      <c r="F2990" t="s">
        <v>14</v>
      </c>
      <c r="G2990" t="s">
        <v>15</v>
      </c>
      <c r="H2990" t="s">
        <v>25</v>
      </c>
      <c r="I2990" t="s">
        <v>29</v>
      </c>
      <c r="J2990" t="s">
        <v>118</v>
      </c>
      <c r="K2990" s="1">
        <v>45405</v>
      </c>
      <c r="L2990">
        <v>30</v>
      </c>
      <c r="M2990">
        <v>1</v>
      </c>
      <c r="N2990" t="s">
        <v>538</v>
      </c>
      <c r="O2990" t="s">
        <v>537</v>
      </c>
      <c r="P2990" t="s">
        <v>627</v>
      </c>
    </row>
    <row r="2991" spans="1:16" x14ac:dyDescent="0.25">
      <c r="A2991" t="s">
        <v>110</v>
      </c>
      <c r="B2991" t="s">
        <v>12</v>
      </c>
      <c r="C2991" t="s">
        <v>13</v>
      </c>
      <c r="E2991" t="s">
        <v>14</v>
      </c>
      <c r="F2991" t="s">
        <v>14</v>
      </c>
      <c r="G2991" t="s">
        <v>15</v>
      </c>
      <c r="H2991" t="s">
        <v>25</v>
      </c>
      <c r="I2991" t="s">
        <v>29</v>
      </c>
      <c r="J2991" t="s">
        <v>118</v>
      </c>
      <c r="K2991" s="1">
        <v>45406</v>
      </c>
      <c r="L2991">
        <v>120</v>
      </c>
      <c r="M2991">
        <v>1</v>
      </c>
      <c r="N2991" t="s">
        <v>538</v>
      </c>
      <c r="O2991" t="s">
        <v>537</v>
      </c>
      <c r="P2991" t="s">
        <v>627</v>
      </c>
    </row>
    <row r="2992" spans="1:16" x14ac:dyDescent="0.25">
      <c r="A2992" t="s">
        <v>110</v>
      </c>
      <c r="B2992" t="s">
        <v>12</v>
      </c>
      <c r="C2992" t="s">
        <v>13</v>
      </c>
      <c r="E2992" t="s">
        <v>14</v>
      </c>
      <c r="F2992" t="s">
        <v>14</v>
      </c>
      <c r="G2992" t="s">
        <v>15</v>
      </c>
      <c r="H2992" t="s">
        <v>25</v>
      </c>
      <c r="I2992" t="s">
        <v>29</v>
      </c>
      <c r="J2992" t="s">
        <v>118</v>
      </c>
      <c r="K2992" s="1">
        <v>45408</v>
      </c>
      <c r="L2992">
        <v>90</v>
      </c>
      <c r="M2992">
        <v>1</v>
      </c>
      <c r="N2992" t="s">
        <v>538</v>
      </c>
      <c r="O2992" t="s">
        <v>537</v>
      </c>
      <c r="P2992" t="s">
        <v>627</v>
      </c>
    </row>
    <row r="2993" spans="1:16" x14ac:dyDescent="0.25">
      <c r="A2993" t="s">
        <v>110</v>
      </c>
      <c r="B2993" t="s">
        <v>12</v>
      </c>
      <c r="C2993" t="s">
        <v>13</v>
      </c>
      <c r="E2993" t="s">
        <v>14</v>
      </c>
      <c r="F2993" t="s">
        <v>14</v>
      </c>
      <c r="G2993" t="s">
        <v>15</v>
      </c>
      <c r="H2993" t="s">
        <v>25</v>
      </c>
      <c r="I2993" t="s">
        <v>29</v>
      </c>
      <c r="J2993" t="s">
        <v>118</v>
      </c>
      <c r="K2993" s="1">
        <v>45411</v>
      </c>
      <c r="L2993">
        <v>30</v>
      </c>
      <c r="M2993">
        <v>2</v>
      </c>
      <c r="N2993" t="s">
        <v>538</v>
      </c>
      <c r="O2993" t="s">
        <v>537</v>
      </c>
      <c r="P2993" t="s">
        <v>627</v>
      </c>
    </row>
    <row r="2994" spans="1:16" x14ac:dyDescent="0.25">
      <c r="A2994" t="s">
        <v>110</v>
      </c>
      <c r="B2994" t="s">
        <v>12</v>
      </c>
      <c r="C2994" t="s">
        <v>13</v>
      </c>
      <c r="E2994" t="s">
        <v>14</v>
      </c>
      <c r="F2994" t="s">
        <v>14</v>
      </c>
      <c r="G2994" t="s">
        <v>15</v>
      </c>
      <c r="H2994" t="s">
        <v>25</v>
      </c>
      <c r="I2994" t="s">
        <v>29</v>
      </c>
      <c r="J2994" t="s">
        <v>118</v>
      </c>
      <c r="K2994" s="1">
        <v>45412</v>
      </c>
      <c r="L2994">
        <v>30</v>
      </c>
      <c r="M2994">
        <v>2</v>
      </c>
      <c r="N2994" t="s">
        <v>538</v>
      </c>
      <c r="O2994" t="s">
        <v>537</v>
      </c>
      <c r="P2994" t="s">
        <v>627</v>
      </c>
    </row>
    <row r="2995" spans="1:16" x14ac:dyDescent="0.25">
      <c r="A2995" t="s">
        <v>110</v>
      </c>
      <c r="B2995" t="s">
        <v>12</v>
      </c>
      <c r="C2995" t="s">
        <v>13</v>
      </c>
      <c r="E2995" t="s">
        <v>14</v>
      </c>
      <c r="F2995" t="s">
        <v>14</v>
      </c>
      <c r="G2995" t="s">
        <v>15</v>
      </c>
      <c r="H2995" t="s">
        <v>25</v>
      </c>
      <c r="I2995" t="s">
        <v>58</v>
      </c>
      <c r="J2995" t="s">
        <v>118</v>
      </c>
      <c r="K2995" s="1">
        <v>45407</v>
      </c>
      <c r="L2995">
        <v>10.001999999999899</v>
      </c>
      <c r="M2995">
        <v>1</v>
      </c>
      <c r="N2995" t="s">
        <v>538</v>
      </c>
      <c r="O2995" t="s">
        <v>537</v>
      </c>
      <c r="P2995" t="s">
        <v>627</v>
      </c>
    </row>
    <row r="2996" spans="1:16" x14ac:dyDescent="0.25">
      <c r="A2996" t="s">
        <v>110</v>
      </c>
      <c r="B2996" t="s">
        <v>12</v>
      </c>
      <c r="C2996" t="s">
        <v>13</v>
      </c>
      <c r="E2996" t="s">
        <v>14</v>
      </c>
      <c r="F2996" t="s">
        <v>14</v>
      </c>
      <c r="G2996" t="s">
        <v>15</v>
      </c>
      <c r="H2996" t="s">
        <v>30</v>
      </c>
      <c r="I2996" t="s">
        <v>31</v>
      </c>
      <c r="J2996" t="s">
        <v>119</v>
      </c>
      <c r="K2996" s="1">
        <v>45426</v>
      </c>
      <c r="L2996">
        <v>30</v>
      </c>
      <c r="M2996">
        <v>4</v>
      </c>
      <c r="N2996" t="s">
        <v>538</v>
      </c>
      <c r="O2996" t="s">
        <v>537</v>
      </c>
      <c r="P2996" t="s">
        <v>627</v>
      </c>
    </row>
    <row r="2997" spans="1:16" x14ac:dyDescent="0.25">
      <c r="A2997" t="s">
        <v>110</v>
      </c>
      <c r="B2997" t="s">
        <v>12</v>
      </c>
      <c r="C2997" t="s">
        <v>13</v>
      </c>
      <c r="E2997" t="s">
        <v>14</v>
      </c>
      <c r="F2997" t="s">
        <v>14</v>
      </c>
      <c r="G2997" t="s">
        <v>15</v>
      </c>
      <c r="H2997" t="s">
        <v>30</v>
      </c>
      <c r="I2997" t="s">
        <v>32</v>
      </c>
      <c r="J2997" t="s">
        <v>119</v>
      </c>
      <c r="K2997" s="1">
        <v>45407</v>
      </c>
      <c r="L2997">
        <v>30</v>
      </c>
      <c r="M2997">
        <v>1</v>
      </c>
      <c r="N2997" t="s">
        <v>538</v>
      </c>
      <c r="O2997" t="s">
        <v>537</v>
      </c>
      <c r="P2997" t="s">
        <v>627</v>
      </c>
    </row>
    <row r="2998" spans="1:16" x14ac:dyDescent="0.25">
      <c r="A2998" t="s">
        <v>110</v>
      </c>
      <c r="B2998" t="s">
        <v>12</v>
      </c>
      <c r="C2998" t="s">
        <v>13</v>
      </c>
      <c r="E2998" t="s">
        <v>14</v>
      </c>
      <c r="F2998" t="s">
        <v>14</v>
      </c>
      <c r="G2998" t="s">
        <v>15</v>
      </c>
      <c r="H2998" t="s">
        <v>33</v>
      </c>
      <c r="I2998" t="s">
        <v>34</v>
      </c>
      <c r="J2998" t="s">
        <v>191</v>
      </c>
      <c r="K2998" s="1">
        <v>45404</v>
      </c>
      <c r="L2998">
        <v>10.001999999999899</v>
      </c>
      <c r="M2998">
        <v>1</v>
      </c>
      <c r="N2998" t="s">
        <v>538</v>
      </c>
      <c r="O2998" t="s">
        <v>537</v>
      </c>
      <c r="P2998" t="s">
        <v>627</v>
      </c>
    </row>
    <row r="2999" spans="1:16" x14ac:dyDescent="0.25">
      <c r="A2999" t="s">
        <v>110</v>
      </c>
      <c r="B2999" t="s">
        <v>12</v>
      </c>
      <c r="C2999" t="s">
        <v>13</v>
      </c>
      <c r="E2999" t="s">
        <v>14</v>
      </c>
      <c r="F2999" t="s">
        <v>14</v>
      </c>
      <c r="G2999" t="s">
        <v>15</v>
      </c>
      <c r="H2999" t="s">
        <v>33</v>
      </c>
      <c r="I2999" t="s">
        <v>34</v>
      </c>
      <c r="J2999" t="s">
        <v>191</v>
      </c>
      <c r="K2999" s="1">
        <v>45405</v>
      </c>
      <c r="L2999">
        <v>120</v>
      </c>
      <c r="M2999">
        <v>1</v>
      </c>
      <c r="N2999" t="s">
        <v>538</v>
      </c>
      <c r="O2999" t="s">
        <v>537</v>
      </c>
      <c r="P2999" t="s">
        <v>627</v>
      </c>
    </row>
    <row r="3000" spans="1:16" x14ac:dyDescent="0.25">
      <c r="A3000" t="s">
        <v>110</v>
      </c>
      <c r="B3000" t="s">
        <v>12</v>
      </c>
      <c r="C3000" t="s">
        <v>13</v>
      </c>
      <c r="E3000" t="s">
        <v>14</v>
      </c>
      <c r="F3000" t="s">
        <v>14</v>
      </c>
      <c r="G3000" t="s">
        <v>15</v>
      </c>
      <c r="H3000" t="s">
        <v>33</v>
      </c>
      <c r="I3000" t="s">
        <v>34</v>
      </c>
      <c r="J3000" t="s">
        <v>191</v>
      </c>
      <c r="K3000" s="1">
        <v>45406</v>
      </c>
      <c r="L3000">
        <v>150</v>
      </c>
      <c r="M3000">
        <v>1</v>
      </c>
      <c r="N3000" t="s">
        <v>538</v>
      </c>
      <c r="O3000" t="s">
        <v>537</v>
      </c>
      <c r="P3000" t="s">
        <v>627</v>
      </c>
    </row>
    <row r="3001" spans="1:16" x14ac:dyDescent="0.25">
      <c r="A3001" t="s">
        <v>110</v>
      </c>
      <c r="B3001" t="s">
        <v>12</v>
      </c>
      <c r="C3001" t="s">
        <v>13</v>
      </c>
      <c r="E3001" t="s">
        <v>14</v>
      </c>
      <c r="F3001" t="s">
        <v>14</v>
      </c>
      <c r="G3001" t="s">
        <v>15</v>
      </c>
      <c r="H3001" t="s">
        <v>33</v>
      </c>
      <c r="I3001" t="s">
        <v>34</v>
      </c>
      <c r="J3001" t="s">
        <v>191</v>
      </c>
      <c r="K3001" s="1">
        <v>45407</v>
      </c>
      <c r="L3001">
        <v>120</v>
      </c>
      <c r="M3001">
        <v>1</v>
      </c>
      <c r="N3001" t="s">
        <v>538</v>
      </c>
      <c r="O3001" t="s">
        <v>537</v>
      </c>
      <c r="P3001" t="s">
        <v>627</v>
      </c>
    </row>
    <row r="3002" spans="1:16" x14ac:dyDescent="0.25">
      <c r="A3002" t="s">
        <v>110</v>
      </c>
      <c r="B3002" t="s">
        <v>12</v>
      </c>
      <c r="C3002" t="s">
        <v>13</v>
      </c>
      <c r="E3002" t="s">
        <v>14</v>
      </c>
      <c r="F3002" t="s">
        <v>14</v>
      </c>
      <c r="G3002" t="s">
        <v>15</v>
      </c>
      <c r="H3002" t="s">
        <v>33</v>
      </c>
      <c r="I3002" t="s">
        <v>34</v>
      </c>
      <c r="J3002" t="s">
        <v>191</v>
      </c>
      <c r="K3002" s="1">
        <v>45411</v>
      </c>
      <c r="L3002">
        <v>180</v>
      </c>
      <c r="M3002">
        <v>2</v>
      </c>
      <c r="N3002" t="s">
        <v>538</v>
      </c>
      <c r="O3002" t="s">
        <v>537</v>
      </c>
      <c r="P3002" t="s">
        <v>627</v>
      </c>
    </row>
    <row r="3003" spans="1:16" x14ac:dyDescent="0.25">
      <c r="A3003" t="s">
        <v>110</v>
      </c>
      <c r="B3003" t="s">
        <v>12</v>
      </c>
      <c r="C3003" t="s">
        <v>13</v>
      </c>
      <c r="E3003" t="s">
        <v>14</v>
      </c>
      <c r="F3003" t="s">
        <v>14</v>
      </c>
      <c r="G3003" t="s">
        <v>15</v>
      </c>
      <c r="H3003" t="s">
        <v>33</v>
      </c>
      <c r="I3003" t="s">
        <v>34</v>
      </c>
      <c r="J3003" t="s">
        <v>191</v>
      </c>
      <c r="K3003" s="1">
        <v>45412</v>
      </c>
      <c r="L3003">
        <v>180</v>
      </c>
      <c r="M3003">
        <v>2</v>
      </c>
      <c r="N3003" t="s">
        <v>538</v>
      </c>
      <c r="O3003" t="s">
        <v>537</v>
      </c>
      <c r="P3003" t="s">
        <v>627</v>
      </c>
    </row>
    <row r="3004" spans="1:16" x14ac:dyDescent="0.25">
      <c r="A3004" t="s">
        <v>110</v>
      </c>
      <c r="B3004" t="s">
        <v>12</v>
      </c>
      <c r="C3004" t="s">
        <v>13</v>
      </c>
      <c r="E3004" t="s">
        <v>14</v>
      </c>
      <c r="F3004" t="s">
        <v>14</v>
      </c>
      <c r="G3004" t="s">
        <v>15</v>
      </c>
      <c r="H3004" t="s">
        <v>33</v>
      </c>
      <c r="I3004" t="s">
        <v>34</v>
      </c>
      <c r="J3004" t="s">
        <v>191</v>
      </c>
      <c r="K3004" s="1">
        <v>45413</v>
      </c>
      <c r="L3004">
        <v>120</v>
      </c>
      <c r="M3004">
        <v>2</v>
      </c>
      <c r="N3004" t="s">
        <v>538</v>
      </c>
      <c r="O3004" t="s">
        <v>537</v>
      </c>
      <c r="P3004" t="s">
        <v>627</v>
      </c>
    </row>
    <row r="3005" spans="1:16" x14ac:dyDescent="0.25">
      <c r="A3005" t="s">
        <v>110</v>
      </c>
      <c r="B3005" t="s">
        <v>12</v>
      </c>
      <c r="C3005" t="s">
        <v>13</v>
      </c>
      <c r="E3005" t="s">
        <v>14</v>
      </c>
      <c r="F3005" t="s">
        <v>14</v>
      </c>
      <c r="G3005" t="s">
        <v>15</v>
      </c>
      <c r="H3005" t="s">
        <v>33</v>
      </c>
      <c r="I3005" t="s">
        <v>34</v>
      </c>
      <c r="J3005" t="s">
        <v>191</v>
      </c>
      <c r="K3005" s="1">
        <v>45414</v>
      </c>
      <c r="L3005">
        <v>120</v>
      </c>
      <c r="M3005">
        <v>2</v>
      </c>
      <c r="N3005" t="s">
        <v>538</v>
      </c>
      <c r="O3005" t="s">
        <v>537</v>
      </c>
      <c r="P3005" t="s">
        <v>627</v>
      </c>
    </row>
    <row r="3006" spans="1:16" x14ac:dyDescent="0.25">
      <c r="A3006" t="s">
        <v>110</v>
      </c>
      <c r="B3006" t="s">
        <v>12</v>
      </c>
      <c r="C3006" t="s">
        <v>13</v>
      </c>
      <c r="E3006" t="s">
        <v>14</v>
      </c>
      <c r="F3006" t="s">
        <v>14</v>
      </c>
      <c r="G3006" t="s">
        <v>15</v>
      </c>
      <c r="H3006" t="s">
        <v>33</v>
      </c>
      <c r="I3006" t="s">
        <v>34</v>
      </c>
      <c r="J3006" t="s">
        <v>191</v>
      </c>
      <c r="K3006" s="1">
        <v>45415</v>
      </c>
      <c r="L3006">
        <v>180</v>
      </c>
      <c r="M3006">
        <v>2</v>
      </c>
      <c r="N3006" t="s">
        <v>538</v>
      </c>
      <c r="O3006" t="s">
        <v>537</v>
      </c>
      <c r="P3006" t="s">
        <v>627</v>
      </c>
    </row>
    <row r="3007" spans="1:16" x14ac:dyDescent="0.25">
      <c r="A3007" t="s">
        <v>110</v>
      </c>
      <c r="B3007" t="s">
        <v>12</v>
      </c>
      <c r="C3007" t="s">
        <v>13</v>
      </c>
      <c r="E3007" t="s">
        <v>14</v>
      </c>
      <c r="F3007" t="s">
        <v>14</v>
      </c>
      <c r="G3007" t="s">
        <v>15</v>
      </c>
      <c r="H3007" t="s">
        <v>33</v>
      </c>
      <c r="I3007" t="s">
        <v>34</v>
      </c>
      <c r="J3007" t="s">
        <v>191</v>
      </c>
      <c r="K3007" s="1">
        <v>45418</v>
      </c>
      <c r="L3007">
        <v>120</v>
      </c>
      <c r="M3007">
        <v>3</v>
      </c>
      <c r="N3007" t="s">
        <v>538</v>
      </c>
      <c r="O3007" t="s">
        <v>537</v>
      </c>
      <c r="P3007" t="s">
        <v>627</v>
      </c>
    </row>
    <row r="3008" spans="1:16" x14ac:dyDescent="0.25">
      <c r="A3008" t="s">
        <v>110</v>
      </c>
      <c r="B3008" t="s">
        <v>12</v>
      </c>
      <c r="C3008" t="s">
        <v>13</v>
      </c>
      <c r="E3008" t="s">
        <v>14</v>
      </c>
      <c r="F3008" t="s">
        <v>14</v>
      </c>
      <c r="G3008" t="s">
        <v>15</v>
      </c>
      <c r="H3008" t="s">
        <v>33</v>
      </c>
      <c r="I3008" t="s">
        <v>34</v>
      </c>
      <c r="J3008" t="s">
        <v>191</v>
      </c>
      <c r="K3008" s="1">
        <v>45419</v>
      </c>
      <c r="L3008">
        <v>120</v>
      </c>
      <c r="M3008">
        <v>3</v>
      </c>
      <c r="N3008" t="s">
        <v>538</v>
      </c>
      <c r="O3008" t="s">
        <v>537</v>
      </c>
      <c r="P3008" t="s">
        <v>627</v>
      </c>
    </row>
    <row r="3009" spans="1:16" x14ac:dyDescent="0.25">
      <c r="A3009" t="s">
        <v>110</v>
      </c>
      <c r="B3009" t="s">
        <v>12</v>
      </c>
      <c r="C3009" t="s">
        <v>13</v>
      </c>
      <c r="E3009" t="s">
        <v>14</v>
      </c>
      <c r="F3009" t="s">
        <v>14</v>
      </c>
      <c r="G3009" t="s">
        <v>15</v>
      </c>
      <c r="H3009" t="s">
        <v>33</v>
      </c>
      <c r="I3009" t="s">
        <v>34</v>
      </c>
      <c r="J3009" t="s">
        <v>191</v>
      </c>
      <c r="K3009" s="1">
        <v>45420</v>
      </c>
      <c r="L3009">
        <v>90</v>
      </c>
      <c r="M3009">
        <v>3</v>
      </c>
      <c r="N3009" t="s">
        <v>538</v>
      </c>
      <c r="O3009" t="s">
        <v>537</v>
      </c>
      <c r="P3009" t="s">
        <v>627</v>
      </c>
    </row>
    <row r="3010" spans="1:16" x14ac:dyDescent="0.25">
      <c r="A3010" t="s">
        <v>110</v>
      </c>
      <c r="B3010" t="s">
        <v>12</v>
      </c>
      <c r="C3010" t="s">
        <v>13</v>
      </c>
      <c r="E3010" t="s">
        <v>14</v>
      </c>
      <c r="F3010" t="s">
        <v>14</v>
      </c>
      <c r="G3010" t="s">
        <v>15</v>
      </c>
      <c r="H3010" t="s">
        <v>33</v>
      </c>
      <c r="I3010" t="s">
        <v>34</v>
      </c>
      <c r="J3010" t="s">
        <v>191</v>
      </c>
      <c r="K3010" s="1">
        <v>45422</v>
      </c>
      <c r="L3010">
        <v>120</v>
      </c>
      <c r="M3010">
        <v>3</v>
      </c>
      <c r="N3010" t="s">
        <v>538</v>
      </c>
      <c r="O3010" t="s">
        <v>537</v>
      </c>
      <c r="P3010" t="s">
        <v>627</v>
      </c>
    </row>
    <row r="3011" spans="1:16" x14ac:dyDescent="0.25">
      <c r="A3011" t="s">
        <v>110</v>
      </c>
      <c r="B3011" t="s">
        <v>12</v>
      </c>
      <c r="C3011" t="s">
        <v>13</v>
      </c>
      <c r="E3011" t="s">
        <v>14</v>
      </c>
      <c r="F3011" t="s">
        <v>14</v>
      </c>
      <c r="G3011" t="s">
        <v>15</v>
      </c>
      <c r="H3011" t="s">
        <v>33</v>
      </c>
      <c r="I3011" t="s">
        <v>34</v>
      </c>
      <c r="J3011" t="s">
        <v>191</v>
      </c>
      <c r="K3011" s="1">
        <v>45425</v>
      </c>
      <c r="L3011">
        <v>120</v>
      </c>
      <c r="M3011">
        <v>4</v>
      </c>
      <c r="N3011" t="s">
        <v>538</v>
      </c>
      <c r="O3011" t="s">
        <v>537</v>
      </c>
      <c r="P3011" t="s">
        <v>627</v>
      </c>
    </row>
    <row r="3012" spans="1:16" x14ac:dyDescent="0.25">
      <c r="A3012" t="s">
        <v>110</v>
      </c>
      <c r="B3012" t="s">
        <v>12</v>
      </c>
      <c r="C3012" t="s">
        <v>13</v>
      </c>
      <c r="E3012" t="s">
        <v>14</v>
      </c>
      <c r="F3012" t="s">
        <v>14</v>
      </c>
      <c r="G3012" t="s">
        <v>15</v>
      </c>
      <c r="H3012" t="s">
        <v>33</v>
      </c>
      <c r="I3012" t="s">
        <v>34</v>
      </c>
      <c r="J3012" t="s">
        <v>191</v>
      </c>
      <c r="K3012" s="1">
        <v>45426</v>
      </c>
      <c r="L3012">
        <v>180</v>
      </c>
      <c r="M3012">
        <v>4</v>
      </c>
      <c r="N3012" t="s">
        <v>538</v>
      </c>
      <c r="O3012" t="s">
        <v>537</v>
      </c>
      <c r="P3012" t="s">
        <v>627</v>
      </c>
    </row>
    <row r="3013" spans="1:16" x14ac:dyDescent="0.25">
      <c r="A3013" t="s">
        <v>110</v>
      </c>
      <c r="B3013" t="s">
        <v>12</v>
      </c>
      <c r="C3013" t="s">
        <v>13</v>
      </c>
      <c r="E3013" t="s">
        <v>14</v>
      </c>
      <c r="F3013" t="s">
        <v>14</v>
      </c>
      <c r="G3013" t="s">
        <v>15</v>
      </c>
      <c r="H3013" t="s">
        <v>33</v>
      </c>
      <c r="I3013" t="s">
        <v>34</v>
      </c>
      <c r="J3013" t="s">
        <v>191</v>
      </c>
      <c r="K3013" s="1">
        <v>45427</v>
      </c>
      <c r="L3013">
        <v>180</v>
      </c>
      <c r="M3013">
        <v>4</v>
      </c>
      <c r="N3013" t="s">
        <v>538</v>
      </c>
      <c r="O3013" t="s">
        <v>537</v>
      </c>
      <c r="P3013" t="s">
        <v>627</v>
      </c>
    </row>
    <row r="3014" spans="1:16" x14ac:dyDescent="0.25">
      <c r="A3014" t="s">
        <v>110</v>
      </c>
      <c r="B3014" t="s">
        <v>12</v>
      </c>
      <c r="C3014" t="s">
        <v>13</v>
      </c>
      <c r="E3014" t="s">
        <v>14</v>
      </c>
      <c r="F3014" t="s">
        <v>14</v>
      </c>
      <c r="G3014" t="s">
        <v>15</v>
      </c>
      <c r="H3014" t="s">
        <v>33</v>
      </c>
      <c r="I3014" t="s">
        <v>34</v>
      </c>
      <c r="J3014" t="s">
        <v>191</v>
      </c>
      <c r="K3014" s="1">
        <v>45428</v>
      </c>
      <c r="L3014">
        <v>180</v>
      </c>
      <c r="M3014">
        <v>4</v>
      </c>
      <c r="N3014" t="s">
        <v>538</v>
      </c>
      <c r="O3014" t="s">
        <v>537</v>
      </c>
      <c r="P3014" t="s">
        <v>627</v>
      </c>
    </row>
    <row r="3015" spans="1:16" x14ac:dyDescent="0.25">
      <c r="A3015" t="s">
        <v>110</v>
      </c>
      <c r="B3015" t="s">
        <v>12</v>
      </c>
      <c r="C3015" t="s">
        <v>13</v>
      </c>
      <c r="E3015" t="s">
        <v>14</v>
      </c>
      <c r="F3015" t="s">
        <v>14</v>
      </c>
      <c r="G3015" t="s">
        <v>15</v>
      </c>
      <c r="H3015" t="s">
        <v>33</v>
      </c>
      <c r="I3015" t="s">
        <v>34</v>
      </c>
      <c r="J3015" t="s">
        <v>191</v>
      </c>
      <c r="K3015" s="1">
        <v>45429</v>
      </c>
      <c r="L3015">
        <v>180</v>
      </c>
      <c r="M3015">
        <v>4</v>
      </c>
      <c r="N3015" t="s">
        <v>538</v>
      </c>
      <c r="O3015" t="s">
        <v>537</v>
      </c>
      <c r="P3015" t="s">
        <v>627</v>
      </c>
    </row>
    <row r="3016" spans="1:16" x14ac:dyDescent="0.25">
      <c r="A3016" t="s">
        <v>110</v>
      </c>
      <c r="B3016" t="s">
        <v>12</v>
      </c>
      <c r="C3016" t="s">
        <v>13</v>
      </c>
      <c r="E3016" t="s">
        <v>14</v>
      </c>
      <c r="F3016" t="s">
        <v>14</v>
      </c>
      <c r="G3016" t="s">
        <v>15</v>
      </c>
      <c r="H3016" t="s">
        <v>35</v>
      </c>
      <c r="I3016" t="s">
        <v>59</v>
      </c>
      <c r="J3016" t="s">
        <v>191</v>
      </c>
      <c r="K3016" s="1">
        <v>45404</v>
      </c>
      <c r="L3016">
        <v>30</v>
      </c>
      <c r="M3016">
        <v>1</v>
      </c>
      <c r="N3016" t="s">
        <v>538</v>
      </c>
      <c r="O3016" t="s">
        <v>537</v>
      </c>
      <c r="P3016" t="s">
        <v>627</v>
      </c>
    </row>
    <row r="3017" spans="1:16" x14ac:dyDescent="0.25">
      <c r="A3017" t="s">
        <v>110</v>
      </c>
      <c r="B3017" t="s">
        <v>12</v>
      </c>
      <c r="C3017" t="s">
        <v>13</v>
      </c>
      <c r="E3017" t="s">
        <v>14</v>
      </c>
      <c r="F3017" t="s">
        <v>14</v>
      </c>
      <c r="G3017" t="s">
        <v>15</v>
      </c>
      <c r="H3017" t="s">
        <v>35</v>
      </c>
      <c r="I3017" t="s">
        <v>59</v>
      </c>
      <c r="J3017" t="s">
        <v>191</v>
      </c>
      <c r="K3017" s="1">
        <v>45407</v>
      </c>
      <c r="L3017">
        <v>30</v>
      </c>
      <c r="M3017">
        <v>1</v>
      </c>
      <c r="N3017" t="s">
        <v>538</v>
      </c>
      <c r="O3017" t="s">
        <v>537</v>
      </c>
      <c r="P3017" t="s">
        <v>627</v>
      </c>
    </row>
    <row r="3018" spans="1:16" x14ac:dyDescent="0.25">
      <c r="A3018" t="s">
        <v>110</v>
      </c>
      <c r="B3018" t="s">
        <v>12</v>
      </c>
      <c r="C3018" t="s">
        <v>13</v>
      </c>
      <c r="E3018" t="s">
        <v>14</v>
      </c>
      <c r="F3018" t="s">
        <v>14</v>
      </c>
      <c r="G3018" t="s">
        <v>15</v>
      </c>
      <c r="H3018" t="s">
        <v>35</v>
      </c>
      <c r="I3018" t="s">
        <v>59</v>
      </c>
      <c r="J3018" t="s">
        <v>191</v>
      </c>
      <c r="K3018" s="1">
        <v>45413</v>
      </c>
      <c r="L3018">
        <v>10.001999999999899</v>
      </c>
      <c r="M3018">
        <v>2</v>
      </c>
      <c r="N3018" t="s">
        <v>538</v>
      </c>
      <c r="O3018" t="s">
        <v>537</v>
      </c>
      <c r="P3018" t="s">
        <v>627</v>
      </c>
    </row>
    <row r="3019" spans="1:16" x14ac:dyDescent="0.25">
      <c r="A3019" t="s">
        <v>110</v>
      </c>
      <c r="B3019" t="s">
        <v>12</v>
      </c>
      <c r="C3019" t="s">
        <v>13</v>
      </c>
      <c r="E3019" t="s">
        <v>14</v>
      </c>
      <c r="F3019" t="s">
        <v>14</v>
      </c>
      <c r="G3019" t="s">
        <v>15</v>
      </c>
      <c r="H3019" t="s">
        <v>35</v>
      </c>
      <c r="I3019" t="s">
        <v>59</v>
      </c>
      <c r="J3019" t="s">
        <v>191</v>
      </c>
      <c r="K3019" s="1">
        <v>45415</v>
      </c>
      <c r="L3019">
        <v>60</v>
      </c>
      <c r="M3019">
        <v>2</v>
      </c>
      <c r="N3019" t="s">
        <v>538</v>
      </c>
      <c r="O3019" t="s">
        <v>537</v>
      </c>
      <c r="P3019" t="s">
        <v>627</v>
      </c>
    </row>
    <row r="3020" spans="1:16" x14ac:dyDescent="0.25">
      <c r="A3020" t="s">
        <v>110</v>
      </c>
      <c r="B3020" t="s">
        <v>12</v>
      </c>
      <c r="C3020" t="s">
        <v>13</v>
      </c>
      <c r="E3020" t="s">
        <v>14</v>
      </c>
      <c r="F3020" t="s">
        <v>14</v>
      </c>
      <c r="G3020" t="s">
        <v>15</v>
      </c>
      <c r="H3020" t="s">
        <v>35</v>
      </c>
      <c r="I3020" t="s">
        <v>59</v>
      </c>
      <c r="J3020" t="s">
        <v>191</v>
      </c>
      <c r="K3020" s="1">
        <v>45421</v>
      </c>
      <c r="L3020">
        <v>60</v>
      </c>
      <c r="M3020">
        <v>3</v>
      </c>
      <c r="N3020" t="s">
        <v>538</v>
      </c>
      <c r="O3020" t="s">
        <v>537</v>
      </c>
      <c r="P3020" t="s">
        <v>627</v>
      </c>
    </row>
    <row r="3021" spans="1:16" x14ac:dyDescent="0.25">
      <c r="A3021" t="s">
        <v>110</v>
      </c>
      <c r="B3021" t="s">
        <v>12</v>
      </c>
      <c r="C3021" t="s">
        <v>13</v>
      </c>
      <c r="E3021" t="s">
        <v>14</v>
      </c>
      <c r="F3021" t="s">
        <v>14</v>
      </c>
      <c r="G3021" t="s">
        <v>15</v>
      </c>
      <c r="H3021" t="s">
        <v>35</v>
      </c>
      <c r="I3021" t="s">
        <v>59</v>
      </c>
      <c r="J3021" t="s">
        <v>191</v>
      </c>
      <c r="K3021" s="1">
        <v>45428</v>
      </c>
      <c r="L3021">
        <v>30</v>
      </c>
      <c r="M3021">
        <v>4</v>
      </c>
      <c r="N3021" t="s">
        <v>538</v>
      </c>
      <c r="O3021" t="s">
        <v>537</v>
      </c>
      <c r="P3021" t="s">
        <v>627</v>
      </c>
    </row>
    <row r="3022" spans="1:16" x14ac:dyDescent="0.25">
      <c r="A3022" t="s">
        <v>110</v>
      </c>
      <c r="B3022" t="s">
        <v>12</v>
      </c>
      <c r="C3022" t="s">
        <v>13</v>
      </c>
      <c r="E3022" t="s">
        <v>14</v>
      </c>
      <c r="F3022" t="s">
        <v>14</v>
      </c>
      <c r="G3022" t="s">
        <v>15</v>
      </c>
      <c r="H3022" t="s">
        <v>35</v>
      </c>
      <c r="I3022" t="s">
        <v>36</v>
      </c>
      <c r="J3022" t="s">
        <v>191</v>
      </c>
      <c r="K3022" s="1">
        <v>45404</v>
      </c>
      <c r="L3022">
        <v>90</v>
      </c>
      <c r="M3022">
        <v>1</v>
      </c>
      <c r="N3022" t="s">
        <v>538</v>
      </c>
      <c r="O3022" t="s">
        <v>537</v>
      </c>
      <c r="P3022" t="s">
        <v>627</v>
      </c>
    </row>
    <row r="3023" spans="1:16" x14ac:dyDescent="0.25">
      <c r="A3023" t="s">
        <v>110</v>
      </c>
      <c r="B3023" t="s">
        <v>12</v>
      </c>
      <c r="C3023" t="s">
        <v>13</v>
      </c>
      <c r="E3023" t="s">
        <v>14</v>
      </c>
      <c r="F3023" t="s">
        <v>14</v>
      </c>
      <c r="G3023" t="s">
        <v>15</v>
      </c>
      <c r="H3023" t="s">
        <v>35</v>
      </c>
      <c r="I3023" t="s">
        <v>36</v>
      </c>
      <c r="J3023" t="s">
        <v>191</v>
      </c>
      <c r="K3023" s="1">
        <v>45407</v>
      </c>
      <c r="L3023">
        <v>60</v>
      </c>
      <c r="M3023">
        <v>1</v>
      </c>
      <c r="N3023" t="s">
        <v>538</v>
      </c>
      <c r="O3023" t="s">
        <v>537</v>
      </c>
      <c r="P3023" t="s">
        <v>627</v>
      </c>
    </row>
    <row r="3024" spans="1:16" x14ac:dyDescent="0.25">
      <c r="A3024" t="s">
        <v>110</v>
      </c>
      <c r="B3024" t="s">
        <v>12</v>
      </c>
      <c r="C3024" t="s">
        <v>13</v>
      </c>
      <c r="E3024" t="s">
        <v>14</v>
      </c>
      <c r="F3024" t="s">
        <v>14</v>
      </c>
      <c r="G3024" t="s">
        <v>15</v>
      </c>
      <c r="H3024" t="s">
        <v>35</v>
      </c>
      <c r="I3024" t="s">
        <v>36</v>
      </c>
      <c r="J3024" t="s">
        <v>191</v>
      </c>
      <c r="K3024" s="1">
        <v>45408</v>
      </c>
      <c r="L3024">
        <v>60</v>
      </c>
      <c r="M3024">
        <v>1</v>
      </c>
      <c r="N3024" t="s">
        <v>538</v>
      </c>
      <c r="O3024" t="s">
        <v>537</v>
      </c>
      <c r="P3024" t="s">
        <v>627</v>
      </c>
    </row>
    <row r="3025" spans="1:16" x14ac:dyDescent="0.25">
      <c r="A3025" t="s">
        <v>110</v>
      </c>
      <c r="B3025" t="s">
        <v>12</v>
      </c>
      <c r="C3025" t="s">
        <v>13</v>
      </c>
      <c r="E3025" t="s">
        <v>14</v>
      </c>
      <c r="F3025" t="s">
        <v>14</v>
      </c>
      <c r="G3025" t="s">
        <v>15</v>
      </c>
      <c r="H3025" t="s">
        <v>35</v>
      </c>
      <c r="I3025" t="s">
        <v>36</v>
      </c>
      <c r="J3025" t="s">
        <v>191</v>
      </c>
      <c r="K3025" s="1">
        <v>45411</v>
      </c>
      <c r="L3025">
        <v>30</v>
      </c>
      <c r="M3025">
        <v>2</v>
      </c>
      <c r="N3025" t="s">
        <v>538</v>
      </c>
      <c r="O3025" t="s">
        <v>537</v>
      </c>
      <c r="P3025" t="s">
        <v>627</v>
      </c>
    </row>
    <row r="3026" spans="1:16" x14ac:dyDescent="0.25">
      <c r="A3026" t="s">
        <v>110</v>
      </c>
      <c r="B3026" t="s">
        <v>12</v>
      </c>
      <c r="C3026" t="s">
        <v>13</v>
      </c>
      <c r="E3026" t="s">
        <v>14</v>
      </c>
      <c r="F3026" t="s">
        <v>14</v>
      </c>
      <c r="G3026" t="s">
        <v>15</v>
      </c>
      <c r="H3026" t="s">
        <v>35</v>
      </c>
      <c r="I3026" t="s">
        <v>36</v>
      </c>
      <c r="J3026" t="s">
        <v>191</v>
      </c>
      <c r="K3026" s="1">
        <v>45413</v>
      </c>
      <c r="L3026">
        <v>30</v>
      </c>
      <c r="M3026">
        <v>2</v>
      </c>
      <c r="N3026" t="s">
        <v>538</v>
      </c>
      <c r="O3026" t="s">
        <v>537</v>
      </c>
      <c r="P3026" t="s">
        <v>627</v>
      </c>
    </row>
    <row r="3027" spans="1:16" x14ac:dyDescent="0.25">
      <c r="A3027" t="s">
        <v>110</v>
      </c>
      <c r="B3027" t="s">
        <v>12</v>
      </c>
      <c r="C3027" t="s">
        <v>13</v>
      </c>
      <c r="E3027" t="s">
        <v>14</v>
      </c>
      <c r="F3027" t="s">
        <v>14</v>
      </c>
      <c r="G3027" t="s">
        <v>15</v>
      </c>
      <c r="H3027" t="s">
        <v>35</v>
      </c>
      <c r="I3027" t="s">
        <v>36</v>
      </c>
      <c r="J3027" t="s">
        <v>191</v>
      </c>
      <c r="K3027" s="1">
        <v>45415</v>
      </c>
      <c r="L3027">
        <v>30</v>
      </c>
      <c r="M3027">
        <v>2</v>
      </c>
      <c r="N3027" t="s">
        <v>538</v>
      </c>
      <c r="O3027" t="s">
        <v>537</v>
      </c>
      <c r="P3027" t="s">
        <v>627</v>
      </c>
    </row>
    <row r="3028" spans="1:16" x14ac:dyDescent="0.25">
      <c r="A3028" t="s">
        <v>110</v>
      </c>
      <c r="B3028" t="s">
        <v>12</v>
      </c>
      <c r="C3028" t="s">
        <v>13</v>
      </c>
      <c r="E3028" t="s">
        <v>14</v>
      </c>
      <c r="F3028" t="s">
        <v>14</v>
      </c>
      <c r="G3028" t="s">
        <v>15</v>
      </c>
      <c r="H3028" t="s">
        <v>35</v>
      </c>
      <c r="I3028" t="s">
        <v>36</v>
      </c>
      <c r="J3028" t="s">
        <v>191</v>
      </c>
      <c r="K3028" s="1">
        <v>45419</v>
      </c>
      <c r="L3028">
        <v>30</v>
      </c>
      <c r="M3028">
        <v>3</v>
      </c>
      <c r="N3028" t="s">
        <v>538</v>
      </c>
      <c r="O3028" t="s">
        <v>537</v>
      </c>
      <c r="P3028" t="s">
        <v>627</v>
      </c>
    </row>
    <row r="3029" spans="1:16" x14ac:dyDescent="0.25">
      <c r="A3029" t="s">
        <v>110</v>
      </c>
      <c r="B3029" t="s">
        <v>12</v>
      </c>
      <c r="C3029" t="s">
        <v>13</v>
      </c>
      <c r="E3029" t="s">
        <v>14</v>
      </c>
      <c r="F3029" t="s">
        <v>14</v>
      </c>
      <c r="G3029" t="s">
        <v>15</v>
      </c>
      <c r="H3029" t="s">
        <v>35</v>
      </c>
      <c r="I3029" t="s">
        <v>36</v>
      </c>
      <c r="J3029" t="s">
        <v>191</v>
      </c>
      <c r="K3029" s="1">
        <v>45420</v>
      </c>
      <c r="L3029">
        <v>30</v>
      </c>
      <c r="M3029">
        <v>3</v>
      </c>
      <c r="N3029" t="s">
        <v>538</v>
      </c>
      <c r="O3029" t="s">
        <v>537</v>
      </c>
      <c r="P3029" t="s">
        <v>627</v>
      </c>
    </row>
    <row r="3030" spans="1:16" x14ac:dyDescent="0.25">
      <c r="A3030" t="s">
        <v>110</v>
      </c>
      <c r="B3030" t="s">
        <v>12</v>
      </c>
      <c r="C3030" t="s">
        <v>13</v>
      </c>
      <c r="E3030" t="s">
        <v>14</v>
      </c>
      <c r="F3030" t="s">
        <v>14</v>
      </c>
      <c r="G3030" t="s">
        <v>15</v>
      </c>
      <c r="H3030" t="s">
        <v>35</v>
      </c>
      <c r="I3030" t="s">
        <v>36</v>
      </c>
      <c r="J3030" t="s">
        <v>191</v>
      </c>
      <c r="K3030" s="1">
        <v>45421</v>
      </c>
      <c r="L3030">
        <v>60</v>
      </c>
      <c r="M3030">
        <v>3</v>
      </c>
      <c r="N3030" t="s">
        <v>538</v>
      </c>
      <c r="O3030" t="s">
        <v>537</v>
      </c>
      <c r="P3030" t="s">
        <v>627</v>
      </c>
    </row>
    <row r="3031" spans="1:16" x14ac:dyDescent="0.25">
      <c r="A3031" t="s">
        <v>110</v>
      </c>
      <c r="B3031" t="s">
        <v>12</v>
      </c>
      <c r="C3031" t="s">
        <v>13</v>
      </c>
      <c r="E3031" t="s">
        <v>14</v>
      </c>
      <c r="F3031" t="s">
        <v>14</v>
      </c>
      <c r="G3031" t="s">
        <v>15</v>
      </c>
      <c r="H3031" t="s">
        <v>35</v>
      </c>
      <c r="I3031" t="s">
        <v>36</v>
      </c>
      <c r="J3031" t="s">
        <v>191</v>
      </c>
      <c r="K3031" s="1">
        <v>45428</v>
      </c>
      <c r="L3031">
        <v>90</v>
      </c>
      <c r="M3031">
        <v>4</v>
      </c>
      <c r="N3031" t="s">
        <v>538</v>
      </c>
      <c r="O3031" t="s">
        <v>537</v>
      </c>
      <c r="P3031" t="s">
        <v>627</v>
      </c>
    </row>
    <row r="3032" spans="1:16" x14ac:dyDescent="0.25">
      <c r="A3032" t="s">
        <v>110</v>
      </c>
      <c r="B3032" t="s">
        <v>12</v>
      </c>
      <c r="C3032" t="s">
        <v>13</v>
      </c>
      <c r="E3032" t="s">
        <v>14</v>
      </c>
      <c r="F3032" t="s">
        <v>14</v>
      </c>
      <c r="G3032" t="s">
        <v>15</v>
      </c>
      <c r="H3032" t="s">
        <v>72</v>
      </c>
      <c r="I3032" t="s">
        <v>74</v>
      </c>
      <c r="J3032" t="s">
        <v>119</v>
      </c>
      <c r="K3032" s="1">
        <v>45405</v>
      </c>
      <c r="L3032">
        <v>10.001999999999899</v>
      </c>
      <c r="M3032">
        <v>1</v>
      </c>
      <c r="N3032" t="s">
        <v>538</v>
      </c>
      <c r="O3032" t="s">
        <v>537</v>
      </c>
      <c r="P3032" t="s">
        <v>627</v>
      </c>
    </row>
    <row r="3033" spans="1:16" x14ac:dyDescent="0.25">
      <c r="A3033" t="s">
        <v>110</v>
      </c>
      <c r="B3033" t="s">
        <v>12</v>
      </c>
      <c r="C3033" t="s">
        <v>13</v>
      </c>
      <c r="E3033" t="s">
        <v>14</v>
      </c>
      <c r="F3033" t="s">
        <v>14</v>
      </c>
      <c r="G3033" t="s">
        <v>15</v>
      </c>
      <c r="H3033" t="s">
        <v>37</v>
      </c>
      <c r="I3033" t="s">
        <v>38</v>
      </c>
      <c r="J3033" t="s">
        <v>117</v>
      </c>
      <c r="K3033" s="1">
        <v>45425</v>
      </c>
      <c r="L3033">
        <v>30</v>
      </c>
      <c r="M3033">
        <v>4</v>
      </c>
      <c r="N3033" t="s">
        <v>538</v>
      </c>
      <c r="O3033" t="s">
        <v>537</v>
      </c>
      <c r="P3033" t="s">
        <v>627</v>
      </c>
    </row>
    <row r="3034" spans="1:16" x14ac:dyDescent="0.25">
      <c r="A3034" t="s">
        <v>110</v>
      </c>
      <c r="B3034" t="s">
        <v>12</v>
      </c>
      <c r="C3034" t="s">
        <v>13</v>
      </c>
      <c r="E3034" t="s">
        <v>14</v>
      </c>
      <c r="F3034" t="s">
        <v>14</v>
      </c>
      <c r="G3034" t="s">
        <v>15</v>
      </c>
      <c r="H3034" t="s">
        <v>37</v>
      </c>
      <c r="I3034" t="s">
        <v>38</v>
      </c>
      <c r="J3034" t="s">
        <v>117</v>
      </c>
      <c r="K3034" s="1">
        <v>45428</v>
      </c>
      <c r="L3034">
        <v>30</v>
      </c>
      <c r="M3034">
        <v>4</v>
      </c>
      <c r="N3034" t="s">
        <v>538</v>
      </c>
      <c r="O3034" t="s">
        <v>537</v>
      </c>
      <c r="P3034" t="s">
        <v>627</v>
      </c>
    </row>
    <row r="3035" spans="1:16" x14ac:dyDescent="0.25">
      <c r="A3035" t="s">
        <v>110</v>
      </c>
      <c r="B3035" t="s">
        <v>12</v>
      </c>
      <c r="C3035" t="s">
        <v>13</v>
      </c>
      <c r="E3035" t="s">
        <v>14</v>
      </c>
      <c r="F3035" t="s">
        <v>14</v>
      </c>
      <c r="G3035" t="s">
        <v>15</v>
      </c>
      <c r="H3035" t="s">
        <v>37</v>
      </c>
      <c r="I3035" t="s">
        <v>37</v>
      </c>
      <c r="J3035" t="s">
        <v>119</v>
      </c>
      <c r="K3035" s="1">
        <v>45404</v>
      </c>
      <c r="L3035">
        <v>30</v>
      </c>
      <c r="M3035">
        <v>1</v>
      </c>
      <c r="N3035" t="s">
        <v>538</v>
      </c>
      <c r="O3035" t="s">
        <v>537</v>
      </c>
      <c r="P3035" t="s">
        <v>627</v>
      </c>
    </row>
    <row r="3036" spans="1:16" x14ac:dyDescent="0.25">
      <c r="A3036" t="s">
        <v>110</v>
      </c>
      <c r="B3036" t="s">
        <v>12</v>
      </c>
      <c r="C3036" t="s">
        <v>13</v>
      </c>
      <c r="E3036" t="s">
        <v>14</v>
      </c>
      <c r="F3036" t="s">
        <v>14</v>
      </c>
      <c r="G3036" t="s">
        <v>15</v>
      </c>
      <c r="H3036" t="s">
        <v>37</v>
      </c>
      <c r="I3036" t="s">
        <v>37</v>
      </c>
      <c r="J3036" t="s">
        <v>119</v>
      </c>
      <c r="K3036" s="1">
        <v>45405</v>
      </c>
      <c r="L3036">
        <v>90</v>
      </c>
      <c r="M3036">
        <v>1</v>
      </c>
      <c r="N3036" t="s">
        <v>538</v>
      </c>
      <c r="O3036" t="s">
        <v>537</v>
      </c>
      <c r="P3036" t="s">
        <v>627</v>
      </c>
    </row>
    <row r="3037" spans="1:16" x14ac:dyDescent="0.25">
      <c r="A3037" t="s">
        <v>110</v>
      </c>
      <c r="B3037" t="s">
        <v>12</v>
      </c>
      <c r="C3037" t="s">
        <v>13</v>
      </c>
      <c r="E3037" t="s">
        <v>14</v>
      </c>
      <c r="F3037" t="s">
        <v>14</v>
      </c>
      <c r="G3037" t="s">
        <v>15</v>
      </c>
      <c r="H3037" t="s">
        <v>37</v>
      </c>
      <c r="I3037" t="s">
        <v>37</v>
      </c>
      <c r="J3037" t="s">
        <v>119</v>
      </c>
      <c r="K3037" s="1">
        <v>45407</v>
      </c>
      <c r="L3037">
        <v>60</v>
      </c>
      <c r="M3037">
        <v>1</v>
      </c>
      <c r="N3037" t="s">
        <v>538</v>
      </c>
      <c r="O3037" t="s">
        <v>537</v>
      </c>
      <c r="P3037" t="s">
        <v>627</v>
      </c>
    </row>
    <row r="3038" spans="1:16" x14ac:dyDescent="0.25">
      <c r="A3038" t="s">
        <v>110</v>
      </c>
      <c r="B3038" t="s">
        <v>12</v>
      </c>
      <c r="C3038" t="s">
        <v>13</v>
      </c>
      <c r="E3038" t="s">
        <v>14</v>
      </c>
      <c r="F3038" t="s">
        <v>14</v>
      </c>
      <c r="G3038" t="s">
        <v>15</v>
      </c>
      <c r="H3038" t="s">
        <v>37</v>
      </c>
      <c r="I3038" t="s">
        <v>37</v>
      </c>
      <c r="J3038" t="s">
        <v>119</v>
      </c>
      <c r="K3038" s="1">
        <v>45411</v>
      </c>
      <c r="L3038">
        <v>10.001999999999899</v>
      </c>
      <c r="M3038">
        <v>2</v>
      </c>
      <c r="N3038" t="s">
        <v>538</v>
      </c>
      <c r="O3038" t="s">
        <v>537</v>
      </c>
      <c r="P3038" t="s">
        <v>627</v>
      </c>
    </row>
    <row r="3039" spans="1:16" x14ac:dyDescent="0.25">
      <c r="A3039" t="s">
        <v>110</v>
      </c>
      <c r="B3039" t="s">
        <v>12</v>
      </c>
      <c r="C3039" t="s">
        <v>13</v>
      </c>
      <c r="E3039" t="s">
        <v>14</v>
      </c>
      <c r="F3039" t="s">
        <v>14</v>
      </c>
      <c r="G3039" t="s">
        <v>15</v>
      </c>
      <c r="H3039" t="s">
        <v>37</v>
      </c>
      <c r="I3039" t="s">
        <v>37</v>
      </c>
      <c r="J3039" t="s">
        <v>119</v>
      </c>
      <c r="K3039" s="1">
        <v>45412</v>
      </c>
      <c r="L3039">
        <v>90</v>
      </c>
      <c r="M3039">
        <v>2</v>
      </c>
      <c r="N3039" t="s">
        <v>538</v>
      </c>
      <c r="O3039" t="s">
        <v>537</v>
      </c>
      <c r="P3039" t="s">
        <v>627</v>
      </c>
    </row>
    <row r="3040" spans="1:16" x14ac:dyDescent="0.25">
      <c r="A3040" t="s">
        <v>110</v>
      </c>
      <c r="B3040" t="s">
        <v>12</v>
      </c>
      <c r="C3040" t="s">
        <v>13</v>
      </c>
      <c r="E3040" t="s">
        <v>14</v>
      </c>
      <c r="F3040" t="s">
        <v>14</v>
      </c>
      <c r="G3040" t="s">
        <v>15</v>
      </c>
      <c r="H3040" t="s">
        <v>37</v>
      </c>
      <c r="I3040" t="s">
        <v>37</v>
      </c>
      <c r="J3040" t="s">
        <v>119</v>
      </c>
      <c r="K3040" s="1">
        <v>45413</v>
      </c>
      <c r="L3040">
        <v>180</v>
      </c>
      <c r="M3040">
        <v>2</v>
      </c>
      <c r="N3040" t="s">
        <v>538</v>
      </c>
      <c r="O3040" t="s">
        <v>537</v>
      </c>
      <c r="P3040" t="s">
        <v>627</v>
      </c>
    </row>
    <row r="3041" spans="1:16" x14ac:dyDescent="0.25">
      <c r="A3041" t="s">
        <v>110</v>
      </c>
      <c r="B3041" t="s">
        <v>12</v>
      </c>
      <c r="C3041" t="s">
        <v>13</v>
      </c>
      <c r="E3041" t="s">
        <v>14</v>
      </c>
      <c r="F3041" t="s">
        <v>14</v>
      </c>
      <c r="G3041" t="s">
        <v>15</v>
      </c>
      <c r="H3041" t="s">
        <v>37</v>
      </c>
      <c r="I3041" t="s">
        <v>37</v>
      </c>
      <c r="J3041" t="s">
        <v>119</v>
      </c>
      <c r="K3041" s="1">
        <v>45414</v>
      </c>
      <c r="L3041">
        <v>240</v>
      </c>
      <c r="M3041">
        <v>2</v>
      </c>
      <c r="N3041" t="s">
        <v>538</v>
      </c>
      <c r="O3041" t="s">
        <v>537</v>
      </c>
      <c r="P3041" t="s">
        <v>627</v>
      </c>
    </row>
    <row r="3042" spans="1:16" x14ac:dyDescent="0.25">
      <c r="A3042" t="s">
        <v>110</v>
      </c>
      <c r="B3042" t="s">
        <v>12</v>
      </c>
      <c r="C3042" t="s">
        <v>13</v>
      </c>
      <c r="E3042" t="s">
        <v>14</v>
      </c>
      <c r="F3042" t="s">
        <v>14</v>
      </c>
      <c r="G3042" t="s">
        <v>15</v>
      </c>
      <c r="H3042" t="s">
        <v>37</v>
      </c>
      <c r="I3042" t="s">
        <v>37</v>
      </c>
      <c r="J3042" t="s">
        <v>119</v>
      </c>
      <c r="K3042" s="1">
        <v>45419</v>
      </c>
      <c r="L3042">
        <v>60</v>
      </c>
      <c r="M3042">
        <v>3</v>
      </c>
      <c r="N3042" t="s">
        <v>538</v>
      </c>
      <c r="O3042" t="s">
        <v>537</v>
      </c>
      <c r="P3042" t="s">
        <v>627</v>
      </c>
    </row>
    <row r="3043" spans="1:16" x14ac:dyDescent="0.25">
      <c r="A3043" t="s">
        <v>110</v>
      </c>
      <c r="B3043" t="s">
        <v>12</v>
      </c>
      <c r="C3043" t="s">
        <v>13</v>
      </c>
      <c r="E3043" t="s">
        <v>14</v>
      </c>
      <c r="F3043" t="s">
        <v>14</v>
      </c>
      <c r="G3043" t="s">
        <v>15</v>
      </c>
      <c r="H3043" t="s">
        <v>37</v>
      </c>
      <c r="I3043" t="s">
        <v>37</v>
      </c>
      <c r="J3043" t="s">
        <v>119</v>
      </c>
      <c r="K3043" s="1">
        <v>45421</v>
      </c>
      <c r="L3043">
        <v>120</v>
      </c>
      <c r="M3043">
        <v>3</v>
      </c>
      <c r="N3043" t="s">
        <v>538</v>
      </c>
      <c r="O3043" t="s">
        <v>537</v>
      </c>
      <c r="P3043" t="s">
        <v>627</v>
      </c>
    </row>
    <row r="3044" spans="1:16" x14ac:dyDescent="0.25">
      <c r="A3044" t="s">
        <v>110</v>
      </c>
      <c r="B3044" t="s">
        <v>12</v>
      </c>
      <c r="C3044" t="s">
        <v>13</v>
      </c>
      <c r="E3044" t="s">
        <v>14</v>
      </c>
      <c r="F3044" t="s">
        <v>14</v>
      </c>
      <c r="G3044" t="s">
        <v>15</v>
      </c>
      <c r="H3044" t="s">
        <v>37</v>
      </c>
      <c r="I3044" t="s">
        <v>37</v>
      </c>
      <c r="J3044" t="s">
        <v>119</v>
      </c>
      <c r="K3044" s="1">
        <v>45425</v>
      </c>
      <c r="L3044">
        <v>60</v>
      </c>
      <c r="M3044">
        <v>4</v>
      </c>
      <c r="N3044" t="s">
        <v>538</v>
      </c>
      <c r="O3044" t="s">
        <v>537</v>
      </c>
      <c r="P3044" t="s">
        <v>627</v>
      </c>
    </row>
    <row r="3045" spans="1:16" x14ac:dyDescent="0.25">
      <c r="A3045" t="s">
        <v>110</v>
      </c>
      <c r="B3045" t="s">
        <v>12</v>
      </c>
      <c r="C3045" t="s">
        <v>13</v>
      </c>
      <c r="E3045" t="s">
        <v>14</v>
      </c>
      <c r="F3045" t="s">
        <v>14</v>
      </c>
      <c r="G3045" t="s">
        <v>15</v>
      </c>
      <c r="H3045" t="s">
        <v>37</v>
      </c>
      <c r="I3045" t="s">
        <v>37</v>
      </c>
      <c r="J3045" t="s">
        <v>119</v>
      </c>
      <c r="K3045" s="1">
        <v>45426</v>
      </c>
      <c r="L3045">
        <v>90</v>
      </c>
      <c r="M3045">
        <v>4</v>
      </c>
      <c r="N3045" t="s">
        <v>538</v>
      </c>
      <c r="O3045" t="s">
        <v>537</v>
      </c>
      <c r="P3045" t="s">
        <v>627</v>
      </c>
    </row>
    <row r="3046" spans="1:16" x14ac:dyDescent="0.25">
      <c r="A3046" t="s">
        <v>110</v>
      </c>
      <c r="B3046" t="s">
        <v>12</v>
      </c>
      <c r="C3046" t="s">
        <v>13</v>
      </c>
      <c r="E3046" t="s">
        <v>14</v>
      </c>
      <c r="F3046" t="s">
        <v>14</v>
      </c>
      <c r="G3046" t="s">
        <v>15</v>
      </c>
      <c r="H3046" t="s">
        <v>37</v>
      </c>
      <c r="I3046" t="s">
        <v>37</v>
      </c>
      <c r="J3046" t="s">
        <v>119</v>
      </c>
      <c r="K3046" s="1">
        <v>45427</v>
      </c>
      <c r="L3046">
        <v>60</v>
      </c>
      <c r="M3046">
        <v>4</v>
      </c>
      <c r="N3046" t="s">
        <v>538</v>
      </c>
      <c r="O3046" t="s">
        <v>537</v>
      </c>
      <c r="P3046" t="s">
        <v>627</v>
      </c>
    </row>
    <row r="3047" spans="1:16" x14ac:dyDescent="0.25">
      <c r="A3047" t="s">
        <v>110</v>
      </c>
      <c r="B3047" t="s">
        <v>12</v>
      </c>
      <c r="C3047" t="s">
        <v>13</v>
      </c>
      <c r="E3047" t="s">
        <v>14</v>
      </c>
      <c r="F3047" t="s">
        <v>14</v>
      </c>
      <c r="G3047" t="s">
        <v>15</v>
      </c>
      <c r="H3047" t="s">
        <v>37</v>
      </c>
      <c r="I3047" t="s">
        <v>37</v>
      </c>
      <c r="J3047" t="s">
        <v>119</v>
      </c>
      <c r="K3047" s="1">
        <v>45428</v>
      </c>
      <c r="L3047">
        <v>60</v>
      </c>
      <c r="M3047">
        <v>4</v>
      </c>
      <c r="N3047" t="s">
        <v>538</v>
      </c>
      <c r="O3047" t="s">
        <v>537</v>
      </c>
      <c r="P3047" t="s">
        <v>627</v>
      </c>
    </row>
    <row r="3048" spans="1:16" x14ac:dyDescent="0.25">
      <c r="A3048" t="s">
        <v>110</v>
      </c>
      <c r="B3048" t="s">
        <v>12</v>
      </c>
      <c r="C3048" t="s">
        <v>13</v>
      </c>
      <c r="E3048" t="s">
        <v>14</v>
      </c>
      <c r="F3048" t="s">
        <v>14</v>
      </c>
      <c r="G3048" t="s">
        <v>15</v>
      </c>
      <c r="H3048" t="s">
        <v>37</v>
      </c>
      <c r="I3048" t="s">
        <v>39</v>
      </c>
      <c r="J3048" t="s">
        <v>119</v>
      </c>
      <c r="K3048" s="1">
        <v>45404</v>
      </c>
      <c r="L3048">
        <v>30</v>
      </c>
      <c r="M3048">
        <v>1</v>
      </c>
      <c r="N3048" t="s">
        <v>538</v>
      </c>
      <c r="O3048" t="s">
        <v>537</v>
      </c>
      <c r="P3048" t="s">
        <v>627</v>
      </c>
    </row>
    <row r="3049" spans="1:16" x14ac:dyDescent="0.25">
      <c r="A3049" t="s">
        <v>110</v>
      </c>
      <c r="B3049" t="s">
        <v>12</v>
      </c>
      <c r="C3049" t="s">
        <v>13</v>
      </c>
      <c r="E3049" t="s">
        <v>14</v>
      </c>
      <c r="F3049" t="s">
        <v>14</v>
      </c>
      <c r="G3049" t="s">
        <v>15</v>
      </c>
      <c r="H3049" t="s">
        <v>37</v>
      </c>
      <c r="I3049" t="s">
        <v>39</v>
      </c>
      <c r="J3049" t="s">
        <v>119</v>
      </c>
      <c r="K3049" s="1">
        <v>45413</v>
      </c>
      <c r="L3049">
        <v>60</v>
      </c>
      <c r="M3049">
        <v>2</v>
      </c>
      <c r="N3049" t="s">
        <v>538</v>
      </c>
      <c r="O3049" t="s">
        <v>537</v>
      </c>
      <c r="P3049" t="s">
        <v>627</v>
      </c>
    </row>
    <row r="3050" spans="1:16" x14ac:dyDescent="0.25">
      <c r="A3050" t="s">
        <v>110</v>
      </c>
      <c r="B3050" t="s">
        <v>12</v>
      </c>
      <c r="C3050" t="s">
        <v>13</v>
      </c>
      <c r="E3050" t="s">
        <v>14</v>
      </c>
      <c r="F3050" t="s">
        <v>14</v>
      </c>
      <c r="G3050" t="s">
        <v>15</v>
      </c>
      <c r="H3050" t="s">
        <v>37</v>
      </c>
      <c r="I3050" t="s">
        <v>39</v>
      </c>
      <c r="J3050" t="s">
        <v>119</v>
      </c>
      <c r="K3050" s="1">
        <v>45420</v>
      </c>
      <c r="L3050">
        <v>30</v>
      </c>
      <c r="M3050">
        <v>3</v>
      </c>
      <c r="N3050" t="s">
        <v>538</v>
      </c>
      <c r="O3050" t="s">
        <v>537</v>
      </c>
      <c r="P3050" t="s">
        <v>627</v>
      </c>
    </row>
    <row r="3051" spans="1:16" x14ac:dyDescent="0.25">
      <c r="A3051" t="s">
        <v>110</v>
      </c>
      <c r="B3051" t="s">
        <v>12</v>
      </c>
      <c r="C3051" t="s">
        <v>13</v>
      </c>
      <c r="E3051" t="s">
        <v>14</v>
      </c>
      <c r="F3051" t="s">
        <v>14</v>
      </c>
      <c r="G3051" t="s">
        <v>15</v>
      </c>
      <c r="H3051" t="s">
        <v>37</v>
      </c>
      <c r="I3051" t="s">
        <v>39</v>
      </c>
      <c r="J3051" t="s">
        <v>119</v>
      </c>
      <c r="K3051" s="1">
        <v>45426</v>
      </c>
      <c r="L3051">
        <v>30</v>
      </c>
      <c r="M3051">
        <v>4</v>
      </c>
      <c r="N3051" t="s">
        <v>538</v>
      </c>
      <c r="O3051" t="s">
        <v>537</v>
      </c>
      <c r="P3051" t="s">
        <v>627</v>
      </c>
    </row>
    <row r="3052" spans="1:16" x14ac:dyDescent="0.25">
      <c r="A3052" t="s">
        <v>110</v>
      </c>
      <c r="B3052" t="s">
        <v>12</v>
      </c>
      <c r="C3052" t="s">
        <v>13</v>
      </c>
      <c r="E3052" t="s">
        <v>14</v>
      </c>
      <c r="F3052" t="s">
        <v>14</v>
      </c>
      <c r="G3052" t="s">
        <v>15</v>
      </c>
      <c r="H3052" t="s">
        <v>37</v>
      </c>
      <c r="I3052" t="s">
        <v>91</v>
      </c>
      <c r="J3052" t="s">
        <v>119</v>
      </c>
      <c r="K3052" s="1">
        <v>45420</v>
      </c>
      <c r="L3052">
        <v>90</v>
      </c>
      <c r="M3052">
        <v>3</v>
      </c>
      <c r="N3052" t="s">
        <v>538</v>
      </c>
      <c r="O3052" t="s">
        <v>537</v>
      </c>
      <c r="P3052" t="s">
        <v>627</v>
      </c>
    </row>
    <row r="3053" spans="1:16" x14ac:dyDescent="0.25">
      <c r="A3053" t="s">
        <v>110</v>
      </c>
      <c r="B3053" t="s">
        <v>12</v>
      </c>
      <c r="C3053" t="s">
        <v>13</v>
      </c>
      <c r="E3053" t="s">
        <v>14</v>
      </c>
      <c r="F3053" t="s">
        <v>14</v>
      </c>
      <c r="G3053" t="s">
        <v>15</v>
      </c>
      <c r="H3053" t="s">
        <v>524</v>
      </c>
      <c r="I3053" t="s">
        <v>41</v>
      </c>
      <c r="J3053" t="s">
        <v>117</v>
      </c>
      <c r="K3053" s="1">
        <v>45405</v>
      </c>
      <c r="L3053">
        <v>30</v>
      </c>
      <c r="M3053">
        <v>1</v>
      </c>
      <c r="N3053" t="s">
        <v>538</v>
      </c>
      <c r="O3053" t="s">
        <v>537</v>
      </c>
      <c r="P3053" t="s">
        <v>627</v>
      </c>
    </row>
    <row r="3054" spans="1:16" x14ac:dyDescent="0.25">
      <c r="A3054" t="s">
        <v>110</v>
      </c>
      <c r="B3054" t="s">
        <v>12</v>
      </c>
      <c r="C3054" t="s">
        <v>13</v>
      </c>
      <c r="E3054" t="s">
        <v>14</v>
      </c>
      <c r="F3054" t="s">
        <v>14</v>
      </c>
      <c r="G3054" t="s">
        <v>15</v>
      </c>
      <c r="H3054" t="s">
        <v>524</v>
      </c>
      <c r="I3054" t="s">
        <v>41</v>
      </c>
      <c r="J3054" t="s">
        <v>117</v>
      </c>
      <c r="K3054" s="1">
        <v>45407</v>
      </c>
      <c r="L3054">
        <v>120</v>
      </c>
      <c r="M3054">
        <v>1</v>
      </c>
      <c r="N3054" t="s">
        <v>538</v>
      </c>
      <c r="O3054" t="s">
        <v>537</v>
      </c>
      <c r="P3054" t="s">
        <v>627</v>
      </c>
    </row>
    <row r="3055" spans="1:16" x14ac:dyDescent="0.25">
      <c r="A3055" t="s">
        <v>110</v>
      </c>
      <c r="B3055" t="s">
        <v>12</v>
      </c>
      <c r="C3055" t="s">
        <v>13</v>
      </c>
      <c r="E3055" t="s">
        <v>14</v>
      </c>
      <c r="F3055" t="s">
        <v>14</v>
      </c>
      <c r="G3055" t="s">
        <v>15</v>
      </c>
      <c r="H3055" t="s">
        <v>524</v>
      </c>
      <c r="I3055" t="s">
        <v>41</v>
      </c>
      <c r="J3055" t="s">
        <v>117</v>
      </c>
      <c r="K3055" s="1">
        <v>45408</v>
      </c>
      <c r="L3055">
        <v>60</v>
      </c>
      <c r="M3055">
        <v>1</v>
      </c>
      <c r="N3055" t="s">
        <v>538</v>
      </c>
      <c r="O3055" t="s">
        <v>537</v>
      </c>
      <c r="P3055" t="s">
        <v>627</v>
      </c>
    </row>
    <row r="3056" spans="1:16" x14ac:dyDescent="0.25">
      <c r="A3056" t="s">
        <v>110</v>
      </c>
      <c r="B3056" t="s">
        <v>12</v>
      </c>
      <c r="C3056" t="s">
        <v>13</v>
      </c>
      <c r="E3056" t="s">
        <v>14</v>
      </c>
      <c r="F3056" t="s">
        <v>14</v>
      </c>
      <c r="G3056" t="s">
        <v>15</v>
      </c>
      <c r="H3056" t="s">
        <v>524</v>
      </c>
      <c r="I3056" t="s">
        <v>41</v>
      </c>
      <c r="J3056" t="s">
        <v>117</v>
      </c>
      <c r="K3056" s="1">
        <v>45421</v>
      </c>
      <c r="L3056">
        <v>60</v>
      </c>
      <c r="M3056">
        <v>3</v>
      </c>
      <c r="N3056" t="s">
        <v>538</v>
      </c>
      <c r="O3056" t="s">
        <v>537</v>
      </c>
      <c r="P3056" t="s">
        <v>627</v>
      </c>
    </row>
    <row r="3057" spans="1:16" x14ac:dyDescent="0.25">
      <c r="A3057" t="s">
        <v>110</v>
      </c>
      <c r="B3057" t="s">
        <v>12</v>
      </c>
      <c r="C3057" t="s">
        <v>13</v>
      </c>
      <c r="E3057" t="s">
        <v>14</v>
      </c>
      <c r="F3057" t="s">
        <v>14</v>
      </c>
      <c r="G3057" t="s">
        <v>15</v>
      </c>
      <c r="H3057" t="s">
        <v>524</v>
      </c>
      <c r="I3057" t="s">
        <v>41</v>
      </c>
      <c r="J3057" t="s">
        <v>117</v>
      </c>
      <c r="K3057" s="1">
        <v>45425</v>
      </c>
      <c r="L3057">
        <v>120</v>
      </c>
      <c r="M3057">
        <v>4</v>
      </c>
      <c r="N3057" t="s">
        <v>538</v>
      </c>
      <c r="O3057" t="s">
        <v>537</v>
      </c>
      <c r="P3057" t="s">
        <v>627</v>
      </c>
    </row>
    <row r="3058" spans="1:16" x14ac:dyDescent="0.25">
      <c r="A3058" t="s">
        <v>110</v>
      </c>
      <c r="B3058" t="s">
        <v>12</v>
      </c>
      <c r="C3058" t="s">
        <v>13</v>
      </c>
      <c r="E3058" t="s">
        <v>14</v>
      </c>
      <c r="F3058" t="s">
        <v>14</v>
      </c>
      <c r="G3058" t="s">
        <v>15</v>
      </c>
      <c r="H3058" t="s">
        <v>524</v>
      </c>
      <c r="I3058" t="s">
        <v>41</v>
      </c>
      <c r="J3058" t="s">
        <v>117</v>
      </c>
      <c r="K3058" s="1">
        <v>45426</v>
      </c>
      <c r="L3058">
        <v>60</v>
      </c>
      <c r="M3058">
        <v>4</v>
      </c>
      <c r="N3058" t="s">
        <v>538</v>
      </c>
      <c r="O3058" t="s">
        <v>537</v>
      </c>
      <c r="P3058" t="s">
        <v>627</v>
      </c>
    </row>
    <row r="3059" spans="1:16" x14ac:dyDescent="0.25">
      <c r="A3059" t="s">
        <v>110</v>
      </c>
      <c r="B3059" t="s">
        <v>12</v>
      </c>
      <c r="C3059" t="s">
        <v>13</v>
      </c>
      <c r="E3059" t="s">
        <v>14</v>
      </c>
      <c r="F3059" t="s">
        <v>14</v>
      </c>
      <c r="G3059" t="s">
        <v>15</v>
      </c>
      <c r="H3059" t="s">
        <v>524</v>
      </c>
      <c r="I3059" t="s">
        <v>41</v>
      </c>
      <c r="J3059" t="s">
        <v>117</v>
      </c>
      <c r="K3059" s="1">
        <v>45428</v>
      </c>
      <c r="L3059">
        <v>90</v>
      </c>
      <c r="M3059">
        <v>4</v>
      </c>
      <c r="N3059" t="s">
        <v>538</v>
      </c>
      <c r="O3059" t="s">
        <v>537</v>
      </c>
      <c r="P3059" t="s">
        <v>627</v>
      </c>
    </row>
    <row r="3060" spans="1:16" x14ac:dyDescent="0.25">
      <c r="A3060" t="s">
        <v>110</v>
      </c>
      <c r="B3060" t="s">
        <v>12</v>
      </c>
      <c r="C3060" t="s">
        <v>13</v>
      </c>
      <c r="E3060" t="s">
        <v>14</v>
      </c>
      <c r="F3060" t="s">
        <v>14</v>
      </c>
      <c r="G3060" t="s">
        <v>15</v>
      </c>
      <c r="H3060" t="s">
        <v>524</v>
      </c>
      <c r="I3060" t="s">
        <v>42</v>
      </c>
      <c r="J3060" t="s">
        <v>117</v>
      </c>
      <c r="K3060" s="1">
        <v>45408</v>
      </c>
      <c r="L3060">
        <v>60</v>
      </c>
      <c r="M3060">
        <v>1</v>
      </c>
      <c r="N3060" t="s">
        <v>538</v>
      </c>
      <c r="O3060" t="s">
        <v>537</v>
      </c>
      <c r="P3060" t="s">
        <v>627</v>
      </c>
    </row>
    <row r="3061" spans="1:16" x14ac:dyDescent="0.25">
      <c r="A3061" t="s">
        <v>110</v>
      </c>
      <c r="B3061" t="s">
        <v>12</v>
      </c>
      <c r="C3061" t="s">
        <v>13</v>
      </c>
      <c r="E3061" t="s">
        <v>14</v>
      </c>
      <c r="F3061" t="s">
        <v>14</v>
      </c>
      <c r="G3061" t="s">
        <v>15</v>
      </c>
      <c r="H3061" t="s">
        <v>524</v>
      </c>
      <c r="I3061" t="s">
        <v>42</v>
      </c>
      <c r="J3061" t="s">
        <v>117</v>
      </c>
      <c r="K3061" s="1">
        <v>45411</v>
      </c>
      <c r="L3061">
        <v>120</v>
      </c>
      <c r="M3061">
        <v>2</v>
      </c>
      <c r="N3061" t="s">
        <v>538</v>
      </c>
      <c r="O3061" t="s">
        <v>537</v>
      </c>
      <c r="P3061" t="s">
        <v>627</v>
      </c>
    </row>
    <row r="3062" spans="1:16" x14ac:dyDescent="0.25">
      <c r="A3062" t="s">
        <v>110</v>
      </c>
      <c r="B3062" t="s">
        <v>12</v>
      </c>
      <c r="C3062" t="s">
        <v>13</v>
      </c>
      <c r="E3062" t="s">
        <v>14</v>
      </c>
      <c r="F3062" t="s">
        <v>14</v>
      </c>
      <c r="G3062" t="s">
        <v>15</v>
      </c>
      <c r="H3062" t="s">
        <v>524</v>
      </c>
      <c r="I3062" t="s">
        <v>42</v>
      </c>
      <c r="J3062" t="s">
        <v>117</v>
      </c>
      <c r="K3062" s="1">
        <v>45412</v>
      </c>
      <c r="L3062">
        <v>30</v>
      </c>
      <c r="M3062">
        <v>2</v>
      </c>
      <c r="N3062" t="s">
        <v>538</v>
      </c>
      <c r="O3062" t="s">
        <v>537</v>
      </c>
      <c r="P3062" t="s">
        <v>627</v>
      </c>
    </row>
    <row r="3063" spans="1:16" x14ac:dyDescent="0.25">
      <c r="A3063" t="s">
        <v>110</v>
      </c>
      <c r="B3063" t="s">
        <v>12</v>
      </c>
      <c r="C3063" t="s">
        <v>13</v>
      </c>
      <c r="E3063" t="s">
        <v>14</v>
      </c>
      <c r="F3063" t="s">
        <v>14</v>
      </c>
      <c r="G3063" t="s">
        <v>15</v>
      </c>
      <c r="H3063" t="s">
        <v>524</v>
      </c>
      <c r="I3063" t="s">
        <v>43</v>
      </c>
      <c r="J3063" t="s">
        <v>117</v>
      </c>
      <c r="K3063" s="1">
        <v>45404</v>
      </c>
      <c r="L3063">
        <v>90</v>
      </c>
      <c r="M3063">
        <v>1</v>
      </c>
      <c r="N3063" t="s">
        <v>538</v>
      </c>
      <c r="O3063" t="s">
        <v>537</v>
      </c>
      <c r="P3063" t="s">
        <v>627</v>
      </c>
    </row>
    <row r="3064" spans="1:16" x14ac:dyDescent="0.25">
      <c r="A3064" t="s">
        <v>110</v>
      </c>
      <c r="B3064" t="s">
        <v>12</v>
      </c>
      <c r="C3064" t="s">
        <v>13</v>
      </c>
      <c r="E3064" t="s">
        <v>14</v>
      </c>
      <c r="F3064" t="s">
        <v>14</v>
      </c>
      <c r="G3064" t="s">
        <v>15</v>
      </c>
      <c r="H3064" t="s">
        <v>524</v>
      </c>
      <c r="I3064" t="s">
        <v>43</v>
      </c>
      <c r="J3064" t="s">
        <v>117</v>
      </c>
      <c r="K3064" s="1">
        <v>45405</v>
      </c>
      <c r="L3064">
        <v>60</v>
      </c>
      <c r="M3064">
        <v>1</v>
      </c>
      <c r="N3064" t="s">
        <v>538</v>
      </c>
      <c r="O3064" t="s">
        <v>537</v>
      </c>
      <c r="P3064" t="s">
        <v>627</v>
      </c>
    </row>
    <row r="3065" spans="1:16" x14ac:dyDescent="0.25">
      <c r="A3065" t="s">
        <v>110</v>
      </c>
      <c r="B3065" t="s">
        <v>12</v>
      </c>
      <c r="C3065" t="s">
        <v>13</v>
      </c>
      <c r="E3065" t="s">
        <v>14</v>
      </c>
      <c r="F3065" t="s">
        <v>14</v>
      </c>
      <c r="G3065" t="s">
        <v>15</v>
      </c>
      <c r="H3065" t="s">
        <v>524</v>
      </c>
      <c r="I3065" t="s">
        <v>43</v>
      </c>
      <c r="J3065" t="s">
        <v>117</v>
      </c>
      <c r="K3065" s="1">
        <v>45406</v>
      </c>
      <c r="L3065">
        <v>120</v>
      </c>
      <c r="M3065">
        <v>1</v>
      </c>
      <c r="N3065" t="s">
        <v>538</v>
      </c>
      <c r="O3065" t="s">
        <v>537</v>
      </c>
      <c r="P3065" t="s">
        <v>627</v>
      </c>
    </row>
    <row r="3066" spans="1:16" x14ac:dyDescent="0.25">
      <c r="A3066" t="s">
        <v>110</v>
      </c>
      <c r="B3066" t="s">
        <v>12</v>
      </c>
      <c r="C3066" t="s">
        <v>13</v>
      </c>
      <c r="E3066" t="s">
        <v>14</v>
      </c>
      <c r="F3066" t="s">
        <v>14</v>
      </c>
      <c r="G3066" t="s">
        <v>15</v>
      </c>
      <c r="H3066" t="s">
        <v>524</v>
      </c>
      <c r="I3066" t="s">
        <v>43</v>
      </c>
      <c r="J3066" t="s">
        <v>117</v>
      </c>
      <c r="K3066" s="1">
        <v>45407</v>
      </c>
      <c r="L3066">
        <v>30</v>
      </c>
      <c r="M3066">
        <v>1</v>
      </c>
      <c r="N3066" t="s">
        <v>538</v>
      </c>
      <c r="O3066" t="s">
        <v>537</v>
      </c>
      <c r="P3066" t="s">
        <v>627</v>
      </c>
    </row>
    <row r="3067" spans="1:16" x14ac:dyDescent="0.25">
      <c r="A3067" t="s">
        <v>110</v>
      </c>
      <c r="B3067" t="s">
        <v>12</v>
      </c>
      <c r="C3067" t="s">
        <v>13</v>
      </c>
      <c r="E3067" t="s">
        <v>14</v>
      </c>
      <c r="F3067" t="s">
        <v>14</v>
      </c>
      <c r="G3067" t="s">
        <v>15</v>
      </c>
      <c r="H3067" t="s">
        <v>524</v>
      </c>
      <c r="I3067" t="s">
        <v>43</v>
      </c>
      <c r="J3067" t="s">
        <v>117</v>
      </c>
      <c r="K3067" s="1">
        <v>45414</v>
      </c>
      <c r="L3067">
        <v>60</v>
      </c>
      <c r="M3067">
        <v>2</v>
      </c>
      <c r="N3067" t="s">
        <v>538</v>
      </c>
      <c r="O3067" t="s">
        <v>537</v>
      </c>
      <c r="P3067" t="s">
        <v>627</v>
      </c>
    </row>
    <row r="3068" spans="1:16" x14ac:dyDescent="0.25">
      <c r="A3068" t="s">
        <v>110</v>
      </c>
      <c r="B3068" t="s">
        <v>12</v>
      </c>
      <c r="C3068" t="s">
        <v>13</v>
      </c>
      <c r="E3068" t="s">
        <v>14</v>
      </c>
      <c r="F3068" t="s">
        <v>14</v>
      </c>
      <c r="G3068" t="s">
        <v>15</v>
      </c>
      <c r="H3068" t="s">
        <v>524</v>
      </c>
      <c r="I3068" t="s">
        <v>43</v>
      </c>
      <c r="J3068" t="s">
        <v>117</v>
      </c>
      <c r="K3068" s="1">
        <v>45421</v>
      </c>
      <c r="L3068">
        <v>60</v>
      </c>
      <c r="M3068">
        <v>3</v>
      </c>
      <c r="N3068" t="s">
        <v>538</v>
      </c>
      <c r="O3068" t="s">
        <v>537</v>
      </c>
      <c r="P3068" t="s">
        <v>627</v>
      </c>
    </row>
    <row r="3069" spans="1:16" x14ac:dyDescent="0.25">
      <c r="A3069" t="s">
        <v>110</v>
      </c>
      <c r="B3069" t="s">
        <v>12</v>
      </c>
      <c r="C3069" t="s">
        <v>13</v>
      </c>
      <c r="E3069" t="s">
        <v>14</v>
      </c>
      <c r="F3069" t="s">
        <v>14</v>
      </c>
      <c r="G3069" t="s">
        <v>15</v>
      </c>
      <c r="H3069" t="s">
        <v>524</v>
      </c>
      <c r="I3069" t="s">
        <v>43</v>
      </c>
      <c r="J3069" t="s">
        <v>117</v>
      </c>
      <c r="K3069" s="1">
        <v>45422</v>
      </c>
      <c r="L3069">
        <v>30</v>
      </c>
      <c r="M3069">
        <v>3</v>
      </c>
      <c r="N3069" t="s">
        <v>538</v>
      </c>
      <c r="O3069" t="s">
        <v>537</v>
      </c>
      <c r="P3069" t="s">
        <v>627</v>
      </c>
    </row>
    <row r="3070" spans="1:16" x14ac:dyDescent="0.25">
      <c r="A3070" t="s">
        <v>110</v>
      </c>
      <c r="B3070" t="s">
        <v>12</v>
      </c>
      <c r="C3070" t="s">
        <v>13</v>
      </c>
      <c r="E3070" t="s">
        <v>14</v>
      </c>
      <c r="F3070" t="s">
        <v>14</v>
      </c>
      <c r="G3070" t="s">
        <v>15</v>
      </c>
      <c r="H3070" t="s">
        <v>524</v>
      </c>
      <c r="I3070" t="s">
        <v>43</v>
      </c>
      <c r="J3070" t="s">
        <v>117</v>
      </c>
      <c r="K3070" s="1">
        <v>45427</v>
      </c>
      <c r="L3070">
        <v>60</v>
      </c>
      <c r="M3070">
        <v>4</v>
      </c>
      <c r="N3070" t="s">
        <v>538</v>
      </c>
      <c r="O3070" t="s">
        <v>537</v>
      </c>
      <c r="P3070" t="s">
        <v>627</v>
      </c>
    </row>
    <row r="3071" spans="1:16" x14ac:dyDescent="0.25">
      <c r="A3071" t="s">
        <v>110</v>
      </c>
      <c r="B3071" t="s">
        <v>12</v>
      </c>
      <c r="C3071" t="s">
        <v>13</v>
      </c>
      <c r="E3071" t="s">
        <v>14</v>
      </c>
      <c r="F3071" t="s">
        <v>14</v>
      </c>
      <c r="G3071" t="s">
        <v>15</v>
      </c>
      <c r="H3071" t="s">
        <v>524</v>
      </c>
      <c r="I3071" t="s">
        <v>43</v>
      </c>
      <c r="J3071" t="s">
        <v>117</v>
      </c>
      <c r="K3071" s="1">
        <v>45429</v>
      </c>
      <c r="L3071">
        <v>90</v>
      </c>
      <c r="M3071">
        <v>4</v>
      </c>
      <c r="N3071" t="s">
        <v>538</v>
      </c>
      <c r="O3071" t="s">
        <v>537</v>
      </c>
      <c r="P3071" t="s">
        <v>627</v>
      </c>
    </row>
    <row r="3072" spans="1:16" x14ac:dyDescent="0.25">
      <c r="A3072" t="s">
        <v>110</v>
      </c>
      <c r="B3072" t="s">
        <v>12</v>
      </c>
      <c r="C3072" t="s">
        <v>13</v>
      </c>
      <c r="E3072" t="s">
        <v>14</v>
      </c>
      <c r="F3072" t="s">
        <v>14</v>
      </c>
      <c r="G3072" t="s">
        <v>15</v>
      </c>
      <c r="H3072" t="s">
        <v>61</v>
      </c>
      <c r="I3072" t="s">
        <v>61</v>
      </c>
      <c r="J3072" t="s">
        <v>119</v>
      </c>
      <c r="K3072" s="1">
        <v>45422</v>
      </c>
      <c r="L3072">
        <v>240</v>
      </c>
      <c r="M3072">
        <v>3</v>
      </c>
      <c r="N3072" t="s">
        <v>538</v>
      </c>
      <c r="O3072" t="s">
        <v>537</v>
      </c>
      <c r="P3072" t="s">
        <v>627</v>
      </c>
    </row>
    <row r="3073" spans="1:16" x14ac:dyDescent="0.25">
      <c r="A3073" t="s">
        <v>110</v>
      </c>
      <c r="B3073" t="s">
        <v>12</v>
      </c>
      <c r="C3073" t="s">
        <v>13</v>
      </c>
      <c r="E3073" t="s">
        <v>14</v>
      </c>
      <c r="F3073" t="s">
        <v>14</v>
      </c>
      <c r="G3073" t="s">
        <v>15</v>
      </c>
      <c r="H3073" t="s">
        <v>46</v>
      </c>
      <c r="I3073" t="s">
        <v>48</v>
      </c>
      <c r="J3073" t="s">
        <v>118</v>
      </c>
      <c r="K3073" s="1">
        <v>45408</v>
      </c>
      <c r="L3073">
        <v>60</v>
      </c>
      <c r="M3073">
        <v>1</v>
      </c>
      <c r="N3073" t="s">
        <v>538</v>
      </c>
      <c r="O3073" t="s">
        <v>537</v>
      </c>
      <c r="P3073" t="s">
        <v>627</v>
      </c>
    </row>
    <row r="3074" spans="1:16" x14ac:dyDescent="0.25">
      <c r="A3074" t="s">
        <v>110</v>
      </c>
      <c r="B3074" t="s">
        <v>12</v>
      </c>
      <c r="C3074" t="s">
        <v>13</v>
      </c>
      <c r="E3074" t="s">
        <v>14</v>
      </c>
      <c r="F3074" t="s">
        <v>14</v>
      </c>
      <c r="G3074" t="s">
        <v>15</v>
      </c>
      <c r="H3074" t="s">
        <v>46</v>
      </c>
      <c r="I3074" t="s">
        <v>48</v>
      </c>
      <c r="J3074" t="s">
        <v>118</v>
      </c>
      <c r="K3074" s="1">
        <v>45415</v>
      </c>
      <c r="L3074">
        <v>30</v>
      </c>
      <c r="M3074">
        <v>2</v>
      </c>
      <c r="N3074" t="s">
        <v>538</v>
      </c>
      <c r="O3074" t="s">
        <v>537</v>
      </c>
      <c r="P3074" t="s">
        <v>627</v>
      </c>
    </row>
    <row r="3075" spans="1:16" x14ac:dyDescent="0.25">
      <c r="A3075" t="s">
        <v>110</v>
      </c>
      <c r="B3075" t="s">
        <v>12</v>
      </c>
      <c r="C3075" t="s">
        <v>13</v>
      </c>
      <c r="E3075" t="s">
        <v>14</v>
      </c>
      <c r="F3075" t="s">
        <v>14</v>
      </c>
      <c r="G3075" t="s">
        <v>15</v>
      </c>
      <c r="H3075" t="s">
        <v>46</v>
      </c>
      <c r="I3075" t="s">
        <v>49</v>
      </c>
      <c r="J3075" t="s">
        <v>191</v>
      </c>
      <c r="K3075" s="1">
        <v>45404</v>
      </c>
      <c r="L3075">
        <v>120</v>
      </c>
      <c r="M3075">
        <v>1</v>
      </c>
      <c r="N3075" t="s">
        <v>538</v>
      </c>
      <c r="O3075" t="s">
        <v>537</v>
      </c>
      <c r="P3075" t="s">
        <v>627</v>
      </c>
    </row>
    <row r="3076" spans="1:16" x14ac:dyDescent="0.25">
      <c r="A3076" t="s">
        <v>110</v>
      </c>
      <c r="B3076" t="s">
        <v>12</v>
      </c>
      <c r="C3076" t="s">
        <v>13</v>
      </c>
      <c r="E3076" t="s">
        <v>14</v>
      </c>
      <c r="F3076" t="s">
        <v>14</v>
      </c>
      <c r="G3076" t="s">
        <v>15</v>
      </c>
      <c r="H3076" t="s">
        <v>46</v>
      </c>
      <c r="I3076" t="s">
        <v>49</v>
      </c>
      <c r="J3076" t="s">
        <v>191</v>
      </c>
      <c r="K3076" s="1">
        <v>45405</v>
      </c>
      <c r="L3076">
        <v>60</v>
      </c>
      <c r="M3076">
        <v>1</v>
      </c>
      <c r="N3076" t="s">
        <v>538</v>
      </c>
      <c r="O3076" t="s">
        <v>537</v>
      </c>
      <c r="P3076" t="s">
        <v>627</v>
      </c>
    </row>
    <row r="3077" spans="1:16" x14ac:dyDescent="0.25">
      <c r="A3077" t="s">
        <v>110</v>
      </c>
      <c r="B3077" t="s">
        <v>12</v>
      </c>
      <c r="C3077" t="s">
        <v>13</v>
      </c>
      <c r="E3077" t="s">
        <v>14</v>
      </c>
      <c r="F3077" t="s">
        <v>14</v>
      </c>
      <c r="G3077" t="s">
        <v>15</v>
      </c>
      <c r="H3077" t="s">
        <v>46</v>
      </c>
      <c r="I3077" t="s">
        <v>49</v>
      </c>
      <c r="J3077" t="s">
        <v>191</v>
      </c>
      <c r="K3077" s="1">
        <v>45412</v>
      </c>
      <c r="L3077">
        <v>30</v>
      </c>
      <c r="M3077">
        <v>2</v>
      </c>
      <c r="N3077" t="s">
        <v>538</v>
      </c>
      <c r="O3077" t="s">
        <v>537</v>
      </c>
      <c r="P3077" t="s">
        <v>627</v>
      </c>
    </row>
    <row r="3078" spans="1:16" x14ac:dyDescent="0.25">
      <c r="A3078" t="s">
        <v>110</v>
      </c>
      <c r="B3078" t="s">
        <v>12</v>
      </c>
      <c r="C3078" t="s">
        <v>13</v>
      </c>
      <c r="E3078" t="s">
        <v>14</v>
      </c>
      <c r="F3078" t="s">
        <v>14</v>
      </c>
      <c r="G3078" t="s">
        <v>15</v>
      </c>
      <c r="H3078" t="s">
        <v>46</v>
      </c>
      <c r="I3078" t="s">
        <v>49</v>
      </c>
      <c r="J3078" t="s">
        <v>191</v>
      </c>
      <c r="K3078" s="1">
        <v>45415</v>
      </c>
      <c r="L3078">
        <v>60</v>
      </c>
      <c r="M3078">
        <v>2</v>
      </c>
      <c r="N3078" t="s">
        <v>538</v>
      </c>
      <c r="O3078" t="s">
        <v>537</v>
      </c>
      <c r="P3078" t="s">
        <v>627</v>
      </c>
    </row>
    <row r="3079" spans="1:16" x14ac:dyDescent="0.25">
      <c r="A3079" t="s">
        <v>110</v>
      </c>
      <c r="B3079" t="s">
        <v>12</v>
      </c>
      <c r="C3079" t="s">
        <v>13</v>
      </c>
      <c r="E3079" t="s">
        <v>14</v>
      </c>
      <c r="F3079" t="s">
        <v>14</v>
      </c>
      <c r="G3079" t="s">
        <v>15</v>
      </c>
      <c r="H3079" t="s">
        <v>46</v>
      </c>
      <c r="I3079" t="s">
        <v>49</v>
      </c>
      <c r="J3079" t="s">
        <v>191</v>
      </c>
      <c r="K3079" s="1">
        <v>45420</v>
      </c>
      <c r="L3079">
        <v>60</v>
      </c>
      <c r="M3079">
        <v>3</v>
      </c>
      <c r="N3079" t="s">
        <v>538</v>
      </c>
      <c r="O3079" t="s">
        <v>537</v>
      </c>
      <c r="P3079" t="s">
        <v>627</v>
      </c>
    </row>
    <row r="3080" spans="1:16" x14ac:dyDescent="0.25">
      <c r="A3080" t="s">
        <v>110</v>
      </c>
      <c r="B3080" t="s">
        <v>12</v>
      </c>
      <c r="C3080" t="s">
        <v>13</v>
      </c>
      <c r="E3080" t="s">
        <v>14</v>
      </c>
      <c r="F3080" t="s">
        <v>14</v>
      </c>
      <c r="G3080" t="s">
        <v>15</v>
      </c>
      <c r="H3080" t="s">
        <v>46</v>
      </c>
      <c r="I3080" t="s">
        <v>81</v>
      </c>
      <c r="J3080" t="s">
        <v>191</v>
      </c>
      <c r="K3080" s="1">
        <v>45418</v>
      </c>
      <c r="L3080">
        <v>60</v>
      </c>
      <c r="M3080">
        <v>3</v>
      </c>
      <c r="N3080" t="s">
        <v>538</v>
      </c>
      <c r="O3080" t="s">
        <v>537</v>
      </c>
      <c r="P3080" t="s">
        <v>627</v>
      </c>
    </row>
    <row r="3081" spans="1:16" x14ac:dyDescent="0.25">
      <c r="A3081" t="s">
        <v>110</v>
      </c>
      <c r="B3081" t="s">
        <v>12</v>
      </c>
      <c r="C3081" t="s">
        <v>13</v>
      </c>
      <c r="E3081" t="s">
        <v>14</v>
      </c>
      <c r="F3081" t="s">
        <v>14</v>
      </c>
      <c r="G3081" t="s">
        <v>15</v>
      </c>
      <c r="H3081" t="s">
        <v>46</v>
      </c>
      <c r="I3081" t="s">
        <v>50</v>
      </c>
      <c r="J3081" t="s">
        <v>191</v>
      </c>
      <c r="K3081" s="1">
        <v>45404</v>
      </c>
      <c r="L3081">
        <v>30</v>
      </c>
      <c r="M3081">
        <v>1</v>
      </c>
      <c r="N3081" t="s">
        <v>538</v>
      </c>
      <c r="O3081" t="s">
        <v>537</v>
      </c>
      <c r="P3081" t="s">
        <v>627</v>
      </c>
    </row>
    <row r="3082" spans="1:16" x14ac:dyDescent="0.25">
      <c r="A3082" t="s">
        <v>110</v>
      </c>
      <c r="B3082" t="s">
        <v>12</v>
      </c>
      <c r="C3082" t="s">
        <v>13</v>
      </c>
      <c r="E3082" t="s">
        <v>14</v>
      </c>
      <c r="F3082" t="s">
        <v>14</v>
      </c>
      <c r="G3082" t="s">
        <v>15</v>
      </c>
      <c r="H3082" t="s">
        <v>46</v>
      </c>
      <c r="I3082" t="s">
        <v>50</v>
      </c>
      <c r="J3082" t="s">
        <v>191</v>
      </c>
      <c r="K3082" s="1">
        <v>45406</v>
      </c>
      <c r="L3082">
        <v>30</v>
      </c>
      <c r="M3082">
        <v>1</v>
      </c>
      <c r="N3082" t="s">
        <v>538</v>
      </c>
      <c r="O3082" t="s">
        <v>537</v>
      </c>
      <c r="P3082" t="s">
        <v>627</v>
      </c>
    </row>
    <row r="3083" spans="1:16" x14ac:dyDescent="0.25">
      <c r="A3083" t="s">
        <v>110</v>
      </c>
      <c r="B3083" t="s">
        <v>12</v>
      </c>
      <c r="C3083" t="s">
        <v>13</v>
      </c>
      <c r="E3083" t="s">
        <v>14</v>
      </c>
      <c r="F3083" t="s">
        <v>14</v>
      </c>
      <c r="G3083" t="s">
        <v>15</v>
      </c>
      <c r="H3083" t="s">
        <v>46</v>
      </c>
      <c r="I3083" t="s">
        <v>50</v>
      </c>
      <c r="J3083" t="s">
        <v>191</v>
      </c>
      <c r="K3083" s="1">
        <v>45420</v>
      </c>
      <c r="L3083">
        <v>30</v>
      </c>
      <c r="M3083">
        <v>3</v>
      </c>
      <c r="N3083" t="s">
        <v>538</v>
      </c>
      <c r="O3083" t="s">
        <v>537</v>
      </c>
      <c r="P3083" t="s">
        <v>627</v>
      </c>
    </row>
    <row r="3084" spans="1:16" x14ac:dyDescent="0.25">
      <c r="A3084" t="s">
        <v>110</v>
      </c>
      <c r="B3084" t="s">
        <v>12</v>
      </c>
      <c r="C3084" t="s">
        <v>13</v>
      </c>
      <c r="E3084" t="s">
        <v>14</v>
      </c>
      <c r="F3084" t="s">
        <v>14</v>
      </c>
      <c r="G3084" t="s">
        <v>15</v>
      </c>
      <c r="H3084" t="s">
        <v>46</v>
      </c>
      <c r="I3084" t="s">
        <v>62</v>
      </c>
      <c r="J3084" t="s">
        <v>118</v>
      </c>
      <c r="K3084" s="1">
        <v>45406</v>
      </c>
      <c r="L3084">
        <v>30</v>
      </c>
      <c r="M3084">
        <v>1</v>
      </c>
      <c r="N3084" t="s">
        <v>538</v>
      </c>
      <c r="O3084" t="s">
        <v>537</v>
      </c>
      <c r="P3084" t="s">
        <v>627</v>
      </c>
    </row>
    <row r="3085" spans="1:16" x14ac:dyDescent="0.25">
      <c r="A3085" t="s">
        <v>110</v>
      </c>
      <c r="B3085" t="s">
        <v>12</v>
      </c>
      <c r="C3085" t="s">
        <v>13</v>
      </c>
      <c r="E3085" t="s">
        <v>14</v>
      </c>
      <c r="F3085" t="s">
        <v>14</v>
      </c>
      <c r="G3085" t="s">
        <v>15</v>
      </c>
      <c r="H3085" t="s">
        <v>46</v>
      </c>
      <c r="I3085" t="s">
        <v>62</v>
      </c>
      <c r="J3085" t="s">
        <v>118</v>
      </c>
      <c r="K3085" s="1">
        <v>45418</v>
      </c>
      <c r="L3085">
        <v>90</v>
      </c>
      <c r="M3085">
        <v>3</v>
      </c>
      <c r="N3085" t="s">
        <v>538</v>
      </c>
      <c r="O3085" t="s">
        <v>537</v>
      </c>
      <c r="P3085" t="s">
        <v>627</v>
      </c>
    </row>
    <row r="3086" spans="1:16" x14ac:dyDescent="0.25">
      <c r="A3086" t="s">
        <v>110</v>
      </c>
      <c r="B3086" t="s">
        <v>12</v>
      </c>
      <c r="C3086" t="s">
        <v>13</v>
      </c>
      <c r="E3086" t="s">
        <v>14</v>
      </c>
      <c r="F3086" t="s">
        <v>14</v>
      </c>
      <c r="G3086" t="s">
        <v>15</v>
      </c>
      <c r="H3086" t="s">
        <v>46</v>
      </c>
      <c r="I3086" t="s">
        <v>51</v>
      </c>
      <c r="J3086" t="s">
        <v>118</v>
      </c>
      <c r="K3086" s="1">
        <v>45404</v>
      </c>
      <c r="L3086">
        <v>30</v>
      </c>
      <c r="M3086">
        <v>1</v>
      </c>
      <c r="N3086" t="s">
        <v>538</v>
      </c>
      <c r="O3086" t="s">
        <v>537</v>
      </c>
      <c r="P3086" t="s">
        <v>627</v>
      </c>
    </row>
    <row r="3087" spans="1:16" x14ac:dyDescent="0.25">
      <c r="A3087" t="s">
        <v>110</v>
      </c>
      <c r="B3087" t="s">
        <v>12</v>
      </c>
      <c r="C3087" t="s">
        <v>13</v>
      </c>
      <c r="E3087" t="s">
        <v>14</v>
      </c>
      <c r="F3087" t="s">
        <v>14</v>
      </c>
      <c r="G3087" t="s">
        <v>15</v>
      </c>
      <c r="H3087" t="s">
        <v>46</v>
      </c>
      <c r="I3087" t="s">
        <v>51</v>
      </c>
      <c r="J3087" t="s">
        <v>118</v>
      </c>
      <c r="K3087" s="1">
        <v>45405</v>
      </c>
      <c r="L3087">
        <v>60</v>
      </c>
      <c r="M3087">
        <v>1</v>
      </c>
      <c r="N3087" t="s">
        <v>538</v>
      </c>
      <c r="O3087" t="s">
        <v>537</v>
      </c>
      <c r="P3087" t="s">
        <v>627</v>
      </c>
    </row>
    <row r="3088" spans="1:16" x14ac:dyDescent="0.25">
      <c r="A3088" t="s">
        <v>110</v>
      </c>
      <c r="B3088" t="s">
        <v>12</v>
      </c>
      <c r="C3088" t="s">
        <v>13</v>
      </c>
      <c r="E3088" t="s">
        <v>14</v>
      </c>
      <c r="F3088" t="s">
        <v>14</v>
      </c>
      <c r="G3088" t="s">
        <v>15</v>
      </c>
      <c r="H3088" t="s">
        <v>46</v>
      </c>
      <c r="I3088" t="s">
        <v>51</v>
      </c>
      <c r="J3088" t="s">
        <v>118</v>
      </c>
      <c r="K3088" s="1">
        <v>45407</v>
      </c>
      <c r="L3088">
        <v>30</v>
      </c>
      <c r="M3088">
        <v>1</v>
      </c>
      <c r="N3088" t="s">
        <v>538</v>
      </c>
      <c r="O3088" t="s">
        <v>537</v>
      </c>
      <c r="P3088" t="s">
        <v>627</v>
      </c>
    </row>
    <row r="3089" spans="1:16" x14ac:dyDescent="0.25">
      <c r="A3089" t="s">
        <v>110</v>
      </c>
      <c r="B3089" t="s">
        <v>12</v>
      </c>
      <c r="C3089" t="s">
        <v>13</v>
      </c>
      <c r="E3089" t="s">
        <v>14</v>
      </c>
      <c r="F3089" t="s">
        <v>14</v>
      </c>
      <c r="G3089" t="s">
        <v>15</v>
      </c>
      <c r="H3089" t="s">
        <v>46</v>
      </c>
      <c r="I3089" t="s">
        <v>51</v>
      </c>
      <c r="J3089" t="s">
        <v>118</v>
      </c>
      <c r="K3089" s="1">
        <v>45411</v>
      </c>
      <c r="L3089">
        <v>60</v>
      </c>
      <c r="M3089">
        <v>2</v>
      </c>
      <c r="N3089" t="s">
        <v>538</v>
      </c>
      <c r="O3089" t="s">
        <v>537</v>
      </c>
      <c r="P3089" t="s">
        <v>627</v>
      </c>
    </row>
    <row r="3090" spans="1:16" x14ac:dyDescent="0.25">
      <c r="A3090" t="s">
        <v>110</v>
      </c>
      <c r="B3090" t="s">
        <v>12</v>
      </c>
      <c r="C3090" t="s">
        <v>13</v>
      </c>
      <c r="E3090" t="s">
        <v>14</v>
      </c>
      <c r="F3090" t="s">
        <v>14</v>
      </c>
      <c r="G3090" t="s">
        <v>15</v>
      </c>
      <c r="H3090" t="s">
        <v>46</v>
      </c>
      <c r="I3090" t="s">
        <v>51</v>
      </c>
      <c r="J3090" t="s">
        <v>118</v>
      </c>
      <c r="K3090" s="1">
        <v>45413</v>
      </c>
      <c r="L3090">
        <v>30</v>
      </c>
      <c r="M3090">
        <v>2</v>
      </c>
      <c r="N3090" t="s">
        <v>538</v>
      </c>
      <c r="O3090" t="s">
        <v>537</v>
      </c>
      <c r="P3090" t="s">
        <v>627</v>
      </c>
    </row>
    <row r="3091" spans="1:16" x14ac:dyDescent="0.25">
      <c r="A3091" t="s">
        <v>110</v>
      </c>
      <c r="B3091" t="s">
        <v>12</v>
      </c>
      <c r="C3091" t="s">
        <v>13</v>
      </c>
      <c r="E3091" t="s">
        <v>14</v>
      </c>
      <c r="F3091" t="s">
        <v>14</v>
      </c>
      <c r="G3091" t="s">
        <v>15</v>
      </c>
      <c r="H3091" t="s">
        <v>46</v>
      </c>
      <c r="I3091" t="s">
        <v>51</v>
      </c>
      <c r="J3091" t="s">
        <v>118</v>
      </c>
      <c r="K3091" s="1">
        <v>45418</v>
      </c>
      <c r="L3091">
        <v>90</v>
      </c>
      <c r="M3091">
        <v>3</v>
      </c>
      <c r="N3091" t="s">
        <v>538</v>
      </c>
      <c r="O3091" t="s">
        <v>537</v>
      </c>
      <c r="P3091" t="s">
        <v>627</v>
      </c>
    </row>
    <row r="3092" spans="1:16" x14ac:dyDescent="0.25">
      <c r="A3092" t="s">
        <v>110</v>
      </c>
      <c r="B3092" t="s">
        <v>12</v>
      </c>
      <c r="C3092" t="s">
        <v>13</v>
      </c>
      <c r="E3092" t="s">
        <v>14</v>
      </c>
      <c r="F3092" t="s">
        <v>14</v>
      </c>
      <c r="G3092" t="s">
        <v>15</v>
      </c>
      <c r="H3092" t="s">
        <v>46</v>
      </c>
      <c r="I3092" t="s">
        <v>51</v>
      </c>
      <c r="J3092" t="s">
        <v>118</v>
      </c>
      <c r="K3092" s="1">
        <v>45419</v>
      </c>
      <c r="L3092">
        <v>10.001999999999899</v>
      </c>
      <c r="M3092">
        <v>3</v>
      </c>
      <c r="N3092" t="s">
        <v>538</v>
      </c>
      <c r="O3092" t="s">
        <v>537</v>
      </c>
      <c r="P3092" t="s">
        <v>627</v>
      </c>
    </row>
    <row r="3093" spans="1:16" x14ac:dyDescent="0.25">
      <c r="A3093" t="s">
        <v>110</v>
      </c>
      <c r="B3093" t="s">
        <v>12</v>
      </c>
      <c r="C3093" t="s">
        <v>13</v>
      </c>
      <c r="E3093" t="s">
        <v>14</v>
      </c>
      <c r="F3093" t="s">
        <v>14</v>
      </c>
      <c r="G3093" t="s">
        <v>15</v>
      </c>
      <c r="H3093" t="s">
        <v>46</v>
      </c>
      <c r="I3093" t="s">
        <v>51</v>
      </c>
      <c r="J3093" t="s">
        <v>118</v>
      </c>
      <c r="K3093" s="1">
        <v>45420</v>
      </c>
      <c r="L3093">
        <v>30</v>
      </c>
      <c r="M3093">
        <v>3</v>
      </c>
      <c r="N3093" t="s">
        <v>538</v>
      </c>
      <c r="O3093" t="s">
        <v>537</v>
      </c>
      <c r="P3093" t="s">
        <v>627</v>
      </c>
    </row>
    <row r="3094" spans="1:16" x14ac:dyDescent="0.25">
      <c r="A3094" t="s">
        <v>110</v>
      </c>
      <c r="B3094" t="s">
        <v>12</v>
      </c>
      <c r="C3094" t="s">
        <v>13</v>
      </c>
      <c r="E3094" t="s">
        <v>14</v>
      </c>
      <c r="F3094" t="s">
        <v>14</v>
      </c>
      <c r="G3094" t="s">
        <v>15</v>
      </c>
      <c r="H3094" t="s">
        <v>46</v>
      </c>
      <c r="I3094" t="s">
        <v>51</v>
      </c>
      <c r="J3094" t="s">
        <v>118</v>
      </c>
      <c r="K3094" s="1">
        <v>45422</v>
      </c>
      <c r="L3094">
        <v>30</v>
      </c>
      <c r="M3094">
        <v>3</v>
      </c>
      <c r="N3094" t="s">
        <v>538</v>
      </c>
      <c r="O3094" t="s">
        <v>537</v>
      </c>
      <c r="P3094" t="s">
        <v>627</v>
      </c>
    </row>
    <row r="3095" spans="1:16" x14ac:dyDescent="0.25">
      <c r="A3095" t="s">
        <v>110</v>
      </c>
      <c r="B3095" t="s">
        <v>12</v>
      </c>
      <c r="C3095" t="s">
        <v>13</v>
      </c>
      <c r="E3095" t="s">
        <v>14</v>
      </c>
      <c r="F3095" t="s">
        <v>14</v>
      </c>
      <c r="G3095" t="s">
        <v>15</v>
      </c>
      <c r="H3095" t="s">
        <v>46</v>
      </c>
      <c r="I3095" t="s">
        <v>51</v>
      </c>
      <c r="J3095" t="s">
        <v>118</v>
      </c>
      <c r="K3095" s="1">
        <v>45425</v>
      </c>
      <c r="L3095">
        <v>90</v>
      </c>
      <c r="M3095">
        <v>4</v>
      </c>
      <c r="N3095" t="s">
        <v>538</v>
      </c>
      <c r="O3095" t="s">
        <v>537</v>
      </c>
      <c r="P3095" t="s">
        <v>627</v>
      </c>
    </row>
    <row r="3096" spans="1:16" x14ac:dyDescent="0.25">
      <c r="A3096" t="s">
        <v>110</v>
      </c>
      <c r="B3096" t="s">
        <v>12</v>
      </c>
      <c r="C3096" t="s">
        <v>13</v>
      </c>
      <c r="E3096" t="s">
        <v>14</v>
      </c>
      <c r="F3096" t="s">
        <v>14</v>
      </c>
      <c r="G3096" t="s">
        <v>15</v>
      </c>
      <c r="H3096" t="s">
        <v>46</v>
      </c>
      <c r="I3096" t="s">
        <v>51</v>
      </c>
      <c r="J3096" t="s">
        <v>118</v>
      </c>
      <c r="K3096" s="1">
        <v>45426</v>
      </c>
      <c r="L3096">
        <v>30</v>
      </c>
      <c r="M3096">
        <v>4</v>
      </c>
      <c r="N3096" t="s">
        <v>538</v>
      </c>
      <c r="O3096" t="s">
        <v>537</v>
      </c>
      <c r="P3096" t="s">
        <v>627</v>
      </c>
    </row>
    <row r="3097" spans="1:16" x14ac:dyDescent="0.25">
      <c r="A3097" t="s">
        <v>110</v>
      </c>
      <c r="B3097" t="s">
        <v>12</v>
      </c>
      <c r="C3097" t="s">
        <v>13</v>
      </c>
      <c r="E3097" t="s">
        <v>14</v>
      </c>
      <c r="F3097" t="s">
        <v>14</v>
      </c>
      <c r="G3097" t="s">
        <v>15</v>
      </c>
      <c r="H3097" t="s">
        <v>46</v>
      </c>
      <c r="I3097" t="s">
        <v>51</v>
      </c>
      <c r="J3097" t="s">
        <v>118</v>
      </c>
      <c r="K3097" s="1">
        <v>45427</v>
      </c>
      <c r="L3097">
        <v>60</v>
      </c>
      <c r="M3097">
        <v>4</v>
      </c>
      <c r="N3097" t="s">
        <v>538</v>
      </c>
      <c r="O3097" t="s">
        <v>537</v>
      </c>
      <c r="P3097" t="s">
        <v>627</v>
      </c>
    </row>
    <row r="3098" spans="1:16" x14ac:dyDescent="0.25">
      <c r="A3098" t="s">
        <v>110</v>
      </c>
      <c r="B3098" t="s">
        <v>12</v>
      </c>
      <c r="C3098" t="s">
        <v>13</v>
      </c>
      <c r="E3098" t="s">
        <v>14</v>
      </c>
      <c r="F3098" t="s">
        <v>14</v>
      </c>
      <c r="G3098" t="s">
        <v>15</v>
      </c>
      <c r="H3098" t="s">
        <v>46</v>
      </c>
      <c r="I3098" t="s">
        <v>51</v>
      </c>
      <c r="J3098" t="s">
        <v>118</v>
      </c>
      <c r="K3098" s="1">
        <v>45428</v>
      </c>
      <c r="L3098">
        <v>10.001999999999899</v>
      </c>
      <c r="M3098">
        <v>4</v>
      </c>
      <c r="N3098" t="s">
        <v>538</v>
      </c>
      <c r="O3098" t="s">
        <v>537</v>
      </c>
      <c r="P3098" t="s">
        <v>627</v>
      </c>
    </row>
    <row r="3099" spans="1:16" x14ac:dyDescent="0.25">
      <c r="A3099" t="s">
        <v>110</v>
      </c>
      <c r="B3099" t="s">
        <v>12</v>
      </c>
      <c r="C3099" t="s">
        <v>13</v>
      </c>
      <c r="E3099" t="s">
        <v>14</v>
      </c>
      <c r="F3099" t="s">
        <v>14</v>
      </c>
      <c r="G3099" t="s">
        <v>15</v>
      </c>
      <c r="H3099" t="s">
        <v>46</v>
      </c>
      <c r="I3099" t="s">
        <v>51</v>
      </c>
      <c r="J3099" t="s">
        <v>118</v>
      </c>
      <c r="K3099" s="1">
        <v>45429</v>
      </c>
      <c r="L3099">
        <v>30</v>
      </c>
      <c r="M3099">
        <v>4</v>
      </c>
      <c r="N3099" t="s">
        <v>538</v>
      </c>
      <c r="O3099" t="s">
        <v>537</v>
      </c>
      <c r="P3099" t="s">
        <v>627</v>
      </c>
    </row>
    <row r="3100" spans="1:16" x14ac:dyDescent="0.25">
      <c r="A3100" t="s">
        <v>110</v>
      </c>
      <c r="B3100" t="s">
        <v>12</v>
      </c>
      <c r="C3100" t="s">
        <v>13</v>
      </c>
      <c r="E3100" t="s">
        <v>14</v>
      </c>
      <c r="F3100" t="s">
        <v>14</v>
      </c>
      <c r="G3100" t="s">
        <v>15</v>
      </c>
      <c r="H3100" t="s">
        <v>25</v>
      </c>
      <c r="I3100" t="s">
        <v>52</v>
      </c>
      <c r="J3100" t="s">
        <v>118</v>
      </c>
      <c r="K3100" s="1">
        <v>45412</v>
      </c>
      <c r="L3100">
        <v>30</v>
      </c>
      <c r="M3100">
        <v>2</v>
      </c>
      <c r="N3100" t="s">
        <v>538</v>
      </c>
      <c r="O3100" t="s">
        <v>537</v>
      </c>
      <c r="P3100" t="s">
        <v>627</v>
      </c>
    </row>
    <row r="3101" spans="1:16" x14ac:dyDescent="0.25">
      <c r="A3101" t="s">
        <v>110</v>
      </c>
      <c r="B3101" t="s">
        <v>12</v>
      </c>
      <c r="C3101" t="s">
        <v>13</v>
      </c>
      <c r="E3101" t="s">
        <v>14</v>
      </c>
      <c r="F3101" t="s">
        <v>14</v>
      </c>
      <c r="G3101" t="s">
        <v>15</v>
      </c>
      <c r="H3101" t="s">
        <v>25</v>
      </c>
      <c r="I3101" t="s">
        <v>53</v>
      </c>
      <c r="J3101" t="s">
        <v>118</v>
      </c>
      <c r="K3101" s="1">
        <v>45404</v>
      </c>
      <c r="L3101">
        <v>30</v>
      </c>
      <c r="M3101">
        <v>1</v>
      </c>
      <c r="N3101" t="s">
        <v>538</v>
      </c>
      <c r="O3101" t="s">
        <v>537</v>
      </c>
      <c r="P3101" t="s">
        <v>627</v>
      </c>
    </row>
    <row r="3102" spans="1:16" x14ac:dyDescent="0.25">
      <c r="A3102" t="s">
        <v>110</v>
      </c>
      <c r="B3102" t="s">
        <v>12</v>
      </c>
      <c r="C3102" t="s">
        <v>13</v>
      </c>
      <c r="E3102" t="s">
        <v>14</v>
      </c>
      <c r="F3102" t="s">
        <v>14</v>
      </c>
      <c r="G3102" t="s">
        <v>15</v>
      </c>
      <c r="H3102" t="s">
        <v>25</v>
      </c>
      <c r="I3102" t="s">
        <v>53</v>
      </c>
      <c r="J3102" t="s">
        <v>118</v>
      </c>
      <c r="K3102" s="1">
        <v>45405</v>
      </c>
      <c r="L3102">
        <v>30</v>
      </c>
      <c r="M3102">
        <v>1</v>
      </c>
      <c r="N3102" t="s">
        <v>538</v>
      </c>
      <c r="O3102" t="s">
        <v>537</v>
      </c>
      <c r="P3102" t="s">
        <v>627</v>
      </c>
    </row>
    <row r="3103" spans="1:16" x14ac:dyDescent="0.25">
      <c r="A3103" t="s">
        <v>110</v>
      </c>
      <c r="B3103" t="s">
        <v>12</v>
      </c>
      <c r="C3103" t="s">
        <v>13</v>
      </c>
      <c r="E3103" t="s">
        <v>14</v>
      </c>
      <c r="F3103" t="s">
        <v>14</v>
      </c>
      <c r="G3103" t="s">
        <v>15</v>
      </c>
      <c r="H3103" t="s">
        <v>25</v>
      </c>
      <c r="I3103" t="s">
        <v>53</v>
      </c>
      <c r="J3103" t="s">
        <v>118</v>
      </c>
      <c r="K3103" s="1">
        <v>45408</v>
      </c>
      <c r="L3103">
        <v>10.001999999999899</v>
      </c>
      <c r="M3103">
        <v>1</v>
      </c>
      <c r="N3103" t="s">
        <v>538</v>
      </c>
      <c r="O3103" t="s">
        <v>537</v>
      </c>
      <c r="P3103" t="s">
        <v>627</v>
      </c>
    </row>
    <row r="3104" spans="1:16" x14ac:dyDescent="0.25">
      <c r="A3104" t="s">
        <v>110</v>
      </c>
      <c r="B3104" t="s">
        <v>12</v>
      </c>
      <c r="C3104" t="s">
        <v>13</v>
      </c>
      <c r="E3104" t="s">
        <v>14</v>
      </c>
      <c r="F3104" t="s">
        <v>14</v>
      </c>
      <c r="G3104" t="s">
        <v>15</v>
      </c>
      <c r="H3104" t="s">
        <v>25</v>
      </c>
      <c r="I3104" t="s">
        <v>53</v>
      </c>
      <c r="J3104" t="s">
        <v>118</v>
      </c>
      <c r="K3104" s="1">
        <v>45415</v>
      </c>
      <c r="L3104">
        <v>30</v>
      </c>
      <c r="M3104">
        <v>2</v>
      </c>
      <c r="N3104" t="s">
        <v>538</v>
      </c>
      <c r="O3104" t="s">
        <v>537</v>
      </c>
      <c r="P3104" t="s">
        <v>627</v>
      </c>
    </row>
    <row r="3105" spans="1:16" x14ac:dyDescent="0.25">
      <c r="A3105" t="s">
        <v>110</v>
      </c>
      <c r="B3105" t="s">
        <v>12</v>
      </c>
      <c r="C3105" t="s">
        <v>13</v>
      </c>
      <c r="E3105" t="s">
        <v>14</v>
      </c>
      <c r="F3105" t="s">
        <v>14</v>
      </c>
      <c r="G3105" t="s">
        <v>15</v>
      </c>
      <c r="H3105" t="s">
        <v>25</v>
      </c>
      <c r="I3105" t="s">
        <v>53</v>
      </c>
      <c r="J3105" t="s">
        <v>118</v>
      </c>
      <c r="K3105" s="1">
        <v>45418</v>
      </c>
      <c r="L3105">
        <v>30</v>
      </c>
      <c r="M3105">
        <v>3</v>
      </c>
      <c r="N3105" t="s">
        <v>538</v>
      </c>
      <c r="O3105" t="s">
        <v>537</v>
      </c>
      <c r="P3105" t="s">
        <v>627</v>
      </c>
    </row>
    <row r="3106" spans="1:16" x14ac:dyDescent="0.25">
      <c r="A3106" t="s">
        <v>110</v>
      </c>
      <c r="B3106" t="s">
        <v>12</v>
      </c>
      <c r="C3106" t="s">
        <v>13</v>
      </c>
      <c r="E3106" t="s">
        <v>14</v>
      </c>
      <c r="F3106" t="s">
        <v>14</v>
      </c>
      <c r="G3106" t="s">
        <v>15</v>
      </c>
      <c r="H3106" t="s">
        <v>25</v>
      </c>
      <c r="I3106" t="s">
        <v>93</v>
      </c>
      <c r="J3106" t="s">
        <v>118</v>
      </c>
      <c r="K3106" s="1">
        <v>45421</v>
      </c>
      <c r="L3106">
        <v>30</v>
      </c>
      <c r="M3106">
        <v>3</v>
      </c>
      <c r="N3106" t="s">
        <v>538</v>
      </c>
      <c r="O3106" t="s">
        <v>537</v>
      </c>
      <c r="P3106" t="s">
        <v>627</v>
      </c>
    </row>
    <row r="3107" spans="1:16" x14ac:dyDescent="0.25">
      <c r="A3107" t="s">
        <v>110</v>
      </c>
      <c r="B3107" t="s">
        <v>12</v>
      </c>
      <c r="C3107" t="s">
        <v>13</v>
      </c>
      <c r="E3107" t="s">
        <v>14</v>
      </c>
      <c r="F3107" t="s">
        <v>14</v>
      </c>
      <c r="G3107" t="s">
        <v>15</v>
      </c>
      <c r="H3107" t="s">
        <v>25</v>
      </c>
      <c r="I3107" t="s">
        <v>93</v>
      </c>
      <c r="J3107" t="s">
        <v>118</v>
      </c>
      <c r="K3107" s="1">
        <v>45425</v>
      </c>
      <c r="L3107">
        <v>30</v>
      </c>
      <c r="M3107">
        <v>4</v>
      </c>
      <c r="N3107" t="s">
        <v>538</v>
      </c>
      <c r="O3107" t="s">
        <v>537</v>
      </c>
      <c r="P3107" t="s">
        <v>627</v>
      </c>
    </row>
    <row r="3108" spans="1:16" x14ac:dyDescent="0.25">
      <c r="A3108" t="s">
        <v>110</v>
      </c>
      <c r="B3108" t="s">
        <v>12</v>
      </c>
      <c r="C3108" t="s">
        <v>13</v>
      </c>
      <c r="E3108" t="s">
        <v>14</v>
      </c>
      <c r="F3108" t="s">
        <v>14</v>
      </c>
      <c r="G3108" t="s">
        <v>15</v>
      </c>
      <c r="H3108" t="s">
        <v>25</v>
      </c>
      <c r="I3108" t="s">
        <v>93</v>
      </c>
      <c r="J3108" t="s">
        <v>118</v>
      </c>
      <c r="K3108" s="1">
        <v>45426</v>
      </c>
      <c r="L3108">
        <v>10.001999999999899</v>
      </c>
      <c r="M3108">
        <v>4</v>
      </c>
      <c r="N3108" t="s">
        <v>538</v>
      </c>
      <c r="O3108" t="s">
        <v>537</v>
      </c>
      <c r="P3108" t="s">
        <v>627</v>
      </c>
    </row>
    <row r="3109" spans="1:16" x14ac:dyDescent="0.25">
      <c r="A3109" t="s">
        <v>106</v>
      </c>
      <c r="B3109" t="s">
        <v>12</v>
      </c>
      <c r="C3109" t="s">
        <v>64</v>
      </c>
      <c r="E3109" t="s">
        <v>65</v>
      </c>
      <c r="F3109" t="s">
        <v>65</v>
      </c>
      <c r="G3109" t="s">
        <v>15</v>
      </c>
      <c r="H3109" t="s">
        <v>524</v>
      </c>
      <c r="I3109" t="s">
        <v>16</v>
      </c>
      <c r="J3109" t="s">
        <v>117</v>
      </c>
      <c r="K3109" s="1">
        <v>45408</v>
      </c>
      <c r="L3109">
        <v>10.001999999999899</v>
      </c>
      <c r="M3109">
        <v>1</v>
      </c>
      <c r="N3109" t="s">
        <v>538</v>
      </c>
      <c r="O3109" t="s">
        <v>537</v>
      </c>
      <c r="P3109" t="s">
        <v>636</v>
      </c>
    </row>
    <row r="3110" spans="1:16" x14ac:dyDescent="0.25">
      <c r="A3110" t="s">
        <v>106</v>
      </c>
      <c r="B3110" t="s">
        <v>12</v>
      </c>
      <c r="C3110" t="s">
        <v>64</v>
      </c>
      <c r="E3110" t="s">
        <v>65</v>
      </c>
      <c r="F3110" t="s">
        <v>65</v>
      </c>
      <c r="G3110" t="s">
        <v>15</v>
      </c>
      <c r="H3110" t="s">
        <v>524</v>
      </c>
      <c r="I3110" t="s">
        <v>16</v>
      </c>
      <c r="J3110" t="s">
        <v>117</v>
      </c>
      <c r="K3110" s="1">
        <v>45411</v>
      </c>
      <c r="L3110">
        <v>30</v>
      </c>
      <c r="M3110">
        <v>2</v>
      </c>
      <c r="N3110" t="s">
        <v>538</v>
      </c>
      <c r="O3110" t="s">
        <v>537</v>
      </c>
      <c r="P3110" t="s">
        <v>636</v>
      </c>
    </row>
    <row r="3111" spans="1:16" x14ac:dyDescent="0.25">
      <c r="A3111" t="s">
        <v>106</v>
      </c>
      <c r="B3111" t="s">
        <v>12</v>
      </c>
      <c r="C3111" t="s">
        <v>64</v>
      </c>
      <c r="E3111" t="s">
        <v>65</v>
      </c>
      <c r="F3111" t="s">
        <v>65</v>
      </c>
      <c r="G3111" t="s">
        <v>15</v>
      </c>
      <c r="H3111" t="s">
        <v>524</v>
      </c>
      <c r="I3111" t="s">
        <v>16</v>
      </c>
      <c r="J3111" t="s">
        <v>117</v>
      </c>
      <c r="K3111" s="1">
        <v>45412</v>
      </c>
      <c r="L3111">
        <v>10.001999999999899</v>
      </c>
      <c r="M3111">
        <v>2</v>
      </c>
      <c r="N3111" t="s">
        <v>538</v>
      </c>
      <c r="O3111" t="s">
        <v>537</v>
      </c>
      <c r="P3111" t="s">
        <v>636</v>
      </c>
    </row>
    <row r="3112" spans="1:16" x14ac:dyDescent="0.25">
      <c r="A3112" t="s">
        <v>106</v>
      </c>
      <c r="B3112" t="s">
        <v>12</v>
      </c>
      <c r="C3112" t="s">
        <v>64</v>
      </c>
      <c r="E3112" t="s">
        <v>65</v>
      </c>
      <c r="F3112" t="s">
        <v>65</v>
      </c>
      <c r="G3112" t="s">
        <v>15</v>
      </c>
      <c r="H3112" t="s">
        <v>524</v>
      </c>
      <c r="I3112" t="s">
        <v>16</v>
      </c>
      <c r="J3112" t="s">
        <v>117</v>
      </c>
      <c r="K3112" s="1">
        <v>45413</v>
      </c>
      <c r="L3112">
        <v>10.001999999999899</v>
      </c>
      <c r="M3112">
        <v>2</v>
      </c>
      <c r="N3112" t="s">
        <v>538</v>
      </c>
      <c r="O3112" t="s">
        <v>537</v>
      </c>
      <c r="P3112" t="s">
        <v>636</v>
      </c>
    </row>
    <row r="3113" spans="1:16" x14ac:dyDescent="0.25">
      <c r="A3113" t="s">
        <v>106</v>
      </c>
      <c r="B3113" t="s">
        <v>12</v>
      </c>
      <c r="C3113" t="s">
        <v>64</v>
      </c>
      <c r="E3113" t="s">
        <v>65</v>
      </c>
      <c r="F3113" t="s">
        <v>65</v>
      </c>
      <c r="G3113" t="s">
        <v>15</v>
      </c>
      <c r="H3113" t="s">
        <v>524</v>
      </c>
      <c r="I3113" t="s">
        <v>16</v>
      </c>
      <c r="J3113" t="s">
        <v>117</v>
      </c>
      <c r="K3113" s="1">
        <v>45414</v>
      </c>
      <c r="L3113">
        <v>30</v>
      </c>
      <c r="M3113">
        <v>2</v>
      </c>
      <c r="N3113" t="s">
        <v>538</v>
      </c>
      <c r="O3113" t="s">
        <v>537</v>
      </c>
      <c r="P3113" t="s">
        <v>636</v>
      </c>
    </row>
    <row r="3114" spans="1:16" x14ac:dyDescent="0.25">
      <c r="A3114" t="s">
        <v>106</v>
      </c>
      <c r="B3114" t="s">
        <v>12</v>
      </c>
      <c r="C3114" t="s">
        <v>64</v>
      </c>
      <c r="E3114" t="s">
        <v>65</v>
      </c>
      <c r="F3114" t="s">
        <v>65</v>
      </c>
      <c r="G3114" t="s">
        <v>15</v>
      </c>
      <c r="H3114" t="s">
        <v>524</v>
      </c>
      <c r="I3114" t="s">
        <v>16</v>
      </c>
      <c r="J3114" t="s">
        <v>117</v>
      </c>
      <c r="K3114" s="1">
        <v>45418</v>
      </c>
      <c r="L3114">
        <v>10.001999999999899</v>
      </c>
      <c r="M3114">
        <v>3</v>
      </c>
      <c r="N3114" t="s">
        <v>538</v>
      </c>
      <c r="O3114" t="s">
        <v>537</v>
      </c>
      <c r="P3114" t="s">
        <v>636</v>
      </c>
    </row>
    <row r="3115" spans="1:16" x14ac:dyDescent="0.25">
      <c r="A3115" t="s">
        <v>106</v>
      </c>
      <c r="B3115" t="s">
        <v>12</v>
      </c>
      <c r="C3115" t="s">
        <v>64</v>
      </c>
      <c r="E3115" t="s">
        <v>65</v>
      </c>
      <c r="F3115" t="s">
        <v>65</v>
      </c>
      <c r="G3115" t="s">
        <v>15</v>
      </c>
      <c r="H3115" t="s">
        <v>524</v>
      </c>
      <c r="I3115" t="s">
        <v>16</v>
      </c>
      <c r="J3115" t="s">
        <v>117</v>
      </c>
      <c r="K3115" s="1">
        <v>45419</v>
      </c>
      <c r="L3115">
        <v>10.001999999999899</v>
      </c>
      <c r="M3115">
        <v>3</v>
      </c>
      <c r="N3115" t="s">
        <v>538</v>
      </c>
      <c r="O3115" t="s">
        <v>537</v>
      </c>
      <c r="P3115" t="s">
        <v>636</v>
      </c>
    </row>
    <row r="3116" spans="1:16" x14ac:dyDescent="0.25">
      <c r="A3116" t="s">
        <v>106</v>
      </c>
      <c r="B3116" t="s">
        <v>12</v>
      </c>
      <c r="C3116" t="s">
        <v>64</v>
      </c>
      <c r="E3116" t="s">
        <v>65</v>
      </c>
      <c r="F3116" t="s">
        <v>65</v>
      </c>
      <c r="G3116" t="s">
        <v>15</v>
      </c>
      <c r="H3116" t="s">
        <v>524</v>
      </c>
      <c r="I3116" t="s">
        <v>16</v>
      </c>
      <c r="J3116" t="s">
        <v>117</v>
      </c>
      <c r="K3116" s="1">
        <v>45420</v>
      </c>
      <c r="L3116">
        <v>30</v>
      </c>
      <c r="M3116">
        <v>3</v>
      </c>
      <c r="N3116" t="s">
        <v>538</v>
      </c>
      <c r="O3116" t="s">
        <v>537</v>
      </c>
      <c r="P3116" t="s">
        <v>636</v>
      </c>
    </row>
    <row r="3117" spans="1:16" x14ac:dyDescent="0.25">
      <c r="A3117" t="s">
        <v>106</v>
      </c>
      <c r="B3117" t="s">
        <v>12</v>
      </c>
      <c r="C3117" t="s">
        <v>64</v>
      </c>
      <c r="E3117" t="s">
        <v>65</v>
      </c>
      <c r="F3117" t="s">
        <v>65</v>
      </c>
      <c r="G3117" t="s">
        <v>15</v>
      </c>
      <c r="H3117" t="s">
        <v>524</v>
      </c>
      <c r="I3117" t="s">
        <v>16</v>
      </c>
      <c r="J3117" t="s">
        <v>117</v>
      </c>
      <c r="K3117" s="1">
        <v>45421</v>
      </c>
      <c r="L3117">
        <v>30</v>
      </c>
      <c r="M3117">
        <v>3</v>
      </c>
      <c r="N3117" t="s">
        <v>538</v>
      </c>
      <c r="O3117" t="s">
        <v>537</v>
      </c>
      <c r="P3117" t="s">
        <v>636</v>
      </c>
    </row>
    <row r="3118" spans="1:16" x14ac:dyDescent="0.25">
      <c r="A3118" t="s">
        <v>106</v>
      </c>
      <c r="B3118" t="s">
        <v>12</v>
      </c>
      <c r="C3118" t="s">
        <v>64</v>
      </c>
      <c r="E3118" t="s">
        <v>65</v>
      </c>
      <c r="F3118" t="s">
        <v>65</v>
      </c>
      <c r="G3118" t="s">
        <v>15</v>
      </c>
      <c r="H3118" t="s">
        <v>524</v>
      </c>
      <c r="I3118" t="s">
        <v>16</v>
      </c>
      <c r="J3118" t="s">
        <v>117</v>
      </c>
      <c r="K3118" s="1">
        <v>45422</v>
      </c>
      <c r="L3118">
        <v>30</v>
      </c>
      <c r="M3118">
        <v>3</v>
      </c>
      <c r="N3118" t="s">
        <v>538</v>
      </c>
      <c r="O3118" t="s">
        <v>537</v>
      </c>
      <c r="P3118" t="s">
        <v>636</v>
      </c>
    </row>
    <row r="3119" spans="1:16" x14ac:dyDescent="0.25">
      <c r="A3119" t="s">
        <v>106</v>
      </c>
      <c r="B3119" t="s">
        <v>12</v>
      </c>
      <c r="C3119" t="s">
        <v>64</v>
      </c>
      <c r="E3119" t="s">
        <v>65</v>
      </c>
      <c r="F3119" t="s">
        <v>65</v>
      </c>
      <c r="G3119" t="s">
        <v>15</v>
      </c>
      <c r="H3119" t="s">
        <v>524</v>
      </c>
      <c r="I3119" t="s">
        <v>16</v>
      </c>
      <c r="J3119" t="s">
        <v>117</v>
      </c>
      <c r="K3119" s="1">
        <v>45425</v>
      </c>
      <c r="L3119">
        <v>30</v>
      </c>
      <c r="M3119">
        <v>4</v>
      </c>
      <c r="N3119" t="s">
        <v>538</v>
      </c>
      <c r="O3119" t="s">
        <v>537</v>
      </c>
      <c r="P3119" t="s">
        <v>636</v>
      </c>
    </row>
    <row r="3120" spans="1:16" x14ac:dyDescent="0.25">
      <c r="A3120" t="s">
        <v>106</v>
      </c>
      <c r="B3120" t="s">
        <v>12</v>
      </c>
      <c r="C3120" t="s">
        <v>64</v>
      </c>
      <c r="E3120" t="s">
        <v>65</v>
      </c>
      <c r="F3120" t="s">
        <v>65</v>
      </c>
      <c r="G3120" t="s">
        <v>15</v>
      </c>
      <c r="H3120" t="s">
        <v>524</v>
      </c>
      <c r="I3120" t="s">
        <v>16</v>
      </c>
      <c r="J3120" t="s">
        <v>117</v>
      </c>
      <c r="K3120" s="1">
        <v>45427</v>
      </c>
      <c r="L3120">
        <v>10.001999999999899</v>
      </c>
      <c r="M3120">
        <v>4</v>
      </c>
      <c r="N3120" t="s">
        <v>538</v>
      </c>
      <c r="O3120" t="s">
        <v>537</v>
      </c>
      <c r="P3120" t="s">
        <v>636</v>
      </c>
    </row>
    <row r="3121" spans="1:16" x14ac:dyDescent="0.25">
      <c r="A3121" t="s">
        <v>106</v>
      </c>
      <c r="B3121" t="s">
        <v>12</v>
      </c>
      <c r="C3121" t="s">
        <v>64</v>
      </c>
      <c r="E3121" t="s">
        <v>65</v>
      </c>
      <c r="F3121" t="s">
        <v>65</v>
      </c>
      <c r="G3121" t="s">
        <v>15</v>
      </c>
      <c r="H3121" t="s">
        <v>524</v>
      </c>
      <c r="I3121" t="s">
        <v>16</v>
      </c>
      <c r="J3121" t="s">
        <v>117</v>
      </c>
      <c r="K3121" s="1">
        <v>45429</v>
      </c>
      <c r="L3121">
        <v>10.001999999999899</v>
      </c>
      <c r="M3121">
        <v>4</v>
      </c>
      <c r="N3121" t="s">
        <v>538</v>
      </c>
      <c r="O3121" t="s">
        <v>537</v>
      </c>
      <c r="P3121" t="s">
        <v>636</v>
      </c>
    </row>
    <row r="3122" spans="1:16" x14ac:dyDescent="0.25">
      <c r="A3122" t="s">
        <v>106</v>
      </c>
      <c r="B3122" t="s">
        <v>12</v>
      </c>
      <c r="C3122" t="s">
        <v>64</v>
      </c>
      <c r="E3122" t="s">
        <v>65</v>
      </c>
      <c r="F3122" t="s">
        <v>65</v>
      </c>
      <c r="G3122" t="s">
        <v>15</v>
      </c>
      <c r="H3122" t="s">
        <v>524</v>
      </c>
      <c r="I3122" t="s">
        <v>17</v>
      </c>
      <c r="J3122" t="s">
        <v>117</v>
      </c>
      <c r="K3122" s="1">
        <v>45404</v>
      </c>
      <c r="L3122">
        <v>10.001999999999899</v>
      </c>
      <c r="M3122">
        <v>1</v>
      </c>
      <c r="N3122" t="s">
        <v>538</v>
      </c>
      <c r="O3122" t="s">
        <v>537</v>
      </c>
      <c r="P3122" t="s">
        <v>636</v>
      </c>
    </row>
    <row r="3123" spans="1:16" x14ac:dyDescent="0.25">
      <c r="A3123" t="s">
        <v>106</v>
      </c>
      <c r="B3123" t="s">
        <v>12</v>
      </c>
      <c r="C3123" t="s">
        <v>64</v>
      </c>
      <c r="E3123" t="s">
        <v>65</v>
      </c>
      <c r="F3123" t="s">
        <v>65</v>
      </c>
      <c r="G3123" t="s">
        <v>15</v>
      </c>
      <c r="H3123" t="s">
        <v>524</v>
      </c>
      <c r="I3123" t="s">
        <v>17</v>
      </c>
      <c r="J3123" t="s">
        <v>117</v>
      </c>
      <c r="K3123" s="1">
        <v>45405</v>
      </c>
      <c r="L3123">
        <v>30</v>
      </c>
      <c r="M3123">
        <v>1</v>
      </c>
      <c r="N3123" t="s">
        <v>538</v>
      </c>
      <c r="O3123" t="s">
        <v>537</v>
      </c>
      <c r="P3123" t="s">
        <v>636</v>
      </c>
    </row>
    <row r="3124" spans="1:16" x14ac:dyDescent="0.25">
      <c r="A3124" t="s">
        <v>106</v>
      </c>
      <c r="B3124" t="s">
        <v>12</v>
      </c>
      <c r="C3124" t="s">
        <v>64</v>
      </c>
      <c r="E3124" t="s">
        <v>65</v>
      </c>
      <c r="F3124" t="s">
        <v>65</v>
      </c>
      <c r="G3124" t="s">
        <v>15</v>
      </c>
      <c r="H3124" t="s">
        <v>524</v>
      </c>
      <c r="I3124" t="s">
        <v>17</v>
      </c>
      <c r="J3124" t="s">
        <v>117</v>
      </c>
      <c r="K3124" s="1">
        <v>45411</v>
      </c>
      <c r="L3124">
        <v>10.001999999999899</v>
      </c>
      <c r="M3124">
        <v>2</v>
      </c>
      <c r="N3124" t="s">
        <v>538</v>
      </c>
      <c r="O3124" t="s">
        <v>537</v>
      </c>
      <c r="P3124" t="s">
        <v>636</v>
      </c>
    </row>
    <row r="3125" spans="1:16" x14ac:dyDescent="0.25">
      <c r="A3125" t="s">
        <v>106</v>
      </c>
      <c r="B3125" t="s">
        <v>12</v>
      </c>
      <c r="C3125" t="s">
        <v>64</v>
      </c>
      <c r="E3125" t="s">
        <v>65</v>
      </c>
      <c r="F3125" t="s">
        <v>65</v>
      </c>
      <c r="G3125" t="s">
        <v>15</v>
      </c>
      <c r="H3125" t="s">
        <v>524</v>
      </c>
      <c r="I3125" t="s">
        <v>17</v>
      </c>
      <c r="J3125" t="s">
        <v>117</v>
      </c>
      <c r="K3125" s="1">
        <v>45412</v>
      </c>
      <c r="L3125">
        <v>30</v>
      </c>
      <c r="M3125">
        <v>2</v>
      </c>
      <c r="N3125" t="s">
        <v>538</v>
      </c>
      <c r="O3125" t="s">
        <v>537</v>
      </c>
      <c r="P3125" t="s">
        <v>636</v>
      </c>
    </row>
    <row r="3126" spans="1:16" x14ac:dyDescent="0.25">
      <c r="A3126" t="s">
        <v>106</v>
      </c>
      <c r="B3126" t="s">
        <v>12</v>
      </c>
      <c r="C3126" t="s">
        <v>64</v>
      </c>
      <c r="E3126" t="s">
        <v>65</v>
      </c>
      <c r="F3126" t="s">
        <v>65</v>
      </c>
      <c r="G3126" t="s">
        <v>15</v>
      </c>
      <c r="H3126" t="s">
        <v>524</v>
      </c>
      <c r="I3126" t="s">
        <v>17</v>
      </c>
      <c r="J3126" t="s">
        <v>117</v>
      </c>
      <c r="K3126" s="1">
        <v>45413</v>
      </c>
      <c r="L3126">
        <v>10.001999999999899</v>
      </c>
      <c r="M3126">
        <v>2</v>
      </c>
      <c r="N3126" t="s">
        <v>538</v>
      </c>
      <c r="O3126" t="s">
        <v>537</v>
      </c>
      <c r="P3126" t="s">
        <v>636</v>
      </c>
    </row>
    <row r="3127" spans="1:16" x14ac:dyDescent="0.25">
      <c r="A3127" t="s">
        <v>106</v>
      </c>
      <c r="B3127" t="s">
        <v>12</v>
      </c>
      <c r="C3127" t="s">
        <v>64</v>
      </c>
      <c r="E3127" t="s">
        <v>65</v>
      </c>
      <c r="F3127" t="s">
        <v>65</v>
      </c>
      <c r="G3127" t="s">
        <v>15</v>
      </c>
      <c r="H3127" t="s">
        <v>524</v>
      </c>
      <c r="I3127" t="s">
        <v>17</v>
      </c>
      <c r="J3127" t="s">
        <v>117</v>
      </c>
      <c r="K3127" s="1">
        <v>45414</v>
      </c>
      <c r="L3127">
        <v>30</v>
      </c>
      <c r="M3127">
        <v>2</v>
      </c>
      <c r="N3127" t="s">
        <v>538</v>
      </c>
      <c r="O3127" t="s">
        <v>537</v>
      </c>
      <c r="P3127" t="s">
        <v>636</v>
      </c>
    </row>
    <row r="3128" spans="1:16" x14ac:dyDescent="0.25">
      <c r="A3128" t="s">
        <v>106</v>
      </c>
      <c r="B3128" t="s">
        <v>12</v>
      </c>
      <c r="C3128" t="s">
        <v>64</v>
      </c>
      <c r="E3128" t="s">
        <v>65</v>
      </c>
      <c r="F3128" t="s">
        <v>65</v>
      </c>
      <c r="G3128" t="s">
        <v>15</v>
      </c>
      <c r="H3128" t="s">
        <v>524</v>
      </c>
      <c r="I3128" t="s">
        <v>17</v>
      </c>
      <c r="J3128" t="s">
        <v>117</v>
      </c>
      <c r="K3128" s="1">
        <v>45418</v>
      </c>
      <c r="L3128">
        <v>10.001999999999899</v>
      </c>
      <c r="M3128">
        <v>3</v>
      </c>
      <c r="N3128" t="s">
        <v>538</v>
      </c>
      <c r="O3128" t="s">
        <v>537</v>
      </c>
      <c r="P3128" t="s">
        <v>636</v>
      </c>
    </row>
    <row r="3129" spans="1:16" x14ac:dyDescent="0.25">
      <c r="A3129" t="s">
        <v>106</v>
      </c>
      <c r="B3129" t="s">
        <v>12</v>
      </c>
      <c r="C3129" t="s">
        <v>64</v>
      </c>
      <c r="E3129" t="s">
        <v>65</v>
      </c>
      <c r="F3129" t="s">
        <v>65</v>
      </c>
      <c r="G3129" t="s">
        <v>15</v>
      </c>
      <c r="H3129" t="s">
        <v>524</v>
      </c>
      <c r="I3129" t="s">
        <v>17</v>
      </c>
      <c r="J3129" t="s">
        <v>117</v>
      </c>
      <c r="K3129" s="1">
        <v>45419</v>
      </c>
      <c r="L3129">
        <v>10.001999999999899</v>
      </c>
      <c r="M3129">
        <v>3</v>
      </c>
      <c r="N3129" t="s">
        <v>538</v>
      </c>
      <c r="O3129" t="s">
        <v>537</v>
      </c>
      <c r="P3129" t="s">
        <v>636</v>
      </c>
    </row>
    <row r="3130" spans="1:16" x14ac:dyDescent="0.25">
      <c r="A3130" t="s">
        <v>106</v>
      </c>
      <c r="B3130" t="s">
        <v>12</v>
      </c>
      <c r="C3130" t="s">
        <v>64</v>
      </c>
      <c r="E3130" t="s">
        <v>65</v>
      </c>
      <c r="F3130" t="s">
        <v>65</v>
      </c>
      <c r="G3130" t="s">
        <v>15</v>
      </c>
      <c r="H3130" t="s">
        <v>524</v>
      </c>
      <c r="I3130" t="s">
        <v>17</v>
      </c>
      <c r="J3130" t="s">
        <v>117</v>
      </c>
      <c r="K3130" s="1">
        <v>45420</v>
      </c>
      <c r="L3130">
        <v>30</v>
      </c>
      <c r="M3130">
        <v>3</v>
      </c>
      <c r="N3130" t="s">
        <v>538</v>
      </c>
      <c r="O3130" t="s">
        <v>537</v>
      </c>
      <c r="P3130" t="s">
        <v>636</v>
      </c>
    </row>
    <row r="3131" spans="1:16" x14ac:dyDescent="0.25">
      <c r="A3131" t="s">
        <v>106</v>
      </c>
      <c r="B3131" t="s">
        <v>12</v>
      </c>
      <c r="C3131" t="s">
        <v>64</v>
      </c>
      <c r="E3131" t="s">
        <v>65</v>
      </c>
      <c r="F3131" t="s">
        <v>65</v>
      </c>
      <c r="G3131" t="s">
        <v>15</v>
      </c>
      <c r="H3131" t="s">
        <v>524</v>
      </c>
      <c r="I3131" t="s">
        <v>17</v>
      </c>
      <c r="J3131" t="s">
        <v>117</v>
      </c>
      <c r="K3131" s="1">
        <v>45421</v>
      </c>
      <c r="L3131">
        <v>30</v>
      </c>
      <c r="M3131">
        <v>3</v>
      </c>
      <c r="N3131" t="s">
        <v>538</v>
      </c>
      <c r="O3131" t="s">
        <v>537</v>
      </c>
      <c r="P3131" t="s">
        <v>636</v>
      </c>
    </row>
    <row r="3132" spans="1:16" x14ac:dyDescent="0.25">
      <c r="A3132" t="s">
        <v>106</v>
      </c>
      <c r="B3132" t="s">
        <v>12</v>
      </c>
      <c r="C3132" t="s">
        <v>64</v>
      </c>
      <c r="E3132" t="s">
        <v>65</v>
      </c>
      <c r="F3132" t="s">
        <v>65</v>
      </c>
      <c r="G3132" t="s">
        <v>15</v>
      </c>
      <c r="H3132" t="s">
        <v>524</v>
      </c>
      <c r="I3132" t="s">
        <v>17</v>
      </c>
      <c r="J3132" t="s">
        <v>117</v>
      </c>
      <c r="K3132" s="1">
        <v>45422</v>
      </c>
      <c r="L3132">
        <v>30</v>
      </c>
      <c r="M3132">
        <v>3</v>
      </c>
      <c r="N3132" t="s">
        <v>538</v>
      </c>
      <c r="O3132" t="s">
        <v>537</v>
      </c>
      <c r="P3132" t="s">
        <v>636</v>
      </c>
    </row>
    <row r="3133" spans="1:16" x14ac:dyDescent="0.25">
      <c r="A3133" t="s">
        <v>106</v>
      </c>
      <c r="B3133" t="s">
        <v>12</v>
      </c>
      <c r="C3133" t="s">
        <v>64</v>
      </c>
      <c r="E3133" t="s">
        <v>65</v>
      </c>
      <c r="F3133" t="s">
        <v>65</v>
      </c>
      <c r="G3133" t="s">
        <v>15</v>
      </c>
      <c r="H3133" t="s">
        <v>524</v>
      </c>
      <c r="I3133" t="s">
        <v>17</v>
      </c>
      <c r="J3133" t="s">
        <v>117</v>
      </c>
      <c r="K3133" s="1">
        <v>45425</v>
      </c>
      <c r="L3133">
        <v>10.001999999999899</v>
      </c>
      <c r="M3133">
        <v>4</v>
      </c>
      <c r="N3133" t="s">
        <v>538</v>
      </c>
      <c r="O3133" t="s">
        <v>537</v>
      </c>
      <c r="P3133" t="s">
        <v>636</v>
      </c>
    </row>
    <row r="3134" spans="1:16" x14ac:dyDescent="0.25">
      <c r="A3134" t="s">
        <v>106</v>
      </c>
      <c r="B3134" t="s">
        <v>12</v>
      </c>
      <c r="C3134" t="s">
        <v>64</v>
      </c>
      <c r="E3134" t="s">
        <v>65</v>
      </c>
      <c r="F3134" t="s">
        <v>65</v>
      </c>
      <c r="G3134" t="s">
        <v>15</v>
      </c>
      <c r="H3134" t="s">
        <v>524</v>
      </c>
      <c r="I3134" t="s">
        <v>18</v>
      </c>
      <c r="J3134" t="s">
        <v>117</v>
      </c>
      <c r="K3134" s="1">
        <v>45411</v>
      </c>
      <c r="L3134">
        <v>10.001999999999899</v>
      </c>
      <c r="M3134">
        <v>2</v>
      </c>
      <c r="N3134" t="s">
        <v>538</v>
      </c>
      <c r="O3134" t="s">
        <v>537</v>
      </c>
      <c r="P3134" t="s">
        <v>636</v>
      </c>
    </row>
    <row r="3135" spans="1:16" x14ac:dyDescent="0.25">
      <c r="A3135" t="s">
        <v>106</v>
      </c>
      <c r="B3135" t="s">
        <v>12</v>
      </c>
      <c r="C3135" t="s">
        <v>64</v>
      </c>
      <c r="E3135" t="s">
        <v>65</v>
      </c>
      <c r="F3135" t="s">
        <v>65</v>
      </c>
      <c r="G3135" t="s">
        <v>15</v>
      </c>
      <c r="H3135" t="s">
        <v>524</v>
      </c>
      <c r="I3135" t="s">
        <v>18</v>
      </c>
      <c r="J3135" t="s">
        <v>117</v>
      </c>
      <c r="K3135" s="1">
        <v>45413</v>
      </c>
      <c r="L3135">
        <v>30</v>
      </c>
      <c r="M3135">
        <v>2</v>
      </c>
      <c r="N3135" t="s">
        <v>538</v>
      </c>
      <c r="O3135" t="s">
        <v>537</v>
      </c>
      <c r="P3135" t="s">
        <v>636</v>
      </c>
    </row>
    <row r="3136" spans="1:16" x14ac:dyDescent="0.25">
      <c r="A3136" t="s">
        <v>106</v>
      </c>
      <c r="B3136" t="s">
        <v>12</v>
      </c>
      <c r="C3136" t="s">
        <v>64</v>
      </c>
      <c r="E3136" t="s">
        <v>65</v>
      </c>
      <c r="F3136" t="s">
        <v>65</v>
      </c>
      <c r="G3136" t="s">
        <v>15</v>
      </c>
      <c r="H3136" t="s">
        <v>524</v>
      </c>
      <c r="I3136" t="s">
        <v>18</v>
      </c>
      <c r="J3136" t="s">
        <v>117</v>
      </c>
      <c r="K3136" s="1">
        <v>45415</v>
      </c>
      <c r="L3136">
        <v>10.001999999999899</v>
      </c>
      <c r="M3136">
        <v>2</v>
      </c>
      <c r="N3136" t="s">
        <v>538</v>
      </c>
      <c r="O3136" t="s">
        <v>537</v>
      </c>
      <c r="P3136" t="s">
        <v>636</v>
      </c>
    </row>
    <row r="3137" spans="1:16" x14ac:dyDescent="0.25">
      <c r="A3137" t="s">
        <v>106</v>
      </c>
      <c r="B3137" t="s">
        <v>12</v>
      </c>
      <c r="C3137" t="s">
        <v>64</v>
      </c>
      <c r="E3137" t="s">
        <v>65</v>
      </c>
      <c r="F3137" t="s">
        <v>65</v>
      </c>
      <c r="G3137" t="s">
        <v>15</v>
      </c>
      <c r="H3137" t="s">
        <v>524</v>
      </c>
      <c r="I3137" t="s">
        <v>18</v>
      </c>
      <c r="J3137" t="s">
        <v>117</v>
      </c>
      <c r="K3137" s="1">
        <v>45421</v>
      </c>
      <c r="L3137">
        <v>10.001999999999899</v>
      </c>
      <c r="M3137">
        <v>3</v>
      </c>
      <c r="N3137" t="s">
        <v>538</v>
      </c>
      <c r="O3137" t="s">
        <v>537</v>
      </c>
      <c r="P3137" t="s">
        <v>636</v>
      </c>
    </row>
    <row r="3138" spans="1:16" x14ac:dyDescent="0.25">
      <c r="A3138" t="s">
        <v>106</v>
      </c>
      <c r="B3138" t="s">
        <v>12</v>
      </c>
      <c r="C3138" t="s">
        <v>64</v>
      </c>
      <c r="E3138" t="s">
        <v>65</v>
      </c>
      <c r="F3138" t="s">
        <v>65</v>
      </c>
      <c r="G3138" t="s">
        <v>15</v>
      </c>
      <c r="H3138" t="s">
        <v>524</v>
      </c>
      <c r="I3138" t="s">
        <v>18</v>
      </c>
      <c r="J3138" t="s">
        <v>117</v>
      </c>
      <c r="K3138" s="1">
        <v>45422</v>
      </c>
      <c r="L3138">
        <v>10.001999999999899</v>
      </c>
      <c r="M3138">
        <v>3</v>
      </c>
      <c r="N3138" t="s">
        <v>538</v>
      </c>
      <c r="O3138" t="s">
        <v>537</v>
      </c>
      <c r="P3138" t="s">
        <v>636</v>
      </c>
    </row>
    <row r="3139" spans="1:16" x14ac:dyDescent="0.25">
      <c r="A3139" t="s">
        <v>106</v>
      </c>
      <c r="B3139" t="s">
        <v>12</v>
      </c>
      <c r="C3139" t="s">
        <v>64</v>
      </c>
      <c r="E3139" t="s">
        <v>65</v>
      </c>
      <c r="F3139" t="s">
        <v>65</v>
      </c>
      <c r="G3139" t="s">
        <v>15</v>
      </c>
      <c r="H3139" t="s">
        <v>524</v>
      </c>
      <c r="I3139" t="s">
        <v>18</v>
      </c>
      <c r="J3139" t="s">
        <v>117</v>
      </c>
      <c r="K3139" s="1">
        <v>45427</v>
      </c>
      <c r="L3139">
        <v>10.001999999999899</v>
      </c>
      <c r="M3139">
        <v>4</v>
      </c>
      <c r="N3139" t="s">
        <v>538</v>
      </c>
      <c r="O3139" t="s">
        <v>537</v>
      </c>
      <c r="P3139" t="s">
        <v>636</v>
      </c>
    </row>
    <row r="3140" spans="1:16" x14ac:dyDescent="0.25">
      <c r="A3140" t="s">
        <v>106</v>
      </c>
      <c r="B3140" t="s">
        <v>12</v>
      </c>
      <c r="C3140" t="s">
        <v>64</v>
      </c>
      <c r="E3140" t="s">
        <v>65</v>
      </c>
      <c r="F3140" t="s">
        <v>65</v>
      </c>
      <c r="G3140" t="s">
        <v>15</v>
      </c>
      <c r="H3140" t="s">
        <v>524</v>
      </c>
      <c r="I3140" t="s">
        <v>19</v>
      </c>
      <c r="J3140" t="s">
        <v>117</v>
      </c>
      <c r="K3140" s="1">
        <v>45406</v>
      </c>
      <c r="L3140">
        <v>10.001999999999899</v>
      </c>
      <c r="M3140">
        <v>1</v>
      </c>
      <c r="N3140" t="s">
        <v>538</v>
      </c>
      <c r="O3140" t="s">
        <v>537</v>
      </c>
      <c r="P3140" t="s">
        <v>636</v>
      </c>
    </row>
    <row r="3141" spans="1:16" x14ac:dyDescent="0.25">
      <c r="A3141" t="s">
        <v>106</v>
      </c>
      <c r="B3141" t="s">
        <v>12</v>
      </c>
      <c r="C3141" t="s">
        <v>64</v>
      </c>
      <c r="E3141" t="s">
        <v>65</v>
      </c>
      <c r="F3141" t="s">
        <v>65</v>
      </c>
      <c r="G3141" t="s">
        <v>15</v>
      </c>
      <c r="H3141" t="s">
        <v>524</v>
      </c>
      <c r="I3141" t="s">
        <v>19</v>
      </c>
      <c r="J3141" t="s">
        <v>117</v>
      </c>
      <c r="K3141" s="1">
        <v>45408</v>
      </c>
      <c r="L3141">
        <v>10.001999999999899</v>
      </c>
      <c r="M3141">
        <v>1</v>
      </c>
      <c r="N3141" t="s">
        <v>538</v>
      </c>
      <c r="O3141" t="s">
        <v>537</v>
      </c>
      <c r="P3141" t="s">
        <v>636</v>
      </c>
    </row>
    <row r="3142" spans="1:16" x14ac:dyDescent="0.25">
      <c r="A3142" t="s">
        <v>106</v>
      </c>
      <c r="B3142" t="s">
        <v>12</v>
      </c>
      <c r="C3142" t="s">
        <v>64</v>
      </c>
      <c r="E3142" t="s">
        <v>65</v>
      </c>
      <c r="F3142" t="s">
        <v>65</v>
      </c>
      <c r="G3142" t="s">
        <v>15</v>
      </c>
      <c r="H3142" t="s">
        <v>524</v>
      </c>
      <c r="I3142" t="s">
        <v>19</v>
      </c>
      <c r="J3142" t="s">
        <v>117</v>
      </c>
      <c r="K3142" s="1">
        <v>45411</v>
      </c>
      <c r="L3142">
        <v>10.001999999999899</v>
      </c>
      <c r="M3142">
        <v>2</v>
      </c>
      <c r="N3142" t="s">
        <v>538</v>
      </c>
      <c r="O3142" t="s">
        <v>537</v>
      </c>
      <c r="P3142" t="s">
        <v>636</v>
      </c>
    </row>
    <row r="3143" spans="1:16" x14ac:dyDescent="0.25">
      <c r="A3143" t="s">
        <v>106</v>
      </c>
      <c r="B3143" t="s">
        <v>12</v>
      </c>
      <c r="C3143" t="s">
        <v>64</v>
      </c>
      <c r="E3143" t="s">
        <v>65</v>
      </c>
      <c r="F3143" t="s">
        <v>65</v>
      </c>
      <c r="G3143" t="s">
        <v>15</v>
      </c>
      <c r="H3143" t="s">
        <v>524</v>
      </c>
      <c r="I3143" t="s">
        <v>19</v>
      </c>
      <c r="J3143" t="s">
        <v>117</v>
      </c>
      <c r="K3143" s="1">
        <v>45415</v>
      </c>
      <c r="L3143">
        <v>10.001999999999899</v>
      </c>
      <c r="M3143">
        <v>2</v>
      </c>
      <c r="N3143" t="s">
        <v>538</v>
      </c>
      <c r="O3143" t="s">
        <v>537</v>
      </c>
      <c r="P3143" t="s">
        <v>636</v>
      </c>
    </row>
    <row r="3144" spans="1:16" x14ac:dyDescent="0.25">
      <c r="A3144" t="s">
        <v>106</v>
      </c>
      <c r="B3144" t="s">
        <v>12</v>
      </c>
      <c r="C3144" t="s">
        <v>64</v>
      </c>
      <c r="E3144" t="s">
        <v>65</v>
      </c>
      <c r="F3144" t="s">
        <v>65</v>
      </c>
      <c r="G3144" t="s">
        <v>15</v>
      </c>
      <c r="H3144" t="s">
        <v>524</v>
      </c>
      <c r="I3144" t="s">
        <v>19</v>
      </c>
      <c r="J3144" t="s">
        <v>117</v>
      </c>
      <c r="K3144" s="1">
        <v>45422</v>
      </c>
      <c r="L3144">
        <v>10.001999999999899</v>
      </c>
      <c r="M3144">
        <v>3</v>
      </c>
      <c r="N3144" t="s">
        <v>538</v>
      </c>
      <c r="O3144" t="s">
        <v>537</v>
      </c>
      <c r="P3144" t="s">
        <v>636</v>
      </c>
    </row>
    <row r="3145" spans="1:16" x14ac:dyDescent="0.25">
      <c r="A3145" t="s">
        <v>106</v>
      </c>
      <c r="B3145" t="s">
        <v>12</v>
      </c>
      <c r="C3145" t="s">
        <v>64</v>
      </c>
      <c r="E3145" t="s">
        <v>65</v>
      </c>
      <c r="F3145" t="s">
        <v>65</v>
      </c>
      <c r="G3145" t="s">
        <v>15</v>
      </c>
      <c r="H3145" t="s">
        <v>25</v>
      </c>
      <c r="I3145" t="s">
        <v>56</v>
      </c>
      <c r="J3145" t="s">
        <v>117</v>
      </c>
      <c r="K3145" s="1">
        <v>45405</v>
      </c>
      <c r="L3145">
        <v>10.001999999999899</v>
      </c>
      <c r="M3145">
        <v>1</v>
      </c>
      <c r="N3145" t="s">
        <v>538</v>
      </c>
      <c r="O3145" t="s">
        <v>537</v>
      </c>
      <c r="P3145" t="s">
        <v>636</v>
      </c>
    </row>
    <row r="3146" spans="1:16" x14ac:dyDescent="0.25">
      <c r="A3146" t="s">
        <v>106</v>
      </c>
      <c r="B3146" t="s">
        <v>12</v>
      </c>
      <c r="C3146" t="s">
        <v>64</v>
      </c>
      <c r="E3146" t="s">
        <v>65</v>
      </c>
      <c r="F3146" t="s">
        <v>65</v>
      </c>
      <c r="G3146" t="s">
        <v>15</v>
      </c>
      <c r="H3146" t="s">
        <v>25</v>
      </c>
      <c r="I3146" t="s">
        <v>56</v>
      </c>
      <c r="J3146" t="s">
        <v>117</v>
      </c>
      <c r="K3146" s="1">
        <v>45406</v>
      </c>
      <c r="L3146">
        <v>10.001999999999899</v>
      </c>
      <c r="M3146">
        <v>1</v>
      </c>
      <c r="N3146" t="s">
        <v>538</v>
      </c>
      <c r="O3146" t="s">
        <v>537</v>
      </c>
      <c r="P3146" t="s">
        <v>636</v>
      </c>
    </row>
    <row r="3147" spans="1:16" x14ac:dyDescent="0.25">
      <c r="A3147" t="s">
        <v>106</v>
      </c>
      <c r="B3147" t="s">
        <v>12</v>
      </c>
      <c r="C3147" t="s">
        <v>64</v>
      </c>
      <c r="E3147" t="s">
        <v>65</v>
      </c>
      <c r="F3147" t="s">
        <v>65</v>
      </c>
      <c r="G3147" t="s">
        <v>15</v>
      </c>
      <c r="H3147" t="s">
        <v>25</v>
      </c>
      <c r="I3147" t="s">
        <v>56</v>
      </c>
      <c r="J3147" t="s">
        <v>117</v>
      </c>
      <c r="K3147" s="1">
        <v>45408</v>
      </c>
      <c r="L3147">
        <v>10.001999999999899</v>
      </c>
      <c r="M3147">
        <v>1</v>
      </c>
      <c r="N3147" t="s">
        <v>538</v>
      </c>
      <c r="O3147" t="s">
        <v>537</v>
      </c>
      <c r="P3147" t="s">
        <v>636</v>
      </c>
    </row>
    <row r="3148" spans="1:16" x14ac:dyDescent="0.25">
      <c r="A3148" t="s">
        <v>106</v>
      </c>
      <c r="B3148" t="s">
        <v>12</v>
      </c>
      <c r="C3148" t="s">
        <v>64</v>
      </c>
      <c r="E3148" t="s">
        <v>65</v>
      </c>
      <c r="F3148" t="s">
        <v>65</v>
      </c>
      <c r="G3148" t="s">
        <v>15</v>
      </c>
      <c r="H3148" t="s">
        <v>25</v>
      </c>
      <c r="I3148" t="s">
        <v>56</v>
      </c>
      <c r="J3148" t="s">
        <v>117</v>
      </c>
      <c r="K3148" s="1">
        <v>45411</v>
      </c>
      <c r="L3148">
        <v>10.001999999999899</v>
      </c>
      <c r="M3148">
        <v>2</v>
      </c>
      <c r="N3148" t="s">
        <v>538</v>
      </c>
      <c r="O3148" t="s">
        <v>537</v>
      </c>
      <c r="P3148" t="s">
        <v>636</v>
      </c>
    </row>
    <row r="3149" spans="1:16" x14ac:dyDescent="0.25">
      <c r="A3149" t="s">
        <v>106</v>
      </c>
      <c r="B3149" t="s">
        <v>12</v>
      </c>
      <c r="C3149" t="s">
        <v>64</v>
      </c>
      <c r="E3149" t="s">
        <v>65</v>
      </c>
      <c r="F3149" t="s">
        <v>65</v>
      </c>
      <c r="G3149" t="s">
        <v>15</v>
      </c>
      <c r="H3149" t="s">
        <v>25</v>
      </c>
      <c r="I3149" t="s">
        <v>56</v>
      </c>
      <c r="J3149" t="s">
        <v>117</v>
      </c>
      <c r="K3149" s="1">
        <v>45419</v>
      </c>
      <c r="L3149">
        <v>10.001999999999899</v>
      </c>
      <c r="M3149">
        <v>3</v>
      </c>
      <c r="N3149" t="s">
        <v>538</v>
      </c>
      <c r="O3149" t="s">
        <v>537</v>
      </c>
      <c r="P3149" t="s">
        <v>636</v>
      </c>
    </row>
    <row r="3150" spans="1:16" x14ac:dyDescent="0.25">
      <c r="A3150" t="s">
        <v>106</v>
      </c>
      <c r="B3150" t="s">
        <v>12</v>
      </c>
      <c r="C3150" t="s">
        <v>64</v>
      </c>
      <c r="E3150" t="s">
        <v>65</v>
      </c>
      <c r="F3150" t="s">
        <v>65</v>
      </c>
      <c r="G3150" t="s">
        <v>15</v>
      </c>
      <c r="H3150" t="s">
        <v>25</v>
      </c>
      <c r="I3150" t="s">
        <v>56</v>
      </c>
      <c r="J3150" t="s">
        <v>117</v>
      </c>
      <c r="K3150" s="1">
        <v>45425</v>
      </c>
      <c r="L3150">
        <v>10.001999999999899</v>
      </c>
      <c r="M3150">
        <v>4</v>
      </c>
      <c r="N3150" t="s">
        <v>538</v>
      </c>
      <c r="O3150" t="s">
        <v>537</v>
      </c>
      <c r="P3150" t="s">
        <v>636</v>
      </c>
    </row>
    <row r="3151" spans="1:16" x14ac:dyDescent="0.25">
      <c r="A3151" t="s">
        <v>106</v>
      </c>
      <c r="B3151" t="s">
        <v>12</v>
      </c>
      <c r="C3151" t="s">
        <v>64</v>
      </c>
      <c r="E3151" t="s">
        <v>65</v>
      </c>
      <c r="F3151" t="s">
        <v>65</v>
      </c>
      <c r="G3151" t="s">
        <v>15</v>
      </c>
      <c r="H3151" t="s">
        <v>25</v>
      </c>
      <c r="I3151" t="s">
        <v>21</v>
      </c>
      <c r="J3151" t="s">
        <v>117</v>
      </c>
      <c r="K3151" s="1">
        <v>45404</v>
      </c>
      <c r="L3151">
        <v>10.001999999999899</v>
      </c>
      <c r="M3151">
        <v>1</v>
      </c>
      <c r="N3151" t="s">
        <v>538</v>
      </c>
      <c r="O3151" t="s">
        <v>537</v>
      </c>
      <c r="P3151" t="s">
        <v>636</v>
      </c>
    </row>
    <row r="3152" spans="1:16" x14ac:dyDescent="0.25">
      <c r="A3152" t="s">
        <v>106</v>
      </c>
      <c r="B3152" t="s">
        <v>12</v>
      </c>
      <c r="C3152" t="s">
        <v>64</v>
      </c>
      <c r="E3152" t="s">
        <v>65</v>
      </c>
      <c r="F3152" t="s">
        <v>65</v>
      </c>
      <c r="G3152" t="s">
        <v>15</v>
      </c>
      <c r="H3152" t="s">
        <v>25</v>
      </c>
      <c r="I3152" t="s">
        <v>21</v>
      </c>
      <c r="J3152" t="s">
        <v>117</v>
      </c>
      <c r="K3152" s="1">
        <v>45405</v>
      </c>
      <c r="L3152">
        <v>10.001999999999899</v>
      </c>
      <c r="M3152">
        <v>1</v>
      </c>
      <c r="N3152" t="s">
        <v>538</v>
      </c>
      <c r="O3152" t="s">
        <v>537</v>
      </c>
      <c r="P3152" t="s">
        <v>636</v>
      </c>
    </row>
    <row r="3153" spans="1:16" x14ac:dyDescent="0.25">
      <c r="A3153" t="s">
        <v>106</v>
      </c>
      <c r="B3153" t="s">
        <v>12</v>
      </c>
      <c r="C3153" t="s">
        <v>64</v>
      </c>
      <c r="E3153" t="s">
        <v>65</v>
      </c>
      <c r="F3153" t="s">
        <v>65</v>
      </c>
      <c r="G3153" t="s">
        <v>15</v>
      </c>
      <c r="H3153" t="s">
        <v>25</v>
      </c>
      <c r="I3153" t="s">
        <v>21</v>
      </c>
      <c r="J3153" t="s">
        <v>117</v>
      </c>
      <c r="K3153" s="1">
        <v>45406</v>
      </c>
      <c r="L3153">
        <v>10.001999999999899</v>
      </c>
      <c r="M3153">
        <v>1</v>
      </c>
      <c r="N3153" t="s">
        <v>538</v>
      </c>
      <c r="O3153" t="s">
        <v>537</v>
      </c>
      <c r="P3153" t="s">
        <v>636</v>
      </c>
    </row>
    <row r="3154" spans="1:16" x14ac:dyDescent="0.25">
      <c r="A3154" t="s">
        <v>106</v>
      </c>
      <c r="B3154" t="s">
        <v>12</v>
      </c>
      <c r="C3154" t="s">
        <v>64</v>
      </c>
      <c r="E3154" t="s">
        <v>65</v>
      </c>
      <c r="F3154" t="s">
        <v>65</v>
      </c>
      <c r="G3154" t="s">
        <v>15</v>
      </c>
      <c r="H3154" t="s">
        <v>25</v>
      </c>
      <c r="I3154" t="s">
        <v>21</v>
      </c>
      <c r="J3154" t="s">
        <v>117</v>
      </c>
      <c r="K3154" s="1">
        <v>45407</v>
      </c>
      <c r="L3154">
        <v>10.001999999999899</v>
      </c>
      <c r="M3154">
        <v>1</v>
      </c>
      <c r="N3154" t="s">
        <v>538</v>
      </c>
      <c r="O3154" t="s">
        <v>537</v>
      </c>
      <c r="P3154" t="s">
        <v>636</v>
      </c>
    </row>
    <row r="3155" spans="1:16" x14ac:dyDescent="0.25">
      <c r="A3155" t="s">
        <v>106</v>
      </c>
      <c r="B3155" t="s">
        <v>12</v>
      </c>
      <c r="C3155" t="s">
        <v>64</v>
      </c>
      <c r="E3155" t="s">
        <v>65</v>
      </c>
      <c r="F3155" t="s">
        <v>65</v>
      </c>
      <c r="G3155" t="s">
        <v>15</v>
      </c>
      <c r="H3155" t="s">
        <v>25</v>
      </c>
      <c r="I3155" t="s">
        <v>21</v>
      </c>
      <c r="J3155" t="s">
        <v>117</v>
      </c>
      <c r="K3155" s="1">
        <v>45408</v>
      </c>
      <c r="L3155">
        <v>30</v>
      </c>
      <c r="M3155">
        <v>1</v>
      </c>
      <c r="N3155" t="s">
        <v>538</v>
      </c>
      <c r="O3155" t="s">
        <v>537</v>
      </c>
      <c r="P3155" t="s">
        <v>636</v>
      </c>
    </row>
    <row r="3156" spans="1:16" x14ac:dyDescent="0.25">
      <c r="A3156" t="s">
        <v>106</v>
      </c>
      <c r="B3156" t="s">
        <v>12</v>
      </c>
      <c r="C3156" t="s">
        <v>64</v>
      </c>
      <c r="E3156" t="s">
        <v>65</v>
      </c>
      <c r="F3156" t="s">
        <v>65</v>
      </c>
      <c r="G3156" t="s">
        <v>15</v>
      </c>
      <c r="H3156" t="s">
        <v>25</v>
      </c>
      <c r="I3156" t="s">
        <v>21</v>
      </c>
      <c r="J3156" t="s">
        <v>117</v>
      </c>
      <c r="K3156" s="1">
        <v>45411</v>
      </c>
      <c r="L3156">
        <v>10.001999999999899</v>
      </c>
      <c r="M3156">
        <v>2</v>
      </c>
      <c r="N3156" t="s">
        <v>538</v>
      </c>
      <c r="O3156" t="s">
        <v>537</v>
      </c>
      <c r="P3156" t="s">
        <v>636</v>
      </c>
    </row>
    <row r="3157" spans="1:16" x14ac:dyDescent="0.25">
      <c r="A3157" t="s">
        <v>106</v>
      </c>
      <c r="B3157" t="s">
        <v>12</v>
      </c>
      <c r="C3157" t="s">
        <v>64</v>
      </c>
      <c r="E3157" t="s">
        <v>65</v>
      </c>
      <c r="F3157" t="s">
        <v>65</v>
      </c>
      <c r="G3157" t="s">
        <v>15</v>
      </c>
      <c r="H3157" t="s">
        <v>25</v>
      </c>
      <c r="I3157" t="s">
        <v>21</v>
      </c>
      <c r="J3157" t="s">
        <v>117</v>
      </c>
      <c r="K3157" s="1">
        <v>45412</v>
      </c>
      <c r="L3157">
        <v>10.001999999999899</v>
      </c>
      <c r="M3157">
        <v>2</v>
      </c>
      <c r="N3157" t="s">
        <v>538</v>
      </c>
      <c r="O3157" t="s">
        <v>537</v>
      </c>
      <c r="P3157" t="s">
        <v>636</v>
      </c>
    </row>
    <row r="3158" spans="1:16" x14ac:dyDescent="0.25">
      <c r="A3158" t="s">
        <v>106</v>
      </c>
      <c r="B3158" t="s">
        <v>12</v>
      </c>
      <c r="C3158" t="s">
        <v>64</v>
      </c>
      <c r="E3158" t="s">
        <v>65</v>
      </c>
      <c r="F3158" t="s">
        <v>65</v>
      </c>
      <c r="G3158" t="s">
        <v>15</v>
      </c>
      <c r="H3158" t="s">
        <v>25</v>
      </c>
      <c r="I3158" t="s">
        <v>21</v>
      </c>
      <c r="J3158" t="s">
        <v>117</v>
      </c>
      <c r="K3158" s="1">
        <v>45413</v>
      </c>
      <c r="L3158">
        <v>10.001999999999899</v>
      </c>
      <c r="M3158">
        <v>2</v>
      </c>
      <c r="N3158" t="s">
        <v>538</v>
      </c>
      <c r="O3158" t="s">
        <v>537</v>
      </c>
      <c r="P3158" t="s">
        <v>636</v>
      </c>
    </row>
    <row r="3159" spans="1:16" x14ac:dyDescent="0.25">
      <c r="A3159" t="s">
        <v>106</v>
      </c>
      <c r="B3159" t="s">
        <v>12</v>
      </c>
      <c r="C3159" t="s">
        <v>64</v>
      </c>
      <c r="E3159" t="s">
        <v>65</v>
      </c>
      <c r="F3159" t="s">
        <v>65</v>
      </c>
      <c r="G3159" t="s">
        <v>15</v>
      </c>
      <c r="H3159" t="s">
        <v>25</v>
      </c>
      <c r="I3159" t="s">
        <v>21</v>
      </c>
      <c r="J3159" t="s">
        <v>117</v>
      </c>
      <c r="K3159" s="1">
        <v>45414</v>
      </c>
      <c r="L3159">
        <v>10.001999999999899</v>
      </c>
      <c r="M3159">
        <v>2</v>
      </c>
      <c r="N3159" t="s">
        <v>538</v>
      </c>
      <c r="O3159" t="s">
        <v>537</v>
      </c>
      <c r="P3159" t="s">
        <v>636</v>
      </c>
    </row>
    <row r="3160" spans="1:16" x14ac:dyDescent="0.25">
      <c r="A3160" t="s">
        <v>106</v>
      </c>
      <c r="B3160" t="s">
        <v>12</v>
      </c>
      <c r="C3160" t="s">
        <v>64</v>
      </c>
      <c r="E3160" t="s">
        <v>65</v>
      </c>
      <c r="F3160" t="s">
        <v>65</v>
      </c>
      <c r="G3160" t="s">
        <v>15</v>
      </c>
      <c r="H3160" t="s">
        <v>25</v>
      </c>
      <c r="I3160" t="s">
        <v>21</v>
      </c>
      <c r="J3160" t="s">
        <v>117</v>
      </c>
      <c r="K3160" s="1">
        <v>45415</v>
      </c>
      <c r="L3160">
        <v>10.001999999999899</v>
      </c>
      <c r="M3160">
        <v>2</v>
      </c>
      <c r="N3160" t="s">
        <v>538</v>
      </c>
      <c r="O3160" t="s">
        <v>537</v>
      </c>
      <c r="P3160" t="s">
        <v>636</v>
      </c>
    </row>
    <row r="3161" spans="1:16" x14ac:dyDescent="0.25">
      <c r="A3161" t="s">
        <v>106</v>
      </c>
      <c r="B3161" t="s">
        <v>12</v>
      </c>
      <c r="C3161" t="s">
        <v>64</v>
      </c>
      <c r="E3161" t="s">
        <v>65</v>
      </c>
      <c r="F3161" t="s">
        <v>65</v>
      </c>
      <c r="G3161" t="s">
        <v>15</v>
      </c>
      <c r="H3161" t="s">
        <v>25</v>
      </c>
      <c r="I3161" t="s">
        <v>21</v>
      </c>
      <c r="J3161" t="s">
        <v>117</v>
      </c>
      <c r="K3161" s="1">
        <v>45420</v>
      </c>
      <c r="L3161">
        <v>10.001999999999899</v>
      </c>
      <c r="M3161">
        <v>3</v>
      </c>
      <c r="N3161" t="s">
        <v>538</v>
      </c>
      <c r="O3161" t="s">
        <v>537</v>
      </c>
      <c r="P3161" t="s">
        <v>636</v>
      </c>
    </row>
    <row r="3162" spans="1:16" x14ac:dyDescent="0.25">
      <c r="A3162" t="s">
        <v>106</v>
      </c>
      <c r="B3162" t="s">
        <v>12</v>
      </c>
      <c r="C3162" t="s">
        <v>64</v>
      </c>
      <c r="E3162" t="s">
        <v>65</v>
      </c>
      <c r="F3162" t="s">
        <v>65</v>
      </c>
      <c r="G3162" t="s">
        <v>15</v>
      </c>
      <c r="H3162" t="s">
        <v>25</v>
      </c>
      <c r="I3162" t="s">
        <v>21</v>
      </c>
      <c r="J3162" t="s">
        <v>117</v>
      </c>
      <c r="K3162" s="1">
        <v>45422</v>
      </c>
      <c r="L3162">
        <v>10.001999999999899</v>
      </c>
      <c r="M3162">
        <v>3</v>
      </c>
      <c r="N3162" t="s">
        <v>538</v>
      </c>
      <c r="O3162" t="s">
        <v>537</v>
      </c>
      <c r="P3162" t="s">
        <v>636</v>
      </c>
    </row>
    <row r="3163" spans="1:16" x14ac:dyDescent="0.25">
      <c r="A3163" t="s">
        <v>106</v>
      </c>
      <c r="B3163" t="s">
        <v>12</v>
      </c>
      <c r="C3163" t="s">
        <v>64</v>
      </c>
      <c r="E3163" t="s">
        <v>65</v>
      </c>
      <c r="F3163" t="s">
        <v>65</v>
      </c>
      <c r="G3163" t="s">
        <v>15</v>
      </c>
      <c r="H3163" t="s">
        <v>25</v>
      </c>
      <c r="I3163" t="s">
        <v>21</v>
      </c>
      <c r="J3163" t="s">
        <v>117</v>
      </c>
      <c r="K3163" s="1">
        <v>45425</v>
      </c>
      <c r="L3163">
        <v>10.001999999999899</v>
      </c>
      <c r="M3163">
        <v>4</v>
      </c>
      <c r="N3163" t="s">
        <v>538</v>
      </c>
      <c r="O3163" t="s">
        <v>537</v>
      </c>
      <c r="P3163" t="s">
        <v>636</v>
      </c>
    </row>
    <row r="3164" spans="1:16" x14ac:dyDescent="0.25">
      <c r="A3164" t="s">
        <v>106</v>
      </c>
      <c r="B3164" t="s">
        <v>12</v>
      </c>
      <c r="C3164" t="s">
        <v>64</v>
      </c>
      <c r="E3164" t="s">
        <v>65</v>
      </c>
      <c r="F3164" t="s">
        <v>65</v>
      </c>
      <c r="G3164" t="s">
        <v>15</v>
      </c>
      <c r="H3164" t="s">
        <v>25</v>
      </c>
      <c r="I3164" t="s">
        <v>21</v>
      </c>
      <c r="J3164" t="s">
        <v>117</v>
      </c>
      <c r="K3164" s="1">
        <v>45428</v>
      </c>
      <c r="L3164">
        <v>10.001999999999899</v>
      </c>
      <c r="M3164">
        <v>4</v>
      </c>
      <c r="N3164" t="s">
        <v>538</v>
      </c>
      <c r="O3164" t="s">
        <v>537</v>
      </c>
      <c r="P3164" t="s">
        <v>636</v>
      </c>
    </row>
    <row r="3165" spans="1:16" x14ac:dyDescent="0.25">
      <c r="A3165" t="s">
        <v>106</v>
      </c>
      <c r="B3165" t="s">
        <v>12</v>
      </c>
      <c r="C3165" t="s">
        <v>64</v>
      </c>
      <c r="E3165" t="s">
        <v>65</v>
      </c>
      <c r="F3165" t="s">
        <v>65</v>
      </c>
      <c r="G3165" t="s">
        <v>15</v>
      </c>
      <c r="H3165" t="s">
        <v>25</v>
      </c>
      <c r="I3165" t="s">
        <v>22</v>
      </c>
      <c r="J3165" t="s">
        <v>117</v>
      </c>
      <c r="K3165" s="1">
        <v>45407</v>
      </c>
      <c r="L3165">
        <v>10.001999999999899</v>
      </c>
      <c r="M3165">
        <v>1</v>
      </c>
      <c r="N3165" t="s">
        <v>538</v>
      </c>
      <c r="O3165" t="s">
        <v>537</v>
      </c>
      <c r="P3165" t="s">
        <v>636</v>
      </c>
    </row>
    <row r="3166" spans="1:16" x14ac:dyDescent="0.25">
      <c r="A3166" t="s">
        <v>106</v>
      </c>
      <c r="B3166" t="s">
        <v>12</v>
      </c>
      <c r="C3166" t="s">
        <v>64</v>
      </c>
      <c r="E3166" t="s">
        <v>65</v>
      </c>
      <c r="F3166" t="s">
        <v>65</v>
      </c>
      <c r="G3166" t="s">
        <v>15</v>
      </c>
      <c r="H3166" t="s">
        <v>25</v>
      </c>
      <c r="I3166" t="s">
        <v>22</v>
      </c>
      <c r="J3166" t="s">
        <v>117</v>
      </c>
      <c r="K3166" s="1">
        <v>45408</v>
      </c>
      <c r="L3166">
        <v>10.001999999999899</v>
      </c>
      <c r="M3166">
        <v>1</v>
      </c>
      <c r="N3166" t="s">
        <v>538</v>
      </c>
      <c r="O3166" t="s">
        <v>537</v>
      </c>
      <c r="P3166" t="s">
        <v>636</v>
      </c>
    </row>
    <row r="3167" spans="1:16" x14ac:dyDescent="0.25">
      <c r="A3167" t="s">
        <v>106</v>
      </c>
      <c r="B3167" t="s">
        <v>12</v>
      </c>
      <c r="C3167" t="s">
        <v>64</v>
      </c>
      <c r="E3167" t="s">
        <v>65</v>
      </c>
      <c r="F3167" t="s">
        <v>65</v>
      </c>
      <c r="G3167" t="s">
        <v>15</v>
      </c>
      <c r="H3167" t="s">
        <v>25</v>
      </c>
      <c r="I3167" t="s">
        <v>22</v>
      </c>
      <c r="J3167" t="s">
        <v>117</v>
      </c>
      <c r="K3167" s="1">
        <v>45413</v>
      </c>
      <c r="L3167">
        <v>10.001999999999899</v>
      </c>
      <c r="M3167">
        <v>2</v>
      </c>
      <c r="N3167" t="s">
        <v>538</v>
      </c>
      <c r="O3167" t="s">
        <v>537</v>
      </c>
      <c r="P3167" t="s">
        <v>636</v>
      </c>
    </row>
    <row r="3168" spans="1:16" x14ac:dyDescent="0.25">
      <c r="A3168" t="s">
        <v>106</v>
      </c>
      <c r="B3168" t="s">
        <v>12</v>
      </c>
      <c r="C3168" t="s">
        <v>64</v>
      </c>
      <c r="E3168" t="s">
        <v>65</v>
      </c>
      <c r="F3168" t="s">
        <v>65</v>
      </c>
      <c r="G3168" t="s">
        <v>15</v>
      </c>
      <c r="H3168" t="s">
        <v>25</v>
      </c>
      <c r="I3168" t="s">
        <v>22</v>
      </c>
      <c r="J3168" t="s">
        <v>117</v>
      </c>
      <c r="K3168" s="1">
        <v>45414</v>
      </c>
      <c r="L3168">
        <v>30</v>
      </c>
      <c r="M3168">
        <v>2</v>
      </c>
      <c r="N3168" t="s">
        <v>538</v>
      </c>
      <c r="O3168" t="s">
        <v>537</v>
      </c>
      <c r="P3168" t="s">
        <v>636</v>
      </c>
    </row>
    <row r="3169" spans="1:16" x14ac:dyDescent="0.25">
      <c r="A3169" t="s">
        <v>106</v>
      </c>
      <c r="B3169" t="s">
        <v>12</v>
      </c>
      <c r="C3169" t="s">
        <v>64</v>
      </c>
      <c r="E3169" t="s">
        <v>65</v>
      </c>
      <c r="F3169" t="s">
        <v>65</v>
      </c>
      <c r="G3169" t="s">
        <v>15</v>
      </c>
      <c r="H3169" t="s">
        <v>25</v>
      </c>
      <c r="I3169" t="s">
        <v>23</v>
      </c>
      <c r="J3169" t="s">
        <v>117</v>
      </c>
      <c r="K3169" s="1">
        <v>45404</v>
      </c>
      <c r="L3169">
        <v>10.001999999999899</v>
      </c>
      <c r="M3169">
        <v>1</v>
      </c>
      <c r="N3169" t="s">
        <v>538</v>
      </c>
      <c r="O3169" t="s">
        <v>537</v>
      </c>
      <c r="P3169" t="s">
        <v>636</v>
      </c>
    </row>
    <row r="3170" spans="1:16" x14ac:dyDescent="0.25">
      <c r="A3170" t="s">
        <v>106</v>
      </c>
      <c r="B3170" t="s">
        <v>12</v>
      </c>
      <c r="C3170" t="s">
        <v>64</v>
      </c>
      <c r="E3170" t="s">
        <v>65</v>
      </c>
      <c r="F3170" t="s">
        <v>65</v>
      </c>
      <c r="G3170" t="s">
        <v>15</v>
      </c>
      <c r="H3170" t="s">
        <v>25</v>
      </c>
      <c r="I3170" t="s">
        <v>23</v>
      </c>
      <c r="J3170" t="s">
        <v>117</v>
      </c>
      <c r="K3170" s="1">
        <v>45405</v>
      </c>
      <c r="L3170">
        <v>30</v>
      </c>
      <c r="M3170">
        <v>1</v>
      </c>
      <c r="N3170" t="s">
        <v>538</v>
      </c>
      <c r="O3170" t="s">
        <v>537</v>
      </c>
      <c r="P3170" t="s">
        <v>636</v>
      </c>
    </row>
    <row r="3171" spans="1:16" x14ac:dyDescent="0.25">
      <c r="A3171" t="s">
        <v>106</v>
      </c>
      <c r="B3171" t="s">
        <v>12</v>
      </c>
      <c r="C3171" t="s">
        <v>64</v>
      </c>
      <c r="E3171" t="s">
        <v>65</v>
      </c>
      <c r="F3171" t="s">
        <v>65</v>
      </c>
      <c r="G3171" t="s">
        <v>15</v>
      </c>
      <c r="H3171" t="s">
        <v>25</v>
      </c>
      <c r="I3171" t="s">
        <v>23</v>
      </c>
      <c r="J3171" t="s">
        <v>117</v>
      </c>
      <c r="K3171" s="1">
        <v>45406</v>
      </c>
      <c r="L3171">
        <v>30</v>
      </c>
      <c r="M3171">
        <v>1</v>
      </c>
      <c r="N3171" t="s">
        <v>538</v>
      </c>
      <c r="O3171" t="s">
        <v>537</v>
      </c>
      <c r="P3171" t="s">
        <v>636</v>
      </c>
    </row>
    <row r="3172" spans="1:16" x14ac:dyDescent="0.25">
      <c r="A3172" t="s">
        <v>106</v>
      </c>
      <c r="B3172" t="s">
        <v>12</v>
      </c>
      <c r="C3172" t="s">
        <v>64</v>
      </c>
      <c r="E3172" t="s">
        <v>65</v>
      </c>
      <c r="F3172" t="s">
        <v>65</v>
      </c>
      <c r="G3172" t="s">
        <v>15</v>
      </c>
      <c r="H3172" t="s">
        <v>25</v>
      </c>
      <c r="I3172" t="s">
        <v>23</v>
      </c>
      <c r="J3172" t="s">
        <v>117</v>
      </c>
      <c r="K3172" s="1">
        <v>45407</v>
      </c>
      <c r="L3172">
        <v>30</v>
      </c>
      <c r="M3172">
        <v>1</v>
      </c>
      <c r="N3172" t="s">
        <v>538</v>
      </c>
      <c r="O3172" t="s">
        <v>537</v>
      </c>
      <c r="P3172" t="s">
        <v>636</v>
      </c>
    </row>
    <row r="3173" spans="1:16" x14ac:dyDescent="0.25">
      <c r="A3173" t="s">
        <v>106</v>
      </c>
      <c r="B3173" t="s">
        <v>12</v>
      </c>
      <c r="C3173" t="s">
        <v>64</v>
      </c>
      <c r="E3173" t="s">
        <v>65</v>
      </c>
      <c r="F3173" t="s">
        <v>65</v>
      </c>
      <c r="G3173" t="s">
        <v>15</v>
      </c>
      <c r="H3173" t="s">
        <v>25</v>
      </c>
      <c r="I3173" t="s">
        <v>23</v>
      </c>
      <c r="J3173" t="s">
        <v>117</v>
      </c>
      <c r="K3173" s="1">
        <v>45408</v>
      </c>
      <c r="L3173">
        <v>30</v>
      </c>
      <c r="M3173">
        <v>1</v>
      </c>
      <c r="N3173" t="s">
        <v>538</v>
      </c>
      <c r="O3173" t="s">
        <v>537</v>
      </c>
      <c r="P3173" t="s">
        <v>636</v>
      </c>
    </row>
    <row r="3174" spans="1:16" x14ac:dyDescent="0.25">
      <c r="A3174" t="s">
        <v>106</v>
      </c>
      <c r="B3174" t="s">
        <v>12</v>
      </c>
      <c r="C3174" t="s">
        <v>64</v>
      </c>
      <c r="E3174" t="s">
        <v>65</v>
      </c>
      <c r="F3174" t="s">
        <v>65</v>
      </c>
      <c r="G3174" t="s">
        <v>15</v>
      </c>
      <c r="H3174" t="s">
        <v>25</v>
      </c>
      <c r="I3174" t="s">
        <v>23</v>
      </c>
      <c r="J3174" t="s">
        <v>117</v>
      </c>
      <c r="K3174" s="1">
        <v>45411</v>
      </c>
      <c r="L3174">
        <v>30</v>
      </c>
      <c r="M3174">
        <v>2</v>
      </c>
      <c r="N3174" t="s">
        <v>538</v>
      </c>
      <c r="O3174" t="s">
        <v>537</v>
      </c>
      <c r="P3174" t="s">
        <v>636</v>
      </c>
    </row>
    <row r="3175" spans="1:16" x14ac:dyDescent="0.25">
      <c r="A3175" t="s">
        <v>106</v>
      </c>
      <c r="B3175" t="s">
        <v>12</v>
      </c>
      <c r="C3175" t="s">
        <v>64</v>
      </c>
      <c r="E3175" t="s">
        <v>65</v>
      </c>
      <c r="F3175" t="s">
        <v>65</v>
      </c>
      <c r="G3175" t="s">
        <v>15</v>
      </c>
      <c r="H3175" t="s">
        <v>25</v>
      </c>
      <c r="I3175" t="s">
        <v>23</v>
      </c>
      <c r="J3175" t="s">
        <v>117</v>
      </c>
      <c r="K3175" s="1">
        <v>45421</v>
      </c>
      <c r="L3175">
        <v>10.001999999999899</v>
      </c>
      <c r="M3175">
        <v>3</v>
      </c>
      <c r="N3175" t="s">
        <v>538</v>
      </c>
      <c r="O3175" t="s">
        <v>537</v>
      </c>
      <c r="P3175" t="s">
        <v>636</v>
      </c>
    </row>
    <row r="3176" spans="1:16" x14ac:dyDescent="0.25">
      <c r="A3176" t="s">
        <v>106</v>
      </c>
      <c r="B3176" t="s">
        <v>12</v>
      </c>
      <c r="C3176" t="s">
        <v>64</v>
      </c>
      <c r="E3176" t="s">
        <v>65</v>
      </c>
      <c r="F3176" t="s">
        <v>65</v>
      </c>
      <c r="G3176" t="s">
        <v>15</v>
      </c>
      <c r="H3176" t="s">
        <v>25</v>
      </c>
      <c r="I3176" t="s">
        <v>23</v>
      </c>
      <c r="J3176" t="s">
        <v>117</v>
      </c>
      <c r="K3176" s="1">
        <v>45422</v>
      </c>
      <c r="L3176">
        <v>30</v>
      </c>
      <c r="M3176">
        <v>3</v>
      </c>
      <c r="N3176" t="s">
        <v>538</v>
      </c>
      <c r="O3176" t="s">
        <v>537</v>
      </c>
      <c r="P3176" t="s">
        <v>636</v>
      </c>
    </row>
    <row r="3177" spans="1:16" x14ac:dyDescent="0.25">
      <c r="A3177" t="s">
        <v>106</v>
      </c>
      <c r="B3177" t="s">
        <v>12</v>
      </c>
      <c r="C3177" t="s">
        <v>64</v>
      </c>
      <c r="E3177" t="s">
        <v>65</v>
      </c>
      <c r="F3177" t="s">
        <v>65</v>
      </c>
      <c r="G3177" t="s">
        <v>15</v>
      </c>
      <c r="H3177" t="s">
        <v>25</v>
      </c>
      <c r="I3177" t="s">
        <v>23</v>
      </c>
      <c r="J3177" t="s">
        <v>117</v>
      </c>
      <c r="K3177" s="1">
        <v>45427</v>
      </c>
      <c r="L3177">
        <v>10.001999999999899</v>
      </c>
      <c r="M3177">
        <v>4</v>
      </c>
      <c r="N3177" t="s">
        <v>538</v>
      </c>
      <c r="O3177" t="s">
        <v>537</v>
      </c>
      <c r="P3177" t="s">
        <v>636</v>
      </c>
    </row>
    <row r="3178" spans="1:16" x14ac:dyDescent="0.25">
      <c r="A3178" t="s">
        <v>106</v>
      </c>
      <c r="B3178" t="s">
        <v>12</v>
      </c>
      <c r="C3178" t="s">
        <v>64</v>
      </c>
      <c r="E3178" t="s">
        <v>65</v>
      </c>
      <c r="F3178" t="s">
        <v>65</v>
      </c>
      <c r="G3178" t="s">
        <v>15</v>
      </c>
      <c r="H3178" t="s">
        <v>25</v>
      </c>
      <c r="I3178" t="s">
        <v>23</v>
      </c>
      <c r="J3178" t="s">
        <v>117</v>
      </c>
      <c r="K3178" s="1">
        <v>45429</v>
      </c>
      <c r="L3178">
        <v>30</v>
      </c>
      <c r="M3178">
        <v>4</v>
      </c>
      <c r="N3178" t="s">
        <v>538</v>
      </c>
      <c r="O3178" t="s">
        <v>537</v>
      </c>
      <c r="P3178" t="s">
        <v>636</v>
      </c>
    </row>
    <row r="3179" spans="1:16" x14ac:dyDescent="0.25">
      <c r="A3179" t="s">
        <v>106</v>
      </c>
      <c r="B3179" t="s">
        <v>12</v>
      </c>
      <c r="C3179" t="s">
        <v>64</v>
      </c>
      <c r="E3179" t="s">
        <v>65</v>
      </c>
      <c r="F3179" t="s">
        <v>65</v>
      </c>
      <c r="G3179" t="s">
        <v>15</v>
      </c>
      <c r="H3179" t="s">
        <v>25</v>
      </c>
      <c r="I3179" t="s">
        <v>57</v>
      </c>
      <c r="J3179" t="s">
        <v>117</v>
      </c>
      <c r="K3179" s="1">
        <v>45411</v>
      </c>
      <c r="L3179">
        <v>10.001999999999899</v>
      </c>
      <c r="M3179">
        <v>2</v>
      </c>
      <c r="N3179" t="s">
        <v>538</v>
      </c>
      <c r="O3179" t="s">
        <v>537</v>
      </c>
      <c r="P3179" t="s">
        <v>636</v>
      </c>
    </row>
    <row r="3180" spans="1:16" x14ac:dyDescent="0.25">
      <c r="A3180" t="s">
        <v>106</v>
      </c>
      <c r="B3180" t="s">
        <v>12</v>
      </c>
      <c r="C3180" t="s">
        <v>64</v>
      </c>
      <c r="E3180" t="s">
        <v>65</v>
      </c>
      <c r="F3180" t="s">
        <v>65</v>
      </c>
      <c r="G3180" t="s">
        <v>15</v>
      </c>
      <c r="H3180" t="s">
        <v>25</v>
      </c>
      <c r="I3180" t="s">
        <v>57</v>
      </c>
      <c r="J3180" t="s">
        <v>117</v>
      </c>
      <c r="K3180" s="1">
        <v>45412</v>
      </c>
      <c r="L3180">
        <v>10.001999999999899</v>
      </c>
      <c r="M3180">
        <v>2</v>
      </c>
      <c r="N3180" t="s">
        <v>538</v>
      </c>
      <c r="O3180" t="s">
        <v>537</v>
      </c>
      <c r="P3180" t="s">
        <v>636</v>
      </c>
    </row>
    <row r="3181" spans="1:16" x14ac:dyDescent="0.25">
      <c r="A3181" t="s">
        <v>106</v>
      </c>
      <c r="B3181" t="s">
        <v>12</v>
      </c>
      <c r="C3181" t="s">
        <v>64</v>
      </c>
      <c r="E3181" t="s">
        <v>65</v>
      </c>
      <c r="F3181" t="s">
        <v>65</v>
      </c>
      <c r="G3181" t="s">
        <v>15</v>
      </c>
      <c r="H3181" t="s">
        <v>25</v>
      </c>
      <c r="I3181" t="s">
        <v>57</v>
      </c>
      <c r="J3181" t="s">
        <v>117</v>
      </c>
      <c r="K3181" s="1">
        <v>45413</v>
      </c>
      <c r="L3181">
        <v>10.001999999999899</v>
      </c>
      <c r="M3181">
        <v>2</v>
      </c>
      <c r="N3181" t="s">
        <v>538</v>
      </c>
      <c r="O3181" t="s">
        <v>537</v>
      </c>
      <c r="P3181" t="s">
        <v>636</v>
      </c>
    </row>
    <row r="3182" spans="1:16" x14ac:dyDescent="0.25">
      <c r="A3182" t="s">
        <v>106</v>
      </c>
      <c r="B3182" t="s">
        <v>12</v>
      </c>
      <c r="C3182" t="s">
        <v>64</v>
      </c>
      <c r="E3182" t="s">
        <v>65</v>
      </c>
      <c r="F3182" t="s">
        <v>65</v>
      </c>
      <c r="G3182" t="s">
        <v>15</v>
      </c>
      <c r="H3182" t="s">
        <v>25</v>
      </c>
      <c r="I3182" t="s">
        <v>57</v>
      </c>
      <c r="J3182" t="s">
        <v>117</v>
      </c>
      <c r="K3182" s="1">
        <v>45420</v>
      </c>
      <c r="L3182">
        <v>10.001999999999899</v>
      </c>
      <c r="M3182">
        <v>3</v>
      </c>
      <c r="N3182" t="s">
        <v>538</v>
      </c>
      <c r="O3182" t="s">
        <v>537</v>
      </c>
      <c r="P3182" t="s">
        <v>636</v>
      </c>
    </row>
    <row r="3183" spans="1:16" x14ac:dyDescent="0.25">
      <c r="A3183" t="s">
        <v>106</v>
      </c>
      <c r="B3183" t="s">
        <v>12</v>
      </c>
      <c r="C3183" t="s">
        <v>64</v>
      </c>
      <c r="E3183" t="s">
        <v>65</v>
      </c>
      <c r="F3183" t="s">
        <v>65</v>
      </c>
      <c r="G3183" t="s">
        <v>15</v>
      </c>
      <c r="H3183" t="s">
        <v>25</v>
      </c>
      <c r="I3183" t="s">
        <v>57</v>
      </c>
      <c r="J3183" t="s">
        <v>117</v>
      </c>
      <c r="K3183" s="1">
        <v>45422</v>
      </c>
      <c r="L3183">
        <v>10.001999999999899</v>
      </c>
      <c r="M3183">
        <v>3</v>
      </c>
      <c r="N3183" t="s">
        <v>538</v>
      </c>
      <c r="O3183" t="s">
        <v>537</v>
      </c>
      <c r="P3183" t="s">
        <v>636</v>
      </c>
    </row>
    <row r="3184" spans="1:16" x14ac:dyDescent="0.25">
      <c r="A3184" t="s">
        <v>106</v>
      </c>
      <c r="B3184" t="s">
        <v>12</v>
      </c>
      <c r="C3184" t="s">
        <v>64</v>
      </c>
      <c r="E3184" t="s">
        <v>65</v>
      </c>
      <c r="F3184" t="s">
        <v>65</v>
      </c>
      <c r="G3184" t="s">
        <v>15</v>
      </c>
      <c r="H3184" t="s">
        <v>25</v>
      </c>
      <c r="I3184" t="s">
        <v>57</v>
      </c>
      <c r="J3184" t="s">
        <v>117</v>
      </c>
      <c r="K3184" s="1">
        <v>45425</v>
      </c>
      <c r="L3184">
        <v>30</v>
      </c>
      <c r="M3184">
        <v>4</v>
      </c>
      <c r="N3184" t="s">
        <v>538</v>
      </c>
      <c r="O3184" t="s">
        <v>537</v>
      </c>
      <c r="P3184" t="s">
        <v>636</v>
      </c>
    </row>
    <row r="3185" spans="1:16" x14ac:dyDescent="0.25">
      <c r="A3185" t="s">
        <v>106</v>
      </c>
      <c r="B3185" t="s">
        <v>12</v>
      </c>
      <c r="C3185" t="s">
        <v>64</v>
      </c>
      <c r="E3185" t="s">
        <v>65</v>
      </c>
      <c r="F3185" t="s">
        <v>65</v>
      </c>
      <c r="G3185" t="s">
        <v>15</v>
      </c>
      <c r="H3185" t="s">
        <v>25</v>
      </c>
      <c r="I3185" t="s">
        <v>57</v>
      </c>
      <c r="J3185" t="s">
        <v>117</v>
      </c>
      <c r="K3185" s="1">
        <v>45426</v>
      </c>
      <c r="L3185">
        <v>30</v>
      </c>
      <c r="M3185">
        <v>4</v>
      </c>
      <c r="N3185" t="s">
        <v>538</v>
      </c>
      <c r="O3185" t="s">
        <v>537</v>
      </c>
      <c r="P3185" t="s">
        <v>636</v>
      </c>
    </row>
    <row r="3186" spans="1:16" x14ac:dyDescent="0.25">
      <c r="A3186" t="s">
        <v>106</v>
      </c>
      <c r="B3186" t="s">
        <v>12</v>
      </c>
      <c r="C3186" t="s">
        <v>64</v>
      </c>
      <c r="E3186" t="s">
        <v>65</v>
      </c>
      <c r="F3186" t="s">
        <v>65</v>
      </c>
      <c r="G3186" t="s">
        <v>15</v>
      </c>
      <c r="H3186" t="s">
        <v>25</v>
      </c>
      <c r="I3186" t="s">
        <v>88</v>
      </c>
      <c r="J3186" t="s">
        <v>117</v>
      </c>
      <c r="K3186" s="1">
        <v>45405</v>
      </c>
      <c r="L3186">
        <v>10.001999999999899</v>
      </c>
      <c r="M3186">
        <v>1</v>
      </c>
      <c r="N3186" t="s">
        <v>538</v>
      </c>
      <c r="O3186" t="s">
        <v>537</v>
      </c>
      <c r="P3186" t="s">
        <v>636</v>
      </c>
    </row>
    <row r="3187" spans="1:16" x14ac:dyDescent="0.25">
      <c r="A3187" t="s">
        <v>106</v>
      </c>
      <c r="B3187" t="s">
        <v>12</v>
      </c>
      <c r="C3187" t="s">
        <v>64</v>
      </c>
      <c r="E3187" t="s">
        <v>65</v>
      </c>
      <c r="F3187" t="s">
        <v>65</v>
      </c>
      <c r="G3187" t="s">
        <v>15</v>
      </c>
      <c r="H3187" t="s">
        <v>25</v>
      </c>
      <c r="I3187" t="s">
        <v>88</v>
      </c>
      <c r="J3187" t="s">
        <v>117</v>
      </c>
      <c r="K3187" s="1">
        <v>45406</v>
      </c>
      <c r="L3187">
        <v>10.001999999999899</v>
      </c>
      <c r="M3187">
        <v>1</v>
      </c>
      <c r="N3187" t="s">
        <v>538</v>
      </c>
      <c r="O3187" t="s">
        <v>537</v>
      </c>
      <c r="P3187" t="s">
        <v>636</v>
      </c>
    </row>
    <row r="3188" spans="1:16" x14ac:dyDescent="0.25">
      <c r="A3188" t="s">
        <v>106</v>
      </c>
      <c r="B3188" t="s">
        <v>12</v>
      </c>
      <c r="C3188" t="s">
        <v>64</v>
      </c>
      <c r="E3188" t="s">
        <v>65</v>
      </c>
      <c r="F3188" t="s">
        <v>65</v>
      </c>
      <c r="G3188" t="s">
        <v>15</v>
      </c>
      <c r="H3188" t="s">
        <v>25</v>
      </c>
      <c r="I3188" t="s">
        <v>88</v>
      </c>
      <c r="J3188" t="s">
        <v>117</v>
      </c>
      <c r="K3188" s="1">
        <v>45407</v>
      </c>
      <c r="L3188">
        <v>10.001999999999899</v>
      </c>
      <c r="M3188">
        <v>1</v>
      </c>
      <c r="N3188" t="s">
        <v>538</v>
      </c>
      <c r="O3188" t="s">
        <v>537</v>
      </c>
      <c r="P3188" t="s">
        <v>636</v>
      </c>
    </row>
    <row r="3189" spans="1:16" x14ac:dyDescent="0.25">
      <c r="A3189" t="s">
        <v>106</v>
      </c>
      <c r="B3189" t="s">
        <v>12</v>
      </c>
      <c r="C3189" t="s">
        <v>64</v>
      </c>
      <c r="E3189" t="s">
        <v>65</v>
      </c>
      <c r="F3189" t="s">
        <v>65</v>
      </c>
      <c r="G3189" t="s">
        <v>15</v>
      </c>
      <c r="H3189" t="s">
        <v>25</v>
      </c>
      <c r="I3189" t="s">
        <v>88</v>
      </c>
      <c r="J3189" t="s">
        <v>117</v>
      </c>
      <c r="K3189" s="1">
        <v>45412</v>
      </c>
      <c r="L3189">
        <v>10.001999999999899</v>
      </c>
      <c r="M3189">
        <v>2</v>
      </c>
      <c r="N3189" t="s">
        <v>538</v>
      </c>
      <c r="O3189" t="s">
        <v>537</v>
      </c>
      <c r="P3189" t="s">
        <v>636</v>
      </c>
    </row>
    <row r="3190" spans="1:16" x14ac:dyDescent="0.25">
      <c r="A3190" t="s">
        <v>106</v>
      </c>
      <c r="B3190" t="s">
        <v>12</v>
      </c>
      <c r="C3190" t="s">
        <v>64</v>
      </c>
      <c r="E3190" t="s">
        <v>65</v>
      </c>
      <c r="F3190" t="s">
        <v>65</v>
      </c>
      <c r="G3190" t="s">
        <v>15</v>
      </c>
      <c r="H3190" t="s">
        <v>25</v>
      </c>
      <c r="I3190" t="s">
        <v>88</v>
      </c>
      <c r="J3190" t="s">
        <v>117</v>
      </c>
      <c r="K3190" s="1">
        <v>45413</v>
      </c>
      <c r="L3190">
        <v>10.001999999999899</v>
      </c>
      <c r="M3190">
        <v>2</v>
      </c>
      <c r="N3190" t="s">
        <v>538</v>
      </c>
      <c r="O3190" t="s">
        <v>537</v>
      </c>
      <c r="P3190" t="s">
        <v>636</v>
      </c>
    </row>
    <row r="3191" spans="1:16" x14ac:dyDescent="0.25">
      <c r="A3191" t="s">
        <v>106</v>
      </c>
      <c r="B3191" t="s">
        <v>12</v>
      </c>
      <c r="C3191" t="s">
        <v>64</v>
      </c>
      <c r="E3191" t="s">
        <v>65</v>
      </c>
      <c r="F3191" t="s">
        <v>65</v>
      </c>
      <c r="G3191" t="s">
        <v>15</v>
      </c>
      <c r="H3191" t="s">
        <v>25</v>
      </c>
      <c r="I3191" t="s">
        <v>88</v>
      </c>
      <c r="J3191" t="s">
        <v>117</v>
      </c>
      <c r="K3191" s="1">
        <v>45415</v>
      </c>
      <c r="L3191">
        <v>10.001999999999899</v>
      </c>
      <c r="M3191">
        <v>2</v>
      </c>
      <c r="N3191" t="s">
        <v>538</v>
      </c>
      <c r="O3191" t="s">
        <v>537</v>
      </c>
      <c r="P3191" t="s">
        <v>636</v>
      </c>
    </row>
    <row r="3192" spans="1:16" x14ac:dyDescent="0.25">
      <c r="A3192" t="s">
        <v>106</v>
      </c>
      <c r="B3192" t="s">
        <v>12</v>
      </c>
      <c r="C3192" t="s">
        <v>64</v>
      </c>
      <c r="E3192" t="s">
        <v>65</v>
      </c>
      <c r="F3192" t="s">
        <v>65</v>
      </c>
      <c r="G3192" t="s">
        <v>15</v>
      </c>
      <c r="H3192" t="s">
        <v>25</v>
      </c>
      <c r="I3192" t="s">
        <v>88</v>
      </c>
      <c r="J3192" t="s">
        <v>117</v>
      </c>
      <c r="K3192" s="1">
        <v>45419</v>
      </c>
      <c r="L3192">
        <v>10.001999999999899</v>
      </c>
      <c r="M3192">
        <v>3</v>
      </c>
      <c r="N3192" t="s">
        <v>538</v>
      </c>
      <c r="O3192" t="s">
        <v>537</v>
      </c>
      <c r="P3192" t="s">
        <v>636</v>
      </c>
    </row>
    <row r="3193" spans="1:16" x14ac:dyDescent="0.25">
      <c r="A3193" t="s">
        <v>106</v>
      </c>
      <c r="B3193" t="s">
        <v>12</v>
      </c>
      <c r="C3193" t="s">
        <v>64</v>
      </c>
      <c r="E3193" t="s">
        <v>65</v>
      </c>
      <c r="F3193" t="s">
        <v>65</v>
      </c>
      <c r="G3193" t="s">
        <v>15</v>
      </c>
      <c r="H3193" t="s">
        <v>25</v>
      </c>
      <c r="I3193" t="s">
        <v>88</v>
      </c>
      <c r="J3193" t="s">
        <v>117</v>
      </c>
      <c r="K3193" s="1">
        <v>45421</v>
      </c>
      <c r="L3193">
        <v>10.001999999999899</v>
      </c>
      <c r="M3193">
        <v>3</v>
      </c>
      <c r="N3193" t="s">
        <v>538</v>
      </c>
      <c r="O3193" t="s">
        <v>537</v>
      </c>
      <c r="P3193" t="s">
        <v>636</v>
      </c>
    </row>
    <row r="3194" spans="1:16" x14ac:dyDescent="0.25">
      <c r="A3194" t="s">
        <v>106</v>
      </c>
      <c r="B3194" t="s">
        <v>12</v>
      </c>
      <c r="C3194" t="s">
        <v>64</v>
      </c>
      <c r="E3194" t="s">
        <v>65</v>
      </c>
      <c r="F3194" t="s">
        <v>65</v>
      </c>
      <c r="G3194" t="s">
        <v>15</v>
      </c>
      <c r="H3194" t="s">
        <v>25</v>
      </c>
      <c r="I3194" t="s">
        <v>88</v>
      </c>
      <c r="J3194" t="s">
        <v>117</v>
      </c>
      <c r="K3194" s="1">
        <v>45422</v>
      </c>
      <c r="L3194">
        <v>10.001999999999899</v>
      </c>
      <c r="M3194">
        <v>3</v>
      </c>
      <c r="N3194" t="s">
        <v>538</v>
      </c>
      <c r="O3194" t="s">
        <v>537</v>
      </c>
      <c r="P3194" t="s">
        <v>636</v>
      </c>
    </row>
    <row r="3195" spans="1:16" x14ac:dyDescent="0.25">
      <c r="A3195" t="s">
        <v>106</v>
      </c>
      <c r="B3195" t="s">
        <v>12</v>
      </c>
      <c r="C3195" t="s">
        <v>64</v>
      </c>
      <c r="E3195" t="s">
        <v>65</v>
      </c>
      <c r="F3195" t="s">
        <v>65</v>
      </c>
      <c r="G3195" t="s">
        <v>15</v>
      </c>
      <c r="H3195" t="s">
        <v>25</v>
      </c>
      <c r="I3195" t="s">
        <v>88</v>
      </c>
      <c r="J3195" t="s">
        <v>117</v>
      </c>
      <c r="K3195" s="1">
        <v>45426</v>
      </c>
      <c r="L3195">
        <v>10.001999999999899</v>
      </c>
      <c r="M3195">
        <v>4</v>
      </c>
      <c r="N3195" t="s">
        <v>538</v>
      </c>
      <c r="O3195" t="s">
        <v>537</v>
      </c>
      <c r="P3195" t="s">
        <v>636</v>
      </c>
    </row>
    <row r="3196" spans="1:16" x14ac:dyDescent="0.25">
      <c r="A3196" t="s">
        <v>106</v>
      </c>
      <c r="B3196" t="s">
        <v>12</v>
      </c>
      <c r="C3196" t="s">
        <v>64</v>
      </c>
      <c r="E3196" t="s">
        <v>65</v>
      </c>
      <c r="F3196" t="s">
        <v>65</v>
      </c>
      <c r="G3196" t="s">
        <v>15</v>
      </c>
      <c r="H3196" t="s">
        <v>25</v>
      </c>
      <c r="I3196" t="s">
        <v>88</v>
      </c>
      <c r="J3196" t="s">
        <v>117</v>
      </c>
      <c r="K3196" s="1">
        <v>45428</v>
      </c>
      <c r="L3196">
        <v>10.001999999999899</v>
      </c>
      <c r="M3196">
        <v>4</v>
      </c>
      <c r="N3196" t="s">
        <v>538</v>
      </c>
      <c r="O3196" t="s">
        <v>537</v>
      </c>
      <c r="P3196" t="s">
        <v>636</v>
      </c>
    </row>
    <row r="3197" spans="1:16" x14ac:dyDescent="0.25">
      <c r="A3197" t="s">
        <v>106</v>
      </c>
      <c r="B3197" t="s">
        <v>12</v>
      </c>
      <c r="C3197" t="s">
        <v>64</v>
      </c>
      <c r="E3197" t="s">
        <v>65</v>
      </c>
      <c r="F3197" t="s">
        <v>65</v>
      </c>
      <c r="G3197" t="s">
        <v>15</v>
      </c>
      <c r="H3197" t="s">
        <v>25</v>
      </c>
      <c r="I3197" t="s">
        <v>68</v>
      </c>
      <c r="J3197" t="s">
        <v>117</v>
      </c>
      <c r="K3197" s="1">
        <v>45405</v>
      </c>
      <c r="L3197">
        <v>30</v>
      </c>
      <c r="M3197">
        <v>1</v>
      </c>
      <c r="N3197" t="s">
        <v>538</v>
      </c>
      <c r="O3197" t="s">
        <v>537</v>
      </c>
      <c r="P3197" t="s">
        <v>636</v>
      </c>
    </row>
    <row r="3198" spans="1:16" x14ac:dyDescent="0.25">
      <c r="A3198" t="s">
        <v>106</v>
      </c>
      <c r="B3198" t="s">
        <v>12</v>
      </c>
      <c r="C3198" t="s">
        <v>64</v>
      </c>
      <c r="E3198" t="s">
        <v>65</v>
      </c>
      <c r="F3198" t="s">
        <v>65</v>
      </c>
      <c r="G3198" t="s">
        <v>15</v>
      </c>
      <c r="H3198" t="s">
        <v>25</v>
      </c>
      <c r="I3198" t="s">
        <v>68</v>
      </c>
      <c r="J3198" t="s">
        <v>117</v>
      </c>
      <c r="K3198" s="1">
        <v>45406</v>
      </c>
      <c r="L3198">
        <v>30</v>
      </c>
      <c r="M3198">
        <v>1</v>
      </c>
      <c r="N3198" t="s">
        <v>538</v>
      </c>
      <c r="O3198" t="s">
        <v>537</v>
      </c>
      <c r="P3198" t="s">
        <v>636</v>
      </c>
    </row>
    <row r="3199" spans="1:16" x14ac:dyDescent="0.25">
      <c r="A3199" t="s">
        <v>106</v>
      </c>
      <c r="B3199" t="s">
        <v>12</v>
      </c>
      <c r="C3199" t="s">
        <v>64</v>
      </c>
      <c r="E3199" t="s">
        <v>65</v>
      </c>
      <c r="F3199" t="s">
        <v>65</v>
      </c>
      <c r="G3199" t="s">
        <v>15</v>
      </c>
      <c r="H3199" t="s">
        <v>25</v>
      </c>
      <c r="I3199" t="s">
        <v>68</v>
      </c>
      <c r="J3199" t="s">
        <v>117</v>
      </c>
      <c r="K3199" s="1">
        <v>45407</v>
      </c>
      <c r="L3199">
        <v>10.001999999999899</v>
      </c>
      <c r="M3199">
        <v>1</v>
      </c>
      <c r="N3199" t="s">
        <v>538</v>
      </c>
      <c r="O3199" t="s">
        <v>537</v>
      </c>
      <c r="P3199" t="s">
        <v>636</v>
      </c>
    </row>
    <row r="3200" spans="1:16" x14ac:dyDescent="0.25">
      <c r="A3200" t="s">
        <v>106</v>
      </c>
      <c r="B3200" t="s">
        <v>12</v>
      </c>
      <c r="C3200" t="s">
        <v>64</v>
      </c>
      <c r="E3200" t="s">
        <v>65</v>
      </c>
      <c r="F3200" t="s">
        <v>65</v>
      </c>
      <c r="G3200" t="s">
        <v>15</v>
      </c>
      <c r="H3200" t="s">
        <v>25</v>
      </c>
      <c r="I3200" t="s">
        <v>68</v>
      </c>
      <c r="J3200" t="s">
        <v>117</v>
      </c>
      <c r="K3200" s="1">
        <v>45408</v>
      </c>
      <c r="L3200">
        <v>120</v>
      </c>
      <c r="M3200">
        <v>1</v>
      </c>
      <c r="N3200" t="s">
        <v>538</v>
      </c>
      <c r="O3200" t="s">
        <v>537</v>
      </c>
      <c r="P3200" t="s">
        <v>636</v>
      </c>
    </row>
    <row r="3201" spans="1:16" x14ac:dyDescent="0.25">
      <c r="A3201" t="s">
        <v>106</v>
      </c>
      <c r="B3201" t="s">
        <v>12</v>
      </c>
      <c r="C3201" t="s">
        <v>64</v>
      </c>
      <c r="E3201" t="s">
        <v>65</v>
      </c>
      <c r="F3201" t="s">
        <v>65</v>
      </c>
      <c r="G3201" t="s">
        <v>15</v>
      </c>
      <c r="H3201" t="s">
        <v>25</v>
      </c>
      <c r="I3201" t="s">
        <v>68</v>
      </c>
      <c r="J3201" t="s">
        <v>117</v>
      </c>
      <c r="K3201" s="1">
        <v>45411</v>
      </c>
      <c r="L3201">
        <v>30</v>
      </c>
      <c r="M3201">
        <v>2</v>
      </c>
      <c r="N3201" t="s">
        <v>538</v>
      </c>
      <c r="O3201" t="s">
        <v>537</v>
      </c>
      <c r="P3201" t="s">
        <v>636</v>
      </c>
    </row>
    <row r="3202" spans="1:16" x14ac:dyDescent="0.25">
      <c r="A3202" t="s">
        <v>106</v>
      </c>
      <c r="B3202" t="s">
        <v>12</v>
      </c>
      <c r="C3202" t="s">
        <v>64</v>
      </c>
      <c r="E3202" t="s">
        <v>65</v>
      </c>
      <c r="F3202" t="s">
        <v>65</v>
      </c>
      <c r="G3202" t="s">
        <v>15</v>
      </c>
      <c r="H3202" t="s">
        <v>25</v>
      </c>
      <c r="I3202" t="s">
        <v>68</v>
      </c>
      <c r="J3202" t="s">
        <v>117</v>
      </c>
      <c r="K3202" s="1">
        <v>45412</v>
      </c>
      <c r="L3202">
        <v>30</v>
      </c>
      <c r="M3202">
        <v>2</v>
      </c>
      <c r="N3202" t="s">
        <v>538</v>
      </c>
      <c r="O3202" t="s">
        <v>537</v>
      </c>
      <c r="P3202" t="s">
        <v>636</v>
      </c>
    </row>
    <row r="3203" spans="1:16" x14ac:dyDescent="0.25">
      <c r="A3203" t="s">
        <v>106</v>
      </c>
      <c r="B3203" t="s">
        <v>12</v>
      </c>
      <c r="C3203" t="s">
        <v>64</v>
      </c>
      <c r="E3203" t="s">
        <v>65</v>
      </c>
      <c r="F3203" t="s">
        <v>65</v>
      </c>
      <c r="G3203" t="s">
        <v>15</v>
      </c>
      <c r="H3203" t="s">
        <v>25</v>
      </c>
      <c r="I3203" t="s">
        <v>68</v>
      </c>
      <c r="J3203" t="s">
        <v>117</v>
      </c>
      <c r="K3203" s="1">
        <v>45413</v>
      </c>
      <c r="L3203">
        <v>30</v>
      </c>
      <c r="M3203">
        <v>2</v>
      </c>
      <c r="N3203" t="s">
        <v>538</v>
      </c>
      <c r="O3203" t="s">
        <v>537</v>
      </c>
      <c r="P3203" t="s">
        <v>636</v>
      </c>
    </row>
    <row r="3204" spans="1:16" x14ac:dyDescent="0.25">
      <c r="A3204" t="s">
        <v>106</v>
      </c>
      <c r="B3204" t="s">
        <v>12</v>
      </c>
      <c r="C3204" t="s">
        <v>64</v>
      </c>
      <c r="E3204" t="s">
        <v>65</v>
      </c>
      <c r="F3204" t="s">
        <v>65</v>
      </c>
      <c r="G3204" t="s">
        <v>15</v>
      </c>
      <c r="H3204" t="s">
        <v>25</v>
      </c>
      <c r="I3204" t="s">
        <v>68</v>
      </c>
      <c r="J3204" t="s">
        <v>117</v>
      </c>
      <c r="K3204" s="1">
        <v>45415</v>
      </c>
      <c r="L3204">
        <v>10.001999999999899</v>
      </c>
      <c r="M3204">
        <v>2</v>
      </c>
      <c r="N3204" t="s">
        <v>538</v>
      </c>
      <c r="O3204" t="s">
        <v>537</v>
      </c>
      <c r="P3204" t="s">
        <v>636</v>
      </c>
    </row>
    <row r="3205" spans="1:16" x14ac:dyDescent="0.25">
      <c r="A3205" t="s">
        <v>106</v>
      </c>
      <c r="B3205" t="s">
        <v>12</v>
      </c>
      <c r="C3205" t="s">
        <v>64</v>
      </c>
      <c r="E3205" t="s">
        <v>65</v>
      </c>
      <c r="F3205" t="s">
        <v>65</v>
      </c>
      <c r="G3205" t="s">
        <v>15</v>
      </c>
      <c r="H3205" t="s">
        <v>25</v>
      </c>
      <c r="I3205" t="s">
        <v>68</v>
      </c>
      <c r="J3205" t="s">
        <v>117</v>
      </c>
      <c r="K3205" s="1">
        <v>45419</v>
      </c>
      <c r="L3205">
        <v>30</v>
      </c>
      <c r="M3205">
        <v>3</v>
      </c>
      <c r="N3205" t="s">
        <v>538</v>
      </c>
      <c r="O3205" t="s">
        <v>537</v>
      </c>
      <c r="P3205" t="s">
        <v>636</v>
      </c>
    </row>
    <row r="3206" spans="1:16" x14ac:dyDescent="0.25">
      <c r="A3206" t="s">
        <v>106</v>
      </c>
      <c r="B3206" t="s">
        <v>12</v>
      </c>
      <c r="C3206" t="s">
        <v>64</v>
      </c>
      <c r="E3206" t="s">
        <v>65</v>
      </c>
      <c r="F3206" t="s">
        <v>65</v>
      </c>
      <c r="G3206" t="s">
        <v>15</v>
      </c>
      <c r="H3206" t="s">
        <v>25</v>
      </c>
      <c r="I3206" t="s">
        <v>68</v>
      </c>
      <c r="J3206" t="s">
        <v>117</v>
      </c>
      <c r="K3206" s="1">
        <v>45421</v>
      </c>
      <c r="L3206">
        <v>10.001999999999899</v>
      </c>
      <c r="M3206">
        <v>3</v>
      </c>
      <c r="N3206" t="s">
        <v>538</v>
      </c>
      <c r="O3206" t="s">
        <v>537</v>
      </c>
      <c r="P3206" t="s">
        <v>636</v>
      </c>
    </row>
    <row r="3207" spans="1:16" x14ac:dyDescent="0.25">
      <c r="A3207" t="s">
        <v>106</v>
      </c>
      <c r="B3207" t="s">
        <v>12</v>
      </c>
      <c r="C3207" t="s">
        <v>64</v>
      </c>
      <c r="E3207" t="s">
        <v>65</v>
      </c>
      <c r="F3207" t="s">
        <v>65</v>
      </c>
      <c r="G3207" t="s">
        <v>15</v>
      </c>
      <c r="H3207" t="s">
        <v>25</v>
      </c>
      <c r="I3207" t="s">
        <v>68</v>
      </c>
      <c r="J3207" t="s">
        <v>117</v>
      </c>
      <c r="K3207" s="1">
        <v>45422</v>
      </c>
      <c r="L3207">
        <v>30</v>
      </c>
      <c r="M3207">
        <v>3</v>
      </c>
      <c r="N3207" t="s">
        <v>538</v>
      </c>
      <c r="O3207" t="s">
        <v>537</v>
      </c>
      <c r="P3207" t="s">
        <v>636</v>
      </c>
    </row>
    <row r="3208" spans="1:16" x14ac:dyDescent="0.25">
      <c r="A3208" t="s">
        <v>106</v>
      </c>
      <c r="B3208" t="s">
        <v>12</v>
      </c>
      <c r="C3208" t="s">
        <v>64</v>
      </c>
      <c r="E3208" t="s">
        <v>65</v>
      </c>
      <c r="F3208" t="s">
        <v>65</v>
      </c>
      <c r="G3208" t="s">
        <v>15</v>
      </c>
      <c r="H3208" t="s">
        <v>25</v>
      </c>
      <c r="I3208" t="s">
        <v>68</v>
      </c>
      <c r="J3208" t="s">
        <v>117</v>
      </c>
      <c r="K3208" s="1">
        <v>45425</v>
      </c>
      <c r="L3208">
        <v>30</v>
      </c>
      <c r="M3208">
        <v>4</v>
      </c>
      <c r="N3208" t="s">
        <v>538</v>
      </c>
      <c r="O3208" t="s">
        <v>537</v>
      </c>
      <c r="P3208" t="s">
        <v>636</v>
      </c>
    </row>
    <row r="3209" spans="1:16" x14ac:dyDescent="0.25">
      <c r="A3209" t="s">
        <v>106</v>
      </c>
      <c r="B3209" t="s">
        <v>12</v>
      </c>
      <c r="C3209" t="s">
        <v>64</v>
      </c>
      <c r="E3209" t="s">
        <v>65</v>
      </c>
      <c r="F3209" t="s">
        <v>65</v>
      </c>
      <c r="G3209" t="s">
        <v>15</v>
      </c>
      <c r="H3209" t="s">
        <v>25</v>
      </c>
      <c r="I3209" t="s">
        <v>68</v>
      </c>
      <c r="J3209" t="s">
        <v>117</v>
      </c>
      <c r="K3209" s="1">
        <v>45428</v>
      </c>
      <c r="L3209">
        <v>30</v>
      </c>
      <c r="M3209">
        <v>4</v>
      </c>
      <c r="N3209" t="s">
        <v>538</v>
      </c>
      <c r="O3209" t="s">
        <v>537</v>
      </c>
      <c r="P3209" t="s">
        <v>636</v>
      </c>
    </row>
    <row r="3210" spans="1:16" x14ac:dyDescent="0.25">
      <c r="A3210" t="s">
        <v>106</v>
      </c>
      <c r="B3210" t="s">
        <v>12</v>
      </c>
      <c r="C3210" t="s">
        <v>64</v>
      </c>
      <c r="E3210" t="s">
        <v>65</v>
      </c>
      <c r="F3210" t="s">
        <v>65</v>
      </c>
      <c r="G3210" t="s">
        <v>15</v>
      </c>
      <c r="H3210" t="s">
        <v>25</v>
      </c>
      <c r="I3210" t="s">
        <v>26</v>
      </c>
      <c r="J3210" t="s">
        <v>118</v>
      </c>
      <c r="K3210" s="1">
        <v>45404</v>
      </c>
      <c r="L3210">
        <v>10.001999999999899</v>
      </c>
      <c r="M3210">
        <v>1</v>
      </c>
      <c r="N3210" t="s">
        <v>538</v>
      </c>
      <c r="O3210" t="s">
        <v>537</v>
      </c>
      <c r="P3210" t="s">
        <v>636</v>
      </c>
    </row>
    <row r="3211" spans="1:16" x14ac:dyDescent="0.25">
      <c r="A3211" t="s">
        <v>106</v>
      </c>
      <c r="B3211" t="s">
        <v>12</v>
      </c>
      <c r="C3211" t="s">
        <v>64</v>
      </c>
      <c r="E3211" t="s">
        <v>65</v>
      </c>
      <c r="F3211" t="s">
        <v>65</v>
      </c>
      <c r="G3211" t="s">
        <v>15</v>
      </c>
      <c r="H3211" t="s">
        <v>25</v>
      </c>
      <c r="I3211" t="s">
        <v>26</v>
      </c>
      <c r="J3211" t="s">
        <v>118</v>
      </c>
      <c r="K3211" s="1">
        <v>45405</v>
      </c>
      <c r="L3211">
        <v>10.001999999999899</v>
      </c>
      <c r="M3211">
        <v>1</v>
      </c>
      <c r="N3211" t="s">
        <v>538</v>
      </c>
      <c r="O3211" t="s">
        <v>537</v>
      </c>
      <c r="P3211" t="s">
        <v>636</v>
      </c>
    </row>
    <row r="3212" spans="1:16" x14ac:dyDescent="0.25">
      <c r="A3212" t="s">
        <v>106</v>
      </c>
      <c r="B3212" t="s">
        <v>12</v>
      </c>
      <c r="C3212" t="s">
        <v>64</v>
      </c>
      <c r="E3212" t="s">
        <v>65</v>
      </c>
      <c r="F3212" t="s">
        <v>65</v>
      </c>
      <c r="G3212" t="s">
        <v>15</v>
      </c>
      <c r="H3212" t="s">
        <v>25</v>
      </c>
      <c r="I3212" t="s">
        <v>26</v>
      </c>
      <c r="J3212" t="s">
        <v>118</v>
      </c>
      <c r="K3212" s="1">
        <v>45406</v>
      </c>
      <c r="L3212">
        <v>10.001999999999899</v>
      </c>
      <c r="M3212">
        <v>1</v>
      </c>
      <c r="N3212" t="s">
        <v>538</v>
      </c>
      <c r="O3212" t="s">
        <v>537</v>
      </c>
      <c r="P3212" t="s">
        <v>636</v>
      </c>
    </row>
    <row r="3213" spans="1:16" x14ac:dyDescent="0.25">
      <c r="A3213" t="s">
        <v>106</v>
      </c>
      <c r="B3213" t="s">
        <v>12</v>
      </c>
      <c r="C3213" t="s">
        <v>64</v>
      </c>
      <c r="E3213" t="s">
        <v>65</v>
      </c>
      <c r="F3213" t="s">
        <v>65</v>
      </c>
      <c r="G3213" t="s">
        <v>15</v>
      </c>
      <c r="H3213" t="s">
        <v>25</v>
      </c>
      <c r="I3213" t="s">
        <v>26</v>
      </c>
      <c r="J3213" t="s">
        <v>118</v>
      </c>
      <c r="K3213" s="1">
        <v>45407</v>
      </c>
      <c r="L3213">
        <v>10.001999999999899</v>
      </c>
      <c r="M3213">
        <v>1</v>
      </c>
      <c r="N3213" t="s">
        <v>538</v>
      </c>
      <c r="O3213" t="s">
        <v>537</v>
      </c>
      <c r="P3213" t="s">
        <v>636</v>
      </c>
    </row>
    <row r="3214" spans="1:16" x14ac:dyDescent="0.25">
      <c r="A3214" t="s">
        <v>106</v>
      </c>
      <c r="B3214" t="s">
        <v>12</v>
      </c>
      <c r="C3214" t="s">
        <v>64</v>
      </c>
      <c r="E3214" t="s">
        <v>65</v>
      </c>
      <c r="F3214" t="s">
        <v>65</v>
      </c>
      <c r="G3214" t="s">
        <v>15</v>
      </c>
      <c r="H3214" t="s">
        <v>25</v>
      </c>
      <c r="I3214" t="s">
        <v>26</v>
      </c>
      <c r="J3214" t="s">
        <v>118</v>
      </c>
      <c r="K3214" s="1">
        <v>45408</v>
      </c>
      <c r="L3214">
        <v>10.001999999999899</v>
      </c>
      <c r="M3214">
        <v>1</v>
      </c>
      <c r="N3214" t="s">
        <v>538</v>
      </c>
      <c r="O3214" t="s">
        <v>537</v>
      </c>
      <c r="P3214" t="s">
        <v>636</v>
      </c>
    </row>
    <row r="3215" spans="1:16" x14ac:dyDescent="0.25">
      <c r="A3215" t="s">
        <v>106</v>
      </c>
      <c r="B3215" t="s">
        <v>12</v>
      </c>
      <c r="C3215" t="s">
        <v>64</v>
      </c>
      <c r="E3215" t="s">
        <v>65</v>
      </c>
      <c r="F3215" t="s">
        <v>65</v>
      </c>
      <c r="G3215" t="s">
        <v>15</v>
      </c>
      <c r="H3215" t="s">
        <v>25</v>
      </c>
      <c r="I3215" t="s">
        <v>26</v>
      </c>
      <c r="J3215" t="s">
        <v>118</v>
      </c>
      <c r="K3215" s="1">
        <v>45411</v>
      </c>
      <c r="L3215">
        <v>30</v>
      </c>
      <c r="M3215">
        <v>2</v>
      </c>
      <c r="N3215" t="s">
        <v>538</v>
      </c>
      <c r="O3215" t="s">
        <v>537</v>
      </c>
      <c r="P3215" t="s">
        <v>636</v>
      </c>
    </row>
    <row r="3216" spans="1:16" x14ac:dyDescent="0.25">
      <c r="A3216" t="s">
        <v>106</v>
      </c>
      <c r="B3216" t="s">
        <v>12</v>
      </c>
      <c r="C3216" t="s">
        <v>64</v>
      </c>
      <c r="E3216" t="s">
        <v>65</v>
      </c>
      <c r="F3216" t="s">
        <v>65</v>
      </c>
      <c r="G3216" t="s">
        <v>15</v>
      </c>
      <c r="H3216" t="s">
        <v>25</v>
      </c>
      <c r="I3216" t="s">
        <v>26</v>
      </c>
      <c r="J3216" t="s">
        <v>118</v>
      </c>
      <c r="K3216" s="1">
        <v>45412</v>
      </c>
      <c r="L3216">
        <v>10.001999999999899</v>
      </c>
      <c r="M3216">
        <v>2</v>
      </c>
      <c r="N3216" t="s">
        <v>538</v>
      </c>
      <c r="O3216" t="s">
        <v>537</v>
      </c>
      <c r="P3216" t="s">
        <v>636</v>
      </c>
    </row>
    <row r="3217" spans="1:16" x14ac:dyDescent="0.25">
      <c r="A3217" t="s">
        <v>106</v>
      </c>
      <c r="B3217" t="s">
        <v>12</v>
      </c>
      <c r="C3217" t="s">
        <v>64</v>
      </c>
      <c r="E3217" t="s">
        <v>65</v>
      </c>
      <c r="F3217" t="s">
        <v>65</v>
      </c>
      <c r="G3217" t="s">
        <v>15</v>
      </c>
      <c r="H3217" t="s">
        <v>25</v>
      </c>
      <c r="I3217" t="s">
        <v>26</v>
      </c>
      <c r="J3217" t="s">
        <v>118</v>
      </c>
      <c r="K3217" s="1">
        <v>45413</v>
      </c>
      <c r="L3217">
        <v>30</v>
      </c>
      <c r="M3217">
        <v>2</v>
      </c>
      <c r="N3217" t="s">
        <v>538</v>
      </c>
      <c r="O3217" t="s">
        <v>537</v>
      </c>
      <c r="P3217" t="s">
        <v>636</v>
      </c>
    </row>
    <row r="3218" spans="1:16" x14ac:dyDescent="0.25">
      <c r="A3218" t="s">
        <v>106</v>
      </c>
      <c r="B3218" t="s">
        <v>12</v>
      </c>
      <c r="C3218" t="s">
        <v>64</v>
      </c>
      <c r="E3218" t="s">
        <v>65</v>
      </c>
      <c r="F3218" t="s">
        <v>65</v>
      </c>
      <c r="G3218" t="s">
        <v>15</v>
      </c>
      <c r="H3218" t="s">
        <v>25</v>
      </c>
      <c r="I3218" t="s">
        <v>26</v>
      </c>
      <c r="J3218" t="s">
        <v>118</v>
      </c>
      <c r="K3218" s="1">
        <v>45414</v>
      </c>
      <c r="L3218">
        <v>10.001999999999899</v>
      </c>
      <c r="M3218">
        <v>2</v>
      </c>
      <c r="N3218" t="s">
        <v>538</v>
      </c>
      <c r="O3218" t="s">
        <v>537</v>
      </c>
      <c r="P3218" t="s">
        <v>636</v>
      </c>
    </row>
    <row r="3219" spans="1:16" x14ac:dyDescent="0.25">
      <c r="A3219" t="s">
        <v>106</v>
      </c>
      <c r="B3219" t="s">
        <v>12</v>
      </c>
      <c r="C3219" t="s">
        <v>64</v>
      </c>
      <c r="E3219" t="s">
        <v>65</v>
      </c>
      <c r="F3219" t="s">
        <v>65</v>
      </c>
      <c r="G3219" t="s">
        <v>15</v>
      </c>
      <c r="H3219" t="s">
        <v>25</v>
      </c>
      <c r="I3219" t="s">
        <v>26</v>
      </c>
      <c r="J3219" t="s">
        <v>118</v>
      </c>
      <c r="K3219" s="1">
        <v>45415</v>
      </c>
      <c r="L3219">
        <v>10.001999999999899</v>
      </c>
      <c r="M3219">
        <v>2</v>
      </c>
      <c r="N3219" t="s">
        <v>538</v>
      </c>
      <c r="O3219" t="s">
        <v>537</v>
      </c>
      <c r="P3219" t="s">
        <v>636</v>
      </c>
    </row>
    <row r="3220" spans="1:16" x14ac:dyDescent="0.25">
      <c r="A3220" t="s">
        <v>106</v>
      </c>
      <c r="B3220" t="s">
        <v>12</v>
      </c>
      <c r="C3220" t="s">
        <v>64</v>
      </c>
      <c r="E3220" t="s">
        <v>65</v>
      </c>
      <c r="F3220" t="s">
        <v>65</v>
      </c>
      <c r="G3220" t="s">
        <v>15</v>
      </c>
      <c r="H3220" t="s">
        <v>25</v>
      </c>
      <c r="I3220" t="s">
        <v>26</v>
      </c>
      <c r="J3220" t="s">
        <v>118</v>
      </c>
      <c r="K3220" s="1">
        <v>45418</v>
      </c>
      <c r="L3220">
        <v>10.001999999999899</v>
      </c>
      <c r="M3220">
        <v>3</v>
      </c>
      <c r="N3220" t="s">
        <v>538</v>
      </c>
      <c r="O3220" t="s">
        <v>537</v>
      </c>
      <c r="P3220" t="s">
        <v>636</v>
      </c>
    </row>
    <row r="3221" spans="1:16" x14ac:dyDescent="0.25">
      <c r="A3221" t="s">
        <v>106</v>
      </c>
      <c r="B3221" t="s">
        <v>12</v>
      </c>
      <c r="C3221" t="s">
        <v>64</v>
      </c>
      <c r="E3221" t="s">
        <v>65</v>
      </c>
      <c r="F3221" t="s">
        <v>65</v>
      </c>
      <c r="G3221" t="s">
        <v>15</v>
      </c>
      <c r="H3221" t="s">
        <v>25</v>
      </c>
      <c r="I3221" t="s">
        <v>26</v>
      </c>
      <c r="J3221" t="s">
        <v>118</v>
      </c>
      <c r="K3221" s="1">
        <v>45421</v>
      </c>
      <c r="L3221">
        <v>10.001999999999899</v>
      </c>
      <c r="M3221">
        <v>3</v>
      </c>
      <c r="N3221" t="s">
        <v>538</v>
      </c>
      <c r="O3221" t="s">
        <v>537</v>
      </c>
      <c r="P3221" t="s">
        <v>636</v>
      </c>
    </row>
    <row r="3222" spans="1:16" x14ac:dyDescent="0.25">
      <c r="A3222" t="s">
        <v>106</v>
      </c>
      <c r="B3222" t="s">
        <v>12</v>
      </c>
      <c r="C3222" t="s">
        <v>64</v>
      </c>
      <c r="E3222" t="s">
        <v>65</v>
      </c>
      <c r="F3222" t="s">
        <v>65</v>
      </c>
      <c r="G3222" t="s">
        <v>15</v>
      </c>
      <c r="H3222" t="s">
        <v>25</v>
      </c>
      <c r="I3222" t="s">
        <v>26</v>
      </c>
      <c r="J3222" t="s">
        <v>118</v>
      </c>
      <c r="K3222" s="1">
        <v>45426</v>
      </c>
      <c r="L3222">
        <v>10.001999999999899</v>
      </c>
      <c r="M3222">
        <v>4</v>
      </c>
      <c r="N3222" t="s">
        <v>538</v>
      </c>
      <c r="O3222" t="s">
        <v>537</v>
      </c>
      <c r="P3222" t="s">
        <v>636</v>
      </c>
    </row>
    <row r="3223" spans="1:16" x14ac:dyDescent="0.25">
      <c r="A3223" t="s">
        <v>106</v>
      </c>
      <c r="B3223" t="s">
        <v>12</v>
      </c>
      <c r="C3223" t="s">
        <v>64</v>
      </c>
      <c r="E3223" t="s">
        <v>65</v>
      </c>
      <c r="F3223" t="s">
        <v>65</v>
      </c>
      <c r="G3223" t="s">
        <v>15</v>
      </c>
      <c r="H3223" t="s">
        <v>25</v>
      </c>
      <c r="I3223" t="s">
        <v>26</v>
      </c>
      <c r="J3223" t="s">
        <v>118</v>
      </c>
      <c r="K3223" s="1">
        <v>45427</v>
      </c>
      <c r="L3223">
        <v>10.001999999999899</v>
      </c>
      <c r="M3223">
        <v>4</v>
      </c>
      <c r="N3223" t="s">
        <v>538</v>
      </c>
      <c r="O3223" t="s">
        <v>537</v>
      </c>
      <c r="P3223" t="s">
        <v>636</v>
      </c>
    </row>
    <row r="3224" spans="1:16" x14ac:dyDescent="0.25">
      <c r="A3224" t="s">
        <v>106</v>
      </c>
      <c r="B3224" t="s">
        <v>12</v>
      </c>
      <c r="C3224" t="s">
        <v>64</v>
      </c>
      <c r="E3224" t="s">
        <v>65</v>
      </c>
      <c r="F3224" t="s">
        <v>65</v>
      </c>
      <c r="G3224" t="s">
        <v>15</v>
      </c>
      <c r="H3224" t="s">
        <v>25</v>
      </c>
      <c r="I3224" t="s">
        <v>26</v>
      </c>
      <c r="J3224" t="s">
        <v>118</v>
      </c>
      <c r="K3224" s="1">
        <v>45428</v>
      </c>
      <c r="L3224">
        <v>10.001999999999899</v>
      </c>
      <c r="M3224">
        <v>4</v>
      </c>
      <c r="N3224" t="s">
        <v>538</v>
      </c>
      <c r="O3224" t="s">
        <v>537</v>
      </c>
      <c r="P3224" t="s">
        <v>636</v>
      </c>
    </row>
    <row r="3225" spans="1:16" x14ac:dyDescent="0.25">
      <c r="A3225" t="s">
        <v>106</v>
      </c>
      <c r="B3225" t="s">
        <v>12</v>
      </c>
      <c r="C3225" t="s">
        <v>64</v>
      </c>
      <c r="E3225" t="s">
        <v>65</v>
      </c>
      <c r="F3225" t="s">
        <v>65</v>
      </c>
      <c r="G3225" t="s">
        <v>15</v>
      </c>
      <c r="H3225" t="s">
        <v>25</v>
      </c>
      <c r="I3225" t="s">
        <v>26</v>
      </c>
      <c r="J3225" t="s">
        <v>118</v>
      </c>
      <c r="K3225" s="1">
        <v>45429</v>
      </c>
      <c r="L3225">
        <v>10.001999999999899</v>
      </c>
      <c r="M3225">
        <v>4</v>
      </c>
      <c r="N3225" t="s">
        <v>538</v>
      </c>
      <c r="O3225" t="s">
        <v>537</v>
      </c>
      <c r="P3225" t="s">
        <v>636</v>
      </c>
    </row>
    <row r="3226" spans="1:16" x14ac:dyDescent="0.25">
      <c r="A3226" t="s">
        <v>106</v>
      </c>
      <c r="B3226" t="s">
        <v>12</v>
      </c>
      <c r="C3226" t="s">
        <v>64</v>
      </c>
      <c r="E3226" t="s">
        <v>65</v>
      </c>
      <c r="F3226" t="s">
        <v>65</v>
      </c>
      <c r="G3226" t="s">
        <v>15</v>
      </c>
      <c r="H3226" t="s">
        <v>25</v>
      </c>
      <c r="I3226" t="s">
        <v>27</v>
      </c>
      <c r="J3226" t="s">
        <v>118</v>
      </c>
      <c r="K3226" s="1">
        <v>45407</v>
      </c>
      <c r="L3226">
        <v>30</v>
      </c>
      <c r="M3226">
        <v>1</v>
      </c>
      <c r="N3226" t="s">
        <v>538</v>
      </c>
      <c r="O3226" t="s">
        <v>537</v>
      </c>
      <c r="P3226" t="s">
        <v>636</v>
      </c>
    </row>
    <row r="3227" spans="1:16" x14ac:dyDescent="0.25">
      <c r="A3227" t="s">
        <v>106</v>
      </c>
      <c r="B3227" t="s">
        <v>12</v>
      </c>
      <c r="C3227" t="s">
        <v>64</v>
      </c>
      <c r="E3227" t="s">
        <v>65</v>
      </c>
      <c r="F3227" t="s">
        <v>65</v>
      </c>
      <c r="G3227" t="s">
        <v>15</v>
      </c>
      <c r="H3227" t="s">
        <v>25</v>
      </c>
      <c r="I3227" t="s">
        <v>27</v>
      </c>
      <c r="J3227" t="s">
        <v>118</v>
      </c>
      <c r="K3227" s="1">
        <v>45412</v>
      </c>
      <c r="L3227">
        <v>10.001999999999899</v>
      </c>
      <c r="M3227">
        <v>2</v>
      </c>
      <c r="N3227" t="s">
        <v>538</v>
      </c>
      <c r="O3227" t="s">
        <v>537</v>
      </c>
      <c r="P3227" t="s">
        <v>636</v>
      </c>
    </row>
    <row r="3228" spans="1:16" x14ac:dyDescent="0.25">
      <c r="A3228" t="s">
        <v>106</v>
      </c>
      <c r="B3228" t="s">
        <v>12</v>
      </c>
      <c r="C3228" t="s">
        <v>64</v>
      </c>
      <c r="E3228" t="s">
        <v>65</v>
      </c>
      <c r="F3228" t="s">
        <v>65</v>
      </c>
      <c r="G3228" t="s">
        <v>15</v>
      </c>
      <c r="H3228" t="s">
        <v>25</v>
      </c>
      <c r="I3228" t="s">
        <v>27</v>
      </c>
      <c r="J3228" t="s">
        <v>118</v>
      </c>
      <c r="K3228" s="1">
        <v>45413</v>
      </c>
      <c r="L3228">
        <v>10.001999999999899</v>
      </c>
      <c r="M3228">
        <v>2</v>
      </c>
      <c r="N3228" t="s">
        <v>538</v>
      </c>
      <c r="O3228" t="s">
        <v>537</v>
      </c>
      <c r="P3228" t="s">
        <v>636</v>
      </c>
    </row>
    <row r="3229" spans="1:16" x14ac:dyDescent="0.25">
      <c r="A3229" t="s">
        <v>106</v>
      </c>
      <c r="B3229" t="s">
        <v>12</v>
      </c>
      <c r="C3229" t="s">
        <v>64</v>
      </c>
      <c r="E3229" t="s">
        <v>65</v>
      </c>
      <c r="F3229" t="s">
        <v>65</v>
      </c>
      <c r="G3229" t="s">
        <v>15</v>
      </c>
      <c r="H3229" t="s">
        <v>25</v>
      </c>
      <c r="I3229" t="s">
        <v>27</v>
      </c>
      <c r="J3229" t="s">
        <v>118</v>
      </c>
      <c r="K3229" s="1">
        <v>45414</v>
      </c>
      <c r="L3229">
        <v>10.001999999999899</v>
      </c>
      <c r="M3229">
        <v>2</v>
      </c>
      <c r="N3229" t="s">
        <v>538</v>
      </c>
      <c r="O3229" t="s">
        <v>537</v>
      </c>
      <c r="P3229" t="s">
        <v>636</v>
      </c>
    </row>
    <row r="3230" spans="1:16" x14ac:dyDescent="0.25">
      <c r="A3230" t="s">
        <v>106</v>
      </c>
      <c r="B3230" t="s">
        <v>12</v>
      </c>
      <c r="C3230" t="s">
        <v>64</v>
      </c>
      <c r="E3230" t="s">
        <v>65</v>
      </c>
      <c r="F3230" t="s">
        <v>65</v>
      </c>
      <c r="G3230" t="s">
        <v>15</v>
      </c>
      <c r="H3230" t="s">
        <v>25</v>
      </c>
      <c r="I3230" t="s">
        <v>27</v>
      </c>
      <c r="J3230" t="s">
        <v>118</v>
      </c>
      <c r="K3230" s="1">
        <v>45421</v>
      </c>
      <c r="L3230">
        <v>10.001999999999899</v>
      </c>
      <c r="M3230">
        <v>3</v>
      </c>
      <c r="N3230" t="s">
        <v>538</v>
      </c>
      <c r="O3230" t="s">
        <v>537</v>
      </c>
      <c r="P3230" t="s">
        <v>636</v>
      </c>
    </row>
    <row r="3231" spans="1:16" x14ac:dyDescent="0.25">
      <c r="A3231" t="s">
        <v>106</v>
      </c>
      <c r="B3231" t="s">
        <v>12</v>
      </c>
      <c r="C3231" t="s">
        <v>64</v>
      </c>
      <c r="E3231" t="s">
        <v>65</v>
      </c>
      <c r="F3231" t="s">
        <v>65</v>
      </c>
      <c r="G3231" t="s">
        <v>15</v>
      </c>
      <c r="H3231" t="s">
        <v>25</v>
      </c>
      <c r="I3231" t="s">
        <v>27</v>
      </c>
      <c r="J3231" t="s">
        <v>118</v>
      </c>
      <c r="K3231" s="1">
        <v>45428</v>
      </c>
      <c r="L3231">
        <v>30</v>
      </c>
      <c r="M3231">
        <v>4</v>
      </c>
      <c r="N3231" t="s">
        <v>538</v>
      </c>
      <c r="O3231" t="s">
        <v>537</v>
      </c>
      <c r="P3231" t="s">
        <v>636</v>
      </c>
    </row>
    <row r="3232" spans="1:16" x14ac:dyDescent="0.25">
      <c r="A3232" t="s">
        <v>106</v>
      </c>
      <c r="B3232" t="s">
        <v>12</v>
      </c>
      <c r="C3232" t="s">
        <v>64</v>
      </c>
      <c r="E3232" t="s">
        <v>65</v>
      </c>
      <c r="F3232" t="s">
        <v>65</v>
      </c>
      <c r="G3232" t="s">
        <v>15</v>
      </c>
      <c r="H3232" t="s">
        <v>25</v>
      </c>
      <c r="I3232" t="s">
        <v>28</v>
      </c>
      <c r="J3232" t="s">
        <v>118</v>
      </c>
      <c r="K3232" s="1">
        <v>45404</v>
      </c>
      <c r="L3232">
        <v>10.001999999999899</v>
      </c>
      <c r="M3232">
        <v>1</v>
      </c>
      <c r="N3232" t="s">
        <v>538</v>
      </c>
      <c r="O3232" t="s">
        <v>537</v>
      </c>
      <c r="P3232" t="s">
        <v>636</v>
      </c>
    </row>
    <row r="3233" spans="1:16" x14ac:dyDescent="0.25">
      <c r="A3233" t="s">
        <v>106</v>
      </c>
      <c r="B3233" t="s">
        <v>12</v>
      </c>
      <c r="C3233" t="s">
        <v>64</v>
      </c>
      <c r="E3233" t="s">
        <v>65</v>
      </c>
      <c r="F3233" t="s">
        <v>65</v>
      </c>
      <c r="G3233" t="s">
        <v>15</v>
      </c>
      <c r="H3233" t="s">
        <v>25</v>
      </c>
      <c r="I3233" t="s">
        <v>28</v>
      </c>
      <c r="J3233" t="s">
        <v>118</v>
      </c>
      <c r="K3233" s="1">
        <v>45407</v>
      </c>
      <c r="L3233">
        <v>10.001999999999899</v>
      </c>
      <c r="M3233">
        <v>1</v>
      </c>
      <c r="N3233" t="s">
        <v>538</v>
      </c>
      <c r="O3233" t="s">
        <v>537</v>
      </c>
      <c r="P3233" t="s">
        <v>636</v>
      </c>
    </row>
    <row r="3234" spans="1:16" x14ac:dyDescent="0.25">
      <c r="A3234" t="s">
        <v>106</v>
      </c>
      <c r="B3234" t="s">
        <v>12</v>
      </c>
      <c r="C3234" t="s">
        <v>64</v>
      </c>
      <c r="E3234" t="s">
        <v>65</v>
      </c>
      <c r="F3234" t="s">
        <v>65</v>
      </c>
      <c r="G3234" t="s">
        <v>15</v>
      </c>
      <c r="H3234" t="s">
        <v>25</v>
      </c>
      <c r="I3234" t="s">
        <v>28</v>
      </c>
      <c r="J3234" t="s">
        <v>118</v>
      </c>
      <c r="K3234" s="1">
        <v>45408</v>
      </c>
      <c r="L3234">
        <v>30</v>
      </c>
      <c r="M3234">
        <v>1</v>
      </c>
      <c r="N3234" t="s">
        <v>538</v>
      </c>
      <c r="O3234" t="s">
        <v>537</v>
      </c>
      <c r="P3234" t="s">
        <v>636</v>
      </c>
    </row>
    <row r="3235" spans="1:16" x14ac:dyDescent="0.25">
      <c r="A3235" t="s">
        <v>106</v>
      </c>
      <c r="B3235" t="s">
        <v>12</v>
      </c>
      <c r="C3235" t="s">
        <v>64</v>
      </c>
      <c r="E3235" t="s">
        <v>65</v>
      </c>
      <c r="F3235" t="s">
        <v>65</v>
      </c>
      <c r="G3235" t="s">
        <v>15</v>
      </c>
      <c r="H3235" t="s">
        <v>25</v>
      </c>
      <c r="I3235" t="s">
        <v>28</v>
      </c>
      <c r="J3235" t="s">
        <v>118</v>
      </c>
      <c r="K3235" s="1">
        <v>45415</v>
      </c>
      <c r="L3235">
        <v>60</v>
      </c>
      <c r="M3235">
        <v>2</v>
      </c>
      <c r="N3235" t="s">
        <v>538</v>
      </c>
      <c r="O3235" t="s">
        <v>537</v>
      </c>
      <c r="P3235" t="s">
        <v>636</v>
      </c>
    </row>
    <row r="3236" spans="1:16" x14ac:dyDescent="0.25">
      <c r="A3236" t="s">
        <v>106</v>
      </c>
      <c r="B3236" t="s">
        <v>12</v>
      </c>
      <c r="C3236" t="s">
        <v>64</v>
      </c>
      <c r="E3236" t="s">
        <v>65</v>
      </c>
      <c r="F3236" t="s">
        <v>65</v>
      </c>
      <c r="G3236" t="s">
        <v>15</v>
      </c>
      <c r="H3236" t="s">
        <v>25</v>
      </c>
      <c r="I3236" t="s">
        <v>28</v>
      </c>
      <c r="J3236" t="s">
        <v>118</v>
      </c>
      <c r="K3236" s="1">
        <v>45419</v>
      </c>
      <c r="L3236">
        <v>10.001999999999899</v>
      </c>
      <c r="M3236">
        <v>3</v>
      </c>
      <c r="N3236" t="s">
        <v>538</v>
      </c>
      <c r="O3236" t="s">
        <v>537</v>
      </c>
      <c r="P3236" t="s">
        <v>636</v>
      </c>
    </row>
    <row r="3237" spans="1:16" x14ac:dyDescent="0.25">
      <c r="A3237" t="s">
        <v>106</v>
      </c>
      <c r="B3237" t="s">
        <v>12</v>
      </c>
      <c r="C3237" t="s">
        <v>64</v>
      </c>
      <c r="E3237" t="s">
        <v>65</v>
      </c>
      <c r="F3237" t="s">
        <v>65</v>
      </c>
      <c r="G3237" t="s">
        <v>15</v>
      </c>
      <c r="H3237" t="s">
        <v>25</v>
      </c>
      <c r="I3237" t="s">
        <v>28</v>
      </c>
      <c r="J3237" t="s">
        <v>118</v>
      </c>
      <c r="K3237" s="1">
        <v>45420</v>
      </c>
      <c r="L3237">
        <v>10.001999999999899</v>
      </c>
      <c r="M3237">
        <v>3</v>
      </c>
      <c r="N3237" t="s">
        <v>538</v>
      </c>
      <c r="O3237" t="s">
        <v>537</v>
      </c>
      <c r="P3237" t="s">
        <v>636</v>
      </c>
    </row>
    <row r="3238" spans="1:16" x14ac:dyDescent="0.25">
      <c r="A3238" t="s">
        <v>106</v>
      </c>
      <c r="B3238" t="s">
        <v>12</v>
      </c>
      <c r="C3238" t="s">
        <v>64</v>
      </c>
      <c r="E3238" t="s">
        <v>65</v>
      </c>
      <c r="F3238" t="s">
        <v>65</v>
      </c>
      <c r="G3238" t="s">
        <v>15</v>
      </c>
      <c r="H3238" t="s">
        <v>25</v>
      </c>
      <c r="I3238" t="s">
        <v>28</v>
      </c>
      <c r="J3238" t="s">
        <v>118</v>
      </c>
      <c r="K3238" s="1">
        <v>45426</v>
      </c>
      <c r="L3238">
        <v>60</v>
      </c>
      <c r="M3238">
        <v>4</v>
      </c>
      <c r="N3238" t="s">
        <v>538</v>
      </c>
      <c r="O3238" t="s">
        <v>537</v>
      </c>
      <c r="P3238" t="s">
        <v>636</v>
      </c>
    </row>
    <row r="3239" spans="1:16" x14ac:dyDescent="0.25">
      <c r="A3239" t="s">
        <v>106</v>
      </c>
      <c r="B3239" t="s">
        <v>12</v>
      </c>
      <c r="C3239" t="s">
        <v>64</v>
      </c>
      <c r="E3239" t="s">
        <v>65</v>
      </c>
      <c r="F3239" t="s">
        <v>65</v>
      </c>
      <c r="G3239" t="s">
        <v>15</v>
      </c>
      <c r="H3239" t="s">
        <v>25</v>
      </c>
      <c r="I3239" t="s">
        <v>28</v>
      </c>
      <c r="J3239" t="s">
        <v>118</v>
      </c>
      <c r="K3239" s="1">
        <v>45427</v>
      </c>
      <c r="L3239">
        <v>10.001999999999899</v>
      </c>
      <c r="M3239">
        <v>4</v>
      </c>
      <c r="N3239" t="s">
        <v>538</v>
      </c>
      <c r="O3239" t="s">
        <v>537</v>
      </c>
      <c r="P3239" t="s">
        <v>636</v>
      </c>
    </row>
    <row r="3240" spans="1:16" x14ac:dyDescent="0.25">
      <c r="A3240" t="s">
        <v>106</v>
      </c>
      <c r="B3240" t="s">
        <v>12</v>
      </c>
      <c r="C3240" t="s">
        <v>64</v>
      </c>
      <c r="E3240" t="s">
        <v>65</v>
      </c>
      <c r="F3240" t="s">
        <v>65</v>
      </c>
      <c r="G3240" t="s">
        <v>15</v>
      </c>
      <c r="H3240" t="s">
        <v>25</v>
      </c>
      <c r="I3240" t="s">
        <v>29</v>
      </c>
      <c r="J3240" t="s">
        <v>118</v>
      </c>
      <c r="K3240" s="1">
        <v>45405</v>
      </c>
      <c r="L3240">
        <v>60</v>
      </c>
      <c r="M3240">
        <v>1</v>
      </c>
      <c r="N3240" t="s">
        <v>538</v>
      </c>
      <c r="O3240" t="s">
        <v>537</v>
      </c>
      <c r="P3240" t="s">
        <v>636</v>
      </c>
    </row>
    <row r="3241" spans="1:16" x14ac:dyDescent="0.25">
      <c r="A3241" t="s">
        <v>106</v>
      </c>
      <c r="B3241" t="s">
        <v>12</v>
      </c>
      <c r="C3241" t="s">
        <v>64</v>
      </c>
      <c r="E3241" t="s">
        <v>65</v>
      </c>
      <c r="F3241" t="s">
        <v>65</v>
      </c>
      <c r="G3241" t="s">
        <v>15</v>
      </c>
      <c r="H3241" t="s">
        <v>25</v>
      </c>
      <c r="I3241" t="s">
        <v>29</v>
      </c>
      <c r="J3241" t="s">
        <v>118</v>
      </c>
      <c r="K3241" s="1">
        <v>45411</v>
      </c>
      <c r="L3241">
        <v>30</v>
      </c>
      <c r="M3241">
        <v>2</v>
      </c>
      <c r="N3241" t="s">
        <v>538</v>
      </c>
      <c r="O3241" t="s">
        <v>537</v>
      </c>
      <c r="P3241" t="s">
        <v>636</v>
      </c>
    </row>
    <row r="3242" spans="1:16" x14ac:dyDescent="0.25">
      <c r="A3242" t="s">
        <v>106</v>
      </c>
      <c r="B3242" t="s">
        <v>12</v>
      </c>
      <c r="C3242" t="s">
        <v>64</v>
      </c>
      <c r="E3242" t="s">
        <v>65</v>
      </c>
      <c r="F3242" t="s">
        <v>65</v>
      </c>
      <c r="G3242" t="s">
        <v>15</v>
      </c>
      <c r="H3242" t="s">
        <v>25</v>
      </c>
      <c r="I3242" t="s">
        <v>29</v>
      </c>
      <c r="J3242" t="s">
        <v>118</v>
      </c>
      <c r="K3242" s="1">
        <v>45412</v>
      </c>
      <c r="L3242">
        <v>30</v>
      </c>
      <c r="M3242">
        <v>2</v>
      </c>
      <c r="N3242" t="s">
        <v>538</v>
      </c>
      <c r="O3242" t="s">
        <v>537</v>
      </c>
      <c r="P3242" t="s">
        <v>636</v>
      </c>
    </row>
    <row r="3243" spans="1:16" x14ac:dyDescent="0.25">
      <c r="A3243" t="s">
        <v>106</v>
      </c>
      <c r="B3243" t="s">
        <v>12</v>
      </c>
      <c r="C3243" t="s">
        <v>64</v>
      </c>
      <c r="E3243" t="s">
        <v>65</v>
      </c>
      <c r="F3243" t="s">
        <v>65</v>
      </c>
      <c r="G3243" t="s">
        <v>15</v>
      </c>
      <c r="H3243" t="s">
        <v>25</v>
      </c>
      <c r="I3243" t="s">
        <v>29</v>
      </c>
      <c r="J3243" t="s">
        <v>118</v>
      </c>
      <c r="K3243" s="1">
        <v>45413</v>
      </c>
      <c r="L3243">
        <v>10.001999999999899</v>
      </c>
      <c r="M3243">
        <v>2</v>
      </c>
      <c r="N3243" t="s">
        <v>538</v>
      </c>
      <c r="O3243" t="s">
        <v>537</v>
      </c>
      <c r="P3243" t="s">
        <v>636</v>
      </c>
    </row>
    <row r="3244" spans="1:16" x14ac:dyDescent="0.25">
      <c r="A3244" t="s">
        <v>106</v>
      </c>
      <c r="B3244" t="s">
        <v>12</v>
      </c>
      <c r="C3244" t="s">
        <v>64</v>
      </c>
      <c r="E3244" t="s">
        <v>65</v>
      </c>
      <c r="F3244" t="s">
        <v>65</v>
      </c>
      <c r="G3244" t="s">
        <v>15</v>
      </c>
      <c r="H3244" t="s">
        <v>25</v>
      </c>
      <c r="I3244" t="s">
        <v>29</v>
      </c>
      <c r="J3244" t="s">
        <v>118</v>
      </c>
      <c r="K3244" s="1">
        <v>45414</v>
      </c>
      <c r="L3244">
        <v>30</v>
      </c>
      <c r="M3244">
        <v>2</v>
      </c>
      <c r="N3244" t="s">
        <v>538</v>
      </c>
      <c r="O3244" t="s">
        <v>537</v>
      </c>
      <c r="P3244" t="s">
        <v>636</v>
      </c>
    </row>
    <row r="3245" spans="1:16" x14ac:dyDescent="0.25">
      <c r="A3245" t="s">
        <v>106</v>
      </c>
      <c r="B3245" t="s">
        <v>12</v>
      </c>
      <c r="C3245" t="s">
        <v>64</v>
      </c>
      <c r="E3245" t="s">
        <v>65</v>
      </c>
      <c r="F3245" t="s">
        <v>65</v>
      </c>
      <c r="G3245" t="s">
        <v>15</v>
      </c>
      <c r="H3245" t="s">
        <v>25</v>
      </c>
      <c r="I3245" t="s">
        <v>29</v>
      </c>
      <c r="J3245" t="s">
        <v>118</v>
      </c>
      <c r="K3245" s="1">
        <v>45415</v>
      </c>
      <c r="L3245">
        <v>30</v>
      </c>
      <c r="M3245">
        <v>2</v>
      </c>
      <c r="N3245" t="s">
        <v>538</v>
      </c>
      <c r="O3245" t="s">
        <v>537</v>
      </c>
      <c r="P3245" t="s">
        <v>636</v>
      </c>
    </row>
    <row r="3246" spans="1:16" x14ac:dyDescent="0.25">
      <c r="A3246" t="s">
        <v>106</v>
      </c>
      <c r="B3246" t="s">
        <v>12</v>
      </c>
      <c r="C3246" t="s">
        <v>64</v>
      </c>
      <c r="E3246" t="s">
        <v>65</v>
      </c>
      <c r="F3246" t="s">
        <v>65</v>
      </c>
      <c r="G3246" t="s">
        <v>15</v>
      </c>
      <c r="H3246" t="s">
        <v>25</v>
      </c>
      <c r="I3246" t="s">
        <v>29</v>
      </c>
      <c r="J3246" t="s">
        <v>118</v>
      </c>
      <c r="K3246" s="1">
        <v>45419</v>
      </c>
      <c r="L3246">
        <v>30</v>
      </c>
      <c r="M3246">
        <v>3</v>
      </c>
      <c r="N3246" t="s">
        <v>538</v>
      </c>
      <c r="O3246" t="s">
        <v>537</v>
      </c>
      <c r="P3246" t="s">
        <v>636</v>
      </c>
    </row>
    <row r="3247" spans="1:16" x14ac:dyDescent="0.25">
      <c r="A3247" t="s">
        <v>106</v>
      </c>
      <c r="B3247" t="s">
        <v>12</v>
      </c>
      <c r="C3247" t="s">
        <v>64</v>
      </c>
      <c r="E3247" t="s">
        <v>65</v>
      </c>
      <c r="F3247" t="s">
        <v>65</v>
      </c>
      <c r="G3247" t="s">
        <v>15</v>
      </c>
      <c r="H3247" t="s">
        <v>25</v>
      </c>
      <c r="I3247" t="s">
        <v>29</v>
      </c>
      <c r="J3247" t="s">
        <v>118</v>
      </c>
      <c r="K3247" s="1">
        <v>45420</v>
      </c>
      <c r="L3247">
        <v>60</v>
      </c>
      <c r="M3247">
        <v>3</v>
      </c>
      <c r="N3247" t="s">
        <v>538</v>
      </c>
      <c r="O3247" t="s">
        <v>537</v>
      </c>
      <c r="P3247" t="s">
        <v>636</v>
      </c>
    </row>
    <row r="3248" spans="1:16" x14ac:dyDescent="0.25">
      <c r="A3248" t="s">
        <v>106</v>
      </c>
      <c r="B3248" t="s">
        <v>12</v>
      </c>
      <c r="C3248" t="s">
        <v>64</v>
      </c>
      <c r="E3248" t="s">
        <v>65</v>
      </c>
      <c r="F3248" t="s">
        <v>65</v>
      </c>
      <c r="G3248" t="s">
        <v>15</v>
      </c>
      <c r="H3248" t="s">
        <v>25</v>
      </c>
      <c r="I3248" t="s">
        <v>29</v>
      </c>
      <c r="J3248" t="s">
        <v>118</v>
      </c>
      <c r="K3248" s="1">
        <v>45422</v>
      </c>
      <c r="L3248">
        <v>10.001999999999899</v>
      </c>
      <c r="M3248">
        <v>3</v>
      </c>
      <c r="N3248" t="s">
        <v>538</v>
      </c>
      <c r="O3248" t="s">
        <v>537</v>
      </c>
      <c r="P3248" t="s">
        <v>636</v>
      </c>
    </row>
    <row r="3249" spans="1:16" x14ac:dyDescent="0.25">
      <c r="A3249" t="s">
        <v>106</v>
      </c>
      <c r="B3249" t="s">
        <v>12</v>
      </c>
      <c r="C3249" t="s">
        <v>64</v>
      </c>
      <c r="E3249" t="s">
        <v>65</v>
      </c>
      <c r="F3249" t="s">
        <v>65</v>
      </c>
      <c r="G3249" t="s">
        <v>15</v>
      </c>
      <c r="H3249" t="s">
        <v>25</v>
      </c>
      <c r="I3249" t="s">
        <v>29</v>
      </c>
      <c r="J3249" t="s">
        <v>118</v>
      </c>
      <c r="K3249" s="1">
        <v>45427</v>
      </c>
      <c r="L3249">
        <v>30</v>
      </c>
      <c r="M3249">
        <v>4</v>
      </c>
      <c r="N3249" t="s">
        <v>538</v>
      </c>
      <c r="O3249" t="s">
        <v>537</v>
      </c>
      <c r="P3249" t="s">
        <v>636</v>
      </c>
    </row>
    <row r="3250" spans="1:16" x14ac:dyDescent="0.25">
      <c r="A3250" t="s">
        <v>106</v>
      </c>
      <c r="B3250" t="s">
        <v>12</v>
      </c>
      <c r="C3250" t="s">
        <v>64</v>
      </c>
      <c r="E3250" t="s">
        <v>65</v>
      </c>
      <c r="F3250" t="s">
        <v>65</v>
      </c>
      <c r="G3250" t="s">
        <v>15</v>
      </c>
      <c r="H3250" t="s">
        <v>30</v>
      </c>
      <c r="I3250" t="s">
        <v>31</v>
      </c>
      <c r="J3250" t="s">
        <v>119</v>
      </c>
      <c r="K3250" s="1">
        <v>45405</v>
      </c>
      <c r="L3250">
        <v>30</v>
      </c>
      <c r="M3250">
        <v>1</v>
      </c>
      <c r="N3250" t="s">
        <v>538</v>
      </c>
      <c r="O3250" t="s">
        <v>537</v>
      </c>
      <c r="P3250" t="s">
        <v>636</v>
      </c>
    </row>
    <row r="3251" spans="1:16" x14ac:dyDescent="0.25">
      <c r="A3251" t="s">
        <v>106</v>
      </c>
      <c r="B3251" t="s">
        <v>12</v>
      </c>
      <c r="C3251" t="s">
        <v>64</v>
      </c>
      <c r="E3251" t="s">
        <v>65</v>
      </c>
      <c r="F3251" t="s">
        <v>65</v>
      </c>
      <c r="G3251" t="s">
        <v>15</v>
      </c>
      <c r="H3251" t="s">
        <v>30</v>
      </c>
      <c r="I3251" t="s">
        <v>31</v>
      </c>
      <c r="J3251" t="s">
        <v>119</v>
      </c>
      <c r="K3251" s="1">
        <v>45414</v>
      </c>
      <c r="L3251">
        <v>30</v>
      </c>
      <c r="M3251">
        <v>2</v>
      </c>
      <c r="N3251" t="s">
        <v>538</v>
      </c>
      <c r="O3251" t="s">
        <v>537</v>
      </c>
      <c r="P3251" t="s">
        <v>636</v>
      </c>
    </row>
    <row r="3252" spans="1:16" x14ac:dyDescent="0.25">
      <c r="A3252" t="s">
        <v>106</v>
      </c>
      <c r="B3252" t="s">
        <v>12</v>
      </c>
      <c r="C3252" t="s">
        <v>64</v>
      </c>
      <c r="E3252" t="s">
        <v>65</v>
      </c>
      <c r="F3252" t="s">
        <v>65</v>
      </c>
      <c r="G3252" t="s">
        <v>15</v>
      </c>
      <c r="H3252" t="s">
        <v>33</v>
      </c>
      <c r="I3252" t="s">
        <v>34</v>
      </c>
      <c r="J3252" t="s">
        <v>191</v>
      </c>
      <c r="K3252" s="1">
        <v>45404</v>
      </c>
      <c r="L3252">
        <v>60</v>
      </c>
      <c r="M3252">
        <v>1</v>
      </c>
      <c r="N3252" t="s">
        <v>538</v>
      </c>
      <c r="O3252" t="s">
        <v>537</v>
      </c>
      <c r="P3252" t="s">
        <v>636</v>
      </c>
    </row>
    <row r="3253" spans="1:16" x14ac:dyDescent="0.25">
      <c r="A3253" t="s">
        <v>106</v>
      </c>
      <c r="B3253" t="s">
        <v>12</v>
      </c>
      <c r="C3253" t="s">
        <v>64</v>
      </c>
      <c r="E3253" t="s">
        <v>65</v>
      </c>
      <c r="F3253" t="s">
        <v>65</v>
      </c>
      <c r="G3253" t="s">
        <v>15</v>
      </c>
      <c r="H3253" t="s">
        <v>33</v>
      </c>
      <c r="I3253" t="s">
        <v>34</v>
      </c>
      <c r="J3253" t="s">
        <v>191</v>
      </c>
      <c r="K3253" s="1">
        <v>45405</v>
      </c>
      <c r="L3253">
        <v>30</v>
      </c>
      <c r="M3253">
        <v>1</v>
      </c>
      <c r="N3253" t="s">
        <v>538</v>
      </c>
      <c r="O3253" t="s">
        <v>537</v>
      </c>
      <c r="P3253" t="s">
        <v>636</v>
      </c>
    </row>
    <row r="3254" spans="1:16" x14ac:dyDescent="0.25">
      <c r="A3254" t="s">
        <v>106</v>
      </c>
      <c r="B3254" t="s">
        <v>12</v>
      </c>
      <c r="C3254" t="s">
        <v>64</v>
      </c>
      <c r="E3254" t="s">
        <v>65</v>
      </c>
      <c r="F3254" t="s">
        <v>65</v>
      </c>
      <c r="G3254" t="s">
        <v>15</v>
      </c>
      <c r="H3254" t="s">
        <v>33</v>
      </c>
      <c r="I3254" t="s">
        <v>34</v>
      </c>
      <c r="J3254" t="s">
        <v>191</v>
      </c>
      <c r="K3254" s="1">
        <v>45406</v>
      </c>
      <c r="L3254">
        <v>60</v>
      </c>
      <c r="M3254">
        <v>1</v>
      </c>
      <c r="N3254" t="s">
        <v>538</v>
      </c>
      <c r="O3254" t="s">
        <v>537</v>
      </c>
      <c r="P3254" t="s">
        <v>636</v>
      </c>
    </row>
    <row r="3255" spans="1:16" x14ac:dyDescent="0.25">
      <c r="A3255" t="s">
        <v>106</v>
      </c>
      <c r="B3255" t="s">
        <v>12</v>
      </c>
      <c r="C3255" t="s">
        <v>64</v>
      </c>
      <c r="E3255" t="s">
        <v>65</v>
      </c>
      <c r="F3255" t="s">
        <v>65</v>
      </c>
      <c r="G3255" t="s">
        <v>15</v>
      </c>
      <c r="H3255" t="s">
        <v>33</v>
      </c>
      <c r="I3255" t="s">
        <v>34</v>
      </c>
      <c r="J3255" t="s">
        <v>191</v>
      </c>
      <c r="K3255" s="1">
        <v>45407</v>
      </c>
      <c r="L3255">
        <v>60</v>
      </c>
      <c r="M3255">
        <v>1</v>
      </c>
      <c r="N3255" t="s">
        <v>538</v>
      </c>
      <c r="O3255" t="s">
        <v>537</v>
      </c>
      <c r="P3255" t="s">
        <v>636</v>
      </c>
    </row>
    <row r="3256" spans="1:16" x14ac:dyDescent="0.25">
      <c r="A3256" t="s">
        <v>106</v>
      </c>
      <c r="B3256" t="s">
        <v>12</v>
      </c>
      <c r="C3256" t="s">
        <v>64</v>
      </c>
      <c r="E3256" t="s">
        <v>65</v>
      </c>
      <c r="F3256" t="s">
        <v>65</v>
      </c>
      <c r="G3256" t="s">
        <v>15</v>
      </c>
      <c r="H3256" t="s">
        <v>33</v>
      </c>
      <c r="I3256" t="s">
        <v>34</v>
      </c>
      <c r="J3256" t="s">
        <v>191</v>
      </c>
      <c r="K3256" s="1">
        <v>45408</v>
      </c>
      <c r="L3256">
        <v>60</v>
      </c>
      <c r="M3256">
        <v>1</v>
      </c>
      <c r="N3256" t="s">
        <v>538</v>
      </c>
      <c r="O3256" t="s">
        <v>537</v>
      </c>
      <c r="P3256" t="s">
        <v>636</v>
      </c>
    </row>
    <row r="3257" spans="1:16" x14ac:dyDescent="0.25">
      <c r="A3257" t="s">
        <v>106</v>
      </c>
      <c r="B3257" t="s">
        <v>12</v>
      </c>
      <c r="C3257" t="s">
        <v>64</v>
      </c>
      <c r="E3257" t="s">
        <v>65</v>
      </c>
      <c r="F3257" t="s">
        <v>65</v>
      </c>
      <c r="G3257" t="s">
        <v>15</v>
      </c>
      <c r="H3257" t="s">
        <v>33</v>
      </c>
      <c r="I3257" t="s">
        <v>34</v>
      </c>
      <c r="J3257" t="s">
        <v>191</v>
      </c>
      <c r="K3257" s="1">
        <v>45411</v>
      </c>
      <c r="L3257">
        <v>60</v>
      </c>
      <c r="M3257">
        <v>2</v>
      </c>
      <c r="N3257" t="s">
        <v>538</v>
      </c>
      <c r="O3257" t="s">
        <v>537</v>
      </c>
      <c r="P3257" t="s">
        <v>636</v>
      </c>
    </row>
    <row r="3258" spans="1:16" x14ac:dyDescent="0.25">
      <c r="A3258" t="s">
        <v>106</v>
      </c>
      <c r="B3258" t="s">
        <v>12</v>
      </c>
      <c r="C3258" t="s">
        <v>64</v>
      </c>
      <c r="E3258" t="s">
        <v>65</v>
      </c>
      <c r="F3258" t="s">
        <v>65</v>
      </c>
      <c r="G3258" t="s">
        <v>15</v>
      </c>
      <c r="H3258" t="s">
        <v>33</v>
      </c>
      <c r="I3258" t="s">
        <v>34</v>
      </c>
      <c r="J3258" t="s">
        <v>191</v>
      </c>
      <c r="K3258" s="1">
        <v>45412</v>
      </c>
      <c r="L3258">
        <v>90</v>
      </c>
      <c r="M3258">
        <v>2</v>
      </c>
      <c r="N3258" t="s">
        <v>538</v>
      </c>
      <c r="O3258" t="s">
        <v>537</v>
      </c>
      <c r="P3258" t="s">
        <v>636</v>
      </c>
    </row>
    <row r="3259" spans="1:16" x14ac:dyDescent="0.25">
      <c r="A3259" t="s">
        <v>106</v>
      </c>
      <c r="B3259" t="s">
        <v>12</v>
      </c>
      <c r="C3259" t="s">
        <v>64</v>
      </c>
      <c r="E3259" t="s">
        <v>65</v>
      </c>
      <c r="F3259" t="s">
        <v>65</v>
      </c>
      <c r="G3259" t="s">
        <v>15</v>
      </c>
      <c r="H3259" t="s">
        <v>33</v>
      </c>
      <c r="I3259" t="s">
        <v>34</v>
      </c>
      <c r="J3259" t="s">
        <v>191</v>
      </c>
      <c r="K3259" s="1">
        <v>45413</v>
      </c>
      <c r="L3259">
        <v>90</v>
      </c>
      <c r="M3259">
        <v>2</v>
      </c>
      <c r="N3259" t="s">
        <v>538</v>
      </c>
      <c r="O3259" t="s">
        <v>537</v>
      </c>
      <c r="P3259" t="s">
        <v>636</v>
      </c>
    </row>
    <row r="3260" spans="1:16" x14ac:dyDescent="0.25">
      <c r="A3260" t="s">
        <v>106</v>
      </c>
      <c r="B3260" t="s">
        <v>12</v>
      </c>
      <c r="C3260" t="s">
        <v>64</v>
      </c>
      <c r="E3260" t="s">
        <v>65</v>
      </c>
      <c r="F3260" t="s">
        <v>65</v>
      </c>
      <c r="G3260" t="s">
        <v>15</v>
      </c>
      <c r="H3260" t="s">
        <v>33</v>
      </c>
      <c r="I3260" t="s">
        <v>34</v>
      </c>
      <c r="J3260" t="s">
        <v>191</v>
      </c>
      <c r="K3260" s="1">
        <v>45414</v>
      </c>
      <c r="L3260">
        <v>90</v>
      </c>
      <c r="M3260">
        <v>2</v>
      </c>
      <c r="N3260" t="s">
        <v>538</v>
      </c>
      <c r="O3260" t="s">
        <v>537</v>
      </c>
      <c r="P3260" t="s">
        <v>636</v>
      </c>
    </row>
    <row r="3261" spans="1:16" x14ac:dyDescent="0.25">
      <c r="A3261" t="s">
        <v>106</v>
      </c>
      <c r="B3261" t="s">
        <v>12</v>
      </c>
      <c r="C3261" t="s">
        <v>64</v>
      </c>
      <c r="E3261" t="s">
        <v>65</v>
      </c>
      <c r="F3261" t="s">
        <v>65</v>
      </c>
      <c r="G3261" t="s">
        <v>15</v>
      </c>
      <c r="H3261" t="s">
        <v>33</v>
      </c>
      <c r="I3261" t="s">
        <v>34</v>
      </c>
      <c r="J3261" t="s">
        <v>191</v>
      </c>
      <c r="K3261" s="1">
        <v>45415</v>
      </c>
      <c r="L3261">
        <v>90</v>
      </c>
      <c r="M3261">
        <v>2</v>
      </c>
      <c r="N3261" t="s">
        <v>538</v>
      </c>
      <c r="O3261" t="s">
        <v>537</v>
      </c>
      <c r="P3261" t="s">
        <v>636</v>
      </c>
    </row>
    <row r="3262" spans="1:16" x14ac:dyDescent="0.25">
      <c r="A3262" t="s">
        <v>106</v>
      </c>
      <c r="B3262" t="s">
        <v>12</v>
      </c>
      <c r="C3262" t="s">
        <v>64</v>
      </c>
      <c r="E3262" t="s">
        <v>65</v>
      </c>
      <c r="F3262" t="s">
        <v>65</v>
      </c>
      <c r="G3262" t="s">
        <v>15</v>
      </c>
      <c r="H3262" t="s">
        <v>33</v>
      </c>
      <c r="I3262" t="s">
        <v>34</v>
      </c>
      <c r="J3262" t="s">
        <v>191</v>
      </c>
      <c r="K3262" s="1">
        <v>45418</v>
      </c>
      <c r="L3262">
        <v>90</v>
      </c>
      <c r="M3262">
        <v>3</v>
      </c>
      <c r="N3262" t="s">
        <v>538</v>
      </c>
      <c r="O3262" t="s">
        <v>537</v>
      </c>
      <c r="P3262" t="s">
        <v>636</v>
      </c>
    </row>
    <row r="3263" spans="1:16" x14ac:dyDescent="0.25">
      <c r="A3263" t="s">
        <v>106</v>
      </c>
      <c r="B3263" t="s">
        <v>12</v>
      </c>
      <c r="C3263" t="s">
        <v>64</v>
      </c>
      <c r="E3263" t="s">
        <v>65</v>
      </c>
      <c r="F3263" t="s">
        <v>65</v>
      </c>
      <c r="G3263" t="s">
        <v>15</v>
      </c>
      <c r="H3263" t="s">
        <v>33</v>
      </c>
      <c r="I3263" t="s">
        <v>34</v>
      </c>
      <c r="J3263" t="s">
        <v>191</v>
      </c>
      <c r="K3263" s="1">
        <v>45419</v>
      </c>
      <c r="L3263">
        <v>120</v>
      </c>
      <c r="M3263">
        <v>3</v>
      </c>
      <c r="N3263" t="s">
        <v>538</v>
      </c>
      <c r="O3263" t="s">
        <v>537</v>
      </c>
      <c r="P3263" t="s">
        <v>636</v>
      </c>
    </row>
    <row r="3264" spans="1:16" x14ac:dyDescent="0.25">
      <c r="A3264" t="s">
        <v>106</v>
      </c>
      <c r="B3264" t="s">
        <v>12</v>
      </c>
      <c r="C3264" t="s">
        <v>64</v>
      </c>
      <c r="E3264" t="s">
        <v>65</v>
      </c>
      <c r="F3264" t="s">
        <v>65</v>
      </c>
      <c r="G3264" t="s">
        <v>15</v>
      </c>
      <c r="H3264" t="s">
        <v>33</v>
      </c>
      <c r="I3264" t="s">
        <v>34</v>
      </c>
      <c r="J3264" t="s">
        <v>191</v>
      </c>
      <c r="K3264" s="1">
        <v>45420</v>
      </c>
      <c r="L3264">
        <v>120</v>
      </c>
      <c r="M3264">
        <v>3</v>
      </c>
      <c r="N3264" t="s">
        <v>538</v>
      </c>
      <c r="O3264" t="s">
        <v>537</v>
      </c>
      <c r="P3264" t="s">
        <v>636</v>
      </c>
    </row>
    <row r="3265" spans="1:16" x14ac:dyDescent="0.25">
      <c r="A3265" t="s">
        <v>106</v>
      </c>
      <c r="B3265" t="s">
        <v>12</v>
      </c>
      <c r="C3265" t="s">
        <v>64</v>
      </c>
      <c r="E3265" t="s">
        <v>65</v>
      </c>
      <c r="F3265" t="s">
        <v>65</v>
      </c>
      <c r="G3265" t="s">
        <v>15</v>
      </c>
      <c r="H3265" t="s">
        <v>33</v>
      </c>
      <c r="I3265" t="s">
        <v>34</v>
      </c>
      <c r="J3265" t="s">
        <v>191</v>
      </c>
      <c r="K3265" s="1">
        <v>45421</v>
      </c>
      <c r="L3265">
        <v>90</v>
      </c>
      <c r="M3265">
        <v>3</v>
      </c>
      <c r="N3265" t="s">
        <v>538</v>
      </c>
      <c r="O3265" t="s">
        <v>537</v>
      </c>
      <c r="P3265" t="s">
        <v>636</v>
      </c>
    </row>
    <row r="3266" spans="1:16" x14ac:dyDescent="0.25">
      <c r="A3266" t="s">
        <v>106</v>
      </c>
      <c r="B3266" t="s">
        <v>12</v>
      </c>
      <c r="C3266" t="s">
        <v>64</v>
      </c>
      <c r="E3266" t="s">
        <v>65</v>
      </c>
      <c r="F3266" t="s">
        <v>65</v>
      </c>
      <c r="G3266" t="s">
        <v>15</v>
      </c>
      <c r="H3266" t="s">
        <v>33</v>
      </c>
      <c r="I3266" t="s">
        <v>34</v>
      </c>
      <c r="J3266" t="s">
        <v>191</v>
      </c>
      <c r="K3266" s="1">
        <v>45422</v>
      </c>
      <c r="L3266">
        <v>150</v>
      </c>
      <c r="M3266">
        <v>3</v>
      </c>
      <c r="N3266" t="s">
        <v>538</v>
      </c>
      <c r="O3266" t="s">
        <v>537</v>
      </c>
      <c r="P3266" t="s">
        <v>636</v>
      </c>
    </row>
    <row r="3267" spans="1:16" x14ac:dyDescent="0.25">
      <c r="A3267" t="s">
        <v>106</v>
      </c>
      <c r="B3267" t="s">
        <v>12</v>
      </c>
      <c r="C3267" t="s">
        <v>64</v>
      </c>
      <c r="E3267" t="s">
        <v>65</v>
      </c>
      <c r="F3267" t="s">
        <v>65</v>
      </c>
      <c r="G3267" t="s">
        <v>15</v>
      </c>
      <c r="H3267" t="s">
        <v>33</v>
      </c>
      <c r="I3267" t="s">
        <v>34</v>
      </c>
      <c r="J3267" t="s">
        <v>191</v>
      </c>
      <c r="K3267" s="1">
        <v>45425</v>
      </c>
      <c r="L3267">
        <v>120</v>
      </c>
      <c r="M3267">
        <v>4</v>
      </c>
      <c r="N3267" t="s">
        <v>538</v>
      </c>
      <c r="O3267" t="s">
        <v>537</v>
      </c>
      <c r="P3267" t="s">
        <v>636</v>
      </c>
    </row>
    <row r="3268" spans="1:16" x14ac:dyDescent="0.25">
      <c r="A3268" t="s">
        <v>106</v>
      </c>
      <c r="B3268" t="s">
        <v>12</v>
      </c>
      <c r="C3268" t="s">
        <v>64</v>
      </c>
      <c r="E3268" t="s">
        <v>65</v>
      </c>
      <c r="F3268" t="s">
        <v>65</v>
      </c>
      <c r="G3268" t="s">
        <v>15</v>
      </c>
      <c r="H3268" t="s">
        <v>33</v>
      </c>
      <c r="I3268" t="s">
        <v>34</v>
      </c>
      <c r="J3268" t="s">
        <v>191</v>
      </c>
      <c r="K3268" s="1">
        <v>45426</v>
      </c>
      <c r="L3268">
        <v>120</v>
      </c>
      <c r="M3268">
        <v>4</v>
      </c>
      <c r="N3268" t="s">
        <v>538</v>
      </c>
      <c r="O3268" t="s">
        <v>537</v>
      </c>
      <c r="P3268" t="s">
        <v>636</v>
      </c>
    </row>
    <row r="3269" spans="1:16" x14ac:dyDescent="0.25">
      <c r="A3269" t="s">
        <v>106</v>
      </c>
      <c r="B3269" t="s">
        <v>12</v>
      </c>
      <c r="C3269" t="s">
        <v>64</v>
      </c>
      <c r="E3269" t="s">
        <v>65</v>
      </c>
      <c r="F3269" t="s">
        <v>65</v>
      </c>
      <c r="G3269" t="s">
        <v>15</v>
      </c>
      <c r="H3269" t="s">
        <v>33</v>
      </c>
      <c r="I3269" t="s">
        <v>34</v>
      </c>
      <c r="J3269" t="s">
        <v>191</v>
      </c>
      <c r="K3269" s="1">
        <v>45427</v>
      </c>
      <c r="L3269">
        <v>120</v>
      </c>
      <c r="M3269">
        <v>4</v>
      </c>
      <c r="N3269" t="s">
        <v>538</v>
      </c>
      <c r="O3269" t="s">
        <v>537</v>
      </c>
      <c r="P3269" t="s">
        <v>636</v>
      </c>
    </row>
    <row r="3270" spans="1:16" x14ac:dyDescent="0.25">
      <c r="A3270" t="s">
        <v>106</v>
      </c>
      <c r="B3270" t="s">
        <v>12</v>
      </c>
      <c r="C3270" t="s">
        <v>64</v>
      </c>
      <c r="E3270" t="s">
        <v>65</v>
      </c>
      <c r="F3270" t="s">
        <v>65</v>
      </c>
      <c r="G3270" t="s">
        <v>15</v>
      </c>
      <c r="H3270" t="s">
        <v>33</v>
      </c>
      <c r="I3270" t="s">
        <v>34</v>
      </c>
      <c r="J3270" t="s">
        <v>191</v>
      </c>
      <c r="K3270" s="1">
        <v>45428</v>
      </c>
      <c r="L3270">
        <v>150</v>
      </c>
      <c r="M3270">
        <v>4</v>
      </c>
      <c r="N3270" t="s">
        <v>538</v>
      </c>
      <c r="O3270" t="s">
        <v>537</v>
      </c>
      <c r="P3270" t="s">
        <v>636</v>
      </c>
    </row>
    <row r="3271" spans="1:16" x14ac:dyDescent="0.25">
      <c r="A3271" t="s">
        <v>106</v>
      </c>
      <c r="B3271" t="s">
        <v>12</v>
      </c>
      <c r="C3271" t="s">
        <v>64</v>
      </c>
      <c r="E3271" t="s">
        <v>65</v>
      </c>
      <c r="F3271" t="s">
        <v>65</v>
      </c>
      <c r="G3271" t="s">
        <v>15</v>
      </c>
      <c r="H3271" t="s">
        <v>33</v>
      </c>
      <c r="I3271" t="s">
        <v>34</v>
      </c>
      <c r="J3271" t="s">
        <v>191</v>
      </c>
      <c r="K3271" s="1">
        <v>45429</v>
      </c>
      <c r="L3271">
        <v>120</v>
      </c>
      <c r="M3271">
        <v>4</v>
      </c>
      <c r="N3271" t="s">
        <v>538</v>
      </c>
      <c r="O3271" t="s">
        <v>537</v>
      </c>
      <c r="P3271" t="s">
        <v>636</v>
      </c>
    </row>
    <row r="3272" spans="1:16" x14ac:dyDescent="0.25">
      <c r="A3272" t="s">
        <v>106</v>
      </c>
      <c r="B3272" t="s">
        <v>12</v>
      </c>
      <c r="C3272" t="s">
        <v>64</v>
      </c>
      <c r="E3272" t="s">
        <v>65</v>
      </c>
      <c r="F3272" t="s">
        <v>65</v>
      </c>
      <c r="G3272" t="s">
        <v>15</v>
      </c>
      <c r="H3272" t="s">
        <v>35</v>
      </c>
      <c r="I3272" t="s">
        <v>59</v>
      </c>
      <c r="J3272" t="s">
        <v>191</v>
      </c>
      <c r="K3272" s="1">
        <v>45407</v>
      </c>
      <c r="L3272">
        <v>10.001999999999899</v>
      </c>
      <c r="M3272">
        <v>1</v>
      </c>
      <c r="N3272" t="s">
        <v>538</v>
      </c>
      <c r="O3272" t="s">
        <v>537</v>
      </c>
      <c r="P3272" t="s">
        <v>636</v>
      </c>
    </row>
    <row r="3273" spans="1:16" x14ac:dyDescent="0.25">
      <c r="A3273" t="s">
        <v>106</v>
      </c>
      <c r="B3273" t="s">
        <v>12</v>
      </c>
      <c r="C3273" t="s">
        <v>64</v>
      </c>
      <c r="E3273" t="s">
        <v>65</v>
      </c>
      <c r="F3273" t="s">
        <v>65</v>
      </c>
      <c r="G3273" t="s">
        <v>15</v>
      </c>
      <c r="H3273" t="s">
        <v>35</v>
      </c>
      <c r="I3273" t="s">
        <v>59</v>
      </c>
      <c r="J3273" t="s">
        <v>191</v>
      </c>
      <c r="K3273" s="1">
        <v>45413</v>
      </c>
      <c r="L3273">
        <v>30</v>
      </c>
      <c r="M3273">
        <v>2</v>
      </c>
      <c r="N3273" t="s">
        <v>538</v>
      </c>
      <c r="O3273" t="s">
        <v>537</v>
      </c>
      <c r="P3273" t="s">
        <v>636</v>
      </c>
    </row>
    <row r="3274" spans="1:16" x14ac:dyDescent="0.25">
      <c r="A3274" t="s">
        <v>106</v>
      </c>
      <c r="B3274" t="s">
        <v>12</v>
      </c>
      <c r="C3274" t="s">
        <v>64</v>
      </c>
      <c r="E3274" t="s">
        <v>65</v>
      </c>
      <c r="F3274" t="s">
        <v>65</v>
      </c>
      <c r="G3274" t="s">
        <v>15</v>
      </c>
      <c r="H3274" t="s">
        <v>35</v>
      </c>
      <c r="I3274" t="s">
        <v>59</v>
      </c>
      <c r="J3274" t="s">
        <v>191</v>
      </c>
      <c r="K3274" s="1">
        <v>45414</v>
      </c>
      <c r="L3274">
        <v>10.001999999999899</v>
      </c>
      <c r="M3274">
        <v>2</v>
      </c>
      <c r="N3274" t="s">
        <v>538</v>
      </c>
      <c r="O3274" t="s">
        <v>537</v>
      </c>
      <c r="P3274" t="s">
        <v>636</v>
      </c>
    </row>
    <row r="3275" spans="1:16" x14ac:dyDescent="0.25">
      <c r="A3275" t="s">
        <v>106</v>
      </c>
      <c r="B3275" t="s">
        <v>12</v>
      </c>
      <c r="C3275" t="s">
        <v>64</v>
      </c>
      <c r="E3275" t="s">
        <v>65</v>
      </c>
      <c r="F3275" t="s">
        <v>65</v>
      </c>
      <c r="G3275" t="s">
        <v>15</v>
      </c>
      <c r="H3275" t="s">
        <v>35</v>
      </c>
      <c r="I3275" t="s">
        <v>59</v>
      </c>
      <c r="J3275" t="s">
        <v>191</v>
      </c>
      <c r="K3275" s="1">
        <v>45418</v>
      </c>
      <c r="L3275">
        <v>30</v>
      </c>
      <c r="M3275">
        <v>3</v>
      </c>
      <c r="N3275" t="s">
        <v>538</v>
      </c>
      <c r="O3275" t="s">
        <v>537</v>
      </c>
      <c r="P3275" t="s">
        <v>636</v>
      </c>
    </row>
    <row r="3276" spans="1:16" x14ac:dyDescent="0.25">
      <c r="A3276" t="s">
        <v>106</v>
      </c>
      <c r="B3276" t="s">
        <v>12</v>
      </c>
      <c r="C3276" t="s">
        <v>64</v>
      </c>
      <c r="E3276" t="s">
        <v>65</v>
      </c>
      <c r="F3276" t="s">
        <v>65</v>
      </c>
      <c r="G3276" t="s">
        <v>15</v>
      </c>
      <c r="H3276" t="s">
        <v>35</v>
      </c>
      <c r="I3276" t="s">
        <v>59</v>
      </c>
      <c r="J3276" t="s">
        <v>191</v>
      </c>
      <c r="K3276" s="1">
        <v>45429</v>
      </c>
      <c r="L3276">
        <v>30</v>
      </c>
      <c r="M3276">
        <v>4</v>
      </c>
      <c r="N3276" t="s">
        <v>538</v>
      </c>
      <c r="O3276" t="s">
        <v>537</v>
      </c>
      <c r="P3276" t="s">
        <v>636</v>
      </c>
    </row>
    <row r="3277" spans="1:16" x14ac:dyDescent="0.25">
      <c r="A3277" t="s">
        <v>106</v>
      </c>
      <c r="B3277" t="s">
        <v>12</v>
      </c>
      <c r="C3277" t="s">
        <v>64</v>
      </c>
      <c r="E3277" t="s">
        <v>65</v>
      </c>
      <c r="F3277" t="s">
        <v>65</v>
      </c>
      <c r="G3277" t="s">
        <v>15</v>
      </c>
      <c r="H3277" t="s">
        <v>35</v>
      </c>
      <c r="I3277" t="s">
        <v>70</v>
      </c>
      <c r="J3277" t="s">
        <v>191</v>
      </c>
      <c r="K3277" s="1">
        <v>45415</v>
      </c>
      <c r="L3277">
        <v>60</v>
      </c>
      <c r="M3277">
        <v>2</v>
      </c>
      <c r="N3277" t="s">
        <v>538</v>
      </c>
      <c r="O3277" t="s">
        <v>537</v>
      </c>
      <c r="P3277" t="s">
        <v>636</v>
      </c>
    </row>
    <row r="3278" spans="1:16" x14ac:dyDescent="0.25">
      <c r="A3278" t="s">
        <v>106</v>
      </c>
      <c r="B3278" t="s">
        <v>12</v>
      </c>
      <c r="C3278" t="s">
        <v>64</v>
      </c>
      <c r="E3278" t="s">
        <v>65</v>
      </c>
      <c r="F3278" t="s">
        <v>65</v>
      </c>
      <c r="G3278" t="s">
        <v>15</v>
      </c>
      <c r="H3278" t="s">
        <v>35</v>
      </c>
      <c r="I3278" t="s">
        <v>70</v>
      </c>
      <c r="J3278" t="s">
        <v>191</v>
      </c>
      <c r="K3278" s="1">
        <v>45421</v>
      </c>
      <c r="L3278">
        <v>60</v>
      </c>
      <c r="M3278">
        <v>3</v>
      </c>
      <c r="N3278" t="s">
        <v>538</v>
      </c>
      <c r="O3278" t="s">
        <v>537</v>
      </c>
      <c r="P3278" t="s">
        <v>636</v>
      </c>
    </row>
    <row r="3279" spans="1:16" x14ac:dyDescent="0.25">
      <c r="A3279" t="s">
        <v>106</v>
      </c>
      <c r="B3279" t="s">
        <v>12</v>
      </c>
      <c r="C3279" t="s">
        <v>64</v>
      </c>
      <c r="E3279" t="s">
        <v>65</v>
      </c>
      <c r="F3279" t="s">
        <v>65</v>
      </c>
      <c r="G3279" t="s">
        <v>15</v>
      </c>
      <c r="H3279" t="s">
        <v>35</v>
      </c>
      <c r="I3279" t="s">
        <v>36</v>
      </c>
      <c r="J3279" t="s">
        <v>191</v>
      </c>
      <c r="K3279" s="1">
        <v>45407</v>
      </c>
      <c r="L3279">
        <v>30</v>
      </c>
      <c r="M3279">
        <v>1</v>
      </c>
      <c r="N3279" t="s">
        <v>538</v>
      </c>
      <c r="O3279" t="s">
        <v>537</v>
      </c>
      <c r="P3279" t="s">
        <v>636</v>
      </c>
    </row>
    <row r="3280" spans="1:16" x14ac:dyDescent="0.25">
      <c r="A3280" t="s">
        <v>106</v>
      </c>
      <c r="B3280" t="s">
        <v>12</v>
      </c>
      <c r="C3280" t="s">
        <v>64</v>
      </c>
      <c r="E3280" t="s">
        <v>65</v>
      </c>
      <c r="F3280" t="s">
        <v>65</v>
      </c>
      <c r="G3280" t="s">
        <v>15</v>
      </c>
      <c r="H3280" t="s">
        <v>35</v>
      </c>
      <c r="I3280" t="s">
        <v>36</v>
      </c>
      <c r="J3280" t="s">
        <v>191</v>
      </c>
      <c r="K3280" s="1">
        <v>45408</v>
      </c>
      <c r="L3280">
        <v>30</v>
      </c>
      <c r="M3280">
        <v>1</v>
      </c>
      <c r="N3280" t="s">
        <v>538</v>
      </c>
      <c r="O3280" t="s">
        <v>537</v>
      </c>
      <c r="P3280" t="s">
        <v>636</v>
      </c>
    </row>
    <row r="3281" spans="1:16" x14ac:dyDescent="0.25">
      <c r="A3281" t="s">
        <v>106</v>
      </c>
      <c r="B3281" t="s">
        <v>12</v>
      </c>
      <c r="C3281" t="s">
        <v>64</v>
      </c>
      <c r="E3281" t="s">
        <v>65</v>
      </c>
      <c r="F3281" t="s">
        <v>65</v>
      </c>
      <c r="G3281" t="s">
        <v>15</v>
      </c>
      <c r="H3281" t="s">
        <v>35</v>
      </c>
      <c r="I3281" t="s">
        <v>36</v>
      </c>
      <c r="J3281" t="s">
        <v>191</v>
      </c>
      <c r="K3281" s="1">
        <v>45412</v>
      </c>
      <c r="L3281">
        <v>60</v>
      </c>
      <c r="M3281">
        <v>2</v>
      </c>
      <c r="N3281" t="s">
        <v>538</v>
      </c>
      <c r="O3281" t="s">
        <v>537</v>
      </c>
      <c r="P3281" t="s">
        <v>636</v>
      </c>
    </row>
    <row r="3282" spans="1:16" x14ac:dyDescent="0.25">
      <c r="A3282" t="s">
        <v>106</v>
      </c>
      <c r="B3282" t="s">
        <v>12</v>
      </c>
      <c r="C3282" t="s">
        <v>64</v>
      </c>
      <c r="E3282" t="s">
        <v>65</v>
      </c>
      <c r="F3282" t="s">
        <v>65</v>
      </c>
      <c r="G3282" t="s">
        <v>15</v>
      </c>
      <c r="H3282" t="s">
        <v>35</v>
      </c>
      <c r="I3282" t="s">
        <v>36</v>
      </c>
      <c r="J3282" t="s">
        <v>191</v>
      </c>
      <c r="K3282" s="1">
        <v>45415</v>
      </c>
      <c r="L3282">
        <v>30</v>
      </c>
      <c r="M3282">
        <v>2</v>
      </c>
      <c r="N3282" t="s">
        <v>538</v>
      </c>
      <c r="O3282" t="s">
        <v>537</v>
      </c>
      <c r="P3282" t="s">
        <v>636</v>
      </c>
    </row>
    <row r="3283" spans="1:16" x14ac:dyDescent="0.25">
      <c r="A3283" t="s">
        <v>106</v>
      </c>
      <c r="B3283" t="s">
        <v>12</v>
      </c>
      <c r="C3283" t="s">
        <v>64</v>
      </c>
      <c r="E3283" t="s">
        <v>65</v>
      </c>
      <c r="F3283" t="s">
        <v>65</v>
      </c>
      <c r="G3283" t="s">
        <v>15</v>
      </c>
      <c r="H3283" t="s">
        <v>35</v>
      </c>
      <c r="I3283" t="s">
        <v>36</v>
      </c>
      <c r="J3283" t="s">
        <v>191</v>
      </c>
      <c r="K3283" s="1">
        <v>45418</v>
      </c>
      <c r="L3283">
        <v>30</v>
      </c>
      <c r="M3283">
        <v>3</v>
      </c>
      <c r="N3283" t="s">
        <v>538</v>
      </c>
      <c r="O3283" t="s">
        <v>537</v>
      </c>
      <c r="P3283" t="s">
        <v>636</v>
      </c>
    </row>
    <row r="3284" spans="1:16" x14ac:dyDescent="0.25">
      <c r="A3284" t="s">
        <v>106</v>
      </c>
      <c r="B3284" t="s">
        <v>12</v>
      </c>
      <c r="C3284" t="s">
        <v>64</v>
      </c>
      <c r="E3284" t="s">
        <v>65</v>
      </c>
      <c r="F3284" t="s">
        <v>65</v>
      </c>
      <c r="G3284" t="s">
        <v>15</v>
      </c>
      <c r="H3284" t="s">
        <v>35</v>
      </c>
      <c r="I3284" t="s">
        <v>36</v>
      </c>
      <c r="J3284" t="s">
        <v>191</v>
      </c>
      <c r="K3284" s="1">
        <v>45421</v>
      </c>
      <c r="L3284">
        <v>30</v>
      </c>
      <c r="M3284">
        <v>3</v>
      </c>
      <c r="N3284" t="s">
        <v>538</v>
      </c>
      <c r="O3284" t="s">
        <v>537</v>
      </c>
      <c r="P3284" t="s">
        <v>636</v>
      </c>
    </row>
    <row r="3285" spans="1:16" x14ac:dyDescent="0.25">
      <c r="A3285" t="s">
        <v>106</v>
      </c>
      <c r="B3285" t="s">
        <v>12</v>
      </c>
      <c r="C3285" t="s">
        <v>64</v>
      </c>
      <c r="E3285" t="s">
        <v>65</v>
      </c>
      <c r="F3285" t="s">
        <v>65</v>
      </c>
      <c r="G3285" t="s">
        <v>15</v>
      </c>
      <c r="H3285" t="s">
        <v>35</v>
      </c>
      <c r="I3285" t="s">
        <v>36</v>
      </c>
      <c r="J3285" t="s">
        <v>191</v>
      </c>
      <c r="K3285" s="1">
        <v>45429</v>
      </c>
      <c r="L3285">
        <v>30</v>
      </c>
      <c r="M3285">
        <v>4</v>
      </c>
      <c r="N3285" t="s">
        <v>538</v>
      </c>
      <c r="O3285" t="s">
        <v>537</v>
      </c>
      <c r="P3285" t="s">
        <v>636</v>
      </c>
    </row>
    <row r="3286" spans="1:16" x14ac:dyDescent="0.25">
      <c r="A3286" t="s">
        <v>106</v>
      </c>
      <c r="B3286" t="s">
        <v>12</v>
      </c>
      <c r="C3286" t="s">
        <v>64</v>
      </c>
      <c r="E3286" t="s">
        <v>65</v>
      </c>
      <c r="F3286" t="s">
        <v>65</v>
      </c>
      <c r="G3286" t="s">
        <v>15</v>
      </c>
      <c r="H3286" t="s">
        <v>35</v>
      </c>
      <c r="I3286" t="s">
        <v>85</v>
      </c>
      <c r="J3286" t="s">
        <v>191</v>
      </c>
      <c r="K3286" s="1">
        <v>45415</v>
      </c>
      <c r="L3286">
        <v>60</v>
      </c>
      <c r="M3286">
        <v>2</v>
      </c>
      <c r="N3286" t="s">
        <v>538</v>
      </c>
      <c r="O3286" t="s">
        <v>537</v>
      </c>
      <c r="P3286" t="s">
        <v>636</v>
      </c>
    </row>
    <row r="3287" spans="1:16" x14ac:dyDescent="0.25">
      <c r="A3287" t="s">
        <v>106</v>
      </c>
      <c r="B3287" t="s">
        <v>12</v>
      </c>
      <c r="C3287" t="s">
        <v>64</v>
      </c>
      <c r="E3287" t="s">
        <v>65</v>
      </c>
      <c r="F3287" t="s">
        <v>65</v>
      </c>
      <c r="G3287" t="s">
        <v>15</v>
      </c>
      <c r="H3287" t="s">
        <v>35</v>
      </c>
      <c r="I3287" t="s">
        <v>85</v>
      </c>
      <c r="J3287" t="s">
        <v>191</v>
      </c>
      <c r="K3287" s="1">
        <v>45421</v>
      </c>
      <c r="L3287">
        <v>60</v>
      </c>
      <c r="M3287">
        <v>3</v>
      </c>
      <c r="N3287" t="s">
        <v>538</v>
      </c>
      <c r="O3287" t="s">
        <v>537</v>
      </c>
      <c r="P3287" t="s">
        <v>636</v>
      </c>
    </row>
    <row r="3288" spans="1:16" x14ac:dyDescent="0.25">
      <c r="A3288" t="s">
        <v>106</v>
      </c>
      <c r="B3288" t="s">
        <v>12</v>
      </c>
      <c r="C3288" t="s">
        <v>64</v>
      </c>
      <c r="E3288" t="s">
        <v>65</v>
      </c>
      <c r="F3288" t="s">
        <v>65</v>
      </c>
      <c r="G3288" t="s">
        <v>15</v>
      </c>
      <c r="H3288" t="s">
        <v>72</v>
      </c>
      <c r="I3288" t="s">
        <v>74</v>
      </c>
      <c r="J3288" t="s">
        <v>119</v>
      </c>
      <c r="K3288" s="1">
        <v>45406</v>
      </c>
      <c r="L3288">
        <v>10.001999999999899</v>
      </c>
      <c r="M3288">
        <v>1</v>
      </c>
      <c r="N3288" t="s">
        <v>538</v>
      </c>
      <c r="O3288" t="s">
        <v>537</v>
      </c>
      <c r="P3288" t="s">
        <v>636</v>
      </c>
    </row>
    <row r="3289" spans="1:16" x14ac:dyDescent="0.25">
      <c r="A3289" t="s">
        <v>106</v>
      </c>
      <c r="B3289" t="s">
        <v>12</v>
      </c>
      <c r="C3289" t="s">
        <v>64</v>
      </c>
      <c r="E3289" t="s">
        <v>65</v>
      </c>
      <c r="F3289" t="s">
        <v>65</v>
      </c>
      <c r="G3289" t="s">
        <v>15</v>
      </c>
      <c r="H3289" t="s">
        <v>72</v>
      </c>
      <c r="I3289" t="s">
        <v>74</v>
      </c>
      <c r="J3289" t="s">
        <v>119</v>
      </c>
      <c r="K3289" s="1">
        <v>45427</v>
      </c>
      <c r="L3289">
        <v>10.001999999999899</v>
      </c>
      <c r="M3289">
        <v>4</v>
      </c>
      <c r="N3289" t="s">
        <v>538</v>
      </c>
      <c r="O3289" t="s">
        <v>537</v>
      </c>
      <c r="P3289" t="s">
        <v>636</v>
      </c>
    </row>
    <row r="3290" spans="1:16" x14ac:dyDescent="0.25">
      <c r="A3290" t="s">
        <v>106</v>
      </c>
      <c r="B3290" t="s">
        <v>12</v>
      </c>
      <c r="C3290" t="s">
        <v>64</v>
      </c>
      <c r="E3290" t="s">
        <v>65</v>
      </c>
      <c r="F3290" t="s">
        <v>65</v>
      </c>
      <c r="G3290" t="s">
        <v>15</v>
      </c>
      <c r="H3290" t="s">
        <v>37</v>
      </c>
      <c r="I3290" t="s">
        <v>38</v>
      </c>
      <c r="J3290" t="s">
        <v>117</v>
      </c>
      <c r="K3290" s="1">
        <v>45422</v>
      </c>
      <c r="L3290">
        <v>30</v>
      </c>
      <c r="M3290">
        <v>3</v>
      </c>
      <c r="N3290" t="s">
        <v>538</v>
      </c>
      <c r="O3290" t="s">
        <v>537</v>
      </c>
      <c r="P3290" t="s">
        <v>636</v>
      </c>
    </row>
    <row r="3291" spans="1:16" x14ac:dyDescent="0.25">
      <c r="A3291" t="s">
        <v>106</v>
      </c>
      <c r="B3291" t="s">
        <v>12</v>
      </c>
      <c r="C3291" t="s">
        <v>64</v>
      </c>
      <c r="E3291" t="s">
        <v>65</v>
      </c>
      <c r="F3291" t="s">
        <v>65</v>
      </c>
      <c r="G3291" t="s">
        <v>15</v>
      </c>
      <c r="H3291" t="s">
        <v>37</v>
      </c>
      <c r="I3291" t="s">
        <v>37</v>
      </c>
      <c r="J3291" t="s">
        <v>119</v>
      </c>
      <c r="K3291" s="1">
        <v>45404</v>
      </c>
      <c r="L3291">
        <v>30</v>
      </c>
      <c r="M3291">
        <v>1</v>
      </c>
      <c r="N3291" t="s">
        <v>538</v>
      </c>
      <c r="O3291" t="s">
        <v>537</v>
      </c>
      <c r="P3291" t="s">
        <v>636</v>
      </c>
    </row>
    <row r="3292" spans="1:16" x14ac:dyDescent="0.25">
      <c r="A3292" t="s">
        <v>106</v>
      </c>
      <c r="B3292" t="s">
        <v>12</v>
      </c>
      <c r="C3292" t="s">
        <v>64</v>
      </c>
      <c r="E3292" t="s">
        <v>65</v>
      </c>
      <c r="F3292" t="s">
        <v>65</v>
      </c>
      <c r="G3292" t="s">
        <v>15</v>
      </c>
      <c r="H3292" t="s">
        <v>37</v>
      </c>
      <c r="I3292" t="s">
        <v>37</v>
      </c>
      <c r="J3292" t="s">
        <v>119</v>
      </c>
      <c r="K3292" s="1">
        <v>45405</v>
      </c>
      <c r="L3292">
        <v>30</v>
      </c>
      <c r="M3292">
        <v>1</v>
      </c>
      <c r="N3292" t="s">
        <v>538</v>
      </c>
      <c r="O3292" t="s">
        <v>537</v>
      </c>
      <c r="P3292" t="s">
        <v>636</v>
      </c>
    </row>
    <row r="3293" spans="1:16" x14ac:dyDescent="0.25">
      <c r="A3293" t="s">
        <v>106</v>
      </c>
      <c r="B3293" t="s">
        <v>12</v>
      </c>
      <c r="C3293" t="s">
        <v>64</v>
      </c>
      <c r="E3293" t="s">
        <v>65</v>
      </c>
      <c r="F3293" t="s">
        <v>65</v>
      </c>
      <c r="G3293" t="s">
        <v>15</v>
      </c>
      <c r="H3293" t="s">
        <v>37</v>
      </c>
      <c r="I3293" t="s">
        <v>37</v>
      </c>
      <c r="J3293" t="s">
        <v>119</v>
      </c>
      <c r="K3293" s="1">
        <v>45406</v>
      </c>
      <c r="L3293">
        <v>30</v>
      </c>
      <c r="M3293">
        <v>1</v>
      </c>
      <c r="N3293" t="s">
        <v>538</v>
      </c>
      <c r="O3293" t="s">
        <v>537</v>
      </c>
      <c r="P3293" t="s">
        <v>636</v>
      </c>
    </row>
    <row r="3294" spans="1:16" x14ac:dyDescent="0.25">
      <c r="A3294" t="s">
        <v>106</v>
      </c>
      <c r="B3294" t="s">
        <v>12</v>
      </c>
      <c r="C3294" t="s">
        <v>64</v>
      </c>
      <c r="E3294" t="s">
        <v>65</v>
      </c>
      <c r="F3294" t="s">
        <v>65</v>
      </c>
      <c r="G3294" t="s">
        <v>15</v>
      </c>
      <c r="H3294" t="s">
        <v>37</v>
      </c>
      <c r="I3294" t="s">
        <v>37</v>
      </c>
      <c r="J3294" t="s">
        <v>119</v>
      </c>
      <c r="K3294" s="1">
        <v>45407</v>
      </c>
      <c r="L3294">
        <v>90</v>
      </c>
      <c r="M3294">
        <v>1</v>
      </c>
      <c r="N3294" t="s">
        <v>538</v>
      </c>
      <c r="O3294" t="s">
        <v>537</v>
      </c>
      <c r="P3294" t="s">
        <v>636</v>
      </c>
    </row>
    <row r="3295" spans="1:16" x14ac:dyDescent="0.25">
      <c r="A3295" t="s">
        <v>106</v>
      </c>
      <c r="B3295" t="s">
        <v>12</v>
      </c>
      <c r="C3295" t="s">
        <v>64</v>
      </c>
      <c r="E3295" t="s">
        <v>65</v>
      </c>
      <c r="F3295" t="s">
        <v>65</v>
      </c>
      <c r="G3295" t="s">
        <v>15</v>
      </c>
      <c r="H3295" t="s">
        <v>37</v>
      </c>
      <c r="I3295" t="s">
        <v>37</v>
      </c>
      <c r="J3295" t="s">
        <v>119</v>
      </c>
      <c r="K3295" s="1">
        <v>45411</v>
      </c>
      <c r="L3295">
        <v>90</v>
      </c>
      <c r="M3295">
        <v>2</v>
      </c>
      <c r="N3295" t="s">
        <v>538</v>
      </c>
      <c r="O3295" t="s">
        <v>537</v>
      </c>
      <c r="P3295" t="s">
        <v>636</v>
      </c>
    </row>
    <row r="3296" spans="1:16" x14ac:dyDescent="0.25">
      <c r="A3296" t="s">
        <v>106</v>
      </c>
      <c r="B3296" t="s">
        <v>12</v>
      </c>
      <c r="C3296" t="s">
        <v>64</v>
      </c>
      <c r="E3296" t="s">
        <v>65</v>
      </c>
      <c r="F3296" t="s">
        <v>65</v>
      </c>
      <c r="G3296" t="s">
        <v>15</v>
      </c>
      <c r="H3296" t="s">
        <v>37</v>
      </c>
      <c r="I3296" t="s">
        <v>37</v>
      </c>
      <c r="J3296" t="s">
        <v>119</v>
      </c>
      <c r="K3296" s="1">
        <v>45413</v>
      </c>
      <c r="L3296">
        <v>120</v>
      </c>
      <c r="M3296">
        <v>2</v>
      </c>
      <c r="N3296" t="s">
        <v>538</v>
      </c>
      <c r="O3296" t="s">
        <v>537</v>
      </c>
      <c r="P3296" t="s">
        <v>636</v>
      </c>
    </row>
    <row r="3297" spans="1:16" x14ac:dyDescent="0.25">
      <c r="A3297" t="s">
        <v>106</v>
      </c>
      <c r="B3297" t="s">
        <v>12</v>
      </c>
      <c r="C3297" t="s">
        <v>64</v>
      </c>
      <c r="E3297" t="s">
        <v>65</v>
      </c>
      <c r="F3297" t="s">
        <v>65</v>
      </c>
      <c r="G3297" t="s">
        <v>15</v>
      </c>
      <c r="H3297" t="s">
        <v>37</v>
      </c>
      <c r="I3297" t="s">
        <v>37</v>
      </c>
      <c r="J3297" t="s">
        <v>119</v>
      </c>
      <c r="K3297" s="1">
        <v>45414</v>
      </c>
      <c r="L3297">
        <v>30</v>
      </c>
      <c r="M3297">
        <v>2</v>
      </c>
      <c r="N3297" t="s">
        <v>538</v>
      </c>
      <c r="O3297" t="s">
        <v>537</v>
      </c>
      <c r="P3297" t="s">
        <v>636</v>
      </c>
    </row>
    <row r="3298" spans="1:16" x14ac:dyDescent="0.25">
      <c r="A3298" t="s">
        <v>106</v>
      </c>
      <c r="B3298" t="s">
        <v>12</v>
      </c>
      <c r="C3298" t="s">
        <v>64</v>
      </c>
      <c r="E3298" t="s">
        <v>65</v>
      </c>
      <c r="F3298" t="s">
        <v>65</v>
      </c>
      <c r="G3298" t="s">
        <v>15</v>
      </c>
      <c r="H3298" t="s">
        <v>37</v>
      </c>
      <c r="I3298" t="s">
        <v>37</v>
      </c>
      <c r="J3298" t="s">
        <v>119</v>
      </c>
      <c r="K3298" s="1">
        <v>45418</v>
      </c>
      <c r="L3298">
        <v>30</v>
      </c>
      <c r="M3298">
        <v>3</v>
      </c>
      <c r="N3298" t="s">
        <v>538</v>
      </c>
      <c r="O3298" t="s">
        <v>537</v>
      </c>
      <c r="P3298" t="s">
        <v>636</v>
      </c>
    </row>
    <row r="3299" spans="1:16" x14ac:dyDescent="0.25">
      <c r="A3299" t="s">
        <v>106</v>
      </c>
      <c r="B3299" t="s">
        <v>12</v>
      </c>
      <c r="C3299" t="s">
        <v>64</v>
      </c>
      <c r="E3299" t="s">
        <v>65</v>
      </c>
      <c r="F3299" t="s">
        <v>65</v>
      </c>
      <c r="G3299" t="s">
        <v>15</v>
      </c>
      <c r="H3299" t="s">
        <v>37</v>
      </c>
      <c r="I3299" t="s">
        <v>37</v>
      </c>
      <c r="J3299" t="s">
        <v>119</v>
      </c>
      <c r="K3299" s="1">
        <v>45419</v>
      </c>
      <c r="L3299">
        <v>60</v>
      </c>
      <c r="M3299">
        <v>3</v>
      </c>
      <c r="N3299" t="s">
        <v>538</v>
      </c>
      <c r="O3299" t="s">
        <v>537</v>
      </c>
      <c r="P3299" t="s">
        <v>636</v>
      </c>
    </row>
    <row r="3300" spans="1:16" x14ac:dyDescent="0.25">
      <c r="A3300" t="s">
        <v>106</v>
      </c>
      <c r="B3300" t="s">
        <v>12</v>
      </c>
      <c r="C3300" t="s">
        <v>64</v>
      </c>
      <c r="E3300" t="s">
        <v>65</v>
      </c>
      <c r="F3300" t="s">
        <v>65</v>
      </c>
      <c r="G3300" t="s">
        <v>15</v>
      </c>
      <c r="H3300" t="s">
        <v>37</v>
      </c>
      <c r="I3300" t="s">
        <v>37</v>
      </c>
      <c r="J3300" t="s">
        <v>119</v>
      </c>
      <c r="K3300" s="1">
        <v>45420</v>
      </c>
      <c r="L3300">
        <v>60</v>
      </c>
      <c r="M3300">
        <v>3</v>
      </c>
      <c r="N3300" t="s">
        <v>538</v>
      </c>
      <c r="O3300" t="s">
        <v>537</v>
      </c>
      <c r="P3300" t="s">
        <v>636</v>
      </c>
    </row>
    <row r="3301" spans="1:16" x14ac:dyDescent="0.25">
      <c r="A3301" t="s">
        <v>106</v>
      </c>
      <c r="B3301" t="s">
        <v>12</v>
      </c>
      <c r="C3301" t="s">
        <v>64</v>
      </c>
      <c r="E3301" t="s">
        <v>65</v>
      </c>
      <c r="F3301" t="s">
        <v>65</v>
      </c>
      <c r="G3301" t="s">
        <v>15</v>
      </c>
      <c r="H3301" t="s">
        <v>37</v>
      </c>
      <c r="I3301" t="s">
        <v>37</v>
      </c>
      <c r="J3301" t="s">
        <v>119</v>
      </c>
      <c r="K3301" s="1">
        <v>45421</v>
      </c>
      <c r="L3301">
        <v>90</v>
      </c>
      <c r="M3301">
        <v>3</v>
      </c>
      <c r="N3301" t="s">
        <v>538</v>
      </c>
      <c r="O3301" t="s">
        <v>537</v>
      </c>
      <c r="P3301" t="s">
        <v>636</v>
      </c>
    </row>
    <row r="3302" spans="1:16" x14ac:dyDescent="0.25">
      <c r="A3302" t="s">
        <v>106</v>
      </c>
      <c r="B3302" t="s">
        <v>12</v>
      </c>
      <c r="C3302" t="s">
        <v>64</v>
      </c>
      <c r="E3302" t="s">
        <v>65</v>
      </c>
      <c r="F3302" t="s">
        <v>65</v>
      </c>
      <c r="G3302" t="s">
        <v>15</v>
      </c>
      <c r="H3302" t="s">
        <v>37</v>
      </c>
      <c r="I3302" t="s">
        <v>37</v>
      </c>
      <c r="J3302" t="s">
        <v>119</v>
      </c>
      <c r="K3302" s="1">
        <v>45426</v>
      </c>
      <c r="L3302">
        <v>120</v>
      </c>
      <c r="M3302">
        <v>4</v>
      </c>
      <c r="N3302" t="s">
        <v>538</v>
      </c>
      <c r="O3302" t="s">
        <v>537</v>
      </c>
      <c r="P3302" t="s">
        <v>636</v>
      </c>
    </row>
    <row r="3303" spans="1:16" x14ac:dyDescent="0.25">
      <c r="A3303" t="s">
        <v>106</v>
      </c>
      <c r="B3303" t="s">
        <v>12</v>
      </c>
      <c r="C3303" t="s">
        <v>64</v>
      </c>
      <c r="E3303" t="s">
        <v>65</v>
      </c>
      <c r="F3303" t="s">
        <v>65</v>
      </c>
      <c r="G3303" t="s">
        <v>15</v>
      </c>
      <c r="H3303" t="s">
        <v>37</v>
      </c>
      <c r="I3303" t="s">
        <v>37</v>
      </c>
      <c r="J3303" t="s">
        <v>119</v>
      </c>
      <c r="K3303" s="1">
        <v>45427</v>
      </c>
      <c r="L3303">
        <v>90</v>
      </c>
      <c r="M3303">
        <v>4</v>
      </c>
      <c r="N3303" t="s">
        <v>538</v>
      </c>
      <c r="O3303" t="s">
        <v>537</v>
      </c>
      <c r="P3303" t="s">
        <v>636</v>
      </c>
    </row>
    <row r="3304" spans="1:16" x14ac:dyDescent="0.25">
      <c r="A3304" t="s">
        <v>106</v>
      </c>
      <c r="B3304" t="s">
        <v>12</v>
      </c>
      <c r="C3304" t="s">
        <v>64</v>
      </c>
      <c r="E3304" t="s">
        <v>65</v>
      </c>
      <c r="F3304" t="s">
        <v>65</v>
      </c>
      <c r="G3304" t="s">
        <v>15</v>
      </c>
      <c r="H3304" t="s">
        <v>37</v>
      </c>
      <c r="I3304" t="s">
        <v>37</v>
      </c>
      <c r="J3304" t="s">
        <v>119</v>
      </c>
      <c r="K3304" s="1">
        <v>45428</v>
      </c>
      <c r="L3304">
        <v>60</v>
      </c>
      <c r="M3304">
        <v>4</v>
      </c>
      <c r="N3304" t="s">
        <v>538</v>
      </c>
      <c r="O3304" t="s">
        <v>537</v>
      </c>
      <c r="P3304" t="s">
        <v>636</v>
      </c>
    </row>
    <row r="3305" spans="1:16" x14ac:dyDescent="0.25">
      <c r="A3305" t="s">
        <v>106</v>
      </c>
      <c r="B3305" t="s">
        <v>12</v>
      </c>
      <c r="C3305" t="s">
        <v>64</v>
      </c>
      <c r="E3305" t="s">
        <v>65</v>
      </c>
      <c r="F3305" t="s">
        <v>65</v>
      </c>
      <c r="G3305" t="s">
        <v>15</v>
      </c>
      <c r="H3305" t="s">
        <v>37</v>
      </c>
      <c r="I3305" t="s">
        <v>37</v>
      </c>
      <c r="J3305" t="s">
        <v>119</v>
      </c>
      <c r="K3305" s="1">
        <v>45429</v>
      </c>
      <c r="L3305">
        <v>60</v>
      </c>
      <c r="M3305">
        <v>4</v>
      </c>
      <c r="N3305" t="s">
        <v>538</v>
      </c>
      <c r="O3305" t="s">
        <v>537</v>
      </c>
      <c r="P3305" t="s">
        <v>636</v>
      </c>
    </row>
    <row r="3306" spans="1:16" x14ac:dyDescent="0.25">
      <c r="A3306" t="s">
        <v>106</v>
      </c>
      <c r="B3306" t="s">
        <v>12</v>
      </c>
      <c r="C3306" t="s">
        <v>64</v>
      </c>
      <c r="E3306" t="s">
        <v>65</v>
      </c>
      <c r="F3306" t="s">
        <v>65</v>
      </c>
      <c r="G3306" t="s">
        <v>15</v>
      </c>
      <c r="H3306" t="s">
        <v>37</v>
      </c>
      <c r="I3306" t="s">
        <v>39</v>
      </c>
      <c r="J3306" t="s">
        <v>119</v>
      </c>
      <c r="K3306" s="1">
        <v>45407</v>
      </c>
      <c r="L3306">
        <v>30</v>
      </c>
      <c r="M3306">
        <v>1</v>
      </c>
      <c r="N3306" t="s">
        <v>538</v>
      </c>
      <c r="O3306" t="s">
        <v>537</v>
      </c>
      <c r="P3306" t="s">
        <v>636</v>
      </c>
    </row>
    <row r="3307" spans="1:16" x14ac:dyDescent="0.25">
      <c r="A3307" t="s">
        <v>106</v>
      </c>
      <c r="B3307" t="s">
        <v>12</v>
      </c>
      <c r="C3307" t="s">
        <v>64</v>
      </c>
      <c r="E3307" t="s">
        <v>65</v>
      </c>
      <c r="F3307" t="s">
        <v>65</v>
      </c>
      <c r="G3307" t="s">
        <v>15</v>
      </c>
      <c r="H3307" t="s">
        <v>37</v>
      </c>
      <c r="I3307" t="s">
        <v>39</v>
      </c>
      <c r="J3307" t="s">
        <v>119</v>
      </c>
      <c r="K3307" s="1">
        <v>45412</v>
      </c>
      <c r="L3307">
        <v>30</v>
      </c>
      <c r="M3307">
        <v>2</v>
      </c>
      <c r="N3307" t="s">
        <v>538</v>
      </c>
      <c r="O3307" t="s">
        <v>537</v>
      </c>
      <c r="P3307" t="s">
        <v>636</v>
      </c>
    </row>
    <row r="3308" spans="1:16" x14ac:dyDescent="0.25">
      <c r="A3308" t="s">
        <v>106</v>
      </c>
      <c r="B3308" t="s">
        <v>12</v>
      </c>
      <c r="C3308" t="s">
        <v>64</v>
      </c>
      <c r="E3308" t="s">
        <v>65</v>
      </c>
      <c r="F3308" t="s">
        <v>65</v>
      </c>
      <c r="G3308" t="s">
        <v>15</v>
      </c>
      <c r="H3308" t="s">
        <v>37</v>
      </c>
      <c r="I3308" t="s">
        <v>39</v>
      </c>
      <c r="J3308" t="s">
        <v>119</v>
      </c>
      <c r="K3308" s="1">
        <v>45418</v>
      </c>
      <c r="L3308">
        <v>30</v>
      </c>
      <c r="M3308">
        <v>3</v>
      </c>
      <c r="N3308" t="s">
        <v>538</v>
      </c>
      <c r="O3308" t="s">
        <v>537</v>
      </c>
      <c r="P3308" t="s">
        <v>636</v>
      </c>
    </row>
    <row r="3309" spans="1:16" x14ac:dyDescent="0.25">
      <c r="A3309" t="s">
        <v>106</v>
      </c>
      <c r="B3309" t="s">
        <v>12</v>
      </c>
      <c r="C3309" t="s">
        <v>64</v>
      </c>
      <c r="E3309" t="s">
        <v>65</v>
      </c>
      <c r="F3309" t="s">
        <v>65</v>
      </c>
      <c r="G3309" t="s">
        <v>15</v>
      </c>
      <c r="H3309" t="s">
        <v>37</v>
      </c>
      <c r="I3309" t="s">
        <v>39</v>
      </c>
      <c r="J3309" t="s">
        <v>119</v>
      </c>
      <c r="K3309" s="1">
        <v>45419</v>
      </c>
      <c r="L3309">
        <v>30</v>
      </c>
      <c r="M3309">
        <v>3</v>
      </c>
      <c r="N3309" t="s">
        <v>538</v>
      </c>
      <c r="O3309" t="s">
        <v>537</v>
      </c>
      <c r="P3309" t="s">
        <v>636</v>
      </c>
    </row>
    <row r="3310" spans="1:16" x14ac:dyDescent="0.25">
      <c r="A3310" t="s">
        <v>106</v>
      </c>
      <c r="B3310" t="s">
        <v>12</v>
      </c>
      <c r="C3310" t="s">
        <v>64</v>
      </c>
      <c r="E3310" t="s">
        <v>65</v>
      </c>
      <c r="F3310" t="s">
        <v>65</v>
      </c>
      <c r="G3310" t="s">
        <v>15</v>
      </c>
      <c r="H3310" t="s">
        <v>37</v>
      </c>
      <c r="I3310" t="s">
        <v>39</v>
      </c>
      <c r="J3310" t="s">
        <v>119</v>
      </c>
      <c r="K3310" s="1">
        <v>45425</v>
      </c>
      <c r="L3310">
        <v>30</v>
      </c>
      <c r="M3310">
        <v>4</v>
      </c>
      <c r="N3310" t="s">
        <v>538</v>
      </c>
      <c r="O3310" t="s">
        <v>537</v>
      </c>
      <c r="P3310" t="s">
        <v>636</v>
      </c>
    </row>
    <row r="3311" spans="1:16" x14ac:dyDescent="0.25">
      <c r="A3311" t="s">
        <v>106</v>
      </c>
      <c r="B3311" t="s">
        <v>12</v>
      </c>
      <c r="C3311" t="s">
        <v>64</v>
      </c>
      <c r="E3311" t="s">
        <v>65</v>
      </c>
      <c r="F3311" t="s">
        <v>65</v>
      </c>
      <c r="G3311" t="s">
        <v>15</v>
      </c>
      <c r="H3311" t="s">
        <v>37</v>
      </c>
      <c r="I3311" t="s">
        <v>39</v>
      </c>
      <c r="J3311" t="s">
        <v>119</v>
      </c>
      <c r="K3311" s="1">
        <v>45426</v>
      </c>
      <c r="L3311">
        <v>30</v>
      </c>
      <c r="M3311">
        <v>4</v>
      </c>
      <c r="N3311" t="s">
        <v>538</v>
      </c>
      <c r="O3311" t="s">
        <v>537</v>
      </c>
      <c r="P3311" t="s">
        <v>636</v>
      </c>
    </row>
    <row r="3312" spans="1:16" x14ac:dyDescent="0.25">
      <c r="A3312" t="s">
        <v>106</v>
      </c>
      <c r="B3312" t="s">
        <v>12</v>
      </c>
      <c r="C3312" t="s">
        <v>64</v>
      </c>
      <c r="E3312" t="s">
        <v>65</v>
      </c>
      <c r="F3312" t="s">
        <v>65</v>
      </c>
      <c r="G3312" t="s">
        <v>15</v>
      </c>
      <c r="H3312" t="s">
        <v>524</v>
      </c>
      <c r="I3312" t="s">
        <v>40</v>
      </c>
      <c r="J3312" t="s">
        <v>117</v>
      </c>
      <c r="K3312" s="1">
        <v>45404</v>
      </c>
      <c r="L3312">
        <v>30</v>
      </c>
      <c r="M3312">
        <v>1</v>
      </c>
      <c r="N3312" t="s">
        <v>538</v>
      </c>
      <c r="O3312" t="s">
        <v>537</v>
      </c>
      <c r="P3312" t="s">
        <v>636</v>
      </c>
    </row>
    <row r="3313" spans="1:16" x14ac:dyDescent="0.25">
      <c r="A3313" t="s">
        <v>106</v>
      </c>
      <c r="B3313" t="s">
        <v>12</v>
      </c>
      <c r="C3313" t="s">
        <v>64</v>
      </c>
      <c r="E3313" t="s">
        <v>65</v>
      </c>
      <c r="F3313" t="s">
        <v>65</v>
      </c>
      <c r="G3313" t="s">
        <v>15</v>
      </c>
      <c r="H3313" t="s">
        <v>524</v>
      </c>
      <c r="I3313" t="s">
        <v>40</v>
      </c>
      <c r="J3313" t="s">
        <v>117</v>
      </c>
      <c r="K3313" s="1">
        <v>45405</v>
      </c>
      <c r="L3313">
        <v>10.001999999999899</v>
      </c>
      <c r="M3313">
        <v>1</v>
      </c>
      <c r="N3313" t="s">
        <v>538</v>
      </c>
      <c r="O3313" t="s">
        <v>537</v>
      </c>
      <c r="P3313" t="s">
        <v>636</v>
      </c>
    </row>
    <row r="3314" spans="1:16" x14ac:dyDescent="0.25">
      <c r="A3314" t="s">
        <v>106</v>
      </c>
      <c r="B3314" t="s">
        <v>12</v>
      </c>
      <c r="C3314" t="s">
        <v>64</v>
      </c>
      <c r="E3314" t="s">
        <v>65</v>
      </c>
      <c r="F3314" t="s">
        <v>65</v>
      </c>
      <c r="G3314" t="s">
        <v>15</v>
      </c>
      <c r="H3314" t="s">
        <v>524</v>
      </c>
      <c r="I3314" t="s">
        <v>40</v>
      </c>
      <c r="J3314" t="s">
        <v>117</v>
      </c>
      <c r="K3314" s="1">
        <v>45412</v>
      </c>
      <c r="L3314">
        <v>10.001999999999899</v>
      </c>
      <c r="M3314">
        <v>2</v>
      </c>
      <c r="N3314" t="s">
        <v>538</v>
      </c>
      <c r="O3314" t="s">
        <v>537</v>
      </c>
      <c r="P3314" t="s">
        <v>636</v>
      </c>
    </row>
    <row r="3315" spans="1:16" x14ac:dyDescent="0.25">
      <c r="A3315" t="s">
        <v>106</v>
      </c>
      <c r="B3315" t="s">
        <v>12</v>
      </c>
      <c r="C3315" t="s">
        <v>64</v>
      </c>
      <c r="E3315" t="s">
        <v>65</v>
      </c>
      <c r="F3315" t="s">
        <v>65</v>
      </c>
      <c r="G3315" t="s">
        <v>15</v>
      </c>
      <c r="H3315" t="s">
        <v>524</v>
      </c>
      <c r="I3315" t="s">
        <v>40</v>
      </c>
      <c r="J3315" t="s">
        <v>117</v>
      </c>
      <c r="K3315" s="1">
        <v>45419</v>
      </c>
      <c r="L3315">
        <v>10.001999999999899</v>
      </c>
      <c r="M3315">
        <v>3</v>
      </c>
      <c r="N3315" t="s">
        <v>538</v>
      </c>
      <c r="O3315" t="s">
        <v>537</v>
      </c>
      <c r="P3315" t="s">
        <v>636</v>
      </c>
    </row>
    <row r="3316" spans="1:16" x14ac:dyDescent="0.25">
      <c r="A3316" t="s">
        <v>106</v>
      </c>
      <c r="B3316" t="s">
        <v>12</v>
      </c>
      <c r="C3316" t="s">
        <v>64</v>
      </c>
      <c r="E3316" t="s">
        <v>65</v>
      </c>
      <c r="F3316" t="s">
        <v>65</v>
      </c>
      <c r="G3316" t="s">
        <v>15</v>
      </c>
      <c r="H3316" t="s">
        <v>524</v>
      </c>
      <c r="I3316" t="s">
        <v>40</v>
      </c>
      <c r="J3316" t="s">
        <v>117</v>
      </c>
      <c r="K3316" s="1">
        <v>45422</v>
      </c>
      <c r="L3316">
        <v>30</v>
      </c>
      <c r="M3316">
        <v>3</v>
      </c>
      <c r="N3316" t="s">
        <v>538</v>
      </c>
      <c r="O3316" t="s">
        <v>537</v>
      </c>
      <c r="P3316" t="s">
        <v>636</v>
      </c>
    </row>
    <row r="3317" spans="1:16" x14ac:dyDescent="0.25">
      <c r="A3317" t="s">
        <v>106</v>
      </c>
      <c r="B3317" t="s">
        <v>12</v>
      </c>
      <c r="C3317" t="s">
        <v>64</v>
      </c>
      <c r="E3317" t="s">
        <v>65</v>
      </c>
      <c r="F3317" t="s">
        <v>65</v>
      </c>
      <c r="G3317" t="s">
        <v>15</v>
      </c>
      <c r="H3317" t="s">
        <v>524</v>
      </c>
      <c r="I3317" t="s">
        <v>41</v>
      </c>
      <c r="J3317" t="s">
        <v>117</v>
      </c>
      <c r="K3317" s="1">
        <v>45404</v>
      </c>
      <c r="L3317">
        <v>30</v>
      </c>
      <c r="M3317">
        <v>1</v>
      </c>
      <c r="N3317" t="s">
        <v>538</v>
      </c>
      <c r="O3317" t="s">
        <v>537</v>
      </c>
      <c r="P3317" t="s">
        <v>636</v>
      </c>
    </row>
    <row r="3318" spans="1:16" x14ac:dyDescent="0.25">
      <c r="A3318" t="s">
        <v>106</v>
      </c>
      <c r="B3318" t="s">
        <v>12</v>
      </c>
      <c r="C3318" t="s">
        <v>64</v>
      </c>
      <c r="E3318" t="s">
        <v>65</v>
      </c>
      <c r="F3318" t="s">
        <v>65</v>
      </c>
      <c r="G3318" t="s">
        <v>15</v>
      </c>
      <c r="H3318" t="s">
        <v>524</v>
      </c>
      <c r="I3318" t="s">
        <v>41</v>
      </c>
      <c r="J3318" t="s">
        <v>117</v>
      </c>
      <c r="K3318" s="1">
        <v>45405</v>
      </c>
      <c r="L3318">
        <v>30</v>
      </c>
      <c r="M3318">
        <v>1</v>
      </c>
      <c r="N3318" t="s">
        <v>538</v>
      </c>
      <c r="O3318" t="s">
        <v>537</v>
      </c>
      <c r="P3318" t="s">
        <v>636</v>
      </c>
    </row>
    <row r="3319" spans="1:16" x14ac:dyDescent="0.25">
      <c r="A3319" t="s">
        <v>106</v>
      </c>
      <c r="B3319" t="s">
        <v>12</v>
      </c>
      <c r="C3319" t="s">
        <v>64</v>
      </c>
      <c r="E3319" t="s">
        <v>65</v>
      </c>
      <c r="F3319" t="s">
        <v>65</v>
      </c>
      <c r="G3319" t="s">
        <v>15</v>
      </c>
      <c r="H3319" t="s">
        <v>524</v>
      </c>
      <c r="I3319" t="s">
        <v>41</v>
      </c>
      <c r="J3319" t="s">
        <v>117</v>
      </c>
      <c r="K3319" s="1">
        <v>45406</v>
      </c>
      <c r="L3319">
        <v>30</v>
      </c>
      <c r="M3319">
        <v>1</v>
      </c>
      <c r="N3319" t="s">
        <v>538</v>
      </c>
      <c r="O3319" t="s">
        <v>537</v>
      </c>
      <c r="P3319" t="s">
        <v>636</v>
      </c>
    </row>
    <row r="3320" spans="1:16" x14ac:dyDescent="0.25">
      <c r="A3320" t="s">
        <v>106</v>
      </c>
      <c r="B3320" t="s">
        <v>12</v>
      </c>
      <c r="C3320" t="s">
        <v>64</v>
      </c>
      <c r="E3320" t="s">
        <v>65</v>
      </c>
      <c r="F3320" t="s">
        <v>65</v>
      </c>
      <c r="G3320" t="s">
        <v>15</v>
      </c>
      <c r="H3320" t="s">
        <v>524</v>
      </c>
      <c r="I3320" t="s">
        <v>41</v>
      </c>
      <c r="J3320" t="s">
        <v>117</v>
      </c>
      <c r="K3320" s="1">
        <v>45407</v>
      </c>
      <c r="L3320">
        <v>60</v>
      </c>
      <c r="M3320">
        <v>1</v>
      </c>
      <c r="N3320" t="s">
        <v>538</v>
      </c>
      <c r="O3320" t="s">
        <v>537</v>
      </c>
      <c r="P3320" t="s">
        <v>636</v>
      </c>
    </row>
    <row r="3321" spans="1:16" x14ac:dyDescent="0.25">
      <c r="A3321" t="s">
        <v>106</v>
      </c>
      <c r="B3321" t="s">
        <v>12</v>
      </c>
      <c r="C3321" t="s">
        <v>64</v>
      </c>
      <c r="E3321" t="s">
        <v>65</v>
      </c>
      <c r="F3321" t="s">
        <v>65</v>
      </c>
      <c r="G3321" t="s">
        <v>15</v>
      </c>
      <c r="H3321" t="s">
        <v>524</v>
      </c>
      <c r="I3321" t="s">
        <v>41</v>
      </c>
      <c r="J3321" t="s">
        <v>117</v>
      </c>
      <c r="K3321" s="1">
        <v>45408</v>
      </c>
      <c r="L3321">
        <v>30</v>
      </c>
      <c r="M3321">
        <v>1</v>
      </c>
      <c r="N3321" t="s">
        <v>538</v>
      </c>
      <c r="O3321" t="s">
        <v>537</v>
      </c>
      <c r="P3321" t="s">
        <v>636</v>
      </c>
    </row>
    <row r="3322" spans="1:16" x14ac:dyDescent="0.25">
      <c r="A3322" t="s">
        <v>106</v>
      </c>
      <c r="B3322" t="s">
        <v>12</v>
      </c>
      <c r="C3322" t="s">
        <v>64</v>
      </c>
      <c r="E3322" t="s">
        <v>65</v>
      </c>
      <c r="F3322" t="s">
        <v>65</v>
      </c>
      <c r="G3322" t="s">
        <v>15</v>
      </c>
      <c r="H3322" t="s">
        <v>524</v>
      </c>
      <c r="I3322" t="s">
        <v>41</v>
      </c>
      <c r="J3322" t="s">
        <v>117</v>
      </c>
      <c r="K3322" s="1">
        <v>45413</v>
      </c>
      <c r="L3322">
        <v>30</v>
      </c>
      <c r="M3322">
        <v>2</v>
      </c>
      <c r="N3322" t="s">
        <v>538</v>
      </c>
      <c r="O3322" t="s">
        <v>537</v>
      </c>
      <c r="P3322" t="s">
        <v>636</v>
      </c>
    </row>
    <row r="3323" spans="1:16" x14ac:dyDescent="0.25">
      <c r="A3323" t="s">
        <v>106</v>
      </c>
      <c r="B3323" t="s">
        <v>12</v>
      </c>
      <c r="C3323" t="s">
        <v>64</v>
      </c>
      <c r="E3323" t="s">
        <v>65</v>
      </c>
      <c r="F3323" t="s">
        <v>65</v>
      </c>
      <c r="G3323" t="s">
        <v>15</v>
      </c>
      <c r="H3323" t="s">
        <v>524</v>
      </c>
      <c r="I3323" t="s">
        <v>41</v>
      </c>
      <c r="J3323" t="s">
        <v>117</v>
      </c>
      <c r="K3323" s="1">
        <v>45414</v>
      </c>
      <c r="L3323">
        <v>10.001999999999899</v>
      </c>
      <c r="M3323">
        <v>2</v>
      </c>
      <c r="N3323" t="s">
        <v>538</v>
      </c>
      <c r="O3323" t="s">
        <v>537</v>
      </c>
      <c r="P3323" t="s">
        <v>636</v>
      </c>
    </row>
    <row r="3324" spans="1:16" x14ac:dyDescent="0.25">
      <c r="A3324" t="s">
        <v>106</v>
      </c>
      <c r="B3324" t="s">
        <v>12</v>
      </c>
      <c r="C3324" t="s">
        <v>64</v>
      </c>
      <c r="E3324" t="s">
        <v>65</v>
      </c>
      <c r="F3324" t="s">
        <v>65</v>
      </c>
      <c r="G3324" t="s">
        <v>15</v>
      </c>
      <c r="H3324" t="s">
        <v>524</v>
      </c>
      <c r="I3324" t="s">
        <v>41</v>
      </c>
      <c r="J3324" t="s">
        <v>117</v>
      </c>
      <c r="K3324" s="1">
        <v>45418</v>
      </c>
      <c r="L3324">
        <v>30</v>
      </c>
      <c r="M3324">
        <v>3</v>
      </c>
      <c r="N3324" t="s">
        <v>538</v>
      </c>
      <c r="O3324" t="s">
        <v>537</v>
      </c>
      <c r="P3324" t="s">
        <v>636</v>
      </c>
    </row>
    <row r="3325" spans="1:16" x14ac:dyDescent="0.25">
      <c r="A3325" t="s">
        <v>106</v>
      </c>
      <c r="B3325" t="s">
        <v>12</v>
      </c>
      <c r="C3325" t="s">
        <v>64</v>
      </c>
      <c r="E3325" t="s">
        <v>65</v>
      </c>
      <c r="F3325" t="s">
        <v>65</v>
      </c>
      <c r="G3325" t="s">
        <v>15</v>
      </c>
      <c r="H3325" t="s">
        <v>524</v>
      </c>
      <c r="I3325" t="s">
        <v>41</v>
      </c>
      <c r="J3325" t="s">
        <v>117</v>
      </c>
      <c r="K3325" s="1">
        <v>45419</v>
      </c>
      <c r="L3325">
        <v>30</v>
      </c>
      <c r="M3325">
        <v>3</v>
      </c>
      <c r="N3325" t="s">
        <v>538</v>
      </c>
      <c r="O3325" t="s">
        <v>537</v>
      </c>
      <c r="P3325" t="s">
        <v>636</v>
      </c>
    </row>
    <row r="3326" spans="1:16" x14ac:dyDescent="0.25">
      <c r="A3326" t="s">
        <v>106</v>
      </c>
      <c r="B3326" t="s">
        <v>12</v>
      </c>
      <c r="C3326" t="s">
        <v>64</v>
      </c>
      <c r="E3326" t="s">
        <v>65</v>
      </c>
      <c r="F3326" t="s">
        <v>65</v>
      </c>
      <c r="G3326" t="s">
        <v>15</v>
      </c>
      <c r="H3326" t="s">
        <v>524</v>
      </c>
      <c r="I3326" t="s">
        <v>42</v>
      </c>
      <c r="J3326" t="s">
        <v>117</v>
      </c>
      <c r="K3326" s="1">
        <v>45404</v>
      </c>
      <c r="L3326">
        <v>10.001999999999899</v>
      </c>
      <c r="M3326">
        <v>1</v>
      </c>
      <c r="N3326" t="s">
        <v>538</v>
      </c>
      <c r="O3326" t="s">
        <v>537</v>
      </c>
      <c r="P3326" t="s">
        <v>636</v>
      </c>
    </row>
    <row r="3327" spans="1:16" x14ac:dyDescent="0.25">
      <c r="A3327" t="s">
        <v>106</v>
      </c>
      <c r="B3327" t="s">
        <v>12</v>
      </c>
      <c r="C3327" t="s">
        <v>64</v>
      </c>
      <c r="E3327" t="s">
        <v>65</v>
      </c>
      <c r="F3327" t="s">
        <v>65</v>
      </c>
      <c r="G3327" t="s">
        <v>15</v>
      </c>
      <c r="H3327" t="s">
        <v>524</v>
      </c>
      <c r="I3327" t="s">
        <v>42</v>
      </c>
      <c r="J3327" t="s">
        <v>117</v>
      </c>
      <c r="K3327" s="1">
        <v>45405</v>
      </c>
      <c r="L3327">
        <v>30</v>
      </c>
      <c r="M3327">
        <v>1</v>
      </c>
      <c r="N3327" t="s">
        <v>538</v>
      </c>
      <c r="O3327" t="s">
        <v>537</v>
      </c>
      <c r="P3327" t="s">
        <v>636</v>
      </c>
    </row>
    <row r="3328" spans="1:16" x14ac:dyDescent="0.25">
      <c r="A3328" t="s">
        <v>106</v>
      </c>
      <c r="B3328" t="s">
        <v>12</v>
      </c>
      <c r="C3328" t="s">
        <v>64</v>
      </c>
      <c r="E3328" t="s">
        <v>65</v>
      </c>
      <c r="F3328" t="s">
        <v>65</v>
      </c>
      <c r="G3328" t="s">
        <v>15</v>
      </c>
      <c r="H3328" t="s">
        <v>524</v>
      </c>
      <c r="I3328" t="s">
        <v>42</v>
      </c>
      <c r="J3328" t="s">
        <v>117</v>
      </c>
      <c r="K3328" s="1">
        <v>45406</v>
      </c>
      <c r="L3328">
        <v>30</v>
      </c>
      <c r="M3328">
        <v>1</v>
      </c>
      <c r="N3328" t="s">
        <v>538</v>
      </c>
      <c r="O3328" t="s">
        <v>537</v>
      </c>
      <c r="P3328" t="s">
        <v>636</v>
      </c>
    </row>
    <row r="3329" spans="1:16" x14ac:dyDescent="0.25">
      <c r="A3329" t="s">
        <v>106</v>
      </c>
      <c r="B3329" t="s">
        <v>12</v>
      </c>
      <c r="C3329" t="s">
        <v>64</v>
      </c>
      <c r="E3329" t="s">
        <v>65</v>
      </c>
      <c r="F3329" t="s">
        <v>65</v>
      </c>
      <c r="G3329" t="s">
        <v>15</v>
      </c>
      <c r="H3329" t="s">
        <v>524</v>
      </c>
      <c r="I3329" t="s">
        <v>42</v>
      </c>
      <c r="J3329" t="s">
        <v>117</v>
      </c>
      <c r="K3329" s="1">
        <v>45407</v>
      </c>
      <c r="L3329">
        <v>10.001999999999899</v>
      </c>
      <c r="M3329">
        <v>1</v>
      </c>
      <c r="N3329" t="s">
        <v>538</v>
      </c>
      <c r="O3329" t="s">
        <v>537</v>
      </c>
      <c r="P3329" t="s">
        <v>636</v>
      </c>
    </row>
    <row r="3330" spans="1:16" x14ac:dyDescent="0.25">
      <c r="A3330" t="s">
        <v>106</v>
      </c>
      <c r="B3330" t="s">
        <v>12</v>
      </c>
      <c r="C3330" t="s">
        <v>64</v>
      </c>
      <c r="E3330" t="s">
        <v>65</v>
      </c>
      <c r="F3330" t="s">
        <v>65</v>
      </c>
      <c r="G3330" t="s">
        <v>15</v>
      </c>
      <c r="H3330" t="s">
        <v>524</v>
      </c>
      <c r="I3330" t="s">
        <v>42</v>
      </c>
      <c r="J3330" t="s">
        <v>117</v>
      </c>
      <c r="K3330" s="1">
        <v>45408</v>
      </c>
      <c r="L3330">
        <v>30</v>
      </c>
      <c r="M3330">
        <v>1</v>
      </c>
      <c r="N3330" t="s">
        <v>538</v>
      </c>
      <c r="O3330" t="s">
        <v>537</v>
      </c>
      <c r="P3330" t="s">
        <v>636</v>
      </c>
    </row>
    <row r="3331" spans="1:16" x14ac:dyDescent="0.25">
      <c r="A3331" t="s">
        <v>106</v>
      </c>
      <c r="B3331" t="s">
        <v>12</v>
      </c>
      <c r="C3331" t="s">
        <v>64</v>
      </c>
      <c r="E3331" t="s">
        <v>65</v>
      </c>
      <c r="F3331" t="s">
        <v>65</v>
      </c>
      <c r="G3331" t="s">
        <v>15</v>
      </c>
      <c r="H3331" t="s">
        <v>524</v>
      </c>
      <c r="I3331" t="s">
        <v>42</v>
      </c>
      <c r="J3331" t="s">
        <v>117</v>
      </c>
      <c r="K3331" s="1">
        <v>45413</v>
      </c>
      <c r="L3331">
        <v>10.001999999999899</v>
      </c>
      <c r="M3331">
        <v>2</v>
      </c>
      <c r="N3331" t="s">
        <v>538</v>
      </c>
      <c r="O3331" t="s">
        <v>537</v>
      </c>
      <c r="P3331" t="s">
        <v>636</v>
      </c>
    </row>
    <row r="3332" spans="1:16" x14ac:dyDescent="0.25">
      <c r="A3332" t="s">
        <v>106</v>
      </c>
      <c r="B3332" t="s">
        <v>12</v>
      </c>
      <c r="C3332" t="s">
        <v>64</v>
      </c>
      <c r="E3332" t="s">
        <v>65</v>
      </c>
      <c r="F3332" t="s">
        <v>65</v>
      </c>
      <c r="G3332" t="s">
        <v>15</v>
      </c>
      <c r="H3332" t="s">
        <v>524</v>
      </c>
      <c r="I3332" t="s">
        <v>42</v>
      </c>
      <c r="J3332" t="s">
        <v>117</v>
      </c>
      <c r="K3332" s="1">
        <v>45414</v>
      </c>
      <c r="L3332">
        <v>10.001999999999899</v>
      </c>
      <c r="M3332">
        <v>2</v>
      </c>
      <c r="N3332" t="s">
        <v>538</v>
      </c>
      <c r="O3332" t="s">
        <v>537</v>
      </c>
      <c r="P3332" t="s">
        <v>636</v>
      </c>
    </row>
    <row r="3333" spans="1:16" x14ac:dyDescent="0.25">
      <c r="A3333" t="s">
        <v>106</v>
      </c>
      <c r="B3333" t="s">
        <v>12</v>
      </c>
      <c r="C3333" t="s">
        <v>64</v>
      </c>
      <c r="E3333" t="s">
        <v>65</v>
      </c>
      <c r="F3333" t="s">
        <v>65</v>
      </c>
      <c r="G3333" t="s">
        <v>15</v>
      </c>
      <c r="H3333" t="s">
        <v>524</v>
      </c>
      <c r="I3333" t="s">
        <v>42</v>
      </c>
      <c r="J3333" t="s">
        <v>117</v>
      </c>
      <c r="K3333" s="1">
        <v>45425</v>
      </c>
      <c r="L3333">
        <v>30</v>
      </c>
      <c r="M3333">
        <v>4</v>
      </c>
      <c r="N3333" t="s">
        <v>538</v>
      </c>
      <c r="O3333" t="s">
        <v>537</v>
      </c>
      <c r="P3333" t="s">
        <v>636</v>
      </c>
    </row>
    <row r="3334" spans="1:16" x14ac:dyDescent="0.25">
      <c r="A3334" t="s">
        <v>106</v>
      </c>
      <c r="B3334" t="s">
        <v>12</v>
      </c>
      <c r="C3334" t="s">
        <v>64</v>
      </c>
      <c r="E3334" t="s">
        <v>65</v>
      </c>
      <c r="F3334" t="s">
        <v>65</v>
      </c>
      <c r="G3334" t="s">
        <v>15</v>
      </c>
      <c r="H3334" t="s">
        <v>524</v>
      </c>
      <c r="I3334" t="s">
        <v>42</v>
      </c>
      <c r="J3334" t="s">
        <v>117</v>
      </c>
      <c r="K3334" s="1">
        <v>45429</v>
      </c>
      <c r="L3334">
        <v>30</v>
      </c>
      <c r="M3334">
        <v>4</v>
      </c>
      <c r="N3334" t="s">
        <v>538</v>
      </c>
      <c r="O3334" t="s">
        <v>537</v>
      </c>
      <c r="P3334" t="s">
        <v>636</v>
      </c>
    </row>
    <row r="3335" spans="1:16" x14ac:dyDescent="0.25">
      <c r="A3335" t="s">
        <v>106</v>
      </c>
      <c r="B3335" t="s">
        <v>12</v>
      </c>
      <c r="C3335" t="s">
        <v>64</v>
      </c>
      <c r="E3335" t="s">
        <v>65</v>
      </c>
      <c r="F3335" t="s">
        <v>65</v>
      </c>
      <c r="G3335" t="s">
        <v>15</v>
      </c>
      <c r="H3335" t="s">
        <v>524</v>
      </c>
      <c r="I3335" t="s">
        <v>43</v>
      </c>
      <c r="J3335" t="s">
        <v>117</v>
      </c>
      <c r="K3335" s="1">
        <v>45405</v>
      </c>
      <c r="L3335">
        <v>30</v>
      </c>
      <c r="M3335">
        <v>1</v>
      </c>
      <c r="N3335" t="s">
        <v>538</v>
      </c>
      <c r="O3335" t="s">
        <v>537</v>
      </c>
      <c r="P3335" t="s">
        <v>636</v>
      </c>
    </row>
    <row r="3336" spans="1:16" x14ac:dyDescent="0.25">
      <c r="A3336" t="s">
        <v>106</v>
      </c>
      <c r="B3336" t="s">
        <v>12</v>
      </c>
      <c r="C3336" t="s">
        <v>64</v>
      </c>
      <c r="E3336" t="s">
        <v>65</v>
      </c>
      <c r="F3336" t="s">
        <v>65</v>
      </c>
      <c r="G3336" t="s">
        <v>15</v>
      </c>
      <c r="H3336" t="s">
        <v>524</v>
      </c>
      <c r="I3336" t="s">
        <v>43</v>
      </c>
      <c r="J3336" t="s">
        <v>117</v>
      </c>
      <c r="K3336" s="1">
        <v>45406</v>
      </c>
      <c r="L3336">
        <v>30</v>
      </c>
      <c r="M3336">
        <v>1</v>
      </c>
      <c r="N3336" t="s">
        <v>538</v>
      </c>
      <c r="O3336" t="s">
        <v>537</v>
      </c>
      <c r="P3336" t="s">
        <v>636</v>
      </c>
    </row>
    <row r="3337" spans="1:16" x14ac:dyDescent="0.25">
      <c r="A3337" t="s">
        <v>106</v>
      </c>
      <c r="B3337" t="s">
        <v>12</v>
      </c>
      <c r="C3337" t="s">
        <v>64</v>
      </c>
      <c r="E3337" t="s">
        <v>65</v>
      </c>
      <c r="F3337" t="s">
        <v>65</v>
      </c>
      <c r="G3337" t="s">
        <v>15</v>
      </c>
      <c r="H3337" t="s">
        <v>524</v>
      </c>
      <c r="I3337" t="s">
        <v>43</v>
      </c>
      <c r="J3337" t="s">
        <v>117</v>
      </c>
      <c r="K3337" s="1">
        <v>45407</v>
      </c>
      <c r="L3337">
        <v>10.001999999999899</v>
      </c>
      <c r="M3337">
        <v>1</v>
      </c>
      <c r="N3337" t="s">
        <v>538</v>
      </c>
      <c r="O3337" t="s">
        <v>537</v>
      </c>
      <c r="P3337" t="s">
        <v>636</v>
      </c>
    </row>
    <row r="3338" spans="1:16" x14ac:dyDescent="0.25">
      <c r="A3338" t="s">
        <v>106</v>
      </c>
      <c r="B3338" t="s">
        <v>12</v>
      </c>
      <c r="C3338" t="s">
        <v>64</v>
      </c>
      <c r="E3338" t="s">
        <v>65</v>
      </c>
      <c r="F3338" t="s">
        <v>65</v>
      </c>
      <c r="G3338" t="s">
        <v>15</v>
      </c>
      <c r="H3338" t="s">
        <v>524</v>
      </c>
      <c r="I3338" t="s">
        <v>43</v>
      </c>
      <c r="J3338" t="s">
        <v>117</v>
      </c>
      <c r="K3338" s="1">
        <v>45408</v>
      </c>
      <c r="L3338">
        <v>30</v>
      </c>
      <c r="M3338">
        <v>1</v>
      </c>
      <c r="N3338" t="s">
        <v>538</v>
      </c>
      <c r="O3338" t="s">
        <v>537</v>
      </c>
      <c r="P3338" t="s">
        <v>636</v>
      </c>
    </row>
    <row r="3339" spans="1:16" x14ac:dyDescent="0.25">
      <c r="A3339" t="s">
        <v>106</v>
      </c>
      <c r="B3339" t="s">
        <v>12</v>
      </c>
      <c r="C3339" t="s">
        <v>64</v>
      </c>
      <c r="E3339" t="s">
        <v>65</v>
      </c>
      <c r="F3339" t="s">
        <v>65</v>
      </c>
      <c r="G3339" t="s">
        <v>15</v>
      </c>
      <c r="H3339" t="s">
        <v>524</v>
      </c>
      <c r="I3339" t="s">
        <v>43</v>
      </c>
      <c r="J3339" t="s">
        <v>117</v>
      </c>
      <c r="K3339" s="1">
        <v>45411</v>
      </c>
      <c r="L3339">
        <v>10.001999999999899</v>
      </c>
      <c r="M3339">
        <v>2</v>
      </c>
      <c r="N3339" t="s">
        <v>538</v>
      </c>
      <c r="O3339" t="s">
        <v>537</v>
      </c>
      <c r="P3339" t="s">
        <v>636</v>
      </c>
    </row>
    <row r="3340" spans="1:16" x14ac:dyDescent="0.25">
      <c r="A3340" t="s">
        <v>106</v>
      </c>
      <c r="B3340" t="s">
        <v>12</v>
      </c>
      <c r="C3340" t="s">
        <v>64</v>
      </c>
      <c r="E3340" t="s">
        <v>65</v>
      </c>
      <c r="F3340" t="s">
        <v>65</v>
      </c>
      <c r="G3340" t="s">
        <v>15</v>
      </c>
      <c r="H3340" t="s">
        <v>524</v>
      </c>
      <c r="I3340" t="s">
        <v>43</v>
      </c>
      <c r="J3340" t="s">
        <v>117</v>
      </c>
      <c r="K3340" s="1">
        <v>45412</v>
      </c>
      <c r="L3340">
        <v>10.001999999999899</v>
      </c>
      <c r="M3340">
        <v>2</v>
      </c>
      <c r="N3340" t="s">
        <v>538</v>
      </c>
      <c r="O3340" t="s">
        <v>537</v>
      </c>
      <c r="P3340" t="s">
        <v>636</v>
      </c>
    </row>
    <row r="3341" spans="1:16" x14ac:dyDescent="0.25">
      <c r="A3341" t="s">
        <v>106</v>
      </c>
      <c r="B3341" t="s">
        <v>12</v>
      </c>
      <c r="C3341" t="s">
        <v>64</v>
      </c>
      <c r="E3341" t="s">
        <v>65</v>
      </c>
      <c r="F3341" t="s">
        <v>65</v>
      </c>
      <c r="G3341" t="s">
        <v>15</v>
      </c>
      <c r="H3341" t="s">
        <v>524</v>
      </c>
      <c r="I3341" t="s">
        <v>43</v>
      </c>
      <c r="J3341" t="s">
        <v>117</v>
      </c>
      <c r="K3341" s="1">
        <v>45414</v>
      </c>
      <c r="L3341">
        <v>10.001999999999899</v>
      </c>
      <c r="M3341">
        <v>2</v>
      </c>
      <c r="N3341" t="s">
        <v>538</v>
      </c>
      <c r="O3341" t="s">
        <v>537</v>
      </c>
      <c r="P3341" t="s">
        <v>636</v>
      </c>
    </row>
    <row r="3342" spans="1:16" x14ac:dyDescent="0.25">
      <c r="A3342" t="s">
        <v>106</v>
      </c>
      <c r="B3342" t="s">
        <v>12</v>
      </c>
      <c r="C3342" t="s">
        <v>64</v>
      </c>
      <c r="E3342" t="s">
        <v>65</v>
      </c>
      <c r="F3342" t="s">
        <v>65</v>
      </c>
      <c r="G3342" t="s">
        <v>15</v>
      </c>
      <c r="H3342" t="s">
        <v>524</v>
      </c>
      <c r="I3342" t="s">
        <v>43</v>
      </c>
      <c r="J3342" t="s">
        <v>117</v>
      </c>
      <c r="K3342" s="1">
        <v>45418</v>
      </c>
      <c r="L3342">
        <v>30</v>
      </c>
      <c r="M3342">
        <v>3</v>
      </c>
      <c r="N3342" t="s">
        <v>538</v>
      </c>
      <c r="O3342" t="s">
        <v>537</v>
      </c>
      <c r="P3342" t="s">
        <v>636</v>
      </c>
    </row>
    <row r="3343" spans="1:16" x14ac:dyDescent="0.25">
      <c r="A3343" t="s">
        <v>106</v>
      </c>
      <c r="B3343" t="s">
        <v>12</v>
      </c>
      <c r="C3343" t="s">
        <v>64</v>
      </c>
      <c r="E3343" t="s">
        <v>65</v>
      </c>
      <c r="F3343" t="s">
        <v>65</v>
      </c>
      <c r="G3343" t="s">
        <v>15</v>
      </c>
      <c r="H3343" t="s">
        <v>524</v>
      </c>
      <c r="I3343" t="s">
        <v>43</v>
      </c>
      <c r="J3343" t="s">
        <v>117</v>
      </c>
      <c r="K3343" s="1">
        <v>45419</v>
      </c>
      <c r="L3343">
        <v>30</v>
      </c>
      <c r="M3343">
        <v>3</v>
      </c>
      <c r="N3343" t="s">
        <v>538</v>
      </c>
      <c r="O3343" t="s">
        <v>537</v>
      </c>
      <c r="P3343" t="s">
        <v>636</v>
      </c>
    </row>
    <row r="3344" spans="1:16" x14ac:dyDescent="0.25">
      <c r="A3344" t="s">
        <v>106</v>
      </c>
      <c r="B3344" t="s">
        <v>12</v>
      </c>
      <c r="C3344" t="s">
        <v>64</v>
      </c>
      <c r="E3344" t="s">
        <v>65</v>
      </c>
      <c r="F3344" t="s">
        <v>65</v>
      </c>
      <c r="G3344" t="s">
        <v>15</v>
      </c>
      <c r="H3344" t="s">
        <v>524</v>
      </c>
      <c r="I3344" t="s">
        <v>43</v>
      </c>
      <c r="J3344" t="s">
        <v>117</v>
      </c>
      <c r="K3344" s="1">
        <v>45422</v>
      </c>
      <c r="L3344">
        <v>30</v>
      </c>
      <c r="M3344">
        <v>3</v>
      </c>
      <c r="N3344" t="s">
        <v>538</v>
      </c>
      <c r="O3344" t="s">
        <v>537</v>
      </c>
      <c r="P3344" t="s">
        <v>636</v>
      </c>
    </row>
    <row r="3345" spans="1:16" x14ac:dyDescent="0.25">
      <c r="A3345" t="s">
        <v>106</v>
      </c>
      <c r="B3345" t="s">
        <v>12</v>
      </c>
      <c r="C3345" t="s">
        <v>64</v>
      </c>
      <c r="E3345" t="s">
        <v>65</v>
      </c>
      <c r="F3345" t="s">
        <v>65</v>
      </c>
      <c r="G3345" t="s">
        <v>15</v>
      </c>
      <c r="H3345" t="s">
        <v>524</v>
      </c>
      <c r="I3345" t="s">
        <v>43</v>
      </c>
      <c r="J3345" t="s">
        <v>117</v>
      </c>
      <c r="K3345" s="1">
        <v>45425</v>
      </c>
      <c r="L3345">
        <v>30</v>
      </c>
      <c r="M3345">
        <v>4</v>
      </c>
      <c r="N3345" t="s">
        <v>538</v>
      </c>
      <c r="O3345" t="s">
        <v>537</v>
      </c>
      <c r="P3345" t="s">
        <v>636</v>
      </c>
    </row>
    <row r="3346" spans="1:16" x14ac:dyDescent="0.25">
      <c r="A3346" t="s">
        <v>106</v>
      </c>
      <c r="B3346" t="s">
        <v>12</v>
      </c>
      <c r="C3346" t="s">
        <v>64</v>
      </c>
      <c r="E3346" t="s">
        <v>65</v>
      </c>
      <c r="F3346" t="s">
        <v>65</v>
      </c>
      <c r="G3346" t="s">
        <v>15</v>
      </c>
      <c r="H3346" t="s">
        <v>524</v>
      </c>
      <c r="I3346" t="s">
        <v>43</v>
      </c>
      <c r="J3346" t="s">
        <v>117</v>
      </c>
      <c r="K3346" s="1">
        <v>45427</v>
      </c>
      <c r="L3346">
        <v>30</v>
      </c>
      <c r="M3346">
        <v>4</v>
      </c>
      <c r="N3346" t="s">
        <v>538</v>
      </c>
      <c r="O3346" t="s">
        <v>537</v>
      </c>
      <c r="P3346" t="s">
        <v>636</v>
      </c>
    </row>
    <row r="3347" spans="1:16" x14ac:dyDescent="0.25">
      <c r="A3347" t="s">
        <v>106</v>
      </c>
      <c r="B3347" t="s">
        <v>12</v>
      </c>
      <c r="C3347" t="s">
        <v>64</v>
      </c>
      <c r="E3347" t="s">
        <v>65</v>
      </c>
      <c r="F3347" t="s">
        <v>65</v>
      </c>
      <c r="G3347" t="s">
        <v>15</v>
      </c>
      <c r="H3347" t="s">
        <v>524</v>
      </c>
      <c r="I3347" t="s">
        <v>43</v>
      </c>
      <c r="J3347" t="s">
        <v>117</v>
      </c>
      <c r="K3347" s="1">
        <v>45428</v>
      </c>
      <c r="L3347">
        <v>30</v>
      </c>
      <c r="M3347">
        <v>4</v>
      </c>
      <c r="N3347" t="s">
        <v>538</v>
      </c>
      <c r="O3347" t="s">
        <v>537</v>
      </c>
      <c r="P3347" t="s">
        <v>636</v>
      </c>
    </row>
    <row r="3348" spans="1:16" x14ac:dyDescent="0.25">
      <c r="A3348" t="s">
        <v>106</v>
      </c>
      <c r="B3348" t="s">
        <v>12</v>
      </c>
      <c r="C3348" t="s">
        <v>64</v>
      </c>
      <c r="E3348" t="s">
        <v>65</v>
      </c>
      <c r="F3348" t="s">
        <v>65</v>
      </c>
      <c r="G3348" t="s">
        <v>15</v>
      </c>
      <c r="H3348" t="s">
        <v>524</v>
      </c>
      <c r="I3348" t="s">
        <v>43</v>
      </c>
      <c r="J3348" t="s">
        <v>117</v>
      </c>
      <c r="K3348" s="1">
        <v>45429</v>
      </c>
      <c r="L3348">
        <v>30</v>
      </c>
      <c r="M3348">
        <v>4</v>
      </c>
      <c r="N3348" t="s">
        <v>538</v>
      </c>
      <c r="O3348" t="s">
        <v>537</v>
      </c>
      <c r="P3348" t="s">
        <v>636</v>
      </c>
    </row>
    <row r="3349" spans="1:16" x14ac:dyDescent="0.25">
      <c r="A3349" t="s">
        <v>106</v>
      </c>
      <c r="B3349" t="s">
        <v>12</v>
      </c>
      <c r="C3349" t="s">
        <v>64</v>
      </c>
      <c r="E3349" t="s">
        <v>65</v>
      </c>
      <c r="F3349" t="s">
        <v>65</v>
      </c>
      <c r="G3349" t="s">
        <v>15</v>
      </c>
      <c r="H3349" t="s">
        <v>25</v>
      </c>
      <c r="I3349" t="s">
        <v>92</v>
      </c>
      <c r="J3349" t="s">
        <v>118</v>
      </c>
      <c r="K3349" s="1">
        <v>45412</v>
      </c>
      <c r="L3349">
        <v>10.001999999999899</v>
      </c>
      <c r="M3349">
        <v>2</v>
      </c>
      <c r="N3349" t="s">
        <v>538</v>
      </c>
      <c r="O3349" t="s">
        <v>537</v>
      </c>
      <c r="P3349" t="s">
        <v>636</v>
      </c>
    </row>
    <row r="3350" spans="1:16" x14ac:dyDescent="0.25">
      <c r="A3350" t="s">
        <v>106</v>
      </c>
      <c r="B3350" t="s">
        <v>12</v>
      </c>
      <c r="C3350" t="s">
        <v>64</v>
      </c>
      <c r="E3350" t="s">
        <v>65</v>
      </c>
      <c r="F3350" t="s">
        <v>65</v>
      </c>
      <c r="G3350" t="s">
        <v>15</v>
      </c>
      <c r="H3350" t="s">
        <v>25</v>
      </c>
      <c r="I3350" t="s">
        <v>107</v>
      </c>
      <c r="J3350" t="s">
        <v>118</v>
      </c>
      <c r="K3350" s="1">
        <v>45412</v>
      </c>
      <c r="L3350">
        <v>10.001999999999899</v>
      </c>
      <c r="M3350">
        <v>2</v>
      </c>
      <c r="N3350" t="s">
        <v>538</v>
      </c>
      <c r="O3350" t="s">
        <v>537</v>
      </c>
      <c r="P3350" t="s">
        <v>636</v>
      </c>
    </row>
    <row r="3351" spans="1:16" x14ac:dyDescent="0.25">
      <c r="A3351" t="s">
        <v>106</v>
      </c>
      <c r="B3351" t="s">
        <v>12</v>
      </c>
      <c r="C3351" t="s">
        <v>64</v>
      </c>
      <c r="E3351" t="s">
        <v>65</v>
      </c>
      <c r="F3351" t="s">
        <v>65</v>
      </c>
      <c r="G3351" t="s">
        <v>15</v>
      </c>
      <c r="H3351" t="s">
        <v>44</v>
      </c>
      <c r="I3351" t="s">
        <v>78</v>
      </c>
      <c r="J3351" t="s">
        <v>117</v>
      </c>
      <c r="K3351" s="1">
        <v>45422</v>
      </c>
      <c r="L3351">
        <v>30</v>
      </c>
      <c r="M3351">
        <v>3</v>
      </c>
      <c r="N3351" t="s">
        <v>538</v>
      </c>
      <c r="O3351" t="s">
        <v>537</v>
      </c>
      <c r="P3351" t="s">
        <v>636</v>
      </c>
    </row>
    <row r="3352" spans="1:16" x14ac:dyDescent="0.25">
      <c r="A3352" t="s">
        <v>106</v>
      </c>
      <c r="B3352" t="s">
        <v>12</v>
      </c>
      <c r="C3352" t="s">
        <v>64</v>
      </c>
      <c r="E3352" t="s">
        <v>65</v>
      </c>
      <c r="F3352" t="s">
        <v>65</v>
      </c>
      <c r="G3352" t="s">
        <v>15</v>
      </c>
      <c r="H3352" t="s">
        <v>44</v>
      </c>
      <c r="I3352" t="s">
        <v>78</v>
      </c>
      <c r="J3352" t="s">
        <v>117</v>
      </c>
      <c r="K3352" s="1">
        <v>45427</v>
      </c>
      <c r="L3352">
        <v>30</v>
      </c>
      <c r="M3352">
        <v>4</v>
      </c>
      <c r="N3352" t="s">
        <v>538</v>
      </c>
      <c r="O3352" t="s">
        <v>537</v>
      </c>
      <c r="P3352" t="s">
        <v>636</v>
      </c>
    </row>
    <row r="3353" spans="1:16" x14ac:dyDescent="0.25">
      <c r="A3353" t="s">
        <v>106</v>
      </c>
      <c r="B3353" t="s">
        <v>12</v>
      </c>
      <c r="C3353" t="s">
        <v>64</v>
      </c>
      <c r="E3353" t="s">
        <v>65</v>
      </c>
      <c r="F3353" t="s">
        <v>65</v>
      </c>
      <c r="G3353" t="s">
        <v>15</v>
      </c>
      <c r="H3353" t="s">
        <v>44</v>
      </c>
      <c r="I3353" t="s">
        <v>78</v>
      </c>
      <c r="J3353" t="s">
        <v>117</v>
      </c>
      <c r="K3353" s="1">
        <v>45428</v>
      </c>
      <c r="L3353">
        <v>30</v>
      </c>
      <c r="M3353">
        <v>4</v>
      </c>
      <c r="N3353" t="s">
        <v>538</v>
      </c>
      <c r="O3353" t="s">
        <v>537</v>
      </c>
      <c r="P3353" t="s">
        <v>636</v>
      </c>
    </row>
    <row r="3354" spans="1:16" x14ac:dyDescent="0.25">
      <c r="A3354" t="s">
        <v>106</v>
      </c>
      <c r="B3354" t="s">
        <v>12</v>
      </c>
      <c r="C3354" t="s">
        <v>64</v>
      </c>
      <c r="E3354" t="s">
        <v>65</v>
      </c>
      <c r="F3354" t="s">
        <v>65</v>
      </c>
      <c r="G3354" t="s">
        <v>15</v>
      </c>
      <c r="H3354" t="s">
        <v>44</v>
      </c>
      <c r="I3354" t="s">
        <v>45</v>
      </c>
      <c r="J3354" t="s">
        <v>118</v>
      </c>
      <c r="K3354" s="1">
        <v>45404</v>
      </c>
      <c r="L3354">
        <v>10.001999999999899</v>
      </c>
      <c r="M3354">
        <v>1</v>
      </c>
      <c r="N3354" t="s">
        <v>538</v>
      </c>
      <c r="O3354" t="s">
        <v>537</v>
      </c>
      <c r="P3354" t="s">
        <v>636</v>
      </c>
    </row>
    <row r="3355" spans="1:16" x14ac:dyDescent="0.25">
      <c r="A3355" t="s">
        <v>106</v>
      </c>
      <c r="B3355" t="s">
        <v>12</v>
      </c>
      <c r="C3355" t="s">
        <v>64</v>
      </c>
      <c r="E3355" t="s">
        <v>65</v>
      </c>
      <c r="F3355" t="s">
        <v>65</v>
      </c>
      <c r="G3355" t="s">
        <v>15</v>
      </c>
      <c r="H3355" t="s">
        <v>44</v>
      </c>
      <c r="I3355" t="s">
        <v>45</v>
      </c>
      <c r="J3355" t="s">
        <v>118</v>
      </c>
      <c r="K3355" s="1">
        <v>45406</v>
      </c>
      <c r="L3355">
        <v>10.001999999999899</v>
      </c>
      <c r="M3355">
        <v>1</v>
      </c>
      <c r="N3355" t="s">
        <v>538</v>
      </c>
      <c r="O3355" t="s">
        <v>537</v>
      </c>
      <c r="P3355" t="s">
        <v>636</v>
      </c>
    </row>
    <row r="3356" spans="1:16" x14ac:dyDescent="0.25">
      <c r="A3356" t="s">
        <v>106</v>
      </c>
      <c r="B3356" t="s">
        <v>12</v>
      </c>
      <c r="C3356" t="s">
        <v>64</v>
      </c>
      <c r="E3356" t="s">
        <v>65</v>
      </c>
      <c r="F3356" t="s">
        <v>65</v>
      </c>
      <c r="G3356" t="s">
        <v>15</v>
      </c>
      <c r="H3356" t="s">
        <v>44</v>
      </c>
      <c r="I3356" t="s">
        <v>45</v>
      </c>
      <c r="J3356" t="s">
        <v>118</v>
      </c>
      <c r="K3356" s="1">
        <v>45407</v>
      </c>
      <c r="L3356">
        <v>10.001999999999899</v>
      </c>
      <c r="M3356">
        <v>1</v>
      </c>
      <c r="N3356" t="s">
        <v>538</v>
      </c>
      <c r="O3356" t="s">
        <v>537</v>
      </c>
      <c r="P3356" t="s">
        <v>636</v>
      </c>
    </row>
    <row r="3357" spans="1:16" x14ac:dyDescent="0.25">
      <c r="A3357" t="s">
        <v>106</v>
      </c>
      <c r="B3357" t="s">
        <v>12</v>
      </c>
      <c r="C3357" t="s">
        <v>64</v>
      </c>
      <c r="E3357" t="s">
        <v>65</v>
      </c>
      <c r="F3357" t="s">
        <v>65</v>
      </c>
      <c r="G3357" t="s">
        <v>15</v>
      </c>
      <c r="H3357" t="s">
        <v>44</v>
      </c>
      <c r="I3357" t="s">
        <v>79</v>
      </c>
      <c r="J3357" t="s">
        <v>191</v>
      </c>
      <c r="K3357" s="1">
        <v>45404</v>
      </c>
      <c r="L3357">
        <v>10.001999999999899</v>
      </c>
      <c r="M3357">
        <v>1</v>
      </c>
      <c r="N3357" t="s">
        <v>538</v>
      </c>
      <c r="O3357" t="s">
        <v>537</v>
      </c>
      <c r="P3357" t="s">
        <v>636</v>
      </c>
    </row>
    <row r="3358" spans="1:16" x14ac:dyDescent="0.25">
      <c r="A3358" t="s">
        <v>106</v>
      </c>
      <c r="B3358" t="s">
        <v>12</v>
      </c>
      <c r="C3358" t="s">
        <v>64</v>
      </c>
      <c r="E3358" t="s">
        <v>65</v>
      </c>
      <c r="F3358" t="s">
        <v>65</v>
      </c>
      <c r="G3358" t="s">
        <v>15</v>
      </c>
      <c r="H3358" t="s">
        <v>44</v>
      </c>
      <c r="I3358" t="s">
        <v>75</v>
      </c>
      <c r="J3358" t="s">
        <v>118</v>
      </c>
      <c r="K3358" s="1">
        <v>45404</v>
      </c>
      <c r="L3358">
        <v>30</v>
      </c>
      <c r="M3358">
        <v>1</v>
      </c>
      <c r="N3358" t="s">
        <v>538</v>
      </c>
      <c r="O3358" t="s">
        <v>537</v>
      </c>
      <c r="P3358" t="s">
        <v>636</v>
      </c>
    </row>
    <row r="3359" spans="1:16" x14ac:dyDescent="0.25">
      <c r="A3359" t="s">
        <v>106</v>
      </c>
      <c r="B3359" t="s">
        <v>12</v>
      </c>
      <c r="C3359" t="s">
        <v>64</v>
      </c>
      <c r="E3359" t="s">
        <v>65</v>
      </c>
      <c r="F3359" t="s">
        <v>65</v>
      </c>
      <c r="G3359" t="s">
        <v>15</v>
      </c>
      <c r="H3359" t="s">
        <v>44</v>
      </c>
      <c r="I3359" t="s">
        <v>75</v>
      </c>
      <c r="J3359" t="s">
        <v>118</v>
      </c>
      <c r="K3359" s="1">
        <v>45406</v>
      </c>
      <c r="L3359">
        <v>60</v>
      </c>
      <c r="M3359">
        <v>1</v>
      </c>
      <c r="N3359" t="s">
        <v>538</v>
      </c>
      <c r="O3359" t="s">
        <v>537</v>
      </c>
      <c r="P3359" t="s">
        <v>636</v>
      </c>
    </row>
    <row r="3360" spans="1:16" x14ac:dyDescent="0.25">
      <c r="A3360" t="s">
        <v>106</v>
      </c>
      <c r="B3360" t="s">
        <v>12</v>
      </c>
      <c r="C3360" t="s">
        <v>64</v>
      </c>
      <c r="E3360" t="s">
        <v>65</v>
      </c>
      <c r="F3360" t="s">
        <v>65</v>
      </c>
      <c r="G3360" t="s">
        <v>15</v>
      </c>
      <c r="H3360" t="s">
        <v>44</v>
      </c>
      <c r="I3360" t="s">
        <v>75</v>
      </c>
      <c r="J3360" t="s">
        <v>118</v>
      </c>
      <c r="K3360" s="1">
        <v>45411</v>
      </c>
      <c r="L3360">
        <v>10.001999999999899</v>
      </c>
      <c r="M3360">
        <v>2</v>
      </c>
      <c r="N3360" t="s">
        <v>538</v>
      </c>
      <c r="O3360" t="s">
        <v>537</v>
      </c>
      <c r="P3360" t="s">
        <v>636</v>
      </c>
    </row>
    <row r="3361" spans="1:16" x14ac:dyDescent="0.25">
      <c r="A3361" t="s">
        <v>106</v>
      </c>
      <c r="B3361" t="s">
        <v>12</v>
      </c>
      <c r="C3361" t="s">
        <v>64</v>
      </c>
      <c r="E3361" t="s">
        <v>65</v>
      </c>
      <c r="F3361" t="s">
        <v>65</v>
      </c>
      <c r="G3361" t="s">
        <v>15</v>
      </c>
      <c r="H3361" t="s">
        <v>44</v>
      </c>
      <c r="I3361" t="s">
        <v>75</v>
      </c>
      <c r="J3361" t="s">
        <v>118</v>
      </c>
      <c r="K3361" s="1">
        <v>45414</v>
      </c>
      <c r="L3361">
        <v>30</v>
      </c>
      <c r="M3361">
        <v>2</v>
      </c>
      <c r="N3361" t="s">
        <v>538</v>
      </c>
      <c r="O3361" t="s">
        <v>537</v>
      </c>
      <c r="P3361" t="s">
        <v>636</v>
      </c>
    </row>
    <row r="3362" spans="1:16" x14ac:dyDescent="0.25">
      <c r="A3362" t="s">
        <v>106</v>
      </c>
      <c r="B3362" t="s">
        <v>12</v>
      </c>
      <c r="C3362" t="s">
        <v>64</v>
      </c>
      <c r="E3362" t="s">
        <v>65</v>
      </c>
      <c r="F3362" t="s">
        <v>65</v>
      </c>
      <c r="G3362" t="s">
        <v>15</v>
      </c>
      <c r="H3362" t="s">
        <v>44</v>
      </c>
      <c r="I3362" t="s">
        <v>75</v>
      </c>
      <c r="J3362" t="s">
        <v>118</v>
      </c>
      <c r="K3362" s="1">
        <v>45420</v>
      </c>
      <c r="L3362">
        <v>60</v>
      </c>
      <c r="M3362">
        <v>3</v>
      </c>
      <c r="N3362" t="s">
        <v>538</v>
      </c>
      <c r="O3362" t="s">
        <v>537</v>
      </c>
      <c r="P3362" t="s">
        <v>636</v>
      </c>
    </row>
    <row r="3363" spans="1:16" x14ac:dyDescent="0.25">
      <c r="A3363" t="s">
        <v>106</v>
      </c>
      <c r="B3363" t="s">
        <v>12</v>
      </c>
      <c r="C3363" t="s">
        <v>64</v>
      </c>
      <c r="E3363" t="s">
        <v>65</v>
      </c>
      <c r="F3363" t="s">
        <v>65</v>
      </c>
      <c r="G3363" t="s">
        <v>15</v>
      </c>
      <c r="H3363" t="s">
        <v>44</v>
      </c>
      <c r="I3363" t="s">
        <v>80</v>
      </c>
      <c r="J3363" t="s">
        <v>117</v>
      </c>
      <c r="K3363" s="1">
        <v>45406</v>
      </c>
      <c r="L3363">
        <v>10.001999999999899</v>
      </c>
      <c r="M3363">
        <v>1</v>
      </c>
      <c r="N3363" t="s">
        <v>538</v>
      </c>
      <c r="O3363" t="s">
        <v>537</v>
      </c>
      <c r="P3363" t="s">
        <v>636</v>
      </c>
    </row>
    <row r="3364" spans="1:16" x14ac:dyDescent="0.25">
      <c r="A3364" t="s">
        <v>106</v>
      </c>
      <c r="B3364" t="s">
        <v>12</v>
      </c>
      <c r="C3364" t="s">
        <v>64</v>
      </c>
      <c r="E3364" t="s">
        <v>65</v>
      </c>
      <c r="F3364" t="s">
        <v>65</v>
      </c>
      <c r="G3364" t="s">
        <v>15</v>
      </c>
      <c r="H3364" t="s">
        <v>44</v>
      </c>
      <c r="I3364" t="s">
        <v>80</v>
      </c>
      <c r="J3364" t="s">
        <v>117</v>
      </c>
      <c r="K3364" s="1">
        <v>45418</v>
      </c>
      <c r="L3364">
        <v>10.001999999999899</v>
      </c>
      <c r="M3364">
        <v>3</v>
      </c>
      <c r="N3364" t="s">
        <v>538</v>
      </c>
      <c r="O3364" t="s">
        <v>537</v>
      </c>
      <c r="P3364" t="s">
        <v>636</v>
      </c>
    </row>
    <row r="3365" spans="1:16" x14ac:dyDescent="0.25">
      <c r="A3365" t="s">
        <v>106</v>
      </c>
      <c r="B3365" t="s">
        <v>12</v>
      </c>
      <c r="C3365" t="s">
        <v>64</v>
      </c>
      <c r="E3365" t="s">
        <v>65</v>
      </c>
      <c r="F3365" t="s">
        <v>65</v>
      </c>
      <c r="G3365" t="s">
        <v>15</v>
      </c>
      <c r="H3365" t="s">
        <v>46</v>
      </c>
      <c r="I3365" t="s">
        <v>48</v>
      </c>
      <c r="J3365" t="s">
        <v>118</v>
      </c>
      <c r="K3365" s="1">
        <v>45404</v>
      </c>
      <c r="L3365">
        <v>120</v>
      </c>
      <c r="M3365">
        <v>1</v>
      </c>
      <c r="N3365" t="s">
        <v>538</v>
      </c>
      <c r="O3365" t="s">
        <v>537</v>
      </c>
      <c r="P3365" t="s">
        <v>636</v>
      </c>
    </row>
    <row r="3366" spans="1:16" x14ac:dyDescent="0.25">
      <c r="A3366" t="s">
        <v>106</v>
      </c>
      <c r="B3366" t="s">
        <v>12</v>
      </c>
      <c r="C3366" t="s">
        <v>64</v>
      </c>
      <c r="E3366" t="s">
        <v>65</v>
      </c>
      <c r="F3366" t="s">
        <v>65</v>
      </c>
      <c r="G3366" t="s">
        <v>15</v>
      </c>
      <c r="H3366" t="s">
        <v>46</v>
      </c>
      <c r="I3366" t="s">
        <v>48</v>
      </c>
      <c r="J3366" t="s">
        <v>118</v>
      </c>
      <c r="K3366" s="1">
        <v>45405</v>
      </c>
      <c r="L3366">
        <v>30</v>
      </c>
      <c r="M3366">
        <v>1</v>
      </c>
      <c r="N3366" t="s">
        <v>538</v>
      </c>
      <c r="O3366" t="s">
        <v>537</v>
      </c>
      <c r="P3366" t="s">
        <v>636</v>
      </c>
    </row>
    <row r="3367" spans="1:16" x14ac:dyDescent="0.25">
      <c r="A3367" t="s">
        <v>106</v>
      </c>
      <c r="B3367" t="s">
        <v>12</v>
      </c>
      <c r="C3367" t="s">
        <v>64</v>
      </c>
      <c r="E3367" t="s">
        <v>65</v>
      </c>
      <c r="F3367" t="s">
        <v>65</v>
      </c>
      <c r="G3367" t="s">
        <v>15</v>
      </c>
      <c r="H3367" t="s">
        <v>46</v>
      </c>
      <c r="I3367" t="s">
        <v>48</v>
      </c>
      <c r="J3367" t="s">
        <v>118</v>
      </c>
      <c r="K3367" s="1">
        <v>45406</v>
      </c>
      <c r="L3367">
        <v>60</v>
      </c>
      <c r="M3367">
        <v>1</v>
      </c>
      <c r="N3367" t="s">
        <v>538</v>
      </c>
      <c r="O3367" t="s">
        <v>537</v>
      </c>
      <c r="P3367" t="s">
        <v>636</v>
      </c>
    </row>
    <row r="3368" spans="1:16" x14ac:dyDescent="0.25">
      <c r="A3368" t="s">
        <v>106</v>
      </c>
      <c r="B3368" t="s">
        <v>12</v>
      </c>
      <c r="C3368" t="s">
        <v>64</v>
      </c>
      <c r="E3368" t="s">
        <v>65</v>
      </c>
      <c r="F3368" t="s">
        <v>65</v>
      </c>
      <c r="G3368" t="s">
        <v>15</v>
      </c>
      <c r="H3368" t="s">
        <v>46</v>
      </c>
      <c r="I3368" t="s">
        <v>48</v>
      </c>
      <c r="J3368" t="s">
        <v>118</v>
      </c>
      <c r="K3368" s="1">
        <v>45407</v>
      </c>
      <c r="L3368">
        <v>10.001999999999899</v>
      </c>
      <c r="M3368">
        <v>1</v>
      </c>
      <c r="N3368" t="s">
        <v>538</v>
      </c>
      <c r="O3368" t="s">
        <v>537</v>
      </c>
      <c r="P3368" t="s">
        <v>636</v>
      </c>
    </row>
    <row r="3369" spans="1:16" x14ac:dyDescent="0.25">
      <c r="A3369" t="s">
        <v>106</v>
      </c>
      <c r="B3369" t="s">
        <v>12</v>
      </c>
      <c r="C3369" t="s">
        <v>64</v>
      </c>
      <c r="E3369" t="s">
        <v>65</v>
      </c>
      <c r="F3369" t="s">
        <v>65</v>
      </c>
      <c r="G3369" t="s">
        <v>15</v>
      </c>
      <c r="H3369" t="s">
        <v>46</v>
      </c>
      <c r="I3369" t="s">
        <v>48</v>
      </c>
      <c r="J3369" t="s">
        <v>118</v>
      </c>
      <c r="K3369" s="1">
        <v>45408</v>
      </c>
      <c r="L3369">
        <v>30</v>
      </c>
      <c r="M3369">
        <v>1</v>
      </c>
      <c r="N3369" t="s">
        <v>538</v>
      </c>
      <c r="O3369" t="s">
        <v>537</v>
      </c>
      <c r="P3369" t="s">
        <v>636</v>
      </c>
    </row>
    <row r="3370" spans="1:16" x14ac:dyDescent="0.25">
      <c r="A3370" t="s">
        <v>106</v>
      </c>
      <c r="B3370" t="s">
        <v>12</v>
      </c>
      <c r="C3370" t="s">
        <v>64</v>
      </c>
      <c r="E3370" t="s">
        <v>65</v>
      </c>
      <c r="F3370" t="s">
        <v>65</v>
      </c>
      <c r="G3370" t="s">
        <v>15</v>
      </c>
      <c r="H3370" t="s">
        <v>46</v>
      </c>
      <c r="I3370" t="s">
        <v>48</v>
      </c>
      <c r="J3370" t="s">
        <v>118</v>
      </c>
      <c r="K3370" s="1">
        <v>45411</v>
      </c>
      <c r="L3370">
        <v>30</v>
      </c>
      <c r="M3370">
        <v>2</v>
      </c>
      <c r="N3370" t="s">
        <v>538</v>
      </c>
      <c r="O3370" t="s">
        <v>537</v>
      </c>
      <c r="P3370" t="s">
        <v>636</v>
      </c>
    </row>
    <row r="3371" spans="1:16" x14ac:dyDescent="0.25">
      <c r="A3371" t="s">
        <v>106</v>
      </c>
      <c r="B3371" t="s">
        <v>12</v>
      </c>
      <c r="C3371" t="s">
        <v>64</v>
      </c>
      <c r="E3371" t="s">
        <v>65</v>
      </c>
      <c r="F3371" t="s">
        <v>65</v>
      </c>
      <c r="G3371" t="s">
        <v>15</v>
      </c>
      <c r="H3371" t="s">
        <v>46</v>
      </c>
      <c r="I3371" t="s">
        <v>48</v>
      </c>
      <c r="J3371" t="s">
        <v>118</v>
      </c>
      <c r="K3371" s="1">
        <v>45412</v>
      </c>
      <c r="L3371">
        <v>10.001999999999899</v>
      </c>
      <c r="M3371">
        <v>2</v>
      </c>
      <c r="N3371" t="s">
        <v>538</v>
      </c>
      <c r="O3371" t="s">
        <v>537</v>
      </c>
      <c r="P3371" t="s">
        <v>636</v>
      </c>
    </row>
    <row r="3372" spans="1:16" x14ac:dyDescent="0.25">
      <c r="A3372" t="s">
        <v>106</v>
      </c>
      <c r="B3372" t="s">
        <v>12</v>
      </c>
      <c r="C3372" t="s">
        <v>64</v>
      </c>
      <c r="E3372" t="s">
        <v>65</v>
      </c>
      <c r="F3372" t="s">
        <v>65</v>
      </c>
      <c r="G3372" t="s">
        <v>15</v>
      </c>
      <c r="H3372" t="s">
        <v>46</v>
      </c>
      <c r="I3372" t="s">
        <v>48</v>
      </c>
      <c r="J3372" t="s">
        <v>118</v>
      </c>
      <c r="K3372" s="1">
        <v>45414</v>
      </c>
      <c r="L3372">
        <v>10.001999999999899</v>
      </c>
      <c r="M3372">
        <v>2</v>
      </c>
      <c r="N3372" t="s">
        <v>538</v>
      </c>
      <c r="O3372" t="s">
        <v>537</v>
      </c>
      <c r="P3372" t="s">
        <v>636</v>
      </c>
    </row>
    <row r="3373" spans="1:16" x14ac:dyDescent="0.25">
      <c r="A3373" t="s">
        <v>106</v>
      </c>
      <c r="B3373" t="s">
        <v>12</v>
      </c>
      <c r="C3373" t="s">
        <v>64</v>
      </c>
      <c r="E3373" t="s">
        <v>65</v>
      </c>
      <c r="F3373" t="s">
        <v>65</v>
      </c>
      <c r="G3373" t="s">
        <v>15</v>
      </c>
      <c r="H3373" t="s">
        <v>46</v>
      </c>
      <c r="I3373" t="s">
        <v>48</v>
      </c>
      <c r="J3373" t="s">
        <v>118</v>
      </c>
      <c r="K3373" s="1">
        <v>45418</v>
      </c>
      <c r="L3373">
        <v>10.001999999999899</v>
      </c>
      <c r="M3373">
        <v>3</v>
      </c>
      <c r="N3373" t="s">
        <v>538</v>
      </c>
      <c r="O3373" t="s">
        <v>537</v>
      </c>
      <c r="P3373" t="s">
        <v>636</v>
      </c>
    </row>
    <row r="3374" spans="1:16" x14ac:dyDescent="0.25">
      <c r="A3374" t="s">
        <v>106</v>
      </c>
      <c r="B3374" t="s">
        <v>12</v>
      </c>
      <c r="C3374" t="s">
        <v>64</v>
      </c>
      <c r="E3374" t="s">
        <v>65</v>
      </c>
      <c r="F3374" t="s">
        <v>65</v>
      </c>
      <c r="G3374" t="s">
        <v>15</v>
      </c>
      <c r="H3374" t="s">
        <v>46</v>
      </c>
      <c r="I3374" t="s">
        <v>48</v>
      </c>
      <c r="J3374" t="s">
        <v>118</v>
      </c>
      <c r="K3374" s="1">
        <v>45420</v>
      </c>
      <c r="L3374">
        <v>30</v>
      </c>
      <c r="M3374">
        <v>3</v>
      </c>
      <c r="N3374" t="s">
        <v>538</v>
      </c>
      <c r="O3374" t="s">
        <v>537</v>
      </c>
      <c r="P3374" t="s">
        <v>636</v>
      </c>
    </row>
    <row r="3375" spans="1:16" x14ac:dyDescent="0.25">
      <c r="A3375" t="s">
        <v>106</v>
      </c>
      <c r="B3375" t="s">
        <v>12</v>
      </c>
      <c r="C3375" t="s">
        <v>64</v>
      </c>
      <c r="E3375" t="s">
        <v>65</v>
      </c>
      <c r="F3375" t="s">
        <v>65</v>
      </c>
      <c r="G3375" t="s">
        <v>15</v>
      </c>
      <c r="H3375" t="s">
        <v>46</v>
      </c>
      <c r="I3375" t="s">
        <v>48</v>
      </c>
      <c r="J3375" t="s">
        <v>118</v>
      </c>
      <c r="K3375" s="1">
        <v>45421</v>
      </c>
      <c r="L3375">
        <v>30</v>
      </c>
      <c r="M3375">
        <v>3</v>
      </c>
      <c r="N3375" t="s">
        <v>538</v>
      </c>
      <c r="O3375" t="s">
        <v>537</v>
      </c>
      <c r="P3375" t="s">
        <v>636</v>
      </c>
    </row>
    <row r="3376" spans="1:16" x14ac:dyDescent="0.25">
      <c r="A3376" t="s">
        <v>106</v>
      </c>
      <c r="B3376" t="s">
        <v>12</v>
      </c>
      <c r="C3376" t="s">
        <v>64</v>
      </c>
      <c r="E3376" t="s">
        <v>65</v>
      </c>
      <c r="F3376" t="s">
        <v>65</v>
      </c>
      <c r="G3376" t="s">
        <v>15</v>
      </c>
      <c r="H3376" t="s">
        <v>46</v>
      </c>
      <c r="I3376" t="s">
        <v>48</v>
      </c>
      <c r="J3376" t="s">
        <v>118</v>
      </c>
      <c r="K3376" s="1">
        <v>45426</v>
      </c>
      <c r="L3376">
        <v>30</v>
      </c>
      <c r="M3376">
        <v>4</v>
      </c>
      <c r="N3376" t="s">
        <v>538</v>
      </c>
      <c r="O3376" t="s">
        <v>537</v>
      </c>
      <c r="P3376" t="s">
        <v>636</v>
      </c>
    </row>
    <row r="3377" spans="1:16" x14ac:dyDescent="0.25">
      <c r="A3377" t="s">
        <v>106</v>
      </c>
      <c r="B3377" t="s">
        <v>12</v>
      </c>
      <c r="C3377" t="s">
        <v>64</v>
      </c>
      <c r="E3377" t="s">
        <v>65</v>
      </c>
      <c r="F3377" t="s">
        <v>65</v>
      </c>
      <c r="G3377" t="s">
        <v>15</v>
      </c>
      <c r="H3377" t="s">
        <v>46</v>
      </c>
      <c r="I3377" t="s">
        <v>48</v>
      </c>
      <c r="J3377" t="s">
        <v>118</v>
      </c>
      <c r="K3377" s="1">
        <v>45427</v>
      </c>
      <c r="L3377">
        <v>90</v>
      </c>
      <c r="M3377">
        <v>4</v>
      </c>
      <c r="N3377" t="s">
        <v>538</v>
      </c>
      <c r="O3377" t="s">
        <v>537</v>
      </c>
      <c r="P3377" t="s">
        <v>636</v>
      </c>
    </row>
    <row r="3378" spans="1:16" x14ac:dyDescent="0.25">
      <c r="A3378" t="s">
        <v>106</v>
      </c>
      <c r="B3378" t="s">
        <v>12</v>
      </c>
      <c r="C3378" t="s">
        <v>64</v>
      </c>
      <c r="E3378" t="s">
        <v>65</v>
      </c>
      <c r="F3378" t="s">
        <v>65</v>
      </c>
      <c r="G3378" t="s">
        <v>15</v>
      </c>
      <c r="H3378" t="s">
        <v>46</v>
      </c>
      <c r="I3378" t="s">
        <v>48</v>
      </c>
      <c r="J3378" t="s">
        <v>118</v>
      </c>
      <c r="K3378" s="1">
        <v>45428</v>
      </c>
      <c r="L3378">
        <v>60</v>
      </c>
      <c r="M3378">
        <v>4</v>
      </c>
      <c r="N3378" t="s">
        <v>538</v>
      </c>
      <c r="O3378" t="s">
        <v>537</v>
      </c>
      <c r="P3378" t="s">
        <v>636</v>
      </c>
    </row>
    <row r="3379" spans="1:16" x14ac:dyDescent="0.25">
      <c r="A3379" t="s">
        <v>106</v>
      </c>
      <c r="B3379" t="s">
        <v>12</v>
      </c>
      <c r="C3379" t="s">
        <v>64</v>
      </c>
      <c r="E3379" t="s">
        <v>65</v>
      </c>
      <c r="F3379" t="s">
        <v>65</v>
      </c>
      <c r="G3379" t="s">
        <v>15</v>
      </c>
      <c r="H3379" t="s">
        <v>46</v>
      </c>
      <c r="I3379" t="s">
        <v>48</v>
      </c>
      <c r="J3379" t="s">
        <v>118</v>
      </c>
      <c r="K3379" s="1">
        <v>45429</v>
      </c>
      <c r="L3379">
        <v>90</v>
      </c>
      <c r="M3379">
        <v>4</v>
      </c>
      <c r="N3379" t="s">
        <v>538</v>
      </c>
      <c r="O3379" t="s">
        <v>537</v>
      </c>
      <c r="P3379" t="s">
        <v>636</v>
      </c>
    </row>
    <row r="3380" spans="1:16" x14ac:dyDescent="0.25">
      <c r="A3380" t="s">
        <v>106</v>
      </c>
      <c r="B3380" t="s">
        <v>12</v>
      </c>
      <c r="C3380" t="s">
        <v>64</v>
      </c>
      <c r="E3380" t="s">
        <v>65</v>
      </c>
      <c r="F3380" t="s">
        <v>65</v>
      </c>
      <c r="G3380" t="s">
        <v>15</v>
      </c>
      <c r="H3380" t="s">
        <v>46</v>
      </c>
      <c r="I3380" t="s">
        <v>49</v>
      </c>
      <c r="J3380" t="s">
        <v>191</v>
      </c>
      <c r="K3380" s="1">
        <v>45404</v>
      </c>
      <c r="L3380">
        <v>60</v>
      </c>
      <c r="M3380">
        <v>1</v>
      </c>
      <c r="N3380" t="s">
        <v>538</v>
      </c>
      <c r="O3380" t="s">
        <v>537</v>
      </c>
      <c r="P3380" t="s">
        <v>636</v>
      </c>
    </row>
    <row r="3381" spans="1:16" x14ac:dyDescent="0.25">
      <c r="A3381" t="s">
        <v>106</v>
      </c>
      <c r="B3381" t="s">
        <v>12</v>
      </c>
      <c r="C3381" t="s">
        <v>64</v>
      </c>
      <c r="E3381" t="s">
        <v>65</v>
      </c>
      <c r="F3381" t="s">
        <v>65</v>
      </c>
      <c r="G3381" t="s">
        <v>15</v>
      </c>
      <c r="H3381" t="s">
        <v>46</v>
      </c>
      <c r="I3381" t="s">
        <v>49</v>
      </c>
      <c r="J3381" t="s">
        <v>191</v>
      </c>
      <c r="K3381" s="1">
        <v>45405</v>
      </c>
      <c r="L3381">
        <v>30</v>
      </c>
      <c r="M3381">
        <v>1</v>
      </c>
      <c r="N3381" t="s">
        <v>538</v>
      </c>
      <c r="O3381" t="s">
        <v>537</v>
      </c>
      <c r="P3381" t="s">
        <v>636</v>
      </c>
    </row>
    <row r="3382" spans="1:16" x14ac:dyDescent="0.25">
      <c r="A3382" t="s">
        <v>106</v>
      </c>
      <c r="B3382" t="s">
        <v>12</v>
      </c>
      <c r="C3382" t="s">
        <v>64</v>
      </c>
      <c r="E3382" t="s">
        <v>65</v>
      </c>
      <c r="F3382" t="s">
        <v>65</v>
      </c>
      <c r="G3382" t="s">
        <v>15</v>
      </c>
      <c r="H3382" t="s">
        <v>46</v>
      </c>
      <c r="I3382" t="s">
        <v>49</v>
      </c>
      <c r="J3382" t="s">
        <v>191</v>
      </c>
      <c r="K3382" s="1">
        <v>45406</v>
      </c>
      <c r="L3382">
        <v>10.001999999999899</v>
      </c>
      <c r="M3382">
        <v>1</v>
      </c>
      <c r="N3382" t="s">
        <v>538</v>
      </c>
      <c r="O3382" t="s">
        <v>537</v>
      </c>
      <c r="P3382" t="s">
        <v>636</v>
      </c>
    </row>
    <row r="3383" spans="1:16" x14ac:dyDescent="0.25">
      <c r="A3383" t="s">
        <v>106</v>
      </c>
      <c r="B3383" t="s">
        <v>12</v>
      </c>
      <c r="C3383" t="s">
        <v>64</v>
      </c>
      <c r="E3383" t="s">
        <v>65</v>
      </c>
      <c r="F3383" t="s">
        <v>65</v>
      </c>
      <c r="G3383" t="s">
        <v>15</v>
      </c>
      <c r="H3383" t="s">
        <v>46</v>
      </c>
      <c r="I3383" t="s">
        <v>49</v>
      </c>
      <c r="J3383" t="s">
        <v>191</v>
      </c>
      <c r="K3383" s="1">
        <v>45407</v>
      </c>
      <c r="L3383">
        <v>10.001999999999899</v>
      </c>
      <c r="M3383">
        <v>1</v>
      </c>
      <c r="N3383" t="s">
        <v>538</v>
      </c>
      <c r="O3383" t="s">
        <v>537</v>
      </c>
      <c r="P3383" t="s">
        <v>636</v>
      </c>
    </row>
    <row r="3384" spans="1:16" x14ac:dyDescent="0.25">
      <c r="A3384" t="s">
        <v>106</v>
      </c>
      <c r="B3384" t="s">
        <v>12</v>
      </c>
      <c r="C3384" t="s">
        <v>64</v>
      </c>
      <c r="E3384" t="s">
        <v>65</v>
      </c>
      <c r="F3384" t="s">
        <v>65</v>
      </c>
      <c r="G3384" t="s">
        <v>15</v>
      </c>
      <c r="H3384" t="s">
        <v>46</v>
      </c>
      <c r="I3384" t="s">
        <v>49</v>
      </c>
      <c r="J3384" t="s">
        <v>191</v>
      </c>
      <c r="K3384" s="1">
        <v>45411</v>
      </c>
      <c r="L3384">
        <v>30</v>
      </c>
      <c r="M3384">
        <v>2</v>
      </c>
      <c r="N3384" t="s">
        <v>538</v>
      </c>
      <c r="O3384" t="s">
        <v>537</v>
      </c>
      <c r="P3384" t="s">
        <v>636</v>
      </c>
    </row>
    <row r="3385" spans="1:16" x14ac:dyDescent="0.25">
      <c r="A3385" t="s">
        <v>106</v>
      </c>
      <c r="B3385" t="s">
        <v>12</v>
      </c>
      <c r="C3385" t="s">
        <v>64</v>
      </c>
      <c r="E3385" t="s">
        <v>65</v>
      </c>
      <c r="F3385" t="s">
        <v>65</v>
      </c>
      <c r="G3385" t="s">
        <v>15</v>
      </c>
      <c r="H3385" t="s">
        <v>46</v>
      </c>
      <c r="I3385" t="s">
        <v>49</v>
      </c>
      <c r="J3385" t="s">
        <v>191</v>
      </c>
      <c r="K3385" s="1">
        <v>45412</v>
      </c>
      <c r="L3385">
        <v>30</v>
      </c>
      <c r="M3385">
        <v>2</v>
      </c>
      <c r="N3385" t="s">
        <v>538</v>
      </c>
      <c r="O3385" t="s">
        <v>537</v>
      </c>
      <c r="P3385" t="s">
        <v>636</v>
      </c>
    </row>
    <row r="3386" spans="1:16" x14ac:dyDescent="0.25">
      <c r="A3386" t="s">
        <v>106</v>
      </c>
      <c r="B3386" t="s">
        <v>12</v>
      </c>
      <c r="C3386" t="s">
        <v>64</v>
      </c>
      <c r="E3386" t="s">
        <v>65</v>
      </c>
      <c r="F3386" t="s">
        <v>65</v>
      </c>
      <c r="G3386" t="s">
        <v>15</v>
      </c>
      <c r="H3386" t="s">
        <v>46</v>
      </c>
      <c r="I3386" t="s">
        <v>49</v>
      </c>
      <c r="J3386" t="s">
        <v>191</v>
      </c>
      <c r="K3386" s="1">
        <v>45414</v>
      </c>
      <c r="L3386">
        <v>60</v>
      </c>
      <c r="M3386">
        <v>2</v>
      </c>
      <c r="N3386" t="s">
        <v>538</v>
      </c>
      <c r="O3386" t="s">
        <v>537</v>
      </c>
      <c r="P3386" t="s">
        <v>636</v>
      </c>
    </row>
    <row r="3387" spans="1:16" x14ac:dyDescent="0.25">
      <c r="A3387" t="s">
        <v>106</v>
      </c>
      <c r="B3387" t="s">
        <v>12</v>
      </c>
      <c r="C3387" t="s">
        <v>64</v>
      </c>
      <c r="E3387" t="s">
        <v>65</v>
      </c>
      <c r="F3387" t="s">
        <v>65</v>
      </c>
      <c r="G3387" t="s">
        <v>15</v>
      </c>
      <c r="H3387" t="s">
        <v>46</v>
      </c>
      <c r="I3387" t="s">
        <v>49</v>
      </c>
      <c r="J3387" t="s">
        <v>191</v>
      </c>
      <c r="K3387" s="1">
        <v>45415</v>
      </c>
      <c r="L3387">
        <v>30</v>
      </c>
      <c r="M3387">
        <v>2</v>
      </c>
      <c r="N3387" t="s">
        <v>538</v>
      </c>
      <c r="O3387" t="s">
        <v>537</v>
      </c>
      <c r="P3387" t="s">
        <v>636</v>
      </c>
    </row>
    <row r="3388" spans="1:16" x14ac:dyDescent="0.25">
      <c r="A3388" t="s">
        <v>106</v>
      </c>
      <c r="B3388" t="s">
        <v>12</v>
      </c>
      <c r="C3388" t="s">
        <v>64</v>
      </c>
      <c r="E3388" t="s">
        <v>65</v>
      </c>
      <c r="F3388" t="s">
        <v>65</v>
      </c>
      <c r="G3388" t="s">
        <v>15</v>
      </c>
      <c r="H3388" t="s">
        <v>46</v>
      </c>
      <c r="I3388" t="s">
        <v>49</v>
      </c>
      <c r="J3388" t="s">
        <v>191</v>
      </c>
      <c r="K3388" s="1">
        <v>45418</v>
      </c>
      <c r="L3388">
        <v>10.001999999999899</v>
      </c>
      <c r="M3388">
        <v>3</v>
      </c>
      <c r="N3388" t="s">
        <v>538</v>
      </c>
      <c r="O3388" t="s">
        <v>537</v>
      </c>
      <c r="P3388" t="s">
        <v>636</v>
      </c>
    </row>
    <row r="3389" spans="1:16" x14ac:dyDescent="0.25">
      <c r="A3389" t="s">
        <v>106</v>
      </c>
      <c r="B3389" t="s">
        <v>12</v>
      </c>
      <c r="C3389" t="s">
        <v>64</v>
      </c>
      <c r="E3389" t="s">
        <v>65</v>
      </c>
      <c r="F3389" t="s">
        <v>65</v>
      </c>
      <c r="G3389" t="s">
        <v>15</v>
      </c>
      <c r="H3389" t="s">
        <v>46</v>
      </c>
      <c r="I3389" t="s">
        <v>49</v>
      </c>
      <c r="J3389" t="s">
        <v>191</v>
      </c>
      <c r="K3389" s="1">
        <v>45422</v>
      </c>
      <c r="L3389">
        <v>30</v>
      </c>
      <c r="M3389">
        <v>3</v>
      </c>
      <c r="N3389" t="s">
        <v>538</v>
      </c>
      <c r="O3389" t="s">
        <v>537</v>
      </c>
      <c r="P3389" t="s">
        <v>636</v>
      </c>
    </row>
    <row r="3390" spans="1:16" x14ac:dyDescent="0.25">
      <c r="A3390" t="s">
        <v>106</v>
      </c>
      <c r="B3390" t="s">
        <v>12</v>
      </c>
      <c r="C3390" t="s">
        <v>64</v>
      </c>
      <c r="E3390" t="s">
        <v>65</v>
      </c>
      <c r="F3390" t="s">
        <v>65</v>
      </c>
      <c r="G3390" t="s">
        <v>15</v>
      </c>
      <c r="H3390" t="s">
        <v>46</v>
      </c>
      <c r="I3390" t="s">
        <v>49</v>
      </c>
      <c r="J3390" t="s">
        <v>191</v>
      </c>
      <c r="K3390" s="1">
        <v>45425</v>
      </c>
      <c r="L3390">
        <v>30</v>
      </c>
      <c r="M3390">
        <v>4</v>
      </c>
      <c r="N3390" t="s">
        <v>538</v>
      </c>
      <c r="O3390" t="s">
        <v>537</v>
      </c>
      <c r="P3390" t="s">
        <v>636</v>
      </c>
    </row>
    <row r="3391" spans="1:16" x14ac:dyDescent="0.25">
      <c r="A3391" t="s">
        <v>106</v>
      </c>
      <c r="B3391" t="s">
        <v>12</v>
      </c>
      <c r="C3391" t="s">
        <v>64</v>
      </c>
      <c r="E3391" t="s">
        <v>65</v>
      </c>
      <c r="F3391" t="s">
        <v>65</v>
      </c>
      <c r="G3391" t="s">
        <v>15</v>
      </c>
      <c r="H3391" t="s">
        <v>46</v>
      </c>
      <c r="I3391" t="s">
        <v>49</v>
      </c>
      <c r="J3391" t="s">
        <v>191</v>
      </c>
      <c r="K3391" s="1">
        <v>45429</v>
      </c>
      <c r="L3391">
        <v>30</v>
      </c>
      <c r="M3391">
        <v>4</v>
      </c>
      <c r="N3391" t="s">
        <v>538</v>
      </c>
      <c r="O3391" t="s">
        <v>537</v>
      </c>
      <c r="P3391" t="s">
        <v>636</v>
      </c>
    </row>
    <row r="3392" spans="1:16" x14ac:dyDescent="0.25">
      <c r="A3392" t="s">
        <v>106</v>
      </c>
      <c r="B3392" t="s">
        <v>12</v>
      </c>
      <c r="C3392" t="s">
        <v>64</v>
      </c>
      <c r="E3392" t="s">
        <v>65</v>
      </c>
      <c r="F3392" t="s">
        <v>65</v>
      </c>
      <c r="G3392" t="s">
        <v>15</v>
      </c>
      <c r="H3392" t="s">
        <v>46</v>
      </c>
      <c r="I3392" t="s">
        <v>81</v>
      </c>
      <c r="J3392" t="s">
        <v>191</v>
      </c>
      <c r="K3392" s="1">
        <v>45414</v>
      </c>
      <c r="L3392">
        <v>10.001999999999899</v>
      </c>
      <c r="M3392">
        <v>2</v>
      </c>
      <c r="N3392" t="s">
        <v>538</v>
      </c>
      <c r="O3392" t="s">
        <v>537</v>
      </c>
      <c r="P3392" t="s">
        <v>636</v>
      </c>
    </row>
    <row r="3393" spans="1:16" x14ac:dyDescent="0.25">
      <c r="A3393" t="s">
        <v>106</v>
      </c>
      <c r="B3393" t="s">
        <v>12</v>
      </c>
      <c r="C3393" t="s">
        <v>64</v>
      </c>
      <c r="E3393" t="s">
        <v>65</v>
      </c>
      <c r="F3393" t="s">
        <v>65</v>
      </c>
      <c r="G3393" t="s">
        <v>15</v>
      </c>
      <c r="H3393" t="s">
        <v>46</v>
      </c>
      <c r="I3393" t="s">
        <v>50</v>
      </c>
      <c r="J3393" t="s">
        <v>191</v>
      </c>
      <c r="K3393" s="1">
        <v>45411</v>
      </c>
      <c r="L3393">
        <v>10.001999999999899</v>
      </c>
      <c r="M3393">
        <v>2</v>
      </c>
      <c r="N3393" t="s">
        <v>538</v>
      </c>
      <c r="O3393" t="s">
        <v>537</v>
      </c>
      <c r="P3393" t="s">
        <v>636</v>
      </c>
    </row>
    <row r="3394" spans="1:16" x14ac:dyDescent="0.25">
      <c r="A3394" t="s">
        <v>106</v>
      </c>
      <c r="B3394" t="s">
        <v>12</v>
      </c>
      <c r="C3394" t="s">
        <v>64</v>
      </c>
      <c r="E3394" t="s">
        <v>65</v>
      </c>
      <c r="F3394" t="s">
        <v>65</v>
      </c>
      <c r="G3394" t="s">
        <v>15</v>
      </c>
      <c r="H3394" t="s">
        <v>46</v>
      </c>
      <c r="I3394" t="s">
        <v>50</v>
      </c>
      <c r="J3394" t="s">
        <v>191</v>
      </c>
      <c r="K3394" s="1">
        <v>45414</v>
      </c>
      <c r="L3394">
        <v>30</v>
      </c>
      <c r="M3394">
        <v>2</v>
      </c>
      <c r="N3394" t="s">
        <v>538</v>
      </c>
      <c r="O3394" t="s">
        <v>537</v>
      </c>
      <c r="P3394" t="s">
        <v>636</v>
      </c>
    </row>
    <row r="3395" spans="1:16" x14ac:dyDescent="0.25">
      <c r="A3395" t="s">
        <v>106</v>
      </c>
      <c r="B3395" t="s">
        <v>12</v>
      </c>
      <c r="C3395" t="s">
        <v>64</v>
      </c>
      <c r="E3395" t="s">
        <v>65</v>
      </c>
      <c r="F3395" t="s">
        <v>65</v>
      </c>
      <c r="G3395" t="s">
        <v>15</v>
      </c>
      <c r="H3395" t="s">
        <v>46</v>
      </c>
      <c r="I3395" t="s">
        <v>50</v>
      </c>
      <c r="J3395" t="s">
        <v>191</v>
      </c>
      <c r="K3395" s="1">
        <v>45415</v>
      </c>
      <c r="L3395">
        <v>30</v>
      </c>
      <c r="M3395">
        <v>2</v>
      </c>
      <c r="N3395" t="s">
        <v>538</v>
      </c>
      <c r="O3395" t="s">
        <v>537</v>
      </c>
      <c r="P3395" t="s">
        <v>636</v>
      </c>
    </row>
    <row r="3396" spans="1:16" x14ac:dyDescent="0.25">
      <c r="A3396" t="s">
        <v>106</v>
      </c>
      <c r="B3396" t="s">
        <v>12</v>
      </c>
      <c r="C3396" t="s">
        <v>64</v>
      </c>
      <c r="E3396" t="s">
        <v>65</v>
      </c>
      <c r="F3396" t="s">
        <v>65</v>
      </c>
      <c r="G3396" t="s">
        <v>15</v>
      </c>
      <c r="H3396" t="s">
        <v>46</v>
      </c>
      <c r="I3396" t="s">
        <v>50</v>
      </c>
      <c r="J3396" t="s">
        <v>191</v>
      </c>
      <c r="K3396" s="1">
        <v>45418</v>
      </c>
      <c r="L3396">
        <v>30</v>
      </c>
      <c r="M3396">
        <v>3</v>
      </c>
      <c r="N3396" t="s">
        <v>538</v>
      </c>
      <c r="O3396" t="s">
        <v>537</v>
      </c>
      <c r="P3396" t="s">
        <v>636</v>
      </c>
    </row>
    <row r="3397" spans="1:16" x14ac:dyDescent="0.25">
      <c r="A3397" t="s">
        <v>106</v>
      </c>
      <c r="B3397" t="s">
        <v>12</v>
      </c>
      <c r="C3397" t="s">
        <v>64</v>
      </c>
      <c r="E3397" t="s">
        <v>65</v>
      </c>
      <c r="F3397" t="s">
        <v>65</v>
      </c>
      <c r="G3397" t="s">
        <v>15</v>
      </c>
      <c r="H3397" t="s">
        <v>46</v>
      </c>
      <c r="I3397" t="s">
        <v>50</v>
      </c>
      <c r="J3397" t="s">
        <v>191</v>
      </c>
      <c r="K3397" s="1">
        <v>45420</v>
      </c>
      <c r="L3397">
        <v>60</v>
      </c>
      <c r="M3397">
        <v>3</v>
      </c>
      <c r="N3397" t="s">
        <v>538</v>
      </c>
      <c r="O3397" t="s">
        <v>537</v>
      </c>
      <c r="P3397" t="s">
        <v>636</v>
      </c>
    </row>
    <row r="3398" spans="1:16" x14ac:dyDescent="0.25">
      <c r="A3398" t="s">
        <v>106</v>
      </c>
      <c r="B3398" t="s">
        <v>12</v>
      </c>
      <c r="C3398" t="s">
        <v>64</v>
      </c>
      <c r="E3398" t="s">
        <v>65</v>
      </c>
      <c r="F3398" t="s">
        <v>65</v>
      </c>
      <c r="G3398" t="s">
        <v>15</v>
      </c>
      <c r="H3398" t="s">
        <v>46</v>
      </c>
      <c r="I3398" t="s">
        <v>50</v>
      </c>
      <c r="J3398" t="s">
        <v>191</v>
      </c>
      <c r="K3398" s="1">
        <v>45425</v>
      </c>
      <c r="L3398">
        <v>30</v>
      </c>
      <c r="M3398">
        <v>4</v>
      </c>
      <c r="N3398" t="s">
        <v>538</v>
      </c>
      <c r="O3398" t="s">
        <v>537</v>
      </c>
      <c r="P3398" t="s">
        <v>636</v>
      </c>
    </row>
    <row r="3399" spans="1:16" x14ac:dyDescent="0.25">
      <c r="A3399" t="s">
        <v>106</v>
      </c>
      <c r="B3399" t="s">
        <v>12</v>
      </c>
      <c r="C3399" t="s">
        <v>64</v>
      </c>
      <c r="E3399" t="s">
        <v>65</v>
      </c>
      <c r="F3399" t="s">
        <v>65</v>
      </c>
      <c r="G3399" t="s">
        <v>15</v>
      </c>
      <c r="H3399" t="s">
        <v>46</v>
      </c>
      <c r="I3399" t="s">
        <v>51</v>
      </c>
      <c r="J3399" t="s">
        <v>118</v>
      </c>
      <c r="K3399" s="1">
        <v>45404</v>
      </c>
      <c r="L3399">
        <v>30</v>
      </c>
      <c r="M3399">
        <v>1</v>
      </c>
      <c r="N3399" t="s">
        <v>538</v>
      </c>
      <c r="O3399" t="s">
        <v>537</v>
      </c>
      <c r="P3399" t="s">
        <v>636</v>
      </c>
    </row>
    <row r="3400" spans="1:16" x14ac:dyDescent="0.25">
      <c r="A3400" t="s">
        <v>106</v>
      </c>
      <c r="B3400" t="s">
        <v>12</v>
      </c>
      <c r="C3400" t="s">
        <v>64</v>
      </c>
      <c r="E3400" t="s">
        <v>65</v>
      </c>
      <c r="F3400" t="s">
        <v>65</v>
      </c>
      <c r="G3400" t="s">
        <v>15</v>
      </c>
      <c r="H3400" t="s">
        <v>46</v>
      </c>
      <c r="I3400" t="s">
        <v>51</v>
      </c>
      <c r="J3400" t="s">
        <v>118</v>
      </c>
      <c r="K3400" s="1">
        <v>45405</v>
      </c>
      <c r="L3400">
        <v>30</v>
      </c>
      <c r="M3400">
        <v>1</v>
      </c>
      <c r="N3400" t="s">
        <v>538</v>
      </c>
      <c r="O3400" t="s">
        <v>537</v>
      </c>
      <c r="P3400" t="s">
        <v>636</v>
      </c>
    </row>
    <row r="3401" spans="1:16" x14ac:dyDescent="0.25">
      <c r="A3401" t="s">
        <v>106</v>
      </c>
      <c r="B3401" t="s">
        <v>12</v>
      </c>
      <c r="C3401" t="s">
        <v>64</v>
      </c>
      <c r="E3401" t="s">
        <v>65</v>
      </c>
      <c r="F3401" t="s">
        <v>65</v>
      </c>
      <c r="G3401" t="s">
        <v>15</v>
      </c>
      <c r="H3401" t="s">
        <v>46</v>
      </c>
      <c r="I3401" t="s">
        <v>51</v>
      </c>
      <c r="J3401" t="s">
        <v>118</v>
      </c>
      <c r="K3401" s="1">
        <v>45406</v>
      </c>
      <c r="L3401">
        <v>30</v>
      </c>
      <c r="M3401">
        <v>1</v>
      </c>
      <c r="N3401" t="s">
        <v>538</v>
      </c>
      <c r="O3401" t="s">
        <v>537</v>
      </c>
      <c r="P3401" t="s">
        <v>636</v>
      </c>
    </row>
    <row r="3402" spans="1:16" x14ac:dyDescent="0.25">
      <c r="A3402" t="s">
        <v>106</v>
      </c>
      <c r="B3402" t="s">
        <v>12</v>
      </c>
      <c r="C3402" t="s">
        <v>64</v>
      </c>
      <c r="E3402" t="s">
        <v>65</v>
      </c>
      <c r="F3402" t="s">
        <v>65</v>
      </c>
      <c r="G3402" t="s">
        <v>15</v>
      </c>
      <c r="H3402" t="s">
        <v>46</v>
      </c>
      <c r="I3402" t="s">
        <v>51</v>
      </c>
      <c r="J3402" t="s">
        <v>118</v>
      </c>
      <c r="K3402" s="1">
        <v>45407</v>
      </c>
      <c r="L3402">
        <v>30</v>
      </c>
      <c r="M3402">
        <v>1</v>
      </c>
      <c r="N3402" t="s">
        <v>538</v>
      </c>
      <c r="O3402" t="s">
        <v>537</v>
      </c>
      <c r="P3402" t="s">
        <v>636</v>
      </c>
    </row>
    <row r="3403" spans="1:16" x14ac:dyDescent="0.25">
      <c r="A3403" t="s">
        <v>106</v>
      </c>
      <c r="B3403" t="s">
        <v>12</v>
      </c>
      <c r="C3403" t="s">
        <v>64</v>
      </c>
      <c r="E3403" t="s">
        <v>65</v>
      </c>
      <c r="F3403" t="s">
        <v>65</v>
      </c>
      <c r="G3403" t="s">
        <v>15</v>
      </c>
      <c r="H3403" t="s">
        <v>46</v>
      </c>
      <c r="I3403" t="s">
        <v>51</v>
      </c>
      <c r="J3403" t="s">
        <v>118</v>
      </c>
      <c r="K3403" s="1">
        <v>45411</v>
      </c>
      <c r="L3403">
        <v>30</v>
      </c>
      <c r="M3403">
        <v>2</v>
      </c>
      <c r="N3403" t="s">
        <v>538</v>
      </c>
      <c r="O3403" t="s">
        <v>537</v>
      </c>
      <c r="P3403" t="s">
        <v>636</v>
      </c>
    </row>
    <row r="3404" spans="1:16" x14ac:dyDescent="0.25">
      <c r="A3404" t="s">
        <v>106</v>
      </c>
      <c r="B3404" t="s">
        <v>12</v>
      </c>
      <c r="C3404" t="s">
        <v>64</v>
      </c>
      <c r="E3404" t="s">
        <v>65</v>
      </c>
      <c r="F3404" t="s">
        <v>65</v>
      </c>
      <c r="G3404" t="s">
        <v>15</v>
      </c>
      <c r="H3404" t="s">
        <v>46</v>
      </c>
      <c r="I3404" t="s">
        <v>51</v>
      </c>
      <c r="J3404" t="s">
        <v>118</v>
      </c>
      <c r="K3404" s="1">
        <v>45412</v>
      </c>
      <c r="L3404">
        <v>60</v>
      </c>
      <c r="M3404">
        <v>2</v>
      </c>
      <c r="N3404" t="s">
        <v>538</v>
      </c>
      <c r="O3404" t="s">
        <v>537</v>
      </c>
      <c r="P3404" t="s">
        <v>636</v>
      </c>
    </row>
    <row r="3405" spans="1:16" x14ac:dyDescent="0.25">
      <c r="A3405" t="s">
        <v>106</v>
      </c>
      <c r="B3405" t="s">
        <v>12</v>
      </c>
      <c r="C3405" t="s">
        <v>64</v>
      </c>
      <c r="E3405" t="s">
        <v>65</v>
      </c>
      <c r="F3405" t="s">
        <v>65</v>
      </c>
      <c r="G3405" t="s">
        <v>15</v>
      </c>
      <c r="H3405" t="s">
        <v>46</v>
      </c>
      <c r="I3405" t="s">
        <v>51</v>
      </c>
      <c r="J3405" t="s">
        <v>118</v>
      </c>
      <c r="K3405" s="1">
        <v>45413</v>
      </c>
      <c r="L3405">
        <v>30</v>
      </c>
      <c r="M3405">
        <v>2</v>
      </c>
      <c r="N3405" t="s">
        <v>538</v>
      </c>
      <c r="O3405" t="s">
        <v>537</v>
      </c>
      <c r="P3405" t="s">
        <v>636</v>
      </c>
    </row>
    <row r="3406" spans="1:16" x14ac:dyDescent="0.25">
      <c r="A3406" t="s">
        <v>106</v>
      </c>
      <c r="B3406" t="s">
        <v>12</v>
      </c>
      <c r="C3406" t="s">
        <v>64</v>
      </c>
      <c r="E3406" t="s">
        <v>65</v>
      </c>
      <c r="F3406" t="s">
        <v>65</v>
      </c>
      <c r="G3406" t="s">
        <v>15</v>
      </c>
      <c r="H3406" t="s">
        <v>46</v>
      </c>
      <c r="I3406" t="s">
        <v>51</v>
      </c>
      <c r="J3406" t="s">
        <v>118</v>
      </c>
      <c r="K3406" s="1">
        <v>45415</v>
      </c>
      <c r="L3406">
        <v>30</v>
      </c>
      <c r="M3406">
        <v>2</v>
      </c>
      <c r="N3406" t="s">
        <v>538</v>
      </c>
      <c r="O3406" t="s">
        <v>537</v>
      </c>
      <c r="P3406" t="s">
        <v>636</v>
      </c>
    </row>
    <row r="3407" spans="1:16" x14ac:dyDescent="0.25">
      <c r="A3407" t="s">
        <v>106</v>
      </c>
      <c r="B3407" t="s">
        <v>12</v>
      </c>
      <c r="C3407" t="s">
        <v>64</v>
      </c>
      <c r="E3407" t="s">
        <v>65</v>
      </c>
      <c r="F3407" t="s">
        <v>65</v>
      </c>
      <c r="G3407" t="s">
        <v>15</v>
      </c>
      <c r="H3407" t="s">
        <v>46</v>
      </c>
      <c r="I3407" t="s">
        <v>51</v>
      </c>
      <c r="J3407" t="s">
        <v>118</v>
      </c>
      <c r="K3407" s="1">
        <v>45418</v>
      </c>
      <c r="L3407">
        <v>120</v>
      </c>
      <c r="M3407">
        <v>3</v>
      </c>
      <c r="N3407" t="s">
        <v>538</v>
      </c>
      <c r="O3407" t="s">
        <v>537</v>
      </c>
      <c r="P3407" t="s">
        <v>636</v>
      </c>
    </row>
    <row r="3408" spans="1:16" x14ac:dyDescent="0.25">
      <c r="A3408" t="s">
        <v>106</v>
      </c>
      <c r="B3408" t="s">
        <v>12</v>
      </c>
      <c r="C3408" t="s">
        <v>64</v>
      </c>
      <c r="E3408" t="s">
        <v>65</v>
      </c>
      <c r="F3408" t="s">
        <v>65</v>
      </c>
      <c r="G3408" t="s">
        <v>15</v>
      </c>
      <c r="H3408" t="s">
        <v>46</v>
      </c>
      <c r="I3408" t="s">
        <v>51</v>
      </c>
      <c r="J3408" t="s">
        <v>118</v>
      </c>
      <c r="K3408" s="1">
        <v>45419</v>
      </c>
      <c r="L3408">
        <v>60</v>
      </c>
      <c r="M3408">
        <v>3</v>
      </c>
      <c r="N3408" t="s">
        <v>538</v>
      </c>
      <c r="O3408" t="s">
        <v>537</v>
      </c>
      <c r="P3408" t="s">
        <v>636</v>
      </c>
    </row>
    <row r="3409" spans="1:16" x14ac:dyDescent="0.25">
      <c r="A3409" t="s">
        <v>106</v>
      </c>
      <c r="B3409" t="s">
        <v>12</v>
      </c>
      <c r="C3409" t="s">
        <v>64</v>
      </c>
      <c r="E3409" t="s">
        <v>65</v>
      </c>
      <c r="F3409" t="s">
        <v>65</v>
      </c>
      <c r="G3409" t="s">
        <v>15</v>
      </c>
      <c r="H3409" t="s">
        <v>46</v>
      </c>
      <c r="I3409" t="s">
        <v>51</v>
      </c>
      <c r="J3409" t="s">
        <v>118</v>
      </c>
      <c r="K3409" s="1">
        <v>45425</v>
      </c>
      <c r="L3409">
        <v>90</v>
      </c>
      <c r="M3409">
        <v>4</v>
      </c>
      <c r="N3409" t="s">
        <v>538</v>
      </c>
      <c r="O3409" t="s">
        <v>537</v>
      </c>
      <c r="P3409" t="s">
        <v>636</v>
      </c>
    </row>
    <row r="3410" spans="1:16" x14ac:dyDescent="0.25">
      <c r="A3410" t="s">
        <v>106</v>
      </c>
      <c r="B3410" t="s">
        <v>12</v>
      </c>
      <c r="C3410" t="s">
        <v>64</v>
      </c>
      <c r="E3410" t="s">
        <v>65</v>
      </c>
      <c r="F3410" t="s">
        <v>65</v>
      </c>
      <c r="G3410" t="s">
        <v>15</v>
      </c>
      <c r="H3410" t="s">
        <v>46</v>
      </c>
      <c r="I3410" t="s">
        <v>51</v>
      </c>
      <c r="J3410" t="s">
        <v>118</v>
      </c>
      <c r="K3410" s="1">
        <v>45426</v>
      </c>
      <c r="L3410">
        <v>60</v>
      </c>
      <c r="M3410">
        <v>4</v>
      </c>
      <c r="N3410" t="s">
        <v>538</v>
      </c>
      <c r="O3410" t="s">
        <v>537</v>
      </c>
      <c r="P3410" t="s">
        <v>636</v>
      </c>
    </row>
    <row r="3411" spans="1:16" x14ac:dyDescent="0.25">
      <c r="A3411" t="s">
        <v>106</v>
      </c>
      <c r="B3411" t="s">
        <v>12</v>
      </c>
      <c r="C3411" t="s">
        <v>64</v>
      </c>
      <c r="E3411" t="s">
        <v>65</v>
      </c>
      <c r="F3411" t="s">
        <v>65</v>
      </c>
      <c r="G3411" t="s">
        <v>15</v>
      </c>
      <c r="H3411" t="s">
        <v>46</v>
      </c>
      <c r="I3411" t="s">
        <v>51</v>
      </c>
      <c r="J3411" t="s">
        <v>118</v>
      </c>
      <c r="K3411" s="1">
        <v>45427</v>
      </c>
      <c r="L3411">
        <v>30</v>
      </c>
      <c r="M3411">
        <v>4</v>
      </c>
      <c r="N3411" t="s">
        <v>538</v>
      </c>
      <c r="O3411" t="s">
        <v>537</v>
      </c>
      <c r="P3411" t="s">
        <v>636</v>
      </c>
    </row>
    <row r="3412" spans="1:16" x14ac:dyDescent="0.25">
      <c r="A3412" t="s">
        <v>106</v>
      </c>
      <c r="B3412" t="s">
        <v>12</v>
      </c>
      <c r="C3412" t="s">
        <v>64</v>
      </c>
      <c r="E3412" t="s">
        <v>65</v>
      </c>
      <c r="F3412" t="s">
        <v>65</v>
      </c>
      <c r="G3412" t="s">
        <v>15</v>
      </c>
      <c r="H3412" t="s">
        <v>46</v>
      </c>
      <c r="I3412" t="s">
        <v>51</v>
      </c>
      <c r="J3412" t="s">
        <v>118</v>
      </c>
      <c r="K3412" s="1">
        <v>45428</v>
      </c>
      <c r="L3412">
        <v>30</v>
      </c>
      <c r="M3412">
        <v>4</v>
      </c>
      <c r="N3412" t="s">
        <v>538</v>
      </c>
      <c r="O3412" t="s">
        <v>537</v>
      </c>
      <c r="P3412" t="s">
        <v>636</v>
      </c>
    </row>
    <row r="3413" spans="1:16" x14ac:dyDescent="0.25">
      <c r="A3413" t="s">
        <v>106</v>
      </c>
      <c r="B3413" t="s">
        <v>12</v>
      </c>
      <c r="C3413" t="s">
        <v>64</v>
      </c>
      <c r="E3413" t="s">
        <v>65</v>
      </c>
      <c r="F3413" t="s">
        <v>65</v>
      </c>
      <c r="G3413" t="s">
        <v>15</v>
      </c>
      <c r="H3413" t="s">
        <v>46</v>
      </c>
      <c r="I3413" t="s">
        <v>51</v>
      </c>
      <c r="J3413" t="s">
        <v>118</v>
      </c>
      <c r="K3413" s="1">
        <v>45429</v>
      </c>
      <c r="L3413">
        <v>10.001999999999899</v>
      </c>
      <c r="M3413">
        <v>4</v>
      </c>
      <c r="N3413" t="s">
        <v>538</v>
      </c>
      <c r="O3413" t="s">
        <v>537</v>
      </c>
      <c r="P3413" t="s">
        <v>636</v>
      </c>
    </row>
    <row r="3414" spans="1:16" x14ac:dyDescent="0.25">
      <c r="A3414" t="s">
        <v>106</v>
      </c>
      <c r="B3414" t="s">
        <v>12</v>
      </c>
      <c r="C3414" t="s">
        <v>64</v>
      </c>
      <c r="E3414" t="s">
        <v>65</v>
      </c>
      <c r="F3414" t="s">
        <v>65</v>
      </c>
      <c r="G3414" t="s">
        <v>15</v>
      </c>
      <c r="H3414" t="s">
        <v>25</v>
      </c>
      <c r="I3414" t="s">
        <v>52</v>
      </c>
      <c r="J3414" t="s">
        <v>118</v>
      </c>
      <c r="K3414" s="1">
        <v>45408</v>
      </c>
      <c r="L3414">
        <v>10.001999999999899</v>
      </c>
      <c r="M3414">
        <v>1</v>
      </c>
      <c r="N3414" t="s">
        <v>538</v>
      </c>
      <c r="O3414" t="s">
        <v>537</v>
      </c>
      <c r="P3414" t="s">
        <v>636</v>
      </c>
    </row>
    <row r="3415" spans="1:16" x14ac:dyDescent="0.25">
      <c r="A3415" t="s">
        <v>106</v>
      </c>
      <c r="B3415" t="s">
        <v>12</v>
      </c>
      <c r="C3415" t="s">
        <v>64</v>
      </c>
      <c r="E3415" t="s">
        <v>65</v>
      </c>
      <c r="F3415" t="s">
        <v>65</v>
      </c>
      <c r="G3415" t="s">
        <v>15</v>
      </c>
      <c r="H3415" t="s">
        <v>25</v>
      </c>
      <c r="I3415" t="s">
        <v>53</v>
      </c>
      <c r="J3415" t="s">
        <v>118</v>
      </c>
      <c r="K3415" s="1">
        <v>45404</v>
      </c>
      <c r="L3415">
        <v>10.001999999999899</v>
      </c>
      <c r="M3415">
        <v>1</v>
      </c>
      <c r="N3415" t="s">
        <v>538</v>
      </c>
      <c r="O3415" t="s">
        <v>537</v>
      </c>
      <c r="P3415" t="s">
        <v>636</v>
      </c>
    </row>
    <row r="3416" spans="1:16" x14ac:dyDescent="0.25">
      <c r="A3416" t="s">
        <v>106</v>
      </c>
      <c r="B3416" t="s">
        <v>12</v>
      </c>
      <c r="C3416" t="s">
        <v>64</v>
      </c>
      <c r="E3416" t="s">
        <v>65</v>
      </c>
      <c r="F3416" t="s">
        <v>65</v>
      </c>
      <c r="G3416" t="s">
        <v>15</v>
      </c>
      <c r="H3416" t="s">
        <v>25</v>
      </c>
      <c r="I3416" t="s">
        <v>53</v>
      </c>
      <c r="J3416" t="s">
        <v>118</v>
      </c>
      <c r="K3416" s="1">
        <v>45405</v>
      </c>
      <c r="L3416">
        <v>10.001999999999899</v>
      </c>
      <c r="M3416">
        <v>1</v>
      </c>
      <c r="N3416" t="s">
        <v>538</v>
      </c>
      <c r="O3416" t="s">
        <v>537</v>
      </c>
      <c r="P3416" t="s">
        <v>636</v>
      </c>
    </row>
    <row r="3417" spans="1:16" x14ac:dyDescent="0.25">
      <c r="A3417" t="s">
        <v>106</v>
      </c>
      <c r="B3417" t="s">
        <v>12</v>
      </c>
      <c r="C3417" t="s">
        <v>64</v>
      </c>
      <c r="E3417" t="s">
        <v>65</v>
      </c>
      <c r="F3417" t="s">
        <v>65</v>
      </c>
      <c r="G3417" t="s">
        <v>15</v>
      </c>
      <c r="H3417" t="s">
        <v>25</v>
      </c>
      <c r="I3417" t="s">
        <v>53</v>
      </c>
      <c r="J3417" t="s">
        <v>118</v>
      </c>
      <c r="K3417" s="1">
        <v>45412</v>
      </c>
      <c r="L3417">
        <v>10.001999999999899</v>
      </c>
      <c r="M3417">
        <v>2</v>
      </c>
      <c r="N3417" t="s">
        <v>538</v>
      </c>
      <c r="O3417" t="s">
        <v>537</v>
      </c>
      <c r="P3417" t="s">
        <v>636</v>
      </c>
    </row>
    <row r="3418" spans="1:16" x14ac:dyDescent="0.25">
      <c r="A3418" t="s">
        <v>106</v>
      </c>
      <c r="B3418" t="s">
        <v>12</v>
      </c>
      <c r="C3418" t="s">
        <v>64</v>
      </c>
      <c r="E3418" t="s">
        <v>65</v>
      </c>
      <c r="F3418" t="s">
        <v>65</v>
      </c>
      <c r="G3418" t="s">
        <v>15</v>
      </c>
      <c r="H3418" t="s">
        <v>25</v>
      </c>
      <c r="I3418" t="s">
        <v>53</v>
      </c>
      <c r="J3418" t="s">
        <v>118</v>
      </c>
      <c r="K3418" s="1">
        <v>45419</v>
      </c>
      <c r="L3418">
        <v>30</v>
      </c>
      <c r="M3418">
        <v>3</v>
      </c>
      <c r="N3418" t="s">
        <v>538</v>
      </c>
      <c r="O3418" t="s">
        <v>537</v>
      </c>
      <c r="P3418" t="s">
        <v>636</v>
      </c>
    </row>
    <row r="3419" spans="1:16" x14ac:dyDescent="0.25">
      <c r="A3419" t="s">
        <v>106</v>
      </c>
      <c r="B3419" t="s">
        <v>12</v>
      </c>
      <c r="C3419" t="s">
        <v>64</v>
      </c>
      <c r="E3419" t="s">
        <v>65</v>
      </c>
      <c r="F3419" t="s">
        <v>65</v>
      </c>
      <c r="G3419" t="s">
        <v>15</v>
      </c>
      <c r="H3419" t="s">
        <v>25</v>
      </c>
      <c r="I3419" t="s">
        <v>53</v>
      </c>
      <c r="J3419" t="s">
        <v>118</v>
      </c>
      <c r="K3419" s="1">
        <v>45428</v>
      </c>
      <c r="L3419">
        <v>30</v>
      </c>
      <c r="M3419">
        <v>4</v>
      </c>
      <c r="N3419" t="s">
        <v>538</v>
      </c>
      <c r="O3419" t="s">
        <v>537</v>
      </c>
      <c r="P3419" t="s">
        <v>636</v>
      </c>
    </row>
    <row r="3420" spans="1:16" x14ac:dyDescent="0.25">
      <c r="A3420" t="s">
        <v>106</v>
      </c>
      <c r="B3420" t="s">
        <v>12</v>
      </c>
      <c r="C3420" t="s">
        <v>64</v>
      </c>
      <c r="E3420" t="s">
        <v>65</v>
      </c>
      <c r="F3420" t="s">
        <v>65</v>
      </c>
      <c r="G3420" t="s">
        <v>15</v>
      </c>
      <c r="H3420" t="s">
        <v>25</v>
      </c>
      <c r="I3420" t="s">
        <v>93</v>
      </c>
      <c r="J3420" t="s">
        <v>118</v>
      </c>
      <c r="K3420" s="1">
        <v>45426</v>
      </c>
      <c r="L3420">
        <v>10.001999999999899</v>
      </c>
      <c r="M3420">
        <v>4</v>
      </c>
      <c r="N3420" t="s">
        <v>538</v>
      </c>
      <c r="O3420" t="s">
        <v>537</v>
      </c>
      <c r="P3420" t="s">
        <v>636</v>
      </c>
    </row>
    <row r="3421" spans="1:16" x14ac:dyDescent="0.25">
      <c r="A3421" t="s">
        <v>489</v>
      </c>
      <c r="B3421" t="s">
        <v>258</v>
      </c>
      <c r="C3421" t="s">
        <v>64</v>
      </c>
      <c r="D3421" t="s">
        <v>483</v>
      </c>
      <c r="E3421" t="s">
        <v>483</v>
      </c>
      <c r="F3421" t="s">
        <v>483</v>
      </c>
      <c r="G3421" t="s">
        <v>483</v>
      </c>
      <c r="H3421" t="s">
        <v>176</v>
      </c>
      <c r="I3421" t="s">
        <v>59</v>
      </c>
      <c r="J3421" t="s">
        <v>117</v>
      </c>
      <c r="K3421" s="1">
        <v>45406</v>
      </c>
      <c r="L3421">
        <v>30</v>
      </c>
      <c r="M3421">
        <v>1</v>
      </c>
      <c r="N3421" t="s">
        <v>538</v>
      </c>
      <c r="O3421" t="s">
        <v>537</v>
      </c>
      <c r="P3421" t="s">
        <v>628</v>
      </c>
    </row>
    <row r="3422" spans="1:16" x14ac:dyDescent="0.25">
      <c r="A3422" t="s">
        <v>489</v>
      </c>
      <c r="B3422" t="s">
        <v>258</v>
      </c>
      <c r="C3422" t="s">
        <v>64</v>
      </c>
      <c r="D3422" t="s">
        <v>483</v>
      </c>
      <c r="E3422" t="s">
        <v>483</v>
      </c>
      <c r="F3422" t="s">
        <v>483</v>
      </c>
      <c r="G3422" t="s">
        <v>483</v>
      </c>
      <c r="H3422" t="s">
        <v>176</v>
      </c>
      <c r="I3422" t="s">
        <v>59</v>
      </c>
      <c r="J3422" t="s">
        <v>117</v>
      </c>
      <c r="K3422" s="1">
        <v>45412</v>
      </c>
      <c r="L3422">
        <v>90</v>
      </c>
      <c r="M3422">
        <v>2</v>
      </c>
      <c r="N3422" t="s">
        <v>538</v>
      </c>
      <c r="O3422" t="s">
        <v>537</v>
      </c>
      <c r="P3422" t="s">
        <v>628</v>
      </c>
    </row>
    <row r="3423" spans="1:16" x14ac:dyDescent="0.25">
      <c r="A3423" t="s">
        <v>489</v>
      </c>
      <c r="B3423" t="s">
        <v>258</v>
      </c>
      <c r="C3423" t="s">
        <v>64</v>
      </c>
      <c r="D3423" t="s">
        <v>483</v>
      </c>
      <c r="E3423" t="s">
        <v>483</v>
      </c>
      <c r="F3423" t="s">
        <v>483</v>
      </c>
      <c r="G3423" t="s">
        <v>483</v>
      </c>
      <c r="H3423" t="s">
        <v>176</v>
      </c>
      <c r="I3423" t="s">
        <v>59</v>
      </c>
      <c r="J3423" t="s">
        <v>117</v>
      </c>
      <c r="K3423" s="1">
        <v>45414</v>
      </c>
      <c r="L3423">
        <v>30</v>
      </c>
      <c r="M3423">
        <v>2</v>
      </c>
      <c r="N3423" t="s">
        <v>538</v>
      </c>
      <c r="O3423" t="s">
        <v>537</v>
      </c>
      <c r="P3423" t="s">
        <v>628</v>
      </c>
    </row>
    <row r="3424" spans="1:16" x14ac:dyDescent="0.25">
      <c r="A3424" t="s">
        <v>489</v>
      </c>
      <c r="B3424" t="s">
        <v>258</v>
      </c>
      <c r="C3424" t="s">
        <v>64</v>
      </c>
      <c r="D3424" t="s">
        <v>483</v>
      </c>
      <c r="E3424" t="s">
        <v>483</v>
      </c>
      <c r="F3424" t="s">
        <v>483</v>
      </c>
      <c r="G3424" t="s">
        <v>483</v>
      </c>
      <c r="H3424" t="s">
        <v>176</v>
      </c>
      <c r="I3424" t="s">
        <v>59</v>
      </c>
      <c r="J3424" t="s">
        <v>117</v>
      </c>
      <c r="K3424" s="1">
        <v>45419</v>
      </c>
      <c r="L3424">
        <v>60</v>
      </c>
      <c r="M3424">
        <v>3</v>
      </c>
      <c r="N3424" t="s">
        <v>538</v>
      </c>
      <c r="O3424" t="s">
        <v>537</v>
      </c>
      <c r="P3424" t="s">
        <v>628</v>
      </c>
    </row>
    <row r="3425" spans="1:16" x14ac:dyDescent="0.25">
      <c r="A3425" t="s">
        <v>489</v>
      </c>
      <c r="B3425" t="s">
        <v>258</v>
      </c>
      <c r="C3425" t="s">
        <v>64</v>
      </c>
      <c r="D3425" t="s">
        <v>483</v>
      </c>
      <c r="E3425" t="s">
        <v>483</v>
      </c>
      <c r="F3425" t="s">
        <v>483</v>
      </c>
      <c r="G3425" t="s">
        <v>483</v>
      </c>
      <c r="H3425" t="s">
        <v>176</v>
      </c>
      <c r="I3425" t="s">
        <v>59</v>
      </c>
      <c r="J3425" t="s">
        <v>117</v>
      </c>
      <c r="K3425" s="1">
        <v>45426</v>
      </c>
      <c r="L3425">
        <v>60</v>
      </c>
      <c r="M3425">
        <v>4</v>
      </c>
      <c r="N3425" t="s">
        <v>538</v>
      </c>
      <c r="O3425" t="s">
        <v>537</v>
      </c>
      <c r="P3425" t="s">
        <v>628</v>
      </c>
    </row>
    <row r="3426" spans="1:16" x14ac:dyDescent="0.25">
      <c r="A3426" t="s">
        <v>489</v>
      </c>
      <c r="B3426" t="s">
        <v>258</v>
      </c>
      <c r="C3426" t="s">
        <v>64</v>
      </c>
      <c r="D3426" t="s">
        <v>483</v>
      </c>
      <c r="E3426" t="s">
        <v>483</v>
      </c>
      <c r="F3426" t="s">
        <v>483</v>
      </c>
      <c r="G3426" t="s">
        <v>483</v>
      </c>
      <c r="H3426" t="s">
        <v>176</v>
      </c>
      <c r="I3426" t="s">
        <v>59</v>
      </c>
      <c r="J3426" t="s">
        <v>117</v>
      </c>
      <c r="K3426" s="1">
        <v>45427</v>
      </c>
      <c r="L3426">
        <v>60</v>
      </c>
      <c r="M3426">
        <v>4</v>
      </c>
      <c r="N3426" t="s">
        <v>538</v>
      </c>
      <c r="O3426" t="s">
        <v>537</v>
      </c>
      <c r="P3426" t="s">
        <v>628</v>
      </c>
    </row>
    <row r="3427" spans="1:16" x14ac:dyDescent="0.25">
      <c r="A3427" t="s">
        <v>489</v>
      </c>
      <c r="B3427" t="s">
        <v>258</v>
      </c>
      <c r="C3427" t="s">
        <v>64</v>
      </c>
      <c r="D3427" t="s">
        <v>483</v>
      </c>
      <c r="E3427" t="s">
        <v>483</v>
      </c>
      <c r="F3427" t="s">
        <v>483</v>
      </c>
      <c r="G3427" t="s">
        <v>483</v>
      </c>
      <c r="H3427" t="s">
        <v>176</v>
      </c>
      <c r="I3427" t="s">
        <v>199</v>
      </c>
      <c r="J3427" t="s">
        <v>117</v>
      </c>
      <c r="K3427" s="1">
        <v>45418</v>
      </c>
      <c r="L3427">
        <v>60</v>
      </c>
      <c r="M3427">
        <v>3</v>
      </c>
      <c r="N3427" t="s">
        <v>538</v>
      </c>
      <c r="O3427" t="s">
        <v>537</v>
      </c>
      <c r="P3427" t="s">
        <v>628</v>
      </c>
    </row>
    <row r="3428" spans="1:16" x14ac:dyDescent="0.25">
      <c r="A3428" t="s">
        <v>489</v>
      </c>
      <c r="B3428" t="s">
        <v>258</v>
      </c>
      <c r="C3428" t="s">
        <v>64</v>
      </c>
      <c r="D3428" t="s">
        <v>483</v>
      </c>
      <c r="E3428" t="s">
        <v>483</v>
      </c>
      <c r="F3428" t="s">
        <v>483</v>
      </c>
      <c r="G3428" t="s">
        <v>483</v>
      </c>
      <c r="H3428" t="s">
        <v>176</v>
      </c>
      <c r="I3428" t="s">
        <v>180</v>
      </c>
      <c r="J3428" t="s">
        <v>117</v>
      </c>
      <c r="K3428" s="1">
        <v>45418</v>
      </c>
      <c r="L3428">
        <v>60</v>
      </c>
      <c r="M3428">
        <v>3</v>
      </c>
      <c r="N3428" t="s">
        <v>538</v>
      </c>
      <c r="O3428" t="s">
        <v>537</v>
      </c>
      <c r="P3428" t="s">
        <v>628</v>
      </c>
    </row>
    <row r="3429" spans="1:16" x14ac:dyDescent="0.25">
      <c r="A3429" t="s">
        <v>489</v>
      </c>
      <c r="B3429" t="s">
        <v>258</v>
      </c>
      <c r="C3429" t="s">
        <v>64</v>
      </c>
      <c r="D3429" t="s">
        <v>483</v>
      </c>
      <c r="E3429" t="s">
        <v>483</v>
      </c>
      <c r="F3429" t="s">
        <v>483</v>
      </c>
      <c r="G3429" t="s">
        <v>483</v>
      </c>
      <c r="H3429" t="s">
        <v>176</v>
      </c>
      <c r="I3429" t="s">
        <v>59</v>
      </c>
      <c r="J3429" t="s">
        <v>117</v>
      </c>
      <c r="K3429" s="1">
        <v>45418</v>
      </c>
      <c r="L3429">
        <v>60</v>
      </c>
      <c r="M3429">
        <v>3</v>
      </c>
      <c r="N3429" t="s">
        <v>538</v>
      </c>
      <c r="O3429" t="s">
        <v>537</v>
      </c>
      <c r="P3429" t="s">
        <v>628</v>
      </c>
    </row>
    <row r="3430" spans="1:16" x14ac:dyDescent="0.25">
      <c r="A3430" t="s">
        <v>489</v>
      </c>
      <c r="B3430" t="s">
        <v>258</v>
      </c>
      <c r="C3430" t="s">
        <v>64</v>
      </c>
      <c r="D3430" t="s">
        <v>483</v>
      </c>
      <c r="E3430" t="s">
        <v>483</v>
      </c>
      <c r="F3430" t="s">
        <v>483</v>
      </c>
      <c r="G3430" t="s">
        <v>483</v>
      </c>
      <c r="H3430" t="s">
        <v>30</v>
      </c>
      <c r="I3430" t="s">
        <v>240</v>
      </c>
      <c r="J3430" t="s">
        <v>119</v>
      </c>
      <c r="K3430" s="1">
        <v>45404</v>
      </c>
      <c r="L3430">
        <v>30</v>
      </c>
      <c r="M3430">
        <v>1</v>
      </c>
      <c r="N3430" t="s">
        <v>538</v>
      </c>
      <c r="O3430" t="s">
        <v>537</v>
      </c>
      <c r="P3430" t="s">
        <v>628</v>
      </c>
    </row>
    <row r="3431" spans="1:16" x14ac:dyDescent="0.25">
      <c r="A3431" t="s">
        <v>489</v>
      </c>
      <c r="B3431" t="s">
        <v>258</v>
      </c>
      <c r="C3431" t="s">
        <v>64</v>
      </c>
      <c r="D3431" t="s">
        <v>483</v>
      </c>
      <c r="E3431" t="s">
        <v>483</v>
      </c>
      <c r="F3431" t="s">
        <v>483</v>
      </c>
      <c r="G3431" t="s">
        <v>483</v>
      </c>
      <c r="H3431" t="s">
        <v>30</v>
      </c>
      <c r="I3431" t="s">
        <v>240</v>
      </c>
      <c r="J3431" t="s">
        <v>119</v>
      </c>
      <c r="K3431" s="1">
        <v>45405</v>
      </c>
      <c r="L3431">
        <v>30</v>
      </c>
      <c r="M3431">
        <v>1</v>
      </c>
      <c r="N3431" t="s">
        <v>538</v>
      </c>
      <c r="O3431" t="s">
        <v>537</v>
      </c>
      <c r="P3431" t="s">
        <v>628</v>
      </c>
    </row>
    <row r="3432" spans="1:16" x14ac:dyDescent="0.25">
      <c r="A3432" t="s">
        <v>489</v>
      </c>
      <c r="B3432" t="s">
        <v>258</v>
      </c>
      <c r="C3432" t="s">
        <v>64</v>
      </c>
      <c r="D3432" t="s">
        <v>483</v>
      </c>
      <c r="E3432" t="s">
        <v>483</v>
      </c>
      <c r="F3432" t="s">
        <v>483</v>
      </c>
      <c r="G3432" t="s">
        <v>483</v>
      </c>
      <c r="H3432" t="s">
        <v>30</v>
      </c>
      <c r="I3432" t="s">
        <v>240</v>
      </c>
      <c r="J3432" t="s">
        <v>119</v>
      </c>
      <c r="K3432" s="1">
        <v>45406</v>
      </c>
      <c r="L3432">
        <v>60</v>
      </c>
      <c r="M3432">
        <v>1</v>
      </c>
      <c r="N3432" t="s">
        <v>538</v>
      </c>
      <c r="O3432" t="s">
        <v>537</v>
      </c>
      <c r="P3432" t="s">
        <v>628</v>
      </c>
    </row>
    <row r="3433" spans="1:16" x14ac:dyDescent="0.25">
      <c r="A3433" t="s">
        <v>489</v>
      </c>
      <c r="B3433" t="s">
        <v>258</v>
      </c>
      <c r="C3433" t="s">
        <v>64</v>
      </c>
      <c r="D3433" t="s">
        <v>483</v>
      </c>
      <c r="E3433" t="s">
        <v>483</v>
      </c>
      <c r="F3433" t="s">
        <v>483</v>
      </c>
      <c r="G3433" t="s">
        <v>483</v>
      </c>
      <c r="H3433" t="s">
        <v>30</v>
      </c>
      <c r="I3433" t="s">
        <v>240</v>
      </c>
      <c r="J3433" t="s">
        <v>119</v>
      </c>
      <c r="K3433" s="1">
        <v>45407</v>
      </c>
      <c r="L3433">
        <v>30</v>
      </c>
      <c r="M3433">
        <v>1</v>
      </c>
      <c r="N3433" t="s">
        <v>538</v>
      </c>
      <c r="O3433" t="s">
        <v>537</v>
      </c>
      <c r="P3433" t="s">
        <v>628</v>
      </c>
    </row>
    <row r="3434" spans="1:16" x14ac:dyDescent="0.25">
      <c r="A3434" t="s">
        <v>489</v>
      </c>
      <c r="B3434" t="s">
        <v>258</v>
      </c>
      <c r="C3434" t="s">
        <v>64</v>
      </c>
      <c r="D3434" t="s">
        <v>483</v>
      </c>
      <c r="E3434" t="s">
        <v>483</v>
      </c>
      <c r="F3434" t="s">
        <v>483</v>
      </c>
      <c r="G3434" t="s">
        <v>483</v>
      </c>
      <c r="H3434" t="s">
        <v>30</v>
      </c>
      <c r="I3434" t="s">
        <v>240</v>
      </c>
      <c r="J3434" t="s">
        <v>119</v>
      </c>
      <c r="K3434" s="1">
        <v>45408</v>
      </c>
      <c r="L3434">
        <v>30</v>
      </c>
      <c r="M3434">
        <v>1</v>
      </c>
      <c r="N3434" t="s">
        <v>538</v>
      </c>
      <c r="O3434" t="s">
        <v>537</v>
      </c>
      <c r="P3434" t="s">
        <v>628</v>
      </c>
    </row>
    <row r="3435" spans="1:16" x14ac:dyDescent="0.25">
      <c r="A3435" t="s">
        <v>489</v>
      </c>
      <c r="B3435" t="s">
        <v>258</v>
      </c>
      <c r="C3435" t="s">
        <v>64</v>
      </c>
      <c r="D3435" t="s">
        <v>483</v>
      </c>
      <c r="E3435" t="s">
        <v>483</v>
      </c>
      <c r="F3435" t="s">
        <v>483</v>
      </c>
      <c r="G3435" t="s">
        <v>483</v>
      </c>
      <c r="H3435" t="s">
        <v>30</v>
      </c>
      <c r="I3435" t="s">
        <v>240</v>
      </c>
      <c r="J3435" t="s">
        <v>119</v>
      </c>
      <c r="K3435" s="1">
        <v>45411</v>
      </c>
      <c r="L3435">
        <v>30</v>
      </c>
      <c r="M3435">
        <v>2</v>
      </c>
      <c r="N3435" t="s">
        <v>538</v>
      </c>
      <c r="O3435" t="s">
        <v>537</v>
      </c>
      <c r="P3435" t="s">
        <v>628</v>
      </c>
    </row>
    <row r="3436" spans="1:16" x14ac:dyDescent="0.25">
      <c r="A3436" t="s">
        <v>489</v>
      </c>
      <c r="B3436" t="s">
        <v>258</v>
      </c>
      <c r="C3436" t="s">
        <v>64</v>
      </c>
      <c r="D3436" t="s">
        <v>483</v>
      </c>
      <c r="E3436" t="s">
        <v>483</v>
      </c>
      <c r="F3436" t="s">
        <v>483</v>
      </c>
      <c r="G3436" t="s">
        <v>483</v>
      </c>
      <c r="H3436" t="s">
        <v>30</v>
      </c>
      <c r="I3436" t="s">
        <v>240</v>
      </c>
      <c r="J3436" t="s">
        <v>119</v>
      </c>
      <c r="K3436" s="1">
        <v>45412</v>
      </c>
      <c r="L3436">
        <v>30</v>
      </c>
      <c r="M3436">
        <v>2</v>
      </c>
      <c r="N3436" t="s">
        <v>538</v>
      </c>
      <c r="O3436" t="s">
        <v>537</v>
      </c>
      <c r="P3436" t="s">
        <v>628</v>
      </c>
    </row>
    <row r="3437" spans="1:16" x14ac:dyDescent="0.25">
      <c r="A3437" t="s">
        <v>489</v>
      </c>
      <c r="B3437" t="s">
        <v>258</v>
      </c>
      <c r="C3437" t="s">
        <v>64</v>
      </c>
      <c r="D3437" t="s">
        <v>483</v>
      </c>
      <c r="E3437" t="s">
        <v>483</v>
      </c>
      <c r="F3437" t="s">
        <v>483</v>
      </c>
      <c r="G3437" t="s">
        <v>483</v>
      </c>
      <c r="H3437" t="s">
        <v>30</v>
      </c>
      <c r="I3437" t="s">
        <v>240</v>
      </c>
      <c r="J3437" t="s">
        <v>119</v>
      </c>
      <c r="K3437" s="1">
        <v>45413</v>
      </c>
      <c r="L3437">
        <v>120</v>
      </c>
      <c r="M3437">
        <v>2</v>
      </c>
      <c r="N3437" t="s">
        <v>538</v>
      </c>
      <c r="O3437" t="s">
        <v>537</v>
      </c>
      <c r="P3437" t="s">
        <v>628</v>
      </c>
    </row>
    <row r="3438" spans="1:16" x14ac:dyDescent="0.25">
      <c r="A3438" t="s">
        <v>489</v>
      </c>
      <c r="B3438" t="s">
        <v>258</v>
      </c>
      <c r="C3438" t="s">
        <v>64</v>
      </c>
      <c r="D3438" t="s">
        <v>483</v>
      </c>
      <c r="E3438" t="s">
        <v>483</v>
      </c>
      <c r="F3438" t="s">
        <v>483</v>
      </c>
      <c r="G3438" t="s">
        <v>483</v>
      </c>
      <c r="H3438" t="s">
        <v>30</v>
      </c>
      <c r="I3438" t="s">
        <v>240</v>
      </c>
      <c r="J3438" t="s">
        <v>119</v>
      </c>
      <c r="K3438" s="1">
        <v>45414</v>
      </c>
      <c r="L3438">
        <v>60</v>
      </c>
      <c r="M3438">
        <v>2</v>
      </c>
      <c r="N3438" t="s">
        <v>538</v>
      </c>
      <c r="O3438" t="s">
        <v>537</v>
      </c>
      <c r="P3438" t="s">
        <v>628</v>
      </c>
    </row>
    <row r="3439" spans="1:16" x14ac:dyDescent="0.25">
      <c r="A3439" t="s">
        <v>489</v>
      </c>
      <c r="B3439" t="s">
        <v>258</v>
      </c>
      <c r="C3439" t="s">
        <v>64</v>
      </c>
      <c r="D3439" t="s">
        <v>483</v>
      </c>
      <c r="E3439" t="s">
        <v>483</v>
      </c>
      <c r="F3439" t="s">
        <v>483</v>
      </c>
      <c r="G3439" t="s">
        <v>483</v>
      </c>
      <c r="H3439" t="s">
        <v>30</v>
      </c>
      <c r="I3439" t="s">
        <v>240</v>
      </c>
      <c r="J3439" t="s">
        <v>119</v>
      </c>
      <c r="K3439" s="1">
        <v>45418</v>
      </c>
      <c r="L3439">
        <v>60</v>
      </c>
      <c r="M3439">
        <v>3</v>
      </c>
      <c r="N3439" t="s">
        <v>538</v>
      </c>
      <c r="O3439" t="s">
        <v>537</v>
      </c>
      <c r="P3439" t="s">
        <v>628</v>
      </c>
    </row>
    <row r="3440" spans="1:16" x14ac:dyDescent="0.25">
      <c r="A3440" t="s">
        <v>489</v>
      </c>
      <c r="B3440" t="s">
        <v>258</v>
      </c>
      <c r="C3440" t="s">
        <v>64</v>
      </c>
      <c r="D3440" t="s">
        <v>483</v>
      </c>
      <c r="E3440" t="s">
        <v>483</v>
      </c>
      <c r="F3440" t="s">
        <v>483</v>
      </c>
      <c r="G3440" t="s">
        <v>483</v>
      </c>
      <c r="H3440" t="s">
        <v>30</v>
      </c>
      <c r="I3440" t="s">
        <v>240</v>
      </c>
      <c r="J3440" t="s">
        <v>119</v>
      </c>
      <c r="K3440" s="1">
        <v>45425</v>
      </c>
      <c r="L3440">
        <v>120</v>
      </c>
      <c r="M3440">
        <v>4</v>
      </c>
      <c r="N3440" t="s">
        <v>538</v>
      </c>
      <c r="O3440" t="s">
        <v>537</v>
      </c>
      <c r="P3440" t="s">
        <v>628</v>
      </c>
    </row>
    <row r="3441" spans="1:16" x14ac:dyDescent="0.25">
      <c r="A3441" t="s">
        <v>489</v>
      </c>
      <c r="B3441" t="s">
        <v>258</v>
      </c>
      <c r="C3441" t="s">
        <v>64</v>
      </c>
      <c r="D3441" t="s">
        <v>483</v>
      </c>
      <c r="E3441" t="s">
        <v>483</v>
      </c>
      <c r="F3441" t="s">
        <v>483</v>
      </c>
      <c r="G3441" t="s">
        <v>483</v>
      </c>
      <c r="H3441" t="s">
        <v>30</v>
      </c>
      <c r="I3441" t="s">
        <v>240</v>
      </c>
      <c r="J3441" t="s">
        <v>119</v>
      </c>
      <c r="K3441" s="1">
        <v>45426</v>
      </c>
      <c r="L3441">
        <v>60</v>
      </c>
      <c r="M3441">
        <v>4</v>
      </c>
      <c r="N3441" t="s">
        <v>538</v>
      </c>
      <c r="O3441" t="s">
        <v>537</v>
      </c>
      <c r="P3441" t="s">
        <v>628</v>
      </c>
    </row>
    <row r="3442" spans="1:16" x14ac:dyDescent="0.25">
      <c r="A3442" t="s">
        <v>489</v>
      </c>
      <c r="B3442" t="s">
        <v>258</v>
      </c>
      <c r="C3442" t="s">
        <v>64</v>
      </c>
      <c r="D3442" t="s">
        <v>483</v>
      </c>
      <c r="E3442" t="s">
        <v>483</v>
      </c>
      <c r="F3442" t="s">
        <v>483</v>
      </c>
      <c r="G3442" t="s">
        <v>483</v>
      </c>
      <c r="H3442" t="s">
        <v>30</v>
      </c>
      <c r="I3442" t="s">
        <v>240</v>
      </c>
      <c r="J3442" t="s">
        <v>119</v>
      </c>
      <c r="K3442" s="1">
        <v>45427</v>
      </c>
      <c r="L3442">
        <v>120</v>
      </c>
      <c r="M3442">
        <v>4</v>
      </c>
      <c r="N3442" t="s">
        <v>538</v>
      </c>
      <c r="O3442" t="s">
        <v>537</v>
      </c>
      <c r="P3442" t="s">
        <v>628</v>
      </c>
    </row>
    <row r="3443" spans="1:16" x14ac:dyDescent="0.25">
      <c r="A3443" t="s">
        <v>489</v>
      </c>
      <c r="B3443" t="s">
        <v>258</v>
      </c>
      <c r="C3443" t="s">
        <v>64</v>
      </c>
      <c r="D3443" t="s">
        <v>483</v>
      </c>
      <c r="E3443" t="s">
        <v>483</v>
      </c>
      <c r="F3443" t="s">
        <v>483</v>
      </c>
      <c r="G3443" t="s">
        <v>483</v>
      </c>
      <c r="H3443" t="s">
        <v>30</v>
      </c>
      <c r="I3443" t="s">
        <v>90</v>
      </c>
      <c r="J3443" t="s">
        <v>119</v>
      </c>
      <c r="K3443" s="1">
        <v>45404</v>
      </c>
      <c r="L3443">
        <v>60</v>
      </c>
      <c r="M3443">
        <v>1</v>
      </c>
      <c r="N3443" t="s">
        <v>538</v>
      </c>
      <c r="O3443" t="s">
        <v>537</v>
      </c>
      <c r="P3443" t="s">
        <v>628</v>
      </c>
    </row>
    <row r="3444" spans="1:16" x14ac:dyDescent="0.25">
      <c r="A3444" t="s">
        <v>489</v>
      </c>
      <c r="B3444" t="s">
        <v>258</v>
      </c>
      <c r="C3444" t="s">
        <v>64</v>
      </c>
      <c r="D3444" t="s">
        <v>483</v>
      </c>
      <c r="E3444" t="s">
        <v>483</v>
      </c>
      <c r="F3444" t="s">
        <v>483</v>
      </c>
      <c r="G3444" t="s">
        <v>483</v>
      </c>
      <c r="H3444" t="s">
        <v>30</v>
      </c>
      <c r="I3444" t="s">
        <v>90</v>
      </c>
      <c r="J3444" t="s">
        <v>119</v>
      </c>
      <c r="K3444" s="1">
        <v>45405</v>
      </c>
      <c r="L3444">
        <v>60</v>
      </c>
      <c r="M3444">
        <v>1</v>
      </c>
      <c r="N3444" t="s">
        <v>538</v>
      </c>
      <c r="O3444" t="s">
        <v>537</v>
      </c>
      <c r="P3444" t="s">
        <v>628</v>
      </c>
    </row>
    <row r="3445" spans="1:16" x14ac:dyDescent="0.25">
      <c r="A3445" t="s">
        <v>489</v>
      </c>
      <c r="B3445" t="s">
        <v>258</v>
      </c>
      <c r="C3445" t="s">
        <v>64</v>
      </c>
      <c r="D3445" t="s">
        <v>483</v>
      </c>
      <c r="E3445" t="s">
        <v>483</v>
      </c>
      <c r="F3445" t="s">
        <v>483</v>
      </c>
      <c r="G3445" t="s">
        <v>483</v>
      </c>
      <c r="H3445" t="s">
        <v>30</v>
      </c>
      <c r="I3445" t="s">
        <v>32</v>
      </c>
      <c r="J3445" t="s">
        <v>119</v>
      </c>
      <c r="K3445" s="1">
        <v>45404</v>
      </c>
      <c r="L3445">
        <v>30</v>
      </c>
      <c r="M3445">
        <v>1</v>
      </c>
      <c r="N3445" t="s">
        <v>538</v>
      </c>
      <c r="O3445" t="s">
        <v>537</v>
      </c>
      <c r="P3445" t="s">
        <v>628</v>
      </c>
    </row>
    <row r="3446" spans="1:16" x14ac:dyDescent="0.25">
      <c r="A3446" t="s">
        <v>489</v>
      </c>
      <c r="B3446" t="s">
        <v>258</v>
      </c>
      <c r="C3446" t="s">
        <v>64</v>
      </c>
      <c r="D3446" t="s">
        <v>483</v>
      </c>
      <c r="E3446" t="s">
        <v>483</v>
      </c>
      <c r="F3446" t="s">
        <v>483</v>
      </c>
      <c r="G3446" t="s">
        <v>483</v>
      </c>
      <c r="H3446" t="s">
        <v>30</v>
      </c>
      <c r="I3446" t="s">
        <v>32</v>
      </c>
      <c r="J3446" t="s">
        <v>119</v>
      </c>
      <c r="K3446" s="1">
        <v>45405</v>
      </c>
      <c r="L3446">
        <v>60</v>
      </c>
      <c r="M3446">
        <v>1</v>
      </c>
      <c r="N3446" t="s">
        <v>538</v>
      </c>
      <c r="O3446" t="s">
        <v>537</v>
      </c>
      <c r="P3446" t="s">
        <v>628</v>
      </c>
    </row>
    <row r="3447" spans="1:16" x14ac:dyDescent="0.25">
      <c r="A3447" t="s">
        <v>489</v>
      </c>
      <c r="B3447" t="s">
        <v>258</v>
      </c>
      <c r="C3447" t="s">
        <v>64</v>
      </c>
      <c r="D3447" t="s">
        <v>483</v>
      </c>
      <c r="E3447" t="s">
        <v>483</v>
      </c>
      <c r="F3447" t="s">
        <v>483</v>
      </c>
      <c r="G3447" t="s">
        <v>483</v>
      </c>
      <c r="H3447" t="s">
        <v>30</v>
      </c>
      <c r="I3447" t="s">
        <v>32</v>
      </c>
      <c r="J3447" t="s">
        <v>119</v>
      </c>
      <c r="K3447" s="1">
        <v>45415</v>
      </c>
      <c r="L3447">
        <v>60</v>
      </c>
      <c r="M3447">
        <v>2</v>
      </c>
      <c r="N3447" t="s">
        <v>538</v>
      </c>
      <c r="O3447" t="s">
        <v>537</v>
      </c>
      <c r="P3447" t="s">
        <v>628</v>
      </c>
    </row>
    <row r="3448" spans="1:16" x14ac:dyDescent="0.25">
      <c r="A3448" t="s">
        <v>489</v>
      </c>
      <c r="B3448" t="s">
        <v>258</v>
      </c>
      <c r="C3448" t="s">
        <v>64</v>
      </c>
      <c r="D3448" t="s">
        <v>483</v>
      </c>
      <c r="E3448" t="s">
        <v>483</v>
      </c>
      <c r="F3448" t="s">
        <v>483</v>
      </c>
      <c r="G3448" t="s">
        <v>483</v>
      </c>
      <c r="H3448" t="s">
        <v>182</v>
      </c>
      <c r="I3448" t="s">
        <v>97</v>
      </c>
      <c r="J3448" t="s">
        <v>119</v>
      </c>
      <c r="K3448" s="1">
        <v>45404</v>
      </c>
      <c r="L3448">
        <v>90</v>
      </c>
      <c r="M3448">
        <v>1</v>
      </c>
      <c r="N3448" t="s">
        <v>538</v>
      </c>
      <c r="O3448" t="s">
        <v>537</v>
      </c>
      <c r="P3448" t="s">
        <v>628</v>
      </c>
    </row>
    <row r="3449" spans="1:16" x14ac:dyDescent="0.25">
      <c r="A3449" t="s">
        <v>489</v>
      </c>
      <c r="B3449" t="s">
        <v>258</v>
      </c>
      <c r="C3449" t="s">
        <v>64</v>
      </c>
      <c r="D3449" t="s">
        <v>483</v>
      </c>
      <c r="E3449" t="s">
        <v>483</v>
      </c>
      <c r="F3449" t="s">
        <v>483</v>
      </c>
      <c r="G3449" t="s">
        <v>483</v>
      </c>
      <c r="H3449" t="s">
        <v>182</v>
      </c>
      <c r="I3449" t="s">
        <v>97</v>
      </c>
      <c r="J3449" t="s">
        <v>119</v>
      </c>
      <c r="K3449" s="1">
        <v>45406</v>
      </c>
      <c r="L3449">
        <v>60</v>
      </c>
      <c r="M3449">
        <v>1</v>
      </c>
      <c r="N3449" t="s">
        <v>538</v>
      </c>
      <c r="O3449" t="s">
        <v>537</v>
      </c>
      <c r="P3449" t="s">
        <v>628</v>
      </c>
    </row>
    <row r="3450" spans="1:16" x14ac:dyDescent="0.25">
      <c r="A3450" t="s">
        <v>489</v>
      </c>
      <c r="B3450" t="s">
        <v>258</v>
      </c>
      <c r="C3450" t="s">
        <v>64</v>
      </c>
      <c r="D3450" t="s">
        <v>483</v>
      </c>
      <c r="E3450" t="s">
        <v>483</v>
      </c>
      <c r="F3450" t="s">
        <v>483</v>
      </c>
      <c r="G3450" t="s">
        <v>483</v>
      </c>
      <c r="H3450" t="s">
        <v>182</v>
      </c>
      <c r="I3450" t="s">
        <v>97</v>
      </c>
      <c r="J3450" t="s">
        <v>119</v>
      </c>
      <c r="K3450" s="1">
        <v>45407</v>
      </c>
      <c r="L3450">
        <v>60</v>
      </c>
      <c r="M3450">
        <v>1</v>
      </c>
      <c r="N3450" t="s">
        <v>538</v>
      </c>
      <c r="O3450" t="s">
        <v>537</v>
      </c>
      <c r="P3450" t="s">
        <v>628</v>
      </c>
    </row>
    <row r="3451" spans="1:16" x14ac:dyDescent="0.25">
      <c r="A3451" t="s">
        <v>489</v>
      </c>
      <c r="B3451" t="s">
        <v>258</v>
      </c>
      <c r="C3451" t="s">
        <v>64</v>
      </c>
      <c r="D3451" t="s">
        <v>483</v>
      </c>
      <c r="E3451" t="s">
        <v>483</v>
      </c>
      <c r="F3451" t="s">
        <v>483</v>
      </c>
      <c r="G3451" t="s">
        <v>483</v>
      </c>
      <c r="H3451" t="s">
        <v>182</v>
      </c>
      <c r="I3451" t="s">
        <v>97</v>
      </c>
      <c r="J3451" t="s">
        <v>119</v>
      </c>
      <c r="K3451" s="1">
        <v>45412</v>
      </c>
      <c r="L3451">
        <v>90</v>
      </c>
      <c r="M3451">
        <v>2</v>
      </c>
      <c r="N3451" t="s">
        <v>538</v>
      </c>
      <c r="O3451" t="s">
        <v>537</v>
      </c>
      <c r="P3451" t="s">
        <v>628</v>
      </c>
    </row>
    <row r="3452" spans="1:16" x14ac:dyDescent="0.25">
      <c r="A3452" t="s">
        <v>489</v>
      </c>
      <c r="B3452" t="s">
        <v>258</v>
      </c>
      <c r="C3452" t="s">
        <v>64</v>
      </c>
      <c r="D3452" t="s">
        <v>483</v>
      </c>
      <c r="E3452" t="s">
        <v>483</v>
      </c>
      <c r="F3452" t="s">
        <v>483</v>
      </c>
      <c r="G3452" t="s">
        <v>483</v>
      </c>
      <c r="H3452" t="s">
        <v>182</v>
      </c>
      <c r="I3452" t="s">
        <v>97</v>
      </c>
      <c r="J3452" t="s">
        <v>119</v>
      </c>
      <c r="K3452" s="1">
        <v>45415</v>
      </c>
      <c r="L3452">
        <v>60</v>
      </c>
      <c r="M3452">
        <v>2</v>
      </c>
      <c r="N3452" t="s">
        <v>538</v>
      </c>
      <c r="O3452" t="s">
        <v>537</v>
      </c>
      <c r="P3452" t="s">
        <v>628</v>
      </c>
    </row>
    <row r="3453" spans="1:16" x14ac:dyDescent="0.25">
      <c r="A3453" t="s">
        <v>489</v>
      </c>
      <c r="B3453" t="s">
        <v>258</v>
      </c>
      <c r="C3453" t="s">
        <v>64</v>
      </c>
      <c r="D3453" t="s">
        <v>483</v>
      </c>
      <c r="E3453" t="s">
        <v>483</v>
      </c>
      <c r="F3453" t="s">
        <v>483</v>
      </c>
      <c r="G3453" t="s">
        <v>483</v>
      </c>
      <c r="H3453" t="s">
        <v>182</v>
      </c>
      <c r="I3453" t="s">
        <v>69</v>
      </c>
      <c r="J3453" t="s">
        <v>119</v>
      </c>
      <c r="K3453" s="1">
        <v>45415</v>
      </c>
      <c r="L3453">
        <v>60</v>
      </c>
      <c r="M3453">
        <v>2</v>
      </c>
      <c r="N3453" t="s">
        <v>538</v>
      </c>
      <c r="O3453" t="s">
        <v>537</v>
      </c>
      <c r="P3453" t="s">
        <v>628</v>
      </c>
    </row>
    <row r="3454" spans="1:16" x14ac:dyDescent="0.25">
      <c r="A3454" t="s">
        <v>489</v>
      </c>
      <c r="B3454" t="s">
        <v>258</v>
      </c>
      <c r="C3454" t="s">
        <v>64</v>
      </c>
      <c r="D3454" t="s">
        <v>483</v>
      </c>
      <c r="E3454" t="s">
        <v>483</v>
      </c>
      <c r="F3454" t="s">
        <v>483</v>
      </c>
      <c r="G3454" t="s">
        <v>483</v>
      </c>
      <c r="H3454" t="s">
        <v>182</v>
      </c>
      <c r="I3454" t="s">
        <v>201</v>
      </c>
      <c r="J3454" t="s">
        <v>119</v>
      </c>
      <c r="K3454" s="1">
        <v>45406</v>
      </c>
      <c r="L3454">
        <v>60</v>
      </c>
      <c r="M3454">
        <v>1</v>
      </c>
      <c r="N3454" t="s">
        <v>538</v>
      </c>
      <c r="O3454" t="s">
        <v>537</v>
      </c>
      <c r="P3454" t="s">
        <v>628</v>
      </c>
    </row>
    <row r="3455" spans="1:16" x14ac:dyDescent="0.25">
      <c r="A3455" t="s">
        <v>489</v>
      </c>
      <c r="B3455" t="s">
        <v>258</v>
      </c>
      <c r="C3455" t="s">
        <v>64</v>
      </c>
      <c r="D3455" t="s">
        <v>483</v>
      </c>
      <c r="E3455" t="s">
        <v>483</v>
      </c>
      <c r="F3455" t="s">
        <v>483</v>
      </c>
      <c r="G3455" t="s">
        <v>483</v>
      </c>
      <c r="H3455" t="s">
        <v>182</v>
      </c>
      <c r="I3455" t="s">
        <v>201</v>
      </c>
      <c r="J3455" t="s">
        <v>119</v>
      </c>
      <c r="K3455" s="1">
        <v>45407</v>
      </c>
      <c r="L3455">
        <v>60</v>
      </c>
      <c r="M3455">
        <v>1</v>
      </c>
      <c r="N3455" t="s">
        <v>538</v>
      </c>
      <c r="O3455" t="s">
        <v>537</v>
      </c>
      <c r="P3455" t="s">
        <v>628</v>
      </c>
    </row>
    <row r="3456" spans="1:16" x14ac:dyDescent="0.25">
      <c r="A3456" t="s">
        <v>489</v>
      </c>
      <c r="B3456" t="s">
        <v>258</v>
      </c>
      <c r="C3456" t="s">
        <v>64</v>
      </c>
      <c r="D3456" t="s">
        <v>483</v>
      </c>
      <c r="E3456" t="s">
        <v>483</v>
      </c>
      <c r="F3456" t="s">
        <v>483</v>
      </c>
      <c r="G3456" t="s">
        <v>483</v>
      </c>
      <c r="H3456" t="s">
        <v>183</v>
      </c>
      <c r="I3456" t="s">
        <v>185</v>
      </c>
      <c r="J3456" t="s">
        <v>118</v>
      </c>
      <c r="K3456" s="1">
        <v>45412</v>
      </c>
      <c r="L3456">
        <v>120</v>
      </c>
      <c r="M3456">
        <v>2</v>
      </c>
      <c r="N3456" t="s">
        <v>538</v>
      </c>
      <c r="O3456" t="s">
        <v>537</v>
      </c>
      <c r="P3456" t="s">
        <v>628</v>
      </c>
    </row>
    <row r="3457" spans="1:16" x14ac:dyDescent="0.25">
      <c r="A3457" t="s">
        <v>489</v>
      </c>
      <c r="B3457" t="s">
        <v>258</v>
      </c>
      <c r="C3457" t="s">
        <v>64</v>
      </c>
      <c r="D3457" t="s">
        <v>483</v>
      </c>
      <c r="E3457" t="s">
        <v>483</v>
      </c>
      <c r="F3457" t="s">
        <v>483</v>
      </c>
      <c r="G3457" t="s">
        <v>483</v>
      </c>
      <c r="H3457" t="s">
        <v>183</v>
      </c>
      <c r="I3457" t="s">
        <v>71</v>
      </c>
      <c r="J3457" t="s">
        <v>191</v>
      </c>
      <c r="K3457" s="1">
        <v>45405</v>
      </c>
      <c r="L3457">
        <v>90</v>
      </c>
      <c r="M3457">
        <v>1</v>
      </c>
      <c r="N3457" t="s">
        <v>538</v>
      </c>
      <c r="O3457" t="s">
        <v>537</v>
      </c>
      <c r="P3457" t="s">
        <v>628</v>
      </c>
    </row>
    <row r="3458" spans="1:16" x14ac:dyDescent="0.25">
      <c r="A3458" t="s">
        <v>489</v>
      </c>
      <c r="B3458" t="s">
        <v>258</v>
      </c>
      <c r="C3458" t="s">
        <v>64</v>
      </c>
      <c r="D3458" t="s">
        <v>483</v>
      </c>
      <c r="E3458" t="s">
        <v>483</v>
      </c>
      <c r="F3458" t="s">
        <v>483</v>
      </c>
      <c r="G3458" t="s">
        <v>483</v>
      </c>
      <c r="H3458" t="s">
        <v>183</v>
      </c>
      <c r="I3458" t="s">
        <v>36</v>
      </c>
      <c r="J3458" t="s">
        <v>117</v>
      </c>
      <c r="K3458" s="1">
        <v>45406</v>
      </c>
      <c r="L3458">
        <v>60</v>
      </c>
      <c r="M3458">
        <v>1</v>
      </c>
      <c r="N3458" t="s">
        <v>538</v>
      </c>
      <c r="O3458" t="s">
        <v>537</v>
      </c>
      <c r="P3458" t="s">
        <v>628</v>
      </c>
    </row>
    <row r="3459" spans="1:16" x14ac:dyDescent="0.25">
      <c r="A3459" t="s">
        <v>489</v>
      </c>
      <c r="B3459" t="s">
        <v>258</v>
      </c>
      <c r="C3459" t="s">
        <v>64</v>
      </c>
      <c r="D3459" t="s">
        <v>483</v>
      </c>
      <c r="E3459" t="s">
        <v>483</v>
      </c>
      <c r="F3459" t="s">
        <v>483</v>
      </c>
      <c r="G3459" t="s">
        <v>483</v>
      </c>
      <c r="H3459" t="s">
        <v>183</v>
      </c>
      <c r="I3459" t="s">
        <v>36</v>
      </c>
      <c r="J3459" t="s">
        <v>117</v>
      </c>
      <c r="K3459" s="1">
        <v>45411</v>
      </c>
      <c r="L3459">
        <v>90</v>
      </c>
      <c r="M3459">
        <v>2</v>
      </c>
      <c r="N3459" t="s">
        <v>538</v>
      </c>
      <c r="O3459" t="s">
        <v>537</v>
      </c>
      <c r="P3459" t="s">
        <v>628</v>
      </c>
    </row>
    <row r="3460" spans="1:16" x14ac:dyDescent="0.25">
      <c r="A3460" t="s">
        <v>489</v>
      </c>
      <c r="B3460" t="s">
        <v>258</v>
      </c>
      <c r="C3460" t="s">
        <v>64</v>
      </c>
      <c r="D3460" t="s">
        <v>483</v>
      </c>
      <c r="E3460" t="s">
        <v>483</v>
      </c>
      <c r="F3460" t="s">
        <v>483</v>
      </c>
      <c r="G3460" t="s">
        <v>483</v>
      </c>
      <c r="H3460" t="s">
        <v>183</v>
      </c>
      <c r="I3460" t="s">
        <v>36</v>
      </c>
      <c r="J3460" t="s">
        <v>117</v>
      </c>
      <c r="K3460" s="1">
        <v>45412</v>
      </c>
      <c r="L3460">
        <v>60</v>
      </c>
      <c r="M3460">
        <v>2</v>
      </c>
      <c r="N3460" t="s">
        <v>538</v>
      </c>
      <c r="O3460" t="s">
        <v>537</v>
      </c>
      <c r="P3460" t="s">
        <v>628</v>
      </c>
    </row>
    <row r="3461" spans="1:16" x14ac:dyDescent="0.25">
      <c r="A3461" t="s">
        <v>489</v>
      </c>
      <c r="B3461" t="s">
        <v>258</v>
      </c>
      <c r="C3461" t="s">
        <v>64</v>
      </c>
      <c r="D3461" t="s">
        <v>483</v>
      </c>
      <c r="E3461" t="s">
        <v>483</v>
      </c>
      <c r="F3461" t="s">
        <v>483</v>
      </c>
      <c r="G3461" t="s">
        <v>483</v>
      </c>
      <c r="H3461" t="s">
        <v>183</v>
      </c>
      <c r="I3461" t="s">
        <v>36</v>
      </c>
      <c r="J3461" t="s">
        <v>117</v>
      </c>
      <c r="K3461" s="1">
        <v>45413</v>
      </c>
      <c r="L3461">
        <v>120</v>
      </c>
      <c r="M3461">
        <v>2</v>
      </c>
      <c r="N3461" t="s">
        <v>538</v>
      </c>
      <c r="O3461" t="s">
        <v>537</v>
      </c>
      <c r="P3461" t="s">
        <v>628</v>
      </c>
    </row>
    <row r="3462" spans="1:16" x14ac:dyDescent="0.25">
      <c r="A3462" t="s">
        <v>489</v>
      </c>
      <c r="B3462" t="s">
        <v>258</v>
      </c>
      <c r="C3462" t="s">
        <v>64</v>
      </c>
      <c r="D3462" t="s">
        <v>483</v>
      </c>
      <c r="E3462" t="s">
        <v>483</v>
      </c>
      <c r="F3462" t="s">
        <v>483</v>
      </c>
      <c r="G3462" t="s">
        <v>483</v>
      </c>
      <c r="H3462" t="s">
        <v>183</v>
      </c>
      <c r="I3462" t="s">
        <v>36</v>
      </c>
      <c r="J3462" t="s">
        <v>117</v>
      </c>
      <c r="K3462" s="1">
        <v>45415</v>
      </c>
      <c r="L3462">
        <v>120</v>
      </c>
      <c r="M3462">
        <v>2</v>
      </c>
      <c r="N3462" t="s">
        <v>538</v>
      </c>
      <c r="O3462" t="s">
        <v>537</v>
      </c>
      <c r="P3462" t="s">
        <v>628</v>
      </c>
    </row>
    <row r="3463" spans="1:16" x14ac:dyDescent="0.25">
      <c r="A3463" t="s">
        <v>489</v>
      </c>
      <c r="B3463" t="s">
        <v>258</v>
      </c>
      <c r="C3463" t="s">
        <v>64</v>
      </c>
      <c r="D3463" t="s">
        <v>483</v>
      </c>
      <c r="E3463" t="s">
        <v>483</v>
      </c>
      <c r="F3463" t="s">
        <v>483</v>
      </c>
      <c r="G3463" t="s">
        <v>483</v>
      </c>
      <c r="H3463" t="s">
        <v>183</v>
      </c>
      <c r="I3463" t="s">
        <v>36</v>
      </c>
      <c r="J3463" t="s">
        <v>117</v>
      </c>
      <c r="K3463" s="1">
        <v>45418</v>
      </c>
      <c r="L3463">
        <v>120</v>
      </c>
      <c r="M3463">
        <v>3</v>
      </c>
      <c r="N3463" t="s">
        <v>538</v>
      </c>
      <c r="O3463" t="s">
        <v>537</v>
      </c>
      <c r="P3463" t="s">
        <v>628</v>
      </c>
    </row>
    <row r="3464" spans="1:16" x14ac:dyDescent="0.25">
      <c r="A3464" t="s">
        <v>489</v>
      </c>
      <c r="B3464" t="s">
        <v>258</v>
      </c>
      <c r="C3464" t="s">
        <v>64</v>
      </c>
      <c r="D3464" t="s">
        <v>483</v>
      </c>
      <c r="E3464" t="s">
        <v>483</v>
      </c>
      <c r="F3464" t="s">
        <v>483</v>
      </c>
      <c r="G3464" t="s">
        <v>483</v>
      </c>
      <c r="H3464" t="s">
        <v>183</v>
      </c>
      <c r="I3464" t="s">
        <v>36</v>
      </c>
      <c r="J3464" t="s">
        <v>117</v>
      </c>
      <c r="K3464" s="1">
        <v>45419</v>
      </c>
      <c r="L3464">
        <v>120</v>
      </c>
      <c r="M3464">
        <v>3</v>
      </c>
      <c r="N3464" t="s">
        <v>538</v>
      </c>
      <c r="O3464" t="s">
        <v>537</v>
      </c>
      <c r="P3464" t="s">
        <v>628</v>
      </c>
    </row>
    <row r="3465" spans="1:16" x14ac:dyDescent="0.25">
      <c r="A3465" t="s">
        <v>489</v>
      </c>
      <c r="B3465" t="s">
        <v>258</v>
      </c>
      <c r="C3465" t="s">
        <v>64</v>
      </c>
      <c r="D3465" t="s">
        <v>483</v>
      </c>
      <c r="E3465" t="s">
        <v>483</v>
      </c>
      <c r="F3465" t="s">
        <v>483</v>
      </c>
      <c r="G3465" t="s">
        <v>483</v>
      </c>
      <c r="H3465" t="s">
        <v>183</v>
      </c>
      <c r="I3465" t="s">
        <v>36</v>
      </c>
      <c r="J3465" t="s">
        <v>117</v>
      </c>
      <c r="K3465" s="1">
        <v>45425</v>
      </c>
      <c r="L3465">
        <v>60</v>
      </c>
      <c r="M3465">
        <v>4</v>
      </c>
      <c r="N3465" t="s">
        <v>538</v>
      </c>
      <c r="O3465" t="s">
        <v>537</v>
      </c>
      <c r="P3465" t="s">
        <v>628</v>
      </c>
    </row>
    <row r="3466" spans="1:16" x14ac:dyDescent="0.25">
      <c r="A3466" t="s">
        <v>489</v>
      </c>
      <c r="B3466" t="s">
        <v>258</v>
      </c>
      <c r="C3466" t="s">
        <v>64</v>
      </c>
      <c r="D3466" t="s">
        <v>483</v>
      </c>
      <c r="E3466" t="s">
        <v>483</v>
      </c>
      <c r="F3466" t="s">
        <v>483</v>
      </c>
      <c r="G3466" t="s">
        <v>483</v>
      </c>
      <c r="H3466" t="s">
        <v>183</v>
      </c>
      <c r="I3466" t="s">
        <v>36</v>
      </c>
      <c r="J3466" t="s">
        <v>117</v>
      </c>
      <c r="K3466" s="1">
        <v>45426</v>
      </c>
      <c r="L3466">
        <v>150</v>
      </c>
      <c r="M3466">
        <v>4</v>
      </c>
      <c r="N3466" t="s">
        <v>538</v>
      </c>
      <c r="O3466" t="s">
        <v>537</v>
      </c>
      <c r="P3466" t="s">
        <v>628</v>
      </c>
    </row>
    <row r="3467" spans="1:16" x14ac:dyDescent="0.25">
      <c r="A3467" t="s">
        <v>489</v>
      </c>
      <c r="B3467" t="s">
        <v>258</v>
      </c>
      <c r="C3467" t="s">
        <v>64</v>
      </c>
      <c r="D3467" t="s">
        <v>483</v>
      </c>
      <c r="E3467" t="s">
        <v>483</v>
      </c>
      <c r="F3467" t="s">
        <v>483</v>
      </c>
      <c r="G3467" t="s">
        <v>483</v>
      </c>
      <c r="H3467" t="s">
        <v>183</v>
      </c>
      <c r="I3467" t="s">
        <v>36</v>
      </c>
      <c r="J3467" t="s">
        <v>117</v>
      </c>
      <c r="K3467" s="1">
        <v>45427</v>
      </c>
      <c r="L3467">
        <v>60</v>
      </c>
      <c r="M3467">
        <v>4</v>
      </c>
      <c r="N3467" t="s">
        <v>538</v>
      </c>
      <c r="O3467" t="s">
        <v>537</v>
      </c>
      <c r="P3467" t="s">
        <v>628</v>
      </c>
    </row>
    <row r="3468" spans="1:16" x14ac:dyDescent="0.25">
      <c r="A3468" t="s">
        <v>489</v>
      </c>
      <c r="B3468" t="s">
        <v>258</v>
      </c>
      <c r="C3468" t="s">
        <v>64</v>
      </c>
      <c r="D3468" t="s">
        <v>483</v>
      </c>
      <c r="E3468" t="s">
        <v>483</v>
      </c>
      <c r="F3468" t="s">
        <v>483</v>
      </c>
      <c r="G3468" t="s">
        <v>483</v>
      </c>
      <c r="H3468" t="s">
        <v>183</v>
      </c>
      <c r="I3468" t="s">
        <v>85</v>
      </c>
      <c r="J3468" t="s">
        <v>117</v>
      </c>
      <c r="K3468" s="1">
        <v>45405</v>
      </c>
      <c r="L3468">
        <v>90</v>
      </c>
      <c r="M3468">
        <v>1</v>
      </c>
      <c r="N3468" t="s">
        <v>538</v>
      </c>
      <c r="O3468" t="s">
        <v>537</v>
      </c>
      <c r="P3468" t="s">
        <v>628</v>
      </c>
    </row>
    <row r="3469" spans="1:16" x14ac:dyDescent="0.25">
      <c r="A3469" t="s">
        <v>489</v>
      </c>
      <c r="B3469" t="s">
        <v>258</v>
      </c>
      <c r="C3469" t="s">
        <v>64</v>
      </c>
      <c r="D3469" t="s">
        <v>483</v>
      </c>
      <c r="E3469" t="s">
        <v>483</v>
      </c>
      <c r="F3469" t="s">
        <v>483</v>
      </c>
      <c r="G3469" t="s">
        <v>483</v>
      </c>
      <c r="H3469" t="s">
        <v>183</v>
      </c>
      <c r="I3469" t="s">
        <v>85</v>
      </c>
      <c r="J3469" t="s">
        <v>117</v>
      </c>
      <c r="K3469" s="1">
        <v>45407</v>
      </c>
      <c r="L3469">
        <v>150</v>
      </c>
      <c r="M3469">
        <v>1</v>
      </c>
      <c r="N3469" t="s">
        <v>538</v>
      </c>
      <c r="O3469" t="s">
        <v>537</v>
      </c>
      <c r="P3469" t="s">
        <v>628</v>
      </c>
    </row>
    <row r="3470" spans="1:16" x14ac:dyDescent="0.25">
      <c r="A3470" t="s">
        <v>489</v>
      </c>
      <c r="B3470" t="s">
        <v>258</v>
      </c>
      <c r="C3470" t="s">
        <v>64</v>
      </c>
      <c r="D3470" t="s">
        <v>483</v>
      </c>
      <c r="E3470" t="s">
        <v>483</v>
      </c>
      <c r="F3470" t="s">
        <v>483</v>
      </c>
      <c r="G3470" t="s">
        <v>483</v>
      </c>
      <c r="H3470" t="s">
        <v>183</v>
      </c>
      <c r="I3470" t="s">
        <v>85</v>
      </c>
      <c r="J3470" t="s">
        <v>117</v>
      </c>
      <c r="K3470" s="1">
        <v>45412</v>
      </c>
      <c r="L3470">
        <v>120</v>
      </c>
      <c r="M3470">
        <v>2</v>
      </c>
      <c r="N3470" t="s">
        <v>538</v>
      </c>
      <c r="O3470" t="s">
        <v>537</v>
      </c>
      <c r="P3470" t="s">
        <v>628</v>
      </c>
    </row>
    <row r="3471" spans="1:16" x14ac:dyDescent="0.25">
      <c r="A3471" t="s">
        <v>489</v>
      </c>
      <c r="B3471" t="s">
        <v>258</v>
      </c>
      <c r="C3471" t="s">
        <v>64</v>
      </c>
      <c r="D3471" t="s">
        <v>483</v>
      </c>
      <c r="E3471" t="s">
        <v>483</v>
      </c>
      <c r="F3471" t="s">
        <v>483</v>
      </c>
      <c r="G3471" t="s">
        <v>483</v>
      </c>
      <c r="H3471" t="s">
        <v>183</v>
      </c>
      <c r="I3471" t="s">
        <v>85</v>
      </c>
      <c r="J3471" t="s">
        <v>117</v>
      </c>
      <c r="K3471" s="1">
        <v>45413</v>
      </c>
      <c r="L3471">
        <v>60</v>
      </c>
      <c r="M3471">
        <v>2</v>
      </c>
      <c r="N3471" t="s">
        <v>538</v>
      </c>
      <c r="O3471" t="s">
        <v>537</v>
      </c>
      <c r="P3471" t="s">
        <v>628</v>
      </c>
    </row>
    <row r="3472" spans="1:16" x14ac:dyDescent="0.25">
      <c r="A3472" t="s">
        <v>489</v>
      </c>
      <c r="B3472" t="s">
        <v>258</v>
      </c>
      <c r="C3472" t="s">
        <v>64</v>
      </c>
      <c r="D3472" t="s">
        <v>483</v>
      </c>
      <c r="E3472" t="s">
        <v>483</v>
      </c>
      <c r="F3472" t="s">
        <v>483</v>
      </c>
      <c r="G3472" t="s">
        <v>483</v>
      </c>
      <c r="H3472" t="s">
        <v>183</v>
      </c>
      <c r="I3472" t="s">
        <v>85</v>
      </c>
      <c r="J3472" t="s">
        <v>117</v>
      </c>
      <c r="K3472" s="1">
        <v>45414</v>
      </c>
      <c r="L3472">
        <v>120</v>
      </c>
      <c r="M3472">
        <v>2</v>
      </c>
      <c r="N3472" t="s">
        <v>538</v>
      </c>
      <c r="O3472" t="s">
        <v>537</v>
      </c>
      <c r="P3472" t="s">
        <v>628</v>
      </c>
    </row>
    <row r="3473" spans="1:16" x14ac:dyDescent="0.25">
      <c r="A3473" t="s">
        <v>489</v>
      </c>
      <c r="B3473" t="s">
        <v>258</v>
      </c>
      <c r="C3473" t="s">
        <v>64</v>
      </c>
      <c r="D3473" t="s">
        <v>483</v>
      </c>
      <c r="E3473" t="s">
        <v>483</v>
      </c>
      <c r="F3473" t="s">
        <v>483</v>
      </c>
      <c r="G3473" t="s">
        <v>483</v>
      </c>
      <c r="H3473" t="s">
        <v>183</v>
      </c>
      <c r="I3473" t="s">
        <v>85</v>
      </c>
      <c r="J3473" t="s">
        <v>117</v>
      </c>
      <c r="K3473" s="1">
        <v>45419</v>
      </c>
      <c r="L3473">
        <v>180</v>
      </c>
      <c r="M3473">
        <v>3</v>
      </c>
      <c r="N3473" t="s">
        <v>538</v>
      </c>
      <c r="O3473" t="s">
        <v>537</v>
      </c>
      <c r="P3473" t="s">
        <v>628</v>
      </c>
    </row>
    <row r="3474" spans="1:16" x14ac:dyDescent="0.25">
      <c r="A3474" t="s">
        <v>489</v>
      </c>
      <c r="B3474" t="s">
        <v>258</v>
      </c>
      <c r="C3474" t="s">
        <v>64</v>
      </c>
      <c r="D3474" t="s">
        <v>483</v>
      </c>
      <c r="E3474" t="s">
        <v>483</v>
      </c>
      <c r="F3474" t="s">
        <v>483</v>
      </c>
      <c r="G3474" t="s">
        <v>483</v>
      </c>
      <c r="H3474" t="s">
        <v>183</v>
      </c>
      <c r="I3474" t="s">
        <v>85</v>
      </c>
      <c r="J3474" t="s">
        <v>117</v>
      </c>
      <c r="K3474" s="1">
        <v>45420</v>
      </c>
      <c r="L3474">
        <v>180</v>
      </c>
      <c r="M3474">
        <v>3</v>
      </c>
      <c r="N3474" t="s">
        <v>538</v>
      </c>
      <c r="O3474" t="s">
        <v>537</v>
      </c>
      <c r="P3474" t="s">
        <v>628</v>
      </c>
    </row>
    <row r="3475" spans="1:16" x14ac:dyDescent="0.25">
      <c r="A3475" t="s">
        <v>489</v>
      </c>
      <c r="B3475" t="s">
        <v>258</v>
      </c>
      <c r="C3475" t="s">
        <v>64</v>
      </c>
      <c r="D3475" t="s">
        <v>483</v>
      </c>
      <c r="E3475" t="s">
        <v>483</v>
      </c>
      <c r="F3475" t="s">
        <v>483</v>
      </c>
      <c r="G3475" t="s">
        <v>483</v>
      </c>
      <c r="H3475" t="s">
        <v>72</v>
      </c>
      <c r="I3475" t="s">
        <v>130</v>
      </c>
      <c r="J3475" t="s">
        <v>119</v>
      </c>
      <c r="K3475" s="1">
        <v>45408</v>
      </c>
      <c r="L3475">
        <v>180</v>
      </c>
      <c r="M3475">
        <v>1</v>
      </c>
      <c r="N3475" t="s">
        <v>538</v>
      </c>
      <c r="O3475" t="s">
        <v>537</v>
      </c>
      <c r="P3475" t="s">
        <v>628</v>
      </c>
    </row>
    <row r="3476" spans="1:16" x14ac:dyDescent="0.25">
      <c r="A3476" t="s">
        <v>489</v>
      </c>
      <c r="B3476" t="s">
        <v>258</v>
      </c>
      <c r="C3476" t="s">
        <v>64</v>
      </c>
      <c r="D3476" t="s">
        <v>483</v>
      </c>
      <c r="E3476" t="s">
        <v>483</v>
      </c>
      <c r="F3476" t="s">
        <v>483</v>
      </c>
      <c r="G3476" t="s">
        <v>483</v>
      </c>
      <c r="H3476" t="s">
        <v>72</v>
      </c>
      <c r="I3476" t="s">
        <v>130</v>
      </c>
      <c r="J3476" t="s">
        <v>119</v>
      </c>
      <c r="K3476" s="1">
        <v>45411</v>
      </c>
      <c r="L3476">
        <v>180</v>
      </c>
      <c r="M3476">
        <v>2</v>
      </c>
      <c r="N3476" t="s">
        <v>538</v>
      </c>
      <c r="O3476" t="s">
        <v>537</v>
      </c>
      <c r="P3476" t="s">
        <v>628</v>
      </c>
    </row>
    <row r="3477" spans="1:16" x14ac:dyDescent="0.25">
      <c r="A3477" t="s">
        <v>489</v>
      </c>
      <c r="B3477" t="s">
        <v>258</v>
      </c>
      <c r="C3477" t="s">
        <v>64</v>
      </c>
      <c r="D3477" t="s">
        <v>483</v>
      </c>
      <c r="E3477" t="s">
        <v>483</v>
      </c>
      <c r="F3477" t="s">
        <v>483</v>
      </c>
      <c r="G3477" t="s">
        <v>483</v>
      </c>
      <c r="H3477" t="s">
        <v>72</v>
      </c>
      <c r="I3477" t="s">
        <v>130</v>
      </c>
      <c r="J3477" t="s">
        <v>119</v>
      </c>
      <c r="K3477" s="1">
        <v>45413</v>
      </c>
      <c r="L3477">
        <v>30</v>
      </c>
      <c r="M3477">
        <v>2</v>
      </c>
      <c r="N3477" t="s">
        <v>538</v>
      </c>
      <c r="O3477" t="s">
        <v>537</v>
      </c>
      <c r="P3477" t="s">
        <v>628</v>
      </c>
    </row>
    <row r="3478" spans="1:16" x14ac:dyDescent="0.25">
      <c r="A3478" t="s">
        <v>489</v>
      </c>
      <c r="B3478" t="s">
        <v>258</v>
      </c>
      <c r="C3478" t="s">
        <v>64</v>
      </c>
      <c r="D3478" t="s">
        <v>483</v>
      </c>
      <c r="E3478" t="s">
        <v>483</v>
      </c>
      <c r="F3478" t="s">
        <v>483</v>
      </c>
      <c r="G3478" t="s">
        <v>483</v>
      </c>
      <c r="H3478" t="s">
        <v>72</v>
      </c>
      <c r="I3478" t="s">
        <v>130</v>
      </c>
      <c r="J3478" t="s">
        <v>119</v>
      </c>
      <c r="K3478" s="1">
        <v>45420</v>
      </c>
      <c r="L3478">
        <v>120</v>
      </c>
      <c r="M3478">
        <v>3</v>
      </c>
      <c r="N3478" t="s">
        <v>538</v>
      </c>
      <c r="O3478" t="s">
        <v>537</v>
      </c>
      <c r="P3478" t="s">
        <v>628</v>
      </c>
    </row>
    <row r="3479" spans="1:16" x14ac:dyDescent="0.25">
      <c r="A3479" t="s">
        <v>489</v>
      </c>
      <c r="B3479" t="s">
        <v>258</v>
      </c>
      <c r="C3479" t="s">
        <v>64</v>
      </c>
      <c r="D3479" t="s">
        <v>483</v>
      </c>
      <c r="E3479" t="s">
        <v>483</v>
      </c>
      <c r="F3479" t="s">
        <v>483</v>
      </c>
      <c r="G3479" t="s">
        <v>483</v>
      </c>
      <c r="H3479" t="s">
        <v>72</v>
      </c>
      <c r="I3479" t="s">
        <v>130</v>
      </c>
      <c r="J3479" t="s">
        <v>119</v>
      </c>
      <c r="K3479" s="1">
        <v>45427</v>
      </c>
      <c r="L3479">
        <v>60</v>
      </c>
      <c r="M3479">
        <v>4</v>
      </c>
      <c r="N3479" t="s">
        <v>538</v>
      </c>
      <c r="O3479" t="s">
        <v>537</v>
      </c>
      <c r="P3479" t="s">
        <v>628</v>
      </c>
    </row>
    <row r="3480" spans="1:16" x14ac:dyDescent="0.25">
      <c r="A3480" t="s">
        <v>489</v>
      </c>
      <c r="B3480" t="s">
        <v>258</v>
      </c>
      <c r="C3480" t="s">
        <v>64</v>
      </c>
      <c r="D3480" t="s">
        <v>483</v>
      </c>
      <c r="E3480" t="s">
        <v>483</v>
      </c>
      <c r="F3480" t="s">
        <v>483</v>
      </c>
      <c r="G3480" t="s">
        <v>483</v>
      </c>
      <c r="H3480" t="s">
        <v>72</v>
      </c>
      <c r="I3480" t="s">
        <v>186</v>
      </c>
      <c r="J3480" t="s">
        <v>119</v>
      </c>
      <c r="K3480" s="1">
        <v>45404</v>
      </c>
      <c r="L3480">
        <v>90</v>
      </c>
      <c r="M3480">
        <v>1</v>
      </c>
      <c r="N3480" t="s">
        <v>538</v>
      </c>
      <c r="O3480" t="s">
        <v>537</v>
      </c>
      <c r="P3480" t="s">
        <v>628</v>
      </c>
    </row>
    <row r="3481" spans="1:16" x14ac:dyDescent="0.25">
      <c r="A3481" t="s">
        <v>489</v>
      </c>
      <c r="B3481" t="s">
        <v>258</v>
      </c>
      <c r="C3481" t="s">
        <v>64</v>
      </c>
      <c r="D3481" t="s">
        <v>483</v>
      </c>
      <c r="E3481" t="s">
        <v>483</v>
      </c>
      <c r="F3481" t="s">
        <v>483</v>
      </c>
      <c r="G3481" t="s">
        <v>483</v>
      </c>
      <c r="H3481" t="s">
        <v>72</v>
      </c>
      <c r="I3481" t="s">
        <v>186</v>
      </c>
      <c r="J3481" t="s">
        <v>119</v>
      </c>
      <c r="K3481" s="1">
        <v>45405</v>
      </c>
      <c r="L3481">
        <v>90</v>
      </c>
      <c r="M3481">
        <v>1</v>
      </c>
      <c r="N3481" t="s">
        <v>538</v>
      </c>
      <c r="O3481" t="s">
        <v>537</v>
      </c>
      <c r="P3481" t="s">
        <v>628</v>
      </c>
    </row>
    <row r="3482" spans="1:16" x14ac:dyDescent="0.25">
      <c r="A3482" t="s">
        <v>489</v>
      </c>
      <c r="B3482" t="s">
        <v>258</v>
      </c>
      <c r="C3482" t="s">
        <v>64</v>
      </c>
      <c r="D3482" t="s">
        <v>483</v>
      </c>
      <c r="E3482" t="s">
        <v>483</v>
      </c>
      <c r="F3482" t="s">
        <v>483</v>
      </c>
      <c r="G3482" t="s">
        <v>483</v>
      </c>
      <c r="H3482" t="s">
        <v>72</v>
      </c>
      <c r="I3482" t="s">
        <v>186</v>
      </c>
      <c r="J3482" t="s">
        <v>119</v>
      </c>
      <c r="K3482" s="1">
        <v>45406</v>
      </c>
      <c r="L3482">
        <v>60</v>
      </c>
      <c r="M3482">
        <v>1</v>
      </c>
      <c r="N3482" t="s">
        <v>538</v>
      </c>
      <c r="O3482" t="s">
        <v>537</v>
      </c>
      <c r="P3482" t="s">
        <v>628</v>
      </c>
    </row>
    <row r="3483" spans="1:16" x14ac:dyDescent="0.25">
      <c r="A3483" t="s">
        <v>489</v>
      </c>
      <c r="B3483" t="s">
        <v>258</v>
      </c>
      <c r="C3483" t="s">
        <v>64</v>
      </c>
      <c r="D3483" t="s">
        <v>483</v>
      </c>
      <c r="E3483" t="s">
        <v>483</v>
      </c>
      <c r="F3483" t="s">
        <v>483</v>
      </c>
      <c r="G3483" t="s">
        <v>483</v>
      </c>
      <c r="H3483" t="s">
        <v>72</v>
      </c>
      <c r="I3483" t="s">
        <v>186</v>
      </c>
      <c r="J3483" t="s">
        <v>119</v>
      </c>
      <c r="K3483" s="1">
        <v>45407</v>
      </c>
      <c r="L3483">
        <v>60</v>
      </c>
      <c r="M3483">
        <v>1</v>
      </c>
      <c r="N3483" t="s">
        <v>538</v>
      </c>
      <c r="O3483" t="s">
        <v>537</v>
      </c>
      <c r="P3483" t="s">
        <v>628</v>
      </c>
    </row>
    <row r="3484" spans="1:16" x14ac:dyDescent="0.25">
      <c r="A3484" t="s">
        <v>489</v>
      </c>
      <c r="B3484" t="s">
        <v>258</v>
      </c>
      <c r="C3484" t="s">
        <v>64</v>
      </c>
      <c r="D3484" t="s">
        <v>483</v>
      </c>
      <c r="E3484" t="s">
        <v>483</v>
      </c>
      <c r="F3484" t="s">
        <v>483</v>
      </c>
      <c r="G3484" t="s">
        <v>483</v>
      </c>
      <c r="H3484" t="s">
        <v>72</v>
      </c>
      <c r="I3484" t="s">
        <v>186</v>
      </c>
      <c r="J3484" t="s">
        <v>119</v>
      </c>
      <c r="K3484" s="1">
        <v>45411</v>
      </c>
      <c r="L3484">
        <v>90</v>
      </c>
      <c r="M3484">
        <v>2</v>
      </c>
      <c r="N3484" t="s">
        <v>538</v>
      </c>
      <c r="O3484" t="s">
        <v>537</v>
      </c>
      <c r="P3484" t="s">
        <v>628</v>
      </c>
    </row>
    <row r="3485" spans="1:16" x14ac:dyDescent="0.25">
      <c r="A3485" t="s">
        <v>489</v>
      </c>
      <c r="B3485" t="s">
        <v>258</v>
      </c>
      <c r="C3485" t="s">
        <v>64</v>
      </c>
      <c r="D3485" t="s">
        <v>483</v>
      </c>
      <c r="E3485" t="s">
        <v>483</v>
      </c>
      <c r="F3485" t="s">
        <v>483</v>
      </c>
      <c r="G3485" t="s">
        <v>483</v>
      </c>
      <c r="H3485" t="s">
        <v>72</v>
      </c>
      <c r="I3485" t="s">
        <v>186</v>
      </c>
      <c r="J3485" t="s">
        <v>119</v>
      </c>
      <c r="K3485" s="1">
        <v>45415</v>
      </c>
      <c r="L3485">
        <v>120</v>
      </c>
      <c r="M3485">
        <v>2</v>
      </c>
      <c r="N3485" t="s">
        <v>538</v>
      </c>
      <c r="O3485" t="s">
        <v>537</v>
      </c>
      <c r="P3485" t="s">
        <v>628</v>
      </c>
    </row>
    <row r="3486" spans="1:16" x14ac:dyDescent="0.25">
      <c r="A3486" t="s">
        <v>489</v>
      </c>
      <c r="B3486" t="s">
        <v>258</v>
      </c>
      <c r="C3486" t="s">
        <v>64</v>
      </c>
      <c r="D3486" t="s">
        <v>483</v>
      </c>
      <c r="E3486" t="s">
        <v>483</v>
      </c>
      <c r="F3486" t="s">
        <v>483</v>
      </c>
      <c r="G3486" t="s">
        <v>483</v>
      </c>
      <c r="H3486" t="s">
        <v>72</v>
      </c>
      <c r="I3486" t="s">
        <v>73</v>
      </c>
      <c r="J3486" t="s">
        <v>119</v>
      </c>
      <c r="K3486" s="1">
        <v>45413</v>
      </c>
      <c r="L3486">
        <v>30</v>
      </c>
      <c r="M3486">
        <v>2</v>
      </c>
      <c r="N3486" t="s">
        <v>538</v>
      </c>
      <c r="O3486" t="s">
        <v>537</v>
      </c>
      <c r="P3486" t="s">
        <v>628</v>
      </c>
    </row>
    <row r="3487" spans="1:16" x14ac:dyDescent="0.25">
      <c r="A3487" t="s">
        <v>489</v>
      </c>
      <c r="B3487" t="s">
        <v>258</v>
      </c>
      <c r="C3487" t="s">
        <v>64</v>
      </c>
      <c r="D3487" t="s">
        <v>483</v>
      </c>
      <c r="E3487" t="s">
        <v>483</v>
      </c>
      <c r="F3487" t="s">
        <v>483</v>
      </c>
      <c r="G3487" t="s">
        <v>483</v>
      </c>
      <c r="H3487" t="s">
        <v>72</v>
      </c>
      <c r="I3487" t="s">
        <v>73</v>
      </c>
      <c r="J3487" t="s">
        <v>119</v>
      </c>
      <c r="K3487" s="1">
        <v>45414</v>
      </c>
      <c r="L3487">
        <v>30</v>
      </c>
      <c r="M3487">
        <v>2</v>
      </c>
      <c r="N3487" t="s">
        <v>538</v>
      </c>
      <c r="O3487" t="s">
        <v>537</v>
      </c>
      <c r="P3487" t="s">
        <v>628</v>
      </c>
    </row>
    <row r="3488" spans="1:16" x14ac:dyDescent="0.25">
      <c r="A3488" t="s">
        <v>489</v>
      </c>
      <c r="B3488" t="s">
        <v>258</v>
      </c>
      <c r="C3488" t="s">
        <v>64</v>
      </c>
      <c r="D3488" t="s">
        <v>483</v>
      </c>
      <c r="E3488" t="s">
        <v>483</v>
      </c>
      <c r="F3488" t="s">
        <v>483</v>
      </c>
      <c r="G3488" t="s">
        <v>483</v>
      </c>
      <c r="H3488" t="s">
        <v>72</v>
      </c>
      <c r="I3488" t="s">
        <v>73</v>
      </c>
      <c r="J3488" t="s">
        <v>119</v>
      </c>
      <c r="K3488" s="1">
        <v>45420</v>
      </c>
      <c r="L3488">
        <v>30</v>
      </c>
      <c r="M3488">
        <v>3</v>
      </c>
      <c r="N3488" t="s">
        <v>538</v>
      </c>
      <c r="O3488" t="s">
        <v>537</v>
      </c>
      <c r="P3488" t="s">
        <v>628</v>
      </c>
    </row>
    <row r="3489" spans="1:16" x14ac:dyDescent="0.25">
      <c r="A3489" t="s">
        <v>489</v>
      </c>
      <c r="B3489" t="s">
        <v>258</v>
      </c>
      <c r="C3489" t="s">
        <v>64</v>
      </c>
      <c r="D3489" t="s">
        <v>483</v>
      </c>
      <c r="E3489" t="s">
        <v>483</v>
      </c>
      <c r="F3489" t="s">
        <v>483</v>
      </c>
      <c r="G3489" t="s">
        <v>483</v>
      </c>
      <c r="H3489" t="s">
        <v>72</v>
      </c>
      <c r="I3489" t="s">
        <v>73</v>
      </c>
      <c r="J3489" t="s">
        <v>119</v>
      </c>
      <c r="K3489" s="1">
        <v>45426</v>
      </c>
      <c r="L3489">
        <v>60</v>
      </c>
      <c r="M3489">
        <v>4</v>
      </c>
      <c r="N3489" t="s">
        <v>538</v>
      </c>
      <c r="O3489" t="s">
        <v>537</v>
      </c>
      <c r="P3489" t="s">
        <v>628</v>
      </c>
    </row>
    <row r="3490" spans="1:16" x14ac:dyDescent="0.25">
      <c r="A3490" t="s">
        <v>489</v>
      </c>
      <c r="B3490" t="s">
        <v>258</v>
      </c>
      <c r="C3490" t="s">
        <v>64</v>
      </c>
      <c r="D3490" t="s">
        <v>483</v>
      </c>
      <c r="E3490" t="s">
        <v>483</v>
      </c>
      <c r="F3490" t="s">
        <v>483</v>
      </c>
      <c r="G3490" t="s">
        <v>483</v>
      </c>
      <c r="H3490" t="s">
        <v>72</v>
      </c>
      <c r="I3490" t="s">
        <v>74</v>
      </c>
      <c r="J3490" t="s">
        <v>119</v>
      </c>
      <c r="K3490" s="1">
        <v>45407</v>
      </c>
      <c r="L3490">
        <v>60</v>
      </c>
      <c r="M3490">
        <v>1</v>
      </c>
      <c r="N3490" t="s">
        <v>538</v>
      </c>
      <c r="O3490" t="s">
        <v>537</v>
      </c>
      <c r="P3490" t="s">
        <v>628</v>
      </c>
    </row>
    <row r="3491" spans="1:16" x14ac:dyDescent="0.25">
      <c r="A3491" t="s">
        <v>489</v>
      </c>
      <c r="B3491" t="s">
        <v>258</v>
      </c>
      <c r="C3491" t="s">
        <v>64</v>
      </c>
      <c r="D3491" t="s">
        <v>483</v>
      </c>
      <c r="E3491" t="s">
        <v>483</v>
      </c>
      <c r="F3491" t="s">
        <v>483</v>
      </c>
      <c r="G3491" t="s">
        <v>483</v>
      </c>
      <c r="H3491" t="s">
        <v>72</v>
      </c>
      <c r="I3491" t="s">
        <v>74</v>
      </c>
      <c r="J3491" t="s">
        <v>119</v>
      </c>
      <c r="K3491" s="1">
        <v>45413</v>
      </c>
      <c r="L3491">
        <v>30</v>
      </c>
      <c r="M3491">
        <v>2</v>
      </c>
      <c r="N3491" t="s">
        <v>538</v>
      </c>
      <c r="O3491" t="s">
        <v>537</v>
      </c>
      <c r="P3491" t="s">
        <v>628</v>
      </c>
    </row>
    <row r="3492" spans="1:16" x14ac:dyDescent="0.25">
      <c r="A3492" t="s">
        <v>489</v>
      </c>
      <c r="B3492" t="s">
        <v>258</v>
      </c>
      <c r="C3492" t="s">
        <v>64</v>
      </c>
      <c r="D3492" t="s">
        <v>483</v>
      </c>
      <c r="E3492" t="s">
        <v>483</v>
      </c>
      <c r="F3492" t="s">
        <v>483</v>
      </c>
      <c r="G3492" t="s">
        <v>483</v>
      </c>
      <c r="H3492" t="s">
        <v>72</v>
      </c>
      <c r="I3492" t="s">
        <v>74</v>
      </c>
      <c r="J3492" t="s">
        <v>119</v>
      </c>
      <c r="K3492" s="1">
        <v>45414</v>
      </c>
      <c r="L3492">
        <v>30</v>
      </c>
      <c r="M3492">
        <v>2</v>
      </c>
      <c r="N3492" t="s">
        <v>538</v>
      </c>
      <c r="O3492" t="s">
        <v>537</v>
      </c>
      <c r="P3492" t="s">
        <v>628</v>
      </c>
    </row>
    <row r="3493" spans="1:16" x14ac:dyDescent="0.25">
      <c r="A3493" t="s">
        <v>489</v>
      </c>
      <c r="B3493" t="s">
        <v>258</v>
      </c>
      <c r="C3493" t="s">
        <v>64</v>
      </c>
      <c r="D3493" t="s">
        <v>483</v>
      </c>
      <c r="E3493" t="s">
        <v>483</v>
      </c>
      <c r="F3493" t="s">
        <v>483</v>
      </c>
      <c r="G3493" t="s">
        <v>483</v>
      </c>
      <c r="H3493" t="s">
        <v>72</v>
      </c>
      <c r="I3493" t="s">
        <v>74</v>
      </c>
      <c r="J3493" t="s">
        <v>119</v>
      </c>
      <c r="K3493" s="1">
        <v>45427</v>
      </c>
      <c r="L3493">
        <v>30</v>
      </c>
      <c r="M3493">
        <v>4</v>
      </c>
      <c r="N3493" t="s">
        <v>538</v>
      </c>
      <c r="O3493" t="s">
        <v>537</v>
      </c>
      <c r="P3493" t="s">
        <v>628</v>
      </c>
    </row>
    <row r="3494" spans="1:16" x14ac:dyDescent="0.25">
      <c r="A3494" t="s">
        <v>489</v>
      </c>
      <c r="B3494" t="s">
        <v>258</v>
      </c>
      <c r="C3494" t="s">
        <v>64</v>
      </c>
      <c r="D3494" t="s">
        <v>483</v>
      </c>
      <c r="E3494" t="s">
        <v>483</v>
      </c>
      <c r="F3494" t="s">
        <v>483</v>
      </c>
      <c r="G3494" t="s">
        <v>483</v>
      </c>
      <c r="H3494" t="s">
        <v>37</v>
      </c>
      <c r="I3494" t="s">
        <v>187</v>
      </c>
      <c r="J3494" t="s">
        <v>119</v>
      </c>
      <c r="K3494" s="1">
        <v>45404</v>
      </c>
      <c r="L3494">
        <v>120</v>
      </c>
      <c r="M3494">
        <v>1</v>
      </c>
      <c r="N3494" t="s">
        <v>538</v>
      </c>
      <c r="O3494" t="s">
        <v>537</v>
      </c>
      <c r="P3494" t="s">
        <v>628</v>
      </c>
    </row>
    <row r="3495" spans="1:16" x14ac:dyDescent="0.25">
      <c r="A3495" t="s">
        <v>489</v>
      </c>
      <c r="B3495" t="s">
        <v>258</v>
      </c>
      <c r="C3495" t="s">
        <v>64</v>
      </c>
      <c r="D3495" t="s">
        <v>483</v>
      </c>
      <c r="E3495" t="s">
        <v>483</v>
      </c>
      <c r="F3495" t="s">
        <v>483</v>
      </c>
      <c r="G3495" t="s">
        <v>483</v>
      </c>
      <c r="H3495" t="s">
        <v>37</v>
      </c>
      <c r="I3495" t="s">
        <v>187</v>
      </c>
      <c r="J3495" t="s">
        <v>119</v>
      </c>
      <c r="K3495" s="1">
        <v>45406</v>
      </c>
      <c r="L3495">
        <v>60</v>
      </c>
      <c r="M3495">
        <v>1</v>
      </c>
      <c r="N3495" t="s">
        <v>538</v>
      </c>
      <c r="O3495" t="s">
        <v>537</v>
      </c>
      <c r="P3495" t="s">
        <v>628</v>
      </c>
    </row>
    <row r="3496" spans="1:16" x14ac:dyDescent="0.25">
      <c r="A3496" t="s">
        <v>489</v>
      </c>
      <c r="B3496" t="s">
        <v>258</v>
      </c>
      <c r="C3496" t="s">
        <v>64</v>
      </c>
      <c r="D3496" t="s">
        <v>483</v>
      </c>
      <c r="E3496" t="s">
        <v>483</v>
      </c>
      <c r="F3496" t="s">
        <v>483</v>
      </c>
      <c r="G3496" t="s">
        <v>483</v>
      </c>
      <c r="H3496" t="s">
        <v>37</v>
      </c>
      <c r="I3496" t="s">
        <v>187</v>
      </c>
      <c r="J3496" t="s">
        <v>119</v>
      </c>
      <c r="K3496" s="1">
        <v>45408</v>
      </c>
      <c r="L3496">
        <v>60</v>
      </c>
      <c r="M3496">
        <v>1</v>
      </c>
      <c r="N3496" t="s">
        <v>538</v>
      </c>
      <c r="O3496" t="s">
        <v>537</v>
      </c>
      <c r="P3496" t="s">
        <v>628</v>
      </c>
    </row>
    <row r="3497" spans="1:16" x14ac:dyDescent="0.25">
      <c r="A3497" t="s">
        <v>489</v>
      </c>
      <c r="B3497" t="s">
        <v>258</v>
      </c>
      <c r="C3497" t="s">
        <v>64</v>
      </c>
      <c r="D3497" t="s">
        <v>483</v>
      </c>
      <c r="E3497" t="s">
        <v>483</v>
      </c>
      <c r="F3497" t="s">
        <v>483</v>
      </c>
      <c r="G3497" t="s">
        <v>483</v>
      </c>
      <c r="H3497" t="s">
        <v>37</v>
      </c>
      <c r="I3497" t="s">
        <v>187</v>
      </c>
      <c r="J3497" t="s">
        <v>119</v>
      </c>
      <c r="K3497" s="1">
        <v>45419</v>
      </c>
      <c r="L3497">
        <v>60</v>
      </c>
      <c r="M3497">
        <v>3</v>
      </c>
      <c r="N3497" t="s">
        <v>538</v>
      </c>
      <c r="O3497" t="s">
        <v>537</v>
      </c>
      <c r="P3497" t="s">
        <v>628</v>
      </c>
    </row>
    <row r="3498" spans="1:16" x14ac:dyDescent="0.25">
      <c r="A3498" t="s">
        <v>489</v>
      </c>
      <c r="B3498" t="s">
        <v>258</v>
      </c>
      <c r="C3498" t="s">
        <v>64</v>
      </c>
      <c r="D3498" t="s">
        <v>483</v>
      </c>
      <c r="E3498" t="s">
        <v>483</v>
      </c>
      <c r="F3498" t="s">
        <v>483</v>
      </c>
      <c r="G3498" t="s">
        <v>483</v>
      </c>
      <c r="H3498" t="s">
        <v>37</v>
      </c>
      <c r="I3498" t="s">
        <v>187</v>
      </c>
      <c r="J3498" t="s">
        <v>119</v>
      </c>
      <c r="K3498" s="1">
        <v>45426</v>
      </c>
      <c r="L3498">
        <v>60</v>
      </c>
      <c r="M3498">
        <v>4</v>
      </c>
      <c r="N3498" t="s">
        <v>538</v>
      </c>
      <c r="O3498" t="s">
        <v>537</v>
      </c>
      <c r="P3498" t="s">
        <v>628</v>
      </c>
    </row>
    <row r="3499" spans="1:16" x14ac:dyDescent="0.25">
      <c r="A3499" t="s">
        <v>489</v>
      </c>
      <c r="B3499" t="s">
        <v>258</v>
      </c>
      <c r="C3499" t="s">
        <v>64</v>
      </c>
      <c r="D3499" t="s">
        <v>483</v>
      </c>
      <c r="E3499" t="s">
        <v>483</v>
      </c>
      <c r="F3499" t="s">
        <v>483</v>
      </c>
      <c r="G3499" t="s">
        <v>483</v>
      </c>
      <c r="H3499" t="s">
        <v>37</v>
      </c>
      <c r="I3499" t="s">
        <v>188</v>
      </c>
      <c r="J3499" t="s">
        <v>119</v>
      </c>
      <c r="K3499" s="1">
        <v>45404</v>
      </c>
      <c r="L3499">
        <v>60</v>
      </c>
      <c r="M3499">
        <v>1</v>
      </c>
      <c r="N3499" t="s">
        <v>538</v>
      </c>
      <c r="O3499" t="s">
        <v>537</v>
      </c>
      <c r="P3499" t="s">
        <v>628</v>
      </c>
    </row>
    <row r="3500" spans="1:16" x14ac:dyDescent="0.25">
      <c r="A3500" t="s">
        <v>489</v>
      </c>
      <c r="B3500" t="s">
        <v>258</v>
      </c>
      <c r="C3500" t="s">
        <v>64</v>
      </c>
      <c r="D3500" t="s">
        <v>483</v>
      </c>
      <c r="E3500" t="s">
        <v>483</v>
      </c>
      <c r="F3500" t="s">
        <v>483</v>
      </c>
      <c r="G3500" t="s">
        <v>483</v>
      </c>
      <c r="H3500" t="s">
        <v>37</v>
      </c>
      <c r="I3500" t="s">
        <v>188</v>
      </c>
      <c r="J3500" t="s">
        <v>119</v>
      </c>
      <c r="K3500" s="1">
        <v>45405</v>
      </c>
      <c r="L3500">
        <v>60</v>
      </c>
      <c r="M3500">
        <v>1</v>
      </c>
      <c r="N3500" t="s">
        <v>538</v>
      </c>
      <c r="O3500" t="s">
        <v>537</v>
      </c>
      <c r="P3500" t="s">
        <v>628</v>
      </c>
    </row>
    <row r="3501" spans="1:16" x14ac:dyDescent="0.25">
      <c r="A3501" t="s">
        <v>489</v>
      </c>
      <c r="B3501" t="s">
        <v>258</v>
      </c>
      <c r="C3501" t="s">
        <v>64</v>
      </c>
      <c r="D3501" t="s">
        <v>483</v>
      </c>
      <c r="E3501" t="s">
        <v>483</v>
      </c>
      <c r="F3501" t="s">
        <v>483</v>
      </c>
      <c r="G3501" t="s">
        <v>483</v>
      </c>
      <c r="H3501" t="s">
        <v>37</v>
      </c>
      <c r="I3501" t="s">
        <v>188</v>
      </c>
      <c r="J3501" t="s">
        <v>119</v>
      </c>
      <c r="K3501" s="1">
        <v>45406</v>
      </c>
      <c r="L3501">
        <v>90</v>
      </c>
      <c r="M3501">
        <v>1</v>
      </c>
      <c r="N3501" t="s">
        <v>538</v>
      </c>
      <c r="O3501" t="s">
        <v>537</v>
      </c>
      <c r="P3501" t="s">
        <v>628</v>
      </c>
    </row>
    <row r="3502" spans="1:16" x14ac:dyDescent="0.25">
      <c r="A3502" t="s">
        <v>489</v>
      </c>
      <c r="B3502" t="s">
        <v>258</v>
      </c>
      <c r="C3502" t="s">
        <v>64</v>
      </c>
      <c r="D3502" t="s">
        <v>483</v>
      </c>
      <c r="E3502" t="s">
        <v>483</v>
      </c>
      <c r="F3502" t="s">
        <v>483</v>
      </c>
      <c r="G3502" t="s">
        <v>483</v>
      </c>
      <c r="H3502" t="s">
        <v>37</v>
      </c>
      <c r="I3502" t="s">
        <v>188</v>
      </c>
      <c r="J3502" t="s">
        <v>119</v>
      </c>
      <c r="K3502" s="1">
        <v>45407</v>
      </c>
      <c r="L3502">
        <v>60</v>
      </c>
      <c r="M3502">
        <v>1</v>
      </c>
      <c r="N3502" t="s">
        <v>538</v>
      </c>
      <c r="O3502" t="s">
        <v>537</v>
      </c>
      <c r="P3502" t="s">
        <v>628</v>
      </c>
    </row>
    <row r="3503" spans="1:16" x14ac:dyDescent="0.25">
      <c r="A3503" t="s">
        <v>489</v>
      </c>
      <c r="B3503" t="s">
        <v>258</v>
      </c>
      <c r="C3503" t="s">
        <v>64</v>
      </c>
      <c r="D3503" t="s">
        <v>483</v>
      </c>
      <c r="E3503" t="s">
        <v>483</v>
      </c>
      <c r="F3503" t="s">
        <v>483</v>
      </c>
      <c r="G3503" t="s">
        <v>483</v>
      </c>
      <c r="H3503" t="s">
        <v>37</v>
      </c>
      <c r="I3503" t="s">
        <v>188</v>
      </c>
      <c r="J3503" t="s">
        <v>119</v>
      </c>
      <c r="K3503" s="1">
        <v>45411</v>
      </c>
      <c r="L3503">
        <v>180</v>
      </c>
      <c r="M3503">
        <v>2</v>
      </c>
      <c r="N3503" t="s">
        <v>538</v>
      </c>
      <c r="O3503" t="s">
        <v>537</v>
      </c>
      <c r="P3503" t="s">
        <v>628</v>
      </c>
    </row>
    <row r="3504" spans="1:16" x14ac:dyDescent="0.25">
      <c r="A3504" t="s">
        <v>489</v>
      </c>
      <c r="B3504" t="s">
        <v>258</v>
      </c>
      <c r="C3504" t="s">
        <v>64</v>
      </c>
      <c r="D3504" t="s">
        <v>483</v>
      </c>
      <c r="E3504" t="s">
        <v>483</v>
      </c>
      <c r="F3504" t="s">
        <v>483</v>
      </c>
      <c r="G3504" t="s">
        <v>483</v>
      </c>
      <c r="H3504" t="s">
        <v>37</v>
      </c>
      <c r="I3504" t="s">
        <v>188</v>
      </c>
      <c r="J3504" t="s">
        <v>119</v>
      </c>
      <c r="K3504" s="1">
        <v>45412</v>
      </c>
      <c r="L3504">
        <v>120</v>
      </c>
      <c r="M3504">
        <v>2</v>
      </c>
      <c r="N3504" t="s">
        <v>538</v>
      </c>
      <c r="O3504" t="s">
        <v>537</v>
      </c>
      <c r="P3504" t="s">
        <v>628</v>
      </c>
    </row>
    <row r="3505" spans="1:16" x14ac:dyDescent="0.25">
      <c r="A3505" t="s">
        <v>489</v>
      </c>
      <c r="B3505" t="s">
        <v>258</v>
      </c>
      <c r="C3505" t="s">
        <v>64</v>
      </c>
      <c r="D3505" t="s">
        <v>483</v>
      </c>
      <c r="E3505" t="s">
        <v>483</v>
      </c>
      <c r="F3505" t="s">
        <v>483</v>
      </c>
      <c r="G3505" t="s">
        <v>483</v>
      </c>
      <c r="H3505" t="s">
        <v>37</v>
      </c>
      <c r="I3505" t="s">
        <v>188</v>
      </c>
      <c r="J3505" t="s">
        <v>119</v>
      </c>
      <c r="K3505" s="1">
        <v>45413</v>
      </c>
      <c r="L3505">
        <v>180</v>
      </c>
      <c r="M3505">
        <v>2</v>
      </c>
      <c r="N3505" t="s">
        <v>538</v>
      </c>
      <c r="O3505" t="s">
        <v>537</v>
      </c>
      <c r="P3505" t="s">
        <v>628</v>
      </c>
    </row>
    <row r="3506" spans="1:16" x14ac:dyDescent="0.25">
      <c r="A3506" t="s">
        <v>489</v>
      </c>
      <c r="B3506" t="s">
        <v>258</v>
      </c>
      <c r="C3506" t="s">
        <v>64</v>
      </c>
      <c r="D3506" t="s">
        <v>483</v>
      </c>
      <c r="E3506" t="s">
        <v>483</v>
      </c>
      <c r="F3506" t="s">
        <v>483</v>
      </c>
      <c r="G3506" t="s">
        <v>483</v>
      </c>
      <c r="H3506" t="s">
        <v>37</v>
      </c>
      <c r="I3506" t="s">
        <v>188</v>
      </c>
      <c r="J3506" t="s">
        <v>119</v>
      </c>
      <c r="K3506" s="1">
        <v>45414</v>
      </c>
      <c r="L3506">
        <v>120</v>
      </c>
      <c r="M3506">
        <v>2</v>
      </c>
      <c r="N3506" t="s">
        <v>538</v>
      </c>
      <c r="O3506" t="s">
        <v>537</v>
      </c>
      <c r="P3506" t="s">
        <v>628</v>
      </c>
    </row>
    <row r="3507" spans="1:16" x14ac:dyDescent="0.25">
      <c r="A3507" t="s">
        <v>489</v>
      </c>
      <c r="B3507" t="s">
        <v>258</v>
      </c>
      <c r="C3507" t="s">
        <v>64</v>
      </c>
      <c r="D3507" t="s">
        <v>483</v>
      </c>
      <c r="E3507" t="s">
        <v>483</v>
      </c>
      <c r="F3507" t="s">
        <v>483</v>
      </c>
      <c r="G3507" t="s">
        <v>483</v>
      </c>
      <c r="H3507" t="s">
        <v>37</v>
      </c>
      <c r="I3507" t="s">
        <v>188</v>
      </c>
      <c r="J3507" t="s">
        <v>119</v>
      </c>
      <c r="K3507" s="1">
        <v>45418</v>
      </c>
      <c r="L3507">
        <v>60</v>
      </c>
      <c r="M3507">
        <v>3</v>
      </c>
      <c r="N3507" t="s">
        <v>538</v>
      </c>
      <c r="O3507" t="s">
        <v>537</v>
      </c>
      <c r="P3507" t="s">
        <v>628</v>
      </c>
    </row>
    <row r="3508" spans="1:16" x14ac:dyDescent="0.25">
      <c r="A3508" t="s">
        <v>489</v>
      </c>
      <c r="B3508" t="s">
        <v>258</v>
      </c>
      <c r="C3508" t="s">
        <v>64</v>
      </c>
      <c r="D3508" t="s">
        <v>483</v>
      </c>
      <c r="E3508" t="s">
        <v>483</v>
      </c>
      <c r="F3508" t="s">
        <v>483</v>
      </c>
      <c r="G3508" t="s">
        <v>483</v>
      </c>
      <c r="H3508" t="s">
        <v>37</v>
      </c>
      <c r="I3508" t="s">
        <v>188</v>
      </c>
      <c r="J3508" t="s">
        <v>119</v>
      </c>
      <c r="K3508" s="1">
        <v>45419</v>
      </c>
      <c r="L3508">
        <v>180</v>
      </c>
      <c r="M3508">
        <v>3</v>
      </c>
      <c r="N3508" t="s">
        <v>538</v>
      </c>
      <c r="O3508" t="s">
        <v>537</v>
      </c>
      <c r="P3508" t="s">
        <v>628</v>
      </c>
    </row>
    <row r="3509" spans="1:16" x14ac:dyDescent="0.25">
      <c r="A3509" t="s">
        <v>489</v>
      </c>
      <c r="B3509" t="s">
        <v>258</v>
      </c>
      <c r="C3509" t="s">
        <v>64</v>
      </c>
      <c r="D3509" t="s">
        <v>483</v>
      </c>
      <c r="E3509" t="s">
        <v>483</v>
      </c>
      <c r="F3509" t="s">
        <v>483</v>
      </c>
      <c r="G3509" t="s">
        <v>483</v>
      </c>
      <c r="H3509" t="s">
        <v>37</v>
      </c>
      <c r="I3509" t="s">
        <v>188</v>
      </c>
      <c r="J3509" t="s">
        <v>119</v>
      </c>
      <c r="K3509" s="1">
        <v>45420</v>
      </c>
      <c r="L3509">
        <v>240</v>
      </c>
      <c r="M3509">
        <v>3</v>
      </c>
      <c r="N3509" t="s">
        <v>538</v>
      </c>
      <c r="O3509" t="s">
        <v>537</v>
      </c>
      <c r="P3509" t="s">
        <v>628</v>
      </c>
    </row>
    <row r="3510" spans="1:16" x14ac:dyDescent="0.25">
      <c r="A3510" t="s">
        <v>489</v>
      </c>
      <c r="B3510" t="s">
        <v>258</v>
      </c>
      <c r="C3510" t="s">
        <v>64</v>
      </c>
      <c r="D3510" t="s">
        <v>483</v>
      </c>
      <c r="E3510" t="s">
        <v>483</v>
      </c>
      <c r="F3510" t="s">
        <v>483</v>
      </c>
      <c r="G3510" t="s">
        <v>483</v>
      </c>
      <c r="H3510" t="s">
        <v>37</v>
      </c>
      <c r="I3510" t="s">
        <v>188</v>
      </c>
      <c r="J3510" t="s">
        <v>119</v>
      </c>
      <c r="K3510" s="1">
        <v>45425</v>
      </c>
      <c r="L3510">
        <v>60</v>
      </c>
      <c r="M3510">
        <v>4</v>
      </c>
      <c r="N3510" t="s">
        <v>538</v>
      </c>
      <c r="O3510" t="s">
        <v>537</v>
      </c>
      <c r="P3510" t="s">
        <v>628</v>
      </c>
    </row>
    <row r="3511" spans="1:16" x14ac:dyDescent="0.25">
      <c r="A3511" t="s">
        <v>489</v>
      </c>
      <c r="B3511" t="s">
        <v>258</v>
      </c>
      <c r="C3511" t="s">
        <v>64</v>
      </c>
      <c r="D3511" t="s">
        <v>483</v>
      </c>
      <c r="E3511" t="s">
        <v>483</v>
      </c>
      <c r="F3511" t="s">
        <v>483</v>
      </c>
      <c r="G3511" t="s">
        <v>483</v>
      </c>
      <c r="H3511" t="s">
        <v>37</v>
      </c>
      <c r="I3511" t="s">
        <v>188</v>
      </c>
      <c r="J3511" t="s">
        <v>119</v>
      </c>
      <c r="K3511" s="1">
        <v>45426</v>
      </c>
      <c r="L3511">
        <v>30</v>
      </c>
      <c r="M3511">
        <v>4</v>
      </c>
      <c r="N3511" t="s">
        <v>538</v>
      </c>
      <c r="O3511" t="s">
        <v>537</v>
      </c>
      <c r="P3511" t="s">
        <v>628</v>
      </c>
    </row>
    <row r="3512" spans="1:16" x14ac:dyDescent="0.25">
      <c r="A3512" t="s">
        <v>489</v>
      </c>
      <c r="B3512" t="s">
        <v>258</v>
      </c>
      <c r="C3512" t="s">
        <v>64</v>
      </c>
      <c r="D3512" t="s">
        <v>483</v>
      </c>
      <c r="E3512" t="s">
        <v>483</v>
      </c>
      <c r="F3512" t="s">
        <v>483</v>
      </c>
      <c r="G3512" t="s">
        <v>483</v>
      </c>
      <c r="H3512" t="s">
        <v>37</v>
      </c>
      <c r="I3512" t="s">
        <v>188</v>
      </c>
      <c r="J3512" t="s">
        <v>119</v>
      </c>
      <c r="K3512" s="1">
        <v>45427</v>
      </c>
      <c r="L3512">
        <v>30</v>
      </c>
      <c r="M3512">
        <v>4</v>
      </c>
      <c r="N3512" t="s">
        <v>538</v>
      </c>
      <c r="O3512" t="s">
        <v>537</v>
      </c>
      <c r="P3512" t="s">
        <v>628</v>
      </c>
    </row>
    <row r="3513" spans="1:16" x14ac:dyDescent="0.25">
      <c r="A3513" t="s">
        <v>489</v>
      </c>
      <c r="B3513" t="s">
        <v>258</v>
      </c>
      <c r="C3513" t="s">
        <v>64</v>
      </c>
      <c r="D3513" t="s">
        <v>483</v>
      </c>
      <c r="E3513" t="s">
        <v>483</v>
      </c>
      <c r="F3513" t="s">
        <v>483</v>
      </c>
      <c r="G3513" t="s">
        <v>483</v>
      </c>
      <c r="H3513" t="s">
        <v>44</v>
      </c>
      <c r="I3513" t="s">
        <v>79</v>
      </c>
      <c r="J3513" t="s">
        <v>118</v>
      </c>
      <c r="K3513" s="1">
        <v>45425</v>
      </c>
      <c r="L3513">
        <v>60</v>
      </c>
      <c r="M3513">
        <v>4</v>
      </c>
      <c r="N3513" t="s">
        <v>538</v>
      </c>
      <c r="O3513" t="s">
        <v>537</v>
      </c>
      <c r="P3513" t="s">
        <v>628</v>
      </c>
    </row>
    <row r="3514" spans="1:16" x14ac:dyDescent="0.25">
      <c r="A3514" t="s">
        <v>489</v>
      </c>
      <c r="B3514" t="s">
        <v>258</v>
      </c>
      <c r="C3514" t="s">
        <v>64</v>
      </c>
      <c r="D3514" t="s">
        <v>483</v>
      </c>
      <c r="E3514" t="s">
        <v>483</v>
      </c>
      <c r="F3514" t="s">
        <v>483</v>
      </c>
      <c r="G3514" t="s">
        <v>483</v>
      </c>
      <c r="H3514" t="s">
        <v>61</v>
      </c>
      <c r="I3514" t="s">
        <v>61</v>
      </c>
      <c r="J3514" t="s">
        <v>119</v>
      </c>
      <c r="K3514" s="1">
        <v>45421</v>
      </c>
      <c r="L3514">
        <v>480</v>
      </c>
      <c r="M3514">
        <v>3</v>
      </c>
      <c r="N3514" t="s">
        <v>538</v>
      </c>
      <c r="O3514" t="s">
        <v>537</v>
      </c>
      <c r="P3514" t="s">
        <v>628</v>
      </c>
    </row>
    <row r="3515" spans="1:16" x14ac:dyDescent="0.25">
      <c r="A3515" t="s">
        <v>489</v>
      </c>
      <c r="B3515" t="s">
        <v>258</v>
      </c>
      <c r="C3515" t="s">
        <v>64</v>
      </c>
      <c r="D3515" t="s">
        <v>483</v>
      </c>
      <c r="E3515" t="s">
        <v>483</v>
      </c>
      <c r="F3515" t="s">
        <v>483</v>
      </c>
      <c r="G3515" t="s">
        <v>483</v>
      </c>
      <c r="H3515" t="s">
        <v>61</v>
      </c>
      <c r="I3515" t="s">
        <v>61</v>
      </c>
      <c r="J3515" t="s">
        <v>119</v>
      </c>
      <c r="K3515" s="1">
        <v>45422</v>
      </c>
      <c r="L3515">
        <v>480</v>
      </c>
      <c r="M3515">
        <v>3</v>
      </c>
      <c r="N3515" t="s">
        <v>538</v>
      </c>
      <c r="O3515" t="s">
        <v>537</v>
      </c>
      <c r="P3515" t="s">
        <v>628</v>
      </c>
    </row>
    <row r="3516" spans="1:16" x14ac:dyDescent="0.25">
      <c r="A3516" t="s">
        <v>489</v>
      </c>
      <c r="B3516" t="s">
        <v>258</v>
      </c>
      <c r="C3516" t="s">
        <v>64</v>
      </c>
      <c r="D3516" t="s">
        <v>483</v>
      </c>
      <c r="E3516" t="s">
        <v>483</v>
      </c>
      <c r="F3516" t="s">
        <v>483</v>
      </c>
      <c r="G3516" t="s">
        <v>483</v>
      </c>
      <c r="H3516" t="s">
        <v>61</v>
      </c>
      <c r="I3516" t="s">
        <v>61</v>
      </c>
      <c r="J3516" t="s">
        <v>119</v>
      </c>
      <c r="K3516" s="1">
        <v>45428</v>
      </c>
      <c r="L3516">
        <v>480</v>
      </c>
      <c r="M3516">
        <v>4</v>
      </c>
      <c r="N3516" t="s">
        <v>538</v>
      </c>
      <c r="O3516" t="s">
        <v>537</v>
      </c>
      <c r="P3516" t="s">
        <v>628</v>
      </c>
    </row>
    <row r="3517" spans="1:16" x14ac:dyDescent="0.25">
      <c r="A3517" t="s">
        <v>489</v>
      </c>
      <c r="B3517" t="s">
        <v>258</v>
      </c>
      <c r="C3517" t="s">
        <v>64</v>
      </c>
      <c r="D3517" t="s">
        <v>483</v>
      </c>
      <c r="E3517" t="s">
        <v>483</v>
      </c>
      <c r="F3517" t="s">
        <v>483</v>
      </c>
      <c r="G3517" t="s">
        <v>483</v>
      </c>
      <c r="H3517" t="s">
        <v>61</v>
      </c>
      <c r="I3517" t="s">
        <v>61</v>
      </c>
      <c r="J3517" t="s">
        <v>119</v>
      </c>
      <c r="K3517" s="1">
        <v>45429</v>
      </c>
      <c r="L3517">
        <v>480</v>
      </c>
      <c r="M3517">
        <v>4</v>
      </c>
      <c r="N3517" t="s">
        <v>538</v>
      </c>
      <c r="O3517" t="s">
        <v>537</v>
      </c>
      <c r="P3517" t="s">
        <v>628</v>
      </c>
    </row>
    <row r="3518" spans="1:16" x14ac:dyDescent="0.25">
      <c r="A3518" t="s">
        <v>489</v>
      </c>
      <c r="B3518" t="s">
        <v>258</v>
      </c>
      <c r="C3518" t="s">
        <v>64</v>
      </c>
      <c r="D3518" t="s">
        <v>483</v>
      </c>
      <c r="E3518" t="s">
        <v>483</v>
      </c>
      <c r="F3518" t="s">
        <v>483</v>
      </c>
      <c r="G3518" t="s">
        <v>483</v>
      </c>
      <c r="H3518" t="s">
        <v>192</v>
      </c>
      <c r="I3518" t="s">
        <v>203</v>
      </c>
      <c r="J3518" t="s">
        <v>117</v>
      </c>
      <c r="K3518" s="1">
        <v>45415</v>
      </c>
      <c r="L3518">
        <v>60</v>
      </c>
      <c r="M3518">
        <v>2</v>
      </c>
      <c r="N3518" t="s">
        <v>538</v>
      </c>
      <c r="O3518" t="s">
        <v>537</v>
      </c>
      <c r="P3518" t="s">
        <v>628</v>
      </c>
    </row>
    <row r="3519" spans="1:16" x14ac:dyDescent="0.25">
      <c r="A3519" t="s">
        <v>489</v>
      </c>
      <c r="B3519" t="s">
        <v>258</v>
      </c>
      <c r="C3519" t="s">
        <v>64</v>
      </c>
      <c r="D3519" t="s">
        <v>483</v>
      </c>
      <c r="E3519" t="s">
        <v>483</v>
      </c>
      <c r="F3519" t="s">
        <v>483</v>
      </c>
      <c r="G3519" t="s">
        <v>483</v>
      </c>
      <c r="H3519" t="s">
        <v>192</v>
      </c>
      <c r="I3519" t="s">
        <v>203</v>
      </c>
      <c r="J3519" t="s">
        <v>117</v>
      </c>
      <c r="K3519" s="1">
        <v>45425</v>
      </c>
      <c r="L3519">
        <v>60</v>
      </c>
      <c r="M3519">
        <v>4</v>
      </c>
      <c r="N3519" t="s">
        <v>538</v>
      </c>
      <c r="O3519" t="s">
        <v>537</v>
      </c>
      <c r="P3519" t="s">
        <v>628</v>
      </c>
    </row>
    <row r="3520" spans="1:16" x14ac:dyDescent="0.25">
      <c r="A3520" t="s">
        <v>489</v>
      </c>
      <c r="B3520" t="s">
        <v>258</v>
      </c>
      <c r="C3520" t="s">
        <v>64</v>
      </c>
      <c r="D3520" t="s">
        <v>483</v>
      </c>
      <c r="E3520" t="s">
        <v>483</v>
      </c>
      <c r="F3520" t="s">
        <v>483</v>
      </c>
      <c r="G3520" t="s">
        <v>483</v>
      </c>
      <c r="H3520" t="s">
        <v>192</v>
      </c>
      <c r="I3520" t="s">
        <v>203</v>
      </c>
      <c r="J3520" t="s">
        <v>117</v>
      </c>
      <c r="K3520" s="1">
        <v>45427</v>
      </c>
      <c r="L3520">
        <v>120</v>
      </c>
      <c r="M3520">
        <v>4</v>
      </c>
      <c r="N3520" t="s">
        <v>538</v>
      </c>
      <c r="O3520" t="s">
        <v>537</v>
      </c>
      <c r="P3520" t="s">
        <v>628</v>
      </c>
    </row>
    <row r="3521" spans="1:16" x14ac:dyDescent="0.25">
      <c r="A3521" t="s">
        <v>489</v>
      </c>
      <c r="B3521" t="s">
        <v>258</v>
      </c>
      <c r="C3521" t="s">
        <v>64</v>
      </c>
      <c r="D3521" t="s">
        <v>483</v>
      </c>
      <c r="E3521" t="s">
        <v>483</v>
      </c>
      <c r="F3521" t="s">
        <v>483</v>
      </c>
      <c r="G3521" t="s">
        <v>483</v>
      </c>
      <c r="H3521" t="s">
        <v>192</v>
      </c>
      <c r="I3521" t="s">
        <v>193</v>
      </c>
      <c r="J3521" t="s">
        <v>191</v>
      </c>
      <c r="K3521" s="1">
        <v>45407</v>
      </c>
      <c r="L3521">
        <v>60</v>
      </c>
      <c r="M3521">
        <v>1</v>
      </c>
      <c r="N3521" t="s">
        <v>538</v>
      </c>
      <c r="O3521" t="s">
        <v>537</v>
      </c>
      <c r="P3521" t="s">
        <v>628</v>
      </c>
    </row>
    <row r="3522" spans="1:16" x14ac:dyDescent="0.25">
      <c r="A3522" t="s">
        <v>489</v>
      </c>
      <c r="B3522" t="s">
        <v>258</v>
      </c>
      <c r="C3522" t="s">
        <v>64</v>
      </c>
      <c r="D3522" t="s">
        <v>483</v>
      </c>
      <c r="E3522" t="s">
        <v>483</v>
      </c>
      <c r="F3522" t="s">
        <v>483</v>
      </c>
      <c r="G3522" t="s">
        <v>483</v>
      </c>
      <c r="H3522" t="s">
        <v>192</v>
      </c>
      <c r="I3522" t="s">
        <v>193</v>
      </c>
      <c r="J3522" t="s">
        <v>191</v>
      </c>
      <c r="K3522" s="1">
        <v>45408</v>
      </c>
      <c r="L3522">
        <v>60</v>
      </c>
      <c r="M3522">
        <v>1</v>
      </c>
      <c r="N3522" t="s">
        <v>538</v>
      </c>
      <c r="O3522" t="s">
        <v>537</v>
      </c>
      <c r="P3522" t="s">
        <v>628</v>
      </c>
    </row>
    <row r="3523" spans="1:16" x14ac:dyDescent="0.25">
      <c r="A3523" t="s">
        <v>489</v>
      </c>
      <c r="B3523" t="s">
        <v>258</v>
      </c>
      <c r="C3523" t="s">
        <v>64</v>
      </c>
      <c r="D3523" t="s">
        <v>483</v>
      </c>
      <c r="E3523" t="s">
        <v>483</v>
      </c>
      <c r="F3523" t="s">
        <v>483</v>
      </c>
      <c r="G3523" t="s">
        <v>483</v>
      </c>
      <c r="H3523" t="s">
        <v>192</v>
      </c>
      <c r="I3523" t="s">
        <v>193</v>
      </c>
      <c r="J3523" t="s">
        <v>191</v>
      </c>
      <c r="K3523" s="1">
        <v>45414</v>
      </c>
      <c r="L3523">
        <v>60</v>
      </c>
      <c r="M3523">
        <v>2</v>
      </c>
      <c r="N3523" t="s">
        <v>538</v>
      </c>
      <c r="O3523" t="s">
        <v>537</v>
      </c>
      <c r="P3523" t="s">
        <v>628</v>
      </c>
    </row>
    <row r="3524" spans="1:16" x14ac:dyDescent="0.25">
      <c r="A3524" t="s">
        <v>489</v>
      </c>
      <c r="B3524" t="s">
        <v>258</v>
      </c>
      <c r="C3524" t="s">
        <v>64</v>
      </c>
      <c r="D3524" t="s">
        <v>483</v>
      </c>
      <c r="E3524" t="s">
        <v>483</v>
      </c>
      <c r="F3524" t="s">
        <v>483</v>
      </c>
      <c r="G3524" t="s">
        <v>483</v>
      </c>
      <c r="H3524" t="s">
        <v>192</v>
      </c>
      <c r="I3524" t="s">
        <v>193</v>
      </c>
      <c r="J3524" t="s">
        <v>191</v>
      </c>
      <c r="K3524" s="1">
        <v>45415</v>
      </c>
      <c r="L3524">
        <v>60</v>
      </c>
      <c r="M3524">
        <v>2</v>
      </c>
      <c r="N3524" t="s">
        <v>538</v>
      </c>
      <c r="O3524" t="s">
        <v>537</v>
      </c>
      <c r="P3524" t="s">
        <v>628</v>
      </c>
    </row>
    <row r="3525" spans="1:16" x14ac:dyDescent="0.25">
      <c r="A3525" t="s">
        <v>489</v>
      </c>
      <c r="B3525" t="s">
        <v>258</v>
      </c>
      <c r="C3525" t="s">
        <v>64</v>
      </c>
      <c r="D3525" t="s">
        <v>483</v>
      </c>
      <c r="E3525" t="s">
        <v>483</v>
      </c>
      <c r="F3525" t="s">
        <v>483</v>
      </c>
      <c r="G3525" t="s">
        <v>483</v>
      </c>
      <c r="H3525" t="s">
        <v>192</v>
      </c>
      <c r="I3525" t="s">
        <v>193</v>
      </c>
      <c r="J3525" t="s">
        <v>191</v>
      </c>
      <c r="K3525" s="1">
        <v>45425</v>
      </c>
      <c r="L3525">
        <v>60</v>
      </c>
      <c r="M3525">
        <v>4</v>
      </c>
      <c r="N3525" t="s">
        <v>538</v>
      </c>
      <c r="O3525" t="s">
        <v>537</v>
      </c>
      <c r="P3525" t="s">
        <v>628</v>
      </c>
    </row>
    <row r="3526" spans="1:16" x14ac:dyDescent="0.25">
      <c r="A3526" t="s">
        <v>489</v>
      </c>
      <c r="B3526" t="s">
        <v>258</v>
      </c>
      <c r="C3526" t="s">
        <v>64</v>
      </c>
      <c r="D3526" t="s">
        <v>483</v>
      </c>
      <c r="E3526" t="s">
        <v>483</v>
      </c>
      <c r="F3526" t="s">
        <v>483</v>
      </c>
      <c r="G3526" t="s">
        <v>483</v>
      </c>
      <c r="H3526" t="s">
        <v>192</v>
      </c>
      <c r="I3526" t="s">
        <v>193</v>
      </c>
      <c r="J3526" t="s">
        <v>191</v>
      </c>
      <c r="K3526" s="1">
        <v>45426</v>
      </c>
      <c r="L3526">
        <v>60</v>
      </c>
      <c r="M3526">
        <v>4</v>
      </c>
      <c r="N3526" t="s">
        <v>538</v>
      </c>
      <c r="O3526" t="s">
        <v>537</v>
      </c>
      <c r="P3526" t="s">
        <v>628</v>
      </c>
    </row>
    <row r="3527" spans="1:16" x14ac:dyDescent="0.25">
      <c r="A3527" t="s">
        <v>489</v>
      </c>
      <c r="B3527" t="s">
        <v>258</v>
      </c>
      <c r="C3527" t="s">
        <v>64</v>
      </c>
      <c r="D3527" t="s">
        <v>483</v>
      </c>
      <c r="E3527" t="s">
        <v>483</v>
      </c>
      <c r="F3527" t="s">
        <v>483</v>
      </c>
      <c r="G3527" t="s">
        <v>483</v>
      </c>
      <c r="H3527" t="s">
        <v>192</v>
      </c>
      <c r="I3527" t="s">
        <v>193</v>
      </c>
      <c r="J3527" t="s">
        <v>191</v>
      </c>
      <c r="K3527" s="1">
        <v>45427</v>
      </c>
      <c r="L3527">
        <v>30</v>
      </c>
      <c r="M3527">
        <v>4</v>
      </c>
      <c r="N3527" t="s">
        <v>538</v>
      </c>
      <c r="O3527" t="s">
        <v>537</v>
      </c>
      <c r="P3527" t="s">
        <v>628</v>
      </c>
    </row>
    <row r="3528" spans="1:16" x14ac:dyDescent="0.25">
      <c r="A3528" t="s">
        <v>489</v>
      </c>
      <c r="B3528" t="s">
        <v>258</v>
      </c>
      <c r="C3528" t="s">
        <v>64</v>
      </c>
      <c r="D3528" t="s">
        <v>483</v>
      </c>
      <c r="E3528" t="s">
        <v>483</v>
      </c>
      <c r="F3528" t="s">
        <v>483</v>
      </c>
      <c r="G3528" t="s">
        <v>483</v>
      </c>
      <c r="H3528" t="s">
        <v>192</v>
      </c>
      <c r="I3528" t="s">
        <v>194</v>
      </c>
      <c r="J3528" t="s">
        <v>191</v>
      </c>
      <c r="K3528" s="1">
        <v>45406</v>
      </c>
      <c r="L3528">
        <v>60</v>
      </c>
      <c r="M3528">
        <v>1</v>
      </c>
      <c r="N3528" t="s">
        <v>538</v>
      </c>
      <c r="O3528" t="s">
        <v>537</v>
      </c>
      <c r="P3528" t="s">
        <v>628</v>
      </c>
    </row>
    <row r="3529" spans="1:16" x14ac:dyDescent="0.25">
      <c r="A3529" t="s">
        <v>489</v>
      </c>
      <c r="B3529" t="s">
        <v>258</v>
      </c>
      <c r="C3529" t="s">
        <v>64</v>
      </c>
      <c r="D3529" t="s">
        <v>483</v>
      </c>
      <c r="E3529" t="s">
        <v>483</v>
      </c>
      <c r="F3529" t="s">
        <v>483</v>
      </c>
      <c r="G3529" t="s">
        <v>483</v>
      </c>
      <c r="H3529" t="s">
        <v>192</v>
      </c>
      <c r="I3529" t="s">
        <v>194</v>
      </c>
      <c r="J3529" t="s">
        <v>191</v>
      </c>
      <c r="K3529" s="1">
        <v>45411</v>
      </c>
      <c r="L3529">
        <v>60</v>
      </c>
      <c r="M3529">
        <v>2</v>
      </c>
      <c r="N3529" t="s">
        <v>538</v>
      </c>
      <c r="O3529" t="s">
        <v>537</v>
      </c>
      <c r="P3529" t="s">
        <v>628</v>
      </c>
    </row>
    <row r="3530" spans="1:16" x14ac:dyDescent="0.25">
      <c r="A3530" t="s">
        <v>489</v>
      </c>
      <c r="B3530" t="s">
        <v>258</v>
      </c>
      <c r="C3530" t="s">
        <v>64</v>
      </c>
      <c r="D3530" t="s">
        <v>483</v>
      </c>
      <c r="E3530" t="s">
        <v>483</v>
      </c>
      <c r="F3530" t="s">
        <v>483</v>
      </c>
      <c r="G3530" t="s">
        <v>483</v>
      </c>
      <c r="H3530" t="s">
        <v>192</v>
      </c>
      <c r="I3530" t="s">
        <v>194</v>
      </c>
      <c r="J3530" t="s">
        <v>191</v>
      </c>
      <c r="K3530" s="1">
        <v>45413</v>
      </c>
      <c r="L3530">
        <v>60</v>
      </c>
      <c r="M3530">
        <v>2</v>
      </c>
      <c r="N3530" t="s">
        <v>538</v>
      </c>
      <c r="O3530" t="s">
        <v>537</v>
      </c>
      <c r="P3530" t="s">
        <v>628</v>
      </c>
    </row>
    <row r="3531" spans="1:16" x14ac:dyDescent="0.25">
      <c r="A3531" t="s">
        <v>489</v>
      </c>
      <c r="B3531" t="s">
        <v>258</v>
      </c>
      <c r="C3531" t="s">
        <v>64</v>
      </c>
      <c r="D3531" t="s">
        <v>483</v>
      </c>
      <c r="E3531" t="s">
        <v>483</v>
      </c>
      <c r="F3531" t="s">
        <v>483</v>
      </c>
      <c r="G3531" t="s">
        <v>483</v>
      </c>
      <c r="H3531" t="s">
        <v>192</v>
      </c>
      <c r="I3531" t="s">
        <v>194</v>
      </c>
      <c r="J3531" t="s">
        <v>191</v>
      </c>
      <c r="K3531" s="1">
        <v>45415</v>
      </c>
      <c r="L3531">
        <v>30</v>
      </c>
      <c r="M3531">
        <v>2</v>
      </c>
      <c r="N3531" t="s">
        <v>538</v>
      </c>
      <c r="O3531" t="s">
        <v>537</v>
      </c>
      <c r="P3531" t="s">
        <v>628</v>
      </c>
    </row>
    <row r="3532" spans="1:16" x14ac:dyDescent="0.25">
      <c r="A3532" t="s">
        <v>489</v>
      </c>
      <c r="B3532" t="s">
        <v>258</v>
      </c>
      <c r="C3532" t="s">
        <v>64</v>
      </c>
      <c r="D3532" t="s">
        <v>483</v>
      </c>
      <c r="E3532" t="s">
        <v>483</v>
      </c>
      <c r="F3532" t="s">
        <v>483</v>
      </c>
      <c r="G3532" t="s">
        <v>483</v>
      </c>
      <c r="H3532" t="s">
        <v>182</v>
      </c>
      <c r="I3532" t="s">
        <v>201</v>
      </c>
      <c r="J3532" t="s">
        <v>117</v>
      </c>
      <c r="K3532" s="1">
        <v>45418</v>
      </c>
      <c r="L3532">
        <v>60</v>
      </c>
      <c r="M3532">
        <v>3</v>
      </c>
      <c r="N3532" t="s">
        <v>538</v>
      </c>
      <c r="O3532" t="s">
        <v>537</v>
      </c>
      <c r="P3532" t="s">
        <v>628</v>
      </c>
    </row>
    <row r="3533" spans="1:16" x14ac:dyDescent="0.25">
      <c r="A3533" t="s">
        <v>489</v>
      </c>
      <c r="B3533" t="s">
        <v>258</v>
      </c>
      <c r="C3533" t="s">
        <v>64</v>
      </c>
      <c r="D3533" t="s">
        <v>483</v>
      </c>
      <c r="E3533" t="s">
        <v>483</v>
      </c>
      <c r="F3533" t="s">
        <v>483</v>
      </c>
      <c r="G3533" t="s">
        <v>483</v>
      </c>
      <c r="H3533" t="s">
        <v>182</v>
      </c>
      <c r="I3533" t="s">
        <v>201</v>
      </c>
      <c r="J3533" t="s">
        <v>117</v>
      </c>
      <c r="K3533" s="1">
        <v>45419</v>
      </c>
      <c r="L3533">
        <v>60</v>
      </c>
      <c r="M3533">
        <v>3</v>
      </c>
      <c r="N3533" t="s">
        <v>538</v>
      </c>
      <c r="O3533" t="s">
        <v>537</v>
      </c>
      <c r="P3533" t="s">
        <v>628</v>
      </c>
    </row>
    <row r="3534" spans="1:16" x14ac:dyDescent="0.25">
      <c r="A3534" t="s">
        <v>489</v>
      </c>
      <c r="B3534" t="s">
        <v>258</v>
      </c>
      <c r="C3534" t="s">
        <v>64</v>
      </c>
      <c r="D3534" t="s">
        <v>483</v>
      </c>
      <c r="E3534" t="s">
        <v>483</v>
      </c>
      <c r="F3534" t="s">
        <v>483</v>
      </c>
      <c r="G3534" t="s">
        <v>483</v>
      </c>
      <c r="H3534" t="s">
        <v>483</v>
      </c>
      <c r="I3534" t="s">
        <v>484</v>
      </c>
      <c r="J3534" t="s">
        <v>117</v>
      </c>
      <c r="K3534" s="1">
        <v>45404</v>
      </c>
      <c r="L3534">
        <v>90</v>
      </c>
      <c r="M3534">
        <v>1</v>
      </c>
      <c r="N3534" t="s">
        <v>538</v>
      </c>
      <c r="O3534" t="s">
        <v>537</v>
      </c>
      <c r="P3534" t="s">
        <v>628</v>
      </c>
    </row>
    <row r="3535" spans="1:16" x14ac:dyDescent="0.25">
      <c r="A3535" t="s">
        <v>489</v>
      </c>
      <c r="B3535" t="s">
        <v>258</v>
      </c>
      <c r="C3535" t="s">
        <v>64</v>
      </c>
      <c r="D3535" t="s">
        <v>483</v>
      </c>
      <c r="E3535" t="s">
        <v>483</v>
      </c>
      <c r="F3535" t="s">
        <v>483</v>
      </c>
      <c r="G3535" t="s">
        <v>483</v>
      </c>
      <c r="H3535" t="s">
        <v>483</v>
      </c>
      <c r="I3535" t="s">
        <v>484</v>
      </c>
      <c r="J3535" t="s">
        <v>117</v>
      </c>
      <c r="K3535" s="1">
        <v>45405</v>
      </c>
      <c r="L3535">
        <v>60</v>
      </c>
      <c r="M3535">
        <v>1</v>
      </c>
      <c r="N3535" t="s">
        <v>538</v>
      </c>
      <c r="O3535" t="s">
        <v>537</v>
      </c>
      <c r="P3535" t="s">
        <v>628</v>
      </c>
    </row>
    <row r="3536" spans="1:16" x14ac:dyDescent="0.25">
      <c r="A3536" t="s">
        <v>489</v>
      </c>
      <c r="B3536" t="s">
        <v>258</v>
      </c>
      <c r="C3536" t="s">
        <v>64</v>
      </c>
      <c r="D3536" t="s">
        <v>483</v>
      </c>
      <c r="E3536" t="s">
        <v>483</v>
      </c>
      <c r="F3536" t="s">
        <v>483</v>
      </c>
      <c r="G3536" t="s">
        <v>483</v>
      </c>
      <c r="H3536" t="s">
        <v>483</v>
      </c>
      <c r="I3536" t="s">
        <v>484</v>
      </c>
      <c r="J3536" t="s">
        <v>117</v>
      </c>
      <c r="K3536" s="1">
        <v>45406</v>
      </c>
      <c r="L3536">
        <v>90</v>
      </c>
      <c r="M3536">
        <v>1</v>
      </c>
      <c r="N3536" t="s">
        <v>538</v>
      </c>
      <c r="O3536" t="s">
        <v>537</v>
      </c>
      <c r="P3536" t="s">
        <v>628</v>
      </c>
    </row>
    <row r="3537" spans="1:16" x14ac:dyDescent="0.25">
      <c r="A3537" t="s">
        <v>489</v>
      </c>
      <c r="B3537" t="s">
        <v>258</v>
      </c>
      <c r="C3537" t="s">
        <v>64</v>
      </c>
      <c r="D3537" t="s">
        <v>483</v>
      </c>
      <c r="E3537" t="s">
        <v>483</v>
      </c>
      <c r="F3537" t="s">
        <v>483</v>
      </c>
      <c r="G3537" t="s">
        <v>483</v>
      </c>
      <c r="H3537" t="s">
        <v>483</v>
      </c>
      <c r="I3537" t="s">
        <v>484</v>
      </c>
      <c r="J3537" t="s">
        <v>117</v>
      </c>
      <c r="K3537" s="1">
        <v>45407</v>
      </c>
      <c r="L3537">
        <v>90</v>
      </c>
      <c r="M3537">
        <v>1</v>
      </c>
      <c r="N3537" t="s">
        <v>538</v>
      </c>
      <c r="O3537" t="s">
        <v>537</v>
      </c>
      <c r="P3537" t="s">
        <v>628</v>
      </c>
    </row>
    <row r="3538" spans="1:16" x14ac:dyDescent="0.25">
      <c r="A3538" t="s">
        <v>489</v>
      </c>
      <c r="B3538" t="s">
        <v>258</v>
      </c>
      <c r="C3538" t="s">
        <v>64</v>
      </c>
      <c r="D3538" t="s">
        <v>483</v>
      </c>
      <c r="E3538" t="s">
        <v>483</v>
      </c>
      <c r="F3538" t="s">
        <v>483</v>
      </c>
      <c r="G3538" t="s">
        <v>483</v>
      </c>
      <c r="H3538" t="s">
        <v>483</v>
      </c>
      <c r="I3538" t="s">
        <v>484</v>
      </c>
      <c r="J3538" t="s">
        <v>117</v>
      </c>
      <c r="K3538" s="1">
        <v>45408</v>
      </c>
      <c r="L3538">
        <v>90</v>
      </c>
      <c r="M3538">
        <v>1</v>
      </c>
      <c r="N3538" t="s">
        <v>538</v>
      </c>
      <c r="O3538" t="s">
        <v>537</v>
      </c>
      <c r="P3538" t="s">
        <v>628</v>
      </c>
    </row>
    <row r="3539" spans="1:16" x14ac:dyDescent="0.25">
      <c r="A3539" t="s">
        <v>489</v>
      </c>
      <c r="B3539" t="s">
        <v>258</v>
      </c>
      <c r="C3539" t="s">
        <v>64</v>
      </c>
      <c r="D3539" t="s">
        <v>483</v>
      </c>
      <c r="E3539" t="s">
        <v>483</v>
      </c>
      <c r="F3539" t="s">
        <v>483</v>
      </c>
      <c r="G3539" t="s">
        <v>483</v>
      </c>
      <c r="H3539" t="s">
        <v>483</v>
      </c>
      <c r="I3539" t="s">
        <v>484</v>
      </c>
      <c r="J3539" t="s">
        <v>117</v>
      </c>
      <c r="K3539" s="1">
        <v>45412</v>
      </c>
      <c r="L3539">
        <v>60</v>
      </c>
      <c r="M3539">
        <v>2</v>
      </c>
      <c r="N3539" t="s">
        <v>538</v>
      </c>
      <c r="O3539" t="s">
        <v>537</v>
      </c>
      <c r="P3539" t="s">
        <v>628</v>
      </c>
    </row>
    <row r="3540" spans="1:16" x14ac:dyDescent="0.25">
      <c r="A3540" t="s">
        <v>489</v>
      </c>
      <c r="B3540" t="s">
        <v>258</v>
      </c>
      <c r="C3540" t="s">
        <v>64</v>
      </c>
      <c r="D3540" t="s">
        <v>483</v>
      </c>
      <c r="E3540" t="s">
        <v>483</v>
      </c>
      <c r="F3540" t="s">
        <v>483</v>
      </c>
      <c r="G3540" t="s">
        <v>483</v>
      </c>
      <c r="H3540" t="s">
        <v>483</v>
      </c>
      <c r="I3540" t="s">
        <v>484</v>
      </c>
      <c r="J3540" t="s">
        <v>117</v>
      </c>
      <c r="K3540" s="1">
        <v>45414</v>
      </c>
      <c r="L3540">
        <v>60</v>
      </c>
      <c r="M3540">
        <v>2</v>
      </c>
      <c r="N3540" t="s">
        <v>538</v>
      </c>
      <c r="O3540" t="s">
        <v>537</v>
      </c>
      <c r="P3540" t="s">
        <v>628</v>
      </c>
    </row>
    <row r="3541" spans="1:16" x14ac:dyDescent="0.25">
      <c r="A3541" t="s">
        <v>489</v>
      </c>
      <c r="B3541" t="s">
        <v>258</v>
      </c>
      <c r="C3541" t="s">
        <v>64</v>
      </c>
      <c r="D3541" t="s">
        <v>483</v>
      </c>
      <c r="E3541" t="s">
        <v>483</v>
      </c>
      <c r="F3541" t="s">
        <v>483</v>
      </c>
      <c r="G3541" t="s">
        <v>483</v>
      </c>
      <c r="H3541" t="s">
        <v>483</v>
      </c>
      <c r="I3541" t="s">
        <v>485</v>
      </c>
      <c r="J3541" t="s">
        <v>191</v>
      </c>
      <c r="K3541" s="1">
        <v>45404</v>
      </c>
      <c r="L3541">
        <v>30</v>
      </c>
      <c r="M3541">
        <v>1</v>
      </c>
      <c r="N3541" t="s">
        <v>538</v>
      </c>
      <c r="O3541" t="s">
        <v>537</v>
      </c>
      <c r="P3541" t="s">
        <v>628</v>
      </c>
    </row>
    <row r="3542" spans="1:16" x14ac:dyDescent="0.25">
      <c r="A3542" t="s">
        <v>489</v>
      </c>
      <c r="B3542" t="s">
        <v>258</v>
      </c>
      <c r="C3542" t="s">
        <v>64</v>
      </c>
      <c r="D3542" t="s">
        <v>483</v>
      </c>
      <c r="E3542" t="s">
        <v>483</v>
      </c>
      <c r="F3542" t="s">
        <v>483</v>
      </c>
      <c r="G3542" t="s">
        <v>483</v>
      </c>
      <c r="H3542" t="s">
        <v>483</v>
      </c>
      <c r="I3542" t="s">
        <v>485</v>
      </c>
      <c r="J3542" t="s">
        <v>191</v>
      </c>
      <c r="K3542" s="1">
        <v>45405</v>
      </c>
      <c r="L3542">
        <v>30</v>
      </c>
      <c r="M3542">
        <v>1</v>
      </c>
      <c r="N3542" t="s">
        <v>538</v>
      </c>
      <c r="O3542" t="s">
        <v>537</v>
      </c>
      <c r="P3542" t="s">
        <v>628</v>
      </c>
    </row>
    <row r="3543" spans="1:16" x14ac:dyDescent="0.25">
      <c r="A3543" t="s">
        <v>489</v>
      </c>
      <c r="B3543" t="s">
        <v>258</v>
      </c>
      <c r="C3543" t="s">
        <v>64</v>
      </c>
      <c r="D3543" t="s">
        <v>483</v>
      </c>
      <c r="E3543" t="s">
        <v>483</v>
      </c>
      <c r="F3543" t="s">
        <v>483</v>
      </c>
      <c r="G3543" t="s">
        <v>483</v>
      </c>
      <c r="H3543" t="s">
        <v>483</v>
      </c>
      <c r="I3543" t="s">
        <v>485</v>
      </c>
      <c r="J3543" t="s">
        <v>191</v>
      </c>
      <c r="K3543" s="1">
        <v>45408</v>
      </c>
      <c r="L3543">
        <v>60</v>
      </c>
      <c r="M3543">
        <v>1</v>
      </c>
      <c r="N3543" t="s">
        <v>538</v>
      </c>
      <c r="O3543" t="s">
        <v>537</v>
      </c>
      <c r="P3543" t="s">
        <v>628</v>
      </c>
    </row>
    <row r="3544" spans="1:16" x14ac:dyDescent="0.25">
      <c r="A3544" t="s">
        <v>489</v>
      </c>
      <c r="B3544" t="s">
        <v>258</v>
      </c>
      <c r="C3544" t="s">
        <v>64</v>
      </c>
      <c r="D3544" t="s">
        <v>483</v>
      </c>
      <c r="E3544" t="s">
        <v>483</v>
      </c>
      <c r="F3544" t="s">
        <v>483</v>
      </c>
      <c r="G3544" t="s">
        <v>483</v>
      </c>
      <c r="H3544" t="s">
        <v>483</v>
      </c>
      <c r="I3544" t="s">
        <v>485</v>
      </c>
      <c r="J3544" t="s">
        <v>191</v>
      </c>
      <c r="K3544" s="1">
        <v>45414</v>
      </c>
      <c r="L3544">
        <v>60</v>
      </c>
      <c r="M3544">
        <v>2</v>
      </c>
      <c r="N3544" t="s">
        <v>538</v>
      </c>
      <c r="O3544" t="s">
        <v>537</v>
      </c>
      <c r="P3544" t="s">
        <v>628</v>
      </c>
    </row>
    <row r="3545" spans="1:16" x14ac:dyDescent="0.25">
      <c r="A3545" t="s">
        <v>489</v>
      </c>
      <c r="B3545" t="s">
        <v>258</v>
      </c>
      <c r="C3545" t="s">
        <v>64</v>
      </c>
      <c r="D3545" t="s">
        <v>483</v>
      </c>
      <c r="E3545" t="s">
        <v>483</v>
      </c>
      <c r="F3545" t="s">
        <v>483</v>
      </c>
      <c r="G3545" t="s">
        <v>483</v>
      </c>
      <c r="H3545" t="s">
        <v>483</v>
      </c>
      <c r="I3545" t="s">
        <v>485</v>
      </c>
      <c r="J3545" t="s">
        <v>191</v>
      </c>
      <c r="K3545" s="1">
        <v>45425</v>
      </c>
      <c r="L3545">
        <v>60</v>
      </c>
      <c r="M3545">
        <v>4</v>
      </c>
      <c r="N3545" t="s">
        <v>538</v>
      </c>
      <c r="O3545" t="s">
        <v>537</v>
      </c>
      <c r="P3545" t="s">
        <v>628</v>
      </c>
    </row>
    <row r="3546" spans="1:16" x14ac:dyDescent="0.25">
      <c r="A3546" t="s">
        <v>489</v>
      </c>
      <c r="B3546" t="s">
        <v>258</v>
      </c>
      <c r="C3546" t="s">
        <v>64</v>
      </c>
      <c r="D3546" t="s">
        <v>483</v>
      </c>
      <c r="E3546" t="s">
        <v>483</v>
      </c>
      <c r="F3546" t="s">
        <v>483</v>
      </c>
      <c r="G3546" t="s">
        <v>483</v>
      </c>
      <c r="H3546" t="s">
        <v>483</v>
      </c>
      <c r="I3546" t="s">
        <v>485</v>
      </c>
      <c r="J3546" t="s">
        <v>191</v>
      </c>
      <c r="K3546" s="1">
        <v>45426</v>
      </c>
      <c r="L3546">
        <v>60</v>
      </c>
      <c r="M3546">
        <v>4</v>
      </c>
      <c r="N3546" t="s">
        <v>538</v>
      </c>
      <c r="O3546" t="s">
        <v>537</v>
      </c>
      <c r="P3546" t="s">
        <v>628</v>
      </c>
    </row>
    <row r="3547" spans="1:16" x14ac:dyDescent="0.25">
      <c r="A3547" t="s">
        <v>489</v>
      </c>
      <c r="B3547" t="s">
        <v>258</v>
      </c>
      <c r="C3547" t="s">
        <v>64</v>
      </c>
      <c r="D3547" t="s">
        <v>483</v>
      </c>
      <c r="E3547" t="s">
        <v>483</v>
      </c>
      <c r="F3547" t="s">
        <v>483</v>
      </c>
      <c r="G3547" t="s">
        <v>483</v>
      </c>
      <c r="H3547" t="s">
        <v>483</v>
      </c>
      <c r="I3547" t="s">
        <v>486</v>
      </c>
      <c r="J3547" t="s">
        <v>119</v>
      </c>
      <c r="K3547" s="1">
        <v>45406</v>
      </c>
      <c r="L3547">
        <v>60</v>
      </c>
      <c r="M3547">
        <v>1</v>
      </c>
      <c r="N3547" t="s">
        <v>538</v>
      </c>
      <c r="O3547" t="s">
        <v>537</v>
      </c>
      <c r="P3547" t="s">
        <v>628</v>
      </c>
    </row>
    <row r="3548" spans="1:16" x14ac:dyDescent="0.25">
      <c r="A3548" t="s">
        <v>489</v>
      </c>
      <c r="B3548" t="s">
        <v>258</v>
      </c>
      <c r="C3548" t="s">
        <v>64</v>
      </c>
      <c r="D3548" t="s">
        <v>483</v>
      </c>
      <c r="E3548" t="s">
        <v>483</v>
      </c>
      <c r="F3548" t="s">
        <v>483</v>
      </c>
      <c r="G3548" t="s">
        <v>483</v>
      </c>
      <c r="H3548" t="s">
        <v>483</v>
      </c>
      <c r="I3548" t="s">
        <v>486</v>
      </c>
      <c r="J3548" t="s">
        <v>119</v>
      </c>
      <c r="K3548" s="1">
        <v>45407</v>
      </c>
      <c r="L3548">
        <v>30</v>
      </c>
      <c r="M3548">
        <v>1</v>
      </c>
      <c r="N3548" t="s">
        <v>538</v>
      </c>
      <c r="O3548" t="s">
        <v>537</v>
      </c>
      <c r="P3548" t="s">
        <v>628</v>
      </c>
    </row>
    <row r="3549" spans="1:16" x14ac:dyDescent="0.25">
      <c r="A3549" t="s">
        <v>489</v>
      </c>
      <c r="B3549" t="s">
        <v>258</v>
      </c>
      <c r="C3549" t="s">
        <v>64</v>
      </c>
      <c r="D3549" t="s">
        <v>483</v>
      </c>
      <c r="E3549" t="s">
        <v>483</v>
      </c>
      <c r="F3549" t="s">
        <v>483</v>
      </c>
      <c r="G3549" t="s">
        <v>483</v>
      </c>
      <c r="H3549" t="s">
        <v>483</v>
      </c>
      <c r="I3549" t="s">
        <v>486</v>
      </c>
      <c r="J3549" t="s">
        <v>119</v>
      </c>
      <c r="K3549" s="1">
        <v>45408</v>
      </c>
      <c r="L3549">
        <v>150</v>
      </c>
      <c r="M3549">
        <v>1</v>
      </c>
      <c r="N3549" t="s">
        <v>538</v>
      </c>
      <c r="O3549" t="s">
        <v>537</v>
      </c>
      <c r="P3549" t="s">
        <v>628</v>
      </c>
    </row>
    <row r="3550" spans="1:16" x14ac:dyDescent="0.25">
      <c r="A3550" t="s">
        <v>489</v>
      </c>
      <c r="B3550" t="s">
        <v>258</v>
      </c>
      <c r="C3550" t="s">
        <v>64</v>
      </c>
      <c r="D3550" t="s">
        <v>483</v>
      </c>
      <c r="E3550" t="s">
        <v>483</v>
      </c>
      <c r="F3550" t="s">
        <v>483</v>
      </c>
      <c r="G3550" t="s">
        <v>483</v>
      </c>
      <c r="H3550" t="s">
        <v>483</v>
      </c>
      <c r="I3550" t="s">
        <v>487</v>
      </c>
      <c r="J3550" t="s">
        <v>117</v>
      </c>
      <c r="K3550" s="1">
        <v>45405</v>
      </c>
      <c r="L3550">
        <v>60</v>
      </c>
      <c r="M3550">
        <v>1</v>
      </c>
      <c r="N3550" t="s">
        <v>538</v>
      </c>
      <c r="O3550" t="s">
        <v>537</v>
      </c>
      <c r="P3550" t="s">
        <v>628</v>
      </c>
    </row>
    <row r="3551" spans="1:16" x14ac:dyDescent="0.25">
      <c r="A3551" t="s">
        <v>489</v>
      </c>
      <c r="B3551" t="s">
        <v>258</v>
      </c>
      <c r="C3551" t="s">
        <v>64</v>
      </c>
      <c r="D3551" t="s">
        <v>483</v>
      </c>
      <c r="E3551" t="s">
        <v>483</v>
      </c>
      <c r="F3551" t="s">
        <v>483</v>
      </c>
      <c r="G3551" t="s">
        <v>483</v>
      </c>
      <c r="H3551" t="s">
        <v>483</v>
      </c>
      <c r="I3551" t="s">
        <v>487</v>
      </c>
      <c r="J3551" t="s">
        <v>117</v>
      </c>
      <c r="K3551" s="1">
        <v>45418</v>
      </c>
      <c r="L3551">
        <v>60</v>
      </c>
      <c r="M3551">
        <v>3</v>
      </c>
      <c r="N3551" t="s">
        <v>538</v>
      </c>
      <c r="O3551" t="s">
        <v>537</v>
      </c>
      <c r="P3551" t="s">
        <v>628</v>
      </c>
    </row>
    <row r="3552" spans="1:16" x14ac:dyDescent="0.25">
      <c r="A3552" t="s">
        <v>489</v>
      </c>
      <c r="B3552" t="s">
        <v>258</v>
      </c>
      <c r="C3552" t="s">
        <v>64</v>
      </c>
      <c r="D3552" t="s">
        <v>483</v>
      </c>
      <c r="E3552" t="s">
        <v>483</v>
      </c>
      <c r="F3552" t="s">
        <v>483</v>
      </c>
      <c r="G3552" t="s">
        <v>483</v>
      </c>
      <c r="H3552" t="s">
        <v>483</v>
      </c>
      <c r="I3552" t="s">
        <v>487</v>
      </c>
      <c r="J3552" t="s">
        <v>117</v>
      </c>
      <c r="K3552" s="1">
        <v>45419</v>
      </c>
      <c r="L3552">
        <v>60</v>
      </c>
      <c r="M3552">
        <v>3</v>
      </c>
      <c r="N3552" t="s">
        <v>538</v>
      </c>
      <c r="O3552" t="s">
        <v>537</v>
      </c>
      <c r="P3552" t="s">
        <v>628</v>
      </c>
    </row>
    <row r="3553" spans="1:16" x14ac:dyDescent="0.25">
      <c r="A3553" t="s">
        <v>489</v>
      </c>
      <c r="B3553" t="s">
        <v>258</v>
      </c>
      <c r="C3553" t="s">
        <v>64</v>
      </c>
      <c r="D3553" t="s">
        <v>483</v>
      </c>
      <c r="E3553" t="s">
        <v>483</v>
      </c>
      <c r="F3553" t="s">
        <v>483</v>
      </c>
      <c r="G3553" t="s">
        <v>483</v>
      </c>
      <c r="H3553" t="s">
        <v>483</v>
      </c>
      <c r="I3553" t="s">
        <v>488</v>
      </c>
      <c r="J3553" t="s">
        <v>119</v>
      </c>
      <c r="K3553" s="1">
        <v>45425</v>
      </c>
      <c r="L3553">
        <v>60</v>
      </c>
      <c r="M3553">
        <v>4</v>
      </c>
      <c r="N3553" t="s">
        <v>538</v>
      </c>
      <c r="O3553" t="s">
        <v>537</v>
      </c>
      <c r="P3553" t="s">
        <v>628</v>
      </c>
    </row>
    <row r="3554" spans="1:16" x14ac:dyDescent="0.25">
      <c r="A3554" t="s">
        <v>513</v>
      </c>
      <c r="B3554" t="s">
        <v>258</v>
      </c>
      <c r="C3554" t="s">
        <v>494</v>
      </c>
      <c r="D3554" t="s">
        <v>100</v>
      </c>
      <c r="E3554" t="s">
        <v>100</v>
      </c>
      <c r="F3554" t="s">
        <v>100</v>
      </c>
      <c r="G3554" t="s">
        <v>175</v>
      </c>
      <c r="H3554" t="s">
        <v>176</v>
      </c>
      <c r="I3554" t="s">
        <v>59</v>
      </c>
      <c r="J3554" t="s">
        <v>117</v>
      </c>
      <c r="K3554" s="1">
        <v>45411</v>
      </c>
      <c r="L3554">
        <v>60</v>
      </c>
      <c r="M3554">
        <v>2</v>
      </c>
      <c r="N3554" t="s">
        <v>538</v>
      </c>
      <c r="O3554" t="s">
        <v>537</v>
      </c>
      <c r="P3554" t="s">
        <v>631</v>
      </c>
    </row>
    <row r="3555" spans="1:16" x14ac:dyDescent="0.25">
      <c r="A3555" t="s">
        <v>513</v>
      </c>
      <c r="B3555" t="s">
        <v>258</v>
      </c>
      <c r="C3555" t="s">
        <v>494</v>
      </c>
      <c r="D3555" t="s">
        <v>100</v>
      </c>
      <c r="E3555" t="s">
        <v>100</v>
      </c>
      <c r="F3555" t="s">
        <v>100</v>
      </c>
      <c r="G3555" t="s">
        <v>175</v>
      </c>
      <c r="H3555" t="s">
        <v>176</v>
      </c>
      <c r="I3555" t="s">
        <v>59</v>
      </c>
      <c r="J3555" t="s">
        <v>117</v>
      </c>
      <c r="K3555" s="1">
        <v>45412</v>
      </c>
      <c r="L3555">
        <v>30</v>
      </c>
      <c r="M3555">
        <v>2</v>
      </c>
      <c r="N3555" t="s">
        <v>538</v>
      </c>
      <c r="O3555" t="s">
        <v>537</v>
      </c>
      <c r="P3555" t="s">
        <v>631</v>
      </c>
    </row>
    <row r="3556" spans="1:16" x14ac:dyDescent="0.25">
      <c r="A3556" t="s">
        <v>513</v>
      </c>
      <c r="B3556" t="s">
        <v>258</v>
      </c>
      <c r="C3556" t="s">
        <v>494</v>
      </c>
      <c r="D3556" t="s">
        <v>100</v>
      </c>
      <c r="E3556" t="s">
        <v>100</v>
      </c>
      <c r="F3556" t="s">
        <v>100</v>
      </c>
      <c r="G3556" t="s">
        <v>175</v>
      </c>
      <c r="H3556" t="s">
        <v>176</v>
      </c>
      <c r="I3556" t="s">
        <v>59</v>
      </c>
      <c r="J3556" t="s">
        <v>117</v>
      </c>
      <c r="K3556" s="1">
        <v>45415</v>
      </c>
      <c r="L3556">
        <v>60</v>
      </c>
      <c r="M3556">
        <v>2</v>
      </c>
      <c r="N3556" t="s">
        <v>538</v>
      </c>
      <c r="O3556" t="s">
        <v>537</v>
      </c>
      <c r="P3556" t="s">
        <v>631</v>
      </c>
    </row>
    <row r="3557" spans="1:16" x14ac:dyDescent="0.25">
      <c r="A3557" t="s">
        <v>513</v>
      </c>
      <c r="B3557" t="s">
        <v>258</v>
      </c>
      <c r="C3557" t="s">
        <v>494</v>
      </c>
      <c r="D3557" t="s">
        <v>100</v>
      </c>
      <c r="E3557" t="s">
        <v>100</v>
      </c>
      <c r="F3557" t="s">
        <v>100</v>
      </c>
      <c r="G3557" t="s">
        <v>175</v>
      </c>
      <c r="H3557" t="s">
        <v>176</v>
      </c>
      <c r="I3557" t="s">
        <v>59</v>
      </c>
      <c r="J3557" t="s">
        <v>117</v>
      </c>
      <c r="K3557" s="1">
        <v>45418</v>
      </c>
      <c r="L3557">
        <v>30</v>
      </c>
      <c r="M3557">
        <v>3</v>
      </c>
      <c r="N3557" t="s">
        <v>538</v>
      </c>
      <c r="O3557" t="s">
        <v>537</v>
      </c>
      <c r="P3557" t="s">
        <v>631</v>
      </c>
    </row>
    <row r="3558" spans="1:16" x14ac:dyDescent="0.25">
      <c r="A3558" t="s">
        <v>513</v>
      </c>
      <c r="B3558" t="s">
        <v>258</v>
      </c>
      <c r="C3558" t="s">
        <v>494</v>
      </c>
      <c r="D3558" t="s">
        <v>100</v>
      </c>
      <c r="E3558" t="s">
        <v>100</v>
      </c>
      <c r="F3558" t="s">
        <v>100</v>
      </c>
      <c r="G3558" t="s">
        <v>175</v>
      </c>
      <c r="H3558" t="s">
        <v>176</v>
      </c>
      <c r="I3558" t="s">
        <v>59</v>
      </c>
      <c r="J3558" t="s">
        <v>117</v>
      </c>
      <c r="K3558" s="1">
        <v>45428</v>
      </c>
      <c r="L3558">
        <v>60</v>
      </c>
      <c r="M3558">
        <v>4</v>
      </c>
      <c r="N3558" t="s">
        <v>538</v>
      </c>
      <c r="O3558" t="s">
        <v>537</v>
      </c>
      <c r="P3558" t="s">
        <v>631</v>
      </c>
    </row>
    <row r="3559" spans="1:16" x14ac:dyDescent="0.25">
      <c r="A3559" t="s">
        <v>513</v>
      </c>
      <c r="B3559" t="s">
        <v>258</v>
      </c>
      <c r="C3559" t="s">
        <v>494</v>
      </c>
      <c r="D3559" t="s">
        <v>100</v>
      </c>
      <c r="E3559" t="s">
        <v>100</v>
      </c>
      <c r="F3559" t="s">
        <v>100</v>
      </c>
      <c r="G3559" t="s">
        <v>175</v>
      </c>
      <c r="H3559" t="s">
        <v>176</v>
      </c>
      <c r="I3559" t="s">
        <v>59</v>
      </c>
      <c r="J3559" t="s">
        <v>117</v>
      </c>
      <c r="K3559" s="1">
        <v>45429</v>
      </c>
      <c r="L3559">
        <v>30</v>
      </c>
      <c r="M3559">
        <v>4</v>
      </c>
      <c r="N3559" t="s">
        <v>538</v>
      </c>
      <c r="O3559" t="s">
        <v>537</v>
      </c>
      <c r="P3559" t="s">
        <v>631</v>
      </c>
    </row>
    <row r="3560" spans="1:16" x14ac:dyDescent="0.25">
      <c r="A3560" t="s">
        <v>513</v>
      </c>
      <c r="B3560" t="s">
        <v>258</v>
      </c>
      <c r="C3560" t="s">
        <v>494</v>
      </c>
      <c r="D3560" t="s">
        <v>100</v>
      </c>
      <c r="E3560" t="s">
        <v>100</v>
      </c>
      <c r="F3560" t="s">
        <v>100</v>
      </c>
      <c r="G3560" t="s">
        <v>175</v>
      </c>
      <c r="H3560" t="s">
        <v>176</v>
      </c>
      <c r="I3560" t="s">
        <v>177</v>
      </c>
      <c r="J3560" t="s">
        <v>117</v>
      </c>
      <c r="K3560" s="1">
        <v>45415</v>
      </c>
      <c r="L3560">
        <v>30</v>
      </c>
      <c r="M3560">
        <v>2</v>
      </c>
      <c r="N3560" t="s">
        <v>538</v>
      </c>
      <c r="O3560" t="s">
        <v>537</v>
      </c>
      <c r="P3560" t="s">
        <v>631</v>
      </c>
    </row>
    <row r="3561" spans="1:16" x14ac:dyDescent="0.25">
      <c r="A3561" t="s">
        <v>513</v>
      </c>
      <c r="B3561" t="s">
        <v>258</v>
      </c>
      <c r="C3561" t="s">
        <v>494</v>
      </c>
      <c r="D3561" t="s">
        <v>100</v>
      </c>
      <c r="E3561" t="s">
        <v>100</v>
      </c>
      <c r="F3561" t="s">
        <v>100</v>
      </c>
      <c r="G3561" t="s">
        <v>175</v>
      </c>
      <c r="H3561" t="s">
        <v>176</v>
      </c>
      <c r="I3561" t="s">
        <v>178</v>
      </c>
      <c r="J3561" t="s">
        <v>117</v>
      </c>
      <c r="K3561" s="1">
        <v>45415</v>
      </c>
      <c r="L3561">
        <v>30</v>
      </c>
      <c r="M3561">
        <v>2</v>
      </c>
      <c r="N3561" t="s">
        <v>538</v>
      </c>
      <c r="O3561" t="s">
        <v>537</v>
      </c>
      <c r="P3561" t="s">
        <v>631</v>
      </c>
    </row>
    <row r="3562" spans="1:16" x14ac:dyDescent="0.25">
      <c r="A3562" t="s">
        <v>513</v>
      </c>
      <c r="B3562" t="s">
        <v>258</v>
      </c>
      <c r="C3562" t="s">
        <v>494</v>
      </c>
      <c r="D3562" t="s">
        <v>100</v>
      </c>
      <c r="E3562" t="s">
        <v>100</v>
      </c>
      <c r="F3562" t="s">
        <v>100</v>
      </c>
      <c r="G3562" t="s">
        <v>175</v>
      </c>
      <c r="H3562" t="s">
        <v>176</v>
      </c>
      <c r="I3562" t="s">
        <v>178</v>
      </c>
      <c r="J3562" t="s">
        <v>117</v>
      </c>
      <c r="K3562" s="1">
        <v>45428</v>
      </c>
      <c r="L3562">
        <v>30</v>
      </c>
      <c r="M3562">
        <v>4</v>
      </c>
      <c r="N3562" t="s">
        <v>538</v>
      </c>
      <c r="O3562" t="s">
        <v>537</v>
      </c>
      <c r="P3562" t="s">
        <v>631</v>
      </c>
    </row>
    <row r="3563" spans="1:16" x14ac:dyDescent="0.25">
      <c r="A3563" t="s">
        <v>513</v>
      </c>
      <c r="B3563" t="s">
        <v>258</v>
      </c>
      <c r="C3563" t="s">
        <v>494</v>
      </c>
      <c r="D3563" t="s">
        <v>100</v>
      </c>
      <c r="E3563" t="s">
        <v>100</v>
      </c>
      <c r="F3563" t="s">
        <v>100</v>
      </c>
      <c r="G3563" t="s">
        <v>175</v>
      </c>
      <c r="H3563" t="s">
        <v>176</v>
      </c>
      <c r="I3563" t="s">
        <v>178</v>
      </c>
      <c r="J3563" t="s">
        <v>117</v>
      </c>
      <c r="K3563" s="1">
        <v>45429</v>
      </c>
      <c r="L3563">
        <v>60</v>
      </c>
      <c r="M3563">
        <v>4</v>
      </c>
      <c r="N3563" t="s">
        <v>538</v>
      </c>
      <c r="O3563" t="s">
        <v>537</v>
      </c>
      <c r="P3563" t="s">
        <v>631</v>
      </c>
    </row>
    <row r="3564" spans="1:16" x14ac:dyDescent="0.25">
      <c r="A3564" t="s">
        <v>513</v>
      </c>
      <c r="B3564" t="s">
        <v>258</v>
      </c>
      <c r="C3564" t="s">
        <v>494</v>
      </c>
      <c r="D3564" t="s">
        <v>100</v>
      </c>
      <c r="E3564" t="s">
        <v>100</v>
      </c>
      <c r="F3564" t="s">
        <v>100</v>
      </c>
      <c r="G3564" t="s">
        <v>175</v>
      </c>
      <c r="H3564" t="s">
        <v>176</v>
      </c>
      <c r="I3564" t="s">
        <v>180</v>
      </c>
      <c r="J3564" t="s">
        <v>117</v>
      </c>
      <c r="K3564" s="1">
        <v>45422</v>
      </c>
      <c r="L3564">
        <v>60</v>
      </c>
      <c r="M3564">
        <v>3</v>
      </c>
      <c r="N3564" t="s">
        <v>538</v>
      </c>
      <c r="O3564" t="s">
        <v>537</v>
      </c>
      <c r="P3564" t="s">
        <v>631</v>
      </c>
    </row>
    <row r="3565" spans="1:16" x14ac:dyDescent="0.25">
      <c r="A3565" t="s">
        <v>513</v>
      </c>
      <c r="B3565" t="s">
        <v>258</v>
      </c>
      <c r="C3565" t="s">
        <v>494</v>
      </c>
      <c r="D3565" t="s">
        <v>100</v>
      </c>
      <c r="E3565" t="s">
        <v>100</v>
      </c>
      <c r="F3565" t="s">
        <v>100</v>
      </c>
      <c r="G3565" t="s">
        <v>175</v>
      </c>
      <c r="H3565" t="s">
        <v>176</v>
      </c>
      <c r="I3565" t="s">
        <v>59</v>
      </c>
      <c r="J3565" t="s">
        <v>117</v>
      </c>
      <c r="K3565" s="1">
        <v>45408</v>
      </c>
      <c r="L3565">
        <v>30</v>
      </c>
      <c r="M3565">
        <v>1</v>
      </c>
      <c r="N3565" t="s">
        <v>538</v>
      </c>
      <c r="O3565" t="s">
        <v>537</v>
      </c>
      <c r="P3565" t="s">
        <v>631</v>
      </c>
    </row>
    <row r="3566" spans="1:16" x14ac:dyDescent="0.25">
      <c r="A3566" t="s">
        <v>513</v>
      </c>
      <c r="B3566" t="s">
        <v>258</v>
      </c>
      <c r="C3566" t="s">
        <v>494</v>
      </c>
      <c r="D3566" t="s">
        <v>100</v>
      </c>
      <c r="E3566" t="s">
        <v>100</v>
      </c>
      <c r="F3566" t="s">
        <v>100</v>
      </c>
      <c r="G3566" t="s">
        <v>175</v>
      </c>
      <c r="H3566" t="s">
        <v>176</v>
      </c>
      <c r="I3566" t="s">
        <v>59</v>
      </c>
      <c r="J3566" t="s">
        <v>117</v>
      </c>
      <c r="K3566" s="1">
        <v>45420</v>
      </c>
      <c r="L3566">
        <v>30</v>
      </c>
      <c r="M3566">
        <v>3</v>
      </c>
      <c r="N3566" t="s">
        <v>538</v>
      </c>
      <c r="O3566" t="s">
        <v>537</v>
      </c>
      <c r="P3566" t="s">
        <v>631</v>
      </c>
    </row>
    <row r="3567" spans="1:16" x14ac:dyDescent="0.25">
      <c r="A3567" t="s">
        <v>513</v>
      </c>
      <c r="B3567" t="s">
        <v>258</v>
      </c>
      <c r="C3567" t="s">
        <v>494</v>
      </c>
      <c r="D3567" t="s">
        <v>100</v>
      </c>
      <c r="E3567" t="s">
        <v>100</v>
      </c>
      <c r="F3567" t="s">
        <v>100</v>
      </c>
      <c r="G3567" t="s">
        <v>175</v>
      </c>
      <c r="H3567" t="s">
        <v>25</v>
      </c>
      <c r="I3567" t="s">
        <v>264</v>
      </c>
      <c r="J3567" t="s">
        <v>117</v>
      </c>
      <c r="K3567" s="1">
        <v>45408</v>
      </c>
      <c r="L3567">
        <v>30</v>
      </c>
      <c r="M3567">
        <v>1</v>
      </c>
      <c r="N3567" t="s">
        <v>538</v>
      </c>
      <c r="O3567" t="s">
        <v>537</v>
      </c>
      <c r="P3567" t="s">
        <v>631</v>
      </c>
    </row>
    <row r="3568" spans="1:16" x14ac:dyDescent="0.25">
      <c r="A3568" t="s">
        <v>513</v>
      </c>
      <c r="B3568" t="s">
        <v>258</v>
      </c>
      <c r="C3568" t="s">
        <v>494</v>
      </c>
      <c r="D3568" t="s">
        <v>100</v>
      </c>
      <c r="E3568" t="s">
        <v>100</v>
      </c>
      <c r="F3568" t="s">
        <v>100</v>
      </c>
      <c r="G3568" t="s">
        <v>175</v>
      </c>
      <c r="H3568" t="s">
        <v>30</v>
      </c>
      <c r="I3568" t="s">
        <v>89</v>
      </c>
      <c r="J3568" t="s">
        <v>119</v>
      </c>
      <c r="K3568" s="1">
        <v>45426</v>
      </c>
      <c r="L3568">
        <v>60</v>
      </c>
      <c r="M3568">
        <v>4</v>
      </c>
      <c r="N3568" t="s">
        <v>538</v>
      </c>
      <c r="O3568" t="s">
        <v>537</v>
      </c>
      <c r="P3568" t="s">
        <v>631</v>
      </c>
    </row>
    <row r="3569" spans="1:16" x14ac:dyDescent="0.25">
      <c r="A3569" t="s">
        <v>513</v>
      </c>
      <c r="B3569" t="s">
        <v>258</v>
      </c>
      <c r="C3569" t="s">
        <v>494</v>
      </c>
      <c r="D3569" t="s">
        <v>100</v>
      </c>
      <c r="E3569" t="s">
        <v>100</v>
      </c>
      <c r="F3569" t="s">
        <v>100</v>
      </c>
      <c r="G3569" t="s">
        <v>175</v>
      </c>
      <c r="H3569" t="s">
        <v>30</v>
      </c>
      <c r="I3569" t="s">
        <v>90</v>
      </c>
      <c r="J3569" t="s">
        <v>119</v>
      </c>
      <c r="K3569" s="1">
        <v>45404</v>
      </c>
      <c r="L3569">
        <v>450</v>
      </c>
      <c r="M3569">
        <v>1</v>
      </c>
      <c r="N3569" t="s">
        <v>538</v>
      </c>
      <c r="O3569" t="s">
        <v>537</v>
      </c>
      <c r="P3569" t="s">
        <v>631</v>
      </c>
    </row>
    <row r="3570" spans="1:16" x14ac:dyDescent="0.25">
      <c r="A3570" t="s">
        <v>513</v>
      </c>
      <c r="B3570" t="s">
        <v>258</v>
      </c>
      <c r="C3570" t="s">
        <v>494</v>
      </c>
      <c r="D3570" t="s">
        <v>100</v>
      </c>
      <c r="E3570" t="s">
        <v>100</v>
      </c>
      <c r="F3570" t="s">
        <v>100</v>
      </c>
      <c r="G3570" t="s">
        <v>175</v>
      </c>
      <c r="H3570" t="s">
        <v>30</v>
      </c>
      <c r="I3570" t="s">
        <v>90</v>
      </c>
      <c r="J3570" t="s">
        <v>119</v>
      </c>
      <c r="K3570" s="1">
        <v>45405</v>
      </c>
      <c r="L3570">
        <v>420</v>
      </c>
      <c r="M3570">
        <v>1</v>
      </c>
      <c r="N3570" t="s">
        <v>538</v>
      </c>
      <c r="O3570" t="s">
        <v>537</v>
      </c>
      <c r="P3570" t="s">
        <v>631</v>
      </c>
    </row>
    <row r="3571" spans="1:16" x14ac:dyDescent="0.25">
      <c r="A3571" t="s">
        <v>513</v>
      </c>
      <c r="B3571" t="s">
        <v>258</v>
      </c>
      <c r="C3571" t="s">
        <v>494</v>
      </c>
      <c r="D3571" t="s">
        <v>100</v>
      </c>
      <c r="E3571" t="s">
        <v>100</v>
      </c>
      <c r="F3571" t="s">
        <v>100</v>
      </c>
      <c r="G3571" t="s">
        <v>175</v>
      </c>
      <c r="H3571" t="s">
        <v>30</v>
      </c>
      <c r="I3571" t="s">
        <v>90</v>
      </c>
      <c r="J3571" t="s">
        <v>119</v>
      </c>
      <c r="K3571" s="1">
        <v>45406</v>
      </c>
      <c r="L3571">
        <v>330</v>
      </c>
      <c r="M3571">
        <v>1</v>
      </c>
      <c r="N3571" t="s">
        <v>538</v>
      </c>
      <c r="O3571" t="s">
        <v>537</v>
      </c>
      <c r="P3571" t="s">
        <v>631</v>
      </c>
    </row>
    <row r="3572" spans="1:16" x14ac:dyDescent="0.25">
      <c r="A3572" t="s">
        <v>513</v>
      </c>
      <c r="B3572" t="s">
        <v>258</v>
      </c>
      <c r="C3572" t="s">
        <v>494</v>
      </c>
      <c r="D3572" t="s">
        <v>100</v>
      </c>
      <c r="E3572" t="s">
        <v>100</v>
      </c>
      <c r="F3572" t="s">
        <v>100</v>
      </c>
      <c r="G3572" t="s">
        <v>175</v>
      </c>
      <c r="H3572" t="s">
        <v>30</v>
      </c>
      <c r="I3572" t="s">
        <v>90</v>
      </c>
      <c r="J3572" t="s">
        <v>119</v>
      </c>
      <c r="K3572" s="1">
        <v>45407</v>
      </c>
      <c r="L3572">
        <v>180</v>
      </c>
      <c r="M3572">
        <v>1</v>
      </c>
      <c r="N3572" t="s">
        <v>538</v>
      </c>
      <c r="O3572" t="s">
        <v>537</v>
      </c>
      <c r="P3572" t="s">
        <v>631</v>
      </c>
    </row>
    <row r="3573" spans="1:16" x14ac:dyDescent="0.25">
      <c r="A3573" t="s">
        <v>513</v>
      </c>
      <c r="B3573" t="s">
        <v>258</v>
      </c>
      <c r="C3573" t="s">
        <v>494</v>
      </c>
      <c r="D3573" t="s">
        <v>100</v>
      </c>
      <c r="E3573" t="s">
        <v>100</v>
      </c>
      <c r="F3573" t="s">
        <v>100</v>
      </c>
      <c r="G3573" t="s">
        <v>175</v>
      </c>
      <c r="H3573" t="s">
        <v>30</v>
      </c>
      <c r="I3573" t="s">
        <v>90</v>
      </c>
      <c r="J3573" t="s">
        <v>119</v>
      </c>
      <c r="K3573" s="1">
        <v>45408</v>
      </c>
      <c r="L3573">
        <v>270</v>
      </c>
      <c r="M3573">
        <v>1</v>
      </c>
      <c r="N3573" t="s">
        <v>538</v>
      </c>
      <c r="O3573" t="s">
        <v>537</v>
      </c>
      <c r="P3573" t="s">
        <v>631</v>
      </c>
    </row>
    <row r="3574" spans="1:16" x14ac:dyDescent="0.25">
      <c r="A3574" t="s">
        <v>513</v>
      </c>
      <c r="B3574" t="s">
        <v>258</v>
      </c>
      <c r="C3574" t="s">
        <v>494</v>
      </c>
      <c r="D3574" t="s">
        <v>100</v>
      </c>
      <c r="E3574" t="s">
        <v>100</v>
      </c>
      <c r="F3574" t="s">
        <v>100</v>
      </c>
      <c r="G3574" t="s">
        <v>175</v>
      </c>
      <c r="H3574" t="s">
        <v>30</v>
      </c>
      <c r="I3574" t="s">
        <v>90</v>
      </c>
      <c r="J3574" t="s">
        <v>119</v>
      </c>
      <c r="K3574" s="1">
        <v>45411</v>
      </c>
      <c r="L3574">
        <v>360</v>
      </c>
      <c r="M3574">
        <v>2</v>
      </c>
      <c r="N3574" t="s">
        <v>538</v>
      </c>
      <c r="O3574" t="s">
        <v>537</v>
      </c>
      <c r="P3574" t="s">
        <v>631</v>
      </c>
    </row>
    <row r="3575" spans="1:16" x14ac:dyDescent="0.25">
      <c r="A3575" t="s">
        <v>513</v>
      </c>
      <c r="B3575" t="s">
        <v>258</v>
      </c>
      <c r="C3575" t="s">
        <v>494</v>
      </c>
      <c r="D3575" t="s">
        <v>100</v>
      </c>
      <c r="E3575" t="s">
        <v>100</v>
      </c>
      <c r="F3575" t="s">
        <v>100</v>
      </c>
      <c r="G3575" t="s">
        <v>175</v>
      </c>
      <c r="H3575" t="s">
        <v>30</v>
      </c>
      <c r="I3575" t="s">
        <v>90</v>
      </c>
      <c r="J3575" t="s">
        <v>119</v>
      </c>
      <c r="K3575" s="1">
        <v>45412</v>
      </c>
      <c r="L3575">
        <v>30</v>
      </c>
      <c r="M3575">
        <v>2</v>
      </c>
      <c r="N3575" t="s">
        <v>538</v>
      </c>
      <c r="O3575" t="s">
        <v>537</v>
      </c>
      <c r="P3575" t="s">
        <v>631</v>
      </c>
    </row>
    <row r="3576" spans="1:16" x14ac:dyDescent="0.25">
      <c r="A3576" t="s">
        <v>513</v>
      </c>
      <c r="B3576" t="s">
        <v>258</v>
      </c>
      <c r="C3576" t="s">
        <v>494</v>
      </c>
      <c r="D3576" t="s">
        <v>100</v>
      </c>
      <c r="E3576" t="s">
        <v>100</v>
      </c>
      <c r="F3576" t="s">
        <v>100</v>
      </c>
      <c r="G3576" t="s">
        <v>175</v>
      </c>
      <c r="H3576" t="s">
        <v>30</v>
      </c>
      <c r="I3576" t="s">
        <v>90</v>
      </c>
      <c r="J3576" t="s">
        <v>119</v>
      </c>
      <c r="K3576" s="1">
        <v>45413</v>
      </c>
      <c r="L3576">
        <v>360</v>
      </c>
      <c r="M3576">
        <v>2</v>
      </c>
      <c r="N3576" t="s">
        <v>538</v>
      </c>
      <c r="O3576" t="s">
        <v>537</v>
      </c>
      <c r="P3576" t="s">
        <v>631</v>
      </c>
    </row>
    <row r="3577" spans="1:16" x14ac:dyDescent="0.25">
      <c r="A3577" t="s">
        <v>513</v>
      </c>
      <c r="B3577" t="s">
        <v>258</v>
      </c>
      <c r="C3577" t="s">
        <v>494</v>
      </c>
      <c r="D3577" t="s">
        <v>100</v>
      </c>
      <c r="E3577" t="s">
        <v>100</v>
      </c>
      <c r="F3577" t="s">
        <v>100</v>
      </c>
      <c r="G3577" t="s">
        <v>175</v>
      </c>
      <c r="H3577" t="s">
        <v>30</v>
      </c>
      <c r="I3577" t="s">
        <v>90</v>
      </c>
      <c r="J3577" t="s">
        <v>119</v>
      </c>
      <c r="K3577" s="1">
        <v>45414</v>
      </c>
      <c r="L3577">
        <v>210</v>
      </c>
      <c r="M3577">
        <v>2</v>
      </c>
      <c r="N3577" t="s">
        <v>538</v>
      </c>
      <c r="O3577" t="s">
        <v>537</v>
      </c>
      <c r="P3577" t="s">
        <v>631</v>
      </c>
    </row>
    <row r="3578" spans="1:16" x14ac:dyDescent="0.25">
      <c r="A3578" t="s">
        <v>513</v>
      </c>
      <c r="B3578" t="s">
        <v>258</v>
      </c>
      <c r="C3578" t="s">
        <v>494</v>
      </c>
      <c r="D3578" t="s">
        <v>100</v>
      </c>
      <c r="E3578" t="s">
        <v>100</v>
      </c>
      <c r="F3578" t="s">
        <v>100</v>
      </c>
      <c r="G3578" t="s">
        <v>175</v>
      </c>
      <c r="H3578" t="s">
        <v>30</v>
      </c>
      <c r="I3578" t="s">
        <v>90</v>
      </c>
      <c r="J3578" t="s">
        <v>119</v>
      </c>
      <c r="K3578" s="1">
        <v>45415</v>
      </c>
      <c r="L3578">
        <v>210</v>
      </c>
      <c r="M3578">
        <v>2</v>
      </c>
      <c r="N3578" t="s">
        <v>538</v>
      </c>
      <c r="O3578" t="s">
        <v>537</v>
      </c>
      <c r="P3578" t="s">
        <v>631</v>
      </c>
    </row>
    <row r="3579" spans="1:16" x14ac:dyDescent="0.25">
      <c r="A3579" t="s">
        <v>513</v>
      </c>
      <c r="B3579" t="s">
        <v>258</v>
      </c>
      <c r="C3579" t="s">
        <v>494</v>
      </c>
      <c r="D3579" t="s">
        <v>100</v>
      </c>
      <c r="E3579" t="s">
        <v>100</v>
      </c>
      <c r="F3579" t="s">
        <v>100</v>
      </c>
      <c r="G3579" t="s">
        <v>175</v>
      </c>
      <c r="H3579" t="s">
        <v>30</v>
      </c>
      <c r="I3579" t="s">
        <v>90</v>
      </c>
      <c r="J3579" t="s">
        <v>119</v>
      </c>
      <c r="K3579" s="1">
        <v>45418</v>
      </c>
      <c r="L3579">
        <v>180</v>
      </c>
      <c r="M3579">
        <v>3</v>
      </c>
      <c r="N3579" t="s">
        <v>538</v>
      </c>
      <c r="O3579" t="s">
        <v>537</v>
      </c>
      <c r="P3579" t="s">
        <v>631</v>
      </c>
    </row>
    <row r="3580" spans="1:16" x14ac:dyDescent="0.25">
      <c r="A3580" t="s">
        <v>513</v>
      </c>
      <c r="B3580" t="s">
        <v>258</v>
      </c>
      <c r="C3580" t="s">
        <v>494</v>
      </c>
      <c r="D3580" t="s">
        <v>100</v>
      </c>
      <c r="E3580" t="s">
        <v>100</v>
      </c>
      <c r="F3580" t="s">
        <v>100</v>
      </c>
      <c r="G3580" t="s">
        <v>175</v>
      </c>
      <c r="H3580" t="s">
        <v>30</v>
      </c>
      <c r="I3580" t="s">
        <v>90</v>
      </c>
      <c r="J3580" t="s">
        <v>119</v>
      </c>
      <c r="K3580" s="1">
        <v>45419</v>
      </c>
      <c r="L3580">
        <v>120</v>
      </c>
      <c r="M3580">
        <v>3</v>
      </c>
      <c r="N3580" t="s">
        <v>538</v>
      </c>
      <c r="O3580" t="s">
        <v>537</v>
      </c>
      <c r="P3580" t="s">
        <v>631</v>
      </c>
    </row>
    <row r="3581" spans="1:16" x14ac:dyDescent="0.25">
      <c r="A3581" t="s">
        <v>513</v>
      </c>
      <c r="B3581" t="s">
        <v>258</v>
      </c>
      <c r="C3581" t="s">
        <v>494</v>
      </c>
      <c r="D3581" t="s">
        <v>100</v>
      </c>
      <c r="E3581" t="s">
        <v>100</v>
      </c>
      <c r="F3581" t="s">
        <v>100</v>
      </c>
      <c r="G3581" t="s">
        <v>175</v>
      </c>
      <c r="H3581" t="s">
        <v>30</v>
      </c>
      <c r="I3581" t="s">
        <v>90</v>
      </c>
      <c r="J3581" t="s">
        <v>119</v>
      </c>
      <c r="K3581" s="1">
        <v>45421</v>
      </c>
      <c r="L3581">
        <v>120</v>
      </c>
      <c r="M3581">
        <v>3</v>
      </c>
      <c r="N3581" t="s">
        <v>538</v>
      </c>
      <c r="O3581" t="s">
        <v>537</v>
      </c>
      <c r="P3581" t="s">
        <v>631</v>
      </c>
    </row>
    <row r="3582" spans="1:16" x14ac:dyDescent="0.25">
      <c r="A3582" t="s">
        <v>513</v>
      </c>
      <c r="B3582" t="s">
        <v>258</v>
      </c>
      <c r="C3582" t="s">
        <v>494</v>
      </c>
      <c r="D3582" t="s">
        <v>100</v>
      </c>
      <c r="E3582" t="s">
        <v>100</v>
      </c>
      <c r="F3582" t="s">
        <v>100</v>
      </c>
      <c r="G3582" t="s">
        <v>175</v>
      </c>
      <c r="H3582" t="s">
        <v>30</v>
      </c>
      <c r="I3582" t="s">
        <v>90</v>
      </c>
      <c r="J3582" t="s">
        <v>119</v>
      </c>
      <c r="K3582" s="1">
        <v>45422</v>
      </c>
      <c r="L3582">
        <v>60</v>
      </c>
      <c r="M3582">
        <v>3</v>
      </c>
      <c r="N3582" t="s">
        <v>538</v>
      </c>
      <c r="O3582" t="s">
        <v>537</v>
      </c>
      <c r="P3582" t="s">
        <v>631</v>
      </c>
    </row>
    <row r="3583" spans="1:16" x14ac:dyDescent="0.25">
      <c r="A3583" t="s">
        <v>513</v>
      </c>
      <c r="B3583" t="s">
        <v>258</v>
      </c>
      <c r="C3583" t="s">
        <v>494</v>
      </c>
      <c r="D3583" t="s">
        <v>100</v>
      </c>
      <c r="E3583" t="s">
        <v>100</v>
      </c>
      <c r="F3583" t="s">
        <v>100</v>
      </c>
      <c r="G3583" t="s">
        <v>175</v>
      </c>
      <c r="H3583" t="s">
        <v>30</v>
      </c>
      <c r="I3583" t="s">
        <v>90</v>
      </c>
      <c r="J3583" t="s">
        <v>119</v>
      </c>
      <c r="K3583" s="1">
        <v>45425</v>
      </c>
      <c r="L3583">
        <v>60</v>
      </c>
      <c r="M3583">
        <v>4</v>
      </c>
      <c r="N3583" t="s">
        <v>538</v>
      </c>
      <c r="O3583" t="s">
        <v>537</v>
      </c>
      <c r="P3583" t="s">
        <v>631</v>
      </c>
    </row>
    <row r="3584" spans="1:16" x14ac:dyDescent="0.25">
      <c r="A3584" t="s">
        <v>513</v>
      </c>
      <c r="B3584" t="s">
        <v>258</v>
      </c>
      <c r="C3584" t="s">
        <v>494</v>
      </c>
      <c r="D3584" t="s">
        <v>100</v>
      </c>
      <c r="E3584" t="s">
        <v>100</v>
      </c>
      <c r="F3584" t="s">
        <v>100</v>
      </c>
      <c r="G3584" t="s">
        <v>175</v>
      </c>
      <c r="H3584" t="s">
        <v>30</v>
      </c>
      <c r="I3584" t="s">
        <v>90</v>
      </c>
      <c r="J3584" t="s">
        <v>119</v>
      </c>
      <c r="K3584" s="1">
        <v>45426</v>
      </c>
      <c r="L3584">
        <v>30</v>
      </c>
      <c r="M3584">
        <v>4</v>
      </c>
      <c r="N3584" t="s">
        <v>538</v>
      </c>
      <c r="O3584" t="s">
        <v>537</v>
      </c>
      <c r="P3584" t="s">
        <v>631</v>
      </c>
    </row>
    <row r="3585" spans="1:16" x14ac:dyDescent="0.25">
      <c r="A3585" t="s">
        <v>513</v>
      </c>
      <c r="B3585" t="s">
        <v>258</v>
      </c>
      <c r="C3585" t="s">
        <v>494</v>
      </c>
      <c r="D3585" t="s">
        <v>100</v>
      </c>
      <c r="E3585" t="s">
        <v>100</v>
      </c>
      <c r="F3585" t="s">
        <v>100</v>
      </c>
      <c r="G3585" t="s">
        <v>175</v>
      </c>
      <c r="H3585" t="s">
        <v>30</v>
      </c>
      <c r="I3585" t="s">
        <v>32</v>
      </c>
      <c r="J3585" t="s">
        <v>119</v>
      </c>
      <c r="K3585" s="1">
        <v>45408</v>
      </c>
      <c r="L3585">
        <v>60</v>
      </c>
      <c r="M3585">
        <v>1</v>
      </c>
      <c r="N3585" t="s">
        <v>538</v>
      </c>
      <c r="O3585" t="s">
        <v>537</v>
      </c>
      <c r="P3585" t="s">
        <v>631</v>
      </c>
    </row>
    <row r="3586" spans="1:16" x14ac:dyDescent="0.25">
      <c r="A3586" t="s">
        <v>513</v>
      </c>
      <c r="B3586" t="s">
        <v>258</v>
      </c>
      <c r="C3586" t="s">
        <v>494</v>
      </c>
      <c r="D3586" t="s">
        <v>100</v>
      </c>
      <c r="E3586" t="s">
        <v>100</v>
      </c>
      <c r="F3586" t="s">
        <v>100</v>
      </c>
      <c r="G3586" t="s">
        <v>175</v>
      </c>
      <c r="H3586" t="s">
        <v>30</v>
      </c>
      <c r="I3586" t="s">
        <v>32</v>
      </c>
      <c r="J3586" t="s">
        <v>119</v>
      </c>
      <c r="K3586" s="1">
        <v>45415</v>
      </c>
      <c r="L3586">
        <v>60</v>
      </c>
      <c r="M3586">
        <v>2</v>
      </c>
      <c r="N3586" t="s">
        <v>538</v>
      </c>
      <c r="O3586" t="s">
        <v>537</v>
      </c>
      <c r="P3586" t="s">
        <v>631</v>
      </c>
    </row>
    <row r="3587" spans="1:16" x14ac:dyDescent="0.25">
      <c r="A3587" t="s">
        <v>513</v>
      </c>
      <c r="B3587" t="s">
        <v>258</v>
      </c>
      <c r="C3587" t="s">
        <v>494</v>
      </c>
      <c r="D3587" t="s">
        <v>100</v>
      </c>
      <c r="E3587" t="s">
        <v>100</v>
      </c>
      <c r="F3587" t="s">
        <v>100</v>
      </c>
      <c r="G3587" t="s">
        <v>175</v>
      </c>
      <c r="H3587" t="s">
        <v>30</v>
      </c>
      <c r="I3587" t="s">
        <v>32</v>
      </c>
      <c r="J3587" t="s">
        <v>119</v>
      </c>
      <c r="K3587" s="1">
        <v>45419</v>
      </c>
      <c r="L3587">
        <v>60</v>
      </c>
      <c r="M3587">
        <v>3</v>
      </c>
      <c r="N3587" t="s">
        <v>538</v>
      </c>
      <c r="O3587" t="s">
        <v>537</v>
      </c>
      <c r="P3587" t="s">
        <v>631</v>
      </c>
    </row>
    <row r="3588" spans="1:16" x14ac:dyDescent="0.25">
      <c r="A3588" t="s">
        <v>513</v>
      </c>
      <c r="B3588" t="s">
        <v>258</v>
      </c>
      <c r="C3588" t="s">
        <v>494</v>
      </c>
      <c r="D3588" t="s">
        <v>100</v>
      </c>
      <c r="E3588" t="s">
        <v>100</v>
      </c>
      <c r="F3588" t="s">
        <v>100</v>
      </c>
      <c r="G3588" t="s">
        <v>175</v>
      </c>
      <c r="H3588" t="s">
        <v>30</v>
      </c>
      <c r="I3588" t="s">
        <v>32</v>
      </c>
      <c r="J3588" t="s">
        <v>119</v>
      </c>
      <c r="K3588" s="1">
        <v>45422</v>
      </c>
      <c r="L3588">
        <v>60</v>
      </c>
      <c r="M3588">
        <v>3</v>
      </c>
      <c r="N3588" t="s">
        <v>538</v>
      </c>
      <c r="O3588" t="s">
        <v>537</v>
      </c>
      <c r="P3588" t="s">
        <v>631</v>
      </c>
    </row>
    <row r="3589" spans="1:16" x14ac:dyDescent="0.25">
      <c r="A3589" t="s">
        <v>513</v>
      </c>
      <c r="B3589" t="s">
        <v>258</v>
      </c>
      <c r="C3589" t="s">
        <v>494</v>
      </c>
      <c r="D3589" t="s">
        <v>100</v>
      </c>
      <c r="E3589" t="s">
        <v>100</v>
      </c>
      <c r="F3589" t="s">
        <v>100</v>
      </c>
      <c r="G3589" t="s">
        <v>175</v>
      </c>
      <c r="H3589" t="s">
        <v>30</v>
      </c>
      <c r="I3589" t="s">
        <v>32</v>
      </c>
      <c r="J3589" t="s">
        <v>119</v>
      </c>
      <c r="K3589" s="1">
        <v>45426</v>
      </c>
      <c r="L3589">
        <v>60</v>
      </c>
      <c r="M3589">
        <v>4</v>
      </c>
      <c r="N3589" t="s">
        <v>538</v>
      </c>
      <c r="O3589" t="s">
        <v>537</v>
      </c>
      <c r="P3589" t="s">
        <v>631</v>
      </c>
    </row>
    <row r="3590" spans="1:16" x14ac:dyDescent="0.25">
      <c r="A3590" t="s">
        <v>513</v>
      </c>
      <c r="B3590" t="s">
        <v>258</v>
      </c>
      <c r="C3590" t="s">
        <v>494</v>
      </c>
      <c r="D3590" t="s">
        <v>100</v>
      </c>
      <c r="E3590" t="s">
        <v>100</v>
      </c>
      <c r="F3590" t="s">
        <v>100</v>
      </c>
      <c r="G3590" t="s">
        <v>175</v>
      </c>
      <c r="H3590" t="s">
        <v>30</v>
      </c>
      <c r="I3590" t="s">
        <v>97</v>
      </c>
      <c r="J3590" t="s">
        <v>119</v>
      </c>
      <c r="K3590" s="1">
        <v>45420</v>
      </c>
      <c r="L3590">
        <v>30</v>
      </c>
      <c r="M3590">
        <v>3</v>
      </c>
      <c r="N3590" t="s">
        <v>538</v>
      </c>
      <c r="O3590" t="s">
        <v>537</v>
      </c>
      <c r="P3590" t="s">
        <v>631</v>
      </c>
    </row>
    <row r="3591" spans="1:16" x14ac:dyDescent="0.25">
      <c r="A3591" t="s">
        <v>513</v>
      </c>
      <c r="B3591" t="s">
        <v>258</v>
      </c>
      <c r="C3591" t="s">
        <v>494</v>
      </c>
      <c r="D3591" t="s">
        <v>100</v>
      </c>
      <c r="E3591" t="s">
        <v>100</v>
      </c>
      <c r="F3591" t="s">
        <v>100</v>
      </c>
      <c r="G3591" t="s">
        <v>175</v>
      </c>
      <c r="H3591" t="s">
        <v>176</v>
      </c>
      <c r="I3591" t="s">
        <v>69</v>
      </c>
      <c r="J3591" t="s">
        <v>119</v>
      </c>
      <c r="K3591" s="1">
        <v>45421</v>
      </c>
      <c r="L3591">
        <v>60</v>
      </c>
      <c r="M3591">
        <v>3</v>
      </c>
      <c r="N3591" t="s">
        <v>538</v>
      </c>
      <c r="O3591" t="s">
        <v>537</v>
      </c>
      <c r="P3591" t="s">
        <v>631</v>
      </c>
    </row>
    <row r="3592" spans="1:16" x14ac:dyDescent="0.25">
      <c r="A3592" t="s">
        <v>513</v>
      </c>
      <c r="B3592" t="s">
        <v>258</v>
      </c>
      <c r="C3592" t="s">
        <v>494</v>
      </c>
      <c r="D3592" t="s">
        <v>100</v>
      </c>
      <c r="E3592" t="s">
        <v>100</v>
      </c>
      <c r="F3592" t="s">
        <v>100</v>
      </c>
      <c r="G3592" t="s">
        <v>175</v>
      </c>
      <c r="H3592" t="s">
        <v>176</v>
      </c>
      <c r="I3592" t="s">
        <v>69</v>
      </c>
      <c r="J3592" t="s">
        <v>119</v>
      </c>
      <c r="K3592" s="1">
        <v>45422</v>
      </c>
      <c r="L3592">
        <v>60</v>
      </c>
      <c r="M3592">
        <v>3</v>
      </c>
      <c r="N3592" t="s">
        <v>538</v>
      </c>
      <c r="O3592" t="s">
        <v>537</v>
      </c>
      <c r="P3592" t="s">
        <v>631</v>
      </c>
    </row>
    <row r="3593" spans="1:16" x14ac:dyDescent="0.25">
      <c r="A3593" t="s">
        <v>513</v>
      </c>
      <c r="B3593" t="s">
        <v>258</v>
      </c>
      <c r="C3593" t="s">
        <v>494</v>
      </c>
      <c r="D3593" t="s">
        <v>100</v>
      </c>
      <c r="E3593" t="s">
        <v>100</v>
      </c>
      <c r="F3593" t="s">
        <v>100</v>
      </c>
      <c r="G3593" t="s">
        <v>175</v>
      </c>
      <c r="H3593" t="s">
        <v>176</v>
      </c>
      <c r="I3593" t="s">
        <v>69</v>
      </c>
      <c r="J3593" t="s">
        <v>119</v>
      </c>
      <c r="K3593" s="1">
        <v>45425</v>
      </c>
      <c r="L3593">
        <v>60</v>
      </c>
      <c r="M3593">
        <v>4</v>
      </c>
      <c r="N3593" t="s">
        <v>538</v>
      </c>
      <c r="O3593" t="s">
        <v>537</v>
      </c>
      <c r="P3593" t="s">
        <v>631</v>
      </c>
    </row>
    <row r="3594" spans="1:16" x14ac:dyDescent="0.25">
      <c r="A3594" t="s">
        <v>513</v>
      </c>
      <c r="B3594" t="s">
        <v>258</v>
      </c>
      <c r="C3594" t="s">
        <v>494</v>
      </c>
      <c r="D3594" t="s">
        <v>100</v>
      </c>
      <c r="E3594" t="s">
        <v>100</v>
      </c>
      <c r="F3594" t="s">
        <v>100</v>
      </c>
      <c r="G3594" t="s">
        <v>175</v>
      </c>
      <c r="H3594" t="s">
        <v>176</v>
      </c>
      <c r="I3594" t="s">
        <v>69</v>
      </c>
      <c r="J3594" t="s">
        <v>119</v>
      </c>
      <c r="K3594" s="1">
        <v>45426</v>
      </c>
      <c r="L3594">
        <v>60</v>
      </c>
      <c r="M3594">
        <v>4</v>
      </c>
      <c r="N3594" t="s">
        <v>538</v>
      </c>
      <c r="O3594" t="s">
        <v>537</v>
      </c>
      <c r="P3594" t="s">
        <v>631</v>
      </c>
    </row>
    <row r="3595" spans="1:16" x14ac:dyDescent="0.25">
      <c r="A3595" t="s">
        <v>513</v>
      </c>
      <c r="B3595" t="s">
        <v>258</v>
      </c>
      <c r="C3595" t="s">
        <v>494</v>
      </c>
      <c r="D3595" t="s">
        <v>100</v>
      </c>
      <c r="E3595" t="s">
        <v>100</v>
      </c>
      <c r="F3595" t="s">
        <v>100</v>
      </c>
      <c r="G3595" t="s">
        <v>175</v>
      </c>
      <c r="H3595" t="s">
        <v>176</v>
      </c>
      <c r="I3595" t="s">
        <v>69</v>
      </c>
      <c r="J3595" t="s">
        <v>119</v>
      </c>
      <c r="K3595" s="1">
        <v>45427</v>
      </c>
      <c r="L3595">
        <v>60</v>
      </c>
      <c r="M3595">
        <v>4</v>
      </c>
      <c r="N3595" t="s">
        <v>538</v>
      </c>
      <c r="O3595" t="s">
        <v>537</v>
      </c>
      <c r="P3595" t="s">
        <v>631</v>
      </c>
    </row>
    <row r="3596" spans="1:16" x14ac:dyDescent="0.25">
      <c r="A3596" t="s">
        <v>513</v>
      </c>
      <c r="B3596" t="s">
        <v>258</v>
      </c>
      <c r="C3596" t="s">
        <v>494</v>
      </c>
      <c r="D3596" t="s">
        <v>100</v>
      </c>
      <c r="E3596" t="s">
        <v>100</v>
      </c>
      <c r="F3596" t="s">
        <v>100</v>
      </c>
      <c r="G3596" t="s">
        <v>175</v>
      </c>
      <c r="H3596" t="s">
        <v>176</v>
      </c>
      <c r="I3596" t="s">
        <v>201</v>
      </c>
      <c r="J3596" t="s">
        <v>117</v>
      </c>
      <c r="K3596" s="1">
        <v>45427</v>
      </c>
      <c r="L3596">
        <v>60</v>
      </c>
      <c r="M3596">
        <v>4</v>
      </c>
      <c r="N3596" t="s">
        <v>538</v>
      </c>
      <c r="O3596" t="s">
        <v>537</v>
      </c>
      <c r="P3596" t="s">
        <v>631</v>
      </c>
    </row>
    <row r="3597" spans="1:16" x14ac:dyDescent="0.25">
      <c r="A3597" t="s">
        <v>513</v>
      </c>
      <c r="B3597" t="s">
        <v>258</v>
      </c>
      <c r="C3597" t="s">
        <v>494</v>
      </c>
      <c r="D3597" t="s">
        <v>100</v>
      </c>
      <c r="E3597" t="s">
        <v>100</v>
      </c>
      <c r="F3597" t="s">
        <v>100</v>
      </c>
      <c r="G3597" t="s">
        <v>175</v>
      </c>
      <c r="H3597" t="s">
        <v>176</v>
      </c>
      <c r="I3597" t="s">
        <v>201</v>
      </c>
      <c r="J3597" t="s">
        <v>117</v>
      </c>
      <c r="K3597" s="1">
        <v>45428</v>
      </c>
      <c r="L3597">
        <v>60</v>
      </c>
      <c r="M3597">
        <v>4</v>
      </c>
      <c r="N3597" t="s">
        <v>538</v>
      </c>
      <c r="O3597" t="s">
        <v>537</v>
      </c>
      <c r="P3597" t="s">
        <v>631</v>
      </c>
    </row>
    <row r="3598" spans="1:16" x14ac:dyDescent="0.25">
      <c r="A3598" t="s">
        <v>513</v>
      </c>
      <c r="B3598" t="s">
        <v>258</v>
      </c>
      <c r="C3598" t="s">
        <v>494</v>
      </c>
      <c r="D3598" t="s">
        <v>100</v>
      </c>
      <c r="E3598" t="s">
        <v>100</v>
      </c>
      <c r="F3598" t="s">
        <v>100</v>
      </c>
      <c r="G3598" t="s">
        <v>175</v>
      </c>
      <c r="H3598" t="s">
        <v>176</v>
      </c>
      <c r="I3598" t="s">
        <v>201</v>
      </c>
      <c r="J3598" t="s">
        <v>117</v>
      </c>
      <c r="K3598" s="1">
        <v>45429</v>
      </c>
      <c r="L3598">
        <v>90</v>
      </c>
      <c r="M3598">
        <v>4</v>
      </c>
      <c r="N3598" t="s">
        <v>538</v>
      </c>
      <c r="O3598" t="s">
        <v>537</v>
      </c>
      <c r="P3598" t="s">
        <v>631</v>
      </c>
    </row>
    <row r="3599" spans="1:16" x14ac:dyDescent="0.25">
      <c r="A3599" t="s">
        <v>513</v>
      </c>
      <c r="B3599" t="s">
        <v>258</v>
      </c>
      <c r="C3599" t="s">
        <v>494</v>
      </c>
      <c r="D3599" t="s">
        <v>100</v>
      </c>
      <c r="E3599" t="s">
        <v>100</v>
      </c>
      <c r="F3599" t="s">
        <v>100</v>
      </c>
      <c r="G3599" t="s">
        <v>175</v>
      </c>
      <c r="H3599" t="s">
        <v>183</v>
      </c>
      <c r="I3599" t="s">
        <v>71</v>
      </c>
      <c r="J3599" t="s">
        <v>191</v>
      </c>
      <c r="K3599" s="1">
        <v>45412</v>
      </c>
      <c r="L3599">
        <v>210</v>
      </c>
      <c r="M3599">
        <v>2</v>
      </c>
      <c r="N3599" t="s">
        <v>538</v>
      </c>
      <c r="O3599" t="s">
        <v>537</v>
      </c>
      <c r="P3599" t="s">
        <v>631</v>
      </c>
    </row>
    <row r="3600" spans="1:16" x14ac:dyDescent="0.25">
      <c r="A3600" t="s">
        <v>513</v>
      </c>
      <c r="B3600" t="s">
        <v>258</v>
      </c>
      <c r="C3600" t="s">
        <v>494</v>
      </c>
      <c r="D3600" t="s">
        <v>100</v>
      </c>
      <c r="E3600" t="s">
        <v>100</v>
      </c>
      <c r="F3600" t="s">
        <v>100</v>
      </c>
      <c r="G3600" t="s">
        <v>175</v>
      </c>
      <c r="H3600" t="s">
        <v>183</v>
      </c>
      <c r="I3600" t="s">
        <v>70</v>
      </c>
      <c r="J3600" t="s">
        <v>191</v>
      </c>
      <c r="K3600" s="1">
        <v>45412</v>
      </c>
      <c r="L3600">
        <v>480</v>
      </c>
      <c r="M3600">
        <v>2</v>
      </c>
      <c r="N3600" t="s">
        <v>538</v>
      </c>
      <c r="O3600" t="s">
        <v>537</v>
      </c>
      <c r="P3600" t="s">
        <v>631</v>
      </c>
    </row>
    <row r="3601" spans="1:16" x14ac:dyDescent="0.25">
      <c r="A3601" t="s">
        <v>513</v>
      </c>
      <c r="B3601" t="s">
        <v>258</v>
      </c>
      <c r="C3601" t="s">
        <v>494</v>
      </c>
      <c r="D3601" t="s">
        <v>100</v>
      </c>
      <c r="E3601" t="s">
        <v>100</v>
      </c>
      <c r="F3601" t="s">
        <v>100</v>
      </c>
      <c r="G3601" t="s">
        <v>175</v>
      </c>
      <c r="H3601" t="s">
        <v>183</v>
      </c>
      <c r="I3601" t="s">
        <v>36</v>
      </c>
      <c r="J3601" t="s">
        <v>117</v>
      </c>
      <c r="K3601" s="1">
        <v>45414</v>
      </c>
      <c r="L3601">
        <v>60</v>
      </c>
      <c r="M3601">
        <v>2</v>
      </c>
      <c r="N3601" t="s">
        <v>538</v>
      </c>
      <c r="O3601" t="s">
        <v>537</v>
      </c>
      <c r="P3601" t="s">
        <v>631</v>
      </c>
    </row>
    <row r="3602" spans="1:16" x14ac:dyDescent="0.25">
      <c r="A3602" t="s">
        <v>513</v>
      </c>
      <c r="B3602" t="s">
        <v>258</v>
      </c>
      <c r="C3602" t="s">
        <v>494</v>
      </c>
      <c r="D3602" t="s">
        <v>100</v>
      </c>
      <c r="E3602" t="s">
        <v>100</v>
      </c>
      <c r="F3602" t="s">
        <v>100</v>
      </c>
      <c r="G3602" t="s">
        <v>175</v>
      </c>
      <c r="H3602" t="s">
        <v>183</v>
      </c>
      <c r="I3602" t="s">
        <v>36</v>
      </c>
      <c r="J3602" t="s">
        <v>117</v>
      </c>
      <c r="K3602" s="1">
        <v>45418</v>
      </c>
      <c r="L3602">
        <v>30</v>
      </c>
      <c r="M3602">
        <v>3</v>
      </c>
      <c r="N3602" t="s">
        <v>538</v>
      </c>
      <c r="O3602" t="s">
        <v>537</v>
      </c>
      <c r="P3602" t="s">
        <v>631</v>
      </c>
    </row>
    <row r="3603" spans="1:16" x14ac:dyDescent="0.25">
      <c r="A3603" t="s">
        <v>513</v>
      </c>
      <c r="B3603" t="s">
        <v>258</v>
      </c>
      <c r="C3603" t="s">
        <v>494</v>
      </c>
      <c r="D3603" t="s">
        <v>100</v>
      </c>
      <c r="E3603" t="s">
        <v>100</v>
      </c>
      <c r="F3603" t="s">
        <v>100</v>
      </c>
      <c r="G3603" t="s">
        <v>175</v>
      </c>
      <c r="H3603" t="s">
        <v>183</v>
      </c>
      <c r="I3603" t="s">
        <v>36</v>
      </c>
      <c r="J3603" t="s">
        <v>117</v>
      </c>
      <c r="K3603" s="1">
        <v>45420</v>
      </c>
      <c r="L3603">
        <v>60</v>
      </c>
      <c r="M3603">
        <v>3</v>
      </c>
      <c r="N3603" t="s">
        <v>538</v>
      </c>
      <c r="O3603" t="s">
        <v>537</v>
      </c>
      <c r="P3603" t="s">
        <v>631</v>
      </c>
    </row>
    <row r="3604" spans="1:16" x14ac:dyDescent="0.25">
      <c r="A3604" t="s">
        <v>513</v>
      </c>
      <c r="B3604" t="s">
        <v>258</v>
      </c>
      <c r="C3604" t="s">
        <v>494</v>
      </c>
      <c r="D3604" t="s">
        <v>100</v>
      </c>
      <c r="E3604" t="s">
        <v>100</v>
      </c>
      <c r="F3604" t="s">
        <v>100</v>
      </c>
      <c r="G3604" t="s">
        <v>175</v>
      </c>
      <c r="H3604" t="s">
        <v>183</v>
      </c>
      <c r="I3604" t="s">
        <v>36</v>
      </c>
      <c r="J3604" t="s">
        <v>117</v>
      </c>
      <c r="K3604" s="1">
        <v>45427</v>
      </c>
      <c r="L3604">
        <v>30</v>
      </c>
      <c r="M3604">
        <v>4</v>
      </c>
      <c r="N3604" t="s">
        <v>538</v>
      </c>
      <c r="O3604" t="s">
        <v>537</v>
      </c>
      <c r="P3604" t="s">
        <v>631</v>
      </c>
    </row>
    <row r="3605" spans="1:16" x14ac:dyDescent="0.25">
      <c r="A3605" t="s">
        <v>513</v>
      </c>
      <c r="B3605" t="s">
        <v>258</v>
      </c>
      <c r="C3605" t="s">
        <v>494</v>
      </c>
      <c r="D3605" t="s">
        <v>100</v>
      </c>
      <c r="E3605" t="s">
        <v>100</v>
      </c>
      <c r="F3605" t="s">
        <v>100</v>
      </c>
      <c r="G3605" t="s">
        <v>175</v>
      </c>
      <c r="H3605" t="s">
        <v>183</v>
      </c>
      <c r="I3605" t="s">
        <v>85</v>
      </c>
      <c r="J3605" t="s">
        <v>117</v>
      </c>
      <c r="K3605" s="1">
        <v>45429</v>
      </c>
      <c r="L3605">
        <v>60</v>
      </c>
      <c r="M3605">
        <v>4</v>
      </c>
      <c r="N3605" t="s">
        <v>538</v>
      </c>
      <c r="O3605" t="s">
        <v>537</v>
      </c>
      <c r="P3605" t="s">
        <v>631</v>
      </c>
    </row>
    <row r="3606" spans="1:16" x14ac:dyDescent="0.25">
      <c r="A3606" t="s">
        <v>513</v>
      </c>
      <c r="B3606" t="s">
        <v>258</v>
      </c>
      <c r="C3606" t="s">
        <v>494</v>
      </c>
      <c r="D3606" t="s">
        <v>100</v>
      </c>
      <c r="E3606" t="s">
        <v>100</v>
      </c>
      <c r="F3606" t="s">
        <v>100</v>
      </c>
      <c r="G3606" t="s">
        <v>175</v>
      </c>
      <c r="H3606" t="s">
        <v>72</v>
      </c>
      <c r="I3606" t="s">
        <v>186</v>
      </c>
      <c r="J3606" t="s">
        <v>119</v>
      </c>
      <c r="K3606" s="1">
        <v>45404</v>
      </c>
      <c r="L3606">
        <v>30</v>
      </c>
      <c r="M3606">
        <v>1</v>
      </c>
      <c r="N3606" t="s">
        <v>538</v>
      </c>
      <c r="O3606" t="s">
        <v>537</v>
      </c>
      <c r="P3606" t="s">
        <v>631</v>
      </c>
    </row>
    <row r="3607" spans="1:16" x14ac:dyDescent="0.25">
      <c r="A3607" t="s">
        <v>513</v>
      </c>
      <c r="B3607" t="s">
        <v>258</v>
      </c>
      <c r="C3607" t="s">
        <v>494</v>
      </c>
      <c r="D3607" t="s">
        <v>100</v>
      </c>
      <c r="E3607" t="s">
        <v>100</v>
      </c>
      <c r="F3607" t="s">
        <v>100</v>
      </c>
      <c r="G3607" t="s">
        <v>175</v>
      </c>
      <c r="H3607" t="s">
        <v>72</v>
      </c>
      <c r="I3607" t="s">
        <v>186</v>
      </c>
      <c r="J3607" t="s">
        <v>119</v>
      </c>
      <c r="K3607" s="1">
        <v>45405</v>
      </c>
      <c r="L3607">
        <v>60</v>
      </c>
      <c r="M3607">
        <v>1</v>
      </c>
      <c r="N3607" t="s">
        <v>538</v>
      </c>
      <c r="O3607" t="s">
        <v>537</v>
      </c>
      <c r="P3607" t="s">
        <v>631</v>
      </c>
    </row>
    <row r="3608" spans="1:16" x14ac:dyDescent="0.25">
      <c r="A3608" t="s">
        <v>513</v>
      </c>
      <c r="B3608" t="s">
        <v>258</v>
      </c>
      <c r="C3608" t="s">
        <v>494</v>
      </c>
      <c r="D3608" t="s">
        <v>100</v>
      </c>
      <c r="E3608" t="s">
        <v>100</v>
      </c>
      <c r="F3608" t="s">
        <v>100</v>
      </c>
      <c r="G3608" t="s">
        <v>175</v>
      </c>
      <c r="H3608" t="s">
        <v>72</v>
      </c>
      <c r="I3608" t="s">
        <v>186</v>
      </c>
      <c r="J3608" t="s">
        <v>119</v>
      </c>
      <c r="K3608" s="1">
        <v>45406</v>
      </c>
      <c r="L3608">
        <v>60</v>
      </c>
      <c r="M3608">
        <v>1</v>
      </c>
      <c r="N3608" t="s">
        <v>538</v>
      </c>
      <c r="O3608" t="s">
        <v>537</v>
      </c>
      <c r="P3608" t="s">
        <v>631</v>
      </c>
    </row>
    <row r="3609" spans="1:16" x14ac:dyDescent="0.25">
      <c r="A3609" t="s">
        <v>513</v>
      </c>
      <c r="B3609" t="s">
        <v>258</v>
      </c>
      <c r="C3609" t="s">
        <v>494</v>
      </c>
      <c r="D3609" t="s">
        <v>100</v>
      </c>
      <c r="E3609" t="s">
        <v>100</v>
      </c>
      <c r="F3609" t="s">
        <v>100</v>
      </c>
      <c r="G3609" t="s">
        <v>175</v>
      </c>
      <c r="H3609" t="s">
        <v>72</v>
      </c>
      <c r="I3609" t="s">
        <v>186</v>
      </c>
      <c r="J3609" t="s">
        <v>119</v>
      </c>
      <c r="K3609" s="1">
        <v>45407</v>
      </c>
      <c r="L3609">
        <v>60</v>
      </c>
      <c r="M3609">
        <v>1</v>
      </c>
      <c r="N3609" t="s">
        <v>538</v>
      </c>
      <c r="O3609" t="s">
        <v>537</v>
      </c>
      <c r="P3609" t="s">
        <v>631</v>
      </c>
    </row>
    <row r="3610" spans="1:16" x14ac:dyDescent="0.25">
      <c r="A3610" t="s">
        <v>513</v>
      </c>
      <c r="B3610" t="s">
        <v>258</v>
      </c>
      <c r="C3610" t="s">
        <v>494</v>
      </c>
      <c r="D3610" t="s">
        <v>100</v>
      </c>
      <c r="E3610" t="s">
        <v>100</v>
      </c>
      <c r="F3610" t="s">
        <v>100</v>
      </c>
      <c r="G3610" t="s">
        <v>175</v>
      </c>
      <c r="H3610" t="s">
        <v>72</v>
      </c>
      <c r="I3610" t="s">
        <v>186</v>
      </c>
      <c r="J3610" t="s">
        <v>119</v>
      </c>
      <c r="K3610" s="1">
        <v>45408</v>
      </c>
      <c r="L3610">
        <v>30</v>
      </c>
      <c r="M3610">
        <v>1</v>
      </c>
      <c r="N3610" t="s">
        <v>538</v>
      </c>
      <c r="O3610" t="s">
        <v>537</v>
      </c>
      <c r="P3610" t="s">
        <v>631</v>
      </c>
    </row>
    <row r="3611" spans="1:16" x14ac:dyDescent="0.25">
      <c r="A3611" t="s">
        <v>513</v>
      </c>
      <c r="B3611" t="s">
        <v>258</v>
      </c>
      <c r="C3611" t="s">
        <v>494</v>
      </c>
      <c r="D3611" t="s">
        <v>100</v>
      </c>
      <c r="E3611" t="s">
        <v>100</v>
      </c>
      <c r="F3611" t="s">
        <v>100</v>
      </c>
      <c r="G3611" t="s">
        <v>175</v>
      </c>
      <c r="H3611" t="s">
        <v>72</v>
      </c>
      <c r="I3611" t="s">
        <v>186</v>
      </c>
      <c r="J3611" t="s">
        <v>119</v>
      </c>
      <c r="K3611" s="1">
        <v>45411</v>
      </c>
      <c r="L3611">
        <v>30</v>
      </c>
      <c r="M3611">
        <v>2</v>
      </c>
      <c r="N3611" t="s">
        <v>538</v>
      </c>
      <c r="O3611" t="s">
        <v>537</v>
      </c>
      <c r="P3611" t="s">
        <v>631</v>
      </c>
    </row>
    <row r="3612" spans="1:16" x14ac:dyDescent="0.25">
      <c r="A3612" t="s">
        <v>513</v>
      </c>
      <c r="B3612" t="s">
        <v>258</v>
      </c>
      <c r="C3612" t="s">
        <v>494</v>
      </c>
      <c r="D3612" t="s">
        <v>100</v>
      </c>
      <c r="E3612" t="s">
        <v>100</v>
      </c>
      <c r="F3612" t="s">
        <v>100</v>
      </c>
      <c r="G3612" t="s">
        <v>175</v>
      </c>
      <c r="H3612" t="s">
        <v>72</v>
      </c>
      <c r="I3612" t="s">
        <v>186</v>
      </c>
      <c r="J3612" t="s">
        <v>119</v>
      </c>
      <c r="K3612" s="1">
        <v>45412</v>
      </c>
      <c r="L3612">
        <v>10.001999999999899</v>
      </c>
      <c r="M3612">
        <v>2</v>
      </c>
      <c r="N3612" t="s">
        <v>538</v>
      </c>
      <c r="O3612" t="s">
        <v>537</v>
      </c>
      <c r="P3612" t="s">
        <v>631</v>
      </c>
    </row>
    <row r="3613" spans="1:16" x14ac:dyDescent="0.25">
      <c r="A3613" t="s">
        <v>513</v>
      </c>
      <c r="B3613" t="s">
        <v>258</v>
      </c>
      <c r="C3613" t="s">
        <v>494</v>
      </c>
      <c r="D3613" t="s">
        <v>100</v>
      </c>
      <c r="E3613" t="s">
        <v>100</v>
      </c>
      <c r="F3613" t="s">
        <v>100</v>
      </c>
      <c r="G3613" t="s">
        <v>175</v>
      </c>
      <c r="H3613" t="s">
        <v>72</v>
      </c>
      <c r="I3613" t="s">
        <v>186</v>
      </c>
      <c r="J3613" t="s">
        <v>119</v>
      </c>
      <c r="K3613" s="1">
        <v>45413</v>
      </c>
      <c r="L3613">
        <v>60</v>
      </c>
      <c r="M3613">
        <v>2</v>
      </c>
      <c r="N3613" t="s">
        <v>538</v>
      </c>
      <c r="O3613" t="s">
        <v>537</v>
      </c>
      <c r="P3613" t="s">
        <v>631</v>
      </c>
    </row>
    <row r="3614" spans="1:16" x14ac:dyDescent="0.25">
      <c r="A3614" t="s">
        <v>513</v>
      </c>
      <c r="B3614" t="s">
        <v>258</v>
      </c>
      <c r="C3614" t="s">
        <v>494</v>
      </c>
      <c r="D3614" t="s">
        <v>100</v>
      </c>
      <c r="E3614" t="s">
        <v>100</v>
      </c>
      <c r="F3614" t="s">
        <v>100</v>
      </c>
      <c r="G3614" t="s">
        <v>175</v>
      </c>
      <c r="H3614" t="s">
        <v>72</v>
      </c>
      <c r="I3614" t="s">
        <v>186</v>
      </c>
      <c r="J3614" t="s">
        <v>119</v>
      </c>
      <c r="K3614" s="1">
        <v>45414</v>
      </c>
      <c r="L3614">
        <v>30</v>
      </c>
      <c r="M3614">
        <v>2</v>
      </c>
      <c r="N3614" t="s">
        <v>538</v>
      </c>
      <c r="O3614" t="s">
        <v>537</v>
      </c>
      <c r="P3614" t="s">
        <v>631</v>
      </c>
    </row>
    <row r="3615" spans="1:16" x14ac:dyDescent="0.25">
      <c r="A3615" t="s">
        <v>513</v>
      </c>
      <c r="B3615" t="s">
        <v>258</v>
      </c>
      <c r="C3615" t="s">
        <v>494</v>
      </c>
      <c r="D3615" t="s">
        <v>100</v>
      </c>
      <c r="E3615" t="s">
        <v>100</v>
      </c>
      <c r="F3615" t="s">
        <v>100</v>
      </c>
      <c r="G3615" t="s">
        <v>175</v>
      </c>
      <c r="H3615" t="s">
        <v>72</v>
      </c>
      <c r="I3615" t="s">
        <v>186</v>
      </c>
      <c r="J3615" t="s">
        <v>119</v>
      </c>
      <c r="K3615" s="1">
        <v>45415</v>
      </c>
      <c r="L3615">
        <v>30</v>
      </c>
      <c r="M3615">
        <v>2</v>
      </c>
      <c r="N3615" t="s">
        <v>538</v>
      </c>
      <c r="O3615" t="s">
        <v>537</v>
      </c>
      <c r="P3615" t="s">
        <v>631</v>
      </c>
    </row>
    <row r="3616" spans="1:16" x14ac:dyDescent="0.25">
      <c r="A3616" t="s">
        <v>513</v>
      </c>
      <c r="B3616" t="s">
        <v>258</v>
      </c>
      <c r="C3616" t="s">
        <v>494</v>
      </c>
      <c r="D3616" t="s">
        <v>100</v>
      </c>
      <c r="E3616" t="s">
        <v>100</v>
      </c>
      <c r="F3616" t="s">
        <v>100</v>
      </c>
      <c r="G3616" t="s">
        <v>175</v>
      </c>
      <c r="H3616" t="s">
        <v>72</v>
      </c>
      <c r="I3616" t="s">
        <v>186</v>
      </c>
      <c r="J3616" t="s">
        <v>119</v>
      </c>
      <c r="K3616" s="1">
        <v>45418</v>
      </c>
      <c r="L3616">
        <v>90</v>
      </c>
      <c r="M3616">
        <v>3</v>
      </c>
      <c r="N3616" t="s">
        <v>538</v>
      </c>
      <c r="O3616" t="s">
        <v>537</v>
      </c>
      <c r="P3616" t="s">
        <v>631</v>
      </c>
    </row>
    <row r="3617" spans="1:16" x14ac:dyDescent="0.25">
      <c r="A3617" t="s">
        <v>513</v>
      </c>
      <c r="B3617" t="s">
        <v>258</v>
      </c>
      <c r="C3617" t="s">
        <v>494</v>
      </c>
      <c r="D3617" t="s">
        <v>100</v>
      </c>
      <c r="E3617" t="s">
        <v>100</v>
      </c>
      <c r="F3617" t="s">
        <v>100</v>
      </c>
      <c r="G3617" t="s">
        <v>175</v>
      </c>
      <c r="H3617" t="s">
        <v>72</v>
      </c>
      <c r="I3617" t="s">
        <v>186</v>
      </c>
      <c r="J3617" t="s">
        <v>119</v>
      </c>
      <c r="K3617" s="1">
        <v>45419</v>
      </c>
      <c r="L3617">
        <v>30</v>
      </c>
      <c r="M3617">
        <v>3</v>
      </c>
      <c r="N3617" t="s">
        <v>538</v>
      </c>
      <c r="O3617" t="s">
        <v>537</v>
      </c>
      <c r="P3617" t="s">
        <v>631</v>
      </c>
    </row>
    <row r="3618" spans="1:16" x14ac:dyDescent="0.25">
      <c r="A3618" t="s">
        <v>513</v>
      </c>
      <c r="B3618" t="s">
        <v>258</v>
      </c>
      <c r="C3618" t="s">
        <v>494</v>
      </c>
      <c r="D3618" t="s">
        <v>100</v>
      </c>
      <c r="E3618" t="s">
        <v>100</v>
      </c>
      <c r="F3618" t="s">
        <v>100</v>
      </c>
      <c r="G3618" t="s">
        <v>175</v>
      </c>
      <c r="H3618" t="s">
        <v>72</v>
      </c>
      <c r="I3618" t="s">
        <v>186</v>
      </c>
      <c r="J3618" t="s">
        <v>119</v>
      </c>
      <c r="K3618" s="1">
        <v>45420</v>
      </c>
      <c r="L3618">
        <v>30</v>
      </c>
      <c r="M3618">
        <v>3</v>
      </c>
      <c r="N3618" t="s">
        <v>538</v>
      </c>
      <c r="O3618" t="s">
        <v>537</v>
      </c>
      <c r="P3618" t="s">
        <v>631</v>
      </c>
    </row>
    <row r="3619" spans="1:16" x14ac:dyDescent="0.25">
      <c r="A3619" t="s">
        <v>513</v>
      </c>
      <c r="B3619" t="s">
        <v>258</v>
      </c>
      <c r="C3619" t="s">
        <v>494</v>
      </c>
      <c r="D3619" t="s">
        <v>100</v>
      </c>
      <c r="E3619" t="s">
        <v>100</v>
      </c>
      <c r="F3619" t="s">
        <v>100</v>
      </c>
      <c r="G3619" t="s">
        <v>175</v>
      </c>
      <c r="H3619" t="s">
        <v>72</v>
      </c>
      <c r="I3619" t="s">
        <v>186</v>
      </c>
      <c r="J3619" t="s">
        <v>119</v>
      </c>
      <c r="K3619" s="1">
        <v>45421</v>
      </c>
      <c r="L3619">
        <v>90</v>
      </c>
      <c r="M3619">
        <v>3</v>
      </c>
      <c r="N3619" t="s">
        <v>538</v>
      </c>
      <c r="O3619" t="s">
        <v>537</v>
      </c>
      <c r="P3619" t="s">
        <v>631</v>
      </c>
    </row>
    <row r="3620" spans="1:16" x14ac:dyDescent="0.25">
      <c r="A3620" t="s">
        <v>513</v>
      </c>
      <c r="B3620" t="s">
        <v>258</v>
      </c>
      <c r="C3620" t="s">
        <v>494</v>
      </c>
      <c r="D3620" t="s">
        <v>100</v>
      </c>
      <c r="E3620" t="s">
        <v>100</v>
      </c>
      <c r="F3620" t="s">
        <v>100</v>
      </c>
      <c r="G3620" t="s">
        <v>175</v>
      </c>
      <c r="H3620" t="s">
        <v>72</v>
      </c>
      <c r="I3620" t="s">
        <v>186</v>
      </c>
      <c r="J3620" t="s">
        <v>119</v>
      </c>
      <c r="K3620" s="1">
        <v>45422</v>
      </c>
      <c r="L3620">
        <v>60</v>
      </c>
      <c r="M3620">
        <v>3</v>
      </c>
      <c r="N3620" t="s">
        <v>538</v>
      </c>
      <c r="O3620" t="s">
        <v>537</v>
      </c>
      <c r="P3620" t="s">
        <v>631</v>
      </c>
    </row>
    <row r="3621" spans="1:16" x14ac:dyDescent="0.25">
      <c r="A3621" t="s">
        <v>513</v>
      </c>
      <c r="B3621" t="s">
        <v>258</v>
      </c>
      <c r="C3621" t="s">
        <v>494</v>
      </c>
      <c r="D3621" t="s">
        <v>100</v>
      </c>
      <c r="E3621" t="s">
        <v>100</v>
      </c>
      <c r="F3621" t="s">
        <v>100</v>
      </c>
      <c r="G3621" t="s">
        <v>175</v>
      </c>
      <c r="H3621" t="s">
        <v>72</v>
      </c>
      <c r="I3621" t="s">
        <v>186</v>
      </c>
      <c r="J3621" t="s">
        <v>119</v>
      </c>
      <c r="K3621" s="1">
        <v>45425</v>
      </c>
      <c r="L3621">
        <v>60</v>
      </c>
      <c r="M3621">
        <v>4</v>
      </c>
      <c r="N3621" t="s">
        <v>538</v>
      </c>
      <c r="O3621" t="s">
        <v>537</v>
      </c>
      <c r="P3621" t="s">
        <v>631</v>
      </c>
    </row>
    <row r="3622" spans="1:16" x14ac:dyDescent="0.25">
      <c r="A3622" t="s">
        <v>513</v>
      </c>
      <c r="B3622" t="s">
        <v>258</v>
      </c>
      <c r="C3622" t="s">
        <v>494</v>
      </c>
      <c r="D3622" t="s">
        <v>100</v>
      </c>
      <c r="E3622" t="s">
        <v>100</v>
      </c>
      <c r="F3622" t="s">
        <v>100</v>
      </c>
      <c r="G3622" t="s">
        <v>175</v>
      </c>
      <c r="H3622" t="s">
        <v>72</v>
      </c>
      <c r="I3622" t="s">
        <v>186</v>
      </c>
      <c r="J3622" t="s">
        <v>119</v>
      </c>
      <c r="K3622" s="1">
        <v>45426</v>
      </c>
      <c r="L3622">
        <v>30</v>
      </c>
      <c r="M3622">
        <v>4</v>
      </c>
      <c r="N3622" t="s">
        <v>538</v>
      </c>
      <c r="O3622" t="s">
        <v>537</v>
      </c>
      <c r="P3622" t="s">
        <v>631</v>
      </c>
    </row>
    <row r="3623" spans="1:16" x14ac:dyDescent="0.25">
      <c r="A3623" t="s">
        <v>513</v>
      </c>
      <c r="B3623" t="s">
        <v>258</v>
      </c>
      <c r="C3623" t="s">
        <v>494</v>
      </c>
      <c r="D3623" t="s">
        <v>100</v>
      </c>
      <c r="E3623" t="s">
        <v>100</v>
      </c>
      <c r="F3623" t="s">
        <v>100</v>
      </c>
      <c r="G3623" t="s">
        <v>175</v>
      </c>
      <c r="H3623" t="s">
        <v>72</v>
      </c>
      <c r="I3623" t="s">
        <v>186</v>
      </c>
      <c r="J3623" t="s">
        <v>119</v>
      </c>
      <c r="K3623" s="1">
        <v>45428</v>
      </c>
      <c r="L3623">
        <v>60</v>
      </c>
      <c r="M3623">
        <v>4</v>
      </c>
      <c r="N3623" t="s">
        <v>538</v>
      </c>
      <c r="O3623" t="s">
        <v>537</v>
      </c>
      <c r="P3623" t="s">
        <v>631</v>
      </c>
    </row>
    <row r="3624" spans="1:16" x14ac:dyDescent="0.25">
      <c r="A3624" t="s">
        <v>513</v>
      </c>
      <c r="B3624" t="s">
        <v>258</v>
      </c>
      <c r="C3624" t="s">
        <v>494</v>
      </c>
      <c r="D3624" t="s">
        <v>100</v>
      </c>
      <c r="E3624" t="s">
        <v>100</v>
      </c>
      <c r="F3624" t="s">
        <v>100</v>
      </c>
      <c r="G3624" t="s">
        <v>175</v>
      </c>
      <c r="H3624" t="s">
        <v>72</v>
      </c>
      <c r="I3624" t="s">
        <v>186</v>
      </c>
      <c r="J3624" t="s">
        <v>119</v>
      </c>
      <c r="K3624" s="1">
        <v>45429</v>
      </c>
      <c r="L3624">
        <v>120</v>
      </c>
      <c r="M3624">
        <v>4</v>
      </c>
      <c r="N3624" t="s">
        <v>538</v>
      </c>
      <c r="O3624" t="s">
        <v>537</v>
      </c>
      <c r="P3624" t="s">
        <v>631</v>
      </c>
    </row>
    <row r="3625" spans="1:16" x14ac:dyDescent="0.25">
      <c r="A3625" t="s">
        <v>513</v>
      </c>
      <c r="B3625" t="s">
        <v>258</v>
      </c>
      <c r="C3625" t="s">
        <v>494</v>
      </c>
      <c r="D3625" t="s">
        <v>100</v>
      </c>
      <c r="E3625" t="s">
        <v>100</v>
      </c>
      <c r="F3625" t="s">
        <v>100</v>
      </c>
      <c r="G3625" t="s">
        <v>175</v>
      </c>
      <c r="H3625" t="s">
        <v>72</v>
      </c>
      <c r="I3625" t="s">
        <v>73</v>
      </c>
      <c r="J3625" t="s">
        <v>119</v>
      </c>
      <c r="K3625" s="1">
        <v>45407</v>
      </c>
      <c r="L3625">
        <v>90</v>
      </c>
      <c r="M3625">
        <v>1</v>
      </c>
      <c r="N3625" t="s">
        <v>538</v>
      </c>
      <c r="O3625" t="s">
        <v>537</v>
      </c>
      <c r="P3625" t="s">
        <v>631</v>
      </c>
    </row>
    <row r="3626" spans="1:16" x14ac:dyDescent="0.25">
      <c r="A3626" t="s">
        <v>513</v>
      </c>
      <c r="B3626" t="s">
        <v>258</v>
      </c>
      <c r="C3626" t="s">
        <v>494</v>
      </c>
      <c r="D3626" t="s">
        <v>100</v>
      </c>
      <c r="E3626" t="s">
        <v>100</v>
      </c>
      <c r="F3626" t="s">
        <v>100</v>
      </c>
      <c r="G3626" t="s">
        <v>175</v>
      </c>
      <c r="H3626" t="s">
        <v>72</v>
      </c>
      <c r="I3626" t="s">
        <v>73</v>
      </c>
      <c r="J3626" t="s">
        <v>119</v>
      </c>
      <c r="K3626" s="1">
        <v>45408</v>
      </c>
      <c r="L3626">
        <v>60</v>
      </c>
      <c r="M3626">
        <v>1</v>
      </c>
      <c r="N3626" t="s">
        <v>538</v>
      </c>
      <c r="O3626" t="s">
        <v>537</v>
      </c>
      <c r="P3626" t="s">
        <v>631</v>
      </c>
    </row>
    <row r="3627" spans="1:16" x14ac:dyDescent="0.25">
      <c r="A3627" t="s">
        <v>513</v>
      </c>
      <c r="B3627" t="s">
        <v>258</v>
      </c>
      <c r="C3627" t="s">
        <v>494</v>
      </c>
      <c r="D3627" t="s">
        <v>100</v>
      </c>
      <c r="E3627" t="s">
        <v>100</v>
      </c>
      <c r="F3627" t="s">
        <v>100</v>
      </c>
      <c r="G3627" t="s">
        <v>175</v>
      </c>
      <c r="H3627" t="s">
        <v>72</v>
      </c>
      <c r="I3627" t="s">
        <v>73</v>
      </c>
      <c r="J3627" t="s">
        <v>119</v>
      </c>
      <c r="K3627" s="1">
        <v>45414</v>
      </c>
      <c r="L3627">
        <v>30</v>
      </c>
      <c r="M3627">
        <v>2</v>
      </c>
      <c r="N3627" t="s">
        <v>538</v>
      </c>
      <c r="O3627" t="s">
        <v>537</v>
      </c>
      <c r="P3627" t="s">
        <v>631</v>
      </c>
    </row>
    <row r="3628" spans="1:16" x14ac:dyDescent="0.25">
      <c r="A3628" t="s">
        <v>513</v>
      </c>
      <c r="B3628" t="s">
        <v>258</v>
      </c>
      <c r="C3628" t="s">
        <v>494</v>
      </c>
      <c r="D3628" t="s">
        <v>100</v>
      </c>
      <c r="E3628" t="s">
        <v>100</v>
      </c>
      <c r="F3628" t="s">
        <v>100</v>
      </c>
      <c r="G3628" t="s">
        <v>175</v>
      </c>
      <c r="H3628" t="s">
        <v>72</v>
      </c>
      <c r="I3628" t="s">
        <v>73</v>
      </c>
      <c r="J3628" t="s">
        <v>119</v>
      </c>
      <c r="K3628" s="1">
        <v>45415</v>
      </c>
      <c r="L3628">
        <v>60</v>
      </c>
      <c r="M3628">
        <v>2</v>
      </c>
      <c r="N3628" t="s">
        <v>538</v>
      </c>
      <c r="O3628" t="s">
        <v>537</v>
      </c>
      <c r="P3628" t="s">
        <v>631</v>
      </c>
    </row>
    <row r="3629" spans="1:16" x14ac:dyDescent="0.25">
      <c r="A3629" t="s">
        <v>513</v>
      </c>
      <c r="B3629" t="s">
        <v>258</v>
      </c>
      <c r="C3629" t="s">
        <v>494</v>
      </c>
      <c r="D3629" t="s">
        <v>100</v>
      </c>
      <c r="E3629" t="s">
        <v>100</v>
      </c>
      <c r="F3629" t="s">
        <v>100</v>
      </c>
      <c r="G3629" t="s">
        <v>175</v>
      </c>
      <c r="H3629" t="s">
        <v>72</v>
      </c>
      <c r="I3629" t="s">
        <v>73</v>
      </c>
      <c r="J3629" t="s">
        <v>119</v>
      </c>
      <c r="K3629" s="1">
        <v>45418</v>
      </c>
      <c r="L3629">
        <v>30</v>
      </c>
      <c r="M3629">
        <v>3</v>
      </c>
      <c r="N3629" t="s">
        <v>538</v>
      </c>
      <c r="O3629" t="s">
        <v>537</v>
      </c>
      <c r="P3629" t="s">
        <v>631</v>
      </c>
    </row>
    <row r="3630" spans="1:16" x14ac:dyDescent="0.25">
      <c r="A3630" t="s">
        <v>513</v>
      </c>
      <c r="B3630" t="s">
        <v>258</v>
      </c>
      <c r="C3630" t="s">
        <v>494</v>
      </c>
      <c r="D3630" t="s">
        <v>100</v>
      </c>
      <c r="E3630" t="s">
        <v>100</v>
      </c>
      <c r="F3630" t="s">
        <v>100</v>
      </c>
      <c r="G3630" t="s">
        <v>175</v>
      </c>
      <c r="H3630" t="s">
        <v>72</v>
      </c>
      <c r="I3630" t="s">
        <v>73</v>
      </c>
      <c r="J3630" t="s">
        <v>119</v>
      </c>
      <c r="K3630" s="1">
        <v>45419</v>
      </c>
      <c r="L3630">
        <v>30</v>
      </c>
      <c r="M3630">
        <v>3</v>
      </c>
      <c r="N3630" t="s">
        <v>538</v>
      </c>
      <c r="O3630" t="s">
        <v>537</v>
      </c>
      <c r="P3630" t="s">
        <v>631</v>
      </c>
    </row>
    <row r="3631" spans="1:16" x14ac:dyDescent="0.25">
      <c r="A3631" t="s">
        <v>513</v>
      </c>
      <c r="B3631" t="s">
        <v>258</v>
      </c>
      <c r="C3631" t="s">
        <v>494</v>
      </c>
      <c r="D3631" t="s">
        <v>100</v>
      </c>
      <c r="E3631" t="s">
        <v>100</v>
      </c>
      <c r="F3631" t="s">
        <v>100</v>
      </c>
      <c r="G3631" t="s">
        <v>175</v>
      </c>
      <c r="H3631" t="s">
        <v>72</v>
      </c>
      <c r="I3631" t="s">
        <v>73</v>
      </c>
      <c r="J3631" t="s">
        <v>119</v>
      </c>
      <c r="K3631" s="1">
        <v>45420</v>
      </c>
      <c r="L3631">
        <v>60</v>
      </c>
      <c r="M3631">
        <v>3</v>
      </c>
      <c r="N3631" t="s">
        <v>538</v>
      </c>
      <c r="O3631" t="s">
        <v>537</v>
      </c>
      <c r="P3631" t="s">
        <v>631</v>
      </c>
    </row>
    <row r="3632" spans="1:16" x14ac:dyDescent="0.25">
      <c r="A3632" t="s">
        <v>513</v>
      </c>
      <c r="B3632" t="s">
        <v>258</v>
      </c>
      <c r="C3632" t="s">
        <v>494</v>
      </c>
      <c r="D3632" t="s">
        <v>100</v>
      </c>
      <c r="E3632" t="s">
        <v>100</v>
      </c>
      <c r="F3632" t="s">
        <v>100</v>
      </c>
      <c r="G3632" t="s">
        <v>175</v>
      </c>
      <c r="H3632" t="s">
        <v>72</v>
      </c>
      <c r="I3632" t="s">
        <v>73</v>
      </c>
      <c r="J3632" t="s">
        <v>119</v>
      </c>
      <c r="K3632" s="1">
        <v>45427</v>
      </c>
      <c r="L3632">
        <v>60</v>
      </c>
      <c r="M3632">
        <v>4</v>
      </c>
      <c r="N3632" t="s">
        <v>538</v>
      </c>
      <c r="O3632" t="s">
        <v>537</v>
      </c>
      <c r="P3632" t="s">
        <v>631</v>
      </c>
    </row>
    <row r="3633" spans="1:16" x14ac:dyDescent="0.25">
      <c r="A3633" t="s">
        <v>513</v>
      </c>
      <c r="B3633" t="s">
        <v>258</v>
      </c>
      <c r="C3633" t="s">
        <v>494</v>
      </c>
      <c r="D3633" t="s">
        <v>100</v>
      </c>
      <c r="E3633" t="s">
        <v>100</v>
      </c>
      <c r="F3633" t="s">
        <v>100</v>
      </c>
      <c r="G3633" t="s">
        <v>175</v>
      </c>
      <c r="H3633" t="s">
        <v>72</v>
      </c>
      <c r="I3633" t="s">
        <v>73</v>
      </c>
      <c r="J3633" t="s">
        <v>119</v>
      </c>
      <c r="K3633" s="1">
        <v>45428</v>
      </c>
      <c r="L3633">
        <v>90</v>
      </c>
      <c r="M3633">
        <v>4</v>
      </c>
      <c r="N3633" t="s">
        <v>538</v>
      </c>
      <c r="O3633" t="s">
        <v>537</v>
      </c>
      <c r="P3633" t="s">
        <v>631</v>
      </c>
    </row>
    <row r="3634" spans="1:16" x14ac:dyDescent="0.25">
      <c r="A3634" t="s">
        <v>513</v>
      </c>
      <c r="B3634" t="s">
        <v>258</v>
      </c>
      <c r="C3634" t="s">
        <v>494</v>
      </c>
      <c r="D3634" t="s">
        <v>100</v>
      </c>
      <c r="E3634" t="s">
        <v>100</v>
      </c>
      <c r="F3634" t="s">
        <v>100</v>
      </c>
      <c r="G3634" t="s">
        <v>175</v>
      </c>
      <c r="H3634" t="s">
        <v>72</v>
      </c>
      <c r="I3634" t="s">
        <v>74</v>
      </c>
      <c r="J3634" t="s">
        <v>119</v>
      </c>
      <c r="K3634" s="1">
        <v>45420</v>
      </c>
      <c r="L3634">
        <v>60</v>
      </c>
      <c r="M3634">
        <v>3</v>
      </c>
      <c r="N3634" t="s">
        <v>538</v>
      </c>
      <c r="O3634" t="s">
        <v>537</v>
      </c>
      <c r="P3634" t="s">
        <v>631</v>
      </c>
    </row>
    <row r="3635" spans="1:16" x14ac:dyDescent="0.25">
      <c r="A3635" t="s">
        <v>513</v>
      </c>
      <c r="B3635" t="s">
        <v>258</v>
      </c>
      <c r="C3635" t="s">
        <v>494</v>
      </c>
      <c r="D3635" t="s">
        <v>100</v>
      </c>
      <c r="E3635" t="s">
        <v>100</v>
      </c>
      <c r="F3635" t="s">
        <v>100</v>
      </c>
      <c r="G3635" t="s">
        <v>175</v>
      </c>
      <c r="H3635" t="s">
        <v>37</v>
      </c>
      <c r="I3635" t="s">
        <v>38</v>
      </c>
      <c r="J3635" t="s">
        <v>117</v>
      </c>
      <c r="K3635" s="1">
        <v>45420</v>
      </c>
      <c r="L3635">
        <v>10.001999999999899</v>
      </c>
      <c r="M3635">
        <v>3</v>
      </c>
      <c r="N3635" t="s">
        <v>538</v>
      </c>
      <c r="O3635" t="s">
        <v>537</v>
      </c>
      <c r="P3635" t="s">
        <v>631</v>
      </c>
    </row>
    <row r="3636" spans="1:16" x14ac:dyDescent="0.25">
      <c r="A3636" t="s">
        <v>513</v>
      </c>
      <c r="B3636" t="s">
        <v>258</v>
      </c>
      <c r="C3636" t="s">
        <v>494</v>
      </c>
      <c r="D3636" t="s">
        <v>100</v>
      </c>
      <c r="E3636" t="s">
        <v>100</v>
      </c>
      <c r="F3636" t="s">
        <v>100</v>
      </c>
      <c r="G3636" t="s">
        <v>175</v>
      </c>
      <c r="H3636" t="s">
        <v>37</v>
      </c>
      <c r="I3636" t="s">
        <v>187</v>
      </c>
      <c r="J3636" t="s">
        <v>119</v>
      </c>
      <c r="K3636" s="1">
        <v>45406</v>
      </c>
      <c r="L3636">
        <v>60</v>
      </c>
      <c r="M3636">
        <v>1</v>
      </c>
      <c r="N3636" t="s">
        <v>538</v>
      </c>
      <c r="O3636" t="s">
        <v>537</v>
      </c>
      <c r="P3636" t="s">
        <v>631</v>
      </c>
    </row>
    <row r="3637" spans="1:16" x14ac:dyDescent="0.25">
      <c r="A3637" t="s">
        <v>513</v>
      </c>
      <c r="B3637" t="s">
        <v>258</v>
      </c>
      <c r="C3637" t="s">
        <v>494</v>
      </c>
      <c r="D3637" t="s">
        <v>100</v>
      </c>
      <c r="E3637" t="s">
        <v>100</v>
      </c>
      <c r="F3637" t="s">
        <v>100</v>
      </c>
      <c r="G3637" t="s">
        <v>175</v>
      </c>
      <c r="H3637" t="s">
        <v>37</v>
      </c>
      <c r="I3637" t="s">
        <v>187</v>
      </c>
      <c r="J3637" t="s">
        <v>119</v>
      </c>
      <c r="K3637" s="1">
        <v>45411</v>
      </c>
      <c r="L3637">
        <v>30</v>
      </c>
      <c r="M3637">
        <v>2</v>
      </c>
      <c r="N3637" t="s">
        <v>538</v>
      </c>
      <c r="O3637" t="s">
        <v>537</v>
      </c>
      <c r="P3637" t="s">
        <v>631</v>
      </c>
    </row>
    <row r="3638" spans="1:16" x14ac:dyDescent="0.25">
      <c r="A3638" t="s">
        <v>513</v>
      </c>
      <c r="B3638" t="s">
        <v>258</v>
      </c>
      <c r="C3638" t="s">
        <v>494</v>
      </c>
      <c r="D3638" t="s">
        <v>100</v>
      </c>
      <c r="E3638" t="s">
        <v>100</v>
      </c>
      <c r="F3638" t="s">
        <v>100</v>
      </c>
      <c r="G3638" t="s">
        <v>175</v>
      </c>
      <c r="H3638" t="s">
        <v>37</v>
      </c>
      <c r="I3638" t="s">
        <v>187</v>
      </c>
      <c r="J3638" t="s">
        <v>119</v>
      </c>
      <c r="K3638" s="1">
        <v>45413</v>
      </c>
      <c r="L3638">
        <v>60</v>
      </c>
      <c r="M3638">
        <v>2</v>
      </c>
      <c r="N3638" t="s">
        <v>538</v>
      </c>
      <c r="O3638" t="s">
        <v>537</v>
      </c>
      <c r="P3638" t="s">
        <v>631</v>
      </c>
    </row>
    <row r="3639" spans="1:16" x14ac:dyDescent="0.25">
      <c r="A3639" t="s">
        <v>513</v>
      </c>
      <c r="B3639" t="s">
        <v>258</v>
      </c>
      <c r="C3639" t="s">
        <v>494</v>
      </c>
      <c r="D3639" t="s">
        <v>100</v>
      </c>
      <c r="E3639" t="s">
        <v>100</v>
      </c>
      <c r="F3639" t="s">
        <v>100</v>
      </c>
      <c r="G3639" t="s">
        <v>175</v>
      </c>
      <c r="H3639" t="s">
        <v>37</v>
      </c>
      <c r="I3639" t="s">
        <v>187</v>
      </c>
      <c r="J3639" t="s">
        <v>119</v>
      </c>
      <c r="K3639" s="1">
        <v>45418</v>
      </c>
      <c r="L3639">
        <v>90</v>
      </c>
      <c r="M3639">
        <v>3</v>
      </c>
      <c r="N3639" t="s">
        <v>538</v>
      </c>
      <c r="O3639" t="s">
        <v>537</v>
      </c>
      <c r="P3639" t="s">
        <v>631</v>
      </c>
    </row>
    <row r="3640" spans="1:16" x14ac:dyDescent="0.25">
      <c r="A3640" t="s">
        <v>513</v>
      </c>
      <c r="B3640" t="s">
        <v>258</v>
      </c>
      <c r="C3640" t="s">
        <v>494</v>
      </c>
      <c r="D3640" t="s">
        <v>100</v>
      </c>
      <c r="E3640" t="s">
        <v>100</v>
      </c>
      <c r="F3640" t="s">
        <v>100</v>
      </c>
      <c r="G3640" t="s">
        <v>175</v>
      </c>
      <c r="H3640" t="s">
        <v>37</v>
      </c>
      <c r="I3640" t="s">
        <v>187</v>
      </c>
      <c r="J3640" t="s">
        <v>119</v>
      </c>
      <c r="K3640" s="1">
        <v>45420</v>
      </c>
      <c r="L3640">
        <v>150</v>
      </c>
      <c r="M3640">
        <v>3</v>
      </c>
      <c r="N3640" t="s">
        <v>538</v>
      </c>
      <c r="O3640" t="s">
        <v>537</v>
      </c>
      <c r="P3640" t="s">
        <v>631</v>
      </c>
    </row>
    <row r="3641" spans="1:16" x14ac:dyDescent="0.25">
      <c r="A3641" t="s">
        <v>513</v>
      </c>
      <c r="B3641" t="s">
        <v>258</v>
      </c>
      <c r="C3641" t="s">
        <v>494</v>
      </c>
      <c r="D3641" t="s">
        <v>100</v>
      </c>
      <c r="E3641" t="s">
        <v>100</v>
      </c>
      <c r="F3641" t="s">
        <v>100</v>
      </c>
      <c r="G3641" t="s">
        <v>175</v>
      </c>
      <c r="H3641" t="s">
        <v>37</v>
      </c>
      <c r="I3641" t="s">
        <v>187</v>
      </c>
      <c r="J3641" t="s">
        <v>119</v>
      </c>
      <c r="K3641" s="1">
        <v>45421</v>
      </c>
      <c r="L3641">
        <v>60</v>
      </c>
      <c r="M3641">
        <v>3</v>
      </c>
      <c r="N3641" t="s">
        <v>538</v>
      </c>
      <c r="O3641" t="s">
        <v>537</v>
      </c>
      <c r="P3641" t="s">
        <v>631</v>
      </c>
    </row>
    <row r="3642" spans="1:16" x14ac:dyDescent="0.25">
      <c r="A3642" t="s">
        <v>513</v>
      </c>
      <c r="B3642" t="s">
        <v>258</v>
      </c>
      <c r="C3642" t="s">
        <v>494</v>
      </c>
      <c r="D3642" t="s">
        <v>100</v>
      </c>
      <c r="E3642" t="s">
        <v>100</v>
      </c>
      <c r="F3642" t="s">
        <v>100</v>
      </c>
      <c r="G3642" t="s">
        <v>175</v>
      </c>
      <c r="H3642" t="s">
        <v>37</v>
      </c>
      <c r="I3642" t="s">
        <v>187</v>
      </c>
      <c r="J3642" t="s">
        <v>119</v>
      </c>
      <c r="K3642" s="1">
        <v>45422</v>
      </c>
      <c r="L3642">
        <v>120</v>
      </c>
      <c r="M3642">
        <v>3</v>
      </c>
      <c r="N3642" t="s">
        <v>538</v>
      </c>
      <c r="O3642" t="s">
        <v>537</v>
      </c>
      <c r="P3642" t="s">
        <v>631</v>
      </c>
    </row>
    <row r="3643" spans="1:16" x14ac:dyDescent="0.25">
      <c r="A3643" t="s">
        <v>513</v>
      </c>
      <c r="B3643" t="s">
        <v>258</v>
      </c>
      <c r="C3643" t="s">
        <v>494</v>
      </c>
      <c r="D3643" t="s">
        <v>100</v>
      </c>
      <c r="E3643" t="s">
        <v>100</v>
      </c>
      <c r="F3643" t="s">
        <v>100</v>
      </c>
      <c r="G3643" t="s">
        <v>175</v>
      </c>
      <c r="H3643" t="s">
        <v>37</v>
      </c>
      <c r="I3643" t="s">
        <v>187</v>
      </c>
      <c r="J3643" t="s">
        <v>119</v>
      </c>
      <c r="K3643" s="1">
        <v>45425</v>
      </c>
      <c r="L3643">
        <v>60</v>
      </c>
      <c r="M3643">
        <v>4</v>
      </c>
      <c r="N3643" t="s">
        <v>538</v>
      </c>
      <c r="O3643" t="s">
        <v>537</v>
      </c>
      <c r="P3643" t="s">
        <v>631</v>
      </c>
    </row>
    <row r="3644" spans="1:16" x14ac:dyDescent="0.25">
      <c r="A3644" t="s">
        <v>513</v>
      </c>
      <c r="B3644" t="s">
        <v>258</v>
      </c>
      <c r="C3644" t="s">
        <v>494</v>
      </c>
      <c r="D3644" t="s">
        <v>100</v>
      </c>
      <c r="E3644" t="s">
        <v>100</v>
      </c>
      <c r="F3644" t="s">
        <v>100</v>
      </c>
      <c r="G3644" t="s">
        <v>175</v>
      </c>
      <c r="H3644" t="s">
        <v>37</v>
      </c>
      <c r="I3644" t="s">
        <v>187</v>
      </c>
      <c r="J3644" t="s">
        <v>119</v>
      </c>
      <c r="K3644" s="1">
        <v>45426</v>
      </c>
      <c r="L3644">
        <v>120</v>
      </c>
      <c r="M3644">
        <v>4</v>
      </c>
      <c r="N3644" t="s">
        <v>538</v>
      </c>
      <c r="O3644" t="s">
        <v>537</v>
      </c>
      <c r="P3644" t="s">
        <v>631</v>
      </c>
    </row>
    <row r="3645" spans="1:16" x14ac:dyDescent="0.25">
      <c r="A3645" t="s">
        <v>513</v>
      </c>
      <c r="B3645" t="s">
        <v>258</v>
      </c>
      <c r="C3645" t="s">
        <v>494</v>
      </c>
      <c r="D3645" t="s">
        <v>100</v>
      </c>
      <c r="E3645" t="s">
        <v>100</v>
      </c>
      <c r="F3645" t="s">
        <v>100</v>
      </c>
      <c r="G3645" t="s">
        <v>175</v>
      </c>
      <c r="H3645" t="s">
        <v>37</v>
      </c>
      <c r="I3645" t="s">
        <v>187</v>
      </c>
      <c r="J3645" t="s">
        <v>119</v>
      </c>
      <c r="K3645" s="1">
        <v>45427</v>
      </c>
      <c r="L3645">
        <v>150</v>
      </c>
      <c r="M3645">
        <v>4</v>
      </c>
      <c r="N3645" t="s">
        <v>538</v>
      </c>
      <c r="O3645" t="s">
        <v>537</v>
      </c>
      <c r="P3645" t="s">
        <v>631</v>
      </c>
    </row>
    <row r="3646" spans="1:16" x14ac:dyDescent="0.25">
      <c r="A3646" t="s">
        <v>513</v>
      </c>
      <c r="B3646" t="s">
        <v>258</v>
      </c>
      <c r="C3646" t="s">
        <v>494</v>
      </c>
      <c r="D3646" t="s">
        <v>100</v>
      </c>
      <c r="E3646" t="s">
        <v>100</v>
      </c>
      <c r="F3646" t="s">
        <v>100</v>
      </c>
      <c r="G3646" t="s">
        <v>175</v>
      </c>
      <c r="H3646" t="s">
        <v>37</v>
      </c>
      <c r="I3646" t="s">
        <v>187</v>
      </c>
      <c r="J3646" t="s">
        <v>119</v>
      </c>
      <c r="K3646" s="1">
        <v>45428</v>
      </c>
      <c r="L3646">
        <v>90</v>
      </c>
      <c r="M3646">
        <v>4</v>
      </c>
      <c r="N3646" t="s">
        <v>538</v>
      </c>
      <c r="O3646" t="s">
        <v>537</v>
      </c>
      <c r="P3646" t="s">
        <v>631</v>
      </c>
    </row>
    <row r="3647" spans="1:16" x14ac:dyDescent="0.25">
      <c r="A3647" t="s">
        <v>513</v>
      </c>
      <c r="B3647" t="s">
        <v>258</v>
      </c>
      <c r="C3647" t="s">
        <v>494</v>
      </c>
      <c r="D3647" t="s">
        <v>100</v>
      </c>
      <c r="E3647" t="s">
        <v>100</v>
      </c>
      <c r="F3647" t="s">
        <v>100</v>
      </c>
      <c r="G3647" t="s">
        <v>175</v>
      </c>
      <c r="H3647" t="s">
        <v>37</v>
      </c>
      <c r="I3647" t="s">
        <v>188</v>
      </c>
      <c r="J3647" t="s">
        <v>119</v>
      </c>
      <c r="K3647" s="1">
        <v>45406</v>
      </c>
      <c r="L3647">
        <v>30</v>
      </c>
      <c r="M3647">
        <v>1</v>
      </c>
      <c r="N3647" t="s">
        <v>538</v>
      </c>
      <c r="O3647" t="s">
        <v>537</v>
      </c>
      <c r="P3647" t="s">
        <v>631</v>
      </c>
    </row>
    <row r="3648" spans="1:16" x14ac:dyDescent="0.25">
      <c r="A3648" t="s">
        <v>513</v>
      </c>
      <c r="B3648" t="s">
        <v>258</v>
      </c>
      <c r="C3648" t="s">
        <v>494</v>
      </c>
      <c r="D3648" t="s">
        <v>100</v>
      </c>
      <c r="E3648" t="s">
        <v>100</v>
      </c>
      <c r="F3648" t="s">
        <v>100</v>
      </c>
      <c r="G3648" t="s">
        <v>175</v>
      </c>
      <c r="H3648" t="s">
        <v>37</v>
      </c>
      <c r="I3648" t="s">
        <v>188</v>
      </c>
      <c r="J3648" t="s">
        <v>119</v>
      </c>
      <c r="K3648" s="1">
        <v>45407</v>
      </c>
      <c r="L3648">
        <v>150</v>
      </c>
      <c r="M3648">
        <v>1</v>
      </c>
      <c r="N3648" t="s">
        <v>538</v>
      </c>
      <c r="O3648" t="s">
        <v>537</v>
      </c>
      <c r="P3648" t="s">
        <v>631</v>
      </c>
    </row>
    <row r="3649" spans="1:16" x14ac:dyDescent="0.25">
      <c r="A3649" t="s">
        <v>513</v>
      </c>
      <c r="B3649" t="s">
        <v>258</v>
      </c>
      <c r="C3649" t="s">
        <v>494</v>
      </c>
      <c r="D3649" t="s">
        <v>100</v>
      </c>
      <c r="E3649" t="s">
        <v>100</v>
      </c>
      <c r="F3649" t="s">
        <v>100</v>
      </c>
      <c r="G3649" t="s">
        <v>175</v>
      </c>
      <c r="H3649" t="s">
        <v>37</v>
      </c>
      <c r="I3649" t="s">
        <v>188</v>
      </c>
      <c r="J3649" t="s">
        <v>119</v>
      </c>
      <c r="K3649" s="1">
        <v>45414</v>
      </c>
      <c r="L3649">
        <v>150</v>
      </c>
      <c r="M3649">
        <v>2</v>
      </c>
      <c r="N3649" t="s">
        <v>538</v>
      </c>
      <c r="O3649" t="s">
        <v>537</v>
      </c>
      <c r="P3649" t="s">
        <v>631</v>
      </c>
    </row>
    <row r="3650" spans="1:16" x14ac:dyDescent="0.25">
      <c r="A3650" t="s">
        <v>513</v>
      </c>
      <c r="B3650" t="s">
        <v>258</v>
      </c>
      <c r="C3650" t="s">
        <v>494</v>
      </c>
      <c r="D3650" t="s">
        <v>100</v>
      </c>
      <c r="E3650" t="s">
        <v>100</v>
      </c>
      <c r="F3650" t="s">
        <v>100</v>
      </c>
      <c r="G3650" t="s">
        <v>175</v>
      </c>
      <c r="H3650" t="s">
        <v>37</v>
      </c>
      <c r="I3650" t="s">
        <v>188</v>
      </c>
      <c r="J3650" t="s">
        <v>119</v>
      </c>
      <c r="K3650" s="1">
        <v>45418</v>
      </c>
      <c r="L3650">
        <v>30</v>
      </c>
      <c r="M3650">
        <v>3</v>
      </c>
      <c r="N3650" t="s">
        <v>538</v>
      </c>
      <c r="O3650" t="s">
        <v>537</v>
      </c>
      <c r="P3650" t="s">
        <v>631</v>
      </c>
    </row>
    <row r="3651" spans="1:16" x14ac:dyDescent="0.25">
      <c r="A3651" t="s">
        <v>513</v>
      </c>
      <c r="B3651" t="s">
        <v>258</v>
      </c>
      <c r="C3651" t="s">
        <v>494</v>
      </c>
      <c r="D3651" t="s">
        <v>100</v>
      </c>
      <c r="E3651" t="s">
        <v>100</v>
      </c>
      <c r="F3651" t="s">
        <v>100</v>
      </c>
      <c r="G3651" t="s">
        <v>175</v>
      </c>
      <c r="H3651" t="s">
        <v>37</v>
      </c>
      <c r="I3651" t="s">
        <v>188</v>
      </c>
      <c r="J3651" t="s">
        <v>119</v>
      </c>
      <c r="K3651" s="1">
        <v>45419</v>
      </c>
      <c r="L3651">
        <v>210</v>
      </c>
      <c r="M3651">
        <v>3</v>
      </c>
      <c r="N3651" t="s">
        <v>538</v>
      </c>
      <c r="O3651" t="s">
        <v>537</v>
      </c>
      <c r="P3651" t="s">
        <v>631</v>
      </c>
    </row>
    <row r="3652" spans="1:16" x14ac:dyDescent="0.25">
      <c r="A3652" t="s">
        <v>513</v>
      </c>
      <c r="B3652" t="s">
        <v>258</v>
      </c>
      <c r="C3652" t="s">
        <v>494</v>
      </c>
      <c r="D3652" t="s">
        <v>100</v>
      </c>
      <c r="E3652" t="s">
        <v>100</v>
      </c>
      <c r="F3652" t="s">
        <v>100</v>
      </c>
      <c r="G3652" t="s">
        <v>175</v>
      </c>
      <c r="H3652" t="s">
        <v>37</v>
      </c>
      <c r="I3652" t="s">
        <v>188</v>
      </c>
      <c r="J3652" t="s">
        <v>119</v>
      </c>
      <c r="K3652" s="1">
        <v>45420</v>
      </c>
      <c r="L3652">
        <v>60</v>
      </c>
      <c r="M3652">
        <v>3</v>
      </c>
      <c r="N3652" t="s">
        <v>538</v>
      </c>
      <c r="O3652" t="s">
        <v>537</v>
      </c>
      <c r="P3652" t="s">
        <v>631</v>
      </c>
    </row>
    <row r="3653" spans="1:16" x14ac:dyDescent="0.25">
      <c r="A3653" t="s">
        <v>513</v>
      </c>
      <c r="B3653" t="s">
        <v>258</v>
      </c>
      <c r="C3653" t="s">
        <v>494</v>
      </c>
      <c r="D3653" t="s">
        <v>100</v>
      </c>
      <c r="E3653" t="s">
        <v>100</v>
      </c>
      <c r="F3653" t="s">
        <v>100</v>
      </c>
      <c r="G3653" t="s">
        <v>175</v>
      </c>
      <c r="H3653" t="s">
        <v>37</v>
      </c>
      <c r="I3653" t="s">
        <v>188</v>
      </c>
      <c r="J3653" t="s">
        <v>119</v>
      </c>
      <c r="K3653" s="1">
        <v>45421</v>
      </c>
      <c r="L3653">
        <v>60</v>
      </c>
      <c r="M3653">
        <v>3</v>
      </c>
      <c r="N3653" t="s">
        <v>538</v>
      </c>
      <c r="O3653" t="s">
        <v>537</v>
      </c>
      <c r="P3653" t="s">
        <v>631</v>
      </c>
    </row>
    <row r="3654" spans="1:16" x14ac:dyDescent="0.25">
      <c r="A3654" t="s">
        <v>513</v>
      </c>
      <c r="B3654" t="s">
        <v>258</v>
      </c>
      <c r="C3654" t="s">
        <v>494</v>
      </c>
      <c r="D3654" t="s">
        <v>100</v>
      </c>
      <c r="E3654" t="s">
        <v>100</v>
      </c>
      <c r="F3654" t="s">
        <v>100</v>
      </c>
      <c r="G3654" t="s">
        <v>175</v>
      </c>
      <c r="H3654" t="s">
        <v>37</v>
      </c>
      <c r="I3654" t="s">
        <v>188</v>
      </c>
      <c r="J3654" t="s">
        <v>119</v>
      </c>
      <c r="K3654" s="1">
        <v>45425</v>
      </c>
      <c r="L3654">
        <v>120</v>
      </c>
      <c r="M3654">
        <v>4</v>
      </c>
      <c r="N3654" t="s">
        <v>538</v>
      </c>
      <c r="O3654" t="s">
        <v>537</v>
      </c>
      <c r="P3654" t="s">
        <v>631</v>
      </c>
    </row>
    <row r="3655" spans="1:16" x14ac:dyDescent="0.25">
      <c r="A3655" t="s">
        <v>513</v>
      </c>
      <c r="B3655" t="s">
        <v>258</v>
      </c>
      <c r="C3655" t="s">
        <v>494</v>
      </c>
      <c r="D3655" t="s">
        <v>100</v>
      </c>
      <c r="E3655" t="s">
        <v>100</v>
      </c>
      <c r="F3655" t="s">
        <v>100</v>
      </c>
      <c r="G3655" t="s">
        <v>175</v>
      </c>
      <c r="H3655" t="s">
        <v>37</v>
      </c>
      <c r="I3655" t="s">
        <v>188</v>
      </c>
      <c r="J3655" t="s">
        <v>119</v>
      </c>
      <c r="K3655" s="1">
        <v>45426</v>
      </c>
      <c r="L3655">
        <v>60</v>
      </c>
      <c r="M3655">
        <v>4</v>
      </c>
      <c r="N3655" t="s">
        <v>538</v>
      </c>
      <c r="O3655" t="s">
        <v>537</v>
      </c>
      <c r="P3655" t="s">
        <v>631</v>
      </c>
    </row>
    <row r="3656" spans="1:16" x14ac:dyDescent="0.25">
      <c r="A3656" t="s">
        <v>513</v>
      </c>
      <c r="B3656" t="s">
        <v>258</v>
      </c>
      <c r="C3656" t="s">
        <v>494</v>
      </c>
      <c r="D3656" t="s">
        <v>100</v>
      </c>
      <c r="E3656" t="s">
        <v>100</v>
      </c>
      <c r="F3656" t="s">
        <v>100</v>
      </c>
      <c r="G3656" t="s">
        <v>175</v>
      </c>
      <c r="H3656" t="s">
        <v>37</v>
      </c>
      <c r="I3656" t="s">
        <v>188</v>
      </c>
      <c r="J3656" t="s">
        <v>119</v>
      </c>
      <c r="K3656" s="1">
        <v>45427</v>
      </c>
      <c r="L3656">
        <v>60</v>
      </c>
      <c r="M3656">
        <v>4</v>
      </c>
      <c r="N3656" t="s">
        <v>538</v>
      </c>
      <c r="O3656" t="s">
        <v>537</v>
      </c>
      <c r="P3656" t="s">
        <v>631</v>
      </c>
    </row>
    <row r="3657" spans="1:16" x14ac:dyDescent="0.25">
      <c r="A3657" t="s">
        <v>513</v>
      </c>
      <c r="B3657" t="s">
        <v>258</v>
      </c>
      <c r="C3657" t="s">
        <v>494</v>
      </c>
      <c r="D3657" t="s">
        <v>100</v>
      </c>
      <c r="E3657" t="s">
        <v>100</v>
      </c>
      <c r="F3657" t="s">
        <v>100</v>
      </c>
      <c r="G3657" t="s">
        <v>175</v>
      </c>
      <c r="H3657" t="s">
        <v>37</v>
      </c>
      <c r="I3657" t="s">
        <v>188</v>
      </c>
      <c r="J3657" t="s">
        <v>119</v>
      </c>
      <c r="K3657" s="1">
        <v>45428</v>
      </c>
      <c r="L3657">
        <v>30</v>
      </c>
      <c r="M3657">
        <v>4</v>
      </c>
      <c r="N3657" t="s">
        <v>538</v>
      </c>
      <c r="O3657" t="s">
        <v>537</v>
      </c>
      <c r="P3657" t="s">
        <v>631</v>
      </c>
    </row>
    <row r="3658" spans="1:16" x14ac:dyDescent="0.25">
      <c r="A3658" t="s">
        <v>513</v>
      </c>
      <c r="B3658" t="s">
        <v>258</v>
      </c>
      <c r="C3658" t="s">
        <v>494</v>
      </c>
      <c r="D3658" t="s">
        <v>100</v>
      </c>
      <c r="E3658" t="s">
        <v>100</v>
      </c>
      <c r="F3658" t="s">
        <v>100</v>
      </c>
      <c r="G3658" t="s">
        <v>175</v>
      </c>
      <c r="H3658" t="s">
        <v>37</v>
      </c>
      <c r="I3658" t="s">
        <v>188</v>
      </c>
      <c r="J3658" t="s">
        <v>119</v>
      </c>
      <c r="K3658" s="1">
        <v>45429</v>
      </c>
      <c r="L3658">
        <v>60</v>
      </c>
      <c r="M3658">
        <v>4</v>
      </c>
      <c r="N3658" t="s">
        <v>538</v>
      </c>
      <c r="O3658" t="s">
        <v>537</v>
      </c>
      <c r="P3658" t="s">
        <v>631</v>
      </c>
    </row>
    <row r="3659" spans="1:16" x14ac:dyDescent="0.25">
      <c r="A3659" t="s">
        <v>513</v>
      </c>
      <c r="B3659" t="s">
        <v>258</v>
      </c>
      <c r="C3659" t="s">
        <v>494</v>
      </c>
      <c r="D3659" t="s">
        <v>100</v>
      </c>
      <c r="E3659" t="s">
        <v>100</v>
      </c>
      <c r="F3659" t="s">
        <v>100</v>
      </c>
      <c r="G3659" t="s">
        <v>175</v>
      </c>
      <c r="H3659" t="s">
        <v>192</v>
      </c>
      <c r="I3659" t="s">
        <v>260</v>
      </c>
      <c r="J3659" t="s">
        <v>118</v>
      </c>
      <c r="K3659" s="1">
        <v>45419</v>
      </c>
      <c r="L3659">
        <v>30</v>
      </c>
      <c r="M3659">
        <v>3</v>
      </c>
      <c r="N3659" t="s">
        <v>538</v>
      </c>
      <c r="O3659" t="s">
        <v>537</v>
      </c>
      <c r="P3659" t="s">
        <v>631</v>
      </c>
    </row>
    <row r="3660" spans="1:16" x14ac:dyDescent="0.25">
      <c r="A3660" t="s">
        <v>513</v>
      </c>
      <c r="B3660" t="s">
        <v>258</v>
      </c>
      <c r="C3660" t="s">
        <v>494</v>
      </c>
      <c r="D3660" t="s">
        <v>100</v>
      </c>
      <c r="E3660" t="s">
        <v>100</v>
      </c>
      <c r="F3660" t="s">
        <v>100</v>
      </c>
      <c r="G3660" t="s">
        <v>175</v>
      </c>
      <c r="H3660" t="s">
        <v>192</v>
      </c>
      <c r="I3660" t="s">
        <v>260</v>
      </c>
      <c r="J3660" t="s">
        <v>118</v>
      </c>
      <c r="K3660" s="1">
        <v>45421</v>
      </c>
      <c r="L3660">
        <v>90</v>
      </c>
      <c r="M3660">
        <v>3</v>
      </c>
      <c r="N3660" t="s">
        <v>538</v>
      </c>
      <c r="O3660" t="s">
        <v>537</v>
      </c>
      <c r="P3660" t="s">
        <v>631</v>
      </c>
    </row>
    <row r="3661" spans="1:16" x14ac:dyDescent="0.25">
      <c r="A3661" t="s">
        <v>513</v>
      </c>
      <c r="B3661" t="s">
        <v>258</v>
      </c>
      <c r="C3661" t="s">
        <v>494</v>
      </c>
      <c r="D3661" t="s">
        <v>100</v>
      </c>
      <c r="E3661" t="s">
        <v>100</v>
      </c>
      <c r="F3661" t="s">
        <v>100</v>
      </c>
      <c r="G3661" t="s">
        <v>175</v>
      </c>
      <c r="H3661" t="s">
        <v>192</v>
      </c>
      <c r="I3661" t="s">
        <v>260</v>
      </c>
      <c r="J3661" t="s">
        <v>118</v>
      </c>
      <c r="K3661" s="1">
        <v>45422</v>
      </c>
      <c r="L3661">
        <v>60</v>
      </c>
      <c r="M3661">
        <v>3</v>
      </c>
      <c r="N3661" t="s">
        <v>538</v>
      </c>
      <c r="O3661" t="s">
        <v>537</v>
      </c>
      <c r="P3661" t="s">
        <v>631</v>
      </c>
    </row>
    <row r="3662" spans="1:16" x14ac:dyDescent="0.25">
      <c r="A3662" t="s">
        <v>513</v>
      </c>
      <c r="B3662" t="s">
        <v>258</v>
      </c>
      <c r="C3662" t="s">
        <v>494</v>
      </c>
      <c r="D3662" t="s">
        <v>100</v>
      </c>
      <c r="E3662" t="s">
        <v>100</v>
      </c>
      <c r="F3662" t="s">
        <v>100</v>
      </c>
      <c r="G3662" t="s">
        <v>175</v>
      </c>
      <c r="H3662" t="s">
        <v>192</v>
      </c>
      <c r="I3662" t="s">
        <v>260</v>
      </c>
      <c r="J3662" t="s">
        <v>118</v>
      </c>
      <c r="K3662" s="1">
        <v>45425</v>
      </c>
      <c r="L3662">
        <v>120</v>
      </c>
      <c r="M3662">
        <v>4</v>
      </c>
      <c r="N3662" t="s">
        <v>538</v>
      </c>
      <c r="O3662" t="s">
        <v>537</v>
      </c>
      <c r="P3662" t="s">
        <v>631</v>
      </c>
    </row>
    <row r="3663" spans="1:16" x14ac:dyDescent="0.25">
      <c r="A3663" t="s">
        <v>513</v>
      </c>
      <c r="B3663" t="s">
        <v>258</v>
      </c>
      <c r="C3663" t="s">
        <v>494</v>
      </c>
      <c r="D3663" t="s">
        <v>100</v>
      </c>
      <c r="E3663" t="s">
        <v>100</v>
      </c>
      <c r="F3663" t="s">
        <v>100</v>
      </c>
      <c r="G3663" t="s">
        <v>175</v>
      </c>
      <c r="H3663" t="s">
        <v>192</v>
      </c>
      <c r="I3663" t="s">
        <v>260</v>
      </c>
      <c r="J3663" t="s">
        <v>118</v>
      </c>
      <c r="K3663" s="1">
        <v>45426</v>
      </c>
      <c r="L3663">
        <v>60</v>
      </c>
      <c r="M3663">
        <v>4</v>
      </c>
      <c r="N3663" t="s">
        <v>538</v>
      </c>
      <c r="O3663" t="s">
        <v>537</v>
      </c>
      <c r="P3663" t="s">
        <v>631</v>
      </c>
    </row>
    <row r="3664" spans="1:16" x14ac:dyDescent="0.25">
      <c r="A3664" t="s">
        <v>513</v>
      </c>
      <c r="B3664" t="s">
        <v>258</v>
      </c>
      <c r="C3664" t="s">
        <v>494</v>
      </c>
      <c r="D3664" t="s">
        <v>100</v>
      </c>
      <c r="E3664" t="s">
        <v>100</v>
      </c>
      <c r="F3664" t="s">
        <v>100</v>
      </c>
      <c r="G3664" t="s">
        <v>175</v>
      </c>
      <c r="H3664" t="s">
        <v>192</v>
      </c>
      <c r="I3664" t="s">
        <v>260</v>
      </c>
      <c r="J3664" t="s">
        <v>118</v>
      </c>
      <c r="K3664" s="1">
        <v>45427</v>
      </c>
      <c r="L3664">
        <v>60</v>
      </c>
      <c r="M3664">
        <v>4</v>
      </c>
      <c r="N3664" t="s">
        <v>538</v>
      </c>
      <c r="O3664" t="s">
        <v>537</v>
      </c>
      <c r="P3664" t="s">
        <v>631</v>
      </c>
    </row>
    <row r="3665" spans="1:16" x14ac:dyDescent="0.25">
      <c r="A3665" t="s">
        <v>513</v>
      </c>
      <c r="B3665" t="s">
        <v>258</v>
      </c>
      <c r="C3665" t="s">
        <v>494</v>
      </c>
      <c r="D3665" t="s">
        <v>100</v>
      </c>
      <c r="E3665" t="s">
        <v>100</v>
      </c>
      <c r="F3665" t="s">
        <v>100</v>
      </c>
      <c r="G3665" t="s">
        <v>175</v>
      </c>
      <c r="H3665" t="s">
        <v>192</v>
      </c>
      <c r="I3665" t="s">
        <v>260</v>
      </c>
      <c r="J3665" t="s">
        <v>118</v>
      </c>
      <c r="K3665" s="1">
        <v>45428</v>
      </c>
      <c r="L3665">
        <v>60</v>
      </c>
      <c r="M3665">
        <v>4</v>
      </c>
      <c r="N3665" t="s">
        <v>538</v>
      </c>
      <c r="O3665" t="s">
        <v>537</v>
      </c>
      <c r="P3665" t="s">
        <v>631</v>
      </c>
    </row>
    <row r="3666" spans="1:16" x14ac:dyDescent="0.25">
      <c r="A3666" t="s">
        <v>513</v>
      </c>
      <c r="B3666" t="s">
        <v>258</v>
      </c>
      <c r="C3666" t="s">
        <v>494</v>
      </c>
      <c r="D3666" t="s">
        <v>100</v>
      </c>
      <c r="E3666" t="s">
        <v>100</v>
      </c>
      <c r="F3666" t="s">
        <v>100</v>
      </c>
      <c r="G3666" t="s">
        <v>175</v>
      </c>
      <c r="H3666" t="s">
        <v>192</v>
      </c>
      <c r="I3666" t="s">
        <v>260</v>
      </c>
      <c r="J3666" t="s">
        <v>118</v>
      </c>
      <c r="K3666" s="1">
        <v>45429</v>
      </c>
      <c r="L3666">
        <v>60</v>
      </c>
      <c r="M3666">
        <v>4</v>
      </c>
      <c r="N3666" t="s">
        <v>538</v>
      </c>
      <c r="O3666" t="s">
        <v>537</v>
      </c>
      <c r="P3666" t="s">
        <v>631</v>
      </c>
    </row>
    <row r="3667" spans="1:16" x14ac:dyDescent="0.25">
      <c r="A3667" t="s">
        <v>502</v>
      </c>
      <c r="B3667" t="s">
        <v>174</v>
      </c>
      <c r="C3667" t="s">
        <v>64</v>
      </c>
      <c r="D3667" t="s">
        <v>480</v>
      </c>
      <c r="E3667" t="s">
        <v>473</v>
      </c>
      <c r="F3667" t="s">
        <v>65</v>
      </c>
      <c r="G3667" t="s">
        <v>175</v>
      </c>
      <c r="H3667" t="s">
        <v>176</v>
      </c>
      <c r="I3667" t="s">
        <v>59</v>
      </c>
      <c r="J3667" t="s">
        <v>117</v>
      </c>
      <c r="K3667" s="1">
        <v>45405</v>
      </c>
      <c r="L3667">
        <v>60</v>
      </c>
      <c r="M3667">
        <v>1</v>
      </c>
      <c r="N3667" t="s">
        <v>538</v>
      </c>
      <c r="O3667" t="s">
        <v>537</v>
      </c>
      <c r="P3667" t="s">
        <v>630</v>
      </c>
    </row>
    <row r="3668" spans="1:16" x14ac:dyDescent="0.25">
      <c r="A3668" t="s">
        <v>502</v>
      </c>
      <c r="B3668" t="s">
        <v>174</v>
      </c>
      <c r="C3668" t="s">
        <v>64</v>
      </c>
      <c r="D3668" t="s">
        <v>480</v>
      </c>
      <c r="E3668" t="s">
        <v>473</v>
      </c>
      <c r="F3668" t="s">
        <v>65</v>
      </c>
      <c r="G3668" t="s">
        <v>175</v>
      </c>
      <c r="H3668" t="s">
        <v>176</v>
      </c>
      <c r="I3668" t="s">
        <v>59</v>
      </c>
      <c r="J3668" t="s">
        <v>117</v>
      </c>
      <c r="K3668" s="1">
        <v>45406</v>
      </c>
      <c r="L3668">
        <v>60</v>
      </c>
      <c r="M3668">
        <v>1</v>
      </c>
      <c r="N3668" t="s">
        <v>538</v>
      </c>
      <c r="O3668" t="s">
        <v>537</v>
      </c>
      <c r="P3668" t="s">
        <v>630</v>
      </c>
    </row>
    <row r="3669" spans="1:16" x14ac:dyDescent="0.25">
      <c r="A3669" t="s">
        <v>502</v>
      </c>
      <c r="B3669" t="s">
        <v>174</v>
      </c>
      <c r="C3669" t="s">
        <v>64</v>
      </c>
      <c r="D3669" t="s">
        <v>480</v>
      </c>
      <c r="E3669" t="s">
        <v>473</v>
      </c>
      <c r="F3669" t="s">
        <v>65</v>
      </c>
      <c r="G3669" t="s">
        <v>175</v>
      </c>
      <c r="H3669" t="s">
        <v>176</v>
      </c>
      <c r="I3669" t="s">
        <v>59</v>
      </c>
      <c r="J3669" t="s">
        <v>117</v>
      </c>
      <c r="K3669" s="1">
        <v>45407</v>
      </c>
      <c r="L3669">
        <v>60</v>
      </c>
      <c r="M3669">
        <v>1</v>
      </c>
      <c r="N3669" t="s">
        <v>538</v>
      </c>
      <c r="O3669" t="s">
        <v>537</v>
      </c>
      <c r="P3669" t="s">
        <v>630</v>
      </c>
    </row>
    <row r="3670" spans="1:16" x14ac:dyDescent="0.25">
      <c r="A3670" t="s">
        <v>502</v>
      </c>
      <c r="B3670" t="s">
        <v>174</v>
      </c>
      <c r="C3670" t="s">
        <v>64</v>
      </c>
      <c r="D3670" t="s">
        <v>480</v>
      </c>
      <c r="E3670" t="s">
        <v>473</v>
      </c>
      <c r="F3670" t="s">
        <v>65</v>
      </c>
      <c r="G3670" t="s">
        <v>175</v>
      </c>
      <c r="H3670" t="s">
        <v>176</v>
      </c>
      <c r="I3670" t="s">
        <v>59</v>
      </c>
      <c r="J3670" t="s">
        <v>117</v>
      </c>
      <c r="K3670" s="1">
        <v>45408</v>
      </c>
      <c r="L3670">
        <v>60</v>
      </c>
      <c r="M3670">
        <v>1</v>
      </c>
      <c r="N3670" t="s">
        <v>538</v>
      </c>
      <c r="O3670" t="s">
        <v>537</v>
      </c>
      <c r="P3670" t="s">
        <v>630</v>
      </c>
    </row>
    <row r="3671" spans="1:16" x14ac:dyDescent="0.25">
      <c r="A3671" t="s">
        <v>502</v>
      </c>
      <c r="B3671" t="s">
        <v>174</v>
      </c>
      <c r="C3671" t="s">
        <v>64</v>
      </c>
      <c r="D3671" t="s">
        <v>480</v>
      </c>
      <c r="E3671" t="s">
        <v>473</v>
      </c>
      <c r="F3671" t="s">
        <v>65</v>
      </c>
      <c r="G3671" t="s">
        <v>175</v>
      </c>
      <c r="H3671" t="s">
        <v>176</v>
      </c>
      <c r="I3671" t="s">
        <v>59</v>
      </c>
      <c r="J3671" t="s">
        <v>117</v>
      </c>
      <c r="K3671" s="1">
        <v>45411</v>
      </c>
      <c r="L3671">
        <v>30</v>
      </c>
      <c r="M3671">
        <v>2</v>
      </c>
      <c r="N3671" t="s">
        <v>538</v>
      </c>
      <c r="O3671" t="s">
        <v>537</v>
      </c>
      <c r="P3671" t="s">
        <v>630</v>
      </c>
    </row>
    <row r="3672" spans="1:16" x14ac:dyDescent="0.25">
      <c r="A3672" t="s">
        <v>502</v>
      </c>
      <c r="B3672" t="s">
        <v>174</v>
      </c>
      <c r="C3672" t="s">
        <v>64</v>
      </c>
      <c r="D3672" t="s">
        <v>480</v>
      </c>
      <c r="E3672" t="s">
        <v>473</v>
      </c>
      <c r="F3672" t="s">
        <v>65</v>
      </c>
      <c r="G3672" t="s">
        <v>175</v>
      </c>
      <c r="H3672" t="s">
        <v>176</v>
      </c>
      <c r="I3672" t="s">
        <v>59</v>
      </c>
      <c r="J3672" t="s">
        <v>117</v>
      </c>
      <c r="K3672" s="1">
        <v>45412</v>
      </c>
      <c r="L3672">
        <v>120</v>
      </c>
      <c r="M3672">
        <v>2</v>
      </c>
      <c r="N3672" t="s">
        <v>538</v>
      </c>
      <c r="O3672" t="s">
        <v>537</v>
      </c>
      <c r="P3672" t="s">
        <v>630</v>
      </c>
    </row>
    <row r="3673" spans="1:16" x14ac:dyDescent="0.25">
      <c r="A3673" t="s">
        <v>502</v>
      </c>
      <c r="B3673" t="s">
        <v>174</v>
      </c>
      <c r="C3673" t="s">
        <v>64</v>
      </c>
      <c r="D3673" t="s">
        <v>480</v>
      </c>
      <c r="E3673" t="s">
        <v>473</v>
      </c>
      <c r="F3673" t="s">
        <v>65</v>
      </c>
      <c r="G3673" t="s">
        <v>175</v>
      </c>
      <c r="H3673" t="s">
        <v>176</v>
      </c>
      <c r="I3673" t="s">
        <v>59</v>
      </c>
      <c r="J3673" t="s">
        <v>117</v>
      </c>
      <c r="K3673" s="1">
        <v>45413</v>
      </c>
      <c r="L3673">
        <v>90</v>
      </c>
      <c r="M3673">
        <v>2</v>
      </c>
      <c r="N3673" t="s">
        <v>538</v>
      </c>
      <c r="O3673" t="s">
        <v>537</v>
      </c>
      <c r="P3673" t="s">
        <v>630</v>
      </c>
    </row>
    <row r="3674" spans="1:16" x14ac:dyDescent="0.25">
      <c r="A3674" t="s">
        <v>502</v>
      </c>
      <c r="B3674" t="s">
        <v>174</v>
      </c>
      <c r="C3674" t="s">
        <v>64</v>
      </c>
      <c r="D3674" t="s">
        <v>480</v>
      </c>
      <c r="E3674" t="s">
        <v>473</v>
      </c>
      <c r="F3674" t="s">
        <v>65</v>
      </c>
      <c r="G3674" t="s">
        <v>175</v>
      </c>
      <c r="H3674" t="s">
        <v>176</v>
      </c>
      <c r="I3674" t="s">
        <v>59</v>
      </c>
      <c r="J3674" t="s">
        <v>117</v>
      </c>
      <c r="K3674" s="1">
        <v>45415</v>
      </c>
      <c r="L3674">
        <v>120</v>
      </c>
      <c r="M3674">
        <v>2</v>
      </c>
      <c r="N3674" t="s">
        <v>538</v>
      </c>
      <c r="O3674" t="s">
        <v>537</v>
      </c>
      <c r="P3674" t="s">
        <v>630</v>
      </c>
    </row>
    <row r="3675" spans="1:16" x14ac:dyDescent="0.25">
      <c r="A3675" t="s">
        <v>502</v>
      </c>
      <c r="B3675" t="s">
        <v>174</v>
      </c>
      <c r="C3675" t="s">
        <v>64</v>
      </c>
      <c r="D3675" t="s">
        <v>480</v>
      </c>
      <c r="E3675" t="s">
        <v>473</v>
      </c>
      <c r="F3675" t="s">
        <v>65</v>
      </c>
      <c r="G3675" t="s">
        <v>175</v>
      </c>
      <c r="H3675" t="s">
        <v>176</v>
      </c>
      <c r="I3675" t="s">
        <v>59</v>
      </c>
      <c r="J3675" t="s">
        <v>117</v>
      </c>
      <c r="K3675" s="1">
        <v>45418</v>
      </c>
      <c r="L3675">
        <v>120</v>
      </c>
      <c r="M3675">
        <v>3</v>
      </c>
      <c r="N3675" t="s">
        <v>538</v>
      </c>
      <c r="O3675" t="s">
        <v>537</v>
      </c>
      <c r="P3675" t="s">
        <v>630</v>
      </c>
    </row>
    <row r="3676" spans="1:16" x14ac:dyDescent="0.25">
      <c r="A3676" t="s">
        <v>502</v>
      </c>
      <c r="B3676" t="s">
        <v>174</v>
      </c>
      <c r="C3676" t="s">
        <v>64</v>
      </c>
      <c r="D3676" t="s">
        <v>480</v>
      </c>
      <c r="E3676" t="s">
        <v>473</v>
      </c>
      <c r="F3676" t="s">
        <v>65</v>
      </c>
      <c r="G3676" t="s">
        <v>175</v>
      </c>
      <c r="H3676" t="s">
        <v>176</v>
      </c>
      <c r="I3676" t="s">
        <v>59</v>
      </c>
      <c r="J3676" t="s">
        <v>117</v>
      </c>
      <c r="K3676" s="1">
        <v>45420</v>
      </c>
      <c r="L3676">
        <v>30</v>
      </c>
      <c r="M3676">
        <v>3</v>
      </c>
      <c r="N3676" t="s">
        <v>538</v>
      </c>
      <c r="O3676" t="s">
        <v>537</v>
      </c>
      <c r="P3676" t="s">
        <v>630</v>
      </c>
    </row>
    <row r="3677" spans="1:16" x14ac:dyDescent="0.25">
      <c r="A3677" t="s">
        <v>502</v>
      </c>
      <c r="B3677" t="s">
        <v>174</v>
      </c>
      <c r="C3677" t="s">
        <v>64</v>
      </c>
      <c r="D3677" t="s">
        <v>480</v>
      </c>
      <c r="E3677" t="s">
        <v>473</v>
      </c>
      <c r="F3677" t="s">
        <v>65</v>
      </c>
      <c r="G3677" t="s">
        <v>175</v>
      </c>
      <c r="H3677" t="s">
        <v>176</v>
      </c>
      <c r="I3677" t="s">
        <v>59</v>
      </c>
      <c r="J3677" t="s">
        <v>117</v>
      </c>
      <c r="K3677" s="1">
        <v>45422</v>
      </c>
      <c r="L3677">
        <v>30</v>
      </c>
      <c r="M3677">
        <v>3</v>
      </c>
      <c r="N3677" t="s">
        <v>538</v>
      </c>
      <c r="O3677" t="s">
        <v>537</v>
      </c>
      <c r="P3677" t="s">
        <v>630</v>
      </c>
    </row>
    <row r="3678" spans="1:16" x14ac:dyDescent="0.25">
      <c r="A3678" t="s">
        <v>502</v>
      </c>
      <c r="B3678" t="s">
        <v>174</v>
      </c>
      <c r="C3678" t="s">
        <v>64</v>
      </c>
      <c r="D3678" t="s">
        <v>480</v>
      </c>
      <c r="E3678" t="s">
        <v>473</v>
      </c>
      <c r="F3678" t="s">
        <v>65</v>
      </c>
      <c r="G3678" t="s">
        <v>175</v>
      </c>
      <c r="H3678" t="s">
        <v>176</v>
      </c>
      <c r="I3678" t="s">
        <v>59</v>
      </c>
      <c r="J3678" t="s">
        <v>117</v>
      </c>
      <c r="K3678" s="1">
        <v>45426</v>
      </c>
      <c r="L3678">
        <v>30</v>
      </c>
      <c r="M3678">
        <v>4</v>
      </c>
      <c r="N3678" t="s">
        <v>538</v>
      </c>
      <c r="O3678" t="s">
        <v>537</v>
      </c>
      <c r="P3678" t="s">
        <v>630</v>
      </c>
    </row>
    <row r="3679" spans="1:16" x14ac:dyDescent="0.25">
      <c r="A3679" t="s">
        <v>502</v>
      </c>
      <c r="B3679" t="s">
        <v>174</v>
      </c>
      <c r="C3679" t="s">
        <v>64</v>
      </c>
      <c r="D3679" t="s">
        <v>480</v>
      </c>
      <c r="E3679" t="s">
        <v>473</v>
      </c>
      <c r="F3679" t="s">
        <v>65</v>
      </c>
      <c r="G3679" t="s">
        <v>175</v>
      </c>
      <c r="H3679" t="s">
        <v>176</v>
      </c>
      <c r="I3679" t="s">
        <v>59</v>
      </c>
      <c r="J3679" t="s">
        <v>117</v>
      </c>
      <c r="K3679" s="1">
        <v>45428</v>
      </c>
      <c r="L3679">
        <v>30</v>
      </c>
      <c r="M3679">
        <v>4</v>
      </c>
      <c r="N3679" t="s">
        <v>538</v>
      </c>
      <c r="O3679" t="s">
        <v>537</v>
      </c>
      <c r="P3679" t="s">
        <v>630</v>
      </c>
    </row>
    <row r="3680" spans="1:16" x14ac:dyDescent="0.25">
      <c r="A3680" t="s">
        <v>502</v>
      </c>
      <c r="B3680" t="s">
        <v>174</v>
      </c>
      <c r="C3680" t="s">
        <v>64</v>
      </c>
      <c r="D3680" t="s">
        <v>480</v>
      </c>
      <c r="E3680" t="s">
        <v>473</v>
      </c>
      <c r="F3680" t="s">
        <v>65</v>
      </c>
      <c r="G3680" t="s">
        <v>175</v>
      </c>
      <c r="H3680" t="s">
        <v>176</v>
      </c>
      <c r="I3680" t="s">
        <v>198</v>
      </c>
      <c r="J3680" t="s">
        <v>117</v>
      </c>
      <c r="K3680" s="1">
        <v>45407</v>
      </c>
      <c r="L3680">
        <v>10.001999999999899</v>
      </c>
      <c r="M3680">
        <v>1</v>
      </c>
      <c r="N3680" t="s">
        <v>538</v>
      </c>
      <c r="O3680" t="s">
        <v>537</v>
      </c>
      <c r="P3680" t="s">
        <v>630</v>
      </c>
    </row>
    <row r="3681" spans="1:16" x14ac:dyDescent="0.25">
      <c r="A3681" t="s">
        <v>502</v>
      </c>
      <c r="B3681" t="s">
        <v>174</v>
      </c>
      <c r="C3681" t="s">
        <v>64</v>
      </c>
      <c r="D3681" t="s">
        <v>480</v>
      </c>
      <c r="E3681" t="s">
        <v>473</v>
      </c>
      <c r="F3681" t="s">
        <v>65</v>
      </c>
      <c r="G3681" t="s">
        <v>175</v>
      </c>
      <c r="H3681" t="s">
        <v>176</v>
      </c>
      <c r="I3681" t="s">
        <v>198</v>
      </c>
      <c r="J3681" t="s">
        <v>117</v>
      </c>
      <c r="K3681" s="1">
        <v>45418</v>
      </c>
      <c r="L3681">
        <v>10.001999999999899</v>
      </c>
      <c r="M3681">
        <v>3</v>
      </c>
      <c r="N3681" t="s">
        <v>538</v>
      </c>
      <c r="O3681" t="s">
        <v>537</v>
      </c>
      <c r="P3681" t="s">
        <v>630</v>
      </c>
    </row>
    <row r="3682" spans="1:16" x14ac:dyDescent="0.25">
      <c r="A3682" t="s">
        <v>502</v>
      </c>
      <c r="B3682" t="s">
        <v>174</v>
      </c>
      <c r="C3682" t="s">
        <v>64</v>
      </c>
      <c r="D3682" t="s">
        <v>480</v>
      </c>
      <c r="E3682" t="s">
        <v>473</v>
      </c>
      <c r="F3682" t="s">
        <v>65</v>
      </c>
      <c r="G3682" t="s">
        <v>175</v>
      </c>
      <c r="H3682" t="s">
        <v>176</v>
      </c>
      <c r="I3682" t="s">
        <v>198</v>
      </c>
      <c r="J3682" t="s">
        <v>117</v>
      </c>
      <c r="K3682" s="1">
        <v>45420</v>
      </c>
      <c r="L3682">
        <v>30</v>
      </c>
      <c r="M3682">
        <v>3</v>
      </c>
      <c r="N3682" t="s">
        <v>538</v>
      </c>
      <c r="O3682" t="s">
        <v>537</v>
      </c>
      <c r="P3682" t="s">
        <v>630</v>
      </c>
    </row>
    <row r="3683" spans="1:16" x14ac:dyDescent="0.25">
      <c r="A3683" t="s">
        <v>502</v>
      </c>
      <c r="B3683" t="s">
        <v>174</v>
      </c>
      <c r="C3683" t="s">
        <v>64</v>
      </c>
      <c r="D3683" t="s">
        <v>480</v>
      </c>
      <c r="E3683" t="s">
        <v>473</v>
      </c>
      <c r="F3683" t="s">
        <v>65</v>
      </c>
      <c r="G3683" t="s">
        <v>175</v>
      </c>
      <c r="H3683" t="s">
        <v>176</v>
      </c>
      <c r="I3683" t="s">
        <v>177</v>
      </c>
      <c r="J3683" t="s">
        <v>117</v>
      </c>
      <c r="K3683" s="1">
        <v>45405</v>
      </c>
      <c r="L3683">
        <v>60</v>
      </c>
      <c r="M3683">
        <v>1</v>
      </c>
      <c r="N3683" t="s">
        <v>538</v>
      </c>
      <c r="O3683" t="s">
        <v>537</v>
      </c>
      <c r="P3683" t="s">
        <v>630</v>
      </c>
    </row>
    <row r="3684" spans="1:16" x14ac:dyDescent="0.25">
      <c r="A3684" t="s">
        <v>502</v>
      </c>
      <c r="B3684" t="s">
        <v>174</v>
      </c>
      <c r="C3684" t="s">
        <v>64</v>
      </c>
      <c r="D3684" t="s">
        <v>480</v>
      </c>
      <c r="E3684" t="s">
        <v>473</v>
      </c>
      <c r="F3684" t="s">
        <v>65</v>
      </c>
      <c r="G3684" t="s">
        <v>175</v>
      </c>
      <c r="H3684" t="s">
        <v>176</v>
      </c>
      <c r="I3684" t="s">
        <v>177</v>
      </c>
      <c r="J3684" t="s">
        <v>117</v>
      </c>
      <c r="K3684" s="1">
        <v>45407</v>
      </c>
      <c r="L3684">
        <v>60</v>
      </c>
      <c r="M3684">
        <v>1</v>
      </c>
      <c r="N3684" t="s">
        <v>538</v>
      </c>
      <c r="O3684" t="s">
        <v>537</v>
      </c>
      <c r="P3684" t="s">
        <v>630</v>
      </c>
    </row>
    <row r="3685" spans="1:16" x14ac:dyDescent="0.25">
      <c r="A3685" t="s">
        <v>502</v>
      </c>
      <c r="B3685" t="s">
        <v>174</v>
      </c>
      <c r="C3685" t="s">
        <v>64</v>
      </c>
      <c r="D3685" t="s">
        <v>480</v>
      </c>
      <c r="E3685" t="s">
        <v>473</v>
      </c>
      <c r="F3685" t="s">
        <v>65</v>
      </c>
      <c r="G3685" t="s">
        <v>175</v>
      </c>
      <c r="H3685" t="s">
        <v>176</v>
      </c>
      <c r="I3685" t="s">
        <v>177</v>
      </c>
      <c r="J3685" t="s">
        <v>117</v>
      </c>
      <c r="K3685" s="1">
        <v>45408</v>
      </c>
      <c r="L3685">
        <v>30</v>
      </c>
      <c r="M3685">
        <v>1</v>
      </c>
      <c r="N3685" t="s">
        <v>538</v>
      </c>
      <c r="O3685" t="s">
        <v>537</v>
      </c>
      <c r="P3685" t="s">
        <v>630</v>
      </c>
    </row>
    <row r="3686" spans="1:16" x14ac:dyDescent="0.25">
      <c r="A3686" t="s">
        <v>502</v>
      </c>
      <c r="B3686" t="s">
        <v>174</v>
      </c>
      <c r="C3686" t="s">
        <v>64</v>
      </c>
      <c r="D3686" t="s">
        <v>480</v>
      </c>
      <c r="E3686" t="s">
        <v>473</v>
      </c>
      <c r="F3686" t="s">
        <v>65</v>
      </c>
      <c r="G3686" t="s">
        <v>175</v>
      </c>
      <c r="H3686" t="s">
        <v>176</v>
      </c>
      <c r="I3686" t="s">
        <v>177</v>
      </c>
      <c r="J3686" t="s">
        <v>117</v>
      </c>
      <c r="K3686" s="1">
        <v>45412</v>
      </c>
      <c r="L3686">
        <v>30</v>
      </c>
      <c r="M3686">
        <v>2</v>
      </c>
      <c r="N3686" t="s">
        <v>538</v>
      </c>
      <c r="O3686" t="s">
        <v>537</v>
      </c>
      <c r="P3686" t="s">
        <v>630</v>
      </c>
    </row>
    <row r="3687" spans="1:16" x14ac:dyDescent="0.25">
      <c r="A3687" t="s">
        <v>502</v>
      </c>
      <c r="B3687" t="s">
        <v>174</v>
      </c>
      <c r="C3687" t="s">
        <v>64</v>
      </c>
      <c r="D3687" t="s">
        <v>480</v>
      </c>
      <c r="E3687" t="s">
        <v>473</v>
      </c>
      <c r="F3687" t="s">
        <v>65</v>
      </c>
      <c r="G3687" t="s">
        <v>175</v>
      </c>
      <c r="H3687" t="s">
        <v>176</v>
      </c>
      <c r="I3687" t="s">
        <v>177</v>
      </c>
      <c r="J3687" t="s">
        <v>117</v>
      </c>
      <c r="K3687" s="1">
        <v>45422</v>
      </c>
      <c r="L3687">
        <v>30</v>
      </c>
      <c r="M3687">
        <v>3</v>
      </c>
      <c r="N3687" t="s">
        <v>538</v>
      </c>
      <c r="O3687" t="s">
        <v>537</v>
      </c>
      <c r="P3687" t="s">
        <v>630</v>
      </c>
    </row>
    <row r="3688" spans="1:16" x14ac:dyDescent="0.25">
      <c r="A3688" t="s">
        <v>502</v>
      </c>
      <c r="B3688" t="s">
        <v>174</v>
      </c>
      <c r="C3688" t="s">
        <v>64</v>
      </c>
      <c r="D3688" t="s">
        <v>480</v>
      </c>
      <c r="E3688" t="s">
        <v>473</v>
      </c>
      <c r="F3688" t="s">
        <v>65</v>
      </c>
      <c r="G3688" t="s">
        <v>175</v>
      </c>
      <c r="H3688" t="s">
        <v>176</v>
      </c>
      <c r="I3688" t="s">
        <v>177</v>
      </c>
      <c r="J3688" t="s">
        <v>117</v>
      </c>
      <c r="K3688" s="1">
        <v>45425</v>
      </c>
      <c r="L3688">
        <v>30</v>
      </c>
      <c r="M3688">
        <v>4</v>
      </c>
      <c r="N3688" t="s">
        <v>538</v>
      </c>
      <c r="O3688" t="s">
        <v>537</v>
      </c>
      <c r="P3688" t="s">
        <v>630</v>
      </c>
    </row>
    <row r="3689" spans="1:16" x14ac:dyDescent="0.25">
      <c r="A3689" t="s">
        <v>502</v>
      </c>
      <c r="B3689" t="s">
        <v>174</v>
      </c>
      <c r="C3689" t="s">
        <v>64</v>
      </c>
      <c r="D3689" t="s">
        <v>480</v>
      </c>
      <c r="E3689" t="s">
        <v>473</v>
      </c>
      <c r="F3689" t="s">
        <v>65</v>
      </c>
      <c r="G3689" t="s">
        <v>175</v>
      </c>
      <c r="H3689" t="s">
        <v>176</v>
      </c>
      <c r="I3689" t="s">
        <v>178</v>
      </c>
      <c r="J3689" t="s">
        <v>117</v>
      </c>
      <c r="K3689" s="1">
        <v>45425</v>
      </c>
      <c r="L3689">
        <v>30</v>
      </c>
      <c r="M3689">
        <v>4</v>
      </c>
      <c r="N3689" t="s">
        <v>538</v>
      </c>
      <c r="O3689" t="s">
        <v>537</v>
      </c>
      <c r="P3689" t="s">
        <v>630</v>
      </c>
    </row>
    <row r="3690" spans="1:16" x14ac:dyDescent="0.25">
      <c r="A3690" t="s">
        <v>502</v>
      </c>
      <c r="B3690" t="s">
        <v>174</v>
      </c>
      <c r="C3690" t="s">
        <v>64</v>
      </c>
      <c r="D3690" t="s">
        <v>480</v>
      </c>
      <c r="E3690" t="s">
        <v>473</v>
      </c>
      <c r="F3690" t="s">
        <v>65</v>
      </c>
      <c r="G3690" t="s">
        <v>175</v>
      </c>
      <c r="H3690" t="s">
        <v>176</v>
      </c>
      <c r="I3690" t="s">
        <v>179</v>
      </c>
      <c r="J3690" t="s">
        <v>117</v>
      </c>
      <c r="K3690" s="1">
        <v>45408</v>
      </c>
      <c r="L3690">
        <v>90</v>
      </c>
      <c r="M3690">
        <v>1</v>
      </c>
      <c r="N3690" t="s">
        <v>538</v>
      </c>
      <c r="O3690" t="s">
        <v>537</v>
      </c>
      <c r="P3690" t="s">
        <v>630</v>
      </c>
    </row>
    <row r="3691" spans="1:16" x14ac:dyDescent="0.25">
      <c r="A3691" t="s">
        <v>502</v>
      </c>
      <c r="B3691" t="s">
        <v>174</v>
      </c>
      <c r="C3691" t="s">
        <v>64</v>
      </c>
      <c r="D3691" t="s">
        <v>480</v>
      </c>
      <c r="E3691" t="s">
        <v>473</v>
      </c>
      <c r="F3691" t="s">
        <v>65</v>
      </c>
      <c r="G3691" t="s">
        <v>175</v>
      </c>
      <c r="H3691" t="s">
        <v>176</v>
      </c>
      <c r="I3691" t="s">
        <v>179</v>
      </c>
      <c r="J3691" t="s">
        <v>117</v>
      </c>
      <c r="K3691" s="1">
        <v>45420</v>
      </c>
      <c r="L3691">
        <v>30</v>
      </c>
      <c r="M3691">
        <v>3</v>
      </c>
      <c r="N3691" t="s">
        <v>538</v>
      </c>
      <c r="O3691" t="s">
        <v>537</v>
      </c>
      <c r="P3691" t="s">
        <v>630</v>
      </c>
    </row>
    <row r="3692" spans="1:16" x14ac:dyDescent="0.25">
      <c r="A3692" t="s">
        <v>502</v>
      </c>
      <c r="B3692" t="s">
        <v>174</v>
      </c>
      <c r="C3692" t="s">
        <v>64</v>
      </c>
      <c r="D3692" t="s">
        <v>480</v>
      </c>
      <c r="E3692" t="s">
        <v>473</v>
      </c>
      <c r="F3692" t="s">
        <v>65</v>
      </c>
      <c r="G3692" t="s">
        <v>175</v>
      </c>
      <c r="H3692" t="s">
        <v>176</v>
      </c>
      <c r="I3692" t="s">
        <v>179</v>
      </c>
      <c r="J3692" t="s">
        <v>117</v>
      </c>
      <c r="K3692" s="1">
        <v>45421</v>
      </c>
      <c r="L3692">
        <v>60</v>
      </c>
      <c r="M3692">
        <v>3</v>
      </c>
      <c r="N3692" t="s">
        <v>538</v>
      </c>
      <c r="O3692" t="s">
        <v>537</v>
      </c>
      <c r="P3692" t="s">
        <v>630</v>
      </c>
    </row>
    <row r="3693" spans="1:16" x14ac:dyDescent="0.25">
      <c r="A3693" t="s">
        <v>502</v>
      </c>
      <c r="B3693" t="s">
        <v>174</v>
      </c>
      <c r="C3693" t="s">
        <v>64</v>
      </c>
      <c r="D3693" t="s">
        <v>480</v>
      </c>
      <c r="E3693" t="s">
        <v>473</v>
      </c>
      <c r="F3693" t="s">
        <v>65</v>
      </c>
      <c r="G3693" t="s">
        <v>175</v>
      </c>
      <c r="H3693" t="s">
        <v>176</v>
      </c>
      <c r="I3693" t="s">
        <v>179</v>
      </c>
      <c r="J3693" t="s">
        <v>117</v>
      </c>
      <c r="K3693" s="1">
        <v>45425</v>
      </c>
      <c r="L3693">
        <v>120</v>
      </c>
      <c r="M3693">
        <v>4</v>
      </c>
      <c r="N3693" t="s">
        <v>538</v>
      </c>
      <c r="O3693" t="s">
        <v>537</v>
      </c>
      <c r="P3693" t="s">
        <v>630</v>
      </c>
    </row>
    <row r="3694" spans="1:16" x14ac:dyDescent="0.25">
      <c r="A3694" t="s">
        <v>502</v>
      </c>
      <c r="B3694" t="s">
        <v>174</v>
      </c>
      <c r="C3694" t="s">
        <v>64</v>
      </c>
      <c r="D3694" t="s">
        <v>480</v>
      </c>
      <c r="E3694" t="s">
        <v>473</v>
      </c>
      <c r="F3694" t="s">
        <v>65</v>
      </c>
      <c r="G3694" t="s">
        <v>175</v>
      </c>
      <c r="H3694" t="s">
        <v>176</v>
      </c>
      <c r="I3694" t="s">
        <v>179</v>
      </c>
      <c r="J3694" t="s">
        <v>117</v>
      </c>
      <c r="K3694" s="1">
        <v>45427</v>
      </c>
      <c r="L3694">
        <v>120</v>
      </c>
      <c r="M3694">
        <v>4</v>
      </c>
      <c r="N3694" t="s">
        <v>538</v>
      </c>
      <c r="O3694" t="s">
        <v>537</v>
      </c>
      <c r="P3694" t="s">
        <v>630</v>
      </c>
    </row>
    <row r="3695" spans="1:16" x14ac:dyDescent="0.25">
      <c r="A3695" t="s">
        <v>502</v>
      </c>
      <c r="B3695" t="s">
        <v>174</v>
      </c>
      <c r="C3695" t="s">
        <v>64</v>
      </c>
      <c r="D3695" t="s">
        <v>480</v>
      </c>
      <c r="E3695" t="s">
        <v>473</v>
      </c>
      <c r="F3695" t="s">
        <v>65</v>
      </c>
      <c r="G3695" t="s">
        <v>175</v>
      </c>
      <c r="H3695" t="s">
        <v>176</v>
      </c>
      <c r="I3695" t="s">
        <v>179</v>
      </c>
      <c r="J3695" t="s">
        <v>117</v>
      </c>
      <c r="K3695" s="1">
        <v>45428</v>
      </c>
      <c r="L3695">
        <v>30</v>
      </c>
      <c r="M3695">
        <v>4</v>
      </c>
      <c r="N3695" t="s">
        <v>538</v>
      </c>
      <c r="O3695" t="s">
        <v>537</v>
      </c>
      <c r="P3695" t="s">
        <v>630</v>
      </c>
    </row>
    <row r="3696" spans="1:16" x14ac:dyDescent="0.25">
      <c r="A3696" t="s">
        <v>502</v>
      </c>
      <c r="B3696" t="s">
        <v>174</v>
      </c>
      <c r="C3696" t="s">
        <v>64</v>
      </c>
      <c r="D3696" t="s">
        <v>480</v>
      </c>
      <c r="E3696" t="s">
        <v>473</v>
      </c>
      <c r="F3696" t="s">
        <v>65</v>
      </c>
      <c r="G3696" t="s">
        <v>175</v>
      </c>
      <c r="H3696" t="s">
        <v>176</v>
      </c>
      <c r="I3696" t="s">
        <v>180</v>
      </c>
      <c r="J3696" t="s">
        <v>117</v>
      </c>
      <c r="K3696" s="1">
        <v>45405</v>
      </c>
      <c r="L3696">
        <v>60</v>
      </c>
      <c r="M3696">
        <v>1</v>
      </c>
      <c r="N3696" t="s">
        <v>538</v>
      </c>
      <c r="O3696" t="s">
        <v>537</v>
      </c>
      <c r="P3696" t="s">
        <v>630</v>
      </c>
    </row>
    <row r="3697" spans="1:16" x14ac:dyDescent="0.25">
      <c r="A3697" t="s">
        <v>502</v>
      </c>
      <c r="B3697" t="s">
        <v>174</v>
      </c>
      <c r="C3697" t="s">
        <v>64</v>
      </c>
      <c r="D3697" t="s">
        <v>480</v>
      </c>
      <c r="E3697" t="s">
        <v>473</v>
      </c>
      <c r="F3697" t="s">
        <v>65</v>
      </c>
      <c r="G3697" t="s">
        <v>175</v>
      </c>
      <c r="H3697" t="s">
        <v>176</v>
      </c>
      <c r="I3697" t="s">
        <v>180</v>
      </c>
      <c r="J3697" t="s">
        <v>117</v>
      </c>
      <c r="K3697" s="1">
        <v>45406</v>
      </c>
      <c r="L3697">
        <v>60</v>
      </c>
      <c r="M3697">
        <v>1</v>
      </c>
      <c r="N3697" t="s">
        <v>538</v>
      </c>
      <c r="O3697" t="s">
        <v>537</v>
      </c>
      <c r="P3697" t="s">
        <v>630</v>
      </c>
    </row>
    <row r="3698" spans="1:16" x14ac:dyDescent="0.25">
      <c r="A3698" t="s">
        <v>502</v>
      </c>
      <c r="B3698" t="s">
        <v>174</v>
      </c>
      <c r="C3698" t="s">
        <v>64</v>
      </c>
      <c r="D3698" t="s">
        <v>480</v>
      </c>
      <c r="E3698" t="s">
        <v>473</v>
      </c>
      <c r="F3698" t="s">
        <v>65</v>
      </c>
      <c r="G3698" t="s">
        <v>175</v>
      </c>
      <c r="H3698" t="s">
        <v>176</v>
      </c>
      <c r="I3698" t="s">
        <v>180</v>
      </c>
      <c r="J3698" t="s">
        <v>117</v>
      </c>
      <c r="K3698" s="1">
        <v>45407</v>
      </c>
      <c r="L3698">
        <v>60</v>
      </c>
      <c r="M3698">
        <v>1</v>
      </c>
      <c r="N3698" t="s">
        <v>538</v>
      </c>
      <c r="O3698" t="s">
        <v>537</v>
      </c>
      <c r="P3698" t="s">
        <v>630</v>
      </c>
    </row>
    <row r="3699" spans="1:16" x14ac:dyDescent="0.25">
      <c r="A3699" t="s">
        <v>502</v>
      </c>
      <c r="B3699" t="s">
        <v>174</v>
      </c>
      <c r="C3699" t="s">
        <v>64</v>
      </c>
      <c r="D3699" t="s">
        <v>480</v>
      </c>
      <c r="E3699" t="s">
        <v>473</v>
      </c>
      <c r="F3699" t="s">
        <v>65</v>
      </c>
      <c r="G3699" t="s">
        <v>175</v>
      </c>
      <c r="H3699" t="s">
        <v>176</v>
      </c>
      <c r="I3699" t="s">
        <v>180</v>
      </c>
      <c r="J3699" t="s">
        <v>117</v>
      </c>
      <c r="K3699" s="1">
        <v>45411</v>
      </c>
      <c r="L3699">
        <v>30</v>
      </c>
      <c r="M3699">
        <v>2</v>
      </c>
      <c r="N3699" t="s">
        <v>538</v>
      </c>
      <c r="O3699" t="s">
        <v>537</v>
      </c>
      <c r="P3699" t="s">
        <v>630</v>
      </c>
    </row>
    <row r="3700" spans="1:16" x14ac:dyDescent="0.25">
      <c r="A3700" t="s">
        <v>502</v>
      </c>
      <c r="B3700" t="s">
        <v>174</v>
      </c>
      <c r="C3700" t="s">
        <v>64</v>
      </c>
      <c r="D3700" t="s">
        <v>480</v>
      </c>
      <c r="E3700" t="s">
        <v>473</v>
      </c>
      <c r="F3700" t="s">
        <v>65</v>
      </c>
      <c r="G3700" t="s">
        <v>175</v>
      </c>
      <c r="H3700" t="s">
        <v>176</v>
      </c>
      <c r="I3700" t="s">
        <v>180</v>
      </c>
      <c r="J3700" t="s">
        <v>117</v>
      </c>
      <c r="K3700" s="1">
        <v>45413</v>
      </c>
      <c r="L3700">
        <v>120</v>
      </c>
      <c r="M3700">
        <v>2</v>
      </c>
      <c r="N3700" t="s">
        <v>538</v>
      </c>
      <c r="O3700" t="s">
        <v>537</v>
      </c>
      <c r="P3700" t="s">
        <v>630</v>
      </c>
    </row>
    <row r="3701" spans="1:16" x14ac:dyDescent="0.25">
      <c r="A3701" t="s">
        <v>502</v>
      </c>
      <c r="B3701" t="s">
        <v>174</v>
      </c>
      <c r="C3701" t="s">
        <v>64</v>
      </c>
      <c r="D3701" t="s">
        <v>480</v>
      </c>
      <c r="E3701" t="s">
        <v>473</v>
      </c>
      <c r="F3701" t="s">
        <v>65</v>
      </c>
      <c r="G3701" t="s">
        <v>175</v>
      </c>
      <c r="H3701" t="s">
        <v>176</v>
      </c>
      <c r="I3701" t="s">
        <v>180</v>
      </c>
      <c r="J3701" t="s">
        <v>117</v>
      </c>
      <c r="K3701" s="1">
        <v>45415</v>
      </c>
      <c r="L3701">
        <v>90</v>
      </c>
      <c r="M3701">
        <v>2</v>
      </c>
      <c r="N3701" t="s">
        <v>538</v>
      </c>
      <c r="O3701" t="s">
        <v>537</v>
      </c>
      <c r="P3701" t="s">
        <v>630</v>
      </c>
    </row>
    <row r="3702" spans="1:16" x14ac:dyDescent="0.25">
      <c r="A3702" t="s">
        <v>502</v>
      </c>
      <c r="B3702" t="s">
        <v>174</v>
      </c>
      <c r="C3702" t="s">
        <v>64</v>
      </c>
      <c r="D3702" t="s">
        <v>480</v>
      </c>
      <c r="E3702" t="s">
        <v>473</v>
      </c>
      <c r="F3702" t="s">
        <v>65</v>
      </c>
      <c r="G3702" t="s">
        <v>175</v>
      </c>
      <c r="H3702" t="s">
        <v>176</v>
      </c>
      <c r="I3702" t="s">
        <v>180</v>
      </c>
      <c r="J3702" t="s">
        <v>117</v>
      </c>
      <c r="K3702" s="1">
        <v>45418</v>
      </c>
      <c r="L3702">
        <v>90</v>
      </c>
      <c r="M3702">
        <v>3</v>
      </c>
      <c r="N3702" t="s">
        <v>538</v>
      </c>
      <c r="O3702" t="s">
        <v>537</v>
      </c>
      <c r="P3702" t="s">
        <v>630</v>
      </c>
    </row>
    <row r="3703" spans="1:16" x14ac:dyDescent="0.25">
      <c r="A3703" t="s">
        <v>502</v>
      </c>
      <c r="B3703" t="s">
        <v>174</v>
      </c>
      <c r="C3703" t="s">
        <v>64</v>
      </c>
      <c r="D3703" t="s">
        <v>480</v>
      </c>
      <c r="E3703" t="s">
        <v>473</v>
      </c>
      <c r="F3703" t="s">
        <v>65</v>
      </c>
      <c r="G3703" t="s">
        <v>175</v>
      </c>
      <c r="H3703" t="s">
        <v>176</v>
      </c>
      <c r="I3703" t="s">
        <v>180</v>
      </c>
      <c r="J3703" t="s">
        <v>117</v>
      </c>
      <c r="K3703" s="1">
        <v>45419</v>
      </c>
      <c r="L3703">
        <v>90</v>
      </c>
      <c r="M3703">
        <v>3</v>
      </c>
      <c r="N3703" t="s">
        <v>538</v>
      </c>
      <c r="O3703" t="s">
        <v>537</v>
      </c>
      <c r="P3703" t="s">
        <v>630</v>
      </c>
    </row>
    <row r="3704" spans="1:16" x14ac:dyDescent="0.25">
      <c r="A3704" t="s">
        <v>502</v>
      </c>
      <c r="B3704" t="s">
        <v>174</v>
      </c>
      <c r="C3704" t="s">
        <v>64</v>
      </c>
      <c r="D3704" t="s">
        <v>480</v>
      </c>
      <c r="E3704" t="s">
        <v>473</v>
      </c>
      <c r="F3704" t="s">
        <v>65</v>
      </c>
      <c r="G3704" t="s">
        <v>175</v>
      </c>
      <c r="H3704" t="s">
        <v>176</v>
      </c>
      <c r="I3704" t="s">
        <v>180</v>
      </c>
      <c r="J3704" t="s">
        <v>117</v>
      </c>
      <c r="K3704" s="1">
        <v>45420</v>
      </c>
      <c r="L3704">
        <v>60</v>
      </c>
      <c r="M3704">
        <v>3</v>
      </c>
      <c r="N3704" t="s">
        <v>538</v>
      </c>
      <c r="O3704" t="s">
        <v>537</v>
      </c>
      <c r="P3704" t="s">
        <v>630</v>
      </c>
    </row>
    <row r="3705" spans="1:16" x14ac:dyDescent="0.25">
      <c r="A3705" t="s">
        <v>502</v>
      </c>
      <c r="B3705" t="s">
        <v>174</v>
      </c>
      <c r="C3705" t="s">
        <v>64</v>
      </c>
      <c r="D3705" t="s">
        <v>480</v>
      </c>
      <c r="E3705" t="s">
        <v>473</v>
      </c>
      <c r="F3705" t="s">
        <v>65</v>
      </c>
      <c r="G3705" t="s">
        <v>175</v>
      </c>
      <c r="H3705" t="s">
        <v>176</v>
      </c>
      <c r="I3705" t="s">
        <v>180</v>
      </c>
      <c r="J3705" t="s">
        <v>117</v>
      </c>
      <c r="K3705" s="1">
        <v>45421</v>
      </c>
      <c r="L3705">
        <v>120</v>
      </c>
      <c r="M3705">
        <v>3</v>
      </c>
      <c r="N3705" t="s">
        <v>538</v>
      </c>
      <c r="O3705" t="s">
        <v>537</v>
      </c>
      <c r="P3705" t="s">
        <v>630</v>
      </c>
    </row>
    <row r="3706" spans="1:16" x14ac:dyDescent="0.25">
      <c r="A3706" t="s">
        <v>502</v>
      </c>
      <c r="B3706" t="s">
        <v>174</v>
      </c>
      <c r="C3706" t="s">
        <v>64</v>
      </c>
      <c r="D3706" t="s">
        <v>480</v>
      </c>
      <c r="E3706" t="s">
        <v>473</v>
      </c>
      <c r="F3706" t="s">
        <v>65</v>
      </c>
      <c r="G3706" t="s">
        <v>175</v>
      </c>
      <c r="H3706" t="s">
        <v>176</v>
      </c>
      <c r="I3706" t="s">
        <v>180</v>
      </c>
      <c r="J3706" t="s">
        <v>117</v>
      </c>
      <c r="K3706" s="1">
        <v>45422</v>
      </c>
      <c r="L3706">
        <v>60</v>
      </c>
      <c r="M3706">
        <v>3</v>
      </c>
      <c r="N3706" t="s">
        <v>538</v>
      </c>
      <c r="O3706" t="s">
        <v>537</v>
      </c>
      <c r="P3706" t="s">
        <v>630</v>
      </c>
    </row>
    <row r="3707" spans="1:16" x14ac:dyDescent="0.25">
      <c r="A3707" t="s">
        <v>502</v>
      </c>
      <c r="B3707" t="s">
        <v>174</v>
      </c>
      <c r="C3707" t="s">
        <v>64</v>
      </c>
      <c r="D3707" t="s">
        <v>480</v>
      </c>
      <c r="E3707" t="s">
        <v>473</v>
      </c>
      <c r="F3707" t="s">
        <v>65</v>
      </c>
      <c r="G3707" t="s">
        <v>175</v>
      </c>
      <c r="H3707" t="s">
        <v>176</v>
      </c>
      <c r="I3707" t="s">
        <v>180</v>
      </c>
      <c r="J3707" t="s">
        <v>117</v>
      </c>
      <c r="K3707" s="1">
        <v>45426</v>
      </c>
      <c r="L3707">
        <v>30</v>
      </c>
      <c r="M3707">
        <v>4</v>
      </c>
      <c r="N3707" t="s">
        <v>538</v>
      </c>
      <c r="O3707" t="s">
        <v>537</v>
      </c>
      <c r="P3707" t="s">
        <v>630</v>
      </c>
    </row>
    <row r="3708" spans="1:16" x14ac:dyDescent="0.25">
      <c r="A3708" t="s">
        <v>502</v>
      </c>
      <c r="B3708" t="s">
        <v>174</v>
      </c>
      <c r="C3708" t="s">
        <v>64</v>
      </c>
      <c r="D3708" t="s">
        <v>480</v>
      </c>
      <c r="E3708" t="s">
        <v>473</v>
      </c>
      <c r="F3708" t="s">
        <v>65</v>
      </c>
      <c r="G3708" t="s">
        <v>175</v>
      </c>
      <c r="H3708" t="s">
        <v>25</v>
      </c>
      <c r="I3708" t="s">
        <v>366</v>
      </c>
      <c r="J3708" t="s">
        <v>117</v>
      </c>
      <c r="K3708" s="1">
        <v>45422</v>
      </c>
      <c r="L3708">
        <v>30</v>
      </c>
      <c r="M3708">
        <v>3</v>
      </c>
      <c r="N3708" t="s">
        <v>538</v>
      </c>
      <c r="O3708" t="s">
        <v>537</v>
      </c>
      <c r="P3708" t="s">
        <v>630</v>
      </c>
    </row>
    <row r="3709" spans="1:16" x14ac:dyDescent="0.25">
      <c r="A3709" t="s">
        <v>502</v>
      </c>
      <c r="B3709" t="s">
        <v>174</v>
      </c>
      <c r="C3709" t="s">
        <v>64</v>
      </c>
      <c r="D3709" t="s">
        <v>480</v>
      </c>
      <c r="E3709" t="s">
        <v>473</v>
      </c>
      <c r="F3709" t="s">
        <v>65</v>
      </c>
      <c r="G3709" t="s">
        <v>175</v>
      </c>
      <c r="H3709" t="s">
        <v>25</v>
      </c>
      <c r="I3709" t="s">
        <v>181</v>
      </c>
      <c r="J3709" t="s">
        <v>118</v>
      </c>
      <c r="K3709" s="1">
        <v>45408</v>
      </c>
      <c r="L3709">
        <v>30</v>
      </c>
      <c r="M3709">
        <v>1</v>
      </c>
      <c r="N3709" t="s">
        <v>538</v>
      </c>
      <c r="O3709" t="s">
        <v>537</v>
      </c>
      <c r="P3709" t="s">
        <v>630</v>
      </c>
    </row>
    <row r="3710" spans="1:16" x14ac:dyDescent="0.25">
      <c r="A3710" t="s">
        <v>502</v>
      </c>
      <c r="B3710" t="s">
        <v>174</v>
      </c>
      <c r="C3710" t="s">
        <v>64</v>
      </c>
      <c r="D3710" t="s">
        <v>480</v>
      </c>
      <c r="E3710" t="s">
        <v>473</v>
      </c>
      <c r="F3710" t="s">
        <v>65</v>
      </c>
      <c r="G3710" t="s">
        <v>175</v>
      </c>
      <c r="H3710" t="s">
        <v>25</v>
      </c>
      <c r="I3710" t="s">
        <v>181</v>
      </c>
      <c r="J3710" t="s">
        <v>118</v>
      </c>
      <c r="K3710" s="1">
        <v>45418</v>
      </c>
      <c r="L3710">
        <v>30</v>
      </c>
      <c r="M3710">
        <v>3</v>
      </c>
      <c r="N3710" t="s">
        <v>538</v>
      </c>
      <c r="O3710" t="s">
        <v>537</v>
      </c>
      <c r="P3710" t="s">
        <v>630</v>
      </c>
    </row>
    <row r="3711" spans="1:16" x14ac:dyDescent="0.25">
      <c r="A3711" t="s">
        <v>502</v>
      </c>
      <c r="B3711" t="s">
        <v>174</v>
      </c>
      <c r="C3711" t="s">
        <v>64</v>
      </c>
      <c r="D3711" t="s">
        <v>480</v>
      </c>
      <c r="E3711" t="s">
        <v>473</v>
      </c>
      <c r="F3711" t="s">
        <v>65</v>
      </c>
      <c r="G3711" t="s">
        <v>175</v>
      </c>
      <c r="H3711" t="s">
        <v>25</v>
      </c>
      <c r="I3711" t="s">
        <v>181</v>
      </c>
      <c r="J3711" t="s">
        <v>118</v>
      </c>
      <c r="K3711" s="1">
        <v>45420</v>
      </c>
      <c r="L3711">
        <v>30</v>
      </c>
      <c r="M3711">
        <v>3</v>
      </c>
      <c r="N3711" t="s">
        <v>538</v>
      </c>
      <c r="O3711" t="s">
        <v>537</v>
      </c>
      <c r="P3711" t="s">
        <v>630</v>
      </c>
    </row>
    <row r="3712" spans="1:16" x14ac:dyDescent="0.25">
      <c r="A3712" t="s">
        <v>502</v>
      </c>
      <c r="B3712" t="s">
        <v>174</v>
      </c>
      <c r="C3712" t="s">
        <v>64</v>
      </c>
      <c r="D3712" t="s">
        <v>480</v>
      </c>
      <c r="E3712" t="s">
        <v>473</v>
      </c>
      <c r="F3712" t="s">
        <v>65</v>
      </c>
      <c r="G3712" t="s">
        <v>175</v>
      </c>
      <c r="H3712" t="s">
        <v>25</v>
      </c>
      <c r="I3712" t="s">
        <v>181</v>
      </c>
      <c r="J3712" t="s">
        <v>118</v>
      </c>
      <c r="K3712" s="1">
        <v>45421</v>
      </c>
      <c r="L3712">
        <v>60</v>
      </c>
      <c r="M3712">
        <v>3</v>
      </c>
      <c r="N3712" t="s">
        <v>538</v>
      </c>
      <c r="O3712" t="s">
        <v>537</v>
      </c>
      <c r="P3712" t="s">
        <v>630</v>
      </c>
    </row>
    <row r="3713" spans="1:16" x14ac:dyDescent="0.25">
      <c r="A3713" t="s">
        <v>502</v>
      </c>
      <c r="B3713" t="s">
        <v>174</v>
      </c>
      <c r="C3713" t="s">
        <v>64</v>
      </c>
      <c r="D3713" t="s">
        <v>480</v>
      </c>
      <c r="E3713" t="s">
        <v>473</v>
      </c>
      <c r="F3713" t="s">
        <v>65</v>
      </c>
      <c r="G3713" t="s">
        <v>175</v>
      </c>
      <c r="H3713" t="s">
        <v>25</v>
      </c>
      <c r="I3713" t="s">
        <v>181</v>
      </c>
      <c r="J3713" t="s">
        <v>118</v>
      </c>
      <c r="K3713" s="1">
        <v>45422</v>
      </c>
      <c r="L3713">
        <v>30</v>
      </c>
      <c r="M3713">
        <v>3</v>
      </c>
      <c r="N3713" t="s">
        <v>538</v>
      </c>
      <c r="O3713" t="s">
        <v>537</v>
      </c>
      <c r="P3713" t="s">
        <v>630</v>
      </c>
    </row>
    <row r="3714" spans="1:16" x14ac:dyDescent="0.25">
      <c r="A3714" t="s">
        <v>502</v>
      </c>
      <c r="B3714" t="s">
        <v>174</v>
      </c>
      <c r="C3714" t="s">
        <v>64</v>
      </c>
      <c r="D3714" t="s">
        <v>480</v>
      </c>
      <c r="E3714" t="s">
        <v>473</v>
      </c>
      <c r="F3714" t="s">
        <v>65</v>
      </c>
      <c r="G3714" t="s">
        <v>175</v>
      </c>
      <c r="H3714" t="s">
        <v>25</v>
      </c>
      <c r="I3714" t="s">
        <v>181</v>
      </c>
      <c r="J3714" t="s">
        <v>118</v>
      </c>
      <c r="K3714" s="1">
        <v>45425</v>
      </c>
      <c r="L3714">
        <v>60</v>
      </c>
      <c r="M3714">
        <v>4</v>
      </c>
      <c r="N3714" t="s">
        <v>538</v>
      </c>
      <c r="O3714" t="s">
        <v>537</v>
      </c>
      <c r="P3714" t="s">
        <v>630</v>
      </c>
    </row>
    <row r="3715" spans="1:16" x14ac:dyDescent="0.25">
      <c r="A3715" t="s">
        <v>502</v>
      </c>
      <c r="B3715" t="s">
        <v>174</v>
      </c>
      <c r="C3715" t="s">
        <v>64</v>
      </c>
      <c r="D3715" t="s">
        <v>480</v>
      </c>
      <c r="E3715" t="s">
        <v>473</v>
      </c>
      <c r="F3715" t="s">
        <v>65</v>
      </c>
      <c r="G3715" t="s">
        <v>175</v>
      </c>
      <c r="H3715" t="s">
        <v>30</v>
      </c>
      <c r="I3715" t="s">
        <v>89</v>
      </c>
      <c r="J3715" t="s">
        <v>119</v>
      </c>
      <c r="K3715" s="1">
        <v>45426</v>
      </c>
      <c r="L3715">
        <v>30</v>
      </c>
      <c r="M3715">
        <v>4</v>
      </c>
      <c r="N3715" t="s">
        <v>538</v>
      </c>
      <c r="O3715" t="s">
        <v>537</v>
      </c>
      <c r="P3715" t="s">
        <v>630</v>
      </c>
    </row>
    <row r="3716" spans="1:16" x14ac:dyDescent="0.25">
      <c r="A3716" t="s">
        <v>502</v>
      </c>
      <c r="B3716" t="s">
        <v>174</v>
      </c>
      <c r="C3716" t="s">
        <v>64</v>
      </c>
      <c r="D3716" t="s">
        <v>480</v>
      </c>
      <c r="E3716" t="s">
        <v>473</v>
      </c>
      <c r="F3716" t="s">
        <v>65</v>
      </c>
      <c r="G3716" t="s">
        <v>175</v>
      </c>
      <c r="H3716" t="s">
        <v>30</v>
      </c>
      <c r="I3716" t="s">
        <v>32</v>
      </c>
      <c r="J3716" t="s">
        <v>119</v>
      </c>
      <c r="K3716" s="1">
        <v>45426</v>
      </c>
      <c r="L3716">
        <v>30</v>
      </c>
      <c r="M3716">
        <v>4</v>
      </c>
      <c r="N3716" t="s">
        <v>538</v>
      </c>
      <c r="O3716" t="s">
        <v>537</v>
      </c>
      <c r="P3716" t="s">
        <v>630</v>
      </c>
    </row>
    <row r="3717" spans="1:16" x14ac:dyDescent="0.25">
      <c r="A3717" t="s">
        <v>502</v>
      </c>
      <c r="B3717" t="s">
        <v>174</v>
      </c>
      <c r="C3717" t="s">
        <v>64</v>
      </c>
      <c r="D3717" t="s">
        <v>480</v>
      </c>
      <c r="E3717" t="s">
        <v>473</v>
      </c>
      <c r="F3717" t="s">
        <v>65</v>
      </c>
      <c r="G3717" t="s">
        <v>175</v>
      </c>
      <c r="H3717" t="s">
        <v>30</v>
      </c>
      <c r="I3717" t="s">
        <v>32</v>
      </c>
      <c r="J3717" t="s">
        <v>119</v>
      </c>
      <c r="K3717" s="1">
        <v>45427</v>
      </c>
      <c r="L3717">
        <v>60</v>
      </c>
      <c r="M3717">
        <v>4</v>
      </c>
      <c r="N3717" t="s">
        <v>538</v>
      </c>
      <c r="O3717" t="s">
        <v>537</v>
      </c>
      <c r="P3717" t="s">
        <v>630</v>
      </c>
    </row>
    <row r="3718" spans="1:16" x14ac:dyDescent="0.25">
      <c r="A3718" t="s">
        <v>502</v>
      </c>
      <c r="B3718" t="s">
        <v>174</v>
      </c>
      <c r="C3718" t="s">
        <v>64</v>
      </c>
      <c r="D3718" t="s">
        <v>480</v>
      </c>
      <c r="E3718" t="s">
        <v>473</v>
      </c>
      <c r="F3718" t="s">
        <v>65</v>
      </c>
      <c r="G3718" t="s">
        <v>175</v>
      </c>
      <c r="H3718" t="s">
        <v>176</v>
      </c>
      <c r="I3718" t="s">
        <v>201</v>
      </c>
      <c r="J3718" t="s">
        <v>117</v>
      </c>
      <c r="K3718" s="1">
        <v>45404</v>
      </c>
      <c r="L3718">
        <v>90</v>
      </c>
      <c r="M3718">
        <v>1</v>
      </c>
      <c r="N3718" t="s">
        <v>538</v>
      </c>
      <c r="O3718" t="s">
        <v>537</v>
      </c>
      <c r="P3718" t="s">
        <v>630</v>
      </c>
    </row>
    <row r="3719" spans="1:16" x14ac:dyDescent="0.25">
      <c r="A3719" t="s">
        <v>502</v>
      </c>
      <c r="B3719" t="s">
        <v>174</v>
      </c>
      <c r="C3719" t="s">
        <v>64</v>
      </c>
      <c r="D3719" t="s">
        <v>480</v>
      </c>
      <c r="E3719" t="s">
        <v>473</v>
      </c>
      <c r="F3719" t="s">
        <v>65</v>
      </c>
      <c r="G3719" t="s">
        <v>175</v>
      </c>
      <c r="H3719" t="s">
        <v>176</v>
      </c>
      <c r="I3719" t="s">
        <v>201</v>
      </c>
      <c r="J3719" t="s">
        <v>117</v>
      </c>
      <c r="K3719" s="1">
        <v>45407</v>
      </c>
      <c r="L3719">
        <v>60</v>
      </c>
      <c r="M3719">
        <v>1</v>
      </c>
      <c r="N3719" t="s">
        <v>538</v>
      </c>
      <c r="O3719" t="s">
        <v>537</v>
      </c>
      <c r="P3719" t="s">
        <v>630</v>
      </c>
    </row>
    <row r="3720" spans="1:16" x14ac:dyDescent="0.25">
      <c r="A3720" t="s">
        <v>502</v>
      </c>
      <c r="B3720" t="s">
        <v>174</v>
      </c>
      <c r="C3720" t="s">
        <v>64</v>
      </c>
      <c r="D3720" t="s">
        <v>480</v>
      </c>
      <c r="E3720" t="s">
        <v>473</v>
      </c>
      <c r="F3720" t="s">
        <v>65</v>
      </c>
      <c r="G3720" t="s">
        <v>175</v>
      </c>
      <c r="H3720" t="s">
        <v>176</v>
      </c>
      <c r="I3720" t="s">
        <v>201</v>
      </c>
      <c r="J3720" t="s">
        <v>117</v>
      </c>
      <c r="K3720" s="1">
        <v>45412</v>
      </c>
      <c r="L3720">
        <v>30</v>
      </c>
      <c r="M3720">
        <v>2</v>
      </c>
      <c r="N3720" t="s">
        <v>538</v>
      </c>
      <c r="O3720" t="s">
        <v>537</v>
      </c>
      <c r="P3720" t="s">
        <v>630</v>
      </c>
    </row>
    <row r="3721" spans="1:16" x14ac:dyDescent="0.25">
      <c r="A3721" t="s">
        <v>502</v>
      </c>
      <c r="B3721" t="s">
        <v>174</v>
      </c>
      <c r="C3721" t="s">
        <v>64</v>
      </c>
      <c r="D3721" t="s">
        <v>480</v>
      </c>
      <c r="E3721" t="s">
        <v>473</v>
      </c>
      <c r="F3721" t="s">
        <v>65</v>
      </c>
      <c r="G3721" t="s">
        <v>175</v>
      </c>
      <c r="H3721" t="s">
        <v>176</v>
      </c>
      <c r="I3721" t="s">
        <v>201</v>
      </c>
      <c r="J3721" t="s">
        <v>117</v>
      </c>
      <c r="K3721" s="1">
        <v>45413</v>
      </c>
      <c r="L3721">
        <v>60</v>
      </c>
      <c r="M3721">
        <v>2</v>
      </c>
      <c r="N3721" t="s">
        <v>538</v>
      </c>
      <c r="O3721" t="s">
        <v>537</v>
      </c>
      <c r="P3721" t="s">
        <v>630</v>
      </c>
    </row>
    <row r="3722" spans="1:16" x14ac:dyDescent="0.25">
      <c r="A3722" t="s">
        <v>502</v>
      </c>
      <c r="B3722" t="s">
        <v>174</v>
      </c>
      <c r="C3722" t="s">
        <v>64</v>
      </c>
      <c r="D3722" t="s">
        <v>480</v>
      </c>
      <c r="E3722" t="s">
        <v>473</v>
      </c>
      <c r="F3722" t="s">
        <v>65</v>
      </c>
      <c r="G3722" t="s">
        <v>175</v>
      </c>
      <c r="H3722" t="s">
        <v>176</v>
      </c>
      <c r="I3722" t="s">
        <v>201</v>
      </c>
      <c r="J3722" t="s">
        <v>117</v>
      </c>
      <c r="K3722" s="1">
        <v>45425</v>
      </c>
      <c r="L3722">
        <v>60</v>
      </c>
      <c r="M3722">
        <v>4</v>
      </c>
      <c r="N3722" t="s">
        <v>538</v>
      </c>
      <c r="O3722" t="s">
        <v>537</v>
      </c>
      <c r="P3722" t="s">
        <v>630</v>
      </c>
    </row>
    <row r="3723" spans="1:16" x14ac:dyDescent="0.25">
      <c r="A3723" t="s">
        <v>502</v>
      </c>
      <c r="B3723" t="s">
        <v>174</v>
      </c>
      <c r="C3723" t="s">
        <v>64</v>
      </c>
      <c r="D3723" t="s">
        <v>480</v>
      </c>
      <c r="E3723" t="s">
        <v>473</v>
      </c>
      <c r="F3723" t="s">
        <v>65</v>
      </c>
      <c r="G3723" t="s">
        <v>175</v>
      </c>
      <c r="H3723" t="s">
        <v>176</v>
      </c>
      <c r="I3723" t="s">
        <v>201</v>
      </c>
      <c r="J3723" t="s">
        <v>117</v>
      </c>
      <c r="K3723" s="1">
        <v>45426</v>
      </c>
      <c r="L3723">
        <v>30</v>
      </c>
      <c r="M3723">
        <v>4</v>
      </c>
      <c r="N3723" t="s">
        <v>538</v>
      </c>
      <c r="O3723" t="s">
        <v>537</v>
      </c>
      <c r="P3723" t="s">
        <v>630</v>
      </c>
    </row>
    <row r="3724" spans="1:16" x14ac:dyDescent="0.25">
      <c r="A3724" t="s">
        <v>502</v>
      </c>
      <c r="B3724" t="s">
        <v>174</v>
      </c>
      <c r="C3724" t="s">
        <v>64</v>
      </c>
      <c r="D3724" t="s">
        <v>480</v>
      </c>
      <c r="E3724" t="s">
        <v>473</v>
      </c>
      <c r="F3724" t="s">
        <v>65</v>
      </c>
      <c r="G3724" t="s">
        <v>175</v>
      </c>
      <c r="H3724" t="s">
        <v>176</v>
      </c>
      <c r="I3724" t="s">
        <v>201</v>
      </c>
      <c r="J3724" t="s">
        <v>117</v>
      </c>
      <c r="K3724" s="1">
        <v>45427</v>
      </c>
      <c r="L3724">
        <v>30</v>
      </c>
      <c r="M3724">
        <v>4</v>
      </c>
      <c r="N3724" t="s">
        <v>538</v>
      </c>
      <c r="O3724" t="s">
        <v>537</v>
      </c>
      <c r="P3724" t="s">
        <v>630</v>
      </c>
    </row>
    <row r="3725" spans="1:16" x14ac:dyDescent="0.25">
      <c r="A3725" t="s">
        <v>502</v>
      </c>
      <c r="B3725" t="s">
        <v>174</v>
      </c>
      <c r="C3725" t="s">
        <v>64</v>
      </c>
      <c r="D3725" t="s">
        <v>480</v>
      </c>
      <c r="E3725" t="s">
        <v>473</v>
      </c>
      <c r="F3725" t="s">
        <v>65</v>
      </c>
      <c r="G3725" t="s">
        <v>175</v>
      </c>
      <c r="H3725" t="s">
        <v>183</v>
      </c>
      <c r="I3725" t="s">
        <v>184</v>
      </c>
      <c r="J3725" t="s">
        <v>117</v>
      </c>
      <c r="K3725" s="1">
        <v>45408</v>
      </c>
      <c r="L3725">
        <v>30</v>
      </c>
      <c r="M3725">
        <v>1</v>
      </c>
      <c r="N3725" t="s">
        <v>538</v>
      </c>
      <c r="O3725" t="s">
        <v>537</v>
      </c>
      <c r="P3725" t="s">
        <v>630</v>
      </c>
    </row>
    <row r="3726" spans="1:16" x14ac:dyDescent="0.25">
      <c r="A3726" t="s">
        <v>502</v>
      </c>
      <c r="B3726" t="s">
        <v>174</v>
      </c>
      <c r="C3726" t="s">
        <v>64</v>
      </c>
      <c r="D3726" t="s">
        <v>480</v>
      </c>
      <c r="E3726" t="s">
        <v>473</v>
      </c>
      <c r="F3726" t="s">
        <v>65</v>
      </c>
      <c r="G3726" t="s">
        <v>175</v>
      </c>
      <c r="H3726" t="s">
        <v>183</v>
      </c>
      <c r="I3726" t="s">
        <v>184</v>
      </c>
      <c r="J3726" t="s">
        <v>117</v>
      </c>
      <c r="K3726" s="1">
        <v>45413</v>
      </c>
      <c r="L3726">
        <v>30</v>
      </c>
      <c r="M3726">
        <v>2</v>
      </c>
      <c r="N3726" t="s">
        <v>538</v>
      </c>
      <c r="O3726" t="s">
        <v>537</v>
      </c>
      <c r="P3726" t="s">
        <v>630</v>
      </c>
    </row>
    <row r="3727" spans="1:16" x14ac:dyDescent="0.25">
      <c r="A3727" t="s">
        <v>502</v>
      </c>
      <c r="B3727" t="s">
        <v>174</v>
      </c>
      <c r="C3727" t="s">
        <v>64</v>
      </c>
      <c r="D3727" t="s">
        <v>480</v>
      </c>
      <c r="E3727" t="s">
        <v>473</v>
      </c>
      <c r="F3727" t="s">
        <v>65</v>
      </c>
      <c r="G3727" t="s">
        <v>175</v>
      </c>
      <c r="H3727" t="s">
        <v>183</v>
      </c>
      <c r="I3727" t="s">
        <v>184</v>
      </c>
      <c r="J3727" t="s">
        <v>117</v>
      </c>
      <c r="K3727" s="1">
        <v>45415</v>
      </c>
      <c r="L3727">
        <v>60</v>
      </c>
      <c r="M3727">
        <v>2</v>
      </c>
      <c r="N3727" t="s">
        <v>538</v>
      </c>
      <c r="O3727" t="s">
        <v>537</v>
      </c>
      <c r="P3727" t="s">
        <v>630</v>
      </c>
    </row>
    <row r="3728" spans="1:16" x14ac:dyDescent="0.25">
      <c r="A3728" t="s">
        <v>502</v>
      </c>
      <c r="B3728" t="s">
        <v>174</v>
      </c>
      <c r="C3728" t="s">
        <v>64</v>
      </c>
      <c r="D3728" t="s">
        <v>480</v>
      </c>
      <c r="E3728" t="s">
        <v>473</v>
      </c>
      <c r="F3728" t="s">
        <v>65</v>
      </c>
      <c r="G3728" t="s">
        <v>175</v>
      </c>
      <c r="H3728" t="s">
        <v>183</v>
      </c>
      <c r="I3728" t="s">
        <v>184</v>
      </c>
      <c r="J3728" t="s">
        <v>117</v>
      </c>
      <c r="K3728" s="1">
        <v>45419</v>
      </c>
      <c r="L3728">
        <v>60</v>
      </c>
      <c r="M3728">
        <v>3</v>
      </c>
      <c r="N3728" t="s">
        <v>538</v>
      </c>
      <c r="O3728" t="s">
        <v>537</v>
      </c>
      <c r="P3728" t="s">
        <v>630</v>
      </c>
    </row>
    <row r="3729" spans="1:16" x14ac:dyDescent="0.25">
      <c r="A3729" t="s">
        <v>502</v>
      </c>
      <c r="B3729" t="s">
        <v>174</v>
      </c>
      <c r="C3729" t="s">
        <v>64</v>
      </c>
      <c r="D3729" t="s">
        <v>480</v>
      </c>
      <c r="E3729" t="s">
        <v>473</v>
      </c>
      <c r="F3729" t="s">
        <v>65</v>
      </c>
      <c r="G3729" t="s">
        <v>175</v>
      </c>
      <c r="H3729" t="s">
        <v>183</v>
      </c>
      <c r="I3729" t="s">
        <v>184</v>
      </c>
      <c r="J3729" t="s">
        <v>117</v>
      </c>
      <c r="K3729" s="1">
        <v>45420</v>
      </c>
      <c r="L3729">
        <v>90</v>
      </c>
      <c r="M3729">
        <v>3</v>
      </c>
      <c r="N3729" t="s">
        <v>538</v>
      </c>
      <c r="O3729" t="s">
        <v>537</v>
      </c>
      <c r="P3729" t="s">
        <v>630</v>
      </c>
    </row>
    <row r="3730" spans="1:16" x14ac:dyDescent="0.25">
      <c r="A3730" t="s">
        <v>502</v>
      </c>
      <c r="B3730" t="s">
        <v>174</v>
      </c>
      <c r="C3730" t="s">
        <v>64</v>
      </c>
      <c r="D3730" t="s">
        <v>480</v>
      </c>
      <c r="E3730" t="s">
        <v>473</v>
      </c>
      <c r="F3730" t="s">
        <v>65</v>
      </c>
      <c r="G3730" t="s">
        <v>175</v>
      </c>
      <c r="H3730" t="s">
        <v>183</v>
      </c>
      <c r="I3730" t="s">
        <v>184</v>
      </c>
      <c r="J3730" t="s">
        <v>117</v>
      </c>
      <c r="K3730" s="1">
        <v>45422</v>
      </c>
      <c r="L3730">
        <v>60</v>
      </c>
      <c r="M3730">
        <v>3</v>
      </c>
      <c r="N3730" t="s">
        <v>538</v>
      </c>
      <c r="O3730" t="s">
        <v>537</v>
      </c>
      <c r="P3730" t="s">
        <v>630</v>
      </c>
    </row>
    <row r="3731" spans="1:16" x14ac:dyDescent="0.25">
      <c r="A3731" t="s">
        <v>502</v>
      </c>
      <c r="B3731" t="s">
        <v>174</v>
      </c>
      <c r="C3731" t="s">
        <v>64</v>
      </c>
      <c r="D3731" t="s">
        <v>480</v>
      </c>
      <c r="E3731" t="s">
        <v>473</v>
      </c>
      <c r="F3731" t="s">
        <v>65</v>
      </c>
      <c r="G3731" t="s">
        <v>175</v>
      </c>
      <c r="H3731" t="s">
        <v>183</v>
      </c>
      <c r="I3731" t="s">
        <v>184</v>
      </c>
      <c r="J3731" t="s">
        <v>117</v>
      </c>
      <c r="K3731" s="1">
        <v>45427</v>
      </c>
      <c r="L3731">
        <v>30</v>
      </c>
      <c r="M3731">
        <v>4</v>
      </c>
      <c r="N3731" t="s">
        <v>538</v>
      </c>
      <c r="O3731" t="s">
        <v>537</v>
      </c>
      <c r="P3731" t="s">
        <v>630</v>
      </c>
    </row>
    <row r="3732" spans="1:16" x14ac:dyDescent="0.25">
      <c r="A3732" t="s">
        <v>502</v>
      </c>
      <c r="B3732" t="s">
        <v>174</v>
      </c>
      <c r="C3732" t="s">
        <v>64</v>
      </c>
      <c r="D3732" t="s">
        <v>480</v>
      </c>
      <c r="E3732" t="s">
        <v>473</v>
      </c>
      <c r="F3732" t="s">
        <v>65</v>
      </c>
      <c r="G3732" t="s">
        <v>175</v>
      </c>
      <c r="H3732" t="s">
        <v>183</v>
      </c>
      <c r="I3732" t="s">
        <v>185</v>
      </c>
      <c r="J3732" t="s">
        <v>118</v>
      </c>
      <c r="K3732" s="1">
        <v>45407</v>
      </c>
      <c r="L3732">
        <v>30</v>
      </c>
      <c r="M3732">
        <v>1</v>
      </c>
      <c r="N3732" t="s">
        <v>538</v>
      </c>
      <c r="O3732" t="s">
        <v>537</v>
      </c>
      <c r="P3732" t="s">
        <v>630</v>
      </c>
    </row>
    <row r="3733" spans="1:16" x14ac:dyDescent="0.25">
      <c r="A3733" t="s">
        <v>502</v>
      </c>
      <c r="B3733" t="s">
        <v>174</v>
      </c>
      <c r="C3733" t="s">
        <v>64</v>
      </c>
      <c r="D3733" t="s">
        <v>480</v>
      </c>
      <c r="E3733" t="s">
        <v>473</v>
      </c>
      <c r="F3733" t="s">
        <v>65</v>
      </c>
      <c r="G3733" t="s">
        <v>175</v>
      </c>
      <c r="H3733" t="s">
        <v>183</v>
      </c>
      <c r="I3733" t="s">
        <v>185</v>
      </c>
      <c r="J3733" t="s">
        <v>118</v>
      </c>
      <c r="K3733" s="1">
        <v>45413</v>
      </c>
      <c r="L3733">
        <v>30</v>
      </c>
      <c r="M3733">
        <v>2</v>
      </c>
      <c r="N3733" t="s">
        <v>538</v>
      </c>
      <c r="O3733" t="s">
        <v>537</v>
      </c>
      <c r="P3733" t="s">
        <v>630</v>
      </c>
    </row>
    <row r="3734" spans="1:16" x14ac:dyDescent="0.25">
      <c r="A3734" t="s">
        <v>502</v>
      </c>
      <c r="B3734" t="s">
        <v>174</v>
      </c>
      <c r="C3734" t="s">
        <v>64</v>
      </c>
      <c r="D3734" t="s">
        <v>480</v>
      </c>
      <c r="E3734" t="s">
        <v>473</v>
      </c>
      <c r="F3734" t="s">
        <v>65</v>
      </c>
      <c r="G3734" t="s">
        <v>175</v>
      </c>
      <c r="H3734" t="s">
        <v>183</v>
      </c>
      <c r="I3734" t="s">
        <v>71</v>
      </c>
      <c r="J3734" t="s">
        <v>191</v>
      </c>
      <c r="K3734" s="1">
        <v>45405</v>
      </c>
      <c r="L3734">
        <v>120</v>
      </c>
      <c r="M3734">
        <v>1</v>
      </c>
      <c r="N3734" t="s">
        <v>538</v>
      </c>
      <c r="O3734" t="s">
        <v>537</v>
      </c>
      <c r="P3734" t="s">
        <v>630</v>
      </c>
    </row>
    <row r="3735" spans="1:16" x14ac:dyDescent="0.25">
      <c r="A3735" t="s">
        <v>502</v>
      </c>
      <c r="B3735" t="s">
        <v>174</v>
      </c>
      <c r="C3735" t="s">
        <v>64</v>
      </c>
      <c r="D3735" t="s">
        <v>480</v>
      </c>
      <c r="E3735" t="s">
        <v>473</v>
      </c>
      <c r="F3735" t="s">
        <v>65</v>
      </c>
      <c r="G3735" t="s">
        <v>175</v>
      </c>
      <c r="H3735" t="s">
        <v>183</v>
      </c>
      <c r="I3735" t="s">
        <v>71</v>
      </c>
      <c r="J3735" t="s">
        <v>191</v>
      </c>
      <c r="K3735" s="1">
        <v>45407</v>
      </c>
      <c r="L3735">
        <v>180</v>
      </c>
      <c r="M3735">
        <v>1</v>
      </c>
      <c r="N3735" t="s">
        <v>538</v>
      </c>
      <c r="O3735" t="s">
        <v>537</v>
      </c>
      <c r="P3735" t="s">
        <v>630</v>
      </c>
    </row>
    <row r="3736" spans="1:16" x14ac:dyDescent="0.25">
      <c r="A3736" t="s">
        <v>502</v>
      </c>
      <c r="B3736" t="s">
        <v>174</v>
      </c>
      <c r="C3736" t="s">
        <v>64</v>
      </c>
      <c r="D3736" t="s">
        <v>480</v>
      </c>
      <c r="E3736" t="s">
        <v>473</v>
      </c>
      <c r="F3736" t="s">
        <v>65</v>
      </c>
      <c r="G3736" t="s">
        <v>175</v>
      </c>
      <c r="H3736" t="s">
        <v>183</v>
      </c>
      <c r="I3736" t="s">
        <v>71</v>
      </c>
      <c r="J3736" t="s">
        <v>191</v>
      </c>
      <c r="K3736" s="1">
        <v>45411</v>
      </c>
      <c r="L3736">
        <v>210</v>
      </c>
      <c r="M3736">
        <v>2</v>
      </c>
      <c r="N3736" t="s">
        <v>538</v>
      </c>
      <c r="O3736" t="s">
        <v>537</v>
      </c>
      <c r="P3736" t="s">
        <v>630</v>
      </c>
    </row>
    <row r="3737" spans="1:16" x14ac:dyDescent="0.25">
      <c r="A3737" t="s">
        <v>502</v>
      </c>
      <c r="B3737" t="s">
        <v>174</v>
      </c>
      <c r="C3737" t="s">
        <v>64</v>
      </c>
      <c r="D3737" t="s">
        <v>480</v>
      </c>
      <c r="E3737" t="s">
        <v>473</v>
      </c>
      <c r="F3737" t="s">
        <v>65</v>
      </c>
      <c r="G3737" t="s">
        <v>175</v>
      </c>
      <c r="H3737" t="s">
        <v>183</v>
      </c>
      <c r="I3737" t="s">
        <v>71</v>
      </c>
      <c r="J3737" t="s">
        <v>191</v>
      </c>
      <c r="K3737" s="1">
        <v>45426</v>
      </c>
      <c r="L3737">
        <v>60</v>
      </c>
      <c r="M3737">
        <v>4</v>
      </c>
      <c r="N3737" t="s">
        <v>538</v>
      </c>
      <c r="O3737" t="s">
        <v>537</v>
      </c>
      <c r="P3737" t="s">
        <v>630</v>
      </c>
    </row>
    <row r="3738" spans="1:16" x14ac:dyDescent="0.25">
      <c r="A3738" t="s">
        <v>502</v>
      </c>
      <c r="B3738" t="s">
        <v>174</v>
      </c>
      <c r="C3738" t="s">
        <v>64</v>
      </c>
      <c r="D3738" t="s">
        <v>480</v>
      </c>
      <c r="E3738" t="s">
        <v>473</v>
      </c>
      <c r="F3738" t="s">
        <v>65</v>
      </c>
      <c r="G3738" t="s">
        <v>175</v>
      </c>
      <c r="H3738" t="s">
        <v>183</v>
      </c>
      <c r="I3738" t="s">
        <v>71</v>
      </c>
      <c r="J3738" t="s">
        <v>191</v>
      </c>
      <c r="K3738" s="1">
        <v>45428</v>
      </c>
      <c r="L3738">
        <v>150</v>
      </c>
      <c r="M3738">
        <v>4</v>
      </c>
      <c r="N3738" t="s">
        <v>538</v>
      </c>
      <c r="O3738" t="s">
        <v>537</v>
      </c>
      <c r="P3738" t="s">
        <v>630</v>
      </c>
    </row>
    <row r="3739" spans="1:16" x14ac:dyDescent="0.25">
      <c r="A3739" t="s">
        <v>502</v>
      </c>
      <c r="B3739" t="s">
        <v>174</v>
      </c>
      <c r="C3739" t="s">
        <v>64</v>
      </c>
      <c r="D3739" t="s">
        <v>480</v>
      </c>
      <c r="E3739" t="s">
        <v>473</v>
      </c>
      <c r="F3739" t="s">
        <v>65</v>
      </c>
      <c r="G3739" t="s">
        <v>175</v>
      </c>
      <c r="H3739" t="s">
        <v>183</v>
      </c>
      <c r="I3739" t="s">
        <v>70</v>
      </c>
      <c r="J3739" t="s">
        <v>191</v>
      </c>
      <c r="K3739" s="1">
        <v>45405</v>
      </c>
      <c r="L3739">
        <v>60</v>
      </c>
      <c r="M3739">
        <v>1</v>
      </c>
      <c r="N3739" t="s">
        <v>538</v>
      </c>
      <c r="O3739" t="s">
        <v>537</v>
      </c>
      <c r="P3739" t="s">
        <v>630</v>
      </c>
    </row>
    <row r="3740" spans="1:16" x14ac:dyDescent="0.25">
      <c r="A3740" t="s">
        <v>502</v>
      </c>
      <c r="B3740" t="s">
        <v>174</v>
      </c>
      <c r="C3740" t="s">
        <v>64</v>
      </c>
      <c r="D3740" t="s">
        <v>480</v>
      </c>
      <c r="E3740" t="s">
        <v>473</v>
      </c>
      <c r="F3740" t="s">
        <v>65</v>
      </c>
      <c r="G3740" t="s">
        <v>175</v>
      </c>
      <c r="H3740" t="s">
        <v>183</v>
      </c>
      <c r="I3740" t="s">
        <v>70</v>
      </c>
      <c r="J3740" t="s">
        <v>191</v>
      </c>
      <c r="K3740" s="1">
        <v>45407</v>
      </c>
      <c r="L3740">
        <v>60</v>
      </c>
      <c r="M3740">
        <v>1</v>
      </c>
      <c r="N3740" t="s">
        <v>538</v>
      </c>
      <c r="O3740" t="s">
        <v>537</v>
      </c>
      <c r="P3740" t="s">
        <v>630</v>
      </c>
    </row>
    <row r="3741" spans="1:16" x14ac:dyDescent="0.25">
      <c r="A3741" t="s">
        <v>502</v>
      </c>
      <c r="B3741" t="s">
        <v>174</v>
      </c>
      <c r="C3741" t="s">
        <v>64</v>
      </c>
      <c r="D3741" t="s">
        <v>480</v>
      </c>
      <c r="E3741" t="s">
        <v>473</v>
      </c>
      <c r="F3741" t="s">
        <v>65</v>
      </c>
      <c r="G3741" t="s">
        <v>175</v>
      </c>
      <c r="H3741" t="s">
        <v>183</v>
      </c>
      <c r="I3741" t="s">
        <v>70</v>
      </c>
      <c r="J3741" t="s">
        <v>191</v>
      </c>
      <c r="K3741" s="1">
        <v>45411</v>
      </c>
      <c r="L3741">
        <v>180</v>
      </c>
      <c r="M3741">
        <v>2</v>
      </c>
      <c r="N3741" t="s">
        <v>538</v>
      </c>
      <c r="O3741" t="s">
        <v>537</v>
      </c>
      <c r="P3741" t="s">
        <v>630</v>
      </c>
    </row>
    <row r="3742" spans="1:16" x14ac:dyDescent="0.25">
      <c r="A3742" t="s">
        <v>502</v>
      </c>
      <c r="B3742" t="s">
        <v>174</v>
      </c>
      <c r="C3742" t="s">
        <v>64</v>
      </c>
      <c r="D3742" t="s">
        <v>480</v>
      </c>
      <c r="E3742" t="s">
        <v>473</v>
      </c>
      <c r="F3742" t="s">
        <v>65</v>
      </c>
      <c r="G3742" t="s">
        <v>175</v>
      </c>
      <c r="H3742" t="s">
        <v>183</v>
      </c>
      <c r="I3742" t="s">
        <v>70</v>
      </c>
      <c r="J3742" t="s">
        <v>191</v>
      </c>
      <c r="K3742" s="1">
        <v>45426</v>
      </c>
      <c r="L3742">
        <v>30</v>
      </c>
      <c r="M3742">
        <v>4</v>
      </c>
      <c r="N3742" t="s">
        <v>538</v>
      </c>
      <c r="O3742" t="s">
        <v>537</v>
      </c>
      <c r="P3742" t="s">
        <v>630</v>
      </c>
    </row>
    <row r="3743" spans="1:16" x14ac:dyDescent="0.25">
      <c r="A3743" t="s">
        <v>502</v>
      </c>
      <c r="B3743" t="s">
        <v>174</v>
      </c>
      <c r="C3743" t="s">
        <v>64</v>
      </c>
      <c r="D3743" t="s">
        <v>480</v>
      </c>
      <c r="E3743" t="s">
        <v>473</v>
      </c>
      <c r="F3743" t="s">
        <v>65</v>
      </c>
      <c r="G3743" t="s">
        <v>175</v>
      </c>
      <c r="H3743" t="s">
        <v>183</v>
      </c>
      <c r="I3743" t="s">
        <v>70</v>
      </c>
      <c r="J3743" t="s">
        <v>191</v>
      </c>
      <c r="K3743" s="1">
        <v>45428</v>
      </c>
      <c r="L3743">
        <v>60</v>
      </c>
      <c r="M3743">
        <v>4</v>
      </c>
      <c r="N3743" t="s">
        <v>538</v>
      </c>
      <c r="O3743" t="s">
        <v>537</v>
      </c>
      <c r="P3743" t="s">
        <v>630</v>
      </c>
    </row>
    <row r="3744" spans="1:16" x14ac:dyDescent="0.25">
      <c r="A3744" t="s">
        <v>502</v>
      </c>
      <c r="B3744" t="s">
        <v>174</v>
      </c>
      <c r="C3744" t="s">
        <v>64</v>
      </c>
      <c r="D3744" t="s">
        <v>480</v>
      </c>
      <c r="E3744" t="s">
        <v>473</v>
      </c>
      <c r="F3744" t="s">
        <v>65</v>
      </c>
      <c r="G3744" t="s">
        <v>175</v>
      </c>
      <c r="H3744" t="s">
        <v>183</v>
      </c>
      <c r="I3744" t="s">
        <v>36</v>
      </c>
      <c r="J3744" t="s">
        <v>117</v>
      </c>
      <c r="K3744" s="1">
        <v>45406</v>
      </c>
      <c r="L3744">
        <v>30</v>
      </c>
      <c r="M3744">
        <v>1</v>
      </c>
      <c r="N3744" t="s">
        <v>538</v>
      </c>
      <c r="O3744" t="s">
        <v>537</v>
      </c>
      <c r="P3744" t="s">
        <v>630</v>
      </c>
    </row>
    <row r="3745" spans="1:16" x14ac:dyDescent="0.25">
      <c r="A3745" t="s">
        <v>502</v>
      </c>
      <c r="B3745" t="s">
        <v>174</v>
      </c>
      <c r="C3745" t="s">
        <v>64</v>
      </c>
      <c r="D3745" t="s">
        <v>480</v>
      </c>
      <c r="E3745" t="s">
        <v>473</v>
      </c>
      <c r="F3745" t="s">
        <v>65</v>
      </c>
      <c r="G3745" t="s">
        <v>175</v>
      </c>
      <c r="H3745" t="s">
        <v>183</v>
      </c>
      <c r="I3745" t="s">
        <v>36</v>
      </c>
      <c r="J3745" t="s">
        <v>117</v>
      </c>
      <c r="K3745" s="1">
        <v>45413</v>
      </c>
      <c r="L3745">
        <v>60</v>
      </c>
      <c r="M3745">
        <v>2</v>
      </c>
      <c r="N3745" t="s">
        <v>538</v>
      </c>
      <c r="O3745" t="s">
        <v>537</v>
      </c>
      <c r="P3745" t="s">
        <v>630</v>
      </c>
    </row>
    <row r="3746" spans="1:16" x14ac:dyDescent="0.25">
      <c r="A3746" t="s">
        <v>502</v>
      </c>
      <c r="B3746" t="s">
        <v>174</v>
      </c>
      <c r="C3746" t="s">
        <v>64</v>
      </c>
      <c r="D3746" t="s">
        <v>480</v>
      </c>
      <c r="E3746" t="s">
        <v>473</v>
      </c>
      <c r="F3746" t="s">
        <v>65</v>
      </c>
      <c r="G3746" t="s">
        <v>175</v>
      </c>
      <c r="H3746" t="s">
        <v>183</v>
      </c>
      <c r="I3746" t="s">
        <v>36</v>
      </c>
      <c r="J3746" t="s">
        <v>117</v>
      </c>
      <c r="K3746" s="1">
        <v>45415</v>
      </c>
      <c r="L3746">
        <v>60</v>
      </c>
      <c r="M3746">
        <v>2</v>
      </c>
      <c r="N3746" t="s">
        <v>538</v>
      </c>
      <c r="O3746" t="s">
        <v>537</v>
      </c>
      <c r="P3746" t="s">
        <v>630</v>
      </c>
    </row>
    <row r="3747" spans="1:16" x14ac:dyDescent="0.25">
      <c r="A3747" t="s">
        <v>502</v>
      </c>
      <c r="B3747" t="s">
        <v>174</v>
      </c>
      <c r="C3747" t="s">
        <v>64</v>
      </c>
      <c r="D3747" t="s">
        <v>480</v>
      </c>
      <c r="E3747" t="s">
        <v>473</v>
      </c>
      <c r="F3747" t="s">
        <v>65</v>
      </c>
      <c r="G3747" t="s">
        <v>175</v>
      </c>
      <c r="H3747" t="s">
        <v>183</v>
      </c>
      <c r="I3747" t="s">
        <v>36</v>
      </c>
      <c r="J3747" t="s">
        <v>117</v>
      </c>
      <c r="K3747" s="1">
        <v>45419</v>
      </c>
      <c r="L3747">
        <v>60</v>
      </c>
      <c r="M3747">
        <v>3</v>
      </c>
      <c r="N3747" t="s">
        <v>538</v>
      </c>
      <c r="O3747" t="s">
        <v>537</v>
      </c>
      <c r="P3747" t="s">
        <v>630</v>
      </c>
    </row>
    <row r="3748" spans="1:16" x14ac:dyDescent="0.25">
      <c r="A3748" t="s">
        <v>502</v>
      </c>
      <c r="B3748" t="s">
        <v>174</v>
      </c>
      <c r="C3748" t="s">
        <v>64</v>
      </c>
      <c r="D3748" t="s">
        <v>480</v>
      </c>
      <c r="E3748" t="s">
        <v>473</v>
      </c>
      <c r="F3748" t="s">
        <v>65</v>
      </c>
      <c r="G3748" t="s">
        <v>175</v>
      </c>
      <c r="H3748" t="s">
        <v>72</v>
      </c>
      <c r="I3748" t="s">
        <v>130</v>
      </c>
      <c r="J3748" t="s">
        <v>119</v>
      </c>
      <c r="K3748" s="1">
        <v>45407</v>
      </c>
      <c r="L3748">
        <v>10.001999999999899</v>
      </c>
      <c r="M3748">
        <v>1</v>
      </c>
      <c r="N3748" t="s">
        <v>538</v>
      </c>
      <c r="O3748" t="s">
        <v>537</v>
      </c>
      <c r="P3748" t="s">
        <v>630</v>
      </c>
    </row>
    <row r="3749" spans="1:16" x14ac:dyDescent="0.25">
      <c r="A3749" t="s">
        <v>502</v>
      </c>
      <c r="B3749" t="s">
        <v>174</v>
      </c>
      <c r="C3749" t="s">
        <v>64</v>
      </c>
      <c r="D3749" t="s">
        <v>480</v>
      </c>
      <c r="E3749" t="s">
        <v>473</v>
      </c>
      <c r="F3749" t="s">
        <v>65</v>
      </c>
      <c r="G3749" t="s">
        <v>175</v>
      </c>
      <c r="H3749" t="s">
        <v>72</v>
      </c>
      <c r="I3749" t="s">
        <v>186</v>
      </c>
      <c r="J3749" t="s">
        <v>119</v>
      </c>
      <c r="K3749" s="1">
        <v>45404</v>
      </c>
      <c r="L3749">
        <v>120</v>
      </c>
      <c r="M3749">
        <v>1</v>
      </c>
      <c r="N3749" t="s">
        <v>538</v>
      </c>
      <c r="O3749" t="s">
        <v>537</v>
      </c>
      <c r="P3749" t="s">
        <v>630</v>
      </c>
    </row>
    <row r="3750" spans="1:16" x14ac:dyDescent="0.25">
      <c r="A3750" t="s">
        <v>502</v>
      </c>
      <c r="B3750" t="s">
        <v>174</v>
      </c>
      <c r="C3750" t="s">
        <v>64</v>
      </c>
      <c r="D3750" t="s">
        <v>480</v>
      </c>
      <c r="E3750" t="s">
        <v>473</v>
      </c>
      <c r="F3750" t="s">
        <v>65</v>
      </c>
      <c r="G3750" t="s">
        <v>175</v>
      </c>
      <c r="H3750" t="s">
        <v>72</v>
      </c>
      <c r="I3750" t="s">
        <v>186</v>
      </c>
      <c r="J3750" t="s">
        <v>119</v>
      </c>
      <c r="K3750" s="1">
        <v>45405</v>
      </c>
      <c r="L3750">
        <v>60</v>
      </c>
      <c r="M3750">
        <v>1</v>
      </c>
      <c r="N3750" t="s">
        <v>538</v>
      </c>
      <c r="O3750" t="s">
        <v>537</v>
      </c>
      <c r="P3750" t="s">
        <v>630</v>
      </c>
    </row>
    <row r="3751" spans="1:16" x14ac:dyDescent="0.25">
      <c r="A3751" t="s">
        <v>502</v>
      </c>
      <c r="B3751" t="s">
        <v>174</v>
      </c>
      <c r="C3751" t="s">
        <v>64</v>
      </c>
      <c r="D3751" t="s">
        <v>480</v>
      </c>
      <c r="E3751" t="s">
        <v>473</v>
      </c>
      <c r="F3751" t="s">
        <v>65</v>
      </c>
      <c r="G3751" t="s">
        <v>175</v>
      </c>
      <c r="H3751" t="s">
        <v>72</v>
      </c>
      <c r="I3751" t="s">
        <v>186</v>
      </c>
      <c r="J3751" t="s">
        <v>119</v>
      </c>
      <c r="K3751" s="1">
        <v>45406</v>
      </c>
      <c r="L3751">
        <v>150</v>
      </c>
      <c r="M3751">
        <v>1</v>
      </c>
      <c r="N3751" t="s">
        <v>538</v>
      </c>
      <c r="O3751" t="s">
        <v>537</v>
      </c>
      <c r="P3751" t="s">
        <v>630</v>
      </c>
    </row>
    <row r="3752" spans="1:16" x14ac:dyDescent="0.25">
      <c r="A3752" t="s">
        <v>502</v>
      </c>
      <c r="B3752" t="s">
        <v>174</v>
      </c>
      <c r="C3752" t="s">
        <v>64</v>
      </c>
      <c r="D3752" t="s">
        <v>480</v>
      </c>
      <c r="E3752" t="s">
        <v>473</v>
      </c>
      <c r="F3752" t="s">
        <v>65</v>
      </c>
      <c r="G3752" t="s">
        <v>175</v>
      </c>
      <c r="H3752" t="s">
        <v>72</v>
      </c>
      <c r="I3752" t="s">
        <v>186</v>
      </c>
      <c r="J3752" t="s">
        <v>119</v>
      </c>
      <c r="K3752" s="1">
        <v>45407</v>
      </c>
      <c r="L3752">
        <v>60</v>
      </c>
      <c r="M3752">
        <v>1</v>
      </c>
      <c r="N3752" t="s">
        <v>538</v>
      </c>
      <c r="O3752" t="s">
        <v>537</v>
      </c>
      <c r="P3752" t="s">
        <v>630</v>
      </c>
    </row>
    <row r="3753" spans="1:16" x14ac:dyDescent="0.25">
      <c r="A3753" t="s">
        <v>502</v>
      </c>
      <c r="B3753" t="s">
        <v>174</v>
      </c>
      <c r="C3753" t="s">
        <v>64</v>
      </c>
      <c r="D3753" t="s">
        <v>480</v>
      </c>
      <c r="E3753" t="s">
        <v>473</v>
      </c>
      <c r="F3753" t="s">
        <v>65</v>
      </c>
      <c r="G3753" t="s">
        <v>175</v>
      </c>
      <c r="H3753" t="s">
        <v>72</v>
      </c>
      <c r="I3753" t="s">
        <v>186</v>
      </c>
      <c r="J3753" t="s">
        <v>119</v>
      </c>
      <c r="K3753" s="1">
        <v>45408</v>
      </c>
      <c r="L3753">
        <v>90</v>
      </c>
      <c r="M3753">
        <v>1</v>
      </c>
      <c r="N3753" t="s">
        <v>538</v>
      </c>
      <c r="O3753" t="s">
        <v>537</v>
      </c>
      <c r="P3753" t="s">
        <v>630</v>
      </c>
    </row>
    <row r="3754" spans="1:16" x14ac:dyDescent="0.25">
      <c r="A3754" t="s">
        <v>502</v>
      </c>
      <c r="B3754" t="s">
        <v>174</v>
      </c>
      <c r="C3754" t="s">
        <v>64</v>
      </c>
      <c r="D3754" t="s">
        <v>480</v>
      </c>
      <c r="E3754" t="s">
        <v>473</v>
      </c>
      <c r="F3754" t="s">
        <v>65</v>
      </c>
      <c r="G3754" t="s">
        <v>175</v>
      </c>
      <c r="H3754" t="s">
        <v>72</v>
      </c>
      <c r="I3754" t="s">
        <v>186</v>
      </c>
      <c r="J3754" t="s">
        <v>119</v>
      </c>
      <c r="K3754" s="1">
        <v>45411</v>
      </c>
      <c r="L3754">
        <v>90</v>
      </c>
      <c r="M3754">
        <v>2</v>
      </c>
      <c r="N3754" t="s">
        <v>538</v>
      </c>
      <c r="O3754" t="s">
        <v>537</v>
      </c>
      <c r="P3754" t="s">
        <v>630</v>
      </c>
    </row>
    <row r="3755" spans="1:16" x14ac:dyDescent="0.25">
      <c r="A3755" t="s">
        <v>502</v>
      </c>
      <c r="B3755" t="s">
        <v>174</v>
      </c>
      <c r="C3755" t="s">
        <v>64</v>
      </c>
      <c r="D3755" t="s">
        <v>480</v>
      </c>
      <c r="E3755" t="s">
        <v>473</v>
      </c>
      <c r="F3755" t="s">
        <v>65</v>
      </c>
      <c r="G3755" t="s">
        <v>175</v>
      </c>
      <c r="H3755" t="s">
        <v>72</v>
      </c>
      <c r="I3755" t="s">
        <v>186</v>
      </c>
      <c r="J3755" t="s">
        <v>119</v>
      </c>
      <c r="K3755" s="1">
        <v>45412</v>
      </c>
      <c r="L3755">
        <v>90</v>
      </c>
      <c r="M3755">
        <v>2</v>
      </c>
      <c r="N3755" t="s">
        <v>538</v>
      </c>
      <c r="O3755" t="s">
        <v>537</v>
      </c>
      <c r="P3755" t="s">
        <v>630</v>
      </c>
    </row>
    <row r="3756" spans="1:16" x14ac:dyDescent="0.25">
      <c r="A3756" t="s">
        <v>502</v>
      </c>
      <c r="B3756" t="s">
        <v>174</v>
      </c>
      <c r="C3756" t="s">
        <v>64</v>
      </c>
      <c r="D3756" t="s">
        <v>480</v>
      </c>
      <c r="E3756" t="s">
        <v>473</v>
      </c>
      <c r="F3756" t="s">
        <v>65</v>
      </c>
      <c r="G3756" t="s">
        <v>175</v>
      </c>
      <c r="H3756" t="s">
        <v>72</v>
      </c>
      <c r="I3756" t="s">
        <v>186</v>
      </c>
      <c r="J3756" t="s">
        <v>119</v>
      </c>
      <c r="K3756" s="1">
        <v>45413</v>
      </c>
      <c r="L3756">
        <v>60</v>
      </c>
      <c r="M3756">
        <v>2</v>
      </c>
      <c r="N3756" t="s">
        <v>538</v>
      </c>
      <c r="O3756" t="s">
        <v>537</v>
      </c>
      <c r="P3756" t="s">
        <v>630</v>
      </c>
    </row>
    <row r="3757" spans="1:16" x14ac:dyDescent="0.25">
      <c r="A3757" t="s">
        <v>502</v>
      </c>
      <c r="B3757" t="s">
        <v>174</v>
      </c>
      <c r="C3757" t="s">
        <v>64</v>
      </c>
      <c r="D3757" t="s">
        <v>480</v>
      </c>
      <c r="E3757" t="s">
        <v>473</v>
      </c>
      <c r="F3757" t="s">
        <v>65</v>
      </c>
      <c r="G3757" t="s">
        <v>175</v>
      </c>
      <c r="H3757" t="s">
        <v>72</v>
      </c>
      <c r="I3757" t="s">
        <v>186</v>
      </c>
      <c r="J3757" t="s">
        <v>119</v>
      </c>
      <c r="K3757" s="1">
        <v>45414</v>
      </c>
      <c r="L3757">
        <v>90</v>
      </c>
      <c r="M3757">
        <v>2</v>
      </c>
      <c r="N3757" t="s">
        <v>538</v>
      </c>
      <c r="O3757" t="s">
        <v>537</v>
      </c>
      <c r="P3757" t="s">
        <v>630</v>
      </c>
    </row>
    <row r="3758" spans="1:16" x14ac:dyDescent="0.25">
      <c r="A3758" t="s">
        <v>502</v>
      </c>
      <c r="B3758" t="s">
        <v>174</v>
      </c>
      <c r="C3758" t="s">
        <v>64</v>
      </c>
      <c r="D3758" t="s">
        <v>480</v>
      </c>
      <c r="E3758" t="s">
        <v>473</v>
      </c>
      <c r="F3758" t="s">
        <v>65</v>
      </c>
      <c r="G3758" t="s">
        <v>175</v>
      </c>
      <c r="H3758" t="s">
        <v>72</v>
      </c>
      <c r="I3758" t="s">
        <v>186</v>
      </c>
      <c r="J3758" t="s">
        <v>119</v>
      </c>
      <c r="K3758" s="1">
        <v>45415</v>
      </c>
      <c r="L3758">
        <v>120</v>
      </c>
      <c r="M3758">
        <v>2</v>
      </c>
      <c r="N3758" t="s">
        <v>538</v>
      </c>
      <c r="O3758" t="s">
        <v>537</v>
      </c>
      <c r="P3758" t="s">
        <v>630</v>
      </c>
    </row>
    <row r="3759" spans="1:16" x14ac:dyDescent="0.25">
      <c r="A3759" t="s">
        <v>502</v>
      </c>
      <c r="B3759" t="s">
        <v>174</v>
      </c>
      <c r="C3759" t="s">
        <v>64</v>
      </c>
      <c r="D3759" t="s">
        <v>480</v>
      </c>
      <c r="E3759" t="s">
        <v>473</v>
      </c>
      <c r="F3759" t="s">
        <v>65</v>
      </c>
      <c r="G3759" t="s">
        <v>175</v>
      </c>
      <c r="H3759" t="s">
        <v>72</v>
      </c>
      <c r="I3759" t="s">
        <v>186</v>
      </c>
      <c r="J3759" t="s">
        <v>119</v>
      </c>
      <c r="K3759" s="1">
        <v>45418</v>
      </c>
      <c r="L3759">
        <v>120</v>
      </c>
      <c r="M3759">
        <v>3</v>
      </c>
      <c r="N3759" t="s">
        <v>538</v>
      </c>
      <c r="O3759" t="s">
        <v>537</v>
      </c>
      <c r="P3759" t="s">
        <v>630</v>
      </c>
    </row>
    <row r="3760" spans="1:16" x14ac:dyDescent="0.25">
      <c r="A3760" t="s">
        <v>502</v>
      </c>
      <c r="B3760" t="s">
        <v>174</v>
      </c>
      <c r="C3760" t="s">
        <v>64</v>
      </c>
      <c r="D3760" t="s">
        <v>480</v>
      </c>
      <c r="E3760" t="s">
        <v>473</v>
      </c>
      <c r="F3760" t="s">
        <v>65</v>
      </c>
      <c r="G3760" t="s">
        <v>175</v>
      </c>
      <c r="H3760" t="s">
        <v>72</v>
      </c>
      <c r="I3760" t="s">
        <v>186</v>
      </c>
      <c r="J3760" t="s">
        <v>119</v>
      </c>
      <c r="K3760" s="1">
        <v>45419</v>
      </c>
      <c r="L3760">
        <v>90</v>
      </c>
      <c r="M3760">
        <v>3</v>
      </c>
      <c r="N3760" t="s">
        <v>538</v>
      </c>
      <c r="O3760" t="s">
        <v>537</v>
      </c>
      <c r="P3760" t="s">
        <v>630</v>
      </c>
    </row>
    <row r="3761" spans="1:16" x14ac:dyDescent="0.25">
      <c r="A3761" t="s">
        <v>502</v>
      </c>
      <c r="B3761" t="s">
        <v>174</v>
      </c>
      <c r="C3761" t="s">
        <v>64</v>
      </c>
      <c r="D3761" t="s">
        <v>480</v>
      </c>
      <c r="E3761" t="s">
        <v>473</v>
      </c>
      <c r="F3761" t="s">
        <v>65</v>
      </c>
      <c r="G3761" t="s">
        <v>175</v>
      </c>
      <c r="H3761" t="s">
        <v>72</v>
      </c>
      <c r="I3761" t="s">
        <v>186</v>
      </c>
      <c r="J3761" t="s">
        <v>119</v>
      </c>
      <c r="K3761" s="1">
        <v>45420</v>
      </c>
      <c r="L3761">
        <v>90</v>
      </c>
      <c r="M3761">
        <v>3</v>
      </c>
      <c r="N3761" t="s">
        <v>538</v>
      </c>
      <c r="O3761" t="s">
        <v>537</v>
      </c>
      <c r="P3761" t="s">
        <v>630</v>
      </c>
    </row>
    <row r="3762" spans="1:16" x14ac:dyDescent="0.25">
      <c r="A3762" t="s">
        <v>502</v>
      </c>
      <c r="B3762" t="s">
        <v>174</v>
      </c>
      <c r="C3762" t="s">
        <v>64</v>
      </c>
      <c r="D3762" t="s">
        <v>480</v>
      </c>
      <c r="E3762" t="s">
        <v>473</v>
      </c>
      <c r="F3762" t="s">
        <v>65</v>
      </c>
      <c r="G3762" t="s">
        <v>175</v>
      </c>
      <c r="H3762" t="s">
        <v>72</v>
      </c>
      <c r="I3762" t="s">
        <v>186</v>
      </c>
      <c r="J3762" t="s">
        <v>119</v>
      </c>
      <c r="K3762" s="1">
        <v>45421</v>
      </c>
      <c r="L3762">
        <v>60</v>
      </c>
      <c r="M3762">
        <v>3</v>
      </c>
      <c r="N3762" t="s">
        <v>538</v>
      </c>
      <c r="O3762" t="s">
        <v>537</v>
      </c>
      <c r="P3762" t="s">
        <v>630</v>
      </c>
    </row>
    <row r="3763" spans="1:16" x14ac:dyDescent="0.25">
      <c r="A3763" t="s">
        <v>502</v>
      </c>
      <c r="B3763" t="s">
        <v>174</v>
      </c>
      <c r="C3763" t="s">
        <v>64</v>
      </c>
      <c r="D3763" t="s">
        <v>480</v>
      </c>
      <c r="E3763" t="s">
        <v>473</v>
      </c>
      <c r="F3763" t="s">
        <v>65</v>
      </c>
      <c r="G3763" t="s">
        <v>175</v>
      </c>
      <c r="H3763" t="s">
        <v>72</v>
      </c>
      <c r="I3763" t="s">
        <v>186</v>
      </c>
      <c r="J3763" t="s">
        <v>119</v>
      </c>
      <c r="K3763" s="1">
        <v>45422</v>
      </c>
      <c r="L3763">
        <v>120</v>
      </c>
      <c r="M3763">
        <v>3</v>
      </c>
      <c r="N3763" t="s">
        <v>538</v>
      </c>
      <c r="O3763" t="s">
        <v>537</v>
      </c>
      <c r="P3763" t="s">
        <v>630</v>
      </c>
    </row>
    <row r="3764" spans="1:16" x14ac:dyDescent="0.25">
      <c r="A3764" t="s">
        <v>502</v>
      </c>
      <c r="B3764" t="s">
        <v>174</v>
      </c>
      <c r="C3764" t="s">
        <v>64</v>
      </c>
      <c r="D3764" t="s">
        <v>480</v>
      </c>
      <c r="E3764" t="s">
        <v>473</v>
      </c>
      <c r="F3764" t="s">
        <v>65</v>
      </c>
      <c r="G3764" t="s">
        <v>175</v>
      </c>
      <c r="H3764" t="s">
        <v>72</v>
      </c>
      <c r="I3764" t="s">
        <v>186</v>
      </c>
      <c r="J3764" t="s">
        <v>119</v>
      </c>
      <c r="K3764" s="1">
        <v>45425</v>
      </c>
      <c r="L3764">
        <v>90</v>
      </c>
      <c r="M3764">
        <v>4</v>
      </c>
      <c r="N3764" t="s">
        <v>538</v>
      </c>
      <c r="O3764" t="s">
        <v>537</v>
      </c>
      <c r="P3764" t="s">
        <v>630</v>
      </c>
    </row>
    <row r="3765" spans="1:16" x14ac:dyDescent="0.25">
      <c r="A3765" t="s">
        <v>502</v>
      </c>
      <c r="B3765" t="s">
        <v>174</v>
      </c>
      <c r="C3765" t="s">
        <v>64</v>
      </c>
      <c r="D3765" t="s">
        <v>480</v>
      </c>
      <c r="E3765" t="s">
        <v>473</v>
      </c>
      <c r="F3765" t="s">
        <v>65</v>
      </c>
      <c r="G3765" t="s">
        <v>175</v>
      </c>
      <c r="H3765" t="s">
        <v>72</v>
      </c>
      <c r="I3765" t="s">
        <v>186</v>
      </c>
      <c r="J3765" t="s">
        <v>119</v>
      </c>
      <c r="K3765" s="1">
        <v>45426</v>
      </c>
      <c r="L3765">
        <v>90</v>
      </c>
      <c r="M3765">
        <v>4</v>
      </c>
      <c r="N3765" t="s">
        <v>538</v>
      </c>
      <c r="O3765" t="s">
        <v>537</v>
      </c>
      <c r="P3765" t="s">
        <v>630</v>
      </c>
    </row>
    <row r="3766" spans="1:16" x14ac:dyDescent="0.25">
      <c r="A3766" t="s">
        <v>502</v>
      </c>
      <c r="B3766" t="s">
        <v>174</v>
      </c>
      <c r="C3766" t="s">
        <v>64</v>
      </c>
      <c r="D3766" t="s">
        <v>480</v>
      </c>
      <c r="E3766" t="s">
        <v>473</v>
      </c>
      <c r="F3766" t="s">
        <v>65</v>
      </c>
      <c r="G3766" t="s">
        <v>175</v>
      </c>
      <c r="H3766" t="s">
        <v>72</v>
      </c>
      <c r="I3766" t="s">
        <v>186</v>
      </c>
      <c r="J3766" t="s">
        <v>119</v>
      </c>
      <c r="K3766" s="1">
        <v>45427</v>
      </c>
      <c r="L3766">
        <v>60</v>
      </c>
      <c r="M3766">
        <v>4</v>
      </c>
      <c r="N3766" t="s">
        <v>538</v>
      </c>
      <c r="O3766" t="s">
        <v>537</v>
      </c>
      <c r="P3766" t="s">
        <v>630</v>
      </c>
    </row>
    <row r="3767" spans="1:16" x14ac:dyDescent="0.25">
      <c r="A3767" t="s">
        <v>502</v>
      </c>
      <c r="B3767" t="s">
        <v>174</v>
      </c>
      <c r="C3767" t="s">
        <v>64</v>
      </c>
      <c r="D3767" t="s">
        <v>480</v>
      </c>
      <c r="E3767" t="s">
        <v>473</v>
      </c>
      <c r="F3767" t="s">
        <v>65</v>
      </c>
      <c r="G3767" t="s">
        <v>175</v>
      </c>
      <c r="H3767" t="s">
        <v>72</v>
      </c>
      <c r="I3767" t="s">
        <v>186</v>
      </c>
      <c r="J3767" t="s">
        <v>119</v>
      </c>
      <c r="K3767" s="1">
        <v>45428</v>
      </c>
      <c r="L3767">
        <v>90</v>
      </c>
      <c r="M3767">
        <v>4</v>
      </c>
      <c r="N3767" t="s">
        <v>538</v>
      </c>
      <c r="O3767" t="s">
        <v>537</v>
      </c>
      <c r="P3767" t="s">
        <v>630</v>
      </c>
    </row>
    <row r="3768" spans="1:16" x14ac:dyDescent="0.25">
      <c r="A3768" t="s">
        <v>502</v>
      </c>
      <c r="B3768" t="s">
        <v>174</v>
      </c>
      <c r="C3768" t="s">
        <v>64</v>
      </c>
      <c r="D3768" t="s">
        <v>480</v>
      </c>
      <c r="E3768" t="s">
        <v>473</v>
      </c>
      <c r="F3768" t="s">
        <v>65</v>
      </c>
      <c r="G3768" t="s">
        <v>175</v>
      </c>
      <c r="H3768" t="s">
        <v>72</v>
      </c>
      <c r="I3768" t="s">
        <v>73</v>
      </c>
      <c r="J3768" t="s">
        <v>119</v>
      </c>
      <c r="K3768" s="1">
        <v>45405</v>
      </c>
      <c r="L3768">
        <v>30</v>
      </c>
      <c r="M3768">
        <v>1</v>
      </c>
      <c r="N3768" t="s">
        <v>538</v>
      </c>
      <c r="O3768" t="s">
        <v>537</v>
      </c>
      <c r="P3768" t="s">
        <v>630</v>
      </c>
    </row>
    <row r="3769" spans="1:16" x14ac:dyDescent="0.25">
      <c r="A3769" t="s">
        <v>502</v>
      </c>
      <c r="B3769" t="s">
        <v>174</v>
      </c>
      <c r="C3769" t="s">
        <v>64</v>
      </c>
      <c r="D3769" t="s">
        <v>480</v>
      </c>
      <c r="E3769" t="s">
        <v>473</v>
      </c>
      <c r="F3769" t="s">
        <v>65</v>
      </c>
      <c r="G3769" t="s">
        <v>175</v>
      </c>
      <c r="H3769" t="s">
        <v>72</v>
      </c>
      <c r="I3769" t="s">
        <v>73</v>
      </c>
      <c r="J3769" t="s">
        <v>119</v>
      </c>
      <c r="K3769" s="1">
        <v>45412</v>
      </c>
      <c r="L3769">
        <v>60</v>
      </c>
      <c r="M3769">
        <v>2</v>
      </c>
      <c r="N3769" t="s">
        <v>538</v>
      </c>
      <c r="O3769" t="s">
        <v>537</v>
      </c>
      <c r="P3769" t="s">
        <v>630</v>
      </c>
    </row>
    <row r="3770" spans="1:16" x14ac:dyDescent="0.25">
      <c r="A3770" t="s">
        <v>502</v>
      </c>
      <c r="B3770" t="s">
        <v>174</v>
      </c>
      <c r="C3770" t="s">
        <v>64</v>
      </c>
      <c r="D3770" t="s">
        <v>480</v>
      </c>
      <c r="E3770" t="s">
        <v>473</v>
      </c>
      <c r="F3770" t="s">
        <v>65</v>
      </c>
      <c r="G3770" t="s">
        <v>175</v>
      </c>
      <c r="H3770" t="s">
        <v>72</v>
      </c>
      <c r="I3770" t="s">
        <v>73</v>
      </c>
      <c r="J3770" t="s">
        <v>119</v>
      </c>
      <c r="K3770" s="1">
        <v>45413</v>
      </c>
      <c r="L3770">
        <v>60</v>
      </c>
      <c r="M3770">
        <v>2</v>
      </c>
      <c r="N3770" t="s">
        <v>538</v>
      </c>
      <c r="O3770" t="s">
        <v>537</v>
      </c>
      <c r="P3770" t="s">
        <v>630</v>
      </c>
    </row>
    <row r="3771" spans="1:16" x14ac:dyDescent="0.25">
      <c r="A3771" t="s">
        <v>502</v>
      </c>
      <c r="B3771" t="s">
        <v>174</v>
      </c>
      <c r="C3771" t="s">
        <v>64</v>
      </c>
      <c r="D3771" t="s">
        <v>480</v>
      </c>
      <c r="E3771" t="s">
        <v>473</v>
      </c>
      <c r="F3771" t="s">
        <v>65</v>
      </c>
      <c r="G3771" t="s">
        <v>175</v>
      </c>
      <c r="H3771" t="s">
        <v>72</v>
      </c>
      <c r="I3771" t="s">
        <v>73</v>
      </c>
      <c r="J3771" t="s">
        <v>119</v>
      </c>
      <c r="K3771" s="1">
        <v>45415</v>
      </c>
      <c r="L3771">
        <v>30</v>
      </c>
      <c r="M3771">
        <v>2</v>
      </c>
      <c r="N3771" t="s">
        <v>538</v>
      </c>
      <c r="O3771" t="s">
        <v>537</v>
      </c>
      <c r="P3771" t="s">
        <v>630</v>
      </c>
    </row>
    <row r="3772" spans="1:16" x14ac:dyDescent="0.25">
      <c r="A3772" t="s">
        <v>502</v>
      </c>
      <c r="B3772" t="s">
        <v>174</v>
      </c>
      <c r="C3772" t="s">
        <v>64</v>
      </c>
      <c r="D3772" t="s">
        <v>480</v>
      </c>
      <c r="E3772" t="s">
        <v>473</v>
      </c>
      <c r="F3772" t="s">
        <v>65</v>
      </c>
      <c r="G3772" t="s">
        <v>175</v>
      </c>
      <c r="H3772" t="s">
        <v>72</v>
      </c>
      <c r="I3772" t="s">
        <v>73</v>
      </c>
      <c r="J3772" t="s">
        <v>119</v>
      </c>
      <c r="K3772" s="1">
        <v>45418</v>
      </c>
      <c r="L3772">
        <v>60</v>
      </c>
      <c r="M3772">
        <v>3</v>
      </c>
      <c r="N3772" t="s">
        <v>538</v>
      </c>
      <c r="O3772" t="s">
        <v>537</v>
      </c>
      <c r="P3772" t="s">
        <v>630</v>
      </c>
    </row>
    <row r="3773" spans="1:16" x14ac:dyDescent="0.25">
      <c r="A3773" t="s">
        <v>502</v>
      </c>
      <c r="B3773" t="s">
        <v>174</v>
      </c>
      <c r="C3773" t="s">
        <v>64</v>
      </c>
      <c r="D3773" t="s">
        <v>480</v>
      </c>
      <c r="E3773" t="s">
        <v>473</v>
      </c>
      <c r="F3773" t="s">
        <v>65</v>
      </c>
      <c r="G3773" t="s">
        <v>175</v>
      </c>
      <c r="H3773" t="s">
        <v>72</v>
      </c>
      <c r="I3773" t="s">
        <v>73</v>
      </c>
      <c r="J3773" t="s">
        <v>119</v>
      </c>
      <c r="K3773" s="1">
        <v>45419</v>
      </c>
      <c r="L3773">
        <v>30</v>
      </c>
      <c r="M3773">
        <v>3</v>
      </c>
      <c r="N3773" t="s">
        <v>538</v>
      </c>
      <c r="O3773" t="s">
        <v>537</v>
      </c>
      <c r="P3773" t="s">
        <v>630</v>
      </c>
    </row>
    <row r="3774" spans="1:16" x14ac:dyDescent="0.25">
      <c r="A3774" t="s">
        <v>502</v>
      </c>
      <c r="B3774" t="s">
        <v>174</v>
      </c>
      <c r="C3774" t="s">
        <v>64</v>
      </c>
      <c r="D3774" t="s">
        <v>480</v>
      </c>
      <c r="E3774" t="s">
        <v>473</v>
      </c>
      <c r="F3774" t="s">
        <v>65</v>
      </c>
      <c r="G3774" t="s">
        <v>175</v>
      </c>
      <c r="H3774" t="s">
        <v>72</v>
      </c>
      <c r="I3774" t="s">
        <v>73</v>
      </c>
      <c r="J3774" t="s">
        <v>119</v>
      </c>
      <c r="K3774" s="1">
        <v>45420</v>
      </c>
      <c r="L3774">
        <v>30</v>
      </c>
      <c r="M3774">
        <v>3</v>
      </c>
      <c r="N3774" t="s">
        <v>538</v>
      </c>
      <c r="O3774" t="s">
        <v>537</v>
      </c>
      <c r="P3774" t="s">
        <v>630</v>
      </c>
    </row>
    <row r="3775" spans="1:16" x14ac:dyDescent="0.25">
      <c r="A3775" t="s">
        <v>502</v>
      </c>
      <c r="B3775" t="s">
        <v>174</v>
      </c>
      <c r="C3775" t="s">
        <v>64</v>
      </c>
      <c r="D3775" t="s">
        <v>480</v>
      </c>
      <c r="E3775" t="s">
        <v>473</v>
      </c>
      <c r="F3775" t="s">
        <v>65</v>
      </c>
      <c r="G3775" t="s">
        <v>175</v>
      </c>
      <c r="H3775" t="s">
        <v>72</v>
      </c>
      <c r="I3775" t="s">
        <v>73</v>
      </c>
      <c r="J3775" t="s">
        <v>119</v>
      </c>
      <c r="K3775" s="1">
        <v>45421</v>
      </c>
      <c r="L3775">
        <v>30</v>
      </c>
      <c r="M3775">
        <v>3</v>
      </c>
      <c r="N3775" t="s">
        <v>538</v>
      </c>
      <c r="O3775" t="s">
        <v>537</v>
      </c>
      <c r="P3775" t="s">
        <v>630</v>
      </c>
    </row>
    <row r="3776" spans="1:16" x14ac:dyDescent="0.25">
      <c r="A3776" t="s">
        <v>502</v>
      </c>
      <c r="B3776" t="s">
        <v>174</v>
      </c>
      <c r="C3776" t="s">
        <v>64</v>
      </c>
      <c r="D3776" t="s">
        <v>480</v>
      </c>
      <c r="E3776" t="s">
        <v>473</v>
      </c>
      <c r="F3776" t="s">
        <v>65</v>
      </c>
      <c r="G3776" t="s">
        <v>175</v>
      </c>
      <c r="H3776" t="s">
        <v>72</v>
      </c>
      <c r="I3776" t="s">
        <v>73</v>
      </c>
      <c r="J3776" t="s">
        <v>119</v>
      </c>
      <c r="K3776" s="1">
        <v>45422</v>
      </c>
      <c r="L3776">
        <v>30</v>
      </c>
      <c r="M3776">
        <v>3</v>
      </c>
      <c r="N3776" t="s">
        <v>538</v>
      </c>
      <c r="O3776" t="s">
        <v>537</v>
      </c>
      <c r="P3776" t="s">
        <v>630</v>
      </c>
    </row>
    <row r="3777" spans="1:16" x14ac:dyDescent="0.25">
      <c r="A3777" t="s">
        <v>502</v>
      </c>
      <c r="B3777" t="s">
        <v>174</v>
      </c>
      <c r="C3777" t="s">
        <v>64</v>
      </c>
      <c r="D3777" t="s">
        <v>480</v>
      </c>
      <c r="E3777" t="s">
        <v>473</v>
      </c>
      <c r="F3777" t="s">
        <v>65</v>
      </c>
      <c r="G3777" t="s">
        <v>175</v>
      </c>
      <c r="H3777" t="s">
        <v>72</v>
      </c>
      <c r="I3777" t="s">
        <v>73</v>
      </c>
      <c r="J3777" t="s">
        <v>119</v>
      </c>
      <c r="K3777" s="1">
        <v>45425</v>
      </c>
      <c r="L3777">
        <v>30</v>
      </c>
      <c r="M3777">
        <v>4</v>
      </c>
      <c r="N3777" t="s">
        <v>538</v>
      </c>
      <c r="O3777" t="s">
        <v>537</v>
      </c>
      <c r="P3777" t="s">
        <v>630</v>
      </c>
    </row>
    <row r="3778" spans="1:16" x14ac:dyDescent="0.25">
      <c r="A3778" t="s">
        <v>502</v>
      </c>
      <c r="B3778" t="s">
        <v>174</v>
      </c>
      <c r="C3778" t="s">
        <v>64</v>
      </c>
      <c r="D3778" t="s">
        <v>480</v>
      </c>
      <c r="E3778" t="s">
        <v>473</v>
      </c>
      <c r="F3778" t="s">
        <v>65</v>
      </c>
      <c r="G3778" t="s">
        <v>175</v>
      </c>
      <c r="H3778" t="s">
        <v>72</v>
      </c>
      <c r="I3778" t="s">
        <v>73</v>
      </c>
      <c r="J3778" t="s">
        <v>119</v>
      </c>
      <c r="K3778" s="1">
        <v>45426</v>
      </c>
      <c r="L3778">
        <v>30</v>
      </c>
      <c r="M3778">
        <v>4</v>
      </c>
      <c r="N3778" t="s">
        <v>538</v>
      </c>
      <c r="O3778" t="s">
        <v>537</v>
      </c>
      <c r="P3778" t="s">
        <v>630</v>
      </c>
    </row>
    <row r="3779" spans="1:16" x14ac:dyDescent="0.25">
      <c r="A3779" t="s">
        <v>502</v>
      </c>
      <c r="B3779" t="s">
        <v>174</v>
      </c>
      <c r="C3779" t="s">
        <v>64</v>
      </c>
      <c r="D3779" t="s">
        <v>480</v>
      </c>
      <c r="E3779" t="s">
        <v>473</v>
      </c>
      <c r="F3779" t="s">
        <v>65</v>
      </c>
      <c r="G3779" t="s">
        <v>175</v>
      </c>
      <c r="H3779" t="s">
        <v>72</v>
      </c>
      <c r="I3779" t="s">
        <v>74</v>
      </c>
      <c r="J3779" t="s">
        <v>119</v>
      </c>
      <c r="K3779" s="1">
        <v>45408</v>
      </c>
      <c r="L3779">
        <v>10.001999999999899</v>
      </c>
      <c r="M3779">
        <v>1</v>
      </c>
      <c r="N3779" t="s">
        <v>538</v>
      </c>
      <c r="O3779" t="s">
        <v>537</v>
      </c>
      <c r="P3779" t="s">
        <v>630</v>
      </c>
    </row>
    <row r="3780" spans="1:16" x14ac:dyDescent="0.25">
      <c r="A3780" t="s">
        <v>502</v>
      </c>
      <c r="B3780" t="s">
        <v>174</v>
      </c>
      <c r="C3780" t="s">
        <v>64</v>
      </c>
      <c r="D3780" t="s">
        <v>480</v>
      </c>
      <c r="E3780" t="s">
        <v>473</v>
      </c>
      <c r="F3780" t="s">
        <v>65</v>
      </c>
      <c r="G3780" t="s">
        <v>175</v>
      </c>
      <c r="H3780" t="s">
        <v>72</v>
      </c>
      <c r="I3780" t="s">
        <v>74</v>
      </c>
      <c r="J3780" t="s">
        <v>119</v>
      </c>
      <c r="K3780" s="1">
        <v>45414</v>
      </c>
      <c r="L3780">
        <v>30</v>
      </c>
      <c r="M3780">
        <v>2</v>
      </c>
      <c r="N3780" t="s">
        <v>538</v>
      </c>
      <c r="O3780" t="s">
        <v>537</v>
      </c>
      <c r="P3780" t="s">
        <v>630</v>
      </c>
    </row>
    <row r="3781" spans="1:16" x14ac:dyDescent="0.25">
      <c r="A3781" t="s">
        <v>502</v>
      </c>
      <c r="B3781" t="s">
        <v>174</v>
      </c>
      <c r="C3781" t="s">
        <v>64</v>
      </c>
      <c r="D3781" t="s">
        <v>480</v>
      </c>
      <c r="E3781" t="s">
        <v>473</v>
      </c>
      <c r="F3781" t="s">
        <v>65</v>
      </c>
      <c r="G3781" t="s">
        <v>175</v>
      </c>
      <c r="H3781" t="s">
        <v>72</v>
      </c>
      <c r="I3781" t="s">
        <v>74</v>
      </c>
      <c r="J3781" t="s">
        <v>119</v>
      </c>
      <c r="K3781" s="1">
        <v>45427</v>
      </c>
      <c r="L3781">
        <v>30</v>
      </c>
      <c r="M3781">
        <v>4</v>
      </c>
      <c r="N3781" t="s">
        <v>538</v>
      </c>
      <c r="O3781" t="s">
        <v>537</v>
      </c>
      <c r="P3781" t="s">
        <v>630</v>
      </c>
    </row>
    <row r="3782" spans="1:16" x14ac:dyDescent="0.25">
      <c r="A3782" t="s">
        <v>502</v>
      </c>
      <c r="B3782" t="s">
        <v>174</v>
      </c>
      <c r="C3782" t="s">
        <v>64</v>
      </c>
      <c r="D3782" t="s">
        <v>480</v>
      </c>
      <c r="E3782" t="s">
        <v>473</v>
      </c>
      <c r="F3782" t="s">
        <v>65</v>
      </c>
      <c r="G3782" t="s">
        <v>175</v>
      </c>
      <c r="H3782" t="s">
        <v>37</v>
      </c>
      <c r="I3782" t="s">
        <v>187</v>
      </c>
      <c r="J3782" t="s">
        <v>119</v>
      </c>
      <c r="K3782" s="1">
        <v>45404</v>
      </c>
      <c r="L3782">
        <v>120</v>
      </c>
      <c r="M3782">
        <v>1</v>
      </c>
      <c r="N3782" t="s">
        <v>538</v>
      </c>
      <c r="O3782" t="s">
        <v>537</v>
      </c>
      <c r="P3782" t="s">
        <v>630</v>
      </c>
    </row>
    <row r="3783" spans="1:16" x14ac:dyDescent="0.25">
      <c r="A3783" t="s">
        <v>502</v>
      </c>
      <c r="B3783" t="s">
        <v>174</v>
      </c>
      <c r="C3783" t="s">
        <v>64</v>
      </c>
      <c r="D3783" t="s">
        <v>480</v>
      </c>
      <c r="E3783" t="s">
        <v>473</v>
      </c>
      <c r="F3783" t="s">
        <v>65</v>
      </c>
      <c r="G3783" t="s">
        <v>175</v>
      </c>
      <c r="H3783" t="s">
        <v>37</v>
      </c>
      <c r="I3783" t="s">
        <v>187</v>
      </c>
      <c r="J3783" t="s">
        <v>119</v>
      </c>
      <c r="K3783" s="1">
        <v>45405</v>
      </c>
      <c r="L3783">
        <v>60</v>
      </c>
      <c r="M3783">
        <v>1</v>
      </c>
      <c r="N3783" t="s">
        <v>538</v>
      </c>
      <c r="O3783" t="s">
        <v>537</v>
      </c>
      <c r="P3783" t="s">
        <v>630</v>
      </c>
    </row>
    <row r="3784" spans="1:16" x14ac:dyDescent="0.25">
      <c r="A3784" t="s">
        <v>502</v>
      </c>
      <c r="B3784" t="s">
        <v>174</v>
      </c>
      <c r="C3784" t="s">
        <v>64</v>
      </c>
      <c r="D3784" t="s">
        <v>480</v>
      </c>
      <c r="E3784" t="s">
        <v>473</v>
      </c>
      <c r="F3784" t="s">
        <v>65</v>
      </c>
      <c r="G3784" t="s">
        <v>175</v>
      </c>
      <c r="H3784" t="s">
        <v>37</v>
      </c>
      <c r="I3784" t="s">
        <v>187</v>
      </c>
      <c r="J3784" t="s">
        <v>119</v>
      </c>
      <c r="K3784" s="1">
        <v>45406</v>
      </c>
      <c r="L3784">
        <v>120</v>
      </c>
      <c r="M3784">
        <v>1</v>
      </c>
      <c r="N3784" t="s">
        <v>538</v>
      </c>
      <c r="O3784" t="s">
        <v>537</v>
      </c>
      <c r="P3784" t="s">
        <v>630</v>
      </c>
    </row>
    <row r="3785" spans="1:16" x14ac:dyDescent="0.25">
      <c r="A3785" t="s">
        <v>502</v>
      </c>
      <c r="B3785" t="s">
        <v>174</v>
      </c>
      <c r="C3785" t="s">
        <v>64</v>
      </c>
      <c r="D3785" t="s">
        <v>480</v>
      </c>
      <c r="E3785" t="s">
        <v>473</v>
      </c>
      <c r="F3785" t="s">
        <v>65</v>
      </c>
      <c r="G3785" t="s">
        <v>175</v>
      </c>
      <c r="H3785" t="s">
        <v>37</v>
      </c>
      <c r="I3785" t="s">
        <v>187</v>
      </c>
      <c r="J3785" t="s">
        <v>119</v>
      </c>
      <c r="K3785" s="1">
        <v>45407</v>
      </c>
      <c r="L3785">
        <v>60</v>
      </c>
      <c r="M3785">
        <v>1</v>
      </c>
      <c r="N3785" t="s">
        <v>538</v>
      </c>
      <c r="O3785" t="s">
        <v>537</v>
      </c>
      <c r="P3785" t="s">
        <v>630</v>
      </c>
    </row>
    <row r="3786" spans="1:16" x14ac:dyDescent="0.25">
      <c r="A3786" t="s">
        <v>502</v>
      </c>
      <c r="B3786" t="s">
        <v>174</v>
      </c>
      <c r="C3786" t="s">
        <v>64</v>
      </c>
      <c r="D3786" t="s">
        <v>480</v>
      </c>
      <c r="E3786" t="s">
        <v>473</v>
      </c>
      <c r="F3786" t="s">
        <v>65</v>
      </c>
      <c r="G3786" t="s">
        <v>175</v>
      </c>
      <c r="H3786" t="s">
        <v>37</v>
      </c>
      <c r="I3786" t="s">
        <v>187</v>
      </c>
      <c r="J3786" t="s">
        <v>119</v>
      </c>
      <c r="K3786" s="1">
        <v>45412</v>
      </c>
      <c r="L3786">
        <v>90</v>
      </c>
      <c r="M3786">
        <v>2</v>
      </c>
      <c r="N3786" t="s">
        <v>538</v>
      </c>
      <c r="O3786" t="s">
        <v>537</v>
      </c>
      <c r="P3786" t="s">
        <v>630</v>
      </c>
    </row>
    <row r="3787" spans="1:16" x14ac:dyDescent="0.25">
      <c r="A3787" t="s">
        <v>502</v>
      </c>
      <c r="B3787" t="s">
        <v>174</v>
      </c>
      <c r="C3787" t="s">
        <v>64</v>
      </c>
      <c r="D3787" t="s">
        <v>480</v>
      </c>
      <c r="E3787" t="s">
        <v>473</v>
      </c>
      <c r="F3787" t="s">
        <v>65</v>
      </c>
      <c r="G3787" t="s">
        <v>175</v>
      </c>
      <c r="H3787" t="s">
        <v>37</v>
      </c>
      <c r="I3787" t="s">
        <v>187</v>
      </c>
      <c r="J3787" t="s">
        <v>119</v>
      </c>
      <c r="K3787" s="1">
        <v>45418</v>
      </c>
      <c r="L3787">
        <v>60</v>
      </c>
      <c r="M3787">
        <v>3</v>
      </c>
      <c r="N3787" t="s">
        <v>538</v>
      </c>
      <c r="O3787" t="s">
        <v>537</v>
      </c>
      <c r="P3787" t="s">
        <v>630</v>
      </c>
    </row>
    <row r="3788" spans="1:16" x14ac:dyDescent="0.25">
      <c r="A3788" t="s">
        <v>502</v>
      </c>
      <c r="B3788" t="s">
        <v>174</v>
      </c>
      <c r="C3788" t="s">
        <v>64</v>
      </c>
      <c r="D3788" t="s">
        <v>480</v>
      </c>
      <c r="E3788" t="s">
        <v>473</v>
      </c>
      <c r="F3788" t="s">
        <v>65</v>
      </c>
      <c r="G3788" t="s">
        <v>175</v>
      </c>
      <c r="H3788" t="s">
        <v>37</v>
      </c>
      <c r="I3788" t="s">
        <v>187</v>
      </c>
      <c r="J3788" t="s">
        <v>119</v>
      </c>
      <c r="K3788" s="1">
        <v>45419</v>
      </c>
      <c r="L3788">
        <v>60</v>
      </c>
      <c r="M3788">
        <v>3</v>
      </c>
      <c r="N3788" t="s">
        <v>538</v>
      </c>
      <c r="O3788" t="s">
        <v>537</v>
      </c>
      <c r="P3788" t="s">
        <v>630</v>
      </c>
    </row>
    <row r="3789" spans="1:16" x14ac:dyDescent="0.25">
      <c r="A3789" t="s">
        <v>502</v>
      </c>
      <c r="B3789" t="s">
        <v>174</v>
      </c>
      <c r="C3789" t="s">
        <v>64</v>
      </c>
      <c r="D3789" t="s">
        <v>480</v>
      </c>
      <c r="E3789" t="s">
        <v>473</v>
      </c>
      <c r="F3789" t="s">
        <v>65</v>
      </c>
      <c r="G3789" t="s">
        <v>175</v>
      </c>
      <c r="H3789" t="s">
        <v>37</v>
      </c>
      <c r="I3789" t="s">
        <v>187</v>
      </c>
      <c r="J3789" t="s">
        <v>119</v>
      </c>
      <c r="K3789" s="1">
        <v>45420</v>
      </c>
      <c r="L3789">
        <v>60</v>
      </c>
      <c r="M3789">
        <v>3</v>
      </c>
      <c r="N3789" t="s">
        <v>538</v>
      </c>
      <c r="O3789" t="s">
        <v>537</v>
      </c>
      <c r="P3789" t="s">
        <v>630</v>
      </c>
    </row>
    <row r="3790" spans="1:16" x14ac:dyDescent="0.25">
      <c r="A3790" t="s">
        <v>502</v>
      </c>
      <c r="B3790" t="s">
        <v>174</v>
      </c>
      <c r="C3790" t="s">
        <v>64</v>
      </c>
      <c r="D3790" t="s">
        <v>480</v>
      </c>
      <c r="E3790" t="s">
        <v>473</v>
      </c>
      <c r="F3790" t="s">
        <v>65</v>
      </c>
      <c r="G3790" t="s">
        <v>175</v>
      </c>
      <c r="H3790" t="s">
        <v>37</v>
      </c>
      <c r="I3790" t="s">
        <v>187</v>
      </c>
      <c r="J3790" t="s">
        <v>119</v>
      </c>
      <c r="K3790" s="1">
        <v>45421</v>
      </c>
      <c r="L3790">
        <v>60</v>
      </c>
      <c r="M3790">
        <v>3</v>
      </c>
      <c r="N3790" t="s">
        <v>538</v>
      </c>
      <c r="O3790" t="s">
        <v>537</v>
      </c>
      <c r="P3790" t="s">
        <v>630</v>
      </c>
    </row>
    <row r="3791" spans="1:16" x14ac:dyDescent="0.25">
      <c r="A3791" t="s">
        <v>502</v>
      </c>
      <c r="B3791" t="s">
        <v>174</v>
      </c>
      <c r="C3791" t="s">
        <v>64</v>
      </c>
      <c r="D3791" t="s">
        <v>480</v>
      </c>
      <c r="E3791" t="s">
        <v>473</v>
      </c>
      <c r="F3791" t="s">
        <v>65</v>
      </c>
      <c r="G3791" t="s">
        <v>175</v>
      </c>
      <c r="H3791" t="s">
        <v>37</v>
      </c>
      <c r="I3791" t="s">
        <v>187</v>
      </c>
      <c r="J3791" t="s">
        <v>119</v>
      </c>
      <c r="K3791" s="1">
        <v>45422</v>
      </c>
      <c r="L3791">
        <v>60</v>
      </c>
      <c r="M3791">
        <v>3</v>
      </c>
      <c r="N3791" t="s">
        <v>538</v>
      </c>
      <c r="O3791" t="s">
        <v>537</v>
      </c>
      <c r="P3791" t="s">
        <v>630</v>
      </c>
    </row>
    <row r="3792" spans="1:16" x14ac:dyDescent="0.25">
      <c r="A3792" t="s">
        <v>502</v>
      </c>
      <c r="B3792" t="s">
        <v>174</v>
      </c>
      <c r="C3792" t="s">
        <v>64</v>
      </c>
      <c r="D3792" t="s">
        <v>480</v>
      </c>
      <c r="E3792" t="s">
        <v>473</v>
      </c>
      <c r="F3792" t="s">
        <v>65</v>
      </c>
      <c r="G3792" t="s">
        <v>175</v>
      </c>
      <c r="H3792" t="s">
        <v>37</v>
      </c>
      <c r="I3792" t="s">
        <v>187</v>
      </c>
      <c r="J3792" t="s">
        <v>119</v>
      </c>
      <c r="K3792" s="1">
        <v>45425</v>
      </c>
      <c r="L3792">
        <v>60</v>
      </c>
      <c r="M3792">
        <v>4</v>
      </c>
      <c r="N3792" t="s">
        <v>538</v>
      </c>
      <c r="O3792" t="s">
        <v>537</v>
      </c>
      <c r="P3792" t="s">
        <v>630</v>
      </c>
    </row>
    <row r="3793" spans="1:16" x14ac:dyDescent="0.25">
      <c r="A3793" t="s">
        <v>502</v>
      </c>
      <c r="B3793" t="s">
        <v>174</v>
      </c>
      <c r="C3793" t="s">
        <v>64</v>
      </c>
      <c r="D3793" t="s">
        <v>480</v>
      </c>
      <c r="E3793" t="s">
        <v>473</v>
      </c>
      <c r="F3793" t="s">
        <v>65</v>
      </c>
      <c r="G3793" t="s">
        <v>175</v>
      </c>
      <c r="H3793" t="s">
        <v>37</v>
      </c>
      <c r="I3793" t="s">
        <v>187</v>
      </c>
      <c r="J3793" t="s">
        <v>119</v>
      </c>
      <c r="K3793" s="1">
        <v>45426</v>
      </c>
      <c r="L3793">
        <v>60</v>
      </c>
      <c r="M3793">
        <v>4</v>
      </c>
      <c r="N3793" t="s">
        <v>538</v>
      </c>
      <c r="O3793" t="s">
        <v>537</v>
      </c>
      <c r="P3793" t="s">
        <v>630</v>
      </c>
    </row>
    <row r="3794" spans="1:16" x14ac:dyDescent="0.25">
      <c r="A3794" t="s">
        <v>502</v>
      </c>
      <c r="B3794" t="s">
        <v>174</v>
      </c>
      <c r="C3794" t="s">
        <v>64</v>
      </c>
      <c r="D3794" t="s">
        <v>480</v>
      </c>
      <c r="E3794" t="s">
        <v>473</v>
      </c>
      <c r="F3794" t="s">
        <v>65</v>
      </c>
      <c r="G3794" t="s">
        <v>175</v>
      </c>
      <c r="H3794" t="s">
        <v>37</v>
      </c>
      <c r="I3794" t="s">
        <v>187</v>
      </c>
      <c r="J3794" t="s">
        <v>119</v>
      </c>
      <c r="K3794" s="1">
        <v>45427</v>
      </c>
      <c r="L3794">
        <v>60</v>
      </c>
      <c r="M3794">
        <v>4</v>
      </c>
      <c r="N3794" t="s">
        <v>538</v>
      </c>
      <c r="O3794" t="s">
        <v>537</v>
      </c>
      <c r="P3794" t="s">
        <v>630</v>
      </c>
    </row>
    <row r="3795" spans="1:16" x14ac:dyDescent="0.25">
      <c r="A3795" t="s">
        <v>502</v>
      </c>
      <c r="B3795" t="s">
        <v>174</v>
      </c>
      <c r="C3795" t="s">
        <v>64</v>
      </c>
      <c r="D3795" t="s">
        <v>480</v>
      </c>
      <c r="E3795" t="s">
        <v>473</v>
      </c>
      <c r="F3795" t="s">
        <v>65</v>
      </c>
      <c r="G3795" t="s">
        <v>175</v>
      </c>
      <c r="H3795" t="s">
        <v>37</v>
      </c>
      <c r="I3795" t="s">
        <v>187</v>
      </c>
      <c r="J3795" t="s">
        <v>119</v>
      </c>
      <c r="K3795" s="1">
        <v>45428</v>
      </c>
      <c r="L3795">
        <v>60</v>
      </c>
      <c r="M3795">
        <v>4</v>
      </c>
      <c r="N3795" t="s">
        <v>538</v>
      </c>
      <c r="O3795" t="s">
        <v>537</v>
      </c>
      <c r="P3795" t="s">
        <v>630</v>
      </c>
    </row>
    <row r="3796" spans="1:16" x14ac:dyDescent="0.25">
      <c r="A3796" t="s">
        <v>502</v>
      </c>
      <c r="B3796" t="s">
        <v>174</v>
      </c>
      <c r="C3796" t="s">
        <v>64</v>
      </c>
      <c r="D3796" t="s">
        <v>480</v>
      </c>
      <c r="E3796" t="s">
        <v>473</v>
      </c>
      <c r="F3796" t="s">
        <v>65</v>
      </c>
      <c r="G3796" t="s">
        <v>175</v>
      </c>
      <c r="H3796" t="s">
        <v>37</v>
      </c>
      <c r="I3796" t="s">
        <v>188</v>
      </c>
      <c r="J3796" t="s">
        <v>119</v>
      </c>
      <c r="K3796" s="1">
        <v>45408</v>
      </c>
      <c r="L3796">
        <v>30</v>
      </c>
      <c r="M3796">
        <v>1</v>
      </c>
      <c r="N3796" t="s">
        <v>538</v>
      </c>
      <c r="O3796" t="s">
        <v>537</v>
      </c>
      <c r="P3796" t="s">
        <v>630</v>
      </c>
    </row>
    <row r="3797" spans="1:16" x14ac:dyDescent="0.25">
      <c r="A3797" t="s">
        <v>502</v>
      </c>
      <c r="B3797" t="s">
        <v>174</v>
      </c>
      <c r="C3797" t="s">
        <v>64</v>
      </c>
      <c r="D3797" t="s">
        <v>480</v>
      </c>
      <c r="E3797" t="s">
        <v>473</v>
      </c>
      <c r="F3797" t="s">
        <v>65</v>
      </c>
      <c r="G3797" t="s">
        <v>175</v>
      </c>
      <c r="H3797" t="s">
        <v>37</v>
      </c>
      <c r="I3797" t="s">
        <v>188</v>
      </c>
      <c r="J3797" t="s">
        <v>119</v>
      </c>
      <c r="K3797" s="1">
        <v>45414</v>
      </c>
      <c r="L3797">
        <v>90</v>
      </c>
      <c r="M3797">
        <v>2</v>
      </c>
      <c r="N3797" t="s">
        <v>538</v>
      </c>
      <c r="O3797" t="s">
        <v>537</v>
      </c>
      <c r="P3797" t="s">
        <v>630</v>
      </c>
    </row>
    <row r="3798" spans="1:16" x14ac:dyDescent="0.25">
      <c r="A3798" t="s">
        <v>502</v>
      </c>
      <c r="B3798" t="s">
        <v>174</v>
      </c>
      <c r="C3798" t="s">
        <v>64</v>
      </c>
      <c r="D3798" t="s">
        <v>480</v>
      </c>
      <c r="E3798" t="s">
        <v>473</v>
      </c>
      <c r="F3798" t="s">
        <v>65</v>
      </c>
      <c r="G3798" t="s">
        <v>175</v>
      </c>
      <c r="H3798" t="s">
        <v>37</v>
      </c>
      <c r="I3798" t="s">
        <v>188</v>
      </c>
      <c r="J3798" t="s">
        <v>119</v>
      </c>
      <c r="K3798" s="1">
        <v>45421</v>
      </c>
      <c r="L3798">
        <v>120</v>
      </c>
      <c r="M3798">
        <v>3</v>
      </c>
      <c r="N3798" t="s">
        <v>538</v>
      </c>
      <c r="O3798" t="s">
        <v>537</v>
      </c>
      <c r="P3798" t="s">
        <v>630</v>
      </c>
    </row>
    <row r="3799" spans="1:16" x14ac:dyDescent="0.25">
      <c r="A3799" t="s">
        <v>502</v>
      </c>
      <c r="B3799" t="s">
        <v>174</v>
      </c>
      <c r="C3799" t="s">
        <v>64</v>
      </c>
      <c r="D3799" t="s">
        <v>480</v>
      </c>
      <c r="E3799" t="s">
        <v>473</v>
      </c>
      <c r="F3799" t="s">
        <v>65</v>
      </c>
      <c r="G3799" t="s">
        <v>175</v>
      </c>
      <c r="H3799" t="s">
        <v>37</v>
      </c>
      <c r="I3799" t="s">
        <v>188</v>
      </c>
      <c r="J3799" t="s">
        <v>119</v>
      </c>
      <c r="K3799" s="1">
        <v>45428</v>
      </c>
      <c r="L3799">
        <v>60</v>
      </c>
      <c r="M3799">
        <v>4</v>
      </c>
      <c r="N3799" t="s">
        <v>538</v>
      </c>
      <c r="O3799" t="s">
        <v>537</v>
      </c>
      <c r="P3799" t="s">
        <v>630</v>
      </c>
    </row>
    <row r="3800" spans="1:16" x14ac:dyDescent="0.25">
      <c r="A3800" t="s">
        <v>502</v>
      </c>
      <c r="B3800" t="s">
        <v>174</v>
      </c>
      <c r="C3800" t="s">
        <v>64</v>
      </c>
      <c r="D3800" t="s">
        <v>480</v>
      </c>
      <c r="E3800" t="s">
        <v>473</v>
      </c>
      <c r="F3800" t="s">
        <v>65</v>
      </c>
      <c r="G3800" t="s">
        <v>175</v>
      </c>
      <c r="H3800" t="s">
        <v>44</v>
      </c>
      <c r="I3800" t="s">
        <v>189</v>
      </c>
      <c r="J3800" t="s">
        <v>118</v>
      </c>
      <c r="K3800" s="1">
        <v>45404</v>
      </c>
      <c r="L3800">
        <v>30</v>
      </c>
      <c r="M3800">
        <v>1</v>
      </c>
      <c r="N3800" t="s">
        <v>538</v>
      </c>
      <c r="O3800" t="s">
        <v>537</v>
      </c>
      <c r="P3800" t="s">
        <v>630</v>
      </c>
    </row>
    <row r="3801" spans="1:16" x14ac:dyDescent="0.25">
      <c r="A3801" t="s">
        <v>502</v>
      </c>
      <c r="B3801" t="s">
        <v>174</v>
      </c>
      <c r="C3801" t="s">
        <v>64</v>
      </c>
      <c r="D3801" t="s">
        <v>480</v>
      </c>
      <c r="E3801" t="s">
        <v>473</v>
      </c>
      <c r="F3801" t="s">
        <v>65</v>
      </c>
      <c r="G3801" t="s">
        <v>175</v>
      </c>
      <c r="H3801" t="s">
        <v>44</v>
      </c>
      <c r="I3801" t="s">
        <v>189</v>
      </c>
      <c r="J3801" t="s">
        <v>118</v>
      </c>
      <c r="K3801" s="1">
        <v>45412</v>
      </c>
      <c r="L3801">
        <v>30</v>
      </c>
      <c r="M3801">
        <v>2</v>
      </c>
      <c r="N3801" t="s">
        <v>538</v>
      </c>
      <c r="O3801" t="s">
        <v>537</v>
      </c>
      <c r="P3801" t="s">
        <v>630</v>
      </c>
    </row>
    <row r="3802" spans="1:16" x14ac:dyDescent="0.25">
      <c r="A3802" t="s">
        <v>502</v>
      </c>
      <c r="B3802" t="s">
        <v>174</v>
      </c>
      <c r="C3802" t="s">
        <v>64</v>
      </c>
      <c r="D3802" t="s">
        <v>480</v>
      </c>
      <c r="E3802" t="s">
        <v>473</v>
      </c>
      <c r="F3802" t="s">
        <v>65</v>
      </c>
      <c r="G3802" t="s">
        <v>175</v>
      </c>
      <c r="H3802" t="s">
        <v>44</v>
      </c>
      <c r="I3802" t="s">
        <v>189</v>
      </c>
      <c r="J3802" t="s">
        <v>118</v>
      </c>
      <c r="K3802" s="1">
        <v>45422</v>
      </c>
      <c r="L3802">
        <v>30</v>
      </c>
      <c r="M3802">
        <v>3</v>
      </c>
      <c r="N3802" t="s">
        <v>538</v>
      </c>
      <c r="O3802" t="s">
        <v>537</v>
      </c>
      <c r="P3802" t="s">
        <v>630</v>
      </c>
    </row>
    <row r="3803" spans="1:16" x14ac:dyDescent="0.25">
      <c r="A3803" t="s">
        <v>502</v>
      </c>
      <c r="B3803" t="s">
        <v>174</v>
      </c>
      <c r="C3803" t="s">
        <v>64</v>
      </c>
      <c r="D3803" t="s">
        <v>480</v>
      </c>
      <c r="E3803" t="s">
        <v>473</v>
      </c>
      <c r="F3803" t="s">
        <v>65</v>
      </c>
      <c r="G3803" t="s">
        <v>175</v>
      </c>
      <c r="H3803" t="s">
        <v>44</v>
      </c>
      <c r="I3803" t="s">
        <v>189</v>
      </c>
      <c r="J3803" t="s">
        <v>118</v>
      </c>
      <c r="K3803" s="1">
        <v>45426</v>
      </c>
      <c r="L3803">
        <v>30</v>
      </c>
      <c r="M3803">
        <v>4</v>
      </c>
      <c r="N3803" t="s">
        <v>538</v>
      </c>
      <c r="O3803" t="s">
        <v>537</v>
      </c>
      <c r="P3803" t="s">
        <v>630</v>
      </c>
    </row>
    <row r="3804" spans="1:16" x14ac:dyDescent="0.25">
      <c r="A3804" t="s">
        <v>502</v>
      </c>
      <c r="B3804" t="s">
        <v>174</v>
      </c>
      <c r="C3804" t="s">
        <v>64</v>
      </c>
      <c r="D3804" t="s">
        <v>480</v>
      </c>
      <c r="E3804" t="s">
        <v>473</v>
      </c>
      <c r="F3804" t="s">
        <v>65</v>
      </c>
      <c r="G3804" t="s">
        <v>175</v>
      </c>
      <c r="H3804" t="s">
        <v>44</v>
      </c>
      <c r="I3804" t="s">
        <v>189</v>
      </c>
      <c r="J3804" t="s">
        <v>118</v>
      </c>
      <c r="K3804" s="1">
        <v>45427</v>
      </c>
      <c r="L3804">
        <v>30</v>
      </c>
      <c r="M3804">
        <v>4</v>
      </c>
      <c r="N3804" t="s">
        <v>538</v>
      </c>
      <c r="O3804" t="s">
        <v>537</v>
      </c>
      <c r="P3804" t="s">
        <v>630</v>
      </c>
    </row>
    <row r="3805" spans="1:16" x14ac:dyDescent="0.25">
      <c r="A3805" t="s">
        <v>502</v>
      </c>
      <c r="B3805" t="s">
        <v>174</v>
      </c>
      <c r="C3805" t="s">
        <v>64</v>
      </c>
      <c r="D3805" t="s">
        <v>480</v>
      </c>
      <c r="E3805" t="s">
        <v>473</v>
      </c>
      <c r="F3805" t="s">
        <v>65</v>
      </c>
      <c r="G3805" t="s">
        <v>175</v>
      </c>
      <c r="H3805" t="s">
        <v>44</v>
      </c>
      <c r="I3805" t="s">
        <v>79</v>
      </c>
      <c r="J3805" t="s">
        <v>118</v>
      </c>
      <c r="K3805" s="1">
        <v>45404</v>
      </c>
      <c r="L3805">
        <v>30</v>
      </c>
      <c r="M3805">
        <v>1</v>
      </c>
      <c r="N3805" t="s">
        <v>538</v>
      </c>
      <c r="O3805" t="s">
        <v>537</v>
      </c>
      <c r="P3805" t="s">
        <v>630</v>
      </c>
    </row>
    <row r="3806" spans="1:16" x14ac:dyDescent="0.25">
      <c r="A3806" t="s">
        <v>502</v>
      </c>
      <c r="B3806" t="s">
        <v>174</v>
      </c>
      <c r="C3806" t="s">
        <v>64</v>
      </c>
      <c r="D3806" t="s">
        <v>480</v>
      </c>
      <c r="E3806" t="s">
        <v>473</v>
      </c>
      <c r="F3806" t="s">
        <v>65</v>
      </c>
      <c r="G3806" t="s">
        <v>175</v>
      </c>
      <c r="H3806" t="s">
        <v>44</v>
      </c>
      <c r="I3806" t="s">
        <v>79</v>
      </c>
      <c r="J3806" t="s">
        <v>118</v>
      </c>
      <c r="K3806" s="1">
        <v>45408</v>
      </c>
      <c r="L3806">
        <v>60</v>
      </c>
      <c r="M3806">
        <v>1</v>
      </c>
      <c r="N3806" t="s">
        <v>538</v>
      </c>
      <c r="O3806" t="s">
        <v>537</v>
      </c>
      <c r="P3806" t="s">
        <v>630</v>
      </c>
    </row>
    <row r="3807" spans="1:16" x14ac:dyDescent="0.25">
      <c r="A3807" t="s">
        <v>502</v>
      </c>
      <c r="B3807" t="s">
        <v>174</v>
      </c>
      <c r="C3807" t="s">
        <v>64</v>
      </c>
      <c r="D3807" t="s">
        <v>480</v>
      </c>
      <c r="E3807" t="s">
        <v>473</v>
      </c>
      <c r="F3807" t="s">
        <v>65</v>
      </c>
      <c r="G3807" t="s">
        <v>175</v>
      </c>
      <c r="H3807" t="s">
        <v>61</v>
      </c>
      <c r="I3807" t="s">
        <v>61</v>
      </c>
      <c r="J3807" t="s">
        <v>119</v>
      </c>
      <c r="K3807" s="1">
        <v>45429</v>
      </c>
      <c r="L3807">
        <v>480</v>
      </c>
      <c r="M3807">
        <v>4</v>
      </c>
      <c r="N3807" t="s">
        <v>538</v>
      </c>
      <c r="O3807" t="s">
        <v>537</v>
      </c>
      <c r="P3807" t="s">
        <v>630</v>
      </c>
    </row>
    <row r="3808" spans="1:16" x14ac:dyDescent="0.25">
      <c r="A3808" t="s">
        <v>502</v>
      </c>
      <c r="B3808" t="s">
        <v>174</v>
      </c>
      <c r="C3808" t="s">
        <v>64</v>
      </c>
      <c r="D3808" t="s">
        <v>480</v>
      </c>
      <c r="E3808" t="s">
        <v>473</v>
      </c>
      <c r="F3808" t="s">
        <v>65</v>
      </c>
      <c r="G3808" t="s">
        <v>175</v>
      </c>
      <c r="H3808" t="s">
        <v>46</v>
      </c>
      <c r="I3808" t="s">
        <v>202</v>
      </c>
      <c r="J3808" t="s">
        <v>118</v>
      </c>
      <c r="K3808" s="1">
        <v>45404</v>
      </c>
      <c r="L3808">
        <v>30</v>
      </c>
      <c r="M3808">
        <v>1</v>
      </c>
      <c r="N3808" t="s">
        <v>538</v>
      </c>
      <c r="O3808" t="s">
        <v>537</v>
      </c>
      <c r="P3808" t="s">
        <v>630</v>
      </c>
    </row>
    <row r="3809" spans="1:16" x14ac:dyDescent="0.25">
      <c r="A3809" t="s">
        <v>502</v>
      </c>
      <c r="B3809" t="s">
        <v>174</v>
      </c>
      <c r="C3809" t="s">
        <v>64</v>
      </c>
      <c r="D3809" t="s">
        <v>480</v>
      </c>
      <c r="E3809" t="s">
        <v>473</v>
      </c>
      <c r="F3809" t="s">
        <v>65</v>
      </c>
      <c r="G3809" t="s">
        <v>175</v>
      </c>
      <c r="H3809" t="s">
        <v>46</v>
      </c>
      <c r="I3809" t="s">
        <v>202</v>
      </c>
      <c r="J3809" t="s">
        <v>118</v>
      </c>
      <c r="K3809" s="1">
        <v>45418</v>
      </c>
      <c r="L3809">
        <v>30</v>
      </c>
      <c r="M3809">
        <v>3</v>
      </c>
      <c r="N3809" t="s">
        <v>538</v>
      </c>
      <c r="O3809" t="s">
        <v>537</v>
      </c>
      <c r="P3809" t="s">
        <v>630</v>
      </c>
    </row>
    <row r="3810" spans="1:16" x14ac:dyDescent="0.25">
      <c r="A3810" t="s">
        <v>502</v>
      </c>
      <c r="B3810" t="s">
        <v>174</v>
      </c>
      <c r="C3810" t="s">
        <v>64</v>
      </c>
      <c r="D3810" t="s">
        <v>480</v>
      </c>
      <c r="E3810" t="s">
        <v>473</v>
      </c>
      <c r="F3810" t="s">
        <v>65</v>
      </c>
      <c r="G3810" t="s">
        <v>175</v>
      </c>
      <c r="H3810" t="s">
        <v>46</v>
      </c>
      <c r="I3810" t="s">
        <v>49</v>
      </c>
      <c r="J3810" t="s">
        <v>191</v>
      </c>
      <c r="K3810" s="1">
        <v>45404</v>
      </c>
      <c r="L3810">
        <v>30</v>
      </c>
      <c r="M3810">
        <v>1</v>
      </c>
      <c r="N3810" t="s">
        <v>538</v>
      </c>
      <c r="O3810" t="s">
        <v>537</v>
      </c>
      <c r="P3810" t="s">
        <v>630</v>
      </c>
    </row>
    <row r="3811" spans="1:16" x14ac:dyDescent="0.25">
      <c r="A3811" t="s">
        <v>502</v>
      </c>
      <c r="B3811" t="s">
        <v>174</v>
      </c>
      <c r="C3811" t="s">
        <v>64</v>
      </c>
      <c r="D3811" t="s">
        <v>480</v>
      </c>
      <c r="E3811" t="s">
        <v>473</v>
      </c>
      <c r="F3811" t="s">
        <v>65</v>
      </c>
      <c r="G3811" t="s">
        <v>175</v>
      </c>
      <c r="H3811" t="s">
        <v>46</v>
      </c>
      <c r="I3811" t="s">
        <v>49</v>
      </c>
      <c r="J3811" t="s">
        <v>191</v>
      </c>
      <c r="K3811" s="1">
        <v>45412</v>
      </c>
      <c r="L3811">
        <v>30</v>
      </c>
      <c r="M3811">
        <v>2</v>
      </c>
      <c r="N3811" t="s">
        <v>538</v>
      </c>
      <c r="O3811" t="s">
        <v>537</v>
      </c>
      <c r="P3811" t="s">
        <v>630</v>
      </c>
    </row>
    <row r="3812" spans="1:16" x14ac:dyDescent="0.25">
      <c r="A3812" t="s">
        <v>502</v>
      </c>
      <c r="B3812" t="s">
        <v>174</v>
      </c>
      <c r="C3812" t="s">
        <v>64</v>
      </c>
      <c r="D3812" t="s">
        <v>480</v>
      </c>
      <c r="E3812" t="s">
        <v>473</v>
      </c>
      <c r="F3812" t="s">
        <v>65</v>
      </c>
      <c r="G3812" t="s">
        <v>175</v>
      </c>
      <c r="H3812" t="s">
        <v>46</v>
      </c>
      <c r="I3812" t="s">
        <v>49</v>
      </c>
      <c r="J3812" t="s">
        <v>191</v>
      </c>
      <c r="K3812" s="1">
        <v>45414</v>
      </c>
      <c r="L3812">
        <v>60</v>
      </c>
      <c r="M3812">
        <v>2</v>
      </c>
      <c r="N3812" t="s">
        <v>538</v>
      </c>
      <c r="O3812" t="s">
        <v>537</v>
      </c>
      <c r="P3812" t="s">
        <v>630</v>
      </c>
    </row>
    <row r="3813" spans="1:16" x14ac:dyDescent="0.25">
      <c r="A3813" t="s">
        <v>502</v>
      </c>
      <c r="B3813" t="s">
        <v>174</v>
      </c>
      <c r="C3813" t="s">
        <v>64</v>
      </c>
      <c r="D3813" t="s">
        <v>480</v>
      </c>
      <c r="E3813" t="s">
        <v>473</v>
      </c>
      <c r="F3813" t="s">
        <v>65</v>
      </c>
      <c r="G3813" t="s">
        <v>175</v>
      </c>
      <c r="H3813" t="s">
        <v>46</v>
      </c>
      <c r="I3813" t="s">
        <v>49</v>
      </c>
      <c r="J3813" t="s">
        <v>191</v>
      </c>
      <c r="K3813" s="1">
        <v>45419</v>
      </c>
      <c r="L3813">
        <v>60</v>
      </c>
      <c r="M3813">
        <v>3</v>
      </c>
      <c r="N3813" t="s">
        <v>538</v>
      </c>
      <c r="O3813" t="s">
        <v>537</v>
      </c>
      <c r="P3813" t="s">
        <v>630</v>
      </c>
    </row>
    <row r="3814" spans="1:16" x14ac:dyDescent="0.25">
      <c r="A3814" t="s">
        <v>502</v>
      </c>
      <c r="B3814" t="s">
        <v>174</v>
      </c>
      <c r="C3814" t="s">
        <v>64</v>
      </c>
      <c r="D3814" t="s">
        <v>480</v>
      </c>
      <c r="E3814" t="s">
        <v>473</v>
      </c>
      <c r="F3814" t="s">
        <v>65</v>
      </c>
      <c r="G3814" t="s">
        <v>175</v>
      </c>
      <c r="H3814" t="s">
        <v>46</v>
      </c>
      <c r="I3814" t="s">
        <v>190</v>
      </c>
      <c r="J3814" t="s">
        <v>191</v>
      </c>
      <c r="K3814" s="1">
        <v>45426</v>
      </c>
      <c r="L3814">
        <v>30</v>
      </c>
      <c r="M3814">
        <v>4</v>
      </c>
      <c r="N3814" t="s">
        <v>538</v>
      </c>
      <c r="O3814" t="s">
        <v>537</v>
      </c>
      <c r="P3814" t="s">
        <v>630</v>
      </c>
    </row>
    <row r="3815" spans="1:16" x14ac:dyDescent="0.25">
      <c r="A3815" t="s">
        <v>502</v>
      </c>
      <c r="B3815" t="s">
        <v>174</v>
      </c>
      <c r="C3815" t="s">
        <v>64</v>
      </c>
      <c r="D3815" t="s">
        <v>480</v>
      </c>
      <c r="E3815" t="s">
        <v>473</v>
      </c>
      <c r="F3815" t="s">
        <v>65</v>
      </c>
      <c r="G3815" t="s">
        <v>175</v>
      </c>
      <c r="H3815" t="s">
        <v>192</v>
      </c>
      <c r="I3815" t="s">
        <v>260</v>
      </c>
      <c r="J3815" t="s">
        <v>118</v>
      </c>
      <c r="K3815" s="1">
        <v>45414</v>
      </c>
      <c r="L3815">
        <v>120</v>
      </c>
      <c r="M3815">
        <v>2</v>
      </c>
      <c r="N3815" t="s">
        <v>538</v>
      </c>
      <c r="O3815" t="s">
        <v>537</v>
      </c>
      <c r="P3815" t="s">
        <v>630</v>
      </c>
    </row>
    <row r="3816" spans="1:16" x14ac:dyDescent="0.25">
      <c r="A3816" t="s">
        <v>502</v>
      </c>
      <c r="B3816" t="s">
        <v>174</v>
      </c>
      <c r="C3816" t="s">
        <v>64</v>
      </c>
      <c r="D3816" t="s">
        <v>480</v>
      </c>
      <c r="E3816" t="s">
        <v>473</v>
      </c>
      <c r="F3816" t="s">
        <v>65</v>
      </c>
      <c r="G3816" t="s">
        <v>175</v>
      </c>
      <c r="H3816" t="s">
        <v>192</v>
      </c>
      <c r="I3816" t="s">
        <v>203</v>
      </c>
      <c r="J3816" t="s">
        <v>117</v>
      </c>
      <c r="K3816" s="1">
        <v>45406</v>
      </c>
      <c r="L3816">
        <v>10.001999999999899</v>
      </c>
      <c r="M3816">
        <v>1</v>
      </c>
      <c r="N3816" t="s">
        <v>538</v>
      </c>
      <c r="O3816" t="s">
        <v>537</v>
      </c>
      <c r="P3816" t="s">
        <v>630</v>
      </c>
    </row>
    <row r="3817" spans="1:16" x14ac:dyDescent="0.25">
      <c r="A3817" t="s">
        <v>502</v>
      </c>
      <c r="B3817" t="s">
        <v>174</v>
      </c>
      <c r="C3817" t="s">
        <v>64</v>
      </c>
      <c r="D3817" t="s">
        <v>480</v>
      </c>
      <c r="E3817" t="s">
        <v>473</v>
      </c>
      <c r="F3817" t="s">
        <v>65</v>
      </c>
      <c r="G3817" t="s">
        <v>175</v>
      </c>
      <c r="H3817" t="s">
        <v>192</v>
      </c>
      <c r="I3817" t="s">
        <v>203</v>
      </c>
      <c r="J3817" t="s">
        <v>117</v>
      </c>
      <c r="K3817" s="1">
        <v>45412</v>
      </c>
      <c r="L3817">
        <v>10.001999999999899</v>
      </c>
      <c r="M3817">
        <v>2</v>
      </c>
      <c r="N3817" t="s">
        <v>538</v>
      </c>
      <c r="O3817" t="s">
        <v>537</v>
      </c>
      <c r="P3817" t="s">
        <v>630</v>
      </c>
    </row>
    <row r="3818" spans="1:16" x14ac:dyDescent="0.25">
      <c r="A3818" t="s">
        <v>502</v>
      </c>
      <c r="B3818" t="s">
        <v>174</v>
      </c>
      <c r="C3818" t="s">
        <v>64</v>
      </c>
      <c r="D3818" t="s">
        <v>480</v>
      </c>
      <c r="E3818" t="s">
        <v>473</v>
      </c>
      <c r="F3818" t="s">
        <v>65</v>
      </c>
      <c r="G3818" t="s">
        <v>175</v>
      </c>
      <c r="H3818" t="s">
        <v>192</v>
      </c>
      <c r="I3818" t="s">
        <v>203</v>
      </c>
      <c r="J3818" t="s">
        <v>117</v>
      </c>
      <c r="K3818" s="1">
        <v>45427</v>
      </c>
      <c r="L3818">
        <v>30</v>
      </c>
      <c r="M3818">
        <v>4</v>
      </c>
      <c r="N3818" t="s">
        <v>538</v>
      </c>
      <c r="O3818" t="s">
        <v>537</v>
      </c>
      <c r="P3818" t="s">
        <v>630</v>
      </c>
    </row>
    <row r="3819" spans="1:16" x14ac:dyDescent="0.25">
      <c r="A3819" t="s">
        <v>502</v>
      </c>
      <c r="B3819" t="s">
        <v>174</v>
      </c>
      <c r="C3819" t="s">
        <v>64</v>
      </c>
      <c r="D3819" t="s">
        <v>480</v>
      </c>
      <c r="E3819" t="s">
        <v>473</v>
      </c>
      <c r="F3819" t="s">
        <v>65</v>
      </c>
      <c r="G3819" t="s">
        <v>175</v>
      </c>
      <c r="H3819" t="s">
        <v>192</v>
      </c>
      <c r="I3819" t="s">
        <v>193</v>
      </c>
      <c r="J3819" t="s">
        <v>191</v>
      </c>
      <c r="K3819" s="1">
        <v>45406</v>
      </c>
      <c r="L3819">
        <v>30</v>
      </c>
      <c r="M3819">
        <v>1</v>
      </c>
      <c r="N3819" t="s">
        <v>538</v>
      </c>
      <c r="O3819" t="s">
        <v>537</v>
      </c>
      <c r="P3819" t="s">
        <v>630</v>
      </c>
    </row>
    <row r="3820" spans="1:16" x14ac:dyDescent="0.25">
      <c r="A3820" t="s">
        <v>502</v>
      </c>
      <c r="B3820" t="s">
        <v>174</v>
      </c>
      <c r="C3820" t="s">
        <v>64</v>
      </c>
      <c r="D3820" t="s">
        <v>480</v>
      </c>
      <c r="E3820" t="s">
        <v>473</v>
      </c>
      <c r="F3820" t="s">
        <v>65</v>
      </c>
      <c r="G3820" t="s">
        <v>175</v>
      </c>
      <c r="H3820" t="s">
        <v>192</v>
      </c>
      <c r="I3820" t="s">
        <v>193</v>
      </c>
      <c r="J3820" t="s">
        <v>191</v>
      </c>
      <c r="K3820" s="1">
        <v>45408</v>
      </c>
      <c r="L3820">
        <v>30</v>
      </c>
      <c r="M3820">
        <v>1</v>
      </c>
      <c r="N3820" t="s">
        <v>538</v>
      </c>
      <c r="O3820" t="s">
        <v>537</v>
      </c>
      <c r="P3820" t="s">
        <v>630</v>
      </c>
    </row>
    <row r="3821" spans="1:16" x14ac:dyDescent="0.25">
      <c r="A3821" t="s">
        <v>502</v>
      </c>
      <c r="B3821" t="s">
        <v>174</v>
      </c>
      <c r="C3821" t="s">
        <v>64</v>
      </c>
      <c r="D3821" t="s">
        <v>480</v>
      </c>
      <c r="E3821" t="s">
        <v>473</v>
      </c>
      <c r="F3821" t="s">
        <v>65</v>
      </c>
      <c r="G3821" t="s">
        <v>175</v>
      </c>
      <c r="H3821" t="s">
        <v>192</v>
      </c>
      <c r="I3821" t="s">
        <v>193</v>
      </c>
      <c r="J3821" t="s">
        <v>191</v>
      </c>
      <c r="K3821" s="1">
        <v>45414</v>
      </c>
      <c r="L3821">
        <v>30</v>
      </c>
      <c r="M3821">
        <v>2</v>
      </c>
      <c r="N3821" t="s">
        <v>538</v>
      </c>
      <c r="O3821" t="s">
        <v>537</v>
      </c>
      <c r="P3821" t="s">
        <v>630</v>
      </c>
    </row>
    <row r="3822" spans="1:16" x14ac:dyDescent="0.25">
      <c r="A3822" t="s">
        <v>502</v>
      </c>
      <c r="B3822" t="s">
        <v>174</v>
      </c>
      <c r="C3822" t="s">
        <v>64</v>
      </c>
      <c r="D3822" t="s">
        <v>480</v>
      </c>
      <c r="E3822" t="s">
        <v>473</v>
      </c>
      <c r="F3822" t="s">
        <v>65</v>
      </c>
      <c r="G3822" t="s">
        <v>175</v>
      </c>
      <c r="H3822" t="s">
        <v>192</v>
      </c>
      <c r="I3822" t="s">
        <v>193</v>
      </c>
      <c r="J3822" t="s">
        <v>191</v>
      </c>
      <c r="K3822" s="1">
        <v>45419</v>
      </c>
      <c r="L3822">
        <v>30</v>
      </c>
      <c r="M3822">
        <v>3</v>
      </c>
      <c r="N3822" t="s">
        <v>538</v>
      </c>
      <c r="O3822" t="s">
        <v>537</v>
      </c>
      <c r="P3822" t="s">
        <v>630</v>
      </c>
    </row>
    <row r="3823" spans="1:16" x14ac:dyDescent="0.25">
      <c r="A3823" t="s">
        <v>502</v>
      </c>
      <c r="B3823" t="s">
        <v>174</v>
      </c>
      <c r="C3823" t="s">
        <v>64</v>
      </c>
      <c r="D3823" t="s">
        <v>480</v>
      </c>
      <c r="E3823" t="s">
        <v>473</v>
      </c>
      <c r="F3823" t="s">
        <v>65</v>
      </c>
      <c r="G3823" t="s">
        <v>175</v>
      </c>
      <c r="H3823" t="s">
        <v>192</v>
      </c>
      <c r="I3823" t="s">
        <v>193</v>
      </c>
      <c r="J3823" t="s">
        <v>191</v>
      </c>
      <c r="K3823" s="1">
        <v>45420</v>
      </c>
      <c r="L3823">
        <v>30</v>
      </c>
      <c r="M3823">
        <v>3</v>
      </c>
      <c r="N3823" t="s">
        <v>538</v>
      </c>
      <c r="O3823" t="s">
        <v>537</v>
      </c>
      <c r="P3823" t="s">
        <v>630</v>
      </c>
    </row>
    <row r="3824" spans="1:16" x14ac:dyDescent="0.25">
      <c r="A3824" t="s">
        <v>502</v>
      </c>
      <c r="B3824" t="s">
        <v>174</v>
      </c>
      <c r="C3824" t="s">
        <v>64</v>
      </c>
      <c r="D3824" t="s">
        <v>480</v>
      </c>
      <c r="E3824" t="s">
        <v>473</v>
      </c>
      <c r="F3824" t="s">
        <v>65</v>
      </c>
      <c r="G3824" t="s">
        <v>175</v>
      </c>
      <c r="H3824" t="s">
        <v>192</v>
      </c>
      <c r="I3824" t="s">
        <v>193</v>
      </c>
      <c r="J3824" t="s">
        <v>191</v>
      </c>
      <c r="K3824" s="1">
        <v>45422</v>
      </c>
      <c r="L3824">
        <v>30</v>
      </c>
      <c r="M3824">
        <v>3</v>
      </c>
      <c r="N3824" t="s">
        <v>538</v>
      </c>
      <c r="O3824" t="s">
        <v>537</v>
      </c>
      <c r="P3824" t="s">
        <v>630</v>
      </c>
    </row>
    <row r="3825" spans="1:16" x14ac:dyDescent="0.25">
      <c r="A3825" t="s">
        <v>502</v>
      </c>
      <c r="B3825" t="s">
        <v>174</v>
      </c>
      <c r="C3825" t="s">
        <v>64</v>
      </c>
      <c r="D3825" t="s">
        <v>480</v>
      </c>
      <c r="E3825" t="s">
        <v>473</v>
      </c>
      <c r="F3825" t="s">
        <v>65</v>
      </c>
      <c r="G3825" t="s">
        <v>175</v>
      </c>
      <c r="H3825" t="s">
        <v>192</v>
      </c>
      <c r="I3825" t="s">
        <v>193</v>
      </c>
      <c r="J3825" t="s">
        <v>191</v>
      </c>
      <c r="K3825" s="1">
        <v>45427</v>
      </c>
      <c r="L3825">
        <v>30</v>
      </c>
      <c r="M3825">
        <v>4</v>
      </c>
      <c r="N3825" t="s">
        <v>538</v>
      </c>
      <c r="O3825" t="s">
        <v>537</v>
      </c>
      <c r="P3825" t="s">
        <v>630</v>
      </c>
    </row>
    <row r="3826" spans="1:16" x14ac:dyDescent="0.25">
      <c r="A3826" t="s">
        <v>502</v>
      </c>
      <c r="B3826" t="s">
        <v>174</v>
      </c>
      <c r="C3826" t="s">
        <v>64</v>
      </c>
      <c r="D3826" t="s">
        <v>480</v>
      </c>
      <c r="E3826" t="s">
        <v>473</v>
      </c>
      <c r="F3826" t="s">
        <v>65</v>
      </c>
      <c r="G3826" t="s">
        <v>175</v>
      </c>
      <c r="H3826" t="s">
        <v>192</v>
      </c>
      <c r="I3826" t="s">
        <v>194</v>
      </c>
      <c r="J3826" t="s">
        <v>191</v>
      </c>
      <c r="K3826" s="1">
        <v>45404</v>
      </c>
      <c r="L3826">
        <v>30</v>
      </c>
      <c r="M3826">
        <v>1</v>
      </c>
      <c r="N3826" t="s">
        <v>538</v>
      </c>
      <c r="O3826" t="s">
        <v>537</v>
      </c>
      <c r="P3826" t="s">
        <v>630</v>
      </c>
    </row>
    <row r="3827" spans="1:16" x14ac:dyDescent="0.25">
      <c r="A3827" t="s">
        <v>502</v>
      </c>
      <c r="B3827" t="s">
        <v>174</v>
      </c>
      <c r="C3827" t="s">
        <v>64</v>
      </c>
      <c r="D3827" t="s">
        <v>480</v>
      </c>
      <c r="E3827" t="s">
        <v>473</v>
      </c>
      <c r="F3827" t="s">
        <v>65</v>
      </c>
      <c r="G3827" t="s">
        <v>175</v>
      </c>
      <c r="H3827" t="s">
        <v>192</v>
      </c>
      <c r="I3827" t="s">
        <v>194</v>
      </c>
      <c r="J3827" t="s">
        <v>191</v>
      </c>
      <c r="K3827" s="1">
        <v>45405</v>
      </c>
      <c r="L3827">
        <v>30</v>
      </c>
      <c r="M3827">
        <v>1</v>
      </c>
      <c r="N3827" t="s">
        <v>538</v>
      </c>
      <c r="O3827" t="s">
        <v>537</v>
      </c>
      <c r="P3827" t="s">
        <v>630</v>
      </c>
    </row>
    <row r="3828" spans="1:16" x14ac:dyDescent="0.25">
      <c r="A3828" t="s">
        <v>502</v>
      </c>
      <c r="B3828" t="s">
        <v>174</v>
      </c>
      <c r="C3828" t="s">
        <v>64</v>
      </c>
      <c r="D3828" t="s">
        <v>480</v>
      </c>
      <c r="E3828" t="s">
        <v>473</v>
      </c>
      <c r="F3828" t="s">
        <v>65</v>
      </c>
      <c r="G3828" t="s">
        <v>175</v>
      </c>
      <c r="H3828" t="s">
        <v>192</v>
      </c>
      <c r="I3828" t="s">
        <v>194</v>
      </c>
      <c r="J3828" t="s">
        <v>191</v>
      </c>
      <c r="K3828" s="1">
        <v>45406</v>
      </c>
      <c r="L3828">
        <v>30</v>
      </c>
      <c r="M3828">
        <v>1</v>
      </c>
      <c r="N3828" t="s">
        <v>538</v>
      </c>
      <c r="O3828" t="s">
        <v>537</v>
      </c>
      <c r="P3828" t="s">
        <v>630</v>
      </c>
    </row>
    <row r="3829" spans="1:16" x14ac:dyDescent="0.25">
      <c r="A3829" t="s">
        <v>502</v>
      </c>
      <c r="B3829" t="s">
        <v>174</v>
      </c>
      <c r="C3829" t="s">
        <v>64</v>
      </c>
      <c r="D3829" t="s">
        <v>480</v>
      </c>
      <c r="E3829" t="s">
        <v>473</v>
      </c>
      <c r="F3829" t="s">
        <v>65</v>
      </c>
      <c r="G3829" t="s">
        <v>175</v>
      </c>
      <c r="H3829" t="s">
        <v>192</v>
      </c>
      <c r="I3829" t="s">
        <v>194</v>
      </c>
      <c r="J3829" t="s">
        <v>191</v>
      </c>
      <c r="K3829" s="1">
        <v>45408</v>
      </c>
      <c r="L3829">
        <v>30</v>
      </c>
      <c r="M3829">
        <v>1</v>
      </c>
      <c r="N3829" t="s">
        <v>538</v>
      </c>
      <c r="O3829" t="s">
        <v>537</v>
      </c>
      <c r="P3829" t="s">
        <v>630</v>
      </c>
    </row>
    <row r="3830" spans="1:16" x14ac:dyDescent="0.25">
      <c r="A3830" t="s">
        <v>502</v>
      </c>
      <c r="B3830" t="s">
        <v>174</v>
      </c>
      <c r="C3830" t="s">
        <v>64</v>
      </c>
      <c r="D3830" t="s">
        <v>480</v>
      </c>
      <c r="E3830" t="s">
        <v>473</v>
      </c>
      <c r="F3830" t="s">
        <v>65</v>
      </c>
      <c r="G3830" t="s">
        <v>175</v>
      </c>
      <c r="H3830" t="s">
        <v>192</v>
      </c>
      <c r="I3830" t="s">
        <v>194</v>
      </c>
      <c r="J3830" t="s">
        <v>191</v>
      </c>
      <c r="K3830" s="1">
        <v>45412</v>
      </c>
      <c r="L3830">
        <v>10.001999999999899</v>
      </c>
      <c r="M3830">
        <v>2</v>
      </c>
      <c r="N3830" t="s">
        <v>538</v>
      </c>
      <c r="O3830" t="s">
        <v>537</v>
      </c>
      <c r="P3830" t="s">
        <v>630</v>
      </c>
    </row>
    <row r="3831" spans="1:16" x14ac:dyDescent="0.25">
      <c r="A3831" t="s">
        <v>502</v>
      </c>
      <c r="B3831" t="s">
        <v>174</v>
      </c>
      <c r="C3831" t="s">
        <v>64</v>
      </c>
      <c r="D3831" t="s">
        <v>480</v>
      </c>
      <c r="E3831" t="s">
        <v>473</v>
      </c>
      <c r="F3831" t="s">
        <v>65</v>
      </c>
      <c r="G3831" t="s">
        <v>175</v>
      </c>
      <c r="H3831" t="s">
        <v>192</v>
      </c>
      <c r="I3831" t="s">
        <v>194</v>
      </c>
      <c r="J3831" t="s">
        <v>191</v>
      </c>
      <c r="K3831" s="1">
        <v>45414</v>
      </c>
      <c r="L3831">
        <v>60</v>
      </c>
      <c r="M3831">
        <v>2</v>
      </c>
      <c r="N3831" t="s">
        <v>538</v>
      </c>
      <c r="O3831" t="s">
        <v>537</v>
      </c>
      <c r="P3831" t="s">
        <v>630</v>
      </c>
    </row>
    <row r="3832" spans="1:16" x14ac:dyDescent="0.25">
      <c r="A3832" t="s">
        <v>502</v>
      </c>
      <c r="B3832" t="s">
        <v>174</v>
      </c>
      <c r="C3832" t="s">
        <v>64</v>
      </c>
      <c r="D3832" t="s">
        <v>480</v>
      </c>
      <c r="E3832" t="s">
        <v>473</v>
      </c>
      <c r="F3832" t="s">
        <v>65</v>
      </c>
      <c r="G3832" t="s">
        <v>175</v>
      </c>
      <c r="H3832" t="s">
        <v>192</v>
      </c>
      <c r="I3832" t="s">
        <v>194</v>
      </c>
      <c r="J3832" t="s">
        <v>191</v>
      </c>
      <c r="K3832" s="1">
        <v>45418</v>
      </c>
      <c r="L3832">
        <v>10.001999999999899</v>
      </c>
      <c r="M3832">
        <v>3</v>
      </c>
      <c r="N3832" t="s">
        <v>538</v>
      </c>
      <c r="O3832" t="s">
        <v>537</v>
      </c>
      <c r="P3832" t="s">
        <v>630</v>
      </c>
    </row>
    <row r="3833" spans="1:16" x14ac:dyDescent="0.25">
      <c r="A3833" t="s">
        <v>502</v>
      </c>
      <c r="B3833" t="s">
        <v>174</v>
      </c>
      <c r="C3833" t="s">
        <v>64</v>
      </c>
      <c r="D3833" t="s">
        <v>480</v>
      </c>
      <c r="E3833" t="s">
        <v>473</v>
      </c>
      <c r="F3833" t="s">
        <v>65</v>
      </c>
      <c r="G3833" t="s">
        <v>175</v>
      </c>
      <c r="H3833" t="s">
        <v>192</v>
      </c>
      <c r="I3833" t="s">
        <v>204</v>
      </c>
      <c r="J3833" t="s">
        <v>191</v>
      </c>
      <c r="K3833" s="1">
        <v>45408</v>
      </c>
      <c r="L3833">
        <v>30</v>
      </c>
      <c r="M3833">
        <v>1</v>
      </c>
      <c r="N3833" t="s">
        <v>538</v>
      </c>
      <c r="O3833" t="s">
        <v>537</v>
      </c>
      <c r="P3833" t="s">
        <v>630</v>
      </c>
    </row>
    <row r="3834" spans="1:16" x14ac:dyDescent="0.25">
      <c r="A3834" t="s">
        <v>481</v>
      </c>
      <c r="B3834" t="s">
        <v>174</v>
      </c>
      <c r="C3834" t="s">
        <v>87</v>
      </c>
      <c r="D3834" t="s">
        <v>472</v>
      </c>
      <c r="E3834" t="s">
        <v>473</v>
      </c>
      <c r="F3834" t="s">
        <v>65</v>
      </c>
      <c r="G3834" t="s">
        <v>175</v>
      </c>
      <c r="H3834" t="s">
        <v>176</v>
      </c>
      <c r="I3834" t="s">
        <v>59</v>
      </c>
      <c r="J3834" t="s">
        <v>117</v>
      </c>
      <c r="K3834" s="1">
        <v>45405</v>
      </c>
      <c r="L3834">
        <v>60</v>
      </c>
      <c r="M3834">
        <v>1</v>
      </c>
      <c r="N3834" t="s">
        <v>538</v>
      </c>
      <c r="O3834" t="s">
        <v>537</v>
      </c>
      <c r="P3834" t="s">
        <v>630</v>
      </c>
    </row>
    <row r="3835" spans="1:16" x14ac:dyDescent="0.25">
      <c r="A3835" t="s">
        <v>481</v>
      </c>
      <c r="B3835" t="s">
        <v>174</v>
      </c>
      <c r="C3835" t="s">
        <v>87</v>
      </c>
      <c r="D3835" t="s">
        <v>472</v>
      </c>
      <c r="E3835" t="s">
        <v>473</v>
      </c>
      <c r="F3835" t="s">
        <v>65</v>
      </c>
      <c r="G3835" t="s">
        <v>175</v>
      </c>
      <c r="H3835" t="s">
        <v>176</v>
      </c>
      <c r="I3835" t="s">
        <v>59</v>
      </c>
      <c r="J3835" t="s">
        <v>117</v>
      </c>
      <c r="K3835" s="1">
        <v>45406</v>
      </c>
      <c r="L3835">
        <v>60</v>
      </c>
      <c r="M3835">
        <v>1</v>
      </c>
      <c r="N3835" t="s">
        <v>538</v>
      </c>
      <c r="O3835" t="s">
        <v>537</v>
      </c>
      <c r="P3835" t="s">
        <v>630</v>
      </c>
    </row>
    <row r="3836" spans="1:16" x14ac:dyDescent="0.25">
      <c r="A3836" t="s">
        <v>481</v>
      </c>
      <c r="B3836" t="s">
        <v>174</v>
      </c>
      <c r="C3836" t="s">
        <v>87</v>
      </c>
      <c r="D3836" t="s">
        <v>472</v>
      </c>
      <c r="E3836" t="s">
        <v>473</v>
      </c>
      <c r="F3836" t="s">
        <v>65</v>
      </c>
      <c r="G3836" t="s">
        <v>175</v>
      </c>
      <c r="H3836" t="s">
        <v>176</v>
      </c>
      <c r="I3836" t="s">
        <v>59</v>
      </c>
      <c r="J3836" t="s">
        <v>117</v>
      </c>
      <c r="K3836" s="1">
        <v>45408</v>
      </c>
      <c r="L3836">
        <v>60</v>
      </c>
      <c r="M3836">
        <v>1</v>
      </c>
      <c r="N3836" t="s">
        <v>538</v>
      </c>
      <c r="O3836" t="s">
        <v>537</v>
      </c>
      <c r="P3836" t="s">
        <v>630</v>
      </c>
    </row>
    <row r="3837" spans="1:16" x14ac:dyDescent="0.25">
      <c r="A3837" t="s">
        <v>481</v>
      </c>
      <c r="B3837" t="s">
        <v>174</v>
      </c>
      <c r="C3837" t="s">
        <v>87</v>
      </c>
      <c r="D3837" t="s">
        <v>472</v>
      </c>
      <c r="E3837" t="s">
        <v>473</v>
      </c>
      <c r="F3837" t="s">
        <v>65</v>
      </c>
      <c r="G3837" t="s">
        <v>175</v>
      </c>
      <c r="H3837" t="s">
        <v>176</v>
      </c>
      <c r="I3837" t="s">
        <v>59</v>
      </c>
      <c r="J3837" t="s">
        <v>117</v>
      </c>
      <c r="K3837" s="1">
        <v>45411</v>
      </c>
      <c r="L3837">
        <v>30</v>
      </c>
      <c r="M3837">
        <v>2</v>
      </c>
      <c r="N3837" t="s">
        <v>538</v>
      </c>
      <c r="O3837" t="s">
        <v>537</v>
      </c>
      <c r="P3837" t="s">
        <v>630</v>
      </c>
    </row>
    <row r="3838" spans="1:16" x14ac:dyDescent="0.25">
      <c r="A3838" t="s">
        <v>481</v>
      </c>
      <c r="B3838" t="s">
        <v>174</v>
      </c>
      <c r="C3838" t="s">
        <v>87</v>
      </c>
      <c r="D3838" t="s">
        <v>472</v>
      </c>
      <c r="E3838" t="s">
        <v>473</v>
      </c>
      <c r="F3838" t="s">
        <v>65</v>
      </c>
      <c r="G3838" t="s">
        <v>175</v>
      </c>
      <c r="H3838" t="s">
        <v>176</v>
      </c>
      <c r="I3838" t="s">
        <v>59</v>
      </c>
      <c r="J3838" t="s">
        <v>117</v>
      </c>
      <c r="K3838" s="1">
        <v>45413</v>
      </c>
      <c r="L3838">
        <v>60</v>
      </c>
      <c r="M3838">
        <v>2</v>
      </c>
      <c r="N3838" t="s">
        <v>538</v>
      </c>
      <c r="O3838" t="s">
        <v>537</v>
      </c>
      <c r="P3838" t="s">
        <v>630</v>
      </c>
    </row>
    <row r="3839" spans="1:16" x14ac:dyDescent="0.25">
      <c r="A3839" t="s">
        <v>481</v>
      </c>
      <c r="B3839" t="s">
        <v>174</v>
      </c>
      <c r="C3839" t="s">
        <v>87</v>
      </c>
      <c r="D3839" t="s">
        <v>472</v>
      </c>
      <c r="E3839" t="s">
        <v>473</v>
      </c>
      <c r="F3839" t="s">
        <v>65</v>
      </c>
      <c r="G3839" t="s">
        <v>175</v>
      </c>
      <c r="H3839" t="s">
        <v>176</v>
      </c>
      <c r="I3839" t="s">
        <v>59</v>
      </c>
      <c r="J3839" t="s">
        <v>117</v>
      </c>
      <c r="K3839" s="1">
        <v>45414</v>
      </c>
      <c r="L3839">
        <v>60</v>
      </c>
      <c r="M3839">
        <v>2</v>
      </c>
      <c r="N3839" t="s">
        <v>538</v>
      </c>
      <c r="O3839" t="s">
        <v>537</v>
      </c>
      <c r="P3839" t="s">
        <v>630</v>
      </c>
    </row>
    <row r="3840" spans="1:16" x14ac:dyDescent="0.25">
      <c r="A3840" t="s">
        <v>481</v>
      </c>
      <c r="B3840" t="s">
        <v>174</v>
      </c>
      <c r="C3840" t="s">
        <v>87</v>
      </c>
      <c r="D3840" t="s">
        <v>472</v>
      </c>
      <c r="E3840" t="s">
        <v>473</v>
      </c>
      <c r="F3840" t="s">
        <v>65</v>
      </c>
      <c r="G3840" t="s">
        <v>175</v>
      </c>
      <c r="H3840" t="s">
        <v>176</v>
      </c>
      <c r="I3840" t="s">
        <v>59</v>
      </c>
      <c r="J3840" t="s">
        <v>117</v>
      </c>
      <c r="K3840" s="1">
        <v>45415</v>
      </c>
      <c r="L3840">
        <v>30</v>
      </c>
      <c r="M3840">
        <v>2</v>
      </c>
      <c r="N3840" t="s">
        <v>538</v>
      </c>
      <c r="O3840" t="s">
        <v>537</v>
      </c>
      <c r="P3840" t="s">
        <v>630</v>
      </c>
    </row>
    <row r="3841" spans="1:16" x14ac:dyDescent="0.25">
      <c r="A3841" t="s">
        <v>481</v>
      </c>
      <c r="B3841" t="s">
        <v>174</v>
      </c>
      <c r="C3841" t="s">
        <v>87</v>
      </c>
      <c r="D3841" t="s">
        <v>472</v>
      </c>
      <c r="E3841" t="s">
        <v>473</v>
      </c>
      <c r="F3841" t="s">
        <v>65</v>
      </c>
      <c r="G3841" t="s">
        <v>175</v>
      </c>
      <c r="H3841" t="s">
        <v>176</v>
      </c>
      <c r="I3841" t="s">
        <v>59</v>
      </c>
      <c r="J3841" t="s">
        <v>117</v>
      </c>
      <c r="K3841" s="1">
        <v>45418</v>
      </c>
      <c r="L3841">
        <v>30</v>
      </c>
      <c r="M3841">
        <v>3</v>
      </c>
      <c r="N3841" t="s">
        <v>538</v>
      </c>
      <c r="O3841" t="s">
        <v>537</v>
      </c>
      <c r="P3841" t="s">
        <v>630</v>
      </c>
    </row>
    <row r="3842" spans="1:16" x14ac:dyDescent="0.25">
      <c r="A3842" t="s">
        <v>481</v>
      </c>
      <c r="B3842" t="s">
        <v>174</v>
      </c>
      <c r="C3842" t="s">
        <v>87</v>
      </c>
      <c r="D3842" t="s">
        <v>472</v>
      </c>
      <c r="E3842" t="s">
        <v>473</v>
      </c>
      <c r="F3842" t="s">
        <v>65</v>
      </c>
      <c r="G3842" t="s">
        <v>175</v>
      </c>
      <c r="H3842" t="s">
        <v>176</v>
      </c>
      <c r="I3842" t="s">
        <v>59</v>
      </c>
      <c r="J3842" t="s">
        <v>117</v>
      </c>
      <c r="K3842" s="1">
        <v>45419</v>
      </c>
      <c r="L3842">
        <v>30</v>
      </c>
      <c r="M3842">
        <v>3</v>
      </c>
      <c r="N3842" t="s">
        <v>538</v>
      </c>
      <c r="O3842" t="s">
        <v>537</v>
      </c>
      <c r="P3842" t="s">
        <v>630</v>
      </c>
    </row>
    <row r="3843" spans="1:16" x14ac:dyDescent="0.25">
      <c r="A3843" t="s">
        <v>481</v>
      </c>
      <c r="B3843" t="s">
        <v>174</v>
      </c>
      <c r="C3843" t="s">
        <v>87</v>
      </c>
      <c r="D3843" t="s">
        <v>472</v>
      </c>
      <c r="E3843" t="s">
        <v>473</v>
      </c>
      <c r="F3843" t="s">
        <v>65</v>
      </c>
      <c r="G3843" t="s">
        <v>175</v>
      </c>
      <c r="H3843" t="s">
        <v>176</v>
      </c>
      <c r="I3843" t="s">
        <v>59</v>
      </c>
      <c r="J3843" t="s">
        <v>117</v>
      </c>
      <c r="K3843" s="1">
        <v>45421</v>
      </c>
      <c r="L3843">
        <v>30</v>
      </c>
      <c r="M3843">
        <v>3</v>
      </c>
      <c r="N3843" t="s">
        <v>538</v>
      </c>
      <c r="O3843" t="s">
        <v>537</v>
      </c>
      <c r="P3843" t="s">
        <v>630</v>
      </c>
    </row>
    <row r="3844" spans="1:16" x14ac:dyDescent="0.25">
      <c r="A3844" t="s">
        <v>481</v>
      </c>
      <c r="B3844" t="s">
        <v>174</v>
      </c>
      <c r="C3844" t="s">
        <v>87</v>
      </c>
      <c r="D3844" t="s">
        <v>472</v>
      </c>
      <c r="E3844" t="s">
        <v>473</v>
      </c>
      <c r="F3844" t="s">
        <v>65</v>
      </c>
      <c r="G3844" t="s">
        <v>175</v>
      </c>
      <c r="H3844" t="s">
        <v>176</v>
      </c>
      <c r="I3844" t="s">
        <v>59</v>
      </c>
      <c r="J3844" t="s">
        <v>117</v>
      </c>
      <c r="K3844" s="1">
        <v>45426</v>
      </c>
      <c r="L3844">
        <v>60</v>
      </c>
      <c r="M3844">
        <v>4</v>
      </c>
      <c r="N3844" t="s">
        <v>538</v>
      </c>
      <c r="O3844" t="s">
        <v>537</v>
      </c>
      <c r="P3844" t="s">
        <v>630</v>
      </c>
    </row>
    <row r="3845" spans="1:16" x14ac:dyDescent="0.25">
      <c r="A3845" t="s">
        <v>481</v>
      </c>
      <c r="B3845" t="s">
        <v>174</v>
      </c>
      <c r="C3845" t="s">
        <v>87</v>
      </c>
      <c r="D3845" t="s">
        <v>472</v>
      </c>
      <c r="E3845" t="s">
        <v>473</v>
      </c>
      <c r="F3845" t="s">
        <v>65</v>
      </c>
      <c r="G3845" t="s">
        <v>175</v>
      </c>
      <c r="H3845" t="s">
        <v>176</v>
      </c>
      <c r="I3845" t="s">
        <v>59</v>
      </c>
      <c r="J3845" t="s">
        <v>117</v>
      </c>
      <c r="K3845" s="1">
        <v>45427</v>
      </c>
      <c r="L3845">
        <v>60</v>
      </c>
      <c r="M3845">
        <v>4</v>
      </c>
      <c r="N3845" t="s">
        <v>538</v>
      </c>
      <c r="O3845" t="s">
        <v>537</v>
      </c>
      <c r="P3845" t="s">
        <v>630</v>
      </c>
    </row>
    <row r="3846" spans="1:16" x14ac:dyDescent="0.25">
      <c r="A3846" t="s">
        <v>481</v>
      </c>
      <c r="B3846" t="s">
        <v>174</v>
      </c>
      <c r="C3846" t="s">
        <v>87</v>
      </c>
      <c r="D3846" t="s">
        <v>472</v>
      </c>
      <c r="E3846" t="s">
        <v>473</v>
      </c>
      <c r="F3846" t="s">
        <v>65</v>
      </c>
      <c r="G3846" t="s">
        <v>175</v>
      </c>
      <c r="H3846" t="s">
        <v>176</v>
      </c>
      <c r="I3846" t="s">
        <v>199</v>
      </c>
      <c r="J3846" t="s">
        <v>117</v>
      </c>
      <c r="K3846" s="1">
        <v>45404</v>
      </c>
      <c r="L3846">
        <v>60</v>
      </c>
      <c r="M3846">
        <v>1</v>
      </c>
      <c r="N3846" t="s">
        <v>538</v>
      </c>
      <c r="O3846" t="s">
        <v>537</v>
      </c>
      <c r="P3846" t="s">
        <v>630</v>
      </c>
    </row>
    <row r="3847" spans="1:16" x14ac:dyDescent="0.25">
      <c r="A3847" t="s">
        <v>481</v>
      </c>
      <c r="B3847" t="s">
        <v>174</v>
      </c>
      <c r="C3847" t="s">
        <v>87</v>
      </c>
      <c r="D3847" t="s">
        <v>472</v>
      </c>
      <c r="E3847" t="s">
        <v>473</v>
      </c>
      <c r="F3847" t="s">
        <v>65</v>
      </c>
      <c r="G3847" t="s">
        <v>175</v>
      </c>
      <c r="H3847" t="s">
        <v>176</v>
      </c>
      <c r="I3847" t="s">
        <v>199</v>
      </c>
      <c r="J3847" t="s">
        <v>117</v>
      </c>
      <c r="K3847" s="1">
        <v>45405</v>
      </c>
      <c r="L3847">
        <v>60</v>
      </c>
      <c r="M3847">
        <v>1</v>
      </c>
      <c r="N3847" t="s">
        <v>538</v>
      </c>
      <c r="O3847" t="s">
        <v>537</v>
      </c>
      <c r="P3847" t="s">
        <v>630</v>
      </c>
    </row>
    <row r="3848" spans="1:16" x14ac:dyDescent="0.25">
      <c r="A3848" t="s">
        <v>481</v>
      </c>
      <c r="B3848" t="s">
        <v>174</v>
      </c>
      <c r="C3848" t="s">
        <v>87</v>
      </c>
      <c r="D3848" t="s">
        <v>472</v>
      </c>
      <c r="E3848" t="s">
        <v>473</v>
      </c>
      <c r="F3848" t="s">
        <v>65</v>
      </c>
      <c r="G3848" t="s">
        <v>175</v>
      </c>
      <c r="H3848" t="s">
        <v>176</v>
      </c>
      <c r="I3848" t="s">
        <v>199</v>
      </c>
      <c r="J3848" t="s">
        <v>117</v>
      </c>
      <c r="K3848" s="1">
        <v>45406</v>
      </c>
      <c r="L3848">
        <v>90</v>
      </c>
      <c r="M3848">
        <v>1</v>
      </c>
      <c r="N3848" t="s">
        <v>538</v>
      </c>
      <c r="O3848" t="s">
        <v>537</v>
      </c>
      <c r="P3848" t="s">
        <v>630</v>
      </c>
    </row>
    <row r="3849" spans="1:16" x14ac:dyDescent="0.25">
      <c r="A3849" t="s">
        <v>481</v>
      </c>
      <c r="B3849" t="s">
        <v>174</v>
      </c>
      <c r="C3849" t="s">
        <v>87</v>
      </c>
      <c r="D3849" t="s">
        <v>472</v>
      </c>
      <c r="E3849" t="s">
        <v>473</v>
      </c>
      <c r="F3849" t="s">
        <v>65</v>
      </c>
      <c r="G3849" t="s">
        <v>175</v>
      </c>
      <c r="H3849" t="s">
        <v>176</v>
      </c>
      <c r="I3849" t="s">
        <v>199</v>
      </c>
      <c r="J3849" t="s">
        <v>117</v>
      </c>
      <c r="K3849" s="1">
        <v>45420</v>
      </c>
      <c r="L3849">
        <v>60</v>
      </c>
      <c r="M3849">
        <v>3</v>
      </c>
      <c r="N3849" t="s">
        <v>538</v>
      </c>
      <c r="O3849" t="s">
        <v>537</v>
      </c>
      <c r="P3849" t="s">
        <v>630</v>
      </c>
    </row>
    <row r="3850" spans="1:16" x14ac:dyDescent="0.25">
      <c r="A3850" t="s">
        <v>481</v>
      </c>
      <c r="B3850" t="s">
        <v>174</v>
      </c>
      <c r="C3850" t="s">
        <v>87</v>
      </c>
      <c r="D3850" t="s">
        <v>472</v>
      </c>
      <c r="E3850" t="s">
        <v>473</v>
      </c>
      <c r="F3850" t="s">
        <v>65</v>
      </c>
      <c r="G3850" t="s">
        <v>175</v>
      </c>
      <c r="H3850" t="s">
        <v>176</v>
      </c>
      <c r="I3850" t="s">
        <v>199</v>
      </c>
      <c r="J3850" t="s">
        <v>117</v>
      </c>
      <c r="K3850" s="1">
        <v>45421</v>
      </c>
      <c r="L3850">
        <v>30</v>
      </c>
      <c r="M3850">
        <v>3</v>
      </c>
      <c r="N3850" t="s">
        <v>538</v>
      </c>
      <c r="O3850" t="s">
        <v>537</v>
      </c>
      <c r="P3850" t="s">
        <v>630</v>
      </c>
    </row>
    <row r="3851" spans="1:16" x14ac:dyDescent="0.25">
      <c r="A3851" t="s">
        <v>481</v>
      </c>
      <c r="B3851" t="s">
        <v>174</v>
      </c>
      <c r="C3851" t="s">
        <v>87</v>
      </c>
      <c r="D3851" t="s">
        <v>472</v>
      </c>
      <c r="E3851" t="s">
        <v>473</v>
      </c>
      <c r="F3851" t="s">
        <v>65</v>
      </c>
      <c r="G3851" t="s">
        <v>175</v>
      </c>
      <c r="H3851" t="s">
        <v>176</v>
      </c>
      <c r="I3851" t="s">
        <v>199</v>
      </c>
      <c r="J3851" t="s">
        <v>117</v>
      </c>
      <c r="K3851" s="1">
        <v>45429</v>
      </c>
      <c r="L3851">
        <v>90</v>
      </c>
      <c r="M3851">
        <v>4</v>
      </c>
      <c r="N3851" t="s">
        <v>538</v>
      </c>
      <c r="O3851" t="s">
        <v>537</v>
      </c>
      <c r="P3851" t="s">
        <v>630</v>
      </c>
    </row>
    <row r="3852" spans="1:16" x14ac:dyDescent="0.25">
      <c r="A3852" t="s">
        <v>481</v>
      </c>
      <c r="B3852" t="s">
        <v>174</v>
      </c>
      <c r="C3852" t="s">
        <v>87</v>
      </c>
      <c r="D3852" t="s">
        <v>472</v>
      </c>
      <c r="E3852" t="s">
        <v>473</v>
      </c>
      <c r="F3852" t="s">
        <v>65</v>
      </c>
      <c r="G3852" t="s">
        <v>175</v>
      </c>
      <c r="H3852" t="s">
        <v>176</v>
      </c>
      <c r="I3852" t="s">
        <v>177</v>
      </c>
      <c r="J3852" t="s">
        <v>117</v>
      </c>
      <c r="K3852" s="1">
        <v>45405</v>
      </c>
      <c r="L3852">
        <v>60</v>
      </c>
      <c r="M3852">
        <v>1</v>
      </c>
      <c r="N3852" t="s">
        <v>538</v>
      </c>
      <c r="O3852" t="s">
        <v>537</v>
      </c>
      <c r="P3852" t="s">
        <v>630</v>
      </c>
    </row>
    <row r="3853" spans="1:16" x14ac:dyDescent="0.25">
      <c r="A3853" t="s">
        <v>481</v>
      </c>
      <c r="B3853" t="s">
        <v>174</v>
      </c>
      <c r="C3853" t="s">
        <v>87</v>
      </c>
      <c r="D3853" t="s">
        <v>472</v>
      </c>
      <c r="E3853" t="s">
        <v>473</v>
      </c>
      <c r="F3853" t="s">
        <v>65</v>
      </c>
      <c r="G3853" t="s">
        <v>175</v>
      </c>
      <c r="H3853" t="s">
        <v>176</v>
      </c>
      <c r="I3853" t="s">
        <v>177</v>
      </c>
      <c r="J3853" t="s">
        <v>117</v>
      </c>
      <c r="K3853" s="1">
        <v>45408</v>
      </c>
      <c r="L3853">
        <v>30</v>
      </c>
      <c r="M3853">
        <v>1</v>
      </c>
      <c r="N3853" t="s">
        <v>538</v>
      </c>
      <c r="O3853" t="s">
        <v>537</v>
      </c>
      <c r="P3853" t="s">
        <v>630</v>
      </c>
    </row>
    <row r="3854" spans="1:16" x14ac:dyDescent="0.25">
      <c r="A3854" t="s">
        <v>481</v>
      </c>
      <c r="B3854" t="s">
        <v>174</v>
      </c>
      <c r="C3854" t="s">
        <v>87</v>
      </c>
      <c r="D3854" t="s">
        <v>472</v>
      </c>
      <c r="E3854" t="s">
        <v>473</v>
      </c>
      <c r="F3854" t="s">
        <v>65</v>
      </c>
      <c r="G3854" t="s">
        <v>175</v>
      </c>
      <c r="H3854" t="s">
        <v>176</v>
      </c>
      <c r="I3854" t="s">
        <v>177</v>
      </c>
      <c r="J3854" t="s">
        <v>117</v>
      </c>
      <c r="K3854" s="1">
        <v>45411</v>
      </c>
      <c r="L3854">
        <v>60</v>
      </c>
      <c r="M3854">
        <v>2</v>
      </c>
      <c r="N3854" t="s">
        <v>538</v>
      </c>
      <c r="O3854" t="s">
        <v>537</v>
      </c>
      <c r="P3854" t="s">
        <v>630</v>
      </c>
    </row>
    <row r="3855" spans="1:16" x14ac:dyDescent="0.25">
      <c r="A3855" t="s">
        <v>481</v>
      </c>
      <c r="B3855" t="s">
        <v>174</v>
      </c>
      <c r="C3855" t="s">
        <v>87</v>
      </c>
      <c r="D3855" t="s">
        <v>472</v>
      </c>
      <c r="E3855" t="s">
        <v>473</v>
      </c>
      <c r="F3855" t="s">
        <v>65</v>
      </c>
      <c r="G3855" t="s">
        <v>175</v>
      </c>
      <c r="H3855" t="s">
        <v>176</v>
      </c>
      <c r="I3855" t="s">
        <v>177</v>
      </c>
      <c r="J3855" t="s">
        <v>117</v>
      </c>
      <c r="K3855" s="1">
        <v>45412</v>
      </c>
      <c r="L3855">
        <v>30</v>
      </c>
      <c r="M3855">
        <v>2</v>
      </c>
      <c r="N3855" t="s">
        <v>538</v>
      </c>
      <c r="O3855" t="s">
        <v>537</v>
      </c>
      <c r="P3855" t="s">
        <v>630</v>
      </c>
    </row>
    <row r="3856" spans="1:16" x14ac:dyDescent="0.25">
      <c r="A3856" t="s">
        <v>481</v>
      </c>
      <c r="B3856" t="s">
        <v>174</v>
      </c>
      <c r="C3856" t="s">
        <v>87</v>
      </c>
      <c r="D3856" t="s">
        <v>472</v>
      </c>
      <c r="E3856" t="s">
        <v>473</v>
      </c>
      <c r="F3856" t="s">
        <v>65</v>
      </c>
      <c r="G3856" t="s">
        <v>175</v>
      </c>
      <c r="H3856" t="s">
        <v>176</v>
      </c>
      <c r="I3856" t="s">
        <v>177</v>
      </c>
      <c r="J3856" t="s">
        <v>117</v>
      </c>
      <c r="K3856" s="1">
        <v>45413</v>
      </c>
      <c r="L3856">
        <v>90</v>
      </c>
      <c r="M3856">
        <v>2</v>
      </c>
      <c r="N3856" t="s">
        <v>538</v>
      </c>
      <c r="O3856" t="s">
        <v>537</v>
      </c>
      <c r="P3856" t="s">
        <v>630</v>
      </c>
    </row>
    <row r="3857" spans="1:16" x14ac:dyDescent="0.25">
      <c r="A3857" t="s">
        <v>481</v>
      </c>
      <c r="B3857" t="s">
        <v>174</v>
      </c>
      <c r="C3857" t="s">
        <v>87</v>
      </c>
      <c r="D3857" t="s">
        <v>472</v>
      </c>
      <c r="E3857" t="s">
        <v>473</v>
      </c>
      <c r="F3857" t="s">
        <v>65</v>
      </c>
      <c r="G3857" t="s">
        <v>175</v>
      </c>
      <c r="H3857" t="s">
        <v>176</v>
      </c>
      <c r="I3857" t="s">
        <v>177</v>
      </c>
      <c r="J3857" t="s">
        <v>117</v>
      </c>
      <c r="K3857" s="1">
        <v>45419</v>
      </c>
      <c r="L3857">
        <v>90</v>
      </c>
      <c r="M3857">
        <v>3</v>
      </c>
      <c r="N3857" t="s">
        <v>538</v>
      </c>
      <c r="O3857" t="s">
        <v>537</v>
      </c>
      <c r="P3857" t="s">
        <v>630</v>
      </c>
    </row>
    <row r="3858" spans="1:16" x14ac:dyDescent="0.25">
      <c r="A3858" t="s">
        <v>481</v>
      </c>
      <c r="B3858" t="s">
        <v>174</v>
      </c>
      <c r="C3858" t="s">
        <v>87</v>
      </c>
      <c r="D3858" t="s">
        <v>472</v>
      </c>
      <c r="E3858" t="s">
        <v>473</v>
      </c>
      <c r="F3858" t="s">
        <v>65</v>
      </c>
      <c r="G3858" t="s">
        <v>175</v>
      </c>
      <c r="H3858" t="s">
        <v>176</v>
      </c>
      <c r="I3858" t="s">
        <v>177</v>
      </c>
      <c r="J3858" t="s">
        <v>117</v>
      </c>
      <c r="K3858" s="1">
        <v>45420</v>
      </c>
      <c r="L3858">
        <v>60</v>
      </c>
      <c r="M3858">
        <v>3</v>
      </c>
      <c r="N3858" t="s">
        <v>538</v>
      </c>
      <c r="O3858" t="s">
        <v>537</v>
      </c>
      <c r="P3858" t="s">
        <v>630</v>
      </c>
    </row>
    <row r="3859" spans="1:16" x14ac:dyDescent="0.25">
      <c r="A3859" t="s">
        <v>481</v>
      </c>
      <c r="B3859" t="s">
        <v>174</v>
      </c>
      <c r="C3859" t="s">
        <v>87</v>
      </c>
      <c r="D3859" t="s">
        <v>472</v>
      </c>
      <c r="E3859" t="s">
        <v>473</v>
      </c>
      <c r="F3859" t="s">
        <v>65</v>
      </c>
      <c r="G3859" t="s">
        <v>175</v>
      </c>
      <c r="H3859" t="s">
        <v>176</v>
      </c>
      <c r="I3859" t="s">
        <v>177</v>
      </c>
      <c r="J3859" t="s">
        <v>117</v>
      </c>
      <c r="K3859" s="1">
        <v>45422</v>
      </c>
      <c r="L3859">
        <v>120</v>
      </c>
      <c r="M3859">
        <v>3</v>
      </c>
      <c r="N3859" t="s">
        <v>538</v>
      </c>
      <c r="O3859" t="s">
        <v>537</v>
      </c>
      <c r="P3859" t="s">
        <v>630</v>
      </c>
    </row>
    <row r="3860" spans="1:16" x14ac:dyDescent="0.25">
      <c r="A3860" t="s">
        <v>481</v>
      </c>
      <c r="B3860" t="s">
        <v>174</v>
      </c>
      <c r="C3860" t="s">
        <v>87</v>
      </c>
      <c r="D3860" t="s">
        <v>472</v>
      </c>
      <c r="E3860" t="s">
        <v>473</v>
      </c>
      <c r="F3860" t="s">
        <v>65</v>
      </c>
      <c r="G3860" t="s">
        <v>175</v>
      </c>
      <c r="H3860" t="s">
        <v>176</v>
      </c>
      <c r="I3860" t="s">
        <v>177</v>
      </c>
      <c r="J3860" t="s">
        <v>117</v>
      </c>
      <c r="K3860" s="1">
        <v>45425</v>
      </c>
      <c r="L3860">
        <v>120</v>
      </c>
      <c r="M3860">
        <v>4</v>
      </c>
      <c r="N3860" t="s">
        <v>538</v>
      </c>
      <c r="O3860" t="s">
        <v>537</v>
      </c>
      <c r="P3860" t="s">
        <v>630</v>
      </c>
    </row>
    <row r="3861" spans="1:16" x14ac:dyDescent="0.25">
      <c r="A3861" t="s">
        <v>481</v>
      </c>
      <c r="B3861" t="s">
        <v>174</v>
      </c>
      <c r="C3861" t="s">
        <v>87</v>
      </c>
      <c r="D3861" t="s">
        <v>472</v>
      </c>
      <c r="E3861" t="s">
        <v>473</v>
      </c>
      <c r="F3861" t="s">
        <v>65</v>
      </c>
      <c r="G3861" t="s">
        <v>175</v>
      </c>
      <c r="H3861" t="s">
        <v>176</v>
      </c>
      <c r="I3861" t="s">
        <v>177</v>
      </c>
      <c r="J3861" t="s">
        <v>117</v>
      </c>
      <c r="K3861" s="1">
        <v>45426</v>
      </c>
      <c r="L3861">
        <v>60</v>
      </c>
      <c r="M3861">
        <v>4</v>
      </c>
      <c r="N3861" t="s">
        <v>538</v>
      </c>
      <c r="O3861" t="s">
        <v>537</v>
      </c>
      <c r="P3861" t="s">
        <v>630</v>
      </c>
    </row>
    <row r="3862" spans="1:16" x14ac:dyDescent="0.25">
      <c r="A3862" t="s">
        <v>481</v>
      </c>
      <c r="B3862" t="s">
        <v>174</v>
      </c>
      <c r="C3862" t="s">
        <v>87</v>
      </c>
      <c r="D3862" t="s">
        <v>472</v>
      </c>
      <c r="E3862" t="s">
        <v>473</v>
      </c>
      <c r="F3862" t="s">
        <v>65</v>
      </c>
      <c r="G3862" t="s">
        <v>175</v>
      </c>
      <c r="H3862" t="s">
        <v>176</v>
      </c>
      <c r="I3862" t="s">
        <v>178</v>
      </c>
      <c r="J3862" t="s">
        <v>117</v>
      </c>
      <c r="K3862" s="1">
        <v>45404</v>
      </c>
      <c r="L3862">
        <v>30</v>
      </c>
      <c r="M3862">
        <v>1</v>
      </c>
      <c r="N3862" t="s">
        <v>538</v>
      </c>
      <c r="O3862" t="s">
        <v>537</v>
      </c>
      <c r="P3862" t="s">
        <v>630</v>
      </c>
    </row>
    <row r="3863" spans="1:16" x14ac:dyDescent="0.25">
      <c r="A3863" t="s">
        <v>481</v>
      </c>
      <c r="B3863" t="s">
        <v>174</v>
      </c>
      <c r="C3863" t="s">
        <v>87</v>
      </c>
      <c r="D3863" t="s">
        <v>472</v>
      </c>
      <c r="E3863" t="s">
        <v>473</v>
      </c>
      <c r="F3863" t="s">
        <v>65</v>
      </c>
      <c r="G3863" t="s">
        <v>175</v>
      </c>
      <c r="H3863" t="s">
        <v>176</v>
      </c>
      <c r="I3863" t="s">
        <v>178</v>
      </c>
      <c r="J3863" t="s">
        <v>117</v>
      </c>
      <c r="K3863" s="1">
        <v>45407</v>
      </c>
      <c r="L3863">
        <v>60</v>
      </c>
      <c r="M3863">
        <v>1</v>
      </c>
      <c r="N3863" t="s">
        <v>538</v>
      </c>
      <c r="O3863" t="s">
        <v>537</v>
      </c>
      <c r="P3863" t="s">
        <v>630</v>
      </c>
    </row>
    <row r="3864" spans="1:16" x14ac:dyDescent="0.25">
      <c r="A3864" t="s">
        <v>481</v>
      </c>
      <c r="B3864" t="s">
        <v>174</v>
      </c>
      <c r="C3864" t="s">
        <v>87</v>
      </c>
      <c r="D3864" t="s">
        <v>472</v>
      </c>
      <c r="E3864" t="s">
        <v>473</v>
      </c>
      <c r="F3864" t="s">
        <v>65</v>
      </c>
      <c r="G3864" t="s">
        <v>175</v>
      </c>
      <c r="H3864" t="s">
        <v>176</v>
      </c>
      <c r="I3864" t="s">
        <v>178</v>
      </c>
      <c r="J3864" t="s">
        <v>117</v>
      </c>
      <c r="K3864" s="1">
        <v>45408</v>
      </c>
      <c r="L3864">
        <v>30</v>
      </c>
      <c r="M3864">
        <v>1</v>
      </c>
      <c r="N3864" t="s">
        <v>538</v>
      </c>
      <c r="O3864" t="s">
        <v>537</v>
      </c>
      <c r="P3864" t="s">
        <v>630</v>
      </c>
    </row>
    <row r="3865" spans="1:16" x14ac:dyDescent="0.25">
      <c r="A3865" t="s">
        <v>481</v>
      </c>
      <c r="B3865" t="s">
        <v>174</v>
      </c>
      <c r="C3865" t="s">
        <v>87</v>
      </c>
      <c r="D3865" t="s">
        <v>472</v>
      </c>
      <c r="E3865" t="s">
        <v>473</v>
      </c>
      <c r="F3865" t="s">
        <v>65</v>
      </c>
      <c r="G3865" t="s">
        <v>175</v>
      </c>
      <c r="H3865" t="s">
        <v>176</v>
      </c>
      <c r="I3865" t="s">
        <v>178</v>
      </c>
      <c r="J3865" t="s">
        <v>117</v>
      </c>
      <c r="K3865" s="1">
        <v>45415</v>
      </c>
      <c r="L3865">
        <v>30</v>
      </c>
      <c r="M3865">
        <v>2</v>
      </c>
      <c r="N3865" t="s">
        <v>538</v>
      </c>
      <c r="O3865" t="s">
        <v>537</v>
      </c>
      <c r="P3865" t="s">
        <v>630</v>
      </c>
    </row>
    <row r="3866" spans="1:16" x14ac:dyDescent="0.25">
      <c r="A3866" t="s">
        <v>481</v>
      </c>
      <c r="B3866" t="s">
        <v>174</v>
      </c>
      <c r="C3866" t="s">
        <v>87</v>
      </c>
      <c r="D3866" t="s">
        <v>472</v>
      </c>
      <c r="E3866" t="s">
        <v>473</v>
      </c>
      <c r="F3866" t="s">
        <v>65</v>
      </c>
      <c r="G3866" t="s">
        <v>175</v>
      </c>
      <c r="H3866" t="s">
        <v>176</v>
      </c>
      <c r="I3866" t="s">
        <v>178</v>
      </c>
      <c r="J3866" t="s">
        <v>117</v>
      </c>
      <c r="K3866" s="1">
        <v>45418</v>
      </c>
      <c r="L3866">
        <v>60</v>
      </c>
      <c r="M3866">
        <v>3</v>
      </c>
      <c r="N3866" t="s">
        <v>538</v>
      </c>
      <c r="O3866" t="s">
        <v>537</v>
      </c>
      <c r="P3866" t="s">
        <v>630</v>
      </c>
    </row>
    <row r="3867" spans="1:16" x14ac:dyDescent="0.25">
      <c r="A3867" t="s">
        <v>481</v>
      </c>
      <c r="B3867" t="s">
        <v>174</v>
      </c>
      <c r="C3867" t="s">
        <v>87</v>
      </c>
      <c r="D3867" t="s">
        <v>472</v>
      </c>
      <c r="E3867" t="s">
        <v>473</v>
      </c>
      <c r="F3867" t="s">
        <v>65</v>
      </c>
      <c r="G3867" t="s">
        <v>175</v>
      </c>
      <c r="H3867" t="s">
        <v>176</v>
      </c>
      <c r="I3867" t="s">
        <v>178</v>
      </c>
      <c r="J3867" t="s">
        <v>117</v>
      </c>
      <c r="K3867" s="1">
        <v>45419</v>
      </c>
      <c r="L3867">
        <v>60</v>
      </c>
      <c r="M3867">
        <v>3</v>
      </c>
      <c r="N3867" t="s">
        <v>538</v>
      </c>
      <c r="O3867" t="s">
        <v>537</v>
      </c>
      <c r="P3867" t="s">
        <v>630</v>
      </c>
    </row>
    <row r="3868" spans="1:16" x14ac:dyDescent="0.25">
      <c r="A3868" t="s">
        <v>481</v>
      </c>
      <c r="B3868" t="s">
        <v>174</v>
      </c>
      <c r="C3868" t="s">
        <v>87</v>
      </c>
      <c r="D3868" t="s">
        <v>472</v>
      </c>
      <c r="E3868" t="s">
        <v>473</v>
      </c>
      <c r="F3868" t="s">
        <v>65</v>
      </c>
      <c r="G3868" t="s">
        <v>175</v>
      </c>
      <c r="H3868" t="s">
        <v>176</v>
      </c>
      <c r="I3868" t="s">
        <v>178</v>
      </c>
      <c r="J3868" t="s">
        <v>117</v>
      </c>
      <c r="K3868" s="1">
        <v>45425</v>
      </c>
      <c r="L3868">
        <v>120</v>
      </c>
      <c r="M3868">
        <v>4</v>
      </c>
      <c r="N3868" t="s">
        <v>538</v>
      </c>
      <c r="O3868" t="s">
        <v>537</v>
      </c>
      <c r="P3868" t="s">
        <v>630</v>
      </c>
    </row>
    <row r="3869" spans="1:16" x14ac:dyDescent="0.25">
      <c r="A3869" t="s">
        <v>481</v>
      </c>
      <c r="B3869" t="s">
        <v>174</v>
      </c>
      <c r="C3869" t="s">
        <v>87</v>
      </c>
      <c r="D3869" t="s">
        <v>472</v>
      </c>
      <c r="E3869" t="s">
        <v>473</v>
      </c>
      <c r="F3869" t="s">
        <v>65</v>
      </c>
      <c r="G3869" t="s">
        <v>175</v>
      </c>
      <c r="H3869" t="s">
        <v>176</v>
      </c>
      <c r="I3869" t="s">
        <v>178</v>
      </c>
      <c r="J3869" t="s">
        <v>117</v>
      </c>
      <c r="K3869" s="1">
        <v>45428</v>
      </c>
      <c r="L3869">
        <v>60</v>
      </c>
      <c r="M3869">
        <v>4</v>
      </c>
      <c r="N3869" t="s">
        <v>538</v>
      </c>
      <c r="O3869" t="s">
        <v>537</v>
      </c>
      <c r="P3869" t="s">
        <v>630</v>
      </c>
    </row>
    <row r="3870" spans="1:16" x14ac:dyDescent="0.25">
      <c r="A3870" t="s">
        <v>481</v>
      </c>
      <c r="B3870" t="s">
        <v>174</v>
      </c>
      <c r="C3870" t="s">
        <v>87</v>
      </c>
      <c r="D3870" t="s">
        <v>472</v>
      </c>
      <c r="E3870" t="s">
        <v>473</v>
      </c>
      <c r="F3870" t="s">
        <v>65</v>
      </c>
      <c r="G3870" t="s">
        <v>175</v>
      </c>
      <c r="H3870" t="s">
        <v>176</v>
      </c>
      <c r="I3870" t="s">
        <v>179</v>
      </c>
      <c r="J3870" t="s">
        <v>117</v>
      </c>
      <c r="K3870" s="1">
        <v>45414</v>
      </c>
      <c r="L3870">
        <v>60</v>
      </c>
      <c r="M3870">
        <v>2</v>
      </c>
      <c r="N3870" t="s">
        <v>538</v>
      </c>
      <c r="O3870" t="s">
        <v>537</v>
      </c>
      <c r="P3870" t="s">
        <v>630</v>
      </c>
    </row>
    <row r="3871" spans="1:16" x14ac:dyDescent="0.25">
      <c r="A3871" t="s">
        <v>481</v>
      </c>
      <c r="B3871" t="s">
        <v>174</v>
      </c>
      <c r="C3871" t="s">
        <v>87</v>
      </c>
      <c r="D3871" t="s">
        <v>472</v>
      </c>
      <c r="E3871" t="s">
        <v>473</v>
      </c>
      <c r="F3871" t="s">
        <v>65</v>
      </c>
      <c r="G3871" t="s">
        <v>175</v>
      </c>
      <c r="H3871" t="s">
        <v>176</v>
      </c>
      <c r="I3871" t="s">
        <v>179</v>
      </c>
      <c r="J3871" t="s">
        <v>117</v>
      </c>
      <c r="K3871" s="1">
        <v>45427</v>
      </c>
      <c r="L3871">
        <v>60</v>
      </c>
      <c r="M3871">
        <v>4</v>
      </c>
      <c r="N3871" t="s">
        <v>538</v>
      </c>
      <c r="O3871" t="s">
        <v>537</v>
      </c>
      <c r="P3871" t="s">
        <v>630</v>
      </c>
    </row>
    <row r="3872" spans="1:16" x14ac:dyDescent="0.25">
      <c r="A3872" t="s">
        <v>481</v>
      </c>
      <c r="B3872" t="s">
        <v>174</v>
      </c>
      <c r="C3872" t="s">
        <v>87</v>
      </c>
      <c r="D3872" t="s">
        <v>472</v>
      </c>
      <c r="E3872" t="s">
        <v>473</v>
      </c>
      <c r="F3872" t="s">
        <v>65</v>
      </c>
      <c r="G3872" t="s">
        <v>175</v>
      </c>
      <c r="H3872" t="s">
        <v>176</v>
      </c>
      <c r="I3872" t="s">
        <v>179</v>
      </c>
      <c r="J3872" t="s">
        <v>117</v>
      </c>
      <c r="K3872" s="1">
        <v>45428</v>
      </c>
      <c r="L3872">
        <v>60</v>
      </c>
      <c r="M3872">
        <v>4</v>
      </c>
      <c r="N3872" t="s">
        <v>538</v>
      </c>
      <c r="O3872" t="s">
        <v>537</v>
      </c>
      <c r="P3872" t="s">
        <v>630</v>
      </c>
    </row>
    <row r="3873" spans="1:16" x14ac:dyDescent="0.25">
      <c r="A3873" t="s">
        <v>481</v>
      </c>
      <c r="B3873" t="s">
        <v>174</v>
      </c>
      <c r="C3873" t="s">
        <v>87</v>
      </c>
      <c r="D3873" t="s">
        <v>472</v>
      </c>
      <c r="E3873" t="s">
        <v>473</v>
      </c>
      <c r="F3873" t="s">
        <v>65</v>
      </c>
      <c r="G3873" t="s">
        <v>175</v>
      </c>
      <c r="H3873" t="s">
        <v>176</v>
      </c>
      <c r="I3873" t="s">
        <v>179</v>
      </c>
      <c r="J3873" t="s">
        <v>117</v>
      </c>
      <c r="K3873" s="1">
        <v>45429</v>
      </c>
      <c r="L3873">
        <v>60</v>
      </c>
      <c r="M3873">
        <v>4</v>
      </c>
      <c r="N3873" t="s">
        <v>538</v>
      </c>
      <c r="O3873" t="s">
        <v>537</v>
      </c>
      <c r="P3873" t="s">
        <v>630</v>
      </c>
    </row>
    <row r="3874" spans="1:16" x14ac:dyDescent="0.25">
      <c r="A3874" t="s">
        <v>481</v>
      </c>
      <c r="B3874" t="s">
        <v>174</v>
      </c>
      <c r="C3874" t="s">
        <v>87</v>
      </c>
      <c r="D3874" t="s">
        <v>472</v>
      </c>
      <c r="E3874" t="s">
        <v>473</v>
      </c>
      <c r="F3874" t="s">
        <v>65</v>
      </c>
      <c r="G3874" t="s">
        <v>175</v>
      </c>
      <c r="H3874" t="s">
        <v>176</v>
      </c>
      <c r="I3874" t="s">
        <v>180</v>
      </c>
      <c r="J3874" t="s">
        <v>117</v>
      </c>
      <c r="K3874" s="1">
        <v>45404</v>
      </c>
      <c r="L3874">
        <v>60</v>
      </c>
      <c r="M3874">
        <v>1</v>
      </c>
      <c r="N3874" t="s">
        <v>538</v>
      </c>
      <c r="O3874" t="s">
        <v>537</v>
      </c>
      <c r="P3874" t="s">
        <v>630</v>
      </c>
    </row>
    <row r="3875" spans="1:16" x14ac:dyDescent="0.25">
      <c r="A3875" t="s">
        <v>481</v>
      </c>
      <c r="B3875" t="s">
        <v>174</v>
      </c>
      <c r="C3875" t="s">
        <v>87</v>
      </c>
      <c r="D3875" t="s">
        <v>472</v>
      </c>
      <c r="E3875" t="s">
        <v>473</v>
      </c>
      <c r="F3875" t="s">
        <v>65</v>
      </c>
      <c r="G3875" t="s">
        <v>175</v>
      </c>
      <c r="H3875" t="s">
        <v>176</v>
      </c>
      <c r="I3875" t="s">
        <v>180</v>
      </c>
      <c r="J3875" t="s">
        <v>117</v>
      </c>
      <c r="K3875" s="1">
        <v>45405</v>
      </c>
      <c r="L3875">
        <v>60</v>
      </c>
      <c r="M3875">
        <v>1</v>
      </c>
      <c r="N3875" t="s">
        <v>538</v>
      </c>
      <c r="O3875" t="s">
        <v>537</v>
      </c>
      <c r="P3875" t="s">
        <v>630</v>
      </c>
    </row>
    <row r="3876" spans="1:16" x14ac:dyDescent="0.25">
      <c r="A3876" t="s">
        <v>481</v>
      </c>
      <c r="B3876" t="s">
        <v>174</v>
      </c>
      <c r="C3876" t="s">
        <v>87</v>
      </c>
      <c r="D3876" t="s">
        <v>472</v>
      </c>
      <c r="E3876" t="s">
        <v>473</v>
      </c>
      <c r="F3876" t="s">
        <v>65</v>
      </c>
      <c r="G3876" t="s">
        <v>175</v>
      </c>
      <c r="H3876" t="s">
        <v>176</v>
      </c>
      <c r="I3876" t="s">
        <v>180</v>
      </c>
      <c r="J3876" t="s">
        <v>117</v>
      </c>
      <c r="K3876" s="1">
        <v>45406</v>
      </c>
      <c r="L3876">
        <v>60</v>
      </c>
      <c r="M3876">
        <v>1</v>
      </c>
      <c r="N3876" t="s">
        <v>538</v>
      </c>
      <c r="O3876" t="s">
        <v>537</v>
      </c>
      <c r="P3876" t="s">
        <v>630</v>
      </c>
    </row>
    <row r="3877" spans="1:16" x14ac:dyDescent="0.25">
      <c r="A3877" t="s">
        <v>481</v>
      </c>
      <c r="B3877" t="s">
        <v>174</v>
      </c>
      <c r="C3877" t="s">
        <v>87</v>
      </c>
      <c r="D3877" t="s">
        <v>472</v>
      </c>
      <c r="E3877" t="s">
        <v>473</v>
      </c>
      <c r="F3877" t="s">
        <v>65</v>
      </c>
      <c r="G3877" t="s">
        <v>175</v>
      </c>
      <c r="H3877" t="s">
        <v>176</v>
      </c>
      <c r="I3877" t="s">
        <v>180</v>
      </c>
      <c r="J3877" t="s">
        <v>117</v>
      </c>
      <c r="K3877" s="1">
        <v>45407</v>
      </c>
      <c r="L3877">
        <v>90</v>
      </c>
      <c r="M3877">
        <v>1</v>
      </c>
      <c r="N3877" t="s">
        <v>538</v>
      </c>
      <c r="O3877" t="s">
        <v>537</v>
      </c>
      <c r="P3877" t="s">
        <v>630</v>
      </c>
    </row>
    <row r="3878" spans="1:16" x14ac:dyDescent="0.25">
      <c r="A3878" t="s">
        <v>481</v>
      </c>
      <c r="B3878" t="s">
        <v>174</v>
      </c>
      <c r="C3878" t="s">
        <v>87</v>
      </c>
      <c r="D3878" t="s">
        <v>472</v>
      </c>
      <c r="E3878" t="s">
        <v>473</v>
      </c>
      <c r="F3878" t="s">
        <v>65</v>
      </c>
      <c r="G3878" t="s">
        <v>175</v>
      </c>
      <c r="H3878" t="s">
        <v>176</v>
      </c>
      <c r="I3878" t="s">
        <v>180</v>
      </c>
      <c r="J3878" t="s">
        <v>117</v>
      </c>
      <c r="K3878" s="1">
        <v>45408</v>
      </c>
      <c r="L3878">
        <v>60</v>
      </c>
      <c r="M3878">
        <v>1</v>
      </c>
      <c r="N3878" t="s">
        <v>538</v>
      </c>
      <c r="O3878" t="s">
        <v>537</v>
      </c>
      <c r="P3878" t="s">
        <v>630</v>
      </c>
    </row>
    <row r="3879" spans="1:16" x14ac:dyDescent="0.25">
      <c r="A3879" t="s">
        <v>481</v>
      </c>
      <c r="B3879" t="s">
        <v>174</v>
      </c>
      <c r="C3879" t="s">
        <v>87</v>
      </c>
      <c r="D3879" t="s">
        <v>472</v>
      </c>
      <c r="E3879" t="s">
        <v>473</v>
      </c>
      <c r="F3879" t="s">
        <v>65</v>
      </c>
      <c r="G3879" t="s">
        <v>175</v>
      </c>
      <c r="H3879" t="s">
        <v>176</v>
      </c>
      <c r="I3879" t="s">
        <v>180</v>
      </c>
      <c r="J3879" t="s">
        <v>117</v>
      </c>
      <c r="K3879" s="1">
        <v>45411</v>
      </c>
      <c r="L3879">
        <v>90</v>
      </c>
      <c r="M3879">
        <v>2</v>
      </c>
      <c r="N3879" t="s">
        <v>538</v>
      </c>
      <c r="O3879" t="s">
        <v>537</v>
      </c>
      <c r="P3879" t="s">
        <v>630</v>
      </c>
    </row>
    <row r="3880" spans="1:16" x14ac:dyDescent="0.25">
      <c r="A3880" t="s">
        <v>481</v>
      </c>
      <c r="B3880" t="s">
        <v>174</v>
      </c>
      <c r="C3880" t="s">
        <v>87</v>
      </c>
      <c r="D3880" t="s">
        <v>472</v>
      </c>
      <c r="E3880" t="s">
        <v>473</v>
      </c>
      <c r="F3880" t="s">
        <v>65</v>
      </c>
      <c r="G3880" t="s">
        <v>175</v>
      </c>
      <c r="H3880" t="s">
        <v>176</v>
      </c>
      <c r="I3880" t="s">
        <v>180</v>
      </c>
      <c r="J3880" t="s">
        <v>117</v>
      </c>
      <c r="K3880" s="1">
        <v>45412</v>
      </c>
      <c r="L3880">
        <v>60</v>
      </c>
      <c r="M3880">
        <v>2</v>
      </c>
      <c r="N3880" t="s">
        <v>538</v>
      </c>
      <c r="O3880" t="s">
        <v>537</v>
      </c>
      <c r="P3880" t="s">
        <v>630</v>
      </c>
    </row>
    <row r="3881" spans="1:16" x14ac:dyDescent="0.25">
      <c r="A3881" t="s">
        <v>481</v>
      </c>
      <c r="B3881" t="s">
        <v>174</v>
      </c>
      <c r="C3881" t="s">
        <v>87</v>
      </c>
      <c r="D3881" t="s">
        <v>472</v>
      </c>
      <c r="E3881" t="s">
        <v>473</v>
      </c>
      <c r="F3881" t="s">
        <v>65</v>
      </c>
      <c r="G3881" t="s">
        <v>175</v>
      </c>
      <c r="H3881" t="s">
        <v>176</v>
      </c>
      <c r="I3881" t="s">
        <v>180</v>
      </c>
      <c r="J3881" t="s">
        <v>117</v>
      </c>
      <c r="K3881" s="1">
        <v>45413</v>
      </c>
      <c r="L3881">
        <v>60</v>
      </c>
      <c r="M3881">
        <v>2</v>
      </c>
      <c r="N3881" t="s">
        <v>538</v>
      </c>
      <c r="O3881" t="s">
        <v>537</v>
      </c>
      <c r="P3881" t="s">
        <v>630</v>
      </c>
    </row>
    <row r="3882" spans="1:16" x14ac:dyDescent="0.25">
      <c r="A3882" t="s">
        <v>481</v>
      </c>
      <c r="B3882" t="s">
        <v>174</v>
      </c>
      <c r="C3882" t="s">
        <v>87</v>
      </c>
      <c r="D3882" t="s">
        <v>472</v>
      </c>
      <c r="E3882" t="s">
        <v>473</v>
      </c>
      <c r="F3882" t="s">
        <v>65</v>
      </c>
      <c r="G3882" t="s">
        <v>175</v>
      </c>
      <c r="H3882" t="s">
        <v>176</v>
      </c>
      <c r="I3882" t="s">
        <v>180</v>
      </c>
      <c r="J3882" t="s">
        <v>117</v>
      </c>
      <c r="K3882" s="1">
        <v>45414</v>
      </c>
      <c r="L3882">
        <v>90</v>
      </c>
      <c r="M3882">
        <v>2</v>
      </c>
      <c r="N3882" t="s">
        <v>538</v>
      </c>
      <c r="O3882" t="s">
        <v>537</v>
      </c>
      <c r="P3882" t="s">
        <v>630</v>
      </c>
    </row>
    <row r="3883" spans="1:16" x14ac:dyDescent="0.25">
      <c r="A3883" t="s">
        <v>481</v>
      </c>
      <c r="B3883" t="s">
        <v>174</v>
      </c>
      <c r="C3883" t="s">
        <v>87</v>
      </c>
      <c r="D3883" t="s">
        <v>472</v>
      </c>
      <c r="E3883" t="s">
        <v>473</v>
      </c>
      <c r="F3883" t="s">
        <v>65</v>
      </c>
      <c r="G3883" t="s">
        <v>175</v>
      </c>
      <c r="H3883" t="s">
        <v>176</v>
      </c>
      <c r="I3883" t="s">
        <v>180</v>
      </c>
      <c r="J3883" t="s">
        <v>117</v>
      </c>
      <c r="K3883" s="1">
        <v>45415</v>
      </c>
      <c r="L3883">
        <v>60</v>
      </c>
      <c r="M3883">
        <v>2</v>
      </c>
      <c r="N3883" t="s">
        <v>538</v>
      </c>
      <c r="O3883" t="s">
        <v>537</v>
      </c>
      <c r="P3883" t="s">
        <v>630</v>
      </c>
    </row>
    <row r="3884" spans="1:16" x14ac:dyDescent="0.25">
      <c r="A3884" t="s">
        <v>481</v>
      </c>
      <c r="B3884" t="s">
        <v>174</v>
      </c>
      <c r="C3884" t="s">
        <v>87</v>
      </c>
      <c r="D3884" t="s">
        <v>472</v>
      </c>
      <c r="E3884" t="s">
        <v>473</v>
      </c>
      <c r="F3884" t="s">
        <v>65</v>
      </c>
      <c r="G3884" t="s">
        <v>175</v>
      </c>
      <c r="H3884" t="s">
        <v>176</v>
      </c>
      <c r="I3884" t="s">
        <v>180</v>
      </c>
      <c r="J3884" t="s">
        <v>117</v>
      </c>
      <c r="K3884" s="1">
        <v>45418</v>
      </c>
      <c r="L3884">
        <v>90</v>
      </c>
      <c r="M3884">
        <v>3</v>
      </c>
      <c r="N3884" t="s">
        <v>538</v>
      </c>
      <c r="O3884" t="s">
        <v>537</v>
      </c>
      <c r="P3884" t="s">
        <v>630</v>
      </c>
    </row>
    <row r="3885" spans="1:16" x14ac:dyDescent="0.25">
      <c r="A3885" t="s">
        <v>481</v>
      </c>
      <c r="B3885" t="s">
        <v>174</v>
      </c>
      <c r="C3885" t="s">
        <v>87</v>
      </c>
      <c r="D3885" t="s">
        <v>472</v>
      </c>
      <c r="E3885" t="s">
        <v>473</v>
      </c>
      <c r="F3885" t="s">
        <v>65</v>
      </c>
      <c r="G3885" t="s">
        <v>175</v>
      </c>
      <c r="H3885" t="s">
        <v>176</v>
      </c>
      <c r="I3885" t="s">
        <v>180</v>
      </c>
      <c r="J3885" t="s">
        <v>117</v>
      </c>
      <c r="K3885" s="1">
        <v>45419</v>
      </c>
      <c r="L3885">
        <v>120</v>
      </c>
      <c r="M3885">
        <v>3</v>
      </c>
      <c r="N3885" t="s">
        <v>538</v>
      </c>
      <c r="O3885" t="s">
        <v>537</v>
      </c>
      <c r="P3885" t="s">
        <v>630</v>
      </c>
    </row>
    <row r="3886" spans="1:16" x14ac:dyDescent="0.25">
      <c r="A3886" t="s">
        <v>481</v>
      </c>
      <c r="B3886" t="s">
        <v>174</v>
      </c>
      <c r="C3886" t="s">
        <v>87</v>
      </c>
      <c r="D3886" t="s">
        <v>472</v>
      </c>
      <c r="E3886" t="s">
        <v>473</v>
      </c>
      <c r="F3886" t="s">
        <v>65</v>
      </c>
      <c r="G3886" t="s">
        <v>175</v>
      </c>
      <c r="H3886" t="s">
        <v>176</v>
      </c>
      <c r="I3886" t="s">
        <v>180</v>
      </c>
      <c r="J3886" t="s">
        <v>117</v>
      </c>
      <c r="K3886" s="1">
        <v>45421</v>
      </c>
      <c r="L3886">
        <v>60</v>
      </c>
      <c r="M3886">
        <v>3</v>
      </c>
      <c r="N3886" t="s">
        <v>538</v>
      </c>
      <c r="O3886" t="s">
        <v>537</v>
      </c>
      <c r="P3886" t="s">
        <v>630</v>
      </c>
    </row>
    <row r="3887" spans="1:16" x14ac:dyDescent="0.25">
      <c r="A3887" t="s">
        <v>481</v>
      </c>
      <c r="B3887" t="s">
        <v>174</v>
      </c>
      <c r="C3887" t="s">
        <v>87</v>
      </c>
      <c r="D3887" t="s">
        <v>472</v>
      </c>
      <c r="E3887" t="s">
        <v>473</v>
      </c>
      <c r="F3887" t="s">
        <v>65</v>
      </c>
      <c r="G3887" t="s">
        <v>175</v>
      </c>
      <c r="H3887" t="s">
        <v>176</v>
      </c>
      <c r="I3887" t="s">
        <v>180</v>
      </c>
      <c r="J3887" t="s">
        <v>117</v>
      </c>
      <c r="K3887" s="1">
        <v>45422</v>
      </c>
      <c r="L3887">
        <v>60</v>
      </c>
      <c r="M3887">
        <v>3</v>
      </c>
      <c r="N3887" t="s">
        <v>538</v>
      </c>
      <c r="O3887" t="s">
        <v>537</v>
      </c>
      <c r="P3887" t="s">
        <v>630</v>
      </c>
    </row>
    <row r="3888" spans="1:16" x14ac:dyDescent="0.25">
      <c r="A3888" t="s">
        <v>481</v>
      </c>
      <c r="B3888" t="s">
        <v>174</v>
      </c>
      <c r="C3888" t="s">
        <v>87</v>
      </c>
      <c r="D3888" t="s">
        <v>472</v>
      </c>
      <c r="E3888" t="s">
        <v>473</v>
      </c>
      <c r="F3888" t="s">
        <v>65</v>
      </c>
      <c r="G3888" t="s">
        <v>175</v>
      </c>
      <c r="H3888" t="s">
        <v>176</v>
      </c>
      <c r="I3888" t="s">
        <v>180</v>
      </c>
      <c r="J3888" t="s">
        <v>117</v>
      </c>
      <c r="K3888" s="1">
        <v>45426</v>
      </c>
      <c r="L3888">
        <v>30</v>
      </c>
      <c r="M3888">
        <v>4</v>
      </c>
      <c r="N3888" t="s">
        <v>538</v>
      </c>
      <c r="O3888" t="s">
        <v>537</v>
      </c>
      <c r="P3888" t="s">
        <v>630</v>
      </c>
    </row>
    <row r="3889" spans="1:16" x14ac:dyDescent="0.25">
      <c r="A3889" t="s">
        <v>481</v>
      </c>
      <c r="B3889" t="s">
        <v>174</v>
      </c>
      <c r="C3889" t="s">
        <v>87</v>
      </c>
      <c r="D3889" t="s">
        <v>472</v>
      </c>
      <c r="E3889" t="s">
        <v>473</v>
      </c>
      <c r="F3889" t="s">
        <v>65</v>
      </c>
      <c r="G3889" t="s">
        <v>175</v>
      </c>
      <c r="H3889" t="s">
        <v>176</v>
      </c>
      <c r="I3889" t="s">
        <v>180</v>
      </c>
      <c r="J3889" t="s">
        <v>117</v>
      </c>
      <c r="K3889" s="1">
        <v>45427</v>
      </c>
      <c r="L3889">
        <v>30</v>
      </c>
      <c r="M3889">
        <v>4</v>
      </c>
      <c r="N3889" t="s">
        <v>538</v>
      </c>
      <c r="O3889" t="s">
        <v>537</v>
      </c>
      <c r="P3889" t="s">
        <v>630</v>
      </c>
    </row>
    <row r="3890" spans="1:16" x14ac:dyDescent="0.25">
      <c r="A3890" t="s">
        <v>481</v>
      </c>
      <c r="B3890" t="s">
        <v>174</v>
      </c>
      <c r="C3890" t="s">
        <v>87</v>
      </c>
      <c r="D3890" t="s">
        <v>472</v>
      </c>
      <c r="E3890" t="s">
        <v>473</v>
      </c>
      <c r="F3890" t="s">
        <v>65</v>
      </c>
      <c r="G3890" t="s">
        <v>175</v>
      </c>
      <c r="H3890" t="s">
        <v>176</v>
      </c>
      <c r="I3890" t="s">
        <v>180</v>
      </c>
      <c r="J3890" t="s">
        <v>117</v>
      </c>
      <c r="K3890" s="1">
        <v>45428</v>
      </c>
      <c r="L3890">
        <v>30</v>
      </c>
      <c r="M3890">
        <v>4</v>
      </c>
      <c r="N3890" t="s">
        <v>538</v>
      </c>
      <c r="O3890" t="s">
        <v>537</v>
      </c>
      <c r="P3890" t="s">
        <v>630</v>
      </c>
    </row>
    <row r="3891" spans="1:16" x14ac:dyDescent="0.25">
      <c r="A3891" t="s">
        <v>481</v>
      </c>
      <c r="B3891" t="s">
        <v>174</v>
      </c>
      <c r="C3891" t="s">
        <v>87</v>
      </c>
      <c r="D3891" t="s">
        <v>472</v>
      </c>
      <c r="E3891" t="s">
        <v>473</v>
      </c>
      <c r="F3891" t="s">
        <v>65</v>
      </c>
      <c r="G3891" t="s">
        <v>175</v>
      </c>
      <c r="H3891" t="s">
        <v>176</v>
      </c>
      <c r="I3891" t="s">
        <v>180</v>
      </c>
      <c r="J3891" t="s">
        <v>117</v>
      </c>
      <c r="K3891" s="1">
        <v>45429</v>
      </c>
      <c r="L3891">
        <v>60</v>
      </c>
      <c r="M3891">
        <v>4</v>
      </c>
      <c r="N3891" t="s">
        <v>538</v>
      </c>
      <c r="O3891" t="s">
        <v>537</v>
      </c>
      <c r="P3891" t="s">
        <v>630</v>
      </c>
    </row>
    <row r="3892" spans="1:16" x14ac:dyDescent="0.25">
      <c r="A3892" t="s">
        <v>481</v>
      </c>
      <c r="B3892" t="s">
        <v>174</v>
      </c>
      <c r="C3892" t="s">
        <v>87</v>
      </c>
      <c r="D3892" t="s">
        <v>472</v>
      </c>
      <c r="E3892" t="s">
        <v>473</v>
      </c>
      <c r="F3892" t="s">
        <v>65</v>
      </c>
      <c r="G3892" t="s">
        <v>175</v>
      </c>
      <c r="H3892" t="s">
        <v>25</v>
      </c>
      <c r="I3892" t="s">
        <v>255</v>
      </c>
      <c r="J3892" t="s">
        <v>118</v>
      </c>
      <c r="K3892" s="1">
        <v>45420</v>
      </c>
      <c r="L3892">
        <v>120</v>
      </c>
      <c r="M3892">
        <v>3</v>
      </c>
      <c r="N3892" t="s">
        <v>538</v>
      </c>
      <c r="O3892" t="s">
        <v>537</v>
      </c>
      <c r="P3892" t="s">
        <v>630</v>
      </c>
    </row>
    <row r="3893" spans="1:16" x14ac:dyDescent="0.25">
      <c r="A3893" t="s">
        <v>481</v>
      </c>
      <c r="B3893" t="s">
        <v>174</v>
      </c>
      <c r="C3893" t="s">
        <v>87</v>
      </c>
      <c r="D3893" t="s">
        <v>472</v>
      </c>
      <c r="E3893" t="s">
        <v>473</v>
      </c>
      <c r="F3893" t="s">
        <v>65</v>
      </c>
      <c r="G3893" t="s">
        <v>175</v>
      </c>
      <c r="H3893" t="s">
        <v>25</v>
      </c>
      <c r="I3893" t="s">
        <v>255</v>
      </c>
      <c r="J3893" t="s">
        <v>118</v>
      </c>
      <c r="K3893" s="1">
        <v>45421</v>
      </c>
      <c r="L3893">
        <v>60</v>
      </c>
      <c r="M3893">
        <v>3</v>
      </c>
      <c r="N3893" t="s">
        <v>538</v>
      </c>
      <c r="O3893" t="s">
        <v>537</v>
      </c>
      <c r="P3893" t="s">
        <v>630</v>
      </c>
    </row>
    <row r="3894" spans="1:16" x14ac:dyDescent="0.25">
      <c r="A3894" t="s">
        <v>481</v>
      </c>
      <c r="B3894" t="s">
        <v>174</v>
      </c>
      <c r="C3894" t="s">
        <v>87</v>
      </c>
      <c r="D3894" t="s">
        <v>472</v>
      </c>
      <c r="E3894" t="s">
        <v>473</v>
      </c>
      <c r="F3894" t="s">
        <v>65</v>
      </c>
      <c r="G3894" t="s">
        <v>175</v>
      </c>
      <c r="H3894" t="s">
        <v>25</v>
      </c>
      <c r="I3894" t="s">
        <v>255</v>
      </c>
      <c r="J3894" t="s">
        <v>118</v>
      </c>
      <c r="K3894" s="1">
        <v>45422</v>
      </c>
      <c r="L3894">
        <v>120</v>
      </c>
      <c r="M3894">
        <v>3</v>
      </c>
      <c r="N3894" t="s">
        <v>538</v>
      </c>
      <c r="O3894" t="s">
        <v>537</v>
      </c>
      <c r="P3894" t="s">
        <v>630</v>
      </c>
    </row>
    <row r="3895" spans="1:16" x14ac:dyDescent="0.25">
      <c r="A3895" t="s">
        <v>481</v>
      </c>
      <c r="B3895" t="s">
        <v>174</v>
      </c>
      <c r="C3895" t="s">
        <v>87</v>
      </c>
      <c r="D3895" t="s">
        <v>472</v>
      </c>
      <c r="E3895" t="s">
        <v>473</v>
      </c>
      <c r="F3895" t="s">
        <v>65</v>
      </c>
      <c r="G3895" t="s">
        <v>175</v>
      </c>
      <c r="H3895" t="s">
        <v>25</v>
      </c>
      <c r="I3895" t="s">
        <v>255</v>
      </c>
      <c r="J3895" t="s">
        <v>118</v>
      </c>
      <c r="K3895" s="1">
        <v>45426</v>
      </c>
      <c r="L3895">
        <v>60</v>
      </c>
      <c r="M3895">
        <v>4</v>
      </c>
      <c r="N3895" t="s">
        <v>538</v>
      </c>
      <c r="O3895" t="s">
        <v>537</v>
      </c>
      <c r="P3895" t="s">
        <v>630</v>
      </c>
    </row>
    <row r="3896" spans="1:16" x14ac:dyDescent="0.25">
      <c r="A3896" t="s">
        <v>481</v>
      </c>
      <c r="B3896" t="s">
        <v>174</v>
      </c>
      <c r="C3896" t="s">
        <v>87</v>
      </c>
      <c r="D3896" t="s">
        <v>472</v>
      </c>
      <c r="E3896" t="s">
        <v>473</v>
      </c>
      <c r="F3896" t="s">
        <v>65</v>
      </c>
      <c r="G3896" t="s">
        <v>175</v>
      </c>
      <c r="H3896" t="s">
        <v>25</v>
      </c>
      <c r="I3896" t="s">
        <v>255</v>
      </c>
      <c r="J3896" t="s">
        <v>118</v>
      </c>
      <c r="K3896" s="1">
        <v>45427</v>
      </c>
      <c r="L3896">
        <v>120</v>
      </c>
      <c r="M3896">
        <v>4</v>
      </c>
      <c r="N3896" t="s">
        <v>538</v>
      </c>
      <c r="O3896" t="s">
        <v>537</v>
      </c>
      <c r="P3896" t="s">
        <v>630</v>
      </c>
    </row>
    <row r="3897" spans="1:16" x14ac:dyDescent="0.25">
      <c r="A3897" t="s">
        <v>481</v>
      </c>
      <c r="B3897" t="s">
        <v>174</v>
      </c>
      <c r="C3897" t="s">
        <v>87</v>
      </c>
      <c r="D3897" t="s">
        <v>472</v>
      </c>
      <c r="E3897" t="s">
        <v>473</v>
      </c>
      <c r="F3897" t="s">
        <v>65</v>
      </c>
      <c r="G3897" t="s">
        <v>175</v>
      </c>
      <c r="H3897" t="s">
        <v>30</v>
      </c>
      <c r="I3897" t="s">
        <v>240</v>
      </c>
      <c r="J3897" t="s">
        <v>119</v>
      </c>
      <c r="K3897" s="1">
        <v>45411</v>
      </c>
      <c r="L3897">
        <v>30</v>
      </c>
      <c r="M3897">
        <v>2</v>
      </c>
      <c r="N3897" t="s">
        <v>538</v>
      </c>
      <c r="O3897" t="s">
        <v>537</v>
      </c>
      <c r="P3897" t="s">
        <v>630</v>
      </c>
    </row>
    <row r="3898" spans="1:16" x14ac:dyDescent="0.25">
      <c r="A3898" t="s">
        <v>481</v>
      </c>
      <c r="B3898" t="s">
        <v>174</v>
      </c>
      <c r="C3898" t="s">
        <v>87</v>
      </c>
      <c r="D3898" t="s">
        <v>472</v>
      </c>
      <c r="E3898" t="s">
        <v>473</v>
      </c>
      <c r="F3898" t="s">
        <v>65</v>
      </c>
      <c r="G3898" t="s">
        <v>175</v>
      </c>
      <c r="H3898" t="s">
        <v>30</v>
      </c>
      <c r="I3898" t="s">
        <v>32</v>
      </c>
      <c r="J3898" t="s">
        <v>119</v>
      </c>
      <c r="K3898" s="1">
        <v>45405</v>
      </c>
      <c r="L3898">
        <v>30</v>
      </c>
      <c r="M3898">
        <v>1</v>
      </c>
      <c r="N3898" t="s">
        <v>538</v>
      </c>
      <c r="O3898" t="s">
        <v>537</v>
      </c>
      <c r="P3898" t="s">
        <v>630</v>
      </c>
    </row>
    <row r="3899" spans="1:16" x14ac:dyDescent="0.25">
      <c r="A3899" t="s">
        <v>481</v>
      </c>
      <c r="B3899" t="s">
        <v>174</v>
      </c>
      <c r="C3899" t="s">
        <v>87</v>
      </c>
      <c r="D3899" t="s">
        <v>472</v>
      </c>
      <c r="E3899" t="s">
        <v>473</v>
      </c>
      <c r="F3899" t="s">
        <v>65</v>
      </c>
      <c r="G3899" t="s">
        <v>175</v>
      </c>
      <c r="H3899" t="s">
        <v>30</v>
      </c>
      <c r="I3899" t="s">
        <v>32</v>
      </c>
      <c r="J3899" t="s">
        <v>119</v>
      </c>
      <c r="K3899" s="1">
        <v>45407</v>
      </c>
      <c r="L3899">
        <v>30</v>
      </c>
      <c r="M3899">
        <v>1</v>
      </c>
      <c r="N3899" t="s">
        <v>538</v>
      </c>
      <c r="O3899" t="s">
        <v>537</v>
      </c>
      <c r="P3899" t="s">
        <v>630</v>
      </c>
    </row>
    <row r="3900" spans="1:16" x14ac:dyDescent="0.25">
      <c r="A3900" t="s">
        <v>481</v>
      </c>
      <c r="B3900" t="s">
        <v>174</v>
      </c>
      <c r="C3900" t="s">
        <v>87</v>
      </c>
      <c r="D3900" t="s">
        <v>472</v>
      </c>
      <c r="E3900" t="s">
        <v>473</v>
      </c>
      <c r="F3900" t="s">
        <v>65</v>
      </c>
      <c r="G3900" t="s">
        <v>175</v>
      </c>
      <c r="H3900" t="s">
        <v>30</v>
      </c>
      <c r="I3900" t="s">
        <v>32</v>
      </c>
      <c r="J3900" t="s">
        <v>119</v>
      </c>
      <c r="K3900" s="1">
        <v>45408</v>
      </c>
      <c r="L3900">
        <v>60</v>
      </c>
      <c r="M3900">
        <v>1</v>
      </c>
      <c r="N3900" t="s">
        <v>538</v>
      </c>
      <c r="O3900" t="s">
        <v>537</v>
      </c>
      <c r="P3900" t="s">
        <v>630</v>
      </c>
    </row>
    <row r="3901" spans="1:16" x14ac:dyDescent="0.25">
      <c r="A3901" t="s">
        <v>481</v>
      </c>
      <c r="B3901" t="s">
        <v>174</v>
      </c>
      <c r="C3901" t="s">
        <v>87</v>
      </c>
      <c r="D3901" t="s">
        <v>472</v>
      </c>
      <c r="E3901" t="s">
        <v>473</v>
      </c>
      <c r="F3901" t="s">
        <v>65</v>
      </c>
      <c r="G3901" t="s">
        <v>175</v>
      </c>
      <c r="H3901" t="s">
        <v>30</v>
      </c>
      <c r="I3901" t="s">
        <v>32</v>
      </c>
      <c r="J3901" t="s">
        <v>119</v>
      </c>
      <c r="K3901" s="1">
        <v>45412</v>
      </c>
      <c r="L3901">
        <v>60</v>
      </c>
      <c r="M3901">
        <v>2</v>
      </c>
      <c r="N3901" t="s">
        <v>538</v>
      </c>
      <c r="O3901" t="s">
        <v>537</v>
      </c>
      <c r="P3901" t="s">
        <v>630</v>
      </c>
    </row>
    <row r="3902" spans="1:16" x14ac:dyDescent="0.25">
      <c r="A3902" t="s">
        <v>481</v>
      </c>
      <c r="B3902" t="s">
        <v>174</v>
      </c>
      <c r="C3902" t="s">
        <v>87</v>
      </c>
      <c r="D3902" t="s">
        <v>472</v>
      </c>
      <c r="E3902" t="s">
        <v>473</v>
      </c>
      <c r="F3902" t="s">
        <v>65</v>
      </c>
      <c r="G3902" t="s">
        <v>175</v>
      </c>
      <c r="H3902" t="s">
        <v>30</v>
      </c>
      <c r="I3902" t="s">
        <v>32</v>
      </c>
      <c r="J3902" t="s">
        <v>119</v>
      </c>
      <c r="K3902" s="1">
        <v>45413</v>
      </c>
      <c r="L3902">
        <v>60</v>
      </c>
      <c r="M3902">
        <v>2</v>
      </c>
      <c r="N3902" t="s">
        <v>538</v>
      </c>
      <c r="O3902" t="s">
        <v>537</v>
      </c>
      <c r="P3902" t="s">
        <v>630</v>
      </c>
    </row>
    <row r="3903" spans="1:16" x14ac:dyDescent="0.25">
      <c r="A3903" t="s">
        <v>481</v>
      </c>
      <c r="B3903" t="s">
        <v>174</v>
      </c>
      <c r="C3903" t="s">
        <v>87</v>
      </c>
      <c r="D3903" t="s">
        <v>472</v>
      </c>
      <c r="E3903" t="s">
        <v>473</v>
      </c>
      <c r="F3903" t="s">
        <v>65</v>
      </c>
      <c r="G3903" t="s">
        <v>175</v>
      </c>
      <c r="H3903" t="s">
        <v>30</v>
      </c>
      <c r="I3903" t="s">
        <v>32</v>
      </c>
      <c r="J3903" t="s">
        <v>119</v>
      </c>
      <c r="K3903" s="1">
        <v>45415</v>
      </c>
      <c r="L3903">
        <v>30</v>
      </c>
      <c r="M3903">
        <v>2</v>
      </c>
      <c r="N3903" t="s">
        <v>538</v>
      </c>
      <c r="O3903" t="s">
        <v>537</v>
      </c>
      <c r="P3903" t="s">
        <v>630</v>
      </c>
    </row>
    <row r="3904" spans="1:16" x14ac:dyDescent="0.25">
      <c r="A3904" t="s">
        <v>481</v>
      </c>
      <c r="B3904" t="s">
        <v>174</v>
      </c>
      <c r="C3904" t="s">
        <v>87</v>
      </c>
      <c r="D3904" t="s">
        <v>472</v>
      </c>
      <c r="E3904" t="s">
        <v>473</v>
      </c>
      <c r="F3904" t="s">
        <v>65</v>
      </c>
      <c r="G3904" t="s">
        <v>175</v>
      </c>
      <c r="H3904" t="s">
        <v>30</v>
      </c>
      <c r="I3904" t="s">
        <v>32</v>
      </c>
      <c r="J3904" t="s">
        <v>119</v>
      </c>
      <c r="K3904" s="1">
        <v>45419</v>
      </c>
      <c r="L3904">
        <v>60</v>
      </c>
      <c r="M3904">
        <v>3</v>
      </c>
      <c r="N3904" t="s">
        <v>538</v>
      </c>
      <c r="O3904" t="s">
        <v>537</v>
      </c>
      <c r="P3904" t="s">
        <v>630</v>
      </c>
    </row>
    <row r="3905" spans="1:16" x14ac:dyDescent="0.25">
      <c r="A3905" t="s">
        <v>481</v>
      </c>
      <c r="B3905" t="s">
        <v>174</v>
      </c>
      <c r="C3905" t="s">
        <v>87</v>
      </c>
      <c r="D3905" t="s">
        <v>472</v>
      </c>
      <c r="E3905" t="s">
        <v>473</v>
      </c>
      <c r="F3905" t="s">
        <v>65</v>
      </c>
      <c r="G3905" t="s">
        <v>175</v>
      </c>
      <c r="H3905" t="s">
        <v>30</v>
      </c>
      <c r="I3905" t="s">
        <v>32</v>
      </c>
      <c r="J3905" t="s">
        <v>119</v>
      </c>
      <c r="K3905" s="1">
        <v>45420</v>
      </c>
      <c r="L3905">
        <v>30</v>
      </c>
      <c r="M3905">
        <v>3</v>
      </c>
      <c r="N3905" t="s">
        <v>538</v>
      </c>
      <c r="O3905" t="s">
        <v>537</v>
      </c>
      <c r="P3905" t="s">
        <v>630</v>
      </c>
    </row>
    <row r="3906" spans="1:16" x14ac:dyDescent="0.25">
      <c r="A3906" t="s">
        <v>481</v>
      </c>
      <c r="B3906" t="s">
        <v>174</v>
      </c>
      <c r="C3906" t="s">
        <v>87</v>
      </c>
      <c r="D3906" t="s">
        <v>472</v>
      </c>
      <c r="E3906" t="s">
        <v>473</v>
      </c>
      <c r="F3906" t="s">
        <v>65</v>
      </c>
      <c r="G3906" t="s">
        <v>175</v>
      </c>
      <c r="H3906" t="s">
        <v>30</v>
      </c>
      <c r="I3906" t="s">
        <v>32</v>
      </c>
      <c r="J3906" t="s">
        <v>119</v>
      </c>
      <c r="K3906" s="1">
        <v>45421</v>
      </c>
      <c r="L3906">
        <v>30</v>
      </c>
      <c r="M3906">
        <v>3</v>
      </c>
      <c r="N3906" t="s">
        <v>538</v>
      </c>
      <c r="O3906" t="s">
        <v>537</v>
      </c>
      <c r="P3906" t="s">
        <v>630</v>
      </c>
    </row>
    <row r="3907" spans="1:16" x14ac:dyDescent="0.25">
      <c r="A3907" t="s">
        <v>481</v>
      </c>
      <c r="B3907" t="s">
        <v>174</v>
      </c>
      <c r="C3907" t="s">
        <v>87</v>
      </c>
      <c r="D3907" t="s">
        <v>472</v>
      </c>
      <c r="E3907" t="s">
        <v>473</v>
      </c>
      <c r="F3907" t="s">
        <v>65</v>
      </c>
      <c r="G3907" t="s">
        <v>175</v>
      </c>
      <c r="H3907" t="s">
        <v>30</v>
      </c>
      <c r="I3907" t="s">
        <v>32</v>
      </c>
      <c r="J3907" t="s">
        <v>119</v>
      </c>
      <c r="K3907" s="1">
        <v>45422</v>
      </c>
      <c r="L3907">
        <v>60</v>
      </c>
      <c r="M3907">
        <v>3</v>
      </c>
      <c r="N3907" t="s">
        <v>538</v>
      </c>
      <c r="O3907" t="s">
        <v>537</v>
      </c>
      <c r="P3907" t="s">
        <v>630</v>
      </c>
    </row>
    <row r="3908" spans="1:16" x14ac:dyDescent="0.25">
      <c r="A3908" t="s">
        <v>481</v>
      </c>
      <c r="B3908" t="s">
        <v>174</v>
      </c>
      <c r="C3908" t="s">
        <v>87</v>
      </c>
      <c r="D3908" t="s">
        <v>472</v>
      </c>
      <c r="E3908" t="s">
        <v>473</v>
      </c>
      <c r="F3908" t="s">
        <v>65</v>
      </c>
      <c r="G3908" t="s">
        <v>175</v>
      </c>
      <c r="H3908" t="s">
        <v>30</v>
      </c>
      <c r="I3908" t="s">
        <v>32</v>
      </c>
      <c r="J3908" t="s">
        <v>119</v>
      </c>
      <c r="K3908" s="1">
        <v>45425</v>
      </c>
      <c r="L3908">
        <v>60</v>
      </c>
      <c r="M3908">
        <v>4</v>
      </c>
      <c r="N3908" t="s">
        <v>538</v>
      </c>
      <c r="O3908" t="s">
        <v>537</v>
      </c>
      <c r="P3908" t="s">
        <v>630</v>
      </c>
    </row>
    <row r="3909" spans="1:16" x14ac:dyDescent="0.25">
      <c r="A3909" t="s">
        <v>481</v>
      </c>
      <c r="B3909" t="s">
        <v>174</v>
      </c>
      <c r="C3909" t="s">
        <v>87</v>
      </c>
      <c r="D3909" t="s">
        <v>472</v>
      </c>
      <c r="E3909" t="s">
        <v>473</v>
      </c>
      <c r="F3909" t="s">
        <v>65</v>
      </c>
      <c r="G3909" t="s">
        <v>175</v>
      </c>
      <c r="H3909" t="s">
        <v>30</v>
      </c>
      <c r="I3909" t="s">
        <v>32</v>
      </c>
      <c r="J3909" t="s">
        <v>119</v>
      </c>
      <c r="K3909" s="1">
        <v>45426</v>
      </c>
      <c r="L3909">
        <v>60</v>
      </c>
      <c r="M3909">
        <v>4</v>
      </c>
      <c r="N3909" t="s">
        <v>538</v>
      </c>
      <c r="O3909" t="s">
        <v>537</v>
      </c>
      <c r="P3909" t="s">
        <v>630</v>
      </c>
    </row>
    <row r="3910" spans="1:16" x14ac:dyDescent="0.25">
      <c r="A3910" t="s">
        <v>481</v>
      </c>
      <c r="B3910" t="s">
        <v>174</v>
      </c>
      <c r="C3910" t="s">
        <v>87</v>
      </c>
      <c r="D3910" t="s">
        <v>472</v>
      </c>
      <c r="E3910" t="s">
        <v>473</v>
      </c>
      <c r="F3910" t="s">
        <v>65</v>
      </c>
      <c r="G3910" t="s">
        <v>175</v>
      </c>
      <c r="H3910" t="s">
        <v>30</v>
      </c>
      <c r="I3910" t="s">
        <v>32</v>
      </c>
      <c r="J3910" t="s">
        <v>119</v>
      </c>
      <c r="K3910" s="1">
        <v>45428</v>
      </c>
      <c r="L3910">
        <v>60</v>
      </c>
      <c r="M3910">
        <v>4</v>
      </c>
      <c r="N3910" t="s">
        <v>538</v>
      </c>
      <c r="O3910" t="s">
        <v>537</v>
      </c>
      <c r="P3910" t="s">
        <v>630</v>
      </c>
    </row>
    <row r="3911" spans="1:16" x14ac:dyDescent="0.25">
      <c r="A3911" t="s">
        <v>481</v>
      </c>
      <c r="B3911" t="s">
        <v>174</v>
      </c>
      <c r="C3911" t="s">
        <v>87</v>
      </c>
      <c r="D3911" t="s">
        <v>472</v>
      </c>
      <c r="E3911" t="s">
        <v>473</v>
      </c>
      <c r="F3911" t="s">
        <v>65</v>
      </c>
      <c r="G3911" t="s">
        <v>175</v>
      </c>
      <c r="H3911" t="s">
        <v>30</v>
      </c>
      <c r="I3911" t="s">
        <v>97</v>
      </c>
      <c r="J3911" t="s">
        <v>119</v>
      </c>
      <c r="K3911" s="1">
        <v>45405</v>
      </c>
      <c r="L3911">
        <v>60</v>
      </c>
      <c r="M3911">
        <v>1</v>
      </c>
      <c r="N3911" t="s">
        <v>538</v>
      </c>
      <c r="O3911" t="s">
        <v>537</v>
      </c>
      <c r="P3911" t="s">
        <v>630</v>
      </c>
    </row>
    <row r="3912" spans="1:16" x14ac:dyDescent="0.25">
      <c r="A3912" t="s">
        <v>481</v>
      </c>
      <c r="B3912" t="s">
        <v>174</v>
      </c>
      <c r="C3912" t="s">
        <v>87</v>
      </c>
      <c r="D3912" t="s">
        <v>472</v>
      </c>
      <c r="E3912" t="s">
        <v>473</v>
      </c>
      <c r="F3912" t="s">
        <v>65</v>
      </c>
      <c r="G3912" t="s">
        <v>175</v>
      </c>
      <c r="H3912" t="s">
        <v>30</v>
      </c>
      <c r="I3912" t="s">
        <v>97</v>
      </c>
      <c r="J3912" t="s">
        <v>119</v>
      </c>
      <c r="K3912" s="1">
        <v>45407</v>
      </c>
      <c r="L3912">
        <v>30</v>
      </c>
      <c r="M3912">
        <v>1</v>
      </c>
      <c r="N3912" t="s">
        <v>538</v>
      </c>
      <c r="O3912" t="s">
        <v>537</v>
      </c>
      <c r="P3912" t="s">
        <v>630</v>
      </c>
    </row>
    <row r="3913" spans="1:16" x14ac:dyDescent="0.25">
      <c r="A3913" t="s">
        <v>481</v>
      </c>
      <c r="B3913" t="s">
        <v>174</v>
      </c>
      <c r="C3913" t="s">
        <v>87</v>
      </c>
      <c r="D3913" t="s">
        <v>472</v>
      </c>
      <c r="E3913" t="s">
        <v>473</v>
      </c>
      <c r="F3913" t="s">
        <v>65</v>
      </c>
      <c r="G3913" t="s">
        <v>175</v>
      </c>
      <c r="H3913" t="s">
        <v>30</v>
      </c>
      <c r="I3913" t="s">
        <v>97</v>
      </c>
      <c r="J3913" t="s">
        <v>119</v>
      </c>
      <c r="K3913" s="1">
        <v>45412</v>
      </c>
      <c r="L3913">
        <v>60</v>
      </c>
      <c r="M3913">
        <v>2</v>
      </c>
      <c r="N3913" t="s">
        <v>538</v>
      </c>
      <c r="O3913" t="s">
        <v>537</v>
      </c>
      <c r="P3913" t="s">
        <v>630</v>
      </c>
    </row>
    <row r="3914" spans="1:16" x14ac:dyDescent="0.25">
      <c r="A3914" t="s">
        <v>481</v>
      </c>
      <c r="B3914" t="s">
        <v>174</v>
      </c>
      <c r="C3914" t="s">
        <v>87</v>
      </c>
      <c r="D3914" t="s">
        <v>472</v>
      </c>
      <c r="E3914" t="s">
        <v>473</v>
      </c>
      <c r="F3914" t="s">
        <v>65</v>
      </c>
      <c r="G3914" t="s">
        <v>175</v>
      </c>
      <c r="H3914" t="s">
        <v>30</v>
      </c>
      <c r="I3914" t="s">
        <v>97</v>
      </c>
      <c r="J3914" t="s">
        <v>119</v>
      </c>
      <c r="K3914" s="1">
        <v>45418</v>
      </c>
      <c r="L3914">
        <v>30</v>
      </c>
      <c r="M3914">
        <v>3</v>
      </c>
      <c r="N3914" t="s">
        <v>538</v>
      </c>
      <c r="O3914" t="s">
        <v>537</v>
      </c>
      <c r="P3914" t="s">
        <v>630</v>
      </c>
    </row>
    <row r="3915" spans="1:16" x14ac:dyDescent="0.25">
      <c r="A3915" t="s">
        <v>481</v>
      </c>
      <c r="B3915" t="s">
        <v>174</v>
      </c>
      <c r="C3915" t="s">
        <v>87</v>
      </c>
      <c r="D3915" t="s">
        <v>472</v>
      </c>
      <c r="E3915" t="s">
        <v>473</v>
      </c>
      <c r="F3915" t="s">
        <v>65</v>
      </c>
      <c r="G3915" t="s">
        <v>175</v>
      </c>
      <c r="H3915" t="s">
        <v>30</v>
      </c>
      <c r="I3915" t="s">
        <v>97</v>
      </c>
      <c r="J3915" t="s">
        <v>119</v>
      </c>
      <c r="K3915" s="1">
        <v>45428</v>
      </c>
      <c r="L3915">
        <v>30</v>
      </c>
      <c r="M3915">
        <v>4</v>
      </c>
      <c r="N3915" t="s">
        <v>538</v>
      </c>
      <c r="O3915" t="s">
        <v>537</v>
      </c>
      <c r="P3915" t="s">
        <v>630</v>
      </c>
    </row>
    <row r="3916" spans="1:16" x14ac:dyDescent="0.25">
      <c r="A3916" t="s">
        <v>481</v>
      </c>
      <c r="B3916" t="s">
        <v>174</v>
      </c>
      <c r="C3916" t="s">
        <v>87</v>
      </c>
      <c r="D3916" t="s">
        <v>472</v>
      </c>
      <c r="E3916" t="s">
        <v>473</v>
      </c>
      <c r="F3916" t="s">
        <v>65</v>
      </c>
      <c r="G3916" t="s">
        <v>175</v>
      </c>
      <c r="H3916" t="s">
        <v>176</v>
      </c>
      <c r="I3916" t="s">
        <v>201</v>
      </c>
      <c r="J3916" t="s">
        <v>117</v>
      </c>
      <c r="K3916" s="1">
        <v>45405</v>
      </c>
      <c r="L3916">
        <v>90</v>
      </c>
      <c r="M3916">
        <v>1</v>
      </c>
      <c r="N3916" t="s">
        <v>538</v>
      </c>
      <c r="O3916" t="s">
        <v>537</v>
      </c>
      <c r="P3916" t="s">
        <v>630</v>
      </c>
    </row>
    <row r="3917" spans="1:16" x14ac:dyDescent="0.25">
      <c r="A3917" t="s">
        <v>481</v>
      </c>
      <c r="B3917" t="s">
        <v>174</v>
      </c>
      <c r="C3917" t="s">
        <v>87</v>
      </c>
      <c r="D3917" t="s">
        <v>472</v>
      </c>
      <c r="E3917" t="s">
        <v>473</v>
      </c>
      <c r="F3917" t="s">
        <v>65</v>
      </c>
      <c r="G3917" t="s">
        <v>175</v>
      </c>
      <c r="H3917" t="s">
        <v>183</v>
      </c>
      <c r="I3917" t="s">
        <v>184</v>
      </c>
      <c r="J3917" t="s">
        <v>117</v>
      </c>
      <c r="K3917" s="1">
        <v>45406</v>
      </c>
      <c r="L3917">
        <v>60</v>
      </c>
      <c r="M3917">
        <v>1</v>
      </c>
      <c r="N3917" t="s">
        <v>538</v>
      </c>
      <c r="O3917" t="s">
        <v>537</v>
      </c>
      <c r="P3917" t="s">
        <v>630</v>
      </c>
    </row>
    <row r="3918" spans="1:16" x14ac:dyDescent="0.25">
      <c r="A3918" t="s">
        <v>481</v>
      </c>
      <c r="B3918" t="s">
        <v>174</v>
      </c>
      <c r="C3918" t="s">
        <v>87</v>
      </c>
      <c r="D3918" t="s">
        <v>472</v>
      </c>
      <c r="E3918" t="s">
        <v>473</v>
      </c>
      <c r="F3918" t="s">
        <v>65</v>
      </c>
      <c r="G3918" t="s">
        <v>175</v>
      </c>
      <c r="H3918" t="s">
        <v>183</v>
      </c>
      <c r="I3918" t="s">
        <v>184</v>
      </c>
      <c r="J3918" t="s">
        <v>117</v>
      </c>
      <c r="K3918" s="1">
        <v>45407</v>
      </c>
      <c r="L3918">
        <v>60</v>
      </c>
      <c r="M3918">
        <v>1</v>
      </c>
      <c r="N3918" t="s">
        <v>538</v>
      </c>
      <c r="O3918" t="s">
        <v>537</v>
      </c>
      <c r="P3918" t="s">
        <v>630</v>
      </c>
    </row>
    <row r="3919" spans="1:16" x14ac:dyDescent="0.25">
      <c r="A3919" t="s">
        <v>481</v>
      </c>
      <c r="B3919" t="s">
        <v>174</v>
      </c>
      <c r="C3919" t="s">
        <v>87</v>
      </c>
      <c r="D3919" t="s">
        <v>472</v>
      </c>
      <c r="E3919" t="s">
        <v>473</v>
      </c>
      <c r="F3919" t="s">
        <v>65</v>
      </c>
      <c r="G3919" t="s">
        <v>175</v>
      </c>
      <c r="H3919" t="s">
        <v>183</v>
      </c>
      <c r="I3919" t="s">
        <v>184</v>
      </c>
      <c r="J3919" t="s">
        <v>117</v>
      </c>
      <c r="K3919" s="1">
        <v>45408</v>
      </c>
      <c r="L3919">
        <v>60</v>
      </c>
      <c r="M3919">
        <v>1</v>
      </c>
      <c r="N3919" t="s">
        <v>538</v>
      </c>
      <c r="O3919" t="s">
        <v>537</v>
      </c>
      <c r="P3919" t="s">
        <v>630</v>
      </c>
    </row>
    <row r="3920" spans="1:16" x14ac:dyDescent="0.25">
      <c r="A3920" t="s">
        <v>481</v>
      </c>
      <c r="B3920" t="s">
        <v>174</v>
      </c>
      <c r="C3920" t="s">
        <v>87</v>
      </c>
      <c r="D3920" t="s">
        <v>472</v>
      </c>
      <c r="E3920" t="s">
        <v>473</v>
      </c>
      <c r="F3920" t="s">
        <v>65</v>
      </c>
      <c r="G3920" t="s">
        <v>175</v>
      </c>
      <c r="H3920" t="s">
        <v>183</v>
      </c>
      <c r="I3920" t="s">
        <v>184</v>
      </c>
      <c r="J3920" t="s">
        <v>117</v>
      </c>
      <c r="K3920" s="1">
        <v>45411</v>
      </c>
      <c r="L3920">
        <v>60</v>
      </c>
      <c r="M3920">
        <v>2</v>
      </c>
      <c r="N3920" t="s">
        <v>538</v>
      </c>
      <c r="O3920" t="s">
        <v>537</v>
      </c>
      <c r="P3920" t="s">
        <v>630</v>
      </c>
    </row>
    <row r="3921" spans="1:16" x14ac:dyDescent="0.25">
      <c r="A3921" t="s">
        <v>481</v>
      </c>
      <c r="B3921" t="s">
        <v>174</v>
      </c>
      <c r="C3921" t="s">
        <v>87</v>
      </c>
      <c r="D3921" t="s">
        <v>472</v>
      </c>
      <c r="E3921" t="s">
        <v>473</v>
      </c>
      <c r="F3921" t="s">
        <v>65</v>
      </c>
      <c r="G3921" t="s">
        <v>175</v>
      </c>
      <c r="H3921" t="s">
        <v>183</v>
      </c>
      <c r="I3921" t="s">
        <v>184</v>
      </c>
      <c r="J3921" t="s">
        <v>117</v>
      </c>
      <c r="K3921" s="1">
        <v>45413</v>
      </c>
      <c r="L3921">
        <v>60</v>
      </c>
      <c r="M3921">
        <v>2</v>
      </c>
      <c r="N3921" t="s">
        <v>538</v>
      </c>
      <c r="O3921" t="s">
        <v>537</v>
      </c>
      <c r="P3921" t="s">
        <v>630</v>
      </c>
    </row>
    <row r="3922" spans="1:16" x14ac:dyDescent="0.25">
      <c r="A3922" t="s">
        <v>481</v>
      </c>
      <c r="B3922" t="s">
        <v>174</v>
      </c>
      <c r="C3922" t="s">
        <v>87</v>
      </c>
      <c r="D3922" t="s">
        <v>472</v>
      </c>
      <c r="E3922" t="s">
        <v>473</v>
      </c>
      <c r="F3922" t="s">
        <v>65</v>
      </c>
      <c r="G3922" t="s">
        <v>175</v>
      </c>
      <c r="H3922" t="s">
        <v>183</v>
      </c>
      <c r="I3922" t="s">
        <v>184</v>
      </c>
      <c r="J3922" t="s">
        <v>117</v>
      </c>
      <c r="K3922" s="1">
        <v>45414</v>
      </c>
      <c r="L3922">
        <v>60</v>
      </c>
      <c r="M3922">
        <v>2</v>
      </c>
      <c r="N3922" t="s">
        <v>538</v>
      </c>
      <c r="O3922" t="s">
        <v>537</v>
      </c>
      <c r="P3922" t="s">
        <v>630</v>
      </c>
    </row>
    <row r="3923" spans="1:16" x14ac:dyDescent="0.25">
      <c r="A3923" t="s">
        <v>481</v>
      </c>
      <c r="B3923" t="s">
        <v>174</v>
      </c>
      <c r="C3923" t="s">
        <v>87</v>
      </c>
      <c r="D3923" t="s">
        <v>472</v>
      </c>
      <c r="E3923" t="s">
        <v>473</v>
      </c>
      <c r="F3923" t="s">
        <v>65</v>
      </c>
      <c r="G3923" t="s">
        <v>175</v>
      </c>
      <c r="H3923" t="s">
        <v>183</v>
      </c>
      <c r="I3923" t="s">
        <v>184</v>
      </c>
      <c r="J3923" t="s">
        <v>117</v>
      </c>
      <c r="K3923" s="1">
        <v>45415</v>
      </c>
      <c r="L3923">
        <v>60</v>
      </c>
      <c r="M3923">
        <v>2</v>
      </c>
      <c r="N3923" t="s">
        <v>538</v>
      </c>
      <c r="O3923" t="s">
        <v>537</v>
      </c>
      <c r="P3923" t="s">
        <v>630</v>
      </c>
    </row>
    <row r="3924" spans="1:16" x14ac:dyDescent="0.25">
      <c r="A3924" t="s">
        <v>481</v>
      </c>
      <c r="B3924" t="s">
        <v>174</v>
      </c>
      <c r="C3924" t="s">
        <v>87</v>
      </c>
      <c r="D3924" t="s">
        <v>472</v>
      </c>
      <c r="E3924" t="s">
        <v>473</v>
      </c>
      <c r="F3924" t="s">
        <v>65</v>
      </c>
      <c r="G3924" t="s">
        <v>175</v>
      </c>
      <c r="H3924" t="s">
        <v>183</v>
      </c>
      <c r="I3924" t="s">
        <v>184</v>
      </c>
      <c r="J3924" t="s">
        <v>117</v>
      </c>
      <c r="K3924" s="1">
        <v>45418</v>
      </c>
      <c r="L3924">
        <v>60</v>
      </c>
      <c r="M3924">
        <v>3</v>
      </c>
      <c r="N3924" t="s">
        <v>538</v>
      </c>
      <c r="O3924" t="s">
        <v>537</v>
      </c>
      <c r="P3924" t="s">
        <v>630</v>
      </c>
    </row>
    <row r="3925" spans="1:16" x14ac:dyDescent="0.25">
      <c r="A3925" t="s">
        <v>481</v>
      </c>
      <c r="B3925" t="s">
        <v>174</v>
      </c>
      <c r="C3925" t="s">
        <v>87</v>
      </c>
      <c r="D3925" t="s">
        <v>472</v>
      </c>
      <c r="E3925" t="s">
        <v>473</v>
      </c>
      <c r="F3925" t="s">
        <v>65</v>
      </c>
      <c r="G3925" t="s">
        <v>175</v>
      </c>
      <c r="H3925" t="s">
        <v>183</v>
      </c>
      <c r="I3925" t="s">
        <v>184</v>
      </c>
      <c r="J3925" t="s">
        <v>117</v>
      </c>
      <c r="K3925" s="1">
        <v>45419</v>
      </c>
      <c r="L3925">
        <v>30</v>
      </c>
      <c r="M3925">
        <v>3</v>
      </c>
      <c r="N3925" t="s">
        <v>538</v>
      </c>
      <c r="O3925" t="s">
        <v>537</v>
      </c>
      <c r="P3925" t="s">
        <v>630</v>
      </c>
    </row>
    <row r="3926" spans="1:16" x14ac:dyDescent="0.25">
      <c r="A3926" t="s">
        <v>481</v>
      </c>
      <c r="B3926" t="s">
        <v>174</v>
      </c>
      <c r="C3926" t="s">
        <v>87</v>
      </c>
      <c r="D3926" t="s">
        <v>472</v>
      </c>
      <c r="E3926" t="s">
        <v>473</v>
      </c>
      <c r="F3926" t="s">
        <v>65</v>
      </c>
      <c r="G3926" t="s">
        <v>175</v>
      </c>
      <c r="H3926" t="s">
        <v>183</v>
      </c>
      <c r="I3926" t="s">
        <v>184</v>
      </c>
      <c r="J3926" t="s">
        <v>117</v>
      </c>
      <c r="K3926" s="1">
        <v>45421</v>
      </c>
      <c r="L3926">
        <v>60</v>
      </c>
      <c r="M3926">
        <v>3</v>
      </c>
      <c r="N3926" t="s">
        <v>538</v>
      </c>
      <c r="O3926" t="s">
        <v>537</v>
      </c>
      <c r="P3926" t="s">
        <v>630</v>
      </c>
    </row>
    <row r="3927" spans="1:16" x14ac:dyDescent="0.25">
      <c r="A3927" t="s">
        <v>481</v>
      </c>
      <c r="B3927" t="s">
        <v>174</v>
      </c>
      <c r="C3927" t="s">
        <v>87</v>
      </c>
      <c r="D3927" t="s">
        <v>472</v>
      </c>
      <c r="E3927" t="s">
        <v>473</v>
      </c>
      <c r="F3927" t="s">
        <v>65</v>
      </c>
      <c r="G3927" t="s">
        <v>175</v>
      </c>
      <c r="H3927" t="s">
        <v>183</v>
      </c>
      <c r="I3927" t="s">
        <v>184</v>
      </c>
      <c r="J3927" t="s">
        <v>117</v>
      </c>
      <c r="K3927" s="1">
        <v>45422</v>
      </c>
      <c r="L3927">
        <v>30</v>
      </c>
      <c r="M3927">
        <v>3</v>
      </c>
      <c r="N3927" t="s">
        <v>538</v>
      </c>
      <c r="O3927" t="s">
        <v>537</v>
      </c>
      <c r="P3927" t="s">
        <v>630</v>
      </c>
    </row>
    <row r="3928" spans="1:16" x14ac:dyDescent="0.25">
      <c r="A3928" t="s">
        <v>481</v>
      </c>
      <c r="B3928" t="s">
        <v>174</v>
      </c>
      <c r="C3928" t="s">
        <v>87</v>
      </c>
      <c r="D3928" t="s">
        <v>472</v>
      </c>
      <c r="E3928" t="s">
        <v>473</v>
      </c>
      <c r="F3928" t="s">
        <v>65</v>
      </c>
      <c r="G3928" t="s">
        <v>175</v>
      </c>
      <c r="H3928" t="s">
        <v>183</v>
      </c>
      <c r="I3928" t="s">
        <v>184</v>
      </c>
      <c r="J3928" t="s">
        <v>117</v>
      </c>
      <c r="K3928" s="1">
        <v>45425</v>
      </c>
      <c r="L3928">
        <v>60</v>
      </c>
      <c r="M3928">
        <v>4</v>
      </c>
      <c r="N3928" t="s">
        <v>538</v>
      </c>
      <c r="O3928" t="s">
        <v>537</v>
      </c>
      <c r="P3928" t="s">
        <v>630</v>
      </c>
    </row>
    <row r="3929" spans="1:16" x14ac:dyDescent="0.25">
      <c r="A3929" t="s">
        <v>481</v>
      </c>
      <c r="B3929" t="s">
        <v>174</v>
      </c>
      <c r="C3929" t="s">
        <v>87</v>
      </c>
      <c r="D3929" t="s">
        <v>472</v>
      </c>
      <c r="E3929" t="s">
        <v>473</v>
      </c>
      <c r="F3929" t="s">
        <v>65</v>
      </c>
      <c r="G3929" t="s">
        <v>175</v>
      </c>
      <c r="H3929" t="s">
        <v>183</v>
      </c>
      <c r="I3929" t="s">
        <v>184</v>
      </c>
      <c r="J3929" t="s">
        <v>117</v>
      </c>
      <c r="K3929" s="1">
        <v>45426</v>
      </c>
      <c r="L3929">
        <v>60</v>
      </c>
      <c r="M3929">
        <v>4</v>
      </c>
      <c r="N3929" t="s">
        <v>538</v>
      </c>
      <c r="O3929" t="s">
        <v>537</v>
      </c>
      <c r="P3929" t="s">
        <v>630</v>
      </c>
    </row>
    <row r="3930" spans="1:16" x14ac:dyDescent="0.25">
      <c r="A3930" t="s">
        <v>481</v>
      </c>
      <c r="B3930" t="s">
        <v>174</v>
      </c>
      <c r="C3930" t="s">
        <v>87</v>
      </c>
      <c r="D3930" t="s">
        <v>472</v>
      </c>
      <c r="E3930" t="s">
        <v>473</v>
      </c>
      <c r="F3930" t="s">
        <v>65</v>
      </c>
      <c r="G3930" t="s">
        <v>175</v>
      </c>
      <c r="H3930" t="s">
        <v>183</v>
      </c>
      <c r="I3930" t="s">
        <v>184</v>
      </c>
      <c r="J3930" t="s">
        <v>117</v>
      </c>
      <c r="K3930" s="1">
        <v>45427</v>
      </c>
      <c r="L3930">
        <v>60</v>
      </c>
      <c r="M3930">
        <v>4</v>
      </c>
      <c r="N3930" t="s">
        <v>538</v>
      </c>
      <c r="O3930" t="s">
        <v>537</v>
      </c>
      <c r="P3930" t="s">
        <v>630</v>
      </c>
    </row>
    <row r="3931" spans="1:16" x14ac:dyDescent="0.25">
      <c r="A3931" t="s">
        <v>481</v>
      </c>
      <c r="B3931" t="s">
        <v>174</v>
      </c>
      <c r="C3931" t="s">
        <v>87</v>
      </c>
      <c r="D3931" t="s">
        <v>472</v>
      </c>
      <c r="E3931" t="s">
        <v>473</v>
      </c>
      <c r="F3931" t="s">
        <v>65</v>
      </c>
      <c r="G3931" t="s">
        <v>175</v>
      </c>
      <c r="H3931" t="s">
        <v>183</v>
      </c>
      <c r="I3931" t="s">
        <v>184</v>
      </c>
      <c r="J3931" t="s">
        <v>117</v>
      </c>
      <c r="K3931" s="1">
        <v>45428</v>
      </c>
      <c r="L3931">
        <v>60</v>
      </c>
      <c r="M3931">
        <v>4</v>
      </c>
      <c r="N3931" t="s">
        <v>538</v>
      </c>
      <c r="O3931" t="s">
        <v>537</v>
      </c>
      <c r="P3931" t="s">
        <v>630</v>
      </c>
    </row>
    <row r="3932" spans="1:16" x14ac:dyDescent="0.25">
      <c r="A3932" t="s">
        <v>481</v>
      </c>
      <c r="B3932" t="s">
        <v>174</v>
      </c>
      <c r="C3932" t="s">
        <v>87</v>
      </c>
      <c r="D3932" t="s">
        <v>472</v>
      </c>
      <c r="E3932" t="s">
        <v>473</v>
      </c>
      <c r="F3932" t="s">
        <v>65</v>
      </c>
      <c r="G3932" t="s">
        <v>175</v>
      </c>
      <c r="H3932" t="s">
        <v>183</v>
      </c>
      <c r="I3932" t="s">
        <v>184</v>
      </c>
      <c r="J3932" t="s">
        <v>117</v>
      </c>
      <c r="K3932" s="1">
        <v>45429</v>
      </c>
      <c r="L3932">
        <v>60</v>
      </c>
      <c r="M3932">
        <v>4</v>
      </c>
      <c r="N3932" t="s">
        <v>538</v>
      </c>
      <c r="O3932" t="s">
        <v>537</v>
      </c>
      <c r="P3932" t="s">
        <v>630</v>
      </c>
    </row>
    <row r="3933" spans="1:16" x14ac:dyDescent="0.25">
      <c r="A3933" t="s">
        <v>481</v>
      </c>
      <c r="B3933" t="s">
        <v>174</v>
      </c>
      <c r="C3933" t="s">
        <v>87</v>
      </c>
      <c r="D3933" t="s">
        <v>472</v>
      </c>
      <c r="E3933" t="s">
        <v>473</v>
      </c>
      <c r="F3933" t="s">
        <v>65</v>
      </c>
      <c r="G3933" t="s">
        <v>175</v>
      </c>
      <c r="H3933" t="s">
        <v>183</v>
      </c>
      <c r="I3933" t="s">
        <v>185</v>
      </c>
      <c r="J3933" t="s">
        <v>118</v>
      </c>
      <c r="K3933" s="1">
        <v>45404</v>
      </c>
      <c r="L3933">
        <v>60</v>
      </c>
      <c r="M3933">
        <v>1</v>
      </c>
      <c r="N3933" t="s">
        <v>538</v>
      </c>
      <c r="O3933" t="s">
        <v>537</v>
      </c>
      <c r="P3933" t="s">
        <v>630</v>
      </c>
    </row>
    <row r="3934" spans="1:16" x14ac:dyDescent="0.25">
      <c r="A3934" t="s">
        <v>481</v>
      </c>
      <c r="B3934" t="s">
        <v>174</v>
      </c>
      <c r="C3934" t="s">
        <v>87</v>
      </c>
      <c r="D3934" t="s">
        <v>472</v>
      </c>
      <c r="E3934" t="s">
        <v>473</v>
      </c>
      <c r="F3934" t="s">
        <v>65</v>
      </c>
      <c r="G3934" t="s">
        <v>175</v>
      </c>
      <c r="H3934" t="s">
        <v>183</v>
      </c>
      <c r="I3934" t="s">
        <v>185</v>
      </c>
      <c r="J3934" t="s">
        <v>118</v>
      </c>
      <c r="K3934" s="1">
        <v>45411</v>
      </c>
      <c r="L3934">
        <v>30</v>
      </c>
      <c r="M3934">
        <v>2</v>
      </c>
      <c r="N3934" t="s">
        <v>538</v>
      </c>
      <c r="O3934" t="s">
        <v>537</v>
      </c>
      <c r="P3934" t="s">
        <v>630</v>
      </c>
    </row>
    <row r="3935" spans="1:16" x14ac:dyDescent="0.25">
      <c r="A3935" t="s">
        <v>481</v>
      </c>
      <c r="B3935" t="s">
        <v>174</v>
      </c>
      <c r="C3935" t="s">
        <v>87</v>
      </c>
      <c r="D3935" t="s">
        <v>472</v>
      </c>
      <c r="E3935" t="s">
        <v>473</v>
      </c>
      <c r="F3935" t="s">
        <v>65</v>
      </c>
      <c r="G3935" t="s">
        <v>175</v>
      </c>
      <c r="H3935" t="s">
        <v>183</v>
      </c>
      <c r="I3935" t="s">
        <v>185</v>
      </c>
      <c r="J3935" t="s">
        <v>118</v>
      </c>
      <c r="K3935" s="1">
        <v>45412</v>
      </c>
      <c r="L3935">
        <v>30</v>
      </c>
      <c r="M3935">
        <v>2</v>
      </c>
      <c r="N3935" t="s">
        <v>538</v>
      </c>
      <c r="O3935" t="s">
        <v>537</v>
      </c>
      <c r="P3935" t="s">
        <v>630</v>
      </c>
    </row>
    <row r="3936" spans="1:16" x14ac:dyDescent="0.25">
      <c r="A3936" t="s">
        <v>481</v>
      </c>
      <c r="B3936" t="s">
        <v>174</v>
      </c>
      <c r="C3936" t="s">
        <v>87</v>
      </c>
      <c r="D3936" t="s">
        <v>472</v>
      </c>
      <c r="E3936" t="s">
        <v>473</v>
      </c>
      <c r="F3936" t="s">
        <v>65</v>
      </c>
      <c r="G3936" t="s">
        <v>175</v>
      </c>
      <c r="H3936" t="s">
        <v>183</v>
      </c>
      <c r="I3936" t="s">
        <v>71</v>
      </c>
      <c r="J3936" t="s">
        <v>191</v>
      </c>
      <c r="K3936" s="1">
        <v>45404</v>
      </c>
      <c r="L3936">
        <v>90</v>
      </c>
      <c r="M3936">
        <v>1</v>
      </c>
      <c r="N3936" t="s">
        <v>538</v>
      </c>
      <c r="O3936" t="s">
        <v>537</v>
      </c>
      <c r="P3936" t="s">
        <v>630</v>
      </c>
    </row>
    <row r="3937" spans="1:16" x14ac:dyDescent="0.25">
      <c r="A3937" t="s">
        <v>481</v>
      </c>
      <c r="B3937" t="s">
        <v>174</v>
      </c>
      <c r="C3937" t="s">
        <v>87</v>
      </c>
      <c r="D3937" t="s">
        <v>472</v>
      </c>
      <c r="E3937" t="s">
        <v>473</v>
      </c>
      <c r="F3937" t="s">
        <v>65</v>
      </c>
      <c r="G3937" t="s">
        <v>175</v>
      </c>
      <c r="H3937" t="s">
        <v>183</v>
      </c>
      <c r="I3937" t="s">
        <v>71</v>
      </c>
      <c r="J3937" t="s">
        <v>191</v>
      </c>
      <c r="K3937" s="1">
        <v>45407</v>
      </c>
      <c r="L3937">
        <v>90</v>
      </c>
      <c r="M3937">
        <v>1</v>
      </c>
      <c r="N3937" t="s">
        <v>538</v>
      </c>
      <c r="O3937" t="s">
        <v>537</v>
      </c>
      <c r="P3937" t="s">
        <v>630</v>
      </c>
    </row>
    <row r="3938" spans="1:16" x14ac:dyDescent="0.25">
      <c r="A3938" t="s">
        <v>481</v>
      </c>
      <c r="B3938" t="s">
        <v>174</v>
      </c>
      <c r="C3938" t="s">
        <v>87</v>
      </c>
      <c r="D3938" t="s">
        <v>472</v>
      </c>
      <c r="E3938" t="s">
        <v>473</v>
      </c>
      <c r="F3938" t="s">
        <v>65</v>
      </c>
      <c r="G3938" t="s">
        <v>175</v>
      </c>
      <c r="H3938" t="s">
        <v>183</v>
      </c>
      <c r="I3938" t="s">
        <v>71</v>
      </c>
      <c r="J3938" t="s">
        <v>191</v>
      </c>
      <c r="K3938" s="1">
        <v>45412</v>
      </c>
      <c r="L3938">
        <v>90</v>
      </c>
      <c r="M3938">
        <v>2</v>
      </c>
      <c r="N3938" t="s">
        <v>538</v>
      </c>
      <c r="O3938" t="s">
        <v>537</v>
      </c>
      <c r="P3938" t="s">
        <v>630</v>
      </c>
    </row>
    <row r="3939" spans="1:16" x14ac:dyDescent="0.25">
      <c r="A3939" t="s">
        <v>481</v>
      </c>
      <c r="B3939" t="s">
        <v>174</v>
      </c>
      <c r="C3939" t="s">
        <v>87</v>
      </c>
      <c r="D3939" t="s">
        <v>472</v>
      </c>
      <c r="E3939" t="s">
        <v>473</v>
      </c>
      <c r="F3939" t="s">
        <v>65</v>
      </c>
      <c r="G3939" t="s">
        <v>175</v>
      </c>
      <c r="H3939" t="s">
        <v>183</v>
      </c>
      <c r="I3939" t="s">
        <v>71</v>
      </c>
      <c r="J3939" t="s">
        <v>191</v>
      </c>
      <c r="K3939" s="1">
        <v>45421</v>
      </c>
      <c r="L3939">
        <v>90</v>
      </c>
      <c r="M3939">
        <v>3</v>
      </c>
      <c r="N3939" t="s">
        <v>538</v>
      </c>
      <c r="O3939" t="s">
        <v>537</v>
      </c>
      <c r="P3939" t="s">
        <v>630</v>
      </c>
    </row>
    <row r="3940" spans="1:16" x14ac:dyDescent="0.25">
      <c r="A3940" t="s">
        <v>481</v>
      </c>
      <c r="B3940" t="s">
        <v>174</v>
      </c>
      <c r="C3940" t="s">
        <v>87</v>
      </c>
      <c r="D3940" t="s">
        <v>472</v>
      </c>
      <c r="E3940" t="s">
        <v>473</v>
      </c>
      <c r="F3940" t="s">
        <v>65</v>
      </c>
      <c r="G3940" t="s">
        <v>175</v>
      </c>
      <c r="H3940" t="s">
        <v>183</v>
      </c>
      <c r="I3940" t="s">
        <v>71</v>
      </c>
      <c r="J3940" t="s">
        <v>191</v>
      </c>
      <c r="K3940" s="1">
        <v>45426</v>
      </c>
      <c r="L3940">
        <v>60</v>
      </c>
      <c r="M3940">
        <v>4</v>
      </c>
      <c r="N3940" t="s">
        <v>538</v>
      </c>
      <c r="O3940" t="s">
        <v>537</v>
      </c>
      <c r="P3940" t="s">
        <v>630</v>
      </c>
    </row>
    <row r="3941" spans="1:16" x14ac:dyDescent="0.25">
      <c r="A3941" t="s">
        <v>481</v>
      </c>
      <c r="B3941" t="s">
        <v>174</v>
      </c>
      <c r="C3941" t="s">
        <v>87</v>
      </c>
      <c r="D3941" t="s">
        <v>472</v>
      </c>
      <c r="E3941" t="s">
        <v>473</v>
      </c>
      <c r="F3941" t="s">
        <v>65</v>
      </c>
      <c r="G3941" t="s">
        <v>175</v>
      </c>
      <c r="H3941" t="s">
        <v>183</v>
      </c>
      <c r="I3941" t="s">
        <v>70</v>
      </c>
      <c r="J3941" t="s">
        <v>191</v>
      </c>
      <c r="K3941" s="1">
        <v>45404</v>
      </c>
      <c r="L3941">
        <v>30</v>
      </c>
      <c r="M3941">
        <v>1</v>
      </c>
      <c r="N3941" t="s">
        <v>538</v>
      </c>
      <c r="O3941" t="s">
        <v>537</v>
      </c>
      <c r="P3941" t="s">
        <v>630</v>
      </c>
    </row>
    <row r="3942" spans="1:16" x14ac:dyDescent="0.25">
      <c r="A3942" t="s">
        <v>481</v>
      </c>
      <c r="B3942" t="s">
        <v>174</v>
      </c>
      <c r="C3942" t="s">
        <v>87</v>
      </c>
      <c r="D3942" t="s">
        <v>472</v>
      </c>
      <c r="E3942" t="s">
        <v>473</v>
      </c>
      <c r="F3942" t="s">
        <v>65</v>
      </c>
      <c r="G3942" t="s">
        <v>175</v>
      </c>
      <c r="H3942" t="s">
        <v>183</v>
      </c>
      <c r="I3942" t="s">
        <v>70</v>
      </c>
      <c r="J3942" t="s">
        <v>191</v>
      </c>
      <c r="K3942" s="1">
        <v>45407</v>
      </c>
      <c r="L3942">
        <v>30</v>
      </c>
      <c r="M3942">
        <v>1</v>
      </c>
      <c r="N3942" t="s">
        <v>538</v>
      </c>
      <c r="O3942" t="s">
        <v>537</v>
      </c>
      <c r="P3942" t="s">
        <v>630</v>
      </c>
    </row>
    <row r="3943" spans="1:16" x14ac:dyDescent="0.25">
      <c r="A3943" t="s">
        <v>481</v>
      </c>
      <c r="B3943" t="s">
        <v>174</v>
      </c>
      <c r="C3943" t="s">
        <v>87</v>
      </c>
      <c r="D3943" t="s">
        <v>472</v>
      </c>
      <c r="E3943" t="s">
        <v>473</v>
      </c>
      <c r="F3943" t="s">
        <v>65</v>
      </c>
      <c r="G3943" t="s">
        <v>175</v>
      </c>
      <c r="H3943" t="s">
        <v>183</v>
      </c>
      <c r="I3943" t="s">
        <v>70</v>
      </c>
      <c r="J3943" t="s">
        <v>191</v>
      </c>
      <c r="K3943" s="1">
        <v>45412</v>
      </c>
      <c r="L3943">
        <v>30</v>
      </c>
      <c r="M3943">
        <v>2</v>
      </c>
      <c r="N3943" t="s">
        <v>538</v>
      </c>
      <c r="O3943" t="s">
        <v>537</v>
      </c>
      <c r="P3943" t="s">
        <v>630</v>
      </c>
    </row>
    <row r="3944" spans="1:16" x14ac:dyDescent="0.25">
      <c r="A3944" t="s">
        <v>481</v>
      </c>
      <c r="B3944" t="s">
        <v>174</v>
      </c>
      <c r="C3944" t="s">
        <v>87</v>
      </c>
      <c r="D3944" t="s">
        <v>472</v>
      </c>
      <c r="E3944" t="s">
        <v>473</v>
      </c>
      <c r="F3944" t="s">
        <v>65</v>
      </c>
      <c r="G3944" t="s">
        <v>175</v>
      </c>
      <c r="H3944" t="s">
        <v>183</v>
      </c>
      <c r="I3944" t="s">
        <v>70</v>
      </c>
      <c r="J3944" t="s">
        <v>191</v>
      </c>
      <c r="K3944" s="1">
        <v>45421</v>
      </c>
      <c r="L3944">
        <v>30</v>
      </c>
      <c r="M3944">
        <v>3</v>
      </c>
      <c r="N3944" t="s">
        <v>538</v>
      </c>
      <c r="O3944" t="s">
        <v>537</v>
      </c>
      <c r="P3944" t="s">
        <v>630</v>
      </c>
    </row>
    <row r="3945" spans="1:16" x14ac:dyDescent="0.25">
      <c r="A3945" t="s">
        <v>481</v>
      </c>
      <c r="B3945" t="s">
        <v>174</v>
      </c>
      <c r="C3945" t="s">
        <v>87</v>
      </c>
      <c r="D3945" t="s">
        <v>472</v>
      </c>
      <c r="E3945" t="s">
        <v>473</v>
      </c>
      <c r="F3945" t="s">
        <v>65</v>
      </c>
      <c r="G3945" t="s">
        <v>175</v>
      </c>
      <c r="H3945" t="s">
        <v>183</v>
      </c>
      <c r="I3945" t="s">
        <v>70</v>
      </c>
      <c r="J3945" t="s">
        <v>191</v>
      </c>
      <c r="K3945" s="1">
        <v>45426</v>
      </c>
      <c r="L3945">
        <v>30</v>
      </c>
      <c r="M3945">
        <v>4</v>
      </c>
      <c r="N3945" t="s">
        <v>538</v>
      </c>
      <c r="O3945" t="s">
        <v>537</v>
      </c>
      <c r="P3945" t="s">
        <v>630</v>
      </c>
    </row>
    <row r="3946" spans="1:16" x14ac:dyDescent="0.25">
      <c r="A3946" t="s">
        <v>481</v>
      </c>
      <c r="B3946" t="s">
        <v>174</v>
      </c>
      <c r="C3946" t="s">
        <v>87</v>
      </c>
      <c r="D3946" t="s">
        <v>472</v>
      </c>
      <c r="E3946" t="s">
        <v>473</v>
      </c>
      <c r="F3946" t="s">
        <v>65</v>
      </c>
      <c r="G3946" t="s">
        <v>175</v>
      </c>
      <c r="H3946" t="s">
        <v>183</v>
      </c>
      <c r="I3946" t="s">
        <v>36</v>
      </c>
      <c r="J3946" t="s">
        <v>117</v>
      </c>
      <c r="K3946" s="1">
        <v>45406</v>
      </c>
      <c r="L3946">
        <v>60</v>
      </c>
      <c r="M3946">
        <v>1</v>
      </c>
      <c r="N3946" t="s">
        <v>538</v>
      </c>
      <c r="O3946" t="s">
        <v>537</v>
      </c>
      <c r="P3946" t="s">
        <v>630</v>
      </c>
    </row>
    <row r="3947" spans="1:16" x14ac:dyDescent="0.25">
      <c r="A3947" t="s">
        <v>481</v>
      </c>
      <c r="B3947" t="s">
        <v>174</v>
      </c>
      <c r="C3947" t="s">
        <v>87</v>
      </c>
      <c r="D3947" t="s">
        <v>472</v>
      </c>
      <c r="E3947" t="s">
        <v>473</v>
      </c>
      <c r="F3947" t="s">
        <v>65</v>
      </c>
      <c r="G3947" t="s">
        <v>175</v>
      </c>
      <c r="H3947" t="s">
        <v>183</v>
      </c>
      <c r="I3947" t="s">
        <v>36</v>
      </c>
      <c r="J3947" t="s">
        <v>117</v>
      </c>
      <c r="K3947" s="1">
        <v>45411</v>
      </c>
      <c r="L3947">
        <v>30</v>
      </c>
      <c r="M3947">
        <v>2</v>
      </c>
      <c r="N3947" t="s">
        <v>538</v>
      </c>
      <c r="O3947" t="s">
        <v>537</v>
      </c>
      <c r="P3947" t="s">
        <v>630</v>
      </c>
    </row>
    <row r="3948" spans="1:16" x14ac:dyDescent="0.25">
      <c r="A3948" t="s">
        <v>481</v>
      </c>
      <c r="B3948" t="s">
        <v>174</v>
      </c>
      <c r="C3948" t="s">
        <v>87</v>
      </c>
      <c r="D3948" t="s">
        <v>472</v>
      </c>
      <c r="E3948" t="s">
        <v>473</v>
      </c>
      <c r="F3948" t="s">
        <v>65</v>
      </c>
      <c r="G3948" t="s">
        <v>175</v>
      </c>
      <c r="H3948" t="s">
        <v>183</v>
      </c>
      <c r="I3948" t="s">
        <v>36</v>
      </c>
      <c r="J3948" t="s">
        <v>117</v>
      </c>
      <c r="K3948" s="1">
        <v>45420</v>
      </c>
      <c r="L3948">
        <v>30</v>
      </c>
      <c r="M3948">
        <v>3</v>
      </c>
      <c r="N3948" t="s">
        <v>538</v>
      </c>
      <c r="O3948" t="s">
        <v>537</v>
      </c>
      <c r="P3948" t="s">
        <v>630</v>
      </c>
    </row>
    <row r="3949" spans="1:16" x14ac:dyDescent="0.25">
      <c r="A3949" t="s">
        <v>481</v>
      </c>
      <c r="B3949" t="s">
        <v>174</v>
      </c>
      <c r="C3949" t="s">
        <v>87</v>
      </c>
      <c r="D3949" t="s">
        <v>472</v>
      </c>
      <c r="E3949" t="s">
        <v>473</v>
      </c>
      <c r="F3949" t="s">
        <v>65</v>
      </c>
      <c r="G3949" t="s">
        <v>175</v>
      </c>
      <c r="H3949" t="s">
        <v>183</v>
      </c>
      <c r="I3949" t="s">
        <v>36</v>
      </c>
      <c r="J3949" t="s">
        <v>117</v>
      </c>
      <c r="K3949" s="1">
        <v>45421</v>
      </c>
      <c r="L3949">
        <v>30</v>
      </c>
      <c r="M3949">
        <v>3</v>
      </c>
      <c r="N3949" t="s">
        <v>538</v>
      </c>
      <c r="O3949" t="s">
        <v>537</v>
      </c>
      <c r="P3949" t="s">
        <v>630</v>
      </c>
    </row>
    <row r="3950" spans="1:16" x14ac:dyDescent="0.25">
      <c r="A3950" t="s">
        <v>481</v>
      </c>
      <c r="B3950" t="s">
        <v>174</v>
      </c>
      <c r="C3950" t="s">
        <v>87</v>
      </c>
      <c r="D3950" t="s">
        <v>472</v>
      </c>
      <c r="E3950" t="s">
        <v>473</v>
      </c>
      <c r="F3950" t="s">
        <v>65</v>
      </c>
      <c r="G3950" t="s">
        <v>175</v>
      </c>
      <c r="H3950" t="s">
        <v>183</v>
      </c>
      <c r="I3950" t="s">
        <v>36</v>
      </c>
      <c r="J3950" t="s">
        <v>117</v>
      </c>
      <c r="K3950" s="1">
        <v>45427</v>
      </c>
      <c r="L3950">
        <v>30</v>
      </c>
      <c r="M3950">
        <v>4</v>
      </c>
      <c r="N3950" t="s">
        <v>538</v>
      </c>
      <c r="O3950" t="s">
        <v>537</v>
      </c>
      <c r="P3950" t="s">
        <v>630</v>
      </c>
    </row>
    <row r="3951" spans="1:16" x14ac:dyDescent="0.25">
      <c r="A3951" t="s">
        <v>481</v>
      </c>
      <c r="B3951" t="s">
        <v>174</v>
      </c>
      <c r="C3951" t="s">
        <v>87</v>
      </c>
      <c r="D3951" t="s">
        <v>472</v>
      </c>
      <c r="E3951" t="s">
        <v>473</v>
      </c>
      <c r="F3951" t="s">
        <v>65</v>
      </c>
      <c r="G3951" t="s">
        <v>175</v>
      </c>
      <c r="H3951" t="s">
        <v>72</v>
      </c>
      <c r="I3951" t="s">
        <v>186</v>
      </c>
      <c r="J3951" t="s">
        <v>119</v>
      </c>
      <c r="K3951" s="1">
        <v>45404</v>
      </c>
      <c r="L3951">
        <v>60</v>
      </c>
      <c r="M3951">
        <v>1</v>
      </c>
      <c r="N3951" t="s">
        <v>538</v>
      </c>
      <c r="O3951" t="s">
        <v>537</v>
      </c>
      <c r="P3951" t="s">
        <v>630</v>
      </c>
    </row>
    <row r="3952" spans="1:16" x14ac:dyDescent="0.25">
      <c r="A3952" t="s">
        <v>481</v>
      </c>
      <c r="B3952" t="s">
        <v>174</v>
      </c>
      <c r="C3952" t="s">
        <v>87</v>
      </c>
      <c r="D3952" t="s">
        <v>472</v>
      </c>
      <c r="E3952" t="s">
        <v>473</v>
      </c>
      <c r="F3952" t="s">
        <v>65</v>
      </c>
      <c r="G3952" t="s">
        <v>175</v>
      </c>
      <c r="H3952" t="s">
        <v>72</v>
      </c>
      <c r="I3952" t="s">
        <v>186</v>
      </c>
      <c r="J3952" t="s">
        <v>119</v>
      </c>
      <c r="K3952" s="1">
        <v>45406</v>
      </c>
      <c r="L3952">
        <v>30</v>
      </c>
      <c r="M3952">
        <v>1</v>
      </c>
      <c r="N3952" t="s">
        <v>538</v>
      </c>
      <c r="O3952" t="s">
        <v>537</v>
      </c>
      <c r="P3952" t="s">
        <v>630</v>
      </c>
    </row>
    <row r="3953" spans="1:16" x14ac:dyDescent="0.25">
      <c r="A3953" t="s">
        <v>481</v>
      </c>
      <c r="B3953" t="s">
        <v>174</v>
      </c>
      <c r="C3953" t="s">
        <v>87</v>
      </c>
      <c r="D3953" t="s">
        <v>472</v>
      </c>
      <c r="E3953" t="s">
        <v>473</v>
      </c>
      <c r="F3953" t="s">
        <v>65</v>
      </c>
      <c r="G3953" t="s">
        <v>175</v>
      </c>
      <c r="H3953" t="s">
        <v>72</v>
      </c>
      <c r="I3953" t="s">
        <v>186</v>
      </c>
      <c r="J3953" t="s">
        <v>119</v>
      </c>
      <c r="K3953" s="1">
        <v>45407</v>
      </c>
      <c r="L3953">
        <v>30</v>
      </c>
      <c r="M3953">
        <v>1</v>
      </c>
      <c r="N3953" t="s">
        <v>538</v>
      </c>
      <c r="O3953" t="s">
        <v>537</v>
      </c>
      <c r="P3953" t="s">
        <v>630</v>
      </c>
    </row>
    <row r="3954" spans="1:16" x14ac:dyDescent="0.25">
      <c r="A3954" t="s">
        <v>481</v>
      </c>
      <c r="B3954" t="s">
        <v>174</v>
      </c>
      <c r="C3954" t="s">
        <v>87</v>
      </c>
      <c r="D3954" t="s">
        <v>472</v>
      </c>
      <c r="E3954" t="s">
        <v>473</v>
      </c>
      <c r="F3954" t="s">
        <v>65</v>
      </c>
      <c r="G3954" t="s">
        <v>175</v>
      </c>
      <c r="H3954" t="s">
        <v>72</v>
      </c>
      <c r="I3954" t="s">
        <v>186</v>
      </c>
      <c r="J3954" t="s">
        <v>119</v>
      </c>
      <c r="K3954" s="1">
        <v>45408</v>
      </c>
      <c r="L3954">
        <v>30</v>
      </c>
      <c r="M3954">
        <v>1</v>
      </c>
      <c r="N3954" t="s">
        <v>538</v>
      </c>
      <c r="O3954" t="s">
        <v>537</v>
      </c>
      <c r="P3954" t="s">
        <v>630</v>
      </c>
    </row>
    <row r="3955" spans="1:16" x14ac:dyDescent="0.25">
      <c r="A3955" t="s">
        <v>481</v>
      </c>
      <c r="B3955" t="s">
        <v>174</v>
      </c>
      <c r="C3955" t="s">
        <v>87</v>
      </c>
      <c r="D3955" t="s">
        <v>472</v>
      </c>
      <c r="E3955" t="s">
        <v>473</v>
      </c>
      <c r="F3955" t="s">
        <v>65</v>
      </c>
      <c r="G3955" t="s">
        <v>175</v>
      </c>
      <c r="H3955" t="s">
        <v>72</v>
      </c>
      <c r="I3955" t="s">
        <v>186</v>
      </c>
      <c r="J3955" t="s">
        <v>119</v>
      </c>
      <c r="K3955" s="1">
        <v>45411</v>
      </c>
      <c r="L3955">
        <v>60</v>
      </c>
      <c r="M3955">
        <v>2</v>
      </c>
      <c r="N3955" t="s">
        <v>538</v>
      </c>
      <c r="O3955" t="s">
        <v>537</v>
      </c>
      <c r="P3955" t="s">
        <v>630</v>
      </c>
    </row>
    <row r="3956" spans="1:16" x14ac:dyDescent="0.25">
      <c r="A3956" t="s">
        <v>481</v>
      </c>
      <c r="B3956" t="s">
        <v>174</v>
      </c>
      <c r="C3956" t="s">
        <v>87</v>
      </c>
      <c r="D3956" t="s">
        <v>472</v>
      </c>
      <c r="E3956" t="s">
        <v>473</v>
      </c>
      <c r="F3956" t="s">
        <v>65</v>
      </c>
      <c r="G3956" t="s">
        <v>175</v>
      </c>
      <c r="H3956" t="s">
        <v>72</v>
      </c>
      <c r="I3956" t="s">
        <v>186</v>
      </c>
      <c r="J3956" t="s">
        <v>119</v>
      </c>
      <c r="K3956" s="1">
        <v>45415</v>
      </c>
      <c r="L3956">
        <v>30</v>
      </c>
      <c r="M3956">
        <v>2</v>
      </c>
      <c r="N3956" t="s">
        <v>538</v>
      </c>
      <c r="O3956" t="s">
        <v>537</v>
      </c>
      <c r="P3956" t="s">
        <v>630</v>
      </c>
    </row>
    <row r="3957" spans="1:16" x14ac:dyDescent="0.25">
      <c r="A3957" t="s">
        <v>481</v>
      </c>
      <c r="B3957" t="s">
        <v>174</v>
      </c>
      <c r="C3957" t="s">
        <v>87</v>
      </c>
      <c r="D3957" t="s">
        <v>472</v>
      </c>
      <c r="E3957" t="s">
        <v>473</v>
      </c>
      <c r="F3957" t="s">
        <v>65</v>
      </c>
      <c r="G3957" t="s">
        <v>175</v>
      </c>
      <c r="H3957" t="s">
        <v>72</v>
      </c>
      <c r="I3957" t="s">
        <v>186</v>
      </c>
      <c r="J3957" t="s">
        <v>119</v>
      </c>
      <c r="K3957" s="1">
        <v>45418</v>
      </c>
      <c r="L3957">
        <v>30</v>
      </c>
      <c r="M3957">
        <v>3</v>
      </c>
      <c r="N3957" t="s">
        <v>538</v>
      </c>
      <c r="O3957" t="s">
        <v>537</v>
      </c>
      <c r="P3957" t="s">
        <v>630</v>
      </c>
    </row>
    <row r="3958" spans="1:16" x14ac:dyDescent="0.25">
      <c r="A3958" t="s">
        <v>481</v>
      </c>
      <c r="B3958" t="s">
        <v>174</v>
      </c>
      <c r="C3958" t="s">
        <v>87</v>
      </c>
      <c r="D3958" t="s">
        <v>472</v>
      </c>
      <c r="E3958" t="s">
        <v>473</v>
      </c>
      <c r="F3958" t="s">
        <v>65</v>
      </c>
      <c r="G3958" t="s">
        <v>175</v>
      </c>
      <c r="H3958" t="s">
        <v>72</v>
      </c>
      <c r="I3958" t="s">
        <v>186</v>
      </c>
      <c r="J3958" t="s">
        <v>119</v>
      </c>
      <c r="K3958" s="1">
        <v>45419</v>
      </c>
      <c r="L3958">
        <v>30</v>
      </c>
      <c r="M3958">
        <v>3</v>
      </c>
      <c r="N3958" t="s">
        <v>538</v>
      </c>
      <c r="O3958" t="s">
        <v>537</v>
      </c>
      <c r="P3958" t="s">
        <v>630</v>
      </c>
    </row>
    <row r="3959" spans="1:16" x14ac:dyDescent="0.25">
      <c r="A3959" t="s">
        <v>481</v>
      </c>
      <c r="B3959" t="s">
        <v>174</v>
      </c>
      <c r="C3959" t="s">
        <v>87</v>
      </c>
      <c r="D3959" t="s">
        <v>472</v>
      </c>
      <c r="E3959" t="s">
        <v>473</v>
      </c>
      <c r="F3959" t="s">
        <v>65</v>
      </c>
      <c r="G3959" t="s">
        <v>175</v>
      </c>
      <c r="H3959" t="s">
        <v>72</v>
      </c>
      <c r="I3959" t="s">
        <v>186</v>
      </c>
      <c r="J3959" t="s">
        <v>119</v>
      </c>
      <c r="K3959" s="1">
        <v>45420</v>
      </c>
      <c r="L3959">
        <v>30</v>
      </c>
      <c r="M3959">
        <v>3</v>
      </c>
      <c r="N3959" t="s">
        <v>538</v>
      </c>
      <c r="O3959" t="s">
        <v>537</v>
      </c>
      <c r="P3959" t="s">
        <v>630</v>
      </c>
    </row>
    <row r="3960" spans="1:16" x14ac:dyDescent="0.25">
      <c r="A3960" t="s">
        <v>481</v>
      </c>
      <c r="B3960" t="s">
        <v>174</v>
      </c>
      <c r="C3960" t="s">
        <v>87</v>
      </c>
      <c r="D3960" t="s">
        <v>472</v>
      </c>
      <c r="E3960" t="s">
        <v>473</v>
      </c>
      <c r="F3960" t="s">
        <v>65</v>
      </c>
      <c r="G3960" t="s">
        <v>175</v>
      </c>
      <c r="H3960" t="s">
        <v>72</v>
      </c>
      <c r="I3960" t="s">
        <v>186</v>
      </c>
      <c r="J3960" t="s">
        <v>119</v>
      </c>
      <c r="K3960" s="1">
        <v>45422</v>
      </c>
      <c r="L3960">
        <v>30</v>
      </c>
      <c r="M3960">
        <v>3</v>
      </c>
      <c r="N3960" t="s">
        <v>538</v>
      </c>
      <c r="O3960" t="s">
        <v>537</v>
      </c>
      <c r="P3960" t="s">
        <v>630</v>
      </c>
    </row>
    <row r="3961" spans="1:16" x14ac:dyDescent="0.25">
      <c r="A3961" t="s">
        <v>481</v>
      </c>
      <c r="B3961" t="s">
        <v>174</v>
      </c>
      <c r="C3961" t="s">
        <v>87</v>
      </c>
      <c r="D3961" t="s">
        <v>472</v>
      </c>
      <c r="E3961" t="s">
        <v>473</v>
      </c>
      <c r="F3961" t="s">
        <v>65</v>
      </c>
      <c r="G3961" t="s">
        <v>175</v>
      </c>
      <c r="H3961" t="s">
        <v>72</v>
      </c>
      <c r="I3961" t="s">
        <v>186</v>
      </c>
      <c r="J3961" t="s">
        <v>119</v>
      </c>
      <c r="K3961" s="1">
        <v>45425</v>
      </c>
      <c r="L3961">
        <v>30</v>
      </c>
      <c r="M3961">
        <v>4</v>
      </c>
      <c r="N3961" t="s">
        <v>538</v>
      </c>
      <c r="O3961" t="s">
        <v>537</v>
      </c>
      <c r="P3961" t="s">
        <v>630</v>
      </c>
    </row>
    <row r="3962" spans="1:16" x14ac:dyDescent="0.25">
      <c r="A3962" t="s">
        <v>481</v>
      </c>
      <c r="B3962" t="s">
        <v>174</v>
      </c>
      <c r="C3962" t="s">
        <v>87</v>
      </c>
      <c r="D3962" t="s">
        <v>472</v>
      </c>
      <c r="E3962" t="s">
        <v>473</v>
      </c>
      <c r="F3962" t="s">
        <v>65</v>
      </c>
      <c r="G3962" t="s">
        <v>175</v>
      </c>
      <c r="H3962" t="s">
        <v>72</v>
      </c>
      <c r="I3962" t="s">
        <v>186</v>
      </c>
      <c r="J3962" t="s">
        <v>119</v>
      </c>
      <c r="K3962" s="1">
        <v>45428</v>
      </c>
      <c r="L3962">
        <v>30</v>
      </c>
      <c r="M3962">
        <v>4</v>
      </c>
      <c r="N3962" t="s">
        <v>538</v>
      </c>
      <c r="O3962" t="s">
        <v>537</v>
      </c>
      <c r="P3962" t="s">
        <v>630</v>
      </c>
    </row>
    <row r="3963" spans="1:16" x14ac:dyDescent="0.25">
      <c r="A3963" t="s">
        <v>481</v>
      </c>
      <c r="B3963" t="s">
        <v>174</v>
      </c>
      <c r="C3963" t="s">
        <v>87</v>
      </c>
      <c r="D3963" t="s">
        <v>472</v>
      </c>
      <c r="E3963" t="s">
        <v>473</v>
      </c>
      <c r="F3963" t="s">
        <v>65</v>
      </c>
      <c r="G3963" t="s">
        <v>175</v>
      </c>
      <c r="H3963" t="s">
        <v>72</v>
      </c>
      <c r="I3963" t="s">
        <v>73</v>
      </c>
      <c r="J3963" t="s">
        <v>119</v>
      </c>
      <c r="K3963" s="1">
        <v>45404</v>
      </c>
      <c r="L3963">
        <v>30</v>
      </c>
      <c r="M3963">
        <v>1</v>
      </c>
      <c r="N3963" t="s">
        <v>538</v>
      </c>
      <c r="O3963" t="s">
        <v>537</v>
      </c>
      <c r="P3963" t="s">
        <v>630</v>
      </c>
    </row>
    <row r="3964" spans="1:16" x14ac:dyDescent="0.25">
      <c r="A3964" t="s">
        <v>481</v>
      </c>
      <c r="B3964" t="s">
        <v>174</v>
      </c>
      <c r="C3964" t="s">
        <v>87</v>
      </c>
      <c r="D3964" t="s">
        <v>472</v>
      </c>
      <c r="E3964" t="s">
        <v>473</v>
      </c>
      <c r="F3964" t="s">
        <v>65</v>
      </c>
      <c r="G3964" t="s">
        <v>175</v>
      </c>
      <c r="H3964" t="s">
        <v>72</v>
      </c>
      <c r="I3964" t="s">
        <v>73</v>
      </c>
      <c r="J3964" t="s">
        <v>119</v>
      </c>
      <c r="K3964" s="1">
        <v>45408</v>
      </c>
      <c r="L3964">
        <v>30</v>
      </c>
      <c r="M3964">
        <v>1</v>
      </c>
      <c r="N3964" t="s">
        <v>538</v>
      </c>
      <c r="O3964" t="s">
        <v>537</v>
      </c>
      <c r="P3964" t="s">
        <v>630</v>
      </c>
    </row>
    <row r="3965" spans="1:16" x14ac:dyDescent="0.25">
      <c r="A3965" t="s">
        <v>481</v>
      </c>
      <c r="B3965" t="s">
        <v>174</v>
      </c>
      <c r="C3965" t="s">
        <v>87</v>
      </c>
      <c r="D3965" t="s">
        <v>472</v>
      </c>
      <c r="E3965" t="s">
        <v>473</v>
      </c>
      <c r="F3965" t="s">
        <v>65</v>
      </c>
      <c r="G3965" t="s">
        <v>175</v>
      </c>
      <c r="H3965" t="s">
        <v>72</v>
      </c>
      <c r="I3965" t="s">
        <v>73</v>
      </c>
      <c r="J3965" t="s">
        <v>119</v>
      </c>
      <c r="K3965" s="1">
        <v>45415</v>
      </c>
      <c r="L3965">
        <v>60</v>
      </c>
      <c r="M3965">
        <v>2</v>
      </c>
      <c r="N3965" t="s">
        <v>538</v>
      </c>
      <c r="O3965" t="s">
        <v>537</v>
      </c>
      <c r="P3965" t="s">
        <v>630</v>
      </c>
    </row>
    <row r="3966" spans="1:16" x14ac:dyDescent="0.25">
      <c r="A3966" t="s">
        <v>481</v>
      </c>
      <c r="B3966" t="s">
        <v>174</v>
      </c>
      <c r="C3966" t="s">
        <v>87</v>
      </c>
      <c r="D3966" t="s">
        <v>472</v>
      </c>
      <c r="E3966" t="s">
        <v>473</v>
      </c>
      <c r="F3966" t="s">
        <v>65</v>
      </c>
      <c r="G3966" t="s">
        <v>175</v>
      </c>
      <c r="H3966" t="s">
        <v>72</v>
      </c>
      <c r="I3966" t="s">
        <v>73</v>
      </c>
      <c r="J3966" t="s">
        <v>119</v>
      </c>
      <c r="K3966" s="1">
        <v>45429</v>
      </c>
      <c r="L3966">
        <v>30</v>
      </c>
      <c r="M3966">
        <v>4</v>
      </c>
      <c r="N3966" t="s">
        <v>538</v>
      </c>
      <c r="O3966" t="s">
        <v>537</v>
      </c>
      <c r="P3966" t="s">
        <v>630</v>
      </c>
    </row>
    <row r="3967" spans="1:16" x14ac:dyDescent="0.25">
      <c r="A3967" t="s">
        <v>481</v>
      </c>
      <c r="B3967" t="s">
        <v>174</v>
      </c>
      <c r="C3967" t="s">
        <v>87</v>
      </c>
      <c r="D3967" t="s">
        <v>472</v>
      </c>
      <c r="E3967" t="s">
        <v>473</v>
      </c>
      <c r="F3967" t="s">
        <v>65</v>
      </c>
      <c r="G3967" t="s">
        <v>175</v>
      </c>
      <c r="H3967" t="s">
        <v>72</v>
      </c>
      <c r="I3967" t="s">
        <v>74</v>
      </c>
      <c r="J3967" t="s">
        <v>119</v>
      </c>
      <c r="K3967" s="1">
        <v>45407</v>
      </c>
      <c r="L3967">
        <v>10.001999999999899</v>
      </c>
      <c r="M3967">
        <v>1</v>
      </c>
      <c r="N3967" t="s">
        <v>538</v>
      </c>
      <c r="O3967" t="s">
        <v>537</v>
      </c>
      <c r="P3967" t="s">
        <v>630</v>
      </c>
    </row>
    <row r="3968" spans="1:16" x14ac:dyDescent="0.25">
      <c r="A3968" t="s">
        <v>481</v>
      </c>
      <c r="B3968" t="s">
        <v>174</v>
      </c>
      <c r="C3968" t="s">
        <v>87</v>
      </c>
      <c r="D3968" t="s">
        <v>472</v>
      </c>
      <c r="E3968" t="s">
        <v>473</v>
      </c>
      <c r="F3968" t="s">
        <v>65</v>
      </c>
      <c r="G3968" t="s">
        <v>175</v>
      </c>
      <c r="H3968" t="s">
        <v>72</v>
      </c>
      <c r="I3968" t="s">
        <v>74</v>
      </c>
      <c r="J3968" t="s">
        <v>119</v>
      </c>
      <c r="K3968" s="1">
        <v>45414</v>
      </c>
      <c r="L3968">
        <v>10.001999999999899</v>
      </c>
      <c r="M3968">
        <v>2</v>
      </c>
      <c r="N3968" t="s">
        <v>538</v>
      </c>
      <c r="O3968" t="s">
        <v>537</v>
      </c>
      <c r="P3968" t="s">
        <v>630</v>
      </c>
    </row>
    <row r="3969" spans="1:16" x14ac:dyDescent="0.25">
      <c r="A3969" t="s">
        <v>481</v>
      </c>
      <c r="B3969" t="s">
        <v>174</v>
      </c>
      <c r="C3969" t="s">
        <v>87</v>
      </c>
      <c r="D3969" t="s">
        <v>472</v>
      </c>
      <c r="E3969" t="s">
        <v>473</v>
      </c>
      <c r="F3969" t="s">
        <v>65</v>
      </c>
      <c r="G3969" t="s">
        <v>175</v>
      </c>
      <c r="H3969" t="s">
        <v>72</v>
      </c>
      <c r="I3969" t="s">
        <v>74</v>
      </c>
      <c r="J3969" t="s">
        <v>119</v>
      </c>
      <c r="K3969" s="1">
        <v>45421</v>
      </c>
      <c r="L3969">
        <v>10.001999999999899</v>
      </c>
      <c r="M3969">
        <v>3</v>
      </c>
      <c r="N3969" t="s">
        <v>538</v>
      </c>
      <c r="O3969" t="s">
        <v>537</v>
      </c>
      <c r="P3969" t="s">
        <v>630</v>
      </c>
    </row>
    <row r="3970" spans="1:16" x14ac:dyDescent="0.25">
      <c r="A3970" t="s">
        <v>481</v>
      </c>
      <c r="B3970" t="s">
        <v>174</v>
      </c>
      <c r="C3970" t="s">
        <v>87</v>
      </c>
      <c r="D3970" t="s">
        <v>472</v>
      </c>
      <c r="E3970" t="s">
        <v>473</v>
      </c>
      <c r="F3970" t="s">
        <v>65</v>
      </c>
      <c r="G3970" t="s">
        <v>175</v>
      </c>
      <c r="H3970" t="s">
        <v>72</v>
      </c>
      <c r="I3970" t="s">
        <v>74</v>
      </c>
      <c r="J3970" t="s">
        <v>119</v>
      </c>
      <c r="K3970" s="1">
        <v>45428</v>
      </c>
      <c r="L3970">
        <v>10.001999999999899</v>
      </c>
      <c r="M3970">
        <v>4</v>
      </c>
      <c r="N3970" t="s">
        <v>538</v>
      </c>
      <c r="O3970" t="s">
        <v>537</v>
      </c>
      <c r="P3970" t="s">
        <v>630</v>
      </c>
    </row>
    <row r="3971" spans="1:16" x14ac:dyDescent="0.25">
      <c r="A3971" t="s">
        <v>481</v>
      </c>
      <c r="B3971" t="s">
        <v>174</v>
      </c>
      <c r="C3971" t="s">
        <v>87</v>
      </c>
      <c r="D3971" t="s">
        <v>472</v>
      </c>
      <c r="E3971" t="s">
        <v>473</v>
      </c>
      <c r="F3971" t="s">
        <v>65</v>
      </c>
      <c r="G3971" t="s">
        <v>175</v>
      </c>
      <c r="H3971" t="s">
        <v>37</v>
      </c>
      <c r="I3971" t="s">
        <v>38</v>
      </c>
      <c r="J3971" t="s">
        <v>117</v>
      </c>
      <c r="K3971" s="1">
        <v>45404</v>
      </c>
      <c r="L3971">
        <v>30</v>
      </c>
      <c r="M3971">
        <v>1</v>
      </c>
      <c r="N3971" t="s">
        <v>538</v>
      </c>
      <c r="O3971" t="s">
        <v>537</v>
      </c>
      <c r="P3971" t="s">
        <v>630</v>
      </c>
    </row>
    <row r="3972" spans="1:16" x14ac:dyDescent="0.25">
      <c r="A3972" t="s">
        <v>481</v>
      </c>
      <c r="B3972" t="s">
        <v>174</v>
      </c>
      <c r="C3972" t="s">
        <v>87</v>
      </c>
      <c r="D3972" t="s">
        <v>472</v>
      </c>
      <c r="E3972" t="s">
        <v>473</v>
      </c>
      <c r="F3972" t="s">
        <v>65</v>
      </c>
      <c r="G3972" t="s">
        <v>175</v>
      </c>
      <c r="H3972" t="s">
        <v>37</v>
      </c>
      <c r="I3972" t="s">
        <v>38</v>
      </c>
      <c r="J3972" t="s">
        <v>117</v>
      </c>
      <c r="K3972" s="1">
        <v>45412</v>
      </c>
      <c r="L3972">
        <v>30</v>
      </c>
      <c r="M3972">
        <v>2</v>
      </c>
      <c r="N3972" t="s">
        <v>538</v>
      </c>
      <c r="O3972" t="s">
        <v>537</v>
      </c>
      <c r="P3972" t="s">
        <v>630</v>
      </c>
    </row>
    <row r="3973" spans="1:16" x14ac:dyDescent="0.25">
      <c r="A3973" t="s">
        <v>481</v>
      </c>
      <c r="B3973" t="s">
        <v>174</v>
      </c>
      <c r="C3973" t="s">
        <v>87</v>
      </c>
      <c r="D3973" t="s">
        <v>472</v>
      </c>
      <c r="E3973" t="s">
        <v>473</v>
      </c>
      <c r="F3973" t="s">
        <v>65</v>
      </c>
      <c r="G3973" t="s">
        <v>175</v>
      </c>
      <c r="H3973" t="s">
        <v>37</v>
      </c>
      <c r="I3973" t="s">
        <v>38</v>
      </c>
      <c r="J3973" t="s">
        <v>117</v>
      </c>
      <c r="K3973" s="1">
        <v>45413</v>
      </c>
      <c r="L3973">
        <v>60</v>
      </c>
      <c r="M3973">
        <v>2</v>
      </c>
      <c r="N3973" t="s">
        <v>538</v>
      </c>
      <c r="O3973" t="s">
        <v>537</v>
      </c>
      <c r="P3973" t="s">
        <v>630</v>
      </c>
    </row>
    <row r="3974" spans="1:16" x14ac:dyDescent="0.25">
      <c r="A3974" t="s">
        <v>481</v>
      </c>
      <c r="B3974" t="s">
        <v>174</v>
      </c>
      <c r="C3974" t="s">
        <v>87</v>
      </c>
      <c r="D3974" t="s">
        <v>472</v>
      </c>
      <c r="E3974" t="s">
        <v>473</v>
      </c>
      <c r="F3974" t="s">
        <v>65</v>
      </c>
      <c r="G3974" t="s">
        <v>175</v>
      </c>
      <c r="H3974" t="s">
        <v>37</v>
      </c>
      <c r="I3974" t="s">
        <v>38</v>
      </c>
      <c r="J3974" t="s">
        <v>117</v>
      </c>
      <c r="K3974" s="1">
        <v>45414</v>
      </c>
      <c r="L3974">
        <v>90</v>
      </c>
      <c r="M3974">
        <v>2</v>
      </c>
      <c r="N3974" t="s">
        <v>538</v>
      </c>
      <c r="O3974" t="s">
        <v>537</v>
      </c>
      <c r="P3974" t="s">
        <v>630</v>
      </c>
    </row>
    <row r="3975" spans="1:16" x14ac:dyDescent="0.25">
      <c r="A3975" t="s">
        <v>481</v>
      </c>
      <c r="B3975" t="s">
        <v>174</v>
      </c>
      <c r="C3975" t="s">
        <v>87</v>
      </c>
      <c r="D3975" t="s">
        <v>472</v>
      </c>
      <c r="E3975" t="s">
        <v>473</v>
      </c>
      <c r="F3975" t="s">
        <v>65</v>
      </c>
      <c r="G3975" t="s">
        <v>175</v>
      </c>
      <c r="H3975" t="s">
        <v>37</v>
      </c>
      <c r="I3975" t="s">
        <v>38</v>
      </c>
      <c r="J3975" t="s">
        <v>117</v>
      </c>
      <c r="K3975" s="1">
        <v>45415</v>
      </c>
      <c r="L3975">
        <v>120</v>
      </c>
      <c r="M3975">
        <v>2</v>
      </c>
      <c r="N3975" t="s">
        <v>538</v>
      </c>
      <c r="O3975" t="s">
        <v>537</v>
      </c>
      <c r="P3975" t="s">
        <v>630</v>
      </c>
    </row>
    <row r="3976" spans="1:16" x14ac:dyDescent="0.25">
      <c r="A3976" t="s">
        <v>481</v>
      </c>
      <c r="B3976" t="s">
        <v>174</v>
      </c>
      <c r="C3976" t="s">
        <v>87</v>
      </c>
      <c r="D3976" t="s">
        <v>472</v>
      </c>
      <c r="E3976" t="s">
        <v>473</v>
      </c>
      <c r="F3976" t="s">
        <v>65</v>
      </c>
      <c r="G3976" t="s">
        <v>175</v>
      </c>
      <c r="H3976" t="s">
        <v>37</v>
      </c>
      <c r="I3976" t="s">
        <v>38</v>
      </c>
      <c r="J3976" t="s">
        <v>117</v>
      </c>
      <c r="K3976" s="1">
        <v>45418</v>
      </c>
      <c r="L3976">
        <v>150</v>
      </c>
      <c r="M3976">
        <v>3</v>
      </c>
      <c r="N3976" t="s">
        <v>538</v>
      </c>
      <c r="O3976" t="s">
        <v>537</v>
      </c>
      <c r="P3976" t="s">
        <v>630</v>
      </c>
    </row>
    <row r="3977" spans="1:16" x14ac:dyDescent="0.25">
      <c r="A3977" t="s">
        <v>481</v>
      </c>
      <c r="B3977" t="s">
        <v>174</v>
      </c>
      <c r="C3977" t="s">
        <v>87</v>
      </c>
      <c r="D3977" t="s">
        <v>472</v>
      </c>
      <c r="E3977" t="s">
        <v>473</v>
      </c>
      <c r="F3977" t="s">
        <v>65</v>
      </c>
      <c r="G3977" t="s">
        <v>175</v>
      </c>
      <c r="H3977" t="s">
        <v>37</v>
      </c>
      <c r="I3977" t="s">
        <v>38</v>
      </c>
      <c r="J3977" t="s">
        <v>117</v>
      </c>
      <c r="K3977" s="1">
        <v>45422</v>
      </c>
      <c r="L3977">
        <v>30</v>
      </c>
      <c r="M3977">
        <v>3</v>
      </c>
      <c r="N3977" t="s">
        <v>538</v>
      </c>
      <c r="O3977" t="s">
        <v>537</v>
      </c>
      <c r="P3977" t="s">
        <v>630</v>
      </c>
    </row>
    <row r="3978" spans="1:16" x14ac:dyDescent="0.25">
      <c r="A3978" t="s">
        <v>481</v>
      </c>
      <c r="B3978" t="s">
        <v>174</v>
      </c>
      <c r="C3978" t="s">
        <v>87</v>
      </c>
      <c r="D3978" t="s">
        <v>472</v>
      </c>
      <c r="E3978" t="s">
        <v>473</v>
      </c>
      <c r="F3978" t="s">
        <v>65</v>
      </c>
      <c r="G3978" t="s">
        <v>175</v>
      </c>
      <c r="H3978" t="s">
        <v>37</v>
      </c>
      <c r="I3978" t="s">
        <v>38</v>
      </c>
      <c r="J3978" t="s">
        <v>117</v>
      </c>
      <c r="K3978" s="1">
        <v>45428</v>
      </c>
      <c r="L3978">
        <v>30</v>
      </c>
      <c r="M3978">
        <v>4</v>
      </c>
      <c r="N3978" t="s">
        <v>538</v>
      </c>
      <c r="O3978" t="s">
        <v>537</v>
      </c>
      <c r="P3978" t="s">
        <v>630</v>
      </c>
    </row>
    <row r="3979" spans="1:16" x14ac:dyDescent="0.25">
      <c r="A3979" t="s">
        <v>481</v>
      </c>
      <c r="B3979" t="s">
        <v>174</v>
      </c>
      <c r="C3979" t="s">
        <v>87</v>
      </c>
      <c r="D3979" t="s">
        <v>472</v>
      </c>
      <c r="E3979" t="s">
        <v>473</v>
      </c>
      <c r="F3979" t="s">
        <v>65</v>
      </c>
      <c r="G3979" t="s">
        <v>175</v>
      </c>
      <c r="H3979" t="s">
        <v>37</v>
      </c>
      <c r="I3979" t="s">
        <v>187</v>
      </c>
      <c r="J3979" t="s">
        <v>119</v>
      </c>
      <c r="K3979" s="1">
        <v>45406</v>
      </c>
      <c r="L3979">
        <v>60</v>
      </c>
      <c r="M3979">
        <v>1</v>
      </c>
      <c r="N3979" t="s">
        <v>538</v>
      </c>
      <c r="O3979" t="s">
        <v>537</v>
      </c>
      <c r="P3979" t="s">
        <v>630</v>
      </c>
    </row>
    <row r="3980" spans="1:16" x14ac:dyDescent="0.25">
      <c r="A3980" t="s">
        <v>481</v>
      </c>
      <c r="B3980" t="s">
        <v>174</v>
      </c>
      <c r="C3980" t="s">
        <v>87</v>
      </c>
      <c r="D3980" t="s">
        <v>472</v>
      </c>
      <c r="E3980" t="s">
        <v>473</v>
      </c>
      <c r="F3980" t="s">
        <v>65</v>
      </c>
      <c r="G3980" t="s">
        <v>175</v>
      </c>
      <c r="H3980" t="s">
        <v>37</v>
      </c>
      <c r="I3980" t="s">
        <v>187</v>
      </c>
      <c r="J3980" t="s">
        <v>119</v>
      </c>
      <c r="K3980" s="1">
        <v>45407</v>
      </c>
      <c r="L3980">
        <v>60</v>
      </c>
      <c r="M3980">
        <v>1</v>
      </c>
      <c r="N3980" t="s">
        <v>538</v>
      </c>
      <c r="O3980" t="s">
        <v>537</v>
      </c>
      <c r="P3980" t="s">
        <v>630</v>
      </c>
    </row>
    <row r="3981" spans="1:16" x14ac:dyDescent="0.25">
      <c r="A3981" t="s">
        <v>481</v>
      </c>
      <c r="B3981" t="s">
        <v>174</v>
      </c>
      <c r="C3981" t="s">
        <v>87</v>
      </c>
      <c r="D3981" t="s">
        <v>472</v>
      </c>
      <c r="E3981" t="s">
        <v>473</v>
      </c>
      <c r="F3981" t="s">
        <v>65</v>
      </c>
      <c r="G3981" t="s">
        <v>175</v>
      </c>
      <c r="H3981" t="s">
        <v>37</v>
      </c>
      <c r="I3981" t="s">
        <v>187</v>
      </c>
      <c r="J3981" t="s">
        <v>119</v>
      </c>
      <c r="K3981" s="1">
        <v>45408</v>
      </c>
      <c r="L3981">
        <v>30</v>
      </c>
      <c r="M3981">
        <v>1</v>
      </c>
      <c r="N3981" t="s">
        <v>538</v>
      </c>
      <c r="O3981" t="s">
        <v>537</v>
      </c>
      <c r="P3981" t="s">
        <v>630</v>
      </c>
    </row>
    <row r="3982" spans="1:16" x14ac:dyDescent="0.25">
      <c r="A3982" t="s">
        <v>481</v>
      </c>
      <c r="B3982" t="s">
        <v>174</v>
      </c>
      <c r="C3982" t="s">
        <v>87</v>
      </c>
      <c r="D3982" t="s">
        <v>472</v>
      </c>
      <c r="E3982" t="s">
        <v>473</v>
      </c>
      <c r="F3982" t="s">
        <v>65</v>
      </c>
      <c r="G3982" t="s">
        <v>175</v>
      </c>
      <c r="H3982" t="s">
        <v>37</v>
      </c>
      <c r="I3982" t="s">
        <v>187</v>
      </c>
      <c r="J3982" t="s">
        <v>119</v>
      </c>
      <c r="K3982" s="1">
        <v>45413</v>
      </c>
      <c r="L3982">
        <v>60</v>
      </c>
      <c r="M3982">
        <v>2</v>
      </c>
      <c r="N3982" t="s">
        <v>538</v>
      </c>
      <c r="O3982" t="s">
        <v>537</v>
      </c>
      <c r="P3982" t="s">
        <v>630</v>
      </c>
    </row>
    <row r="3983" spans="1:16" x14ac:dyDescent="0.25">
      <c r="A3983" t="s">
        <v>481</v>
      </c>
      <c r="B3983" t="s">
        <v>174</v>
      </c>
      <c r="C3983" t="s">
        <v>87</v>
      </c>
      <c r="D3983" t="s">
        <v>472</v>
      </c>
      <c r="E3983" t="s">
        <v>473</v>
      </c>
      <c r="F3983" t="s">
        <v>65</v>
      </c>
      <c r="G3983" t="s">
        <v>175</v>
      </c>
      <c r="H3983" t="s">
        <v>37</v>
      </c>
      <c r="I3983" t="s">
        <v>187</v>
      </c>
      <c r="J3983" t="s">
        <v>119</v>
      </c>
      <c r="K3983" s="1">
        <v>45420</v>
      </c>
      <c r="L3983">
        <v>60</v>
      </c>
      <c r="M3983">
        <v>3</v>
      </c>
      <c r="N3983" t="s">
        <v>538</v>
      </c>
      <c r="O3983" t="s">
        <v>537</v>
      </c>
      <c r="P3983" t="s">
        <v>630</v>
      </c>
    </row>
    <row r="3984" spans="1:16" x14ac:dyDescent="0.25">
      <c r="A3984" t="s">
        <v>481</v>
      </c>
      <c r="B3984" t="s">
        <v>174</v>
      </c>
      <c r="C3984" t="s">
        <v>87</v>
      </c>
      <c r="D3984" t="s">
        <v>472</v>
      </c>
      <c r="E3984" t="s">
        <v>473</v>
      </c>
      <c r="F3984" t="s">
        <v>65</v>
      </c>
      <c r="G3984" t="s">
        <v>175</v>
      </c>
      <c r="H3984" t="s">
        <v>37</v>
      </c>
      <c r="I3984" t="s">
        <v>187</v>
      </c>
      <c r="J3984" t="s">
        <v>119</v>
      </c>
      <c r="K3984" s="1">
        <v>45421</v>
      </c>
      <c r="L3984">
        <v>30</v>
      </c>
      <c r="M3984">
        <v>3</v>
      </c>
      <c r="N3984" t="s">
        <v>538</v>
      </c>
      <c r="O3984" t="s">
        <v>537</v>
      </c>
      <c r="P3984" t="s">
        <v>630</v>
      </c>
    </row>
    <row r="3985" spans="1:16" x14ac:dyDescent="0.25">
      <c r="A3985" t="s">
        <v>481</v>
      </c>
      <c r="B3985" t="s">
        <v>174</v>
      </c>
      <c r="C3985" t="s">
        <v>87</v>
      </c>
      <c r="D3985" t="s">
        <v>472</v>
      </c>
      <c r="E3985" t="s">
        <v>473</v>
      </c>
      <c r="F3985" t="s">
        <v>65</v>
      </c>
      <c r="G3985" t="s">
        <v>175</v>
      </c>
      <c r="H3985" t="s">
        <v>37</v>
      </c>
      <c r="I3985" t="s">
        <v>187</v>
      </c>
      <c r="J3985" t="s">
        <v>119</v>
      </c>
      <c r="K3985" s="1">
        <v>45426</v>
      </c>
      <c r="L3985">
        <v>60</v>
      </c>
      <c r="M3985">
        <v>4</v>
      </c>
      <c r="N3985" t="s">
        <v>538</v>
      </c>
      <c r="O3985" t="s">
        <v>537</v>
      </c>
      <c r="P3985" t="s">
        <v>630</v>
      </c>
    </row>
    <row r="3986" spans="1:16" x14ac:dyDescent="0.25">
      <c r="A3986" t="s">
        <v>481</v>
      </c>
      <c r="B3986" t="s">
        <v>174</v>
      </c>
      <c r="C3986" t="s">
        <v>87</v>
      </c>
      <c r="D3986" t="s">
        <v>472</v>
      </c>
      <c r="E3986" t="s">
        <v>473</v>
      </c>
      <c r="F3986" t="s">
        <v>65</v>
      </c>
      <c r="G3986" t="s">
        <v>175</v>
      </c>
      <c r="H3986" t="s">
        <v>37</v>
      </c>
      <c r="I3986" t="s">
        <v>187</v>
      </c>
      <c r="J3986" t="s">
        <v>119</v>
      </c>
      <c r="K3986" s="1">
        <v>45427</v>
      </c>
      <c r="L3986">
        <v>60</v>
      </c>
      <c r="M3986">
        <v>4</v>
      </c>
      <c r="N3986" t="s">
        <v>538</v>
      </c>
      <c r="O3986" t="s">
        <v>537</v>
      </c>
      <c r="P3986" t="s">
        <v>630</v>
      </c>
    </row>
    <row r="3987" spans="1:16" x14ac:dyDescent="0.25">
      <c r="A3987" t="s">
        <v>481</v>
      </c>
      <c r="B3987" t="s">
        <v>174</v>
      </c>
      <c r="C3987" t="s">
        <v>87</v>
      </c>
      <c r="D3987" t="s">
        <v>472</v>
      </c>
      <c r="E3987" t="s">
        <v>473</v>
      </c>
      <c r="F3987" t="s">
        <v>65</v>
      </c>
      <c r="G3987" t="s">
        <v>175</v>
      </c>
      <c r="H3987" t="s">
        <v>37</v>
      </c>
      <c r="I3987" t="s">
        <v>187</v>
      </c>
      <c r="J3987" t="s">
        <v>119</v>
      </c>
      <c r="K3987" s="1">
        <v>45428</v>
      </c>
      <c r="L3987">
        <v>120</v>
      </c>
      <c r="M3987">
        <v>4</v>
      </c>
      <c r="N3987" t="s">
        <v>538</v>
      </c>
      <c r="O3987" t="s">
        <v>537</v>
      </c>
      <c r="P3987" t="s">
        <v>630</v>
      </c>
    </row>
    <row r="3988" spans="1:16" x14ac:dyDescent="0.25">
      <c r="A3988" t="s">
        <v>481</v>
      </c>
      <c r="B3988" t="s">
        <v>174</v>
      </c>
      <c r="C3988" t="s">
        <v>87</v>
      </c>
      <c r="D3988" t="s">
        <v>472</v>
      </c>
      <c r="E3988" t="s">
        <v>473</v>
      </c>
      <c r="F3988" t="s">
        <v>65</v>
      </c>
      <c r="G3988" t="s">
        <v>175</v>
      </c>
      <c r="H3988" t="s">
        <v>37</v>
      </c>
      <c r="I3988" t="s">
        <v>187</v>
      </c>
      <c r="J3988" t="s">
        <v>119</v>
      </c>
      <c r="K3988" s="1">
        <v>45429</v>
      </c>
      <c r="L3988">
        <v>60</v>
      </c>
      <c r="M3988">
        <v>4</v>
      </c>
      <c r="N3988" t="s">
        <v>538</v>
      </c>
      <c r="O3988" t="s">
        <v>537</v>
      </c>
      <c r="P3988" t="s">
        <v>630</v>
      </c>
    </row>
    <row r="3989" spans="1:16" x14ac:dyDescent="0.25">
      <c r="A3989" t="s">
        <v>481</v>
      </c>
      <c r="B3989" t="s">
        <v>174</v>
      </c>
      <c r="C3989" t="s">
        <v>87</v>
      </c>
      <c r="D3989" t="s">
        <v>472</v>
      </c>
      <c r="E3989" t="s">
        <v>473</v>
      </c>
      <c r="F3989" t="s">
        <v>65</v>
      </c>
      <c r="G3989" t="s">
        <v>175</v>
      </c>
      <c r="H3989" t="s">
        <v>37</v>
      </c>
      <c r="I3989" t="s">
        <v>188</v>
      </c>
      <c r="J3989" t="s">
        <v>119</v>
      </c>
      <c r="K3989" s="1">
        <v>45405</v>
      </c>
      <c r="L3989">
        <v>30</v>
      </c>
      <c r="M3989">
        <v>1</v>
      </c>
      <c r="N3989" t="s">
        <v>538</v>
      </c>
      <c r="O3989" t="s">
        <v>537</v>
      </c>
      <c r="P3989" t="s">
        <v>630</v>
      </c>
    </row>
    <row r="3990" spans="1:16" x14ac:dyDescent="0.25">
      <c r="A3990" t="s">
        <v>481</v>
      </c>
      <c r="B3990" t="s">
        <v>174</v>
      </c>
      <c r="C3990" t="s">
        <v>87</v>
      </c>
      <c r="D3990" t="s">
        <v>472</v>
      </c>
      <c r="E3990" t="s">
        <v>473</v>
      </c>
      <c r="F3990" t="s">
        <v>65</v>
      </c>
      <c r="G3990" t="s">
        <v>175</v>
      </c>
      <c r="H3990" t="s">
        <v>37</v>
      </c>
      <c r="I3990" t="s">
        <v>188</v>
      </c>
      <c r="J3990" t="s">
        <v>119</v>
      </c>
      <c r="K3990" s="1">
        <v>45414</v>
      </c>
      <c r="L3990">
        <v>60</v>
      </c>
      <c r="M3990">
        <v>2</v>
      </c>
      <c r="N3990" t="s">
        <v>538</v>
      </c>
      <c r="O3990" t="s">
        <v>537</v>
      </c>
      <c r="P3990" t="s">
        <v>630</v>
      </c>
    </row>
    <row r="3991" spans="1:16" x14ac:dyDescent="0.25">
      <c r="A3991" t="s">
        <v>481</v>
      </c>
      <c r="B3991" t="s">
        <v>174</v>
      </c>
      <c r="C3991" t="s">
        <v>87</v>
      </c>
      <c r="D3991" t="s">
        <v>472</v>
      </c>
      <c r="E3991" t="s">
        <v>473</v>
      </c>
      <c r="F3991" t="s">
        <v>65</v>
      </c>
      <c r="G3991" t="s">
        <v>175</v>
      </c>
      <c r="H3991" t="s">
        <v>37</v>
      </c>
      <c r="I3991" t="s">
        <v>188</v>
      </c>
      <c r="J3991" t="s">
        <v>119</v>
      </c>
      <c r="K3991" s="1">
        <v>45415</v>
      </c>
      <c r="L3991">
        <v>60</v>
      </c>
      <c r="M3991">
        <v>2</v>
      </c>
      <c r="N3991" t="s">
        <v>538</v>
      </c>
      <c r="O3991" t="s">
        <v>537</v>
      </c>
      <c r="P3991" t="s">
        <v>630</v>
      </c>
    </row>
    <row r="3992" spans="1:16" x14ac:dyDescent="0.25">
      <c r="A3992" t="s">
        <v>481</v>
      </c>
      <c r="B3992" t="s">
        <v>174</v>
      </c>
      <c r="C3992" t="s">
        <v>87</v>
      </c>
      <c r="D3992" t="s">
        <v>472</v>
      </c>
      <c r="E3992" t="s">
        <v>473</v>
      </c>
      <c r="F3992" t="s">
        <v>65</v>
      </c>
      <c r="G3992" t="s">
        <v>175</v>
      </c>
      <c r="H3992" t="s">
        <v>37</v>
      </c>
      <c r="I3992" t="s">
        <v>188</v>
      </c>
      <c r="J3992" t="s">
        <v>119</v>
      </c>
      <c r="K3992" s="1">
        <v>45420</v>
      </c>
      <c r="L3992">
        <v>30</v>
      </c>
      <c r="M3992">
        <v>3</v>
      </c>
      <c r="N3992" t="s">
        <v>538</v>
      </c>
      <c r="O3992" t="s">
        <v>537</v>
      </c>
      <c r="P3992" t="s">
        <v>630</v>
      </c>
    </row>
    <row r="3993" spans="1:16" x14ac:dyDescent="0.25">
      <c r="A3993" t="s">
        <v>481</v>
      </c>
      <c r="B3993" t="s">
        <v>174</v>
      </c>
      <c r="C3993" t="s">
        <v>87</v>
      </c>
      <c r="D3993" t="s">
        <v>472</v>
      </c>
      <c r="E3993" t="s">
        <v>473</v>
      </c>
      <c r="F3993" t="s">
        <v>65</v>
      </c>
      <c r="G3993" t="s">
        <v>175</v>
      </c>
      <c r="H3993" t="s">
        <v>37</v>
      </c>
      <c r="I3993" t="s">
        <v>188</v>
      </c>
      <c r="J3993" t="s">
        <v>119</v>
      </c>
      <c r="K3993" s="1">
        <v>45427</v>
      </c>
      <c r="L3993">
        <v>60</v>
      </c>
      <c r="M3993">
        <v>4</v>
      </c>
      <c r="N3993" t="s">
        <v>538</v>
      </c>
      <c r="O3993" t="s">
        <v>537</v>
      </c>
      <c r="P3993" t="s">
        <v>630</v>
      </c>
    </row>
    <row r="3994" spans="1:16" x14ac:dyDescent="0.25">
      <c r="A3994" t="s">
        <v>481</v>
      </c>
      <c r="B3994" t="s">
        <v>174</v>
      </c>
      <c r="C3994" t="s">
        <v>87</v>
      </c>
      <c r="D3994" t="s">
        <v>472</v>
      </c>
      <c r="E3994" t="s">
        <v>473</v>
      </c>
      <c r="F3994" t="s">
        <v>65</v>
      </c>
      <c r="G3994" t="s">
        <v>175</v>
      </c>
      <c r="H3994" t="s">
        <v>37</v>
      </c>
      <c r="I3994" t="s">
        <v>188</v>
      </c>
      <c r="J3994" t="s">
        <v>119</v>
      </c>
      <c r="K3994" s="1">
        <v>45429</v>
      </c>
      <c r="L3994">
        <v>60</v>
      </c>
      <c r="M3994">
        <v>4</v>
      </c>
      <c r="N3994" t="s">
        <v>538</v>
      </c>
      <c r="O3994" t="s">
        <v>537</v>
      </c>
      <c r="P3994" t="s">
        <v>630</v>
      </c>
    </row>
    <row r="3995" spans="1:16" x14ac:dyDescent="0.25">
      <c r="A3995" t="s">
        <v>481</v>
      </c>
      <c r="B3995" t="s">
        <v>174</v>
      </c>
      <c r="C3995" t="s">
        <v>87</v>
      </c>
      <c r="D3995" t="s">
        <v>472</v>
      </c>
      <c r="E3995" t="s">
        <v>473</v>
      </c>
      <c r="F3995" t="s">
        <v>65</v>
      </c>
      <c r="G3995" t="s">
        <v>175</v>
      </c>
      <c r="H3995" t="s">
        <v>44</v>
      </c>
      <c r="I3995" t="s">
        <v>259</v>
      </c>
      <c r="J3995" t="s">
        <v>117</v>
      </c>
      <c r="K3995" s="1">
        <v>45429</v>
      </c>
      <c r="L3995">
        <v>30</v>
      </c>
      <c r="M3995">
        <v>4</v>
      </c>
      <c r="N3995" t="s">
        <v>538</v>
      </c>
      <c r="O3995" t="s">
        <v>537</v>
      </c>
      <c r="P3995" t="s">
        <v>630</v>
      </c>
    </row>
    <row r="3996" spans="1:16" x14ac:dyDescent="0.25">
      <c r="A3996" t="s">
        <v>481</v>
      </c>
      <c r="B3996" t="s">
        <v>174</v>
      </c>
      <c r="C3996" t="s">
        <v>87</v>
      </c>
      <c r="D3996" t="s">
        <v>472</v>
      </c>
      <c r="E3996" t="s">
        <v>473</v>
      </c>
      <c r="F3996" t="s">
        <v>65</v>
      </c>
      <c r="G3996" t="s">
        <v>175</v>
      </c>
      <c r="H3996" t="s">
        <v>44</v>
      </c>
      <c r="I3996" t="s">
        <v>189</v>
      </c>
      <c r="J3996" t="s">
        <v>118</v>
      </c>
      <c r="K3996" s="1">
        <v>45406</v>
      </c>
      <c r="L3996">
        <v>30</v>
      </c>
      <c r="M3996">
        <v>1</v>
      </c>
      <c r="N3996" t="s">
        <v>538</v>
      </c>
      <c r="O3996" t="s">
        <v>537</v>
      </c>
      <c r="P3996" t="s">
        <v>630</v>
      </c>
    </row>
    <row r="3997" spans="1:16" x14ac:dyDescent="0.25">
      <c r="A3997" t="s">
        <v>481</v>
      </c>
      <c r="B3997" t="s">
        <v>174</v>
      </c>
      <c r="C3997" t="s">
        <v>87</v>
      </c>
      <c r="D3997" t="s">
        <v>472</v>
      </c>
      <c r="E3997" t="s">
        <v>473</v>
      </c>
      <c r="F3997" t="s">
        <v>65</v>
      </c>
      <c r="G3997" t="s">
        <v>175</v>
      </c>
      <c r="H3997" t="s">
        <v>44</v>
      </c>
      <c r="I3997" t="s">
        <v>189</v>
      </c>
      <c r="J3997" t="s">
        <v>118</v>
      </c>
      <c r="K3997" s="1">
        <v>45415</v>
      </c>
      <c r="L3997">
        <v>10.001999999999899</v>
      </c>
      <c r="M3997">
        <v>2</v>
      </c>
      <c r="N3997" t="s">
        <v>538</v>
      </c>
      <c r="O3997" t="s">
        <v>537</v>
      </c>
      <c r="P3997" t="s">
        <v>630</v>
      </c>
    </row>
    <row r="3998" spans="1:16" x14ac:dyDescent="0.25">
      <c r="A3998" t="s">
        <v>481</v>
      </c>
      <c r="B3998" t="s">
        <v>174</v>
      </c>
      <c r="C3998" t="s">
        <v>87</v>
      </c>
      <c r="D3998" t="s">
        <v>472</v>
      </c>
      <c r="E3998" t="s">
        <v>473</v>
      </c>
      <c r="F3998" t="s">
        <v>65</v>
      </c>
      <c r="G3998" t="s">
        <v>175</v>
      </c>
      <c r="H3998" t="s">
        <v>44</v>
      </c>
      <c r="I3998" t="s">
        <v>189</v>
      </c>
      <c r="J3998" t="s">
        <v>118</v>
      </c>
      <c r="K3998" s="1">
        <v>45425</v>
      </c>
      <c r="L3998">
        <v>30</v>
      </c>
      <c r="M3998">
        <v>4</v>
      </c>
      <c r="N3998" t="s">
        <v>538</v>
      </c>
      <c r="O3998" t="s">
        <v>537</v>
      </c>
      <c r="P3998" t="s">
        <v>630</v>
      </c>
    </row>
    <row r="3999" spans="1:16" x14ac:dyDescent="0.25">
      <c r="A3999" t="s">
        <v>481</v>
      </c>
      <c r="B3999" t="s">
        <v>174</v>
      </c>
      <c r="C3999" t="s">
        <v>87</v>
      </c>
      <c r="D3999" t="s">
        <v>472</v>
      </c>
      <c r="E3999" t="s">
        <v>473</v>
      </c>
      <c r="F3999" t="s">
        <v>65</v>
      </c>
      <c r="G3999" t="s">
        <v>175</v>
      </c>
      <c r="H3999" t="s">
        <v>44</v>
      </c>
      <c r="I3999" t="s">
        <v>79</v>
      </c>
      <c r="J3999" t="s">
        <v>118</v>
      </c>
      <c r="K3999" s="1">
        <v>45404</v>
      </c>
      <c r="L3999">
        <v>30</v>
      </c>
      <c r="M3999">
        <v>1</v>
      </c>
      <c r="N3999" t="s">
        <v>538</v>
      </c>
      <c r="O3999" t="s">
        <v>537</v>
      </c>
      <c r="P3999" t="s">
        <v>630</v>
      </c>
    </row>
    <row r="4000" spans="1:16" x14ac:dyDescent="0.25">
      <c r="A4000" t="s">
        <v>481</v>
      </c>
      <c r="B4000" t="s">
        <v>174</v>
      </c>
      <c r="C4000" t="s">
        <v>87</v>
      </c>
      <c r="D4000" t="s">
        <v>472</v>
      </c>
      <c r="E4000" t="s">
        <v>473</v>
      </c>
      <c r="F4000" t="s">
        <v>65</v>
      </c>
      <c r="G4000" t="s">
        <v>175</v>
      </c>
      <c r="H4000" t="s">
        <v>44</v>
      </c>
      <c r="I4000" t="s">
        <v>79</v>
      </c>
      <c r="J4000" t="s">
        <v>118</v>
      </c>
      <c r="K4000" s="1">
        <v>45405</v>
      </c>
      <c r="L4000">
        <v>10.001999999999899</v>
      </c>
      <c r="M4000">
        <v>1</v>
      </c>
      <c r="N4000" t="s">
        <v>538</v>
      </c>
      <c r="O4000" t="s">
        <v>537</v>
      </c>
      <c r="P4000" t="s">
        <v>630</v>
      </c>
    </row>
    <row r="4001" spans="1:16" x14ac:dyDescent="0.25">
      <c r="A4001" t="s">
        <v>481</v>
      </c>
      <c r="B4001" t="s">
        <v>174</v>
      </c>
      <c r="C4001" t="s">
        <v>87</v>
      </c>
      <c r="D4001" t="s">
        <v>472</v>
      </c>
      <c r="E4001" t="s">
        <v>473</v>
      </c>
      <c r="F4001" t="s">
        <v>65</v>
      </c>
      <c r="G4001" t="s">
        <v>175</v>
      </c>
      <c r="H4001" t="s">
        <v>44</v>
      </c>
      <c r="I4001" t="s">
        <v>79</v>
      </c>
      <c r="J4001" t="s">
        <v>118</v>
      </c>
      <c r="K4001" s="1">
        <v>45406</v>
      </c>
      <c r="L4001">
        <v>30</v>
      </c>
      <c r="M4001">
        <v>1</v>
      </c>
      <c r="N4001" t="s">
        <v>538</v>
      </c>
      <c r="O4001" t="s">
        <v>537</v>
      </c>
      <c r="P4001" t="s">
        <v>630</v>
      </c>
    </row>
    <row r="4002" spans="1:16" x14ac:dyDescent="0.25">
      <c r="A4002" t="s">
        <v>481</v>
      </c>
      <c r="B4002" t="s">
        <v>174</v>
      </c>
      <c r="C4002" t="s">
        <v>87</v>
      </c>
      <c r="D4002" t="s">
        <v>472</v>
      </c>
      <c r="E4002" t="s">
        <v>473</v>
      </c>
      <c r="F4002" t="s">
        <v>65</v>
      </c>
      <c r="G4002" t="s">
        <v>175</v>
      </c>
      <c r="H4002" t="s">
        <v>44</v>
      </c>
      <c r="I4002" t="s">
        <v>79</v>
      </c>
      <c r="J4002" t="s">
        <v>118</v>
      </c>
      <c r="K4002" s="1">
        <v>45407</v>
      </c>
      <c r="L4002">
        <v>10.001999999999899</v>
      </c>
      <c r="M4002">
        <v>1</v>
      </c>
      <c r="N4002" t="s">
        <v>538</v>
      </c>
      <c r="O4002" t="s">
        <v>537</v>
      </c>
      <c r="P4002" t="s">
        <v>630</v>
      </c>
    </row>
    <row r="4003" spans="1:16" x14ac:dyDescent="0.25">
      <c r="A4003" t="s">
        <v>481</v>
      </c>
      <c r="B4003" t="s">
        <v>174</v>
      </c>
      <c r="C4003" t="s">
        <v>87</v>
      </c>
      <c r="D4003" t="s">
        <v>472</v>
      </c>
      <c r="E4003" t="s">
        <v>473</v>
      </c>
      <c r="F4003" t="s">
        <v>65</v>
      </c>
      <c r="G4003" t="s">
        <v>175</v>
      </c>
      <c r="H4003" t="s">
        <v>44</v>
      </c>
      <c r="I4003" t="s">
        <v>79</v>
      </c>
      <c r="J4003" t="s">
        <v>118</v>
      </c>
      <c r="K4003" s="1">
        <v>45408</v>
      </c>
      <c r="L4003">
        <v>10.001999999999899</v>
      </c>
      <c r="M4003">
        <v>1</v>
      </c>
      <c r="N4003" t="s">
        <v>538</v>
      </c>
      <c r="O4003" t="s">
        <v>537</v>
      </c>
      <c r="P4003" t="s">
        <v>630</v>
      </c>
    </row>
    <row r="4004" spans="1:16" x14ac:dyDescent="0.25">
      <c r="A4004" t="s">
        <v>481</v>
      </c>
      <c r="B4004" t="s">
        <v>174</v>
      </c>
      <c r="C4004" t="s">
        <v>87</v>
      </c>
      <c r="D4004" t="s">
        <v>472</v>
      </c>
      <c r="E4004" t="s">
        <v>473</v>
      </c>
      <c r="F4004" t="s">
        <v>65</v>
      </c>
      <c r="G4004" t="s">
        <v>175</v>
      </c>
      <c r="H4004" t="s">
        <v>44</v>
      </c>
      <c r="I4004" t="s">
        <v>79</v>
      </c>
      <c r="J4004" t="s">
        <v>118</v>
      </c>
      <c r="K4004" s="1">
        <v>45412</v>
      </c>
      <c r="L4004">
        <v>10.001999999999899</v>
      </c>
      <c r="M4004">
        <v>2</v>
      </c>
      <c r="N4004" t="s">
        <v>538</v>
      </c>
      <c r="O4004" t="s">
        <v>537</v>
      </c>
      <c r="P4004" t="s">
        <v>630</v>
      </c>
    </row>
    <row r="4005" spans="1:16" x14ac:dyDescent="0.25">
      <c r="A4005" t="s">
        <v>481</v>
      </c>
      <c r="B4005" t="s">
        <v>174</v>
      </c>
      <c r="C4005" t="s">
        <v>87</v>
      </c>
      <c r="D4005" t="s">
        <v>472</v>
      </c>
      <c r="E4005" t="s">
        <v>473</v>
      </c>
      <c r="F4005" t="s">
        <v>65</v>
      </c>
      <c r="G4005" t="s">
        <v>175</v>
      </c>
      <c r="H4005" t="s">
        <v>44</v>
      </c>
      <c r="I4005" t="s">
        <v>79</v>
      </c>
      <c r="J4005" t="s">
        <v>118</v>
      </c>
      <c r="K4005" s="1">
        <v>45415</v>
      </c>
      <c r="L4005">
        <v>30</v>
      </c>
      <c r="M4005">
        <v>2</v>
      </c>
      <c r="N4005" t="s">
        <v>538</v>
      </c>
      <c r="O4005" t="s">
        <v>537</v>
      </c>
      <c r="P4005" t="s">
        <v>630</v>
      </c>
    </row>
    <row r="4006" spans="1:16" x14ac:dyDescent="0.25">
      <c r="A4006" t="s">
        <v>481</v>
      </c>
      <c r="B4006" t="s">
        <v>174</v>
      </c>
      <c r="C4006" t="s">
        <v>87</v>
      </c>
      <c r="D4006" t="s">
        <v>472</v>
      </c>
      <c r="E4006" t="s">
        <v>473</v>
      </c>
      <c r="F4006" t="s">
        <v>65</v>
      </c>
      <c r="G4006" t="s">
        <v>175</v>
      </c>
      <c r="H4006" t="s">
        <v>44</v>
      </c>
      <c r="I4006" t="s">
        <v>79</v>
      </c>
      <c r="J4006" t="s">
        <v>118</v>
      </c>
      <c r="K4006" s="1">
        <v>45418</v>
      </c>
      <c r="L4006">
        <v>30</v>
      </c>
      <c r="M4006">
        <v>3</v>
      </c>
      <c r="N4006" t="s">
        <v>538</v>
      </c>
      <c r="O4006" t="s">
        <v>537</v>
      </c>
      <c r="P4006" t="s">
        <v>630</v>
      </c>
    </row>
    <row r="4007" spans="1:16" x14ac:dyDescent="0.25">
      <c r="A4007" t="s">
        <v>481</v>
      </c>
      <c r="B4007" t="s">
        <v>174</v>
      </c>
      <c r="C4007" t="s">
        <v>87</v>
      </c>
      <c r="D4007" t="s">
        <v>472</v>
      </c>
      <c r="E4007" t="s">
        <v>473</v>
      </c>
      <c r="F4007" t="s">
        <v>65</v>
      </c>
      <c r="G4007" t="s">
        <v>175</v>
      </c>
      <c r="H4007" t="s">
        <v>44</v>
      </c>
      <c r="I4007" t="s">
        <v>256</v>
      </c>
      <c r="J4007" t="s">
        <v>118</v>
      </c>
      <c r="K4007" s="1">
        <v>45411</v>
      </c>
      <c r="L4007">
        <v>30</v>
      </c>
      <c r="M4007">
        <v>2</v>
      </c>
      <c r="N4007" t="s">
        <v>538</v>
      </c>
      <c r="O4007" t="s">
        <v>537</v>
      </c>
      <c r="P4007" t="s">
        <v>630</v>
      </c>
    </row>
    <row r="4008" spans="1:16" x14ac:dyDescent="0.25">
      <c r="A4008" t="s">
        <v>481</v>
      </c>
      <c r="B4008" t="s">
        <v>174</v>
      </c>
      <c r="C4008" t="s">
        <v>87</v>
      </c>
      <c r="D4008" t="s">
        <v>472</v>
      </c>
      <c r="E4008" t="s">
        <v>473</v>
      </c>
      <c r="F4008" t="s">
        <v>65</v>
      </c>
      <c r="G4008" t="s">
        <v>175</v>
      </c>
      <c r="H4008" t="s">
        <v>46</v>
      </c>
      <c r="I4008" t="s">
        <v>190</v>
      </c>
      <c r="J4008" t="s">
        <v>191</v>
      </c>
      <c r="K4008" s="1">
        <v>45408</v>
      </c>
      <c r="L4008">
        <v>60</v>
      </c>
      <c r="M4008">
        <v>1</v>
      </c>
      <c r="N4008" t="s">
        <v>538</v>
      </c>
      <c r="O4008" t="s">
        <v>537</v>
      </c>
      <c r="P4008" t="s">
        <v>630</v>
      </c>
    </row>
    <row r="4009" spans="1:16" x14ac:dyDescent="0.25">
      <c r="A4009" t="s">
        <v>481</v>
      </c>
      <c r="B4009" t="s">
        <v>174</v>
      </c>
      <c r="C4009" t="s">
        <v>87</v>
      </c>
      <c r="D4009" t="s">
        <v>472</v>
      </c>
      <c r="E4009" t="s">
        <v>473</v>
      </c>
      <c r="F4009" t="s">
        <v>65</v>
      </c>
      <c r="G4009" t="s">
        <v>175</v>
      </c>
      <c r="H4009" t="s">
        <v>46</v>
      </c>
      <c r="I4009" t="s">
        <v>190</v>
      </c>
      <c r="J4009" t="s">
        <v>191</v>
      </c>
      <c r="K4009" s="1">
        <v>45411</v>
      </c>
      <c r="L4009">
        <v>60</v>
      </c>
      <c r="M4009">
        <v>2</v>
      </c>
      <c r="N4009" t="s">
        <v>538</v>
      </c>
      <c r="O4009" t="s">
        <v>537</v>
      </c>
      <c r="P4009" t="s">
        <v>630</v>
      </c>
    </row>
    <row r="4010" spans="1:16" x14ac:dyDescent="0.25">
      <c r="A4010" t="s">
        <v>481</v>
      </c>
      <c r="B4010" t="s">
        <v>174</v>
      </c>
      <c r="C4010" t="s">
        <v>87</v>
      </c>
      <c r="D4010" t="s">
        <v>472</v>
      </c>
      <c r="E4010" t="s">
        <v>473</v>
      </c>
      <c r="F4010" t="s">
        <v>65</v>
      </c>
      <c r="G4010" t="s">
        <v>175</v>
      </c>
      <c r="H4010" t="s">
        <v>46</v>
      </c>
      <c r="I4010" t="s">
        <v>190</v>
      </c>
      <c r="J4010" t="s">
        <v>191</v>
      </c>
      <c r="K4010" s="1">
        <v>45412</v>
      </c>
      <c r="L4010">
        <v>90</v>
      </c>
      <c r="M4010">
        <v>2</v>
      </c>
      <c r="N4010" t="s">
        <v>538</v>
      </c>
      <c r="O4010" t="s">
        <v>537</v>
      </c>
      <c r="P4010" t="s">
        <v>630</v>
      </c>
    </row>
    <row r="4011" spans="1:16" x14ac:dyDescent="0.25">
      <c r="A4011" t="s">
        <v>481</v>
      </c>
      <c r="B4011" t="s">
        <v>174</v>
      </c>
      <c r="C4011" t="s">
        <v>87</v>
      </c>
      <c r="D4011" t="s">
        <v>472</v>
      </c>
      <c r="E4011" t="s">
        <v>473</v>
      </c>
      <c r="F4011" t="s">
        <v>65</v>
      </c>
      <c r="G4011" t="s">
        <v>175</v>
      </c>
      <c r="H4011" t="s">
        <v>46</v>
      </c>
      <c r="I4011" t="s">
        <v>190</v>
      </c>
      <c r="J4011" t="s">
        <v>191</v>
      </c>
      <c r="K4011" s="1">
        <v>45419</v>
      </c>
      <c r="L4011">
        <v>60</v>
      </c>
      <c r="M4011">
        <v>3</v>
      </c>
      <c r="N4011" t="s">
        <v>538</v>
      </c>
      <c r="O4011" t="s">
        <v>537</v>
      </c>
      <c r="P4011" t="s">
        <v>630</v>
      </c>
    </row>
    <row r="4012" spans="1:16" x14ac:dyDescent="0.25">
      <c r="A4012" t="s">
        <v>481</v>
      </c>
      <c r="B4012" t="s">
        <v>174</v>
      </c>
      <c r="C4012" t="s">
        <v>87</v>
      </c>
      <c r="D4012" t="s">
        <v>472</v>
      </c>
      <c r="E4012" t="s">
        <v>473</v>
      </c>
      <c r="F4012" t="s">
        <v>65</v>
      </c>
      <c r="G4012" t="s">
        <v>175</v>
      </c>
      <c r="H4012" t="s">
        <v>46</v>
      </c>
      <c r="I4012" t="s">
        <v>190</v>
      </c>
      <c r="J4012" t="s">
        <v>191</v>
      </c>
      <c r="K4012" s="1">
        <v>45420</v>
      </c>
      <c r="L4012">
        <v>60</v>
      </c>
      <c r="M4012">
        <v>3</v>
      </c>
      <c r="N4012" t="s">
        <v>538</v>
      </c>
      <c r="O4012" t="s">
        <v>537</v>
      </c>
      <c r="P4012" t="s">
        <v>630</v>
      </c>
    </row>
    <row r="4013" spans="1:16" x14ac:dyDescent="0.25">
      <c r="A4013" t="s">
        <v>481</v>
      </c>
      <c r="B4013" t="s">
        <v>174</v>
      </c>
      <c r="C4013" t="s">
        <v>87</v>
      </c>
      <c r="D4013" t="s">
        <v>472</v>
      </c>
      <c r="E4013" t="s">
        <v>473</v>
      </c>
      <c r="F4013" t="s">
        <v>65</v>
      </c>
      <c r="G4013" t="s">
        <v>175</v>
      </c>
      <c r="H4013" t="s">
        <v>46</v>
      </c>
      <c r="I4013" t="s">
        <v>190</v>
      </c>
      <c r="J4013" t="s">
        <v>191</v>
      </c>
      <c r="K4013" s="1">
        <v>45422</v>
      </c>
      <c r="L4013">
        <v>60</v>
      </c>
      <c r="M4013">
        <v>3</v>
      </c>
      <c r="N4013" t="s">
        <v>538</v>
      </c>
      <c r="O4013" t="s">
        <v>537</v>
      </c>
      <c r="P4013" t="s">
        <v>630</v>
      </c>
    </row>
    <row r="4014" spans="1:16" x14ac:dyDescent="0.25">
      <c r="A4014" t="s">
        <v>481</v>
      </c>
      <c r="B4014" t="s">
        <v>174</v>
      </c>
      <c r="C4014" t="s">
        <v>87</v>
      </c>
      <c r="D4014" t="s">
        <v>472</v>
      </c>
      <c r="E4014" t="s">
        <v>473</v>
      </c>
      <c r="F4014" t="s">
        <v>65</v>
      </c>
      <c r="G4014" t="s">
        <v>175</v>
      </c>
      <c r="H4014" t="s">
        <v>46</v>
      </c>
      <c r="I4014" t="s">
        <v>190</v>
      </c>
      <c r="J4014" t="s">
        <v>191</v>
      </c>
      <c r="K4014" s="1">
        <v>45425</v>
      </c>
      <c r="L4014">
        <v>60</v>
      </c>
      <c r="M4014">
        <v>4</v>
      </c>
      <c r="N4014" t="s">
        <v>538</v>
      </c>
      <c r="O4014" t="s">
        <v>537</v>
      </c>
      <c r="P4014" t="s">
        <v>630</v>
      </c>
    </row>
    <row r="4015" spans="1:16" x14ac:dyDescent="0.25">
      <c r="A4015" t="s">
        <v>481</v>
      </c>
      <c r="B4015" t="s">
        <v>174</v>
      </c>
      <c r="C4015" t="s">
        <v>87</v>
      </c>
      <c r="D4015" t="s">
        <v>472</v>
      </c>
      <c r="E4015" t="s">
        <v>473</v>
      </c>
      <c r="F4015" t="s">
        <v>65</v>
      </c>
      <c r="G4015" t="s">
        <v>175</v>
      </c>
      <c r="H4015" t="s">
        <v>46</v>
      </c>
      <c r="I4015" t="s">
        <v>190</v>
      </c>
      <c r="J4015" t="s">
        <v>191</v>
      </c>
      <c r="K4015" s="1">
        <v>45426</v>
      </c>
      <c r="L4015">
        <v>60</v>
      </c>
      <c r="M4015">
        <v>4</v>
      </c>
      <c r="N4015" t="s">
        <v>538</v>
      </c>
      <c r="O4015" t="s">
        <v>537</v>
      </c>
      <c r="P4015" t="s">
        <v>630</v>
      </c>
    </row>
    <row r="4016" spans="1:16" x14ac:dyDescent="0.25">
      <c r="A4016" t="s">
        <v>481</v>
      </c>
      <c r="B4016" t="s">
        <v>174</v>
      </c>
      <c r="C4016" t="s">
        <v>87</v>
      </c>
      <c r="D4016" t="s">
        <v>472</v>
      </c>
      <c r="E4016" t="s">
        <v>473</v>
      </c>
      <c r="F4016" t="s">
        <v>65</v>
      </c>
      <c r="G4016" t="s">
        <v>175</v>
      </c>
      <c r="H4016" t="s">
        <v>192</v>
      </c>
      <c r="I4016" t="s">
        <v>203</v>
      </c>
      <c r="J4016" t="s">
        <v>117</v>
      </c>
      <c r="K4016" s="1">
        <v>45413</v>
      </c>
      <c r="L4016">
        <v>30</v>
      </c>
      <c r="M4016">
        <v>2</v>
      </c>
      <c r="N4016" t="s">
        <v>538</v>
      </c>
      <c r="O4016" t="s">
        <v>537</v>
      </c>
      <c r="P4016" t="s">
        <v>630</v>
      </c>
    </row>
    <row r="4017" spans="1:16" x14ac:dyDescent="0.25">
      <c r="A4017" t="s">
        <v>481</v>
      </c>
      <c r="B4017" t="s">
        <v>174</v>
      </c>
      <c r="C4017" t="s">
        <v>87</v>
      </c>
      <c r="D4017" t="s">
        <v>472</v>
      </c>
      <c r="E4017" t="s">
        <v>473</v>
      </c>
      <c r="F4017" t="s">
        <v>65</v>
      </c>
      <c r="G4017" t="s">
        <v>175</v>
      </c>
      <c r="H4017" t="s">
        <v>192</v>
      </c>
      <c r="I4017" t="s">
        <v>203</v>
      </c>
      <c r="J4017" t="s">
        <v>117</v>
      </c>
      <c r="K4017" s="1">
        <v>45414</v>
      </c>
      <c r="L4017">
        <v>30</v>
      </c>
      <c r="M4017">
        <v>2</v>
      </c>
      <c r="N4017" t="s">
        <v>538</v>
      </c>
      <c r="O4017" t="s">
        <v>537</v>
      </c>
      <c r="P4017" t="s">
        <v>630</v>
      </c>
    </row>
    <row r="4018" spans="1:16" x14ac:dyDescent="0.25">
      <c r="A4018" t="s">
        <v>481</v>
      </c>
      <c r="B4018" t="s">
        <v>174</v>
      </c>
      <c r="C4018" t="s">
        <v>87</v>
      </c>
      <c r="D4018" t="s">
        <v>472</v>
      </c>
      <c r="E4018" t="s">
        <v>473</v>
      </c>
      <c r="F4018" t="s">
        <v>65</v>
      </c>
      <c r="G4018" t="s">
        <v>175</v>
      </c>
      <c r="H4018" t="s">
        <v>192</v>
      </c>
      <c r="I4018" t="s">
        <v>203</v>
      </c>
      <c r="J4018" t="s">
        <v>117</v>
      </c>
      <c r="K4018" s="1">
        <v>45419</v>
      </c>
      <c r="L4018">
        <v>10.001999999999899</v>
      </c>
      <c r="M4018">
        <v>3</v>
      </c>
      <c r="N4018" t="s">
        <v>538</v>
      </c>
      <c r="O4018" t="s">
        <v>537</v>
      </c>
      <c r="P4018" t="s">
        <v>630</v>
      </c>
    </row>
    <row r="4019" spans="1:16" x14ac:dyDescent="0.25">
      <c r="A4019" t="s">
        <v>481</v>
      </c>
      <c r="B4019" t="s">
        <v>174</v>
      </c>
      <c r="C4019" t="s">
        <v>87</v>
      </c>
      <c r="D4019" t="s">
        <v>472</v>
      </c>
      <c r="E4019" t="s">
        <v>473</v>
      </c>
      <c r="F4019" t="s">
        <v>65</v>
      </c>
      <c r="G4019" t="s">
        <v>175</v>
      </c>
      <c r="H4019" t="s">
        <v>192</v>
      </c>
      <c r="I4019" t="s">
        <v>203</v>
      </c>
      <c r="J4019" t="s">
        <v>117</v>
      </c>
      <c r="K4019" s="1">
        <v>45429</v>
      </c>
      <c r="L4019">
        <v>30</v>
      </c>
      <c r="M4019">
        <v>4</v>
      </c>
      <c r="N4019" t="s">
        <v>538</v>
      </c>
      <c r="O4019" t="s">
        <v>537</v>
      </c>
      <c r="P4019" t="s">
        <v>630</v>
      </c>
    </row>
    <row r="4020" spans="1:16" x14ac:dyDescent="0.25">
      <c r="A4020" t="s">
        <v>481</v>
      </c>
      <c r="B4020" t="s">
        <v>174</v>
      </c>
      <c r="C4020" t="s">
        <v>87</v>
      </c>
      <c r="D4020" t="s">
        <v>472</v>
      </c>
      <c r="E4020" t="s">
        <v>473</v>
      </c>
      <c r="F4020" t="s">
        <v>65</v>
      </c>
      <c r="G4020" t="s">
        <v>175</v>
      </c>
      <c r="H4020" t="s">
        <v>192</v>
      </c>
      <c r="I4020" t="s">
        <v>193</v>
      </c>
      <c r="J4020" t="s">
        <v>191</v>
      </c>
      <c r="K4020" s="1">
        <v>45405</v>
      </c>
      <c r="L4020">
        <v>10.001999999999899</v>
      </c>
      <c r="M4020">
        <v>1</v>
      </c>
      <c r="N4020" t="s">
        <v>538</v>
      </c>
      <c r="O4020" t="s">
        <v>537</v>
      </c>
      <c r="P4020" t="s">
        <v>630</v>
      </c>
    </row>
    <row r="4021" spans="1:16" x14ac:dyDescent="0.25">
      <c r="A4021" t="s">
        <v>481</v>
      </c>
      <c r="B4021" t="s">
        <v>174</v>
      </c>
      <c r="C4021" t="s">
        <v>87</v>
      </c>
      <c r="D4021" t="s">
        <v>472</v>
      </c>
      <c r="E4021" t="s">
        <v>473</v>
      </c>
      <c r="F4021" t="s">
        <v>65</v>
      </c>
      <c r="G4021" t="s">
        <v>175</v>
      </c>
      <c r="H4021" t="s">
        <v>192</v>
      </c>
      <c r="I4021" t="s">
        <v>193</v>
      </c>
      <c r="J4021" t="s">
        <v>191</v>
      </c>
      <c r="K4021" s="1">
        <v>45413</v>
      </c>
      <c r="L4021">
        <v>10.001999999999899</v>
      </c>
      <c r="M4021">
        <v>2</v>
      </c>
      <c r="N4021" t="s">
        <v>538</v>
      </c>
      <c r="O4021" t="s">
        <v>537</v>
      </c>
      <c r="P4021" t="s">
        <v>630</v>
      </c>
    </row>
    <row r="4022" spans="1:16" x14ac:dyDescent="0.25">
      <c r="A4022" t="s">
        <v>481</v>
      </c>
      <c r="B4022" t="s">
        <v>174</v>
      </c>
      <c r="C4022" t="s">
        <v>87</v>
      </c>
      <c r="D4022" t="s">
        <v>472</v>
      </c>
      <c r="E4022" t="s">
        <v>473</v>
      </c>
      <c r="F4022" t="s">
        <v>65</v>
      </c>
      <c r="G4022" t="s">
        <v>175</v>
      </c>
      <c r="H4022" t="s">
        <v>192</v>
      </c>
      <c r="I4022" t="s">
        <v>193</v>
      </c>
      <c r="J4022" t="s">
        <v>191</v>
      </c>
      <c r="K4022" s="1">
        <v>45414</v>
      </c>
      <c r="L4022">
        <v>30</v>
      </c>
      <c r="M4022">
        <v>2</v>
      </c>
      <c r="N4022" t="s">
        <v>538</v>
      </c>
      <c r="O4022" t="s">
        <v>537</v>
      </c>
      <c r="P4022" t="s">
        <v>630</v>
      </c>
    </row>
    <row r="4023" spans="1:16" x14ac:dyDescent="0.25">
      <c r="A4023" t="s">
        <v>481</v>
      </c>
      <c r="B4023" t="s">
        <v>174</v>
      </c>
      <c r="C4023" t="s">
        <v>87</v>
      </c>
      <c r="D4023" t="s">
        <v>472</v>
      </c>
      <c r="E4023" t="s">
        <v>473</v>
      </c>
      <c r="F4023" t="s">
        <v>65</v>
      </c>
      <c r="G4023" t="s">
        <v>175</v>
      </c>
      <c r="H4023" t="s">
        <v>192</v>
      </c>
      <c r="I4023" t="s">
        <v>193</v>
      </c>
      <c r="J4023" t="s">
        <v>191</v>
      </c>
      <c r="K4023" s="1">
        <v>45421</v>
      </c>
      <c r="L4023">
        <v>30</v>
      </c>
      <c r="M4023">
        <v>3</v>
      </c>
      <c r="N4023" t="s">
        <v>538</v>
      </c>
      <c r="O4023" t="s">
        <v>537</v>
      </c>
      <c r="P4023" t="s">
        <v>630</v>
      </c>
    </row>
    <row r="4024" spans="1:16" x14ac:dyDescent="0.25">
      <c r="A4024" t="s">
        <v>481</v>
      </c>
      <c r="B4024" t="s">
        <v>174</v>
      </c>
      <c r="C4024" t="s">
        <v>87</v>
      </c>
      <c r="D4024" t="s">
        <v>472</v>
      </c>
      <c r="E4024" t="s">
        <v>473</v>
      </c>
      <c r="F4024" t="s">
        <v>65</v>
      </c>
      <c r="G4024" t="s">
        <v>175</v>
      </c>
      <c r="H4024" t="s">
        <v>192</v>
      </c>
      <c r="I4024" t="s">
        <v>194</v>
      </c>
      <c r="J4024" t="s">
        <v>191</v>
      </c>
      <c r="K4024" s="1">
        <v>45405</v>
      </c>
      <c r="L4024">
        <v>10.001999999999899</v>
      </c>
      <c r="M4024">
        <v>1</v>
      </c>
      <c r="N4024" t="s">
        <v>538</v>
      </c>
      <c r="O4024" t="s">
        <v>537</v>
      </c>
      <c r="P4024" t="s">
        <v>630</v>
      </c>
    </row>
    <row r="4025" spans="1:16" x14ac:dyDescent="0.25">
      <c r="A4025" t="s">
        <v>481</v>
      </c>
      <c r="B4025" t="s">
        <v>174</v>
      </c>
      <c r="C4025" t="s">
        <v>87</v>
      </c>
      <c r="D4025" t="s">
        <v>472</v>
      </c>
      <c r="E4025" t="s">
        <v>473</v>
      </c>
      <c r="F4025" t="s">
        <v>65</v>
      </c>
      <c r="G4025" t="s">
        <v>175</v>
      </c>
      <c r="H4025" t="s">
        <v>192</v>
      </c>
      <c r="I4025" t="s">
        <v>194</v>
      </c>
      <c r="J4025" t="s">
        <v>191</v>
      </c>
      <c r="K4025" s="1">
        <v>45413</v>
      </c>
      <c r="L4025">
        <v>10.001999999999899</v>
      </c>
      <c r="M4025">
        <v>2</v>
      </c>
      <c r="N4025" t="s">
        <v>538</v>
      </c>
      <c r="O4025" t="s">
        <v>537</v>
      </c>
      <c r="P4025" t="s">
        <v>630</v>
      </c>
    </row>
    <row r="4026" spans="1:16" x14ac:dyDescent="0.25">
      <c r="A4026" t="s">
        <v>385</v>
      </c>
      <c r="B4026" t="s">
        <v>258</v>
      </c>
      <c r="C4026" t="s">
        <v>13</v>
      </c>
      <c r="D4026" t="s">
        <v>266</v>
      </c>
      <c r="E4026" t="s">
        <v>197</v>
      </c>
      <c r="F4026" t="s">
        <v>14</v>
      </c>
      <c r="G4026" t="s">
        <v>175</v>
      </c>
      <c r="H4026" t="s">
        <v>176</v>
      </c>
      <c r="I4026" t="s">
        <v>59</v>
      </c>
      <c r="J4026" t="s">
        <v>117</v>
      </c>
      <c r="K4026" s="1">
        <v>45413</v>
      </c>
      <c r="L4026">
        <v>60</v>
      </c>
      <c r="M4026">
        <v>2</v>
      </c>
      <c r="N4026" t="s">
        <v>538</v>
      </c>
      <c r="O4026" t="s">
        <v>537</v>
      </c>
      <c r="P4026" t="s">
        <v>632</v>
      </c>
    </row>
    <row r="4027" spans="1:16" x14ac:dyDescent="0.25">
      <c r="A4027" t="s">
        <v>385</v>
      </c>
      <c r="B4027" t="s">
        <v>258</v>
      </c>
      <c r="C4027" t="s">
        <v>13</v>
      </c>
      <c r="D4027" t="s">
        <v>266</v>
      </c>
      <c r="E4027" t="s">
        <v>197</v>
      </c>
      <c r="F4027" t="s">
        <v>14</v>
      </c>
      <c r="G4027" t="s">
        <v>175</v>
      </c>
      <c r="H4027" t="s">
        <v>176</v>
      </c>
      <c r="I4027" t="s">
        <v>59</v>
      </c>
      <c r="J4027" t="s">
        <v>117</v>
      </c>
      <c r="K4027" s="1">
        <v>45419</v>
      </c>
      <c r="L4027">
        <v>60</v>
      </c>
      <c r="M4027">
        <v>3</v>
      </c>
      <c r="N4027" t="s">
        <v>538</v>
      </c>
      <c r="O4027" t="s">
        <v>537</v>
      </c>
      <c r="P4027" t="s">
        <v>632</v>
      </c>
    </row>
    <row r="4028" spans="1:16" x14ac:dyDescent="0.25">
      <c r="A4028" t="s">
        <v>385</v>
      </c>
      <c r="B4028" t="s">
        <v>258</v>
      </c>
      <c r="C4028" t="s">
        <v>13</v>
      </c>
      <c r="D4028" t="s">
        <v>266</v>
      </c>
      <c r="E4028" t="s">
        <v>197</v>
      </c>
      <c r="F4028" t="s">
        <v>14</v>
      </c>
      <c r="G4028" t="s">
        <v>175</v>
      </c>
      <c r="H4028" t="s">
        <v>176</v>
      </c>
      <c r="I4028" t="s">
        <v>59</v>
      </c>
      <c r="J4028" t="s">
        <v>117</v>
      </c>
      <c r="K4028" s="1">
        <v>45427</v>
      </c>
      <c r="L4028">
        <v>60</v>
      </c>
      <c r="M4028">
        <v>4</v>
      </c>
      <c r="N4028" t="s">
        <v>538</v>
      </c>
      <c r="O4028" t="s">
        <v>537</v>
      </c>
      <c r="P4028" t="s">
        <v>632</v>
      </c>
    </row>
    <row r="4029" spans="1:16" x14ac:dyDescent="0.25">
      <c r="A4029" t="s">
        <v>385</v>
      </c>
      <c r="B4029" t="s">
        <v>258</v>
      </c>
      <c r="C4029" t="s">
        <v>13</v>
      </c>
      <c r="D4029" t="s">
        <v>266</v>
      </c>
      <c r="E4029" t="s">
        <v>197</v>
      </c>
      <c r="F4029" t="s">
        <v>14</v>
      </c>
      <c r="G4029" t="s">
        <v>175</v>
      </c>
      <c r="H4029" t="s">
        <v>176</v>
      </c>
      <c r="I4029" t="s">
        <v>59</v>
      </c>
      <c r="J4029" t="s">
        <v>117</v>
      </c>
      <c r="K4029" s="1">
        <v>45429</v>
      </c>
      <c r="L4029">
        <v>60</v>
      </c>
      <c r="M4029">
        <v>4</v>
      </c>
      <c r="N4029" t="s">
        <v>538</v>
      </c>
      <c r="O4029" t="s">
        <v>537</v>
      </c>
      <c r="P4029" t="s">
        <v>632</v>
      </c>
    </row>
    <row r="4030" spans="1:16" x14ac:dyDescent="0.25">
      <c r="A4030" t="s">
        <v>385</v>
      </c>
      <c r="B4030" t="s">
        <v>258</v>
      </c>
      <c r="C4030" t="s">
        <v>13</v>
      </c>
      <c r="D4030" t="s">
        <v>266</v>
      </c>
      <c r="E4030" t="s">
        <v>197</v>
      </c>
      <c r="F4030" t="s">
        <v>14</v>
      </c>
      <c r="G4030" t="s">
        <v>175</v>
      </c>
      <c r="H4030" t="s">
        <v>176</v>
      </c>
      <c r="I4030" t="s">
        <v>198</v>
      </c>
      <c r="J4030" t="s">
        <v>117</v>
      </c>
      <c r="K4030" s="1">
        <v>45429</v>
      </c>
      <c r="L4030">
        <v>30</v>
      </c>
      <c r="M4030">
        <v>4</v>
      </c>
      <c r="N4030" t="s">
        <v>538</v>
      </c>
      <c r="O4030" t="s">
        <v>537</v>
      </c>
      <c r="P4030" t="s">
        <v>632</v>
      </c>
    </row>
    <row r="4031" spans="1:16" x14ac:dyDescent="0.25">
      <c r="A4031" t="s">
        <v>385</v>
      </c>
      <c r="B4031" t="s">
        <v>258</v>
      </c>
      <c r="C4031" t="s">
        <v>13</v>
      </c>
      <c r="D4031" t="s">
        <v>266</v>
      </c>
      <c r="E4031" t="s">
        <v>197</v>
      </c>
      <c r="F4031" t="s">
        <v>14</v>
      </c>
      <c r="G4031" t="s">
        <v>175</v>
      </c>
      <c r="H4031" t="s">
        <v>176</v>
      </c>
      <c r="I4031" t="s">
        <v>199</v>
      </c>
      <c r="J4031" t="s">
        <v>117</v>
      </c>
      <c r="K4031" s="1">
        <v>45428</v>
      </c>
      <c r="L4031">
        <v>60</v>
      </c>
      <c r="M4031">
        <v>4</v>
      </c>
      <c r="N4031" t="s">
        <v>538</v>
      </c>
      <c r="O4031" t="s">
        <v>537</v>
      </c>
      <c r="P4031" t="s">
        <v>632</v>
      </c>
    </row>
    <row r="4032" spans="1:16" x14ac:dyDescent="0.25">
      <c r="A4032" t="s">
        <v>385</v>
      </c>
      <c r="B4032" t="s">
        <v>258</v>
      </c>
      <c r="C4032" t="s">
        <v>13</v>
      </c>
      <c r="D4032" t="s">
        <v>266</v>
      </c>
      <c r="E4032" t="s">
        <v>197</v>
      </c>
      <c r="F4032" t="s">
        <v>14</v>
      </c>
      <c r="G4032" t="s">
        <v>175</v>
      </c>
      <c r="H4032" t="s">
        <v>176</v>
      </c>
      <c r="I4032" t="s">
        <v>177</v>
      </c>
      <c r="J4032" t="s">
        <v>117</v>
      </c>
      <c r="K4032" s="1">
        <v>45420</v>
      </c>
      <c r="L4032">
        <v>60</v>
      </c>
      <c r="M4032">
        <v>3</v>
      </c>
      <c r="N4032" t="s">
        <v>538</v>
      </c>
      <c r="O4032" t="s">
        <v>537</v>
      </c>
      <c r="P4032" t="s">
        <v>632</v>
      </c>
    </row>
    <row r="4033" spans="1:16" x14ac:dyDescent="0.25">
      <c r="A4033" t="s">
        <v>385</v>
      </c>
      <c r="B4033" t="s">
        <v>258</v>
      </c>
      <c r="C4033" t="s">
        <v>13</v>
      </c>
      <c r="D4033" t="s">
        <v>266</v>
      </c>
      <c r="E4033" t="s">
        <v>197</v>
      </c>
      <c r="F4033" t="s">
        <v>14</v>
      </c>
      <c r="G4033" t="s">
        <v>175</v>
      </c>
      <c r="H4033" t="s">
        <v>176</v>
      </c>
      <c r="I4033" t="s">
        <v>177</v>
      </c>
      <c r="J4033" t="s">
        <v>117</v>
      </c>
      <c r="K4033" s="1">
        <v>45427</v>
      </c>
      <c r="L4033">
        <v>60</v>
      </c>
      <c r="M4033">
        <v>4</v>
      </c>
      <c r="N4033" t="s">
        <v>538</v>
      </c>
      <c r="O4033" t="s">
        <v>537</v>
      </c>
      <c r="P4033" t="s">
        <v>632</v>
      </c>
    </row>
    <row r="4034" spans="1:16" x14ac:dyDescent="0.25">
      <c r="A4034" t="s">
        <v>385</v>
      </c>
      <c r="B4034" t="s">
        <v>258</v>
      </c>
      <c r="C4034" t="s">
        <v>13</v>
      </c>
      <c r="D4034" t="s">
        <v>266</v>
      </c>
      <c r="E4034" t="s">
        <v>197</v>
      </c>
      <c r="F4034" t="s">
        <v>14</v>
      </c>
      <c r="G4034" t="s">
        <v>175</v>
      </c>
      <c r="H4034" t="s">
        <v>176</v>
      </c>
      <c r="I4034" t="s">
        <v>177</v>
      </c>
      <c r="J4034" t="s">
        <v>117</v>
      </c>
      <c r="K4034" s="1">
        <v>45429</v>
      </c>
      <c r="L4034">
        <v>60</v>
      </c>
      <c r="M4034">
        <v>4</v>
      </c>
      <c r="N4034" t="s">
        <v>538</v>
      </c>
      <c r="O4034" t="s">
        <v>537</v>
      </c>
      <c r="P4034" t="s">
        <v>632</v>
      </c>
    </row>
    <row r="4035" spans="1:16" x14ac:dyDescent="0.25">
      <c r="A4035" t="s">
        <v>385</v>
      </c>
      <c r="B4035" t="s">
        <v>258</v>
      </c>
      <c r="C4035" t="s">
        <v>13</v>
      </c>
      <c r="D4035" t="s">
        <v>266</v>
      </c>
      <c r="E4035" t="s">
        <v>197</v>
      </c>
      <c r="F4035" t="s">
        <v>14</v>
      </c>
      <c r="G4035" t="s">
        <v>175</v>
      </c>
      <c r="H4035" t="s">
        <v>176</v>
      </c>
      <c r="I4035" t="s">
        <v>179</v>
      </c>
      <c r="J4035" t="s">
        <v>117</v>
      </c>
      <c r="K4035" s="1">
        <v>45426</v>
      </c>
      <c r="L4035">
        <v>90</v>
      </c>
      <c r="M4035">
        <v>4</v>
      </c>
      <c r="N4035" t="s">
        <v>538</v>
      </c>
      <c r="O4035" t="s">
        <v>537</v>
      </c>
      <c r="P4035" t="s">
        <v>632</v>
      </c>
    </row>
    <row r="4036" spans="1:16" x14ac:dyDescent="0.25">
      <c r="A4036" t="s">
        <v>385</v>
      </c>
      <c r="B4036" t="s">
        <v>258</v>
      </c>
      <c r="C4036" t="s">
        <v>13</v>
      </c>
      <c r="D4036" t="s">
        <v>266</v>
      </c>
      <c r="E4036" t="s">
        <v>197</v>
      </c>
      <c r="F4036" t="s">
        <v>14</v>
      </c>
      <c r="G4036" t="s">
        <v>175</v>
      </c>
      <c r="H4036" t="s">
        <v>176</v>
      </c>
      <c r="I4036" t="s">
        <v>179</v>
      </c>
      <c r="J4036" t="s">
        <v>117</v>
      </c>
      <c r="K4036" s="1">
        <v>45428</v>
      </c>
      <c r="L4036">
        <v>120</v>
      </c>
      <c r="M4036">
        <v>4</v>
      </c>
      <c r="N4036" t="s">
        <v>538</v>
      </c>
      <c r="O4036" t="s">
        <v>537</v>
      </c>
      <c r="P4036" t="s">
        <v>632</v>
      </c>
    </row>
    <row r="4037" spans="1:16" x14ac:dyDescent="0.25">
      <c r="A4037" t="s">
        <v>385</v>
      </c>
      <c r="B4037" t="s">
        <v>258</v>
      </c>
      <c r="C4037" t="s">
        <v>13</v>
      </c>
      <c r="D4037" t="s">
        <v>266</v>
      </c>
      <c r="E4037" t="s">
        <v>197</v>
      </c>
      <c r="F4037" t="s">
        <v>14</v>
      </c>
      <c r="G4037" t="s">
        <v>175</v>
      </c>
      <c r="H4037" t="s">
        <v>176</v>
      </c>
      <c r="I4037" t="s">
        <v>180</v>
      </c>
      <c r="J4037" t="s">
        <v>117</v>
      </c>
      <c r="K4037" s="1">
        <v>45426</v>
      </c>
      <c r="L4037">
        <v>30</v>
      </c>
      <c r="M4037">
        <v>4</v>
      </c>
      <c r="N4037" t="s">
        <v>538</v>
      </c>
      <c r="O4037" t="s">
        <v>537</v>
      </c>
      <c r="P4037" t="s">
        <v>632</v>
      </c>
    </row>
    <row r="4038" spans="1:16" x14ac:dyDescent="0.25">
      <c r="A4038" t="s">
        <v>385</v>
      </c>
      <c r="B4038" t="s">
        <v>258</v>
      </c>
      <c r="C4038" t="s">
        <v>13</v>
      </c>
      <c r="D4038" t="s">
        <v>266</v>
      </c>
      <c r="E4038" t="s">
        <v>197</v>
      </c>
      <c r="F4038" t="s">
        <v>14</v>
      </c>
      <c r="G4038" t="s">
        <v>175</v>
      </c>
      <c r="H4038" t="s">
        <v>176</v>
      </c>
      <c r="I4038" t="s">
        <v>180</v>
      </c>
      <c r="J4038" t="s">
        <v>117</v>
      </c>
      <c r="K4038" s="1">
        <v>45428</v>
      </c>
      <c r="L4038">
        <v>60</v>
      </c>
      <c r="M4038">
        <v>4</v>
      </c>
      <c r="N4038" t="s">
        <v>538</v>
      </c>
      <c r="O4038" t="s">
        <v>537</v>
      </c>
      <c r="P4038" t="s">
        <v>632</v>
      </c>
    </row>
    <row r="4039" spans="1:16" x14ac:dyDescent="0.25">
      <c r="A4039" t="s">
        <v>385</v>
      </c>
      <c r="B4039" t="s">
        <v>258</v>
      </c>
      <c r="C4039" t="s">
        <v>13</v>
      </c>
      <c r="D4039" t="s">
        <v>266</v>
      </c>
      <c r="E4039" t="s">
        <v>197</v>
      </c>
      <c r="F4039" t="s">
        <v>14</v>
      </c>
      <c r="G4039" t="s">
        <v>175</v>
      </c>
      <c r="H4039" t="s">
        <v>176</v>
      </c>
      <c r="I4039" t="s">
        <v>59</v>
      </c>
      <c r="J4039" t="s">
        <v>117</v>
      </c>
      <c r="K4039" s="1">
        <v>45404</v>
      </c>
      <c r="L4039">
        <v>60</v>
      </c>
      <c r="M4039">
        <v>1</v>
      </c>
      <c r="N4039" t="s">
        <v>538</v>
      </c>
      <c r="O4039" t="s">
        <v>537</v>
      </c>
      <c r="P4039" t="s">
        <v>632</v>
      </c>
    </row>
    <row r="4040" spans="1:16" x14ac:dyDescent="0.25">
      <c r="A4040" t="s">
        <v>385</v>
      </c>
      <c r="B4040" t="s">
        <v>258</v>
      </c>
      <c r="C4040" t="s">
        <v>13</v>
      </c>
      <c r="D4040" t="s">
        <v>266</v>
      </c>
      <c r="E4040" t="s">
        <v>197</v>
      </c>
      <c r="F4040" t="s">
        <v>14</v>
      </c>
      <c r="G4040" t="s">
        <v>175</v>
      </c>
      <c r="H4040" t="s">
        <v>176</v>
      </c>
      <c r="I4040" t="s">
        <v>59</v>
      </c>
      <c r="J4040" t="s">
        <v>117</v>
      </c>
      <c r="K4040" s="1">
        <v>45414</v>
      </c>
      <c r="L4040">
        <v>60</v>
      </c>
      <c r="M4040">
        <v>2</v>
      </c>
      <c r="N4040" t="s">
        <v>538</v>
      </c>
      <c r="O4040" t="s">
        <v>537</v>
      </c>
      <c r="P4040" t="s">
        <v>632</v>
      </c>
    </row>
    <row r="4041" spans="1:16" x14ac:dyDescent="0.25">
      <c r="A4041" t="s">
        <v>385</v>
      </c>
      <c r="B4041" t="s">
        <v>258</v>
      </c>
      <c r="C4041" t="s">
        <v>13</v>
      </c>
      <c r="D4041" t="s">
        <v>266</v>
      </c>
      <c r="E4041" t="s">
        <v>197</v>
      </c>
      <c r="F4041" t="s">
        <v>14</v>
      </c>
      <c r="G4041" t="s">
        <v>175</v>
      </c>
      <c r="H4041" t="s">
        <v>176</v>
      </c>
      <c r="I4041" t="s">
        <v>59</v>
      </c>
      <c r="J4041" t="s">
        <v>117</v>
      </c>
      <c r="K4041" s="1">
        <v>45415</v>
      </c>
      <c r="L4041">
        <v>120</v>
      </c>
      <c r="M4041">
        <v>2</v>
      </c>
      <c r="N4041" t="s">
        <v>538</v>
      </c>
      <c r="O4041" t="s">
        <v>537</v>
      </c>
      <c r="P4041" t="s">
        <v>632</v>
      </c>
    </row>
    <row r="4042" spans="1:16" x14ac:dyDescent="0.25">
      <c r="A4042" t="s">
        <v>385</v>
      </c>
      <c r="B4042" t="s">
        <v>258</v>
      </c>
      <c r="C4042" t="s">
        <v>13</v>
      </c>
      <c r="D4042" t="s">
        <v>266</v>
      </c>
      <c r="E4042" t="s">
        <v>197</v>
      </c>
      <c r="F4042" t="s">
        <v>14</v>
      </c>
      <c r="G4042" t="s">
        <v>175</v>
      </c>
      <c r="H4042" t="s">
        <v>176</v>
      </c>
      <c r="I4042" t="s">
        <v>59</v>
      </c>
      <c r="J4042" t="s">
        <v>117</v>
      </c>
      <c r="K4042" s="1">
        <v>45418</v>
      </c>
      <c r="L4042">
        <v>60</v>
      </c>
      <c r="M4042">
        <v>3</v>
      </c>
      <c r="N4042" t="s">
        <v>538</v>
      </c>
      <c r="O4042" t="s">
        <v>537</v>
      </c>
      <c r="P4042" t="s">
        <v>632</v>
      </c>
    </row>
    <row r="4043" spans="1:16" x14ac:dyDescent="0.25">
      <c r="A4043" t="s">
        <v>385</v>
      </c>
      <c r="B4043" t="s">
        <v>258</v>
      </c>
      <c r="C4043" t="s">
        <v>13</v>
      </c>
      <c r="D4043" t="s">
        <v>266</v>
      </c>
      <c r="E4043" t="s">
        <v>197</v>
      </c>
      <c r="F4043" t="s">
        <v>14</v>
      </c>
      <c r="G4043" t="s">
        <v>175</v>
      </c>
      <c r="H4043" t="s">
        <v>176</v>
      </c>
      <c r="I4043" t="s">
        <v>59</v>
      </c>
      <c r="J4043" t="s">
        <v>117</v>
      </c>
      <c r="K4043" s="1">
        <v>45426</v>
      </c>
      <c r="L4043">
        <v>30</v>
      </c>
      <c r="M4043">
        <v>4</v>
      </c>
      <c r="N4043" t="s">
        <v>538</v>
      </c>
      <c r="O4043" t="s">
        <v>537</v>
      </c>
      <c r="P4043" t="s">
        <v>632</v>
      </c>
    </row>
    <row r="4044" spans="1:16" x14ac:dyDescent="0.25">
      <c r="A4044" t="s">
        <v>385</v>
      </c>
      <c r="B4044" t="s">
        <v>258</v>
      </c>
      <c r="C4044" t="s">
        <v>13</v>
      </c>
      <c r="D4044" t="s">
        <v>266</v>
      </c>
      <c r="E4044" t="s">
        <v>197</v>
      </c>
      <c r="F4044" t="s">
        <v>14</v>
      </c>
      <c r="G4044" t="s">
        <v>175</v>
      </c>
      <c r="H4044" t="s">
        <v>176</v>
      </c>
      <c r="I4044" t="s">
        <v>59</v>
      </c>
      <c r="J4044" t="s">
        <v>117</v>
      </c>
      <c r="K4044" s="1">
        <v>45427</v>
      </c>
      <c r="L4044">
        <v>30</v>
      </c>
      <c r="M4044">
        <v>4</v>
      </c>
      <c r="N4044" t="s">
        <v>538</v>
      </c>
      <c r="O4044" t="s">
        <v>537</v>
      </c>
      <c r="P4044" t="s">
        <v>632</v>
      </c>
    </row>
    <row r="4045" spans="1:16" x14ac:dyDescent="0.25">
      <c r="A4045" t="s">
        <v>385</v>
      </c>
      <c r="B4045" t="s">
        <v>258</v>
      </c>
      <c r="C4045" t="s">
        <v>13</v>
      </c>
      <c r="D4045" t="s">
        <v>266</v>
      </c>
      <c r="E4045" t="s">
        <v>197</v>
      </c>
      <c r="F4045" t="s">
        <v>14</v>
      </c>
      <c r="G4045" t="s">
        <v>175</v>
      </c>
      <c r="H4045" t="s">
        <v>30</v>
      </c>
      <c r="I4045" t="s">
        <v>32</v>
      </c>
      <c r="J4045" t="s">
        <v>119</v>
      </c>
      <c r="K4045" s="1">
        <v>45404</v>
      </c>
      <c r="L4045">
        <v>30</v>
      </c>
      <c r="M4045">
        <v>1</v>
      </c>
      <c r="N4045" t="s">
        <v>538</v>
      </c>
      <c r="O4045" t="s">
        <v>537</v>
      </c>
      <c r="P4045" t="s">
        <v>632</v>
      </c>
    </row>
    <row r="4046" spans="1:16" x14ac:dyDescent="0.25">
      <c r="A4046" t="s">
        <v>385</v>
      </c>
      <c r="B4046" t="s">
        <v>258</v>
      </c>
      <c r="C4046" t="s">
        <v>13</v>
      </c>
      <c r="D4046" t="s">
        <v>266</v>
      </c>
      <c r="E4046" t="s">
        <v>197</v>
      </c>
      <c r="F4046" t="s">
        <v>14</v>
      </c>
      <c r="G4046" t="s">
        <v>175</v>
      </c>
      <c r="H4046" t="s">
        <v>30</v>
      </c>
      <c r="I4046" t="s">
        <v>32</v>
      </c>
      <c r="J4046" t="s">
        <v>119</v>
      </c>
      <c r="K4046" s="1">
        <v>45405</v>
      </c>
      <c r="L4046">
        <v>60</v>
      </c>
      <c r="M4046">
        <v>1</v>
      </c>
      <c r="N4046" t="s">
        <v>538</v>
      </c>
      <c r="O4046" t="s">
        <v>537</v>
      </c>
      <c r="P4046" t="s">
        <v>632</v>
      </c>
    </row>
    <row r="4047" spans="1:16" x14ac:dyDescent="0.25">
      <c r="A4047" t="s">
        <v>385</v>
      </c>
      <c r="B4047" t="s">
        <v>258</v>
      </c>
      <c r="C4047" t="s">
        <v>13</v>
      </c>
      <c r="D4047" t="s">
        <v>266</v>
      </c>
      <c r="E4047" t="s">
        <v>197</v>
      </c>
      <c r="F4047" t="s">
        <v>14</v>
      </c>
      <c r="G4047" t="s">
        <v>175</v>
      </c>
      <c r="H4047" t="s">
        <v>30</v>
      </c>
      <c r="I4047" t="s">
        <v>32</v>
      </c>
      <c r="J4047" t="s">
        <v>119</v>
      </c>
      <c r="K4047" s="1">
        <v>45420</v>
      </c>
      <c r="L4047">
        <v>60</v>
      </c>
      <c r="M4047">
        <v>3</v>
      </c>
      <c r="N4047" t="s">
        <v>538</v>
      </c>
      <c r="O4047" t="s">
        <v>537</v>
      </c>
      <c r="P4047" t="s">
        <v>632</v>
      </c>
    </row>
    <row r="4048" spans="1:16" x14ac:dyDescent="0.25">
      <c r="A4048" t="s">
        <v>385</v>
      </c>
      <c r="B4048" t="s">
        <v>258</v>
      </c>
      <c r="C4048" t="s">
        <v>13</v>
      </c>
      <c r="D4048" t="s">
        <v>266</v>
      </c>
      <c r="E4048" t="s">
        <v>197</v>
      </c>
      <c r="F4048" t="s">
        <v>14</v>
      </c>
      <c r="G4048" t="s">
        <v>175</v>
      </c>
      <c r="H4048" t="s">
        <v>30</v>
      </c>
      <c r="I4048" t="s">
        <v>32</v>
      </c>
      <c r="J4048" t="s">
        <v>119</v>
      </c>
      <c r="K4048" s="1">
        <v>45422</v>
      </c>
      <c r="L4048">
        <v>60</v>
      </c>
      <c r="M4048">
        <v>3</v>
      </c>
      <c r="N4048" t="s">
        <v>538</v>
      </c>
      <c r="O4048" t="s">
        <v>537</v>
      </c>
      <c r="P4048" t="s">
        <v>632</v>
      </c>
    </row>
    <row r="4049" spans="1:16" x14ac:dyDescent="0.25">
      <c r="A4049" t="s">
        <v>385</v>
      </c>
      <c r="B4049" t="s">
        <v>258</v>
      </c>
      <c r="C4049" t="s">
        <v>13</v>
      </c>
      <c r="D4049" t="s">
        <v>266</v>
      </c>
      <c r="E4049" t="s">
        <v>197</v>
      </c>
      <c r="F4049" t="s">
        <v>14</v>
      </c>
      <c r="G4049" t="s">
        <v>175</v>
      </c>
      <c r="H4049" t="s">
        <v>30</v>
      </c>
      <c r="I4049" t="s">
        <v>32</v>
      </c>
      <c r="J4049" t="s">
        <v>119</v>
      </c>
      <c r="K4049" s="1">
        <v>45429</v>
      </c>
      <c r="L4049">
        <v>30</v>
      </c>
      <c r="M4049">
        <v>4</v>
      </c>
      <c r="N4049" t="s">
        <v>538</v>
      </c>
      <c r="O4049" t="s">
        <v>537</v>
      </c>
      <c r="P4049" t="s">
        <v>632</v>
      </c>
    </row>
    <row r="4050" spans="1:16" x14ac:dyDescent="0.25">
      <c r="A4050" t="s">
        <v>385</v>
      </c>
      <c r="B4050" t="s">
        <v>258</v>
      </c>
      <c r="C4050" t="s">
        <v>13</v>
      </c>
      <c r="D4050" t="s">
        <v>266</v>
      </c>
      <c r="E4050" t="s">
        <v>197</v>
      </c>
      <c r="F4050" t="s">
        <v>14</v>
      </c>
      <c r="G4050" t="s">
        <v>175</v>
      </c>
      <c r="H4050" t="s">
        <v>30</v>
      </c>
      <c r="I4050" t="s">
        <v>97</v>
      </c>
      <c r="J4050" t="s">
        <v>119</v>
      </c>
      <c r="K4050" s="1">
        <v>45421</v>
      </c>
      <c r="L4050">
        <v>90</v>
      </c>
      <c r="M4050">
        <v>3</v>
      </c>
      <c r="N4050" t="s">
        <v>538</v>
      </c>
      <c r="O4050" t="s">
        <v>537</v>
      </c>
      <c r="P4050" t="s">
        <v>632</v>
      </c>
    </row>
    <row r="4051" spans="1:16" x14ac:dyDescent="0.25">
      <c r="A4051" t="s">
        <v>385</v>
      </c>
      <c r="B4051" t="s">
        <v>258</v>
      </c>
      <c r="C4051" t="s">
        <v>13</v>
      </c>
      <c r="D4051" t="s">
        <v>266</v>
      </c>
      <c r="E4051" t="s">
        <v>197</v>
      </c>
      <c r="F4051" t="s">
        <v>14</v>
      </c>
      <c r="G4051" t="s">
        <v>175</v>
      </c>
      <c r="H4051" t="s">
        <v>30</v>
      </c>
      <c r="I4051" t="s">
        <v>97</v>
      </c>
      <c r="J4051" t="s">
        <v>119</v>
      </c>
      <c r="K4051" s="1">
        <v>45425</v>
      </c>
      <c r="L4051">
        <v>60</v>
      </c>
      <c r="M4051">
        <v>4</v>
      </c>
      <c r="N4051" t="s">
        <v>538</v>
      </c>
      <c r="O4051" t="s">
        <v>537</v>
      </c>
      <c r="P4051" t="s">
        <v>632</v>
      </c>
    </row>
    <row r="4052" spans="1:16" x14ac:dyDescent="0.25">
      <c r="A4052" t="s">
        <v>385</v>
      </c>
      <c r="B4052" t="s">
        <v>258</v>
      </c>
      <c r="C4052" t="s">
        <v>13</v>
      </c>
      <c r="D4052" t="s">
        <v>266</v>
      </c>
      <c r="E4052" t="s">
        <v>197</v>
      </c>
      <c r="F4052" t="s">
        <v>14</v>
      </c>
      <c r="G4052" t="s">
        <v>175</v>
      </c>
      <c r="H4052" t="s">
        <v>176</v>
      </c>
      <c r="I4052" t="s">
        <v>69</v>
      </c>
      <c r="J4052" t="s">
        <v>119</v>
      </c>
      <c r="K4052" s="1">
        <v>45425</v>
      </c>
      <c r="L4052">
        <v>60</v>
      </c>
      <c r="M4052">
        <v>4</v>
      </c>
      <c r="N4052" t="s">
        <v>538</v>
      </c>
      <c r="O4052" t="s">
        <v>537</v>
      </c>
      <c r="P4052" t="s">
        <v>632</v>
      </c>
    </row>
    <row r="4053" spans="1:16" x14ac:dyDescent="0.25">
      <c r="A4053" t="s">
        <v>385</v>
      </c>
      <c r="B4053" t="s">
        <v>258</v>
      </c>
      <c r="C4053" t="s">
        <v>13</v>
      </c>
      <c r="D4053" t="s">
        <v>266</v>
      </c>
      <c r="E4053" t="s">
        <v>197</v>
      </c>
      <c r="F4053" t="s">
        <v>14</v>
      </c>
      <c r="G4053" t="s">
        <v>175</v>
      </c>
      <c r="H4053" t="s">
        <v>176</v>
      </c>
      <c r="I4053" t="s">
        <v>69</v>
      </c>
      <c r="J4053" t="s">
        <v>119</v>
      </c>
      <c r="K4053" s="1">
        <v>45429</v>
      </c>
      <c r="L4053">
        <v>60</v>
      </c>
      <c r="M4053">
        <v>4</v>
      </c>
      <c r="N4053" t="s">
        <v>538</v>
      </c>
      <c r="O4053" t="s">
        <v>537</v>
      </c>
      <c r="P4053" t="s">
        <v>632</v>
      </c>
    </row>
    <row r="4054" spans="1:16" x14ac:dyDescent="0.25">
      <c r="A4054" t="s">
        <v>385</v>
      </c>
      <c r="B4054" t="s">
        <v>258</v>
      </c>
      <c r="C4054" t="s">
        <v>13</v>
      </c>
      <c r="D4054" t="s">
        <v>266</v>
      </c>
      <c r="E4054" t="s">
        <v>197</v>
      </c>
      <c r="F4054" t="s">
        <v>14</v>
      </c>
      <c r="G4054" t="s">
        <v>175</v>
      </c>
      <c r="H4054" t="s">
        <v>176</v>
      </c>
      <c r="I4054" t="s">
        <v>201</v>
      </c>
      <c r="J4054" t="s">
        <v>117</v>
      </c>
      <c r="K4054" s="1">
        <v>45407</v>
      </c>
      <c r="L4054">
        <v>180</v>
      </c>
      <c r="M4054">
        <v>1</v>
      </c>
      <c r="N4054" t="s">
        <v>538</v>
      </c>
      <c r="O4054" t="s">
        <v>537</v>
      </c>
      <c r="P4054" t="s">
        <v>632</v>
      </c>
    </row>
    <row r="4055" spans="1:16" x14ac:dyDescent="0.25">
      <c r="A4055" t="s">
        <v>385</v>
      </c>
      <c r="B4055" t="s">
        <v>258</v>
      </c>
      <c r="C4055" t="s">
        <v>13</v>
      </c>
      <c r="D4055" t="s">
        <v>266</v>
      </c>
      <c r="E4055" t="s">
        <v>197</v>
      </c>
      <c r="F4055" t="s">
        <v>14</v>
      </c>
      <c r="G4055" t="s">
        <v>175</v>
      </c>
      <c r="H4055" t="s">
        <v>183</v>
      </c>
      <c r="I4055" t="s">
        <v>184</v>
      </c>
      <c r="J4055" t="s">
        <v>117</v>
      </c>
      <c r="K4055" s="1">
        <v>45405</v>
      </c>
      <c r="L4055">
        <v>60</v>
      </c>
      <c r="M4055">
        <v>1</v>
      </c>
      <c r="N4055" t="s">
        <v>538</v>
      </c>
      <c r="O4055" t="s">
        <v>537</v>
      </c>
      <c r="P4055" t="s">
        <v>632</v>
      </c>
    </row>
    <row r="4056" spans="1:16" x14ac:dyDescent="0.25">
      <c r="A4056" t="s">
        <v>385</v>
      </c>
      <c r="B4056" t="s">
        <v>258</v>
      </c>
      <c r="C4056" t="s">
        <v>13</v>
      </c>
      <c r="D4056" t="s">
        <v>266</v>
      </c>
      <c r="E4056" t="s">
        <v>197</v>
      </c>
      <c r="F4056" t="s">
        <v>14</v>
      </c>
      <c r="G4056" t="s">
        <v>175</v>
      </c>
      <c r="H4056" t="s">
        <v>183</v>
      </c>
      <c r="I4056" t="s">
        <v>184</v>
      </c>
      <c r="J4056" t="s">
        <v>117</v>
      </c>
      <c r="K4056" s="1">
        <v>45415</v>
      </c>
      <c r="L4056">
        <v>60</v>
      </c>
      <c r="M4056">
        <v>2</v>
      </c>
      <c r="N4056" t="s">
        <v>538</v>
      </c>
      <c r="O4056" t="s">
        <v>537</v>
      </c>
      <c r="P4056" t="s">
        <v>632</v>
      </c>
    </row>
    <row r="4057" spans="1:16" x14ac:dyDescent="0.25">
      <c r="A4057" t="s">
        <v>385</v>
      </c>
      <c r="B4057" t="s">
        <v>258</v>
      </c>
      <c r="C4057" t="s">
        <v>13</v>
      </c>
      <c r="D4057" t="s">
        <v>266</v>
      </c>
      <c r="E4057" t="s">
        <v>197</v>
      </c>
      <c r="F4057" t="s">
        <v>14</v>
      </c>
      <c r="G4057" t="s">
        <v>175</v>
      </c>
      <c r="H4057" t="s">
        <v>183</v>
      </c>
      <c r="I4057" t="s">
        <v>184</v>
      </c>
      <c r="J4057" t="s">
        <v>117</v>
      </c>
      <c r="K4057" s="1">
        <v>45421</v>
      </c>
      <c r="L4057">
        <v>90</v>
      </c>
      <c r="M4057">
        <v>3</v>
      </c>
      <c r="N4057" t="s">
        <v>538</v>
      </c>
      <c r="O4057" t="s">
        <v>537</v>
      </c>
      <c r="P4057" t="s">
        <v>632</v>
      </c>
    </row>
    <row r="4058" spans="1:16" x14ac:dyDescent="0.25">
      <c r="A4058" t="s">
        <v>385</v>
      </c>
      <c r="B4058" t="s">
        <v>258</v>
      </c>
      <c r="C4058" t="s">
        <v>13</v>
      </c>
      <c r="D4058" t="s">
        <v>266</v>
      </c>
      <c r="E4058" t="s">
        <v>197</v>
      </c>
      <c r="F4058" t="s">
        <v>14</v>
      </c>
      <c r="G4058" t="s">
        <v>175</v>
      </c>
      <c r="H4058" t="s">
        <v>183</v>
      </c>
      <c r="I4058" t="s">
        <v>184</v>
      </c>
      <c r="J4058" t="s">
        <v>117</v>
      </c>
      <c r="K4058" s="1">
        <v>45422</v>
      </c>
      <c r="L4058">
        <v>60</v>
      </c>
      <c r="M4058">
        <v>3</v>
      </c>
      <c r="N4058" t="s">
        <v>538</v>
      </c>
      <c r="O4058" t="s">
        <v>537</v>
      </c>
      <c r="P4058" t="s">
        <v>632</v>
      </c>
    </row>
    <row r="4059" spans="1:16" x14ac:dyDescent="0.25">
      <c r="A4059" t="s">
        <v>385</v>
      </c>
      <c r="B4059" t="s">
        <v>258</v>
      </c>
      <c r="C4059" t="s">
        <v>13</v>
      </c>
      <c r="D4059" t="s">
        <v>266</v>
      </c>
      <c r="E4059" t="s">
        <v>197</v>
      </c>
      <c r="F4059" t="s">
        <v>14</v>
      </c>
      <c r="G4059" t="s">
        <v>175</v>
      </c>
      <c r="H4059" t="s">
        <v>183</v>
      </c>
      <c r="I4059" t="s">
        <v>185</v>
      </c>
      <c r="J4059" t="s">
        <v>118</v>
      </c>
      <c r="K4059" s="1">
        <v>45414</v>
      </c>
      <c r="L4059">
        <v>60</v>
      </c>
      <c r="M4059">
        <v>2</v>
      </c>
      <c r="N4059" t="s">
        <v>538</v>
      </c>
      <c r="O4059" t="s">
        <v>537</v>
      </c>
      <c r="P4059" t="s">
        <v>632</v>
      </c>
    </row>
    <row r="4060" spans="1:16" x14ac:dyDescent="0.25">
      <c r="A4060" t="s">
        <v>385</v>
      </c>
      <c r="B4060" t="s">
        <v>258</v>
      </c>
      <c r="C4060" t="s">
        <v>13</v>
      </c>
      <c r="D4060" t="s">
        <v>266</v>
      </c>
      <c r="E4060" t="s">
        <v>197</v>
      </c>
      <c r="F4060" t="s">
        <v>14</v>
      </c>
      <c r="G4060" t="s">
        <v>175</v>
      </c>
      <c r="H4060" t="s">
        <v>183</v>
      </c>
      <c r="I4060" t="s">
        <v>185</v>
      </c>
      <c r="J4060" t="s">
        <v>118</v>
      </c>
      <c r="K4060" s="1">
        <v>45418</v>
      </c>
      <c r="L4060">
        <v>60</v>
      </c>
      <c r="M4060">
        <v>3</v>
      </c>
      <c r="N4060" t="s">
        <v>538</v>
      </c>
      <c r="O4060" t="s">
        <v>537</v>
      </c>
      <c r="P4060" t="s">
        <v>632</v>
      </c>
    </row>
    <row r="4061" spans="1:16" x14ac:dyDescent="0.25">
      <c r="A4061" t="s">
        <v>385</v>
      </c>
      <c r="B4061" t="s">
        <v>258</v>
      </c>
      <c r="C4061" t="s">
        <v>13</v>
      </c>
      <c r="D4061" t="s">
        <v>266</v>
      </c>
      <c r="E4061" t="s">
        <v>197</v>
      </c>
      <c r="F4061" t="s">
        <v>14</v>
      </c>
      <c r="G4061" t="s">
        <v>175</v>
      </c>
      <c r="H4061" t="s">
        <v>183</v>
      </c>
      <c r="I4061" t="s">
        <v>185</v>
      </c>
      <c r="J4061" t="s">
        <v>118</v>
      </c>
      <c r="K4061" s="1">
        <v>45420</v>
      </c>
      <c r="L4061">
        <v>30</v>
      </c>
      <c r="M4061">
        <v>3</v>
      </c>
      <c r="N4061" t="s">
        <v>538</v>
      </c>
      <c r="O4061" t="s">
        <v>537</v>
      </c>
      <c r="P4061" t="s">
        <v>632</v>
      </c>
    </row>
    <row r="4062" spans="1:16" x14ac:dyDescent="0.25">
      <c r="A4062" t="s">
        <v>385</v>
      </c>
      <c r="B4062" t="s">
        <v>258</v>
      </c>
      <c r="C4062" t="s">
        <v>13</v>
      </c>
      <c r="D4062" t="s">
        <v>266</v>
      </c>
      <c r="E4062" t="s">
        <v>197</v>
      </c>
      <c r="F4062" t="s">
        <v>14</v>
      </c>
      <c r="G4062" t="s">
        <v>175</v>
      </c>
      <c r="H4062" t="s">
        <v>183</v>
      </c>
      <c r="I4062" t="s">
        <v>185</v>
      </c>
      <c r="J4062" t="s">
        <v>118</v>
      </c>
      <c r="K4062" s="1">
        <v>45425</v>
      </c>
      <c r="L4062">
        <v>30</v>
      </c>
      <c r="M4062">
        <v>4</v>
      </c>
      <c r="N4062" t="s">
        <v>538</v>
      </c>
      <c r="O4062" t="s">
        <v>537</v>
      </c>
      <c r="P4062" t="s">
        <v>632</v>
      </c>
    </row>
    <row r="4063" spans="1:16" x14ac:dyDescent="0.25">
      <c r="A4063" t="s">
        <v>385</v>
      </c>
      <c r="B4063" t="s">
        <v>258</v>
      </c>
      <c r="C4063" t="s">
        <v>13</v>
      </c>
      <c r="D4063" t="s">
        <v>266</v>
      </c>
      <c r="E4063" t="s">
        <v>197</v>
      </c>
      <c r="F4063" t="s">
        <v>14</v>
      </c>
      <c r="G4063" t="s">
        <v>175</v>
      </c>
      <c r="H4063" t="s">
        <v>183</v>
      </c>
      <c r="I4063" t="s">
        <v>71</v>
      </c>
      <c r="J4063" t="s">
        <v>191</v>
      </c>
      <c r="K4063" s="1">
        <v>45407</v>
      </c>
      <c r="L4063">
        <v>240</v>
      </c>
      <c r="M4063">
        <v>1</v>
      </c>
      <c r="N4063" t="s">
        <v>538</v>
      </c>
      <c r="O4063" t="s">
        <v>537</v>
      </c>
      <c r="P4063" t="s">
        <v>632</v>
      </c>
    </row>
    <row r="4064" spans="1:16" x14ac:dyDescent="0.25">
      <c r="A4064" t="s">
        <v>385</v>
      </c>
      <c r="B4064" t="s">
        <v>258</v>
      </c>
      <c r="C4064" t="s">
        <v>13</v>
      </c>
      <c r="D4064" t="s">
        <v>266</v>
      </c>
      <c r="E4064" t="s">
        <v>197</v>
      </c>
      <c r="F4064" t="s">
        <v>14</v>
      </c>
      <c r="G4064" t="s">
        <v>175</v>
      </c>
      <c r="H4064" t="s">
        <v>183</v>
      </c>
      <c r="I4064" t="s">
        <v>70</v>
      </c>
      <c r="J4064" t="s">
        <v>191</v>
      </c>
      <c r="K4064" s="1">
        <v>45405</v>
      </c>
      <c r="L4064">
        <v>60</v>
      </c>
      <c r="M4064">
        <v>1</v>
      </c>
      <c r="N4064" t="s">
        <v>538</v>
      </c>
      <c r="O4064" t="s">
        <v>537</v>
      </c>
      <c r="P4064" t="s">
        <v>632</v>
      </c>
    </row>
    <row r="4065" spans="1:16" x14ac:dyDescent="0.25">
      <c r="A4065" t="s">
        <v>385</v>
      </c>
      <c r="B4065" t="s">
        <v>258</v>
      </c>
      <c r="C4065" t="s">
        <v>13</v>
      </c>
      <c r="D4065" t="s">
        <v>266</v>
      </c>
      <c r="E4065" t="s">
        <v>197</v>
      </c>
      <c r="F4065" t="s">
        <v>14</v>
      </c>
      <c r="G4065" t="s">
        <v>175</v>
      </c>
      <c r="H4065" t="s">
        <v>183</v>
      </c>
      <c r="I4065" t="s">
        <v>70</v>
      </c>
      <c r="J4065" t="s">
        <v>191</v>
      </c>
      <c r="K4065" s="1">
        <v>45407</v>
      </c>
      <c r="L4065">
        <v>120</v>
      </c>
      <c r="M4065">
        <v>1</v>
      </c>
      <c r="N4065" t="s">
        <v>538</v>
      </c>
      <c r="O4065" t="s">
        <v>537</v>
      </c>
      <c r="P4065" t="s">
        <v>632</v>
      </c>
    </row>
    <row r="4066" spans="1:16" x14ac:dyDescent="0.25">
      <c r="A4066" t="s">
        <v>385</v>
      </c>
      <c r="B4066" t="s">
        <v>258</v>
      </c>
      <c r="C4066" t="s">
        <v>13</v>
      </c>
      <c r="D4066" t="s">
        <v>266</v>
      </c>
      <c r="E4066" t="s">
        <v>197</v>
      </c>
      <c r="F4066" t="s">
        <v>14</v>
      </c>
      <c r="G4066" t="s">
        <v>175</v>
      </c>
      <c r="H4066" t="s">
        <v>183</v>
      </c>
      <c r="I4066" t="s">
        <v>70</v>
      </c>
      <c r="J4066" t="s">
        <v>191</v>
      </c>
      <c r="K4066" s="1">
        <v>45419</v>
      </c>
      <c r="L4066">
        <v>90</v>
      </c>
      <c r="M4066">
        <v>3</v>
      </c>
      <c r="N4066" t="s">
        <v>538</v>
      </c>
      <c r="O4066" t="s">
        <v>537</v>
      </c>
      <c r="P4066" t="s">
        <v>632</v>
      </c>
    </row>
    <row r="4067" spans="1:16" x14ac:dyDescent="0.25">
      <c r="A4067" t="s">
        <v>385</v>
      </c>
      <c r="B4067" t="s">
        <v>258</v>
      </c>
      <c r="C4067" t="s">
        <v>13</v>
      </c>
      <c r="D4067" t="s">
        <v>266</v>
      </c>
      <c r="E4067" t="s">
        <v>197</v>
      </c>
      <c r="F4067" t="s">
        <v>14</v>
      </c>
      <c r="G4067" t="s">
        <v>175</v>
      </c>
      <c r="H4067" t="s">
        <v>183</v>
      </c>
      <c r="I4067" t="s">
        <v>36</v>
      </c>
      <c r="J4067" t="s">
        <v>117</v>
      </c>
      <c r="K4067" s="1">
        <v>45404</v>
      </c>
      <c r="L4067">
        <v>60</v>
      </c>
      <c r="M4067">
        <v>1</v>
      </c>
      <c r="N4067" t="s">
        <v>538</v>
      </c>
      <c r="O4067" t="s">
        <v>537</v>
      </c>
      <c r="P4067" t="s">
        <v>632</v>
      </c>
    </row>
    <row r="4068" spans="1:16" x14ac:dyDescent="0.25">
      <c r="A4068" t="s">
        <v>385</v>
      </c>
      <c r="B4068" t="s">
        <v>258</v>
      </c>
      <c r="C4068" t="s">
        <v>13</v>
      </c>
      <c r="D4068" t="s">
        <v>266</v>
      </c>
      <c r="E4068" t="s">
        <v>197</v>
      </c>
      <c r="F4068" t="s">
        <v>14</v>
      </c>
      <c r="G4068" t="s">
        <v>175</v>
      </c>
      <c r="H4068" t="s">
        <v>183</v>
      </c>
      <c r="I4068" t="s">
        <v>36</v>
      </c>
      <c r="J4068" t="s">
        <v>117</v>
      </c>
      <c r="K4068" s="1">
        <v>45413</v>
      </c>
      <c r="L4068">
        <v>60</v>
      </c>
      <c r="M4068">
        <v>2</v>
      </c>
      <c r="N4068" t="s">
        <v>538</v>
      </c>
      <c r="O4068" t="s">
        <v>537</v>
      </c>
      <c r="P4068" t="s">
        <v>632</v>
      </c>
    </row>
    <row r="4069" spans="1:16" x14ac:dyDescent="0.25">
      <c r="A4069" t="s">
        <v>385</v>
      </c>
      <c r="B4069" t="s">
        <v>258</v>
      </c>
      <c r="C4069" t="s">
        <v>13</v>
      </c>
      <c r="D4069" t="s">
        <v>266</v>
      </c>
      <c r="E4069" t="s">
        <v>197</v>
      </c>
      <c r="F4069" t="s">
        <v>14</v>
      </c>
      <c r="G4069" t="s">
        <v>175</v>
      </c>
      <c r="H4069" t="s">
        <v>183</v>
      </c>
      <c r="I4069" t="s">
        <v>36</v>
      </c>
      <c r="J4069" t="s">
        <v>117</v>
      </c>
      <c r="K4069" s="1">
        <v>45414</v>
      </c>
      <c r="L4069">
        <v>150</v>
      </c>
      <c r="M4069">
        <v>2</v>
      </c>
      <c r="N4069" t="s">
        <v>538</v>
      </c>
      <c r="O4069" t="s">
        <v>537</v>
      </c>
      <c r="P4069" t="s">
        <v>632</v>
      </c>
    </row>
    <row r="4070" spans="1:16" x14ac:dyDescent="0.25">
      <c r="A4070" t="s">
        <v>385</v>
      </c>
      <c r="B4070" t="s">
        <v>258</v>
      </c>
      <c r="C4070" t="s">
        <v>13</v>
      </c>
      <c r="D4070" t="s">
        <v>266</v>
      </c>
      <c r="E4070" t="s">
        <v>197</v>
      </c>
      <c r="F4070" t="s">
        <v>14</v>
      </c>
      <c r="G4070" t="s">
        <v>175</v>
      </c>
      <c r="H4070" t="s">
        <v>183</v>
      </c>
      <c r="I4070" t="s">
        <v>36</v>
      </c>
      <c r="J4070" t="s">
        <v>117</v>
      </c>
      <c r="K4070" s="1">
        <v>45415</v>
      </c>
      <c r="L4070">
        <v>30</v>
      </c>
      <c r="M4070">
        <v>2</v>
      </c>
      <c r="N4070" t="s">
        <v>538</v>
      </c>
      <c r="O4070" t="s">
        <v>537</v>
      </c>
      <c r="P4070" t="s">
        <v>632</v>
      </c>
    </row>
    <row r="4071" spans="1:16" x14ac:dyDescent="0.25">
      <c r="A4071" t="s">
        <v>385</v>
      </c>
      <c r="B4071" t="s">
        <v>258</v>
      </c>
      <c r="C4071" t="s">
        <v>13</v>
      </c>
      <c r="D4071" t="s">
        <v>266</v>
      </c>
      <c r="E4071" t="s">
        <v>197</v>
      </c>
      <c r="F4071" t="s">
        <v>14</v>
      </c>
      <c r="G4071" t="s">
        <v>175</v>
      </c>
      <c r="H4071" t="s">
        <v>183</v>
      </c>
      <c r="I4071" t="s">
        <v>36</v>
      </c>
      <c r="J4071" t="s">
        <v>117</v>
      </c>
      <c r="K4071" s="1">
        <v>45418</v>
      </c>
      <c r="L4071">
        <v>90</v>
      </c>
      <c r="M4071">
        <v>3</v>
      </c>
      <c r="N4071" t="s">
        <v>538</v>
      </c>
      <c r="O4071" t="s">
        <v>537</v>
      </c>
      <c r="P4071" t="s">
        <v>632</v>
      </c>
    </row>
    <row r="4072" spans="1:16" x14ac:dyDescent="0.25">
      <c r="A4072" t="s">
        <v>385</v>
      </c>
      <c r="B4072" t="s">
        <v>258</v>
      </c>
      <c r="C4072" t="s">
        <v>13</v>
      </c>
      <c r="D4072" t="s">
        <v>266</v>
      </c>
      <c r="E4072" t="s">
        <v>197</v>
      </c>
      <c r="F4072" t="s">
        <v>14</v>
      </c>
      <c r="G4072" t="s">
        <v>175</v>
      </c>
      <c r="H4072" t="s">
        <v>183</v>
      </c>
      <c r="I4072" t="s">
        <v>36</v>
      </c>
      <c r="J4072" t="s">
        <v>117</v>
      </c>
      <c r="K4072" s="1">
        <v>45421</v>
      </c>
      <c r="L4072">
        <v>120</v>
      </c>
      <c r="M4072">
        <v>3</v>
      </c>
      <c r="N4072" t="s">
        <v>538</v>
      </c>
      <c r="O4072" t="s">
        <v>537</v>
      </c>
      <c r="P4072" t="s">
        <v>632</v>
      </c>
    </row>
    <row r="4073" spans="1:16" x14ac:dyDescent="0.25">
      <c r="A4073" t="s">
        <v>385</v>
      </c>
      <c r="B4073" t="s">
        <v>258</v>
      </c>
      <c r="C4073" t="s">
        <v>13</v>
      </c>
      <c r="D4073" t="s">
        <v>266</v>
      </c>
      <c r="E4073" t="s">
        <v>197</v>
      </c>
      <c r="F4073" t="s">
        <v>14</v>
      </c>
      <c r="G4073" t="s">
        <v>175</v>
      </c>
      <c r="H4073" t="s">
        <v>183</v>
      </c>
      <c r="I4073" t="s">
        <v>36</v>
      </c>
      <c r="J4073" t="s">
        <v>117</v>
      </c>
      <c r="K4073" s="1">
        <v>45422</v>
      </c>
      <c r="L4073">
        <v>60</v>
      </c>
      <c r="M4073">
        <v>3</v>
      </c>
      <c r="N4073" t="s">
        <v>538</v>
      </c>
      <c r="O4073" t="s">
        <v>537</v>
      </c>
      <c r="P4073" t="s">
        <v>632</v>
      </c>
    </row>
    <row r="4074" spans="1:16" x14ac:dyDescent="0.25">
      <c r="A4074" t="s">
        <v>385</v>
      </c>
      <c r="B4074" t="s">
        <v>258</v>
      </c>
      <c r="C4074" t="s">
        <v>13</v>
      </c>
      <c r="D4074" t="s">
        <v>266</v>
      </c>
      <c r="E4074" t="s">
        <v>197</v>
      </c>
      <c r="F4074" t="s">
        <v>14</v>
      </c>
      <c r="G4074" t="s">
        <v>175</v>
      </c>
      <c r="H4074" t="s">
        <v>183</v>
      </c>
      <c r="I4074" t="s">
        <v>36</v>
      </c>
      <c r="J4074" t="s">
        <v>117</v>
      </c>
      <c r="K4074" s="1">
        <v>45425</v>
      </c>
      <c r="L4074">
        <v>60</v>
      </c>
      <c r="M4074">
        <v>4</v>
      </c>
      <c r="N4074" t="s">
        <v>538</v>
      </c>
      <c r="O4074" t="s">
        <v>537</v>
      </c>
      <c r="P4074" t="s">
        <v>632</v>
      </c>
    </row>
    <row r="4075" spans="1:16" x14ac:dyDescent="0.25">
      <c r="A4075" t="s">
        <v>385</v>
      </c>
      <c r="B4075" t="s">
        <v>258</v>
      </c>
      <c r="C4075" t="s">
        <v>13</v>
      </c>
      <c r="D4075" t="s">
        <v>266</v>
      </c>
      <c r="E4075" t="s">
        <v>197</v>
      </c>
      <c r="F4075" t="s">
        <v>14</v>
      </c>
      <c r="G4075" t="s">
        <v>175</v>
      </c>
      <c r="H4075" t="s">
        <v>183</v>
      </c>
      <c r="I4075" t="s">
        <v>36</v>
      </c>
      <c r="J4075" t="s">
        <v>117</v>
      </c>
      <c r="K4075" s="1">
        <v>45427</v>
      </c>
      <c r="L4075">
        <v>60</v>
      </c>
      <c r="M4075">
        <v>4</v>
      </c>
      <c r="N4075" t="s">
        <v>538</v>
      </c>
      <c r="O4075" t="s">
        <v>537</v>
      </c>
      <c r="P4075" t="s">
        <v>632</v>
      </c>
    </row>
    <row r="4076" spans="1:16" x14ac:dyDescent="0.25">
      <c r="A4076" t="s">
        <v>385</v>
      </c>
      <c r="B4076" t="s">
        <v>258</v>
      </c>
      <c r="C4076" t="s">
        <v>13</v>
      </c>
      <c r="D4076" t="s">
        <v>266</v>
      </c>
      <c r="E4076" t="s">
        <v>197</v>
      </c>
      <c r="F4076" t="s">
        <v>14</v>
      </c>
      <c r="G4076" t="s">
        <v>175</v>
      </c>
      <c r="H4076" t="s">
        <v>183</v>
      </c>
      <c r="I4076" t="s">
        <v>36</v>
      </c>
      <c r="J4076" t="s">
        <v>117</v>
      </c>
      <c r="K4076" s="1">
        <v>45428</v>
      </c>
      <c r="L4076">
        <v>60</v>
      </c>
      <c r="M4076">
        <v>4</v>
      </c>
      <c r="N4076" t="s">
        <v>538</v>
      </c>
      <c r="O4076" t="s">
        <v>537</v>
      </c>
      <c r="P4076" t="s">
        <v>632</v>
      </c>
    </row>
    <row r="4077" spans="1:16" x14ac:dyDescent="0.25">
      <c r="A4077" t="s">
        <v>385</v>
      </c>
      <c r="B4077" t="s">
        <v>258</v>
      </c>
      <c r="C4077" t="s">
        <v>13</v>
      </c>
      <c r="D4077" t="s">
        <v>266</v>
      </c>
      <c r="E4077" t="s">
        <v>197</v>
      </c>
      <c r="F4077" t="s">
        <v>14</v>
      </c>
      <c r="G4077" t="s">
        <v>175</v>
      </c>
      <c r="H4077" t="s">
        <v>183</v>
      </c>
      <c r="I4077" t="s">
        <v>36</v>
      </c>
      <c r="J4077" t="s">
        <v>117</v>
      </c>
      <c r="K4077" s="1">
        <v>45429</v>
      </c>
      <c r="L4077">
        <v>120</v>
      </c>
      <c r="M4077">
        <v>4</v>
      </c>
      <c r="N4077" t="s">
        <v>538</v>
      </c>
      <c r="O4077" t="s">
        <v>537</v>
      </c>
      <c r="P4077" t="s">
        <v>632</v>
      </c>
    </row>
    <row r="4078" spans="1:16" x14ac:dyDescent="0.25">
      <c r="A4078" t="s">
        <v>385</v>
      </c>
      <c r="B4078" t="s">
        <v>258</v>
      </c>
      <c r="C4078" t="s">
        <v>13</v>
      </c>
      <c r="D4078" t="s">
        <v>266</v>
      </c>
      <c r="E4078" t="s">
        <v>197</v>
      </c>
      <c r="F4078" t="s">
        <v>14</v>
      </c>
      <c r="G4078" t="s">
        <v>175</v>
      </c>
      <c r="H4078" t="s">
        <v>183</v>
      </c>
      <c r="I4078" t="s">
        <v>85</v>
      </c>
      <c r="J4078" t="s">
        <v>117</v>
      </c>
      <c r="K4078" s="1">
        <v>45405</v>
      </c>
      <c r="L4078">
        <v>60</v>
      </c>
      <c r="M4078">
        <v>1</v>
      </c>
      <c r="N4078" t="s">
        <v>538</v>
      </c>
      <c r="O4078" t="s">
        <v>537</v>
      </c>
      <c r="P4078" t="s">
        <v>632</v>
      </c>
    </row>
    <row r="4079" spans="1:16" x14ac:dyDescent="0.25">
      <c r="A4079" t="s">
        <v>385</v>
      </c>
      <c r="B4079" t="s">
        <v>258</v>
      </c>
      <c r="C4079" t="s">
        <v>13</v>
      </c>
      <c r="D4079" t="s">
        <v>266</v>
      </c>
      <c r="E4079" t="s">
        <v>197</v>
      </c>
      <c r="F4079" t="s">
        <v>14</v>
      </c>
      <c r="G4079" t="s">
        <v>175</v>
      </c>
      <c r="H4079" t="s">
        <v>183</v>
      </c>
      <c r="I4079" t="s">
        <v>85</v>
      </c>
      <c r="J4079" t="s">
        <v>117</v>
      </c>
      <c r="K4079" s="1">
        <v>45419</v>
      </c>
      <c r="L4079">
        <v>90</v>
      </c>
      <c r="M4079">
        <v>3</v>
      </c>
      <c r="N4079" t="s">
        <v>538</v>
      </c>
      <c r="O4079" t="s">
        <v>537</v>
      </c>
      <c r="P4079" t="s">
        <v>632</v>
      </c>
    </row>
    <row r="4080" spans="1:16" x14ac:dyDescent="0.25">
      <c r="A4080" t="s">
        <v>385</v>
      </c>
      <c r="B4080" t="s">
        <v>258</v>
      </c>
      <c r="C4080" t="s">
        <v>13</v>
      </c>
      <c r="D4080" t="s">
        <v>266</v>
      </c>
      <c r="E4080" t="s">
        <v>197</v>
      </c>
      <c r="F4080" t="s">
        <v>14</v>
      </c>
      <c r="G4080" t="s">
        <v>175</v>
      </c>
      <c r="H4080" t="s">
        <v>72</v>
      </c>
      <c r="I4080" t="s">
        <v>130</v>
      </c>
      <c r="J4080" t="s">
        <v>119</v>
      </c>
      <c r="K4080" s="1">
        <v>45415</v>
      </c>
      <c r="L4080">
        <v>120</v>
      </c>
      <c r="M4080">
        <v>2</v>
      </c>
      <c r="N4080" t="s">
        <v>538</v>
      </c>
      <c r="O4080" t="s">
        <v>537</v>
      </c>
      <c r="P4080" t="s">
        <v>632</v>
      </c>
    </row>
    <row r="4081" spans="1:16" x14ac:dyDescent="0.25">
      <c r="A4081" t="s">
        <v>385</v>
      </c>
      <c r="B4081" t="s">
        <v>258</v>
      </c>
      <c r="C4081" t="s">
        <v>13</v>
      </c>
      <c r="D4081" t="s">
        <v>266</v>
      </c>
      <c r="E4081" t="s">
        <v>197</v>
      </c>
      <c r="F4081" t="s">
        <v>14</v>
      </c>
      <c r="G4081" t="s">
        <v>175</v>
      </c>
      <c r="H4081" t="s">
        <v>72</v>
      </c>
      <c r="I4081" t="s">
        <v>186</v>
      </c>
      <c r="J4081" t="s">
        <v>119</v>
      </c>
      <c r="K4081" s="1">
        <v>45404</v>
      </c>
      <c r="L4081">
        <v>90</v>
      </c>
      <c r="M4081">
        <v>1</v>
      </c>
      <c r="N4081" t="s">
        <v>538</v>
      </c>
      <c r="O4081" t="s">
        <v>537</v>
      </c>
      <c r="P4081" t="s">
        <v>632</v>
      </c>
    </row>
    <row r="4082" spans="1:16" x14ac:dyDescent="0.25">
      <c r="A4082" t="s">
        <v>385</v>
      </c>
      <c r="B4082" t="s">
        <v>258</v>
      </c>
      <c r="C4082" t="s">
        <v>13</v>
      </c>
      <c r="D4082" t="s">
        <v>266</v>
      </c>
      <c r="E4082" t="s">
        <v>197</v>
      </c>
      <c r="F4082" t="s">
        <v>14</v>
      </c>
      <c r="G4082" t="s">
        <v>175</v>
      </c>
      <c r="H4082" t="s">
        <v>72</v>
      </c>
      <c r="I4082" t="s">
        <v>186</v>
      </c>
      <c r="J4082" t="s">
        <v>119</v>
      </c>
      <c r="K4082" s="1">
        <v>45405</v>
      </c>
      <c r="L4082">
        <v>60</v>
      </c>
      <c r="M4082">
        <v>1</v>
      </c>
      <c r="N4082" t="s">
        <v>538</v>
      </c>
      <c r="O4082" t="s">
        <v>537</v>
      </c>
      <c r="P4082" t="s">
        <v>632</v>
      </c>
    </row>
    <row r="4083" spans="1:16" x14ac:dyDescent="0.25">
      <c r="A4083" t="s">
        <v>385</v>
      </c>
      <c r="B4083" t="s">
        <v>258</v>
      </c>
      <c r="C4083" t="s">
        <v>13</v>
      </c>
      <c r="D4083" t="s">
        <v>266</v>
      </c>
      <c r="E4083" t="s">
        <v>197</v>
      </c>
      <c r="F4083" t="s">
        <v>14</v>
      </c>
      <c r="G4083" t="s">
        <v>175</v>
      </c>
      <c r="H4083" t="s">
        <v>72</v>
      </c>
      <c r="I4083" t="s">
        <v>186</v>
      </c>
      <c r="J4083" t="s">
        <v>119</v>
      </c>
      <c r="K4083" s="1">
        <v>45413</v>
      </c>
      <c r="L4083">
        <v>180</v>
      </c>
      <c r="M4083">
        <v>2</v>
      </c>
      <c r="N4083" t="s">
        <v>538</v>
      </c>
      <c r="O4083" t="s">
        <v>537</v>
      </c>
      <c r="P4083" t="s">
        <v>632</v>
      </c>
    </row>
    <row r="4084" spans="1:16" x14ac:dyDescent="0.25">
      <c r="A4084" t="s">
        <v>385</v>
      </c>
      <c r="B4084" t="s">
        <v>258</v>
      </c>
      <c r="C4084" t="s">
        <v>13</v>
      </c>
      <c r="D4084" t="s">
        <v>266</v>
      </c>
      <c r="E4084" t="s">
        <v>197</v>
      </c>
      <c r="F4084" t="s">
        <v>14</v>
      </c>
      <c r="G4084" t="s">
        <v>175</v>
      </c>
      <c r="H4084" t="s">
        <v>72</v>
      </c>
      <c r="I4084" t="s">
        <v>186</v>
      </c>
      <c r="J4084" t="s">
        <v>119</v>
      </c>
      <c r="K4084" s="1">
        <v>45418</v>
      </c>
      <c r="L4084">
        <v>90</v>
      </c>
      <c r="M4084">
        <v>3</v>
      </c>
      <c r="N4084" t="s">
        <v>538</v>
      </c>
      <c r="O4084" t="s">
        <v>537</v>
      </c>
      <c r="P4084" t="s">
        <v>632</v>
      </c>
    </row>
    <row r="4085" spans="1:16" x14ac:dyDescent="0.25">
      <c r="A4085" t="s">
        <v>385</v>
      </c>
      <c r="B4085" t="s">
        <v>258</v>
      </c>
      <c r="C4085" t="s">
        <v>13</v>
      </c>
      <c r="D4085" t="s">
        <v>266</v>
      </c>
      <c r="E4085" t="s">
        <v>197</v>
      </c>
      <c r="F4085" t="s">
        <v>14</v>
      </c>
      <c r="G4085" t="s">
        <v>175</v>
      </c>
      <c r="H4085" t="s">
        <v>72</v>
      </c>
      <c r="I4085" t="s">
        <v>186</v>
      </c>
      <c r="J4085" t="s">
        <v>119</v>
      </c>
      <c r="K4085" s="1">
        <v>45419</v>
      </c>
      <c r="L4085">
        <v>60</v>
      </c>
      <c r="M4085">
        <v>3</v>
      </c>
      <c r="N4085" t="s">
        <v>538</v>
      </c>
      <c r="O4085" t="s">
        <v>537</v>
      </c>
      <c r="P4085" t="s">
        <v>632</v>
      </c>
    </row>
    <row r="4086" spans="1:16" x14ac:dyDescent="0.25">
      <c r="A4086" t="s">
        <v>385</v>
      </c>
      <c r="B4086" t="s">
        <v>258</v>
      </c>
      <c r="C4086" t="s">
        <v>13</v>
      </c>
      <c r="D4086" t="s">
        <v>266</v>
      </c>
      <c r="E4086" t="s">
        <v>197</v>
      </c>
      <c r="F4086" t="s">
        <v>14</v>
      </c>
      <c r="G4086" t="s">
        <v>175</v>
      </c>
      <c r="H4086" t="s">
        <v>72</v>
      </c>
      <c r="I4086" t="s">
        <v>186</v>
      </c>
      <c r="J4086" t="s">
        <v>119</v>
      </c>
      <c r="K4086" s="1">
        <v>45420</v>
      </c>
      <c r="L4086">
        <v>60</v>
      </c>
      <c r="M4086">
        <v>3</v>
      </c>
      <c r="N4086" t="s">
        <v>538</v>
      </c>
      <c r="O4086" t="s">
        <v>537</v>
      </c>
      <c r="P4086" t="s">
        <v>632</v>
      </c>
    </row>
    <row r="4087" spans="1:16" x14ac:dyDescent="0.25">
      <c r="A4087" t="s">
        <v>385</v>
      </c>
      <c r="B4087" t="s">
        <v>258</v>
      </c>
      <c r="C4087" t="s">
        <v>13</v>
      </c>
      <c r="D4087" t="s">
        <v>266</v>
      </c>
      <c r="E4087" t="s">
        <v>197</v>
      </c>
      <c r="F4087" t="s">
        <v>14</v>
      </c>
      <c r="G4087" t="s">
        <v>175</v>
      </c>
      <c r="H4087" t="s">
        <v>72</v>
      </c>
      <c r="I4087" t="s">
        <v>186</v>
      </c>
      <c r="J4087" t="s">
        <v>119</v>
      </c>
      <c r="K4087" s="1">
        <v>45421</v>
      </c>
      <c r="L4087">
        <v>90</v>
      </c>
      <c r="M4087">
        <v>3</v>
      </c>
      <c r="N4087" t="s">
        <v>538</v>
      </c>
      <c r="O4087" t="s">
        <v>537</v>
      </c>
      <c r="P4087" t="s">
        <v>632</v>
      </c>
    </row>
    <row r="4088" spans="1:16" x14ac:dyDescent="0.25">
      <c r="A4088" t="s">
        <v>385</v>
      </c>
      <c r="B4088" t="s">
        <v>258</v>
      </c>
      <c r="C4088" t="s">
        <v>13</v>
      </c>
      <c r="D4088" t="s">
        <v>266</v>
      </c>
      <c r="E4088" t="s">
        <v>197</v>
      </c>
      <c r="F4088" t="s">
        <v>14</v>
      </c>
      <c r="G4088" t="s">
        <v>175</v>
      </c>
      <c r="H4088" t="s">
        <v>72</v>
      </c>
      <c r="I4088" t="s">
        <v>186</v>
      </c>
      <c r="J4088" t="s">
        <v>119</v>
      </c>
      <c r="K4088" s="1">
        <v>45422</v>
      </c>
      <c r="L4088">
        <v>120</v>
      </c>
      <c r="M4088">
        <v>3</v>
      </c>
      <c r="N4088" t="s">
        <v>538</v>
      </c>
      <c r="O4088" t="s">
        <v>537</v>
      </c>
      <c r="P4088" t="s">
        <v>632</v>
      </c>
    </row>
    <row r="4089" spans="1:16" x14ac:dyDescent="0.25">
      <c r="A4089" t="s">
        <v>385</v>
      </c>
      <c r="B4089" t="s">
        <v>258</v>
      </c>
      <c r="C4089" t="s">
        <v>13</v>
      </c>
      <c r="D4089" t="s">
        <v>266</v>
      </c>
      <c r="E4089" t="s">
        <v>197</v>
      </c>
      <c r="F4089" t="s">
        <v>14</v>
      </c>
      <c r="G4089" t="s">
        <v>175</v>
      </c>
      <c r="H4089" t="s">
        <v>72</v>
      </c>
      <c r="I4089" t="s">
        <v>186</v>
      </c>
      <c r="J4089" t="s">
        <v>119</v>
      </c>
      <c r="K4089" s="1">
        <v>45425</v>
      </c>
      <c r="L4089">
        <v>90</v>
      </c>
      <c r="M4089">
        <v>4</v>
      </c>
      <c r="N4089" t="s">
        <v>538</v>
      </c>
      <c r="O4089" t="s">
        <v>537</v>
      </c>
      <c r="P4089" t="s">
        <v>632</v>
      </c>
    </row>
    <row r="4090" spans="1:16" x14ac:dyDescent="0.25">
      <c r="A4090" t="s">
        <v>385</v>
      </c>
      <c r="B4090" t="s">
        <v>258</v>
      </c>
      <c r="C4090" t="s">
        <v>13</v>
      </c>
      <c r="D4090" t="s">
        <v>266</v>
      </c>
      <c r="E4090" t="s">
        <v>197</v>
      </c>
      <c r="F4090" t="s">
        <v>14</v>
      </c>
      <c r="G4090" t="s">
        <v>175</v>
      </c>
      <c r="H4090" t="s">
        <v>72</v>
      </c>
      <c r="I4090" t="s">
        <v>186</v>
      </c>
      <c r="J4090" t="s">
        <v>119</v>
      </c>
      <c r="K4090" s="1">
        <v>45426</v>
      </c>
      <c r="L4090">
        <v>60</v>
      </c>
      <c r="M4090">
        <v>4</v>
      </c>
      <c r="N4090" t="s">
        <v>538</v>
      </c>
      <c r="O4090" t="s">
        <v>537</v>
      </c>
      <c r="P4090" t="s">
        <v>632</v>
      </c>
    </row>
    <row r="4091" spans="1:16" x14ac:dyDescent="0.25">
      <c r="A4091" t="s">
        <v>385</v>
      </c>
      <c r="B4091" t="s">
        <v>258</v>
      </c>
      <c r="C4091" t="s">
        <v>13</v>
      </c>
      <c r="D4091" t="s">
        <v>266</v>
      </c>
      <c r="E4091" t="s">
        <v>197</v>
      </c>
      <c r="F4091" t="s">
        <v>14</v>
      </c>
      <c r="G4091" t="s">
        <v>175</v>
      </c>
      <c r="H4091" t="s">
        <v>72</v>
      </c>
      <c r="I4091" t="s">
        <v>186</v>
      </c>
      <c r="J4091" t="s">
        <v>119</v>
      </c>
      <c r="K4091" s="1">
        <v>45427</v>
      </c>
      <c r="L4091">
        <v>60</v>
      </c>
      <c r="M4091">
        <v>4</v>
      </c>
      <c r="N4091" t="s">
        <v>538</v>
      </c>
      <c r="O4091" t="s">
        <v>537</v>
      </c>
      <c r="P4091" t="s">
        <v>632</v>
      </c>
    </row>
    <row r="4092" spans="1:16" x14ac:dyDescent="0.25">
      <c r="A4092" t="s">
        <v>385</v>
      </c>
      <c r="B4092" t="s">
        <v>258</v>
      </c>
      <c r="C4092" t="s">
        <v>13</v>
      </c>
      <c r="D4092" t="s">
        <v>266</v>
      </c>
      <c r="E4092" t="s">
        <v>197</v>
      </c>
      <c r="F4092" t="s">
        <v>14</v>
      </c>
      <c r="G4092" t="s">
        <v>175</v>
      </c>
      <c r="H4092" t="s">
        <v>72</v>
      </c>
      <c r="I4092" t="s">
        <v>186</v>
      </c>
      <c r="J4092" t="s">
        <v>119</v>
      </c>
      <c r="K4092" s="1">
        <v>45428</v>
      </c>
      <c r="L4092">
        <v>60</v>
      </c>
      <c r="M4092">
        <v>4</v>
      </c>
      <c r="N4092" t="s">
        <v>538</v>
      </c>
      <c r="O4092" t="s">
        <v>537</v>
      </c>
      <c r="P4092" t="s">
        <v>632</v>
      </c>
    </row>
    <row r="4093" spans="1:16" x14ac:dyDescent="0.25">
      <c r="A4093" t="s">
        <v>385</v>
      </c>
      <c r="B4093" t="s">
        <v>258</v>
      </c>
      <c r="C4093" t="s">
        <v>13</v>
      </c>
      <c r="D4093" t="s">
        <v>266</v>
      </c>
      <c r="E4093" t="s">
        <v>197</v>
      </c>
      <c r="F4093" t="s">
        <v>14</v>
      </c>
      <c r="G4093" t="s">
        <v>175</v>
      </c>
      <c r="H4093" t="s">
        <v>72</v>
      </c>
      <c r="I4093" t="s">
        <v>186</v>
      </c>
      <c r="J4093" t="s">
        <v>119</v>
      </c>
      <c r="K4093" s="1">
        <v>45429</v>
      </c>
      <c r="L4093">
        <v>60</v>
      </c>
      <c r="M4093">
        <v>4</v>
      </c>
      <c r="N4093" t="s">
        <v>538</v>
      </c>
      <c r="O4093" t="s">
        <v>537</v>
      </c>
      <c r="P4093" t="s">
        <v>632</v>
      </c>
    </row>
    <row r="4094" spans="1:16" x14ac:dyDescent="0.25">
      <c r="A4094" t="s">
        <v>385</v>
      </c>
      <c r="B4094" t="s">
        <v>258</v>
      </c>
      <c r="C4094" t="s">
        <v>13</v>
      </c>
      <c r="D4094" t="s">
        <v>266</v>
      </c>
      <c r="E4094" t="s">
        <v>197</v>
      </c>
      <c r="F4094" t="s">
        <v>14</v>
      </c>
      <c r="G4094" t="s">
        <v>175</v>
      </c>
      <c r="H4094" t="s">
        <v>72</v>
      </c>
      <c r="I4094" t="s">
        <v>73</v>
      </c>
      <c r="J4094" t="s">
        <v>119</v>
      </c>
      <c r="K4094" s="1">
        <v>45404</v>
      </c>
      <c r="L4094">
        <v>60</v>
      </c>
      <c r="M4094">
        <v>1</v>
      </c>
      <c r="N4094" t="s">
        <v>538</v>
      </c>
      <c r="O4094" t="s">
        <v>537</v>
      </c>
      <c r="P4094" t="s">
        <v>632</v>
      </c>
    </row>
    <row r="4095" spans="1:16" x14ac:dyDescent="0.25">
      <c r="A4095" t="s">
        <v>385</v>
      </c>
      <c r="B4095" t="s">
        <v>258</v>
      </c>
      <c r="C4095" t="s">
        <v>13</v>
      </c>
      <c r="D4095" t="s">
        <v>266</v>
      </c>
      <c r="E4095" t="s">
        <v>197</v>
      </c>
      <c r="F4095" t="s">
        <v>14</v>
      </c>
      <c r="G4095" t="s">
        <v>175</v>
      </c>
      <c r="H4095" t="s">
        <v>72</v>
      </c>
      <c r="I4095" t="s">
        <v>73</v>
      </c>
      <c r="J4095" t="s">
        <v>119</v>
      </c>
      <c r="K4095" s="1">
        <v>45414</v>
      </c>
      <c r="L4095">
        <v>60</v>
      </c>
      <c r="M4095">
        <v>2</v>
      </c>
      <c r="N4095" t="s">
        <v>538</v>
      </c>
      <c r="O4095" t="s">
        <v>537</v>
      </c>
      <c r="P4095" t="s">
        <v>632</v>
      </c>
    </row>
    <row r="4096" spans="1:16" x14ac:dyDescent="0.25">
      <c r="A4096" t="s">
        <v>385</v>
      </c>
      <c r="B4096" t="s">
        <v>258</v>
      </c>
      <c r="C4096" t="s">
        <v>13</v>
      </c>
      <c r="D4096" t="s">
        <v>266</v>
      </c>
      <c r="E4096" t="s">
        <v>197</v>
      </c>
      <c r="F4096" t="s">
        <v>14</v>
      </c>
      <c r="G4096" t="s">
        <v>175</v>
      </c>
      <c r="H4096" t="s">
        <v>72</v>
      </c>
      <c r="I4096" t="s">
        <v>74</v>
      </c>
      <c r="J4096" t="s">
        <v>119</v>
      </c>
      <c r="K4096" s="1">
        <v>45413</v>
      </c>
      <c r="L4096">
        <v>60</v>
      </c>
      <c r="M4096">
        <v>2</v>
      </c>
      <c r="N4096" t="s">
        <v>538</v>
      </c>
      <c r="O4096" t="s">
        <v>537</v>
      </c>
      <c r="P4096" t="s">
        <v>632</v>
      </c>
    </row>
    <row r="4097" spans="1:16" x14ac:dyDescent="0.25">
      <c r="A4097" t="s">
        <v>385</v>
      </c>
      <c r="B4097" t="s">
        <v>258</v>
      </c>
      <c r="C4097" t="s">
        <v>13</v>
      </c>
      <c r="D4097" t="s">
        <v>266</v>
      </c>
      <c r="E4097" t="s">
        <v>197</v>
      </c>
      <c r="F4097" t="s">
        <v>14</v>
      </c>
      <c r="G4097" t="s">
        <v>175</v>
      </c>
      <c r="H4097" t="s">
        <v>72</v>
      </c>
      <c r="I4097" t="s">
        <v>74</v>
      </c>
      <c r="J4097" t="s">
        <v>119</v>
      </c>
      <c r="K4097" s="1">
        <v>45420</v>
      </c>
      <c r="L4097">
        <v>60</v>
      </c>
      <c r="M4097">
        <v>3</v>
      </c>
      <c r="N4097" t="s">
        <v>538</v>
      </c>
      <c r="O4097" t="s">
        <v>537</v>
      </c>
      <c r="P4097" t="s">
        <v>632</v>
      </c>
    </row>
    <row r="4098" spans="1:16" x14ac:dyDescent="0.25">
      <c r="A4098" t="s">
        <v>385</v>
      </c>
      <c r="B4098" t="s">
        <v>258</v>
      </c>
      <c r="C4098" t="s">
        <v>13</v>
      </c>
      <c r="D4098" t="s">
        <v>266</v>
      </c>
      <c r="E4098" t="s">
        <v>197</v>
      </c>
      <c r="F4098" t="s">
        <v>14</v>
      </c>
      <c r="G4098" t="s">
        <v>175</v>
      </c>
      <c r="H4098" t="s">
        <v>72</v>
      </c>
      <c r="I4098" t="s">
        <v>74</v>
      </c>
      <c r="J4098" t="s">
        <v>119</v>
      </c>
      <c r="K4098" s="1">
        <v>45427</v>
      </c>
      <c r="L4098">
        <v>60</v>
      </c>
      <c r="M4098">
        <v>4</v>
      </c>
      <c r="N4098" t="s">
        <v>538</v>
      </c>
      <c r="O4098" t="s">
        <v>537</v>
      </c>
      <c r="P4098" t="s">
        <v>632</v>
      </c>
    </row>
    <row r="4099" spans="1:16" x14ac:dyDescent="0.25">
      <c r="A4099" t="s">
        <v>385</v>
      </c>
      <c r="B4099" t="s">
        <v>258</v>
      </c>
      <c r="C4099" t="s">
        <v>13</v>
      </c>
      <c r="D4099" t="s">
        <v>266</v>
      </c>
      <c r="E4099" t="s">
        <v>197</v>
      </c>
      <c r="F4099" t="s">
        <v>14</v>
      </c>
      <c r="G4099" t="s">
        <v>175</v>
      </c>
      <c r="H4099" t="s">
        <v>37</v>
      </c>
      <c r="I4099" t="s">
        <v>38</v>
      </c>
      <c r="J4099" t="s">
        <v>117</v>
      </c>
      <c r="K4099" s="1">
        <v>45404</v>
      </c>
      <c r="L4099">
        <v>30</v>
      </c>
      <c r="M4099">
        <v>1</v>
      </c>
      <c r="N4099" t="s">
        <v>538</v>
      </c>
      <c r="O4099" t="s">
        <v>537</v>
      </c>
      <c r="P4099" t="s">
        <v>632</v>
      </c>
    </row>
    <row r="4100" spans="1:16" x14ac:dyDescent="0.25">
      <c r="A4100" t="s">
        <v>385</v>
      </c>
      <c r="B4100" t="s">
        <v>258</v>
      </c>
      <c r="C4100" t="s">
        <v>13</v>
      </c>
      <c r="D4100" t="s">
        <v>266</v>
      </c>
      <c r="E4100" t="s">
        <v>197</v>
      </c>
      <c r="F4100" t="s">
        <v>14</v>
      </c>
      <c r="G4100" t="s">
        <v>175</v>
      </c>
      <c r="H4100" t="s">
        <v>37</v>
      </c>
      <c r="I4100" t="s">
        <v>38</v>
      </c>
      <c r="J4100" t="s">
        <v>117</v>
      </c>
      <c r="K4100" s="1">
        <v>45413</v>
      </c>
      <c r="L4100">
        <v>60</v>
      </c>
      <c r="M4100">
        <v>2</v>
      </c>
      <c r="N4100" t="s">
        <v>538</v>
      </c>
      <c r="O4100" t="s">
        <v>537</v>
      </c>
      <c r="P4100" t="s">
        <v>632</v>
      </c>
    </row>
    <row r="4101" spans="1:16" x14ac:dyDescent="0.25">
      <c r="A4101" t="s">
        <v>385</v>
      </c>
      <c r="B4101" t="s">
        <v>258</v>
      </c>
      <c r="C4101" t="s">
        <v>13</v>
      </c>
      <c r="D4101" t="s">
        <v>266</v>
      </c>
      <c r="E4101" t="s">
        <v>197</v>
      </c>
      <c r="F4101" t="s">
        <v>14</v>
      </c>
      <c r="G4101" t="s">
        <v>175</v>
      </c>
      <c r="H4101" t="s">
        <v>37</v>
      </c>
      <c r="I4101" t="s">
        <v>38</v>
      </c>
      <c r="J4101" t="s">
        <v>117</v>
      </c>
      <c r="K4101" s="1">
        <v>45419</v>
      </c>
      <c r="L4101">
        <v>30</v>
      </c>
      <c r="M4101">
        <v>3</v>
      </c>
      <c r="N4101" t="s">
        <v>538</v>
      </c>
      <c r="O4101" t="s">
        <v>537</v>
      </c>
      <c r="P4101" t="s">
        <v>632</v>
      </c>
    </row>
    <row r="4102" spans="1:16" x14ac:dyDescent="0.25">
      <c r="A4102" t="s">
        <v>385</v>
      </c>
      <c r="B4102" t="s">
        <v>258</v>
      </c>
      <c r="C4102" t="s">
        <v>13</v>
      </c>
      <c r="D4102" t="s">
        <v>266</v>
      </c>
      <c r="E4102" t="s">
        <v>197</v>
      </c>
      <c r="F4102" t="s">
        <v>14</v>
      </c>
      <c r="G4102" t="s">
        <v>175</v>
      </c>
      <c r="H4102" t="s">
        <v>37</v>
      </c>
      <c r="I4102" t="s">
        <v>38</v>
      </c>
      <c r="J4102" t="s">
        <v>117</v>
      </c>
      <c r="K4102" s="1">
        <v>45421</v>
      </c>
      <c r="L4102">
        <v>60</v>
      </c>
      <c r="M4102">
        <v>3</v>
      </c>
      <c r="N4102" t="s">
        <v>538</v>
      </c>
      <c r="O4102" t="s">
        <v>537</v>
      </c>
      <c r="P4102" t="s">
        <v>632</v>
      </c>
    </row>
    <row r="4103" spans="1:16" x14ac:dyDescent="0.25">
      <c r="A4103" t="s">
        <v>385</v>
      </c>
      <c r="B4103" t="s">
        <v>258</v>
      </c>
      <c r="C4103" t="s">
        <v>13</v>
      </c>
      <c r="D4103" t="s">
        <v>266</v>
      </c>
      <c r="E4103" t="s">
        <v>197</v>
      </c>
      <c r="F4103" t="s">
        <v>14</v>
      </c>
      <c r="G4103" t="s">
        <v>175</v>
      </c>
      <c r="H4103" t="s">
        <v>37</v>
      </c>
      <c r="I4103" t="s">
        <v>187</v>
      </c>
      <c r="J4103" t="s">
        <v>119</v>
      </c>
      <c r="K4103" s="1">
        <v>45404</v>
      </c>
      <c r="L4103">
        <v>150</v>
      </c>
      <c r="M4103">
        <v>1</v>
      </c>
      <c r="N4103" t="s">
        <v>538</v>
      </c>
      <c r="O4103" t="s">
        <v>537</v>
      </c>
      <c r="P4103" t="s">
        <v>632</v>
      </c>
    </row>
    <row r="4104" spans="1:16" x14ac:dyDescent="0.25">
      <c r="A4104" t="s">
        <v>385</v>
      </c>
      <c r="B4104" t="s">
        <v>258</v>
      </c>
      <c r="C4104" t="s">
        <v>13</v>
      </c>
      <c r="D4104" t="s">
        <v>266</v>
      </c>
      <c r="E4104" t="s">
        <v>197</v>
      </c>
      <c r="F4104" t="s">
        <v>14</v>
      </c>
      <c r="G4104" t="s">
        <v>175</v>
      </c>
      <c r="H4104" t="s">
        <v>37</v>
      </c>
      <c r="I4104" t="s">
        <v>187</v>
      </c>
      <c r="J4104" t="s">
        <v>119</v>
      </c>
      <c r="K4104" s="1">
        <v>45405</v>
      </c>
      <c r="L4104">
        <v>60</v>
      </c>
      <c r="M4104">
        <v>1</v>
      </c>
      <c r="N4104" t="s">
        <v>538</v>
      </c>
      <c r="O4104" t="s">
        <v>537</v>
      </c>
      <c r="P4104" t="s">
        <v>632</v>
      </c>
    </row>
    <row r="4105" spans="1:16" x14ac:dyDescent="0.25">
      <c r="A4105" t="s">
        <v>385</v>
      </c>
      <c r="B4105" t="s">
        <v>258</v>
      </c>
      <c r="C4105" t="s">
        <v>13</v>
      </c>
      <c r="D4105" t="s">
        <v>266</v>
      </c>
      <c r="E4105" t="s">
        <v>197</v>
      </c>
      <c r="F4105" t="s">
        <v>14</v>
      </c>
      <c r="G4105" t="s">
        <v>175</v>
      </c>
      <c r="H4105" t="s">
        <v>37</v>
      </c>
      <c r="I4105" t="s">
        <v>187</v>
      </c>
      <c r="J4105" t="s">
        <v>119</v>
      </c>
      <c r="K4105" s="1">
        <v>45413</v>
      </c>
      <c r="L4105">
        <v>150</v>
      </c>
      <c r="M4105">
        <v>2</v>
      </c>
      <c r="N4105" t="s">
        <v>538</v>
      </c>
      <c r="O4105" t="s">
        <v>537</v>
      </c>
      <c r="P4105" t="s">
        <v>632</v>
      </c>
    </row>
    <row r="4106" spans="1:16" x14ac:dyDescent="0.25">
      <c r="A4106" t="s">
        <v>385</v>
      </c>
      <c r="B4106" t="s">
        <v>258</v>
      </c>
      <c r="C4106" t="s">
        <v>13</v>
      </c>
      <c r="D4106" t="s">
        <v>266</v>
      </c>
      <c r="E4106" t="s">
        <v>197</v>
      </c>
      <c r="F4106" t="s">
        <v>14</v>
      </c>
      <c r="G4106" t="s">
        <v>175</v>
      </c>
      <c r="H4106" t="s">
        <v>37</v>
      </c>
      <c r="I4106" t="s">
        <v>187</v>
      </c>
      <c r="J4106" t="s">
        <v>119</v>
      </c>
      <c r="K4106" s="1">
        <v>45414</v>
      </c>
      <c r="L4106">
        <v>60</v>
      </c>
      <c r="M4106">
        <v>2</v>
      </c>
      <c r="N4106" t="s">
        <v>538</v>
      </c>
      <c r="O4106" t="s">
        <v>537</v>
      </c>
      <c r="P4106" t="s">
        <v>632</v>
      </c>
    </row>
    <row r="4107" spans="1:16" x14ac:dyDescent="0.25">
      <c r="A4107" t="s">
        <v>385</v>
      </c>
      <c r="B4107" t="s">
        <v>258</v>
      </c>
      <c r="C4107" t="s">
        <v>13</v>
      </c>
      <c r="D4107" t="s">
        <v>266</v>
      </c>
      <c r="E4107" t="s">
        <v>197</v>
      </c>
      <c r="F4107" t="s">
        <v>14</v>
      </c>
      <c r="G4107" t="s">
        <v>175</v>
      </c>
      <c r="H4107" t="s">
        <v>37</v>
      </c>
      <c r="I4107" t="s">
        <v>187</v>
      </c>
      <c r="J4107" t="s">
        <v>119</v>
      </c>
      <c r="K4107" s="1">
        <v>45415</v>
      </c>
      <c r="L4107">
        <v>60</v>
      </c>
      <c r="M4107">
        <v>2</v>
      </c>
      <c r="N4107" t="s">
        <v>538</v>
      </c>
      <c r="O4107" t="s">
        <v>537</v>
      </c>
      <c r="P4107" t="s">
        <v>632</v>
      </c>
    </row>
    <row r="4108" spans="1:16" x14ac:dyDescent="0.25">
      <c r="A4108" t="s">
        <v>385</v>
      </c>
      <c r="B4108" t="s">
        <v>258</v>
      </c>
      <c r="C4108" t="s">
        <v>13</v>
      </c>
      <c r="D4108" t="s">
        <v>266</v>
      </c>
      <c r="E4108" t="s">
        <v>197</v>
      </c>
      <c r="F4108" t="s">
        <v>14</v>
      </c>
      <c r="G4108" t="s">
        <v>175</v>
      </c>
      <c r="H4108" t="s">
        <v>37</v>
      </c>
      <c r="I4108" t="s">
        <v>187</v>
      </c>
      <c r="J4108" t="s">
        <v>119</v>
      </c>
      <c r="K4108" s="1">
        <v>45418</v>
      </c>
      <c r="L4108">
        <v>60</v>
      </c>
      <c r="M4108">
        <v>3</v>
      </c>
      <c r="N4108" t="s">
        <v>538</v>
      </c>
      <c r="O4108" t="s">
        <v>537</v>
      </c>
      <c r="P4108" t="s">
        <v>632</v>
      </c>
    </row>
    <row r="4109" spans="1:16" x14ac:dyDescent="0.25">
      <c r="A4109" t="s">
        <v>385</v>
      </c>
      <c r="B4109" t="s">
        <v>258</v>
      </c>
      <c r="C4109" t="s">
        <v>13</v>
      </c>
      <c r="D4109" t="s">
        <v>266</v>
      </c>
      <c r="E4109" t="s">
        <v>197</v>
      </c>
      <c r="F4109" t="s">
        <v>14</v>
      </c>
      <c r="G4109" t="s">
        <v>175</v>
      </c>
      <c r="H4109" t="s">
        <v>37</v>
      </c>
      <c r="I4109" t="s">
        <v>187</v>
      </c>
      <c r="J4109" t="s">
        <v>119</v>
      </c>
      <c r="K4109" s="1">
        <v>45419</v>
      </c>
      <c r="L4109">
        <v>60</v>
      </c>
      <c r="M4109">
        <v>3</v>
      </c>
      <c r="N4109" t="s">
        <v>538</v>
      </c>
      <c r="O4109" t="s">
        <v>537</v>
      </c>
      <c r="P4109" t="s">
        <v>632</v>
      </c>
    </row>
    <row r="4110" spans="1:16" x14ac:dyDescent="0.25">
      <c r="A4110" t="s">
        <v>385</v>
      </c>
      <c r="B4110" t="s">
        <v>258</v>
      </c>
      <c r="C4110" t="s">
        <v>13</v>
      </c>
      <c r="D4110" t="s">
        <v>266</v>
      </c>
      <c r="E4110" t="s">
        <v>197</v>
      </c>
      <c r="F4110" t="s">
        <v>14</v>
      </c>
      <c r="G4110" t="s">
        <v>175</v>
      </c>
      <c r="H4110" t="s">
        <v>37</v>
      </c>
      <c r="I4110" t="s">
        <v>187</v>
      </c>
      <c r="J4110" t="s">
        <v>119</v>
      </c>
      <c r="K4110" s="1">
        <v>45420</v>
      </c>
      <c r="L4110">
        <v>60</v>
      </c>
      <c r="M4110">
        <v>3</v>
      </c>
      <c r="N4110" t="s">
        <v>538</v>
      </c>
      <c r="O4110" t="s">
        <v>537</v>
      </c>
      <c r="P4110" t="s">
        <v>632</v>
      </c>
    </row>
    <row r="4111" spans="1:16" x14ac:dyDescent="0.25">
      <c r="A4111" t="s">
        <v>385</v>
      </c>
      <c r="B4111" t="s">
        <v>258</v>
      </c>
      <c r="C4111" t="s">
        <v>13</v>
      </c>
      <c r="D4111" t="s">
        <v>266</v>
      </c>
      <c r="E4111" t="s">
        <v>197</v>
      </c>
      <c r="F4111" t="s">
        <v>14</v>
      </c>
      <c r="G4111" t="s">
        <v>175</v>
      </c>
      <c r="H4111" t="s">
        <v>37</v>
      </c>
      <c r="I4111" t="s">
        <v>187</v>
      </c>
      <c r="J4111" t="s">
        <v>119</v>
      </c>
      <c r="K4111" s="1">
        <v>45421</v>
      </c>
      <c r="L4111">
        <v>60</v>
      </c>
      <c r="M4111">
        <v>3</v>
      </c>
      <c r="N4111" t="s">
        <v>538</v>
      </c>
      <c r="O4111" t="s">
        <v>537</v>
      </c>
      <c r="P4111" t="s">
        <v>632</v>
      </c>
    </row>
    <row r="4112" spans="1:16" x14ac:dyDescent="0.25">
      <c r="A4112" t="s">
        <v>385</v>
      </c>
      <c r="B4112" t="s">
        <v>258</v>
      </c>
      <c r="C4112" t="s">
        <v>13</v>
      </c>
      <c r="D4112" t="s">
        <v>266</v>
      </c>
      <c r="E4112" t="s">
        <v>197</v>
      </c>
      <c r="F4112" t="s">
        <v>14</v>
      </c>
      <c r="G4112" t="s">
        <v>175</v>
      </c>
      <c r="H4112" t="s">
        <v>37</v>
      </c>
      <c r="I4112" t="s">
        <v>187</v>
      </c>
      <c r="J4112" t="s">
        <v>119</v>
      </c>
      <c r="K4112" s="1">
        <v>45422</v>
      </c>
      <c r="L4112">
        <v>90</v>
      </c>
      <c r="M4112">
        <v>3</v>
      </c>
      <c r="N4112" t="s">
        <v>538</v>
      </c>
      <c r="O4112" t="s">
        <v>537</v>
      </c>
      <c r="P4112" t="s">
        <v>632</v>
      </c>
    </row>
    <row r="4113" spans="1:16" x14ac:dyDescent="0.25">
      <c r="A4113" t="s">
        <v>385</v>
      </c>
      <c r="B4113" t="s">
        <v>258</v>
      </c>
      <c r="C4113" t="s">
        <v>13</v>
      </c>
      <c r="D4113" t="s">
        <v>266</v>
      </c>
      <c r="E4113" t="s">
        <v>197</v>
      </c>
      <c r="F4113" t="s">
        <v>14</v>
      </c>
      <c r="G4113" t="s">
        <v>175</v>
      </c>
      <c r="H4113" t="s">
        <v>37</v>
      </c>
      <c r="I4113" t="s">
        <v>187</v>
      </c>
      <c r="J4113" t="s">
        <v>119</v>
      </c>
      <c r="K4113" s="1">
        <v>45425</v>
      </c>
      <c r="L4113">
        <v>180</v>
      </c>
      <c r="M4113">
        <v>4</v>
      </c>
      <c r="N4113" t="s">
        <v>538</v>
      </c>
      <c r="O4113" t="s">
        <v>537</v>
      </c>
      <c r="P4113" t="s">
        <v>632</v>
      </c>
    </row>
    <row r="4114" spans="1:16" x14ac:dyDescent="0.25">
      <c r="A4114" t="s">
        <v>385</v>
      </c>
      <c r="B4114" t="s">
        <v>258</v>
      </c>
      <c r="C4114" t="s">
        <v>13</v>
      </c>
      <c r="D4114" t="s">
        <v>266</v>
      </c>
      <c r="E4114" t="s">
        <v>197</v>
      </c>
      <c r="F4114" t="s">
        <v>14</v>
      </c>
      <c r="G4114" t="s">
        <v>175</v>
      </c>
      <c r="H4114" t="s">
        <v>37</v>
      </c>
      <c r="I4114" t="s">
        <v>187</v>
      </c>
      <c r="J4114" t="s">
        <v>119</v>
      </c>
      <c r="K4114" s="1">
        <v>45426</v>
      </c>
      <c r="L4114">
        <v>150</v>
      </c>
      <c r="M4114">
        <v>4</v>
      </c>
      <c r="N4114" t="s">
        <v>538</v>
      </c>
      <c r="O4114" t="s">
        <v>537</v>
      </c>
      <c r="P4114" t="s">
        <v>632</v>
      </c>
    </row>
    <row r="4115" spans="1:16" x14ac:dyDescent="0.25">
      <c r="A4115" t="s">
        <v>385</v>
      </c>
      <c r="B4115" t="s">
        <v>258</v>
      </c>
      <c r="C4115" t="s">
        <v>13</v>
      </c>
      <c r="D4115" t="s">
        <v>266</v>
      </c>
      <c r="E4115" t="s">
        <v>197</v>
      </c>
      <c r="F4115" t="s">
        <v>14</v>
      </c>
      <c r="G4115" t="s">
        <v>175</v>
      </c>
      <c r="H4115" t="s">
        <v>37</v>
      </c>
      <c r="I4115" t="s">
        <v>187</v>
      </c>
      <c r="J4115" t="s">
        <v>119</v>
      </c>
      <c r="K4115" s="1">
        <v>45427</v>
      </c>
      <c r="L4115">
        <v>60</v>
      </c>
      <c r="M4115">
        <v>4</v>
      </c>
      <c r="N4115" t="s">
        <v>538</v>
      </c>
      <c r="O4115" t="s">
        <v>537</v>
      </c>
      <c r="P4115" t="s">
        <v>632</v>
      </c>
    </row>
    <row r="4116" spans="1:16" x14ac:dyDescent="0.25">
      <c r="A4116" t="s">
        <v>385</v>
      </c>
      <c r="B4116" t="s">
        <v>258</v>
      </c>
      <c r="C4116" t="s">
        <v>13</v>
      </c>
      <c r="D4116" t="s">
        <v>266</v>
      </c>
      <c r="E4116" t="s">
        <v>197</v>
      </c>
      <c r="F4116" t="s">
        <v>14</v>
      </c>
      <c r="G4116" t="s">
        <v>175</v>
      </c>
      <c r="H4116" t="s">
        <v>37</v>
      </c>
      <c r="I4116" t="s">
        <v>187</v>
      </c>
      <c r="J4116" t="s">
        <v>119</v>
      </c>
      <c r="K4116" s="1">
        <v>45429</v>
      </c>
      <c r="L4116">
        <v>60</v>
      </c>
      <c r="M4116">
        <v>4</v>
      </c>
      <c r="N4116" t="s">
        <v>538</v>
      </c>
      <c r="O4116" t="s">
        <v>537</v>
      </c>
      <c r="P4116" t="s">
        <v>632</v>
      </c>
    </row>
    <row r="4117" spans="1:16" x14ac:dyDescent="0.25">
      <c r="A4117" t="s">
        <v>385</v>
      </c>
      <c r="B4117" t="s">
        <v>258</v>
      </c>
      <c r="C4117" t="s">
        <v>13</v>
      </c>
      <c r="D4117" t="s">
        <v>266</v>
      </c>
      <c r="E4117" t="s">
        <v>197</v>
      </c>
      <c r="F4117" t="s">
        <v>14</v>
      </c>
      <c r="G4117" t="s">
        <v>175</v>
      </c>
      <c r="H4117" t="s">
        <v>37</v>
      </c>
      <c r="I4117" t="s">
        <v>188</v>
      </c>
      <c r="J4117" t="s">
        <v>119</v>
      </c>
      <c r="K4117" s="1">
        <v>45405</v>
      </c>
      <c r="L4117">
        <v>180</v>
      </c>
      <c r="M4117">
        <v>1</v>
      </c>
      <c r="N4117" t="s">
        <v>538</v>
      </c>
      <c r="O4117" t="s">
        <v>537</v>
      </c>
      <c r="P4117" t="s">
        <v>632</v>
      </c>
    </row>
    <row r="4118" spans="1:16" x14ac:dyDescent="0.25">
      <c r="A4118" t="s">
        <v>385</v>
      </c>
      <c r="B4118" t="s">
        <v>258</v>
      </c>
      <c r="C4118" t="s">
        <v>13</v>
      </c>
      <c r="D4118" t="s">
        <v>266</v>
      </c>
      <c r="E4118" t="s">
        <v>197</v>
      </c>
      <c r="F4118" t="s">
        <v>14</v>
      </c>
      <c r="G4118" t="s">
        <v>175</v>
      </c>
      <c r="H4118" t="s">
        <v>37</v>
      </c>
      <c r="I4118" t="s">
        <v>188</v>
      </c>
      <c r="J4118" t="s">
        <v>119</v>
      </c>
      <c r="K4118" s="1">
        <v>45414</v>
      </c>
      <c r="L4118">
        <v>120</v>
      </c>
      <c r="M4118">
        <v>2</v>
      </c>
      <c r="N4118" t="s">
        <v>538</v>
      </c>
      <c r="O4118" t="s">
        <v>537</v>
      </c>
      <c r="P4118" t="s">
        <v>632</v>
      </c>
    </row>
    <row r="4119" spans="1:16" x14ac:dyDescent="0.25">
      <c r="A4119" t="s">
        <v>385</v>
      </c>
      <c r="B4119" t="s">
        <v>258</v>
      </c>
      <c r="C4119" t="s">
        <v>13</v>
      </c>
      <c r="D4119" t="s">
        <v>266</v>
      </c>
      <c r="E4119" t="s">
        <v>197</v>
      </c>
      <c r="F4119" t="s">
        <v>14</v>
      </c>
      <c r="G4119" t="s">
        <v>175</v>
      </c>
      <c r="H4119" t="s">
        <v>37</v>
      </c>
      <c r="I4119" t="s">
        <v>188</v>
      </c>
      <c r="J4119" t="s">
        <v>119</v>
      </c>
      <c r="K4119" s="1">
        <v>45415</v>
      </c>
      <c r="L4119">
        <v>60</v>
      </c>
      <c r="M4119">
        <v>2</v>
      </c>
      <c r="N4119" t="s">
        <v>538</v>
      </c>
      <c r="O4119" t="s">
        <v>537</v>
      </c>
      <c r="P4119" t="s">
        <v>632</v>
      </c>
    </row>
    <row r="4120" spans="1:16" x14ac:dyDescent="0.25">
      <c r="A4120" t="s">
        <v>385</v>
      </c>
      <c r="B4120" t="s">
        <v>258</v>
      </c>
      <c r="C4120" t="s">
        <v>13</v>
      </c>
      <c r="D4120" t="s">
        <v>266</v>
      </c>
      <c r="E4120" t="s">
        <v>197</v>
      </c>
      <c r="F4120" t="s">
        <v>14</v>
      </c>
      <c r="G4120" t="s">
        <v>175</v>
      </c>
      <c r="H4120" t="s">
        <v>37</v>
      </c>
      <c r="I4120" t="s">
        <v>188</v>
      </c>
      <c r="J4120" t="s">
        <v>119</v>
      </c>
      <c r="K4120" s="1">
        <v>45418</v>
      </c>
      <c r="L4120">
        <v>120</v>
      </c>
      <c r="M4120">
        <v>3</v>
      </c>
      <c r="N4120" t="s">
        <v>538</v>
      </c>
      <c r="O4120" t="s">
        <v>537</v>
      </c>
      <c r="P4120" t="s">
        <v>632</v>
      </c>
    </row>
    <row r="4121" spans="1:16" x14ac:dyDescent="0.25">
      <c r="A4121" t="s">
        <v>385</v>
      </c>
      <c r="B4121" t="s">
        <v>258</v>
      </c>
      <c r="C4121" t="s">
        <v>13</v>
      </c>
      <c r="D4121" t="s">
        <v>266</v>
      </c>
      <c r="E4121" t="s">
        <v>197</v>
      </c>
      <c r="F4121" t="s">
        <v>14</v>
      </c>
      <c r="G4121" t="s">
        <v>175</v>
      </c>
      <c r="H4121" t="s">
        <v>37</v>
      </c>
      <c r="I4121" t="s">
        <v>188</v>
      </c>
      <c r="J4121" t="s">
        <v>119</v>
      </c>
      <c r="K4121" s="1">
        <v>45419</v>
      </c>
      <c r="L4121">
        <v>120</v>
      </c>
      <c r="M4121">
        <v>3</v>
      </c>
      <c r="N4121" t="s">
        <v>538</v>
      </c>
      <c r="O4121" t="s">
        <v>537</v>
      </c>
      <c r="P4121" t="s">
        <v>632</v>
      </c>
    </row>
    <row r="4122" spans="1:16" x14ac:dyDescent="0.25">
      <c r="A4122" t="s">
        <v>385</v>
      </c>
      <c r="B4122" t="s">
        <v>258</v>
      </c>
      <c r="C4122" t="s">
        <v>13</v>
      </c>
      <c r="D4122" t="s">
        <v>266</v>
      </c>
      <c r="E4122" t="s">
        <v>197</v>
      </c>
      <c r="F4122" t="s">
        <v>14</v>
      </c>
      <c r="G4122" t="s">
        <v>175</v>
      </c>
      <c r="H4122" t="s">
        <v>37</v>
      </c>
      <c r="I4122" t="s">
        <v>188</v>
      </c>
      <c r="J4122" t="s">
        <v>119</v>
      </c>
      <c r="K4122" s="1">
        <v>45420</v>
      </c>
      <c r="L4122">
        <v>120</v>
      </c>
      <c r="M4122">
        <v>3</v>
      </c>
      <c r="N4122" t="s">
        <v>538</v>
      </c>
      <c r="O4122" t="s">
        <v>537</v>
      </c>
      <c r="P4122" t="s">
        <v>632</v>
      </c>
    </row>
    <row r="4123" spans="1:16" x14ac:dyDescent="0.25">
      <c r="A4123" t="s">
        <v>385</v>
      </c>
      <c r="B4123" t="s">
        <v>258</v>
      </c>
      <c r="C4123" t="s">
        <v>13</v>
      </c>
      <c r="D4123" t="s">
        <v>266</v>
      </c>
      <c r="E4123" t="s">
        <v>197</v>
      </c>
      <c r="F4123" t="s">
        <v>14</v>
      </c>
      <c r="G4123" t="s">
        <v>175</v>
      </c>
      <c r="H4123" t="s">
        <v>37</v>
      </c>
      <c r="I4123" t="s">
        <v>188</v>
      </c>
      <c r="J4123" t="s">
        <v>119</v>
      </c>
      <c r="K4123" s="1">
        <v>45426</v>
      </c>
      <c r="L4123">
        <v>90</v>
      </c>
      <c r="M4123">
        <v>4</v>
      </c>
      <c r="N4123" t="s">
        <v>538</v>
      </c>
      <c r="O4123" t="s">
        <v>537</v>
      </c>
      <c r="P4123" t="s">
        <v>632</v>
      </c>
    </row>
    <row r="4124" spans="1:16" x14ac:dyDescent="0.25">
      <c r="A4124" t="s">
        <v>385</v>
      </c>
      <c r="B4124" t="s">
        <v>258</v>
      </c>
      <c r="C4124" t="s">
        <v>13</v>
      </c>
      <c r="D4124" t="s">
        <v>266</v>
      </c>
      <c r="E4124" t="s">
        <v>197</v>
      </c>
      <c r="F4124" t="s">
        <v>14</v>
      </c>
      <c r="G4124" t="s">
        <v>175</v>
      </c>
      <c r="H4124" t="s">
        <v>37</v>
      </c>
      <c r="I4124" t="s">
        <v>188</v>
      </c>
      <c r="J4124" t="s">
        <v>119</v>
      </c>
      <c r="K4124" s="1">
        <v>45427</v>
      </c>
      <c r="L4124">
        <v>60</v>
      </c>
      <c r="M4124">
        <v>4</v>
      </c>
      <c r="N4124" t="s">
        <v>538</v>
      </c>
      <c r="O4124" t="s">
        <v>537</v>
      </c>
      <c r="P4124" t="s">
        <v>632</v>
      </c>
    </row>
    <row r="4125" spans="1:16" x14ac:dyDescent="0.25">
      <c r="A4125" t="s">
        <v>385</v>
      </c>
      <c r="B4125" t="s">
        <v>258</v>
      </c>
      <c r="C4125" t="s">
        <v>13</v>
      </c>
      <c r="D4125" t="s">
        <v>266</v>
      </c>
      <c r="E4125" t="s">
        <v>197</v>
      </c>
      <c r="F4125" t="s">
        <v>14</v>
      </c>
      <c r="G4125" t="s">
        <v>175</v>
      </c>
      <c r="H4125" t="s">
        <v>37</v>
      </c>
      <c r="I4125" t="s">
        <v>188</v>
      </c>
      <c r="J4125" t="s">
        <v>119</v>
      </c>
      <c r="K4125" s="1">
        <v>45428</v>
      </c>
      <c r="L4125">
        <v>120</v>
      </c>
      <c r="M4125">
        <v>4</v>
      </c>
      <c r="N4125" t="s">
        <v>538</v>
      </c>
      <c r="O4125" t="s">
        <v>537</v>
      </c>
      <c r="P4125" t="s">
        <v>632</v>
      </c>
    </row>
    <row r="4126" spans="1:16" x14ac:dyDescent="0.25">
      <c r="A4126" t="s">
        <v>385</v>
      </c>
      <c r="B4126" t="s">
        <v>258</v>
      </c>
      <c r="C4126" t="s">
        <v>13</v>
      </c>
      <c r="D4126" t="s">
        <v>266</v>
      </c>
      <c r="E4126" t="s">
        <v>197</v>
      </c>
      <c r="F4126" t="s">
        <v>14</v>
      </c>
      <c r="G4126" t="s">
        <v>175</v>
      </c>
      <c r="H4126" t="s">
        <v>61</v>
      </c>
      <c r="I4126" t="s">
        <v>61</v>
      </c>
      <c r="J4126" t="s">
        <v>119</v>
      </c>
      <c r="K4126" s="1">
        <v>45408</v>
      </c>
      <c r="L4126">
        <v>480</v>
      </c>
      <c r="M4126">
        <v>1</v>
      </c>
      <c r="N4126" t="s">
        <v>538</v>
      </c>
      <c r="O4126" t="s">
        <v>537</v>
      </c>
      <c r="P4126" t="s">
        <v>632</v>
      </c>
    </row>
    <row r="4127" spans="1:16" x14ac:dyDescent="0.25">
      <c r="A4127" t="s">
        <v>385</v>
      </c>
      <c r="B4127" t="s">
        <v>258</v>
      </c>
      <c r="C4127" t="s">
        <v>13</v>
      </c>
      <c r="D4127" t="s">
        <v>266</v>
      </c>
      <c r="E4127" t="s">
        <v>197</v>
      </c>
      <c r="F4127" t="s">
        <v>14</v>
      </c>
      <c r="G4127" t="s">
        <v>175</v>
      </c>
      <c r="H4127" t="s">
        <v>61</v>
      </c>
      <c r="I4127" t="s">
        <v>61</v>
      </c>
      <c r="J4127" t="s">
        <v>119</v>
      </c>
      <c r="K4127" s="1">
        <v>45411</v>
      </c>
      <c r="L4127">
        <v>480</v>
      </c>
      <c r="M4127">
        <v>2</v>
      </c>
      <c r="N4127" t="s">
        <v>538</v>
      </c>
      <c r="O4127" t="s">
        <v>537</v>
      </c>
      <c r="P4127" t="s">
        <v>632</v>
      </c>
    </row>
    <row r="4128" spans="1:16" x14ac:dyDescent="0.25">
      <c r="A4128" t="s">
        <v>385</v>
      </c>
      <c r="B4128" t="s">
        <v>258</v>
      </c>
      <c r="C4128" t="s">
        <v>13</v>
      </c>
      <c r="D4128" t="s">
        <v>266</v>
      </c>
      <c r="E4128" t="s">
        <v>197</v>
      </c>
      <c r="F4128" t="s">
        <v>14</v>
      </c>
      <c r="G4128" t="s">
        <v>175</v>
      </c>
      <c r="H4128" t="s">
        <v>61</v>
      </c>
      <c r="I4128" t="s">
        <v>61</v>
      </c>
      <c r="J4128" t="s">
        <v>119</v>
      </c>
      <c r="K4128" s="1">
        <v>45412</v>
      </c>
      <c r="L4128">
        <v>480</v>
      </c>
      <c r="M4128">
        <v>2</v>
      </c>
      <c r="N4128" t="s">
        <v>538</v>
      </c>
      <c r="O4128" t="s">
        <v>537</v>
      </c>
      <c r="P4128" t="s">
        <v>632</v>
      </c>
    </row>
    <row r="4129" spans="1:16" x14ac:dyDescent="0.25">
      <c r="A4129" t="s">
        <v>385</v>
      </c>
      <c r="B4129" t="s">
        <v>258</v>
      </c>
      <c r="C4129" t="s">
        <v>13</v>
      </c>
      <c r="D4129" t="s">
        <v>266</v>
      </c>
      <c r="E4129" t="s">
        <v>197</v>
      </c>
      <c r="F4129" t="s">
        <v>14</v>
      </c>
      <c r="G4129" t="s">
        <v>175</v>
      </c>
      <c r="H4129" t="s">
        <v>61</v>
      </c>
      <c r="I4129" t="s">
        <v>61</v>
      </c>
      <c r="J4129" t="s">
        <v>119</v>
      </c>
      <c r="K4129" s="1">
        <v>45415</v>
      </c>
      <c r="L4129">
        <v>30</v>
      </c>
      <c r="M4129">
        <v>2</v>
      </c>
      <c r="N4129" t="s">
        <v>538</v>
      </c>
      <c r="O4129" t="s">
        <v>537</v>
      </c>
      <c r="P4129" t="s">
        <v>632</v>
      </c>
    </row>
    <row r="4130" spans="1:16" x14ac:dyDescent="0.25">
      <c r="A4130" t="s">
        <v>385</v>
      </c>
      <c r="B4130" t="s">
        <v>258</v>
      </c>
      <c r="C4130" t="s">
        <v>13</v>
      </c>
      <c r="D4130" t="s">
        <v>266</v>
      </c>
      <c r="E4130" t="s">
        <v>197</v>
      </c>
      <c r="F4130" t="s">
        <v>14</v>
      </c>
      <c r="G4130" t="s">
        <v>175</v>
      </c>
      <c r="H4130" t="s">
        <v>46</v>
      </c>
      <c r="I4130" t="s">
        <v>202</v>
      </c>
      <c r="J4130" t="s">
        <v>118</v>
      </c>
      <c r="K4130" s="1">
        <v>45420</v>
      </c>
      <c r="L4130">
        <v>30</v>
      </c>
      <c r="M4130">
        <v>3</v>
      </c>
      <c r="N4130" t="s">
        <v>538</v>
      </c>
      <c r="O4130" t="s">
        <v>537</v>
      </c>
      <c r="P4130" t="s">
        <v>632</v>
      </c>
    </row>
    <row r="4131" spans="1:16" x14ac:dyDescent="0.25">
      <c r="A4131" t="s">
        <v>385</v>
      </c>
      <c r="B4131" t="s">
        <v>258</v>
      </c>
      <c r="C4131" t="s">
        <v>13</v>
      </c>
      <c r="D4131" t="s">
        <v>266</v>
      </c>
      <c r="E4131" t="s">
        <v>197</v>
      </c>
      <c r="F4131" t="s">
        <v>14</v>
      </c>
      <c r="G4131" t="s">
        <v>175</v>
      </c>
      <c r="H4131" t="s">
        <v>46</v>
      </c>
      <c r="I4131" t="s">
        <v>202</v>
      </c>
      <c r="J4131" t="s">
        <v>118</v>
      </c>
      <c r="K4131" s="1">
        <v>45422</v>
      </c>
      <c r="L4131">
        <v>60</v>
      </c>
      <c r="M4131">
        <v>3</v>
      </c>
      <c r="N4131" t="s">
        <v>538</v>
      </c>
      <c r="O4131" t="s">
        <v>537</v>
      </c>
      <c r="P4131" t="s">
        <v>632</v>
      </c>
    </row>
    <row r="4132" spans="1:16" x14ac:dyDescent="0.25">
      <c r="A4132" t="s">
        <v>385</v>
      </c>
      <c r="B4132" t="s">
        <v>258</v>
      </c>
      <c r="C4132" t="s">
        <v>13</v>
      </c>
      <c r="D4132" t="s">
        <v>266</v>
      </c>
      <c r="E4132" t="s">
        <v>197</v>
      </c>
      <c r="F4132" t="s">
        <v>14</v>
      </c>
      <c r="G4132" t="s">
        <v>175</v>
      </c>
      <c r="H4132" t="s">
        <v>46</v>
      </c>
      <c r="I4132" t="s">
        <v>202</v>
      </c>
      <c r="J4132" t="s">
        <v>118</v>
      </c>
      <c r="K4132" s="1">
        <v>45427</v>
      </c>
      <c r="L4132">
        <v>60</v>
      </c>
      <c r="M4132">
        <v>4</v>
      </c>
      <c r="N4132" t="s">
        <v>538</v>
      </c>
      <c r="O4132" t="s">
        <v>537</v>
      </c>
      <c r="P4132" t="s">
        <v>632</v>
      </c>
    </row>
    <row r="4133" spans="1:16" x14ac:dyDescent="0.25">
      <c r="A4133" t="s">
        <v>385</v>
      </c>
      <c r="B4133" t="s">
        <v>258</v>
      </c>
      <c r="C4133" t="s">
        <v>13</v>
      </c>
      <c r="D4133" t="s">
        <v>266</v>
      </c>
      <c r="E4133" t="s">
        <v>197</v>
      </c>
      <c r="F4133" t="s">
        <v>14</v>
      </c>
      <c r="G4133" t="s">
        <v>175</v>
      </c>
      <c r="H4133" t="s">
        <v>192</v>
      </c>
      <c r="I4133" t="s">
        <v>203</v>
      </c>
      <c r="J4133" t="s">
        <v>117</v>
      </c>
      <c r="K4133" s="1">
        <v>45404</v>
      </c>
      <c r="L4133">
        <v>30</v>
      </c>
      <c r="M4133">
        <v>1</v>
      </c>
      <c r="N4133" t="s">
        <v>538</v>
      </c>
      <c r="O4133" t="s">
        <v>537</v>
      </c>
      <c r="P4133" t="s">
        <v>632</v>
      </c>
    </row>
    <row r="4134" spans="1:16" x14ac:dyDescent="0.25">
      <c r="A4134" t="s">
        <v>385</v>
      </c>
      <c r="B4134" t="s">
        <v>258</v>
      </c>
      <c r="C4134" t="s">
        <v>13</v>
      </c>
      <c r="D4134" t="s">
        <v>266</v>
      </c>
      <c r="E4134" t="s">
        <v>197</v>
      </c>
      <c r="F4134" t="s">
        <v>14</v>
      </c>
      <c r="G4134" t="s">
        <v>175</v>
      </c>
      <c r="H4134" t="s">
        <v>192</v>
      </c>
      <c r="I4134" t="s">
        <v>203</v>
      </c>
      <c r="J4134" t="s">
        <v>117</v>
      </c>
      <c r="K4134" s="1">
        <v>45426</v>
      </c>
      <c r="L4134">
        <v>30</v>
      </c>
      <c r="M4134">
        <v>4</v>
      </c>
      <c r="N4134" t="s">
        <v>538</v>
      </c>
      <c r="O4134" t="s">
        <v>537</v>
      </c>
      <c r="P4134" t="s">
        <v>632</v>
      </c>
    </row>
    <row r="4135" spans="1:16" x14ac:dyDescent="0.25">
      <c r="A4135" t="s">
        <v>385</v>
      </c>
      <c r="B4135" t="s">
        <v>258</v>
      </c>
      <c r="C4135" t="s">
        <v>13</v>
      </c>
      <c r="D4135" t="s">
        <v>266</v>
      </c>
      <c r="E4135" t="s">
        <v>197</v>
      </c>
      <c r="F4135" t="s">
        <v>14</v>
      </c>
      <c r="G4135" t="s">
        <v>175</v>
      </c>
      <c r="H4135" t="s">
        <v>192</v>
      </c>
      <c r="I4135" t="s">
        <v>193</v>
      </c>
      <c r="J4135" t="s">
        <v>191</v>
      </c>
      <c r="K4135" s="1">
        <v>45418</v>
      </c>
      <c r="L4135">
        <v>30</v>
      </c>
      <c r="M4135">
        <v>3</v>
      </c>
      <c r="N4135" t="s">
        <v>538</v>
      </c>
      <c r="O4135" t="s">
        <v>537</v>
      </c>
      <c r="P4135" t="s">
        <v>632</v>
      </c>
    </row>
    <row r="4136" spans="1:16" x14ac:dyDescent="0.25">
      <c r="A4136" t="s">
        <v>385</v>
      </c>
      <c r="B4136" t="s">
        <v>258</v>
      </c>
      <c r="C4136" t="s">
        <v>13</v>
      </c>
      <c r="D4136" t="s">
        <v>266</v>
      </c>
      <c r="E4136" t="s">
        <v>197</v>
      </c>
      <c r="F4136" t="s">
        <v>14</v>
      </c>
      <c r="G4136" t="s">
        <v>175</v>
      </c>
      <c r="H4136" t="s">
        <v>192</v>
      </c>
      <c r="I4136" t="s">
        <v>193</v>
      </c>
      <c r="J4136" t="s">
        <v>191</v>
      </c>
      <c r="K4136" s="1">
        <v>45422</v>
      </c>
      <c r="L4136">
        <v>60</v>
      </c>
      <c r="M4136">
        <v>3</v>
      </c>
      <c r="N4136" t="s">
        <v>538</v>
      </c>
      <c r="O4136" t="s">
        <v>537</v>
      </c>
      <c r="P4136" t="s">
        <v>632</v>
      </c>
    </row>
    <row r="4137" spans="1:16" x14ac:dyDescent="0.25">
      <c r="A4137" t="s">
        <v>377</v>
      </c>
      <c r="B4137" t="s">
        <v>300</v>
      </c>
      <c r="C4137" t="s">
        <v>64</v>
      </c>
      <c r="E4137" t="s">
        <v>301</v>
      </c>
      <c r="F4137" t="s">
        <v>208</v>
      </c>
      <c r="G4137" t="s">
        <v>209</v>
      </c>
      <c r="H4137" t="s">
        <v>210</v>
      </c>
      <c r="I4137" t="s">
        <v>211</v>
      </c>
      <c r="J4137" t="s">
        <v>191</v>
      </c>
      <c r="K4137" s="1">
        <v>45404</v>
      </c>
      <c r="L4137">
        <v>60</v>
      </c>
      <c r="M4137">
        <v>1</v>
      </c>
      <c r="N4137" t="s">
        <v>538</v>
      </c>
      <c r="O4137" t="s">
        <v>539</v>
      </c>
      <c r="P4137" t="s">
        <v>637</v>
      </c>
    </row>
    <row r="4138" spans="1:16" x14ac:dyDescent="0.25">
      <c r="A4138" t="s">
        <v>377</v>
      </c>
      <c r="B4138" t="s">
        <v>300</v>
      </c>
      <c r="C4138" t="s">
        <v>64</v>
      </c>
      <c r="E4138" t="s">
        <v>301</v>
      </c>
      <c r="F4138" t="s">
        <v>208</v>
      </c>
      <c r="G4138" t="s">
        <v>209</v>
      </c>
      <c r="H4138" t="s">
        <v>210</v>
      </c>
      <c r="I4138" t="s">
        <v>211</v>
      </c>
      <c r="J4138" t="s">
        <v>191</v>
      </c>
      <c r="K4138" s="1">
        <v>45405</v>
      </c>
      <c r="L4138">
        <v>60</v>
      </c>
      <c r="M4138">
        <v>1</v>
      </c>
      <c r="N4138" t="s">
        <v>538</v>
      </c>
      <c r="O4138" t="s">
        <v>539</v>
      </c>
      <c r="P4138" t="s">
        <v>637</v>
      </c>
    </row>
    <row r="4139" spans="1:16" x14ac:dyDescent="0.25">
      <c r="A4139" t="s">
        <v>377</v>
      </c>
      <c r="B4139" t="s">
        <v>300</v>
      </c>
      <c r="C4139" t="s">
        <v>64</v>
      </c>
      <c r="E4139" t="s">
        <v>301</v>
      </c>
      <c r="F4139" t="s">
        <v>208</v>
      </c>
      <c r="G4139" t="s">
        <v>209</v>
      </c>
      <c r="H4139" t="s">
        <v>210</v>
      </c>
      <c r="I4139" t="s">
        <v>211</v>
      </c>
      <c r="J4139" t="s">
        <v>191</v>
      </c>
      <c r="K4139" s="1">
        <v>45406</v>
      </c>
      <c r="L4139">
        <v>60</v>
      </c>
      <c r="M4139">
        <v>1</v>
      </c>
      <c r="N4139" t="s">
        <v>538</v>
      </c>
      <c r="O4139" t="s">
        <v>539</v>
      </c>
      <c r="P4139" t="s">
        <v>637</v>
      </c>
    </row>
    <row r="4140" spans="1:16" x14ac:dyDescent="0.25">
      <c r="A4140" t="s">
        <v>377</v>
      </c>
      <c r="B4140" t="s">
        <v>300</v>
      </c>
      <c r="C4140" t="s">
        <v>64</v>
      </c>
      <c r="E4140" t="s">
        <v>301</v>
      </c>
      <c r="F4140" t="s">
        <v>208</v>
      </c>
      <c r="G4140" t="s">
        <v>209</v>
      </c>
      <c r="H4140" t="s">
        <v>210</v>
      </c>
      <c r="I4140" t="s">
        <v>211</v>
      </c>
      <c r="J4140" t="s">
        <v>191</v>
      </c>
      <c r="K4140" s="1">
        <v>45407</v>
      </c>
      <c r="L4140">
        <v>90</v>
      </c>
      <c r="M4140">
        <v>1</v>
      </c>
      <c r="N4140" t="s">
        <v>538</v>
      </c>
      <c r="O4140" t="s">
        <v>539</v>
      </c>
      <c r="P4140" t="s">
        <v>637</v>
      </c>
    </row>
    <row r="4141" spans="1:16" x14ac:dyDescent="0.25">
      <c r="A4141" t="s">
        <v>377</v>
      </c>
      <c r="B4141" t="s">
        <v>300</v>
      </c>
      <c r="C4141" t="s">
        <v>64</v>
      </c>
      <c r="E4141" t="s">
        <v>301</v>
      </c>
      <c r="F4141" t="s">
        <v>208</v>
      </c>
      <c r="G4141" t="s">
        <v>209</v>
      </c>
      <c r="H4141" t="s">
        <v>210</v>
      </c>
      <c r="I4141" t="s">
        <v>211</v>
      </c>
      <c r="J4141" t="s">
        <v>191</v>
      </c>
      <c r="K4141" s="1">
        <v>45408</v>
      </c>
      <c r="L4141">
        <v>60</v>
      </c>
      <c r="M4141">
        <v>1</v>
      </c>
      <c r="N4141" t="s">
        <v>538</v>
      </c>
      <c r="O4141" t="s">
        <v>539</v>
      </c>
      <c r="P4141" t="s">
        <v>637</v>
      </c>
    </row>
    <row r="4142" spans="1:16" x14ac:dyDescent="0.25">
      <c r="A4142" t="s">
        <v>377</v>
      </c>
      <c r="B4142" t="s">
        <v>300</v>
      </c>
      <c r="C4142" t="s">
        <v>64</v>
      </c>
      <c r="E4142" t="s">
        <v>301</v>
      </c>
      <c r="F4142" t="s">
        <v>208</v>
      </c>
      <c r="G4142" t="s">
        <v>209</v>
      </c>
      <c r="H4142" t="s">
        <v>210</v>
      </c>
      <c r="I4142" t="s">
        <v>211</v>
      </c>
      <c r="J4142" t="s">
        <v>191</v>
      </c>
      <c r="K4142" s="1">
        <v>45411</v>
      </c>
      <c r="L4142">
        <v>60</v>
      </c>
      <c r="M4142">
        <v>2</v>
      </c>
      <c r="N4142" t="s">
        <v>538</v>
      </c>
      <c r="O4142" t="s">
        <v>539</v>
      </c>
      <c r="P4142" t="s">
        <v>637</v>
      </c>
    </row>
    <row r="4143" spans="1:16" x14ac:dyDescent="0.25">
      <c r="A4143" t="s">
        <v>377</v>
      </c>
      <c r="B4143" t="s">
        <v>300</v>
      </c>
      <c r="C4143" t="s">
        <v>64</v>
      </c>
      <c r="E4143" t="s">
        <v>301</v>
      </c>
      <c r="F4143" t="s">
        <v>208</v>
      </c>
      <c r="G4143" t="s">
        <v>209</v>
      </c>
      <c r="H4143" t="s">
        <v>210</v>
      </c>
      <c r="I4143" t="s">
        <v>211</v>
      </c>
      <c r="J4143" t="s">
        <v>191</v>
      </c>
      <c r="K4143" s="1">
        <v>45412</v>
      </c>
      <c r="L4143">
        <v>90</v>
      </c>
      <c r="M4143">
        <v>2</v>
      </c>
      <c r="N4143" t="s">
        <v>538</v>
      </c>
      <c r="O4143" t="s">
        <v>539</v>
      </c>
      <c r="P4143" t="s">
        <v>637</v>
      </c>
    </row>
    <row r="4144" spans="1:16" x14ac:dyDescent="0.25">
      <c r="A4144" t="s">
        <v>377</v>
      </c>
      <c r="B4144" t="s">
        <v>300</v>
      </c>
      <c r="C4144" t="s">
        <v>64</v>
      </c>
      <c r="E4144" t="s">
        <v>301</v>
      </c>
      <c r="F4144" t="s">
        <v>208</v>
      </c>
      <c r="G4144" t="s">
        <v>209</v>
      </c>
      <c r="H4144" t="s">
        <v>210</v>
      </c>
      <c r="I4144" t="s">
        <v>211</v>
      </c>
      <c r="J4144" t="s">
        <v>191</v>
      </c>
      <c r="K4144" s="1">
        <v>45413</v>
      </c>
      <c r="L4144">
        <v>60</v>
      </c>
      <c r="M4144">
        <v>2</v>
      </c>
      <c r="N4144" t="s">
        <v>538</v>
      </c>
      <c r="O4144" t="s">
        <v>539</v>
      </c>
      <c r="P4144" t="s">
        <v>637</v>
      </c>
    </row>
    <row r="4145" spans="1:16" x14ac:dyDescent="0.25">
      <c r="A4145" t="s">
        <v>377</v>
      </c>
      <c r="B4145" t="s">
        <v>300</v>
      </c>
      <c r="C4145" t="s">
        <v>64</v>
      </c>
      <c r="E4145" t="s">
        <v>301</v>
      </c>
      <c r="F4145" t="s">
        <v>208</v>
      </c>
      <c r="G4145" t="s">
        <v>209</v>
      </c>
      <c r="H4145" t="s">
        <v>210</v>
      </c>
      <c r="I4145" t="s">
        <v>211</v>
      </c>
      <c r="J4145" t="s">
        <v>191</v>
      </c>
      <c r="K4145" s="1">
        <v>45414</v>
      </c>
      <c r="L4145">
        <v>120</v>
      </c>
      <c r="M4145">
        <v>2</v>
      </c>
      <c r="N4145" t="s">
        <v>538</v>
      </c>
      <c r="O4145" t="s">
        <v>539</v>
      </c>
      <c r="P4145" t="s">
        <v>637</v>
      </c>
    </row>
    <row r="4146" spans="1:16" x14ac:dyDescent="0.25">
      <c r="A4146" t="s">
        <v>377</v>
      </c>
      <c r="B4146" t="s">
        <v>300</v>
      </c>
      <c r="C4146" t="s">
        <v>64</v>
      </c>
      <c r="E4146" t="s">
        <v>301</v>
      </c>
      <c r="F4146" t="s">
        <v>208</v>
      </c>
      <c r="G4146" t="s">
        <v>209</v>
      </c>
      <c r="H4146" t="s">
        <v>210</v>
      </c>
      <c r="I4146" t="s">
        <v>211</v>
      </c>
      <c r="J4146" t="s">
        <v>191</v>
      </c>
      <c r="K4146" s="1">
        <v>45415</v>
      </c>
      <c r="L4146">
        <v>120</v>
      </c>
      <c r="M4146">
        <v>2</v>
      </c>
      <c r="N4146" t="s">
        <v>538</v>
      </c>
      <c r="O4146" t="s">
        <v>539</v>
      </c>
      <c r="P4146" t="s">
        <v>637</v>
      </c>
    </row>
    <row r="4147" spans="1:16" x14ac:dyDescent="0.25">
      <c r="A4147" t="s">
        <v>377</v>
      </c>
      <c r="B4147" t="s">
        <v>300</v>
      </c>
      <c r="C4147" t="s">
        <v>64</v>
      </c>
      <c r="E4147" t="s">
        <v>301</v>
      </c>
      <c r="F4147" t="s">
        <v>208</v>
      </c>
      <c r="G4147" t="s">
        <v>209</v>
      </c>
      <c r="H4147" t="s">
        <v>210</v>
      </c>
      <c r="I4147" t="s">
        <v>211</v>
      </c>
      <c r="J4147" t="s">
        <v>191</v>
      </c>
      <c r="K4147" s="1">
        <v>45418</v>
      </c>
      <c r="L4147">
        <v>90</v>
      </c>
      <c r="M4147">
        <v>3</v>
      </c>
      <c r="N4147" t="s">
        <v>538</v>
      </c>
      <c r="O4147" t="s">
        <v>539</v>
      </c>
      <c r="P4147" t="s">
        <v>637</v>
      </c>
    </row>
    <row r="4148" spans="1:16" x14ac:dyDescent="0.25">
      <c r="A4148" t="s">
        <v>377</v>
      </c>
      <c r="B4148" t="s">
        <v>300</v>
      </c>
      <c r="C4148" t="s">
        <v>64</v>
      </c>
      <c r="E4148" t="s">
        <v>301</v>
      </c>
      <c r="F4148" t="s">
        <v>208</v>
      </c>
      <c r="G4148" t="s">
        <v>209</v>
      </c>
      <c r="H4148" t="s">
        <v>210</v>
      </c>
      <c r="I4148" t="s">
        <v>211</v>
      </c>
      <c r="J4148" t="s">
        <v>191</v>
      </c>
      <c r="K4148" s="1">
        <v>45419</v>
      </c>
      <c r="L4148">
        <v>60</v>
      </c>
      <c r="M4148">
        <v>3</v>
      </c>
      <c r="N4148" t="s">
        <v>538</v>
      </c>
      <c r="O4148" t="s">
        <v>539</v>
      </c>
      <c r="P4148" t="s">
        <v>637</v>
      </c>
    </row>
    <row r="4149" spans="1:16" x14ac:dyDescent="0.25">
      <c r="A4149" t="s">
        <v>377</v>
      </c>
      <c r="B4149" t="s">
        <v>300</v>
      </c>
      <c r="C4149" t="s">
        <v>64</v>
      </c>
      <c r="E4149" t="s">
        <v>301</v>
      </c>
      <c r="F4149" t="s">
        <v>208</v>
      </c>
      <c r="G4149" t="s">
        <v>209</v>
      </c>
      <c r="H4149" t="s">
        <v>210</v>
      </c>
      <c r="I4149" t="s">
        <v>211</v>
      </c>
      <c r="J4149" t="s">
        <v>191</v>
      </c>
      <c r="K4149" s="1">
        <v>45420</v>
      </c>
      <c r="L4149">
        <v>120</v>
      </c>
      <c r="M4149">
        <v>3</v>
      </c>
      <c r="N4149" t="s">
        <v>538</v>
      </c>
      <c r="O4149" t="s">
        <v>539</v>
      </c>
      <c r="P4149" t="s">
        <v>637</v>
      </c>
    </row>
    <row r="4150" spans="1:16" x14ac:dyDescent="0.25">
      <c r="A4150" t="s">
        <v>377</v>
      </c>
      <c r="B4150" t="s">
        <v>300</v>
      </c>
      <c r="C4150" t="s">
        <v>64</v>
      </c>
      <c r="E4150" t="s">
        <v>301</v>
      </c>
      <c r="F4150" t="s">
        <v>208</v>
      </c>
      <c r="G4150" t="s">
        <v>209</v>
      </c>
      <c r="H4150" t="s">
        <v>210</v>
      </c>
      <c r="I4150" t="s">
        <v>211</v>
      </c>
      <c r="J4150" t="s">
        <v>191</v>
      </c>
      <c r="K4150" s="1">
        <v>45421</v>
      </c>
      <c r="L4150">
        <v>120</v>
      </c>
      <c r="M4150">
        <v>3</v>
      </c>
      <c r="N4150" t="s">
        <v>538</v>
      </c>
      <c r="O4150" t="s">
        <v>539</v>
      </c>
      <c r="P4150" t="s">
        <v>637</v>
      </c>
    </row>
    <row r="4151" spans="1:16" x14ac:dyDescent="0.25">
      <c r="A4151" t="s">
        <v>377</v>
      </c>
      <c r="B4151" t="s">
        <v>300</v>
      </c>
      <c r="C4151" t="s">
        <v>64</v>
      </c>
      <c r="E4151" t="s">
        <v>301</v>
      </c>
      <c r="F4151" t="s">
        <v>208</v>
      </c>
      <c r="G4151" t="s">
        <v>209</v>
      </c>
      <c r="H4151" t="s">
        <v>210</v>
      </c>
      <c r="I4151" t="s">
        <v>211</v>
      </c>
      <c r="J4151" t="s">
        <v>191</v>
      </c>
      <c r="K4151" s="1">
        <v>45422</v>
      </c>
      <c r="L4151">
        <v>90</v>
      </c>
      <c r="M4151">
        <v>3</v>
      </c>
      <c r="N4151" t="s">
        <v>538</v>
      </c>
      <c r="O4151" t="s">
        <v>539</v>
      </c>
      <c r="P4151" t="s">
        <v>637</v>
      </c>
    </row>
    <row r="4152" spans="1:16" x14ac:dyDescent="0.25">
      <c r="A4152" t="s">
        <v>377</v>
      </c>
      <c r="B4152" t="s">
        <v>300</v>
      </c>
      <c r="C4152" t="s">
        <v>64</v>
      </c>
      <c r="E4152" t="s">
        <v>301</v>
      </c>
      <c r="F4152" t="s">
        <v>208</v>
      </c>
      <c r="G4152" t="s">
        <v>209</v>
      </c>
      <c r="H4152" t="s">
        <v>210</v>
      </c>
      <c r="I4152" t="s">
        <v>211</v>
      </c>
      <c r="J4152" t="s">
        <v>191</v>
      </c>
      <c r="K4152" s="1">
        <v>45425</v>
      </c>
      <c r="L4152">
        <v>30</v>
      </c>
      <c r="M4152">
        <v>4</v>
      </c>
      <c r="N4152" t="s">
        <v>538</v>
      </c>
      <c r="O4152" t="s">
        <v>539</v>
      </c>
      <c r="P4152" t="s">
        <v>637</v>
      </c>
    </row>
    <row r="4153" spans="1:16" x14ac:dyDescent="0.25">
      <c r="A4153" t="s">
        <v>377</v>
      </c>
      <c r="B4153" t="s">
        <v>300</v>
      </c>
      <c r="C4153" t="s">
        <v>64</v>
      </c>
      <c r="E4153" t="s">
        <v>301</v>
      </c>
      <c r="F4153" t="s">
        <v>208</v>
      </c>
      <c r="G4153" t="s">
        <v>209</v>
      </c>
      <c r="H4153" t="s">
        <v>210</v>
      </c>
      <c r="I4153" t="s">
        <v>211</v>
      </c>
      <c r="J4153" t="s">
        <v>191</v>
      </c>
      <c r="K4153" s="1">
        <v>45426</v>
      </c>
      <c r="L4153">
        <v>90</v>
      </c>
      <c r="M4153">
        <v>4</v>
      </c>
      <c r="N4153" t="s">
        <v>538</v>
      </c>
      <c r="O4153" t="s">
        <v>539</v>
      </c>
      <c r="P4153" t="s">
        <v>637</v>
      </c>
    </row>
    <row r="4154" spans="1:16" x14ac:dyDescent="0.25">
      <c r="A4154" t="s">
        <v>377</v>
      </c>
      <c r="B4154" t="s">
        <v>300</v>
      </c>
      <c r="C4154" t="s">
        <v>64</v>
      </c>
      <c r="E4154" t="s">
        <v>301</v>
      </c>
      <c r="F4154" t="s">
        <v>208</v>
      </c>
      <c r="G4154" t="s">
        <v>209</v>
      </c>
      <c r="H4154" t="s">
        <v>210</v>
      </c>
      <c r="I4154" t="s">
        <v>211</v>
      </c>
      <c r="J4154" t="s">
        <v>191</v>
      </c>
      <c r="K4154" s="1">
        <v>45427</v>
      </c>
      <c r="L4154">
        <v>90</v>
      </c>
      <c r="M4154">
        <v>4</v>
      </c>
      <c r="N4154" t="s">
        <v>538</v>
      </c>
      <c r="O4154" t="s">
        <v>539</v>
      </c>
      <c r="P4154" t="s">
        <v>637</v>
      </c>
    </row>
    <row r="4155" spans="1:16" x14ac:dyDescent="0.25">
      <c r="A4155" t="s">
        <v>377</v>
      </c>
      <c r="B4155" t="s">
        <v>300</v>
      </c>
      <c r="C4155" t="s">
        <v>64</v>
      </c>
      <c r="E4155" t="s">
        <v>301</v>
      </c>
      <c r="F4155" t="s">
        <v>208</v>
      </c>
      <c r="G4155" t="s">
        <v>209</v>
      </c>
      <c r="H4155" t="s">
        <v>210</v>
      </c>
      <c r="I4155" t="s">
        <v>211</v>
      </c>
      <c r="J4155" t="s">
        <v>191</v>
      </c>
      <c r="K4155" s="1">
        <v>45428</v>
      </c>
      <c r="L4155">
        <v>120</v>
      </c>
      <c r="M4155">
        <v>4</v>
      </c>
      <c r="N4155" t="s">
        <v>538</v>
      </c>
      <c r="O4155" t="s">
        <v>539</v>
      </c>
      <c r="P4155" t="s">
        <v>637</v>
      </c>
    </row>
    <row r="4156" spans="1:16" x14ac:dyDescent="0.25">
      <c r="A4156" t="s">
        <v>377</v>
      </c>
      <c r="B4156" t="s">
        <v>300</v>
      </c>
      <c r="C4156" t="s">
        <v>64</v>
      </c>
      <c r="E4156" t="s">
        <v>301</v>
      </c>
      <c r="F4156" t="s">
        <v>208</v>
      </c>
      <c r="G4156" t="s">
        <v>209</v>
      </c>
      <c r="H4156" t="s">
        <v>210</v>
      </c>
      <c r="I4156" t="s">
        <v>211</v>
      </c>
      <c r="J4156" t="s">
        <v>191</v>
      </c>
      <c r="K4156" s="1">
        <v>45429</v>
      </c>
      <c r="L4156">
        <v>120</v>
      </c>
      <c r="M4156">
        <v>4</v>
      </c>
      <c r="N4156" t="s">
        <v>538</v>
      </c>
      <c r="O4156" t="s">
        <v>539</v>
      </c>
      <c r="P4156" t="s">
        <v>637</v>
      </c>
    </row>
    <row r="4157" spans="1:16" x14ac:dyDescent="0.25">
      <c r="A4157" t="s">
        <v>377</v>
      </c>
      <c r="B4157" t="s">
        <v>300</v>
      </c>
      <c r="C4157" t="s">
        <v>64</v>
      </c>
      <c r="E4157" t="s">
        <v>301</v>
      </c>
      <c r="F4157" t="s">
        <v>208</v>
      </c>
      <c r="G4157" t="s">
        <v>209</v>
      </c>
      <c r="H4157" t="s">
        <v>210</v>
      </c>
      <c r="I4157" t="s">
        <v>212</v>
      </c>
      <c r="J4157" t="s">
        <v>191</v>
      </c>
      <c r="K4157" s="1">
        <v>45419</v>
      </c>
      <c r="L4157">
        <v>10.001999999999899</v>
      </c>
      <c r="M4157">
        <v>3</v>
      </c>
      <c r="N4157" t="s">
        <v>538</v>
      </c>
      <c r="O4157" t="s">
        <v>539</v>
      </c>
      <c r="P4157" t="s">
        <v>637</v>
      </c>
    </row>
    <row r="4158" spans="1:16" x14ac:dyDescent="0.25">
      <c r="A4158" t="s">
        <v>377</v>
      </c>
      <c r="B4158" t="s">
        <v>300</v>
      </c>
      <c r="C4158" t="s">
        <v>64</v>
      </c>
      <c r="E4158" t="s">
        <v>301</v>
      </c>
      <c r="F4158" t="s">
        <v>208</v>
      </c>
      <c r="G4158" t="s">
        <v>209</v>
      </c>
      <c r="H4158" t="s">
        <v>210</v>
      </c>
      <c r="I4158" t="s">
        <v>378</v>
      </c>
      <c r="J4158" t="s">
        <v>191</v>
      </c>
      <c r="K4158" s="1">
        <v>45405</v>
      </c>
      <c r="L4158">
        <v>10.001999999999899</v>
      </c>
      <c r="M4158">
        <v>1</v>
      </c>
      <c r="N4158" t="s">
        <v>538</v>
      </c>
      <c r="O4158" t="s">
        <v>539</v>
      </c>
      <c r="P4158" t="s">
        <v>637</v>
      </c>
    </row>
    <row r="4159" spans="1:16" x14ac:dyDescent="0.25">
      <c r="A4159" t="s">
        <v>377</v>
      </c>
      <c r="B4159" t="s">
        <v>300</v>
      </c>
      <c r="C4159" t="s">
        <v>64</v>
      </c>
      <c r="E4159" t="s">
        <v>301</v>
      </c>
      <c r="F4159" t="s">
        <v>208</v>
      </c>
      <c r="G4159" t="s">
        <v>209</v>
      </c>
      <c r="H4159" t="s">
        <v>210</v>
      </c>
      <c r="I4159" t="s">
        <v>378</v>
      </c>
      <c r="J4159" t="s">
        <v>191</v>
      </c>
      <c r="K4159" s="1">
        <v>45406</v>
      </c>
      <c r="L4159">
        <v>10.001999999999899</v>
      </c>
      <c r="M4159">
        <v>1</v>
      </c>
      <c r="N4159" t="s">
        <v>538</v>
      </c>
      <c r="O4159" t="s">
        <v>539</v>
      </c>
      <c r="P4159" t="s">
        <v>637</v>
      </c>
    </row>
    <row r="4160" spans="1:16" x14ac:dyDescent="0.25">
      <c r="A4160" t="s">
        <v>377</v>
      </c>
      <c r="B4160" t="s">
        <v>300</v>
      </c>
      <c r="C4160" t="s">
        <v>64</v>
      </c>
      <c r="E4160" t="s">
        <v>301</v>
      </c>
      <c r="F4160" t="s">
        <v>208</v>
      </c>
      <c r="G4160" t="s">
        <v>209</v>
      </c>
      <c r="H4160" t="s">
        <v>210</v>
      </c>
      <c r="I4160" t="s">
        <v>378</v>
      </c>
      <c r="J4160" t="s">
        <v>191</v>
      </c>
      <c r="K4160" s="1">
        <v>45407</v>
      </c>
      <c r="L4160">
        <v>10.001999999999899</v>
      </c>
      <c r="M4160">
        <v>1</v>
      </c>
      <c r="N4160" t="s">
        <v>538</v>
      </c>
      <c r="O4160" t="s">
        <v>539</v>
      </c>
      <c r="P4160" t="s">
        <v>637</v>
      </c>
    </row>
    <row r="4161" spans="1:16" x14ac:dyDescent="0.25">
      <c r="A4161" t="s">
        <v>377</v>
      </c>
      <c r="B4161" t="s">
        <v>300</v>
      </c>
      <c r="C4161" t="s">
        <v>64</v>
      </c>
      <c r="E4161" t="s">
        <v>301</v>
      </c>
      <c r="F4161" t="s">
        <v>208</v>
      </c>
      <c r="G4161" t="s">
        <v>209</v>
      </c>
      <c r="H4161" t="s">
        <v>210</v>
      </c>
      <c r="I4161" t="s">
        <v>378</v>
      </c>
      <c r="J4161" t="s">
        <v>191</v>
      </c>
      <c r="K4161" s="1">
        <v>45411</v>
      </c>
      <c r="L4161">
        <v>30</v>
      </c>
      <c r="M4161">
        <v>2</v>
      </c>
      <c r="N4161" t="s">
        <v>538</v>
      </c>
      <c r="O4161" t="s">
        <v>539</v>
      </c>
      <c r="P4161" t="s">
        <v>637</v>
      </c>
    </row>
    <row r="4162" spans="1:16" x14ac:dyDescent="0.25">
      <c r="A4162" t="s">
        <v>377</v>
      </c>
      <c r="B4162" t="s">
        <v>300</v>
      </c>
      <c r="C4162" t="s">
        <v>64</v>
      </c>
      <c r="E4162" t="s">
        <v>301</v>
      </c>
      <c r="F4162" t="s">
        <v>208</v>
      </c>
      <c r="G4162" t="s">
        <v>209</v>
      </c>
      <c r="H4162" t="s">
        <v>210</v>
      </c>
      <c r="I4162" t="s">
        <v>378</v>
      </c>
      <c r="J4162" t="s">
        <v>191</v>
      </c>
      <c r="K4162" s="1">
        <v>45412</v>
      </c>
      <c r="L4162">
        <v>30</v>
      </c>
      <c r="M4162">
        <v>2</v>
      </c>
      <c r="N4162" t="s">
        <v>538</v>
      </c>
      <c r="O4162" t="s">
        <v>539</v>
      </c>
      <c r="P4162" t="s">
        <v>637</v>
      </c>
    </row>
    <row r="4163" spans="1:16" x14ac:dyDescent="0.25">
      <c r="A4163" t="s">
        <v>377</v>
      </c>
      <c r="B4163" t="s">
        <v>300</v>
      </c>
      <c r="C4163" t="s">
        <v>64</v>
      </c>
      <c r="E4163" t="s">
        <v>301</v>
      </c>
      <c r="F4163" t="s">
        <v>208</v>
      </c>
      <c r="G4163" t="s">
        <v>209</v>
      </c>
      <c r="H4163" t="s">
        <v>210</v>
      </c>
      <c r="I4163" t="s">
        <v>378</v>
      </c>
      <c r="J4163" t="s">
        <v>191</v>
      </c>
      <c r="K4163" s="1">
        <v>45414</v>
      </c>
      <c r="L4163">
        <v>60</v>
      </c>
      <c r="M4163">
        <v>2</v>
      </c>
      <c r="N4163" t="s">
        <v>538</v>
      </c>
      <c r="O4163" t="s">
        <v>539</v>
      </c>
      <c r="P4163" t="s">
        <v>637</v>
      </c>
    </row>
    <row r="4164" spans="1:16" x14ac:dyDescent="0.25">
      <c r="A4164" t="s">
        <v>377</v>
      </c>
      <c r="B4164" t="s">
        <v>300</v>
      </c>
      <c r="C4164" t="s">
        <v>64</v>
      </c>
      <c r="E4164" t="s">
        <v>301</v>
      </c>
      <c r="F4164" t="s">
        <v>208</v>
      </c>
      <c r="G4164" t="s">
        <v>209</v>
      </c>
      <c r="H4164" t="s">
        <v>210</v>
      </c>
      <c r="I4164" t="s">
        <v>378</v>
      </c>
      <c r="J4164" t="s">
        <v>191</v>
      </c>
      <c r="K4164" s="1">
        <v>45415</v>
      </c>
      <c r="L4164">
        <v>10.001999999999899</v>
      </c>
      <c r="M4164">
        <v>2</v>
      </c>
      <c r="N4164" t="s">
        <v>538</v>
      </c>
      <c r="O4164" t="s">
        <v>539</v>
      </c>
      <c r="P4164" t="s">
        <v>637</v>
      </c>
    </row>
    <row r="4165" spans="1:16" x14ac:dyDescent="0.25">
      <c r="A4165" t="s">
        <v>377</v>
      </c>
      <c r="B4165" t="s">
        <v>300</v>
      </c>
      <c r="C4165" t="s">
        <v>64</v>
      </c>
      <c r="E4165" t="s">
        <v>301</v>
      </c>
      <c r="F4165" t="s">
        <v>208</v>
      </c>
      <c r="G4165" t="s">
        <v>209</v>
      </c>
      <c r="H4165" t="s">
        <v>210</v>
      </c>
      <c r="I4165" t="s">
        <v>378</v>
      </c>
      <c r="J4165" t="s">
        <v>191</v>
      </c>
      <c r="K4165" s="1">
        <v>45418</v>
      </c>
      <c r="L4165">
        <v>10.001999999999899</v>
      </c>
      <c r="M4165">
        <v>3</v>
      </c>
      <c r="N4165" t="s">
        <v>538</v>
      </c>
      <c r="O4165" t="s">
        <v>539</v>
      </c>
      <c r="P4165" t="s">
        <v>637</v>
      </c>
    </row>
    <row r="4166" spans="1:16" x14ac:dyDescent="0.25">
      <c r="A4166" t="s">
        <v>377</v>
      </c>
      <c r="B4166" t="s">
        <v>300</v>
      </c>
      <c r="C4166" t="s">
        <v>64</v>
      </c>
      <c r="E4166" t="s">
        <v>301</v>
      </c>
      <c r="F4166" t="s">
        <v>208</v>
      </c>
      <c r="G4166" t="s">
        <v>209</v>
      </c>
      <c r="H4166" t="s">
        <v>210</v>
      </c>
      <c r="I4166" t="s">
        <v>378</v>
      </c>
      <c r="J4166" t="s">
        <v>191</v>
      </c>
      <c r="K4166" s="1">
        <v>45420</v>
      </c>
      <c r="L4166">
        <v>30</v>
      </c>
      <c r="M4166">
        <v>3</v>
      </c>
      <c r="N4166" t="s">
        <v>538</v>
      </c>
      <c r="O4166" t="s">
        <v>539</v>
      </c>
      <c r="P4166" t="s">
        <v>637</v>
      </c>
    </row>
    <row r="4167" spans="1:16" x14ac:dyDescent="0.25">
      <c r="A4167" t="s">
        <v>377</v>
      </c>
      <c r="B4167" t="s">
        <v>300</v>
      </c>
      <c r="C4167" t="s">
        <v>64</v>
      </c>
      <c r="E4167" t="s">
        <v>301</v>
      </c>
      <c r="F4167" t="s">
        <v>208</v>
      </c>
      <c r="G4167" t="s">
        <v>209</v>
      </c>
      <c r="H4167" t="s">
        <v>210</v>
      </c>
      <c r="I4167" t="s">
        <v>378</v>
      </c>
      <c r="J4167" t="s">
        <v>191</v>
      </c>
      <c r="K4167" s="1">
        <v>45422</v>
      </c>
      <c r="L4167">
        <v>30</v>
      </c>
      <c r="M4167">
        <v>3</v>
      </c>
      <c r="N4167" t="s">
        <v>538</v>
      </c>
      <c r="O4167" t="s">
        <v>539</v>
      </c>
      <c r="P4167" t="s">
        <v>637</v>
      </c>
    </row>
    <row r="4168" spans="1:16" x14ac:dyDescent="0.25">
      <c r="A4168" t="s">
        <v>377</v>
      </c>
      <c r="B4168" t="s">
        <v>300</v>
      </c>
      <c r="C4168" t="s">
        <v>64</v>
      </c>
      <c r="E4168" t="s">
        <v>301</v>
      </c>
      <c r="F4168" t="s">
        <v>208</v>
      </c>
      <c r="G4168" t="s">
        <v>209</v>
      </c>
      <c r="H4168" t="s">
        <v>210</v>
      </c>
      <c r="I4168" t="s">
        <v>378</v>
      </c>
      <c r="J4168" t="s">
        <v>191</v>
      </c>
      <c r="K4168" s="1">
        <v>45426</v>
      </c>
      <c r="L4168">
        <v>30</v>
      </c>
      <c r="M4168">
        <v>4</v>
      </c>
      <c r="N4168" t="s">
        <v>538</v>
      </c>
      <c r="O4168" t="s">
        <v>539</v>
      </c>
      <c r="P4168" t="s">
        <v>637</v>
      </c>
    </row>
    <row r="4169" spans="1:16" x14ac:dyDescent="0.25">
      <c r="A4169" t="s">
        <v>377</v>
      </c>
      <c r="B4169" t="s">
        <v>300</v>
      </c>
      <c r="C4169" t="s">
        <v>64</v>
      </c>
      <c r="E4169" t="s">
        <v>301</v>
      </c>
      <c r="F4169" t="s">
        <v>208</v>
      </c>
      <c r="G4169" t="s">
        <v>209</v>
      </c>
      <c r="H4169" t="s">
        <v>210</v>
      </c>
      <c r="I4169" t="s">
        <v>378</v>
      </c>
      <c r="J4169" t="s">
        <v>191</v>
      </c>
      <c r="K4169" s="1">
        <v>45428</v>
      </c>
      <c r="L4169">
        <v>30</v>
      </c>
      <c r="M4169">
        <v>4</v>
      </c>
      <c r="N4169" t="s">
        <v>538</v>
      </c>
      <c r="O4169" t="s">
        <v>539</v>
      </c>
      <c r="P4169" t="s">
        <v>637</v>
      </c>
    </row>
    <row r="4170" spans="1:16" x14ac:dyDescent="0.25">
      <c r="A4170" t="s">
        <v>377</v>
      </c>
      <c r="B4170" t="s">
        <v>300</v>
      </c>
      <c r="C4170" t="s">
        <v>64</v>
      </c>
      <c r="E4170" t="s">
        <v>301</v>
      </c>
      <c r="F4170" t="s">
        <v>208</v>
      </c>
      <c r="G4170" t="s">
        <v>209</v>
      </c>
      <c r="H4170" t="s">
        <v>210</v>
      </c>
      <c r="I4170" t="s">
        <v>378</v>
      </c>
      <c r="J4170" t="s">
        <v>191</v>
      </c>
      <c r="K4170" s="1">
        <v>45429</v>
      </c>
      <c r="L4170">
        <v>10.001999999999899</v>
      </c>
      <c r="M4170">
        <v>4</v>
      </c>
      <c r="N4170" t="s">
        <v>538</v>
      </c>
      <c r="O4170" t="s">
        <v>539</v>
      </c>
      <c r="P4170" t="s">
        <v>637</v>
      </c>
    </row>
    <row r="4171" spans="1:16" x14ac:dyDescent="0.25">
      <c r="A4171" t="s">
        <v>377</v>
      </c>
      <c r="B4171" t="s">
        <v>300</v>
      </c>
      <c r="C4171" t="s">
        <v>64</v>
      </c>
      <c r="E4171" t="s">
        <v>301</v>
      </c>
      <c r="F4171" t="s">
        <v>208</v>
      </c>
      <c r="G4171" t="s">
        <v>209</v>
      </c>
      <c r="H4171" t="s">
        <v>210</v>
      </c>
      <c r="I4171" t="s">
        <v>213</v>
      </c>
      <c r="J4171" t="s">
        <v>191</v>
      </c>
      <c r="K4171" s="1">
        <v>45405</v>
      </c>
      <c r="L4171">
        <v>10.001999999999899</v>
      </c>
      <c r="M4171">
        <v>1</v>
      </c>
      <c r="N4171" t="s">
        <v>538</v>
      </c>
      <c r="O4171" t="s">
        <v>539</v>
      </c>
      <c r="P4171" t="s">
        <v>637</v>
      </c>
    </row>
    <row r="4172" spans="1:16" x14ac:dyDescent="0.25">
      <c r="A4172" t="s">
        <v>377</v>
      </c>
      <c r="B4172" t="s">
        <v>300</v>
      </c>
      <c r="C4172" t="s">
        <v>64</v>
      </c>
      <c r="E4172" t="s">
        <v>301</v>
      </c>
      <c r="F4172" t="s">
        <v>208</v>
      </c>
      <c r="G4172" t="s">
        <v>209</v>
      </c>
      <c r="H4172" t="s">
        <v>210</v>
      </c>
      <c r="I4172" t="s">
        <v>213</v>
      </c>
      <c r="J4172" t="s">
        <v>191</v>
      </c>
      <c r="K4172" s="1">
        <v>45407</v>
      </c>
      <c r="L4172">
        <v>10.001999999999899</v>
      </c>
      <c r="M4172">
        <v>1</v>
      </c>
      <c r="N4172" t="s">
        <v>538</v>
      </c>
      <c r="O4172" t="s">
        <v>539</v>
      </c>
      <c r="P4172" t="s">
        <v>637</v>
      </c>
    </row>
    <row r="4173" spans="1:16" x14ac:dyDescent="0.25">
      <c r="A4173" t="s">
        <v>377</v>
      </c>
      <c r="B4173" t="s">
        <v>300</v>
      </c>
      <c r="C4173" t="s">
        <v>64</v>
      </c>
      <c r="E4173" t="s">
        <v>301</v>
      </c>
      <c r="F4173" t="s">
        <v>208</v>
      </c>
      <c r="G4173" t="s">
        <v>209</v>
      </c>
      <c r="H4173" t="s">
        <v>210</v>
      </c>
      <c r="I4173" t="s">
        <v>213</v>
      </c>
      <c r="J4173" t="s">
        <v>191</v>
      </c>
      <c r="K4173" s="1">
        <v>45413</v>
      </c>
      <c r="L4173">
        <v>10.001999999999899</v>
      </c>
      <c r="M4173">
        <v>2</v>
      </c>
      <c r="N4173" t="s">
        <v>538</v>
      </c>
      <c r="O4173" t="s">
        <v>539</v>
      </c>
      <c r="P4173" t="s">
        <v>637</v>
      </c>
    </row>
    <row r="4174" spans="1:16" x14ac:dyDescent="0.25">
      <c r="A4174" t="s">
        <v>377</v>
      </c>
      <c r="B4174" t="s">
        <v>300</v>
      </c>
      <c r="C4174" t="s">
        <v>64</v>
      </c>
      <c r="E4174" t="s">
        <v>301</v>
      </c>
      <c r="F4174" t="s">
        <v>208</v>
      </c>
      <c r="G4174" t="s">
        <v>209</v>
      </c>
      <c r="H4174" t="s">
        <v>210</v>
      </c>
      <c r="I4174" t="s">
        <v>213</v>
      </c>
      <c r="J4174" t="s">
        <v>191</v>
      </c>
      <c r="K4174" s="1">
        <v>45414</v>
      </c>
      <c r="L4174">
        <v>10.001999999999899</v>
      </c>
      <c r="M4174">
        <v>2</v>
      </c>
      <c r="N4174" t="s">
        <v>538</v>
      </c>
      <c r="O4174" t="s">
        <v>539</v>
      </c>
      <c r="P4174" t="s">
        <v>637</v>
      </c>
    </row>
    <row r="4175" spans="1:16" x14ac:dyDescent="0.25">
      <c r="A4175" t="s">
        <v>377</v>
      </c>
      <c r="B4175" t="s">
        <v>300</v>
      </c>
      <c r="C4175" t="s">
        <v>64</v>
      </c>
      <c r="E4175" t="s">
        <v>301</v>
      </c>
      <c r="F4175" t="s">
        <v>208</v>
      </c>
      <c r="G4175" t="s">
        <v>209</v>
      </c>
      <c r="H4175" t="s">
        <v>210</v>
      </c>
      <c r="I4175" t="s">
        <v>213</v>
      </c>
      <c r="J4175" t="s">
        <v>191</v>
      </c>
      <c r="K4175" s="1">
        <v>45421</v>
      </c>
      <c r="L4175">
        <v>10.001999999999899</v>
      </c>
      <c r="M4175">
        <v>3</v>
      </c>
      <c r="N4175" t="s">
        <v>538</v>
      </c>
      <c r="O4175" t="s">
        <v>539</v>
      </c>
      <c r="P4175" t="s">
        <v>637</v>
      </c>
    </row>
    <row r="4176" spans="1:16" x14ac:dyDescent="0.25">
      <c r="A4176" t="s">
        <v>377</v>
      </c>
      <c r="B4176" t="s">
        <v>300</v>
      </c>
      <c r="C4176" t="s">
        <v>64</v>
      </c>
      <c r="E4176" t="s">
        <v>301</v>
      </c>
      <c r="F4176" t="s">
        <v>208</v>
      </c>
      <c r="G4176" t="s">
        <v>209</v>
      </c>
      <c r="H4176" t="s">
        <v>210</v>
      </c>
      <c r="I4176" t="s">
        <v>213</v>
      </c>
      <c r="J4176" t="s">
        <v>191</v>
      </c>
      <c r="K4176" s="1">
        <v>45426</v>
      </c>
      <c r="L4176">
        <v>10.001999999999899</v>
      </c>
      <c r="M4176">
        <v>4</v>
      </c>
      <c r="N4176" t="s">
        <v>538</v>
      </c>
      <c r="O4176" t="s">
        <v>539</v>
      </c>
      <c r="P4176" t="s">
        <v>637</v>
      </c>
    </row>
    <row r="4177" spans="1:16" x14ac:dyDescent="0.25">
      <c r="A4177" t="s">
        <v>377</v>
      </c>
      <c r="B4177" t="s">
        <v>300</v>
      </c>
      <c r="C4177" t="s">
        <v>64</v>
      </c>
      <c r="E4177" t="s">
        <v>301</v>
      </c>
      <c r="F4177" t="s">
        <v>208</v>
      </c>
      <c r="G4177" t="s">
        <v>209</v>
      </c>
      <c r="H4177" t="s">
        <v>30</v>
      </c>
      <c r="I4177" t="s">
        <v>215</v>
      </c>
      <c r="J4177" t="s">
        <v>119</v>
      </c>
      <c r="K4177" s="1">
        <v>45425</v>
      </c>
      <c r="L4177">
        <v>420</v>
      </c>
      <c r="M4177">
        <v>4</v>
      </c>
      <c r="N4177" t="s">
        <v>538</v>
      </c>
      <c r="O4177" t="s">
        <v>539</v>
      </c>
      <c r="P4177" t="s">
        <v>637</v>
      </c>
    </row>
    <row r="4178" spans="1:16" x14ac:dyDescent="0.25">
      <c r="A4178" t="s">
        <v>377</v>
      </c>
      <c r="B4178" t="s">
        <v>300</v>
      </c>
      <c r="C4178" t="s">
        <v>64</v>
      </c>
      <c r="E4178" t="s">
        <v>301</v>
      </c>
      <c r="F4178" t="s">
        <v>208</v>
      </c>
      <c r="G4178" t="s">
        <v>209</v>
      </c>
      <c r="H4178" t="s">
        <v>302</v>
      </c>
      <c r="I4178" t="s">
        <v>304</v>
      </c>
      <c r="J4178" t="s">
        <v>117</v>
      </c>
      <c r="K4178" s="1">
        <v>45404</v>
      </c>
      <c r="L4178">
        <v>30</v>
      </c>
      <c r="M4178">
        <v>1</v>
      </c>
      <c r="N4178" t="s">
        <v>538</v>
      </c>
      <c r="O4178" t="s">
        <v>539</v>
      </c>
      <c r="P4178" t="s">
        <v>637</v>
      </c>
    </row>
    <row r="4179" spans="1:16" x14ac:dyDescent="0.25">
      <c r="A4179" t="s">
        <v>377</v>
      </c>
      <c r="B4179" t="s">
        <v>300</v>
      </c>
      <c r="C4179" t="s">
        <v>64</v>
      </c>
      <c r="E4179" t="s">
        <v>301</v>
      </c>
      <c r="F4179" t="s">
        <v>208</v>
      </c>
      <c r="G4179" t="s">
        <v>209</v>
      </c>
      <c r="H4179" t="s">
        <v>302</v>
      </c>
      <c r="I4179" t="s">
        <v>304</v>
      </c>
      <c r="J4179" t="s">
        <v>117</v>
      </c>
      <c r="K4179" s="1">
        <v>45405</v>
      </c>
      <c r="L4179">
        <v>30</v>
      </c>
      <c r="M4179">
        <v>1</v>
      </c>
      <c r="N4179" t="s">
        <v>538</v>
      </c>
      <c r="O4179" t="s">
        <v>539</v>
      </c>
      <c r="P4179" t="s">
        <v>637</v>
      </c>
    </row>
    <row r="4180" spans="1:16" x14ac:dyDescent="0.25">
      <c r="A4180" t="s">
        <v>377</v>
      </c>
      <c r="B4180" t="s">
        <v>300</v>
      </c>
      <c r="C4180" t="s">
        <v>64</v>
      </c>
      <c r="E4180" t="s">
        <v>301</v>
      </c>
      <c r="F4180" t="s">
        <v>208</v>
      </c>
      <c r="G4180" t="s">
        <v>209</v>
      </c>
      <c r="H4180" t="s">
        <v>302</v>
      </c>
      <c r="I4180" t="s">
        <v>304</v>
      </c>
      <c r="J4180" t="s">
        <v>117</v>
      </c>
      <c r="K4180" s="1">
        <v>45406</v>
      </c>
      <c r="L4180">
        <v>60</v>
      </c>
      <c r="M4180">
        <v>1</v>
      </c>
      <c r="N4180" t="s">
        <v>538</v>
      </c>
      <c r="O4180" t="s">
        <v>539</v>
      </c>
      <c r="P4180" t="s">
        <v>637</v>
      </c>
    </row>
    <row r="4181" spans="1:16" x14ac:dyDescent="0.25">
      <c r="A4181" t="s">
        <v>377</v>
      </c>
      <c r="B4181" t="s">
        <v>300</v>
      </c>
      <c r="C4181" t="s">
        <v>64</v>
      </c>
      <c r="E4181" t="s">
        <v>301</v>
      </c>
      <c r="F4181" t="s">
        <v>208</v>
      </c>
      <c r="G4181" t="s">
        <v>209</v>
      </c>
      <c r="H4181" t="s">
        <v>302</v>
      </c>
      <c r="I4181" t="s">
        <v>304</v>
      </c>
      <c r="J4181" t="s">
        <v>117</v>
      </c>
      <c r="K4181" s="1">
        <v>45407</v>
      </c>
      <c r="L4181">
        <v>60</v>
      </c>
      <c r="M4181">
        <v>1</v>
      </c>
      <c r="N4181" t="s">
        <v>538</v>
      </c>
      <c r="O4181" t="s">
        <v>539</v>
      </c>
      <c r="P4181" t="s">
        <v>637</v>
      </c>
    </row>
    <row r="4182" spans="1:16" x14ac:dyDescent="0.25">
      <c r="A4182" t="s">
        <v>377</v>
      </c>
      <c r="B4182" t="s">
        <v>300</v>
      </c>
      <c r="C4182" t="s">
        <v>64</v>
      </c>
      <c r="E4182" t="s">
        <v>301</v>
      </c>
      <c r="F4182" t="s">
        <v>208</v>
      </c>
      <c r="G4182" t="s">
        <v>209</v>
      </c>
      <c r="H4182" t="s">
        <v>302</v>
      </c>
      <c r="I4182" t="s">
        <v>304</v>
      </c>
      <c r="J4182" t="s">
        <v>117</v>
      </c>
      <c r="K4182" s="1">
        <v>45408</v>
      </c>
      <c r="L4182">
        <v>30</v>
      </c>
      <c r="M4182">
        <v>1</v>
      </c>
      <c r="N4182" t="s">
        <v>538</v>
      </c>
      <c r="O4182" t="s">
        <v>539</v>
      </c>
      <c r="P4182" t="s">
        <v>637</v>
      </c>
    </row>
    <row r="4183" spans="1:16" x14ac:dyDescent="0.25">
      <c r="A4183" t="s">
        <v>377</v>
      </c>
      <c r="B4183" t="s">
        <v>300</v>
      </c>
      <c r="C4183" t="s">
        <v>64</v>
      </c>
      <c r="E4183" t="s">
        <v>301</v>
      </c>
      <c r="F4183" t="s">
        <v>208</v>
      </c>
      <c r="G4183" t="s">
        <v>209</v>
      </c>
      <c r="H4183" t="s">
        <v>302</v>
      </c>
      <c r="I4183" t="s">
        <v>304</v>
      </c>
      <c r="J4183" t="s">
        <v>117</v>
      </c>
      <c r="K4183" s="1">
        <v>45411</v>
      </c>
      <c r="L4183">
        <v>60</v>
      </c>
      <c r="M4183">
        <v>2</v>
      </c>
      <c r="N4183" t="s">
        <v>538</v>
      </c>
      <c r="O4183" t="s">
        <v>539</v>
      </c>
      <c r="P4183" t="s">
        <v>637</v>
      </c>
    </row>
    <row r="4184" spans="1:16" x14ac:dyDescent="0.25">
      <c r="A4184" t="s">
        <v>377</v>
      </c>
      <c r="B4184" t="s">
        <v>300</v>
      </c>
      <c r="C4184" t="s">
        <v>64</v>
      </c>
      <c r="E4184" t="s">
        <v>301</v>
      </c>
      <c r="F4184" t="s">
        <v>208</v>
      </c>
      <c r="G4184" t="s">
        <v>209</v>
      </c>
      <c r="H4184" t="s">
        <v>302</v>
      </c>
      <c r="I4184" t="s">
        <v>304</v>
      </c>
      <c r="J4184" t="s">
        <v>117</v>
      </c>
      <c r="K4184" s="1">
        <v>45412</v>
      </c>
      <c r="L4184">
        <v>30</v>
      </c>
      <c r="M4184">
        <v>2</v>
      </c>
      <c r="N4184" t="s">
        <v>538</v>
      </c>
      <c r="O4184" t="s">
        <v>539</v>
      </c>
      <c r="P4184" t="s">
        <v>637</v>
      </c>
    </row>
    <row r="4185" spans="1:16" x14ac:dyDescent="0.25">
      <c r="A4185" t="s">
        <v>377</v>
      </c>
      <c r="B4185" t="s">
        <v>300</v>
      </c>
      <c r="C4185" t="s">
        <v>64</v>
      </c>
      <c r="E4185" t="s">
        <v>301</v>
      </c>
      <c r="F4185" t="s">
        <v>208</v>
      </c>
      <c r="G4185" t="s">
        <v>209</v>
      </c>
      <c r="H4185" t="s">
        <v>302</v>
      </c>
      <c r="I4185" t="s">
        <v>304</v>
      </c>
      <c r="J4185" t="s">
        <v>117</v>
      </c>
      <c r="K4185" s="1">
        <v>45413</v>
      </c>
      <c r="L4185">
        <v>30</v>
      </c>
      <c r="M4185">
        <v>2</v>
      </c>
      <c r="N4185" t="s">
        <v>538</v>
      </c>
      <c r="O4185" t="s">
        <v>539</v>
      </c>
      <c r="P4185" t="s">
        <v>637</v>
      </c>
    </row>
    <row r="4186" spans="1:16" x14ac:dyDescent="0.25">
      <c r="A4186" t="s">
        <v>377</v>
      </c>
      <c r="B4186" t="s">
        <v>300</v>
      </c>
      <c r="C4186" t="s">
        <v>64</v>
      </c>
      <c r="E4186" t="s">
        <v>301</v>
      </c>
      <c r="F4186" t="s">
        <v>208</v>
      </c>
      <c r="G4186" t="s">
        <v>209</v>
      </c>
      <c r="H4186" t="s">
        <v>302</v>
      </c>
      <c r="I4186" t="s">
        <v>304</v>
      </c>
      <c r="J4186" t="s">
        <v>117</v>
      </c>
      <c r="K4186" s="1">
        <v>45414</v>
      </c>
      <c r="L4186">
        <v>60</v>
      </c>
      <c r="M4186">
        <v>2</v>
      </c>
      <c r="N4186" t="s">
        <v>538</v>
      </c>
      <c r="O4186" t="s">
        <v>539</v>
      </c>
      <c r="P4186" t="s">
        <v>637</v>
      </c>
    </row>
    <row r="4187" spans="1:16" x14ac:dyDescent="0.25">
      <c r="A4187" t="s">
        <v>377</v>
      </c>
      <c r="B4187" t="s">
        <v>300</v>
      </c>
      <c r="C4187" t="s">
        <v>64</v>
      </c>
      <c r="E4187" t="s">
        <v>301</v>
      </c>
      <c r="F4187" t="s">
        <v>208</v>
      </c>
      <c r="G4187" t="s">
        <v>209</v>
      </c>
      <c r="H4187" t="s">
        <v>302</v>
      </c>
      <c r="I4187" t="s">
        <v>304</v>
      </c>
      <c r="J4187" t="s">
        <v>117</v>
      </c>
      <c r="K4187" s="1">
        <v>45415</v>
      </c>
      <c r="L4187">
        <v>30</v>
      </c>
      <c r="M4187">
        <v>2</v>
      </c>
      <c r="N4187" t="s">
        <v>538</v>
      </c>
      <c r="O4187" t="s">
        <v>539</v>
      </c>
      <c r="P4187" t="s">
        <v>637</v>
      </c>
    </row>
    <row r="4188" spans="1:16" x14ac:dyDescent="0.25">
      <c r="A4188" t="s">
        <v>377</v>
      </c>
      <c r="B4188" t="s">
        <v>300</v>
      </c>
      <c r="C4188" t="s">
        <v>64</v>
      </c>
      <c r="E4188" t="s">
        <v>301</v>
      </c>
      <c r="F4188" t="s">
        <v>208</v>
      </c>
      <c r="G4188" t="s">
        <v>209</v>
      </c>
      <c r="H4188" t="s">
        <v>302</v>
      </c>
      <c r="I4188" t="s">
        <v>304</v>
      </c>
      <c r="J4188" t="s">
        <v>117</v>
      </c>
      <c r="K4188" s="1">
        <v>45418</v>
      </c>
      <c r="L4188">
        <v>10.001999999999899</v>
      </c>
      <c r="M4188">
        <v>3</v>
      </c>
      <c r="N4188" t="s">
        <v>538</v>
      </c>
      <c r="O4188" t="s">
        <v>539</v>
      </c>
      <c r="P4188" t="s">
        <v>637</v>
      </c>
    </row>
    <row r="4189" spans="1:16" x14ac:dyDescent="0.25">
      <c r="A4189" t="s">
        <v>377</v>
      </c>
      <c r="B4189" t="s">
        <v>300</v>
      </c>
      <c r="C4189" t="s">
        <v>64</v>
      </c>
      <c r="E4189" t="s">
        <v>301</v>
      </c>
      <c r="F4189" t="s">
        <v>208</v>
      </c>
      <c r="G4189" t="s">
        <v>209</v>
      </c>
      <c r="H4189" t="s">
        <v>302</v>
      </c>
      <c r="I4189" t="s">
        <v>304</v>
      </c>
      <c r="J4189" t="s">
        <v>117</v>
      </c>
      <c r="K4189" s="1">
        <v>45419</v>
      </c>
      <c r="L4189">
        <v>10.001999999999899</v>
      </c>
      <c r="M4189">
        <v>3</v>
      </c>
      <c r="N4189" t="s">
        <v>538</v>
      </c>
      <c r="O4189" t="s">
        <v>539</v>
      </c>
      <c r="P4189" t="s">
        <v>637</v>
      </c>
    </row>
    <row r="4190" spans="1:16" x14ac:dyDescent="0.25">
      <c r="A4190" t="s">
        <v>377</v>
      </c>
      <c r="B4190" t="s">
        <v>300</v>
      </c>
      <c r="C4190" t="s">
        <v>64</v>
      </c>
      <c r="E4190" t="s">
        <v>301</v>
      </c>
      <c r="F4190" t="s">
        <v>208</v>
      </c>
      <c r="G4190" t="s">
        <v>209</v>
      </c>
      <c r="H4190" t="s">
        <v>302</v>
      </c>
      <c r="I4190" t="s">
        <v>304</v>
      </c>
      <c r="J4190" t="s">
        <v>117</v>
      </c>
      <c r="K4190" s="1">
        <v>45420</v>
      </c>
      <c r="L4190">
        <v>60</v>
      </c>
      <c r="M4190">
        <v>3</v>
      </c>
      <c r="N4190" t="s">
        <v>538</v>
      </c>
      <c r="O4190" t="s">
        <v>539</v>
      </c>
      <c r="P4190" t="s">
        <v>637</v>
      </c>
    </row>
    <row r="4191" spans="1:16" x14ac:dyDescent="0.25">
      <c r="A4191" t="s">
        <v>377</v>
      </c>
      <c r="B4191" t="s">
        <v>300</v>
      </c>
      <c r="C4191" t="s">
        <v>64</v>
      </c>
      <c r="E4191" t="s">
        <v>301</v>
      </c>
      <c r="F4191" t="s">
        <v>208</v>
      </c>
      <c r="G4191" t="s">
        <v>209</v>
      </c>
      <c r="H4191" t="s">
        <v>302</v>
      </c>
      <c r="I4191" t="s">
        <v>304</v>
      </c>
      <c r="J4191" t="s">
        <v>117</v>
      </c>
      <c r="K4191" s="1">
        <v>45421</v>
      </c>
      <c r="L4191">
        <v>10.001999999999899</v>
      </c>
      <c r="M4191">
        <v>3</v>
      </c>
      <c r="N4191" t="s">
        <v>538</v>
      </c>
      <c r="O4191" t="s">
        <v>539</v>
      </c>
      <c r="P4191" t="s">
        <v>637</v>
      </c>
    </row>
    <row r="4192" spans="1:16" x14ac:dyDescent="0.25">
      <c r="A4192" t="s">
        <v>377</v>
      </c>
      <c r="B4192" t="s">
        <v>300</v>
      </c>
      <c r="C4192" t="s">
        <v>64</v>
      </c>
      <c r="E4192" t="s">
        <v>301</v>
      </c>
      <c r="F4192" t="s">
        <v>208</v>
      </c>
      <c r="G4192" t="s">
        <v>209</v>
      </c>
      <c r="H4192" t="s">
        <v>302</v>
      </c>
      <c r="I4192" t="s">
        <v>304</v>
      </c>
      <c r="J4192" t="s">
        <v>117</v>
      </c>
      <c r="K4192" s="1">
        <v>45422</v>
      </c>
      <c r="L4192">
        <v>30</v>
      </c>
      <c r="M4192">
        <v>3</v>
      </c>
      <c r="N4192" t="s">
        <v>538</v>
      </c>
      <c r="O4192" t="s">
        <v>539</v>
      </c>
      <c r="P4192" t="s">
        <v>637</v>
      </c>
    </row>
    <row r="4193" spans="1:16" x14ac:dyDescent="0.25">
      <c r="A4193" t="s">
        <v>377</v>
      </c>
      <c r="B4193" t="s">
        <v>300</v>
      </c>
      <c r="C4193" t="s">
        <v>64</v>
      </c>
      <c r="E4193" t="s">
        <v>301</v>
      </c>
      <c r="F4193" t="s">
        <v>208</v>
      </c>
      <c r="G4193" t="s">
        <v>209</v>
      </c>
      <c r="H4193" t="s">
        <v>302</v>
      </c>
      <c r="I4193" t="s">
        <v>304</v>
      </c>
      <c r="J4193" t="s">
        <v>117</v>
      </c>
      <c r="K4193" s="1">
        <v>45426</v>
      </c>
      <c r="L4193">
        <v>60</v>
      </c>
      <c r="M4193">
        <v>4</v>
      </c>
      <c r="N4193" t="s">
        <v>538</v>
      </c>
      <c r="O4193" t="s">
        <v>539</v>
      </c>
      <c r="P4193" t="s">
        <v>637</v>
      </c>
    </row>
    <row r="4194" spans="1:16" x14ac:dyDescent="0.25">
      <c r="A4194" t="s">
        <v>377</v>
      </c>
      <c r="B4194" t="s">
        <v>300</v>
      </c>
      <c r="C4194" t="s">
        <v>64</v>
      </c>
      <c r="E4194" t="s">
        <v>301</v>
      </c>
      <c r="F4194" t="s">
        <v>208</v>
      </c>
      <c r="G4194" t="s">
        <v>209</v>
      </c>
      <c r="H4194" t="s">
        <v>302</v>
      </c>
      <c r="I4194" t="s">
        <v>304</v>
      </c>
      <c r="J4194" t="s">
        <v>117</v>
      </c>
      <c r="K4194" s="1">
        <v>45427</v>
      </c>
      <c r="L4194">
        <v>10.001999999999899</v>
      </c>
      <c r="M4194">
        <v>4</v>
      </c>
      <c r="N4194" t="s">
        <v>538</v>
      </c>
      <c r="O4194" t="s">
        <v>539</v>
      </c>
      <c r="P4194" t="s">
        <v>637</v>
      </c>
    </row>
    <row r="4195" spans="1:16" x14ac:dyDescent="0.25">
      <c r="A4195" t="s">
        <v>377</v>
      </c>
      <c r="B4195" t="s">
        <v>300</v>
      </c>
      <c r="C4195" t="s">
        <v>64</v>
      </c>
      <c r="E4195" t="s">
        <v>301</v>
      </c>
      <c r="F4195" t="s">
        <v>208</v>
      </c>
      <c r="G4195" t="s">
        <v>209</v>
      </c>
      <c r="H4195" t="s">
        <v>302</v>
      </c>
      <c r="I4195" t="s">
        <v>304</v>
      </c>
      <c r="J4195" t="s">
        <v>117</v>
      </c>
      <c r="K4195" s="1">
        <v>45428</v>
      </c>
      <c r="L4195">
        <v>30</v>
      </c>
      <c r="M4195">
        <v>4</v>
      </c>
      <c r="N4195" t="s">
        <v>538</v>
      </c>
      <c r="O4195" t="s">
        <v>539</v>
      </c>
      <c r="P4195" t="s">
        <v>637</v>
      </c>
    </row>
    <row r="4196" spans="1:16" x14ac:dyDescent="0.25">
      <c r="A4196" t="s">
        <v>377</v>
      </c>
      <c r="B4196" t="s">
        <v>300</v>
      </c>
      <c r="C4196" t="s">
        <v>64</v>
      </c>
      <c r="E4196" t="s">
        <v>301</v>
      </c>
      <c r="F4196" t="s">
        <v>208</v>
      </c>
      <c r="G4196" t="s">
        <v>209</v>
      </c>
      <c r="H4196" t="s">
        <v>302</v>
      </c>
      <c r="I4196" t="s">
        <v>304</v>
      </c>
      <c r="J4196" t="s">
        <v>117</v>
      </c>
      <c r="K4196" s="1">
        <v>45429</v>
      </c>
      <c r="L4196">
        <v>10.001999999999899</v>
      </c>
      <c r="M4196">
        <v>4</v>
      </c>
      <c r="N4196" t="s">
        <v>538</v>
      </c>
      <c r="O4196" t="s">
        <v>539</v>
      </c>
      <c r="P4196" t="s">
        <v>637</v>
      </c>
    </row>
    <row r="4197" spans="1:16" x14ac:dyDescent="0.25">
      <c r="A4197" t="s">
        <v>377</v>
      </c>
      <c r="B4197" t="s">
        <v>300</v>
      </c>
      <c r="C4197" t="s">
        <v>64</v>
      </c>
      <c r="E4197" t="s">
        <v>301</v>
      </c>
      <c r="F4197" t="s">
        <v>208</v>
      </c>
      <c r="G4197" t="s">
        <v>209</v>
      </c>
      <c r="H4197" t="s">
        <v>37</v>
      </c>
      <c r="I4197" t="s">
        <v>217</v>
      </c>
      <c r="J4197" t="s">
        <v>119</v>
      </c>
      <c r="K4197" s="1">
        <v>45405</v>
      </c>
      <c r="L4197">
        <v>30</v>
      </c>
      <c r="M4197">
        <v>1</v>
      </c>
      <c r="N4197" t="s">
        <v>538</v>
      </c>
      <c r="O4197" t="s">
        <v>539</v>
      </c>
      <c r="P4197" t="s">
        <v>637</v>
      </c>
    </row>
    <row r="4198" spans="1:16" x14ac:dyDescent="0.25">
      <c r="A4198" t="s">
        <v>377</v>
      </c>
      <c r="B4198" t="s">
        <v>300</v>
      </c>
      <c r="C4198" t="s">
        <v>64</v>
      </c>
      <c r="E4198" t="s">
        <v>301</v>
      </c>
      <c r="F4198" t="s">
        <v>208</v>
      </c>
      <c r="G4198" t="s">
        <v>209</v>
      </c>
      <c r="H4198" t="s">
        <v>37</v>
      </c>
      <c r="I4198" t="s">
        <v>217</v>
      </c>
      <c r="J4198" t="s">
        <v>119</v>
      </c>
      <c r="K4198" s="1">
        <v>45406</v>
      </c>
      <c r="L4198">
        <v>30</v>
      </c>
      <c r="M4198">
        <v>1</v>
      </c>
      <c r="N4198" t="s">
        <v>538</v>
      </c>
      <c r="O4198" t="s">
        <v>539</v>
      </c>
      <c r="P4198" t="s">
        <v>637</v>
      </c>
    </row>
    <row r="4199" spans="1:16" x14ac:dyDescent="0.25">
      <c r="A4199" t="s">
        <v>377</v>
      </c>
      <c r="B4199" t="s">
        <v>300</v>
      </c>
      <c r="C4199" t="s">
        <v>64</v>
      </c>
      <c r="E4199" t="s">
        <v>301</v>
      </c>
      <c r="F4199" t="s">
        <v>208</v>
      </c>
      <c r="G4199" t="s">
        <v>209</v>
      </c>
      <c r="H4199" t="s">
        <v>37</v>
      </c>
      <c r="I4199" t="s">
        <v>217</v>
      </c>
      <c r="J4199" t="s">
        <v>119</v>
      </c>
      <c r="K4199" s="1">
        <v>45414</v>
      </c>
      <c r="L4199">
        <v>30</v>
      </c>
      <c r="M4199">
        <v>2</v>
      </c>
      <c r="N4199" t="s">
        <v>538</v>
      </c>
      <c r="O4199" t="s">
        <v>539</v>
      </c>
      <c r="P4199" t="s">
        <v>637</v>
      </c>
    </row>
    <row r="4200" spans="1:16" x14ac:dyDescent="0.25">
      <c r="A4200" t="s">
        <v>377</v>
      </c>
      <c r="B4200" t="s">
        <v>300</v>
      </c>
      <c r="C4200" t="s">
        <v>64</v>
      </c>
      <c r="E4200" t="s">
        <v>301</v>
      </c>
      <c r="F4200" t="s">
        <v>208</v>
      </c>
      <c r="G4200" t="s">
        <v>209</v>
      </c>
      <c r="H4200" t="s">
        <v>37</v>
      </c>
      <c r="I4200" t="s">
        <v>243</v>
      </c>
      <c r="J4200" t="s">
        <v>119</v>
      </c>
      <c r="K4200" s="1">
        <v>45405</v>
      </c>
      <c r="L4200">
        <v>60</v>
      </c>
      <c r="M4200">
        <v>1</v>
      </c>
      <c r="N4200" t="s">
        <v>538</v>
      </c>
      <c r="O4200" t="s">
        <v>539</v>
      </c>
      <c r="P4200" t="s">
        <v>637</v>
      </c>
    </row>
    <row r="4201" spans="1:16" x14ac:dyDescent="0.25">
      <c r="A4201" t="s">
        <v>377</v>
      </c>
      <c r="B4201" t="s">
        <v>300</v>
      </c>
      <c r="C4201" t="s">
        <v>64</v>
      </c>
      <c r="E4201" t="s">
        <v>301</v>
      </c>
      <c r="F4201" t="s">
        <v>208</v>
      </c>
      <c r="G4201" t="s">
        <v>209</v>
      </c>
      <c r="H4201" t="s">
        <v>270</v>
      </c>
      <c r="I4201" t="s">
        <v>305</v>
      </c>
      <c r="J4201" t="s">
        <v>117</v>
      </c>
      <c r="K4201" s="1">
        <v>45404</v>
      </c>
      <c r="L4201">
        <v>120</v>
      </c>
      <c r="M4201">
        <v>1</v>
      </c>
      <c r="N4201" t="s">
        <v>538</v>
      </c>
      <c r="O4201" t="s">
        <v>539</v>
      </c>
      <c r="P4201" t="s">
        <v>637</v>
      </c>
    </row>
    <row r="4202" spans="1:16" x14ac:dyDescent="0.25">
      <c r="A4202" t="s">
        <v>377</v>
      </c>
      <c r="B4202" t="s">
        <v>300</v>
      </c>
      <c r="C4202" t="s">
        <v>64</v>
      </c>
      <c r="E4202" t="s">
        <v>301</v>
      </c>
      <c r="F4202" t="s">
        <v>208</v>
      </c>
      <c r="G4202" t="s">
        <v>209</v>
      </c>
      <c r="H4202" t="s">
        <v>270</v>
      </c>
      <c r="I4202" t="s">
        <v>305</v>
      </c>
      <c r="J4202" t="s">
        <v>117</v>
      </c>
      <c r="K4202" s="1">
        <v>45405</v>
      </c>
      <c r="L4202">
        <v>60</v>
      </c>
      <c r="M4202">
        <v>1</v>
      </c>
      <c r="N4202" t="s">
        <v>538</v>
      </c>
      <c r="O4202" t="s">
        <v>539</v>
      </c>
      <c r="P4202" t="s">
        <v>637</v>
      </c>
    </row>
    <row r="4203" spans="1:16" x14ac:dyDescent="0.25">
      <c r="A4203" t="s">
        <v>377</v>
      </c>
      <c r="B4203" t="s">
        <v>300</v>
      </c>
      <c r="C4203" t="s">
        <v>64</v>
      </c>
      <c r="E4203" t="s">
        <v>301</v>
      </c>
      <c r="F4203" t="s">
        <v>208</v>
      </c>
      <c r="G4203" t="s">
        <v>209</v>
      </c>
      <c r="H4203" t="s">
        <v>270</v>
      </c>
      <c r="I4203" t="s">
        <v>305</v>
      </c>
      <c r="J4203" t="s">
        <v>117</v>
      </c>
      <c r="K4203" s="1">
        <v>45406</v>
      </c>
      <c r="L4203">
        <v>120</v>
      </c>
      <c r="M4203">
        <v>1</v>
      </c>
      <c r="N4203" t="s">
        <v>538</v>
      </c>
      <c r="O4203" t="s">
        <v>539</v>
      </c>
      <c r="P4203" t="s">
        <v>637</v>
      </c>
    </row>
    <row r="4204" spans="1:16" x14ac:dyDescent="0.25">
      <c r="A4204" t="s">
        <v>377</v>
      </c>
      <c r="B4204" t="s">
        <v>300</v>
      </c>
      <c r="C4204" t="s">
        <v>64</v>
      </c>
      <c r="E4204" t="s">
        <v>301</v>
      </c>
      <c r="F4204" t="s">
        <v>208</v>
      </c>
      <c r="G4204" t="s">
        <v>209</v>
      </c>
      <c r="H4204" t="s">
        <v>270</v>
      </c>
      <c r="I4204" t="s">
        <v>305</v>
      </c>
      <c r="J4204" t="s">
        <v>117</v>
      </c>
      <c r="K4204" s="1">
        <v>45407</v>
      </c>
      <c r="L4204">
        <v>90</v>
      </c>
      <c r="M4204">
        <v>1</v>
      </c>
      <c r="N4204" t="s">
        <v>538</v>
      </c>
      <c r="O4204" t="s">
        <v>539</v>
      </c>
      <c r="P4204" t="s">
        <v>637</v>
      </c>
    </row>
    <row r="4205" spans="1:16" x14ac:dyDescent="0.25">
      <c r="A4205" t="s">
        <v>377</v>
      </c>
      <c r="B4205" t="s">
        <v>300</v>
      </c>
      <c r="C4205" t="s">
        <v>64</v>
      </c>
      <c r="E4205" t="s">
        <v>301</v>
      </c>
      <c r="F4205" t="s">
        <v>208</v>
      </c>
      <c r="G4205" t="s">
        <v>209</v>
      </c>
      <c r="H4205" t="s">
        <v>270</v>
      </c>
      <c r="I4205" t="s">
        <v>305</v>
      </c>
      <c r="J4205" t="s">
        <v>117</v>
      </c>
      <c r="K4205" s="1">
        <v>45408</v>
      </c>
      <c r="L4205">
        <v>120</v>
      </c>
      <c r="M4205">
        <v>1</v>
      </c>
      <c r="N4205" t="s">
        <v>538</v>
      </c>
      <c r="O4205" t="s">
        <v>539</v>
      </c>
      <c r="P4205" t="s">
        <v>637</v>
      </c>
    </row>
    <row r="4206" spans="1:16" x14ac:dyDescent="0.25">
      <c r="A4206" t="s">
        <v>377</v>
      </c>
      <c r="B4206" t="s">
        <v>300</v>
      </c>
      <c r="C4206" t="s">
        <v>64</v>
      </c>
      <c r="E4206" t="s">
        <v>301</v>
      </c>
      <c r="F4206" t="s">
        <v>208</v>
      </c>
      <c r="G4206" t="s">
        <v>209</v>
      </c>
      <c r="H4206" t="s">
        <v>270</v>
      </c>
      <c r="I4206" t="s">
        <v>305</v>
      </c>
      <c r="J4206" t="s">
        <v>117</v>
      </c>
      <c r="K4206" s="1">
        <v>45411</v>
      </c>
      <c r="L4206">
        <v>90</v>
      </c>
      <c r="M4206">
        <v>2</v>
      </c>
      <c r="N4206" t="s">
        <v>538</v>
      </c>
      <c r="O4206" t="s">
        <v>539</v>
      </c>
      <c r="P4206" t="s">
        <v>637</v>
      </c>
    </row>
    <row r="4207" spans="1:16" x14ac:dyDescent="0.25">
      <c r="A4207" t="s">
        <v>377</v>
      </c>
      <c r="B4207" t="s">
        <v>300</v>
      </c>
      <c r="C4207" t="s">
        <v>64</v>
      </c>
      <c r="E4207" t="s">
        <v>301</v>
      </c>
      <c r="F4207" t="s">
        <v>208</v>
      </c>
      <c r="G4207" t="s">
        <v>209</v>
      </c>
      <c r="H4207" t="s">
        <v>270</v>
      </c>
      <c r="I4207" t="s">
        <v>305</v>
      </c>
      <c r="J4207" t="s">
        <v>117</v>
      </c>
      <c r="K4207" s="1">
        <v>45412</v>
      </c>
      <c r="L4207">
        <v>60</v>
      </c>
      <c r="M4207">
        <v>2</v>
      </c>
      <c r="N4207" t="s">
        <v>538</v>
      </c>
      <c r="O4207" t="s">
        <v>539</v>
      </c>
      <c r="P4207" t="s">
        <v>637</v>
      </c>
    </row>
    <row r="4208" spans="1:16" x14ac:dyDescent="0.25">
      <c r="A4208" t="s">
        <v>377</v>
      </c>
      <c r="B4208" t="s">
        <v>300</v>
      </c>
      <c r="C4208" t="s">
        <v>64</v>
      </c>
      <c r="E4208" t="s">
        <v>301</v>
      </c>
      <c r="F4208" t="s">
        <v>208</v>
      </c>
      <c r="G4208" t="s">
        <v>209</v>
      </c>
      <c r="H4208" t="s">
        <v>270</v>
      </c>
      <c r="I4208" t="s">
        <v>305</v>
      </c>
      <c r="J4208" t="s">
        <v>117</v>
      </c>
      <c r="K4208" s="1">
        <v>45413</v>
      </c>
      <c r="L4208">
        <v>120</v>
      </c>
      <c r="M4208">
        <v>2</v>
      </c>
      <c r="N4208" t="s">
        <v>538</v>
      </c>
      <c r="O4208" t="s">
        <v>539</v>
      </c>
      <c r="P4208" t="s">
        <v>637</v>
      </c>
    </row>
    <row r="4209" spans="1:16" x14ac:dyDescent="0.25">
      <c r="A4209" t="s">
        <v>377</v>
      </c>
      <c r="B4209" t="s">
        <v>300</v>
      </c>
      <c r="C4209" t="s">
        <v>64</v>
      </c>
      <c r="E4209" t="s">
        <v>301</v>
      </c>
      <c r="F4209" t="s">
        <v>208</v>
      </c>
      <c r="G4209" t="s">
        <v>209</v>
      </c>
      <c r="H4209" t="s">
        <v>270</v>
      </c>
      <c r="I4209" t="s">
        <v>305</v>
      </c>
      <c r="J4209" t="s">
        <v>117</v>
      </c>
      <c r="K4209" s="1">
        <v>45414</v>
      </c>
      <c r="L4209">
        <v>120</v>
      </c>
      <c r="M4209">
        <v>2</v>
      </c>
      <c r="N4209" t="s">
        <v>538</v>
      </c>
      <c r="O4209" t="s">
        <v>539</v>
      </c>
      <c r="P4209" t="s">
        <v>637</v>
      </c>
    </row>
    <row r="4210" spans="1:16" x14ac:dyDescent="0.25">
      <c r="A4210" t="s">
        <v>377</v>
      </c>
      <c r="B4210" t="s">
        <v>300</v>
      </c>
      <c r="C4210" t="s">
        <v>64</v>
      </c>
      <c r="E4210" t="s">
        <v>301</v>
      </c>
      <c r="F4210" t="s">
        <v>208</v>
      </c>
      <c r="G4210" t="s">
        <v>209</v>
      </c>
      <c r="H4210" t="s">
        <v>270</v>
      </c>
      <c r="I4210" t="s">
        <v>305</v>
      </c>
      <c r="J4210" t="s">
        <v>117</v>
      </c>
      <c r="K4210" s="1">
        <v>45415</v>
      </c>
      <c r="L4210">
        <v>90</v>
      </c>
      <c r="M4210">
        <v>2</v>
      </c>
      <c r="N4210" t="s">
        <v>538</v>
      </c>
      <c r="O4210" t="s">
        <v>539</v>
      </c>
      <c r="P4210" t="s">
        <v>637</v>
      </c>
    </row>
    <row r="4211" spans="1:16" x14ac:dyDescent="0.25">
      <c r="A4211" t="s">
        <v>377</v>
      </c>
      <c r="B4211" t="s">
        <v>300</v>
      </c>
      <c r="C4211" t="s">
        <v>64</v>
      </c>
      <c r="E4211" t="s">
        <v>301</v>
      </c>
      <c r="F4211" t="s">
        <v>208</v>
      </c>
      <c r="G4211" t="s">
        <v>209</v>
      </c>
      <c r="H4211" t="s">
        <v>270</v>
      </c>
      <c r="I4211" t="s">
        <v>305</v>
      </c>
      <c r="J4211" t="s">
        <v>117</v>
      </c>
      <c r="K4211" s="1">
        <v>45418</v>
      </c>
      <c r="L4211">
        <v>90</v>
      </c>
      <c r="M4211">
        <v>3</v>
      </c>
      <c r="N4211" t="s">
        <v>538</v>
      </c>
      <c r="O4211" t="s">
        <v>539</v>
      </c>
      <c r="P4211" t="s">
        <v>637</v>
      </c>
    </row>
    <row r="4212" spans="1:16" x14ac:dyDescent="0.25">
      <c r="A4212" t="s">
        <v>377</v>
      </c>
      <c r="B4212" t="s">
        <v>300</v>
      </c>
      <c r="C4212" t="s">
        <v>64</v>
      </c>
      <c r="E4212" t="s">
        <v>301</v>
      </c>
      <c r="F4212" t="s">
        <v>208</v>
      </c>
      <c r="G4212" t="s">
        <v>209</v>
      </c>
      <c r="H4212" t="s">
        <v>270</v>
      </c>
      <c r="I4212" t="s">
        <v>305</v>
      </c>
      <c r="J4212" t="s">
        <v>117</v>
      </c>
      <c r="K4212" s="1">
        <v>45419</v>
      </c>
      <c r="L4212">
        <v>120</v>
      </c>
      <c r="M4212">
        <v>3</v>
      </c>
      <c r="N4212" t="s">
        <v>538</v>
      </c>
      <c r="O4212" t="s">
        <v>539</v>
      </c>
      <c r="P4212" t="s">
        <v>637</v>
      </c>
    </row>
    <row r="4213" spans="1:16" x14ac:dyDescent="0.25">
      <c r="A4213" t="s">
        <v>377</v>
      </c>
      <c r="B4213" t="s">
        <v>300</v>
      </c>
      <c r="C4213" t="s">
        <v>64</v>
      </c>
      <c r="E4213" t="s">
        <v>301</v>
      </c>
      <c r="F4213" t="s">
        <v>208</v>
      </c>
      <c r="G4213" t="s">
        <v>209</v>
      </c>
      <c r="H4213" t="s">
        <v>270</v>
      </c>
      <c r="I4213" t="s">
        <v>305</v>
      </c>
      <c r="J4213" t="s">
        <v>117</v>
      </c>
      <c r="K4213" s="1">
        <v>45420</v>
      </c>
      <c r="L4213">
        <v>90</v>
      </c>
      <c r="M4213">
        <v>3</v>
      </c>
      <c r="N4213" t="s">
        <v>538</v>
      </c>
      <c r="O4213" t="s">
        <v>539</v>
      </c>
      <c r="P4213" t="s">
        <v>637</v>
      </c>
    </row>
    <row r="4214" spans="1:16" x14ac:dyDescent="0.25">
      <c r="A4214" t="s">
        <v>377</v>
      </c>
      <c r="B4214" t="s">
        <v>300</v>
      </c>
      <c r="C4214" t="s">
        <v>64</v>
      </c>
      <c r="E4214" t="s">
        <v>301</v>
      </c>
      <c r="F4214" t="s">
        <v>208</v>
      </c>
      <c r="G4214" t="s">
        <v>209</v>
      </c>
      <c r="H4214" t="s">
        <v>270</v>
      </c>
      <c r="I4214" t="s">
        <v>305</v>
      </c>
      <c r="J4214" t="s">
        <v>117</v>
      </c>
      <c r="K4214" s="1">
        <v>45421</v>
      </c>
      <c r="L4214">
        <v>120</v>
      </c>
      <c r="M4214">
        <v>3</v>
      </c>
      <c r="N4214" t="s">
        <v>538</v>
      </c>
      <c r="O4214" t="s">
        <v>539</v>
      </c>
      <c r="P4214" t="s">
        <v>637</v>
      </c>
    </row>
    <row r="4215" spans="1:16" x14ac:dyDescent="0.25">
      <c r="A4215" t="s">
        <v>377</v>
      </c>
      <c r="B4215" t="s">
        <v>300</v>
      </c>
      <c r="C4215" t="s">
        <v>64</v>
      </c>
      <c r="E4215" t="s">
        <v>301</v>
      </c>
      <c r="F4215" t="s">
        <v>208</v>
      </c>
      <c r="G4215" t="s">
        <v>209</v>
      </c>
      <c r="H4215" t="s">
        <v>270</v>
      </c>
      <c r="I4215" t="s">
        <v>305</v>
      </c>
      <c r="J4215" t="s">
        <v>117</v>
      </c>
      <c r="K4215" s="1">
        <v>45422</v>
      </c>
      <c r="L4215">
        <v>90</v>
      </c>
      <c r="M4215">
        <v>3</v>
      </c>
      <c r="N4215" t="s">
        <v>538</v>
      </c>
      <c r="O4215" t="s">
        <v>539</v>
      </c>
      <c r="P4215" t="s">
        <v>637</v>
      </c>
    </row>
    <row r="4216" spans="1:16" x14ac:dyDescent="0.25">
      <c r="A4216" t="s">
        <v>377</v>
      </c>
      <c r="B4216" t="s">
        <v>300</v>
      </c>
      <c r="C4216" t="s">
        <v>64</v>
      </c>
      <c r="E4216" t="s">
        <v>301</v>
      </c>
      <c r="F4216" t="s">
        <v>208</v>
      </c>
      <c r="G4216" t="s">
        <v>209</v>
      </c>
      <c r="H4216" t="s">
        <v>270</v>
      </c>
      <c r="I4216" t="s">
        <v>305</v>
      </c>
      <c r="J4216" t="s">
        <v>117</v>
      </c>
      <c r="K4216" s="1">
        <v>45426</v>
      </c>
      <c r="L4216">
        <v>60</v>
      </c>
      <c r="M4216">
        <v>4</v>
      </c>
      <c r="N4216" t="s">
        <v>538</v>
      </c>
      <c r="O4216" t="s">
        <v>539</v>
      </c>
      <c r="P4216" t="s">
        <v>637</v>
      </c>
    </row>
    <row r="4217" spans="1:16" x14ac:dyDescent="0.25">
      <c r="A4217" t="s">
        <v>377</v>
      </c>
      <c r="B4217" t="s">
        <v>300</v>
      </c>
      <c r="C4217" t="s">
        <v>64</v>
      </c>
      <c r="E4217" t="s">
        <v>301</v>
      </c>
      <c r="F4217" t="s">
        <v>208</v>
      </c>
      <c r="G4217" t="s">
        <v>209</v>
      </c>
      <c r="H4217" t="s">
        <v>270</v>
      </c>
      <c r="I4217" t="s">
        <v>305</v>
      </c>
      <c r="J4217" t="s">
        <v>117</v>
      </c>
      <c r="K4217" s="1">
        <v>45427</v>
      </c>
      <c r="L4217">
        <v>120</v>
      </c>
      <c r="M4217">
        <v>4</v>
      </c>
      <c r="N4217" t="s">
        <v>538</v>
      </c>
      <c r="O4217" t="s">
        <v>539</v>
      </c>
      <c r="P4217" t="s">
        <v>637</v>
      </c>
    </row>
    <row r="4218" spans="1:16" x14ac:dyDescent="0.25">
      <c r="A4218" t="s">
        <v>377</v>
      </c>
      <c r="B4218" t="s">
        <v>300</v>
      </c>
      <c r="C4218" t="s">
        <v>64</v>
      </c>
      <c r="E4218" t="s">
        <v>301</v>
      </c>
      <c r="F4218" t="s">
        <v>208</v>
      </c>
      <c r="G4218" t="s">
        <v>209</v>
      </c>
      <c r="H4218" t="s">
        <v>270</v>
      </c>
      <c r="I4218" t="s">
        <v>305</v>
      </c>
      <c r="J4218" t="s">
        <v>117</v>
      </c>
      <c r="K4218" s="1">
        <v>45428</v>
      </c>
      <c r="L4218">
        <v>60</v>
      </c>
      <c r="M4218">
        <v>4</v>
      </c>
      <c r="N4218" t="s">
        <v>538</v>
      </c>
      <c r="O4218" t="s">
        <v>539</v>
      </c>
      <c r="P4218" t="s">
        <v>637</v>
      </c>
    </row>
    <row r="4219" spans="1:16" x14ac:dyDescent="0.25">
      <c r="A4219" t="s">
        <v>377</v>
      </c>
      <c r="B4219" t="s">
        <v>300</v>
      </c>
      <c r="C4219" t="s">
        <v>64</v>
      </c>
      <c r="E4219" t="s">
        <v>301</v>
      </c>
      <c r="F4219" t="s">
        <v>208</v>
      </c>
      <c r="G4219" t="s">
        <v>209</v>
      </c>
      <c r="H4219" t="s">
        <v>270</v>
      </c>
      <c r="I4219" t="s">
        <v>305</v>
      </c>
      <c r="J4219" t="s">
        <v>117</v>
      </c>
      <c r="K4219" s="1">
        <v>45429</v>
      </c>
      <c r="L4219">
        <v>120</v>
      </c>
      <c r="M4219">
        <v>4</v>
      </c>
      <c r="N4219" t="s">
        <v>538</v>
      </c>
      <c r="O4219" t="s">
        <v>539</v>
      </c>
      <c r="P4219" t="s">
        <v>637</v>
      </c>
    </row>
    <row r="4220" spans="1:16" x14ac:dyDescent="0.25">
      <c r="A4220" t="s">
        <v>377</v>
      </c>
      <c r="B4220" t="s">
        <v>300</v>
      </c>
      <c r="C4220" t="s">
        <v>64</v>
      </c>
      <c r="E4220" t="s">
        <v>301</v>
      </c>
      <c r="F4220" t="s">
        <v>208</v>
      </c>
      <c r="G4220" t="s">
        <v>209</v>
      </c>
      <c r="H4220" t="s">
        <v>270</v>
      </c>
      <c r="I4220" t="s">
        <v>306</v>
      </c>
      <c r="J4220" t="s">
        <v>117</v>
      </c>
      <c r="K4220" s="1">
        <v>45404</v>
      </c>
      <c r="L4220">
        <v>90</v>
      </c>
      <c r="M4220">
        <v>1</v>
      </c>
      <c r="N4220" t="s">
        <v>538</v>
      </c>
      <c r="O4220" t="s">
        <v>539</v>
      </c>
      <c r="P4220" t="s">
        <v>637</v>
      </c>
    </row>
    <row r="4221" spans="1:16" x14ac:dyDescent="0.25">
      <c r="A4221" t="s">
        <v>377</v>
      </c>
      <c r="B4221" t="s">
        <v>300</v>
      </c>
      <c r="C4221" t="s">
        <v>64</v>
      </c>
      <c r="E4221" t="s">
        <v>301</v>
      </c>
      <c r="F4221" t="s">
        <v>208</v>
      </c>
      <c r="G4221" t="s">
        <v>209</v>
      </c>
      <c r="H4221" t="s">
        <v>270</v>
      </c>
      <c r="I4221" t="s">
        <v>306</v>
      </c>
      <c r="J4221" t="s">
        <v>117</v>
      </c>
      <c r="K4221" s="1">
        <v>45405</v>
      </c>
      <c r="L4221">
        <v>90</v>
      </c>
      <c r="M4221">
        <v>1</v>
      </c>
      <c r="N4221" t="s">
        <v>538</v>
      </c>
      <c r="O4221" t="s">
        <v>539</v>
      </c>
      <c r="P4221" t="s">
        <v>637</v>
      </c>
    </row>
    <row r="4222" spans="1:16" x14ac:dyDescent="0.25">
      <c r="A4222" t="s">
        <v>377</v>
      </c>
      <c r="B4222" t="s">
        <v>300</v>
      </c>
      <c r="C4222" t="s">
        <v>64</v>
      </c>
      <c r="E4222" t="s">
        <v>301</v>
      </c>
      <c r="F4222" t="s">
        <v>208</v>
      </c>
      <c r="G4222" t="s">
        <v>209</v>
      </c>
      <c r="H4222" t="s">
        <v>270</v>
      </c>
      <c r="I4222" t="s">
        <v>306</v>
      </c>
      <c r="J4222" t="s">
        <v>117</v>
      </c>
      <c r="K4222" s="1">
        <v>45406</v>
      </c>
      <c r="L4222">
        <v>120</v>
      </c>
      <c r="M4222">
        <v>1</v>
      </c>
      <c r="N4222" t="s">
        <v>538</v>
      </c>
      <c r="O4222" t="s">
        <v>539</v>
      </c>
      <c r="P4222" t="s">
        <v>637</v>
      </c>
    </row>
    <row r="4223" spans="1:16" x14ac:dyDescent="0.25">
      <c r="A4223" t="s">
        <v>377</v>
      </c>
      <c r="B4223" t="s">
        <v>300</v>
      </c>
      <c r="C4223" t="s">
        <v>64</v>
      </c>
      <c r="E4223" t="s">
        <v>301</v>
      </c>
      <c r="F4223" t="s">
        <v>208</v>
      </c>
      <c r="G4223" t="s">
        <v>209</v>
      </c>
      <c r="H4223" t="s">
        <v>270</v>
      </c>
      <c r="I4223" t="s">
        <v>306</v>
      </c>
      <c r="J4223" t="s">
        <v>117</v>
      </c>
      <c r="K4223" s="1">
        <v>45407</v>
      </c>
      <c r="L4223">
        <v>90</v>
      </c>
      <c r="M4223">
        <v>1</v>
      </c>
      <c r="N4223" t="s">
        <v>538</v>
      </c>
      <c r="O4223" t="s">
        <v>539</v>
      </c>
      <c r="P4223" t="s">
        <v>637</v>
      </c>
    </row>
    <row r="4224" spans="1:16" x14ac:dyDescent="0.25">
      <c r="A4224" t="s">
        <v>377</v>
      </c>
      <c r="B4224" t="s">
        <v>300</v>
      </c>
      <c r="C4224" t="s">
        <v>64</v>
      </c>
      <c r="E4224" t="s">
        <v>301</v>
      </c>
      <c r="F4224" t="s">
        <v>208</v>
      </c>
      <c r="G4224" t="s">
        <v>209</v>
      </c>
      <c r="H4224" t="s">
        <v>270</v>
      </c>
      <c r="I4224" t="s">
        <v>306</v>
      </c>
      <c r="J4224" t="s">
        <v>117</v>
      </c>
      <c r="K4224" s="1">
        <v>45408</v>
      </c>
      <c r="L4224">
        <v>60</v>
      </c>
      <c r="M4224">
        <v>1</v>
      </c>
      <c r="N4224" t="s">
        <v>538</v>
      </c>
      <c r="O4224" t="s">
        <v>539</v>
      </c>
      <c r="P4224" t="s">
        <v>637</v>
      </c>
    </row>
    <row r="4225" spans="1:16" x14ac:dyDescent="0.25">
      <c r="A4225" t="s">
        <v>377</v>
      </c>
      <c r="B4225" t="s">
        <v>300</v>
      </c>
      <c r="C4225" t="s">
        <v>64</v>
      </c>
      <c r="E4225" t="s">
        <v>301</v>
      </c>
      <c r="F4225" t="s">
        <v>208</v>
      </c>
      <c r="G4225" t="s">
        <v>209</v>
      </c>
      <c r="H4225" t="s">
        <v>270</v>
      </c>
      <c r="I4225" t="s">
        <v>306</v>
      </c>
      <c r="J4225" t="s">
        <v>117</v>
      </c>
      <c r="K4225" s="1">
        <v>45411</v>
      </c>
      <c r="L4225">
        <v>120</v>
      </c>
      <c r="M4225">
        <v>2</v>
      </c>
      <c r="N4225" t="s">
        <v>538</v>
      </c>
      <c r="O4225" t="s">
        <v>539</v>
      </c>
      <c r="P4225" t="s">
        <v>637</v>
      </c>
    </row>
    <row r="4226" spans="1:16" x14ac:dyDescent="0.25">
      <c r="A4226" t="s">
        <v>377</v>
      </c>
      <c r="B4226" t="s">
        <v>300</v>
      </c>
      <c r="C4226" t="s">
        <v>64</v>
      </c>
      <c r="E4226" t="s">
        <v>301</v>
      </c>
      <c r="F4226" t="s">
        <v>208</v>
      </c>
      <c r="G4226" t="s">
        <v>209</v>
      </c>
      <c r="H4226" t="s">
        <v>270</v>
      </c>
      <c r="I4226" t="s">
        <v>306</v>
      </c>
      <c r="J4226" t="s">
        <v>117</v>
      </c>
      <c r="K4226" s="1">
        <v>45412</v>
      </c>
      <c r="L4226">
        <v>60</v>
      </c>
      <c r="M4226">
        <v>2</v>
      </c>
      <c r="N4226" t="s">
        <v>538</v>
      </c>
      <c r="O4226" t="s">
        <v>539</v>
      </c>
      <c r="P4226" t="s">
        <v>637</v>
      </c>
    </row>
    <row r="4227" spans="1:16" x14ac:dyDescent="0.25">
      <c r="A4227" t="s">
        <v>377</v>
      </c>
      <c r="B4227" t="s">
        <v>300</v>
      </c>
      <c r="C4227" t="s">
        <v>64</v>
      </c>
      <c r="E4227" t="s">
        <v>301</v>
      </c>
      <c r="F4227" t="s">
        <v>208</v>
      </c>
      <c r="G4227" t="s">
        <v>209</v>
      </c>
      <c r="H4227" t="s">
        <v>270</v>
      </c>
      <c r="I4227" t="s">
        <v>306</v>
      </c>
      <c r="J4227" t="s">
        <v>117</v>
      </c>
      <c r="K4227" s="1">
        <v>45413</v>
      </c>
      <c r="L4227">
        <v>90</v>
      </c>
      <c r="M4227">
        <v>2</v>
      </c>
      <c r="N4227" t="s">
        <v>538</v>
      </c>
      <c r="O4227" t="s">
        <v>539</v>
      </c>
      <c r="P4227" t="s">
        <v>637</v>
      </c>
    </row>
    <row r="4228" spans="1:16" x14ac:dyDescent="0.25">
      <c r="A4228" t="s">
        <v>377</v>
      </c>
      <c r="B4228" t="s">
        <v>300</v>
      </c>
      <c r="C4228" t="s">
        <v>64</v>
      </c>
      <c r="E4228" t="s">
        <v>301</v>
      </c>
      <c r="F4228" t="s">
        <v>208</v>
      </c>
      <c r="G4228" t="s">
        <v>209</v>
      </c>
      <c r="H4228" t="s">
        <v>270</v>
      </c>
      <c r="I4228" t="s">
        <v>306</v>
      </c>
      <c r="J4228" t="s">
        <v>117</v>
      </c>
      <c r="K4228" s="1">
        <v>45414</v>
      </c>
      <c r="L4228">
        <v>60</v>
      </c>
      <c r="M4228">
        <v>2</v>
      </c>
      <c r="N4228" t="s">
        <v>538</v>
      </c>
      <c r="O4228" t="s">
        <v>539</v>
      </c>
      <c r="P4228" t="s">
        <v>637</v>
      </c>
    </row>
    <row r="4229" spans="1:16" x14ac:dyDescent="0.25">
      <c r="A4229" t="s">
        <v>377</v>
      </c>
      <c r="B4229" t="s">
        <v>300</v>
      </c>
      <c r="C4229" t="s">
        <v>64</v>
      </c>
      <c r="E4229" t="s">
        <v>301</v>
      </c>
      <c r="F4229" t="s">
        <v>208</v>
      </c>
      <c r="G4229" t="s">
        <v>209</v>
      </c>
      <c r="H4229" t="s">
        <v>270</v>
      </c>
      <c r="I4229" t="s">
        <v>306</v>
      </c>
      <c r="J4229" t="s">
        <v>117</v>
      </c>
      <c r="K4229" s="1">
        <v>45415</v>
      </c>
      <c r="L4229">
        <v>90</v>
      </c>
      <c r="M4229">
        <v>2</v>
      </c>
      <c r="N4229" t="s">
        <v>538</v>
      </c>
      <c r="O4229" t="s">
        <v>539</v>
      </c>
      <c r="P4229" t="s">
        <v>637</v>
      </c>
    </row>
    <row r="4230" spans="1:16" x14ac:dyDescent="0.25">
      <c r="A4230" t="s">
        <v>377</v>
      </c>
      <c r="B4230" t="s">
        <v>300</v>
      </c>
      <c r="C4230" t="s">
        <v>64</v>
      </c>
      <c r="E4230" t="s">
        <v>301</v>
      </c>
      <c r="F4230" t="s">
        <v>208</v>
      </c>
      <c r="G4230" t="s">
        <v>209</v>
      </c>
      <c r="H4230" t="s">
        <v>270</v>
      </c>
      <c r="I4230" t="s">
        <v>306</v>
      </c>
      <c r="J4230" t="s">
        <v>117</v>
      </c>
      <c r="K4230" s="1">
        <v>45418</v>
      </c>
      <c r="L4230">
        <v>60</v>
      </c>
      <c r="M4230">
        <v>3</v>
      </c>
      <c r="N4230" t="s">
        <v>538</v>
      </c>
      <c r="O4230" t="s">
        <v>539</v>
      </c>
      <c r="P4230" t="s">
        <v>637</v>
      </c>
    </row>
    <row r="4231" spans="1:16" x14ac:dyDescent="0.25">
      <c r="A4231" t="s">
        <v>377</v>
      </c>
      <c r="B4231" t="s">
        <v>300</v>
      </c>
      <c r="C4231" t="s">
        <v>64</v>
      </c>
      <c r="E4231" t="s">
        <v>301</v>
      </c>
      <c r="F4231" t="s">
        <v>208</v>
      </c>
      <c r="G4231" t="s">
        <v>209</v>
      </c>
      <c r="H4231" t="s">
        <v>270</v>
      </c>
      <c r="I4231" t="s">
        <v>306</v>
      </c>
      <c r="J4231" t="s">
        <v>117</v>
      </c>
      <c r="K4231" s="1">
        <v>45419</v>
      </c>
      <c r="L4231">
        <v>60</v>
      </c>
      <c r="M4231">
        <v>3</v>
      </c>
      <c r="N4231" t="s">
        <v>538</v>
      </c>
      <c r="O4231" t="s">
        <v>539</v>
      </c>
      <c r="P4231" t="s">
        <v>637</v>
      </c>
    </row>
    <row r="4232" spans="1:16" x14ac:dyDescent="0.25">
      <c r="A4232" t="s">
        <v>377</v>
      </c>
      <c r="B4232" t="s">
        <v>300</v>
      </c>
      <c r="C4232" t="s">
        <v>64</v>
      </c>
      <c r="E4232" t="s">
        <v>301</v>
      </c>
      <c r="F4232" t="s">
        <v>208</v>
      </c>
      <c r="G4232" t="s">
        <v>209</v>
      </c>
      <c r="H4232" t="s">
        <v>270</v>
      </c>
      <c r="I4232" t="s">
        <v>306</v>
      </c>
      <c r="J4232" t="s">
        <v>117</v>
      </c>
      <c r="K4232" s="1">
        <v>45420</v>
      </c>
      <c r="L4232">
        <v>90</v>
      </c>
      <c r="M4232">
        <v>3</v>
      </c>
      <c r="N4232" t="s">
        <v>538</v>
      </c>
      <c r="O4232" t="s">
        <v>539</v>
      </c>
      <c r="P4232" t="s">
        <v>637</v>
      </c>
    </row>
    <row r="4233" spans="1:16" x14ac:dyDescent="0.25">
      <c r="A4233" t="s">
        <v>377</v>
      </c>
      <c r="B4233" t="s">
        <v>300</v>
      </c>
      <c r="C4233" t="s">
        <v>64</v>
      </c>
      <c r="E4233" t="s">
        <v>301</v>
      </c>
      <c r="F4233" t="s">
        <v>208</v>
      </c>
      <c r="G4233" t="s">
        <v>209</v>
      </c>
      <c r="H4233" t="s">
        <v>270</v>
      </c>
      <c r="I4233" t="s">
        <v>306</v>
      </c>
      <c r="J4233" t="s">
        <v>117</v>
      </c>
      <c r="K4233" s="1">
        <v>45421</v>
      </c>
      <c r="L4233">
        <v>90</v>
      </c>
      <c r="M4233">
        <v>3</v>
      </c>
      <c r="N4233" t="s">
        <v>538</v>
      </c>
      <c r="O4233" t="s">
        <v>539</v>
      </c>
      <c r="P4233" t="s">
        <v>637</v>
      </c>
    </row>
    <row r="4234" spans="1:16" x14ac:dyDescent="0.25">
      <c r="A4234" t="s">
        <v>377</v>
      </c>
      <c r="B4234" t="s">
        <v>300</v>
      </c>
      <c r="C4234" t="s">
        <v>64</v>
      </c>
      <c r="E4234" t="s">
        <v>301</v>
      </c>
      <c r="F4234" t="s">
        <v>208</v>
      </c>
      <c r="G4234" t="s">
        <v>209</v>
      </c>
      <c r="H4234" t="s">
        <v>270</v>
      </c>
      <c r="I4234" t="s">
        <v>306</v>
      </c>
      <c r="J4234" t="s">
        <v>117</v>
      </c>
      <c r="K4234" s="1">
        <v>45422</v>
      </c>
      <c r="L4234">
        <v>90</v>
      </c>
      <c r="M4234">
        <v>3</v>
      </c>
      <c r="N4234" t="s">
        <v>538</v>
      </c>
      <c r="O4234" t="s">
        <v>539</v>
      </c>
      <c r="P4234" t="s">
        <v>637</v>
      </c>
    </row>
    <row r="4235" spans="1:16" x14ac:dyDescent="0.25">
      <c r="A4235" t="s">
        <v>377</v>
      </c>
      <c r="B4235" t="s">
        <v>300</v>
      </c>
      <c r="C4235" t="s">
        <v>64</v>
      </c>
      <c r="E4235" t="s">
        <v>301</v>
      </c>
      <c r="F4235" t="s">
        <v>208</v>
      </c>
      <c r="G4235" t="s">
        <v>209</v>
      </c>
      <c r="H4235" t="s">
        <v>270</v>
      </c>
      <c r="I4235" t="s">
        <v>306</v>
      </c>
      <c r="J4235" t="s">
        <v>117</v>
      </c>
      <c r="K4235" s="1">
        <v>45426</v>
      </c>
      <c r="L4235">
        <v>60</v>
      </c>
      <c r="M4235">
        <v>4</v>
      </c>
      <c r="N4235" t="s">
        <v>538</v>
      </c>
      <c r="O4235" t="s">
        <v>539</v>
      </c>
      <c r="P4235" t="s">
        <v>637</v>
      </c>
    </row>
    <row r="4236" spans="1:16" x14ac:dyDescent="0.25">
      <c r="A4236" t="s">
        <v>377</v>
      </c>
      <c r="B4236" t="s">
        <v>300</v>
      </c>
      <c r="C4236" t="s">
        <v>64</v>
      </c>
      <c r="E4236" t="s">
        <v>301</v>
      </c>
      <c r="F4236" t="s">
        <v>208</v>
      </c>
      <c r="G4236" t="s">
        <v>209</v>
      </c>
      <c r="H4236" t="s">
        <v>270</v>
      </c>
      <c r="I4236" t="s">
        <v>306</v>
      </c>
      <c r="J4236" t="s">
        <v>117</v>
      </c>
      <c r="K4236" s="1">
        <v>45427</v>
      </c>
      <c r="L4236">
        <v>60</v>
      </c>
      <c r="M4236">
        <v>4</v>
      </c>
      <c r="N4236" t="s">
        <v>538</v>
      </c>
      <c r="O4236" t="s">
        <v>539</v>
      </c>
      <c r="P4236" t="s">
        <v>637</v>
      </c>
    </row>
    <row r="4237" spans="1:16" x14ac:dyDescent="0.25">
      <c r="A4237" t="s">
        <v>377</v>
      </c>
      <c r="B4237" t="s">
        <v>300</v>
      </c>
      <c r="C4237" t="s">
        <v>64</v>
      </c>
      <c r="E4237" t="s">
        <v>301</v>
      </c>
      <c r="F4237" t="s">
        <v>208</v>
      </c>
      <c r="G4237" t="s">
        <v>209</v>
      </c>
      <c r="H4237" t="s">
        <v>270</v>
      </c>
      <c r="I4237" t="s">
        <v>306</v>
      </c>
      <c r="J4237" t="s">
        <v>117</v>
      </c>
      <c r="K4237" s="1">
        <v>45428</v>
      </c>
      <c r="L4237">
        <v>90</v>
      </c>
      <c r="M4237">
        <v>4</v>
      </c>
      <c r="N4237" t="s">
        <v>538</v>
      </c>
      <c r="O4237" t="s">
        <v>539</v>
      </c>
      <c r="P4237" t="s">
        <v>637</v>
      </c>
    </row>
    <row r="4238" spans="1:16" x14ac:dyDescent="0.25">
      <c r="A4238" t="s">
        <v>377</v>
      </c>
      <c r="B4238" t="s">
        <v>300</v>
      </c>
      <c r="C4238" t="s">
        <v>64</v>
      </c>
      <c r="E4238" t="s">
        <v>301</v>
      </c>
      <c r="F4238" t="s">
        <v>208</v>
      </c>
      <c r="G4238" t="s">
        <v>209</v>
      </c>
      <c r="H4238" t="s">
        <v>270</v>
      </c>
      <c r="I4238" t="s">
        <v>306</v>
      </c>
      <c r="J4238" t="s">
        <v>117</v>
      </c>
      <c r="K4238" s="1">
        <v>45429</v>
      </c>
      <c r="L4238">
        <v>90</v>
      </c>
      <c r="M4238">
        <v>4</v>
      </c>
      <c r="N4238" t="s">
        <v>538</v>
      </c>
      <c r="O4238" t="s">
        <v>539</v>
      </c>
      <c r="P4238" t="s">
        <v>637</v>
      </c>
    </row>
    <row r="4239" spans="1:16" x14ac:dyDescent="0.25">
      <c r="A4239" t="s">
        <v>377</v>
      </c>
      <c r="B4239" t="s">
        <v>300</v>
      </c>
      <c r="C4239" t="s">
        <v>64</v>
      </c>
      <c r="E4239" t="s">
        <v>301</v>
      </c>
      <c r="F4239" t="s">
        <v>208</v>
      </c>
      <c r="G4239" t="s">
        <v>209</v>
      </c>
      <c r="H4239" t="s">
        <v>270</v>
      </c>
      <c r="I4239" t="s">
        <v>307</v>
      </c>
      <c r="J4239" t="s">
        <v>117</v>
      </c>
      <c r="K4239" s="1">
        <v>45404</v>
      </c>
      <c r="L4239">
        <v>10.001999999999899</v>
      </c>
      <c r="M4239">
        <v>1</v>
      </c>
      <c r="N4239" t="s">
        <v>538</v>
      </c>
      <c r="O4239" t="s">
        <v>539</v>
      </c>
      <c r="P4239" t="s">
        <v>637</v>
      </c>
    </row>
    <row r="4240" spans="1:16" x14ac:dyDescent="0.25">
      <c r="A4240" t="s">
        <v>377</v>
      </c>
      <c r="B4240" t="s">
        <v>300</v>
      </c>
      <c r="C4240" t="s">
        <v>64</v>
      </c>
      <c r="E4240" t="s">
        <v>301</v>
      </c>
      <c r="F4240" t="s">
        <v>208</v>
      </c>
      <c r="G4240" t="s">
        <v>209</v>
      </c>
      <c r="H4240" t="s">
        <v>270</v>
      </c>
      <c r="I4240" t="s">
        <v>307</v>
      </c>
      <c r="J4240" t="s">
        <v>117</v>
      </c>
      <c r="K4240" s="1">
        <v>45406</v>
      </c>
      <c r="L4240">
        <v>30</v>
      </c>
      <c r="M4240">
        <v>1</v>
      </c>
      <c r="N4240" t="s">
        <v>538</v>
      </c>
      <c r="O4240" t="s">
        <v>539</v>
      </c>
      <c r="P4240" t="s">
        <v>637</v>
      </c>
    </row>
    <row r="4241" spans="1:16" x14ac:dyDescent="0.25">
      <c r="A4241" t="s">
        <v>377</v>
      </c>
      <c r="B4241" t="s">
        <v>300</v>
      </c>
      <c r="C4241" t="s">
        <v>64</v>
      </c>
      <c r="E4241" t="s">
        <v>301</v>
      </c>
      <c r="F4241" t="s">
        <v>208</v>
      </c>
      <c r="G4241" t="s">
        <v>209</v>
      </c>
      <c r="H4241" t="s">
        <v>270</v>
      </c>
      <c r="I4241" t="s">
        <v>307</v>
      </c>
      <c r="J4241" t="s">
        <v>117</v>
      </c>
      <c r="K4241" s="1">
        <v>45407</v>
      </c>
      <c r="L4241">
        <v>30</v>
      </c>
      <c r="M4241">
        <v>1</v>
      </c>
      <c r="N4241" t="s">
        <v>538</v>
      </c>
      <c r="O4241" t="s">
        <v>539</v>
      </c>
      <c r="P4241" t="s">
        <v>637</v>
      </c>
    </row>
    <row r="4242" spans="1:16" x14ac:dyDescent="0.25">
      <c r="A4242" t="s">
        <v>377</v>
      </c>
      <c r="B4242" t="s">
        <v>300</v>
      </c>
      <c r="C4242" t="s">
        <v>64</v>
      </c>
      <c r="E4242" t="s">
        <v>301</v>
      </c>
      <c r="F4242" t="s">
        <v>208</v>
      </c>
      <c r="G4242" t="s">
        <v>209</v>
      </c>
      <c r="H4242" t="s">
        <v>270</v>
      </c>
      <c r="I4242" t="s">
        <v>307</v>
      </c>
      <c r="J4242" t="s">
        <v>117</v>
      </c>
      <c r="K4242" s="1">
        <v>45411</v>
      </c>
      <c r="L4242">
        <v>10.001999999999899</v>
      </c>
      <c r="M4242">
        <v>2</v>
      </c>
      <c r="N4242" t="s">
        <v>538</v>
      </c>
      <c r="O4242" t="s">
        <v>539</v>
      </c>
      <c r="P4242" t="s">
        <v>637</v>
      </c>
    </row>
    <row r="4243" spans="1:16" x14ac:dyDescent="0.25">
      <c r="A4243" t="s">
        <v>377</v>
      </c>
      <c r="B4243" t="s">
        <v>300</v>
      </c>
      <c r="C4243" t="s">
        <v>64</v>
      </c>
      <c r="E4243" t="s">
        <v>301</v>
      </c>
      <c r="F4243" t="s">
        <v>208</v>
      </c>
      <c r="G4243" t="s">
        <v>209</v>
      </c>
      <c r="H4243" t="s">
        <v>270</v>
      </c>
      <c r="I4243" t="s">
        <v>307</v>
      </c>
      <c r="J4243" t="s">
        <v>117</v>
      </c>
      <c r="K4243" s="1">
        <v>45414</v>
      </c>
      <c r="L4243">
        <v>10.001999999999899</v>
      </c>
      <c r="M4243">
        <v>2</v>
      </c>
      <c r="N4243" t="s">
        <v>538</v>
      </c>
      <c r="O4243" t="s">
        <v>539</v>
      </c>
      <c r="P4243" t="s">
        <v>637</v>
      </c>
    </row>
    <row r="4244" spans="1:16" x14ac:dyDescent="0.25">
      <c r="A4244" t="s">
        <v>377</v>
      </c>
      <c r="B4244" t="s">
        <v>300</v>
      </c>
      <c r="C4244" t="s">
        <v>64</v>
      </c>
      <c r="E4244" t="s">
        <v>301</v>
      </c>
      <c r="F4244" t="s">
        <v>208</v>
      </c>
      <c r="G4244" t="s">
        <v>209</v>
      </c>
      <c r="H4244" t="s">
        <v>270</v>
      </c>
      <c r="I4244" t="s">
        <v>307</v>
      </c>
      <c r="J4244" t="s">
        <v>117</v>
      </c>
      <c r="K4244" s="1">
        <v>45419</v>
      </c>
      <c r="L4244">
        <v>10.001999999999899</v>
      </c>
      <c r="M4244">
        <v>3</v>
      </c>
      <c r="N4244" t="s">
        <v>538</v>
      </c>
      <c r="O4244" t="s">
        <v>539</v>
      </c>
      <c r="P4244" t="s">
        <v>637</v>
      </c>
    </row>
    <row r="4245" spans="1:16" x14ac:dyDescent="0.25">
      <c r="A4245" t="s">
        <v>377</v>
      </c>
      <c r="B4245" t="s">
        <v>300</v>
      </c>
      <c r="C4245" t="s">
        <v>64</v>
      </c>
      <c r="E4245" t="s">
        <v>301</v>
      </c>
      <c r="F4245" t="s">
        <v>208</v>
      </c>
      <c r="G4245" t="s">
        <v>209</v>
      </c>
      <c r="H4245" t="s">
        <v>270</v>
      </c>
      <c r="I4245" t="s">
        <v>308</v>
      </c>
      <c r="J4245" t="s">
        <v>117</v>
      </c>
      <c r="K4245" s="1">
        <v>45404</v>
      </c>
      <c r="L4245">
        <v>10.001999999999899</v>
      </c>
      <c r="M4245">
        <v>1</v>
      </c>
      <c r="N4245" t="s">
        <v>538</v>
      </c>
      <c r="O4245" t="s">
        <v>539</v>
      </c>
      <c r="P4245" t="s">
        <v>637</v>
      </c>
    </row>
    <row r="4246" spans="1:16" x14ac:dyDescent="0.25">
      <c r="A4246" t="s">
        <v>377</v>
      </c>
      <c r="B4246" t="s">
        <v>300</v>
      </c>
      <c r="C4246" t="s">
        <v>64</v>
      </c>
      <c r="E4246" t="s">
        <v>301</v>
      </c>
      <c r="F4246" t="s">
        <v>208</v>
      </c>
      <c r="G4246" t="s">
        <v>209</v>
      </c>
      <c r="H4246" t="s">
        <v>270</v>
      </c>
      <c r="I4246" t="s">
        <v>308</v>
      </c>
      <c r="J4246" t="s">
        <v>117</v>
      </c>
      <c r="K4246" s="1">
        <v>45405</v>
      </c>
      <c r="L4246">
        <v>30</v>
      </c>
      <c r="M4246">
        <v>1</v>
      </c>
      <c r="N4246" t="s">
        <v>538</v>
      </c>
      <c r="O4246" t="s">
        <v>539</v>
      </c>
      <c r="P4246" t="s">
        <v>637</v>
      </c>
    </row>
    <row r="4247" spans="1:16" x14ac:dyDescent="0.25">
      <c r="A4247" t="s">
        <v>377</v>
      </c>
      <c r="B4247" t="s">
        <v>300</v>
      </c>
      <c r="C4247" t="s">
        <v>64</v>
      </c>
      <c r="E4247" t="s">
        <v>301</v>
      </c>
      <c r="F4247" t="s">
        <v>208</v>
      </c>
      <c r="G4247" t="s">
        <v>209</v>
      </c>
      <c r="H4247" t="s">
        <v>270</v>
      </c>
      <c r="I4247" t="s">
        <v>308</v>
      </c>
      <c r="J4247" t="s">
        <v>117</v>
      </c>
      <c r="K4247" s="1">
        <v>45406</v>
      </c>
      <c r="L4247">
        <v>10.001999999999899</v>
      </c>
      <c r="M4247">
        <v>1</v>
      </c>
      <c r="N4247" t="s">
        <v>538</v>
      </c>
      <c r="O4247" t="s">
        <v>539</v>
      </c>
      <c r="P4247" t="s">
        <v>637</v>
      </c>
    </row>
    <row r="4248" spans="1:16" x14ac:dyDescent="0.25">
      <c r="A4248" t="s">
        <v>377</v>
      </c>
      <c r="B4248" t="s">
        <v>300</v>
      </c>
      <c r="C4248" t="s">
        <v>64</v>
      </c>
      <c r="E4248" t="s">
        <v>301</v>
      </c>
      <c r="F4248" t="s">
        <v>208</v>
      </c>
      <c r="G4248" t="s">
        <v>209</v>
      </c>
      <c r="H4248" t="s">
        <v>270</v>
      </c>
      <c r="I4248" t="s">
        <v>308</v>
      </c>
      <c r="J4248" t="s">
        <v>117</v>
      </c>
      <c r="K4248" s="1">
        <v>45407</v>
      </c>
      <c r="L4248">
        <v>10.001999999999899</v>
      </c>
      <c r="M4248">
        <v>1</v>
      </c>
      <c r="N4248" t="s">
        <v>538</v>
      </c>
      <c r="O4248" t="s">
        <v>539</v>
      </c>
      <c r="P4248" t="s">
        <v>637</v>
      </c>
    </row>
    <row r="4249" spans="1:16" x14ac:dyDescent="0.25">
      <c r="A4249" t="s">
        <v>377</v>
      </c>
      <c r="B4249" t="s">
        <v>300</v>
      </c>
      <c r="C4249" t="s">
        <v>64</v>
      </c>
      <c r="E4249" t="s">
        <v>301</v>
      </c>
      <c r="F4249" t="s">
        <v>208</v>
      </c>
      <c r="G4249" t="s">
        <v>209</v>
      </c>
      <c r="H4249" t="s">
        <v>270</v>
      </c>
      <c r="I4249" t="s">
        <v>308</v>
      </c>
      <c r="J4249" t="s">
        <v>117</v>
      </c>
      <c r="K4249" s="1">
        <v>45411</v>
      </c>
      <c r="L4249">
        <v>10.001999999999899</v>
      </c>
      <c r="M4249">
        <v>2</v>
      </c>
      <c r="N4249" t="s">
        <v>538</v>
      </c>
      <c r="O4249" t="s">
        <v>539</v>
      </c>
      <c r="P4249" t="s">
        <v>637</v>
      </c>
    </row>
    <row r="4250" spans="1:16" x14ac:dyDescent="0.25">
      <c r="A4250" t="s">
        <v>377</v>
      </c>
      <c r="B4250" t="s">
        <v>300</v>
      </c>
      <c r="C4250" t="s">
        <v>64</v>
      </c>
      <c r="E4250" t="s">
        <v>301</v>
      </c>
      <c r="F4250" t="s">
        <v>208</v>
      </c>
      <c r="G4250" t="s">
        <v>209</v>
      </c>
      <c r="H4250" t="s">
        <v>270</v>
      </c>
      <c r="I4250" t="s">
        <v>308</v>
      </c>
      <c r="J4250" t="s">
        <v>117</v>
      </c>
      <c r="K4250" s="1">
        <v>45413</v>
      </c>
      <c r="L4250">
        <v>10.001999999999899</v>
      </c>
      <c r="M4250">
        <v>2</v>
      </c>
      <c r="N4250" t="s">
        <v>538</v>
      </c>
      <c r="O4250" t="s">
        <v>539</v>
      </c>
      <c r="P4250" t="s">
        <v>637</v>
      </c>
    </row>
    <row r="4251" spans="1:16" x14ac:dyDescent="0.25">
      <c r="A4251" t="s">
        <v>377</v>
      </c>
      <c r="B4251" t="s">
        <v>300</v>
      </c>
      <c r="C4251" t="s">
        <v>64</v>
      </c>
      <c r="E4251" t="s">
        <v>301</v>
      </c>
      <c r="F4251" t="s">
        <v>208</v>
      </c>
      <c r="G4251" t="s">
        <v>209</v>
      </c>
      <c r="H4251" t="s">
        <v>270</v>
      </c>
      <c r="I4251" t="s">
        <v>308</v>
      </c>
      <c r="J4251" t="s">
        <v>117</v>
      </c>
      <c r="K4251" s="1">
        <v>45414</v>
      </c>
      <c r="L4251">
        <v>30</v>
      </c>
      <c r="M4251">
        <v>2</v>
      </c>
      <c r="N4251" t="s">
        <v>538</v>
      </c>
      <c r="O4251" t="s">
        <v>539</v>
      </c>
      <c r="P4251" t="s">
        <v>637</v>
      </c>
    </row>
    <row r="4252" spans="1:16" x14ac:dyDescent="0.25">
      <c r="A4252" t="s">
        <v>377</v>
      </c>
      <c r="B4252" t="s">
        <v>300</v>
      </c>
      <c r="C4252" t="s">
        <v>64</v>
      </c>
      <c r="E4252" t="s">
        <v>301</v>
      </c>
      <c r="F4252" t="s">
        <v>208</v>
      </c>
      <c r="G4252" t="s">
        <v>209</v>
      </c>
      <c r="H4252" t="s">
        <v>270</v>
      </c>
      <c r="I4252" t="s">
        <v>308</v>
      </c>
      <c r="J4252" t="s">
        <v>117</v>
      </c>
      <c r="K4252" s="1">
        <v>45419</v>
      </c>
      <c r="L4252">
        <v>30</v>
      </c>
      <c r="M4252">
        <v>3</v>
      </c>
      <c r="N4252" t="s">
        <v>538</v>
      </c>
      <c r="O4252" t="s">
        <v>539</v>
      </c>
      <c r="P4252" t="s">
        <v>637</v>
      </c>
    </row>
    <row r="4253" spans="1:16" x14ac:dyDescent="0.25">
      <c r="A4253" t="s">
        <v>377</v>
      </c>
      <c r="B4253" t="s">
        <v>300</v>
      </c>
      <c r="C4253" t="s">
        <v>64</v>
      </c>
      <c r="E4253" t="s">
        <v>301</v>
      </c>
      <c r="F4253" t="s">
        <v>208</v>
      </c>
      <c r="G4253" t="s">
        <v>209</v>
      </c>
      <c r="H4253" t="s">
        <v>270</v>
      </c>
      <c r="I4253" t="s">
        <v>308</v>
      </c>
      <c r="J4253" t="s">
        <v>117</v>
      </c>
      <c r="K4253" s="1">
        <v>45420</v>
      </c>
      <c r="L4253">
        <v>30</v>
      </c>
      <c r="M4253">
        <v>3</v>
      </c>
      <c r="N4253" t="s">
        <v>538</v>
      </c>
      <c r="O4253" t="s">
        <v>539</v>
      </c>
      <c r="P4253" t="s">
        <v>637</v>
      </c>
    </row>
    <row r="4254" spans="1:16" x14ac:dyDescent="0.25">
      <c r="A4254" t="s">
        <v>377</v>
      </c>
      <c r="B4254" t="s">
        <v>300</v>
      </c>
      <c r="C4254" t="s">
        <v>64</v>
      </c>
      <c r="E4254" t="s">
        <v>301</v>
      </c>
      <c r="F4254" t="s">
        <v>208</v>
      </c>
      <c r="G4254" t="s">
        <v>209</v>
      </c>
      <c r="H4254" t="s">
        <v>270</v>
      </c>
      <c r="I4254" t="s">
        <v>308</v>
      </c>
      <c r="J4254" t="s">
        <v>117</v>
      </c>
      <c r="K4254" s="1">
        <v>45421</v>
      </c>
      <c r="L4254">
        <v>10.001999999999899</v>
      </c>
      <c r="M4254">
        <v>3</v>
      </c>
      <c r="N4254" t="s">
        <v>538</v>
      </c>
      <c r="O4254" t="s">
        <v>539</v>
      </c>
      <c r="P4254" t="s">
        <v>637</v>
      </c>
    </row>
    <row r="4255" spans="1:16" x14ac:dyDescent="0.25">
      <c r="A4255" t="s">
        <v>377</v>
      </c>
      <c r="B4255" t="s">
        <v>300</v>
      </c>
      <c r="C4255" t="s">
        <v>64</v>
      </c>
      <c r="E4255" t="s">
        <v>301</v>
      </c>
      <c r="F4255" t="s">
        <v>208</v>
      </c>
      <c r="G4255" t="s">
        <v>209</v>
      </c>
      <c r="H4255" t="s">
        <v>270</v>
      </c>
      <c r="I4255" t="s">
        <v>308</v>
      </c>
      <c r="J4255" t="s">
        <v>117</v>
      </c>
      <c r="K4255" s="1">
        <v>45422</v>
      </c>
      <c r="L4255">
        <v>30</v>
      </c>
      <c r="M4255">
        <v>3</v>
      </c>
      <c r="N4255" t="s">
        <v>538</v>
      </c>
      <c r="O4255" t="s">
        <v>539</v>
      </c>
      <c r="P4255" t="s">
        <v>637</v>
      </c>
    </row>
    <row r="4256" spans="1:16" x14ac:dyDescent="0.25">
      <c r="A4256" t="s">
        <v>377</v>
      </c>
      <c r="B4256" t="s">
        <v>300</v>
      </c>
      <c r="C4256" t="s">
        <v>64</v>
      </c>
      <c r="E4256" t="s">
        <v>301</v>
      </c>
      <c r="F4256" t="s">
        <v>208</v>
      </c>
      <c r="G4256" t="s">
        <v>209</v>
      </c>
      <c r="H4256" t="s">
        <v>270</v>
      </c>
      <c r="I4256" t="s">
        <v>308</v>
      </c>
      <c r="J4256" t="s">
        <v>117</v>
      </c>
      <c r="K4256" s="1">
        <v>45427</v>
      </c>
      <c r="L4256">
        <v>10.001999999999899</v>
      </c>
      <c r="M4256">
        <v>4</v>
      </c>
      <c r="N4256" t="s">
        <v>538</v>
      </c>
      <c r="O4256" t="s">
        <v>539</v>
      </c>
      <c r="P4256" t="s">
        <v>637</v>
      </c>
    </row>
    <row r="4257" spans="1:16" x14ac:dyDescent="0.25">
      <c r="A4257" t="s">
        <v>377</v>
      </c>
      <c r="B4257" t="s">
        <v>300</v>
      </c>
      <c r="C4257" t="s">
        <v>64</v>
      </c>
      <c r="E4257" t="s">
        <v>301</v>
      </c>
      <c r="F4257" t="s">
        <v>208</v>
      </c>
      <c r="G4257" t="s">
        <v>209</v>
      </c>
      <c r="H4257" t="s">
        <v>270</v>
      </c>
      <c r="I4257" t="s">
        <v>308</v>
      </c>
      <c r="J4257" t="s">
        <v>117</v>
      </c>
      <c r="K4257" s="1">
        <v>45428</v>
      </c>
      <c r="L4257">
        <v>10.001999999999899</v>
      </c>
      <c r="M4257">
        <v>4</v>
      </c>
      <c r="N4257" t="s">
        <v>538</v>
      </c>
      <c r="O4257" t="s">
        <v>539</v>
      </c>
      <c r="P4257" t="s">
        <v>637</v>
      </c>
    </row>
    <row r="4258" spans="1:16" x14ac:dyDescent="0.25">
      <c r="A4258" t="s">
        <v>377</v>
      </c>
      <c r="B4258" t="s">
        <v>300</v>
      </c>
      <c r="C4258" t="s">
        <v>64</v>
      </c>
      <c r="E4258" t="s">
        <v>301</v>
      </c>
      <c r="F4258" t="s">
        <v>208</v>
      </c>
      <c r="G4258" t="s">
        <v>209</v>
      </c>
      <c r="H4258" t="s">
        <v>270</v>
      </c>
      <c r="I4258" t="s">
        <v>308</v>
      </c>
      <c r="J4258" t="s">
        <v>117</v>
      </c>
      <c r="K4258" s="1">
        <v>45429</v>
      </c>
      <c r="L4258">
        <v>10.001999999999899</v>
      </c>
      <c r="M4258">
        <v>4</v>
      </c>
      <c r="N4258" t="s">
        <v>538</v>
      </c>
      <c r="O4258" t="s">
        <v>539</v>
      </c>
      <c r="P4258" t="s">
        <v>637</v>
      </c>
    </row>
    <row r="4259" spans="1:16" x14ac:dyDescent="0.25">
      <c r="A4259" t="s">
        <v>377</v>
      </c>
      <c r="B4259" t="s">
        <v>300</v>
      </c>
      <c r="C4259" t="s">
        <v>64</v>
      </c>
      <c r="E4259" t="s">
        <v>301</v>
      </c>
      <c r="F4259" t="s">
        <v>208</v>
      </c>
      <c r="G4259" t="s">
        <v>209</v>
      </c>
      <c r="H4259" t="s">
        <v>248</v>
      </c>
      <c r="I4259" t="s">
        <v>249</v>
      </c>
      <c r="J4259" t="s">
        <v>119</v>
      </c>
      <c r="K4259" s="1">
        <v>45404</v>
      </c>
      <c r="L4259">
        <v>120</v>
      </c>
      <c r="M4259">
        <v>1</v>
      </c>
      <c r="N4259" t="s">
        <v>538</v>
      </c>
      <c r="O4259" t="s">
        <v>539</v>
      </c>
      <c r="P4259" t="s">
        <v>637</v>
      </c>
    </row>
    <row r="4260" spans="1:16" x14ac:dyDescent="0.25">
      <c r="A4260" t="s">
        <v>377</v>
      </c>
      <c r="B4260" t="s">
        <v>300</v>
      </c>
      <c r="C4260" t="s">
        <v>64</v>
      </c>
      <c r="E4260" t="s">
        <v>301</v>
      </c>
      <c r="F4260" t="s">
        <v>208</v>
      </c>
      <c r="G4260" t="s">
        <v>209</v>
      </c>
      <c r="H4260" t="s">
        <v>248</v>
      </c>
      <c r="I4260" t="s">
        <v>249</v>
      </c>
      <c r="J4260" t="s">
        <v>119</v>
      </c>
      <c r="K4260" s="1">
        <v>45405</v>
      </c>
      <c r="L4260">
        <v>180</v>
      </c>
      <c r="M4260">
        <v>1</v>
      </c>
      <c r="N4260" t="s">
        <v>538</v>
      </c>
      <c r="O4260" t="s">
        <v>539</v>
      </c>
      <c r="P4260" t="s">
        <v>637</v>
      </c>
    </row>
    <row r="4261" spans="1:16" x14ac:dyDescent="0.25">
      <c r="A4261" t="s">
        <v>377</v>
      </c>
      <c r="B4261" t="s">
        <v>300</v>
      </c>
      <c r="C4261" t="s">
        <v>64</v>
      </c>
      <c r="E4261" t="s">
        <v>301</v>
      </c>
      <c r="F4261" t="s">
        <v>208</v>
      </c>
      <c r="G4261" t="s">
        <v>209</v>
      </c>
      <c r="H4261" t="s">
        <v>248</v>
      </c>
      <c r="I4261" t="s">
        <v>249</v>
      </c>
      <c r="J4261" t="s">
        <v>119</v>
      </c>
      <c r="K4261" s="1">
        <v>45406</v>
      </c>
      <c r="L4261">
        <v>60</v>
      </c>
      <c r="M4261">
        <v>1</v>
      </c>
      <c r="N4261" t="s">
        <v>538</v>
      </c>
      <c r="O4261" t="s">
        <v>539</v>
      </c>
      <c r="P4261" t="s">
        <v>637</v>
      </c>
    </row>
    <row r="4262" spans="1:16" x14ac:dyDescent="0.25">
      <c r="A4262" t="s">
        <v>377</v>
      </c>
      <c r="B4262" t="s">
        <v>300</v>
      </c>
      <c r="C4262" t="s">
        <v>64</v>
      </c>
      <c r="E4262" t="s">
        <v>301</v>
      </c>
      <c r="F4262" t="s">
        <v>208</v>
      </c>
      <c r="G4262" t="s">
        <v>209</v>
      </c>
      <c r="H4262" t="s">
        <v>248</v>
      </c>
      <c r="I4262" t="s">
        <v>249</v>
      </c>
      <c r="J4262" t="s">
        <v>119</v>
      </c>
      <c r="K4262" s="1">
        <v>45407</v>
      </c>
      <c r="L4262">
        <v>120</v>
      </c>
      <c r="M4262">
        <v>1</v>
      </c>
      <c r="N4262" t="s">
        <v>538</v>
      </c>
      <c r="O4262" t="s">
        <v>539</v>
      </c>
      <c r="P4262" t="s">
        <v>637</v>
      </c>
    </row>
    <row r="4263" spans="1:16" x14ac:dyDescent="0.25">
      <c r="A4263" t="s">
        <v>377</v>
      </c>
      <c r="B4263" t="s">
        <v>300</v>
      </c>
      <c r="C4263" t="s">
        <v>64</v>
      </c>
      <c r="E4263" t="s">
        <v>301</v>
      </c>
      <c r="F4263" t="s">
        <v>208</v>
      </c>
      <c r="G4263" t="s">
        <v>209</v>
      </c>
      <c r="H4263" t="s">
        <v>248</v>
      </c>
      <c r="I4263" t="s">
        <v>249</v>
      </c>
      <c r="J4263" t="s">
        <v>119</v>
      </c>
      <c r="K4263" s="1">
        <v>45408</v>
      </c>
      <c r="L4263">
        <v>120</v>
      </c>
      <c r="M4263">
        <v>1</v>
      </c>
      <c r="N4263" t="s">
        <v>538</v>
      </c>
      <c r="O4263" t="s">
        <v>539</v>
      </c>
      <c r="P4263" t="s">
        <v>637</v>
      </c>
    </row>
    <row r="4264" spans="1:16" x14ac:dyDescent="0.25">
      <c r="A4264" t="s">
        <v>377</v>
      </c>
      <c r="B4264" t="s">
        <v>300</v>
      </c>
      <c r="C4264" t="s">
        <v>64</v>
      </c>
      <c r="E4264" t="s">
        <v>301</v>
      </c>
      <c r="F4264" t="s">
        <v>208</v>
      </c>
      <c r="G4264" t="s">
        <v>209</v>
      </c>
      <c r="H4264" t="s">
        <v>248</v>
      </c>
      <c r="I4264" t="s">
        <v>249</v>
      </c>
      <c r="J4264" t="s">
        <v>119</v>
      </c>
      <c r="K4264" s="1">
        <v>45411</v>
      </c>
      <c r="L4264">
        <v>120</v>
      </c>
      <c r="M4264">
        <v>2</v>
      </c>
      <c r="N4264" t="s">
        <v>538</v>
      </c>
      <c r="O4264" t="s">
        <v>539</v>
      </c>
      <c r="P4264" t="s">
        <v>637</v>
      </c>
    </row>
    <row r="4265" spans="1:16" x14ac:dyDescent="0.25">
      <c r="A4265" t="s">
        <v>377</v>
      </c>
      <c r="B4265" t="s">
        <v>300</v>
      </c>
      <c r="C4265" t="s">
        <v>64</v>
      </c>
      <c r="E4265" t="s">
        <v>301</v>
      </c>
      <c r="F4265" t="s">
        <v>208</v>
      </c>
      <c r="G4265" t="s">
        <v>209</v>
      </c>
      <c r="H4265" t="s">
        <v>248</v>
      </c>
      <c r="I4265" t="s">
        <v>249</v>
      </c>
      <c r="J4265" t="s">
        <v>119</v>
      </c>
      <c r="K4265" s="1">
        <v>45412</v>
      </c>
      <c r="L4265">
        <v>120</v>
      </c>
      <c r="M4265">
        <v>2</v>
      </c>
      <c r="N4265" t="s">
        <v>538</v>
      </c>
      <c r="O4265" t="s">
        <v>539</v>
      </c>
      <c r="P4265" t="s">
        <v>637</v>
      </c>
    </row>
    <row r="4266" spans="1:16" x14ac:dyDescent="0.25">
      <c r="A4266" t="s">
        <v>377</v>
      </c>
      <c r="B4266" t="s">
        <v>300</v>
      </c>
      <c r="C4266" t="s">
        <v>64</v>
      </c>
      <c r="E4266" t="s">
        <v>301</v>
      </c>
      <c r="F4266" t="s">
        <v>208</v>
      </c>
      <c r="G4266" t="s">
        <v>209</v>
      </c>
      <c r="H4266" t="s">
        <v>248</v>
      </c>
      <c r="I4266" t="s">
        <v>249</v>
      </c>
      <c r="J4266" t="s">
        <v>119</v>
      </c>
      <c r="K4266" s="1">
        <v>45413</v>
      </c>
      <c r="L4266">
        <v>60</v>
      </c>
      <c r="M4266">
        <v>2</v>
      </c>
      <c r="N4266" t="s">
        <v>538</v>
      </c>
      <c r="O4266" t="s">
        <v>539</v>
      </c>
      <c r="P4266" t="s">
        <v>637</v>
      </c>
    </row>
    <row r="4267" spans="1:16" x14ac:dyDescent="0.25">
      <c r="A4267" t="s">
        <v>377</v>
      </c>
      <c r="B4267" t="s">
        <v>300</v>
      </c>
      <c r="C4267" t="s">
        <v>64</v>
      </c>
      <c r="E4267" t="s">
        <v>301</v>
      </c>
      <c r="F4267" t="s">
        <v>208</v>
      </c>
      <c r="G4267" t="s">
        <v>209</v>
      </c>
      <c r="H4267" t="s">
        <v>248</v>
      </c>
      <c r="I4267" t="s">
        <v>249</v>
      </c>
      <c r="J4267" t="s">
        <v>119</v>
      </c>
      <c r="K4267" s="1">
        <v>45415</v>
      </c>
      <c r="L4267">
        <v>60</v>
      </c>
      <c r="M4267">
        <v>2</v>
      </c>
      <c r="N4267" t="s">
        <v>538</v>
      </c>
      <c r="O4267" t="s">
        <v>539</v>
      </c>
      <c r="P4267" t="s">
        <v>637</v>
      </c>
    </row>
    <row r="4268" spans="1:16" x14ac:dyDescent="0.25">
      <c r="A4268" t="s">
        <v>377</v>
      </c>
      <c r="B4268" t="s">
        <v>300</v>
      </c>
      <c r="C4268" t="s">
        <v>64</v>
      </c>
      <c r="E4268" t="s">
        <v>301</v>
      </c>
      <c r="F4268" t="s">
        <v>208</v>
      </c>
      <c r="G4268" t="s">
        <v>209</v>
      </c>
      <c r="H4268" t="s">
        <v>248</v>
      </c>
      <c r="I4268" t="s">
        <v>249</v>
      </c>
      <c r="J4268" t="s">
        <v>119</v>
      </c>
      <c r="K4268" s="1">
        <v>45418</v>
      </c>
      <c r="L4268">
        <v>120</v>
      </c>
      <c r="M4268">
        <v>3</v>
      </c>
      <c r="N4268" t="s">
        <v>538</v>
      </c>
      <c r="O4268" t="s">
        <v>539</v>
      </c>
      <c r="P4268" t="s">
        <v>637</v>
      </c>
    </row>
    <row r="4269" spans="1:16" x14ac:dyDescent="0.25">
      <c r="A4269" t="s">
        <v>377</v>
      </c>
      <c r="B4269" t="s">
        <v>300</v>
      </c>
      <c r="C4269" t="s">
        <v>64</v>
      </c>
      <c r="E4269" t="s">
        <v>301</v>
      </c>
      <c r="F4269" t="s">
        <v>208</v>
      </c>
      <c r="G4269" t="s">
        <v>209</v>
      </c>
      <c r="H4269" t="s">
        <v>248</v>
      </c>
      <c r="I4269" t="s">
        <v>249</v>
      </c>
      <c r="J4269" t="s">
        <v>119</v>
      </c>
      <c r="K4269" s="1">
        <v>45419</v>
      </c>
      <c r="L4269">
        <v>120</v>
      </c>
      <c r="M4269">
        <v>3</v>
      </c>
      <c r="N4269" t="s">
        <v>538</v>
      </c>
      <c r="O4269" t="s">
        <v>539</v>
      </c>
      <c r="P4269" t="s">
        <v>637</v>
      </c>
    </row>
    <row r="4270" spans="1:16" x14ac:dyDescent="0.25">
      <c r="A4270" t="s">
        <v>377</v>
      </c>
      <c r="B4270" t="s">
        <v>300</v>
      </c>
      <c r="C4270" t="s">
        <v>64</v>
      </c>
      <c r="E4270" t="s">
        <v>301</v>
      </c>
      <c r="F4270" t="s">
        <v>208</v>
      </c>
      <c r="G4270" t="s">
        <v>209</v>
      </c>
      <c r="H4270" t="s">
        <v>248</v>
      </c>
      <c r="I4270" t="s">
        <v>249</v>
      </c>
      <c r="J4270" t="s">
        <v>119</v>
      </c>
      <c r="K4270" s="1">
        <v>45420</v>
      </c>
      <c r="L4270">
        <v>60</v>
      </c>
      <c r="M4270">
        <v>3</v>
      </c>
      <c r="N4270" t="s">
        <v>538</v>
      </c>
      <c r="O4270" t="s">
        <v>539</v>
      </c>
      <c r="P4270" t="s">
        <v>637</v>
      </c>
    </row>
    <row r="4271" spans="1:16" x14ac:dyDescent="0.25">
      <c r="A4271" t="s">
        <v>377</v>
      </c>
      <c r="B4271" t="s">
        <v>300</v>
      </c>
      <c r="C4271" t="s">
        <v>64</v>
      </c>
      <c r="E4271" t="s">
        <v>301</v>
      </c>
      <c r="F4271" t="s">
        <v>208</v>
      </c>
      <c r="G4271" t="s">
        <v>209</v>
      </c>
      <c r="H4271" t="s">
        <v>248</v>
      </c>
      <c r="I4271" t="s">
        <v>249</v>
      </c>
      <c r="J4271" t="s">
        <v>119</v>
      </c>
      <c r="K4271" s="1">
        <v>45421</v>
      </c>
      <c r="L4271">
        <v>120</v>
      </c>
      <c r="M4271">
        <v>3</v>
      </c>
      <c r="N4271" t="s">
        <v>538</v>
      </c>
      <c r="O4271" t="s">
        <v>539</v>
      </c>
      <c r="P4271" t="s">
        <v>637</v>
      </c>
    </row>
    <row r="4272" spans="1:16" x14ac:dyDescent="0.25">
      <c r="A4272" t="s">
        <v>377</v>
      </c>
      <c r="B4272" t="s">
        <v>300</v>
      </c>
      <c r="C4272" t="s">
        <v>64</v>
      </c>
      <c r="E4272" t="s">
        <v>301</v>
      </c>
      <c r="F4272" t="s">
        <v>208</v>
      </c>
      <c r="G4272" t="s">
        <v>209</v>
      </c>
      <c r="H4272" t="s">
        <v>248</v>
      </c>
      <c r="I4272" t="s">
        <v>249</v>
      </c>
      <c r="J4272" t="s">
        <v>119</v>
      </c>
      <c r="K4272" s="1">
        <v>45422</v>
      </c>
      <c r="L4272">
        <v>120</v>
      </c>
      <c r="M4272">
        <v>3</v>
      </c>
      <c r="N4272" t="s">
        <v>538</v>
      </c>
      <c r="O4272" t="s">
        <v>539</v>
      </c>
      <c r="P4272" t="s">
        <v>637</v>
      </c>
    </row>
    <row r="4273" spans="1:16" x14ac:dyDescent="0.25">
      <c r="A4273" t="s">
        <v>377</v>
      </c>
      <c r="B4273" t="s">
        <v>300</v>
      </c>
      <c r="C4273" t="s">
        <v>64</v>
      </c>
      <c r="E4273" t="s">
        <v>301</v>
      </c>
      <c r="F4273" t="s">
        <v>208</v>
      </c>
      <c r="G4273" t="s">
        <v>209</v>
      </c>
      <c r="H4273" t="s">
        <v>248</v>
      </c>
      <c r="I4273" t="s">
        <v>249</v>
      </c>
      <c r="J4273" t="s">
        <v>119</v>
      </c>
      <c r="K4273" s="1">
        <v>45425</v>
      </c>
      <c r="L4273">
        <v>60</v>
      </c>
      <c r="M4273">
        <v>4</v>
      </c>
      <c r="N4273" t="s">
        <v>538</v>
      </c>
      <c r="O4273" t="s">
        <v>539</v>
      </c>
      <c r="P4273" t="s">
        <v>637</v>
      </c>
    </row>
    <row r="4274" spans="1:16" x14ac:dyDescent="0.25">
      <c r="A4274" t="s">
        <v>377</v>
      </c>
      <c r="B4274" t="s">
        <v>300</v>
      </c>
      <c r="C4274" t="s">
        <v>64</v>
      </c>
      <c r="E4274" t="s">
        <v>301</v>
      </c>
      <c r="F4274" t="s">
        <v>208</v>
      </c>
      <c r="G4274" t="s">
        <v>209</v>
      </c>
      <c r="H4274" t="s">
        <v>248</v>
      </c>
      <c r="I4274" t="s">
        <v>249</v>
      </c>
      <c r="J4274" t="s">
        <v>119</v>
      </c>
      <c r="K4274" s="1">
        <v>45426</v>
      </c>
      <c r="L4274">
        <v>120</v>
      </c>
      <c r="M4274">
        <v>4</v>
      </c>
      <c r="N4274" t="s">
        <v>538</v>
      </c>
      <c r="O4274" t="s">
        <v>539</v>
      </c>
      <c r="P4274" t="s">
        <v>637</v>
      </c>
    </row>
    <row r="4275" spans="1:16" x14ac:dyDescent="0.25">
      <c r="A4275" t="s">
        <v>377</v>
      </c>
      <c r="B4275" t="s">
        <v>300</v>
      </c>
      <c r="C4275" t="s">
        <v>64</v>
      </c>
      <c r="E4275" t="s">
        <v>301</v>
      </c>
      <c r="F4275" t="s">
        <v>208</v>
      </c>
      <c r="G4275" t="s">
        <v>209</v>
      </c>
      <c r="H4275" t="s">
        <v>248</v>
      </c>
      <c r="I4275" t="s">
        <v>249</v>
      </c>
      <c r="J4275" t="s">
        <v>119</v>
      </c>
      <c r="K4275" s="1">
        <v>45427</v>
      </c>
      <c r="L4275">
        <v>120</v>
      </c>
      <c r="M4275">
        <v>4</v>
      </c>
      <c r="N4275" t="s">
        <v>538</v>
      </c>
      <c r="O4275" t="s">
        <v>539</v>
      </c>
      <c r="P4275" t="s">
        <v>637</v>
      </c>
    </row>
    <row r="4276" spans="1:16" x14ac:dyDescent="0.25">
      <c r="A4276" t="s">
        <v>377</v>
      </c>
      <c r="B4276" t="s">
        <v>300</v>
      </c>
      <c r="C4276" t="s">
        <v>64</v>
      </c>
      <c r="E4276" t="s">
        <v>301</v>
      </c>
      <c r="F4276" t="s">
        <v>208</v>
      </c>
      <c r="G4276" t="s">
        <v>209</v>
      </c>
      <c r="H4276" t="s">
        <v>248</v>
      </c>
      <c r="I4276" t="s">
        <v>249</v>
      </c>
      <c r="J4276" t="s">
        <v>119</v>
      </c>
      <c r="K4276" s="1">
        <v>45428</v>
      </c>
      <c r="L4276">
        <v>120</v>
      </c>
      <c r="M4276">
        <v>4</v>
      </c>
      <c r="N4276" t="s">
        <v>538</v>
      </c>
      <c r="O4276" t="s">
        <v>539</v>
      </c>
      <c r="P4276" t="s">
        <v>637</v>
      </c>
    </row>
    <row r="4277" spans="1:16" x14ac:dyDescent="0.25">
      <c r="A4277" t="s">
        <v>377</v>
      </c>
      <c r="B4277" t="s">
        <v>300</v>
      </c>
      <c r="C4277" t="s">
        <v>64</v>
      </c>
      <c r="E4277" t="s">
        <v>301</v>
      </c>
      <c r="F4277" t="s">
        <v>208</v>
      </c>
      <c r="G4277" t="s">
        <v>209</v>
      </c>
      <c r="H4277" t="s">
        <v>248</v>
      </c>
      <c r="I4277" t="s">
        <v>249</v>
      </c>
      <c r="J4277" t="s">
        <v>119</v>
      </c>
      <c r="K4277" s="1">
        <v>45429</v>
      </c>
      <c r="L4277">
        <v>120</v>
      </c>
      <c r="M4277">
        <v>4</v>
      </c>
      <c r="N4277" t="s">
        <v>538</v>
      </c>
      <c r="O4277" t="s">
        <v>539</v>
      </c>
      <c r="P4277" t="s">
        <v>637</v>
      </c>
    </row>
    <row r="4278" spans="1:16" x14ac:dyDescent="0.25">
      <c r="A4278" t="s">
        <v>407</v>
      </c>
      <c r="B4278" t="s">
        <v>12</v>
      </c>
      <c r="C4278" t="s">
        <v>13</v>
      </c>
      <c r="E4278" t="s">
        <v>14</v>
      </c>
      <c r="F4278" t="s">
        <v>14</v>
      </c>
      <c r="G4278" t="s">
        <v>15</v>
      </c>
      <c r="H4278" t="s">
        <v>524</v>
      </c>
      <c r="I4278" t="s">
        <v>16</v>
      </c>
      <c r="J4278" t="s">
        <v>117</v>
      </c>
      <c r="K4278" s="1">
        <v>45426</v>
      </c>
      <c r="L4278">
        <v>30</v>
      </c>
      <c r="M4278">
        <v>4</v>
      </c>
      <c r="N4278" t="s">
        <v>538</v>
      </c>
      <c r="O4278" t="s">
        <v>537</v>
      </c>
      <c r="P4278" t="s">
        <v>627</v>
      </c>
    </row>
    <row r="4279" spans="1:16" x14ac:dyDescent="0.25">
      <c r="A4279" t="s">
        <v>407</v>
      </c>
      <c r="B4279" t="s">
        <v>12</v>
      </c>
      <c r="C4279" t="s">
        <v>13</v>
      </c>
      <c r="E4279" t="s">
        <v>14</v>
      </c>
      <c r="F4279" t="s">
        <v>14</v>
      </c>
      <c r="G4279" t="s">
        <v>15</v>
      </c>
      <c r="H4279" t="s">
        <v>524</v>
      </c>
      <c r="I4279" t="s">
        <v>16</v>
      </c>
      <c r="J4279" t="s">
        <v>117</v>
      </c>
      <c r="K4279" s="1">
        <v>45427</v>
      </c>
      <c r="L4279">
        <v>30</v>
      </c>
      <c r="M4279">
        <v>4</v>
      </c>
      <c r="N4279" t="s">
        <v>538</v>
      </c>
      <c r="O4279" t="s">
        <v>537</v>
      </c>
      <c r="P4279" t="s">
        <v>627</v>
      </c>
    </row>
    <row r="4280" spans="1:16" x14ac:dyDescent="0.25">
      <c r="A4280" t="s">
        <v>407</v>
      </c>
      <c r="B4280" t="s">
        <v>12</v>
      </c>
      <c r="C4280" t="s">
        <v>13</v>
      </c>
      <c r="E4280" t="s">
        <v>14</v>
      </c>
      <c r="F4280" t="s">
        <v>14</v>
      </c>
      <c r="G4280" t="s">
        <v>15</v>
      </c>
      <c r="H4280" t="s">
        <v>524</v>
      </c>
      <c r="I4280" t="s">
        <v>17</v>
      </c>
      <c r="J4280" t="s">
        <v>117</v>
      </c>
      <c r="K4280" s="1">
        <v>45421</v>
      </c>
      <c r="L4280">
        <v>30</v>
      </c>
      <c r="M4280">
        <v>3</v>
      </c>
      <c r="N4280" t="s">
        <v>538</v>
      </c>
      <c r="O4280" t="s">
        <v>537</v>
      </c>
      <c r="P4280" t="s">
        <v>627</v>
      </c>
    </row>
    <row r="4281" spans="1:16" x14ac:dyDescent="0.25">
      <c r="A4281" t="s">
        <v>407</v>
      </c>
      <c r="B4281" t="s">
        <v>12</v>
      </c>
      <c r="C4281" t="s">
        <v>13</v>
      </c>
      <c r="E4281" t="s">
        <v>14</v>
      </c>
      <c r="F4281" t="s">
        <v>14</v>
      </c>
      <c r="G4281" t="s">
        <v>15</v>
      </c>
      <c r="H4281" t="s">
        <v>524</v>
      </c>
      <c r="I4281" t="s">
        <v>17</v>
      </c>
      <c r="J4281" t="s">
        <v>117</v>
      </c>
      <c r="K4281" s="1">
        <v>45426</v>
      </c>
      <c r="L4281">
        <v>10.001999999999899</v>
      </c>
      <c r="M4281">
        <v>4</v>
      </c>
      <c r="N4281" t="s">
        <v>538</v>
      </c>
      <c r="O4281" t="s">
        <v>537</v>
      </c>
      <c r="P4281" t="s">
        <v>627</v>
      </c>
    </row>
    <row r="4282" spans="1:16" x14ac:dyDescent="0.25">
      <c r="A4282" t="s">
        <v>407</v>
      </c>
      <c r="B4282" t="s">
        <v>12</v>
      </c>
      <c r="C4282" t="s">
        <v>13</v>
      </c>
      <c r="E4282" t="s">
        <v>14</v>
      </c>
      <c r="F4282" t="s">
        <v>14</v>
      </c>
      <c r="G4282" t="s">
        <v>15</v>
      </c>
      <c r="H4282" t="s">
        <v>524</v>
      </c>
      <c r="I4282" t="s">
        <v>17</v>
      </c>
      <c r="J4282" t="s">
        <v>117</v>
      </c>
      <c r="K4282" s="1">
        <v>45427</v>
      </c>
      <c r="L4282">
        <v>10.001999999999899</v>
      </c>
      <c r="M4282">
        <v>4</v>
      </c>
      <c r="N4282" t="s">
        <v>538</v>
      </c>
      <c r="O4282" t="s">
        <v>537</v>
      </c>
      <c r="P4282" t="s">
        <v>627</v>
      </c>
    </row>
    <row r="4283" spans="1:16" x14ac:dyDescent="0.25">
      <c r="A4283" t="s">
        <v>407</v>
      </c>
      <c r="B4283" t="s">
        <v>12</v>
      </c>
      <c r="C4283" t="s">
        <v>13</v>
      </c>
      <c r="E4283" t="s">
        <v>14</v>
      </c>
      <c r="F4283" t="s">
        <v>14</v>
      </c>
      <c r="G4283" t="s">
        <v>15</v>
      </c>
      <c r="H4283" t="s">
        <v>524</v>
      </c>
      <c r="I4283" t="s">
        <v>17</v>
      </c>
      <c r="J4283" t="s">
        <v>117</v>
      </c>
      <c r="K4283" s="1">
        <v>45429</v>
      </c>
      <c r="L4283">
        <v>10.001999999999899</v>
      </c>
      <c r="M4283">
        <v>4</v>
      </c>
      <c r="N4283" t="s">
        <v>538</v>
      </c>
      <c r="O4283" t="s">
        <v>537</v>
      </c>
      <c r="P4283" t="s">
        <v>627</v>
      </c>
    </row>
    <row r="4284" spans="1:16" x14ac:dyDescent="0.25">
      <c r="A4284" t="s">
        <v>407</v>
      </c>
      <c r="B4284" t="s">
        <v>12</v>
      </c>
      <c r="C4284" t="s">
        <v>13</v>
      </c>
      <c r="E4284" t="s">
        <v>14</v>
      </c>
      <c r="F4284" t="s">
        <v>14</v>
      </c>
      <c r="G4284" t="s">
        <v>15</v>
      </c>
      <c r="H4284" t="s">
        <v>524</v>
      </c>
      <c r="I4284" t="s">
        <v>18</v>
      </c>
      <c r="J4284" t="s">
        <v>117</v>
      </c>
      <c r="K4284" s="1">
        <v>45408</v>
      </c>
      <c r="L4284">
        <v>30</v>
      </c>
      <c r="M4284">
        <v>1</v>
      </c>
      <c r="N4284" t="s">
        <v>538</v>
      </c>
      <c r="O4284" t="s">
        <v>537</v>
      </c>
      <c r="P4284" t="s">
        <v>627</v>
      </c>
    </row>
    <row r="4285" spans="1:16" x14ac:dyDescent="0.25">
      <c r="A4285" t="s">
        <v>407</v>
      </c>
      <c r="B4285" t="s">
        <v>12</v>
      </c>
      <c r="C4285" t="s">
        <v>13</v>
      </c>
      <c r="E4285" t="s">
        <v>14</v>
      </c>
      <c r="F4285" t="s">
        <v>14</v>
      </c>
      <c r="G4285" t="s">
        <v>15</v>
      </c>
      <c r="H4285" t="s">
        <v>524</v>
      </c>
      <c r="I4285" t="s">
        <v>18</v>
      </c>
      <c r="J4285" t="s">
        <v>117</v>
      </c>
      <c r="K4285" s="1">
        <v>45425</v>
      </c>
      <c r="L4285">
        <v>30</v>
      </c>
      <c r="M4285">
        <v>4</v>
      </c>
      <c r="N4285" t="s">
        <v>538</v>
      </c>
      <c r="O4285" t="s">
        <v>537</v>
      </c>
      <c r="P4285" t="s">
        <v>627</v>
      </c>
    </row>
    <row r="4286" spans="1:16" x14ac:dyDescent="0.25">
      <c r="A4286" t="s">
        <v>407</v>
      </c>
      <c r="B4286" t="s">
        <v>12</v>
      </c>
      <c r="C4286" t="s">
        <v>13</v>
      </c>
      <c r="E4286" t="s">
        <v>14</v>
      </c>
      <c r="F4286" t="s">
        <v>14</v>
      </c>
      <c r="G4286" t="s">
        <v>15</v>
      </c>
      <c r="H4286" t="s">
        <v>524</v>
      </c>
      <c r="I4286" t="s">
        <v>18</v>
      </c>
      <c r="J4286" t="s">
        <v>117</v>
      </c>
      <c r="K4286" s="1">
        <v>45429</v>
      </c>
      <c r="L4286">
        <v>10.001999999999899</v>
      </c>
      <c r="M4286">
        <v>4</v>
      </c>
      <c r="N4286" t="s">
        <v>538</v>
      </c>
      <c r="O4286" t="s">
        <v>537</v>
      </c>
      <c r="P4286" t="s">
        <v>627</v>
      </c>
    </row>
    <row r="4287" spans="1:16" x14ac:dyDescent="0.25">
      <c r="A4287" t="s">
        <v>407</v>
      </c>
      <c r="B4287" t="s">
        <v>12</v>
      </c>
      <c r="C4287" t="s">
        <v>13</v>
      </c>
      <c r="E4287" t="s">
        <v>14</v>
      </c>
      <c r="F4287" t="s">
        <v>14</v>
      </c>
      <c r="G4287" t="s">
        <v>15</v>
      </c>
      <c r="H4287" t="s">
        <v>25</v>
      </c>
      <c r="I4287" t="s">
        <v>56</v>
      </c>
      <c r="J4287" t="s">
        <v>117</v>
      </c>
      <c r="K4287" s="1">
        <v>45405</v>
      </c>
      <c r="L4287">
        <v>30</v>
      </c>
      <c r="M4287">
        <v>1</v>
      </c>
      <c r="N4287" t="s">
        <v>538</v>
      </c>
      <c r="O4287" t="s">
        <v>537</v>
      </c>
      <c r="P4287" t="s">
        <v>627</v>
      </c>
    </row>
    <row r="4288" spans="1:16" x14ac:dyDescent="0.25">
      <c r="A4288" t="s">
        <v>407</v>
      </c>
      <c r="B4288" t="s">
        <v>12</v>
      </c>
      <c r="C4288" t="s">
        <v>13</v>
      </c>
      <c r="E4288" t="s">
        <v>14</v>
      </c>
      <c r="F4288" t="s">
        <v>14</v>
      </c>
      <c r="G4288" t="s">
        <v>15</v>
      </c>
      <c r="H4288" t="s">
        <v>25</v>
      </c>
      <c r="I4288" t="s">
        <v>56</v>
      </c>
      <c r="J4288" t="s">
        <v>117</v>
      </c>
      <c r="K4288" s="1">
        <v>45408</v>
      </c>
      <c r="L4288">
        <v>30</v>
      </c>
      <c r="M4288">
        <v>1</v>
      </c>
      <c r="N4288" t="s">
        <v>538</v>
      </c>
      <c r="O4288" t="s">
        <v>537</v>
      </c>
      <c r="P4288" t="s">
        <v>627</v>
      </c>
    </row>
    <row r="4289" spans="1:16" x14ac:dyDescent="0.25">
      <c r="A4289" t="s">
        <v>407</v>
      </c>
      <c r="B4289" t="s">
        <v>12</v>
      </c>
      <c r="C4289" t="s">
        <v>13</v>
      </c>
      <c r="E4289" t="s">
        <v>14</v>
      </c>
      <c r="F4289" t="s">
        <v>14</v>
      </c>
      <c r="G4289" t="s">
        <v>15</v>
      </c>
      <c r="H4289" t="s">
        <v>25</v>
      </c>
      <c r="I4289" t="s">
        <v>56</v>
      </c>
      <c r="J4289" t="s">
        <v>117</v>
      </c>
      <c r="K4289" s="1">
        <v>45411</v>
      </c>
      <c r="L4289">
        <v>30</v>
      </c>
      <c r="M4289">
        <v>2</v>
      </c>
      <c r="N4289" t="s">
        <v>538</v>
      </c>
      <c r="O4289" t="s">
        <v>537</v>
      </c>
      <c r="P4289" t="s">
        <v>627</v>
      </c>
    </row>
    <row r="4290" spans="1:16" x14ac:dyDescent="0.25">
      <c r="A4290" t="s">
        <v>407</v>
      </c>
      <c r="B4290" t="s">
        <v>12</v>
      </c>
      <c r="C4290" t="s">
        <v>13</v>
      </c>
      <c r="E4290" t="s">
        <v>14</v>
      </c>
      <c r="F4290" t="s">
        <v>14</v>
      </c>
      <c r="G4290" t="s">
        <v>15</v>
      </c>
      <c r="H4290" t="s">
        <v>25</v>
      </c>
      <c r="I4290" t="s">
        <v>56</v>
      </c>
      <c r="J4290" t="s">
        <v>117</v>
      </c>
      <c r="K4290" s="1">
        <v>45412</v>
      </c>
      <c r="L4290">
        <v>10.001999999999899</v>
      </c>
      <c r="M4290">
        <v>2</v>
      </c>
      <c r="N4290" t="s">
        <v>538</v>
      </c>
      <c r="O4290" t="s">
        <v>537</v>
      </c>
      <c r="P4290" t="s">
        <v>627</v>
      </c>
    </row>
    <row r="4291" spans="1:16" x14ac:dyDescent="0.25">
      <c r="A4291" t="s">
        <v>407</v>
      </c>
      <c r="B4291" t="s">
        <v>12</v>
      </c>
      <c r="C4291" t="s">
        <v>13</v>
      </c>
      <c r="E4291" t="s">
        <v>14</v>
      </c>
      <c r="F4291" t="s">
        <v>14</v>
      </c>
      <c r="G4291" t="s">
        <v>15</v>
      </c>
      <c r="H4291" t="s">
        <v>25</v>
      </c>
      <c r="I4291" t="s">
        <v>56</v>
      </c>
      <c r="J4291" t="s">
        <v>117</v>
      </c>
      <c r="K4291" s="1">
        <v>45413</v>
      </c>
      <c r="L4291">
        <v>30</v>
      </c>
      <c r="M4291">
        <v>2</v>
      </c>
      <c r="N4291" t="s">
        <v>538</v>
      </c>
      <c r="O4291" t="s">
        <v>537</v>
      </c>
      <c r="P4291" t="s">
        <v>627</v>
      </c>
    </row>
    <row r="4292" spans="1:16" x14ac:dyDescent="0.25">
      <c r="A4292" t="s">
        <v>407</v>
      </c>
      <c r="B4292" t="s">
        <v>12</v>
      </c>
      <c r="C4292" t="s">
        <v>13</v>
      </c>
      <c r="E4292" t="s">
        <v>14</v>
      </c>
      <c r="F4292" t="s">
        <v>14</v>
      </c>
      <c r="G4292" t="s">
        <v>15</v>
      </c>
      <c r="H4292" t="s">
        <v>25</v>
      </c>
      <c r="I4292" t="s">
        <v>56</v>
      </c>
      <c r="J4292" t="s">
        <v>117</v>
      </c>
      <c r="K4292" s="1">
        <v>45422</v>
      </c>
      <c r="L4292">
        <v>30</v>
      </c>
      <c r="M4292">
        <v>3</v>
      </c>
      <c r="N4292" t="s">
        <v>538</v>
      </c>
      <c r="O4292" t="s">
        <v>537</v>
      </c>
      <c r="P4292" t="s">
        <v>627</v>
      </c>
    </row>
    <row r="4293" spans="1:16" x14ac:dyDescent="0.25">
      <c r="A4293" t="s">
        <v>407</v>
      </c>
      <c r="B4293" t="s">
        <v>12</v>
      </c>
      <c r="C4293" t="s">
        <v>13</v>
      </c>
      <c r="E4293" t="s">
        <v>14</v>
      </c>
      <c r="F4293" t="s">
        <v>14</v>
      </c>
      <c r="G4293" t="s">
        <v>15</v>
      </c>
      <c r="H4293" t="s">
        <v>25</v>
      </c>
      <c r="I4293" t="s">
        <v>56</v>
      </c>
      <c r="J4293" t="s">
        <v>117</v>
      </c>
      <c r="K4293" s="1">
        <v>45426</v>
      </c>
      <c r="L4293">
        <v>30</v>
      </c>
      <c r="M4293">
        <v>4</v>
      </c>
      <c r="N4293" t="s">
        <v>538</v>
      </c>
      <c r="O4293" t="s">
        <v>537</v>
      </c>
      <c r="P4293" t="s">
        <v>627</v>
      </c>
    </row>
    <row r="4294" spans="1:16" x14ac:dyDescent="0.25">
      <c r="A4294" t="s">
        <v>407</v>
      </c>
      <c r="B4294" t="s">
        <v>12</v>
      </c>
      <c r="C4294" t="s">
        <v>13</v>
      </c>
      <c r="E4294" t="s">
        <v>14</v>
      </c>
      <c r="F4294" t="s">
        <v>14</v>
      </c>
      <c r="G4294" t="s">
        <v>15</v>
      </c>
      <c r="H4294" t="s">
        <v>25</v>
      </c>
      <c r="I4294" t="s">
        <v>56</v>
      </c>
      <c r="J4294" t="s">
        <v>117</v>
      </c>
      <c r="K4294" s="1">
        <v>45427</v>
      </c>
      <c r="L4294">
        <v>30</v>
      </c>
      <c r="M4294">
        <v>4</v>
      </c>
      <c r="N4294" t="s">
        <v>538</v>
      </c>
      <c r="O4294" t="s">
        <v>537</v>
      </c>
      <c r="P4294" t="s">
        <v>627</v>
      </c>
    </row>
    <row r="4295" spans="1:16" x14ac:dyDescent="0.25">
      <c r="A4295" t="s">
        <v>407</v>
      </c>
      <c r="B4295" t="s">
        <v>12</v>
      </c>
      <c r="C4295" t="s">
        <v>13</v>
      </c>
      <c r="E4295" t="s">
        <v>14</v>
      </c>
      <c r="F4295" t="s">
        <v>14</v>
      </c>
      <c r="G4295" t="s">
        <v>15</v>
      </c>
      <c r="H4295" t="s">
        <v>25</v>
      </c>
      <c r="I4295" t="s">
        <v>56</v>
      </c>
      <c r="J4295" t="s">
        <v>117</v>
      </c>
      <c r="K4295" s="1">
        <v>45428</v>
      </c>
      <c r="L4295">
        <v>30</v>
      </c>
      <c r="M4295">
        <v>4</v>
      </c>
      <c r="N4295" t="s">
        <v>538</v>
      </c>
      <c r="O4295" t="s">
        <v>537</v>
      </c>
      <c r="P4295" t="s">
        <v>627</v>
      </c>
    </row>
    <row r="4296" spans="1:16" x14ac:dyDescent="0.25">
      <c r="A4296" t="s">
        <v>407</v>
      </c>
      <c r="B4296" t="s">
        <v>12</v>
      </c>
      <c r="C4296" t="s">
        <v>13</v>
      </c>
      <c r="E4296" t="s">
        <v>14</v>
      </c>
      <c r="F4296" t="s">
        <v>14</v>
      </c>
      <c r="G4296" t="s">
        <v>15</v>
      </c>
      <c r="H4296" t="s">
        <v>25</v>
      </c>
      <c r="I4296" t="s">
        <v>21</v>
      </c>
      <c r="J4296" t="s">
        <v>117</v>
      </c>
      <c r="K4296" s="1">
        <v>45405</v>
      </c>
      <c r="L4296">
        <v>30</v>
      </c>
      <c r="M4296">
        <v>1</v>
      </c>
      <c r="N4296" t="s">
        <v>538</v>
      </c>
      <c r="O4296" t="s">
        <v>537</v>
      </c>
      <c r="P4296" t="s">
        <v>627</v>
      </c>
    </row>
    <row r="4297" spans="1:16" x14ac:dyDescent="0.25">
      <c r="A4297" t="s">
        <v>407</v>
      </c>
      <c r="B4297" t="s">
        <v>12</v>
      </c>
      <c r="C4297" t="s">
        <v>13</v>
      </c>
      <c r="E4297" t="s">
        <v>14</v>
      </c>
      <c r="F4297" t="s">
        <v>14</v>
      </c>
      <c r="G4297" t="s">
        <v>15</v>
      </c>
      <c r="H4297" t="s">
        <v>25</v>
      </c>
      <c r="I4297" t="s">
        <v>21</v>
      </c>
      <c r="J4297" t="s">
        <v>117</v>
      </c>
      <c r="K4297" s="1">
        <v>45422</v>
      </c>
      <c r="L4297">
        <v>30</v>
      </c>
      <c r="M4297">
        <v>3</v>
      </c>
      <c r="N4297" t="s">
        <v>538</v>
      </c>
      <c r="O4297" t="s">
        <v>537</v>
      </c>
      <c r="P4297" t="s">
        <v>627</v>
      </c>
    </row>
    <row r="4298" spans="1:16" x14ac:dyDescent="0.25">
      <c r="A4298" t="s">
        <v>407</v>
      </c>
      <c r="B4298" t="s">
        <v>12</v>
      </c>
      <c r="C4298" t="s">
        <v>13</v>
      </c>
      <c r="E4298" t="s">
        <v>14</v>
      </c>
      <c r="F4298" t="s">
        <v>14</v>
      </c>
      <c r="G4298" t="s">
        <v>15</v>
      </c>
      <c r="H4298" t="s">
        <v>25</v>
      </c>
      <c r="I4298" t="s">
        <v>21</v>
      </c>
      <c r="J4298" t="s">
        <v>117</v>
      </c>
      <c r="K4298" s="1">
        <v>45425</v>
      </c>
      <c r="L4298">
        <v>30</v>
      </c>
      <c r="M4298">
        <v>4</v>
      </c>
      <c r="N4298" t="s">
        <v>538</v>
      </c>
      <c r="O4298" t="s">
        <v>537</v>
      </c>
      <c r="P4298" t="s">
        <v>627</v>
      </c>
    </row>
    <row r="4299" spans="1:16" x14ac:dyDescent="0.25">
      <c r="A4299" t="s">
        <v>407</v>
      </c>
      <c r="B4299" t="s">
        <v>12</v>
      </c>
      <c r="C4299" t="s">
        <v>13</v>
      </c>
      <c r="E4299" t="s">
        <v>14</v>
      </c>
      <c r="F4299" t="s">
        <v>14</v>
      </c>
      <c r="G4299" t="s">
        <v>15</v>
      </c>
      <c r="H4299" t="s">
        <v>25</v>
      </c>
      <c r="I4299" t="s">
        <v>21</v>
      </c>
      <c r="J4299" t="s">
        <v>117</v>
      </c>
      <c r="K4299" s="1">
        <v>45428</v>
      </c>
      <c r="L4299">
        <v>30</v>
      </c>
      <c r="M4299">
        <v>4</v>
      </c>
      <c r="N4299" t="s">
        <v>538</v>
      </c>
      <c r="O4299" t="s">
        <v>537</v>
      </c>
      <c r="P4299" t="s">
        <v>627</v>
      </c>
    </row>
    <row r="4300" spans="1:16" x14ac:dyDescent="0.25">
      <c r="A4300" t="s">
        <v>407</v>
      </c>
      <c r="B4300" t="s">
        <v>12</v>
      </c>
      <c r="C4300" t="s">
        <v>13</v>
      </c>
      <c r="E4300" t="s">
        <v>14</v>
      </c>
      <c r="F4300" t="s">
        <v>14</v>
      </c>
      <c r="G4300" t="s">
        <v>15</v>
      </c>
      <c r="H4300" t="s">
        <v>25</v>
      </c>
      <c r="I4300" t="s">
        <v>23</v>
      </c>
      <c r="J4300" t="s">
        <v>117</v>
      </c>
      <c r="K4300" s="1">
        <v>45412</v>
      </c>
      <c r="L4300">
        <v>60</v>
      </c>
      <c r="M4300">
        <v>2</v>
      </c>
      <c r="N4300" t="s">
        <v>538</v>
      </c>
      <c r="O4300" t="s">
        <v>537</v>
      </c>
      <c r="P4300" t="s">
        <v>627</v>
      </c>
    </row>
    <row r="4301" spans="1:16" x14ac:dyDescent="0.25">
      <c r="A4301" t="s">
        <v>407</v>
      </c>
      <c r="B4301" t="s">
        <v>12</v>
      </c>
      <c r="C4301" t="s">
        <v>13</v>
      </c>
      <c r="E4301" t="s">
        <v>14</v>
      </c>
      <c r="F4301" t="s">
        <v>14</v>
      </c>
      <c r="G4301" t="s">
        <v>15</v>
      </c>
      <c r="H4301" t="s">
        <v>25</v>
      </c>
      <c r="I4301" t="s">
        <v>23</v>
      </c>
      <c r="J4301" t="s">
        <v>117</v>
      </c>
      <c r="K4301" s="1">
        <v>45429</v>
      </c>
      <c r="L4301">
        <v>10.001999999999899</v>
      </c>
      <c r="M4301">
        <v>4</v>
      </c>
      <c r="N4301" t="s">
        <v>538</v>
      </c>
      <c r="O4301" t="s">
        <v>537</v>
      </c>
      <c r="P4301" t="s">
        <v>627</v>
      </c>
    </row>
    <row r="4302" spans="1:16" x14ac:dyDescent="0.25">
      <c r="A4302" t="s">
        <v>407</v>
      </c>
      <c r="B4302" t="s">
        <v>12</v>
      </c>
      <c r="C4302" t="s">
        <v>13</v>
      </c>
      <c r="E4302" t="s">
        <v>14</v>
      </c>
      <c r="F4302" t="s">
        <v>14</v>
      </c>
      <c r="G4302" t="s">
        <v>15</v>
      </c>
      <c r="H4302" t="s">
        <v>25</v>
      </c>
      <c r="I4302" t="s">
        <v>57</v>
      </c>
      <c r="J4302" t="s">
        <v>117</v>
      </c>
      <c r="K4302" s="1">
        <v>45411</v>
      </c>
      <c r="L4302">
        <v>30</v>
      </c>
      <c r="M4302">
        <v>2</v>
      </c>
      <c r="N4302" t="s">
        <v>538</v>
      </c>
      <c r="O4302" t="s">
        <v>537</v>
      </c>
      <c r="P4302" t="s">
        <v>627</v>
      </c>
    </row>
    <row r="4303" spans="1:16" x14ac:dyDescent="0.25">
      <c r="A4303" t="s">
        <v>407</v>
      </c>
      <c r="B4303" t="s">
        <v>12</v>
      </c>
      <c r="C4303" t="s">
        <v>13</v>
      </c>
      <c r="E4303" t="s">
        <v>14</v>
      </c>
      <c r="F4303" t="s">
        <v>14</v>
      </c>
      <c r="G4303" t="s">
        <v>15</v>
      </c>
      <c r="H4303" t="s">
        <v>25</v>
      </c>
      <c r="I4303" t="s">
        <v>57</v>
      </c>
      <c r="J4303" t="s">
        <v>117</v>
      </c>
      <c r="K4303" s="1">
        <v>45422</v>
      </c>
      <c r="L4303">
        <v>10.001999999999899</v>
      </c>
      <c r="M4303">
        <v>3</v>
      </c>
      <c r="N4303" t="s">
        <v>538</v>
      </c>
      <c r="O4303" t="s">
        <v>537</v>
      </c>
      <c r="P4303" t="s">
        <v>627</v>
      </c>
    </row>
    <row r="4304" spans="1:16" x14ac:dyDescent="0.25">
      <c r="A4304" t="s">
        <v>407</v>
      </c>
      <c r="B4304" t="s">
        <v>12</v>
      </c>
      <c r="C4304" t="s">
        <v>13</v>
      </c>
      <c r="E4304" t="s">
        <v>14</v>
      </c>
      <c r="F4304" t="s">
        <v>14</v>
      </c>
      <c r="G4304" t="s">
        <v>15</v>
      </c>
      <c r="H4304" t="s">
        <v>25</v>
      </c>
      <c r="I4304" t="s">
        <v>57</v>
      </c>
      <c r="J4304" t="s">
        <v>117</v>
      </c>
      <c r="K4304" s="1">
        <v>45425</v>
      </c>
      <c r="L4304">
        <v>30</v>
      </c>
      <c r="M4304">
        <v>4</v>
      </c>
      <c r="N4304" t="s">
        <v>538</v>
      </c>
      <c r="O4304" t="s">
        <v>537</v>
      </c>
      <c r="P4304" t="s">
        <v>627</v>
      </c>
    </row>
    <row r="4305" spans="1:16" x14ac:dyDescent="0.25">
      <c r="A4305" t="s">
        <v>407</v>
      </c>
      <c r="B4305" t="s">
        <v>12</v>
      </c>
      <c r="C4305" t="s">
        <v>13</v>
      </c>
      <c r="E4305" t="s">
        <v>14</v>
      </c>
      <c r="F4305" t="s">
        <v>14</v>
      </c>
      <c r="G4305" t="s">
        <v>15</v>
      </c>
      <c r="H4305" t="s">
        <v>25</v>
      </c>
      <c r="I4305" t="s">
        <v>57</v>
      </c>
      <c r="J4305" t="s">
        <v>117</v>
      </c>
      <c r="K4305" s="1">
        <v>45428</v>
      </c>
      <c r="L4305">
        <v>10.001999999999899</v>
      </c>
      <c r="M4305">
        <v>4</v>
      </c>
      <c r="N4305" t="s">
        <v>538</v>
      </c>
      <c r="O4305" t="s">
        <v>537</v>
      </c>
      <c r="P4305" t="s">
        <v>627</v>
      </c>
    </row>
    <row r="4306" spans="1:16" x14ac:dyDescent="0.25">
      <c r="A4306" t="s">
        <v>407</v>
      </c>
      <c r="B4306" t="s">
        <v>12</v>
      </c>
      <c r="C4306" t="s">
        <v>13</v>
      </c>
      <c r="E4306" t="s">
        <v>14</v>
      </c>
      <c r="F4306" t="s">
        <v>14</v>
      </c>
      <c r="G4306" t="s">
        <v>15</v>
      </c>
      <c r="H4306" t="s">
        <v>25</v>
      </c>
      <c r="I4306" t="s">
        <v>68</v>
      </c>
      <c r="J4306" t="s">
        <v>117</v>
      </c>
      <c r="K4306" s="1">
        <v>45411</v>
      </c>
      <c r="L4306">
        <v>60</v>
      </c>
      <c r="M4306">
        <v>2</v>
      </c>
      <c r="N4306" t="s">
        <v>538</v>
      </c>
      <c r="O4306" t="s">
        <v>537</v>
      </c>
      <c r="P4306" t="s">
        <v>627</v>
      </c>
    </row>
    <row r="4307" spans="1:16" x14ac:dyDescent="0.25">
      <c r="A4307" t="s">
        <v>407</v>
      </c>
      <c r="B4307" t="s">
        <v>12</v>
      </c>
      <c r="C4307" t="s">
        <v>13</v>
      </c>
      <c r="E4307" t="s">
        <v>14</v>
      </c>
      <c r="F4307" t="s">
        <v>14</v>
      </c>
      <c r="G4307" t="s">
        <v>15</v>
      </c>
      <c r="H4307" t="s">
        <v>25</v>
      </c>
      <c r="I4307" t="s">
        <v>68</v>
      </c>
      <c r="J4307" t="s">
        <v>117</v>
      </c>
      <c r="K4307" s="1">
        <v>45413</v>
      </c>
      <c r="L4307">
        <v>60</v>
      </c>
      <c r="M4307">
        <v>2</v>
      </c>
      <c r="N4307" t="s">
        <v>538</v>
      </c>
      <c r="O4307" t="s">
        <v>537</v>
      </c>
      <c r="P4307" t="s">
        <v>627</v>
      </c>
    </row>
    <row r="4308" spans="1:16" x14ac:dyDescent="0.25">
      <c r="A4308" t="s">
        <v>407</v>
      </c>
      <c r="B4308" t="s">
        <v>12</v>
      </c>
      <c r="C4308" t="s">
        <v>13</v>
      </c>
      <c r="E4308" t="s">
        <v>14</v>
      </c>
      <c r="F4308" t="s">
        <v>14</v>
      </c>
      <c r="G4308" t="s">
        <v>15</v>
      </c>
      <c r="H4308" t="s">
        <v>25</v>
      </c>
      <c r="I4308" t="s">
        <v>68</v>
      </c>
      <c r="J4308" t="s">
        <v>117</v>
      </c>
      <c r="K4308" s="1">
        <v>45420</v>
      </c>
      <c r="L4308">
        <v>30</v>
      </c>
      <c r="M4308">
        <v>3</v>
      </c>
      <c r="N4308" t="s">
        <v>538</v>
      </c>
      <c r="O4308" t="s">
        <v>537</v>
      </c>
      <c r="P4308" t="s">
        <v>627</v>
      </c>
    </row>
    <row r="4309" spans="1:16" x14ac:dyDescent="0.25">
      <c r="A4309" t="s">
        <v>407</v>
      </c>
      <c r="B4309" t="s">
        <v>12</v>
      </c>
      <c r="C4309" t="s">
        <v>13</v>
      </c>
      <c r="E4309" t="s">
        <v>14</v>
      </c>
      <c r="F4309" t="s">
        <v>14</v>
      </c>
      <c r="G4309" t="s">
        <v>15</v>
      </c>
      <c r="H4309" t="s">
        <v>25</v>
      </c>
      <c r="I4309" t="s">
        <v>68</v>
      </c>
      <c r="J4309" t="s">
        <v>117</v>
      </c>
      <c r="K4309" s="1">
        <v>45421</v>
      </c>
      <c r="L4309">
        <v>30</v>
      </c>
      <c r="M4309">
        <v>3</v>
      </c>
      <c r="N4309" t="s">
        <v>538</v>
      </c>
      <c r="O4309" t="s">
        <v>537</v>
      </c>
      <c r="P4309" t="s">
        <v>627</v>
      </c>
    </row>
    <row r="4310" spans="1:16" x14ac:dyDescent="0.25">
      <c r="A4310" t="s">
        <v>407</v>
      </c>
      <c r="B4310" t="s">
        <v>12</v>
      </c>
      <c r="C4310" t="s">
        <v>13</v>
      </c>
      <c r="E4310" t="s">
        <v>14</v>
      </c>
      <c r="F4310" t="s">
        <v>14</v>
      </c>
      <c r="G4310" t="s">
        <v>15</v>
      </c>
      <c r="H4310" t="s">
        <v>25</v>
      </c>
      <c r="I4310" t="s">
        <v>68</v>
      </c>
      <c r="J4310" t="s">
        <v>117</v>
      </c>
      <c r="K4310" s="1">
        <v>45422</v>
      </c>
      <c r="L4310">
        <v>30</v>
      </c>
      <c r="M4310">
        <v>3</v>
      </c>
      <c r="N4310" t="s">
        <v>538</v>
      </c>
      <c r="O4310" t="s">
        <v>537</v>
      </c>
      <c r="P4310" t="s">
        <v>627</v>
      </c>
    </row>
    <row r="4311" spans="1:16" x14ac:dyDescent="0.25">
      <c r="A4311" t="s">
        <v>407</v>
      </c>
      <c r="B4311" t="s">
        <v>12</v>
      </c>
      <c r="C4311" t="s">
        <v>13</v>
      </c>
      <c r="E4311" t="s">
        <v>14</v>
      </c>
      <c r="F4311" t="s">
        <v>14</v>
      </c>
      <c r="G4311" t="s">
        <v>15</v>
      </c>
      <c r="H4311" t="s">
        <v>25</v>
      </c>
      <c r="I4311" t="s">
        <v>68</v>
      </c>
      <c r="J4311" t="s">
        <v>117</v>
      </c>
      <c r="K4311" s="1">
        <v>45425</v>
      </c>
      <c r="L4311">
        <v>30</v>
      </c>
      <c r="M4311">
        <v>4</v>
      </c>
      <c r="N4311" t="s">
        <v>538</v>
      </c>
      <c r="O4311" t="s">
        <v>537</v>
      </c>
      <c r="P4311" t="s">
        <v>627</v>
      </c>
    </row>
    <row r="4312" spans="1:16" x14ac:dyDescent="0.25">
      <c r="A4312" t="s">
        <v>407</v>
      </c>
      <c r="B4312" t="s">
        <v>12</v>
      </c>
      <c r="C4312" t="s">
        <v>13</v>
      </c>
      <c r="E4312" t="s">
        <v>14</v>
      </c>
      <c r="F4312" t="s">
        <v>14</v>
      </c>
      <c r="G4312" t="s">
        <v>15</v>
      </c>
      <c r="H4312" t="s">
        <v>25</v>
      </c>
      <c r="I4312" t="s">
        <v>68</v>
      </c>
      <c r="J4312" t="s">
        <v>117</v>
      </c>
      <c r="K4312" s="1">
        <v>45427</v>
      </c>
      <c r="L4312">
        <v>30</v>
      </c>
      <c r="M4312">
        <v>4</v>
      </c>
      <c r="N4312" t="s">
        <v>538</v>
      </c>
      <c r="O4312" t="s">
        <v>537</v>
      </c>
      <c r="P4312" t="s">
        <v>627</v>
      </c>
    </row>
    <row r="4313" spans="1:16" x14ac:dyDescent="0.25">
      <c r="A4313" t="s">
        <v>407</v>
      </c>
      <c r="B4313" t="s">
        <v>12</v>
      </c>
      <c r="C4313" t="s">
        <v>13</v>
      </c>
      <c r="E4313" t="s">
        <v>14</v>
      </c>
      <c r="F4313" t="s">
        <v>14</v>
      </c>
      <c r="G4313" t="s">
        <v>15</v>
      </c>
      <c r="H4313" t="s">
        <v>25</v>
      </c>
      <c r="I4313" t="s">
        <v>68</v>
      </c>
      <c r="J4313" t="s">
        <v>117</v>
      </c>
      <c r="K4313" s="1">
        <v>45428</v>
      </c>
      <c r="L4313">
        <v>30</v>
      </c>
      <c r="M4313">
        <v>4</v>
      </c>
      <c r="N4313" t="s">
        <v>538</v>
      </c>
      <c r="O4313" t="s">
        <v>537</v>
      </c>
      <c r="P4313" t="s">
        <v>627</v>
      </c>
    </row>
    <row r="4314" spans="1:16" x14ac:dyDescent="0.25">
      <c r="A4314" t="s">
        <v>407</v>
      </c>
      <c r="B4314" t="s">
        <v>12</v>
      </c>
      <c r="C4314" t="s">
        <v>13</v>
      </c>
      <c r="E4314" t="s">
        <v>14</v>
      </c>
      <c r="F4314" t="s">
        <v>14</v>
      </c>
      <c r="G4314" t="s">
        <v>15</v>
      </c>
      <c r="H4314" t="s">
        <v>25</v>
      </c>
      <c r="I4314" t="s">
        <v>68</v>
      </c>
      <c r="J4314" t="s">
        <v>117</v>
      </c>
      <c r="K4314" s="1">
        <v>45429</v>
      </c>
      <c r="L4314">
        <v>30</v>
      </c>
      <c r="M4314">
        <v>4</v>
      </c>
      <c r="N4314" t="s">
        <v>538</v>
      </c>
      <c r="O4314" t="s">
        <v>537</v>
      </c>
      <c r="P4314" t="s">
        <v>627</v>
      </c>
    </row>
    <row r="4315" spans="1:16" x14ac:dyDescent="0.25">
      <c r="A4315" t="s">
        <v>407</v>
      </c>
      <c r="B4315" t="s">
        <v>12</v>
      </c>
      <c r="C4315" t="s">
        <v>13</v>
      </c>
      <c r="E4315" t="s">
        <v>14</v>
      </c>
      <c r="F4315" t="s">
        <v>14</v>
      </c>
      <c r="G4315" t="s">
        <v>15</v>
      </c>
      <c r="H4315" t="s">
        <v>25</v>
      </c>
      <c r="I4315" t="s">
        <v>26</v>
      </c>
      <c r="J4315" t="s">
        <v>118</v>
      </c>
      <c r="K4315" s="1">
        <v>45407</v>
      </c>
      <c r="L4315">
        <v>30</v>
      </c>
      <c r="M4315">
        <v>1</v>
      </c>
      <c r="N4315" t="s">
        <v>538</v>
      </c>
      <c r="O4315" t="s">
        <v>537</v>
      </c>
      <c r="P4315" t="s">
        <v>627</v>
      </c>
    </row>
    <row r="4316" spans="1:16" x14ac:dyDescent="0.25">
      <c r="A4316" t="s">
        <v>407</v>
      </c>
      <c r="B4316" t="s">
        <v>12</v>
      </c>
      <c r="C4316" t="s">
        <v>13</v>
      </c>
      <c r="E4316" t="s">
        <v>14</v>
      </c>
      <c r="F4316" t="s">
        <v>14</v>
      </c>
      <c r="G4316" t="s">
        <v>15</v>
      </c>
      <c r="H4316" t="s">
        <v>25</v>
      </c>
      <c r="I4316" t="s">
        <v>26</v>
      </c>
      <c r="J4316" t="s">
        <v>118</v>
      </c>
      <c r="K4316" s="1">
        <v>45408</v>
      </c>
      <c r="L4316">
        <v>30</v>
      </c>
      <c r="M4316">
        <v>1</v>
      </c>
      <c r="N4316" t="s">
        <v>538</v>
      </c>
      <c r="O4316" t="s">
        <v>537</v>
      </c>
      <c r="P4316" t="s">
        <v>627</v>
      </c>
    </row>
    <row r="4317" spans="1:16" x14ac:dyDescent="0.25">
      <c r="A4317" t="s">
        <v>407</v>
      </c>
      <c r="B4317" t="s">
        <v>12</v>
      </c>
      <c r="C4317" t="s">
        <v>13</v>
      </c>
      <c r="E4317" t="s">
        <v>14</v>
      </c>
      <c r="F4317" t="s">
        <v>14</v>
      </c>
      <c r="G4317" t="s">
        <v>15</v>
      </c>
      <c r="H4317" t="s">
        <v>25</v>
      </c>
      <c r="I4317" t="s">
        <v>26</v>
      </c>
      <c r="J4317" t="s">
        <v>118</v>
      </c>
      <c r="K4317" s="1">
        <v>45411</v>
      </c>
      <c r="L4317">
        <v>30</v>
      </c>
      <c r="M4317">
        <v>2</v>
      </c>
      <c r="N4317" t="s">
        <v>538</v>
      </c>
      <c r="O4317" t="s">
        <v>537</v>
      </c>
      <c r="P4317" t="s">
        <v>627</v>
      </c>
    </row>
    <row r="4318" spans="1:16" x14ac:dyDescent="0.25">
      <c r="A4318" t="s">
        <v>407</v>
      </c>
      <c r="B4318" t="s">
        <v>12</v>
      </c>
      <c r="C4318" t="s">
        <v>13</v>
      </c>
      <c r="E4318" t="s">
        <v>14</v>
      </c>
      <c r="F4318" t="s">
        <v>14</v>
      </c>
      <c r="G4318" t="s">
        <v>15</v>
      </c>
      <c r="H4318" t="s">
        <v>25</v>
      </c>
      <c r="I4318" t="s">
        <v>26</v>
      </c>
      <c r="J4318" t="s">
        <v>118</v>
      </c>
      <c r="K4318" s="1">
        <v>45413</v>
      </c>
      <c r="L4318">
        <v>30</v>
      </c>
      <c r="M4318">
        <v>2</v>
      </c>
      <c r="N4318" t="s">
        <v>538</v>
      </c>
      <c r="O4318" t="s">
        <v>537</v>
      </c>
      <c r="P4318" t="s">
        <v>627</v>
      </c>
    </row>
    <row r="4319" spans="1:16" x14ac:dyDescent="0.25">
      <c r="A4319" t="s">
        <v>407</v>
      </c>
      <c r="B4319" t="s">
        <v>12</v>
      </c>
      <c r="C4319" t="s">
        <v>13</v>
      </c>
      <c r="E4319" t="s">
        <v>14</v>
      </c>
      <c r="F4319" t="s">
        <v>14</v>
      </c>
      <c r="G4319" t="s">
        <v>15</v>
      </c>
      <c r="H4319" t="s">
        <v>25</v>
      </c>
      <c r="I4319" t="s">
        <v>26</v>
      </c>
      <c r="J4319" t="s">
        <v>118</v>
      </c>
      <c r="K4319" s="1">
        <v>45420</v>
      </c>
      <c r="L4319">
        <v>30</v>
      </c>
      <c r="M4319">
        <v>3</v>
      </c>
      <c r="N4319" t="s">
        <v>538</v>
      </c>
      <c r="O4319" t="s">
        <v>537</v>
      </c>
      <c r="P4319" t="s">
        <v>627</v>
      </c>
    </row>
    <row r="4320" spans="1:16" x14ac:dyDescent="0.25">
      <c r="A4320" t="s">
        <v>407</v>
      </c>
      <c r="B4320" t="s">
        <v>12</v>
      </c>
      <c r="C4320" t="s">
        <v>13</v>
      </c>
      <c r="E4320" t="s">
        <v>14</v>
      </c>
      <c r="F4320" t="s">
        <v>14</v>
      </c>
      <c r="G4320" t="s">
        <v>15</v>
      </c>
      <c r="H4320" t="s">
        <v>25</v>
      </c>
      <c r="I4320" t="s">
        <v>26</v>
      </c>
      <c r="J4320" t="s">
        <v>118</v>
      </c>
      <c r="K4320" s="1">
        <v>45428</v>
      </c>
      <c r="L4320">
        <v>30</v>
      </c>
      <c r="M4320">
        <v>4</v>
      </c>
      <c r="N4320" t="s">
        <v>538</v>
      </c>
      <c r="O4320" t="s">
        <v>537</v>
      </c>
      <c r="P4320" t="s">
        <v>627</v>
      </c>
    </row>
    <row r="4321" spans="1:16" x14ac:dyDescent="0.25">
      <c r="A4321" t="s">
        <v>407</v>
      </c>
      <c r="B4321" t="s">
        <v>12</v>
      </c>
      <c r="C4321" t="s">
        <v>13</v>
      </c>
      <c r="E4321" t="s">
        <v>14</v>
      </c>
      <c r="F4321" t="s">
        <v>14</v>
      </c>
      <c r="G4321" t="s">
        <v>15</v>
      </c>
      <c r="H4321" t="s">
        <v>25</v>
      </c>
      <c r="I4321" t="s">
        <v>26</v>
      </c>
      <c r="J4321" t="s">
        <v>118</v>
      </c>
      <c r="K4321" s="1">
        <v>45429</v>
      </c>
      <c r="L4321">
        <v>30</v>
      </c>
      <c r="M4321">
        <v>4</v>
      </c>
      <c r="N4321" t="s">
        <v>538</v>
      </c>
      <c r="O4321" t="s">
        <v>537</v>
      </c>
      <c r="P4321" t="s">
        <v>627</v>
      </c>
    </row>
    <row r="4322" spans="1:16" x14ac:dyDescent="0.25">
      <c r="A4322" t="s">
        <v>407</v>
      </c>
      <c r="B4322" t="s">
        <v>12</v>
      </c>
      <c r="C4322" t="s">
        <v>13</v>
      </c>
      <c r="E4322" t="s">
        <v>14</v>
      </c>
      <c r="F4322" t="s">
        <v>14</v>
      </c>
      <c r="G4322" t="s">
        <v>15</v>
      </c>
      <c r="H4322" t="s">
        <v>25</v>
      </c>
      <c r="I4322" t="s">
        <v>28</v>
      </c>
      <c r="J4322" t="s">
        <v>118</v>
      </c>
      <c r="K4322" s="1">
        <v>45404</v>
      </c>
      <c r="L4322">
        <v>30</v>
      </c>
      <c r="M4322">
        <v>1</v>
      </c>
      <c r="N4322" t="s">
        <v>538</v>
      </c>
      <c r="O4322" t="s">
        <v>537</v>
      </c>
      <c r="P4322" t="s">
        <v>627</v>
      </c>
    </row>
    <row r="4323" spans="1:16" x14ac:dyDescent="0.25">
      <c r="A4323" t="s">
        <v>407</v>
      </c>
      <c r="B4323" t="s">
        <v>12</v>
      </c>
      <c r="C4323" t="s">
        <v>13</v>
      </c>
      <c r="E4323" t="s">
        <v>14</v>
      </c>
      <c r="F4323" t="s">
        <v>14</v>
      </c>
      <c r="G4323" t="s">
        <v>15</v>
      </c>
      <c r="H4323" t="s">
        <v>25</v>
      </c>
      <c r="I4323" t="s">
        <v>28</v>
      </c>
      <c r="J4323" t="s">
        <v>118</v>
      </c>
      <c r="K4323" s="1">
        <v>45405</v>
      </c>
      <c r="L4323">
        <v>30</v>
      </c>
      <c r="M4323">
        <v>1</v>
      </c>
      <c r="N4323" t="s">
        <v>538</v>
      </c>
      <c r="O4323" t="s">
        <v>537</v>
      </c>
      <c r="P4323" t="s">
        <v>627</v>
      </c>
    </row>
    <row r="4324" spans="1:16" x14ac:dyDescent="0.25">
      <c r="A4324" t="s">
        <v>407</v>
      </c>
      <c r="B4324" t="s">
        <v>12</v>
      </c>
      <c r="C4324" t="s">
        <v>13</v>
      </c>
      <c r="E4324" t="s">
        <v>14</v>
      </c>
      <c r="F4324" t="s">
        <v>14</v>
      </c>
      <c r="G4324" t="s">
        <v>15</v>
      </c>
      <c r="H4324" t="s">
        <v>25</v>
      </c>
      <c r="I4324" t="s">
        <v>28</v>
      </c>
      <c r="J4324" t="s">
        <v>118</v>
      </c>
      <c r="K4324" s="1">
        <v>45420</v>
      </c>
      <c r="L4324">
        <v>30</v>
      </c>
      <c r="M4324">
        <v>3</v>
      </c>
      <c r="N4324" t="s">
        <v>538</v>
      </c>
      <c r="O4324" t="s">
        <v>537</v>
      </c>
      <c r="P4324" t="s">
        <v>627</v>
      </c>
    </row>
    <row r="4325" spans="1:16" x14ac:dyDescent="0.25">
      <c r="A4325" t="s">
        <v>407</v>
      </c>
      <c r="B4325" t="s">
        <v>12</v>
      </c>
      <c r="C4325" t="s">
        <v>13</v>
      </c>
      <c r="E4325" t="s">
        <v>14</v>
      </c>
      <c r="F4325" t="s">
        <v>14</v>
      </c>
      <c r="G4325" t="s">
        <v>15</v>
      </c>
      <c r="H4325" t="s">
        <v>25</v>
      </c>
      <c r="I4325" t="s">
        <v>29</v>
      </c>
      <c r="J4325" t="s">
        <v>118</v>
      </c>
      <c r="K4325" s="1">
        <v>45427</v>
      </c>
      <c r="L4325">
        <v>30</v>
      </c>
      <c r="M4325">
        <v>4</v>
      </c>
      <c r="N4325" t="s">
        <v>538</v>
      </c>
      <c r="O4325" t="s">
        <v>537</v>
      </c>
      <c r="P4325" t="s">
        <v>627</v>
      </c>
    </row>
    <row r="4326" spans="1:16" x14ac:dyDescent="0.25">
      <c r="A4326" t="s">
        <v>407</v>
      </c>
      <c r="B4326" t="s">
        <v>12</v>
      </c>
      <c r="C4326" t="s">
        <v>13</v>
      </c>
      <c r="E4326" t="s">
        <v>14</v>
      </c>
      <c r="F4326" t="s">
        <v>14</v>
      </c>
      <c r="G4326" t="s">
        <v>15</v>
      </c>
      <c r="H4326" t="s">
        <v>25</v>
      </c>
      <c r="I4326" t="s">
        <v>29</v>
      </c>
      <c r="J4326" t="s">
        <v>118</v>
      </c>
      <c r="K4326" s="1">
        <v>45429</v>
      </c>
      <c r="L4326">
        <v>10.001999999999899</v>
      </c>
      <c r="M4326">
        <v>4</v>
      </c>
      <c r="N4326" t="s">
        <v>538</v>
      </c>
      <c r="O4326" t="s">
        <v>537</v>
      </c>
      <c r="P4326" t="s">
        <v>627</v>
      </c>
    </row>
    <row r="4327" spans="1:16" x14ac:dyDescent="0.25">
      <c r="A4327" t="s">
        <v>407</v>
      </c>
      <c r="B4327" t="s">
        <v>12</v>
      </c>
      <c r="C4327" t="s">
        <v>13</v>
      </c>
      <c r="E4327" t="s">
        <v>14</v>
      </c>
      <c r="F4327" t="s">
        <v>14</v>
      </c>
      <c r="G4327" t="s">
        <v>15</v>
      </c>
      <c r="H4327" t="s">
        <v>30</v>
      </c>
      <c r="I4327" t="s">
        <v>89</v>
      </c>
      <c r="J4327" t="s">
        <v>119</v>
      </c>
      <c r="K4327" s="1">
        <v>45406</v>
      </c>
      <c r="L4327">
        <v>60</v>
      </c>
      <c r="M4327">
        <v>1</v>
      </c>
      <c r="N4327" t="s">
        <v>538</v>
      </c>
      <c r="O4327" t="s">
        <v>537</v>
      </c>
      <c r="P4327" t="s">
        <v>627</v>
      </c>
    </row>
    <row r="4328" spans="1:16" x14ac:dyDescent="0.25">
      <c r="A4328" t="s">
        <v>407</v>
      </c>
      <c r="B4328" t="s">
        <v>12</v>
      </c>
      <c r="C4328" t="s">
        <v>13</v>
      </c>
      <c r="E4328" t="s">
        <v>14</v>
      </c>
      <c r="F4328" t="s">
        <v>14</v>
      </c>
      <c r="G4328" t="s">
        <v>15</v>
      </c>
      <c r="H4328" t="s">
        <v>30</v>
      </c>
      <c r="I4328" t="s">
        <v>97</v>
      </c>
      <c r="J4328" t="s">
        <v>119</v>
      </c>
      <c r="K4328" s="1">
        <v>45420</v>
      </c>
      <c r="L4328">
        <v>30</v>
      </c>
      <c r="M4328">
        <v>3</v>
      </c>
      <c r="N4328" t="s">
        <v>538</v>
      </c>
      <c r="O4328" t="s">
        <v>537</v>
      </c>
      <c r="P4328" t="s">
        <v>627</v>
      </c>
    </row>
    <row r="4329" spans="1:16" x14ac:dyDescent="0.25">
      <c r="A4329" t="s">
        <v>407</v>
      </c>
      <c r="B4329" t="s">
        <v>12</v>
      </c>
      <c r="C4329" t="s">
        <v>13</v>
      </c>
      <c r="E4329" t="s">
        <v>14</v>
      </c>
      <c r="F4329" t="s">
        <v>14</v>
      </c>
      <c r="G4329" t="s">
        <v>15</v>
      </c>
      <c r="H4329" t="s">
        <v>30</v>
      </c>
      <c r="I4329" t="s">
        <v>97</v>
      </c>
      <c r="J4329" t="s">
        <v>119</v>
      </c>
      <c r="K4329" s="1">
        <v>45422</v>
      </c>
      <c r="L4329">
        <v>30</v>
      </c>
      <c r="M4329">
        <v>3</v>
      </c>
      <c r="N4329" t="s">
        <v>538</v>
      </c>
      <c r="O4329" t="s">
        <v>537</v>
      </c>
      <c r="P4329" t="s">
        <v>627</v>
      </c>
    </row>
    <row r="4330" spans="1:16" x14ac:dyDescent="0.25">
      <c r="A4330" t="s">
        <v>407</v>
      </c>
      <c r="B4330" t="s">
        <v>12</v>
      </c>
      <c r="C4330" t="s">
        <v>13</v>
      </c>
      <c r="E4330" t="s">
        <v>14</v>
      </c>
      <c r="F4330" t="s">
        <v>14</v>
      </c>
      <c r="G4330" t="s">
        <v>15</v>
      </c>
      <c r="H4330" t="s">
        <v>30</v>
      </c>
      <c r="I4330" t="s">
        <v>97</v>
      </c>
      <c r="J4330" t="s">
        <v>119</v>
      </c>
      <c r="K4330" s="1">
        <v>45425</v>
      </c>
      <c r="L4330">
        <v>30</v>
      </c>
      <c r="M4330">
        <v>4</v>
      </c>
      <c r="N4330" t="s">
        <v>538</v>
      </c>
      <c r="O4330" t="s">
        <v>537</v>
      </c>
      <c r="P4330" t="s">
        <v>627</v>
      </c>
    </row>
    <row r="4331" spans="1:16" x14ac:dyDescent="0.25">
      <c r="A4331" t="s">
        <v>407</v>
      </c>
      <c r="B4331" t="s">
        <v>12</v>
      </c>
      <c r="C4331" t="s">
        <v>13</v>
      </c>
      <c r="E4331" t="s">
        <v>14</v>
      </c>
      <c r="F4331" t="s">
        <v>14</v>
      </c>
      <c r="G4331" t="s">
        <v>15</v>
      </c>
      <c r="H4331" t="s">
        <v>30</v>
      </c>
      <c r="I4331" t="s">
        <v>97</v>
      </c>
      <c r="J4331" t="s">
        <v>119</v>
      </c>
      <c r="K4331" s="1">
        <v>45426</v>
      </c>
      <c r="L4331">
        <v>30</v>
      </c>
      <c r="M4331">
        <v>4</v>
      </c>
      <c r="N4331" t="s">
        <v>538</v>
      </c>
      <c r="O4331" t="s">
        <v>537</v>
      </c>
      <c r="P4331" t="s">
        <v>627</v>
      </c>
    </row>
    <row r="4332" spans="1:16" x14ac:dyDescent="0.25">
      <c r="A4332" t="s">
        <v>407</v>
      </c>
      <c r="B4332" t="s">
        <v>12</v>
      </c>
      <c r="C4332" t="s">
        <v>13</v>
      </c>
      <c r="E4332" t="s">
        <v>14</v>
      </c>
      <c r="F4332" t="s">
        <v>14</v>
      </c>
      <c r="G4332" t="s">
        <v>15</v>
      </c>
      <c r="H4332" t="s">
        <v>30</v>
      </c>
      <c r="I4332" t="s">
        <v>97</v>
      </c>
      <c r="J4332" t="s">
        <v>119</v>
      </c>
      <c r="K4332" s="1">
        <v>45428</v>
      </c>
      <c r="L4332">
        <v>30</v>
      </c>
      <c r="M4332">
        <v>4</v>
      </c>
      <c r="N4332" t="s">
        <v>538</v>
      </c>
      <c r="O4332" t="s">
        <v>537</v>
      </c>
      <c r="P4332" t="s">
        <v>627</v>
      </c>
    </row>
    <row r="4333" spans="1:16" x14ac:dyDescent="0.25">
      <c r="A4333" t="s">
        <v>407</v>
      </c>
      <c r="B4333" t="s">
        <v>12</v>
      </c>
      <c r="C4333" t="s">
        <v>13</v>
      </c>
      <c r="E4333" t="s">
        <v>14</v>
      </c>
      <c r="F4333" t="s">
        <v>14</v>
      </c>
      <c r="G4333" t="s">
        <v>15</v>
      </c>
      <c r="H4333" t="s">
        <v>30</v>
      </c>
      <c r="I4333" t="s">
        <v>97</v>
      </c>
      <c r="J4333" t="s">
        <v>119</v>
      </c>
      <c r="K4333" s="1">
        <v>45429</v>
      </c>
      <c r="L4333">
        <v>30</v>
      </c>
      <c r="M4333">
        <v>4</v>
      </c>
      <c r="N4333" t="s">
        <v>538</v>
      </c>
      <c r="O4333" t="s">
        <v>537</v>
      </c>
      <c r="P4333" t="s">
        <v>627</v>
      </c>
    </row>
    <row r="4334" spans="1:16" x14ac:dyDescent="0.25">
      <c r="A4334" t="s">
        <v>407</v>
      </c>
      <c r="B4334" t="s">
        <v>12</v>
      </c>
      <c r="C4334" t="s">
        <v>13</v>
      </c>
      <c r="E4334" t="s">
        <v>14</v>
      </c>
      <c r="F4334" t="s">
        <v>14</v>
      </c>
      <c r="G4334" t="s">
        <v>15</v>
      </c>
      <c r="H4334" t="s">
        <v>33</v>
      </c>
      <c r="I4334" t="s">
        <v>34</v>
      </c>
      <c r="J4334" t="s">
        <v>191</v>
      </c>
      <c r="K4334" s="1">
        <v>45404</v>
      </c>
      <c r="L4334">
        <v>90</v>
      </c>
      <c r="M4334">
        <v>1</v>
      </c>
      <c r="N4334" t="s">
        <v>538</v>
      </c>
      <c r="O4334" t="s">
        <v>537</v>
      </c>
      <c r="P4334" t="s">
        <v>627</v>
      </c>
    </row>
    <row r="4335" spans="1:16" x14ac:dyDescent="0.25">
      <c r="A4335" t="s">
        <v>407</v>
      </c>
      <c r="B4335" t="s">
        <v>12</v>
      </c>
      <c r="C4335" t="s">
        <v>13</v>
      </c>
      <c r="E4335" t="s">
        <v>14</v>
      </c>
      <c r="F4335" t="s">
        <v>14</v>
      </c>
      <c r="G4335" t="s">
        <v>15</v>
      </c>
      <c r="H4335" t="s">
        <v>33</v>
      </c>
      <c r="I4335" t="s">
        <v>34</v>
      </c>
      <c r="J4335" t="s">
        <v>191</v>
      </c>
      <c r="K4335" s="1">
        <v>45405</v>
      </c>
      <c r="L4335">
        <v>60</v>
      </c>
      <c r="M4335">
        <v>1</v>
      </c>
      <c r="N4335" t="s">
        <v>538</v>
      </c>
      <c r="O4335" t="s">
        <v>537</v>
      </c>
      <c r="P4335" t="s">
        <v>627</v>
      </c>
    </row>
    <row r="4336" spans="1:16" x14ac:dyDescent="0.25">
      <c r="A4336" t="s">
        <v>407</v>
      </c>
      <c r="B4336" t="s">
        <v>12</v>
      </c>
      <c r="C4336" t="s">
        <v>13</v>
      </c>
      <c r="E4336" t="s">
        <v>14</v>
      </c>
      <c r="F4336" t="s">
        <v>14</v>
      </c>
      <c r="G4336" t="s">
        <v>15</v>
      </c>
      <c r="H4336" t="s">
        <v>33</v>
      </c>
      <c r="I4336" t="s">
        <v>34</v>
      </c>
      <c r="J4336" t="s">
        <v>191</v>
      </c>
      <c r="K4336" s="1">
        <v>45406</v>
      </c>
      <c r="L4336">
        <v>90</v>
      </c>
      <c r="M4336">
        <v>1</v>
      </c>
      <c r="N4336" t="s">
        <v>538</v>
      </c>
      <c r="O4336" t="s">
        <v>537</v>
      </c>
      <c r="P4336" t="s">
        <v>627</v>
      </c>
    </row>
    <row r="4337" spans="1:16" x14ac:dyDescent="0.25">
      <c r="A4337" t="s">
        <v>407</v>
      </c>
      <c r="B4337" t="s">
        <v>12</v>
      </c>
      <c r="C4337" t="s">
        <v>13</v>
      </c>
      <c r="E4337" t="s">
        <v>14</v>
      </c>
      <c r="F4337" t="s">
        <v>14</v>
      </c>
      <c r="G4337" t="s">
        <v>15</v>
      </c>
      <c r="H4337" t="s">
        <v>33</v>
      </c>
      <c r="I4337" t="s">
        <v>34</v>
      </c>
      <c r="J4337" t="s">
        <v>191</v>
      </c>
      <c r="K4337" s="1">
        <v>45407</v>
      </c>
      <c r="L4337">
        <v>60</v>
      </c>
      <c r="M4337">
        <v>1</v>
      </c>
      <c r="N4337" t="s">
        <v>538</v>
      </c>
      <c r="O4337" t="s">
        <v>537</v>
      </c>
      <c r="P4337" t="s">
        <v>627</v>
      </c>
    </row>
    <row r="4338" spans="1:16" x14ac:dyDescent="0.25">
      <c r="A4338" t="s">
        <v>407</v>
      </c>
      <c r="B4338" t="s">
        <v>12</v>
      </c>
      <c r="C4338" t="s">
        <v>13</v>
      </c>
      <c r="E4338" t="s">
        <v>14</v>
      </c>
      <c r="F4338" t="s">
        <v>14</v>
      </c>
      <c r="G4338" t="s">
        <v>15</v>
      </c>
      <c r="H4338" t="s">
        <v>33</v>
      </c>
      <c r="I4338" t="s">
        <v>34</v>
      </c>
      <c r="J4338" t="s">
        <v>191</v>
      </c>
      <c r="K4338" s="1">
        <v>45408</v>
      </c>
      <c r="L4338">
        <v>90</v>
      </c>
      <c r="M4338">
        <v>1</v>
      </c>
      <c r="N4338" t="s">
        <v>538</v>
      </c>
      <c r="O4338" t="s">
        <v>537</v>
      </c>
      <c r="P4338" t="s">
        <v>627</v>
      </c>
    </row>
    <row r="4339" spans="1:16" x14ac:dyDescent="0.25">
      <c r="A4339" t="s">
        <v>407</v>
      </c>
      <c r="B4339" t="s">
        <v>12</v>
      </c>
      <c r="C4339" t="s">
        <v>13</v>
      </c>
      <c r="E4339" t="s">
        <v>14</v>
      </c>
      <c r="F4339" t="s">
        <v>14</v>
      </c>
      <c r="G4339" t="s">
        <v>15</v>
      </c>
      <c r="H4339" t="s">
        <v>33</v>
      </c>
      <c r="I4339" t="s">
        <v>34</v>
      </c>
      <c r="J4339" t="s">
        <v>191</v>
      </c>
      <c r="K4339" s="1">
        <v>45411</v>
      </c>
      <c r="L4339">
        <v>90</v>
      </c>
      <c r="M4339">
        <v>2</v>
      </c>
      <c r="N4339" t="s">
        <v>538</v>
      </c>
      <c r="O4339" t="s">
        <v>537</v>
      </c>
      <c r="P4339" t="s">
        <v>627</v>
      </c>
    </row>
    <row r="4340" spans="1:16" x14ac:dyDescent="0.25">
      <c r="A4340" t="s">
        <v>407</v>
      </c>
      <c r="B4340" t="s">
        <v>12</v>
      </c>
      <c r="C4340" t="s">
        <v>13</v>
      </c>
      <c r="E4340" t="s">
        <v>14</v>
      </c>
      <c r="F4340" t="s">
        <v>14</v>
      </c>
      <c r="G4340" t="s">
        <v>15</v>
      </c>
      <c r="H4340" t="s">
        <v>33</v>
      </c>
      <c r="I4340" t="s">
        <v>34</v>
      </c>
      <c r="J4340" t="s">
        <v>191</v>
      </c>
      <c r="K4340" s="1">
        <v>45412</v>
      </c>
      <c r="L4340">
        <v>90</v>
      </c>
      <c r="M4340">
        <v>2</v>
      </c>
      <c r="N4340" t="s">
        <v>538</v>
      </c>
      <c r="O4340" t="s">
        <v>537</v>
      </c>
      <c r="P4340" t="s">
        <v>627</v>
      </c>
    </row>
    <row r="4341" spans="1:16" x14ac:dyDescent="0.25">
      <c r="A4341" t="s">
        <v>407</v>
      </c>
      <c r="B4341" t="s">
        <v>12</v>
      </c>
      <c r="C4341" t="s">
        <v>13</v>
      </c>
      <c r="E4341" t="s">
        <v>14</v>
      </c>
      <c r="F4341" t="s">
        <v>14</v>
      </c>
      <c r="G4341" t="s">
        <v>15</v>
      </c>
      <c r="H4341" t="s">
        <v>33</v>
      </c>
      <c r="I4341" t="s">
        <v>34</v>
      </c>
      <c r="J4341" t="s">
        <v>191</v>
      </c>
      <c r="K4341" s="1">
        <v>45413</v>
      </c>
      <c r="L4341">
        <v>60</v>
      </c>
      <c r="M4341">
        <v>2</v>
      </c>
      <c r="N4341" t="s">
        <v>538</v>
      </c>
      <c r="O4341" t="s">
        <v>537</v>
      </c>
      <c r="P4341" t="s">
        <v>627</v>
      </c>
    </row>
    <row r="4342" spans="1:16" x14ac:dyDescent="0.25">
      <c r="A4342" t="s">
        <v>407</v>
      </c>
      <c r="B4342" t="s">
        <v>12</v>
      </c>
      <c r="C4342" t="s">
        <v>13</v>
      </c>
      <c r="E4342" t="s">
        <v>14</v>
      </c>
      <c r="F4342" t="s">
        <v>14</v>
      </c>
      <c r="G4342" t="s">
        <v>15</v>
      </c>
      <c r="H4342" t="s">
        <v>33</v>
      </c>
      <c r="I4342" t="s">
        <v>34</v>
      </c>
      <c r="J4342" t="s">
        <v>191</v>
      </c>
      <c r="K4342" s="1">
        <v>45420</v>
      </c>
      <c r="L4342">
        <v>60</v>
      </c>
      <c r="M4342">
        <v>3</v>
      </c>
      <c r="N4342" t="s">
        <v>538</v>
      </c>
      <c r="O4342" t="s">
        <v>537</v>
      </c>
      <c r="P4342" t="s">
        <v>627</v>
      </c>
    </row>
    <row r="4343" spans="1:16" x14ac:dyDescent="0.25">
      <c r="A4343" t="s">
        <v>407</v>
      </c>
      <c r="B4343" t="s">
        <v>12</v>
      </c>
      <c r="C4343" t="s">
        <v>13</v>
      </c>
      <c r="E4343" t="s">
        <v>14</v>
      </c>
      <c r="F4343" t="s">
        <v>14</v>
      </c>
      <c r="G4343" t="s">
        <v>15</v>
      </c>
      <c r="H4343" t="s">
        <v>33</v>
      </c>
      <c r="I4343" t="s">
        <v>34</v>
      </c>
      <c r="J4343" t="s">
        <v>191</v>
      </c>
      <c r="K4343" s="1">
        <v>45421</v>
      </c>
      <c r="L4343">
        <v>90</v>
      </c>
      <c r="M4343">
        <v>3</v>
      </c>
      <c r="N4343" t="s">
        <v>538</v>
      </c>
      <c r="O4343" t="s">
        <v>537</v>
      </c>
      <c r="P4343" t="s">
        <v>627</v>
      </c>
    </row>
    <row r="4344" spans="1:16" x14ac:dyDescent="0.25">
      <c r="A4344" t="s">
        <v>407</v>
      </c>
      <c r="B4344" t="s">
        <v>12</v>
      </c>
      <c r="C4344" t="s">
        <v>13</v>
      </c>
      <c r="E4344" t="s">
        <v>14</v>
      </c>
      <c r="F4344" t="s">
        <v>14</v>
      </c>
      <c r="G4344" t="s">
        <v>15</v>
      </c>
      <c r="H4344" t="s">
        <v>33</v>
      </c>
      <c r="I4344" t="s">
        <v>34</v>
      </c>
      <c r="J4344" t="s">
        <v>191</v>
      </c>
      <c r="K4344" s="1">
        <v>45422</v>
      </c>
      <c r="L4344">
        <v>120</v>
      </c>
      <c r="M4344">
        <v>3</v>
      </c>
      <c r="N4344" t="s">
        <v>538</v>
      </c>
      <c r="O4344" t="s">
        <v>537</v>
      </c>
      <c r="P4344" t="s">
        <v>627</v>
      </c>
    </row>
    <row r="4345" spans="1:16" x14ac:dyDescent="0.25">
      <c r="A4345" t="s">
        <v>407</v>
      </c>
      <c r="B4345" t="s">
        <v>12</v>
      </c>
      <c r="C4345" t="s">
        <v>13</v>
      </c>
      <c r="E4345" t="s">
        <v>14</v>
      </c>
      <c r="F4345" t="s">
        <v>14</v>
      </c>
      <c r="G4345" t="s">
        <v>15</v>
      </c>
      <c r="H4345" t="s">
        <v>33</v>
      </c>
      <c r="I4345" t="s">
        <v>34</v>
      </c>
      <c r="J4345" t="s">
        <v>191</v>
      </c>
      <c r="K4345" s="1">
        <v>45425</v>
      </c>
      <c r="L4345">
        <v>90</v>
      </c>
      <c r="M4345">
        <v>4</v>
      </c>
      <c r="N4345" t="s">
        <v>538</v>
      </c>
      <c r="O4345" t="s">
        <v>537</v>
      </c>
      <c r="P4345" t="s">
        <v>627</v>
      </c>
    </row>
    <row r="4346" spans="1:16" x14ac:dyDescent="0.25">
      <c r="A4346" t="s">
        <v>407</v>
      </c>
      <c r="B4346" t="s">
        <v>12</v>
      </c>
      <c r="C4346" t="s">
        <v>13</v>
      </c>
      <c r="E4346" t="s">
        <v>14</v>
      </c>
      <c r="F4346" t="s">
        <v>14</v>
      </c>
      <c r="G4346" t="s">
        <v>15</v>
      </c>
      <c r="H4346" t="s">
        <v>33</v>
      </c>
      <c r="I4346" t="s">
        <v>34</v>
      </c>
      <c r="J4346" t="s">
        <v>191</v>
      </c>
      <c r="K4346" s="1">
        <v>45426</v>
      </c>
      <c r="L4346">
        <v>90</v>
      </c>
      <c r="M4346">
        <v>4</v>
      </c>
      <c r="N4346" t="s">
        <v>538</v>
      </c>
      <c r="O4346" t="s">
        <v>537</v>
      </c>
      <c r="P4346" t="s">
        <v>627</v>
      </c>
    </row>
    <row r="4347" spans="1:16" x14ac:dyDescent="0.25">
      <c r="A4347" t="s">
        <v>407</v>
      </c>
      <c r="B4347" t="s">
        <v>12</v>
      </c>
      <c r="C4347" t="s">
        <v>13</v>
      </c>
      <c r="E4347" t="s">
        <v>14</v>
      </c>
      <c r="F4347" t="s">
        <v>14</v>
      </c>
      <c r="G4347" t="s">
        <v>15</v>
      </c>
      <c r="H4347" t="s">
        <v>33</v>
      </c>
      <c r="I4347" t="s">
        <v>34</v>
      </c>
      <c r="J4347" t="s">
        <v>191</v>
      </c>
      <c r="K4347" s="1">
        <v>45427</v>
      </c>
      <c r="L4347">
        <v>90</v>
      </c>
      <c r="M4347">
        <v>4</v>
      </c>
      <c r="N4347" t="s">
        <v>538</v>
      </c>
      <c r="O4347" t="s">
        <v>537</v>
      </c>
      <c r="P4347" t="s">
        <v>627</v>
      </c>
    </row>
    <row r="4348" spans="1:16" x14ac:dyDescent="0.25">
      <c r="A4348" t="s">
        <v>407</v>
      </c>
      <c r="B4348" t="s">
        <v>12</v>
      </c>
      <c r="C4348" t="s">
        <v>13</v>
      </c>
      <c r="E4348" t="s">
        <v>14</v>
      </c>
      <c r="F4348" t="s">
        <v>14</v>
      </c>
      <c r="G4348" t="s">
        <v>15</v>
      </c>
      <c r="H4348" t="s">
        <v>33</v>
      </c>
      <c r="I4348" t="s">
        <v>34</v>
      </c>
      <c r="J4348" t="s">
        <v>191</v>
      </c>
      <c r="K4348" s="1">
        <v>45428</v>
      </c>
      <c r="L4348">
        <v>90</v>
      </c>
      <c r="M4348">
        <v>4</v>
      </c>
      <c r="N4348" t="s">
        <v>538</v>
      </c>
      <c r="O4348" t="s">
        <v>537</v>
      </c>
      <c r="P4348" t="s">
        <v>627</v>
      </c>
    </row>
    <row r="4349" spans="1:16" x14ac:dyDescent="0.25">
      <c r="A4349" t="s">
        <v>407</v>
      </c>
      <c r="B4349" t="s">
        <v>12</v>
      </c>
      <c r="C4349" t="s">
        <v>13</v>
      </c>
      <c r="E4349" t="s">
        <v>14</v>
      </c>
      <c r="F4349" t="s">
        <v>14</v>
      </c>
      <c r="G4349" t="s">
        <v>15</v>
      </c>
      <c r="H4349" t="s">
        <v>33</v>
      </c>
      <c r="I4349" t="s">
        <v>34</v>
      </c>
      <c r="J4349" t="s">
        <v>191</v>
      </c>
      <c r="K4349" s="1">
        <v>45429</v>
      </c>
      <c r="L4349">
        <v>90</v>
      </c>
      <c r="M4349">
        <v>4</v>
      </c>
      <c r="N4349" t="s">
        <v>538</v>
      </c>
      <c r="O4349" t="s">
        <v>537</v>
      </c>
      <c r="P4349" t="s">
        <v>627</v>
      </c>
    </row>
    <row r="4350" spans="1:16" x14ac:dyDescent="0.25">
      <c r="A4350" t="s">
        <v>407</v>
      </c>
      <c r="B4350" t="s">
        <v>12</v>
      </c>
      <c r="C4350" t="s">
        <v>13</v>
      </c>
      <c r="E4350" t="s">
        <v>14</v>
      </c>
      <c r="F4350" t="s">
        <v>14</v>
      </c>
      <c r="G4350" t="s">
        <v>15</v>
      </c>
      <c r="H4350" t="s">
        <v>35</v>
      </c>
      <c r="I4350" t="s">
        <v>36</v>
      </c>
      <c r="J4350" t="s">
        <v>191</v>
      </c>
      <c r="K4350" s="1">
        <v>45421</v>
      </c>
      <c r="L4350">
        <v>30</v>
      </c>
      <c r="M4350">
        <v>3</v>
      </c>
      <c r="N4350" t="s">
        <v>538</v>
      </c>
      <c r="O4350" t="s">
        <v>537</v>
      </c>
      <c r="P4350" t="s">
        <v>627</v>
      </c>
    </row>
    <row r="4351" spans="1:16" x14ac:dyDescent="0.25">
      <c r="A4351" t="s">
        <v>407</v>
      </c>
      <c r="B4351" t="s">
        <v>12</v>
      </c>
      <c r="C4351" t="s">
        <v>13</v>
      </c>
      <c r="E4351" t="s">
        <v>14</v>
      </c>
      <c r="F4351" t="s">
        <v>14</v>
      </c>
      <c r="G4351" t="s">
        <v>15</v>
      </c>
      <c r="H4351" t="s">
        <v>37</v>
      </c>
      <c r="I4351" t="s">
        <v>37</v>
      </c>
      <c r="J4351" t="s">
        <v>119</v>
      </c>
      <c r="K4351" s="1">
        <v>45404</v>
      </c>
      <c r="L4351">
        <v>90</v>
      </c>
      <c r="M4351">
        <v>1</v>
      </c>
      <c r="N4351" t="s">
        <v>538</v>
      </c>
      <c r="O4351" t="s">
        <v>537</v>
      </c>
      <c r="P4351" t="s">
        <v>627</v>
      </c>
    </row>
    <row r="4352" spans="1:16" x14ac:dyDescent="0.25">
      <c r="A4352" t="s">
        <v>407</v>
      </c>
      <c r="B4352" t="s">
        <v>12</v>
      </c>
      <c r="C4352" t="s">
        <v>13</v>
      </c>
      <c r="E4352" t="s">
        <v>14</v>
      </c>
      <c r="F4352" t="s">
        <v>14</v>
      </c>
      <c r="G4352" t="s">
        <v>15</v>
      </c>
      <c r="H4352" t="s">
        <v>37</v>
      </c>
      <c r="I4352" t="s">
        <v>37</v>
      </c>
      <c r="J4352" t="s">
        <v>119</v>
      </c>
      <c r="K4352" s="1">
        <v>45405</v>
      </c>
      <c r="L4352">
        <v>120</v>
      </c>
      <c r="M4352">
        <v>1</v>
      </c>
      <c r="N4352" t="s">
        <v>538</v>
      </c>
      <c r="O4352" t="s">
        <v>537</v>
      </c>
      <c r="P4352" t="s">
        <v>627</v>
      </c>
    </row>
    <row r="4353" spans="1:16" x14ac:dyDescent="0.25">
      <c r="A4353" t="s">
        <v>407</v>
      </c>
      <c r="B4353" t="s">
        <v>12</v>
      </c>
      <c r="C4353" t="s">
        <v>13</v>
      </c>
      <c r="E4353" t="s">
        <v>14</v>
      </c>
      <c r="F4353" t="s">
        <v>14</v>
      </c>
      <c r="G4353" t="s">
        <v>15</v>
      </c>
      <c r="H4353" t="s">
        <v>37</v>
      </c>
      <c r="I4353" t="s">
        <v>37</v>
      </c>
      <c r="J4353" t="s">
        <v>119</v>
      </c>
      <c r="K4353" s="1">
        <v>45406</v>
      </c>
      <c r="L4353">
        <v>90</v>
      </c>
      <c r="M4353">
        <v>1</v>
      </c>
      <c r="N4353" t="s">
        <v>538</v>
      </c>
      <c r="O4353" t="s">
        <v>537</v>
      </c>
      <c r="P4353" t="s">
        <v>627</v>
      </c>
    </row>
    <row r="4354" spans="1:16" x14ac:dyDescent="0.25">
      <c r="A4354" t="s">
        <v>407</v>
      </c>
      <c r="B4354" t="s">
        <v>12</v>
      </c>
      <c r="C4354" t="s">
        <v>13</v>
      </c>
      <c r="E4354" t="s">
        <v>14</v>
      </c>
      <c r="F4354" t="s">
        <v>14</v>
      </c>
      <c r="G4354" t="s">
        <v>15</v>
      </c>
      <c r="H4354" t="s">
        <v>37</v>
      </c>
      <c r="I4354" t="s">
        <v>37</v>
      </c>
      <c r="J4354" t="s">
        <v>119</v>
      </c>
      <c r="K4354" s="1">
        <v>45407</v>
      </c>
      <c r="L4354">
        <v>180</v>
      </c>
      <c r="M4354">
        <v>1</v>
      </c>
      <c r="N4354" t="s">
        <v>538</v>
      </c>
      <c r="O4354" t="s">
        <v>537</v>
      </c>
      <c r="P4354" t="s">
        <v>627</v>
      </c>
    </row>
    <row r="4355" spans="1:16" x14ac:dyDescent="0.25">
      <c r="A4355" t="s">
        <v>407</v>
      </c>
      <c r="B4355" t="s">
        <v>12</v>
      </c>
      <c r="C4355" t="s">
        <v>13</v>
      </c>
      <c r="E4355" t="s">
        <v>14</v>
      </c>
      <c r="F4355" t="s">
        <v>14</v>
      </c>
      <c r="G4355" t="s">
        <v>15</v>
      </c>
      <c r="H4355" t="s">
        <v>37</v>
      </c>
      <c r="I4355" t="s">
        <v>37</v>
      </c>
      <c r="J4355" t="s">
        <v>119</v>
      </c>
      <c r="K4355" s="1">
        <v>45411</v>
      </c>
      <c r="L4355">
        <v>30</v>
      </c>
      <c r="M4355">
        <v>2</v>
      </c>
      <c r="N4355" t="s">
        <v>538</v>
      </c>
      <c r="O4355" t="s">
        <v>537</v>
      </c>
      <c r="P4355" t="s">
        <v>627</v>
      </c>
    </row>
    <row r="4356" spans="1:16" x14ac:dyDescent="0.25">
      <c r="A4356" t="s">
        <v>407</v>
      </c>
      <c r="B4356" t="s">
        <v>12</v>
      </c>
      <c r="C4356" t="s">
        <v>13</v>
      </c>
      <c r="E4356" t="s">
        <v>14</v>
      </c>
      <c r="F4356" t="s">
        <v>14</v>
      </c>
      <c r="G4356" t="s">
        <v>15</v>
      </c>
      <c r="H4356" t="s">
        <v>37</v>
      </c>
      <c r="I4356" t="s">
        <v>37</v>
      </c>
      <c r="J4356" t="s">
        <v>119</v>
      </c>
      <c r="K4356" s="1">
        <v>45412</v>
      </c>
      <c r="L4356">
        <v>120</v>
      </c>
      <c r="M4356">
        <v>2</v>
      </c>
      <c r="N4356" t="s">
        <v>538</v>
      </c>
      <c r="O4356" t="s">
        <v>537</v>
      </c>
      <c r="P4356" t="s">
        <v>627</v>
      </c>
    </row>
    <row r="4357" spans="1:16" x14ac:dyDescent="0.25">
      <c r="A4357" t="s">
        <v>407</v>
      </c>
      <c r="B4357" t="s">
        <v>12</v>
      </c>
      <c r="C4357" t="s">
        <v>13</v>
      </c>
      <c r="E4357" t="s">
        <v>14</v>
      </c>
      <c r="F4357" t="s">
        <v>14</v>
      </c>
      <c r="G4357" t="s">
        <v>15</v>
      </c>
      <c r="H4357" t="s">
        <v>37</v>
      </c>
      <c r="I4357" t="s">
        <v>37</v>
      </c>
      <c r="J4357" t="s">
        <v>119</v>
      </c>
      <c r="K4357" s="1">
        <v>45413</v>
      </c>
      <c r="L4357">
        <v>210</v>
      </c>
      <c r="M4357">
        <v>2</v>
      </c>
      <c r="N4357" t="s">
        <v>538</v>
      </c>
      <c r="O4357" t="s">
        <v>537</v>
      </c>
      <c r="P4357" t="s">
        <v>627</v>
      </c>
    </row>
    <row r="4358" spans="1:16" x14ac:dyDescent="0.25">
      <c r="A4358" t="s">
        <v>407</v>
      </c>
      <c r="B4358" t="s">
        <v>12</v>
      </c>
      <c r="C4358" t="s">
        <v>13</v>
      </c>
      <c r="E4358" t="s">
        <v>14</v>
      </c>
      <c r="F4358" t="s">
        <v>14</v>
      </c>
      <c r="G4358" t="s">
        <v>15</v>
      </c>
      <c r="H4358" t="s">
        <v>37</v>
      </c>
      <c r="I4358" t="s">
        <v>37</v>
      </c>
      <c r="J4358" t="s">
        <v>119</v>
      </c>
      <c r="K4358" s="1">
        <v>45420</v>
      </c>
      <c r="L4358">
        <v>120</v>
      </c>
      <c r="M4358">
        <v>3</v>
      </c>
      <c r="N4358" t="s">
        <v>538</v>
      </c>
      <c r="O4358" t="s">
        <v>537</v>
      </c>
      <c r="P4358" t="s">
        <v>627</v>
      </c>
    </row>
    <row r="4359" spans="1:16" x14ac:dyDescent="0.25">
      <c r="A4359" t="s">
        <v>407</v>
      </c>
      <c r="B4359" t="s">
        <v>12</v>
      </c>
      <c r="C4359" t="s">
        <v>13</v>
      </c>
      <c r="E4359" t="s">
        <v>14</v>
      </c>
      <c r="F4359" t="s">
        <v>14</v>
      </c>
      <c r="G4359" t="s">
        <v>15</v>
      </c>
      <c r="H4359" t="s">
        <v>37</v>
      </c>
      <c r="I4359" t="s">
        <v>37</v>
      </c>
      <c r="J4359" t="s">
        <v>119</v>
      </c>
      <c r="K4359" s="1">
        <v>45421</v>
      </c>
      <c r="L4359">
        <v>120</v>
      </c>
      <c r="M4359">
        <v>3</v>
      </c>
      <c r="N4359" t="s">
        <v>538</v>
      </c>
      <c r="O4359" t="s">
        <v>537</v>
      </c>
      <c r="P4359" t="s">
        <v>627</v>
      </c>
    </row>
    <row r="4360" spans="1:16" x14ac:dyDescent="0.25">
      <c r="A4360" t="s">
        <v>407</v>
      </c>
      <c r="B4360" t="s">
        <v>12</v>
      </c>
      <c r="C4360" t="s">
        <v>13</v>
      </c>
      <c r="E4360" t="s">
        <v>14</v>
      </c>
      <c r="F4360" t="s">
        <v>14</v>
      </c>
      <c r="G4360" t="s">
        <v>15</v>
      </c>
      <c r="H4360" t="s">
        <v>37</v>
      </c>
      <c r="I4360" t="s">
        <v>37</v>
      </c>
      <c r="J4360" t="s">
        <v>119</v>
      </c>
      <c r="K4360" s="1">
        <v>45425</v>
      </c>
      <c r="L4360">
        <v>10.001999999999899</v>
      </c>
      <c r="M4360">
        <v>4</v>
      </c>
      <c r="N4360" t="s">
        <v>538</v>
      </c>
      <c r="O4360" t="s">
        <v>537</v>
      </c>
      <c r="P4360" t="s">
        <v>627</v>
      </c>
    </row>
    <row r="4361" spans="1:16" x14ac:dyDescent="0.25">
      <c r="A4361" t="s">
        <v>407</v>
      </c>
      <c r="B4361" t="s">
        <v>12</v>
      </c>
      <c r="C4361" t="s">
        <v>13</v>
      </c>
      <c r="E4361" t="s">
        <v>14</v>
      </c>
      <c r="F4361" t="s">
        <v>14</v>
      </c>
      <c r="G4361" t="s">
        <v>15</v>
      </c>
      <c r="H4361" t="s">
        <v>37</v>
      </c>
      <c r="I4361" t="s">
        <v>37</v>
      </c>
      <c r="J4361" t="s">
        <v>119</v>
      </c>
      <c r="K4361" s="1">
        <v>45426</v>
      </c>
      <c r="L4361">
        <v>120</v>
      </c>
      <c r="M4361">
        <v>4</v>
      </c>
      <c r="N4361" t="s">
        <v>538</v>
      </c>
      <c r="O4361" t="s">
        <v>537</v>
      </c>
      <c r="P4361" t="s">
        <v>627</v>
      </c>
    </row>
    <row r="4362" spans="1:16" x14ac:dyDescent="0.25">
      <c r="A4362" t="s">
        <v>407</v>
      </c>
      <c r="B4362" t="s">
        <v>12</v>
      </c>
      <c r="C4362" t="s">
        <v>13</v>
      </c>
      <c r="E4362" t="s">
        <v>14</v>
      </c>
      <c r="F4362" t="s">
        <v>14</v>
      </c>
      <c r="G4362" t="s">
        <v>15</v>
      </c>
      <c r="H4362" t="s">
        <v>37</v>
      </c>
      <c r="I4362" t="s">
        <v>37</v>
      </c>
      <c r="J4362" t="s">
        <v>119</v>
      </c>
      <c r="K4362" s="1">
        <v>45427</v>
      </c>
      <c r="L4362">
        <v>60</v>
      </c>
      <c r="M4362">
        <v>4</v>
      </c>
      <c r="N4362" t="s">
        <v>538</v>
      </c>
      <c r="O4362" t="s">
        <v>537</v>
      </c>
      <c r="P4362" t="s">
        <v>627</v>
      </c>
    </row>
    <row r="4363" spans="1:16" x14ac:dyDescent="0.25">
      <c r="A4363" t="s">
        <v>407</v>
      </c>
      <c r="B4363" t="s">
        <v>12</v>
      </c>
      <c r="C4363" t="s">
        <v>13</v>
      </c>
      <c r="E4363" t="s">
        <v>14</v>
      </c>
      <c r="F4363" t="s">
        <v>14</v>
      </c>
      <c r="G4363" t="s">
        <v>15</v>
      </c>
      <c r="H4363" t="s">
        <v>37</v>
      </c>
      <c r="I4363" t="s">
        <v>37</v>
      </c>
      <c r="J4363" t="s">
        <v>119</v>
      </c>
      <c r="K4363" s="1">
        <v>45428</v>
      </c>
      <c r="L4363">
        <v>60</v>
      </c>
      <c r="M4363">
        <v>4</v>
      </c>
      <c r="N4363" t="s">
        <v>538</v>
      </c>
      <c r="O4363" t="s">
        <v>537</v>
      </c>
      <c r="P4363" t="s">
        <v>627</v>
      </c>
    </row>
    <row r="4364" spans="1:16" x14ac:dyDescent="0.25">
      <c r="A4364" t="s">
        <v>407</v>
      </c>
      <c r="B4364" t="s">
        <v>12</v>
      </c>
      <c r="C4364" t="s">
        <v>13</v>
      </c>
      <c r="E4364" t="s">
        <v>14</v>
      </c>
      <c r="F4364" t="s">
        <v>14</v>
      </c>
      <c r="G4364" t="s">
        <v>15</v>
      </c>
      <c r="H4364" t="s">
        <v>37</v>
      </c>
      <c r="I4364" t="s">
        <v>39</v>
      </c>
      <c r="J4364" t="s">
        <v>119</v>
      </c>
      <c r="K4364" s="1">
        <v>45406</v>
      </c>
      <c r="L4364">
        <v>60</v>
      </c>
      <c r="M4364">
        <v>1</v>
      </c>
      <c r="N4364" t="s">
        <v>538</v>
      </c>
      <c r="O4364" t="s">
        <v>537</v>
      </c>
      <c r="P4364" t="s">
        <v>627</v>
      </c>
    </row>
    <row r="4365" spans="1:16" x14ac:dyDescent="0.25">
      <c r="A4365" t="s">
        <v>407</v>
      </c>
      <c r="B4365" t="s">
        <v>12</v>
      </c>
      <c r="C4365" t="s">
        <v>13</v>
      </c>
      <c r="E4365" t="s">
        <v>14</v>
      </c>
      <c r="F4365" t="s">
        <v>14</v>
      </c>
      <c r="G4365" t="s">
        <v>15</v>
      </c>
      <c r="H4365" t="s">
        <v>37</v>
      </c>
      <c r="I4365" t="s">
        <v>39</v>
      </c>
      <c r="J4365" t="s">
        <v>119</v>
      </c>
      <c r="K4365" s="1">
        <v>45421</v>
      </c>
      <c r="L4365">
        <v>30</v>
      </c>
      <c r="M4365">
        <v>3</v>
      </c>
      <c r="N4365" t="s">
        <v>538</v>
      </c>
      <c r="O4365" t="s">
        <v>537</v>
      </c>
      <c r="P4365" t="s">
        <v>627</v>
      </c>
    </row>
    <row r="4366" spans="1:16" x14ac:dyDescent="0.25">
      <c r="A4366" t="s">
        <v>407</v>
      </c>
      <c r="B4366" t="s">
        <v>12</v>
      </c>
      <c r="C4366" t="s">
        <v>13</v>
      </c>
      <c r="E4366" t="s">
        <v>14</v>
      </c>
      <c r="F4366" t="s">
        <v>14</v>
      </c>
      <c r="G4366" t="s">
        <v>15</v>
      </c>
      <c r="H4366" t="s">
        <v>37</v>
      </c>
      <c r="I4366" t="s">
        <v>39</v>
      </c>
      <c r="J4366" t="s">
        <v>119</v>
      </c>
      <c r="K4366" s="1">
        <v>45427</v>
      </c>
      <c r="L4366">
        <v>30</v>
      </c>
      <c r="M4366">
        <v>4</v>
      </c>
      <c r="N4366" t="s">
        <v>538</v>
      </c>
      <c r="O4366" t="s">
        <v>537</v>
      </c>
      <c r="P4366" t="s">
        <v>627</v>
      </c>
    </row>
    <row r="4367" spans="1:16" x14ac:dyDescent="0.25">
      <c r="A4367" t="s">
        <v>407</v>
      </c>
      <c r="B4367" t="s">
        <v>12</v>
      </c>
      <c r="C4367" t="s">
        <v>13</v>
      </c>
      <c r="E4367" t="s">
        <v>14</v>
      </c>
      <c r="F4367" t="s">
        <v>14</v>
      </c>
      <c r="G4367" t="s">
        <v>15</v>
      </c>
      <c r="H4367" t="s">
        <v>37</v>
      </c>
      <c r="I4367" t="s">
        <v>39</v>
      </c>
      <c r="J4367" t="s">
        <v>119</v>
      </c>
      <c r="K4367" s="1">
        <v>45429</v>
      </c>
      <c r="L4367">
        <v>30</v>
      </c>
      <c r="M4367">
        <v>4</v>
      </c>
      <c r="N4367" t="s">
        <v>538</v>
      </c>
      <c r="O4367" t="s">
        <v>537</v>
      </c>
      <c r="P4367" t="s">
        <v>627</v>
      </c>
    </row>
    <row r="4368" spans="1:16" x14ac:dyDescent="0.25">
      <c r="A4368" t="s">
        <v>407</v>
      </c>
      <c r="B4368" t="s">
        <v>12</v>
      </c>
      <c r="C4368" t="s">
        <v>13</v>
      </c>
      <c r="E4368" t="s">
        <v>14</v>
      </c>
      <c r="F4368" t="s">
        <v>14</v>
      </c>
      <c r="G4368" t="s">
        <v>15</v>
      </c>
      <c r="H4368" t="s">
        <v>524</v>
      </c>
      <c r="I4368" t="s">
        <v>40</v>
      </c>
      <c r="J4368" t="s">
        <v>117</v>
      </c>
      <c r="K4368" s="1">
        <v>45422</v>
      </c>
      <c r="L4368">
        <v>10.001999999999899</v>
      </c>
      <c r="M4368">
        <v>3</v>
      </c>
      <c r="N4368" t="s">
        <v>538</v>
      </c>
      <c r="O4368" t="s">
        <v>537</v>
      </c>
      <c r="P4368" t="s">
        <v>627</v>
      </c>
    </row>
    <row r="4369" spans="1:16" x14ac:dyDescent="0.25">
      <c r="A4369" t="s">
        <v>407</v>
      </c>
      <c r="B4369" t="s">
        <v>12</v>
      </c>
      <c r="C4369" t="s">
        <v>13</v>
      </c>
      <c r="E4369" t="s">
        <v>14</v>
      </c>
      <c r="F4369" t="s">
        <v>14</v>
      </c>
      <c r="G4369" t="s">
        <v>15</v>
      </c>
      <c r="H4369" t="s">
        <v>524</v>
      </c>
      <c r="I4369" t="s">
        <v>40</v>
      </c>
      <c r="J4369" t="s">
        <v>117</v>
      </c>
      <c r="K4369" s="1">
        <v>45426</v>
      </c>
      <c r="L4369">
        <v>10.001999999999899</v>
      </c>
      <c r="M4369">
        <v>4</v>
      </c>
      <c r="N4369" t="s">
        <v>538</v>
      </c>
      <c r="O4369" t="s">
        <v>537</v>
      </c>
      <c r="P4369" t="s">
        <v>627</v>
      </c>
    </row>
    <row r="4370" spans="1:16" x14ac:dyDescent="0.25">
      <c r="A4370" t="s">
        <v>407</v>
      </c>
      <c r="B4370" t="s">
        <v>12</v>
      </c>
      <c r="C4370" t="s">
        <v>13</v>
      </c>
      <c r="E4370" t="s">
        <v>14</v>
      </c>
      <c r="F4370" t="s">
        <v>14</v>
      </c>
      <c r="G4370" t="s">
        <v>15</v>
      </c>
      <c r="H4370" t="s">
        <v>524</v>
      </c>
      <c r="I4370" t="s">
        <v>41</v>
      </c>
      <c r="J4370" t="s">
        <v>117</v>
      </c>
      <c r="K4370" s="1">
        <v>45404</v>
      </c>
      <c r="L4370">
        <v>30</v>
      </c>
      <c r="M4370">
        <v>1</v>
      </c>
      <c r="N4370" t="s">
        <v>538</v>
      </c>
      <c r="O4370" t="s">
        <v>537</v>
      </c>
      <c r="P4370" t="s">
        <v>627</v>
      </c>
    </row>
    <row r="4371" spans="1:16" x14ac:dyDescent="0.25">
      <c r="A4371" t="s">
        <v>407</v>
      </c>
      <c r="B4371" t="s">
        <v>12</v>
      </c>
      <c r="C4371" t="s">
        <v>13</v>
      </c>
      <c r="E4371" t="s">
        <v>14</v>
      </c>
      <c r="F4371" t="s">
        <v>14</v>
      </c>
      <c r="G4371" t="s">
        <v>15</v>
      </c>
      <c r="H4371" t="s">
        <v>524</v>
      </c>
      <c r="I4371" t="s">
        <v>41</v>
      </c>
      <c r="J4371" t="s">
        <v>117</v>
      </c>
      <c r="K4371" s="1">
        <v>45420</v>
      </c>
      <c r="L4371">
        <v>30</v>
      </c>
      <c r="M4371">
        <v>3</v>
      </c>
      <c r="N4371" t="s">
        <v>538</v>
      </c>
      <c r="O4371" t="s">
        <v>537</v>
      </c>
      <c r="P4371" t="s">
        <v>627</v>
      </c>
    </row>
    <row r="4372" spans="1:16" x14ac:dyDescent="0.25">
      <c r="A4372" t="s">
        <v>407</v>
      </c>
      <c r="B4372" t="s">
        <v>12</v>
      </c>
      <c r="C4372" t="s">
        <v>13</v>
      </c>
      <c r="E4372" t="s">
        <v>14</v>
      </c>
      <c r="F4372" t="s">
        <v>14</v>
      </c>
      <c r="G4372" t="s">
        <v>15</v>
      </c>
      <c r="H4372" t="s">
        <v>524</v>
      </c>
      <c r="I4372" t="s">
        <v>41</v>
      </c>
      <c r="J4372" t="s">
        <v>117</v>
      </c>
      <c r="K4372" s="1">
        <v>45427</v>
      </c>
      <c r="L4372">
        <v>30</v>
      </c>
      <c r="M4372">
        <v>4</v>
      </c>
      <c r="N4372" t="s">
        <v>538</v>
      </c>
      <c r="O4372" t="s">
        <v>537</v>
      </c>
      <c r="P4372" t="s">
        <v>627</v>
      </c>
    </row>
    <row r="4373" spans="1:16" x14ac:dyDescent="0.25">
      <c r="A4373" t="s">
        <v>407</v>
      </c>
      <c r="B4373" t="s">
        <v>12</v>
      </c>
      <c r="C4373" t="s">
        <v>13</v>
      </c>
      <c r="E4373" t="s">
        <v>14</v>
      </c>
      <c r="F4373" t="s">
        <v>14</v>
      </c>
      <c r="G4373" t="s">
        <v>15</v>
      </c>
      <c r="H4373" t="s">
        <v>524</v>
      </c>
      <c r="I4373" t="s">
        <v>42</v>
      </c>
      <c r="J4373" t="s">
        <v>117</v>
      </c>
      <c r="K4373" s="1">
        <v>45408</v>
      </c>
      <c r="L4373">
        <v>30</v>
      </c>
      <c r="M4373">
        <v>1</v>
      </c>
      <c r="N4373" t="s">
        <v>538</v>
      </c>
      <c r="O4373" t="s">
        <v>537</v>
      </c>
      <c r="P4373" t="s">
        <v>627</v>
      </c>
    </row>
    <row r="4374" spans="1:16" x14ac:dyDescent="0.25">
      <c r="A4374" t="s">
        <v>407</v>
      </c>
      <c r="B4374" t="s">
        <v>12</v>
      </c>
      <c r="C4374" t="s">
        <v>13</v>
      </c>
      <c r="E4374" t="s">
        <v>14</v>
      </c>
      <c r="F4374" t="s">
        <v>14</v>
      </c>
      <c r="G4374" t="s">
        <v>15</v>
      </c>
      <c r="H4374" t="s">
        <v>524</v>
      </c>
      <c r="I4374" t="s">
        <v>42</v>
      </c>
      <c r="J4374" t="s">
        <v>117</v>
      </c>
      <c r="K4374" s="1">
        <v>45412</v>
      </c>
      <c r="L4374">
        <v>30</v>
      </c>
      <c r="M4374">
        <v>2</v>
      </c>
      <c r="N4374" t="s">
        <v>538</v>
      </c>
      <c r="O4374" t="s">
        <v>537</v>
      </c>
      <c r="P4374" t="s">
        <v>627</v>
      </c>
    </row>
    <row r="4375" spans="1:16" x14ac:dyDescent="0.25">
      <c r="A4375" t="s">
        <v>407</v>
      </c>
      <c r="B4375" t="s">
        <v>12</v>
      </c>
      <c r="C4375" t="s">
        <v>13</v>
      </c>
      <c r="E4375" t="s">
        <v>14</v>
      </c>
      <c r="F4375" t="s">
        <v>14</v>
      </c>
      <c r="G4375" t="s">
        <v>15</v>
      </c>
      <c r="H4375" t="s">
        <v>524</v>
      </c>
      <c r="I4375" t="s">
        <v>42</v>
      </c>
      <c r="J4375" t="s">
        <v>117</v>
      </c>
      <c r="K4375" s="1">
        <v>45413</v>
      </c>
      <c r="L4375">
        <v>30</v>
      </c>
      <c r="M4375">
        <v>2</v>
      </c>
      <c r="N4375" t="s">
        <v>538</v>
      </c>
      <c r="O4375" t="s">
        <v>537</v>
      </c>
      <c r="P4375" t="s">
        <v>627</v>
      </c>
    </row>
    <row r="4376" spans="1:16" x14ac:dyDescent="0.25">
      <c r="A4376" t="s">
        <v>407</v>
      </c>
      <c r="B4376" t="s">
        <v>12</v>
      </c>
      <c r="C4376" t="s">
        <v>13</v>
      </c>
      <c r="E4376" t="s">
        <v>14</v>
      </c>
      <c r="F4376" t="s">
        <v>14</v>
      </c>
      <c r="G4376" t="s">
        <v>15</v>
      </c>
      <c r="H4376" t="s">
        <v>524</v>
      </c>
      <c r="I4376" t="s">
        <v>42</v>
      </c>
      <c r="J4376" t="s">
        <v>117</v>
      </c>
      <c r="K4376" s="1">
        <v>45421</v>
      </c>
      <c r="L4376">
        <v>10.001999999999899</v>
      </c>
      <c r="M4376">
        <v>3</v>
      </c>
      <c r="N4376" t="s">
        <v>538</v>
      </c>
      <c r="O4376" t="s">
        <v>537</v>
      </c>
      <c r="P4376" t="s">
        <v>627</v>
      </c>
    </row>
    <row r="4377" spans="1:16" x14ac:dyDescent="0.25">
      <c r="A4377" t="s">
        <v>407</v>
      </c>
      <c r="B4377" t="s">
        <v>12</v>
      </c>
      <c r="C4377" t="s">
        <v>13</v>
      </c>
      <c r="E4377" t="s">
        <v>14</v>
      </c>
      <c r="F4377" t="s">
        <v>14</v>
      </c>
      <c r="G4377" t="s">
        <v>15</v>
      </c>
      <c r="H4377" t="s">
        <v>524</v>
      </c>
      <c r="I4377" t="s">
        <v>42</v>
      </c>
      <c r="J4377" t="s">
        <v>117</v>
      </c>
      <c r="K4377" s="1">
        <v>45425</v>
      </c>
      <c r="L4377">
        <v>10.001999999999899</v>
      </c>
      <c r="M4377">
        <v>4</v>
      </c>
      <c r="N4377" t="s">
        <v>538</v>
      </c>
      <c r="O4377" t="s">
        <v>537</v>
      </c>
      <c r="P4377" t="s">
        <v>627</v>
      </c>
    </row>
    <row r="4378" spans="1:16" x14ac:dyDescent="0.25">
      <c r="A4378" t="s">
        <v>407</v>
      </c>
      <c r="B4378" t="s">
        <v>12</v>
      </c>
      <c r="C4378" t="s">
        <v>13</v>
      </c>
      <c r="E4378" t="s">
        <v>14</v>
      </c>
      <c r="F4378" t="s">
        <v>14</v>
      </c>
      <c r="G4378" t="s">
        <v>15</v>
      </c>
      <c r="H4378" t="s">
        <v>524</v>
      </c>
      <c r="I4378" t="s">
        <v>42</v>
      </c>
      <c r="J4378" t="s">
        <v>117</v>
      </c>
      <c r="K4378" s="1">
        <v>45427</v>
      </c>
      <c r="L4378">
        <v>10.001999999999899</v>
      </c>
      <c r="M4378">
        <v>4</v>
      </c>
      <c r="N4378" t="s">
        <v>538</v>
      </c>
      <c r="O4378" t="s">
        <v>537</v>
      </c>
      <c r="P4378" t="s">
        <v>627</v>
      </c>
    </row>
    <row r="4379" spans="1:16" x14ac:dyDescent="0.25">
      <c r="A4379" t="s">
        <v>407</v>
      </c>
      <c r="B4379" t="s">
        <v>12</v>
      </c>
      <c r="C4379" t="s">
        <v>13</v>
      </c>
      <c r="E4379" t="s">
        <v>14</v>
      </c>
      <c r="F4379" t="s">
        <v>14</v>
      </c>
      <c r="G4379" t="s">
        <v>15</v>
      </c>
      <c r="H4379" t="s">
        <v>524</v>
      </c>
      <c r="I4379" t="s">
        <v>42</v>
      </c>
      <c r="J4379" t="s">
        <v>117</v>
      </c>
      <c r="K4379" s="1">
        <v>45428</v>
      </c>
      <c r="L4379">
        <v>10.001999999999899</v>
      </c>
      <c r="M4379">
        <v>4</v>
      </c>
      <c r="N4379" t="s">
        <v>538</v>
      </c>
      <c r="O4379" t="s">
        <v>537</v>
      </c>
      <c r="P4379" t="s">
        <v>627</v>
      </c>
    </row>
    <row r="4380" spans="1:16" x14ac:dyDescent="0.25">
      <c r="A4380" t="s">
        <v>407</v>
      </c>
      <c r="B4380" t="s">
        <v>12</v>
      </c>
      <c r="C4380" t="s">
        <v>13</v>
      </c>
      <c r="E4380" t="s">
        <v>14</v>
      </c>
      <c r="F4380" t="s">
        <v>14</v>
      </c>
      <c r="G4380" t="s">
        <v>15</v>
      </c>
      <c r="H4380" t="s">
        <v>524</v>
      </c>
      <c r="I4380" t="s">
        <v>42</v>
      </c>
      <c r="J4380" t="s">
        <v>117</v>
      </c>
      <c r="K4380" s="1">
        <v>45429</v>
      </c>
      <c r="L4380">
        <v>10.001999999999899</v>
      </c>
      <c r="M4380">
        <v>4</v>
      </c>
      <c r="N4380" t="s">
        <v>538</v>
      </c>
      <c r="O4380" t="s">
        <v>537</v>
      </c>
      <c r="P4380" t="s">
        <v>627</v>
      </c>
    </row>
    <row r="4381" spans="1:16" x14ac:dyDescent="0.25">
      <c r="A4381" t="s">
        <v>407</v>
      </c>
      <c r="B4381" t="s">
        <v>12</v>
      </c>
      <c r="C4381" t="s">
        <v>13</v>
      </c>
      <c r="E4381" t="s">
        <v>14</v>
      </c>
      <c r="F4381" t="s">
        <v>14</v>
      </c>
      <c r="G4381" t="s">
        <v>15</v>
      </c>
      <c r="H4381" t="s">
        <v>524</v>
      </c>
      <c r="I4381" t="s">
        <v>43</v>
      </c>
      <c r="J4381" t="s">
        <v>117</v>
      </c>
      <c r="K4381" s="1">
        <v>45405</v>
      </c>
      <c r="L4381">
        <v>60</v>
      </c>
      <c r="M4381">
        <v>1</v>
      </c>
      <c r="N4381" t="s">
        <v>538</v>
      </c>
      <c r="O4381" t="s">
        <v>537</v>
      </c>
      <c r="P4381" t="s">
        <v>627</v>
      </c>
    </row>
    <row r="4382" spans="1:16" x14ac:dyDescent="0.25">
      <c r="A4382" t="s">
        <v>407</v>
      </c>
      <c r="B4382" t="s">
        <v>12</v>
      </c>
      <c r="C4382" t="s">
        <v>13</v>
      </c>
      <c r="E4382" t="s">
        <v>14</v>
      </c>
      <c r="F4382" t="s">
        <v>14</v>
      </c>
      <c r="G4382" t="s">
        <v>15</v>
      </c>
      <c r="H4382" t="s">
        <v>524</v>
      </c>
      <c r="I4382" t="s">
        <v>43</v>
      </c>
      <c r="J4382" t="s">
        <v>117</v>
      </c>
      <c r="K4382" s="1">
        <v>45406</v>
      </c>
      <c r="L4382">
        <v>30</v>
      </c>
      <c r="M4382">
        <v>1</v>
      </c>
      <c r="N4382" t="s">
        <v>538</v>
      </c>
      <c r="O4382" t="s">
        <v>537</v>
      </c>
      <c r="P4382" t="s">
        <v>627</v>
      </c>
    </row>
    <row r="4383" spans="1:16" x14ac:dyDescent="0.25">
      <c r="A4383" t="s">
        <v>407</v>
      </c>
      <c r="B4383" t="s">
        <v>12</v>
      </c>
      <c r="C4383" t="s">
        <v>13</v>
      </c>
      <c r="E4383" t="s">
        <v>14</v>
      </c>
      <c r="F4383" t="s">
        <v>14</v>
      </c>
      <c r="G4383" t="s">
        <v>15</v>
      </c>
      <c r="H4383" t="s">
        <v>524</v>
      </c>
      <c r="I4383" t="s">
        <v>43</v>
      </c>
      <c r="J4383" t="s">
        <v>117</v>
      </c>
      <c r="K4383" s="1">
        <v>45408</v>
      </c>
      <c r="L4383">
        <v>30</v>
      </c>
      <c r="M4383">
        <v>1</v>
      </c>
      <c r="N4383" t="s">
        <v>538</v>
      </c>
      <c r="O4383" t="s">
        <v>537</v>
      </c>
      <c r="P4383" t="s">
        <v>627</v>
      </c>
    </row>
    <row r="4384" spans="1:16" x14ac:dyDescent="0.25">
      <c r="A4384" t="s">
        <v>407</v>
      </c>
      <c r="B4384" t="s">
        <v>12</v>
      </c>
      <c r="C4384" t="s">
        <v>13</v>
      </c>
      <c r="E4384" t="s">
        <v>14</v>
      </c>
      <c r="F4384" t="s">
        <v>14</v>
      </c>
      <c r="G4384" t="s">
        <v>15</v>
      </c>
      <c r="H4384" t="s">
        <v>524</v>
      </c>
      <c r="I4384" t="s">
        <v>43</v>
      </c>
      <c r="J4384" t="s">
        <v>117</v>
      </c>
      <c r="K4384" s="1">
        <v>45412</v>
      </c>
      <c r="L4384">
        <v>60</v>
      </c>
      <c r="M4384">
        <v>2</v>
      </c>
      <c r="N4384" t="s">
        <v>538</v>
      </c>
      <c r="O4384" t="s">
        <v>537</v>
      </c>
      <c r="P4384" t="s">
        <v>627</v>
      </c>
    </row>
    <row r="4385" spans="1:16" x14ac:dyDescent="0.25">
      <c r="A4385" t="s">
        <v>407</v>
      </c>
      <c r="B4385" t="s">
        <v>12</v>
      </c>
      <c r="C4385" t="s">
        <v>13</v>
      </c>
      <c r="E4385" t="s">
        <v>14</v>
      </c>
      <c r="F4385" t="s">
        <v>14</v>
      </c>
      <c r="G4385" t="s">
        <v>15</v>
      </c>
      <c r="H4385" t="s">
        <v>524</v>
      </c>
      <c r="I4385" t="s">
        <v>43</v>
      </c>
      <c r="J4385" t="s">
        <v>117</v>
      </c>
      <c r="K4385" s="1">
        <v>45421</v>
      </c>
      <c r="L4385">
        <v>30</v>
      </c>
      <c r="M4385">
        <v>3</v>
      </c>
      <c r="N4385" t="s">
        <v>538</v>
      </c>
      <c r="O4385" t="s">
        <v>537</v>
      </c>
      <c r="P4385" t="s">
        <v>627</v>
      </c>
    </row>
    <row r="4386" spans="1:16" x14ac:dyDescent="0.25">
      <c r="A4386" t="s">
        <v>407</v>
      </c>
      <c r="B4386" t="s">
        <v>12</v>
      </c>
      <c r="C4386" t="s">
        <v>13</v>
      </c>
      <c r="E4386" t="s">
        <v>14</v>
      </c>
      <c r="F4386" t="s">
        <v>14</v>
      </c>
      <c r="G4386" t="s">
        <v>15</v>
      </c>
      <c r="H4386" t="s">
        <v>524</v>
      </c>
      <c r="I4386" t="s">
        <v>43</v>
      </c>
      <c r="J4386" t="s">
        <v>117</v>
      </c>
      <c r="K4386" s="1">
        <v>45422</v>
      </c>
      <c r="L4386">
        <v>30</v>
      </c>
      <c r="M4386">
        <v>3</v>
      </c>
      <c r="N4386" t="s">
        <v>538</v>
      </c>
      <c r="O4386" t="s">
        <v>537</v>
      </c>
      <c r="P4386" t="s">
        <v>627</v>
      </c>
    </row>
    <row r="4387" spans="1:16" x14ac:dyDescent="0.25">
      <c r="A4387" t="s">
        <v>407</v>
      </c>
      <c r="B4387" t="s">
        <v>12</v>
      </c>
      <c r="C4387" t="s">
        <v>13</v>
      </c>
      <c r="E4387" t="s">
        <v>14</v>
      </c>
      <c r="F4387" t="s">
        <v>14</v>
      </c>
      <c r="G4387" t="s">
        <v>15</v>
      </c>
      <c r="H4387" t="s">
        <v>524</v>
      </c>
      <c r="I4387" t="s">
        <v>43</v>
      </c>
      <c r="J4387" t="s">
        <v>117</v>
      </c>
      <c r="K4387" s="1">
        <v>45425</v>
      </c>
      <c r="L4387">
        <v>30</v>
      </c>
      <c r="M4387">
        <v>4</v>
      </c>
      <c r="N4387" t="s">
        <v>538</v>
      </c>
      <c r="O4387" t="s">
        <v>537</v>
      </c>
      <c r="P4387" t="s">
        <v>627</v>
      </c>
    </row>
    <row r="4388" spans="1:16" x14ac:dyDescent="0.25">
      <c r="A4388" t="s">
        <v>407</v>
      </c>
      <c r="B4388" t="s">
        <v>12</v>
      </c>
      <c r="C4388" t="s">
        <v>13</v>
      </c>
      <c r="E4388" t="s">
        <v>14</v>
      </c>
      <c r="F4388" t="s">
        <v>14</v>
      </c>
      <c r="G4388" t="s">
        <v>15</v>
      </c>
      <c r="H4388" t="s">
        <v>524</v>
      </c>
      <c r="I4388" t="s">
        <v>43</v>
      </c>
      <c r="J4388" t="s">
        <v>117</v>
      </c>
      <c r="K4388" s="1">
        <v>45426</v>
      </c>
      <c r="L4388">
        <v>10.001999999999899</v>
      </c>
      <c r="M4388">
        <v>4</v>
      </c>
      <c r="N4388" t="s">
        <v>538</v>
      </c>
      <c r="O4388" t="s">
        <v>537</v>
      </c>
      <c r="P4388" t="s">
        <v>627</v>
      </c>
    </row>
    <row r="4389" spans="1:16" x14ac:dyDescent="0.25">
      <c r="A4389" t="s">
        <v>407</v>
      </c>
      <c r="B4389" t="s">
        <v>12</v>
      </c>
      <c r="C4389" t="s">
        <v>13</v>
      </c>
      <c r="E4389" t="s">
        <v>14</v>
      </c>
      <c r="F4389" t="s">
        <v>14</v>
      </c>
      <c r="G4389" t="s">
        <v>15</v>
      </c>
      <c r="H4389" t="s">
        <v>524</v>
      </c>
      <c r="I4389" t="s">
        <v>43</v>
      </c>
      <c r="J4389" t="s">
        <v>117</v>
      </c>
      <c r="K4389" s="1">
        <v>45428</v>
      </c>
      <c r="L4389">
        <v>30</v>
      </c>
      <c r="M4389">
        <v>4</v>
      </c>
      <c r="N4389" t="s">
        <v>538</v>
      </c>
      <c r="O4389" t="s">
        <v>537</v>
      </c>
      <c r="P4389" t="s">
        <v>627</v>
      </c>
    </row>
    <row r="4390" spans="1:16" x14ac:dyDescent="0.25">
      <c r="A4390" t="s">
        <v>407</v>
      </c>
      <c r="B4390" t="s">
        <v>12</v>
      </c>
      <c r="C4390" t="s">
        <v>13</v>
      </c>
      <c r="E4390" t="s">
        <v>14</v>
      </c>
      <c r="F4390" t="s">
        <v>14</v>
      </c>
      <c r="G4390" t="s">
        <v>15</v>
      </c>
      <c r="H4390" t="s">
        <v>524</v>
      </c>
      <c r="I4390" t="s">
        <v>43</v>
      </c>
      <c r="J4390" t="s">
        <v>117</v>
      </c>
      <c r="K4390" s="1">
        <v>45429</v>
      </c>
      <c r="L4390">
        <v>30</v>
      </c>
      <c r="M4390">
        <v>4</v>
      </c>
      <c r="N4390" t="s">
        <v>538</v>
      </c>
      <c r="O4390" t="s">
        <v>537</v>
      </c>
      <c r="P4390" t="s">
        <v>627</v>
      </c>
    </row>
    <row r="4391" spans="1:16" x14ac:dyDescent="0.25">
      <c r="A4391" t="s">
        <v>407</v>
      </c>
      <c r="B4391" t="s">
        <v>12</v>
      </c>
      <c r="C4391" t="s">
        <v>13</v>
      </c>
      <c r="E4391" t="s">
        <v>14</v>
      </c>
      <c r="F4391" t="s">
        <v>14</v>
      </c>
      <c r="G4391" t="s">
        <v>15</v>
      </c>
      <c r="H4391" t="s">
        <v>61</v>
      </c>
      <c r="I4391" t="s">
        <v>61</v>
      </c>
      <c r="J4391" t="s">
        <v>119</v>
      </c>
      <c r="K4391" s="1">
        <v>45414</v>
      </c>
      <c r="L4391">
        <v>480</v>
      </c>
      <c r="M4391">
        <v>2</v>
      </c>
      <c r="N4391" t="s">
        <v>538</v>
      </c>
      <c r="O4391" t="s">
        <v>537</v>
      </c>
      <c r="P4391" t="s">
        <v>627</v>
      </c>
    </row>
    <row r="4392" spans="1:16" x14ac:dyDescent="0.25">
      <c r="A4392" t="s">
        <v>407</v>
      </c>
      <c r="B4392" t="s">
        <v>12</v>
      </c>
      <c r="C4392" t="s">
        <v>13</v>
      </c>
      <c r="E4392" t="s">
        <v>14</v>
      </c>
      <c r="F4392" t="s">
        <v>14</v>
      </c>
      <c r="G4392" t="s">
        <v>15</v>
      </c>
      <c r="H4392" t="s">
        <v>61</v>
      </c>
      <c r="I4392" t="s">
        <v>61</v>
      </c>
      <c r="J4392" t="s">
        <v>119</v>
      </c>
      <c r="K4392" s="1">
        <v>45415</v>
      </c>
      <c r="L4392">
        <v>480</v>
      </c>
      <c r="M4392">
        <v>2</v>
      </c>
      <c r="N4392" t="s">
        <v>538</v>
      </c>
      <c r="O4392" t="s">
        <v>537</v>
      </c>
      <c r="P4392" t="s">
        <v>627</v>
      </c>
    </row>
    <row r="4393" spans="1:16" x14ac:dyDescent="0.25">
      <c r="A4393" t="s">
        <v>407</v>
      </c>
      <c r="B4393" t="s">
        <v>12</v>
      </c>
      <c r="C4393" t="s">
        <v>13</v>
      </c>
      <c r="E4393" t="s">
        <v>14</v>
      </c>
      <c r="F4393" t="s">
        <v>14</v>
      </c>
      <c r="G4393" t="s">
        <v>15</v>
      </c>
      <c r="H4393" t="s">
        <v>61</v>
      </c>
      <c r="I4393" t="s">
        <v>61</v>
      </c>
      <c r="J4393" t="s">
        <v>119</v>
      </c>
      <c r="K4393" s="1">
        <v>45418</v>
      </c>
      <c r="L4393">
        <v>480</v>
      </c>
      <c r="M4393">
        <v>3</v>
      </c>
      <c r="N4393" t="s">
        <v>538</v>
      </c>
      <c r="O4393" t="s">
        <v>537</v>
      </c>
      <c r="P4393" t="s">
        <v>627</v>
      </c>
    </row>
    <row r="4394" spans="1:16" x14ac:dyDescent="0.25">
      <c r="A4394" t="s">
        <v>407</v>
      </c>
      <c r="B4394" t="s">
        <v>12</v>
      </c>
      <c r="C4394" t="s">
        <v>13</v>
      </c>
      <c r="E4394" t="s">
        <v>14</v>
      </c>
      <c r="F4394" t="s">
        <v>14</v>
      </c>
      <c r="G4394" t="s">
        <v>15</v>
      </c>
      <c r="H4394" t="s">
        <v>61</v>
      </c>
      <c r="I4394" t="s">
        <v>61</v>
      </c>
      <c r="J4394" t="s">
        <v>119</v>
      </c>
      <c r="K4394" s="1">
        <v>45419</v>
      </c>
      <c r="L4394">
        <v>480</v>
      </c>
      <c r="M4394">
        <v>3</v>
      </c>
      <c r="N4394" t="s">
        <v>538</v>
      </c>
      <c r="O4394" t="s">
        <v>537</v>
      </c>
      <c r="P4394" t="s">
        <v>627</v>
      </c>
    </row>
    <row r="4395" spans="1:16" x14ac:dyDescent="0.25">
      <c r="A4395" t="s">
        <v>407</v>
      </c>
      <c r="B4395" t="s">
        <v>12</v>
      </c>
      <c r="C4395" t="s">
        <v>13</v>
      </c>
      <c r="E4395" t="s">
        <v>14</v>
      </c>
      <c r="F4395" t="s">
        <v>14</v>
      </c>
      <c r="G4395" t="s">
        <v>15</v>
      </c>
      <c r="H4395" t="s">
        <v>46</v>
      </c>
      <c r="I4395" t="s">
        <v>48</v>
      </c>
      <c r="J4395" t="s">
        <v>118</v>
      </c>
      <c r="K4395" s="1">
        <v>45404</v>
      </c>
      <c r="L4395">
        <v>60</v>
      </c>
      <c r="M4395">
        <v>1</v>
      </c>
      <c r="N4395" t="s">
        <v>538</v>
      </c>
      <c r="O4395" t="s">
        <v>537</v>
      </c>
      <c r="P4395" t="s">
        <v>627</v>
      </c>
    </row>
    <row r="4396" spans="1:16" x14ac:dyDescent="0.25">
      <c r="A4396" t="s">
        <v>407</v>
      </c>
      <c r="B4396" t="s">
        <v>12</v>
      </c>
      <c r="C4396" t="s">
        <v>13</v>
      </c>
      <c r="E4396" t="s">
        <v>14</v>
      </c>
      <c r="F4396" t="s">
        <v>14</v>
      </c>
      <c r="G4396" t="s">
        <v>15</v>
      </c>
      <c r="H4396" t="s">
        <v>46</v>
      </c>
      <c r="I4396" t="s">
        <v>48</v>
      </c>
      <c r="J4396" t="s">
        <v>118</v>
      </c>
      <c r="K4396" s="1">
        <v>45405</v>
      </c>
      <c r="L4396">
        <v>90</v>
      </c>
      <c r="M4396">
        <v>1</v>
      </c>
      <c r="N4396" t="s">
        <v>538</v>
      </c>
      <c r="O4396" t="s">
        <v>537</v>
      </c>
      <c r="P4396" t="s">
        <v>627</v>
      </c>
    </row>
    <row r="4397" spans="1:16" x14ac:dyDescent="0.25">
      <c r="A4397" t="s">
        <v>407</v>
      </c>
      <c r="B4397" t="s">
        <v>12</v>
      </c>
      <c r="C4397" t="s">
        <v>13</v>
      </c>
      <c r="E4397" t="s">
        <v>14</v>
      </c>
      <c r="F4397" t="s">
        <v>14</v>
      </c>
      <c r="G4397" t="s">
        <v>15</v>
      </c>
      <c r="H4397" t="s">
        <v>46</v>
      </c>
      <c r="I4397" t="s">
        <v>48</v>
      </c>
      <c r="J4397" t="s">
        <v>118</v>
      </c>
      <c r="K4397" s="1">
        <v>45406</v>
      </c>
      <c r="L4397">
        <v>60</v>
      </c>
      <c r="M4397">
        <v>1</v>
      </c>
      <c r="N4397" t="s">
        <v>538</v>
      </c>
      <c r="O4397" t="s">
        <v>537</v>
      </c>
      <c r="P4397" t="s">
        <v>627</v>
      </c>
    </row>
    <row r="4398" spans="1:16" x14ac:dyDescent="0.25">
      <c r="A4398" t="s">
        <v>407</v>
      </c>
      <c r="B4398" t="s">
        <v>12</v>
      </c>
      <c r="C4398" t="s">
        <v>13</v>
      </c>
      <c r="E4398" t="s">
        <v>14</v>
      </c>
      <c r="F4398" t="s">
        <v>14</v>
      </c>
      <c r="G4398" t="s">
        <v>15</v>
      </c>
      <c r="H4398" t="s">
        <v>46</v>
      </c>
      <c r="I4398" t="s">
        <v>48</v>
      </c>
      <c r="J4398" t="s">
        <v>118</v>
      </c>
      <c r="K4398" s="1">
        <v>45407</v>
      </c>
      <c r="L4398">
        <v>90</v>
      </c>
      <c r="M4398">
        <v>1</v>
      </c>
      <c r="N4398" t="s">
        <v>538</v>
      </c>
      <c r="O4398" t="s">
        <v>537</v>
      </c>
      <c r="P4398" t="s">
        <v>627</v>
      </c>
    </row>
    <row r="4399" spans="1:16" x14ac:dyDescent="0.25">
      <c r="A4399" t="s">
        <v>407</v>
      </c>
      <c r="B4399" t="s">
        <v>12</v>
      </c>
      <c r="C4399" t="s">
        <v>13</v>
      </c>
      <c r="E4399" t="s">
        <v>14</v>
      </c>
      <c r="F4399" t="s">
        <v>14</v>
      </c>
      <c r="G4399" t="s">
        <v>15</v>
      </c>
      <c r="H4399" t="s">
        <v>46</v>
      </c>
      <c r="I4399" t="s">
        <v>48</v>
      </c>
      <c r="J4399" t="s">
        <v>118</v>
      </c>
      <c r="K4399" s="1">
        <v>45408</v>
      </c>
      <c r="L4399">
        <v>120</v>
      </c>
      <c r="M4399">
        <v>1</v>
      </c>
      <c r="N4399" t="s">
        <v>538</v>
      </c>
      <c r="O4399" t="s">
        <v>537</v>
      </c>
      <c r="P4399" t="s">
        <v>627</v>
      </c>
    </row>
    <row r="4400" spans="1:16" x14ac:dyDescent="0.25">
      <c r="A4400" t="s">
        <v>407</v>
      </c>
      <c r="B4400" t="s">
        <v>12</v>
      </c>
      <c r="C4400" t="s">
        <v>13</v>
      </c>
      <c r="E4400" t="s">
        <v>14</v>
      </c>
      <c r="F4400" t="s">
        <v>14</v>
      </c>
      <c r="G4400" t="s">
        <v>15</v>
      </c>
      <c r="H4400" t="s">
        <v>46</v>
      </c>
      <c r="I4400" t="s">
        <v>48</v>
      </c>
      <c r="J4400" t="s">
        <v>118</v>
      </c>
      <c r="K4400" s="1">
        <v>45411</v>
      </c>
      <c r="L4400">
        <v>60</v>
      </c>
      <c r="M4400">
        <v>2</v>
      </c>
      <c r="N4400" t="s">
        <v>538</v>
      </c>
      <c r="O4400" t="s">
        <v>537</v>
      </c>
      <c r="P4400" t="s">
        <v>627</v>
      </c>
    </row>
    <row r="4401" spans="1:16" x14ac:dyDescent="0.25">
      <c r="A4401" t="s">
        <v>407</v>
      </c>
      <c r="B4401" t="s">
        <v>12</v>
      </c>
      <c r="C4401" t="s">
        <v>13</v>
      </c>
      <c r="E4401" t="s">
        <v>14</v>
      </c>
      <c r="F4401" t="s">
        <v>14</v>
      </c>
      <c r="G4401" t="s">
        <v>15</v>
      </c>
      <c r="H4401" t="s">
        <v>46</v>
      </c>
      <c r="I4401" t="s">
        <v>48</v>
      </c>
      <c r="J4401" t="s">
        <v>118</v>
      </c>
      <c r="K4401" s="1">
        <v>45412</v>
      </c>
      <c r="L4401">
        <v>120</v>
      </c>
      <c r="M4401">
        <v>2</v>
      </c>
      <c r="N4401" t="s">
        <v>538</v>
      </c>
      <c r="O4401" t="s">
        <v>537</v>
      </c>
      <c r="P4401" t="s">
        <v>627</v>
      </c>
    </row>
    <row r="4402" spans="1:16" x14ac:dyDescent="0.25">
      <c r="A4402" t="s">
        <v>407</v>
      </c>
      <c r="B4402" t="s">
        <v>12</v>
      </c>
      <c r="C4402" t="s">
        <v>13</v>
      </c>
      <c r="E4402" t="s">
        <v>14</v>
      </c>
      <c r="F4402" t="s">
        <v>14</v>
      </c>
      <c r="G4402" t="s">
        <v>15</v>
      </c>
      <c r="H4402" t="s">
        <v>46</v>
      </c>
      <c r="I4402" t="s">
        <v>48</v>
      </c>
      <c r="J4402" t="s">
        <v>118</v>
      </c>
      <c r="K4402" s="1">
        <v>45413</v>
      </c>
      <c r="L4402">
        <v>90</v>
      </c>
      <c r="M4402">
        <v>2</v>
      </c>
      <c r="N4402" t="s">
        <v>538</v>
      </c>
      <c r="O4402" t="s">
        <v>537</v>
      </c>
      <c r="P4402" t="s">
        <v>627</v>
      </c>
    </row>
    <row r="4403" spans="1:16" x14ac:dyDescent="0.25">
      <c r="A4403" t="s">
        <v>407</v>
      </c>
      <c r="B4403" t="s">
        <v>12</v>
      </c>
      <c r="C4403" t="s">
        <v>13</v>
      </c>
      <c r="E4403" t="s">
        <v>14</v>
      </c>
      <c r="F4403" t="s">
        <v>14</v>
      </c>
      <c r="G4403" t="s">
        <v>15</v>
      </c>
      <c r="H4403" t="s">
        <v>46</v>
      </c>
      <c r="I4403" t="s">
        <v>48</v>
      </c>
      <c r="J4403" t="s">
        <v>118</v>
      </c>
      <c r="K4403" s="1">
        <v>45420</v>
      </c>
      <c r="L4403">
        <v>120</v>
      </c>
      <c r="M4403">
        <v>3</v>
      </c>
      <c r="N4403" t="s">
        <v>538</v>
      </c>
      <c r="O4403" t="s">
        <v>537</v>
      </c>
      <c r="P4403" t="s">
        <v>627</v>
      </c>
    </row>
    <row r="4404" spans="1:16" x14ac:dyDescent="0.25">
      <c r="A4404" t="s">
        <v>407</v>
      </c>
      <c r="B4404" t="s">
        <v>12</v>
      </c>
      <c r="C4404" t="s">
        <v>13</v>
      </c>
      <c r="E4404" t="s">
        <v>14</v>
      </c>
      <c r="F4404" t="s">
        <v>14</v>
      </c>
      <c r="G4404" t="s">
        <v>15</v>
      </c>
      <c r="H4404" t="s">
        <v>46</v>
      </c>
      <c r="I4404" t="s">
        <v>48</v>
      </c>
      <c r="J4404" t="s">
        <v>118</v>
      </c>
      <c r="K4404" s="1">
        <v>45421</v>
      </c>
      <c r="L4404">
        <v>90</v>
      </c>
      <c r="M4404">
        <v>3</v>
      </c>
      <c r="N4404" t="s">
        <v>538</v>
      </c>
      <c r="O4404" t="s">
        <v>537</v>
      </c>
      <c r="P4404" t="s">
        <v>627</v>
      </c>
    </row>
    <row r="4405" spans="1:16" x14ac:dyDescent="0.25">
      <c r="A4405" t="s">
        <v>407</v>
      </c>
      <c r="B4405" t="s">
        <v>12</v>
      </c>
      <c r="C4405" t="s">
        <v>13</v>
      </c>
      <c r="E4405" t="s">
        <v>14</v>
      </c>
      <c r="F4405" t="s">
        <v>14</v>
      </c>
      <c r="G4405" t="s">
        <v>15</v>
      </c>
      <c r="H4405" t="s">
        <v>46</v>
      </c>
      <c r="I4405" t="s">
        <v>48</v>
      </c>
      <c r="J4405" t="s">
        <v>118</v>
      </c>
      <c r="K4405" s="1">
        <v>45422</v>
      </c>
      <c r="L4405">
        <v>120</v>
      </c>
      <c r="M4405">
        <v>3</v>
      </c>
      <c r="N4405" t="s">
        <v>538</v>
      </c>
      <c r="O4405" t="s">
        <v>537</v>
      </c>
      <c r="P4405" t="s">
        <v>627</v>
      </c>
    </row>
    <row r="4406" spans="1:16" x14ac:dyDescent="0.25">
      <c r="A4406" t="s">
        <v>407</v>
      </c>
      <c r="B4406" t="s">
        <v>12</v>
      </c>
      <c r="C4406" t="s">
        <v>13</v>
      </c>
      <c r="E4406" t="s">
        <v>14</v>
      </c>
      <c r="F4406" t="s">
        <v>14</v>
      </c>
      <c r="G4406" t="s">
        <v>15</v>
      </c>
      <c r="H4406" t="s">
        <v>46</v>
      </c>
      <c r="I4406" t="s">
        <v>48</v>
      </c>
      <c r="J4406" t="s">
        <v>118</v>
      </c>
      <c r="K4406" s="1">
        <v>45425</v>
      </c>
      <c r="L4406">
        <v>120</v>
      </c>
      <c r="M4406">
        <v>4</v>
      </c>
      <c r="N4406" t="s">
        <v>538</v>
      </c>
      <c r="O4406" t="s">
        <v>537</v>
      </c>
      <c r="P4406" t="s">
        <v>627</v>
      </c>
    </row>
    <row r="4407" spans="1:16" x14ac:dyDescent="0.25">
      <c r="A4407" t="s">
        <v>407</v>
      </c>
      <c r="B4407" t="s">
        <v>12</v>
      </c>
      <c r="C4407" t="s">
        <v>13</v>
      </c>
      <c r="E4407" t="s">
        <v>14</v>
      </c>
      <c r="F4407" t="s">
        <v>14</v>
      </c>
      <c r="G4407" t="s">
        <v>15</v>
      </c>
      <c r="H4407" t="s">
        <v>46</v>
      </c>
      <c r="I4407" t="s">
        <v>48</v>
      </c>
      <c r="J4407" t="s">
        <v>118</v>
      </c>
      <c r="K4407" s="1">
        <v>45426</v>
      </c>
      <c r="L4407">
        <v>90</v>
      </c>
      <c r="M4407">
        <v>4</v>
      </c>
      <c r="N4407" t="s">
        <v>538</v>
      </c>
      <c r="O4407" t="s">
        <v>537</v>
      </c>
      <c r="P4407" t="s">
        <v>627</v>
      </c>
    </row>
    <row r="4408" spans="1:16" x14ac:dyDescent="0.25">
      <c r="A4408" t="s">
        <v>407</v>
      </c>
      <c r="B4408" t="s">
        <v>12</v>
      </c>
      <c r="C4408" t="s">
        <v>13</v>
      </c>
      <c r="E4408" t="s">
        <v>14</v>
      </c>
      <c r="F4408" t="s">
        <v>14</v>
      </c>
      <c r="G4408" t="s">
        <v>15</v>
      </c>
      <c r="H4408" t="s">
        <v>46</v>
      </c>
      <c r="I4408" t="s">
        <v>48</v>
      </c>
      <c r="J4408" t="s">
        <v>118</v>
      </c>
      <c r="K4408" s="1">
        <v>45427</v>
      </c>
      <c r="L4408">
        <v>10.001999999999899</v>
      </c>
      <c r="M4408">
        <v>4</v>
      </c>
      <c r="N4408" t="s">
        <v>538</v>
      </c>
      <c r="O4408" t="s">
        <v>537</v>
      </c>
      <c r="P4408" t="s">
        <v>627</v>
      </c>
    </row>
    <row r="4409" spans="1:16" x14ac:dyDescent="0.25">
      <c r="A4409" t="s">
        <v>407</v>
      </c>
      <c r="B4409" t="s">
        <v>12</v>
      </c>
      <c r="C4409" t="s">
        <v>13</v>
      </c>
      <c r="E4409" t="s">
        <v>14</v>
      </c>
      <c r="F4409" t="s">
        <v>14</v>
      </c>
      <c r="G4409" t="s">
        <v>15</v>
      </c>
      <c r="H4409" t="s">
        <v>46</v>
      </c>
      <c r="I4409" t="s">
        <v>48</v>
      </c>
      <c r="J4409" t="s">
        <v>118</v>
      </c>
      <c r="K4409" s="1">
        <v>45428</v>
      </c>
      <c r="L4409">
        <v>60</v>
      </c>
      <c r="M4409">
        <v>4</v>
      </c>
      <c r="N4409" t="s">
        <v>538</v>
      </c>
      <c r="O4409" t="s">
        <v>537</v>
      </c>
      <c r="P4409" t="s">
        <v>627</v>
      </c>
    </row>
    <row r="4410" spans="1:16" x14ac:dyDescent="0.25">
      <c r="A4410" t="s">
        <v>407</v>
      </c>
      <c r="B4410" t="s">
        <v>12</v>
      </c>
      <c r="C4410" t="s">
        <v>13</v>
      </c>
      <c r="E4410" t="s">
        <v>14</v>
      </c>
      <c r="F4410" t="s">
        <v>14</v>
      </c>
      <c r="G4410" t="s">
        <v>15</v>
      </c>
      <c r="H4410" t="s">
        <v>46</v>
      </c>
      <c r="I4410" t="s">
        <v>48</v>
      </c>
      <c r="J4410" t="s">
        <v>118</v>
      </c>
      <c r="K4410" s="1">
        <v>45429</v>
      </c>
      <c r="L4410">
        <v>60</v>
      </c>
      <c r="M4410">
        <v>4</v>
      </c>
      <c r="N4410" t="s">
        <v>538</v>
      </c>
      <c r="O4410" t="s">
        <v>537</v>
      </c>
      <c r="P4410" t="s">
        <v>627</v>
      </c>
    </row>
    <row r="4411" spans="1:16" x14ac:dyDescent="0.25">
      <c r="A4411" t="s">
        <v>407</v>
      </c>
      <c r="B4411" t="s">
        <v>12</v>
      </c>
      <c r="C4411" t="s">
        <v>13</v>
      </c>
      <c r="E4411" t="s">
        <v>14</v>
      </c>
      <c r="F4411" t="s">
        <v>14</v>
      </c>
      <c r="G4411" t="s">
        <v>15</v>
      </c>
      <c r="H4411" t="s">
        <v>46</v>
      </c>
      <c r="I4411" t="s">
        <v>49</v>
      </c>
      <c r="J4411" t="s">
        <v>191</v>
      </c>
      <c r="K4411" s="1">
        <v>45404</v>
      </c>
      <c r="L4411">
        <v>60</v>
      </c>
      <c r="M4411">
        <v>1</v>
      </c>
      <c r="N4411" t="s">
        <v>538</v>
      </c>
      <c r="O4411" t="s">
        <v>537</v>
      </c>
      <c r="P4411" t="s">
        <v>627</v>
      </c>
    </row>
    <row r="4412" spans="1:16" x14ac:dyDescent="0.25">
      <c r="A4412" t="s">
        <v>407</v>
      </c>
      <c r="B4412" t="s">
        <v>12</v>
      </c>
      <c r="C4412" t="s">
        <v>13</v>
      </c>
      <c r="E4412" t="s">
        <v>14</v>
      </c>
      <c r="F4412" t="s">
        <v>14</v>
      </c>
      <c r="G4412" t="s">
        <v>15</v>
      </c>
      <c r="H4412" t="s">
        <v>46</v>
      </c>
      <c r="I4412" t="s">
        <v>49</v>
      </c>
      <c r="J4412" t="s">
        <v>191</v>
      </c>
      <c r="K4412" s="1">
        <v>45411</v>
      </c>
      <c r="L4412">
        <v>120</v>
      </c>
      <c r="M4412">
        <v>2</v>
      </c>
      <c r="N4412" t="s">
        <v>538</v>
      </c>
      <c r="O4412" t="s">
        <v>537</v>
      </c>
      <c r="P4412" t="s">
        <v>627</v>
      </c>
    </row>
    <row r="4413" spans="1:16" x14ac:dyDescent="0.25">
      <c r="A4413" t="s">
        <v>407</v>
      </c>
      <c r="B4413" t="s">
        <v>12</v>
      </c>
      <c r="C4413" t="s">
        <v>13</v>
      </c>
      <c r="E4413" t="s">
        <v>14</v>
      </c>
      <c r="F4413" t="s">
        <v>14</v>
      </c>
      <c r="G4413" t="s">
        <v>15</v>
      </c>
      <c r="H4413" t="s">
        <v>46</v>
      </c>
      <c r="I4413" t="s">
        <v>49</v>
      </c>
      <c r="J4413" t="s">
        <v>191</v>
      </c>
      <c r="K4413" s="1">
        <v>45422</v>
      </c>
      <c r="L4413">
        <v>60</v>
      </c>
      <c r="M4413">
        <v>3</v>
      </c>
      <c r="N4413" t="s">
        <v>538</v>
      </c>
      <c r="O4413" t="s">
        <v>537</v>
      </c>
      <c r="P4413" t="s">
        <v>627</v>
      </c>
    </row>
    <row r="4414" spans="1:16" x14ac:dyDescent="0.25">
      <c r="A4414" t="s">
        <v>407</v>
      </c>
      <c r="B4414" t="s">
        <v>12</v>
      </c>
      <c r="C4414" t="s">
        <v>13</v>
      </c>
      <c r="E4414" t="s">
        <v>14</v>
      </c>
      <c r="F4414" t="s">
        <v>14</v>
      </c>
      <c r="G4414" t="s">
        <v>15</v>
      </c>
      <c r="H4414" t="s">
        <v>46</v>
      </c>
      <c r="I4414" t="s">
        <v>49</v>
      </c>
      <c r="J4414" t="s">
        <v>191</v>
      </c>
      <c r="K4414" s="1">
        <v>45425</v>
      </c>
      <c r="L4414">
        <v>30</v>
      </c>
      <c r="M4414">
        <v>4</v>
      </c>
      <c r="N4414" t="s">
        <v>538</v>
      </c>
      <c r="O4414" t="s">
        <v>537</v>
      </c>
      <c r="P4414" t="s">
        <v>627</v>
      </c>
    </row>
    <row r="4415" spans="1:16" x14ac:dyDescent="0.25">
      <c r="A4415" t="s">
        <v>407</v>
      </c>
      <c r="B4415" t="s">
        <v>12</v>
      </c>
      <c r="C4415" t="s">
        <v>13</v>
      </c>
      <c r="E4415" t="s">
        <v>14</v>
      </c>
      <c r="F4415" t="s">
        <v>14</v>
      </c>
      <c r="G4415" t="s">
        <v>15</v>
      </c>
      <c r="H4415" t="s">
        <v>46</v>
      </c>
      <c r="I4415" t="s">
        <v>49</v>
      </c>
      <c r="J4415" t="s">
        <v>191</v>
      </c>
      <c r="K4415" s="1">
        <v>45426</v>
      </c>
      <c r="L4415">
        <v>60</v>
      </c>
      <c r="M4415">
        <v>4</v>
      </c>
      <c r="N4415" t="s">
        <v>538</v>
      </c>
      <c r="O4415" t="s">
        <v>537</v>
      </c>
      <c r="P4415" t="s">
        <v>627</v>
      </c>
    </row>
    <row r="4416" spans="1:16" x14ac:dyDescent="0.25">
      <c r="A4416" t="s">
        <v>407</v>
      </c>
      <c r="B4416" t="s">
        <v>12</v>
      </c>
      <c r="C4416" t="s">
        <v>13</v>
      </c>
      <c r="E4416" t="s">
        <v>14</v>
      </c>
      <c r="F4416" t="s">
        <v>14</v>
      </c>
      <c r="G4416" t="s">
        <v>15</v>
      </c>
      <c r="H4416" t="s">
        <v>46</v>
      </c>
      <c r="I4416" t="s">
        <v>49</v>
      </c>
      <c r="J4416" t="s">
        <v>191</v>
      </c>
      <c r="K4416" s="1">
        <v>45427</v>
      </c>
      <c r="L4416">
        <v>90</v>
      </c>
      <c r="M4416">
        <v>4</v>
      </c>
      <c r="N4416" t="s">
        <v>538</v>
      </c>
      <c r="O4416" t="s">
        <v>537</v>
      </c>
      <c r="P4416" t="s">
        <v>627</v>
      </c>
    </row>
    <row r="4417" spans="1:16" x14ac:dyDescent="0.25">
      <c r="A4417" t="s">
        <v>407</v>
      </c>
      <c r="B4417" t="s">
        <v>12</v>
      </c>
      <c r="C4417" t="s">
        <v>13</v>
      </c>
      <c r="E4417" t="s">
        <v>14</v>
      </c>
      <c r="F4417" t="s">
        <v>14</v>
      </c>
      <c r="G4417" t="s">
        <v>15</v>
      </c>
      <c r="H4417" t="s">
        <v>46</v>
      </c>
      <c r="I4417" t="s">
        <v>49</v>
      </c>
      <c r="J4417" t="s">
        <v>191</v>
      </c>
      <c r="K4417" s="1">
        <v>45428</v>
      </c>
      <c r="L4417">
        <v>60</v>
      </c>
      <c r="M4417">
        <v>4</v>
      </c>
      <c r="N4417" t="s">
        <v>538</v>
      </c>
      <c r="O4417" t="s">
        <v>537</v>
      </c>
      <c r="P4417" t="s">
        <v>627</v>
      </c>
    </row>
    <row r="4418" spans="1:16" x14ac:dyDescent="0.25">
      <c r="A4418" t="s">
        <v>407</v>
      </c>
      <c r="B4418" t="s">
        <v>12</v>
      </c>
      <c r="C4418" t="s">
        <v>13</v>
      </c>
      <c r="E4418" t="s">
        <v>14</v>
      </c>
      <c r="F4418" t="s">
        <v>14</v>
      </c>
      <c r="G4418" t="s">
        <v>15</v>
      </c>
      <c r="H4418" t="s">
        <v>46</v>
      </c>
      <c r="I4418" t="s">
        <v>49</v>
      </c>
      <c r="J4418" t="s">
        <v>191</v>
      </c>
      <c r="K4418" s="1">
        <v>45429</v>
      </c>
      <c r="L4418">
        <v>90</v>
      </c>
      <c r="M4418">
        <v>4</v>
      </c>
      <c r="N4418" t="s">
        <v>538</v>
      </c>
      <c r="O4418" t="s">
        <v>537</v>
      </c>
      <c r="P4418" t="s">
        <v>627</v>
      </c>
    </row>
    <row r="4419" spans="1:16" x14ac:dyDescent="0.25">
      <c r="A4419" t="s">
        <v>407</v>
      </c>
      <c r="B4419" t="s">
        <v>12</v>
      </c>
      <c r="C4419" t="s">
        <v>13</v>
      </c>
      <c r="E4419" t="s">
        <v>14</v>
      </c>
      <c r="F4419" t="s">
        <v>14</v>
      </c>
      <c r="G4419" t="s">
        <v>15</v>
      </c>
      <c r="H4419" t="s">
        <v>46</v>
      </c>
      <c r="I4419" t="s">
        <v>51</v>
      </c>
      <c r="J4419" t="s">
        <v>118</v>
      </c>
      <c r="K4419" s="1">
        <v>45404</v>
      </c>
      <c r="L4419">
        <v>120</v>
      </c>
      <c r="M4419">
        <v>1</v>
      </c>
      <c r="N4419" t="s">
        <v>538</v>
      </c>
      <c r="O4419" t="s">
        <v>537</v>
      </c>
      <c r="P4419" t="s">
        <v>627</v>
      </c>
    </row>
    <row r="4420" spans="1:16" x14ac:dyDescent="0.25">
      <c r="A4420" t="s">
        <v>407</v>
      </c>
      <c r="B4420" t="s">
        <v>12</v>
      </c>
      <c r="C4420" t="s">
        <v>13</v>
      </c>
      <c r="E4420" t="s">
        <v>14</v>
      </c>
      <c r="F4420" t="s">
        <v>14</v>
      </c>
      <c r="G4420" t="s">
        <v>15</v>
      </c>
      <c r="H4420" t="s">
        <v>46</v>
      </c>
      <c r="I4420" t="s">
        <v>51</v>
      </c>
      <c r="J4420" t="s">
        <v>118</v>
      </c>
      <c r="K4420" s="1">
        <v>45405</v>
      </c>
      <c r="L4420">
        <v>60</v>
      </c>
      <c r="M4420">
        <v>1</v>
      </c>
      <c r="N4420" t="s">
        <v>538</v>
      </c>
      <c r="O4420" t="s">
        <v>537</v>
      </c>
      <c r="P4420" t="s">
        <v>627</v>
      </c>
    </row>
    <row r="4421" spans="1:16" x14ac:dyDescent="0.25">
      <c r="A4421" t="s">
        <v>407</v>
      </c>
      <c r="B4421" t="s">
        <v>12</v>
      </c>
      <c r="C4421" t="s">
        <v>13</v>
      </c>
      <c r="E4421" t="s">
        <v>14</v>
      </c>
      <c r="F4421" t="s">
        <v>14</v>
      </c>
      <c r="G4421" t="s">
        <v>15</v>
      </c>
      <c r="H4421" t="s">
        <v>46</v>
      </c>
      <c r="I4421" t="s">
        <v>51</v>
      </c>
      <c r="J4421" t="s">
        <v>118</v>
      </c>
      <c r="K4421" s="1">
        <v>45406</v>
      </c>
      <c r="L4421">
        <v>150</v>
      </c>
      <c r="M4421">
        <v>1</v>
      </c>
      <c r="N4421" t="s">
        <v>538</v>
      </c>
      <c r="O4421" t="s">
        <v>537</v>
      </c>
      <c r="P4421" t="s">
        <v>627</v>
      </c>
    </row>
    <row r="4422" spans="1:16" x14ac:dyDescent="0.25">
      <c r="A4422" t="s">
        <v>407</v>
      </c>
      <c r="B4422" t="s">
        <v>12</v>
      </c>
      <c r="C4422" t="s">
        <v>13</v>
      </c>
      <c r="E4422" t="s">
        <v>14</v>
      </c>
      <c r="F4422" t="s">
        <v>14</v>
      </c>
      <c r="G4422" t="s">
        <v>15</v>
      </c>
      <c r="H4422" t="s">
        <v>46</v>
      </c>
      <c r="I4422" t="s">
        <v>51</v>
      </c>
      <c r="J4422" t="s">
        <v>118</v>
      </c>
      <c r="K4422" s="1">
        <v>45407</v>
      </c>
      <c r="L4422">
        <v>120</v>
      </c>
      <c r="M4422">
        <v>1</v>
      </c>
      <c r="N4422" t="s">
        <v>538</v>
      </c>
      <c r="O4422" t="s">
        <v>537</v>
      </c>
      <c r="P4422" t="s">
        <v>627</v>
      </c>
    </row>
    <row r="4423" spans="1:16" x14ac:dyDescent="0.25">
      <c r="A4423" t="s">
        <v>407</v>
      </c>
      <c r="B4423" t="s">
        <v>12</v>
      </c>
      <c r="C4423" t="s">
        <v>13</v>
      </c>
      <c r="E4423" t="s">
        <v>14</v>
      </c>
      <c r="F4423" t="s">
        <v>14</v>
      </c>
      <c r="G4423" t="s">
        <v>15</v>
      </c>
      <c r="H4423" t="s">
        <v>46</v>
      </c>
      <c r="I4423" t="s">
        <v>51</v>
      </c>
      <c r="J4423" t="s">
        <v>118</v>
      </c>
      <c r="K4423" s="1">
        <v>45408</v>
      </c>
      <c r="L4423">
        <v>60</v>
      </c>
      <c r="M4423">
        <v>1</v>
      </c>
      <c r="N4423" t="s">
        <v>538</v>
      </c>
      <c r="O4423" t="s">
        <v>537</v>
      </c>
      <c r="P4423" t="s">
        <v>627</v>
      </c>
    </row>
    <row r="4424" spans="1:16" x14ac:dyDescent="0.25">
      <c r="A4424" t="s">
        <v>407</v>
      </c>
      <c r="B4424" t="s">
        <v>12</v>
      </c>
      <c r="C4424" t="s">
        <v>13</v>
      </c>
      <c r="E4424" t="s">
        <v>14</v>
      </c>
      <c r="F4424" t="s">
        <v>14</v>
      </c>
      <c r="G4424" t="s">
        <v>15</v>
      </c>
      <c r="H4424" t="s">
        <v>46</v>
      </c>
      <c r="I4424" t="s">
        <v>51</v>
      </c>
      <c r="J4424" t="s">
        <v>118</v>
      </c>
      <c r="K4424" s="1">
        <v>45411</v>
      </c>
      <c r="L4424">
        <v>60</v>
      </c>
      <c r="M4424">
        <v>2</v>
      </c>
      <c r="N4424" t="s">
        <v>538</v>
      </c>
      <c r="O4424" t="s">
        <v>537</v>
      </c>
      <c r="P4424" t="s">
        <v>627</v>
      </c>
    </row>
    <row r="4425" spans="1:16" x14ac:dyDescent="0.25">
      <c r="A4425" t="s">
        <v>407</v>
      </c>
      <c r="B4425" t="s">
        <v>12</v>
      </c>
      <c r="C4425" t="s">
        <v>13</v>
      </c>
      <c r="E4425" t="s">
        <v>14</v>
      </c>
      <c r="F4425" t="s">
        <v>14</v>
      </c>
      <c r="G4425" t="s">
        <v>15</v>
      </c>
      <c r="H4425" t="s">
        <v>46</v>
      </c>
      <c r="I4425" t="s">
        <v>51</v>
      </c>
      <c r="J4425" t="s">
        <v>118</v>
      </c>
      <c r="K4425" s="1">
        <v>45420</v>
      </c>
      <c r="L4425">
        <v>60</v>
      </c>
      <c r="M4425">
        <v>3</v>
      </c>
      <c r="N4425" t="s">
        <v>538</v>
      </c>
      <c r="O4425" t="s">
        <v>537</v>
      </c>
      <c r="P4425" t="s">
        <v>627</v>
      </c>
    </row>
    <row r="4426" spans="1:16" x14ac:dyDescent="0.25">
      <c r="A4426" t="s">
        <v>407</v>
      </c>
      <c r="B4426" t="s">
        <v>12</v>
      </c>
      <c r="C4426" t="s">
        <v>13</v>
      </c>
      <c r="E4426" t="s">
        <v>14</v>
      </c>
      <c r="F4426" t="s">
        <v>14</v>
      </c>
      <c r="G4426" t="s">
        <v>15</v>
      </c>
      <c r="H4426" t="s">
        <v>46</v>
      </c>
      <c r="I4426" t="s">
        <v>51</v>
      </c>
      <c r="J4426" t="s">
        <v>118</v>
      </c>
      <c r="K4426" s="1">
        <v>45421</v>
      </c>
      <c r="L4426">
        <v>30</v>
      </c>
      <c r="M4426">
        <v>3</v>
      </c>
      <c r="N4426" t="s">
        <v>538</v>
      </c>
      <c r="O4426" t="s">
        <v>537</v>
      </c>
      <c r="P4426" t="s">
        <v>627</v>
      </c>
    </row>
    <row r="4427" spans="1:16" x14ac:dyDescent="0.25">
      <c r="A4427" t="s">
        <v>407</v>
      </c>
      <c r="B4427" t="s">
        <v>12</v>
      </c>
      <c r="C4427" t="s">
        <v>13</v>
      </c>
      <c r="E4427" t="s">
        <v>14</v>
      </c>
      <c r="F4427" t="s">
        <v>14</v>
      </c>
      <c r="G4427" t="s">
        <v>15</v>
      </c>
      <c r="H4427" t="s">
        <v>46</v>
      </c>
      <c r="I4427" t="s">
        <v>51</v>
      </c>
      <c r="J4427" t="s">
        <v>118</v>
      </c>
      <c r="K4427" s="1">
        <v>45422</v>
      </c>
      <c r="L4427">
        <v>30</v>
      </c>
      <c r="M4427">
        <v>3</v>
      </c>
      <c r="N4427" t="s">
        <v>538</v>
      </c>
      <c r="O4427" t="s">
        <v>537</v>
      </c>
      <c r="P4427" t="s">
        <v>627</v>
      </c>
    </row>
    <row r="4428" spans="1:16" x14ac:dyDescent="0.25">
      <c r="A4428" t="s">
        <v>407</v>
      </c>
      <c r="B4428" t="s">
        <v>12</v>
      </c>
      <c r="C4428" t="s">
        <v>13</v>
      </c>
      <c r="E4428" t="s">
        <v>14</v>
      </c>
      <c r="F4428" t="s">
        <v>14</v>
      </c>
      <c r="G4428" t="s">
        <v>15</v>
      </c>
      <c r="H4428" t="s">
        <v>46</v>
      </c>
      <c r="I4428" t="s">
        <v>51</v>
      </c>
      <c r="J4428" t="s">
        <v>118</v>
      </c>
      <c r="K4428" s="1">
        <v>45425</v>
      </c>
      <c r="L4428">
        <v>30</v>
      </c>
      <c r="M4428">
        <v>4</v>
      </c>
      <c r="N4428" t="s">
        <v>538</v>
      </c>
      <c r="O4428" t="s">
        <v>537</v>
      </c>
      <c r="P4428" t="s">
        <v>627</v>
      </c>
    </row>
    <row r="4429" spans="1:16" x14ac:dyDescent="0.25">
      <c r="A4429" t="s">
        <v>407</v>
      </c>
      <c r="B4429" t="s">
        <v>12</v>
      </c>
      <c r="C4429" t="s">
        <v>13</v>
      </c>
      <c r="E4429" t="s">
        <v>14</v>
      </c>
      <c r="F4429" t="s">
        <v>14</v>
      </c>
      <c r="G4429" t="s">
        <v>15</v>
      </c>
      <c r="H4429" t="s">
        <v>46</v>
      </c>
      <c r="I4429" t="s">
        <v>51</v>
      </c>
      <c r="J4429" t="s">
        <v>118</v>
      </c>
      <c r="K4429" s="1">
        <v>45426</v>
      </c>
      <c r="L4429">
        <v>10.001999999999899</v>
      </c>
      <c r="M4429">
        <v>4</v>
      </c>
      <c r="N4429" t="s">
        <v>538</v>
      </c>
      <c r="O4429" t="s">
        <v>537</v>
      </c>
      <c r="P4429" t="s">
        <v>627</v>
      </c>
    </row>
    <row r="4430" spans="1:16" x14ac:dyDescent="0.25">
      <c r="A4430" t="s">
        <v>407</v>
      </c>
      <c r="B4430" t="s">
        <v>12</v>
      </c>
      <c r="C4430" t="s">
        <v>13</v>
      </c>
      <c r="E4430" t="s">
        <v>14</v>
      </c>
      <c r="F4430" t="s">
        <v>14</v>
      </c>
      <c r="G4430" t="s">
        <v>15</v>
      </c>
      <c r="H4430" t="s">
        <v>46</v>
      </c>
      <c r="I4430" t="s">
        <v>51</v>
      </c>
      <c r="J4430" t="s">
        <v>118</v>
      </c>
      <c r="K4430" s="1">
        <v>45427</v>
      </c>
      <c r="L4430">
        <v>60</v>
      </c>
      <c r="M4430">
        <v>4</v>
      </c>
      <c r="N4430" t="s">
        <v>538</v>
      </c>
      <c r="O4430" t="s">
        <v>537</v>
      </c>
      <c r="P4430" t="s">
        <v>627</v>
      </c>
    </row>
    <row r="4431" spans="1:16" x14ac:dyDescent="0.25">
      <c r="A4431" t="s">
        <v>407</v>
      </c>
      <c r="B4431" t="s">
        <v>12</v>
      </c>
      <c r="C4431" t="s">
        <v>13</v>
      </c>
      <c r="E4431" t="s">
        <v>14</v>
      </c>
      <c r="F4431" t="s">
        <v>14</v>
      </c>
      <c r="G4431" t="s">
        <v>15</v>
      </c>
      <c r="H4431" t="s">
        <v>46</v>
      </c>
      <c r="I4431" t="s">
        <v>51</v>
      </c>
      <c r="J4431" t="s">
        <v>118</v>
      </c>
      <c r="K4431" s="1">
        <v>45428</v>
      </c>
      <c r="L4431">
        <v>30</v>
      </c>
      <c r="M4431">
        <v>4</v>
      </c>
      <c r="N4431" t="s">
        <v>538</v>
      </c>
      <c r="O4431" t="s">
        <v>537</v>
      </c>
      <c r="P4431" t="s">
        <v>627</v>
      </c>
    </row>
    <row r="4432" spans="1:16" x14ac:dyDescent="0.25">
      <c r="A4432" t="s">
        <v>407</v>
      </c>
      <c r="B4432" t="s">
        <v>12</v>
      </c>
      <c r="C4432" t="s">
        <v>13</v>
      </c>
      <c r="E4432" t="s">
        <v>14</v>
      </c>
      <c r="F4432" t="s">
        <v>14</v>
      </c>
      <c r="G4432" t="s">
        <v>15</v>
      </c>
      <c r="H4432" t="s">
        <v>46</v>
      </c>
      <c r="I4432" t="s">
        <v>51</v>
      </c>
      <c r="J4432" t="s">
        <v>118</v>
      </c>
      <c r="K4432" s="1">
        <v>45429</v>
      </c>
      <c r="L4432">
        <v>30</v>
      </c>
      <c r="M4432">
        <v>4</v>
      </c>
      <c r="N4432" t="s">
        <v>538</v>
      </c>
      <c r="O4432" t="s">
        <v>537</v>
      </c>
      <c r="P4432" t="s">
        <v>627</v>
      </c>
    </row>
    <row r="4433" spans="1:16" x14ac:dyDescent="0.25">
      <c r="A4433" t="s">
        <v>407</v>
      </c>
      <c r="B4433" t="s">
        <v>12</v>
      </c>
      <c r="C4433" t="s">
        <v>13</v>
      </c>
      <c r="E4433" t="s">
        <v>14</v>
      </c>
      <c r="F4433" t="s">
        <v>14</v>
      </c>
      <c r="G4433" t="s">
        <v>15</v>
      </c>
      <c r="H4433" t="s">
        <v>25</v>
      </c>
      <c r="I4433" t="s">
        <v>52</v>
      </c>
      <c r="J4433" t="s">
        <v>118</v>
      </c>
      <c r="K4433" s="1">
        <v>45408</v>
      </c>
      <c r="L4433">
        <v>30</v>
      </c>
      <c r="M4433">
        <v>1</v>
      </c>
      <c r="N4433" t="s">
        <v>538</v>
      </c>
      <c r="O4433" t="s">
        <v>537</v>
      </c>
      <c r="P4433" t="s">
        <v>627</v>
      </c>
    </row>
    <row r="4434" spans="1:16" x14ac:dyDescent="0.25">
      <c r="A4434" t="s">
        <v>407</v>
      </c>
      <c r="B4434" t="s">
        <v>12</v>
      </c>
      <c r="C4434" t="s">
        <v>13</v>
      </c>
      <c r="E4434" t="s">
        <v>14</v>
      </c>
      <c r="F4434" t="s">
        <v>14</v>
      </c>
      <c r="G4434" t="s">
        <v>15</v>
      </c>
      <c r="H4434" t="s">
        <v>25</v>
      </c>
      <c r="I4434" t="s">
        <v>53</v>
      </c>
      <c r="J4434" t="s">
        <v>118</v>
      </c>
      <c r="K4434" s="1">
        <v>45405</v>
      </c>
      <c r="L4434">
        <v>30</v>
      </c>
      <c r="M4434">
        <v>1</v>
      </c>
      <c r="N4434" t="s">
        <v>538</v>
      </c>
      <c r="O4434" t="s">
        <v>537</v>
      </c>
      <c r="P4434" t="s">
        <v>627</v>
      </c>
    </row>
    <row r="4435" spans="1:16" x14ac:dyDescent="0.25">
      <c r="A4435" t="s">
        <v>407</v>
      </c>
      <c r="B4435" t="s">
        <v>12</v>
      </c>
      <c r="C4435" t="s">
        <v>13</v>
      </c>
      <c r="E4435" t="s">
        <v>14</v>
      </c>
      <c r="F4435" t="s">
        <v>14</v>
      </c>
      <c r="G4435" t="s">
        <v>15</v>
      </c>
      <c r="H4435" t="s">
        <v>25</v>
      </c>
      <c r="I4435" t="s">
        <v>53</v>
      </c>
      <c r="J4435" t="s">
        <v>118</v>
      </c>
      <c r="K4435" s="1">
        <v>45407</v>
      </c>
      <c r="L4435">
        <v>30</v>
      </c>
      <c r="M4435">
        <v>1</v>
      </c>
      <c r="N4435" t="s">
        <v>538</v>
      </c>
      <c r="O4435" t="s">
        <v>537</v>
      </c>
      <c r="P4435" t="s">
        <v>627</v>
      </c>
    </row>
    <row r="4436" spans="1:16" x14ac:dyDescent="0.25">
      <c r="A4436" t="s">
        <v>407</v>
      </c>
      <c r="B4436" t="s">
        <v>12</v>
      </c>
      <c r="C4436" t="s">
        <v>13</v>
      </c>
      <c r="E4436" t="s">
        <v>14</v>
      </c>
      <c r="F4436" t="s">
        <v>14</v>
      </c>
      <c r="G4436" t="s">
        <v>15</v>
      </c>
      <c r="H4436" t="s">
        <v>25</v>
      </c>
      <c r="I4436" t="s">
        <v>53</v>
      </c>
      <c r="J4436" t="s">
        <v>118</v>
      </c>
      <c r="K4436" s="1">
        <v>45408</v>
      </c>
      <c r="L4436">
        <v>30</v>
      </c>
      <c r="M4436">
        <v>1</v>
      </c>
      <c r="N4436" t="s">
        <v>538</v>
      </c>
      <c r="O4436" t="s">
        <v>537</v>
      </c>
      <c r="P4436" t="s">
        <v>627</v>
      </c>
    </row>
    <row r="4437" spans="1:16" x14ac:dyDescent="0.25">
      <c r="A4437" t="s">
        <v>407</v>
      </c>
      <c r="B4437" t="s">
        <v>12</v>
      </c>
      <c r="C4437" t="s">
        <v>13</v>
      </c>
      <c r="E4437" t="s">
        <v>14</v>
      </c>
      <c r="F4437" t="s">
        <v>14</v>
      </c>
      <c r="G4437" t="s">
        <v>15</v>
      </c>
      <c r="H4437" t="s">
        <v>25</v>
      </c>
      <c r="I4437" t="s">
        <v>53</v>
      </c>
      <c r="J4437" t="s">
        <v>118</v>
      </c>
      <c r="K4437" s="1">
        <v>45420</v>
      </c>
      <c r="L4437">
        <v>30</v>
      </c>
      <c r="M4437">
        <v>3</v>
      </c>
      <c r="N4437" t="s">
        <v>538</v>
      </c>
      <c r="O4437" t="s">
        <v>537</v>
      </c>
      <c r="P4437" t="s">
        <v>627</v>
      </c>
    </row>
    <row r="4438" spans="1:16" x14ac:dyDescent="0.25">
      <c r="A4438" t="s">
        <v>407</v>
      </c>
      <c r="B4438" t="s">
        <v>12</v>
      </c>
      <c r="C4438" t="s">
        <v>13</v>
      </c>
      <c r="E4438" t="s">
        <v>14</v>
      </c>
      <c r="F4438" t="s">
        <v>14</v>
      </c>
      <c r="G4438" t="s">
        <v>15</v>
      </c>
      <c r="H4438" t="s">
        <v>25</v>
      </c>
      <c r="I4438" t="s">
        <v>53</v>
      </c>
      <c r="J4438" t="s">
        <v>118</v>
      </c>
      <c r="K4438" s="1">
        <v>45421</v>
      </c>
      <c r="L4438">
        <v>30</v>
      </c>
      <c r="M4438">
        <v>3</v>
      </c>
      <c r="N4438" t="s">
        <v>538</v>
      </c>
      <c r="O4438" t="s">
        <v>537</v>
      </c>
      <c r="P4438" t="s">
        <v>627</v>
      </c>
    </row>
    <row r="4439" spans="1:16" x14ac:dyDescent="0.25">
      <c r="A4439" t="s">
        <v>407</v>
      </c>
      <c r="B4439" t="s">
        <v>12</v>
      </c>
      <c r="C4439" t="s">
        <v>13</v>
      </c>
      <c r="E4439" t="s">
        <v>14</v>
      </c>
      <c r="F4439" t="s">
        <v>14</v>
      </c>
      <c r="G4439" t="s">
        <v>15</v>
      </c>
      <c r="H4439" t="s">
        <v>25</v>
      </c>
      <c r="I4439" t="s">
        <v>53</v>
      </c>
      <c r="J4439" t="s">
        <v>118</v>
      </c>
      <c r="K4439" s="1">
        <v>45425</v>
      </c>
      <c r="L4439">
        <v>30</v>
      </c>
      <c r="M4439">
        <v>4</v>
      </c>
      <c r="N4439" t="s">
        <v>538</v>
      </c>
      <c r="O4439" t="s">
        <v>537</v>
      </c>
      <c r="P4439" t="s">
        <v>627</v>
      </c>
    </row>
    <row r="4440" spans="1:16" x14ac:dyDescent="0.25">
      <c r="A4440" t="s">
        <v>407</v>
      </c>
      <c r="B4440" t="s">
        <v>12</v>
      </c>
      <c r="C4440" t="s">
        <v>13</v>
      </c>
      <c r="E4440" t="s">
        <v>14</v>
      </c>
      <c r="F4440" t="s">
        <v>14</v>
      </c>
      <c r="G4440" t="s">
        <v>15</v>
      </c>
      <c r="H4440" t="s">
        <v>25</v>
      </c>
      <c r="I4440" t="s">
        <v>53</v>
      </c>
      <c r="J4440" t="s">
        <v>118</v>
      </c>
      <c r="K4440" s="1">
        <v>45428</v>
      </c>
      <c r="L4440">
        <v>10.001999999999899</v>
      </c>
      <c r="M4440">
        <v>4</v>
      </c>
      <c r="N4440" t="s">
        <v>538</v>
      </c>
      <c r="O4440" t="s">
        <v>537</v>
      </c>
      <c r="P4440" t="s">
        <v>627</v>
      </c>
    </row>
    <row r="4441" spans="1:16" x14ac:dyDescent="0.25">
      <c r="A4441" t="s">
        <v>407</v>
      </c>
      <c r="B4441" t="s">
        <v>12</v>
      </c>
      <c r="C4441" t="s">
        <v>13</v>
      </c>
      <c r="E4441" t="s">
        <v>14</v>
      </c>
      <c r="F4441" t="s">
        <v>14</v>
      </c>
      <c r="G4441" t="s">
        <v>15</v>
      </c>
      <c r="H4441" t="s">
        <v>25</v>
      </c>
      <c r="I4441" t="s">
        <v>53</v>
      </c>
      <c r="J4441" t="s">
        <v>118</v>
      </c>
      <c r="K4441" s="1">
        <v>45429</v>
      </c>
      <c r="L4441">
        <v>10.001999999999899</v>
      </c>
      <c r="M4441">
        <v>4</v>
      </c>
      <c r="N4441" t="s">
        <v>538</v>
      </c>
      <c r="O4441" t="s">
        <v>537</v>
      </c>
      <c r="P4441" t="s">
        <v>627</v>
      </c>
    </row>
    <row r="4442" spans="1:16" x14ac:dyDescent="0.25">
      <c r="A4442" t="s">
        <v>407</v>
      </c>
      <c r="B4442" t="s">
        <v>12</v>
      </c>
      <c r="C4442" t="s">
        <v>13</v>
      </c>
      <c r="E4442" t="s">
        <v>14</v>
      </c>
      <c r="F4442" t="s">
        <v>14</v>
      </c>
      <c r="G4442" t="s">
        <v>15</v>
      </c>
      <c r="H4442" t="s">
        <v>25</v>
      </c>
      <c r="I4442" t="s">
        <v>93</v>
      </c>
      <c r="J4442" t="s">
        <v>118</v>
      </c>
      <c r="K4442" s="1">
        <v>45404</v>
      </c>
      <c r="L4442">
        <v>10.001999999999899</v>
      </c>
      <c r="M4442">
        <v>1</v>
      </c>
      <c r="N4442" t="s">
        <v>538</v>
      </c>
      <c r="O4442" t="s">
        <v>537</v>
      </c>
      <c r="P4442" t="s">
        <v>627</v>
      </c>
    </row>
    <row r="4443" spans="1:16" x14ac:dyDescent="0.25">
      <c r="A4443" t="s">
        <v>111</v>
      </c>
      <c r="B4443" t="s">
        <v>12</v>
      </c>
      <c r="C4443" t="s">
        <v>13</v>
      </c>
      <c r="E4443" t="s">
        <v>14</v>
      </c>
      <c r="F4443" t="s">
        <v>14</v>
      </c>
      <c r="G4443" t="s">
        <v>15</v>
      </c>
      <c r="H4443" t="s">
        <v>524</v>
      </c>
      <c r="I4443" t="s">
        <v>16</v>
      </c>
      <c r="J4443" t="s">
        <v>117</v>
      </c>
      <c r="K4443" s="1">
        <v>45413</v>
      </c>
      <c r="L4443">
        <v>30</v>
      </c>
      <c r="M4443">
        <v>2</v>
      </c>
      <c r="N4443" t="s">
        <v>538</v>
      </c>
      <c r="O4443" t="s">
        <v>537</v>
      </c>
      <c r="P4443" t="s">
        <v>627</v>
      </c>
    </row>
    <row r="4444" spans="1:16" x14ac:dyDescent="0.25">
      <c r="A4444" t="s">
        <v>111</v>
      </c>
      <c r="B4444" t="s">
        <v>12</v>
      </c>
      <c r="C4444" t="s">
        <v>13</v>
      </c>
      <c r="E4444" t="s">
        <v>14</v>
      </c>
      <c r="F4444" t="s">
        <v>14</v>
      </c>
      <c r="G4444" t="s">
        <v>15</v>
      </c>
      <c r="H4444" t="s">
        <v>524</v>
      </c>
      <c r="I4444" t="s">
        <v>16</v>
      </c>
      <c r="J4444" t="s">
        <v>117</v>
      </c>
      <c r="K4444" s="1">
        <v>45426</v>
      </c>
      <c r="L4444">
        <v>30</v>
      </c>
      <c r="M4444">
        <v>4</v>
      </c>
      <c r="N4444" t="s">
        <v>538</v>
      </c>
      <c r="O4444" t="s">
        <v>537</v>
      </c>
      <c r="P4444" t="s">
        <v>627</v>
      </c>
    </row>
    <row r="4445" spans="1:16" x14ac:dyDescent="0.25">
      <c r="A4445" t="s">
        <v>111</v>
      </c>
      <c r="B4445" t="s">
        <v>12</v>
      </c>
      <c r="C4445" t="s">
        <v>13</v>
      </c>
      <c r="E4445" t="s">
        <v>14</v>
      </c>
      <c r="F4445" t="s">
        <v>14</v>
      </c>
      <c r="G4445" t="s">
        <v>15</v>
      </c>
      <c r="H4445" t="s">
        <v>25</v>
      </c>
      <c r="I4445" t="s">
        <v>21</v>
      </c>
      <c r="J4445" t="s">
        <v>117</v>
      </c>
      <c r="K4445" s="1">
        <v>45421</v>
      </c>
      <c r="L4445">
        <v>30</v>
      </c>
      <c r="M4445">
        <v>3</v>
      </c>
      <c r="N4445" t="s">
        <v>538</v>
      </c>
      <c r="O4445" t="s">
        <v>537</v>
      </c>
      <c r="P4445" t="s">
        <v>627</v>
      </c>
    </row>
    <row r="4446" spans="1:16" x14ac:dyDescent="0.25">
      <c r="A4446" t="s">
        <v>111</v>
      </c>
      <c r="B4446" t="s">
        <v>12</v>
      </c>
      <c r="C4446" t="s">
        <v>13</v>
      </c>
      <c r="E4446" t="s">
        <v>14</v>
      </c>
      <c r="F4446" t="s">
        <v>14</v>
      </c>
      <c r="G4446" t="s">
        <v>15</v>
      </c>
      <c r="H4446" t="s">
        <v>25</v>
      </c>
      <c r="I4446" t="s">
        <v>21</v>
      </c>
      <c r="J4446" t="s">
        <v>117</v>
      </c>
      <c r="K4446" s="1">
        <v>45422</v>
      </c>
      <c r="L4446">
        <v>30</v>
      </c>
      <c r="M4446">
        <v>3</v>
      </c>
      <c r="N4446" t="s">
        <v>538</v>
      </c>
      <c r="O4446" t="s">
        <v>537</v>
      </c>
      <c r="P4446" t="s">
        <v>627</v>
      </c>
    </row>
    <row r="4447" spans="1:16" x14ac:dyDescent="0.25">
      <c r="A4447" t="s">
        <v>111</v>
      </c>
      <c r="B4447" t="s">
        <v>12</v>
      </c>
      <c r="C4447" t="s">
        <v>13</v>
      </c>
      <c r="E4447" t="s">
        <v>14</v>
      </c>
      <c r="F4447" t="s">
        <v>14</v>
      </c>
      <c r="G4447" t="s">
        <v>15</v>
      </c>
      <c r="H4447" t="s">
        <v>25</v>
      </c>
      <c r="I4447" t="s">
        <v>22</v>
      </c>
      <c r="J4447" t="s">
        <v>117</v>
      </c>
      <c r="K4447" s="1">
        <v>45413</v>
      </c>
      <c r="L4447">
        <v>60</v>
      </c>
      <c r="M4447">
        <v>2</v>
      </c>
      <c r="N4447" t="s">
        <v>538</v>
      </c>
      <c r="O4447" t="s">
        <v>537</v>
      </c>
      <c r="P4447" t="s">
        <v>627</v>
      </c>
    </row>
    <row r="4448" spans="1:16" x14ac:dyDescent="0.25">
      <c r="A4448" t="s">
        <v>111</v>
      </c>
      <c r="B4448" t="s">
        <v>12</v>
      </c>
      <c r="C4448" t="s">
        <v>13</v>
      </c>
      <c r="E4448" t="s">
        <v>14</v>
      </c>
      <c r="F4448" t="s">
        <v>14</v>
      </c>
      <c r="G4448" t="s">
        <v>15</v>
      </c>
      <c r="H4448" t="s">
        <v>25</v>
      </c>
      <c r="I4448" t="s">
        <v>22</v>
      </c>
      <c r="J4448" t="s">
        <v>117</v>
      </c>
      <c r="K4448" s="1">
        <v>45415</v>
      </c>
      <c r="L4448">
        <v>30</v>
      </c>
      <c r="M4448">
        <v>2</v>
      </c>
      <c r="N4448" t="s">
        <v>538</v>
      </c>
      <c r="O4448" t="s">
        <v>537</v>
      </c>
      <c r="P4448" t="s">
        <v>627</v>
      </c>
    </row>
    <row r="4449" spans="1:16" x14ac:dyDescent="0.25">
      <c r="A4449" t="s">
        <v>111</v>
      </c>
      <c r="B4449" t="s">
        <v>12</v>
      </c>
      <c r="C4449" t="s">
        <v>13</v>
      </c>
      <c r="E4449" t="s">
        <v>14</v>
      </c>
      <c r="F4449" t="s">
        <v>14</v>
      </c>
      <c r="G4449" t="s">
        <v>15</v>
      </c>
      <c r="H4449" t="s">
        <v>25</v>
      </c>
      <c r="I4449" t="s">
        <v>22</v>
      </c>
      <c r="J4449" t="s">
        <v>117</v>
      </c>
      <c r="K4449" s="1">
        <v>45420</v>
      </c>
      <c r="L4449">
        <v>30</v>
      </c>
      <c r="M4449">
        <v>3</v>
      </c>
      <c r="N4449" t="s">
        <v>538</v>
      </c>
      <c r="O4449" t="s">
        <v>537</v>
      </c>
      <c r="P4449" t="s">
        <v>627</v>
      </c>
    </row>
    <row r="4450" spans="1:16" x14ac:dyDescent="0.25">
      <c r="A4450" t="s">
        <v>111</v>
      </c>
      <c r="B4450" t="s">
        <v>12</v>
      </c>
      <c r="C4450" t="s">
        <v>13</v>
      </c>
      <c r="E4450" t="s">
        <v>14</v>
      </c>
      <c r="F4450" t="s">
        <v>14</v>
      </c>
      <c r="G4450" t="s">
        <v>15</v>
      </c>
      <c r="H4450" t="s">
        <v>25</v>
      </c>
      <c r="I4450" t="s">
        <v>22</v>
      </c>
      <c r="J4450" t="s">
        <v>117</v>
      </c>
      <c r="K4450" s="1">
        <v>45421</v>
      </c>
      <c r="L4450">
        <v>30</v>
      </c>
      <c r="M4450">
        <v>3</v>
      </c>
      <c r="N4450" t="s">
        <v>538</v>
      </c>
      <c r="O4450" t="s">
        <v>537</v>
      </c>
      <c r="P4450" t="s">
        <v>627</v>
      </c>
    </row>
    <row r="4451" spans="1:16" x14ac:dyDescent="0.25">
      <c r="A4451" t="s">
        <v>111</v>
      </c>
      <c r="B4451" t="s">
        <v>12</v>
      </c>
      <c r="C4451" t="s">
        <v>13</v>
      </c>
      <c r="E4451" t="s">
        <v>14</v>
      </c>
      <c r="F4451" t="s">
        <v>14</v>
      </c>
      <c r="G4451" t="s">
        <v>15</v>
      </c>
      <c r="H4451" t="s">
        <v>25</v>
      </c>
      <c r="I4451" t="s">
        <v>22</v>
      </c>
      <c r="J4451" t="s">
        <v>117</v>
      </c>
      <c r="K4451" s="1">
        <v>45422</v>
      </c>
      <c r="L4451">
        <v>30</v>
      </c>
      <c r="M4451">
        <v>3</v>
      </c>
      <c r="N4451" t="s">
        <v>538</v>
      </c>
      <c r="O4451" t="s">
        <v>537</v>
      </c>
      <c r="P4451" t="s">
        <v>627</v>
      </c>
    </row>
    <row r="4452" spans="1:16" x14ac:dyDescent="0.25">
      <c r="A4452" t="s">
        <v>111</v>
      </c>
      <c r="B4452" t="s">
        <v>12</v>
      </c>
      <c r="C4452" t="s">
        <v>13</v>
      </c>
      <c r="E4452" t="s">
        <v>14</v>
      </c>
      <c r="F4452" t="s">
        <v>14</v>
      </c>
      <c r="G4452" t="s">
        <v>15</v>
      </c>
      <c r="H4452" t="s">
        <v>25</v>
      </c>
      <c r="I4452" t="s">
        <v>68</v>
      </c>
      <c r="J4452" t="s">
        <v>117</v>
      </c>
      <c r="K4452" s="1">
        <v>45407</v>
      </c>
      <c r="L4452">
        <v>30</v>
      </c>
      <c r="M4452">
        <v>1</v>
      </c>
      <c r="N4452" t="s">
        <v>538</v>
      </c>
      <c r="O4452" t="s">
        <v>537</v>
      </c>
      <c r="P4452" t="s">
        <v>627</v>
      </c>
    </row>
    <row r="4453" spans="1:16" x14ac:dyDescent="0.25">
      <c r="A4453" t="s">
        <v>111</v>
      </c>
      <c r="B4453" t="s">
        <v>12</v>
      </c>
      <c r="C4453" t="s">
        <v>13</v>
      </c>
      <c r="E4453" t="s">
        <v>14</v>
      </c>
      <c r="F4453" t="s">
        <v>14</v>
      </c>
      <c r="G4453" t="s">
        <v>15</v>
      </c>
      <c r="H4453" t="s">
        <v>25</v>
      </c>
      <c r="I4453" t="s">
        <v>68</v>
      </c>
      <c r="J4453" t="s">
        <v>117</v>
      </c>
      <c r="K4453" s="1">
        <v>45414</v>
      </c>
      <c r="L4453">
        <v>60</v>
      </c>
      <c r="M4453">
        <v>2</v>
      </c>
      <c r="N4453" t="s">
        <v>538</v>
      </c>
      <c r="O4453" t="s">
        <v>537</v>
      </c>
      <c r="P4453" t="s">
        <v>627</v>
      </c>
    </row>
    <row r="4454" spans="1:16" x14ac:dyDescent="0.25">
      <c r="A4454" t="s">
        <v>111</v>
      </c>
      <c r="B4454" t="s">
        <v>12</v>
      </c>
      <c r="C4454" t="s">
        <v>13</v>
      </c>
      <c r="E4454" t="s">
        <v>14</v>
      </c>
      <c r="F4454" t="s">
        <v>14</v>
      </c>
      <c r="G4454" t="s">
        <v>15</v>
      </c>
      <c r="H4454" t="s">
        <v>25</v>
      </c>
      <c r="I4454" t="s">
        <v>68</v>
      </c>
      <c r="J4454" t="s">
        <v>117</v>
      </c>
      <c r="K4454" s="1">
        <v>45415</v>
      </c>
      <c r="L4454">
        <v>30</v>
      </c>
      <c r="M4454">
        <v>2</v>
      </c>
      <c r="N4454" t="s">
        <v>538</v>
      </c>
      <c r="O4454" t="s">
        <v>537</v>
      </c>
      <c r="P4454" t="s">
        <v>627</v>
      </c>
    </row>
    <row r="4455" spans="1:16" x14ac:dyDescent="0.25">
      <c r="A4455" t="s">
        <v>111</v>
      </c>
      <c r="B4455" t="s">
        <v>12</v>
      </c>
      <c r="C4455" t="s">
        <v>13</v>
      </c>
      <c r="E4455" t="s">
        <v>14</v>
      </c>
      <c r="F4455" t="s">
        <v>14</v>
      </c>
      <c r="G4455" t="s">
        <v>15</v>
      </c>
      <c r="H4455" t="s">
        <v>25</v>
      </c>
      <c r="I4455" t="s">
        <v>68</v>
      </c>
      <c r="J4455" t="s">
        <v>117</v>
      </c>
      <c r="K4455" s="1">
        <v>45420</v>
      </c>
      <c r="L4455">
        <v>30</v>
      </c>
      <c r="M4455">
        <v>3</v>
      </c>
      <c r="N4455" t="s">
        <v>538</v>
      </c>
      <c r="O4455" t="s">
        <v>537</v>
      </c>
      <c r="P4455" t="s">
        <v>627</v>
      </c>
    </row>
    <row r="4456" spans="1:16" x14ac:dyDescent="0.25">
      <c r="A4456" t="s">
        <v>111</v>
      </c>
      <c r="B4456" t="s">
        <v>12</v>
      </c>
      <c r="C4456" t="s">
        <v>13</v>
      </c>
      <c r="E4456" t="s">
        <v>14</v>
      </c>
      <c r="F4456" t="s">
        <v>14</v>
      </c>
      <c r="G4456" t="s">
        <v>15</v>
      </c>
      <c r="H4456" t="s">
        <v>25</v>
      </c>
      <c r="I4456" t="s">
        <v>68</v>
      </c>
      <c r="J4456" t="s">
        <v>117</v>
      </c>
      <c r="K4456" s="1">
        <v>45422</v>
      </c>
      <c r="L4456">
        <v>30</v>
      </c>
      <c r="M4456">
        <v>3</v>
      </c>
      <c r="N4456" t="s">
        <v>538</v>
      </c>
      <c r="O4456" t="s">
        <v>537</v>
      </c>
      <c r="P4456" t="s">
        <v>627</v>
      </c>
    </row>
    <row r="4457" spans="1:16" x14ac:dyDescent="0.25">
      <c r="A4457" t="s">
        <v>111</v>
      </c>
      <c r="B4457" t="s">
        <v>12</v>
      </c>
      <c r="C4457" t="s">
        <v>13</v>
      </c>
      <c r="E4457" t="s">
        <v>14</v>
      </c>
      <c r="F4457" t="s">
        <v>14</v>
      </c>
      <c r="G4457" t="s">
        <v>15</v>
      </c>
      <c r="H4457" t="s">
        <v>25</v>
      </c>
      <c r="I4457" t="s">
        <v>68</v>
      </c>
      <c r="J4457" t="s">
        <v>117</v>
      </c>
      <c r="K4457" s="1">
        <v>45426</v>
      </c>
      <c r="L4457">
        <v>30</v>
      </c>
      <c r="M4457">
        <v>4</v>
      </c>
      <c r="N4457" t="s">
        <v>538</v>
      </c>
      <c r="O4457" t="s">
        <v>537</v>
      </c>
      <c r="P4457" t="s">
        <v>627</v>
      </c>
    </row>
    <row r="4458" spans="1:16" x14ac:dyDescent="0.25">
      <c r="A4458" t="s">
        <v>111</v>
      </c>
      <c r="B4458" t="s">
        <v>12</v>
      </c>
      <c r="C4458" t="s">
        <v>13</v>
      </c>
      <c r="E4458" t="s">
        <v>14</v>
      </c>
      <c r="F4458" t="s">
        <v>14</v>
      </c>
      <c r="G4458" t="s">
        <v>15</v>
      </c>
      <c r="H4458" t="s">
        <v>25</v>
      </c>
      <c r="I4458" t="s">
        <v>68</v>
      </c>
      <c r="J4458" t="s">
        <v>117</v>
      </c>
      <c r="K4458" s="1">
        <v>45428</v>
      </c>
      <c r="L4458">
        <v>30</v>
      </c>
      <c r="M4458">
        <v>4</v>
      </c>
      <c r="N4458" t="s">
        <v>538</v>
      </c>
      <c r="O4458" t="s">
        <v>537</v>
      </c>
      <c r="P4458" t="s">
        <v>627</v>
      </c>
    </row>
    <row r="4459" spans="1:16" x14ac:dyDescent="0.25">
      <c r="A4459" t="s">
        <v>111</v>
      </c>
      <c r="B4459" t="s">
        <v>12</v>
      </c>
      <c r="C4459" t="s">
        <v>13</v>
      </c>
      <c r="E4459" t="s">
        <v>14</v>
      </c>
      <c r="F4459" t="s">
        <v>14</v>
      </c>
      <c r="G4459" t="s">
        <v>15</v>
      </c>
      <c r="H4459" t="s">
        <v>25</v>
      </c>
      <c r="I4459" t="s">
        <v>68</v>
      </c>
      <c r="J4459" t="s">
        <v>117</v>
      </c>
      <c r="K4459" s="1">
        <v>45429</v>
      </c>
      <c r="L4459">
        <v>30</v>
      </c>
      <c r="M4459">
        <v>4</v>
      </c>
      <c r="N4459" t="s">
        <v>538</v>
      </c>
      <c r="O4459" t="s">
        <v>537</v>
      </c>
      <c r="P4459" t="s">
        <v>627</v>
      </c>
    </row>
    <row r="4460" spans="1:16" x14ac:dyDescent="0.25">
      <c r="A4460" t="s">
        <v>111</v>
      </c>
      <c r="B4460" t="s">
        <v>12</v>
      </c>
      <c r="C4460" t="s">
        <v>13</v>
      </c>
      <c r="E4460" t="s">
        <v>14</v>
      </c>
      <c r="F4460" t="s">
        <v>14</v>
      </c>
      <c r="G4460" t="s">
        <v>15</v>
      </c>
      <c r="H4460" t="s">
        <v>25</v>
      </c>
      <c r="I4460" t="s">
        <v>26</v>
      </c>
      <c r="J4460" t="s">
        <v>118</v>
      </c>
      <c r="K4460" s="1">
        <v>45406</v>
      </c>
      <c r="L4460">
        <v>30</v>
      </c>
      <c r="M4460">
        <v>1</v>
      </c>
      <c r="N4460" t="s">
        <v>538</v>
      </c>
      <c r="O4460" t="s">
        <v>537</v>
      </c>
      <c r="P4460" t="s">
        <v>627</v>
      </c>
    </row>
    <row r="4461" spans="1:16" x14ac:dyDescent="0.25">
      <c r="A4461" t="s">
        <v>111</v>
      </c>
      <c r="B4461" t="s">
        <v>12</v>
      </c>
      <c r="C4461" t="s">
        <v>13</v>
      </c>
      <c r="E4461" t="s">
        <v>14</v>
      </c>
      <c r="F4461" t="s">
        <v>14</v>
      </c>
      <c r="G4461" t="s">
        <v>15</v>
      </c>
      <c r="H4461" t="s">
        <v>25</v>
      </c>
      <c r="I4461" t="s">
        <v>26</v>
      </c>
      <c r="J4461" t="s">
        <v>118</v>
      </c>
      <c r="K4461" s="1">
        <v>45407</v>
      </c>
      <c r="L4461">
        <v>30</v>
      </c>
      <c r="M4461">
        <v>1</v>
      </c>
      <c r="N4461" t="s">
        <v>538</v>
      </c>
      <c r="O4461" t="s">
        <v>537</v>
      </c>
      <c r="P4461" t="s">
        <v>627</v>
      </c>
    </row>
    <row r="4462" spans="1:16" x14ac:dyDescent="0.25">
      <c r="A4462" t="s">
        <v>111</v>
      </c>
      <c r="B4462" t="s">
        <v>12</v>
      </c>
      <c r="C4462" t="s">
        <v>13</v>
      </c>
      <c r="E4462" t="s">
        <v>14</v>
      </c>
      <c r="F4462" t="s">
        <v>14</v>
      </c>
      <c r="G4462" t="s">
        <v>15</v>
      </c>
      <c r="H4462" t="s">
        <v>25</v>
      </c>
      <c r="I4462" t="s">
        <v>26</v>
      </c>
      <c r="J4462" t="s">
        <v>118</v>
      </c>
      <c r="K4462" s="1">
        <v>45412</v>
      </c>
      <c r="L4462">
        <v>30</v>
      </c>
      <c r="M4462">
        <v>2</v>
      </c>
      <c r="N4462" t="s">
        <v>538</v>
      </c>
      <c r="O4462" t="s">
        <v>537</v>
      </c>
      <c r="P4462" t="s">
        <v>627</v>
      </c>
    </row>
    <row r="4463" spans="1:16" x14ac:dyDescent="0.25">
      <c r="A4463" t="s">
        <v>111</v>
      </c>
      <c r="B4463" t="s">
        <v>12</v>
      </c>
      <c r="C4463" t="s">
        <v>13</v>
      </c>
      <c r="E4463" t="s">
        <v>14</v>
      </c>
      <c r="F4463" t="s">
        <v>14</v>
      </c>
      <c r="G4463" t="s">
        <v>15</v>
      </c>
      <c r="H4463" t="s">
        <v>25</v>
      </c>
      <c r="I4463" t="s">
        <v>26</v>
      </c>
      <c r="J4463" t="s">
        <v>118</v>
      </c>
      <c r="K4463" s="1">
        <v>45413</v>
      </c>
      <c r="L4463">
        <v>30</v>
      </c>
      <c r="M4463">
        <v>2</v>
      </c>
      <c r="N4463" t="s">
        <v>538</v>
      </c>
      <c r="O4463" t="s">
        <v>537</v>
      </c>
      <c r="P4463" t="s">
        <v>627</v>
      </c>
    </row>
    <row r="4464" spans="1:16" x14ac:dyDescent="0.25">
      <c r="A4464" t="s">
        <v>111</v>
      </c>
      <c r="B4464" t="s">
        <v>12</v>
      </c>
      <c r="C4464" t="s">
        <v>13</v>
      </c>
      <c r="E4464" t="s">
        <v>14</v>
      </c>
      <c r="F4464" t="s">
        <v>14</v>
      </c>
      <c r="G4464" t="s">
        <v>15</v>
      </c>
      <c r="H4464" t="s">
        <v>25</v>
      </c>
      <c r="I4464" t="s">
        <v>26</v>
      </c>
      <c r="J4464" t="s">
        <v>118</v>
      </c>
      <c r="K4464" s="1">
        <v>45415</v>
      </c>
      <c r="L4464">
        <v>30</v>
      </c>
      <c r="M4464">
        <v>2</v>
      </c>
      <c r="N4464" t="s">
        <v>538</v>
      </c>
      <c r="O4464" t="s">
        <v>537</v>
      </c>
      <c r="P4464" t="s">
        <v>627</v>
      </c>
    </row>
    <row r="4465" spans="1:16" x14ac:dyDescent="0.25">
      <c r="A4465" t="s">
        <v>111</v>
      </c>
      <c r="B4465" t="s">
        <v>12</v>
      </c>
      <c r="C4465" t="s">
        <v>13</v>
      </c>
      <c r="E4465" t="s">
        <v>14</v>
      </c>
      <c r="F4465" t="s">
        <v>14</v>
      </c>
      <c r="G4465" t="s">
        <v>15</v>
      </c>
      <c r="H4465" t="s">
        <v>25</v>
      </c>
      <c r="I4465" t="s">
        <v>26</v>
      </c>
      <c r="J4465" t="s">
        <v>118</v>
      </c>
      <c r="K4465" s="1">
        <v>45418</v>
      </c>
      <c r="L4465">
        <v>30</v>
      </c>
      <c r="M4465">
        <v>3</v>
      </c>
      <c r="N4465" t="s">
        <v>538</v>
      </c>
      <c r="O4465" t="s">
        <v>537</v>
      </c>
      <c r="P4465" t="s">
        <v>627</v>
      </c>
    </row>
    <row r="4466" spans="1:16" x14ac:dyDescent="0.25">
      <c r="A4466" t="s">
        <v>111</v>
      </c>
      <c r="B4466" t="s">
        <v>12</v>
      </c>
      <c r="C4466" t="s">
        <v>13</v>
      </c>
      <c r="E4466" t="s">
        <v>14</v>
      </c>
      <c r="F4466" t="s">
        <v>14</v>
      </c>
      <c r="G4466" t="s">
        <v>15</v>
      </c>
      <c r="H4466" t="s">
        <v>25</v>
      </c>
      <c r="I4466" t="s">
        <v>26</v>
      </c>
      <c r="J4466" t="s">
        <v>118</v>
      </c>
      <c r="K4466" s="1">
        <v>45420</v>
      </c>
      <c r="L4466">
        <v>30</v>
      </c>
      <c r="M4466">
        <v>3</v>
      </c>
      <c r="N4466" t="s">
        <v>538</v>
      </c>
      <c r="O4466" t="s">
        <v>537</v>
      </c>
      <c r="P4466" t="s">
        <v>627</v>
      </c>
    </row>
    <row r="4467" spans="1:16" x14ac:dyDescent="0.25">
      <c r="A4467" t="s">
        <v>111</v>
      </c>
      <c r="B4467" t="s">
        <v>12</v>
      </c>
      <c r="C4467" t="s">
        <v>13</v>
      </c>
      <c r="E4467" t="s">
        <v>14</v>
      </c>
      <c r="F4467" t="s">
        <v>14</v>
      </c>
      <c r="G4467" t="s">
        <v>15</v>
      </c>
      <c r="H4467" t="s">
        <v>25</v>
      </c>
      <c r="I4467" t="s">
        <v>26</v>
      </c>
      <c r="J4467" t="s">
        <v>118</v>
      </c>
      <c r="K4467" s="1">
        <v>45422</v>
      </c>
      <c r="L4467">
        <v>30</v>
      </c>
      <c r="M4467">
        <v>3</v>
      </c>
      <c r="N4467" t="s">
        <v>538</v>
      </c>
      <c r="O4467" t="s">
        <v>537</v>
      </c>
      <c r="P4467" t="s">
        <v>627</v>
      </c>
    </row>
    <row r="4468" spans="1:16" x14ac:dyDescent="0.25">
      <c r="A4468" t="s">
        <v>111</v>
      </c>
      <c r="B4468" t="s">
        <v>12</v>
      </c>
      <c r="C4468" t="s">
        <v>13</v>
      </c>
      <c r="E4468" t="s">
        <v>14</v>
      </c>
      <c r="F4468" t="s">
        <v>14</v>
      </c>
      <c r="G4468" t="s">
        <v>15</v>
      </c>
      <c r="H4468" t="s">
        <v>25</v>
      </c>
      <c r="I4468" t="s">
        <v>26</v>
      </c>
      <c r="J4468" t="s">
        <v>118</v>
      </c>
      <c r="K4468" s="1">
        <v>45425</v>
      </c>
      <c r="L4468">
        <v>30</v>
      </c>
      <c r="M4468">
        <v>4</v>
      </c>
      <c r="N4468" t="s">
        <v>538</v>
      </c>
      <c r="O4468" t="s">
        <v>537</v>
      </c>
      <c r="P4468" t="s">
        <v>627</v>
      </c>
    </row>
    <row r="4469" spans="1:16" x14ac:dyDescent="0.25">
      <c r="A4469" t="s">
        <v>111</v>
      </c>
      <c r="B4469" t="s">
        <v>12</v>
      </c>
      <c r="C4469" t="s">
        <v>13</v>
      </c>
      <c r="E4469" t="s">
        <v>14</v>
      </c>
      <c r="F4469" t="s">
        <v>14</v>
      </c>
      <c r="G4469" t="s">
        <v>15</v>
      </c>
      <c r="H4469" t="s">
        <v>25</v>
      </c>
      <c r="I4469" t="s">
        <v>26</v>
      </c>
      <c r="J4469" t="s">
        <v>118</v>
      </c>
      <c r="K4469" s="1">
        <v>45426</v>
      </c>
      <c r="L4469">
        <v>30</v>
      </c>
      <c r="M4469">
        <v>4</v>
      </c>
      <c r="N4469" t="s">
        <v>538</v>
      </c>
      <c r="O4469" t="s">
        <v>537</v>
      </c>
      <c r="P4469" t="s">
        <v>627</v>
      </c>
    </row>
    <row r="4470" spans="1:16" x14ac:dyDescent="0.25">
      <c r="A4470" t="s">
        <v>111</v>
      </c>
      <c r="B4470" t="s">
        <v>12</v>
      </c>
      <c r="C4470" t="s">
        <v>13</v>
      </c>
      <c r="E4470" t="s">
        <v>14</v>
      </c>
      <c r="F4470" t="s">
        <v>14</v>
      </c>
      <c r="G4470" t="s">
        <v>15</v>
      </c>
      <c r="H4470" t="s">
        <v>25</v>
      </c>
      <c r="I4470" t="s">
        <v>26</v>
      </c>
      <c r="J4470" t="s">
        <v>118</v>
      </c>
      <c r="K4470" s="1">
        <v>45428</v>
      </c>
      <c r="L4470">
        <v>30</v>
      </c>
      <c r="M4470">
        <v>4</v>
      </c>
      <c r="N4470" t="s">
        <v>538</v>
      </c>
      <c r="O4470" t="s">
        <v>537</v>
      </c>
      <c r="P4470" t="s">
        <v>627</v>
      </c>
    </row>
    <row r="4471" spans="1:16" x14ac:dyDescent="0.25">
      <c r="A4471" t="s">
        <v>111</v>
      </c>
      <c r="B4471" t="s">
        <v>12</v>
      </c>
      <c r="C4471" t="s">
        <v>13</v>
      </c>
      <c r="E4471" t="s">
        <v>14</v>
      </c>
      <c r="F4471" t="s">
        <v>14</v>
      </c>
      <c r="G4471" t="s">
        <v>15</v>
      </c>
      <c r="H4471" t="s">
        <v>25</v>
      </c>
      <c r="I4471" t="s">
        <v>26</v>
      </c>
      <c r="J4471" t="s">
        <v>118</v>
      </c>
      <c r="K4471" s="1">
        <v>45429</v>
      </c>
      <c r="L4471">
        <v>30</v>
      </c>
      <c r="M4471">
        <v>4</v>
      </c>
      <c r="N4471" t="s">
        <v>538</v>
      </c>
      <c r="O4471" t="s">
        <v>537</v>
      </c>
      <c r="P4471" t="s">
        <v>627</v>
      </c>
    </row>
    <row r="4472" spans="1:16" x14ac:dyDescent="0.25">
      <c r="A4472" t="s">
        <v>111</v>
      </c>
      <c r="B4472" t="s">
        <v>12</v>
      </c>
      <c r="C4472" t="s">
        <v>13</v>
      </c>
      <c r="E4472" t="s">
        <v>14</v>
      </c>
      <c r="F4472" t="s">
        <v>14</v>
      </c>
      <c r="G4472" t="s">
        <v>15</v>
      </c>
      <c r="H4472" t="s">
        <v>25</v>
      </c>
      <c r="I4472" t="s">
        <v>27</v>
      </c>
      <c r="J4472" t="s">
        <v>118</v>
      </c>
      <c r="K4472" s="1">
        <v>45415</v>
      </c>
      <c r="L4472">
        <v>30</v>
      </c>
      <c r="M4472">
        <v>2</v>
      </c>
      <c r="N4472" t="s">
        <v>538</v>
      </c>
      <c r="O4472" t="s">
        <v>537</v>
      </c>
      <c r="P4472" t="s">
        <v>627</v>
      </c>
    </row>
    <row r="4473" spans="1:16" x14ac:dyDescent="0.25">
      <c r="A4473" t="s">
        <v>111</v>
      </c>
      <c r="B4473" t="s">
        <v>12</v>
      </c>
      <c r="C4473" t="s">
        <v>13</v>
      </c>
      <c r="E4473" t="s">
        <v>14</v>
      </c>
      <c r="F4473" t="s">
        <v>14</v>
      </c>
      <c r="G4473" t="s">
        <v>15</v>
      </c>
      <c r="H4473" t="s">
        <v>25</v>
      </c>
      <c r="I4473" t="s">
        <v>27</v>
      </c>
      <c r="J4473" t="s">
        <v>118</v>
      </c>
      <c r="K4473" s="1">
        <v>45418</v>
      </c>
      <c r="L4473">
        <v>30</v>
      </c>
      <c r="M4473">
        <v>3</v>
      </c>
      <c r="N4473" t="s">
        <v>538</v>
      </c>
      <c r="O4473" t="s">
        <v>537</v>
      </c>
      <c r="P4473" t="s">
        <v>627</v>
      </c>
    </row>
    <row r="4474" spans="1:16" x14ac:dyDescent="0.25">
      <c r="A4474" t="s">
        <v>111</v>
      </c>
      <c r="B4474" t="s">
        <v>12</v>
      </c>
      <c r="C4474" t="s">
        <v>13</v>
      </c>
      <c r="E4474" t="s">
        <v>14</v>
      </c>
      <c r="F4474" t="s">
        <v>14</v>
      </c>
      <c r="G4474" t="s">
        <v>15</v>
      </c>
      <c r="H4474" t="s">
        <v>25</v>
      </c>
      <c r="I4474" t="s">
        <v>27</v>
      </c>
      <c r="J4474" t="s">
        <v>118</v>
      </c>
      <c r="K4474" s="1">
        <v>45420</v>
      </c>
      <c r="L4474">
        <v>30</v>
      </c>
      <c r="M4474">
        <v>3</v>
      </c>
      <c r="N4474" t="s">
        <v>538</v>
      </c>
      <c r="O4474" t="s">
        <v>537</v>
      </c>
      <c r="P4474" t="s">
        <v>627</v>
      </c>
    </row>
    <row r="4475" spans="1:16" x14ac:dyDescent="0.25">
      <c r="A4475" t="s">
        <v>111</v>
      </c>
      <c r="B4475" t="s">
        <v>12</v>
      </c>
      <c r="C4475" t="s">
        <v>13</v>
      </c>
      <c r="E4475" t="s">
        <v>14</v>
      </c>
      <c r="F4475" t="s">
        <v>14</v>
      </c>
      <c r="G4475" t="s">
        <v>15</v>
      </c>
      <c r="H4475" t="s">
        <v>25</v>
      </c>
      <c r="I4475" t="s">
        <v>27</v>
      </c>
      <c r="J4475" t="s">
        <v>118</v>
      </c>
      <c r="K4475" s="1">
        <v>45421</v>
      </c>
      <c r="L4475">
        <v>30</v>
      </c>
      <c r="M4475">
        <v>3</v>
      </c>
      <c r="N4475" t="s">
        <v>538</v>
      </c>
      <c r="O4475" t="s">
        <v>537</v>
      </c>
      <c r="P4475" t="s">
        <v>627</v>
      </c>
    </row>
    <row r="4476" spans="1:16" x14ac:dyDescent="0.25">
      <c r="A4476" t="s">
        <v>111</v>
      </c>
      <c r="B4476" t="s">
        <v>12</v>
      </c>
      <c r="C4476" t="s">
        <v>13</v>
      </c>
      <c r="E4476" t="s">
        <v>14</v>
      </c>
      <c r="F4476" t="s">
        <v>14</v>
      </c>
      <c r="G4476" t="s">
        <v>15</v>
      </c>
      <c r="H4476" t="s">
        <v>25</v>
      </c>
      <c r="I4476" t="s">
        <v>27</v>
      </c>
      <c r="J4476" t="s">
        <v>118</v>
      </c>
      <c r="K4476" s="1">
        <v>45422</v>
      </c>
      <c r="L4476">
        <v>30</v>
      </c>
      <c r="M4476">
        <v>3</v>
      </c>
      <c r="N4476" t="s">
        <v>538</v>
      </c>
      <c r="O4476" t="s">
        <v>537</v>
      </c>
      <c r="P4476" t="s">
        <v>627</v>
      </c>
    </row>
    <row r="4477" spans="1:16" x14ac:dyDescent="0.25">
      <c r="A4477" t="s">
        <v>111</v>
      </c>
      <c r="B4477" t="s">
        <v>12</v>
      </c>
      <c r="C4477" t="s">
        <v>13</v>
      </c>
      <c r="E4477" t="s">
        <v>14</v>
      </c>
      <c r="F4477" t="s">
        <v>14</v>
      </c>
      <c r="G4477" t="s">
        <v>15</v>
      </c>
      <c r="H4477" t="s">
        <v>25</v>
      </c>
      <c r="I4477" t="s">
        <v>27</v>
      </c>
      <c r="J4477" t="s">
        <v>118</v>
      </c>
      <c r="K4477" s="1">
        <v>45426</v>
      </c>
      <c r="L4477">
        <v>30</v>
      </c>
      <c r="M4477">
        <v>4</v>
      </c>
      <c r="N4477" t="s">
        <v>538</v>
      </c>
      <c r="O4477" t="s">
        <v>537</v>
      </c>
      <c r="P4477" t="s">
        <v>627</v>
      </c>
    </row>
    <row r="4478" spans="1:16" x14ac:dyDescent="0.25">
      <c r="A4478" t="s">
        <v>111</v>
      </c>
      <c r="B4478" t="s">
        <v>12</v>
      </c>
      <c r="C4478" t="s">
        <v>13</v>
      </c>
      <c r="E4478" t="s">
        <v>14</v>
      </c>
      <c r="F4478" t="s">
        <v>14</v>
      </c>
      <c r="G4478" t="s">
        <v>15</v>
      </c>
      <c r="H4478" t="s">
        <v>25</v>
      </c>
      <c r="I4478" t="s">
        <v>27</v>
      </c>
      <c r="J4478" t="s">
        <v>118</v>
      </c>
      <c r="K4478" s="1">
        <v>45428</v>
      </c>
      <c r="L4478">
        <v>30</v>
      </c>
      <c r="M4478">
        <v>4</v>
      </c>
      <c r="N4478" t="s">
        <v>538</v>
      </c>
      <c r="O4478" t="s">
        <v>537</v>
      </c>
      <c r="P4478" t="s">
        <v>627</v>
      </c>
    </row>
    <row r="4479" spans="1:16" x14ac:dyDescent="0.25">
      <c r="A4479" t="s">
        <v>111</v>
      </c>
      <c r="B4479" t="s">
        <v>12</v>
      </c>
      <c r="C4479" t="s">
        <v>13</v>
      </c>
      <c r="E4479" t="s">
        <v>14</v>
      </c>
      <c r="F4479" t="s">
        <v>14</v>
      </c>
      <c r="G4479" t="s">
        <v>15</v>
      </c>
      <c r="H4479" t="s">
        <v>25</v>
      </c>
      <c r="I4479" t="s">
        <v>27</v>
      </c>
      <c r="J4479" t="s">
        <v>118</v>
      </c>
      <c r="K4479" s="1">
        <v>45429</v>
      </c>
      <c r="L4479">
        <v>30</v>
      </c>
      <c r="M4479">
        <v>4</v>
      </c>
      <c r="N4479" t="s">
        <v>538</v>
      </c>
      <c r="O4479" t="s">
        <v>537</v>
      </c>
      <c r="P4479" t="s">
        <v>627</v>
      </c>
    </row>
    <row r="4480" spans="1:16" x14ac:dyDescent="0.25">
      <c r="A4480" t="s">
        <v>111</v>
      </c>
      <c r="B4480" t="s">
        <v>12</v>
      </c>
      <c r="C4480" t="s">
        <v>13</v>
      </c>
      <c r="E4480" t="s">
        <v>14</v>
      </c>
      <c r="F4480" t="s">
        <v>14</v>
      </c>
      <c r="G4480" t="s">
        <v>15</v>
      </c>
      <c r="H4480" t="s">
        <v>25</v>
      </c>
      <c r="I4480" t="s">
        <v>28</v>
      </c>
      <c r="J4480" t="s">
        <v>118</v>
      </c>
      <c r="K4480" s="1">
        <v>45414</v>
      </c>
      <c r="L4480">
        <v>30</v>
      </c>
      <c r="M4480">
        <v>2</v>
      </c>
      <c r="N4480" t="s">
        <v>538</v>
      </c>
      <c r="O4480" t="s">
        <v>537</v>
      </c>
      <c r="P4480" t="s">
        <v>627</v>
      </c>
    </row>
    <row r="4481" spans="1:16" x14ac:dyDescent="0.25">
      <c r="A4481" t="s">
        <v>111</v>
      </c>
      <c r="B4481" t="s">
        <v>12</v>
      </c>
      <c r="C4481" t="s">
        <v>13</v>
      </c>
      <c r="E4481" t="s">
        <v>14</v>
      </c>
      <c r="F4481" t="s">
        <v>14</v>
      </c>
      <c r="G4481" t="s">
        <v>15</v>
      </c>
      <c r="H4481" t="s">
        <v>25</v>
      </c>
      <c r="I4481" t="s">
        <v>28</v>
      </c>
      <c r="J4481" t="s">
        <v>118</v>
      </c>
      <c r="K4481" s="1">
        <v>45415</v>
      </c>
      <c r="L4481">
        <v>30</v>
      </c>
      <c r="M4481">
        <v>2</v>
      </c>
      <c r="N4481" t="s">
        <v>538</v>
      </c>
      <c r="O4481" t="s">
        <v>537</v>
      </c>
      <c r="P4481" t="s">
        <v>627</v>
      </c>
    </row>
    <row r="4482" spans="1:16" x14ac:dyDescent="0.25">
      <c r="A4482" t="s">
        <v>111</v>
      </c>
      <c r="B4482" t="s">
        <v>12</v>
      </c>
      <c r="C4482" t="s">
        <v>13</v>
      </c>
      <c r="E4482" t="s">
        <v>14</v>
      </c>
      <c r="F4482" t="s">
        <v>14</v>
      </c>
      <c r="G4482" t="s">
        <v>15</v>
      </c>
      <c r="H4482" t="s">
        <v>25</v>
      </c>
      <c r="I4482" t="s">
        <v>28</v>
      </c>
      <c r="J4482" t="s">
        <v>118</v>
      </c>
      <c r="K4482" s="1">
        <v>45418</v>
      </c>
      <c r="L4482">
        <v>30</v>
      </c>
      <c r="M4482">
        <v>3</v>
      </c>
      <c r="N4482" t="s">
        <v>538</v>
      </c>
      <c r="O4482" t="s">
        <v>537</v>
      </c>
      <c r="P4482" t="s">
        <v>627</v>
      </c>
    </row>
    <row r="4483" spans="1:16" x14ac:dyDescent="0.25">
      <c r="A4483" t="s">
        <v>111</v>
      </c>
      <c r="B4483" t="s">
        <v>12</v>
      </c>
      <c r="C4483" t="s">
        <v>13</v>
      </c>
      <c r="E4483" t="s">
        <v>14</v>
      </c>
      <c r="F4483" t="s">
        <v>14</v>
      </c>
      <c r="G4483" t="s">
        <v>15</v>
      </c>
      <c r="H4483" t="s">
        <v>25</v>
      </c>
      <c r="I4483" t="s">
        <v>28</v>
      </c>
      <c r="J4483" t="s">
        <v>118</v>
      </c>
      <c r="K4483" s="1">
        <v>45419</v>
      </c>
      <c r="L4483">
        <v>30</v>
      </c>
      <c r="M4483">
        <v>3</v>
      </c>
      <c r="N4483" t="s">
        <v>538</v>
      </c>
      <c r="O4483" t="s">
        <v>537</v>
      </c>
      <c r="P4483" t="s">
        <v>627</v>
      </c>
    </row>
    <row r="4484" spans="1:16" x14ac:dyDescent="0.25">
      <c r="A4484" t="s">
        <v>111</v>
      </c>
      <c r="B4484" t="s">
        <v>12</v>
      </c>
      <c r="C4484" t="s">
        <v>13</v>
      </c>
      <c r="E4484" t="s">
        <v>14</v>
      </c>
      <c r="F4484" t="s">
        <v>14</v>
      </c>
      <c r="G4484" t="s">
        <v>15</v>
      </c>
      <c r="H4484" t="s">
        <v>25</v>
      </c>
      <c r="I4484" t="s">
        <v>28</v>
      </c>
      <c r="J4484" t="s">
        <v>118</v>
      </c>
      <c r="K4484" s="1">
        <v>45420</v>
      </c>
      <c r="L4484">
        <v>30</v>
      </c>
      <c r="M4484">
        <v>3</v>
      </c>
      <c r="N4484" t="s">
        <v>538</v>
      </c>
      <c r="O4484" t="s">
        <v>537</v>
      </c>
      <c r="P4484" t="s">
        <v>627</v>
      </c>
    </row>
    <row r="4485" spans="1:16" x14ac:dyDescent="0.25">
      <c r="A4485" t="s">
        <v>111</v>
      </c>
      <c r="B4485" t="s">
        <v>12</v>
      </c>
      <c r="C4485" t="s">
        <v>13</v>
      </c>
      <c r="E4485" t="s">
        <v>14</v>
      </c>
      <c r="F4485" t="s">
        <v>14</v>
      </c>
      <c r="G4485" t="s">
        <v>15</v>
      </c>
      <c r="H4485" t="s">
        <v>25</v>
      </c>
      <c r="I4485" t="s">
        <v>28</v>
      </c>
      <c r="J4485" t="s">
        <v>118</v>
      </c>
      <c r="K4485" s="1">
        <v>45422</v>
      </c>
      <c r="L4485">
        <v>30</v>
      </c>
      <c r="M4485">
        <v>3</v>
      </c>
      <c r="N4485" t="s">
        <v>538</v>
      </c>
      <c r="O4485" t="s">
        <v>537</v>
      </c>
      <c r="P4485" t="s">
        <v>627</v>
      </c>
    </row>
    <row r="4486" spans="1:16" x14ac:dyDescent="0.25">
      <c r="A4486" t="s">
        <v>111</v>
      </c>
      <c r="B4486" t="s">
        <v>12</v>
      </c>
      <c r="C4486" t="s">
        <v>13</v>
      </c>
      <c r="E4486" t="s">
        <v>14</v>
      </c>
      <c r="F4486" t="s">
        <v>14</v>
      </c>
      <c r="G4486" t="s">
        <v>15</v>
      </c>
      <c r="H4486" t="s">
        <v>25</v>
      </c>
      <c r="I4486" t="s">
        <v>28</v>
      </c>
      <c r="J4486" t="s">
        <v>118</v>
      </c>
      <c r="K4486" s="1">
        <v>45426</v>
      </c>
      <c r="L4486">
        <v>30</v>
      </c>
      <c r="M4486">
        <v>4</v>
      </c>
      <c r="N4486" t="s">
        <v>538</v>
      </c>
      <c r="O4486" t="s">
        <v>537</v>
      </c>
      <c r="P4486" t="s">
        <v>627</v>
      </c>
    </row>
    <row r="4487" spans="1:16" x14ac:dyDescent="0.25">
      <c r="A4487" t="s">
        <v>111</v>
      </c>
      <c r="B4487" t="s">
        <v>12</v>
      </c>
      <c r="C4487" t="s">
        <v>13</v>
      </c>
      <c r="E4487" t="s">
        <v>14</v>
      </c>
      <c r="F4487" t="s">
        <v>14</v>
      </c>
      <c r="G4487" t="s">
        <v>15</v>
      </c>
      <c r="H4487" t="s">
        <v>25</v>
      </c>
      <c r="I4487" t="s">
        <v>28</v>
      </c>
      <c r="J4487" t="s">
        <v>118</v>
      </c>
      <c r="K4487" s="1">
        <v>45428</v>
      </c>
      <c r="L4487">
        <v>30</v>
      </c>
      <c r="M4487">
        <v>4</v>
      </c>
      <c r="N4487" t="s">
        <v>538</v>
      </c>
      <c r="O4487" t="s">
        <v>537</v>
      </c>
      <c r="P4487" t="s">
        <v>627</v>
      </c>
    </row>
    <row r="4488" spans="1:16" x14ac:dyDescent="0.25">
      <c r="A4488" t="s">
        <v>111</v>
      </c>
      <c r="B4488" t="s">
        <v>12</v>
      </c>
      <c r="C4488" t="s">
        <v>13</v>
      </c>
      <c r="E4488" t="s">
        <v>14</v>
      </c>
      <c r="F4488" t="s">
        <v>14</v>
      </c>
      <c r="G4488" t="s">
        <v>15</v>
      </c>
      <c r="H4488" t="s">
        <v>25</v>
      </c>
      <c r="I4488" t="s">
        <v>28</v>
      </c>
      <c r="J4488" t="s">
        <v>118</v>
      </c>
      <c r="K4488" s="1">
        <v>45429</v>
      </c>
      <c r="L4488">
        <v>30</v>
      </c>
      <c r="M4488">
        <v>4</v>
      </c>
      <c r="N4488" t="s">
        <v>538</v>
      </c>
      <c r="O4488" t="s">
        <v>537</v>
      </c>
      <c r="P4488" t="s">
        <v>627</v>
      </c>
    </row>
    <row r="4489" spans="1:16" x14ac:dyDescent="0.25">
      <c r="A4489" t="s">
        <v>111</v>
      </c>
      <c r="B4489" t="s">
        <v>12</v>
      </c>
      <c r="C4489" t="s">
        <v>13</v>
      </c>
      <c r="E4489" t="s">
        <v>14</v>
      </c>
      <c r="F4489" t="s">
        <v>14</v>
      </c>
      <c r="G4489" t="s">
        <v>15</v>
      </c>
      <c r="H4489" t="s">
        <v>25</v>
      </c>
      <c r="I4489" t="s">
        <v>29</v>
      </c>
      <c r="J4489" t="s">
        <v>118</v>
      </c>
      <c r="K4489" s="1">
        <v>45406</v>
      </c>
      <c r="L4489">
        <v>30</v>
      </c>
      <c r="M4489">
        <v>1</v>
      </c>
      <c r="N4489" t="s">
        <v>538</v>
      </c>
      <c r="O4489" t="s">
        <v>537</v>
      </c>
      <c r="P4489" t="s">
        <v>627</v>
      </c>
    </row>
    <row r="4490" spans="1:16" x14ac:dyDescent="0.25">
      <c r="A4490" t="s">
        <v>111</v>
      </c>
      <c r="B4490" t="s">
        <v>12</v>
      </c>
      <c r="C4490" t="s">
        <v>13</v>
      </c>
      <c r="E4490" t="s">
        <v>14</v>
      </c>
      <c r="F4490" t="s">
        <v>14</v>
      </c>
      <c r="G4490" t="s">
        <v>15</v>
      </c>
      <c r="H4490" t="s">
        <v>25</v>
      </c>
      <c r="I4490" t="s">
        <v>29</v>
      </c>
      <c r="J4490" t="s">
        <v>118</v>
      </c>
      <c r="K4490" s="1">
        <v>45414</v>
      </c>
      <c r="L4490">
        <v>30</v>
      </c>
      <c r="M4490">
        <v>2</v>
      </c>
      <c r="N4490" t="s">
        <v>538</v>
      </c>
      <c r="O4490" t="s">
        <v>537</v>
      </c>
      <c r="P4490" t="s">
        <v>627</v>
      </c>
    </row>
    <row r="4491" spans="1:16" x14ac:dyDescent="0.25">
      <c r="A4491" t="s">
        <v>111</v>
      </c>
      <c r="B4491" t="s">
        <v>12</v>
      </c>
      <c r="C4491" t="s">
        <v>13</v>
      </c>
      <c r="E4491" t="s">
        <v>14</v>
      </c>
      <c r="F4491" t="s">
        <v>14</v>
      </c>
      <c r="G4491" t="s">
        <v>15</v>
      </c>
      <c r="H4491" t="s">
        <v>25</v>
      </c>
      <c r="I4491" t="s">
        <v>29</v>
      </c>
      <c r="J4491" t="s">
        <v>118</v>
      </c>
      <c r="K4491" s="1">
        <v>45421</v>
      </c>
      <c r="L4491">
        <v>30</v>
      </c>
      <c r="M4491">
        <v>3</v>
      </c>
      <c r="N4491" t="s">
        <v>538</v>
      </c>
      <c r="O4491" t="s">
        <v>537</v>
      </c>
      <c r="P4491" t="s">
        <v>627</v>
      </c>
    </row>
    <row r="4492" spans="1:16" x14ac:dyDescent="0.25">
      <c r="A4492" t="s">
        <v>111</v>
      </c>
      <c r="B4492" t="s">
        <v>12</v>
      </c>
      <c r="C4492" t="s">
        <v>13</v>
      </c>
      <c r="E4492" t="s">
        <v>14</v>
      </c>
      <c r="F4492" t="s">
        <v>14</v>
      </c>
      <c r="G4492" t="s">
        <v>15</v>
      </c>
      <c r="H4492" t="s">
        <v>25</v>
      </c>
      <c r="I4492" t="s">
        <v>29</v>
      </c>
      <c r="J4492" t="s">
        <v>118</v>
      </c>
      <c r="K4492" s="1">
        <v>45422</v>
      </c>
      <c r="L4492">
        <v>30</v>
      </c>
      <c r="M4492">
        <v>3</v>
      </c>
      <c r="N4492" t="s">
        <v>538</v>
      </c>
      <c r="O4492" t="s">
        <v>537</v>
      </c>
      <c r="P4492" t="s">
        <v>627</v>
      </c>
    </row>
    <row r="4493" spans="1:16" x14ac:dyDescent="0.25">
      <c r="A4493" t="s">
        <v>111</v>
      </c>
      <c r="B4493" t="s">
        <v>12</v>
      </c>
      <c r="C4493" t="s">
        <v>13</v>
      </c>
      <c r="E4493" t="s">
        <v>14</v>
      </c>
      <c r="F4493" t="s">
        <v>14</v>
      </c>
      <c r="G4493" t="s">
        <v>15</v>
      </c>
      <c r="H4493" t="s">
        <v>25</v>
      </c>
      <c r="I4493" t="s">
        <v>29</v>
      </c>
      <c r="J4493" t="s">
        <v>118</v>
      </c>
      <c r="K4493" s="1">
        <v>45426</v>
      </c>
      <c r="L4493">
        <v>30</v>
      </c>
      <c r="M4493">
        <v>4</v>
      </c>
      <c r="N4493" t="s">
        <v>538</v>
      </c>
      <c r="O4493" t="s">
        <v>537</v>
      </c>
      <c r="P4493" t="s">
        <v>627</v>
      </c>
    </row>
    <row r="4494" spans="1:16" x14ac:dyDescent="0.25">
      <c r="A4494" t="s">
        <v>111</v>
      </c>
      <c r="B4494" t="s">
        <v>12</v>
      </c>
      <c r="C4494" t="s">
        <v>13</v>
      </c>
      <c r="E4494" t="s">
        <v>14</v>
      </c>
      <c r="F4494" t="s">
        <v>14</v>
      </c>
      <c r="G4494" t="s">
        <v>15</v>
      </c>
      <c r="H4494" t="s">
        <v>30</v>
      </c>
      <c r="I4494" t="s">
        <v>89</v>
      </c>
      <c r="J4494" t="s">
        <v>119</v>
      </c>
      <c r="K4494" s="1">
        <v>45412</v>
      </c>
      <c r="L4494">
        <v>60</v>
      </c>
      <c r="M4494">
        <v>2</v>
      </c>
      <c r="N4494" t="s">
        <v>538</v>
      </c>
      <c r="O4494" t="s">
        <v>537</v>
      </c>
      <c r="P4494" t="s">
        <v>627</v>
      </c>
    </row>
    <row r="4495" spans="1:16" x14ac:dyDescent="0.25">
      <c r="A4495" t="s">
        <v>111</v>
      </c>
      <c r="B4495" t="s">
        <v>12</v>
      </c>
      <c r="C4495" t="s">
        <v>13</v>
      </c>
      <c r="E4495" t="s">
        <v>14</v>
      </c>
      <c r="F4495" t="s">
        <v>14</v>
      </c>
      <c r="G4495" t="s">
        <v>15</v>
      </c>
      <c r="H4495" t="s">
        <v>30</v>
      </c>
      <c r="I4495" t="s">
        <v>31</v>
      </c>
      <c r="J4495" t="s">
        <v>119</v>
      </c>
      <c r="K4495" s="1">
        <v>45425</v>
      </c>
      <c r="L4495">
        <v>60</v>
      </c>
      <c r="M4495">
        <v>4</v>
      </c>
      <c r="N4495" t="s">
        <v>538</v>
      </c>
      <c r="O4495" t="s">
        <v>537</v>
      </c>
      <c r="P4495" t="s">
        <v>627</v>
      </c>
    </row>
    <row r="4496" spans="1:16" x14ac:dyDescent="0.25">
      <c r="A4496" t="s">
        <v>111</v>
      </c>
      <c r="B4496" t="s">
        <v>12</v>
      </c>
      <c r="C4496" t="s">
        <v>13</v>
      </c>
      <c r="E4496" t="s">
        <v>14</v>
      </c>
      <c r="F4496" t="s">
        <v>14</v>
      </c>
      <c r="G4496" t="s">
        <v>15</v>
      </c>
      <c r="H4496" t="s">
        <v>30</v>
      </c>
      <c r="I4496" t="s">
        <v>32</v>
      </c>
      <c r="J4496" t="s">
        <v>119</v>
      </c>
      <c r="K4496" s="1">
        <v>45412</v>
      </c>
      <c r="L4496">
        <v>60</v>
      </c>
      <c r="M4496">
        <v>2</v>
      </c>
      <c r="N4496" t="s">
        <v>538</v>
      </c>
      <c r="O4496" t="s">
        <v>537</v>
      </c>
      <c r="P4496" t="s">
        <v>627</v>
      </c>
    </row>
    <row r="4497" spans="1:16" x14ac:dyDescent="0.25">
      <c r="A4497" t="s">
        <v>111</v>
      </c>
      <c r="B4497" t="s">
        <v>12</v>
      </c>
      <c r="C4497" t="s">
        <v>13</v>
      </c>
      <c r="E4497" t="s">
        <v>14</v>
      </c>
      <c r="F4497" t="s">
        <v>14</v>
      </c>
      <c r="G4497" t="s">
        <v>15</v>
      </c>
      <c r="H4497" t="s">
        <v>30</v>
      </c>
      <c r="I4497" t="s">
        <v>32</v>
      </c>
      <c r="J4497" t="s">
        <v>119</v>
      </c>
      <c r="K4497" s="1">
        <v>45427</v>
      </c>
      <c r="L4497">
        <v>60</v>
      </c>
      <c r="M4497">
        <v>4</v>
      </c>
      <c r="N4497" t="s">
        <v>538</v>
      </c>
      <c r="O4497" t="s">
        <v>537</v>
      </c>
      <c r="P4497" t="s">
        <v>627</v>
      </c>
    </row>
    <row r="4498" spans="1:16" x14ac:dyDescent="0.25">
      <c r="A4498" t="s">
        <v>111</v>
      </c>
      <c r="B4498" t="s">
        <v>12</v>
      </c>
      <c r="C4498" t="s">
        <v>13</v>
      </c>
      <c r="E4498" t="s">
        <v>14</v>
      </c>
      <c r="F4498" t="s">
        <v>14</v>
      </c>
      <c r="G4498" t="s">
        <v>15</v>
      </c>
      <c r="H4498" t="s">
        <v>30</v>
      </c>
      <c r="I4498" t="s">
        <v>97</v>
      </c>
      <c r="J4498" t="s">
        <v>119</v>
      </c>
      <c r="K4498" s="1">
        <v>45418</v>
      </c>
      <c r="L4498">
        <v>60</v>
      </c>
      <c r="M4498">
        <v>3</v>
      </c>
      <c r="N4498" t="s">
        <v>538</v>
      </c>
      <c r="O4498" t="s">
        <v>537</v>
      </c>
      <c r="P4498" t="s">
        <v>627</v>
      </c>
    </row>
    <row r="4499" spans="1:16" x14ac:dyDescent="0.25">
      <c r="A4499" t="s">
        <v>111</v>
      </c>
      <c r="B4499" t="s">
        <v>12</v>
      </c>
      <c r="C4499" t="s">
        <v>13</v>
      </c>
      <c r="E4499" t="s">
        <v>14</v>
      </c>
      <c r="F4499" t="s">
        <v>14</v>
      </c>
      <c r="G4499" t="s">
        <v>15</v>
      </c>
      <c r="H4499" t="s">
        <v>30</v>
      </c>
      <c r="I4499" t="s">
        <v>97</v>
      </c>
      <c r="J4499" t="s">
        <v>119</v>
      </c>
      <c r="K4499" s="1">
        <v>45420</v>
      </c>
      <c r="L4499">
        <v>30</v>
      </c>
      <c r="M4499">
        <v>3</v>
      </c>
      <c r="N4499" t="s">
        <v>538</v>
      </c>
      <c r="O4499" t="s">
        <v>537</v>
      </c>
      <c r="P4499" t="s">
        <v>627</v>
      </c>
    </row>
    <row r="4500" spans="1:16" x14ac:dyDescent="0.25">
      <c r="A4500" t="s">
        <v>111</v>
      </c>
      <c r="B4500" t="s">
        <v>12</v>
      </c>
      <c r="C4500" t="s">
        <v>13</v>
      </c>
      <c r="E4500" t="s">
        <v>14</v>
      </c>
      <c r="F4500" t="s">
        <v>14</v>
      </c>
      <c r="G4500" t="s">
        <v>15</v>
      </c>
      <c r="H4500" t="s">
        <v>30</v>
      </c>
      <c r="I4500" t="s">
        <v>97</v>
      </c>
      <c r="J4500" t="s">
        <v>119</v>
      </c>
      <c r="K4500" s="1">
        <v>45427</v>
      </c>
      <c r="L4500">
        <v>60</v>
      </c>
      <c r="M4500">
        <v>4</v>
      </c>
      <c r="N4500" t="s">
        <v>538</v>
      </c>
      <c r="O4500" t="s">
        <v>537</v>
      </c>
      <c r="P4500" t="s">
        <v>627</v>
      </c>
    </row>
    <row r="4501" spans="1:16" x14ac:dyDescent="0.25">
      <c r="A4501" t="s">
        <v>111</v>
      </c>
      <c r="B4501" t="s">
        <v>12</v>
      </c>
      <c r="C4501" t="s">
        <v>13</v>
      </c>
      <c r="E4501" t="s">
        <v>14</v>
      </c>
      <c r="F4501" t="s">
        <v>14</v>
      </c>
      <c r="G4501" t="s">
        <v>15</v>
      </c>
      <c r="H4501" t="s">
        <v>30</v>
      </c>
      <c r="I4501" t="s">
        <v>97</v>
      </c>
      <c r="J4501" t="s">
        <v>119</v>
      </c>
      <c r="K4501" s="1">
        <v>45429</v>
      </c>
      <c r="L4501">
        <v>30</v>
      </c>
      <c r="M4501">
        <v>4</v>
      </c>
      <c r="N4501" t="s">
        <v>538</v>
      </c>
      <c r="O4501" t="s">
        <v>537</v>
      </c>
      <c r="P4501" t="s">
        <v>627</v>
      </c>
    </row>
    <row r="4502" spans="1:16" x14ac:dyDescent="0.25">
      <c r="A4502" t="s">
        <v>111</v>
      </c>
      <c r="B4502" t="s">
        <v>12</v>
      </c>
      <c r="C4502" t="s">
        <v>13</v>
      </c>
      <c r="E4502" t="s">
        <v>14</v>
      </c>
      <c r="F4502" t="s">
        <v>14</v>
      </c>
      <c r="G4502" t="s">
        <v>15</v>
      </c>
      <c r="H4502" t="s">
        <v>33</v>
      </c>
      <c r="I4502" t="s">
        <v>34</v>
      </c>
      <c r="J4502" t="s">
        <v>191</v>
      </c>
      <c r="K4502" s="1">
        <v>45406</v>
      </c>
      <c r="L4502">
        <v>60</v>
      </c>
      <c r="M4502">
        <v>1</v>
      </c>
      <c r="N4502" t="s">
        <v>538</v>
      </c>
      <c r="O4502" t="s">
        <v>537</v>
      </c>
      <c r="P4502" t="s">
        <v>627</v>
      </c>
    </row>
    <row r="4503" spans="1:16" x14ac:dyDescent="0.25">
      <c r="A4503" t="s">
        <v>111</v>
      </c>
      <c r="B4503" t="s">
        <v>12</v>
      </c>
      <c r="C4503" t="s">
        <v>13</v>
      </c>
      <c r="E4503" t="s">
        <v>14</v>
      </c>
      <c r="F4503" t="s">
        <v>14</v>
      </c>
      <c r="G4503" t="s">
        <v>15</v>
      </c>
      <c r="H4503" t="s">
        <v>33</v>
      </c>
      <c r="I4503" t="s">
        <v>34</v>
      </c>
      <c r="J4503" t="s">
        <v>191</v>
      </c>
      <c r="K4503" s="1">
        <v>45407</v>
      </c>
      <c r="L4503">
        <v>60</v>
      </c>
      <c r="M4503">
        <v>1</v>
      </c>
      <c r="N4503" t="s">
        <v>538</v>
      </c>
      <c r="O4503" t="s">
        <v>537</v>
      </c>
      <c r="P4503" t="s">
        <v>627</v>
      </c>
    </row>
    <row r="4504" spans="1:16" x14ac:dyDescent="0.25">
      <c r="A4504" t="s">
        <v>111</v>
      </c>
      <c r="B4504" t="s">
        <v>12</v>
      </c>
      <c r="C4504" t="s">
        <v>13</v>
      </c>
      <c r="E4504" t="s">
        <v>14</v>
      </c>
      <c r="F4504" t="s">
        <v>14</v>
      </c>
      <c r="G4504" t="s">
        <v>15</v>
      </c>
      <c r="H4504" t="s">
        <v>33</v>
      </c>
      <c r="I4504" t="s">
        <v>34</v>
      </c>
      <c r="J4504" t="s">
        <v>191</v>
      </c>
      <c r="K4504" s="1">
        <v>45412</v>
      </c>
      <c r="L4504">
        <v>60</v>
      </c>
      <c r="M4504">
        <v>2</v>
      </c>
      <c r="N4504" t="s">
        <v>538</v>
      </c>
      <c r="O4504" t="s">
        <v>537</v>
      </c>
      <c r="P4504" t="s">
        <v>627</v>
      </c>
    </row>
    <row r="4505" spans="1:16" x14ac:dyDescent="0.25">
      <c r="A4505" t="s">
        <v>111</v>
      </c>
      <c r="B4505" t="s">
        <v>12</v>
      </c>
      <c r="C4505" t="s">
        <v>13</v>
      </c>
      <c r="E4505" t="s">
        <v>14</v>
      </c>
      <c r="F4505" t="s">
        <v>14</v>
      </c>
      <c r="G4505" t="s">
        <v>15</v>
      </c>
      <c r="H4505" t="s">
        <v>33</v>
      </c>
      <c r="I4505" t="s">
        <v>34</v>
      </c>
      <c r="J4505" t="s">
        <v>191</v>
      </c>
      <c r="K4505" s="1">
        <v>45413</v>
      </c>
      <c r="L4505">
        <v>60</v>
      </c>
      <c r="M4505">
        <v>2</v>
      </c>
      <c r="N4505" t="s">
        <v>538</v>
      </c>
      <c r="O4505" t="s">
        <v>537</v>
      </c>
      <c r="P4505" t="s">
        <v>627</v>
      </c>
    </row>
    <row r="4506" spans="1:16" x14ac:dyDescent="0.25">
      <c r="A4506" t="s">
        <v>111</v>
      </c>
      <c r="B4506" t="s">
        <v>12</v>
      </c>
      <c r="C4506" t="s">
        <v>13</v>
      </c>
      <c r="E4506" t="s">
        <v>14</v>
      </c>
      <c r="F4506" t="s">
        <v>14</v>
      </c>
      <c r="G4506" t="s">
        <v>15</v>
      </c>
      <c r="H4506" t="s">
        <v>33</v>
      </c>
      <c r="I4506" t="s">
        <v>34</v>
      </c>
      <c r="J4506" t="s">
        <v>191</v>
      </c>
      <c r="K4506" s="1">
        <v>45414</v>
      </c>
      <c r="L4506">
        <v>60</v>
      </c>
      <c r="M4506">
        <v>2</v>
      </c>
      <c r="N4506" t="s">
        <v>538</v>
      </c>
      <c r="O4506" t="s">
        <v>537</v>
      </c>
      <c r="P4506" t="s">
        <v>627</v>
      </c>
    </row>
    <row r="4507" spans="1:16" x14ac:dyDescent="0.25">
      <c r="A4507" t="s">
        <v>111</v>
      </c>
      <c r="B4507" t="s">
        <v>12</v>
      </c>
      <c r="C4507" t="s">
        <v>13</v>
      </c>
      <c r="E4507" t="s">
        <v>14</v>
      </c>
      <c r="F4507" t="s">
        <v>14</v>
      </c>
      <c r="G4507" t="s">
        <v>15</v>
      </c>
      <c r="H4507" t="s">
        <v>33</v>
      </c>
      <c r="I4507" t="s">
        <v>34</v>
      </c>
      <c r="J4507" t="s">
        <v>191</v>
      </c>
      <c r="K4507" s="1">
        <v>45415</v>
      </c>
      <c r="L4507">
        <v>60</v>
      </c>
      <c r="M4507">
        <v>2</v>
      </c>
      <c r="N4507" t="s">
        <v>538</v>
      </c>
      <c r="O4507" t="s">
        <v>537</v>
      </c>
      <c r="P4507" t="s">
        <v>627</v>
      </c>
    </row>
    <row r="4508" spans="1:16" x14ac:dyDescent="0.25">
      <c r="A4508" t="s">
        <v>111</v>
      </c>
      <c r="B4508" t="s">
        <v>12</v>
      </c>
      <c r="C4508" t="s">
        <v>13</v>
      </c>
      <c r="E4508" t="s">
        <v>14</v>
      </c>
      <c r="F4508" t="s">
        <v>14</v>
      </c>
      <c r="G4508" t="s">
        <v>15</v>
      </c>
      <c r="H4508" t="s">
        <v>33</v>
      </c>
      <c r="I4508" t="s">
        <v>34</v>
      </c>
      <c r="J4508" t="s">
        <v>191</v>
      </c>
      <c r="K4508" s="1">
        <v>45418</v>
      </c>
      <c r="L4508">
        <v>60</v>
      </c>
      <c r="M4508">
        <v>3</v>
      </c>
      <c r="N4508" t="s">
        <v>538</v>
      </c>
      <c r="O4508" t="s">
        <v>537</v>
      </c>
      <c r="P4508" t="s">
        <v>627</v>
      </c>
    </row>
    <row r="4509" spans="1:16" x14ac:dyDescent="0.25">
      <c r="A4509" t="s">
        <v>111</v>
      </c>
      <c r="B4509" t="s">
        <v>12</v>
      </c>
      <c r="C4509" t="s">
        <v>13</v>
      </c>
      <c r="E4509" t="s">
        <v>14</v>
      </c>
      <c r="F4509" t="s">
        <v>14</v>
      </c>
      <c r="G4509" t="s">
        <v>15</v>
      </c>
      <c r="H4509" t="s">
        <v>33</v>
      </c>
      <c r="I4509" t="s">
        <v>34</v>
      </c>
      <c r="J4509" t="s">
        <v>191</v>
      </c>
      <c r="K4509" s="1">
        <v>45419</v>
      </c>
      <c r="L4509">
        <v>60</v>
      </c>
      <c r="M4509">
        <v>3</v>
      </c>
      <c r="N4509" t="s">
        <v>538</v>
      </c>
      <c r="O4509" t="s">
        <v>537</v>
      </c>
      <c r="P4509" t="s">
        <v>627</v>
      </c>
    </row>
    <row r="4510" spans="1:16" x14ac:dyDescent="0.25">
      <c r="A4510" t="s">
        <v>111</v>
      </c>
      <c r="B4510" t="s">
        <v>12</v>
      </c>
      <c r="C4510" t="s">
        <v>13</v>
      </c>
      <c r="E4510" t="s">
        <v>14</v>
      </c>
      <c r="F4510" t="s">
        <v>14</v>
      </c>
      <c r="G4510" t="s">
        <v>15</v>
      </c>
      <c r="H4510" t="s">
        <v>33</v>
      </c>
      <c r="I4510" t="s">
        <v>34</v>
      </c>
      <c r="J4510" t="s">
        <v>191</v>
      </c>
      <c r="K4510" s="1">
        <v>45420</v>
      </c>
      <c r="L4510">
        <v>60</v>
      </c>
      <c r="M4510">
        <v>3</v>
      </c>
      <c r="N4510" t="s">
        <v>538</v>
      </c>
      <c r="O4510" t="s">
        <v>537</v>
      </c>
      <c r="P4510" t="s">
        <v>627</v>
      </c>
    </row>
    <row r="4511" spans="1:16" x14ac:dyDescent="0.25">
      <c r="A4511" t="s">
        <v>111</v>
      </c>
      <c r="B4511" t="s">
        <v>12</v>
      </c>
      <c r="C4511" t="s">
        <v>13</v>
      </c>
      <c r="E4511" t="s">
        <v>14</v>
      </c>
      <c r="F4511" t="s">
        <v>14</v>
      </c>
      <c r="G4511" t="s">
        <v>15</v>
      </c>
      <c r="H4511" t="s">
        <v>33</v>
      </c>
      <c r="I4511" t="s">
        <v>34</v>
      </c>
      <c r="J4511" t="s">
        <v>191</v>
      </c>
      <c r="K4511" s="1">
        <v>45421</v>
      </c>
      <c r="L4511">
        <v>60</v>
      </c>
      <c r="M4511">
        <v>3</v>
      </c>
      <c r="N4511" t="s">
        <v>538</v>
      </c>
      <c r="O4511" t="s">
        <v>537</v>
      </c>
      <c r="P4511" t="s">
        <v>627</v>
      </c>
    </row>
    <row r="4512" spans="1:16" x14ac:dyDescent="0.25">
      <c r="A4512" t="s">
        <v>111</v>
      </c>
      <c r="B4512" t="s">
        <v>12</v>
      </c>
      <c r="C4512" t="s">
        <v>13</v>
      </c>
      <c r="E4512" t="s">
        <v>14</v>
      </c>
      <c r="F4512" t="s">
        <v>14</v>
      </c>
      <c r="G4512" t="s">
        <v>15</v>
      </c>
      <c r="H4512" t="s">
        <v>33</v>
      </c>
      <c r="I4512" t="s">
        <v>34</v>
      </c>
      <c r="J4512" t="s">
        <v>191</v>
      </c>
      <c r="K4512" s="1">
        <v>45422</v>
      </c>
      <c r="L4512">
        <v>60</v>
      </c>
      <c r="M4512">
        <v>3</v>
      </c>
      <c r="N4512" t="s">
        <v>538</v>
      </c>
      <c r="O4512" t="s">
        <v>537</v>
      </c>
      <c r="P4512" t="s">
        <v>627</v>
      </c>
    </row>
    <row r="4513" spans="1:16" x14ac:dyDescent="0.25">
      <c r="A4513" t="s">
        <v>111</v>
      </c>
      <c r="B4513" t="s">
        <v>12</v>
      </c>
      <c r="C4513" t="s">
        <v>13</v>
      </c>
      <c r="E4513" t="s">
        <v>14</v>
      </c>
      <c r="F4513" t="s">
        <v>14</v>
      </c>
      <c r="G4513" t="s">
        <v>15</v>
      </c>
      <c r="H4513" t="s">
        <v>33</v>
      </c>
      <c r="I4513" t="s">
        <v>34</v>
      </c>
      <c r="J4513" t="s">
        <v>191</v>
      </c>
      <c r="K4513" s="1">
        <v>45425</v>
      </c>
      <c r="L4513">
        <v>60</v>
      </c>
      <c r="M4513">
        <v>4</v>
      </c>
      <c r="N4513" t="s">
        <v>538</v>
      </c>
      <c r="O4513" t="s">
        <v>537</v>
      </c>
      <c r="P4513" t="s">
        <v>627</v>
      </c>
    </row>
    <row r="4514" spans="1:16" x14ac:dyDescent="0.25">
      <c r="A4514" t="s">
        <v>111</v>
      </c>
      <c r="B4514" t="s">
        <v>12</v>
      </c>
      <c r="C4514" t="s">
        <v>13</v>
      </c>
      <c r="E4514" t="s">
        <v>14</v>
      </c>
      <c r="F4514" t="s">
        <v>14</v>
      </c>
      <c r="G4514" t="s">
        <v>15</v>
      </c>
      <c r="H4514" t="s">
        <v>33</v>
      </c>
      <c r="I4514" t="s">
        <v>34</v>
      </c>
      <c r="J4514" t="s">
        <v>191</v>
      </c>
      <c r="K4514" s="1">
        <v>45426</v>
      </c>
      <c r="L4514">
        <v>60</v>
      </c>
      <c r="M4514">
        <v>4</v>
      </c>
      <c r="N4514" t="s">
        <v>538</v>
      </c>
      <c r="O4514" t="s">
        <v>537</v>
      </c>
      <c r="P4514" t="s">
        <v>627</v>
      </c>
    </row>
    <row r="4515" spans="1:16" x14ac:dyDescent="0.25">
      <c r="A4515" t="s">
        <v>111</v>
      </c>
      <c r="B4515" t="s">
        <v>12</v>
      </c>
      <c r="C4515" t="s">
        <v>13</v>
      </c>
      <c r="E4515" t="s">
        <v>14</v>
      </c>
      <c r="F4515" t="s">
        <v>14</v>
      </c>
      <c r="G4515" t="s">
        <v>15</v>
      </c>
      <c r="H4515" t="s">
        <v>33</v>
      </c>
      <c r="I4515" t="s">
        <v>34</v>
      </c>
      <c r="J4515" t="s">
        <v>191</v>
      </c>
      <c r="K4515" s="1">
        <v>45427</v>
      </c>
      <c r="L4515">
        <v>60</v>
      </c>
      <c r="M4515">
        <v>4</v>
      </c>
      <c r="N4515" t="s">
        <v>538</v>
      </c>
      <c r="O4515" t="s">
        <v>537</v>
      </c>
      <c r="P4515" t="s">
        <v>627</v>
      </c>
    </row>
    <row r="4516" spans="1:16" x14ac:dyDescent="0.25">
      <c r="A4516" t="s">
        <v>111</v>
      </c>
      <c r="B4516" t="s">
        <v>12</v>
      </c>
      <c r="C4516" t="s">
        <v>13</v>
      </c>
      <c r="E4516" t="s">
        <v>14</v>
      </c>
      <c r="F4516" t="s">
        <v>14</v>
      </c>
      <c r="G4516" t="s">
        <v>15</v>
      </c>
      <c r="H4516" t="s">
        <v>33</v>
      </c>
      <c r="I4516" t="s">
        <v>34</v>
      </c>
      <c r="J4516" t="s">
        <v>191</v>
      </c>
      <c r="K4516" s="1">
        <v>45428</v>
      </c>
      <c r="L4516">
        <v>60</v>
      </c>
      <c r="M4516">
        <v>4</v>
      </c>
      <c r="N4516" t="s">
        <v>538</v>
      </c>
      <c r="O4516" t="s">
        <v>537</v>
      </c>
      <c r="P4516" t="s">
        <v>627</v>
      </c>
    </row>
    <row r="4517" spans="1:16" x14ac:dyDescent="0.25">
      <c r="A4517" t="s">
        <v>111</v>
      </c>
      <c r="B4517" t="s">
        <v>12</v>
      </c>
      <c r="C4517" t="s">
        <v>13</v>
      </c>
      <c r="E4517" t="s">
        <v>14</v>
      </c>
      <c r="F4517" t="s">
        <v>14</v>
      </c>
      <c r="G4517" t="s">
        <v>15</v>
      </c>
      <c r="H4517" t="s">
        <v>33</v>
      </c>
      <c r="I4517" t="s">
        <v>34</v>
      </c>
      <c r="J4517" t="s">
        <v>191</v>
      </c>
      <c r="K4517" s="1">
        <v>45429</v>
      </c>
      <c r="L4517">
        <v>60</v>
      </c>
      <c r="M4517">
        <v>4</v>
      </c>
      <c r="N4517" t="s">
        <v>538</v>
      </c>
      <c r="O4517" t="s">
        <v>537</v>
      </c>
      <c r="P4517" t="s">
        <v>627</v>
      </c>
    </row>
    <row r="4518" spans="1:16" x14ac:dyDescent="0.25">
      <c r="A4518" t="s">
        <v>111</v>
      </c>
      <c r="B4518" t="s">
        <v>12</v>
      </c>
      <c r="C4518" t="s">
        <v>13</v>
      </c>
      <c r="E4518" t="s">
        <v>14</v>
      </c>
      <c r="F4518" t="s">
        <v>14</v>
      </c>
      <c r="G4518" t="s">
        <v>15</v>
      </c>
      <c r="H4518" t="s">
        <v>35</v>
      </c>
      <c r="I4518" t="s">
        <v>59</v>
      </c>
      <c r="J4518" t="s">
        <v>191</v>
      </c>
      <c r="K4518" s="1">
        <v>45407</v>
      </c>
      <c r="L4518">
        <v>60</v>
      </c>
      <c r="M4518">
        <v>1</v>
      </c>
      <c r="N4518" t="s">
        <v>538</v>
      </c>
      <c r="O4518" t="s">
        <v>537</v>
      </c>
      <c r="P4518" t="s">
        <v>627</v>
      </c>
    </row>
    <row r="4519" spans="1:16" x14ac:dyDescent="0.25">
      <c r="A4519" t="s">
        <v>111</v>
      </c>
      <c r="B4519" t="s">
        <v>12</v>
      </c>
      <c r="C4519" t="s">
        <v>13</v>
      </c>
      <c r="E4519" t="s">
        <v>14</v>
      </c>
      <c r="F4519" t="s">
        <v>14</v>
      </c>
      <c r="G4519" t="s">
        <v>15</v>
      </c>
      <c r="H4519" t="s">
        <v>35</v>
      </c>
      <c r="I4519" t="s">
        <v>59</v>
      </c>
      <c r="J4519" t="s">
        <v>191</v>
      </c>
      <c r="K4519" s="1">
        <v>45412</v>
      </c>
      <c r="L4519">
        <v>30</v>
      </c>
      <c r="M4519">
        <v>2</v>
      </c>
      <c r="N4519" t="s">
        <v>538</v>
      </c>
      <c r="O4519" t="s">
        <v>537</v>
      </c>
      <c r="P4519" t="s">
        <v>627</v>
      </c>
    </row>
    <row r="4520" spans="1:16" x14ac:dyDescent="0.25">
      <c r="A4520" t="s">
        <v>111</v>
      </c>
      <c r="B4520" t="s">
        <v>12</v>
      </c>
      <c r="C4520" t="s">
        <v>13</v>
      </c>
      <c r="E4520" t="s">
        <v>14</v>
      </c>
      <c r="F4520" t="s">
        <v>14</v>
      </c>
      <c r="G4520" t="s">
        <v>15</v>
      </c>
      <c r="H4520" t="s">
        <v>35</v>
      </c>
      <c r="I4520" t="s">
        <v>59</v>
      </c>
      <c r="J4520" t="s">
        <v>191</v>
      </c>
      <c r="K4520" s="1">
        <v>45415</v>
      </c>
      <c r="L4520">
        <v>30</v>
      </c>
      <c r="M4520">
        <v>2</v>
      </c>
      <c r="N4520" t="s">
        <v>538</v>
      </c>
      <c r="O4520" t="s">
        <v>537</v>
      </c>
      <c r="P4520" t="s">
        <v>627</v>
      </c>
    </row>
    <row r="4521" spans="1:16" x14ac:dyDescent="0.25">
      <c r="A4521" t="s">
        <v>111</v>
      </c>
      <c r="B4521" t="s">
        <v>12</v>
      </c>
      <c r="C4521" t="s">
        <v>13</v>
      </c>
      <c r="E4521" t="s">
        <v>14</v>
      </c>
      <c r="F4521" t="s">
        <v>14</v>
      </c>
      <c r="G4521" t="s">
        <v>15</v>
      </c>
      <c r="H4521" t="s">
        <v>35</v>
      </c>
      <c r="I4521" t="s">
        <v>59</v>
      </c>
      <c r="J4521" t="s">
        <v>191</v>
      </c>
      <c r="K4521" s="1">
        <v>45418</v>
      </c>
      <c r="L4521">
        <v>30</v>
      </c>
      <c r="M4521">
        <v>3</v>
      </c>
      <c r="N4521" t="s">
        <v>538</v>
      </c>
      <c r="O4521" t="s">
        <v>537</v>
      </c>
      <c r="P4521" t="s">
        <v>627</v>
      </c>
    </row>
    <row r="4522" spans="1:16" x14ac:dyDescent="0.25">
      <c r="A4522" t="s">
        <v>111</v>
      </c>
      <c r="B4522" t="s">
        <v>12</v>
      </c>
      <c r="C4522" t="s">
        <v>13</v>
      </c>
      <c r="E4522" t="s">
        <v>14</v>
      </c>
      <c r="F4522" t="s">
        <v>14</v>
      </c>
      <c r="G4522" t="s">
        <v>15</v>
      </c>
      <c r="H4522" t="s">
        <v>35</v>
      </c>
      <c r="I4522" t="s">
        <v>59</v>
      </c>
      <c r="J4522" t="s">
        <v>191</v>
      </c>
      <c r="K4522" s="1">
        <v>45419</v>
      </c>
      <c r="L4522">
        <v>210</v>
      </c>
      <c r="M4522">
        <v>3</v>
      </c>
      <c r="N4522" t="s">
        <v>538</v>
      </c>
      <c r="O4522" t="s">
        <v>537</v>
      </c>
      <c r="P4522" t="s">
        <v>627</v>
      </c>
    </row>
    <row r="4523" spans="1:16" x14ac:dyDescent="0.25">
      <c r="A4523" t="s">
        <v>111</v>
      </c>
      <c r="B4523" t="s">
        <v>12</v>
      </c>
      <c r="C4523" t="s">
        <v>13</v>
      </c>
      <c r="E4523" t="s">
        <v>14</v>
      </c>
      <c r="F4523" t="s">
        <v>14</v>
      </c>
      <c r="G4523" t="s">
        <v>15</v>
      </c>
      <c r="H4523" t="s">
        <v>35</v>
      </c>
      <c r="I4523" t="s">
        <v>59</v>
      </c>
      <c r="J4523" t="s">
        <v>191</v>
      </c>
      <c r="K4523" s="1">
        <v>45420</v>
      </c>
      <c r="L4523">
        <v>120</v>
      </c>
      <c r="M4523">
        <v>3</v>
      </c>
      <c r="N4523" t="s">
        <v>538</v>
      </c>
      <c r="O4523" t="s">
        <v>537</v>
      </c>
      <c r="P4523" t="s">
        <v>627</v>
      </c>
    </row>
    <row r="4524" spans="1:16" x14ac:dyDescent="0.25">
      <c r="A4524" t="s">
        <v>111</v>
      </c>
      <c r="B4524" t="s">
        <v>12</v>
      </c>
      <c r="C4524" t="s">
        <v>13</v>
      </c>
      <c r="E4524" t="s">
        <v>14</v>
      </c>
      <c r="F4524" t="s">
        <v>14</v>
      </c>
      <c r="G4524" t="s">
        <v>15</v>
      </c>
      <c r="H4524" t="s">
        <v>35</v>
      </c>
      <c r="I4524" t="s">
        <v>59</v>
      </c>
      <c r="J4524" t="s">
        <v>191</v>
      </c>
      <c r="K4524" s="1">
        <v>45426</v>
      </c>
      <c r="L4524">
        <v>30</v>
      </c>
      <c r="M4524">
        <v>4</v>
      </c>
      <c r="N4524" t="s">
        <v>538</v>
      </c>
      <c r="O4524" t="s">
        <v>537</v>
      </c>
      <c r="P4524" t="s">
        <v>627</v>
      </c>
    </row>
    <row r="4525" spans="1:16" x14ac:dyDescent="0.25">
      <c r="A4525" t="s">
        <v>111</v>
      </c>
      <c r="B4525" t="s">
        <v>12</v>
      </c>
      <c r="C4525" t="s">
        <v>13</v>
      </c>
      <c r="E4525" t="s">
        <v>14</v>
      </c>
      <c r="F4525" t="s">
        <v>14</v>
      </c>
      <c r="G4525" t="s">
        <v>15</v>
      </c>
      <c r="H4525" t="s">
        <v>35</v>
      </c>
      <c r="I4525" t="s">
        <v>59</v>
      </c>
      <c r="J4525" t="s">
        <v>191</v>
      </c>
      <c r="K4525" s="1">
        <v>45427</v>
      </c>
      <c r="L4525">
        <v>90</v>
      </c>
      <c r="M4525">
        <v>4</v>
      </c>
      <c r="N4525" t="s">
        <v>538</v>
      </c>
      <c r="O4525" t="s">
        <v>537</v>
      </c>
      <c r="P4525" t="s">
        <v>627</v>
      </c>
    </row>
    <row r="4526" spans="1:16" x14ac:dyDescent="0.25">
      <c r="A4526" t="s">
        <v>111</v>
      </c>
      <c r="B4526" t="s">
        <v>12</v>
      </c>
      <c r="C4526" t="s">
        <v>13</v>
      </c>
      <c r="E4526" t="s">
        <v>14</v>
      </c>
      <c r="F4526" t="s">
        <v>14</v>
      </c>
      <c r="G4526" t="s">
        <v>15</v>
      </c>
      <c r="H4526" t="s">
        <v>35</v>
      </c>
      <c r="I4526" t="s">
        <v>59</v>
      </c>
      <c r="J4526" t="s">
        <v>191</v>
      </c>
      <c r="K4526" s="1">
        <v>45429</v>
      </c>
      <c r="L4526">
        <v>90</v>
      </c>
      <c r="M4526">
        <v>4</v>
      </c>
      <c r="N4526" t="s">
        <v>538</v>
      </c>
      <c r="O4526" t="s">
        <v>537</v>
      </c>
      <c r="P4526" t="s">
        <v>627</v>
      </c>
    </row>
    <row r="4527" spans="1:16" x14ac:dyDescent="0.25">
      <c r="A4527" t="s">
        <v>111</v>
      </c>
      <c r="B4527" t="s">
        <v>12</v>
      </c>
      <c r="C4527" t="s">
        <v>13</v>
      </c>
      <c r="E4527" t="s">
        <v>14</v>
      </c>
      <c r="F4527" t="s">
        <v>14</v>
      </c>
      <c r="G4527" t="s">
        <v>15</v>
      </c>
      <c r="H4527" t="s">
        <v>35</v>
      </c>
      <c r="I4527" t="s">
        <v>70</v>
      </c>
      <c r="J4527" t="s">
        <v>191</v>
      </c>
      <c r="K4527" s="1">
        <v>45426</v>
      </c>
      <c r="L4527">
        <v>120</v>
      </c>
      <c r="M4527">
        <v>4</v>
      </c>
      <c r="N4527" t="s">
        <v>538</v>
      </c>
      <c r="O4527" t="s">
        <v>537</v>
      </c>
      <c r="P4527" t="s">
        <v>627</v>
      </c>
    </row>
    <row r="4528" spans="1:16" x14ac:dyDescent="0.25">
      <c r="A4528" t="s">
        <v>111</v>
      </c>
      <c r="B4528" t="s">
        <v>12</v>
      </c>
      <c r="C4528" t="s">
        <v>13</v>
      </c>
      <c r="E4528" t="s">
        <v>14</v>
      </c>
      <c r="F4528" t="s">
        <v>14</v>
      </c>
      <c r="G4528" t="s">
        <v>15</v>
      </c>
      <c r="H4528" t="s">
        <v>35</v>
      </c>
      <c r="I4528" t="s">
        <v>70</v>
      </c>
      <c r="J4528" t="s">
        <v>191</v>
      </c>
      <c r="K4528" s="1">
        <v>45427</v>
      </c>
      <c r="L4528">
        <v>120</v>
      </c>
      <c r="M4528">
        <v>4</v>
      </c>
      <c r="N4528" t="s">
        <v>538</v>
      </c>
      <c r="O4528" t="s">
        <v>537</v>
      </c>
      <c r="P4528" t="s">
        <v>627</v>
      </c>
    </row>
    <row r="4529" spans="1:16" x14ac:dyDescent="0.25">
      <c r="A4529" t="s">
        <v>111</v>
      </c>
      <c r="B4529" t="s">
        <v>12</v>
      </c>
      <c r="C4529" t="s">
        <v>13</v>
      </c>
      <c r="E4529" t="s">
        <v>14</v>
      </c>
      <c r="F4529" t="s">
        <v>14</v>
      </c>
      <c r="G4529" t="s">
        <v>15</v>
      </c>
      <c r="H4529" t="s">
        <v>35</v>
      </c>
      <c r="I4529" t="s">
        <v>36</v>
      </c>
      <c r="J4529" t="s">
        <v>191</v>
      </c>
      <c r="K4529" s="1">
        <v>45407</v>
      </c>
      <c r="L4529">
        <v>90</v>
      </c>
      <c r="M4529">
        <v>1</v>
      </c>
      <c r="N4529" t="s">
        <v>538</v>
      </c>
      <c r="O4529" t="s">
        <v>537</v>
      </c>
      <c r="P4529" t="s">
        <v>627</v>
      </c>
    </row>
    <row r="4530" spans="1:16" x14ac:dyDescent="0.25">
      <c r="A4530" t="s">
        <v>111</v>
      </c>
      <c r="B4530" t="s">
        <v>12</v>
      </c>
      <c r="C4530" t="s">
        <v>13</v>
      </c>
      <c r="E4530" t="s">
        <v>14</v>
      </c>
      <c r="F4530" t="s">
        <v>14</v>
      </c>
      <c r="G4530" t="s">
        <v>15</v>
      </c>
      <c r="H4530" t="s">
        <v>35</v>
      </c>
      <c r="I4530" t="s">
        <v>36</v>
      </c>
      <c r="J4530" t="s">
        <v>191</v>
      </c>
      <c r="K4530" s="1">
        <v>45426</v>
      </c>
      <c r="L4530">
        <v>30</v>
      </c>
      <c r="M4530">
        <v>4</v>
      </c>
      <c r="N4530" t="s">
        <v>538</v>
      </c>
      <c r="O4530" t="s">
        <v>537</v>
      </c>
      <c r="P4530" t="s">
        <v>627</v>
      </c>
    </row>
    <row r="4531" spans="1:16" x14ac:dyDescent="0.25">
      <c r="A4531" t="s">
        <v>111</v>
      </c>
      <c r="B4531" t="s">
        <v>12</v>
      </c>
      <c r="C4531" t="s">
        <v>13</v>
      </c>
      <c r="E4531" t="s">
        <v>14</v>
      </c>
      <c r="F4531" t="s">
        <v>14</v>
      </c>
      <c r="G4531" t="s">
        <v>15</v>
      </c>
      <c r="H4531" t="s">
        <v>35</v>
      </c>
      <c r="I4531" t="s">
        <v>36</v>
      </c>
      <c r="J4531" t="s">
        <v>191</v>
      </c>
      <c r="K4531" s="1">
        <v>45428</v>
      </c>
      <c r="L4531">
        <v>120</v>
      </c>
      <c r="M4531">
        <v>4</v>
      </c>
      <c r="N4531" t="s">
        <v>538</v>
      </c>
      <c r="O4531" t="s">
        <v>537</v>
      </c>
      <c r="P4531" t="s">
        <v>627</v>
      </c>
    </row>
    <row r="4532" spans="1:16" x14ac:dyDescent="0.25">
      <c r="A4532" t="s">
        <v>111</v>
      </c>
      <c r="B4532" t="s">
        <v>12</v>
      </c>
      <c r="C4532" t="s">
        <v>13</v>
      </c>
      <c r="E4532" t="s">
        <v>14</v>
      </c>
      <c r="F4532" t="s">
        <v>14</v>
      </c>
      <c r="G4532" t="s">
        <v>15</v>
      </c>
      <c r="H4532" t="s">
        <v>35</v>
      </c>
      <c r="I4532" t="s">
        <v>36</v>
      </c>
      <c r="J4532" t="s">
        <v>191</v>
      </c>
      <c r="K4532" s="1">
        <v>45429</v>
      </c>
      <c r="L4532">
        <v>30</v>
      </c>
      <c r="M4532">
        <v>4</v>
      </c>
      <c r="N4532" t="s">
        <v>538</v>
      </c>
      <c r="O4532" t="s">
        <v>537</v>
      </c>
      <c r="P4532" t="s">
        <v>627</v>
      </c>
    </row>
    <row r="4533" spans="1:16" x14ac:dyDescent="0.25">
      <c r="A4533" t="s">
        <v>111</v>
      </c>
      <c r="B4533" t="s">
        <v>12</v>
      </c>
      <c r="C4533" t="s">
        <v>13</v>
      </c>
      <c r="E4533" t="s">
        <v>14</v>
      </c>
      <c r="F4533" t="s">
        <v>14</v>
      </c>
      <c r="G4533" t="s">
        <v>15</v>
      </c>
      <c r="H4533" t="s">
        <v>72</v>
      </c>
      <c r="I4533" t="s">
        <v>73</v>
      </c>
      <c r="J4533" t="s">
        <v>119</v>
      </c>
      <c r="K4533" s="1">
        <v>45406</v>
      </c>
      <c r="L4533">
        <v>30</v>
      </c>
      <c r="M4533">
        <v>1</v>
      </c>
      <c r="N4533" t="s">
        <v>538</v>
      </c>
      <c r="O4533" t="s">
        <v>537</v>
      </c>
      <c r="P4533" t="s">
        <v>627</v>
      </c>
    </row>
    <row r="4534" spans="1:16" x14ac:dyDescent="0.25">
      <c r="A4534" t="s">
        <v>111</v>
      </c>
      <c r="B4534" t="s">
        <v>12</v>
      </c>
      <c r="C4534" t="s">
        <v>13</v>
      </c>
      <c r="E4534" t="s">
        <v>14</v>
      </c>
      <c r="F4534" t="s">
        <v>14</v>
      </c>
      <c r="G4534" t="s">
        <v>15</v>
      </c>
      <c r="H4534" t="s">
        <v>72</v>
      </c>
      <c r="I4534" t="s">
        <v>73</v>
      </c>
      <c r="J4534" t="s">
        <v>119</v>
      </c>
      <c r="K4534" s="1">
        <v>45412</v>
      </c>
      <c r="L4534">
        <v>30</v>
      </c>
      <c r="M4534">
        <v>2</v>
      </c>
      <c r="N4534" t="s">
        <v>538</v>
      </c>
      <c r="O4534" t="s">
        <v>537</v>
      </c>
      <c r="P4534" t="s">
        <v>627</v>
      </c>
    </row>
    <row r="4535" spans="1:16" x14ac:dyDescent="0.25">
      <c r="A4535" t="s">
        <v>111</v>
      </c>
      <c r="B4535" t="s">
        <v>12</v>
      </c>
      <c r="C4535" t="s">
        <v>13</v>
      </c>
      <c r="E4535" t="s">
        <v>14</v>
      </c>
      <c r="F4535" t="s">
        <v>14</v>
      </c>
      <c r="G4535" t="s">
        <v>15</v>
      </c>
      <c r="H4535" t="s">
        <v>72</v>
      </c>
      <c r="I4535" t="s">
        <v>74</v>
      </c>
      <c r="J4535" t="s">
        <v>119</v>
      </c>
      <c r="K4535" s="1">
        <v>45420</v>
      </c>
      <c r="L4535">
        <v>10.001999999999899</v>
      </c>
      <c r="M4535">
        <v>3</v>
      </c>
      <c r="N4535" t="s">
        <v>538</v>
      </c>
      <c r="O4535" t="s">
        <v>537</v>
      </c>
      <c r="P4535" t="s">
        <v>627</v>
      </c>
    </row>
    <row r="4536" spans="1:16" x14ac:dyDescent="0.25">
      <c r="A4536" t="s">
        <v>111</v>
      </c>
      <c r="B4536" t="s">
        <v>12</v>
      </c>
      <c r="C4536" t="s">
        <v>13</v>
      </c>
      <c r="E4536" t="s">
        <v>14</v>
      </c>
      <c r="F4536" t="s">
        <v>14</v>
      </c>
      <c r="G4536" t="s">
        <v>15</v>
      </c>
      <c r="H4536" t="s">
        <v>72</v>
      </c>
      <c r="I4536" t="s">
        <v>74</v>
      </c>
      <c r="J4536" t="s">
        <v>119</v>
      </c>
      <c r="K4536" s="1">
        <v>45426</v>
      </c>
      <c r="L4536">
        <v>10.001999999999899</v>
      </c>
      <c r="M4536">
        <v>4</v>
      </c>
      <c r="N4536" t="s">
        <v>538</v>
      </c>
      <c r="O4536" t="s">
        <v>537</v>
      </c>
      <c r="P4536" t="s">
        <v>627</v>
      </c>
    </row>
    <row r="4537" spans="1:16" x14ac:dyDescent="0.25">
      <c r="A4537" t="s">
        <v>111</v>
      </c>
      <c r="B4537" t="s">
        <v>12</v>
      </c>
      <c r="C4537" t="s">
        <v>13</v>
      </c>
      <c r="E4537" t="s">
        <v>14</v>
      </c>
      <c r="F4537" t="s">
        <v>14</v>
      </c>
      <c r="G4537" t="s">
        <v>15</v>
      </c>
      <c r="H4537" t="s">
        <v>37</v>
      </c>
      <c r="I4537" t="s">
        <v>38</v>
      </c>
      <c r="J4537" t="s">
        <v>117</v>
      </c>
      <c r="K4537" s="1">
        <v>45420</v>
      </c>
      <c r="L4537">
        <v>30</v>
      </c>
      <c r="M4537">
        <v>3</v>
      </c>
      <c r="N4537" t="s">
        <v>538</v>
      </c>
      <c r="O4537" t="s">
        <v>537</v>
      </c>
      <c r="P4537" t="s">
        <v>627</v>
      </c>
    </row>
    <row r="4538" spans="1:16" x14ac:dyDescent="0.25">
      <c r="A4538" t="s">
        <v>111</v>
      </c>
      <c r="B4538" t="s">
        <v>12</v>
      </c>
      <c r="C4538" t="s">
        <v>13</v>
      </c>
      <c r="E4538" t="s">
        <v>14</v>
      </c>
      <c r="F4538" t="s">
        <v>14</v>
      </c>
      <c r="G4538" t="s">
        <v>15</v>
      </c>
      <c r="H4538" t="s">
        <v>37</v>
      </c>
      <c r="I4538" t="s">
        <v>38</v>
      </c>
      <c r="J4538" t="s">
        <v>117</v>
      </c>
      <c r="K4538" s="1">
        <v>45422</v>
      </c>
      <c r="L4538">
        <v>30</v>
      </c>
      <c r="M4538">
        <v>3</v>
      </c>
      <c r="N4538" t="s">
        <v>538</v>
      </c>
      <c r="O4538" t="s">
        <v>537</v>
      </c>
      <c r="P4538" t="s">
        <v>627</v>
      </c>
    </row>
    <row r="4539" spans="1:16" x14ac:dyDescent="0.25">
      <c r="A4539" t="s">
        <v>111</v>
      </c>
      <c r="B4539" t="s">
        <v>12</v>
      </c>
      <c r="C4539" t="s">
        <v>13</v>
      </c>
      <c r="E4539" t="s">
        <v>14</v>
      </c>
      <c r="F4539" t="s">
        <v>14</v>
      </c>
      <c r="G4539" t="s">
        <v>15</v>
      </c>
      <c r="H4539" t="s">
        <v>37</v>
      </c>
      <c r="I4539" t="s">
        <v>38</v>
      </c>
      <c r="J4539" t="s">
        <v>117</v>
      </c>
      <c r="K4539" s="1">
        <v>45428</v>
      </c>
      <c r="L4539">
        <v>30</v>
      </c>
      <c r="M4539">
        <v>4</v>
      </c>
      <c r="N4539" t="s">
        <v>538</v>
      </c>
      <c r="O4539" t="s">
        <v>537</v>
      </c>
      <c r="P4539" t="s">
        <v>627</v>
      </c>
    </row>
    <row r="4540" spans="1:16" x14ac:dyDescent="0.25">
      <c r="A4540" t="s">
        <v>111</v>
      </c>
      <c r="B4540" t="s">
        <v>12</v>
      </c>
      <c r="C4540" t="s">
        <v>13</v>
      </c>
      <c r="E4540" t="s">
        <v>14</v>
      </c>
      <c r="F4540" t="s">
        <v>14</v>
      </c>
      <c r="G4540" t="s">
        <v>15</v>
      </c>
      <c r="H4540" t="s">
        <v>37</v>
      </c>
      <c r="I4540" t="s">
        <v>37</v>
      </c>
      <c r="J4540" t="s">
        <v>119</v>
      </c>
      <c r="K4540" s="1">
        <v>45407</v>
      </c>
      <c r="L4540">
        <v>120</v>
      </c>
      <c r="M4540">
        <v>1</v>
      </c>
      <c r="N4540" t="s">
        <v>538</v>
      </c>
      <c r="O4540" t="s">
        <v>537</v>
      </c>
      <c r="P4540" t="s">
        <v>627</v>
      </c>
    </row>
    <row r="4541" spans="1:16" x14ac:dyDescent="0.25">
      <c r="A4541" t="s">
        <v>111</v>
      </c>
      <c r="B4541" t="s">
        <v>12</v>
      </c>
      <c r="C4541" t="s">
        <v>13</v>
      </c>
      <c r="E4541" t="s">
        <v>14</v>
      </c>
      <c r="F4541" t="s">
        <v>14</v>
      </c>
      <c r="G4541" t="s">
        <v>15</v>
      </c>
      <c r="H4541" t="s">
        <v>37</v>
      </c>
      <c r="I4541" t="s">
        <v>37</v>
      </c>
      <c r="J4541" t="s">
        <v>119</v>
      </c>
      <c r="K4541" s="1">
        <v>45413</v>
      </c>
      <c r="L4541">
        <v>180</v>
      </c>
      <c r="M4541">
        <v>2</v>
      </c>
      <c r="N4541" t="s">
        <v>538</v>
      </c>
      <c r="O4541" t="s">
        <v>537</v>
      </c>
      <c r="P4541" t="s">
        <v>627</v>
      </c>
    </row>
    <row r="4542" spans="1:16" x14ac:dyDescent="0.25">
      <c r="A4542" t="s">
        <v>111</v>
      </c>
      <c r="B4542" t="s">
        <v>12</v>
      </c>
      <c r="C4542" t="s">
        <v>13</v>
      </c>
      <c r="E4542" t="s">
        <v>14</v>
      </c>
      <c r="F4542" t="s">
        <v>14</v>
      </c>
      <c r="G4542" t="s">
        <v>15</v>
      </c>
      <c r="H4542" t="s">
        <v>37</v>
      </c>
      <c r="I4542" t="s">
        <v>37</v>
      </c>
      <c r="J4542" t="s">
        <v>119</v>
      </c>
      <c r="K4542" s="1">
        <v>45415</v>
      </c>
      <c r="L4542">
        <v>60</v>
      </c>
      <c r="M4542">
        <v>2</v>
      </c>
      <c r="N4542" t="s">
        <v>538</v>
      </c>
      <c r="O4542" t="s">
        <v>537</v>
      </c>
      <c r="P4542" t="s">
        <v>627</v>
      </c>
    </row>
    <row r="4543" spans="1:16" x14ac:dyDescent="0.25">
      <c r="A4543" t="s">
        <v>111</v>
      </c>
      <c r="B4543" t="s">
        <v>12</v>
      </c>
      <c r="C4543" t="s">
        <v>13</v>
      </c>
      <c r="E4543" t="s">
        <v>14</v>
      </c>
      <c r="F4543" t="s">
        <v>14</v>
      </c>
      <c r="G4543" t="s">
        <v>15</v>
      </c>
      <c r="H4543" t="s">
        <v>37</v>
      </c>
      <c r="I4543" t="s">
        <v>37</v>
      </c>
      <c r="J4543" t="s">
        <v>119</v>
      </c>
      <c r="K4543" s="1">
        <v>45419</v>
      </c>
      <c r="L4543">
        <v>60</v>
      </c>
      <c r="M4543">
        <v>3</v>
      </c>
      <c r="N4543" t="s">
        <v>538</v>
      </c>
      <c r="O4543" t="s">
        <v>537</v>
      </c>
      <c r="P4543" t="s">
        <v>627</v>
      </c>
    </row>
    <row r="4544" spans="1:16" x14ac:dyDescent="0.25">
      <c r="A4544" t="s">
        <v>111</v>
      </c>
      <c r="B4544" t="s">
        <v>12</v>
      </c>
      <c r="C4544" t="s">
        <v>13</v>
      </c>
      <c r="E4544" t="s">
        <v>14</v>
      </c>
      <c r="F4544" t="s">
        <v>14</v>
      </c>
      <c r="G4544" t="s">
        <v>15</v>
      </c>
      <c r="H4544" t="s">
        <v>37</v>
      </c>
      <c r="I4544" t="s">
        <v>37</v>
      </c>
      <c r="J4544" t="s">
        <v>119</v>
      </c>
      <c r="K4544" s="1">
        <v>45420</v>
      </c>
      <c r="L4544">
        <v>90</v>
      </c>
      <c r="M4544">
        <v>3</v>
      </c>
      <c r="N4544" t="s">
        <v>538</v>
      </c>
      <c r="O4544" t="s">
        <v>537</v>
      </c>
      <c r="P4544" t="s">
        <v>627</v>
      </c>
    </row>
    <row r="4545" spans="1:16" x14ac:dyDescent="0.25">
      <c r="A4545" t="s">
        <v>111</v>
      </c>
      <c r="B4545" t="s">
        <v>12</v>
      </c>
      <c r="C4545" t="s">
        <v>13</v>
      </c>
      <c r="E4545" t="s">
        <v>14</v>
      </c>
      <c r="F4545" t="s">
        <v>14</v>
      </c>
      <c r="G4545" t="s">
        <v>15</v>
      </c>
      <c r="H4545" t="s">
        <v>37</v>
      </c>
      <c r="I4545" t="s">
        <v>37</v>
      </c>
      <c r="J4545" t="s">
        <v>119</v>
      </c>
      <c r="K4545" s="1">
        <v>45421</v>
      </c>
      <c r="L4545">
        <v>90</v>
      </c>
      <c r="M4545">
        <v>3</v>
      </c>
      <c r="N4545" t="s">
        <v>538</v>
      </c>
      <c r="O4545" t="s">
        <v>537</v>
      </c>
      <c r="P4545" t="s">
        <v>627</v>
      </c>
    </row>
    <row r="4546" spans="1:16" x14ac:dyDescent="0.25">
      <c r="A4546" t="s">
        <v>111</v>
      </c>
      <c r="B4546" t="s">
        <v>12</v>
      </c>
      <c r="C4546" t="s">
        <v>13</v>
      </c>
      <c r="E4546" t="s">
        <v>14</v>
      </c>
      <c r="F4546" t="s">
        <v>14</v>
      </c>
      <c r="G4546" t="s">
        <v>15</v>
      </c>
      <c r="H4546" t="s">
        <v>37</v>
      </c>
      <c r="I4546" t="s">
        <v>37</v>
      </c>
      <c r="J4546" t="s">
        <v>119</v>
      </c>
      <c r="K4546" s="1">
        <v>45425</v>
      </c>
      <c r="L4546">
        <v>90</v>
      </c>
      <c r="M4546">
        <v>4</v>
      </c>
      <c r="N4546" t="s">
        <v>538</v>
      </c>
      <c r="O4546" t="s">
        <v>537</v>
      </c>
      <c r="P4546" t="s">
        <v>627</v>
      </c>
    </row>
    <row r="4547" spans="1:16" x14ac:dyDescent="0.25">
      <c r="A4547" t="s">
        <v>111</v>
      </c>
      <c r="B4547" t="s">
        <v>12</v>
      </c>
      <c r="C4547" t="s">
        <v>13</v>
      </c>
      <c r="E4547" t="s">
        <v>14</v>
      </c>
      <c r="F4547" t="s">
        <v>14</v>
      </c>
      <c r="G4547" t="s">
        <v>15</v>
      </c>
      <c r="H4547" t="s">
        <v>37</v>
      </c>
      <c r="I4547" t="s">
        <v>37</v>
      </c>
      <c r="J4547" t="s">
        <v>119</v>
      </c>
      <c r="K4547" s="1">
        <v>45426</v>
      </c>
      <c r="L4547">
        <v>60</v>
      </c>
      <c r="M4547">
        <v>4</v>
      </c>
      <c r="N4547" t="s">
        <v>538</v>
      </c>
      <c r="O4547" t="s">
        <v>537</v>
      </c>
      <c r="P4547" t="s">
        <v>627</v>
      </c>
    </row>
    <row r="4548" spans="1:16" x14ac:dyDescent="0.25">
      <c r="A4548" t="s">
        <v>111</v>
      </c>
      <c r="B4548" t="s">
        <v>12</v>
      </c>
      <c r="C4548" t="s">
        <v>13</v>
      </c>
      <c r="E4548" t="s">
        <v>14</v>
      </c>
      <c r="F4548" t="s">
        <v>14</v>
      </c>
      <c r="G4548" t="s">
        <v>15</v>
      </c>
      <c r="H4548" t="s">
        <v>37</v>
      </c>
      <c r="I4548" t="s">
        <v>37</v>
      </c>
      <c r="J4548" t="s">
        <v>119</v>
      </c>
      <c r="K4548" s="1">
        <v>45427</v>
      </c>
      <c r="L4548">
        <v>150</v>
      </c>
      <c r="M4548">
        <v>4</v>
      </c>
      <c r="N4548" t="s">
        <v>538</v>
      </c>
      <c r="O4548" t="s">
        <v>537</v>
      </c>
      <c r="P4548" t="s">
        <v>627</v>
      </c>
    </row>
    <row r="4549" spans="1:16" x14ac:dyDescent="0.25">
      <c r="A4549" t="s">
        <v>111</v>
      </c>
      <c r="B4549" t="s">
        <v>12</v>
      </c>
      <c r="C4549" t="s">
        <v>13</v>
      </c>
      <c r="E4549" t="s">
        <v>14</v>
      </c>
      <c r="F4549" t="s">
        <v>14</v>
      </c>
      <c r="G4549" t="s">
        <v>15</v>
      </c>
      <c r="H4549" t="s">
        <v>37</v>
      </c>
      <c r="I4549" t="s">
        <v>39</v>
      </c>
      <c r="J4549" t="s">
        <v>119</v>
      </c>
      <c r="K4549" s="1">
        <v>45413</v>
      </c>
      <c r="L4549">
        <v>60</v>
      </c>
      <c r="M4549">
        <v>2</v>
      </c>
      <c r="N4549" t="s">
        <v>538</v>
      </c>
      <c r="O4549" t="s">
        <v>537</v>
      </c>
      <c r="P4549" t="s">
        <v>627</v>
      </c>
    </row>
    <row r="4550" spans="1:16" x14ac:dyDescent="0.25">
      <c r="A4550" t="s">
        <v>111</v>
      </c>
      <c r="B4550" t="s">
        <v>12</v>
      </c>
      <c r="C4550" t="s">
        <v>13</v>
      </c>
      <c r="E4550" t="s">
        <v>14</v>
      </c>
      <c r="F4550" t="s">
        <v>14</v>
      </c>
      <c r="G4550" t="s">
        <v>15</v>
      </c>
      <c r="H4550" t="s">
        <v>37</v>
      </c>
      <c r="I4550" t="s">
        <v>39</v>
      </c>
      <c r="J4550" t="s">
        <v>119</v>
      </c>
      <c r="K4550" s="1">
        <v>45414</v>
      </c>
      <c r="L4550">
        <v>60</v>
      </c>
      <c r="M4550">
        <v>2</v>
      </c>
      <c r="N4550" t="s">
        <v>538</v>
      </c>
      <c r="O4550" t="s">
        <v>537</v>
      </c>
      <c r="P4550" t="s">
        <v>627</v>
      </c>
    </row>
    <row r="4551" spans="1:16" x14ac:dyDescent="0.25">
      <c r="A4551" t="s">
        <v>111</v>
      </c>
      <c r="B4551" t="s">
        <v>12</v>
      </c>
      <c r="C4551" t="s">
        <v>13</v>
      </c>
      <c r="E4551" t="s">
        <v>14</v>
      </c>
      <c r="F4551" t="s">
        <v>14</v>
      </c>
      <c r="G4551" t="s">
        <v>15</v>
      </c>
      <c r="H4551" t="s">
        <v>37</v>
      </c>
      <c r="I4551" t="s">
        <v>39</v>
      </c>
      <c r="J4551" t="s">
        <v>119</v>
      </c>
      <c r="K4551" s="1">
        <v>45415</v>
      </c>
      <c r="L4551">
        <v>60</v>
      </c>
      <c r="M4551">
        <v>2</v>
      </c>
      <c r="N4551" t="s">
        <v>538</v>
      </c>
      <c r="O4551" t="s">
        <v>537</v>
      </c>
      <c r="P4551" t="s">
        <v>627</v>
      </c>
    </row>
    <row r="4552" spans="1:16" x14ac:dyDescent="0.25">
      <c r="A4552" t="s">
        <v>111</v>
      </c>
      <c r="B4552" t="s">
        <v>12</v>
      </c>
      <c r="C4552" t="s">
        <v>13</v>
      </c>
      <c r="E4552" t="s">
        <v>14</v>
      </c>
      <c r="F4552" t="s">
        <v>14</v>
      </c>
      <c r="G4552" t="s">
        <v>15</v>
      </c>
      <c r="H4552" t="s">
        <v>37</v>
      </c>
      <c r="I4552" t="s">
        <v>39</v>
      </c>
      <c r="J4552" t="s">
        <v>119</v>
      </c>
      <c r="K4552" s="1">
        <v>45418</v>
      </c>
      <c r="L4552">
        <v>90</v>
      </c>
      <c r="M4552">
        <v>3</v>
      </c>
      <c r="N4552" t="s">
        <v>538</v>
      </c>
      <c r="O4552" t="s">
        <v>537</v>
      </c>
      <c r="P4552" t="s">
        <v>627</v>
      </c>
    </row>
    <row r="4553" spans="1:16" x14ac:dyDescent="0.25">
      <c r="A4553" t="s">
        <v>111</v>
      </c>
      <c r="B4553" t="s">
        <v>12</v>
      </c>
      <c r="C4553" t="s">
        <v>13</v>
      </c>
      <c r="E4553" t="s">
        <v>14</v>
      </c>
      <c r="F4553" t="s">
        <v>14</v>
      </c>
      <c r="G4553" t="s">
        <v>15</v>
      </c>
      <c r="H4553" t="s">
        <v>37</v>
      </c>
      <c r="I4553" t="s">
        <v>39</v>
      </c>
      <c r="J4553" t="s">
        <v>119</v>
      </c>
      <c r="K4553" s="1">
        <v>45419</v>
      </c>
      <c r="L4553">
        <v>90</v>
      </c>
      <c r="M4553">
        <v>3</v>
      </c>
      <c r="N4553" t="s">
        <v>538</v>
      </c>
      <c r="O4553" t="s">
        <v>537</v>
      </c>
      <c r="P4553" t="s">
        <v>627</v>
      </c>
    </row>
    <row r="4554" spans="1:16" x14ac:dyDescent="0.25">
      <c r="A4554" t="s">
        <v>111</v>
      </c>
      <c r="B4554" t="s">
        <v>12</v>
      </c>
      <c r="C4554" t="s">
        <v>13</v>
      </c>
      <c r="E4554" t="s">
        <v>14</v>
      </c>
      <c r="F4554" t="s">
        <v>14</v>
      </c>
      <c r="G4554" t="s">
        <v>15</v>
      </c>
      <c r="H4554" t="s">
        <v>37</v>
      </c>
      <c r="I4554" t="s">
        <v>39</v>
      </c>
      <c r="J4554" t="s">
        <v>119</v>
      </c>
      <c r="K4554" s="1">
        <v>45420</v>
      </c>
      <c r="L4554">
        <v>60</v>
      </c>
      <c r="M4554">
        <v>3</v>
      </c>
      <c r="N4554" t="s">
        <v>538</v>
      </c>
      <c r="O4554" t="s">
        <v>537</v>
      </c>
      <c r="P4554" t="s">
        <v>627</v>
      </c>
    </row>
    <row r="4555" spans="1:16" x14ac:dyDescent="0.25">
      <c r="A4555" t="s">
        <v>111</v>
      </c>
      <c r="B4555" t="s">
        <v>12</v>
      </c>
      <c r="C4555" t="s">
        <v>13</v>
      </c>
      <c r="E4555" t="s">
        <v>14</v>
      </c>
      <c r="F4555" t="s">
        <v>14</v>
      </c>
      <c r="G4555" t="s">
        <v>15</v>
      </c>
      <c r="H4555" t="s">
        <v>37</v>
      </c>
      <c r="I4555" t="s">
        <v>39</v>
      </c>
      <c r="J4555" t="s">
        <v>119</v>
      </c>
      <c r="K4555" s="1">
        <v>45421</v>
      </c>
      <c r="L4555">
        <v>60</v>
      </c>
      <c r="M4555">
        <v>3</v>
      </c>
      <c r="N4555" t="s">
        <v>538</v>
      </c>
      <c r="O4555" t="s">
        <v>537</v>
      </c>
      <c r="P4555" t="s">
        <v>627</v>
      </c>
    </row>
    <row r="4556" spans="1:16" x14ac:dyDescent="0.25">
      <c r="A4556" t="s">
        <v>111</v>
      </c>
      <c r="B4556" t="s">
        <v>12</v>
      </c>
      <c r="C4556" t="s">
        <v>13</v>
      </c>
      <c r="E4556" t="s">
        <v>14</v>
      </c>
      <c r="F4556" t="s">
        <v>14</v>
      </c>
      <c r="G4556" t="s">
        <v>15</v>
      </c>
      <c r="H4556" t="s">
        <v>37</v>
      </c>
      <c r="I4556" t="s">
        <v>39</v>
      </c>
      <c r="J4556" t="s">
        <v>119</v>
      </c>
      <c r="K4556" s="1">
        <v>45422</v>
      </c>
      <c r="L4556">
        <v>60</v>
      </c>
      <c r="M4556">
        <v>3</v>
      </c>
      <c r="N4556" t="s">
        <v>538</v>
      </c>
      <c r="O4556" t="s">
        <v>537</v>
      </c>
      <c r="P4556" t="s">
        <v>627</v>
      </c>
    </row>
    <row r="4557" spans="1:16" x14ac:dyDescent="0.25">
      <c r="A4557" t="s">
        <v>111</v>
      </c>
      <c r="B4557" t="s">
        <v>12</v>
      </c>
      <c r="C4557" t="s">
        <v>13</v>
      </c>
      <c r="E4557" t="s">
        <v>14</v>
      </c>
      <c r="F4557" t="s">
        <v>14</v>
      </c>
      <c r="G4557" t="s">
        <v>15</v>
      </c>
      <c r="H4557" t="s">
        <v>37</v>
      </c>
      <c r="I4557" t="s">
        <v>39</v>
      </c>
      <c r="J4557" t="s">
        <v>119</v>
      </c>
      <c r="K4557" s="1">
        <v>45427</v>
      </c>
      <c r="L4557">
        <v>60</v>
      </c>
      <c r="M4557">
        <v>4</v>
      </c>
      <c r="N4557" t="s">
        <v>538</v>
      </c>
      <c r="O4557" t="s">
        <v>537</v>
      </c>
      <c r="P4557" t="s">
        <v>627</v>
      </c>
    </row>
    <row r="4558" spans="1:16" x14ac:dyDescent="0.25">
      <c r="A4558" t="s">
        <v>111</v>
      </c>
      <c r="B4558" t="s">
        <v>12</v>
      </c>
      <c r="C4558" t="s">
        <v>13</v>
      </c>
      <c r="E4558" t="s">
        <v>14</v>
      </c>
      <c r="F4558" t="s">
        <v>14</v>
      </c>
      <c r="G4558" t="s">
        <v>15</v>
      </c>
      <c r="H4558" t="s">
        <v>37</v>
      </c>
      <c r="I4558" t="s">
        <v>39</v>
      </c>
      <c r="J4558" t="s">
        <v>119</v>
      </c>
      <c r="K4558" s="1">
        <v>45428</v>
      </c>
      <c r="L4558">
        <v>60</v>
      </c>
      <c r="M4558">
        <v>4</v>
      </c>
      <c r="N4558" t="s">
        <v>538</v>
      </c>
      <c r="O4558" t="s">
        <v>537</v>
      </c>
      <c r="P4558" t="s">
        <v>627</v>
      </c>
    </row>
    <row r="4559" spans="1:16" x14ac:dyDescent="0.25">
      <c r="A4559" t="s">
        <v>111</v>
      </c>
      <c r="B4559" t="s">
        <v>12</v>
      </c>
      <c r="C4559" t="s">
        <v>13</v>
      </c>
      <c r="E4559" t="s">
        <v>14</v>
      </c>
      <c r="F4559" t="s">
        <v>14</v>
      </c>
      <c r="G4559" t="s">
        <v>15</v>
      </c>
      <c r="H4559" t="s">
        <v>524</v>
      </c>
      <c r="I4559" t="s">
        <v>40</v>
      </c>
      <c r="J4559" t="s">
        <v>117</v>
      </c>
      <c r="K4559" s="1">
        <v>45418</v>
      </c>
      <c r="L4559">
        <v>30</v>
      </c>
      <c r="M4559">
        <v>3</v>
      </c>
      <c r="N4559" t="s">
        <v>538</v>
      </c>
      <c r="O4559" t="s">
        <v>537</v>
      </c>
      <c r="P4559" t="s">
        <v>627</v>
      </c>
    </row>
    <row r="4560" spans="1:16" x14ac:dyDescent="0.25">
      <c r="A4560" t="s">
        <v>111</v>
      </c>
      <c r="B4560" t="s">
        <v>12</v>
      </c>
      <c r="C4560" t="s">
        <v>13</v>
      </c>
      <c r="E4560" t="s">
        <v>14</v>
      </c>
      <c r="F4560" t="s">
        <v>14</v>
      </c>
      <c r="G4560" t="s">
        <v>15</v>
      </c>
      <c r="H4560" t="s">
        <v>524</v>
      </c>
      <c r="I4560" t="s">
        <v>40</v>
      </c>
      <c r="J4560" t="s">
        <v>117</v>
      </c>
      <c r="K4560" s="1">
        <v>45420</v>
      </c>
      <c r="L4560">
        <v>30</v>
      </c>
      <c r="M4560">
        <v>3</v>
      </c>
      <c r="N4560" t="s">
        <v>538</v>
      </c>
      <c r="O4560" t="s">
        <v>537</v>
      </c>
      <c r="P4560" t="s">
        <v>627</v>
      </c>
    </row>
    <row r="4561" spans="1:16" x14ac:dyDescent="0.25">
      <c r="A4561" t="s">
        <v>111</v>
      </c>
      <c r="B4561" t="s">
        <v>12</v>
      </c>
      <c r="C4561" t="s">
        <v>13</v>
      </c>
      <c r="E4561" t="s">
        <v>14</v>
      </c>
      <c r="F4561" t="s">
        <v>14</v>
      </c>
      <c r="G4561" t="s">
        <v>15</v>
      </c>
      <c r="H4561" t="s">
        <v>524</v>
      </c>
      <c r="I4561" t="s">
        <v>41</v>
      </c>
      <c r="J4561" t="s">
        <v>117</v>
      </c>
      <c r="K4561" s="1">
        <v>45414</v>
      </c>
      <c r="L4561">
        <v>30</v>
      </c>
      <c r="M4561">
        <v>2</v>
      </c>
      <c r="N4561" t="s">
        <v>538</v>
      </c>
      <c r="O4561" t="s">
        <v>537</v>
      </c>
      <c r="P4561" t="s">
        <v>627</v>
      </c>
    </row>
    <row r="4562" spans="1:16" x14ac:dyDescent="0.25">
      <c r="A4562" t="s">
        <v>111</v>
      </c>
      <c r="B4562" t="s">
        <v>12</v>
      </c>
      <c r="C4562" t="s">
        <v>13</v>
      </c>
      <c r="E4562" t="s">
        <v>14</v>
      </c>
      <c r="F4562" t="s">
        <v>14</v>
      </c>
      <c r="G4562" t="s">
        <v>15</v>
      </c>
      <c r="H4562" t="s">
        <v>524</v>
      </c>
      <c r="I4562" t="s">
        <v>42</v>
      </c>
      <c r="J4562" t="s">
        <v>117</v>
      </c>
      <c r="K4562" s="1">
        <v>45406</v>
      </c>
      <c r="L4562">
        <v>30</v>
      </c>
      <c r="M4562">
        <v>1</v>
      </c>
      <c r="N4562" t="s">
        <v>538</v>
      </c>
      <c r="O4562" t="s">
        <v>537</v>
      </c>
      <c r="P4562" t="s">
        <v>627</v>
      </c>
    </row>
    <row r="4563" spans="1:16" x14ac:dyDescent="0.25">
      <c r="A4563" t="s">
        <v>111</v>
      </c>
      <c r="B4563" t="s">
        <v>12</v>
      </c>
      <c r="C4563" t="s">
        <v>13</v>
      </c>
      <c r="E4563" t="s">
        <v>14</v>
      </c>
      <c r="F4563" t="s">
        <v>14</v>
      </c>
      <c r="G4563" t="s">
        <v>15</v>
      </c>
      <c r="H4563" t="s">
        <v>524</v>
      </c>
      <c r="I4563" t="s">
        <v>42</v>
      </c>
      <c r="J4563" t="s">
        <v>117</v>
      </c>
      <c r="K4563" s="1">
        <v>45407</v>
      </c>
      <c r="L4563">
        <v>30</v>
      </c>
      <c r="M4563">
        <v>1</v>
      </c>
      <c r="N4563" t="s">
        <v>538</v>
      </c>
      <c r="O4563" t="s">
        <v>537</v>
      </c>
      <c r="P4563" t="s">
        <v>627</v>
      </c>
    </row>
    <row r="4564" spans="1:16" x14ac:dyDescent="0.25">
      <c r="A4564" t="s">
        <v>111</v>
      </c>
      <c r="B4564" t="s">
        <v>12</v>
      </c>
      <c r="C4564" t="s">
        <v>13</v>
      </c>
      <c r="E4564" t="s">
        <v>14</v>
      </c>
      <c r="F4564" t="s">
        <v>14</v>
      </c>
      <c r="G4564" t="s">
        <v>15</v>
      </c>
      <c r="H4564" t="s">
        <v>524</v>
      </c>
      <c r="I4564" t="s">
        <v>42</v>
      </c>
      <c r="J4564" t="s">
        <v>117</v>
      </c>
      <c r="K4564" s="1">
        <v>45412</v>
      </c>
      <c r="L4564">
        <v>30</v>
      </c>
      <c r="M4564">
        <v>2</v>
      </c>
      <c r="N4564" t="s">
        <v>538</v>
      </c>
      <c r="O4564" t="s">
        <v>537</v>
      </c>
      <c r="P4564" t="s">
        <v>627</v>
      </c>
    </row>
    <row r="4565" spans="1:16" x14ac:dyDescent="0.25">
      <c r="A4565" t="s">
        <v>111</v>
      </c>
      <c r="B4565" t="s">
        <v>12</v>
      </c>
      <c r="C4565" t="s">
        <v>13</v>
      </c>
      <c r="E4565" t="s">
        <v>14</v>
      </c>
      <c r="F4565" t="s">
        <v>14</v>
      </c>
      <c r="G4565" t="s">
        <v>15</v>
      </c>
      <c r="H4565" t="s">
        <v>524</v>
      </c>
      <c r="I4565" t="s">
        <v>42</v>
      </c>
      <c r="J4565" t="s">
        <v>117</v>
      </c>
      <c r="K4565" s="1">
        <v>45414</v>
      </c>
      <c r="L4565">
        <v>30</v>
      </c>
      <c r="M4565">
        <v>2</v>
      </c>
      <c r="N4565" t="s">
        <v>538</v>
      </c>
      <c r="O4565" t="s">
        <v>537</v>
      </c>
      <c r="P4565" t="s">
        <v>627</v>
      </c>
    </row>
    <row r="4566" spans="1:16" x14ac:dyDescent="0.25">
      <c r="A4566" t="s">
        <v>111</v>
      </c>
      <c r="B4566" t="s">
        <v>12</v>
      </c>
      <c r="C4566" t="s">
        <v>13</v>
      </c>
      <c r="E4566" t="s">
        <v>14</v>
      </c>
      <c r="F4566" t="s">
        <v>14</v>
      </c>
      <c r="G4566" t="s">
        <v>15</v>
      </c>
      <c r="H4566" t="s">
        <v>524</v>
      </c>
      <c r="I4566" t="s">
        <v>42</v>
      </c>
      <c r="J4566" t="s">
        <v>117</v>
      </c>
      <c r="K4566" s="1">
        <v>45422</v>
      </c>
      <c r="L4566">
        <v>30</v>
      </c>
      <c r="M4566">
        <v>3</v>
      </c>
      <c r="N4566" t="s">
        <v>538</v>
      </c>
      <c r="O4566" t="s">
        <v>537</v>
      </c>
      <c r="P4566" t="s">
        <v>627</v>
      </c>
    </row>
    <row r="4567" spans="1:16" x14ac:dyDescent="0.25">
      <c r="A4567" t="s">
        <v>111</v>
      </c>
      <c r="B4567" t="s">
        <v>12</v>
      </c>
      <c r="C4567" t="s">
        <v>13</v>
      </c>
      <c r="E4567" t="s">
        <v>14</v>
      </c>
      <c r="F4567" t="s">
        <v>14</v>
      </c>
      <c r="G4567" t="s">
        <v>15</v>
      </c>
      <c r="H4567" t="s">
        <v>61</v>
      </c>
      <c r="I4567" t="s">
        <v>61</v>
      </c>
      <c r="J4567" t="s">
        <v>119</v>
      </c>
      <c r="K4567" s="1">
        <v>45404</v>
      </c>
      <c r="L4567">
        <v>480</v>
      </c>
      <c r="M4567">
        <v>1</v>
      </c>
      <c r="N4567" t="s">
        <v>538</v>
      </c>
      <c r="O4567" t="s">
        <v>537</v>
      </c>
      <c r="P4567" t="s">
        <v>627</v>
      </c>
    </row>
    <row r="4568" spans="1:16" x14ac:dyDescent="0.25">
      <c r="A4568" t="s">
        <v>111</v>
      </c>
      <c r="B4568" t="s">
        <v>12</v>
      </c>
      <c r="C4568" t="s">
        <v>13</v>
      </c>
      <c r="E4568" t="s">
        <v>14</v>
      </c>
      <c r="F4568" t="s">
        <v>14</v>
      </c>
      <c r="G4568" t="s">
        <v>15</v>
      </c>
      <c r="H4568" t="s">
        <v>61</v>
      </c>
      <c r="I4568" t="s">
        <v>61</v>
      </c>
      <c r="J4568" t="s">
        <v>119</v>
      </c>
      <c r="K4568" s="1">
        <v>45405</v>
      </c>
      <c r="L4568">
        <v>480</v>
      </c>
      <c r="M4568">
        <v>1</v>
      </c>
      <c r="N4568" t="s">
        <v>538</v>
      </c>
      <c r="O4568" t="s">
        <v>537</v>
      </c>
      <c r="P4568" t="s">
        <v>627</v>
      </c>
    </row>
    <row r="4569" spans="1:16" x14ac:dyDescent="0.25">
      <c r="A4569" t="s">
        <v>111</v>
      </c>
      <c r="B4569" t="s">
        <v>12</v>
      </c>
      <c r="C4569" t="s">
        <v>13</v>
      </c>
      <c r="E4569" t="s">
        <v>14</v>
      </c>
      <c r="F4569" t="s">
        <v>14</v>
      </c>
      <c r="G4569" t="s">
        <v>15</v>
      </c>
      <c r="H4569" t="s">
        <v>61</v>
      </c>
      <c r="I4569" t="s">
        <v>61</v>
      </c>
      <c r="J4569" t="s">
        <v>119</v>
      </c>
      <c r="K4569" s="1">
        <v>45408</v>
      </c>
      <c r="L4569">
        <v>480</v>
      </c>
      <c r="M4569">
        <v>1</v>
      </c>
      <c r="N4569" t="s">
        <v>538</v>
      </c>
      <c r="O4569" t="s">
        <v>537</v>
      </c>
      <c r="P4569" t="s">
        <v>627</v>
      </c>
    </row>
    <row r="4570" spans="1:16" x14ac:dyDescent="0.25">
      <c r="A4570" t="s">
        <v>111</v>
      </c>
      <c r="B4570" t="s">
        <v>12</v>
      </c>
      <c r="C4570" t="s">
        <v>13</v>
      </c>
      <c r="E4570" t="s">
        <v>14</v>
      </c>
      <c r="F4570" t="s">
        <v>14</v>
      </c>
      <c r="G4570" t="s">
        <v>15</v>
      </c>
      <c r="H4570" t="s">
        <v>61</v>
      </c>
      <c r="I4570" t="s">
        <v>61</v>
      </c>
      <c r="J4570" t="s">
        <v>119</v>
      </c>
      <c r="K4570" s="1">
        <v>45411</v>
      </c>
      <c r="L4570">
        <v>480</v>
      </c>
      <c r="M4570">
        <v>2</v>
      </c>
      <c r="N4570" t="s">
        <v>538</v>
      </c>
      <c r="O4570" t="s">
        <v>537</v>
      </c>
      <c r="P4570" t="s">
        <v>627</v>
      </c>
    </row>
    <row r="4571" spans="1:16" x14ac:dyDescent="0.25">
      <c r="A4571" t="s">
        <v>111</v>
      </c>
      <c r="B4571" t="s">
        <v>12</v>
      </c>
      <c r="C4571" t="s">
        <v>13</v>
      </c>
      <c r="E4571" t="s">
        <v>14</v>
      </c>
      <c r="F4571" t="s">
        <v>14</v>
      </c>
      <c r="G4571" t="s">
        <v>15</v>
      </c>
      <c r="H4571" t="s">
        <v>46</v>
      </c>
      <c r="I4571" t="s">
        <v>48</v>
      </c>
      <c r="J4571" t="s">
        <v>118</v>
      </c>
      <c r="K4571" s="1">
        <v>45406</v>
      </c>
      <c r="L4571">
        <v>60</v>
      </c>
      <c r="M4571">
        <v>1</v>
      </c>
      <c r="N4571" t="s">
        <v>538</v>
      </c>
      <c r="O4571" t="s">
        <v>537</v>
      </c>
      <c r="P4571" t="s">
        <v>627</v>
      </c>
    </row>
    <row r="4572" spans="1:16" x14ac:dyDescent="0.25">
      <c r="A4572" t="s">
        <v>111</v>
      </c>
      <c r="B4572" t="s">
        <v>12</v>
      </c>
      <c r="C4572" t="s">
        <v>13</v>
      </c>
      <c r="E4572" t="s">
        <v>14</v>
      </c>
      <c r="F4572" t="s">
        <v>14</v>
      </c>
      <c r="G4572" t="s">
        <v>15</v>
      </c>
      <c r="H4572" t="s">
        <v>46</v>
      </c>
      <c r="I4572" t="s">
        <v>48</v>
      </c>
      <c r="J4572" t="s">
        <v>118</v>
      </c>
      <c r="K4572" s="1">
        <v>45412</v>
      </c>
      <c r="L4572">
        <v>60</v>
      </c>
      <c r="M4572">
        <v>2</v>
      </c>
      <c r="N4572" t="s">
        <v>538</v>
      </c>
      <c r="O4572" t="s">
        <v>537</v>
      </c>
      <c r="P4572" t="s">
        <v>627</v>
      </c>
    </row>
    <row r="4573" spans="1:16" x14ac:dyDescent="0.25">
      <c r="A4573" t="s">
        <v>111</v>
      </c>
      <c r="B4573" t="s">
        <v>12</v>
      </c>
      <c r="C4573" t="s">
        <v>13</v>
      </c>
      <c r="E4573" t="s">
        <v>14</v>
      </c>
      <c r="F4573" t="s">
        <v>14</v>
      </c>
      <c r="G4573" t="s">
        <v>15</v>
      </c>
      <c r="H4573" t="s">
        <v>46</v>
      </c>
      <c r="I4573" t="s">
        <v>48</v>
      </c>
      <c r="J4573" t="s">
        <v>118</v>
      </c>
      <c r="K4573" s="1">
        <v>45415</v>
      </c>
      <c r="L4573">
        <v>60</v>
      </c>
      <c r="M4573">
        <v>2</v>
      </c>
      <c r="N4573" t="s">
        <v>538</v>
      </c>
      <c r="O4573" t="s">
        <v>537</v>
      </c>
      <c r="P4573" t="s">
        <v>627</v>
      </c>
    </row>
    <row r="4574" spans="1:16" x14ac:dyDescent="0.25">
      <c r="A4574" t="s">
        <v>111</v>
      </c>
      <c r="B4574" t="s">
        <v>12</v>
      </c>
      <c r="C4574" t="s">
        <v>13</v>
      </c>
      <c r="E4574" t="s">
        <v>14</v>
      </c>
      <c r="F4574" t="s">
        <v>14</v>
      </c>
      <c r="G4574" t="s">
        <v>15</v>
      </c>
      <c r="H4574" t="s">
        <v>46</v>
      </c>
      <c r="I4574" t="s">
        <v>48</v>
      </c>
      <c r="J4574" t="s">
        <v>118</v>
      </c>
      <c r="K4574" s="1">
        <v>45418</v>
      </c>
      <c r="L4574">
        <v>60</v>
      </c>
      <c r="M4574">
        <v>3</v>
      </c>
      <c r="N4574" t="s">
        <v>538</v>
      </c>
      <c r="O4574" t="s">
        <v>537</v>
      </c>
      <c r="P4574" t="s">
        <v>627</v>
      </c>
    </row>
    <row r="4575" spans="1:16" x14ac:dyDescent="0.25">
      <c r="A4575" t="s">
        <v>111</v>
      </c>
      <c r="B4575" t="s">
        <v>12</v>
      </c>
      <c r="C4575" t="s">
        <v>13</v>
      </c>
      <c r="E4575" t="s">
        <v>14</v>
      </c>
      <c r="F4575" t="s">
        <v>14</v>
      </c>
      <c r="G4575" t="s">
        <v>15</v>
      </c>
      <c r="H4575" t="s">
        <v>46</v>
      </c>
      <c r="I4575" t="s">
        <v>49</v>
      </c>
      <c r="J4575" t="s">
        <v>191</v>
      </c>
      <c r="K4575" s="1">
        <v>45406</v>
      </c>
      <c r="L4575">
        <v>90</v>
      </c>
      <c r="M4575">
        <v>1</v>
      </c>
      <c r="N4575" t="s">
        <v>538</v>
      </c>
      <c r="O4575" t="s">
        <v>537</v>
      </c>
      <c r="P4575" t="s">
        <v>627</v>
      </c>
    </row>
    <row r="4576" spans="1:16" x14ac:dyDescent="0.25">
      <c r="A4576" t="s">
        <v>111</v>
      </c>
      <c r="B4576" t="s">
        <v>12</v>
      </c>
      <c r="C4576" t="s">
        <v>13</v>
      </c>
      <c r="E4576" t="s">
        <v>14</v>
      </c>
      <c r="F4576" t="s">
        <v>14</v>
      </c>
      <c r="G4576" t="s">
        <v>15</v>
      </c>
      <c r="H4576" t="s">
        <v>46</v>
      </c>
      <c r="I4576" t="s">
        <v>49</v>
      </c>
      <c r="J4576" t="s">
        <v>191</v>
      </c>
      <c r="K4576" s="1">
        <v>45414</v>
      </c>
      <c r="L4576">
        <v>60</v>
      </c>
      <c r="M4576">
        <v>2</v>
      </c>
      <c r="N4576" t="s">
        <v>538</v>
      </c>
      <c r="O4576" t="s">
        <v>537</v>
      </c>
      <c r="P4576" t="s">
        <v>627</v>
      </c>
    </row>
    <row r="4577" spans="1:16" x14ac:dyDescent="0.25">
      <c r="A4577" t="s">
        <v>111</v>
      </c>
      <c r="B4577" t="s">
        <v>12</v>
      </c>
      <c r="C4577" t="s">
        <v>13</v>
      </c>
      <c r="E4577" t="s">
        <v>14</v>
      </c>
      <c r="F4577" t="s">
        <v>14</v>
      </c>
      <c r="G4577" t="s">
        <v>15</v>
      </c>
      <c r="H4577" t="s">
        <v>46</v>
      </c>
      <c r="I4577" t="s">
        <v>81</v>
      </c>
      <c r="J4577" t="s">
        <v>191</v>
      </c>
      <c r="K4577" s="1">
        <v>45406</v>
      </c>
      <c r="L4577">
        <v>60</v>
      </c>
      <c r="M4577">
        <v>1</v>
      </c>
      <c r="N4577" t="s">
        <v>538</v>
      </c>
      <c r="O4577" t="s">
        <v>537</v>
      </c>
      <c r="P4577" t="s">
        <v>627</v>
      </c>
    </row>
    <row r="4578" spans="1:16" x14ac:dyDescent="0.25">
      <c r="A4578" t="s">
        <v>111</v>
      </c>
      <c r="B4578" t="s">
        <v>12</v>
      </c>
      <c r="C4578" t="s">
        <v>13</v>
      </c>
      <c r="E4578" t="s">
        <v>14</v>
      </c>
      <c r="F4578" t="s">
        <v>14</v>
      </c>
      <c r="G4578" t="s">
        <v>15</v>
      </c>
      <c r="H4578" t="s">
        <v>46</v>
      </c>
      <c r="I4578" t="s">
        <v>81</v>
      </c>
      <c r="J4578" t="s">
        <v>191</v>
      </c>
      <c r="K4578" s="1">
        <v>45407</v>
      </c>
      <c r="L4578">
        <v>30</v>
      </c>
      <c r="M4578">
        <v>1</v>
      </c>
      <c r="N4578" t="s">
        <v>538</v>
      </c>
      <c r="O4578" t="s">
        <v>537</v>
      </c>
      <c r="P4578" t="s">
        <v>627</v>
      </c>
    </row>
    <row r="4579" spans="1:16" x14ac:dyDescent="0.25">
      <c r="A4579" t="s">
        <v>111</v>
      </c>
      <c r="B4579" t="s">
        <v>12</v>
      </c>
      <c r="C4579" t="s">
        <v>13</v>
      </c>
      <c r="E4579" t="s">
        <v>14</v>
      </c>
      <c r="F4579" t="s">
        <v>14</v>
      </c>
      <c r="G4579" t="s">
        <v>15</v>
      </c>
      <c r="H4579" t="s">
        <v>46</v>
      </c>
      <c r="I4579" t="s">
        <v>81</v>
      </c>
      <c r="J4579" t="s">
        <v>191</v>
      </c>
      <c r="K4579" s="1">
        <v>45412</v>
      </c>
      <c r="L4579">
        <v>60</v>
      </c>
      <c r="M4579">
        <v>2</v>
      </c>
      <c r="N4579" t="s">
        <v>538</v>
      </c>
      <c r="O4579" t="s">
        <v>537</v>
      </c>
      <c r="P4579" t="s">
        <v>627</v>
      </c>
    </row>
    <row r="4580" spans="1:16" x14ac:dyDescent="0.25">
      <c r="A4580" t="s">
        <v>111</v>
      </c>
      <c r="B4580" t="s">
        <v>12</v>
      </c>
      <c r="C4580" t="s">
        <v>13</v>
      </c>
      <c r="E4580" t="s">
        <v>14</v>
      </c>
      <c r="F4580" t="s">
        <v>14</v>
      </c>
      <c r="G4580" t="s">
        <v>15</v>
      </c>
      <c r="H4580" t="s">
        <v>46</v>
      </c>
      <c r="I4580" t="s">
        <v>81</v>
      </c>
      <c r="J4580" t="s">
        <v>191</v>
      </c>
      <c r="K4580" s="1">
        <v>45414</v>
      </c>
      <c r="L4580">
        <v>60</v>
      </c>
      <c r="M4580">
        <v>2</v>
      </c>
      <c r="N4580" t="s">
        <v>538</v>
      </c>
      <c r="O4580" t="s">
        <v>537</v>
      </c>
      <c r="P4580" t="s">
        <v>627</v>
      </c>
    </row>
    <row r="4581" spans="1:16" x14ac:dyDescent="0.25">
      <c r="A4581" t="s">
        <v>111</v>
      </c>
      <c r="B4581" t="s">
        <v>12</v>
      </c>
      <c r="C4581" t="s">
        <v>13</v>
      </c>
      <c r="E4581" t="s">
        <v>14</v>
      </c>
      <c r="F4581" t="s">
        <v>14</v>
      </c>
      <c r="G4581" t="s">
        <v>15</v>
      </c>
      <c r="H4581" t="s">
        <v>46</v>
      </c>
      <c r="I4581" t="s">
        <v>81</v>
      </c>
      <c r="J4581" t="s">
        <v>191</v>
      </c>
      <c r="K4581" s="1">
        <v>45419</v>
      </c>
      <c r="L4581">
        <v>120</v>
      </c>
      <c r="M4581">
        <v>3</v>
      </c>
      <c r="N4581" t="s">
        <v>538</v>
      </c>
      <c r="O4581" t="s">
        <v>537</v>
      </c>
      <c r="P4581" t="s">
        <v>627</v>
      </c>
    </row>
    <row r="4582" spans="1:16" x14ac:dyDescent="0.25">
      <c r="A4582" t="s">
        <v>111</v>
      </c>
      <c r="B4582" t="s">
        <v>12</v>
      </c>
      <c r="C4582" t="s">
        <v>13</v>
      </c>
      <c r="E4582" t="s">
        <v>14</v>
      </c>
      <c r="F4582" t="s">
        <v>14</v>
      </c>
      <c r="G4582" t="s">
        <v>15</v>
      </c>
      <c r="H4582" t="s">
        <v>46</v>
      </c>
      <c r="I4582" t="s">
        <v>81</v>
      </c>
      <c r="J4582" t="s">
        <v>191</v>
      </c>
      <c r="K4582" s="1">
        <v>45425</v>
      </c>
      <c r="L4582">
        <v>90</v>
      </c>
      <c r="M4582">
        <v>4</v>
      </c>
      <c r="N4582" t="s">
        <v>538</v>
      </c>
      <c r="O4582" t="s">
        <v>537</v>
      </c>
      <c r="P4582" t="s">
        <v>627</v>
      </c>
    </row>
    <row r="4583" spans="1:16" x14ac:dyDescent="0.25">
      <c r="A4583" t="s">
        <v>111</v>
      </c>
      <c r="B4583" t="s">
        <v>12</v>
      </c>
      <c r="C4583" t="s">
        <v>13</v>
      </c>
      <c r="E4583" t="s">
        <v>14</v>
      </c>
      <c r="F4583" t="s">
        <v>14</v>
      </c>
      <c r="G4583" t="s">
        <v>15</v>
      </c>
      <c r="H4583" t="s">
        <v>46</v>
      </c>
      <c r="I4583" t="s">
        <v>81</v>
      </c>
      <c r="J4583" t="s">
        <v>191</v>
      </c>
      <c r="K4583" s="1">
        <v>45426</v>
      </c>
      <c r="L4583">
        <v>60</v>
      </c>
      <c r="M4583">
        <v>4</v>
      </c>
      <c r="N4583" t="s">
        <v>538</v>
      </c>
      <c r="O4583" t="s">
        <v>537</v>
      </c>
      <c r="P4583" t="s">
        <v>627</v>
      </c>
    </row>
    <row r="4584" spans="1:16" x14ac:dyDescent="0.25">
      <c r="A4584" t="s">
        <v>111</v>
      </c>
      <c r="B4584" t="s">
        <v>12</v>
      </c>
      <c r="C4584" t="s">
        <v>13</v>
      </c>
      <c r="E4584" t="s">
        <v>14</v>
      </c>
      <c r="F4584" t="s">
        <v>14</v>
      </c>
      <c r="G4584" t="s">
        <v>15</v>
      </c>
      <c r="H4584" t="s">
        <v>46</v>
      </c>
      <c r="I4584" t="s">
        <v>81</v>
      </c>
      <c r="J4584" t="s">
        <v>191</v>
      </c>
      <c r="K4584" s="1">
        <v>45428</v>
      </c>
      <c r="L4584">
        <v>30</v>
      </c>
      <c r="M4584">
        <v>4</v>
      </c>
      <c r="N4584" t="s">
        <v>538</v>
      </c>
      <c r="O4584" t="s">
        <v>537</v>
      </c>
      <c r="P4584" t="s">
        <v>627</v>
      </c>
    </row>
    <row r="4585" spans="1:16" x14ac:dyDescent="0.25">
      <c r="A4585" t="s">
        <v>111</v>
      </c>
      <c r="B4585" t="s">
        <v>12</v>
      </c>
      <c r="C4585" t="s">
        <v>13</v>
      </c>
      <c r="E4585" t="s">
        <v>14</v>
      </c>
      <c r="F4585" t="s">
        <v>14</v>
      </c>
      <c r="G4585" t="s">
        <v>15</v>
      </c>
      <c r="H4585" t="s">
        <v>46</v>
      </c>
      <c r="I4585" t="s">
        <v>81</v>
      </c>
      <c r="J4585" t="s">
        <v>191</v>
      </c>
      <c r="K4585" s="1">
        <v>45429</v>
      </c>
      <c r="L4585">
        <v>90</v>
      </c>
      <c r="M4585">
        <v>4</v>
      </c>
      <c r="N4585" t="s">
        <v>538</v>
      </c>
      <c r="O4585" t="s">
        <v>537</v>
      </c>
      <c r="P4585" t="s">
        <v>627</v>
      </c>
    </row>
    <row r="4586" spans="1:16" x14ac:dyDescent="0.25">
      <c r="A4586" t="s">
        <v>111</v>
      </c>
      <c r="B4586" t="s">
        <v>12</v>
      </c>
      <c r="C4586" t="s">
        <v>13</v>
      </c>
      <c r="E4586" t="s">
        <v>14</v>
      </c>
      <c r="F4586" t="s">
        <v>14</v>
      </c>
      <c r="G4586" t="s">
        <v>15</v>
      </c>
      <c r="H4586" t="s">
        <v>46</v>
      </c>
      <c r="I4586" t="s">
        <v>62</v>
      </c>
      <c r="J4586" t="s">
        <v>118</v>
      </c>
      <c r="K4586" s="1">
        <v>45413</v>
      </c>
      <c r="L4586">
        <v>60</v>
      </c>
      <c r="M4586">
        <v>2</v>
      </c>
      <c r="N4586" t="s">
        <v>538</v>
      </c>
      <c r="O4586" t="s">
        <v>537</v>
      </c>
      <c r="P4586" t="s">
        <v>627</v>
      </c>
    </row>
    <row r="4587" spans="1:16" x14ac:dyDescent="0.25">
      <c r="A4587" t="s">
        <v>111</v>
      </c>
      <c r="B4587" t="s">
        <v>12</v>
      </c>
      <c r="C4587" t="s">
        <v>13</v>
      </c>
      <c r="E4587" t="s">
        <v>14</v>
      </c>
      <c r="F4587" t="s">
        <v>14</v>
      </c>
      <c r="G4587" t="s">
        <v>15</v>
      </c>
      <c r="H4587" t="s">
        <v>46</v>
      </c>
      <c r="I4587" t="s">
        <v>62</v>
      </c>
      <c r="J4587" t="s">
        <v>118</v>
      </c>
      <c r="K4587" s="1">
        <v>45414</v>
      </c>
      <c r="L4587">
        <v>60</v>
      </c>
      <c r="M4587">
        <v>2</v>
      </c>
      <c r="N4587" t="s">
        <v>538</v>
      </c>
      <c r="O4587" t="s">
        <v>537</v>
      </c>
      <c r="P4587" t="s">
        <v>627</v>
      </c>
    </row>
    <row r="4588" spans="1:16" x14ac:dyDescent="0.25">
      <c r="A4588" t="s">
        <v>111</v>
      </c>
      <c r="B4588" t="s">
        <v>12</v>
      </c>
      <c r="C4588" t="s">
        <v>13</v>
      </c>
      <c r="E4588" t="s">
        <v>14</v>
      </c>
      <c r="F4588" t="s">
        <v>14</v>
      </c>
      <c r="G4588" t="s">
        <v>15</v>
      </c>
      <c r="H4588" t="s">
        <v>46</v>
      </c>
      <c r="I4588" t="s">
        <v>62</v>
      </c>
      <c r="J4588" t="s">
        <v>118</v>
      </c>
      <c r="K4588" s="1">
        <v>45415</v>
      </c>
      <c r="L4588">
        <v>60</v>
      </c>
      <c r="M4588">
        <v>2</v>
      </c>
      <c r="N4588" t="s">
        <v>538</v>
      </c>
      <c r="O4588" t="s">
        <v>537</v>
      </c>
      <c r="P4588" t="s">
        <v>627</v>
      </c>
    </row>
    <row r="4589" spans="1:16" x14ac:dyDescent="0.25">
      <c r="A4589" t="s">
        <v>111</v>
      </c>
      <c r="B4589" t="s">
        <v>12</v>
      </c>
      <c r="C4589" t="s">
        <v>13</v>
      </c>
      <c r="E4589" t="s">
        <v>14</v>
      </c>
      <c r="F4589" t="s">
        <v>14</v>
      </c>
      <c r="G4589" t="s">
        <v>15</v>
      </c>
      <c r="H4589" t="s">
        <v>46</v>
      </c>
      <c r="I4589" t="s">
        <v>62</v>
      </c>
      <c r="J4589" t="s">
        <v>118</v>
      </c>
      <c r="K4589" s="1">
        <v>45421</v>
      </c>
      <c r="L4589">
        <v>60</v>
      </c>
      <c r="M4589">
        <v>3</v>
      </c>
      <c r="N4589" t="s">
        <v>538</v>
      </c>
      <c r="O4589" t="s">
        <v>537</v>
      </c>
      <c r="P4589" t="s">
        <v>627</v>
      </c>
    </row>
    <row r="4590" spans="1:16" x14ac:dyDescent="0.25">
      <c r="A4590" t="s">
        <v>111</v>
      </c>
      <c r="B4590" t="s">
        <v>12</v>
      </c>
      <c r="C4590" t="s">
        <v>13</v>
      </c>
      <c r="E4590" t="s">
        <v>14</v>
      </c>
      <c r="F4590" t="s">
        <v>14</v>
      </c>
      <c r="G4590" t="s">
        <v>15</v>
      </c>
      <c r="H4590" t="s">
        <v>46</v>
      </c>
      <c r="I4590" t="s">
        <v>62</v>
      </c>
      <c r="J4590" t="s">
        <v>118</v>
      </c>
      <c r="K4590" s="1">
        <v>45425</v>
      </c>
      <c r="L4590">
        <v>60</v>
      </c>
      <c r="M4590">
        <v>4</v>
      </c>
      <c r="N4590" t="s">
        <v>538</v>
      </c>
      <c r="O4590" t="s">
        <v>537</v>
      </c>
      <c r="P4590" t="s">
        <v>627</v>
      </c>
    </row>
    <row r="4591" spans="1:16" x14ac:dyDescent="0.25">
      <c r="A4591" t="s">
        <v>111</v>
      </c>
      <c r="B4591" t="s">
        <v>12</v>
      </c>
      <c r="C4591" t="s">
        <v>13</v>
      </c>
      <c r="E4591" t="s">
        <v>14</v>
      </c>
      <c r="F4591" t="s">
        <v>14</v>
      </c>
      <c r="G4591" t="s">
        <v>15</v>
      </c>
      <c r="H4591" t="s">
        <v>46</v>
      </c>
      <c r="I4591" t="s">
        <v>51</v>
      </c>
      <c r="J4591" t="s">
        <v>118</v>
      </c>
      <c r="K4591" s="1">
        <v>45406</v>
      </c>
      <c r="L4591">
        <v>90</v>
      </c>
      <c r="M4591">
        <v>1</v>
      </c>
      <c r="N4591" t="s">
        <v>538</v>
      </c>
      <c r="O4591" t="s">
        <v>537</v>
      </c>
      <c r="P4591" t="s">
        <v>627</v>
      </c>
    </row>
    <row r="4592" spans="1:16" x14ac:dyDescent="0.25">
      <c r="A4592" t="s">
        <v>111</v>
      </c>
      <c r="B4592" t="s">
        <v>12</v>
      </c>
      <c r="C4592" t="s">
        <v>13</v>
      </c>
      <c r="E4592" t="s">
        <v>14</v>
      </c>
      <c r="F4592" t="s">
        <v>14</v>
      </c>
      <c r="G4592" t="s">
        <v>15</v>
      </c>
      <c r="H4592" t="s">
        <v>46</v>
      </c>
      <c r="I4592" t="s">
        <v>51</v>
      </c>
      <c r="J4592" t="s">
        <v>118</v>
      </c>
      <c r="K4592" s="1">
        <v>45407</v>
      </c>
      <c r="L4592">
        <v>30</v>
      </c>
      <c r="M4592">
        <v>1</v>
      </c>
      <c r="N4592" t="s">
        <v>538</v>
      </c>
      <c r="O4592" t="s">
        <v>537</v>
      </c>
      <c r="P4592" t="s">
        <v>627</v>
      </c>
    </row>
    <row r="4593" spans="1:16" x14ac:dyDescent="0.25">
      <c r="A4593" t="s">
        <v>111</v>
      </c>
      <c r="B4593" t="s">
        <v>12</v>
      </c>
      <c r="C4593" t="s">
        <v>13</v>
      </c>
      <c r="E4593" t="s">
        <v>14</v>
      </c>
      <c r="F4593" t="s">
        <v>14</v>
      </c>
      <c r="G4593" t="s">
        <v>15</v>
      </c>
      <c r="H4593" t="s">
        <v>46</v>
      </c>
      <c r="I4593" t="s">
        <v>51</v>
      </c>
      <c r="J4593" t="s">
        <v>118</v>
      </c>
      <c r="K4593" s="1">
        <v>45412</v>
      </c>
      <c r="L4593">
        <v>60</v>
      </c>
      <c r="M4593">
        <v>2</v>
      </c>
      <c r="N4593" t="s">
        <v>538</v>
      </c>
      <c r="O4593" t="s">
        <v>537</v>
      </c>
      <c r="P4593" t="s">
        <v>627</v>
      </c>
    </row>
    <row r="4594" spans="1:16" x14ac:dyDescent="0.25">
      <c r="A4594" t="s">
        <v>111</v>
      </c>
      <c r="B4594" t="s">
        <v>12</v>
      </c>
      <c r="C4594" t="s">
        <v>13</v>
      </c>
      <c r="E4594" t="s">
        <v>14</v>
      </c>
      <c r="F4594" t="s">
        <v>14</v>
      </c>
      <c r="G4594" t="s">
        <v>15</v>
      </c>
      <c r="H4594" t="s">
        <v>46</v>
      </c>
      <c r="I4594" t="s">
        <v>51</v>
      </c>
      <c r="J4594" t="s">
        <v>118</v>
      </c>
      <c r="K4594" s="1">
        <v>45418</v>
      </c>
      <c r="L4594">
        <v>60</v>
      </c>
      <c r="M4594">
        <v>3</v>
      </c>
      <c r="N4594" t="s">
        <v>538</v>
      </c>
      <c r="O4594" t="s">
        <v>537</v>
      </c>
      <c r="P4594" t="s">
        <v>627</v>
      </c>
    </row>
    <row r="4595" spans="1:16" x14ac:dyDescent="0.25">
      <c r="A4595" t="s">
        <v>111</v>
      </c>
      <c r="B4595" t="s">
        <v>12</v>
      </c>
      <c r="C4595" t="s">
        <v>13</v>
      </c>
      <c r="E4595" t="s">
        <v>14</v>
      </c>
      <c r="F4595" t="s">
        <v>14</v>
      </c>
      <c r="G4595" t="s">
        <v>15</v>
      </c>
      <c r="H4595" t="s">
        <v>46</v>
      </c>
      <c r="I4595" t="s">
        <v>51</v>
      </c>
      <c r="J4595" t="s">
        <v>118</v>
      </c>
      <c r="K4595" s="1">
        <v>45419</v>
      </c>
      <c r="L4595">
        <v>120</v>
      </c>
      <c r="M4595">
        <v>3</v>
      </c>
      <c r="N4595" t="s">
        <v>538</v>
      </c>
      <c r="O4595" t="s">
        <v>537</v>
      </c>
      <c r="P4595" t="s">
        <v>627</v>
      </c>
    </row>
    <row r="4596" spans="1:16" x14ac:dyDescent="0.25">
      <c r="A4596" t="s">
        <v>111</v>
      </c>
      <c r="B4596" t="s">
        <v>12</v>
      </c>
      <c r="C4596" t="s">
        <v>13</v>
      </c>
      <c r="E4596" t="s">
        <v>14</v>
      </c>
      <c r="F4596" t="s">
        <v>14</v>
      </c>
      <c r="G4596" t="s">
        <v>15</v>
      </c>
      <c r="H4596" t="s">
        <v>46</v>
      </c>
      <c r="I4596" t="s">
        <v>51</v>
      </c>
      <c r="J4596" t="s">
        <v>118</v>
      </c>
      <c r="K4596" s="1">
        <v>45422</v>
      </c>
      <c r="L4596">
        <v>60</v>
      </c>
      <c r="M4596">
        <v>3</v>
      </c>
      <c r="N4596" t="s">
        <v>538</v>
      </c>
      <c r="O4596" t="s">
        <v>537</v>
      </c>
      <c r="P4596" t="s">
        <v>627</v>
      </c>
    </row>
    <row r="4597" spans="1:16" x14ac:dyDescent="0.25">
      <c r="A4597" t="s">
        <v>111</v>
      </c>
      <c r="B4597" t="s">
        <v>12</v>
      </c>
      <c r="C4597" t="s">
        <v>13</v>
      </c>
      <c r="E4597" t="s">
        <v>14</v>
      </c>
      <c r="F4597" t="s">
        <v>14</v>
      </c>
      <c r="G4597" t="s">
        <v>15</v>
      </c>
      <c r="H4597" t="s">
        <v>46</v>
      </c>
      <c r="I4597" t="s">
        <v>51</v>
      </c>
      <c r="J4597" t="s">
        <v>118</v>
      </c>
      <c r="K4597" s="1">
        <v>45425</v>
      </c>
      <c r="L4597">
        <v>90</v>
      </c>
      <c r="M4597">
        <v>4</v>
      </c>
      <c r="N4597" t="s">
        <v>538</v>
      </c>
      <c r="O4597" t="s">
        <v>537</v>
      </c>
      <c r="P4597" t="s">
        <v>627</v>
      </c>
    </row>
    <row r="4598" spans="1:16" x14ac:dyDescent="0.25">
      <c r="A4598" t="s">
        <v>111</v>
      </c>
      <c r="B4598" t="s">
        <v>12</v>
      </c>
      <c r="C4598" t="s">
        <v>13</v>
      </c>
      <c r="E4598" t="s">
        <v>14</v>
      </c>
      <c r="F4598" t="s">
        <v>14</v>
      </c>
      <c r="G4598" t="s">
        <v>15</v>
      </c>
      <c r="H4598" t="s">
        <v>46</v>
      </c>
      <c r="I4598" t="s">
        <v>51</v>
      </c>
      <c r="J4598" t="s">
        <v>118</v>
      </c>
      <c r="K4598" s="1">
        <v>45426</v>
      </c>
      <c r="L4598">
        <v>60</v>
      </c>
      <c r="M4598">
        <v>4</v>
      </c>
      <c r="N4598" t="s">
        <v>538</v>
      </c>
      <c r="O4598" t="s">
        <v>537</v>
      </c>
      <c r="P4598" t="s">
        <v>627</v>
      </c>
    </row>
    <row r="4599" spans="1:16" x14ac:dyDescent="0.25">
      <c r="A4599" t="s">
        <v>111</v>
      </c>
      <c r="B4599" t="s">
        <v>12</v>
      </c>
      <c r="C4599" t="s">
        <v>13</v>
      </c>
      <c r="E4599" t="s">
        <v>14</v>
      </c>
      <c r="F4599" t="s">
        <v>14</v>
      </c>
      <c r="G4599" t="s">
        <v>15</v>
      </c>
      <c r="H4599" t="s">
        <v>46</v>
      </c>
      <c r="I4599" t="s">
        <v>51</v>
      </c>
      <c r="J4599" t="s">
        <v>118</v>
      </c>
      <c r="K4599" s="1">
        <v>45428</v>
      </c>
      <c r="L4599">
        <v>60</v>
      </c>
      <c r="M4599">
        <v>4</v>
      </c>
      <c r="N4599" t="s">
        <v>538</v>
      </c>
      <c r="O4599" t="s">
        <v>537</v>
      </c>
      <c r="P4599" t="s">
        <v>627</v>
      </c>
    </row>
    <row r="4600" spans="1:16" x14ac:dyDescent="0.25">
      <c r="A4600" t="s">
        <v>111</v>
      </c>
      <c r="B4600" t="s">
        <v>12</v>
      </c>
      <c r="C4600" t="s">
        <v>13</v>
      </c>
      <c r="E4600" t="s">
        <v>14</v>
      </c>
      <c r="F4600" t="s">
        <v>14</v>
      </c>
      <c r="G4600" t="s">
        <v>15</v>
      </c>
      <c r="H4600" t="s">
        <v>46</v>
      </c>
      <c r="I4600" t="s">
        <v>51</v>
      </c>
      <c r="J4600" t="s">
        <v>118</v>
      </c>
      <c r="K4600" s="1">
        <v>45429</v>
      </c>
      <c r="L4600">
        <v>30</v>
      </c>
      <c r="M4600">
        <v>4</v>
      </c>
      <c r="N4600" t="s">
        <v>538</v>
      </c>
      <c r="O4600" t="s">
        <v>537</v>
      </c>
      <c r="P4600" t="s">
        <v>627</v>
      </c>
    </row>
    <row r="4601" spans="1:16" x14ac:dyDescent="0.25">
      <c r="A4601" t="s">
        <v>111</v>
      </c>
      <c r="B4601" t="s">
        <v>12</v>
      </c>
      <c r="C4601" t="s">
        <v>13</v>
      </c>
      <c r="E4601" t="s">
        <v>14</v>
      </c>
      <c r="F4601" t="s">
        <v>14</v>
      </c>
      <c r="G4601" t="s">
        <v>15</v>
      </c>
      <c r="H4601" t="s">
        <v>25</v>
      </c>
      <c r="I4601" t="s">
        <v>52</v>
      </c>
      <c r="J4601" t="s">
        <v>118</v>
      </c>
      <c r="K4601" s="1">
        <v>45421</v>
      </c>
      <c r="L4601">
        <v>30</v>
      </c>
      <c r="M4601">
        <v>3</v>
      </c>
      <c r="N4601" t="s">
        <v>538</v>
      </c>
      <c r="O4601" t="s">
        <v>537</v>
      </c>
      <c r="P4601" t="s">
        <v>627</v>
      </c>
    </row>
    <row r="4602" spans="1:16" x14ac:dyDescent="0.25">
      <c r="A4602" t="s">
        <v>111</v>
      </c>
      <c r="B4602" t="s">
        <v>12</v>
      </c>
      <c r="C4602" t="s">
        <v>13</v>
      </c>
      <c r="E4602" t="s">
        <v>14</v>
      </c>
      <c r="F4602" t="s">
        <v>14</v>
      </c>
      <c r="G4602" t="s">
        <v>15</v>
      </c>
      <c r="H4602" t="s">
        <v>25</v>
      </c>
      <c r="I4602" t="s">
        <v>52</v>
      </c>
      <c r="J4602" t="s">
        <v>118</v>
      </c>
      <c r="K4602" s="1">
        <v>45422</v>
      </c>
      <c r="L4602">
        <v>30</v>
      </c>
      <c r="M4602">
        <v>3</v>
      </c>
      <c r="N4602" t="s">
        <v>538</v>
      </c>
      <c r="O4602" t="s">
        <v>537</v>
      </c>
      <c r="P4602" t="s">
        <v>627</v>
      </c>
    </row>
    <row r="4603" spans="1:16" x14ac:dyDescent="0.25">
      <c r="A4603" t="s">
        <v>111</v>
      </c>
      <c r="B4603" t="s">
        <v>12</v>
      </c>
      <c r="C4603" t="s">
        <v>13</v>
      </c>
      <c r="E4603" t="s">
        <v>14</v>
      </c>
      <c r="F4603" t="s">
        <v>14</v>
      </c>
      <c r="G4603" t="s">
        <v>15</v>
      </c>
      <c r="H4603" t="s">
        <v>25</v>
      </c>
      <c r="I4603" t="s">
        <v>53</v>
      </c>
      <c r="J4603" t="s">
        <v>118</v>
      </c>
      <c r="K4603" s="1">
        <v>45420</v>
      </c>
      <c r="L4603">
        <v>30</v>
      </c>
      <c r="M4603">
        <v>3</v>
      </c>
      <c r="N4603" t="s">
        <v>538</v>
      </c>
      <c r="O4603" t="s">
        <v>537</v>
      </c>
      <c r="P4603" t="s">
        <v>627</v>
      </c>
    </row>
    <row r="4604" spans="1:16" x14ac:dyDescent="0.25">
      <c r="A4604" t="s">
        <v>111</v>
      </c>
      <c r="B4604" t="s">
        <v>12</v>
      </c>
      <c r="C4604" t="s">
        <v>13</v>
      </c>
      <c r="E4604" t="s">
        <v>14</v>
      </c>
      <c r="F4604" t="s">
        <v>14</v>
      </c>
      <c r="G4604" t="s">
        <v>15</v>
      </c>
      <c r="H4604" t="s">
        <v>25</v>
      </c>
      <c r="I4604" t="s">
        <v>53</v>
      </c>
      <c r="J4604" t="s">
        <v>118</v>
      </c>
      <c r="K4604" s="1">
        <v>45421</v>
      </c>
      <c r="L4604">
        <v>60</v>
      </c>
      <c r="M4604">
        <v>3</v>
      </c>
      <c r="N4604" t="s">
        <v>538</v>
      </c>
      <c r="O4604" t="s">
        <v>537</v>
      </c>
      <c r="P4604" t="s">
        <v>627</v>
      </c>
    </row>
    <row r="4605" spans="1:16" x14ac:dyDescent="0.25">
      <c r="A4605" t="s">
        <v>111</v>
      </c>
      <c r="B4605" t="s">
        <v>12</v>
      </c>
      <c r="C4605" t="s">
        <v>13</v>
      </c>
      <c r="E4605" t="s">
        <v>14</v>
      </c>
      <c r="F4605" t="s">
        <v>14</v>
      </c>
      <c r="G4605" t="s">
        <v>15</v>
      </c>
      <c r="H4605" t="s">
        <v>25</v>
      </c>
      <c r="I4605" t="s">
        <v>53</v>
      </c>
      <c r="J4605" t="s">
        <v>118</v>
      </c>
      <c r="K4605" s="1">
        <v>45429</v>
      </c>
      <c r="L4605">
        <v>30</v>
      </c>
      <c r="M4605">
        <v>4</v>
      </c>
      <c r="N4605" t="s">
        <v>538</v>
      </c>
      <c r="O4605" t="s">
        <v>537</v>
      </c>
      <c r="P4605" t="s">
        <v>627</v>
      </c>
    </row>
    <row r="4606" spans="1:16" x14ac:dyDescent="0.25">
      <c r="A4606" t="s">
        <v>84</v>
      </c>
      <c r="B4606" t="s">
        <v>12</v>
      </c>
      <c r="C4606" t="s">
        <v>64</v>
      </c>
      <c r="E4606" t="s">
        <v>14</v>
      </c>
      <c r="F4606" t="s">
        <v>14</v>
      </c>
      <c r="G4606" t="s">
        <v>15</v>
      </c>
      <c r="H4606" t="s">
        <v>524</v>
      </c>
      <c r="I4606" t="s">
        <v>16</v>
      </c>
      <c r="J4606" t="s">
        <v>117</v>
      </c>
      <c r="K4606" s="1">
        <v>45404</v>
      </c>
      <c r="L4606">
        <v>30</v>
      </c>
      <c r="M4606">
        <v>1</v>
      </c>
      <c r="N4606" t="s">
        <v>538</v>
      </c>
      <c r="O4606" t="s">
        <v>537</v>
      </c>
      <c r="P4606" t="s">
        <v>627</v>
      </c>
    </row>
    <row r="4607" spans="1:16" x14ac:dyDescent="0.25">
      <c r="A4607" t="s">
        <v>84</v>
      </c>
      <c r="B4607" t="s">
        <v>12</v>
      </c>
      <c r="C4607" t="s">
        <v>64</v>
      </c>
      <c r="E4607" t="s">
        <v>14</v>
      </c>
      <c r="F4607" t="s">
        <v>14</v>
      </c>
      <c r="G4607" t="s">
        <v>15</v>
      </c>
      <c r="H4607" t="s">
        <v>524</v>
      </c>
      <c r="I4607" t="s">
        <v>16</v>
      </c>
      <c r="J4607" t="s">
        <v>117</v>
      </c>
      <c r="K4607" s="1">
        <v>45405</v>
      </c>
      <c r="L4607">
        <v>30</v>
      </c>
      <c r="M4607">
        <v>1</v>
      </c>
      <c r="N4607" t="s">
        <v>538</v>
      </c>
      <c r="O4607" t="s">
        <v>537</v>
      </c>
      <c r="P4607" t="s">
        <v>627</v>
      </c>
    </row>
    <row r="4608" spans="1:16" x14ac:dyDescent="0.25">
      <c r="A4608" t="s">
        <v>84</v>
      </c>
      <c r="B4608" t="s">
        <v>12</v>
      </c>
      <c r="C4608" t="s">
        <v>64</v>
      </c>
      <c r="E4608" t="s">
        <v>14</v>
      </c>
      <c r="F4608" t="s">
        <v>14</v>
      </c>
      <c r="G4608" t="s">
        <v>15</v>
      </c>
      <c r="H4608" t="s">
        <v>524</v>
      </c>
      <c r="I4608" t="s">
        <v>16</v>
      </c>
      <c r="J4608" t="s">
        <v>117</v>
      </c>
      <c r="K4608" s="1">
        <v>45406</v>
      </c>
      <c r="L4608">
        <v>60</v>
      </c>
      <c r="M4608">
        <v>1</v>
      </c>
      <c r="N4608" t="s">
        <v>538</v>
      </c>
      <c r="O4608" t="s">
        <v>537</v>
      </c>
      <c r="P4608" t="s">
        <v>627</v>
      </c>
    </row>
    <row r="4609" spans="1:16" x14ac:dyDescent="0.25">
      <c r="A4609" t="s">
        <v>84</v>
      </c>
      <c r="B4609" t="s">
        <v>12</v>
      </c>
      <c r="C4609" t="s">
        <v>64</v>
      </c>
      <c r="E4609" t="s">
        <v>14</v>
      </c>
      <c r="F4609" t="s">
        <v>14</v>
      </c>
      <c r="G4609" t="s">
        <v>15</v>
      </c>
      <c r="H4609" t="s">
        <v>524</v>
      </c>
      <c r="I4609" t="s">
        <v>16</v>
      </c>
      <c r="J4609" t="s">
        <v>117</v>
      </c>
      <c r="K4609" s="1">
        <v>45411</v>
      </c>
      <c r="L4609">
        <v>30</v>
      </c>
      <c r="M4609">
        <v>2</v>
      </c>
      <c r="N4609" t="s">
        <v>538</v>
      </c>
      <c r="O4609" t="s">
        <v>537</v>
      </c>
      <c r="P4609" t="s">
        <v>627</v>
      </c>
    </row>
    <row r="4610" spans="1:16" x14ac:dyDescent="0.25">
      <c r="A4610" t="s">
        <v>84</v>
      </c>
      <c r="B4610" t="s">
        <v>12</v>
      </c>
      <c r="C4610" t="s">
        <v>64</v>
      </c>
      <c r="E4610" t="s">
        <v>14</v>
      </c>
      <c r="F4610" t="s">
        <v>14</v>
      </c>
      <c r="G4610" t="s">
        <v>15</v>
      </c>
      <c r="H4610" t="s">
        <v>524</v>
      </c>
      <c r="I4610" t="s">
        <v>16</v>
      </c>
      <c r="J4610" t="s">
        <v>117</v>
      </c>
      <c r="K4610" s="1">
        <v>45412</v>
      </c>
      <c r="L4610">
        <v>30</v>
      </c>
      <c r="M4610">
        <v>2</v>
      </c>
      <c r="N4610" t="s">
        <v>538</v>
      </c>
      <c r="O4610" t="s">
        <v>537</v>
      </c>
      <c r="P4610" t="s">
        <v>627</v>
      </c>
    </row>
    <row r="4611" spans="1:16" x14ac:dyDescent="0.25">
      <c r="A4611" t="s">
        <v>84</v>
      </c>
      <c r="B4611" t="s">
        <v>12</v>
      </c>
      <c r="C4611" t="s">
        <v>64</v>
      </c>
      <c r="E4611" t="s">
        <v>14</v>
      </c>
      <c r="F4611" t="s">
        <v>14</v>
      </c>
      <c r="G4611" t="s">
        <v>15</v>
      </c>
      <c r="H4611" t="s">
        <v>524</v>
      </c>
      <c r="I4611" t="s">
        <v>16</v>
      </c>
      <c r="J4611" t="s">
        <v>117</v>
      </c>
      <c r="K4611" s="1">
        <v>45413</v>
      </c>
      <c r="L4611">
        <v>30</v>
      </c>
      <c r="M4611">
        <v>2</v>
      </c>
      <c r="N4611" t="s">
        <v>538</v>
      </c>
      <c r="O4611" t="s">
        <v>537</v>
      </c>
      <c r="P4611" t="s">
        <v>627</v>
      </c>
    </row>
    <row r="4612" spans="1:16" x14ac:dyDescent="0.25">
      <c r="A4612" t="s">
        <v>84</v>
      </c>
      <c r="B4612" t="s">
        <v>12</v>
      </c>
      <c r="C4612" t="s">
        <v>64</v>
      </c>
      <c r="E4612" t="s">
        <v>14</v>
      </c>
      <c r="F4612" t="s">
        <v>14</v>
      </c>
      <c r="G4612" t="s">
        <v>15</v>
      </c>
      <c r="H4612" t="s">
        <v>524</v>
      </c>
      <c r="I4612" t="s">
        <v>16</v>
      </c>
      <c r="J4612" t="s">
        <v>117</v>
      </c>
      <c r="K4612" s="1">
        <v>45415</v>
      </c>
      <c r="L4612">
        <v>30</v>
      </c>
      <c r="M4612">
        <v>2</v>
      </c>
      <c r="N4612" t="s">
        <v>538</v>
      </c>
      <c r="O4612" t="s">
        <v>537</v>
      </c>
      <c r="P4612" t="s">
        <v>627</v>
      </c>
    </row>
    <row r="4613" spans="1:16" x14ac:dyDescent="0.25">
      <c r="A4613" t="s">
        <v>84</v>
      </c>
      <c r="B4613" t="s">
        <v>12</v>
      </c>
      <c r="C4613" t="s">
        <v>64</v>
      </c>
      <c r="E4613" t="s">
        <v>14</v>
      </c>
      <c r="F4613" t="s">
        <v>14</v>
      </c>
      <c r="G4613" t="s">
        <v>15</v>
      </c>
      <c r="H4613" t="s">
        <v>524</v>
      </c>
      <c r="I4613" t="s">
        <v>17</v>
      </c>
      <c r="J4613" t="s">
        <v>117</v>
      </c>
      <c r="K4613" s="1">
        <v>45404</v>
      </c>
      <c r="L4613">
        <v>30</v>
      </c>
      <c r="M4613">
        <v>1</v>
      </c>
      <c r="N4613" t="s">
        <v>538</v>
      </c>
      <c r="O4613" t="s">
        <v>537</v>
      </c>
      <c r="P4613" t="s">
        <v>627</v>
      </c>
    </row>
    <row r="4614" spans="1:16" x14ac:dyDescent="0.25">
      <c r="A4614" t="s">
        <v>84</v>
      </c>
      <c r="B4614" t="s">
        <v>12</v>
      </c>
      <c r="C4614" t="s">
        <v>64</v>
      </c>
      <c r="E4614" t="s">
        <v>14</v>
      </c>
      <c r="F4614" t="s">
        <v>14</v>
      </c>
      <c r="G4614" t="s">
        <v>15</v>
      </c>
      <c r="H4614" t="s">
        <v>524</v>
      </c>
      <c r="I4614" t="s">
        <v>17</v>
      </c>
      <c r="J4614" t="s">
        <v>117</v>
      </c>
      <c r="K4614" s="1">
        <v>45406</v>
      </c>
      <c r="L4614">
        <v>30</v>
      </c>
      <c r="M4614">
        <v>1</v>
      </c>
      <c r="N4614" t="s">
        <v>538</v>
      </c>
      <c r="O4614" t="s">
        <v>537</v>
      </c>
      <c r="P4614" t="s">
        <v>627</v>
      </c>
    </row>
    <row r="4615" spans="1:16" x14ac:dyDescent="0.25">
      <c r="A4615" t="s">
        <v>84</v>
      </c>
      <c r="B4615" t="s">
        <v>12</v>
      </c>
      <c r="C4615" t="s">
        <v>64</v>
      </c>
      <c r="E4615" t="s">
        <v>14</v>
      </c>
      <c r="F4615" t="s">
        <v>14</v>
      </c>
      <c r="G4615" t="s">
        <v>15</v>
      </c>
      <c r="H4615" t="s">
        <v>524</v>
      </c>
      <c r="I4615" t="s">
        <v>17</v>
      </c>
      <c r="J4615" t="s">
        <v>117</v>
      </c>
      <c r="K4615" s="1">
        <v>45411</v>
      </c>
      <c r="L4615">
        <v>30</v>
      </c>
      <c r="M4615">
        <v>2</v>
      </c>
      <c r="N4615" t="s">
        <v>538</v>
      </c>
      <c r="O4615" t="s">
        <v>537</v>
      </c>
      <c r="P4615" t="s">
        <v>627</v>
      </c>
    </row>
    <row r="4616" spans="1:16" x14ac:dyDescent="0.25">
      <c r="A4616" t="s">
        <v>84</v>
      </c>
      <c r="B4616" t="s">
        <v>12</v>
      </c>
      <c r="C4616" t="s">
        <v>64</v>
      </c>
      <c r="E4616" t="s">
        <v>14</v>
      </c>
      <c r="F4616" t="s">
        <v>14</v>
      </c>
      <c r="G4616" t="s">
        <v>15</v>
      </c>
      <c r="H4616" t="s">
        <v>524</v>
      </c>
      <c r="I4616" t="s">
        <v>17</v>
      </c>
      <c r="J4616" t="s">
        <v>117</v>
      </c>
      <c r="K4616" s="1">
        <v>45412</v>
      </c>
      <c r="L4616">
        <v>30</v>
      </c>
      <c r="M4616">
        <v>2</v>
      </c>
      <c r="N4616" t="s">
        <v>538</v>
      </c>
      <c r="O4616" t="s">
        <v>537</v>
      </c>
      <c r="P4616" t="s">
        <v>627</v>
      </c>
    </row>
    <row r="4617" spans="1:16" x14ac:dyDescent="0.25">
      <c r="A4617" t="s">
        <v>84</v>
      </c>
      <c r="B4617" t="s">
        <v>12</v>
      </c>
      <c r="C4617" t="s">
        <v>64</v>
      </c>
      <c r="E4617" t="s">
        <v>14</v>
      </c>
      <c r="F4617" t="s">
        <v>14</v>
      </c>
      <c r="G4617" t="s">
        <v>15</v>
      </c>
      <c r="H4617" t="s">
        <v>524</v>
      </c>
      <c r="I4617" t="s">
        <v>17</v>
      </c>
      <c r="J4617" t="s">
        <v>117</v>
      </c>
      <c r="K4617" s="1">
        <v>45415</v>
      </c>
      <c r="L4617">
        <v>30</v>
      </c>
      <c r="M4617">
        <v>2</v>
      </c>
      <c r="N4617" t="s">
        <v>538</v>
      </c>
      <c r="O4617" t="s">
        <v>537</v>
      </c>
      <c r="P4617" t="s">
        <v>627</v>
      </c>
    </row>
    <row r="4618" spans="1:16" x14ac:dyDescent="0.25">
      <c r="A4618" t="s">
        <v>84</v>
      </c>
      <c r="B4618" t="s">
        <v>12</v>
      </c>
      <c r="C4618" t="s">
        <v>64</v>
      </c>
      <c r="E4618" t="s">
        <v>14</v>
      </c>
      <c r="F4618" t="s">
        <v>14</v>
      </c>
      <c r="G4618" t="s">
        <v>15</v>
      </c>
      <c r="H4618" t="s">
        <v>524</v>
      </c>
      <c r="I4618" t="s">
        <v>18</v>
      </c>
      <c r="J4618" t="s">
        <v>117</v>
      </c>
      <c r="K4618" s="1">
        <v>45406</v>
      </c>
      <c r="L4618">
        <v>30</v>
      </c>
      <c r="M4618">
        <v>1</v>
      </c>
      <c r="N4618" t="s">
        <v>538</v>
      </c>
      <c r="O4618" t="s">
        <v>537</v>
      </c>
      <c r="P4618" t="s">
        <v>627</v>
      </c>
    </row>
    <row r="4619" spans="1:16" x14ac:dyDescent="0.25">
      <c r="A4619" t="s">
        <v>84</v>
      </c>
      <c r="B4619" t="s">
        <v>12</v>
      </c>
      <c r="C4619" t="s">
        <v>64</v>
      </c>
      <c r="E4619" t="s">
        <v>14</v>
      </c>
      <c r="F4619" t="s">
        <v>14</v>
      </c>
      <c r="G4619" t="s">
        <v>15</v>
      </c>
      <c r="H4619" t="s">
        <v>524</v>
      </c>
      <c r="I4619" t="s">
        <v>19</v>
      </c>
      <c r="J4619" t="s">
        <v>117</v>
      </c>
      <c r="K4619" s="1">
        <v>45404</v>
      </c>
      <c r="L4619">
        <v>30</v>
      </c>
      <c r="M4619">
        <v>1</v>
      </c>
      <c r="N4619" t="s">
        <v>538</v>
      </c>
      <c r="O4619" t="s">
        <v>537</v>
      </c>
      <c r="P4619" t="s">
        <v>627</v>
      </c>
    </row>
    <row r="4620" spans="1:16" x14ac:dyDescent="0.25">
      <c r="A4620" t="s">
        <v>84</v>
      </c>
      <c r="B4620" t="s">
        <v>12</v>
      </c>
      <c r="C4620" t="s">
        <v>64</v>
      </c>
      <c r="E4620" t="s">
        <v>14</v>
      </c>
      <c r="F4620" t="s">
        <v>14</v>
      </c>
      <c r="G4620" t="s">
        <v>15</v>
      </c>
      <c r="H4620" t="s">
        <v>524</v>
      </c>
      <c r="I4620" t="s">
        <v>19</v>
      </c>
      <c r="J4620" t="s">
        <v>117</v>
      </c>
      <c r="K4620" s="1">
        <v>45415</v>
      </c>
      <c r="L4620">
        <v>30</v>
      </c>
      <c r="M4620">
        <v>2</v>
      </c>
      <c r="N4620" t="s">
        <v>538</v>
      </c>
      <c r="O4620" t="s">
        <v>537</v>
      </c>
      <c r="P4620" t="s">
        <v>627</v>
      </c>
    </row>
    <row r="4621" spans="1:16" x14ac:dyDescent="0.25">
      <c r="A4621" t="s">
        <v>84</v>
      </c>
      <c r="B4621" t="s">
        <v>12</v>
      </c>
      <c r="C4621" t="s">
        <v>64</v>
      </c>
      <c r="E4621" t="s">
        <v>14</v>
      </c>
      <c r="F4621" t="s">
        <v>14</v>
      </c>
      <c r="G4621" t="s">
        <v>15</v>
      </c>
      <c r="H4621" t="s">
        <v>25</v>
      </c>
      <c r="I4621" t="s">
        <v>21</v>
      </c>
      <c r="J4621" t="s">
        <v>117</v>
      </c>
      <c r="K4621" s="1">
        <v>45405</v>
      </c>
      <c r="L4621">
        <v>10.001999999999899</v>
      </c>
      <c r="M4621">
        <v>1</v>
      </c>
      <c r="N4621" t="s">
        <v>538</v>
      </c>
      <c r="O4621" t="s">
        <v>537</v>
      </c>
      <c r="P4621" t="s">
        <v>627</v>
      </c>
    </row>
    <row r="4622" spans="1:16" x14ac:dyDescent="0.25">
      <c r="A4622" t="s">
        <v>84</v>
      </c>
      <c r="B4622" t="s">
        <v>12</v>
      </c>
      <c r="C4622" t="s">
        <v>64</v>
      </c>
      <c r="E4622" t="s">
        <v>14</v>
      </c>
      <c r="F4622" t="s">
        <v>14</v>
      </c>
      <c r="G4622" t="s">
        <v>15</v>
      </c>
      <c r="H4622" t="s">
        <v>25</v>
      </c>
      <c r="I4622" t="s">
        <v>22</v>
      </c>
      <c r="J4622" t="s">
        <v>117</v>
      </c>
      <c r="K4622" s="1">
        <v>45404</v>
      </c>
      <c r="L4622">
        <v>30</v>
      </c>
      <c r="M4622">
        <v>1</v>
      </c>
      <c r="N4622" t="s">
        <v>538</v>
      </c>
      <c r="O4622" t="s">
        <v>537</v>
      </c>
      <c r="P4622" t="s">
        <v>627</v>
      </c>
    </row>
    <row r="4623" spans="1:16" x14ac:dyDescent="0.25">
      <c r="A4623" t="s">
        <v>84</v>
      </c>
      <c r="B4623" t="s">
        <v>12</v>
      </c>
      <c r="C4623" t="s">
        <v>64</v>
      </c>
      <c r="E4623" t="s">
        <v>14</v>
      </c>
      <c r="F4623" t="s">
        <v>14</v>
      </c>
      <c r="G4623" t="s">
        <v>15</v>
      </c>
      <c r="H4623" t="s">
        <v>25</v>
      </c>
      <c r="I4623" t="s">
        <v>22</v>
      </c>
      <c r="J4623" t="s">
        <v>117</v>
      </c>
      <c r="K4623" s="1">
        <v>45407</v>
      </c>
      <c r="L4623">
        <v>30</v>
      </c>
      <c r="M4623">
        <v>1</v>
      </c>
      <c r="N4623" t="s">
        <v>538</v>
      </c>
      <c r="O4623" t="s">
        <v>537</v>
      </c>
      <c r="P4623" t="s">
        <v>627</v>
      </c>
    </row>
    <row r="4624" spans="1:16" x14ac:dyDescent="0.25">
      <c r="A4624" t="s">
        <v>84</v>
      </c>
      <c r="B4624" t="s">
        <v>12</v>
      </c>
      <c r="C4624" t="s">
        <v>64</v>
      </c>
      <c r="E4624" t="s">
        <v>14</v>
      </c>
      <c r="F4624" t="s">
        <v>14</v>
      </c>
      <c r="G4624" t="s">
        <v>15</v>
      </c>
      <c r="H4624" t="s">
        <v>25</v>
      </c>
      <c r="I4624" t="s">
        <v>22</v>
      </c>
      <c r="J4624" t="s">
        <v>117</v>
      </c>
      <c r="K4624" s="1">
        <v>45415</v>
      </c>
      <c r="L4624">
        <v>30</v>
      </c>
      <c r="M4624">
        <v>2</v>
      </c>
      <c r="N4624" t="s">
        <v>538</v>
      </c>
      <c r="O4624" t="s">
        <v>537</v>
      </c>
      <c r="P4624" t="s">
        <v>627</v>
      </c>
    </row>
    <row r="4625" spans="1:16" x14ac:dyDescent="0.25">
      <c r="A4625" t="s">
        <v>84</v>
      </c>
      <c r="B4625" t="s">
        <v>12</v>
      </c>
      <c r="C4625" t="s">
        <v>64</v>
      </c>
      <c r="E4625" t="s">
        <v>14</v>
      </c>
      <c r="F4625" t="s">
        <v>14</v>
      </c>
      <c r="G4625" t="s">
        <v>15</v>
      </c>
      <c r="H4625" t="s">
        <v>25</v>
      </c>
      <c r="I4625" t="s">
        <v>23</v>
      </c>
      <c r="J4625" t="s">
        <v>117</v>
      </c>
      <c r="K4625" s="1">
        <v>45404</v>
      </c>
      <c r="L4625">
        <v>30</v>
      </c>
      <c r="M4625">
        <v>1</v>
      </c>
      <c r="N4625" t="s">
        <v>538</v>
      </c>
      <c r="O4625" t="s">
        <v>537</v>
      </c>
      <c r="P4625" t="s">
        <v>627</v>
      </c>
    </row>
    <row r="4626" spans="1:16" x14ac:dyDescent="0.25">
      <c r="A4626" t="s">
        <v>84</v>
      </c>
      <c r="B4626" t="s">
        <v>12</v>
      </c>
      <c r="C4626" t="s">
        <v>64</v>
      </c>
      <c r="E4626" t="s">
        <v>14</v>
      </c>
      <c r="F4626" t="s">
        <v>14</v>
      </c>
      <c r="G4626" t="s">
        <v>15</v>
      </c>
      <c r="H4626" t="s">
        <v>25</v>
      </c>
      <c r="I4626" t="s">
        <v>23</v>
      </c>
      <c r="J4626" t="s">
        <v>117</v>
      </c>
      <c r="K4626" s="1">
        <v>45406</v>
      </c>
      <c r="L4626">
        <v>30</v>
      </c>
      <c r="M4626">
        <v>1</v>
      </c>
      <c r="N4626" t="s">
        <v>538</v>
      </c>
      <c r="O4626" t="s">
        <v>537</v>
      </c>
      <c r="P4626" t="s">
        <v>627</v>
      </c>
    </row>
    <row r="4627" spans="1:16" x14ac:dyDescent="0.25">
      <c r="A4627" t="s">
        <v>84</v>
      </c>
      <c r="B4627" t="s">
        <v>12</v>
      </c>
      <c r="C4627" t="s">
        <v>64</v>
      </c>
      <c r="E4627" t="s">
        <v>14</v>
      </c>
      <c r="F4627" t="s">
        <v>14</v>
      </c>
      <c r="G4627" t="s">
        <v>15</v>
      </c>
      <c r="H4627" t="s">
        <v>25</v>
      </c>
      <c r="I4627" t="s">
        <v>23</v>
      </c>
      <c r="J4627" t="s">
        <v>117</v>
      </c>
      <c r="K4627" s="1">
        <v>45415</v>
      </c>
      <c r="L4627">
        <v>30</v>
      </c>
      <c r="M4627">
        <v>2</v>
      </c>
      <c r="N4627" t="s">
        <v>538</v>
      </c>
      <c r="O4627" t="s">
        <v>537</v>
      </c>
      <c r="P4627" t="s">
        <v>627</v>
      </c>
    </row>
    <row r="4628" spans="1:16" x14ac:dyDescent="0.25">
      <c r="A4628" t="s">
        <v>84</v>
      </c>
      <c r="B4628" t="s">
        <v>12</v>
      </c>
      <c r="C4628" t="s">
        <v>64</v>
      </c>
      <c r="E4628" t="s">
        <v>14</v>
      </c>
      <c r="F4628" t="s">
        <v>14</v>
      </c>
      <c r="G4628" t="s">
        <v>15</v>
      </c>
      <c r="H4628" t="s">
        <v>25</v>
      </c>
      <c r="I4628" t="s">
        <v>23</v>
      </c>
      <c r="J4628" t="s">
        <v>117</v>
      </c>
      <c r="K4628" s="1">
        <v>45420</v>
      </c>
      <c r="L4628">
        <v>30</v>
      </c>
      <c r="M4628">
        <v>3</v>
      </c>
      <c r="N4628" t="s">
        <v>538</v>
      </c>
      <c r="O4628" t="s">
        <v>537</v>
      </c>
      <c r="P4628" t="s">
        <v>627</v>
      </c>
    </row>
    <row r="4629" spans="1:16" x14ac:dyDescent="0.25">
      <c r="A4629" t="s">
        <v>84</v>
      </c>
      <c r="B4629" t="s">
        <v>12</v>
      </c>
      <c r="C4629" t="s">
        <v>64</v>
      </c>
      <c r="E4629" t="s">
        <v>14</v>
      </c>
      <c r="F4629" t="s">
        <v>14</v>
      </c>
      <c r="G4629" t="s">
        <v>15</v>
      </c>
      <c r="H4629" t="s">
        <v>25</v>
      </c>
      <c r="I4629" t="s">
        <v>23</v>
      </c>
      <c r="J4629" t="s">
        <v>117</v>
      </c>
      <c r="K4629" s="1">
        <v>45421</v>
      </c>
      <c r="L4629">
        <v>30</v>
      </c>
      <c r="M4629">
        <v>3</v>
      </c>
      <c r="N4629" t="s">
        <v>538</v>
      </c>
      <c r="O4629" t="s">
        <v>537</v>
      </c>
      <c r="P4629" t="s">
        <v>627</v>
      </c>
    </row>
    <row r="4630" spans="1:16" x14ac:dyDescent="0.25">
      <c r="A4630" t="s">
        <v>84</v>
      </c>
      <c r="B4630" t="s">
        <v>12</v>
      </c>
      <c r="C4630" t="s">
        <v>64</v>
      </c>
      <c r="E4630" t="s">
        <v>14</v>
      </c>
      <c r="F4630" t="s">
        <v>14</v>
      </c>
      <c r="G4630" t="s">
        <v>15</v>
      </c>
      <c r="H4630" t="s">
        <v>25</v>
      </c>
      <c r="I4630" t="s">
        <v>23</v>
      </c>
      <c r="J4630" t="s">
        <v>117</v>
      </c>
      <c r="K4630" s="1">
        <v>45422</v>
      </c>
      <c r="L4630">
        <v>30</v>
      </c>
      <c r="M4630">
        <v>3</v>
      </c>
      <c r="N4630" t="s">
        <v>538</v>
      </c>
      <c r="O4630" t="s">
        <v>537</v>
      </c>
      <c r="P4630" t="s">
        <v>627</v>
      </c>
    </row>
    <row r="4631" spans="1:16" x14ac:dyDescent="0.25">
      <c r="A4631" t="s">
        <v>84</v>
      </c>
      <c r="B4631" t="s">
        <v>12</v>
      </c>
      <c r="C4631" t="s">
        <v>64</v>
      </c>
      <c r="E4631" t="s">
        <v>14</v>
      </c>
      <c r="F4631" t="s">
        <v>14</v>
      </c>
      <c r="G4631" t="s">
        <v>15</v>
      </c>
      <c r="H4631" t="s">
        <v>25</v>
      </c>
      <c r="I4631" t="s">
        <v>23</v>
      </c>
      <c r="J4631" t="s">
        <v>117</v>
      </c>
      <c r="K4631" s="1">
        <v>45425</v>
      </c>
      <c r="L4631">
        <v>30</v>
      </c>
      <c r="M4631">
        <v>4</v>
      </c>
      <c r="N4631" t="s">
        <v>538</v>
      </c>
      <c r="O4631" t="s">
        <v>537</v>
      </c>
      <c r="P4631" t="s">
        <v>627</v>
      </c>
    </row>
    <row r="4632" spans="1:16" x14ac:dyDescent="0.25">
      <c r="A4632" t="s">
        <v>84</v>
      </c>
      <c r="B4632" t="s">
        <v>12</v>
      </c>
      <c r="C4632" t="s">
        <v>64</v>
      </c>
      <c r="E4632" t="s">
        <v>14</v>
      </c>
      <c r="F4632" t="s">
        <v>14</v>
      </c>
      <c r="G4632" t="s">
        <v>15</v>
      </c>
      <c r="H4632" t="s">
        <v>25</v>
      </c>
      <c r="I4632" t="s">
        <v>23</v>
      </c>
      <c r="J4632" t="s">
        <v>117</v>
      </c>
      <c r="K4632" s="1">
        <v>45426</v>
      </c>
      <c r="L4632">
        <v>30</v>
      </c>
      <c r="M4632">
        <v>4</v>
      </c>
      <c r="N4632" t="s">
        <v>538</v>
      </c>
      <c r="O4632" t="s">
        <v>537</v>
      </c>
      <c r="P4632" t="s">
        <v>627</v>
      </c>
    </row>
    <row r="4633" spans="1:16" x14ac:dyDescent="0.25">
      <c r="A4633" t="s">
        <v>84</v>
      </c>
      <c r="B4633" t="s">
        <v>12</v>
      </c>
      <c r="C4633" t="s">
        <v>64</v>
      </c>
      <c r="E4633" t="s">
        <v>14</v>
      </c>
      <c r="F4633" t="s">
        <v>14</v>
      </c>
      <c r="G4633" t="s">
        <v>15</v>
      </c>
      <c r="H4633" t="s">
        <v>25</v>
      </c>
      <c r="I4633" t="s">
        <v>23</v>
      </c>
      <c r="J4633" t="s">
        <v>117</v>
      </c>
      <c r="K4633" s="1">
        <v>45427</v>
      </c>
      <c r="L4633">
        <v>30</v>
      </c>
      <c r="M4633">
        <v>4</v>
      </c>
      <c r="N4633" t="s">
        <v>538</v>
      </c>
      <c r="O4633" t="s">
        <v>537</v>
      </c>
      <c r="P4633" t="s">
        <v>627</v>
      </c>
    </row>
    <row r="4634" spans="1:16" x14ac:dyDescent="0.25">
      <c r="A4634" t="s">
        <v>84</v>
      </c>
      <c r="B4634" t="s">
        <v>12</v>
      </c>
      <c r="C4634" t="s">
        <v>64</v>
      </c>
      <c r="E4634" t="s">
        <v>14</v>
      </c>
      <c r="F4634" t="s">
        <v>14</v>
      </c>
      <c r="G4634" t="s">
        <v>15</v>
      </c>
      <c r="H4634" t="s">
        <v>25</v>
      </c>
      <c r="I4634" t="s">
        <v>23</v>
      </c>
      <c r="J4634" t="s">
        <v>117</v>
      </c>
      <c r="K4634" s="1">
        <v>45429</v>
      </c>
      <c r="L4634">
        <v>30</v>
      </c>
      <c r="M4634">
        <v>4</v>
      </c>
      <c r="N4634" t="s">
        <v>538</v>
      </c>
      <c r="O4634" t="s">
        <v>537</v>
      </c>
      <c r="P4634" t="s">
        <v>627</v>
      </c>
    </row>
    <row r="4635" spans="1:16" x14ac:dyDescent="0.25">
      <c r="A4635" t="s">
        <v>84</v>
      </c>
      <c r="B4635" t="s">
        <v>12</v>
      </c>
      <c r="C4635" t="s">
        <v>64</v>
      </c>
      <c r="E4635" t="s">
        <v>14</v>
      </c>
      <c r="F4635" t="s">
        <v>14</v>
      </c>
      <c r="G4635" t="s">
        <v>15</v>
      </c>
      <c r="H4635" t="s">
        <v>25</v>
      </c>
      <c r="I4635" t="s">
        <v>68</v>
      </c>
      <c r="J4635" t="s">
        <v>117</v>
      </c>
      <c r="K4635" s="1">
        <v>45404</v>
      </c>
      <c r="L4635">
        <v>30</v>
      </c>
      <c r="M4635">
        <v>1</v>
      </c>
      <c r="N4635" t="s">
        <v>538</v>
      </c>
      <c r="O4635" t="s">
        <v>537</v>
      </c>
      <c r="P4635" t="s">
        <v>627</v>
      </c>
    </row>
    <row r="4636" spans="1:16" x14ac:dyDescent="0.25">
      <c r="A4636" t="s">
        <v>84</v>
      </c>
      <c r="B4636" t="s">
        <v>12</v>
      </c>
      <c r="C4636" t="s">
        <v>64</v>
      </c>
      <c r="E4636" t="s">
        <v>14</v>
      </c>
      <c r="F4636" t="s">
        <v>14</v>
      </c>
      <c r="G4636" t="s">
        <v>15</v>
      </c>
      <c r="H4636" t="s">
        <v>25</v>
      </c>
      <c r="I4636" t="s">
        <v>68</v>
      </c>
      <c r="J4636" t="s">
        <v>117</v>
      </c>
      <c r="K4636" s="1">
        <v>45405</v>
      </c>
      <c r="L4636">
        <v>30</v>
      </c>
      <c r="M4636">
        <v>1</v>
      </c>
      <c r="N4636" t="s">
        <v>538</v>
      </c>
      <c r="O4636" t="s">
        <v>537</v>
      </c>
      <c r="P4636" t="s">
        <v>627</v>
      </c>
    </row>
    <row r="4637" spans="1:16" x14ac:dyDescent="0.25">
      <c r="A4637" t="s">
        <v>84</v>
      </c>
      <c r="B4637" t="s">
        <v>12</v>
      </c>
      <c r="C4637" t="s">
        <v>64</v>
      </c>
      <c r="E4637" t="s">
        <v>14</v>
      </c>
      <c r="F4637" t="s">
        <v>14</v>
      </c>
      <c r="G4637" t="s">
        <v>15</v>
      </c>
      <c r="H4637" t="s">
        <v>25</v>
      </c>
      <c r="I4637" t="s">
        <v>68</v>
      </c>
      <c r="J4637" t="s">
        <v>117</v>
      </c>
      <c r="K4637" s="1">
        <v>45406</v>
      </c>
      <c r="L4637">
        <v>60</v>
      </c>
      <c r="M4637">
        <v>1</v>
      </c>
      <c r="N4637" t="s">
        <v>538</v>
      </c>
      <c r="O4637" t="s">
        <v>537</v>
      </c>
      <c r="P4637" t="s">
        <v>627</v>
      </c>
    </row>
    <row r="4638" spans="1:16" x14ac:dyDescent="0.25">
      <c r="A4638" t="s">
        <v>84</v>
      </c>
      <c r="B4638" t="s">
        <v>12</v>
      </c>
      <c r="C4638" t="s">
        <v>64</v>
      </c>
      <c r="E4638" t="s">
        <v>14</v>
      </c>
      <c r="F4638" t="s">
        <v>14</v>
      </c>
      <c r="G4638" t="s">
        <v>15</v>
      </c>
      <c r="H4638" t="s">
        <v>25</v>
      </c>
      <c r="I4638" t="s">
        <v>68</v>
      </c>
      <c r="J4638" t="s">
        <v>117</v>
      </c>
      <c r="K4638" s="1">
        <v>45415</v>
      </c>
      <c r="L4638">
        <v>30</v>
      </c>
      <c r="M4638">
        <v>2</v>
      </c>
      <c r="N4638" t="s">
        <v>538</v>
      </c>
      <c r="O4638" t="s">
        <v>537</v>
      </c>
      <c r="P4638" t="s">
        <v>627</v>
      </c>
    </row>
    <row r="4639" spans="1:16" x14ac:dyDescent="0.25">
      <c r="A4639" t="s">
        <v>84</v>
      </c>
      <c r="B4639" t="s">
        <v>12</v>
      </c>
      <c r="C4639" t="s">
        <v>64</v>
      </c>
      <c r="E4639" t="s">
        <v>14</v>
      </c>
      <c r="F4639" t="s">
        <v>14</v>
      </c>
      <c r="G4639" t="s">
        <v>15</v>
      </c>
      <c r="H4639" t="s">
        <v>25</v>
      </c>
      <c r="I4639" t="s">
        <v>68</v>
      </c>
      <c r="J4639" t="s">
        <v>117</v>
      </c>
      <c r="K4639" s="1">
        <v>45420</v>
      </c>
      <c r="L4639">
        <v>30</v>
      </c>
      <c r="M4639">
        <v>3</v>
      </c>
      <c r="N4639" t="s">
        <v>538</v>
      </c>
      <c r="O4639" t="s">
        <v>537</v>
      </c>
      <c r="P4639" t="s">
        <v>627</v>
      </c>
    </row>
    <row r="4640" spans="1:16" x14ac:dyDescent="0.25">
      <c r="A4640" t="s">
        <v>84</v>
      </c>
      <c r="B4640" t="s">
        <v>12</v>
      </c>
      <c r="C4640" t="s">
        <v>64</v>
      </c>
      <c r="E4640" t="s">
        <v>14</v>
      </c>
      <c r="F4640" t="s">
        <v>14</v>
      </c>
      <c r="G4640" t="s">
        <v>15</v>
      </c>
      <c r="H4640" t="s">
        <v>25</v>
      </c>
      <c r="I4640" t="s">
        <v>68</v>
      </c>
      <c r="J4640" t="s">
        <v>117</v>
      </c>
      <c r="K4640" s="1">
        <v>45428</v>
      </c>
      <c r="L4640">
        <v>30</v>
      </c>
      <c r="M4640">
        <v>4</v>
      </c>
      <c r="N4640" t="s">
        <v>538</v>
      </c>
      <c r="O4640" t="s">
        <v>537</v>
      </c>
      <c r="P4640" t="s">
        <v>627</v>
      </c>
    </row>
    <row r="4641" spans="1:16" x14ac:dyDescent="0.25">
      <c r="A4641" t="s">
        <v>84</v>
      </c>
      <c r="B4641" t="s">
        <v>12</v>
      </c>
      <c r="C4641" t="s">
        <v>64</v>
      </c>
      <c r="E4641" t="s">
        <v>14</v>
      </c>
      <c r="F4641" t="s">
        <v>14</v>
      </c>
      <c r="G4641" t="s">
        <v>15</v>
      </c>
      <c r="H4641" t="s">
        <v>25</v>
      </c>
      <c r="I4641" t="s">
        <v>26</v>
      </c>
      <c r="J4641" t="s">
        <v>118</v>
      </c>
      <c r="K4641" s="1">
        <v>45404</v>
      </c>
      <c r="L4641">
        <v>10.001999999999899</v>
      </c>
      <c r="M4641">
        <v>1</v>
      </c>
      <c r="N4641" t="s">
        <v>538</v>
      </c>
      <c r="O4641" t="s">
        <v>537</v>
      </c>
      <c r="P4641" t="s">
        <v>627</v>
      </c>
    </row>
    <row r="4642" spans="1:16" x14ac:dyDescent="0.25">
      <c r="A4642" t="s">
        <v>84</v>
      </c>
      <c r="B4642" t="s">
        <v>12</v>
      </c>
      <c r="C4642" t="s">
        <v>64</v>
      </c>
      <c r="E4642" t="s">
        <v>14</v>
      </c>
      <c r="F4642" t="s">
        <v>14</v>
      </c>
      <c r="G4642" t="s">
        <v>15</v>
      </c>
      <c r="H4642" t="s">
        <v>25</v>
      </c>
      <c r="I4642" t="s">
        <v>26</v>
      </c>
      <c r="J4642" t="s">
        <v>118</v>
      </c>
      <c r="K4642" s="1">
        <v>45405</v>
      </c>
      <c r="L4642">
        <v>10.001999999999899</v>
      </c>
      <c r="M4642">
        <v>1</v>
      </c>
      <c r="N4642" t="s">
        <v>538</v>
      </c>
      <c r="O4642" t="s">
        <v>537</v>
      </c>
      <c r="P4642" t="s">
        <v>627</v>
      </c>
    </row>
    <row r="4643" spans="1:16" x14ac:dyDescent="0.25">
      <c r="A4643" t="s">
        <v>84</v>
      </c>
      <c r="B4643" t="s">
        <v>12</v>
      </c>
      <c r="C4643" t="s">
        <v>64</v>
      </c>
      <c r="E4643" t="s">
        <v>14</v>
      </c>
      <c r="F4643" t="s">
        <v>14</v>
      </c>
      <c r="G4643" t="s">
        <v>15</v>
      </c>
      <c r="H4643" t="s">
        <v>25</v>
      </c>
      <c r="I4643" t="s">
        <v>26</v>
      </c>
      <c r="J4643" t="s">
        <v>118</v>
      </c>
      <c r="K4643" s="1">
        <v>45415</v>
      </c>
      <c r="L4643">
        <v>10.001999999999899</v>
      </c>
      <c r="M4643">
        <v>2</v>
      </c>
      <c r="N4643" t="s">
        <v>538</v>
      </c>
      <c r="O4643" t="s">
        <v>537</v>
      </c>
      <c r="P4643" t="s">
        <v>627</v>
      </c>
    </row>
    <row r="4644" spans="1:16" x14ac:dyDescent="0.25">
      <c r="A4644" t="s">
        <v>84</v>
      </c>
      <c r="B4644" t="s">
        <v>12</v>
      </c>
      <c r="C4644" t="s">
        <v>64</v>
      </c>
      <c r="E4644" t="s">
        <v>14</v>
      </c>
      <c r="F4644" t="s">
        <v>14</v>
      </c>
      <c r="G4644" t="s">
        <v>15</v>
      </c>
      <c r="H4644" t="s">
        <v>25</v>
      </c>
      <c r="I4644" t="s">
        <v>26</v>
      </c>
      <c r="J4644" t="s">
        <v>118</v>
      </c>
      <c r="K4644" s="1">
        <v>45418</v>
      </c>
      <c r="L4644">
        <v>10.001999999999899</v>
      </c>
      <c r="M4644">
        <v>3</v>
      </c>
      <c r="N4644" t="s">
        <v>538</v>
      </c>
      <c r="O4644" t="s">
        <v>537</v>
      </c>
      <c r="P4644" t="s">
        <v>627</v>
      </c>
    </row>
    <row r="4645" spans="1:16" x14ac:dyDescent="0.25">
      <c r="A4645" t="s">
        <v>84</v>
      </c>
      <c r="B4645" t="s">
        <v>12</v>
      </c>
      <c r="C4645" t="s">
        <v>64</v>
      </c>
      <c r="E4645" t="s">
        <v>14</v>
      </c>
      <c r="F4645" t="s">
        <v>14</v>
      </c>
      <c r="G4645" t="s">
        <v>15</v>
      </c>
      <c r="H4645" t="s">
        <v>25</v>
      </c>
      <c r="I4645" t="s">
        <v>26</v>
      </c>
      <c r="J4645" t="s">
        <v>118</v>
      </c>
      <c r="K4645" s="1">
        <v>45425</v>
      </c>
      <c r="L4645">
        <v>10.001999999999899</v>
      </c>
      <c r="M4645">
        <v>4</v>
      </c>
      <c r="N4645" t="s">
        <v>538</v>
      </c>
      <c r="O4645" t="s">
        <v>537</v>
      </c>
      <c r="P4645" t="s">
        <v>627</v>
      </c>
    </row>
    <row r="4646" spans="1:16" x14ac:dyDescent="0.25">
      <c r="A4646" t="s">
        <v>84</v>
      </c>
      <c r="B4646" t="s">
        <v>12</v>
      </c>
      <c r="C4646" t="s">
        <v>64</v>
      </c>
      <c r="E4646" t="s">
        <v>14</v>
      </c>
      <c r="F4646" t="s">
        <v>14</v>
      </c>
      <c r="G4646" t="s">
        <v>15</v>
      </c>
      <c r="H4646" t="s">
        <v>25</v>
      </c>
      <c r="I4646" t="s">
        <v>26</v>
      </c>
      <c r="J4646" t="s">
        <v>118</v>
      </c>
      <c r="K4646" s="1">
        <v>45428</v>
      </c>
      <c r="L4646">
        <v>30</v>
      </c>
      <c r="M4646">
        <v>4</v>
      </c>
      <c r="N4646" t="s">
        <v>538</v>
      </c>
      <c r="O4646" t="s">
        <v>537</v>
      </c>
      <c r="P4646" t="s">
        <v>627</v>
      </c>
    </row>
    <row r="4647" spans="1:16" x14ac:dyDescent="0.25">
      <c r="A4647" t="s">
        <v>84</v>
      </c>
      <c r="B4647" t="s">
        <v>12</v>
      </c>
      <c r="C4647" t="s">
        <v>64</v>
      </c>
      <c r="E4647" t="s">
        <v>14</v>
      </c>
      <c r="F4647" t="s">
        <v>14</v>
      </c>
      <c r="G4647" t="s">
        <v>15</v>
      </c>
      <c r="H4647" t="s">
        <v>25</v>
      </c>
      <c r="I4647" t="s">
        <v>27</v>
      </c>
      <c r="J4647" t="s">
        <v>118</v>
      </c>
      <c r="K4647" s="1">
        <v>45427</v>
      </c>
      <c r="L4647">
        <v>30</v>
      </c>
      <c r="M4647">
        <v>4</v>
      </c>
      <c r="N4647" t="s">
        <v>538</v>
      </c>
      <c r="O4647" t="s">
        <v>537</v>
      </c>
      <c r="P4647" t="s">
        <v>627</v>
      </c>
    </row>
    <row r="4648" spans="1:16" x14ac:dyDescent="0.25">
      <c r="A4648" t="s">
        <v>84</v>
      </c>
      <c r="B4648" t="s">
        <v>12</v>
      </c>
      <c r="C4648" t="s">
        <v>64</v>
      </c>
      <c r="E4648" t="s">
        <v>14</v>
      </c>
      <c r="F4648" t="s">
        <v>14</v>
      </c>
      <c r="G4648" t="s">
        <v>15</v>
      </c>
      <c r="H4648" t="s">
        <v>25</v>
      </c>
      <c r="I4648" t="s">
        <v>29</v>
      </c>
      <c r="J4648" t="s">
        <v>118</v>
      </c>
      <c r="K4648" s="1">
        <v>45406</v>
      </c>
      <c r="L4648">
        <v>30</v>
      </c>
      <c r="M4648">
        <v>1</v>
      </c>
      <c r="N4648" t="s">
        <v>538</v>
      </c>
      <c r="O4648" t="s">
        <v>537</v>
      </c>
      <c r="P4648" t="s">
        <v>627</v>
      </c>
    </row>
    <row r="4649" spans="1:16" x14ac:dyDescent="0.25">
      <c r="A4649" t="s">
        <v>84</v>
      </c>
      <c r="B4649" t="s">
        <v>12</v>
      </c>
      <c r="C4649" t="s">
        <v>64</v>
      </c>
      <c r="E4649" t="s">
        <v>14</v>
      </c>
      <c r="F4649" t="s">
        <v>14</v>
      </c>
      <c r="G4649" t="s">
        <v>15</v>
      </c>
      <c r="H4649" t="s">
        <v>25</v>
      </c>
      <c r="I4649" t="s">
        <v>29</v>
      </c>
      <c r="J4649" t="s">
        <v>118</v>
      </c>
      <c r="K4649" s="1">
        <v>45407</v>
      </c>
      <c r="L4649">
        <v>30</v>
      </c>
      <c r="M4649">
        <v>1</v>
      </c>
      <c r="N4649" t="s">
        <v>538</v>
      </c>
      <c r="O4649" t="s">
        <v>537</v>
      </c>
      <c r="P4649" t="s">
        <v>627</v>
      </c>
    </row>
    <row r="4650" spans="1:16" x14ac:dyDescent="0.25">
      <c r="A4650" t="s">
        <v>84</v>
      </c>
      <c r="B4650" t="s">
        <v>12</v>
      </c>
      <c r="C4650" t="s">
        <v>64</v>
      </c>
      <c r="E4650" t="s">
        <v>14</v>
      </c>
      <c r="F4650" t="s">
        <v>14</v>
      </c>
      <c r="G4650" t="s">
        <v>15</v>
      </c>
      <c r="H4650" t="s">
        <v>25</v>
      </c>
      <c r="I4650" t="s">
        <v>58</v>
      </c>
      <c r="J4650" t="s">
        <v>118</v>
      </c>
      <c r="K4650" s="1">
        <v>45427</v>
      </c>
      <c r="L4650">
        <v>30</v>
      </c>
      <c r="M4650">
        <v>4</v>
      </c>
      <c r="N4650" t="s">
        <v>538</v>
      </c>
      <c r="O4650" t="s">
        <v>537</v>
      </c>
      <c r="P4650" t="s">
        <v>627</v>
      </c>
    </row>
    <row r="4651" spans="1:16" x14ac:dyDescent="0.25">
      <c r="A4651" t="s">
        <v>84</v>
      </c>
      <c r="B4651" t="s">
        <v>12</v>
      </c>
      <c r="C4651" t="s">
        <v>64</v>
      </c>
      <c r="E4651" t="s">
        <v>14</v>
      </c>
      <c r="F4651" t="s">
        <v>14</v>
      </c>
      <c r="G4651" t="s">
        <v>15</v>
      </c>
      <c r="H4651" t="s">
        <v>30</v>
      </c>
      <c r="I4651" t="s">
        <v>32</v>
      </c>
      <c r="J4651" t="s">
        <v>119</v>
      </c>
      <c r="K4651" s="1">
        <v>45406</v>
      </c>
      <c r="L4651">
        <v>30</v>
      </c>
      <c r="M4651">
        <v>1</v>
      </c>
      <c r="N4651" t="s">
        <v>538</v>
      </c>
      <c r="O4651" t="s">
        <v>537</v>
      </c>
      <c r="P4651" t="s">
        <v>627</v>
      </c>
    </row>
    <row r="4652" spans="1:16" x14ac:dyDescent="0.25">
      <c r="A4652" t="s">
        <v>84</v>
      </c>
      <c r="B4652" t="s">
        <v>12</v>
      </c>
      <c r="C4652" t="s">
        <v>64</v>
      </c>
      <c r="E4652" t="s">
        <v>14</v>
      </c>
      <c r="F4652" t="s">
        <v>14</v>
      </c>
      <c r="G4652" t="s">
        <v>15</v>
      </c>
      <c r="H4652" t="s">
        <v>30</v>
      </c>
      <c r="I4652" t="s">
        <v>32</v>
      </c>
      <c r="J4652" t="s">
        <v>119</v>
      </c>
      <c r="K4652" s="1">
        <v>45407</v>
      </c>
      <c r="L4652">
        <v>30</v>
      </c>
      <c r="M4652">
        <v>1</v>
      </c>
      <c r="N4652" t="s">
        <v>538</v>
      </c>
      <c r="O4652" t="s">
        <v>537</v>
      </c>
      <c r="P4652" t="s">
        <v>627</v>
      </c>
    </row>
    <row r="4653" spans="1:16" x14ac:dyDescent="0.25">
      <c r="A4653" t="s">
        <v>84</v>
      </c>
      <c r="B4653" t="s">
        <v>12</v>
      </c>
      <c r="C4653" t="s">
        <v>64</v>
      </c>
      <c r="E4653" t="s">
        <v>14</v>
      </c>
      <c r="F4653" t="s">
        <v>14</v>
      </c>
      <c r="G4653" t="s">
        <v>15</v>
      </c>
      <c r="H4653" t="s">
        <v>30</v>
      </c>
      <c r="I4653" t="s">
        <v>32</v>
      </c>
      <c r="J4653" t="s">
        <v>119</v>
      </c>
      <c r="K4653" s="1">
        <v>45413</v>
      </c>
      <c r="L4653">
        <v>60</v>
      </c>
      <c r="M4653">
        <v>2</v>
      </c>
      <c r="N4653" t="s">
        <v>538</v>
      </c>
      <c r="O4653" t="s">
        <v>537</v>
      </c>
      <c r="P4653" t="s">
        <v>627</v>
      </c>
    </row>
    <row r="4654" spans="1:16" x14ac:dyDescent="0.25">
      <c r="A4654" t="s">
        <v>84</v>
      </c>
      <c r="B4654" t="s">
        <v>12</v>
      </c>
      <c r="C4654" t="s">
        <v>64</v>
      </c>
      <c r="E4654" t="s">
        <v>14</v>
      </c>
      <c r="F4654" t="s">
        <v>14</v>
      </c>
      <c r="G4654" t="s">
        <v>15</v>
      </c>
      <c r="H4654" t="s">
        <v>30</v>
      </c>
      <c r="I4654" t="s">
        <v>32</v>
      </c>
      <c r="J4654" t="s">
        <v>119</v>
      </c>
      <c r="K4654" s="1">
        <v>45429</v>
      </c>
      <c r="L4654">
        <v>60</v>
      </c>
      <c r="M4654">
        <v>4</v>
      </c>
      <c r="N4654" t="s">
        <v>538</v>
      </c>
      <c r="O4654" t="s">
        <v>537</v>
      </c>
      <c r="P4654" t="s">
        <v>627</v>
      </c>
    </row>
    <row r="4655" spans="1:16" x14ac:dyDescent="0.25">
      <c r="A4655" t="s">
        <v>84</v>
      </c>
      <c r="B4655" t="s">
        <v>12</v>
      </c>
      <c r="C4655" t="s">
        <v>64</v>
      </c>
      <c r="E4655" t="s">
        <v>14</v>
      </c>
      <c r="F4655" t="s">
        <v>14</v>
      </c>
      <c r="G4655" t="s">
        <v>15</v>
      </c>
      <c r="H4655" t="s">
        <v>33</v>
      </c>
      <c r="I4655" t="s">
        <v>34</v>
      </c>
      <c r="J4655" t="s">
        <v>191</v>
      </c>
      <c r="K4655" s="1">
        <v>45404</v>
      </c>
      <c r="L4655">
        <v>60</v>
      </c>
      <c r="M4655">
        <v>1</v>
      </c>
      <c r="N4655" t="s">
        <v>538</v>
      </c>
      <c r="O4655" t="s">
        <v>537</v>
      </c>
      <c r="P4655" t="s">
        <v>627</v>
      </c>
    </row>
    <row r="4656" spans="1:16" x14ac:dyDescent="0.25">
      <c r="A4656" t="s">
        <v>84</v>
      </c>
      <c r="B4656" t="s">
        <v>12</v>
      </c>
      <c r="C4656" t="s">
        <v>64</v>
      </c>
      <c r="E4656" t="s">
        <v>14</v>
      </c>
      <c r="F4656" t="s">
        <v>14</v>
      </c>
      <c r="G4656" t="s">
        <v>15</v>
      </c>
      <c r="H4656" t="s">
        <v>33</v>
      </c>
      <c r="I4656" t="s">
        <v>34</v>
      </c>
      <c r="J4656" t="s">
        <v>191</v>
      </c>
      <c r="K4656" s="1">
        <v>45405</v>
      </c>
      <c r="L4656">
        <v>120</v>
      </c>
      <c r="M4656">
        <v>1</v>
      </c>
      <c r="N4656" t="s">
        <v>538</v>
      </c>
      <c r="O4656" t="s">
        <v>537</v>
      </c>
      <c r="P4656" t="s">
        <v>627</v>
      </c>
    </row>
    <row r="4657" spans="1:16" x14ac:dyDescent="0.25">
      <c r="A4657" t="s">
        <v>84</v>
      </c>
      <c r="B4657" t="s">
        <v>12</v>
      </c>
      <c r="C4657" t="s">
        <v>64</v>
      </c>
      <c r="E4657" t="s">
        <v>14</v>
      </c>
      <c r="F4657" t="s">
        <v>14</v>
      </c>
      <c r="G4657" t="s">
        <v>15</v>
      </c>
      <c r="H4657" t="s">
        <v>33</v>
      </c>
      <c r="I4657" t="s">
        <v>34</v>
      </c>
      <c r="J4657" t="s">
        <v>191</v>
      </c>
      <c r="K4657" s="1">
        <v>45411</v>
      </c>
      <c r="L4657">
        <v>60</v>
      </c>
      <c r="M4657">
        <v>2</v>
      </c>
      <c r="N4657" t="s">
        <v>538</v>
      </c>
      <c r="O4657" t="s">
        <v>537</v>
      </c>
      <c r="P4657" t="s">
        <v>627</v>
      </c>
    </row>
    <row r="4658" spans="1:16" x14ac:dyDescent="0.25">
      <c r="A4658" t="s">
        <v>84</v>
      </c>
      <c r="B4658" t="s">
        <v>12</v>
      </c>
      <c r="C4658" t="s">
        <v>64</v>
      </c>
      <c r="E4658" t="s">
        <v>14</v>
      </c>
      <c r="F4658" t="s">
        <v>14</v>
      </c>
      <c r="G4658" t="s">
        <v>15</v>
      </c>
      <c r="H4658" t="s">
        <v>33</v>
      </c>
      <c r="I4658" t="s">
        <v>34</v>
      </c>
      <c r="J4658" t="s">
        <v>191</v>
      </c>
      <c r="K4658" s="1">
        <v>45412</v>
      </c>
      <c r="L4658">
        <v>60</v>
      </c>
      <c r="M4658">
        <v>2</v>
      </c>
      <c r="N4658" t="s">
        <v>538</v>
      </c>
      <c r="O4658" t="s">
        <v>537</v>
      </c>
      <c r="P4658" t="s">
        <v>627</v>
      </c>
    </row>
    <row r="4659" spans="1:16" x14ac:dyDescent="0.25">
      <c r="A4659" t="s">
        <v>84</v>
      </c>
      <c r="B4659" t="s">
        <v>12</v>
      </c>
      <c r="C4659" t="s">
        <v>64</v>
      </c>
      <c r="E4659" t="s">
        <v>14</v>
      </c>
      <c r="F4659" t="s">
        <v>14</v>
      </c>
      <c r="G4659" t="s">
        <v>15</v>
      </c>
      <c r="H4659" t="s">
        <v>33</v>
      </c>
      <c r="I4659" t="s">
        <v>34</v>
      </c>
      <c r="J4659" t="s">
        <v>191</v>
      </c>
      <c r="K4659" s="1">
        <v>45415</v>
      </c>
      <c r="L4659">
        <v>60</v>
      </c>
      <c r="M4659">
        <v>2</v>
      </c>
      <c r="N4659" t="s">
        <v>538</v>
      </c>
      <c r="O4659" t="s">
        <v>537</v>
      </c>
      <c r="P4659" t="s">
        <v>627</v>
      </c>
    </row>
    <row r="4660" spans="1:16" x14ac:dyDescent="0.25">
      <c r="A4660" t="s">
        <v>84</v>
      </c>
      <c r="B4660" t="s">
        <v>12</v>
      </c>
      <c r="C4660" t="s">
        <v>64</v>
      </c>
      <c r="E4660" t="s">
        <v>14</v>
      </c>
      <c r="F4660" t="s">
        <v>14</v>
      </c>
      <c r="G4660" t="s">
        <v>15</v>
      </c>
      <c r="H4660" t="s">
        <v>33</v>
      </c>
      <c r="I4660" t="s">
        <v>34</v>
      </c>
      <c r="J4660" t="s">
        <v>191</v>
      </c>
      <c r="K4660" s="1">
        <v>45418</v>
      </c>
      <c r="L4660">
        <v>120</v>
      </c>
      <c r="M4660">
        <v>3</v>
      </c>
      <c r="N4660" t="s">
        <v>538</v>
      </c>
      <c r="O4660" t="s">
        <v>537</v>
      </c>
      <c r="P4660" t="s">
        <v>627</v>
      </c>
    </row>
    <row r="4661" spans="1:16" x14ac:dyDescent="0.25">
      <c r="A4661" t="s">
        <v>84</v>
      </c>
      <c r="B4661" t="s">
        <v>12</v>
      </c>
      <c r="C4661" t="s">
        <v>64</v>
      </c>
      <c r="E4661" t="s">
        <v>14</v>
      </c>
      <c r="F4661" t="s">
        <v>14</v>
      </c>
      <c r="G4661" t="s">
        <v>15</v>
      </c>
      <c r="H4661" t="s">
        <v>33</v>
      </c>
      <c r="I4661" t="s">
        <v>34</v>
      </c>
      <c r="J4661" t="s">
        <v>191</v>
      </c>
      <c r="K4661" s="1">
        <v>45419</v>
      </c>
      <c r="L4661">
        <v>120</v>
      </c>
      <c r="M4661">
        <v>3</v>
      </c>
      <c r="N4661" t="s">
        <v>538</v>
      </c>
      <c r="O4661" t="s">
        <v>537</v>
      </c>
      <c r="P4661" t="s">
        <v>627</v>
      </c>
    </row>
    <row r="4662" spans="1:16" x14ac:dyDescent="0.25">
      <c r="A4662" t="s">
        <v>84</v>
      </c>
      <c r="B4662" t="s">
        <v>12</v>
      </c>
      <c r="C4662" t="s">
        <v>64</v>
      </c>
      <c r="E4662" t="s">
        <v>14</v>
      </c>
      <c r="F4662" t="s">
        <v>14</v>
      </c>
      <c r="G4662" t="s">
        <v>15</v>
      </c>
      <c r="H4662" t="s">
        <v>33</v>
      </c>
      <c r="I4662" t="s">
        <v>34</v>
      </c>
      <c r="J4662" t="s">
        <v>191</v>
      </c>
      <c r="K4662" s="1">
        <v>45420</v>
      </c>
      <c r="L4662">
        <v>120</v>
      </c>
      <c r="M4662">
        <v>3</v>
      </c>
      <c r="N4662" t="s">
        <v>538</v>
      </c>
      <c r="O4662" t="s">
        <v>537</v>
      </c>
      <c r="P4662" t="s">
        <v>627</v>
      </c>
    </row>
    <row r="4663" spans="1:16" x14ac:dyDescent="0.25">
      <c r="A4663" t="s">
        <v>84</v>
      </c>
      <c r="B4663" t="s">
        <v>12</v>
      </c>
      <c r="C4663" t="s">
        <v>64</v>
      </c>
      <c r="E4663" t="s">
        <v>14</v>
      </c>
      <c r="F4663" t="s">
        <v>14</v>
      </c>
      <c r="G4663" t="s">
        <v>15</v>
      </c>
      <c r="H4663" t="s">
        <v>33</v>
      </c>
      <c r="I4663" t="s">
        <v>34</v>
      </c>
      <c r="J4663" t="s">
        <v>191</v>
      </c>
      <c r="K4663" s="1">
        <v>45421</v>
      </c>
      <c r="L4663">
        <v>120</v>
      </c>
      <c r="M4663">
        <v>3</v>
      </c>
      <c r="N4663" t="s">
        <v>538</v>
      </c>
      <c r="O4663" t="s">
        <v>537</v>
      </c>
      <c r="P4663" t="s">
        <v>627</v>
      </c>
    </row>
    <row r="4664" spans="1:16" x14ac:dyDescent="0.25">
      <c r="A4664" t="s">
        <v>84</v>
      </c>
      <c r="B4664" t="s">
        <v>12</v>
      </c>
      <c r="C4664" t="s">
        <v>64</v>
      </c>
      <c r="E4664" t="s">
        <v>14</v>
      </c>
      <c r="F4664" t="s">
        <v>14</v>
      </c>
      <c r="G4664" t="s">
        <v>15</v>
      </c>
      <c r="H4664" t="s">
        <v>33</v>
      </c>
      <c r="I4664" t="s">
        <v>34</v>
      </c>
      <c r="J4664" t="s">
        <v>191</v>
      </c>
      <c r="K4664" s="1">
        <v>45422</v>
      </c>
      <c r="L4664">
        <v>120</v>
      </c>
      <c r="M4664">
        <v>3</v>
      </c>
      <c r="N4664" t="s">
        <v>538</v>
      </c>
      <c r="O4664" t="s">
        <v>537</v>
      </c>
      <c r="P4664" t="s">
        <v>627</v>
      </c>
    </row>
    <row r="4665" spans="1:16" x14ac:dyDescent="0.25">
      <c r="A4665" t="s">
        <v>84</v>
      </c>
      <c r="B4665" t="s">
        <v>12</v>
      </c>
      <c r="C4665" t="s">
        <v>64</v>
      </c>
      <c r="E4665" t="s">
        <v>14</v>
      </c>
      <c r="F4665" t="s">
        <v>14</v>
      </c>
      <c r="G4665" t="s">
        <v>15</v>
      </c>
      <c r="H4665" t="s">
        <v>33</v>
      </c>
      <c r="I4665" t="s">
        <v>34</v>
      </c>
      <c r="J4665" t="s">
        <v>191</v>
      </c>
      <c r="K4665" s="1">
        <v>45425</v>
      </c>
      <c r="L4665">
        <v>120</v>
      </c>
      <c r="M4665">
        <v>4</v>
      </c>
      <c r="N4665" t="s">
        <v>538</v>
      </c>
      <c r="O4665" t="s">
        <v>537</v>
      </c>
      <c r="P4665" t="s">
        <v>627</v>
      </c>
    </row>
    <row r="4666" spans="1:16" x14ac:dyDescent="0.25">
      <c r="A4666" t="s">
        <v>84</v>
      </c>
      <c r="B4666" t="s">
        <v>12</v>
      </c>
      <c r="C4666" t="s">
        <v>64</v>
      </c>
      <c r="E4666" t="s">
        <v>14</v>
      </c>
      <c r="F4666" t="s">
        <v>14</v>
      </c>
      <c r="G4666" t="s">
        <v>15</v>
      </c>
      <c r="H4666" t="s">
        <v>33</v>
      </c>
      <c r="I4666" t="s">
        <v>34</v>
      </c>
      <c r="J4666" t="s">
        <v>191</v>
      </c>
      <c r="K4666" s="1">
        <v>45426</v>
      </c>
      <c r="L4666">
        <v>120</v>
      </c>
      <c r="M4666">
        <v>4</v>
      </c>
      <c r="N4666" t="s">
        <v>538</v>
      </c>
      <c r="O4666" t="s">
        <v>537</v>
      </c>
      <c r="P4666" t="s">
        <v>627</v>
      </c>
    </row>
    <row r="4667" spans="1:16" x14ac:dyDescent="0.25">
      <c r="A4667" t="s">
        <v>84</v>
      </c>
      <c r="B4667" t="s">
        <v>12</v>
      </c>
      <c r="C4667" t="s">
        <v>64</v>
      </c>
      <c r="E4667" t="s">
        <v>14</v>
      </c>
      <c r="F4667" t="s">
        <v>14</v>
      </c>
      <c r="G4667" t="s">
        <v>15</v>
      </c>
      <c r="H4667" t="s">
        <v>33</v>
      </c>
      <c r="I4667" t="s">
        <v>34</v>
      </c>
      <c r="J4667" t="s">
        <v>191</v>
      </c>
      <c r="K4667" s="1">
        <v>45427</v>
      </c>
      <c r="L4667">
        <v>60</v>
      </c>
      <c r="M4667">
        <v>4</v>
      </c>
      <c r="N4667" t="s">
        <v>538</v>
      </c>
      <c r="O4667" t="s">
        <v>537</v>
      </c>
      <c r="P4667" t="s">
        <v>627</v>
      </c>
    </row>
    <row r="4668" spans="1:16" x14ac:dyDescent="0.25">
      <c r="A4668" t="s">
        <v>84</v>
      </c>
      <c r="B4668" t="s">
        <v>12</v>
      </c>
      <c r="C4668" t="s">
        <v>64</v>
      </c>
      <c r="E4668" t="s">
        <v>14</v>
      </c>
      <c r="F4668" t="s">
        <v>14</v>
      </c>
      <c r="G4668" t="s">
        <v>15</v>
      </c>
      <c r="H4668" t="s">
        <v>33</v>
      </c>
      <c r="I4668" t="s">
        <v>34</v>
      </c>
      <c r="J4668" t="s">
        <v>191</v>
      </c>
      <c r="K4668" s="1">
        <v>45428</v>
      </c>
      <c r="L4668">
        <v>120</v>
      </c>
      <c r="M4668">
        <v>4</v>
      </c>
      <c r="N4668" t="s">
        <v>538</v>
      </c>
      <c r="O4668" t="s">
        <v>537</v>
      </c>
      <c r="P4668" t="s">
        <v>627</v>
      </c>
    </row>
    <row r="4669" spans="1:16" x14ac:dyDescent="0.25">
      <c r="A4669" t="s">
        <v>84</v>
      </c>
      <c r="B4669" t="s">
        <v>12</v>
      </c>
      <c r="C4669" t="s">
        <v>64</v>
      </c>
      <c r="E4669" t="s">
        <v>14</v>
      </c>
      <c r="F4669" t="s">
        <v>14</v>
      </c>
      <c r="G4669" t="s">
        <v>15</v>
      </c>
      <c r="H4669" t="s">
        <v>33</v>
      </c>
      <c r="I4669" t="s">
        <v>34</v>
      </c>
      <c r="J4669" t="s">
        <v>191</v>
      </c>
      <c r="K4669" s="1">
        <v>45429</v>
      </c>
      <c r="L4669">
        <v>120</v>
      </c>
      <c r="M4669">
        <v>4</v>
      </c>
      <c r="N4669" t="s">
        <v>538</v>
      </c>
      <c r="O4669" t="s">
        <v>537</v>
      </c>
      <c r="P4669" t="s">
        <v>627</v>
      </c>
    </row>
    <row r="4670" spans="1:16" x14ac:dyDescent="0.25">
      <c r="A4670" t="s">
        <v>84</v>
      </c>
      <c r="B4670" t="s">
        <v>12</v>
      </c>
      <c r="C4670" t="s">
        <v>64</v>
      </c>
      <c r="E4670" t="s">
        <v>14</v>
      </c>
      <c r="F4670" t="s">
        <v>14</v>
      </c>
      <c r="G4670" t="s">
        <v>15</v>
      </c>
      <c r="H4670" t="s">
        <v>35</v>
      </c>
      <c r="I4670" t="s">
        <v>59</v>
      </c>
      <c r="J4670" t="s">
        <v>191</v>
      </c>
      <c r="K4670" s="1">
        <v>45405</v>
      </c>
      <c r="L4670">
        <v>30</v>
      </c>
      <c r="M4670">
        <v>1</v>
      </c>
      <c r="N4670" t="s">
        <v>538</v>
      </c>
      <c r="O4670" t="s">
        <v>537</v>
      </c>
      <c r="P4670" t="s">
        <v>627</v>
      </c>
    </row>
    <row r="4671" spans="1:16" x14ac:dyDescent="0.25">
      <c r="A4671" t="s">
        <v>84</v>
      </c>
      <c r="B4671" t="s">
        <v>12</v>
      </c>
      <c r="C4671" t="s">
        <v>64</v>
      </c>
      <c r="E4671" t="s">
        <v>14</v>
      </c>
      <c r="F4671" t="s">
        <v>14</v>
      </c>
      <c r="G4671" t="s">
        <v>15</v>
      </c>
      <c r="H4671" t="s">
        <v>35</v>
      </c>
      <c r="I4671" t="s">
        <v>59</v>
      </c>
      <c r="J4671" t="s">
        <v>191</v>
      </c>
      <c r="K4671" s="1">
        <v>45407</v>
      </c>
      <c r="L4671">
        <v>30</v>
      </c>
      <c r="M4671">
        <v>1</v>
      </c>
      <c r="N4671" t="s">
        <v>538</v>
      </c>
      <c r="O4671" t="s">
        <v>537</v>
      </c>
      <c r="P4671" t="s">
        <v>627</v>
      </c>
    </row>
    <row r="4672" spans="1:16" x14ac:dyDescent="0.25">
      <c r="A4672" t="s">
        <v>84</v>
      </c>
      <c r="B4672" t="s">
        <v>12</v>
      </c>
      <c r="C4672" t="s">
        <v>64</v>
      </c>
      <c r="E4672" t="s">
        <v>14</v>
      </c>
      <c r="F4672" t="s">
        <v>14</v>
      </c>
      <c r="G4672" t="s">
        <v>15</v>
      </c>
      <c r="H4672" t="s">
        <v>35</v>
      </c>
      <c r="I4672" t="s">
        <v>59</v>
      </c>
      <c r="J4672" t="s">
        <v>191</v>
      </c>
      <c r="K4672" s="1">
        <v>45411</v>
      </c>
      <c r="L4672">
        <v>30</v>
      </c>
      <c r="M4672">
        <v>2</v>
      </c>
      <c r="N4672" t="s">
        <v>538</v>
      </c>
      <c r="O4672" t="s">
        <v>537</v>
      </c>
      <c r="P4672" t="s">
        <v>627</v>
      </c>
    </row>
    <row r="4673" spans="1:16" x14ac:dyDescent="0.25">
      <c r="A4673" t="s">
        <v>84</v>
      </c>
      <c r="B4673" t="s">
        <v>12</v>
      </c>
      <c r="C4673" t="s">
        <v>64</v>
      </c>
      <c r="E4673" t="s">
        <v>14</v>
      </c>
      <c r="F4673" t="s">
        <v>14</v>
      </c>
      <c r="G4673" t="s">
        <v>15</v>
      </c>
      <c r="H4673" t="s">
        <v>35</v>
      </c>
      <c r="I4673" t="s">
        <v>59</v>
      </c>
      <c r="J4673" t="s">
        <v>191</v>
      </c>
      <c r="K4673" s="1">
        <v>45412</v>
      </c>
      <c r="L4673">
        <v>30</v>
      </c>
      <c r="M4673">
        <v>2</v>
      </c>
      <c r="N4673" t="s">
        <v>538</v>
      </c>
      <c r="O4673" t="s">
        <v>537</v>
      </c>
      <c r="P4673" t="s">
        <v>627</v>
      </c>
    </row>
    <row r="4674" spans="1:16" x14ac:dyDescent="0.25">
      <c r="A4674" t="s">
        <v>84</v>
      </c>
      <c r="B4674" t="s">
        <v>12</v>
      </c>
      <c r="C4674" t="s">
        <v>64</v>
      </c>
      <c r="E4674" t="s">
        <v>14</v>
      </c>
      <c r="F4674" t="s">
        <v>14</v>
      </c>
      <c r="G4674" t="s">
        <v>15</v>
      </c>
      <c r="H4674" t="s">
        <v>35</v>
      </c>
      <c r="I4674" t="s">
        <v>70</v>
      </c>
      <c r="J4674" t="s">
        <v>191</v>
      </c>
      <c r="K4674" s="1">
        <v>45408</v>
      </c>
      <c r="L4674">
        <v>480</v>
      </c>
      <c r="M4674">
        <v>1</v>
      </c>
      <c r="N4674" t="s">
        <v>538</v>
      </c>
      <c r="O4674" t="s">
        <v>537</v>
      </c>
      <c r="P4674" t="s">
        <v>627</v>
      </c>
    </row>
    <row r="4675" spans="1:16" x14ac:dyDescent="0.25">
      <c r="A4675" t="s">
        <v>84</v>
      </c>
      <c r="B4675" t="s">
        <v>12</v>
      </c>
      <c r="C4675" t="s">
        <v>64</v>
      </c>
      <c r="E4675" t="s">
        <v>14</v>
      </c>
      <c r="F4675" t="s">
        <v>14</v>
      </c>
      <c r="G4675" t="s">
        <v>15</v>
      </c>
      <c r="H4675" t="s">
        <v>35</v>
      </c>
      <c r="I4675" t="s">
        <v>70</v>
      </c>
      <c r="J4675" t="s">
        <v>191</v>
      </c>
      <c r="K4675" s="1">
        <v>45414</v>
      </c>
      <c r="L4675">
        <v>480</v>
      </c>
      <c r="M4675">
        <v>2</v>
      </c>
      <c r="N4675" t="s">
        <v>538</v>
      </c>
      <c r="O4675" t="s">
        <v>537</v>
      </c>
      <c r="P4675" t="s">
        <v>627</v>
      </c>
    </row>
    <row r="4676" spans="1:16" x14ac:dyDescent="0.25">
      <c r="A4676" t="s">
        <v>84</v>
      </c>
      <c r="B4676" t="s">
        <v>12</v>
      </c>
      <c r="C4676" t="s">
        <v>64</v>
      </c>
      <c r="E4676" t="s">
        <v>14</v>
      </c>
      <c r="F4676" t="s">
        <v>14</v>
      </c>
      <c r="G4676" t="s">
        <v>15</v>
      </c>
      <c r="H4676" t="s">
        <v>35</v>
      </c>
      <c r="I4676" t="s">
        <v>71</v>
      </c>
      <c r="J4676" t="s">
        <v>191</v>
      </c>
      <c r="K4676" s="1">
        <v>45412</v>
      </c>
      <c r="L4676">
        <v>120</v>
      </c>
      <c r="M4676">
        <v>2</v>
      </c>
      <c r="N4676" t="s">
        <v>538</v>
      </c>
      <c r="O4676" t="s">
        <v>537</v>
      </c>
      <c r="P4676" t="s">
        <v>627</v>
      </c>
    </row>
    <row r="4677" spans="1:16" x14ac:dyDescent="0.25">
      <c r="A4677" t="s">
        <v>84</v>
      </c>
      <c r="B4677" t="s">
        <v>12</v>
      </c>
      <c r="C4677" t="s">
        <v>64</v>
      </c>
      <c r="E4677" t="s">
        <v>14</v>
      </c>
      <c r="F4677" t="s">
        <v>14</v>
      </c>
      <c r="G4677" t="s">
        <v>15</v>
      </c>
      <c r="H4677" t="s">
        <v>35</v>
      </c>
      <c r="I4677" t="s">
        <v>36</v>
      </c>
      <c r="J4677" t="s">
        <v>191</v>
      </c>
      <c r="K4677" s="1">
        <v>45419</v>
      </c>
      <c r="L4677">
        <v>60</v>
      </c>
      <c r="M4677">
        <v>3</v>
      </c>
      <c r="N4677" t="s">
        <v>538</v>
      </c>
      <c r="O4677" t="s">
        <v>537</v>
      </c>
      <c r="P4677" t="s">
        <v>627</v>
      </c>
    </row>
    <row r="4678" spans="1:16" x14ac:dyDescent="0.25">
      <c r="A4678" t="s">
        <v>84</v>
      </c>
      <c r="B4678" t="s">
        <v>12</v>
      </c>
      <c r="C4678" t="s">
        <v>64</v>
      </c>
      <c r="E4678" t="s">
        <v>14</v>
      </c>
      <c r="F4678" t="s">
        <v>14</v>
      </c>
      <c r="G4678" t="s">
        <v>15</v>
      </c>
      <c r="H4678" t="s">
        <v>35</v>
      </c>
      <c r="I4678" t="s">
        <v>36</v>
      </c>
      <c r="J4678" t="s">
        <v>191</v>
      </c>
      <c r="K4678" s="1">
        <v>45427</v>
      </c>
      <c r="L4678">
        <v>60</v>
      </c>
      <c r="M4678">
        <v>4</v>
      </c>
      <c r="N4678" t="s">
        <v>538</v>
      </c>
      <c r="O4678" t="s">
        <v>537</v>
      </c>
      <c r="P4678" t="s">
        <v>627</v>
      </c>
    </row>
    <row r="4679" spans="1:16" x14ac:dyDescent="0.25">
      <c r="A4679" t="s">
        <v>84</v>
      </c>
      <c r="B4679" t="s">
        <v>12</v>
      </c>
      <c r="C4679" t="s">
        <v>64</v>
      </c>
      <c r="E4679" t="s">
        <v>14</v>
      </c>
      <c r="F4679" t="s">
        <v>14</v>
      </c>
      <c r="G4679" t="s">
        <v>15</v>
      </c>
      <c r="H4679" t="s">
        <v>35</v>
      </c>
      <c r="I4679" t="s">
        <v>36</v>
      </c>
      <c r="J4679" t="s">
        <v>191</v>
      </c>
      <c r="K4679" s="1">
        <v>45428</v>
      </c>
      <c r="L4679">
        <v>60</v>
      </c>
      <c r="M4679">
        <v>4</v>
      </c>
      <c r="N4679" t="s">
        <v>538</v>
      </c>
      <c r="O4679" t="s">
        <v>537</v>
      </c>
      <c r="P4679" t="s">
        <v>627</v>
      </c>
    </row>
    <row r="4680" spans="1:16" x14ac:dyDescent="0.25">
      <c r="A4680" t="s">
        <v>84</v>
      </c>
      <c r="B4680" t="s">
        <v>12</v>
      </c>
      <c r="C4680" t="s">
        <v>64</v>
      </c>
      <c r="E4680" t="s">
        <v>14</v>
      </c>
      <c r="F4680" t="s">
        <v>14</v>
      </c>
      <c r="G4680" t="s">
        <v>15</v>
      </c>
      <c r="H4680" t="s">
        <v>35</v>
      </c>
      <c r="I4680" t="s">
        <v>85</v>
      </c>
      <c r="J4680" t="s">
        <v>191</v>
      </c>
      <c r="K4680" s="1">
        <v>45413</v>
      </c>
      <c r="L4680">
        <v>90</v>
      </c>
      <c r="M4680">
        <v>2</v>
      </c>
      <c r="N4680" t="s">
        <v>538</v>
      </c>
      <c r="O4680" t="s">
        <v>537</v>
      </c>
      <c r="P4680" t="s">
        <v>627</v>
      </c>
    </row>
    <row r="4681" spans="1:16" x14ac:dyDescent="0.25">
      <c r="A4681" t="s">
        <v>84</v>
      </c>
      <c r="B4681" t="s">
        <v>12</v>
      </c>
      <c r="C4681" t="s">
        <v>64</v>
      </c>
      <c r="E4681" t="s">
        <v>14</v>
      </c>
      <c r="F4681" t="s">
        <v>14</v>
      </c>
      <c r="G4681" t="s">
        <v>15</v>
      </c>
      <c r="H4681" t="s">
        <v>72</v>
      </c>
      <c r="I4681" t="s">
        <v>73</v>
      </c>
      <c r="J4681" t="s">
        <v>119</v>
      </c>
      <c r="K4681" s="1">
        <v>45422</v>
      </c>
      <c r="L4681">
        <v>30</v>
      </c>
      <c r="M4681">
        <v>3</v>
      </c>
      <c r="N4681" t="s">
        <v>538</v>
      </c>
      <c r="O4681" t="s">
        <v>537</v>
      </c>
      <c r="P4681" t="s">
        <v>627</v>
      </c>
    </row>
    <row r="4682" spans="1:16" x14ac:dyDescent="0.25">
      <c r="A4682" t="s">
        <v>84</v>
      </c>
      <c r="B4682" t="s">
        <v>12</v>
      </c>
      <c r="C4682" t="s">
        <v>64</v>
      </c>
      <c r="E4682" t="s">
        <v>14</v>
      </c>
      <c r="F4682" t="s">
        <v>14</v>
      </c>
      <c r="G4682" t="s">
        <v>15</v>
      </c>
      <c r="H4682" t="s">
        <v>37</v>
      </c>
      <c r="I4682" t="s">
        <v>38</v>
      </c>
      <c r="J4682" t="s">
        <v>117</v>
      </c>
      <c r="K4682" s="1">
        <v>45404</v>
      </c>
      <c r="L4682">
        <v>30</v>
      </c>
      <c r="M4682">
        <v>1</v>
      </c>
      <c r="N4682" t="s">
        <v>538</v>
      </c>
      <c r="O4682" t="s">
        <v>537</v>
      </c>
      <c r="P4682" t="s">
        <v>627</v>
      </c>
    </row>
    <row r="4683" spans="1:16" x14ac:dyDescent="0.25">
      <c r="A4683" t="s">
        <v>84</v>
      </c>
      <c r="B4683" t="s">
        <v>12</v>
      </c>
      <c r="C4683" t="s">
        <v>64</v>
      </c>
      <c r="E4683" t="s">
        <v>14</v>
      </c>
      <c r="F4683" t="s">
        <v>14</v>
      </c>
      <c r="G4683" t="s">
        <v>15</v>
      </c>
      <c r="H4683" t="s">
        <v>37</v>
      </c>
      <c r="I4683" t="s">
        <v>38</v>
      </c>
      <c r="J4683" t="s">
        <v>117</v>
      </c>
      <c r="K4683" s="1">
        <v>45411</v>
      </c>
      <c r="L4683">
        <v>60</v>
      </c>
      <c r="M4683">
        <v>2</v>
      </c>
      <c r="N4683" t="s">
        <v>538</v>
      </c>
      <c r="O4683" t="s">
        <v>537</v>
      </c>
      <c r="P4683" t="s">
        <v>627</v>
      </c>
    </row>
    <row r="4684" spans="1:16" x14ac:dyDescent="0.25">
      <c r="A4684" t="s">
        <v>84</v>
      </c>
      <c r="B4684" t="s">
        <v>12</v>
      </c>
      <c r="C4684" t="s">
        <v>64</v>
      </c>
      <c r="E4684" t="s">
        <v>14</v>
      </c>
      <c r="F4684" t="s">
        <v>14</v>
      </c>
      <c r="G4684" t="s">
        <v>15</v>
      </c>
      <c r="H4684" t="s">
        <v>37</v>
      </c>
      <c r="I4684" t="s">
        <v>38</v>
      </c>
      <c r="J4684" t="s">
        <v>117</v>
      </c>
      <c r="K4684" s="1">
        <v>45415</v>
      </c>
      <c r="L4684">
        <v>30</v>
      </c>
      <c r="M4684">
        <v>2</v>
      </c>
      <c r="N4684" t="s">
        <v>538</v>
      </c>
      <c r="O4684" t="s">
        <v>537</v>
      </c>
      <c r="P4684" t="s">
        <v>627</v>
      </c>
    </row>
    <row r="4685" spans="1:16" x14ac:dyDescent="0.25">
      <c r="A4685" t="s">
        <v>84</v>
      </c>
      <c r="B4685" t="s">
        <v>12</v>
      </c>
      <c r="C4685" t="s">
        <v>64</v>
      </c>
      <c r="E4685" t="s">
        <v>14</v>
      </c>
      <c r="F4685" t="s">
        <v>14</v>
      </c>
      <c r="G4685" t="s">
        <v>15</v>
      </c>
      <c r="H4685" t="s">
        <v>37</v>
      </c>
      <c r="I4685" t="s">
        <v>38</v>
      </c>
      <c r="J4685" t="s">
        <v>117</v>
      </c>
      <c r="K4685" s="1">
        <v>45418</v>
      </c>
      <c r="L4685">
        <v>30</v>
      </c>
      <c r="M4685">
        <v>3</v>
      </c>
      <c r="N4685" t="s">
        <v>538</v>
      </c>
      <c r="O4685" t="s">
        <v>537</v>
      </c>
      <c r="P4685" t="s">
        <v>627</v>
      </c>
    </row>
    <row r="4686" spans="1:16" x14ac:dyDescent="0.25">
      <c r="A4686" t="s">
        <v>84</v>
      </c>
      <c r="B4686" t="s">
        <v>12</v>
      </c>
      <c r="C4686" t="s">
        <v>64</v>
      </c>
      <c r="E4686" t="s">
        <v>14</v>
      </c>
      <c r="F4686" t="s">
        <v>14</v>
      </c>
      <c r="G4686" t="s">
        <v>15</v>
      </c>
      <c r="H4686" t="s">
        <v>37</v>
      </c>
      <c r="I4686" t="s">
        <v>38</v>
      </c>
      <c r="J4686" t="s">
        <v>117</v>
      </c>
      <c r="K4686" s="1">
        <v>45419</v>
      </c>
      <c r="L4686">
        <v>30</v>
      </c>
      <c r="M4686">
        <v>3</v>
      </c>
      <c r="N4686" t="s">
        <v>538</v>
      </c>
      <c r="O4686" t="s">
        <v>537</v>
      </c>
      <c r="P4686" t="s">
        <v>627</v>
      </c>
    </row>
    <row r="4687" spans="1:16" x14ac:dyDescent="0.25">
      <c r="A4687" t="s">
        <v>84</v>
      </c>
      <c r="B4687" t="s">
        <v>12</v>
      </c>
      <c r="C4687" t="s">
        <v>64</v>
      </c>
      <c r="E4687" t="s">
        <v>14</v>
      </c>
      <c r="F4687" t="s">
        <v>14</v>
      </c>
      <c r="G4687" t="s">
        <v>15</v>
      </c>
      <c r="H4687" t="s">
        <v>37</v>
      </c>
      <c r="I4687" t="s">
        <v>38</v>
      </c>
      <c r="J4687" t="s">
        <v>117</v>
      </c>
      <c r="K4687" s="1">
        <v>45425</v>
      </c>
      <c r="L4687">
        <v>30</v>
      </c>
      <c r="M4687">
        <v>4</v>
      </c>
      <c r="N4687" t="s">
        <v>538</v>
      </c>
      <c r="O4687" t="s">
        <v>537</v>
      </c>
      <c r="P4687" t="s">
        <v>627</v>
      </c>
    </row>
    <row r="4688" spans="1:16" x14ac:dyDescent="0.25">
      <c r="A4688" t="s">
        <v>84</v>
      </c>
      <c r="B4688" t="s">
        <v>12</v>
      </c>
      <c r="C4688" t="s">
        <v>64</v>
      </c>
      <c r="E4688" t="s">
        <v>14</v>
      </c>
      <c r="F4688" t="s">
        <v>14</v>
      </c>
      <c r="G4688" t="s">
        <v>15</v>
      </c>
      <c r="H4688" t="s">
        <v>37</v>
      </c>
      <c r="I4688" t="s">
        <v>38</v>
      </c>
      <c r="J4688" t="s">
        <v>117</v>
      </c>
      <c r="K4688" s="1">
        <v>45426</v>
      </c>
      <c r="L4688">
        <v>30</v>
      </c>
      <c r="M4688">
        <v>4</v>
      </c>
      <c r="N4688" t="s">
        <v>538</v>
      </c>
      <c r="O4688" t="s">
        <v>537</v>
      </c>
      <c r="P4688" t="s">
        <v>627</v>
      </c>
    </row>
    <row r="4689" spans="1:16" x14ac:dyDescent="0.25">
      <c r="A4689" t="s">
        <v>84</v>
      </c>
      <c r="B4689" t="s">
        <v>12</v>
      </c>
      <c r="C4689" t="s">
        <v>64</v>
      </c>
      <c r="E4689" t="s">
        <v>14</v>
      </c>
      <c r="F4689" t="s">
        <v>14</v>
      </c>
      <c r="G4689" t="s">
        <v>15</v>
      </c>
      <c r="H4689" t="s">
        <v>37</v>
      </c>
      <c r="I4689" t="s">
        <v>38</v>
      </c>
      <c r="J4689" t="s">
        <v>117</v>
      </c>
      <c r="K4689" s="1">
        <v>45427</v>
      </c>
      <c r="L4689">
        <v>30</v>
      </c>
      <c r="M4689">
        <v>4</v>
      </c>
      <c r="N4689" t="s">
        <v>538</v>
      </c>
      <c r="O4689" t="s">
        <v>537</v>
      </c>
      <c r="P4689" t="s">
        <v>627</v>
      </c>
    </row>
    <row r="4690" spans="1:16" x14ac:dyDescent="0.25">
      <c r="A4690" t="s">
        <v>84</v>
      </c>
      <c r="B4690" t="s">
        <v>12</v>
      </c>
      <c r="C4690" t="s">
        <v>64</v>
      </c>
      <c r="E4690" t="s">
        <v>14</v>
      </c>
      <c r="F4690" t="s">
        <v>14</v>
      </c>
      <c r="G4690" t="s">
        <v>15</v>
      </c>
      <c r="H4690" t="s">
        <v>37</v>
      </c>
      <c r="I4690" t="s">
        <v>37</v>
      </c>
      <c r="J4690" t="s">
        <v>119</v>
      </c>
      <c r="K4690" s="1">
        <v>45404</v>
      </c>
      <c r="L4690">
        <v>30</v>
      </c>
      <c r="M4690">
        <v>1</v>
      </c>
      <c r="N4690" t="s">
        <v>538</v>
      </c>
      <c r="O4690" t="s">
        <v>537</v>
      </c>
      <c r="P4690" t="s">
        <v>627</v>
      </c>
    </row>
    <row r="4691" spans="1:16" x14ac:dyDescent="0.25">
      <c r="A4691" t="s">
        <v>84</v>
      </c>
      <c r="B4691" t="s">
        <v>12</v>
      </c>
      <c r="C4691" t="s">
        <v>64</v>
      </c>
      <c r="E4691" t="s">
        <v>14</v>
      </c>
      <c r="F4691" t="s">
        <v>14</v>
      </c>
      <c r="G4691" t="s">
        <v>15</v>
      </c>
      <c r="H4691" t="s">
        <v>37</v>
      </c>
      <c r="I4691" t="s">
        <v>37</v>
      </c>
      <c r="J4691" t="s">
        <v>119</v>
      </c>
      <c r="K4691" s="1">
        <v>45405</v>
      </c>
      <c r="L4691">
        <v>60</v>
      </c>
      <c r="M4691">
        <v>1</v>
      </c>
      <c r="N4691" t="s">
        <v>538</v>
      </c>
      <c r="O4691" t="s">
        <v>537</v>
      </c>
      <c r="P4691" t="s">
        <v>627</v>
      </c>
    </row>
    <row r="4692" spans="1:16" x14ac:dyDescent="0.25">
      <c r="A4692" t="s">
        <v>84</v>
      </c>
      <c r="B4692" t="s">
        <v>12</v>
      </c>
      <c r="C4692" t="s">
        <v>64</v>
      </c>
      <c r="E4692" t="s">
        <v>14</v>
      </c>
      <c r="F4692" t="s">
        <v>14</v>
      </c>
      <c r="G4692" t="s">
        <v>15</v>
      </c>
      <c r="H4692" t="s">
        <v>37</v>
      </c>
      <c r="I4692" t="s">
        <v>37</v>
      </c>
      <c r="J4692" t="s">
        <v>119</v>
      </c>
      <c r="K4692" s="1">
        <v>45406</v>
      </c>
      <c r="L4692">
        <v>60</v>
      </c>
      <c r="M4692">
        <v>1</v>
      </c>
      <c r="N4692" t="s">
        <v>538</v>
      </c>
      <c r="O4692" t="s">
        <v>537</v>
      </c>
      <c r="P4692" t="s">
        <v>627</v>
      </c>
    </row>
    <row r="4693" spans="1:16" x14ac:dyDescent="0.25">
      <c r="A4693" t="s">
        <v>84</v>
      </c>
      <c r="B4693" t="s">
        <v>12</v>
      </c>
      <c r="C4693" t="s">
        <v>64</v>
      </c>
      <c r="E4693" t="s">
        <v>14</v>
      </c>
      <c r="F4693" t="s">
        <v>14</v>
      </c>
      <c r="G4693" t="s">
        <v>15</v>
      </c>
      <c r="H4693" t="s">
        <v>37</v>
      </c>
      <c r="I4693" t="s">
        <v>37</v>
      </c>
      <c r="J4693" t="s">
        <v>119</v>
      </c>
      <c r="K4693" s="1">
        <v>45407</v>
      </c>
      <c r="L4693">
        <v>120</v>
      </c>
      <c r="M4693">
        <v>1</v>
      </c>
      <c r="N4693" t="s">
        <v>538</v>
      </c>
      <c r="O4693" t="s">
        <v>537</v>
      </c>
      <c r="P4693" t="s">
        <v>627</v>
      </c>
    </row>
    <row r="4694" spans="1:16" x14ac:dyDescent="0.25">
      <c r="A4694" t="s">
        <v>84</v>
      </c>
      <c r="B4694" t="s">
        <v>12</v>
      </c>
      <c r="C4694" t="s">
        <v>64</v>
      </c>
      <c r="E4694" t="s">
        <v>14</v>
      </c>
      <c r="F4694" t="s">
        <v>14</v>
      </c>
      <c r="G4694" t="s">
        <v>15</v>
      </c>
      <c r="H4694" t="s">
        <v>37</v>
      </c>
      <c r="I4694" t="s">
        <v>37</v>
      </c>
      <c r="J4694" t="s">
        <v>119</v>
      </c>
      <c r="K4694" s="1">
        <v>45411</v>
      </c>
      <c r="L4694">
        <v>60</v>
      </c>
      <c r="M4694">
        <v>2</v>
      </c>
      <c r="N4694" t="s">
        <v>538</v>
      </c>
      <c r="O4694" t="s">
        <v>537</v>
      </c>
      <c r="P4694" t="s">
        <v>627</v>
      </c>
    </row>
    <row r="4695" spans="1:16" x14ac:dyDescent="0.25">
      <c r="A4695" t="s">
        <v>84</v>
      </c>
      <c r="B4695" t="s">
        <v>12</v>
      </c>
      <c r="C4695" t="s">
        <v>64</v>
      </c>
      <c r="E4695" t="s">
        <v>14</v>
      </c>
      <c r="F4695" t="s">
        <v>14</v>
      </c>
      <c r="G4695" t="s">
        <v>15</v>
      </c>
      <c r="H4695" t="s">
        <v>37</v>
      </c>
      <c r="I4695" t="s">
        <v>37</v>
      </c>
      <c r="J4695" t="s">
        <v>119</v>
      </c>
      <c r="K4695" s="1">
        <v>45412</v>
      </c>
      <c r="L4695">
        <v>60</v>
      </c>
      <c r="M4695">
        <v>2</v>
      </c>
      <c r="N4695" t="s">
        <v>538</v>
      </c>
      <c r="O4695" t="s">
        <v>537</v>
      </c>
      <c r="P4695" t="s">
        <v>627</v>
      </c>
    </row>
    <row r="4696" spans="1:16" x14ac:dyDescent="0.25">
      <c r="A4696" t="s">
        <v>84</v>
      </c>
      <c r="B4696" t="s">
        <v>12</v>
      </c>
      <c r="C4696" t="s">
        <v>64</v>
      </c>
      <c r="E4696" t="s">
        <v>14</v>
      </c>
      <c r="F4696" t="s">
        <v>14</v>
      </c>
      <c r="G4696" t="s">
        <v>15</v>
      </c>
      <c r="H4696" t="s">
        <v>37</v>
      </c>
      <c r="I4696" t="s">
        <v>37</v>
      </c>
      <c r="J4696" t="s">
        <v>119</v>
      </c>
      <c r="K4696" s="1">
        <v>45413</v>
      </c>
      <c r="L4696">
        <v>60</v>
      </c>
      <c r="M4696">
        <v>2</v>
      </c>
      <c r="N4696" t="s">
        <v>538</v>
      </c>
      <c r="O4696" t="s">
        <v>537</v>
      </c>
      <c r="P4696" t="s">
        <v>627</v>
      </c>
    </row>
    <row r="4697" spans="1:16" x14ac:dyDescent="0.25">
      <c r="A4697" t="s">
        <v>84</v>
      </c>
      <c r="B4697" t="s">
        <v>12</v>
      </c>
      <c r="C4697" t="s">
        <v>64</v>
      </c>
      <c r="E4697" t="s">
        <v>14</v>
      </c>
      <c r="F4697" t="s">
        <v>14</v>
      </c>
      <c r="G4697" t="s">
        <v>15</v>
      </c>
      <c r="H4697" t="s">
        <v>37</v>
      </c>
      <c r="I4697" t="s">
        <v>37</v>
      </c>
      <c r="J4697" t="s">
        <v>119</v>
      </c>
      <c r="K4697" s="1">
        <v>45415</v>
      </c>
      <c r="L4697">
        <v>30</v>
      </c>
      <c r="M4697">
        <v>2</v>
      </c>
      <c r="N4697" t="s">
        <v>538</v>
      </c>
      <c r="O4697" t="s">
        <v>537</v>
      </c>
      <c r="P4697" t="s">
        <v>627</v>
      </c>
    </row>
    <row r="4698" spans="1:16" x14ac:dyDescent="0.25">
      <c r="A4698" t="s">
        <v>84</v>
      </c>
      <c r="B4698" t="s">
        <v>12</v>
      </c>
      <c r="C4698" t="s">
        <v>64</v>
      </c>
      <c r="E4698" t="s">
        <v>14</v>
      </c>
      <c r="F4698" t="s">
        <v>14</v>
      </c>
      <c r="G4698" t="s">
        <v>15</v>
      </c>
      <c r="H4698" t="s">
        <v>37</v>
      </c>
      <c r="I4698" t="s">
        <v>37</v>
      </c>
      <c r="J4698" t="s">
        <v>119</v>
      </c>
      <c r="K4698" s="1">
        <v>45418</v>
      </c>
      <c r="L4698">
        <v>90</v>
      </c>
      <c r="M4698">
        <v>3</v>
      </c>
      <c r="N4698" t="s">
        <v>538</v>
      </c>
      <c r="O4698" t="s">
        <v>537</v>
      </c>
      <c r="P4698" t="s">
        <v>627</v>
      </c>
    </row>
    <row r="4699" spans="1:16" x14ac:dyDescent="0.25">
      <c r="A4699" t="s">
        <v>84</v>
      </c>
      <c r="B4699" t="s">
        <v>12</v>
      </c>
      <c r="C4699" t="s">
        <v>64</v>
      </c>
      <c r="E4699" t="s">
        <v>14</v>
      </c>
      <c r="F4699" t="s">
        <v>14</v>
      </c>
      <c r="G4699" t="s">
        <v>15</v>
      </c>
      <c r="H4699" t="s">
        <v>37</v>
      </c>
      <c r="I4699" t="s">
        <v>37</v>
      </c>
      <c r="J4699" t="s">
        <v>119</v>
      </c>
      <c r="K4699" s="1">
        <v>45419</v>
      </c>
      <c r="L4699">
        <v>60</v>
      </c>
      <c r="M4699">
        <v>3</v>
      </c>
      <c r="N4699" t="s">
        <v>538</v>
      </c>
      <c r="O4699" t="s">
        <v>537</v>
      </c>
      <c r="P4699" t="s">
        <v>627</v>
      </c>
    </row>
    <row r="4700" spans="1:16" x14ac:dyDescent="0.25">
      <c r="A4700" t="s">
        <v>84</v>
      </c>
      <c r="B4700" t="s">
        <v>12</v>
      </c>
      <c r="C4700" t="s">
        <v>64</v>
      </c>
      <c r="E4700" t="s">
        <v>14</v>
      </c>
      <c r="F4700" t="s">
        <v>14</v>
      </c>
      <c r="G4700" t="s">
        <v>15</v>
      </c>
      <c r="H4700" t="s">
        <v>37</v>
      </c>
      <c r="I4700" t="s">
        <v>37</v>
      </c>
      <c r="J4700" t="s">
        <v>119</v>
      </c>
      <c r="K4700" s="1">
        <v>45420</v>
      </c>
      <c r="L4700">
        <v>120</v>
      </c>
      <c r="M4700">
        <v>3</v>
      </c>
      <c r="N4700" t="s">
        <v>538</v>
      </c>
      <c r="O4700" t="s">
        <v>537</v>
      </c>
      <c r="P4700" t="s">
        <v>627</v>
      </c>
    </row>
    <row r="4701" spans="1:16" x14ac:dyDescent="0.25">
      <c r="A4701" t="s">
        <v>84</v>
      </c>
      <c r="B4701" t="s">
        <v>12</v>
      </c>
      <c r="C4701" t="s">
        <v>64</v>
      </c>
      <c r="E4701" t="s">
        <v>14</v>
      </c>
      <c r="F4701" t="s">
        <v>14</v>
      </c>
      <c r="G4701" t="s">
        <v>15</v>
      </c>
      <c r="H4701" t="s">
        <v>37</v>
      </c>
      <c r="I4701" t="s">
        <v>37</v>
      </c>
      <c r="J4701" t="s">
        <v>119</v>
      </c>
      <c r="K4701" s="1">
        <v>45425</v>
      </c>
      <c r="L4701">
        <v>90</v>
      </c>
      <c r="M4701">
        <v>4</v>
      </c>
      <c r="N4701" t="s">
        <v>538</v>
      </c>
      <c r="O4701" t="s">
        <v>537</v>
      </c>
      <c r="P4701" t="s">
        <v>627</v>
      </c>
    </row>
    <row r="4702" spans="1:16" x14ac:dyDescent="0.25">
      <c r="A4702" t="s">
        <v>84</v>
      </c>
      <c r="B4702" t="s">
        <v>12</v>
      </c>
      <c r="C4702" t="s">
        <v>64</v>
      </c>
      <c r="E4702" t="s">
        <v>14</v>
      </c>
      <c r="F4702" t="s">
        <v>14</v>
      </c>
      <c r="G4702" t="s">
        <v>15</v>
      </c>
      <c r="H4702" t="s">
        <v>37</v>
      </c>
      <c r="I4702" t="s">
        <v>37</v>
      </c>
      <c r="J4702" t="s">
        <v>119</v>
      </c>
      <c r="K4702" s="1">
        <v>45427</v>
      </c>
      <c r="L4702">
        <v>120</v>
      </c>
      <c r="M4702">
        <v>4</v>
      </c>
      <c r="N4702" t="s">
        <v>538</v>
      </c>
      <c r="O4702" t="s">
        <v>537</v>
      </c>
      <c r="P4702" t="s">
        <v>627</v>
      </c>
    </row>
    <row r="4703" spans="1:16" x14ac:dyDescent="0.25">
      <c r="A4703" t="s">
        <v>84</v>
      </c>
      <c r="B4703" t="s">
        <v>12</v>
      </c>
      <c r="C4703" t="s">
        <v>64</v>
      </c>
      <c r="E4703" t="s">
        <v>14</v>
      </c>
      <c r="F4703" t="s">
        <v>14</v>
      </c>
      <c r="G4703" t="s">
        <v>15</v>
      </c>
      <c r="H4703" t="s">
        <v>37</v>
      </c>
      <c r="I4703" t="s">
        <v>37</v>
      </c>
      <c r="J4703" t="s">
        <v>119</v>
      </c>
      <c r="K4703" s="1">
        <v>45428</v>
      </c>
      <c r="L4703">
        <v>60</v>
      </c>
      <c r="M4703">
        <v>4</v>
      </c>
      <c r="N4703" t="s">
        <v>538</v>
      </c>
      <c r="O4703" t="s">
        <v>537</v>
      </c>
      <c r="P4703" t="s">
        <v>627</v>
      </c>
    </row>
    <row r="4704" spans="1:16" x14ac:dyDescent="0.25">
      <c r="A4704" t="s">
        <v>84</v>
      </c>
      <c r="B4704" t="s">
        <v>12</v>
      </c>
      <c r="C4704" t="s">
        <v>64</v>
      </c>
      <c r="E4704" t="s">
        <v>14</v>
      </c>
      <c r="F4704" t="s">
        <v>14</v>
      </c>
      <c r="G4704" t="s">
        <v>15</v>
      </c>
      <c r="H4704" t="s">
        <v>37</v>
      </c>
      <c r="I4704" t="s">
        <v>37</v>
      </c>
      <c r="J4704" t="s">
        <v>119</v>
      </c>
      <c r="K4704" s="1">
        <v>45429</v>
      </c>
      <c r="L4704">
        <v>60</v>
      </c>
      <c r="M4704">
        <v>4</v>
      </c>
      <c r="N4704" t="s">
        <v>538</v>
      </c>
      <c r="O4704" t="s">
        <v>537</v>
      </c>
      <c r="P4704" t="s">
        <v>627</v>
      </c>
    </row>
    <row r="4705" spans="1:16" x14ac:dyDescent="0.25">
      <c r="A4705" t="s">
        <v>84</v>
      </c>
      <c r="B4705" t="s">
        <v>12</v>
      </c>
      <c r="C4705" t="s">
        <v>64</v>
      </c>
      <c r="E4705" t="s">
        <v>14</v>
      </c>
      <c r="F4705" t="s">
        <v>14</v>
      </c>
      <c r="G4705" t="s">
        <v>15</v>
      </c>
      <c r="H4705" t="s">
        <v>37</v>
      </c>
      <c r="I4705" t="s">
        <v>39</v>
      </c>
      <c r="J4705" t="s">
        <v>119</v>
      </c>
      <c r="K4705" s="1">
        <v>45407</v>
      </c>
      <c r="L4705">
        <v>30</v>
      </c>
      <c r="M4705">
        <v>1</v>
      </c>
      <c r="N4705" t="s">
        <v>538</v>
      </c>
      <c r="O4705" t="s">
        <v>537</v>
      </c>
      <c r="P4705" t="s">
        <v>627</v>
      </c>
    </row>
    <row r="4706" spans="1:16" x14ac:dyDescent="0.25">
      <c r="A4706" t="s">
        <v>84</v>
      </c>
      <c r="B4706" t="s">
        <v>12</v>
      </c>
      <c r="C4706" t="s">
        <v>64</v>
      </c>
      <c r="E4706" t="s">
        <v>14</v>
      </c>
      <c r="F4706" t="s">
        <v>14</v>
      </c>
      <c r="G4706" t="s">
        <v>15</v>
      </c>
      <c r="H4706" t="s">
        <v>37</v>
      </c>
      <c r="I4706" t="s">
        <v>39</v>
      </c>
      <c r="J4706" t="s">
        <v>119</v>
      </c>
      <c r="K4706" s="1">
        <v>45411</v>
      </c>
      <c r="L4706">
        <v>60</v>
      </c>
      <c r="M4706">
        <v>2</v>
      </c>
      <c r="N4706" t="s">
        <v>538</v>
      </c>
      <c r="O4706" t="s">
        <v>537</v>
      </c>
      <c r="P4706" t="s">
        <v>627</v>
      </c>
    </row>
    <row r="4707" spans="1:16" x14ac:dyDescent="0.25">
      <c r="A4707" t="s">
        <v>84</v>
      </c>
      <c r="B4707" t="s">
        <v>12</v>
      </c>
      <c r="C4707" t="s">
        <v>64</v>
      </c>
      <c r="E4707" t="s">
        <v>14</v>
      </c>
      <c r="F4707" t="s">
        <v>14</v>
      </c>
      <c r="G4707" t="s">
        <v>15</v>
      </c>
      <c r="H4707" t="s">
        <v>37</v>
      </c>
      <c r="I4707" t="s">
        <v>39</v>
      </c>
      <c r="J4707" t="s">
        <v>119</v>
      </c>
      <c r="K4707" s="1">
        <v>45412</v>
      </c>
      <c r="L4707">
        <v>30</v>
      </c>
      <c r="M4707">
        <v>2</v>
      </c>
      <c r="N4707" t="s">
        <v>538</v>
      </c>
      <c r="O4707" t="s">
        <v>537</v>
      </c>
      <c r="P4707" t="s">
        <v>627</v>
      </c>
    </row>
    <row r="4708" spans="1:16" x14ac:dyDescent="0.25">
      <c r="A4708" t="s">
        <v>84</v>
      </c>
      <c r="B4708" t="s">
        <v>12</v>
      </c>
      <c r="C4708" t="s">
        <v>64</v>
      </c>
      <c r="E4708" t="s">
        <v>14</v>
      </c>
      <c r="F4708" t="s">
        <v>14</v>
      </c>
      <c r="G4708" t="s">
        <v>15</v>
      </c>
      <c r="H4708" t="s">
        <v>37</v>
      </c>
      <c r="I4708" t="s">
        <v>39</v>
      </c>
      <c r="J4708" t="s">
        <v>119</v>
      </c>
      <c r="K4708" s="1">
        <v>45413</v>
      </c>
      <c r="L4708">
        <v>60</v>
      </c>
      <c r="M4708">
        <v>2</v>
      </c>
      <c r="N4708" t="s">
        <v>538</v>
      </c>
      <c r="O4708" t="s">
        <v>537</v>
      </c>
      <c r="P4708" t="s">
        <v>627</v>
      </c>
    </row>
    <row r="4709" spans="1:16" x14ac:dyDescent="0.25">
      <c r="A4709" t="s">
        <v>84</v>
      </c>
      <c r="B4709" t="s">
        <v>12</v>
      </c>
      <c r="C4709" t="s">
        <v>64</v>
      </c>
      <c r="E4709" t="s">
        <v>14</v>
      </c>
      <c r="F4709" t="s">
        <v>14</v>
      </c>
      <c r="G4709" t="s">
        <v>15</v>
      </c>
      <c r="H4709" t="s">
        <v>37</v>
      </c>
      <c r="I4709" t="s">
        <v>39</v>
      </c>
      <c r="J4709" t="s">
        <v>119</v>
      </c>
      <c r="K4709" s="1">
        <v>45419</v>
      </c>
      <c r="L4709">
        <v>60</v>
      </c>
      <c r="M4709">
        <v>3</v>
      </c>
      <c r="N4709" t="s">
        <v>538</v>
      </c>
      <c r="O4709" t="s">
        <v>537</v>
      </c>
      <c r="P4709" t="s">
        <v>627</v>
      </c>
    </row>
    <row r="4710" spans="1:16" x14ac:dyDescent="0.25">
      <c r="A4710" t="s">
        <v>84</v>
      </c>
      <c r="B4710" t="s">
        <v>12</v>
      </c>
      <c r="C4710" t="s">
        <v>64</v>
      </c>
      <c r="E4710" t="s">
        <v>14</v>
      </c>
      <c r="F4710" t="s">
        <v>14</v>
      </c>
      <c r="G4710" t="s">
        <v>15</v>
      </c>
      <c r="H4710" t="s">
        <v>37</v>
      </c>
      <c r="I4710" t="s">
        <v>39</v>
      </c>
      <c r="J4710" t="s">
        <v>119</v>
      </c>
      <c r="K4710" s="1">
        <v>45420</v>
      </c>
      <c r="L4710">
        <v>30</v>
      </c>
      <c r="M4710">
        <v>3</v>
      </c>
      <c r="N4710" t="s">
        <v>538</v>
      </c>
      <c r="O4710" t="s">
        <v>537</v>
      </c>
      <c r="P4710" t="s">
        <v>627</v>
      </c>
    </row>
    <row r="4711" spans="1:16" x14ac:dyDescent="0.25">
      <c r="A4711" t="s">
        <v>84</v>
      </c>
      <c r="B4711" t="s">
        <v>12</v>
      </c>
      <c r="C4711" t="s">
        <v>64</v>
      </c>
      <c r="E4711" t="s">
        <v>14</v>
      </c>
      <c r="F4711" t="s">
        <v>14</v>
      </c>
      <c r="G4711" t="s">
        <v>15</v>
      </c>
      <c r="H4711" t="s">
        <v>37</v>
      </c>
      <c r="I4711" t="s">
        <v>39</v>
      </c>
      <c r="J4711" t="s">
        <v>119</v>
      </c>
      <c r="K4711" s="1">
        <v>45421</v>
      </c>
      <c r="L4711">
        <v>30</v>
      </c>
      <c r="M4711">
        <v>3</v>
      </c>
      <c r="N4711" t="s">
        <v>538</v>
      </c>
      <c r="O4711" t="s">
        <v>537</v>
      </c>
      <c r="P4711" t="s">
        <v>627</v>
      </c>
    </row>
    <row r="4712" spans="1:16" x14ac:dyDescent="0.25">
      <c r="A4712" t="s">
        <v>84</v>
      </c>
      <c r="B4712" t="s">
        <v>12</v>
      </c>
      <c r="C4712" t="s">
        <v>64</v>
      </c>
      <c r="E4712" t="s">
        <v>14</v>
      </c>
      <c r="F4712" t="s">
        <v>14</v>
      </c>
      <c r="G4712" t="s">
        <v>15</v>
      </c>
      <c r="H4712" t="s">
        <v>37</v>
      </c>
      <c r="I4712" t="s">
        <v>39</v>
      </c>
      <c r="J4712" t="s">
        <v>119</v>
      </c>
      <c r="K4712" s="1">
        <v>45426</v>
      </c>
      <c r="L4712">
        <v>60</v>
      </c>
      <c r="M4712">
        <v>4</v>
      </c>
      <c r="N4712" t="s">
        <v>538</v>
      </c>
      <c r="O4712" t="s">
        <v>537</v>
      </c>
      <c r="P4712" t="s">
        <v>627</v>
      </c>
    </row>
    <row r="4713" spans="1:16" x14ac:dyDescent="0.25">
      <c r="A4713" t="s">
        <v>84</v>
      </c>
      <c r="B4713" t="s">
        <v>12</v>
      </c>
      <c r="C4713" t="s">
        <v>64</v>
      </c>
      <c r="E4713" t="s">
        <v>14</v>
      </c>
      <c r="F4713" t="s">
        <v>14</v>
      </c>
      <c r="G4713" t="s">
        <v>15</v>
      </c>
      <c r="H4713" t="s">
        <v>37</v>
      </c>
      <c r="I4713" t="s">
        <v>39</v>
      </c>
      <c r="J4713" t="s">
        <v>119</v>
      </c>
      <c r="K4713" s="1">
        <v>45428</v>
      </c>
      <c r="L4713">
        <v>30</v>
      </c>
      <c r="M4713">
        <v>4</v>
      </c>
      <c r="N4713" t="s">
        <v>538</v>
      </c>
      <c r="O4713" t="s">
        <v>537</v>
      </c>
      <c r="P4713" t="s">
        <v>627</v>
      </c>
    </row>
    <row r="4714" spans="1:16" x14ac:dyDescent="0.25">
      <c r="A4714" t="s">
        <v>84</v>
      </c>
      <c r="B4714" t="s">
        <v>12</v>
      </c>
      <c r="C4714" t="s">
        <v>64</v>
      </c>
      <c r="E4714" t="s">
        <v>14</v>
      </c>
      <c r="F4714" t="s">
        <v>14</v>
      </c>
      <c r="G4714" t="s">
        <v>15</v>
      </c>
      <c r="H4714" t="s">
        <v>37</v>
      </c>
      <c r="I4714" t="s">
        <v>39</v>
      </c>
      <c r="J4714" t="s">
        <v>119</v>
      </c>
      <c r="K4714" s="1">
        <v>45429</v>
      </c>
      <c r="L4714">
        <v>30</v>
      </c>
      <c r="M4714">
        <v>4</v>
      </c>
      <c r="N4714" t="s">
        <v>538</v>
      </c>
      <c r="O4714" t="s">
        <v>537</v>
      </c>
      <c r="P4714" t="s">
        <v>627</v>
      </c>
    </row>
    <row r="4715" spans="1:16" x14ac:dyDescent="0.25">
      <c r="A4715" t="s">
        <v>84</v>
      </c>
      <c r="B4715" t="s">
        <v>12</v>
      </c>
      <c r="C4715" t="s">
        <v>64</v>
      </c>
      <c r="E4715" t="s">
        <v>14</v>
      </c>
      <c r="F4715" t="s">
        <v>14</v>
      </c>
      <c r="G4715" t="s">
        <v>15</v>
      </c>
      <c r="H4715" t="s">
        <v>524</v>
      </c>
      <c r="I4715" t="s">
        <v>40</v>
      </c>
      <c r="J4715" t="s">
        <v>117</v>
      </c>
      <c r="K4715" s="1">
        <v>45406</v>
      </c>
      <c r="L4715">
        <v>30</v>
      </c>
      <c r="M4715">
        <v>1</v>
      </c>
      <c r="N4715" t="s">
        <v>538</v>
      </c>
      <c r="O4715" t="s">
        <v>537</v>
      </c>
      <c r="P4715" t="s">
        <v>627</v>
      </c>
    </row>
    <row r="4716" spans="1:16" x14ac:dyDescent="0.25">
      <c r="A4716" t="s">
        <v>84</v>
      </c>
      <c r="B4716" t="s">
        <v>12</v>
      </c>
      <c r="C4716" t="s">
        <v>64</v>
      </c>
      <c r="E4716" t="s">
        <v>14</v>
      </c>
      <c r="F4716" t="s">
        <v>14</v>
      </c>
      <c r="G4716" t="s">
        <v>15</v>
      </c>
      <c r="H4716" t="s">
        <v>524</v>
      </c>
      <c r="I4716" t="s">
        <v>40</v>
      </c>
      <c r="J4716" t="s">
        <v>117</v>
      </c>
      <c r="K4716" s="1">
        <v>45415</v>
      </c>
      <c r="L4716">
        <v>30</v>
      </c>
      <c r="M4716">
        <v>2</v>
      </c>
      <c r="N4716" t="s">
        <v>538</v>
      </c>
      <c r="O4716" t="s">
        <v>537</v>
      </c>
      <c r="P4716" t="s">
        <v>627</v>
      </c>
    </row>
    <row r="4717" spans="1:16" x14ac:dyDescent="0.25">
      <c r="A4717" t="s">
        <v>84</v>
      </c>
      <c r="B4717" t="s">
        <v>12</v>
      </c>
      <c r="C4717" t="s">
        <v>64</v>
      </c>
      <c r="E4717" t="s">
        <v>14</v>
      </c>
      <c r="F4717" t="s">
        <v>14</v>
      </c>
      <c r="G4717" t="s">
        <v>15</v>
      </c>
      <c r="H4717" t="s">
        <v>524</v>
      </c>
      <c r="I4717" t="s">
        <v>40</v>
      </c>
      <c r="J4717" t="s">
        <v>117</v>
      </c>
      <c r="K4717" s="1">
        <v>45418</v>
      </c>
      <c r="L4717">
        <v>30</v>
      </c>
      <c r="M4717">
        <v>3</v>
      </c>
      <c r="N4717" t="s">
        <v>538</v>
      </c>
      <c r="O4717" t="s">
        <v>537</v>
      </c>
      <c r="P4717" t="s">
        <v>627</v>
      </c>
    </row>
    <row r="4718" spans="1:16" x14ac:dyDescent="0.25">
      <c r="A4718" t="s">
        <v>84</v>
      </c>
      <c r="B4718" t="s">
        <v>12</v>
      </c>
      <c r="C4718" t="s">
        <v>64</v>
      </c>
      <c r="E4718" t="s">
        <v>14</v>
      </c>
      <c r="F4718" t="s">
        <v>14</v>
      </c>
      <c r="G4718" t="s">
        <v>15</v>
      </c>
      <c r="H4718" t="s">
        <v>524</v>
      </c>
      <c r="I4718" t="s">
        <v>40</v>
      </c>
      <c r="J4718" t="s">
        <v>117</v>
      </c>
      <c r="K4718" s="1">
        <v>45425</v>
      </c>
      <c r="L4718">
        <v>30</v>
      </c>
      <c r="M4718">
        <v>4</v>
      </c>
      <c r="N4718" t="s">
        <v>538</v>
      </c>
      <c r="O4718" t="s">
        <v>537</v>
      </c>
      <c r="P4718" t="s">
        <v>627</v>
      </c>
    </row>
    <row r="4719" spans="1:16" x14ac:dyDescent="0.25">
      <c r="A4719" t="s">
        <v>84</v>
      </c>
      <c r="B4719" t="s">
        <v>12</v>
      </c>
      <c r="C4719" t="s">
        <v>64</v>
      </c>
      <c r="E4719" t="s">
        <v>14</v>
      </c>
      <c r="F4719" t="s">
        <v>14</v>
      </c>
      <c r="G4719" t="s">
        <v>15</v>
      </c>
      <c r="H4719" t="s">
        <v>524</v>
      </c>
      <c r="I4719" t="s">
        <v>40</v>
      </c>
      <c r="J4719" t="s">
        <v>117</v>
      </c>
      <c r="K4719" s="1">
        <v>45426</v>
      </c>
      <c r="L4719">
        <v>30</v>
      </c>
      <c r="M4719">
        <v>4</v>
      </c>
      <c r="N4719" t="s">
        <v>538</v>
      </c>
      <c r="O4719" t="s">
        <v>537</v>
      </c>
      <c r="P4719" t="s">
        <v>627</v>
      </c>
    </row>
    <row r="4720" spans="1:16" x14ac:dyDescent="0.25">
      <c r="A4720" t="s">
        <v>84</v>
      </c>
      <c r="B4720" t="s">
        <v>12</v>
      </c>
      <c r="C4720" t="s">
        <v>64</v>
      </c>
      <c r="E4720" t="s">
        <v>14</v>
      </c>
      <c r="F4720" t="s">
        <v>14</v>
      </c>
      <c r="G4720" t="s">
        <v>15</v>
      </c>
      <c r="H4720" t="s">
        <v>524</v>
      </c>
      <c r="I4720" t="s">
        <v>40</v>
      </c>
      <c r="J4720" t="s">
        <v>117</v>
      </c>
      <c r="K4720" s="1">
        <v>45427</v>
      </c>
      <c r="L4720">
        <v>30</v>
      </c>
      <c r="M4720">
        <v>4</v>
      </c>
      <c r="N4720" t="s">
        <v>538</v>
      </c>
      <c r="O4720" t="s">
        <v>537</v>
      </c>
      <c r="P4720" t="s">
        <v>627</v>
      </c>
    </row>
    <row r="4721" spans="1:16" x14ac:dyDescent="0.25">
      <c r="A4721" t="s">
        <v>84</v>
      </c>
      <c r="B4721" t="s">
        <v>12</v>
      </c>
      <c r="C4721" t="s">
        <v>64</v>
      </c>
      <c r="E4721" t="s">
        <v>14</v>
      </c>
      <c r="F4721" t="s">
        <v>14</v>
      </c>
      <c r="G4721" t="s">
        <v>15</v>
      </c>
      <c r="H4721" t="s">
        <v>524</v>
      </c>
      <c r="I4721" t="s">
        <v>40</v>
      </c>
      <c r="J4721" t="s">
        <v>117</v>
      </c>
      <c r="K4721" s="1">
        <v>45428</v>
      </c>
      <c r="L4721">
        <v>30</v>
      </c>
      <c r="M4721">
        <v>4</v>
      </c>
      <c r="N4721" t="s">
        <v>538</v>
      </c>
      <c r="O4721" t="s">
        <v>537</v>
      </c>
      <c r="P4721" t="s">
        <v>627</v>
      </c>
    </row>
    <row r="4722" spans="1:16" x14ac:dyDescent="0.25">
      <c r="A4722" t="s">
        <v>84</v>
      </c>
      <c r="B4722" t="s">
        <v>12</v>
      </c>
      <c r="C4722" t="s">
        <v>64</v>
      </c>
      <c r="E4722" t="s">
        <v>14</v>
      </c>
      <c r="F4722" t="s">
        <v>14</v>
      </c>
      <c r="G4722" t="s">
        <v>15</v>
      </c>
      <c r="H4722" t="s">
        <v>524</v>
      </c>
      <c r="I4722" t="s">
        <v>40</v>
      </c>
      <c r="J4722" t="s">
        <v>117</v>
      </c>
      <c r="K4722" s="1">
        <v>45429</v>
      </c>
      <c r="L4722">
        <v>30</v>
      </c>
      <c r="M4722">
        <v>4</v>
      </c>
      <c r="N4722" t="s">
        <v>538</v>
      </c>
      <c r="O4722" t="s">
        <v>537</v>
      </c>
      <c r="P4722" t="s">
        <v>627</v>
      </c>
    </row>
    <row r="4723" spans="1:16" x14ac:dyDescent="0.25">
      <c r="A4723" t="s">
        <v>84</v>
      </c>
      <c r="B4723" t="s">
        <v>12</v>
      </c>
      <c r="C4723" t="s">
        <v>64</v>
      </c>
      <c r="E4723" t="s">
        <v>14</v>
      </c>
      <c r="F4723" t="s">
        <v>14</v>
      </c>
      <c r="G4723" t="s">
        <v>15</v>
      </c>
      <c r="H4723" t="s">
        <v>524</v>
      </c>
      <c r="I4723" t="s">
        <v>41</v>
      </c>
      <c r="J4723" t="s">
        <v>117</v>
      </c>
      <c r="K4723" s="1">
        <v>45404</v>
      </c>
      <c r="L4723">
        <v>10.001999999999899</v>
      </c>
      <c r="M4723">
        <v>1</v>
      </c>
      <c r="N4723" t="s">
        <v>538</v>
      </c>
      <c r="O4723" t="s">
        <v>537</v>
      </c>
      <c r="P4723" t="s">
        <v>627</v>
      </c>
    </row>
    <row r="4724" spans="1:16" x14ac:dyDescent="0.25">
      <c r="A4724" t="s">
        <v>84</v>
      </c>
      <c r="B4724" t="s">
        <v>12</v>
      </c>
      <c r="C4724" t="s">
        <v>64</v>
      </c>
      <c r="E4724" t="s">
        <v>14</v>
      </c>
      <c r="F4724" t="s">
        <v>14</v>
      </c>
      <c r="G4724" t="s">
        <v>15</v>
      </c>
      <c r="H4724" t="s">
        <v>524</v>
      </c>
      <c r="I4724" t="s">
        <v>41</v>
      </c>
      <c r="J4724" t="s">
        <v>117</v>
      </c>
      <c r="K4724" s="1">
        <v>45407</v>
      </c>
      <c r="L4724">
        <v>30</v>
      </c>
      <c r="M4724">
        <v>1</v>
      </c>
      <c r="N4724" t="s">
        <v>538</v>
      </c>
      <c r="O4724" t="s">
        <v>537</v>
      </c>
      <c r="P4724" t="s">
        <v>627</v>
      </c>
    </row>
    <row r="4725" spans="1:16" x14ac:dyDescent="0.25">
      <c r="A4725" t="s">
        <v>84</v>
      </c>
      <c r="B4725" t="s">
        <v>12</v>
      </c>
      <c r="C4725" t="s">
        <v>64</v>
      </c>
      <c r="E4725" t="s">
        <v>14</v>
      </c>
      <c r="F4725" t="s">
        <v>14</v>
      </c>
      <c r="G4725" t="s">
        <v>15</v>
      </c>
      <c r="H4725" t="s">
        <v>524</v>
      </c>
      <c r="I4725" t="s">
        <v>41</v>
      </c>
      <c r="J4725" t="s">
        <v>117</v>
      </c>
      <c r="K4725" s="1">
        <v>45415</v>
      </c>
      <c r="L4725">
        <v>10.001999999999899</v>
      </c>
      <c r="M4725">
        <v>2</v>
      </c>
      <c r="N4725" t="s">
        <v>538</v>
      </c>
      <c r="O4725" t="s">
        <v>537</v>
      </c>
      <c r="P4725" t="s">
        <v>627</v>
      </c>
    </row>
    <row r="4726" spans="1:16" x14ac:dyDescent="0.25">
      <c r="A4726" t="s">
        <v>84</v>
      </c>
      <c r="B4726" t="s">
        <v>12</v>
      </c>
      <c r="C4726" t="s">
        <v>64</v>
      </c>
      <c r="E4726" t="s">
        <v>14</v>
      </c>
      <c r="F4726" t="s">
        <v>14</v>
      </c>
      <c r="G4726" t="s">
        <v>15</v>
      </c>
      <c r="H4726" t="s">
        <v>524</v>
      </c>
      <c r="I4726" t="s">
        <v>41</v>
      </c>
      <c r="J4726" t="s">
        <v>117</v>
      </c>
      <c r="K4726" s="1">
        <v>45418</v>
      </c>
      <c r="L4726">
        <v>10.001999999999899</v>
      </c>
      <c r="M4726">
        <v>3</v>
      </c>
      <c r="N4726" t="s">
        <v>538</v>
      </c>
      <c r="O4726" t="s">
        <v>537</v>
      </c>
      <c r="P4726" t="s">
        <v>627</v>
      </c>
    </row>
    <row r="4727" spans="1:16" x14ac:dyDescent="0.25">
      <c r="A4727" t="s">
        <v>84</v>
      </c>
      <c r="B4727" t="s">
        <v>12</v>
      </c>
      <c r="C4727" t="s">
        <v>64</v>
      </c>
      <c r="E4727" t="s">
        <v>14</v>
      </c>
      <c r="F4727" t="s">
        <v>14</v>
      </c>
      <c r="G4727" t="s">
        <v>15</v>
      </c>
      <c r="H4727" t="s">
        <v>524</v>
      </c>
      <c r="I4727" t="s">
        <v>41</v>
      </c>
      <c r="J4727" t="s">
        <v>117</v>
      </c>
      <c r="K4727" s="1">
        <v>45419</v>
      </c>
      <c r="L4727">
        <v>60</v>
      </c>
      <c r="M4727">
        <v>3</v>
      </c>
      <c r="N4727" t="s">
        <v>538</v>
      </c>
      <c r="O4727" t="s">
        <v>537</v>
      </c>
      <c r="P4727" t="s">
        <v>627</v>
      </c>
    </row>
    <row r="4728" spans="1:16" x14ac:dyDescent="0.25">
      <c r="A4728" t="s">
        <v>84</v>
      </c>
      <c r="B4728" t="s">
        <v>12</v>
      </c>
      <c r="C4728" t="s">
        <v>64</v>
      </c>
      <c r="E4728" t="s">
        <v>14</v>
      </c>
      <c r="F4728" t="s">
        <v>14</v>
      </c>
      <c r="G4728" t="s">
        <v>15</v>
      </c>
      <c r="H4728" t="s">
        <v>524</v>
      </c>
      <c r="I4728" t="s">
        <v>41</v>
      </c>
      <c r="J4728" t="s">
        <v>117</v>
      </c>
      <c r="K4728" s="1">
        <v>45420</v>
      </c>
      <c r="L4728">
        <v>30</v>
      </c>
      <c r="M4728">
        <v>3</v>
      </c>
      <c r="N4728" t="s">
        <v>538</v>
      </c>
      <c r="O4728" t="s">
        <v>537</v>
      </c>
      <c r="P4728" t="s">
        <v>627</v>
      </c>
    </row>
    <row r="4729" spans="1:16" x14ac:dyDescent="0.25">
      <c r="A4729" t="s">
        <v>84</v>
      </c>
      <c r="B4729" t="s">
        <v>12</v>
      </c>
      <c r="C4729" t="s">
        <v>64</v>
      </c>
      <c r="E4729" t="s">
        <v>14</v>
      </c>
      <c r="F4729" t="s">
        <v>14</v>
      </c>
      <c r="G4729" t="s">
        <v>15</v>
      </c>
      <c r="H4729" t="s">
        <v>524</v>
      </c>
      <c r="I4729" t="s">
        <v>41</v>
      </c>
      <c r="J4729" t="s">
        <v>117</v>
      </c>
      <c r="K4729" s="1">
        <v>45421</v>
      </c>
      <c r="L4729">
        <v>60</v>
      </c>
      <c r="M4729">
        <v>3</v>
      </c>
      <c r="N4729" t="s">
        <v>538</v>
      </c>
      <c r="O4729" t="s">
        <v>537</v>
      </c>
      <c r="P4729" t="s">
        <v>627</v>
      </c>
    </row>
    <row r="4730" spans="1:16" x14ac:dyDescent="0.25">
      <c r="A4730" t="s">
        <v>84</v>
      </c>
      <c r="B4730" t="s">
        <v>12</v>
      </c>
      <c r="C4730" t="s">
        <v>64</v>
      </c>
      <c r="E4730" t="s">
        <v>14</v>
      </c>
      <c r="F4730" t="s">
        <v>14</v>
      </c>
      <c r="G4730" t="s">
        <v>15</v>
      </c>
      <c r="H4730" t="s">
        <v>524</v>
      </c>
      <c r="I4730" t="s">
        <v>41</v>
      </c>
      <c r="J4730" t="s">
        <v>117</v>
      </c>
      <c r="K4730" s="1">
        <v>45422</v>
      </c>
      <c r="L4730">
        <v>30</v>
      </c>
      <c r="M4730">
        <v>3</v>
      </c>
      <c r="N4730" t="s">
        <v>538</v>
      </c>
      <c r="O4730" t="s">
        <v>537</v>
      </c>
      <c r="P4730" t="s">
        <v>627</v>
      </c>
    </row>
    <row r="4731" spans="1:16" x14ac:dyDescent="0.25">
      <c r="A4731" t="s">
        <v>84</v>
      </c>
      <c r="B4731" t="s">
        <v>12</v>
      </c>
      <c r="C4731" t="s">
        <v>64</v>
      </c>
      <c r="E4731" t="s">
        <v>14</v>
      </c>
      <c r="F4731" t="s">
        <v>14</v>
      </c>
      <c r="G4731" t="s">
        <v>15</v>
      </c>
      <c r="H4731" t="s">
        <v>524</v>
      </c>
      <c r="I4731" t="s">
        <v>41</v>
      </c>
      <c r="J4731" t="s">
        <v>117</v>
      </c>
      <c r="K4731" s="1">
        <v>45425</v>
      </c>
      <c r="L4731">
        <v>10.001999999999899</v>
      </c>
      <c r="M4731">
        <v>4</v>
      </c>
      <c r="N4731" t="s">
        <v>538</v>
      </c>
      <c r="O4731" t="s">
        <v>537</v>
      </c>
      <c r="P4731" t="s">
        <v>627</v>
      </c>
    </row>
    <row r="4732" spans="1:16" x14ac:dyDescent="0.25">
      <c r="A4732" t="s">
        <v>84</v>
      </c>
      <c r="B4732" t="s">
        <v>12</v>
      </c>
      <c r="C4732" t="s">
        <v>64</v>
      </c>
      <c r="E4732" t="s">
        <v>14</v>
      </c>
      <c r="F4732" t="s">
        <v>14</v>
      </c>
      <c r="G4732" t="s">
        <v>15</v>
      </c>
      <c r="H4732" t="s">
        <v>524</v>
      </c>
      <c r="I4732" t="s">
        <v>41</v>
      </c>
      <c r="J4732" t="s">
        <v>117</v>
      </c>
      <c r="K4732" s="1">
        <v>45426</v>
      </c>
      <c r="L4732">
        <v>30</v>
      </c>
      <c r="M4732">
        <v>4</v>
      </c>
      <c r="N4732" t="s">
        <v>538</v>
      </c>
      <c r="O4732" t="s">
        <v>537</v>
      </c>
      <c r="P4732" t="s">
        <v>627</v>
      </c>
    </row>
    <row r="4733" spans="1:16" x14ac:dyDescent="0.25">
      <c r="A4733" t="s">
        <v>84</v>
      </c>
      <c r="B4733" t="s">
        <v>12</v>
      </c>
      <c r="C4733" t="s">
        <v>64</v>
      </c>
      <c r="E4733" t="s">
        <v>14</v>
      </c>
      <c r="F4733" t="s">
        <v>14</v>
      </c>
      <c r="G4733" t="s">
        <v>15</v>
      </c>
      <c r="H4733" t="s">
        <v>524</v>
      </c>
      <c r="I4733" t="s">
        <v>41</v>
      </c>
      <c r="J4733" t="s">
        <v>117</v>
      </c>
      <c r="K4733" s="1">
        <v>45427</v>
      </c>
      <c r="L4733">
        <v>60</v>
      </c>
      <c r="M4733">
        <v>4</v>
      </c>
      <c r="N4733" t="s">
        <v>538</v>
      </c>
      <c r="O4733" t="s">
        <v>537</v>
      </c>
      <c r="P4733" t="s">
        <v>627</v>
      </c>
    </row>
    <row r="4734" spans="1:16" x14ac:dyDescent="0.25">
      <c r="A4734" t="s">
        <v>84</v>
      </c>
      <c r="B4734" t="s">
        <v>12</v>
      </c>
      <c r="C4734" t="s">
        <v>64</v>
      </c>
      <c r="E4734" t="s">
        <v>14</v>
      </c>
      <c r="F4734" t="s">
        <v>14</v>
      </c>
      <c r="G4734" t="s">
        <v>15</v>
      </c>
      <c r="H4734" t="s">
        <v>524</v>
      </c>
      <c r="I4734" t="s">
        <v>41</v>
      </c>
      <c r="J4734" t="s">
        <v>117</v>
      </c>
      <c r="K4734" s="1">
        <v>45428</v>
      </c>
      <c r="L4734">
        <v>60</v>
      </c>
      <c r="M4734">
        <v>4</v>
      </c>
      <c r="N4734" t="s">
        <v>538</v>
      </c>
      <c r="O4734" t="s">
        <v>537</v>
      </c>
      <c r="P4734" t="s">
        <v>627</v>
      </c>
    </row>
    <row r="4735" spans="1:16" x14ac:dyDescent="0.25">
      <c r="A4735" t="s">
        <v>84</v>
      </c>
      <c r="B4735" t="s">
        <v>12</v>
      </c>
      <c r="C4735" t="s">
        <v>64</v>
      </c>
      <c r="E4735" t="s">
        <v>14</v>
      </c>
      <c r="F4735" t="s">
        <v>14</v>
      </c>
      <c r="G4735" t="s">
        <v>15</v>
      </c>
      <c r="H4735" t="s">
        <v>524</v>
      </c>
      <c r="I4735" t="s">
        <v>41</v>
      </c>
      <c r="J4735" t="s">
        <v>117</v>
      </c>
      <c r="K4735" s="1">
        <v>45429</v>
      </c>
      <c r="L4735">
        <v>60</v>
      </c>
      <c r="M4735">
        <v>4</v>
      </c>
      <c r="N4735" t="s">
        <v>538</v>
      </c>
      <c r="O4735" t="s">
        <v>537</v>
      </c>
      <c r="P4735" t="s">
        <v>627</v>
      </c>
    </row>
    <row r="4736" spans="1:16" x14ac:dyDescent="0.25">
      <c r="A4736" t="s">
        <v>84</v>
      </c>
      <c r="B4736" t="s">
        <v>12</v>
      </c>
      <c r="C4736" t="s">
        <v>64</v>
      </c>
      <c r="E4736" t="s">
        <v>14</v>
      </c>
      <c r="F4736" t="s">
        <v>14</v>
      </c>
      <c r="G4736" t="s">
        <v>15</v>
      </c>
      <c r="H4736" t="s">
        <v>524</v>
      </c>
      <c r="I4736" t="s">
        <v>42</v>
      </c>
      <c r="J4736" t="s">
        <v>117</v>
      </c>
      <c r="K4736" s="1">
        <v>45404</v>
      </c>
      <c r="L4736">
        <v>10.001999999999899</v>
      </c>
      <c r="M4736">
        <v>1</v>
      </c>
      <c r="N4736" t="s">
        <v>538</v>
      </c>
      <c r="O4736" t="s">
        <v>537</v>
      </c>
      <c r="P4736" t="s">
        <v>627</v>
      </c>
    </row>
    <row r="4737" spans="1:16" x14ac:dyDescent="0.25">
      <c r="A4737" t="s">
        <v>84</v>
      </c>
      <c r="B4737" t="s">
        <v>12</v>
      </c>
      <c r="C4737" t="s">
        <v>64</v>
      </c>
      <c r="E4737" t="s">
        <v>14</v>
      </c>
      <c r="F4737" t="s">
        <v>14</v>
      </c>
      <c r="G4737" t="s">
        <v>15</v>
      </c>
      <c r="H4737" t="s">
        <v>524</v>
      </c>
      <c r="I4737" t="s">
        <v>42</v>
      </c>
      <c r="J4737" t="s">
        <v>117</v>
      </c>
      <c r="K4737" s="1">
        <v>45407</v>
      </c>
      <c r="L4737">
        <v>30</v>
      </c>
      <c r="M4737">
        <v>1</v>
      </c>
      <c r="N4737" t="s">
        <v>538</v>
      </c>
      <c r="O4737" t="s">
        <v>537</v>
      </c>
      <c r="P4737" t="s">
        <v>627</v>
      </c>
    </row>
    <row r="4738" spans="1:16" x14ac:dyDescent="0.25">
      <c r="A4738" t="s">
        <v>84</v>
      </c>
      <c r="B4738" t="s">
        <v>12</v>
      </c>
      <c r="C4738" t="s">
        <v>64</v>
      </c>
      <c r="E4738" t="s">
        <v>14</v>
      </c>
      <c r="F4738" t="s">
        <v>14</v>
      </c>
      <c r="G4738" t="s">
        <v>15</v>
      </c>
      <c r="H4738" t="s">
        <v>524</v>
      </c>
      <c r="I4738" t="s">
        <v>42</v>
      </c>
      <c r="J4738" t="s">
        <v>117</v>
      </c>
      <c r="K4738" s="1">
        <v>45415</v>
      </c>
      <c r="L4738">
        <v>10.001999999999899</v>
      </c>
      <c r="M4738">
        <v>2</v>
      </c>
      <c r="N4738" t="s">
        <v>538</v>
      </c>
      <c r="O4738" t="s">
        <v>537</v>
      </c>
      <c r="P4738" t="s">
        <v>627</v>
      </c>
    </row>
    <row r="4739" spans="1:16" x14ac:dyDescent="0.25">
      <c r="A4739" t="s">
        <v>84</v>
      </c>
      <c r="B4739" t="s">
        <v>12</v>
      </c>
      <c r="C4739" t="s">
        <v>64</v>
      </c>
      <c r="E4739" t="s">
        <v>14</v>
      </c>
      <c r="F4739" t="s">
        <v>14</v>
      </c>
      <c r="G4739" t="s">
        <v>15</v>
      </c>
      <c r="H4739" t="s">
        <v>524</v>
      </c>
      <c r="I4739" t="s">
        <v>42</v>
      </c>
      <c r="J4739" t="s">
        <v>117</v>
      </c>
      <c r="K4739" s="1">
        <v>45418</v>
      </c>
      <c r="L4739">
        <v>10.001999999999899</v>
      </c>
      <c r="M4739">
        <v>3</v>
      </c>
      <c r="N4739" t="s">
        <v>538</v>
      </c>
      <c r="O4739" t="s">
        <v>537</v>
      </c>
      <c r="P4739" t="s">
        <v>627</v>
      </c>
    </row>
    <row r="4740" spans="1:16" x14ac:dyDescent="0.25">
      <c r="A4740" t="s">
        <v>84</v>
      </c>
      <c r="B4740" t="s">
        <v>12</v>
      </c>
      <c r="C4740" t="s">
        <v>64</v>
      </c>
      <c r="E4740" t="s">
        <v>14</v>
      </c>
      <c r="F4740" t="s">
        <v>14</v>
      </c>
      <c r="G4740" t="s">
        <v>15</v>
      </c>
      <c r="H4740" t="s">
        <v>524</v>
      </c>
      <c r="I4740" t="s">
        <v>42</v>
      </c>
      <c r="J4740" t="s">
        <v>117</v>
      </c>
      <c r="K4740" s="1">
        <v>45420</v>
      </c>
      <c r="L4740">
        <v>30</v>
      </c>
      <c r="M4740">
        <v>3</v>
      </c>
      <c r="N4740" t="s">
        <v>538</v>
      </c>
      <c r="O4740" t="s">
        <v>537</v>
      </c>
      <c r="P4740" t="s">
        <v>627</v>
      </c>
    </row>
    <row r="4741" spans="1:16" x14ac:dyDescent="0.25">
      <c r="A4741" t="s">
        <v>84</v>
      </c>
      <c r="B4741" t="s">
        <v>12</v>
      </c>
      <c r="C4741" t="s">
        <v>64</v>
      </c>
      <c r="E4741" t="s">
        <v>14</v>
      </c>
      <c r="F4741" t="s">
        <v>14</v>
      </c>
      <c r="G4741" t="s">
        <v>15</v>
      </c>
      <c r="H4741" t="s">
        <v>524</v>
      </c>
      <c r="I4741" t="s">
        <v>42</v>
      </c>
      <c r="J4741" t="s">
        <v>117</v>
      </c>
      <c r="K4741" s="1">
        <v>45422</v>
      </c>
      <c r="L4741">
        <v>30</v>
      </c>
      <c r="M4741">
        <v>3</v>
      </c>
      <c r="N4741" t="s">
        <v>538</v>
      </c>
      <c r="O4741" t="s">
        <v>537</v>
      </c>
      <c r="P4741" t="s">
        <v>627</v>
      </c>
    </row>
    <row r="4742" spans="1:16" x14ac:dyDescent="0.25">
      <c r="A4742" t="s">
        <v>84</v>
      </c>
      <c r="B4742" t="s">
        <v>12</v>
      </c>
      <c r="C4742" t="s">
        <v>64</v>
      </c>
      <c r="E4742" t="s">
        <v>14</v>
      </c>
      <c r="F4742" t="s">
        <v>14</v>
      </c>
      <c r="G4742" t="s">
        <v>15</v>
      </c>
      <c r="H4742" t="s">
        <v>524</v>
      </c>
      <c r="I4742" t="s">
        <v>42</v>
      </c>
      <c r="J4742" t="s">
        <v>117</v>
      </c>
      <c r="K4742" s="1">
        <v>45425</v>
      </c>
      <c r="L4742">
        <v>10.001999999999899</v>
      </c>
      <c r="M4742">
        <v>4</v>
      </c>
      <c r="N4742" t="s">
        <v>538</v>
      </c>
      <c r="O4742" t="s">
        <v>537</v>
      </c>
      <c r="P4742" t="s">
        <v>627</v>
      </c>
    </row>
    <row r="4743" spans="1:16" x14ac:dyDescent="0.25">
      <c r="A4743" t="s">
        <v>84</v>
      </c>
      <c r="B4743" t="s">
        <v>12</v>
      </c>
      <c r="C4743" t="s">
        <v>64</v>
      </c>
      <c r="E4743" t="s">
        <v>14</v>
      </c>
      <c r="F4743" t="s">
        <v>14</v>
      </c>
      <c r="G4743" t="s">
        <v>15</v>
      </c>
      <c r="H4743" t="s">
        <v>524</v>
      </c>
      <c r="I4743" t="s">
        <v>42</v>
      </c>
      <c r="J4743" t="s">
        <v>117</v>
      </c>
      <c r="K4743" s="1">
        <v>45426</v>
      </c>
      <c r="L4743">
        <v>60</v>
      </c>
      <c r="M4743">
        <v>4</v>
      </c>
      <c r="N4743" t="s">
        <v>538</v>
      </c>
      <c r="O4743" t="s">
        <v>537</v>
      </c>
      <c r="P4743" t="s">
        <v>627</v>
      </c>
    </row>
    <row r="4744" spans="1:16" x14ac:dyDescent="0.25">
      <c r="A4744" t="s">
        <v>84</v>
      </c>
      <c r="B4744" t="s">
        <v>12</v>
      </c>
      <c r="C4744" t="s">
        <v>64</v>
      </c>
      <c r="E4744" t="s">
        <v>14</v>
      </c>
      <c r="F4744" t="s">
        <v>14</v>
      </c>
      <c r="G4744" t="s">
        <v>15</v>
      </c>
      <c r="H4744" t="s">
        <v>524</v>
      </c>
      <c r="I4744" t="s">
        <v>42</v>
      </c>
      <c r="J4744" t="s">
        <v>117</v>
      </c>
      <c r="K4744" s="1">
        <v>45428</v>
      </c>
      <c r="L4744">
        <v>30</v>
      </c>
      <c r="M4744">
        <v>4</v>
      </c>
      <c r="N4744" t="s">
        <v>538</v>
      </c>
      <c r="O4744" t="s">
        <v>537</v>
      </c>
      <c r="P4744" t="s">
        <v>627</v>
      </c>
    </row>
    <row r="4745" spans="1:16" x14ac:dyDescent="0.25">
      <c r="A4745" t="s">
        <v>84</v>
      </c>
      <c r="B4745" t="s">
        <v>12</v>
      </c>
      <c r="C4745" t="s">
        <v>64</v>
      </c>
      <c r="E4745" t="s">
        <v>14</v>
      </c>
      <c r="F4745" t="s">
        <v>14</v>
      </c>
      <c r="G4745" t="s">
        <v>15</v>
      </c>
      <c r="H4745" t="s">
        <v>524</v>
      </c>
      <c r="I4745" t="s">
        <v>42</v>
      </c>
      <c r="J4745" t="s">
        <v>117</v>
      </c>
      <c r="K4745" s="1">
        <v>45429</v>
      </c>
      <c r="L4745">
        <v>30</v>
      </c>
      <c r="M4745">
        <v>4</v>
      </c>
      <c r="N4745" t="s">
        <v>538</v>
      </c>
      <c r="O4745" t="s">
        <v>537</v>
      </c>
      <c r="P4745" t="s">
        <v>627</v>
      </c>
    </row>
    <row r="4746" spans="1:16" x14ac:dyDescent="0.25">
      <c r="A4746" t="s">
        <v>84</v>
      </c>
      <c r="B4746" t="s">
        <v>12</v>
      </c>
      <c r="C4746" t="s">
        <v>64</v>
      </c>
      <c r="E4746" t="s">
        <v>14</v>
      </c>
      <c r="F4746" t="s">
        <v>14</v>
      </c>
      <c r="G4746" t="s">
        <v>15</v>
      </c>
      <c r="H4746" t="s">
        <v>524</v>
      </c>
      <c r="I4746" t="s">
        <v>43</v>
      </c>
      <c r="J4746" t="s">
        <v>117</v>
      </c>
      <c r="K4746" s="1">
        <v>45405</v>
      </c>
      <c r="L4746">
        <v>10.001999999999899</v>
      </c>
      <c r="M4746">
        <v>1</v>
      </c>
      <c r="N4746" t="s">
        <v>538</v>
      </c>
      <c r="O4746" t="s">
        <v>537</v>
      </c>
      <c r="P4746" t="s">
        <v>627</v>
      </c>
    </row>
    <row r="4747" spans="1:16" x14ac:dyDescent="0.25">
      <c r="A4747" t="s">
        <v>84</v>
      </c>
      <c r="B4747" t="s">
        <v>12</v>
      </c>
      <c r="C4747" t="s">
        <v>64</v>
      </c>
      <c r="E4747" t="s">
        <v>14</v>
      </c>
      <c r="F4747" t="s">
        <v>14</v>
      </c>
      <c r="G4747" t="s">
        <v>15</v>
      </c>
      <c r="H4747" t="s">
        <v>524</v>
      </c>
      <c r="I4747" t="s">
        <v>43</v>
      </c>
      <c r="J4747" t="s">
        <v>117</v>
      </c>
      <c r="K4747" s="1">
        <v>45421</v>
      </c>
      <c r="L4747">
        <v>30</v>
      </c>
      <c r="M4747">
        <v>3</v>
      </c>
      <c r="N4747" t="s">
        <v>538</v>
      </c>
      <c r="O4747" t="s">
        <v>537</v>
      </c>
      <c r="P4747" t="s">
        <v>627</v>
      </c>
    </row>
    <row r="4748" spans="1:16" x14ac:dyDescent="0.25">
      <c r="A4748" t="s">
        <v>84</v>
      </c>
      <c r="B4748" t="s">
        <v>12</v>
      </c>
      <c r="C4748" t="s">
        <v>64</v>
      </c>
      <c r="E4748" t="s">
        <v>14</v>
      </c>
      <c r="F4748" t="s">
        <v>14</v>
      </c>
      <c r="G4748" t="s">
        <v>15</v>
      </c>
      <c r="H4748" t="s">
        <v>524</v>
      </c>
      <c r="I4748" t="s">
        <v>43</v>
      </c>
      <c r="J4748" t="s">
        <v>117</v>
      </c>
      <c r="K4748" s="1">
        <v>45422</v>
      </c>
      <c r="L4748">
        <v>30</v>
      </c>
      <c r="M4748">
        <v>3</v>
      </c>
      <c r="N4748" t="s">
        <v>538</v>
      </c>
      <c r="O4748" t="s">
        <v>537</v>
      </c>
      <c r="P4748" t="s">
        <v>627</v>
      </c>
    </row>
    <row r="4749" spans="1:16" x14ac:dyDescent="0.25">
      <c r="A4749" t="s">
        <v>84</v>
      </c>
      <c r="B4749" t="s">
        <v>12</v>
      </c>
      <c r="C4749" t="s">
        <v>64</v>
      </c>
      <c r="E4749" t="s">
        <v>14</v>
      </c>
      <c r="F4749" t="s">
        <v>14</v>
      </c>
      <c r="G4749" t="s">
        <v>15</v>
      </c>
      <c r="H4749" t="s">
        <v>524</v>
      </c>
      <c r="I4749" t="s">
        <v>43</v>
      </c>
      <c r="J4749" t="s">
        <v>117</v>
      </c>
      <c r="K4749" s="1">
        <v>45426</v>
      </c>
      <c r="L4749">
        <v>30</v>
      </c>
      <c r="M4749">
        <v>4</v>
      </c>
      <c r="N4749" t="s">
        <v>538</v>
      </c>
      <c r="O4749" t="s">
        <v>537</v>
      </c>
      <c r="P4749" t="s">
        <v>627</v>
      </c>
    </row>
    <row r="4750" spans="1:16" x14ac:dyDescent="0.25">
      <c r="A4750" t="s">
        <v>84</v>
      </c>
      <c r="B4750" t="s">
        <v>12</v>
      </c>
      <c r="C4750" t="s">
        <v>64</v>
      </c>
      <c r="E4750" t="s">
        <v>14</v>
      </c>
      <c r="F4750" t="s">
        <v>14</v>
      </c>
      <c r="G4750" t="s">
        <v>15</v>
      </c>
      <c r="H4750" t="s">
        <v>61</v>
      </c>
      <c r="I4750" t="s">
        <v>61</v>
      </c>
      <c r="J4750" t="s">
        <v>119</v>
      </c>
      <c r="K4750" s="1">
        <v>45421</v>
      </c>
      <c r="L4750">
        <v>120</v>
      </c>
      <c r="M4750">
        <v>3</v>
      </c>
      <c r="N4750" t="s">
        <v>538</v>
      </c>
      <c r="O4750" t="s">
        <v>537</v>
      </c>
      <c r="P4750" t="s">
        <v>627</v>
      </c>
    </row>
    <row r="4751" spans="1:16" x14ac:dyDescent="0.25">
      <c r="A4751" t="s">
        <v>84</v>
      </c>
      <c r="B4751" t="s">
        <v>12</v>
      </c>
      <c r="C4751" t="s">
        <v>64</v>
      </c>
      <c r="E4751" t="s">
        <v>14</v>
      </c>
      <c r="F4751" t="s">
        <v>14</v>
      </c>
      <c r="G4751" t="s">
        <v>15</v>
      </c>
      <c r="H4751" t="s">
        <v>46</v>
      </c>
      <c r="I4751" t="s">
        <v>48</v>
      </c>
      <c r="J4751" t="s">
        <v>118</v>
      </c>
      <c r="K4751" s="1">
        <v>45404</v>
      </c>
      <c r="L4751">
        <v>30</v>
      </c>
      <c r="M4751">
        <v>1</v>
      </c>
      <c r="N4751" t="s">
        <v>538</v>
      </c>
      <c r="O4751" t="s">
        <v>537</v>
      </c>
      <c r="P4751" t="s">
        <v>627</v>
      </c>
    </row>
    <row r="4752" spans="1:16" x14ac:dyDescent="0.25">
      <c r="A4752" t="s">
        <v>84</v>
      </c>
      <c r="B4752" t="s">
        <v>12</v>
      </c>
      <c r="C4752" t="s">
        <v>64</v>
      </c>
      <c r="E4752" t="s">
        <v>14</v>
      </c>
      <c r="F4752" t="s">
        <v>14</v>
      </c>
      <c r="G4752" t="s">
        <v>15</v>
      </c>
      <c r="H4752" t="s">
        <v>46</v>
      </c>
      <c r="I4752" t="s">
        <v>48</v>
      </c>
      <c r="J4752" t="s">
        <v>118</v>
      </c>
      <c r="K4752" s="1">
        <v>45405</v>
      </c>
      <c r="L4752">
        <v>120</v>
      </c>
      <c r="M4752">
        <v>1</v>
      </c>
      <c r="N4752" t="s">
        <v>538</v>
      </c>
      <c r="O4752" t="s">
        <v>537</v>
      </c>
      <c r="P4752" t="s">
        <v>627</v>
      </c>
    </row>
    <row r="4753" spans="1:16" x14ac:dyDescent="0.25">
      <c r="A4753" t="s">
        <v>84</v>
      </c>
      <c r="B4753" t="s">
        <v>12</v>
      </c>
      <c r="C4753" t="s">
        <v>64</v>
      </c>
      <c r="E4753" t="s">
        <v>14</v>
      </c>
      <c r="F4753" t="s">
        <v>14</v>
      </c>
      <c r="G4753" t="s">
        <v>15</v>
      </c>
      <c r="H4753" t="s">
        <v>46</v>
      </c>
      <c r="I4753" t="s">
        <v>48</v>
      </c>
      <c r="J4753" t="s">
        <v>118</v>
      </c>
      <c r="K4753" s="1">
        <v>45406</v>
      </c>
      <c r="L4753">
        <v>60</v>
      </c>
      <c r="M4753">
        <v>1</v>
      </c>
      <c r="N4753" t="s">
        <v>538</v>
      </c>
      <c r="O4753" t="s">
        <v>537</v>
      </c>
      <c r="P4753" t="s">
        <v>627</v>
      </c>
    </row>
    <row r="4754" spans="1:16" x14ac:dyDescent="0.25">
      <c r="A4754" t="s">
        <v>84</v>
      </c>
      <c r="B4754" t="s">
        <v>12</v>
      </c>
      <c r="C4754" t="s">
        <v>64</v>
      </c>
      <c r="E4754" t="s">
        <v>14</v>
      </c>
      <c r="F4754" t="s">
        <v>14</v>
      </c>
      <c r="G4754" t="s">
        <v>15</v>
      </c>
      <c r="H4754" t="s">
        <v>46</v>
      </c>
      <c r="I4754" t="s">
        <v>48</v>
      </c>
      <c r="J4754" t="s">
        <v>118</v>
      </c>
      <c r="K4754" s="1">
        <v>45407</v>
      </c>
      <c r="L4754">
        <v>30</v>
      </c>
      <c r="M4754">
        <v>1</v>
      </c>
      <c r="N4754" t="s">
        <v>538</v>
      </c>
      <c r="O4754" t="s">
        <v>537</v>
      </c>
      <c r="P4754" t="s">
        <v>627</v>
      </c>
    </row>
    <row r="4755" spans="1:16" x14ac:dyDescent="0.25">
      <c r="A4755" t="s">
        <v>84</v>
      </c>
      <c r="B4755" t="s">
        <v>12</v>
      </c>
      <c r="C4755" t="s">
        <v>64</v>
      </c>
      <c r="E4755" t="s">
        <v>14</v>
      </c>
      <c r="F4755" t="s">
        <v>14</v>
      </c>
      <c r="G4755" t="s">
        <v>15</v>
      </c>
      <c r="H4755" t="s">
        <v>46</v>
      </c>
      <c r="I4755" t="s">
        <v>48</v>
      </c>
      <c r="J4755" t="s">
        <v>118</v>
      </c>
      <c r="K4755" s="1">
        <v>45412</v>
      </c>
      <c r="L4755">
        <v>60</v>
      </c>
      <c r="M4755">
        <v>2</v>
      </c>
      <c r="N4755" t="s">
        <v>538</v>
      </c>
      <c r="O4755" t="s">
        <v>537</v>
      </c>
      <c r="P4755" t="s">
        <v>627</v>
      </c>
    </row>
    <row r="4756" spans="1:16" x14ac:dyDescent="0.25">
      <c r="A4756" t="s">
        <v>84</v>
      </c>
      <c r="B4756" t="s">
        <v>12</v>
      </c>
      <c r="C4756" t="s">
        <v>64</v>
      </c>
      <c r="E4756" t="s">
        <v>14</v>
      </c>
      <c r="F4756" t="s">
        <v>14</v>
      </c>
      <c r="G4756" t="s">
        <v>15</v>
      </c>
      <c r="H4756" t="s">
        <v>46</v>
      </c>
      <c r="I4756" t="s">
        <v>48</v>
      </c>
      <c r="J4756" t="s">
        <v>118</v>
      </c>
      <c r="K4756" s="1">
        <v>45413</v>
      </c>
      <c r="L4756">
        <v>30</v>
      </c>
      <c r="M4756">
        <v>2</v>
      </c>
      <c r="N4756" t="s">
        <v>538</v>
      </c>
      <c r="O4756" t="s">
        <v>537</v>
      </c>
      <c r="P4756" t="s">
        <v>627</v>
      </c>
    </row>
    <row r="4757" spans="1:16" x14ac:dyDescent="0.25">
      <c r="A4757" t="s">
        <v>84</v>
      </c>
      <c r="B4757" t="s">
        <v>12</v>
      </c>
      <c r="C4757" t="s">
        <v>64</v>
      </c>
      <c r="E4757" t="s">
        <v>14</v>
      </c>
      <c r="F4757" t="s">
        <v>14</v>
      </c>
      <c r="G4757" t="s">
        <v>15</v>
      </c>
      <c r="H4757" t="s">
        <v>46</v>
      </c>
      <c r="I4757" t="s">
        <v>48</v>
      </c>
      <c r="J4757" t="s">
        <v>118</v>
      </c>
      <c r="K4757" s="1">
        <v>45415</v>
      </c>
      <c r="L4757">
        <v>30</v>
      </c>
      <c r="M4757">
        <v>2</v>
      </c>
      <c r="N4757" t="s">
        <v>538</v>
      </c>
      <c r="O4757" t="s">
        <v>537</v>
      </c>
      <c r="P4757" t="s">
        <v>627</v>
      </c>
    </row>
    <row r="4758" spans="1:16" x14ac:dyDescent="0.25">
      <c r="A4758" t="s">
        <v>84</v>
      </c>
      <c r="B4758" t="s">
        <v>12</v>
      </c>
      <c r="C4758" t="s">
        <v>64</v>
      </c>
      <c r="E4758" t="s">
        <v>14</v>
      </c>
      <c r="F4758" t="s">
        <v>14</v>
      </c>
      <c r="G4758" t="s">
        <v>15</v>
      </c>
      <c r="H4758" t="s">
        <v>46</v>
      </c>
      <c r="I4758" t="s">
        <v>48</v>
      </c>
      <c r="J4758" t="s">
        <v>118</v>
      </c>
      <c r="K4758" s="1">
        <v>45419</v>
      </c>
      <c r="L4758">
        <v>60</v>
      </c>
      <c r="M4758">
        <v>3</v>
      </c>
      <c r="N4758" t="s">
        <v>538</v>
      </c>
      <c r="O4758" t="s">
        <v>537</v>
      </c>
      <c r="P4758" t="s">
        <v>627</v>
      </c>
    </row>
    <row r="4759" spans="1:16" x14ac:dyDescent="0.25">
      <c r="A4759" t="s">
        <v>84</v>
      </c>
      <c r="B4759" t="s">
        <v>12</v>
      </c>
      <c r="C4759" t="s">
        <v>64</v>
      </c>
      <c r="E4759" t="s">
        <v>14</v>
      </c>
      <c r="F4759" t="s">
        <v>14</v>
      </c>
      <c r="G4759" t="s">
        <v>15</v>
      </c>
      <c r="H4759" t="s">
        <v>46</v>
      </c>
      <c r="I4759" t="s">
        <v>48</v>
      </c>
      <c r="J4759" t="s">
        <v>118</v>
      </c>
      <c r="K4759" s="1">
        <v>45422</v>
      </c>
      <c r="L4759">
        <v>30</v>
      </c>
      <c r="M4759">
        <v>3</v>
      </c>
      <c r="N4759" t="s">
        <v>538</v>
      </c>
      <c r="O4759" t="s">
        <v>537</v>
      </c>
      <c r="P4759" t="s">
        <v>627</v>
      </c>
    </row>
    <row r="4760" spans="1:16" x14ac:dyDescent="0.25">
      <c r="A4760" t="s">
        <v>84</v>
      </c>
      <c r="B4760" t="s">
        <v>12</v>
      </c>
      <c r="C4760" t="s">
        <v>64</v>
      </c>
      <c r="E4760" t="s">
        <v>14</v>
      </c>
      <c r="F4760" t="s">
        <v>14</v>
      </c>
      <c r="G4760" t="s">
        <v>15</v>
      </c>
      <c r="H4760" t="s">
        <v>46</v>
      </c>
      <c r="I4760" t="s">
        <v>49</v>
      </c>
      <c r="J4760" t="s">
        <v>191</v>
      </c>
      <c r="K4760" s="1">
        <v>45404</v>
      </c>
      <c r="L4760">
        <v>30</v>
      </c>
      <c r="M4760">
        <v>1</v>
      </c>
      <c r="N4760" t="s">
        <v>538</v>
      </c>
      <c r="O4760" t="s">
        <v>537</v>
      </c>
      <c r="P4760" t="s">
        <v>627</v>
      </c>
    </row>
    <row r="4761" spans="1:16" x14ac:dyDescent="0.25">
      <c r="A4761" t="s">
        <v>84</v>
      </c>
      <c r="B4761" t="s">
        <v>12</v>
      </c>
      <c r="C4761" t="s">
        <v>64</v>
      </c>
      <c r="E4761" t="s">
        <v>14</v>
      </c>
      <c r="F4761" t="s">
        <v>14</v>
      </c>
      <c r="G4761" t="s">
        <v>15</v>
      </c>
      <c r="H4761" t="s">
        <v>46</v>
      </c>
      <c r="I4761" t="s">
        <v>49</v>
      </c>
      <c r="J4761" t="s">
        <v>191</v>
      </c>
      <c r="K4761" s="1">
        <v>45407</v>
      </c>
      <c r="L4761">
        <v>30</v>
      </c>
      <c r="M4761">
        <v>1</v>
      </c>
      <c r="N4761" t="s">
        <v>538</v>
      </c>
      <c r="O4761" t="s">
        <v>537</v>
      </c>
      <c r="P4761" t="s">
        <v>627</v>
      </c>
    </row>
    <row r="4762" spans="1:16" x14ac:dyDescent="0.25">
      <c r="A4762" t="s">
        <v>84</v>
      </c>
      <c r="B4762" t="s">
        <v>12</v>
      </c>
      <c r="C4762" t="s">
        <v>64</v>
      </c>
      <c r="E4762" t="s">
        <v>14</v>
      </c>
      <c r="F4762" t="s">
        <v>14</v>
      </c>
      <c r="G4762" t="s">
        <v>15</v>
      </c>
      <c r="H4762" t="s">
        <v>46</v>
      </c>
      <c r="I4762" t="s">
        <v>49</v>
      </c>
      <c r="J4762" t="s">
        <v>191</v>
      </c>
      <c r="K4762" s="1">
        <v>45413</v>
      </c>
      <c r="L4762">
        <v>30</v>
      </c>
      <c r="M4762">
        <v>2</v>
      </c>
      <c r="N4762" t="s">
        <v>538</v>
      </c>
      <c r="O4762" t="s">
        <v>537</v>
      </c>
      <c r="P4762" t="s">
        <v>627</v>
      </c>
    </row>
    <row r="4763" spans="1:16" x14ac:dyDescent="0.25">
      <c r="A4763" t="s">
        <v>84</v>
      </c>
      <c r="B4763" t="s">
        <v>12</v>
      </c>
      <c r="C4763" t="s">
        <v>64</v>
      </c>
      <c r="E4763" t="s">
        <v>14</v>
      </c>
      <c r="F4763" t="s">
        <v>14</v>
      </c>
      <c r="G4763" t="s">
        <v>15</v>
      </c>
      <c r="H4763" t="s">
        <v>46</v>
      </c>
      <c r="I4763" t="s">
        <v>49</v>
      </c>
      <c r="J4763" t="s">
        <v>191</v>
      </c>
      <c r="K4763" s="1">
        <v>45418</v>
      </c>
      <c r="L4763">
        <v>60</v>
      </c>
      <c r="M4763">
        <v>3</v>
      </c>
      <c r="N4763" t="s">
        <v>538</v>
      </c>
      <c r="O4763" t="s">
        <v>537</v>
      </c>
      <c r="P4763" t="s">
        <v>627</v>
      </c>
    </row>
    <row r="4764" spans="1:16" x14ac:dyDescent="0.25">
      <c r="A4764" t="s">
        <v>84</v>
      </c>
      <c r="B4764" t="s">
        <v>12</v>
      </c>
      <c r="C4764" t="s">
        <v>64</v>
      </c>
      <c r="E4764" t="s">
        <v>14</v>
      </c>
      <c r="F4764" t="s">
        <v>14</v>
      </c>
      <c r="G4764" t="s">
        <v>15</v>
      </c>
      <c r="H4764" t="s">
        <v>46</v>
      </c>
      <c r="I4764" t="s">
        <v>49</v>
      </c>
      <c r="J4764" t="s">
        <v>191</v>
      </c>
      <c r="K4764" s="1">
        <v>45422</v>
      </c>
      <c r="L4764">
        <v>60</v>
      </c>
      <c r="M4764">
        <v>3</v>
      </c>
      <c r="N4764" t="s">
        <v>538</v>
      </c>
      <c r="O4764" t="s">
        <v>537</v>
      </c>
      <c r="P4764" t="s">
        <v>627</v>
      </c>
    </row>
    <row r="4765" spans="1:16" x14ac:dyDescent="0.25">
      <c r="A4765" t="s">
        <v>84</v>
      </c>
      <c r="B4765" t="s">
        <v>12</v>
      </c>
      <c r="C4765" t="s">
        <v>64</v>
      </c>
      <c r="E4765" t="s">
        <v>14</v>
      </c>
      <c r="F4765" t="s">
        <v>14</v>
      </c>
      <c r="G4765" t="s">
        <v>15</v>
      </c>
      <c r="H4765" t="s">
        <v>46</v>
      </c>
      <c r="I4765" t="s">
        <v>49</v>
      </c>
      <c r="J4765" t="s">
        <v>191</v>
      </c>
      <c r="K4765" s="1">
        <v>45425</v>
      </c>
      <c r="L4765">
        <v>30</v>
      </c>
      <c r="M4765">
        <v>4</v>
      </c>
      <c r="N4765" t="s">
        <v>538</v>
      </c>
      <c r="O4765" t="s">
        <v>537</v>
      </c>
      <c r="P4765" t="s">
        <v>627</v>
      </c>
    </row>
    <row r="4766" spans="1:16" x14ac:dyDescent="0.25">
      <c r="A4766" t="s">
        <v>84</v>
      </c>
      <c r="B4766" t="s">
        <v>12</v>
      </c>
      <c r="C4766" t="s">
        <v>64</v>
      </c>
      <c r="E4766" t="s">
        <v>14</v>
      </c>
      <c r="F4766" t="s">
        <v>14</v>
      </c>
      <c r="G4766" t="s">
        <v>15</v>
      </c>
      <c r="H4766" t="s">
        <v>46</v>
      </c>
      <c r="I4766" t="s">
        <v>49</v>
      </c>
      <c r="J4766" t="s">
        <v>191</v>
      </c>
      <c r="K4766" s="1">
        <v>45426</v>
      </c>
      <c r="L4766">
        <v>60</v>
      </c>
      <c r="M4766">
        <v>4</v>
      </c>
      <c r="N4766" t="s">
        <v>538</v>
      </c>
      <c r="O4766" t="s">
        <v>537</v>
      </c>
      <c r="P4766" t="s">
        <v>627</v>
      </c>
    </row>
    <row r="4767" spans="1:16" x14ac:dyDescent="0.25">
      <c r="A4767" t="s">
        <v>84</v>
      </c>
      <c r="B4767" t="s">
        <v>12</v>
      </c>
      <c r="C4767" t="s">
        <v>64</v>
      </c>
      <c r="E4767" t="s">
        <v>14</v>
      </c>
      <c r="F4767" t="s">
        <v>14</v>
      </c>
      <c r="G4767" t="s">
        <v>15</v>
      </c>
      <c r="H4767" t="s">
        <v>46</v>
      </c>
      <c r="I4767" t="s">
        <v>81</v>
      </c>
      <c r="J4767" t="s">
        <v>191</v>
      </c>
      <c r="K4767" s="1">
        <v>45404</v>
      </c>
      <c r="L4767">
        <v>30</v>
      </c>
      <c r="M4767">
        <v>1</v>
      </c>
      <c r="N4767" t="s">
        <v>538</v>
      </c>
      <c r="O4767" t="s">
        <v>537</v>
      </c>
      <c r="P4767" t="s">
        <v>627</v>
      </c>
    </row>
    <row r="4768" spans="1:16" x14ac:dyDescent="0.25">
      <c r="A4768" t="s">
        <v>84</v>
      </c>
      <c r="B4768" t="s">
        <v>12</v>
      </c>
      <c r="C4768" t="s">
        <v>64</v>
      </c>
      <c r="E4768" t="s">
        <v>14</v>
      </c>
      <c r="F4768" t="s">
        <v>14</v>
      </c>
      <c r="G4768" t="s">
        <v>15</v>
      </c>
      <c r="H4768" t="s">
        <v>46</v>
      </c>
      <c r="I4768" t="s">
        <v>81</v>
      </c>
      <c r="J4768" t="s">
        <v>191</v>
      </c>
      <c r="K4768" s="1">
        <v>45407</v>
      </c>
      <c r="L4768">
        <v>30</v>
      </c>
      <c r="M4768">
        <v>1</v>
      </c>
      <c r="N4768" t="s">
        <v>538</v>
      </c>
      <c r="O4768" t="s">
        <v>537</v>
      </c>
      <c r="P4768" t="s">
        <v>627</v>
      </c>
    </row>
    <row r="4769" spans="1:16" x14ac:dyDescent="0.25">
      <c r="A4769" t="s">
        <v>84</v>
      </c>
      <c r="B4769" t="s">
        <v>12</v>
      </c>
      <c r="C4769" t="s">
        <v>64</v>
      </c>
      <c r="E4769" t="s">
        <v>14</v>
      </c>
      <c r="F4769" t="s">
        <v>14</v>
      </c>
      <c r="G4769" t="s">
        <v>15</v>
      </c>
      <c r="H4769" t="s">
        <v>46</v>
      </c>
      <c r="I4769" t="s">
        <v>81</v>
      </c>
      <c r="J4769" t="s">
        <v>191</v>
      </c>
      <c r="K4769" s="1">
        <v>45413</v>
      </c>
      <c r="L4769">
        <v>30</v>
      </c>
      <c r="M4769">
        <v>2</v>
      </c>
      <c r="N4769" t="s">
        <v>538</v>
      </c>
      <c r="O4769" t="s">
        <v>537</v>
      </c>
      <c r="P4769" t="s">
        <v>627</v>
      </c>
    </row>
    <row r="4770" spans="1:16" x14ac:dyDescent="0.25">
      <c r="A4770" t="s">
        <v>84</v>
      </c>
      <c r="B4770" t="s">
        <v>12</v>
      </c>
      <c r="C4770" t="s">
        <v>64</v>
      </c>
      <c r="E4770" t="s">
        <v>14</v>
      </c>
      <c r="F4770" t="s">
        <v>14</v>
      </c>
      <c r="G4770" t="s">
        <v>15</v>
      </c>
      <c r="H4770" t="s">
        <v>46</v>
      </c>
      <c r="I4770" t="s">
        <v>62</v>
      </c>
      <c r="J4770" t="s">
        <v>118</v>
      </c>
      <c r="K4770" s="1">
        <v>45405</v>
      </c>
      <c r="L4770">
        <v>60</v>
      </c>
      <c r="M4770">
        <v>1</v>
      </c>
      <c r="N4770" t="s">
        <v>538</v>
      </c>
      <c r="O4770" t="s">
        <v>537</v>
      </c>
      <c r="P4770" t="s">
        <v>627</v>
      </c>
    </row>
    <row r="4771" spans="1:16" x14ac:dyDescent="0.25">
      <c r="A4771" t="s">
        <v>84</v>
      </c>
      <c r="B4771" t="s">
        <v>12</v>
      </c>
      <c r="C4771" t="s">
        <v>64</v>
      </c>
      <c r="E4771" t="s">
        <v>14</v>
      </c>
      <c r="F4771" t="s">
        <v>14</v>
      </c>
      <c r="G4771" t="s">
        <v>15</v>
      </c>
      <c r="H4771" t="s">
        <v>46</v>
      </c>
      <c r="I4771" t="s">
        <v>62</v>
      </c>
      <c r="J4771" t="s">
        <v>118</v>
      </c>
      <c r="K4771" s="1">
        <v>45406</v>
      </c>
      <c r="L4771">
        <v>60</v>
      </c>
      <c r="M4771">
        <v>1</v>
      </c>
      <c r="N4771" t="s">
        <v>538</v>
      </c>
      <c r="O4771" t="s">
        <v>537</v>
      </c>
      <c r="P4771" t="s">
        <v>627</v>
      </c>
    </row>
    <row r="4772" spans="1:16" x14ac:dyDescent="0.25">
      <c r="A4772" t="s">
        <v>84</v>
      </c>
      <c r="B4772" t="s">
        <v>12</v>
      </c>
      <c r="C4772" t="s">
        <v>64</v>
      </c>
      <c r="E4772" t="s">
        <v>14</v>
      </c>
      <c r="F4772" t="s">
        <v>14</v>
      </c>
      <c r="G4772" t="s">
        <v>15</v>
      </c>
      <c r="H4772" t="s">
        <v>46</v>
      </c>
      <c r="I4772" t="s">
        <v>62</v>
      </c>
      <c r="J4772" t="s">
        <v>118</v>
      </c>
      <c r="K4772" s="1">
        <v>45407</v>
      </c>
      <c r="L4772">
        <v>60</v>
      </c>
      <c r="M4772">
        <v>1</v>
      </c>
      <c r="N4772" t="s">
        <v>538</v>
      </c>
      <c r="O4772" t="s">
        <v>537</v>
      </c>
      <c r="P4772" t="s">
        <v>627</v>
      </c>
    </row>
    <row r="4773" spans="1:16" x14ac:dyDescent="0.25">
      <c r="A4773" t="s">
        <v>84</v>
      </c>
      <c r="B4773" t="s">
        <v>12</v>
      </c>
      <c r="C4773" t="s">
        <v>64</v>
      </c>
      <c r="E4773" t="s">
        <v>14</v>
      </c>
      <c r="F4773" t="s">
        <v>14</v>
      </c>
      <c r="G4773" t="s">
        <v>15</v>
      </c>
      <c r="H4773" t="s">
        <v>46</v>
      </c>
      <c r="I4773" t="s">
        <v>62</v>
      </c>
      <c r="J4773" t="s">
        <v>118</v>
      </c>
      <c r="K4773" s="1">
        <v>45411</v>
      </c>
      <c r="L4773">
        <v>60</v>
      </c>
      <c r="M4773">
        <v>2</v>
      </c>
      <c r="N4773" t="s">
        <v>538</v>
      </c>
      <c r="O4773" t="s">
        <v>537</v>
      </c>
      <c r="P4773" t="s">
        <v>627</v>
      </c>
    </row>
    <row r="4774" spans="1:16" x14ac:dyDescent="0.25">
      <c r="A4774" t="s">
        <v>84</v>
      </c>
      <c r="B4774" t="s">
        <v>12</v>
      </c>
      <c r="C4774" t="s">
        <v>64</v>
      </c>
      <c r="E4774" t="s">
        <v>14</v>
      </c>
      <c r="F4774" t="s">
        <v>14</v>
      </c>
      <c r="G4774" t="s">
        <v>15</v>
      </c>
      <c r="H4774" t="s">
        <v>46</v>
      </c>
      <c r="I4774" t="s">
        <v>62</v>
      </c>
      <c r="J4774" t="s">
        <v>118</v>
      </c>
      <c r="K4774" s="1">
        <v>45412</v>
      </c>
      <c r="L4774">
        <v>60</v>
      </c>
      <c r="M4774">
        <v>2</v>
      </c>
      <c r="N4774" t="s">
        <v>538</v>
      </c>
      <c r="O4774" t="s">
        <v>537</v>
      </c>
      <c r="P4774" t="s">
        <v>627</v>
      </c>
    </row>
    <row r="4775" spans="1:16" x14ac:dyDescent="0.25">
      <c r="A4775" t="s">
        <v>84</v>
      </c>
      <c r="B4775" t="s">
        <v>12</v>
      </c>
      <c r="C4775" t="s">
        <v>64</v>
      </c>
      <c r="E4775" t="s">
        <v>14</v>
      </c>
      <c r="F4775" t="s">
        <v>14</v>
      </c>
      <c r="G4775" t="s">
        <v>15</v>
      </c>
      <c r="H4775" t="s">
        <v>46</v>
      </c>
      <c r="I4775" t="s">
        <v>62</v>
      </c>
      <c r="J4775" t="s">
        <v>118</v>
      </c>
      <c r="K4775" s="1">
        <v>45413</v>
      </c>
      <c r="L4775">
        <v>90</v>
      </c>
      <c r="M4775">
        <v>2</v>
      </c>
      <c r="N4775" t="s">
        <v>538</v>
      </c>
      <c r="O4775" t="s">
        <v>537</v>
      </c>
      <c r="P4775" t="s">
        <v>627</v>
      </c>
    </row>
    <row r="4776" spans="1:16" x14ac:dyDescent="0.25">
      <c r="A4776" t="s">
        <v>84</v>
      </c>
      <c r="B4776" t="s">
        <v>12</v>
      </c>
      <c r="C4776" t="s">
        <v>64</v>
      </c>
      <c r="E4776" t="s">
        <v>14</v>
      </c>
      <c r="F4776" t="s">
        <v>14</v>
      </c>
      <c r="G4776" t="s">
        <v>15</v>
      </c>
      <c r="H4776" t="s">
        <v>46</v>
      </c>
      <c r="I4776" t="s">
        <v>62</v>
      </c>
      <c r="J4776" t="s">
        <v>118</v>
      </c>
      <c r="K4776" s="1">
        <v>45415</v>
      </c>
      <c r="L4776">
        <v>90</v>
      </c>
      <c r="M4776">
        <v>2</v>
      </c>
      <c r="N4776" t="s">
        <v>538</v>
      </c>
      <c r="O4776" t="s">
        <v>537</v>
      </c>
      <c r="P4776" t="s">
        <v>627</v>
      </c>
    </row>
    <row r="4777" spans="1:16" x14ac:dyDescent="0.25">
      <c r="A4777" t="s">
        <v>84</v>
      </c>
      <c r="B4777" t="s">
        <v>12</v>
      </c>
      <c r="C4777" t="s">
        <v>64</v>
      </c>
      <c r="E4777" t="s">
        <v>14</v>
      </c>
      <c r="F4777" t="s">
        <v>14</v>
      </c>
      <c r="G4777" t="s">
        <v>15</v>
      </c>
      <c r="H4777" t="s">
        <v>46</v>
      </c>
      <c r="I4777" t="s">
        <v>62</v>
      </c>
      <c r="J4777" t="s">
        <v>118</v>
      </c>
      <c r="K4777" s="1">
        <v>45418</v>
      </c>
      <c r="L4777">
        <v>60</v>
      </c>
      <c r="M4777">
        <v>3</v>
      </c>
      <c r="N4777" t="s">
        <v>538</v>
      </c>
      <c r="O4777" t="s">
        <v>537</v>
      </c>
      <c r="P4777" t="s">
        <v>627</v>
      </c>
    </row>
    <row r="4778" spans="1:16" x14ac:dyDescent="0.25">
      <c r="A4778" t="s">
        <v>84</v>
      </c>
      <c r="B4778" t="s">
        <v>12</v>
      </c>
      <c r="C4778" t="s">
        <v>64</v>
      </c>
      <c r="E4778" t="s">
        <v>14</v>
      </c>
      <c r="F4778" t="s">
        <v>14</v>
      </c>
      <c r="G4778" t="s">
        <v>15</v>
      </c>
      <c r="H4778" t="s">
        <v>46</v>
      </c>
      <c r="I4778" t="s">
        <v>62</v>
      </c>
      <c r="J4778" t="s">
        <v>118</v>
      </c>
      <c r="K4778" s="1">
        <v>45420</v>
      </c>
      <c r="L4778">
        <v>60</v>
      </c>
      <c r="M4778">
        <v>3</v>
      </c>
      <c r="N4778" t="s">
        <v>538</v>
      </c>
      <c r="O4778" t="s">
        <v>537</v>
      </c>
      <c r="P4778" t="s">
        <v>627</v>
      </c>
    </row>
    <row r="4779" spans="1:16" x14ac:dyDescent="0.25">
      <c r="A4779" t="s">
        <v>84</v>
      </c>
      <c r="B4779" t="s">
        <v>12</v>
      </c>
      <c r="C4779" t="s">
        <v>64</v>
      </c>
      <c r="E4779" t="s">
        <v>14</v>
      </c>
      <c r="F4779" t="s">
        <v>14</v>
      </c>
      <c r="G4779" t="s">
        <v>15</v>
      </c>
      <c r="H4779" t="s">
        <v>46</v>
      </c>
      <c r="I4779" t="s">
        <v>62</v>
      </c>
      <c r="J4779" t="s">
        <v>118</v>
      </c>
      <c r="K4779" s="1">
        <v>45421</v>
      </c>
      <c r="L4779">
        <v>60</v>
      </c>
      <c r="M4779">
        <v>3</v>
      </c>
      <c r="N4779" t="s">
        <v>538</v>
      </c>
      <c r="O4779" t="s">
        <v>537</v>
      </c>
      <c r="P4779" t="s">
        <v>627</v>
      </c>
    </row>
    <row r="4780" spans="1:16" x14ac:dyDescent="0.25">
      <c r="A4780" t="s">
        <v>84</v>
      </c>
      <c r="B4780" t="s">
        <v>12</v>
      </c>
      <c r="C4780" t="s">
        <v>64</v>
      </c>
      <c r="E4780" t="s">
        <v>14</v>
      </c>
      <c r="F4780" t="s">
        <v>14</v>
      </c>
      <c r="G4780" t="s">
        <v>15</v>
      </c>
      <c r="H4780" t="s">
        <v>46</v>
      </c>
      <c r="I4780" t="s">
        <v>62</v>
      </c>
      <c r="J4780" t="s">
        <v>118</v>
      </c>
      <c r="K4780" s="1">
        <v>45422</v>
      </c>
      <c r="L4780">
        <v>90</v>
      </c>
      <c r="M4780">
        <v>3</v>
      </c>
      <c r="N4780" t="s">
        <v>538</v>
      </c>
      <c r="O4780" t="s">
        <v>537</v>
      </c>
      <c r="P4780" t="s">
        <v>627</v>
      </c>
    </row>
    <row r="4781" spans="1:16" x14ac:dyDescent="0.25">
      <c r="A4781" t="s">
        <v>84</v>
      </c>
      <c r="B4781" t="s">
        <v>12</v>
      </c>
      <c r="C4781" t="s">
        <v>64</v>
      </c>
      <c r="E4781" t="s">
        <v>14</v>
      </c>
      <c r="F4781" t="s">
        <v>14</v>
      </c>
      <c r="G4781" t="s">
        <v>15</v>
      </c>
      <c r="H4781" t="s">
        <v>46</v>
      </c>
      <c r="I4781" t="s">
        <v>62</v>
      </c>
      <c r="J4781" t="s">
        <v>118</v>
      </c>
      <c r="K4781" s="1">
        <v>45425</v>
      </c>
      <c r="L4781">
        <v>30</v>
      </c>
      <c r="M4781">
        <v>4</v>
      </c>
      <c r="N4781" t="s">
        <v>538</v>
      </c>
      <c r="O4781" t="s">
        <v>537</v>
      </c>
      <c r="P4781" t="s">
        <v>627</v>
      </c>
    </row>
    <row r="4782" spans="1:16" x14ac:dyDescent="0.25">
      <c r="A4782" t="s">
        <v>84</v>
      </c>
      <c r="B4782" t="s">
        <v>12</v>
      </c>
      <c r="C4782" t="s">
        <v>64</v>
      </c>
      <c r="E4782" t="s">
        <v>14</v>
      </c>
      <c r="F4782" t="s">
        <v>14</v>
      </c>
      <c r="G4782" t="s">
        <v>15</v>
      </c>
      <c r="H4782" t="s">
        <v>46</v>
      </c>
      <c r="I4782" t="s">
        <v>51</v>
      </c>
      <c r="J4782" t="s">
        <v>118</v>
      </c>
      <c r="K4782" s="1">
        <v>45404</v>
      </c>
      <c r="L4782">
        <v>60</v>
      </c>
      <c r="M4782">
        <v>1</v>
      </c>
      <c r="N4782" t="s">
        <v>538</v>
      </c>
      <c r="O4782" t="s">
        <v>537</v>
      </c>
      <c r="P4782" t="s">
        <v>627</v>
      </c>
    </row>
    <row r="4783" spans="1:16" x14ac:dyDescent="0.25">
      <c r="A4783" t="s">
        <v>84</v>
      </c>
      <c r="B4783" t="s">
        <v>12</v>
      </c>
      <c r="C4783" t="s">
        <v>64</v>
      </c>
      <c r="E4783" t="s">
        <v>14</v>
      </c>
      <c r="F4783" t="s">
        <v>14</v>
      </c>
      <c r="G4783" t="s">
        <v>15</v>
      </c>
      <c r="H4783" t="s">
        <v>46</v>
      </c>
      <c r="I4783" t="s">
        <v>51</v>
      </c>
      <c r="J4783" t="s">
        <v>118</v>
      </c>
      <c r="K4783" s="1">
        <v>45418</v>
      </c>
      <c r="L4783">
        <v>60</v>
      </c>
      <c r="M4783">
        <v>3</v>
      </c>
      <c r="N4783" t="s">
        <v>538</v>
      </c>
      <c r="O4783" t="s">
        <v>537</v>
      </c>
      <c r="P4783" t="s">
        <v>627</v>
      </c>
    </row>
    <row r="4784" spans="1:16" x14ac:dyDescent="0.25">
      <c r="A4784" t="s">
        <v>84</v>
      </c>
      <c r="B4784" t="s">
        <v>12</v>
      </c>
      <c r="C4784" t="s">
        <v>64</v>
      </c>
      <c r="E4784" t="s">
        <v>14</v>
      </c>
      <c r="F4784" t="s">
        <v>14</v>
      </c>
      <c r="G4784" t="s">
        <v>15</v>
      </c>
      <c r="H4784" t="s">
        <v>25</v>
      </c>
      <c r="I4784" t="s">
        <v>52</v>
      </c>
      <c r="J4784" t="s">
        <v>118</v>
      </c>
      <c r="K4784" s="1">
        <v>45419</v>
      </c>
      <c r="L4784">
        <v>30</v>
      </c>
      <c r="M4784">
        <v>3</v>
      </c>
      <c r="N4784" t="s">
        <v>538</v>
      </c>
      <c r="O4784" t="s">
        <v>537</v>
      </c>
      <c r="P4784" t="s">
        <v>627</v>
      </c>
    </row>
    <row r="4785" spans="1:16" x14ac:dyDescent="0.25">
      <c r="A4785" t="s">
        <v>84</v>
      </c>
      <c r="B4785" t="s">
        <v>12</v>
      </c>
      <c r="C4785" t="s">
        <v>64</v>
      </c>
      <c r="E4785" t="s">
        <v>14</v>
      </c>
      <c r="F4785" t="s">
        <v>14</v>
      </c>
      <c r="G4785" t="s">
        <v>15</v>
      </c>
      <c r="H4785" t="s">
        <v>25</v>
      </c>
      <c r="I4785" t="s">
        <v>52</v>
      </c>
      <c r="J4785" t="s">
        <v>118</v>
      </c>
      <c r="K4785" s="1">
        <v>45420</v>
      </c>
      <c r="L4785">
        <v>30</v>
      </c>
      <c r="M4785">
        <v>3</v>
      </c>
      <c r="N4785" t="s">
        <v>538</v>
      </c>
      <c r="O4785" t="s">
        <v>537</v>
      </c>
      <c r="P4785" t="s">
        <v>627</v>
      </c>
    </row>
    <row r="4786" spans="1:16" x14ac:dyDescent="0.25">
      <c r="A4786" t="s">
        <v>84</v>
      </c>
      <c r="B4786" t="s">
        <v>12</v>
      </c>
      <c r="C4786" t="s">
        <v>64</v>
      </c>
      <c r="E4786" t="s">
        <v>14</v>
      </c>
      <c r="F4786" t="s">
        <v>14</v>
      </c>
      <c r="G4786" t="s">
        <v>15</v>
      </c>
      <c r="H4786" t="s">
        <v>25</v>
      </c>
      <c r="I4786" t="s">
        <v>52</v>
      </c>
      <c r="J4786" t="s">
        <v>118</v>
      </c>
      <c r="K4786" s="1">
        <v>45421</v>
      </c>
      <c r="L4786">
        <v>30</v>
      </c>
      <c r="M4786">
        <v>3</v>
      </c>
      <c r="N4786" t="s">
        <v>538</v>
      </c>
      <c r="O4786" t="s">
        <v>537</v>
      </c>
      <c r="P4786" t="s">
        <v>627</v>
      </c>
    </row>
    <row r="4787" spans="1:16" x14ac:dyDescent="0.25">
      <c r="A4787" t="s">
        <v>84</v>
      </c>
      <c r="B4787" t="s">
        <v>12</v>
      </c>
      <c r="C4787" t="s">
        <v>64</v>
      </c>
      <c r="E4787" t="s">
        <v>14</v>
      </c>
      <c r="F4787" t="s">
        <v>14</v>
      </c>
      <c r="G4787" t="s">
        <v>15</v>
      </c>
      <c r="H4787" t="s">
        <v>25</v>
      </c>
      <c r="I4787" t="s">
        <v>52</v>
      </c>
      <c r="J4787" t="s">
        <v>118</v>
      </c>
      <c r="K4787" s="1">
        <v>45422</v>
      </c>
      <c r="L4787">
        <v>30</v>
      </c>
      <c r="M4787">
        <v>3</v>
      </c>
      <c r="N4787" t="s">
        <v>538</v>
      </c>
      <c r="O4787" t="s">
        <v>537</v>
      </c>
      <c r="P4787" t="s">
        <v>627</v>
      </c>
    </row>
    <row r="4788" spans="1:16" x14ac:dyDescent="0.25">
      <c r="A4788" t="s">
        <v>84</v>
      </c>
      <c r="B4788" t="s">
        <v>12</v>
      </c>
      <c r="C4788" t="s">
        <v>64</v>
      </c>
      <c r="E4788" t="s">
        <v>14</v>
      </c>
      <c r="F4788" t="s">
        <v>14</v>
      </c>
      <c r="G4788" t="s">
        <v>15</v>
      </c>
      <c r="H4788" t="s">
        <v>25</v>
      </c>
      <c r="I4788" t="s">
        <v>52</v>
      </c>
      <c r="J4788" t="s">
        <v>118</v>
      </c>
      <c r="K4788" s="1">
        <v>45425</v>
      </c>
      <c r="L4788">
        <v>30</v>
      </c>
      <c r="M4788">
        <v>4</v>
      </c>
      <c r="N4788" t="s">
        <v>538</v>
      </c>
      <c r="O4788" t="s">
        <v>537</v>
      </c>
      <c r="P4788" t="s">
        <v>627</v>
      </c>
    </row>
    <row r="4789" spans="1:16" x14ac:dyDescent="0.25">
      <c r="A4789" t="s">
        <v>84</v>
      </c>
      <c r="B4789" t="s">
        <v>12</v>
      </c>
      <c r="C4789" t="s">
        <v>64</v>
      </c>
      <c r="E4789" t="s">
        <v>14</v>
      </c>
      <c r="F4789" t="s">
        <v>14</v>
      </c>
      <c r="G4789" t="s">
        <v>15</v>
      </c>
      <c r="H4789" t="s">
        <v>25</v>
      </c>
      <c r="I4789" t="s">
        <v>52</v>
      </c>
      <c r="J4789" t="s">
        <v>118</v>
      </c>
      <c r="K4789" s="1">
        <v>45426</v>
      </c>
      <c r="L4789">
        <v>30</v>
      </c>
      <c r="M4789">
        <v>4</v>
      </c>
      <c r="N4789" t="s">
        <v>538</v>
      </c>
      <c r="O4789" t="s">
        <v>537</v>
      </c>
      <c r="P4789" t="s">
        <v>627</v>
      </c>
    </row>
    <row r="4790" spans="1:16" x14ac:dyDescent="0.25">
      <c r="A4790" t="s">
        <v>84</v>
      </c>
      <c r="B4790" t="s">
        <v>12</v>
      </c>
      <c r="C4790" t="s">
        <v>64</v>
      </c>
      <c r="E4790" t="s">
        <v>14</v>
      </c>
      <c r="F4790" t="s">
        <v>14</v>
      </c>
      <c r="G4790" t="s">
        <v>15</v>
      </c>
      <c r="H4790" t="s">
        <v>25</v>
      </c>
      <c r="I4790" t="s">
        <v>52</v>
      </c>
      <c r="J4790" t="s">
        <v>118</v>
      </c>
      <c r="K4790" s="1">
        <v>45427</v>
      </c>
      <c r="L4790">
        <v>30</v>
      </c>
      <c r="M4790">
        <v>4</v>
      </c>
      <c r="N4790" t="s">
        <v>538</v>
      </c>
      <c r="O4790" t="s">
        <v>537</v>
      </c>
      <c r="P4790" t="s">
        <v>627</v>
      </c>
    </row>
    <row r="4791" spans="1:16" x14ac:dyDescent="0.25">
      <c r="A4791" t="s">
        <v>84</v>
      </c>
      <c r="B4791" t="s">
        <v>12</v>
      </c>
      <c r="C4791" t="s">
        <v>64</v>
      </c>
      <c r="E4791" t="s">
        <v>14</v>
      </c>
      <c r="F4791" t="s">
        <v>14</v>
      </c>
      <c r="G4791" t="s">
        <v>15</v>
      </c>
      <c r="H4791" t="s">
        <v>25</v>
      </c>
      <c r="I4791" t="s">
        <v>52</v>
      </c>
      <c r="J4791" t="s">
        <v>118</v>
      </c>
      <c r="K4791" s="1">
        <v>45428</v>
      </c>
      <c r="L4791">
        <v>30</v>
      </c>
      <c r="M4791">
        <v>4</v>
      </c>
      <c r="N4791" t="s">
        <v>538</v>
      </c>
      <c r="O4791" t="s">
        <v>537</v>
      </c>
      <c r="P4791" t="s">
        <v>627</v>
      </c>
    </row>
    <row r="4792" spans="1:16" x14ac:dyDescent="0.25">
      <c r="A4792" t="s">
        <v>84</v>
      </c>
      <c r="B4792" t="s">
        <v>12</v>
      </c>
      <c r="C4792" t="s">
        <v>64</v>
      </c>
      <c r="E4792" t="s">
        <v>14</v>
      </c>
      <c r="F4792" t="s">
        <v>14</v>
      </c>
      <c r="G4792" t="s">
        <v>15</v>
      </c>
      <c r="H4792" t="s">
        <v>25</v>
      </c>
      <c r="I4792" t="s">
        <v>52</v>
      </c>
      <c r="J4792" t="s">
        <v>118</v>
      </c>
      <c r="K4792" s="1">
        <v>45429</v>
      </c>
      <c r="L4792">
        <v>30</v>
      </c>
      <c r="M4792">
        <v>4</v>
      </c>
      <c r="N4792" t="s">
        <v>538</v>
      </c>
      <c r="O4792" t="s">
        <v>537</v>
      </c>
      <c r="P4792" t="s">
        <v>627</v>
      </c>
    </row>
    <row r="4793" spans="1:16" x14ac:dyDescent="0.25">
      <c r="A4793" t="s">
        <v>84</v>
      </c>
      <c r="B4793" t="s">
        <v>12</v>
      </c>
      <c r="C4793" t="s">
        <v>64</v>
      </c>
      <c r="E4793" t="s">
        <v>14</v>
      </c>
      <c r="F4793" t="s">
        <v>14</v>
      </c>
      <c r="G4793" t="s">
        <v>15</v>
      </c>
      <c r="H4793" t="s">
        <v>25</v>
      </c>
      <c r="I4793" t="s">
        <v>53</v>
      </c>
      <c r="J4793" t="s">
        <v>118</v>
      </c>
      <c r="K4793" s="1">
        <v>45404</v>
      </c>
      <c r="L4793">
        <v>60</v>
      </c>
      <c r="M4793">
        <v>1</v>
      </c>
      <c r="N4793" t="s">
        <v>538</v>
      </c>
      <c r="O4793" t="s">
        <v>537</v>
      </c>
      <c r="P4793" t="s">
        <v>627</v>
      </c>
    </row>
    <row r="4794" spans="1:16" x14ac:dyDescent="0.25">
      <c r="A4794" t="s">
        <v>84</v>
      </c>
      <c r="B4794" t="s">
        <v>12</v>
      </c>
      <c r="C4794" t="s">
        <v>64</v>
      </c>
      <c r="E4794" t="s">
        <v>14</v>
      </c>
      <c r="F4794" t="s">
        <v>14</v>
      </c>
      <c r="G4794" t="s">
        <v>15</v>
      </c>
      <c r="H4794" t="s">
        <v>25</v>
      </c>
      <c r="I4794" t="s">
        <v>53</v>
      </c>
      <c r="J4794" t="s">
        <v>118</v>
      </c>
      <c r="K4794" s="1">
        <v>45411</v>
      </c>
      <c r="L4794">
        <v>90</v>
      </c>
      <c r="M4794">
        <v>2</v>
      </c>
      <c r="N4794" t="s">
        <v>538</v>
      </c>
      <c r="O4794" t="s">
        <v>537</v>
      </c>
      <c r="P4794" t="s">
        <v>627</v>
      </c>
    </row>
    <row r="4795" spans="1:16" x14ac:dyDescent="0.25">
      <c r="A4795" t="s">
        <v>84</v>
      </c>
      <c r="B4795" t="s">
        <v>12</v>
      </c>
      <c r="C4795" t="s">
        <v>64</v>
      </c>
      <c r="E4795" t="s">
        <v>14</v>
      </c>
      <c r="F4795" t="s">
        <v>14</v>
      </c>
      <c r="G4795" t="s">
        <v>15</v>
      </c>
      <c r="H4795" t="s">
        <v>25</v>
      </c>
      <c r="I4795" t="s">
        <v>53</v>
      </c>
      <c r="J4795" t="s">
        <v>118</v>
      </c>
      <c r="K4795" s="1">
        <v>45425</v>
      </c>
      <c r="L4795">
        <v>60</v>
      </c>
      <c r="M4795">
        <v>4</v>
      </c>
      <c r="N4795" t="s">
        <v>538</v>
      </c>
      <c r="O4795" t="s">
        <v>537</v>
      </c>
      <c r="P4795" t="s">
        <v>627</v>
      </c>
    </row>
    <row r="4796" spans="1:16" x14ac:dyDescent="0.25">
      <c r="A4796" t="s">
        <v>84</v>
      </c>
      <c r="B4796" t="s">
        <v>12</v>
      </c>
      <c r="C4796" t="s">
        <v>64</v>
      </c>
      <c r="E4796" t="s">
        <v>14</v>
      </c>
      <c r="F4796" t="s">
        <v>14</v>
      </c>
      <c r="G4796" t="s">
        <v>15</v>
      </c>
      <c r="H4796" t="s">
        <v>25</v>
      </c>
      <c r="I4796" t="s">
        <v>54</v>
      </c>
      <c r="J4796" t="s">
        <v>118</v>
      </c>
      <c r="K4796" s="1">
        <v>45429</v>
      </c>
      <c r="L4796">
        <v>30</v>
      </c>
      <c r="M4796">
        <v>4</v>
      </c>
      <c r="N4796" t="s">
        <v>538</v>
      </c>
      <c r="O4796" t="s">
        <v>537</v>
      </c>
      <c r="P4796" t="s">
        <v>627</v>
      </c>
    </row>
    <row r="4797" spans="1:16" x14ac:dyDescent="0.25">
      <c r="A4797" t="s">
        <v>436</v>
      </c>
      <c r="B4797" t="s">
        <v>383</v>
      </c>
      <c r="C4797" t="s">
        <v>64</v>
      </c>
      <c r="F4797" t="s">
        <v>134</v>
      </c>
      <c r="G4797" t="s">
        <v>134</v>
      </c>
      <c r="H4797" t="s">
        <v>30</v>
      </c>
      <c r="I4797" t="s">
        <v>137</v>
      </c>
      <c r="J4797" t="s">
        <v>119</v>
      </c>
      <c r="K4797" s="1">
        <v>45405</v>
      </c>
      <c r="L4797">
        <v>240</v>
      </c>
      <c r="M4797">
        <v>1</v>
      </c>
      <c r="N4797" t="s">
        <v>538</v>
      </c>
      <c r="O4797" t="s">
        <v>539</v>
      </c>
      <c r="P4797" t="s">
        <v>633</v>
      </c>
    </row>
    <row r="4798" spans="1:16" x14ac:dyDescent="0.25">
      <c r="A4798" t="s">
        <v>436</v>
      </c>
      <c r="B4798" t="s">
        <v>383</v>
      </c>
      <c r="C4798" t="s">
        <v>64</v>
      </c>
      <c r="F4798" t="s">
        <v>134</v>
      </c>
      <c r="G4798" t="s">
        <v>134</v>
      </c>
      <c r="H4798" t="s">
        <v>138</v>
      </c>
      <c r="I4798" t="s">
        <v>141</v>
      </c>
      <c r="J4798" t="s">
        <v>119</v>
      </c>
      <c r="K4798" s="1">
        <v>45407</v>
      </c>
      <c r="L4798">
        <v>60</v>
      </c>
      <c r="M4798">
        <v>1</v>
      </c>
      <c r="N4798" t="s">
        <v>538</v>
      </c>
      <c r="O4798" t="s">
        <v>539</v>
      </c>
      <c r="P4798" t="s">
        <v>633</v>
      </c>
    </row>
    <row r="4799" spans="1:16" x14ac:dyDescent="0.25">
      <c r="A4799" t="s">
        <v>436</v>
      </c>
      <c r="B4799" t="s">
        <v>383</v>
      </c>
      <c r="C4799" t="s">
        <v>64</v>
      </c>
      <c r="F4799" t="s">
        <v>134</v>
      </c>
      <c r="G4799" t="s">
        <v>134</v>
      </c>
      <c r="H4799" t="s">
        <v>37</v>
      </c>
      <c r="I4799" t="s">
        <v>154</v>
      </c>
      <c r="J4799" t="s">
        <v>119</v>
      </c>
      <c r="K4799" s="1">
        <v>45404</v>
      </c>
      <c r="L4799">
        <v>30</v>
      </c>
      <c r="M4799">
        <v>1</v>
      </c>
      <c r="N4799" t="s">
        <v>538</v>
      </c>
      <c r="O4799" t="s">
        <v>539</v>
      </c>
      <c r="P4799" t="s">
        <v>633</v>
      </c>
    </row>
    <row r="4800" spans="1:16" x14ac:dyDescent="0.25">
      <c r="A4800" t="s">
        <v>436</v>
      </c>
      <c r="B4800" t="s">
        <v>383</v>
      </c>
      <c r="C4800" t="s">
        <v>64</v>
      </c>
      <c r="F4800" t="s">
        <v>134</v>
      </c>
      <c r="G4800" t="s">
        <v>134</v>
      </c>
      <c r="H4800" t="s">
        <v>37</v>
      </c>
      <c r="I4800" t="s">
        <v>154</v>
      </c>
      <c r="J4800" t="s">
        <v>119</v>
      </c>
      <c r="K4800" s="1">
        <v>45412</v>
      </c>
      <c r="L4800">
        <v>60</v>
      </c>
      <c r="M4800">
        <v>2</v>
      </c>
      <c r="N4800" t="s">
        <v>538</v>
      </c>
      <c r="O4800" t="s">
        <v>539</v>
      </c>
      <c r="P4800" t="s">
        <v>633</v>
      </c>
    </row>
    <row r="4801" spans="1:16" x14ac:dyDescent="0.25">
      <c r="A4801" t="s">
        <v>436</v>
      </c>
      <c r="B4801" t="s">
        <v>383</v>
      </c>
      <c r="C4801" t="s">
        <v>64</v>
      </c>
      <c r="F4801" t="s">
        <v>134</v>
      </c>
      <c r="G4801" t="s">
        <v>134</v>
      </c>
      <c r="H4801" t="s">
        <v>37</v>
      </c>
      <c r="I4801" t="s">
        <v>155</v>
      </c>
      <c r="J4801" t="s">
        <v>119</v>
      </c>
      <c r="K4801" s="1">
        <v>45413</v>
      </c>
      <c r="L4801">
        <v>60</v>
      </c>
      <c r="M4801">
        <v>2</v>
      </c>
      <c r="N4801" t="s">
        <v>538</v>
      </c>
      <c r="O4801" t="s">
        <v>539</v>
      </c>
      <c r="P4801" t="s">
        <v>633</v>
      </c>
    </row>
    <row r="4802" spans="1:16" x14ac:dyDescent="0.25">
      <c r="A4802" t="s">
        <v>436</v>
      </c>
      <c r="B4802" t="s">
        <v>383</v>
      </c>
      <c r="C4802" t="s">
        <v>64</v>
      </c>
      <c r="F4802" t="s">
        <v>134</v>
      </c>
      <c r="G4802" t="s">
        <v>134</v>
      </c>
      <c r="H4802" t="s">
        <v>37</v>
      </c>
      <c r="I4802" t="s">
        <v>155</v>
      </c>
      <c r="J4802" t="s">
        <v>119</v>
      </c>
      <c r="K4802" s="1">
        <v>45426</v>
      </c>
      <c r="L4802">
        <v>120</v>
      </c>
      <c r="M4802">
        <v>4</v>
      </c>
      <c r="N4802" t="s">
        <v>538</v>
      </c>
      <c r="O4802" t="s">
        <v>539</v>
      </c>
      <c r="P4802" t="s">
        <v>633</v>
      </c>
    </row>
    <row r="4803" spans="1:16" x14ac:dyDescent="0.25">
      <c r="A4803" t="s">
        <v>436</v>
      </c>
      <c r="B4803" t="s">
        <v>383</v>
      </c>
      <c r="C4803" t="s">
        <v>64</v>
      </c>
      <c r="F4803" t="s">
        <v>134</v>
      </c>
      <c r="G4803" t="s">
        <v>134</v>
      </c>
      <c r="H4803" t="s">
        <v>37</v>
      </c>
      <c r="I4803" t="s">
        <v>155</v>
      </c>
      <c r="J4803" t="s">
        <v>119</v>
      </c>
      <c r="K4803" s="1">
        <v>45427</v>
      </c>
      <c r="L4803">
        <v>60</v>
      </c>
      <c r="M4803">
        <v>4</v>
      </c>
      <c r="N4803" t="s">
        <v>538</v>
      </c>
      <c r="O4803" t="s">
        <v>539</v>
      </c>
      <c r="P4803" t="s">
        <v>633</v>
      </c>
    </row>
    <row r="4804" spans="1:16" x14ac:dyDescent="0.25">
      <c r="A4804" t="s">
        <v>436</v>
      </c>
      <c r="B4804" t="s">
        <v>383</v>
      </c>
      <c r="C4804" t="s">
        <v>64</v>
      </c>
      <c r="F4804" t="s">
        <v>134</v>
      </c>
      <c r="G4804" t="s">
        <v>134</v>
      </c>
      <c r="H4804" t="s">
        <v>37</v>
      </c>
      <c r="I4804" t="s">
        <v>156</v>
      </c>
      <c r="J4804" t="s">
        <v>119</v>
      </c>
      <c r="K4804" s="1">
        <v>45406</v>
      </c>
      <c r="L4804">
        <v>90</v>
      </c>
      <c r="M4804">
        <v>1</v>
      </c>
      <c r="N4804" t="s">
        <v>538</v>
      </c>
      <c r="O4804" t="s">
        <v>539</v>
      </c>
      <c r="P4804" t="s">
        <v>633</v>
      </c>
    </row>
    <row r="4805" spans="1:16" x14ac:dyDescent="0.25">
      <c r="A4805" t="s">
        <v>436</v>
      </c>
      <c r="B4805" t="s">
        <v>383</v>
      </c>
      <c r="C4805" t="s">
        <v>64</v>
      </c>
      <c r="F4805" t="s">
        <v>134</v>
      </c>
      <c r="G4805" t="s">
        <v>134</v>
      </c>
      <c r="H4805" t="s">
        <v>37</v>
      </c>
      <c r="I4805" t="s">
        <v>156</v>
      </c>
      <c r="J4805" t="s">
        <v>119</v>
      </c>
      <c r="K4805" s="1">
        <v>45407</v>
      </c>
      <c r="L4805">
        <v>120</v>
      </c>
      <c r="M4805">
        <v>1</v>
      </c>
      <c r="N4805" t="s">
        <v>538</v>
      </c>
      <c r="O4805" t="s">
        <v>539</v>
      </c>
      <c r="P4805" t="s">
        <v>633</v>
      </c>
    </row>
    <row r="4806" spans="1:16" x14ac:dyDescent="0.25">
      <c r="A4806" t="s">
        <v>436</v>
      </c>
      <c r="B4806" t="s">
        <v>383</v>
      </c>
      <c r="C4806" t="s">
        <v>64</v>
      </c>
      <c r="F4806" t="s">
        <v>134</v>
      </c>
      <c r="G4806" t="s">
        <v>134</v>
      </c>
      <c r="H4806" t="s">
        <v>37</v>
      </c>
      <c r="I4806" t="s">
        <v>156</v>
      </c>
      <c r="J4806" t="s">
        <v>119</v>
      </c>
      <c r="K4806" s="1">
        <v>45408</v>
      </c>
      <c r="L4806">
        <v>60</v>
      </c>
      <c r="M4806">
        <v>1</v>
      </c>
      <c r="N4806" t="s">
        <v>538</v>
      </c>
      <c r="O4806" t="s">
        <v>539</v>
      </c>
      <c r="P4806" t="s">
        <v>633</v>
      </c>
    </row>
    <row r="4807" spans="1:16" x14ac:dyDescent="0.25">
      <c r="A4807" t="s">
        <v>436</v>
      </c>
      <c r="B4807" t="s">
        <v>383</v>
      </c>
      <c r="C4807" t="s">
        <v>64</v>
      </c>
      <c r="F4807" t="s">
        <v>134</v>
      </c>
      <c r="G4807" t="s">
        <v>134</v>
      </c>
      <c r="H4807" t="s">
        <v>37</v>
      </c>
      <c r="I4807" t="s">
        <v>156</v>
      </c>
      <c r="J4807" t="s">
        <v>119</v>
      </c>
      <c r="K4807" s="1">
        <v>45413</v>
      </c>
      <c r="L4807">
        <v>30</v>
      </c>
      <c r="M4807">
        <v>2</v>
      </c>
      <c r="N4807" t="s">
        <v>538</v>
      </c>
      <c r="O4807" t="s">
        <v>539</v>
      </c>
      <c r="P4807" t="s">
        <v>633</v>
      </c>
    </row>
    <row r="4808" spans="1:16" x14ac:dyDescent="0.25">
      <c r="A4808" t="s">
        <v>436</v>
      </c>
      <c r="B4808" t="s">
        <v>383</v>
      </c>
      <c r="C4808" t="s">
        <v>64</v>
      </c>
      <c r="F4808" t="s">
        <v>134</v>
      </c>
      <c r="G4808" t="s">
        <v>134</v>
      </c>
      <c r="H4808" t="s">
        <v>37</v>
      </c>
      <c r="I4808" t="s">
        <v>156</v>
      </c>
      <c r="J4808" t="s">
        <v>119</v>
      </c>
      <c r="K4808" s="1">
        <v>45414</v>
      </c>
      <c r="L4808">
        <v>120</v>
      </c>
      <c r="M4808">
        <v>2</v>
      </c>
      <c r="N4808" t="s">
        <v>538</v>
      </c>
      <c r="O4808" t="s">
        <v>539</v>
      </c>
      <c r="P4808" t="s">
        <v>633</v>
      </c>
    </row>
    <row r="4809" spans="1:16" x14ac:dyDescent="0.25">
      <c r="A4809" t="s">
        <v>436</v>
      </c>
      <c r="B4809" t="s">
        <v>383</v>
      </c>
      <c r="C4809" t="s">
        <v>64</v>
      </c>
      <c r="F4809" t="s">
        <v>134</v>
      </c>
      <c r="G4809" t="s">
        <v>134</v>
      </c>
      <c r="H4809" t="s">
        <v>37</v>
      </c>
      <c r="I4809" t="s">
        <v>156</v>
      </c>
      <c r="J4809" t="s">
        <v>119</v>
      </c>
      <c r="K4809" s="1">
        <v>45415</v>
      </c>
      <c r="L4809">
        <v>60</v>
      </c>
      <c r="M4809">
        <v>2</v>
      </c>
      <c r="N4809" t="s">
        <v>538</v>
      </c>
      <c r="O4809" t="s">
        <v>539</v>
      </c>
      <c r="P4809" t="s">
        <v>633</v>
      </c>
    </row>
    <row r="4810" spans="1:16" x14ac:dyDescent="0.25">
      <c r="A4810" t="s">
        <v>436</v>
      </c>
      <c r="B4810" t="s">
        <v>383</v>
      </c>
      <c r="C4810" t="s">
        <v>64</v>
      </c>
      <c r="F4810" t="s">
        <v>134</v>
      </c>
      <c r="G4810" t="s">
        <v>134</v>
      </c>
      <c r="H4810" t="s">
        <v>37</v>
      </c>
      <c r="I4810" t="s">
        <v>156</v>
      </c>
      <c r="J4810" t="s">
        <v>119</v>
      </c>
      <c r="K4810" s="1">
        <v>45418</v>
      </c>
      <c r="L4810">
        <v>30</v>
      </c>
      <c r="M4810">
        <v>3</v>
      </c>
      <c r="N4810" t="s">
        <v>538</v>
      </c>
      <c r="O4810" t="s">
        <v>539</v>
      </c>
      <c r="P4810" t="s">
        <v>633</v>
      </c>
    </row>
    <row r="4811" spans="1:16" x14ac:dyDescent="0.25">
      <c r="A4811" t="s">
        <v>436</v>
      </c>
      <c r="B4811" t="s">
        <v>383</v>
      </c>
      <c r="C4811" t="s">
        <v>64</v>
      </c>
      <c r="F4811" t="s">
        <v>134</v>
      </c>
      <c r="G4811" t="s">
        <v>134</v>
      </c>
      <c r="H4811" t="s">
        <v>37</v>
      </c>
      <c r="I4811" t="s">
        <v>156</v>
      </c>
      <c r="J4811" t="s">
        <v>119</v>
      </c>
      <c r="K4811" s="1">
        <v>45420</v>
      </c>
      <c r="L4811">
        <v>60</v>
      </c>
      <c r="M4811">
        <v>3</v>
      </c>
      <c r="N4811" t="s">
        <v>538</v>
      </c>
      <c r="O4811" t="s">
        <v>539</v>
      </c>
      <c r="P4811" t="s">
        <v>633</v>
      </c>
    </row>
    <row r="4812" spans="1:16" x14ac:dyDescent="0.25">
      <c r="A4812" t="s">
        <v>436</v>
      </c>
      <c r="B4812" t="s">
        <v>383</v>
      </c>
      <c r="C4812" t="s">
        <v>64</v>
      </c>
      <c r="F4812" t="s">
        <v>134</v>
      </c>
      <c r="G4812" t="s">
        <v>134</v>
      </c>
      <c r="H4812" t="s">
        <v>37</v>
      </c>
      <c r="I4812" t="s">
        <v>156</v>
      </c>
      <c r="J4812" t="s">
        <v>119</v>
      </c>
      <c r="K4812" s="1">
        <v>45421</v>
      </c>
      <c r="L4812">
        <v>60</v>
      </c>
      <c r="M4812">
        <v>3</v>
      </c>
      <c r="N4812" t="s">
        <v>538</v>
      </c>
      <c r="O4812" t="s">
        <v>539</v>
      </c>
      <c r="P4812" t="s">
        <v>633</v>
      </c>
    </row>
    <row r="4813" spans="1:16" x14ac:dyDescent="0.25">
      <c r="A4813" t="s">
        <v>436</v>
      </c>
      <c r="B4813" t="s">
        <v>383</v>
      </c>
      <c r="C4813" t="s">
        <v>64</v>
      </c>
      <c r="F4813" t="s">
        <v>134</v>
      </c>
      <c r="G4813" t="s">
        <v>134</v>
      </c>
      <c r="H4813" t="s">
        <v>37</v>
      </c>
      <c r="I4813" t="s">
        <v>156</v>
      </c>
      <c r="J4813" t="s">
        <v>119</v>
      </c>
      <c r="K4813" s="1">
        <v>45422</v>
      </c>
      <c r="L4813">
        <v>60</v>
      </c>
      <c r="M4813">
        <v>3</v>
      </c>
      <c r="N4813" t="s">
        <v>538</v>
      </c>
      <c r="O4813" t="s">
        <v>539</v>
      </c>
      <c r="P4813" t="s">
        <v>633</v>
      </c>
    </row>
    <row r="4814" spans="1:16" x14ac:dyDescent="0.25">
      <c r="A4814" t="s">
        <v>436</v>
      </c>
      <c r="B4814" t="s">
        <v>383</v>
      </c>
      <c r="C4814" t="s">
        <v>64</v>
      </c>
      <c r="F4814" t="s">
        <v>134</v>
      </c>
      <c r="G4814" t="s">
        <v>134</v>
      </c>
      <c r="H4814" t="s">
        <v>37</v>
      </c>
      <c r="I4814" t="s">
        <v>156</v>
      </c>
      <c r="J4814" t="s">
        <v>119</v>
      </c>
      <c r="K4814" s="1">
        <v>45428</v>
      </c>
      <c r="L4814">
        <v>90</v>
      </c>
      <c r="M4814">
        <v>4</v>
      </c>
      <c r="N4814" t="s">
        <v>538</v>
      </c>
      <c r="O4814" t="s">
        <v>539</v>
      </c>
      <c r="P4814" t="s">
        <v>633</v>
      </c>
    </row>
    <row r="4815" spans="1:16" x14ac:dyDescent="0.25">
      <c r="A4815" t="s">
        <v>436</v>
      </c>
      <c r="B4815" t="s">
        <v>383</v>
      </c>
      <c r="C4815" t="s">
        <v>64</v>
      </c>
      <c r="F4815" t="s">
        <v>134</v>
      </c>
      <c r="G4815" t="s">
        <v>134</v>
      </c>
      <c r="H4815" t="s">
        <v>37</v>
      </c>
      <c r="I4815" t="s">
        <v>156</v>
      </c>
      <c r="J4815" t="s">
        <v>119</v>
      </c>
      <c r="K4815" s="1">
        <v>45429</v>
      </c>
      <c r="L4815">
        <v>60</v>
      </c>
      <c r="M4815">
        <v>4</v>
      </c>
      <c r="N4815" t="s">
        <v>538</v>
      </c>
      <c r="O4815" t="s">
        <v>539</v>
      </c>
      <c r="P4815" t="s">
        <v>633</v>
      </c>
    </row>
    <row r="4816" spans="1:16" x14ac:dyDescent="0.25">
      <c r="A4816" t="s">
        <v>436</v>
      </c>
      <c r="B4816" t="s">
        <v>383</v>
      </c>
      <c r="C4816" t="s">
        <v>64</v>
      </c>
      <c r="F4816" t="s">
        <v>134</v>
      </c>
      <c r="G4816" t="s">
        <v>134</v>
      </c>
      <c r="H4816" t="s">
        <v>148</v>
      </c>
      <c r="I4816" t="s">
        <v>157</v>
      </c>
      <c r="J4816" t="s">
        <v>119</v>
      </c>
      <c r="K4816" s="1">
        <v>45408</v>
      </c>
      <c r="L4816">
        <v>30</v>
      </c>
      <c r="M4816">
        <v>1</v>
      </c>
      <c r="N4816" t="s">
        <v>538</v>
      </c>
      <c r="O4816" t="s">
        <v>539</v>
      </c>
      <c r="P4816" t="s">
        <v>633</v>
      </c>
    </row>
    <row r="4817" spans="1:16" x14ac:dyDescent="0.25">
      <c r="A4817" t="s">
        <v>436</v>
      </c>
      <c r="B4817" t="s">
        <v>383</v>
      </c>
      <c r="C4817" t="s">
        <v>64</v>
      </c>
      <c r="F4817" t="s">
        <v>134</v>
      </c>
      <c r="G4817" t="s">
        <v>134</v>
      </c>
      <c r="H4817" t="s">
        <v>148</v>
      </c>
      <c r="I4817" t="s">
        <v>157</v>
      </c>
      <c r="J4817" t="s">
        <v>119</v>
      </c>
      <c r="K4817" s="1">
        <v>45411</v>
      </c>
      <c r="L4817">
        <v>60</v>
      </c>
      <c r="M4817">
        <v>2</v>
      </c>
      <c r="N4817" t="s">
        <v>538</v>
      </c>
      <c r="O4817" t="s">
        <v>539</v>
      </c>
      <c r="P4817" t="s">
        <v>633</v>
      </c>
    </row>
    <row r="4818" spans="1:16" x14ac:dyDescent="0.25">
      <c r="A4818" t="s">
        <v>436</v>
      </c>
      <c r="B4818" t="s">
        <v>383</v>
      </c>
      <c r="C4818" t="s">
        <v>64</v>
      </c>
      <c r="F4818" t="s">
        <v>134</v>
      </c>
      <c r="G4818" t="s">
        <v>134</v>
      </c>
      <c r="H4818" t="s">
        <v>148</v>
      </c>
      <c r="I4818" t="s">
        <v>157</v>
      </c>
      <c r="J4818" t="s">
        <v>119</v>
      </c>
      <c r="K4818" s="1">
        <v>45418</v>
      </c>
      <c r="L4818">
        <v>30</v>
      </c>
      <c r="M4818">
        <v>3</v>
      </c>
      <c r="N4818" t="s">
        <v>538</v>
      </c>
      <c r="O4818" t="s">
        <v>539</v>
      </c>
      <c r="P4818" t="s">
        <v>633</v>
      </c>
    </row>
    <row r="4819" spans="1:16" x14ac:dyDescent="0.25">
      <c r="A4819" t="s">
        <v>436</v>
      </c>
      <c r="B4819" t="s">
        <v>383</v>
      </c>
      <c r="C4819" t="s">
        <v>64</v>
      </c>
      <c r="F4819" t="s">
        <v>134</v>
      </c>
      <c r="G4819" t="s">
        <v>134</v>
      </c>
      <c r="H4819" t="s">
        <v>148</v>
      </c>
      <c r="I4819" t="s">
        <v>157</v>
      </c>
      <c r="J4819" t="s">
        <v>119</v>
      </c>
      <c r="K4819" s="1">
        <v>45419</v>
      </c>
      <c r="L4819">
        <v>60</v>
      </c>
      <c r="M4819">
        <v>3</v>
      </c>
      <c r="N4819" t="s">
        <v>538</v>
      </c>
      <c r="O4819" t="s">
        <v>539</v>
      </c>
      <c r="P4819" t="s">
        <v>633</v>
      </c>
    </row>
    <row r="4820" spans="1:16" x14ac:dyDescent="0.25">
      <c r="A4820" t="s">
        <v>436</v>
      </c>
      <c r="B4820" t="s">
        <v>383</v>
      </c>
      <c r="C4820" t="s">
        <v>64</v>
      </c>
      <c r="F4820" t="s">
        <v>134</v>
      </c>
      <c r="G4820" t="s">
        <v>134</v>
      </c>
      <c r="H4820" t="s">
        <v>148</v>
      </c>
      <c r="I4820" t="s">
        <v>157</v>
      </c>
      <c r="J4820" t="s">
        <v>119</v>
      </c>
      <c r="K4820" s="1">
        <v>45420</v>
      </c>
      <c r="L4820">
        <v>120</v>
      </c>
      <c r="M4820">
        <v>3</v>
      </c>
      <c r="N4820" t="s">
        <v>538</v>
      </c>
      <c r="O4820" t="s">
        <v>539</v>
      </c>
      <c r="P4820" t="s">
        <v>633</v>
      </c>
    </row>
    <row r="4821" spans="1:16" x14ac:dyDescent="0.25">
      <c r="A4821" t="s">
        <v>436</v>
      </c>
      <c r="B4821" t="s">
        <v>383</v>
      </c>
      <c r="C4821" t="s">
        <v>64</v>
      </c>
      <c r="F4821" t="s">
        <v>134</v>
      </c>
      <c r="G4821" t="s">
        <v>134</v>
      </c>
      <c r="H4821" t="s">
        <v>148</v>
      </c>
      <c r="I4821" t="s">
        <v>157</v>
      </c>
      <c r="J4821" t="s">
        <v>119</v>
      </c>
      <c r="K4821" s="1">
        <v>45421</v>
      </c>
      <c r="L4821">
        <v>60</v>
      </c>
      <c r="M4821">
        <v>3</v>
      </c>
      <c r="N4821" t="s">
        <v>538</v>
      </c>
      <c r="O4821" t="s">
        <v>539</v>
      </c>
      <c r="P4821" t="s">
        <v>633</v>
      </c>
    </row>
    <row r="4822" spans="1:16" x14ac:dyDescent="0.25">
      <c r="A4822" t="s">
        <v>436</v>
      </c>
      <c r="B4822" t="s">
        <v>383</v>
      </c>
      <c r="C4822" t="s">
        <v>64</v>
      </c>
      <c r="F4822" t="s">
        <v>134</v>
      </c>
      <c r="G4822" t="s">
        <v>134</v>
      </c>
      <c r="H4822" t="s">
        <v>148</v>
      </c>
      <c r="I4822" t="s">
        <v>157</v>
      </c>
      <c r="J4822" t="s">
        <v>119</v>
      </c>
      <c r="K4822" s="1">
        <v>45425</v>
      </c>
      <c r="L4822">
        <v>30</v>
      </c>
      <c r="M4822">
        <v>4</v>
      </c>
      <c r="N4822" t="s">
        <v>538</v>
      </c>
      <c r="O4822" t="s">
        <v>539</v>
      </c>
      <c r="P4822" t="s">
        <v>633</v>
      </c>
    </row>
    <row r="4823" spans="1:16" x14ac:dyDescent="0.25">
      <c r="A4823" t="s">
        <v>436</v>
      </c>
      <c r="B4823" t="s">
        <v>383</v>
      </c>
      <c r="C4823" t="s">
        <v>64</v>
      </c>
      <c r="F4823" t="s">
        <v>134</v>
      </c>
      <c r="G4823" t="s">
        <v>134</v>
      </c>
      <c r="H4823" t="s">
        <v>148</v>
      </c>
      <c r="I4823" t="s">
        <v>157</v>
      </c>
      <c r="J4823" t="s">
        <v>119</v>
      </c>
      <c r="K4823" s="1">
        <v>45427</v>
      </c>
      <c r="L4823">
        <v>90</v>
      </c>
      <c r="M4823">
        <v>4</v>
      </c>
      <c r="N4823" t="s">
        <v>538</v>
      </c>
      <c r="O4823" t="s">
        <v>539</v>
      </c>
      <c r="P4823" t="s">
        <v>633</v>
      </c>
    </row>
    <row r="4824" spans="1:16" x14ac:dyDescent="0.25">
      <c r="A4824" t="s">
        <v>436</v>
      </c>
      <c r="B4824" t="s">
        <v>383</v>
      </c>
      <c r="C4824" t="s">
        <v>64</v>
      </c>
      <c r="F4824" t="s">
        <v>134</v>
      </c>
      <c r="G4824" t="s">
        <v>134</v>
      </c>
      <c r="H4824" t="s">
        <v>46</v>
      </c>
      <c r="I4824" t="s">
        <v>165</v>
      </c>
      <c r="J4824" t="s">
        <v>191</v>
      </c>
      <c r="K4824" s="1">
        <v>45414</v>
      </c>
      <c r="L4824">
        <v>240</v>
      </c>
      <c r="M4824">
        <v>2</v>
      </c>
      <c r="N4824" t="s">
        <v>538</v>
      </c>
      <c r="O4824" t="s">
        <v>539</v>
      </c>
      <c r="P4824" t="s">
        <v>633</v>
      </c>
    </row>
    <row r="4825" spans="1:16" x14ac:dyDescent="0.25">
      <c r="A4825" t="s">
        <v>436</v>
      </c>
      <c r="B4825" t="s">
        <v>383</v>
      </c>
      <c r="C4825" t="s">
        <v>64</v>
      </c>
      <c r="F4825" t="s">
        <v>134</v>
      </c>
      <c r="G4825" t="s">
        <v>134</v>
      </c>
      <c r="H4825" t="s">
        <v>46</v>
      </c>
      <c r="I4825" t="s">
        <v>165</v>
      </c>
      <c r="J4825" t="s">
        <v>191</v>
      </c>
      <c r="K4825" s="1">
        <v>45415</v>
      </c>
      <c r="L4825">
        <v>240</v>
      </c>
      <c r="M4825">
        <v>2</v>
      </c>
      <c r="N4825" t="s">
        <v>538</v>
      </c>
      <c r="O4825" t="s">
        <v>539</v>
      </c>
      <c r="P4825" t="s">
        <v>633</v>
      </c>
    </row>
    <row r="4826" spans="1:16" x14ac:dyDescent="0.25">
      <c r="A4826" t="s">
        <v>436</v>
      </c>
      <c r="B4826" t="s">
        <v>383</v>
      </c>
      <c r="C4826" t="s">
        <v>64</v>
      </c>
      <c r="F4826" t="s">
        <v>134</v>
      </c>
      <c r="G4826" t="s">
        <v>134</v>
      </c>
      <c r="H4826" t="s">
        <v>46</v>
      </c>
      <c r="I4826" t="s">
        <v>165</v>
      </c>
      <c r="J4826" t="s">
        <v>191</v>
      </c>
      <c r="K4826" s="1">
        <v>45419</v>
      </c>
      <c r="L4826">
        <v>240</v>
      </c>
      <c r="M4826">
        <v>3</v>
      </c>
      <c r="N4826" t="s">
        <v>538</v>
      </c>
      <c r="O4826" t="s">
        <v>539</v>
      </c>
      <c r="P4826" t="s">
        <v>633</v>
      </c>
    </row>
    <row r="4827" spans="1:16" x14ac:dyDescent="0.25">
      <c r="A4827" t="s">
        <v>436</v>
      </c>
      <c r="B4827" t="s">
        <v>383</v>
      </c>
      <c r="C4827" t="s">
        <v>64</v>
      </c>
      <c r="F4827" t="s">
        <v>134</v>
      </c>
      <c r="G4827" t="s">
        <v>134</v>
      </c>
      <c r="H4827" t="s">
        <v>46</v>
      </c>
      <c r="I4827" t="s">
        <v>169</v>
      </c>
      <c r="J4827" t="s">
        <v>191</v>
      </c>
      <c r="K4827" s="1">
        <v>45405</v>
      </c>
      <c r="L4827">
        <v>240</v>
      </c>
      <c r="M4827">
        <v>1</v>
      </c>
      <c r="N4827" t="s">
        <v>538</v>
      </c>
      <c r="O4827" t="s">
        <v>539</v>
      </c>
      <c r="P4827" t="s">
        <v>633</v>
      </c>
    </row>
    <row r="4828" spans="1:16" x14ac:dyDescent="0.25">
      <c r="A4828" t="s">
        <v>436</v>
      </c>
      <c r="B4828" t="s">
        <v>383</v>
      </c>
      <c r="C4828" t="s">
        <v>64</v>
      </c>
      <c r="F4828" t="s">
        <v>134</v>
      </c>
      <c r="G4828" t="s">
        <v>134</v>
      </c>
      <c r="H4828" t="s">
        <v>46</v>
      </c>
      <c r="I4828" t="s">
        <v>169</v>
      </c>
      <c r="J4828" t="s">
        <v>191</v>
      </c>
      <c r="K4828" s="1">
        <v>45406</v>
      </c>
      <c r="L4828">
        <v>360</v>
      </c>
      <c r="M4828">
        <v>1</v>
      </c>
      <c r="N4828" t="s">
        <v>538</v>
      </c>
      <c r="O4828" t="s">
        <v>539</v>
      </c>
      <c r="P4828" t="s">
        <v>633</v>
      </c>
    </row>
    <row r="4829" spans="1:16" x14ac:dyDescent="0.25">
      <c r="A4829" t="s">
        <v>436</v>
      </c>
      <c r="B4829" t="s">
        <v>383</v>
      </c>
      <c r="C4829" t="s">
        <v>64</v>
      </c>
      <c r="F4829" t="s">
        <v>134</v>
      </c>
      <c r="G4829" t="s">
        <v>134</v>
      </c>
      <c r="H4829" t="s">
        <v>46</v>
      </c>
      <c r="I4829" t="s">
        <v>169</v>
      </c>
      <c r="J4829" t="s">
        <v>191</v>
      </c>
      <c r="K4829" s="1">
        <v>45407</v>
      </c>
      <c r="L4829">
        <v>300</v>
      </c>
      <c r="M4829">
        <v>1</v>
      </c>
      <c r="N4829" t="s">
        <v>538</v>
      </c>
      <c r="O4829" t="s">
        <v>539</v>
      </c>
      <c r="P4829" t="s">
        <v>633</v>
      </c>
    </row>
    <row r="4830" spans="1:16" x14ac:dyDescent="0.25">
      <c r="A4830" t="s">
        <v>436</v>
      </c>
      <c r="B4830" t="s">
        <v>383</v>
      </c>
      <c r="C4830" t="s">
        <v>64</v>
      </c>
      <c r="F4830" t="s">
        <v>134</v>
      </c>
      <c r="G4830" t="s">
        <v>134</v>
      </c>
      <c r="H4830" t="s">
        <v>46</v>
      </c>
      <c r="I4830" t="s">
        <v>169</v>
      </c>
      <c r="J4830" t="s">
        <v>191</v>
      </c>
      <c r="K4830" s="1">
        <v>45408</v>
      </c>
      <c r="L4830">
        <v>360</v>
      </c>
      <c r="M4830">
        <v>1</v>
      </c>
      <c r="N4830" t="s">
        <v>538</v>
      </c>
      <c r="O4830" t="s">
        <v>539</v>
      </c>
      <c r="P4830" t="s">
        <v>633</v>
      </c>
    </row>
    <row r="4831" spans="1:16" x14ac:dyDescent="0.25">
      <c r="A4831" t="s">
        <v>436</v>
      </c>
      <c r="B4831" t="s">
        <v>383</v>
      </c>
      <c r="C4831" t="s">
        <v>64</v>
      </c>
      <c r="F4831" t="s">
        <v>134</v>
      </c>
      <c r="G4831" t="s">
        <v>134</v>
      </c>
      <c r="H4831" t="s">
        <v>46</v>
      </c>
      <c r="I4831" t="s">
        <v>169</v>
      </c>
      <c r="J4831" t="s">
        <v>191</v>
      </c>
      <c r="K4831" s="1">
        <v>45411</v>
      </c>
      <c r="L4831">
        <v>420</v>
      </c>
      <c r="M4831">
        <v>2</v>
      </c>
      <c r="N4831" t="s">
        <v>538</v>
      </c>
      <c r="O4831" t="s">
        <v>539</v>
      </c>
      <c r="P4831" t="s">
        <v>633</v>
      </c>
    </row>
    <row r="4832" spans="1:16" x14ac:dyDescent="0.25">
      <c r="A4832" t="s">
        <v>436</v>
      </c>
      <c r="B4832" t="s">
        <v>383</v>
      </c>
      <c r="C4832" t="s">
        <v>64</v>
      </c>
      <c r="F4832" t="s">
        <v>134</v>
      </c>
      <c r="G4832" t="s">
        <v>134</v>
      </c>
      <c r="H4832" t="s">
        <v>46</v>
      </c>
      <c r="I4832" t="s">
        <v>169</v>
      </c>
      <c r="J4832" t="s">
        <v>191</v>
      </c>
      <c r="K4832" s="1">
        <v>45412</v>
      </c>
      <c r="L4832">
        <v>360</v>
      </c>
      <c r="M4832">
        <v>2</v>
      </c>
      <c r="N4832" t="s">
        <v>538</v>
      </c>
      <c r="O4832" t="s">
        <v>539</v>
      </c>
      <c r="P4832" t="s">
        <v>633</v>
      </c>
    </row>
    <row r="4833" spans="1:16" x14ac:dyDescent="0.25">
      <c r="A4833" t="s">
        <v>436</v>
      </c>
      <c r="B4833" t="s">
        <v>383</v>
      </c>
      <c r="C4833" t="s">
        <v>64</v>
      </c>
      <c r="F4833" t="s">
        <v>134</v>
      </c>
      <c r="G4833" t="s">
        <v>134</v>
      </c>
      <c r="H4833" t="s">
        <v>46</v>
      </c>
      <c r="I4833" t="s">
        <v>169</v>
      </c>
      <c r="J4833" t="s">
        <v>191</v>
      </c>
      <c r="K4833" s="1">
        <v>45413</v>
      </c>
      <c r="L4833">
        <v>360</v>
      </c>
      <c r="M4833">
        <v>2</v>
      </c>
      <c r="N4833" t="s">
        <v>538</v>
      </c>
      <c r="O4833" t="s">
        <v>539</v>
      </c>
      <c r="P4833" t="s">
        <v>633</v>
      </c>
    </row>
    <row r="4834" spans="1:16" x14ac:dyDescent="0.25">
      <c r="A4834" t="s">
        <v>436</v>
      </c>
      <c r="B4834" t="s">
        <v>383</v>
      </c>
      <c r="C4834" t="s">
        <v>64</v>
      </c>
      <c r="F4834" t="s">
        <v>134</v>
      </c>
      <c r="G4834" t="s">
        <v>134</v>
      </c>
      <c r="H4834" t="s">
        <v>46</v>
      </c>
      <c r="I4834" t="s">
        <v>169</v>
      </c>
      <c r="J4834" t="s">
        <v>191</v>
      </c>
      <c r="K4834" s="1">
        <v>45414</v>
      </c>
      <c r="L4834">
        <v>120</v>
      </c>
      <c r="M4834">
        <v>2</v>
      </c>
      <c r="N4834" t="s">
        <v>538</v>
      </c>
      <c r="O4834" t="s">
        <v>539</v>
      </c>
      <c r="P4834" t="s">
        <v>633</v>
      </c>
    </row>
    <row r="4835" spans="1:16" x14ac:dyDescent="0.25">
      <c r="A4835" t="s">
        <v>436</v>
      </c>
      <c r="B4835" t="s">
        <v>383</v>
      </c>
      <c r="C4835" t="s">
        <v>64</v>
      </c>
      <c r="F4835" t="s">
        <v>134</v>
      </c>
      <c r="G4835" t="s">
        <v>134</v>
      </c>
      <c r="H4835" t="s">
        <v>46</v>
      </c>
      <c r="I4835" t="s">
        <v>169</v>
      </c>
      <c r="J4835" t="s">
        <v>191</v>
      </c>
      <c r="K4835" s="1">
        <v>45415</v>
      </c>
      <c r="L4835">
        <v>240</v>
      </c>
      <c r="M4835">
        <v>2</v>
      </c>
      <c r="N4835" t="s">
        <v>538</v>
      </c>
      <c r="O4835" t="s">
        <v>539</v>
      </c>
      <c r="P4835" t="s">
        <v>633</v>
      </c>
    </row>
    <row r="4836" spans="1:16" x14ac:dyDescent="0.25">
      <c r="A4836" t="s">
        <v>436</v>
      </c>
      <c r="B4836" t="s">
        <v>383</v>
      </c>
      <c r="C4836" t="s">
        <v>64</v>
      </c>
      <c r="F4836" t="s">
        <v>134</v>
      </c>
      <c r="G4836" t="s">
        <v>134</v>
      </c>
      <c r="H4836" t="s">
        <v>46</v>
      </c>
      <c r="I4836" t="s">
        <v>169</v>
      </c>
      <c r="J4836" t="s">
        <v>191</v>
      </c>
      <c r="K4836" s="1">
        <v>45419</v>
      </c>
      <c r="L4836">
        <v>180</v>
      </c>
      <c r="M4836">
        <v>3</v>
      </c>
      <c r="N4836" t="s">
        <v>538</v>
      </c>
      <c r="O4836" t="s">
        <v>539</v>
      </c>
      <c r="P4836" t="s">
        <v>633</v>
      </c>
    </row>
    <row r="4837" spans="1:16" x14ac:dyDescent="0.25">
      <c r="A4837" t="s">
        <v>436</v>
      </c>
      <c r="B4837" t="s">
        <v>383</v>
      </c>
      <c r="C4837" t="s">
        <v>64</v>
      </c>
      <c r="F4837" t="s">
        <v>134</v>
      </c>
      <c r="G4837" t="s">
        <v>134</v>
      </c>
      <c r="H4837" t="s">
        <v>46</v>
      </c>
      <c r="I4837" t="s">
        <v>170</v>
      </c>
      <c r="J4837" t="s">
        <v>191</v>
      </c>
      <c r="K4837" s="1">
        <v>45404</v>
      </c>
      <c r="L4837">
        <v>480</v>
      </c>
      <c r="M4837">
        <v>1</v>
      </c>
      <c r="N4837" t="s">
        <v>538</v>
      </c>
      <c r="O4837" t="s">
        <v>539</v>
      </c>
      <c r="P4837" t="s">
        <v>633</v>
      </c>
    </row>
    <row r="4838" spans="1:16" x14ac:dyDescent="0.25">
      <c r="A4838" t="s">
        <v>436</v>
      </c>
      <c r="B4838" t="s">
        <v>383</v>
      </c>
      <c r="C4838" t="s">
        <v>64</v>
      </c>
      <c r="F4838" t="s">
        <v>134</v>
      </c>
      <c r="G4838" t="s">
        <v>134</v>
      </c>
      <c r="H4838" t="s">
        <v>46</v>
      </c>
      <c r="I4838" t="s">
        <v>170</v>
      </c>
      <c r="J4838" t="s">
        <v>191</v>
      </c>
      <c r="K4838" s="1">
        <v>45418</v>
      </c>
      <c r="L4838">
        <v>420</v>
      </c>
      <c r="M4838">
        <v>3</v>
      </c>
      <c r="N4838" t="s">
        <v>538</v>
      </c>
      <c r="O4838" t="s">
        <v>539</v>
      </c>
      <c r="P4838" t="s">
        <v>633</v>
      </c>
    </row>
    <row r="4839" spans="1:16" x14ac:dyDescent="0.25">
      <c r="A4839" t="s">
        <v>436</v>
      </c>
      <c r="B4839" t="s">
        <v>383</v>
      </c>
      <c r="C4839" t="s">
        <v>64</v>
      </c>
      <c r="F4839" t="s">
        <v>134</v>
      </c>
      <c r="G4839" t="s">
        <v>134</v>
      </c>
      <c r="H4839" t="s">
        <v>46</v>
      </c>
      <c r="I4839" t="s">
        <v>170</v>
      </c>
      <c r="J4839" t="s">
        <v>191</v>
      </c>
      <c r="K4839" s="1">
        <v>45420</v>
      </c>
      <c r="L4839">
        <v>300</v>
      </c>
      <c r="M4839">
        <v>3</v>
      </c>
      <c r="N4839" t="s">
        <v>538</v>
      </c>
      <c r="O4839" t="s">
        <v>539</v>
      </c>
      <c r="P4839" t="s">
        <v>633</v>
      </c>
    </row>
    <row r="4840" spans="1:16" x14ac:dyDescent="0.25">
      <c r="A4840" t="s">
        <v>436</v>
      </c>
      <c r="B4840" t="s">
        <v>383</v>
      </c>
      <c r="C4840" t="s">
        <v>64</v>
      </c>
      <c r="F4840" t="s">
        <v>134</v>
      </c>
      <c r="G4840" t="s">
        <v>134</v>
      </c>
      <c r="H4840" t="s">
        <v>46</v>
      </c>
      <c r="I4840" t="s">
        <v>170</v>
      </c>
      <c r="J4840" t="s">
        <v>191</v>
      </c>
      <c r="K4840" s="1">
        <v>45421</v>
      </c>
      <c r="L4840">
        <v>360</v>
      </c>
      <c r="M4840">
        <v>3</v>
      </c>
      <c r="N4840" t="s">
        <v>538</v>
      </c>
      <c r="O4840" t="s">
        <v>539</v>
      </c>
      <c r="P4840" t="s">
        <v>633</v>
      </c>
    </row>
    <row r="4841" spans="1:16" x14ac:dyDescent="0.25">
      <c r="A4841" t="s">
        <v>436</v>
      </c>
      <c r="B4841" t="s">
        <v>383</v>
      </c>
      <c r="C4841" t="s">
        <v>64</v>
      </c>
      <c r="F4841" t="s">
        <v>134</v>
      </c>
      <c r="G4841" t="s">
        <v>134</v>
      </c>
      <c r="H4841" t="s">
        <v>46</v>
      </c>
      <c r="I4841" t="s">
        <v>170</v>
      </c>
      <c r="J4841" t="s">
        <v>191</v>
      </c>
      <c r="K4841" s="1">
        <v>45422</v>
      </c>
      <c r="L4841">
        <v>420</v>
      </c>
      <c r="M4841">
        <v>3</v>
      </c>
      <c r="N4841" t="s">
        <v>538</v>
      </c>
      <c r="O4841" t="s">
        <v>539</v>
      </c>
      <c r="P4841" t="s">
        <v>633</v>
      </c>
    </row>
    <row r="4842" spans="1:16" x14ac:dyDescent="0.25">
      <c r="A4842" t="s">
        <v>436</v>
      </c>
      <c r="B4842" t="s">
        <v>383</v>
      </c>
      <c r="C4842" t="s">
        <v>64</v>
      </c>
      <c r="F4842" t="s">
        <v>134</v>
      </c>
      <c r="G4842" t="s">
        <v>134</v>
      </c>
      <c r="H4842" t="s">
        <v>46</v>
      </c>
      <c r="I4842" t="s">
        <v>170</v>
      </c>
      <c r="J4842" t="s">
        <v>191</v>
      </c>
      <c r="K4842" s="1">
        <v>45425</v>
      </c>
      <c r="L4842">
        <v>480</v>
      </c>
      <c r="M4842">
        <v>4</v>
      </c>
      <c r="N4842" t="s">
        <v>538</v>
      </c>
      <c r="O4842" t="s">
        <v>539</v>
      </c>
      <c r="P4842" t="s">
        <v>633</v>
      </c>
    </row>
    <row r="4843" spans="1:16" x14ac:dyDescent="0.25">
      <c r="A4843" t="s">
        <v>436</v>
      </c>
      <c r="B4843" t="s">
        <v>383</v>
      </c>
      <c r="C4843" t="s">
        <v>64</v>
      </c>
      <c r="F4843" t="s">
        <v>134</v>
      </c>
      <c r="G4843" t="s">
        <v>134</v>
      </c>
      <c r="H4843" t="s">
        <v>46</v>
      </c>
      <c r="I4843" t="s">
        <v>170</v>
      </c>
      <c r="J4843" t="s">
        <v>191</v>
      </c>
      <c r="K4843" s="1">
        <v>45426</v>
      </c>
      <c r="L4843">
        <v>360</v>
      </c>
      <c r="M4843">
        <v>4</v>
      </c>
      <c r="N4843" t="s">
        <v>538</v>
      </c>
      <c r="O4843" t="s">
        <v>539</v>
      </c>
      <c r="P4843" t="s">
        <v>633</v>
      </c>
    </row>
    <row r="4844" spans="1:16" x14ac:dyDescent="0.25">
      <c r="A4844" t="s">
        <v>436</v>
      </c>
      <c r="B4844" t="s">
        <v>383</v>
      </c>
      <c r="C4844" t="s">
        <v>64</v>
      </c>
      <c r="F4844" t="s">
        <v>134</v>
      </c>
      <c r="G4844" t="s">
        <v>134</v>
      </c>
      <c r="H4844" t="s">
        <v>46</v>
      </c>
      <c r="I4844" t="s">
        <v>170</v>
      </c>
      <c r="J4844" t="s">
        <v>191</v>
      </c>
      <c r="K4844" s="1">
        <v>45427</v>
      </c>
      <c r="L4844">
        <v>360</v>
      </c>
      <c r="M4844">
        <v>4</v>
      </c>
      <c r="N4844" t="s">
        <v>538</v>
      </c>
      <c r="O4844" t="s">
        <v>539</v>
      </c>
      <c r="P4844" t="s">
        <v>633</v>
      </c>
    </row>
    <row r="4845" spans="1:16" x14ac:dyDescent="0.25">
      <c r="A4845" t="s">
        <v>436</v>
      </c>
      <c r="B4845" t="s">
        <v>383</v>
      </c>
      <c r="C4845" t="s">
        <v>64</v>
      </c>
      <c r="F4845" t="s">
        <v>134</v>
      </c>
      <c r="G4845" t="s">
        <v>134</v>
      </c>
      <c r="H4845" t="s">
        <v>46</v>
      </c>
      <c r="I4845" t="s">
        <v>170</v>
      </c>
      <c r="J4845" t="s">
        <v>191</v>
      </c>
      <c r="K4845" s="1">
        <v>45428</v>
      </c>
      <c r="L4845">
        <v>360</v>
      </c>
      <c r="M4845">
        <v>4</v>
      </c>
      <c r="N4845" t="s">
        <v>538</v>
      </c>
      <c r="O4845" t="s">
        <v>539</v>
      </c>
      <c r="P4845" t="s">
        <v>633</v>
      </c>
    </row>
    <row r="4846" spans="1:16" x14ac:dyDescent="0.25">
      <c r="A4846" t="s">
        <v>436</v>
      </c>
      <c r="B4846" t="s">
        <v>383</v>
      </c>
      <c r="C4846" t="s">
        <v>64</v>
      </c>
      <c r="F4846" t="s">
        <v>134</v>
      </c>
      <c r="G4846" t="s">
        <v>134</v>
      </c>
      <c r="H4846" t="s">
        <v>46</v>
      </c>
      <c r="I4846" t="s">
        <v>170</v>
      </c>
      <c r="J4846" t="s">
        <v>191</v>
      </c>
      <c r="K4846" s="1">
        <v>45429</v>
      </c>
      <c r="L4846">
        <v>420</v>
      </c>
      <c r="M4846">
        <v>4</v>
      </c>
      <c r="N4846" t="s">
        <v>538</v>
      </c>
      <c r="O4846" t="s">
        <v>539</v>
      </c>
      <c r="P4846" t="s">
        <v>633</v>
      </c>
    </row>
    <row r="4847" spans="1:16" x14ac:dyDescent="0.25">
      <c r="A4847" t="s">
        <v>436</v>
      </c>
      <c r="B4847" t="s">
        <v>383</v>
      </c>
      <c r="C4847" t="s">
        <v>64</v>
      </c>
      <c r="F4847" t="s">
        <v>134</v>
      </c>
      <c r="G4847" t="s">
        <v>134</v>
      </c>
      <c r="H4847" t="s">
        <v>282</v>
      </c>
      <c r="I4847" t="s">
        <v>283</v>
      </c>
      <c r="J4847" t="s">
        <v>119</v>
      </c>
      <c r="K4847" s="1">
        <v>45421</v>
      </c>
      <c r="L4847">
        <v>30</v>
      </c>
      <c r="M4847">
        <v>3</v>
      </c>
      <c r="N4847" t="s">
        <v>538</v>
      </c>
      <c r="O4847" t="s">
        <v>539</v>
      </c>
      <c r="P4847" t="s">
        <v>633</v>
      </c>
    </row>
    <row r="4848" spans="1:16" x14ac:dyDescent="0.25">
      <c r="A4848" t="s">
        <v>436</v>
      </c>
      <c r="B4848" t="s">
        <v>383</v>
      </c>
      <c r="C4848" t="s">
        <v>64</v>
      </c>
      <c r="F4848" t="s">
        <v>134</v>
      </c>
      <c r="G4848" t="s">
        <v>134</v>
      </c>
      <c r="H4848" t="s">
        <v>144</v>
      </c>
      <c r="I4848" t="s">
        <v>172</v>
      </c>
      <c r="J4848" t="s">
        <v>119</v>
      </c>
      <c r="K4848" s="1">
        <v>45404</v>
      </c>
      <c r="L4848">
        <v>30</v>
      </c>
      <c r="M4848">
        <v>1</v>
      </c>
      <c r="N4848" t="s">
        <v>538</v>
      </c>
      <c r="O4848" t="s">
        <v>539</v>
      </c>
      <c r="P4848" t="s">
        <v>633</v>
      </c>
    </row>
    <row r="4849" spans="1:16" x14ac:dyDescent="0.25">
      <c r="A4849" t="s">
        <v>82</v>
      </c>
      <c r="B4849" t="s">
        <v>83</v>
      </c>
      <c r="C4849" t="s">
        <v>64</v>
      </c>
      <c r="E4849" t="s">
        <v>14</v>
      </c>
      <c r="F4849" t="s">
        <v>14</v>
      </c>
      <c r="G4849" t="s">
        <v>15</v>
      </c>
      <c r="H4849" t="s">
        <v>524</v>
      </c>
      <c r="I4849" t="s">
        <v>16</v>
      </c>
      <c r="J4849" t="s">
        <v>117</v>
      </c>
      <c r="K4849" s="1">
        <v>45404</v>
      </c>
      <c r="L4849">
        <v>60</v>
      </c>
      <c r="M4849">
        <v>1</v>
      </c>
      <c r="N4849" t="s">
        <v>538</v>
      </c>
      <c r="O4849" t="s">
        <v>537</v>
      </c>
      <c r="P4849" t="s">
        <v>627</v>
      </c>
    </row>
    <row r="4850" spans="1:16" x14ac:dyDescent="0.25">
      <c r="A4850" t="s">
        <v>82</v>
      </c>
      <c r="B4850" t="s">
        <v>83</v>
      </c>
      <c r="C4850" t="s">
        <v>64</v>
      </c>
      <c r="E4850" t="s">
        <v>14</v>
      </c>
      <c r="F4850" t="s">
        <v>14</v>
      </c>
      <c r="G4850" t="s">
        <v>15</v>
      </c>
      <c r="H4850" t="s">
        <v>524</v>
      </c>
      <c r="I4850" t="s">
        <v>16</v>
      </c>
      <c r="J4850" t="s">
        <v>117</v>
      </c>
      <c r="K4850" s="1">
        <v>45405</v>
      </c>
      <c r="L4850">
        <v>30</v>
      </c>
      <c r="M4850">
        <v>1</v>
      </c>
      <c r="N4850" t="s">
        <v>538</v>
      </c>
      <c r="O4850" t="s">
        <v>537</v>
      </c>
      <c r="P4850" t="s">
        <v>627</v>
      </c>
    </row>
    <row r="4851" spans="1:16" x14ac:dyDescent="0.25">
      <c r="A4851" t="s">
        <v>82</v>
      </c>
      <c r="B4851" t="s">
        <v>83</v>
      </c>
      <c r="C4851" t="s">
        <v>64</v>
      </c>
      <c r="E4851" t="s">
        <v>14</v>
      </c>
      <c r="F4851" t="s">
        <v>14</v>
      </c>
      <c r="G4851" t="s">
        <v>15</v>
      </c>
      <c r="H4851" t="s">
        <v>524</v>
      </c>
      <c r="I4851" t="s">
        <v>16</v>
      </c>
      <c r="J4851" t="s">
        <v>117</v>
      </c>
      <c r="K4851" s="1">
        <v>45406</v>
      </c>
      <c r="L4851">
        <v>30</v>
      </c>
      <c r="M4851">
        <v>1</v>
      </c>
      <c r="N4851" t="s">
        <v>538</v>
      </c>
      <c r="O4851" t="s">
        <v>537</v>
      </c>
      <c r="P4851" t="s">
        <v>627</v>
      </c>
    </row>
    <row r="4852" spans="1:16" x14ac:dyDescent="0.25">
      <c r="A4852" t="s">
        <v>82</v>
      </c>
      <c r="B4852" t="s">
        <v>83</v>
      </c>
      <c r="C4852" t="s">
        <v>64</v>
      </c>
      <c r="E4852" t="s">
        <v>14</v>
      </c>
      <c r="F4852" t="s">
        <v>14</v>
      </c>
      <c r="G4852" t="s">
        <v>15</v>
      </c>
      <c r="H4852" t="s">
        <v>524</v>
      </c>
      <c r="I4852" t="s">
        <v>16</v>
      </c>
      <c r="J4852" t="s">
        <v>117</v>
      </c>
      <c r="K4852" s="1">
        <v>45407</v>
      </c>
      <c r="L4852">
        <v>60</v>
      </c>
      <c r="M4852">
        <v>1</v>
      </c>
      <c r="N4852" t="s">
        <v>538</v>
      </c>
      <c r="O4852" t="s">
        <v>537</v>
      </c>
      <c r="P4852" t="s">
        <v>627</v>
      </c>
    </row>
    <row r="4853" spans="1:16" x14ac:dyDescent="0.25">
      <c r="A4853" t="s">
        <v>82</v>
      </c>
      <c r="B4853" t="s">
        <v>83</v>
      </c>
      <c r="C4853" t="s">
        <v>64</v>
      </c>
      <c r="E4853" t="s">
        <v>14</v>
      </c>
      <c r="F4853" t="s">
        <v>14</v>
      </c>
      <c r="G4853" t="s">
        <v>15</v>
      </c>
      <c r="H4853" t="s">
        <v>524</v>
      </c>
      <c r="I4853" t="s">
        <v>16</v>
      </c>
      <c r="J4853" t="s">
        <v>117</v>
      </c>
      <c r="K4853" s="1">
        <v>45408</v>
      </c>
      <c r="L4853">
        <v>10.001999999999899</v>
      </c>
      <c r="M4853">
        <v>1</v>
      </c>
      <c r="N4853" t="s">
        <v>538</v>
      </c>
      <c r="O4853" t="s">
        <v>537</v>
      </c>
      <c r="P4853" t="s">
        <v>627</v>
      </c>
    </row>
    <row r="4854" spans="1:16" x14ac:dyDescent="0.25">
      <c r="A4854" t="s">
        <v>82</v>
      </c>
      <c r="B4854" t="s">
        <v>83</v>
      </c>
      <c r="C4854" t="s">
        <v>64</v>
      </c>
      <c r="E4854" t="s">
        <v>14</v>
      </c>
      <c r="F4854" t="s">
        <v>14</v>
      </c>
      <c r="G4854" t="s">
        <v>15</v>
      </c>
      <c r="H4854" t="s">
        <v>524</v>
      </c>
      <c r="I4854" t="s">
        <v>16</v>
      </c>
      <c r="J4854" t="s">
        <v>117</v>
      </c>
      <c r="K4854" s="1">
        <v>45418</v>
      </c>
      <c r="L4854">
        <v>30</v>
      </c>
      <c r="M4854">
        <v>3</v>
      </c>
      <c r="N4854" t="s">
        <v>538</v>
      </c>
      <c r="O4854" t="s">
        <v>537</v>
      </c>
      <c r="P4854" t="s">
        <v>627</v>
      </c>
    </row>
    <row r="4855" spans="1:16" x14ac:dyDescent="0.25">
      <c r="A4855" t="s">
        <v>82</v>
      </c>
      <c r="B4855" t="s">
        <v>83</v>
      </c>
      <c r="C4855" t="s">
        <v>64</v>
      </c>
      <c r="E4855" t="s">
        <v>14</v>
      </c>
      <c r="F4855" t="s">
        <v>14</v>
      </c>
      <c r="G4855" t="s">
        <v>15</v>
      </c>
      <c r="H4855" t="s">
        <v>524</v>
      </c>
      <c r="I4855" t="s">
        <v>16</v>
      </c>
      <c r="J4855" t="s">
        <v>117</v>
      </c>
      <c r="K4855" s="1">
        <v>45419</v>
      </c>
      <c r="L4855">
        <v>30</v>
      </c>
      <c r="M4855">
        <v>3</v>
      </c>
      <c r="N4855" t="s">
        <v>538</v>
      </c>
      <c r="O4855" t="s">
        <v>537</v>
      </c>
      <c r="P4855" t="s">
        <v>627</v>
      </c>
    </row>
    <row r="4856" spans="1:16" x14ac:dyDescent="0.25">
      <c r="A4856" t="s">
        <v>82</v>
      </c>
      <c r="B4856" t="s">
        <v>83</v>
      </c>
      <c r="C4856" t="s">
        <v>64</v>
      </c>
      <c r="E4856" t="s">
        <v>14</v>
      </c>
      <c r="F4856" t="s">
        <v>14</v>
      </c>
      <c r="G4856" t="s">
        <v>15</v>
      </c>
      <c r="H4856" t="s">
        <v>524</v>
      </c>
      <c r="I4856" t="s">
        <v>16</v>
      </c>
      <c r="J4856" t="s">
        <v>117</v>
      </c>
      <c r="K4856" s="1">
        <v>45420</v>
      </c>
      <c r="L4856">
        <v>60</v>
      </c>
      <c r="M4856">
        <v>3</v>
      </c>
      <c r="N4856" t="s">
        <v>538</v>
      </c>
      <c r="O4856" t="s">
        <v>537</v>
      </c>
      <c r="P4856" t="s">
        <v>627</v>
      </c>
    </row>
    <row r="4857" spans="1:16" x14ac:dyDescent="0.25">
      <c r="A4857" t="s">
        <v>82</v>
      </c>
      <c r="B4857" t="s">
        <v>83</v>
      </c>
      <c r="C4857" t="s">
        <v>64</v>
      </c>
      <c r="E4857" t="s">
        <v>14</v>
      </c>
      <c r="F4857" t="s">
        <v>14</v>
      </c>
      <c r="G4857" t="s">
        <v>15</v>
      </c>
      <c r="H4857" t="s">
        <v>524</v>
      </c>
      <c r="I4857" t="s">
        <v>16</v>
      </c>
      <c r="J4857" t="s">
        <v>117</v>
      </c>
      <c r="K4857" s="1">
        <v>45421</v>
      </c>
      <c r="L4857">
        <v>60</v>
      </c>
      <c r="M4857">
        <v>3</v>
      </c>
      <c r="N4857" t="s">
        <v>538</v>
      </c>
      <c r="O4857" t="s">
        <v>537</v>
      </c>
      <c r="P4857" t="s">
        <v>627</v>
      </c>
    </row>
    <row r="4858" spans="1:16" x14ac:dyDescent="0.25">
      <c r="A4858" t="s">
        <v>82</v>
      </c>
      <c r="B4858" t="s">
        <v>83</v>
      </c>
      <c r="C4858" t="s">
        <v>64</v>
      </c>
      <c r="E4858" t="s">
        <v>14</v>
      </c>
      <c r="F4858" t="s">
        <v>14</v>
      </c>
      <c r="G4858" t="s">
        <v>15</v>
      </c>
      <c r="H4858" t="s">
        <v>524</v>
      </c>
      <c r="I4858" t="s">
        <v>16</v>
      </c>
      <c r="J4858" t="s">
        <v>117</v>
      </c>
      <c r="K4858" s="1">
        <v>45422</v>
      </c>
      <c r="L4858">
        <v>30</v>
      </c>
      <c r="M4858">
        <v>3</v>
      </c>
      <c r="N4858" t="s">
        <v>538</v>
      </c>
      <c r="O4858" t="s">
        <v>537</v>
      </c>
      <c r="P4858" t="s">
        <v>627</v>
      </c>
    </row>
    <row r="4859" spans="1:16" x14ac:dyDescent="0.25">
      <c r="A4859" t="s">
        <v>82</v>
      </c>
      <c r="B4859" t="s">
        <v>83</v>
      </c>
      <c r="C4859" t="s">
        <v>64</v>
      </c>
      <c r="E4859" t="s">
        <v>14</v>
      </c>
      <c r="F4859" t="s">
        <v>14</v>
      </c>
      <c r="G4859" t="s">
        <v>15</v>
      </c>
      <c r="H4859" t="s">
        <v>524</v>
      </c>
      <c r="I4859" t="s">
        <v>16</v>
      </c>
      <c r="J4859" t="s">
        <v>117</v>
      </c>
      <c r="K4859" s="1">
        <v>45425</v>
      </c>
      <c r="L4859">
        <v>30</v>
      </c>
      <c r="M4859">
        <v>4</v>
      </c>
      <c r="N4859" t="s">
        <v>538</v>
      </c>
      <c r="O4859" t="s">
        <v>537</v>
      </c>
      <c r="P4859" t="s">
        <v>627</v>
      </c>
    </row>
    <row r="4860" spans="1:16" x14ac:dyDescent="0.25">
      <c r="A4860" t="s">
        <v>82</v>
      </c>
      <c r="B4860" t="s">
        <v>83</v>
      </c>
      <c r="C4860" t="s">
        <v>64</v>
      </c>
      <c r="E4860" t="s">
        <v>14</v>
      </c>
      <c r="F4860" t="s">
        <v>14</v>
      </c>
      <c r="G4860" t="s">
        <v>15</v>
      </c>
      <c r="H4860" t="s">
        <v>524</v>
      </c>
      <c r="I4860" t="s">
        <v>16</v>
      </c>
      <c r="J4860" t="s">
        <v>117</v>
      </c>
      <c r="K4860" s="1">
        <v>45426</v>
      </c>
      <c r="L4860">
        <v>60</v>
      </c>
      <c r="M4860">
        <v>4</v>
      </c>
      <c r="N4860" t="s">
        <v>538</v>
      </c>
      <c r="O4860" t="s">
        <v>537</v>
      </c>
      <c r="P4860" t="s">
        <v>627</v>
      </c>
    </row>
    <row r="4861" spans="1:16" x14ac:dyDescent="0.25">
      <c r="A4861" t="s">
        <v>82</v>
      </c>
      <c r="B4861" t="s">
        <v>83</v>
      </c>
      <c r="C4861" t="s">
        <v>64</v>
      </c>
      <c r="E4861" t="s">
        <v>14</v>
      </c>
      <c r="F4861" t="s">
        <v>14</v>
      </c>
      <c r="G4861" t="s">
        <v>15</v>
      </c>
      <c r="H4861" t="s">
        <v>524</v>
      </c>
      <c r="I4861" t="s">
        <v>16</v>
      </c>
      <c r="J4861" t="s">
        <v>117</v>
      </c>
      <c r="K4861" s="1">
        <v>45427</v>
      </c>
      <c r="L4861">
        <v>30</v>
      </c>
      <c r="M4861">
        <v>4</v>
      </c>
      <c r="N4861" t="s">
        <v>538</v>
      </c>
      <c r="O4861" t="s">
        <v>537</v>
      </c>
      <c r="P4861" t="s">
        <v>627</v>
      </c>
    </row>
    <row r="4862" spans="1:16" x14ac:dyDescent="0.25">
      <c r="A4862" t="s">
        <v>82</v>
      </c>
      <c r="B4862" t="s">
        <v>83</v>
      </c>
      <c r="C4862" t="s">
        <v>64</v>
      </c>
      <c r="E4862" t="s">
        <v>14</v>
      </c>
      <c r="F4862" t="s">
        <v>14</v>
      </c>
      <c r="G4862" t="s">
        <v>15</v>
      </c>
      <c r="H4862" t="s">
        <v>524</v>
      </c>
      <c r="I4862" t="s">
        <v>16</v>
      </c>
      <c r="J4862" t="s">
        <v>117</v>
      </c>
      <c r="K4862" s="1">
        <v>45428</v>
      </c>
      <c r="L4862">
        <v>30</v>
      </c>
      <c r="M4862">
        <v>4</v>
      </c>
      <c r="N4862" t="s">
        <v>538</v>
      </c>
      <c r="O4862" t="s">
        <v>537</v>
      </c>
      <c r="P4862" t="s">
        <v>627</v>
      </c>
    </row>
    <row r="4863" spans="1:16" x14ac:dyDescent="0.25">
      <c r="A4863" t="s">
        <v>82</v>
      </c>
      <c r="B4863" t="s">
        <v>83</v>
      </c>
      <c r="C4863" t="s">
        <v>64</v>
      </c>
      <c r="E4863" t="s">
        <v>14</v>
      </c>
      <c r="F4863" t="s">
        <v>14</v>
      </c>
      <c r="G4863" t="s">
        <v>15</v>
      </c>
      <c r="H4863" t="s">
        <v>524</v>
      </c>
      <c r="I4863" t="s">
        <v>16</v>
      </c>
      <c r="J4863" t="s">
        <v>117</v>
      </c>
      <c r="K4863" s="1">
        <v>45429</v>
      </c>
      <c r="L4863">
        <v>60</v>
      </c>
      <c r="M4863">
        <v>4</v>
      </c>
      <c r="N4863" t="s">
        <v>538</v>
      </c>
      <c r="O4863" t="s">
        <v>537</v>
      </c>
      <c r="P4863" t="s">
        <v>627</v>
      </c>
    </row>
    <row r="4864" spans="1:16" x14ac:dyDescent="0.25">
      <c r="A4864" t="s">
        <v>82</v>
      </c>
      <c r="B4864" t="s">
        <v>83</v>
      </c>
      <c r="C4864" t="s">
        <v>64</v>
      </c>
      <c r="E4864" t="s">
        <v>14</v>
      </c>
      <c r="F4864" t="s">
        <v>14</v>
      </c>
      <c r="G4864" t="s">
        <v>15</v>
      </c>
      <c r="H4864" t="s">
        <v>524</v>
      </c>
      <c r="I4864" t="s">
        <v>17</v>
      </c>
      <c r="J4864" t="s">
        <v>117</v>
      </c>
      <c r="K4864" s="1">
        <v>45404</v>
      </c>
      <c r="L4864">
        <v>30</v>
      </c>
      <c r="M4864">
        <v>1</v>
      </c>
      <c r="N4864" t="s">
        <v>538</v>
      </c>
      <c r="O4864" t="s">
        <v>537</v>
      </c>
      <c r="P4864" t="s">
        <v>627</v>
      </c>
    </row>
    <row r="4865" spans="1:16" x14ac:dyDescent="0.25">
      <c r="A4865" t="s">
        <v>82</v>
      </c>
      <c r="B4865" t="s">
        <v>83</v>
      </c>
      <c r="C4865" t="s">
        <v>64</v>
      </c>
      <c r="E4865" t="s">
        <v>14</v>
      </c>
      <c r="F4865" t="s">
        <v>14</v>
      </c>
      <c r="G4865" t="s">
        <v>15</v>
      </c>
      <c r="H4865" t="s">
        <v>524</v>
      </c>
      <c r="I4865" t="s">
        <v>17</v>
      </c>
      <c r="J4865" t="s">
        <v>117</v>
      </c>
      <c r="K4865" s="1">
        <v>45405</v>
      </c>
      <c r="L4865">
        <v>30</v>
      </c>
      <c r="M4865">
        <v>1</v>
      </c>
      <c r="N4865" t="s">
        <v>538</v>
      </c>
      <c r="O4865" t="s">
        <v>537</v>
      </c>
      <c r="P4865" t="s">
        <v>627</v>
      </c>
    </row>
    <row r="4866" spans="1:16" x14ac:dyDescent="0.25">
      <c r="A4866" t="s">
        <v>82</v>
      </c>
      <c r="B4866" t="s">
        <v>83</v>
      </c>
      <c r="C4866" t="s">
        <v>64</v>
      </c>
      <c r="E4866" t="s">
        <v>14</v>
      </c>
      <c r="F4866" t="s">
        <v>14</v>
      </c>
      <c r="G4866" t="s">
        <v>15</v>
      </c>
      <c r="H4866" t="s">
        <v>524</v>
      </c>
      <c r="I4866" t="s">
        <v>17</v>
      </c>
      <c r="J4866" t="s">
        <v>117</v>
      </c>
      <c r="K4866" s="1">
        <v>45406</v>
      </c>
      <c r="L4866">
        <v>30</v>
      </c>
      <c r="M4866">
        <v>1</v>
      </c>
      <c r="N4866" t="s">
        <v>538</v>
      </c>
      <c r="O4866" t="s">
        <v>537</v>
      </c>
      <c r="P4866" t="s">
        <v>627</v>
      </c>
    </row>
    <row r="4867" spans="1:16" x14ac:dyDescent="0.25">
      <c r="A4867" t="s">
        <v>82</v>
      </c>
      <c r="B4867" t="s">
        <v>83</v>
      </c>
      <c r="C4867" t="s">
        <v>64</v>
      </c>
      <c r="E4867" t="s">
        <v>14</v>
      </c>
      <c r="F4867" t="s">
        <v>14</v>
      </c>
      <c r="G4867" t="s">
        <v>15</v>
      </c>
      <c r="H4867" t="s">
        <v>524</v>
      </c>
      <c r="I4867" t="s">
        <v>17</v>
      </c>
      <c r="J4867" t="s">
        <v>117</v>
      </c>
      <c r="K4867" s="1">
        <v>45407</v>
      </c>
      <c r="L4867">
        <v>30</v>
      </c>
      <c r="M4867">
        <v>1</v>
      </c>
      <c r="N4867" t="s">
        <v>538</v>
      </c>
      <c r="O4867" t="s">
        <v>537</v>
      </c>
      <c r="P4867" t="s">
        <v>627</v>
      </c>
    </row>
    <row r="4868" spans="1:16" x14ac:dyDescent="0.25">
      <c r="A4868" t="s">
        <v>82</v>
      </c>
      <c r="B4868" t="s">
        <v>83</v>
      </c>
      <c r="C4868" t="s">
        <v>64</v>
      </c>
      <c r="E4868" t="s">
        <v>14</v>
      </c>
      <c r="F4868" t="s">
        <v>14</v>
      </c>
      <c r="G4868" t="s">
        <v>15</v>
      </c>
      <c r="H4868" t="s">
        <v>524</v>
      </c>
      <c r="I4868" t="s">
        <v>17</v>
      </c>
      <c r="J4868" t="s">
        <v>117</v>
      </c>
      <c r="K4868" s="1">
        <v>45408</v>
      </c>
      <c r="L4868">
        <v>10.001999999999899</v>
      </c>
      <c r="M4868">
        <v>1</v>
      </c>
      <c r="N4868" t="s">
        <v>538</v>
      </c>
      <c r="O4868" t="s">
        <v>537</v>
      </c>
      <c r="P4868" t="s">
        <v>627</v>
      </c>
    </row>
    <row r="4869" spans="1:16" x14ac:dyDescent="0.25">
      <c r="A4869" t="s">
        <v>82</v>
      </c>
      <c r="B4869" t="s">
        <v>83</v>
      </c>
      <c r="C4869" t="s">
        <v>64</v>
      </c>
      <c r="E4869" t="s">
        <v>14</v>
      </c>
      <c r="F4869" t="s">
        <v>14</v>
      </c>
      <c r="G4869" t="s">
        <v>15</v>
      </c>
      <c r="H4869" t="s">
        <v>524</v>
      </c>
      <c r="I4869" t="s">
        <v>17</v>
      </c>
      <c r="J4869" t="s">
        <v>117</v>
      </c>
      <c r="K4869" s="1">
        <v>45418</v>
      </c>
      <c r="L4869">
        <v>10.001999999999899</v>
      </c>
      <c r="M4869">
        <v>3</v>
      </c>
      <c r="N4869" t="s">
        <v>538</v>
      </c>
      <c r="O4869" t="s">
        <v>537</v>
      </c>
      <c r="P4869" t="s">
        <v>627</v>
      </c>
    </row>
    <row r="4870" spans="1:16" x14ac:dyDescent="0.25">
      <c r="A4870" t="s">
        <v>82</v>
      </c>
      <c r="B4870" t="s">
        <v>83</v>
      </c>
      <c r="C4870" t="s">
        <v>64</v>
      </c>
      <c r="E4870" t="s">
        <v>14</v>
      </c>
      <c r="F4870" t="s">
        <v>14</v>
      </c>
      <c r="G4870" t="s">
        <v>15</v>
      </c>
      <c r="H4870" t="s">
        <v>524</v>
      </c>
      <c r="I4870" t="s">
        <v>17</v>
      </c>
      <c r="J4870" t="s">
        <v>117</v>
      </c>
      <c r="K4870" s="1">
        <v>45419</v>
      </c>
      <c r="L4870">
        <v>30</v>
      </c>
      <c r="M4870">
        <v>3</v>
      </c>
      <c r="N4870" t="s">
        <v>538</v>
      </c>
      <c r="O4870" t="s">
        <v>537</v>
      </c>
      <c r="P4870" t="s">
        <v>627</v>
      </c>
    </row>
    <row r="4871" spans="1:16" x14ac:dyDescent="0.25">
      <c r="A4871" t="s">
        <v>82</v>
      </c>
      <c r="B4871" t="s">
        <v>83</v>
      </c>
      <c r="C4871" t="s">
        <v>64</v>
      </c>
      <c r="E4871" t="s">
        <v>14</v>
      </c>
      <c r="F4871" t="s">
        <v>14</v>
      </c>
      <c r="G4871" t="s">
        <v>15</v>
      </c>
      <c r="H4871" t="s">
        <v>524</v>
      </c>
      <c r="I4871" t="s">
        <v>17</v>
      </c>
      <c r="J4871" t="s">
        <v>117</v>
      </c>
      <c r="K4871" s="1">
        <v>45420</v>
      </c>
      <c r="L4871">
        <v>10.001999999999899</v>
      </c>
      <c r="M4871">
        <v>3</v>
      </c>
      <c r="N4871" t="s">
        <v>538</v>
      </c>
      <c r="O4871" t="s">
        <v>537</v>
      </c>
      <c r="P4871" t="s">
        <v>627</v>
      </c>
    </row>
    <row r="4872" spans="1:16" x14ac:dyDescent="0.25">
      <c r="A4872" t="s">
        <v>82</v>
      </c>
      <c r="B4872" t="s">
        <v>83</v>
      </c>
      <c r="C4872" t="s">
        <v>64</v>
      </c>
      <c r="E4872" t="s">
        <v>14</v>
      </c>
      <c r="F4872" t="s">
        <v>14</v>
      </c>
      <c r="G4872" t="s">
        <v>15</v>
      </c>
      <c r="H4872" t="s">
        <v>524</v>
      </c>
      <c r="I4872" t="s">
        <v>17</v>
      </c>
      <c r="J4872" t="s">
        <v>117</v>
      </c>
      <c r="K4872" s="1">
        <v>45421</v>
      </c>
      <c r="L4872">
        <v>30</v>
      </c>
      <c r="M4872">
        <v>3</v>
      </c>
      <c r="N4872" t="s">
        <v>538</v>
      </c>
      <c r="O4872" t="s">
        <v>537</v>
      </c>
      <c r="P4872" t="s">
        <v>627</v>
      </c>
    </row>
    <row r="4873" spans="1:16" x14ac:dyDescent="0.25">
      <c r="A4873" t="s">
        <v>82</v>
      </c>
      <c r="B4873" t="s">
        <v>83</v>
      </c>
      <c r="C4873" t="s">
        <v>64</v>
      </c>
      <c r="E4873" t="s">
        <v>14</v>
      </c>
      <c r="F4873" t="s">
        <v>14</v>
      </c>
      <c r="G4873" t="s">
        <v>15</v>
      </c>
      <c r="H4873" t="s">
        <v>524</v>
      </c>
      <c r="I4873" t="s">
        <v>17</v>
      </c>
      <c r="J4873" t="s">
        <v>117</v>
      </c>
      <c r="K4873" s="1">
        <v>45422</v>
      </c>
      <c r="L4873">
        <v>30</v>
      </c>
      <c r="M4873">
        <v>3</v>
      </c>
      <c r="N4873" t="s">
        <v>538</v>
      </c>
      <c r="O4873" t="s">
        <v>537</v>
      </c>
      <c r="P4873" t="s">
        <v>627</v>
      </c>
    </row>
    <row r="4874" spans="1:16" x14ac:dyDescent="0.25">
      <c r="A4874" t="s">
        <v>82</v>
      </c>
      <c r="B4874" t="s">
        <v>83</v>
      </c>
      <c r="C4874" t="s">
        <v>64</v>
      </c>
      <c r="E4874" t="s">
        <v>14</v>
      </c>
      <c r="F4874" t="s">
        <v>14</v>
      </c>
      <c r="G4874" t="s">
        <v>15</v>
      </c>
      <c r="H4874" t="s">
        <v>524</v>
      </c>
      <c r="I4874" t="s">
        <v>17</v>
      </c>
      <c r="J4874" t="s">
        <v>117</v>
      </c>
      <c r="K4874" s="1">
        <v>45427</v>
      </c>
      <c r="L4874">
        <v>30</v>
      </c>
      <c r="M4874">
        <v>4</v>
      </c>
      <c r="N4874" t="s">
        <v>538</v>
      </c>
      <c r="O4874" t="s">
        <v>537</v>
      </c>
      <c r="P4874" t="s">
        <v>627</v>
      </c>
    </row>
    <row r="4875" spans="1:16" x14ac:dyDescent="0.25">
      <c r="A4875" t="s">
        <v>82</v>
      </c>
      <c r="B4875" t="s">
        <v>83</v>
      </c>
      <c r="C4875" t="s">
        <v>64</v>
      </c>
      <c r="E4875" t="s">
        <v>14</v>
      </c>
      <c r="F4875" t="s">
        <v>14</v>
      </c>
      <c r="G4875" t="s">
        <v>15</v>
      </c>
      <c r="H4875" t="s">
        <v>524</v>
      </c>
      <c r="I4875" t="s">
        <v>17</v>
      </c>
      <c r="J4875" t="s">
        <v>117</v>
      </c>
      <c r="K4875" s="1">
        <v>45429</v>
      </c>
      <c r="L4875">
        <v>10.001999999999899</v>
      </c>
      <c r="M4875">
        <v>4</v>
      </c>
      <c r="N4875" t="s">
        <v>538</v>
      </c>
      <c r="O4875" t="s">
        <v>537</v>
      </c>
      <c r="P4875" t="s">
        <v>627</v>
      </c>
    </row>
    <row r="4876" spans="1:16" x14ac:dyDescent="0.25">
      <c r="A4876" t="s">
        <v>82</v>
      </c>
      <c r="B4876" t="s">
        <v>83</v>
      </c>
      <c r="C4876" t="s">
        <v>64</v>
      </c>
      <c r="E4876" t="s">
        <v>14</v>
      </c>
      <c r="F4876" t="s">
        <v>14</v>
      </c>
      <c r="G4876" t="s">
        <v>15</v>
      </c>
      <c r="H4876" t="s">
        <v>524</v>
      </c>
      <c r="I4876" t="s">
        <v>18</v>
      </c>
      <c r="J4876" t="s">
        <v>117</v>
      </c>
      <c r="K4876" s="1">
        <v>45408</v>
      </c>
      <c r="L4876">
        <v>10.001999999999899</v>
      </c>
      <c r="M4876">
        <v>1</v>
      </c>
      <c r="N4876" t="s">
        <v>538</v>
      </c>
      <c r="O4876" t="s">
        <v>537</v>
      </c>
      <c r="P4876" t="s">
        <v>627</v>
      </c>
    </row>
    <row r="4877" spans="1:16" x14ac:dyDescent="0.25">
      <c r="A4877" t="s">
        <v>82</v>
      </c>
      <c r="B4877" t="s">
        <v>83</v>
      </c>
      <c r="C4877" t="s">
        <v>64</v>
      </c>
      <c r="E4877" t="s">
        <v>14</v>
      </c>
      <c r="F4877" t="s">
        <v>14</v>
      </c>
      <c r="G4877" t="s">
        <v>15</v>
      </c>
      <c r="H4877" t="s">
        <v>524</v>
      </c>
      <c r="I4877" t="s">
        <v>18</v>
      </c>
      <c r="J4877" t="s">
        <v>117</v>
      </c>
      <c r="K4877" s="1">
        <v>45418</v>
      </c>
      <c r="L4877">
        <v>10.001999999999899</v>
      </c>
      <c r="M4877">
        <v>3</v>
      </c>
      <c r="N4877" t="s">
        <v>538</v>
      </c>
      <c r="O4877" t="s">
        <v>537</v>
      </c>
      <c r="P4877" t="s">
        <v>627</v>
      </c>
    </row>
    <row r="4878" spans="1:16" x14ac:dyDescent="0.25">
      <c r="A4878" t="s">
        <v>82</v>
      </c>
      <c r="B4878" t="s">
        <v>83</v>
      </c>
      <c r="C4878" t="s">
        <v>64</v>
      </c>
      <c r="E4878" t="s">
        <v>14</v>
      </c>
      <c r="F4878" t="s">
        <v>14</v>
      </c>
      <c r="G4878" t="s">
        <v>15</v>
      </c>
      <c r="H4878" t="s">
        <v>524</v>
      </c>
      <c r="I4878" t="s">
        <v>18</v>
      </c>
      <c r="J4878" t="s">
        <v>117</v>
      </c>
      <c r="K4878" s="1">
        <v>45420</v>
      </c>
      <c r="L4878">
        <v>10.001999999999899</v>
      </c>
      <c r="M4878">
        <v>3</v>
      </c>
      <c r="N4878" t="s">
        <v>538</v>
      </c>
      <c r="O4878" t="s">
        <v>537</v>
      </c>
      <c r="P4878" t="s">
        <v>627</v>
      </c>
    </row>
    <row r="4879" spans="1:16" x14ac:dyDescent="0.25">
      <c r="A4879" t="s">
        <v>82</v>
      </c>
      <c r="B4879" t="s">
        <v>83</v>
      </c>
      <c r="C4879" t="s">
        <v>64</v>
      </c>
      <c r="E4879" t="s">
        <v>14</v>
      </c>
      <c r="F4879" t="s">
        <v>14</v>
      </c>
      <c r="G4879" t="s">
        <v>15</v>
      </c>
      <c r="H4879" t="s">
        <v>524</v>
      </c>
      <c r="I4879" t="s">
        <v>18</v>
      </c>
      <c r="J4879" t="s">
        <v>117</v>
      </c>
      <c r="K4879" s="1">
        <v>45421</v>
      </c>
      <c r="L4879">
        <v>30</v>
      </c>
      <c r="M4879">
        <v>3</v>
      </c>
      <c r="N4879" t="s">
        <v>538</v>
      </c>
      <c r="O4879" t="s">
        <v>537</v>
      </c>
      <c r="P4879" t="s">
        <v>627</v>
      </c>
    </row>
    <row r="4880" spans="1:16" x14ac:dyDescent="0.25">
      <c r="A4880" t="s">
        <v>82</v>
      </c>
      <c r="B4880" t="s">
        <v>83</v>
      </c>
      <c r="C4880" t="s">
        <v>64</v>
      </c>
      <c r="E4880" t="s">
        <v>14</v>
      </c>
      <c r="F4880" t="s">
        <v>14</v>
      </c>
      <c r="G4880" t="s">
        <v>15</v>
      </c>
      <c r="H4880" t="s">
        <v>524</v>
      </c>
      <c r="I4880" t="s">
        <v>18</v>
      </c>
      <c r="J4880" t="s">
        <v>117</v>
      </c>
      <c r="K4880" s="1">
        <v>45422</v>
      </c>
      <c r="L4880">
        <v>30</v>
      </c>
      <c r="M4880">
        <v>3</v>
      </c>
      <c r="N4880" t="s">
        <v>538</v>
      </c>
      <c r="O4880" t="s">
        <v>537</v>
      </c>
      <c r="P4880" t="s">
        <v>627</v>
      </c>
    </row>
    <row r="4881" spans="1:16" x14ac:dyDescent="0.25">
      <c r="A4881" t="s">
        <v>82</v>
      </c>
      <c r="B4881" t="s">
        <v>83</v>
      </c>
      <c r="C4881" t="s">
        <v>64</v>
      </c>
      <c r="E4881" t="s">
        <v>14</v>
      </c>
      <c r="F4881" t="s">
        <v>14</v>
      </c>
      <c r="G4881" t="s">
        <v>15</v>
      </c>
      <c r="H4881" t="s">
        <v>524</v>
      </c>
      <c r="I4881" t="s">
        <v>18</v>
      </c>
      <c r="J4881" t="s">
        <v>117</v>
      </c>
      <c r="K4881" s="1">
        <v>45425</v>
      </c>
      <c r="L4881">
        <v>30</v>
      </c>
      <c r="M4881">
        <v>4</v>
      </c>
      <c r="N4881" t="s">
        <v>538</v>
      </c>
      <c r="O4881" t="s">
        <v>537</v>
      </c>
      <c r="P4881" t="s">
        <v>627</v>
      </c>
    </row>
    <row r="4882" spans="1:16" x14ac:dyDescent="0.25">
      <c r="A4882" t="s">
        <v>82</v>
      </c>
      <c r="B4882" t="s">
        <v>83</v>
      </c>
      <c r="C4882" t="s">
        <v>64</v>
      </c>
      <c r="E4882" t="s">
        <v>14</v>
      </c>
      <c r="F4882" t="s">
        <v>14</v>
      </c>
      <c r="G4882" t="s">
        <v>15</v>
      </c>
      <c r="H4882" t="s">
        <v>524</v>
      </c>
      <c r="I4882" t="s">
        <v>18</v>
      </c>
      <c r="J4882" t="s">
        <v>117</v>
      </c>
      <c r="K4882" s="1">
        <v>45428</v>
      </c>
      <c r="L4882">
        <v>30</v>
      </c>
      <c r="M4882">
        <v>4</v>
      </c>
      <c r="N4882" t="s">
        <v>538</v>
      </c>
      <c r="O4882" t="s">
        <v>537</v>
      </c>
      <c r="P4882" t="s">
        <v>627</v>
      </c>
    </row>
    <row r="4883" spans="1:16" x14ac:dyDescent="0.25">
      <c r="A4883" t="s">
        <v>82</v>
      </c>
      <c r="B4883" t="s">
        <v>83</v>
      </c>
      <c r="C4883" t="s">
        <v>64</v>
      </c>
      <c r="E4883" t="s">
        <v>14</v>
      </c>
      <c r="F4883" t="s">
        <v>14</v>
      </c>
      <c r="G4883" t="s">
        <v>15</v>
      </c>
      <c r="H4883" t="s">
        <v>524</v>
      </c>
      <c r="I4883" t="s">
        <v>18</v>
      </c>
      <c r="J4883" t="s">
        <v>117</v>
      </c>
      <c r="K4883" s="1">
        <v>45429</v>
      </c>
      <c r="L4883">
        <v>30</v>
      </c>
      <c r="M4883">
        <v>4</v>
      </c>
      <c r="N4883" t="s">
        <v>538</v>
      </c>
      <c r="O4883" t="s">
        <v>537</v>
      </c>
      <c r="P4883" t="s">
        <v>627</v>
      </c>
    </row>
    <row r="4884" spans="1:16" x14ac:dyDescent="0.25">
      <c r="A4884" t="s">
        <v>82</v>
      </c>
      <c r="B4884" t="s">
        <v>83</v>
      </c>
      <c r="C4884" t="s">
        <v>64</v>
      </c>
      <c r="E4884" t="s">
        <v>14</v>
      </c>
      <c r="F4884" t="s">
        <v>14</v>
      </c>
      <c r="G4884" t="s">
        <v>15</v>
      </c>
      <c r="H4884" t="s">
        <v>524</v>
      </c>
      <c r="I4884" t="s">
        <v>19</v>
      </c>
      <c r="J4884" t="s">
        <v>117</v>
      </c>
      <c r="K4884" s="1">
        <v>45408</v>
      </c>
      <c r="L4884">
        <v>30</v>
      </c>
      <c r="M4884">
        <v>1</v>
      </c>
      <c r="N4884" t="s">
        <v>538</v>
      </c>
      <c r="O4884" t="s">
        <v>537</v>
      </c>
      <c r="P4884" t="s">
        <v>627</v>
      </c>
    </row>
    <row r="4885" spans="1:16" x14ac:dyDescent="0.25">
      <c r="A4885" t="s">
        <v>82</v>
      </c>
      <c r="B4885" t="s">
        <v>83</v>
      </c>
      <c r="C4885" t="s">
        <v>64</v>
      </c>
      <c r="E4885" t="s">
        <v>14</v>
      </c>
      <c r="F4885" t="s">
        <v>14</v>
      </c>
      <c r="G4885" t="s">
        <v>15</v>
      </c>
      <c r="H4885" t="s">
        <v>524</v>
      </c>
      <c r="I4885" t="s">
        <v>19</v>
      </c>
      <c r="J4885" t="s">
        <v>117</v>
      </c>
      <c r="K4885" s="1">
        <v>45419</v>
      </c>
      <c r="L4885">
        <v>10.001999999999899</v>
      </c>
      <c r="M4885">
        <v>3</v>
      </c>
      <c r="N4885" t="s">
        <v>538</v>
      </c>
      <c r="O4885" t="s">
        <v>537</v>
      </c>
      <c r="P4885" t="s">
        <v>627</v>
      </c>
    </row>
    <row r="4886" spans="1:16" x14ac:dyDescent="0.25">
      <c r="A4886" t="s">
        <v>82</v>
      </c>
      <c r="B4886" t="s">
        <v>83</v>
      </c>
      <c r="C4886" t="s">
        <v>64</v>
      </c>
      <c r="E4886" t="s">
        <v>14</v>
      </c>
      <c r="F4886" t="s">
        <v>14</v>
      </c>
      <c r="G4886" t="s">
        <v>15</v>
      </c>
      <c r="H4886" t="s">
        <v>524</v>
      </c>
      <c r="I4886" t="s">
        <v>19</v>
      </c>
      <c r="J4886" t="s">
        <v>117</v>
      </c>
      <c r="K4886" s="1">
        <v>45421</v>
      </c>
      <c r="L4886">
        <v>10.001999999999899</v>
      </c>
      <c r="M4886">
        <v>3</v>
      </c>
      <c r="N4886" t="s">
        <v>538</v>
      </c>
      <c r="O4886" t="s">
        <v>537</v>
      </c>
      <c r="P4886" t="s">
        <v>627</v>
      </c>
    </row>
    <row r="4887" spans="1:16" x14ac:dyDescent="0.25">
      <c r="A4887" t="s">
        <v>82</v>
      </c>
      <c r="B4887" t="s">
        <v>83</v>
      </c>
      <c r="C4887" t="s">
        <v>64</v>
      </c>
      <c r="E4887" t="s">
        <v>14</v>
      </c>
      <c r="F4887" t="s">
        <v>14</v>
      </c>
      <c r="G4887" t="s">
        <v>15</v>
      </c>
      <c r="H4887" t="s">
        <v>524</v>
      </c>
      <c r="I4887" t="s">
        <v>19</v>
      </c>
      <c r="J4887" t="s">
        <v>117</v>
      </c>
      <c r="K4887" s="1">
        <v>45422</v>
      </c>
      <c r="L4887">
        <v>10.001999999999899</v>
      </c>
      <c r="M4887">
        <v>3</v>
      </c>
      <c r="N4887" t="s">
        <v>538</v>
      </c>
      <c r="O4887" t="s">
        <v>537</v>
      </c>
      <c r="P4887" t="s">
        <v>627</v>
      </c>
    </row>
    <row r="4888" spans="1:16" x14ac:dyDescent="0.25">
      <c r="A4888" t="s">
        <v>82</v>
      </c>
      <c r="B4888" t="s">
        <v>83</v>
      </c>
      <c r="C4888" t="s">
        <v>64</v>
      </c>
      <c r="E4888" t="s">
        <v>14</v>
      </c>
      <c r="F4888" t="s">
        <v>14</v>
      </c>
      <c r="G4888" t="s">
        <v>15</v>
      </c>
      <c r="H4888" t="s">
        <v>524</v>
      </c>
      <c r="I4888" t="s">
        <v>19</v>
      </c>
      <c r="J4888" t="s">
        <v>117</v>
      </c>
      <c r="K4888" s="1">
        <v>45427</v>
      </c>
      <c r="L4888">
        <v>10.001999999999899</v>
      </c>
      <c r="M4888">
        <v>4</v>
      </c>
      <c r="N4888" t="s">
        <v>538</v>
      </c>
      <c r="O4888" t="s">
        <v>537</v>
      </c>
      <c r="P4888" t="s">
        <v>627</v>
      </c>
    </row>
    <row r="4889" spans="1:16" x14ac:dyDescent="0.25">
      <c r="A4889" t="s">
        <v>82</v>
      </c>
      <c r="B4889" t="s">
        <v>83</v>
      </c>
      <c r="C4889" t="s">
        <v>64</v>
      </c>
      <c r="E4889" t="s">
        <v>14</v>
      </c>
      <c r="F4889" t="s">
        <v>14</v>
      </c>
      <c r="G4889" t="s">
        <v>15</v>
      </c>
      <c r="H4889" t="s">
        <v>524</v>
      </c>
      <c r="I4889" t="s">
        <v>19</v>
      </c>
      <c r="J4889" t="s">
        <v>117</v>
      </c>
      <c r="K4889" s="1">
        <v>45429</v>
      </c>
      <c r="L4889">
        <v>10.001999999999899</v>
      </c>
      <c r="M4889">
        <v>4</v>
      </c>
      <c r="N4889" t="s">
        <v>538</v>
      </c>
      <c r="O4889" t="s">
        <v>537</v>
      </c>
      <c r="P4889" t="s">
        <v>627</v>
      </c>
    </row>
    <row r="4890" spans="1:16" x14ac:dyDescent="0.25">
      <c r="A4890" t="s">
        <v>82</v>
      </c>
      <c r="B4890" t="s">
        <v>83</v>
      </c>
      <c r="C4890" t="s">
        <v>64</v>
      </c>
      <c r="E4890" t="s">
        <v>14</v>
      </c>
      <c r="F4890" t="s">
        <v>14</v>
      </c>
      <c r="G4890" t="s">
        <v>15</v>
      </c>
      <c r="H4890" t="s">
        <v>25</v>
      </c>
      <c r="I4890" t="s">
        <v>56</v>
      </c>
      <c r="J4890" t="s">
        <v>117</v>
      </c>
      <c r="K4890" s="1">
        <v>45408</v>
      </c>
      <c r="L4890">
        <v>30</v>
      </c>
      <c r="M4890">
        <v>1</v>
      </c>
      <c r="N4890" t="s">
        <v>538</v>
      </c>
      <c r="O4890" t="s">
        <v>537</v>
      </c>
      <c r="P4890" t="s">
        <v>627</v>
      </c>
    </row>
    <row r="4891" spans="1:16" x14ac:dyDescent="0.25">
      <c r="A4891" t="s">
        <v>82</v>
      </c>
      <c r="B4891" t="s">
        <v>83</v>
      </c>
      <c r="C4891" t="s">
        <v>64</v>
      </c>
      <c r="E4891" t="s">
        <v>14</v>
      </c>
      <c r="F4891" t="s">
        <v>14</v>
      </c>
      <c r="G4891" t="s">
        <v>15</v>
      </c>
      <c r="H4891" t="s">
        <v>25</v>
      </c>
      <c r="I4891" t="s">
        <v>21</v>
      </c>
      <c r="J4891" t="s">
        <v>117</v>
      </c>
      <c r="K4891" s="1">
        <v>45408</v>
      </c>
      <c r="L4891">
        <v>10.001999999999899</v>
      </c>
      <c r="M4891">
        <v>1</v>
      </c>
      <c r="N4891" t="s">
        <v>538</v>
      </c>
      <c r="O4891" t="s">
        <v>537</v>
      </c>
      <c r="P4891" t="s">
        <v>627</v>
      </c>
    </row>
    <row r="4892" spans="1:16" x14ac:dyDescent="0.25">
      <c r="A4892" t="s">
        <v>82</v>
      </c>
      <c r="B4892" t="s">
        <v>83</v>
      </c>
      <c r="C4892" t="s">
        <v>64</v>
      </c>
      <c r="E4892" t="s">
        <v>14</v>
      </c>
      <c r="F4892" t="s">
        <v>14</v>
      </c>
      <c r="G4892" t="s">
        <v>15</v>
      </c>
      <c r="H4892" t="s">
        <v>25</v>
      </c>
      <c r="I4892" t="s">
        <v>21</v>
      </c>
      <c r="J4892" t="s">
        <v>117</v>
      </c>
      <c r="K4892" s="1">
        <v>45422</v>
      </c>
      <c r="L4892">
        <v>10.001999999999899</v>
      </c>
      <c r="M4892">
        <v>3</v>
      </c>
      <c r="N4892" t="s">
        <v>538</v>
      </c>
      <c r="O4892" t="s">
        <v>537</v>
      </c>
      <c r="P4892" t="s">
        <v>627</v>
      </c>
    </row>
    <row r="4893" spans="1:16" x14ac:dyDescent="0.25">
      <c r="A4893" t="s">
        <v>82</v>
      </c>
      <c r="B4893" t="s">
        <v>83</v>
      </c>
      <c r="C4893" t="s">
        <v>64</v>
      </c>
      <c r="E4893" t="s">
        <v>14</v>
      </c>
      <c r="F4893" t="s">
        <v>14</v>
      </c>
      <c r="G4893" t="s">
        <v>15</v>
      </c>
      <c r="H4893" t="s">
        <v>25</v>
      </c>
      <c r="I4893" t="s">
        <v>23</v>
      </c>
      <c r="J4893" t="s">
        <v>117</v>
      </c>
      <c r="K4893" s="1">
        <v>45406</v>
      </c>
      <c r="L4893">
        <v>30</v>
      </c>
      <c r="M4893">
        <v>1</v>
      </c>
      <c r="N4893" t="s">
        <v>538</v>
      </c>
      <c r="O4893" t="s">
        <v>537</v>
      </c>
      <c r="P4893" t="s">
        <v>627</v>
      </c>
    </row>
    <row r="4894" spans="1:16" x14ac:dyDescent="0.25">
      <c r="A4894" t="s">
        <v>82</v>
      </c>
      <c r="B4894" t="s">
        <v>83</v>
      </c>
      <c r="C4894" t="s">
        <v>64</v>
      </c>
      <c r="E4894" t="s">
        <v>14</v>
      </c>
      <c r="F4894" t="s">
        <v>14</v>
      </c>
      <c r="G4894" t="s">
        <v>15</v>
      </c>
      <c r="H4894" t="s">
        <v>25</v>
      </c>
      <c r="I4894" t="s">
        <v>23</v>
      </c>
      <c r="J4894" t="s">
        <v>117</v>
      </c>
      <c r="K4894" s="1">
        <v>45418</v>
      </c>
      <c r="L4894">
        <v>30</v>
      </c>
      <c r="M4894">
        <v>3</v>
      </c>
      <c r="N4894" t="s">
        <v>538</v>
      </c>
      <c r="O4894" t="s">
        <v>537</v>
      </c>
      <c r="P4894" t="s">
        <v>627</v>
      </c>
    </row>
    <row r="4895" spans="1:16" x14ac:dyDescent="0.25">
      <c r="A4895" t="s">
        <v>82</v>
      </c>
      <c r="B4895" t="s">
        <v>83</v>
      </c>
      <c r="C4895" t="s">
        <v>64</v>
      </c>
      <c r="E4895" t="s">
        <v>14</v>
      </c>
      <c r="F4895" t="s">
        <v>14</v>
      </c>
      <c r="G4895" t="s">
        <v>15</v>
      </c>
      <c r="H4895" t="s">
        <v>25</v>
      </c>
      <c r="I4895" t="s">
        <v>23</v>
      </c>
      <c r="J4895" t="s">
        <v>117</v>
      </c>
      <c r="K4895" s="1">
        <v>45420</v>
      </c>
      <c r="L4895">
        <v>30</v>
      </c>
      <c r="M4895">
        <v>3</v>
      </c>
      <c r="N4895" t="s">
        <v>538</v>
      </c>
      <c r="O4895" t="s">
        <v>537</v>
      </c>
      <c r="P4895" t="s">
        <v>627</v>
      </c>
    </row>
    <row r="4896" spans="1:16" x14ac:dyDescent="0.25">
      <c r="A4896" t="s">
        <v>82</v>
      </c>
      <c r="B4896" t="s">
        <v>83</v>
      </c>
      <c r="C4896" t="s">
        <v>64</v>
      </c>
      <c r="E4896" t="s">
        <v>14</v>
      </c>
      <c r="F4896" t="s">
        <v>14</v>
      </c>
      <c r="G4896" t="s">
        <v>15</v>
      </c>
      <c r="H4896" t="s">
        <v>25</v>
      </c>
      <c r="I4896" t="s">
        <v>23</v>
      </c>
      <c r="J4896" t="s">
        <v>117</v>
      </c>
      <c r="K4896" s="1">
        <v>45421</v>
      </c>
      <c r="L4896">
        <v>10.001999999999899</v>
      </c>
      <c r="M4896">
        <v>3</v>
      </c>
      <c r="N4896" t="s">
        <v>538</v>
      </c>
      <c r="O4896" t="s">
        <v>537</v>
      </c>
      <c r="P4896" t="s">
        <v>627</v>
      </c>
    </row>
    <row r="4897" spans="1:16" x14ac:dyDescent="0.25">
      <c r="A4897" t="s">
        <v>82</v>
      </c>
      <c r="B4897" t="s">
        <v>83</v>
      </c>
      <c r="C4897" t="s">
        <v>64</v>
      </c>
      <c r="E4897" t="s">
        <v>14</v>
      </c>
      <c r="F4897" t="s">
        <v>14</v>
      </c>
      <c r="G4897" t="s">
        <v>15</v>
      </c>
      <c r="H4897" t="s">
        <v>25</v>
      </c>
      <c r="I4897" t="s">
        <v>23</v>
      </c>
      <c r="J4897" t="s">
        <v>117</v>
      </c>
      <c r="K4897" s="1">
        <v>45427</v>
      </c>
      <c r="L4897">
        <v>30</v>
      </c>
      <c r="M4897">
        <v>4</v>
      </c>
      <c r="N4897" t="s">
        <v>538</v>
      </c>
      <c r="O4897" t="s">
        <v>537</v>
      </c>
      <c r="P4897" t="s">
        <v>627</v>
      </c>
    </row>
    <row r="4898" spans="1:16" x14ac:dyDescent="0.25">
      <c r="A4898" t="s">
        <v>82</v>
      </c>
      <c r="B4898" t="s">
        <v>83</v>
      </c>
      <c r="C4898" t="s">
        <v>64</v>
      </c>
      <c r="E4898" t="s">
        <v>14</v>
      </c>
      <c r="F4898" t="s">
        <v>14</v>
      </c>
      <c r="G4898" t="s">
        <v>15</v>
      </c>
      <c r="H4898" t="s">
        <v>25</v>
      </c>
      <c r="I4898" t="s">
        <v>23</v>
      </c>
      <c r="J4898" t="s">
        <v>117</v>
      </c>
      <c r="K4898" s="1">
        <v>45428</v>
      </c>
      <c r="L4898">
        <v>10.001999999999899</v>
      </c>
      <c r="M4898">
        <v>4</v>
      </c>
      <c r="N4898" t="s">
        <v>538</v>
      </c>
      <c r="O4898" t="s">
        <v>537</v>
      </c>
      <c r="P4898" t="s">
        <v>627</v>
      </c>
    </row>
    <row r="4899" spans="1:16" x14ac:dyDescent="0.25">
      <c r="A4899" t="s">
        <v>82</v>
      </c>
      <c r="B4899" t="s">
        <v>83</v>
      </c>
      <c r="C4899" t="s">
        <v>64</v>
      </c>
      <c r="E4899" t="s">
        <v>14</v>
      </c>
      <c r="F4899" t="s">
        <v>14</v>
      </c>
      <c r="G4899" t="s">
        <v>15</v>
      </c>
      <c r="H4899" t="s">
        <v>25</v>
      </c>
      <c r="I4899" t="s">
        <v>68</v>
      </c>
      <c r="J4899" t="s">
        <v>117</v>
      </c>
      <c r="K4899" s="1">
        <v>45408</v>
      </c>
      <c r="L4899">
        <v>10.001999999999899</v>
      </c>
      <c r="M4899">
        <v>1</v>
      </c>
      <c r="N4899" t="s">
        <v>538</v>
      </c>
      <c r="O4899" t="s">
        <v>537</v>
      </c>
      <c r="P4899" t="s">
        <v>627</v>
      </c>
    </row>
    <row r="4900" spans="1:16" x14ac:dyDescent="0.25">
      <c r="A4900" t="s">
        <v>82</v>
      </c>
      <c r="B4900" t="s">
        <v>83</v>
      </c>
      <c r="C4900" t="s">
        <v>64</v>
      </c>
      <c r="E4900" t="s">
        <v>14</v>
      </c>
      <c r="F4900" t="s">
        <v>14</v>
      </c>
      <c r="G4900" t="s">
        <v>15</v>
      </c>
      <c r="H4900" t="s">
        <v>25</v>
      </c>
      <c r="I4900" t="s">
        <v>26</v>
      </c>
      <c r="J4900" t="s">
        <v>118</v>
      </c>
      <c r="K4900" s="1">
        <v>45404</v>
      </c>
      <c r="L4900">
        <v>10.001999999999899</v>
      </c>
      <c r="M4900">
        <v>1</v>
      </c>
      <c r="N4900" t="s">
        <v>538</v>
      </c>
      <c r="O4900" t="s">
        <v>537</v>
      </c>
      <c r="P4900" t="s">
        <v>627</v>
      </c>
    </row>
    <row r="4901" spans="1:16" x14ac:dyDescent="0.25">
      <c r="A4901" t="s">
        <v>82</v>
      </c>
      <c r="B4901" t="s">
        <v>83</v>
      </c>
      <c r="C4901" t="s">
        <v>64</v>
      </c>
      <c r="E4901" t="s">
        <v>14</v>
      </c>
      <c r="F4901" t="s">
        <v>14</v>
      </c>
      <c r="G4901" t="s">
        <v>15</v>
      </c>
      <c r="H4901" t="s">
        <v>25</v>
      </c>
      <c r="I4901" t="s">
        <v>26</v>
      </c>
      <c r="J4901" t="s">
        <v>118</v>
      </c>
      <c r="K4901" s="1">
        <v>45408</v>
      </c>
      <c r="L4901">
        <v>10.001999999999899</v>
      </c>
      <c r="M4901">
        <v>1</v>
      </c>
      <c r="N4901" t="s">
        <v>538</v>
      </c>
      <c r="O4901" t="s">
        <v>537</v>
      </c>
      <c r="P4901" t="s">
        <v>627</v>
      </c>
    </row>
    <row r="4902" spans="1:16" x14ac:dyDescent="0.25">
      <c r="A4902" t="s">
        <v>82</v>
      </c>
      <c r="B4902" t="s">
        <v>83</v>
      </c>
      <c r="C4902" t="s">
        <v>64</v>
      </c>
      <c r="E4902" t="s">
        <v>14</v>
      </c>
      <c r="F4902" t="s">
        <v>14</v>
      </c>
      <c r="G4902" t="s">
        <v>15</v>
      </c>
      <c r="H4902" t="s">
        <v>25</v>
      </c>
      <c r="I4902" t="s">
        <v>26</v>
      </c>
      <c r="J4902" t="s">
        <v>118</v>
      </c>
      <c r="K4902" s="1">
        <v>45418</v>
      </c>
      <c r="L4902">
        <v>10.001999999999899</v>
      </c>
      <c r="M4902">
        <v>3</v>
      </c>
      <c r="N4902" t="s">
        <v>538</v>
      </c>
      <c r="O4902" t="s">
        <v>537</v>
      </c>
      <c r="P4902" t="s">
        <v>627</v>
      </c>
    </row>
    <row r="4903" spans="1:16" x14ac:dyDescent="0.25">
      <c r="A4903" t="s">
        <v>82</v>
      </c>
      <c r="B4903" t="s">
        <v>83</v>
      </c>
      <c r="C4903" t="s">
        <v>64</v>
      </c>
      <c r="E4903" t="s">
        <v>14</v>
      </c>
      <c r="F4903" t="s">
        <v>14</v>
      </c>
      <c r="G4903" t="s">
        <v>15</v>
      </c>
      <c r="H4903" t="s">
        <v>25</v>
      </c>
      <c r="I4903" t="s">
        <v>26</v>
      </c>
      <c r="J4903" t="s">
        <v>118</v>
      </c>
      <c r="K4903" s="1">
        <v>45420</v>
      </c>
      <c r="L4903">
        <v>10.001999999999899</v>
      </c>
      <c r="M4903">
        <v>3</v>
      </c>
      <c r="N4903" t="s">
        <v>538</v>
      </c>
      <c r="O4903" t="s">
        <v>537</v>
      </c>
      <c r="P4903" t="s">
        <v>627</v>
      </c>
    </row>
    <row r="4904" spans="1:16" x14ac:dyDescent="0.25">
      <c r="A4904" t="s">
        <v>82</v>
      </c>
      <c r="B4904" t="s">
        <v>83</v>
      </c>
      <c r="C4904" t="s">
        <v>64</v>
      </c>
      <c r="E4904" t="s">
        <v>14</v>
      </c>
      <c r="F4904" t="s">
        <v>14</v>
      </c>
      <c r="G4904" t="s">
        <v>15</v>
      </c>
      <c r="H4904" t="s">
        <v>25</v>
      </c>
      <c r="I4904" t="s">
        <v>26</v>
      </c>
      <c r="J4904" t="s">
        <v>118</v>
      </c>
      <c r="K4904" s="1">
        <v>45425</v>
      </c>
      <c r="L4904">
        <v>10.001999999999899</v>
      </c>
      <c r="M4904">
        <v>4</v>
      </c>
      <c r="N4904" t="s">
        <v>538</v>
      </c>
      <c r="O4904" t="s">
        <v>537</v>
      </c>
      <c r="P4904" t="s">
        <v>627</v>
      </c>
    </row>
    <row r="4905" spans="1:16" x14ac:dyDescent="0.25">
      <c r="A4905" t="s">
        <v>82</v>
      </c>
      <c r="B4905" t="s">
        <v>83</v>
      </c>
      <c r="C4905" t="s">
        <v>64</v>
      </c>
      <c r="E4905" t="s">
        <v>14</v>
      </c>
      <c r="F4905" t="s">
        <v>14</v>
      </c>
      <c r="G4905" t="s">
        <v>15</v>
      </c>
      <c r="H4905" t="s">
        <v>25</v>
      </c>
      <c r="I4905" t="s">
        <v>29</v>
      </c>
      <c r="J4905" t="s">
        <v>118</v>
      </c>
      <c r="K4905" s="1">
        <v>45404</v>
      </c>
      <c r="L4905">
        <v>30</v>
      </c>
      <c r="M4905">
        <v>1</v>
      </c>
      <c r="N4905" t="s">
        <v>538</v>
      </c>
      <c r="O4905" t="s">
        <v>537</v>
      </c>
      <c r="P4905" t="s">
        <v>627</v>
      </c>
    </row>
    <row r="4906" spans="1:16" x14ac:dyDescent="0.25">
      <c r="A4906" t="s">
        <v>82</v>
      </c>
      <c r="B4906" t="s">
        <v>83</v>
      </c>
      <c r="C4906" t="s">
        <v>64</v>
      </c>
      <c r="E4906" t="s">
        <v>14</v>
      </c>
      <c r="F4906" t="s">
        <v>14</v>
      </c>
      <c r="G4906" t="s">
        <v>15</v>
      </c>
      <c r="H4906" t="s">
        <v>25</v>
      </c>
      <c r="I4906" t="s">
        <v>29</v>
      </c>
      <c r="J4906" t="s">
        <v>118</v>
      </c>
      <c r="K4906" s="1">
        <v>45407</v>
      </c>
      <c r="L4906">
        <v>30</v>
      </c>
      <c r="M4906">
        <v>1</v>
      </c>
      <c r="N4906" t="s">
        <v>538</v>
      </c>
      <c r="O4906" t="s">
        <v>537</v>
      </c>
      <c r="P4906" t="s">
        <v>627</v>
      </c>
    </row>
    <row r="4907" spans="1:16" x14ac:dyDescent="0.25">
      <c r="A4907" t="s">
        <v>82</v>
      </c>
      <c r="B4907" t="s">
        <v>83</v>
      </c>
      <c r="C4907" t="s">
        <v>64</v>
      </c>
      <c r="E4907" t="s">
        <v>14</v>
      </c>
      <c r="F4907" t="s">
        <v>14</v>
      </c>
      <c r="G4907" t="s">
        <v>15</v>
      </c>
      <c r="H4907" t="s">
        <v>25</v>
      </c>
      <c r="I4907" t="s">
        <v>29</v>
      </c>
      <c r="J4907" t="s">
        <v>118</v>
      </c>
      <c r="K4907" s="1">
        <v>45408</v>
      </c>
      <c r="L4907">
        <v>30</v>
      </c>
      <c r="M4907">
        <v>1</v>
      </c>
      <c r="N4907" t="s">
        <v>538</v>
      </c>
      <c r="O4907" t="s">
        <v>537</v>
      </c>
      <c r="P4907" t="s">
        <v>627</v>
      </c>
    </row>
    <row r="4908" spans="1:16" x14ac:dyDescent="0.25">
      <c r="A4908" t="s">
        <v>82</v>
      </c>
      <c r="B4908" t="s">
        <v>83</v>
      </c>
      <c r="C4908" t="s">
        <v>64</v>
      </c>
      <c r="E4908" t="s">
        <v>14</v>
      </c>
      <c r="F4908" t="s">
        <v>14</v>
      </c>
      <c r="G4908" t="s">
        <v>15</v>
      </c>
      <c r="H4908" t="s">
        <v>25</v>
      </c>
      <c r="I4908" t="s">
        <v>29</v>
      </c>
      <c r="J4908" t="s">
        <v>118</v>
      </c>
      <c r="K4908" s="1">
        <v>45418</v>
      </c>
      <c r="L4908">
        <v>30</v>
      </c>
      <c r="M4908">
        <v>3</v>
      </c>
      <c r="N4908" t="s">
        <v>538</v>
      </c>
      <c r="O4908" t="s">
        <v>537</v>
      </c>
      <c r="P4908" t="s">
        <v>627</v>
      </c>
    </row>
    <row r="4909" spans="1:16" x14ac:dyDescent="0.25">
      <c r="A4909" t="s">
        <v>82</v>
      </c>
      <c r="B4909" t="s">
        <v>83</v>
      </c>
      <c r="C4909" t="s">
        <v>64</v>
      </c>
      <c r="E4909" t="s">
        <v>14</v>
      </c>
      <c r="F4909" t="s">
        <v>14</v>
      </c>
      <c r="G4909" t="s">
        <v>15</v>
      </c>
      <c r="H4909" t="s">
        <v>25</v>
      </c>
      <c r="I4909" t="s">
        <v>29</v>
      </c>
      <c r="J4909" t="s">
        <v>118</v>
      </c>
      <c r="K4909" s="1">
        <v>45419</v>
      </c>
      <c r="L4909">
        <v>10.001999999999899</v>
      </c>
      <c r="M4909">
        <v>3</v>
      </c>
      <c r="N4909" t="s">
        <v>538</v>
      </c>
      <c r="O4909" t="s">
        <v>537</v>
      </c>
      <c r="P4909" t="s">
        <v>627</v>
      </c>
    </row>
    <row r="4910" spans="1:16" x14ac:dyDescent="0.25">
      <c r="A4910" t="s">
        <v>82</v>
      </c>
      <c r="B4910" t="s">
        <v>83</v>
      </c>
      <c r="C4910" t="s">
        <v>64</v>
      </c>
      <c r="E4910" t="s">
        <v>14</v>
      </c>
      <c r="F4910" t="s">
        <v>14</v>
      </c>
      <c r="G4910" t="s">
        <v>15</v>
      </c>
      <c r="H4910" t="s">
        <v>25</v>
      </c>
      <c r="I4910" t="s">
        <v>29</v>
      </c>
      <c r="J4910" t="s">
        <v>118</v>
      </c>
      <c r="K4910" s="1">
        <v>45420</v>
      </c>
      <c r="L4910">
        <v>10.001999999999899</v>
      </c>
      <c r="M4910">
        <v>3</v>
      </c>
      <c r="N4910" t="s">
        <v>538</v>
      </c>
      <c r="O4910" t="s">
        <v>537</v>
      </c>
      <c r="P4910" t="s">
        <v>627</v>
      </c>
    </row>
    <row r="4911" spans="1:16" x14ac:dyDescent="0.25">
      <c r="A4911" t="s">
        <v>82</v>
      </c>
      <c r="B4911" t="s">
        <v>83</v>
      </c>
      <c r="C4911" t="s">
        <v>64</v>
      </c>
      <c r="E4911" t="s">
        <v>14</v>
      </c>
      <c r="F4911" t="s">
        <v>14</v>
      </c>
      <c r="G4911" t="s">
        <v>15</v>
      </c>
      <c r="H4911" t="s">
        <v>25</v>
      </c>
      <c r="I4911" t="s">
        <v>29</v>
      </c>
      <c r="J4911" t="s">
        <v>118</v>
      </c>
      <c r="K4911" s="1">
        <v>45421</v>
      </c>
      <c r="L4911">
        <v>30</v>
      </c>
      <c r="M4911">
        <v>3</v>
      </c>
      <c r="N4911" t="s">
        <v>538</v>
      </c>
      <c r="O4911" t="s">
        <v>537</v>
      </c>
      <c r="P4911" t="s">
        <v>627</v>
      </c>
    </row>
    <row r="4912" spans="1:16" x14ac:dyDescent="0.25">
      <c r="A4912" t="s">
        <v>82</v>
      </c>
      <c r="B4912" t="s">
        <v>83</v>
      </c>
      <c r="C4912" t="s">
        <v>64</v>
      </c>
      <c r="E4912" t="s">
        <v>14</v>
      </c>
      <c r="F4912" t="s">
        <v>14</v>
      </c>
      <c r="G4912" t="s">
        <v>15</v>
      </c>
      <c r="H4912" t="s">
        <v>25</v>
      </c>
      <c r="I4912" t="s">
        <v>29</v>
      </c>
      <c r="J4912" t="s">
        <v>118</v>
      </c>
      <c r="K4912" s="1">
        <v>45422</v>
      </c>
      <c r="L4912">
        <v>60</v>
      </c>
      <c r="M4912">
        <v>3</v>
      </c>
      <c r="N4912" t="s">
        <v>538</v>
      </c>
      <c r="O4912" t="s">
        <v>537</v>
      </c>
      <c r="P4912" t="s">
        <v>627</v>
      </c>
    </row>
    <row r="4913" spans="1:16" x14ac:dyDescent="0.25">
      <c r="A4913" t="s">
        <v>82</v>
      </c>
      <c r="B4913" t="s">
        <v>83</v>
      </c>
      <c r="C4913" t="s">
        <v>64</v>
      </c>
      <c r="E4913" t="s">
        <v>14</v>
      </c>
      <c r="F4913" t="s">
        <v>14</v>
      </c>
      <c r="G4913" t="s">
        <v>15</v>
      </c>
      <c r="H4913" t="s">
        <v>25</v>
      </c>
      <c r="I4913" t="s">
        <v>29</v>
      </c>
      <c r="J4913" t="s">
        <v>118</v>
      </c>
      <c r="K4913" s="1">
        <v>45427</v>
      </c>
      <c r="L4913">
        <v>30</v>
      </c>
      <c r="M4913">
        <v>4</v>
      </c>
      <c r="N4913" t="s">
        <v>538</v>
      </c>
      <c r="O4913" t="s">
        <v>537</v>
      </c>
      <c r="P4913" t="s">
        <v>627</v>
      </c>
    </row>
    <row r="4914" spans="1:16" x14ac:dyDescent="0.25">
      <c r="A4914" t="s">
        <v>82</v>
      </c>
      <c r="B4914" t="s">
        <v>83</v>
      </c>
      <c r="C4914" t="s">
        <v>64</v>
      </c>
      <c r="E4914" t="s">
        <v>14</v>
      </c>
      <c r="F4914" t="s">
        <v>14</v>
      </c>
      <c r="G4914" t="s">
        <v>15</v>
      </c>
      <c r="H4914" t="s">
        <v>30</v>
      </c>
      <c r="I4914" t="s">
        <v>31</v>
      </c>
      <c r="J4914" t="s">
        <v>119</v>
      </c>
      <c r="K4914" s="1">
        <v>45405</v>
      </c>
      <c r="L4914">
        <v>60</v>
      </c>
      <c r="M4914">
        <v>1</v>
      </c>
      <c r="N4914" t="s">
        <v>538</v>
      </c>
      <c r="O4914" t="s">
        <v>537</v>
      </c>
      <c r="P4914" t="s">
        <v>627</v>
      </c>
    </row>
    <row r="4915" spans="1:16" x14ac:dyDescent="0.25">
      <c r="A4915" t="s">
        <v>82</v>
      </c>
      <c r="B4915" t="s">
        <v>83</v>
      </c>
      <c r="C4915" t="s">
        <v>64</v>
      </c>
      <c r="E4915" t="s">
        <v>14</v>
      </c>
      <c r="F4915" t="s">
        <v>14</v>
      </c>
      <c r="G4915" t="s">
        <v>15</v>
      </c>
      <c r="H4915" t="s">
        <v>33</v>
      </c>
      <c r="I4915" t="s">
        <v>34</v>
      </c>
      <c r="J4915" t="s">
        <v>191</v>
      </c>
      <c r="K4915" s="1">
        <v>45404</v>
      </c>
      <c r="L4915">
        <v>120</v>
      </c>
      <c r="M4915">
        <v>1</v>
      </c>
      <c r="N4915" t="s">
        <v>538</v>
      </c>
      <c r="O4915" t="s">
        <v>537</v>
      </c>
      <c r="P4915" t="s">
        <v>627</v>
      </c>
    </row>
    <row r="4916" spans="1:16" x14ac:dyDescent="0.25">
      <c r="A4916" t="s">
        <v>82</v>
      </c>
      <c r="B4916" t="s">
        <v>83</v>
      </c>
      <c r="C4916" t="s">
        <v>64</v>
      </c>
      <c r="E4916" t="s">
        <v>14</v>
      </c>
      <c r="F4916" t="s">
        <v>14</v>
      </c>
      <c r="G4916" t="s">
        <v>15</v>
      </c>
      <c r="H4916" t="s">
        <v>33</v>
      </c>
      <c r="I4916" t="s">
        <v>34</v>
      </c>
      <c r="J4916" t="s">
        <v>191</v>
      </c>
      <c r="K4916" s="1">
        <v>45405</v>
      </c>
      <c r="L4916">
        <v>120</v>
      </c>
      <c r="M4916">
        <v>1</v>
      </c>
      <c r="N4916" t="s">
        <v>538</v>
      </c>
      <c r="O4916" t="s">
        <v>537</v>
      </c>
      <c r="P4916" t="s">
        <v>627</v>
      </c>
    </row>
    <row r="4917" spans="1:16" x14ac:dyDescent="0.25">
      <c r="A4917" t="s">
        <v>82</v>
      </c>
      <c r="B4917" t="s">
        <v>83</v>
      </c>
      <c r="C4917" t="s">
        <v>64</v>
      </c>
      <c r="E4917" t="s">
        <v>14</v>
      </c>
      <c r="F4917" t="s">
        <v>14</v>
      </c>
      <c r="G4917" t="s">
        <v>15</v>
      </c>
      <c r="H4917" t="s">
        <v>33</v>
      </c>
      <c r="I4917" t="s">
        <v>34</v>
      </c>
      <c r="J4917" t="s">
        <v>191</v>
      </c>
      <c r="K4917" s="1">
        <v>45406</v>
      </c>
      <c r="L4917">
        <v>120</v>
      </c>
      <c r="M4917">
        <v>1</v>
      </c>
      <c r="N4917" t="s">
        <v>538</v>
      </c>
      <c r="O4917" t="s">
        <v>537</v>
      </c>
      <c r="P4917" t="s">
        <v>627</v>
      </c>
    </row>
    <row r="4918" spans="1:16" x14ac:dyDescent="0.25">
      <c r="A4918" t="s">
        <v>82</v>
      </c>
      <c r="B4918" t="s">
        <v>83</v>
      </c>
      <c r="C4918" t="s">
        <v>64</v>
      </c>
      <c r="E4918" t="s">
        <v>14</v>
      </c>
      <c r="F4918" t="s">
        <v>14</v>
      </c>
      <c r="G4918" t="s">
        <v>15</v>
      </c>
      <c r="H4918" t="s">
        <v>33</v>
      </c>
      <c r="I4918" t="s">
        <v>34</v>
      </c>
      <c r="J4918" t="s">
        <v>191</v>
      </c>
      <c r="K4918" s="1">
        <v>45407</v>
      </c>
      <c r="L4918">
        <v>120</v>
      </c>
      <c r="M4918">
        <v>1</v>
      </c>
      <c r="N4918" t="s">
        <v>538</v>
      </c>
      <c r="O4918" t="s">
        <v>537</v>
      </c>
      <c r="P4918" t="s">
        <v>627</v>
      </c>
    </row>
    <row r="4919" spans="1:16" x14ac:dyDescent="0.25">
      <c r="A4919" t="s">
        <v>82</v>
      </c>
      <c r="B4919" t="s">
        <v>83</v>
      </c>
      <c r="C4919" t="s">
        <v>64</v>
      </c>
      <c r="E4919" t="s">
        <v>14</v>
      </c>
      <c r="F4919" t="s">
        <v>14</v>
      </c>
      <c r="G4919" t="s">
        <v>15</v>
      </c>
      <c r="H4919" t="s">
        <v>33</v>
      </c>
      <c r="I4919" t="s">
        <v>34</v>
      </c>
      <c r="J4919" t="s">
        <v>191</v>
      </c>
      <c r="K4919" s="1">
        <v>45408</v>
      </c>
      <c r="L4919">
        <v>60</v>
      </c>
      <c r="M4919">
        <v>1</v>
      </c>
      <c r="N4919" t="s">
        <v>538</v>
      </c>
      <c r="O4919" t="s">
        <v>537</v>
      </c>
      <c r="P4919" t="s">
        <v>627</v>
      </c>
    </row>
    <row r="4920" spans="1:16" x14ac:dyDescent="0.25">
      <c r="A4920" t="s">
        <v>82</v>
      </c>
      <c r="B4920" t="s">
        <v>83</v>
      </c>
      <c r="C4920" t="s">
        <v>64</v>
      </c>
      <c r="E4920" t="s">
        <v>14</v>
      </c>
      <c r="F4920" t="s">
        <v>14</v>
      </c>
      <c r="G4920" t="s">
        <v>15</v>
      </c>
      <c r="H4920" t="s">
        <v>33</v>
      </c>
      <c r="I4920" t="s">
        <v>34</v>
      </c>
      <c r="J4920" t="s">
        <v>191</v>
      </c>
      <c r="K4920" s="1">
        <v>45418</v>
      </c>
      <c r="L4920">
        <v>150</v>
      </c>
      <c r="M4920">
        <v>3</v>
      </c>
      <c r="N4920" t="s">
        <v>538</v>
      </c>
      <c r="O4920" t="s">
        <v>537</v>
      </c>
      <c r="P4920" t="s">
        <v>627</v>
      </c>
    </row>
    <row r="4921" spans="1:16" x14ac:dyDescent="0.25">
      <c r="A4921" t="s">
        <v>82</v>
      </c>
      <c r="B4921" t="s">
        <v>83</v>
      </c>
      <c r="C4921" t="s">
        <v>64</v>
      </c>
      <c r="E4921" t="s">
        <v>14</v>
      </c>
      <c r="F4921" t="s">
        <v>14</v>
      </c>
      <c r="G4921" t="s">
        <v>15</v>
      </c>
      <c r="H4921" t="s">
        <v>33</v>
      </c>
      <c r="I4921" t="s">
        <v>34</v>
      </c>
      <c r="J4921" t="s">
        <v>191</v>
      </c>
      <c r="K4921" s="1">
        <v>45419</v>
      </c>
      <c r="L4921">
        <v>30</v>
      </c>
      <c r="M4921">
        <v>3</v>
      </c>
      <c r="N4921" t="s">
        <v>538</v>
      </c>
      <c r="O4921" t="s">
        <v>537</v>
      </c>
      <c r="P4921" t="s">
        <v>627</v>
      </c>
    </row>
    <row r="4922" spans="1:16" x14ac:dyDescent="0.25">
      <c r="A4922" t="s">
        <v>82</v>
      </c>
      <c r="B4922" t="s">
        <v>83</v>
      </c>
      <c r="C4922" t="s">
        <v>64</v>
      </c>
      <c r="E4922" t="s">
        <v>14</v>
      </c>
      <c r="F4922" t="s">
        <v>14</v>
      </c>
      <c r="G4922" t="s">
        <v>15</v>
      </c>
      <c r="H4922" t="s">
        <v>33</v>
      </c>
      <c r="I4922" t="s">
        <v>34</v>
      </c>
      <c r="J4922" t="s">
        <v>191</v>
      </c>
      <c r="K4922" s="1">
        <v>45420</v>
      </c>
      <c r="L4922">
        <v>60</v>
      </c>
      <c r="M4922">
        <v>3</v>
      </c>
      <c r="N4922" t="s">
        <v>538</v>
      </c>
      <c r="O4922" t="s">
        <v>537</v>
      </c>
      <c r="P4922" t="s">
        <v>627</v>
      </c>
    </row>
    <row r="4923" spans="1:16" x14ac:dyDescent="0.25">
      <c r="A4923" t="s">
        <v>82</v>
      </c>
      <c r="B4923" t="s">
        <v>83</v>
      </c>
      <c r="C4923" t="s">
        <v>64</v>
      </c>
      <c r="E4923" t="s">
        <v>14</v>
      </c>
      <c r="F4923" t="s">
        <v>14</v>
      </c>
      <c r="G4923" t="s">
        <v>15</v>
      </c>
      <c r="H4923" t="s">
        <v>33</v>
      </c>
      <c r="I4923" t="s">
        <v>34</v>
      </c>
      <c r="J4923" t="s">
        <v>191</v>
      </c>
      <c r="K4923" s="1">
        <v>45421</v>
      </c>
      <c r="L4923">
        <v>60</v>
      </c>
      <c r="M4923">
        <v>3</v>
      </c>
      <c r="N4923" t="s">
        <v>538</v>
      </c>
      <c r="O4923" t="s">
        <v>537</v>
      </c>
      <c r="P4923" t="s">
        <v>627</v>
      </c>
    </row>
    <row r="4924" spans="1:16" x14ac:dyDescent="0.25">
      <c r="A4924" t="s">
        <v>82</v>
      </c>
      <c r="B4924" t="s">
        <v>83</v>
      </c>
      <c r="C4924" t="s">
        <v>64</v>
      </c>
      <c r="E4924" t="s">
        <v>14</v>
      </c>
      <c r="F4924" t="s">
        <v>14</v>
      </c>
      <c r="G4924" t="s">
        <v>15</v>
      </c>
      <c r="H4924" t="s">
        <v>33</v>
      </c>
      <c r="I4924" t="s">
        <v>34</v>
      </c>
      <c r="J4924" t="s">
        <v>191</v>
      </c>
      <c r="K4924" s="1">
        <v>45422</v>
      </c>
      <c r="L4924">
        <v>60</v>
      </c>
      <c r="M4924">
        <v>3</v>
      </c>
      <c r="N4924" t="s">
        <v>538</v>
      </c>
      <c r="O4924" t="s">
        <v>537</v>
      </c>
      <c r="P4924" t="s">
        <v>627</v>
      </c>
    </row>
    <row r="4925" spans="1:16" x14ac:dyDescent="0.25">
      <c r="A4925" t="s">
        <v>82</v>
      </c>
      <c r="B4925" t="s">
        <v>83</v>
      </c>
      <c r="C4925" t="s">
        <v>64</v>
      </c>
      <c r="E4925" t="s">
        <v>14</v>
      </c>
      <c r="F4925" t="s">
        <v>14</v>
      </c>
      <c r="G4925" t="s">
        <v>15</v>
      </c>
      <c r="H4925" t="s">
        <v>33</v>
      </c>
      <c r="I4925" t="s">
        <v>34</v>
      </c>
      <c r="J4925" t="s">
        <v>191</v>
      </c>
      <c r="K4925" s="1">
        <v>45425</v>
      </c>
      <c r="L4925">
        <v>30</v>
      </c>
      <c r="M4925">
        <v>4</v>
      </c>
      <c r="N4925" t="s">
        <v>538</v>
      </c>
      <c r="O4925" t="s">
        <v>537</v>
      </c>
      <c r="P4925" t="s">
        <v>627</v>
      </c>
    </row>
    <row r="4926" spans="1:16" x14ac:dyDescent="0.25">
      <c r="A4926" t="s">
        <v>82</v>
      </c>
      <c r="B4926" t="s">
        <v>83</v>
      </c>
      <c r="C4926" t="s">
        <v>64</v>
      </c>
      <c r="E4926" t="s">
        <v>14</v>
      </c>
      <c r="F4926" t="s">
        <v>14</v>
      </c>
      <c r="G4926" t="s">
        <v>15</v>
      </c>
      <c r="H4926" t="s">
        <v>33</v>
      </c>
      <c r="I4926" t="s">
        <v>34</v>
      </c>
      <c r="J4926" t="s">
        <v>191</v>
      </c>
      <c r="K4926" s="1">
        <v>45426</v>
      </c>
      <c r="L4926">
        <v>30</v>
      </c>
      <c r="M4926">
        <v>4</v>
      </c>
      <c r="N4926" t="s">
        <v>538</v>
      </c>
      <c r="O4926" t="s">
        <v>537</v>
      </c>
      <c r="P4926" t="s">
        <v>627</v>
      </c>
    </row>
    <row r="4927" spans="1:16" x14ac:dyDescent="0.25">
      <c r="A4927" t="s">
        <v>82</v>
      </c>
      <c r="B4927" t="s">
        <v>83</v>
      </c>
      <c r="C4927" t="s">
        <v>64</v>
      </c>
      <c r="E4927" t="s">
        <v>14</v>
      </c>
      <c r="F4927" t="s">
        <v>14</v>
      </c>
      <c r="G4927" t="s">
        <v>15</v>
      </c>
      <c r="H4927" t="s">
        <v>33</v>
      </c>
      <c r="I4927" t="s">
        <v>34</v>
      </c>
      <c r="J4927" t="s">
        <v>191</v>
      </c>
      <c r="K4927" s="1">
        <v>45427</v>
      </c>
      <c r="L4927">
        <v>30</v>
      </c>
      <c r="M4927">
        <v>4</v>
      </c>
      <c r="N4927" t="s">
        <v>538</v>
      </c>
      <c r="O4927" t="s">
        <v>537</v>
      </c>
      <c r="P4927" t="s">
        <v>627</v>
      </c>
    </row>
    <row r="4928" spans="1:16" x14ac:dyDescent="0.25">
      <c r="A4928" t="s">
        <v>82</v>
      </c>
      <c r="B4928" t="s">
        <v>83</v>
      </c>
      <c r="C4928" t="s">
        <v>64</v>
      </c>
      <c r="E4928" t="s">
        <v>14</v>
      </c>
      <c r="F4928" t="s">
        <v>14</v>
      </c>
      <c r="G4928" t="s">
        <v>15</v>
      </c>
      <c r="H4928" t="s">
        <v>33</v>
      </c>
      <c r="I4928" t="s">
        <v>34</v>
      </c>
      <c r="J4928" t="s">
        <v>191</v>
      </c>
      <c r="K4928" s="1">
        <v>45428</v>
      </c>
      <c r="L4928">
        <v>30</v>
      </c>
      <c r="M4928">
        <v>4</v>
      </c>
      <c r="N4928" t="s">
        <v>538</v>
      </c>
      <c r="O4928" t="s">
        <v>537</v>
      </c>
      <c r="P4928" t="s">
        <v>627</v>
      </c>
    </row>
    <row r="4929" spans="1:16" x14ac:dyDescent="0.25">
      <c r="A4929" t="s">
        <v>82</v>
      </c>
      <c r="B4929" t="s">
        <v>83</v>
      </c>
      <c r="C4929" t="s">
        <v>64</v>
      </c>
      <c r="E4929" t="s">
        <v>14</v>
      </c>
      <c r="F4929" t="s">
        <v>14</v>
      </c>
      <c r="G4929" t="s">
        <v>15</v>
      </c>
      <c r="H4929" t="s">
        <v>35</v>
      </c>
      <c r="I4929" t="s">
        <v>59</v>
      </c>
      <c r="J4929" t="s">
        <v>191</v>
      </c>
      <c r="K4929" s="1">
        <v>45404</v>
      </c>
      <c r="L4929">
        <v>30</v>
      </c>
      <c r="M4929">
        <v>1</v>
      </c>
      <c r="N4929" t="s">
        <v>538</v>
      </c>
      <c r="O4929" t="s">
        <v>537</v>
      </c>
      <c r="P4929" t="s">
        <v>627</v>
      </c>
    </row>
    <row r="4930" spans="1:16" x14ac:dyDescent="0.25">
      <c r="A4930" t="s">
        <v>82</v>
      </c>
      <c r="B4930" t="s">
        <v>83</v>
      </c>
      <c r="C4930" t="s">
        <v>64</v>
      </c>
      <c r="E4930" t="s">
        <v>14</v>
      </c>
      <c r="F4930" t="s">
        <v>14</v>
      </c>
      <c r="G4930" t="s">
        <v>15</v>
      </c>
      <c r="H4930" t="s">
        <v>35</v>
      </c>
      <c r="I4930" t="s">
        <v>59</v>
      </c>
      <c r="J4930" t="s">
        <v>191</v>
      </c>
      <c r="K4930" s="1">
        <v>45406</v>
      </c>
      <c r="L4930">
        <v>120</v>
      </c>
      <c r="M4930">
        <v>1</v>
      </c>
      <c r="N4930" t="s">
        <v>538</v>
      </c>
      <c r="O4930" t="s">
        <v>537</v>
      </c>
      <c r="P4930" t="s">
        <v>627</v>
      </c>
    </row>
    <row r="4931" spans="1:16" x14ac:dyDescent="0.25">
      <c r="A4931" t="s">
        <v>82</v>
      </c>
      <c r="B4931" t="s">
        <v>83</v>
      </c>
      <c r="C4931" t="s">
        <v>64</v>
      </c>
      <c r="E4931" t="s">
        <v>14</v>
      </c>
      <c r="F4931" t="s">
        <v>14</v>
      </c>
      <c r="G4931" t="s">
        <v>15</v>
      </c>
      <c r="H4931" t="s">
        <v>35</v>
      </c>
      <c r="I4931" t="s">
        <v>59</v>
      </c>
      <c r="J4931" t="s">
        <v>191</v>
      </c>
      <c r="K4931" s="1">
        <v>45407</v>
      </c>
      <c r="L4931">
        <v>90</v>
      </c>
      <c r="M4931">
        <v>1</v>
      </c>
      <c r="N4931" t="s">
        <v>538</v>
      </c>
      <c r="O4931" t="s">
        <v>537</v>
      </c>
      <c r="P4931" t="s">
        <v>627</v>
      </c>
    </row>
    <row r="4932" spans="1:16" x14ac:dyDescent="0.25">
      <c r="A4932" t="s">
        <v>82</v>
      </c>
      <c r="B4932" t="s">
        <v>83</v>
      </c>
      <c r="C4932" t="s">
        <v>64</v>
      </c>
      <c r="E4932" t="s">
        <v>14</v>
      </c>
      <c r="F4932" t="s">
        <v>14</v>
      </c>
      <c r="G4932" t="s">
        <v>15</v>
      </c>
      <c r="H4932" t="s">
        <v>35</v>
      </c>
      <c r="I4932" t="s">
        <v>59</v>
      </c>
      <c r="J4932" t="s">
        <v>191</v>
      </c>
      <c r="K4932" s="1">
        <v>45420</v>
      </c>
      <c r="L4932">
        <v>30</v>
      </c>
      <c r="M4932">
        <v>3</v>
      </c>
      <c r="N4932" t="s">
        <v>538</v>
      </c>
      <c r="O4932" t="s">
        <v>537</v>
      </c>
      <c r="P4932" t="s">
        <v>627</v>
      </c>
    </row>
    <row r="4933" spans="1:16" x14ac:dyDescent="0.25">
      <c r="A4933" t="s">
        <v>82</v>
      </c>
      <c r="B4933" t="s">
        <v>83</v>
      </c>
      <c r="C4933" t="s">
        <v>64</v>
      </c>
      <c r="E4933" t="s">
        <v>14</v>
      </c>
      <c r="F4933" t="s">
        <v>14</v>
      </c>
      <c r="G4933" t="s">
        <v>15</v>
      </c>
      <c r="H4933" t="s">
        <v>35</v>
      </c>
      <c r="I4933" t="s">
        <v>36</v>
      </c>
      <c r="J4933" t="s">
        <v>191</v>
      </c>
      <c r="K4933" s="1">
        <v>45404</v>
      </c>
      <c r="L4933">
        <v>60</v>
      </c>
      <c r="M4933">
        <v>1</v>
      </c>
      <c r="N4933" t="s">
        <v>538</v>
      </c>
      <c r="O4933" t="s">
        <v>537</v>
      </c>
      <c r="P4933" t="s">
        <v>627</v>
      </c>
    </row>
    <row r="4934" spans="1:16" x14ac:dyDescent="0.25">
      <c r="A4934" t="s">
        <v>82</v>
      </c>
      <c r="B4934" t="s">
        <v>83</v>
      </c>
      <c r="C4934" t="s">
        <v>64</v>
      </c>
      <c r="E4934" t="s">
        <v>14</v>
      </c>
      <c r="F4934" t="s">
        <v>14</v>
      </c>
      <c r="G4934" t="s">
        <v>15</v>
      </c>
      <c r="H4934" t="s">
        <v>35</v>
      </c>
      <c r="I4934" t="s">
        <v>36</v>
      </c>
      <c r="J4934" t="s">
        <v>191</v>
      </c>
      <c r="K4934" s="1">
        <v>45406</v>
      </c>
      <c r="L4934">
        <v>60</v>
      </c>
      <c r="M4934">
        <v>1</v>
      </c>
      <c r="N4934" t="s">
        <v>538</v>
      </c>
      <c r="O4934" t="s">
        <v>537</v>
      </c>
      <c r="P4934" t="s">
        <v>627</v>
      </c>
    </row>
    <row r="4935" spans="1:16" x14ac:dyDescent="0.25">
      <c r="A4935" t="s">
        <v>82</v>
      </c>
      <c r="B4935" t="s">
        <v>83</v>
      </c>
      <c r="C4935" t="s">
        <v>64</v>
      </c>
      <c r="E4935" t="s">
        <v>14</v>
      </c>
      <c r="F4935" t="s">
        <v>14</v>
      </c>
      <c r="G4935" t="s">
        <v>15</v>
      </c>
      <c r="H4935" t="s">
        <v>35</v>
      </c>
      <c r="I4935" t="s">
        <v>36</v>
      </c>
      <c r="J4935" t="s">
        <v>191</v>
      </c>
      <c r="K4935" s="1">
        <v>45407</v>
      </c>
      <c r="L4935">
        <v>60</v>
      </c>
      <c r="M4935">
        <v>1</v>
      </c>
      <c r="N4935" t="s">
        <v>538</v>
      </c>
      <c r="O4935" t="s">
        <v>537</v>
      </c>
      <c r="P4935" t="s">
        <v>627</v>
      </c>
    </row>
    <row r="4936" spans="1:16" x14ac:dyDescent="0.25">
      <c r="A4936" t="s">
        <v>82</v>
      </c>
      <c r="B4936" t="s">
        <v>83</v>
      </c>
      <c r="C4936" t="s">
        <v>64</v>
      </c>
      <c r="E4936" t="s">
        <v>14</v>
      </c>
      <c r="F4936" t="s">
        <v>14</v>
      </c>
      <c r="G4936" t="s">
        <v>15</v>
      </c>
      <c r="H4936" t="s">
        <v>35</v>
      </c>
      <c r="I4936" t="s">
        <v>36</v>
      </c>
      <c r="J4936" t="s">
        <v>191</v>
      </c>
      <c r="K4936" s="1">
        <v>45420</v>
      </c>
      <c r="L4936">
        <v>30</v>
      </c>
      <c r="M4936">
        <v>3</v>
      </c>
      <c r="N4936" t="s">
        <v>538</v>
      </c>
      <c r="O4936" t="s">
        <v>537</v>
      </c>
      <c r="P4936" t="s">
        <v>627</v>
      </c>
    </row>
    <row r="4937" spans="1:16" x14ac:dyDescent="0.25">
      <c r="A4937" t="s">
        <v>82</v>
      </c>
      <c r="B4937" t="s">
        <v>83</v>
      </c>
      <c r="C4937" t="s">
        <v>64</v>
      </c>
      <c r="E4937" t="s">
        <v>14</v>
      </c>
      <c r="F4937" t="s">
        <v>14</v>
      </c>
      <c r="G4937" t="s">
        <v>15</v>
      </c>
      <c r="H4937" t="s">
        <v>35</v>
      </c>
      <c r="I4937" t="s">
        <v>36</v>
      </c>
      <c r="J4937" t="s">
        <v>191</v>
      </c>
      <c r="K4937" s="1">
        <v>45428</v>
      </c>
      <c r="L4937">
        <v>30</v>
      </c>
      <c r="M4937">
        <v>4</v>
      </c>
      <c r="N4937" t="s">
        <v>538</v>
      </c>
      <c r="O4937" t="s">
        <v>537</v>
      </c>
      <c r="P4937" t="s">
        <v>627</v>
      </c>
    </row>
    <row r="4938" spans="1:16" x14ac:dyDescent="0.25">
      <c r="A4938" t="s">
        <v>82</v>
      </c>
      <c r="B4938" t="s">
        <v>83</v>
      </c>
      <c r="C4938" t="s">
        <v>64</v>
      </c>
      <c r="E4938" t="s">
        <v>14</v>
      </c>
      <c r="F4938" t="s">
        <v>14</v>
      </c>
      <c r="G4938" t="s">
        <v>15</v>
      </c>
      <c r="H4938" t="s">
        <v>37</v>
      </c>
      <c r="I4938" t="s">
        <v>38</v>
      </c>
      <c r="J4938" t="s">
        <v>117</v>
      </c>
      <c r="K4938" s="1">
        <v>45407</v>
      </c>
      <c r="L4938">
        <v>60</v>
      </c>
      <c r="M4938">
        <v>1</v>
      </c>
      <c r="N4938" t="s">
        <v>538</v>
      </c>
      <c r="O4938" t="s">
        <v>537</v>
      </c>
      <c r="P4938" t="s">
        <v>627</v>
      </c>
    </row>
    <row r="4939" spans="1:16" x14ac:dyDescent="0.25">
      <c r="A4939" t="s">
        <v>82</v>
      </c>
      <c r="B4939" t="s">
        <v>83</v>
      </c>
      <c r="C4939" t="s">
        <v>64</v>
      </c>
      <c r="E4939" t="s">
        <v>14</v>
      </c>
      <c r="F4939" t="s">
        <v>14</v>
      </c>
      <c r="G4939" t="s">
        <v>15</v>
      </c>
      <c r="H4939" t="s">
        <v>37</v>
      </c>
      <c r="I4939" t="s">
        <v>38</v>
      </c>
      <c r="J4939" t="s">
        <v>117</v>
      </c>
      <c r="K4939" s="1">
        <v>45418</v>
      </c>
      <c r="L4939">
        <v>30</v>
      </c>
      <c r="M4939">
        <v>3</v>
      </c>
      <c r="N4939" t="s">
        <v>538</v>
      </c>
      <c r="O4939" t="s">
        <v>537</v>
      </c>
      <c r="P4939" t="s">
        <v>627</v>
      </c>
    </row>
    <row r="4940" spans="1:16" x14ac:dyDescent="0.25">
      <c r="A4940" t="s">
        <v>82</v>
      </c>
      <c r="B4940" t="s">
        <v>83</v>
      </c>
      <c r="C4940" t="s">
        <v>64</v>
      </c>
      <c r="E4940" t="s">
        <v>14</v>
      </c>
      <c r="F4940" t="s">
        <v>14</v>
      </c>
      <c r="G4940" t="s">
        <v>15</v>
      </c>
      <c r="H4940" t="s">
        <v>37</v>
      </c>
      <c r="I4940" t="s">
        <v>38</v>
      </c>
      <c r="J4940" t="s">
        <v>117</v>
      </c>
      <c r="K4940" s="1">
        <v>45421</v>
      </c>
      <c r="L4940">
        <v>30</v>
      </c>
      <c r="M4940">
        <v>3</v>
      </c>
      <c r="N4940" t="s">
        <v>538</v>
      </c>
      <c r="O4940" t="s">
        <v>537</v>
      </c>
      <c r="P4940" t="s">
        <v>627</v>
      </c>
    </row>
    <row r="4941" spans="1:16" x14ac:dyDescent="0.25">
      <c r="A4941" t="s">
        <v>82</v>
      </c>
      <c r="B4941" t="s">
        <v>83</v>
      </c>
      <c r="C4941" t="s">
        <v>64</v>
      </c>
      <c r="E4941" t="s">
        <v>14</v>
      </c>
      <c r="F4941" t="s">
        <v>14</v>
      </c>
      <c r="G4941" t="s">
        <v>15</v>
      </c>
      <c r="H4941" t="s">
        <v>37</v>
      </c>
      <c r="I4941" t="s">
        <v>38</v>
      </c>
      <c r="J4941" t="s">
        <v>117</v>
      </c>
      <c r="K4941" s="1">
        <v>45427</v>
      </c>
      <c r="L4941">
        <v>10.001999999999899</v>
      </c>
      <c r="M4941">
        <v>4</v>
      </c>
      <c r="N4941" t="s">
        <v>538</v>
      </c>
      <c r="O4941" t="s">
        <v>537</v>
      </c>
      <c r="P4941" t="s">
        <v>627</v>
      </c>
    </row>
    <row r="4942" spans="1:16" x14ac:dyDescent="0.25">
      <c r="A4942" t="s">
        <v>82</v>
      </c>
      <c r="B4942" t="s">
        <v>83</v>
      </c>
      <c r="C4942" t="s">
        <v>64</v>
      </c>
      <c r="E4942" t="s">
        <v>14</v>
      </c>
      <c r="F4942" t="s">
        <v>14</v>
      </c>
      <c r="G4942" t="s">
        <v>15</v>
      </c>
      <c r="H4942" t="s">
        <v>37</v>
      </c>
      <c r="I4942" t="s">
        <v>38</v>
      </c>
      <c r="J4942" t="s">
        <v>117</v>
      </c>
      <c r="K4942" s="1">
        <v>45428</v>
      </c>
      <c r="L4942">
        <v>10.001999999999899</v>
      </c>
      <c r="M4942">
        <v>4</v>
      </c>
      <c r="N4942" t="s">
        <v>538</v>
      </c>
      <c r="O4942" t="s">
        <v>537</v>
      </c>
      <c r="P4942" t="s">
        <v>627</v>
      </c>
    </row>
    <row r="4943" spans="1:16" x14ac:dyDescent="0.25">
      <c r="A4943" t="s">
        <v>82</v>
      </c>
      <c r="B4943" t="s">
        <v>83</v>
      </c>
      <c r="C4943" t="s">
        <v>64</v>
      </c>
      <c r="E4943" t="s">
        <v>14</v>
      </c>
      <c r="F4943" t="s">
        <v>14</v>
      </c>
      <c r="G4943" t="s">
        <v>15</v>
      </c>
      <c r="H4943" t="s">
        <v>37</v>
      </c>
      <c r="I4943" t="s">
        <v>37</v>
      </c>
      <c r="J4943" t="s">
        <v>119</v>
      </c>
      <c r="K4943" s="1">
        <v>45404</v>
      </c>
      <c r="L4943">
        <v>60</v>
      </c>
      <c r="M4943">
        <v>1</v>
      </c>
      <c r="N4943" t="s">
        <v>538</v>
      </c>
      <c r="O4943" t="s">
        <v>537</v>
      </c>
      <c r="P4943" t="s">
        <v>627</v>
      </c>
    </row>
    <row r="4944" spans="1:16" x14ac:dyDescent="0.25">
      <c r="A4944" t="s">
        <v>82</v>
      </c>
      <c r="B4944" t="s">
        <v>83</v>
      </c>
      <c r="C4944" t="s">
        <v>64</v>
      </c>
      <c r="E4944" t="s">
        <v>14</v>
      </c>
      <c r="F4944" t="s">
        <v>14</v>
      </c>
      <c r="G4944" t="s">
        <v>15</v>
      </c>
      <c r="H4944" t="s">
        <v>37</v>
      </c>
      <c r="I4944" t="s">
        <v>37</v>
      </c>
      <c r="J4944" t="s">
        <v>119</v>
      </c>
      <c r="K4944" s="1">
        <v>45405</v>
      </c>
      <c r="L4944">
        <v>180</v>
      </c>
      <c r="M4944">
        <v>1</v>
      </c>
      <c r="N4944" t="s">
        <v>538</v>
      </c>
      <c r="O4944" t="s">
        <v>537</v>
      </c>
      <c r="P4944" t="s">
        <v>627</v>
      </c>
    </row>
    <row r="4945" spans="1:16" x14ac:dyDescent="0.25">
      <c r="A4945" t="s">
        <v>82</v>
      </c>
      <c r="B4945" t="s">
        <v>83</v>
      </c>
      <c r="C4945" t="s">
        <v>64</v>
      </c>
      <c r="E4945" t="s">
        <v>14</v>
      </c>
      <c r="F4945" t="s">
        <v>14</v>
      </c>
      <c r="G4945" t="s">
        <v>15</v>
      </c>
      <c r="H4945" t="s">
        <v>37</v>
      </c>
      <c r="I4945" t="s">
        <v>37</v>
      </c>
      <c r="J4945" t="s">
        <v>119</v>
      </c>
      <c r="K4945" s="1">
        <v>45406</v>
      </c>
      <c r="L4945">
        <v>90</v>
      </c>
      <c r="M4945">
        <v>1</v>
      </c>
      <c r="N4945" t="s">
        <v>538</v>
      </c>
      <c r="O4945" t="s">
        <v>537</v>
      </c>
      <c r="P4945" t="s">
        <v>627</v>
      </c>
    </row>
    <row r="4946" spans="1:16" x14ac:dyDescent="0.25">
      <c r="A4946" t="s">
        <v>82</v>
      </c>
      <c r="B4946" t="s">
        <v>83</v>
      </c>
      <c r="C4946" t="s">
        <v>64</v>
      </c>
      <c r="E4946" t="s">
        <v>14</v>
      </c>
      <c r="F4946" t="s">
        <v>14</v>
      </c>
      <c r="G4946" t="s">
        <v>15</v>
      </c>
      <c r="H4946" t="s">
        <v>37</v>
      </c>
      <c r="I4946" t="s">
        <v>37</v>
      </c>
      <c r="J4946" t="s">
        <v>119</v>
      </c>
      <c r="K4946" s="1">
        <v>45407</v>
      </c>
      <c r="L4946">
        <v>120</v>
      </c>
      <c r="M4946">
        <v>1</v>
      </c>
      <c r="N4946" t="s">
        <v>538</v>
      </c>
      <c r="O4946" t="s">
        <v>537</v>
      </c>
      <c r="P4946" t="s">
        <v>627</v>
      </c>
    </row>
    <row r="4947" spans="1:16" x14ac:dyDescent="0.25">
      <c r="A4947" t="s">
        <v>82</v>
      </c>
      <c r="B4947" t="s">
        <v>83</v>
      </c>
      <c r="C4947" t="s">
        <v>64</v>
      </c>
      <c r="E4947" t="s">
        <v>14</v>
      </c>
      <c r="F4947" t="s">
        <v>14</v>
      </c>
      <c r="G4947" t="s">
        <v>15</v>
      </c>
      <c r="H4947" t="s">
        <v>37</v>
      </c>
      <c r="I4947" t="s">
        <v>37</v>
      </c>
      <c r="J4947" t="s">
        <v>119</v>
      </c>
      <c r="K4947" s="1">
        <v>45408</v>
      </c>
      <c r="L4947">
        <v>90</v>
      </c>
      <c r="M4947">
        <v>1</v>
      </c>
      <c r="N4947" t="s">
        <v>538</v>
      </c>
      <c r="O4947" t="s">
        <v>537</v>
      </c>
      <c r="P4947" t="s">
        <v>627</v>
      </c>
    </row>
    <row r="4948" spans="1:16" x14ac:dyDescent="0.25">
      <c r="A4948" t="s">
        <v>82</v>
      </c>
      <c r="B4948" t="s">
        <v>83</v>
      </c>
      <c r="C4948" t="s">
        <v>64</v>
      </c>
      <c r="E4948" t="s">
        <v>14</v>
      </c>
      <c r="F4948" t="s">
        <v>14</v>
      </c>
      <c r="G4948" t="s">
        <v>15</v>
      </c>
      <c r="H4948" t="s">
        <v>37</v>
      </c>
      <c r="I4948" t="s">
        <v>37</v>
      </c>
      <c r="J4948" t="s">
        <v>119</v>
      </c>
      <c r="K4948" s="1">
        <v>45418</v>
      </c>
      <c r="L4948">
        <v>90</v>
      </c>
      <c r="M4948">
        <v>3</v>
      </c>
      <c r="N4948" t="s">
        <v>538</v>
      </c>
      <c r="O4948" t="s">
        <v>537</v>
      </c>
      <c r="P4948" t="s">
        <v>627</v>
      </c>
    </row>
    <row r="4949" spans="1:16" x14ac:dyDescent="0.25">
      <c r="A4949" t="s">
        <v>82</v>
      </c>
      <c r="B4949" t="s">
        <v>83</v>
      </c>
      <c r="C4949" t="s">
        <v>64</v>
      </c>
      <c r="E4949" t="s">
        <v>14</v>
      </c>
      <c r="F4949" t="s">
        <v>14</v>
      </c>
      <c r="G4949" t="s">
        <v>15</v>
      </c>
      <c r="H4949" t="s">
        <v>37</v>
      </c>
      <c r="I4949" t="s">
        <v>37</v>
      </c>
      <c r="J4949" t="s">
        <v>119</v>
      </c>
      <c r="K4949" s="1">
        <v>45420</v>
      </c>
      <c r="L4949">
        <v>60</v>
      </c>
      <c r="M4949">
        <v>3</v>
      </c>
      <c r="N4949" t="s">
        <v>538</v>
      </c>
      <c r="O4949" t="s">
        <v>537</v>
      </c>
      <c r="P4949" t="s">
        <v>627</v>
      </c>
    </row>
    <row r="4950" spans="1:16" x14ac:dyDescent="0.25">
      <c r="A4950" t="s">
        <v>82</v>
      </c>
      <c r="B4950" t="s">
        <v>83</v>
      </c>
      <c r="C4950" t="s">
        <v>64</v>
      </c>
      <c r="E4950" t="s">
        <v>14</v>
      </c>
      <c r="F4950" t="s">
        <v>14</v>
      </c>
      <c r="G4950" t="s">
        <v>15</v>
      </c>
      <c r="H4950" t="s">
        <v>37</v>
      </c>
      <c r="I4950" t="s">
        <v>37</v>
      </c>
      <c r="J4950" t="s">
        <v>119</v>
      </c>
      <c r="K4950" s="1">
        <v>45421</v>
      </c>
      <c r="L4950">
        <v>180</v>
      </c>
      <c r="M4950">
        <v>3</v>
      </c>
      <c r="N4950" t="s">
        <v>538</v>
      </c>
      <c r="O4950" t="s">
        <v>537</v>
      </c>
      <c r="P4950" t="s">
        <v>627</v>
      </c>
    </row>
    <row r="4951" spans="1:16" x14ac:dyDescent="0.25">
      <c r="A4951" t="s">
        <v>82</v>
      </c>
      <c r="B4951" t="s">
        <v>83</v>
      </c>
      <c r="C4951" t="s">
        <v>64</v>
      </c>
      <c r="E4951" t="s">
        <v>14</v>
      </c>
      <c r="F4951" t="s">
        <v>14</v>
      </c>
      <c r="G4951" t="s">
        <v>15</v>
      </c>
      <c r="H4951" t="s">
        <v>37</v>
      </c>
      <c r="I4951" t="s">
        <v>37</v>
      </c>
      <c r="J4951" t="s">
        <v>119</v>
      </c>
      <c r="K4951" s="1">
        <v>45425</v>
      </c>
      <c r="L4951">
        <v>120</v>
      </c>
      <c r="M4951">
        <v>4</v>
      </c>
      <c r="N4951" t="s">
        <v>538</v>
      </c>
      <c r="O4951" t="s">
        <v>537</v>
      </c>
      <c r="P4951" t="s">
        <v>627</v>
      </c>
    </row>
    <row r="4952" spans="1:16" x14ac:dyDescent="0.25">
      <c r="A4952" t="s">
        <v>82</v>
      </c>
      <c r="B4952" t="s">
        <v>83</v>
      </c>
      <c r="C4952" t="s">
        <v>64</v>
      </c>
      <c r="E4952" t="s">
        <v>14</v>
      </c>
      <c r="F4952" t="s">
        <v>14</v>
      </c>
      <c r="G4952" t="s">
        <v>15</v>
      </c>
      <c r="H4952" t="s">
        <v>37</v>
      </c>
      <c r="I4952" t="s">
        <v>37</v>
      </c>
      <c r="J4952" t="s">
        <v>119</v>
      </c>
      <c r="K4952" s="1">
        <v>45426</v>
      </c>
      <c r="L4952">
        <v>180</v>
      </c>
      <c r="M4952">
        <v>4</v>
      </c>
      <c r="N4952" t="s">
        <v>538</v>
      </c>
      <c r="O4952" t="s">
        <v>537</v>
      </c>
      <c r="P4952" t="s">
        <v>627</v>
      </c>
    </row>
    <row r="4953" spans="1:16" x14ac:dyDescent="0.25">
      <c r="A4953" t="s">
        <v>82</v>
      </c>
      <c r="B4953" t="s">
        <v>83</v>
      </c>
      <c r="C4953" t="s">
        <v>64</v>
      </c>
      <c r="E4953" t="s">
        <v>14</v>
      </c>
      <c r="F4953" t="s">
        <v>14</v>
      </c>
      <c r="G4953" t="s">
        <v>15</v>
      </c>
      <c r="H4953" t="s">
        <v>37</v>
      </c>
      <c r="I4953" t="s">
        <v>37</v>
      </c>
      <c r="J4953" t="s">
        <v>119</v>
      </c>
      <c r="K4953" s="1">
        <v>45427</v>
      </c>
      <c r="L4953">
        <v>90</v>
      </c>
      <c r="M4953">
        <v>4</v>
      </c>
      <c r="N4953" t="s">
        <v>538</v>
      </c>
      <c r="O4953" t="s">
        <v>537</v>
      </c>
      <c r="P4953" t="s">
        <v>627</v>
      </c>
    </row>
    <row r="4954" spans="1:16" x14ac:dyDescent="0.25">
      <c r="A4954" t="s">
        <v>82</v>
      </c>
      <c r="B4954" t="s">
        <v>83</v>
      </c>
      <c r="C4954" t="s">
        <v>64</v>
      </c>
      <c r="E4954" t="s">
        <v>14</v>
      </c>
      <c r="F4954" t="s">
        <v>14</v>
      </c>
      <c r="G4954" t="s">
        <v>15</v>
      </c>
      <c r="H4954" t="s">
        <v>37</v>
      </c>
      <c r="I4954" t="s">
        <v>37</v>
      </c>
      <c r="J4954" t="s">
        <v>119</v>
      </c>
      <c r="K4954" s="1">
        <v>45428</v>
      </c>
      <c r="L4954">
        <v>120</v>
      </c>
      <c r="M4954">
        <v>4</v>
      </c>
      <c r="N4954" t="s">
        <v>538</v>
      </c>
      <c r="O4954" t="s">
        <v>537</v>
      </c>
      <c r="P4954" t="s">
        <v>627</v>
      </c>
    </row>
    <row r="4955" spans="1:16" x14ac:dyDescent="0.25">
      <c r="A4955" t="s">
        <v>82</v>
      </c>
      <c r="B4955" t="s">
        <v>83</v>
      </c>
      <c r="C4955" t="s">
        <v>64</v>
      </c>
      <c r="E4955" t="s">
        <v>14</v>
      </c>
      <c r="F4955" t="s">
        <v>14</v>
      </c>
      <c r="G4955" t="s">
        <v>15</v>
      </c>
      <c r="H4955" t="s">
        <v>37</v>
      </c>
      <c r="I4955" t="s">
        <v>39</v>
      </c>
      <c r="J4955" t="s">
        <v>119</v>
      </c>
      <c r="K4955" s="1">
        <v>45419</v>
      </c>
      <c r="L4955">
        <v>60</v>
      </c>
      <c r="M4955">
        <v>3</v>
      </c>
      <c r="N4955" t="s">
        <v>538</v>
      </c>
      <c r="O4955" t="s">
        <v>537</v>
      </c>
      <c r="P4955" t="s">
        <v>627</v>
      </c>
    </row>
    <row r="4956" spans="1:16" x14ac:dyDescent="0.25">
      <c r="A4956" t="s">
        <v>82</v>
      </c>
      <c r="B4956" t="s">
        <v>83</v>
      </c>
      <c r="C4956" t="s">
        <v>64</v>
      </c>
      <c r="E4956" t="s">
        <v>14</v>
      </c>
      <c r="F4956" t="s">
        <v>14</v>
      </c>
      <c r="G4956" t="s">
        <v>15</v>
      </c>
      <c r="H4956" t="s">
        <v>37</v>
      </c>
      <c r="I4956" t="s">
        <v>39</v>
      </c>
      <c r="J4956" t="s">
        <v>119</v>
      </c>
      <c r="K4956" s="1">
        <v>45420</v>
      </c>
      <c r="L4956">
        <v>60</v>
      </c>
      <c r="M4956">
        <v>3</v>
      </c>
      <c r="N4956" t="s">
        <v>538</v>
      </c>
      <c r="O4956" t="s">
        <v>537</v>
      </c>
      <c r="P4956" t="s">
        <v>627</v>
      </c>
    </row>
    <row r="4957" spans="1:16" x14ac:dyDescent="0.25">
      <c r="A4957" t="s">
        <v>82</v>
      </c>
      <c r="B4957" t="s">
        <v>83</v>
      </c>
      <c r="C4957" t="s">
        <v>64</v>
      </c>
      <c r="E4957" t="s">
        <v>14</v>
      </c>
      <c r="F4957" t="s">
        <v>14</v>
      </c>
      <c r="G4957" t="s">
        <v>15</v>
      </c>
      <c r="H4957" t="s">
        <v>37</v>
      </c>
      <c r="I4957" t="s">
        <v>39</v>
      </c>
      <c r="J4957" t="s">
        <v>119</v>
      </c>
      <c r="K4957" s="1">
        <v>45421</v>
      </c>
      <c r="L4957">
        <v>30</v>
      </c>
      <c r="M4957">
        <v>3</v>
      </c>
      <c r="N4957" t="s">
        <v>538</v>
      </c>
      <c r="O4957" t="s">
        <v>537</v>
      </c>
      <c r="P4957" t="s">
        <v>627</v>
      </c>
    </row>
    <row r="4958" spans="1:16" x14ac:dyDescent="0.25">
      <c r="A4958" t="s">
        <v>82</v>
      </c>
      <c r="B4958" t="s">
        <v>83</v>
      </c>
      <c r="C4958" t="s">
        <v>64</v>
      </c>
      <c r="E4958" t="s">
        <v>14</v>
      </c>
      <c r="F4958" t="s">
        <v>14</v>
      </c>
      <c r="G4958" t="s">
        <v>15</v>
      </c>
      <c r="H4958" t="s">
        <v>37</v>
      </c>
      <c r="I4958" t="s">
        <v>39</v>
      </c>
      <c r="J4958" t="s">
        <v>119</v>
      </c>
      <c r="K4958" s="1">
        <v>45422</v>
      </c>
      <c r="L4958">
        <v>90</v>
      </c>
      <c r="M4958">
        <v>3</v>
      </c>
      <c r="N4958" t="s">
        <v>538</v>
      </c>
      <c r="O4958" t="s">
        <v>537</v>
      </c>
      <c r="P4958" t="s">
        <v>627</v>
      </c>
    </row>
    <row r="4959" spans="1:16" x14ac:dyDescent="0.25">
      <c r="A4959" t="s">
        <v>82</v>
      </c>
      <c r="B4959" t="s">
        <v>83</v>
      </c>
      <c r="C4959" t="s">
        <v>64</v>
      </c>
      <c r="E4959" t="s">
        <v>14</v>
      </c>
      <c r="F4959" t="s">
        <v>14</v>
      </c>
      <c r="G4959" t="s">
        <v>15</v>
      </c>
      <c r="H4959" t="s">
        <v>37</v>
      </c>
      <c r="I4959" t="s">
        <v>39</v>
      </c>
      <c r="J4959" t="s">
        <v>119</v>
      </c>
      <c r="K4959" s="1">
        <v>45425</v>
      </c>
      <c r="L4959">
        <v>180</v>
      </c>
      <c r="M4959">
        <v>4</v>
      </c>
      <c r="N4959" t="s">
        <v>538</v>
      </c>
      <c r="O4959" t="s">
        <v>537</v>
      </c>
      <c r="P4959" t="s">
        <v>627</v>
      </c>
    </row>
    <row r="4960" spans="1:16" x14ac:dyDescent="0.25">
      <c r="A4960" t="s">
        <v>82</v>
      </c>
      <c r="B4960" t="s">
        <v>83</v>
      </c>
      <c r="C4960" t="s">
        <v>64</v>
      </c>
      <c r="E4960" t="s">
        <v>14</v>
      </c>
      <c r="F4960" t="s">
        <v>14</v>
      </c>
      <c r="G4960" t="s">
        <v>15</v>
      </c>
      <c r="H4960" t="s">
        <v>37</v>
      </c>
      <c r="I4960" t="s">
        <v>39</v>
      </c>
      <c r="J4960" t="s">
        <v>119</v>
      </c>
      <c r="K4960" s="1">
        <v>45426</v>
      </c>
      <c r="L4960">
        <v>90</v>
      </c>
      <c r="M4960">
        <v>4</v>
      </c>
      <c r="N4960" t="s">
        <v>538</v>
      </c>
      <c r="O4960" t="s">
        <v>537</v>
      </c>
      <c r="P4960" t="s">
        <v>627</v>
      </c>
    </row>
    <row r="4961" spans="1:16" x14ac:dyDescent="0.25">
      <c r="A4961" t="s">
        <v>82</v>
      </c>
      <c r="B4961" t="s">
        <v>83</v>
      </c>
      <c r="C4961" t="s">
        <v>64</v>
      </c>
      <c r="E4961" t="s">
        <v>14</v>
      </c>
      <c r="F4961" t="s">
        <v>14</v>
      </c>
      <c r="G4961" t="s">
        <v>15</v>
      </c>
      <c r="H4961" t="s">
        <v>37</v>
      </c>
      <c r="I4961" t="s">
        <v>39</v>
      </c>
      <c r="J4961" t="s">
        <v>119</v>
      </c>
      <c r="K4961" s="1">
        <v>45427</v>
      </c>
      <c r="L4961">
        <v>120</v>
      </c>
      <c r="M4961">
        <v>4</v>
      </c>
      <c r="N4961" t="s">
        <v>538</v>
      </c>
      <c r="O4961" t="s">
        <v>537</v>
      </c>
      <c r="P4961" t="s">
        <v>627</v>
      </c>
    </row>
    <row r="4962" spans="1:16" x14ac:dyDescent="0.25">
      <c r="A4962" t="s">
        <v>82</v>
      </c>
      <c r="B4962" t="s">
        <v>83</v>
      </c>
      <c r="C4962" t="s">
        <v>64</v>
      </c>
      <c r="E4962" t="s">
        <v>14</v>
      </c>
      <c r="F4962" t="s">
        <v>14</v>
      </c>
      <c r="G4962" t="s">
        <v>15</v>
      </c>
      <c r="H4962" t="s">
        <v>37</v>
      </c>
      <c r="I4962" t="s">
        <v>39</v>
      </c>
      <c r="J4962" t="s">
        <v>119</v>
      </c>
      <c r="K4962" s="1">
        <v>45428</v>
      </c>
      <c r="L4962">
        <v>120</v>
      </c>
      <c r="M4962">
        <v>4</v>
      </c>
      <c r="N4962" t="s">
        <v>538</v>
      </c>
      <c r="O4962" t="s">
        <v>537</v>
      </c>
      <c r="P4962" t="s">
        <v>627</v>
      </c>
    </row>
    <row r="4963" spans="1:16" x14ac:dyDescent="0.25">
      <c r="A4963" t="s">
        <v>82</v>
      </c>
      <c r="B4963" t="s">
        <v>83</v>
      </c>
      <c r="C4963" t="s">
        <v>64</v>
      </c>
      <c r="E4963" t="s">
        <v>14</v>
      </c>
      <c r="F4963" t="s">
        <v>14</v>
      </c>
      <c r="G4963" t="s">
        <v>15</v>
      </c>
      <c r="H4963" t="s">
        <v>524</v>
      </c>
      <c r="I4963" t="s">
        <v>40</v>
      </c>
      <c r="J4963" t="s">
        <v>117</v>
      </c>
      <c r="K4963" s="1">
        <v>45408</v>
      </c>
      <c r="L4963">
        <v>10.001999999999899</v>
      </c>
      <c r="M4963">
        <v>1</v>
      </c>
      <c r="N4963" t="s">
        <v>538</v>
      </c>
      <c r="O4963" t="s">
        <v>537</v>
      </c>
      <c r="P4963" t="s">
        <v>627</v>
      </c>
    </row>
    <row r="4964" spans="1:16" x14ac:dyDescent="0.25">
      <c r="A4964" t="s">
        <v>82</v>
      </c>
      <c r="B4964" t="s">
        <v>83</v>
      </c>
      <c r="C4964" t="s">
        <v>64</v>
      </c>
      <c r="E4964" t="s">
        <v>14</v>
      </c>
      <c r="F4964" t="s">
        <v>14</v>
      </c>
      <c r="G4964" t="s">
        <v>15</v>
      </c>
      <c r="H4964" t="s">
        <v>524</v>
      </c>
      <c r="I4964" t="s">
        <v>40</v>
      </c>
      <c r="J4964" t="s">
        <v>117</v>
      </c>
      <c r="K4964" s="1">
        <v>45418</v>
      </c>
      <c r="L4964">
        <v>10.001999999999899</v>
      </c>
      <c r="M4964">
        <v>3</v>
      </c>
      <c r="N4964" t="s">
        <v>538</v>
      </c>
      <c r="O4964" t="s">
        <v>537</v>
      </c>
      <c r="P4964" t="s">
        <v>627</v>
      </c>
    </row>
    <row r="4965" spans="1:16" x14ac:dyDescent="0.25">
      <c r="A4965" t="s">
        <v>82</v>
      </c>
      <c r="B4965" t="s">
        <v>83</v>
      </c>
      <c r="C4965" t="s">
        <v>64</v>
      </c>
      <c r="E4965" t="s">
        <v>14</v>
      </c>
      <c r="F4965" t="s">
        <v>14</v>
      </c>
      <c r="G4965" t="s">
        <v>15</v>
      </c>
      <c r="H4965" t="s">
        <v>524</v>
      </c>
      <c r="I4965" t="s">
        <v>40</v>
      </c>
      <c r="J4965" t="s">
        <v>117</v>
      </c>
      <c r="K4965" s="1">
        <v>45419</v>
      </c>
      <c r="L4965">
        <v>10.001999999999899</v>
      </c>
      <c r="M4965">
        <v>3</v>
      </c>
      <c r="N4965" t="s">
        <v>538</v>
      </c>
      <c r="O4965" t="s">
        <v>537</v>
      </c>
      <c r="P4965" t="s">
        <v>627</v>
      </c>
    </row>
    <row r="4966" spans="1:16" x14ac:dyDescent="0.25">
      <c r="A4966" t="s">
        <v>82</v>
      </c>
      <c r="B4966" t="s">
        <v>83</v>
      </c>
      <c r="C4966" t="s">
        <v>64</v>
      </c>
      <c r="E4966" t="s">
        <v>14</v>
      </c>
      <c r="F4966" t="s">
        <v>14</v>
      </c>
      <c r="G4966" t="s">
        <v>15</v>
      </c>
      <c r="H4966" t="s">
        <v>524</v>
      </c>
      <c r="I4966" t="s">
        <v>40</v>
      </c>
      <c r="J4966" t="s">
        <v>117</v>
      </c>
      <c r="K4966" s="1">
        <v>45420</v>
      </c>
      <c r="L4966">
        <v>10.001999999999899</v>
      </c>
      <c r="M4966">
        <v>3</v>
      </c>
      <c r="N4966" t="s">
        <v>538</v>
      </c>
      <c r="O4966" t="s">
        <v>537</v>
      </c>
      <c r="P4966" t="s">
        <v>627</v>
      </c>
    </row>
    <row r="4967" spans="1:16" x14ac:dyDescent="0.25">
      <c r="A4967" t="s">
        <v>82</v>
      </c>
      <c r="B4967" t="s">
        <v>83</v>
      </c>
      <c r="C4967" t="s">
        <v>64</v>
      </c>
      <c r="E4967" t="s">
        <v>14</v>
      </c>
      <c r="F4967" t="s">
        <v>14</v>
      </c>
      <c r="G4967" t="s">
        <v>15</v>
      </c>
      <c r="H4967" t="s">
        <v>524</v>
      </c>
      <c r="I4967" t="s">
        <v>40</v>
      </c>
      <c r="J4967" t="s">
        <v>117</v>
      </c>
      <c r="K4967" s="1">
        <v>45421</v>
      </c>
      <c r="L4967">
        <v>10.001999999999899</v>
      </c>
      <c r="M4967">
        <v>3</v>
      </c>
      <c r="N4967" t="s">
        <v>538</v>
      </c>
      <c r="O4967" t="s">
        <v>537</v>
      </c>
      <c r="P4967" t="s">
        <v>627</v>
      </c>
    </row>
    <row r="4968" spans="1:16" x14ac:dyDescent="0.25">
      <c r="A4968" t="s">
        <v>82</v>
      </c>
      <c r="B4968" t="s">
        <v>83</v>
      </c>
      <c r="C4968" t="s">
        <v>64</v>
      </c>
      <c r="E4968" t="s">
        <v>14</v>
      </c>
      <c r="F4968" t="s">
        <v>14</v>
      </c>
      <c r="G4968" t="s">
        <v>15</v>
      </c>
      <c r="H4968" t="s">
        <v>524</v>
      </c>
      <c r="I4968" t="s">
        <v>41</v>
      </c>
      <c r="J4968" t="s">
        <v>117</v>
      </c>
      <c r="K4968" s="1">
        <v>45408</v>
      </c>
      <c r="L4968">
        <v>10.001999999999899</v>
      </c>
      <c r="M4968">
        <v>1</v>
      </c>
      <c r="N4968" t="s">
        <v>538</v>
      </c>
      <c r="O4968" t="s">
        <v>537</v>
      </c>
      <c r="P4968" t="s">
        <v>627</v>
      </c>
    </row>
    <row r="4969" spans="1:16" x14ac:dyDescent="0.25">
      <c r="A4969" t="s">
        <v>82</v>
      </c>
      <c r="B4969" t="s">
        <v>83</v>
      </c>
      <c r="C4969" t="s">
        <v>64</v>
      </c>
      <c r="E4969" t="s">
        <v>14</v>
      </c>
      <c r="F4969" t="s">
        <v>14</v>
      </c>
      <c r="G4969" t="s">
        <v>15</v>
      </c>
      <c r="H4969" t="s">
        <v>524</v>
      </c>
      <c r="I4969" t="s">
        <v>41</v>
      </c>
      <c r="J4969" t="s">
        <v>117</v>
      </c>
      <c r="K4969" s="1">
        <v>45418</v>
      </c>
      <c r="L4969">
        <v>60</v>
      </c>
      <c r="M4969">
        <v>3</v>
      </c>
      <c r="N4969" t="s">
        <v>538</v>
      </c>
      <c r="O4969" t="s">
        <v>537</v>
      </c>
      <c r="P4969" t="s">
        <v>627</v>
      </c>
    </row>
    <row r="4970" spans="1:16" x14ac:dyDescent="0.25">
      <c r="A4970" t="s">
        <v>82</v>
      </c>
      <c r="B4970" t="s">
        <v>83</v>
      </c>
      <c r="C4970" t="s">
        <v>64</v>
      </c>
      <c r="E4970" t="s">
        <v>14</v>
      </c>
      <c r="F4970" t="s">
        <v>14</v>
      </c>
      <c r="G4970" t="s">
        <v>15</v>
      </c>
      <c r="H4970" t="s">
        <v>524</v>
      </c>
      <c r="I4970" t="s">
        <v>41</v>
      </c>
      <c r="J4970" t="s">
        <v>117</v>
      </c>
      <c r="K4970" s="1">
        <v>45428</v>
      </c>
      <c r="L4970">
        <v>30</v>
      </c>
      <c r="M4970">
        <v>4</v>
      </c>
      <c r="N4970" t="s">
        <v>538</v>
      </c>
      <c r="O4970" t="s">
        <v>537</v>
      </c>
      <c r="P4970" t="s">
        <v>627</v>
      </c>
    </row>
    <row r="4971" spans="1:16" x14ac:dyDescent="0.25">
      <c r="A4971" t="s">
        <v>82</v>
      </c>
      <c r="B4971" t="s">
        <v>83</v>
      </c>
      <c r="C4971" t="s">
        <v>64</v>
      </c>
      <c r="E4971" t="s">
        <v>14</v>
      </c>
      <c r="F4971" t="s">
        <v>14</v>
      </c>
      <c r="G4971" t="s">
        <v>15</v>
      </c>
      <c r="H4971" t="s">
        <v>524</v>
      </c>
      <c r="I4971" t="s">
        <v>42</v>
      </c>
      <c r="J4971" t="s">
        <v>117</v>
      </c>
      <c r="K4971" s="1">
        <v>45404</v>
      </c>
      <c r="L4971">
        <v>10.001999999999899</v>
      </c>
      <c r="M4971">
        <v>1</v>
      </c>
      <c r="N4971" t="s">
        <v>538</v>
      </c>
      <c r="O4971" t="s">
        <v>537</v>
      </c>
      <c r="P4971" t="s">
        <v>627</v>
      </c>
    </row>
    <row r="4972" spans="1:16" x14ac:dyDescent="0.25">
      <c r="A4972" t="s">
        <v>82</v>
      </c>
      <c r="B4972" t="s">
        <v>83</v>
      </c>
      <c r="C4972" t="s">
        <v>64</v>
      </c>
      <c r="E4972" t="s">
        <v>14</v>
      </c>
      <c r="F4972" t="s">
        <v>14</v>
      </c>
      <c r="G4972" t="s">
        <v>15</v>
      </c>
      <c r="H4972" t="s">
        <v>524</v>
      </c>
      <c r="I4972" t="s">
        <v>42</v>
      </c>
      <c r="J4972" t="s">
        <v>117</v>
      </c>
      <c r="K4972" s="1">
        <v>45418</v>
      </c>
      <c r="L4972">
        <v>30</v>
      </c>
      <c r="M4972">
        <v>3</v>
      </c>
      <c r="N4972" t="s">
        <v>538</v>
      </c>
      <c r="O4972" t="s">
        <v>537</v>
      </c>
      <c r="P4972" t="s">
        <v>627</v>
      </c>
    </row>
    <row r="4973" spans="1:16" x14ac:dyDescent="0.25">
      <c r="A4973" t="s">
        <v>82</v>
      </c>
      <c r="B4973" t="s">
        <v>83</v>
      </c>
      <c r="C4973" t="s">
        <v>64</v>
      </c>
      <c r="E4973" t="s">
        <v>14</v>
      </c>
      <c r="F4973" t="s">
        <v>14</v>
      </c>
      <c r="G4973" t="s">
        <v>15</v>
      </c>
      <c r="H4973" t="s">
        <v>524</v>
      </c>
      <c r="I4973" t="s">
        <v>42</v>
      </c>
      <c r="J4973" t="s">
        <v>117</v>
      </c>
      <c r="K4973" s="1">
        <v>45419</v>
      </c>
      <c r="L4973">
        <v>30</v>
      </c>
      <c r="M4973">
        <v>3</v>
      </c>
      <c r="N4973" t="s">
        <v>538</v>
      </c>
      <c r="O4973" t="s">
        <v>537</v>
      </c>
      <c r="P4973" t="s">
        <v>627</v>
      </c>
    </row>
    <row r="4974" spans="1:16" x14ac:dyDescent="0.25">
      <c r="A4974" t="s">
        <v>82</v>
      </c>
      <c r="B4974" t="s">
        <v>83</v>
      </c>
      <c r="C4974" t="s">
        <v>64</v>
      </c>
      <c r="E4974" t="s">
        <v>14</v>
      </c>
      <c r="F4974" t="s">
        <v>14</v>
      </c>
      <c r="G4974" t="s">
        <v>15</v>
      </c>
      <c r="H4974" t="s">
        <v>524</v>
      </c>
      <c r="I4974" t="s">
        <v>43</v>
      </c>
      <c r="J4974" t="s">
        <v>117</v>
      </c>
      <c r="K4974" s="1">
        <v>45405</v>
      </c>
      <c r="L4974">
        <v>30</v>
      </c>
      <c r="M4974">
        <v>1</v>
      </c>
      <c r="N4974" t="s">
        <v>538</v>
      </c>
      <c r="O4974" t="s">
        <v>537</v>
      </c>
      <c r="P4974" t="s">
        <v>627</v>
      </c>
    </row>
    <row r="4975" spans="1:16" x14ac:dyDescent="0.25">
      <c r="A4975" t="s">
        <v>82</v>
      </c>
      <c r="B4975" t="s">
        <v>83</v>
      </c>
      <c r="C4975" t="s">
        <v>64</v>
      </c>
      <c r="E4975" t="s">
        <v>14</v>
      </c>
      <c r="F4975" t="s">
        <v>14</v>
      </c>
      <c r="G4975" t="s">
        <v>15</v>
      </c>
      <c r="H4975" t="s">
        <v>524</v>
      </c>
      <c r="I4975" t="s">
        <v>43</v>
      </c>
      <c r="J4975" t="s">
        <v>117</v>
      </c>
      <c r="K4975" s="1">
        <v>45418</v>
      </c>
      <c r="L4975">
        <v>30</v>
      </c>
      <c r="M4975">
        <v>3</v>
      </c>
      <c r="N4975" t="s">
        <v>538</v>
      </c>
      <c r="O4975" t="s">
        <v>537</v>
      </c>
      <c r="P4975" t="s">
        <v>627</v>
      </c>
    </row>
    <row r="4976" spans="1:16" x14ac:dyDescent="0.25">
      <c r="A4976" t="s">
        <v>82</v>
      </c>
      <c r="B4976" t="s">
        <v>83</v>
      </c>
      <c r="C4976" t="s">
        <v>64</v>
      </c>
      <c r="E4976" t="s">
        <v>14</v>
      </c>
      <c r="F4976" t="s">
        <v>14</v>
      </c>
      <c r="G4976" t="s">
        <v>15</v>
      </c>
      <c r="H4976" t="s">
        <v>524</v>
      </c>
      <c r="I4976" t="s">
        <v>43</v>
      </c>
      <c r="J4976" t="s">
        <v>117</v>
      </c>
      <c r="K4976" s="1">
        <v>45419</v>
      </c>
      <c r="L4976">
        <v>90</v>
      </c>
      <c r="M4976">
        <v>3</v>
      </c>
      <c r="N4976" t="s">
        <v>538</v>
      </c>
      <c r="O4976" t="s">
        <v>537</v>
      </c>
      <c r="P4976" t="s">
        <v>627</v>
      </c>
    </row>
    <row r="4977" spans="1:16" x14ac:dyDescent="0.25">
      <c r="A4977" t="s">
        <v>82</v>
      </c>
      <c r="B4977" t="s">
        <v>83</v>
      </c>
      <c r="C4977" t="s">
        <v>64</v>
      </c>
      <c r="E4977" t="s">
        <v>14</v>
      </c>
      <c r="F4977" t="s">
        <v>14</v>
      </c>
      <c r="G4977" t="s">
        <v>15</v>
      </c>
      <c r="H4977" t="s">
        <v>524</v>
      </c>
      <c r="I4977" t="s">
        <v>43</v>
      </c>
      <c r="J4977" t="s">
        <v>117</v>
      </c>
      <c r="K4977" s="1">
        <v>45427</v>
      </c>
      <c r="L4977">
        <v>10.001999999999899</v>
      </c>
      <c r="M4977">
        <v>4</v>
      </c>
      <c r="N4977" t="s">
        <v>538</v>
      </c>
      <c r="O4977" t="s">
        <v>537</v>
      </c>
      <c r="P4977" t="s">
        <v>627</v>
      </c>
    </row>
    <row r="4978" spans="1:16" x14ac:dyDescent="0.25">
      <c r="A4978" t="s">
        <v>82</v>
      </c>
      <c r="B4978" t="s">
        <v>83</v>
      </c>
      <c r="C4978" t="s">
        <v>64</v>
      </c>
      <c r="E4978" t="s">
        <v>14</v>
      </c>
      <c r="F4978" t="s">
        <v>14</v>
      </c>
      <c r="G4978" t="s">
        <v>15</v>
      </c>
      <c r="H4978" t="s">
        <v>44</v>
      </c>
      <c r="I4978" t="s">
        <v>80</v>
      </c>
      <c r="J4978" t="s">
        <v>117</v>
      </c>
      <c r="K4978" s="1">
        <v>45419</v>
      </c>
      <c r="L4978">
        <v>30</v>
      </c>
      <c r="M4978">
        <v>3</v>
      </c>
      <c r="N4978" t="s">
        <v>538</v>
      </c>
      <c r="O4978" t="s">
        <v>537</v>
      </c>
      <c r="P4978" t="s">
        <v>627</v>
      </c>
    </row>
    <row r="4979" spans="1:16" x14ac:dyDescent="0.25">
      <c r="A4979" t="s">
        <v>82</v>
      </c>
      <c r="B4979" t="s">
        <v>83</v>
      </c>
      <c r="C4979" t="s">
        <v>64</v>
      </c>
      <c r="E4979" t="s">
        <v>14</v>
      </c>
      <c r="F4979" t="s">
        <v>14</v>
      </c>
      <c r="G4979" t="s">
        <v>15</v>
      </c>
      <c r="H4979" t="s">
        <v>61</v>
      </c>
      <c r="I4979" t="s">
        <v>61</v>
      </c>
      <c r="J4979" t="s">
        <v>119</v>
      </c>
      <c r="K4979" s="1">
        <v>45411</v>
      </c>
      <c r="L4979">
        <v>480</v>
      </c>
      <c r="M4979">
        <v>2</v>
      </c>
      <c r="N4979" t="s">
        <v>538</v>
      </c>
      <c r="O4979" t="s">
        <v>537</v>
      </c>
      <c r="P4979" t="s">
        <v>627</v>
      </c>
    </row>
    <row r="4980" spans="1:16" x14ac:dyDescent="0.25">
      <c r="A4980" t="s">
        <v>82</v>
      </c>
      <c r="B4980" t="s">
        <v>83</v>
      </c>
      <c r="C4980" t="s">
        <v>64</v>
      </c>
      <c r="E4980" t="s">
        <v>14</v>
      </c>
      <c r="F4980" t="s">
        <v>14</v>
      </c>
      <c r="G4980" t="s">
        <v>15</v>
      </c>
      <c r="H4980" t="s">
        <v>61</v>
      </c>
      <c r="I4980" t="s">
        <v>61</v>
      </c>
      <c r="J4980" t="s">
        <v>119</v>
      </c>
      <c r="K4980" s="1">
        <v>45412</v>
      </c>
      <c r="L4980">
        <v>480</v>
      </c>
      <c r="M4980">
        <v>2</v>
      </c>
      <c r="N4980" t="s">
        <v>538</v>
      </c>
      <c r="O4980" t="s">
        <v>537</v>
      </c>
      <c r="P4980" t="s">
        <v>627</v>
      </c>
    </row>
    <row r="4981" spans="1:16" x14ac:dyDescent="0.25">
      <c r="A4981" t="s">
        <v>82</v>
      </c>
      <c r="B4981" t="s">
        <v>83</v>
      </c>
      <c r="C4981" t="s">
        <v>64</v>
      </c>
      <c r="E4981" t="s">
        <v>14</v>
      </c>
      <c r="F4981" t="s">
        <v>14</v>
      </c>
      <c r="G4981" t="s">
        <v>15</v>
      </c>
      <c r="H4981" t="s">
        <v>61</v>
      </c>
      <c r="I4981" t="s">
        <v>61</v>
      </c>
      <c r="J4981" t="s">
        <v>119</v>
      </c>
      <c r="K4981" s="1">
        <v>45413</v>
      </c>
      <c r="L4981">
        <v>480</v>
      </c>
      <c r="M4981">
        <v>2</v>
      </c>
      <c r="N4981" t="s">
        <v>538</v>
      </c>
      <c r="O4981" t="s">
        <v>537</v>
      </c>
      <c r="P4981" t="s">
        <v>627</v>
      </c>
    </row>
    <row r="4982" spans="1:16" x14ac:dyDescent="0.25">
      <c r="A4982" t="s">
        <v>82</v>
      </c>
      <c r="B4982" t="s">
        <v>83</v>
      </c>
      <c r="C4982" t="s">
        <v>64</v>
      </c>
      <c r="E4982" t="s">
        <v>14</v>
      </c>
      <c r="F4982" t="s">
        <v>14</v>
      </c>
      <c r="G4982" t="s">
        <v>15</v>
      </c>
      <c r="H4982" t="s">
        <v>61</v>
      </c>
      <c r="I4982" t="s">
        <v>61</v>
      </c>
      <c r="J4982" t="s">
        <v>119</v>
      </c>
      <c r="K4982" s="1">
        <v>45414</v>
      </c>
      <c r="L4982">
        <v>480</v>
      </c>
      <c r="M4982">
        <v>2</v>
      </c>
      <c r="N4982" t="s">
        <v>538</v>
      </c>
      <c r="O4982" t="s">
        <v>537</v>
      </c>
      <c r="P4982" t="s">
        <v>627</v>
      </c>
    </row>
    <row r="4983" spans="1:16" x14ac:dyDescent="0.25">
      <c r="A4983" t="s">
        <v>82</v>
      </c>
      <c r="B4983" t="s">
        <v>83</v>
      </c>
      <c r="C4983" t="s">
        <v>64</v>
      </c>
      <c r="E4983" t="s">
        <v>14</v>
      </c>
      <c r="F4983" t="s">
        <v>14</v>
      </c>
      <c r="G4983" t="s">
        <v>15</v>
      </c>
      <c r="H4983" t="s">
        <v>61</v>
      </c>
      <c r="I4983" t="s">
        <v>61</v>
      </c>
      <c r="J4983" t="s">
        <v>119</v>
      </c>
      <c r="K4983" s="1">
        <v>45415</v>
      </c>
      <c r="L4983">
        <v>480</v>
      </c>
      <c r="M4983">
        <v>2</v>
      </c>
      <c r="N4983" t="s">
        <v>538</v>
      </c>
      <c r="O4983" t="s">
        <v>537</v>
      </c>
      <c r="P4983" t="s">
        <v>627</v>
      </c>
    </row>
    <row r="4984" spans="1:16" x14ac:dyDescent="0.25">
      <c r="A4984" t="s">
        <v>82</v>
      </c>
      <c r="B4984" t="s">
        <v>83</v>
      </c>
      <c r="C4984" t="s">
        <v>64</v>
      </c>
      <c r="E4984" t="s">
        <v>14</v>
      </c>
      <c r="F4984" t="s">
        <v>14</v>
      </c>
      <c r="G4984" t="s">
        <v>15</v>
      </c>
      <c r="H4984" t="s">
        <v>46</v>
      </c>
      <c r="I4984" t="s">
        <v>48</v>
      </c>
      <c r="J4984" t="s">
        <v>118</v>
      </c>
      <c r="K4984" s="1">
        <v>45419</v>
      </c>
      <c r="L4984">
        <v>30</v>
      </c>
      <c r="M4984">
        <v>3</v>
      </c>
      <c r="N4984" t="s">
        <v>538</v>
      </c>
      <c r="O4984" t="s">
        <v>537</v>
      </c>
      <c r="P4984" t="s">
        <v>627</v>
      </c>
    </row>
    <row r="4985" spans="1:16" x14ac:dyDescent="0.25">
      <c r="A4985" t="s">
        <v>82</v>
      </c>
      <c r="B4985" t="s">
        <v>83</v>
      </c>
      <c r="C4985" t="s">
        <v>64</v>
      </c>
      <c r="E4985" t="s">
        <v>14</v>
      </c>
      <c r="F4985" t="s">
        <v>14</v>
      </c>
      <c r="G4985" t="s">
        <v>15</v>
      </c>
      <c r="H4985" t="s">
        <v>46</v>
      </c>
      <c r="I4985" t="s">
        <v>48</v>
      </c>
      <c r="J4985" t="s">
        <v>118</v>
      </c>
      <c r="K4985" s="1">
        <v>45420</v>
      </c>
      <c r="L4985">
        <v>30</v>
      </c>
      <c r="M4985">
        <v>3</v>
      </c>
      <c r="N4985" t="s">
        <v>538</v>
      </c>
      <c r="O4985" t="s">
        <v>537</v>
      </c>
      <c r="P4985" t="s">
        <v>627</v>
      </c>
    </row>
    <row r="4986" spans="1:16" x14ac:dyDescent="0.25">
      <c r="A4986" t="s">
        <v>82</v>
      </c>
      <c r="B4986" t="s">
        <v>83</v>
      </c>
      <c r="C4986" t="s">
        <v>64</v>
      </c>
      <c r="E4986" t="s">
        <v>14</v>
      </c>
      <c r="F4986" t="s">
        <v>14</v>
      </c>
      <c r="G4986" t="s">
        <v>15</v>
      </c>
      <c r="H4986" t="s">
        <v>46</v>
      </c>
      <c r="I4986" t="s">
        <v>48</v>
      </c>
      <c r="J4986" t="s">
        <v>118</v>
      </c>
      <c r="K4986" s="1">
        <v>45422</v>
      </c>
      <c r="L4986">
        <v>30</v>
      </c>
      <c r="M4986">
        <v>3</v>
      </c>
      <c r="N4986" t="s">
        <v>538</v>
      </c>
      <c r="O4986" t="s">
        <v>537</v>
      </c>
      <c r="P4986" t="s">
        <v>627</v>
      </c>
    </row>
    <row r="4987" spans="1:16" x14ac:dyDescent="0.25">
      <c r="A4987" t="s">
        <v>82</v>
      </c>
      <c r="B4987" t="s">
        <v>83</v>
      </c>
      <c r="C4987" t="s">
        <v>64</v>
      </c>
      <c r="E4987" t="s">
        <v>14</v>
      </c>
      <c r="F4987" t="s">
        <v>14</v>
      </c>
      <c r="G4987" t="s">
        <v>15</v>
      </c>
      <c r="H4987" t="s">
        <v>46</v>
      </c>
      <c r="I4987" t="s">
        <v>48</v>
      </c>
      <c r="J4987" t="s">
        <v>118</v>
      </c>
      <c r="K4987" s="1">
        <v>45427</v>
      </c>
      <c r="L4987">
        <v>10.001999999999899</v>
      </c>
      <c r="M4987">
        <v>4</v>
      </c>
      <c r="N4987" t="s">
        <v>538</v>
      </c>
      <c r="O4987" t="s">
        <v>537</v>
      </c>
      <c r="P4987" t="s">
        <v>627</v>
      </c>
    </row>
    <row r="4988" spans="1:16" x14ac:dyDescent="0.25">
      <c r="A4988" t="s">
        <v>82</v>
      </c>
      <c r="B4988" t="s">
        <v>83</v>
      </c>
      <c r="C4988" t="s">
        <v>64</v>
      </c>
      <c r="E4988" t="s">
        <v>14</v>
      </c>
      <c r="F4988" t="s">
        <v>14</v>
      </c>
      <c r="G4988" t="s">
        <v>15</v>
      </c>
      <c r="H4988" t="s">
        <v>46</v>
      </c>
      <c r="I4988" t="s">
        <v>49</v>
      </c>
      <c r="J4988" t="s">
        <v>191</v>
      </c>
      <c r="K4988" s="1">
        <v>45404</v>
      </c>
      <c r="L4988">
        <v>60</v>
      </c>
      <c r="M4988">
        <v>1</v>
      </c>
      <c r="N4988" t="s">
        <v>538</v>
      </c>
      <c r="O4988" t="s">
        <v>537</v>
      </c>
      <c r="P4988" t="s">
        <v>627</v>
      </c>
    </row>
    <row r="4989" spans="1:16" x14ac:dyDescent="0.25">
      <c r="A4989" t="s">
        <v>82</v>
      </c>
      <c r="B4989" t="s">
        <v>83</v>
      </c>
      <c r="C4989" t="s">
        <v>64</v>
      </c>
      <c r="E4989" t="s">
        <v>14</v>
      </c>
      <c r="F4989" t="s">
        <v>14</v>
      </c>
      <c r="G4989" t="s">
        <v>15</v>
      </c>
      <c r="H4989" t="s">
        <v>46</v>
      </c>
      <c r="I4989" t="s">
        <v>49</v>
      </c>
      <c r="J4989" t="s">
        <v>191</v>
      </c>
      <c r="K4989" s="1">
        <v>45405</v>
      </c>
      <c r="L4989">
        <v>30</v>
      </c>
      <c r="M4989">
        <v>1</v>
      </c>
      <c r="N4989" t="s">
        <v>538</v>
      </c>
      <c r="O4989" t="s">
        <v>537</v>
      </c>
      <c r="P4989" t="s">
        <v>627</v>
      </c>
    </row>
    <row r="4990" spans="1:16" x14ac:dyDescent="0.25">
      <c r="A4990" t="s">
        <v>82</v>
      </c>
      <c r="B4990" t="s">
        <v>83</v>
      </c>
      <c r="C4990" t="s">
        <v>64</v>
      </c>
      <c r="E4990" t="s">
        <v>14</v>
      </c>
      <c r="F4990" t="s">
        <v>14</v>
      </c>
      <c r="G4990" t="s">
        <v>15</v>
      </c>
      <c r="H4990" t="s">
        <v>46</v>
      </c>
      <c r="I4990" t="s">
        <v>49</v>
      </c>
      <c r="J4990" t="s">
        <v>191</v>
      </c>
      <c r="K4990" s="1">
        <v>45406</v>
      </c>
      <c r="L4990">
        <v>30</v>
      </c>
      <c r="M4990">
        <v>1</v>
      </c>
      <c r="N4990" t="s">
        <v>538</v>
      </c>
      <c r="O4990" t="s">
        <v>537</v>
      </c>
      <c r="P4990" t="s">
        <v>627</v>
      </c>
    </row>
    <row r="4991" spans="1:16" x14ac:dyDescent="0.25">
      <c r="A4991" t="s">
        <v>82</v>
      </c>
      <c r="B4991" t="s">
        <v>83</v>
      </c>
      <c r="C4991" t="s">
        <v>64</v>
      </c>
      <c r="E4991" t="s">
        <v>14</v>
      </c>
      <c r="F4991" t="s">
        <v>14</v>
      </c>
      <c r="G4991" t="s">
        <v>15</v>
      </c>
      <c r="H4991" t="s">
        <v>46</v>
      </c>
      <c r="I4991" t="s">
        <v>49</v>
      </c>
      <c r="J4991" t="s">
        <v>191</v>
      </c>
      <c r="K4991" s="1">
        <v>45408</v>
      </c>
      <c r="L4991">
        <v>30</v>
      </c>
      <c r="M4991">
        <v>1</v>
      </c>
      <c r="N4991" t="s">
        <v>538</v>
      </c>
      <c r="O4991" t="s">
        <v>537</v>
      </c>
      <c r="P4991" t="s">
        <v>627</v>
      </c>
    </row>
    <row r="4992" spans="1:16" x14ac:dyDescent="0.25">
      <c r="A4992" t="s">
        <v>82</v>
      </c>
      <c r="B4992" t="s">
        <v>83</v>
      </c>
      <c r="C4992" t="s">
        <v>64</v>
      </c>
      <c r="E4992" t="s">
        <v>14</v>
      </c>
      <c r="F4992" t="s">
        <v>14</v>
      </c>
      <c r="G4992" t="s">
        <v>15</v>
      </c>
      <c r="H4992" t="s">
        <v>46</v>
      </c>
      <c r="I4992" t="s">
        <v>49</v>
      </c>
      <c r="J4992" t="s">
        <v>191</v>
      </c>
      <c r="K4992" s="1">
        <v>45422</v>
      </c>
      <c r="L4992">
        <v>30</v>
      </c>
      <c r="M4992">
        <v>3</v>
      </c>
      <c r="N4992" t="s">
        <v>538</v>
      </c>
      <c r="O4992" t="s">
        <v>537</v>
      </c>
      <c r="P4992" t="s">
        <v>627</v>
      </c>
    </row>
    <row r="4993" spans="1:16" x14ac:dyDescent="0.25">
      <c r="A4993" t="s">
        <v>82</v>
      </c>
      <c r="B4993" t="s">
        <v>83</v>
      </c>
      <c r="C4993" t="s">
        <v>64</v>
      </c>
      <c r="E4993" t="s">
        <v>14</v>
      </c>
      <c r="F4993" t="s">
        <v>14</v>
      </c>
      <c r="G4993" t="s">
        <v>15</v>
      </c>
      <c r="H4993" t="s">
        <v>46</v>
      </c>
      <c r="I4993" t="s">
        <v>49</v>
      </c>
      <c r="J4993" t="s">
        <v>191</v>
      </c>
      <c r="K4993" s="1">
        <v>45425</v>
      </c>
      <c r="L4993">
        <v>30</v>
      </c>
      <c r="M4993">
        <v>4</v>
      </c>
      <c r="N4993" t="s">
        <v>538</v>
      </c>
      <c r="O4993" t="s">
        <v>537</v>
      </c>
      <c r="P4993" t="s">
        <v>627</v>
      </c>
    </row>
    <row r="4994" spans="1:16" x14ac:dyDescent="0.25">
      <c r="A4994" t="s">
        <v>82</v>
      </c>
      <c r="B4994" t="s">
        <v>83</v>
      </c>
      <c r="C4994" t="s">
        <v>64</v>
      </c>
      <c r="E4994" t="s">
        <v>14</v>
      </c>
      <c r="F4994" t="s">
        <v>14</v>
      </c>
      <c r="G4994" t="s">
        <v>15</v>
      </c>
      <c r="H4994" t="s">
        <v>46</v>
      </c>
      <c r="I4994" t="s">
        <v>49</v>
      </c>
      <c r="J4994" t="s">
        <v>191</v>
      </c>
      <c r="K4994" s="1">
        <v>45426</v>
      </c>
      <c r="L4994">
        <v>30</v>
      </c>
      <c r="M4994">
        <v>4</v>
      </c>
      <c r="N4994" t="s">
        <v>538</v>
      </c>
      <c r="O4994" t="s">
        <v>537</v>
      </c>
      <c r="P4994" t="s">
        <v>627</v>
      </c>
    </row>
    <row r="4995" spans="1:16" x14ac:dyDescent="0.25">
      <c r="A4995" t="s">
        <v>82</v>
      </c>
      <c r="B4995" t="s">
        <v>83</v>
      </c>
      <c r="C4995" t="s">
        <v>64</v>
      </c>
      <c r="E4995" t="s">
        <v>14</v>
      </c>
      <c r="F4995" t="s">
        <v>14</v>
      </c>
      <c r="G4995" t="s">
        <v>15</v>
      </c>
      <c r="H4995" t="s">
        <v>46</v>
      </c>
      <c r="I4995" t="s">
        <v>81</v>
      </c>
      <c r="J4995" t="s">
        <v>191</v>
      </c>
      <c r="K4995" s="1">
        <v>45404</v>
      </c>
      <c r="L4995">
        <v>30</v>
      </c>
      <c r="M4995">
        <v>1</v>
      </c>
      <c r="N4995" t="s">
        <v>538</v>
      </c>
      <c r="O4995" t="s">
        <v>537</v>
      </c>
      <c r="P4995" t="s">
        <v>627</v>
      </c>
    </row>
    <row r="4996" spans="1:16" x14ac:dyDescent="0.25">
      <c r="A4996" t="s">
        <v>82</v>
      </c>
      <c r="B4996" t="s">
        <v>83</v>
      </c>
      <c r="C4996" t="s">
        <v>64</v>
      </c>
      <c r="E4996" t="s">
        <v>14</v>
      </c>
      <c r="F4996" t="s">
        <v>14</v>
      </c>
      <c r="G4996" t="s">
        <v>15</v>
      </c>
      <c r="H4996" t="s">
        <v>46</v>
      </c>
      <c r="I4996" t="s">
        <v>81</v>
      </c>
      <c r="J4996" t="s">
        <v>191</v>
      </c>
      <c r="K4996" s="1">
        <v>45405</v>
      </c>
      <c r="L4996">
        <v>10.001999999999899</v>
      </c>
      <c r="M4996">
        <v>1</v>
      </c>
      <c r="N4996" t="s">
        <v>538</v>
      </c>
      <c r="O4996" t="s">
        <v>537</v>
      </c>
      <c r="P4996" t="s">
        <v>627</v>
      </c>
    </row>
    <row r="4997" spans="1:16" x14ac:dyDescent="0.25">
      <c r="A4997" t="s">
        <v>82</v>
      </c>
      <c r="B4997" t="s">
        <v>83</v>
      </c>
      <c r="C4997" t="s">
        <v>64</v>
      </c>
      <c r="E4997" t="s">
        <v>14</v>
      </c>
      <c r="F4997" t="s">
        <v>14</v>
      </c>
      <c r="G4997" t="s">
        <v>15</v>
      </c>
      <c r="H4997" t="s">
        <v>46</v>
      </c>
      <c r="I4997" t="s">
        <v>81</v>
      </c>
      <c r="J4997" t="s">
        <v>191</v>
      </c>
      <c r="K4997" s="1">
        <v>45408</v>
      </c>
      <c r="L4997">
        <v>30</v>
      </c>
      <c r="M4997">
        <v>1</v>
      </c>
      <c r="N4997" t="s">
        <v>538</v>
      </c>
      <c r="O4997" t="s">
        <v>537</v>
      </c>
      <c r="P4997" t="s">
        <v>627</v>
      </c>
    </row>
    <row r="4998" spans="1:16" x14ac:dyDescent="0.25">
      <c r="A4998" t="s">
        <v>82</v>
      </c>
      <c r="B4998" t="s">
        <v>83</v>
      </c>
      <c r="C4998" t="s">
        <v>64</v>
      </c>
      <c r="E4998" t="s">
        <v>14</v>
      </c>
      <c r="F4998" t="s">
        <v>14</v>
      </c>
      <c r="G4998" t="s">
        <v>15</v>
      </c>
      <c r="H4998" t="s">
        <v>46</v>
      </c>
      <c r="I4998" t="s">
        <v>81</v>
      </c>
      <c r="J4998" t="s">
        <v>191</v>
      </c>
      <c r="K4998" s="1">
        <v>45418</v>
      </c>
      <c r="L4998">
        <v>10.001999999999899</v>
      </c>
      <c r="M4998">
        <v>3</v>
      </c>
      <c r="N4998" t="s">
        <v>538</v>
      </c>
      <c r="O4998" t="s">
        <v>537</v>
      </c>
      <c r="P4998" t="s">
        <v>627</v>
      </c>
    </row>
    <row r="4999" spans="1:16" x14ac:dyDescent="0.25">
      <c r="A4999" t="s">
        <v>82</v>
      </c>
      <c r="B4999" t="s">
        <v>83</v>
      </c>
      <c r="C4999" t="s">
        <v>64</v>
      </c>
      <c r="E4999" t="s">
        <v>14</v>
      </c>
      <c r="F4999" t="s">
        <v>14</v>
      </c>
      <c r="G4999" t="s">
        <v>15</v>
      </c>
      <c r="H4999" t="s">
        <v>46</v>
      </c>
      <c r="I4999" t="s">
        <v>81</v>
      </c>
      <c r="J4999" t="s">
        <v>191</v>
      </c>
      <c r="K4999" s="1">
        <v>45419</v>
      </c>
      <c r="L4999">
        <v>60</v>
      </c>
      <c r="M4999">
        <v>3</v>
      </c>
      <c r="N4999" t="s">
        <v>538</v>
      </c>
      <c r="O4999" t="s">
        <v>537</v>
      </c>
      <c r="P4999" t="s">
        <v>627</v>
      </c>
    </row>
    <row r="5000" spans="1:16" x14ac:dyDescent="0.25">
      <c r="A5000" t="s">
        <v>82</v>
      </c>
      <c r="B5000" t="s">
        <v>83</v>
      </c>
      <c r="C5000" t="s">
        <v>64</v>
      </c>
      <c r="E5000" t="s">
        <v>14</v>
      </c>
      <c r="F5000" t="s">
        <v>14</v>
      </c>
      <c r="G5000" t="s">
        <v>15</v>
      </c>
      <c r="H5000" t="s">
        <v>46</v>
      </c>
      <c r="I5000" t="s">
        <v>81</v>
      </c>
      <c r="J5000" t="s">
        <v>191</v>
      </c>
      <c r="K5000" s="1">
        <v>45420</v>
      </c>
      <c r="L5000">
        <v>30</v>
      </c>
      <c r="M5000">
        <v>3</v>
      </c>
      <c r="N5000" t="s">
        <v>538</v>
      </c>
      <c r="O5000" t="s">
        <v>537</v>
      </c>
      <c r="P5000" t="s">
        <v>627</v>
      </c>
    </row>
    <row r="5001" spans="1:16" x14ac:dyDescent="0.25">
      <c r="A5001" t="s">
        <v>82</v>
      </c>
      <c r="B5001" t="s">
        <v>83</v>
      </c>
      <c r="C5001" t="s">
        <v>64</v>
      </c>
      <c r="E5001" t="s">
        <v>14</v>
      </c>
      <c r="F5001" t="s">
        <v>14</v>
      </c>
      <c r="G5001" t="s">
        <v>15</v>
      </c>
      <c r="H5001" t="s">
        <v>46</v>
      </c>
      <c r="I5001" t="s">
        <v>81</v>
      </c>
      <c r="J5001" t="s">
        <v>191</v>
      </c>
      <c r="K5001" s="1">
        <v>45426</v>
      </c>
      <c r="L5001">
        <v>10.001999999999899</v>
      </c>
      <c r="M5001">
        <v>4</v>
      </c>
      <c r="N5001" t="s">
        <v>538</v>
      </c>
      <c r="O5001" t="s">
        <v>537</v>
      </c>
      <c r="P5001" t="s">
        <v>627</v>
      </c>
    </row>
    <row r="5002" spans="1:16" x14ac:dyDescent="0.25">
      <c r="A5002" t="s">
        <v>82</v>
      </c>
      <c r="B5002" t="s">
        <v>83</v>
      </c>
      <c r="C5002" t="s">
        <v>64</v>
      </c>
      <c r="E5002" t="s">
        <v>14</v>
      </c>
      <c r="F5002" t="s">
        <v>14</v>
      </c>
      <c r="G5002" t="s">
        <v>15</v>
      </c>
      <c r="H5002" t="s">
        <v>46</v>
      </c>
      <c r="I5002" t="s">
        <v>50</v>
      </c>
      <c r="J5002" t="s">
        <v>191</v>
      </c>
      <c r="K5002" s="1">
        <v>45420</v>
      </c>
      <c r="L5002">
        <v>10.001999999999899</v>
      </c>
      <c r="M5002">
        <v>3</v>
      </c>
      <c r="N5002" t="s">
        <v>538</v>
      </c>
      <c r="O5002" t="s">
        <v>537</v>
      </c>
      <c r="P5002" t="s">
        <v>627</v>
      </c>
    </row>
    <row r="5003" spans="1:16" x14ac:dyDescent="0.25">
      <c r="A5003" t="s">
        <v>82</v>
      </c>
      <c r="B5003" t="s">
        <v>83</v>
      </c>
      <c r="C5003" t="s">
        <v>64</v>
      </c>
      <c r="E5003" t="s">
        <v>14</v>
      </c>
      <c r="F5003" t="s">
        <v>14</v>
      </c>
      <c r="G5003" t="s">
        <v>15</v>
      </c>
      <c r="H5003" t="s">
        <v>46</v>
      </c>
      <c r="I5003" t="s">
        <v>62</v>
      </c>
      <c r="J5003" t="s">
        <v>118</v>
      </c>
      <c r="K5003" s="1">
        <v>45406</v>
      </c>
      <c r="L5003">
        <v>60</v>
      </c>
      <c r="M5003">
        <v>1</v>
      </c>
      <c r="N5003" t="s">
        <v>538</v>
      </c>
      <c r="O5003" t="s">
        <v>537</v>
      </c>
      <c r="P5003" t="s">
        <v>627</v>
      </c>
    </row>
    <row r="5004" spans="1:16" x14ac:dyDescent="0.25">
      <c r="A5004" t="s">
        <v>82</v>
      </c>
      <c r="B5004" t="s">
        <v>83</v>
      </c>
      <c r="C5004" t="s">
        <v>64</v>
      </c>
      <c r="E5004" t="s">
        <v>14</v>
      </c>
      <c r="F5004" t="s">
        <v>14</v>
      </c>
      <c r="G5004" t="s">
        <v>15</v>
      </c>
      <c r="H5004" t="s">
        <v>46</v>
      </c>
      <c r="I5004" t="s">
        <v>62</v>
      </c>
      <c r="J5004" t="s">
        <v>118</v>
      </c>
      <c r="K5004" s="1">
        <v>45408</v>
      </c>
      <c r="L5004">
        <v>30</v>
      </c>
      <c r="M5004">
        <v>1</v>
      </c>
      <c r="N5004" t="s">
        <v>538</v>
      </c>
      <c r="O5004" t="s">
        <v>537</v>
      </c>
      <c r="P5004" t="s">
        <v>627</v>
      </c>
    </row>
    <row r="5005" spans="1:16" x14ac:dyDescent="0.25">
      <c r="A5005" t="s">
        <v>82</v>
      </c>
      <c r="B5005" t="s">
        <v>83</v>
      </c>
      <c r="C5005" t="s">
        <v>64</v>
      </c>
      <c r="E5005" t="s">
        <v>14</v>
      </c>
      <c r="F5005" t="s">
        <v>14</v>
      </c>
      <c r="G5005" t="s">
        <v>15</v>
      </c>
      <c r="H5005" t="s">
        <v>46</v>
      </c>
      <c r="I5005" t="s">
        <v>62</v>
      </c>
      <c r="J5005" t="s">
        <v>118</v>
      </c>
      <c r="K5005" s="1">
        <v>45418</v>
      </c>
      <c r="L5005">
        <v>30</v>
      </c>
      <c r="M5005">
        <v>3</v>
      </c>
      <c r="N5005" t="s">
        <v>538</v>
      </c>
      <c r="O5005" t="s">
        <v>537</v>
      </c>
      <c r="P5005" t="s">
        <v>627</v>
      </c>
    </row>
    <row r="5006" spans="1:16" x14ac:dyDescent="0.25">
      <c r="A5006" t="s">
        <v>82</v>
      </c>
      <c r="B5006" t="s">
        <v>83</v>
      </c>
      <c r="C5006" t="s">
        <v>64</v>
      </c>
      <c r="E5006" t="s">
        <v>14</v>
      </c>
      <c r="F5006" t="s">
        <v>14</v>
      </c>
      <c r="G5006" t="s">
        <v>15</v>
      </c>
      <c r="H5006" t="s">
        <v>46</v>
      </c>
      <c r="I5006" t="s">
        <v>62</v>
      </c>
      <c r="J5006" t="s">
        <v>118</v>
      </c>
      <c r="K5006" s="1">
        <v>45419</v>
      </c>
      <c r="L5006">
        <v>150</v>
      </c>
      <c r="M5006">
        <v>3</v>
      </c>
      <c r="N5006" t="s">
        <v>538</v>
      </c>
      <c r="O5006" t="s">
        <v>537</v>
      </c>
      <c r="P5006" t="s">
        <v>627</v>
      </c>
    </row>
    <row r="5007" spans="1:16" x14ac:dyDescent="0.25">
      <c r="A5007" t="s">
        <v>82</v>
      </c>
      <c r="B5007" t="s">
        <v>83</v>
      </c>
      <c r="C5007" t="s">
        <v>64</v>
      </c>
      <c r="E5007" t="s">
        <v>14</v>
      </c>
      <c r="F5007" t="s">
        <v>14</v>
      </c>
      <c r="G5007" t="s">
        <v>15</v>
      </c>
      <c r="H5007" t="s">
        <v>46</v>
      </c>
      <c r="I5007" t="s">
        <v>62</v>
      </c>
      <c r="J5007" t="s">
        <v>118</v>
      </c>
      <c r="K5007" s="1">
        <v>45420</v>
      </c>
      <c r="L5007">
        <v>90</v>
      </c>
      <c r="M5007">
        <v>3</v>
      </c>
      <c r="N5007" t="s">
        <v>538</v>
      </c>
      <c r="O5007" t="s">
        <v>537</v>
      </c>
      <c r="P5007" t="s">
        <v>627</v>
      </c>
    </row>
    <row r="5008" spans="1:16" x14ac:dyDescent="0.25">
      <c r="A5008" t="s">
        <v>82</v>
      </c>
      <c r="B5008" t="s">
        <v>83</v>
      </c>
      <c r="C5008" t="s">
        <v>64</v>
      </c>
      <c r="E5008" t="s">
        <v>14</v>
      </c>
      <c r="F5008" t="s">
        <v>14</v>
      </c>
      <c r="G5008" t="s">
        <v>15</v>
      </c>
      <c r="H5008" t="s">
        <v>46</v>
      </c>
      <c r="I5008" t="s">
        <v>62</v>
      </c>
      <c r="J5008" t="s">
        <v>118</v>
      </c>
      <c r="K5008" s="1">
        <v>45421</v>
      </c>
      <c r="L5008">
        <v>90</v>
      </c>
      <c r="M5008">
        <v>3</v>
      </c>
      <c r="N5008" t="s">
        <v>538</v>
      </c>
      <c r="O5008" t="s">
        <v>537</v>
      </c>
      <c r="P5008" t="s">
        <v>627</v>
      </c>
    </row>
    <row r="5009" spans="1:16" x14ac:dyDescent="0.25">
      <c r="A5009" t="s">
        <v>82</v>
      </c>
      <c r="B5009" t="s">
        <v>83</v>
      </c>
      <c r="C5009" t="s">
        <v>64</v>
      </c>
      <c r="E5009" t="s">
        <v>14</v>
      </c>
      <c r="F5009" t="s">
        <v>14</v>
      </c>
      <c r="G5009" t="s">
        <v>15</v>
      </c>
      <c r="H5009" t="s">
        <v>46</v>
      </c>
      <c r="I5009" t="s">
        <v>62</v>
      </c>
      <c r="J5009" t="s">
        <v>118</v>
      </c>
      <c r="K5009" s="1">
        <v>45422</v>
      </c>
      <c r="L5009">
        <v>90</v>
      </c>
      <c r="M5009">
        <v>3</v>
      </c>
      <c r="N5009" t="s">
        <v>538</v>
      </c>
      <c r="O5009" t="s">
        <v>537</v>
      </c>
      <c r="P5009" t="s">
        <v>627</v>
      </c>
    </row>
    <row r="5010" spans="1:16" x14ac:dyDescent="0.25">
      <c r="A5010" t="s">
        <v>82</v>
      </c>
      <c r="B5010" t="s">
        <v>83</v>
      </c>
      <c r="C5010" t="s">
        <v>64</v>
      </c>
      <c r="E5010" t="s">
        <v>14</v>
      </c>
      <c r="F5010" t="s">
        <v>14</v>
      </c>
      <c r="G5010" t="s">
        <v>15</v>
      </c>
      <c r="H5010" t="s">
        <v>46</v>
      </c>
      <c r="I5010" t="s">
        <v>62</v>
      </c>
      <c r="J5010" t="s">
        <v>118</v>
      </c>
      <c r="K5010" s="1">
        <v>45425</v>
      </c>
      <c r="L5010">
        <v>120</v>
      </c>
      <c r="M5010">
        <v>4</v>
      </c>
      <c r="N5010" t="s">
        <v>538</v>
      </c>
      <c r="O5010" t="s">
        <v>537</v>
      </c>
      <c r="P5010" t="s">
        <v>627</v>
      </c>
    </row>
    <row r="5011" spans="1:16" x14ac:dyDescent="0.25">
      <c r="A5011" t="s">
        <v>82</v>
      </c>
      <c r="B5011" t="s">
        <v>83</v>
      </c>
      <c r="C5011" t="s">
        <v>64</v>
      </c>
      <c r="E5011" t="s">
        <v>14</v>
      </c>
      <c r="F5011" t="s">
        <v>14</v>
      </c>
      <c r="G5011" t="s">
        <v>15</v>
      </c>
      <c r="H5011" t="s">
        <v>46</v>
      </c>
      <c r="I5011" t="s">
        <v>62</v>
      </c>
      <c r="J5011" t="s">
        <v>118</v>
      </c>
      <c r="K5011" s="1">
        <v>45426</v>
      </c>
      <c r="L5011">
        <v>180</v>
      </c>
      <c r="M5011">
        <v>4</v>
      </c>
      <c r="N5011" t="s">
        <v>538</v>
      </c>
      <c r="O5011" t="s">
        <v>537</v>
      </c>
      <c r="P5011" t="s">
        <v>627</v>
      </c>
    </row>
    <row r="5012" spans="1:16" x14ac:dyDescent="0.25">
      <c r="A5012" t="s">
        <v>82</v>
      </c>
      <c r="B5012" t="s">
        <v>83</v>
      </c>
      <c r="C5012" t="s">
        <v>64</v>
      </c>
      <c r="E5012" t="s">
        <v>14</v>
      </c>
      <c r="F5012" t="s">
        <v>14</v>
      </c>
      <c r="G5012" t="s">
        <v>15</v>
      </c>
      <c r="H5012" t="s">
        <v>46</v>
      </c>
      <c r="I5012" t="s">
        <v>62</v>
      </c>
      <c r="J5012" t="s">
        <v>118</v>
      </c>
      <c r="K5012" s="1">
        <v>45427</v>
      </c>
      <c r="L5012">
        <v>180</v>
      </c>
      <c r="M5012">
        <v>4</v>
      </c>
      <c r="N5012" t="s">
        <v>538</v>
      </c>
      <c r="O5012" t="s">
        <v>537</v>
      </c>
      <c r="P5012" t="s">
        <v>627</v>
      </c>
    </row>
    <row r="5013" spans="1:16" x14ac:dyDescent="0.25">
      <c r="A5013" t="s">
        <v>82</v>
      </c>
      <c r="B5013" t="s">
        <v>83</v>
      </c>
      <c r="C5013" t="s">
        <v>64</v>
      </c>
      <c r="E5013" t="s">
        <v>14</v>
      </c>
      <c r="F5013" t="s">
        <v>14</v>
      </c>
      <c r="G5013" t="s">
        <v>15</v>
      </c>
      <c r="H5013" t="s">
        <v>46</v>
      </c>
      <c r="I5013" t="s">
        <v>62</v>
      </c>
      <c r="J5013" t="s">
        <v>118</v>
      </c>
      <c r="K5013" s="1">
        <v>45428</v>
      </c>
      <c r="L5013">
        <v>210</v>
      </c>
      <c r="M5013">
        <v>4</v>
      </c>
      <c r="N5013" t="s">
        <v>538</v>
      </c>
      <c r="O5013" t="s">
        <v>537</v>
      </c>
      <c r="P5013" t="s">
        <v>627</v>
      </c>
    </row>
    <row r="5014" spans="1:16" x14ac:dyDescent="0.25">
      <c r="A5014" t="s">
        <v>82</v>
      </c>
      <c r="B5014" t="s">
        <v>83</v>
      </c>
      <c r="C5014" t="s">
        <v>64</v>
      </c>
      <c r="E5014" t="s">
        <v>14</v>
      </c>
      <c r="F5014" t="s">
        <v>14</v>
      </c>
      <c r="G5014" t="s">
        <v>15</v>
      </c>
      <c r="H5014" t="s">
        <v>46</v>
      </c>
      <c r="I5014" t="s">
        <v>62</v>
      </c>
      <c r="J5014" t="s">
        <v>118</v>
      </c>
      <c r="K5014" s="1">
        <v>45429</v>
      </c>
      <c r="L5014">
        <v>300</v>
      </c>
      <c r="M5014">
        <v>4</v>
      </c>
      <c r="N5014" t="s">
        <v>538</v>
      </c>
      <c r="O5014" t="s">
        <v>537</v>
      </c>
      <c r="P5014" t="s">
        <v>627</v>
      </c>
    </row>
    <row r="5015" spans="1:16" x14ac:dyDescent="0.25">
      <c r="A5015" t="s">
        <v>82</v>
      </c>
      <c r="B5015" t="s">
        <v>83</v>
      </c>
      <c r="C5015" t="s">
        <v>64</v>
      </c>
      <c r="E5015" t="s">
        <v>14</v>
      </c>
      <c r="F5015" t="s">
        <v>14</v>
      </c>
      <c r="G5015" t="s">
        <v>15</v>
      </c>
      <c r="H5015" t="s">
        <v>46</v>
      </c>
      <c r="I5015" t="s">
        <v>51</v>
      </c>
      <c r="J5015" t="s">
        <v>118</v>
      </c>
      <c r="K5015" s="1">
        <v>45404</v>
      </c>
      <c r="L5015">
        <v>30</v>
      </c>
      <c r="M5015">
        <v>1</v>
      </c>
      <c r="N5015" t="s">
        <v>538</v>
      </c>
      <c r="O5015" t="s">
        <v>537</v>
      </c>
      <c r="P5015" t="s">
        <v>627</v>
      </c>
    </row>
    <row r="5016" spans="1:16" x14ac:dyDescent="0.25">
      <c r="A5016" t="s">
        <v>82</v>
      </c>
      <c r="B5016" t="s">
        <v>83</v>
      </c>
      <c r="C5016" t="s">
        <v>64</v>
      </c>
      <c r="E5016" t="s">
        <v>14</v>
      </c>
      <c r="F5016" t="s">
        <v>14</v>
      </c>
      <c r="G5016" t="s">
        <v>15</v>
      </c>
      <c r="H5016" t="s">
        <v>46</v>
      </c>
      <c r="I5016" t="s">
        <v>51</v>
      </c>
      <c r="J5016" t="s">
        <v>118</v>
      </c>
      <c r="K5016" s="1">
        <v>45418</v>
      </c>
      <c r="L5016">
        <v>30</v>
      </c>
      <c r="M5016">
        <v>3</v>
      </c>
      <c r="N5016" t="s">
        <v>538</v>
      </c>
      <c r="O5016" t="s">
        <v>537</v>
      </c>
      <c r="P5016" t="s">
        <v>627</v>
      </c>
    </row>
    <row r="5017" spans="1:16" x14ac:dyDescent="0.25">
      <c r="A5017" t="s">
        <v>82</v>
      </c>
      <c r="B5017" t="s">
        <v>83</v>
      </c>
      <c r="C5017" t="s">
        <v>64</v>
      </c>
      <c r="E5017" t="s">
        <v>14</v>
      </c>
      <c r="F5017" t="s">
        <v>14</v>
      </c>
      <c r="G5017" t="s">
        <v>15</v>
      </c>
      <c r="H5017" t="s">
        <v>46</v>
      </c>
      <c r="I5017" t="s">
        <v>51</v>
      </c>
      <c r="J5017" t="s">
        <v>118</v>
      </c>
      <c r="K5017" s="1">
        <v>45422</v>
      </c>
      <c r="L5017">
        <v>10.001999999999899</v>
      </c>
      <c r="M5017">
        <v>3</v>
      </c>
      <c r="N5017" t="s">
        <v>538</v>
      </c>
      <c r="O5017" t="s">
        <v>537</v>
      </c>
      <c r="P5017" t="s">
        <v>627</v>
      </c>
    </row>
    <row r="5018" spans="1:16" x14ac:dyDescent="0.25">
      <c r="A5018" t="s">
        <v>82</v>
      </c>
      <c r="B5018" t="s">
        <v>83</v>
      </c>
      <c r="C5018" t="s">
        <v>64</v>
      </c>
      <c r="E5018" t="s">
        <v>14</v>
      </c>
      <c r="F5018" t="s">
        <v>14</v>
      </c>
      <c r="G5018" t="s">
        <v>15</v>
      </c>
      <c r="H5018" t="s">
        <v>46</v>
      </c>
      <c r="I5018" t="s">
        <v>51</v>
      </c>
      <c r="J5018" t="s">
        <v>118</v>
      </c>
      <c r="K5018" s="1">
        <v>45425</v>
      </c>
      <c r="L5018">
        <v>30</v>
      </c>
      <c r="M5018">
        <v>4</v>
      </c>
      <c r="N5018" t="s">
        <v>538</v>
      </c>
      <c r="O5018" t="s">
        <v>537</v>
      </c>
      <c r="P5018" t="s">
        <v>627</v>
      </c>
    </row>
    <row r="5019" spans="1:16" x14ac:dyDescent="0.25">
      <c r="A5019" t="s">
        <v>82</v>
      </c>
      <c r="B5019" t="s">
        <v>83</v>
      </c>
      <c r="C5019" t="s">
        <v>64</v>
      </c>
      <c r="E5019" t="s">
        <v>14</v>
      </c>
      <c r="F5019" t="s">
        <v>14</v>
      </c>
      <c r="G5019" t="s">
        <v>15</v>
      </c>
      <c r="H5019" t="s">
        <v>25</v>
      </c>
      <c r="I5019" t="s">
        <v>53</v>
      </c>
      <c r="J5019" t="s">
        <v>118</v>
      </c>
      <c r="K5019" s="1">
        <v>45404</v>
      </c>
      <c r="L5019">
        <v>10.001999999999899</v>
      </c>
      <c r="M5019">
        <v>1</v>
      </c>
      <c r="N5019" t="s">
        <v>538</v>
      </c>
      <c r="O5019" t="s">
        <v>537</v>
      </c>
      <c r="P5019" t="s">
        <v>627</v>
      </c>
    </row>
    <row r="5020" spans="1:16" x14ac:dyDescent="0.25">
      <c r="A5020" t="s">
        <v>82</v>
      </c>
      <c r="B5020" t="s">
        <v>83</v>
      </c>
      <c r="C5020" t="s">
        <v>64</v>
      </c>
      <c r="E5020" t="s">
        <v>14</v>
      </c>
      <c r="F5020" t="s">
        <v>14</v>
      </c>
      <c r="G5020" t="s">
        <v>15</v>
      </c>
      <c r="H5020" t="s">
        <v>25</v>
      </c>
      <c r="I5020" t="s">
        <v>53</v>
      </c>
      <c r="J5020" t="s">
        <v>118</v>
      </c>
      <c r="K5020" s="1">
        <v>45405</v>
      </c>
      <c r="L5020">
        <v>10.001999999999899</v>
      </c>
      <c r="M5020">
        <v>1</v>
      </c>
      <c r="N5020" t="s">
        <v>538</v>
      </c>
      <c r="O5020" t="s">
        <v>537</v>
      </c>
      <c r="P5020" t="s">
        <v>627</v>
      </c>
    </row>
    <row r="5021" spans="1:16" x14ac:dyDescent="0.25">
      <c r="A5021" t="s">
        <v>82</v>
      </c>
      <c r="B5021" t="s">
        <v>83</v>
      </c>
      <c r="C5021" t="s">
        <v>64</v>
      </c>
      <c r="E5021" t="s">
        <v>14</v>
      </c>
      <c r="F5021" t="s">
        <v>14</v>
      </c>
      <c r="G5021" t="s">
        <v>15</v>
      </c>
      <c r="H5021" t="s">
        <v>25</v>
      </c>
      <c r="I5021" t="s">
        <v>53</v>
      </c>
      <c r="J5021" t="s">
        <v>118</v>
      </c>
      <c r="K5021" s="1">
        <v>45406</v>
      </c>
      <c r="L5021">
        <v>10.001999999999899</v>
      </c>
      <c r="M5021">
        <v>1</v>
      </c>
      <c r="N5021" t="s">
        <v>538</v>
      </c>
      <c r="O5021" t="s">
        <v>537</v>
      </c>
      <c r="P5021" t="s">
        <v>627</v>
      </c>
    </row>
    <row r="5022" spans="1:16" x14ac:dyDescent="0.25">
      <c r="A5022" t="s">
        <v>82</v>
      </c>
      <c r="B5022" t="s">
        <v>83</v>
      </c>
      <c r="C5022" t="s">
        <v>64</v>
      </c>
      <c r="E5022" t="s">
        <v>14</v>
      </c>
      <c r="F5022" t="s">
        <v>14</v>
      </c>
      <c r="G5022" t="s">
        <v>15</v>
      </c>
      <c r="H5022" t="s">
        <v>25</v>
      </c>
      <c r="I5022" t="s">
        <v>53</v>
      </c>
      <c r="J5022" t="s">
        <v>118</v>
      </c>
      <c r="K5022" s="1">
        <v>45407</v>
      </c>
      <c r="L5022">
        <v>10.001999999999899</v>
      </c>
      <c r="M5022">
        <v>1</v>
      </c>
      <c r="N5022" t="s">
        <v>538</v>
      </c>
      <c r="O5022" t="s">
        <v>537</v>
      </c>
      <c r="P5022" t="s">
        <v>627</v>
      </c>
    </row>
    <row r="5023" spans="1:16" x14ac:dyDescent="0.25">
      <c r="A5023" t="s">
        <v>82</v>
      </c>
      <c r="B5023" t="s">
        <v>83</v>
      </c>
      <c r="C5023" t="s">
        <v>64</v>
      </c>
      <c r="E5023" t="s">
        <v>14</v>
      </c>
      <c r="F5023" t="s">
        <v>14</v>
      </c>
      <c r="G5023" t="s">
        <v>15</v>
      </c>
      <c r="H5023" t="s">
        <v>25</v>
      </c>
      <c r="I5023" t="s">
        <v>53</v>
      </c>
      <c r="J5023" t="s">
        <v>118</v>
      </c>
      <c r="K5023" s="1">
        <v>45408</v>
      </c>
      <c r="L5023">
        <v>10.001999999999899</v>
      </c>
      <c r="M5023">
        <v>1</v>
      </c>
      <c r="N5023" t="s">
        <v>538</v>
      </c>
      <c r="O5023" t="s">
        <v>537</v>
      </c>
      <c r="P5023" t="s">
        <v>627</v>
      </c>
    </row>
    <row r="5024" spans="1:16" x14ac:dyDescent="0.25">
      <c r="A5024" t="s">
        <v>82</v>
      </c>
      <c r="B5024" t="s">
        <v>83</v>
      </c>
      <c r="C5024" t="s">
        <v>64</v>
      </c>
      <c r="E5024" t="s">
        <v>14</v>
      </c>
      <c r="F5024" t="s">
        <v>14</v>
      </c>
      <c r="G5024" t="s">
        <v>15</v>
      </c>
      <c r="H5024" t="s">
        <v>25</v>
      </c>
      <c r="I5024" t="s">
        <v>53</v>
      </c>
      <c r="J5024" t="s">
        <v>118</v>
      </c>
      <c r="K5024" s="1">
        <v>45420</v>
      </c>
      <c r="L5024">
        <v>10.001999999999899</v>
      </c>
      <c r="M5024">
        <v>3</v>
      </c>
      <c r="N5024" t="s">
        <v>538</v>
      </c>
      <c r="O5024" t="s">
        <v>537</v>
      </c>
      <c r="P5024" t="s">
        <v>627</v>
      </c>
    </row>
    <row r="5025" spans="1:16" x14ac:dyDescent="0.25">
      <c r="A5025" t="s">
        <v>82</v>
      </c>
      <c r="B5025" t="s">
        <v>83</v>
      </c>
      <c r="C5025" t="s">
        <v>64</v>
      </c>
      <c r="E5025" t="s">
        <v>14</v>
      </c>
      <c r="F5025" t="s">
        <v>14</v>
      </c>
      <c r="G5025" t="s">
        <v>15</v>
      </c>
      <c r="H5025" t="s">
        <v>25</v>
      </c>
      <c r="I5025" t="s">
        <v>53</v>
      </c>
      <c r="J5025" t="s">
        <v>118</v>
      </c>
      <c r="K5025" s="1">
        <v>45422</v>
      </c>
      <c r="L5025">
        <v>10.001999999999899</v>
      </c>
      <c r="M5025">
        <v>3</v>
      </c>
      <c r="N5025" t="s">
        <v>538</v>
      </c>
      <c r="O5025" t="s">
        <v>537</v>
      </c>
      <c r="P5025" t="s">
        <v>627</v>
      </c>
    </row>
    <row r="5026" spans="1:16" x14ac:dyDescent="0.25">
      <c r="A5026" t="s">
        <v>384</v>
      </c>
      <c r="B5026" t="s">
        <v>174</v>
      </c>
      <c r="C5026" t="s">
        <v>252</v>
      </c>
      <c r="D5026" t="s">
        <v>253</v>
      </c>
      <c r="E5026" t="s">
        <v>253</v>
      </c>
      <c r="F5026" t="s">
        <v>254</v>
      </c>
      <c r="G5026" t="s">
        <v>175</v>
      </c>
      <c r="H5026" t="s">
        <v>176</v>
      </c>
      <c r="I5026" t="s">
        <v>59</v>
      </c>
      <c r="J5026" t="s">
        <v>117</v>
      </c>
      <c r="K5026" s="1">
        <v>45411</v>
      </c>
      <c r="L5026">
        <v>30</v>
      </c>
      <c r="M5026">
        <v>2</v>
      </c>
      <c r="N5026" t="s">
        <v>538</v>
      </c>
      <c r="O5026" t="s">
        <v>537</v>
      </c>
      <c r="P5026" t="s">
        <v>638</v>
      </c>
    </row>
    <row r="5027" spans="1:16" x14ac:dyDescent="0.25">
      <c r="A5027" t="s">
        <v>384</v>
      </c>
      <c r="B5027" t="s">
        <v>174</v>
      </c>
      <c r="C5027" t="s">
        <v>252</v>
      </c>
      <c r="D5027" t="s">
        <v>253</v>
      </c>
      <c r="E5027" t="s">
        <v>253</v>
      </c>
      <c r="F5027" t="s">
        <v>254</v>
      </c>
      <c r="G5027" t="s">
        <v>175</v>
      </c>
      <c r="H5027" t="s">
        <v>176</v>
      </c>
      <c r="I5027" t="s">
        <v>59</v>
      </c>
      <c r="J5027" t="s">
        <v>117</v>
      </c>
      <c r="K5027" s="1">
        <v>45414</v>
      </c>
      <c r="L5027">
        <v>60</v>
      </c>
      <c r="M5027">
        <v>2</v>
      </c>
      <c r="N5027" t="s">
        <v>538</v>
      </c>
      <c r="O5027" t="s">
        <v>537</v>
      </c>
      <c r="P5027" t="s">
        <v>638</v>
      </c>
    </row>
    <row r="5028" spans="1:16" x14ac:dyDescent="0.25">
      <c r="A5028" t="s">
        <v>384</v>
      </c>
      <c r="B5028" t="s">
        <v>174</v>
      </c>
      <c r="C5028" t="s">
        <v>252</v>
      </c>
      <c r="D5028" t="s">
        <v>253</v>
      </c>
      <c r="E5028" t="s">
        <v>253</v>
      </c>
      <c r="F5028" t="s">
        <v>254</v>
      </c>
      <c r="G5028" t="s">
        <v>175</v>
      </c>
      <c r="H5028" t="s">
        <v>176</v>
      </c>
      <c r="I5028" t="s">
        <v>59</v>
      </c>
      <c r="J5028" t="s">
        <v>117</v>
      </c>
      <c r="K5028" s="1">
        <v>45415</v>
      </c>
      <c r="L5028">
        <v>90</v>
      </c>
      <c r="M5028">
        <v>2</v>
      </c>
      <c r="N5028" t="s">
        <v>538</v>
      </c>
      <c r="O5028" t="s">
        <v>537</v>
      </c>
      <c r="P5028" t="s">
        <v>638</v>
      </c>
    </row>
    <row r="5029" spans="1:16" x14ac:dyDescent="0.25">
      <c r="A5029" t="s">
        <v>384</v>
      </c>
      <c r="B5029" t="s">
        <v>174</v>
      </c>
      <c r="C5029" t="s">
        <v>252</v>
      </c>
      <c r="D5029" t="s">
        <v>253</v>
      </c>
      <c r="E5029" t="s">
        <v>253</v>
      </c>
      <c r="F5029" t="s">
        <v>254</v>
      </c>
      <c r="G5029" t="s">
        <v>175</v>
      </c>
      <c r="H5029" t="s">
        <v>176</v>
      </c>
      <c r="I5029" t="s">
        <v>59</v>
      </c>
      <c r="J5029" t="s">
        <v>117</v>
      </c>
      <c r="K5029" s="1">
        <v>45418</v>
      </c>
      <c r="L5029">
        <v>30</v>
      </c>
      <c r="M5029">
        <v>3</v>
      </c>
      <c r="N5029" t="s">
        <v>538</v>
      </c>
      <c r="O5029" t="s">
        <v>537</v>
      </c>
      <c r="P5029" t="s">
        <v>638</v>
      </c>
    </row>
    <row r="5030" spans="1:16" x14ac:dyDescent="0.25">
      <c r="A5030" t="s">
        <v>384</v>
      </c>
      <c r="B5030" t="s">
        <v>174</v>
      </c>
      <c r="C5030" t="s">
        <v>252</v>
      </c>
      <c r="D5030" t="s">
        <v>253</v>
      </c>
      <c r="E5030" t="s">
        <v>253</v>
      </c>
      <c r="F5030" t="s">
        <v>254</v>
      </c>
      <c r="G5030" t="s">
        <v>175</v>
      </c>
      <c r="H5030" t="s">
        <v>176</v>
      </c>
      <c r="I5030" t="s">
        <v>199</v>
      </c>
      <c r="J5030" t="s">
        <v>117</v>
      </c>
      <c r="K5030" s="1">
        <v>45413</v>
      </c>
      <c r="L5030">
        <v>60</v>
      </c>
      <c r="M5030">
        <v>2</v>
      </c>
      <c r="N5030" t="s">
        <v>538</v>
      </c>
      <c r="O5030" t="s">
        <v>537</v>
      </c>
      <c r="P5030" t="s">
        <v>638</v>
      </c>
    </row>
    <row r="5031" spans="1:16" x14ac:dyDescent="0.25">
      <c r="A5031" t="s">
        <v>384</v>
      </c>
      <c r="B5031" t="s">
        <v>174</v>
      </c>
      <c r="C5031" t="s">
        <v>252</v>
      </c>
      <c r="D5031" t="s">
        <v>253</v>
      </c>
      <c r="E5031" t="s">
        <v>253</v>
      </c>
      <c r="F5031" t="s">
        <v>254</v>
      </c>
      <c r="G5031" t="s">
        <v>175</v>
      </c>
      <c r="H5031" t="s">
        <v>176</v>
      </c>
      <c r="I5031" t="s">
        <v>199</v>
      </c>
      <c r="J5031" t="s">
        <v>117</v>
      </c>
      <c r="K5031" s="1">
        <v>45419</v>
      </c>
      <c r="L5031">
        <v>90</v>
      </c>
      <c r="M5031">
        <v>3</v>
      </c>
      <c r="N5031" t="s">
        <v>538</v>
      </c>
      <c r="O5031" t="s">
        <v>537</v>
      </c>
      <c r="P5031" t="s">
        <v>638</v>
      </c>
    </row>
    <row r="5032" spans="1:16" x14ac:dyDescent="0.25">
      <c r="A5032" t="s">
        <v>384</v>
      </c>
      <c r="B5032" t="s">
        <v>174</v>
      </c>
      <c r="C5032" t="s">
        <v>252</v>
      </c>
      <c r="D5032" t="s">
        <v>253</v>
      </c>
      <c r="E5032" t="s">
        <v>253</v>
      </c>
      <c r="F5032" t="s">
        <v>254</v>
      </c>
      <c r="G5032" t="s">
        <v>175</v>
      </c>
      <c r="H5032" t="s">
        <v>176</v>
      </c>
      <c r="I5032" t="s">
        <v>199</v>
      </c>
      <c r="J5032" t="s">
        <v>117</v>
      </c>
      <c r="K5032" s="1">
        <v>45422</v>
      </c>
      <c r="L5032">
        <v>60</v>
      </c>
      <c r="M5032">
        <v>3</v>
      </c>
      <c r="N5032" t="s">
        <v>538</v>
      </c>
      <c r="O5032" t="s">
        <v>537</v>
      </c>
      <c r="P5032" t="s">
        <v>638</v>
      </c>
    </row>
    <row r="5033" spans="1:16" x14ac:dyDescent="0.25">
      <c r="A5033" t="s">
        <v>384</v>
      </c>
      <c r="B5033" t="s">
        <v>174</v>
      </c>
      <c r="C5033" t="s">
        <v>252</v>
      </c>
      <c r="D5033" t="s">
        <v>253</v>
      </c>
      <c r="E5033" t="s">
        <v>253</v>
      </c>
      <c r="F5033" t="s">
        <v>254</v>
      </c>
      <c r="G5033" t="s">
        <v>175</v>
      </c>
      <c r="H5033" t="s">
        <v>176</v>
      </c>
      <c r="I5033" t="s">
        <v>177</v>
      </c>
      <c r="J5033" t="s">
        <v>117</v>
      </c>
      <c r="K5033" s="1">
        <v>45404</v>
      </c>
      <c r="L5033">
        <v>30</v>
      </c>
      <c r="M5033">
        <v>1</v>
      </c>
      <c r="N5033" t="s">
        <v>538</v>
      </c>
      <c r="O5033" t="s">
        <v>537</v>
      </c>
      <c r="P5033" t="s">
        <v>638</v>
      </c>
    </row>
    <row r="5034" spans="1:16" x14ac:dyDescent="0.25">
      <c r="A5034" t="s">
        <v>384</v>
      </c>
      <c r="B5034" t="s">
        <v>174</v>
      </c>
      <c r="C5034" t="s">
        <v>252</v>
      </c>
      <c r="D5034" t="s">
        <v>253</v>
      </c>
      <c r="E5034" t="s">
        <v>253</v>
      </c>
      <c r="F5034" t="s">
        <v>254</v>
      </c>
      <c r="G5034" t="s">
        <v>175</v>
      </c>
      <c r="H5034" t="s">
        <v>176</v>
      </c>
      <c r="I5034" t="s">
        <v>177</v>
      </c>
      <c r="J5034" t="s">
        <v>117</v>
      </c>
      <c r="K5034" s="1">
        <v>45406</v>
      </c>
      <c r="L5034">
        <v>120</v>
      </c>
      <c r="M5034">
        <v>1</v>
      </c>
      <c r="N5034" t="s">
        <v>538</v>
      </c>
      <c r="O5034" t="s">
        <v>537</v>
      </c>
      <c r="P5034" t="s">
        <v>638</v>
      </c>
    </row>
    <row r="5035" spans="1:16" x14ac:dyDescent="0.25">
      <c r="A5035" t="s">
        <v>384</v>
      </c>
      <c r="B5035" t="s">
        <v>174</v>
      </c>
      <c r="C5035" t="s">
        <v>252</v>
      </c>
      <c r="D5035" t="s">
        <v>253</v>
      </c>
      <c r="E5035" t="s">
        <v>253</v>
      </c>
      <c r="F5035" t="s">
        <v>254</v>
      </c>
      <c r="G5035" t="s">
        <v>175</v>
      </c>
      <c r="H5035" t="s">
        <v>176</v>
      </c>
      <c r="I5035" t="s">
        <v>177</v>
      </c>
      <c r="J5035" t="s">
        <v>117</v>
      </c>
      <c r="K5035" s="1">
        <v>45407</v>
      </c>
      <c r="L5035">
        <v>120</v>
      </c>
      <c r="M5035">
        <v>1</v>
      </c>
      <c r="N5035" t="s">
        <v>538</v>
      </c>
      <c r="O5035" t="s">
        <v>537</v>
      </c>
      <c r="P5035" t="s">
        <v>638</v>
      </c>
    </row>
    <row r="5036" spans="1:16" x14ac:dyDescent="0.25">
      <c r="A5036" t="s">
        <v>384</v>
      </c>
      <c r="B5036" t="s">
        <v>174</v>
      </c>
      <c r="C5036" t="s">
        <v>252</v>
      </c>
      <c r="D5036" t="s">
        <v>253</v>
      </c>
      <c r="E5036" t="s">
        <v>253</v>
      </c>
      <c r="F5036" t="s">
        <v>254</v>
      </c>
      <c r="G5036" t="s">
        <v>175</v>
      </c>
      <c r="H5036" t="s">
        <v>176</v>
      </c>
      <c r="I5036" t="s">
        <v>177</v>
      </c>
      <c r="J5036" t="s">
        <v>117</v>
      </c>
      <c r="K5036" s="1">
        <v>45413</v>
      </c>
      <c r="L5036">
        <v>90</v>
      </c>
      <c r="M5036">
        <v>2</v>
      </c>
      <c r="N5036" t="s">
        <v>538</v>
      </c>
      <c r="O5036" t="s">
        <v>537</v>
      </c>
      <c r="P5036" t="s">
        <v>638</v>
      </c>
    </row>
    <row r="5037" spans="1:16" x14ac:dyDescent="0.25">
      <c r="A5037" t="s">
        <v>384</v>
      </c>
      <c r="B5037" t="s">
        <v>174</v>
      </c>
      <c r="C5037" t="s">
        <v>252</v>
      </c>
      <c r="D5037" t="s">
        <v>253</v>
      </c>
      <c r="E5037" t="s">
        <v>253</v>
      </c>
      <c r="F5037" t="s">
        <v>254</v>
      </c>
      <c r="G5037" t="s">
        <v>175</v>
      </c>
      <c r="H5037" t="s">
        <v>176</v>
      </c>
      <c r="I5037" t="s">
        <v>177</v>
      </c>
      <c r="J5037" t="s">
        <v>117</v>
      </c>
      <c r="K5037" s="1">
        <v>45415</v>
      </c>
      <c r="L5037">
        <v>60</v>
      </c>
      <c r="M5037">
        <v>2</v>
      </c>
      <c r="N5037" t="s">
        <v>538</v>
      </c>
      <c r="O5037" t="s">
        <v>537</v>
      </c>
      <c r="P5037" t="s">
        <v>638</v>
      </c>
    </row>
    <row r="5038" spans="1:16" x14ac:dyDescent="0.25">
      <c r="A5038" t="s">
        <v>384</v>
      </c>
      <c r="B5038" t="s">
        <v>174</v>
      </c>
      <c r="C5038" t="s">
        <v>252</v>
      </c>
      <c r="D5038" t="s">
        <v>253</v>
      </c>
      <c r="E5038" t="s">
        <v>253</v>
      </c>
      <c r="F5038" t="s">
        <v>254</v>
      </c>
      <c r="G5038" t="s">
        <v>175</v>
      </c>
      <c r="H5038" t="s">
        <v>176</v>
      </c>
      <c r="I5038" t="s">
        <v>177</v>
      </c>
      <c r="J5038" t="s">
        <v>117</v>
      </c>
      <c r="K5038" s="1">
        <v>45418</v>
      </c>
      <c r="L5038">
        <v>90</v>
      </c>
      <c r="M5038">
        <v>3</v>
      </c>
      <c r="N5038" t="s">
        <v>538</v>
      </c>
      <c r="O5038" t="s">
        <v>537</v>
      </c>
      <c r="P5038" t="s">
        <v>638</v>
      </c>
    </row>
    <row r="5039" spans="1:16" x14ac:dyDescent="0.25">
      <c r="A5039" t="s">
        <v>384</v>
      </c>
      <c r="B5039" t="s">
        <v>174</v>
      </c>
      <c r="C5039" t="s">
        <v>252</v>
      </c>
      <c r="D5039" t="s">
        <v>253</v>
      </c>
      <c r="E5039" t="s">
        <v>253</v>
      </c>
      <c r="F5039" t="s">
        <v>254</v>
      </c>
      <c r="G5039" t="s">
        <v>175</v>
      </c>
      <c r="H5039" t="s">
        <v>176</v>
      </c>
      <c r="I5039" t="s">
        <v>177</v>
      </c>
      <c r="J5039" t="s">
        <v>117</v>
      </c>
      <c r="K5039" s="1">
        <v>45421</v>
      </c>
      <c r="L5039">
        <v>30</v>
      </c>
      <c r="M5039">
        <v>3</v>
      </c>
      <c r="N5039" t="s">
        <v>538</v>
      </c>
      <c r="O5039" t="s">
        <v>537</v>
      </c>
      <c r="P5039" t="s">
        <v>638</v>
      </c>
    </row>
    <row r="5040" spans="1:16" x14ac:dyDescent="0.25">
      <c r="A5040" t="s">
        <v>384</v>
      </c>
      <c r="B5040" t="s">
        <v>174</v>
      </c>
      <c r="C5040" t="s">
        <v>252</v>
      </c>
      <c r="D5040" t="s">
        <v>253</v>
      </c>
      <c r="E5040" t="s">
        <v>253</v>
      </c>
      <c r="F5040" t="s">
        <v>254</v>
      </c>
      <c r="G5040" t="s">
        <v>175</v>
      </c>
      <c r="H5040" t="s">
        <v>176</v>
      </c>
      <c r="I5040" t="s">
        <v>178</v>
      </c>
      <c r="J5040" t="s">
        <v>117</v>
      </c>
      <c r="K5040" s="1">
        <v>45404</v>
      </c>
      <c r="L5040">
        <v>60</v>
      </c>
      <c r="M5040">
        <v>1</v>
      </c>
      <c r="N5040" t="s">
        <v>538</v>
      </c>
      <c r="O5040" t="s">
        <v>537</v>
      </c>
      <c r="P5040" t="s">
        <v>638</v>
      </c>
    </row>
    <row r="5041" spans="1:16" x14ac:dyDescent="0.25">
      <c r="A5041" t="s">
        <v>384</v>
      </c>
      <c r="B5041" t="s">
        <v>174</v>
      </c>
      <c r="C5041" t="s">
        <v>252</v>
      </c>
      <c r="D5041" t="s">
        <v>253</v>
      </c>
      <c r="E5041" t="s">
        <v>253</v>
      </c>
      <c r="F5041" t="s">
        <v>254</v>
      </c>
      <c r="G5041" t="s">
        <v>175</v>
      </c>
      <c r="H5041" t="s">
        <v>176</v>
      </c>
      <c r="I5041" t="s">
        <v>178</v>
      </c>
      <c r="J5041" t="s">
        <v>117</v>
      </c>
      <c r="K5041" s="1">
        <v>45406</v>
      </c>
      <c r="L5041">
        <v>60</v>
      </c>
      <c r="M5041">
        <v>1</v>
      </c>
      <c r="N5041" t="s">
        <v>538</v>
      </c>
      <c r="O5041" t="s">
        <v>537</v>
      </c>
      <c r="P5041" t="s">
        <v>638</v>
      </c>
    </row>
    <row r="5042" spans="1:16" x14ac:dyDescent="0.25">
      <c r="A5042" t="s">
        <v>384</v>
      </c>
      <c r="B5042" t="s">
        <v>174</v>
      </c>
      <c r="C5042" t="s">
        <v>252</v>
      </c>
      <c r="D5042" t="s">
        <v>253</v>
      </c>
      <c r="E5042" t="s">
        <v>253</v>
      </c>
      <c r="F5042" t="s">
        <v>254</v>
      </c>
      <c r="G5042" t="s">
        <v>175</v>
      </c>
      <c r="H5042" t="s">
        <v>176</v>
      </c>
      <c r="I5042" t="s">
        <v>178</v>
      </c>
      <c r="J5042" t="s">
        <v>117</v>
      </c>
      <c r="K5042" s="1">
        <v>45407</v>
      </c>
      <c r="L5042">
        <v>60</v>
      </c>
      <c r="M5042">
        <v>1</v>
      </c>
      <c r="N5042" t="s">
        <v>538</v>
      </c>
      <c r="O5042" t="s">
        <v>537</v>
      </c>
      <c r="P5042" t="s">
        <v>638</v>
      </c>
    </row>
    <row r="5043" spans="1:16" x14ac:dyDescent="0.25">
      <c r="A5043" t="s">
        <v>384</v>
      </c>
      <c r="B5043" t="s">
        <v>174</v>
      </c>
      <c r="C5043" t="s">
        <v>252</v>
      </c>
      <c r="D5043" t="s">
        <v>253</v>
      </c>
      <c r="E5043" t="s">
        <v>253</v>
      </c>
      <c r="F5043" t="s">
        <v>254</v>
      </c>
      <c r="G5043" t="s">
        <v>175</v>
      </c>
      <c r="H5043" t="s">
        <v>176</v>
      </c>
      <c r="I5043" t="s">
        <v>178</v>
      </c>
      <c r="J5043" t="s">
        <v>117</v>
      </c>
      <c r="K5043" s="1">
        <v>45411</v>
      </c>
      <c r="L5043">
        <v>90</v>
      </c>
      <c r="M5043">
        <v>2</v>
      </c>
      <c r="N5043" t="s">
        <v>538</v>
      </c>
      <c r="O5043" t="s">
        <v>537</v>
      </c>
      <c r="P5043" t="s">
        <v>638</v>
      </c>
    </row>
    <row r="5044" spans="1:16" x14ac:dyDescent="0.25">
      <c r="A5044" t="s">
        <v>384</v>
      </c>
      <c r="B5044" t="s">
        <v>174</v>
      </c>
      <c r="C5044" t="s">
        <v>252</v>
      </c>
      <c r="D5044" t="s">
        <v>253</v>
      </c>
      <c r="E5044" t="s">
        <v>253</v>
      </c>
      <c r="F5044" t="s">
        <v>254</v>
      </c>
      <c r="G5044" t="s">
        <v>175</v>
      </c>
      <c r="H5044" t="s">
        <v>176</v>
      </c>
      <c r="I5044" t="s">
        <v>178</v>
      </c>
      <c r="J5044" t="s">
        <v>117</v>
      </c>
      <c r="K5044" s="1">
        <v>45412</v>
      </c>
      <c r="L5044">
        <v>120</v>
      </c>
      <c r="M5044">
        <v>2</v>
      </c>
      <c r="N5044" t="s">
        <v>538</v>
      </c>
      <c r="O5044" t="s">
        <v>537</v>
      </c>
      <c r="P5044" t="s">
        <v>638</v>
      </c>
    </row>
    <row r="5045" spans="1:16" x14ac:dyDescent="0.25">
      <c r="A5045" t="s">
        <v>384</v>
      </c>
      <c r="B5045" t="s">
        <v>174</v>
      </c>
      <c r="C5045" t="s">
        <v>252</v>
      </c>
      <c r="D5045" t="s">
        <v>253</v>
      </c>
      <c r="E5045" t="s">
        <v>253</v>
      </c>
      <c r="F5045" t="s">
        <v>254</v>
      </c>
      <c r="G5045" t="s">
        <v>175</v>
      </c>
      <c r="H5045" t="s">
        <v>176</v>
      </c>
      <c r="I5045" t="s">
        <v>178</v>
      </c>
      <c r="J5045" t="s">
        <v>117</v>
      </c>
      <c r="K5045" s="1">
        <v>45413</v>
      </c>
      <c r="L5045">
        <v>60</v>
      </c>
      <c r="M5045">
        <v>2</v>
      </c>
      <c r="N5045" t="s">
        <v>538</v>
      </c>
      <c r="O5045" t="s">
        <v>537</v>
      </c>
      <c r="P5045" t="s">
        <v>638</v>
      </c>
    </row>
    <row r="5046" spans="1:16" x14ac:dyDescent="0.25">
      <c r="A5046" t="s">
        <v>384</v>
      </c>
      <c r="B5046" t="s">
        <v>174</v>
      </c>
      <c r="C5046" t="s">
        <v>252</v>
      </c>
      <c r="D5046" t="s">
        <v>253</v>
      </c>
      <c r="E5046" t="s">
        <v>253</v>
      </c>
      <c r="F5046" t="s">
        <v>254</v>
      </c>
      <c r="G5046" t="s">
        <v>175</v>
      </c>
      <c r="H5046" t="s">
        <v>176</v>
      </c>
      <c r="I5046" t="s">
        <v>178</v>
      </c>
      <c r="J5046" t="s">
        <v>117</v>
      </c>
      <c r="K5046" s="1">
        <v>45414</v>
      </c>
      <c r="L5046">
        <v>120</v>
      </c>
      <c r="M5046">
        <v>2</v>
      </c>
      <c r="N5046" t="s">
        <v>538</v>
      </c>
      <c r="O5046" t="s">
        <v>537</v>
      </c>
      <c r="P5046" t="s">
        <v>638</v>
      </c>
    </row>
    <row r="5047" spans="1:16" x14ac:dyDescent="0.25">
      <c r="A5047" t="s">
        <v>384</v>
      </c>
      <c r="B5047" t="s">
        <v>174</v>
      </c>
      <c r="C5047" t="s">
        <v>252</v>
      </c>
      <c r="D5047" t="s">
        <v>253</v>
      </c>
      <c r="E5047" t="s">
        <v>253</v>
      </c>
      <c r="F5047" t="s">
        <v>254</v>
      </c>
      <c r="G5047" t="s">
        <v>175</v>
      </c>
      <c r="H5047" t="s">
        <v>176</v>
      </c>
      <c r="I5047" t="s">
        <v>178</v>
      </c>
      <c r="J5047" t="s">
        <v>117</v>
      </c>
      <c r="K5047" s="1">
        <v>45415</v>
      </c>
      <c r="L5047">
        <v>60</v>
      </c>
      <c r="M5047">
        <v>2</v>
      </c>
      <c r="N5047" t="s">
        <v>538</v>
      </c>
      <c r="O5047" t="s">
        <v>537</v>
      </c>
      <c r="P5047" t="s">
        <v>638</v>
      </c>
    </row>
    <row r="5048" spans="1:16" x14ac:dyDescent="0.25">
      <c r="A5048" t="s">
        <v>384</v>
      </c>
      <c r="B5048" t="s">
        <v>174</v>
      </c>
      <c r="C5048" t="s">
        <v>252</v>
      </c>
      <c r="D5048" t="s">
        <v>253</v>
      </c>
      <c r="E5048" t="s">
        <v>253</v>
      </c>
      <c r="F5048" t="s">
        <v>254</v>
      </c>
      <c r="G5048" t="s">
        <v>175</v>
      </c>
      <c r="H5048" t="s">
        <v>176</v>
      </c>
      <c r="I5048" t="s">
        <v>178</v>
      </c>
      <c r="J5048" t="s">
        <v>117</v>
      </c>
      <c r="K5048" s="1">
        <v>45418</v>
      </c>
      <c r="L5048">
        <v>60</v>
      </c>
      <c r="M5048">
        <v>3</v>
      </c>
      <c r="N5048" t="s">
        <v>538</v>
      </c>
      <c r="O5048" t="s">
        <v>537</v>
      </c>
      <c r="P5048" t="s">
        <v>638</v>
      </c>
    </row>
    <row r="5049" spans="1:16" x14ac:dyDescent="0.25">
      <c r="A5049" t="s">
        <v>384</v>
      </c>
      <c r="B5049" t="s">
        <v>174</v>
      </c>
      <c r="C5049" t="s">
        <v>252</v>
      </c>
      <c r="D5049" t="s">
        <v>253</v>
      </c>
      <c r="E5049" t="s">
        <v>253</v>
      </c>
      <c r="F5049" t="s">
        <v>254</v>
      </c>
      <c r="G5049" t="s">
        <v>175</v>
      </c>
      <c r="H5049" t="s">
        <v>176</v>
      </c>
      <c r="I5049" t="s">
        <v>178</v>
      </c>
      <c r="J5049" t="s">
        <v>117</v>
      </c>
      <c r="K5049" s="1">
        <v>45419</v>
      </c>
      <c r="L5049">
        <v>30</v>
      </c>
      <c r="M5049">
        <v>3</v>
      </c>
      <c r="N5049" t="s">
        <v>538</v>
      </c>
      <c r="O5049" t="s">
        <v>537</v>
      </c>
      <c r="P5049" t="s">
        <v>638</v>
      </c>
    </row>
    <row r="5050" spans="1:16" x14ac:dyDescent="0.25">
      <c r="A5050" t="s">
        <v>384</v>
      </c>
      <c r="B5050" t="s">
        <v>174</v>
      </c>
      <c r="C5050" t="s">
        <v>252</v>
      </c>
      <c r="D5050" t="s">
        <v>253</v>
      </c>
      <c r="E5050" t="s">
        <v>253</v>
      </c>
      <c r="F5050" t="s">
        <v>254</v>
      </c>
      <c r="G5050" t="s">
        <v>175</v>
      </c>
      <c r="H5050" t="s">
        <v>176</v>
      </c>
      <c r="I5050" t="s">
        <v>178</v>
      </c>
      <c r="J5050" t="s">
        <v>117</v>
      </c>
      <c r="K5050" s="1">
        <v>45420</v>
      </c>
      <c r="L5050">
        <v>60</v>
      </c>
      <c r="M5050">
        <v>3</v>
      </c>
      <c r="N5050" t="s">
        <v>538</v>
      </c>
      <c r="O5050" t="s">
        <v>537</v>
      </c>
      <c r="P5050" t="s">
        <v>638</v>
      </c>
    </row>
    <row r="5051" spans="1:16" x14ac:dyDescent="0.25">
      <c r="A5051" t="s">
        <v>384</v>
      </c>
      <c r="B5051" t="s">
        <v>174</v>
      </c>
      <c r="C5051" t="s">
        <v>252</v>
      </c>
      <c r="D5051" t="s">
        <v>253</v>
      </c>
      <c r="E5051" t="s">
        <v>253</v>
      </c>
      <c r="F5051" t="s">
        <v>254</v>
      </c>
      <c r="G5051" t="s">
        <v>175</v>
      </c>
      <c r="H5051" t="s">
        <v>176</v>
      </c>
      <c r="I5051" t="s">
        <v>178</v>
      </c>
      <c r="J5051" t="s">
        <v>117</v>
      </c>
      <c r="K5051" s="1">
        <v>45421</v>
      </c>
      <c r="L5051">
        <v>120</v>
      </c>
      <c r="M5051">
        <v>3</v>
      </c>
      <c r="N5051" t="s">
        <v>538</v>
      </c>
      <c r="O5051" t="s">
        <v>537</v>
      </c>
      <c r="P5051" t="s">
        <v>638</v>
      </c>
    </row>
    <row r="5052" spans="1:16" x14ac:dyDescent="0.25">
      <c r="A5052" t="s">
        <v>384</v>
      </c>
      <c r="B5052" t="s">
        <v>174</v>
      </c>
      <c r="C5052" t="s">
        <v>252</v>
      </c>
      <c r="D5052" t="s">
        <v>253</v>
      </c>
      <c r="E5052" t="s">
        <v>253</v>
      </c>
      <c r="F5052" t="s">
        <v>254</v>
      </c>
      <c r="G5052" t="s">
        <v>175</v>
      </c>
      <c r="H5052" t="s">
        <v>176</v>
      </c>
      <c r="I5052" t="s">
        <v>178</v>
      </c>
      <c r="J5052" t="s">
        <v>117</v>
      </c>
      <c r="K5052" s="1">
        <v>45422</v>
      </c>
      <c r="L5052">
        <v>60</v>
      </c>
      <c r="M5052">
        <v>3</v>
      </c>
      <c r="N5052" t="s">
        <v>538</v>
      </c>
      <c r="O5052" t="s">
        <v>537</v>
      </c>
      <c r="P5052" t="s">
        <v>638</v>
      </c>
    </row>
    <row r="5053" spans="1:16" x14ac:dyDescent="0.25">
      <c r="A5053" t="s">
        <v>384</v>
      </c>
      <c r="B5053" t="s">
        <v>174</v>
      </c>
      <c r="C5053" t="s">
        <v>252</v>
      </c>
      <c r="D5053" t="s">
        <v>253</v>
      </c>
      <c r="E5053" t="s">
        <v>253</v>
      </c>
      <c r="F5053" t="s">
        <v>254</v>
      </c>
      <c r="G5053" t="s">
        <v>175</v>
      </c>
      <c r="H5053" t="s">
        <v>176</v>
      </c>
      <c r="I5053" t="s">
        <v>180</v>
      </c>
      <c r="J5053" t="s">
        <v>117</v>
      </c>
      <c r="K5053" s="1">
        <v>45404</v>
      </c>
      <c r="L5053">
        <v>30</v>
      </c>
      <c r="M5053">
        <v>1</v>
      </c>
      <c r="N5053" t="s">
        <v>538</v>
      </c>
      <c r="O5053" t="s">
        <v>537</v>
      </c>
      <c r="P5053" t="s">
        <v>638</v>
      </c>
    </row>
    <row r="5054" spans="1:16" x14ac:dyDescent="0.25">
      <c r="A5054" t="s">
        <v>384</v>
      </c>
      <c r="B5054" t="s">
        <v>174</v>
      </c>
      <c r="C5054" t="s">
        <v>252</v>
      </c>
      <c r="D5054" t="s">
        <v>253</v>
      </c>
      <c r="E5054" t="s">
        <v>253</v>
      </c>
      <c r="F5054" t="s">
        <v>254</v>
      </c>
      <c r="G5054" t="s">
        <v>175</v>
      </c>
      <c r="H5054" t="s">
        <v>176</v>
      </c>
      <c r="I5054" t="s">
        <v>180</v>
      </c>
      <c r="J5054" t="s">
        <v>117</v>
      </c>
      <c r="K5054" s="1">
        <v>45406</v>
      </c>
      <c r="L5054">
        <v>30</v>
      </c>
      <c r="M5054">
        <v>1</v>
      </c>
      <c r="N5054" t="s">
        <v>538</v>
      </c>
      <c r="O5054" t="s">
        <v>537</v>
      </c>
      <c r="P5054" t="s">
        <v>638</v>
      </c>
    </row>
    <row r="5055" spans="1:16" x14ac:dyDescent="0.25">
      <c r="A5055" t="s">
        <v>384</v>
      </c>
      <c r="B5055" t="s">
        <v>174</v>
      </c>
      <c r="C5055" t="s">
        <v>252</v>
      </c>
      <c r="D5055" t="s">
        <v>253</v>
      </c>
      <c r="E5055" t="s">
        <v>253</v>
      </c>
      <c r="F5055" t="s">
        <v>254</v>
      </c>
      <c r="G5055" t="s">
        <v>175</v>
      </c>
      <c r="H5055" t="s">
        <v>176</v>
      </c>
      <c r="I5055" t="s">
        <v>180</v>
      </c>
      <c r="J5055" t="s">
        <v>117</v>
      </c>
      <c r="K5055" s="1">
        <v>45407</v>
      </c>
      <c r="L5055">
        <v>30</v>
      </c>
      <c r="M5055">
        <v>1</v>
      </c>
      <c r="N5055" t="s">
        <v>538</v>
      </c>
      <c r="O5055" t="s">
        <v>537</v>
      </c>
      <c r="P5055" t="s">
        <v>638</v>
      </c>
    </row>
    <row r="5056" spans="1:16" x14ac:dyDescent="0.25">
      <c r="A5056" t="s">
        <v>384</v>
      </c>
      <c r="B5056" t="s">
        <v>174</v>
      </c>
      <c r="C5056" t="s">
        <v>252</v>
      </c>
      <c r="D5056" t="s">
        <v>253</v>
      </c>
      <c r="E5056" t="s">
        <v>253</v>
      </c>
      <c r="F5056" t="s">
        <v>254</v>
      </c>
      <c r="G5056" t="s">
        <v>175</v>
      </c>
      <c r="H5056" t="s">
        <v>176</v>
      </c>
      <c r="I5056" t="s">
        <v>180</v>
      </c>
      <c r="J5056" t="s">
        <v>117</v>
      </c>
      <c r="K5056" s="1">
        <v>45412</v>
      </c>
      <c r="L5056">
        <v>30</v>
      </c>
      <c r="M5056">
        <v>2</v>
      </c>
      <c r="N5056" t="s">
        <v>538</v>
      </c>
      <c r="O5056" t="s">
        <v>537</v>
      </c>
      <c r="P5056" t="s">
        <v>638</v>
      </c>
    </row>
    <row r="5057" spans="1:16" x14ac:dyDescent="0.25">
      <c r="A5057" t="s">
        <v>384</v>
      </c>
      <c r="B5057" t="s">
        <v>174</v>
      </c>
      <c r="C5057" t="s">
        <v>252</v>
      </c>
      <c r="D5057" t="s">
        <v>253</v>
      </c>
      <c r="E5057" t="s">
        <v>253</v>
      </c>
      <c r="F5057" t="s">
        <v>254</v>
      </c>
      <c r="G5057" t="s">
        <v>175</v>
      </c>
      <c r="H5057" t="s">
        <v>176</v>
      </c>
      <c r="I5057" t="s">
        <v>180</v>
      </c>
      <c r="J5057" t="s">
        <v>117</v>
      </c>
      <c r="K5057" s="1">
        <v>45421</v>
      </c>
      <c r="L5057">
        <v>30</v>
      </c>
      <c r="M5057">
        <v>3</v>
      </c>
      <c r="N5057" t="s">
        <v>538</v>
      </c>
      <c r="O5057" t="s">
        <v>537</v>
      </c>
      <c r="P5057" t="s">
        <v>638</v>
      </c>
    </row>
    <row r="5058" spans="1:16" x14ac:dyDescent="0.25">
      <c r="A5058" t="s">
        <v>384</v>
      </c>
      <c r="B5058" t="s">
        <v>174</v>
      </c>
      <c r="C5058" t="s">
        <v>252</v>
      </c>
      <c r="D5058" t="s">
        <v>253</v>
      </c>
      <c r="E5058" t="s">
        <v>253</v>
      </c>
      <c r="F5058" t="s">
        <v>254</v>
      </c>
      <c r="G5058" t="s">
        <v>175</v>
      </c>
      <c r="H5058" t="s">
        <v>176</v>
      </c>
      <c r="I5058" t="s">
        <v>180</v>
      </c>
      <c r="J5058" t="s">
        <v>117</v>
      </c>
      <c r="K5058" s="1">
        <v>45422</v>
      </c>
      <c r="L5058">
        <v>60</v>
      </c>
      <c r="M5058">
        <v>3</v>
      </c>
      <c r="N5058" t="s">
        <v>538</v>
      </c>
      <c r="O5058" t="s">
        <v>537</v>
      </c>
      <c r="P5058" t="s">
        <v>638</v>
      </c>
    </row>
    <row r="5059" spans="1:16" x14ac:dyDescent="0.25">
      <c r="A5059" t="s">
        <v>384</v>
      </c>
      <c r="B5059" t="s">
        <v>174</v>
      </c>
      <c r="C5059" t="s">
        <v>252</v>
      </c>
      <c r="D5059" t="s">
        <v>253</v>
      </c>
      <c r="E5059" t="s">
        <v>253</v>
      </c>
      <c r="F5059" t="s">
        <v>254</v>
      </c>
      <c r="G5059" t="s">
        <v>175</v>
      </c>
      <c r="H5059" t="s">
        <v>176</v>
      </c>
      <c r="I5059" t="s">
        <v>59</v>
      </c>
      <c r="J5059" t="s">
        <v>117</v>
      </c>
      <c r="K5059" s="1">
        <v>45404</v>
      </c>
      <c r="L5059">
        <v>60</v>
      </c>
      <c r="M5059">
        <v>1</v>
      </c>
      <c r="N5059" t="s">
        <v>538</v>
      </c>
      <c r="O5059" t="s">
        <v>537</v>
      </c>
      <c r="P5059" t="s">
        <v>638</v>
      </c>
    </row>
    <row r="5060" spans="1:16" x14ac:dyDescent="0.25">
      <c r="A5060" t="s">
        <v>384</v>
      </c>
      <c r="B5060" t="s">
        <v>174</v>
      </c>
      <c r="C5060" t="s">
        <v>252</v>
      </c>
      <c r="D5060" t="s">
        <v>253</v>
      </c>
      <c r="E5060" t="s">
        <v>253</v>
      </c>
      <c r="F5060" t="s">
        <v>254</v>
      </c>
      <c r="G5060" t="s">
        <v>175</v>
      </c>
      <c r="H5060" t="s">
        <v>176</v>
      </c>
      <c r="I5060" t="s">
        <v>59</v>
      </c>
      <c r="J5060" t="s">
        <v>117</v>
      </c>
      <c r="K5060" s="1">
        <v>45412</v>
      </c>
      <c r="L5060">
        <v>30</v>
      </c>
      <c r="M5060">
        <v>2</v>
      </c>
      <c r="N5060" t="s">
        <v>538</v>
      </c>
      <c r="O5060" t="s">
        <v>537</v>
      </c>
      <c r="P5060" t="s">
        <v>638</v>
      </c>
    </row>
    <row r="5061" spans="1:16" x14ac:dyDescent="0.25">
      <c r="A5061" t="s">
        <v>384</v>
      </c>
      <c r="B5061" t="s">
        <v>174</v>
      </c>
      <c r="C5061" t="s">
        <v>252</v>
      </c>
      <c r="D5061" t="s">
        <v>253</v>
      </c>
      <c r="E5061" t="s">
        <v>253</v>
      </c>
      <c r="F5061" t="s">
        <v>254</v>
      </c>
      <c r="G5061" t="s">
        <v>175</v>
      </c>
      <c r="H5061" t="s">
        <v>176</v>
      </c>
      <c r="I5061" t="s">
        <v>59</v>
      </c>
      <c r="J5061" t="s">
        <v>117</v>
      </c>
      <c r="K5061" s="1">
        <v>45413</v>
      </c>
      <c r="L5061">
        <v>90</v>
      </c>
      <c r="M5061">
        <v>2</v>
      </c>
      <c r="N5061" t="s">
        <v>538</v>
      </c>
      <c r="O5061" t="s">
        <v>537</v>
      </c>
      <c r="P5061" t="s">
        <v>638</v>
      </c>
    </row>
    <row r="5062" spans="1:16" x14ac:dyDescent="0.25">
      <c r="A5062" t="s">
        <v>384</v>
      </c>
      <c r="B5062" t="s">
        <v>174</v>
      </c>
      <c r="C5062" t="s">
        <v>252</v>
      </c>
      <c r="D5062" t="s">
        <v>253</v>
      </c>
      <c r="E5062" t="s">
        <v>253</v>
      </c>
      <c r="F5062" t="s">
        <v>254</v>
      </c>
      <c r="G5062" t="s">
        <v>175</v>
      </c>
      <c r="H5062" t="s">
        <v>176</v>
      </c>
      <c r="I5062" t="s">
        <v>59</v>
      </c>
      <c r="J5062" t="s">
        <v>117</v>
      </c>
      <c r="K5062" s="1">
        <v>45418</v>
      </c>
      <c r="L5062">
        <v>90</v>
      </c>
      <c r="M5062">
        <v>3</v>
      </c>
      <c r="N5062" t="s">
        <v>538</v>
      </c>
      <c r="O5062" t="s">
        <v>537</v>
      </c>
      <c r="P5062" t="s">
        <v>638</v>
      </c>
    </row>
    <row r="5063" spans="1:16" x14ac:dyDescent="0.25">
      <c r="A5063" t="s">
        <v>384</v>
      </c>
      <c r="B5063" t="s">
        <v>174</v>
      </c>
      <c r="C5063" t="s">
        <v>252</v>
      </c>
      <c r="D5063" t="s">
        <v>253</v>
      </c>
      <c r="E5063" t="s">
        <v>253</v>
      </c>
      <c r="F5063" t="s">
        <v>254</v>
      </c>
      <c r="G5063" t="s">
        <v>175</v>
      </c>
      <c r="H5063" t="s">
        <v>176</v>
      </c>
      <c r="I5063" t="s">
        <v>59</v>
      </c>
      <c r="J5063" t="s">
        <v>117</v>
      </c>
      <c r="K5063" s="1">
        <v>45419</v>
      </c>
      <c r="L5063">
        <v>90</v>
      </c>
      <c r="M5063">
        <v>3</v>
      </c>
      <c r="N5063" t="s">
        <v>538</v>
      </c>
      <c r="O5063" t="s">
        <v>537</v>
      </c>
      <c r="P5063" t="s">
        <v>638</v>
      </c>
    </row>
    <row r="5064" spans="1:16" x14ac:dyDescent="0.25">
      <c r="A5064" t="s">
        <v>384</v>
      </c>
      <c r="B5064" t="s">
        <v>174</v>
      </c>
      <c r="C5064" t="s">
        <v>252</v>
      </c>
      <c r="D5064" t="s">
        <v>253</v>
      </c>
      <c r="E5064" t="s">
        <v>253</v>
      </c>
      <c r="F5064" t="s">
        <v>254</v>
      </c>
      <c r="G5064" t="s">
        <v>175</v>
      </c>
      <c r="H5064" t="s">
        <v>25</v>
      </c>
      <c r="I5064" t="s">
        <v>16</v>
      </c>
      <c r="J5064" t="s">
        <v>117</v>
      </c>
      <c r="K5064" s="1">
        <v>45404</v>
      </c>
      <c r="L5064">
        <v>30</v>
      </c>
      <c r="M5064">
        <v>1</v>
      </c>
      <c r="N5064" t="s">
        <v>538</v>
      </c>
      <c r="O5064" t="s">
        <v>537</v>
      </c>
      <c r="P5064" t="s">
        <v>638</v>
      </c>
    </row>
    <row r="5065" spans="1:16" x14ac:dyDescent="0.25">
      <c r="A5065" t="s">
        <v>384</v>
      </c>
      <c r="B5065" t="s">
        <v>174</v>
      </c>
      <c r="C5065" t="s">
        <v>252</v>
      </c>
      <c r="D5065" t="s">
        <v>253</v>
      </c>
      <c r="E5065" t="s">
        <v>253</v>
      </c>
      <c r="F5065" t="s">
        <v>254</v>
      </c>
      <c r="G5065" t="s">
        <v>175</v>
      </c>
      <c r="H5065" t="s">
        <v>25</v>
      </c>
      <c r="I5065" t="s">
        <v>16</v>
      </c>
      <c r="J5065" t="s">
        <v>117</v>
      </c>
      <c r="K5065" s="1">
        <v>45405</v>
      </c>
      <c r="L5065">
        <v>10.001999999999899</v>
      </c>
      <c r="M5065">
        <v>1</v>
      </c>
      <c r="N5065" t="s">
        <v>538</v>
      </c>
      <c r="O5065" t="s">
        <v>537</v>
      </c>
      <c r="P5065" t="s">
        <v>638</v>
      </c>
    </row>
    <row r="5066" spans="1:16" x14ac:dyDescent="0.25">
      <c r="A5066" t="s">
        <v>384</v>
      </c>
      <c r="B5066" t="s">
        <v>174</v>
      </c>
      <c r="C5066" t="s">
        <v>252</v>
      </c>
      <c r="D5066" t="s">
        <v>253</v>
      </c>
      <c r="E5066" t="s">
        <v>253</v>
      </c>
      <c r="F5066" t="s">
        <v>254</v>
      </c>
      <c r="G5066" t="s">
        <v>175</v>
      </c>
      <c r="H5066" t="s">
        <v>25</v>
      </c>
      <c r="I5066" t="s">
        <v>16</v>
      </c>
      <c r="J5066" t="s">
        <v>117</v>
      </c>
      <c r="K5066" s="1">
        <v>45407</v>
      </c>
      <c r="L5066">
        <v>30</v>
      </c>
      <c r="M5066">
        <v>1</v>
      </c>
      <c r="N5066" t="s">
        <v>538</v>
      </c>
      <c r="O5066" t="s">
        <v>537</v>
      </c>
      <c r="P5066" t="s">
        <v>638</v>
      </c>
    </row>
    <row r="5067" spans="1:16" x14ac:dyDescent="0.25">
      <c r="A5067" t="s">
        <v>384</v>
      </c>
      <c r="B5067" t="s">
        <v>174</v>
      </c>
      <c r="C5067" t="s">
        <v>252</v>
      </c>
      <c r="D5067" t="s">
        <v>253</v>
      </c>
      <c r="E5067" t="s">
        <v>253</v>
      </c>
      <c r="F5067" t="s">
        <v>254</v>
      </c>
      <c r="G5067" t="s">
        <v>175</v>
      </c>
      <c r="H5067" t="s">
        <v>25</v>
      </c>
      <c r="I5067" t="s">
        <v>16</v>
      </c>
      <c r="J5067" t="s">
        <v>117</v>
      </c>
      <c r="K5067" s="1">
        <v>45411</v>
      </c>
      <c r="L5067">
        <v>30</v>
      </c>
      <c r="M5067">
        <v>2</v>
      </c>
      <c r="N5067" t="s">
        <v>538</v>
      </c>
      <c r="O5067" t="s">
        <v>537</v>
      </c>
      <c r="P5067" t="s">
        <v>638</v>
      </c>
    </row>
    <row r="5068" spans="1:16" x14ac:dyDescent="0.25">
      <c r="A5068" t="s">
        <v>384</v>
      </c>
      <c r="B5068" t="s">
        <v>174</v>
      </c>
      <c r="C5068" t="s">
        <v>252</v>
      </c>
      <c r="D5068" t="s">
        <v>253</v>
      </c>
      <c r="E5068" t="s">
        <v>253</v>
      </c>
      <c r="F5068" t="s">
        <v>254</v>
      </c>
      <c r="G5068" t="s">
        <v>175</v>
      </c>
      <c r="H5068" t="s">
        <v>25</v>
      </c>
      <c r="I5068" t="s">
        <v>16</v>
      </c>
      <c r="J5068" t="s">
        <v>117</v>
      </c>
      <c r="K5068" s="1">
        <v>45413</v>
      </c>
      <c r="L5068">
        <v>30</v>
      </c>
      <c r="M5068">
        <v>2</v>
      </c>
      <c r="N5068" t="s">
        <v>538</v>
      </c>
      <c r="O5068" t="s">
        <v>537</v>
      </c>
      <c r="P5068" t="s">
        <v>638</v>
      </c>
    </row>
    <row r="5069" spans="1:16" x14ac:dyDescent="0.25">
      <c r="A5069" t="s">
        <v>384</v>
      </c>
      <c r="B5069" t="s">
        <v>174</v>
      </c>
      <c r="C5069" t="s">
        <v>252</v>
      </c>
      <c r="D5069" t="s">
        <v>253</v>
      </c>
      <c r="E5069" t="s">
        <v>253</v>
      </c>
      <c r="F5069" t="s">
        <v>254</v>
      </c>
      <c r="G5069" t="s">
        <v>175</v>
      </c>
      <c r="H5069" t="s">
        <v>25</v>
      </c>
      <c r="I5069" t="s">
        <v>181</v>
      </c>
      <c r="J5069" t="s">
        <v>118</v>
      </c>
      <c r="K5069" s="1">
        <v>45415</v>
      </c>
      <c r="L5069">
        <v>30</v>
      </c>
      <c r="M5069">
        <v>2</v>
      </c>
      <c r="N5069" t="s">
        <v>538</v>
      </c>
      <c r="O5069" t="s">
        <v>537</v>
      </c>
      <c r="P5069" t="s">
        <v>638</v>
      </c>
    </row>
    <row r="5070" spans="1:16" x14ac:dyDescent="0.25">
      <c r="A5070" t="s">
        <v>384</v>
      </c>
      <c r="B5070" t="s">
        <v>174</v>
      </c>
      <c r="C5070" t="s">
        <v>252</v>
      </c>
      <c r="D5070" t="s">
        <v>253</v>
      </c>
      <c r="E5070" t="s">
        <v>253</v>
      </c>
      <c r="F5070" t="s">
        <v>254</v>
      </c>
      <c r="G5070" t="s">
        <v>175</v>
      </c>
      <c r="H5070" t="s">
        <v>25</v>
      </c>
      <c r="I5070" t="s">
        <v>181</v>
      </c>
      <c r="J5070" t="s">
        <v>118</v>
      </c>
      <c r="K5070" s="1">
        <v>45421</v>
      </c>
      <c r="L5070">
        <v>30</v>
      </c>
      <c r="M5070">
        <v>3</v>
      </c>
      <c r="N5070" t="s">
        <v>538</v>
      </c>
      <c r="O5070" t="s">
        <v>537</v>
      </c>
      <c r="P5070" t="s">
        <v>638</v>
      </c>
    </row>
    <row r="5071" spans="1:16" x14ac:dyDescent="0.25">
      <c r="A5071" t="s">
        <v>384</v>
      </c>
      <c r="B5071" t="s">
        <v>174</v>
      </c>
      <c r="C5071" t="s">
        <v>252</v>
      </c>
      <c r="D5071" t="s">
        <v>253</v>
      </c>
      <c r="E5071" t="s">
        <v>253</v>
      </c>
      <c r="F5071" t="s">
        <v>254</v>
      </c>
      <c r="G5071" t="s">
        <v>175</v>
      </c>
      <c r="H5071" t="s">
        <v>183</v>
      </c>
      <c r="I5071" t="s">
        <v>184</v>
      </c>
      <c r="J5071" t="s">
        <v>117</v>
      </c>
      <c r="K5071" s="1">
        <v>45411</v>
      </c>
      <c r="L5071">
        <v>30</v>
      </c>
      <c r="M5071">
        <v>2</v>
      </c>
      <c r="N5071" t="s">
        <v>538</v>
      </c>
      <c r="O5071" t="s">
        <v>537</v>
      </c>
      <c r="P5071" t="s">
        <v>638</v>
      </c>
    </row>
    <row r="5072" spans="1:16" x14ac:dyDescent="0.25">
      <c r="A5072" t="s">
        <v>384</v>
      </c>
      <c r="B5072" t="s">
        <v>174</v>
      </c>
      <c r="C5072" t="s">
        <v>252</v>
      </c>
      <c r="D5072" t="s">
        <v>253</v>
      </c>
      <c r="E5072" t="s">
        <v>253</v>
      </c>
      <c r="F5072" t="s">
        <v>254</v>
      </c>
      <c r="G5072" t="s">
        <v>175</v>
      </c>
      <c r="H5072" t="s">
        <v>183</v>
      </c>
      <c r="I5072" t="s">
        <v>184</v>
      </c>
      <c r="J5072" t="s">
        <v>117</v>
      </c>
      <c r="K5072" s="1">
        <v>45412</v>
      </c>
      <c r="L5072">
        <v>120</v>
      </c>
      <c r="M5072">
        <v>2</v>
      </c>
      <c r="N5072" t="s">
        <v>538</v>
      </c>
      <c r="O5072" t="s">
        <v>537</v>
      </c>
      <c r="P5072" t="s">
        <v>638</v>
      </c>
    </row>
    <row r="5073" spans="1:16" x14ac:dyDescent="0.25">
      <c r="A5073" t="s">
        <v>384</v>
      </c>
      <c r="B5073" t="s">
        <v>174</v>
      </c>
      <c r="C5073" t="s">
        <v>252</v>
      </c>
      <c r="D5073" t="s">
        <v>253</v>
      </c>
      <c r="E5073" t="s">
        <v>253</v>
      </c>
      <c r="F5073" t="s">
        <v>254</v>
      </c>
      <c r="G5073" t="s">
        <v>175</v>
      </c>
      <c r="H5073" t="s">
        <v>183</v>
      </c>
      <c r="I5073" t="s">
        <v>184</v>
      </c>
      <c r="J5073" t="s">
        <v>117</v>
      </c>
      <c r="K5073" s="1">
        <v>45413</v>
      </c>
      <c r="L5073">
        <v>120</v>
      </c>
      <c r="M5073">
        <v>2</v>
      </c>
      <c r="N5073" t="s">
        <v>538</v>
      </c>
      <c r="O5073" t="s">
        <v>537</v>
      </c>
      <c r="P5073" t="s">
        <v>638</v>
      </c>
    </row>
    <row r="5074" spans="1:16" x14ac:dyDescent="0.25">
      <c r="A5074" t="s">
        <v>384</v>
      </c>
      <c r="B5074" t="s">
        <v>174</v>
      </c>
      <c r="C5074" t="s">
        <v>252</v>
      </c>
      <c r="D5074" t="s">
        <v>253</v>
      </c>
      <c r="E5074" t="s">
        <v>253</v>
      </c>
      <c r="F5074" t="s">
        <v>254</v>
      </c>
      <c r="G5074" t="s">
        <v>175</v>
      </c>
      <c r="H5074" t="s">
        <v>183</v>
      </c>
      <c r="I5074" t="s">
        <v>184</v>
      </c>
      <c r="J5074" t="s">
        <v>117</v>
      </c>
      <c r="K5074" s="1">
        <v>45415</v>
      </c>
      <c r="L5074">
        <v>60</v>
      </c>
      <c r="M5074">
        <v>2</v>
      </c>
      <c r="N5074" t="s">
        <v>538</v>
      </c>
      <c r="O5074" t="s">
        <v>537</v>
      </c>
      <c r="P5074" t="s">
        <v>638</v>
      </c>
    </row>
    <row r="5075" spans="1:16" x14ac:dyDescent="0.25">
      <c r="A5075" t="s">
        <v>384</v>
      </c>
      <c r="B5075" t="s">
        <v>174</v>
      </c>
      <c r="C5075" t="s">
        <v>252</v>
      </c>
      <c r="D5075" t="s">
        <v>253</v>
      </c>
      <c r="E5075" t="s">
        <v>253</v>
      </c>
      <c r="F5075" t="s">
        <v>254</v>
      </c>
      <c r="G5075" t="s">
        <v>175</v>
      </c>
      <c r="H5075" t="s">
        <v>183</v>
      </c>
      <c r="I5075" t="s">
        <v>184</v>
      </c>
      <c r="J5075" t="s">
        <v>117</v>
      </c>
      <c r="K5075" s="1">
        <v>45422</v>
      </c>
      <c r="L5075">
        <v>30</v>
      </c>
      <c r="M5075">
        <v>3</v>
      </c>
      <c r="N5075" t="s">
        <v>538</v>
      </c>
      <c r="O5075" t="s">
        <v>537</v>
      </c>
      <c r="P5075" t="s">
        <v>638</v>
      </c>
    </row>
    <row r="5076" spans="1:16" x14ac:dyDescent="0.25">
      <c r="A5076" t="s">
        <v>384</v>
      </c>
      <c r="B5076" t="s">
        <v>174</v>
      </c>
      <c r="C5076" t="s">
        <v>252</v>
      </c>
      <c r="D5076" t="s">
        <v>253</v>
      </c>
      <c r="E5076" t="s">
        <v>253</v>
      </c>
      <c r="F5076" t="s">
        <v>254</v>
      </c>
      <c r="G5076" t="s">
        <v>175</v>
      </c>
      <c r="H5076" t="s">
        <v>183</v>
      </c>
      <c r="I5076" t="s">
        <v>185</v>
      </c>
      <c r="J5076" t="s">
        <v>118</v>
      </c>
      <c r="K5076" s="1">
        <v>45411</v>
      </c>
      <c r="L5076">
        <v>30</v>
      </c>
      <c r="M5076">
        <v>2</v>
      </c>
      <c r="N5076" t="s">
        <v>538</v>
      </c>
      <c r="O5076" t="s">
        <v>537</v>
      </c>
      <c r="P5076" t="s">
        <v>638</v>
      </c>
    </row>
    <row r="5077" spans="1:16" x14ac:dyDescent="0.25">
      <c r="A5077" t="s">
        <v>384</v>
      </c>
      <c r="B5077" t="s">
        <v>174</v>
      </c>
      <c r="C5077" t="s">
        <v>252</v>
      </c>
      <c r="D5077" t="s">
        <v>253</v>
      </c>
      <c r="E5077" t="s">
        <v>253</v>
      </c>
      <c r="F5077" t="s">
        <v>254</v>
      </c>
      <c r="G5077" t="s">
        <v>175</v>
      </c>
      <c r="H5077" t="s">
        <v>183</v>
      </c>
      <c r="I5077" t="s">
        <v>185</v>
      </c>
      <c r="J5077" t="s">
        <v>118</v>
      </c>
      <c r="K5077" s="1">
        <v>45414</v>
      </c>
      <c r="L5077">
        <v>60</v>
      </c>
      <c r="M5077">
        <v>2</v>
      </c>
      <c r="N5077" t="s">
        <v>538</v>
      </c>
      <c r="O5077" t="s">
        <v>537</v>
      </c>
      <c r="P5077" t="s">
        <v>638</v>
      </c>
    </row>
    <row r="5078" spans="1:16" x14ac:dyDescent="0.25">
      <c r="A5078" t="s">
        <v>384</v>
      </c>
      <c r="B5078" t="s">
        <v>174</v>
      </c>
      <c r="C5078" t="s">
        <v>252</v>
      </c>
      <c r="D5078" t="s">
        <v>253</v>
      </c>
      <c r="E5078" t="s">
        <v>253</v>
      </c>
      <c r="F5078" t="s">
        <v>254</v>
      </c>
      <c r="G5078" t="s">
        <v>175</v>
      </c>
      <c r="H5078" t="s">
        <v>183</v>
      </c>
      <c r="I5078" t="s">
        <v>185</v>
      </c>
      <c r="J5078" t="s">
        <v>118</v>
      </c>
      <c r="K5078" s="1">
        <v>45422</v>
      </c>
      <c r="L5078">
        <v>60</v>
      </c>
      <c r="M5078">
        <v>3</v>
      </c>
      <c r="N5078" t="s">
        <v>538</v>
      </c>
      <c r="O5078" t="s">
        <v>537</v>
      </c>
      <c r="P5078" t="s">
        <v>638</v>
      </c>
    </row>
    <row r="5079" spans="1:16" x14ac:dyDescent="0.25">
      <c r="A5079" t="s">
        <v>384</v>
      </c>
      <c r="B5079" t="s">
        <v>174</v>
      </c>
      <c r="C5079" t="s">
        <v>252</v>
      </c>
      <c r="D5079" t="s">
        <v>253</v>
      </c>
      <c r="E5079" t="s">
        <v>253</v>
      </c>
      <c r="F5079" t="s">
        <v>254</v>
      </c>
      <c r="G5079" t="s">
        <v>175</v>
      </c>
      <c r="H5079" t="s">
        <v>183</v>
      </c>
      <c r="I5079" t="s">
        <v>71</v>
      </c>
      <c r="J5079" t="s">
        <v>191</v>
      </c>
      <c r="K5079" s="1">
        <v>45406</v>
      </c>
      <c r="L5079">
        <v>30</v>
      </c>
      <c r="M5079">
        <v>1</v>
      </c>
      <c r="N5079" t="s">
        <v>538</v>
      </c>
      <c r="O5079" t="s">
        <v>537</v>
      </c>
      <c r="P5079" t="s">
        <v>638</v>
      </c>
    </row>
    <row r="5080" spans="1:16" x14ac:dyDescent="0.25">
      <c r="A5080" t="s">
        <v>384</v>
      </c>
      <c r="B5080" t="s">
        <v>174</v>
      </c>
      <c r="C5080" t="s">
        <v>252</v>
      </c>
      <c r="D5080" t="s">
        <v>253</v>
      </c>
      <c r="E5080" t="s">
        <v>253</v>
      </c>
      <c r="F5080" t="s">
        <v>254</v>
      </c>
      <c r="G5080" t="s">
        <v>175</v>
      </c>
      <c r="H5080" t="s">
        <v>183</v>
      </c>
      <c r="I5080" t="s">
        <v>71</v>
      </c>
      <c r="J5080" t="s">
        <v>191</v>
      </c>
      <c r="K5080" s="1">
        <v>45407</v>
      </c>
      <c r="L5080">
        <v>30</v>
      </c>
      <c r="M5080">
        <v>1</v>
      </c>
      <c r="N5080" t="s">
        <v>538</v>
      </c>
      <c r="O5080" t="s">
        <v>537</v>
      </c>
      <c r="P5080" t="s">
        <v>638</v>
      </c>
    </row>
    <row r="5081" spans="1:16" x14ac:dyDescent="0.25">
      <c r="A5081" t="s">
        <v>384</v>
      </c>
      <c r="B5081" t="s">
        <v>174</v>
      </c>
      <c r="C5081" t="s">
        <v>252</v>
      </c>
      <c r="D5081" t="s">
        <v>253</v>
      </c>
      <c r="E5081" t="s">
        <v>253</v>
      </c>
      <c r="F5081" t="s">
        <v>254</v>
      </c>
      <c r="G5081" t="s">
        <v>175</v>
      </c>
      <c r="H5081" t="s">
        <v>183</v>
      </c>
      <c r="I5081" t="s">
        <v>70</v>
      </c>
      <c r="J5081" t="s">
        <v>191</v>
      </c>
      <c r="K5081" s="1">
        <v>45405</v>
      </c>
      <c r="L5081">
        <v>30</v>
      </c>
      <c r="M5081">
        <v>1</v>
      </c>
      <c r="N5081" t="s">
        <v>538</v>
      </c>
      <c r="O5081" t="s">
        <v>537</v>
      </c>
      <c r="P5081" t="s">
        <v>638</v>
      </c>
    </row>
    <row r="5082" spans="1:16" x14ac:dyDescent="0.25">
      <c r="A5082" t="s">
        <v>384</v>
      </c>
      <c r="B5082" t="s">
        <v>174</v>
      </c>
      <c r="C5082" t="s">
        <v>252</v>
      </c>
      <c r="D5082" t="s">
        <v>253</v>
      </c>
      <c r="E5082" t="s">
        <v>253</v>
      </c>
      <c r="F5082" t="s">
        <v>254</v>
      </c>
      <c r="G5082" t="s">
        <v>175</v>
      </c>
      <c r="H5082" t="s">
        <v>183</v>
      </c>
      <c r="I5082" t="s">
        <v>70</v>
      </c>
      <c r="J5082" t="s">
        <v>191</v>
      </c>
      <c r="K5082" s="1">
        <v>45406</v>
      </c>
      <c r="L5082">
        <v>120</v>
      </c>
      <c r="M5082">
        <v>1</v>
      </c>
      <c r="N5082" t="s">
        <v>538</v>
      </c>
      <c r="O5082" t="s">
        <v>537</v>
      </c>
      <c r="P5082" t="s">
        <v>638</v>
      </c>
    </row>
    <row r="5083" spans="1:16" x14ac:dyDescent="0.25">
      <c r="A5083" t="s">
        <v>384</v>
      </c>
      <c r="B5083" t="s">
        <v>174</v>
      </c>
      <c r="C5083" t="s">
        <v>252</v>
      </c>
      <c r="D5083" t="s">
        <v>253</v>
      </c>
      <c r="E5083" t="s">
        <v>253</v>
      </c>
      <c r="F5083" t="s">
        <v>254</v>
      </c>
      <c r="G5083" t="s">
        <v>175</v>
      </c>
      <c r="H5083" t="s">
        <v>183</v>
      </c>
      <c r="I5083" t="s">
        <v>70</v>
      </c>
      <c r="J5083" t="s">
        <v>191</v>
      </c>
      <c r="K5083" s="1">
        <v>45407</v>
      </c>
      <c r="L5083">
        <v>120</v>
      </c>
      <c r="M5083">
        <v>1</v>
      </c>
      <c r="N5083" t="s">
        <v>538</v>
      </c>
      <c r="O5083" t="s">
        <v>537</v>
      </c>
      <c r="P5083" t="s">
        <v>638</v>
      </c>
    </row>
    <row r="5084" spans="1:16" x14ac:dyDescent="0.25">
      <c r="A5084" t="s">
        <v>384</v>
      </c>
      <c r="B5084" t="s">
        <v>174</v>
      </c>
      <c r="C5084" t="s">
        <v>252</v>
      </c>
      <c r="D5084" t="s">
        <v>253</v>
      </c>
      <c r="E5084" t="s">
        <v>253</v>
      </c>
      <c r="F5084" t="s">
        <v>254</v>
      </c>
      <c r="G5084" t="s">
        <v>175</v>
      </c>
      <c r="H5084" t="s">
        <v>183</v>
      </c>
      <c r="I5084" t="s">
        <v>70</v>
      </c>
      <c r="J5084" t="s">
        <v>191</v>
      </c>
      <c r="K5084" s="1">
        <v>45418</v>
      </c>
      <c r="L5084">
        <v>60</v>
      </c>
      <c r="M5084">
        <v>3</v>
      </c>
      <c r="N5084" t="s">
        <v>538</v>
      </c>
      <c r="O5084" t="s">
        <v>537</v>
      </c>
      <c r="P5084" t="s">
        <v>638</v>
      </c>
    </row>
    <row r="5085" spans="1:16" x14ac:dyDescent="0.25">
      <c r="A5085" t="s">
        <v>384</v>
      </c>
      <c r="B5085" t="s">
        <v>174</v>
      </c>
      <c r="C5085" t="s">
        <v>252</v>
      </c>
      <c r="D5085" t="s">
        <v>253</v>
      </c>
      <c r="E5085" t="s">
        <v>253</v>
      </c>
      <c r="F5085" t="s">
        <v>254</v>
      </c>
      <c r="G5085" t="s">
        <v>175</v>
      </c>
      <c r="H5085" t="s">
        <v>183</v>
      </c>
      <c r="I5085" t="s">
        <v>70</v>
      </c>
      <c r="J5085" t="s">
        <v>191</v>
      </c>
      <c r="K5085" s="1">
        <v>45419</v>
      </c>
      <c r="L5085">
        <v>60</v>
      </c>
      <c r="M5085">
        <v>3</v>
      </c>
      <c r="N5085" t="s">
        <v>538</v>
      </c>
      <c r="O5085" t="s">
        <v>537</v>
      </c>
      <c r="P5085" t="s">
        <v>638</v>
      </c>
    </row>
    <row r="5086" spans="1:16" x14ac:dyDescent="0.25">
      <c r="A5086" t="s">
        <v>384</v>
      </c>
      <c r="B5086" t="s">
        <v>174</v>
      </c>
      <c r="C5086" t="s">
        <v>252</v>
      </c>
      <c r="D5086" t="s">
        <v>253</v>
      </c>
      <c r="E5086" t="s">
        <v>253</v>
      </c>
      <c r="F5086" t="s">
        <v>254</v>
      </c>
      <c r="G5086" t="s">
        <v>175</v>
      </c>
      <c r="H5086" t="s">
        <v>183</v>
      </c>
      <c r="I5086" t="s">
        <v>70</v>
      </c>
      <c r="J5086" t="s">
        <v>191</v>
      </c>
      <c r="K5086" s="1">
        <v>45420</v>
      </c>
      <c r="L5086">
        <v>60</v>
      </c>
      <c r="M5086">
        <v>3</v>
      </c>
      <c r="N5086" t="s">
        <v>538</v>
      </c>
      <c r="O5086" t="s">
        <v>537</v>
      </c>
      <c r="P5086" t="s">
        <v>638</v>
      </c>
    </row>
    <row r="5087" spans="1:16" x14ac:dyDescent="0.25">
      <c r="A5087" t="s">
        <v>384</v>
      </c>
      <c r="B5087" t="s">
        <v>174</v>
      </c>
      <c r="C5087" t="s">
        <v>252</v>
      </c>
      <c r="D5087" t="s">
        <v>253</v>
      </c>
      <c r="E5087" t="s">
        <v>253</v>
      </c>
      <c r="F5087" t="s">
        <v>254</v>
      </c>
      <c r="G5087" t="s">
        <v>175</v>
      </c>
      <c r="H5087" t="s">
        <v>183</v>
      </c>
      <c r="I5087" t="s">
        <v>36</v>
      </c>
      <c r="J5087" t="s">
        <v>117</v>
      </c>
      <c r="K5087" s="1">
        <v>45404</v>
      </c>
      <c r="L5087">
        <v>90</v>
      </c>
      <c r="M5087">
        <v>1</v>
      </c>
      <c r="N5087" t="s">
        <v>538</v>
      </c>
      <c r="O5087" t="s">
        <v>537</v>
      </c>
      <c r="P5087" t="s">
        <v>638</v>
      </c>
    </row>
    <row r="5088" spans="1:16" x14ac:dyDescent="0.25">
      <c r="A5088" t="s">
        <v>384</v>
      </c>
      <c r="B5088" t="s">
        <v>174</v>
      </c>
      <c r="C5088" t="s">
        <v>252</v>
      </c>
      <c r="D5088" t="s">
        <v>253</v>
      </c>
      <c r="E5088" t="s">
        <v>253</v>
      </c>
      <c r="F5088" t="s">
        <v>254</v>
      </c>
      <c r="G5088" t="s">
        <v>175</v>
      </c>
      <c r="H5088" t="s">
        <v>183</v>
      </c>
      <c r="I5088" t="s">
        <v>36</v>
      </c>
      <c r="J5088" t="s">
        <v>117</v>
      </c>
      <c r="K5088" s="1">
        <v>45411</v>
      </c>
      <c r="L5088">
        <v>60</v>
      </c>
      <c r="M5088">
        <v>2</v>
      </c>
      <c r="N5088" t="s">
        <v>538</v>
      </c>
      <c r="O5088" t="s">
        <v>537</v>
      </c>
      <c r="P5088" t="s">
        <v>638</v>
      </c>
    </row>
    <row r="5089" spans="1:16" x14ac:dyDescent="0.25">
      <c r="A5089" t="s">
        <v>384</v>
      </c>
      <c r="B5089" t="s">
        <v>174</v>
      </c>
      <c r="C5089" t="s">
        <v>252</v>
      </c>
      <c r="D5089" t="s">
        <v>253</v>
      </c>
      <c r="E5089" t="s">
        <v>253</v>
      </c>
      <c r="F5089" t="s">
        <v>254</v>
      </c>
      <c r="G5089" t="s">
        <v>175</v>
      </c>
      <c r="H5089" t="s">
        <v>183</v>
      </c>
      <c r="I5089" t="s">
        <v>36</v>
      </c>
      <c r="J5089" t="s">
        <v>117</v>
      </c>
      <c r="K5089" s="1">
        <v>45419</v>
      </c>
      <c r="L5089">
        <v>60</v>
      </c>
      <c r="M5089">
        <v>3</v>
      </c>
      <c r="N5089" t="s">
        <v>538</v>
      </c>
      <c r="O5089" t="s">
        <v>537</v>
      </c>
      <c r="P5089" t="s">
        <v>638</v>
      </c>
    </row>
    <row r="5090" spans="1:16" x14ac:dyDescent="0.25">
      <c r="A5090" t="s">
        <v>384</v>
      </c>
      <c r="B5090" t="s">
        <v>174</v>
      </c>
      <c r="C5090" t="s">
        <v>252</v>
      </c>
      <c r="D5090" t="s">
        <v>253</v>
      </c>
      <c r="E5090" t="s">
        <v>253</v>
      </c>
      <c r="F5090" t="s">
        <v>254</v>
      </c>
      <c r="G5090" t="s">
        <v>175</v>
      </c>
      <c r="H5090" t="s">
        <v>183</v>
      </c>
      <c r="I5090" t="s">
        <v>36</v>
      </c>
      <c r="J5090" t="s">
        <v>117</v>
      </c>
      <c r="K5090" s="1">
        <v>45421</v>
      </c>
      <c r="L5090">
        <v>60</v>
      </c>
      <c r="M5090">
        <v>3</v>
      </c>
      <c r="N5090" t="s">
        <v>538</v>
      </c>
      <c r="O5090" t="s">
        <v>537</v>
      </c>
      <c r="P5090" t="s">
        <v>638</v>
      </c>
    </row>
    <row r="5091" spans="1:16" x14ac:dyDescent="0.25">
      <c r="A5091" t="s">
        <v>384</v>
      </c>
      <c r="B5091" t="s">
        <v>174</v>
      </c>
      <c r="C5091" t="s">
        <v>252</v>
      </c>
      <c r="D5091" t="s">
        <v>253</v>
      </c>
      <c r="E5091" t="s">
        <v>253</v>
      </c>
      <c r="F5091" t="s">
        <v>254</v>
      </c>
      <c r="G5091" t="s">
        <v>175</v>
      </c>
      <c r="H5091" t="s">
        <v>183</v>
      </c>
      <c r="I5091" t="s">
        <v>85</v>
      </c>
      <c r="J5091" t="s">
        <v>117</v>
      </c>
      <c r="K5091" s="1">
        <v>45405</v>
      </c>
      <c r="L5091">
        <v>360</v>
      </c>
      <c r="M5091">
        <v>1</v>
      </c>
      <c r="N5091" t="s">
        <v>538</v>
      </c>
      <c r="O5091" t="s">
        <v>537</v>
      </c>
      <c r="P5091" t="s">
        <v>638</v>
      </c>
    </row>
    <row r="5092" spans="1:16" x14ac:dyDescent="0.25">
      <c r="A5092" t="s">
        <v>384</v>
      </c>
      <c r="B5092" t="s">
        <v>174</v>
      </c>
      <c r="C5092" t="s">
        <v>252</v>
      </c>
      <c r="D5092" t="s">
        <v>253</v>
      </c>
      <c r="E5092" t="s">
        <v>253</v>
      </c>
      <c r="F5092" t="s">
        <v>254</v>
      </c>
      <c r="G5092" t="s">
        <v>175</v>
      </c>
      <c r="H5092" t="s">
        <v>183</v>
      </c>
      <c r="I5092" t="s">
        <v>85</v>
      </c>
      <c r="J5092" t="s">
        <v>117</v>
      </c>
      <c r="K5092" s="1">
        <v>45418</v>
      </c>
      <c r="L5092">
        <v>60</v>
      </c>
      <c r="M5092">
        <v>3</v>
      </c>
      <c r="N5092" t="s">
        <v>538</v>
      </c>
      <c r="O5092" t="s">
        <v>537</v>
      </c>
      <c r="P5092" t="s">
        <v>638</v>
      </c>
    </row>
    <row r="5093" spans="1:16" x14ac:dyDescent="0.25">
      <c r="A5093" t="s">
        <v>384</v>
      </c>
      <c r="B5093" t="s">
        <v>174</v>
      </c>
      <c r="C5093" t="s">
        <v>252</v>
      </c>
      <c r="D5093" t="s">
        <v>253</v>
      </c>
      <c r="E5093" t="s">
        <v>253</v>
      </c>
      <c r="F5093" t="s">
        <v>254</v>
      </c>
      <c r="G5093" t="s">
        <v>175</v>
      </c>
      <c r="H5093" t="s">
        <v>183</v>
      </c>
      <c r="I5093" t="s">
        <v>85</v>
      </c>
      <c r="J5093" t="s">
        <v>117</v>
      </c>
      <c r="K5093" s="1">
        <v>45419</v>
      </c>
      <c r="L5093">
        <v>90</v>
      </c>
      <c r="M5093">
        <v>3</v>
      </c>
      <c r="N5093" t="s">
        <v>538</v>
      </c>
      <c r="O5093" t="s">
        <v>537</v>
      </c>
      <c r="P5093" t="s">
        <v>638</v>
      </c>
    </row>
    <row r="5094" spans="1:16" x14ac:dyDescent="0.25">
      <c r="A5094" t="s">
        <v>384</v>
      </c>
      <c r="B5094" t="s">
        <v>174</v>
      </c>
      <c r="C5094" t="s">
        <v>252</v>
      </c>
      <c r="D5094" t="s">
        <v>253</v>
      </c>
      <c r="E5094" t="s">
        <v>253</v>
      </c>
      <c r="F5094" t="s">
        <v>254</v>
      </c>
      <c r="G5094" t="s">
        <v>175</v>
      </c>
      <c r="H5094" t="s">
        <v>183</v>
      </c>
      <c r="I5094" t="s">
        <v>85</v>
      </c>
      <c r="J5094" t="s">
        <v>117</v>
      </c>
      <c r="K5094" s="1">
        <v>45420</v>
      </c>
      <c r="L5094">
        <v>120</v>
      </c>
      <c r="M5094">
        <v>3</v>
      </c>
      <c r="N5094" t="s">
        <v>538</v>
      </c>
      <c r="O5094" t="s">
        <v>537</v>
      </c>
      <c r="P5094" t="s">
        <v>638</v>
      </c>
    </row>
    <row r="5095" spans="1:16" x14ac:dyDescent="0.25">
      <c r="A5095" t="s">
        <v>384</v>
      </c>
      <c r="B5095" t="s">
        <v>174</v>
      </c>
      <c r="C5095" t="s">
        <v>252</v>
      </c>
      <c r="D5095" t="s">
        <v>253</v>
      </c>
      <c r="E5095" t="s">
        <v>253</v>
      </c>
      <c r="F5095" t="s">
        <v>254</v>
      </c>
      <c r="G5095" t="s">
        <v>175</v>
      </c>
      <c r="H5095" t="s">
        <v>72</v>
      </c>
      <c r="I5095" t="s">
        <v>186</v>
      </c>
      <c r="J5095" t="s">
        <v>119</v>
      </c>
      <c r="K5095" s="1">
        <v>45404</v>
      </c>
      <c r="L5095">
        <v>90</v>
      </c>
      <c r="M5095">
        <v>1</v>
      </c>
      <c r="N5095" t="s">
        <v>538</v>
      </c>
      <c r="O5095" t="s">
        <v>537</v>
      </c>
      <c r="P5095" t="s">
        <v>638</v>
      </c>
    </row>
    <row r="5096" spans="1:16" x14ac:dyDescent="0.25">
      <c r="A5096" t="s">
        <v>384</v>
      </c>
      <c r="B5096" t="s">
        <v>174</v>
      </c>
      <c r="C5096" t="s">
        <v>252</v>
      </c>
      <c r="D5096" t="s">
        <v>253</v>
      </c>
      <c r="E5096" t="s">
        <v>253</v>
      </c>
      <c r="F5096" t="s">
        <v>254</v>
      </c>
      <c r="G5096" t="s">
        <v>175</v>
      </c>
      <c r="H5096" t="s">
        <v>72</v>
      </c>
      <c r="I5096" t="s">
        <v>186</v>
      </c>
      <c r="J5096" t="s">
        <v>119</v>
      </c>
      <c r="K5096" s="1">
        <v>45405</v>
      </c>
      <c r="L5096">
        <v>30</v>
      </c>
      <c r="M5096">
        <v>1</v>
      </c>
      <c r="N5096" t="s">
        <v>538</v>
      </c>
      <c r="O5096" t="s">
        <v>537</v>
      </c>
      <c r="P5096" t="s">
        <v>638</v>
      </c>
    </row>
    <row r="5097" spans="1:16" x14ac:dyDescent="0.25">
      <c r="A5097" t="s">
        <v>384</v>
      </c>
      <c r="B5097" t="s">
        <v>174</v>
      </c>
      <c r="C5097" t="s">
        <v>252</v>
      </c>
      <c r="D5097" t="s">
        <v>253</v>
      </c>
      <c r="E5097" t="s">
        <v>253</v>
      </c>
      <c r="F5097" t="s">
        <v>254</v>
      </c>
      <c r="G5097" t="s">
        <v>175</v>
      </c>
      <c r="H5097" t="s">
        <v>72</v>
      </c>
      <c r="I5097" t="s">
        <v>186</v>
      </c>
      <c r="J5097" t="s">
        <v>119</v>
      </c>
      <c r="K5097" s="1">
        <v>45406</v>
      </c>
      <c r="L5097">
        <v>30</v>
      </c>
      <c r="M5097">
        <v>1</v>
      </c>
      <c r="N5097" t="s">
        <v>538</v>
      </c>
      <c r="O5097" t="s">
        <v>537</v>
      </c>
      <c r="P5097" t="s">
        <v>638</v>
      </c>
    </row>
    <row r="5098" spans="1:16" x14ac:dyDescent="0.25">
      <c r="A5098" t="s">
        <v>384</v>
      </c>
      <c r="B5098" t="s">
        <v>174</v>
      </c>
      <c r="C5098" t="s">
        <v>252</v>
      </c>
      <c r="D5098" t="s">
        <v>253</v>
      </c>
      <c r="E5098" t="s">
        <v>253</v>
      </c>
      <c r="F5098" t="s">
        <v>254</v>
      </c>
      <c r="G5098" t="s">
        <v>175</v>
      </c>
      <c r="H5098" t="s">
        <v>72</v>
      </c>
      <c r="I5098" t="s">
        <v>186</v>
      </c>
      <c r="J5098" t="s">
        <v>119</v>
      </c>
      <c r="K5098" s="1">
        <v>45407</v>
      </c>
      <c r="L5098">
        <v>30</v>
      </c>
      <c r="M5098">
        <v>1</v>
      </c>
      <c r="N5098" t="s">
        <v>538</v>
      </c>
      <c r="O5098" t="s">
        <v>537</v>
      </c>
      <c r="P5098" t="s">
        <v>638</v>
      </c>
    </row>
    <row r="5099" spans="1:16" x14ac:dyDescent="0.25">
      <c r="A5099" t="s">
        <v>384</v>
      </c>
      <c r="B5099" t="s">
        <v>174</v>
      </c>
      <c r="C5099" t="s">
        <v>252</v>
      </c>
      <c r="D5099" t="s">
        <v>253</v>
      </c>
      <c r="E5099" t="s">
        <v>253</v>
      </c>
      <c r="F5099" t="s">
        <v>254</v>
      </c>
      <c r="G5099" t="s">
        <v>175</v>
      </c>
      <c r="H5099" t="s">
        <v>72</v>
      </c>
      <c r="I5099" t="s">
        <v>186</v>
      </c>
      <c r="J5099" t="s">
        <v>119</v>
      </c>
      <c r="K5099" s="1">
        <v>45408</v>
      </c>
      <c r="L5099">
        <v>30</v>
      </c>
      <c r="M5099">
        <v>1</v>
      </c>
      <c r="N5099" t="s">
        <v>538</v>
      </c>
      <c r="O5099" t="s">
        <v>537</v>
      </c>
      <c r="P5099" t="s">
        <v>638</v>
      </c>
    </row>
    <row r="5100" spans="1:16" x14ac:dyDescent="0.25">
      <c r="A5100" t="s">
        <v>384</v>
      </c>
      <c r="B5100" t="s">
        <v>174</v>
      </c>
      <c r="C5100" t="s">
        <v>252</v>
      </c>
      <c r="D5100" t="s">
        <v>253</v>
      </c>
      <c r="E5100" t="s">
        <v>253</v>
      </c>
      <c r="F5100" t="s">
        <v>254</v>
      </c>
      <c r="G5100" t="s">
        <v>175</v>
      </c>
      <c r="H5100" t="s">
        <v>72</v>
      </c>
      <c r="I5100" t="s">
        <v>186</v>
      </c>
      <c r="J5100" t="s">
        <v>119</v>
      </c>
      <c r="K5100" s="1">
        <v>45411</v>
      </c>
      <c r="L5100">
        <v>30</v>
      </c>
      <c r="M5100">
        <v>2</v>
      </c>
      <c r="N5100" t="s">
        <v>538</v>
      </c>
      <c r="O5100" t="s">
        <v>537</v>
      </c>
      <c r="P5100" t="s">
        <v>638</v>
      </c>
    </row>
    <row r="5101" spans="1:16" x14ac:dyDescent="0.25">
      <c r="A5101" t="s">
        <v>384</v>
      </c>
      <c r="B5101" t="s">
        <v>174</v>
      </c>
      <c r="C5101" t="s">
        <v>252</v>
      </c>
      <c r="D5101" t="s">
        <v>253</v>
      </c>
      <c r="E5101" t="s">
        <v>253</v>
      </c>
      <c r="F5101" t="s">
        <v>254</v>
      </c>
      <c r="G5101" t="s">
        <v>175</v>
      </c>
      <c r="H5101" t="s">
        <v>72</v>
      </c>
      <c r="I5101" t="s">
        <v>186</v>
      </c>
      <c r="J5101" t="s">
        <v>119</v>
      </c>
      <c r="K5101" s="1">
        <v>45412</v>
      </c>
      <c r="L5101">
        <v>30</v>
      </c>
      <c r="M5101">
        <v>2</v>
      </c>
      <c r="N5101" t="s">
        <v>538</v>
      </c>
      <c r="O5101" t="s">
        <v>537</v>
      </c>
      <c r="P5101" t="s">
        <v>638</v>
      </c>
    </row>
    <row r="5102" spans="1:16" x14ac:dyDescent="0.25">
      <c r="A5102" t="s">
        <v>384</v>
      </c>
      <c r="B5102" t="s">
        <v>174</v>
      </c>
      <c r="C5102" t="s">
        <v>252</v>
      </c>
      <c r="D5102" t="s">
        <v>253</v>
      </c>
      <c r="E5102" t="s">
        <v>253</v>
      </c>
      <c r="F5102" t="s">
        <v>254</v>
      </c>
      <c r="G5102" t="s">
        <v>175</v>
      </c>
      <c r="H5102" t="s">
        <v>72</v>
      </c>
      <c r="I5102" t="s">
        <v>186</v>
      </c>
      <c r="J5102" t="s">
        <v>119</v>
      </c>
      <c r="K5102" s="1">
        <v>45413</v>
      </c>
      <c r="L5102">
        <v>30</v>
      </c>
      <c r="M5102">
        <v>2</v>
      </c>
      <c r="N5102" t="s">
        <v>538</v>
      </c>
      <c r="O5102" t="s">
        <v>537</v>
      </c>
      <c r="P5102" t="s">
        <v>638</v>
      </c>
    </row>
    <row r="5103" spans="1:16" x14ac:dyDescent="0.25">
      <c r="A5103" t="s">
        <v>384</v>
      </c>
      <c r="B5103" t="s">
        <v>174</v>
      </c>
      <c r="C5103" t="s">
        <v>252</v>
      </c>
      <c r="D5103" t="s">
        <v>253</v>
      </c>
      <c r="E5103" t="s">
        <v>253</v>
      </c>
      <c r="F5103" t="s">
        <v>254</v>
      </c>
      <c r="G5103" t="s">
        <v>175</v>
      </c>
      <c r="H5103" t="s">
        <v>72</v>
      </c>
      <c r="I5103" t="s">
        <v>186</v>
      </c>
      <c r="J5103" t="s">
        <v>119</v>
      </c>
      <c r="K5103" s="1">
        <v>45414</v>
      </c>
      <c r="L5103">
        <v>60</v>
      </c>
      <c r="M5103">
        <v>2</v>
      </c>
      <c r="N5103" t="s">
        <v>538</v>
      </c>
      <c r="O5103" t="s">
        <v>537</v>
      </c>
      <c r="P5103" t="s">
        <v>638</v>
      </c>
    </row>
    <row r="5104" spans="1:16" x14ac:dyDescent="0.25">
      <c r="A5104" t="s">
        <v>384</v>
      </c>
      <c r="B5104" t="s">
        <v>174</v>
      </c>
      <c r="C5104" t="s">
        <v>252</v>
      </c>
      <c r="D5104" t="s">
        <v>253</v>
      </c>
      <c r="E5104" t="s">
        <v>253</v>
      </c>
      <c r="F5104" t="s">
        <v>254</v>
      </c>
      <c r="G5104" t="s">
        <v>175</v>
      </c>
      <c r="H5104" t="s">
        <v>72</v>
      </c>
      <c r="I5104" t="s">
        <v>186</v>
      </c>
      <c r="J5104" t="s">
        <v>119</v>
      </c>
      <c r="K5104" s="1">
        <v>45415</v>
      </c>
      <c r="L5104">
        <v>60</v>
      </c>
      <c r="M5104">
        <v>2</v>
      </c>
      <c r="N5104" t="s">
        <v>538</v>
      </c>
      <c r="O5104" t="s">
        <v>537</v>
      </c>
      <c r="P5104" t="s">
        <v>638</v>
      </c>
    </row>
    <row r="5105" spans="1:16" x14ac:dyDescent="0.25">
      <c r="A5105" t="s">
        <v>384</v>
      </c>
      <c r="B5105" t="s">
        <v>174</v>
      </c>
      <c r="C5105" t="s">
        <v>252</v>
      </c>
      <c r="D5105" t="s">
        <v>253</v>
      </c>
      <c r="E5105" t="s">
        <v>253</v>
      </c>
      <c r="F5105" t="s">
        <v>254</v>
      </c>
      <c r="G5105" t="s">
        <v>175</v>
      </c>
      <c r="H5105" t="s">
        <v>72</v>
      </c>
      <c r="I5105" t="s">
        <v>186</v>
      </c>
      <c r="J5105" t="s">
        <v>119</v>
      </c>
      <c r="K5105" s="1">
        <v>45418</v>
      </c>
      <c r="L5105">
        <v>30</v>
      </c>
      <c r="M5105">
        <v>3</v>
      </c>
      <c r="N5105" t="s">
        <v>538</v>
      </c>
      <c r="O5105" t="s">
        <v>537</v>
      </c>
      <c r="P5105" t="s">
        <v>638</v>
      </c>
    </row>
    <row r="5106" spans="1:16" x14ac:dyDescent="0.25">
      <c r="A5106" t="s">
        <v>384</v>
      </c>
      <c r="B5106" t="s">
        <v>174</v>
      </c>
      <c r="C5106" t="s">
        <v>252</v>
      </c>
      <c r="D5106" t="s">
        <v>253</v>
      </c>
      <c r="E5106" t="s">
        <v>253</v>
      </c>
      <c r="F5106" t="s">
        <v>254</v>
      </c>
      <c r="G5106" t="s">
        <v>175</v>
      </c>
      <c r="H5106" t="s">
        <v>72</v>
      </c>
      <c r="I5106" t="s">
        <v>186</v>
      </c>
      <c r="J5106" t="s">
        <v>119</v>
      </c>
      <c r="K5106" s="1">
        <v>45419</v>
      </c>
      <c r="L5106">
        <v>60</v>
      </c>
      <c r="M5106">
        <v>3</v>
      </c>
      <c r="N5106" t="s">
        <v>538</v>
      </c>
      <c r="O5106" t="s">
        <v>537</v>
      </c>
      <c r="P5106" t="s">
        <v>638</v>
      </c>
    </row>
    <row r="5107" spans="1:16" x14ac:dyDescent="0.25">
      <c r="A5107" t="s">
        <v>384</v>
      </c>
      <c r="B5107" t="s">
        <v>174</v>
      </c>
      <c r="C5107" t="s">
        <v>252</v>
      </c>
      <c r="D5107" t="s">
        <v>253</v>
      </c>
      <c r="E5107" t="s">
        <v>253</v>
      </c>
      <c r="F5107" t="s">
        <v>254</v>
      </c>
      <c r="G5107" t="s">
        <v>175</v>
      </c>
      <c r="H5107" t="s">
        <v>72</v>
      </c>
      <c r="I5107" t="s">
        <v>186</v>
      </c>
      <c r="J5107" t="s">
        <v>119</v>
      </c>
      <c r="K5107" s="1">
        <v>45420</v>
      </c>
      <c r="L5107">
        <v>60</v>
      </c>
      <c r="M5107">
        <v>3</v>
      </c>
      <c r="N5107" t="s">
        <v>538</v>
      </c>
      <c r="O5107" t="s">
        <v>537</v>
      </c>
      <c r="P5107" t="s">
        <v>638</v>
      </c>
    </row>
    <row r="5108" spans="1:16" x14ac:dyDescent="0.25">
      <c r="A5108" t="s">
        <v>384</v>
      </c>
      <c r="B5108" t="s">
        <v>174</v>
      </c>
      <c r="C5108" t="s">
        <v>252</v>
      </c>
      <c r="D5108" t="s">
        <v>253</v>
      </c>
      <c r="E5108" t="s">
        <v>253</v>
      </c>
      <c r="F5108" t="s">
        <v>254</v>
      </c>
      <c r="G5108" t="s">
        <v>175</v>
      </c>
      <c r="H5108" t="s">
        <v>72</v>
      </c>
      <c r="I5108" t="s">
        <v>186</v>
      </c>
      <c r="J5108" t="s">
        <v>119</v>
      </c>
      <c r="K5108" s="1">
        <v>45421</v>
      </c>
      <c r="L5108">
        <v>60</v>
      </c>
      <c r="M5108">
        <v>3</v>
      </c>
      <c r="N5108" t="s">
        <v>538</v>
      </c>
      <c r="O5108" t="s">
        <v>537</v>
      </c>
      <c r="P5108" t="s">
        <v>638</v>
      </c>
    </row>
    <row r="5109" spans="1:16" x14ac:dyDescent="0.25">
      <c r="A5109" t="s">
        <v>384</v>
      </c>
      <c r="B5109" t="s">
        <v>174</v>
      </c>
      <c r="C5109" t="s">
        <v>252</v>
      </c>
      <c r="D5109" t="s">
        <v>253</v>
      </c>
      <c r="E5109" t="s">
        <v>253</v>
      </c>
      <c r="F5109" t="s">
        <v>254</v>
      </c>
      <c r="G5109" t="s">
        <v>175</v>
      </c>
      <c r="H5109" t="s">
        <v>72</v>
      </c>
      <c r="I5109" t="s">
        <v>186</v>
      </c>
      <c r="J5109" t="s">
        <v>119</v>
      </c>
      <c r="K5109" s="1">
        <v>45422</v>
      </c>
      <c r="L5109">
        <v>30</v>
      </c>
      <c r="M5109">
        <v>3</v>
      </c>
      <c r="N5109" t="s">
        <v>538</v>
      </c>
      <c r="O5109" t="s">
        <v>537</v>
      </c>
      <c r="P5109" t="s">
        <v>638</v>
      </c>
    </row>
    <row r="5110" spans="1:16" x14ac:dyDescent="0.25">
      <c r="A5110" t="s">
        <v>384</v>
      </c>
      <c r="B5110" t="s">
        <v>174</v>
      </c>
      <c r="C5110" t="s">
        <v>252</v>
      </c>
      <c r="D5110" t="s">
        <v>253</v>
      </c>
      <c r="E5110" t="s">
        <v>253</v>
      </c>
      <c r="F5110" t="s">
        <v>254</v>
      </c>
      <c r="G5110" t="s">
        <v>175</v>
      </c>
      <c r="H5110" t="s">
        <v>72</v>
      </c>
      <c r="I5110" t="s">
        <v>73</v>
      </c>
      <c r="J5110" t="s">
        <v>119</v>
      </c>
      <c r="K5110" s="1">
        <v>45406</v>
      </c>
      <c r="L5110">
        <v>10.001999999999899</v>
      </c>
      <c r="M5110">
        <v>1</v>
      </c>
      <c r="N5110" t="s">
        <v>538</v>
      </c>
      <c r="O5110" t="s">
        <v>537</v>
      </c>
      <c r="P5110" t="s">
        <v>638</v>
      </c>
    </row>
    <row r="5111" spans="1:16" x14ac:dyDescent="0.25">
      <c r="A5111" t="s">
        <v>384</v>
      </c>
      <c r="B5111" t="s">
        <v>174</v>
      </c>
      <c r="C5111" t="s">
        <v>252</v>
      </c>
      <c r="D5111" t="s">
        <v>253</v>
      </c>
      <c r="E5111" t="s">
        <v>253</v>
      </c>
      <c r="F5111" t="s">
        <v>254</v>
      </c>
      <c r="G5111" t="s">
        <v>175</v>
      </c>
      <c r="H5111" t="s">
        <v>72</v>
      </c>
      <c r="I5111" t="s">
        <v>73</v>
      </c>
      <c r="J5111" t="s">
        <v>119</v>
      </c>
      <c r="K5111" s="1">
        <v>45407</v>
      </c>
      <c r="L5111">
        <v>10.001999999999899</v>
      </c>
      <c r="M5111">
        <v>1</v>
      </c>
      <c r="N5111" t="s">
        <v>538</v>
      </c>
      <c r="O5111" t="s">
        <v>537</v>
      </c>
      <c r="P5111" t="s">
        <v>638</v>
      </c>
    </row>
    <row r="5112" spans="1:16" x14ac:dyDescent="0.25">
      <c r="A5112" t="s">
        <v>384</v>
      </c>
      <c r="B5112" t="s">
        <v>174</v>
      </c>
      <c r="C5112" t="s">
        <v>252</v>
      </c>
      <c r="D5112" t="s">
        <v>253</v>
      </c>
      <c r="E5112" t="s">
        <v>253</v>
      </c>
      <c r="F5112" t="s">
        <v>254</v>
      </c>
      <c r="G5112" t="s">
        <v>175</v>
      </c>
      <c r="H5112" t="s">
        <v>72</v>
      </c>
      <c r="I5112" t="s">
        <v>73</v>
      </c>
      <c r="J5112" t="s">
        <v>119</v>
      </c>
      <c r="K5112" s="1">
        <v>45411</v>
      </c>
      <c r="L5112">
        <v>60</v>
      </c>
      <c r="M5112">
        <v>2</v>
      </c>
      <c r="N5112" t="s">
        <v>538</v>
      </c>
      <c r="O5112" t="s">
        <v>537</v>
      </c>
      <c r="P5112" t="s">
        <v>638</v>
      </c>
    </row>
    <row r="5113" spans="1:16" x14ac:dyDescent="0.25">
      <c r="A5113" t="s">
        <v>384</v>
      </c>
      <c r="B5113" t="s">
        <v>174</v>
      </c>
      <c r="C5113" t="s">
        <v>252</v>
      </c>
      <c r="D5113" t="s">
        <v>253</v>
      </c>
      <c r="E5113" t="s">
        <v>253</v>
      </c>
      <c r="F5113" t="s">
        <v>254</v>
      </c>
      <c r="G5113" t="s">
        <v>175</v>
      </c>
      <c r="H5113" t="s">
        <v>72</v>
      </c>
      <c r="I5113" t="s">
        <v>73</v>
      </c>
      <c r="J5113" t="s">
        <v>119</v>
      </c>
      <c r="K5113" s="1">
        <v>45412</v>
      </c>
      <c r="L5113">
        <v>60</v>
      </c>
      <c r="M5113">
        <v>2</v>
      </c>
      <c r="N5113" t="s">
        <v>538</v>
      </c>
      <c r="O5113" t="s">
        <v>537</v>
      </c>
      <c r="P5113" t="s">
        <v>638</v>
      </c>
    </row>
    <row r="5114" spans="1:16" x14ac:dyDescent="0.25">
      <c r="A5114" t="s">
        <v>384</v>
      </c>
      <c r="B5114" t="s">
        <v>174</v>
      </c>
      <c r="C5114" t="s">
        <v>252</v>
      </c>
      <c r="D5114" t="s">
        <v>253</v>
      </c>
      <c r="E5114" t="s">
        <v>253</v>
      </c>
      <c r="F5114" t="s">
        <v>254</v>
      </c>
      <c r="G5114" t="s">
        <v>175</v>
      </c>
      <c r="H5114" t="s">
        <v>72</v>
      </c>
      <c r="I5114" t="s">
        <v>74</v>
      </c>
      <c r="J5114" t="s">
        <v>119</v>
      </c>
      <c r="K5114" s="1">
        <v>45413</v>
      </c>
      <c r="L5114">
        <v>10.001999999999899</v>
      </c>
      <c r="M5114">
        <v>2</v>
      </c>
      <c r="N5114" t="s">
        <v>538</v>
      </c>
      <c r="O5114" t="s">
        <v>537</v>
      </c>
      <c r="P5114" t="s">
        <v>638</v>
      </c>
    </row>
    <row r="5115" spans="1:16" x14ac:dyDescent="0.25">
      <c r="A5115" t="s">
        <v>384</v>
      </c>
      <c r="B5115" t="s">
        <v>174</v>
      </c>
      <c r="C5115" t="s">
        <v>252</v>
      </c>
      <c r="D5115" t="s">
        <v>253</v>
      </c>
      <c r="E5115" t="s">
        <v>253</v>
      </c>
      <c r="F5115" t="s">
        <v>254</v>
      </c>
      <c r="G5115" t="s">
        <v>175</v>
      </c>
      <c r="H5115" t="s">
        <v>72</v>
      </c>
      <c r="I5115" t="s">
        <v>74</v>
      </c>
      <c r="J5115" t="s">
        <v>119</v>
      </c>
      <c r="K5115" s="1">
        <v>45420</v>
      </c>
      <c r="L5115">
        <v>10.001999999999899</v>
      </c>
      <c r="M5115">
        <v>3</v>
      </c>
      <c r="N5115" t="s">
        <v>538</v>
      </c>
      <c r="O5115" t="s">
        <v>537</v>
      </c>
      <c r="P5115" t="s">
        <v>638</v>
      </c>
    </row>
    <row r="5116" spans="1:16" x14ac:dyDescent="0.25">
      <c r="A5116" t="s">
        <v>384</v>
      </c>
      <c r="B5116" t="s">
        <v>174</v>
      </c>
      <c r="C5116" t="s">
        <v>252</v>
      </c>
      <c r="D5116" t="s">
        <v>253</v>
      </c>
      <c r="E5116" t="s">
        <v>253</v>
      </c>
      <c r="F5116" t="s">
        <v>254</v>
      </c>
      <c r="G5116" t="s">
        <v>175</v>
      </c>
      <c r="H5116" t="s">
        <v>37</v>
      </c>
      <c r="I5116" t="s">
        <v>38</v>
      </c>
      <c r="J5116" t="s">
        <v>117</v>
      </c>
      <c r="K5116" s="1">
        <v>45405</v>
      </c>
      <c r="L5116">
        <v>30</v>
      </c>
      <c r="M5116">
        <v>1</v>
      </c>
      <c r="N5116" t="s">
        <v>538</v>
      </c>
      <c r="O5116" t="s">
        <v>537</v>
      </c>
      <c r="P5116" t="s">
        <v>638</v>
      </c>
    </row>
    <row r="5117" spans="1:16" x14ac:dyDescent="0.25">
      <c r="A5117" t="s">
        <v>384</v>
      </c>
      <c r="B5117" t="s">
        <v>174</v>
      </c>
      <c r="C5117" t="s">
        <v>252</v>
      </c>
      <c r="D5117" t="s">
        <v>253</v>
      </c>
      <c r="E5117" t="s">
        <v>253</v>
      </c>
      <c r="F5117" t="s">
        <v>254</v>
      </c>
      <c r="G5117" t="s">
        <v>175</v>
      </c>
      <c r="H5117" t="s">
        <v>37</v>
      </c>
      <c r="I5117" t="s">
        <v>38</v>
      </c>
      <c r="J5117" t="s">
        <v>117</v>
      </c>
      <c r="K5117" s="1">
        <v>45407</v>
      </c>
      <c r="L5117">
        <v>30</v>
      </c>
      <c r="M5117">
        <v>1</v>
      </c>
      <c r="N5117" t="s">
        <v>538</v>
      </c>
      <c r="O5117" t="s">
        <v>537</v>
      </c>
      <c r="P5117" t="s">
        <v>638</v>
      </c>
    </row>
    <row r="5118" spans="1:16" x14ac:dyDescent="0.25">
      <c r="A5118" t="s">
        <v>384</v>
      </c>
      <c r="B5118" t="s">
        <v>174</v>
      </c>
      <c r="C5118" t="s">
        <v>252</v>
      </c>
      <c r="D5118" t="s">
        <v>253</v>
      </c>
      <c r="E5118" t="s">
        <v>253</v>
      </c>
      <c r="F5118" t="s">
        <v>254</v>
      </c>
      <c r="G5118" t="s">
        <v>175</v>
      </c>
      <c r="H5118" t="s">
        <v>37</v>
      </c>
      <c r="I5118" t="s">
        <v>38</v>
      </c>
      <c r="J5118" t="s">
        <v>117</v>
      </c>
      <c r="K5118" s="1">
        <v>45420</v>
      </c>
      <c r="L5118">
        <v>30</v>
      </c>
      <c r="M5118">
        <v>3</v>
      </c>
      <c r="N5118" t="s">
        <v>538</v>
      </c>
      <c r="O5118" t="s">
        <v>537</v>
      </c>
      <c r="P5118" t="s">
        <v>638</v>
      </c>
    </row>
    <row r="5119" spans="1:16" x14ac:dyDescent="0.25">
      <c r="A5119" t="s">
        <v>384</v>
      </c>
      <c r="B5119" t="s">
        <v>174</v>
      </c>
      <c r="C5119" t="s">
        <v>252</v>
      </c>
      <c r="D5119" t="s">
        <v>253</v>
      </c>
      <c r="E5119" t="s">
        <v>253</v>
      </c>
      <c r="F5119" t="s">
        <v>254</v>
      </c>
      <c r="G5119" t="s">
        <v>175</v>
      </c>
      <c r="H5119" t="s">
        <v>37</v>
      </c>
      <c r="I5119" t="s">
        <v>187</v>
      </c>
      <c r="J5119" t="s">
        <v>119</v>
      </c>
      <c r="K5119" s="1">
        <v>45404</v>
      </c>
      <c r="L5119">
        <v>60</v>
      </c>
      <c r="M5119">
        <v>1</v>
      </c>
      <c r="N5119" t="s">
        <v>538</v>
      </c>
      <c r="O5119" t="s">
        <v>537</v>
      </c>
      <c r="P5119" t="s">
        <v>638</v>
      </c>
    </row>
    <row r="5120" spans="1:16" x14ac:dyDescent="0.25">
      <c r="A5120" t="s">
        <v>384</v>
      </c>
      <c r="B5120" t="s">
        <v>174</v>
      </c>
      <c r="C5120" t="s">
        <v>252</v>
      </c>
      <c r="D5120" t="s">
        <v>253</v>
      </c>
      <c r="E5120" t="s">
        <v>253</v>
      </c>
      <c r="F5120" t="s">
        <v>254</v>
      </c>
      <c r="G5120" t="s">
        <v>175</v>
      </c>
      <c r="H5120" t="s">
        <v>37</v>
      </c>
      <c r="I5120" t="s">
        <v>187</v>
      </c>
      <c r="J5120" t="s">
        <v>119</v>
      </c>
      <c r="K5120" s="1">
        <v>45414</v>
      </c>
      <c r="L5120">
        <v>60</v>
      </c>
      <c r="M5120">
        <v>2</v>
      </c>
      <c r="N5120" t="s">
        <v>538</v>
      </c>
      <c r="O5120" t="s">
        <v>537</v>
      </c>
      <c r="P5120" t="s">
        <v>638</v>
      </c>
    </row>
    <row r="5121" spans="1:16" x14ac:dyDescent="0.25">
      <c r="A5121" t="s">
        <v>384</v>
      </c>
      <c r="B5121" t="s">
        <v>174</v>
      </c>
      <c r="C5121" t="s">
        <v>252</v>
      </c>
      <c r="D5121" t="s">
        <v>253</v>
      </c>
      <c r="E5121" t="s">
        <v>253</v>
      </c>
      <c r="F5121" t="s">
        <v>254</v>
      </c>
      <c r="G5121" t="s">
        <v>175</v>
      </c>
      <c r="H5121" t="s">
        <v>37</v>
      </c>
      <c r="I5121" t="s">
        <v>187</v>
      </c>
      <c r="J5121" t="s">
        <v>119</v>
      </c>
      <c r="K5121" s="1">
        <v>45418</v>
      </c>
      <c r="L5121">
        <v>30</v>
      </c>
      <c r="M5121">
        <v>3</v>
      </c>
      <c r="N5121" t="s">
        <v>538</v>
      </c>
      <c r="O5121" t="s">
        <v>537</v>
      </c>
      <c r="P5121" t="s">
        <v>638</v>
      </c>
    </row>
    <row r="5122" spans="1:16" x14ac:dyDescent="0.25">
      <c r="A5122" t="s">
        <v>384</v>
      </c>
      <c r="B5122" t="s">
        <v>174</v>
      </c>
      <c r="C5122" t="s">
        <v>252</v>
      </c>
      <c r="D5122" t="s">
        <v>253</v>
      </c>
      <c r="E5122" t="s">
        <v>253</v>
      </c>
      <c r="F5122" t="s">
        <v>254</v>
      </c>
      <c r="G5122" t="s">
        <v>175</v>
      </c>
      <c r="H5122" t="s">
        <v>37</v>
      </c>
      <c r="I5122" t="s">
        <v>187</v>
      </c>
      <c r="J5122" t="s">
        <v>119</v>
      </c>
      <c r="K5122" s="1">
        <v>45420</v>
      </c>
      <c r="L5122">
        <v>60</v>
      </c>
      <c r="M5122">
        <v>3</v>
      </c>
      <c r="N5122" t="s">
        <v>538</v>
      </c>
      <c r="O5122" t="s">
        <v>537</v>
      </c>
      <c r="P5122" t="s">
        <v>638</v>
      </c>
    </row>
    <row r="5123" spans="1:16" x14ac:dyDescent="0.25">
      <c r="A5123" t="s">
        <v>384</v>
      </c>
      <c r="B5123" t="s">
        <v>174</v>
      </c>
      <c r="C5123" t="s">
        <v>252</v>
      </c>
      <c r="D5123" t="s">
        <v>253</v>
      </c>
      <c r="E5123" t="s">
        <v>253</v>
      </c>
      <c r="F5123" t="s">
        <v>254</v>
      </c>
      <c r="G5123" t="s">
        <v>175</v>
      </c>
      <c r="H5123" t="s">
        <v>37</v>
      </c>
      <c r="I5123" t="s">
        <v>188</v>
      </c>
      <c r="J5123" t="s">
        <v>119</v>
      </c>
      <c r="K5123" s="1">
        <v>45404</v>
      </c>
      <c r="L5123">
        <v>30</v>
      </c>
      <c r="M5123">
        <v>1</v>
      </c>
      <c r="N5123" t="s">
        <v>538</v>
      </c>
      <c r="O5123" t="s">
        <v>537</v>
      </c>
      <c r="P5123" t="s">
        <v>638</v>
      </c>
    </row>
    <row r="5124" spans="1:16" x14ac:dyDescent="0.25">
      <c r="A5124" t="s">
        <v>384</v>
      </c>
      <c r="B5124" t="s">
        <v>174</v>
      </c>
      <c r="C5124" t="s">
        <v>252</v>
      </c>
      <c r="D5124" t="s">
        <v>253</v>
      </c>
      <c r="E5124" t="s">
        <v>253</v>
      </c>
      <c r="F5124" t="s">
        <v>254</v>
      </c>
      <c r="G5124" t="s">
        <v>175</v>
      </c>
      <c r="H5124" t="s">
        <v>37</v>
      </c>
      <c r="I5124" t="s">
        <v>188</v>
      </c>
      <c r="J5124" t="s">
        <v>119</v>
      </c>
      <c r="K5124" s="1">
        <v>45412</v>
      </c>
      <c r="L5124">
        <v>30</v>
      </c>
      <c r="M5124">
        <v>2</v>
      </c>
      <c r="N5124" t="s">
        <v>538</v>
      </c>
      <c r="O5124" t="s">
        <v>537</v>
      </c>
      <c r="P5124" t="s">
        <v>638</v>
      </c>
    </row>
    <row r="5125" spans="1:16" x14ac:dyDescent="0.25">
      <c r="A5125" t="s">
        <v>384</v>
      </c>
      <c r="B5125" t="s">
        <v>174</v>
      </c>
      <c r="C5125" t="s">
        <v>252</v>
      </c>
      <c r="D5125" t="s">
        <v>253</v>
      </c>
      <c r="E5125" t="s">
        <v>253</v>
      </c>
      <c r="F5125" t="s">
        <v>254</v>
      </c>
      <c r="G5125" t="s">
        <v>175</v>
      </c>
      <c r="H5125" t="s">
        <v>37</v>
      </c>
      <c r="I5125" t="s">
        <v>188</v>
      </c>
      <c r="J5125" t="s">
        <v>119</v>
      </c>
      <c r="K5125" s="1">
        <v>45414</v>
      </c>
      <c r="L5125">
        <v>60</v>
      </c>
      <c r="M5125">
        <v>2</v>
      </c>
      <c r="N5125" t="s">
        <v>538</v>
      </c>
      <c r="O5125" t="s">
        <v>537</v>
      </c>
      <c r="P5125" t="s">
        <v>638</v>
      </c>
    </row>
    <row r="5126" spans="1:16" x14ac:dyDescent="0.25">
      <c r="A5126" t="s">
        <v>384</v>
      </c>
      <c r="B5126" t="s">
        <v>174</v>
      </c>
      <c r="C5126" t="s">
        <v>252</v>
      </c>
      <c r="D5126" t="s">
        <v>253</v>
      </c>
      <c r="E5126" t="s">
        <v>253</v>
      </c>
      <c r="F5126" t="s">
        <v>254</v>
      </c>
      <c r="G5126" t="s">
        <v>175</v>
      </c>
      <c r="H5126" t="s">
        <v>37</v>
      </c>
      <c r="I5126" t="s">
        <v>188</v>
      </c>
      <c r="J5126" t="s">
        <v>119</v>
      </c>
      <c r="K5126" s="1">
        <v>45419</v>
      </c>
      <c r="L5126">
        <v>60</v>
      </c>
      <c r="M5126">
        <v>3</v>
      </c>
      <c r="N5126" t="s">
        <v>538</v>
      </c>
      <c r="O5126" t="s">
        <v>537</v>
      </c>
      <c r="P5126" t="s">
        <v>638</v>
      </c>
    </row>
    <row r="5127" spans="1:16" x14ac:dyDescent="0.25">
      <c r="A5127" t="s">
        <v>384</v>
      </c>
      <c r="B5127" t="s">
        <v>174</v>
      </c>
      <c r="C5127" t="s">
        <v>252</v>
      </c>
      <c r="D5127" t="s">
        <v>253</v>
      </c>
      <c r="E5127" t="s">
        <v>253</v>
      </c>
      <c r="F5127" t="s">
        <v>254</v>
      </c>
      <c r="G5127" t="s">
        <v>175</v>
      </c>
      <c r="H5127" t="s">
        <v>37</v>
      </c>
      <c r="I5127" t="s">
        <v>188</v>
      </c>
      <c r="J5127" t="s">
        <v>119</v>
      </c>
      <c r="K5127" s="1">
        <v>45421</v>
      </c>
      <c r="L5127">
        <v>30</v>
      </c>
      <c r="M5127">
        <v>3</v>
      </c>
      <c r="N5127" t="s">
        <v>538</v>
      </c>
      <c r="O5127" t="s">
        <v>537</v>
      </c>
      <c r="P5127" t="s">
        <v>638</v>
      </c>
    </row>
    <row r="5128" spans="1:16" x14ac:dyDescent="0.25">
      <c r="A5128" t="s">
        <v>384</v>
      </c>
      <c r="B5128" t="s">
        <v>174</v>
      </c>
      <c r="C5128" t="s">
        <v>252</v>
      </c>
      <c r="D5128" t="s">
        <v>253</v>
      </c>
      <c r="E5128" t="s">
        <v>253</v>
      </c>
      <c r="F5128" t="s">
        <v>254</v>
      </c>
      <c r="G5128" t="s">
        <v>175</v>
      </c>
      <c r="H5128" t="s">
        <v>44</v>
      </c>
      <c r="I5128" t="s">
        <v>78</v>
      </c>
      <c r="J5128" t="s">
        <v>117</v>
      </c>
      <c r="K5128" s="1">
        <v>45404</v>
      </c>
      <c r="L5128">
        <v>30</v>
      </c>
      <c r="M5128">
        <v>1</v>
      </c>
      <c r="N5128" t="s">
        <v>538</v>
      </c>
      <c r="O5128" t="s">
        <v>537</v>
      </c>
      <c r="P5128" t="s">
        <v>638</v>
      </c>
    </row>
    <row r="5129" spans="1:16" x14ac:dyDescent="0.25">
      <c r="A5129" t="s">
        <v>384</v>
      </c>
      <c r="B5129" t="s">
        <v>174</v>
      </c>
      <c r="C5129" t="s">
        <v>252</v>
      </c>
      <c r="D5129" t="s">
        <v>253</v>
      </c>
      <c r="E5129" t="s">
        <v>253</v>
      </c>
      <c r="F5129" t="s">
        <v>254</v>
      </c>
      <c r="G5129" t="s">
        <v>175</v>
      </c>
      <c r="H5129" t="s">
        <v>44</v>
      </c>
      <c r="I5129" t="s">
        <v>259</v>
      </c>
      <c r="J5129" t="s">
        <v>117</v>
      </c>
      <c r="K5129" s="1">
        <v>45404</v>
      </c>
      <c r="L5129">
        <v>30</v>
      </c>
      <c r="M5129">
        <v>1</v>
      </c>
      <c r="N5129" t="s">
        <v>538</v>
      </c>
      <c r="O5129" t="s">
        <v>537</v>
      </c>
      <c r="P5129" t="s">
        <v>638</v>
      </c>
    </row>
    <row r="5130" spans="1:16" x14ac:dyDescent="0.25">
      <c r="A5130" t="s">
        <v>384</v>
      </c>
      <c r="B5130" t="s">
        <v>174</v>
      </c>
      <c r="C5130" t="s">
        <v>252</v>
      </c>
      <c r="D5130" t="s">
        <v>253</v>
      </c>
      <c r="E5130" t="s">
        <v>253</v>
      </c>
      <c r="F5130" t="s">
        <v>254</v>
      </c>
      <c r="G5130" t="s">
        <v>175</v>
      </c>
      <c r="H5130" t="s">
        <v>44</v>
      </c>
      <c r="I5130" t="s">
        <v>259</v>
      </c>
      <c r="J5130" t="s">
        <v>117</v>
      </c>
      <c r="K5130" s="1">
        <v>45405</v>
      </c>
      <c r="L5130">
        <v>30</v>
      </c>
      <c r="M5130">
        <v>1</v>
      </c>
      <c r="N5130" t="s">
        <v>538</v>
      </c>
      <c r="O5130" t="s">
        <v>537</v>
      </c>
      <c r="P5130" t="s">
        <v>638</v>
      </c>
    </row>
    <row r="5131" spans="1:16" x14ac:dyDescent="0.25">
      <c r="A5131" t="s">
        <v>384</v>
      </c>
      <c r="B5131" t="s">
        <v>174</v>
      </c>
      <c r="C5131" t="s">
        <v>252</v>
      </c>
      <c r="D5131" t="s">
        <v>253</v>
      </c>
      <c r="E5131" t="s">
        <v>253</v>
      </c>
      <c r="F5131" t="s">
        <v>254</v>
      </c>
      <c r="G5131" t="s">
        <v>175</v>
      </c>
      <c r="H5131" t="s">
        <v>44</v>
      </c>
      <c r="I5131" t="s">
        <v>259</v>
      </c>
      <c r="J5131" t="s">
        <v>117</v>
      </c>
      <c r="K5131" s="1">
        <v>45406</v>
      </c>
      <c r="L5131">
        <v>30</v>
      </c>
      <c r="M5131">
        <v>1</v>
      </c>
      <c r="N5131" t="s">
        <v>538</v>
      </c>
      <c r="O5131" t="s">
        <v>537</v>
      </c>
      <c r="P5131" t="s">
        <v>638</v>
      </c>
    </row>
    <row r="5132" spans="1:16" x14ac:dyDescent="0.25">
      <c r="A5132" t="s">
        <v>384</v>
      </c>
      <c r="B5132" t="s">
        <v>174</v>
      </c>
      <c r="C5132" t="s">
        <v>252</v>
      </c>
      <c r="D5132" t="s">
        <v>253</v>
      </c>
      <c r="E5132" t="s">
        <v>253</v>
      </c>
      <c r="F5132" t="s">
        <v>254</v>
      </c>
      <c r="G5132" t="s">
        <v>175</v>
      </c>
      <c r="H5132" t="s">
        <v>44</v>
      </c>
      <c r="I5132" t="s">
        <v>189</v>
      </c>
      <c r="J5132" t="s">
        <v>118</v>
      </c>
      <c r="K5132" s="1">
        <v>45404</v>
      </c>
      <c r="L5132">
        <v>30</v>
      </c>
      <c r="M5132">
        <v>1</v>
      </c>
      <c r="N5132" t="s">
        <v>538</v>
      </c>
      <c r="O5132" t="s">
        <v>537</v>
      </c>
      <c r="P5132" t="s">
        <v>638</v>
      </c>
    </row>
    <row r="5133" spans="1:16" x14ac:dyDescent="0.25">
      <c r="A5133" t="s">
        <v>384</v>
      </c>
      <c r="B5133" t="s">
        <v>174</v>
      </c>
      <c r="C5133" t="s">
        <v>252</v>
      </c>
      <c r="D5133" t="s">
        <v>253</v>
      </c>
      <c r="E5133" t="s">
        <v>253</v>
      </c>
      <c r="F5133" t="s">
        <v>254</v>
      </c>
      <c r="G5133" t="s">
        <v>175</v>
      </c>
      <c r="H5133" t="s">
        <v>44</v>
      </c>
      <c r="I5133" t="s">
        <v>189</v>
      </c>
      <c r="J5133" t="s">
        <v>118</v>
      </c>
      <c r="K5133" s="1">
        <v>45411</v>
      </c>
      <c r="L5133">
        <v>30</v>
      </c>
      <c r="M5133">
        <v>2</v>
      </c>
      <c r="N5133" t="s">
        <v>538</v>
      </c>
      <c r="O5133" t="s">
        <v>537</v>
      </c>
      <c r="P5133" t="s">
        <v>638</v>
      </c>
    </row>
    <row r="5134" spans="1:16" x14ac:dyDescent="0.25">
      <c r="A5134" t="s">
        <v>384</v>
      </c>
      <c r="B5134" t="s">
        <v>174</v>
      </c>
      <c r="C5134" t="s">
        <v>252</v>
      </c>
      <c r="D5134" t="s">
        <v>253</v>
      </c>
      <c r="E5134" t="s">
        <v>253</v>
      </c>
      <c r="F5134" t="s">
        <v>254</v>
      </c>
      <c r="G5134" t="s">
        <v>175</v>
      </c>
      <c r="H5134" t="s">
        <v>44</v>
      </c>
      <c r="I5134" t="s">
        <v>189</v>
      </c>
      <c r="J5134" t="s">
        <v>118</v>
      </c>
      <c r="K5134" s="1">
        <v>45412</v>
      </c>
      <c r="L5134">
        <v>60</v>
      </c>
      <c r="M5134">
        <v>2</v>
      </c>
      <c r="N5134" t="s">
        <v>538</v>
      </c>
      <c r="O5134" t="s">
        <v>537</v>
      </c>
      <c r="P5134" t="s">
        <v>638</v>
      </c>
    </row>
    <row r="5135" spans="1:16" x14ac:dyDescent="0.25">
      <c r="A5135" t="s">
        <v>384</v>
      </c>
      <c r="B5135" t="s">
        <v>174</v>
      </c>
      <c r="C5135" t="s">
        <v>252</v>
      </c>
      <c r="D5135" t="s">
        <v>253</v>
      </c>
      <c r="E5135" t="s">
        <v>253</v>
      </c>
      <c r="F5135" t="s">
        <v>254</v>
      </c>
      <c r="G5135" t="s">
        <v>175</v>
      </c>
      <c r="H5135" t="s">
        <v>44</v>
      </c>
      <c r="I5135" t="s">
        <v>189</v>
      </c>
      <c r="J5135" t="s">
        <v>118</v>
      </c>
      <c r="K5135" s="1">
        <v>45420</v>
      </c>
      <c r="L5135">
        <v>30</v>
      </c>
      <c r="M5135">
        <v>3</v>
      </c>
      <c r="N5135" t="s">
        <v>538</v>
      </c>
      <c r="O5135" t="s">
        <v>537</v>
      </c>
      <c r="P5135" t="s">
        <v>638</v>
      </c>
    </row>
    <row r="5136" spans="1:16" x14ac:dyDescent="0.25">
      <c r="A5136" t="s">
        <v>384</v>
      </c>
      <c r="B5136" t="s">
        <v>174</v>
      </c>
      <c r="C5136" t="s">
        <v>252</v>
      </c>
      <c r="D5136" t="s">
        <v>253</v>
      </c>
      <c r="E5136" t="s">
        <v>253</v>
      </c>
      <c r="F5136" t="s">
        <v>254</v>
      </c>
      <c r="G5136" t="s">
        <v>175</v>
      </c>
      <c r="H5136" t="s">
        <v>44</v>
      </c>
      <c r="I5136" t="s">
        <v>189</v>
      </c>
      <c r="J5136" t="s">
        <v>118</v>
      </c>
      <c r="K5136" s="1">
        <v>45421</v>
      </c>
      <c r="L5136">
        <v>30</v>
      </c>
      <c r="M5136">
        <v>3</v>
      </c>
      <c r="N5136" t="s">
        <v>538</v>
      </c>
      <c r="O5136" t="s">
        <v>537</v>
      </c>
      <c r="P5136" t="s">
        <v>638</v>
      </c>
    </row>
    <row r="5137" spans="1:16" x14ac:dyDescent="0.25">
      <c r="A5137" t="s">
        <v>384</v>
      </c>
      <c r="B5137" t="s">
        <v>174</v>
      </c>
      <c r="C5137" t="s">
        <v>252</v>
      </c>
      <c r="D5137" t="s">
        <v>253</v>
      </c>
      <c r="E5137" t="s">
        <v>253</v>
      </c>
      <c r="F5137" t="s">
        <v>254</v>
      </c>
      <c r="G5137" t="s">
        <v>175</v>
      </c>
      <c r="H5137" t="s">
        <v>44</v>
      </c>
      <c r="I5137" t="s">
        <v>79</v>
      </c>
      <c r="J5137" t="s">
        <v>118</v>
      </c>
      <c r="K5137" s="1">
        <v>45405</v>
      </c>
      <c r="L5137">
        <v>30</v>
      </c>
      <c r="M5137">
        <v>1</v>
      </c>
      <c r="N5137" t="s">
        <v>538</v>
      </c>
      <c r="O5137" t="s">
        <v>537</v>
      </c>
      <c r="P5137" t="s">
        <v>638</v>
      </c>
    </row>
    <row r="5138" spans="1:16" x14ac:dyDescent="0.25">
      <c r="A5138" t="s">
        <v>384</v>
      </c>
      <c r="B5138" t="s">
        <v>174</v>
      </c>
      <c r="C5138" t="s">
        <v>252</v>
      </c>
      <c r="D5138" t="s">
        <v>253</v>
      </c>
      <c r="E5138" t="s">
        <v>253</v>
      </c>
      <c r="F5138" t="s">
        <v>254</v>
      </c>
      <c r="G5138" t="s">
        <v>175</v>
      </c>
      <c r="H5138" t="s">
        <v>44</v>
      </c>
      <c r="I5138" t="s">
        <v>79</v>
      </c>
      <c r="J5138" t="s">
        <v>118</v>
      </c>
      <c r="K5138" s="1">
        <v>45406</v>
      </c>
      <c r="L5138">
        <v>30</v>
      </c>
      <c r="M5138">
        <v>1</v>
      </c>
      <c r="N5138" t="s">
        <v>538</v>
      </c>
      <c r="O5138" t="s">
        <v>537</v>
      </c>
      <c r="P5138" t="s">
        <v>638</v>
      </c>
    </row>
    <row r="5139" spans="1:16" x14ac:dyDescent="0.25">
      <c r="A5139" t="s">
        <v>384</v>
      </c>
      <c r="B5139" t="s">
        <v>174</v>
      </c>
      <c r="C5139" t="s">
        <v>252</v>
      </c>
      <c r="D5139" t="s">
        <v>253</v>
      </c>
      <c r="E5139" t="s">
        <v>253</v>
      </c>
      <c r="F5139" t="s">
        <v>254</v>
      </c>
      <c r="G5139" t="s">
        <v>175</v>
      </c>
      <c r="H5139" t="s">
        <v>44</v>
      </c>
      <c r="I5139" t="s">
        <v>79</v>
      </c>
      <c r="J5139" t="s">
        <v>118</v>
      </c>
      <c r="K5139" s="1">
        <v>45412</v>
      </c>
      <c r="L5139">
        <v>30</v>
      </c>
      <c r="M5139">
        <v>2</v>
      </c>
      <c r="N5139" t="s">
        <v>538</v>
      </c>
      <c r="O5139" t="s">
        <v>537</v>
      </c>
      <c r="P5139" t="s">
        <v>638</v>
      </c>
    </row>
    <row r="5140" spans="1:16" x14ac:dyDescent="0.25">
      <c r="A5140" t="s">
        <v>384</v>
      </c>
      <c r="B5140" t="s">
        <v>174</v>
      </c>
      <c r="C5140" t="s">
        <v>252</v>
      </c>
      <c r="D5140" t="s">
        <v>253</v>
      </c>
      <c r="E5140" t="s">
        <v>253</v>
      </c>
      <c r="F5140" t="s">
        <v>254</v>
      </c>
      <c r="G5140" t="s">
        <v>175</v>
      </c>
      <c r="H5140" t="s">
        <v>44</v>
      </c>
      <c r="I5140" t="s">
        <v>79</v>
      </c>
      <c r="J5140" t="s">
        <v>118</v>
      </c>
      <c r="K5140" s="1">
        <v>45420</v>
      </c>
      <c r="L5140">
        <v>30</v>
      </c>
      <c r="M5140">
        <v>3</v>
      </c>
      <c r="N5140" t="s">
        <v>538</v>
      </c>
      <c r="O5140" t="s">
        <v>537</v>
      </c>
      <c r="P5140" t="s">
        <v>638</v>
      </c>
    </row>
    <row r="5141" spans="1:16" x14ac:dyDescent="0.25">
      <c r="A5141" t="s">
        <v>384</v>
      </c>
      <c r="B5141" t="s">
        <v>174</v>
      </c>
      <c r="C5141" t="s">
        <v>252</v>
      </c>
      <c r="D5141" t="s">
        <v>253</v>
      </c>
      <c r="E5141" t="s">
        <v>253</v>
      </c>
      <c r="F5141" t="s">
        <v>254</v>
      </c>
      <c r="G5141" t="s">
        <v>175</v>
      </c>
      <c r="H5141" t="s">
        <v>44</v>
      </c>
      <c r="I5141" t="s">
        <v>75</v>
      </c>
      <c r="J5141" t="s">
        <v>118</v>
      </c>
      <c r="K5141" s="1">
        <v>45415</v>
      </c>
      <c r="L5141">
        <v>60</v>
      </c>
      <c r="M5141">
        <v>2</v>
      </c>
      <c r="N5141" t="s">
        <v>538</v>
      </c>
      <c r="O5141" t="s">
        <v>537</v>
      </c>
      <c r="P5141" t="s">
        <v>638</v>
      </c>
    </row>
    <row r="5142" spans="1:16" x14ac:dyDescent="0.25">
      <c r="A5142" t="s">
        <v>384</v>
      </c>
      <c r="B5142" t="s">
        <v>174</v>
      </c>
      <c r="C5142" t="s">
        <v>252</v>
      </c>
      <c r="D5142" t="s">
        <v>253</v>
      </c>
      <c r="E5142" t="s">
        <v>253</v>
      </c>
      <c r="F5142" t="s">
        <v>254</v>
      </c>
      <c r="G5142" t="s">
        <v>175</v>
      </c>
      <c r="H5142" t="s">
        <v>44</v>
      </c>
      <c r="I5142" t="s">
        <v>75</v>
      </c>
      <c r="J5142" t="s">
        <v>118</v>
      </c>
      <c r="K5142" s="1">
        <v>45418</v>
      </c>
      <c r="L5142">
        <v>30</v>
      </c>
      <c r="M5142">
        <v>3</v>
      </c>
      <c r="N5142" t="s">
        <v>538</v>
      </c>
      <c r="O5142" t="s">
        <v>537</v>
      </c>
      <c r="P5142" t="s">
        <v>638</v>
      </c>
    </row>
    <row r="5143" spans="1:16" x14ac:dyDescent="0.25">
      <c r="A5143" t="s">
        <v>384</v>
      </c>
      <c r="B5143" t="s">
        <v>174</v>
      </c>
      <c r="C5143" t="s">
        <v>252</v>
      </c>
      <c r="D5143" t="s">
        <v>253</v>
      </c>
      <c r="E5143" t="s">
        <v>253</v>
      </c>
      <c r="F5143" t="s">
        <v>254</v>
      </c>
      <c r="G5143" t="s">
        <v>175</v>
      </c>
      <c r="H5143" t="s">
        <v>44</v>
      </c>
      <c r="I5143" t="s">
        <v>75</v>
      </c>
      <c r="J5143" t="s">
        <v>118</v>
      </c>
      <c r="K5143" s="1">
        <v>45421</v>
      </c>
      <c r="L5143">
        <v>60</v>
      </c>
      <c r="M5143">
        <v>3</v>
      </c>
      <c r="N5143" t="s">
        <v>538</v>
      </c>
      <c r="O5143" t="s">
        <v>537</v>
      </c>
      <c r="P5143" t="s">
        <v>638</v>
      </c>
    </row>
    <row r="5144" spans="1:16" x14ac:dyDescent="0.25">
      <c r="A5144" t="s">
        <v>384</v>
      </c>
      <c r="B5144" t="s">
        <v>174</v>
      </c>
      <c r="C5144" t="s">
        <v>252</v>
      </c>
      <c r="D5144" t="s">
        <v>253</v>
      </c>
      <c r="E5144" t="s">
        <v>253</v>
      </c>
      <c r="F5144" t="s">
        <v>254</v>
      </c>
      <c r="G5144" t="s">
        <v>175</v>
      </c>
      <c r="H5144" t="s">
        <v>44</v>
      </c>
      <c r="I5144" t="s">
        <v>75</v>
      </c>
      <c r="J5144" t="s">
        <v>118</v>
      </c>
      <c r="K5144" s="1">
        <v>45422</v>
      </c>
      <c r="L5144">
        <v>60</v>
      </c>
      <c r="M5144">
        <v>3</v>
      </c>
      <c r="N5144" t="s">
        <v>538</v>
      </c>
      <c r="O5144" t="s">
        <v>537</v>
      </c>
      <c r="P5144" t="s">
        <v>638</v>
      </c>
    </row>
    <row r="5145" spans="1:16" x14ac:dyDescent="0.25">
      <c r="A5145" t="s">
        <v>384</v>
      </c>
      <c r="B5145" t="s">
        <v>174</v>
      </c>
      <c r="C5145" t="s">
        <v>252</v>
      </c>
      <c r="D5145" t="s">
        <v>253</v>
      </c>
      <c r="E5145" t="s">
        <v>253</v>
      </c>
      <c r="F5145" t="s">
        <v>254</v>
      </c>
      <c r="G5145" t="s">
        <v>175</v>
      </c>
      <c r="H5145" t="s">
        <v>44</v>
      </c>
      <c r="I5145" t="s">
        <v>256</v>
      </c>
      <c r="J5145" t="s">
        <v>118</v>
      </c>
      <c r="K5145" s="1">
        <v>45414</v>
      </c>
      <c r="L5145">
        <v>60</v>
      </c>
      <c r="M5145">
        <v>2</v>
      </c>
      <c r="N5145" t="s">
        <v>538</v>
      </c>
      <c r="O5145" t="s">
        <v>537</v>
      </c>
      <c r="P5145" t="s">
        <v>638</v>
      </c>
    </row>
    <row r="5146" spans="1:16" x14ac:dyDescent="0.25">
      <c r="A5146" t="s">
        <v>384</v>
      </c>
      <c r="B5146" t="s">
        <v>174</v>
      </c>
      <c r="C5146" t="s">
        <v>252</v>
      </c>
      <c r="D5146" t="s">
        <v>253</v>
      </c>
      <c r="E5146" t="s">
        <v>253</v>
      </c>
      <c r="F5146" t="s">
        <v>254</v>
      </c>
      <c r="G5146" t="s">
        <v>175</v>
      </c>
      <c r="H5146" t="s">
        <v>44</v>
      </c>
      <c r="I5146" t="s">
        <v>256</v>
      </c>
      <c r="J5146" t="s">
        <v>118</v>
      </c>
      <c r="K5146" s="1">
        <v>45421</v>
      </c>
      <c r="L5146">
        <v>30</v>
      </c>
      <c r="M5146">
        <v>3</v>
      </c>
      <c r="N5146" t="s">
        <v>538</v>
      </c>
      <c r="O5146" t="s">
        <v>537</v>
      </c>
      <c r="P5146" t="s">
        <v>638</v>
      </c>
    </row>
    <row r="5147" spans="1:16" x14ac:dyDescent="0.25">
      <c r="A5147" t="s">
        <v>384</v>
      </c>
      <c r="B5147" t="s">
        <v>174</v>
      </c>
      <c r="C5147" t="s">
        <v>252</v>
      </c>
      <c r="D5147" t="s">
        <v>253</v>
      </c>
      <c r="E5147" t="s">
        <v>253</v>
      </c>
      <c r="F5147" t="s">
        <v>254</v>
      </c>
      <c r="G5147" t="s">
        <v>175</v>
      </c>
      <c r="H5147" t="s">
        <v>44</v>
      </c>
      <c r="I5147" t="s">
        <v>256</v>
      </c>
      <c r="J5147" t="s">
        <v>118</v>
      </c>
      <c r="K5147" s="1">
        <v>45422</v>
      </c>
      <c r="L5147">
        <v>30</v>
      </c>
      <c r="M5147">
        <v>3</v>
      </c>
      <c r="N5147" t="s">
        <v>538</v>
      </c>
      <c r="O5147" t="s">
        <v>537</v>
      </c>
      <c r="P5147" t="s">
        <v>638</v>
      </c>
    </row>
    <row r="5148" spans="1:16" x14ac:dyDescent="0.25">
      <c r="A5148" t="s">
        <v>384</v>
      </c>
      <c r="B5148" t="s">
        <v>174</v>
      </c>
      <c r="C5148" t="s">
        <v>252</v>
      </c>
      <c r="D5148" t="s">
        <v>253</v>
      </c>
      <c r="E5148" t="s">
        <v>253</v>
      </c>
      <c r="F5148" t="s">
        <v>254</v>
      </c>
      <c r="G5148" t="s">
        <v>175</v>
      </c>
      <c r="H5148" t="s">
        <v>61</v>
      </c>
      <c r="I5148" t="s">
        <v>61</v>
      </c>
      <c r="J5148" t="s">
        <v>119</v>
      </c>
      <c r="K5148" s="1">
        <v>45408</v>
      </c>
      <c r="L5148">
        <v>480</v>
      </c>
      <c r="M5148">
        <v>1</v>
      </c>
      <c r="N5148" t="s">
        <v>538</v>
      </c>
      <c r="O5148" t="s">
        <v>537</v>
      </c>
      <c r="P5148" t="s">
        <v>638</v>
      </c>
    </row>
    <row r="5149" spans="1:16" x14ac:dyDescent="0.25">
      <c r="A5149" t="s">
        <v>384</v>
      </c>
      <c r="B5149" t="s">
        <v>174</v>
      </c>
      <c r="C5149" t="s">
        <v>252</v>
      </c>
      <c r="D5149" t="s">
        <v>253</v>
      </c>
      <c r="E5149" t="s">
        <v>253</v>
      </c>
      <c r="F5149" t="s">
        <v>254</v>
      </c>
      <c r="G5149" t="s">
        <v>175</v>
      </c>
      <c r="H5149" t="s">
        <v>61</v>
      </c>
      <c r="I5149" t="s">
        <v>61</v>
      </c>
      <c r="J5149" t="s">
        <v>119</v>
      </c>
      <c r="K5149" s="1">
        <v>45425</v>
      </c>
      <c r="L5149">
        <v>480</v>
      </c>
      <c r="M5149">
        <v>4</v>
      </c>
      <c r="N5149" t="s">
        <v>538</v>
      </c>
      <c r="O5149" t="s">
        <v>537</v>
      </c>
      <c r="P5149" t="s">
        <v>638</v>
      </c>
    </row>
    <row r="5150" spans="1:16" x14ac:dyDescent="0.25">
      <c r="A5150" t="s">
        <v>384</v>
      </c>
      <c r="B5150" t="s">
        <v>174</v>
      </c>
      <c r="C5150" t="s">
        <v>252</v>
      </c>
      <c r="D5150" t="s">
        <v>253</v>
      </c>
      <c r="E5150" t="s">
        <v>253</v>
      </c>
      <c r="F5150" t="s">
        <v>254</v>
      </c>
      <c r="G5150" t="s">
        <v>175</v>
      </c>
      <c r="H5150" t="s">
        <v>61</v>
      </c>
      <c r="I5150" t="s">
        <v>61</v>
      </c>
      <c r="J5150" t="s">
        <v>119</v>
      </c>
      <c r="K5150" s="1">
        <v>45426</v>
      </c>
      <c r="L5150">
        <v>480</v>
      </c>
      <c r="M5150">
        <v>4</v>
      </c>
      <c r="N5150" t="s">
        <v>538</v>
      </c>
      <c r="O5150" t="s">
        <v>537</v>
      </c>
      <c r="P5150" t="s">
        <v>638</v>
      </c>
    </row>
    <row r="5151" spans="1:16" x14ac:dyDescent="0.25">
      <c r="A5151" t="s">
        <v>384</v>
      </c>
      <c r="B5151" t="s">
        <v>174</v>
      </c>
      <c r="C5151" t="s">
        <v>252</v>
      </c>
      <c r="D5151" t="s">
        <v>253</v>
      </c>
      <c r="E5151" t="s">
        <v>253</v>
      </c>
      <c r="F5151" t="s">
        <v>254</v>
      </c>
      <c r="G5151" t="s">
        <v>175</v>
      </c>
      <c r="H5151" t="s">
        <v>61</v>
      </c>
      <c r="I5151" t="s">
        <v>61</v>
      </c>
      <c r="J5151" t="s">
        <v>119</v>
      </c>
      <c r="K5151" s="1">
        <v>45427</v>
      </c>
      <c r="L5151">
        <v>480</v>
      </c>
      <c r="M5151">
        <v>4</v>
      </c>
      <c r="N5151" t="s">
        <v>538</v>
      </c>
      <c r="O5151" t="s">
        <v>537</v>
      </c>
      <c r="P5151" t="s">
        <v>638</v>
      </c>
    </row>
    <row r="5152" spans="1:16" x14ac:dyDescent="0.25">
      <c r="A5152" t="s">
        <v>384</v>
      </c>
      <c r="B5152" t="s">
        <v>174</v>
      </c>
      <c r="C5152" t="s">
        <v>252</v>
      </c>
      <c r="D5152" t="s">
        <v>253</v>
      </c>
      <c r="E5152" t="s">
        <v>253</v>
      </c>
      <c r="F5152" t="s">
        <v>254</v>
      </c>
      <c r="G5152" t="s">
        <v>175</v>
      </c>
      <c r="H5152" t="s">
        <v>61</v>
      </c>
      <c r="I5152" t="s">
        <v>61</v>
      </c>
      <c r="J5152" t="s">
        <v>119</v>
      </c>
      <c r="K5152" s="1">
        <v>45428</v>
      </c>
      <c r="L5152">
        <v>480</v>
      </c>
      <c r="M5152">
        <v>4</v>
      </c>
      <c r="N5152" t="s">
        <v>538</v>
      </c>
      <c r="O5152" t="s">
        <v>537</v>
      </c>
      <c r="P5152" t="s">
        <v>638</v>
      </c>
    </row>
    <row r="5153" spans="1:16" x14ac:dyDescent="0.25">
      <c r="A5153" t="s">
        <v>384</v>
      </c>
      <c r="B5153" t="s">
        <v>174</v>
      </c>
      <c r="C5153" t="s">
        <v>252</v>
      </c>
      <c r="D5153" t="s">
        <v>253</v>
      </c>
      <c r="E5153" t="s">
        <v>253</v>
      </c>
      <c r="F5153" t="s">
        <v>254</v>
      </c>
      <c r="G5153" t="s">
        <v>175</v>
      </c>
      <c r="H5153" t="s">
        <v>61</v>
      </c>
      <c r="I5153" t="s">
        <v>61</v>
      </c>
      <c r="J5153" t="s">
        <v>119</v>
      </c>
      <c r="K5153" s="1">
        <v>45429</v>
      </c>
      <c r="L5153">
        <v>480</v>
      </c>
      <c r="M5153">
        <v>4</v>
      </c>
      <c r="N5153" t="s">
        <v>538</v>
      </c>
      <c r="O5153" t="s">
        <v>537</v>
      </c>
      <c r="P5153" t="s">
        <v>638</v>
      </c>
    </row>
    <row r="5154" spans="1:16" x14ac:dyDescent="0.25">
      <c r="A5154" t="s">
        <v>384</v>
      </c>
      <c r="B5154" t="s">
        <v>174</v>
      </c>
      <c r="C5154" t="s">
        <v>252</v>
      </c>
      <c r="D5154" t="s">
        <v>253</v>
      </c>
      <c r="E5154" t="s">
        <v>253</v>
      </c>
      <c r="F5154" t="s">
        <v>254</v>
      </c>
      <c r="G5154" t="s">
        <v>175</v>
      </c>
      <c r="H5154" t="s">
        <v>46</v>
      </c>
      <c r="I5154" t="s">
        <v>202</v>
      </c>
      <c r="J5154" t="s">
        <v>118</v>
      </c>
      <c r="K5154" s="1">
        <v>45406</v>
      </c>
      <c r="L5154">
        <v>30</v>
      </c>
      <c r="M5154">
        <v>1</v>
      </c>
      <c r="N5154" t="s">
        <v>538</v>
      </c>
      <c r="O5154" t="s">
        <v>537</v>
      </c>
      <c r="P5154" t="s">
        <v>638</v>
      </c>
    </row>
    <row r="5155" spans="1:16" x14ac:dyDescent="0.25">
      <c r="A5155" t="s">
        <v>384</v>
      </c>
      <c r="B5155" t="s">
        <v>174</v>
      </c>
      <c r="C5155" t="s">
        <v>252</v>
      </c>
      <c r="D5155" t="s">
        <v>253</v>
      </c>
      <c r="E5155" t="s">
        <v>253</v>
      </c>
      <c r="F5155" t="s">
        <v>254</v>
      </c>
      <c r="G5155" t="s">
        <v>175</v>
      </c>
      <c r="H5155" t="s">
        <v>46</v>
      </c>
      <c r="I5155" t="s">
        <v>49</v>
      </c>
      <c r="J5155" t="s">
        <v>191</v>
      </c>
      <c r="K5155" s="1">
        <v>45406</v>
      </c>
      <c r="L5155">
        <v>60</v>
      </c>
      <c r="M5155">
        <v>1</v>
      </c>
      <c r="N5155" t="s">
        <v>538</v>
      </c>
      <c r="O5155" t="s">
        <v>537</v>
      </c>
      <c r="P5155" t="s">
        <v>638</v>
      </c>
    </row>
    <row r="5156" spans="1:16" x14ac:dyDescent="0.25">
      <c r="A5156" t="s">
        <v>384</v>
      </c>
      <c r="B5156" t="s">
        <v>174</v>
      </c>
      <c r="C5156" t="s">
        <v>252</v>
      </c>
      <c r="D5156" t="s">
        <v>253</v>
      </c>
      <c r="E5156" t="s">
        <v>253</v>
      </c>
      <c r="F5156" t="s">
        <v>254</v>
      </c>
      <c r="G5156" t="s">
        <v>175</v>
      </c>
      <c r="H5156" t="s">
        <v>46</v>
      </c>
      <c r="I5156" t="s">
        <v>49</v>
      </c>
      <c r="J5156" t="s">
        <v>191</v>
      </c>
      <c r="K5156" s="1">
        <v>45407</v>
      </c>
      <c r="L5156">
        <v>60</v>
      </c>
      <c r="M5156">
        <v>1</v>
      </c>
      <c r="N5156" t="s">
        <v>538</v>
      </c>
      <c r="O5156" t="s">
        <v>537</v>
      </c>
      <c r="P5156" t="s">
        <v>638</v>
      </c>
    </row>
    <row r="5157" spans="1:16" x14ac:dyDescent="0.25">
      <c r="A5157" t="s">
        <v>384</v>
      </c>
      <c r="B5157" t="s">
        <v>174</v>
      </c>
      <c r="C5157" t="s">
        <v>252</v>
      </c>
      <c r="D5157" t="s">
        <v>253</v>
      </c>
      <c r="E5157" t="s">
        <v>253</v>
      </c>
      <c r="F5157" t="s">
        <v>254</v>
      </c>
      <c r="G5157" t="s">
        <v>175</v>
      </c>
      <c r="H5157" t="s">
        <v>46</v>
      </c>
      <c r="I5157" t="s">
        <v>49</v>
      </c>
      <c r="J5157" t="s">
        <v>191</v>
      </c>
      <c r="K5157" s="1">
        <v>45418</v>
      </c>
      <c r="L5157">
        <v>30</v>
      </c>
      <c r="M5157">
        <v>3</v>
      </c>
      <c r="N5157" t="s">
        <v>538</v>
      </c>
      <c r="O5157" t="s">
        <v>537</v>
      </c>
      <c r="P5157" t="s">
        <v>638</v>
      </c>
    </row>
    <row r="5158" spans="1:16" x14ac:dyDescent="0.25">
      <c r="A5158" t="s">
        <v>384</v>
      </c>
      <c r="B5158" t="s">
        <v>174</v>
      </c>
      <c r="C5158" t="s">
        <v>252</v>
      </c>
      <c r="D5158" t="s">
        <v>253</v>
      </c>
      <c r="E5158" t="s">
        <v>253</v>
      </c>
      <c r="F5158" t="s">
        <v>254</v>
      </c>
      <c r="G5158" t="s">
        <v>175</v>
      </c>
      <c r="H5158" t="s">
        <v>46</v>
      </c>
      <c r="I5158" t="s">
        <v>49</v>
      </c>
      <c r="J5158" t="s">
        <v>191</v>
      </c>
      <c r="K5158" s="1">
        <v>45420</v>
      </c>
      <c r="L5158">
        <v>30</v>
      </c>
      <c r="M5158">
        <v>3</v>
      </c>
      <c r="N5158" t="s">
        <v>538</v>
      </c>
      <c r="O5158" t="s">
        <v>537</v>
      </c>
      <c r="P5158" t="s">
        <v>638</v>
      </c>
    </row>
    <row r="5159" spans="1:16" x14ac:dyDescent="0.25">
      <c r="A5159" t="s">
        <v>384</v>
      </c>
      <c r="B5159" t="s">
        <v>174</v>
      </c>
      <c r="C5159" t="s">
        <v>252</v>
      </c>
      <c r="D5159" t="s">
        <v>253</v>
      </c>
      <c r="E5159" t="s">
        <v>253</v>
      </c>
      <c r="F5159" t="s">
        <v>254</v>
      </c>
      <c r="G5159" t="s">
        <v>175</v>
      </c>
      <c r="H5159" t="s">
        <v>46</v>
      </c>
      <c r="I5159" t="s">
        <v>49</v>
      </c>
      <c r="J5159" t="s">
        <v>191</v>
      </c>
      <c r="K5159" s="1">
        <v>45422</v>
      </c>
      <c r="L5159">
        <v>30</v>
      </c>
      <c r="M5159">
        <v>3</v>
      </c>
      <c r="N5159" t="s">
        <v>538</v>
      </c>
      <c r="O5159" t="s">
        <v>537</v>
      </c>
      <c r="P5159" t="s">
        <v>638</v>
      </c>
    </row>
    <row r="5160" spans="1:16" x14ac:dyDescent="0.25">
      <c r="A5160" t="s">
        <v>384</v>
      </c>
      <c r="B5160" t="s">
        <v>174</v>
      </c>
      <c r="C5160" t="s">
        <v>252</v>
      </c>
      <c r="D5160" t="s">
        <v>253</v>
      </c>
      <c r="E5160" t="s">
        <v>253</v>
      </c>
      <c r="F5160" t="s">
        <v>254</v>
      </c>
      <c r="G5160" t="s">
        <v>175</v>
      </c>
      <c r="H5160" t="s">
        <v>46</v>
      </c>
      <c r="I5160" t="s">
        <v>190</v>
      </c>
      <c r="J5160" t="s">
        <v>191</v>
      </c>
      <c r="K5160" s="1">
        <v>45411</v>
      </c>
      <c r="L5160">
        <v>30</v>
      </c>
      <c r="M5160">
        <v>2</v>
      </c>
      <c r="N5160" t="s">
        <v>538</v>
      </c>
      <c r="O5160" t="s">
        <v>537</v>
      </c>
      <c r="P5160" t="s">
        <v>638</v>
      </c>
    </row>
    <row r="5161" spans="1:16" x14ac:dyDescent="0.25">
      <c r="A5161" t="s">
        <v>384</v>
      </c>
      <c r="B5161" t="s">
        <v>174</v>
      </c>
      <c r="C5161" t="s">
        <v>252</v>
      </c>
      <c r="D5161" t="s">
        <v>253</v>
      </c>
      <c r="E5161" t="s">
        <v>253</v>
      </c>
      <c r="F5161" t="s">
        <v>254</v>
      </c>
      <c r="G5161" t="s">
        <v>175</v>
      </c>
      <c r="H5161" t="s">
        <v>192</v>
      </c>
      <c r="I5161" t="s">
        <v>260</v>
      </c>
      <c r="J5161" t="s">
        <v>118</v>
      </c>
      <c r="K5161" s="1">
        <v>45411</v>
      </c>
      <c r="L5161">
        <v>60</v>
      </c>
      <c r="M5161">
        <v>2</v>
      </c>
      <c r="N5161" t="s">
        <v>538</v>
      </c>
      <c r="O5161" t="s">
        <v>537</v>
      </c>
      <c r="P5161" t="s">
        <v>638</v>
      </c>
    </row>
    <row r="5162" spans="1:16" x14ac:dyDescent="0.25">
      <c r="A5162" t="s">
        <v>384</v>
      </c>
      <c r="B5162" t="s">
        <v>174</v>
      </c>
      <c r="C5162" t="s">
        <v>252</v>
      </c>
      <c r="D5162" t="s">
        <v>253</v>
      </c>
      <c r="E5162" t="s">
        <v>253</v>
      </c>
      <c r="F5162" t="s">
        <v>254</v>
      </c>
      <c r="G5162" t="s">
        <v>175</v>
      </c>
      <c r="H5162" t="s">
        <v>192</v>
      </c>
      <c r="I5162" t="s">
        <v>203</v>
      </c>
      <c r="J5162" t="s">
        <v>117</v>
      </c>
      <c r="K5162" s="1">
        <v>45414</v>
      </c>
      <c r="L5162">
        <v>60</v>
      </c>
      <c r="M5162">
        <v>2</v>
      </c>
      <c r="N5162" t="s">
        <v>538</v>
      </c>
      <c r="O5162" t="s">
        <v>537</v>
      </c>
      <c r="P5162" t="s">
        <v>638</v>
      </c>
    </row>
    <row r="5163" spans="1:16" x14ac:dyDescent="0.25">
      <c r="A5163" t="s">
        <v>384</v>
      </c>
      <c r="B5163" t="s">
        <v>174</v>
      </c>
      <c r="C5163" t="s">
        <v>252</v>
      </c>
      <c r="D5163" t="s">
        <v>253</v>
      </c>
      <c r="E5163" t="s">
        <v>253</v>
      </c>
      <c r="F5163" t="s">
        <v>254</v>
      </c>
      <c r="G5163" t="s">
        <v>175</v>
      </c>
      <c r="H5163" t="s">
        <v>192</v>
      </c>
      <c r="I5163" t="s">
        <v>193</v>
      </c>
      <c r="J5163" t="s">
        <v>191</v>
      </c>
      <c r="K5163" s="1">
        <v>45415</v>
      </c>
      <c r="L5163">
        <v>60</v>
      </c>
      <c r="M5163">
        <v>2</v>
      </c>
      <c r="N5163" t="s">
        <v>538</v>
      </c>
      <c r="O5163" t="s">
        <v>537</v>
      </c>
      <c r="P5163" t="s">
        <v>638</v>
      </c>
    </row>
    <row r="5164" spans="1:16" x14ac:dyDescent="0.25">
      <c r="A5164" t="s">
        <v>384</v>
      </c>
      <c r="B5164" t="s">
        <v>174</v>
      </c>
      <c r="C5164" t="s">
        <v>252</v>
      </c>
      <c r="D5164" t="s">
        <v>253</v>
      </c>
      <c r="E5164" t="s">
        <v>253</v>
      </c>
      <c r="F5164" t="s">
        <v>254</v>
      </c>
      <c r="G5164" t="s">
        <v>175</v>
      </c>
      <c r="H5164" t="s">
        <v>192</v>
      </c>
      <c r="I5164" t="s">
        <v>193</v>
      </c>
      <c r="J5164" t="s">
        <v>191</v>
      </c>
      <c r="K5164" s="1">
        <v>45422</v>
      </c>
      <c r="L5164">
        <v>60</v>
      </c>
      <c r="M5164">
        <v>3</v>
      </c>
      <c r="N5164" t="s">
        <v>538</v>
      </c>
      <c r="O5164" t="s">
        <v>537</v>
      </c>
      <c r="P5164" t="s">
        <v>638</v>
      </c>
    </row>
    <row r="5165" spans="1:16" x14ac:dyDescent="0.25">
      <c r="A5165" t="s">
        <v>384</v>
      </c>
      <c r="B5165" t="s">
        <v>174</v>
      </c>
      <c r="C5165" t="s">
        <v>252</v>
      </c>
      <c r="D5165" t="s">
        <v>253</v>
      </c>
      <c r="E5165" t="s">
        <v>253</v>
      </c>
      <c r="F5165" t="s">
        <v>254</v>
      </c>
      <c r="G5165" t="s">
        <v>175</v>
      </c>
      <c r="H5165" t="s">
        <v>192</v>
      </c>
      <c r="I5165" t="s">
        <v>194</v>
      </c>
      <c r="J5165" t="s">
        <v>191</v>
      </c>
      <c r="K5165" s="1">
        <v>45407</v>
      </c>
      <c r="L5165">
        <v>60</v>
      </c>
      <c r="M5165">
        <v>1</v>
      </c>
      <c r="N5165" t="s">
        <v>538</v>
      </c>
      <c r="O5165" t="s">
        <v>537</v>
      </c>
      <c r="P5165" t="s">
        <v>638</v>
      </c>
    </row>
    <row r="5166" spans="1:16" x14ac:dyDescent="0.25">
      <c r="A5166" t="s">
        <v>514</v>
      </c>
      <c r="B5166" t="s">
        <v>258</v>
      </c>
      <c r="C5166" t="s">
        <v>64</v>
      </c>
      <c r="D5166" t="s">
        <v>515</v>
      </c>
      <c r="E5166" t="s">
        <v>286</v>
      </c>
      <c r="F5166" t="s">
        <v>65</v>
      </c>
      <c r="G5166" t="s">
        <v>175</v>
      </c>
      <c r="H5166" t="s">
        <v>176</v>
      </c>
      <c r="I5166" t="s">
        <v>59</v>
      </c>
      <c r="J5166" t="s">
        <v>117</v>
      </c>
      <c r="K5166" s="1">
        <v>45418</v>
      </c>
      <c r="L5166">
        <v>30</v>
      </c>
      <c r="M5166">
        <v>3</v>
      </c>
      <c r="N5166" t="s">
        <v>538</v>
      </c>
      <c r="O5166" t="s">
        <v>537</v>
      </c>
      <c r="P5166" t="s">
        <v>639</v>
      </c>
    </row>
    <row r="5167" spans="1:16" x14ac:dyDescent="0.25">
      <c r="A5167" t="s">
        <v>514</v>
      </c>
      <c r="B5167" t="s">
        <v>258</v>
      </c>
      <c r="C5167" t="s">
        <v>64</v>
      </c>
      <c r="D5167" t="s">
        <v>515</v>
      </c>
      <c r="E5167" t="s">
        <v>286</v>
      </c>
      <c r="F5167" t="s">
        <v>65</v>
      </c>
      <c r="G5167" t="s">
        <v>175</v>
      </c>
      <c r="H5167" t="s">
        <v>176</v>
      </c>
      <c r="I5167" t="s">
        <v>59</v>
      </c>
      <c r="J5167" t="s">
        <v>117</v>
      </c>
      <c r="K5167" s="1">
        <v>45419</v>
      </c>
      <c r="L5167">
        <v>30</v>
      </c>
      <c r="M5167">
        <v>3</v>
      </c>
      <c r="N5167" t="s">
        <v>538</v>
      </c>
      <c r="O5167" t="s">
        <v>537</v>
      </c>
      <c r="P5167" t="s">
        <v>639</v>
      </c>
    </row>
    <row r="5168" spans="1:16" x14ac:dyDescent="0.25">
      <c r="A5168" t="s">
        <v>514</v>
      </c>
      <c r="B5168" t="s">
        <v>258</v>
      </c>
      <c r="C5168" t="s">
        <v>64</v>
      </c>
      <c r="D5168" t="s">
        <v>515</v>
      </c>
      <c r="E5168" t="s">
        <v>286</v>
      </c>
      <c r="F5168" t="s">
        <v>65</v>
      </c>
      <c r="G5168" t="s">
        <v>175</v>
      </c>
      <c r="H5168" t="s">
        <v>176</v>
      </c>
      <c r="I5168" t="s">
        <v>59</v>
      </c>
      <c r="J5168" t="s">
        <v>117</v>
      </c>
      <c r="K5168" s="1">
        <v>45420</v>
      </c>
      <c r="L5168">
        <v>90</v>
      </c>
      <c r="M5168">
        <v>3</v>
      </c>
      <c r="N5168" t="s">
        <v>538</v>
      </c>
      <c r="O5168" t="s">
        <v>537</v>
      </c>
      <c r="P5168" t="s">
        <v>639</v>
      </c>
    </row>
    <row r="5169" spans="1:16" x14ac:dyDescent="0.25">
      <c r="A5169" t="s">
        <v>514</v>
      </c>
      <c r="B5169" t="s">
        <v>258</v>
      </c>
      <c r="C5169" t="s">
        <v>64</v>
      </c>
      <c r="D5169" t="s">
        <v>515</v>
      </c>
      <c r="E5169" t="s">
        <v>286</v>
      </c>
      <c r="F5169" t="s">
        <v>65</v>
      </c>
      <c r="G5169" t="s">
        <v>175</v>
      </c>
      <c r="H5169" t="s">
        <v>176</v>
      </c>
      <c r="I5169" t="s">
        <v>59</v>
      </c>
      <c r="J5169" t="s">
        <v>117</v>
      </c>
      <c r="K5169" s="1">
        <v>45421</v>
      </c>
      <c r="L5169">
        <v>60</v>
      </c>
      <c r="M5169">
        <v>3</v>
      </c>
      <c r="N5169" t="s">
        <v>538</v>
      </c>
      <c r="O5169" t="s">
        <v>537</v>
      </c>
      <c r="P5169" t="s">
        <v>639</v>
      </c>
    </row>
    <row r="5170" spans="1:16" x14ac:dyDescent="0.25">
      <c r="A5170" t="s">
        <v>514</v>
      </c>
      <c r="B5170" t="s">
        <v>258</v>
      </c>
      <c r="C5170" t="s">
        <v>64</v>
      </c>
      <c r="D5170" t="s">
        <v>515</v>
      </c>
      <c r="E5170" t="s">
        <v>286</v>
      </c>
      <c r="F5170" t="s">
        <v>65</v>
      </c>
      <c r="G5170" t="s">
        <v>175</v>
      </c>
      <c r="H5170" t="s">
        <v>176</v>
      </c>
      <c r="I5170" t="s">
        <v>177</v>
      </c>
      <c r="J5170" t="s">
        <v>117</v>
      </c>
      <c r="K5170" s="1">
        <v>45418</v>
      </c>
      <c r="L5170">
        <v>60</v>
      </c>
      <c r="M5170">
        <v>3</v>
      </c>
      <c r="N5170" t="s">
        <v>538</v>
      </c>
      <c r="O5170" t="s">
        <v>537</v>
      </c>
      <c r="P5170" t="s">
        <v>639</v>
      </c>
    </row>
    <row r="5171" spans="1:16" x14ac:dyDescent="0.25">
      <c r="A5171" t="s">
        <v>514</v>
      </c>
      <c r="B5171" t="s">
        <v>258</v>
      </c>
      <c r="C5171" t="s">
        <v>64</v>
      </c>
      <c r="D5171" t="s">
        <v>515</v>
      </c>
      <c r="E5171" t="s">
        <v>286</v>
      </c>
      <c r="F5171" t="s">
        <v>65</v>
      </c>
      <c r="G5171" t="s">
        <v>175</v>
      </c>
      <c r="H5171" t="s">
        <v>176</v>
      </c>
      <c r="I5171" t="s">
        <v>177</v>
      </c>
      <c r="J5171" t="s">
        <v>117</v>
      </c>
      <c r="K5171" s="1">
        <v>45419</v>
      </c>
      <c r="L5171">
        <v>60</v>
      </c>
      <c r="M5171">
        <v>3</v>
      </c>
      <c r="N5171" t="s">
        <v>538</v>
      </c>
      <c r="O5171" t="s">
        <v>537</v>
      </c>
      <c r="P5171" t="s">
        <v>639</v>
      </c>
    </row>
    <row r="5172" spans="1:16" x14ac:dyDescent="0.25">
      <c r="A5172" t="s">
        <v>514</v>
      </c>
      <c r="B5172" t="s">
        <v>258</v>
      </c>
      <c r="C5172" t="s">
        <v>64</v>
      </c>
      <c r="D5172" t="s">
        <v>515</v>
      </c>
      <c r="E5172" t="s">
        <v>286</v>
      </c>
      <c r="F5172" t="s">
        <v>65</v>
      </c>
      <c r="G5172" t="s">
        <v>175</v>
      </c>
      <c r="H5172" t="s">
        <v>176</v>
      </c>
      <c r="I5172" t="s">
        <v>177</v>
      </c>
      <c r="J5172" t="s">
        <v>117</v>
      </c>
      <c r="K5172" s="1">
        <v>45421</v>
      </c>
      <c r="L5172">
        <v>30</v>
      </c>
      <c r="M5172">
        <v>3</v>
      </c>
      <c r="N5172" t="s">
        <v>538</v>
      </c>
      <c r="O5172" t="s">
        <v>537</v>
      </c>
      <c r="P5172" t="s">
        <v>639</v>
      </c>
    </row>
    <row r="5173" spans="1:16" x14ac:dyDescent="0.25">
      <c r="A5173" t="s">
        <v>514</v>
      </c>
      <c r="B5173" t="s">
        <v>258</v>
      </c>
      <c r="C5173" t="s">
        <v>64</v>
      </c>
      <c r="D5173" t="s">
        <v>515</v>
      </c>
      <c r="E5173" t="s">
        <v>286</v>
      </c>
      <c r="F5173" t="s">
        <v>65</v>
      </c>
      <c r="G5173" t="s">
        <v>175</v>
      </c>
      <c r="H5173" t="s">
        <v>176</v>
      </c>
      <c r="I5173" t="s">
        <v>177</v>
      </c>
      <c r="J5173" t="s">
        <v>117</v>
      </c>
      <c r="K5173" s="1">
        <v>45428</v>
      </c>
      <c r="L5173">
        <v>30</v>
      </c>
      <c r="M5173">
        <v>4</v>
      </c>
      <c r="N5173" t="s">
        <v>538</v>
      </c>
      <c r="O5173" t="s">
        <v>537</v>
      </c>
      <c r="P5173" t="s">
        <v>639</v>
      </c>
    </row>
    <row r="5174" spans="1:16" x14ac:dyDescent="0.25">
      <c r="A5174" t="s">
        <v>514</v>
      </c>
      <c r="B5174" t="s">
        <v>258</v>
      </c>
      <c r="C5174" t="s">
        <v>64</v>
      </c>
      <c r="D5174" t="s">
        <v>515</v>
      </c>
      <c r="E5174" t="s">
        <v>286</v>
      </c>
      <c r="F5174" t="s">
        <v>65</v>
      </c>
      <c r="G5174" t="s">
        <v>175</v>
      </c>
      <c r="H5174" t="s">
        <v>176</v>
      </c>
      <c r="I5174" t="s">
        <v>179</v>
      </c>
      <c r="J5174" t="s">
        <v>117</v>
      </c>
      <c r="K5174" s="1">
        <v>45419</v>
      </c>
      <c r="L5174">
        <v>60</v>
      </c>
      <c r="M5174">
        <v>3</v>
      </c>
      <c r="N5174" t="s">
        <v>538</v>
      </c>
      <c r="O5174" t="s">
        <v>537</v>
      </c>
      <c r="P5174" t="s">
        <v>639</v>
      </c>
    </row>
    <row r="5175" spans="1:16" x14ac:dyDescent="0.25">
      <c r="A5175" t="s">
        <v>514</v>
      </c>
      <c r="B5175" t="s">
        <v>258</v>
      </c>
      <c r="C5175" t="s">
        <v>64</v>
      </c>
      <c r="D5175" t="s">
        <v>515</v>
      </c>
      <c r="E5175" t="s">
        <v>286</v>
      </c>
      <c r="F5175" t="s">
        <v>65</v>
      </c>
      <c r="G5175" t="s">
        <v>175</v>
      </c>
      <c r="H5175" t="s">
        <v>176</v>
      </c>
      <c r="I5175" t="s">
        <v>179</v>
      </c>
      <c r="J5175" t="s">
        <v>117</v>
      </c>
      <c r="K5175" s="1">
        <v>45427</v>
      </c>
      <c r="L5175">
        <v>60</v>
      </c>
      <c r="M5175">
        <v>4</v>
      </c>
      <c r="N5175" t="s">
        <v>538</v>
      </c>
      <c r="O5175" t="s">
        <v>537</v>
      </c>
      <c r="P5175" t="s">
        <v>639</v>
      </c>
    </row>
    <row r="5176" spans="1:16" x14ac:dyDescent="0.25">
      <c r="A5176" t="s">
        <v>514</v>
      </c>
      <c r="B5176" t="s">
        <v>258</v>
      </c>
      <c r="C5176" t="s">
        <v>64</v>
      </c>
      <c r="D5176" t="s">
        <v>515</v>
      </c>
      <c r="E5176" t="s">
        <v>286</v>
      </c>
      <c r="F5176" t="s">
        <v>65</v>
      </c>
      <c r="G5176" t="s">
        <v>175</v>
      </c>
      <c r="H5176" t="s">
        <v>176</v>
      </c>
      <c r="I5176" t="s">
        <v>180</v>
      </c>
      <c r="J5176" t="s">
        <v>117</v>
      </c>
      <c r="K5176" s="1">
        <v>45404</v>
      </c>
      <c r="L5176">
        <v>60</v>
      </c>
      <c r="M5176">
        <v>1</v>
      </c>
      <c r="N5176" t="s">
        <v>538</v>
      </c>
      <c r="O5176" t="s">
        <v>537</v>
      </c>
      <c r="P5176" t="s">
        <v>639</v>
      </c>
    </row>
    <row r="5177" spans="1:16" x14ac:dyDescent="0.25">
      <c r="A5177" t="s">
        <v>514</v>
      </c>
      <c r="B5177" t="s">
        <v>258</v>
      </c>
      <c r="C5177" t="s">
        <v>64</v>
      </c>
      <c r="D5177" t="s">
        <v>515</v>
      </c>
      <c r="E5177" t="s">
        <v>286</v>
      </c>
      <c r="F5177" t="s">
        <v>65</v>
      </c>
      <c r="G5177" t="s">
        <v>175</v>
      </c>
      <c r="H5177" t="s">
        <v>176</v>
      </c>
      <c r="I5177" t="s">
        <v>180</v>
      </c>
      <c r="J5177" t="s">
        <v>117</v>
      </c>
      <c r="K5177" s="1">
        <v>45425</v>
      </c>
      <c r="L5177">
        <v>60</v>
      </c>
      <c r="M5177">
        <v>4</v>
      </c>
      <c r="N5177" t="s">
        <v>538</v>
      </c>
      <c r="O5177" t="s">
        <v>537</v>
      </c>
      <c r="P5177" t="s">
        <v>639</v>
      </c>
    </row>
    <row r="5178" spans="1:16" x14ac:dyDescent="0.25">
      <c r="A5178" t="s">
        <v>514</v>
      </c>
      <c r="B5178" t="s">
        <v>258</v>
      </c>
      <c r="C5178" t="s">
        <v>64</v>
      </c>
      <c r="D5178" t="s">
        <v>515</v>
      </c>
      <c r="E5178" t="s">
        <v>286</v>
      </c>
      <c r="F5178" t="s">
        <v>65</v>
      </c>
      <c r="G5178" t="s">
        <v>175</v>
      </c>
      <c r="H5178" t="s">
        <v>176</v>
      </c>
      <c r="I5178" t="s">
        <v>59</v>
      </c>
      <c r="J5178" t="s">
        <v>117</v>
      </c>
      <c r="K5178" s="1">
        <v>45421</v>
      </c>
      <c r="L5178">
        <v>30</v>
      </c>
      <c r="M5178">
        <v>3</v>
      </c>
      <c r="N5178" t="s">
        <v>538</v>
      </c>
      <c r="O5178" t="s">
        <v>537</v>
      </c>
      <c r="P5178" t="s">
        <v>639</v>
      </c>
    </row>
    <row r="5179" spans="1:16" x14ac:dyDescent="0.25">
      <c r="A5179" t="s">
        <v>514</v>
      </c>
      <c r="B5179" t="s">
        <v>258</v>
      </c>
      <c r="C5179" t="s">
        <v>64</v>
      </c>
      <c r="D5179" t="s">
        <v>515</v>
      </c>
      <c r="E5179" t="s">
        <v>286</v>
      </c>
      <c r="F5179" t="s">
        <v>65</v>
      </c>
      <c r="G5179" t="s">
        <v>175</v>
      </c>
      <c r="H5179" t="s">
        <v>30</v>
      </c>
      <c r="I5179" t="s">
        <v>89</v>
      </c>
      <c r="J5179" t="s">
        <v>119</v>
      </c>
      <c r="K5179" s="1">
        <v>45404</v>
      </c>
      <c r="L5179">
        <v>30</v>
      </c>
      <c r="M5179">
        <v>1</v>
      </c>
      <c r="N5179" t="s">
        <v>538</v>
      </c>
      <c r="O5179" t="s">
        <v>537</v>
      </c>
      <c r="P5179" t="s">
        <v>639</v>
      </c>
    </row>
    <row r="5180" spans="1:16" x14ac:dyDescent="0.25">
      <c r="A5180" t="s">
        <v>514</v>
      </c>
      <c r="B5180" t="s">
        <v>258</v>
      </c>
      <c r="C5180" t="s">
        <v>64</v>
      </c>
      <c r="D5180" t="s">
        <v>515</v>
      </c>
      <c r="E5180" t="s">
        <v>286</v>
      </c>
      <c r="F5180" t="s">
        <v>65</v>
      </c>
      <c r="G5180" t="s">
        <v>175</v>
      </c>
      <c r="H5180" t="s">
        <v>30</v>
      </c>
      <c r="I5180" t="s">
        <v>89</v>
      </c>
      <c r="J5180" t="s">
        <v>119</v>
      </c>
      <c r="K5180" s="1">
        <v>45408</v>
      </c>
      <c r="L5180">
        <v>30</v>
      </c>
      <c r="M5180">
        <v>1</v>
      </c>
      <c r="N5180" t="s">
        <v>538</v>
      </c>
      <c r="O5180" t="s">
        <v>537</v>
      </c>
      <c r="P5180" t="s">
        <v>639</v>
      </c>
    </row>
    <row r="5181" spans="1:16" x14ac:dyDescent="0.25">
      <c r="A5181" t="s">
        <v>514</v>
      </c>
      <c r="B5181" t="s">
        <v>258</v>
      </c>
      <c r="C5181" t="s">
        <v>64</v>
      </c>
      <c r="D5181" t="s">
        <v>515</v>
      </c>
      <c r="E5181" t="s">
        <v>286</v>
      </c>
      <c r="F5181" t="s">
        <v>65</v>
      </c>
      <c r="G5181" t="s">
        <v>175</v>
      </c>
      <c r="H5181" t="s">
        <v>30</v>
      </c>
      <c r="I5181" t="s">
        <v>89</v>
      </c>
      <c r="J5181" t="s">
        <v>119</v>
      </c>
      <c r="K5181" s="1">
        <v>45415</v>
      </c>
      <c r="L5181">
        <v>30</v>
      </c>
      <c r="M5181">
        <v>2</v>
      </c>
      <c r="N5181" t="s">
        <v>538</v>
      </c>
      <c r="O5181" t="s">
        <v>537</v>
      </c>
      <c r="P5181" t="s">
        <v>639</v>
      </c>
    </row>
    <row r="5182" spans="1:16" x14ac:dyDescent="0.25">
      <c r="A5182" t="s">
        <v>514</v>
      </c>
      <c r="B5182" t="s">
        <v>258</v>
      </c>
      <c r="C5182" t="s">
        <v>64</v>
      </c>
      <c r="D5182" t="s">
        <v>515</v>
      </c>
      <c r="E5182" t="s">
        <v>286</v>
      </c>
      <c r="F5182" t="s">
        <v>65</v>
      </c>
      <c r="G5182" t="s">
        <v>175</v>
      </c>
      <c r="H5182" t="s">
        <v>30</v>
      </c>
      <c r="I5182" t="s">
        <v>89</v>
      </c>
      <c r="J5182" t="s">
        <v>119</v>
      </c>
      <c r="K5182" s="1">
        <v>45429</v>
      </c>
      <c r="L5182">
        <v>30</v>
      </c>
      <c r="M5182">
        <v>4</v>
      </c>
      <c r="N5182" t="s">
        <v>538</v>
      </c>
      <c r="O5182" t="s">
        <v>537</v>
      </c>
      <c r="P5182" t="s">
        <v>639</v>
      </c>
    </row>
    <row r="5183" spans="1:16" x14ac:dyDescent="0.25">
      <c r="A5183" t="s">
        <v>514</v>
      </c>
      <c r="B5183" t="s">
        <v>258</v>
      </c>
      <c r="C5183" t="s">
        <v>64</v>
      </c>
      <c r="D5183" t="s">
        <v>515</v>
      </c>
      <c r="E5183" t="s">
        <v>286</v>
      </c>
      <c r="F5183" t="s">
        <v>65</v>
      </c>
      <c r="G5183" t="s">
        <v>175</v>
      </c>
      <c r="H5183" t="s">
        <v>30</v>
      </c>
      <c r="I5183" t="s">
        <v>240</v>
      </c>
      <c r="J5183" t="s">
        <v>119</v>
      </c>
      <c r="K5183" s="1">
        <v>45404</v>
      </c>
      <c r="L5183">
        <v>30</v>
      </c>
      <c r="M5183">
        <v>1</v>
      </c>
      <c r="N5183" t="s">
        <v>538</v>
      </c>
      <c r="O5183" t="s">
        <v>537</v>
      </c>
      <c r="P5183" t="s">
        <v>639</v>
      </c>
    </row>
    <row r="5184" spans="1:16" x14ac:dyDescent="0.25">
      <c r="A5184" t="s">
        <v>514</v>
      </c>
      <c r="B5184" t="s">
        <v>258</v>
      </c>
      <c r="C5184" t="s">
        <v>64</v>
      </c>
      <c r="D5184" t="s">
        <v>515</v>
      </c>
      <c r="E5184" t="s">
        <v>286</v>
      </c>
      <c r="F5184" t="s">
        <v>65</v>
      </c>
      <c r="G5184" t="s">
        <v>175</v>
      </c>
      <c r="H5184" t="s">
        <v>30</v>
      </c>
      <c r="I5184" t="s">
        <v>240</v>
      </c>
      <c r="J5184" t="s">
        <v>119</v>
      </c>
      <c r="K5184" s="1">
        <v>45405</v>
      </c>
      <c r="L5184">
        <v>30</v>
      </c>
      <c r="M5184">
        <v>1</v>
      </c>
      <c r="N5184" t="s">
        <v>538</v>
      </c>
      <c r="O5184" t="s">
        <v>537</v>
      </c>
      <c r="P5184" t="s">
        <v>639</v>
      </c>
    </row>
    <row r="5185" spans="1:16" x14ac:dyDescent="0.25">
      <c r="A5185" t="s">
        <v>514</v>
      </c>
      <c r="B5185" t="s">
        <v>258</v>
      </c>
      <c r="C5185" t="s">
        <v>64</v>
      </c>
      <c r="D5185" t="s">
        <v>515</v>
      </c>
      <c r="E5185" t="s">
        <v>286</v>
      </c>
      <c r="F5185" t="s">
        <v>65</v>
      </c>
      <c r="G5185" t="s">
        <v>175</v>
      </c>
      <c r="H5185" t="s">
        <v>30</v>
      </c>
      <c r="I5185" t="s">
        <v>240</v>
      </c>
      <c r="J5185" t="s">
        <v>119</v>
      </c>
      <c r="K5185" s="1">
        <v>45408</v>
      </c>
      <c r="L5185">
        <v>30</v>
      </c>
      <c r="M5185">
        <v>1</v>
      </c>
      <c r="N5185" t="s">
        <v>538</v>
      </c>
      <c r="O5185" t="s">
        <v>537</v>
      </c>
      <c r="P5185" t="s">
        <v>639</v>
      </c>
    </row>
    <row r="5186" spans="1:16" x14ac:dyDescent="0.25">
      <c r="A5186" t="s">
        <v>514</v>
      </c>
      <c r="B5186" t="s">
        <v>258</v>
      </c>
      <c r="C5186" t="s">
        <v>64</v>
      </c>
      <c r="D5186" t="s">
        <v>515</v>
      </c>
      <c r="E5186" t="s">
        <v>286</v>
      </c>
      <c r="F5186" t="s">
        <v>65</v>
      </c>
      <c r="G5186" t="s">
        <v>175</v>
      </c>
      <c r="H5186" t="s">
        <v>30</v>
      </c>
      <c r="I5186" t="s">
        <v>240</v>
      </c>
      <c r="J5186" t="s">
        <v>119</v>
      </c>
      <c r="K5186" s="1">
        <v>45415</v>
      </c>
      <c r="L5186">
        <v>30</v>
      </c>
      <c r="M5186">
        <v>2</v>
      </c>
      <c r="N5186" t="s">
        <v>538</v>
      </c>
      <c r="O5186" t="s">
        <v>537</v>
      </c>
      <c r="P5186" t="s">
        <v>639</v>
      </c>
    </row>
    <row r="5187" spans="1:16" x14ac:dyDescent="0.25">
      <c r="A5187" t="s">
        <v>514</v>
      </c>
      <c r="B5187" t="s">
        <v>258</v>
      </c>
      <c r="C5187" t="s">
        <v>64</v>
      </c>
      <c r="D5187" t="s">
        <v>515</v>
      </c>
      <c r="E5187" t="s">
        <v>286</v>
      </c>
      <c r="F5187" t="s">
        <v>65</v>
      </c>
      <c r="G5187" t="s">
        <v>175</v>
      </c>
      <c r="H5187" t="s">
        <v>30</v>
      </c>
      <c r="I5187" t="s">
        <v>240</v>
      </c>
      <c r="J5187" t="s">
        <v>119</v>
      </c>
      <c r="K5187" s="1">
        <v>45429</v>
      </c>
      <c r="L5187">
        <v>30</v>
      </c>
      <c r="M5187">
        <v>4</v>
      </c>
      <c r="N5187" t="s">
        <v>538</v>
      </c>
      <c r="O5187" t="s">
        <v>537</v>
      </c>
      <c r="P5187" t="s">
        <v>639</v>
      </c>
    </row>
    <row r="5188" spans="1:16" x14ac:dyDescent="0.25">
      <c r="A5188" t="s">
        <v>514</v>
      </c>
      <c r="B5188" t="s">
        <v>258</v>
      </c>
      <c r="C5188" t="s">
        <v>64</v>
      </c>
      <c r="D5188" t="s">
        <v>515</v>
      </c>
      <c r="E5188" t="s">
        <v>286</v>
      </c>
      <c r="F5188" t="s">
        <v>65</v>
      </c>
      <c r="G5188" t="s">
        <v>175</v>
      </c>
      <c r="H5188" t="s">
        <v>30</v>
      </c>
      <c r="I5188" t="s">
        <v>32</v>
      </c>
      <c r="J5188" t="s">
        <v>119</v>
      </c>
      <c r="K5188" s="1">
        <v>45406</v>
      </c>
      <c r="L5188">
        <v>30</v>
      </c>
      <c r="M5188">
        <v>1</v>
      </c>
      <c r="N5188" t="s">
        <v>538</v>
      </c>
      <c r="O5188" t="s">
        <v>537</v>
      </c>
      <c r="P5188" t="s">
        <v>639</v>
      </c>
    </row>
    <row r="5189" spans="1:16" x14ac:dyDescent="0.25">
      <c r="A5189" t="s">
        <v>514</v>
      </c>
      <c r="B5189" t="s">
        <v>258</v>
      </c>
      <c r="C5189" t="s">
        <v>64</v>
      </c>
      <c r="D5189" t="s">
        <v>515</v>
      </c>
      <c r="E5189" t="s">
        <v>286</v>
      </c>
      <c r="F5189" t="s">
        <v>65</v>
      </c>
      <c r="G5189" t="s">
        <v>175</v>
      </c>
      <c r="H5189" t="s">
        <v>176</v>
      </c>
      <c r="I5189" t="s">
        <v>69</v>
      </c>
      <c r="J5189" t="s">
        <v>119</v>
      </c>
      <c r="K5189" s="1">
        <v>45406</v>
      </c>
      <c r="L5189">
        <v>30</v>
      </c>
      <c r="M5189">
        <v>1</v>
      </c>
      <c r="N5189" t="s">
        <v>538</v>
      </c>
      <c r="O5189" t="s">
        <v>537</v>
      </c>
      <c r="P5189" t="s">
        <v>639</v>
      </c>
    </row>
    <row r="5190" spans="1:16" x14ac:dyDescent="0.25">
      <c r="A5190" t="s">
        <v>514</v>
      </c>
      <c r="B5190" t="s">
        <v>258</v>
      </c>
      <c r="C5190" t="s">
        <v>64</v>
      </c>
      <c r="D5190" t="s">
        <v>515</v>
      </c>
      <c r="E5190" t="s">
        <v>286</v>
      </c>
      <c r="F5190" t="s">
        <v>65</v>
      </c>
      <c r="G5190" t="s">
        <v>175</v>
      </c>
      <c r="H5190" t="s">
        <v>176</v>
      </c>
      <c r="I5190" t="s">
        <v>201</v>
      </c>
      <c r="J5190" t="s">
        <v>117</v>
      </c>
      <c r="K5190" s="1">
        <v>45405</v>
      </c>
      <c r="L5190">
        <v>60</v>
      </c>
      <c r="M5190">
        <v>1</v>
      </c>
      <c r="N5190" t="s">
        <v>538</v>
      </c>
      <c r="O5190" t="s">
        <v>537</v>
      </c>
      <c r="P5190" t="s">
        <v>639</v>
      </c>
    </row>
    <row r="5191" spans="1:16" x14ac:dyDescent="0.25">
      <c r="A5191" t="s">
        <v>514</v>
      </c>
      <c r="B5191" t="s">
        <v>258</v>
      </c>
      <c r="C5191" t="s">
        <v>64</v>
      </c>
      <c r="D5191" t="s">
        <v>515</v>
      </c>
      <c r="E5191" t="s">
        <v>286</v>
      </c>
      <c r="F5191" t="s">
        <v>65</v>
      </c>
      <c r="G5191" t="s">
        <v>175</v>
      </c>
      <c r="H5191" t="s">
        <v>176</v>
      </c>
      <c r="I5191" t="s">
        <v>201</v>
      </c>
      <c r="J5191" t="s">
        <v>117</v>
      </c>
      <c r="K5191" s="1">
        <v>45408</v>
      </c>
      <c r="L5191">
        <v>60</v>
      </c>
      <c r="M5191">
        <v>1</v>
      </c>
      <c r="N5191" t="s">
        <v>538</v>
      </c>
      <c r="O5191" t="s">
        <v>537</v>
      </c>
      <c r="P5191" t="s">
        <v>639</v>
      </c>
    </row>
    <row r="5192" spans="1:16" x14ac:dyDescent="0.25">
      <c r="A5192" t="s">
        <v>514</v>
      </c>
      <c r="B5192" t="s">
        <v>258</v>
      </c>
      <c r="C5192" t="s">
        <v>64</v>
      </c>
      <c r="D5192" t="s">
        <v>515</v>
      </c>
      <c r="E5192" t="s">
        <v>286</v>
      </c>
      <c r="F5192" t="s">
        <v>65</v>
      </c>
      <c r="G5192" t="s">
        <v>175</v>
      </c>
      <c r="H5192" t="s">
        <v>176</v>
      </c>
      <c r="I5192" t="s">
        <v>201</v>
      </c>
      <c r="J5192" t="s">
        <v>117</v>
      </c>
      <c r="K5192" s="1">
        <v>45411</v>
      </c>
      <c r="L5192">
        <v>60</v>
      </c>
      <c r="M5192">
        <v>2</v>
      </c>
      <c r="N5192" t="s">
        <v>538</v>
      </c>
      <c r="O5192" t="s">
        <v>537</v>
      </c>
      <c r="P5192" t="s">
        <v>639</v>
      </c>
    </row>
    <row r="5193" spans="1:16" x14ac:dyDescent="0.25">
      <c r="A5193" t="s">
        <v>514</v>
      </c>
      <c r="B5193" t="s">
        <v>258</v>
      </c>
      <c r="C5193" t="s">
        <v>64</v>
      </c>
      <c r="D5193" t="s">
        <v>515</v>
      </c>
      <c r="E5193" t="s">
        <v>286</v>
      </c>
      <c r="F5193" t="s">
        <v>65</v>
      </c>
      <c r="G5193" t="s">
        <v>175</v>
      </c>
      <c r="H5193" t="s">
        <v>176</v>
      </c>
      <c r="I5193" t="s">
        <v>201</v>
      </c>
      <c r="J5193" t="s">
        <v>117</v>
      </c>
      <c r="K5193" s="1">
        <v>45412</v>
      </c>
      <c r="L5193">
        <v>60</v>
      </c>
      <c r="M5193">
        <v>2</v>
      </c>
      <c r="N5193" t="s">
        <v>538</v>
      </c>
      <c r="O5193" t="s">
        <v>537</v>
      </c>
      <c r="P5193" t="s">
        <v>639</v>
      </c>
    </row>
    <row r="5194" spans="1:16" x14ac:dyDescent="0.25">
      <c r="A5194" t="s">
        <v>514</v>
      </c>
      <c r="B5194" t="s">
        <v>258</v>
      </c>
      <c r="C5194" t="s">
        <v>64</v>
      </c>
      <c r="D5194" t="s">
        <v>515</v>
      </c>
      <c r="E5194" t="s">
        <v>286</v>
      </c>
      <c r="F5194" t="s">
        <v>65</v>
      </c>
      <c r="G5194" t="s">
        <v>175</v>
      </c>
      <c r="H5194" t="s">
        <v>176</v>
      </c>
      <c r="I5194" t="s">
        <v>201</v>
      </c>
      <c r="J5194" t="s">
        <v>117</v>
      </c>
      <c r="K5194" s="1">
        <v>45414</v>
      </c>
      <c r="L5194">
        <v>60</v>
      </c>
      <c r="M5194">
        <v>2</v>
      </c>
      <c r="N5194" t="s">
        <v>538</v>
      </c>
      <c r="O5194" t="s">
        <v>537</v>
      </c>
      <c r="P5194" t="s">
        <v>639</v>
      </c>
    </row>
    <row r="5195" spans="1:16" x14ac:dyDescent="0.25">
      <c r="A5195" t="s">
        <v>514</v>
      </c>
      <c r="B5195" t="s">
        <v>258</v>
      </c>
      <c r="C5195" t="s">
        <v>64</v>
      </c>
      <c r="D5195" t="s">
        <v>515</v>
      </c>
      <c r="E5195" t="s">
        <v>286</v>
      </c>
      <c r="F5195" t="s">
        <v>65</v>
      </c>
      <c r="G5195" t="s">
        <v>175</v>
      </c>
      <c r="H5195" t="s">
        <v>176</v>
      </c>
      <c r="I5195" t="s">
        <v>201</v>
      </c>
      <c r="J5195" t="s">
        <v>117</v>
      </c>
      <c r="K5195" s="1">
        <v>45415</v>
      </c>
      <c r="L5195">
        <v>60</v>
      </c>
      <c r="M5195">
        <v>2</v>
      </c>
      <c r="N5195" t="s">
        <v>538</v>
      </c>
      <c r="O5195" t="s">
        <v>537</v>
      </c>
      <c r="P5195" t="s">
        <v>639</v>
      </c>
    </row>
    <row r="5196" spans="1:16" x14ac:dyDescent="0.25">
      <c r="A5196" t="s">
        <v>514</v>
      </c>
      <c r="B5196" t="s">
        <v>258</v>
      </c>
      <c r="C5196" t="s">
        <v>64</v>
      </c>
      <c r="D5196" t="s">
        <v>515</v>
      </c>
      <c r="E5196" t="s">
        <v>286</v>
      </c>
      <c r="F5196" t="s">
        <v>65</v>
      </c>
      <c r="G5196" t="s">
        <v>175</v>
      </c>
      <c r="H5196" t="s">
        <v>176</v>
      </c>
      <c r="I5196" t="s">
        <v>201</v>
      </c>
      <c r="J5196" t="s">
        <v>117</v>
      </c>
      <c r="K5196" s="1">
        <v>45419</v>
      </c>
      <c r="L5196">
        <v>60</v>
      </c>
      <c r="M5196">
        <v>3</v>
      </c>
      <c r="N5196" t="s">
        <v>538</v>
      </c>
      <c r="O5196" t="s">
        <v>537</v>
      </c>
      <c r="P5196" t="s">
        <v>639</v>
      </c>
    </row>
    <row r="5197" spans="1:16" x14ac:dyDescent="0.25">
      <c r="A5197" t="s">
        <v>514</v>
      </c>
      <c r="B5197" t="s">
        <v>258</v>
      </c>
      <c r="C5197" t="s">
        <v>64</v>
      </c>
      <c r="D5197" t="s">
        <v>515</v>
      </c>
      <c r="E5197" t="s">
        <v>286</v>
      </c>
      <c r="F5197" t="s">
        <v>65</v>
      </c>
      <c r="G5197" t="s">
        <v>175</v>
      </c>
      <c r="H5197" t="s">
        <v>176</v>
      </c>
      <c r="I5197" t="s">
        <v>201</v>
      </c>
      <c r="J5197" t="s">
        <v>117</v>
      </c>
      <c r="K5197" s="1">
        <v>45422</v>
      </c>
      <c r="L5197">
        <v>60</v>
      </c>
      <c r="M5197">
        <v>3</v>
      </c>
      <c r="N5197" t="s">
        <v>538</v>
      </c>
      <c r="O5197" t="s">
        <v>537</v>
      </c>
      <c r="P5197" t="s">
        <v>639</v>
      </c>
    </row>
    <row r="5198" spans="1:16" x14ac:dyDescent="0.25">
      <c r="A5198" t="s">
        <v>514</v>
      </c>
      <c r="B5198" t="s">
        <v>258</v>
      </c>
      <c r="C5198" t="s">
        <v>64</v>
      </c>
      <c r="D5198" t="s">
        <v>515</v>
      </c>
      <c r="E5198" t="s">
        <v>286</v>
      </c>
      <c r="F5198" t="s">
        <v>65</v>
      </c>
      <c r="G5198" t="s">
        <v>175</v>
      </c>
      <c r="H5198" t="s">
        <v>176</v>
      </c>
      <c r="I5198" t="s">
        <v>201</v>
      </c>
      <c r="J5198" t="s">
        <v>117</v>
      </c>
      <c r="K5198" s="1">
        <v>45425</v>
      </c>
      <c r="L5198">
        <v>60</v>
      </c>
      <c r="M5198">
        <v>4</v>
      </c>
      <c r="N5198" t="s">
        <v>538</v>
      </c>
      <c r="O5198" t="s">
        <v>537</v>
      </c>
      <c r="P5198" t="s">
        <v>639</v>
      </c>
    </row>
    <row r="5199" spans="1:16" x14ac:dyDescent="0.25">
      <c r="A5199" t="s">
        <v>514</v>
      </c>
      <c r="B5199" t="s">
        <v>258</v>
      </c>
      <c r="C5199" t="s">
        <v>64</v>
      </c>
      <c r="D5199" t="s">
        <v>515</v>
      </c>
      <c r="E5199" t="s">
        <v>286</v>
      </c>
      <c r="F5199" t="s">
        <v>65</v>
      </c>
      <c r="G5199" t="s">
        <v>175</v>
      </c>
      <c r="H5199" t="s">
        <v>176</v>
      </c>
      <c r="I5199" t="s">
        <v>201</v>
      </c>
      <c r="J5199" t="s">
        <v>117</v>
      </c>
      <c r="K5199" s="1">
        <v>45429</v>
      </c>
      <c r="L5199">
        <v>60</v>
      </c>
      <c r="M5199">
        <v>4</v>
      </c>
      <c r="N5199" t="s">
        <v>538</v>
      </c>
      <c r="O5199" t="s">
        <v>537</v>
      </c>
      <c r="P5199" t="s">
        <v>639</v>
      </c>
    </row>
    <row r="5200" spans="1:16" x14ac:dyDescent="0.25">
      <c r="A5200" t="s">
        <v>514</v>
      </c>
      <c r="B5200" t="s">
        <v>258</v>
      </c>
      <c r="C5200" t="s">
        <v>64</v>
      </c>
      <c r="D5200" t="s">
        <v>515</v>
      </c>
      <c r="E5200" t="s">
        <v>286</v>
      </c>
      <c r="F5200" t="s">
        <v>65</v>
      </c>
      <c r="G5200" t="s">
        <v>175</v>
      </c>
      <c r="H5200" t="s">
        <v>183</v>
      </c>
      <c r="I5200" t="s">
        <v>184</v>
      </c>
      <c r="J5200" t="s">
        <v>117</v>
      </c>
      <c r="K5200" s="1">
        <v>45404</v>
      </c>
      <c r="L5200">
        <v>90</v>
      </c>
      <c r="M5200">
        <v>1</v>
      </c>
      <c r="N5200" t="s">
        <v>538</v>
      </c>
      <c r="O5200" t="s">
        <v>537</v>
      </c>
      <c r="P5200" t="s">
        <v>639</v>
      </c>
    </row>
    <row r="5201" spans="1:16" x14ac:dyDescent="0.25">
      <c r="A5201" t="s">
        <v>514</v>
      </c>
      <c r="B5201" t="s">
        <v>258</v>
      </c>
      <c r="C5201" t="s">
        <v>64</v>
      </c>
      <c r="D5201" t="s">
        <v>515</v>
      </c>
      <c r="E5201" t="s">
        <v>286</v>
      </c>
      <c r="F5201" t="s">
        <v>65</v>
      </c>
      <c r="G5201" t="s">
        <v>175</v>
      </c>
      <c r="H5201" t="s">
        <v>183</v>
      </c>
      <c r="I5201" t="s">
        <v>184</v>
      </c>
      <c r="J5201" t="s">
        <v>117</v>
      </c>
      <c r="K5201" s="1">
        <v>45405</v>
      </c>
      <c r="L5201">
        <v>60</v>
      </c>
      <c r="M5201">
        <v>1</v>
      </c>
      <c r="N5201" t="s">
        <v>538</v>
      </c>
      <c r="O5201" t="s">
        <v>537</v>
      </c>
      <c r="P5201" t="s">
        <v>639</v>
      </c>
    </row>
    <row r="5202" spans="1:16" x14ac:dyDescent="0.25">
      <c r="A5202" t="s">
        <v>514</v>
      </c>
      <c r="B5202" t="s">
        <v>258</v>
      </c>
      <c r="C5202" t="s">
        <v>64</v>
      </c>
      <c r="D5202" t="s">
        <v>515</v>
      </c>
      <c r="E5202" t="s">
        <v>286</v>
      </c>
      <c r="F5202" t="s">
        <v>65</v>
      </c>
      <c r="G5202" t="s">
        <v>175</v>
      </c>
      <c r="H5202" t="s">
        <v>183</v>
      </c>
      <c r="I5202" t="s">
        <v>184</v>
      </c>
      <c r="J5202" t="s">
        <v>117</v>
      </c>
      <c r="K5202" s="1">
        <v>45406</v>
      </c>
      <c r="L5202">
        <v>60</v>
      </c>
      <c r="M5202">
        <v>1</v>
      </c>
      <c r="N5202" t="s">
        <v>538</v>
      </c>
      <c r="O5202" t="s">
        <v>537</v>
      </c>
      <c r="P5202" t="s">
        <v>639</v>
      </c>
    </row>
    <row r="5203" spans="1:16" x14ac:dyDescent="0.25">
      <c r="A5203" t="s">
        <v>514</v>
      </c>
      <c r="B5203" t="s">
        <v>258</v>
      </c>
      <c r="C5203" t="s">
        <v>64</v>
      </c>
      <c r="D5203" t="s">
        <v>515</v>
      </c>
      <c r="E5203" t="s">
        <v>286</v>
      </c>
      <c r="F5203" t="s">
        <v>65</v>
      </c>
      <c r="G5203" t="s">
        <v>175</v>
      </c>
      <c r="H5203" t="s">
        <v>183</v>
      </c>
      <c r="I5203" t="s">
        <v>184</v>
      </c>
      <c r="J5203" t="s">
        <v>117</v>
      </c>
      <c r="K5203" s="1">
        <v>45407</v>
      </c>
      <c r="L5203">
        <v>90</v>
      </c>
      <c r="M5203">
        <v>1</v>
      </c>
      <c r="N5203" t="s">
        <v>538</v>
      </c>
      <c r="O5203" t="s">
        <v>537</v>
      </c>
      <c r="P5203" t="s">
        <v>639</v>
      </c>
    </row>
    <row r="5204" spans="1:16" x14ac:dyDescent="0.25">
      <c r="A5204" t="s">
        <v>514</v>
      </c>
      <c r="B5204" t="s">
        <v>258</v>
      </c>
      <c r="C5204" t="s">
        <v>64</v>
      </c>
      <c r="D5204" t="s">
        <v>515</v>
      </c>
      <c r="E5204" t="s">
        <v>286</v>
      </c>
      <c r="F5204" t="s">
        <v>65</v>
      </c>
      <c r="G5204" t="s">
        <v>175</v>
      </c>
      <c r="H5204" t="s">
        <v>183</v>
      </c>
      <c r="I5204" t="s">
        <v>184</v>
      </c>
      <c r="J5204" t="s">
        <v>117</v>
      </c>
      <c r="K5204" s="1">
        <v>45408</v>
      </c>
      <c r="L5204">
        <v>90</v>
      </c>
      <c r="M5204">
        <v>1</v>
      </c>
      <c r="N5204" t="s">
        <v>538</v>
      </c>
      <c r="O5204" t="s">
        <v>537</v>
      </c>
      <c r="P5204" t="s">
        <v>639</v>
      </c>
    </row>
    <row r="5205" spans="1:16" x14ac:dyDescent="0.25">
      <c r="A5205" t="s">
        <v>514</v>
      </c>
      <c r="B5205" t="s">
        <v>258</v>
      </c>
      <c r="C5205" t="s">
        <v>64</v>
      </c>
      <c r="D5205" t="s">
        <v>515</v>
      </c>
      <c r="E5205" t="s">
        <v>286</v>
      </c>
      <c r="F5205" t="s">
        <v>65</v>
      </c>
      <c r="G5205" t="s">
        <v>175</v>
      </c>
      <c r="H5205" t="s">
        <v>183</v>
      </c>
      <c r="I5205" t="s">
        <v>184</v>
      </c>
      <c r="J5205" t="s">
        <v>117</v>
      </c>
      <c r="K5205" s="1">
        <v>45411</v>
      </c>
      <c r="L5205">
        <v>120</v>
      </c>
      <c r="M5205">
        <v>2</v>
      </c>
      <c r="N5205" t="s">
        <v>538</v>
      </c>
      <c r="O5205" t="s">
        <v>537</v>
      </c>
      <c r="P5205" t="s">
        <v>639</v>
      </c>
    </row>
    <row r="5206" spans="1:16" x14ac:dyDescent="0.25">
      <c r="A5206" t="s">
        <v>514</v>
      </c>
      <c r="B5206" t="s">
        <v>258</v>
      </c>
      <c r="C5206" t="s">
        <v>64</v>
      </c>
      <c r="D5206" t="s">
        <v>515</v>
      </c>
      <c r="E5206" t="s">
        <v>286</v>
      </c>
      <c r="F5206" t="s">
        <v>65</v>
      </c>
      <c r="G5206" t="s">
        <v>175</v>
      </c>
      <c r="H5206" t="s">
        <v>183</v>
      </c>
      <c r="I5206" t="s">
        <v>184</v>
      </c>
      <c r="J5206" t="s">
        <v>117</v>
      </c>
      <c r="K5206" s="1">
        <v>45412</v>
      </c>
      <c r="L5206">
        <v>60</v>
      </c>
      <c r="M5206">
        <v>2</v>
      </c>
      <c r="N5206" t="s">
        <v>538</v>
      </c>
      <c r="O5206" t="s">
        <v>537</v>
      </c>
      <c r="P5206" t="s">
        <v>639</v>
      </c>
    </row>
    <row r="5207" spans="1:16" x14ac:dyDescent="0.25">
      <c r="A5207" t="s">
        <v>514</v>
      </c>
      <c r="B5207" t="s">
        <v>258</v>
      </c>
      <c r="C5207" t="s">
        <v>64</v>
      </c>
      <c r="D5207" t="s">
        <v>515</v>
      </c>
      <c r="E5207" t="s">
        <v>286</v>
      </c>
      <c r="F5207" t="s">
        <v>65</v>
      </c>
      <c r="G5207" t="s">
        <v>175</v>
      </c>
      <c r="H5207" t="s">
        <v>183</v>
      </c>
      <c r="I5207" t="s">
        <v>184</v>
      </c>
      <c r="J5207" t="s">
        <v>117</v>
      </c>
      <c r="K5207" s="1">
        <v>45413</v>
      </c>
      <c r="L5207">
        <v>60</v>
      </c>
      <c r="M5207">
        <v>2</v>
      </c>
      <c r="N5207" t="s">
        <v>538</v>
      </c>
      <c r="O5207" t="s">
        <v>537</v>
      </c>
      <c r="P5207" t="s">
        <v>639</v>
      </c>
    </row>
    <row r="5208" spans="1:16" x14ac:dyDescent="0.25">
      <c r="A5208" t="s">
        <v>514</v>
      </c>
      <c r="B5208" t="s">
        <v>258</v>
      </c>
      <c r="C5208" t="s">
        <v>64</v>
      </c>
      <c r="D5208" t="s">
        <v>515</v>
      </c>
      <c r="E5208" t="s">
        <v>286</v>
      </c>
      <c r="F5208" t="s">
        <v>65</v>
      </c>
      <c r="G5208" t="s">
        <v>175</v>
      </c>
      <c r="H5208" t="s">
        <v>183</v>
      </c>
      <c r="I5208" t="s">
        <v>184</v>
      </c>
      <c r="J5208" t="s">
        <v>117</v>
      </c>
      <c r="K5208" s="1">
        <v>45414</v>
      </c>
      <c r="L5208">
        <v>120</v>
      </c>
      <c r="M5208">
        <v>2</v>
      </c>
      <c r="N5208" t="s">
        <v>538</v>
      </c>
      <c r="O5208" t="s">
        <v>537</v>
      </c>
      <c r="P5208" t="s">
        <v>639</v>
      </c>
    </row>
    <row r="5209" spans="1:16" x14ac:dyDescent="0.25">
      <c r="A5209" t="s">
        <v>514</v>
      </c>
      <c r="B5209" t="s">
        <v>258</v>
      </c>
      <c r="C5209" t="s">
        <v>64</v>
      </c>
      <c r="D5209" t="s">
        <v>515</v>
      </c>
      <c r="E5209" t="s">
        <v>286</v>
      </c>
      <c r="F5209" t="s">
        <v>65</v>
      </c>
      <c r="G5209" t="s">
        <v>175</v>
      </c>
      <c r="H5209" t="s">
        <v>183</v>
      </c>
      <c r="I5209" t="s">
        <v>184</v>
      </c>
      <c r="J5209" t="s">
        <v>117</v>
      </c>
      <c r="K5209" s="1">
        <v>45415</v>
      </c>
      <c r="L5209">
        <v>90</v>
      </c>
      <c r="M5209">
        <v>2</v>
      </c>
      <c r="N5209" t="s">
        <v>538</v>
      </c>
      <c r="O5209" t="s">
        <v>537</v>
      </c>
      <c r="P5209" t="s">
        <v>639</v>
      </c>
    </row>
    <row r="5210" spans="1:16" x14ac:dyDescent="0.25">
      <c r="A5210" t="s">
        <v>514</v>
      </c>
      <c r="B5210" t="s">
        <v>258</v>
      </c>
      <c r="C5210" t="s">
        <v>64</v>
      </c>
      <c r="D5210" t="s">
        <v>515</v>
      </c>
      <c r="E5210" t="s">
        <v>286</v>
      </c>
      <c r="F5210" t="s">
        <v>65</v>
      </c>
      <c r="G5210" t="s">
        <v>175</v>
      </c>
      <c r="H5210" t="s">
        <v>183</v>
      </c>
      <c r="I5210" t="s">
        <v>184</v>
      </c>
      <c r="J5210" t="s">
        <v>117</v>
      </c>
      <c r="K5210" s="1">
        <v>45418</v>
      </c>
      <c r="L5210">
        <v>90</v>
      </c>
      <c r="M5210">
        <v>3</v>
      </c>
      <c r="N5210" t="s">
        <v>538</v>
      </c>
      <c r="O5210" t="s">
        <v>537</v>
      </c>
      <c r="P5210" t="s">
        <v>639</v>
      </c>
    </row>
    <row r="5211" spans="1:16" x14ac:dyDescent="0.25">
      <c r="A5211" t="s">
        <v>514</v>
      </c>
      <c r="B5211" t="s">
        <v>258</v>
      </c>
      <c r="C5211" t="s">
        <v>64</v>
      </c>
      <c r="D5211" t="s">
        <v>515</v>
      </c>
      <c r="E5211" t="s">
        <v>286</v>
      </c>
      <c r="F5211" t="s">
        <v>65</v>
      </c>
      <c r="G5211" t="s">
        <v>175</v>
      </c>
      <c r="H5211" t="s">
        <v>183</v>
      </c>
      <c r="I5211" t="s">
        <v>184</v>
      </c>
      <c r="J5211" t="s">
        <v>117</v>
      </c>
      <c r="K5211" s="1">
        <v>45419</v>
      </c>
      <c r="L5211">
        <v>30</v>
      </c>
      <c r="M5211">
        <v>3</v>
      </c>
      <c r="N5211" t="s">
        <v>538</v>
      </c>
      <c r="O5211" t="s">
        <v>537</v>
      </c>
      <c r="P5211" t="s">
        <v>639</v>
      </c>
    </row>
    <row r="5212" spans="1:16" x14ac:dyDescent="0.25">
      <c r="A5212" t="s">
        <v>514</v>
      </c>
      <c r="B5212" t="s">
        <v>258</v>
      </c>
      <c r="C5212" t="s">
        <v>64</v>
      </c>
      <c r="D5212" t="s">
        <v>515</v>
      </c>
      <c r="E5212" t="s">
        <v>286</v>
      </c>
      <c r="F5212" t="s">
        <v>65</v>
      </c>
      <c r="G5212" t="s">
        <v>175</v>
      </c>
      <c r="H5212" t="s">
        <v>183</v>
      </c>
      <c r="I5212" t="s">
        <v>184</v>
      </c>
      <c r="J5212" t="s">
        <v>117</v>
      </c>
      <c r="K5212" s="1">
        <v>45422</v>
      </c>
      <c r="L5212">
        <v>90</v>
      </c>
      <c r="M5212">
        <v>3</v>
      </c>
      <c r="N5212" t="s">
        <v>538</v>
      </c>
      <c r="O5212" t="s">
        <v>537</v>
      </c>
      <c r="P5212" t="s">
        <v>639</v>
      </c>
    </row>
    <row r="5213" spans="1:16" x14ac:dyDescent="0.25">
      <c r="A5213" t="s">
        <v>514</v>
      </c>
      <c r="B5213" t="s">
        <v>258</v>
      </c>
      <c r="C5213" t="s">
        <v>64</v>
      </c>
      <c r="D5213" t="s">
        <v>515</v>
      </c>
      <c r="E5213" t="s">
        <v>286</v>
      </c>
      <c r="F5213" t="s">
        <v>65</v>
      </c>
      <c r="G5213" t="s">
        <v>175</v>
      </c>
      <c r="H5213" t="s">
        <v>183</v>
      </c>
      <c r="I5213" t="s">
        <v>184</v>
      </c>
      <c r="J5213" t="s">
        <v>117</v>
      </c>
      <c r="K5213" s="1">
        <v>45426</v>
      </c>
      <c r="L5213">
        <v>120</v>
      </c>
      <c r="M5213">
        <v>4</v>
      </c>
      <c r="N5213" t="s">
        <v>538</v>
      </c>
      <c r="O5213" t="s">
        <v>537</v>
      </c>
      <c r="P5213" t="s">
        <v>639</v>
      </c>
    </row>
    <row r="5214" spans="1:16" x14ac:dyDescent="0.25">
      <c r="A5214" t="s">
        <v>514</v>
      </c>
      <c r="B5214" t="s">
        <v>258</v>
      </c>
      <c r="C5214" t="s">
        <v>64</v>
      </c>
      <c r="D5214" t="s">
        <v>515</v>
      </c>
      <c r="E5214" t="s">
        <v>286</v>
      </c>
      <c r="F5214" t="s">
        <v>65</v>
      </c>
      <c r="G5214" t="s">
        <v>175</v>
      </c>
      <c r="H5214" t="s">
        <v>183</v>
      </c>
      <c r="I5214" t="s">
        <v>184</v>
      </c>
      <c r="J5214" t="s">
        <v>117</v>
      </c>
      <c r="K5214" s="1">
        <v>45429</v>
      </c>
      <c r="L5214">
        <v>90</v>
      </c>
      <c r="M5214">
        <v>4</v>
      </c>
      <c r="N5214" t="s">
        <v>538</v>
      </c>
      <c r="O5214" t="s">
        <v>537</v>
      </c>
      <c r="P5214" t="s">
        <v>639</v>
      </c>
    </row>
    <row r="5215" spans="1:16" x14ac:dyDescent="0.25">
      <c r="A5215" t="s">
        <v>514</v>
      </c>
      <c r="B5215" t="s">
        <v>258</v>
      </c>
      <c r="C5215" t="s">
        <v>64</v>
      </c>
      <c r="D5215" t="s">
        <v>515</v>
      </c>
      <c r="E5215" t="s">
        <v>286</v>
      </c>
      <c r="F5215" t="s">
        <v>65</v>
      </c>
      <c r="G5215" t="s">
        <v>175</v>
      </c>
      <c r="H5215" t="s">
        <v>183</v>
      </c>
      <c r="I5215" t="s">
        <v>185</v>
      </c>
      <c r="J5215" t="s">
        <v>118</v>
      </c>
      <c r="K5215" s="1">
        <v>45404</v>
      </c>
      <c r="L5215">
        <v>30</v>
      </c>
      <c r="M5215">
        <v>1</v>
      </c>
      <c r="N5215" t="s">
        <v>538</v>
      </c>
      <c r="O5215" t="s">
        <v>537</v>
      </c>
      <c r="P5215" t="s">
        <v>639</v>
      </c>
    </row>
    <row r="5216" spans="1:16" x14ac:dyDescent="0.25">
      <c r="A5216" t="s">
        <v>514</v>
      </c>
      <c r="B5216" t="s">
        <v>258</v>
      </c>
      <c r="C5216" t="s">
        <v>64</v>
      </c>
      <c r="D5216" t="s">
        <v>515</v>
      </c>
      <c r="E5216" t="s">
        <v>286</v>
      </c>
      <c r="F5216" t="s">
        <v>65</v>
      </c>
      <c r="G5216" t="s">
        <v>175</v>
      </c>
      <c r="H5216" t="s">
        <v>183</v>
      </c>
      <c r="I5216" t="s">
        <v>185</v>
      </c>
      <c r="J5216" t="s">
        <v>118</v>
      </c>
      <c r="K5216" s="1">
        <v>45418</v>
      </c>
      <c r="L5216">
        <v>30</v>
      </c>
      <c r="M5216">
        <v>3</v>
      </c>
      <c r="N5216" t="s">
        <v>538</v>
      </c>
      <c r="O5216" t="s">
        <v>537</v>
      </c>
      <c r="P5216" t="s">
        <v>639</v>
      </c>
    </row>
    <row r="5217" spans="1:16" x14ac:dyDescent="0.25">
      <c r="A5217" t="s">
        <v>514</v>
      </c>
      <c r="B5217" t="s">
        <v>258</v>
      </c>
      <c r="C5217" t="s">
        <v>64</v>
      </c>
      <c r="D5217" t="s">
        <v>515</v>
      </c>
      <c r="E5217" t="s">
        <v>286</v>
      </c>
      <c r="F5217" t="s">
        <v>65</v>
      </c>
      <c r="G5217" t="s">
        <v>175</v>
      </c>
      <c r="H5217" t="s">
        <v>183</v>
      </c>
      <c r="I5217" t="s">
        <v>185</v>
      </c>
      <c r="J5217" t="s">
        <v>118</v>
      </c>
      <c r="K5217" s="1">
        <v>45419</v>
      </c>
      <c r="L5217">
        <v>30</v>
      </c>
      <c r="M5217">
        <v>3</v>
      </c>
      <c r="N5217" t="s">
        <v>538</v>
      </c>
      <c r="O5217" t="s">
        <v>537</v>
      </c>
      <c r="P5217" t="s">
        <v>639</v>
      </c>
    </row>
    <row r="5218" spans="1:16" x14ac:dyDescent="0.25">
      <c r="A5218" t="s">
        <v>514</v>
      </c>
      <c r="B5218" t="s">
        <v>258</v>
      </c>
      <c r="C5218" t="s">
        <v>64</v>
      </c>
      <c r="D5218" t="s">
        <v>515</v>
      </c>
      <c r="E5218" t="s">
        <v>286</v>
      </c>
      <c r="F5218" t="s">
        <v>65</v>
      </c>
      <c r="G5218" t="s">
        <v>175</v>
      </c>
      <c r="H5218" t="s">
        <v>183</v>
      </c>
      <c r="I5218" t="s">
        <v>185</v>
      </c>
      <c r="J5218" t="s">
        <v>118</v>
      </c>
      <c r="K5218" s="1">
        <v>45420</v>
      </c>
      <c r="L5218">
        <v>60</v>
      </c>
      <c r="M5218">
        <v>3</v>
      </c>
      <c r="N5218" t="s">
        <v>538</v>
      </c>
      <c r="O5218" t="s">
        <v>537</v>
      </c>
      <c r="P5218" t="s">
        <v>639</v>
      </c>
    </row>
    <row r="5219" spans="1:16" x14ac:dyDescent="0.25">
      <c r="A5219" t="s">
        <v>514</v>
      </c>
      <c r="B5219" t="s">
        <v>258</v>
      </c>
      <c r="C5219" t="s">
        <v>64</v>
      </c>
      <c r="D5219" t="s">
        <v>515</v>
      </c>
      <c r="E5219" t="s">
        <v>286</v>
      </c>
      <c r="F5219" t="s">
        <v>65</v>
      </c>
      <c r="G5219" t="s">
        <v>175</v>
      </c>
      <c r="H5219" t="s">
        <v>183</v>
      </c>
      <c r="I5219" t="s">
        <v>185</v>
      </c>
      <c r="J5219" t="s">
        <v>118</v>
      </c>
      <c r="K5219" s="1">
        <v>45421</v>
      </c>
      <c r="L5219">
        <v>60</v>
      </c>
      <c r="M5219">
        <v>3</v>
      </c>
      <c r="N5219" t="s">
        <v>538</v>
      </c>
      <c r="O5219" t="s">
        <v>537</v>
      </c>
      <c r="P5219" t="s">
        <v>639</v>
      </c>
    </row>
    <row r="5220" spans="1:16" x14ac:dyDescent="0.25">
      <c r="A5220" t="s">
        <v>514</v>
      </c>
      <c r="B5220" t="s">
        <v>258</v>
      </c>
      <c r="C5220" t="s">
        <v>64</v>
      </c>
      <c r="D5220" t="s">
        <v>515</v>
      </c>
      <c r="E5220" t="s">
        <v>286</v>
      </c>
      <c r="F5220" t="s">
        <v>65</v>
      </c>
      <c r="G5220" t="s">
        <v>175</v>
      </c>
      <c r="H5220" t="s">
        <v>183</v>
      </c>
      <c r="I5220" t="s">
        <v>185</v>
      </c>
      <c r="J5220" t="s">
        <v>118</v>
      </c>
      <c r="K5220" s="1">
        <v>45425</v>
      </c>
      <c r="L5220">
        <v>60</v>
      </c>
      <c r="M5220">
        <v>4</v>
      </c>
      <c r="N5220" t="s">
        <v>538</v>
      </c>
      <c r="O5220" t="s">
        <v>537</v>
      </c>
      <c r="P5220" t="s">
        <v>639</v>
      </c>
    </row>
    <row r="5221" spans="1:16" x14ac:dyDescent="0.25">
      <c r="A5221" t="s">
        <v>514</v>
      </c>
      <c r="B5221" t="s">
        <v>258</v>
      </c>
      <c r="C5221" t="s">
        <v>64</v>
      </c>
      <c r="D5221" t="s">
        <v>515</v>
      </c>
      <c r="E5221" t="s">
        <v>286</v>
      </c>
      <c r="F5221" t="s">
        <v>65</v>
      </c>
      <c r="G5221" t="s">
        <v>175</v>
      </c>
      <c r="H5221" t="s">
        <v>183</v>
      </c>
      <c r="I5221" t="s">
        <v>185</v>
      </c>
      <c r="J5221" t="s">
        <v>118</v>
      </c>
      <c r="K5221" s="1">
        <v>45426</v>
      </c>
      <c r="L5221">
        <v>30</v>
      </c>
      <c r="M5221">
        <v>4</v>
      </c>
      <c r="N5221" t="s">
        <v>538</v>
      </c>
      <c r="O5221" t="s">
        <v>537</v>
      </c>
      <c r="P5221" t="s">
        <v>639</v>
      </c>
    </row>
    <row r="5222" spans="1:16" x14ac:dyDescent="0.25">
      <c r="A5222" t="s">
        <v>514</v>
      </c>
      <c r="B5222" t="s">
        <v>258</v>
      </c>
      <c r="C5222" t="s">
        <v>64</v>
      </c>
      <c r="D5222" t="s">
        <v>515</v>
      </c>
      <c r="E5222" t="s">
        <v>286</v>
      </c>
      <c r="F5222" t="s">
        <v>65</v>
      </c>
      <c r="G5222" t="s">
        <v>175</v>
      </c>
      <c r="H5222" t="s">
        <v>183</v>
      </c>
      <c r="I5222" t="s">
        <v>185</v>
      </c>
      <c r="J5222" t="s">
        <v>118</v>
      </c>
      <c r="K5222" s="1">
        <v>45427</v>
      </c>
      <c r="L5222">
        <v>60</v>
      </c>
      <c r="M5222">
        <v>4</v>
      </c>
      <c r="N5222" t="s">
        <v>538</v>
      </c>
      <c r="O5222" t="s">
        <v>537</v>
      </c>
      <c r="P5222" t="s">
        <v>639</v>
      </c>
    </row>
    <row r="5223" spans="1:16" x14ac:dyDescent="0.25">
      <c r="A5223" t="s">
        <v>514</v>
      </c>
      <c r="B5223" t="s">
        <v>258</v>
      </c>
      <c r="C5223" t="s">
        <v>64</v>
      </c>
      <c r="D5223" t="s">
        <v>515</v>
      </c>
      <c r="E5223" t="s">
        <v>286</v>
      </c>
      <c r="F5223" t="s">
        <v>65</v>
      </c>
      <c r="G5223" t="s">
        <v>175</v>
      </c>
      <c r="H5223" t="s">
        <v>183</v>
      </c>
      <c r="I5223" t="s">
        <v>71</v>
      </c>
      <c r="J5223" t="s">
        <v>191</v>
      </c>
      <c r="K5223" s="1">
        <v>45407</v>
      </c>
      <c r="L5223">
        <v>60</v>
      </c>
      <c r="M5223">
        <v>1</v>
      </c>
      <c r="N5223" t="s">
        <v>538</v>
      </c>
      <c r="O5223" t="s">
        <v>537</v>
      </c>
      <c r="P5223" t="s">
        <v>639</v>
      </c>
    </row>
    <row r="5224" spans="1:16" x14ac:dyDescent="0.25">
      <c r="A5224" t="s">
        <v>514</v>
      </c>
      <c r="B5224" t="s">
        <v>258</v>
      </c>
      <c r="C5224" t="s">
        <v>64</v>
      </c>
      <c r="D5224" t="s">
        <v>515</v>
      </c>
      <c r="E5224" t="s">
        <v>286</v>
      </c>
      <c r="F5224" t="s">
        <v>65</v>
      </c>
      <c r="G5224" t="s">
        <v>175</v>
      </c>
      <c r="H5224" t="s">
        <v>183</v>
      </c>
      <c r="I5224" t="s">
        <v>71</v>
      </c>
      <c r="J5224" t="s">
        <v>191</v>
      </c>
      <c r="K5224" s="1">
        <v>45411</v>
      </c>
      <c r="L5224">
        <v>90</v>
      </c>
      <c r="M5224">
        <v>2</v>
      </c>
      <c r="N5224" t="s">
        <v>538</v>
      </c>
      <c r="O5224" t="s">
        <v>537</v>
      </c>
      <c r="P5224" t="s">
        <v>639</v>
      </c>
    </row>
    <row r="5225" spans="1:16" x14ac:dyDescent="0.25">
      <c r="A5225" t="s">
        <v>514</v>
      </c>
      <c r="B5225" t="s">
        <v>258</v>
      </c>
      <c r="C5225" t="s">
        <v>64</v>
      </c>
      <c r="D5225" t="s">
        <v>515</v>
      </c>
      <c r="E5225" t="s">
        <v>286</v>
      </c>
      <c r="F5225" t="s">
        <v>65</v>
      </c>
      <c r="G5225" t="s">
        <v>175</v>
      </c>
      <c r="H5225" t="s">
        <v>183</v>
      </c>
      <c r="I5225" t="s">
        <v>71</v>
      </c>
      <c r="J5225" t="s">
        <v>191</v>
      </c>
      <c r="K5225" s="1">
        <v>45412</v>
      </c>
      <c r="L5225">
        <v>150</v>
      </c>
      <c r="M5225">
        <v>2</v>
      </c>
      <c r="N5225" t="s">
        <v>538</v>
      </c>
      <c r="O5225" t="s">
        <v>537</v>
      </c>
      <c r="P5225" t="s">
        <v>639</v>
      </c>
    </row>
    <row r="5226" spans="1:16" x14ac:dyDescent="0.25">
      <c r="A5226" t="s">
        <v>514</v>
      </c>
      <c r="B5226" t="s">
        <v>258</v>
      </c>
      <c r="C5226" t="s">
        <v>64</v>
      </c>
      <c r="D5226" t="s">
        <v>515</v>
      </c>
      <c r="E5226" t="s">
        <v>286</v>
      </c>
      <c r="F5226" t="s">
        <v>65</v>
      </c>
      <c r="G5226" t="s">
        <v>175</v>
      </c>
      <c r="H5226" t="s">
        <v>183</v>
      </c>
      <c r="I5226" t="s">
        <v>71</v>
      </c>
      <c r="J5226" t="s">
        <v>191</v>
      </c>
      <c r="K5226" s="1">
        <v>45428</v>
      </c>
      <c r="L5226">
        <v>120</v>
      </c>
      <c r="M5226">
        <v>4</v>
      </c>
      <c r="N5226" t="s">
        <v>538</v>
      </c>
      <c r="O5226" t="s">
        <v>537</v>
      </c>
      <c r="P5226" t="s">
        <v>639</v>
      </c>
    </row>
    <row r="5227" spans="1:16" x14ac:dyDescent="0.25">
      <c r="A5227" t="s">
        <v>514</v>
      </c>
      <c r="B5227" t="s">
        <v>258</v>
      </c>
      <c r="C5227" t="s">
        <v>64</v>
      </c>
      <c r="D5227" t="s">
        <v>515</v>
      </c>
      <c r="E5227" t="s">
        <v>286</v>
      </c>
      <c r="F5227" t="s">
        <v>65</v>
      </c>
      <c r="G5227" t="s">
        <v>175</v>
      </c>
      <c r="H5227" t="s">
        <v>183</v>
      </c>
      <c r="I5227" t="s">
        <v>70</v>
      </c>
      <c r="J5227" t="s">
        <v>191</v>
      </c>
      <c r="K5227" s="1">
        <v>45411</v>
      </c>
      <c r="L5227">
        <v>60</v>
      </c>
      <c r="M5227">
        <v>2</v>
      </c>
      <c r="N5227" t="s">
        <v>538</v>
      </c>
      <c r="O5227" t="s">
        <v>537</v>
      </c>
      <c r="P5227" t="s">
        <v>639</v>
      </c>
    </row>
    <row r="5228" spans="1:16" x14ac:dyDescent="0.25">
      <c r="A5228" t="s">
        <v>514</v>
      </c>
      <c r="B5228" t="s">
        <v>258</v>
      </c>
      <c r="C5228" t="s">
        <v>64</v>
      </c>
      <c r="D5228" t="s">
        <v>515</v>
      </c>
      <c r="E5228" t="s">
        <v>286</v>
      </c>
      <c r="F5228" t="s">
        <v>65</v>
      </c>
      <c r="G5228" t="s">
        <v>175</v>
      </c>
      <c r="H5228" t="s">
        <v>183</v>
      </c>
      <c r="I5228" t="s">
        <v>70</v>
      </c>
      <c r="J5228" t="s">
        <v>191</v>
      </c>
      <c r="K5228" s="1">
        <v>45412</v>
      </c>
      <c r="L5228">
        <v>60</v>
      </c>
      <c r="M5228">
        <v>2</v>
      </c>
      <c r="N5228" t="s">
        <v>538</v>
      </c>
      <c r="O5228" t="s">
        <v>537</v>
      </c>
      <c r="P5228" t="s">
        <v>639</v>
      </c>
    </row>
    <row r="5229" spans="1:16" x14ac:dyDescent="0.25">
      <c r="A5229" t="s">
        <v>514</v>
      </c>
      <c r="B5229" t="s">
        <v>258</v>
      </c>
      <c r="C5229" t="s">
        <v>64</v>
      </c>
      <c r="D5229" t="s">
        <v>515</v>
      </c>
      <c r="E5229" t="s">
        <v>286</v>
      </c>
      <c r="F5229" t="s">
        <v>65</v>
      </c>
      <c r="G5229" t="s">
        <v>175</v>
      </c>
      <c r="H5229" t="s">
        <v>183</v>
      </c>
      <c r="I5229" t="s">
        <v>70</v>
      </c>
      <c r="J5229" t="s">
        <v>191</v>
      </c>
      <c r="K5229" s="1">
        <v>45428</v>
      </c>
      <c r="L5229">
        <v>30</v>
      </c>
      <c r="M5229">
        <v>4</v>
      </c>
      <c r="N5229" t="s">
        <v>538</v>
      </c>
      <c r="O5229" t="s">
        <v>537</v>
      </c>
      <c r="P5229" t="s">
        <v>639</v>
      </c>
    </row>
    <row r="5230" spans="1:16" x14ac:dyDescent="0.25">
      <c r="A5230" t="s">
        <v>514</v>
      </c>
      <c r="B5230" t="s">
        <v>258</v>
      </c>
      <c r="C5230" t="s">
        <v>64</v>
      </c>
      <c r="D5230" t="s">
        <v>515</v>
      </c>
      <c r="E5230" t="s">
        <v>286</v>
      </c>
      <c r="F5230" t="s">
        <v>65</v>
      </c>
      <c r="G5230" t="s">
        <v>175</v>
      </c>
      <c r="H5230" t="s">
        <v>183</v>
      </c>
      <c r="I5230" t="s">
        <v>36</v>
      </c>
      <c r="J5230" t="s">
        <v>117</v>
      </c>
      <c r="K5230" s="1">
        <v>45407</v>
      </c>
      <c r="L5230">
        <v>60</v>
      </c>
      <c r="M5230">
        <v>1</v>
      </c>
      <c r="N5230" t="s">
        <v>538</v>
      </c>
      <c r="O5230" t="s">
        <v>537</v>
      </c>
      <c r="P5230" t="s">
        <v>639</v>
      </c>
    </row>
    <row r="5231" spans="1:16" x14ac:dyDescent="0.25">
      <c r="A5231" t="s">
        <v>514</v>
      </c>
      <c r="B5231" t="s">
        <v>258</v>
      </c>
      <c r="C5231" t="s">
        <v>64</v>
      </c>
      <c r="D5231" t="s">
        <v>515</v>
      </c>
      <c r="E5231" t="s">
        <v>286</v>
      </c>
      <c r="F5231" t="s">
        <v>65</v>
      </c>
      <c r="G5231" t="s">
        <v>175</v>
      </c>
      <c r="H5231" t="s">
        <v>183</v>
      </c>
      <c r="I5231" t="s">
        <v>36</v>
      </c>
      <c r="J5231" t="s">
        <v>117</v>
      </c>
      <c r="K5231" s="1">
        <v>45420</v>
      </c>
      <c r="L5231">
        <v>90</v>
      </c>
      <c r="M5231">
        <v>3</v>
      </c>
      <c r="N5231" t="s">
        <v>538</v>
      </c>
      <c r="O5231" t="s">
        <v>537</v>
      </c>
      <c r="P5231" t="s">
        <v>639</v>
      </c>
    </row>
    <row r="5232" spans="1:16" x14ac:dyDescent="0.25">
      <c r="A5232" t="s">
        <v>514</v>
      </c>
      <c r="B5232" t="s">
        <v>258</v>
      </c>
      <c r="C5232" t="s">
        <v>64</v>
      </c>
      <c r="D5232" t="s">
        <v>515</v>
      </c>
      <c r="E5232" t="s">
        <v>286</v>
      </c>
      <c r="F5232" t="s">
        <v>65</v>
      </c>
      <c r="G5232" t="s">
        <v>175</v>
      </c>
      <c r="H5232" t="s">
        <v>183</v>
      </c>
      <c r="I5232" t="s">
        <v>36</v>
      </c>
      <c r="J5232" t="s">
        <v>117</v>
      </c>
      <c r="K5232" s="1">
        <v>45421</v>
      </c>
      <c r="L5232">
        <v>60</v>
      </c>
      <c r="M5232">
        <v>3</v>
      </c>
      <c r="N5232" t="s">
        <v>538</v>
      </c>
      <c r="O5232" t="s">
        <v>537</v>
      </c>
      <c r="P5232" t="s">
        <v>639</v>
      </c>
    </row>
    <row r="5233" spans="1:16" x14ac:dyDescent="0.25">
      <c r="A5233" t="s">
        <v>514</v>
      </c>
      <c r="B5233" t="s">
        <v>258</v>
      </c>
      <c r="C5233" t="s">
        <v>64</v>
      </c>
      <c r="D5233" t="s">
        <v>515</v>
      </c>
      <c r="E5233" t="s">
        <v>286</v>
      </c>
      <c r="F5233" t="s">
        <v>65</v>
      </c>
      <c r="G5233" t="s">
        <v>175</v>
      </c>
      <c r="H5233" t="s">
        <v>183</v>
      </c>
      <c r="I5233" t="s">
        <v>36</v>
      </c>
      <c r="J5233" t="s">
        <v>117</v>
      </c>
      <c r="K5233" s="1">
        <v>45422</v>
      </c>
      <c r="L5233">
        <v>60</v>
      </c>
      <c r="M5233">
        <v>3</v>
      </c>
      <c r="N5233" t="s">
        <v>538</v>
      </c>
      <c r="O5233" t="s">
        <v>537</v>
      </c>
      <c r="P5233" t="s">
        <v>639</v>
      </c>
    </row>
    <row r="5234" spans="1:16" x14ac:dyDescent="0.25">
      <c r="A5234" t="s">
        <v>514</v>
      </c>
      <c r="B5234" t="s">
        <v>258</v>
      </c>
      <c r="C5234" t="s">
        <v>64</v>
      </c>
      <c r="D5234" t="s">
        <v>515</v>
      </c>
      <c r="E5234" t="s">
        <v>286</v>
      </c>
      <c r="F5234" t="s">
        <v>65</v>
      </c>
      <c r="G5234" t="s">
        <v>175</v>
      </c>
      <c r="H5234" t="s">
        <v>72</v>
      </c>
      <c r="I5234" t="s">
        <v>186</v>
      </c>
      <c r="J5234" t="s">
        <v>119</v>
      </c>
      <c r="K5234" s="1">
        <v>45404</v>
      </c>
      <c r="L5234">
        <v>120</v>
      </c>
      <c r="M5234">
        <v>1</v>
      </c>
      <c r="N5234" t="s">
        <v>538</v>
      </c>
      <c r="O5234" t="s">
        <v>537</v>
      </c>
      <c r="P5234" t="s">
        <v>639</v>
      </c>
    </row>
    <row r="5235" spans="1:16" x14ac:dyDescent="0.25">
      <c r="A5235" t="s">
        <v>514</v>
      </c>
      <c r="B5235" t="s">
        <v>258</v>
      </c>
      <c r="C5235" t="s">
        <v>64</v>
      </c>
      <c r="D5235" t="s">
        <v>515</v>
      </c>
      <c r="E5235" t="s">
        <v>286</v>
      </c>
      <c r="F5235" t="s">
        <v>65</v>
      </c>
      <c r="G5235" t="s">
        <v>175</v>
      </c>
      <c r="H5235" t="s">
        <v>72</v>
      </c>
      <c r="I5235" t="s">
        <v>186</v>
      </c>
      <c r="J5235" t="s">
        <v>119</v>
      </c>
      <c r="K5235" s="1">
        <v>45405</v>
      </c>
      <c r="L5235">
        <v>60</v>
      </c>
      <c r="M5235">
        <v>1</v>
      </c>
      <c r="N5235" t="s">
        <v>538</v>
      </c>
      <c r="O5235" t="s">
        <v>537</v>
      </c>
      <c r="P5235" t="s">
        <v>639</v>
      </c>
    </row>
    <row r="5236" spans="1:16" x14ac:dyDescent="0.25">
      <c r="A5236" t="s">
        <v>514</v>
      </c>
      <c r="B5236" t="s">
        <v>258</v>
      </c>
      <c r="C5236" t="s">
        <v>64</v>
      </c>
      <c r="D5236" t="s">
        <v>515</v>
      </c>
      <c r="E5236" t="s">
        <v>286</v>
      </c>
      <c r="F5236" t="s">
        <v>65</v>
      </c>
      <c r="G5236" t="s">
        <v>175</v>
      </c>
      <c r="H5236" t="s">
        <v>72</v>
      </c>
      <c r="I5236" t="s">
        <v>186</v>
      </c>
      <c r="J5236" t="s">
        <v>119</v>
      </c>
      <c r="K5236" s="1">
        <v>45406</v>
      </c>
      <c r="L5236">
        <v>120</v>
      </c>
      <c r="M5236">
        <v>1</v>
      </c>
      <c r="N5236" t="s">
        <v>538</v>
      </c>
      <c r="O5236" t="s">
        <v>537</v>
      </c>
      <c r="P5236" t="s">
        <v>639</v>
      </c>
    </row>
    <row r="5237" spans="1:16" x14ac:dyDescent="0.25">
      <c r="A5237" t="s">
        <v>514</v>
      </c>
      <c r="B5237" t="s">
        <v>258</v>
      </c>
      <c r="C5237" t="s">
        <v>64</v>
      </c>
      <c r="D5237" t="s">
        <v>515</v>
      </c>
      <c r="E5237" t="s">
        <v>286</v>
      </c>
      <c r="F5237" t="s">
        <v>65</v>
      </c>
      <c r="G5237" t="s">
        <v>175</v>
      </c>
      <c r="H5237" t="s">
        <v>72</v>
      </c>
      <c r="I5237" t="s">
        <v>186</v>
      </c>
      <c r="J5237" t="s">
        <v>119</v>
      </c>
      <c r="K5237" s="1">
        <v>45407</v>
      </c>
      <c r="L5237">
        <v>60</v>
      </c>
      <c r="M5237">
        <v>1</v>
      </c>
      <c r="N5237" t="s">
        <v>538</v>
      </c>
      <c r="O5237" t="s">
        <v>537</v>
      </c>
      <c r="P5237" t="s">
        <v>639</v>
      </c>
    </row>
    <row r="5238" spans="1:16" x14ac:dyDescent="0.25">
      <c r="A5238" t="s">
        <v>514</v>
      </c>
      <c r="B5238" t="s">
        <v>258</v>
      </c>
      <c r="C5238" t="s">
        <v>64</v>
      </c>
      <c r="D5238" t="s">
        <v>515</v>
      </c>
      <c r="E5238" t="s">
        <v>286</v>
      </c>
      <c r="F5238" t="s">
        <v>65</v>
      </c>
      <c r="G5238" t="s">
        <v>175</v>
      </c>
      <c r="H5238" t="s">
        <v>72</v>
      </c>
      <c r="I5238" t="s">
        <v>186</v>
      </c>
      <c r="J5238" t="s">
        <v>119</v>
      </c>
      <c r="K5238" s="1">
        <v>45408</v>
      </c>
      <c r="L5238">
        <v>90</v>
      </c>
      <c r="M5238">
        <v>1</v>
      </c>
      <c r="N5238" t="s">
        <v>538</v>
      </c>
      <c r="O5238" t="s">
        <v>537</v>
      </c>
      <c r="P5238" t="s">
        <v>639</v>
      </c>
    </row>
    <row r="5239" spans="1:16" x14ac:dyDescent="0.25">
      <c r="A5239" t="s">
        <v>514</v>
      </c>
      <c r="B5239" t="s">
        <v>258</v>
      </c>
      <c r="C5239" t="s">
        <v>64</v>
      </c>
      <c r="D5239" t="s">
        <v>515</v>
      </c>
      <c r="E5239" t="s">
        <v>286</v>
      </c>
      <c r="F5239" t="s">
        <v>65</v>
      </c>
      <c r="G5239" t="s">
        <v>175</v>
      </c>
      <c r="H5239" t="s">
        <v>72</v>
      </c>
      <c r="I5239" t="s">
        <v>186</v>
      </c>
      <c r="J5239" t="s">
        <v>119</v>
      </c>
      <c r="K5239" s="1">
        <v>45411</v>
      </c>
      <c r="L5239">
        <v>120</v>
      </c>
      <c r="M5239">
        <v>2</v>
      </c>
      <c r="N5239" t="s">
        <v>538</v>
      </c>
      <c r="O5239" t="s">
        <v>537</v>
      </c>
      <c r="P5239" t="s">
        <v>639</v>
      </c>
    </row>
    <row r="5240" spans="1:16" x14ac:dyDescent="0.25">
      <c r="A5240" t="s">
        <v>514</v>
      </c>
      <c r="B5240" t="s">
        <v>258</v>
      </c>
      <c r="C5240" t="s">
        <v>64</v>
      </c>
      <c r="D5240" t="s">
        <v>515</v>
      </c>
      <c r="E5240" t="s">
        <v>286</v>
      </c>
      <c r="F5240" t="s">
        <v>65</v>
      </c>
      <c r="G5240" t="s">
        <v>175</v>
      </c>
      <c r="H5240" t="s">
        <v>72</v>
      </c>
      <c r="I5240" t="s">
        <v>186</v>
      </c>
      <c r="J5240" t="s">
        <v>119</v>
      </c>
      <c r="K5240" s="1">
        <v>45412</v>
      </c>
      <c r="L5240">
        <v>120</v>
      </c>
      <c r="M5240">
        <v>2</v>
      </c>
      <c r="N5240" t="s">
        <v>538</v>
      </c>
      <c r="O5240" t="s">
        <v>537</v>
      </c>
      <c r="P5240" t="s">
        <v>639</v>
      </c>
    </row>
    <row r="5241" spans="1:16" x14ac:dyDescent="0.25">
      <c r="A5241" t="s">
        <v>514</v>
      </c>
      <c r="B5241" t="s">
        <v>258</v>
      </c>
      <c r="C5241" t="s">
        <v>64</v>
      </c>
      <c r="D5241" t="s">
        <v>515</v>
      </c>
      <c r="E5241" t="s">
        <v>286</v>
      </c>
      <c r="F5241" t="s">
        <v>65</v>
      </c>
      <c r="G5241" t="s">
        <v>175</v>
      </c>
      <c r="H5241" t="s">
        <v>72</v>
      </c>
      <c r="I5241" t="s">
        <v>186</v>
      </c>
      <c r="J5241" t="s">
        <v>119</v>
      </c>
      <c r="K5241" s="1">
        <v>45413</v>
      </c>
      <c r="L5241">
        <v>120</v>
      </c>
      <c r="M5241">
        <v>2</v>
      </c>
      <c r="N5241" t="s">
        <v>538</v>
      </c>
      <c r="O5241" t="s">
        <v>537</v>
      </c>
      <c r="P5241" t="s">
        <v>639</v>
      </c>
    </row>
    <row r="5242" spans="1:16" x14ac:dyDescent="0.25">
      <c r="A5242" t="s">
        <v>514</v>
      </c>
      <c r="B5242" t="s">
        <v>258</v>
      </c>
      <c r="C5242" t="s">
        <v>64</v>
      </c>
      <c r="D5242" t="s">
        <v>515</v>
      </c>
      <c r="E5242" t="s">
        <v>286</v>
      </c>
      <c r="F5242" t="s">
        <v>65</v>
      </c>
      <c r="G5242" t="s">
        <v>175</v>
      </c>
      <c r="H5242" t="s">
        <v>72</v>
      </c>
      <c r="I5242" t="s">
        <v>186</v>
      </c>
      <c r="J5242" t="s">
        <v>119</v>
      </c>
      <c r="K5242" s="1">
        <v>45414</v>
      </c>
      <c r="L5242">
        <v>120</v>
      </c>
      <c r="M5242">
        <v>2</v>
      </c>
      <c r="N5242" t="s">
        <v>538</v>
      </c>
      <c r="O5242" t="s">
        <v>537</v>
      </c>
      <c r="P5242" t="s">
        <v>639</v>
      </c>
    </row>
    <row r="5243" spans="1:16" x14ac:dyDescent="0.25">
      <c r="A5243" t="s">
        <v>514</v>
      </c>
      <c r="B5243" t="s">
        <v>258</v>
      </c>
      <c r="C5243" t="s">
        <v>64</v>
      </c>
      <c r="D5243" t="s">
        <v>515</v>
      </c>
      <c r="E5243" t="s">
        <v>286</v>
      </c>
      <c r="F5243" t="s">
        <v>65</v>
      </c>
      <c r="G5243" t="s">
        <v>175</v>
      </c>
      <c r="H5243" t="s">
        <v>72</v>
      </c>
      <c r="I5243" t="s">
        <v>186</v>
      </c>
      <c r="J5243" t="s">
        <v>119</v>
      </c>
      <c r="K5243" s="1">
        <v>45415</v>
      </c>
      <c r="L5243">
        <v>90</v>
      </c>
      <c r="M5243">
        <v>2</v>
      </c>
      <c r="N5243" t="s">
        <v>538</v>
      </c>
      <c r="O5243" t="s">
        <v>537</v>
      </c>
      <c r="P5243" t="s">
        <v>639</v>
      </c>
    </row>
    <row r="5244" spans="1:16" x14ac:dyDescent="0.25">
      <c r="A5244" t="s">
        <v>514</v>
      </c>
      <c r="B5244" t="s">
        <v>258</v>
      </c>
      <c r="C5244" t="s">
        <v>64</v>
      </c>
      <c r="D5244" t="s">
        <v>515</v>
      </c>
      <c r="E5244" t="s">
        <v>286</v>
      </c>
      <c r="F5244" t="s">
        <v>65</v>
      </c>
      <c r="G5244" t="s">
        <v>175</v>
      </c>
      <c r="H5244" t="s">
        <v>72</v>
      </c>
      <c r="I5244" t="s">
        <v>186</v>
      </c>
      <c r="J5244" t="s">
        <v>119</v>
      </c>
      <c r="K5244" s="1">
        <v>45418</v>
      </c>
      <c r="L5244">
        <v>120</v>
      </c>
      <c r="M5244">
        <v>3</v>
      </c>
      <c r="N5244" t="s">
        <v>538</v>
      </c>
      <c r="O5244" t="s">
        <v>537</v>
      </c>
      <c r="P5244" t="s">
        <v>639</v>
      </c>
    </row>
    <row r="5245" spans="1:16" x14ac:dyDescent="0.25">
      <c r="A5245" t="s">
        <v>514</v>
      </c>
      <c r="B5245" t="s">
        <v>258</v>
      </c>
      <c r="C5245" t="s">
        <v>64</v>
      </c>
      <c r="D5245" t="s">
        <v>515</v>
      </c>
      <c r="E5245" t="s">
        <v>286</v>
      </c>
      <c r="F5245" t="s">
        <v>65</v>
      </c>
      <c r="G5245" t="s">
        <v>175</v>
      </c>
      <c r="H5245" t="s">
        <v>72</v>
      </c>
      <c r="I5245" t="s">
        <v>186</v>
      </c>
      <c r="J5245" t="s">
        <v>119</v>
      </c>
      <c r="K5245" s="1">
        <v>45419</v>
      </c>
      <c r="L5245">
        <v>60</v>
      </c>
      <c r="M5245">
        <v>3</v>
      </c>
      <c r="N5245" t="s">
        <v>538</v>
      </c>
      <c r="O5245" t="s">
        <v>537</v>
      </c>
      <c r="P5245" t="s">
        <v>639</v>
      </c>
    </row>
    <row r="5246" spans="1:16" x14ac:dyDescent="0.25">
      <c r="A5246" t="s">
        <v>514</v>
      </c>
      <c r="B5246" t="s">
        <v>258</v>
      </c>
      <c r="C5246" t="s">
        <v>64</v>
      </c>
      <c r="D5246" t="s">
        <v>515</v>
      </c>
      <c r="E5246" t="s">
        <v>286</v>
      </c>
      <c r="F5246" t="s">
        <v>65</v>
      </c>
      <c r="G5246" t="s">
        <v>175</v>
      </c>
      <c r="H5246" t="s">
        <v>72</v>
      </c>
      <c r="I5246" t="s">
        <v>186</v>
      </c>
      <c r="J5246" t="s">
        <v>119</v>
      </c>
      <c r="K5246" s="1">
        <v>45420</v>
      </c>
      <c r="L5246">
        <v>120</v>
      </c>
      <c r="M5246">
        <v>3</v>
      </c>
      <c r="N5246" t="s">
        <v>538</v>
      </c>
      <c r="O5246" t="s">
        <v>537</v>
      </c>
      <c r="P5246" t="s">
        <v>639</v>
      </c>
    </row>
    <row r="5247" spans="1:16" x14ac:dyDescent="0.25">
      <c r="A5247" t="s">
        <v>514</v>
      </c>
      <c r="B5247" t="s">
        <v>258</v>
      </c>
      <c r="C5247" t="s">
        <v>64</v>
      </c>
      <c r="D5247" t="s">
        <v>515</v>
      </c>
      <c r="E5247" t="s">
        <v>286</v>
      </c>
      <c r="F5247" t="s">
        <v>65</v>
      </c>
      <c r="G5247" t="s">
        <v>175</v>
      </c>
      <c r="H5247" t="s">
        <v>72</v>
      </c>
      <c r="I5247" t="s">
        <v>186</v>
      </c>
      <c r="J5247" t="s">
        <v>119</v>
      </c>
      <c r="K5247" s="1">
        <v>45422</v>
      </c>
      <c r="L5247">
        <v>120</v>
      </c>
      <c r="M5247">
        <v>3</v>
      </c>
      <c r="N5247" t="s">
        <v>538</v>
      </c>
      <c r="O5247" t="s">
        <v>537</v>
      </c>
      <c r="P5247" t="s">
        <v>639</v>
      </c>
    </row>
    <row r="5248" spans="1:16" x14ac:dyDescent="0.25">
      <c r="A5248" t="s">
        <v>514</v>
      </c>
      <c r="B5248" t="s">
        <v>258</v>
      </c>
      <c r="C5248" t="s">
        <v>64</v>
      </c>
      <c r="D5248" t="s">
        <v>515</v>
      </c>
      <c r="E5248" t="s">
        <v>286</v>
      </c>
      <c r="F5248" t="s">
        <v>65</v>
      </c>
      <c r="G5248" t="s">
        <v>175</v>
      </c>
      <c r="H5248" t="s">
        <v>72</v>
      </c>
      <c r="I5248" t="s">
        <v>186</v>
      </c>
      <c r="J5248" t="s">
        <v>119</v>
      </c>
      <c r="K5248" s="1">
        <v>45425</v>
      </c>
      <c r="L5248">
        <v>120</v>
      </c>
      <c r="M5248">
        <v>4</v>
      </c>
      <c r="N5248" t="s">
        <v>538</v>
      </c>
      <c r="O5248" t="s">
        <v>537</v>
      </c>
      <c r="P5248" t="s">
        <v>639</v>
      </c>
    </row>
    <row r="5249" spans="1:16" x14ac:dyDescent="0.25">
      <c r="A5249" t="s">
        <v>514</v>
      </c>
      <c r="B5249" t="s">
        <v>258</v>
      </c>
      <c r="C5249" t="s">
        <v>64</v>
      </c>
      <c r="D5249" t="s">
        <v>515</v>
      </c>
      <c r="E5249" t="s">
        <v>286</v>
      </c>
      <c r="F5249" t="s">
        <v>65</v>
      </c>
      <c r="G5249" t="s">
        <v>175</v>
      </c>
      <c r="H5249" t="s">
        <v>72</v>
      </c>
      <c r="I5249" t="s">
        <v>186</v>
      </c>
      <c r="J5249" t="s">
        <v>119</v>
      </c>
      <c r="K5249" s="1">
        <v>45426</v>
      </c>
      <c r="L5249">
        <v>60</v>
      </c>
      <c r="M5249">
        <v>4</v>
      </c>
      <c r="N5249" t="s">
        <v>538</v>
      </c>
      <c r="O5249" t="s">
        <v>537</v>
      </c>
      <c r="P5249" t="s">
        <v>639</v>
      </c>
    </row>
    <row r="5250" spans="1:16" x14ac:dyDescent="0.25">
      <c r="A5250" t="s">
        <v>514</v>
      </c>
      <c r="B5250" t="s">
        <v>258</v>
      </c>
      <c r="C5250" t="s">
        <v>64</v>
      </c>
      <c r="D5250" t="s">
        <v>515</v>
      </c>
      <c r="E5250" t="s">
        <v>286</v>
      </c>
      <c r="F5250" t="s">
        <v>65</v>
      </c>
      <c r="G5250" t="s">
        <v>175</v>
      </c>
      <c r="H5250" t="s">
        <v>72</v>
      </c>
      <c r="I5250" t="s">
        <v>186</v>
      </c>
      <c r="J5250" t="s">
        <v>119</v>
      </c>
      <c r="K5250" s="1">
        <v>45427</v>
      </c>
      <c r="L5250">
        <v>120</v>
      </c>
      <c r="M5250">
        <v>4</v>
      </c>
      <c r="N5250" t="s">
        <v>538</v>
      </c>
      <c r="O5250" t="s">
        <v>537</v>
      </c>
      <c r="P5250" t="s">
        <v>639</v>
      </c>
    </row>
    <row r="5251" spans="1:16" x14ac:dyDescent="0.25">
      <c r="A5251" t="s">
        <v>514</v>
      </c>
      <c r="B5251" t="s">
        <v>258</v>
      </c>
      <c r="C5251" t="s">
        <v>64</v>
      </c>
      <c r="D5251" t="s">
        <v>515</v>
      </c>
      <c r="E5251" t="s">
        <v>286</v>
      </c>
      <c r="F5251" t="s">
        <v>65</v>
      </c>
      <c r="G5251" t="s">
        <v>175</v>
      </c>
      <c r="H5251" t="s">
        <v>72</v>
      </c>
      <c r="I5251" t="s">
        <v>186</v>
      </c>
      <c r="J5251" t="s">
        <v>119</v>
      </c>
      <c r="K5251" s="1">
        <v>45428</v>
      </c>
      <c r="L5251">
        <v>60</v>
      </c>
      <c r="M5251">
        <v>4</v>
      </c>
      <c r="N5251" t="s">
        <v>538</v>
      </c>
      <c r="O5251" t="s">
        <v>537</v>
      </c>
      <c r="P5251" t="s">
        <v>639</v>
      </c>
    </row>
    <row r="5252" spans="1:16" x14ac:dyDescent="0.25">
      <c r="A5252" t="s">
        <v>514</v>
      </c>
      <c r="B5252" t="s">
        <v>258</v>
      </c>
      <c r="C5252" t="s">
        <v>64</v>
      </c>
      <c r="D5252" t="s">
        <v>515</v>
      </c>
      <c r="E5252" t="s">
        <v>286</v>
      </c>
      <c r="F5252" t="s">
        <v>65</v>
      </c>
      <c r="G5252" t="s">
        <v>175</v>
      </c>
      <c r="H5252" t="s">
        <v>72</v>
      </c>
      <c r="I5252" t="s">
        <v>186</v>
      </c>
      <c r="J5252" t="s">
        <v>119</v>
      </c>
      <c r="K5252" s="1">
        <v>45429</v>
      </c>
      <c r="L5252">
        <v>90</v>
      </c>
      <c r="M5252">
        <v>4</v>
      </c>
      <c r="N5252" t="s">
        <v>538</v>
      </c>
      <c r="O5252" t="s">
        <v>537</v>
      </c>
      <c r="P5252" t="s">
        <v>639</v>
      </c>
    </row>
    <row r="5253" spans="1:16" x14ac:dyDescent="0.25">
      <c r="A5253" t="s">
        <v>514</v>
      </c>
      <c r="B5253" t="s">
        <v>258</v>
      </c>
      <c r="C5253" t="s">
        <v>64</v>
      </c>
      <c r="D5253" t="s">
        <v>515</v>
      </c>
      <c r="E5253" t="s">
        <v>286</v>
      </c>
      <c r="F5253" t="s">
        <v>65</v>
      </c>
      <c r="G5253" t="s">
        <v>175</v>
      </c>
      <c r="H5253" t="s">
        <v>72</v>
      </c>
      <c r="I5253" t="s">
        <v>73</v>
      </c>
      <c r="J5253" t="s">
        <v>119</v>
      </c>
      <c r="K5253" s="1">
        <v>45411</v>
      </c>
      <c r="L5253">
        <v>30</v>
      </c>
      <c r="M5253">
        <v>2</v>
      </c>
      <c r="N5253" t="s">
        <v>538</v>
      </c>
      <c r="O5253" t="s">
        <v>537</v>
      </c>
      <c r="P5253" t="s">
        <v>639</v>
      </c>
    </row>
    <row r="5254" spans="1:16" x14ac:dyDescent="0.25">
      <c r="A5254" t="s">
        <v>514</v>
      </c>
      <c r="B5254" t="s">
        <v>258</v>
      </c>
      <c r="C5254" t="s">
        <v>64</v>
      </c>
      <c r="D5254" t="s">
        <v>515</v>
      </c>
      <c r="E5254" t="s">
        <v>286</v>
      </c>
      <c r="F5254" t="s">
        <v>65</v>
      </c>
      <c r="G5254" t="s">
        <v>175</v>
      </c>
      <c r="H5254" t="s">
        <v>72</v>
      </c>
      <c r="I5254" t="s">
        <v>74</v>
      </c>
      <c r="J5254" t="s">
        <v>119</v>
      </c>
      <c r="K5254" s="1">
        <v>45406</v>
      </c>
      <c r="L5254">
        <v>30</v>
      </c>
      <c r="M5254">
        <v>1</v>
      </c>
      <c r="N5254" t="s">
        <v>538</v>
      </c>
      <c r="O5254" t="s">
        <v>537</v>
      </c>
      <c r="P5254" t="s">
        <v>639</v>
      </c>
    </row>
    <row r="5255" spans="1:16" x14ac:dyDescent="0.25">
      <c r="A5255" t="s">
        <v>514</v>
      </c>
      <c r="B5255" t="s">
        <v>258</v>
      </c>
      <c r="C5255" t="s">
        <v>64</v>
      </c>
      <c r="D5255" t="s">
        <v>515</v>
      </c>
      <c r="E5255" t="s">
        <v>286</v>
      </c>
      <c r="F5255" t="s">
        <v>65</v>
      </c>
      <c r="G5255" t="s">
        <v>175</v>
      </c>
      <c r="H5255" t="s">
        <v>72</v>
      </c>
      <c r="I5255" t="s">
        <v>74</v>
      </c>
      <c r="J5255" t="s">
        <v>119</v>
      </c>
      <c r="K5255" s="1">
        <v>45408</v>
      </c>
      <c r="L5255">
        <v>30</v>
      </c>
      <c r="M5255">
        <v>1</v>
      </c>
      <c r="N5255" t="s">
        <v>538</v>
      </c>
      <c r="O5255" t="s">
        <v>537</v>
      </c>
      <c r="P5255" t="s">
        <v>639</v>
      </c>
    </row>
    <row r="5256" spans="1:16" x14ac:dyDescent="0.25">
      <c r="A5256" t="s">
        <v>514</v>
      </c>
      <c r="B5256" t="s">
        <v>258</v>
      </c>
      <c r="C5256" t="s">
        <v>64</v>
      </c>
      <c r="D5256" t="s">
        <v>515</v>
      </c>
      <c r="E5256" t="s">
        <v>286</v>
      </c>
      <c r="F5256" t="s">
        <v>65</v>
      </c>
      <c r="G5256" t="s">
        <v>175</v>
      </c>
      <c r="H5256" t="s">
        <v>72</v>
      </c>
      <c r="I5256" t="s">
        <v>74</v>
      </c>
      <c r="J5256" t="s">
        <v>119</v>
      </c>
      <c r="K5256" s="1">
        <v>45413</v>
      </c>
      <c r="L5256">
        <v>60</v>
      </c>
      <c r="M5256">
        <v>2</v>
      </c>
      <c r="N5256" t="s">
        <v>538</v>
      </c>
      <c r="O5256" t="s">
        <v>537</v>
      </c>
      <c r="P5256" t="s">
        <v>639</v>
      </c>
    </row>
    <row r="5257" spans="1:16" x14ac:dyDescent="0.25">
      <c r="A5257" t="s">
        <v>514</v>
      </c>
      <c r="B5257" t="s">
        <v>258</v>
      </c>
      <c r="C5257" t="s">
        <v>64</v>
      </c>
      <c r="D5257" t="s">
        <v>515</v>
      </c>
      <c r="E5257" t="s">
        <v>286</v>
      </c>
      <c r="F5257" t="s">
        <v>65</v>
      </c>
      <c r="G5257" t="s">
        <v>175</v>
      </c>
      <c r="H5257" t="s">
        <v>72</v>
      </c>
      <c r="I5257" t="s">
        <v>74</v>
      </c>
      <c r="J5257" t="s">
        <v>119</v>
      </c>
      <c r="K5257" s="1">
        <v>45414</v>
      </c>
      <c r="L5257">
        <v>30</v>
      </c>
      <c r="M5257">
        <v>2</v>
      </c>
      <c r="N5257" t="s">
        <v>538</v>
      </c>
      <c r="O5257" t="s">
        <v>537</v>
      </c>
      <c r="P5257" t="s">
        <v>639</v>
      </c>
    </row>
    <row r="5258" spans="1:16" x14ac:dyDescent="0.25">
      <c r="A5258" t="s">
        <v>514</v>
      </c>
      <c r="B5258" t="s">
        <v>258</v>
      </c>
      <c r="C5258" t="s">
        <v>64</v>
      </c>
      <c r="D5258" t="s">
        <v>515</v>
      </c>
      <c r="E5258" t="s">
        <v>286</v>
      </c>
      <c r="F5258" t="s">
        <v>65</v>
      </c>
      <c r="G5258" t="s">
        <v>175</v>
      </c>
      <c r="H5258" t="s">
        <v>72</v>
      </c>
      <c r="I5258" t="s">
        <v>74</v>
      </c>
      <c r="J5258" t="s">
        <v>119</v>
      </c>
      <c r="K5258" s="1">
        <v>45415</v>
      </c>
      <c r="L5258">
        <v>30</v>
      </c>
      <c r="M5258">
        <v>2</v>
      </c>
      <c r="N5258" t="s">
        <v>538</v>
      </c>
      <c r="O5258" t="s">
        <v>537</v>
      </c>
      <c r="P5258" t="s">
        <v>639</v>
      </c>
    </row>
    <row r="5259" spans="1:16" x14ac:dyDescent="0.25">
      <c r="A5259" t="s">
        <v>514</v>
      </c>
      <c r="B5259" t="s">
        <v>258</v>
      </c>
      <c r="C5259" t="s">
        <v>64</v>
      </c>
      <c r="D5259" t="s">
        <v>515</v>
      </c>
      <c r="E5259" t="s">
        <v>286</v>
      </c>
      <c r="F5259" t="s">
        <v>65</v>
      </c>
      <c r="G5259" t="s">
        <v>175</v>
      </c>
      <c r="H5259" t="s">
        <v>72</v>
      </c>
      <c r="I5259" t="s">
        <v>74</v>
      </c>
      <c r="J5259" t="s">
        <v>119</v>
      </c>
      <c r="K5259" s="1">
        <v>45420</v>
      </c>
      <c r="L5259">
        <v>30</v>
      </c>
      <c r="M5259">
        <v>3</v>
      </c>
      <c r="N5259" t="s">
        <v>538</v>
      </c>
      <c r="O5259" t="s">
        <v>537</v>
      </c>
      <c r="P5259" t="s">
        <v>639</v>
      </c>
    </row>
    <row r="5260" spans="1:16" x14ac:dyDescent="0.25">
      <c r="A5260" t="s">
        <v>514</v>
      </c>
      <c r="B5260" t="s">
        <v>258</v>
      </c>
      <c r="C5260" t="s">
        <v>64</v>
      </c>
      <c r="D5260" t="s">
        <v>515</v>
      </c>
      <c r="E5260" t="s">
        <v>286</v>
      </c>
      <c r="F5260" t="s">
        <v>65</v>
      </c>
      <c r="G5260" t="s">
        <v>175</v>
      </c>
      <c r="H5260" t="s">
        <v>72</v>
      </c>
      <c r="I5260" t="s">
        <v>74</v>
      </c>
      <c r="J5260" t="s">
        <v>119</v>
      </c>
      <c r="K5260" s="1">
        <v>45421</v>
      </c>
      <c r="L5260">
        <v>30</v>
      </c>
      <c r="M5260">
        <v>3</v>
      </c>
      <c r="N5260" t="s">
        <v>538</v>
      </c>
      <c r="O5260" t="s">
        <v>537</v>
      </c>
      <c r="P5260" t="s">
        <v>639</v>
      </c>
    </row>
    <row r="5261" spans="1:16" x14ac:dyDescent="0.25">
      <c r="A5261" t="s">
        <v>514</v>
      </c>
      <c r="B5261" t="s">
        <v>258</v>
      </c>
      <c r="C5261" t="s">
        <v>64</v>
      </c>
      <c r="D5261" t="s">
        <v>515</v>
      </c>
      <c r="E5261" t="s">
        <v>286</v>
      </c>
      <c r="F5261" t="s">
        <v>65</v>
      </c>
      <c r="G5261" t="s">
        <v>175</v>
      </c>
      <c r="H5261" t="s">
        <v>72</v>
      </c>
      <c r="I5261" t="s">
        <v>74</v>
      </c>
      <c r="J5261" t="s">
        <v>119</v>
      </c>
      <c r="K5261" s="1">
        <v>45427</v>
      </c>
      <c r="L5261">
        <v>30</v>
      </c>
      <c r="M5261">
        <v>4</v>
      </c>
      <c r="N5261" t="s">
        <v>538</v>
      </c>
      <c r="O5261" t="s">
        <v>537</v>
      </c>
      <c r="P5261" t="s">
        <v>639</v>
      </c>
    </row>
    <row r="5262" spans="1:16" x14ac:dyDescent="0.25">
      <c r="A5262" t="s">
        <v>514</v>
      </c>
      <c r="B5262" t="s">
        <v>258</v>
      </c>
      <c r="C5262" t="s">
        <v>64</v>
      </c>
      <c r="D5262" t="s">
        <v>515</v>
      </c>
      <c r="E5262" t="s">
        <v>286</v>
      </c>
      <c r="F5262" t="s">
        <v>65</v>
      </c>
      <c r="G5262" t="s">
        <v>175</v>
      </c>
      <c r="H5262" t="s">
        <v>72</v>
      </c>
      <c r="I5262" t="s">
        <v>74</v>
      </c>
      <c r="J5262" t="s">
        <v>119</v>
      </c>
      <c r="K5262" s="1">
        <v>45428</v>
      </c>
      <c r="L5262">
        <v>30</v>
      </c>
      <c r="M5262">
        <v>4</v>
      </c>
      <c r="N5262" t="s">
        <v>538</v>
      </c>
      <c r="O5262" t="s">
        <v>537</v>
      </c>
      <c r="P5262" t="s">
        <v>639</v>
      </c>
    </row>
    <row r="5263" spans="1:16" x14ac:dyDescent="0.25">
      <c r="A5263" t="s">
        <v>514</v>
      </c>
      <c r="B5263" t="s">
        <v>258</v>
      </c>
      <c r="C5263" t="s">
        <v>64</v>
      </c>
      <c r="D5263" t="s">
        <v>515</v>
      </c>
      <c r="E5263" t="s">
        <v>286</v>
      </c>
      <c r="F5263" t="s">
        <v>65</v>
      </c>
      <c r="G5263" t="s">
        <v>175</v>
      </c>
      <c r="H5263" t="s">
        <v>72</v>
      </c>
      <c r="I5263" t="s">
        <v>74</v>
      </c>
      <c r="J5263" t="s">
        <v>119</v>
      </c>
      <c r="K5263" s="1">
        <v>45429</v>
      </c>
      <c r="L5263">
        <v>30</v>
      </c>
      <c r="M5263">
        <v>4</v>
      </c>
      <c r="N5263" t="s">
        <v>538</v>
      </c>
      <c r="O5263" t="s">
        <v>537</v>
      </c>
      <c r="P5263" t="s">
        <v>639</v>
      </c>
    </row>
    <row r="5264" spans="1:16" x14ac:dyDescent="0.25">
      <c r="A5264" t="s">
        <v>514</v>
      </c>
      <c r="B5264" t="s">
        <v>258</v>
      </c>
      <c r="C5264" t="s">
        <v>64</v>
      </c>
      <c r="D5264" t="s">
        <v>515</v>
      </c>
      <c r="E5264" t="s">
        <v>286</v>
      </c>
      <c r="F5264" t="s">
        <v>65</v>
      </c>
      <c r="G5264" t="s">
        <v>175</v>
      </c>
      <c r="H5264" t="s">
        <v>37</v>
      </c>
      <c r="I5264" t="s">
        <v>38</v>
      </c>
      <c r="J5264" t="s">
        <v>117</v>
      </c>
      <c r="K5264" s="1">
        <v>45405</v>
      </c>
      <c r="L5264">
        <v>30</v>
      </c>
      <c r="M5264">
        <v>1</v>
      </c>
      <c r="N5264" t="s">
        <v>538</v>
      </c>
      <c r="O5264" t="s">
        <v>537</v>
      </c>
      <c r="P5264" t="s">
        <v>639</v>
      </c>
    </row>
    <row r="5265" spans="1:16" x14ac:dyDescent="0.25">
      <c r="A5265" t="s">
        <v>514</v>
      </c>
      <c r="B5265" t="s">
        <v>258</v>
      </c>
      <c r="C5265" t="s">
        <v>64</v>
      </c>
      <c r="D5265" t="s">
        <v>515</v>
      </c>
      <c r="E5265" t="s">
        <v>286</v>
      </c>
      <c r="F5265" t="s">
        <v>65</v>
      </c>
      <c r="G5265" t="s">
        <v>175</v>
      </c>
      <c r="H5265" t="s">
        <v>37</v>
      </c>
      <c r="I5265" t="s">
        <v>38</v>
      </c>
      <c r="J5265" t="s">
        <v>117</v>
      </c>
      <c r="K5265" s="1">
        <v>45421</v>
      </c>
      <c r="L5265">
        <v>60</v>
      </c>
      <c r="M5265">
        <v>3</v>
      </c>
      <c r="N5265" t="s">
        <v>538</v>
      </c>
      <c r="O5265" t="s">
        <v>537</v>
      </c>
      <c r="P5265" t="s">
        <v>639</v>
      </c>
    </row>
    <row r="5266" spans="1:16" x14ac:dyDescent="0.25">
      <c r="A5266" t="s">
        <v>514</v>
      </c>
      <c r="B5266" t="s">
        <v>258</v>
      </c>
      <c r="C5266" t="s">
        <v>64</v>
      </c>
      <c r="D5266" t="s">
        <v>515</v>
      </c>
      <c r="E5266" t="s">
        <v>286</v>
      </c>
      <c r="F5266" t="s">
        <v>65</v>
      </c>
      <c r="G5266" t="s">
        <v>175</v>
      </c>
      <c r="H5266" t="s">
        <v>37</v>
      </c>
      <c r="I5266" t="s">
        <v>38</v>
      </c>
      <c r="J5266" t="s">
        <v>117</v>
      </c>
      <c r="K5266" s="1">
        <v>45422</v>
      </c>
      <c r="L5266">
        <v>30</v>
      </c>
      <c r="M5266">
        <v>3</v>
      </c>
      <c r="N5266" t="s">
        <v>538</v>
      </c>
      <c r="O5266" t="s">
        <v>537</v>
      </c>
      <c r="P5266" t="s">
        <v>639</v>
      </c>
    </row>
    <row r="5267" spans="1:16" x14ac:dyDescent="0.25">
      <c r="A5267" t="s">
        <v>514</v>
      </c>
      <c r="B5267" t="s">
        <v>258</v>
      </c>
      <c r="C5267" t="s">
        <v>64</v>
      </c>
      <c r="D5267" t="s">
        <v>515</v>
      </c>
      <c r="E5267" t="s">
        <v>286</v>
      </c>
      <c r="F5267" t="s">
        <v>65</v>
      </c>
      <c r="G5267" t="s">
        <v>175</v>
      </c>
      <c r="H5267" t="s">
        <v>37</v>
      </c>
      <c r="I5267" t="s">
        <v>187</v>
      </c>
      <c r="J5267" t="s">
        <v>119</v>
      </c>
      <c r="K5267" s="1">
        <v>45404</v>
      </c>
      <c r="L5267">
        <v>60</v>
      </c>
      <c r="M5267">
        <v>1</v>
      </c>
      <c r="N5267" t="s">
        <v>538</v>
      </c>
      <c r="O5267" t="s">
        <v>537</v>
      </c>
      <c r="P5267" t="s">
        <v>639</v>
      </c>
    </row>
    <row r="5268" spans="1:16" x14ac:dyDescent="0.25">
      <c r="A5268" t="s">
        <v>514</v>
      </c>
      <c r="B5268" t="s">
        <v>258</v>
      </c>
      <c r="C5268" t="s">
        <v>64</v>
      </c>
      <c r="D5268" t="s">
        <v>515</v>
      </c>
      <c r="E5268" t="s">
        <v>286</v>
      </c>
      <c r="F5268" t="s">
        <v>65</v>
      </c>
      <c r="G5268" t="s">
        <v>175</v>
      </c>
      <c r="H5268" t="s">
        <v>37</v>
      </c>
      <c r="I5268" t="s">
        <v>187</v>
      </c>
      <c r="J5268" t="s">
        <v>119</v>
      </c>
      <c r="K5268" s="1">
        <v>45406</v>
      </c>
      <c r="L5268">
        <v>120</v>
      </c>
      <c r="M5268">
        <v>1</v>
      </c>
      <c r="N5268" t="s">
        <v>538</v>
      </c>
      <c r="O5268" t="s">
        <v>537</v>
      </c>
      <c r="P5268" t="s">
        <v>639</v>
      </c>
    </row>
    <row r="5269" spans="1:16" x14ac:dyDescent="0.25">
      <c r="A5269" t="s">
        <v>514</v>
      </c>
      <c r="B5269" t="s">
        <v>258</v>
      </c>
      <c r="C5269" t="s">
        <v>64</v>
      </c>
      <c r="D5269" t="s">
        <v>515</v>
      </c>
      <c r="E5269" t="s">
        <v>286</v>
      </c>
      <c r="F5269" t="s">
        <v>65</v>
      </c>
      <c r="G5269" t="s">
        <v>175</v>
      </c>
      <c r="H5269" t="s">
        <v>37</v>
      </c>
      <c r="I5269" t="s">
        <v>187</v>
      </c>
      <c r="J5269" t="s">
        <v>119</v>
      </c>
      <c r="K5269" s="1">
        <v>45412</v>
      </c>
      <c r="L5269">
        <v>30</v>
      </c>
      <c r="M5269">
        <v>2</v>
      </c>
      <c r="N5269" t="s">
        <v>538</v>
      </c>
      <c r="O5269" t="s">
        <v>537</v>
      </c>
      <c r="P5269" t="s">
        <v>639</v>
      </c>
    </row>
    <row r="5270" spans="1:16" x14ac:dyDescent="0.25">
      <c r="A5270" t="s">
        <v>514</v>
      </c>
      <c r="B5270" t="s">
        <v>258</v>
      </c>
      <c r="C5270" t="s">
        <v>64</v>
      </c>
      <c r="D5270" t="s">
        <v>515</v>
      </c>
      <c r="E5270" t="s">
        <v>286</v>
      </c>
      <c r="F5270" t="s">
        <v>65</v>
      </c>
      <c r="G5270" t="s">
        <v>175</v>
      </c>
      <c r="H5270" t="s">
        <v>37</v>
      </c>
      <c r="I5270" t="s">
        <v>187</v>
      </c>
      <c r="J5270" t="s">
        <v>119</v>
      </c>
      <c r="K5270" s="1">
        <v>45413</v>
      </c>
      <c r="L5270">
        <v>120</v>
      </c>
      <c r="M5270">
        <v>2</v>
      </c>
      <c r="N5270" t="s">
        <v>538</v>
      </c>
      <c r="O5270" t="s">
        <v>537</v>
      </c>
      <c r="P5270" t="s">
        <v>639</v>
      </c>
    </row>
    <row r="5271" spans="1:16" x14ac:dyDescent="0.25">
      <c r="A5271" t="s">
        <v>514</v>
      </c>
      <c r="B5271" t="s">
        <v>258</v>
      </c>
      <c r="C5271" t="s">
        <v>64</v>
      </c>
      <c r="D5271" t="s">
        <v>515</v>
      </c>
      <c r="E5271" t="s">
        <v>286</v>
      </c>
      <c r="F5271" t="s">
        <v>65</v>
      </c>
      <c r="G5271" t="s">
        <v>175</v>
      </c>
      <c r="H5271" t="s">
        <v>37</v>
      </c>
      <c r="I5271" t="s">
        <v>187</v>
      </c>
      <c r="J5271" t="s">
        <v>119</v>
      </c>
      <c r="K5271" s="1">
        <v>45418</v>
      </c>
      <c r="L5271">
        <v>60</v>
      </c>
      <c r="M5271">
        <v>3</v>
      </c>
      <c r="N5271" t="s">
        <v>538</v>
      </c>
      <c r="O5271" t="s">
        <v>537</v>
      </c>
      <c r="P5271" t="s">
        <v>639</v>
      </c>
    </row>
    <row r="5272" spans="1:16" x14ac:dyDescent="0.25">
      <c r="A5272" t="s">
        <v>514</v>
      </c>
      <c r="B5272" t="s">
        <v>258</v>
      </c>
      <c r="C5272" t="s">
        <v>64</v>
      </c>
      <c r="D5272" t="s">
        <v>515</v>
      </c>
      <c r="E5272" t="s">
        <v>286</v>
      </c>
      <c r="F5272" t="s">
        <v>65</v>
      </c>
      <c r="G5272" t="s">
        <v>175</v>
      </c>
      <c r="H5272" t="s">
        <v>37</v>
      </c>
      <c r="I5272" t="s">
        <v>187</v>
      </c>
      <c r="J5272" t="s">
        <v>119</v>
      </c>
      <c r="K5272" s="1">
        <v>45425</v>
      </c>
      <c r="L5272">
        <v>60</v>
      </c>
      <c r="M5272">
        <v>4</v>
      </c>
      <c r="N5272" t="s">
        <v>538</v>
      </c>
      <c r="O5272" t="s">
        <v>537</v>
      </c>
      <c r="P5272" t="s">
        <v>639</v>
      </c>
    </row>
    <row r="5273" spans="1:16" x14ac:dyDescent="0.25">
      <c r="A5273" t="s">
        <v>514</v>
      </c>
      <c r="B5273" t="s">
        <v>258</v>
      </c>
      <c r="C5273" t="s">
        <v>64</v>
      </c>
      <c r="D5273" t="s">
        <v>515</v>
      </c>
      <c r="E5273" t="s">
        <v>286</v>
      </c>
      <c r="F5273" t="s">
        <v>65</v>
      </c>
      <c r="G5273" t="s">
        <v>175</v>
      </c>
      <c r="H5273" t="s">
        <v>37</v>
      </c>
      <c r="I5273" t="s">
        <v>187</v>
      </c>
      <c r="J5273" t="s">
        <v>119</v>
      </c>
      <c r="K5273" s="1">
        <v>45427</v>
      </c>
      <c r="L5273">
        <v>60</v>
      </c>
      <c r="M5273">
        <v>4</v>
      </c>
      <c r="N5273" t="s">
        <v>538</v>
      </c>
      <c r="O5273" t="s">
        <v>537</v>
      </c>
      <c r="P5273" t="s">
        <v>639</v>
      </c>
    </row>
    <row r="5274" spans="1:16" x14ac:dyDescent="0.25">
      <c r="A5274" t="s">
        <v>514</v>
      </c>
      <c r="B5274" t="s">
        <v>258</v>
      </c>
      <c r="C5274" t="s">
        <v>64</v>
      </c>
      <c r="D5274" t="s">
        <v>515</v>
      </c>
      <c r="E5274" t="s">
        <v>286</v>
      </c>
      <c r="F5274" t="s">
        <v>65</v>
      </c>
      <c r="G5274" t="s">
        <v>175</v>
      </c>
      <c r="H5274" t="s">
        <v>37</v>
      </c>
      <c r="I5274" t="s">
        <v>188</v>
      </c>
      <c r="J5274" t="s">
        <v>119</v>
      </c>
      <c r="K5274" s="1">
        <v>45405</v>
      </c>
      <c r="L5274">
        <v>180</v>
      </c>
      <c r="M5274">
        <v>1</v>
      </c>
      <c r="N5274" t="s">
        <v>538</v>
      </c>
      <c r="O5274" t="s">
        <v>537</v>
      </c>
      <c r="P5274" t="s">
        <v>639</v>
      </c>
    </row>
    <row r="5275" spans="1:16" x14ac:dyDescent="0.25">
      <c r="A5275" t="s">
        <v>514</v>
      </c>
      <c r="B5275" t="s">
        <v>258</v>
      </c>
      <c r="C5275" t="s">
        <v>64</v>
      </c>
      <c r="D5275" t="s">
        <v>515</v>
      </c>
      <c r="E5275" t="s">
        <v>286</v>
      </c>
      <c r="F5275" t="s">
        <v>65</v>
      </c>
      <c r="G5275" t="s">
        <v>175</v>
      </c>
      <c r="H5275" t="s">
        <v>37</v>
      </c>
      <c r="I5275" t="s">
        <v>188</v>
      </c>
      <c r="J5275" t="s">
        <v>119</v>
      </c>
      <c r="K5275" s="1">
        <v>45406</v>
      </c>
      <c r="L5275">
        <v>60</v>
      </c>
      <c r="M5275">
        <v>1</v>
      </c>
      <c r="N5275" t="s">
        <v>538</v>
      </c>
      <c r="O5275" t="s">
        <v>537</v>
      </c>
      <c r="P5275" t="s">
        <v>639</v>
      </c>
    </row>
    <row r="5276" spans="1:16" x14ac:dyDescent="0.25">
      <c r="A5276" t="s">
        <v>514</v>
      </c>
      <c r="B5276" t="s">
        <v>258</v>
      </c>
      <c r="C5276" t="s">
        <v>64</v>
      </c>
      <c r="D5276" t="s">
        <v>515</v>
      </c>
      <c r="E5276" t="s">
        <v>286</v>
      </c>
      <c r="F5276" t="s">
        <v>65</v>
      </c>
      <c r="G5276" t="s">
        <v>175</v>
      </c>
      <c r="H5276" t="s">
        <v>37</v>
      </c>
      <c r="I5276" t="s">
        <v>188</v>
      </c>
      <c r="J5276" t="s">
        <v>119</v>
      </c>
      <c r="K5276" s="1">
        <v>45407</v>
      </c>
      <c r="L5276">
        <v>60</v>
      </c>
      <c r="M5276">
        <v>1</v>
      </c>
      <c r="N5276" t="s">
        <v>538</v>
      </c>
      <c r="O5276" t="s">
        <v>537</v>
      </c>
      <c r="P5276" t="s">
        <v>639</v>
      </c>
    </row>
    <row r="5277" spans="1:16" x14ac:dyDescent="0.25">
      <c r="A5277" t="s">
        <v>514</v>
      </c>
      <c r="B5277" t="s">
        <v>258</v>
      </c>
      <c r="C5277" t="s">
        <v>64</v>
      </c>
      <c r="D5277" t="s">
        <v>515</v>
      </c>
      <c r="E5277" t="s">
        <v>286</v>
      </c>
      <c r="F5277" t="s">
        <v>65</v>
      </c>
      <c r="G5277" t="s">
        <v>175</v>
      </c>
      <c r="H5277" t="s">
        <v>37</v>
      </c>
      <c r="I5277" t="s">
        <v>188</v>
      </c>
      <c r="J5277" t="s">
        <v>119</v>
      </c>
      <c r="K5277" s="1">
        <v>45408</v>
      </c>
      <c r="L5277">
        <v>30</v>
      </c>
      <c r="M5277">
        <v>1</v>
      </c>
      <c r="N5277" t="s">
        <v>538</v>
      </c>
      <c r="O5277" t="s">
        <v>537</v>
      </c>
      <c r="P5277" t="s">
        <v>639</v>
      </c>
    </row>
    <row r="5278" spans="1:16" x14ac:dyDescent="0.25">
      <c r="A5278" t="s">
        <v>514</v>
      </c>
      <c r="B5278" t="s">
        <v>258</v>
      </c>
      <c r="C5278" t="s">
        <v>64</v>
      </c>
      <c r="D5278" t="s">
        <v>515</v>
      </c>
      <c r="E5278" t="s">
        <v>286</v>
      </c>
      <c r="F5278" t="s">
        <v>65</v>
      </c>
      <c r="G5278" t="s">
        <v>175</v>
      </c>
      <c r="H5278" t="s">
        <v>37</v>
      </c>
      <c r="I5278" t="s">
        <v>188</v>
      </c>
      <c r="J5278" t="s">
        <v>119</v>
      </c>
      <c r="K5278" s="1">
        <v>45411</v>
      </c>
      <c r="L5278">
        <v>60</v>
      </c>
      <c r="M5278">
        <v>2</v>
      </c>
      <c r="N5278" t="s">
        <v>538</v>
      </c>
      <c r="O5278" t="s">
        <v>537</v>
      </c>
      <c r="P5278" t="s">
        <v>639</v>
      </c>
    </row>
    <row r="5279" spans="1:16" x14ac:dyDescent="0.25">
      <c r="A5279" t="s">
        <v>514</v>
      </c>
      <c r="B5279" t="s">
        <v>258</v>
      </c>
      <c r="C5279" t="s">
        <v>64</v>
      </c>
      <c r="D5279" t="s">
        <v>515</v>
      </c>
      <c r="E5279" t="s">
        <v>286</v>
      </c>
      <c r="F5279" t="s">
        <v>65</v>
      </c>
      <c r="G5279" t="s">
        <v>175</v>
      </c>
      <c r="H5279" t="s">
        <v>37</v>
      </c>
      <c r="I5279" t="s">
        <v>188</v>
      </c>
      <c r="J5279" t="s">
        <v>119</v>
      </c>
      <c r="K5279" s="1">
        <v>45412</v>
      </c>
      <c r="L5279">
        <v>30</v>
      </c>
      <c r="M5279">
        <v>2</v>
      </c>
      <c r="N5279" t="s">
        <v>538</v>
      </c>
      <c r="O5279" t="s">
        <v>537</v>
      </c>
      <c r="P5279" t="s">
        <v>639</v>
      </c>
    </row>
    <row r="5280" spans="1:16" x14ac:dyDescent="0.25">
      <c r="A5280" t="s">
        <v>514</v>
      </c>
      <c r="B5280" t="s">
        <v>258</v>
      </c>
      <c r="C5280" t="s">
        <v>64</v>
      </c>
      <c r="D5280" t="s">
        <v>515</v>
      </c>
      <c r="E5280" t="s">
        <v>286</v>
      </c>
      <c r="F5280" t="s">
        <v>65</v>
      </c>
      <c r="G5280" t="s">
        <v>175</v>
      </c>
      <c r="H5280" t="s">
        <v>37</v>
      </c>
      <c r="I5280" t="s">
        <v>188</v>
      </c>
      <c r="J5280" t="s">
        <v>119</v>
      </c>
      <c r="K5280" s="1">
        <v>45413</v>
      </c>
      <c r="L5280">
        <v>120</v>
      </c>
      <c r="M5280">
        <v>2</v>
      </c>
      <c r="N5280" t="s">
        <v>538</v>
      </c>
      <c r="O5280" t="s">
        <v>537</v>
      </c>
      <c r="P5280" t="s">
        <v>639</v>
      </c>
    </row>
    <row r="5281" spans="1:16" x14ac:dyDescent="0.25">
      <c r="A5281" t="s">
        <v>514</v>
      </c>
      <c r="B5281" t="s">
        <v>258</v>
      </c>
      <c r="C5281" t="s">
        <v>64</v>
      </c>
      <c r="D5281" t="s">
        <v>515</v>
      </c>
      <c r="E5281" t="s">
        <v>286</v>
      </c>
      <c r="F5281" t="s">
        <v>65</v>
      </c>
      <c r="G5281" t="s">
        <v>175</v>
      </c>
      <c r="H5281" t="s">
        <v>37</v>
      </c>
      <c r="I5281" t="s">
        <v>188</v>
      </c>
      <c r="J5281" t="s">
        <v>119</v>
      </c>
      <c r="K5281" s="1">
        <v>45414</v>
      </c>
      <c r="L5281">
        <v>90</v>
      </c>
      <c r="M5281">
        <v>2</v>
      </c>
      <c r="N5281" t="s">
        <v>538</v>
      </c>
      <c r="O5281" t="s">
        <v>537</v>
      </c>
      <c r="P5281" t="s">
        <v>639</v>
      </c>
    </row>
    <row r="5282" spans="1:16" x14ac:dyDescent="0.25">
      <c r="A5282" t="s">
        <v>514</v>
      </c>
      <c r="B5282" t="s">
        <v>258</v>
      </c>
      <c r="C5282" t="s">
        <v>64</v>
      </c>
      <c r="D5282" t="s">
        <v>515</v>
      </c>
      <c r="E5282" t="s">
        <v>286</v>
      </c>
      <c r="F5282" t="s">
        <v>65</v>
      </c>
      <c r="G5282" t="s">
        <v>175</v>
      </c>
      <c r="H5282" t="s">
        <v>37</v>
      </c>
      <c r="I5282" t="s">
        <v>188</v>
      </c>
      <c r="J5282" t="s">
        <v>119</v>
      </c>
      <c r="K5282" s="1">
        <v>45415</v>
      </c>
      <c r="L5282">
        <v>30</v>
      </c>
      <c r="M5282">
        <v>2</v>
      </c>
      <c r="N5282" t="s">
        <v>538</v>
      </c>
      <c r="O5282" t="s">
        <v>537</v>
      </c>
      <c r="P5282" t="s">
        <v>639</v>
      </c>
    </row>
    <row r="5283" spans="1:16" x14ac:dyDescent="0.25">
      <c r="A5283" t="s">
        <v>514</v>
      </c>
      <c r="B5283" t="s">
        <v>258</v>
      </c>
      <c r="C5283" t="s">
        <v>64</v>
      </c>
      <c r="D5283" t="s">
        <v>515</v>
      </c>
      <c r="E5283" t="s">
        <v>286</v>
      </c>
      <c r="F5283" t="s">
        <v>65</v>
      </c>
      <c r="G5283" t="s">
        <v>175</v>
      </c>
      <c r="H5283" t="s">
        <v>37</v>
      </c>
      <c r="I5283" t="s">
        <v>188</v>
      </c>
      <c r="J5283" t="s">
        <v>119</v>
      </c>
      <c r="K5283" s="1">
        <v>45419</v>
      </c>
      <c r="L5283">
        <v>120</v>
      </c>
      <c r="M5283">
        <v>3</v>
      </c>
      <c r="N5283" t="s">
        <v>538</v>
      </c>
      <c r="O5283" t="s">
        <v>537</v>
      </c>
      <c r="P5283" t="s">
        <v>639</v>
      </c>
    </row>
    <row r="5284" spans="1:16" x14ac:dyDescent="0.25">
      <c r="A5284" t="s">
        <v>514</v>
      </c>
      <c r="B5284" t="s">
        <v>258</v>
      </c>
      <c r="C5284" t="s">
        <v>64</v>
      </c>
      <c r="D5284" t="s">
        <v>515</v>
      </c>
      <c r="E5284" t="s">
        <v>286</v>
      </c>
      <c r="F5284" t="s">
        <v>65</v>
      </c>
      <c r="G5284" t="s">
        <v>175</v>
      </c>
      <c r="H5284" t="s">
        <v>37</v>
      </c>
      <c r="I5284" t="s">
        <v>188</v>
      </c>
      <c r="J5284" t="s">
        <v>119</v>
      </c>
      <c r="K5284" s="1">
        <v>45420</v>
      </c>
      <c r="L5284">
        <v>60</v>
      </c>
      <c r="M5284">
        <v>3</v>
      </c>
      <c r="N5284" t="s">
        <v>538</v>
      </c>
      <c r="O5284" t="s">
        <v>537</v>
      </c>
      <c r="P5284" t="s">
        <v>639</v>
      </c>
    </row>
    <row r="5285" spans="1:16" x14ac:dyDescent="0.25">
      <c r="A5285" t="s">
        <v>514</v>
      </c>
      <c r="B5285" t="s">
        <v>258</v>
      </c>
      <c r="C5285" t="s">
        <v>64</v>
      </c>
      <c r="D5285" t="s">
        <v>515</v>
      </c>
      <c r="E5285" t="s">
        <v>286</v>
      </c>
      <c r="F5285" t="s">
        <v>65</v>
      </c>
      <c r="G5285" t="s">
        <v>175</v>
      </c>
      <c r="H5285" t="s">
        <v>37</v>
      </c>
      <c r="I5285" t="s">
        <v>188</v>
      </c>
      <c r="J5285" t="s">
        <v>119</v>
      </c>
      <c r="K5285" s="1">
        <v>45421</v>
      </c>
      <c r="L5285">
        <v>90</v>
      </c>
      <c r="M5285">
        <v>3</v>
      </c>
      <c r="N5285" t="s">
        <v>538</v>
      </c>
      <c r="O5285" t="s">
        <v>537</v>
      </c>
      <c r="P5285" t="s">
        <v>639</v>
      </c>
    </row>
    <row r="5286" spans="1:16" x14ac:dyDescent="0.25">
      <c r="A5286" t="s">
        <v>514</v>
      </c>
      <c r="B5286" t="s">
        <v>258</v>
      </c>
      <c r="C5286" t="s">
        <v>64</v>
      </c>
      <c r="D5286" t="s">
        <v>515</v>
      </c>
      <c r="E5286" t="s">
        <v>286</v>
      </c>
      <c r="F5286" t="s">
        <v>65</v>
      </c>
      <c r="G5286" t="s">
        <v>175</v>
      </c>
      <c r="H5286" t="s">
        <v>37</v>
      </c>
      <c r="I5286" t="s">
        <v>188</v>
      </c>
      <c r="J5286" t="s">
        <v>119</v>
      </c>
      <c r="K5286" s="1">
        <v>45422</v>
      </c>
      <c r="L5286">
        <v>30</v>
      </c>
      <c r="M5286">
        <v>3</v>
      </c>
      <c r="N5286" t="s">
        <v>538</v>
      </c>
      <c r="O5286" t="s">
        <v>537</v>
      </c>
      <c r="P5286" t="s">
        <v>639</v>
      </c>
    </row>
    <row r="5287" spans="1:16" x14ac:dyDescent="0.25">
      <c r="A5287" t="s">
        <v>514</v>
      </c>
      <c r="B5287" t="s">
        <v>258</v>
      </c>
      <c r="C5287" t="s">
        <v>64</v>
      </c>
      <c r="D5287" t="s">
        <v>515</v>
      </c>
      <c r="E5287" t="s">
        <v>286</v>
      </c>
      <c r="F5287" t="s">
        <v>65</v>
      </c>
      <c r="G5287" t="s">
        <v>175</v>
      </c>
      <c r="H5287" t="s">
        <v>37</v>
      </c>
      <c r="I5287" t="s">
        <v>188</v>
      </c>
      <c r="J5287" t="s">
        <v>119</v>
      </c>
      <c r="K5287" s="1">
        <v>45425</v>
      </c>
      <c r="L5287">
        <v>60</v>
      </c>
      <c r="M5287">
        <v>4</v>
      </c>
      <c r="N5287" t="s">
        <v>538</v>
      </c>
      <c r="O5287" t="s">
        <v>537</v>
      </c>
      <c r="P5287" t="s">
        <v>639</v>
      </c>
    </row>
    <row r="5288" spans="1:16" x14ac:dyDescent="0.25">
      <c r="A5288" t="s">
        <v>514</v>
      </c>
      <c r="B5288" t="s">
        <v>258</v>
      </c>
      <c r="C5288" t="s">
        <v>64</v>
      </c>
      <c r="D5288" t="s">
        <v>515</v>
      </c>
      <c r="E5288" t="s">
        <v>286</v>
      </c>
      <c r="F5288" t="s">
        <v>65</v>
      </c>
      <c r="G5288" t="s">
        <v>175</v>
      </c>
      <c r="H5288" t="s">
        <v>37</v>
      </c>
      <c r="I5288" t="s">
        <v>188</v>
      </c>
      <c r="J5288" t="s">
        <v>119</v>
      </c>
      <c r="K5288" s="1">
        <v>45426</v>
      </c>
      <c r="L5288">
        <v>240</v>
      </c>
      <c r="M5288">
        <v>4</v>
      </c>
      <c r="N5288" t="s">
        <v>538</v>
      </c>
      <c r="O5288" t="s">
        <v>537</v>
      </c>
      <c r="P5288" t="s">
        <v>639</v>
      </c>
    </row>
    <row r="5289" spans="1:16" x14ac:dyDescent="0.25">
      <c r="A5289" t="s">
        <v>514</v>
      </c>
      <c r="B5289" t="s">
        <v>258</v>
      </c>
      <c r="C5289" t="s">
        <v>64</v>
      </c>
      <c r="D5289" t="s">
        <v>515</v>
      </c>
      <c r="E5289" t="s">
        <v>286</v>
      </c>
      <c r="F5289" t="s">
        <v>65</v>
      </c>
      <c r="G5289" t="s">
        <v>175</v>
      </c>
      <c r="H5289" t="s">
        <v>37</v>
      </c>
      <c r="I5289" t="s">
        <v>188</v>
      </c>
      <c r="J5289" t="s">
        <v>119</v>
      </c>
      <c r="K5289" s="1">
        <v>45427</v>
      </c>
      <c r="L5289">
        <v>60</v>
      </c>
      <c r="M5289">
        <v>4</v>
      </c>
      <c r="N5289" t="s">
        <v>538</v>
      </c>
      <c r="O5289" t="s">
        <v>537</v>
      </c>
      <c r="P5289" t="s">
        <v>639</v>
      </c>
    </row>
    <row r="5290" spans="1:16" x14ac:dyDescent="0.25">
      <c r="A5290" t="s">
        <v>514</v>
      </c>
      <c r="B5290" t="s">
        <v>258</v>
      </c>
      <c r="C5290" t="s">
        <v>64</v>
      </c>
      <c r="D5290" t="s">
        <v>515</v>
      </c>
      <c r="E5290" t="s">
        <v>286</v>
      </c>
      <c r="F5290" t="s">
        <v>65</v>
      </c>
      <c r="G5290" t="s">
        <v>175</v>
      </c>
      <c r="H5290" t="s">
        <v>37</v>
      </c>
      <c r="I5290" t="s">
        <v>188</v>
      </c>
      <c r="J5290" t="s">
        <v>119</v>
      </c>
      <c r="K5290" s="1">
        <v>45428</v>
      </c>
      <c r="L5290">
        <v>120</v>
      </c>
      <c r="M5290">
        <v>4</v>
      </c>
      <c r="N5290" t="s">
        <v>538</v>
      </c>
      <c r="O5290" t="s">
        <v>537</v>
      </c>
      <c r="P5290" t="s">
        <v>639</v>
      </c>
    </row>
    <row r="5291" spans="1:16" x14ac:dyDescent="0.25">
      <c r="A5291" t="s">
        <v>514</v>
      </c>
      <c r="B5291" t="s">
        <v>258</v>
      </c>
      <c r="C5291" t="s">
        <v>64</v>
      </c>
      <c r="D5291" t="s">
        <v>515</v>
      </c>
      <c r="E5291" t="s">
        <v>286</v>
      </c>
      <c r="F5291" t="s">
        <v>65</v>
      </c>
      <c r="G5291" t="s">
        <v>175</v>
      </c>
      <c r="H5291" t="s">
        <v>37</v>
      </c>
      <c r="I5291" t="s">
        <v>188</v>
      </c>
      <c r="J5291" t="s">
        <v>119</v>
      </c>
      <c r="K5291" s="1">
        <v>45429</v>
      </c>
      <c r="L5291">
        <v>30</v>
      </c>
      <c r="M5291">
        <v>4</v>
      </c>
      <c r="N5291" t="s">
        <v>538</v>
      </c>
      <c r="O5291" t="s">
        <v>537</v>
      </c>
      <c r="P5291" t="s">
        <v>639</v>
      </c>
    </row>
    <row r="5292" spans="1:16" x14ac:dyDescent="0.25">
      <c r="A5292" t="s">
        <v>514</v>
      </c>
      <c r="B5292" t="s">
        <v>258</v>
      </c>
      <c r="C5292" t="s">
        <v>64</v>
      </c>
      <c r="D5292" t="s">
        <v>515</v>
      </c>
      <c r="E5292" t="s">
        <v>286</v>
      </c>
      <c r="F5292" t="s">
        <v>65</v>
      </c>
      <c r="G5292" t="s">
        <v>175</v>
      </c>
      <c r="H5292" t="s">
        <v>44</v>
      </c>
      <c r="I5292" t="s">
        <v>78</v>
      </c>
      <c r="J5292" t="s">
        <v>117</v>
      </c>
      <c r="K5292" s="1">
        <v>45415</v>
      </c>
      <c r="L5292">
        <v>30</v>
      </c>
      <c r="M5292">
        <v>2</v>
      </c>
      <c r="N5292" t="s">
        <v>538</v>
      </c>
      <c r="O5292" t="s">
        <v>537</v>
      </c>
      <c r="P5292" t="s">
        <v>639</v>
      </c>
    </row>
    <row r="5293" spans="1:16" x14ac:dyDescent="0.25">
      <c r="A5293" t="s">
        <v>514</v>
      </c>
      <c r="B5293" t="s">
        <v>258</v>
      </c>
      <c r="C5293" t="s">
        <v>64</v>
      </c>
      <c r="D5293" t="s">
        <v>515</v>
      </c>
      <c r="E5293" t="s">
        <v>286</v>
      </c>
      <c r="F5293" t="s">
        <v>65</v>
      </c>
      <c r="G5293" t="s">
        <v>175</v>
      </c>
      <c r="H5293" t="s">
        <v>44</v>
      </c>
      <c r="I5293" t="s">
        <v>78</v>
      </c>
      <c r="J5293" t="s">
        <v>117</v>
      </c>
      <c r="K5293" s="1">
        <v>45418</v>
      </c>
      <c r="L5293">
        <v>30</v>
      </c>
      <c r="M5293">
        <v>3</v>
      </c>
      <c r="N5293" t="s">
        <v>538</v>
      </c>
      <c r="O5293" t="s">
        <v>537</v>
      </c>
      <c r="P5293" t="s">
        <v>639</v>
      </c>
    </row>
    <row r="5294" spans="1:16" x14ac:dyDescent="0.25">
      <c r="A5294" t="s">
        <v>514</v>
      </c>
      <c r="B5294" t="s">
        <v>258</v>
      </c>
      <c r="C5294" t="s">
        <v>64</v>
      </c>
      <c r="D5294" t="s">
        <v>515</v>
      </c>
      <c r="E5294" t="s">
        <v>286</v>
      </c>
      <c r="F5294" t="s">
        <v>65</v>
      </c>
      <c r="G5294" t="s">
        <v>175</v>
      </c>
      <c r="H5294" t="s">
        <v>44</v>
      </c>
      <c r="I5294" t="s">
        <v>78</v>
      </c>
      <c r="J5294" t="s">
        <v>117</v>
      </c>
      <c r="K5294" s="1">
        <v>45429</v>
      </c>
      <c r="L5294">
        <v>30</v>
      </c>
      <c r="M5294">
        <v>4</v>
      </c>
      <c r="N5294" t="s">
        <v>538</v>
      </c>
      <c r="O5294" t="s">
        <v>537</v>
      </c>
      <c r="P5294" t="s">
        <v>639</v>
      </c>
    </row>
    <row r="5295" spans="1:16" x14ac:dyDescent="0.25">
      <c r="A5295" t="s">
        <v>514</v>
      </c>
      <c r="B5295" t="s">
        <v>258</v>
      </c>
      <c r="C5295" t="s">
        <v>64</v>
      </c>
      <c r="D5295" t="s">
        <v>515</v>
      </c>
      <c r="E5295" t="s">
        <v>286</v>
      </c>
      <c r="F5295" t="s">
        <v>65</v>
      </c>
      <c r="G5295" t="s">
        <v>175</v>
      </c>
      <c r="H5295" t="s">
        <v>44</v>
      </c>
      <c r="I5295" t="s">
        <v>189</v>
      </c>
      <c r="J5295" t="s">
        <v>118</v>
      </c>
      <c r="K5295" s="1">
        <v>45404</v>
      </c>
      <c r="L5295">
        <v>60</v>
      </c>
      <c r="M5295">
        <v>1</v>
      </c>
      <c r="N5295" t="s">
        <v>538</v>
      </c>
      <c r="O5295" t="s">
        <v>537</v>
      </c>
      <c r="P5295" t="s">
        <v>639</v>
      </c>
    </row>
    <row r="5296" spans="1:16" x14ac:dyDescent="0.25">
      <c r="A5296" t="s">
        <v>514</v>
      </c>
      <c r="B5296" t="s">
        <v>258</v>
      </c>
      <c r="C5296" t="s">
        <v>64</v>
      </c>
      <c r="D5296" t="s">
        <v>515</v>
      </c>
      <c r="E5296" t="s">
        <v>286</v>
      </c>
      <c r="F5296" t="s">
        <v>65</v>
      </c>
      <c r="G5296" t="s">
        <v>175</v>
      </c>
      <c r="H5296" t="s">
        <v>44</v>
      </c>
      <c r="I5296" t="s">
        <v>189</v>
      </c>
      <c r="J5296" t="s">
        <v>118</v>
      </c>
      <c r="K5296" s="1">
        <v>45405</v>
      </c>
      <c r="L5296">
        <v>60</v>
      </c>
      <c r="M5296">
        <v>1</v>
      </c>
      <c r="N5296" t="s">
        <v>538</v>
      </c>
      <c r="O5296" t="s">
        <v>537</v>
      </c>
      <c r="P5296" t="s">
        <v>639</v>
      </c>
    </row>
    <row r="5297" spans="1:16" x14ac:dyDescent="0.25">
      <c r="A5297" t="s">
        <v>514</v>
      </c>
      <c r="B5297" t="s">
        <v>258</v>
      </c>
      <c r="C5297" t="s">
        <v>64</v>
      </c>
      <c r="D5297" t="s">
        <v>515</v>
      </c>
      <c r="E5297" t="s">
        <v>286</v>
      </c>
      <c r="F5297" t="s">
        <v>65</v>
      </c>
      <c r="G5297" t="s">
        <v>175</v>
      </c>
      <c r="H5297" t="s">
        <v>44</v>
      </c>
      <c r="I5297" t="s">
        <v>189</v>
      </c>
      <c r="J5297" t="s">
        <v>118</v>
      </c>
      <c r="K5297" s="1">
        <v>45406</v>
      </c>
      <c r="L5297">
        <v>30</v>
      </c>
      <c r="M5297">
        <v>1</v>
      </c>
      <c r="N5297" t="s">
        <v>538</v>
      </c>
      <c r="O5297" t="s">
        <v>537</v>
      </c>
      <c r="P5297" t="s">
        <v>639</v>
      </c>
    </row>
    <row r="5298" spans="1:16" x14ac:dyDescent="0.25">
      <c r="A5298" t="s">
        <v>514</v>
      </c>
      <c r="B5298" t="s">
        <v>258</v>
      </c>
      <c r="C5298" t="s">
        <v>64</v>
      </c>
      <c r="D5298" t="s">
        <v>515</v>
      </c>
      <c r="E5298" t="s">
        <v>286</v>
      </c>
      <c r="F5298" t="s">
        <v>65</v>
      </c>
      <c r="G5298" t="s">
        <v>175</v>
      </c>
      <c r="H5298" t="s">
        <v>44</v>
      </c>
      <c r="I5298" t="s">
        <v>189</v>
      </c>
      <c r="J5298" t="s">
        <v>118</v>
      </c>
      <c r="K5298" s="1">
        <v>45407</v>
      </c>
      <c r="L5298">
        <v>30</v>
      </c>
      <c r="M5298">
        <v>1</v>
      </c>
      <c r="N5298" t="s">
        <v>538</v>
      </c>
      <c r="O5298" t="s">
        <v>537</v>
      </c>
      <c r="P5298" t="s">
        <v>639</v>
      </c>
    </row>
    <row r="5299" spans="1:16" x14ac:dyDescent="0.25">
      <c r="A5299" t="s">
        <v>514</v>
      </c>
      <c r="B5299" t="s">
        <v>258</v>
      </c>
      <c r="C5299" t="s">
        <v>64</v>
      </c>
      <c r="D5299" t="s">
        <v>515</v>
      </c>
      <c r="E5299" t="s">
        <v>286</v>
      </c>
      <c r="F5299" t="s">
        <v>65</v>
      </c>
      <c r="G5299" t="s">
        <v>175</v>
      </c>
      <c r="H5299" t="s">
        <v>44</v>
      </c>
      <c r="I5299" t="s">
        <v>189</v>
      </c>
      <c r="J5299" t="s">
        <v>118</v>
      </c>
      <c r="K5299" s="1">
        <v>45408</v>
      </c>
      <c r="L5299">
        <v>30</v>
      </c>
      <c r="M5299">
        <v>1</v>
      </c>
      <c r="N5299" t="s">
        <v>538</v>
      </c>
      <c r="O5299" t="s">
        <v>537</v>
      </c>
      <c r="P5299" t="s">
        <v>639</v>
      </c>
    </row>
    <row r="5300" spans="1:16" x14ac:dyDescent="0.25">
      <c r="A5300" t="s">
        <v>514</v>
      </c>
      <c r="B5300" t="s">
        <v>258</v>
      </c>
      <c r="C5300" t="s">
        <v>64</v>
      </c>
      <c r="D5300" t="s">
        <v>515</v>
      </c>
      <c r="E5300" t="s">
        <v>286</v>
      </c>
      <c r="F5300" t="s">
        <v>65</v>
      </c>
      <c r="G5300" t="s">
        <v>175</v>
      </c>
      <c r="H5300" t="s">
        <v>44</v>
      </c>
      <c r="I5300" t="s">
        <v>189</v>
      </c>
      <c r="J5300" t="s">
        <v>118</v>
      </c>
      <c r="K5300" s="1">
        <v>45413</v>
      </c>
      <c r="L5300">
        <v>30</v>
      </c>
      <c r="M5300">
        <v>2</v>
      </c>
      <c r="N5300" t="s">
        <v>538</v>
      </c>
      <c r="O5300" t="s">
        <v>537</v>
      </c>
      <c r="P5300" t="s">
        <v>639</v>
      </c>
    </row>
    <row r="5301" spans="1:16" x14ac:dyDescent="0.25">
      <c r="A5301" t="s">
        <v>514</v>
      </c>
      <c r="B5301" t="s">
        <v>258</v>
      </c>
      <c r="C5301" t="s">
        <v>64</v>
      </c>
      <c r="D5301" t="s">
        <v>515</v>
      </c>
      <c r="E5301" t="s">
        <v>286</v>
      </c>
      <c r="F5301" t="s">
        <v>65</v>
      </c>
      <c r="G5301" t="s">
        <v>175</v>
      </c>
      <c r="H5301" t="s">
        <v>44</v>
      </c>
      <c r="I5301" t="s">
        <v>189</v>
      </c>
      <c r="J5301" t="s">
        <v>118</v>
      </c>
      <c r="K5301" s="1">
        <v>45414</v>
      </c>
      <c r="L5301">
        <v>30</v>
      </c>
      <c r="M5301">
        <v>2</v>
      </c>
      <c r="N5301" t="s">
        <v>538</v>
      </c>
      <c r="O5301" t="s">
        <v>537</v>
      </c>
      <c r="P5301" t="s">
        <v>639</v>
      </c>
    </row>
    <row r="5302" spans="1:16" x14ac:dyDescent="0.25">
      <c r="A5302" t="s">
        <v>514</v>
      </c>
      <c r="B5302" t="s">
        <v>258</v>
      </c>
      <c r="C5302" t="s">
        <v>64</v>
      </c>
      <c r="D5302" t="s">
        <v>515</v>
      </c>
      <c r="E5302" t="s">
        <v>286</v>
      </c>
      <c r="F5302" t="s">
        <v>65</v>
      </c>
      <c r="G5302" t="s">
        <v>175</v>
      </c>
      <c r="H5302" t="s">
        <v>44</v>
      </c>
      <c r="I5302" t="s">
        <v>189</v>
      </c>
      <c r="J5302" t="s">
        <v>118</v>
      </c>
      <c r="K5302" s="1">
        <v>45415</v>
      </c>
      <c r="L5302">
        <v>30</v>
      </c>
      <c r="M5302">
        <v>2</v>
      </c>
      <c r="N5302" t="s">
        <v>538</v>
      </c>
      <c r="O5302" t="s">
        <v>537</v>
      </c>
      <c r="P5302" t="s">
        <v>639</v>
      </c>
    </row>
    <row r="5303" spans="1:16" x14ac:dyDescent="0.25">
      <c r="A5303" t="s">
        <v>514</v>
      </c>
      <c r="B5303" t="s">
        <v>258</v>
      </c>
      <c r="C5303" t="s">
        <v>64</v>
      </c>
      <c r="D5303" t="s">
        <v>515</v>
      </c>
      <c r="E5303" t="s">
        <v>286</v>
      </c>
      <c r="F5303" t="s">
        <v>65</v>
      </c>
      <c r="G5303" t="s">
        <v>175</v>
      </c>
      <c r="H5303" t="s">
        <v>44</v>
      </c>
      <c r="I5303" t="s">
        <v>189</v>
      </c>
      <c r="J5303" t="s">
        <v>118</v>
      </c>
      <c r="K5303" s="1">
        <v>45418</v>
      </c>
      <c r="L5303">
        <v>60</v>
      </c>
      <c r="M5303">
        <v>3</v>
      </c>
      <c r="N5303" t="s">
        <v>538</v>
      </c>
      <c r="O5303" t="s">
        <v>537</v>
      </c>
      <c r="P5303" t="s">
        <v>639</v>
      </c>
    </row>
    <row r="5304" spans="1:16" x14ac:dyDescent="0.25">
      <c r="A5304" t="s">
        <v>514</v>
      </c>
      <c r="B5304" t="s">
        <v>258</v>
      </c>
      <c r="C5304" t="s">
        <v>64</v>
      </c>
      <c r="D5304" t="s">
        <v>515</v>
      </c>
      <c r="E5304" t="s">
        <v>286</v>
      </c>
      <c r="F5304" t="s">
        <v>65</v>
      </c>
      <c r="G5304" t="s">
        <v>175</v>
      </c>
      <c r="H5304" t="s">
        <v>44</v>
      </c>
      <c r="I5304" t="s">
        <v>189</v>
      </c>
      <c r="J5304" t="s">
        <v>118</v>
      </c>
      <c r="K5304" s="1">
        <v>45419</v>
      </c>
      <c r="L5304">
        <v>30</v>
      </c>
      <c r="M5304">
        <v>3</v>
      </c>
      <c r="N5304" t="s">
        <v>538</v>
      </c>
      <c r="O5304" t="s">
        <v>537</v>
      </c>
      <c r="P5304" t="s">
        <v>639</v>
      </c>
    </row>
    <row r="5305" spans="1:16" x14ac:dyDescent="0.25">
      <c r="A5305" t="s">
        <v>514</v>
      </c>
      <c r="B5305" t="s">
        <v>258</v>
      </c>
      <c r="C5305" t="s">
        <v>64</v>
      </c>
      <c r="D5305" t="s">
        <v>515</v>
      </c>
      <c r="E5305" t="s">
        <v>286</v>
      </c>
      <c r="F5305" t="s">
        <v>65</v>
      </c>
      <c r="G5305" t="s">
        <v>175</v>
      </c>
      <c r="H5305" t="s">
        <v>44</v>
      </c>
      <c r="I5305" t="s">
        <v>189</v>
      </c>
      <c r="J5305" t="s">
        <v>118</v>
      </c>
      <c r="K5305" s="1">
        <v>45420</v>
      </c>
      <c r="L5305">
        <v>30</v>
      </c>
      <c r="M5305">
        <v>3</v>
      </c>
      <c r="N5305" t="s">
        <v>538</v>
      </c>
      <c r="O5305" t="s">
        <v>537</v>
      </c>
      <c r="P5305" t="s">
        <v>639</v>
      </c>
    </row>
    <row r="5306" spans="1:16" x14ac:dyDescent="0.25">
      <c r="A5306" t="s">
        <v>514</v>
      </c>
      <c r="B5306" t="s">
        <v>258</v>
      </c>
      <c r="C5306" t="s">
        <v>64</v>
      </c>
      <c r="D5306" t="s">
        <v>515</v>
      </c>
      <c r="E5306" t="s">
        <v>286</v>
      </c>
      <c r="F5306" t="s">
        <v>65</v>
      </c>
      <c r="G5306" t="s">
        <v>175</v>
      </c>
      <c r="H5306" t="s">
        <v>44</v>
      </c>
      <c r="I5306" t="s">
        <v>189</v>
      </c>
      <c r="J5306" t="s">
        <v>118</v>
      </c>
      <c r="K5306" s="1">
        <v>45421</v>
      </c>
      <c r="L5306">
        <v>30</v>
      </c>
      <c r="M5306">
        <v>3</v>
      </c>
      <c r="N5306" t="s">
        <v>538</v>
      </c>
      <c r="O5306" t="s">
        <v>537</v>
      </c>
      <c r="P5306" t="s">
        <v>639</v>
      </c>
    </row>
    <row r="5307" spans="1:16" x14ac:dyDescent="0.25">
      <c r="A5307" t="s">
        <v>514</v>
      </c>
      <c r="B5307" t="s">
        <v>258</v>
      </c>
      <c r="C5307" t="s">
        <v>64</v>
      </c>
      <c r="D5307" t="s">
        <v>515</v>
      </c>
      <c r="E5307" t="s">
        <v>286</v>
      </c>
      <c r="F5307" t="s">
        <v>65</v>
      </c>
      <c r="G5307" t="s">
        <v>175</v>
      </c>
      <c r="H5307" t="s">
        <v>44</v>
      </c>
      <c r="I5307" t="s">
        <v>189</v>
      </c>
      <c r="J5307" t="s">
        <v>118</v>
      </c>
      <c r="K5307" s="1">
        <v>45422</v>
      </c>
      <c r="L5307">
        <v>30</v>
      </c>
      <c r="M5307">
        <v>3</v>
      </c>
      <c r="N5307" t="s">
        <v>538</v>
      </c>
      <c r="O5307" t="s">
        <v>537</v>
      </c>
      <c r="P5307" t="s">
        <v>639</v>
      </c>
    </row>
    <row r="5308" spans="1:16" x14ac:dyDescent="0.25">
      <c r="A5308" t="s">
        <v>514</v>
      </c>
      <c r="B5308" t="s">
        <v>258</v>
      </c>
      <c r="C5308" t="s">
        <v>64</v>
      </c>
      <c r="D5308" t="s">
        <v>515</v>
      </c>
      <c r="E5308" t="s">
        <v>286</v>
      </c>
      <c r="F5308" t="s">
        <v>65</v>
      </c>
      <c r="G5308" t="s">
        <v>175</v>
      </c>
      <c r="H5308" t="s">
        <v>44</v>
      </c>
      <c r="I5308" t="s">
        <v>189</v>
      </c>
      <c r="J5308" t="s">
        <v>118</v>
      </c>
      <c r="K5308" s="1">
        <v>45425</v>
      </c>
      <c r="L5308">
        <v>30</v>
      </c>
      <c r="M5308">
        <v>4</v>
      </c>
      <c r="N5308" t="s">
        <v>538</v>
      </c>
      <c r="O5308" t="s">
        <v>537</v>
      </c>
      <c r="P5308" t="s">
        <v>639</v>
      </c>
    </row>
    <row r="5309" spans="1:16" x14ac:dyDescent="0.25">
      <c r="A5309" t="s">
        <v>514</v>
      </c>
      <c r="B5309" t="s">
        <v>258</v>
      </c>
      <c r="C5309" t="s">
        <v>64</v>
      </c>
      <c r="D5309" t="s">
        <v>515</v>
      </c>
      <c r="E5309" t="s">
        <v>286</v>
      </c>
      <c r="F5309" t="s">
        <v>65</v>
      </c>
      <c r="G5309" t="s">
        <v>175</v>
      </c>
      <c r="H5309" t="s">
        <v>44</v>
      </c>
      <c r="I5309" t="s">
        <v>189</v>
      </c>
      <c r="J5309" t="s">
        <v>118</v>
      </c>
      <c r="K5309" s="1">
        <v>45426</v>
      </c>
      <c r="L5309">
        <v>30</v>
      </c>
      <c r="M5309">
        <v>4</v>
      </c>
      <c r="N5309" t="s">
        <v>538</v>
      </c>
      <c r="O5309" t="s">
        <v>537</v>
      </c>
      <c r="P5309" t="s">
        <v>639</v>
      </c>
    </row>
    <row r="5310" spans="1:16" x14ac:dyDescent="0.25">
      <c r="A5310" t="s">
        <v>514</v>
      </c>
      <c r="B5310" t="s">
        <v>258</v>
      </c>
      <c r="C5310" t="s">
        <v>64</v>
      </c>
      <c r="D5310" t="s">
        <v>515</v>
      </c>
      <c r="E5310" t="s">
        <v>286</v>
      </c>
      <c r="F5310" t="s">
        <v>65</v>
      </c>
      <c r="G5310" t="s">
        <v>175</v>
      </c>
      <c r="H5310" t="s">
        <v>44</v>
      </c>
      <c r="I5310" t="s">
        <v>189</v>
      </c>
      <c r="J5310" t="s">
        <v>118</v>
      </c>
      <c r="K5310" s="1">
        <v>45427</v>
      </c>
      <c r="L5310">
        <v>30</v>
      </c>
      <c r="M5310">
        <v>4</v>
      </c>
      <c r="N5310" t="s">
        <v>538</v>
      </c>
      <c r="O5310" t="s">
        <v>537</v>
      </c>
      <c r="P5310" t="s">
        <v>639</v>
      </c>
    </row>
    <row r="5311" spans="1:16" x14ac:dyDescent="0.25">
      <c r="A5311" t="s">
        <v>514</v>
      </c>
      <c r="B5311" t="s">
        <v>258</v>
      </c>
      <c r="C5311" t="s">
        <v>64</v>
      </c>
      <c r="D5311" t="s">
        <v>515</v>
      </c>
      <c r="E5311" t="s">
        <v>286</v>
      </c>
      <c r="F5311" t="s">
        <v>65</v>
      </c>
      <c r="G5311" t="s">
        <v>175</v>
      </c>
      <c r="H5311" t="s">
        <v>44</v>
      </c>
      <c r="I5311" t="s">
        <v>189</v>
      </c>
      <c r="J5311" t="s">
        <v>118</v>
      </c>
      <c r="K5311" s="1">
        <v>45428</v>
      </c>
      <c r="L5311">
        <v>30</v>
      </c>
      <c r="M5311">
        <v>4</v>
      </c>
      <c r="N5311" t="s">
        <v>538</v>
      </c>
      <c r="O5311" t="s">
        <v>537</v>
      </c>
      <c r="P5311" t="s">
        <v>639</v>
      </c>
    </row>
    <row r="5312" spans="1:16" x14ac:dyDescent="0.25">
      <c r="A5312" t="s">
        <v>514</v>
      </c>
      <c r="B5312" t="s">
        <v>258</v>
      </c>
      <c r="C5312" t="s">
        <v>64</v>
      </c>
      <c r="D5312" t="s">
        <v>515</v>
      </c>
      <c r="E5312" t="s">
        <v>286</v>
      </c>
      <c r="F5312" t="s">
        <v>65</v>
      </c>
      <c r="G5312" t="s">
        <v>175</v>
      </c>
      <c r="H5312" t="s">
        <v>44</v>
      </c>
      <c r="I5312" t="s">
        <v>189</v>
      </c>
      <c r="J5312" t="s">
        <v>118</v>
      </c>
      <c r="K5312" s="1">
        <v>45429</v>
      </c>
      <c r="L5312">
        <v>30</v>
      </c>
      <c r="M5312">
        <v>4</v>
      </c>
      <c r="N5312" t="s">
        <v>538</v>
      </c>
      <c r="O5312" t="s">
        <v>537</v>
      </c>
      <c r="P5312" t="s">
        <v>639</v>
      </c>
    </row>
    <row r="5313" spans="1:16" x14ac:dyDescent="0.25">
      <c r="A5313" t="s">
        <v>514</v>
      </c>
      <c r="B5313" t="s">
        <v>258</v>
      </c>
      <c r="C5313" t="s">
        <v>64</v>
      </c>
      <c r="D5313" t="s">
        <v>515</v>
      </c>
      <c r="E5313" t="s">
        <v>286</v>
      </c>
      <c r="F5313" t="s">
        <v>65</v>
      </c>
      <c r="G5313" t="s">
        <v>175</v>
      </c>
      <c r="H5313" t="s">
        <v>46</v>
      </c>
      <c r="I5313" t="s">
        <v>49</v>
      </c>
      <c r="J5313" t="s">
        <v>191</v>
      </c>
      <c r="K5313" s="1">
        <v>45407</v>
      </c>
      <c r="L5313">
        <v>60</v>
      </c>
      <c r="M5313">
        <v>1</v>
      </c>
      <c r="N5313" t="s">
        <v>538</v>
      </c>
      <c r="O5313" t="s">
        <v>537</v>
      </c>
      <c r="P5313" t="s">
        <v>639</v>
      </c>
    </row>
    <row r="5314" spans="1:16" x14ac:dyDescent="0.25">
      <c r="A5314" t="s">
        <v>514</v>
      </c>
      <c r="B5314" t="s">
        <v>258</v>
      </c>
      <c r="C5314" t="s">
        <v>64</v>
      </c>
      <c r="D5314" t="s">
        <v>515</v>
      </c>
      <c r="E5314" t="s">
        <v>286</v>
      </c>
      <c r="F5314" t="s">
        <v>65</v>
      </c>
      <c r="G5314" t="s">
        <v>175</v>
      </c>
      <c r="H5314" t="s">
        <v>46</v>
      </c>
      <c r="I5314" t="s">
        <v>49</v>
      </c>
      <c r="J5314" t="s">
        <v>191</v>
      </c>
      <c r="K5314" s="1">
        <v>45408</v>
      </c>
      <c r="L5314">
        <v>30</v>
      </c>
      <c r="M5314">
        <v>1</v>
      </c>
      <c r="N5314" t="s">
        <v>538</v>
      </c>
      <c r="O5314" t="s">
        <v>537</v>
      </c>
      <c r="P5314" t="s">
        <v>639</v>
      </c>
    </row>
    <row r="5315" spans="1:16" x14ac:dyDescent="0.25">
      <c r="A5315" t="s">
        <v>514</v>
      </c>
      <c r="B5315" t="s">
        <v>258</v>
      </c>
      <c r="C5315" t="s">
        <v>64</v>
      </c>
      <c r="D5315" t="s">
        <v>515</v>
      </c>
      <c r="E5315" t="s">
        <v>286</v>
      </c>
      <c r="F5315" t="s">
        <v>65</v>
      </c>
      <c r="G5315" t="s">
        <v>175</v>
      </c>
      <c r="H5315" t="s">
        <v>46</v>
      </c>
      <c r="I5315" t="s">
        <v>49</v>
      </c>
      <c r="J5315" t="s">
        <v>191</v>
      </c>
      <c r="K5315" s="1">
        <v>45415</v>
      </c>
      <c r="L5315">
        <v>30</v>
      </c>
      <c r="M5315">
        <v>2</v>
      </c>
      <c r="N5315" t="s">
        <v>538</v>
      </c>
      <c r="O5315" t="s">
        <v>537</v>
      </c>
      <c r="P5315" t="s">
        <v>639</v>
      </c>
    </row>
    <row r="5316" spans="1:16" x14ac:dyDescent="0.25">
      <c r="A5316" t="s">
        <v>514</v>
      </c>
      <c r="B5316" t="s">
        <v>258</v>
      </c>
      <c r="C5316" t="s">
        <v>64</v>
      </c>
      <c r="D5316" t="s">
        <v>515</v>
      </c>
      <c r="E5316" t="s">
        <v>286</v>
      </c>
      <c r="F5316" t="s">
        <v>65</v>
      </c>
      <c r="G5316" t="s">
        <v>175</v>
      </c>
      <c r="H5316" t="s">
        <v>46</v>
      </c>
      <c r="I5316" t="s">
        <v>49</v>
      </c>
      <c r="J5316" t="s">
        <v>191</v>
      </c>
      <c r="K5316" s="1">
        <v>45422</v>
      </c>
      <c r="L5316">
        <v>30</v>
      </c>
      <c r="M5316">
        <v>3</v>
      </c>
      <c r="N5316" t="s">
        <v>538</v>
      </c>
      <c r="O5316" t="s">
        <v>537</v>
      </c>
      <c r="P5316" t="s">
        <v>639</v>
      </c>
    </row>
    <row r="5317" spans="1:16" x14ac:dyDescent="0.25">
      <c r="A5317" t="s">
        <v>514</v>
      </c>
      <c r="B5317" t="s">
        <v>258</v>
      </c>
      <c r="C5317" t="s">
        <v>64</v>
      </c>
      <c r="D5317" t="s">
        <v>515</v>
      </c>
      <c r="E5317" t="s">
        <v>286</v>
      </c>
      <c r="F5317" t="s">
        <v>65</v>
      </c>
      <c r="G5317" t="s">
        <v>175</v>
      </c>
      <c r="H5317" t="s">
        <v>46</v>
      </c>
      <c r="I5317" t="s">
        <v>49</v>
      </c>
      <c r="J5317" t="s">
        <v>191</v>
      </c>
      <c r="K5317" s="1">
        <v>45427</v>
      </c>
      <c r="L5317">
        <v>30</v>
      </c>
      <c r="M5317">
        <v>4</v>
      </c>
      <c r="N5317" t="s">
        <v>538</v>
      </c>
      <c r="O5317" t="s">
        <v>537</v>
      </c>
      <c r="P5317" t="s">
        <v>639</v>
      </c>
    </row>
    <row r="5318" spans="1:16" x14ac:dyDescent="0.25">
      <c r="A5318" t="s">
        <v>514</v>
      </c>
      <c r="B5318" t="s">
        <v>258</v>
      </c>
      <c r="C5318" t="s">
        <v>64</v>
      </c>
      <c r="D5318" t="s">
        <v>515</v>
      </c>
      <c r="E5318" t="s">
        <v>286</v>
      </c>
      <c r="F5318" t="s">
        <v>65</v>
      </c>
      <c r="G5318" t="s">
        <v>175</v>
      </c>
      <c r="H5318" t="s">
        <v>46</v>
      </c>
      <c r="I5318" t="s">
        <v>49</v>
      </c>
      <c r="J5318" t="s">
        <v>191</v>
      </c>
      <c r="K5318" s="1">
        <v>45429</v>
      </c>
      <c r="L5318">
        <v>30</v>
      </c>
      <c r="M5318">
        <v>4</v>
      </c>
      <c r="N5318" t="s">
        <v>538</v>
      </c>
      <c r="O5318" t="s">
        <v>537</v>
      </c>
      <c r="P5318" t="s">
        <v>639</v>
      </c>
    </row>
    <row r="5319" spans="1:16" x14ac:dyDescent="0.25">
      <c r="A5319" t="s">
        <v>514</v>
      </c>
      <c r="B5319" t="s">
        <v>258</v>
      </c>
      <c r="C5319" t="s">
        <v>64</v>
      </c>
      <c r="D5319" t="s">
        <v>515</v>
      </c>
      <c r="E5319" t="s">
        <v>286</v>
      </c>
      <c r="F5319" t="s">
        <v>65</v>
      </c>
      <c r="G5319" t="s">
        <v>175</v>
      </c>
      <c r="H5319" t="s">
        <v>46</v>
      </c>
      <c r="I5319" t="s">
        <v>190</v>
      </c>
      <c r="J5319" t="s">
        <v>191</v>
      </c>
      <c r="K5319" s="1">
        <v>45407</v>
      </c>
      <c r="L5319">
        <v>30</v>
      </c>
      <c r="M5319">
        <v>1</v>
      </c>
      <c r="N5319" t="s">
        <v>538</v>
      </c>
      <c r="O5319" t="s">
        <v>537</v>
      </c>
      <c r="P5319" t="s">
        <v>639</v>
      </c>
    </row>
    <row r="5320" spans="1:16" x14ac:dyDescent="0.25">
      <c r="A5320" t="s">
        <v>514</v>
      </c>
      <c r="B5320" t="s">
        <v>258</v>
      </c>
      <c r="C5320" t="s">
        <v>64</v>
      </c>
      <c r="D5320" t="s">
        <v>515</v>
      </c>
      <c r="E5320" t="s">
        <v>286</v>
      </c>
      <c r="F5320" t="s">
        <v>65</v>
      </c>
      <c r="G5320" t="s">
        <v>175</v>
      </c>
      <c r="H5320" t="s">
        <v>192</v>
      </c>
      <c r="I5320" t="s">
        <v>260</v>
      </c>
      <c r="J5320" t="s">
        <v>118</v>
      </c>
      <c r="K5320" s="1">
        <v>45405</v>
      </c>
      <c r="L5320">
        <v>30</v>
      </c>
      <c r="M5320">
        <v>1</v>
      </c>
      <c r="N5320" t="s">
        <v>538</v>
      </c>
      <c r="O5320" t="s">
        <v>537</v>
      </c>
      <c r="P5320" t="s">
        <v>639</v>
      </c>
    </row>
    <row r="5321" spans="1:16" x14ac:dyDescent="0.25">
      <c r="A5321" t="s">
        <v>514</v>
      </c>
      <c r="B5321" t="s">
        <v>258</v>
      </c>
      <c r="C5321" t="s">
        <v>64</v>
      </c>
      <c r="D5321" t="s">
        <v>515</v>
      </c>
      <c r="E5321" t="s">
        <v>286</v>
      </c>
      <c r="F5321" t="s">
        <v>65</v>
      </c>
      <c r="G5321" t="s">
        <v>175</v>
      </c>
      <c r="H5321" t="s">
        <v>192</v>
      </c>
      <c r="I5321" t="s">
        <v>193</v>
      </c>
      <c r="J5321" t="s">
        <v>191</v>
      </c>
      <c r="K5321" s="1">
        <v>45404</v>
      </c>
      <c r="L5321">
        <v>30</v>
      </c>
      <c r="M5321">
        <v>1</v>
      </c>
      <c r="N5321" t="s">
        <v>538</v>
      </c>
      <c r="O5321" t="s">
        <v>537</v>
      </c>
      <c r="P5321" t="s">
        <v>639</v>
      </c>
    </row>
    <row r="5322" spans="1:16" x14ac:dyDescent="0.25">
      <c r="A5322" t="s">
        <v>514</v>
      </c>
      <c r="B5322" t="s">
        <v>258</v>
      </c>
      <c r="C5322" t="s">
        <v>64</v>
      </c>
      <c r="D5322" t="s">
        <v>515</v>
      </c>
      <c r="E5322" t="s">
        <v>286</v>
      </c>
      <c r="F5322" t="s">
        <v>65</v>
      </c>
      <c r="G5322" t="s">
        <v>175</v>
      </c>
      <c r="H5322" t="s">
        <v>192</v>
      </c>
      <c r="I5322" t="s">
        <v>193</v>
      </c>
      <c r="J5322" t="s">
        <v>191</v>
      </c>
      <c r="K5322" s="1">
        <v>45405</v>
      </c>
      <c r="L5322">
        <v>30</v>
      </c>
      <c r="M5322">
        <v>1</v>
      </c>
      <c r="N5322" t="s">
        <v>538</v>
      </c>
      <c r="O5322" t="s">
        <v>537</v>
      </c>
      <c r="P5322" t="s">
        <v>639</v>
      </c>
    </row>
    <row r="5323" spans="1:16" x14ac:dyDescent="0.25">
      <c r="A5323" t="s">
        <v>514</v>
      </c>
      <c r="B5323" t="s">
        <v>258</v>
      </c>
      <c r="C5323" t="s">
        <v>64</v>
      </c>
      <c r="D5323" t="s">
        <v>515</v>
      </c>
      <c r="E5323" t="s">
        <v>286</v>
      </c>
      <c r="F5323" t="s">
        <v>65</v>
      </c>
      <c r="G5323" t="s">
        <v>175</v>
      </c>
      <c r="H5323" t="s">
        <v>192</v>
      </c>
      <c r="I5323" t="s">
        <v>193</v>
      </c>
      <c r="J5323" t="s">
        <v>191</v>
      </c>
      <c r="K5323" s="1">
        <v>45406</v>
      </c>
      <c r="L5323">
        <v>30</v>
      </c>
      <c r="M5323">
        <v>1</v>
      </c>
      <c r="N5323" t="s">
        <v>538</v>
      </c>
      <c r="O5323" t="s">
        <v>537</v>
      </c>
      <c r="P5323" t="s">
        <v>639</v>
      </c>
    </row>
    <row r="5324" spans="1:16" x14ac:dyDescent="0.25">
      <c r="A5324" t="s">
        <v>514</v>
      </c>
      <c r="B5324" t="s">
        <v>258</v>
      </c>
      <c r="C5324" t="s">
        <v>64</v>
      </c>
      <c r="D5324" t="s">
        <v>515</v>
      </c>
      <c r="E5324" t="s">
        <v>286</v>
      </c>
      <c r="F5324" t="s">
        <v>65</v>
      </c>
      <c r="G5324" t="s">
        <v>175</v>
      </c>
      <c r="H5324" t="s">
        <v>192</v>
      </c>
      <c r="I5324" t="s">
        <v>193</v>
      </c>
      <c r="J5324" t="s">
        <v>191</v>
      </c>
      <c r="K5324" s="1">
        <v>45407</v>
      </c>
      <c r="L5324">
        <v>30</v>
      </c>
      <c r="M5324">
        <v>1</v>
      </c>
      <c r="N5324" t="s">
        <v>538</v>
      </c>
      <c r="O5324" t="s">
        <v>537</v>
      </c>
      <c r="P5324" t="s">
        <v>639</v>
      </c>
    </row>
    <row r="5325" spans="1:16" x14ac:dyDescent="0.25">
      <c r="A5325" t="s">
        <v>514</v>
      </c>
      <c r="B5325" t="s">
        <v>258</v>
      </c>
      <c r="C5325" t="s">
        <v>64</v>
      </c>
      <c r="D5325" t="s">
        <v>515</v>
      </c>
      <c r="E5325" t="s">
        <v>286</v>
      </c>
      <c r="F5325" t="s">
        <v>65</v>
      </c>
      <c r="G5325" t="s">
        <v>175</v>
      </c>
      <c r="H5325" t="s">
        <v>192</v>
      </c>
      <c r="I5325" t="s">
        <v>193</v>
      </c>
      <c r="J5325" t="s">
        <v>191</v>
      </c>
      <c r="K5325" s="1">
        <v>45408</v>
      </c>
      <c r="L5325">
        <v>30</v>
      </c>
      <c r="M5325">
        <v>1</v>
      </c>
      <c r="N5325" t="s">
        <v>538</v>
      </c>
      <c r="O5325" t="s">
        <v>537</v>
      </c>
      <c r="P5325" t="s">
        <v>639</v>
      </c>
    </row>
    <row r="5326" spans="1:16" x14ac:dyDescent="0.25">
      <c r="A5326" t="s">
        <v>514</v>
      </c>
      <c r="B5326" t="s">
        <v>258</v>
      </c>
      <c r="C5326" t="s">
        <v>64</v>
      </c>
      <c r="D5326" t="s">
        <v>515</v>
      </c>
      <c r="E5326" t="s">
        <v>286</v>
      </c>
      <c r="F5326" t="s">
        <v>65</v>
      </c>
      <c r="G5326" t="s">
        <v>175</v>
      </c>
      <c r="H5326" t="s">
        <v>192</v>
      </c>
      <c r="I5326" t="s">
        <v>193</v>
      </c>
      <c r="J5326" t="s">
        <v>191</v>
      </c>
      <c r="K5326" s="1">
        <v>45414</v>
      </c>
      <c r="L5326">
        <v>30</v>
      </c>
      <c r="M5326">
        <v>2</v>
      </c>
      <c r="N5326" t="s">
        <v>538</v>
      </c>
      <c r="O5326" t="s">
        <v>537</v>
      </c>
      <c r="P5326" t="s">
        <v>639</v>
      </c>
    </row>
    <row r="5327" spans="1:16" x14ac:dyDescent="0.25">
      <c r="A5327" t="s">
        <v>514</v>
      </c>
      <c r="B5327" t="s">
        <v>258</v>
      </c>
      <c r="C5327" t="s">
        <v>64</v>
      </c>
      <c r="D5327" t="s">
        <v>515</v>
      </c>
      <c r="E5327" t="s">
        <v>286</v>
      </c>
      <c r="F5327" t="s">
        <v>65</v>
      </c>
      <c r="G5327" t="s">
        <v>175</v>
      </c>
      <c r="H5327" t="s">
        <v>192</v>
      </c>
      <c r="I5327" t="s">
        <v>193</v>
      </c>
      <c r="J5327" t="s">
        <v>191</v>
      </c>
      <c r="K5327" s="1">
        <v>45415</v>
      </c>
      <c r="L5327">
        <v>30</v>
      </c>
      <c r="M5327">
        <v>2</v>
      </c>
      <c r="N5327" t="s">
        <v>538</v>
      </c>
      <c r="O5327" t="s">
        <v>537</v>
      </c>
      <c r="P5327" t="s">
        <v>639</v>
      </c>
    </row>
    <row r="5328" spans="1:16" x14ac:dyDescent="0.25">
      <c r="A5328" t="s">
        <v>514</v>
      </c>
      <c r="B5328" t="s">
        <v>258</v>
      </c>
      <c r="C5328" t="s">
        <v>64</v>
      </c>
      <c r="D5328" t="s">
        <v>515</v>
      </c>
      <c r="E5328" t="s">
        <v>286</v>
      </c>
      <c r="F5328" t="s">
        <v>65</v>
      </c>
      <c r="G5328" t="s">
        <v>175</v>
      </c>
      <c r="H5328" t="s">
        <v>192</v>
      </c>
      <c r="I5328" t="s">
        <v>193</v>
      </c>
      <c r="J5328" t="s">
        <v>191</v>
      </c>
      <c r="K5328" s="1">
        <v>45418</v>
      </c>
      <c r="L5328">
        <v>30</v>
      </c>
      <c r="M5328">
        <v>3</v>
      </c>
      <c r="N5328" t="s">
        <v>538</v>
      </c>
      <c r="O5328" t="s">
        <v>537</v>
      </c>
      <c r="P5328" t="s">
        <v>639</v>
      </c>
    </row>
    <row r="5329" spans="1:16" x14ac:dyDescent="0.25">
      <c r="A5329" t="s">
        <v>514</v>
      </c>
      <c r="B5329" t="s">
        <v>258</v>
      </c>
      <c r="C5329" t="s">
        <v>64</v>
      </c>
      <c r="D5329" t="s">
        <v>515</v>
      </c>
      <c r="E5329" t="s">
        <v>286</v>
      </c>
      <c r="F5329" t="s">
        <v>65</v>
      </c>
      <c r="G5329" t="s">
        <v>175</v>
      </c>
      <c r="H5329" t="s">
        <v>192</v>
      </c>
      <c r="I5329" t="s">
        <v>193</v>
      </c>
      <c r="J5329" t="s">
        <v>191</v>
      </c>
      <c r="K5329" s="1">
        <v>45419</v>
      </c>
      <c r="L5329">
        <v>30</v>
      </c>
      <c r="M5329">
        <v>3</v>
      </c>
      <c r="N5329" t="s">
        <v>538</v>
      </c>
      <c r="O5329" t="s">
        <v>537</v>
      </c>
      <c r="P5329" t="s">
        <v>639</v>
      </c>
    </row>
    <row r="5330" spans="1:16" x14ac:dyDescent="0.25">
      <c r="A5330" t="s">
        <v>514</v>
      </c>
      <c r="B5330" t="s">
        <v>258</v>
      </c>
      <c r="C5330" t="s">
        <v>64</v>
      </c>
      <c r="D5330" t="s">
        <v>515</v>
      </c>
      <c r="E5330" t="s">
        <v>286</v>
      </c>
      <c r="F5330" t="s">
        <v>65</v>
      </c>
      <c r="G5330" t="s">
        <v>175</v>
      </c>
      <c r="H5330" t="s">
        <v>192</v>
      </c>
      <c r="I5330" t="s">
        <v>193</v>
      </c>
      <c r="J5330" t="s">
        <v>191</v>
      </c>
      <c r="K5330" s="1">
        <v>45420</v>
      </c>
      <c r="L5330">
        <v>30</v>
      </c>
      <c r="M5330">
        <v>3</v>
      </c>
      <c r="N5330" t="s">
        <v>538</v>
      </c>
      <c r="O5330" t="s">
        <v>537</v>
      </c>
      <c r="P5330" t="s">
        <v>639</v>
      </c>
    </row>
    <row r="5331" spans="1:16" x14ac:dyDescent="0.25">
      <c r="A5331" t="s">
        <v>514</v>
      </c>
      <c r="B5331" t="s">
        <v>258</v>
      </c>
      <c r="C5331" t="s">
        <v>64</v>
      </c>
      <c r="D5331" t="s">
        <v>515</v>
      </c>
      <c r="E5331" t="s">
        <v>286</v>
      </c>
      <c r="F5331" t="s">
        <v>65</v>
      </c>
      <c r="G5331" t="s">
        <v>175</v>
      </c>
      <c r="H5331" t="s">
        <v>192</v>
      </c>
      <c r="I5331" t="s">
        <v>193</v>
      </c>
      <c r="J5331" t="s">
        <v>191</v>
      </c>
      <c r="K5331" s="1">
        <v>45421</v>
      </c>
      <c r="L5331">
        <v>30</v>
      </c>
      <c r="M5331">
        <v>3</v>
      </c>
      <c r="N5331" t="s">
        <v>538</v>
      </c>
      <c r="O5331" t="s">
        <v>537</v>
      </c>
      <c r="P5331" t="s">
        <v>639</v>
      </c>
    </row>
    <row r="5332" spans="1:16" x14ac:dyDescent="0.25">
      <c r="A5332" t="s">
        <v>514</v>
      </c>
      <c r="B5332" t="s">
        <v>258</v>
      </c>
      <c r="C5332" t="s">
        <v>64</v>
      </c>
      <c r="D5332" t="s">
        <v>515</v>
      </c>
      <c r="E5332" t="s">
        <v>286</v>
      </c>
      <c r="F5332" t="s">
        <v>65</v>
      </c>
      <c r="G5332" t="s">
        <v>175</v>
      </c>
      <c r="H5332" t="s">
        <v>192</v>
      </c>
      <c r="I5332" t="s">
        <v>193</v>
      </c>
      <c r="J5332" t="s">
        <v>191</v>
      </c>
      <c r="K5332" s="1">
        <v>45422</v>
      </c>
      <c r="L5332">
        <v>30</v>
      </c>
      <c r="M5332">
        <v>3</v>
      </c>
      <c r="N5332" t="s">
        <v>538</v>
      </c>
      <c r="O5332" t="s">
        <v>537</v>
      </c>
      <c r="P5332" t="s">
        <v>639</v>
      </c>
    </row>
    <row r="5333" spans="1:16" x14ac:dyDescent="0.25">
      <c r="A5333" t="s">
        <v>514</v>
      </c>
      <c r="B5333" t="s">
        <v>258</v>
      </c>
      <c r="C5333" t="s">
        <v>64</v>
      </c>
      <c r="D5333" t="s">
        <v>515</v>
      </c>
      <c r="E5333" t="s">
        <v>286</v>
      </c>
      <c r="F5333" t="s">
        <v>65</v>
      </c>
      <c r="G5333" t="s">
        <v>175</v>
      </c>
      <c r="H5333" t="s">
        <v>192</v>
      </c>
      <c r="I5333" t="s">
        <v>193</v>
      </c>
      <c r="J5333" t="s">
        <v>191</v>
      </c>
      <c r="K5333" s="1">
        <v>45425</v>
      </c>
      <c r="L5333">
        <v>30</v>
      </c>
      <c r="M5333">
        <v>4</v>
      </c>
      <c r="N5333" t="s">
        <v>538</v>
      </c>
      <c r="O5333" t="s">
        <v>537</v>
      </c>
      <c r="P5333" t="s">
        <v>639</v>
      </c>
    </row>
    <row r="5334" spans="1:16" x14ac:dyDescent="0.25">
      <c r="A5334" t="s">
        <v>514</v>
      </c>
      <c r="B5334" t="s">
        <v>258</v>
      </c>
      <c r="C5334" t="s">
        <v>64</v>
      </c>
      <c r="D5334" t="s">
        <v>515</v>
      </c>
      <c r="E5334" t="s">
        <v>286</v>
      </c>
      <c r="F5334" t="s">
        <v>65</v>
      </c>
      <c r="G5334" t="s">
        <v>175</v>
      </c>
      <c r="H5334" t="s">
        <v>192</v>
      </c>
      <c r="I5334" t="s">
        <v>193</v>
      </c>
      <c r="J5334" t="s">
        <v>191</v>
      </c>
      <c r="K5334" s="1">
        <v>45427</v>
      </c>
      <c r="L5334">
        <v>30</v>
      </c>
      <c r="M5334">
        <v>4</v>
      </c>
      <c r="N5334" t="s">
        <v>538</v>
      </c>
      <c r="O5334" t="s">
        <v>537</v>
      </c>
      <c r="P5334" t="s">
        <v>639</v>
      </c>
    </row>
    <row r="5335" spans="1:16" x14ac:dyDescent="0.25">
      <c r="A5335" t="s">
        <v>514</v>
      </c>
      <c r="B5335" t="s">
        <v>258</v>
      </c>
      <c r="C5335" t="s">
        <v>64</v>
      </c>
      <c r="D5335" t="s">
        <v>515</v>
      </c>
      <c r="E5335" t="s">
        <v>286</v>
      </c>
      <c r="F5335" t="s">
        <v>65</v>
      </c>
      <c r="G5335" t="s">
        <v>175</v>
      </c>
      <c r="H5335" t="s">
        <v>192</v>
      </c>
      <c r="I5335" t="s">
        <v>193</v>
      </c>
      <c r="J5335" t="s">
        <v>191</v>
      </c>
      <c r="K5335" s="1">
        <v>45428</v>
      </c>
      <c r="L5335">
        <v>60</v>
      </c>
      <c r="M5335">
        <v>4</v>
      </c>
      <c r="N5335" t="s">
        <v>538</v>
      </c>
      <c r="O5335" t="s">
        <v>537</v>
      </c>
      <c r="P5335" t="s">
        <v>639</v>
      </c>
    </row>
    <row r="5336" spans="1:16" x14ac:dyDescent="0.25">
      <c r="A5336" t="s">
        <v>514</v>
      </c>
      <c r="B5336" t="s">
        <v>258</v>
      </c>
      <c r="C5336" t="s">
        <v>64</v>
      </c>
      <c r="D5336" t="s">
        <v>515</v>
      </c>
      <c r="E5336" t="s">
        <v>286</v>
      </c>
      <c r="F5336" t="s">
        <v>65</v>
      </c>
      <c r="G5336" t="s">
        <v>175</v>
      </c>
      <c r="H5336" t="s">
        <v>192</v>
      </c>
      <c r="I5336" t="s">
        <v>193</v>
      </c>
      <c r="J5336" t="s">
        <v>191</v>
      </c>
      <c r="K5336" s="1">
        <v>45429</v>
      </c>
      <c r="L5336">
        <v>30</v>
      </c>
      <c r="M5336">
        <v>4</v>
      </c>
      <c r="N5336" t="s">
        <v>538</v>
      </c>
      <c r="O5336" t="s">
        <v>537</v>
      </c>
      <c r="P5336" t="s">
        <v>639</v>
      </c>
    </row>
    <row r="5337" spans="1:16" x14ac:dyDescent="0.25">
      <c r="A5337" t="s">
        <v>395</v>
      </c>
      <c r="B5337" t="s">
        <v>258</v>
      </c>
      <c r="C5337" t="s">
        <v>64</v>
      </c>
      <c r="D5337" t="s">
        <v>311</v>
      </c>
      <c r="E5337" t="s">
        <v>197</v>
      </c>
      <c r="F5337" t="s">
        <v>14</v>
      </c>
      <c r="G5337" t="s">
        <v>175</v>
      </c>
      <c r="H5337" t="s">
        <v>176</v>
      </c>
      <c r="I5337" t="s">
        <v>59</v>
      </c>
      <c r="J5337" t="s">
        <v>117</v>
      </c>
      <c r="K5337" s="1">
        <v>45404</v>
      </c>
      <c r="L5337">
        <v>60</v>
      </c>
      <c r="M5337">
        <v>1</v>
      </c>
      <c r="N5337" t="s">
        <v>538</v>
      </c>
      <c r="O5337" t="s">
        <v>537</v>
      </c>
      <c r="P5337" t="s">
        <v>632</v>
      </c>
    </row>
    <row r="5338" spans="1:16" x14ac:dyDescent="0.25">
      <c r="A5338" t="s">
        <v>395</v>
      </c>
      <c r="B5338" t="s">
        <v>258</v>
      </c>
      <c r="C5338" t="s">
        <v>64</v>
      </c>
      <c r="D5338" t="s">
        <v>311</v>
      </c>
      <c r="E5338" t="s">
        <v>197</v>
      </c>
      <c r="F5338" t="s">
        <v>14</v>
      </c>
      <c r="G5338" t="s">
        <v>175</v>
      </c>
      <c r="H5338" t="s">
        <v>176</v>
      </c>
      <c r="I5338" t="s">
        <v>59</v>
      </c>
      <c r="J5338" t="s">
        <v>117</v>
      </c>
      <c r="K5338" s="1">
        <v>45413</v>
      </c>
      <c r="L5338">
        <v>60</v>
      </c>
      <c r="M5338">
        <v>2</v>
      </c>
      <c r="N5338" t="s">
        <v>538</v>
      </c>
      <c r="O5338" t="s">
        <v>537</v>
      </c>
      <c r="P5338" t="s">
        <v>632</v>
      </c>
    </row>
    <row r="5339" spans="1:16" x14ac:dyDescent="0.25">
      <c r="A5339" t="s">
        <v>395</v>
      </c>
      <c r="B5339" t="s">
        <v>258</v>
      </c>
      <c r="C5339" t="s">
        <v>64</v>
      </c>
      <c r="D5339" t="s">
        <v>311</v>
      </c>
      <c r="E5339" t="s">
        <v>197</v>
      </c>
      <c r="F5339" t="s">
        <v>14</v>
      </c>
      <c r="G5339" t="s">
        <v>175</v>
      </c>
      <c r="H5339" t="s">
        <v>176</v>
      </c>
      <c r="I5339" t="s">
        <v>59</v>
      </c>
      <c r="J5339" t="s">
        <v>117</v>
      </c>
      <c r="K5339" s="1">
        <v>45419</v>
      </c>
      <c r="L5339">
        <v>60</v>
      </c>
      <c r="M5339">
        <v>3</v>
      </c>
      <c r="N5339" t="s">
        <v>538</v>
      </c>
      <c r="O5339" t="s">
        <v>537</v>
      </c>
      <c r="P5339" t="s">
        <v>632</v>
      </c>
    </row>
    <row r="5340" spans="1:16" x14ac:dyDescent="0.25">
      <c r="A5340" t="s">
        <v>395</v>
      </c>
      <c r="B5340" t="s">
        <v>258</v>
      </c>
      <c r="C5340" t="s">
        <v>64</v>
      </c>
      <c r="D5340" t="s">
        <v>311</v>
      </c>
      <c r="E5340" t="s">
        <v>197</v>
      </c>
      <c r="F5340" t="s">
        <v>14</v>
      </c>
      <c r="G5340" t="s">
        <v>175</v>
      </c>
      <c r="H5340" t="s">
        <v>176</v>
      </c>
      <c r="I5340" t="s">
        <v>198</v>
      </c>
      <c r="J5340" t="s">
        <v>117</v>
      </c>
      <c r="K5340" s="1">
        <v>45406</v>
      </c>
      <c r="L5340">
        <v>30</v>
      </c>
      <c r="M5340">
        <v>1</v>
      </c>
      <c r="N5340" t="s">
        <v>538</v>
      </c>
      <c r="O5340" t="s">
        <v>537</v>
      </c>
      <c r="P5340" t="s">
        <v>632</v>
      </c>
    </row>
    <row r="5341" spans="1:16" x14ac:dyDescent="0.25">
      <c r="A5341" t="s">
        <v>395</v>
      </c>
      <c r="B5341" t="s">
        <v>258</v>
      </c>
      <c r="C5341" t="s">
        <v>64</v>
      </c>
      <c r="D5341" t="s">
        <v>311</v>
      </c>
      <c r="E5341" t="s">
        <v>197</v>
      </c>
      <c r="F5341" t="s">
        <v>14</v>
      </c>
      <c r="G5341" t="s">
        <v>175</v>
      </c>
      <c r="H5341" t="s">
        <v>176</v>
      </c>
      <c r="I5341" t="s">
        <v>198</v>
      </c>
      <c r="J5341" t="s">
        <v>117</v>
      </c>
      <c r="K5341" s="1">
        <v>45407</v>
      </c>
      <c r="L5341">
        <v>30</v>
      </c>
      <c r="M5341">
        <v>1</v>
      </c>
      <c r="N5341" t="s">
        <v>538</v>
      </c>
      <c r="O5341" t="s">
        <v>537</v>
      </c>
      <c r="P5341" t="s">
        <v>632</v>
      </c>
    </row>
    <row r="5342" spans="1:16" x14ac:dyDescent="0.25">
      <c r="A5342" t="s">
        <v>395</v>
      </c>
      <c r="B5342" t="s">
        <v>258</v>
      </c>
      <c r="C5342" t="s">
        <v>64</v>
      </c>
      <c r="D5342" t="s">
        <v>311</v>
      </c>
      <c r="E5342" t="s">
        <v>197</v>
      </c>
      <c r="F5342" t="s">
        <v>14</v>
      </c>
      <c r="G5342" t="s">
        <v>175</v>
      </c>
      <c r="H5342" t="s">
        <v>176</v>
      </c>
      <c r="I5342" t="s">
        <v>198</v>
      </c>
      <c r="J5342" t="s">
        <v>117</v>
      </c>
      <c r="K5342" s="1">
        <v>45412</v>
      </c>
      <c r="L5342">
        <v>30</v>
      </c>
      <c r="M5342">
        <v>2</v>
      </c>
      <c r="N5342" t="s">
        <v>538</v>
      </c>
      <c r="O5342" t="s">
        <v>537</v>
      </c>
      <c r="P5342" t="s">
        <v>632</v>
      </c>
    </row>
    <row r="5343" spans="1:16" x14ac:dyDescent="0.25">
      <c r="A5343" t="s">
        <v>395</v>
      </c>
      <c r="B5343" t="s">
        <v>258</v>
      </c>
      <c r="C5343" t="s">
        <v>64</v>
      </c>
      <c r="D5343" t="s">
        <v>311</v>
      </c>
      <c r="E5343" t="s">
        <v>197</v>
      </c>
      <c r="F5343" t="s">
        <v>14</v>
      </c>
      <c r="G5343" t="s">
        <v>175</v>
      </c>
      <c r="H5343" t="s">
        <v>176</v>
      </c>
      <c r="I5343" t="s">
        <v>177</v>
      </c>
      <c r="J5343" t="s">
        <v>117</v>
      </c>
      <c r="K5343" s="1">
        <v>45411</v>
      </c>
      <c r="L5343">
        <v>60</v>
      </c>
      <c r="M5343">
        <v>2</v>
      </c>
      <c r="N5343" t="s">
        <v>538</v>
      </c>
      <c r="O5343" t="s">
        <v>537</v>
      </c>
      <c r="P5343" t="s">
        <v>632</v>
      </c>
    </row>
    <row r="5344" spans="1:16" x14ac:dyDescent="0.25">
      <c r="A5344" t="s">
        <v>395</v>
      </c>
      <c r="B5344" t="s">
        <v>258</v>
      </c>
      <c r="C5344" t="s">
        <v>64</v>
      </c>
      <c r="D5344" t="s">
        <v>311</v>
      </c>
      <c r="E5344" t="s">
        <v>197</v>
      </c>
      <c r="F5344" t="s">
        <v>14</v>
      </c>
      <c r="G5344" t="s">
        <v>175</v>
      </c>
      <c r="H5344" t="s">
        <v>176</v>
      </c>
      <c r="I5344" t="s">
        <v>178</v>
      </c>
      <c r="J5344" t="s">
        <v>117</v>
      </c>
      <c r="K5344" s="1">
        <v>45405</v>
      </c>
      <c r="L5344">
        <v>60</v>
      </c>
      <c r="M5344">
        <v>1</v>
      </c>
      <c r="N5344" t="s">
        <v>538</v>
      </c>
      <c r="O5344" t="s">
        <v>537</v>
      </c>
      <c r="P5344" t="s">
        <v>632</v>
      </c>
    </row>
    <row r="5345" spans="1:16" x14ac:dyDescent="0.25">
      <c r="A5345" t="s">
        <v>395</v>
      </c>
      <c r="B5345" t="s">
        <v>258</v>
      </c>
      <c r="C5345" t="s">
        <v>64</v>
      </c>
      <c r="D5345" t="s">
        <v>311</v>
      </c>
      <c r="E5345" t="s">
        <v>197</v>
      </c>
      <c r="F5345" t="s">
        <v>14</v>
      </c>
      <c r="G5345" t="s">
        <v>175</v>
      </c>
      <c r="H5345" t="s">
        <v>176</v>
      </c>
      <c r="I5345" t="s">
        <v>178</v>
      </c>
      <c r="J5345" t="s">
        <v>117</v>
      </c>
      <c r="K5345" s="1">
        <v>45406</v>
      </c>
      <c r="L5345">
        <v>60</v>
      </c>
      <c r="M5345">
        <v>1</v>
      </c>
      <c r="N5345" t="s">
        <v>538</v>
      </c>
      <c r="O5345" t="s">
        <v>537</v>
      </c>
      <c r="P5345" t="s">
        <v>632</v>
      </c>
    </row>
    <row r="5346" spans="1:16" x14ac:dyDescent="0.25">
      <c r="A5346" t="s">
        <v>395</v>
      </c>
      <c r="B5346" t="s">
        <v>258</v>
      </c>
      <c r="C5346" t="s">
        <v>64</v>
      </c>
      <c r="D5346" t="s">
        <v>311</v>
      </c>
      <c r="E5346" t="s">
        <v>197</v>
      </c>
      <c r="F5346" t="s">
        <v>14</v>
      </c>
      <c r="G5346" t="s">
        <v>175</v>
      </c>
      <c r="H5346" t="s">
        <v>176</v>
      </c>
      <c r="I5346" t="s">
        <v>178</v>
      </c>
      <c r="J5346" t="s">
        <v>117</v>
      </c>
      <c r="K5346" s="1">
        <v>45407</v>
      </c>
      <c r="L5346">
        <v>30</v>
      </c>
      <c r="M5346">
        <v>1</v>
      </c>
      <c r="N5346" t="s">
        <v>538</v>
      </c>
      <c r="O5346" t="s">
        <v>537</v>
      </c>
      <c r="P5346" t="s">
        <v>632</v>
      </c>
    </row>
    <row r="5347" spans="1:16" x14ac:dyDescent="0.25">
      <c r="A5347" t="s">
        <v>395</v>
      </c>
      <c r="B5347" t="s">
        <v>258</v>
      </c>
      <c r="C5347" t="s">
        <v>64</v>
      </c>
      <c r="D5347" t="s">
        <v>311</v>
      </c>
      <c r="E5347" t="s">
        <v>197</v>
      </c>
      <c r="F5347" t="s">
        <v>14</v>
      </c>
      <c r="G5347" t="s">
        <v>175</v>
      </c>
      <c r="H5347" t="s">
        <v>176</v>
      </c>
      <c r="I5347" t="s">
        <v>178</v>
      </c>
      <c r="J5347" t="s">
        <v>117</v>
      </c>
      <c r="K5347" s="1">
        <v>45408</v>
      </c>
      <c r="L5347">
        <v>120</v>
      </c>
      <c r="M5347">
        <v>1</v>
      </c>
      <c r="N5347" t="s">
        <v>538</v>
      </c>
      <c r="O5347" t="s">
        <v>537</v>
      </c>
      <c r="P5347" t="s">
        <v>632</v>
      </c>
    </row>
    <row r="5348" spans="1:16" x14ac:dyDescent="0.25">
      <c r="A5348" t="s">
        <v>395</v>
      </c>
      <c r="B5348" t="s">
        <v>258</v>
      </c>
      <c r="C5348" t="s">
        <v>64</v>
      </c>
      <c r="D5348" t="s">
        <v>311</v>
      </c>
      <c r="E5348" t="s">
        <v>197</v>
      </c>
      <c r="F5348" t="s">
        <v>14</v>
      </c>
      <c r="G5348" t="s">
        <v>175</v>
      </c>
      <c r="H5348" t="s">
        <v>176</v>
      </c>
      <c r="I5348" t="s">
        <v>178</v>
      </c>
      <c r="J5348" t="s">
        <v>117</v>
      </c>
      <c r="K5348" s="1">
        <v>45411</v>
      </c>
      <c r="L5348">
        <v>60</v>
      </c>
      <c r="M5348">
        <v>2</v>
      </c>
      <c r="N5348" t="s">
        <v>538</v>
      </c>
      <c r="O5348" t="s">
        <v>537</v>
      </c>
      <c r="P5348" t="s">
        <v>632</v>
      </c>
    </row>
    <row r="5349" spans="1:16" x14ac:dyDescent="0.25">
      <c r="A5349" t="s">
        <v>395</v>
      </c>
      <c r="B5349" t="s">
        <v>258</v>
      </c>
      <c r="C5349" t="s">
        <v>64</v>
      </c>
      <c r="D5349" t="s">
        <v>311</v>
      </c>
      <c r="E5349" t="s">
        <v>197</v>
      </c>
      <c r="F5349" t="s">
        <v>14</v>
      </c>
      <c r="G5349" t="s">
        <v>175</v>
      </c>
      <c r="H5349" t="s">
        <v>176</v>
      </c>
      <c r="I5349" t="s">
        <v>178</v>
      </c>
      <c r="J5349" t="s">
        <v>117</v>
      </c>
      <c r="K5349" s="1">
        <v>45414</v>
      </c>
      <c r="L5349">
        <v>60</v>
      </c>
      <c r="M5349">
        <v>2</v>
      </c>
      <c r="N5349" t="s">
        <v>538</v>
      </c>
      <c r="O5349" t="s">
        <v>537</v>
      </c>
      <c r="P5349" t="s">
        <v>632</v>
      </c>
    </row>
    <row r="5350" spans="1:16" x14ac:dyDescent="0.25">
      <c r="A5350" t="s">
        <v>395</v>
      </c>
      <c r="B5350" t="s">
        <v>258</v>
      </c>
      <c r="C5350" t="s">
        <v>64</v>
      </c>
      <c r="D5350" t="s">
        <v>311</v>
      </c>
      <c r="E5350" t="s">
        <v>197</v>
      </c>
      <c r="F5350" t="s">
        <v>14</v>
      </c>
      <c r="G5350" t="s">
        <v>175</v>
      </c>
      <c r="H5350" t="s">
        <v>176</v>
      </c>
      <c r="I5350" t="s">
        <v>178</v>
      </c>
      <c r="J5350" t="s">
        <v>117</v>
      </c>
      <c r="K5350" s="1">
        <v>45419</v>
      </c>
      <c r="L5350">
        <v>30</v>
      </c>
      <c r="M5350">
        <v>3</v>
      </c>
      <c r="N5350" t="s">
        <v>538</v>
      </c>
      <c r="O5350" t="s">
        <v>537</v>
      </c>
      <c r="P5350" t="s">
        <v>632</v>
      </c>
    </row>
    <row r="5351" spans="1:16" x14ac:dyDescent="0.25">
      <c r="A5351" t="s">
        <v>395</v>
      </c>
      <c r="B5351" t="s">
        <v>258</v>
      </c>
      <c r="C5351" t="s">
        <v>64</v>
      </c>
      <c r="D5351" t="s">
        <v>311</v>
      </c>
      <c r="E5351" t="s">
        <v>197</v>
      </c>
      <c r="F5351" t="s">
        <v>14</v>
      </c>
      <c r="G5351" t="s">
        <v>175</v>
      </c>
      <c r="H5351" t="s">
        <v>176</v>
      </c>
      <c r="I5351" t="s">
        <v>178</v>
      </c>
      <c r="J5351" t="s">
        <v>117</v>
      </c>
      <c r="K5351" s="1">
        <v>45428</v>
      </c>
      <c r="L5351">
        <v>30</v>
      </c>
      <c r="M5351">
        <v>4</v>
      </c>
      <c r="N5351" t="s">
        <v>538</v>
      </c>
      <c r="O5351" t="s">
        <v>537</v>
      </c>
      <c r="P5351" t="s">
        <v>632</v>
      </c>
    </row>
    <row r="5352" spans="1:16" x14ac:dyDescent="0.25">
      <c r="A5352" t="s">
        <v>395</v>
      </c>
      <c r="B5352" t="s">
        <v>258</v>
      </c>
      <c r="C5352" t="s">
        <v>64</v>
      </c>
      <c r="D5352" t="s">
        <v>311</v>
      </c>
      <c r="E5352" t="s">
        <v>197</v>
      </c>
      <c r="F5352" t="s">
        <v>14</v>
      </c>
      <c r="G5352" t="s">
        <v>175</v>
      </c>
      <c r="H5352" t="s">
        <v>176</v>
      </c>
      <c r="I5352" t="s">
        <v>178</v>
      </c>
      <c r="J5352" t="s">
        <v>117</v>
      </c>
      <c r="K5352" s="1">
        <v>45429</v>
      </c>
      <c r="L5352">
        <v>60</v>
      </c>
      <c r="M5352">
        <v>4</v>
      </c>
      <c r="N5352" t="s">
        <v>538</v>
      </c>
      <c r="O5352" t="s">
        <v>537</v>
      </c>
      <c r="P5352" t="s">
        <v>632</v>
      </c>
    </row>
    <row r="5353" spans="1:16" x14ac:dyDescent="0.25">
      <c r="A5353" t="s">
        <v>395</v>
      </c>
      <c r="B5353" t="s">
        <v>258</v>
      </c>
      <c r="C5353" t="s">
        <v>64</v>
      </c>
      <c r="D5353" t="s">
        <v>311</v>
      </c>
      <c r="E5353" t="s">
        <v>197</v>
      </c>
      <c r="F5353" t="s">
        <v>14</v>
      </c>
      <c r="G5353" t="s">
        <v>175</v>
      </c>
      <c r="H5353" t="s">
        <v>176</v>
      </c>
      <c r="I5353" t="s">
        <v>179</v>
      </c>
      <c r="J5353" t="s">
        <v>117</v>
      </c>
      <c r="K5353" s="1">
        <v>45406</v>
      </c>
      <c r="L5353">
        <v>120</v>
      </c>
      <c r="M5353">
        <v>1</v>
      </c>
      <c r="N5353" t="s">
        <v>538</v>
      </c>
      <c r="O5353" t="s">
        <v>537</v>
      </c>
      <c r="P5353" t="s">
        <v>632</v>
      </c>
    </row>
    <row r="5354" spans="1:16" x14ac:dyDescent="0.25">
      <c r="A5354" t="s">
        <v>395</v>
      </c>
      <c r="B5354" t="s">
        <v>258</v>
      </c>
      <c r="C5354" t="s">
        <v>64</v>
      </c>
      <c r="D5354" t="s">
        <v>311</v>
      </c>
      <c r="E5354" t="s">
        <v>197</v>
      </c>
      <c r="F5354" t="s">
        <v>14</v>
      </c>
      <c r="G5354" t="s">
        <v>175</v>
      </c>
      <c r="H5354" t="s">
        <v>176</v>
      </c>
      <c r="I5354" t="s">
        <v>179</v>
      </c>
      <c r="J5354" t="s">
        <v>117</v>
      </c>
      <c r="K5354" s="1">
        <v>45407</v>
      </c>
      <c r="L5354">
        <v>60</v>
      </c>
      <c r="M5354">
        <v>1</v>
      </c>
      <c r="N5354" t="s">
        <v>538</v>
      </c>
      <c r="O5354" t="s">
        <v>537</v>
      </c>
      <c r="P5354" t="s">
        <v>632</v>
      </c>
    </row>
    <row r="5355" spans="1:16" x14ac:dyDescent="0.25">
      <c r="A5355" t="s">
        <v>395</v>
      </c>
      <c r="B5355" t="s">
        <v>258</v>
      </c>
      <c r="C5355" t="s">
        <v>64</v>
      </c>
      <c r="D5355" t="s">
        <v>311</v>
      </c>
      <c r="E5355" t="s">
        <v>197</v>
      </c>
      <c r="F5355" t="s">
        <v>14</v>
      </c>
      <c r="G5355" t="s">
        <v>175</v>
      </c>
      <c r="H5355" t="s">
        <v>176</v>
      </c>
      <c r="I5355" t="s">
        <v>179</v>
      </c>
      <c r="J5355" t="s">
        <v>117</v>
      </c>
      <c r="K5355" s="1">
        <v>45408</v>
      </c>
      <c r="L5355">
        <v>90</v>
      </c>
      <c r="M5355">
        <v>1</v>
      </c>
      <c r="N5355" t="s">
        <v>538</v>
      </c>
      <c r="O5355" t="s">
        <v>537</v>
      </c>
      <c r="P5355" t="s">
        <v>632</v>
      </c>
    </row>
    <row r="5356" spans="1:16" x14ac:dyDescent="0.25">
      <c r="A5356" t="s">
        <v>395</v>
      </c>
      <c r="B5356" t="s">
        <v>258</v>
      </c>
      <c r="C5356" t="s">
        <v>64</v>
      </c>
      <c r="D5356" t="s">
        <v>311</v>
      </c>
      <c r="E5356" t="s">
        <v>197</v>
      </c>
      <c r="F5356" t="s">
        <v>14</v>
      </c>
      <c r="G5356" t="s">
        <v>175</v>
      </c>
      <c r="H5356" t="s">
        <v>176</v>
      </c>
      <c r="I5356" t="s">
        <v>179</v>
      </c>
      <c r="J5356" t="s">
        <v>117</v>
      </c>
      <c r="K5356" s="1">
        <v>45411</v>
      </c>
      <c r="L5356">
        <v>60</v>
      </c>
      <c r="M5356">
        <v>2</v>
      </c>
      <c r="N5356" t="s">
        <v>538</v>
      </c>
      <c r="O5356" t="s">
        <v>537</v>
      </c>
      <c r="P5356" t="s">
        <v>632</v>
      </c>
    </row>
    <row r="5357" spans="1:16" x14ac:dyDescent="0.25">
      <c r="A5357" t="s">
        <v>395</v>
      </c>
      <c r="B5357" t="s">
        <v>258</v>
      </c>
      <c r="C5357" t="s">
        <v>64</v>
      </c>
      <c r="D5357" t="s">
        <v>311</v>
      </c>
      <c r="E5357" t="s">
        <v>197</v>
      </c>
      <c r="F5357" t="s">
        <v>14</v>
      </c>
      <c r="G5357" t="s">
        <v>175</v>
      </c>
      <c r="H5357" t="s">
        <v>176</v>
      </c>
      <c r="I5357" t="s">
        <v>179</v>
      </c>
      <c r="J5357" t="s">
        <v>117</v>
      </c>
      <c r="K5357" s="1">
        <v>45414</v>
      </c>
      <c r="L5357">
        <v>60</v>
      </c>
      <c r="M5357">
        <v>2</v>
      </c>
      <c r="N5357" t="s">
        <v>538</v>
      </c>
      <c r="O5357" t="s">
        <v>537</v>
      </c>
      <c r="P5357" t="s">
        <v>632</v>
      </c>
    </row>
    <row r="5358" spans="1:16" x14ac:dyDescent="0.25">
      <c r="A5358" t="s">
        <v>395</v>
      </c>
      <c r="B5358" t="s">
        <v>258</v>
      </c>
      <c r="C5358" t="s">
        <v>64</v>
      </c>
      <c r="D5358" t="s">
        <v>311</v>
      </c>
      <c r="E5358" t="s">
        <v>197</v>
      </c>
      <c r="F5358" t="s">
        <v>14</v>
      </c>
      <c r="G5358" t="s">
        <v>175</v>
      </c>
      <c r="H5358" t="s">
        <v>176</v>
      </c>
      <c r="I5358" t="s">
        <v>179</v>
      </c>
      <c r="J5358" t="s">
        <v>117</v>
      </c>
      <c r="K5358" s="1">
        <v>45415</v>
      </c>
      <c r="L5358">
        <v>60</v>
      </c>
      <c r="M5358">
        <v>2</v>
      </c>
      <c r="N5358" t="s">
        <v>538</v>
      </c>
      <c r="O5358" t="s">
        <v>537</v>
      </c>
      <c r="P5358" t="s">
        <v>632</v>
      </c>
    </row>
    <row r="5359" spans="1:16" x14ac:dyDescent="0.25">
      <c r="A5359" t="s">
        <v>395</v>
      </c>
      <c r="B5359" t="s">
        <v>258</v>
      </c>
      <c r="C5359" t="s">
        <v>64</v>
      </c>
      <c r="D5359" t="s">
        <v>311</v>
      </c>
      <c r="E5359" t="s">
        <v>197</v>
      </c>
      <c r="F5359" t="s">
        <v>14</v>
      </c>
      <c r="G5359" t="s">
        <v>175</v>
      </c>
      <c r="H5359" t="s">
        <v>176</v>
      </c>
      <c r="I5359" t="s">
        <v>179</v>
      </c>
      <c r="J5359" t="s">
        <v>117</v>
      </c>
      <c r="K5359" s="1">
        <v>45419</v>
      </c>
      <c r="L5359">
        <v>30</v>
      </c>
      <c r="M5359">
        <v>3</v>
      </c>
      <c r="N5359" t="s">
        <v>538</v>
      </c>
      <c r="O5359" t="s">
        <v>537</v>
      </c>
      <c r="P5359" t="s">
        <v>632</v>
      </c>
    </row>
    <row r="5360" spans="1:16" x14ac:dyDescent="0.25">
      <c r="A5360" t="s">
        <v>395</v>
      </c>
      <c r="B5360" t="s">
        <v>258</v>
      </c>
      <c r="C5360" t="s">
        <v>64</v>
      </c>
      <c r="D5360" t="s">
        <v>311</v>
      </c>
      <c r="E5360" t="s">
        <v>197</v>
      </c>
      <c r="F5360" t="s">
        <v>14</v>
      </c>
      <c r="G5360" t="s">
        <v>175</v>
      </c>
      <c r="H5360" t="s">
        <v>176</v>
      </c>
      <c r="I5360" t="s">
        <v>179</v>
      </c>
      <c r="J5360" t="s">
        <v>117</v>
      </c>
      <c r="K5360" s="1">
        <v>45420</v>
      </c>
      <c r="L5360">
        <v>60</v>
      </c>
      <c r="M5360">
        <v>3</v>
      </c>
      <c r="N5360" t="s">
        <v>538</v>
      </c>
      <c r="O5360" t="s">
        <v>537</v>
      </c>
      <c r="P5360" t="s">
        <v>632</v>
      </c>
    </row>
    <row r="5361" spans="1:16" x14ac:dyDescent="0.25">
      <c r="A5361" t="s">
        <v>395</v>
      </c>
      <c r="B5361" t="s">
        <v>258</v>
      </c>
      <c r="C5361" t="s">
        <v>64</v>
      </c>
      <c r="D5361" t="s">
        <v>311</v>
      </c>
      <c r="E5361" t="s">
        <v>197</v>
      </c>
      <c r="F5361" t="s">
        <v>14</v>
      </c>
      <c r="G5361" t="s">
        <v>175</v>
      </c>
      <c r="H5361" t="s">
        <v>176</v>
      </c>
      <c r="I5361" t="s">
        <v>179</v>
      </c>
      <c r="J5361" t="s">
        <v>117</v>
      </c>
      <c r="K5361" s="1">
        <v>45422</v>
      </c>
      <c r="L5361">
        <v>90</v>
      </c>
      <c r="M5361">
        <v>3</v>
      </c>
      <c r="N5361" t="s">
        <v>538</v>
      </c>
      <c r="O5361" t="s">
        <v>537</v>
      </c>
      <c r="P5361" t="s">
        <v>632</v>
      </c>
    </row>
    <row r="5362" spans="1:16" x14ac:dyDescent="0.25">
      <c r="A5362" t="s">
        <v>395</v>
      </c>
      <c r="B5362" t="s">
        <v>258</v>
      </c>
      <c r="C5362" t="s">
        <v>64</v>
      </c>
      <c r="D5362" t="s">
        <v>311</v>
      </c>
      <c r="E5362" t="s">
        <v>197</v>
      </c>
      <c r="F5362" t="s">
        <v>14</v>
      </c>
      <c r="G5362" t="s">
        <v>175</v>
      </c>
      <c r="H5362" t="s">
        <v>176</v>
      </c>
      <c r="I5362" t="s">
        <v>179</v>
      </c>
      <c r="J5362" t="s">
        <v>117</v>
      </c>
      <c r="K5362" s="1">
        <v>45428</v>
      </c>
      <c r="L5362">
        <v>60</v>
      </c>
      <c r="M5362">
        <v>4</v>
      </c>
      <c r="N5362" t="s">
        <v>538</v>
      </c>
      <c r="O5362" t="s">
        <v>537</v>
      </c>
      <c r="P5362" t="s">
        <v>632</v>
      </c>
    </row>
    <row r="5363" spans="1:16" x14ac:dyDescent="0.25">
      <c r="A5363" t="s">
        <v>395</v>
      </c>
      <c r="B5363" t="s">
        <v>258</v>
      </c>
      <c r="C5363" t="s">
        <v>64</v>
      </c>
      <c r="D5363" t="s">
        <v>311</v>
      </c>
      <c r="E5363" t="s">
        <v>197</v>
      </c>
      <c r="F5363" t="s">
        <v>14</v>
      </c>
      <c r="G5363" t="s">
        <v>175</v>
      </c>
      <c r="H5363" t="s">
        <v>176</v>
      </c>
      <c r="I5363" t="s">
        <v>179</v>
      </c>
      <c r="J5363" t="s">
        <v>117</v>
      </c>
      <c r="K5363" s="1">
        <v>45429</v>
      </c>
      <c r="L5363">
        <v>60</v>
      </c>
      <c r="M5363">
        <v>4</v>
      </c>
      <c r="N5363" t="s">
        <v>538</v>
      </c>
      <c r="O5363" t="s">
        <v>537</v>
      </c>
      <c r="P5363" t="s">
        <v>632</v>
      </c>
    </row>
    <row r="5364" spans="1:16" x14ac:dyDescent="0.25">
      <c r="A5364" t="s">
        <v>395</v>
      </c>
      <c r="B5364" t="s">
        <v>258</v>
      </c>
      <c r="C5364" t="s">
        <v>64</v>
      </c>
      <c r="D5364" t="s">
        <v>311</v>
      </c>
      <c r="E5364" t="s">
        <v>197</v>
      </c>
      <c r="F5364" t="s">
        <v>14</v>
      </c>
      <c r="G5364" t="s">
        <v>175</v>
      </c>
      <c r="H5364" t="s">
        <v>176</v>
      </c>
      <c r="I5364" t="s">
        <v>180</v>
      </c>
      <c r="J5364" t="s">
        <v>117</v>
      </c>
      <c r="K5364" s="1">
        <v>45412</v>
      </c>
      <c r="L5364">
        <v>30</v>
      </c>
      <c r="M5364">
        <v>2</v>
      </c>
      <c r="N5364" t="s">
        <v>538</v>
      </c>
      <c r="O5364" t="s">
        <v>537</v>
      </c>
      <c r="P5364" t="s">
        <v>632</v>
      </c>
    </row>
    <row r="5365" spans="1:16" x14ac:dyDescent="0.25">
      <c r="A5365" t="s">
        <v>395</v>
      </c>
      <c r="B5365" t="s">
        <v>258</v>
      </c>
      <c r="C5365" t="s">
        <v>64</v>
      </c>
      <c r="D5365" t="s">
        <v>311</v>
      </c>
      <c r="E5365" t="s">
        <v>197</v>
      </c>
      <c r="F5365" t="s">
        <v>14</v>
      </c>
      <c r="G5365" t="s">
        <v>175</v>
      </c>
      <c r="H5365" t="s">
        <v>176</v>
      </c>
      <c r="I5365" t="s">
        <v>180</v>
      </c>
      <c r="J5365" t="s">
        <v>117</v>
      </c>
      <c r="K5365" s="1">
        <v>45415</v>
      </c>
      <c r="L5365">
        <v>60</v>
      </c>
      <c r="M5365">
        <v>2</v>
      </c>
      <c r="N5365" t="s">
        <v>538</v>
      </c>
      <c r="O5365" t="s">
        <v>537</v>
      </c>
      <c r="P5365" t="s">
        <v>632</v>
      </c>
    </row>
    <row r="5366" spans="1:16" x14ac:dyDescent="0.25">
      <c r="A5366" t="s">
        <v>395</v>
      </c>
      <c r="B5366" t="s">
        <v>258</v>
      </c>
      <c r="C5366" t="s">
        <v>64</v>
      </c>
      <c r="D5366" t="s">
        <v>311</v>
      </c>
      <c r="E5366" t="s">
        <v>197</v>
      </c>
      <c r="F5366" t="s">
        <v>14</v>
      </c>
      <c r="G5366" t="s">
        <v>175</v>
      </c>
      <c r="H5366" t="s">
        <v>176</v>
      </c>
      <c r="I5366" t="s">
        <v>180</v>
      </c>
      <c r="J5366" t="s">
        <v>117</v>
      </c>
      <c r="K5366" s="1">
        <v>45422</v>
      </c>
      <c r="L5366">
        <v>30</v>
      </c>
      <c r="M5366">
        <v>3</v>
      </c>
      <c r="N5366" t="s">
        <v>538</v>
      </c>
      <c r="O5366" t="s">
        <v>537</v>
      </c>
      <c r="P5366" t="s">
        <v>632</v>
      </c>
    </row>
    <row r="5367" spans="1:16" x14ac:dyDescent="0.25">
      <c r="A5367" t="s">
        <v>395</v>
      </c>
      <c r="B5367" t="s">
        <v>258</v>
      </c>
      <c r="C5367" t="s">
        <v>64</v>
      </c>
      <c r="D5367" t="s">
        <v>311</v>
      </c>
      <c r="E5367" t="s">
        <v>197</v>
      </c>
      <c r="F5367" t="s">
        <v>14</v>
      </c>
      <c r="G5367" t="s">
        <v>175</v>
      </c>
      <c r="H5367" t="s">
        <v>176</v>
      </c>
      <c r="I5367" t="s">
        <v>59</v>
      </c>
      <c r="J5367" t="s">
        <v>117</v>
      </c>
      <c r="K5367" s="1">
        <v>45413</v>
      </c>
      <c r="L5367">
        <v>60</v>
      </c>
      <c r="M5367">
        <v>2</v>
      </c>
      <c r="N5367" t="s">
        <v>538</v>
      </c>
      <c r="O5367" t="s">
        <v>537</v>
      </c>
      <c r="P5367" t="s">
        <v>632</v>
      </c>
    </row>
    <row r="5368" spans="1:16" x14ac:dyDescent="0.25">
      <c r="A5368" t="s">
        <v>395</v>
      </c>
      <c r="B5368" t="s">
        <v>258</v>
      </c>
      <c r="C5368" t="s">
        <v>64</v>
      </c>
      <c r="D5368" t="s">
        <v>311</v>
      </c>
      <c r="E5368" t="s">
        <v>197</v>
      </c>
      <c r="F5368" t="s">
        <v>14</v>
      </c>
      <c r="G5368" t="s">
        <v>175</v>
      </c>
      <c r="H5368" t="s">
        <v>176</v>
      </c>
      <c r="I5368" t="s">
        <v>59</v>
      </c>
      <c r="J5368" t="s">
        <v>117</v>
      </c>
      <c r="K5368" s="1">
        <v>45415</v>
      </c>
      <c r="L5368">
        <v>30</v>
      </c>
      <c r="M5368">
        <v>2</v>
      </c>
      <c r="N5368" t="s">
        <v>538</v>
      </c>
      <c r="O5368" t="s">
        <v>537</v>
      </c>
      <c r="P5368" t="s">
        <v>632</v>
      </c>
    </row>
    <row r="5369" spans="1:16" x14ac:dyDescent="0.25">
      <c r="A5369" t="s">
        <v>395</v>
      </c>
      <c r="B5369" t="s">
        <v>258</v>
      </c>
      <c r="C5369" t="s">
        <v>64</v>
      </c>
      <c r="D5369" t="s">
        <v>311</v>
      </c>
      <c r="E5369" t="s">
        <v>197</v>
      </c>
      <c r="F5369" t="s">
        <v>14</v>
      </c>
      <c r="G5369" t="s">
        <v>175</v>
      </c>
      <c r="H5369" t="s">
        <v>176</v>
      </c>
      <c r="I5369" t="s">
        <v>59</v>
      </c>
      <c r="J5369" t="s">
        <v>117</v>
      </c>
      <c r="K5369" s="1">
        <v>45422</v>
      </c>
      <c r="L5369">
        <v>30</v>
      </c>
      <c r="M5369">
        <v>3</v>
      </c>
      <c r="N5369" t="s">
        <v>538</v>
      </c>
      <c r="O5369" t="s">
        <v>537</v>
      </c>
      <c r="P5369" t="s">
        <v>632</v>
      </c>
    </row>
    <row r="5370" spans="1:16" x14ac:dyDescent="0.25">
      <c r="A5370" t="s">
        <v>395</v>
      </c>
      <c r="B5370" t="s">
        <v>258</v>
      </c>
      <c r="C5370" t="s">
        <v>64</v>
      </c>
      <c r="D5370" t="s">
        <v>311</v>
      </c>
      <c r="E5370" t="s">
        <v>197</v>
      </c>
      <c r="F5370" t="s">
        <v>14</v>
      </c>
      <c r="G5370" t="s">
        <v>175</v>
      </c>
      <c r="H5370" t="s">
        <v>176</v>
      </c>
      <c r="I5370" t="s">
        <v>59</v>
      </c>
      <c r="J5370" t="s">
        <v>117</v>
      </c>
      <c r="K5370" s="1">
        <v>45428</v>
      </c>
      <c r="L5370">
        <v>60</v>
      </c>
      <c r="M5370">
        <v>4</v>
      </c>
      <c r="N5370" t="s">
        <v>538</v>
      </c>
      <c r="O5370" t="s">
        <v>537</v>
      </c>
      <c r="P5370" t="s">
        <v>632</v>
      </c>
    </row>
    <row r="5371" spans="1:16" x14ac:dyDescent="0.25">
      <c r="A5371" t="s">
        <v>395</v>
      </c>
      <c r="B5371" t="s">
        <v>258</v>
      </c>
      <c r="C5371" t="s">
        <v>64</v>
      </c>
      <c r="D5371" t="s">
        <v>311</v>
      </c>
      <c r="E5371" t="s">
        <v>197</v>
      </c>
      <c r="F5371" t="s">
        <v>14</v>
      </c>
      <c r="G5371" t="s">
        <v>175</v>
      </c>
      <c r="H5371" t="s">
        <v>25</v>
      </c>
      <c r="I5371" t="s">
        <v>181</v>
      </c>
      <c r="J5371" t="s">
        <v>118</v>
      </c>
      <c r="K5371" s="1">
        <v>45419</v>
      </c>
      <c r="L5371">
        <v>30</v>
      </c>
      <c r="M5371">
        <v>3</v>
      </c>
      <c r="N5371" t="s">
        <v>538</v>
      </c>
      <c r="O5371" t="s">
        <v>537</v>
      </c>
      <c r="P5371" t="s">
        <v>632</v>
      </c>
    </row>
    <row r="5372" spans="1:16" x14ac:dyDescent="0.25">
      <c r="A5372" t="s">
        <v>395</v>
      </c>
      <c r="B5372" t="s">
        <v>258</v>
      </c>
      <c r="C5372" t="s">
        <v>64</v>
      </c>
      <c r="D5372" t="s">
        <v>311</v>
      </c>
      <c r="E5372" t="s">
        <v>197</v>
      </c>
      <c r="F5372" t="s">
        <v>14</v>
      </c>
      <c r="G5372" t="s">
        <v>175</v>
      </c>
      <c r="H5372" t="s">
        <v>25</v>
      </c>
      <c r="I5372" t="s">
        <v>200</v>
      </c>
      <c r="J5372" t="s">
        <v>117</v>
      </c>
      <c r="K5372" s="1">
        <v>45404</v>
      </c>
      <c r="L5372">
        <v>10.001999999999899</v>
      </c>
      <c r="M5372">
        <v>1</v>
      </c>
      <c r="N5372" t="s">
        <v>538</v>
      </c>
      <c r="O5372" t="s">
        <v>537</v>
      </c>
      <c r="P5372" t="s">
        <v>632</v>
      </c>
    </row>
    <row r="5373" spans="1:16" x14ac:dyDescent="0.25">
      <c r="A5373" t="s">
        <v>395</v>
      </c>
      <c r="B5373" t="s">
        <v>258</v>
      </c>
      <c r="C5373" t="s">
        <v>64</v>
      </c>
      <c r="D5373" t="s">
        <v>311</v>
      </c>
      <c r="E5373" t="s">
        <v>197</v>
      </c>
      <c r="F5373" t="s">
        <v>14</v>
      </c>
      <c r="G5373" t="s">
        <v>175</v>
      </c>
      <c r="H5373" t="s">
        <v>30</v>
      </c>
      <c r="I5373" t="s">
        <v>89</v>
      </c>
      <c r="J5373" t="s">
        <v>119</v>
      </c>
      <c r="K5373" s="1">
        <v>45411</v>
      </c>
      <c r="L5373">
        <v>30</v>
      </c>
      <c r="M5373">
        <v>2</v>
      </c>
      <c r="N5373" t="s">
        <v>538</v>
      </c>
      <c r="O5373" t="s">
        <v>537</v>
      </c>
      <c r="P5373" t="s">
        <v>632</v>
      </c>
    </row>
    <row r="5374" spans="1:16" x14ac:dyDescent="0.25">
      <c r="A5374" t="s">
        <v>395</v>
      </c>
      <c r="B5374" t="s">
        <v>258</v>
      </c>
      <c r="C5374" t="s">
        <v>64</v>
      </c>
      <c r="D5374" t="s">
        <v>311</v>
      </c>
      <c r="E5374" t="s">
        <v>197</v>
      </c>
      <c r="F5374" t="s">
        <v>14</v>
      </c>
      <c r="G5374" t="s">
        <v>175</v>
      </c>
      <c r="H5374" t="s">
        <v>30</v>
      </c>
      <c r="I5374" t="s">
        <v>89</v>
      </c>
      <c r="J5374" t="s">
        <v>119</v>
      </c>
      <c r="K5374" s="1">
        <v>45413</v>
      </c>
      <c r="L5374">
        <v>60</v>
      </c>
      <c r="M5374">
        <v>2</v>
      </c>
      <c r="N5374" t="s">
        <v>538</v>
      </c>
      <c r="O5374" t="s">
        <v>537</v>
      </c>
      <c r="P5374" t="s">
        <v>632</v>
      </c>
    </row>
    <row r="5375" spans="1:16" x14ac:dyDescent="0.25">
      <c r="A5375" t="s">
        <v>395</v>
      </c>
      <c r="B5375" t="s">
        <v>258</v>
      </c>
      <c r="C5375" t="s">
        <v>64</v>
      </c>
      <c r="D5375" t="s">
        <v>311</v>
      </c>
      <c r="E5375" t="s">
        <v>197</v>
      </c>
      <c r="F5375" t="s">
        <v>14</v>
      </c>
      <c r="G5375" t="s">
        <v>175</v>
      </c>
      <c r="H5375" t="s">
        <v>30</v>
      </c>
      <c r="I5375" t="s">
        <v>89</v>
      </c>
      <c r="J5375" t="s">
        <v>119</v>
      </c>
      <c r="K5375" s="1">
        <v>45421</v>
      </c>
      <c r="L5375">
        <v>60</v>
      </c>
      <c r="M5375">
        <v>3</v>
      </c>
      <c r="N5375" t="s">
        <v>538</v>
      </c>
      <c r="O5375" t="s">
        <v>537</v>
      </c>
      <c r="P5375" t="s">
        <v>632</v>
      </c>
    </row>
    <row r="5376" spans="1:16" x14ac:dyDescent="0.25">
      <c r="A5376" t="s">
        <v>395</v>
      </c>
      <c r="B5376" t="s">
        <v>258</v>
      </c>
      <c r="C5376" t="s">
        <v>64</v>
      </c>
      <c r="D5376" t="s">
        <v>311</v>
      </c>
      <c r="E5376" t="s">
        <v>197</v>
      </c>
      <c r="F5376" t="s">
        <v>14</v>
      </c>
      <c r="G5376" t="s">
        <v>175</v>
      </c>
      <c r="H5376" t="s">
        <v>30</v>
      </c>
      <c r="I5376" t="s">
        <v>240</v>
      </c>
      <c r="J5376" t="s">
        <v>119</v>
      </c>
      <c r="K5376" s="1">
        <v>45404</v>
      </c>
      <c r="L5376">
        <v>30</v>
      </c>
      <c r="M5376">
        <v>1</v>
      </c>
      <c r="N5376" t="s">
        <v>538</v>
      </c>
      <c r="O5376" t="s">
        <v>537</v>
      </c>
      <c r="P5376" t="s">
        <v>632</v>
      </c>
    </row>
    <row r="5377" spans="1:16" x14ac:dyDescent="0.25">
      <c r="A5377" t="s">
        <v>395</v>
      </c>
      <c r="B5377" t="s">
        <v>258</v>
      </c>
      <c r="C5377" t="s">
        <v>64</v>
      </c>
      <c r="D5377" t="s">
        <v>311</v>
      </c>
      <c r="E5377" t="s">
        <v>197</v>
      </c>
      <c r="F5377" t="s">
        <v>14</v>
      </c>
      <c r="G5377" t="s">
        <v>175</v>
      </c>
      <c r="H5377" t="s">
        <v>30</v>
      </c>
      <c r="I5377" t="s">
        <v>240</v>
      </c>
      <c r="J5377" t="s">
        <v>119</v>
      </c>
      <c r="K5377" s="1">
        <v>45407</v>
      </c>
      <c r="L5377">
        <v>30</v>
      </c>
      <c r="M5377">
        <v>1</v>
      </c>
      <c r="N5377" t="s">
        <v>538</v>
      </c>
      <c r="O5377" t="s">
        <v>537</v>
      </c>
      <c r="P5377" t="s">
        <v>632</v>
      </c>
    </row>
    <row r="5378" spans="1:16" x14ac:dyDescent="0.25">
      <c r="A5378" t="s">
        <v>395</v>
      </c>
      <c r="B5378" t="s">
        <v>258</v>
      </c>
      <c r="C5378" t="s">
        <v>64</v>
      </c>
      <c r="D5378" t="s">
        <v>311</v>
      </c>
      <c r="E5378" t="s">
        <v>197</v>
      </c>
      <c r="F5378" t="s">
        <v>14</v>
      </c>
      <c r="G5378" t="s">
        <v>175</v>
      </c>
      <c r="H5378" t="s">
        <v>30</v>
      </c>
      <c r="I5378" t="s">
        <v>240</v>
      </c>
      <c r="J5378" t="s">
        <v>119</v>
      </c>
      <c r="K5378" s="1">
        <v>45421</v>
      </c>
      <c r="L5378">
        <v>30</v>
      </c>
      <c r="M5378">
        <v>3</v>
      </c>
      <c r="N5378" t="s">
        <v>538</v>
      </c>
      <c r="O5378" t="s">
        <v>537</v>
      </c>
      <c r="P5378" t="s">
        <v>632</v>
      </c>
    </row>
    <row r="5379" spans="1:16" x14ac:dyDescent="0.25">
      <c r="A5379" t="s">
        <v>395</v>
      </c>
      <c r="B5379" t="s">
        <v>258</v>
      </c>
      <c r="C5379" t="s">
        <v>64</v>
      </c>
      <c r="D5379" t="s">
        <v>311</v>
      </c>
      <c r="E5379" t="s">
        <v>197</v>
      </c>
      <c r="F5379" t="s">
        <v>14</v>
      </c>
      <c r="G5379" t="s">
        <v>175</v>
      </c>
      <c r="H5379" t="s">
        <v>176</v>
      </c>
      <c r="I5379" t="s">
        <v>69</v>
      </c>
      <c r="J5379" t="s">
        <v>119</v>
      </c>
      <c r="K5379" s="1">
        <v>45404</v>
      </c>
      <c r="L5379">
        <v>60</v>
      </c>
      <c r="M5379">
        <v>1</v>
      </c>
      <c r="N5379" t="s">
        <v>538</v>
      </c>
      <c r="O5379" t="s">
        <v>537</v>
      </c>
      <c r="P5379" t="s">
        <v>632</v>
      </c>
    </row>
    <row r="5380" spans="1:16" x14ac:dyDescent="0.25">
      <c r="A5380" t="s">
        <v>395</v>
      </c>
      <c r="B5380" t="s">
        <v>258</v>
      </c>
      <c r="C5380" t="s">
        <v>64</v>
      </c>
      <c r="D5380" t="s">
        <v>311</v>
      </c>
      <c r="E5380" t="s">
        <v>197</v>
      </c>
      <c r="F5380" t="s">
        <v>14</v>
      </c>
      <c r="G5380" t="s">
        <v>175</v>
      </c>
      <c r="H5380" t="s">
        <v>176</v>
      </c>
      <c r="I5380" t="s">
        <v>69</v>
      </c>
      <c r="J5380" t="s">
        <v>119</v>
      </c>
      <c r="K5380" s="1">
        <v>45406</v>
      </c>
      <c r="L5380">
        <v>30</v>
      </c>
      <c r="M5380">
        <v>1</v>
      </c>
      <c r="N5380" t="s">
        <v>538</v>
      </c>
      <c r="O5380" t="s">
        <v>537</v>
      </c>
      <c r="P5380" t="s">
        <v>632</v>
      </c>
    </row>
    <row r="5381" spans="1:16" x14ac:dyDescent="0.25">
      <c r="A5381" t="s">
        <v>395</v>
      </c>
      <c r="B5381" t="s">
        <v>258</v>
      </c>
      <c r="C5381" t="s">
        <v>64</v>
      </c>
      <c r="D5381" t="s">
        <v>311</v>
      </c>
      <c r="E5381" t="s">
        <v>197</v>
      </c>
      <c r="F5381" t="s">
        <v>14</v>
      </c>
      <c r="G5381" t="s">
        <v>175</v>
      </c>
      <c r="H5381" t="s">
        <v>176</v>
      </c>
      <c r="I5381" t="s">
        <v>69</v>
      </c>
      <c r="J5381" t="s">
        <v>119</v>
      </c>
      <c r="K5381" s="1">
        <v>45408</v>
      </c>
      <c r="L5381">
        <v>60</v>
      </c>
      <c r="M5381">
        <v>1</v>
      </c>
      <c r="N5381" t="s">
        <v>538</v>
      </c>
      <c r="O5381" t="s">
        <v>537</v>
      </c>
      <c r="P5381" t="s">
        <v>632</v>
      </c>
    </row>
    <row r="5382" spans="1:16" x14ac:dyDescent="0.25">
      <c r="A5382" t="s">
        <v>395</v>
      </c>
      <c r="B5382" t="s">
        <v>258</v>
      </c>
      <c r="C5382" t="s">
        <v>64</v>
      </c>
      <c r="D5382" t="s">
        <v>311</v>
      </c>
      <c r="E5382" t="s">
        <v>197</v>
      </c>
      <c r="F5382" t="s">
        <v>14</v>
      </c>
      <c r="G5382" t="s">
        <v>175</v>
      </c>
      <c r="H5382" t="s">
        <v>176</v>
      </c>
      <c r="I5382" t="s">
        <v>69</v>
      </c>
      <c r="J5382" t="s">
        <v>119</v>
      </c>
      <c r="K5382" s="1">
        <v>45411</v>
      </c>
      <c r="L5382">
        <v>60</v>
      </c>
      <c r="M5382">
        <v>2</v>
      </c>
      <c r="N5382" t="s">
        <v>538</v>
      </c>
      <c r="O5382" t="s">
        <v>537</v>
      </c>
      <c r="P5382" t="s">
        <v>632</v>
      </c>
    </row>
    <row r="5383" spans="1:16" x14ac:dyDescent="0.25">
      <c r="A5383" t="s">
        <v>395</v>
      </c>
      <c r="B5383" t="s">
        <v>258</v>
      </c>
      <c r="C5383" t="s">
        <v>64</v>
      </c>
      <c r="D5383" t="s">
        <v>311</v>
      </c>
      <c r="E5383" t="s">
        <v>197</v>
      </c>
      <c r="F5383" t="s">
        <v>14</v>
      </c>
      <c r="G5383" t="s">
        <v>175</v>
      </c>
      <c r="H5383" t="s">
        <v>176</v>
      </c>
      <c r="I5383" t="s">
        <v>69</v>
      </c>
      <c r="J5383" t="s">
        <v>119</v>
      </c>
      <c r="K5383" s="1">
        <v>45415</v>
      </c>
      <c r="L5383">
        <v>30</v>
      </c>
      <c r="M5383">
        <v>2</v>
      </c>
      <c r="N5383" t="s">
        <v>538</v>
      </c>
      <c r="O5383" t="s">
        <v>537</v>
      </c>
      <c r="P5383" t="s">
        <v>632</v>
      </c>
    </row>
    <row r="5384" spans="1:16" x14ac:dyDescent="0.25">
      <c r="A5384" t="s">
        <v>395</v>
      </c>
      <c r="B5384" t="s">
        <v>258</v>
      </c>
      <c r="C5384" t="s">
        <v>64</v>
      </c>
      <c r="D5384" t="s">
        <v>311</v>
      </c>
      <c r="E5384" t="s">
        <v>197</v>
      </c>
      <c r="F5384" t="s">
        <v>14</v>
      </c>
      <c r="G5384" t="s">
        <v>175</v>
      </c>
      <c r="H5384" t="s">
        <v>176</v>
      </c>
      <c r="I5384" t="s">
        <v>69</v>
      </c>
      <c r="J5384" t="s">
        <v>119</v>
      </c>
      <c r="K5384" s="1">
        <v>45420</v>
      </c>
      <c r="L5384">
        <v>30</v>
      </c>
      <c r="M5384">
        <v>3</v>
      </c>
      <c r="N5384" t="s">
        <v>538</v>
      </c>
      <c r="O5384" t="s">
        <v>537</v>
      </c>
      <c r="P5384" t="s">
        <v>632</v>
      </c>
    </row>
    <row r="5385" spans="1:16" x14ac:dyDescent="0.25">
      <c r="A5385" t="s">
        <v>395</v>
      </c>
      <c r="B5385" t="s">
        <v>258</v>
      </c>
      <c r="C5385" t="s">
        <v>64</v>
      </c>
      <c r="D5385" t="s">
        <v>311</v>
      </c>
      <c r="E5385" t="s">
        <v>197</v>
      </c>
      <c r="F5385" t="s">
        <v>14</v>
      </c>
      <c r="G5385" t="s">
        <v>175</v>
      </c>
      <c r="H5385" t="s">
        <v>176</v>
      </c>
      <c r="I5385" t="s">
        <v>69</v>
      </c>
      <c r="J5385" t="s">
        <v>119</v>
      </c>
      <c r="K5385" s="1">
        <v>45426</v>
      </c>
      <c r="L5385">
        <v>60</v>
      </c>
      <c r="M5385">
        <v>4</v>
      </c>
      <c r="N5385" t="s">
        <v>538</v>
      </c>
      <c r="O5385" t="s">
        <v>537</v>
      </c>
      <c r="P5385" t="s">
        <v>632</v>
      </c>
    </row>
    <row r="5386" spans="1:16" x14ac:dyDescent="0.25">
      <c r="A5386" t="s">
        <v>395</v>
      </c>
      <c r="B5386" t="s">
        <v>258</v>
      </c>
      <c r="C5386" t="s">
        <v>64</v>
      </c>
      <c r="D5386" t="s">
        <v>311</v>
      </c>
      <c r="E5386" t="s">
        <v>197</v>
      </c>
      <c r="F5386" t="s">
        <v>14</v>
      </c>
      <c r="G5386" t="s">
        <v>175</v>
      </c>
      <c r="H5386" t="s">
        <v>176</v>
      </c>
      <c r="I5386" t="s">
        <v>201</v>
      </c>
      <c r="J5386" t="s">
        <v>117</v>
      </c>
      <c r="K5386" s="1">
        <v>45405</v>
      </c>
      <c r="L5386">
        <v>60</v>
      </c>
      <c r="M5386">
        <v>1</v>
      </c>
      <c r="N5386" t="s">
        <v>538</v>
      </c>
      <c r="O5386" t="s">
        <v>537</v>
      </c>
      <c r="P5386" t="s">
        <v>632</v>
      </c>
    </row>
    <row r="5387" spans="1:16" x14ac:dyDescent="0.25">
      <c r="A5387" t="s">
        <v>395</v>
      </c>
      <c r="B5387" t="s">
        <v>258</v>
      </c>
      <c r="C5387" t="s">
        <v>64</v>
      </c>
      <c r="D5387" t="s">
        <v>311</v>
      </c>
      <c r="E5387" t="s">
        <v>197</v>
      </c>
      <c r="F5387" t="s">
        <v>14</v>
      </c>
      <c r="G5387" t="s">
        <v>175</v>
      </c>
      <c r="H5387" t="s">
        <v>176</v>
      </c>
      <c r="I5387" t="s">
        <v>201</v>
      </c>
      <c r="J5387" t="s">
        <v>117</v>
      </c>
      <c r="K5387" s="1">
        <v>45407</v>
      </c>
      <c r="L5387">
        <v>60</v>
      </c>
      <c r="M5387">
        <v>1</v>
      </c>
      <c r="N5387" t="s">
        <v>538</v>
      </c>
      <c r="O5387" t="s">
        <v>537</v>
      </c>
      <c r="P5387" t="s">
        <v>632</v>
      </c>
    </row>
    <row r="5388" spans="1:16" x14ac:dyDescent="0.25">
      <c r="A5388" t="s">
        <v>395</v>
      </c>
      <c r="B5388" t="s">
        <v>258</v>
      </c>
      <c r="C5388" t="s">
        <v>64</v>
      </c>
      <c r="D5388" t="s">
        <v>311</v>
      </c>
      <c r="E5388" t="s">
        <v>197</v>
      </c>
      <c r="F5388" t="s">
        <v>14</v>
      </c>
      <c r="G5388" t="s">
        <v>175</v>
      </c>
      <c r="H5388" t="s">
        <v>176</v>
      </c>
      <c r="I5388" t="s">
        <v>201</v>
      </c>
      <c r="J5388" t="s">
        <v>117</v>
      </c>
      <c r="K5388" s="1">
        <v>45413</v>
      </c>
      <c r="L5388">
        <v>60</v>
      </c>
      <c r="M5388">
        <v>2</v>
      </c>
      <c r="N5388" t="s">
        <v>538</v>
      </c>
      <c r="O5388" t="s">
        <v>537</v>
      </c>
      <c r="P5388" t="s">
        <v>632</v>
      </c>
    </row>
    <row r="5389" spans="1:16" x14ac:dyDescent="0.25">
      <c r="A5389" t="s">
        <v>395</v>
      </c>
      <c r="B5389" t="s">
        <v>258</v>
      </c>
      <c r="C5389" t="s">
        <v>64</v>
      </c>
      <c r="D5389" t="s">
        <v>311</v>
      </c>
      <c r="E5389" t="s">
        <v>197</v>
      </c>
      <c r="F5389" t="s">
        <v>14</v>
      </c>
      <c r="G5389" t="s">
        <v>175</v>
      </c>
      <c r="H5389" t="s">
        <v>176</v>
      </c>
      <c r="I5389" t="s">
        <v>201</v>
      </c>
      <c r="J5389" t="s">
        <v>117</v>
      </c>
      <c r="K5389" s="1">
        <v>45414</v>
      </c>
      <c r="L5389">
        <v>60</v>
      </c>
      <c r="M5389">
        <v>2</v>
      </c>
      <c r="N5389" t="s">
        <v>538</v>
      </c>
      <c r="O5389" t="s">
        <v>537</v>
      </c>
      <c r="P5389" t="s">
        <v>632</v>
      </c>
    </row>
    <row r="5390" spans="1:16" x14ac:dyDescent="0.25">
      <c r="A5390" t="s">
        <v>395</v>
      </c>
      <c r="B5390" t="s">
        <v>258</v>
      </c>
      <c r="C5390" t="s">
        <v>64</v>
      </c>
      <c r="D5390" t="s">
        <v>311</v>
      </c>
      <c r="E5390" t="s">
        <v>197</v>
      </c>
      <c r="F5390" t="s">
        <v>14</v>
      </c>
      <c r="G5390" t="s">
        <v>175</v>
      </c>
      <c r="H5390" t="s">
        <v>176</v>
      </c>
      <c r="I5390" t="s">
        <v>201</v>
      </c>
      <c r="J5390" t="s">
        <v>117</v>
      </c>
      <c r="K5390" s="1">
        <v>45420</v>
      </c>
      <c r="L5390">
        <v>30</v>
      </c>
      <c r="M5390">
        <v>3</v>
      </c>
      <c r="N5390" t="s">
        <v>538</v>
      </c>
      <c r="O5390" t="s">
        <v>537</v>
      </c>
      <c r="P5390" t="s">
        <v>632</v>
      </c>
    </row>
    <row r="5391" spans="1:16" x14ac:dyDescent="0.25">
      <c r="A5391" t="s">
        <v>395</v>
      </c>
      <c r="B5391" t="s">
        <v>258</v>
      </c>
      <c r="C5391" t="s">
        <v>64</v>
      </c>
      <c r="D5391" t="s">
        <v>311</v>
      </c>
      <c r="E5391" t="s">
        <v>197</v>
      </c>
      <c r="F5391" t="s">
        <v>14</v>
      </c>
      <c r="G5391" t="s">
        <v>175</v>
      </c>
      <c r="H5391" t="s">
        <v>176</v>
      </c>
      <c r="I5391" t="s">
        <v>201</v>
      </c>
      <c r="J5391" t="s">
        <v>117</v>
      </c>
      <c r="K5391" s="1">
        <v>45422</v>
      </c>
      <c r="L5391">
        <v>60</v>
      </c>
      <c r="M5391">
        <v>3</v>
      </c>
      <c r="N5391" t="s">
        <v>538</v>
      </c>
      <c r="O5391" t="s">
        <v>537</v>
      </c>
      <c r="P5391" t="s">
        <v>632</v>
      </c>
    </row>
    <row r="5392" spans="1:16" x14ac:dyDescent="0.25">
      <c r="A5392" t="s">
        <v>395</v>
      </c>
      <c r="B5392" t="s">
        <v>258</v>
      </c>
      <c r="C5392" t="s">
        <v>64</v>
      </c>
      <c r="D5392" t="s">
        <v>311</v>
      </c>
      <c r="E5392" t="s">
        <v>197</v>
      </c>
      <c r="F5392" t="s">
        <v>14</v>
      </c>
      <c r="G5392" t="s">
        <v>175</v>
      </c>
      <c r="H5392" t="s">
        <v>176</v>
      </c>
      <c r="I5392" t="s">
        <v>201</v>
      </c>
      <c r="J5392" t="s">
        <v>117</v>
      </c>
      <c r="K5392" s="1">
        <v>45427</v>
      </c>
      <c r="L5392">
        <v>60</v>
      </c>
      <c r="M5392">
        <v>4</v>
      </c>
      <c r="N5392" t="s">
        <v>538</v>
      </c>
      <c r="O5392" t="s">
        <v>537</v>
      </c>
      <c r="P5392" t="s">
        <v>632</v>
      </c>
    </row>
    <row r="5393" spans="1:16" x14ac:dyDescent="0.25">
      <c r="A5393" t="s">
        <v>395</v>
      </c>
      <c r="B5393" t="s">
        <v>258</v>
      </c>
      <c r="C5393" t="s">
        <v>64</v>
      </c>
      <c r="D5393" t="s">
        <v>311</v>
      </c>
      <c r="E5393" t="s">
        <v>197</v>
      </c>
      <c r="F5393" t="s">
        <v>14</v>
      </c>
      <c r="G5393" t="s">
        <v>175</v>
      </c>
      <c r="H5393" t="s">
        <v>183</v>
      </c>
      <c r="I5393" t="s">
        <v>184</v>
      </c>
      <c r="J5393" t="s">
        <v>117</v>
      </c>
      <c r="K5393" s="1">
        <v>45404</v>
      </c>
      <c r="L5393">
        <v>60</v>
      </c>
      <c r="M5393">
        <v>1</v>
      </c>
      <c r="N5393" t="s">
        <v>538</v>
      </c>
      <c r="O5393" t="s">
        <v>537</v>
      </c>
      <c r="P5393" t="s">
        <v>632</v>
      </c>
    </row>
    <row r="5394" spans="1:16" x14ac:dyDescent="0.25">
      <c r="A5394" t="s">
        <v>395</v>
      </c>
      <c r="B5394" t="s">
        <v>258</v>
      </c>
      <c r="C5394" t="s">
        <v>64</v>
      </c>
      <c r="D5394" t="s">
        <v>311</v>
      </c>
      <c r="E5394" t="s">
        <v>197</v>
      </c>
      <c r="F5394" t="s">
        <v>14</v>
      </c>
      <c r="G5394" t="s">
        <v>175</v>
      </c>
      <c r="H5394" t="s">
        <v>183</v>
      </c>
      <c r="I5394" t="s">
        <v>184</v>
      </c>
      <c r="J5394" t="s">
        <v>117</v>
      </c>
      <c r="K5394" s="1">
        <v>45406</v>
      </c>
      <c r="L5394">
        <v>90</v>
      </c>
      <c r="M5394">
        <v>1</v>
      </c>
      <c r="N5394" t="s">
        <v>538</v>
      </c>
      <c r="O5394" t="s">
        <v>537</v>
      </c>
      <c r="P5394" t="s">
        <v>632</v>
      </c>
    </row>
    <row r="5395" spans="1:16" x14ac:dyDescent="0.25">
      <c r="A5395" t="s">
        <v>395</v>
      </c>
      <c r="B5395" t="s">
        <v>258</v>
      </c>
      <c r="C5395" t="s">
        <v>64</v>
      </c>
      <c r="D5395" t="s">
        <v>311</v>
      </c>
      <c r="E5395" t="s">
        <v>197</v>
      </c>
      <c r="F5395" t="s">
        <v>14</v>
      </c>
      <c r="G5395" t="s">
        <v>175</v>
      </c>
      <c r="H5395" t="s">
        <v>183</v>
      </c>
      <c r="I5395" t="s">
        <v>184</v>
      </c>
      <c r="J5395" t="s">
        <v>117</v>
      </c>
      <c r="K5395" s="1">
        <v>45407</v>
      </c>
      <c r="L5395">
        <v>30</v>
      </c>
      <c r="M5395">
        <v>1</v>
      </c>
      <c r="N5395" t="s">
        <v>538</v>
      </c>
      <c r="O5395" t="s">
        <v>537</v>
      </c>
      <c r="P5395" t="s">
        <v>632</v>
      </c>
    </row>
    <row r="5396" spans="1:16" x14ac:dyDescent="0.25">
      <c r="A5396" t="s">
        <v>395</v>
      </c>
      <c r="B5396" t="s">
        <v>258</v>
      </c>
      <c r="C5396" t="s">
        <v>64</v>
      </c>
      <c r="D5396" t="s">
        <v>311</v>
      </c>
      <c r="E5396" t="s">
        <v>197</v>
      </c>
      <c r="F5396" t="s">
        <v>14</v>
      </c>
      <c r="G5396" t="s">
        <v>175</v>
      </c>
      <c r="H5396" t="s">
        <v>183</v>
      </c>
      <c r="I5396" t="s">
        <v>184</v>
      </c>
      <c r="J5396" t="s">
        <v>117</v>
      </c>
      <c r="K5396" s="1">
        <v>45408</v>
      </c>
      <c r="L5396">
        <v>60</v>
      </c>
      <c r="M5396">
        <v>1</v>
      </c>
      <c r="N5396" t="s">
        <v>538</v>
      </c>
      <c r="O5396" t="s">
        <v>537</v>
      </c>
      <c r="P5396" t="s">
        <v>632</v>
      </c>
    </row>
    <row r="5397" spans="1:16" x14ac:dyDescent="0.25">
      <c r="A5397" t="s">
        <v>395</v>
      </c>
      <c r="B5397" t="s">
        <v>258</v>
      </c>
      <c r="C5397" t="s">
        <v>64</v>
      </c>
      <c r="D5397" t="s">
        <v>311</v>
      </c>
      <c r="E5397" t="s">
        <v>197</v>
      </c>
      <c r="F5397" t="s">
        <v>14</v>
      </c>
      <c r="G5397" t="s">
        <v>175</v>
      </c>
      <c r="H5397" t="s">
        <v>183</v>
      </c>
      <c r="I5397" t="s">
        <v>184</v>
      </c>
      <c r="J5397" t="s">
        <v>117</v>
      </c>
      <c r="K5397" s="1">
        <v>45411</v>
      </c>
      <c r="L5397">
        <v>60</v>
      </c>
      <c r="M5397">
        <v>2</v>
      </c>
      <c r="N5397" t="s">
        <v>538</v>
      </c>
      <c r="O5397" t="s">
        <v>537</v>
      </c>
      <c r="P5397" t="s">
        <v>632</v>
      </c>
    </row>
    <row r="5398" spans="1:16" x14ac:dyDescent="0.25">
      <c r="A5398" t="s">
        <v>395</v>
      </c>
      <c r="B5398" t="s">
        <v>258</v>
      </c>
      <c r="C5398" t="s">
        <v>64</v>
      </c>
      <c r="D5398" t="s">
        <v>311</v>
      </c>
      <c r="E5398" t="s">
        <v>197</v>
      </c>
      <c r="F5398" t="s">
        <v>14</v>
      </c>
      <c r="G5398" t="s">
        <v>175</v>
      </c>
      <c r="H5398" t="s">
        <v>183</v>
      </c>
      <c r="I5398" t="s">
        <v>184</v>
      </c>
      <c r="J5398" t="s">
        <v>117</v>
      </c>
      <c r="K5398" s="1">
        <v>45413</v>
      </c>
      <c r="L5398">
        <v>60</v>
      </c>
      <c r="M5398">
        <v>2</v>
      </c>
      <c r="N5398" t="s">
        <v>538</v>
      </c>
      <c r="O5398" t="s">
        <v>537</v>
      </c>
      <c r="P5398" t="s">
        <v>632</v>
      </c>
    </row>
    <row r="5399" spans="1:16" x14ac:dyDescent="0.25">
      <c r="A5399" t="s">
        <v>395</v>
      </c>
      <c r="B5399" t="s">
        <v>258</v>
      </c>
      <c r="C5399" t="s">
        <v>64</v>
      </c>
      <c r="D5399" t="s">
        <v>311</v>
      </c>
      <c r="E5399" t="s">
        <v>197</v>
      </c>
      <c r="F5399" t="s">
        <v>14</v>
      </c>
      <c r="G5399" t="s">
        <v>175</v>
      </c>
      <c r="H5399" t="s">
        <v>183</v>
      </c>
      <c r="I5399" t="s">
        <v>184</v>
      </c>
      <c r="J5399" t="s">
        <v>117</v>
      </c>
      <c r="K5399" s="1">
        <v>45415</v>
      </c>
      <c r="L5399">
        <v>60</v>
      </c>
      <c r="M5399">
        <v>2</v>
      </c>
      <c r="N5399" t="s">
        <v>538</v>
      </c>
      <c r="O5399" t="s">
        <v>537</v>
      </c>
      <c r="P5399" t="s">
        <v>632</v>
      </c>
    </row>
    <row r="5400" spans="1:16" x14ac:dyDescent="0.25">
      <c r="A5400" t="s">
        <v>395</v>
      </c>
      <c r="B5400" t="s">
        <v>258</v>
      </c>
      <c r="C5400" t="s">
        <v>64</v>
      </c>
      <c r="D5400" t="s">
        <v>311</v>
      </c>
      <c r="E5400" t="s">
        <v>197</v>
      </c>
      <c r="F5400" t="s">
        <v>14</v>
      </c>
      <c r="G5400" t="s">
        <v>175</v>
      </c>
      <c r="H5400" t="s">
        <v>183</v>
      </c>
      <c r="I5400" t="s">
        <v>184</v>
      </c>
      <c r="J5400" t="s">
        <v>117</v>
      </c>
      <c r="K5400" s="1">
        <v>45419</v>
      </c>
      <c r="L5400">
        <v>30</v>
      </c>
      <c r="M5400">
        <v>3</v>
      </c>
      <c r="N5400" t="s">
        <v>538</v>
      </c>
      <c r="O5400" t="s">
        <v>537</v>
      </c>
      <c r="P5400" t="s">
        <v>632</v>
      </c>
    </row>
    <row r="5401" spans="1:16" x14ac:dyDescent="0.25">
      <c r="A5401" t="s">
        <v>395</v>
      </c>
      <c r="B5401" t="s">
        <v>258</v>
      </c>
      <c r="C5401" t="s">
        <v>64</v>
      </c>
      <c r="D5401" t="s">
        <v>311</v>
      </c>
      <c r="E5401" t="s">
        <v>197</v>
      </c>
      <c r="F5401" t="s">
        <v>14</v>
      </c>
      <c r="G5401" t="s">
        <v>175</v>
      </c>
      <c r="H5401" t="s">
        <v>183</v>
      </c>
      <c r="I5401" t="s">
        <v>184</v>
      </c>
      <c r="J5401" t="s">
        <v>117</v>
      </c>
      <c r="K5401" s="1">
        <v>45420</v>
      </c>
      <c r="L5401">
        <v>30</v>
      </c>
      <c r="M5401">
        <v>3</v>
      </c>
      <c r="N5401" t="s">
        <v>538</v>
      </c>
      <c r="O5401" t="s">
        <v>537</v>
      </c>
      <c r="P5401" t="s">
        <v>632</v>
      </c>
    </row>
    <row r="5402" spans="1:16" x14ac:dyDescent="0.25">
      <c r="A5402" t="s">
        <v>395</v>
      </c>
      <c r="B5402" t="s">
        <v>258</v>
      </c>
      <c r="C5402" t="s">
        <v>64</v>
      </c>
      <c r="D5402" t="s">
        <v>311</v>
      </c>
      <c r="E5402" t="s">
        <v>197</v>
      </c>
      <c r="F5402" t="s">
        <v>14</v>
      </c>
      <c r="G5402" t="s">
        <v>175</v>
      </c>
      <c r="H5402" t="s">
        <v>183</v>
      </c>
      <c r="I5402" t="s">
        <v>184</v>
      </c>
      <c r="J5402" t="s">
        <v>117</v>
      </c>
      <c r="K5402" s="1">
        <v>45422</v>
      </c>
      <c r="L5402">
        <v>60</v>
      </c>
      <c r="M5402">
        <v>3</v>
      </c>
      <c r="N5402" t="s">
        <v>538</v>
      </c>
      <c r="O5402" t="s">
        <v>537</v>
      </c>
      <c r="P5402" t="s">
        <v>632</v>
      </c>
    </row>
    <row r="5403" spans="1:16" x14ac:dyDescent="0.25">
      <c r="A5403" t="s">
        <v>395</v>
      </c>
      <c r="B5403" t="s">
        <v>258</v>
      </c>
      <c r="C5403" t="s">
        <v>64</v>
      </c>
      <c r="D5403" t="s">
        <v>311</v>
      </c>
      <c r="E5403" t="s">
        <v>197</v>
      </c>
      <c r="F5403" t="s">
        <v>14</v>
      </c>
      <c r="G5403" t="s">
        <v>175</v>
      </c>
      <c r="H5403" t="s">
        <v>183</v>
      </c>
      <c r="I5403" t="s">
        <v>184</v>
      </c>
      <c r="J5403" t="s">
        <v>117</v>
      </c>
      <c r="K5403" s="1">
        <v>45426</v>
      </c>
      <c r="L5403">
        <v>60</v>
      </c>
      <c r="M5403">
        <v>4</v>
      </c>
      <c r="N5403" t="s">
        <v>538</v>
      </c>
      <c r="O5403" t="s">
        <v>537</v>
      </c>
      <c r="P5403" t="s">
        <v>632</v>
      </c>
    </row>
    <row r="5404" spans="1:16" x14ac:dyDescent="0.25">
      <c r="A5404" t="s">
        <v>395</v>
      </c>
      <c r="B5404" t="s">
        <v>258</v>
      </c>
      <c r="C5404" t="s">
        <v>64</v>
      </c>
      <c r="D5404" t="s">
        <v>311</v>
      </c>
      <c r="E5404" t="s">
        <v>197</v>
      </c>
      <c r="F5404" t="s">
        <v>14</v>
      </c>
      <c r="G5404" t="s">
        <v>175</v>
      </c>
      <c r="H5404" t="s">
        <v>183</v>
      </c>
      <c r="I5404" t="s">
        <v>185</v>
      </c>
      <c r="J5404" t="s">
        <v>118</v>
      </c>
      <c r="K5404" s="1">
        <v>45405</v>
      </c>
      <c r="L5404">
        <v>30</v>
      </c>
      <c r="M5404">
        <v>1</v>
      </c>
      <c r="N5404" t="s">
        <v>538</v>
      </c>
      <c r="O5404" t="s">
        <v>537</v>
      </c>
      <c r="P5404" t="s">
        <v>632</v>
      </c>
    </row>
    <row r="5405" spans="1:16" x14ac:dyDescent="0.25">
      <c r="A5405" t="s">
        <v>395</v>
      </c>
      <c r="B5405" t="s">
        <v>258</v>
      </c>
      <c r="C5405" t="s">
        <v>64</v>
      </c>
      <c r="D5405" t="s">
        <v>311</v>
      </c>
      <c r="E5405" t="s">
        <v>197</v>
      </c>
      <c r="F5405" t="s">
        <v>14</v>
      </c>
      <c r="G5405" t="s">
        <v>175</v>
      </c>
      <c r="H5405" t="s">
        <v>183</v>
      </c>
      <c r="I5405" t="s">
        <v>185</v>
      </c>
      <c r="J5405" t="s">
        <v>118</v>
      </c>
      <c r="K5405" s="1">
        <v>45415</v>
      </c>
      <c r="L5405">
        <v>60</v>
      </c>
      <c r="M5405">
        <v>2</v>
      </c>
      <c r="N5405" t="s">
        <v>538</v>
      </c>
      <c r="O5405" t="s">
        <v>537</v>
      </c>
      <c r="P5405" t="s">
        <v>632</v>
      </c>
    </row>
    <row r="5406" spans="1:16" x14ac:dyDescent="0.25">
      <c r="A5406" t="s">
        <v>395</v>
      </c>
      <c r="B5406" t="s">
        <v>258</v>
      </c>
      <c r="C5406" t="s">
        <v>64</v>
      </c>
      <c r="D5406" t="s">
        <v>311</v>
      </c>
      <c r="E5406" t="s">
        <v>197</v>
      </c>
      <c r="F5406" t="s">
        <v>14</v>
      </c>
      <c r="G5406" t="s">
        <v>175</v>
      </c>
      <c r="H5406" t="s">
        <v>183</v>
      </c>
      <c r="I5406" t="s">
        <v>71</v>
      </c>
      <c r="J5406" t="s">
        <v>191</v>
      </c>
      <c r="K5406" s="1">
        <v>45412</v>
      </c>
      <c r="L5406">
        <v>180</v>
      </c>
      <c r="M5406">
        <v>2</v>
      </c>
      <c r="N5406" t="s">
        <v>538</v>
      </c>
      <c r="O5406" t="s">
        <v>537</v>
      </c>
      <c r="P5406" t="s">
        <v>632</v>
      </c>
    </row>
    <row r="5407" spans="1:16" x14ac:dyDescent="0.25">
      <c r="A5407" t="s">
        <v>395</v>
      </c>
      <c r="B5407" t="s">
        <v>258</v>
      </c>
      <c r="C5407" t="s">
        <v>64</v>
      </c>
      <c r="D5407" t="s">
        <v>311</v>
      </c>
      <c r="E5407" t="s">
        <v>197</v>
      </c>
      <c r="F5407" t="s">
        <v>14</v>
      </c>
      <c r="G5407" t="s">
        <v>175</v>
      </c>
      <c r="H5407" t="s">
        <v>183</v>
      </c>
      <c r="I5407" t="s">
        <v>71</v>
      </c>
      <c r="J5407" t="s">
        <v>191</v>
      </c>
      <c r="K5407" s="1">
        <v>45426</v>
      </c>
      <c r="L5407">
        <v>30</v>
      </c>
      <c r="M5407">
        <v>4</v>
      </c>
      <c r="N5407" t="s">
        <v>538</v>
      </c>
      <c r="O5407" t="s">
        <v>537</v>
      </c>
      <c r="P5407" t="s">
        <v>632</v>
      </c>
    </row>
    <row r="5408" spans="1:16" x14ac:dyDescent="0.25">
      <c r="A5408" t="s">
        <v>395</v>
      </c>
      <c r="B5408" t="s">
        <v>258</v>
      </c>
      <c r="C5408" t="s">
        <v>64</v>
      </c>
      <c r="D5408" t="s">
        <v>311</v>
      </c>
      <c r="E5408" t="s">
        <v>197</v>
      </c>
      <c r="F5408" t="s">
        <v>14</v>
      </c>
      <c r="G5408" t="s">
        <v>175</v>
      </c>
      <c r="H5408" t="s">
        <v>183</v>
      </c>
      <c r="I5408" t="s">
        <v>71</v>
      </c>
      <c r="J5408" t="s">
        <v>191</v>
      </c>
      <c r="K5408" s="1">
        <v>45429</v>
      </c>
      <c r="L5408">
        <v>150</v>
      </c>
      <c r="M5408">
        <v>4</v>
      </c>
      <c r="N5408" t="s">
        <v>538</v>
      </c>
      <c r="O5408" t="s">
        <v>537</v>
      </c>
      <c r="P5408" t="s">
        <v>632</v>
      </c>
    </row>
    <row r="5409" spans="1:16" x14ac:dyDescent="0.25">
      <c r="A5409" t="s">
        <v>395</v>
      </c>
      <c r="B5409" t="s">
        <v>258</v>
      </c>
      <c r="C5409" t="s">
        <v>64</v>
      </c>
      <c r="D5409" t="s">
        <v>311</v>
      </c>
      <c r="E5409" t="s">
        <v>197</v>
      </c>
      <c r="F5409" t="s">
        <v>14</v>
      </c>
      <c r="G5409" t="s">
        <v>175</v>
      </c>
      <c r="H5409" t="s">
        <v>183</v>
      </c>
      <c r="I5409" t="s">
        <v>70</v>
      </c>
      <c r="J5409" t="s">
        <v>191</v>
      </c>
      <c r="K5409" s="1">
        <v>45412</v>
      </c>
      <c r="L5409">
        <v>60</v>
      </c>
      <c r="M5409">
        <v>2</v>
      </c>
      <c r="N5409" t="s">
        <v>538</v>
      </c>
      <c r="O5409" t="s">
        <v>537</v>
      </c>
      <c r="P5409" t="s">
        <v>632</v>
      </c>
    </row>
    <row r="5410" spans="1:16" x14ac:dyDescent="0.25">
      <c r="A5410" t="s">
        <v>395</v>
      </c>
      <c r="B5410" t="s">
        <v>258</v>
      </c>
      <c r="C5410" t="s">
        <v>64</v>
      </c>
      <c r="D5410" t="s">
        <v>311</v>
      </c>
      <c r="E5410" t="s">
        <v>197</v>
      </c>
      <c r="F5410" t="s">
        <v>14</v>
      </c>
      <c r="G5410" t="s">
        <v>175</v>
      </c>
      <c r="H5410" t="s">
        <v>183</v>
      </c>
      <c r="I5410" t="s">
        <v>70</v>
      </c>
      <c r="J5410" t="s">
        <v>191</v>
      </c>
      <c r="K5410" s="1">
        <v>45429</v>
      </c>
      <c r="L5410">
        <v>60</v>
      </c>
      <c r="M5410">
        <v>4</v>
      </c>
      <c r="N5410" t="s">
        <v>538</v>
      </c>
      <c r="O5410" t="s">
        <v>537</v>
      </c>
      <c r="P5410" t="s">
        <v>632</v>
      </c>
    </row>
    <row r="5411" spans="1:16" x14ac:dyDescent="0.25">
      <c r="A5411" t="s">
        <v>395</v>
      </c>
      <c r="B5411" t="s">
        <v>258</v>
      </c>
      <c r="C5411" t="s">
        <v>64</v>
      </c>
      <c r="D5411" t="s">
        <v>311</v>
      </c>
      <c r="E5411" t="s">
        <v>197</v>
      </c>
      <c r="F5411" t="s">
        <v>14</v>
      </c>
      <c r="G5411" t="s">
        <v>175</v>
      </c>
      <c r="H5411" t="s">
        <v>183</v>
      </c>
      <c r="I5411" t="s">
        <v>36</v>
      </c>
      <c r="J5411" t="s">
        <v>117</v>
      </c>
      <c r="K5411" s="1">
        <v>45404</v>
      </c>
      <c r="L5411">
        <v>60</v>
      </c>
      <c r="M5411">
        <v>1</v>
      </c>
      <c r="N5411" t="s">
        <v>538</v>
      </c>
      <c r="O5411" t="s">
        <v>537</v>
      </c>
      <c r="P5411" t="s">
        <v>632</v>
      </c>
    </row>
    <row r="5412" spans="1:16" x14ac:dyDescent="0.25">
      <c r="A5412" t="s">
        <v>395</v>
      </c>
      <c r="B5412" t="s">
        <v>258</v>
      </c>
      <c r="C5412" t="s">
        <v>64</v>
      </c>
      <c r="D5412" t="s">
        <v>311</v>
      </c>
      <c r="E5412" t="s">
        <v>197</v>
      </c>
      <c r="F5412" t="s">
        <v>14</v>
      </c>
      <c r="G5412" t="s">
        <v>175</v>
      </c>
      <c r="H5412" t="s">
        <v>183</v>
      </c>
      <c r="I5412" t="s">
        <v>36</v>
      </c>
      <c r="J5412" t="s">
        <v>117</v>
      </c>
      <c r="K5412" s="1">
        <v>45405</v>
      </c>
      <c r="L5412">
        <v>60</v>
      </c>
      <c r="M5412">
        <v>1</v>
      </c>
      <c r="N5412" t="s">
        <v>538</v>
      </c>
      <c r="O5412" t="s">
        <v>537</v>
      </c>
      <c r="P5412" t="s">
        <v>632</v>
      </c>
    </row>
    <row r="5413" spans="1:16" x14ac:dyDescent="0.25">
      <c r="A5413" t="s">
        <v>395</v>
      </c>
      <c r="B5413" t="s">
        <v>258</v>
      </c>
      <c r="C5413" t="s">
        <v>64</v>
      </c>
      <c r="D5413" t="s">
        <v>311</v>
      </c>
      <c r="E5413" t="s">
        <v>197</v>
      </c>
      <c r="F5413" t="s">
        <v>14</v>
      </c>
      <c r="G5413" t="s">
        <v>175</v>
      </c>
      <c r="H5413" t="s">
        <v>183</v>
      </c>
      <c r="I5413" t="s">
        <v>36</v>
      </c>
      <c r="J5413" t="s">
        <v>117</v>
      </c>
      <c r="K5413" s="1">
        <v>45406</v>
      </c>
      <c r="L5413">
        <v>60</v>
      </c>
      <c r="M5413">
        <v>1</v>
      </c>
      <c r="N5413" t="s">
        <v>538</v>
      </c>
      <c r="O5413" t="s">
        <v>537</v>
      </c>
      <c r="P5413" t="s">
        <v>632</v>
      </c>
    </row>
    <row r="5414" spans="1:16" x14ac:dyDescent="0.25">
      <c r="A5414" t="s">
        <v>395</v>
      </c>
      <c r="B5414" t="s">
        <v>258</v>
      </c>
      <c r="C5414" t="s">
        <v>64</v>
      </c>
      <c r="D5414" t="s">
        <v>311</v>
      </c>
      <c r="E5414" t="s">
        <v>197</v>
      </c>
      <c r="F5414" t="s">
        <v>14</v>
      </c>
      <c r="G5414" t="s">
        <v>175</v>
      </c>
      <c r="H5414" t="s">
        <v>183</v>
      </c>
      <c r="I5414" t="s">
        <v>36</v>
      </c>
      <c r="J5414" t="s">
        <v>117</v>
      </c>
      <c r="K5414" s="1">
        <v>45407</v>
      </c>
      <c r="L5414">
        <v>60</v>
      </c>
      <c r="M5414">
        <v>1</v>
      </c>
      <c r="N5414" t="s">
        <v>538</v>
      </c>
      <c r="O5414" t="s">
        <v>537</v>
      </c>
      <c r="P5414" t="s">
        <v>632</v>
      </c>
    </row>
    <row r="5415" spans="1:16" x14ac:dyDescent="0.25">
      <c r="A5415" t="s">
        <v>395</v>
      </c>
      <c r="B5415" t="s">
        <v>258</v>
      </c>
      <c r="C5415" t="s">
        <v>64</v>
      </c>
      <c r="D5415" t="s">
        <v>311</v>
      </c>
      <c r="E5415" t="s">
        <v>197</v>
      </c>
      <c r="F5415" t="s">
        <v>14</v>
      </c>
      <c r="G5415" t="s">
        <v>175</v>
      </c>
      <c r="H5415" t="s">
        <v>183</v>
      </c>
      <c r="I5415" t="s">
        <v>36</v>
      </c>
      <c r="J5415" t="s">
        <v>117</v>
      </c>
      <c r="K5415" s="1">
        <v>45412</v>
      </c>
      <c r="L5415">
        <v>30</v>
      </c>
      <c r="M5415">
        <v>2</v>
      </c>
      <c r="N5415" t="s">
        <v>538</v>
      </c>
      <c r="O5415" t="s">
        <v>537</v>
      </c>
      <c r="P5415" t="s">
        <v>632</v>
      </c>
    </row>
    <row r="5416" spans="1:16" x14ac:dyDescent="0.25">
      <c r="A5416" t="s">
        <v>395</v>
      </c>
      <c r="B5416" t="s">
        <v>258</v>
      </c>
      <c r="C5416" t="s">
        <v>64</v>
      </c>
      <c r="D5416" t="s">
        <v>311</v>
      </c>
      <c r="E5416" t="s">
        <v>197</v>
      </c>
      <c r="F5416" t="s">
        <v>14</v>
      </c>
      <c r="G5416" t="s">
        <v>175</v>
      </c>
      <c r="H5416" t="s">
        <v>183</v>
      </c>
      <c r="I5416" t="s">
        <v>36</v>
      </c>
      <c r="J5416" t="s">
        <v>117</v>
      </c>
      <c r="K5416" s="1">
        <v>45413</v>
      </c>
      <c r="L5416">
        <v>30</v>
      </c>
      <c r="M5416">
        <v>2</v>
      </c>
      <c r="N5416" t="s">
        <v>538</v>
      </c>
      <c r="O5416" t="s">
        <v>537</v>
      </c>
      <c r="P5416" t="s">
        <v>632</v>
      </c>
    </row>
    <row r="5417" spans="1:16" x14ac:dyDescent="0.25">
      <c r="A5417" t="s">
        <v>395</v>
      </c>
      <c r="B5417" t="s">
        <v>258</v>
      </c>
      <c r="C5417" t="s">
        <v>64</v>
      </c>
      <c r="D5417" t="s">
        <v>311</v>
      </c>
      <c r="E5417" t="s">
        <v>197</v>
      </c>
      <c r="F5417" t="s">
        <v>14</v>
      </c>
      <c r="G5417" t="s">
        <v>175</v>
      </c>
      <c r="H5417" t="s">
        <v>183</v>
      </c>
      <c r="I5417" t="s">
        <v>36</v>
      </c>
      <c r="J5417" t="s">
        <v>117</v>
      </c>
      <c r="K5417" s="1">
        <v>45414</v>
      </c>
      <c r="L5417">
        <v>60</v>
      </c>
      <c r="M5417">
        <v>2</v>
      </c>
      <c r="N5417" t="s">
        <v>538</v>
      </c>
      <c r="O5417" t="s">
        <v>537</v>
      </c>
      <c r="P5417" t="s">
        <v>632</v>
      </c>
    </row>
    <row r="5418" spans="1:16" x14ac:dyDescent="0.25">
      <c r="A5418" t="s">
        <v>395</v>
      </c>
      <c r="B5418" t="s">
        <v>258</v>
      </c>
      <c r="C5418" t="s">
        <v>64</v>
      </c>
      <c r="D5418" t="s">
        <v>311</v>
      </c>
      <c r="E5418" t="s">
        <v>197</v>
      </c>
      <c r="F5418" t="s">
        <v>14</v>
      </c>
      <c r="G5418" t="s">
        <v>175</v>
      </c>
      <c r="H5418" t="s">
        <v>183</v>
      </c>
      <c r="I5418" t="s">
        <v>36</v>
      </c>
      <c r="J5418" t="s">
        <v>117</v>
      </c>
      <c r="K5418" s="1">
        <v>45415</v>
      </c>
      <c r="L5418">
        <v>30</v>
      </c>
      <c r="M5418">
        <v>2</v>
      </c>
      <c r="N5418" t="s">
        <v>538</v>
      </c>
      <c r="O5418" t="s">
        <v>537</v>
      </c>
      <c r="P5418" t="s">
        <v>632</v>
      </c>
    </row>
    <row r="5419" spans="1:16" x14ac:dyDescent="0.25">
      <c r="A5419" t="s">
        <v>395</v>
      </c>
      <c r="B5419" t="s">
        <v>258</v>
      </c>
      <c r="C5419" t="s">
        <v>64</v>
      </c>
      <c r="D5419" t="s">
        <v>311</v>
      </c>
      <c r="E5419" t="s">
        <v>197</v>
      </c>
      <c r="F5419" t="s">
        <v>14</v>
      </c>
      <c r="G5419" t="s">
        <v>175</v>
      </c>
      <c r="H5419" t="s">
        <v>183</v>
      </c>
      <c r="I5419" t="s">
        <v>36</v>
      </c>
      <c r="J5419" t="s">
        <v>117</v>
      </c>
      <c r="K5419" s="1">
        <v>45419</v>
      </c>
      <c r="L5419">
        <v>60</v>
      </c>
      <c r="M5419">
        <v>3</v>
      </c>
      <c r="N5419" t="s">
        <v>538</v>
      </c>
      <c r="O5419" t="s">
        <v>537</v>
      </c>
      <c r="P5419" t="s">
        <v>632</v>
      </c>
    </row>
    <row r="5420" spans="1:16" x14ac:dyDescent="0.25">
      <c r="A5420" t="s">
        <v>395</v>
      </c>
      <c r="B5420" t="s">
        <v>258</v>
      </c>
      <c r="C5420" t="s">
        <v>64</v>
      </c>
      <c r="D5420" t="s">
        <v>311</v>
      </c>
      <c r="E5420" t="s">
        <v>197</v>
      </c>
      <c r="F5420" t="s">
        <v>14</v>
      </c>
      <c r="G5420" t="s">
        <v>175</v>
      </c>
      <c r="H5420" t="s">
        <v>183</v>
      </c>
      <c r="I5420" t="s">
        <v>36</v>
      </c>
      <c r="J5420" t="s">
        <v>117</v>
      </c>
      <c r="K5420" s="1">
        <v>45421</v>
      </c>
      <c r="L5420">
        <v>60</v>
      </c>
      <c r="M5420">
        <v>3</v>
      </c>
      <c r="N5420" t="s">
        <v>538</v>
      </c>
      <c r="O5420" t="s">
        <v>537</v>
      </c>
      <c r="P5420" t="s">
        <v>632</v>
      </c>
    </row>
    <row r="5421" spans="1:16" x14ac:dyDescent="0.25">
      <c r="A5421" t="s">
        <v>395</v>
      </c>
      <c r="B5421" t="s">
        <v>258</v>
      </c>
      <c r="C5421" t="s">
        <v>64</v>
      </c>
      <c r="D5421" t="s">
        <v>311</v>
      </c>
      <c r="E5421" t="s">
        <v>197</v>
      </c>
      <c r="F5421" t="s">
        <v>14</v>
      </c>
      <c r="G5421" t="s">
        <v>175</v>
      </c>
      <c r="H5421" t="s">
        <v>183</v>
      </c>
      <c r="I5421" t="s">
        <v>36</v>
      </c>
      <c r="J5421" t="s">
        <v>117</v>
      </c>
      <c r="K5421" s="1">
        <v>45428</v>
      </c>
      <c r="L5421">
        <v>60</v>
      </c>
      <c r="M5421">
        <v>4</v>
      </c>
      <c r="N5421" t="s">
        <v>538</v>
      </c>
      <c r="O5421" t="s">
        <v>537</v>
      </c>
      <c r="P5421" t="s">
        <v>632</v>
      </c>
    </row>
    <row r="5422" spans="1:16" x14ac:dyDescent="0.25">
      <c r="A5422" t="s">
        <v>395</v>
      </c>
      <c r="B5422" t="s">
        <v>258</v>
      </c>
      <c r="C5422" t="s">
        <v>64</v>
      </c>
      <c r="D5422" t="s">
        <v>311</v>
      </c>
      <c r="E5422" t="s">
        <v>197</v>
      </c>
      <c r="F5422" t="s">
        <v>14</v>
      </c>
      <c r="G5422" t="s">
        <v>175</v>
      </c>
      <c r="H5422" t="s">
        <v>72</v>
      </c>
      <c r="I5422" t="s">
        <v>186</v>
      </c>
      <c r="J5422" t="s">
        <v>119</v>
      </c>
      <c r="K5422" s="1">
        <v>45404</v>
      </c>
      <c r="L5422">
        <v>120</v>
      </c>
      <c r="M5422">
        <v>1</v>
      </c>
      <c r="N5422" t="s">
        <v>538</v>
      </c>
      <c r="O5422" t="s">
        <v>537</v>
      </c>
      <c r="P5422" t="s">
        <v>632</v>
      </c>
    </row>
    <row r="5423" spans="1:16" x14ac:dyDescent="0.25">
      <c r="A5423" t="s">
        <v>395</v>
      </c>
      <c r="B5423" t="s">
        <v>258</v>
      </c>
      <c r="C5423" t="s">
        <v>64</v>
      </c>
      <c r="D5423" t="s">
        <v>311</v>
      </c>
      <c r="E5423" t="s">
        <v>197</v>
      </c>
      <c r="F5423" t="s">
        <v>14</v>
      </c>
      <c r="G5423" t="s">
        <v>175</v>
      </c>
      <c r="H5423" t="s">
        <v>72</v>
      </c>
      <c r="I5423" t="s">
        <v>186</v>
      </c>
      <c r="J5423" t="s">
        <v>119</v>
      </c>
      <c r="K5423" s="1">
        <v>45405</v>
      </c>
      <c r="L5423">
        <v>60</v>
      </c>
      <c r="M5423">
        <v>1</v>
      </c>
      <c r="N5423" t="s">
        <v>538</v>
      </c>
      <c r="O5423" t="s">
        <v>537</v>
      </c>
      <c r="P5423" t="s">
        <v>632</v>
      </c>
    </row>
    <row r="5424" spans="1:16" x14ac:dyDescent="0.25">
      <c r="A5424" t="s">
        <v>395</v>
      </c>
      <c r="B5424" t="s">
        <v>258</v>
      </c>
      <c r="C5424" t="s">
        <v>64</v>
      </c>
      <c r="D5424" t="s">
        <v>311</v>
      </c>
      <c r="E5424" t="s">
        <v>197</v>
      </c>
      <c r="F5424" t="s">
        <v>14</v>
      </c>
      <c r="G5424" t="s">
        <v>175</v>
      </c>
      <c r="H5424" t="s">
        <v>72</v>
      </c>
      <c r="I5424" t="s">
        <v>186</v>
      </c>
      <c r="J5424" t="s">
        <v>119</v>
      </c>
      <c r="K5424" s="1">
        <v>45406</v>
      </c>
      <c r="L5424">
        <v>60</v>
      </c>
      <c r="M5424">
        <v>1</v>
      </c>
      <c r="N5424" t="s">
        <v>538</v>
      </c>
      <c r="O5424" t="s">
        <v>537</v>
      </c>
      <c r="P5424" t="s">
        <v>632</v>
      </c>
    </row>
    <row r="5425" spans="1:16" x14ac:dyDescent="0.25">
      <c r="A5425" t="s">
        <v>395</v>
      </c>
      <c r="B5425" t="s">
        <v>258</v>
      </c>
      <c r="C5425" t="s">
        <v>64</v>
      </c>
      <c r="D5425" t="s">
        <v>311</v>
      </c>
      <c r="E5425" t="s">
        <v>197</v>
      </c>
      <c r="F5425" t="s">
        <v>14</v>
      </c>
      <c r="G5425" t="s">
        <v>175</v>
      </c>
      <c r="H5425" t="s">
        <v>72</v>
      </c>
      <c r="I5425" t="s">
        <v>186</v>
      </c>
      <c r="J5425" t="s">
        <v>119</v>
      </c>
      <c r="K5425" s="1">
        <v>45407</v>
      </c>
      <c r="L5425">
        <v>90</v>
      </c>
      <c r="M5425">
        <v>1</v>
      </c>
      <c r="N5425" t="s">
        <v>538</v>
      </c>
      <c r="O5425" t="s">
        <v>537</v>
      </c>
      <c r="P5425" t="s">
        <v>632</v>
      </c>
    </row>
    <row r="5426" spans="1:16" x14ac:dyDescent="0.25">
      <c r="A5426" t="s">
        <v>395</v>
      </c>
      <c r="B5426" t="s">
        <v>258</v>
      </c>
      <c r="C5426" t="s">
        <v>64</v>
      </c>
      <c r="D5426" t="s">
        <v>311</v>
      </c>
      <c r="E5426" t="s">
        <v>197</v>
      </c>
      <c r="F5426" t="s">
        <v>14</v>
      </c>
      <c r="G5426" t="s">
        <v>175</v>
      </c>
      <c r="H5426" t="s">
        <v>72</v>
      </c>
      <c r="I5426" t="s">
        <v>186</v>
      </c>
      <c r="J5426" t="s">
        <v>119</v>
      </c>
      <c r="K5426" s="1">
        <v>45408</v>
      </c>
      <c r="L5426">
        <v>60</v>
      </c>
      <c r="M5426">
        <v>1</v>
      </c>
      <c r="N5426" t="s">
        <v>538</v>
      </c>
      <c r="O5426" t="s">
        <v>537</v>
      </c>
      <c r="P5426" t="s">
        <v>632</v>
      </c>
    </row>
    <row r="5427" spans="1:16" x14ac:dyDescent="0.25">
      <c r="A5427" t="s">
        <v>395</v>
      </c>
      <c r="B5427" t="s">
        <v>258</v>
      </c>
      <c r="C5427" t="s">
        <v>64</v>
      </c>
      <c r="D5427" t="s">
        <v>311</v>
      </c>
      <c r="E5427" t="s">
        <v>197</v>
      </c>
      <c r="F5427" t="s">
        <v>14</v>
      </c>
      <c r="G5427" t="s">
        <v>175</v>
      </c>
      <c r="H5427" t="s">
        <v>72</v>
      </c>
      <c r="I5427" t="s">
        <v>186</v>
      </c>
      <c r="J5427" t="s">
        <v>119</v>
      </c>
      <c r="K5427" s="1">
        <v>45411</v>
      </c>
      <c r="L5427">
        <v>90</v>
      </c>
      <c r="M5427">
        <v>2</v>
      </c>
      <c r="N5427" t="s">
        <v>538</v>
      </c>
      <c r="O5427" t="s">
        <v>537</v>
      </c>
      <c r="P5427" t="s">
        <v>632</v>
      </c>
    </row>
    <row r="5428" spans="1:16" x14ac:dyDescent="0.25">
      <c r="A5428" t="s">
        <v>395</v>
      </c>
      <c r="B5428" t="s">
        <v>258</v>
      </c>
      <c r="C5428" t="s">
        <v>64</v>
      </c>
      <c r="D5428" t="s">
        <v>311</v>
      </c>
      <c r="E5428" t="s">
        <v>197</v>
      </c>
      <c r="F5428" t="s">
        <v>14</v>
      </c>
      <c r="G5428" t="s">
        <v>175</v>
      </c>
      <c r="H5428" t="s">
        <v>72</v>
      </c>
      <c r="I5428" t="s">
        <v>186</v>
      </c>
      <c r="J5428" t="s">
        <v>119</v>
      </c>
      <c r="K5428" s="1">
        <v>45412</v>
      </c>
      <c r="L5428">
        <v>60</v>
      </c>
      <c r="M5428">
        <v>2</v>
      </c>
      <c r="N5428" t="s">
        <v>538</v>
      </c>
      <c r="O5428" t="s">
        <v>537</v>
      </c>
      <c r="P5428" t="s">
        <v>632</v>
      </c>
    </row>
    <row r="5429" spans="1:16" x14ac:dyDescent="0.25">
      <c r="A5429" t="s">
        <v>395</v>
      </c>
      <c r="B5429" t="s">
        <v>258</v>
      </c>
      <c r="C5429" t="s">
        <v>64</v>
      </c>
      <c r="D5429" t="s">
        <v>311</v>
      </c>
      <c r="E5429" t="s">
        <v>197</v>
      </c>
      <c r="F5429" t="s">
        <v>14</v>
      </c>
      <c r="G5429" t="s">
        <v>175</v>
      </c>
      <c r="H5429" t="s">
        <v>72</v>
      </c>
      <c r="I5429" t="s">
        <v>186</v>
      </c>
      <c r="J5429" t="s">
        <v>119</v>
      </c>
      <c r="K5429" s="1">
        <v>45413</v>
      </c>
      <c r="L5429">
        <v>60</v>
      </c>
      <c r="M5429">
        <v>2</v>
      </c>
      <c r="N5429" t="s">
        <v>538</v>
      </c>
      <c r="O5429" t="s">
        <v>537</v>
      </c>
      <c r="P5429" t="s">
        <v>632</v>
      </c>
    </row>
    <row r="5430" spans="1:16" x14ac:dyDescent="0.25">
      <c r="A5430" t="s">
        <v>395</v>
      </c>
      <c r="B5430" t="s">
        <v>258</v>
      </c>
      <c r="C5430" t="s">
        <v>64</v>
      </c>
      <c r="D5430" t="s">
        <v>311</v>
      </c>
      <c r="E5430" t="s">
        <v>197</v>
      </c>
      <c r="F5430" t="s">
        <v>14</v>
      </c>
      <c r="G5430" t="s">
        <v>175</v>
      </c>
      <c r="H5430" t="s">
        <v>72</v>
      </c>
      <c r="I5430" t="s">
        <v>186</v>
      </c>
      <c r="J5430" t="s">
        <v>119</v>
      </c>
      <c r="K5430" s="1">
        <v>45414</v>
      </c>
      <c r="L5430">
        <v>60</v>
      </c>
      <c r="M5430">
        <v>2</v>
      </c>
      <c r="N5430" t="s">
        <v>538</v>
      </c>
      <c r="O5430" t="s">
        <v>537</v>
      </c>
      <c r="P5430" t="s">
        <v>632</v>
      </c>
    </row>
    <row r="5431" spans="1:16" x14ac:dyDescent="0.25">
      <c r="A5431" t="s">
        <v>395</v>
      </c>
      <c r="B5431" t="s">
        <v>258</v>
      </c>
      <c r="C5431" t="s">
        <v>64</v>
      </c>
      <c r="D5431" t="s">
        <v>311</v>
      </c>
      <c r="E5431" t="s">
        <v>197</v>
      </c>
      <c r="F5431" t="s">
        <v>14</v>
      </c>
      <c r="G5431" t="s">
        <v>175</v>
      </c>
      <c r="H5431" t="s">
        <v>72</v>
      </c>
      <c r="I5431" t="s">
        <v>186</v>
      </c>
      <c r="J5431" t="s">
        <v>119</v>
      </c>
      <c r="K5431" s="1">
        <v>45415</v>
      </c>
      <c r="L5431">
        <v>30</v>
      </c>
      <c r="M5431">
        <v>2</v>
      </c>
      <c r="N5431" t="s">
        <v>538</v>
      </c>
      <c r="O5431" t="s">
        <v>537</v>
      </c>
      <c r="P5431" t="s">
        <v>632</v>
      </c>
    </row>
    <row r="5432" spans="1:16" x14ac:dyDescent="0.25">
      <c r="A5432" t="s">
        <v>395</v>
      </c>
      <c r="B5432" t="s">
        <v>258</v>
      </c>
      <c r="C5432" t="s">
        <v>64</v>
      </c>
      <c r="D5432" t="s">
        <v>311</v>
      </c>
      <c r="E5432" t="s">
        <v>197</v>
      </c>
      <c r="F5432" t="s">
        <v>14</v>
      </c>
      <c r="G5432" t="s">
        <v>175</v>
      </c>
      <c r="H5432" t="s">
        <v>72</v>
      </c>
      <c r="I5432" t="s">
        <v>186</v>
      </c>
      <c r="J5432" t="s">
        <v>119</v>
      </c>
      <c r="K5432" s="1">
        <v>45419</v>
      </c>
      <c r="L5432">
        <v>120</v>
      </c>
      <c r="M5432">
        <v>3</v>
      </c>
      <c r="N5432" t="s">
        <v>538</v>
      </c>
      <c r="O5432" t="s">
        <v>537</v>
      </c>
      <c r="P5432" t="s">
        <v>632</v>
      </c>
    </row>
    <row r="5433" spans="1:16" x14ac:dyDescent="0.25">
      <c r="A5433" t="s">
        <v>395</v>
      </c>
      <c r="B5433" t="s">
        <v>258</v>
      </c>
      <c r="C5433" t="s">
        <v>64</v>
      </c>
      <c r="D5433" t="s">
        <v>311</v>
      </c>
      <c r="E5433" t="s">
        <v>197</v>
      </c>
      <c r="F5433" t="s">
        <v>14</v>
      </c>
      <c r="G5433" t="s">
        <v>175</v>
      </c>
      <c r="H5433" t="s">
        <v>72</v>
      </c>
      <c r="I5433" t="s">
        <v>186</v>
      </c>
      <c r="J5433" t="s">
        <v>119</v>
      </c>
      <c r="K5433" s="1">
        <v>45420</v>
      </c>
      <c r="L5433">
        <v>90</v>
      </c>
      <c r="M5433">
        <v>3</v>
      </c>
      <c r="N5433" t="s">
        <v>538</v>
      </c>
      <c r="O5433" t="s">
        <v>537</v>
      </c>
      <c r="P5433" t="s">
        <v>632</v>
      </c>
    </row>
    <row r="5434" spans="1:16" x14ac:dyDescent="0.25">
      <c r="A5434" t="s">
        <v>395</v>
      </c>
      <c r="B5434" t="s">
        <v>258</v>
      </c>
      <c r="C5434" t="s">
        <v>64</v>
      </c>
      <c r="D5434" t="s">
        <v>311</v>
      </c>
      <c r="E5434" t="s">
        <v>197</v>
      </c>
      <c r="F5434" t="s">
        <v>14</v>
      </c>
      <c r="G5434" t="s">
        <v>175</v>
      </c>
      <c r="H5434" t="s">
        <v>72</v>
      </c>
      <c r="I5434" t="s">
        <v>186</v>
      </c>
      <c r="J5434" t="s">
        <v>119</v>
      </c>
      <c r="K5434" s="1">
        <v>45421</v>
      </c>
      <c r="L5434">
        <v>120</v>
      </c>
      <c r="M5434">
        <v>3</v>
      </c>
      <c r="N5434" t="s">
        <v>538</v>
      </c>
      <c r="O5434" t="s">
        <v>537</v>
      </c>
      <c r="P5434" t="s">
        <v>632</v>
      </c>
    </row>
    <row r="5435" spans="1:16" x14ac:dyDescent="0.25">
      <c r="A5435" t="s">
        <v>395</v>
      </c>
      <c r="B5435" t="s">
        <v>258</v>
      </c>
      <c r="C5435" t="s">
        <v>64</v>
      </c>
      <c r="D5435" t="s">
        <v>311</v>
      </c>
      <c r="E5435" t="s">
        <v>197</v>
      </c>
      <c r="F5435" t="s">
        <v>14</v>
      </c>
      <c r="G5435" t="s">
        <v>175</v>
      </c>
      <c r="H5435" t="s">
        <v>72</v>
      </c>
      <c r="I5435" t="s">
        <v>186</v>
      </c>
      <c r="J5435" t="s">
        <v>119</v>
      </c>
      <c r="K5435" s="1">
        <v>45422</v>
      </c>
      <c r="L5435">
        <v>90</v>
      </c>
      <c r="M5435">
        <v>3</v>
      </c>
      <c r="N5435" t="s">
        <v>538</v>
      </c>
      <c r="O5435" t="s">
        <v>537</v>
      </c>
      <c r="P5435" t="s">
        <v>632</v>
      </c>
    </row>
    <row r="5436" spans="1:16" x14ac:dyDescent="0.25">
      <c r="A5436" t="s">
        <v>395</v>
      </c>
      <c r="B5436" t="s">
        <v>258</v>
      </c>
      <c r="C5436" t="s">
        <v>64</v>
      </c>
      <c r="D5436" t="s">
        <v>311</v>
      </c>
      <c r="E5436" t="s">
        <v>197</v>
      </c>
      <c r="F5436" t="s">
        <v>14</v>
      </c>
      <c r="G5436" t="s">
        <v>175</v>
      </c>
      <c r="H5436" t="s">
        <v>72</v>
      </c>
      <c r="I5436" t="s">
        <v>186</v>
      </c>
      <c r="J5436" t="s">
        <v>119</v>
      </c>
      <c r="K5436" s="1">
        <v>45426</v>
      </c>
      <c r="L5436">
        <v>120</v>
      </c>
      <c r="M5436">
        <v>4</v>
      </c>
      <c r="N5436" t="s">
        <v>538</v>
      </c>
      <c r="O5436" t="s">
        <v>537</v>
      </c>
      <c r="P5436" t="s">
        <v>632</v>
      </c>
    </row>
    <row r="5437" spans="1:16" x14ac:dyDescent="0.25">
      <c r="A5437" t="s">
        <v>395</v>
      </c>
      <c r="B5437" t="s">
        <v>258</v>
      </c>
      <c r="C5437" t="s">
        <v>64</v>
      </c>
      <c r="D5437" t="s">
        <v>311</v>
      </c>
      <c r="E5437" t="s">
        <v>197</v>
      </c>
      <c r="F5437" t="s">
        <v>14</v>
      </c>
      <c r="G5437" t="s">
        <v>175</v>
      </c>
      <c r="H5437" t="s">
        <v>72</v>
      </c>
      <c r="I5437" t="s">
        <v>186</v>
      </c>
      <c r="J5437" t="s">
        <v>119</v>
      </c>
      <c r="K5437" s="1">
        <v>45427</v>
      </c>
      <c r="L5437">
        <v>60</v>
      </c>
      <c r="M5437">
        <v>4</v>
      </c>
      <c r="N5437" t="s">
        <v>538</v>
      </c>
      <c r="O5437" t="s">
        <v>537</v>
      </c>
      <c r="P5437" t="s">
        <v>632</v>
      </c>
    </row>
    <row r="5438" spans="1:16" x14ac:dyDescent="0.25">
      <c r="A5438" t="s">
        <v>395</v>
      </c>
      <c r="B5438" t="s">
        <v>258</v>
      </c>
      <c r="C5438" t="s">
        <v>64</v>
      </c>
      <c r="D5438" t="s">
        <v>311</v>
      </c>
      <c r="E5438" t="s">
        <v>197</v>
      </c>
      <c r="F5438" t="s">
        <v>14</v>
      </c>
      <c r="G5438" t="s">
        <v>175</v>
      </c>
      <c r="H5438" t="s">
        <v>72</v>
      </c>
      <c r="I5438" t="s">
        <v>186</v>
      </c>
      <c r="J5438" t="s">
        <v>119</v>
      </c>
      <c r="K5438" s="1">
        <v>45428</v>
      </c>
      <c r="L5438">
        <v>60</v>
      </c>
      <c r="M5438">
        <v>4</v>
      </c>
      <c r="N5438" t="s">
        <v>538</v>
      </c>
      <c r="O5438" t="s">
        <v>537</v>
      </c>
      <c r="P5438" t="s">
        <v>632</v>
      </c>
    </row>
    <row r="5439" spans="1:16" x14ac:dyDescent="0.25">
      <c r="A5439" t="s">
        <v>395</v>
      </c>
      <c r="B5439" t="s">
        <v>258</v>
      </c>
      <c r="C5439" t="s">
        <v>64</v>
      </c>
      <c r="D5439" t="s">
        <v>311</v>
      </c>
      <c r="E5439" t="s">
        <v>197</v>
      </c>
      <c r="F5439" t="s">
        <v>14</v>
      </c>
      <c r="G5439" t="s">
        <v>175</v>
      </c>
      <c r="H5439" t="s">
        <v>72</v>
      </c>
      <c r="I5439" t="s">
        <v>186</v>
      </c>
      <c r="J5439" t="s">
        <v>119</v>
      </c>
      <c r="K5439" s="1">
        <v>45429</v>
      </c>
      <c r="L5439">
        <v>60</v>
      </c>
      <c r="M5439">
        <v>4</v>
      </c>
      <c r="N5439" t="s">
        <v>538</v>
      </c>
      <c r="O5439" t="s">
        <v>537</v>
      </c>
      <c r="P5439" t="s">
        <v>632</v>
      </c>
    </row>
    <row r="5440" spans="1:16" x14ac:dyDescent="0.25">
      <c r="A5440" t="s">
        <v>395</v>
      </c>
      <c r="B5440" t="s">
        <v>258</v>
      </c>
      <c r="C5440" t="s">
        <v>64</v>
      </c>
      <c r="D5440" t="s">
        <v>311</v>
      </c>
      <c r="E5440" t="s">
        <v>197</v>
      </c>
      <c r="F5440" t="s">
        <v>14</v>
      </c>
      <c r="G5440" t="s">
        <v>175</v>
      </c>
      <c r="H5440" t="s">
        <v>72</v>
      </c>
      <c r="I5440" t="s">
        <v>74</v>
      </c>
      <c r="J5440" t="s">
        <v>119</v>
      </c>
      <c r="K5440" s="1">
        <v>45406</v>
      </c>
      <c r="L5440">
        <v>10.001999999999899</v>
      </c>
      <c r="M5440">
        <v>1</v>
      </c>
      <c r="N5440" t="s">
        <v>538</v>
      </c>
      <c r="O5440" t="s">
        <v>537</v>
      </c>
      <c r="P5440" t="s">
        <v>632</v>
      </c>
    </row>
    <row r="5441" spans="1:16" x14ac:dyDescent="0.25">
      <c r="A5441" t="s">
        <v>395</v>
      </c>
      <c r="B5441" t="s">
        <v>258</v>
      </c>
      <c r="C5441" t="s">
        <v>64</v>
      </c>
      <c r="D5441" t="s">
        <v>311</v>
      </c>
      <c r="E5441" t="s">
        <v>197</v>
      </c>
      <c r="F5441" t="s">
        <v>14</v>
      </c>
      <c r="G5441" t="s">
        <v>175</v>
      </c>
      <c r="H5441" t="s">
        <v>72</v>
      </c>
      <c r="I5441" t="s">
        <v>74</v>
      </c>
      <c r="J5441" t="s">
        <v>119</v>
      </c>
      <c r="K5441" s="1">
        <v>45413</v>
      </c>
      <c r="L5441">
        <v>10.001999999999899</v>
      </c>
      <c r="M5441">
        <v>2</v>
      </c>
      <c r="N5441" t="s">
        <v>538</v>
      </c>
      <c r="O5441" t="s">
        <v>537</v>
      </c>
      <c r="P5441" t="s">
        <v>632</v>
      </c>
    </row>
    <row r="5442" spans="1:16" x14ac:dyDescent="0.25">
      <c r="A5442" t="s">
        <v>395</v>
      </c>
      <c r="B5442" t="s">
        <v>258</v>
      </c>
      <c r="C5442" t="s">
        <v>64</v>
      </c>
      <c r="D5442" t="s">
        <v>311</v>
      </c>
      <c r="E5442" t="s">
        <v>197</v>
      </c>
      <c r="F5442" t="s">
        <v>14</v>
      </c>
      <c r="G5442" t="s">
        <v>175</v>
      </c>
      <c r="H5442" t="s">
        <v>72</v>
      </c>
      <c r="I5442" t="s">
        <v>74</v>
      </c>
      <c r="J5442" t="s">
        <v>119</v>
      </c>
      <c r="K5442" s="1">
        <v>45420</v>
      </c>
      <c r="L5442">
        <v>10.001999999999899</v>
      </c>
      <c r="M5442">
        <v>3</v>
      </c>
      <c r="N5442" t="s">
        <v>538</v>
      </c>
      <c r="O5442" t="s">
        <v>537</v>
      </c>
      <c r="P5442" t="s">
        <v>632</v>
      </c>
    </row>
    <row r="5443" spans="1:16" x14ac:dyDescent="0.25">
      <c r="A5443" t="s">
        <v>395</v>
      </c>
      <c r="B5443" t="s">
        <v>258</v>
      </c>
      <c r="C5443" t="s">
        <v>64</v>
      </c>
      <c r="D5443" t="s">
        <v>311</v>
      </c>
      <c r="E5443" t="s">
        <v>197</v>
      </c>
      <c r="F5443" t="s">
        <v>14</v>
      </c>
      <c r="G5443" t="s">
        <v>175</v>
      </c>
      <c r="H5443" t="s">
        <v>72</v>
      </c>
      <c r="I5443" t="s">
        <v>74</v>
      </c>
      <c r="J5443" t="s">
        <v>119</v>
      </c>
      <c r="K5443" s="1">
        <v>45427</v>
      </c>
      <c r="L5443">
        <v>10.001999999999899</v>
      </c>
      <c r="M5443">
        <v>4</v>
      </c>
      <c r="N5443" t="s">
        <v>538</v>
      </c>
      <c r="O5443" t="s">
        <v>537</v>
      </c>
      <c r="P5443" t="s">
        <v>632</v>
      </c>
    </row>
    <row r="5444" spans="1:16" x14ac:dyDescent="0.25">
      <c r="A5444" t="s">
        <v>395</v>
      </c>
      <c r="B5444" t="s">
        <v>258</v>
      </c>
      <c r="C5444" t="s">
        <v>64</v>
      </c>
      <c r="D5444" t="s">
        <v>311</v>
      </c>
      <c r="E5444" t="s">
        <v>197</v>
      </c>
      <c r="F5444" t="s">
        <v>14</v>
      </c>
      <c r="G5444" t="s">
        <v>175</v>
      </c>
      <c r="H5444" t="s">
        <v>37</v>
      </c>
      <c r="I5444" t="s">
        <v>38</v>
      </c>
      <c r="J5444" t="s">
        <v>117</v>
      </c>
      <c r="K5444" s="1">
        <v>45422</v>
      </c>
      <c r="L5444">
        <v>60</v>
      </c>
      <c r="M5444">
        <v>3</v>
      </c>
      <c r="N5444" t="s">
        <v>538</v>
      </c>
      <c r="O5444" t="s">
        <v>537</v>
      </c>
      <c r="P5444" t="s">
        <v>632</v>
      </c>
    </row>
    <row r="5445" spans="1:16" x14ac:dyDescent="0.25">
      <c r="A5445" t="s">
        <v>395</v>
      </c>
      <c r="B5445" t="s">
        <v>258</v>
      </c>
      <c r="C5445" t="s">
        <v>64</v>
      </c>
      <c r="D5445" t="s">
        <v>311</v>
      </c>
      <c r="E5445" t="s">
        <v>197</v>
      </c>
      <c r="F5445" t="s">
        <v>14</v>
      </c>
      <c r="G5445" t="s">
        <v>175</v>
      </c>
      <c r="H5445" t="s">
        <v>37</v>
      </c>
      <c r="I5445" t="s">
        <v>187</v>
      </c>
      <c r="J5445" t="s">
        <v>119</v>
      </c>
      <c r="K5445" s="1">
        <v>45404</v>
      </c>
      <c r="L5445">
        <v>30</v>
      </c>
      <c r="M5445">
        <v>1</v>
      </c>
      <c r="N5445" t="s">
        <v>538</v>
      </c>
      <c r="O5445" t="s">
        <v>537</v>
      </c>
      <c r="P5445" t="s">
        <v>632</v>
      </c>
    </row>
    <row r="5446" spans="1:16" x14ac:dyDescent="0.25">
      <c r="A5446" t="s">
        <v>395</v>
      </c>
      <c r="B5446" t="s">
        <v>258</v>
      </c>
      <c r="C5446" t="s">
        <v>64</v>
      </c>
      <c r="D5446" t="s">
        <v>311</v>
      </c>
      <c r="E5446" t="s">
        <v>197</v>
      </c>
      <c r="F5446" t="s">
        <v>14</v>
      </c>
      <c r="G5446" t="s">
        <v>175</v>
      </c>
      <c r="H5446" t="s">
        <v>37</v>
      </c>
      <c r="I5446" t="s">
        <v>187</v>
      </c>
      <c r="J5446" t="s">
        <v>119</v>
      </c>
      <c r="K5446" s="1">
        <v>45406</v>
      </c>
      <c r="L5446">
        <v>60</v>
      </c>
      <c r="M5446">
        <v>1</v>
      </c>
      <c r="N5446" t="s">
        <v>538</v>
      </c>
      <c r="O5446" t="s">
        <v>537</v>
      </c>
      <c r="P5446" t="s">
        <v>632</v>
      </c>
    </row>
    <row r="5447" spans="1:16" x14ac:dyDescent="0.25">
      <c r="A5447" t="s">
        <v>395</v>
      </c>
      <c r="B5447" t="s">
        <v>258</v>
      </c>
      <c r="C5447" t="s">
        <v>64</v>
      </c>
      <c r="D5447" t="s">
        <v>311</v>
      </c>
      <c r="E5447" t="s">
        <v>197</v>
      </c>
      <c r="F5447" t="s">
        <v>14</v>
      </c>
      <c r="G5447" t="s">
        <v>175</v>
      </c>
      <c r="H5447" t="s">
        <v>37</v>
      </c>
      <c r="I5447" t="s">
        <v>187</v>
      </c>
      <c r="J5447" t="s">
        <v>119</v>
      </c>
      <c r="K5447" s="1">
        <v>45411</v>
      </c>
      <c r="L5447">
        <v>30</v>
      </c>
      <c r="M5447">
        <v>2</v>
      </c>
      <c r="N5447" t="s">
        <v>538</v>
      </c>
      <c r="O5447" t="s">
        <v>537</v>
      </c>
      <c r="P5447" t="s">
        <v>632</v>
      </c>
    </row>
    <row r="5448" spans="1:16" x14ac:dyDescent="0.25">
      <c r="A5448" t="s">
        <v>395</v>
      </c>
      <c r="B5448" t="s">
        <v>258</v>
      </c>
      <c r="C5448" t="s">
        <v>64</v>
      </c>
      <c r="D5448" t="s">
        <v>311</v>
      </c>
      <c r="E5448" t="s">
        <v>197</v>
      </c>
      <c r="F5448" t="s">
        <v>14</v>
      </c>
      <c r="G5448" t="s">
        <v>175</v>
      </c>
      <c r="H5448" t="s">
        <v>37</v>
      </c>
      <c r="I5448" t="s">
        <v>187</v>
      </c>
      <c r="J5448" t="s">
        <v>119</v>
      </c>
      <c r="K5448" s="1">
        <v>45413</v>
      </c>
      <c r="L5448">
        <v>60</v>
      </c>
      <c r="M5448">
        <v>2</v>
      </c>
      <c r="N5448" t="s">
        <v>538</v>
      </c>
      <c r="O5448" t="s">
        <v>537</v>
      </c>
      <c r="P5448" t="s">
        <v>632</v>
      </c>
    </row>
    <row r="5449" spans="1:16" x14ac:dyDescent="0.25">
      <c r="A5449" t="s">
        <v>395</v>
      </c>
      <c r="B5449" t="s">
        <v>258</v>
      </c>
      <c r="C5449" t="s">
        <v>64</v>
      </c>
      <c r="D5449" t="s">
        <v>311</v>
      </c>
      <c r="E5449" t="s">
        <v>197</v>
      </c>
      <c r="F5449" t="s">
        <v>14</v>
      </c>
      <c r="G5449" t="s">
        <v>175</v>
      </c>
      <c r="H5449" t="s">
        <v>37</v>
      </c>
      <c r="I5449" t="s">
        <v>187</v>
      </c>
      <c r="J5449" t="s">
        <v>119</v>
      </c>
      <c r="K5449" s="1">
        <v>45414</v>
      </c>
      <c r="L5449">
        <v>60</v>
      </c>
      <c r="M5449">
        <v>2</v>
      </c>
      <c r="N5449" t="s">
        <v>538</v>
      </c>
      <c r="O5449" t="s">
        <v>537</v>
      </c>
      <c r="P5449" t="s">
        <v>632</v>
      </c>
    </row>
    <row r="5450" spans="1:16" x14ac:dyDescent="0.25">
      <c r="A5450" t="s">
        <v>395</v>
      </c>
      <c r="B5450" t="s">
        <v>258</v>
      </c>
      <c r="C5450" t="s">
        <v>64</v>
      </c>
      <c r="D5450" t="s">
        <v>311</v>
      </c>
      <c r="E5450" t="s">
        <v>197</v>
      </c>
      <c r="F5450" t="s">
        <v>14</v>
      </c>
      <c r="G5450" t="s">
        <v>175</v>
      </c>
      <c r="H5450" t="s">
        <v>37</v>
      </c>
      <c r="I5450" t="s">
        <v>187</v>
      </c>
      <c r="J5450" t="s">
        <v>119</v>
      </c>
      <c r="K5450" s="1">
        <v>45415</v>
      </c>
      <c r="L5450">
        <v>30</v>
      </c>
      <c r="M5450">
        <v>2</v>
      </c>
      <c r="N5450" t="s">
        <v>538</v>
      </c>
      <c r="O5450" t="s">
        <v>537</v>
      </c>
      <c r="P5450" t="s">
        <v>632</v>
      </c>
    </row>
    <row r="5451" spans="1:16" x14ac:dyDescent="0.25">
      <c r="A5451" t="s">
        <v>395</v>
      </c>
      <c r="B5451" t="s">
        <v>258</v>
      </c>
      <c r="C5451" t="s">
        <v>64</v>
      </c>
      <c r="D5451" t="s">
        <v>311</v>
      </c>
      <c r="E5451" t="s">
        <v>197</v>
      </c>
      <c r="F5451" t="s">
        <v>14</v>
      </c>
      <c r="G5451" t="s">
        <v>175</v>
      </c>
      <c r="H5451" t="s">
        <v>37</v>
      </c>
      <c r="I5451" t="s">
        <v>187</v>
      </c>
      <c r="J5451" t="s">
        <v>119</v>
      </c>
      <c r="K5451" s="1">
        <v>45420</v>
      </c>
      <c r="L5451">
        <v>30</v>
      </c>
      <c r="M5451">
        <v>3</v>
      </c>
      <c r="N5451" t="s">
        <v>538</v>
      </c>
      <c r="O5451" t="s">
        <v>537</v>
      </c>
      <c r="P5451" t="s">
        <v>632</v>
      </c>
    </row>
    <row r="5452" spans="1:16" x14ac:dyDescent="0.25">
      <c r="A5452" t="s">
        <v>395</v>
      </c>
      <c r="B5452" t="s">
        <v>258</v>
      </c>
      <c r="C5452" t="s">
        <v>64</v>
      </c>
      <c r="D5452" t="s">
        <v>311</v>
      </c>
      <c r="E5452" t="s">
        <v>197</v>
      </c>
      <c r="F5452" t="s">
        <v>14</v>
      </c>
      <c r="G5452" t="s">
        <v>175</v>
      </c>
      <c r="H5452" t="s">
        <v>37</v>
      </c>
      <c r="I5452" t="s">
        <v>187</v>
      </c>
      <c r="J5452" t="s">
        <v>119</v>
      </c>
      <c r="K5452" s="1">
        <v>45426</v>
      </c>
      <c r="L5452">
        <v>120</v>
      </c>
      <c r="M5452">
        <v>4</v>
      </c>
      <c r="N5452" t="s">
        <v>538</v>
      </c>
      <c r="O5452" t="s">
        <v>537</v>
      </c>
      <c r="P5452" t="s">
        <v>632</v>
      </c>
    </row>
    <row r="5453" spans="1:16" x14ac:dyDescent="0.25">
      <c r="A5453" t="s">
        <v>395</v>
      </c>
      <c r="B5453" t="s">
        <v>258</v>
      </c>
      <c r="C5453" t="s">
        <v>64</v>
      </c>
      <c r="D5453" t="s">
        <v>311</v>
      </c>
      <c r="E5453" t="s">
        <v>197</v>
      </c>
      <c r="F5453" t="s">
        <v>14</v>
      </c>
      <c r="G5453" t="s">
        <v>175</v>
      </c>
      <c r="H5453" t="s">
        <v>37</v>
      </c>
      <c r="I5453" t="s">
        <v>187</v>
      </c>
      <c r="J5453" t="s">
        <v>119</v>
      </c>
      <c r="K5453" s="1">
        <v>45427</v>
      </c>
      <c r="L5453">
        <v>60</v>
      </c>
      <c r="M5453">
        <v>4</v>
      </c>
      <c r="N5453" t="s">
        <v>538</v>
      </c>
      <c r="O5453" t="s">
        <v>537</v>
      </c>
      <c r="P5453" t="s">
        <v>632</v>
      </c>
    </row>
    <row r="5454" spans="1:16" x14ac:dyDescent="0.25">
      <c r="A5454" t="s">
        <v>395</v>
      </c>
      <c r="B5454" t="s">
        <v>258</v>
      </c>
      <c r="C5454" t="s">
        <v>64</v>
      </c>
      <c r="D5454" t="s">
        <v>311</v>
      </c>
      <c r="E5454" t="s">
        <v>197</v>
      </c>
      <c r="F5454" t="s">
        <v>14</v>
      </c>
      <c r="G5454" t="s">
        <v>175</v>
      </c>
      <c r="H5454" t="s">
        <v>37</v>
      </c>
      <c r="I5454" t="s">
        <v>187</v>
      </c>
      <c r="J5454" t="s">
        <v>119</v>
      </c>
      <c r="K5454" s="1">
        <v>45428</v>
      </c>
      <c r="L5454">
        <v>60</v>
      </c>
      <c r="M5454">
        <v>4</v>
      </c>
      <c r="N5454" t="s">
        <v>538</v>
      </c>
      <c r="O5454" t="s">
        <v>537</v>
      </c>
      <c r="P5454" t="s">
        <v>632</v>
      </c>
    </row>
    <row r="5455" spans="1:16" x14ac:dyDescent="0.25">
      <c r="A5455" t="s">
        <v>395</v>
      </c>
      <c r="B5455" t="s">
        <v>258</v>
      </c>
      <c r="C5455" t="s">
        <v>64</v>
      </c>
      <c r="D5455" t="s">
        <v>311</v>
      </c>
      <c r="E5455" t="s">
        <v>197</v>
      </c>
      <c r="F5455" t="s">
        <v>14</v>
      </c>
      <c r="G5455" t="s">
        <v>175</v>
      </c>
      <c r="H5455" t="s">
        <v>37</v>
      </c>
      <c r="I5455" t="s">
        <v>188</v>
      </c>
      <c r="J5455" t="s">
        <v>119</v>
      </c>
      <c r="K5455" s="1">
        <v>45404</v>
      </c>
      <c r="L5455">
        <v>30</v>
      </c>
      <c r="M5455">
        <v>1</v>
      </c>
      <c r="N5455" t="s">
        <v>538</v>
      </c>
      <c r="O5455" t="s">
        <v>537</v>
      </c>
      <c r="P5455" t="s">
        <v>632</v>
      </c>
    </row>
    <row r="5456" spans="1:16" x14ac:dyDescent="0.25">
      <c r="A5456" t="s">
        <v>395</v>
      </c>
      <c r="B5456" t="s">
        <v>258</v>
      </c>
      <c r="C5456" t="s">
        <v>64</v>
      </c>
      <c r="D5456" t="s">
        <v>311</v>
      </c>
      <c r="E5456" t="s">
        <v>197</v>
      </c>
      <c r="F5456" t="s">
        <v>14</v>
      </c>
      <c r="G5456" t="s">
        <v>175</v>
      </c>
      <c r="H5456" t="s">
        <v>37</v>
      </c>
      <c r="I5456" t="s">
        <v>188</v>
      </c>
      <c r="J5456" t="s">
        <v>119</v>
      </c>
      <c r="K5456" s="1">
        <v>45405</v>
      </c>
      <c r="L5456">
        <v>180</v>
      </c>
      <c r="M5456">
        <v>1</v>
      </c>
      <c r="N5456" t="s">
        <v>538</v>
      </c>
      <c r="O5456" t="s">
        <v>537</v>
      </c>
      <c r="P5456" t="s">
        <v>632</v>
      </c>
    </row>
    <row r="5457" spans="1:16" x14ac:dyDescent="0.25">
      <c r="A5457" t="s">
        <v>395</v>
      </c>
      <c r="B5457" t="s">
        <v>258</v>
      </c>
      <c r="C5457" t="s">
        <v>64</v>
      </c>
      <c r="D5457" t="s">
        <v>311</v>
      </c>
      <c r="E5457" t="s">
        <v>197</v>
      </c>
      <c r="F5457" t="s">
        <v>14</v>
      </c>
      <c r="G5457" t="s">
        <v>175</v>
      </c>
      <c r="H5457" t="s">
        <v>37</v>
      </c>
      <c r="I5457" t="s">
        <v>188</v>
      </c>
      <c r="J5457" t="s">
        <v>119</v>
      </c>
      <c r="K5457" s="1">
        <v>45407</v>
      </c>
      <c r="L5457">
        <v>60</v>
      </c>
      <c r="M5457">
        <v>1</v>
      </c>
      <c r="N5457" t="s">
        <v>538</v>
      </c>
      <c r="O5457" t="s">
        <v>537</v>
      </c>
      <c r="P5457" t="s">
        <v>632</v>
      </c>
    </row>
    <row r="5458" spans="1:16" x14ac:dyDescent="0.25">
      <c r="A5458" t="s">
        <v>395</v>
      </c>
      <c r="B5458" t="s">
        <v>258</v>
      </c>
      <c r="C5458" t="s">
        <v>64</v>
      </c>
      <c r="D5458" t="s">
        <v>311</v>
      </c>
      <c r="E5458" t="s">
        <v>197</v>
      </c>
      <c r="F5458" t="s">
        <v>14</v>
      </c>
      <c r="G5458" t="s">
        <v>175</v>
      </c>
      <c r="H5458" t="s">
        <v>37</v>
      </c>
      <c r="I5458" t="s">
        <v>188</v>
      </c>
      <c r="J5458" t="s">
        <v>119</v>
      </c>
      <c r="K5458" s="1">
        <v>45412</v>
      </c>
      <c r="L5458">
        <v>150</v>
      </c>
      <c r="M5458">
        <v>2</v>
      </c>
      <c r="N5458" t="s">
        <v>538</v>
      </c>
      <c r="O5458" t="s">
        <v>537</v>
      </c>
      <c r="P5458" t="s">
        <v>632</v>
      </c>
    </row>
    <row r="5459" spans="1:16" x14ac:dyDescent="0.25">
      <c r="A5459" t="s">
        <v>395</v>
      </c>
      <c r="B5459" t="s">
        <v>258</v>
      </c>
      <c r="C5459" t="s">
        <v>64</v>
      </c>
      <c r="D5459" t="s">
        <v>311</v>
      </c>
      <c r="E5459" t="s">
        <v>197</v>
      </c>
      <c r="F5459" t="s">
        <v>14</v>
      </c>
      <c r="G5459" t="s">
        <v>175</v>
      </c>
      <c r="H5459" t="s">
        <v>37</v>
      </c>
      <c r="I5459" t="s">
        <v>188</v>
      </c>
      <c r="J5459" t="s">
        <v>119</v>
      </c>
      <c r="K5459" s="1">
        <v>45413</v>
      </c>
      <c r="L5459">
        <v>60</v>
      </c>
      <c r="M5459">
        <v>2</v>
      </c>
      <c r="N5459" t="s">
        <v>538</v>
      </c>
      <c r="O5459" t="s">
        <v>537</v>
      </c>
      <c r="P5459" t="s">
        <v>632</v>
      </c>
    </row>
    <row r="5460" spans="1:16" x14ac:dyDescent="0.25">
      <c r="A5460" t="s">
        <v>395</v>
      </c>
      <c r="B5460" t="s">
        <v>258</v>
      </c>
      <c r="C5460" t="s">
        <v>64</v>
      </c>
      <c r="D5460" t="s">
        <v>311</v>
      </c>
      <c r="E5460" t="s">
        <v>197</v>
      </c>
      <c r="F5460" t="s">
        <v>14</v>
      </c>
      <c r="G5460" t="s">
        <v>175</v>
      </c>
      <c r="H5460" t="s">
        <v>37</v>
      </c>
      <c r="I5460" t="s">
        <v>188</v>
      </c>
      <c r="J5460" t="s">
        <v>119</v>
      </c>
      <c r="K5460" s="1">
        <v>45414</v>
      </c>
      <c r="L5460">
        <v>150</v>
      </c>
      <c r="M5460">
        <v>2</v>
      </c>
      <c r="N5460" t="s">
        <v>538</v>
      </c>
      <c r="O5460" t="s">
        <v>537</v>
      </c>
      <c r="P5460" t="s">
        <v>632</v>
      </c>
    </row>
    <row r="5461" spans="1:16" x14ac:dyDescent="0.25">
      <c r="A5461" t="s">
        <v>395</v>
      </c>
      <c r="B5461" t="s">
        <v>258</v>
      </c>
      <c r="C5461" t="s">
        <v>64</v>
      </c>
      <c r="D5461" t="s">
        <v>311</v>
      </c>
      <c r="E5461" t="s">
        <v>197</v>
      </c>
      <c r="F5461" t="s">
        <v>14</v>
      </c>
      <c r="G5461" t="s">
        <v>175</v>
      </c>
      <c r="H5461" t="s">
        <v>37</v>
      </c>
      <c r="I5461" t="s">
        <v>188</v>
      </c>
      <c r="J5461" t="s">
        <v>119</v>
      </c>
      <c r="K5461" s="1">
        <v>45415</v>
      </c>
      <c r="L5461">
        <v>60</v>
      </c>
      <c r="M5461">
        <v>2</v>
      </c>
      <c r="N5461" t="s">
        <v>538</v>
      </c>
      <c r="O5461" t="s">
        <v>537</v>
      </c>
      <c r="P5461" t="s">
        <v>632</v>
      </c>
    </row>
    <row r="5462" spans="1:16" x14ac:dyDescent="0.25">
      <c r="A5462" t="s">
        <v>395</v>
      </c>
      <c r="B5462" t="s">
        <v>258</v>
      </c>
      <c r="C5462" t="s">
        <v>64</v>
      </c>
      <c r="D5462" t="s">
        <v>311</v>
      </c>
      <c r="E5462" t="s">
        <v>197</v>
      </c>
      <c r="F5462" t="s">
        <v>14</v>
      </c>
      <c r="G5462" t="s">
        <v>175</v>
      </c>
      <c r="H5462" t="s">
        <v>37</v>
      </c>
      <c r="I5462" t="s">
        <v>188</v>
      </c>
      <c r="J5462" t="s">
        <v>119</v>
      </c>
      <c r="K5462" s="1">
        <v>45419</v>
      </c>
      <c r="L5462">
        <v>120</v>
      </c>
      <c r="M5462">
        <v>3</v>
      </c>
      <c r="N5462" t="s">
        <v>538</v>
      </c>
      <c r="O5462" t="s">
        <v>537</v>
      </c>
      <c r="P5462" t="s">
        <v>632</v>
      </c>
    </row>
    <row r="5463" spans="1:16" x14ac:dyDescent="0.25">
      <c r="A5463" t="s">
        <v>395</v>
      </c>
      <c r="B5463" t="s">
        <v>258</v>
      </c>
      <c r="C5463" t="s">
        <v>64</v>
      </c>
      <c r="D5463" t="s">
        <v>311</v>
      </c>
      <c r="E5463" t="s">
        <v>197</v>
      </c>
      <c r="F5463" t="s">
        <v>14</v>
      </c>
      <c r="G5463" t="s">
        <v>175</v>
      </c>
      <c r="H5463" t="s">
        <v>37</v>
      </c>
      <c r="I5463" t="s">
        <v>188</v>
      </c>
      <c r="J5463" t="s">
        <v>119</v>
      </c>
      <c r="K5463" s="1">
        <v>45420</v>
      </c>
      <c r="L5463">
        <v>120</v>
      </c>
      <c r="M5463">
        <v>3</v>
      </c>
      <c r="N5463" t="s">
        <v>538</v>
      </c>
      <c r="O5463" t="s">
        <v>537</v>
      </c>
      <c r="P5463" t="s">
        <v>632</v>
      </c>
    </row>
    <row r="5464" spans="1:16" x14ac:dyDescent="0.25">
      <c r="A5464" t="s">
        <v>395</v>
      </c>
      <c r="B5464" t="s">
        <v>258</v>
      </c>
      <c r="C5464" t="s">
        <v>64</v>
      </c>
      <c r="D5464" t="s">
        <v>311</v>
      </c>
      <c r="E5464" t="s">
        <v>197</v>
      </c>
      <c r="F5464" t="s">
        <v>14</v>
      </c>
      <c r="G5464" t="s">
        <v>175</v>
      </c>
      <c r="H5464" t="s">
        <v>37</v>
      </c>
      <c r="I5464" t="s">
        <v>188</v>
      </c>
      <c r="J5464" t="s">
        <v>119</v>
      </c>
      <c r="K5464" s="1">
        <v>45421</v>
      </c>
      <c r="L5464">
        <v>150</v>
      </c>
      <c r="M5464">
        <v>3</v>
      </c>
      <c r="N5464" t="s">
        <v>538</v>
      </c>
      <c r="O5464" t="s">
        <v>537</v>
      </c>
      <c r="P5464" t="s">
        <v>632</v>
      </c>
    </row>
    <row r="5465" spans="1:16" x14ac:dyDescent="0.25">
      <c r="A5465" t="s">
        <v>395</v>
      </c>
      <c r="B5465" t="s">
        <v>258</v>
      </c>
      <c r="C5465" t="s">
        <v>64</v>
      </c>
      <c r="D5465" t="s">
        <v>311</v>
      </c>
      <c r="E5465" t="s">
        <v>197</v>
      </c>
      <c r="F5465" t="s">
        <v>14</v>
      </c>
      <c r="G5465" t="s">
        <v>175</v>
      </c>
      <c r="H5465" t="s">
        <v>37</v>
      </c>
      <c r="I5465" t="s">
        <v>188</v>
      </c>
      <c r="J5465" t="s">
        <v>119</v>
      </c>
      <c r="K5465" s="1">
        <v>45422</v>
      </c>
      <c r="L5465">
        <v>30</v>
      </c>
      <c r="M5465">
        <v>3</v>
      </c>
      <c r="N5465" t="s">
        <v>538</v>
      </c>
      <c r="O5465" t="s">
        <v>537</v>
      </c>
      <c r="P5465" t="s">
        <v>632</v>
      </c>
    </row>
    <row r="5466" spans="1:16" x14ac:dyDescent="0.25">
      <c r="A5466" t="s">
        <v>395</v>
      </c>
      <c r="B5466" t="s">
        <v>258</v>
      </c>
      <c r="C5466" t="s">
        <v>64</v>
      </c>
      <c r="D5466" t="s">
        <v>311</v>
      </c>
      <c r="E5466" t="s">
        <v>197</v>
      </c>
      <c r="F5466" t="s">
        <v>14</v>
      </c>
      <c r="G5466" t="s">
        <v>175</v>
      </c>
      <c r="H5466" t="s">
        <v>37</v>
      </c>
      <c r="I5466" t="s">
        <v>188</v>
      </c>
      <c r="J5466" t="s">
        <v>119</v>
      </c>
      <c r="K5466" s="1">
        <v>45426</v>
      </c>
      <c r="L5466">
        <v>60</v>
      </c>
      <c r="M5466">
        <v>4</v>
      </c>
      <c r="N5466" t="s">
        <v>538</v>
      </c>
      <c r="O5466" t="s">
        <v>537</v>
      </c>
      <c r="P5466" t="s">
        <v>632</v>
      </c>
    </row>
    <row r="5467" spans="1:16" x14ac:dyDescent="0.25">
      <c r="A5467" t="s">
        <v>395</v>
      </c>
      <c r="B5467" t="s">
        <v>258</v>
      </c>
      <c r="C5467" t="s">
        <v>64</v>
      </c>
      <c r="D5467" t="s">
        <v>311</v>
      </c>
      <c r="E5467" t="s">
        <v>197</v>
      </c>
      <c r="F5467" t="s">
        <v>14</v>
      </c>
      <c r="G5467" t="s">
        <v>175</v>
      </c>
      <c r="H5467" t="s">
        <v>37</v>
      </c>
      <c r="I5467" t="s">
        <v>188</v>
      </c>
      <c r="J5467" t="s">
        <v>119</v>
      </c>
      <c r="K5467" s="1">
        <v>45427</v>
      </c>
      <c r="L5467">
        <v>150</v>
      </c>
      <c r="M5467">
        <v>4</v>
      </c>
      <c r="N5467" t="s">
        <v>538</v>
      </c>
      <c r="O5467" t="s">
        <v>537</v>
      </c>
      <c r="P5467" t="s">
        <v>632</v>
      </c>
    </row>
    <row r="5468" spans="1:16" x14ac:dyDescent="0.25">
      <c r="A5468" t="s">
        <v>395</v>
      </c>
      <c r="B5468" t="s">
        <v>258</v>
      </c>
      <c r="C5468" t="s">
        <v>64</v>
      </c>
      <c r="D5468" t="s">
        <v>311</v>
      </c>
      <c r="E5468" t="s">
        <v>197</v>
      </c>
      <c r="F5468" t="s">
        <v>14</v>
      </c>
      <c r="G5468" t="s">
        <v>175</v>
      </c>
      <c r="H5468" t="s">
        <v>37</v>
      </c>
      <c r="I5468" t="s">
        <v>188</v>
      </c>
      <c r="J5468" t="s">
        <v>119</v>
      </c>
      <c r="K5468" s="1">
        <v>45428</v>
      </c>
      <c r="L5468">
        <v>90</v>
      </c>
      <c r="M5468">
        <v>4</v>
      </c>
      <c r="N5468" t="s">
        <v>538</v>
      </c>
      <c r="O5468" t="s">
        <v>537</v>
      </c>
      <c r="P5468" t="s">
        <v>632</v>
      </c>
    </row>
    <row r="5469" spans="1:16" x14ac:dyDescent="0.25">
      <c r="A5469" t="s">
        <v>395</v>
      </c>
      <c r="B5469" t="s">
        <v>258</v>
      </c>
      <c r="C5469" t="s">
        <v>64</v>
      </c>
      <c r="D5469" t="s">
        <v>311</v>
      </c>
      <c r="E5469" t="s">
        <v>197</v>
      </c>
      <c r="F5469" t="s">
        <v>14</v>
      </c>
      <c r="G5469" t="s">
        <v>175</v>
      </c>
      <c r="H5469" t="s">
        <v>44</v>
      </c>
      <c r="I5469" t="s">
        <v>189</v>
      </c>
      <c r="J5469" t="s">
        <v>118</v>
      </c>
      <c r="K5469" s="1">
        <v>45405</v>
      </c>
      <c r="L5469">
        <v>30</v>
      </c>
      <c r="M5469">
        <v>1</v>
      </c>
      <c r="N5469" t="s">
        <v>538</v>
      </c>
      <c r="O5469" t="s">
        <v>537</v>
      </c>
      <c r="P5469" t="s">
        <v>632</v>
      </c>
    </row>
    <row r="5470" spans="1:16" x14ac:dyDescent="0.25">
      <c r="A5470" t="s">
        <v>395</v>
      </c>
      <c r="B5470" t="s">
        <v>258</v>
      </c>
      <c r="C5470" t="s">
        <v>64</v>
      </c>
      <c r="D5470" t="s">
        <v>311</v>
      </c>
      <c r="E5470" t="s">
        <v>197</v>
      </c>
      <c r="F5470" t="s">
        <v>14</v>
      </c>
      <c r="G5470" t="s">
        <v>175</v>
      </c>
      <c r="H5470" t="s">
        <v>44</v>
      </c>
      <c r="I5470" t="s">
        <v>189</v>
      </c>
      <c r="J5470" t="s">
        <v>118</v>
      </c>
      <c r="K5470" s="1">
        <v>45408</v>
      </c>
      <c r="L5470">
        <v>30</v>
      </c>
      <c r="M5470">
        <v>1</v>
      </c>
      <c r="N5470" t="s">
        <v>538</v>
      </c>
      <c r="O5470" t="s">
        <v>537</v>
      </c>
      <c r="P5470" t="s">
        <v>632</v>
      </c>
    </row>
    <row r="5471" spans="1:16" x14ac:dyDescent="0.25">
      <c r="A5471" t="s">
        <v>395</v>
      </c>
      <c r="B5471" t="s">
        <v>258</v>
      </c>
      <c r="C5471" t="s">
        <v>64</v>
      </c>
      <c r="D5471" t="s">
        <v>311</v>
      </c>
      <c r="E5471" t="s">
        <v>197</v>
      </c>
      <c r="F5471" t="s">
        <v>14</v>
      </c>
      <c r="G5471" t="s">
        <v>175</v>
      </c>
      <c r="H5471" t="s">
        <v>44</v>
      </c>
      <c r="I5471" t="s">
        <v>189</v>
      </c>
      <c r="J5471" t="s">
        <v>118</v>
      </c>
      <c r="K5471" s="1">
        <v>45420</v>
      </c>
      <c r="L5471">
        <v>30</v>
      </c>
      <c r="M5471">
        <v>3</v>
      </c>
      <c r="N5471" t="s">
        <v>538</v>
      </c>
      <c r="O5471" t="s">
        <v>537</v>
      </c>
      <c r="P5471" t="s">
        <v>632</v>
      </c>
    </row>
    <row r="5472" spans="1:16" x14ac:dyDescent="0.25">
      <c r="A5472" t="s">
        <v>395</v>
      </c>
      <c r="B5472" t="s">
        <v>258</v>
      </c>
      <c r="C5472" t="s">
        <v>64</v>
      </c>
      <c r="D5472" t="s">
        <v>311</v>
      </c>
      <c r="E5472" t="s">
        <v>197</v>
      </c>
      <c r="F5472" t="s">
        <v>14</v>
      </c>
      <c r="G5472" t="s">
        <v>175</v>
      </c>
      <c r="H5472" t="s">
        <v>44</v>
      </c>
      <c r="I5472" t="s">
        <v>79</v>
      </c>
      <c r="J5472" t="s">
        <v>118</v>
      </c>
      <c r="K5472" s="1">
        <v>45404</v>
      </c>
      <c r="L5472">
        <v>10.001999999999899</v>
      </c>
      <c r="M5472">
        <v>1</v>
      </c>
      <c r="N5472" t="s">
        <v>538</v>
      </c>
      <c r="O5472" t="s">
        <v>537</v>
      </c>
      <c r="P5472" t="s">
        <v>632</v>
      </c>
    </row>
    <row r="5473" spans="1:16" x14ac:dyDescent="0.25">
      <c r="A5473" t="s">
        <v>395</v>
      </c>
      <c r="B5473" t="s">
        <v>258</v>
      </c>
      <c r="C5473" t="s">
        <v>64</v>
      </c>
      <c r="D5473" t="s">
        <v>311</v>
      </c>
      <c r="E5473" t="s">
        <v>197</v>
      </c>
      <c r="F5473" t="s">
        <v>14</v>
      </c>
      <c r="G5473" t="s">
        <v>175</v>
      </c>
      <c r="H5473" t="s">
        <v>61</v>
      </c>
      <c r="I5473" t="s">
        <v>61</v>
      </c>
      <c r="J5473" t="s">
        <v>119</v>
      </c>
      <c r="K5473" s="1">
        <v>45418</v>
      </c>
      <c r="L5473">
        <v>480</v>
      </c>
      <c r="M5473">
        <v>3</v>
      </c>
      <c r="N5473" t="s">
        <v>538</v>
      </c>
      <c r="O5473" t="s">
        <v>537</v>
      </c>
      <c r="P5473" t="s">
        <v>632</v>
      </c>
    </row>
    <row r="5474" spans="1:16" x14ac:dyDescent="0.25">
      <c r="A5474" t="s">
        <v>395</v>
      </c>
      <c r="B5474" t="s">
        <v>258</v>
      </c>
      <c r="C5474" t="s">
        <v>64</v>
      </c>
      <c r="D5474" t="s">
        <v>311</v>
      </c>
      <c r="E5474" t="s">
        <v>197</v>
      </c>
      <c r="F5474" t="s">
        <v>14</v>
      </c>
      <c r="G5474" t="s">
        <v>175</v>
      </c>
      <c r="H5474" t="s">
        <v>61</v>
      </c>
      <c r="I5474" t="s">
        <v>61</v>
      </c>
      <c r="J5474" t="s">
        <v>119</v>
      </c>
      <c r="K5474" s="1">
        <v>45425</v>
      </c>
      <c r="L5474">
        <v>480</v>
      </c>
      <c r="M5474">
        <v>4</v>
      </c>
      <c r="N5474" t="s">
        <v>538</v>
      </c>
      <c r="O5474" t="s">
        <v>537</v>
      </c>
      <c r="P5474" t="s">
        <v>632</v>
      </c>
    </row>
    <row r="5475" spans="1:16" x14ac:dyDescent="0.25">
      <c r="A5475" t="s">
        <v>395</v>
      </c>
      <c r="B5475" t="s">
        <v>258</v>
      </c>
      <c r="C5475" t="s">
        <v>64</v>
      </c>
      <c r="D5475" t="s">
        <v>311</v>
      </c>
      <c r="E5475" t="s">
        <v>197</v>
      </c>
      <c r="F5475" t="s">
        <v>14</v>
      </c>
      <c r="G5475" t="s">
        <v>175</v>
      </c>
      <c r="H5475" t="s">
        <v>46</v>
      </c>
      <c r="I5475" t="s">
        <v>190</v>
      </c>
      <c r="J5475" t="s">
        <v>191</v>
      </c>
      <c r="K5475" s="1">
        <v>45422</v>
      </c>
      <c r="L5475">
        <v>30</v>
      </c>
      <c r="M5475">
        <v>3</v>
      </c>
      <c r="N5475" t="s">
        <v>538</v>
      </c>
      <c r="O5475" t="s">
        <v>537</v>
      </c>
      <c r="P5475" t="s">
        <v>632</v>
      </c>
    </row>
    <row r="5476" spans="1:16" x14ac:dyDescent="0.25">
      <c r="A5476" t="s">
        <v>395</v>
      </c>
      <c r="B5476" t="s">
        <v>258</v>
      </c>
      <c r="C5476" t="s">
        <v>64</v>
      </c>
      <c r="D5476" t="s">
        <v>311</v>
      </c>
      <c r="E5476" t="s">
        <v>197</v>
      </c>
      <c r="F5476" t="s">
        <v>14</v>
      </c>
      <c r="G5476" t="s">
        <v>175</v>
      </c>
      <c r="H5476" t="s">
        <v>192</v>
      </c>
      <c r="I5476" t="s">
        <v>260</v>
      </c>
      <c r="J5476" t="s">
        <v>118</v>
      </c>
      <c r="K5476" s="1">
        <v>45407</v>
      </c>
      <c r="L5476">
        <v>60</v>
      </c>
      <c r="M5476">
        <v>1</v>
      </c>
      <c r="N5476" t="s">
        <v>538</v>
      </c>
      <c r="O5476" t="s">
        <v>537</v>
      </c>
      <c r="P5476" t="s">
        <v>632</v>
      </c>
    </row>
    <row r="5477" spans="1:16" x14ac:dyDescent="0.25">
      <c r="A5477" t="s">
        <v>395</v>
      </c>
      <c r="B5477" t="s">
        <v>258</v>
      </c>
      <c r="C5477" t="s">
        <v>64</v>
      </c>
      <c r="D5477" t="s">
        <v>311</v>
      </c>
      <c r="E5477" t="s">
        <v>197</v>
      </c>
      <c r="F5477" t="s">
        <v>14</v>
      </c>
      <c r="G5477" t="s">
        <v>175</v>
      </c>
      <c r="H5477" t="s">
        <v>192</v>
      </c>
      <c r="I5477" t="s">
        <v>260</v>
      </c>
      <c r="J5477" t="s">
        <v>118</v>
      </c>
      <c r="K5477" s="1">
        <v>45408</v>
      </c>
      <c r="L5477">
        <v>30</v>
      </c>
      <c r="M5477">
        <v>1</v>
      </c>
      <c r="N5477" t="s">
        <v>538</v>
      </c>
      <c r="O5477" t="s">
        <v>537</v>
      </c>
      <c r="P5477" t="s">
        <v>632</v>
      </c>
    </row>
    <row r="5478" spans="1:16" x14ac:dyDescent="0.25">
      <c r="A5478" t="s">
        <v>395</v>
      </c>
      <c r="B5478" t="s">
        <v>258</v>
      </c>
      <c r="C5478" t="s">
        <v>64</v>
      </c>
      <c r="D5478" t="s">
        <v>311</v>
      </c>
      <c r="E5478" t="s">
        <v>197</v>
      </c>
      <c r="F5478" t="s">
        <v>14</v>
      </c>
      <c r="G5478" t="s">
        <v>175</v>
      </c>
      <c r="H5478" t="s">
        <v>192</v>
      </c>
      <c r="I5478" t="s">
        <v>260</v>
      </c>
      <c r="J5478" t="s">
        <v>118</v>
      </c>
      <c r="K5478" s="1">
        <v>45415</v>
      </c>
      <c r="L5478">
        <v>60</v>
      </c>
      <c r="M5478">
        <v>2</v>
      </c>
      <c r="N5478" t="s">
        <v>538</v>
      </c>
      <c r="O5478" t="s">
        <v>537</v>
      </c>
      <c r="P5478" t="s">
        <v>632</v>
      </c>
    </row>
    <row r="5479" spans="1:16" x14ac:dyDescent="0.25">
      <c r="A5479" t="s">
        <v>395</v>
      </c>
      <c r="B5479" t="s">
        <v>258</v>
      </c>
      <c r="C5479" t="s">
        <v>64</v>
      </c>
      <c r="D5479" t="s">
        <v>311</v>
      </c>
      <c r="E5479" t="s">
        <v>197</v>
      </c>
      <c r="F5479" t="s">
        <v>14</v>
      </c>
      <c r="G5479" t="s">
        <v>175</v>
      </c>
      <c r="H5479" t="s">
        <v>192</v>
      </c>
      <c r="I5479" t="s">
        <v>260</v>
      </c>
      <c r="J5479" t="s">
        <v>118</v>
      </c>
      <c r="K5479" s="1">
        <v>45420</v>
      </c>
      <c r="L5479">
        <v>60</v>
      </c>
      <c r="M5479">
        <v>3</v>
      </c>
      <c r="N5479" t="s">
        <v>538</v>
      </c>
      <c r="O5479" t="s">
        <v>537</v>
      </c>
      <c r="P5479" t="s">
        <v>632</v>
      </c>
    </row>
    <row r="5480" spans="1:16" x14ac:dyDescent="0.25">
      <c r="A5480" t="s">
        <v>395</v>
      </c>
      <c r="B5480" t="s">
        <v>258</v>
      </c>
      <c r="C5480" t="s">
        <v>64</v>
      </c>
      <c r="D5480" t="s">
        <v>311</v>
      </c>
      <c r="E5480" t="s">
        <v>197</v>
      </c>
      <c r="F5480" t="s">
        <v>14</v>
      </c>
      <c r="G5480" t="s">
        <v>175</v>
      </c>
      <c r="H5480" t="s">
        <v>192</v>
      </c>
      <c r="I5480" t="s">
        <v>260</v>
      </c>
      <c r="J5480" t="s">
        <v>118</v>
      </c>
      <c r="K5480" s="1">
        <v>45421</v>
      </c>
      <c r="L5480">
        <v>60</v>
      </c>
      <c r="M5480">
        <v>3</v>
      </c>
      <c r="N5480" t="s">
        <v>538</v>
      </c>
      <c r="O5480" t="s">
        <v>537</v>
      </c>
      <c r="P5480" t="s">
        <v>632</v>
      </c>
    </row>
    <row r="5481" spans="1:16" x14ac:dyDescent="0.25">
      <c r="A5481" t="s">
        <v>395</v>
      </c>
      <c r="B5481" t="s">
        <v>258</v>
      </c>
      <c r="C5481" t="s">
        <v>64</v>
      </c>
      <c r="D5481" t="s">
        <v>311</v>
      </c>
      <c r="E5481" t="s">
        <v>197</v>
      </c>
      <c r="F5481" t="s">
        <v>14</v>
      </c>
      <c r="G5481" t="s">
        <v>175</v>
      </c>
      <c r="H5481" t="s">
        <v>192</v>
      </c>
      <c r="I5481" t="s">
        <v>260</v>
      </c>
      <c r="J5481" t="s">
        <v>118</v>
      </c>
      <c r="K5481" s="1">
        <v>45422</v>
      </c>
      <c r="L5481">
        <v>10.001999999999899</v>
      </c>
      <c r="M5481">
        <v>3</v>
      </c>
      <c r="N5481" t="s">
        <v>538</v>
      </c>
      <c r="O5481" t="s">
        <v>537</v>
      </c>
      <c r="P5481" t="s">
        <v>632</v>
      </c>
    </row>
    <row r="5482" spans="1:16" x14ac:dyDescent="0.25">
      <c r="A5482" t="s">
        <v>395</v>
      </c>
      <c r="B5482" t="s">
        <v>258</v>
      </c>
      <c r="C5482" t="s">
        <v>64</v>
      </c>
      <c r="D5482" t="s">
        <v>311</v>
      </c>
      <c r="E5482" t="s">
        <v>197</v>
      </c>
      <c r="F5482" t="s">
        <v>14</v>
      </c>
      <c r="G5482" t="s">
        <v>175</v>
      </c>
      <c r="H5482" t="s">
        <v>192</v>
      </c>
      <c r="I5482" t="s">
        <v>260</v>
      </c>
      <c r="J5482" t="s">
        <v>118</v>
      </c>
      <c r="K5482" s="1">
        <v>45426</v>
      </c>
      <c r="L5482">
        <v>30</v>
      </c>
      <c r="M5482">
        <v>4</v>
      </c>
      <c r="N5482" t="s">
        <v>538</v>
      </c>
      <c r="O5482" t="s">
        <v>537</v>
      </c>
      <c r="P5482" t="s">
        <v>632</v>
      </c>
    </row>
    <row r="5483" spans="1:16" x14ac:dyDescent="0.25">
      <c r="A5483" t="s">
        <v>395</v>
      </c>
      <c r="B5483" t="s">
        <v>258</v>
      </c>
      <c r="C5483" t="s">
        <v>64</v>
      </c>
      <c r="D5483" t="s">
        <v>311</v>
      </c>
      <c r="E5483" t="s">
        <v>197</v>
      </c>
      <c r="F5483" t="s">
        <v>14</v>
      </c>
      <c r="G5483" t="s">
        <v>175</v>
      </c>
      <c r="H5483" t="s">
        <v>192</v>
      </c>
      <c r="I5483" t="s">
        <v>260</v>
      </c>
      <c r="J5483" t="s">
        <v>118</v>
      </c>
      <c r="K5483" s="1">
        <v>45427</v>
      </c>
      <c r="L5483">
        <v>180</v>
      </c>
      <c r="M5483">
        <v>4</v>
      </c>
      <c r="N5483" t="s">
        <v>538</v>
      </c>
      <c r="O5483" t="s">
        <v>537</v>
      </c>
      <c r="P5483" t="s">
        <v>632</v>
      </c>
    </row>
    <row r="5484" spans="1:16" x14ac:dyDescent="0.25">
      <c r="A5484" t="s">
        <v>395</v>
      </c>
      <c r="B5484" t="s">
        <v>258</v>
      </c>
      <c r="C5484" t="s">
        <v>64</v>
      </c>
      <c r="D5484" t="s">
        <v>311</v>
      </c>
      <c r="E5484" t="s">
        <v>197</v>
      </c>
      <c r="F5484" t="s">
        <v>14</v>
      </c>
      <c r="G5484" t="s">
        <v>175</v>
      </c>
      <c r="H5484" t="s">
        <v>192</v>
      </c>
      <c r="I5484" t="s">
        <v>260</v>
      </c>
      <c r="J5484" t="s">
        <v>118</v>
      </c>
      <c r="K5484" s="1">
        <v>45428</v>
      </c>
      <c r="L5484">
        <v>90</v>
      </c>
      <c r="M5484">
        <v>4</v>
      </c>
      <c r="N5484" t="s">
        <v>538</v>
      </c>
      <c r="O5484" t="s">
        <v>537</v>
      </c>
      <c r="P5484" t="s">
        <v>632</v>
      </c>
    </row>
    <row r="5485" spans="1:16" x14ac:dyDescent="0.25">
      <c r="A5485" t="s">
        <v>395</v>
      </c>
      <c r="B5485" t="s">
        <v>258</v>
      </c>
      <c r="C5485" t="s">
        <v>64</v>
      </c>
      <c r="D5485" t="s">
        <v>311</v>
      </c>
      <c r="E5485" t="s">
        <v>197</v>
      </c>
      <c r="F5485" t="s">
        <v>14</v>
      </c>
      <c r="G5485" t="s">
        <v>175</v>
      </c>
      <c r="H5485" t="s">
        <v>192</v>
      </c>
      <c r="I5485" t="s">
        <v>260</v>
      </c>
      <c r="J5485" t="s">
        <v>118</v>
      </c>
      <c r="K5485" s="1">
        <v>45429</v>
      </c>
      <c r="L5485">
        <v>60</v>
      </c>
      <c r="M5485">
        <v>4</v>
      </c>
      <c r="N5485" t="s">
        <v>538</v>
      </c>
      <c r="O5485" t="s">
        <v>537</v>
      </c>
      <c r="P5485" t="s">
        <v>632</v>
      </c>
    </row>
    <row r="5486" spans="1:16" x14ac:dyDescent="0.25">
      <c r="A5486" t="s">
        <v>395</v>
      </c>
      <c r="B5486" t="s">
        <v>258</v>
      </c>
      <c r="C5486" t="s">
        <v>64</v>
      </c>
      <c r="D5486" t="s">
        <v>311</v>
      </c>
      <c r="E5486" t="s">
        <v>197</v>
      </c>
      <c r="F5486" t="s">
        <v>14</v>
      </c>
      <c r="G5486" t="s">
        <v>175</v>
      </c>
      <c r="H5486" t="s">
        <v>192</v>
      </c>
      <c r="I5486" t="s">
        <v>203</v>
      </c>
      <c r="J5486" t="s">
        <v>117</v>
      </c>
      <c r="K5486" s="1">
        <v>45405</v>
      </c>
      <c r="L5486">
        <v>10.001999999999899</v>
      </c>
      <c r="M5486">
        <v>1</v>
      </c>
      <c r="N5486" t="s">
        <v>538</v>
      </c>
      <c r="O5486" t="s">
        <v>537</v>
      </c>
      <c r="P5486" t="s">
        <v>632</v>
      </c>
    </row>
    <row r="5487" spans="1:16" x14ac:dyDescent="0.25">
      <c r="A5487" t="s">
        <v>395</v>
      </c>
      <c r="B5487" t="s">
        <v>258</v>
      </c>
      <c r="C5487" t="s">
        <v>64</v>
      </c>
      <c r="D5487" t="s">
        <v>311</v>
      </c>
      <c r="E5487" t="s">
        <v>197</v>
      </c>
      <c r="F5487" t="s">
        <v>14</v>
      </c>
      <c r="G5487" t="s">
        <v>175</v>
      </c>
      <c r="H5487" t="s">
        <v>192</v>
      </c>
      <c r="I5487" t="s">
        <v>193</v>
      </c>
      <c r="J5487" t="s">
        <v>191</v>
      </c>
      <c r="K5487" s="1">
        <v>45404</v>
      </c>
      <c r="L5487">
        <v>10.001999999999899</v>
      </c>
      <c r="M5487">
        <v>1</v>
      </c>
      <c r="N5487" t="s">
        <v>538</v>
      </c>
      <c r="O5487" t="s">
        <v>537</v>
      </c>
      <c r="P5487" t="s">
        <v>632</v>
      </c>
    </row>
    <row r="5488" spans="1:16" x14ac:dyDescent="0.25">
      <c r="A5488" t="s">
        <v>395</v>
      </c>
      <c r="B5488" t="s">
        <v>258</v>
      </c>
      <c r="C5488" t="s">
        <v>64</v>
      </c>
      <c r="D5488" t="s">
        <v>311</v>
      </c>
      <c r="E5488" t="s">
        <v>197</v>
      </c>
      <c r="F5488" t="s">
        <v>14</v>
      </c>
      <c r="G5488" t="s">
        <v>175</v>
      </c>
      <c r="H5488" t="s">
        <v>192</v>
      </c>
      <c r="I5488" t="s">
        <v>193</v>
      </c>
      <c r="J5488" t="s">
        <v>191</v>
      </c>
      <c r="K5488" s="1">
        <v>45405</v>
      </c>
      <c r="L5488">
        <v>10.001999999999899</v>
      </c>
      <c r="M5488">
        <v>1</v>
      </c>
      <c r="N5488" t="s">
        <v>538</v>
      </c>
      <c r="O5488" t="s">
        <v>537</v>
      </c>
      <c r="P5488" t="s">
        <v>632</v>
      </c>
    </row>
    <row r="5489" spans="1:16" x14ac:dyDescent="0.25">
      <c r="A5489" t="s">
        <v>395</v>
      </c>
      <c r="B5489" t="s">
        <v>258</v>
      </c>
      <c r="C5489" t="s">
        <v>64</v>
      </c>
      <c r="D5489" t="s">
        <v>311</v>
      </c>
      <c r="E5489" t="s">
        <v>197</v>
      </c>
      <c r="F5489" t="s">
        <v>14</v>
      </c>
      <c r="G5489" t="s">
        <v>175</v>
      </c>
      <c r="H5489" t="s">
        <v>192</v>
      </c>
      <c r="I5489" t="s">
        <v>193</v>
      </c>
      <c r="J5489" t="s">
        <v>191</v>
      </c>
      <c r="K5489" s="1">
        <v>45408</v>
      </c>
      <c r="L5489">
        <v>10.001999999999899</v>
      </c>
      <c r="M5489">
        <v>1</v>
      </c>
      <c r="N5489" t="s">
        <v>538</v>
      </c>
      <c r="O5489" t="s">
        <v>537</v>
      </c>
      <c r="P5489" t="s">
        <v>632</v>
      </c>
    </row>
    <row r="5490" spans="1:16" x14ac:dyDescent="0.25">
      <c r="A5490" t="s">
        <v>395</v>
      </c>
      <c r="B5490" t="s">
        <v>258</v>
      </c>
      <c r="C5490" t="s">
        <v>64</v>
      </c>
      <c r="D5490" t="s">
        <v>311</v>
      </c>
      <c r="E5490" t="s">
        <v>197</v>
      </c>
      <c r="F5490" t="s">
        <v>14</v>
      </c>
      <c r="G5490" t="s">
        <v>175</v>
      </c>
      <c r="H5490" t="s">
        <v>192</v>
      </c>
      <c r="I5490" t="s">
        <v>193</v>
      </c>
      <c r="J5490" t="s">
        <v>191</v>
      </c>
      <c r="K5490" s="1">
        <v>45414</v>
      </c>
      <c r="L5490">
        <v>10.001999999999899</v>
      </c>
      <c r="M5490">
        <v>2</v>
      </c>
      <c r="N5490" t="s">
        <v>538</v>
      </c>
      <c r="O5490" t="s">
        <v>537</v>
      </c>
      <c r="P5490" t="s">
        <v>632</v>
      </c>
    </row>
    <row r="5491" spans="1:16" x14ac:dyDescent="0.25">
      <c r="A5491" t="s">
        <v>395</v>
      </c>
      <c r="B5491" t="s">
        <v>258</v>
      </c>
      <c r="C5491" t="s">
        <v>64</v>
      </c>
      <c r="D5491" t="s">
        <v>311</v>
      </c>
      <c r="E5491" t="s">
        <v>197</v>
      </c>
      <c r="F5491" t="s">
        <v>14</v>
      </c>
      <c r="G5491" t="s">
        <v>175</v>
      </c>
      <c r="H5491" t="s">
        <v>192</v>
      </c>
      <c r="I5491" t="s">
        <v>193</v>
      </c>
      <c r="J5491" t="s">
        <v>191</v>
      </c>
      <c r="K5491" s="1">
        <v>45415</v>
      </c>
      <c r="L5491">
        <v>10.001999999999899</v>
      </c>
      <c r="M5491">
        <v>2</v>
      </c>
      <c r="N5491" t="s">
        <v>538</v>
      </c>
      <c r="O5491" t="s">
        <v>537</v>
      </c>
      <c r="P5491" t="s">
        <v>632</v>
      </c>
    </row>
    <row r="5492" spans="1:16" x14ac:dyDescent="0.25">
      <c r="A5492" t="s">
        <v>205</v>
      </c>
      <c r="B5492" t="s">
        <v>206</v>
      </c>
      <c r="C5492" t="s">
        <v>64</v>
      </c>
      <c r="E5492" t="s">
        <v>207</v>
      </c>
      <c r="F5492" t="s">
        <v>208</v>
      </c>
      <c r="G5492" t="s">
        <v>209</v>
      </c>
      <c r="H5492" t="s">
        <v>210</v>
      </c>
      <c r="I5492" t="s">
        <v>211</v>
      </c>
      <c r="J5492" t="s">
        <v>191</v>
      </c>
      <c r="K5492" s="1">
        <v>45405</v>
      </c>
      <c r="L5492">
        <v>60</v>
      </c>
      <c r="M5492">
        <v>1</v>
      </c>
      <c r="N5492" t="s">
        <v>538</v>
      </c>
      <c r="O5492" t="s">
        <v>539</v>
      </c>
      <c r="P5492" t="s">
        <v>634</v>
      </c>
    </row>
    <row r="5493" spans="1:16" x14ac:dyDescent="0.25">
      <c r="A5493" t="s">
        <v>205</v>
      </c>
      <c r="B5493" t="s">
        <v>206</v>
      </c>
      <c r="C5493" t="s">
        <v>64</v>
      </c>
      <c r="E5493" t="s">
        <v>207</v>
      </c>
      <c r="F5493" t="s">
        <v>208</v>
      </c>
      <c r="G5493" t="s">
        <v>209</v>
      </c>
      <c r="H5493" t="s">
        <v>210</v>
      </c>
      <c r="I5493" t="s">
        <v>211</v>
      </c>
      <c r="J5493" t="s">
        <v>191</v>
      </c>
      <c r="K5493" s="1">
        <v>45407</v>
      </c>
      <c r="L5493">
        <v>60</v>
      </c>
      <c r="M5493">
        <v>1</v>
      </c>
      <c r="N5493" t="s">
        <v>538</v>
      </c>
      <c r="O5493" t="s">
        <v>539</v>
      </c>
      <c r="P5493" t="s">
        <v>634</v>
      </c>
    </row>
    <row r="5494" spans="1:16" x14ac:dyDescent="0.25">
      <c r="A5494" t="s">
        <v>205</v>
      </c>
      <c r="B5494" t="s">
        <v>206</v>
      </c>
      <c r="C5494" t="s">
        <v>64</v>
      </c>
      <c r="E5494" t="s">
        <v>207</v>
      </c>
      <c r="F5494" t="s">
        <v>208</v>
      </c>
      <c r="G5494" t="s">
        <v>209</v>
      </c>
      <c r="H5494" t="s">
        <v>210</v>
      </c>
      <c r="I5494" t="s">
        <v>211</v>
      </c>
      <c r="J5494" t="s">
        <v>191</v>
      </c>
      <c r="K5494" s="1">
        <v>45408</v>
      </c>
      <c r="L5494">
        <v>60</v>
      </c>
      <c r="M5494">
        <v>1</v>
      </c>
      <c r="N5494" t="s">
        <v>538</v>
      </c>
      <c r="O5494" t="s">
        <v>539</v>
      </c>
      <c r="P5494" t="s">
        <v>634</v>
      </c>
    </row>
    <row r="5495" spans="1:16" x14ac:dyDescent="0.25">
      <c r="A5495" t="s">
        <v>205</v>
      </c>
      <c r="B5495" t="s">
        <v>206</v>
      </c>
      <c r="C5495" t="s">
        <v>64</v>
      </c>
      <c r="E5495" t="s">
        <v>207</v>
      </c>
      <c r="F5495" t="s">
        <v>208</v>
      </c>
      <c r="G5495" t="s">
        <v>209</v>
      </c>
      <c r="H5495" t="s">
        <v>210</v>
      </c>
      <c r="I5495" t="s">
        <v>211</v>
      </c>
      <c r="J5495" t="s">
        <v>191</v>
      </c>
      <c r="K5495" s="1">
        <v>45411</v>
      </c>
      <c r="L5495">
        <v>60</v>
      </c>
      <c r="M5495">
        <v>2</v>
      </c>
      <c r="N5495" t="s">
        <v>538</v>
      </c>
      <c r="O5495" t="s">
        <v>539</v>
      </c>
      <c r="P5495" t="s">
        <v>634</v>
      </c>
    </row>
    <row r="5496" spans="1:16" x14ac:dyDescent="0.25">
      <c r="A5496" t="s">
        <v>205</v>
      </c>
      <c r="B5496" t="s">
        <v>206</v>
      </c>
      <c r="C5496" t="s">
        <v>64</v>
      </c>
      <c r="E5496" t="s">
        <v>207</v>
      </c>
      <c r="F5496" t="s">
        <v>208</v>
      </c>
      <c r="G5496" t="s">
        <v>209</v>
      </c>
      <c r="H5496" t="s">
        <v>210</v>
      </c>
      <c r="I5496" t="s">
        <v>211</v>
      </c>
      <c r="J5496" t="s">
        <v>191</v>
      </c>
      <c r="K5496" s="1">
        <v>45412</v>
      </c>
      <c r="L5496">
        <v>30</v>
      </c>
      <c r="M5496">
        <v>2</v>
      </c>
      <c r="N5496" t="s">
        <v>538</v>
      </c>
      <c r="O5496" t="s">
        <v>539</v>
      </c>
      <c r="P5496" t="s">
        <v>634</v>
      </c>
    </row>
    <row r="5497" spans="1:16" x14ac:dyDescent="0.25">
      <c r="A5497" t="s">
        <v>205</v>
      </c>
      <c r="B5497" t="s">
        <v>206</v>
      </c>
      <c r="C5497" t="s">
        <v>64</v>
      </c>
      <c r="E5497" t="s">
        <v>207</v>
      </c>
      <c r="F5497" t="s">
        <v>208</v>
      </c>
      <c r="G5497" t="s">
        <v>209</v>
      </c>
      <c r="H5497" t="s">
        <v>210</v>
      </c>
      <c r="I5497" t="s">
        <v>211</v>
      </c>
      <c r="J5497" t="s">
        <v>191</v>
      </c>
      <c r="K5497" s="1">
        <v>45413</v>
      </c>
      <c r="L5497">
        <v>90</v>
      </c>
      <c r="M5497">
        <v>2</v>
      </c>
      <c r="N5497" t="s">
        <v>538</v>
      </c>
      <c r="O5497" t="s">
        <v>539</v>
      </c>
      <c r="P5497" t="s">
        <v>634</v>
      </c>
    </row>
    <row r="5498" spans="1:16" x14ac:dyDescent="0.25">
      <c r="A5498" t="s">
        <v>205</v>
      </c>
      <c r="B5498" t="s">
        <v>206</v>
      </c>
      <c r="C5498" t="s">
        <v>64</v>
      </c>
      <c r="E5498" t="s">
        <v>207</v>
      </c>
      <c r="F5498" t="s">
        <v>208</v>
      </c>
      <c r="G5498" t="s">
        <v>209</v>
      </c>
      <c r="H5498" t="s">
        <v>210</v>
      </c>
      <c r="I5498" t="s">
        <v>211</v>
      </c>
      <c r="J5498" t="s">
        <v>191</v>
      </c>
      <c r="K5498" s="1">
        <v>45414</v>
      </c>
      <c r="L5498">
        <v>60</v>
      </c>
      <c r="M5498">
        <v>2</v>
      </c>
      <c r="N5498" t="s">
        <v>538</v>
      </c>
      <c r="O5498" t="s">
        <v>539</v>
      </c>
      <c r="P5498" t="s">
        <v>634</v>
      </c>
    </row>
    <row r="5499" spans="1:16" x14ac:dyDescent="0.25">
      <c r="A5499" t="s">
        <v>205</v>
      </c>
      <c r="B5499" t="s">
        <v>206</v>
      </c>
      <c r="C5499" t="s">
        <v>64</v>
      </c>
      <c r="E5499" t="s">
        <v>207</v>
      </c>
      <c r="F5499" t="s">
        <v>208</v>
      </c>
      <c r="G5499" t="s">
        <v>209</v>
      </c>
      <c r="H5499" t="s">
        <v>210</v>
      </c>
      <c r="I5499" t="s">
        <v>211</v>
      </c>
      <c r="J5499" t="s">
        <v>191</v>
      </c>
      <c r="K5499" s="1">
        <v>45415</v>
      </c>
      <c r="L5499">
        <v>60</v>
      </c>
      <c r="M5499">
        <v>2</v>
      </c>
      <c r="N5499" t="s">
        <v>538</v>
      </c>
      <c r="O5499" t="s">
        <v>539</v>
      </c>
      <c r="P5499" t="s">
        <v>634</v>
      </c>
    </row>
    <row r="5500" spans="1:16" x14ac:dyDescent="0.25">
      <c r="A5500" t="s">
        <v>205</v>
      </c>
      <c r="B5500" t="s">
        <v>206</v>
      </c>
      <c r="C5500" t="s">
        <v>64</v>
      </c>
      <c r="E5500" t="s">
        <v>207</v>
      </c>
      <c r="F5500" t="s">
        <v>208</v>
      </c>
      <c r="G5500" t="s">
        <v>209</v>
      </c>
      <c r="H5500" t="s">
        <v>210</v>
      </c>
      <c r="I5500" t="s">
        <v>211</v>
      </c>
      <c r="J5500" t="s">
        <v>191</v>
      </c>
      <c r="K5500" s="1">
        <v>45418</v>
      </c>
      <c r="L5500">
        <v>30</v>
      </c>
      <c r="M5500">
        <v>3</v>
      </c>
      <c r="N5500" t="s">
        <v>538</v>
      </c>
      <c r="O5500" t="s">
        <v>539</v>
      </c>
      <c r="P5500" t="s">
        <v>634</v>
      </c>
    </row>
    <row r="5501" spans="1:16" x14ac:dyDescent="0.25">
      <c r="A5501" t="s">
        <v>205</v>
      </c>
      <c r="B5501" t="s">
        <v>206</v>
      </c>
      <c r="C5501" t="s">
        <v>64</v>
      </c>
      <c r="E5501" t="s">
        <v>207</v>
      </c>
      <c r="F5501" t="s">
        <v>208</v>
      </c>
      <c r="G5501" t="s">
        <v>209</v>
      </c>
      <c r="H5501" t="s">
        <v>210</v>
      </c>
      <c r="I5501" t="s">
        <v>211</v>
      </c>
      <c r="J5501" t="s">
        <v>191</v>
      </c>
      <c r="K5501" s="1">
        <v>45419</v>
      </c>
      <c r="L5501">
        <v>90</v>
      </c>
      <c r="M5501">
        <v>3</v>
      </c>
      <c r="N5501" t="s">
        <v>538</v>
      </c>
      <c r="O5501" t="s">
        <v>539</v>
      </c>
      <c r="P5501" t="s">
        <v>634</v>
      </c>
    </row>
    <row r="5502" spans="1:16" x14ac:dyDescent="0.25">
      <c r="A5502" t="s">
        <v>205</v>
      </c>
      <c r="B5502" t="s">
        <v>206</v>
      </c>
      <c r="C5502" t="s">
        <v>64</v>
      </c>
      <c r="E5502" t="s">
        <v>207</v>
      </c>
      <c r="F5502" t="s">
        <v>208</v>
      </c>
      <c r="G5502" t="s">
        <v>209</v>
      </c>
      <c r="H5502" t="s">
        <v>210</v>
      </c>
      <c r="I5502" t="s">
        <v>211</v>
      </c>
      <c r="J5502" t="s">
        <v>191</v>
      </c>
      <c r="K5502" s="1">
        <v>45420</v>
      </c>
      <c r="L5502">
        <v>60</v>
      </c>
      <c r="M5502">
        <v>3</v>
      </c>
      <c r="N5502" t="s">
        <v>538</v>
      </c>
      <c r="O5502" t="s">
        <v>539</v>
      </c>
      <c r="P5502" t="s">
        <v>634</v>
      </c>
    </row>
    <row r="5503" spans="1:16" x14ac:dyDescent="0.25">
      <c r="A5503" t="s">
        <v>205</v>
      </c>
      <c r="B5503" t="s">
        <v>206</v>
      </c>
      <c r="C5503" t="s">
        <v>64</v>
      </c>
      <c r="E5503" t="s">
        <v>207</v>
      </c>
      <c r="F5503" t="s">
        <v>208</v>
      </c>
      <c r="G5503" t="s">
        <v>209</v>
      </c>
      <c r="H5503" t="s">
        <v>210</v>
      </c>
      <c r="I5503" t="s">
        <v>211</v>
      </c>
      <c r="J5503" t="s">
        <v>191</v>
      </c>
      <c r="K5503" s="1">
        <v>45421</v>
      </c>
      <c r="L5503">
        <v>60</v>
      </c>
      <c r="M5503">
        <v>3</v>
      </c>
      <c r="N5503" t="s">
        <v>538</v>
      </c>
      <c r="O5503" t="s">
        <v>539</v>
      </c>
      <c r="P5503" t="s">
        <v>634</v>
      </c>
    </row>
    <row r="5504" spans="1:16" x14ac:dyDescent="0.25">
      <c r="A5504" t="s">
        <v>205</v>
      </c>
      <c r="B5504" t="s">
        <v>206</v>
      </c>
      <c r="C5504" t="s">
        <v>64</v>
      </c>
      <c r="E5504" t="s">
        <v>207</v>
      </c>
      <c r="F5504" t="s">
        <v>208</v>
      </c>
      <c r="G5504" t="s">
        <v>209</v>
      </c>
      <c r="H5504" t="s">
        <v>210</v>
      </c>
      <c r="I5504" t="s">
        <v>211</v>
      </c>
      <c r="J5504" t="s">
        <v>191</v>
      </c>
      <c r="K5504" s="1">
        <v>45422</v>
      </c>
      <c r="L5504">
        <v>30</v>
      </c>
      <c r="M5504">
        <v>3</v>
      </c>
      <c r="N5504" t="s">
        <v>538</v>
      </c>
      <c r="O5504" t="s">
        <v>539</v>
      </c>
      <c r="P5504" t="s">
        <v>634</v>
      </c>
    </row>
    <row r="5505" spans="1:16" x14ac:dyDescent="0.25">
      <c r="A5505" t="s">
        <v>205</v>
      </c>
      <c r="B5505" t="s">
        <v>206</v>
      </c>
      <c r="C5505" t="s">
        <v>64</v>
      </c>
      <c r="E5505" t="s">
        <v>207</v>
      </c>
      <c r="F5505" t="s">
        <v>208</v>
      </c>
      <c r="G5505" t="s">
        <v>209</v>
      </c>
      <c r="H5505" t="s">
        <v>210</v>
      </c>
      <c r="I5505" t="s">
        <v>211</v>
      </c>
      <c r="J5505" t="s">
        <v>191</v>
      </c>
      <c r="K5505" s="1">
        <v>45425</v>
      </c>
      <c r="L5505">
        <v>60</v>
      </c>
      <c r="M5505">
        <v>4</v>
      </c>
      <c r="N5505" t="s">
        <v>538</v>
      </c>
      <c r="O5505" t="s">
        <v>539</v>
      </c>
      <c r="P5505" t="s">
        <v>634</v>
      </c>
    </row>
    <row r="5506" spans="1:16" x14ac:dyDescent="0.25">
      <c r="A5506" t="s">
        <v>205</v>
      </c>
      <c r="B5506" t="s">
        <v>206</v>
      </c>
      <c r="C5506" t="s">
        <v>64</v>
      </c>
      <c r="E5506" t="s">
        <v>207</v>
      </c>
      <c r="F5506" t="s">
        <v>208</v>
      </c>
      <c r="G5506" t="s">
        <v>209</v>
      </c>
      <c r="H5506" t="s">
        <v>210</v>
      </c>
      <c r="I5506" t="s">
        <v>211</v>
      </c>
      <c r="J5506" t="s">
        <v>191</v>
      </c>
      <c r="K5506" s="1">
        <v>45426</v>
      </c>
      <c r="L5506">
        <v>30</v>
      </c>
      <c r="M5506">
        <v>4</v>
      </c>
      <c r="N5506" t="s">
        <v>538</v>
      </c>
      <c r="O5506" t="s">
        <v>539</v>
      </c>
      <c r="P5506" t="s">
        <v>634</v>
      </c>
    </row>
    <row r="5507" spans="1:16" x14ac:dyDescent="0.25">
      <c r="A5507" t="s">
        <v>205</v>
      </c>
      <c r="B5507" t="s">
        <v>206</v>
      </c>
      <c r="C5507" t="s">
        <v>64</v>
      </c>
      <c r="E5507" t="s">
        <v>207</v>
      </c>
      <c r="F5507" t="s">
        <v>208</v>
      </c>
      <c r="G5507" t="s">
        <v>209</v>
      </c>
      <c r="H5507" t="s">
        <v>210</v>
      </c>
      <c r="I5507" t="s">
        <v>212</v>
      </c>
      <c r="J5507" t="s">
        <v>191</v>
      </c>
      <c r="K5507" s="1">
        <v>45412</v>
      </c>
      <c r="L5507">
        <v>30</v>
      </c>
      <c r="M5507">
        <v>2</v>
      </c>
      <c r="N5507" t="s">
        <v>538</v>
      </c>
      <c r="O5507" t="s">
        <v>539</v>
      </c>
      <c r="P5507" t="s">
        <v>634</v>
      </c>
    </row>
    <row r="5508" spans="1:16" x14ac:dyDescent="0.25">
      <c r="A5508" t="s">
        <v>205</v>
      </c>
      <c r="B5508" t="s">
        <v>206</v>
      </c>
      <c r="C5508" t="s">
        <v>64</v>
      </c>
      <c r="E5508" t="s">
        <v>207</v>
      </c>
      <c r="F5508" t="s">
        <v>208</v>
      </c>
      <c r="G5508" t="s">
        <v>209</v>
      </c>
      <c r="H5508" t="s">
        <v>210</v>
      </c>
      <c r="I5508" t="s">
        <v>212</v>
      </c>
      <c r="J5508" t="s">
        <v>191</v>
      </c>
      <c r="K5508" s="1">
        <v>45414</v>
      </c>
      <c r="L5508">
        <v>30</v>
      </c>
      <c r="M5508">
        <v>2</v>
      </c>
      <c r="N5508" t="s">
        <v>538</v>
      </c>
      <c r="O5508" t="s">
        <v>539</v>
      </c>
      <c r="P5508" t="s">
        <v>634</v>
      </c>
    </row>
    <row r="5509" spans="1:16" x14ac:dyDescent="0.25">
      <c r="A5509" t="s">
        <v>205</v>
      </c>
      <c r="B5509" t="s">
        <v>206</v>
      </c>
      <c r="C5509" t="s">
        <v>64</v>
      </c>
      <c r="E5509" t="s">
        <v>207</v>
      </c>
      <c r="F5509" t="s">
        <v>208</v>
      </c>
      <c r="G5509" t="s">
        <v>209</v>
      </c>
      <c r="H5509" t="s">
        <v>210</v>
      </c>
      <c r="I5509" t="s">
        <v>212</v>
      </c>
      <c r="J5509" t="s">
        <v>191</v>
      </c>
      <c r="K5509" s="1">
        <v>45415</v>
      </c>
      <c r="L5509">
        <v>30</v>
      </c>
      <c r="M5509">
        <v>2</v>
      </c>
      <c r="N5509" t="s">
        <v>538</v>
      </c>
      <c r="O5509" t="s">
        <v>539</v>
      </c>
      <c r="P5509" t="s">
        <v>634</v>
      </c>
    </row>
    <row r="5510" spans="1:16" x14ac:dyDescent="0.25">
      <c r="A5510" t="s">
        <v>205</v>
      </c>
      <c r="B5510" t="s">
        <v>206</v>
      </c>
      <c r="C5510" t="s">
        <v>64</v>
      </c>
      <c r="E5510" t="s">
        <v>207</v>
      </c>
      <c r="F5510" t="s">
        <v>208</v>
      </c>
      <c r="G5510" t="s">
        <v>209</v>
      </c>
      <c r="H5510" t="s">
        <v>210</v>
      </c>
      <c r="I5510" t="s">
        <v>212</v>
      </c>
      <c r="J5510" t="s">
        <v>191</v>
      </c>
      <c r="K5510" s="1">
        <v>45419</v>
      </c>
      <c r="L5510">
        <v>60</v>
      </c>
      <c r="M5510">
        <v>3</v>
      </c>
      <c r="N5510" t="s">
        <v>538</v>
      </c>
      <c r="O5510" t="s">
        <v>539</v>
      </c>
      <c r="P5510" t="s">
        <v>634</v>
      </c>
    </row>
    <row r="5511" spans="1:16" x14ac:dyDescent="0.25">
      <c r="A5511" t="s">
        <v>205</v>
      </c>
      <c r="B5511" t="s">
        <v>206</v>
      </c>
      <c r="C5511" t="s">
        <v>64</v>
      </c>
      <c r="E5511" t="s">
        <v>207</v>
      </c>
      <c r="F5511" t="s">
        <v>208</v>
      </c>
      <c r="G5511" t="s">
        <v>209</v>
      </c>
      <c r="H5511" t="s">
        <v>210</v>
      </c>
      <c r="I5511" t="s">
        <v>213</v>
      </c>
      <c r="J5511" t="s">
        <v>191</v>
      </c>
      <c r="K5511" s="1">
        <v>45408</v>
      </c>
      <c r="L5511">
        <v>30</v>
      </c>
      <c r="M5511">
        <v>1</v>
      </c>
      <c r="N5511" t="s">
        <v>538</v>
      </c>
      <c r="O5511" t="s">
        <v>539</v>
      </c>
      <c r="P5511" t="s">
        <v>634</v>
      </c>
    </row>
    <row r="5512" spans="1:16" x14ac:dyDescent="0.25">
      <c r="A5512" t="s">
        <v>205</v>
      </c>
      <c r="B5512" t="s">
        <v>206</v>
      </c>
      <c r="C5512" t="s">
        <v>64</v>
      </c>
      <c r="E5512" t="s">
        <v>207</v>
      </c>
      <c r="F5512" t="s">
        <v>208</v>
      </c>
      <c r="G5512" t="s">
        <v>209</v>
      </c>
      <c r="H5512" t="s">
        <v>210</v>
      </c>
      <c r="I5512" t="s">
        <v>213</v>
      </c>
      <c r="J5512" t="s">
        <v>191</v>
      </c>
      <c r="K5512" s="1">
        <v>45411</v>
      </c>
      <c r="L5512">
        <v>30</v>
      </c>
      <c r="M5512">
        <v>2</v>
      </c>
      <c r="N5512" t="s">
        <v>538</v>
      </c>
      <c r="O5512" t="s">
        <v>539</v>
      </c>
      <c r="P5512" t="s">
        <v>634</v>
      </c>
    </row>
    <row r="5513" spans="1:16" x14ac:dyDescent="0.25">
      <c r="A5513" t="s">
        <v>205</v>
      </c>
      <c r="B5513" t="s">
        <v>206</v>
      </c>
      <c r="C5513" t="s">
        <v>64</v>
      </c>
      <c r="E5513" t="s">
        <v>207</v>
      </c>
      <c r="F5513" t="s">
        <v>208</v>
      </c>
      <c r="G5513" t="s">
        <v>209</v>
      </c>
      <c r="H5513" t="s">
        <v>210</v>
      </c>
      <c r="I5513" t="s">
        <v>213</v>
      </c>
      <c r="J5513" t="s">
        <v>191</v>
      </c>
      <c r="K5513" s="1">
        <v>45412</v>
      </c>
      <c r="L5513">
        <v>30</v>
      </c>
      <c r="M5513">
        <v>2</v>
      </c>
      <c r="N5513" t="s">
        <v>538</v>
      </c>
      <c r="O5513" t="s">
        <v>539</v>
      </c>
      <c r="P5513" t="s">
        <v>634</v>
      </c>
    </row>
    <row r="5514" spans="1:16" x14ac:dyDescent="0.25">
      <c r="A5514" t="s">
        <v>205</v>
      </c>
      <c r="B5514" t="s">
        <v>206</v>
      </c>
      <c r="C5514" t="s">
        <v>64</v>
      </c>
      <c r="E5514" t="s">
        <v>207</v>
      </c>
      <c r="F5514" t="s">
        <v>208</v>
      </c>
      <c r="G5514" t="s">
        <v>209</v>
      </c>
      <c r="H5514" t="s">
        <v>30</v>
      </c>
      <c r="I5514" t="s">
        <v>214</v>
      </c>
      <c r="J5514" t="s">
        <v>119</v>
      </c>
      <c r="K5514" s="1">
        <v>45412</v>
      </c>
      <c r="L5514">
        <v>90</v>
      </c>
      <c r="M5514">
        <v>2</v>
      </c>
      <c r="N5514" t="s">
        <v>538</v>
      </c>
      <c r="O5514" t="s">
        <v>539</v>
      </c>
      <c r="P5514" t="s">
        <v>634</v>
      </c>
    </row>
    <row r="5515" spans="1:16" x14ac:dyDescent="0.25">
      <c r="A5515" t="s">
        <v>205</v>
      </c>
      <c r="B5515" t="s">
        <v>206</v>
      </c>
      <c r="C5515" t="s">
        <v>64</v>
      </c>
      <c r="E5515" t="s">
        <v>207</v>
      </c>
      <c r="F5515" t="s">
        <v>208</v>
      </c>
      <c r="G5515" t="s">
        <v>209</v>
      </c>
      <c r="H5515" t="s">
        <v>30</v>
      </c>
      <c r="I5515" t="s">
        <v>214</v>
      </c>
      <c r="J5515" t="s">
        <v>119</v>
      </c>
      <c r="K5515" s="1">
        <v>45413</v>
      </c>
      <c r="L5515">
        <v>30</v>
      </c>
      <c r="M5515">
        <v>2</v>
      </c>
      <c r="N5515" t="s">
        <v>538</v>
      </c>
      <c r="O5515" t="s">
        <v>539</v>
      </c>
      <c r="P5515" t="s">
        <v>634</v>
      </c>
    </row>
    <row r="5516" spans="1:16" x14ac:dyDescent="0.25">
      <c r="A5516" t="s">
        <v>205</v>
      </c>
      <c r="B5516" t="s">
        <v>206</v>
      </c>
      <c r="C5516" t="s">
        <v>64</v>
      </c>
      <c r="E5516" t="s">
        <v>207</v>
      </c>
      <c r="F5516" t="s">
        <v>208</v>
      </c>
      <c r="G5516" t="s">
        <v>209</v>
      </c>
      <c r="H5516" t="s">
        <v>30</v>
      </c>
      <c r="I5516" t="s">
        <v>214</v>
      </c>
      <c r="J5516" t="s">
        <v>119</v>
      </c>
      <c r="K5516" s="1">
        <v>45414</v>
      </c>
      <c r="L5516">
        <v>150</v>
      </c>
      <c r="M5516">
        <v>2</v>
      </c>
      <c r="N5516" t="s">
        <v>538</v>
      </c>
      <c r="O5516" t="s">
        <v>539</v>
      </c>
      <c r="P5516" t="s">
        <v>634</v>
      </c>
    </row>
    <row r="5517" spans="1:16" x14ac:dyDescent="0.25">
      <c r="A5517" t="s">
        <v>205</v>
      </c>
      <c r="B5517" t="s">
        <v>206</v>
      </c>
      <c r="C5517" t="s">
        <v>64</v>
      </c>
      <c r="E5517" t="s">
        <v>207</v>
      </c>
      <c r="F5517" t="s">
        <v>208</v>
      </c>
      <c r="G5517" t="s">
        <v>209</v>
      </c>
      <c r="H5517" t="s">
        <v>30</v>
      </c>
      <c r="I5517" t="s">
        <v>214</v>
      </c>
      <c r="J5517" t="s">
        <v>119</v>
      </c>
      <c r="K5517" s="1">
        <v>45415</v>
      </c>
      <c r="L5517">
        <v>90</v>
      </c>
      <c r="M5517">
        <v>2</v>
      </c>
      <c r="N5517" t="s">
        <v>538</v>
      </c>
      <c r="O5517" t="s">
        <v>539</v>
      </c>
      <c r="P5517" t="s">
        <v>634</v>
      </c>
    </row>
    <row r="5518" spans="1:16" x14ac:dyDescent="0.25">
      <c r="A5518" t="s">
        <v>205</v>
      </c>
      <c r="B5518" t="s">
        <v>206</v>
      </c>
      <c r="C5518" t="s">
        <v>64</v>
      </c>
      <c r="E5518" t="s">
        <v>207</v>
      </c>
      <c r="F5518" t="s">
        <v>208</v>
      </c>
      <c r="G5518" t="s">
        <v>209</v>
      </c>
      <c r="H5518" t="s">
        <v>30</v>
      </c>
      <c r="I5518" t="s">
        <v>214</v>
      </c>
      <c r="J5518" t="s">
        <v>119</v>
      </c>
      <c r="K5518" s="1">
        <v>45418</v>
      </c>
      <c r="L5518">
        <v>60</v>
      </c>
      <c r="M5518">
        <v>3</v>
      </c>
      <c r="N5518" t="s">
        <v>538</v>
      </c>
      <c r="O5518" t="s">
        <v>539</v>
      </c>
      <c r="P5518" t="s">
        <v>634</v>
      </c>
    </row>
    <row r="5519" spans="1:16" x14ac:dyDescent="0.25">
      <c r="A5519" t="s">
        <v>205</v>
      </c>
      <c r="B5519" t="s">
        <v>206</v>
      </c>
      <c r="C5519" t="s">
        <v>64</v>
      </c>
      <c r="E5519" t="s">
        <v>207</v>
      </c>
      <c r="F5519" t="s">
        <v>208</v>
      </c>
      <c r="G5519" t="s">
        <v>209</v>
      </c>
      <c r="H5519" t="s">
        <v>30</v>
      </c>
      <c r="I5519" t="s">
        <v>214</v>
      </c>
      <c r="J5519" t="s">
        <v>119</v>
      </c>
      <c r="K5519" s="1">
        <v>45419</v>
      </c>
      <c r="L5519">
        <v>30</v>
      </c>
      <c r="M5519">
        <v>3</v>
      </c>
      <c r="N5519" t="s">
        <v>538</v>
      </c>
      <c r="O5519" t="s">
        <v>539</v>
      </c>
      <c r="P5519" t="s">
        <v>634</v>
      </c>
    </row>
    <row r="5520" spans="1:16" x14ac:dyDescent="0.25">
      <c r="A5520" t="s">
        <v>205</v>
      </c>
      <c r="B5520" t="s">
        <v>206</v>
      </c>
      <c r="C5520" t="s">
        <v>64</v>
      </c>
      <c r="E5520" t="s">
        <v>207</v>
      </c>
      <c r="F5520" t="s">
        <v>208</v>
      </c>
      <c r="G5520" t="s">
        <v>209</v>
      </c>
      <c r="H5520" t="s">
        <v>30</v>
      </c>
      <c r="I5520" t="s">
        <v>214</v>
      </c>
      <c r="J5520" t="s">
        <v>119</v>
      </c>
      <c r="K5520" s="1">
        <v>45425</v>
      </c>
      <c r="L5520">
        <v>60</v>
      </c>
      <c r="M5520">
        <v>4</v>
      </c>
      <c r="N5520" t="s">
        <v>538</v>
      </c>
      <c r="O5520" t="s">
        <v>539</v>
      </c>
      <c r="P5520" t="s">
        <v>634</v>
      </c>
    </row>
    <row r="5521" spans="1:16" x14ac:dyDescent="0.25">
      <c r="A5521" t="s">
        <v>205</v>
      </c>
      <c r="B5521" t="s">
        <v>206</v>
      </c>
      <c r="C5521" t="s">
        <v>64</v>
      </c>
      <c r="E5521" t="s">
        <v>207</v>
      </c>
      <c r="F5521" t="s">
        <v>208</v>
      </c>
      <c r="G5521" t="s">
        <v>209</v>
      </c>
      <c r="H5521" t="s">
        <v>30</v>
      </c>
      <c r="I5521" t="s">
        <v>214</v>
      </c>
      <c r="J5521" t="s">
        <v>119</v>
      </c>
      <c r="K5521" s="1">
        <v>45426</v>
      </c>
      <c r="L5521">
        <v>60</v>
      </c>
      <c r="M5521">
        <v>4</v>
      </c>
      <c r="N5521" t="s">
        <v>538</v>
      </c>
      <c r="O5521" t="s">
        <v>539</v>
      </c>
      <c r="P5521" t="s">
        <v>634</v>
      </c>
    </row>
    <row r="5522" spans="1:16" x14ac:dyDescent="0.25">
      <c r="A5522" t="s">
        <v>205</v>
      </c>
      <c r="B5522" t="s">
        <v>206</v>
      </c>
      <c r="C5522" t="s">
        <v>64</v>
      </c>
      <c r="E5522" t="s">
        <v>207</v>
      </c>
      <c r="F5522" t="s">
        <v>208</v>
      </c>
      <c r="G5522" t="s">
        <v>209</v>
      </c>
      <c r="H5522" t="s">
        <v>30</v>
      </c>
      <c r="I5522" t="s">
        <v>214</v>
      </c>
      <c r="J5522" t="s">
        <v>119</v>
      </c>
      <c r="K5522" s="1">
        <v>45427</v>
      </c>
      <c r="L5522">
        <v>120</v>
      </c>
      <c r="M5522">
        <v>4</v>
      </c>
      <c r="N5522" t="s">
        <v>538</v>
      </c>
      <c r="O5522" t="s">
        <v>539</v>
      </c>
      <c r="P5522" t="s">
        <v>634</v>
      </c>
    </row>
    <row r="5523" spans="1:16" x14ac:dyDescent="0.25">
      <c r="A5523" t="s">
        <v>205</v>
      </c>
      <c r="B5523" t="s">
        <v>206</v>
      </c>
      <c r="C5523" t="s">
        <v>64</v>
      </c>
      <c r="E5523" t="s">
        <v>207</v>
      </c>
      <c r="F5523" t="s">
        <v>208</v>
      </c>
      <c r="G5523" t="s">
        <v>209</v>
      </c>
      <c r="H5523" t="s">
        <v>30</v>
      </c>
      <c r="I5523" t="s">
        <v>214</v>
      </c>
      <c r="J5523" t="s">
        <v>119</v>
      </c>
      <c r="K5523" s="1">
        <v>45428</v>
      </c>
      <c r="L5523">
        <v>60</v>
      </c>
      <c r="M5523">
        <v>4</v>
      </c>
      <c r="N5523" t="s">
        <v>538</v>
      </c>
      <c r="O5523" t="s">
        <v>539</v>
      </c>
      <c r="P5523" t="s">
        <v>634</v>
      </c>
    </row>
    <row r="5524" spans="1:16" x14ac:dyDescent="0.25">
      <c r="A5524" t="s">
        <v>205</v>
      </c>
      <c r="B5524" t="s">
        <v>206</v>
      </c>
      <c r="C5524" t="s">
        <v>64</v>
      </c>
      <c r="E5524" t="s">
        <v>207</v>
      </c>
      <c r="F5524" t="s">
        <v>208</v>
      </c>
      <c r="G5524" t="s">
        <v>209</v>
      </c>
      <c r="H5524" t="s">
        <v>30</v>
      </c>
      <c r="I5524" t="s">
        <v>214</v>
      </c>
      <c r="J5524" t="s">
        <v>119</v>
      </c>
      <c r="K5524" s="1">
        <v>45429</v>
      </c>
      <c r="L5524">
        <v>120</v>
      </c>
      <c r="M5524">
        <v>4</v>
      </c>
      <c r="N5524" t="s">
        <v>538</v>
      </c>
      <c r="O5524" t="s">
        <v>539</v>
      </c>
      <c r="P5524" t="s">
        <v>634</v>
      </c>
    </row>
    <row r="5525" spans="1:16" x14ac:dyDescent="0.25">
      <c r="A5525" t="s">
        <v>205</v>
      </c>
      <c r="B5525" t="s">
        <v>206</v>
      </c>
      <c r="C5525" t="s">
        <v>64</v>
      </c>
      <c r="E5525" t="s">
        <v>207</v>
      </c>
      <c r="F5525" t="s">
        <v>208</v>
      </c>
      <c r="G5525" t="s">
        <v>209</v>
      </c>
      <c r="H5525" t="s">
        <v>30</v>
      </c>
      <c r="I5525" t="s">
        <v>215</v>
      </c>
      <c r="J5525" t="s">
        <v>119</v>
      </c>
      <c r="K5525" s="1">
        <v>45408</v>
      </c>
      <c r="L5525">
        <v>60</v>
      </c>
      <c r="M5525">
        <v>1</v>
      </c>
      <c r="N5525" t="s">
        <v>538</v>
      </c>
      <c r="O5525" t="s">
        <v>539</v>
      </c>
      <c r="P5525" t="s">
        <v>634</v>
      </c>
    </row>
    <row r="5526" spans="1:16" x14ac:dyDescent="0.25">
      <c r="A5526" t="s">
        <v>205</v>
      </c>
      <c r="B5526" t="s">
        <v>206</v>
      </c>
      <c r="C5526" t="s">
        <v>64</v>
      </c>
      <c r="E5526" t="s">
        <v>207</v>
      </c>
      <c r="F5526" t="s">
        <v>208</v>
      </c>
      <c r="G5526" t="s">
        <v>209</v>
      </c>
      <c r="H5526" t="s">
        <v>35</v>
      </c>
      <c r="I5526" t="s">
        <v>216</v>
      </c>
      <c r="J5526" t="s">
        <v>191</v>
      </c>
      <c r="K5526" s="1">
        <v>45405</v>
      </c>
      <c r="L5526">
        <v>60</v>
      </c>
      <c r="M5526">
        <v>1</v>
      </c>
      <c r="N5526" t="s">
        <v>538</v>
      </c>
      <c r="O5526" t="s">
        <v>539</v>
      </c>
      <c r="P5526" t="s">
        <v>634</v>
      </c>
    </row>
    <row r="5527" spans="1:16" x14ac:dyDescent="0.25">
      <c r="A5527" t="s">
        <v>205</v>
      </c>
      <c r="B5527" t="s">
        <v>206</v>
      </c>
      <c r="C5527" t="s">
        <v>64</v>
      </c>
      <c r="E5527" t="s">
        <v>207</v>
      </c>
      <c r="F5527" t="s">
        <v>208</v>
      </c>
      <c r="G5527" t="s">
        <v>209</v>
      </c>
      <c r="H5527" t="s">
        <v>35</v>
      </c>
      <c r="I5527" t="s">
        <v>216</v>
      </c>
      <c r="J5527" t="s">
        <v>191</v>
      </c>
      <c r="K5527" s="1">
        <v>45407</v>
      </c>
      <c r="L5527">
        <v>30</v>
      </c>
      <c r="M5527">
        <v>1</v>
      </c>
      <c r="N5527" t="s">
        <v>538</v>
      </c>
      <c r="O5527" t="s">
        <v>539</v>
      </c>
      <c r="P5527" t="s">
        <v>634</v>
      </c>
    </row>
    <row r="5528" spans="1:16" x14ac:dyDescent="0.25">
      <c r="A5528" t="s">
        <v>205</v>
      </c>
      <c r="B5528" t="s">
        <v>206</v>
      </c>
      <c r="C5528" t="s">
        <v>64</v>
      </c>
      <c r="E5528" t="s">
        <v>207</v>
      </c>
      <c r="F5528" t="s">
        <v>208</v>
      </c>
      <c r="G5528" t="s">
        <v>209</v>
      </c>
      <c r="H5528" t="s">
        <v>37</v>
      </c>
      <c r="I5528" t="s">
        <v>217</v>
      </c>
      <c r="J5528" t="s">
        <v>119</v>
      </c>
      <c r="K5528" s="1">
        <v>45405</v>
      </c>
      <c r="L5528">
        <v>90</v>
      </c>
      <c r="M5528">
        <v>1</v>
      </c>
      <c r="N5528" t="s">
        <v>538</v>
      </c>
      <c r="O5528" t="s">
        <v>539</v>
      </c>
      <c r="P5528" t="s">
        <v>634</v>
      </c>
    </row>
    <row r="5529" spans="1:16" x14ac:dyDescent="0.25">
      <c r="A5529" t="s">
        <v>205</v>
      </c>
      <c r="B5529" t="s">
        <v>206</v>
      </c>
      <c r="C5529" t="s">
        <v>64</v>
      </c>
      <c r="E5529" t="s">
        <v>207</v>
      </c>
      <c r="F5529" t="s">
        <v>208</v>
      </c>
      <c r="G5529" t="s">
        <v>209</v>
      </c>
      <c r="H5529" t="s">
        <v>37</v>
      </c>
      <c r="I5529" t="s">
        <v>217</v>
      </c>
      <c r="J5529" t="s">
        <v>119</v>
      </c>
      <c r="K5529" s="1">
        <v>45407</v>
      </c>
      <c r="L5529">
        <v>60</v>
      </c>
      <c r="M5529">
        <v>1</v>
      </c>
      <c r="N5529" t="s">
        <v>538</v>
      </c>
      <c r="O5529" t="s">
        <v>539</v>
      </c>
      <c r="P5529" t="s">
        <v>634</v>
      </c>
    </row>
    <row r="5530" spans="1:16" x14ac:dyDescent="0.25">
      <c r="A5530" t="s">
        <v>205</v>
      </c>
      <c r="B5530" t="s">
        <v>206</v>
      </c>
      <c r="C5530" t="s">
        <v>64</v>
      </c>
      <c r="E5530" t="s">
        <v>207</v>
      </c>
      <c r="F5530" t="s">
        <v>208</v>
      </c>
      <c r="G5530" t="s">
        <v>209</v>
      </c>
      <c r="H5530" t="s">
        <v>37</v>
      </c>
      <c r="I5530" t="s">
        <v>217</v>
      </c>
      <c r="J5530" t="s">
        <v>119</v>
      </c>
      <c r="K5530" s="1">
        <v>45412</v>
      </c>
      <c r="L5530">
        <v>60</v>
      </c>
      <c r="M5530">
        <v>2</v>
      </c>
      <c r="N5530" t="s">
        <v>538</v>
      </c>
      <c r="O5530" t="s">
        <v>539</v>
      </c>
      <c r="P5530" t="s">
        <v>634</v>
      </c>
    </row>
    <row r="5531" spans="1:16" x14ac:dyDescent="0.25">
      <c r="A5531" t="s">
        <v>205</v>
      </c>
      <c r="B5531" t="s">
        <v>206</v>
      </c>
      <c r="C5531" t="s">
        <v>64</v>
      </c>
      <c r="E5531" t="s">
        <v>207</v>
      </c>
      <c r="F5531" t="s">
        <v>208</v>
      </c>
      <c r="G5531" t="s">
        <v>209</v>
      </c>
      <c r="H5531" t="s">
        <v>37</v>
      </c>
      <c r="I5531" t="s">
        <v>217</v>
      </c>
      <c r="J5531" t="s">
        <v>119</v>
      </c>
      <c r="K5531" s="1">
        <v>45415</v>
      </c>
      <c r="L5531">
        <v>60</v>
      </c>
      <c r="M5531">
        <v>2</v>
      </c>
      <c r="N5531" t="s">
        <v>538</v>
      </c>
      <c r="O5531" t="s">
        <v>539</v>
      </c>
      <c r="P5531" t="s">
        <v>634</v>
      </c>
    </row>
    <row r="5532" spans="1:16" x14ac:dyDescent="0.25">
      <c r="A5532" t="s">
        <v>205</v>
      </c>
      <c r="B5532" t="s">
        <v>206</v>
      </c>
      <c r="C5532" t="s">
        <v>64</v>
      </c>
      <c r="E5532" t="s">
        <v>207</v>
      </c>
      <c r="F5532" t="s">
        <v>208</v>
      </c>
      <c r="G5532" t="s">
        <v>209</v>
      </c>
      <c r="H5532" t="s">
        <v>37</v>
      </c>
      <c r="I5532" t="s">
        <v>217</v>
      </c>
      <c r="J5532" t="s">
        <v>119</v>
      </c>
      <c r="K5532" s="1">
        <v>45419</v>
      </c>
      <c r="L5532">
        <v>120</v>
      </c>
      <c r="M5532">
        <v>3</v>
      </c>
      <c r="N5532" t="s">
        <v>538</v>
      </c>
      <c r="O5532" t="s">
        <v>539</v>
      </c>
      <c r="P5532" t="s">
        <v>634</v>
      </c>
    </row>
    <row r="5533" spans="1:16" x14ac:dyDescent="0.25">
      <c r="A5533" t="s">
        <v>205</v>
      </c>
      <c r="B5533" t="s">
        <v>206</v>
      </c>
      <c r="C5533" t="s">
        <v>64</v>
      </c>
      <c r="E5533" t="s">
        <v>207</v>
      </c>
      <c r="F5533" t="s">
        <v>208</v>
      </c>
      <c r="G5533" t="s">
        <v>209</v>
      </c>
      <c r="H5533" t="s">
        <v>37</v>
      </c>
      <c r="I5533" t="s">
        <v>217</v>
      </c>
      <c r="J5533" t="s">
        <v>119</v>
      </c>
      <c r="K5533" s="1">
        <v>45421</v>
      </c>
      <c r="L5533">
        <v>90</v>
      </c>
      <c r="M5533">
        <v>3</v>
      </c>
      <c r="N5533" t="s">
        <v>538</v>
      </c>
      <c r="O5533" t="s">
        <v>539</v>
      </c>
      <c r="P5533" t="s">
        <v>634</v>
      </c>
    </row>
    <row r="5534" spans="1:16" x14ac:dyDescent="0.25">
      <c r="A5534" t="s">
        <v>205</v>
      </c>
      <c r="B5534" t="s">
        <v>206</v>
      </c>
      <c r="C5534" t="s">
        <v>64</v>
      </c>
      <c r="E5534" t="s">
        <v>207</v>
      </c>
      <c r="F5534" t="s">
        <v>208</v>
      </c>
      <c r="G5534" t="s">
        <v>209</v>
      </c>
      <c r="H5534" t="s">
        <v>37</v>
      </c>
      <c r="I5534" t="s">
        <v>217</v>
      </c>
      <c r="J5534" t="s">
        <v>119</v>
      </c>
      <c r="K5534" s="1">
        <v>45425</v>
      </c>
      <c r="L5534">
        <v>90</v>
      </c>
      <c r="M5534">
        <v>4</v>
      </c>
      <c r="N5534" t="s">
        <v>538</v>
      </c>
      <c r="O5534" t="s">
        <v>539</v>
      </c>
      <c r="P5534" t="s">
        <v>634</v>
      </c>
    </row>
    <row r="5535" spans="1:16" x14ac:dyDescent="0.25">
      <c r="A5535" t="s">
        <v>205</v>
      </c>
      <c r="B5535" t="s">
        <v>206</v>
      </c>
      <c r="C5535" t="s">
        <v>64</v>
      </c>
      <c r="E5535" t="s">
        <v>207</v>
      </c>
      <c r="F5535" t="s">
        <v>208</v>
      </c>
      <c r="G5535" t="s">
        <v>209</v>
      </c>
      <c r="H5535" t="s">
        <v>37</v>
      </c>
      <c r="I5535" t="s">
        <v>217</v>
      </c>
      <c r="J5535" t="s">
        <v>119</v>
      </c>
      <c r="K5535" s="1">
        <v>45426</v>
      </c>
      <c r="L5535">
        <v>120</v>
      </c>
      <c r="M5535">
        <v>4</v>
      </c>
      <c r="N5535" t="s">
        <v>538</v>
      </c>
      <c r="O5535" t="s">
        <v>539</v>
      </c>
      <c r="P5535" t="s">
        <v>634</v>
      </c>
    </row>
    <row r="5536" spans="1:16" x14ac:dyDescent="0.25">
      <c r="A5536" t="s">
        <v>205</v>
      </c>
      <c r="B5536" t="s">
        <v>206</v>
      </c>
      <c r="C5536" t="s">
        <v>64</v>
      </c>
      <c r="E5536" t="s">
        <v>207</v>
      </c>
      <c r="F5536" t="s">
        <v>208</v>
      </c>
      <c r="G5536" t="s">
        <v>209</v>
      </c>
      <c r="H5536" t="s">
        <v>37</v>
      </c>
      <c r="I5536" t="s">
        <v>217</v>
      </c>
      <c r="J5536" t="s">
        <v>119</v>
      </c>
      <c r="K5536" s="1">
        <v>45428</v>
      </c>
      <c r="L5536">
        <v>60</v>
      </c>
      <c r="M5536">
        <v>4</v>
      </c>
      <c r="N5536" t="s">
        <v>538</v>
      </c>
      <c r="O5536" t="s">
        <v>539</v>
      </c>
      <c r="P5536" t="s">
        <v>634</v>
      </c>
    </row>
    <row r="5537" spans="1:16" x14ac:dyDescent="0.25">
      <c r="A5537" t="s">
        <v>205</v>
      </c>
      <c r="B5537" t="s">
        <v>206</v>
      </c>
      <c r="C5537" t="s">
        <v>64</v>
      </c>
      <c r="E5537" t="s">
        <v>207</v>
      </c>
      <c r="F5537" t="s">
        <v>208</v>
      </c>
      <c r="G5537" t="s">
        <v>209</v>
      </c>
      <c r="H5537" t="s">
        <v>37</v>
      </c>
      <c r="I5537" t="s">
        <v>218</v>
      </c>
      <c r="J5537" t="s">
        <v>119</v>
      </c>
      <c r="K5537" s="1">
        <v>45408</v>
      </c>
      <c r="L5537">
        <v>30</v>
      </c>
      <c r="M5537">
        <v>1</v>
      </c>
      <c r="N5537" t="s">
        <v>538</v>
      </c>
      <c r="O5537" t="s">
        <v>539</v>
      </c>
      <c r="P5537" t="s">
        <v>634</v>
      </c>
    </row>
    <row r="5538" spans="1:16" x14ac:dyDescent="0.25">
      <c r="A5538" t="s">
        <v>205</v>
      </c>
      <c r="B5538" t="s">
        <v>206</v>
      </c>
      <c r="C5538" t="s">
        <v>64</v>
      </c>
      <c r="E5538" t="s">
        <v>207</v>
      </c>
      <c r="F5538" t="s">
        <v>208</v>
      </c>
      <c r="G5538" t="s">
        <v>209</v>
      </c>
      <c r="H5538" t="s">
        <v>37</v>
      </c>
      <c r="I5538" t="s">
        <v>218</v>
      </c>
      <c r="J5538" t="s">
        <v>119</v>
      </c>
      <c r="K5538" s="1">
        <v>45411</v>
      </c>
      <c r="L5538">
        <v>30</v>
      </c>
      <c r="M5538">
        <v>2</v>
      </c>
      <c r="N5538" t="s">
        <v>538</v>
      </c>
      <c r="O5538" t="s">
        <v>539</v>
      </c>
      <c r="P5538" t="s">
        <v>634</v>
      </c>
    </row>
    <row r="5539" spans="1:16" x14ac:dyDescent="0.25">
      <c r="A5539" t="s">
        <v>205</v>
      </c>
      <c r="B5539" t="s">
        <v>206</v>
      </c>
      <c r="C5539" t="s">
        <v>64</v>
      </c>
      <c r="E5539" t="s">
        <v>207</v>
      </c>
      <c r="F5539" t="s">
        <v>208</v>
      </c>
      <c r="G5539" t="s">
        <v>209</v>
      </c>
      <c r="H5539" t="s">
        <v>37</v>
      </c>
      <c r="I5539" t="s">
        <v>218</v>
      </c>
      <c r="J5539" t="s">
        <v>119</v>
      </c>
      <c r="K5539" s="1">
        <v>45412</v>
      </c>
      <c r="L5539">
        <v>30</v>
      </c>
      <c r="M5539">
        <v>2</v>
      </c>
      <c r="N5539" t="s">
        <v>538</v>
      </c>
      <c r="O5539" t="s">
        <v>539</v>
      </c>
      <c r="P5539" t="s">
        <v>634</v>
      </c>
    </row>
    <row r="5540" spans="1:16" x14ac:dyDescent="0.25">
      <c r="A5540" t="s">
        <v>205</v>
      </c>
      <c r="B5540" t="s">
        <v>206</v>
      </c>
      <c r="C5540" t="s">
        <v>64</v>
      </c>
      <c r="E5540" t="s">
        <v>207</v>
      </c>
      <c r="F5540" t="s">
        <v>208</v>
      </c>
      <c r="G5540" t="s">
        <v>209</v>
      </c>
      <c r="H5540" t="s">
        <v>37</v>
      </c>
      <c r="I5540" t="s">
        <v>218</v>
      </c>
      <c r="J5540" t="s">
        <v>119</v>
      </c>
      <c r="K5540" s="1">
        <v>45414</v>
      </c>
      <c r="L5540">
        <v>30</v>
      </c>
      <c r="M5540">
        <v>2</v>
      </c>
      <c r="N5540" t="s">
        <v>538</v>
      </c>
      <c r="O5540" t="s">
        <v>539</v>
      </c>
      <c r="P5540" t="s">
        <v>634</v>
      </c>
    </row>
    <row r="5541" spans="1:16" x14ac:dyDescent="0.25">
      <c r="A5541" t="s">
        <v>205</v>
      </c>
      <c r="B5541" t="s">
        <v>206</v>
      </c>
      <c r="C5541" t="s">
        <v>64</v>
      </c>
      <c r="E5541" t="s">
        <v>207</v>
      </c>
      <c r="F5541" t="s">
        <v>208</v>
      </c>
      <c r="G5541" t="s">
        <v>209</v>
      </c>
      <c r="H5541" t="s">
        <v>37</v>
      </c>
      <c r="I5541" t="s">
        <v>218</v>
      </c>
      <c r="J5541" t="s">
        <v>119</v>
      </c>
      <c r="K5541" s="1">
        <v>45415</v>
      </c>
      <c r="L5541">
        <v>30</v>
      </c>
      <c r="M5541">
        <v>2</v>
      </c>
      <c r="N5541" t="s">
        <v>538</v>
      </c>
      <c r="O5541" t="s">
        <v>539</v>
      </c>
      <c r="P5541" t="s">
        <v>634</v>
      </c>
    </row>
    <row r="5542" spans="1:16" x14ac:dyDescent="0.25">
      <c r="A5542" t="s">
        <v>205</v>
      </c>
      <c r="B5542" t="s">
        <v>206</v>
      </c>
      <c r="C5542" t="s">
        <v>64</v>
      </c>
      <c r="E5542" t="s">
        <v>207</v>
      </c>
      <c r="F5542" t="s">
        <v>208</v>
      </c>
      <c r="G5542" t="s">
        <v>209</v>
      </c>
      <c r="H5542" t="s">
        <v>37</v>
      </c>
      <c r="I5542" t="s">
        <v>218</v>
      </c>
      <c r="J5542" t="s">
        <v>119</v>
      </c>
      <c r="K5542" s="1">
        <v>45418</v>
      </c>
      <c r="L5542">
        <v>30</v>
      </c>
      <c r="M5542">
        <v>3</v>
      </c>
      <c r="N5542" t="s">
        <v>538</v>
      </c>
      <c r="O5542" t="s">
        <v>539</v>
      </c>
      <c r="P5542" t="s">
        <v>634</v>
      </c>
    </row>
    <row r="5543" spans="1:16" x14ac:dyDescent="0.25">
      <c r="A5543" t="s">
        <v>205</v>
      </c>
      <c r="B5543" t="s">
        <v>206</v>
      </c>
      <c r="C5543" t="s">
        <v>64</v>
      </c>
      <c r="E5543" t="s">
        <v>207</v>
      </c>
      <c r="F5543" t="s">
        <v>208</v>
      </c>
      <c r="G5543" t="s">
        <v>209</v>
      </c>
      <c r="H5543" t="s">
        <v>37</v>
      </c>
      <c r="I5543" t="s">
        <v>218</v>
      </c>
      <c r="J5543" t="s">
        <v>119</v>
      </c>
      <c r="K5543" s="1">
        <v>45419</v>
      </c>
      <c r="L5543">
        <v>30</v>
      </c>
      <c r="M5543">
        <v>3</v>
      </c>
      <c r="N5543" t="s">
        <v>538</v>
      </c>
      <c r="O5543" t="s">
        <v>539</v>
      </c>
      <c r="P5543" t="s">
        <v>634</v>
      </c>
    </row>
    <row r="5544" spans="1:16" x14ac:dyDescent="0.25">
      <c r="A5544" t="s">
        <v>205</v>
      </c>
      <c r="B5544" t="s">
        <v>206</v>
      </c>
      <c r="C5544" t="s">
        <v>64</v>
      </c>
      <c r="E5544" t="s">
        <v>207</v>
      </c>
      <c r="F5544" t="s">
        <v>208</v>
      </c>
      <c r="G5544" t="s">
        <v>209</v>
      </c>
      <c r="H5544" t="s">
        <v>37</v>
      </c>
      <c r="I5544" t="s">
        <v>218</v>
      </c>
      <c r="J5544" t="s">
        <v>119</v>
      </c>
      <c r="K5544" s="1">
        <v>45420</v>
      </c>
      <c r="L5544">
        <v>30</v>
      </c>
      <c r="M5544">
        <v>3</v>
      </c>
      <c r="N5544" t="s">
        <v>538</v>
      </c>
      <c r="O5544" t="s">
        <v>539</v>
      </c>
      <c r="P5544" t="s">
        <v>634</v>
      </c>
    </row>
    <row r="5545" spans="1:16" x14ac:dyDescent="0.25">
      <c r="A5545" t="s">
        <v>205</v>
      </c>
      <c r="B5545" t="s">
        <v>206</v>
      </c>
      <c r="C5545" t="s">
        <v>64</v>
      </c>
      <c r="E5545" t="s">
        <v>207</v>
      </c>
      <c r="F5545" t="s">
        <v>208</v>
      </c>
      <c r="G5545" t="s">
        <v>209</v>
      </c>
      <c r="H5545" t="s">
        <v>37</v>
      </c>
      <c r="I5545" t="s">
        <v>218</v>
      </c>
      <c r="J5545" t="s">
        <v>119</v>
      </c>
      <c r="K5545" s="1">
        <v>45421</v>
      </c>
      <c r="L5545">
        <v>30</v>
      </c>
      <c r="M5545">
        <v>3</v>
      </c>
      <c r="N5545" t="s">
        <v>538</v>
      </c>
      <c r="O5545" t="s">
        <v>539</v>
      </c>
      <c r="P5545" t="s">
        <v>634</v>
      </c>
    </row>
    <row r="5546" spans="1:16" x14ac:dyDescent="0.25">
      <c r="A5546" t="s">
        <v>205</v>
      </c>
      <c r="B5546" t="s">
        <v>206</v>
      </c>
      <c r="C5546" t="s">
        <v>64</v>
      </c>
      <c r="E5546" t="s">
        <v>207</v>
      </c>
      <c r="F5546" t="s">
        <v>208</v>
      </c>
      <c r="G5546" t="s">
        <v>209</v>
      </c>
      <c r="H5546" t="s">
        <v>37</v>
      </c>
      <c r="I5546" t="s">
        <v>218</v>
      </c>
      <c r="J5546" t="s">
        <v>119</v>
      </c>
      <c r="K5546" s="1">
        <v>45422</v>
      </c>
      <c r="L5546">
        <v>30</v>
      </c>
      <c r="M5546">
        <v>3</v>
      </c>
      <c r="N5546" t="s">
        <v>538</v>
      </c>
      <c r="O5546" t="s">
        <v>539</v>
      </c>
      <c r="P5546" t="s">
        <v>634</v>
      </c>
    </row>
    <row r="5547" spans="1:16" x14ac:dyDescent="0.25">
      <c r="A5547" t="s">
        <v>205</v>
      </c>
      <c r="B5547" t="s">
        <v>206</v>
      </c>
      <c r="C5547" t="s">
        <v>64</v>
      </c>
      <c r="E5547" t="s">
        <v>207</v>
      </c>
      <c r="F5547" t="s">
        <v>208</v>
      </c>
      <c r="G5547" t="s">
        <v>209</v>
      </c>
      <c r="H5547" t="s">
        <v>37</v>
      </c>
      <c r="I5547" t="s">
        <v>218</v>
      </c>
      <c r="J5547" t="s">
        <v>119</v>
      </c>
      <c r="K5547" s="1">
        <v>45425</v>
      </c>
      <c r="L5547">
        <v>30</v>
      </c>
      <c r="M5547">
        <v>4</v>
      </c>
      <c r="N5547" t="s">
        <v>538</v>
      </c>
      <c r="O5547" t="s">
        <v>539</v>
      </c>
      <c r="P5547" t="s">
        <v>634</v>
      </c>
    </row>
    <row r="5548" spans="1:16" x14ac:dyDescent="0.25">
      <c r="A5548" t="s">
        <v>205</v>
      </c>
      <c r="B5548" t="s">
        <v>206</v>
      </c>
      <c r="C5548" t="s">
        <v>64</v>
      </c>
      <c r="E5548" t="s">
        <v>207</v>
      </c>
      <c r="F5548" t="s">
        <v>208</v>
      </c>
      <c r="G5548" t="s">
        <v>209</v>
      </c>
      <c r="H5548" t="s">
        <v>37</v>
      </c>
      <c r="I5548" t="s">
        <v>218</v>
      </c>
      <c r="J5548" t="s">
        <v>119</v>
      </c>
      <c r="K5548" s="1">
        <v>45426</v>
      </c>
      <c r="L5548">
        <v>30</v>
      </c>
      <c r="M5548">
        <v>4</v>
      </c>
      <c r="N5548" t="s">
        <v>538</v>
      </c>
      <c r="O5548" t="s">
        <v>539</v>
      </c>
      <c r="P5548" t="s">
        <v>634</v>
      </c>
    </row>
    <row r="5549" spans="1:16" x14ac:dyDescent="0.25">
      <c r="A5549" t="s">
        <v>205</v>
      </c>
      <c r="B5549" t="s">
        <v>206</v>
      </c>
      <c r="C5549" t="s">
        <v>64</v>
      </c>
      <c r="E5549" t="s">
        <v>207</v>
      </c>
      <c r="F5549" t="s">
        <v>208</v>
      </c>
      <c r="G5549" t="s">
        <v>209</v>
      </c>
      <c r="H5549" t="s">
        <v>37</v>
      </c>
      <c r="I5549" t="s">
        <v>218</v>
      </c>
      <c r="J5549" t="s">
        <v>119</v>
      </c>
      <c r="K5549" s="1">
        <v>45427</v>
      </c>
      <c r="L5549">
        <v>30</v>
      </c>
      <c r="M5549">
        <v>4</v>
      </c>
      <c r="N5549" t="s">
        <v>538</v>
      </c>
      <c r="O5549" t="s">
        <v>539</v>
      </c>
      <c r="P5549" t="s">
        <v>634</v>
      </c>
    </row>
    <row r="5550" spans="1:16" x14ac:dyDescent="0.25">
      <c r="A5550" t="s">
        <v>205</v>
      </c>
      <c r="B5550" t="s">
        <v>206</v>
      </c>
      <c r="C5550" t="s">
        <v>64</v>
      </c>
      <c r="E5550" t="s">
        <v>207</v>
      </c>
      <c r="F5550" t="s">
        <v>208</v>
      </c>
      <c r="G5550" t="s">
        <v>209</v>
      </c>
      <c r="H5550" t="s">
        <v>37</v>
      </c>
      <c r="I5550" t="s">
        <v>218</v>
      </c>
      <c r="J5550" t="s">
        <v>119</v>
      </c>
      <c r="K5550" s="1">
        <v>45428</v>
      </c>
      <c r="L5550">
        <v>30</v>
      </c>
      <c r="M5550">
        <v>4</v>
      </c>
      <c r="N5550" t="s">
        <v>538</v>
      </c>
      <c r="O5550" t="s">
        <v>539</v>
      </c>
      <c r="P5550" t="s">
        <v>634</v>
      </c>
    </row>
    <row r="5551" spans="1:16" x14ac:dyDescent="0.25">
      <c r="A5551" t="s">
        <v>205</v>
      </c>
      <c r="B5551" t="s">
        <v>206</v>
      </c>
      <c r="C5551" t="s">
        <v>64</v>
      </c>
      <c r="E5551" t="s">
        <v>207</v>
      </c>
      <c r="F5551" t="s">
        <v>208</v>
      </c>
      <c r="G5551" t="s">
        <v>209</v>
      </c>
      <c r="H5551" t="s">
        <v>37</v>
      </c>
      <c r="I5551" t="s">
        <v>219</v>
      </c>
      <c r="J5551" t="s">
        <v>119</v>
      </c>
      <c r="K5551" s="1">
        <v>45411</v>
      </c>
      <c r="L5551">
        <v>60</v>
      </c>
      <c r="M5551">
        <v>2</v>
      </c>
      <c r="N5551" t="s">
        <v>538</v>
      </c>
      <c r="O5551" t="s">
        <v>539</v>
      </c>
      <c r="P5551" t="s">
        <v>634</v>
      </c>
    </row>
    <row r="5552" spans="1:16" x14ac:dyDescent="0.25">
      <c r="A5552" t="s">
        <v>205</v>
      </c>
      <c r="B5552" t="s">
        <v>206</v>
      </c>
      <c r="C5552" t="s">
        <v>64</v>
      </c>
      <c r="E5552" t="s">
        <v>207</v>
      </c>
      <c r="F5552" t="s">
        <v>208</v>
      </c>
      <c r="G5552" t="s">
        <v>209</v>
      </c>
      <c r="H5552" t="s">
        <v>37</v>
      </c>
      <c r="I5552" t="s">
        <v>220</v>
      </c>
      <c r="J5552" t="s">
        <v>119</v>
      </c>
      <c r="K5552" s="1">
        <v>45407</v>
      </c>
      <c r="L5552">
        <v>60</v>
      </c>
      <c r="M5552">
        <v>1</v>
      </c>
      <c r="N5552" t="s">
        <v>538</v>
      </c>
      <c r="O5552" t="s">
        <v>539</v>
      </c>
      <c r="P5552" t="s">
        <v>634</v>
      </c>
    </row>
    <row r="5553" spans="1:16" x14ac:dyDescent="0.25">
      <c r="A5553" t="s">
        <v>205</v>
      </c>
      <c r="B5553" t="s">
        <v>206</v>
      </c>
      <c r="C5553" t="s">
        <v>64</v>
      </c>
      <c r="E5553" t="s">
        <v>207</v>
      </c>
      <c r="F5553" t="s">
        <v>208</v>
      </c>
      <c r="G5553" t="s">
        <v>209</v>
      </c>
      <c r="H5553" t="s">
        <v>37</v>
      </c>
      <c r="I5553" t="s">
        <v>221</v>
      </c>
      <c r="J5553" t="s">
        <v>119</v>
      </c>
      <c r="K5553" s="1">
        <v>45407</v>
      </c>
      <c r="L5553">
        <v>60</v>
      </c>
      <c r="M5553">
        <v>1</v>
      </c>
      <c r="N5553" t="s">
        <v>538</v>
      </c>
      <c r="O5553" t="s">
        <v>539</v>
      </c>
      <c r="P5553" t="s">
        <v>634</v>
      </c>
    </row>
    <row r="5554" spans="1:16" x14ac:dyDescent="0.25">
      <c r="A5554" t="s">
        <v>205</v>
      </c>
      <c r="B5554" t="s">
        <v>206</v>
      </c>
      <c r="C5554" t="s">
        <v>64</v>
      </c>
      <c r="E5554" t="s">
        <v>207</v>
      </c>
      <c r="F5554" t="s">
        <v>208</v>
      </c>
      <c r="G5554" t="s">
        <v>209</v>
      </c>
      <c r="H5554" t="s">
        <v>37</v>
      </c>
      <c r="I5554" t="s">
        <v>221</v>
      </c>
      <c r="J5554" t="s">
        <v>119</v>
      </c>
      <c r="K5554" s="1">
        <v>45408</v>
      </c>
      <c r="L5554">
        <v>90</v>
      </c>
      <c r="M5554">
        <v>1</v>
      </c>
      <c r="N5554" t="s">
        <v>538</v>
      </c>
      <c r="O5554" t="s">
        <v>539</v>
      </c>
      <c r="P5554" t="s">
        <v>634</v>
      </c>
    </row>
    <row r="5555" spans="1:16" x14ac:dyDescent="0.25">
      <c r="A5555" t="s">
        <v>205</v>
      </c>
      <c r="B5555" t="s">
        <v>206</v>
      </c>
      <c r="C5555" t="s">
        <v>64</v>
      </c>
      <c r="E5555" t="s">
        <v>207</v>
      </c>
      <c r="F5555" t="s">
        <v>208</v>
      </c>
      <c r="G5555" t="s">
        <v>209</v>
      </c>
      <c r="H5555" t="s">
        <v>37</v>
      </c>
      <c r="I5555" t="s">
        <v>221</v>
      </c>
      <c r="J5555" t="s">
        <v>119</v>
      </c>
      <c r="K5555" s="1">
        <v>45412</v>
      </c>
      <c r="L5555">
        <v>30</v>
      </c>
      <c r="M5555">
        <v>2</v>
      </c>
      <c r="N5555" t="s">
        <v>538</v>
      </c>
      <c r="O5555" t="s">
        <v>539</v>
      </c>
      <c r="P5555" t="s">
        <v>634</v>
      </c>
    </row>
    <row r="5556" spans="1:16" x14ac:dyDescent="0.25">
      <c r="A5556" t="s">
        <v>205</v>
      </c>
      <c r="B5556" t="s">
        <v>206</v>
      </c>
      <c r="C5556" t="s">
        <v>64</v>
      </c>
      <c r="E5556" t="s">
        <v>207</v>
      </c>
      <c r="F5556" t="s">
        <v>208</v>
      </c>
      <c r="G5556" t="s">
        <v>209</v>
      </c>
      <c r="H5556" t="s">
        <v>37</v>
      </c>
      <c r="I5556" t="s">
        <v>221</v>
      </c>
      <c r="J5556" t="s">
        <v>119</v>
      </c>
      <c r="K5556" s="1">
        <v>45422</v>
      </c>
      <c r="L5556">
        <v>90</v>
      </c>
      <c r="M5556">
        <v>3</v>
      </c>
      <c r="N5556" t="s">
        <v>538</v>
      </c>
      <c r="O5556" t="s">
        <v>539</v>
      </c>
      <c r="P5556" t="s">
        <v>634</v>
      </c>
    </row>
    <row r="5557" spans="1:16" x14ac:dyDescent="0.25">
      <c r="A5557" t="s">
        <v>205</v>
      </c>
      <c r="B5557" t="s">
        <v>206</v>
      </c>
      <c r="C5557" t="s">
        <v>64</v>
      </c>
      <c r="E5557" t="s">
        <v>207</v>
      </c>
      <c r="F5557" t="s">
        <v>208</v>
      </c>
      <c r="G5557" t="s">
        <v>209</v>
      </c>
      <c r="H5557" t="s">
        <v>37</v>
      </c>
      <c r="I5557" t="s">
        <v>221</v>
      </c>
      <c r="J5557" t="s">
        <v>119</v>
      </c>
      <c r="K5557" s="1">
        <v>45428</v>
      </c>
      <c r="L5557">
        <v>30</v>
      </c>
      <c r="M5557">
        <v>4</v>
      </c>
      <c r="N5557" t="s">
        <v>538</v>
      </c>
      <c r="O5557" t="s">
        <v>539</v>
      </c>
      <c r="P5557" t="s">
        <v>634</v>
      </c>
    </row>
    <row r="5558" spans="1:16" x14ac:dyDescent="0.25">
      <c r="A5558" t="s">
        <v>205</v>
      </c>
      <c r="B5558" t="s">
        <v>206</v>
      </c>
      <c r="C5558" t="s">
        <v>64</v>
      </c>
      <c r="E5558" t="s">
        <v>207</v>
      </c>
      <c r="F5558" t="s">
        <v>208</v>
      </c>
      <c r="G5558" t="s">
        <v>209</v>
      </c>
      <c r="H5558" t="s">
        <v>222</v>
      </c>
      <c r="I5558" t="s">
        <v>223</v>
      </c>
      <c r="J5558" t="s">
        <v>119</v>
      </c>
      <c r="K5558" s="1">
        <v>45407</v>
      </c>
      <c r="L5558">
        <v>90</v>
      </c>
      <c r="M5558">
        <v>1</v>
      </c>
      <c r="N5558" t="s">
        <v>538</v>
      </c>
      <c r="O5558" t="s">
        <v>539</v>
      </c>
      <c r="P5558" t="s">
        <v>634</v>
      </c>
    </row>
    <row r="5559" spans="1:16" x14ac:dyDescent="0.25">
      <c r="A5559" t="s">
        <v>205</v>
      </c>
      <c r="B5559" t="s">
        <v>206</v>
      </c>
      <c r="C5559" t="s">
        <v>64</v>
      </c>
      <c r="E5559" t="s">
        <v>207</v>
      </c>
      <c r="F5559" t="s">
        <v>208</v>
      </c>
      <c r="G5559" t="s">
        <v>209</v>
      </c>
      <c r="H5559" t="s">
        <v>222</v>
      </c>
      <c r="I5559" t="s">
        <v>223</v>
      </c>
      <c r="J5559" t="s">
        <v>119</v>
      </c>
      <c r="K5559" s="1">
        <v>45412</v>
      </c>
      <c r="L5559">
        <v>60</v>
      </c>
      <c r="M5559">
        <v>2</v>
      </c>
      <c r="N5559" t="s">
        <v>538</v>
      </c>
      <c r="O5559" t="s">
        <v>539</v>
      </c>
      <c r="P5559" t="s">
        <v>634</v>
      </c>
    </row>
    <row r="5560" spans="1:16" x14ac:dyDescent="0.25">
      <c r="A5560" t="s">
        <v>205</v>
      </c>
      <c r="B5560" t="s">
        <v>206</v>
      </c>
      <c r="C5560" t="s">
        <v>64</v>
      </c>
      <c r="E5560" t="s">
        <v>207</v>
      </c>
      <c r="F5560" t="s">
        <v>208</v>
      </c>
      <c r="G5560" t="s">
        <v>209</v>
      </c>
      <c r="H5560" t="s">
        <v>222</v>
      </c>
      <c r="I5560" t="s">
        <v>223</v>
      </c>
      <c r="J5560" t="s">
        <v>119</v>
      </c>
      <c r="K5560" s="1">
        <v>45413</v>
      </c>
      <c r="L5560">
        <v>60</v>
      </c>
      <c r="M5560">
        <v>2</v>
      </c>
      <c r="N5560" t="s">
        <v>538</v>
      </c>
      <c r="O5560" t="s">
        <v>539</v>
      </c>
      <c r="P5560" t="s">
        <v>634</v>
      </c>
    </row>
    <row r="5561" spans="1:16" x14ac:dyDescent="0.25">
      <c r="A5561" t="s">
        <v>205</v>
      </c>
      <c r="B5561" t="s">
        <v>206</v>
      </c>
      <c r="C5561" t="s">
        <v>64</v>
      </c>
      <c r="E5561" t="s">
        <v>207</v>
      </c>
      <c r="F5561" t="s">
        <v>208</v>
      </c>
      <c r="G5561" t="s">
        <v>209</v>
      </c>
      <c r="H5561" t="s">
        <v>222</v>
      </c>
      <c r="I5561" t="s">
        <v>224</v>
      </c>
      <c r="J5561" t="s">
        <v>119</v>
      </c>
      <c r="K5561" s="1">
        <v>45405</v>
      </c>
      <c r="L5561">
        <v>60</v>
      </c>
      <c r="M5561">
        <v>1</v>
      </c>
      <c r="N5561" t="s">
        <v>538</v>
      </c>
      <c r="O5561" t="s">
        <v>539</v>
      </c>
      <c r="P5561" t="s">
        <v>634</v>
      </c>
    </row>
    <row r="5562" spans="1:16" x14ac:dyDescent="0.25">
      <c r="A5562" t="s">
        <v>205</v>
      </c>
      <c r="B5562" t="s">
        <v>206</v>
      </c>
      <c r="C5562" t="s">
        <v>64</v>
      </c>
      <c r="E5562" t="s">
        <v>207</v>
      </c>
      <c r="F5562" t="s">
        <v>208</v>
      </c>
      <c r="G5562" t="s">
        <v>209</v>
      </c>
      <c r="H5562" t="s">
        <v>222</v>
      </c>
      <c r="I5562" t="s">
        <v>225</v>
      </c>
      <c r="J5562" t="s">
        <v>119</v>
      </c>
      <c r="K5562" s="1">
        <v>45407</v>
      </c>
      <c r="L5562">
        <v>120</v>
      </c>
      <c r="M5562">
        <v>1</v>
      </c>
      <c r="N5562" t="s">
        <v>538</v>
      </c>
      <c r="O5562" t="s">
        <v>539</v>
      </c>
      <c r="P5562" t="s">
        <v>634</v>
      </c>
    </row>
    <row r="5563" spans="1:16" x14ac:dyDescent="0.25">
      <c r="A5563" t="s">
        <v>205</v>
      </c>
      <c r="B5563" t="s">
        <v>206</v>
      </c>
      <c r="C5563" t="s">
        <v>64</v>
      </c>
      <c r="E5563" t="s">
        <v>207</v>
      </c>
      <c r="F5563" t="s">
        <v>208</v>
      </c>
      <c r="G5563" t="s">
        <v>209</v>
      </c>
      <c r="H5563" t="s">
        <v>222</v>
      </c>
      <c r="I5563" t="s">
        <v>225</v>
      </c>
      <c r="J5563" t="s">
        <v>119</v>
      </c>
      <c r="K5563" s="1">
        <v>45412</v>
      </c>
      <c r="L5563">
        <v>30</v>
      </c>
      <c r="M5563">
        <v>2</v>
      </c>
      <c r="N5563" t="s">
        <v>538</v>
      </c>
      <c r="O5563" t="s">
        <v>539</v>
      </c>
      <c r="P5563" t="s">
        <v>634</v>
      </c>
    </row>
    <row r="5564" spans="1:16" x14ac:dyDescent="0.25">
      <c r="A5564" t="s">
        <v>205</v>
      </c>
      <c r="B5564" t="s">
        <v>206</v>
      </c>
      <c r="C5564" t="s">
        <v>64</v>
      </c>
      <c r="E5564" t="s">
        <v>207</v>
      </c>
      <c r="F5564" t="s">
        <v>208</v>
      </c>
      <c r="G5564" t="s">
        <v>209</v>
      </c>
      <c r="H5564" t="s">
        <v>222</v>
      </c>
      <c r="I5564" t="s">
        <v>225</v>
      </c>
      <c r="J5564" t="s">
        <v>119</v>
      </c>
      <c r="K5564" s="1">
        <v>45414</v>
      </c>
      <c r="L5564">
        <v>30</v>
      </c>
      <c r="M5564">
        <v>2</v>
      </c>
      <c r="N5564" t="s">
        <v>538</v>
      </c>
      <c r="O5564" t="s">
        <v>539</v>
      </c>
      <c r="P5564" t="s">
        <v>634</v>
      </c>
    </row>
    <row r="5565" spans="1:16" x14ac:dyDescent="0.25">
      <c r="A5565" t="s">
        <v>205</v>
      </c>
      <c r="B5565" t="s">
        <v>206</v>
      </c>
      <c r="C5565" t="s">
        <v>64</v>
      </c>
      <c r="E5565" t="s">
        <v>207</v>
      </c>
      <c r="F5565" t="s">
        <v>208</v>
      </c>
      <c r="G5565" t="s">
        <v>209</v>
      </c>
      <c r="H5565" t="s">
        <v>222</v>
      </c>
      <c r="I5565" t="s">
        <v>225</v>
      </c>
      <c r="J5565" t="s">
        <v>119</v>
      </c>
      <c r="K5565" s="1">
        <v>45415</v>
      </c>
      <c r="L5565">
        <v>30</v>
      </c>
      <c r="M5565">
        <v>2</v>
      </c>
      <c r="N5565" t="s">
        <v>538</v>
      </c>
      <c r="O5565" t="s">
        <v>539</v>
      </c>
      <c r="P5565" t="s">
        <v>634</v>
      </c>
    </row>
    <row r="5566" spans="1:16" x14ac:dyDescent="0.25">
      <c r="A5566" t="s">
        <v>205</v>
      </c>
      <c r="B5566" t="s">
        <v>206</v>
      </c>
      <c r="C5566" t="s">
        <v>64</v>
      </c>
      <c r="E5566" t="s">
        <v>207</v>
      </c>
      <c r="F5566" t="s">
        <v>208</v>
      </c>
      <c r="G5566" t="s">
        <v>209</v>
      </c>
      <c r="H5566" t="s">
        <v>222</v>
      </c>
      <c r="I5566" t="s">
        <v>225</v>
      </c>
      <c r="J5566" t="s">
        <v>119</v>
      </c>
      <c r="K5566" s="1">
        <v>45418</v>
      </c>
      <c r="L5566">
        <v>60</v>
      </c>
      <c r="M5566">
        <v>3</v>
      </c>
      <c r="N5566" t="s">
        <v>538</v>
      </c>
      <c r="O5566" t="s">
        <v>539</v>
      </c>
      <c r="P5566" t="s">
        <v>634</v>
      </c>
    </row>
    <row r="5567" spans="1:16" x14ac:dyDescent="0.25">
      <c r="A5567" t="s">
        <v>205</v>
      </c>
      <c r="B5567" t="s">
        <v>206</v>
      </c>
      <c r="C5567" t="s">
        <v>64</v>
      </c>
      <c r="E5567" t="s">
        <v>207</v>
      </c>
      <c r="F5567" t="s">
        <v>208</v>
      </c>
      <c r="G5567" t="s">
        <v>209</v>
      </c>
      <c r="H5567" t="s">
        <v>222</v>
      </c>
      <c r="I5567" t="s">
        <v>225</v>
      </c>
      <c r="J5567" t="s">
        <v>119</v>
      </c>
      <c r="K5567" s="1">
        <v>45422</v>
      </c>
      <c r="L5567">
        <v>60</v>
      </c>
      <c r="M5567">
        <v>3</v>
      </c>
      <c r="N5567" t="s">
        <v>538</v>
      </c>
      <c r="O5567" t="s">
        <v>539</v>
      </c>
      <c r="P5567" t="s">
        <v>634</v>
      </c>
    </row>
    <row r="5568" spans="1:16" x14ac:dyDescent="0.25">
      <c r="A5568" t="s">
        <v>205</v>
      </c>
      <c r="B5568" t="s">
        <v>206</v>
      </c>
      <c r="C5568" t="s">
        <v>64</v>
      </c>
      <c r="E5568" t="s">
        <v>207</v>
      </c>
      <c r="F5568" t="s">
        <v>208</v>
      </c>
      <c r="G5568" t="s">
        <v>209</v>
      </c>
      <c r="H5568" t="s">
        <v>222</v>
      </c>
      <c r="I5568" t="s">
        <v>225</v>
      </c>
      <c r="J5568" t="s">
        <v>119</v>
      </c>
      <c r="K5568" s="1">
        <v>45427</v>
      </c>
      <c r="L5568">
        <v>60</v>
      </c>
      <c r="M5568">
        <v>4</v>
      </c>
      <c r="N5568" t="s">
        <v>538</v>
      </c>
      <c r="O5568" t="s">
        <v>539</v>
      </c>
      <c r="P5568" t="s">
        <v>634</v>
      </c>
    </row>
    <row r="5569" spans="1:16" x14ac:dyDescent="0.25">
      <c r="A5569" t="s">
        <v>205</v>
      </c>
      <c r="B5569" t="s">
        <v>206</v>
      </c>
      <c r="C5569" t="s">
        <v>64</v>
      </c>
      <c r="E5569" t="s">
        <v>207</v>
      </c>
      <c r="F5569" t="s">
        <v>208</v>
      </c>
      <c r="G5569" t="s">
        <v>209</v>
      </c>
      <c r="H5569" t="s">
        <v>222</v>
      </c>
      <c r="I5569" t="s">
        <v>225</v>
      </c>
      <c r="J5569" t="s">
        <v>119</v>
      </c>
      <c r="K5569" s="1">
        <v>45428</v>
      </c>
      <c r="L5569">
        <v>60</v>
      </c>
      <c r="M5569">
        <v>4</v>
      </c>
      <c r="N5569" t="s">
        <v>538</v>
      </c>
      <c r="O5569" t="s">
        <v>539</v>
      </c>
      <c r="P5569" t="s">
        <v>634</v>
      </c>
    </row>
    <row r="5570" spans="1:16" x14ac:dyDescent="0.25">
      <c r="A5570" t="s">
        <v>205</v>
      </c>
      <c r="B5570" t="s">
        <v>206</v>
      </c>
      <c r="C5570" t="s">
        <v>64</v>
      </c>
      <c r="E5570" t="s">
        <v>207</v>
      </c>
      <c r="F5570" t="s">
        <v>208</v>
      </c>
      <c r="G5570" t="s">
        <v>209</v>
      </c>
      <c r="H5570" t="s">
        <v>222</v>
      </c>
      <c r="I5570" t="s">
        <v>226</v>
      </c>
      <c r="J5570" t="s">
        <v>119</v>
      </c>
      <c r="K5570" s="1">
        <v>45405</v>
      </c>
      <c r="L5570">
        <v>30</v>
      </c>
      <c r="M5570">
        <v>1</v>
      </c>
      <c r="N5570" t="s">
        <v>538</v>
      </c>
      <c r="O5570" t="s">
        <v>539</v>
      </c>
      <c r="P5570" t="s">
        <v>634</v>
      </c>
    </row>
    <row r="5571" spans="1:16" x14ac:dyDescent="0.25">
      <c r="A5571" t="s">
        <v>205</v>
      </c>
      <c r="B5571" t="s">
        <v>206</v>
      </c>
      <c r="C5571" t="s">
        <v>64</v>
      </c>
      <c r="E5571" t="s">
        <v>207</v>
      </c>
      <c r="F5571" t="s">
        <v>208</v>
      </c>
      <c r="G5571" t="s">
        <v>209</v>
      </c>
      <c r="H5571" t="s">
        <v>222</v>
      </c>
      <c r="I5571" t="s">
        <v>226</v>
      </c>
      <c r="J5571" t="s">
        <v>119</v>
      </c>
      <c r="K5571" s="1">
        <v>45408</v>
      </c>
      <c r="L5571">
        <v>60</v>
      </c>
      <c r="M5571">
        <v>1</v>
      </c>
      <c r="N5571" t="s">
        <v>538</v>
      </c>
      <c r="O5571" t="s">
        <v>539</v>
      </c>
      <c r="P5571" t="s">
        <v>634</v>
      </c>
    </row>
    <row r="5572" spans="1:16" x14ac:dyDescent="0.25">
      <c r="A5572" t="s">
        <v>205</v>
      </c>
      <c r="B5572" t="s">
        <v>206</v>
      </c>
      <c r="C5572" t="s">
        <v>64</v>
      </c>
      <c r="E5572" t="s">
        <v>207</v>
      </c>
      <c r="F5572" t="s">
        <v>208</v>
      </c>
      <c r="G5572" t="s">
        <v>209</v>
      </c>
      <c r="H5572" t="s">
        <v>222</v>
      </c>
      <c r="I5572" t="s">
        <v>226</v>
      </c>
      <c r="J5572" t="s">
        <v>119</v>
      </c>
      <c r="K5572" s="1">
        <v>45413</v>
      </c>
      <c r="L5572">
        <v>60</v>
      </c>
      <c r="M5572">
        <v>2</v>
      </c>
      <c r="N5572" t="s">
        <v>538</v>
      </c>
      <c r="O5572" t="s">
        <v>539</v>
      </c>
      <c r="P5572" t="s">
        <v>634</v>
      </c>
    </row>
    <row r="5573" spans="1:16" x14ac:dyDescent="0.25">
      <c r="A5573" t="s">
        <v>205</v>
      </c>
      <c r="B5573" t="s">
        <v>206</v>
      </c>
      <c r="C5573" t="s">
        <v>64</v>
      </c>
      <c r="E5573" t="s">
        <v>207</v>
      </c>
      <c r="F5573" t="s">
        <v>208</v>
      </c>
      <c r="G5573" t="s">
        <v>209</v>
      </c>
      <c r="H5573" t="s">
        <v>222</v>
      </c>
      <c r="I5573" t="s">
        <v>226</v>
      </c>
      <c r="J5573" t="s">
        <v>119</v>
      </c>
      <c r="K5573" s="1">
        <v>45415</v>
      </c>
      <c r="L5573">
        <v>60</v>
      </c>
      <c r="M5573">
        <v>2</v>
      </c>
      <c r="N5573" t="s">
        <v>538</v>
      </c>
      <c r="O5573" t="s">
        <v>539</v>
      </c>
      <c r="P5573" t="s">
        <v>634</v>
      </c>
    </row>
    <row r="5574" spans="1:16" x14ac:dyDescent="0.25">
      <c r="A5574" t="s">
        <v>205</v>
      </c>
      <c r="B5574" t="s">
        <v>206</v>
      </c>
      <c r="C5574" t="s">
        <v>64</v>
      </c>
      <c r="E5574" t="s">
        <v>207</v>
      </c>
      <c r="F5574" t="s">
        <v>208</v>
      </c>
      <c r="G5574" t="s">
        <v>209</v>
      </c>
      <c r="H5574" t="s">
        <v>222</v>
      </c>
      <c r="I5574" t="s">
        <v>226</v>
      </c>
      <c r="J5574" t="s">
        <v>119</v>
      </c>
      <c r="K5574" s="1">
        <v>45418</v>
      </c>
      <c r="L5574">
        <v>60</v>
      </c>
      <c r="M5574">
        <v>3</v>
      </c>
      <c r="N5574" t="s">
        <v>538</v>
      </c>
      <c r="O5574" t="s">
        <v>539</v>
      </c>
      <c r="P5574" t="s">
        <v>634</v>
      </c>
    </row>
    <row r="5575" spans="1:16" x14ac:dyDescent="0.25">
      <c r="A5575" t="s">
        <v>205</v>
      </c>
      <c r="B5575" t="s">
        <v>206</v>
      </c>
      <c r="C5575" t="s">
        <v>64</v>
      </c>
      <c r="E5575" t="s">
        <v>207</v>
      </c>
      <c r="F5575" t="s">
        <v>208</v>
      </c>
      <c r="G5575" t="s">
        <v>209</v>
      </c>
      <c r="H5575" t="s">
        <v>222</v>
      </c>
      <c r="I5575" t="s">
        <v>226</v>
      </c>
      <c r="J5575" t="s">
        <v>119</v>
      </c>
      <c r="K5575" s="1">
        <v>45419</v>
      </c>
      <c r="L5575">
        <v>60</v>
      </c>
      <c r="M5575">
        <v>3</v>
      </c>
      <c r="N5575" t="s">
        <v>538</v>
      </c>
      <c r="O5575" t="s">
        <v>539</v>
      </c>
      <c r="P5575" t="s">
        <v>634</v>
      </c>
    </row>
    <row r="5576" spans="1:16" x14ac:dyDescent="0.25">
      <c r="A5576" t="s">
        <v>205</v>
      </c>
      <c r="B5576" t="s">
        <v>206</v>
      </c>
      <c r="C5576" t="s">
        <v>64</v>
      </c>
      <c r="E5576" t="s">
        <v>207</v>
      </c>
      <c r="F5576" t="s">
        <v>208</v>
      </c>
      <c r="G5576" t="s">
        <v>209</v>
      </c>
      <c r="H5576" t="s">
        <v>222</v>
      </c>
      <c r="I5576" t="s">
        <v>226</v>
      </c>
      <c r="J5576" t="s">
        <v>119</v>
      </c>
      <c r="K5576" s="1">
        <v>45421</v>
      </c>
      <c r="L5576">
        <v>120</v>
      </c>
      <c r="M5576">
        <v>3</v>
      </c>
      <c r="N5576" t="s">
        <v>538</v>
      </c>
      <c r="O5576" t="s">
        <v>539</v>
      </c>
      <c r="P5576" t="s">
        <v>634</v>
      </c>
    </row>
    <row r="5577" spans="1:16" x14ac:dyDescent="0.25">
      <c r="A5577" t="s">
        <v>205</v>
      </c>
      <c r="B5577" t="s">
        <v>206</v>
      </c>
      <c r="C5577" t="s">
        <v>64</v>
      </c>
      <c r="E5577" t="s">
        <v>207</v>
      </c>
      <c r="F5577" t="s">
        <v>208</v>
      </c>
      <c r="G5577" t="s">
        <v>209</v>
      </c>
      <c r="H5577" t="s">
        <v>222</v>
      </c>
      <c r="I5577" t="s">
        <v>226</v>
      </c>
      <c r="J5577" t="s">
        <v>119</v>
      </c>
      <c r="K5577" s="1">
        <v>45422</v>
      </c>
      <c r="L5577">
        <v>60</v>
      </c>
      <c r="M5577">
        <v>3</v>
      </c>
      <c r="N5577" t="s">
        <v>538</v>
      </c>
      <c r="O5577" t="s">
        <v>539</v>
      </c>
      <c r="P5577" t="s">
        <v>634</v>
      </c>
    </row>
    <row r="5578" spans="1:16" x14ac:dyDescent="0.25">
      <c r="A5578" t="s">
        <v>205</v>
      </c>
      <c r="B5578" t="s">
        <v>206</v>
      </c>
      <c r="C5578" t="s">
        <v>64</v>
      </c>
      <c r="E5578" t="s">
        <v>207</v>
      </c>
      <c r="F5578" t="s">
        <v>208</v>
      </c>
      <c r="G5578" t="s">
        <v>209</v>
      </c>
      <c r="H5578" t="s">
        <v>222</v>
      </c>
      <c r="I5578" t="s">
        <v>226</v>
      </c>
      <c r="J5578" t="s">
        <v>119</v>
      </c>
      <c r="K5578" s="1">
        <v>45429</v>
      </c>
      <c r="L5578">
        <v>60</v>
      </c>
      <c r="M5578">
        <v>4</v>
      </c>
      <c r="N5578" t="s">
        <v>538</v>
      </c>
      <c r="O5578" t="s">
        <v>539</v>
      </c>
      <c r="P5578" t="s">
        <v>634</v>
      </c>
    </row>
    <row r="5579" spans="1:16" x14ac:dyDescent="0.25">
      <c r="A5579" t="s">
        <v>205</v>
      </c>
      <c r="B5579" t="s">
        <v>206</v>
      </c>
      <c r="C5579" t="s">
        <v>64</v>
      </c>
      <c r="E5579" t="s">
        <v>207</v>
      </c>
      <c r="F5579" t="s">
        <v>208</v>
      </c>
      <c r="G5579" t="s">
        <v>209</v>
      </c>
      <c r="H5579" t="s">
        <v>222</v>
      </c>
      <c r="I5579" t="s">
        <v>227</v>
      </c>
      <c r="J5579" t="s">
        <v>119</v>
      </c>
      <c r="K5579" s="1">
        <v>45405</v>
      </c>
      <c r="L5579">
        <v>30</v>
      </c>
      <c r="M5579">
        <v>1</v>
      </c>
      <c r="N5579" t="s">
        <v>538</v>
      </c>
      <c r="O5579" t="s">
        <v>539</v>
      </c>
      <c r="P5579" t="s">
        <v>634</v>
      </c>
    </row>
    <row r="5580" spans="1:16" x14ac:dyDescent="0.25">
      <c r="A5580" t="s">
        <v>205</v>
      </c>
      <c r="B5580" t="s">
        <v>206</v>
      </c>
      <c r="C5580" t="s">
        <v>64</v>
      </c>
      <c r="E5580" t="s">
        <v>207</v>
      </c>
      <c r="F5580" t="s">
        <v>208</v>
      </c>
      <c r="G5580" t="s">
        <v>209</v>
      </c>
      <c r="H5580" t="s">
        <v>222</v>
      </c>
      <c r="I5580" t="s">
        <v>227</v>
      </c>
      <c r="J5580" t="s">
        <v>119</v>
      </c>
      <c r="K5580" s="1">
        <v>45426</v>
      </c>
      <c r="L5580">
        <v>90</v>
      </c>
      <c r="M5580">
        <v>4</v>
      </c>
      <c r="N5580" t="s">
        <v>538</v>
      </c>
      <c r="O5580" t="s">
        <v>539</v>
      </c>
      <c r="P5580" t="s">
        <v>634</v>
      </c>
    </row>
    <row r="5581" spans="1:16" x14ac:dyDescent="0.25">
      <c r="A5581" t="s">
        <v>205</v>
      </c>
      <c r="B5581" t="s">
        <v>206</v>
      </c>
      <c r="C5581" t="s">
        <v>64</v>
      </c>
      <c r="E5581" t="s">
        <v>207</v>
      </c>
      <c r="F5581" t="s">
        <v>208</v>
      </c>
      <c r="G5581" t="s">
        <v>209</v>
      </c>
      <c r="H5581" t="s">
        <v>222</v>
      </c>
      <c r="I5581" t="s">
        <v>227</v>
      </c>
      <c r="J5581" t="s">
        <v>119</v>
      </c>
      <c r="K5581" s="1">
        <v>45427</v>
      </c>
      <c r="L5581">
        <v>120</v>
      </c>
      <c r="M5581">
        <v>4</v>
      </c>
      <c r="N5581" t="s">
        <v>538</v>
      </c>
      <c r="O5581" t="s">
        <v>539</v>
      </c>
      <c r="P5581" t="s">
        <v>634</v>
      </c>
    </row>
    <row r="5582" spans="1:16" x14ac:dyDescent="0.25">
      <c r="A5582" t="s">
        <v>205</v>
      </c>
      <c r="B5582" t="s">
        <v>206</v>
      </c>
      <c r="C5582" t="s">
        <v>64</v>
      </c>
      <c r="E5582" t="s">
        <v>207</v>
      </c>
      <c r="F5582" t="s">
        <v>208</v>
      </c>
      <c r="G5582" t="s">
        <v>209</v>
      </c>
      <c r="H5582" t="s">
        <v>222</v>
      </c>
      <c r="I5582" t="s">
        <v>227</v>
      </c>
      <c r="J5582" t="s">
        <v>119</v>
      </c>
      <c r="K5582" s="1">
        <v>45428</v>
      </c>
      <c r="L5582">
        <v>60</v>
      </c>
      <c r="M5582">
        <v>4</v>
      </c>
      <c r="N5582" t="s">
        <v>538</v>
      </c>
      <c r="O5582" t="s">
        <v>539</v>
      </c>
      <c r="P5582" t="s">
        <v>634</v>
      </c>
    </row>
    <row r="5583" spans="1:16" x14ac:dyDescent="0.25">
      <c r="A5583" t="s">
        <v>205</v>
      </c>
      <c r="B5583" t="s">
        <v>206</v>
      </c>
      <c r="C5583" t="s">
        <v>64</v>
      </c>
      <c r="E5583" t="s">
        <v>207</v>
      </c>
      <c r="F5583" t="s">
        <v>208</v>
      </c>
      <c r="G5583" t="s">
        <v>209</v>
      </c>
      <c r="H5583" t="s">
        <v>222</v>
      </c>
      <c r="I5583" t="s">
        <v>228</v>
      </c>
      <c r="J5583" t="s">
        <v>119</v>
      </c>
      <c r="K5583" s="1">
        <v>45418</v>
      </c>
      <c r="L5583">
        <v>60</v>
      </c>
      <c r="M5583">
        <v>3</v>
      </c>
      <c r="N5583" t="s">
        <v>538</v>
      </c>
      <c r="O5583" t="s">
        <v>539</v>
      </c>
      <c r="P5583" t="s">
        <v>634</v>
      </c>
    </row>
    <row r="5584" spans="1:16" x14ac:dyDescent="0.25">
      <c r="A5584" t="s">
        <v>205</v>
      </c>
      <c r="B5584" t="s">
        <v>206</v>
      </c>
      <c r="C5584" t="s">
        <v>64</v>
      </c>
      <c r="E5584" t="s">
        <v>207</v>
      </c>
      <c r="F5584" t="s">
        <v>208</v>
      </c>
      <c r="G5584" t="s">
        <v>209</v>
      </c>
      <c r="H5584" t="s">
        <v>222</v>
      </c>
      <c r="I5584" t="s">
        <v>228</v>
      </c>
      <c r="J5584" t="s">
        <v>119</v>
      </c>
      <c r="K5584" s="1">
        <v>45419</v>
      </c>
      <c r="L5584">
        <v>60</v>
      </c>
      <c r="M5584">
        <v>3</v>
      </c>
      <c r="N5584" t="s">
        <v>538</v>
      </c>
      <c r="O5584" t="s">
        <v>539</v>
      </c>
      <c r="P5584" t="s">
        <v>634</v>
      </c>
    </row>
    <row r="5585" spans="1:16" x14ac:dyDescent="0.25">
      <c r="A5585" t="s">
        <v>205</v>
      </c>
      <c r="B5585" t="s">
        <v>206</v>
      </c>
      <c r="C5585" t="s">
        <v>64</v>
      </c>
      <c r="E5585" t="s">
        <v>207</v>
      </c>
      <c r="F5585" t="s">
        <v>208</v>
      </c>
      <c r="G5585" t="s">
        <v>209</v>
      </c>
      <c r="H5585" t="s">
        <v>222</v>
      </c>
      <c r="I5585" t="s">
        <v>228</v>
      </c>
      <c r="J5585" t="s">
        <v>119</v>
      </c>
      <c r="K5585" s="1">
        <v>45422</v>
      </c>
      <c r="L5585">
        <v>60</v>
      </c>
      <c r="M5585">
        <v>3</v>
      </c>
      <c r="N5585" t="s">
        <v>538</v>
      </c>
      <c r="O5585" t="s">
        <v>539</v>
      </c>
      <c r="P5585" t="s">
        <v>634</v>
      </c>
    </row>
    <row r="5586" spans="1:16" x14ac:dyDescent="0.25">
      <c r="A5586" t="s">
        <v>205</v>
      </c>
      <c r="B5586" t="s">
        <v>206</v>
      </c>
      <c r="C5586" t="s">
        <v>64</v>
      </c>
      <c r="E5586" t="s">
        <v>207</v>
      </c>
      <c r="F5586" t="s">
        <v>208</v>
      </c>
      <c r="G5586" t="s">
        <v>209</v>
      </c>
      <c r="H5586" t="s">
        <v>222</v>
      </c>
      <c r="I5586" t="s">
        <v>229</v>
      </c>
      <c r="J5586" t="s">
        <v>119</v>
      </c>
      <c r="K5586" s="1">
        <v>45429</v>
      </c>
      <c r="L5586">
        <v>60</v>
      </c>
      <c r="M5586">
        <v>4</v>
      </c>
      <c r="N5586" t="s">
        <v>538</v>
      </c>
      <c r="O5586" t="s">
        <v>539</v>
      </c>
      <c r="P5586" t="s">
        <v>634</v>
      </c>
    </row>
    <row r="5587" spans="1:16" x14ac:dyDescent="0.25">
      <c r="A5587" t="s">
        <v>205</v>
      </c>
      <c r="B5587" t="s">
        <v>206</v>
      </c>
      <c r="C5587" t="s">
        <v>64</v>
      </c>
      <c r="E5587" t="s">
        <v>207</v>
      </c>
      <c r="F5587" t="s">
        <v>208</v>
      </c>
      <c r="G5587" t="s">
        <v>209</v>
      </c>
      <c r="H5587" t="s">
        <v>61</v>
      </c>
      <c r="I5587" t="s">
        <v>61</v>
      </c>
      <c r="J5587" t="s">
        <v>119</v>
      </c>
      <c r="K5587" s="1">
        <v>45404</v>
      </c>
      <c r="L5587">
        <v>480</v>
      </c>
      <c r="M5587">
        <v>1</v>
      </c>
      <c r="N5587" t="s">
        <v>538</v>
      </c>
      <c r="O5587" t="s">
        <v>539</v>
      </c>
      <c r="P5587" t="s">
        <v>634</v>
      </c>
    </row>
    <row r="5588" spans="1:16" x14ac:dyDescent="0.25">
      <c r="A5588" t="s">
        <v>205</v>
      </c>
      <c r="B5588" t="s">
        <v>206</v>
      </c>
      <c r="C5588" t="s">
        <v>64</v>
      </c>
      <c r="E5588" t="s">
        <v>207</v>
      </c>
      <c r="F5588" t="s">
        <v>208</v>
      </c>
      <c r="G5588" t="s">
        <v>209</v>
      </c>
      <c r="H5588" t="s">
        <v>61</v>
      </c>
      <c r="I5588" t="s">
        <v>61</v>
      </c>
      <c r="J5588" t="s">
        <v>119</v>
      </c>
      <c r="K5588" s="1">
        <v>45406</v>
      </c>
      <c r="L5588">
        <v>480</v>
      </c>
      <c r="M5588">
        <v>1</v>
      </c>
      <c r="N5588" t="s">
        <v>538</v>
      </c>
      <c r="O5588" t="s">
        <v>539</v>
      </c>
      <c r="P5588" t="s">
        <v>634</v>
      </c>
    </row>
    <row r="5589" spans="1:16" x14ac:dyDescent="0.25">
      <c r="A5589" t="s">
        <v>205</v>
      </c>
      <c r="B5589" t="s">
        <v>206</v>
      </c>
      <c r="C5589" t="s">
        <v>64</v>
      </c>
      <c r="E5589" t="s">
        <v>207</v>
      </c>
      <c r="F5589" t="s">
        <v>208</v>
      </c>
      <c r="G5589" t="s">
        <v>209</v>
      </c>
      <c r="H5589" t="s">
        <v>61</v>
      </c>
      <c r="I5589" t="s">
        <v>61</v>
      </c>
      <c r="J5589" t="s">
        <v>119</v>
      </c>
      <c r="K5589" s="1">
        <v>45420</v>
      </c>
      <c r="L5589">
        <v>420</v>
      </c>
      <c r="M5589">
        <v>3</v>
      </c>
      <c r="N5589" t="s">
        <v>538</v>
      </c>
      <c r="O5589" t="s">
        <v>539</v>
      </c>
      <c r="P5589" t="s">
        <v>634</v>
      </c>
    </row>
    <row r="5590" spans="1:16" x14ac:dyDescent="0.25">
      <c r="A5590" t="s">
        <v>205</v>
      </c>
      <c r="B5590" t="s">
        <v>206</v>
      </c>
      <c r="C5590" t="s">
        <v>64</v>
      </c>
      <c r="E5590" t="s">
        <v>207</v>
      </c>
      <c r="F5590" t="s">
        <v>208</v>
      </c>
      <c r="G5590" t="s">
        <v>209</v>
      </c>
      <c r="H5590" t="s">
        <v>230</v>
      </c>
      <c r="I5590" t="s">
        <v>231</v>
      </c>
      <c r="J5590" t="s">
        <v>119</v>
      </c>
      <c r="K5590" s="1">
        <v>45405</v>
      </c>
      <c r="L5590">
        <v>60</v>
      </c>
      <c r="M5590">
        <v>1</v>
      </c>
      <c r="N5590" t="s">
        <v>538</v>
      </c>
      <c r="O5590" t="s">
        <v>539</v>
      </c>
      <c r="P5590" t="s">
        <v>634</v>
      </c>
    </row>
    <row r="5591" spans="1:16" x14ac:dyDescent="0.25">
      <c r="A5591" t="s">
        <v>205</v>
      </c>
      <c r="B5591" t="s">
        <v>206</v>
      </c>
      <c r="C5591" t="s">
        <v>64</v>
      </c>
      <c r="E5591" t="s">
        <v>207</v>
      </c>
      <c r="F5591" t="s">
        <v>208</v>
      </c>
      <c r="G5591" t="s">
        <v>209</v>
      </c>
      <c r="H5591" t="s">
        <v>230</v>
      </c>
      <c r="I5591" t="s">
        <v>231</v>
      </c>
      <c r="J5591" t="s">
        <v>119</v>
      </c>
      <c r="K5591" s="1">
        <v>45408</v>
      </c>
      <c r="L5591">
        <v>30</v>
      </c>
      <c r="M5591">
        <v>1</v>
      </c>
      <c r="N5591" t="s">
        <v>538</v>
      </c>
      <c r="O5591" t="s">
        <v>539</v>
      </c>
      <c r="P5591" t="s">
        <v>634</v>
      </c>
    </row>
    <row r="5592" spans="1:16" x14ac:dyDescent="0.25">
      <c r="A5592" t="s">
        <v>205</v>
      </c>
      <c r="B5592" t="s">
        <v>206</v>
      </c>
      <c r="C5592" t="s">
        <v>64</v>
      </c>
      <c r="E5592" t="s">
        <v>207</v>
      </c>
      <c r="F5592" t="s">
        <v>208</v>
      </c>
      <c r="G5592" t="s">
        <v>209</v>
      </c>
      <c r="H5592" t="s">
        <v>230</v>
      </c>
      <c r="I5592" t="s">
        <v>232</v>
      </c>
      <c r="J5592" t="s">
        <v>119</v>
      </c>
      <c r="K5592" s="1">
        <v>45412</v>
      </c>
      <c r="L5592">
        <v>30</v>
      </c>
      <c r="M5592">
        <v>2</v>
      </c>
      <c r="N5592" t="s">
        <v>538</v>
      </c>
      <c r="O5592" t="s">
        <v>539</v>
      </c>
      <c r="P5592" t="s">
        <v>634</v>
      </c>
    </row>
    <row r="5593" spans="1:16" x14ac:dyDescent="0.25">
      <c r="A5593" t="s">
        <v>205</v>
      </c>
      <c r="B5593" t="s">
        <v>206</v>
      </c>
      <c r="C5593" t="s">
        <v>64</v>
      </c>
      <c r="E5593" t="s">
        <v>207</v>
      </c>
      <c r="F5593" t="s">
        <v>208</v>
      </c>
      <c r="G5593" t="s">
        <v>209</v>
      </c>
      <c r="H5593" t="s">
        <v>230</v>
      </c>
      <c r="I5593" t="s">
        <v>232</v>
      </c>
      <c r="J5593" t="s">
        <v>119</v>
      </c>
      <c r="K5593" s="1">
        <v>45413</v>
      </c>
      <c r="L5593">
        <v>60</v>
      </c>
      <c r="M5593">
        <v>2</v>
      </c>
      <c r="N5593" t="s">
        <v>538</v>
      </c>
      <c r="O5593" t="s">
        <v>539</v>
      </c>
      <c r="P5593" t="s">
        <v>634</v>
      </c>
    </row>
    <row r="5594" spans="1:16" x14ac:dyDescent="0.25">
      <c r="A5594" t="s">
        <v>205</v>
      </c>
      <c r="B5594" t="s">
        <v>206</v>
      </c>
      <c r="C5594" t="s">
        <v>64</v>
      </c>
      <c r="E5594" t="s">
        <v>207</v>
      </c>
      <c r="F5594" t="s">
        <v>208</v>
      </c>
      <c r="G5594" t="s">
        <v>209</v>
      </c>
      <c r="H5594" t="s">
        <v>230</v>
      </c>
      <c r="I5594" t="s">
        <v>232</v>
      </c>
      <c r="J5594" t="s">
        <v>119</v>
      </c>
      <c r="K5594" s="1">
        <v>45414</v>
      </c>
      <c r="L5594">
        <v>30</v>
      </c>
      <c r="M5594">
        <v>2</v>
      </c>
      <c r="N5594" t="s">
        <v>538</v>
      </c>
      <c r="O5594" t="s">
        <v>539</v>
      </c>
      <c r="P5594" t="s">
        <v>634</v>
      </c>
    </row>
    <row r="5595" spans="1:16" x14ac:dyDescent="0.25">
      <c r="A5595" t="s">
        <v>205</v>
      </c>
      <c r="B5595" t="s">
        <v>206</v>
      </c>
      <c r="C5595" t="s">
        <v>64</v>
      </c>
      <c r="E5595" t="s">
        <v>207</v>
      </c>
      <c r="F5595" t="s">
        <v>208</v>
      </c>
      <c r="G5595" t="s">
        <v>209</v>
      </c>
      <c r="H5595" t="s">
        <v>230</v>
      </c>
      <c r="I5595" t="s">
        <v>232</v>
      </c>
      <c r="J5595" t="s">
        <v>119</v>
      </c>
      <c r="K5595" s="1">
        <v>45415</v>
      </c>
      <c r="L5595">
        <v>60</v>
      </c>
      <c r="M5595">
        <v>2</v>
      </c>
      <c r="N5595" t="s">
        <v>538</v>
      </c>
      <c r="O5595" t="s">
        <v>539</v>
      </c>
      <c r="P5595" t="s">
        <v>634</v>
      </c>
    </row>
    <row r="5596" spans="1:16" x14ac:dyDescent="0.25">
      <c r="A5596" t="s">
        <v>205</v>
      </c>
      <c r="B5596" t="s">
        <v>206</v>
      </c>
      <c r="C5596" t="s">
        <v>64</v>
      </c>
      <c r="E5596" t="s">
        <v>207</v>
      </c>
      <c r="F5596" t="s">
        <v>208</v>
      </c>
      <c r="G5596" t="s">
        <v>209</v>
      </c>
      <c r="H5596" t="s">
        <v>230</v>
      </c>
      <c r="I5596" t="s">
        <v>232</v>
      </c>
      <c r="J5596" t="s">
        <v>119</v>
      </c>
      <c r="K5596" s="1">
        <v>45425</v>
      </c>
      <c r="L5596">
        <v>240</v>
      </c>
      <c r="M5596">
        <v>4</v>
      </c>
      <c r="N5596" t="s">
        <v>538</v>
      </c>
      <c r="O5596" t="s">
        <v>539</v>
      </c>
      <c r="P5596" t="s">
        <v>634</v>
      </c>
    </row>
    <row r="5597" spans="1:16" x14ac:dyDescent="0.25">
      <c r="A5597" t="s">
        <v>205</v>
      </c>
      <c r="B5597" t="s">
        <v>206</v>
      </c>
      <c r="C5597" t="s">
        <v>64</v>
      </c>
      <c r="E5597" t="s">
        <v>207</v>
      </c>
      <c r="F5597" t="s">
        <v>208</v>
      </c>
      <c r="G5597" t="s">
        <v>209</v>
      </c>
      <c r="H5597" t="s">
        <v>230</v>
      </c>
      <c r="I5597" t="s">
        <v>232</v>
      </c>
      <c r="J5597" t="s">
        <v>119</v>
      </c>
      <c r="K5597" s="1">
        <v>45427</v>
      </c>
      <c r="L5597">
        <v>60</v>
      </c>
      <c r="M5597">
        <v>4</v>
      </c>
      <c r="N5597" t="s">
        <v>538</v>
      </c>
      <c r="O5597" t="s">
        <v>539</v>
      </c>
      <c r="P5597" t="s">
        <v>634</v>
      </c>
    </row>
    <row r="5598" spans="1:16" x14ac:dyDescent="0.25">
      <c r="A5598" t="s">
        <v>205</v>
      </c>
      <c r="B5598" t="s">
        <v>206</v>
      </c>
      <c r="C5598" t="s">
        <v>64</v>
      </c>
      <c r="E5598" t="s">
        <v>207</v>
      </c>
      <c r="F5598" t="s">
        <v>208</v>
      </c>
      <c r="G5598" t="s">
        <v>209</v>
      </c>
      <c r="H5598" t="s">
        <v>230</v>
      </c>
      <c r="I5598" t="s">
        <v>232</v>
      </c>
      <c r="J5598" t="s">
        <v>119</v>
      </c>
      <c r="K5598" s="1">
        <v>45428</v>
      </c>
      <c r="L5598">
        <v>60</v>
      </c>
      <c r="M5598">
        <v>4</v>
      </c>
      <c r="N5598" t="s">
        <v>538</v>
      </c>
      <c r="O5598" t="s">
        <v>539</v>
      </c>
      <c r="P5598" t="s">
        <v>634</v>
      </c>
    </row>
    <row r="5599" spans="1:16" x14ac:dyDescent="0.25">
      <c r="A5599" t="s">
        <v>205</v>
      </c>
      <c r="B5599" t="s">
        <v>206</v>
      </c>
      <c r="C5599" t="s">
        <v>64</v>
      </c>
      <c r="E5599" t="s">
        <v>207</v>
      </c>
      <c r="F5599" t="s">
        <v>208</v>
      </c>
      <c r="G5599" t="s">
        <v>209</v>
      </c>
      <c r="H5599" t="s">
        <v>230</v>
      </c>
      <c r="I5599" t="s">
        <v>232</v>
      </c>
      <c r="J5599" t="s">
        <v>119</v>
      </c>
      <c r="K5599" s="1">
        <v>45429</v>
      </c>
      <c r="L5599">
        <v>120</v>
      </c>
      <c r="M5599">
        <v>4</v>
      </c>
      <c r="N5599" t="s">
        <v>538</v>
      </c>
      <c r="O5599" t="s">
        <v>539</v>
      </c>
      <c r="P5599" t="s">
        <v>634</v>
      </c>
    </row>
    <row r="5600" spans="1:16" x14ac:dyDescent="0.25">
      <c r="A5600" t="s">
        <v>205</v>
      </c>
      <c r="B5600" t="s">
        <v>206</v>
      </c>
      <c r="C5600" t="s">
        <v>64</v>
      </c>
      <c r="E5600" t="s">
        <v>207</v>
      </c>
      <c r="F5600" t="s">
        <v>208</v>
      </c>
      <c r="G5600" t="s">
        <v>209</v>
      </c>
      <c r="H5600" t="s">
        <v>230</v>
      </c>
      <c r="I5600" t="s">
        <v>233</v>
      </c>
      <c r="J5600" t="s">
        <v>119</v>
      </c>
      <c r="K5600" s="1">
        <v>45411</v>
      </c>
      <c r="L5600">
        <v>60</v>
      </c>
      <c r="M5600">
        <v>2</v>
      </c>
      <c r="N5600" t="s">
        <v>538</v>
      </c>
      <c r="O5600" t="s">
        <v>539</v>
      </c>
      <c r="P5600" t="s">
        <v>634</v>
      </c>
    </row>
    <row r="5601" spans="1:16" x14ac:dyDescent="0.25">
      <c r="A5601" t="s">
        <v>205</v>
      </c>
      <c r="B5601" t="s">
        <v>206</v>
      </c>
      <c r="C5601" t="s">
        <v>64</v>
      </c>
      <c r="E5601" t="s">
        <v>207</v>
      </c>
      <c r="F5601" t="s">
        <v>208</v>
      </c>
      <c r="G5601" t="s">
        <v>209</v>
      </c>
      <c r="H5601" t="s">
        <v>230</v>
      </c>
      <c r="I5601" t="s">
        <v>233</v>
      </c>
      <c r="J5601" t="s">
        <v>119</v>
      </c>
      <c r="K5601" s="1">
        <v>45413</v>
      </c>
      <c r="L5601">
        <v>60</v>
      </c>
      <c r="M5601">
        <v>2</v>
      </c>
      <c r="N5601" t="s">
        <v>538</v>
      </c>
      <c r="O5601" t="s">
        <v>539</v>
      </c>
      <c r="P5601" t="s">
        <v>634</v>
      </c>
    </row>
    <row r="5602" spans="1:16" x14ac:dyDescent="0.25">
      <c r="A5602" t="s">
        <v>205</v>
      </c>
      <c r="B5602" t="s">
        <v>206</v>
      </c>
      <c r="C5602" t="s">
        <v>64</v>
      </c>
      <c r="E5602" t="s">
        <v>207</v>
      </c>
      <c r="F5602" t="s">
        <v>208</v>
      </c>
      <c r="G5602" t="s">
        <v>209</v>
      </c>
      <c r="H5602" t="s">
        <v>230</v>
      </c>
      <c r="I5602" t="s">
        <v>234</v>
      </c>
      <c r="J5602" t="s">
        <v>119</v>
      </c>
      <c r="K5602" s="1">
        <v>45414</v>
      </c>
      <c r="L5602">
        <v>60</v>
      </c>
      <c r="M5602">
        <v>2</v>
      </c>
      <c r="N5602" t="s">
        <v>538</v>
      </c>
      <c r="O5602" t="s">
        <v>539</v>
      </c>
      <c r="P5602" t="s">
        <v>634</v>
      </c>
    </row>
    <row r="5603" spans="1:16" x14ac:dyDescent="0.25">
      <c r="A5603" t="s">
        <v>205</v>
      </c>
      <c r="B5603" t="s">
        <v>206</v>
      </c>
      <c r="C5603" t="s">
        <v>64</v>
      </c>
      <c r="E5603" t="s">
        <v>207</v>
      </c>
      <c r="F5603" t="s">
        <v>208</v>
      </c>
      <c r="G5603" t="s">
        <v>209</v>
      </c>
      <c r="H5603" t="s">
        <v>230</v>
      </c>
      <c r="I5603" t="s">
        <v>235</v>
      </c>
      <c r="J5603" t="s">
        <v>119</v>
      </c>
      <c r="K5603" s="1">
        <v>45426</v>
      </c>
      <c r="L5603">
        <v>60</v>
      </c>
      <c r="M5603">
        <v>4</v>
      </c>
      <c r="N5603" t="s">
        <v>538</v>
      </c>
      <c r="O5603" t="s">
        <v>539</v>
      </c>
      <c r="P5603" t="s">
        <v>634</v>
      </c>
    </row>
    <row r="5604" spans="1:16" x14ac:dyDescent="0.25">
      <c r="A5604" t="s">
        <v>205</v>
      </c>
      <c r="B5604" t="s">
        <v>206</v>
      </c>
      <c r="C5604" t="s">
        <v>64</v>
      </c>
      <c r="E5604" t="s">
        <v>207</v>
      </c>
      <c r="F5604" t="s">
        <v>208</v>
      </c>
      <c r="G5604" t="s">
        <v>209</v>
      </c>
      <c r="H5604" t="s">
        <v>230</v>
      </c>
      <c r="I5604" t="s">
        <v>235</v>
      </c>
      <c r="J5604" t="s">
        <v>119</v>
      </c>
      <c r="K5604" s="1">
        <v>45427</v>
      </c>
      <c r="L5604">
        <v>30</v>
      </c>
      <c r="M5604">
        <v>4</v>
      </c>
      <c r="N5604" t="s">
        <v>538</v>
      </c>
      <c r="O5604" t="s">
        <v>539</v>
      </c>
      <c r="P5604" t="s">
        <v>634</v>
      </c>
    </row>
    <row r="5605" spans="1:16" x14ac:dyDescent="0.25">
      <c r="A5605" t="s">
        <v>205</v>
      </c>
      <c r="B5605" t="s">
        <v>206</v>
      </c>
      <c r="C5605" t="s">
        <v>64</v>
      </c>
      <c r="E5605" t="s">
        <v>207</v>
      </c>
      <c r="F5605" t="s">
        <v>208</v>
      </c>
      <c r="G5605" t="s">
        <v>209</v>
      </c>
      <c r="H5605" t="s">
        <v>230</v>
      </c>
      <c r="I5605" t="s">
        <v>235</v>
      </c>
      <c r="J5605" t="s">
        <v>119</v>
      </c>
      <c r="K5605" s="1">
        <v>45428</v>
      </c>
      <c r="L5605">
        <v>60</v>
      </c>
      <c r="M5605">
        <v>4</v>
      </c>
      <c r="N5605" t="s">
        <v>538</v>
      </c>
      <c r="O5605" t="s">
        <v>539</v>
      </c>
      <c r="P5605" t="s">
        <v>634</v>
      </c>
    </row>
    <row r="5606" spans="1:16" x14ac:dyDescent="0.25">
      <c r="A5606" t="s">
        <v>205</v>
      </c>
      <c r="B5606" t="s">
        <v>206</v>
      </c>
      <c r="C5606" t="s">
        <v>64</v>
      </c>
      <c r="E5606" t="s">
        <v>207</v>
      </c>
      <c r="F5606" t="s">
        <v>208</v>
      </c>
      <c r="G5606" t="s">
        <v>209</v>
      </c>
      <c r="H5606" t="s">
        <v>230</v>
      </c>
      <c r="I5606" t="s">
        <v>236</v>
      </c>
      <c r="J5606" t="s">
        <v>119</v>
      </c>
      <c r="K5606" s="1">
        <v>45414</v>
      </c>
      <c r="L5606">
        <v>30</v>
      </c>
      <c r="M5606">
        <v>2</v>
      </c>
      <c r="N5606" t="s">
        <v>538</v>
      </c>
      <c r="O5606" t="s">
        <v>539</v>
      </c>
      <c r="P5606" t="s">
        <v>634</v>
      </c>
    </row>
    <row r="5607" spans="1:16" x14ac:dyDescent="0.25">
      <c r="A5607" t="s">
        <v>205</v>
      </c>
      <c r="B5607" t="s">
        <v>206</v>
      </c>
      <c r="C5607" t="s">
        <v>64</v>
      </c>
      <c r="E5607" t="s">
        <v>207</v>
      </c>
      <c r="F5607" t="s">
        <v>208</v>
      </c>
      <c r="G5607" t="s">
        <v>209</v>
      </c>
      <c r="H5607" t="s">
        <v>230</v>
      </c>
      <c r="I5607" t="s">
        <v>236</v>
      </c>
      <c r="J5607" t="s">
        <v>119</v>
      </c>
      <c r="K5607" s="1">
        <v>45415</v>
      </c>
      <c r="L5607">
        <v>30</v>
      </c>
      <c r="M5607">
        <v>2</v>
      </c>
      <c r="N5607" t="s">
        <v>538</v>
      </c>
      <c r="O5607" t="s">
        <v>539</v>
      </c>
      <c r="P5607" t="s">
        <v>634</v>
      </c>
    </row>
    <row r="5608" spans="1:16" x14ac:dyDescent="0.25">
      <c r="A5608" t="s">
        <v>205</v>
      </c>
      <c r="B5608" t="s">
        <v>206</v>
      </c>
      <c r="C5608" t="s">
        <v>64</v>
      </c>
      <c r="E5608" t="s">
        <v>207</v>
      </c>
      <c r="F5608" t="s">
        <v>208</v>
      </c>
      <c r="G5608" t="s">
        <v>209</v>
      </c>
      <c r="H5608" t="s">
        <v>230</v>
      </c>
      <c r="I5608" t="s">
        <v>236</v>
      </c>
      <c r="J5608" t="s">
        <v>119</v>
      </c>
      <c r="K5608" s="1">
        <v>45426</v>
      </c>
      <c r="L5608">
        <v>30</v>
      </c>
      <c r="M5608">
        <v>4</v>
      </c>
      <c r="N5608" t="s">
        <v>538</v>
      </c>
      <c r="O5608" t="s">
        <v>539</v>
      </c>
      <c r="P5608" t="s">
        <v>634</v>
      </c>
    </row>
    <row r="5609" spans="1:16" x14ac:dyDescent="0.25">
      <c r="A5609" t="s">
        <v>205</v>
      </c>
      <c r="B5609" t="s">
        <v>206</v>
      </c>
      <c r="C5609" t="s">
        <v>64</v>
      </c>
      <c r="E5609" t="s">
        <v>207</v>
      </c>
      <c r="F5609" t="s">
        <v>208</v>
      </c>
      <c r="G5609" t="s">
        <v>209</v>
      </c>
      <c r="H5609" t="s">
        <v>230</v>
      </c>
      <c r="I5609" t="s">
        <v>236</v>
      </c>
      <c r="J5609" t="s">
        <v>119</v>
      </c>
      <c r="K5609" s="1">
        <v>45427</v>
      </c>
      <c r="L5609">
        <v>60</v>
      </c>
      <c r="M5609">
        <v>4</v>
      </c>
      <c r="N5609" t="s">
        <v>538</v>
      </c>
      <c r="O5609" t="s">
        <v>539</v>
      </c>
      <c r="P5609" t="s">
        <v>634</v>
      </c>
    </row>
    <row r="5610" spans="1:16" x14ac:dyDescent="0.25">
      <c r="A5610" t="s">
        <v>205</v>
      </c>
      <c r="B5610" t="s">
        <v>206</v>
      </c>
      <c r="C5610" t="s">
        <v>64</v>
      </c>
      <c r="E5610" t="s">
        <v>207</v>
      </c>
      <c r="F5610" t="s">
        <v>208</v>
      </c>
      <c r="G5610" t="s">
        <v>209</v>
      </c>
      <c r="H5610" t="s">
        <v>230</v>
      </c>
      <c r="I5610" t="s">
        <v>237</v>
      </c>
      <c r="J5610" t="s">
        <v>119</v>
      </c>
      <c r="K5610" s="1">
        <v>45405</v>
      </c>
      <c r="L5610">
        <v>90</v>
      </c>
      <c r="M5610">
        <v>1</v>
      </c>
      <c r="N5610" t="s">
        <v>538</v>
      </c>
      <c r="O5610" t="s">
        <v>539</v>
      </c>
      <c r="P5610" t="s">
        <v>634</v>
      </c>
    </row>
    <row r="5611" spans="1:16" x14ac:dyDescent="0.25">
      <c r="A5611" t="s">
        <v>205</v>
      </c>
      <c r="B5611" t="s">
        <v>206</v>
      </c>
      <c r="C5611" t="s">
        <v>64</v>
      </c>
      <c r="E5611" t="s">
        <v>207</v>
      </c>
      <c r="F5611" t="s">
        <v>208</v>
      </c>
      <c r="G5611" t="s">
        <v>209</v>
      </c>
      <c r="H5611" t="s">
        <v>230</v>
      </c>
      <c r="I5611" t="s">
        <v>237</v>
      </c>
      <c r="J5611" t="s">
        <v>119</v>
      </c>
      <c r="K5611" s="1">
        <v>45408</v>
      </c>
      <c r="L5611">
        <v>120</v>
      </c>
      <c r="M5611">
        <v>1</v>
      </c>
      <c r="N5611" t="s">
        <v>538</v>
      </c>
      <c r="O5611" t="s">
        <v>539</v>
      </c>
      <c r="P5611" t="s">
        <v>634</v>
      </c>
    </row>
    <row r="5612" spans="1:16" x14ac:dyDescent="0.25">
      <c r="A5612" t="s">
        <v>205</v>
      </c>
      <c r="B5612" t="s">
        <v>206</v>
      </c>
      <c r="C5612" t="s">
        <v>64</v>
      </c>
      <c r="E5612" t="s">
        <v>207</v>
      </c>
      <c r="F5612" t="s">
        <v>208</v>
      </c>
      <c r="G5612" t="s">
        <v>209</v>
      </c>
      <c r="H5612" t="s">
        <v>230</v>
      </c>
      <c r="I5612" t="s">
        <v>237</v>
      </c>
      <c r="J5612" t="s">
        <v>119</v>
      </c>
      <c r="K5612" s="1">
        <v>45411</v>
      </c>
      <c r="L5612">
        <v>180</v>
      </c>
      <c r="M5612">
        <v>2</v>
      </c>
      <c r="N5612" t="s">
        <v>538</v>
      </c>
      <c r="O5612" t="s">
        <v>539</v>
      </c>
      <c r="P5612" t="s">
        <v>634</v>
      </c>
    </row>
    <row r="5613" spans="1:16" x14ac:dyDescent="0.25">
      <c r="A5613" t="s">
        <v>205</v>
      </c>
      <c r="B5613" t="s">
        <v>206</v>
      </c>
      <c r="C5613" t="s">
        <v>64</v>
      </c>
      <c r="E5613" t="s">
        <v>207</v>
      </c>
      <c r="F5613" t="s">
        <v>208</v>
      </c>
      <c r="G5613" t="s">
        <v>209</v>
      </c>
      <c r="H5613" t="s">
        <v>230</v>
      </c>
      <c r="I5613" t="s">
        <v>237</v>
      </c>
      <c r="J5613" t="s">
        <v>119</v>
      </c>
      <c r="K5613" s="1">
        <v>45412</v>
      </c>
      <c r="L5613">
        <v>60</v>
      </c>
      <c r="M5613">
        <v>2</v>
      </c>
      <c r="N5613" t="s">
        <v>538</v>
      </c>
      <c r="O5613" t="s">
        <v>539</v>
      </c>
      <c r="P5613" t="s">
        <v>634</v>
      </c>
    </row>
    <row r="5614" spans="1:16" x14ac:dyDescent="0.25">
      <c r="A5614" t="s">
        <v>205</v>
      </c>
      <c r="B5614" t="s">
        <v>206</v>
      </c>
      <c r="C5614" t="s">
        <v>64</v>
      </c>
      <c r="E5614" t="s">
        <v>207</v>
      </c>
      <c r="F5614" t="s">
        <v>208</v>
      </c>
      <c r="G5614" t="s">
        <v>209</v>
      </c>
      <c r="H5614" t="s">
        <v>230</v>
      </c>
      <c r="I5614" t="s">
        <v>237</v>
      </c>
      <c r="J5614" t="s">
        <v>119</v>
      </c>
      <c r="K5614" s="1">
        <v>45413</v>
      </c>
      <c r="L5614">
        <v>120</v>
      </c>
      <c r="M5614">
        <v>2</v>
      </c>
      <c r="N5614" t="s">
        <v>538</v>
      </c>
      <c r="O5614" t="s">
        <v>539</v>
      </c>
      <c r="P5614" t="s">
        <v>634</v>
      </c>
    </row>
    <row r="5615" spans="1:16" x14ac:dyDescent="0.25">
      <c r="A5615" t="s">
        <v>205</v>
      </c>
      <c r="B5615" t="s">
        <v>206</v>
      </c>
      <c r="C5615" t="s">
        <v>64</v>
      </c>
      <c r="E5615" t="s">
        <v>207</v>
      </c>
      <c r="F5615" t="s">
        <v>208</v>
      </c>
      <c r="G5615" t="s">
        <v>209</v>
      </c>
      <c r="H5615" t="s">
        <v>230</v>
      </c>
      <c r="I5615" t="s">
        <v>237</v>
      </c>
      <c r="J5615" t="s">
        <v>119</v>
      </c>
      <c r="K5615" s="1">
        <v>45414</v>
      </c>
      <c r="L5615">
        <v>60</v>
      </c>
      <c r="M5615">
        <v>2</v>
      </c>
      <c r="N5615" t="s">
        <v>538</v>
      </c>
      <c r="O5615" t="s">
        <v>539</v>
      </c>
      <c r="P5615" t="s">
        <v>634</v>
      </c>
    </row>
    <row r="5616" spans="1:16" x14ac:dyDescent="0.25">
      <c r="A5616" t="s">
        <v>205</v>
      </c>
      <c r="B5616" t="s">
        <v>206</v>
      </c>
      <c r="C5616" t="s">
        <v>64</v>
      </c>
      <c r="E5616" t="s">
        <v>207</v>
      </c>
      <c r="F5616" t="s">
        <v>208</v>
      </c>
      <c r="G5616" t="s">
        <v>209</v>
      </c>
      <c r="H5616" t="s">
        <v>230</v>
      </c>
      <c r="I5616" t="s">
        <v>237</v>
      </c>
      <c r="J5616" t="s">
        <v>119</v>
      </c>
      <c r="K5616" s="1">
        <v>45418</v>
      </c>
      <c r="L5616">
        <v>120</v>
      </c>
      <c r="M5616">
        <v>3</v>
      </c>
      <c r="N5616" t="s">
        <v>538</v>
      </c>
      <c r="O5616" t="s">
        <v>539</v>
      </c>
      <c r="P5616" t="s">
        <v>634</v>
      </c>
    </row>
    <row r="5617" spans="1:16" x14ac:dyDescent="0.25">
      <c r="A5617" t="s">
        <v>205</v>
      </c>
      <c r="B5617" t="s">
        <v>206</v>
      </c>
      <c r="C5617" t="s">
        <v>64</v>
      </c>
      <c r="E5617" t="s">
        <v>207</v>
      </c>
      <c r="F5617" t="s">
        <v>208</v>
      </c>
      <c r="G5617" t="s">
        <v>209</v>
      </c>
      <c r="H5617" t="s">
        <v>230</v>
      </c>
      <c r="I5617" t="s">
        <v>237</v>
      </c>
      <c r="J5617" t="s">
        <v>119</v>
      </c>
      <c r="K5617" s="1">
        <v>45421</v>
      </c>
      <c r="L5617">
        <v>180</v>
      </c>
      <c r="M5617">
        <v>3</v>
      </c>
      <c r="N5617" t="s">
        <v>538</v>
      </c>
      <c r="O5617" t="s">
        <v>539</v>
      </c>
      <c r="P5617" t="s">
        <v>634</v>
      </c>
    </row>
    <row r="5618" spans="1:16" x14ac:dyDescent="0.25">
      <c r="A5618" t="s">
        <v>205</v>
      </c>
      <c r="B5618" t="s">
        <v>206</v>
      </c>
      <c r="C5618" t="s">
        <v>64</v>
      </c>
      <c r="E5618" t="s">
        <v>207</v>
      </c>
      <c r="F5618" t="s">
        <v>208</v>
      </c>
      <c r="G5618" t="s">
        <v>209</v>
      </c>
      <c r="H5618" t="s">
        <v>230</v>
      </c>
      <c r="I5618" t="s">
        <v>237</v>
      </c>
      <c r="J5618" t="s">
        <v>119</v>
      </c>
      <c r="K5618" s="1">
        <v>45422</v>
      </c>
      <c r="L5618">
        <v>150</v>
      </c>
      <c r="M5618">
        <v>3</v>
      </c>
      <c r="N5618" t="s">
        <v>538</v>
      </c>
      <c r="O5618" t="s">
        <v>539</v>
      </c>
      <c r="P5618" t="s">
        <v>634</v>
      </c>
    </row>
    <row r="5619" spans="1:16" x14ac:dyDescent="0.25">
      <c r="A5619" t="s">
        <v>205</v>
      </c>
      <c r="B5619" t="s">
        <v>206</v>
      </c>
      <c r="C5619" t="s">
        <v>64</v>
      </c>
      <c r="E5619" t="s">
        <v>207</v>
      </c>
      <c r="F5619" t="s">
        <v>208</v>
      </c>
      <c r="G5619" t="s">
        <v>209</v>
      </c>
      <c r="H5619" t="s">
        <v>230</v>
      </c>
      <c r="I5619" t="s">
        <v>237</v>
      </c>
      <c r="J5619" t="s">
        <v>119</v>
      </c>
      <c r="K5619" s="1">
        <v>45426</v>
      </c>
      <c r="L5619">
        <v>60</v>
      </c>
      <c r="M5619">
        <v>4</v>
      </c>
      <c r="N5619" t="s">
        <v>538</v>
      </c>
      <c r="O5619" t="s">
        <v>539</v>
      </c>
      <c r="P5619" t="s">
        <v>634</v>
      </c>
    </row>
    <row r="5620" spans="1:16" x14ac:dyDescent="0.25">
      <c r="A5620" t="s">
        <v>205</v>
      </c>
      <c r="B5620" t="s">
        <v>206</v>
      </c>
      <c r="C5620" t="s">
        <v>64</v>
      </c>
      <c r="E5620" t="s">
        <v>207</v>
      </c>
      <c r="F5620" t="s">
        <v>208</v>
      </c>
      <c r="G5620" t="s">
        <v>209</v>
      </c>
      <c r="H5620" t="s">
        <v>230</v>
      </c>
      <c r="I5620" t="s">
        <v>237</v>
      </c>
      <c r="J5620" t="s">
        <v>119</v>
      </c>
      <c r="K5620" s="1">
        <v>45428</v>
      </c>
      <c r="L5620">
        <v>60</v>
      </c>
      <c r="M5620">
        <v>4</v>
      </c>
      <c r="N5620" t="s">
        <v>538</v>
      </c>
      <c r="O5620" t="s">
        <v>539</v>
      </c>
      <c r="P5620" t="s">
        <v>634</v>
      </c>
    </row>
    <row r="5621" spans="1:16" x14ac:dyDescent="0.25">
      <c r="A5621" t="s">
        <v>205</v>
      </c>
      <c r="B5621" t="s">
        <v>206</v>
      </c>
      <c r="C5621" t="s">
        <v>64</v>
      </c>
      <c r="E5621" t="s">
        <v>207</v>
      </c>
      <c r="F5621" t="s">
        <v>208</v>
      </c>
      <c r="G5621" t="s">
        <v>209</v>
      </c>
      <c r="H5621" t="s">
        <v>230</v>
      </c>
      <c r="I5621" t="s">
        <v>237</v>
      </c>
      <c r="J5621" t="s">
        <v>119</v>
      </c>
      <c r="K5621" s="1">
        <v>45429</v>
      </c>
      <c r="L5621">
        <v>60</v>
      </c>
      <c r="M5621">
        <v>4</v>
      </c>
      <c r="N5621" t="s">
        <v>538</v>
      </c>
      <c r="O5621" t="s">
        <v>539</v>
      </c>
      <c r="P5621" t="s">
        <v>634</v>
      </c>
    </row>
    <row r="5622" spans="1:16" x14ac:dyDescent="0.25">
      <c r="A5622" t="s">
        <v>275</v>
      </c>
      <c r="B5622" t="s">
        <v>133</v>
      </c>
      <c r="C5622" t="s">
        <v>87</v>
      </c>
      <c r="E5622" t="s">
        <v>100</v>
      </c>
      <c r="F5622" t="s">
        <v>100</v>
      </c>
      <c r="G5622" t="s">
        <v>15</v>
      </c>
      <c r="H5622" t="s">
        <v>524</v>
      </c>
      <c r="I5622" t="s">
        <v>16</v>
      </c>
      <c r="J5622" t="s">
        <v>117</v>
      </c>
      <c r="K5622" s="1">
        <v>45407</v>
      </c>
      <c r="L5622">
        <v>30</v>
      </c>
      <c r="M5622">
        <v>1</v>
      </c>
      <c r="N5622" t="s">
        <v>536</v>
      </c>
      <c r="O5622" t="s">
        <v>537</v>
      </c>
      <c r="P5622" t="s">
        <v>631</v>
      </c>
    </row>
    <row r="5623" spans="1:16" x14ac:dyDescent="0.25">
      <c r="A5623" t="s">
        <v>275</v>
      </c>
      <c r="B5623" t="s">
        <v>133</v>
      </c>
      <c r="C5623" t="s">
        <v>87</v>
      </c>
      <c r="E5623" t="s">
        <v>100</v>
      </c>
      <c r="F5623" t="s">
        <v>100</v>
      </c>
      <c r="G5623" t="s">
        <v>15</v>
      </c>
      <c r="H5623" t="s">
        <v>524</v>
      </c>
      <c r="I5623" t="s">
        <v>17</v>
      </c>
      <c r="J5623" t="s">
        <v>117</v>
      </c>
      <c r="K5623" s="1">
        <v>45407</v>
      </c>
      <c r="L5623">
        <v>30</v>
      </c>
      <c r="M5623">
        <v>1</v>
      </c>
      <c r="N5623" t="s">
        <v>536</v>
      </c>
      <c r="O5623" t="s">
        <v>537</v>
      </c>
      <c r="P5623" t="s">
        <v>631</v>
      </c>
    </row>
    <row r="5624" spans="1:16" x14ac:dyDescent="0.25">
      <c r="A5624" t="s">
        <v>275</v>
      </c>
      <c r="B5624" t="s">
        <v>133</v>
      </c>
      <c r="C5624" t="s">
        <v>87</v>
      </c>
      <c r="E5624" t="s">
        <v>100</v>
      </c>
      <c r="F5624" t="s">
        <v>100</v>
      </c>
      <c r="G5624" t="s">
        <v>15</v>
      </c>
      <c r="H5624" t="s">
        <v>524</v>
      </c>
      <c r="I5624" t="s">
        <v>17</v>
      </c>
      <c r="J5624" t="s">
        <v>117</v>
      </c>
      <c r="K5624" s="1">
        <v>45421</v>
      </c>
      <c r="L5624">
        <v>30</v>
      </c>
      <c r="M5624">
        <v>3</v>
      </c>
      <c r="N5624" t="s">
        <v>536</v>
      </c>
      <c r="O5624" t="s">
        <v>537</v>
      </c>
      <c r="P5624" t="s">
        <v>631</v>
      </c>
    </row>
    <row r="5625" spans="1:16" x14ac:dyDescent="0.25">
      <c r="A5625" t="s">
        <v>275</v>
      </c>
      <c r="B5625" t="s">
        <v>133</v>
      </c>
      <c r="C5625" t="s">
        <v>87</v>
      </c>
      <c r="E5625" t="s">
        <v>100</v>
      </c>
      <c r="F5625" t="s">
        <v>100</v>
      </c>
      <c r="G5625" t="s">
        <v>15</v>
      </c>
      <c r="H5625" t="s">
        <v>25</v>
      </c>
      <c r="I5625" t="s">
        <v>56</v>
      </c>
      <c r="J5625" t="s">
        <v>117</v>
      </c>
      <c r="K5625" s="1">
        <v>45428</v>
      </c>
      <c r="L5625">
        <v>30</v>
      </c>
      <c r="M5625">
        <v>4</v>
      </c>
      <c r="N5625" t="s">
        <v>536</v>
      </c>
      <c r="O5625" t="s">
        <v>537</v>
      </c>
      <c r="P5625" t="s">
        <v>631</v>
      </c>
    </row>
    <row r="5626" spans="1:16" x14ac:dyDescent="0.25">
      <c r="A5626" t="s">
        <v>275</v>
      </c>
      <c r="B5626" t="s">
        <v>133</v>
      </c>
      <c r="C5626" t="s">
        <v>87</v>
      </c>
      <c r="E5626" t="s">
        <v>100</v>
      </c>
      <c r="F5626" t="s">
        <v>100</v>
      </c>
      <c r="G5626" t="s">
        <v>15</v>
      </c>
      <c r="H5626" t="s">
        <v>25</v>
      </c>
      <c r="I5626" t="s">
        <v>22</v>
      </c>
      <c r="J5626" t="s">
        <v>117</v>
      </c>
      <c r="K5626" s="1">
        <v>45428</v>
      </c>
      <c r="L5626">
        <v>30</v>
      </c>
      <c r="M5626">
        <v>4</v>
      </c>
      <c r="N5626" t="s">
        <v>536</v>
      </c>
      <c r="O5626" t="s">
        <v>537</v>
      </c>
      <c r="P5626" t="s">
        <v>631</v>
      </c>
    </row>
    <row r="5627" spans="1:16" x14ac:dyDescent="0.25">
      <c r="A5627" t="s">
        <v>275</v>
      </c>
      <c r="B5627" t="s">
        <v>133</v>
      </c>
      <c r="C5627" t="s">
        <v>87</v>
      </c>
      <c r="E5627" t="s">
        <v>100</v>
      </c>
      <c r="F5627" t="s">
        <v>100</v>
      </c>
      <c r="G5627" t="s">
        <v>15</v>
      </c>
      <c r="H5627" t="s">
        <v>25</v>
      </c>
      <c r="I5627" t="s">
        <v>68</v>
      </c>
      <c r="J5627" t="s">
        <v>117</v>
      </c>
      <c r="K5627" s="1">
        <v>45408</v>
      </c>
      <c r="L5627">
        <v>30</v>
      </c>
      <c r="M5627">
        <v>1</v>
      </c>
      <c r="N5627" t="s">
        <v>536</v>
      </c>
      <c r="O5627" t="s">
        <v>537</v>
      </c>
      <c r="P5627" t="s">
        <v>631</v>
      </c>
    </row>
    <row r="5628" spans="1:16" x14ac:dyDescent="0.25">
      <c r="A5628" t="s">
        <v>275</v>
      </c>
      <c r="B5628" t="s">
        <v>133</v>
      </c>
      <c r="C5628" t="s">
        <v>87</v>
      </c>
      <c r="E5628" t="s">
        <v>100</v>
      </c>
      <c r="F5628" t="s">
        <v>100</v>
      </c>
      <c r="G5628" t="s">
        <v>15</v>
      </c>
      <c r="H5628" t="s">
        <v>25</v>
      </c>
      <c r="I5628" t="s">
        <v>28</v>
      </c>
      <c r="J5628" t="s">
        <v>118</v>
      </c>
      <c r="K5628" s="1">
        <v>45421</v>
      </c>
      <c r="L5628">
        <v>180</v>
      </c>
      <c r="M5628">
        <v>3</v>
      </c>
      <c r="N5628" t="s">
        <v>536</v>
      </c>
      <c r="O5628" t="s">
        <v>537</v>
      </c>
      <c r="P5628" t="s">
        <v>631</v>
      </c>
    </row>
    <row r="5629" spans="1:16" x14ac:dyDescent="0.25">
      <c r="A5629" t="s">
        <v>275</v>
      </c>
      <c r="B5629" t="s">
        <v>133</v>
      </c>
      <c r="C5629" t="s">
        <v>87</v>
      </c>
      <c r="E5629" t="s">
        <v>100</v>
      </c>
      <c r="F5629" t="s">
        <v>100</v>
      </c>
      <c r="G5629" t="s">
        <v>15</v>
      </c>
      <c r="H5629" t="s">
        <v>25</v>
      </c>
      <c r="I5629" t="s">
        <v>28</v>
      </c>
      <c r="J5629" t="s">
        <v>118</v>
      </c>
      <c r="K5629" s="1">
        <v>45425</v>
      </c>
      <c r="L5629">
        <v>30</v>
      </c>
      <c r="M5629">
        <v>4</v>
      </c>
      <c r="N5629" t="s">
        <v>536</v>
      </c>
      <c r="O5629" t="s">
        <v>537</v>
      </c>
      <c r="P5629" t="s">
        <v>631</v>
      </c>
    </row>
    <row r="5630" spans="1:16" x14ac:dyDescent="0.25">
      <c r="A5630" t="s">
        <v>275</v>
      </c>
      <c r="B5630" t="s">
        <v>133</v>
      </c>
      <c r="C5630" t="s">
        <v>87</v>
      </c>
      <c r="E5630" t="s">
        <v>100</v>
      </c>
      <c r="F5630" t="s">
        <v>100</v>
      </c>
      <c r="G5630" t="s">
        <v>15</v>
      </c>
      <c r="H5630" t="s">
        <v>25</v>
      </c>
      <c r="I5630" t="s">
        <v>28</v>
      </c>
      <c r="J5630" t="s">
        <v>118</v>
      </c>
      <c r="K5630" s="1">
        <v>45426</v>
      </c>
      <c r="L5630">
        <v>30</v>
      </c>
      <c r="M5630">
        <v>4</v>
      </c>
      <c r="N5630" t="s">
        <v>536</v>
      </c>
      <c r="O5630" t="s">
        <v>537</v>
      </c>
      <c r="P5630" t="s">
        <v>631</v>
      </c>
    </row>
    <row r="5631" spans="1:16" x14ac:dyDescent="0.25">
      <c r="A5631" t="s">
        <v>275</v>
      </c>
      <c r="B5631" t="s">
        <v>133</v>
      </c>
      <c r="C5631" t="s">
        <v>87</v>
      </c>
      <c r="E5631" t="s">
        <v>100</v>
      </c>
      <c r="F5631" t="s">
        <v>100</v>
      </c>
      <c r="G5631" t="s">
        <v>15</v>
      </c>
      <c r="H5631" t="s">
        <v>25</v>
      </c>
      <c r="I5631" t="s">
        <v>28</v>
      </c>
      <c r="J5631" t="s">
        <v>118</v>
      </c>
      <c r="K5631" s="1">
        <v>45428</v>
      </c>
      <c r="L5631">
        <v>30</v>
      </c>
      <c r="M5631">
        <v>4</v>
      </c>
      <c r="N5631" t="s">
        <v>536</v>
      </c>
      <c r="O5631" t="s">
        <v>537</v>
      </c>
      <c r="P5631" t="s">
        <v>631</v>
      </c>
    </row>
    <row r="5632" spans="1:16" x14ac:dyDescent="0.25">
      <c r="A5632" t="s">
        <v>275</v>
      </c>
      <c r="B5632" t="s">
        <v>133</v>
      </c>
      <c r="C5632" t="s">
        <v>87</v>
      </c>
      <c r="E5632" t="s">
        <v>100</v>
      </c>
      <c r="F5632" t="s">
        <v>100</v>
      </c>
      <c r="G5632" t="s">
        <v>15</v>
      </c>
      <c r="H5632" t="s">
        <v>25</v>
      </c>
      <c r="I5632" t="s">
        <v>28</v>
      </c>
      <c r="J5632" t="s">
        <v>118</v>
      </c>
      <c r="K5632" s="1">
        <v>45429</v>
      </c>
      <c r="L5632">
        <v>30</v>
      </c>
      <c r="M5632">
        <v>4</v>
      </c>
      <c r="N5632" t="s">
        <v>536</v>
      </c>
      <c r="O5632" t="s">
        <v>537</v>
      </c>
      <c r="P5632" t="s">
        <v>631</v>
      </c>
    </row>
    <row r="5633" spans="1:16" x14ac:dyDescent="0.25">
      <c r="A5633" t="s">
        <v>275</v>
      </c>
      <c r="B5633" t="s">
        <v>133</v>
      </c>
      <c r="C5633" t="s">
        <v>87</v>
      </c>
      <c r="E5633" t="s">
        <v>100</v>
      </c>
      <c r="F5633" t="s">
        <v>100</v>
      </c>
      <c r="G5633" t="s">
        <v>15</v>
      </c>
      <c r="H5633" t="s">
        <v>25</v>
      </c>
      <c r="I5633" t="s">
        <v>29</v>
      </c>
      <c r="J5633" t="s">
        <v>118</v>
      </c>
      <c r="K5633" s="1">
        <v>45414</v>
      </c>
      <c r="L5633">
        <v>30</v>
      </c>
      <c r="M5633">
        <v>2</v>
      </c>
      <c r="N5633" t="s">
        <v>536</v>
      </c>
      <c r="O5633" t="s">
        <v>537</v>
      </c>
      <c r="P5633" t="s">
        <v>631</v>
      </c>
    </row>
    <row r="5634" spans="1:16" x14ac:dyDescent="0.25">
      <c r="A5634" t="s">
        <v>275</v>
      </c>
      <c r="B5634" t="s">
        <v>133</v>
      </c>
      <c r="C5634" t="s">
        <v>87</v>
      </c>
      <c r="E5634" t="s">
        <v>100</v>
      </c>
      <c r="F5634" t="s">
        <v>100</v>
      </c>
      <c r="G5634" t="s">
        <v>15</v>
      </c>
      <c r="H5634" t="s">
        <v>25</v>
      </c>
      <c r="I5634" t="s">
        <v>29</v>
      </c>
      <c r="J5634" t="s">
        <v>118</v>
      </c>
      <c r="K5634" s="1">
        <v>45425</v>
      </c>
      <c r="L5634">
        <v>30</v>
      </c>
      <c r="M5634">
        <v>4</v>
      </c>
      <c r="N5634" t="s">
        <v>536</v>
      </c>
      <c r="O5634" t="s">
        <v>537</v>
      </c>
      <c r="P5634" t="s">
        <v>631</v>
      </c>
    </row>
    <row r="5635" spans="1:16" x14ac:dyDescent="0.25">
      <c r="A5635" t="s">
        <v>275</v>
      </c>
      <c r="B5635" t="s">
        <v>133</v>
      </c>
      <c r="C5635" t="s">
        <v>87</v>
      </c>
      <c r="E5635" t="s">
        <v>100</v>
      </c>
      <c r="F5635" t="s">
        <v>100</v>
      </c>
      <c r="G5635" t="s">
        <v>15</v>
      </c>
      <c r="H5635" t="s">
        <v>30</v>
      </c>
      <c r="I5635" t="s">
        <v>89</v>
      </c>
      <c r="J5635" t="s">
        <v>119</v>
      </c>
      <c r="K5635" s="1">
        <v>45408</v>
      </c>
      <c r="L5635">
        <v>60</v>
      </c>
      <c r="M5635">
        <v>1</v>
      </c>
      <c r="N5635" t="s">
        <v>536</v>
      </c>
      <c r="O5635" t="s">
        <v>537</v>
      </c>
      <c r="P5635" t="s">
        <v>631</v>
      </c>
    </row>
    <row r="5636" spans="1:16" x14ac:dyDescent="0.25">
      <c r="A5636" t="s">
        <v>275</v>
      </c>
      <c r="B5636" t="s">
        <v>133</v>
      </c>
      <c r="C5636" t="s">
        <v>87</v>
      </c>
      <c r="E5636" t="s">
        <v>100</v>
      </c>
      <c r="F5636" t="s">
        <v>100</v>
      </c>
      <c r="G5636" t="s">
        <v>15</v>
      </c>
      <c r="H5636" t="s">
        <v>30</v>
      </c>
      <c r="I5636" t="s">
        <v>31</v>
      </c>
      <c r="J5636" t="s">
        <v>119</v>
      </c>
      <c r="K5636" s="1">
        <v>45425</v>
      </c>
      <c r="L5636">
        <v>30</v>
      </c>
      <c r="M5636">
        <v>4</v>
      </c>
      <c r="N5636" t="s">
        <v>536</v>
      </c>
      <c r="O5636" t="s">
        <v>537</v>
      </c>
      <c r="P5636" t="s">
        <v>631</v>
      </c>
    </row>
    <row r="5637" spans="1:16" x14ac:dyDescent="0.25">
      <c r="A5637" t="s">
        <v>275</v>
      </c>
      <c r="B5637" t="s">
        <v>133</v>
      </c>
      <c r="C5637" t="s">
        <v>87</v>
      </c>
      <c r="E5637" t="s">
        <v>100</v>
      </c>
      <c r="F5637" t="s">
        <v>100</v>
      </c>
      <c r="G5637" t="s">
        <v>15</v>
      </c>
      <c r="H5637" t="s">
        <v>30</v>
      </c>
      <c r="I5637" t="s">
        <v>31</v>
      </c>
      <c r="J5637" t="s">
        <v>119</v>
      </c>
      <c r="K5637" s="1">
        <v>45426</v>
      </c>
      <c r="L5637">
        <v>60</v>
      </c>
      <c r="M5637">
        <v>4</v>
      </c>
      <c r="N5637" t="s">
        <v>536</v>
      </c>
      <c r="O5637" t="s">
        <v>537</v>
      </c>
      <c r="P5637" t="s">
        <v>631</v>
      </c>
    </row>
    <row r="5638" spans="1:16" x14ac:dyDescent="0.25">
      <c r="A5638" t="s">
        <v>275</v>
      </c>
      <c r="B5638" t="s">
        <v>133</v>
      </c>
      <c r="C5638" t="s">
        <v>87</v>
      </c>
      <c r="E5638" t="s">
        <v>100</v>
      </c>
      <c r="F5638" t="s">
        <v>100</v>
      </c>
      <c r="G5638" t="s">
        <v>15</v>
      </c>
      <c r="H5638" t="s">
        <v>30</v>
      </c>
      <c r="I5638" t="s">
        <v>31</v>
      </c>
      <c r="J5638" t="s">
        <v>119</v>
      </c>
      <c r="K5638" s="1">
        <v>45427</v>
      </c>
      <c r="L5638">
        <v>150</v>
      </c>
      <c r="M5638">
        <v>4</v>
      </c>
      <c r="N5638" t="s">
        <v>536</v>
      </c>
      <c r="O5638" t="s">
        <v>537</v>
      </c>
      <c r="P5638" t="s">
        <v>631</v>
      </c>
    </row>
    <row r="5639" spans="1:16" x14ac:dyDescent="0.25">
      <c r="A5639" t="s">
        <v>275</v>
      </c>
      <c r="B5639" t="s">
        <v>133</v>
      </c>
      <c r="C5639" t="s">
        <v>87</v>
      </c>
      <c r="E5639" t="s">
        <v>100</v>
      </c>
      <c r="F5639" t="s">
        <v>100</v>
      </c>
      <c r="G5639" t="s">
        <v>15</v>
      </c>
      <c r="H5639" t="s">
        <v>30</v>
      </c>
      <c r="I5639" t="s">
        <v>31</v>
      </c>
      <c r="J5639" t="s">
        <v>119</v>
      </c>
      <c r="K5639" s="1">
        <v>45428</v>
      </c>
      <c r="L5639">
        <v>60</v>
      </c>
      <c r="M5639">
        <v>4</v>
      </c>
      <c r="N5639" t="s">
        <v>536</v>
      </c>
      <c r="O5639" t="s">
        <v>537</v>
      </c>
      <c r="P5639" t="s">
        <v>631</v>
      </c>
    </row>
    <row r="5640" spans="1:16" x14ac:dyDescent="0.25">
      <c r="A5640" t="s">
        <v>275</v>
      </c>
      <c r="B5640" t="s">
        <v>133</v>
      </c>
      <c r="C5640" t="s">
        <v>87</v>
      </c>
      <c r="E5640" t="s">
        <v>100</v>
      </c>
      <c r="F5640" t="s">
        <v>100</v>
      </c>
      <c r="G5640" t="s">
        <v>15</v>
      </c>
      <c r="H5640" t="s">
        <v>30</v>
      </c>
      <c r="I5640" t="s">
        <v>31</v>
      </c>
      <c r="J5640" t="s">
        <v>119</v>
      </c>
      <c r="K5640" s="1">
        <v>45429</v>
      </c>
      <c r="L5640">
        <v>120</v>
      </c>
      <c r="M5640">
        <v>4</v>
      </c>
      <c r="N5640" t="s">
        <v>536</v>
      </c>
      <c r="O5640" t="s">
        <v>537</v>
      </c>
      <c r="P5640" t="s">
        <v>631</v>
      </c>
    </row>
    <row r="5641" spans="1:16" x14ac:dyDescent="0.25">
      <c r="A5641" t="s">
        <v>275</v>
      </c>
      <c r="B5641" t="s">
        <v>133</v>
      </c>
      <c r="C5641" t="s">
        <v>87</v>
      </c>
      <c r="E5641" t="s">
        <v>100</v>
      </c>
      <c r="F5641" t="s">
        <v>100</v>
      </c>
      <c r="G5641" t="s">
        <v>15</v>
      </c>
      <c r="H5641" t="s">
        <v>30</v>
      </c>
      <c r="I5641" t="s">
        <v>129</v>
      </c>
      <c r="J5641" t="s">
        <v>119</v>
      </c>
      <c r="K5641" s="1">
        <v>45413</v>
      </c>
      <c r="L5641">
        <v>30</v>
      </c>
      <c r="M5641">
        <v>2</v>
      </c>
      <c r="N5641" t="s">
        <v>536</v>
      </c>
      <c r="O5641" t="s">
        <v>537</v>
      </c>
      <c r="P5641" t="s">
        <v>631</v>
      </c>
    </row>
    <row r="5642" spans="1:16" x14ac:dyDescent="0.25">
      <c r="A5642" t="s">
        <v>275</v>
      </c>
      <c r="B5642" t="s">
        <v>133</v>
      </c>
      <c r="C5642" t="s">
        <v>87</v>
      </c>
      <c r="E5642" t="s">
        <v>100</v>
      </c>
      <c r="F5642" t="s">
        <v>100</v>
      </c>
      <c r="G5642" t="s">
        <v>15</v>
      </c>
      <c r="H5642" t="s">
        <v>30</v>
      </c>
      <c r="I5642" t="s">
        <v>90</v>
      </c>
      <c r="J5642" t="s">
        <v>119</v>
      </c>
      <c r="K5642" s="1">
        <v>45407</v>
      </c>
      <c r="L5642">
        <v>120</v>
      </c>
      <c r="M5642">
        <v>1</v>
      </c>
      <c r="N5642" t="s">
        <v>536</v>
      </c>
      <c r="O5642" t="s">
        <v>537</v>
      </c>
      <c r="P5642" t="s">
        <v>631</v>
      </c>
    </row>
    <row r="5643" spans="1:16" x14ac:dyDescent="0.25">
      <c r="A5643" t="s">
        <v>275</v>
      </c>
      <c r="B5643" t="s">
        <v>133</v>
      </c>
      <c r="C5643" t="s">
        <v>87</v>
      </c>
      <c r="E5643" t="s">
        <v>100</v>
      </c>
      <c r="F5643" t="s">
        <v>100</v>
      </c>
      <c r="G5643" t="s">
        <v>15</v>
      </c>
      <c r="H5643" t="s">
        <v>30</v>
      </c>
      <c r="I5643" t="s">
        <v>90</v>
      </c>
      <c r="J5643" t="s">
        <v>119</v>
      </c>
      <c r="K5643" s="1">
        <v>45414</v>
      </c>
      <c r="L5643">
        <v>120</v>
      </c>
      <c r="M5643">
        <v>2</v>
      </c>
      <c r="N5643" t="s">
        <v>536</v>
      </c>
      <c r="O5643" t="s">
        <v>537</v>
      </c>
      <c r="P5643" t="s">
        <v>631</v>
      </c>
    </row>
    <row r="5644" spans="1:16" x14ac:dyDescent="0.25">
      <c r="A5644" t="s">
        <v>275</v>
      </c>
      <c r="B5644" t="s">
        <v>133</v>
      </c>
      <c r="C5644" t="s">
        <v>87</v>
      </c>
      <c r="E5644" t="s">
        <v>100</v>
      </c>
      <c r="F5644" t="s">
        <v>100</v>
      </c>
      <c r="G5644" t="s">
        <v>15</v>
      </c>
      <c r="H5644" t="s">
        <v>30</v>
      </c>
      <c r="I5644" t="s">
        <v>90</v>
      </c>
      <c r="J5644" t="s">
        <v>119</v>
      </c>
      <c r="K5644" s="1">
        <v>45415</v>
      </c>
      <c r="L5644">
        <v>60</v>
      </c>
      <c r="M5644">
        <v>2</v>
      </c>
      <c r="N5644" t="s">
        <v>536</v>
      </c>
      <c r="O5644" t="s">
        <v>537</v>
      </c>
      <c r="P5644" t="s">
        <v>631</v>
      </c>
    </row>
    <row r="5645" spans="1:16" x14ac:dyDescent="0.25">
      <c r="A5645" t="s">
        <v>275</v>
      </c>
      <c r="B5645" t="s">
        <v>133</v>
      </c>
      <c r="C5645" t="s">
        <v>87</v>
      </c>
      <c r="E5645" t="s">
        <v>100</v>
      </c>
      <c r="F5645" t="s">
        <v>100</v>
      </c>
      <c r="G5645" t="s">
        <v>15</v>
      </c>
      <c r="H5645" t="s">
        <v>30</v>
      </c>
      <c r="I5645" t="s">
        <v>32</v>
      </c>
      <c r="J5645" t="s">
        <v>119</v>
      </c>
      <c r="K5645" s="1">
        <v>45404</v>
      </c>
      <c r="L5645">
        <v>60</v>
      </c>
      <c r="M5645">
        <v>1</v>
      </c>
      <c r="N5645" t="s">
        <v>536</v>
      </c>
      <c r="O5645" t="s">
        <v>537</v>
      </c>
      <c r="P5645" t="s">
        <v>631</v>
      </c>
    </row>
    <row r="5646" spans="1:16" x14ac:dyDescent="0.25">
      <c r="A5646" t="s">
        <v>275</v>
      </c>
      <c r="B5646" t="s">
        <v>133</v>
      </c>
      <c r="C5646" t="s">
        <v>87</v>
      </c>
      <c r="E5646" t="s">
        <v>100</v>
      </c>
      <c r="F5646" t="s">
        <v>100</v>
      </c>
      <c r="G5646" t="s">
        <v>15</v>
      </c>
      <c r="H5646" t="s">
        <v>30</v>
      </c>
      <c r="I5646" t="s">
        <v>32</v>
      </c>
      <c r="J5646" t="s">
        <v>119</v>
      </c>
      <c r="K5646" s="1">
        <v>45405</v>
      </c>
      <c r="L5646">
        <v>150</v>
      </c>
      <c r="M5646">
        <v>1</v>
      </c>
      <c r="N5646" t="s">
        <v>536</v>
      </c>
      <c r="O5646" t="s">
        <v>537</v>
      </c>
      <c r="P5646" t="s">
        <v>631</v>
      </c>
    </row>
    <row r="5647" spans="1:16" x14ac:dyDescent="0.25">
      <c r="A5647" t="s">
        <v>275</v>
      </c>
      <c r="B5647" t="s">
        <v>133</v>
      </c>
      <c r="C5647" t="s">
        <v>87</v>
      </c>
      <c r="E5647" t="s">
        <v>100</v>
      </c>
      <c r="F5647" t="s">
        <v>100</v>
      </c>
      <c r="G5647" t="s">
        <v>15</v>
      </c>
      <c r="H5647" t="s">
        <v>30</v>
      </c>
      <c r="I5647" t="s">
        <v>32</v>
      </c>
      <c r="J5647" t="s">
        <v>119</v>
      </c>
      <c r="K5647" s="1">
        <v>45406</v>
      </c>
      <c r="L5647">
        <v>60</v>
      </c>
      <c r="M5647">
        <v>1</v>
      </c>
      <c r="N5647" t="s">
        <v>536</v>
      </c>
      <c r="O5647" t="s">
        <v>537</v>
      </c>
      <c r="P5647" t="s">
        <v>631</v>
      </c>
    </row>
    <row r="5648" spans="1:16" x14ac:dyDescent="0.25">
      <c r="A5648" t="s">
        <v>275</v>
      </c>
      <c r="B5648" t="s">
        <v>133</v>
      </c>
      <c r="C5648" t="s">
        <v>87</v>
      </c>
      <c r="E5648" t="s">
        <v>100</v>
      </c>
      <c r="F5648" t="s">
        <v>100</v>
      </c>
      <c r="G5648" t="s">
        <v>15</v>
      </c>
      <c r="H5648" t="s">
        <v>30</v>
      </c>
      <c r="I5648" t="s">
        <v>32</v>
      </c>
      <c r="J5648" t="s">
        <v>119</v>
      </c>
      <c r="K5648" s="1">
        <v>45422</v>
      </c>
      <c r="L5648">
        <v>60</v>
      </c>
      <c r="M5648">
        <v>3</v>
      </c>
      <c r="N5648" t="s">
        <v>536</v>
      </c>
      <c r="O5648" t="s">
        <v>537</v>
      </c>
      <c r="P5648" t="s">
        <v>631</v>
      </c>
    </row>
    <row r="5649" spans="1:16" x14ac:dyDescent="0.25">
      <c r="A5649" t="s">
        <v>275</v>
      </c>
      <c r="B5649" t="s">
        <v>133</v>
      </c>
      <c r="C5649" t="s">
        <v>87</v>
      </c>
      <c r="E5649" t="s">
        <v>100</v>
      </c>
      <c r="F5649" t="s">
        <v>100</v>
      </c>
      <c r="G5649" t="s">
        <v>15</v>
      </c>
      <c r="H5649" t="s">
        <v>30</v>
      </c>
      <c r="I5649" t="s">
        <v>97</v>
      </c>
      <c r="J5649" t="s">
        <v>119</v>
      </c>
      <c r="K5649" s="1">
        <v>45404</v>
      </c>
      <c r="L5649">
        <v>60</v>
      </c>
      <c r="M5649">
        <v>1</v>
      </c>
      <c r="N5649" t="s">
        <v>536</v>
      </c>
      <c r="O5649" t="s">
        <v>537</v>
      </c>
      <c r="P5649" t="s">
        <v>631</v>
      </c>
    </row>
    <row r="5650" spans="1:16" x14ac:dyDescent="0.25">
      <c r="A5650" t="s">
        <v>275</v>
      </c>
      <c r="B5650" t="s">
        <v>133</v>
      </c>
      <c r="C5650" t="s">
        <v>87</v>
      </c>
      <c r="E5650" t="s">
        <v>100</v>
      </c>
      <c r="F5650" t="s">
        <v>100</v>
      </c>
      <c r="G5650" t="s">
        <v>15</v>
      </c>
      <c r="H5650" t="s">
        <v>30</v>
      </c>
      <c r="I5650" t="s">
        <v>97</v>
      </c>
      <c r="J5650" t="s">
        <v>119</v>
      </c>
      <c r="K5650" s="1">
        <v>45405</v>
      </c>
      <c r="L5650">
        <v>150</v>
      </c>
      <c r="M5650">
        <v>1</v>
      </c>
      <c r="N5650" t="s">
        <v>536</v>
      </c>
      <c r="O5650" t="s">
        <v>537</v>
      </c>
      <c r="P5650" t="s">
        <v>631</v>
      </c>
    </row>
    <row r="5651" spans="1:16" x14ac:dyDescent="0.25">
      <c r="A5651" t="s">
        <v>275</v>
      </c>
      <c r="B5651" t="s">
        <v>133</v>
      </c>
      <c r="C5651" t="s">
        <v>87</v>
      </c>
      <c r="E5651" t="s">
        <v>100</v>
      </c>
      <c r="F5651" t="s">
        <v>100</v>
      </c>
      <c r="G5651" t="s">
        <v>15</v>
      </c>
      <c r="H5651" t="s">
        <v>30</v>
      </c>
      <c r="I5651" t="s">
        <v>97</v>
      </c>
      <c r="J5651" t="s">
        <v>119</v>
      </c>
      <c r="K5651" s="1">
        <v>45406</v>
      </c>
      <c r="L5651">
        <v>180</v>
      </c>
      <c r="M5651">
        <v>1</v>
      </c>
      <c r="N5651" t="s">
        <v>536</v>
      </c>
      <c r="O5651" t="s">
        <v>537</v>
      </c>
      <c r="P5651" t="s">
        <v>631</v>
      </c>
    </row>
    <row r="5652" spans="1:16" x14ac:dyDescent="0.25">
      <c r="A5652" t="s">
        <v>275</v>
      </c>
      <c r="B5652" t="s">
        <v>133</v>
      </c>
      <c r="C5652" t="s">
        <v>87</v>
      </c>
      <c r="E5652" t="s">
        <v>100</v>
      </c>
      <c r="F5652" t="s">
        <v>100</v>
      </c>
      <c r="G5652" t="s">
        <v>15</v>
      </c>
      <c r="H5652" t="s">
        <v>30</v>
      </c>
      <c r="I5652" t="s">
        <v>97</v>
      </c>
      <c r="J5652" t="s">
        <v>119</v>
      </c>
      <c r="K5652" s="1">
        <v>45407</v>
      </c>
      <c r="L5652">
        <v>60</v>
      </c>
      <c r="M5652">
        <v>1</v>
      </c>
      <c r="N5652" t="s">
        <v>536</v>
      </c>
      <c r="O5652" t="s">
        <v>537</v>
      </c>
      <c r="P5652" t="s">
        <v>631</v>
      </c>
    </row>
    <row r="5653" spans="1:16" x14ac:dyDescent="0.25">
      <c r="A5653" t="s">
        <v>275</v>
      </c>
      <c r="B5653" t="s">
        <v>133</v>
      </c>
      <c r="C5653" t="s">
        <v>87</v>
      </c>
      <c r="E5653" t="s">
        <v>100</v>
      </c>
      <c r="F5653" t="s">
        <v>100</v>
      </c>
      <c r="G5653" t="s">
        <v>15</v>
      </c>
      <c r="H5653" t="s">
        <v>30</v>
      </c>
      <c r="I5653" t="s">
        <v>97</v>
      </c>
      <c r="J5653" t="s">
        <v>119</v>
      </c>
      <c r="K5653" s="1">
        <v>45425</v>
      </c>
      <c r="L5653">
        <v>60</v>
      </c>
      <c r="M5653">
        <v>4</v>
      </c>
      <c r="N5653" t="s">
        <v>536</v>
      </c>
      <c r="O5653" t="s">
        <v>537</v>
      </c>
      <c r="P5653" t="s">
        <v>631</v>
      </c>
    </row>
    <row r="5654" spans="1:16" x14ac:dyDescent="0.25">
      <c r="A5654" t="s">
        <v>275</v>
      </c>
      <c r="B5654" t="s">
        <v>133</v>
      </c>
      <c r="C5654" t="s">
        <v>87</v>
      </c>
      <c r="E5654" t="s">
        <v>100</v>
      </c>
      <c r="F5654" t="s">
        <v>100</v>
      </c>
      <c r="G5654" t="s">
        <v>15</v>
      </c>
      <c r="H5654" t="s">
        <v>30</v>
      </c>
      <c r="I5654" t="s">
        <v>69</v>
      </c>
      <c r="J5654" t="s">
        <v>119</v>
      </c>
      <c r="K5654" s="1">
        <v>45404</v>
      </c>
      <c r="L5654">
        <v>30</v>
      </c>
      <c r="M5654">
        <v>1</v>
      </c>
      <c r="N5654" t="s">
        <v>536</v>
      </c>
      <c r="O5654" t="s">
        <v>537</v>
      </c>
      <c r="P5654" t="s">
        <v>631</v>
      </c>
    </row>
    <row r="5655" spans="1:16" x14ac:dyDescent="0.25">
      <c r="A5655" t="s">
        <v>275</v>
      </c>
      <c r="B5655" t="s">
        <v>133</v>
      </c>
      <c r="C5655" t="s">
        <v>87</v>
      </c>
      <c r="E5655" t="s">
        <v>100</v>
      </c>
      <c r="F5655" t="s">
        <v>100</v>
      </c>
      <c r="G5655" t="s">
        <v>15</v>
      </c>
      <c r="H5655" t="s">
        <v>30</v>
      </c>
      <c r="I5655" t="s">
        <v>69</v>
      </c>
      <c r="J5655" t="s">
        <v>119</v>
      </c>
      <c r="K5655" s="1">
        <v>45408</v>
      </c>
      <c r="L5655">
        <v>60</v>
      </c>
      <c r="M5655">
        <v>1</v>
      </c>
      <c r="N5655" t="s">
        <v>536</v>
      </c>
      <c r="O5655" t="s">
        <v>537</v>
      </c>
      <c r="P5655" t="s">
        <v>631</v>
      </c>
    </row>
    <row r="5656" spans="1:16" x14ac:dyDescent="0.25">
      <c r="A5656" t="s">
        <v>275</v>
      </c>
      <c r="B5656" t="s">
        <v>133</v>
      </c>
      <c r="C5656" t="s">
        <v>87</v>
      </c>
      <c r="E5656" t="s">
        <v>100</v>
      </c>
      <c r="F5656" t="s">
        <v>100</v>
      </c>
      <c r="G5656" t="s">
        <v>15</v>
      </c>
      <c r="H5656" t="s">
        <v>30</v>
      </c>
      <c r="I5656" t="s">
        <v>69</v>
      </c>
      <c r="J5656" t="s">
        <v>119</v>
      </c>
      <c r="K5656" s="1">
        <v>45411</v>
      </c>
      <c r="L5656">
        <v>120</v>
      </c>
      <c r="M5656">
        <v>2</v>
      </c>
      <c r="N5656" t="s">
        <v>536</v>
      </c>
      <c r="O5656" t="s">
        <v>537</v>
      </c>
      <c r="P5656" t="s">
        <v>631</v>
      </c>
    </row>
    <row r="5657" spans="1:16" x14ac:dyDescent="0.25">
      <c r="A5657" t="s">
        <v>275</v>
      </c>
      <c r="B5657" t="s">
        <v>133</v>
      </c>
      <c r="C5657" t="s">
        <v>87</v>
      </c>
      <c r="E5657" t="s">
        <v>100</v>
      </c>
      <c r="F5657" t="s">
        <v>100</v>
      </c>
      <c r="G5657" t="s">
        <v>15</v>
      </c>
      <c r="H5657" t="s">
        <v>30</v>
      </c>
      <c r="I5657" t="s">
        <v>69</v>
      </c>
      <c r="J5657" t="s">
        <v>119</v>
      </c>
      <c r="K5657" s="1">
        <v>45422</v>
      </c>
      <c r="L5657">
        <v>120</v>
      </c>
      <c r="M5657">
        <v>3</v>
      </c>
      <c r="N5657" t="s">
        <v>536</v>
      </c>
      <c r="O5657" t="s">
        <v>537</v>
      </c>
      <c r="P5657" t="s">
        <v>631</v>
      </c>
    </row>
    <row r="5658" spans="1:16" x14ac:dyDescent="0.25">
      <c r="A5658" t="s">
        <v>275</v>
      </c>
      <c r="B5658" t="s">
        <v>133</v>
      </c>
      <c r="C5658" t="s">
        <v>87</v>
      </c>
      <c r="E5658" t="s">
        <v>100</v>
      </c>
      <c r="F5658" t="s">
        <v>100</v>
      </c>
      <c r="G5658" t="s">
        <v>15</v>
      </c>
      <c r="H5658" t="s">
        <v>30</v>
      </c>
      <c r="I5658" t="s">
        <v>69</v>
      </c>
      <c r="J5658" t="s">
        <v>119</v>
      </c>
      <c r="K5658" s="1">
        <v>45425</v>
      </c>
      <c r="L5658">
        <v>60</v>
      </c>
      <c r="M5658">
        <v>4</v>
      </c>
      <c r="N5658" t="s">
        <v>536</v>
      </c>
      <c r="O5658" t="s">
        <v>537</v>
      </c>
      <c r="P5658" t="s">
        <v>631</v>
      </c>
    </row>
    <row r="5659" spans="1:16" x14ac:dyDescent="0.25">
      <c r="A5659" t="s">
        <v>275</v>
      </c>
      <c r="B5659" t="s">
        <v>133</v>
      </c>
      <c r="C5659" t="s">
        <v>87</v>
      </c>
      <c r="E5659" t="s">
        <v>100</v>
      </c>
      <c r="F5659" t="s">
        <v>100</v>
      </c>
      <c r="G5659" t="s">
        <v>15</v>
      </c>
      <c r="H5659" t="s">
        <v>30</v>
      </c>
      <c r="I5659" t="s">
        <v>69</v>
      </c>
      <c r="J5659" t="s">
        <v>119</v>
      </c>
      <c r="K5659" s="1">
        <v>45427</v>
      </c>
      <c r="L5659">
        <v>60</v>
      </c>
      <c r="M5659">
        <v>4</v>
      </c>
      <c r="N5659" t="s">
        <v>536</v>
      </c>
      <c r="O5659" t="s">
        <v>537</v>
      </c>
      <c r="P5659" t="s">
        <v>631</v>
      </c>
    </row>
    <row r="5660" spans="1:16" x14ac:dyDescent="0.25">
      <c r="A5660" t="s">
        <v>275</v>
      </c>
      <c r="B5660" t="s">
        <v>133</v>
      </c>
      <c r="C5660" t="s">
        <v>87</v>
      </c>
      <c r="E5660" t="s">
        <v>100</v>
      </c>
      <c r="F5660" t="s">
        <v>100</v>
      </c>
      <c r="G5660" t="s">
        <v>15</v>
      </c>
      <c r="H5660" t="s">
        <v>30</v>
      </c>
      <c r="I5660" t="s">
        <v>69</v>
      </c>
      <c r="J5660" t="s">
        <v>119</v>
      </c>
      <c r="K5660" s="1">
        <v>45428</v>
      </c>
      <c r="L5660">
        <v>30</v>
      </c>
      <c r="M5660">
        <v>4</v>
      </c>
      <c r="N5660" t="s">
        <v>536</v>
      </c>
      <c r="O5660" t="s">
        <v>537</v>
      </c>
      <c r="P5660" t="s">
        <v>631</v>
      </c>
    </row>
    <row r="5661" spans="1:16" x14ac:dyDescent="0.25">
      <c r="A5661" t="s">
        <v>275</v>
      </c>
      <c r="B5661" t="s">
        <v>133</v>
      </c>
      <c r="C5661" t="s">
        <v>87</v>
      </c>
      <c r="E5661" t="s">
        <v>100</v>
      </c>
      <c r="F5661" t="s">
        <v>100</v>
      </c>
      <c r="G5661" t="s">
        <v>15</v>
      </c>
      <c r="H5661" t="s">
        <v>30</v>
      </c>
      <c r="I5661" t="s">
        <v>69</v>
      </c>
      <c r="J5661" t="s">
        <v>119</v>
      </c>
      <c r="K5661" s="1">
        <v>45429</v>
      </c>
      <c r="L5661">
        <v>30</v>
      </c>
      <c r="M5661">
        <v>4</v>
      </c>
      <c r="N5661" t="s">
        <v>536</v>
      </c>
      <c r="O5661" t="s">
        <v>537</v>
      </c>
      <c r="P5661" t="s">
        <v>631</v>
      </c>
    </row>
    <row r="5662" spans="1:16" x14ac:dyDescent="0.25">
      <c r="A5662" t="s">
        <v>275</v>
      </c>
      <c r="B5662" t="s">
        <v>133</v>
      </c>
      <c r="C5662" t="s">
        <v>87</v>
      </c>
      <c r="E5662" t="s">
        <v>100</v>
      </c>
      <c r="F5662" t="s">
        <v>100</v>
      </c>
      <c r="G5662" t="s">
        <v>15</v>
      </c>
      <c r="H5662" t="s">
        <v>33</v>
      </c>
      <c r="I5662" t="s">
        <v>34</v>
      </c>
      <c r="J5662" t="s">
        <v>191</v>
      </c>
      <c r="K5662" s="1">
        <v>45406</v>
      </c>
      <c r="L5662">
        <v>150</v>
      </c>
      <c r="M5662">
        <v>1</v>
      </c>
      <c r="N5662" t="s">
        <v>536</v>
      </c>
      <c r="O5662" t="s">
        <v>537</v>
      </c>
      <c r="P5662" t="s">
        <v>631</v>
      </c>
    </row>
    <row r="5663" spans="1:16" x14ac:dyDescent="0.25">
      <c r="A5663" t="s">
        <v>275</v>
      </c>
      <c r="B5663" t="s">
        <v>133</v>
      </c>
      <c r="C5663" t="s">
        <v>87</v>
      </c>
      <c r="E5663" t="s">
        <v>100</v>
      </c>
      <c r="F5663" t="s">
        <v>100</v>
      </c>
      <c r="G5663" t="s">
        <v>15</v>
      </c>
      <c r="H5663" t="s">
        <v>33</v>
      </c>
      <c r="I5663" t="s">
        <v>34</v>
      </c>
      <c r="J5663" t="s">
        <v>191</v>
      </c>
      <c r="K5663" s="1">
        <v>45408</v>
      </c>
      <c r="L5663">
        <v>120</v>
      </c>
      <c r="M5663">
        <v>1</v>
      </c>
      <c r="N5663" t="s">
        <v>536</v>
      </c>
      <c r="O5663" t="s">
        <v>537</v>
      </c>
      <c r="P5663" t="s">
        <v>631</v>
      </c>
    </row>
    <row r="5664" spans="1:16" x14ac:dyDescent="0.25">
      <c r="A5664" t="s">
        <v>275</v>
      </c>
      <c r="B5664" t="s">
        <v>133</v>
      </c>
      <c r="C5664" t="s">
        <v>87</v>
      </c>
      <c r="E5664" t="s">
        <v>100</v>
      </c>
      <c r="F5664" t="s">
        <v>100</v>
      </c>
      <c r="G5664" t="s">
        <v>15</v>
      </c>
      <c r="H5664" t="s">
        <v>33</v>
      </c>
      <c r="I5664" t="s">
        <v>34</v>
      </c>
      <c r="J5664" t="s">
        <v>191</v>
      </c>
      <c r="K5664" s="1">
        <v>45411</v>
      </c>
      <c r="L5664">
        <v>60</v>
      </c>
      <c r="M5664">
        <v>2</v>
      </c>
      <c r="N5664" t="s">
        <v>536</v>
      </c>
      <c r="O5664" t="s">
        <v>537</v>
      </c>
      <c r="P5664" t="s">
        <v>631</v>
      </c>
    </row>
    <row r="5665" spans="1:16" x14ac:dyDescent="0.25">
      <c r="A5665" t="s">
        <v>275</v>
      </c>
      <c r="B5665" t="s">
        <v>133</v>
      </c>
      <c r="C5665" t="s">
        <v>87</v>
      </c>
      <c r="E5665" t="s">
        <v>100</v>
      </c>
      <c r="F5665" t="s">
        <v>100</v>
      </c>
      <c r="G5665" t="s">
        <v>15</v>
      </c>
      <c r="H5665" t="s">
        <v>33</v>
      </c>
      <c r="I5665" t="s">
        <v>34</v>
      </c>
      <c r="J5665" t="s">
        <v>191</v>
      </c>
      <c r="K5665" s="1">
        <v>45415</v>
      </c>
      <c r="L5665">
        <v>60</v>
      </c>
      <c r="M5665">
        <v>2</v>
      </c>
      <c r="N5665" t="s">
        <v>536</v>
      </c>
      <c r="O5665" t="s">
        <v>537</v>
      </c>
      <c r="P5665" t="s">
        <v>631</v>
      </c>
    </row>
    <row r="5666" spans="1:16" x14ac:dyDescent="0.25">
      <c r="A5666" t="s">
        <v>275</v>
      </c>
      <c r="B5666" t="s">
        <v>133</v>
      </c>
      <c r="C5666" t="s">
        <v>87</v>
      </c>
      <c r="E5666" t="s">
        <v>100</v>
      </c>
      <c r="F5666" t="s">
        <v>100</v>
      </c>
      <c r="G5666" t="s">
        <v>15</v>
      </c>
      <c r="H5666" t="s">
        <v>33</v>
      </c>
      <c r="I5666" t="s">
        <v>34</v>
      </c>
      <c r="J5666" t="s">
        <v>191</v>
      </c>
      <c r="K5666" s="1">
        <v>45421</v>
      </c>
      <c r="L5666">
        <v>30</v>
      </c>
      <c r="M5666">
        <v>3</v>
      </c>
      <c r="N5666" t="s">
        <v>536</v>
      </c>
      <c r="O5666" t="s">
        <v>537</v>
      </c>
      <c r="P5666" t="s">
        <v>631</v>
      </c>
    </row>
    <row r="5667" spans="1:16" x14ac:dyDescent="0.25">
      <c r="A5667" t="s">
        <v>275</v>
      </c>
      <c r="B5667" t="s">
        <v>133</v>
      </c>
      <c r="C5667" t="s">
        <v>87</v>
      </c>
      <c r="E5667" t="s">
        <v>100</v>
      </c>
      <c r="F5667" t="s">
        <v>100</v>
      </c>
      <c r="G5667" t="s">
        <v>15</v>
      </c>
      <c r="H5667" t="s">
        <v>33</v>
      </c>
      <c r="I5667" t="s">
        <v>34</v>
      </c>
      <c r="J5667" t="s">
        <v>191</v>
      </c>
      <c r="K5667" s="1">
        <v>45422</v>
      </c>
      <c r="L5667">
        <v>90</v>
      </c>
      <c r="M5667">
        <v>3</v>
      </c>
      <c r="N5667" t="s">
        <v>536</v>
      </c>
      <c r="O5667" t="s">
        <v>537</v>
      </c>
      <c r="P5667" t="s">
        <v>631</v>
      </c>
    </row>
    <row r="5668" spans="1:16" x14ac:dyDescent="0.25">
      <c r="A5668" t="s">
        <v>275</v>
      </c>
      <c r="B5668" t="s">
        <v>133</v>
      </c>
      <c r="C5668" t="s">
        <v>87</v>
      </c>
      <c r="E5668" t="s">
        <v>100</v>
      </c>
      <c r="F5668" t="s">
        <v>100</v>
      </c>
      <c r="G5668" t="s">
        <v>15</v>
      </c>
      <c r="H5668" t="s">
        <v>33</v>
      </c>
      <c r="I5668" t="s">
        <v>34</v>
      </c>
      <c r="J5668" t="s">
        <v>191</v>
      </c>
      <c r="K5668" s="1">
        <v>45425</v>
      </c>
      <c r="L5668">
        <v>90</v>
      </c>
      <c r="M5668">
        <v>4</v>
      </c>
      <c r="N5668" t="s">
        <v>536</v>
      </c>
      <c r="O5668" t="s">
        <v>537</v>
      </c>
      <c r="P5668" t="s">
        <v>631</v>
      </c>
    </row>
    <row r="5669" spans="1:16" x14ac:dyDescent="0.25">
      <c r="A5669" t="s">
        <v>275</v>
      </c>
      <c r="B5669" t="s">
        <v>133</v>
      </c>
      <c r="C5669" t="s">
        <v>87</v>
      </c>
      <c r="E5669" t="s">
        <v>100</v>
      </c>
      <c r="F5669" t="s">
        <v>100</v>
      </c>
      <c r="G5669" t="s">
        <v>15</v>
      </c>
      <c r="H5669" t="s">
        <v>33</v>
      </c>
      <c r="I5669" t="s">
        <v>34</v>
      </c>
      <c r="J5669" t="s">
        <v>191</v>
      </c>
      <c r="K5669" s="1">
        <v>45426</v>
      </c>
      <c r="L5669">
        <v>90</v>
      </c>
      <c r="M5669">
        <v>4</v>
      </c>
      <c r="N5669" t="s">
        <v>536</v>
      </c>
      <c r="O5669" t="s">
        <v>537</v>
      </c>
      <c r="P5669" t="s">
        <v>631</v>
      </c>
    </row>
    <row r="5670" spans="1:16" x14ac:dyDescent="0.25">
      <c r="A5670" t="s">
        <v>275</v>
      </c>
      <c r="B5670" t="s">
        <v>133</v>
      </c>
      <c r="C5670" t="s">
        <v>87</v>
      </c>
      <c r="E5670" t="s">
        <v>100</v>
      </c>
      <c r="F5670" t="s">
        <v>100</v>
      </c>
      <c r="G5670" t="s">
        <v>15</v>
      </c>
      <c r="H5670" t="s">
        <v>33</v>
      </c>
      <c r="I5670" t="s">
        <v>34</v>
      </c>
      <c r="J5670" t="s">
        <v>191</v>
      </c>
      <c r="K5670" s="1">
        <v>45427</v>
      </c>
      <c r="L5670">
        <v>60</v>
      </c>
      <c r="M5670">
        <v>4</v>
      </c>
      <c r="N5670" t="s">
        <v>536</v>
      </c>
      <c r="O5670" t="s">
        <v>537</v>
      </c>
      <c r="P5670" t="s">
        <v>631</v>
      </c>
    </row>
    <row r="5671" spans="1:16" x14ac:dyDescent="0.25">
      <c r="A5671" t="s">
        <v>275</v>
      </c>
      <c r="B5671" t="s">
        <v>133</v>
      </c>
      <c r="C5671" t="s">
        <v>87</v>
      </c>
      <c r="E5671" t="s">
        <v>100</v>
      </c>
      <c r="F5671" t="s">
        <v>100</v>
      </c>
      <c r="G5671" t="s">
        <v>15</v>
      </c>
      <c r="H5671" t="s">
        <v>35</v>
      </c>
      <c r="I5671" t="s">
        <v>70</v>
      </c>
      <c r="J5671" t="s">
        <v>191</v>
      </c>
      <c r="K5671" s="1">
        <v>45404</v>
      </c>
      <c r="L5671">
        <v>300</v>
      </c>
      <c r="M5671">
        <v>1</v>
      </c>
      <c r="N5671" t="s">
        <v>536</v>
      </c>
      <c r="O5671" t="s">
        <v>537</v>
      </c>
      <c r="P5671" t="s">
        <v>631</v>
      </c>
    </row>
    <row r="5672" spans="1:16" x14ac:dyDescent="0.25">
      <c r="A5672" t="s">
        <v>275</v>
      </c>
      <c r="B5672" t="s">
        <v>133</v>
      </c>
      <c r="C5672" t="s">
        <v>87</v>
      </c>
      <c r="E5672" t="s">
        <v>100</v>
      </c>
      <c r="F5672" t="s">
        <v>100</v>
      </c>
      <c r="G5672" t="s">
        <v>15</v>
      </c>
      <c r="H5672" t="s">
        <v>35</v>
      </c>
      <c r="I5672" t="s">
        <v>70</v>
      </c>
      <c r="J5672" t="s">
        <v>191</v>
      </c>
      <c r="K5672" s="1">
        <v>45407</v>
      </c>
      <c r="L5672">
        <v>300</v>
      </c>
      <c r="M5672">
        <v>1</v>
      </c>
      <c r="N5672" t="s">
        <v>536</v>
      </c>
      <c r="O5672" t="s">
        <v>537</v>
      </c>
      <c r="P5672" t="s">
        <v>631</v>
      </c>
    </row>
    <row r="5673" spans="1:16" x14ac:dyDescent="0.25">
      <c r="A5673" t="s">
        <v>275</v>
      </c>
      <c r="B5673" t="s">
        <v>133</v>
      </c>
      <c r="C5673" t="s">
        <v>87</v>
      </c>
      <c r="E5673" t="s">
        <v>100</v>
      </c>
      <c r="F5673" t="s">
        <v>100</v>
      </c>
      <c r="G5673" t="s">
        <v>15</v>
      </c>
      <c r="H5673" t="s">
        <v>35</v>
      </c>
      <c r="I5673" t="s">
        <v>36</v>
      </c>
      <c r="J5673" t="s">
        <v>191</v>
      </c>
      <c r="K5673" s="1">
        <v>45406</v>
      </c>
      <c r="L5673">
        <v>60</v>
      </c>
      <c r="M5673">
        <v>1</v>
      </c>
      <c r="N5673" t="s">
        <v>536</v>
      </c>
      <c r="O5673" t="s">
        <v>537</v>
      </c>
      <c r="P5673" t="s">
        <v>631</v>
      </c>
    </row>
    <row r="5674" spans="1:16" x14ac:dyDescent="0.25">
      <c r="A5674" t="s">
        <v>275</v>
      </c>
      <c r="B5674" t="s">
        <v>133</v>
      </c>
      <c r="C5674" t="s">
        <v>87</v>
      </c>
      <c r="E5674" t="s">
        <v>100</v>
      </c>
      <c r="F5674" t="s">
        <v>100</v>
      </c>
      <c r="G5674" t="s">
        <v>15</v>
      </c>
      <c r="H5674" t="s">
        <v>72</v>
      </c>
      <c r="I5674" t="s">
        <v>73</v>
      </c>
      <c r="J5674" t="s">
        <v>119</v>
      </c>
      <c r="K5674" s="1">
        <v>45408</v>
      </c>
      <c r="L5674">
        <v>30</v>
      </c>
      <c r="M5674">
        <v>1</v>
      </c>
      <c r="N5674" t="s">
        <v>536</v>
      </c>
      <c r="O5674" t="s">
        <v>537</v>
      </c>
      <c r="P5674" t="s">
        <v>631</v>
      </c>
    </row>
    <row r="5675" spans="1:16" x14ac:dyDescent="0.25">
      <c r="A5675" t="s">
        <v>275</v>
      </c>
      <c r="B5675" t="s">
        <v>133</v>
      </c>
      <c r="C5675" t="s">
        <v>87</v>
      </c>
      <c r="E5675" t="s">
        <v>100</v>
      </c>
      <c r="F5675" t="s">
        <v>100</v>
      </c>
      <c r="G5675" t="s">
        <v>15</v>
      </c>
      <c r="H5675" t="s">
        <v>72</v>
      </c>
      <c r="I5675" t="s">
        <v>73</v>
      </c>
      <c r="J5675" t="s">
        <v>119</v>
      </c>
      <c r="K5675" s="1">
        <v>45411</v>
      </c>
      <c r="L5675">
        <v>90</v>
      </c>
      <c r="M5675">
        <v>2</v>
      </c>
      <c r="N5675" t="s">
        <v>536</v>
      </c>
      <c r="O5675" t="s">
        <v>537</v>
      </c>
      <c r="P5675" t="s">
        <v>631</v>
      </c>
    </row>
    <row r="5676" spans="1:16" x14ac:dyDescent="0.25">
      <c r="A5676" t="s">
        <v>275</v>
      </c>
      <c r="B5676" t="s">
        <v>133</v>
      </c>
      <c r="C5676" t="s">
        <v>87</v>
      </c>
      <c r="E5676" t="s">
        <v>100</v>
      </c>
      <c r="F5676" t="s">
        <v>100</v>
      </c>
      <c r="G5676" t="s">
        <v>15</v>
      </c>
      <c r="H5676" t="s">
        <v>72</v>
      </c>
      <c r="I5676" t="s">
        <v>73</v>
      </c>
      <c r="J5676" t="s">
        <v>119</v>
      </c>
      <c r="K5676" s="1">
        <v>45415</v>
      </c>
      <c r="L5676">
        <v>30</v>
      </c>
      <c r="M5676">
        <v>2</v>
      </c>
      <c r="N5676" t="s">
        <v>536</v>
      </c>
      <c r="O5676" t="s">
        <v>537</v>
      </c>
      <c r="P5676" t="s">
        <v>631</v>
      </c>
    </row>
    <row r="5677" spans="1:16" x14ac:dyDescent="0.25">
      <c r="A5677" t="s">
        <v>275</v>
      </c>
      <c r="B5677" t="s">
        <v>133</v>
      </c>
      <c r="C5677" t="s">
        <v>87</v>
      </c>
      <c r="E5677" t="s">
        <v>100</v>
      </c>
      <c r="F5677" t="s">
        <v>100</v>
      </c>
      <c r="G5677" t="s">
        <v>15</v>
      </c>
      <c r="H5677" t="s">
        <v>72</v>
      </c>
      <c r="I5677" t="s">
        <v>74</v>
      </c>
      <c r="J5677" t="s">
        <v>119</v>
      </c>
      <c r="K5677" s="1">
        <v>45415</v>
      </c>
      <c r="L5677">
        <v>10.001999999999899</v>
      </c>
      <c r="M5677">
        <v>2</v>
      </c>
      <c r="N5677" t="s">
        <v>536</v>
      </c>
      <c r="O5677" t="s">
        <v>537</v>
      </c>
      <c r="P5677" t="s">
        <v>631</v>
      </c>
    </row>
    <row r="5678" spans="1:16" x14ac:dyDescent="0.25">
      <c r="A5678" t="s">
        <v>275</v>
      </c>
      <c r="B5678" t="s">
        <v>133</v>
      </c>
      <c r="C5678" t="s">
        <v>87</v>
      </c>
      <c r="E5678" t="s">
        <v>100</v>
      </c>
      <c r="F5678" t="s">
        <v>100</v>
      </c>
      <c r="G5678" t="s">
        <v>15</v>
      </c>
      <c r="H5678" t="s">
        <v>72</v>
      </c>
      <c r="I5678" t="s">
        <v>74</v>
      </c>
      <c r="J5678" t="s">
        <v>119</v>
      </c>
      <c r="K5678" s="1">
        <v>45426</v>
      </c>
      <c r="L5678">
        <v>60</v>
      </c>
      <c r="M5678">
        <v>4</v>
      </c>
      <c r="N5678" t="s">
        <v>536</v>
      </c>
      <c r="O5678" t="s">
        <v>537</v>
      </c>
      <c r="P5678" t="s">
        <v>631</v>
      </c>
    </row>
    <row r="5679" spans="1:16" x14ac:dyDescent="0.25">
      <c r="A5679" t="s">
        <v>275</v>
      </c>
      <c r="B5679" t="s">
        <v>133</v>
      </c>
      <c r="C5679" t="s">
        <v>87</v>
      </c>
      <c r="E5679" t="s">
        <v>100</v>
      </c>
      <c r="F5679" t="s">
        <v>100</v>
      </c>
      <c r="G5679" t="s">
        <v>15</v>
      </c>
      <c r="H5679" t="s">
        <v>37</v>
      </c>
      <c r="I5679" t="s">
        <v>38</v>
      </c>
      <c r="J5679" t="s">
        <v>117</v>
      </c>
      <c r="K5679" s="1">
        <v>45408</v>
      </c>
      <c r="L5679">
        <v>60</v>
      </c>
      <c r="M5679">
        <v>1</v>
      </c>
      <c r="N5679" t="s">
        <v>536</v>
      </c>
      <c r="O5679" t="s">
        <v>537</v>
      </c>
      <c r="P5679" t="s">
        <v>631</v>
      </c>
    </row>
    <row r="5680" spans="1:16" x14ac:dyDescent="0.25">
      <c r="A5680" t="s">
        <v>275</v>
      </c>
      <c r="B5680" t="s">
        <v>133</v>
      </c>
      <c r="C5680" t="s">
        <v>87</v>
      </c>
      <c r="E5680" t="s">
        <v>100</v>
      </c>
      <c r="F5680" t="s">
        <v>100</v>
      </c>
      <c r="G5680" t="s">
        <v>15</v>
      </c>
      <c r="H5680" t="s">
        <v>37</v>
      </c>
      <c r="I5680" t="s">
        <v>38</v>
      </c>
      <c r="J5680" t="s">
        <v>117</v>
      </c>
      <c r="K5680" s="1">
        <v>45411</v>
      </c>
      <c r="L5680">
        <v>60</v>
      </c>
      <c r="M5680">
        <v>2</v>
      </c>
      <c r="N5680" t="s">
        <v>536</v>
      </c>
      <c r="O5680" t="s">
        <v>537</v>
      </c>
      <c r="P5680" t="s">
        <v>631</v>
      </c>
    </row>
    <row r="5681" spans="1:16" x14ac:dyDescent="0.25">
      <c r="A5681" t="s">
        <v>275</v>
      </c>
      <c r="B5681" t="s">
        <v>133</v>
      </c>
      <c r="C5681" t="s">
        <v>87</v>
      </c>
      <c r="E5681" t="s">
        <v>100</v>
      </c>
      <c r="F5681" t="s">
        <v>100</v>
      </c>
      <c r="G5681" t="s">
        <v>15</v>
      </c>
      <c r="H5681" t="s">
        <v>37</v>
      </c>
      <c r="I5681" t="s">
        <v>38</v>
      </c>
      <c r="J5681" t="s">
        <v>117</v>
      </c>
      <c r="K5681" s="1">
        <v>45415</v>
      </c>
      <c r="L5681">
        <v>30</v>
      </c>
      <c r="M5681">
        <v>2</v>
      </c>
      <c r="N5681" t="s">
        <v>536</v>
      </c>
      <c r="O5681" t="s">
        <v>537</v>
      </c>
      <c r="P5681" t="s">
        <v>631</v>
      </c>
    </row>
    <row r="5682" spans="1:16" x14ac:dyDescent="0.25">
      <c r="A5682" t="s">
        <v>275</v>
      </c>
      <c r="B5682" t="s">
        <v>133</v>
      </c>
      <c r="C5682" t="s">
        <v>87</v>
      </c>
      <c r="E5682" t="s">
        <v>100</v>
      </c>
      <c r="F5682" t="s">
        <v>100</v>
      </c>
      <c r="G5682" t="s">
        <v>15</v>
      </c>
      <c r="H5682" t="s">
        <v>37</v>
      </c>
      <c r="I5682" t="s">
        <v>37</v>
      </c>
      <c r="J5682" t="s">
        <v>119</v>
      </c>
      <c r="K5682" s="1">
        <v>45405</v>
      </c>
      <c r="L5682">
        <v>60</v>
      </c>
      <c r="M5682">
        <v>1</v>
      </c>
      <c r="N5682" t="s">
        <v>536</v>
      </c>
      <c r="O5682" t="s">
        <v>537</v>
      </c>
      <c r="P5682" t="s">
        <v>631</v>
      </c>
    </row>
    <row r="5683" spans="1:16" x14ac:dyDescent="0.25">
      <c r="A5683" t="s">
        <v>275</v>
      </c>
      <c r="B5683" t="s">
        <v>133</v>
      </c>
      <c r="C5683" t="s">
        <v>87</v>
      </c>
      <c r="E5683" t="s">
        <v>100</v>
      </c>
      <c r="F5683" t="s">
        <v>100</v>
      </c>
      <c r="G5683" t="s">
        <v>15</v>
      </c>
      <c r="H5683" t="s">
        <v>37</v>
      </c>
      <c r="I5683" t="s">
        <v>37</v>
      </c>
      <c r="J5683" t="s">
        <v>119</v>
      </c>
      <c r="K5683" s="1">
        <v>45408</v>
      </c>
      <c r="L5683">
        <v>60</v>
      </c>
      <c r="M5683">
        <v>1</v>
      </c>
      <c r="N5683" t="s">
        <v>536</v>
      </c>
      <c r="O5683" t="s">
        <v>537</v>
      </c>
      <c r="P5683" t="s">
        <v>631</v>
      </c>
    </row>
    <row r="5684" spans="1:16" x14ac:dyDescent="0.25">
      <c r="A5684" t="s">
        <v>275</v>
      </c>
      <c r="B5684" t="s">
        <v>133</v>
      </c>
      <c r="C5684" t="s">
        <v>87</v>
      </c>
      <c r="E5684" t="s">
        <v>100</v>
      </c>
      <c r="F5684" t="s">
        <v>100</v>
      </c>
      <c r="G5684" t="s">
        <v>15</v>
      </c>
      <c r="H5684" t="s">
        <v>37</v>
      </c>
      <c r="I5684" t="s">
        <v>37</v>
      </c>
      <c r="J5684" t="s">
        <v>119</v>
      </c>
      <c r="K5684" s="1">
        <v>45411</v>
      </c>
      <c r="L5684">
        <v>60</v>
      </c>
      <c r="M5684">
        <v>2</v>
      </c>
      <c r="N5684" t="s">
        <v>536</v>
      </c>
      <c r="O5684" t="s">
        <v>537</v>
      </c>
      <c r="P5684" t="s">
        <v>631</v>
      </c>
    </row>
    <row r="5685" spans="1:16" x14ac:dyDescent="0.25">
      <c r="A5685" t="s">
        <v>275</v>
      </c>
      <c r="B5685" t="s">
        <v>133</v>
      </c>
      <c r="C5685" t="s">
        <v>87</v>
      </c>
      <c r="E5685" t="s">
        <v>100</v>
      </c>
      <c r="F5685" t="s">
        <v>100</v>
      </c>
      <c r="G5685" t="s">
        <v>15</v>
      </c>
      <c r="H5685" t="s">
        <v>37</v>
      </c>
      <c r="I5685" t="s">
        <v>37</v>
      </c>
      <c r="J5685" t="s">
        <v>119</v>
      </c>
      <c r="K5685" s="1">
        <v>45413</v>
      </c>
      <c r="L5685">
        <v>210</v>
      </c>
      <c r="M5685">
        <v>2</v>
      </c>
      <c r="N5685" t="s">
        <v>536</v>
      </c>
      <c r="O5685" t="s">
        <v>537</v>
      </c>
      <c r="P5685" t="s">
        <v>631</v>
      </c>
    </row>
    <row r="5686" spans="1:16" x14ac:dyDescent="0.25">
      <c r="A5686" t="s">
        <v>275</v>
      </c>
      <c r="B5686" t="s">
        <v>133</v>
      </c>
      <c r="C5686" t="s">
        <v>87</v>
      </c>
      <c r="E5686" t="s">
        <v>100</v>
      </c>
      <c r="F5686" t="s">
        <v>100</v>
      </c>
      <c r="G5686" t="s">
        <v>15</v>
      </c>
      <c r="H5686" t="s">
        <v>37</v>
      </c>
      <c r="I5686" t="s">
        <v>37</v>
      </c>
      <c r="J5686" t="s">
        <v>119</v>
      </c>
      <c r="K5686" s="1">
        <v>45414</v>
      </c>
      <c r="L5686">
        <v>180</v>
      </c>
      <c r="M5686">
        <v>2</v>
      </c>
      <c r="N5686" t="s">
        <v>536</v>
      </c>
      <c r="O5686" t="s">
        <v>537</v>
      </c>
      <c r="P5686" t="s">
        <v>631</v>
      </c>
    </row>
    <row r="5687" spans="1:16" x14ac:dyDescent="0.25">
      <c r="A5687" t="s">
        <v>275</v>
      </c>
      <c r="B5687" t="s">
        <v>133</v>
      </c>
      <c r="C5687" t="s">
        <v>87</v>
      </c>
      <c r="E5687" t="s">
        <v>100</v>
      </c>
      <c r="F5687" t="s">
        <v>100</v>
      </c>
      <c r="G5687" t="s">
        <v>15</v>
      </c>
      <c r="H5687" t="s">
        <v>37</v>
      </c>
      <c r="I5687" t="s">
        <v>37</v>
      </c>
      <c r="J5687" t="s">
        <v>119</v>
      </c>
      <c r="K5687" s="1">
        <v>45415</v>
      </c>
      <c r="L5687">
        <v>90</v>
      </c>
      <c r="M5687">
        <v>2</v>
      </c>
      <c r="N5687" t="s">
        <v>536</v>
      </c>
      <c r="O5687" t="s">
        <v>537</v>
      </c>
      <c r="P5687" t="s">
        <v>631</v>
      </c>
    </row>
    <row r="5688" spans="1:16" x14ac:dyDescent="0.25">
      <c r="A5688" t="s">
        <v>275</v>
      </c>
      <c r="B5688" t="s">
        <v>133</v>
      </c>
      <c r="C5688" t="s">
        <v>87</v>
      </c>
      <c r="E5688" t="s">
        <v>100</v>
      </c>
      <c r="F5688" t="s">
        <v>100</v>
      </c>
      <c r="G5688" t="s">
        <v>15</v>
      </c>
      <c r="H5688" t="s">
        <v>37</v>
      </c>
      <c r="I5688" t="s">
        <v>37</v>
      </c>
      <c r="J5688" t="s">
        <v>119</v>
      </c>
      <c r="K5688" s="1">
        <v>45421</v>
      </c>
      <c r="L5688">
        <v>180</v>
      </c>
      <c r="M5688">
        <v>3</v>
      </c>
      <c r="N5688" t="s">
        <v>536</v>
      </c>
      <c r="O5688" t="s">
        <v>537</v>
      </c>
      <c r="P5688" t="s">
        <v>631</v>
      </c>
    </row>
    <row r="5689" spans="1:16" x14ac:dyDescent="0.25">
      <c r="A5689" t="s">
        <v>275</v>
      </c>
      <c r="B5689" t="s">
        <v>133</v>
      </c>
      <c r="C5689" t="s">
        <v>87</v>
      </c>
      <c r="E5689" t="s">
        <v>100</v>
      </c>
      <c r="F5689" t="s">
        <v>100</v>
      </c>
      <c r="G5689" t="s">
        <v>15</v>
      </c>
      <c r="H5689" t="s">
        <v>37</v>
      </c>
      <c r="I5689" t="s">
        <v>37</v>
      </c>
      <c r="J5689" t="s">
        <v>119</v>
      </c>
      <c r="K5689" s="1">
        <v>45422</v>
      </c>
      <c r="L5689">
        <v>60</v>
      </c>
      <c r="M5689">
        <v>3</v>
      </c>
      <c r="N5689" t="s">
        <v>536</v>
      </c>
      <c r="O5689" t="s">
        <v>537</v>
      </c>
      <c r="P5689" t="s">
        <v>631</v>
      </c>
    </row>
    <row r="5690" spans="1:16" x14ac:dyDescent="0.25">
      <c r="A5690" t="s">
        <v>275</v>
      </c>
      <c r="B5690" t="s">
        <v>133</v>
      </c>
      <c r="C5690" t="s">
        <v>87</v>
      </c>
      <c r="E5690" t="s">
        <v>100</v>
      </c>
      <c r="F5690" t="s">
        <v>100</v>
      </c>
      <c r="G5690" t="s">
        <v>15</v>
      </c>
      <c r="H5690" t="s">
        <v>37</v>
      </c>
      <c r="I5690" t="s">
        <v>37</v>
      </c>
      <c r="J5690" t="s">
        <v>119</v>
      </c>
      <c r="K5690" s="1">
        <v>45425</v>
      </c>
      <c r="L5690">
        <v>60</v>
      </c>
      <c r="M5690">
        <v>4</v>
      </c>
      <c r="N5690" t="s">
        <v>536</v>
      </c>
      <c r="O5690" t="s">
        <v>537</v>
      </c>
      <c r="P5690" t="s">
        <v>631</v>
      </c>
    </row>
    <row r="5691" spans="1:16" x14ac:dyDescent="0.25">
      <c r="A5691" t="s">
        <v>275</v>
      </c>
      <c r="B5691" t="s">
        <v>133</v>
      </c>
      <c r="C5691" t="s">
        <v>87</v>
      </c>
      <c r="E5691" t="s">
        <v>100</v>
      </c>
      <c r="F5691" t="s">
        <v>100</v>
      </c>
      <c r="G5691" t="s">
        <v>15</v>
      </c>
      <c r="H5691" t="s">
        <v>37</v>
      </c>
      <c r="I5691" t="s">
        <v>37</v>
      </c>
      <c r="J5691" t="s">
        <v>119</v>
      </c>
      <c r="K5691" s="1">
        <v>45426</v>
      </c>
      <c r="L5691">
        <v>240</v>
      </c>
      <c r="M5691">
        <v>4</v>
      </c>
      <c r="N5691" t="s">
        <v>536</v>
      </c>
      <c r="O5691" t="s">
        <v>537</v>
      </c>
      <c r="P5691" t="s">
        <v>631</v>
      </c>
    </row>
    <row r="5692" spans="1:16" x14ac:dyDescent="0.25">
      <c r="A5692" t="s">
        <v>275</v>
      </c>
      <c r="B5692" t="s">
        <v>133</v>
      </c>
      <c r="C5692" t="s">
        <v>87</v>
      </c>
      <c r="E5692" t="s">
        <v>100</v>
      </c>
      <c r="F5692" t="s">
        <v>100</v>
      </c>
      <c r="G5692" t="s">
        <v>15</v>
      </c>
      <c r="H5692" t="s">
        <v>37</v>
      </c>
      <c r="I5692" t="s">
        <v>37</v>
      </c>
      <c r="J5692" t="s">
        <v>119</v>
      </c>
      <c r="K5692" s="1">
        <v>45427</v>
      </c>
      <c r="L5692">
        <v>180</v>
      </c>
      <c r="M5692">
        <v>4</v>
      </c>
      <c r="N5692" t="s">
        <v>536</v>
      </c>
      <c r="O5692" t="s">
        <v>537</v>
      </c>
      <c r="P5692" t="s">
        <v>631</v>
      </c>
    </row>
    <row r="5693" spans="1:16" x14ac:dyDescent="0.25">
      <c r="A5693" t="s">
        <v>275</v>
      </c>
      <c r="B5693" t="s">
        <v>133</v>
      </c>
      <c r="C5693" t="s">
        <v>87</v>
      </c>
      <c r="E5693" t="s">
        <v>100</v>
      </c>
      <c r="F5693" t="s">
        <v>100</v>
      </c>
      <c r="G5693" t="s">
        <v>15</v>
      </c>
      <c r="H5693" t="s">
        <v>37</v>
      </c>
      <c r="I5693" t="s">
        <v>37</v>
      </c>
      <c r="J5693" t="s">
        <v>119</v>
      </c>
      <c r="K5693" s="1">
        <v>45428</v>
      </c>
      <c r="L5693">
        <v>180</v>
      </c>
      <c r="M5693">
        <v>4</v>
      </c>
      <c r="N5693" t="s">
        <v>536</v>
      </c>
      <c r="O5693" t="s">
        <v>537</v>
      </c>
      <c r="P5693" t="s">
        <v>631</v>
      </c>
    </row>
    <row r="5694" spans="1:16" x14ac:dyDescent="0.25">
      <c r="A5694" t="s">
        <v>275</v>
      </c>
      <c r="B5694" t="s">
        <v>133</v>
      </c>
      <c r="C5694" t="s">
        <v>87</v>
      </c>
      <c r="E5694" t="s">
        <v>100</v>
      </c>
      <c r="F5694" t="s">
        <v>100</v>
      </c>
      <c r="G5694" t="s">
        <v>15</v>
      </c>
      <c r="H5694" t="s">
        <v>37</v>
      </c>
      <c r="I5694" t="s">
        <v>39</v>
      </c>
      <c r="J5694" t="s">
        <v>119</v>
      </c>
      <c r="K5694" s="1">
        <v>45404</v>
      </c>
      <c r="L5694">
        <v>90</v>
      </c>
      <c r="M5694">
        <v>1</v>
      </c>
      <c r="N5694" t="s">
        <v>536</v>
      </c>
      <c r="O5694" t="s">
        <v>537</v>
      </c>
      <c r="P5694" t="s">
        <v>631</v>
      </c>
    </row>
    <row r="5695" spans="1:16" x14ac:dyDescent="0.25">
      <c r="A5695" t="s">
        <v>275</v>
      </c>
      <c r="B5695" t="s">
        <v>133</v>
      </c>
      <c r="C5695" t="s">
        <v>87</v>
      </c>
      <c r="E5695" t="s">
        <v>100</v>
      </c>
      <c r="F5695" t="s">
        <v>100</v>
      </c>
      <c r="G5695" t="s">
        <v>15</v>
      </c>
      <c r="H5695" t="s">
        <v>37</v>
      </c>
      <c r="I5695" t="s">
        <v>39</v>
      </c>
      <c r="J5695" t="s">
        <v>119</v>
      </c>
      <c r="K5695" s="1">
        <v>45405</v>
      </c>
      <c r="L5695">
        <v>150</v>
      </c>
      <c r="M5695">
        <v>1</v>
      </c>
      <c r="N5695" t="s">
        <v>536</v>
      </c>
      <c r="O5695" t="s">
        <v>537</v>
      </c>
      <c r="P5695" t="s">
        <v>631</v>
      </c>
    </row>
    <row r="5696" spans="1:16" x14ac:dyDescent="0.25">
      <c r="A5696" t="s">
        <v>275</v>
      </c>
      <c r="B5696" t="s">
        <v>133</v>
      </c>
      <c r="C5696" t="s">
        <v>87</v>
      </c>
      <c r="E5696" t="s">
        <v>100</v>
      </c>
      <c r="F5696" t="s">
        <v>100</v>
      </c>
      <c r="G5696" t="s">
        <v>15</v>
      </c>
      <c r="H5696" t="s">
        <v>37</v>
      </c>
      <c r="I5696" t="s">
        <v>39</v>
      </c>
      <c r="J5696" t="s">
        <v>119</v>
      </c>
      <c r="K5696" s="1">
        <v>45406</v>
      </c>
      <c r="L5696">
        <v>90</v>
      </c>
      <c r="M5696">
        <v>1</v>
      </c>
      <c r="N5696" t="s">
        <v>536</v>
      </c>
      <c r="O5696" t="s">
        <v>537</v>
      </c>
      <c r="P5696" t="s">
        <v>631</v>
      </c>
    </row>
    <row r="5697" spans="1:16" x14ac:dyDescent="0.25">
      <c r="A5697" t="s">
        <v>275</v>
      </c>
      <c r="B5697" t="s">
        <v>133</v>
      </c>
      <c r="C5697" t="s">
        <v>87</v>
      </c>
      <c r="E5697" t="s">
        <v>100</v>
      </c>
      <c r="F5697" t="s">
        <v>100</v>
      </c>
      <c r="G5697" t="s">
        <v>15</v>
      </c>
      <c r="H5697" t="s">
        <v>37</v>
      </c>
      <c r="I5697" t="s">
        <v>39</v>
      </c>
      <c r="J5697" t="s">
        <v>119</v>
      </c>
      <c r="K5697" s="1">
        <v>45407</v>
      </c>
      <c r="L5697">
        <v>120</v>
      </c>
      <c r="M5697">
        <v>1</v>
      </c>
      <c r="N5697" t="s">
        <v>536</v>
      </c>
      <c r="O5697" t="s">
        <v>537</v>
      </c>
      <c r="P5697" t="s">
        <v>631</v>
      </c>
    </row>
    <row r="5698" spans="1:16" x14ac:dyDescent="0.25">
      <c r="A5698" t="s">
        <v>275</v>
      </c>
      <c r="B5698" t="s">
        <v>133</v>
      </c>
      <c r="C5698" t="s">
        <v>87</v>
      </c>
      <c r="E5698" t="s">
        <v>100</v>
      </c>
      <c r="F5698" t="s">
        <v>100</v>
      </c>
      <c r="G5698" t="s">
        <v>15</v>
      </c>
      <c r="H5698" t="s">
        <v>37</v>
      </c>
      <c r="I5698" t="s">
        <v>39</v>
      </c>
      <c r="J5698" t="s">
        <v>119</v>
      </c>
      <c r="K5698" s="1">
        <v>45408</v>
      </c>
      <c r="L5698">
        <v>60</v>
      </c>
      <c r="M5698">
        <v>1</v>
      </c>
      <c r="N5698" t="s">
        <v>536</v>
      </c>
      <c r="O5698" t="s">
        <v>537</v>
      </c>
      <c r="P5698" t="s">
        <v>631</v>
      </c>
    </row>
    <row r="5699" spans="1:16" x14ac:dyDescent="0.25">
      <c r="A5699" t="s">
        <v>275</v>
      </c>
      <c r="B5699" t="s">
        <v>133</v>
      </c>
      <c r="C5699" t="s">
        <v>87</v>
      </c>
      <c r="E5699" t="s">
        <v>100</v>
      </c>
      <c r="F5699" t="s">
        <v>100</v>
      </c>
      <c r="G5699" t="s">
        <v>15</v>
      </c>
      <c r="H5699" t="s">
        <v>37</v>
      </c>
      <c r="I5699" t="s">
        <v>39</v>
      </c>
      <c r="J5699" t="s">
        <v>119</v>
      </c>
      <c r="K5699" s="1">
        <v>45411</v>
      </c>
      <c r="L5699">
        <v>60</v>
      </c>
      <c r="M5699">
        <v>2</v>
      </c>
      <c r="N5699" t="s">
        <v>536</v>
      </c>
      <c r="O5699" t="s">
        <v>537</v>
      </c>
      <c r="P5699" t="s">
        <v>631</v>
      </c>
    </row>
    <row r="5700" spans="1:16" x14ac:dyDescent="0.25">
      <c r="A5700" t="s">
        <v>275</v>
      </c>
      <c r="B5700" t="s">
        <v>133</v>
      </c>
      <c r="C5700" t="s">
        <v>87</v>
      </c>
      <c r="E5700" t="s">
        <v>100</v>
      </c>
      <c r="F5700" t="s">
        <v>100</v>
      </c>
      <c r="G5700" t="s">
        <v>15</v>
      </c>
      <c r="H5700" t="s">
        <v>37</v>
      </c>
      <c r="I5700" t="s">
        <v>39</v>
      </c>
      <c r="J5700" t="s">
        <v>119</v>
      </c>
      <c r="K5700" s="1">
        <v>45413</v>
      </c>
      <c r="L5700">
        <v>30</v>
      </c>
      <c r="M5700">
        <v>2</v>
      </c>
      <c r="N5700" t="s">
        <v>536</v>
      </c>
      <c r="O5700" t="s">
        <v>537</v>
      </c>
      <c r="P5700" t="s">
        <v>631</v>
      </c>
    </row>
    <row r="5701" spans="1:16" x14ac:dyDescent="0.25">
      <c r="A5701" t="s">
        <v>275</v>
      </c>
      <c r="B5701" t="s">
        <v>133</v>
      </c>
      <c r="C5701" t="s">
        <v>87</v>
      </c>
      <c r="E5701" t="s">
        <v>100</v>
      </c>
      <c r="F5701" t="s">
        <v>100</v>
      </c>
      <c r="G5701" t="s">
        <v>15</v>
      </c>
      <c r="H5701" t="s">
        <v>37</v>
      </c>
      <c r="I5701" t="s">
        <v>39</v>
      </c>
      <c r="J5701" t="s">
        <v>119</v>
      </c>
      <c r="K5701" s="1">
        <v>45414</v>
      </c>
      <c r="L5701">
        <v>120</v>
      </c>
      <c r="M5701">
        <v>2</v>
      </c>
      <c r="N5701" t="s">
        <v>536</v>
      </c>
      <c r="O5701" t="s">
        <v>537</v>
      </c>
      <c r="P5701" t="s">
        <v>631</v>
      </c>
    </row>
    <row r="5702" spans="1:16" x14ac:dyDescent="0.25">
      <c r="A5702" t="s">
        <v>275</v>
      </c>
      <c r="B5702" t="s">
        <v>133</v>
      </c>
      <c r="C5702" t="s">
        <v>87</v>
      </c>
      <c r="E5702" t="s">
        <v>100</v>
      </c>
      <c r="F5702" t="s">
        <v>100</v>
      </c>
      <c r="G5702" t="s">
        <v>15</v>
      </c>
      <c r="H5702" t="s">
        <v>37</v>
      </c>
      <c r="I5702" t="s">
        <v>39</v>
      </c>
      <c r="J5702" t="s">
        <v>119</v>
      </c>
      <c r="K5702" s="1">
        <v>45415</v>
      </c>
      <c r="L5702">
        <v>60</v>
      </c>
      <c r="M5702">
        <v>2</v>
      </c>
      <c r="N5702" t="s">
        <v>536</v>
      </c>
      <c r="O5702" t="s">
        <v>537</v>
      </c>
      <c r="P5702" t="s">
        <v>631</v>
      </c>
    </row>
    <row r="5703" spans="1:16" x14ac:dyDescent="0.25">
      <c r="A5703" t="s">
        <v>275</v>
      </c>
      <c r="B5703" t="s">
        <v>133</v>
      </c>
      <c r="C5703" t="s">
        <v>87</v>
      </c>
      <c r="E5703" t="s">
        <v>100</v>
      </c>
      <c r="F5703" t="s">
        <v>100</v>
      </c>
      <c r="G5703" t="s">
        <v>15</v>
      </c>
      <c r="H5703" t="s">
        <v>37</v>
      </c>
      <c r="I5703" t="s">
        <v>39</v>
      </c>
      <c r="J5703" t="s">
        <v>119</v>
      </c>
      <c r="K5703" s="1">
        <v>45421</v>
      </c>
      <c r="L5703">
        <v>60</v>
      </c>
      <c r="M5703">
        <v>3</v>
      </c>
      <c r="N5703" t="s">
        <v>536</v>
      </c>
      <c r="O5703" t="s">
        <v>537</v>
      </c>
      <c r="P5703" t="s">
        <v>631</v>
      </c>
    </row>
    <row r="5704" spans="1:16" x14ac:dyDescent="0.25">
      <c r="A5704" t="s">
        <v>275</v>
      </c>
      <c r="B5704" t="s">
        <v>133</v>
      </c>
      <c r="C5704" t="s">
        <v>87</v>
      </c>
      <c r="E5704" t="s">
        <v>100</v>
      </c>
      <c r="F5704" t="s">
        <v>100</v>
      </c>
      <c r="G5704" t="s">
        <v>15</v>
      </c>
      <c r="H5704" t="s">
        <v>37</v>
      </c>
      <c r="I5704" t="s">
        <v>39</v>
      </c>
      <c r="J5704" t="s">
        <v>119</v>
      </c>
      <c r="K5704" s="1">
        <v>45422</v>
      </c>
      <c r="L5704">
        <v>120</v>
      </c>
      <c r="M5704">
        <v>3</v>
      </c>
      <c r="N5704" t="s">
        <v>536</v>
      </c>
      <c r="O5704" t="s">
        <v>537</v>
      </c>
      <c r="P5704" t="s">
        <v>631</v>
      </c>
    </row>
    <row r="5705" spans="1:16" x14ac:dyDescent="0.25">
      <c r="A5705" t="s">
        <v>275</v>
      </c>
      <c r="B5705" t="s">
        <v>133</v>
      </c>
      <c r="C5705" t="s">
        <v>87</v>
      </c>
      <c r="E5705" t="s">
        <v>100</v>
      </c>
      <c r="F5705" t="s">
        <v>100</v>
      </c>
      <c r="G5705" t="s">
        <v>15</v>
      </c>
      <c r="H5705" t="s">
        <v>37</v>
      </c>
      <c r="I5705" t="s">
        <v>39</v>
      </c>
      <c r="J5705" t="s">
        <v>119</v>
      </c>
      <c r="K5705" s="1">
        <v>45425</v>
      </c>
      <c r="L5705">
        <v>120</v>
      </c>
      <c r="M5705">
        <v>4</v>
      </c>
      <c r="N5705" t="s">
        <v>536</v>
      </c>
      <c r="O5705" t="s">
        <v>537</v>
      </c>
      <c r="P5705" t="s">
        <v>631</v>
      </c>
    </row>
    <row r="5706" spans="1:16" x14ac:dyDescent="0.25">
      <c r="A5706" t="s">
        <v>275</v>
      </c>
      <c r="B5706" t="s">
        <v>133</v>
      </c>
      <c r="C5706" t="s">
        <v>87</v>
      </c>
      <c r="E5706" t="s">
        <v>100</v>
      </c>
      <c r="F5706" t="s">
        <v>100</v>
      </c>
      <c r="G5706" t="s">
        <v>15</v>
      </c>
      <c r="H5706" t="s">
        <v>37</v>
      </c>
      <c r="I5706" t="s">
        <v>39</v>
      </c>
      <c r="J5706" t="s">
        <v>119</v>
      </c>
      <c r="K5706" s="1">
        <v>45427</v>
      </c>
      <c r="L5706">
        <v>30</v>
      </c>
      <c r="M5706">
        <v>4</v>
      </c>
      <c r="N5706" t="s">
        <v>536</v>
      </c>
      <c r="O5706" t="s">
        <v>537</v>
      </c>
      <c r="P5706" t="s">
        <v>631</v>
      </c>
    </row>
    <row r="5707" spans="1:16" x14ac:dyDescent="0.25">
      <c r="A5707" t="s">
        <v>275</v>
      </c>
      <c r="B5707" t="s">
        <v>133</v>
      </c>
      <c r="C5707" t="s">
        <v>87</v>
      </c>
      <c r="E5707" t="s">
        <v>100</v>
      </c>
      <c r="F5707" t="s">
        <v>100</v>
      </c>
      <c r="G5707" t="s">
        <v>15</v>
      </c>
      <c r="H5707" t="s">
        <v>37</v>
      </c>
      <c r="I5707" t="s">
        <v>39</v>
      </c>
      <c r="J5707" t="s">
        <v>119</v>
      </c>
      <c r="K5707" s="1">
        <v>45428</v>
      </c>
      <c r="L5707">
        <v>90</v>
      </c>
      <c r="M5707">
        <v>4</v>
      </c>
      <c r="N5707" t="s">
        <v>536</v>
      </c>
      <c r="O5707" t="s">
        <v>537</v>
      </c>
      <c r="P5707" t="s">
        <v>631</v>
      </c>
    </row>
    <row r="5708" spans="1:16" x14ac:dyDescent="0.25">
      <c r="A5708" t="s">
        <v>275</v>
      </c>
      <c r="B5708" t="s">
        <v>133</v>
      </c>
      <c r="C5708" t="s">
        <v>87</v>
      </c>
      <c r="E5708" t="s">
        <v>100</v>
      </c>
      <c r="F5708" t="s">
        <v>100</v>
      </c>
      <c r="G5708" t="s">
        <v>15</v>
      </c>
      <c r="H5708" t="s">
        <v>37</v>
      </c>
      <c r="I5708" t="s">
        <v>39</v>
      </c>
      <c r="J5708" t="s">
        <v>119</v>
      </c>
      <c r="K5708" s="1">
        <v>45429</v>
      </c>
      <c r="L5708">
        <v>90</v>
      </c>
      <c r="M5708">
        <v>4</v>
      </c>
      <c r="N5708" t="s">
        <v>536</v>
      </c>
      <c r="O5708" t="s">
        <v>537</v>
      </c>
      <c r="P5708" t="s">
        <v>631</v>
      </c>
    </row>
    <row r="5709" spans="1:16" x14ac:dyDescent="0.25">
      <c r="A5709" t="s">
        <v>275</v>
      </c>
      <c r="B5709" t="s">
        <v>133</v>
      </c>
      <c r="C5709" t="s">
        <v>87</v>
      </c>
      <c r="E5709" t="s">
        <v>100</v>
      </c>
      <c r="F5709" t="s">
        <v>100</v>
      </c>
      <c r="G5709" t="s">
        <v>15</v>
      </c>
      <c r="H5709" t="s">
        <v>44</v>
      </c>
      <c r="I5709" t="s">
        <v>78</v>
      </c>
      <c r="J5709" t="s">
        <v>117</v>
      </c>
      <c r="K5709" s="1">
        <v>45421</v>
      </c>
      <c r="L5709">
        <v>30</v>
      </c>
      <c r="M5709">
        <v>3</v>
      </c>
      <c r="N5709" t="s">
        <v>536</v>
      </c>
      <c r="O5709" t="s">
        <v>537</v>
      </c>
      <c r="P5709" t="s">
        <v>631</v>
      </c>
    </row>
    <row r="5710" spans="1:16" x14ac:dyDescent="0.25">
      <c r="A5710" t="s">
        <v>275</v>
      </c>
      <c r="B5710" t="s">
        <v>133</v>
      </c>
      <c r="C5710" t="s">
        <v>87</v>
      </c>
      <c r="E5710" t="s">
        <v>100</v>
      </c>
      <c r="F5710" t="s">
        <v>100</v>
      </c>
      <c r="G5710" t="s">
        <v>15</v>
      </c>
      <c r="H5710" t="s">
        <v>44</v>
      </c>
      <c r="I5710" t="s">
        <v>79</v>
      </c>
      <c r="J5710" t="s">
        <v>191</v>
      </c>
      <c r="K5710" s="1">
        <v>45415</v>
      </c>
      <c r="L5710">
        <v>60</v>
      </c>
      <c r="M5710">
        <v>2</v>
      </c>
      <c r="N5710" t="s">
        <v>536</v>
      </c>
      <c r="O5710" t="s">
        <v>537</v>
      </c>
      <c r="P5710" t="s">
        <v>631</v>
      </c>
    </row>
    <row r="5711" spans="1:16" x14ac:dyDescent="0.25">
      <c r="A5711" t="s">
        <v>275</v>
      </c>
      <c r="B5711" t="s">
        <v>133</v>
      </c>
      <c r="C5711" t="s">
        <v>87</v>
      </c>
      <c r="E5711" t="s">
        <v>100</v>
      </c>
      <c r="F5711" t="s">
        <v>100</v>
      </c>
      <c r="G5711" t="s">
        <v>15</v>
      </c>
      <c r="H5711" t="s">
        <v>44</v>
      </c>
      <c r="I5711" t="s">
        <v>79</v>
      </c>
      <c r="J5711" t="s">
        <v>191</v>
      </c>
      <c r="K5711" s="1">
        <v>45421</v>
      </c>
      <c r="L5711">
        <v>30</v>
      </c>
      <c r="M5711">
        <v>3</v>
      </c>
      <c r="N5711" t="s">
        <v>536</v>
      </c>
      <c r="O5711" t="s">
        <v>537</v>
      </c>
      <c r="P5711" t="s">
        <v>631</v>
      </c>
    </row>
    <row r="5712" spans="1:16" x14ac:dyDescent="0.25">
      <c r="A5712" t="s">
        <v>275</v>
      </c>
      <c r="B5712" t="s">
        <v>133</v>
      </c>
      <c r="C5712" t="s">
        <v>87</v>
      </c>
      <c r="E5712" t="s">
        <v>100</v>
      </c>
      <c r="F5712" t="s">
        <v>100</v>
      </c>
      <c r="G5712" t="s">
        <v>15</v>
      </c>
      <c r="H5712" t="s">
        <v>44</v>
      </c>
      <c r="I5712" t="s">
        <v>80</v>
      </c>
      <c r="J5712" t="s">
        <v>117</v>
      </c>
      <c r="K5712" s="1">
        <v>45411</v>
      </c>
      <c r="L5712">
        <v>30</v>
      </c>
      <c r="M5712">
        <v>2</v>
      </c>
      <c r="N5712" t="s">
        <v>536</v>
      </c>
      <c r="O5712" t="s">
        <v>537</v>
      </c>
      <c r="P5712" t="s">
        <v>631</v>
      </c>
    </row>
    <row r="5713" spans="1:16" x14ac:dyDescent="0.25">
      <c r="A5713" t="s">
        <v>275</v>
      </c>
      <c r="B5713" t="s">
        <v>133</v>
      </c>
      <c r="C5713" t="s">
        <v>87</v>
      </c>
      <c r="E5713" t="s">
        <v>100</v>
      </c>
      <c r="F5713" t="s">
        <v>100</v>
      </c>
      <c r="G5713" t="s">
        <v>15</v>
      </c>
      <c r="H5713" t="s">
        <v>61</v>
      </c>
      <c r="I5713" t="s">
        <v>61</v>
      </c>
      <c r="J5713" t="s">
        <v>119</v>
      </c>
      <c r="K5713" s="1">
        <v>45412</v>
      </c>
      <c r="L5713">
        <v>480</v>
      </c>
      <c r="M5713">
        <v>2</v>
      </c>
      <c r="N5713" t="s">
        <v>536</v>
      </c>
      <c r="O5713" t="s">
        <v>537</v>
      </c>
      <c r="P5713" t="s">
        <v>631</v>
      </c>
    </row>
    <row r="5714" spans="1:16" x14ac:dyDescent="0.25">
      <c r="A5714" t="s">
        <v>275</v>
      </c>
      <c r="B5714" t="s">
        <v>133</v>
      </c>
      <c r="C5714" t="s">
        <v>87</v>
      </c>
      <c r="E5714" t="s">
        <v>100</v>
      </c>
      <c r="F5714" t="s">
        <v>100</v>
      </c>
      <c r="G5714" t="s">
        <v>15</v>
      </c>
      <c r="H5714" t="s">
        <v>61</v>
      </c>
      <c r="I5714" t="s">
        <v>61</v>
      </c>
      <c r="J5714" t="s">
        <v>119</v>
      </c>
      <c r="K5714" s="1">
        <v>45418</v>
      </c>
      <c r="L5714">
        <v>480</v>
      </c>
      <c r="M5714">
        <v>3</v>
      </c>
      <c r="N5714" t="s">
        <v>536</v>
      </c>
      <c r="O5714" t="s">
        <v>537</v>
      </c>
      <c r="P5714" t="s">
        <v>631</v>
      </c>
    </row>
    <row r="5715" spans="1:16" x14ac:dyDescent="0.25">
      <c r="A5715" t="s">
        <v>275</v>
      </c>
      <c r="B5715" t="s">
        <v>133</v>
      </c>
      <c r="C5715" t="s">
        <v>87</v>
      </c>
      <c r="E5715" t="s">
        <v>100</v>
      </c>
      <c r="F5715" t="s">
        <v>100</v>
      </c>
      <c r="G5715" t="s">
        <v>15</v>
      </c>
      <c r="H5715" t="s">
        <v>61</v>
      </c>
      <c r="I5715" t="s">
        <v>61</v>
      </c>
      <c r="J5715" t="s">
        <v>119</v>
      </c>
      <c r="K5715" s="1">
        <v>45419</v>
      </c>
      <c r="L5715">
        <v>480</v>
      </c>
      <c r="M5715">
        <v>3</v>
      </c>
      <c r="N5715" t="s">
        <v>536</v>
      </c>
      <c r="O5715" t="s">
        <v>537</v>
      </c>
      <c r="P5715" t="s">
        <v>631</v>
      </c>
    </row>
    <row r="5716" spans="1:16" x14ac:dyDescent="0.25">
      <c r="A5716" t="s">
        <v>275</v>
      </c>
      <c r="B5716" t="s">
        <v>133</v>
      </c>
      <c r="C5716" t="s">
        <v>87</v>
      </c>
      <c r="E5716" t="s">
        <v>100</v>
      </c>
      <c r="F5716" t="s">
        <v>100</v>
      </c>
      <c r="G5716" t="s">
        <v>15</v>
      </c>
      <c r="H5716" t="s">
        <v>61</v>
      </c>
      <c r="I5716" t="s">
        <v>61</v>
      </c>
      <c r="J5716" t="s">
        <v>119</v>
      </c>
      <c r="K5716" s="1">
        <v>45420</v>
      </c>
      <c r="L5716">
        <v>480</v>
      </c>
      <c r="M5716">
        <v>3</v>
      </c>
      <c r="N5716" t="s">
        <v>536</v>
      </c>
      <c r="O5716" t="s">
        <v>537</v>
      </c>
      <c r="P5716" t="s">
        <v>631</v>
      </c>
    </row>
    <row r="5717" spans="1:16" x14ac:dyDescent="0.25">
      <c r="A5717" t="s">
        <v>275</v>
      </c>
      <c r="B5717" t="s">
        <v>133</v>
      </c>
      <c r="C5717" t="s">
        <v>87</v>
      </c>
      <c r="E5717" t="s">
        <v>100</v>
      </c>
      <c r="F5717" t="s">
        <v>100</v>
      </c>
      <c r="G5717" t="s">
        <v>15</v>
      </c>
      <c r="H5717" t="s">
        <v>61</v>
      </c>
      <c r="I5717" t="s">
        <v>61</v>
      </c>
      <c r="J5717" t="s">
        <v>119</v>
      </c>
      <c r="K5717" s="1">
        <v>45429</v>
      </c>
      <c r="L5717">
        <v>180</v>
      </c>
      <c r="M5717">
        <v>4</v>
      </c>
      <c r="N5717" t="s">
        <v>536</v>
      </c>
      <c r="O5717" t="s">
        <v>537</v>
      </c>
      <c r="P5717" t="s">
        <v>631</v>
      </c>
    </row>
    <row r="5718" spans="1:16" x14ac:dyDescent="0.25">
      <c r="A5718" t="s">
        <v>275</v>
      </c>
      <c r="B5718" t="s">
        <v>133</v>
      </c>
      <c r="C5718" t="s">
        <v>87</v>
      </c>
      <c r="E5718" t="s">
        <v>100</v>
      </c>
      <c r="F5718" t="s">
        <v>100</v>
      </c>
      <c r="G5718" t="s">
        <v>15</v>
      </c>
      <c r="H5718" t="s">
        <v>46</v>
      </c>
      <c r="I5718" t="s">
        <v>48</v>
      </c>
      <c r="J5718" t="s">
        <v>118</v>
      </c>
      <c r="K5718" s="1">
        <v>45413</v>
      </c>
      <c r="L5718">
        <v>180</v>
      </c>
      <c r="M5718">
        <v>2</v>
      </c>
      <c r="N5718" t="s">
        <v>536</v>
      </c>
      <c r="O5718" t="s">
        <v>537</v>
      </c>
      <c r="P5718" t="s">
        <v>631</v>
      </c>
    </row>
    <row r="5719" spans="1:16" x14ac:dyDescent="0.25">
      <c r="A5719" t="s">
        <v>275</v>
      </c>
      <c r="B5719" t="s">
        <v>133</v>
      </c>
      <c r="C5719" t="s">
        <v>87</v>
      </c>
      <c r="E5719" t="s">
        <v>100</v>
      </c>
      <c r="F5719" t="s">
        <v>100</v>
      </c>
      <c r="G5719" t="s">
        <v>15</v>
      </c>
      <c r="H5719" t="s">
        <v>46</v>
      </c>
      <c r="I5719" t="s">
        <v>48</v>
      </c>
      <c r="J5719" t="s">
        <v>118</v>
      </c>
      <c r="K5719" s="1">
        <v>45414</v>
      </c>
      <c r="L5719">
        <v>60</v>
      </c>
      <c r="M5719">
        <v>2</v>
      </c>
      <c r="N5719" t="s">
        <v>536</v>
      </c>
      <c r="O5719" t="s">
        <v>537</v>
      </c>
      <c r="P5719" t="s">
        <v>631</v>
      </c>
    </row>
    <row r="5720" spans="1:16" x14ac:dyDescent="0.25">
      <c r="A5720" t="s">
        <v>275</v>
      </c>
      <c r="B5720" t="s">
        <v>133</v>
      </c>
      <c r="C5720" t="s">
        <v>87</v>
      </c>
      <c r="E5720" t="s">
        <v>100</v>
      </c>
      <c r="F5720" t="s">
        <v>100</v>
      </c>
      <c r="G5720" t="s">
        <v>15</v>
      </c>
      <c r="H5720" t="s">
        <v>46</v>
      </c>
      <c r="I5720" t="s">
        <v>49</v>
      </c>
      <c r="J5720" t="s">
        <v>191</v>
      </c>
      <c r="K5720" s="1">
        <v>45413</v>
      </c>
      <c r="L5720">
        <v>30</v>
      </c>
      <c r="M5720">
        <v>2</v>
      </c>
      <c r="N5720" t="s">
        <v>536</v>
      </c>
      <c r="O5720" t="s">
        <v>537</v>
      </c>
      <c r="P5720" t="s">
        <v>631</v>
      </c>
    </row>
    <row r="5721" spans="1:16" x14ac:dyDescent="0.25">
      <c r="A5721" t="s">
        <v>275</v>
      </c>
      <c r="B5721" t="s">
        <v>133</v>
      </c>
      <c r="C5721" t="s">
        <v>87</v>
      </c>
      <c r="E5721" t="s">
        <v>100</v>
      </c>
      <c r="F5721" t="s">
        <v>100</v>
      </c>
      <c r="G5721" t="s">
        <v>15</v>
      </c>
      <c r="H5721" t="s">
        <v>46</v>
      </c>
      <c r="I5721" t="s">
        <v>49</v>
      </c>
      <c r="J5721" t="s">
        <v>191</v>
      </c>
      <c r="K5721" s="1">
        <v>45415</v>
      </c>
      <c r="L5721">
        <v>30</v>
      </c>
      <c r="M5721">
        <v>2</v>
      </c>
      <c r="N5721" t="s">
        <v>536</v>
      </c>
      <c r="O5721" t="s">
        <v>537</v>
      </c>
      <c r="P5721" t="s">
        <v>631</v>
      </c>
    </row>
    <row r="5722" spans="1:16" x14ac:dyDescent="0.25">
      <c r="A5722" t="s">
        <v>275</v>
      </c>
      <c r="B5722" t="s">
        <v>133</v>
      </c>
      <c r="C5722" t="s">
        <v>87</v>
      </c>
      <c r="E5722" t="s">
        <v>100</v>
      </c>
      <c r="F5722" t="s">
        <v>100</v>
      </c>
      <c r="G5722" t="s">
        <v>15</v>
      </c>
      <c r="H5722" t="s">
        <v>46</v>
      </c>
      <c r="I5722" t="s">
        <v>51</v>
      </c>
      <c r="J5722" t="s">
        <v>118</v>
      </c>
      <c r="K5722" s="1">
        <v>45411</v>
      </c>
      <c r="L5722">
        <v>60</v>
      </c>
      <c r="M5722">
        <v>2</v>
      </c>
      <c r="N5722" t="s">
        <v>536</v>
      </c>
      <c r="O5722" t="s">
        <v>537</v>
      </c>
      <c r="P5722" t="s">
        <v>631</v>
      </c>
    </row>
    <row r="5723" spans="1:16" x14ac:dyDescent="0.25">
      <c r="A5723" t="s">
        <v>275</v>
      </c>
      <c r="B5723" t="s">
        <v>133</v>
      </c>
      <c r="C5723" t="s">
        <v>87</v>
      </c>
      <c r="E5723" t="s">
        <v>100</v>
      </c>
      <c r="F5723" t="s">
        <v>100</v>
      </c>
      <c r="G5723" t="s">
        <v>15</v>
      </c>
      <c r="H5723" t="s">
        <v>46</v>
      </c>
      <c r="I5723" t="s">
        <v>51</v>
      </c>
      <c r="J5723" t="s">
        <v>118</v>
      </c>
      <c r="K5723" s="1">
        <v>45426</v>
      </c>
      <c r="L5723">
        <v>30</v>
      </c>
      <c r="M5723">
        <v>4</v>
      </c>
      <c r="N5723" t="s">
        <v>536</v>
      </c>
      <c r="O5723" t="s">
        <v>537</v>
      </c>
      <c r="P5723" t="s">
        <v>631</v>
      </c>
    </row>
    <row r="5724" spans="1:16" x14ac:dyDescent="0.25">
      <c r="A5724" t="s">
        <v>275</v>
      </c>
      <c r="B5724" t="s">
        <v>133</v>
      </c>
      <c r="C5724" t="s">
        <v>87</v>
      </c>
      <c r="E5724" t="s">
        <v>100</v>
      </c>
      <c r="F5724" t="s">
        <v>100</v>
      </c>
      <c r="G5724" t="s">
        <v>15</v>
      </c>
      <c r="H5724" t="s">
        <v>25</v>
      </c>
      <c r="I5724" t="s">
        <v>276</v>
      </c>
      <c r="J5724" t="s">
        <v>118</v>
      </c>
      <c r="K5724" s="1">
        <v>45415</v>
      </c>
      <c r="L5724">
        <v>30</v>
      </c>
      <c r="M5724">
        <v>2</v>
      </c>
      <c r="N5724" t="s">
        <v>536</v>
      </c>
      <c r="O5724" t="s">
        <v>537</v>
      </c>
      <c r="P5724" t="s">
        <v>631</v>
      </c>
    </row>
    <row r="5725" spans="1:16" x14ac:dyDescent="0.25">
      <c r="A5725" t="s">
        <v>275</v>
      </c>
      <c r="B5725" t="s">
        <v>133</v>
      </c>
      <c r="C5725" t="s">
        <v>87</v>
      </c>
      <c r="E5725" t="s">
        <v>100</v>
      </c>
      <c r="F5725" t="s">
        <v>100</v>
      </c>
      <c r="G5725" t="s">
        <v>15</v>
      </c>
      <c r="H5725" t="s">
        <v>25</v>
      </c>
      <c r="I5725" t="s">
        <v>93</v>
      </c>
      <c r="J5725" t="s">
        <v>118</v>
      </c>
      <c r="K5725" s="1">
        <v>45420</v>
      </c>
      <c r="L5725">
        <v>30</v>
      </c>
      <c r="M5725">
        <v>3</v>
      </c>
      <c r="N5725" t="s">
        <v>536</v>
      </c>
      <c r="O5725" t="s">
        <v>537</v>
      </c>
      <c r="P5725" t="s">
        <v>631</v>
      </c>
    </row>
    <row r="5726" spans="1:16" x14ac:dyDescent="0.25">
      <c r="A5726" t="s">
        <v>275</v>
      </c>
      <c r="B5726" t="s">
        <v>133</v>
      </c>
      <c r="C5726" t="s">
        <v>87</v>
      </c>
      <c r="E5726" t="s">
        <v>100</v>
      </c>
      <c r="F5726" t="s">
        <v>100</v>
      </c>
      <c r="G5726" t="s">
        <v>15</v>
      </c>
      <c r="H5726" t="s">
        <v>25</v>
      </c>
      <c r="I5726" t="s">
        <v>93</v>
      </c>
      <c r="J5726" t="s">
        <v>118</v>
      </c>
      <c r="K5726" s="1">
        <v>45422</v>
      </c>
      <c r="L5726">
        <v>30</v>
      </c>
      <c r="M5726">
        <v>3</v>
      </c>
      <c r="N5726" t="s">
        <v>536</v>
      </c>
      <c r="O5726" t="s">
        <v>537</v>
      </c>
      <c r="P5726" t="s">
        <v>631</v>
      </c>
    </row>
    <row r="5727" spans="1:16" x14ac:dyDescent="0.25">
      <c r="A5727" t="s">
        <v>442</v>
      </c>
      <c r="B5727" t="s">
        <v>426</v>
      </c>
      <c r="C5727" t="s">
        <v>64</v>
      </c>
      <c r="E5727" t="s">
        <v>426</v>
      </c>
      <c r="F5727" t="s">
        <v>426</v>
      </c>
      <c r="G5727" t="s">
        <v>15</v>
      </c>
      <c r="H5727" t="s">
        <v>524</v>
      </c>
      <c r="I5727" t="s">
        <v>16</v>
      </c>
      <c r="J5727" t="s">
        <v>117</v>
      </c>
      <c r="K5727" s="1">
        <v>45404</v>
      </c>
      <c r="L5727">
        <v>30</v>
      </c>
      <c r="M5727">
        <v>1</v>
      </c>
      <c r="N5727" t="s">
        <v>538</v>
      </c>
      <c r="O5727" t="s">
        <v>537</v>
      </c>
      <c r="P5727" t="s">
        <v>640</v>
      </c>
    </row>
    <row r="5728" spans="1:16" x14ac:dyDescent="0.25">
      <c r="A5728" t="s">
        <v>442</v>
      </c>
      <c r="B5728" t="s">
        <v>426</v>
      </c>
      <c r="C5728" t="s">
        <v>64</v>
      </c>
      <c r="E5728" t="s">
        <v>426</v>
      </c>
      <c r="F5728" t="s">
        <v>426</v>
      </c>
      <c r="G5728" t="s">
        <v>15</v>
      </c>
      <c r="H5728" t="s">
        <v>524</v>
      </c>
      <c r="I5728" t="s">
        <v>16</v>
      </c>
      <c r="J5728" t="s">
        <v>117</v>
      </c>
      <c r="K5728" s="1">
        <v>45414</v>
      </c>
      <c r="L5728">
        <v>30</v>
      </c>
      <c r="M5728">
        <v>2</v>
      </c>
      <c r="N5728" t="s">
        <v>538</v>
      </c>
      <c r="O5728" t="s">
        <v>537</v>
      </c>
      <c r="P5728" t="s">
        <v>640</v>
      </c>
    </row>
    <row r="5729" spans="1:16" x14ac:dyDescent="0.25">
      <c r="A5729" t="s">
        <v>442</v>
      </c>
      <c r="B5729" t="s">
        <v>426</v>
      </c>
      <c r="C5729" t="s">
        <v>64</v>
      </c>
      <c r="E5729" t="s">
        <v>426</v>
      </c>
      <c r="F5729" t="s">
        <v>426</v>
      </c>
      <c r="G5729" t="s">
        <v>15</v>
      </c>
      <c r="H5729" t="s">
        <v>25</v>
      </c>
      <c r="I5729" t="s">
        <v>21</v>
      </c>
      <c r="J5729" t="s">
        <v>117</v>
      </c>
      <c r="K5729" s="1">
        <v>45405</v>
      </c>
      <c r="L5729">
        <v>60</v>
      </c>
      <c r="M5729">
        <v>1</v>
      </c>
      <c r="N5729" t="s">
        <v>538</v>
      </c>
      <c r="O5729" t="s">
        <v>537</v>
      </c>
      <c r="P5729" t="s">
        <v>640</v>
      </c>
    </row>
    <row r="5730" spans="1:16" x14ac:dyDescent="0.25">
      <c r="A5730" t="s">
        <v>442</v>
      </c>
      <c r="B5730" t="s">
        <v>426</v>
      </c>
      <c r="C5730" t="s">
        <v>64</v>
      </c>
      <c r="E5730" t="s">
        <v>426</v>
      </c>
      <c r="F5730" t="s">
        <v>426</v>
      </c>
      <c r="G5730" t="s">
        <v>15</v>
      </c>
      <c r="H5730" t="s">
        <v>25</v>
      </c>
      <c r="I5730" t="s">
        <v>24</v>
      </c>
      <c r="J5730" t="s">
        <v>117</v>
      </c>
      <c r="K5730" s="1">
        <v>45414</v>
      </c>
      <c r="L5730">
        <v>30</v>
      </c>
      <c r="M5730">
        <v>2</v>
      </c>
      <c r="N5730" t="s">
        <v>538</v>
      </c>
      <c r="O5730" t="s">
        <v>537</v>
      </c>
      <c r="P5730" t="s">
        <v>640</v>
      </c>
    </row>
    <row r="5731" spans="1:16" x14ac:dyDescent="0.25">
      <c r="A5731" t="s">
        <v>442</v>
      </c>
      <c r="B5731" t="s">
        <v>426</v>
      </c>
      <c r="C5731" t="s">
        <v>64</v>
      </c>
      <c r="E5731" t="s">
        <v>426</v>
      </c>
      <c r="F5731" t="s">
        <v>426</v>
      </c>
      <c r="G5731" t="s">
        <v>15</v>
      </c>
      <c r="H5731" t="s">
        <v>25</v>
      </c>
      <c r="I5731" t="s">
        <v>68</v>
      </c>
      <c r="J5731" t="s">
        <v>117</v>
      </c>
      <c r="K5731" s="1">
        <v>45404</v>
      </c>
      <c r="L5731">
        <v>30</v>
      </c>
      <c r="M5731">
        <v>1</v>
      </c>
      <c r="N5731" t="s">
        <v>538</v>
      </c>
      <c r="O5731" t="s">
        <v>537</v>
      </c>
      <c r="P5731" t="s">
        <v>640</v>
      </c>
    </row>
    <row r="5732" spans="1:16" x14ac:dyDescent="0.25">
      <c r="A5732" t="s">
        <v>442</v>
      </c>
      <c r="B5732" t="s">
        <v>426</v>
      </c>
      <c r="C5732" t="s">
        <v>64</v>
      </c>
      <c r="E5732" t="s">
        <v>426</v>
      </c>
      <c r="F5732" t="s">
        <v>426</v>
      </c>
      <c r="G5732" t="s">
        <v>15</v>
      </c>
      <c r="H5732" t="s">
        <v>25</v>
      </c>
      <c r="I5732" t="s">
        <v>68</v>
      </c>
      <c r="J5732" t="s">
        <v>117</v>
      </c>
      <c r="K5732" s="1">
        <v>45412</v>
      </c>
      <c r="L5732">
        <v>60</v>
      </c>
      <c r="M5732">
        <v>2</v>
      </c>
      <c r="N5732" t="s">
        <v>538</v>
      </c>
      <c r="O5732" t="s">
        <v>537</v>
      </c>
      <c r="P5732" t="s">
        <v>640</v>
      </c>
    </row>
    <row r="5733" spans="1:16" x14ac:dyDescent="0.25">
      <c r="A5733" t="s">
        <v>442</v>
      </c>
      <c r="B5733" t="s">
        <v>426</v>
      </c>
      <c r="C5733" t="s">
        <v>64</v>
      </c>
      <c r="E5733" t="s">
        <v>426</v>
      </c>
      <c r="F5733" t="s">
        <v>426</v>
      </c>
      <c r="G5733" t="s">
        <v>15</v>
      </c>
      <c r="H5733" t="s">
        <v>25</v>
      </c>
      <c r="I5733" t="s">
        <v>68</v>
      </c>
      <c r="J5733" t="s">
        <v>117</v>
      </c>
      <c r="K5733" s="1">
        <v>45428</v>
      </c>
      <c r="L5733">
        <v>30</v>
      </c>
      <c r="M5733">
        <v>4</v>
      </c>
      <c r="N5733" t="s">
        <v>538</v>
      </c>
      <c r="O5733" t="s">
        <v>537</v>
      </c>
      <c r="P5733" t="s">
        <v>640</v>
      </c>
    </row>
    <row r="5734" spans="1:16" x14ac:dyDescent="0.25">
      <c r="A5734" t="s">
        <v>442</v>
      </c>
      <c r="B5734" t="s">
        <v>426</v>
      </c>
      <c r="C5734" t="s">
        <v>64</v>
      </c>
      <c r="E5734" t="s">
        <v>426</v>
      </c>
      <c r="F5734" t="s">
        <v>426</v>
      </c>
      <c r="G5734" t="s">
        <v>15</v>
      </c>
      <c r="H5734" t="s">
        <v>25</v>
      </c>
      <c r="I5734" t="s">
        <v>68</v>
      </c>
      <c r="J5734" t="s">
        <v>117</v>
      </c>
      <c r="K5734" s="1">
        <v>45429</v>
      </c>
      <c r="L5734">
        <v>60</v>
      </c>
      <c r="M5734">
        <v>4</v>
      </c>
      <c r="N5734" t="s">
        <v>538</v>
      </c>
      <c r="O5734" t="s">
        <v>537</v>
      </c>
      <c r="P5734" t="s">
        <v>640</v>
      </c>
    </row>
    <row r="5735" spans="1:16" x14ac:dyDescent="0.25">
      <c r="A5735" t="s">
        <v>442</v>
      </c>
      <c r="B5735" t="s">
        <v>426</v>
      </c>
      <c r="C5735" t="s">
        <v>64</v>
      </c>
      <c r="E5735" t="s">
        <v>426</v>
      </c>
      <c r="F5735" t="s">
        <v>426</v>
      </c>
      <c r="G5735" t="s">
        <v>15</v>
      </c>
      <c r="H5735" t="s">
        <v>25</v>
      </c>
      <c r="I5735" t="s">
        <v>26</v>
      </c>
      <c r="J5735" t="s">
        <v>118</v>
      </c>
      <c r="K5735" s="1">
        <v>45412</v>
      </c>
      <c r="L5735">
        <v>30</v>
      </c>
      <c r="M5735">
        <v>2</v>
      </c>
      <c r="N5735" t="s">
        <v>538</v>
      </c>
      <c r="O5735" t="s">
        <v>537</v>
      </c>
      <c r="P5735" t="s">
        <v>640</v>
      </c>
    </row>
    <row r="5736" spans="1:16" x14ac:dyDescent="0.25">
      <c r="A5736" t="s">
        <v>442</v>
      </c>
      <c r="B5736" t="s">
        <v>426</v>
      </c>
      <c r="C5736" t="s">
        <v>64</v>
      </c>
      <c r="E5736" t="s">
        <v>426</v>
      </c>
      <c r="F5736" t="s">
        <v>426</v>
      </c>
      <c r="G5736" t="s">
        <v>15</v>
      </c>
      <c r="H5736" t="s">
        <v>25</v>
      </c>
      <c r="I5736" t="s">
        <v>26</v>
      </c>
      <c r="J5736" t="s">
        <v>118</v>
      </c>
      <c r="K5736" s="1">
        <v>45418</v>
      </c>
      <c r="L5736">
        <v>30</v>
      </c>
      <c r="M5736">
        <v>3</v>
      </c>
      <c r="N5736" t="s">
        <v>538</v>
      </c>
      <c r="O5736" t="s">
        <v>537</v>
      </c>
      <c r="P5736" t="s">
        <v>640</v>
      </c>
    </row>
    <row r="5737" spans="1:16" x14ac:dyDescent="0.25">
      <c r="A5737" t="s">
        <v>442</v>
      </c>
      <c r="B5737" t="s">
        <v>426</v>
      </c>
      <c r="C5737" t="s">
        <v>64</v>
      </c>
      <c r="E5737" t="s">
        <v>426</v>
      </c>
      <c r="F5737" t="s">
        <v>426</v>
      </c>
      <c r="G5737" t="s">
        <v>15</v>
      </c>
      <c r="H5737" t="s">
        <v>25</v>
      </c>
      <c r="I5737" t="s">
        <v>27</v>
      </c>
      <c r="J5737" t="s">
        <v>118</v>
      </c>
      <c r="K5737" s="1">
        <v>45427</v>
      </c>
      <c r="L5737">
        <v>30</v>
      </c>
      <c r="M5737">
        <v>4</v>
      </c>
      <c r="N5737" t="s">
        <v>538</v>
      </c>
      <c r="O5737" t="s">
        <v>537</v>
      </c>
      <c r="P5737" t="s">
        <v>640</v>
      </c>
    </row>
    <row r="5738" spans="1:16" x14ac:dyDescent="0.25">
      <c r="A5738" t="s">
        <v>442</v>
      </c>
      <c r="B5738" t="s">
        <v>426</v>
      </c>
      <c r="C5738" t="s">
        <v>64</v>
      </c>
      <c r="E5738" t="s">
        <v>426</v>
      </c>
      <c r="F5738" t="s">
        <v>426</v>
      </c>
      <c r="G5738" t="s">
        <v>15</v>
      </c>
      <c r="H5738" t="s">
        <v>25</v>
      </c>
      <c r="I5738" t="s">
        <v>27</v>
      </c>
      <c r="J5738" t="s">
        <v>118</v>
      </c>
      <c r="K5738" s="1">
        <v>45428</v>
      </c>
      <c r="L5738">
        <v>30</v>
      </c>
      <c r="M5738">
        <v>4</v>
      </c>
      <c r="N5738" t="s">
        <v>538</v>
      </c>
      <c r="O5738" t="s">
        <v>537</v>
      </c>
      <c r="P5738" t="s">
        <v>640</v>
      </c>
    </row>
    <row r="5739" spans="1:16" x14ac:dyDescent="0.25">
      <c r="A5739" t="s">
        <v>442</v>
      </c>
      <c r="B5739" t="s">
        <v>426</v>
      </c>
      <c r="C5739" t="s">
        <v>64</v>
      </c>
      <c r="E5739" t="s">
        <v>426</v>
      </c>
      <c r="F5739" t="s">
        <v>426</v>
      </c>
      <c r="G5739" t="s">
        <v>15</v>
      </c>
      <c r="H5739" t="s">
        <v>25</v>
      </c>
      <c r="I5739" t="s">
        <v>27</v>
      </c>
      <c r="J5739" t="s">
        <v>118</v>
      </c>
      <c r="K5739" s="1">
        <v>45429</v>
      </c>
      <c r="L5739">
        <v>30</v>
      </c>
      <c r="M5739">
        <v>4</v>
      </c>
      <c r="N5739" t="s">
        <v>538</v>
      </c>
      <c r="O5739" t="s">
        <v>537</v>
      </c>
      <c r="P5739" t="s">
        <v>640</v>
      </c>
    </row>
    <row r="5740" spans="1:16" x14ac:dyDescent="0.25">
      <c r="A5740" t="s">
        <v>442</v>
      </c>
      <c r="B5740" t="s">
        <v>426</v>
      </c>
      <c r="C5740" t="s">
        <v>64</v>
      </c>
      <c r="E5740" t="s">
        <v>426</v>
      </c>
      <c r="F5740" t="s">
        <v>426</v>
      </c>
      <c r="G5740" t="s">
        <v>15</v>
      </c>
      <c r="H5740" t="s">
        <v>25</v>
      </c>
      <c r="I5740" t="s">
        <v>28</v>
      </c>
      <c r="J5740" t="s">
        <v>118</v>
      </c>
      <c r="K5740" s="1">
        <v>45422</v>
      </c>
      <c r="L5740">
        <v>90</v>
      </c>
      <c r="M5740">
        <v>3</v>
      </c>
      <c r="N5740" t="s">
        <v>538</v>
      </c>
      <c r="O5740" t="s">
        <v>537</v>
      </c>
      <c r="P5740" t="s">
        <v>640</v>
      </c>
    </row>
    <row r="5741" spans="1:16" x14ac:dyDescent="0.25">
      <c r="A5741" t="s">
        <v>442</v>
      </c>
      <c r="B5741" t="s">
        <v>426</v>
      </c>
      <c r="C5741" t="s">
        <v>64</v>
      </c>
      <c r="E5741" t="s">
        <v>426</v>
      </c>
      <c r="F5741" t="s">
        <v>426</v>
      </c>
      <c r="G5741" t="s">
        <v>15</v>
      </c>
      <c r="H5741" t="s">
        <v>25</v>
      </c>
      <c r="I5741" t="s">
        <v>28</v>
      </c>
      <c r="J5741" t="s">
        <v>118</v>
      </c>
      <c r="K5741" s="1">
        <v>45425</v>
      </c>
      <c r="L5741">
        <v>60</v>
      </c>
      <c r="M5741">
        <v>4</v>
      </c>
      <c r="N5741" t="s">
        <v>538</v>
      </c>
      <c r="O5741" t="s">
        <v>537</v>
      </c>
      <c r="P5741" t="s">
        <v>640</v>
      </c>
    </row>
    <row r="5742" spans="1:16" x14ac:dyDescent="0.25">
      <c r="A5742" t="s">
        <v>442</v>
      </c>
      <c r="B5742" t="s">
        <v>426</v>
      </c>
      <c r="C5742" t="s">
        <v>64</v>
      </c>
      <c r="E5742" t="s">
        <v>426</v>
      </c>
      <c r="F5742" t="s">
        <v>426</v>
      </c>
      <c r="G5742" t="s">
        <v>15</v>
      </c>
      <c r="H5742" t="s">
        <v>25</v>
      </c>
      <c r="I5742" t="s">
        <v>28</v>
      </c>
      <c r="J5742" t="s">
        <v>118</v>
      </c>
      <c r="K5742" s="1">
        <v>45426</v>
      </c>
      <c r="L5742">
        <v>60</v>
      </c>
      <c r="M5742">
        <v>4</v>
      </c>
      <c r="N5742" t="s">
        <v>538</v>
      </c>
      <c r="O5742" t="s">
        <v>537</v>
      </c>
      <c r="P5742" t="s">
        <v>640</v>
      </c>
    </row>
    <row r="5743" spans="1:16" x14ac:dyDescent="0.25">
      <c r="A5743" t="s">
        <v>442</v>
      </c>
      <c r="B5743" t="s">
        <v>426</v>
      </c>
      <c r="C5743" t="s">
        <v>64</v>
      </c>
      <c r="E5743" t="s">
        <v>426</v>
      </c>
      <c r="F5743" t="s">
        <v>426</v>
      </c>
      <c r="G5743" t="s">
        <v>15</v>
      </c>
      <c r="H5743" t="s">
        <v>25</v>
      </c>
      <c r="I5743" t="s">
        <v>28</v>
      </c>
      <c r="J5743" t="s">
        <v>118</v>
      </c>
      <c r="K5743" s="1">
        <v>45427</v>
      </c>
      <c r="L5743">
        <v>60</v>
      </c>
      <c r="M5743">
        <v>4</v>
      </c>
      <c r="N5743" t="s">
        <v>538</v>
      </c>
      <c r="O5743" t="s">
        <v>537</v>
      </c>
      <c r="P5743" t="s">
        <v>640</v>
      </c>
    </row>
    <row r="5744" spans="1:16" x14ac:dyDescent="0.25">
      <c r="A5744" t="s">
        <v>442</v>
      </c>
      <c r="B5744" t="s">
        <v>426</v>
      </c>
      <c r="C5744" t="s">
        <v>64</v>
      </c>
      <c r="E5744" t="s">
        <v>426</v>
      </c>
      <c r="F5744" t="s">
        <v>426</v>
      </c>
      <c r="G5744" t="s">
        <v>15</v>
      </c>
      <c r="H5744" t="s">
        <v>25</v>
      </c>
      <c r="I5744" t="s">
        <v>28</v>
      </c>
      <c r="J5744" t="s">
        <v>118</v>
      </c>
      <c r="K5744" s="1">
        <v>45428</v>
      </c>
      <c r="L5744">
        <v>30</v>
      </c>
      <c r="M5744">
        <v>4</v>
      </c>
      <c r="N5744" t="s">
        <v>538</v>
      </c>
      <c r="O5744" t="s">
        <v>537</v>
      </c>
      <c r="P5744" t="s">
        <v>640</v>
      </c>
    </row>
    <row r="5745" spans="1:16" x14ac:dyDescent="0.25">
      <c r="A5745" t="s">
        <v>442</v>
      </c>
      <c r="B5745" t="s">
        <v>426</v>
      </c>
      <c r="C5745" t="s">
        <v>64</v>
      </c>
      <c r="E5745" t="s">
        <v>426</v>
      </c>
      <c r="F5745" t="s">
        <v>426</v>
      </c>
      <c r="G5745" t="s">
        <v>15</v>
      </c>
      <c r="H5745" t="s">
        <v>25</v>
      </c>
      <c r="I5745" t="s">
        <v>28</v>
      </c>
      <c r="J5745" t="s">
        <v>118</v>
      </c>
      <c r="K5745" s="1">
        <v>45429</v>
      </c>
      <c r="L5745">
        <v>30</v>
      </c>
      <c r="M5745">
        <v>4</v>
      </c>
      <c r="N5745" t="s">
        <v>538</v>
      </c>
      <c r="O5745" t="s">
        <v>537</v>
      </c>
      <c r="P5745" t="s">
        <v>640</v>
      </c>
    </row>
    <row r="5746" spans="1:16" x14ac:dyDescent="0.25">
      <c r="A5746" t="s">
        <v>442</v>
      </c>
      <c r="B5746" t="s">
        <v>426</v>
      </c>
      <c r="C5746" t="s">
        <v>64</v>
      </c>
      <c r="E5746" t="s">
        <v>426</v>
      </c>
      <c r="F5746" t="s">
        <v>426</v>
      </c>
      <c r="G5746" t="s">
        <v>15</v>
      </c>
      <c r="H5746" t="s">
        <v>25</v>
      </c>
      <c r="I5746" t="s">
        <v>29</v>
      </c>
      <c r="J5746" t="s">
        <v>118</v>
      </c>
      <c r="K5746" s="1">
        <v>45408</v>
      </c>
      <c r="L5746">
        <v>60</v>
      </c>
      <c r="M5746">
        <v>1</v>
      </c>
      <c r="N5746" t="s">
        <v>538</v>
      </c>
      <c r="O5746" t="s">
        <v>537</v>
      </c>
      <c r="P5746" t="s">
        <v>640</v>
      </c>
    </row>
    <row r="5747" spans="1:16" x14ac:dyDescent="0.25">
      <c r="A5747" t="s">
        <v>442</v>
      </c>
      <c r="B5747" t="s">
        <v>426</v>
      </c>
      <c r="C5747" t="s">
        <v>64</v>
      </c>
      <c r="E5747" t="s">
        <v>426</v>
      </c>
      <c r="F5747" t="s">
        <v>426</v>
      </c>
      <c r="G5747" t="s">
        <v>15</v>
      </c>
      <c r="H5747" t="s">
        <v>25</v>
      </c>
      <c r="I5747" t="s">
        <v>29</v>
      </c>
      <c r="J5747" t="s">
        <v>118</v>
      </c>
      <c r="K5747" s="1">
        <v>45411</v>
      </c>
      <c r="L5747">
        <v>60</v>
      </c>
      <c r="M5747">
        <v>2</v>
      </c>
      <c r="N5747" t="s">
        <v>538</v>
      </c>
      <c r="O5747" t="s">
        <v>537</v>
      </c>
      <c r="P5747" t="s">
        <v>640</v>
      </c>
    </row>
    <row r="5748" spans="1:16" x14ac:dyDescent="0.25">
      <c r="A5748" t="s">
        <v>442</v>
      </c>
      <c r="B5748" t="s">
        <v>426</v>
      </c>
      <c r="C5748" t="s">
        <v>64</v>
      </c>
      <c r="E5748" t="s">
        <v>426</v>
      </c>
      <c r="F5748" t="s">
        <v>426</v>
      </c>
      <c r="G5748" t="s">
        <v>15</v>
      </c>
      <c r="H5748" t="s">
        <v>25</v>
      </c>
      <c r="I5748" t="s">
        <v>29</v>
      </c>
      <c r="J5748" t="s">
        <v>118</v>
      </c>
      <c r="K5748" s="1">
        <v>45415</v>
      </c>
      <c r="L5748">
        <v>60</v>
      </c>
      <c r="M5748">
        <v>2</v>
      </c>
      <c r="N5748" t="s">
        <v>538</v>
      </c>
      <c r="O5748" t="s">
        <v>537</v>
      </c>
      <c r="P5748" t="s">
        <v>640</v>
      </c>
    </row>
    <row r="5749" spans="1:16" x14ac:dyDescent="0.25">
      <c r="A5749" t="s">
        <v>442</v>
      </c>
      <c r="B5749" t="s">
        <v>426</v>
      </c>
      <c r="C5749" t="s">
        <v>64</v>
      </c>
      <c r="E5749" t="s">
        <v>426</v>
      </c>
      <c r="F5749" t="s">
        <v>426</v>
      </c>
      <c r="G5749" t="s">
        <v>15</v>
      </c>
      <c r="H5749" t="s">
        <v>25</v>
      </c>
      <c r="I5749" t="s">
        <v>29</v>
      </c>
      <c r="J5749" t="s">
        <v>118</v>
      </c>
      <c r="K5749" s="1">
        <v>45422</v>
      </c>
      <c r="L5749">
        <v>90</v>
      </c>
      <c r="M5749">
        <v>3</v>
      </c>
      <c r="N5749" t="s">
        <v>538</v>
      </c>
      <c r="O5749" t="s">
        <v>537</v>
      </c>
      <c r="P5749" t="s">
        <v>640</v>
      </c>
    </row>
    <row r="5750" spans="1:16" x14ac:dyDescent="0.25">
      <c r="A5750" t="s">
        <v>442</v>
      </c>
      <c r="B5750" t="s">
        <v>426</v>
      </c>
      <c r="C5750" t="s">
        <v>64</v>
      </c>
      <c r="E5750" t="s">
        <v>426</v>
      </c>
      <c r="F5750" t="s">
        <v>426</v>
      </c>
      <c r="G5750" t="s">
        <v>15</v>
      </c>
      <c r="H5750" t="s">
        <v>25</v>
      </c>
      <c r="I5750" t="s">
        <v>29</v>
      </c>
      <c r="J5750" t="s">
        <v>118</v>
      </c>
      <c r="K5750" s="1">
        <v>45425</v>
      </c>
      <c r="L5750">
        <v>60</v>
      </c>
      <c r="M5750">
        <v>4</v>
      </c>
      <c r="N5750" t="s">
        <v>538</v>
      </c>
      <c r="O5750" t="s">
        <v>537</v>
      </c>
      <c r="P5750" t="s">
        <v>640</v>
      </c>
    </row>
    <row r="5751" spans="1:16" x14ac:dyDescent="0.25">
      <c r="A5751" t="s">
        <v>442</v>
      </c>
      <c r="B5751" t="s">
        <v>426</v>
      </c>
      <c r="C5751" t="s">
        <v>64</v>
      </c>
      <c r="E5751" t="s">
        <v>426</v>
      </c>
      <c r="F5751" t="s">
        <v>426</v>
      </c>
      <c r="G5751" t="s">
        <v>15</v>
      </c>
      <c r="H5751" t="s">
        <v>25</v>
      </c>
      <c r="I5751" t="s">
        <v>29</v>
      </c>
      <c r="J5751" t="s">
        <v>118</v>
      </c>
      <c r="K5751" s="1">
        <v>45426</v>
      </c>
      <c r="L5751">
        <v>60</v>
      </c>
      <c r="M5751">
        <v>4</v>
      </c>
      <c r="N5751" t="s">
        <v>538</v>
      </c>
      <c r="O5751" t="s">
        <v>537</v>
      </c>
      <c r="P5751" t="s">
        <v>640</v>
      </c>
    </row>
    <row r="5752" spans="1:16" x14ac:dyDescent="0.25">
      <c r="A5752" t="s">
        <v>442</v>
      </c>
      <c r="B5752" t="s">
        <v>426</v>
      </c>
      <c r="C5752" t="s">
        <v>64</v>
      </c>
      <c r="E5752" t="s">
        <v>426</v>
      </c>
      <c r="F5752" t="s">
        <v>426</v>
      </c>
      <c r="G5752" t="s">
        <v>15</v>
      </c>
      <c r="H5752" t="s">
        <v>25</v>
      </c>
      <c r="I5752" t="s">
        <v>29</v>
      </c>
      <c r="J5752" t="s">
        <v>118</v>
      </c>
      <c r="K5752" s="1">
        <v>45427</v>
      </c>
      <c r="L5752">
        <v>60</v>
      </c>
      <c r="M5752">
        <v>4</v>
      </c>
      <c r="N5752" t="s">
        <v>538</v>
      </c>
      <c r="O5752" t="s">
        <v>537</v>
      </c>
      <c r="P5752" t="s">
        <v>640</v>
      </c>
    </row>
    <row r="5753" spans="1:16" x14ac:dyDescent="0.25">
      <c r="A5753" t="s">
        <v>442</v>
      </c>
      <c r="B5753" t="s">
        <v>426</v>
      </c>
      <c r="C5753" t="s">
        <v>64</v>
      </c>
      <c r="E5753" t="s">
        <v>426</v>
      </c>
      <c r="F5753" t="s">
        <v>426</v>
      </c>
      <c r="G5753" t="s">
        <v>15</v>
      </c>
      <c r="H5753" t="s">
        <v>25</v>
      </c>
      <c r="I5753" t="s">
        <v>29</v>
      </c>
      <c r="J5753" t="s">
        <v>118</v>
      </c>
      <c r="K5753" s="1">
        <v>45428</v>
      </c>
      <c r="L5753">
        <v>60</v>
      </c>
      <c r="M5753">
        <v>4</v>
      </c>
      <c r="N5753" t="s">
        <v>538</v>
      </c>
      <c r="O5753" t="s">
        <v>537</v>
      </c>
      <c r="P5753" t="s">
        <v>640</v>
      </c>
    </row>
    <row r="5754" spans="1:16" x14ac:dyDescent="0.25">
      <c r="A5754" t="s">
        <v>442</v>
      </c>
      <c r="B5754" t="s">
        <v>426</v>
      </c>
      <c r="C5754" t="s">
        <v>64</v>
      </c>
      <c r="E5754" t="s">
        <v>426</v>
      </c>
      <c r="F5754" t="s">
        <v>426</v>
      </c>
      <c r="G5754" t="s">
        <v>15</v>
      </c>
      <c r="H5754" t="s">
        <v>25</v>
      </c>
      <c r="I5754" t="s">
        <v>29</v>
      </c>
      <c r="J5754" t="s">
        <v>118</v>
      </c>
      <c r="K5754" s="1">
        <v>45429</v>
      </c>
      <c r="L5754">
        <v>60</v>
      </c>
      <c r="M5754">
        <v>4</v>
      </c>
      <c r="N5754" t="s">
        <v>538</v>
      </c>
      <c r="O5754" t="s">
        <v>537</v>
      </c>
      <c r="P5754" t="s">
        <v>640</v>
      </c>
    </row>
    <row r="5755" spans="1:16" x14ac:dyDescent="0.25">
      <c r="A5755" t="s">
        <v>442</v>
      </c>
      <c r="B5755" t="s">
        <v>426</v>
      </c>
      <c r="C5755" t="s">
        <v>64</v>
      </c>
      <c r="E5755" t="s">
        <v>426</v>
      </c>
      <c r="F5755" t="s">
        <v>426</v>
      </c>
      <c r="G5755" t="s">
        <v>15</v>
      </c>
      <c r="H5755" t="s">
        <v>30</v>
      </c>
      <c r="I5755" t="s">
        <v>32</v>
      </c>
      <c r="J5755" t="s">
        <v>119</v>
      </c>
      <c r="K5755" s="1">
        <v>45407</v>
      </c>
      <c r="L5755">
        <v>30</v>
      </c>
      <c r="M5755">
        <v>1</v>
      </c>
      <c r="N5755" t="s">
        <v>538</v>
      </c>
      <c r="O5755" t="s">
        <v>537</v>
      </c>
      <c r="P5755" t="s">
        <v>640</v>
      </c>
    </row>
    <row r="5756" spans="1:16" x14ac:dyDescent="0.25">
      <c r="A5756" t="s">
        <v>442</v>
      </c>
      <c r="B5756" t="s">
        <v>426</v>
      </c>
      <c r="C5756" t="s">
        <v>64</v>
      </c>
      <c r="E5756" t="s">
        <v>426</v>
      </c>
      <c r="F5756" t="s">
        <v>426</v>
      </c>
      <c r="G5756" t="s">
        <v>15</v>
      </c>
      <c r="H5756" t="s">
        <v>33</v>
      </c>
      <c r="I5756" t="s">
        <v>34</v>
      </c>
      <c r="J5756" t="s">
        <v>191</v>
      </c>
      <c r="K5756" s="1">
        <v>45404</v>
      </c>
      <c r="L5756">
        <v>120</v>
      </c>
      <c r="M5756">
        <v>1</v>
      </c>
      <c r="N5756" t="s">
        <v>538</v>
      </c>
      <c r="O5756" t="s">
        <v>537</v>
      </c>
      <c r="P5756" t="s">
        <v>640</v>
      </c>
    </row>
    <row r="5757" spans="1:16" x14ac:dyDescent="0.25">
      <c r="A5757" t="s">
        <v>442</v>
      </c>
      <c r="B5757" t="s">
        <v>426</v>
      </c>
      <c r="C5757" t="s">
        <v>64</v>
      </c>
      <c r="E5757" t="s">
        <v>426</v>
      </c>
      <c r="F5757" t="s">
        <v>426</v>
      </c>
      <c r="G5757" t="s">
        <v>15</v>
      </c>
      <c r="H5757" t="s">
        <v>33</v>
      </c>
      <c r="I5757" t="s">
        <v>34</v>
      </c>
      <c r="J5757" t="s">
        <v>191</v>
      </c>
      <c r="K5757" s="1">
        <v>45405</v>
      </c>
      <c r="L5757">
        <v>120</v>
      </c>
      <c r="M5757">
        <v>1</v>
      </c>
      <c r="N5757" t="s">
        <v>538</v>
      </c>
      <c r="O5757" t="s">
        <v>537</v>
      </c>
      <c r="P5757" t="s">
        <v>640</v>
      </c>
    </row>
    <row r="5758" spans="1:16" x14ac:dyDescent="0.25">
      <c r="A5758" t="s">
        <v>442</v>
      </c>
      <c r="B5758" t="s">
        <v>426</v>
      </c>
      <c r="C5758" t="s">
        <v>64</v>
      </c>
      <c r="E5758" t="s">
        <v>426</v>
      </c>
      <c r="F5758" t="s">
        <v>426</v>
      </c>
      <c r="G5758" t="s">
        <v>15</v>
      </c>
      <c r="H5758" t="s">
        <v>33</v>
      </c>
      <c r="I5758" t="s">
        <v>34</v>
      </c>
      <c r="J5758" t="s">
        <v>191</v>
      </c>
      <c r="K5758" s="1">
        <v>45406</v>
      </c>
      <c r="L5758">
        <v>120</v>
      </c>
      <c r="M5758">
        <v>1</v>
      </c>
      <c r="N5758" t="s">
        <v>538</v>
      </c>
      <c r="O5758" t="s">
        <v>537</v>
      </c>
      <c r="P5758" t="s">
        <v>640</v>
      </c>
    </row>
    <row r="5759" spans="1:16" x14ac:dyDescent="0.25">
      <c r="A5759" t="s">
        <v>442</v>
      </c>
      <c r="B5759" t="s">
        <v>426</v>
      </c>
      <c r="C5759" t="s">
        <v>64</v>
      </c>
      <c r="E5759" t="s">
        <v>426</v>
      </c>
      <c r="F5759" t="s">
        <v>426</v>
      </c>
      <c r="G5759" t="s">
        <v>15</v>
      </c>
      <c r="H5759" t="s">
        <v>33</v>
      </c>
      <c r="I5759" t="s">
        <v>34</v>
      </c>
      <c r="J5759" t="s">
        <v>191</v>
      </c>
      <c r="K5759" s="1">
        <v>45407</v>
      </c>
      <c r="L5759">
        <v>120</v>
      </c>
      <c r="M5759">
        <v>1</v>
      </c>
      <c r="N5759" t="s">
        <v>538</v>
      </c>
      <c r="O5759" t="s">
        <v>537</v>
      </c>
      <c r="P5759" t="s">
        <v>640</v>
      </c>
    </row>
    <row r="5760" spans="1:16" x14ac:dyDescent="0.25">
      <c r="A5760" t="s">
        <v>442</v>
      </c>
      <c r="B5760" t="s">
        <v>426</v>
      </c>
      <c r="C5760" t="s">
        <v>64</v>
      </c>
      <c r="E5760" t="s">
        <v>426</v>
      </c>
      <c r="F5760" t="s">
        <v>426</v>
      </c>
      <c r="G5760" t="s">
        <v>15</v>
      </c>
      <c r="H5760" t="s">
        <v>33</v>
      </c>
      <c r="I5760" t="s">
        <v>34</v>
      </c>
      <c r="J5760" t="s">
        <v>191</v>
      </c>
      <c r="K5760" s="1">
        <v>45408</v>
      </c>
      <c r="L5760">
        <v>120</v>
      </c>
      <c r="M5760">
        <v>1</v>
      </c>
      <c r="N5760" t="s">
        <v>538</v>
      </c>
      <c r="O5760" t="s">
        <v>537</v>
      </c>
      <c r="P5760" t="s">
        <v>640</v>
      </c>
    </row>
    <row r="5761" spans="1:16" x14ac:dyDescent="0.25">
      <c r="A5761" t="s">
        <v>442</v>
      </c>
      <c r="B5761" t="s">
        <v>426</v>
      </c>
      <c r="C5761" t="s">
        <v>64</v>
      </c>
      <c r="E5761" t="s">
        <v>426</v>
      </c>
      <c r="F5761" t="s">
        <v>426</v>
      </c>
      <c r="G5761" t="s">
        <v>15</v>
      </c>
      <c r="H5761" t="s">
        <v>33</v>
      </c>
      <c r="I5761" t="s">
        <v>34</v>
      </c>
      <c r="J5761" t="s">
        <v>191</v>
      </c>
      <c r="K5761" s="1">
        <v>45411</v>
      </c>
      <c r="L5761">
        <v>120</v>
      </c>
      <c r="M5761">
        <v>2</v>
      </c>
      <c r="N5761" t="s">
        <v>538</v>
      </c>
      <c r="O5761" t="s">
        <v>537</v>
      </c>
      <c r="P5761" t="s">
        <v>640</v>
      </c>
    </row>
    <row r="5762" spans="1:16" x14ac:dyDescent="0.25">
      <c r="A5762" t="s">
        <v>442</v>
      </c>
      <c r="B5762" t="s">
        <v>426</v>
      </c>
      <c r="C5762" t="s">
        <v>64</v>
      </c>
      <c r="E5762" t="s">
        <v>426</v>
      </c>
      <c r="F5762" t="s">
        <v>426</v>
      </c>
      <c r="G5762" t="s">
        <v>15</v>
      </c>
      <c r="H5762" t="s">
        <v>33</v>
      </c>
      <c r="I5762" t="s">
        <v>34</v>
      </c>
      <c r="J5762" t="s">
        <v>191</v>
      </c>
      <c r="K5762" s="1">
        <v>45412</v>
      </c>
      <c r="L5762">
        <v>120</v>
      </c>
      <c r="M5762">
        <v>2</v>
      </c>
      <c r="N5762" t="s">
        <v>538</v>
      </c>
      <c r="O5762" t="s">
        <v>537</v>
      </c>
      <c r="P5762" t="s">
        <v>640</v>
      </c>
    </row>
    <row r="5763" spans="1:16" x14ac:dyDescent="0.25">
      <c r="A5763" t="s">
        <v>442</v>
      </c>
      <c r="B5763" t="s">
        <v>426</v>
      </c>
      <c r="C5763" t="s">
        <v>64</v>
      </c>
      <c r="E5763" t="s">
        <v>426</v>
      </c>
      <c r="F5763" t="s">
        <v>426</v>
      </c>
      <c r="G5763" t="s">
        <v>15</v>
      </c>
      <c r="H5763" t="s">
        <v>33</v>
      </c>
      <c r="I5763" t="s">
        <v>34</v>
      </c>
      <c r="J5763" t="s">
        <v>191</v>
      </c>
      <c r="K5763" s="1">
        <v>45413</v>
      </c>
      <c r="L5763">
        <v>120</v>
      </c>
      <c r="M5763">
        <v>2</v>
      </c>
      <c r="N5763" t="s">
        <v>538</v>
      </c>
      <c r="O5763" t="s">
        <v>537</v>
      </c>
      <c r="P5763" t="s">
        <v>640</v>
      </c>
    </row>
    <row r="5764" spans="1:16" x14ac:dyDescent="0.25">
      <c r="A5764" t="s">
        <v>442</v>
      </c>
      <c r="B5764" t="s">
        <v>426</v>
      </c>
      <c r="C5764" t="s">
        <v>64</v>
      </c>
      <c r="E5764" t="s">
        <v>426</v>
      </c>
      <c r="F5764" t="s">
        <v>426</v>
      </c>
      <c r="G5764" t="s">
        <v>15</v>
      </c>
      <c r="H5764" t="s">
        <v>33</v>
      </c>
      <c r="I5764" t="s">
        <v>34</v>
      </c>
      <c r="J5764" t="s">
        <v>191</v>
      </c>
      <c r="K5764" s="1">
        <v>45414</v>
      </c>
      <c r="L5764">
        <v>120</v>
      </c>
      <c r="M5764">
        <v>2</v>
      </c>
      <c r="N5764" t="s">
        <v>538</v>
      </c>
      <c r="O5764" t="s">
        <v>537</v>
      </c>
      <c r="P5764" t="s">
        <v>640</v>
      </c>
    </row>
    <row r="5765" spans="1:16" x14ac:dyDescent="0.25">
      <c r="A5765" t="s">
        <v>442</v>
      </c>
      <c r="B5765" t="s">
        <v>426</v>
      </c>
      <c r="C5765" t="s">
        <v>64</v>
      </c>
      <c r="E5765" t="s">
        <v>426</v>
      </c>
      <c r="F5765" t="s">
        <v>426</v>
      </c>
      <c r="G5765" t="s">
        <v>15</v>
      </c>
      <c r="H5765" t="s">
        <v>33</v>
      </c>
      <c r="I5765" t="s">
        <v>34</v>
      </c>
      <c r="J5765" t="s">
        <v>191</v>
      </c>
      <c r="K5765" s="1">
        <v>45415</v>
      </c>
      <c r="L5765">
        <v>60</v>
      </c>
      <c r="M5765">
        <v>2</v>
      </c>
      <c r="N5765" t="s">
        <v>538</v>
      </c>
      <c r="O5765" t="s">
        <v>537</v>
      </c>
      <c r="P5765" t="s">
        <v>640</v>
      </c>
    </row>
    <row r="5766" spans="1:16" x14ac:dyDescent="0.25">
      <c r="A5766" t="s">
        <v>442</v>
      </c>
      <c r="B5766" t="s">
        <v>426</v>
      </c>
      <c r="C5766" t="s">
        <v>64</v>
      </c>
      <c r="E5766" t="s">
        <v>426</v>
      </c>
      <c r="F5766" t="s">
        <v>426</v>
      </c>
      <c r="G5766" t="s">
        <v>15</v>
      </c>
      <c r="H5766" t="s">
        <v>33</v>
      </c>
      <c r="I5766" t="s">
        <v>34</v>
      </c>
      <c r="J5766" t="s">
        <v>191</v>
      </c>
      <c r="K5766" s="1">
        <v>45419</v>
      </c>
      <c r="L5766">
        <v>120</v>
      </c>
      <c r="M5766">
        <v>3</v>
      </c>
      <c r="N5766" t="s">
        <v>538</v>
      </c>
      <c r="O5766" t="s">
        <v>537</v>
      </c>
      <c r="P5766" t="s">
        <v>640</v>
      </c>
    </row>
    <row r="5767" spans="1:16" x14ac:dyDescent="0.25">
      <c r="A5767" t="s">
        <v>442</v>
      </c>
      <c r="B5767" t="s">
        <v>426</v>
      </c>
      <c r="C5767" t="s">
        <v>64</v>
      </c>
      <c r="E5767" t="s">
        <v>426</v>
      </c>
      <c r="F5767" t="s">
        <v>426</v>
      </c>
      <c r="G5767" t="s">
        <v>15</v>
      </c>
      <c r="H5767" t="s">
        <v>33</v>
      </c>
      <c r="I5767" t="s">
        <v>34</v>
      </c>
      <c r="J5767" t="s">
        <v>191</v>
      </c>
      <c r="K5767" s="1">
        <v>45420</v>
      </c>
      <c r="L5767">
        <v>120</v>
      </c>
      <c r="M5767">
        <v>3</v>
      </c>
      <c r="N5767" t="s">
        <v>538</v>
      </c>
      <c r="O5767" t="s">
        <v>537</v>
      </c>
      <c r="P5767" t="s">
        <v>640</v>
      </c>
    </row>
    <row r="5768" spans="1:16" x14ac:dyDescent="0.25">
      <c r="A5768" t="s">
        <v>442</v>
      </c>
      <c r="B5768" t="s">
        <v>426</v>
      </c>
      <c r="C5768" t="s">
        <v>64</v>
      </c>
      <c r="E5768" t="s">
        <v>426</v>
      </c>
      <c r="F5768" t="s">
        <v>426</v>
      </c>
      <c r="G5768" t="s">
        <v>15</v>
      </c>
      <c r="H5768" t="s">
        <v>33</v>
      </c>
      <c r="I5768" t="s">
        <v>34</v>
      </c>
      <c r="J5768" t="s">
        <v>191</v>
      </c>
      <c r="K5768" s="1">
        <v>45421</v>
      </c>
      <c r="L5768">
        <v>120</v>
      </c>
      <c r="M5768">
        <v>3</v>
      </c>
      <c r="N5768" t="s">
        <v>538</v>
      </c>
      <c r="O5768" t="s">
        <v>537</v>
      </c>
      <c r="P5768" t="s">
        <v>640</v>
      </c>
    </row>
    <row r="5769" spans="1:16" x14ac:dyDescent="0.25">
      <c r="A5769" t="s">
        <v>442</v>
      </c>
      <c r="B5769" t="s">
        <v>426</v>
      </c>
      <c r="C5769" t="s">
        <v>64</v>
      </c>
      <c r="E5769" t="s">
        <v>426</v>
      </c>
      <c r="F5769" t="s">
        <v>426</v>
      </c>
      <c r="G5769" t="s">
        <v>15</v>
      </c>
      <c r="H5769" t="s">
        <v>33</v>
      </c>
      <c r="I5769" t="s">
        <v>34</v>
      </c>
      <c r="J5769" t="s">
        <v>191</v>
      </c>
      <c r="K5769" s="1">
        <v>45422</v>
      </c>
      <c r="L5769">
        <v>120</v>
      </c>
      <c r="M5769">
        <v>3</v>
      </c>
      <c r="N5769" t="s">
        <v>538</v>
      </c>
      <c r="O5769" t="s">
        <v>537</v>
      </c>
      <c r="P5769" t="s">
        <v>640</v>
      </c>
    </row>
    <row r="5770" spans="1:16" x14ac:dyDescent="0.25">
      <c r="A5770" t="s">
        <v>442</v>
      </c>
      <c r="B5770" t="s">
        <v>426</v>
      </c>
      <c r="C5770" t="s">
        <v>64</v>
      </c>
      <c r="E5770" t="s">
        <v>426</v>
      </c>
      <c r="F5770" t="s">
        <v>426</v>
      </c>
      <c r="G5770" t="s">
        <v>15</v>
      </c>
      <c r="H5770" t="s">
        <v>33</v>
      </c>
      <c r="I5770" t="s">
        <v>34</v>
      </c>
      <c r="J5770" t="s">
        <v>191</v>
      </c>
      <c r="K5770" s="1">
        <v>45425</v>
      </c>
      <c r="L5770">
        <v>120</v>
      </c>
      <c r="M5770">
        <v>4</v>
      </c>
      <c r="N5770" t="s">
        <v>538</v>
      </c>
      <c r="O5770" t="s">
        <v>537</v>
      </c>
      <c r="P5770" t="s">
        <v>640</v>
      </c>
    </row>
    <row r="5771" spans="1:16" x14ac:dyDescent="0.25">
      <c r="A5771" t="s">
        <v>442</v>
      </c>
      <c r="B5771" t="s">
        <v>426</v>
      </c>
      <c r="C5771" t="s">
        <v>64</v>
      </c>
      <c r="E5771" t="s">
        <v>426</v>
      </c>
      <c r="F5771" t="s">
        <v>426</v>
      </c>
      <c r="G5771" t="s">
        <v>15</v>
      </c>
      <c r="H5771" t="s">
        <v>33</v>
      </c>
      <c r="I5771" t="s">
        <v>34</v>
      </c>
      <c r="J5771" t="s">
        <v>191</v>
      </c>
      <c r="K5771" s="1">
        <v>45426</v>
      </c>
      <c r="L5771">
        <v>90</v>
      </c>
      <c r="M5771">
        <v>4</v>
      </c>
      <c r="N5771" t="s">
        <v>538</v>
      </c>
      <c r="O5771" t="s">
        <v>537</v>
      </c>
      <c r="P5771" t="s">
        <v>640</v>
      </c>
    </row>
    <row r="5772" spans="1:16" x14ac:dyDescent="0.25">
      <c r="A5772" t="s">
        <v>442</v>
      </c>
      <c r="B5772" t="s">
        <v>426</v>
      </c>
      <c r="C5772" t="s">
        <v>64</v>
      </c>
      <c r="E5772" t="s">
        <v>426</v>
      </c>
      <c r="F5772" t="s">
        <v>426</v>
      </c>
      <c r="G5772" t="s">
        <v>15</v>
      </c>
      <c r="H5772" t="s">
        <v>33</v>
      </c>
      <c r="I5772" t="s">
        <v>34</v>
      </c>
      <c r="J5772" t="s">
        <v>191</v>
      </c>
      <c r="K5772" s="1">
        <v>45427</v>
      </c>
      <c r="L5772">
        <v>120</v>
      </c>
      <c r="M5772">
        <v>4</v>
      </c>
      <c r="N5772" t="s">
        <v>538</v>
      </c>
      <c r="O5772" t="s">
        <v>537</v>
      </c>
      <c r="P5772" t="s">
        <v>640</v>
      </c>
    </row>
    <row r="5773" spans="1:16" x14ac:dyDescent="0.25">
      <c r="A5773" t="s">
        <v>442</v>
      </c>
      <c r="B5773" t="s">
        <v>426</v>
      </c>
      <c r="C5773" t="s">
        <v>64</v>
      </c>
      <c r="E5773" t="s">
        <v>426</v>
      </c>
      <c r="F5773" t="s">
        <v>426</v>
      </c>
      <c r="G5773" t="s">
        <v>15</v>
      </c>
      <c r="H5773" t="s">
        <v>33</v>
      </c>
      <c r="I5773" t="s">
        <v>34</v>
      </c>
      <c r="J5773" t="s">
        <v>191</v>
      </c>
      <c r="K5773" s="1">
        <v>45428</v>
      </c>
      <c r="L5773">
        <v>120</v>
      </c>
      <c r="M5773">
        <v>4</v>
      </c>
      <c r="N5773" t="s">
        <v>538</v>
      </c>
      <c r="O5773" t="s">
        <v>537</v>
      </c>
      <c r="P5773" t="s">
        <v>640</v>
      </c>
    </row>
    <row r="5774" spans="1:16" x14ac:dyDescent="0.25">
      <c r="A5774" t="s">
        <v>442</v>
      </c>
      <c r="B5774" t="s">
        <v>426</v>
      </c>
      <c r="C5774" t="s">
        <v>64</v>
      </c>
      <c r="E5774" t="s">
        <v>426</v>
      </c>
      <c r="F5774" t="s">
        <v>426</v>
      </c>
      <c r="G5774" t="s">
        <v>15</v>
      </c>
      <c r="H5774" t="s">
        <v>33</v>
      </c>
      <c r="I5774" t="s">
        <v>34</v>
      </c>
      <c r="J5774" t="s">
        <v>191</v>
      </c>
      <c r="K5774" s="1">
        <v>45429</v>
      </c>
      <c r="L5774">
        <v>120</v>
      </c>
      <c r="M5774">
        <v>4</v>
      </c>
      <c r="N5774" t="s">
        <v>538</v>
      </c>
      <c r="O5774" t="s">
        <v>537</v>
      </c>
      <c r="P5774" t="s">
        <v>640</v>
      </c>
    </row>
    <row r="5775" spans="1:16" x14ac:dyDescent="0.25">
      <c r="A5775" t="s">
        <v>442</v>
      </c>
      <c r="B5775" t="s">
        <v>426</v>
      </c>
      <c r="C5775" t="s">
        <v>64</v>
      </c>
      <c r="E5775" t="s">
        <v>426</v>
      </c>
      <c r="F5775" t="s">
        <v>426</v>
      </c>
      <c r="G5775" t="s">
        <v>15</v>
      </c>
      <c r="H5775" t="s">
        <v>35</v>
      </c>
      <c r="I5775" t="s">
        <v>59</v>
      </c>
      <c r="J5775" t="s">
        <v>191</v>
      </c>
      <c r="K5775" s="1">
        <v>45404</v>
      </c>
      <c r="L5775">
        <v>30</v>
      </c>
      <c r="M5775">
        <v>1</v>
      </c>
      <c r="N5775" t="s">
        <v>538</v>
      </c>
      <c r="O5775" t="s">
        <v>537</v>
      </c>
      <c r="P5775" t="s">
        <v>640</v>
      </c>
    </row>
    <row r="5776" spans="1:16" x14ac:dyDescent="0.25">
      <c r="A5776" t="s">
        <v>442</v>
      </c>
      <c r="B5776" t="s">
        <v>426</v>
      </c>
      <c r="C5776" t="s">
        <v>64</v>
      </c>
      <c r="E5776" t="s">
        <v>426</v>
      </c>
      <c r="F5776" t="s">
        <v>426</v>
      </c>
      <c r="G5776" t="s">
        <v>15</v>
      </c>
      <c r="H5776" t="s">
        <v>35</v>
      </c>
      <c r="I5776" t="s">
        <v>59</v>
      </c>
      <c r="J5776" t="s">
        <v>191</v>
      </c>
      <c r="K5776" s="1">
        <v>45408</v>
      </c>
      <c r="L5776">
        <v>30</v>
      </c>
      <c r="M5776">
        <v>1</v>
      </c>
      <c r="N5776" t="s">
        <v>538</v>
      </c>
      <c r="O5776" t="s">
        <v>537</v>
      </c>
      <c r="P5776" t="s">
        <v>640</v>
      </c>
    </row>
    <row r="5777" spans="1:16" x14ac:dyDescent="0.25">
      <c r="A5777" t="s">
        <v>442</v>
      </c>
      <c r="B5777" t="s">
        <v>426</v>
      </c>
      <c r="C5777" t="s">
        <v>64</v>
      </c>
      <c r="E5777" t="s">
        <v>426</v>
      </c>
      <c r="F5777" t="s">
        <v>426</v>
      </c>
      <c r="G5777" t="s">
        <v>15</v>
      </c>
      <c r="H5777" t="s">
        <v>35</v>
      </c>
      <c r="I5777" t="s">
        <v>59</v>
      </c>
      <c r="J5777" t="s">
        <v>191</v>
      </c>
      <c r="K5777" s="1">
        <v>45415</v>
      </c>
      <c r="L5777">
        <v>30</v>
      </c>
      <c r="M5777">
        <v>2</v>
      </c>
      <c r="N5777" t="s">
        <v>538</v>
      </c>
      <c r="O5777" t="s">
        <v>537</v>
      </c>
      <c r="P5777" t="s">
        <v>640</v>
      </c>
    </row>
    <row r="5778" spans="1:16" x14ac:dyDescent="0.25">
      <c r="A5778" t="s">
        <v>442</v>
      </c>
      <c r="B5778" t="s">
        <v>426</v>
      </c>
      <c r="C5778" t="s">
        <v>64</v>
      </c>
      <c r="E5778" t="s">
        <v>426</v>
      </c>
      <c r="F5778" t="s">
        <v>426</v>
      </c>
      <c r="G5778" t="s">
        <v>15</v>
      </c>
      <c r="H5778" t="s">
        <v>35</v>
      </c>
      <c r="I5778" t="s">
        <v>59</v>
      </c>
      <c r="J5778" t="s">
        <v>191</v>
      </c>
      <c r="K5778" s="1">
        <v>45421</v>
      </c>
      <c r="L5778">
        <v>90</v>
      </c>
      <c r="M5778">
        <v>3</v>
      </c>
      <c r="N5778" t="s">
        <v>538</v>
      </c>
      <c r="O5778" t="s">
        <v>537</v>
      </c>
      <c r="P5778" t="s">
        <v>640</v>
      </c>
    </row>
    <row r="5779" spans="1:16" x14ac:dyDescent="0.25">
      <c r="A5779" t="s">
        <v>442</v>
      </c>
      <c r="B5779" t="s">
        <v>426</v>
      </c>
      <c r="C5779" t="s">
        <v>64</v>
      </c>
      <c r="E5779" t="s">
        <v>426</v>
      </c>
      <c r="F5779" t="s">
        <v>426</v>
      </c>
      <c r="G5779" t="s">
        <v>15</v>
      </c>
      <c r="H5779" t="s">
        <v>35</v>
      </c>
      <c r="I5779" t="s">
        <v>36</v>
      </c>
      <c r="J5779" t="s">
        <v>191</v>
      </c>
      <c r="K5779" s="1">
        <v>45406</v>
      </c>
      <c r="L5779">
        <v>30</v>
      </c>
      <c r="M5779">
        <v>1</v>
      </c>
      <c r="N5779" t="s">
        <v>538</v>
      </c>
      <c r="O5779" t="s">
        <v>537</v>
      </c>
      <c r="P5779" t="s">
        <v>640</v>
      </c>
    </row>
    <row r="5780" spans="1:16" x14ac:dyDescent="0.25">
      <c r="A5780" t="s">
        <v>442</v>
      </c>
      <c r="B5780" t="s">
        <v>426</v>
      </c>
      <c r="C5780" t="s">
        <v>64</v>
      </c>
      <c r="E5780" t="s">
        <v>426</v>
      </c>
      <c r="F5780" t="s">
        <v>426</v>
      </c>
      <c r="G5780" t="s">
        <v>15</v>
      </c>
      <c r="H5780" t="s">
        <v>35</v>
      </c>
      <c r="I5780" t="s">
        <v>36</v>
      </c>
      <c r="J5780" t="s">
        <v>191</v>
      </c>
      <c r="K5780" s="1">
        <v>45407</v>
      </c>
      <c r="L5780">
        <v>60</v>
      </c>
      <c r="M5780">
        <v>1</v>
      </c>
      <c r="N5780" t="s">
        <v>538</v>
      </c>
      <c r="O5780" t="s">
        <v>537</v>
      </c>
      <c r="P5780" t="s">
        <v>640</v>
      </c>
    </row>
    <row r="5781" spans="1:16" x14ac:dyDescent="0.25">
      <c r="A5781" t="s">
        <v>442</v>
      </c>
      <c r="B5781" t="s">
        <v>426</v>
      </c>
      <c r="C5781" t="s">
        <v>64</v>
      </c>
      <c r="E5781" t="s">
        <v>426</v>
      </c>
      <c r="F5781" t="s">
        <v>426</v>
      </c>
      <c r="G5781" t="s">
        <v>15</v>
      </c>
      <c r="H5781" t="s">
        <v>35</v>
      </c>
      <c r="I5781" t="s">
        <v>36</v>
      </c>
      <c r="J5781" t="s">
        <v>191</v>
      </c>
      <c r="K5781" s="1">
        <v>45412</v>
      </c>
      <c r="L5781">
        <v>30</v>
      </c>
      <c r="M5781">
        <v>2</v>
      </c>
      <c r="N5781" t="s">
        <v>538</v>
      </c>
      <c r="O5781" t="s">
        <v>537</v>
      </c>
      <c r="P5781" t="s">
        <v>640</v>
      </c>
    </row>
    <row r="5782" spans="1:16" x14ac:dyDescent="0.25">
      <c r="A5782" t="s">
        <v>442</v>
      </c>
      <c r="B5782" t="s">
        <v>426</v>
      </c>
      <c r="C5782" t="s">
        <v>64</v>
      </c>
      <c r="E5782" t="s">
        <v>426</v>
      </c>
      <c r="F5782" t="s">
        <v>426</v>
      </c>
      <c r="G5782" t="s">
        <v>15</v>
      </c>
      <c r="H5782" t="s">
        <v>35</v>
      </c>
      <c r="I5782" t="s">
        <v>36</v>
      </c>
      <c r="J5782" t="s">
        <v>191</v>
      </c>
      <c r="K5782" s="1">
        <v>45414</v>
      </c>
      <c r="L5782">
        <v>30</v>
      </c>
      <c r="M5782">
        <v>2</v>
      </c>
      <c r="N5782" t="s">
        <v>538</v>
      </c>
      <c r="O5782" t="s">
        <v>537</v>
      </c>
      <c r="P5782" t="s">
        <v>640</v>
      </c>
    </row>
    <row r="5783" spans="1:16" x14ac:dyDescent="0.25">
      <c r="A5783" t="s">
        <v>442</v>
      </c>
      <c r="B5783" t="s">
        <v>426</v>
      </c>
      <c r="C5783" t="s">
        <v>64</v>
      </c>
      <c r="E5783" t="s">
        <v>426</v>
      </c>
      <c r="F5783" t="s">
        <v>426</v>
      </c>
      <c r="G5783" t="s">
        <v>15</v>
      </c>
      <c r="H5783" t="s">
        <v>35</v>
      </c>
      <c r="I5783" t="s">
        <v>36</v>
      </c>
      <c r="J5783" t="s">
        <v>191</v>
      </c>
      <c r="K5783" s="1">
        <v>45418</v>
      </c>
      <c r="L5783">
        <v>60</v>
      </c>
      <c r="M5783">
        <v>3</v>
      </c>
      <c r="N5783" t="s">
        <v>538</v>
      </c>
      <c r="O5783" t="s">
        <v>537</v>
      </c>
      <c r="P5783" t="s">
        <v>640</v>
      </c>
    </row>
    <row r="5784" spans="1:16" x14ac:dyDescent="0.25">
      <c r="A5784" t="s">
        <v>442</v>
      </c>
      <c r="B5784" t="s">
        <v>426</v>
      </c>
      <c r="C5784" t="s">
        <v>64</v>
      </c>
      <c r="E5784" t="s">
        <v>426</v>
      </c>
      <c r="F5784" t="s">
        <v>426</v>
      </c>
      <c r="G5784" t="s">
        <v>15</v>
      </c>
      <c r="H5784" t="s">
        <v>35</v>
      </c>
      <c r="I5784" t="s">
        <v>36</v>
      </c>
      <c r="J5784" t="s">
        <v>191</v>
      </c>
      <c r="K5784" s="1">
        <v>45419</v>
      </c>
      <c r="L5784">
        <v>30</v>
      </c>
      <c r="M5784">
        <v>3</v>
      </c>
      <c r="N5784" t="s">
        <v>538</v>
      </c>
      <c r="O5784" t="s">
        <v>537</v>
      </c>
      <c r="P5784" t="s">
        <v>640</v>
      </c>
    </row>
    <row r="5785" spans="1:16" x14ac:dyDescent="0.25">
      <c r="A5785" t="s">
        <v>442</v>
      </c>
      <c r="B5785" t="s">
        <v>426</v>
      </c>
      <c r="C5785" t="s">
        <v>64</v>
      </c>
      <c r="E5785" t="s">
        <v>426</v>
      </c>
      <c r="F5785" t="s">
        <v>426</v>
      </c>
      <c r="G5785" t="s">
        <v>15</v>
      </c>
      <c r="H5785" t="s">
        <v>35</v>
      </c>
      <c r="I5785" t="s">
        <v>36</v>
      </c>
      <c r="J5785" t="s">
        <v>191</v>
      </c>
      <c r="K5785" s="1">
        <v>45420</v>
      </c>
      <c r="L5785">
        <v>30</v>
      </c>
      <c r="M5785">
        <v>3</v>
      </c>
      <c r="N5785" t="s">
        <v>538</v>
      </c>
      <c r="O5785" t="s">
        <v>537</v>
      </c>
      <c r="P5785" t="s">
        <v>640</v>
      </c>
    </row>
    <row r="5786" spans="1:16" x14ac:dyDescent="0.25">
      <c r="A5786" t="s">
        <v>442</v>
      </c>
      <c r="B5786" t="s">
        <v>426</v>
      </c>
      <c r="C5786" t="s">
        <v>64</v>
      </c>
      <c r="E5786" t="s">
        <v>426</v>
      </c>
      <c r="F5786" t="s">
        <v>426</v>
      </c>
      <c r="G5786" t="s">
        <v>15</v>
      </c>
      <c r="H5786" t="s">
        <v>35</v>
      </c>
      <c r="I5786" t="s">
        <v>36</v>
      </c>
      <c r="J5786" t="s">
        <v>191</v>
      </c>
      <c r="K5786" s="1">
        <v>45421</v>
      </c>
      <c r="L5786">
        <v>30</v>
      </c>
      <c r="M5786">
        <v>3</v>
      </c>
      <c r="N5786" t="s">
        <v>538</v>
      </c>
      <c r="O5786" t="s">
        <v>537</v>
      </c>
      <c r="P5786" t="s">
        <v>640</v>
      </c>
    </row>
    <row r="5787" spans="1:16" x14ac:dyDescent="0.25">
      <c r="A5787" t="s">
        <v>442</v>
      </c>
      <c r="B5787" t="s">
        <v>426</v>
      </c>
      <c r="C5787" t="s">
        <v>64</v>
      </c>
      <c r="E5787" t="s">
        <v>426</v>
      </c>
      <c r="F5787" t="s">
        <v>426</v>
      </c>
      <c r="G5787" t="s">
        <v>15</v>
      </c>
      <c r="H5787" t="s">
        <v>35</v>
      </c>
      <c r="I5787" t="s">
        <v>36</v>
      </c>
      <c r="J5787" t="s">
        <v>191</v>
      </c>
      <c r="K5787" s="1">
        <v>45422</v>
      </c>
      <c r="L5787">
        <v>30</v>
      </c>
      <c r="M5787">
        <v>3</v>
      </c>
      <c r="N5787" t="s">
        <v>538</v>
      </c>
      <c r="O5787" t="s">
        <v>537</v>
      </c>
      <c r="P5787" t="s">
        <v>640</v>
      </c>
    </row>
    <row r="5788" spans="1:16" x14ac:dyDescent="0.25">
      <c r="A5788" t="s">
        <v>442</v>
      </c>
      <c r="B5788" t="s">
        <v>426</v>
      </c>
      <c r="C5788" t="s">
        <v>64</v>
      </c>
      <c r="E5788" t="s">
        <v>426</v>
      </c>
      <c r="F5788" t="s">
        <v>426</v>
      </c>
      <c r="G5788" t="s">
        <v>15</v>
      </c>
      <c r="H5788" t="s">
        <v>35</v>
      </c>
      <c r="I5788" t="s">
        <v>36</v>
      </c>
      <c r="J5788" t="s">
        <v>191</v>
      </c>
      <c r="K5788" s="1">
        <v>45425</v>
      </c>
      <c r="L5788">
        <v>60</v>
      </c>
      <c r="M5788">
        <v>4</v>
      </c>
      <c r="N5788" t="s">
        <v>538</v>
      </c>
      <c r="O5788" t="s">
        <v>537</v>
      </c>
      <c r="P5788" t="s">
        <v>640</v>
      </c>
    </row>
    <row r="5789" spans="1:16" x14ac:dyDescent="0.25">
      <c r="A5789" t="s">
        <v>442</v>
      </c>
      <c r="B5789" t="s">
        <v>426</v>
      </c>
      <c r="C5789" t="s">
        <v>64</v>
      </c>
      <c r="E5789" t="s">
        <v>426</v>
      </c>
      <c r="F5789" t="s">
        <v>426</v>
      </c>
      <c r="G5789" t="s">
        <v>15</v>
      </c>
      <c r="H5789" t="s">
        <v>35</v>
      </c>
      <c r="I5789" t="s">
        <v>36</v>
      </c>
      <c r="J5789" t="s">
        <v>191</v>
      </c>
      <c r="K5789" s="1">
        <v>45426</v>
      </c>
      <c r="L5789">
        <v>60</v>
      </c>
      <c r="M5789">
        <v>4</v>
      </c>
      <c r="N5789" t="s">
        <v>538</v>
      </c>
      <c r="O5789" t="s">
        <v>537</v>
      </c>
      <c r="P5789" t="s">
        <v>640</v>
      </c>
    </row>
    <row r="5790" spans="1:16" x14ac:dyDescent="0.25">
      <c r="A5790" t="s">
        <v>442</v>
      </c>
      <c r="B5790" t="s">
        <v>426</v>
      </c>
      <c r="C5790" t="s">
        <v>64</v>
      </c>
      <c r="E5790" t="s">
        <v>426</v>
      </c>
      <c r="F5790" t="s">
        <v>426</v>
      </c>
      <c r="G5790" t="s">
        <v>15</v>
      </c>
      <c r="H5790" t="s">
        <v>35</v>
      </c>
      <c r="I5790" t="s">
        <v>36</v>
      </c>
      <c r="J5790" t="s">
        <v>191</v>
      </c>
      <c r="K5790" s="1">
        <v>45427</v>
      </c>
      <c r="L5790">
        <v>60</v>
      </c>
      <c r="M5790">
        <v>4</v>
      </c>
      <c r="N5790" t="s">
        <v>538</v>
      </c>
      <c r="O5790" t="s">
        <v>537</v>
      </c>
      <c r="P5790" t="s">
        <v>640</v>
      </c>
    </row>
    <row r="5791" spans="1:16" x14ac:dyDescent="0.25">
      <c r="A5791" t="s">
        <v>442</v>
      </c>
      <c r="B5791" t="s">
        <v>426</v>
      </c>
      <c r="C5791" t="s">
        <v>64</v>
      </c>
      <c r="E5791" t="s">
        <v>426</v>
      </c>
      <c r="F5791" t="s">
        <v>426</v>
      </c>
      <c r="G5791" t="s">
        <v>15</v>
      </c>
      <c r="H5791" t="s">
        <v>35</v>
      </c>
      <c r="I5791" t="s">
        <v>36</v>
      </c>
      <c r="J5791" t="s">
        <v>191</v>
      </c>
      <c r="K5791" s="1">
        <v>45428</v>
      </c>
      <c r="L5791">
        <v>30</v>
      </c>
      <c r="M5791">
        <v>4</v>
      </c>
      <c r="N5791" t="s">
        <v>538</v>
      </c>
      <c r="O5791" t="s">
        <v>537</v>
      </c>
      <c r="P5791" t="s">
        <v>640</v>
      </c>
    </row>
    <row r="5792" spans="1:16" x14ac:dyDescent="0.25">
      <c r="A5792" t="s">
        <v>442</v>
      </c>
      <c r="B5792" t="s">
        <v>426</v>
      </c>
      <c r="C5792" t="s">
        <v>64</v>
      </c>
      <c r="E5792" t="s">
        <v>426</v>
      </c>
      <c r="F5792" t="s">
        <v>426</v>
      </c>
      <c r="G5792" t="s">
        <v>15</v>
      </c>
      <c r="H5792" t="s">
        <v>35</v>
      </c>
      <c r="I5792" t="s">
        <v>36</v>
      </c>
      <c r="J5792" t="s">
        <v>191</v>
      </c>
      <c r="K5792" s="1">
        <v>45429</v>
      </c>
      <c r="L5792">
        <v>60</v>
      </c>
      <c r="M5792">
        <v>4</v>
      </c>
      <c r="N5792" t="s">
        <v>538</v>
      </c>
      <c r="O5792" t="s">
        <v>537</v>
      </c>
      <c r="P5792" t="s">
        <v>640</v>
      </c>
    </row>
    <row r="5793" spans="1:16" x14ac:dyDescent="0.25">
      <c r="A5793" t="s">
        <v>442</v>
      </c>
      <c r="B5793" t="s">
        <v>426</v>
      </c>
      <c r="C5793" t="s">
        <v>64</v>
      </c>
      <c r="E5793" t="s">
        <v>426</v>
      </c>
      <c r="F5793" t="s">
        <v>426</v>
      </c>
      <c r="G5793" t="s">
        <v>15</v>
      </c>
      <c r="H5793" t="s">
        <v>35</v>
      </c>
      <c r="I5793" t="s">
        <v>60</v>
      </c>
      <c r="J5793" t="s">
        <v>191</v>
      </c>
      <c r="K5793" s="1">
        <v>45407</v>
      </c>
      <c r="L5793">
        <v>30</v>
      </c>
      <c r="M5793">
        <v>1</v>
      </c>
      <c r="N5793" t="s">
        <v>538</v>
      </c>
      <c r="O5793" t="s">
        <v>537</v>
      </c>
      <c r="P5793" t="s">
        <v>640</v>
      </c>
    </row>
    <row r="5794" spans="1:16" x14ac:dyDescent="0.25">
      <c r="A5794" t="s">
        <v>442</v>
      </c>
      <c r="B5794" t="s">
        <v>426</v>
      </c>
      <c r="C5794" t="s">
        <v>64</v>
      </c>
      <c r="E5794" t="s">
        <v>426</v>
      </c>
      <c r="F5794" t="s">
        <v>426</v>
      </c>
      <c r="G5794" t="s">
        <v>15</v>
      </c>
      <c r="H5794" t="s">
        <v>35</v>
      </c>
      <c r="I5794" t="s">
        <v>60</v>
      </c>
      <c r="J5794" t="s">
        <v>191</v>
      </c>
      <c r="K5794" s="1">
        <v>45414</v>
      </c>
      <c r="L5794">
        <v>30</v>
      </c>
      <c r="M5794">
        <v>2</v>
      </c>
      <c r="N5794" t="s">
        <v>538</v>
      </c>
      <c r="O5794" t="s">
        <v>537</v>
      </c>
      <c r="P5794" t="s">
        <v>640</v>
      </c>
    </row>
    <row r="5795" spans="1:16" x14ac:dyDescent="0.25">
      <c r="A5795" t="s">
        <v>442</v>
      </c>
      <c r="B5795" t="s">
        <v>426</v>
      </c>
      <c r="C5795" t="s">
        <v>64</v>
      </c>
      <c r="E5795" t="s">
        <v>426</v>
      </c>
      <c r="F5795" t="s">
        <v>426</v>
      </c>
      <c r="G5795" t="s">
        <v>15</v>
      </c>
      <c r="H5795" t="s">
        <v>72</v>
      </c>
      <c r="I5795" t="s">
        <v>74</v>
      </c>
      <c r="J5795" t="s">
        <v>119</v>
      </c>
      <c r="K5795" s="1">
        <v>45406</v>
      </c>
      <c r="L5795">
        <v>30</v>
      </c>
      <c r="M5795">
        <v>1</v>
      </c>
      <c r="N5795" t="s">
        <v>538</v>
      </c>
      <c r="O5795" t="s">
        <v>537</v>
      </c>
      <c r="P5795" t="s">
        <v>640</v>
      </c>
    </row>
    <row r="5796" spans="1:16" x14ac:dyDescent="0.25">
      <c r="A5796" t="s">
        <v>442</v>
      </c>
      <c r="B5796" t="s">
        <v>426</v>
      </c>
      <c r="C5796" t="s">
        <v>64</v>
      </c>
      <c r="E5796" t="s">
        <v>426</v>
      </c>
      <c r="F5796" t="s">
        <v>426</v>
      </c>
      <c r="G5796" t="s">
        <v>15</v>
      </c>
      <c r="H5796" t="s">
        <v>72</v>
      </c>
      <c r="I5796" t="s">
        <v>74</v>
      </c>
      <c r="J5796" t="s">
        <v>119</v>
      </c>
      <c r="K5796" s="1">
        <v>45413</v>
      </c>
      <c r="L5796">
        <v>30</v>
      </c>
      <c r="M5796">
        <v>2</v>
      </c>
      <c r="N5796" t="s">
        <v>538</v>
      </c>
      <c r="O5796" t="s">
        <v>537</v>
      </c>
      <c r="P5796" t="s">
        <v>640</v>
      </c>
    </row>
    <row r="5797" spans="1:16" x14ac:dyDescent="0.25">
      <c r="A5797" t="s">
        <v>442</v>
      </c>
      <c r="B5797" t="s">
        <v>426</v>
      </c>
      <c r="C5797" t="s">
        <v>64</v>
      </c>
      <c r="E5797" t="s">
        <v>426</v>
      </c>
      <c r="F5797" t="s">
        <v>426</v>
      </c>
      <c r="G5797" t="s">
        <v>15</v>
      </c>
      <c r="H5797" t="s">
        <v>72</v>
      </c>
      <c r="I5797" t="s">
        <v>74</v>
      </c>
      <c r="J5797" t="s">
        <v>119</v>
      </c>
      <c r="K5797" s="1">
        <v>45420</v>
      </c>
      <c r="L5797">
        <v>30</v>
      </c>
      <c r="M5797">
        <v>3</v>
      </c>
      <c r="N5797" t="s">
        <v>538</v>
      </c>
      <c r="O5797" t="s">
        <v>537</v>
      </c>
      <c r="P5797" t="s">
        <v>640</v>
      </c>
    </row>
    <row r="5798" spans="1:16" x14ac:dyDescent="0.25">
      <c r="A5798" t="s">
        <v>442</v>
      </c>
      <c r="B5798" t="s">
        <v>426</v>
      </c>
      <c r="C5798" t="s">
        <v>64</v>
      </c>
      <c r="E5798" t="s">
        <v>426</v>
      </c>
      <c r="F5798" t="s">
        <v>426</v>
      </c>
      <c r="G5798" t="s">
        <v>15</v>
      </c>
      <c r="H5798" t="s">
        <v>37</v>
      </c>
      <c r="I5798" t="s">
        <v>37</v>
      </c>
      <c r="J5798" t="s">
        <v>119</v>
      </c>
      <c r="K5798" s="1">
        <v>45404</v>
      </c>
      <c r="L5798">
        <v>90</v>
      </c>
      <c r="M5798">
        <v>1</v>
      </c>
      <c r="N5798" t="s">
        <v>538</v>
      </c>
      <c r="O5798" t="s">
        <v>537</v>
      </c>
      <c r="P5798" t="s">
        <v>640</v>
      </c>
    </row>
    <row r="5799" spans="1:16" x14ac:dyDescent="0.25">
      <c r="A5799" t="s">
        <v>442</v>
      </c>
      <c r="B5799" t="s">
        <v>426</v>
      </c>
      <c r="C5799" t="s">
        <v>64</v>
      </c>
      <c r="E5799" t="s">
        <v>426</v>
      </c>
      <c r="F5799" t="s">
        <v>426</v>
      </c>
      <c r="G5799" t="s">
        <v>15</v>
      </c>
      <c r="H5799" t="s">
        <v>37</v>
      </c>
      <c r="I5799" t="s">
        <v>37</v>
      </c>
      <c r="J5799" t="s">
        <v>119</v>
      </c>
      <c r="K5799" s="1">
        <v>45405</v>
      </c>
      <c r="L5799">
        <v>30</v>
      </c>
      <c r="M5799">
        <v>1</v>
      </c>
      <c r="N5799" t="s">
        <v>538</v>
      </c>
      <c r="O5799" t="s">
        <v>537</v>
      </c>
      <c r="P5799" t="s">
        <v>640</v>
      </c>
    </row>
    <row r="5800" spans="1:16" x14ac:dyDescent="0.25">
      <c r="A5800" t="s">
        <v>442</v>
      </c>
      <c r="B5800" t="s">
        <v>426</v>
      </c>
      <c r="C5800" t="s">
        <v>64</v>
      </c>
      <c r="E5800" t="s">
        <v>426</v>
      </c>
      <c r="F5800" t="s">
        <v>426</v>
      </c>
      <c r="G5800" t="s">
        <v>15</v>
      </c>
      <c r="H5800" t="s">
        <v>37</v>
      </c>
      <c r="I5800" t="s">
        <v>37</v>
      </c>
      <c r="J5800" t="s">
        <v>119</v>
      </c>
      <c r="K5800" s="1">
        <v>45407</v>
      </c>
      <c r="L5800">
        <v>90</v>
      </c>
      <c r="M5800">
        <v>1</v>
      </c>
      <c r="N5800" t="s">
        <v>538</v>
      </c>
      <c r="O5800" t="s">
        <v>537</v>
      </c>
      <c r="P5800" t="s">
        <v>640</v>
      </c>
    </row>
    <row r="5801" spans="1:16" x14ac:dyDescent="0.25">
      <c r="A5801" t="s">
        <v>442</v>
      </c>
      <c r="B5801" t="s">
        <v>426</v>
      </c>
      <c r="C5801" t="s">
        <v>64</v>
      </c>
      <c r="E5801" t="s">
        <v>426</v>
      </c>
      <c r="F5801" t="s">
        <v>426</v>
      </c>
      <c r="G5801" t="s">
        <v>15</v>
      </c>
      <c r="H5801" t="s">
        <v>37</v>
      </c>
      <c r="I5801" t="s">
        <v>37</v>
      </c>
      <c r="J5801" t="s">
        <v>119</v>
      </c>
      <c r="K5801" s="1">
        <v>45411</v>
      </c>
      <c r="L5801">
        <v>60</v>
      </c>
      <c r="M5801">
        <v>2</v>
      </c>
      <c r="N5801" t="s">
        <v>538</v>
      </c>
      <c r="O5801" t="s">
        <v>537</v>
      </c>
      <c r="P5801" t="s">
        <v>640</v>
      </c>
    </row>
    <row r="5802" spans="1:16" x14ac:dyDescent="0.25">
      <c r="A5802" t="s">
        <v>442</v>
      </c>
      <c r="B5802" t="s">
        <v>426</v>
      </c>
      <c r="C5802" t="s">
        <v>64</v>
      </c>
      <c r="E5802" t="s">
        <v>426</v>
      </c>
      <c r="F5802" t="s">
        <v>426</v>
      </c>
      <c r="G5802" t="s">
        <v>15</v>
      </c>
      <c r="H5802" t="s">
        <v>37</v>
      </c>
      <c r="I5802" t="s">
        <v>37</v>
      </c>
      <c r="J5802" t="s">
        <v>119</v>
      </c>
      <c r="K5802" s="1">
        <v>45412</v>
      </c>
      <c r="L5802">
        <v>30</v>
      </c>
      <c r="M5802">
        <v>2</v>
      </c>
      <c r="N5802" t="s">
        <v>538</v>
      </c>
      <c r="O5802" t="s">
        <v>537</v>
      </c>
      <c r="P5802" t="s">
        <v>640</v>
      </c>
    </row>
    <row r="5803" spans="1:16" x14ac:dyDescent="0.25">
      <c r="A5803" t="s">
        <v>442</v>
      </c>
      <c r="B5803" t="s">
        <v>426</v>
      </c>
      <c r="C5803" t="s">
        <v>64</v>
      </c>
      <c r="E5803" t="s">
        <v>426</v>
      </c>
      <c r="F5803" t="s">
        <v>426</v>
      </c>
      <c r="G5803" t="s">
        <v>15</v>
      </c>
      <c r="H5803" t="s">
        <v>37</v>
      </c>
      <c r="I5803" t="s">
        <v>37</v>
      </c>
      <c r="J5803" t="s">
        <v>119</v>
      </c>
      <c r="K5803" s="1">
        <v>45413</v>
      </c>
      <c r="L5803">
        <v>120</v>
      </c>
      <c r="M5803">
        <v>2</v>
      </c>
      <c r="N5803" t="s">
        <v>538</v>
      </c>
      <c r="O5803" t="s">
        <v>537</v>
      </c>
      <c r="P5803" t="s">
        <v>640</v>
      </c>
    </row>
    <row r="5804" spans="1:16" x14ac:dyDescent="0.25">
      <c r="A5804" t="s">
        <v>442</v>
      </c>
      <c r="B5804" t="s">
        <v>426</v>
      </c>
      <c r="C5804" t="s">
        <v>64</v>
      </c>
      <c r="E5804" t="s">
        <v>426</v>
      </c>
      <c r="F5804" t="s">
        <v>426</v>
      </c>
      <c r="G5804" t="s">
        <v>15</v>
      </c>
      <c r="H5804" t="s">
        <v>37</v>
      </c>
      <c r="I5804" t="s">
        <v>37</v>
      </c>
      <c r="J5804" t="s">
        <v>119</v>
      </c>
      <c r="K5804" s="1">
        <v>45414</v>
      </c>
      <c r="L5804">
        <v>30</v>
      </c>
      <c r="M5804">
        <v>2</v>
      </c>
      <c r="N5804" t="s">
        <v>538</v>
      </c>
      <c r="O5804" t="s">
        <v>537</v>
      </c>
      <c r="P5804" t="s">
        <v>640</v>
      </c>
    </row>
    <row r="5805" spans="1:16" x14ac:dyDescent="0.25">
      <c r="A5805" t="s">
        <v>442</v>
      </c>
      <c r="B5805" t="s">
        <v>426</v>
      </c>
      <c r="C5805" t="s">
        <v>64</v>
      </c>
      <c r="E5805" t="s">
        <v>426</v>
      </c>
      <c r="F5805" t="s">
        <v>426</v>
      </c>
      <c r="G5805" t="s">
        <v>15</v>
      </c>
      <c r="H5805" t="s">
        <v>37</v>
      </c>
      <c r="I5805" t="s">
        <v>37</v>
      </c>
      <c r="J5805" t="s">
        <v>119</v>
      </c>
      <c r="K5805" s="1">
        <v>45415</v>
      </c>
      <c r="L5805">
        <v>60</v>
      </c>
      <c r="M5805">
        <v>2</v>
      </c>
      <c r="N5805" t="s">
        <v>538</v>
      </c>
      <c r="O5805" t="s">
        <v>537</v>
      </c>
      <c r="P5805" t="s">
        <v>640</v>
      </c>
    </row>
    <row r="5806" spans="1:16" x14ac:dyDescent="0.25">
      <c r="A5806" t="s">
        <v>442</v>
      </c>
      <c r="B5806" t="s">
        <v>426</v>
      </c>
      <c r="C5806" t="s">
        <v>64</v>
      </c>
      <c r="E5806" t="s">
        <v>426</v>
      </c>
      <c r="F5806" t="s">
        <v>426</v>
      </c>
      <c r="G5806" t="s">
        <v>15</v>
      </c>
      <c r="H5806" t="s">
        <v>37</v>
      </c>
      <c r="I5806" t="s">
        <v>37</v>
      </c>
      <c r="J5806" t="s">
        <v>119</v>
      </c>
      <c r="K5806" s="1">
        <v>45418</v>
      </c>
      <c r="L5806">
        <v>90</v>
      </c>
      <c r="M5806">
        <v>3</v>
      </c>
      <c r="N5806" t="s">
        <v>538</v>
      </c>
      <c r="O5806" t="s">
        <v>537</v>
      </c>
      <c r="P5806" t="s">
        <v>640</v>
      </c>
    </row>
    <row r="5807" spans="1:16" x14ac:dyDescent="0.25">
      <c r="A5807" t="s">
        <v>442</v>
      </c>
      <c r="B5807" t="s">
        <v>426</v>
      </c>
      <c r="C5807" t="s">
        <v>64</v>
      </c>
      <c r="E5807" t="s">
        <v>426</v>
      </c>
      <c r="F5807" t="s">
        <v>426</v>
      </c>
      <c r="G5807" t="s">
        <v>15</v>
      </c>
      <c r="H5807" t="s">
        <v>37</v>
      </c>
      <c r="I5807" t="s">
        <v>37</v>
      </c>
      <c r="J5807" t="s">
        <v>119</v>
      </c>
      <c r="K5807" s="1">
        <v>45419</v>
      </c>
      <c r="L5807">
        <v>90</v>
      </c>
      <c r="M5807">
        <v>3</v>
      </c>
      <c r="N5807" t="s">
        <v>538</v>
      </c>
      <c r="O5807" t="s">
        <v>537</v>
      </c>
      <c r="P5807" t="s">
        <v>640</v>
      </c>
    </row>
    <row r="5808" spans="1:16" x14ac:dyDescent="0.25">
      <c r="A5808" t="s">
        <v>442</v>
      </c>
      <c r="B5808" t="s">
        <v>426</v>
      </c>
      <c r="C5808" t="s">
        <v>64</v>
      </c>
      <c r="E5808" t="s">
        <v>426</v>
      </c>
      <c r="F5808" t="s">
        <v>426</v>
      </c>
      <c r="G5808" t="s">
        <v>15</v>
      </c>
      <c r="H5808" t="s">
        <v>37</v>
      </c>
      <c r="I5808" t="s">
        <v>37</v>
      </c>
      <c r="J5808" t="s">
        <v>119</v>
      </c>
      <c r="K5808" s="1">
        <v>45420</v>
      </c>
      <c r="L5808">
        <v>30</v>
      </c>
      <c r="M5808">
        <v>3</v>
      </c>
      <c r="N5808" t="s">
        <v>538</v>
      </c>
      <c r="O5808" t="s">
        <v>537</v>
      </c>
      <c r="P5808" t="s">
        <v>640</v>
      </c>
    </row>
    <row r="5809" spans="1:16" x14ac:dyDescent="0.25">
      <c r="A5809" t="s">
        <v>442</v>
      </c>
      <c r="B5809" t="s">
        <v>426</v>
      </c>
      <c r="C5809" t="s">
        <v>64</v>
      </c>
      <c r="E5809" t="s">
        <v>426</v>
      </c>
      <c r="F5809" t="s">
        <v>426</v>
      </c>
      <c r="G5809" t="s">
        <v>15</v>
      </c>
      <c r="H5809" t="s">
        <v>37</v>
      </c>
      <c r="I5809" t="s">
        <v>37</v>
      </c>
      <c r="J5809" t="s">
        <v>119</v>
      </c>
      <c r="K5809" s="1">
        <v>45421</v>
      </c>
      <c r="L5809">
        <v>90</v>
      </c>
      <c r="M5809">
        <v>3</v>
      </c>
      <c r="N5809" t="s">
        <v>538</v>
      </c>
      <c r="O5809" t="s">
        <v>537</v>
      </c>
      <c r="P5809" t="s">
        <v>640</v>
      </c>
    </row>
    <row r="5810" spans="1:16" x14ac:dyDescent="0.25">
      <c r="A5810" t="s">
        <v>442</v>
      </c>
      <c r="B5810" t="s">
        <v>426</v>
      </c>
      <c r="C5810" t="s">
        <v>64</v>
      </c>
      <c r="E5810" t="s">
        <v>426</v>
      </c>
      <c r="F5810" t="s">
        <v>426</v>
      </c>
      <c r="G5810" t="s">
        <v>15</v>
      </c>
      <c r="H5810" t="s">
        <v>37</v>
      </c>
      <c r="I5810" t="s">
        <v>37</v>
      </c>
      <c r="J5810" t="s">
        <v>119</v>
      </c>
      <c r="K5810" s="1">
        <v>45422</v>
      </c>
      <c r="L5810">
        <v>30</v>
      </c>
      <c r="M5810">
        <v>3</v>
      </c>
      <c r="N5810" t="s">
        <v>538</v>
      </c>
      <c r="O5810" t="s">
        <v>537</v>
      </c>
      <c r="P5810" t="s">
        <v>640</v>
      </c>
    </row>
    <row r="5811" spans="1:16" x14ac:dyDescent="0.25">
      <c r="A5811" t="s">
        <v>442</v>
      </c>
      <c r="B5811" t="s">
        <v>426</v>
      </c>
      <c r="C5811" t="s">
        <v>64</v>
      </c>
      <c r="E5811" t="s">
        <v>426</v>
      </c>
      <c r="F5811" t="s">
        <v>426</v>
      </c>
      <c r="G5811" t="s">
        <v>15</v>
      </c>
      <c r="H5811" t="s">
        <v>37</v>
      </c>
      <c r="I5811" t="s">
        <v>37</v>
      </c>
      <c r="J5811" t="s">
        <v>119</v>
      </c>
      <c r="K5811" s="1">
        <v>45426</v>
      </c>
      <c r="L5811">
        <v>120</v>
      </c>
      <c r="M5811">
        <v>4</v>
      </c>
      <c r="N5811" t="s">
        <v>538</v>
      </c>
      <c r="O5811" t="s">
        <v>537</v>
      </c>
      <c r="P5811" t="s">
        <v>640</v>
      </c>
    </row>
    <row r="5812" spans="1:16" x14ac:dyDescent="0.25">
      <c r="A5812" t="s">
        <v>442</v>
      </c>
      <c r="B5812" t="s">
        <v>426</v>
      </c>
      <c r="C5812" t="s">
        <v>64</v>
      </c>
      <c r="E5812" t="s">
        <v>426</v>
      </c>
      <c r="F5812" t="s">
        <v>426</v>
      </c>
      <c r="G5812" t="s">
        <v>15</v>
      </c>
      <c r="H5812" t="s">
        <v>37</v>
      </c>
      <c r="I5812" t="s">
        <v>37</v>
      </c>
      <c r="J5812" t="s">
        <v>119</v>
      </c>
      <c r="K5812" s="1">
        <v>45427</v>
      </c>
      <c r="L5812">
        <v>90</v>
      </c>
      <c r="M5812">
        <v>4</v>
      </c>
      <c r="N5812" t="s">
        <v>538</v>
      </c>
      <c r="O5812" t="s">
        <v>537</v>
      </c>
      <c r="P5812" t="s">
        <v>640</v>
      </c>
    </row>
    <row r="5813" spans="1:16" x14ac:dyDescent="0.25">
      <c r="A5813" t="s">
        <v>442</v>
      </c>
      <c r="B5813" t="s">
        <v>426</v>
      </c>
      <c r="C5813" t="s">
        <v>64</v>
      </c>
      <c r="E5813" t="s">
        <v>426</v>
      </c>
      <c r="F5813" t="s">
        <v>426</v>
      </c>
      <c r="G5813" t="s">
        <v>15</v>
      </c>
      <c r="H5813" t="s">
        <v>37</v>
      </c>
      <c r="I5813" t="s">
        <v>39</v>
      </c>
      <c r="J5813" t="s">
        <v>119</v>
      </c>
      <c r="K5813" s="1">
        <v>45404</v>
      </c>
      <c r="L5813">
        <v>30</v>
      </c>
      <c r="M5813">
        <v>1</v>
      </c>
      <c r="N5813" t="s">
        <v>538</v>
      </c>
      <c r="O5813" t="s">
        <v>537</v>
      </c>
      <c r="P5813" t="s">
        <v>640</v>
      </c>
    </row>
    <row r="5814" spans="1:16" x14ac:dyDescent="0.25">
      <c r="A5814" t="s">
        <v>442</v>
      </c>
      <c r="B5814" t="s">
        <v>426</v>
      </c>
      <c r="C5814" t="s">
        <v>64</v>
      </c>
      <c r="E5814" t="s">
        <v>426</v>
      </c>
      <c r="F5814" t="s">
        <v>426</v>
      </c>
      <c r="G5814" t="s">
        <v>15</v>
      </c>
      <c r="H5814" t="s">
        <v>37</v>
      </c>
      <c r="I5814" t="s">
        <v>39</v>
      </c>
      <c r="J5814" t="s">
        <v>119</v>
      </c>
      <c r="K5814" s="1">
        <v>45406</v>
      </c>
      <c r="L5814">
        <v>30</v>
      </c>
      <c r="M5814">
        <v>1</v>
      </c>
      <c r="N5814" t="s">
        <v>538</v>
      </c>
      <c r="O5814" t="s">
        <v>537</v>
      </c>
      <c r="P5814" t="s">
        <v>640</v>
      </c>
    </row>
    <row r="5815" spans="1:16" x14ac:dyDescent="0.25">
      <c r="A5815" t="s">
        <v>442</v>
      </c>
      <c r="B5815" t="s">
        <v>426</v>
      </c>
      <c r="C5815" t="s">
        <v>64</v>
      </c>
      <c r="E5815" t="s">
        <v>426</v>
      </c>
      <c r="F5815" t="s">
        <v>426</v>
      </c>
      <c r="G5815" t="s">
        <v>15</v>
      </c>
      <c r="H5815" t="s">
        <v>37</v>
      </c>
      <c r="I5815" t="s">
        <v>39</v>
      </c>
      <c r="J5815" t="s">
        <v>119</v>
      </c>
      <c r="K5815" s="1">
        <v>45413</v>
      </c>
      <c r="L5815">
        <v>30</v>
      </c>
      <c r="M5815">
        <v>2</v>
      </c>
      <c r="N5815" t="s">
        <v>538</v>
      </c>
      <c r="O5815" t="s">
        <v>537</v>
      </c>
      <c r="P5815" t="s">
        <v>640</v>
      </c>
    </row>
    <row r="5816" spans="1:16" x14ac:dyDescent="0.25">
      <c r="A5816" t="s">
        <v>442</v>
      </c>
      <c r="B5816" t="s">
        <v>426</v>
      </c>
      <c r="C5816" t="s">
        <v>64</v>
      </c>
      <c r="E5816" t="s">
        <v>426</v>
      </c>
      <c r="F5816" t="s">
        <v>426</v>
      </c>
      <c r="G5816" t="s">
        <v>15</v>
      </c>
      <c r="H5816" t="s">
        <v>37</v>
      </c>
      <c r="I5816" t="s">
        <v>39</v>
      </c>
      <c r="J5816" t="s">
        <v>119</v>
      </c>
      <c r="K5816" s="1">
        <v>45418</v>
      </c>
      <c r="L5816">
        <v>30</v>
      </c>
      <c r="M5816">
        <v>3</v>
      </c>
      <c r="N5816" t="s">
        <v>538</v>
      </c>
      <c r="O5816" t="s">
        <v>537</v>
      </c>
      <c r="P5816" t="s">
        <v>640</v>
      </c>
    </row>
    <row r="5817" spans="1:16" x14ac:dyDescent="0.25">
      <c r="A5817" t="s">
        <v>442</v>
      </c>
      <c r="B5817" t="s">
        <v>426</v>
      </c>
      <c r="C5817" t="s">
        <v>64</v>
      </c>
      <c r="E5817" t="s">
        <v>426</v>
      </c>
      <c r="F5817" t="s">
        <v>426</v>
      </c>
      <c r="G5817" t="s">
        <v>15</v>
      </c>
      <c r="H5817" t="s">
        <v>37</v>
      </c>
      <c r="I5817" t="s">
        <v>39</v>
      </c>
      <c r="J5817" t="s">
        <v>119</v>
      </c>
      <c r="K5817" s="1">
        <v>45428</v>
      </c>
      <c r="L5817">
        <v>30</v>
      </c>
      <c r="M5817">
        <v>4</v>
      </c>
      <c r="N5817" t="s">
        <v>538</v>
      </c>
      <c r="O5817" t="s">
        <v>537</v>
      </c>
      <c r="P5817" t="s">
        <v>640</v>
      </c>
    </row>
    <row r="5818" spans="1:16" x14ac:dyDescent="0.25">
      <c r="A5818" t="s">
        <v>442</v>
      </c>
      <c r="B5818" t="s">
        <v>426</v>
      </c>
      <c r="C5818" t="s">
        <v>64</v>
      </c>
      <c r="E5818" t="s">
        <v>426</v>
      </c>
      <c r="F5818" t="s">
        <v>426</v>
      </c>
      <c r="G5818" t="s">
        <v>15</v>
      </c>
      <c r="H5818" t="s">
        <v>37</v>
      </c>
      <c r="I5818" t="s">
        <v>91</v>
      </c>
      <c r="J5818" t="s">
        <v>119</v>
      </c>
      <c r="K5818" s="1">
        <v>45411</v>
      </c>
      <c r="L5818">
        <v>60</v>
      </c>
      <c r="M5818">
        <v>2</v>
      </c>
      <c r="N5818" t="s">
        <v>538</v>
      </c>
      <c r="O5818" t="s">
        <v>537</v>
      </c>
      <c r="P5818" t="s">
        <v>640</v>
      </c>
    </row>
    <row r="5819" spans="1:16" x14ac:dyDescent="0.25">
      <c r="A5819" t="s">
        <v>442</v>
      </c>
      <c r="B5819" t="s">
        <v>426</v>
      </c>
      <c r="C5819" t="s">
        <v>64</v>
      </c>
      <c r="E5819" t="s">
        <v>426</v>
      </c>
      <c r="F5819" t="s">
        <v>426</v>
      </c>
      <c r="G5819" t="s">
        <v>15</v>
      </c>
      <c r="H5819" t="s">
        <v>37</v>
      </c>
      <c r="I5819" t="s">
        <v>91</v>
      </c>
      <c r="J5819" t="s">
        <v>119</v>
      </c>
      <c r="K5819" s="1">
        <v>45418</v>
      </c>
      <c r="L5819">
        <v>60</v>
      </c>
      <c r="M5819">
        <v>3</v>
      </c>
      <c r="N5819" t="s">
        <v>538</v>
      </c>
      <c r="O5819" t="s">
        <v>537</v>
      </c>
      <c r="P5819" t="s">
        <v>640</v>
      </c>
    </row>
    <row r="5820" spans="1:16" x14ac:dyDescent="0.25">
      <c r="A5820" t="s">
        <v>442</v>
      </c>
      <c r="B5820" t="s">
        <v>426</v>
      </c>
      <c r="C5820" t="s">
        <v>64</v>
      </c>
      <c r="E5820" t="s">
        <v>426</v>
      </c>
      <c r="F5820" t="s">
        <v>426</v>
      </c>
      <c r="G5820" t="s">
        <v>15</v>
      </c>
      <c r="H5820" t="s">
        <v>37</v>
      </c>
      <c r="I5820" t="s">
        <v>91</v>
      </c>
      <c r="J5820" t="s">
        <v>119</v>
      </c>
      <c r="K5820" s="1">
        <v>45419</v>
      </c>
      <c r="L5820">
        <v>60</v>
      </c>
      <c r="M5820">
        <v>3</v>
      </c>
      <c r="N5820" t="s">
        <v>538</v>
      </c>
      <c r="O5820" t="s">
        <v>537</v>
      </c>
      <c r="P5820" t="s">
        <v>640</v>
      </c>
    </row>
    <row r="5821" spans="1:16" x14ac:dyDescent="0.25">
      <c r="A5821" t="s">
        <v>442</v>
      </c>
      <c r="B5821" t="s">
        <v>426</v>
      </c>
      <c r="C5821" t="s">
        <v>64</v>
      </c>
      <c r="E5821" t="s">
        <v>426</v>
      </c>
      <c r="F5821" t="s">
        <v>426</v>
      </c>
      <c r="G5821" t="s">
        <v>15</v>
      </c>
      <c r="H5821" t="s">
        <v>37</v>
      </c>
      <c r="I5821" t="s">
        <v>91</v>
      </c>
      <c r="J5821" t="s">
        <v>119</v>
      </c>
      <c r="K5821" s="1">
        <v>45420</v>
      </c>
      <c r="L5821">
        <v>60</v>
      </c>
      <c r="M5821">
        <v>3</v>
      </c>
      <c r="N5821" t="s">
        <v>538</v>
      </c>
      <c r="O5821" t="s">
        <v>537</v>
      </c>
      <c r="P5821" t="s">
        <v>640</v>
      </c>
    </row>
    <row r="5822" spans="1:16" x14ac:dyDescent="0.25">
      <c r="A5822" t="s">
        <v>442</v>
      </c>
      <c r="B5822" t="s">
        <v>426</v>
      </c>
      <c r="C5822" t="s">
        <v>64</v>
      </c>
      <c r="E5822" t="s">
        <v>426</v>
      </c>
      <c r="F5822" t="s">
        <v>426</v>
      </c>
      <c r="G5822" t="s">
        <v>15</v>
      </c>
      <c r="H5822" t="s">
        <v>37</v>
      </c>
      <c r="I5822" t="s">
        <v>91</v>
      </c>
      <c r="J5822" t="s">
        <v>119</v>
      </c>
      <c r="K5822" s="1">
        <v>45421</v>
      </c>
      <c r="L5822">
        <v>60</v>
      </c>
      <c r="M5822">
        <v>3</v>
      </c>
      <c r="N5822" t="s">
        <v>538</v>
      </c>
      <c r="O5822" t="s">
        <v>537</v>
      </c>
      <c r="P5822" t="s">
        <v>640</v>
      </c>
    </row>
    <row r="5823" spans="1:16" x14ac:dyDescent="0.25">
      <c r="A5823" t="s">
        <v>442</v>
      </c>
      <c r="B5823" t="s">
        <v>426</v>
      </c>
      <c r="C5823" t="s">
        <v>64</v>
      </c>
      <c r="E5823" t="s">
        <v>426</v>
      </c>
      <c r="F5823" t="s">
        <v>426</v>
      </c>
      <c r="G5823" t="s">
        <v>15</v>
      </c>
      <c r="H5823" t="s">
        <v>37</v>
      </c>
      <c r="I5823" t="s">
        <v>91</v>
      </c>
      <c r="J5823" t="s">
        <v>119</v>
      </c>
      <c r="K5823" s="1">
        <v>45422</v>
      </c>
      <c r="L5823">
        <v>30</v>
      </c>
      <c r="M5823">
        <v>3</v>
      </c>
      <c r="N5823" t="s">
        <v>538</v>
      </c>
      <c r="O5823" t="s">
        <v>537</v>
      </c>
      <c r="P5823" t="s">
        <v>640</v>
      </c>
    </row>
    <row r="5824" spans="1:16" x14ac:dyDescent="0.25">
      <c r="A5824" t="s">
        <v>442</v>
      </c>
      <c r="B5824" t="s">
        <v>426</v>
      </c>
      <c r="C5824" t="s">
        <v>64</v>
      </c>
      <c r="E5824" t="s">
        <v>426</v>
      </c>
      <c r="F5824" t="s">
        <v>426</v>
      </c>
      <c r="G5824" t="s">
        <v>15</v>
      </c>
      <c r="H5824" t="s">
        <v>37</v>
      </c>
      <c r="I5824" t="s">
        <v>91</v>
      </c>
      <c r="J5824" t="s">
        <v>119</v>
      </c>
      <c r="K5824" s="1">
        <v>45425</v>
      </c>
      <c r="L5824">
        <v>60</v>
      </c>
      <c r="M5824">
        <v>4</v>
      </c>
      <c r="N5824" t="s">
        <v>538</v>
      </c>
      <c r="O5824" t="s">
        <v>537</v>
      </c>
      <c r="P5824" t="s">
        <v>640</v>
      </c>
    </row>
    <row r="5825" spans="1:16" x14ac:dyDescent="0.25">
      <c r="A5825" t="s">
        <v>442</v>
      </c>
      <c r="B5825" t="s">
        <v>426</v>
      </c>
      <c r="C5825" t="s">
        <v>64</v>
      </c>
      <c r="E5825" t="s">
        <v>426</v>
      </c>
      <c r="F5825" t="s">
        <v>426</v>
      </c>
      <c r="G5825" t="s">
        <v>15</v>
      </c>
      <c r="H5825" t="s">
        <v>37</v>
      </c>
      <c r="I5825" t="s">
        <v>91</v>
      </c>
      <c r="J5825" t="s">
        <v>119</v>
      </c>
      <c r="K5825" s="1">
        <v>45426</v>
      </c>
      <c r="L5825">
        <v>60</v>
      </c>
      <c r="M5825">
        <v>4</v>
      </c>
      <c r="N5825" t="s">
        <v>538</v>
      </c>
      <c r="O5825" t="s">
        <v>537</v>
      </c>
      <c r="P5825" t="s">
        <v>640</v>
      </c>
    </row>
    <row r="5826" spans="1:16" x14ac:dyDescent="0.25">
      <c r="A5826" t="s">
        <v>442</v>
      </c>
      <c r="B5826" t="s">
        <v>426</v>
      </c>
      <c r="C5826" t="s">
        <v>64</v>
      </c>
      <c r="E5826" t="s">
        <v>426</v>
      </c>
      <c r="F5826" t="s">
        <v>426</v>
      </c>
      <c r="G5826" t="s">
        <v>15</v>
      </c>
      <c r="H5826" t="s">
        <v>37</v>
      </c>
      <c r="I5826" t="s">
        <v>91</v>
      </c>
      <c r="J5826" t="s">
        <v>119</v>
      </c>
      <c r="K5826" s="1">
        <v>45429</v>
      </c>
      <c r="L5826">
        <v>60</v>
      </c>
      <c r="M5826">
        <v>4</v>
      </c>
      <c r="N5826" t="s">
        <v>538</v>
      </c>
      <c r="O5826" t="s">
        <v>537</v>
      </c>
      <c r="P5826" t="s">
        <v>640</v>
      </c>
    </row>
    <row r="5827" spans="1:16" x14ac:dyDescent="0.25">
      <c r="A5827" t="s">
        <v>442</v>
      </c>
      <c r="B5827" t="s">
        <v>426</v>
      </c>
      <c r="C5827" t="s">
        <v>64</v>
      </c>
      <c r="E5827" t="s">
        <v>426</v>
      </c>
      <c r="F5827" t="s">
        <v>426</v>
      </c>
      <c r="G5827" t="s">
        <v>15</v>
      </c>
      <c r="H5827" t="s">
        <v>524</v>
      </c>
      <c r="I5827" t="s">
        <v>43</v>
      </c>
      <c r="J5827" t="s">
        <v>117</v>
      </c>
      <c r="K5827" s="1">
        <v>45406</v>
      </c>
      <c r="L5827">
        <v>60</v>
      </c>
      <c r="M5827">
        <v>1</v>
      </c>
      <c r="N5827" t="s">
        <v>538</v>
      </c>
      <c r="O5827" t="s">
        <v>537</v>
      </c>
      <c r="P5827" t="s">
        <v>640</v>
      </c>
    </row>
    <row r="5828" spans="1:16" x14ac:dyDescent="0.25">
      <c r="A5828" t="s">
        <v>442</v>
      </c>
      <c r="B5828" t="s">
        <v>426</v>
      </c>
      <c r="C5828" t="s">
        <v>64</v>
      </c>
      <c r="E5828" t="s">
        <v>426</v>
      </c>
      <c r="F5828" t="s">
        <v>426</v>
      </c>
      <c r="G5828" t="s">
        <v>15</v>
      </c>
      <c r="H5828" t="s">
        <v>524</v>
      </c>
      <c r="I5828" t="s">
        <v>43</v>
      </c>
      <c r="J5828" t="s">
        <v>117</v>
      </c>
      <c r="K5828" s="1">
        <v>45408</v>
      </c>
      <c r="L5828">
        <v>60</v>
      </c>
      <c r="M5828">
        <v>1</v>
      </c>
      <c r="N5828" t="s">
        <v>538</v>
      </c>
      <c r="O5828" t="s">
        <v>537</v>
      </c>
      <c r="P5828" t="s">
        <v>640</v>
      </c>
    </row>
    <row r="5829" spans="1:16" x14ac:dyDescent="0.25">
      <c r="A5829" t="s">
        <v>442</v>
      </c>
      <c r="B5829" t="s">
        <v>426</v>
      </c>
      <c r="C5829" t="s">
        <v>64</v>
      </c>
      <c r="E5829" t="s">
        <v>426</v>
      </c>
      <c r="F5829" t="s">
        <v>426</v>
      </c>
      <c r="G5829" t="s">
        <v>15</v>
      </c>
      <c r="H5829" t="s">
        <v>524</v>
      </c>
      <c r="I5829" t="s">
        <v>43</v>
      </c>
      <c r="J5829" t="s">
        <v>117</v>
      </c>
      <c r="K5829" s="1">
        <v>45420</v>
      </c>
      <c r="L5829">
        <v>30</v>
      </c>
      <c r="M5829">
        <v>3</v>
      </c>
      <c r="N5829" t="s">
        <v>538</v>
      </c>
      <c r="O5829" t="s">
        <v>537</v>
      </c>
      <c r="P5829" t="s">
        <v>640</v>
      </c>
    </row>
    <row r="5830" spans="1:16" x14ac:dyDescent="0.25">
      <c r="A5830" t="s">
        <v>442</v>
      </c>
      <c r="B5830" t="s">
        <v>426</v>
      </c>
      <c r="C5830" t="s">
        <v>64</v>
      </c>
      <c r="E5830" t="s">
        <v>426</v>
      </c>
      <c r="F5830" t="s">
        <v>426</v>
      </c>
      <c r="G5830" t="s">
        <v>15</v>
      </c>
      <c r="H5830" t="s">
        <v>524</v>
      </c>
      <c r="I5830" t="s">
        <v>43</v>
      </c>
      <c r="J5830" t="s">
        <v>117</v>
      </c>
      <c r="K5830" s="1">
        <v>45425</v>
      </c>
      <c r="L5830">
        <v>90</v>
      </c>
      <c r="M5830">
        <v>4</v>
      </c>
      <c r="N5830" t="s">
        <v>538</v>
      </c>
      <c r="O5830" t="s">
        <v>537</v>
      </c>
      <c r="P5830" t="s">
        <v>640</v>
      </c>
    </row>
    <row r="5831" spans="1:16" x14ac:dyDescent="0.25">
      <c r="A5831" t="s">
        <v>442</v>
      </c>
      <c r="B5831" t="s">
        <v>426</v>
      </c>
      <c r="C5831" t="s">
        <v>64</v>
      </c>
      <c r="E5831" t="s">
        <v>426</v>
      </c>
      <c r="F5831" t="s">
        <v>426</v>
      </c>
      <c r="G5831" t="s">
        <v>15</v>
      </c>
      <c r="H5831" t="s">
        <v>524</v>
      </c>
      <c r="I5831" t="s">
        <v>43</v>
      </c>
      <c r="J5831" t="s">
        <v>117</v>
      </c>
      <c r="K5831" s="1">
        <v>45428</v>
      </c>
      <c r="L5831">
        <v>90</v>
      </c>
      <c r="M5831">
        <v>4</v>
      </c>
      <c r="N5831" t="s">
        <v>538</v>
      </c>
      <c r="O5831" t="s">
        <v>537</v>
      </c>
      <c r="P5831" t="s">
        <v>640</v>
      </c>
    </row>
    <row r="5832" spans="1:16" x14ac:dyDescent="0.25">
      <c r="A5832" t="s">
        <v>442</v>
      </c>
      <c r="B5832" t="s">
        <v>426</v>
      </c>
      <c r="C5832" t="s">
        <v>64</v>
      </c>
      <c r="E5832" t="s">
        <v>426</v>
      </c>
      <c r="F5832" t="s">
        <v>426</v>
      </c>
      <c r="G5832" t="s">
        <v>15</v>
      </c>
      <c r="H5832" t="s">
        <v>25</v>
      </c>
      <c r="I5832" t="s">
        <v>92</v>
      </c>
      <c r="J5832" t="s">
        <v>118</v>
      </c>
      <c r="K5832" s="1">
        <v>45404</v>
      </c>
      <c r="L5832">
        <v>30</v>
      </c>
      <c r="M5832">
        <v>1</v>
      </c>
      <c r="N5832" t="s">
        <v>538</v>
      </c>
      <c r="O5832" t="s">
        <v>537</v>
      </c>
      <c r="P5832" t="s">
        <v>640</v>
      </c>
    </row>
    <row r="5833" spans="1:16" x14ac:dyDescent="0.25">
      <c r="A5833" t="s">
        <v>442</v>
      </c>
      <c r="B5833" t="s">
        <v>426</v>
      </c>
      <c r="C5833" t="s">
        <v>64</v>
      </c>
      <c r="E5833" t="s">
        <v>426</v>
      </c>
      <c r="F5833" t="s">
        <v>426</v>
      </c>
      <c r="G5833" t="s">
        <v>15</v>
      </c>
      <c r="H5833" t="s">
        <v>25</v>
      </c>
      <c r="I5833" t="s">
        <v>92</v>
      </c>
      <c r="J5833" t="s">
        <v>118</v>
      </c>
      <c r="K5833" s="1">
        <v>45411</v>
      </c>
      <c r="L5833">
        <v>60</v>
      </c>
      <c r="M5833">
        <v>2</v>
      </c>
      <c r="N5833" t="s">
        <v>538</v>
      </c>
      <c r="O5833" t="s">
        <v>537</v>
      </c>
      <c r="P5833" t="s">
        <v>640</v>
      </c>
    </row>
    <row r="5834" spans="1:16" x14ac:dyDescent="0.25">
      <c r="A5834" t="s">
        <v>442</v>
      </c>
      <c r="B5834" t="s">
        <v>426</v>
      </c>
      <c r="C5834" t="s">
        <v>64</v>
      </c>
      <c r="E5834" t="s">
        <v>426</v>
      </c>
      <c r="F5834" t="s">
        <v>426</v>
      </c>
      <c r="G5834" t="s">
        <v>15</v>
      </c>
      <c r="H5834" t="s">
        <v>25</v>
      </c>
      <c r="I5834" t="s">
        <v>107</v>
      </c>
      <c r="J5834" t="s">
        <v>118</v>
      </c>
      <c r="K5834" s="1">
        <v>45404</v>
      </c>
      <c r="L5834">
        <v>30</v>
      </c>
      <c r="M5834">
        <v>1</v>
      </c>
      <c r="N5834" t="s">
        <v>538</v>
      </c>
      <c r="O5834" t="s">
        <v>537</v>
      </c>
      <c r="P5834" t="s">
        <v>640</v>
      </c>
    </row>
    <row r="5835" spans="1:16" x14ac:dyDescent="0.25">
      <c r="A5835" t="s">
        <v>442</v>
      </c>
      <c r="B5835" t="s">
        <v>426</v>
      </c>
      <c r="C5835" t="s">
        <v>64</v>
      </c>
      <c r="E5835" t="s">
        <v>426</v>
      </c>
      <c r="F5835" t="s">
        <v>426</v>
      </c>
      <c r="G5835" t="s">
        <v>15</v>
      </c>
      <c r="H5835" t="s">
        <v>20</v>
      </c>
      <c r="I5835" t="s">
        <v>104</v>
      </c>
      <c r="J5835" t="s">
        <v>117</v>
      </c>
      <c r="K5835" s="1">
        <v>45411</v>
      </c>
      <c r="L5835">
        <v>60</v>
      </c>
      <c r="M5835">
        <v>2</v>
      </c>
      <c r="N5835" t="s">
        <v>538</v>
      </c>
      <c r="O5835" t="s">
        <v>537</v>
      </c>
      <c r="P5835" t="s">
        <v>640</v>
      </c>
    </row>
    <row r="5836" spans="1:16" x14ac:dyDescent="0.25">
      <c r="A5836" t="s">
        <v>442</v>
      </c>
      <c r="B5836" t="s">
        <v>426</v>
      </c>
      <c r="C5836" t="s">
        <v>64</v>
      </c>
      <c r="E5836" t="s">
        <v>426</v>
      </c>
      <c r="F5836" t="s">
        <v>426</v>
      </c>
      <c r="G5836" t="s">
        <v>15</v>
      </c>
      <c r="H5836" t="s">
        <v>20</v>
      </c>
      <c r="I5836" t="s">
        <v>104</v>
      </c>
      <c r="J5836" t="s">
        <v>117</v>
      </c>
      <c r="K5836" s="1">
        <v>45418</v>
      </c>
      <c r="L5836">
        <v>30</v>
      </c>
      <c r="M5836">
        <v>3</v>
      </c>
      <c r="N5836" t="s">
        <v>538</v>
      </c>
      <c r="O5836" t="s">
        <v>537</v>
      </c>
      <c r="P5836" t="s">
        <v>640</v>
      </c>
    </row>
    <row r="5837" spans="1:16" x14ac:dyDescent="0.25">
      <c r="A5837" t="s">
        <v>442</v>
      </c>
      <c r="B5837" t="s">
        <v>426</v>
      </c>
      <c r="C5837" t="s">
        <v>64</v>
      </c>
      <c r="E5837" t="s">
        <v>426</v>
      </c>
      <c r="F5837" t="s">
        <v>426</v>
      </c>
      <c r="G5837" t="s">
        <v>15</v>
      </c>
      <c r="H5837" t="s">
        <v>44</v>
      </c>
      <c r="I5837" t="s">
        <v>45</v>
      </c>
      <c r="J5837" t="s">
        <v>118</v>
      </c>
      <c r="K5837" s="1">
        <v>45418</v>
      </c>
      <c r="L5837">
        <v>30</v>
      </c>
      <c r="M5837">
        <v>3</v>
      </c>
      <c r="N5837" t="s">
        <v>538</v>
      </c>
      <c r="O5837" t="s">
        <v>537</v>
      </c>
      <c r="P5837" t="s">
        <v>640</v>
      </c>
    </row>
    <row r="5838" spans="1:16" x14ac:dyDescent="0.25">
      <c r="A5838" t="s">
        <v>442</v>
      </c>
      <c r="B5838" t="s">
        <v>426</v>
      </c>
      <c r="C5838" t="s">
        <v>64</v>
      </c>
      <c r="E5838" t="s">
        <v>426</v>
      </c>
      <c r="F5838" t="s">
        <v>426</v>
      </c>
      <c r="G5838" t="s">
        <v>15</v>
      </c>
      <c r="H5838" t="s">
        <v>44</v>
      </c>
      <c r="I5838" t="s">
        <v>79</v>
      </c>
      <c r="J5838" t="s">
        <v>191</v>
      </c>
      <c r="K5838" s="1">
        <v>45408</v>
      </c>
      <c r="L5838">
        <v>60</v>
      </c>
      <c r="M5838">
        <v>1</v>
      </c>
      <c r="N5838" t="s">
        <v>538</v>
      </c>
      <c r="O5838" t="s">
        <v>537</v>
      </c>
      <c r="P5838" t="s">
        <v>640</v>
      </c>
    </row>
    <row r="5839" spans="1:16" x14ac:dyDescent="0.25">
      <c r="A5839" t="s">
        <v>442</v>
      </c>
      <c r="B5839" t="s">
        <v>426</v>
      </c>
      <c r="C5839" t="s">
        <v>64</v>
      </c>
      <c r="E5839" t="s">
        <v>426</v>
      </c>
      <c r="F5839" t="s">
        <v>426</v>
      </c>
      <c r="G5839" t="s">
        <v>15</v>
      </c>
      <c r="H5839" t="s">
        <v>44</v>
      </c>
      <c r="I5839" t="s">
        <v>79</v>
      </c>
      <c r="J5839" t="s">
        <v>191</v>
      </c>
      <c r="K5839" s="1">
        <v>45414</v>
      </c>
      <c r="L5839">
        <v>30</v>
      </c>
      <c r="M5839">
        <v>2</v>
      </c>
      <c r="N5839" t="s">
        <v>538</v>
      </c>
      <c r="O5839" t="s">
        <v>537</v>
      </c>
      <c r="P5839" t="s">
        <v>640</v>
      </c>
    </row>
    <row r="5840" spans="1:16" x14ac:dyDescent="0.25">
      <c r="A5840" t="s">
        <v>442</v>
      </c>
      <c r="B5840" t="s">
        <v>426</v>
      </c>
      <c r="C5840" t="s">
        <v>64</v>
      </c>
      <c r="E5840" t="s">
        <v>426</v>
      </c>
      <c r="F5840" t="s">
        <v>426</v>
      </c>
      <c r="G5840" t="s">
        <v>15</v>
      </c>
      <c r="H5840" t="s">
        <v>44</v>
      </c>
      <c r="I5840" t="s">
        <v>75</v>
      </c>
      <c r="J5840" t="s">
        <v>118</v>
      </c>
      <c r="K5840" s="1">
        <v>45404</v>
      </c>
      <c r="L5840">
        <v>30</v>
      </c>
      <c r="M5840">
        <v>1</v>
      </c>
      <c r="N5840" t="s">
        <v>538</v>
      </c>
      <c r="O5840" t="s">
        <v>537</v>
      </c>
      <c r="P5840" t="s">
        <v>640</v>
      </c>
    </row>
    <row r="5841" spans="1:16" x14ac:dyDescent="0.25">
      <c r="A5841" t="s">
        <v>442</v>
      </c>
      <c r="B5841" t="s">
        <v>426</v>
      </c>
      <c r="C5841" t="s">
        <v>64</v>
      </c>
      <c r="E5841" t="s">
        <v>426</v>
      </c>
      <c r="F5841" t="s">
        <v>426</v>
      </c>
      <c r="G5841" t="s">
        <v>15</v>
      </c>
      <c r="H5841" t="s">
        <v>44</v>
      </c>
      <c r="I5841" t="s">
        <v>80</v>
      </c>
      <c r="J5841" t="s">
        <v>117</v>
      </c>
      <c r="K5841" s="1">
        <v>45413</v>
      </c>
      <c r="L5841">
        <v>30</v>
      </c>
      <c r="M5841">
        <v>2</v>
      </c>
      <c r="N5841" t="s">
        <v>538</v>
      </c>
      <c r="O5841" t="s">
        <v>537</v>
      </c>
      <c r="P5841" t="s">
        <v>640</v>
      </c>
    </row>
    <row r="5842" spans="1:16" x14ac:dyDescent="0.25">
      <c r="A5842" t="s">
        <v>442</v>
      </c>
      <c r="B5842" t="s">
        <v>426</v>
      </c>
      <c r="C5842" t="s">
        <v>64</v>
      </c>
      <c r="E5842" t="s">
        <v>426</v>
      </c>
      <c r="F5842" t="s">
        <v>426</v>
      </c>
      <c r="G5842" t="s">
        <v>15</v>
      </c>
      <c r="H5842" t="s">
        <v>61</v>
      </c>
      <c r="I5842" t="s">
        <v>61</v>
      </c>
      <c r="J5842" t="s">
        <v>119</v>
      </c>
      <c r="K5842" s="1">
        <v>45415</v>
      </c>
      <c r="L5842">
        <v>240</v>
      </c>
      <c r="M5842">
        <v>2</v>
      </c>
      <c r="N5842" t="s">
        <v>538</v>
      </c>
      <c r="O5842" t="s">
        <v>537</v>
      </c>
      <c r="P5842" t="s">
        <v>640</v>
      </c>
    </row>
    <row r="5843" spans="1:16" x14ac:dyDescent="0.25">
      <c r="A5843" t="s">
        <v>442</v>
      </c>
      <c r="B5843" t="s">
        <v>426</v>
      </c>
      <c r="C5843" t="s">
        <v>64</v>
      </c>
      <c r="E5843" t="s">
        <v>426</v>
      </c>
      <c r="F5843" t="s">
        <v>426</v>
      </c>
      <c r="G5843" t="s">
        <v>15</v>
      </c>
      <c r="H5843" t="s">
        <v>46</v>
      </c>
      <c r="I5843" t="s">
        <v>48</v>
      </c>
      <c r="J5843" t="s">
        <v>118</v>
      </c>
      <c r="K5843" s="1">
        <v>45406</v>
      </c>
      <c r="L5843">
        <v>30</v>
      </c>
      <c r="M5843">
        <v>1</v>
      </c>
      <c r="N5843" t="s">
        <v>538</v>
      </c>
      <c r="O5843" t="s">
        <v>537</v>
      </c>
      <c r="P5843" t="s">
        <v>640</v>
      </c>
    </row>
    <row r="5844" spans="1:16" x14ac:dyDescent="0.25">
      <c r="A5844" t="s">
        <v>442</v>
      </c>
      <c r="B5844" t="s">
        <v>426</v>
      </c>
      <c r="C5844" t="s">
        <v>64</v>
      </c>
      <c r="E5844" t="s">
        <v>426</v>
      </c>
      <c r="F5844" t="s">
        <v>426</v>
      </c>
      <c r="G5844" t="s">
        <v>15</v>
      </c>
      <c r="H5844" t="s">
        <v>46</v>
      </c>
      <c r="I5844" t="s">
        <v>48</v>
      </c>
      <c r="J5844" t="s">
        <v>118</v>
      </c>
      <c r="K5844" s="1">
        <v>45407</v>
      </c>
      <c r="L5844">
        <v>30</v>
      </c>
      <c r="M5844">
        <v>1</v>
      </c>
      <c r="N5844" t="s">
        <v>538</v>
      </c>
      <c r="O5844" t="s">
        <v>537</v>
      </c>
      <c r="P5844" t="s">
        <v>640</v>
      </c>
    </row>
    <row r="5845" spans="1:16" x14ac:dyDescent="0.25">
      <c r="A5845" t="s">
        <v>442</v>
      </c>
      <c r="B5845" t="s">
        <v>426</v>
      </c>
      <c r="C5845" t="s">
        <v>64</v>
      </c>
      <c r="E5845" t="s">
        <v>426</v>
      </c>
      <c r="F5845" t="s">
        <v>426</v>
      </c>
      <c r="G5845" t="s">
        <v>15</v>
      </c>
      <c r="H5845" t="s">
        <v>46</v>
      </c>
      <c r="I5845" t="s">
        <v>48</v>
      </c>
      <c r="J5845" t="s">
        <v>118</v>
      </c>
      <c r="K5845" s="1">
        <v>45412</v>
      </c>
      <c r="L5845">
        <v>90</v>
      </c>
      <c r="M5845">
        <v>2</v>
      </c>
      <c r="N5845" t="s">
        <v>538</v>
      </c>
      <c r="O5845" t="s">
        <v>537</v>
      </c>
      <c r="P5845" t="s">
        <v>640</v>
      </c>
    </row>
    <row r="5846" spans="1:16" x14ac:dyDescent="0.25">
      <c r="A5846" t="s">
        <v>442</v>
      </c>
      <c r="B5846" t="s">
        <v>426</v>
      </c>
      <c r="C5846" t="s">
        <v>64</v>
      </c>
      <c r="E5846" t="s">
        <v>426</v>
      </c>
      <c r="F5846" t="s">
        <v>426</v>
      </c>
      <c r="G5846" t="s">
        <v>15</v>
      </c>
      <c r="H5846" t="s">
        <v>46</v>
      </c>
      <c r="I5846" t="s">
        <v>48</v>
      </c>
      <c r="J5846" t="s">
        <v>118</v>
      </c>
      <c r="K5846" s="1">
        <v>45413</v>
      </c>
      <c r="L5846">
        <v>60</v>
      </c>
      <c r="M5846">
        <v>2</v>
      </c>
      <c r="N5846" t="s">
        <v>538</v>
      </c>
      <c r="O5846" t="s">
        <v>537</v>
      </c>
      <c r="P5846" t="s">
        <v>640</v>
      </c>
    </row>
    <row r="5847" spans="1:16" x14ac:dyDescent="0.25">
      <c r="A5847" t="s">
        <v>442</v>
      </c>
      <c r="B5847" t="s">
        <v>426</v>
      </c>
      <c r="C5847" t="s">
        <v>64</v>
      </c>
      <c r="E5847" t="s">
        <v>426</v>
      </c>
      <c r="F5847" t="s">
        <v>426</v>
      </c>
      <c r="G5847" t="s">
        <v>15</v>
      </c>
      <c r="H5847" t="s">
        <v>46</v>
      </c>
      <c r="I5847" t="s">
        <v>48</v>
      </c>
      <c r="J5847" t="s">
        <v>118</v>
      </c>
      <c r="K5847" s="1">
        <v>45414</v>
      </c>
      <c r="L5847">
        <v>60</v>
      </c>
      <c r="M5847">
        <v>2</v>
      </c>
      <c r="N5847" t="s">
        <v>538</v>
      </c>
      <c r="O5847" t="s">
        <v>537</v>
      </c>
      <c r="P5847" t="s">
        <v>640</v>
      </c>
    </row>
    <row r="5848" spans="1:16" x14ac:dyDescent="0.25">
      <c r="A5848" t="s">
        <v>442</v>
      </c>
      <c r="B5848" t="s">
        <v>426</v>
      </c>
      <c r="C5848" t="s">
        <v>64</v>
      </c>
      <c r="E5848" t="s">
        <v>426</v>
      </c>
      <c r="F5848" t="s">
        <v>426</v>
      </c>
      <c r="G5848" t="s">
        <v>15</v>
      </c>
      <c r="H5848" t="s">
        <v>46</v>
      </c>
      <c r="I5848" t="s">
        <v>48</v>
      </c>
      <c r="J5848" t="s">
        <v>118</v>
      </c>
      <c r="K5848" s="1">
        <v>45418</v>
      </c>
      <c r="L5848">
        <v>60</v>
      </c>
      <c r="M5848">
        <v>3</v>
      </c>
      <c r="N5848" t="s">
        <v>538</v>
      </c>
      <c r="O5848" t="s">
        <v>537</v>
      </c>
      <c r="P5848" t="s">
        <v>640</v>
      </c>
    </row>
    <row r="5849" spans="1:16" x14ac:dyDescent="0.25">
      <c r="A5849" t="s">
        <v>442</v>
      </c>
      <c r="B5849" t="s">
        <v>426</v>
      </c>
      <c r="C5849" t="s">
        <v>64</v>
      </c>
      <c r="E5849" t="s">
        <v>426</v>
      </c>
      <c r="F5849" t="s">
        <v>426</v>
      </c>
      <c r="G5849" t="s">
        <v>15</v>
      </c>
      <c r="H5849" t="s">
        <v>46</v>
      </c>
      <c r="I5849" t="s">
        <v>48</v>
      </c>
      <c r="J5849" t="s">
        <v>118</v>
      </c>
      <c r="K5849" s="1">
        <v>45419</v>
      </c>
      <c r="L5849">
        <v>60</v>
      </c>
      <c r="M5849">
        <v>3</v>
      </c>
      <c r="N5849" t="s">
        <v>538</v>
      </c>
      <c r="O5849" t="s">
        <v>537</v>
      </c>
      <c r="P5849" t="s">
        <v>640</v>
      </c>
    </row>
    <row r="5850" spans="1:16" x14ac:dyDescent="0.25">
      <c r="A5850" t="s">
        <v>442</v>
      </c>
      <c r="B5850" t="s">
        <v>426</v>
      </c>
      <c r="C5850" t="s">
        <v>64</v>
      </c>
      <c r="E5850" t="s">
        <v>426</v>
      </c>
      <c r="F5850" t="s">
        <v>426</v>
      </c>
      <c r="G5850" t="s">
        <v>15</v>
      </c>
      <c r="H5850" t="s">
        <v>46</v>
      </c>
      <c r="I5850" t="s">
        <v>48</v>
      </c>
      <c r="J5850" t="s">
        <v>118</v>
      </c>
      <c r="K5850" s="1">
        <v>45420</v>
      </c>
      <c r="L5850">
        <v>120</v>
      </c>
      <c r="M5850">
        <v>3</v>
      </c>
      <c r="N5850" t="s">
        <v>538</v>
      </c>
      <c r="O5850" t="s">
        <v>537</v>
      </c>
      <c r="P5850" t="s">
        <v>640</v>
      </c>
    </row>
    <row r="5851" spans="1:16" x14ac:dyDescent="0.25">
      <c r="A5851" t="s">
        <v>442</v>
      </c>
      <c r="B5851" t="s">
        <v>426</v>
      </c>
      <c r="C5851" t="s">
        <v>64</v>
      </c>
      <c r="E5851" t="s">
        <v>426</v>
      </c>
      <c r="F5851" t="s">
        <v>426</v>
      </c>
      <c r="G5851" t="s">
        <v>15</v>
      </c>
      <c r="H5851" t="s">
        <v>46</v>
      </c>
      <c r="I5851" t="s">
        <v>49</v>
      </c>
      <c r="J5851" t="s">
        <v>191</v>
      </c>
      <c r="K5851" s="1">
        <v>45405</v>
      </c>
      <c r="L5851">
        <v>60</v>
      </c>
      <c r="M5851">
        <v>1</v>
      </c>
      <c r="N5851" t="s">
        <v>538</v>
      </c>
      <c r="O5851" t="s">
        <v>537</v>
      </c>
      <c r="P5851" t="s">
        <v>640</v>
      </c>
    </row>
    <row r="5852" spans="1:16" x14ac:dyDescent="0.25">
      <c r="A5852" t="s">
        <v>442</v>
      </c>
      <c r="B5852" t="s">
        <v>426</v>
      </c>
      <c r="C5852" t="s">
        <v>64</v>
      </c>
      <c r="E5852" t="s">
        <v>426</v>
      </c>
      <c r="F5852" t="s">
        <v>426</v>
      </c>
      <c r="G5852" t="s">
        <v>15</v>
      </c>
      <c r="H5852" t="s">
        <v>46</v>
      </c>
      <c r="I5852" t="s">
        <v>49</v>
      </c>
      <c r="J5852" t="s">
        <v>191</v>
      </c>
      <c r="K5852" s="1">
        <v>45406</v>
      </c>
      <c r="L5852">
        <v>60</v>
      </c>
      <c r="M5852">
        <v>1</v>
      </c>
      <c r="N5852" t="s">
        <v>538</v>
      </c>
      <c r="O5852" t="s">
        <v>537</v>
      </c>
      <c r="P5852" t="s">
        <v>640</v>
      </c>
    </row>
    <row r="5853" spans="1:16" x14ac:dyDescent="0.25">
      <c r="A5853" t="s">
        <v>442</v>
      </c>
      <c r="B5853" t="s">
        <v>426</v>
      </c>
      <c r="C5853" t="s">
        <v>64</v>
      </c>
      <c r="E5853" t="s">
        <v>426</v>
      </c>
      <c r="F5853" t="s">
        <v>426</v>
      </c>
      <c r="G5853" t="s">
        <v>15</v>
      </c>
      <c r="H5853" t="s">
        <v>46</v>
      </c>
      <c r="I5853" t="s">
        <v>50</v>
      </c>
      <c r="J5853" t="s">
        <v>191</v>
      </c>
      <c r="K5853" s="1">
        <v>45428</v>
      </c>
      <c r="L5853">
        <v>30</v>
      </c>
      <c r="M5853">
        <v>4</v>
      </c>
      <c r="N5853" t="s">
        <v>538</v>
      </c>
      <c r="O5853" t="s">
        <v>537</v>
      </c>
      <c r="P5853" t="s">
        <v>640</v>
      </c>
    </row>
    <row r="5854" spans="1:16" x14ac:dyDescent="0.25">
      <c r="A5854" t="s">
        <v>442</v>
      </c>
      <c r="B5854" t="s">
        <v>426</v>
      </c>
      <c r="C5854" t="s">
        <v>64</v>
      </c>
      <c r="E5854" t="s">
        <v>426</v>
      </c>
      <c r="F5854" t="s">
        <v>426</v>
      </c>
      <c r="G5854" t="s">
        <v>15</v>
      </c>
      <c r="H5854" t="s">
        <v>46</v>
      </c>
      <c r="I5854" t="s">
        <v>62</v>
      </c>
      <c r="J5854" t="s">
        <v>118</v>
      </c>
      <c r="K5854" s="1">
        <v>45405</v>
      </c>
      <c r="L5854">
        <v>60</v>
      </c>
      <c r="M5854">
        <v>1</v>
      </c>
      <c r="N5854" t="s">
        <v>538</v>
      </c>
      <c r="O5854" t="s">
        <v>537</v>
      </c>
      <c r="P5854" t="s">
        <v>640</v>
      </c>
    </row>
    <row r="5855" spans="1:16" x14ac:dyDescent="0.25">
      <c r="A5855" t="s">
        <v>442</v>
      </c>
      <c r="B5855" t="s">
        <v>426</v>
      </c>
      <c r="C5855" t="s">
        <v>64</v>
      </c>
      <c r="E5855" t="s">
        <v>426</v>
      </c>
      <c r="F5855" t="s">
        <v>426</v>
      </c>
      <c r="G5855" t="s">
        <v>15</v>
      </c>
      <c r="H5855" t="s">
        <v>46</v>
      </c>
      <c r="I5855" t="s">
        <v>62</v>
      </c>
      <c r="J5855" t="s">
        <v>118</v>
      </c>
      <c r="K5855" s="1">
        <v>45408</v>
      </c>
      <c r="L5855">
        <v>90</v>
      </c>
      <c r="M5855">
        <v>1</v>
      </c>
      <c r="N5855" t="s">
        <v>538</v>
      </c>
      <c r="O5855" t="s">
        <v>537</v>
      </c>
      <c r="P5855" t="s">
        <v>640</v>
      </c>
    </row>
    <row r="5856" spans="1:16" x14ac:dyDescent="0.25">
      <c r="A5856" t="s">
        <v>442</v>
      </c>
      <c r="B5856" t="s">
        <v>426</v>
      </c>
      <c r="C5856" t="s">
        <v>64</v>
      </c>
      <c r="E5856" t="s">
        <v>426</v>
      </c>
      <c r="F5856" t="s">
        <v>426</v>
      </c>
      <c r="G5856" t="s">
        <v>15</v>
      </c>
      <c r="H5856" t="s">
        <v>46</v>
      </c>
      <c r="I5856" t="s">
        <v>62</v>
      </c>
      <c r="J5856" t="s">
        <v>118</v>
      </c>
      <c r="K5856" s="1">
        <v>45412</v>
      </c>
      <c r="L5856">
        <v>90</v>
      </c>
      <c r="M5856">
        <v>2</v>
      </c>
      <c r="N5856" t="s">
        <v>538</v>
      </c>
      <c r="O5856" t="s">
        <v>537</v>
      </c>
      <c r="P5856" t="s">
        <v>640</v>
      </c>
    </row>
    <row r="5857" spans="1:16" x14ac:dyDescent="0.25">
      <c r="A5857" t="s">
        <v>442</v>
      </c>
      <c r="B5857" t="s">
        <v>426</v>
      </c>
      <c r="C5857" t="s">
        <v>64</v>
      </c>
      <c r="E5857" t="s">
        <v>426</v>
      </c>
      <c r="F5857" t="s">
        <v>426</v>
      </c>
      <c r="G5857" t="s">
        <v>15</v>
      </c>
      <c r="H5857" t="s">
        <v>46</v>
      </c>
      <c r="I5857" t="s">
        <v>62</v>
      </c>
      <c r="J5857" t="s">
        <v>118</v>
      </c>
      <c r="K5857" s="1">
        <v>45418</v>
      </c>
      <c r="L5857">
        <v>30</v>
      </c>
      <c r="M5857">
        <v>3</v>
      </c>
      <c r="N5857" t="s">
        <v>538</v>
      </c>
      <c r="O5857" t="s">
        <v>537</v>
      </c>
      <c r="P5857" t="s">
        <v>640</v>
      </c>
    </row>
    <row r="5858" spans="1:16" x14ac:dyDescent="0.25">
      <c r="A5858" t="s">
        <v>442</v>
      </c>
      <c r="B5858" t="s">
        <v>426</v>
      </c>
      <c r="C5858" t="s">
        <v>64</v>
      </c>
      <c r="E5858" t="s">
        <v>426</v>
      </c>
      <c r="F5858" t="s">
        <v>426</v>
      </c>
      <c r="G5858" t="s">
        <v>15</v>
      </c>
      <c r="H5858" t="s">
        <v>46</v>
      </c>
      <c r="I5858" t="s">
        <v>51</v>
      </c>
      <c r="J5858" t="s">
        <v>118</v>
      </c>
      <c r="K5858" s="1">
        <v>45404</v>
      </c>
      <c r="L5858">
        <v>30</v>
      </c>
      <c r="M5858">
        <v>1</v>
      </c>
      <c r="N5858" t="s">
        <v>538</v>
      </c>
      <c r="O5858" t="s">
        <v>537</v>
      </c>
      <c r="P5858" t="s">
        <v>640</v>
      </c>
    </row>
    <row r="5859" spans="1:16" x14ac:dyDescent="0.25">
      <c r="A5859" t="s">
        <v>442</v>
      </c>
      <c r="B5859" t="s">
        <v>426</v>
      </c>
      <c r="C5859" t="s">
        <v>64</v>
      </c>
      <c r="E5859" t="s">
        <v>426</v>
      </c>
      <c r="F5859" t="s">
        <v>426</v>
      </c>
      <c r="G5859" t="s">
        <v>15</v>
      </c>
      <c r="H5859" t="s">
        <v>46</v>
      </c>
      <c r="I5859" t="s">
        <v>51</v>
      </c>
      <c r="J5859" t="s">
        <v>118</v>
      </c>
      <c r="K5859" s="1">
        <v>45405</v>
      </c>
      <c r="L5859">
        <v>60</v>
      </c>
      <c r="M5859">
        <v>1</v>
      </c>
      <c r="N5859" t="s">
        <v>538</v>
      </c>
      <c r="O5859" t="s">
        <v>537</v>
      </c>
      <c r="P5859" t="s">
        <v>640</v>
      </c>
    </row>
    <row r="5860" spans="1:16" x14ac:dyDescent="0.25">
      <c r="A5860" t="s">
        <v>442</v>
      </c>
      <c r="B5860" t="s">
        <v>426</v>
      </c>
      <c r="C5860" t="s">
        <v>64</v>
      </c>
      <c r="E5860" t="s">
        <v>426</v>
      </c>
      <c r="F5860" t="s">
        <v>426</v>
      </c>
      <c r="G5860" t="s">
        <v>15</v>
      </c>
      <c r="H5860" t="s">
        <v>46</v>
      </c>
      <c r="I5860" t="s">
        <v>51</v>
      </c>
      <c r="J5860" t="s">
        <v>118</v>
      </c>
      <c r="K5860" s="1">
        <v>45406</v>
      </c>
      <c r="L5860">
        <v>60</v>
      </c>
      <c r="M5860">
        <v>1</v>
      </c>
      <c r="N5860" t="s">
        <v>538</v>
      </c>
      <c r="O5860" t="s">
        <v>537</v>
      </c>
      <c r="P5860" t="s">
        <v>640</v>
      </c>
    </row>
    <row r="5861" spans="1:16" x14ac:dyDescent="0.25">
      <c r="A5861" t="s">
        <v>442</v>
      </c>
      <c r="B5861" t="s">
        <v>426</v>
      </c>
      <c r="C5861" t="s">
        <v>64</v>
      </c>
      <c r="E5861" t="s">
        <v>426</v>
      </c>
      <c r="F5861" t="s">
        <v>426</v>
      </c>
      <c r="G5861" t="s">
        <v>15</v>
      </c>
      <c r="H5861" t="s">
        <v>46</v>
      </c>
      <c r="I5861" t="s">
        <v>51</v>
      </c>
      <c r="J5861" t="s">
        <v>118</v>
      </c>
      <c r="K5861" s="1">
        <v>45407</v>
      </c>
      <c r="L5861">
        <v>60</v>
      </c>
      <c r="M5861">
        <v>1</v>
      </c>
      <c r="N5861" t="s">
        <v>538</v>
      </c>
      <c r="O5861" t="s">
        <v>537</v>
      </c>
      <c r="P5861" t="s">
        <v>640</v>
      </c>
    </row>
    <row r="5862" spans="1:16" x14ac:dyDescent="0.25">
      <c r="A5862" t="s">
        <v>442</v>
      </c>
      <c r="B5862" t="s">
        <v>426</v>
      </c>
      <c r="C5862" t="s">
        <v>64</v>
      </c>
      <c r="E5862" t="s">
        <v>426</v>
      </c>
      <c r="F5862" t="s">
        <v>426</v>
      </c>
      <c r="G5862" t="s">
        <v>15</v>
      </c>
      <c r="H5862" t="s">
        <v>46</v>
      </c>
      <c r="I5862" t="s">
        <v>51</v>
      </c>
      <c r="J5862" t="s">
        <v>118</v>
      </c>
      <c r="K5862" s="1">
        <v>45408</v>
      </c>
      <c r="L5862">
        <v>60</v>
      </c>
      <c r="M5862">
        <v>1</v>
      </c>
      <c r="N5862" t="s">
        <v>538</v>
      </c>
      <c r="O5862" t="s">
        <v>537</v>
      </c>
      <c r="P5862" t="s">
        <v>640</v>
      </c>
    </row>
    <row r="5863" spans="1:16" x14ac:dyDescent="0.25">
      <c r="A5863" t="s">
        <v>442</v>
      </c>
      <c r="B5863" t="s">
        <v>426</v>
      </c>
      <c r="C5863" t="s">
        <v>64</v>
      </c>
      <c r="E5863" t="s">
        <v>426</v>
      </c>
      <c r="F5863" t="s">
        <v>426</v>
      </c>
      <c r="G5863" t="s">
        <v>15</v>
      </c>
      <c r="H5863" t="s">
        <v>46</v>
      </c>
      <c r="I5863" t="s">
        <v>51</v>
      </c>
      <c r="J5863" t="s">
        <v>118</v>
      </c>
      <c r="K5863" s="1">
        <v>45411</v>
      </c>
      <c r="L5863">
        <v>30</v>
      </c>
      <c r="M5863">
        <v>2</v>
      </c>
      <c r="N5863" t="s">
        <v>538</v>
      </c>
      <c r="O5863" t="s">
        <v>537</v>
      </c>
      <c r="P5863" t="s">
        <v>640</v>
      </c>
    </row>
    <row r="5864" spans="1:16" x14ac:dyDescent="0.25">
      <c r="A5864" t="s">
        <v>442</v>
      </c>
      <c r="B5864" t="s">
        <v>426</v>
      </c>
      <c r="C5864" t="s">
        <v>64</v>
      </c>
      <c r="E5864" t="s">
        <v>426</v>
      </c>
      <c r="F5864" t="s">
        <v>426</v>
      </c>
      <c r="G5864" t="s">
        <v>15</v>
      </c>
      <c r="H5864" t="s">
        <v>46</v>
      </c>
      <c r="I5864" t="s">
        <v>51</v>
      </c>
      <c r="J5864" t="s">
        <v>118</v>
      </c>
      <c r="K5864" s="1">
        <v>45412</v>
      </c>
      <c r="L5864">
        <v>30</v>
      </c>
      <c r="M5864">
        <v>2</v>
      </c>
      <c r="N5864" t="s">
        <v>538</v>
      </c>
      <c r="O5864" t="s">
        <v>537</v>
      </c>
      <c r="P5864" t="s">
        <v>640</v>
      </c>
    </row>
    <row r="5865" spans="1:16" x14ac:dyDescent="0.25">
      <c r="A5865" t="s">
        <v>442</v>
      </c>
      <c r="B5865" t="s">
        <v>426</v>
      </c>
      <c r="C5865" t="s">
        <v>64</v>
      </c>
      <c r="E5865" t="s">
        <v>426</v>
      </c>
      <c r="F5865" t="s">
        <v>426</v>
      </c>
      <c r="G5865" t="s">
        <v>15</v>
      </c>
      <c r="H5865" t="s">
        <v>46</v>
      </c>
      <c r="I5865" t="s">
        <v>51</v>
      </c>
      <c r="J5865" t="s">
        <v>118</v>
      </c>
      <c r="K5865" s="1">
        <v>45413</v>
      </c>
      <c r="L5865">
        <v>30</v>
      </c>
      <c r="M5865">
        <v>2</v>
      </c>
      <c r="N5865" t="s">
        <v>538</v>
      </c>
      <c r="O5865" t="s">
        <v>537</v>
      </c>
      <c r="P5865" t="s">
        <v>640</v>
      </c>
    </row>
    <row r="5866" spans="1:16" x14ac:dyDescent="0.25">
      <c r="A5866" t="s">
        <v>442</v>
      </c>
      <c r="B5866" t="s">
        <v>426</v>
      </c>
      <c r="C5866" t="s">
        <v>64</v>
      </c>
      <c r="E5866" t="s">
        <v>426</v>
      </c>
      <c r="F5866" t="s">
        <v>426</v>
      </c>
      <c r="G5866" t="s">
        <v>15</v>
      </c>
      <c r="H5866" t="s">
        <v>46</v>
      </c>
      <c r="I5866" t="s">
        <v>51</v>
      </c>
      <c r="J5866" t="s">
        <v>118</v>
      </c>
      <c r="K5866" s="1">
        <v>45414</v>
      </c>
      <c r="L5866">
        <v>90</v>
      </c>
      <c r="M5866">
        <v>2</v>
      </c>
      <c r="N5866" t="s">
        <v>538</v>
      </c>
      <c r="O5866" t="s">
        <v>537</v>
      </c>
      <c r="P5866" t="s">
        <v>640</v>
      </c>
    </row>
    <row r="5867" spans="1:16" x14ac:dyDescent="0.25">
      <c r="A5867" t="s">
        <v>442</v>
      </c>
      <c r="B5867" t="s">
        <v>426</v>
      </c>
      <c r="C5867" t="s">
        <v>64</v>
      </c>
      <c r="E5867" t="s">
        <v>426</v>
      </c>
      <c r="F5867" t="s">
        <v>426</v>
      </c>
      <c r="G5867" t="s">
        <v>15</v>
      </c>
      <c r="H5867" t="s">
        <v>46</v>
      </c>
      <c r="I5867" t="s">
        <v>51</v>
      </c>
      <c r="J5867" t="s">
        <v>118</v>
      </c>
      <c r="K5867" s="1">
        <v>45418</v>
      </c>
      <c r="L5867">
        <v>30</v>
      </c>
      <c r="M5867">
        <v>3</v>
      </c>
      <c r="N5867" t="s">
        <v>538</v>
      </c>
      <c r="O5867" t="s">
        <v>537</v>
      </c>
      <c r="P5867" t="s">
        <v>640</v>
      </c>
    </row>
    <row r="5868" spans="1:16" x14ac:dyDescent="0.25">
      <c r="A5868" t="s">
        <v>442</v>
      </c>
      <c r="B5868" t="s">
        <v>426</v>
      </c>
      <c r="C5868" t="s">
        <v>64</v>
      </c>
      <c r="E5868" t="s">
        <v>426</v>
      </c>
      <c r="F5868" t="s">
        <v>426</v>
      </c>
      <c r="G5868" t="s">
        <v>15</v>
      </c>
      <c r="H5868" t="s">
        <v>46</v>
      </c>
      <c r="I5868" t="s">
        <v>51</v>
      </c>
      <c r="J5868" t="s">
        <v>118</v>
      </c>
      <c r="K5868" s="1">
        <v>45419</v>
      </c>
      <c r="L5868">
        <v>30</v>
      </c>
      <c r="M5868">
        <v>3</v>
      </c>
      <c r="N5868" t="s">
        <v>538</v>
      </c>
      <c r="O5868" t="s">
        <v>537</v>
      </c>
      <c r="P5868" t="s">
        <v>640</v>
      </c>
    </row>
    <row r="5869" spans="1:16" x14ac:dyDescent="0.25">
      <c r="A5869" t="s">
        <v>442</v>
      </c>
      <c r="B5869" t="s">
        <v>426</v>
      </c>
      <c r="C5869" t="s">
        <v>64</v>
      </c>
      <c r="E5869" t="s">
        <v>426</v>
      </c>
      <c r="F5869" t="s">
        <v>426</v>
      </c>
      <c r="G5869" t="s">
        <v>15</v>
      </c>
      <c r="H5869" t="s">
        <v>46</v>
      </c>
      <c r="I5869" t="s">
        <v>51</v>
      </c>
      <c r="J5869" t="s">
        <v>118</v>
      </c>
      <c r="K5869" s="1">
        <v>45420</v>
      </c>
      <c r="L5869">
        <v>30</v>
      </c>
      <c r="M5869">
        <v>3</v>
      </c>
      <c r="N5869" t="s">
        <v>538</v>
      </c>
      <c r="O5869" t="s">
        <v>537</v>
      </c>
      <c r="P5869" t="s">
        <v>640</v>
      </c>
    </row>
    <row r="5870" spans="1:16" x14ac:dyDescent="0.25">
      <c r="A5870" t="s">
        <v>442</v>
      </c>
      <c r="B5870" t="s">
        <v>426</v>
      </c>
      <c r="C5870" t="s">
        <v>64</v>
      </c>
      <c r="E5870" t="s">
        <v>426</v>
      </c>
      <c r="F5870" t="s">
        <v>426</v>
      </c>
      <c r="G5870" t="s">
        <v>15</v>
      </c>
      <c r="H5870" t="s">
        <v>46</v>
      </c>
      <c r="I5870" t="s">
        <v>51</v>
      </c>
      <c r="J5870" t="s">
        <v>118</v>
      </c>
      <c r="K5870" s="1">
        <v>45421</v>
      </c>
      <c r="L5870">
        <v>30</v>
      </c>
      <c r="M5870">
        <v>3</v>
      </c>
      <c r="N5870" t="s">
        <v>538</v>
      </c>
      <c r="O5870" t="s">
        <v>537</v>
      </c>
      <c r="P5870" t="s">
        <v>640</v>
      </c>
    </row>
    <row r="5871" spans="1:16" x14ac:dyDescent="0.25">
      <c r="A5871" t="s">
        <v>442</v>
      </c>
      <c r="B5871" t="s">
        <v>426</v>
      </c>
      <c r="C5871" t="s">
        <v>64</v>
      </c>
      <c r="E5871" t="s">
        <v>426</v>
      </c>
      <c r="F5871" t="s">
        <v>426</v>
      </c>
      <c r="G5871" t="s">
        <v>15</v>
      </c>
      <c r="H5871" t="s">
        <v>46</v>
      </c>
      <c r="I5871" t="s">
        <v>51</v>
      </c>
      <c r="J5871" t="s">
        <v>118</v>
      </c>
      <c r="K5871" s="1">
        <v>45422</v>
      </c>
      <c r="L5871">
        <v>30</v>
      </c>
      <c r="M5871">
        <v>3</v>
      </c>
      <c r="N5871" t="s">
        <v>538</v>
      </c>
      <c r="O5871" t="s">
        <v>537</v>
      </c>
      <c r="P5871" t="s">
        <v>640</v>
      </c>
    </row>
    <row r="5872" spans="1:16" x14ac:dyDescent="0.25">
      <c r="A5872" t="s">
        <v>442</v>
      </c>
      <c r="B5872" t="s">
        <v>426</v>
      </c>
      <c r="C5872" t="s">
        <v>64</v>
      </c>
      <c r="E5872" t="s">
        <v>426</v>
      </c>
      <c r="F5872" t="s">
        <v>426</v>
      </c>
      <c r="G5872" t="s">
        <v>15</v>
      </c>
      <c r="H5872" t="s">
        <v>46</v>
      </c>
      <c r="I5872" t="s">
        <v>51</v>
      </c>
      <c r="J5872" t="s">
        <v>118</v>
      </c>
      <c r="K5872" s="1">
        <v>45425</v>
      </c>
      <c r="L5872">
        <v>30</v>
      </c>
      <c r="M5872">
        <v>4</v>
      </c>
      <c r="N5872" t="s">
        <v>538</v>
      </c>
      <c r="O5872" t="s">
        <v>537</v>
      </c>
      <c r="P5872" t="s">
        <v>640</v>
      </c>
    </row>
    <row r="5873" spans="1:16" x14ac:dyDescent="0.25">
      <c r="A5873" t="s">
        <v>442</v>
      </c>
      <c r="B5873" t="s">
        <v>426</v>
      </c>
      <c r="C5873" t="s">
        <v>64</v>
      </c>
      <c r="E5873" t="s">
        <v>426</v>
      </c>
      <c r="F5873" t="s">
        <v>426</v>
      </c>
      <c r="G5873" t="s">
        <v>15</v>
      </c>
      <c r="H5873" t="s">
        <v>46</v>
      </c>
      <c r="I5873" t="s">
        <v>51</v>
      </c>
      <c r="J5873" t="s">
        <v>118</v>
      </c>
      <c r="K5873" s="1">
        <v>45426</v>
      </c>
      <c r="L5873">
        <v>30</v>
      </c>
      <c r="M5873">
        <v>4</v>
      </c>
      <c r="N5873" t="s">
        <v>538</v>
      </c>
      <c r="O5873" t="s">
        <v>537</v>
      </c>
      <c r="P5873" t="s">
        <v>640</v>
      </c>
    </row>
    <row r="5874" spans="1:16" x14ac:dyDescent="0.25">
      <c r="A5874" t="s">
        <v>442</v>
      </c>
      <c r="B5874" t="s">
        <v>426</v>
      </c>
      <c r="C5874" t="s">
        <v>64</v>
      </c>
      <c r="E5874" t="s">
        <v>426</v>
      </c>
      <c r="F5874" t="s">
        <v>426</v>
      </c>
      <c r="G5874" t="s">
        <v>15</v>
      </c>
      <c r="H5874" t="s">
        <v>46</v>
      </c>
      <c r="I5874" t="s">
        <v>51</v>
      </c>
      <c r="J5874" t="s">
        <v>118</v>
      </c>
      <c r="K5874" s="1">
        <v>45427</v>
      </c>
      <c r="L5874">
        <v>60</v>
      </c>
      <c r="M5874">
        <v>4</v>
      </c>
      <c r="N5874" t="s">
        <v>538</v>
      </c>
      <c r="O5874" t="s">
        <v>537</v>
      </c>
      <c r="P5874" t="s">
        <v>640</v>
      </c>
    </row>
    <row r="5875" spans="1:16" x14ac:dyDescent="0.25">
      <c r="A5875" t="s">
        <v>442</v>
      </c>
      <c r="B5875" t="s">
        <v>426</v>
      </c>
      <c r="C5875" t="s">
        <v>64</v>
      </c>
      <c r="E5875" t="s">
        <v>426</v>
      </c>
      <c r="F5875" t="s">
        <v>426</v>
      </c>
      <c r="G5875" t="s">
        <v>15</v>
      </c>
      <c r="H5875" t="s">
        <v>46</v>
      </c>
      <c r="I5875" t="s">
        <v>51</v>
      </c>
      <c r="J5875" t="s">
        <v>118</v>
      </c>
      <c r="K5875" s="1">
        <v>45428</v>
      </c>
      <c r="L5875">
        <v>30</v>
      </c>
      <c r="M5875">
        <v>4</v>
      </c>
      <c r="N5875" t="s">
        <v>538</v>
      </c>
      <c r="O5875" t="s">
        <v>537</v>
      </c>
      <c r="P5875" t="s">
        <v>640</v>
      </c>
    </row>
    <row r="5876" spans="1:16" x14ac:dyDescent="0.25">
      <c r="A5876" t="s">
        <v>442</v>
      </c>
      <c r="B5876" t="s">
        <v>426</v>
      </c>
      <c r="C5876" t="s">
        <v>64</v>
      </c>
      <c r="E5876" t="s">
        <v>426</v>
      </c>
      <c r="F5876" t="s">
        <v>426</v>
      </c>
      <c r="G5876" t="s">
        <v>15</v>
      </c>
      <c r="H5876" t="s">
        <v>46</v>
      </c>
      <c r="I5876" t="s">
        <v>51</v>
      </c>
      <c r="J5876" t="s">
        <v>118</v>
      </c>
      <c r="K5876" s="1">
        <v>45429</v>
      </c>
      <c r="L5876">
        <v>60</v>
      </c>
      <c r="M5876">
        <v>4</v>
      </c>
      <c r="N5876" t="s">
        <v>538</v>
      </c>
      <c r="O5876" t="s">
        <v>537</v>
      </c>
      <c r="P5876" t="s">
        <v>640</v>
      </c>
    </row>
    <row r="5877" spans="1:16" x14ac:dyDescent="0.25">
      <c r="A5877" t="s">
        <v>442</v>
      </c>
      <c r="B5877" t="s">
        <v>426</v>
      </c>
      <c r="C5877" t="s">
        <v>64</v>
      </c>
      <c r="E5877" t="s">
        <v>426</v>
      </c>
      <c r="F5877" t="s">
        <v>426</v>
      </c>
      <c r="G5877" t="s">
        <v>15</v>
      </c>
      <c r="H5877" t="s">
        <v>25</v>
      </c>
      <c r="I5877" t="s">
        <v>53</v>
      </c>
      <c r="J5877" t="s">
        <v>118</v>
      </c>
      <c r="K5877" s="1">
        <v>45404</v>
      </c>
      <c r="L5877">
        <v>30</v>
      </c>
      <c r="M5877">
        <v>1</v>
      </c>
      <c r="N5877" t="s">
        <v>538</v>
      </c>
      <c r="O5877" t="s">
        <v>537</v>
      </c>
      <c r="P5877" t="s">
        <v>640</v>
      </c>
    </row>
    <row r="5878" spans="1:16" x14ac:dyDescent="0.25">
      <c r="A5878" t="s">
        <v>442</v>
      </c>
      <c r="B5878" t="s">
        <v>426</v>
      </c>
      <c r="C5878" t="s">
        <v>64</v>
      </c>
      <c r="E5878" t="s">
        <v>426</v>
      </c>
      <c r="F5878" t="s">
        <v>426</v>
      </c>
      <c r="G5878" t="s">
        <v>15</v>
      </c>
      <c r="H5878" t="s">
        <v>25</v>
      </c>
      <c r="I5878" t="s">
        <v>53</v>
      </c>
      <c r="J5878" t="s">
        <v>118</v>
      </c>
      <c r="K5878" s="1">
        <v>45413</v>
      </c>
      <c r="L5878">
        <v>30</v>
      </c>
      <c r="M5878">
        <v>2</v>
      </c>
      <c r="N5878" t="s">
        <v>538</v>
      </c>
      <c r="O5878" t="s">
        <v>537</v>
      </c>
      <c r="P5878" t="s">
        <v>640</v>
      </c>
    </row>
    <row r="5879" spans="1:16" x14ac:dyDescent="0.25">
      <c r="A5879" t="s">
        <v>442</v>
      </c>
      <c r="B5879" t="s">
        <v>426</v>
      </c>
      <c r="C5879" t="s">
        <v>64</v>
      </c>
      <c r="E5879" t="s">
        <v>426</v>
      </c>
      <c r="F5879" t="s">
        <v>426</v>
      </c>
      <c r="G5879" t="s">
        <v>15</v>
      </c>
      <c r="H5879" t="s">
        <v>25</v>
      </c>
      <c r="I5879" t="s">
        <v>93</v>
      </c>
      <c r="J5879" t="s">
        <v>118</v>
      </c>
      <c r="K5879" s="1">
        <v>45405</v>
      </c>
      <c r="L5879">
        <v>60</v>
      </c>
      <c r="M5879">
        <v>1</v>
      </c>
      <c r="N5879" t="s">
        <v>538</v>
      </c>
      <c r="O5879" t="s">
        <v>537</v>
      </c>
      <c r="P5879" t="s">
        <v>640</v>
      </c>
    </row>
    <row r="5880" spans="1:16" x14ac:dyDescent="0.25">
      <c r="A5880" t="s">
        <v>442</v>
      </c>
      <c r="B5880" t="s">
        <v>426</v>
      </c>
      <c r="C5880" t="s">
        <v>64</v>
      </c>
      <c r="E5880" t="s">
        <v>426</v>
      </c>
      <c r="F5880" t="s">
        <v>426</v>
      </c>
      <c r="G5880" t="s">
        <v>15</v>
      </c>
      <c r="H5880" t="s">
        <v>25</v>
      </c>
      <c r="I5880" t="s">
        <v>93</v>
      </c>
      <c r="J5880" t="s">
        <v>118</v>
      </c>
      <c r="K5880" s="1">
        <v>45406</v>
      </c>
      <c r="L5880">
        <v>60</v>
      </c>
      <c r="M5880">
        <v>1</v>
      </c>
      <c r="N5880" t="s">
        <v>538</v>
      </c>
      <c r="O5880" t="s">
        <v>537</v>
      </c>
      <c r="P5880" t="s">
        <v>640</v>
      </c>
    </row>
    <row r="5881" spans="1:16" x14ac:dyDescent="0.25">
      <c r="A5881" t="s">
        <v>442</v>
      </c>
      <c r="B5881" t="s">
        <v>426</v>
      </c>
      <c r="C5881" t="s">
        <v>64</v>
      </c>
      <c r="E5881" t="s">
        <v>426</v>
      </c>
      <c r="F5881" t="s">
        <v>426</v>
      </c>
      <c r="G5881" t="s">
        <v>15</v>
      </c>
      <c r="H5881" t="s">
        <v>25</v>
      </c>
      <c r="I5881" t="s">
        <v>93</v>
      </c>
      <c r="J5881" t="s">
        <v>118</v>
      </c>
      <c r="K5881" s="1">
        <v>45407</v>
      </c>
      <c r="L5881">
        <v>60</v>
      </c>
      <c r="M5881">
        <v>1</v>
      </c>
      <c r="N5881" t="s">
        <v>538</v>
      </c>
      <c r="O5881" t="s">
        <v>537</v>
      </c>
      <c r="P5881" t="s">
        <v>640</v>
      </c>
    </row>
    <row r="5882" spans="1:16" x14ac:dyDescent="0.25">
      <c r="A5882" t="s">
        <v>442</v>
      </c>
      <c r="B5882" t="s">
        <v>426</v>
      </c>
      <c r="C5882" t="s">
        <v>64</v>
      </c>
      <c r="E5882" t="s">
        <v>426</v>
      </c>
      <c r="F5882" t="s">
        <v>426</v>
      </c>
      <c r="G5882" t="s">
        <v>15</v>
      </c>
      <c r="H5882" t="s">
        <v>25</v>
      </c>
      <c r="I5882" t="s">
        <v>93</v>
      </c>
      <c r="J5882" t="s">
        <v>118</v>
      </c>
      <c r="K5882" s="1">
        <v>45411</v>
      </c>
      <c r="L5882">
        <v>30</v>
      </c>
      <c r="M5882">
        <v>2</v>
      </c>
      <c r="N5882" t="s">
        <v>538</v>
      </c>
      <c r="O5882" t="s">
        <v>537</v>
      </c>
      <c r="P5882" t="s">
        <v>640</v>
      </c>
    </row>
    <row r="5883" spans="1:16" x14ac:dyDescent="0.25">
      <c r="A5883" t="s">
        <v>442</v>
      </c>
      <c r="B5883" t="s">
        <v>426</v>
      </c>
      <c r="C5883" t="s">
        <v>64</v>
      </c>
      <c r="E5883" t="s">
        <v>426</v>
      </c>
      <c r="F5883" t="s">
        <v>426</v>
      </c>
      <c r="G5883" t="s">
        <v>15</v>
      </c>
      <c r="H5883" t="s">
        <v>25</v>
      </c>
      <c r="I5883" t="s">
        <v>93</v>
      </c>
      <c r="J5883" t="s">
        <v>118</v>
      </c>
      <c r="K5883" s="1">
        <v>45413</v>
      </c>
      <c r="L5883">
        <v>30</v>
      </c>
      <c r="M5883">
        <v>2</v>
      </c>
      <c r="N5883" t="s">
        <v>538</v>
      </c>
      <c r="O5883" t="s">
        <v>537</v>
      </c>
      <c r="P5883" t="s">
        <v>640</v>
      </c>
    </row>
    <row r="5884" spans="1:16" x14ac:dyDescent="0.25">
      <c r="A5884" t="s">
        <v>442</v>
      </c>
      <c r="B5884" t="s">
        <v>426</v>
      </c>
      <c r="C5884" t="s">
        <v>64</v>
      </c>
      <c r="E5884" t="s">
        <v>426</v>
      </c>
      <c r="F5884" t="s">
        <v>426</v>
      </c>
      <c r="G5884" t="s">
        <v>15</v>
      </c>
      <c r="H5884" t="s">
        <v>25</v>
      </c>
      <c r="I5884" t="s">
        <v>93</v>
      </c>
      <c r="J5884" t="s">
        <v>118</v>
      </c>
      <c r="K5884" s="1">
        <v>45414</v>
      </c>
      <c r="L5884">
        <v>30</v>
      </c>
      <c r="M5884">
        <v>2</v>
      </c>
      <c r="N5884" t="s">
        <v>538</v>
      </c>
      <c r="O5884" t="s">
        <v>537</v>
      </c>
      <c r="P5884" t="s">
        <v>640</v>
      </c>
    </row>
    <row r="5885" spans="1:16" x14ac:dyDescent="0.25">
      <c r="A5885" t="s">
        <v>442</v>
      </c>
      <c r="B5885" t="s">
        <v>426</v>
      </c>
      <c r="C5885" t="s">
        <v>64</v>
      </c>
      <c r="E5885" t="s">
        <v>426</v>
      </c>
      <c r="F5885" t="s">
        <v>426</v>
      </c>
      <c r="G5885" t="s">
        <v>15</v>
      </c>
      <c r="H5885" t="s">
        <v>25</v>
      </c>
      <c r="I5885" t="s">
        <v>93</v>
      </c>
      <c r="J5885" t="s">
        <v>118</v>
      </c>
      <c r="K5885" s="1">
        <v>45419</v>
      </c>
      <c r="L5885">
        <v>60</v>
      </c>
      <c r="M5885">
        <v>3</v>
      </c>
      <c r="N5885" t="s">
        <v>538</v>
      </c>
      <c r="O5885" t="s">
        <v>537</v>
      </c>
      <c r="P5885" t="s">
        <v>640</v>
      </c>
    </row>
    <row r="5886" spans="1:16" x14ac:dyDescent="0.25">
      <c r="A5886" t="s">
        <v>442</v>
      </c>
      <c r="B5886" t="s">
        <v>426</v>
      </c>
      <c r="C5886" t="s">
        <v>64</v>
      </c>
      <c r="E5886" t="s">
        <v>426</v>
      </c>
      <c r="F5886" t="s">
        <v>426</v>
      </c>
      <c r="G5886" t="s">
        <v>15</v>
      </c>
      <c r="H5886" t="s">
        <v>25</v>
      </c>
      <c r="I5886" t="s">
        <v>93</v>
      </c>
      <c r="J5886" t="s">
        <v>118</v>
      </c>
      <c r="K5886" s="1">
        <v>45420</v>
      </c>
      <c r="L5886">
        <v>30</v>
      </c>
      <c r="M5886">
        <v>3</v>
      </c>
      <c r="N5886" t="s">
        <v>538</v>
      </c>
      <c r="O5886" t="s">
        <v>537</v>
      </c>
      <c r="P5886" t="s">
        <v>640</v>
      </c>
    </row>
    <row r="5887" spans="1:16" x14ac:dyDescent="0.25">
      <c r="A5887" t="s">
        <v>442</v>
      </c>
      <c r="B5887" t="s">
        <v>426</v>
      </c>
      <c r="C5887" t="s">
        <v>64</v>
      </c>
      <c r="E5887" t="s">
        <v>426</v>
      </c>
      <c r="F5887" t="s">
        <v>426</v>
      </c>
      <c r="G5887" t="s">
        <v>15</v>
      </c>
      <c r="H5887" t="s">
        <v>25</v>
      </c>
      <c r="I5887" t="s">
        <v>93</v>
      </c>
      <c r="J5887" t="s">
        <v>118</v>
      </c>
      <c r="K5887" s="1">
        <v>45421</v>
      </c>
      <c r="L5887">
        <v>60</v>
      </c>
      <c r="M5887">
        <v>3</v>
      </c>
      <c r="N5887" t="s">
        <v>538</v>
      </c>
      <c r="O5887" t="s">
        <v>537</v>
      </c>
      <c r="P5887" t="s">
        <v>640</v>
      </c>
    </row>
    <row r="5888" spans="1:16" x14ac:dyDescent="0.25">
      <c r="A5888" t="s">
        <v>442</v>
      </c>
      <c r="B5888" t="s">
        <v>426</v>
      </c>
      <c r="C5888" t="s">
        <v>64</v>
      </c>
      <c r="E5888" t="s">
        <v>426</v>
      </c>
      <c r="F5888" t="s">
        <v>426</v>
      </c>
      <c r="G5888" t="s">
        <v>15</v>
      </c>
      <c r="H5888" t="s">
        <v>25</v>
      </c>
      <c r="I5888" t="s">
        <v>93</v>
      </c>
      <c r="J5888" t="s">
        <v>118</v>
      </c>
      <c r="K5888" s="1">
        <v>45422</v>
      </c>
      <c r="L5888">
        <v>60</v>
      </c>
      <c r="M5888">
        <v>3</v>
      </c>
      <c r="N5888" t="s">
        <v>538</v>
      </c>
      <c r="O5888" t="s">
        <v>537</v>
      </c>
      <c r="P5888" t="s">
        <v>640</v>
      </c>
    </row>
    <row r="5889" spans="1:16" x14ac:dyDescent="0.25">
      <c r="A5889" t="s">
        <v>442</v>
      </c>
      <c r="B5889" t="s">
        <v>426</v>
      </c>
      <c r="C5889" t="s">
        <v>64</v>
      </c>
      <c r="E5889" t="s">
        <v>426</v>
      </c>
      <c r="F5889" t="s">
        <v>426</v>
      </c>
      <c r="G5889" t="s">
        <v>15</v>
      </c>
      <c r="H5889" t="s">
        <v>25</v>
      </c>
      <c r="I5889" t="s">
        <v>54</v>
      </c>
      <c r="J5889" t="s">
        <v>118</v>
      </c>
      <c r="K5889" s="1">
        <v>45418</v>
      </c>
      <c r="L5889">
        <v>30</v>
      </c>
      <c r="M5889">
        <v>3</v>
      </c>
      <c r="N5889" t="s">
        <v>538</v>
      </c>
      <c r="O5889" t="s">
        <v>537</v>
      </c>
      <c r="P5889" t="s">
        <v>640</v>
      </c>
    </row>
    <row r="5890" spans="1:16" x14ac:dyDescent="0.25">
      <c r="A5890" t="s">
        <v>442</v>
      </c>
      <c r="B5890" t="s">
        <v>426</v>
      </c>
      <c r="C5890" t="s">
        <v>64</v>
      </c>
      <c r="E5890" t="s">
        <v>426</v>
      </c>
      <c r="F5890" t="s">
        <v>426</v>
      </c>
      <c r="G5890" t="s">
        <v>15</v>
      </c>
      <c r="H5890" t="s">
        <v>25</v>
      </c>
      <c r="I5890" t="s">
        <v>54</v>
      </c>
      <c r="J5890" t="s">
        <v>118</v>
      </c>
      <c r="K5890" s="1">
        <v>45419</v>
      </c>
      <c r="L5890">
        <v>30</v>
      </c>
      <c r="M5890">
        <v>3</v>
      </c>
      <c r="N5890" t="s">
        <v>538</v>
      </c>
      <c r="O5890" t="s">
        <v>537</v>
      </c>
      <c r="P5890" t="s">
        <v>640</v>
      </c>
    </row>
    <row r="5891" spans="1:16" x14ac:dyDescent="0.25">
      <c r="A5891" t="s">
        <v>442</v>
      </c>
      <c r="B5891" t="s">
        <v>426</v>
      </c>
      <c r="C5891" t="s">
        <v>64</v>
      </c>
      <c r="E5891" t="s">
        <v>426</v>
      </c>
      <c r="F5891" t="s">
        <v>426</v>
      </c>
      <c r="G5891" t="s">
        <v>15</v>
      </c>
      <c r="H5891" t="s">
        <v>25</v>
      </c>
      <c r="I5891" t="s">
        <v>94</v>
      </c>
      <c r="J5891" t="s">
        <v>118</v>
      </c>
      <c r="K5891" s="1">
        <v>45405</v>
      </c>
      <c r="L5891">
        <v>30</v>
      </c>
      <c r="M5891">
        <v>1</v>
      </c>
      <c r="N5891" t="s">
        <v>538</v>
      </c>
      <c r="O5891" t="s">
        <v>537</v>
      </c>
      <c r="P5891" t="s">
        <v>640</v>
      </c>
    </row>
    <row r="5892" spans="1:16" x14ac:dyDescent="0.25">
      <c r="A5892" t="s">
        <v>442</v>
      </c>
      <c r="B5892" t="s">
        <v>426</v>
      </c>
      <c r="C5892" t="s">
        <v>64</v>
      </c>
      <c r="E5892" t="s">
        <v>426</v>
      </c>
      <c r="F5892" t="s">
        <v>426</v>
      </c>
      <c r="G5892" t="s">
        <v>15</v>
      </c>
      <c r="H5892" t="s">
        <v>25</v>
      </c>
      <c r="I5892" t="s">
        <v>94</v>
      </c>
      <c r="J5892" t="s">
        <v>118</v>
      </c>
      <c r="K5892" s="1">
        <v>45415</v>
      </c>
      <c r="L5892">
        <v>30</v>
      </c>
      <c r="M5892">
        <v>2</v>
      </c>
      <c r="N5892" t="s">
        <v>538</v>
      </c>
      <c r="O5892" t="s">
        <v>537</v>
      </c>
      <c r="P5892" t="s">
        <v>640</v>
      </c>
    </row>
    <row r="5893" spans="1:16" x14ac:dyDescent="0.25">
      <c r="A5893" t="s">
        <v>453</v>
      </c>
      <c r="B5893" t="s">
        <v>77</v>
      </c>
      <c r="C5893" t="s">
        <v>87</v>
      </c>
      <c r="E5893" t="s">
        <v>65</v>
      </c>
      <c r="F5893" t="s">
        <v>65</v>
      </c>
      <c r="G5893" t="s">
        <v>15</v>
      </c>
      <c r="H5893" t="s">
        <v>524</v>
      </c>
      <c r="I5893" t="s">
        <v>16</v>
      </c>
      <c r="J5893" t="s">
        <v>117</v>
      </c>
      <c r="K5893" s="1">
        <v>45404</v>
      </c>
      <c r="L5893">
        <v>60</v>
      </c>
      <c r="M5893">
        <v>1</v>
      </c>
      <c r="N5893" t="s">
        <v>538</v>
      </c>
      <c r="O5893" t="s">
        <v>537</v>
      </c>
      <c r="P5893" t="s">
        <v>636</v>
      </c>
    </row>
    <row r="5894" spans="1:16" x14ac:dyDescent="0.25">
      <c r="A5894" t="s">
        <v>453</v>
      </c>
      <c r="B5894" t="s">
        <v>77</v>
      </c>
      <c r="C5894" t="s">
        <v>87</v>
      </c>
      <c r="E5894" t="s">
        <v>65</v>
      </c>
      <c r="F5894" t="s">
        <v>65</v>
      </c>
      <c r="G5894" t="s">
        <v>15</v>
      </c>
      <c r="H5894" t="s">
        <v>524</v>
      </c>
      <c r="I5894" t="s">
        <v>16</v>
      </c>
      <c r="J5894" t="s">
        <v>117</v>
      </c>
      <c r="K5894" s="1">
        <v>45406</v>
      </c>
      <c r="L5894">
        <v>10.001999999999899</v>
      </c>
      <c r="M5894">
        <v>1</v>
      </c>
      <c r="N5894" t="s">
        <v>538</v>
      </c>
      <c r="O5894" t="s">
        <v>537</v>
      </c>
      <c r="P5894" t="s">
        <v>636</v>
      </c>
    </row>
    <row r="5895" spans="1:16" x14ac:dyDescent="0.25">
      <c r="A5895" t="s">
        <v>453</v>
      </c>
      <c r="B5895" t="s">
        <v>77</v>
      </c>
      <c r="C5895" t="s">
        <v>87</v>
      </c>
      <c r="E5895" t="s">
        <v>65</v>
      </c>
      <c r="F5895" t="s">
        <v>65</v>
      </c>
      <c r="G5895" t="s">
        <v>15</v>
      </c>
      <c r="H5895" t="s">
        <v>524</v>
      </c>
      <c r="I5895" t="s">
        <v>16</v>
      </c>
      <c r="J5895" t="s">
        <v>117</v>
      </c>
      <c r="K5895" s="1">
        <v>45411</v>
      </c>
      <c r="L5895">
        <v>30</v>
      </c>
      <c r="M5895">
        <v>2</v>
      </c>
      <c r="N5895" t="s">
        <v>538</v>
      </c>
      <c r="O5895" t="s">
        <v>537</v>
      </c>
      <c r="P5895" t="s">
        <v>636</v>
      </c>
    </row>
    <row r="5896" spans="1:16" x14ac:dyDescent="0.25">
      <c r="A5896" t="s">
        <v>453</v>
      </c>
      <c r="B5896" t="s">
        <v>77</v>
      </c>
      <c r="C5896" t="s">
        <v>87</v>
      </c>
      <c r="E5896" t="s">
        <v>65</v>
      </c>
      <c r="F5896" t="s">
        <v>65</v>
      </c>
      <c r="G5896" t="s">
        <v>15</v>
      </c>
      <c r="H5896" t="s">
        <v>524</v>
      </c>
      <c r="I5896" t="s">
        <v>16</v>
      </c>
      <c r="J5896" t="s">
        <v>117</v>
      </c>
      <c r="K5896" s="1">
        <v>45412</v>
      </c>
      <c r="L5896">
        <v>10.001999999999899</v>
      </c>
      <c r="M5896">
        <v>2</v>
      </c>
      <c r="N5896" t="s">
        <v>538</v>
      </c>
      <c r="O5896" t="s">
        <v>537</v>
      </c>
      <c r="P5896" t="s">
        <v>636</v>
      </c>
    </row>
    <row r="5897" spans="1:16" x14ac:dyDescent="0.25">
      <c r="A5897" t="s">
        <v>453</v>
      </c>
      <c r="B5897" t="s">
        <v>77</v>
      </c>
      <c r="C5897" t="s">
        <v>87</v>
      </c>
      <c r="E5897" t="s">
        <v>65</v>
      </c>
      <c r="F5897" t="s">
        <v>65</v>
      </c>
      <c r="G5897" t="s">
        <v>15</v>
      </c>
      <c r="H5897" t="s">
        <v>524</v>
      </c>
      <c r="I5897" t="s">
        <v>16</v>
      </c>
      <c r="J5897" t="s">
        <v>117</v>
      </c>
      <c r="K5897" s="1">
        <v>45414</v>
      </c>
      <c r="L5897">
        <v>120</v>
      </c>
      <c r="M5897">
        <v>2</v>
      </c>
      <c r="N5897" t="s">
        <v>538</v>
      </c>
      <c r="O5897" t="s">
        <v>537</v>
      </c>
      <c r="P5897" t="s">
        <v>636</v>
      </c>
    </row>
    <row r="5898" spans="1:16" x14ac:dyDescent="0.25">
      <c r="A5898" t="s">
        <v>453</v>
      </c>
      <c r="B5898" t="s">
        <v>77</v>
      </c>
      <c r="C5898" t="s">
        <v>87</v>
      </c>
      <c r="E5898" t="s">
        <v>65</v>
      </c>
      <c r="F5898" t="s">
        <v>65</v>
      </c>
      <c r="G5898" t="s">
        <v>15</v>
      </c>
      <c r="H5898" t="s">
        <v>524</v>
      </c>
      <c r="I5898" t="s">
        <v>16</v>
      </c>
      <c r="J5898" t="s">
        <v>117</v>
      </c>
      <c r="K5898" s="1">
        <v>45418</v>
      </c>
      <c r="L5898">
        <v>60</v>
      </c>
      <c r="M5898">
        <v>3</v>
      </c>
      <c r="N5898" t="s">
        <v>538</v>
      </c>
      <c r="O5898" t="s">
        <v>537</v>
      </c>
      <c r="P5898" t="s">
        <v>636</v>
      </c>
    </row>
    <row r="5899" spans="1:16" x14ac:dyDescent="0.25">
      <c r="A5899" t="s">
        <v>453</v>
      </c>
      <c r="B5899" t="s">
        <v>77</v>
      </c>
      <c r="C5899" t="s">
        <v>87</v>
      </c>
      <c r="E5899" t="s">
        <v>65</v>
      </c>
      <c r="F5899" t="s">
        <v>65</v>
      </c>
      <c r="G5899" t="s">
        <v>15</v>
      </c>
      <c r="H5899" t="s">
        <v>524</v>
      </c>
      <c r="I5899" t="s">
        <v>16</v>
      </c>
      <c r="J5899" t="s">
        <v>117</v>
      </c>
      <c r="K5899" s="1">
        <v>45419</v>
      </c>
      <c r="L5899">
        <v>30</v>
      </c>
      <c r="M5899">
        <v>3</v>
      </c>
      <c r="N5899" t="s">
        <v>538</v>
      </c>
      <c r="O5899" t="s">
        <v>537</v>
      </c>
      <c r="P5899" t="s">
        <v>636</v>
      </c>
    </row>
    <row r="5900" spans="1:16" x14ac:dyDescent="0.25">
      <c r="A5900" t="s">
        <v>453</v>
      </c>
      <c r="B5900" t="s">
        <v>77</v>
      </c>
      <c r="C5900" t="s">
        <v>87</v>
      </c>
      <c r="E5900" t="s">
        <v>65</v>
      </c>
      <c r="F5900" t="s">
        <v>65</v>
      </c>
      <c r="G5900" t="s">
        <v>15</v>
      </c>
      <c r="H5900" t="s">
        <v>524</v>
      </c>
      <c r="I5900" t="s">
        <v>16</v>
      </c>
      <c r="J5900" t="s">
        <v>117</v>
      </c>
      <c r="K5900" s="1">
        <v>45420</v>
      </c>
      <c r="L5900">
        <v>60</v>
      </c>
      <c r="M5900">
        <v>3</v>
      </c>
      <c r="N5900" t="s">
        <v>538</v>
      </c>
      <c r="O5900" t="s">
        <v>537</v>
      </c>
      <c r="P5900" t="s">
        <v>636</v>
      </c>
    </row>
    <row r="5901" spans="1:16" x14ac:dyDescent="0.25">
      <c r="A5901" t="s">
        <v>453</v>
      </c>
      <c r="B5901" t="s">
        <v>77</v>
      </c>
      <c r="C5901" t="s">
        <v>87</v>
      </c>
      <c r="E5901" t="s">
        <v>65</v>
      </c>
      <c r="F5901" t="s">
        <v>65</v>
      </c>
      <c r="G5901" t="s">
        <v>15</v>
      </c>
      <c r="H5901" t="s">
        <v>524</v>
      </c>
      <c r="I5901" t="s">
        <v>16</v>
      </c>
      <c r="J5901" t="s">
        <v>117</v>
      </c>
      <c r="K5901" s="1">
        <v>45421</v>
      </c>
      <c r="L5901">
        <v>30</v>
      </c>
      <c r="M5901">
        <v>3</v>
      </c>
      <c r="N5901" t="s">
        <v>538</v>
      </c>
      <c r="O5901" t="s">
        <v>537</v>
      </c>
      <c r="P5901" t="s">
        <v>636</v>
      </c>
    </row>
    <row r="5902" spans="1:16" x14ac:dyDescent="0.25">
      <c r="A5902" t="s">
        <v>453</v>
      </c>
      <c r="B5902" t="s">
        <v>77</v>
      </c>
      <c r="C5902" t="s">
        <v>87</v>
      </c>
      <c r="E5902" t="s">
        <v>65</v>
      </c>
      <c r="F5902" t="s">
        <v>65</v>
      </c>
      <c r="G5902" t="s">
        <v>15</v>
      </c>
      <c r="H5902" t="s">
        <v>524</v>
      </c>
      <c r="I5902" t="s">
        <v>16</v>
      </c>
      <c r="J5902" t="s">
        <v>117</v>
      </c>
      <c r="K5902" s="1">
        <v>45425</v>
      </c>
      <c r="L5902">
        <v>60</v>
      </c>
      <c r="M5902">
        <v>4</v>
      </c>
      <c r="N5902" t="s">
        <v>538</v>
      </c>
      <c r="O5902" t="s">
        <v>537</v>
      </c>
      <c r="P5902" t="s">
        <v>636</v>
      </c>
    </row>
    <row r="5903" spans="1:16" x14ac:dyDescent="0.25">
      <c r="A5903" t="s">
        <v>453</v>
      </c>
      <c r="B5903" t="s">
        <v>77</v>
      </c>
      <c r="C5903" t="s">
        <v>87</v>
      </c>
      <c r="E5903" t="s">
        <v>65</v>
      </c>
      <c r="F5903" t="s">
        <v>65</v>
      </c>
      <c r="G5903" t="s">
        <v>15</v>
      </c>
      <c r="H5903" t="s">
        <v>524</v>
      </c>
      <c r="I5903" t="s">
        <v>16</v>
      </c>
      <c r="J5903" t="s">
        <v>117</v>
      </c>
      <c r="K5903" s="1">
        <v>45427</v>
      </c>
      <c r="L5903">
        <v>60</v>
      </c>
      <c r="M5903">
        <v>4</v>
      </c>
      <c r="N5903" t="s">
        <v>538</v>
      </c>
      <c r="O5903" t="s">
        <v>537</v>
      </c>
      <c r="P5903" t="s">
        <v>636</v>
      </c>
    </row>
    <row r="5904" spans="1:16" x14ac:dyDescent="0.25">
      <c r="A5904" t="s">
        <v>453</v>
      </c>
      <c r="B5904" t="s">
        <v>77</v>
      </c>
      <c r="C5904" t="s">
        <v>87</v>
      </c>
      <c r="E5904" t="s">
        <v>65</v>
      </c>
      <c r="F5904" t="s">
        <v>65</v>
      </c>
      <c r="G5904" t="s">
        <v>15</v>
      </c>
      <c r="H5904" t="s">
        <v>524</v>
      </c>
      <c r="I5904" t="s">
        <v>16</v>
      </c>
      <c r="J5904" t="s">
        <v>117</v>
      </c>
      <c r="K5904" s="1">
        <v>45428</v>
      </c>
      <c r="L5904">
        <v>60</v>
      </c>
      <c r="M5904">
        <v>4</v>
      </c>
      <c r="N5904" t="s">
        <v>538</v>
      </c>
      <c r="O5904" t="s">
        <v>537</v>
      </c>
      <c r="P5904" t="s">
        <v>636</v>
      </c>
    </row>
    <row r="5905" spans="1:16" x14ac:dyDescent="0.25">
      <c r="A5905" t="s">
        <v>453</v>
      </c>
      <c r="B5905" t="s">
        <v>77</v>
      </c>
      <c r="C5905" t="s">
        <v>87</v>
      </c>
      <c r="E5905" t="s">
        <v>65</v>
      </c>
      <c r="F5905" t="s">
        <v>65</v>
      </c>
      <c r="G5905" t="s">
        <v>15</v>
      </c>
      <c r="H5905" t="s">
        <v>524</v>
      </c>
      <c r="I5905" t="s">
        <v>17</v>
      </c>
      <c r="J5905" t="s">
        <v>117</v>
      </c>
      <c r="K5905" s="1">
        <v>45404</v>
      </c>
      <c r="L5905">
        <v>30</v>
      </c>
      <c r="M5905">
        <v>1</v>
      </c>
      <c r="N5905" t="s">
        <v>538</v>
      </c>
      <c r="O5905" t="s">
        <v>537</v>
      </c>
      <c r="P5905" t="s">
        <v>636</v>
      </c>
    </row>
    <row r="5906" spans="1:16" x14ac:dyDescent="0.25">
      <c r="A5906" t="s">
        <v>453</v>
      </c>
      <c r="B5906" t="s">
        <v>77</v>
      </c>
      <c r="C5906" t="s">
        <v>87</v>
      </c>
      <c r="E5906" t="s">
        <v>65</v>
      </c>
      <c r="F5906" t="s">
        <v>65</v>
      </c>
      <c r="G5906" t="s">
        <v>15</v>
      </c>
      <c r="H5906" t="s">
        <v>524</v>
      </c>
      <c r="I5906" t="s">
        <v>17</v>
      </c>
      <c r="J5906" t="s">
        <v>117</v>
      </c>
      <c r="K5906" s="1">
        <v>45406</v>
      </c>
      <c r="L5906">
        <v>60</v>
      </c>
      <c r="M5906">
        <v>1</v>
      </c>
      <c r="N5906" t="s">
        <v>538</v>
      </c>
      <c r="O5906" t="s">
        <v>537</v>
      </c>
      <c r="P5906" t="s">
        <v>636</v>
      </c>
    </row>
    <row r="5907" spans="1:16" x14ac:dyDescent="0.25">
      <c r="A5907" t="s">
        <v>453</v>
      </c>
      <c r="B5907" t="s">
        <v>77</v>
      </c>
      <c r="C5907" t="s">
        <v>87</v>
      </c>
      <c r="E5907" t="s">
        <v>65</v>
      </c>
      <c r="F5907" t="s">
        <v>65</v>
      </c>
      <c r="G5907" t="s">
        <v>15</v>
      </c>
      <c r="H5907" t="s">
        <v>524</v>
      </c>
      <c r="I5907" t="s">
        <v>17</v>
      </c>
      <c r="J5907" t="s">
        <v>117</v>
      </c>
      <c r="K5907" s="1">
        <v>45411</v>
      </c>
      <c r="L5907">
        <v>30</v>
      </c>
      <c r="M5907">
        <v>2</v>
      </c>
      <c r="N5907" t="s">
        <v>538</v>
      </c>
      <c r="O5907" t="s">
        <v>537</v>
      </c>
      <c r="P5907" t="s">
        <v>636</v>
      </c>
    </row>
    <row r="5908" spans="1:16" x14ac:dyDescent="0.25">
      <c r="A5908" t="s">
        <v>453</v>
      </c>
      <c r="B5908" t="s">
        <v>77</v>
      </c>
      <c r="C5908" t="s">
        <v>87</v>
      </c>
      <c r="E5908" t="s">
        <v>65</v>
      </c>
      <c r="F5908" t="s">
        <v>65</v>
      </c>
      <c r="G5908" t="s">
        <v>15</v>
      </c>
      <c r="H5908" t="s">
        <v>524</v>
      </c>
      <c r="I5908" t="s">
        <v>17</v>
      </c>
      <c r="J5908" t="s">
        <v>117</v>
      </c>
      <c r="K5908" s="1">
        <v>45412</v>
      </c>
      <c r="L5908">
        <v>10.001999999999899</v>
      </c>
      <c r="M5908">
        <v>2</v>
      </c>
      <c r="N5908" t="s">
        <v>538</v>
      </c>
      <c r="O5908" t="s">
        <v>537</v>
      </c>
      <c r="P5908" t="s">
        <v>636</v>
      </c>
    </row>
    <row r="5909" spans="1:16" x14ac:dyDescent="0.25">
      <c r="A5909" t="s">
        <v>453</v>
      </c>
      <c r="B5909" t="s">
        <v>77</v>
      </c>
      <c r="C5909" t="s">
        <v>87</v>
      </c>
      <c r="E5909" t="s">
        <v>65</v>
      </c>
      <c r="F5909" t="s">
        <v>65</v>
      </c>
      <c r="G5909" t="s">
        <v>15</v>
      </c>
      <c r="H5909" t="s">
        <v>524</v>
      </c>
      <c r="I5909" t="s">
        <v>17</v>
      </c>
      <c r="J5909" t="s">
        <v>117</v>
      </c>
      <c r="K5909" s="1">
        <v>45414</v>
      </c>
      <c r="L5909">
        <v>10.001999999999899</v>
      </c>
      <c r="M5909">
        <v>2</v>
      </c>
      <c r="N5909" t="s">
        <v>538</v>
      </c>
      <c r="O5909" t="s">
        <v>537</v>
      </c>
      <c r="P5909" t="s">
        <v>636</v>
      </c>
    </row>
    <row r="5910" spans="1:16" x14ac:dyDescent="0.25">
      <c r="A5910" t="s">
        <v>453</v>
      </c>
      <c r="B5910" t="s">
        <v>77</v>
      </c>
      <c r="C5910" t="s">
        <v>87</v>
      </c>
      <c r="E5910" t="s">
        <v>65</v>
      </c>
      <c r="F5910" t="s">
        <v>65</v>
      </c>
      <c r="G5910" t="s">
        <v>15</v>
      </c>
      <c r="H5910" t="s">
        <v>524</v>
      </c>
      <c r="I5910" t="s">
        <v>17</v>
      </c>
      <c r="J5910" t="s">
        <v>117</v>
      </c>
      <c r="K5910" s="1">
        <v>45415</v>
      </c>
      <c r="L5910">
        <v>120</v>
      </c>
      <c r="M5910">
        <v>2</v>
      </c>
      <c r="N5910" t="s">
        <v>538</v>
      </c>
      <c r="O5910" t="s">
        <v>537</v>
      </c>
      <c r="P5910" t="s">
        <v>636</v>
      </c>
    </row>
    <row r="5911" spans="1:16" x14ac:dyDescent="0.25">
      <c r="A5911" t="s">
        <v>453</v>
      </c>
      <c r="B5911" t="s">
        <v>77</v>
      </c>
      <c r="C5911" t="s">
        <v>87</v>
      </c>
      <c r="E5911" t="s">
        <v>65</v>
      </c>
      <c r="F5911" t="s">
        <v>65</v>
      </c>
      <c r="G5911" t="s">
        <v>15</v>
      </c>
      <c r="H5911" t="s">
        <v>524</v>
      </c>
      <c r="I5911" t="s">
        <v>17</v>
      </c>
      <c r="J5911" t="s">
        <v>117</v>
      </c>
      <c r="K5911" s="1">
        <v>45418</v>
      </c>
      <c r="L5911">
        <v>60</v>
      </c>
      <c r="M5911">
        <v>3</v>
      </c>
      <c r="N5911" t="s">
        <v>538</v>
      </c>
      <c r="O5911" t="s">
        <v>537</v>
      </c>
      <c r="P5911" t="s">
        <v>636</v>
      </c>
    </row>
    <row r="5912" spans="1:16" x14ac:dyDescent="0.25">
      <c r="A5912" t="s">
        <v>453</v>
      </c>
      <c r="B5912" t="s">
        <v>77</v>
      </c>
      <c r="C5912" t="s">
        <v>87</v>
      </c>
      <c r="E5912" t="s">
        <v>65</v>
      </c>
      <c r="F5912" t="s">
        <v>65</v>
      </c>
      <c r="G5912" t="s">
        <v>15</v>
      </c>
      <c r="H5912" t="s">
        <v>524</v>
      </c>
      <c r="I5912" t="s">
        <v>17</v>
      </c>
      <c r="J5912" t="s">
        <v>117</v>
      </c>
      <c r="K5912" s="1">
        <v>45420</v>
      </c>
      <c r="L5912">
        <v>60</v>
      </c>
      <c r="M5912">
        <v>3</v>
      </c>
      <c r="N5912" t="s">
        <v>538</v>
      </c>
      <c r="O5912" t="s">
        <v>537</v>
      </c>
      <c r="P5912" t="s">
        <v>636</v>
      </c>
    </row>
    <row r="5913" spans="1:16" x14ac:dyDescent="0.25">
      <c r="A5913" t="s">
        <v>453</v>
      </c>
      <c r="B5913" t="s">
        <v>77</v>
      </c>
      <c r="C5913" t="s">
        <v>87</v>
      </c>
      <c r="E5913" t="s">
        <v>65</v>
      </c>
      <c r="F5913" t="s">
        <v>65</v>
      </c>
      <c r="G5913" t="s">
        <v>15</v>
      </c>
      <c r="H5913" t="s">
        <v>524</v>
      </c>
      <c r="I5913" t="s">
        <v>17</v>
      </c>
      <c r="J5913" t="s">
        <v>117</v>
      </c>
      <c r="K5913" s="1">
        <v>45425</v>
      </c>
      <c r="L5913">
        <v>30</v>
      </c>
      <c r="M5913">
        <v>4</v>
      </c>
      <c r="N5913" t="s">
        <v>538</v>
      </c>
      <c r="O5913" t="s">
        <v>537</v>
      </c>
      <c r="P5913" t="s">
        <v>636</v>
      </c>
    </row>
    <row r="5914" spans="1:16" x14ac:dyDescent="0.25">
      <c r="A5914" t="s">
        <v>453</v>
      </c>
      <c r="B5914" t="s">
        <v>77</v>
      </c>
      <c r="C5914" t="s">
        <v>87</v>
      </c>
      <c r="E5914" t="s">
        <v>65</v>
      </c>
      <c r="F5914" t="s">
        <v>65</v>
      </c>
      <c r="G5914" t="s">
        <v>15</v>
      </c>
      <c r="H5914" t="s">
        <v>524</v>
      </c>
      <c r="I5914" t="s">
        <v>17</v>
      </c>
      <c r="J5914" t="s">
        <v>117</v>
      </c>
      <c r="K5914" s="1">
        <v>45427</v>
      </c>
      <c r="L5914">
        <v>30</v>
      </c>
      <c r="M5914">
        <v>4</v>
      </c>
      <c r="N5914" t="s">
        <v>538</v>
      </c>
      <c r="O5914" t="s">
        <v>537</v>
      </c>
      <c r="P5914" t="s">
        <v>636</v>
      </c>
    </row>
    <row r="5915" spans="1:16" x14ac:dyDescent="0.25">
      <c r="A5915" t="s">
        <v>453</v>
      </c>
      <c r="B5915" t="s">
        <v>77</v>
      </c>
      <c r="C5915" t="s">
        <v>87</v>
      </c>
      <c r="E5915" t="s">
        <v>65</v>
      </c>
      <c r="F5915" t="s">
        <v>65</v>
      </c>
      <c r="G5915" t="s">
        <v>15</v>
      </c>
      <c r="H5915" t="s">
        <v>524</v>
      </c>
      <c r="I5915" t="s">
        <v>17</v>
      </c>
      <c r="J5915" t="s">
        <v>117</v>
      </c>
      <c r="K5915" s="1">
        <v>45428</v>
      </c>
      <c r="L5915">
        <v>60</v>
      </c>
      <c r="M5915">
        <v>4</v>
      </c>
      <c r="N5915" t="s">
        <v>538</v>
      </c>
      <c r="O5915" t="s">
        <v>537</v>
      </c>
      <c r="P5915" t="s">
        <v>636</v>
      </c>
    </row>
    <row r="5916" spans="1:16" x14ac:dyDescent="0.25">
      <c r="A5916" t="s">
        <v>453</v>
      </c>
      <c r="B5916" t="s">
        <v>77</v>
      </c>
      <c r="C5916" t="s">
        <v>87</v>
      </c>
      <c r="E5916" t="s">
        <v>65</v>
      </c>
      <c r="F5916" t="s">
        <v>65</v>
      </c>
      <c r="G5916" t="s">
        <v>15</v>
      </c>
      <c r="H5916" t="s">
        <v>524</v>
      </c>
      <c r="I5916" t="s">
        <v>18</v>
      </c>
      <c r="J5916" t="s">
        <v>117</v>
      </c>
      <c r="K5916" s="1">
        <v>45404</v>
      </c>
      <c r="L5916">
        <v>60</v>
      </c>
      <c r="M5916">
        <v>1</v>
      </c>
      <c r="N5916" t="s">
        <v>538</v>
      </c>
      <c r="O5916" t="s">
        <v>537</v>
      </c>
      <c r="P5916" t="s">
        <v>636</v>
      </c>
    </row>
    <row r="5917" spans="1:16" x14ac:dyDescent="0.25">
      <c r="A5917" t="s">
        <v>453</v>
      </c>
      <c r="B5917" t="s">
        <v>77</v>
      </c>
      <c r="C5917" t="s">
        <v>87</v>
      </c>
      <c r="E5917" t="s">
        <v>65</v>
      </c>
      <c r="F5917" t="s">
        <v>65</v>
      </c>
      <c r="G5917" t="s">
        <v>15</v>
      </c>
      <c r="H5917" t="s">
        <v>524</v>
      </c>
      <c r="I5917" t="s">
        <v>18</v>
      </c>
      <c r="J5917" t="s">
        <v>117</v>
      </c>
      <c r="K5917" s="1">
        <v>45406</v>
      </c>
      <c r="L5917">
        <v>10.001999999999899</v>
      </c>
      <c r="M5917">
        <v>1</v>
      </c>
      <c r="N5917" t="s">
        <v>538</v>
      </c>
      <c r="O5917" t="s">
        <v>537</v>
      </c>
      <c r="P5917" t="s">
        <v>636</v>
      </c>
    </row>
    <row r="5918" spans="1:16" x14ac:dyDescent="0.25">
      <c r="A5918" t="s">
        <v>453</v>
      </c>
      <c r="B5918" t="s">
        <v>77</v>
      </c>
      <c r="C5918" t="s">
        <v>87</v>
      </c>
      <c r="E5918" t="s">
        <v>65</v>
      </c>
      <c r="F5918" t="s">
        <v>65</v>
      </c>
      <c r="G5918" t="s">
        <v>15</v>
      </c>
      <c r="H5918" t="s">
        <v>524</v>
      </c>
      <c r="I5918" t="s">
        <v>18</v>
      </c>
      <c r="J5918" t="s">
        <v>117</v>
      </c>
      <c r="K5918" s="1">
        <v>45412</v>
      </c>
      <c r="L5918">
        <v>30</v>
      </c>
      <c r="M5918">
        <v>2</v>
      </c>
      <c r="N5918" t="s">
        <v>538</v>
      </c>
      <c r="O5918" t="s">
        <v>537</v>
      </c>
      <c r="P5918" t="s">
        <v>636</v>
      </c>
    </row>
    <row r="5919" spans="1:16" x14ac:dyDescent="0.25">
      <c r="A5919" t="s">
        <v>453</v>
      </c>
      <c r="B5919" t="s">
        <v>77</v>
      </c>
      <c r="C5919" t="s">
        <v>87</v>
      </c>
      <c r="E5919" t="s">
        <v>65</v>
      </c>
      <c r="F5919" t="s">
        <v>65</v>
      </c>
      <c r="G5919" t="s">
        <v>15</v>
      </c>
      <c r="H5919" t="s">
        <v>524</v>
      </c>
      <c r="I5919" t="s">
        <v>18</v>
      </c>
      <c r="J5919" t="s">
        <v>117</v>
      </c>
      <c r="K5919" s="1">
        <v>45415</v>
      </c>
      <c r="L5919">
        <v>30</v>
      </c>
      <c r="M5919">
        <v>2</v>
      </c>
      <c r="N5919" t="s">
        <v>538</v>
      </c>
      <c r="O5919" t="s">
        <v>537</v>
      </c>
      <c r="P5919" t="s">
        <v>636</v>
      </c>
    </row>
    <row r="5920" spans="1:16" x14ac:dyDescent="0.25">
      <c r="A5920" t="s">
        <v>453</v>
      </c>
      <c r="B5920" t="s">
        <v>77</v>
      </c>
      <c r="C5920" t="s">
        <v>87</v>
      </c>
      <c r="E5920" t="s">
        <v>65</v>
      </c>
      <c r="F5920" t="s">
        <v>65</v>
      </c>
      <c r="G5920" t="s">
        <v>15</v>
      </c>
      <c r="H5920" t="s">
        <v>524</v>
      </c>
      <c r="I5920" t="s">
        <v>18</v>
      </c>
      <c r="J5920" t="s">
        <v>117</v>
      </c>
      <c r="K5920" s="1">
        <v>45420</v>
      </c>
      <c r="L5920">
        <v>10.001999999999899</v>
      </c>
      <c r="M5920">
        <v>3</v>
      </c>
      <c r="N5920" t="s">
        <v>538</v>
      </c>
      <c r="O5920" t="s">
        <v>537</v>
      </c>
      <c r="P5920" t="s">
        <v>636</v>
      </c>
    </row>
    <row r="5921" spans="1:16" x14ac:dyDescent="0.25">
      <c r="A5921" t="s">
        <v>453</v>
      </c>
      <c r="B5921" t="s">
        <v>77</v>
      </c>
      <c r="C5921" t="s">
        <v>87</v>
      </c>
      <c r="E5921" t="s">
        <v>65</v>
      </c>
      <c r="F5921" t="s">
        <v>65</v>
      </c>
      <c r="G5921" t="s">
        <v>15</v>
      </c>
      <c r="H5921" t="s">
        <v>524</v>
      </c>
      <c r="I5921" t="s">
        <v>18</v>
      </c>
      <c r="J5921" t="s">
        <v>117</v>
      </c>
      <c r="K5921" s="1">
        <v>45421</v>
      </c>
      <c r="L5921">
        <v>60</v>
      </c>
      <c r="M5921">
        <v>3</v>
      </c>
      <c r="N5921" t="s">
        <v>538</v>
      </c>
      <c r="O5921" t="s">
        <v>537</v>
      </c>
      <c r="P5921" t="s">
        <v>636</v>
      </c>
    </row>
    <row r="5922" spans="1:16" x14ac:dyDescent="0.25">
      <c r="A5922" t="s">
        <v>453</v>
      </c>
      <c r="B5922" t="s">
        <v>77</v>
      </c>
      <c r="C5922" t="s">
        <v>87</v>
      </c>
      <c r="E5922" t="s">
        <v>65</v>
      </c>
      <c r="F5922" t="s">
        <v>65</v>
      </c>
      <c r="G5922" t="s">
        <v>15</v>
      </c>
      <c r="H5922" t="s">
        <v>524</v>
      </c>
      <c r="I5922" t="s">
        <v>18</v>
      </c>
      <c r="J5922" t="s">
        <v>117</v>
      </c>
      <c r="K5922" s="1">
        <v>45422</v>
      </c>
      <c r="L5922">
        <v>120</v>
      </c>
      <c r="M5922">
        <v>3</v>
      </c>
      <c r="N5922" t="s">
        <v>538</v>
      </c>
      <c r="O5922" t="s">
        <v>537</v>
      </c>
      <c r="P5922" t="s">
        <v>636</v>
      </c>
    </row>
    <row r="5923" spans="1:16" x14ac:dyDescent="0.25">
      <c r="A5923" t="s">
        <v>453</v>
      </c>
      <c r="B5923" t="s">
        <v>77</v>
      </c>
      <c r="C5923" t="s">
        <v>87</v>
      </c>
      <c r="E5923" t="s">
        <v>65</v>
      </c>
      <c r="F5923" t="s">
        <v>65</v>
      </c>
      <c r="G5923" t="s">
        <v>15</v>
      </c>
      <c r="H5923" t="s">
        <v>524</v>
      </c>
      <c r="I5923" t="s">
        <v>18</v>
      </c>
      <c r="J5923" t="s">
        <v>117</v>
      </c>
      <c r="K5923" s="1">
        <v>45425</v>
      </c>
      <c r="L5923">
        <v>60</v>
      </c>
      <c r="M5923">
        <v>4</v>
      </c>
      <c r="N5923" t="s">
        <v>538</v>
      </c>
      <c r="O5923" t="s">
        <v>537</v>
      </c>
      <c r="P5923" t="s">
        <v>636</v>
      </c>
    </row>
    <row r="5924" spans="1:16" x14ac:dyDescent="0.25">
      <c r="A5924" t="s">
        <v>453</v>
      </c>
      <c r="B5924" t="s">
        <v>77</v>
      </c>
      <c r="C5924" t="s">
        <v>87</v>
      </c>
      <c r="E5924" t="s">
        <v>65</v>
      </c>
      <c r="F5924" t="s">
        <v>65</v>
      </c>
      <c r="G5924" t="s">
        <v>15</v>
      </c>
      <c r="H5924" t="s">
        <v>524</v>
      </c>
      <c r="I5924" t="s">
        <v>18</v>
      </c>
      <c r="J5924" t="s">
        <v>117</v>
      </c>
      <c r="K5924" s="1">
        <v>45426</v>
      </c>
      <c r="L5924">
        <v>120</v>
      </c>
      <c r="M5924">
        <v>4</v>
      </c>
      <c r="N5924" t="s">
        <v>538</v>
      </c>
      <c r="O5924" t="s">
        <v>537</v>
      </c>
      <c r="P5924" t="s">
        <v>636</v>
      </c>
    </row>
    <row r="5925" spans="1:16" x14ac:dyDescent="0.25">
      <c r="A5925" t="s">
        <v>453</v>
      </c>
      <c r="B5925" t="s">
        <v>77</v>
      </c>
      <c r="C5925" t="s">
        <v>87</v>
      </c>
      <c r="E5925" t="s">
        <v>65</v>
      </c>
      <c r="F5925" t="s">
        <v>65</v>
      </c>
      <c r="G5925" t="s">
        <v>15</v>
      </c>
      <c r="H5925" t="s">
        <v>524</v>
      </c>
      <c r="I5925" t="s">
        <v>19</v>
      </c>
      <c r="J5925" t="s">
        <v>117</v>
      </c>
      <c r="K5925" s="1">
        <v>45415</v>
      </c>
      <c r="L5925">
        <v>10.001999999999899</v>
      </c>
      <c r="M5925">
        <v>2</v>
      </c>
      <c r="N5925" t="s">
        <v>538</v>
      </c>
      <c r="O5925" t="s">
        <v>537</v>
      </c>
      <c r="P5925" t="s">
        <v>636</v>
      </c>
    </row>
    <row r="5926" spans="1:16" x14ac:dyDescent="0.25">
      <c r="A5926" t="s">
        <v>453</v>
      </c>
      <c r="B5926" t="s">
        <v>77</v>
      </c>
      <c r="C5926" t="s">
        <v>87</v>
      </c>
      <c r="E5926" t="s">
        <v>65</v>
      </c>
      <c r="F5926" t="s">
        <v>65</v>
      </c>
      <c r="G5926" t="s">
        <v>15</v>
      </c>
      <c r="H5926" t="s">
        <v>524</v>
      </c>
      <c r="I5926" t="s">
        <v>19</v>
      </c>
      <c r="J5926" t="s">
        <v>117</v>
      </c>
      <c r="K5926" s="1">
        <v>45422</v>
      </c>
      <c r="L5926">
        <v>30</v>
      </c>
      <c r="M5926">
        <v>3</v>
      </c>
      <c r="N5926" t="s">
        <v>538</v>
      </c>
      <c r="O5926" t="s">
        <v>537</v>
      </c>
      <c r="P5926" t="s">
        <v>636</v>
      </c>
    </row>
    <row r="5927" spans="1:16" x14ac:dyDescent="0.25">
      <c r="A5927" t="s">
        <v>453</v>
      </c>
      <c r="B5927" t="s">
        <v>77</v>
      </c>
      <c r="C5927" t="s">
        <v>87</v>
      </c>
      <c r="E5927" t="s">
        <v>65</v>
      </c>
      <c r="F5927" t="s">
        <v>65</v>
      </c>
      <c r="G5927" t="s">
        <v>15</v>
      </c>
      <c r="H5927" t="s">
        <v>25</v>
      </c>
      <c r="I5927" t="s">
        <v>56</v>
      </c>
      <c r="J5927" t="s">
        <v>117</v>
      </c>
      <c r="K5927" s="1">
        <v>45419</v>
      </c>
      <c r="L5927">
        <v>60</v>
      </c>
      <c r="M5927">
        <v>3</v>
      </c>
      <c r="N5927" t="s">
        <v>538</v>
      </c>
      <c r="O5927" t="s">
        <v>537</v>
      </c>
      <c r="P5927" t="s">
        <v>636</v>
      </c>
    </row>
    <row r="5928" spans="1:16" x14ac:dyDescent="0.25">
      <c r="A5928" t="s">
        <v>453</v>
      </c>
      <c r="B5928" t="s">
        <v>77</v>
      </c>
      <c r="C5928" t="s">
        <v>87</v>
      </c>
      <c r="E5928" t="s">
        <v>65</v>
      </c>
      <c r="F5928" t="s">
        <v>65</v>
      </c>
      <c r="G5928" t="s">
        <v>15</v>
      </c>
      <c r="H5928" t="s">
        <v>25</v>
      </c>
      <c r="I5928" t="s">
        <v>21</v>
      </c>
      <c r="J5928" t="s">
        <v>117</v>
      </c>
      <c r="K5928" s="1">
        <v>45419</v>
      </c>
      <c r="L5928">
        <v>30</v>
      </c>
      <c r="M5928">
        <v>3</v>
      </c>
      <c r="N5928" t="s">
        <v>538</v>
      </c>
      <c r="O5928" t="s">
        <v>537</v>
      </c>
      <c r="P5928" t="s">
        <v>636</v>
      </c>
    </row>
    <row r="5929" spans="1:16" x14ac:dyDescent="0.25">
      <c r="A5929" t="s">
        <v>453</v>
      </c>
      <c r="B5929" t="s">
        <v>77</v>
      </c>
      <c r="C5929" t="s">
        <v>87</v>
      </c>
      <c r="E5929" t="s">
        <v>65</v>
      </c>
      <c r="F5929" t="s">
        <v>65</v>
      </c>
      <c r="G5929" t="s">
        <v>15</v>
      </c>
      <c r="H5929" t="s">
        <v>25</v>
      </c>
      <c r="I5929" t="s">
        <v>21</v>
      </c>
      <c r="J5929" t="s">
        <v>117</v>
      </c>
      <c r="K5929" s="1">
        <v>45428</v>
      </c>
      <c r="L5929">
        <v>30</v>
      </c>
      <c r="M5929">
        <v>4</v>
      </c>
      <c r="N5929" t="s">
        <v>538</v>
      </c>
      <c r="O5929" t="s">
        <v>537</v>
      </c>
      <c r="P5929" t="s">
        <v>636</v>
      </c>
    </row>
    <row r="5930" spans="1:16" x14ac:dyDescent="0.25">
      <c r="A5930" t="s">
        <v>453</v>
      </c>
      <c r="B5930" t="s">
        <v>77</v>
      </c>
      <c r="C5930" t="s">
        <v>87</v>
      </c>
      <c r="E5930" t="s">
        <v>65</v>
      </c>
      <c r="F5930" t="s">
        <v>65</v>
      </c>
      <c r="G5930" t="s">
        <v>15</v>
      </c>
      <c r="H5930" t="s">
        <v>25</v>
      </c>
      <c r="I5930" t="s">
        <v>22</v>
      </c>
      <c r="J5930" t="s">
        <v>117</v>
      </c>
      <c r="K5930" s="1">
        <v>45420</v>
      </c>
      <c r="L5930">
        <v>10.001999999999899</v>
      </c>
      <c r="M5930">
        <v>3</v>
      </c>
      <c r="N5930" t="s">
        <v>538</v>
      </c>
      <c r="O5930" t="s">
        <v>537</v>
      </c>
      <c r="P5930" t="s">
        <v>636</v>
      </c>
    </row>
    <row r="5931" spans="1:16" x14ac:dyDescent="0.25">
      <c r="A5931" t="s">
        <v>453</v>
      </c>
      <c r="B5931" t="s">
        <v>77</v>
      </c>
      <c r="C5931" t="s">
        <v>87</v>
      </c>
      <c r="E5931" t="s">
        <v>65</v>
      </c>
      <c r="F5931" t="s">
        <v>65</v>
      </c>
      <c r="G5931" t="s">
        <v>15</v>
      </c>
      <c r="H5931" t="s">
        <v>25</v>
      </c>
      <c r="I5931" t="s">
        <v>23</v>
      </c>
      <c r="J5931" t="s">
        <v>117</v>
      </c>
      <c r="K5931" s="1">
        <v>45404</v>
      </c>
      <c r="L5931">
        <v>30</v>
      </c>
      <c r="M5931">
        <v>1</v>
      </c>
      <c r="N5931" t="s">
        <v>538</v>
      </c>
      <c r="O5931" t="s">
        <v>537</v>
      </c>
      <c r="P5931" t="s">
        <v>636</v>
      </c>
    </row>
    <row r="5932" spans="1:16" x14ac:dyDescent="0.25">
      <c r="A5932" t="s">
        <v>453</v>
      </c>
      <c r="B5932" t="s">
        <v>77</v>
      </c>
      <c r="C5932" t="s">
        <v>87</v>
      </c>
      <c r="E5932" t="s">
        <v>65</v>
      </c>
      <c r="F5932" t="s">
        <v>65</v>
      </c>
      <c r="G5932" t="s">
        <v>15</v>
      </c>
      <c r="H5932" t="s">
        <v>25</v>
      </c>
      <c r="I5932" t="s">
        <v>23</v>
      </c>
      <c r="J5932" t="s">
        <v>117</v>
      </c>
      <c r="K5932" s="1">
        <v>45406</v>
      </c>
      <c r="L5932">
        <v>60</v>
      </c>
      <c r="M5932">
        <v>1</v>
      </c>
      <c r="N5932" t="s">
        <v>538</v>
      </c>
      <c r="O5932" t="s">
        <v>537</v>
      </c>
      <c r="P5932" t="s">
        <v>636</v>
      </c>
    </row>
    <row r="5933" spans="1:16" x14ac:dyDescent="0.25">
      <c r="A5933" t="s">
        <v>453</v>
      </c>
      <c r="B5933" t="s">
        <v>77</v>
      </c>
      <c r="C5933" t="s">
        <v>87</v>
      </c>
      <c r="E5933" t="s">
        <v>65</v>
      </c>
      <c r="F5933" t="s">
        <v>65</v>
      </c>
      <c r="G5933" t="s">
        <v>15</v>
      </c>
      <c r="H5933" t="s">
        <v>25</v>
      </c>
      <c r="I5933" t="s">
        <v>23</v>
      </c>
      <c r="J5933" t="s">
        <v>117</v>
      </c>
      <c r="K5933" s="1">
        <v>45414</v>
      </c>
      <c r="L5933">
        <v>10.001999999999899</v>
      </c>
      <c r="M5933">
        <v>2</v>
      </c>
      <c r="N5933" t="s">
        <v>538</v>
      </c>
      <c r="O5933" t="s">
        <v>537</v>
      </c>
      <c r="P5933" t="s">
        <v>636</v>
      </c>
    </row>
    <row r="5934" spans="1:16" x14ac:dyDescent="0.25">
      <c r="A5934" t="s">
        <v>453</v>
      </c>
      <c r="B5934" t="s">
        <v>77</v>
      </c>
      <c r="C5934" t="s">
        <v>87</v>
      </c>
      <c r="E5934" t="s">
        <v>65</v>
      </c>
      <c r="F5934" t="s">
        <v>65</v>
      </c>
      <c r="G5934" t="s">
        <v>15</v>
      </c>
      <c r="H5934" t="s">
        <v>25</v>
      </c>
      <c r="I5934" t="s">
        <v>23</v>
      </c>
      <c r="J5934" t="s">
        <v>117</v>
      </c>
      <c r="K5934" s="1">
        <v>45418</v>
      </c>
      <c r="L5934">
        <v>30</v>
      </c>
      <c r="M5934">
        <v>3</v>
      </c>
      <c r="N5934" t="s">
        <v>538</v>
      </c>
      <c r="O5934" t="s">
        <v>537</v>
      </c>
      <c r="P5934" t="s">
        <v>636</v>
      </c>
    </row>
    <row r="5935" spans="1:16" x14ac:dyDescent="0.25">
      <c r="A5935" t="s">
        <v>453</v>
      </c>
      <c r="B5935" t="s">
        <v>77</v>
      </c>
      <c r="C5935" t="s">
        <v>87</v>
      </c>
      <c r="E5935" t="s">
        <v>65</v>
      </c>
      <c r="F5935" t="s">
        <v>65</v>
      </c>
      <c r="G5935" t="s">
        <v>15</v>
      </c>
      <c r="H5935" t="s">
        <v>25</v>
      </c>
      <c r="I5935" t="s">
        <v>23</v>
      </c>
      <c r="J5935" t="s">
        <v>117</v>
      </c>
      <c r="K5935" s="1">
        <v>45420</v>
      </c>
      <c r="L5935">
        <v>60</v>
      </c>
      <c r="M5935">
        <v>3</v>
      </c>
      <c r="N5935" t="s">
        <v>538</v>
      </c>
      <c r="O5935" t="s">
        <v>537</v>
      </c>
      <c r="P5935" t="s">
        <v>636</v>
      </c>
    </row>
    <row r="5936" spans="1:16" x14ac:dyDescent="0.25">
      <c r="A5936" t="s">
        <v>453</v>
      </c>
      <c r="B5936" t="s">
        <v>77</v>
      </c>
      <c r="C5936" t="s">
        <v>87</v>
      </c>
      <c r="E5936" t="s">
        <v>65</v>
      </c>
      <c r="F5936" t="s">
        <v>65</v>
      </c>
      <c r="G5936" t="s">
        <v>15</v>
      </c>
      <c r="H5936" t="s">
        <v>25</v>
      </c>
      <c r="I5936" t="s">
        <v>23</v>
      </c>
      <c r="J5936" t="s">
        <v>117</v>
      </c>
      <c r="K5936" s="1">
        <v>45427</v>
      </c>
      <c r="L5936">
        <v>90</v>
      </c>
      <c r="M5936">
        <v>4</v>
      </c>
      <c r="N5936" t="s">
        <v>538</v>
      </c>
      <c r="O5936" t="s">
        <v>537</v>
      </c>
      <c r="P5936" t="s">
        <v>636</v>
      </c>
    </row>
    <row r="5937" spans="1:16" x14ac:dyDescent="0.25">
      <c r="A5937" t="s">
        <v>453</v>
      </c>
      <c r="B5937" t="s">
        <v>77</v>
      </c>
      <c r="C5937" t="s">
        <v>87</v>
      </c>
      <c r="E5937" t="s">
        <v>65</v>
      </c>
      <c r="F5937" t="s">
        <v>65</v>
      </c>
      <c r="G5937" t="s">
        <v>15</v>
      </c>
      <c r="H5937" t="s">
        <v>25</v>
      </c>
      <c r="I5937" t="s">
        <v>23</v>
      </c>
      <c r="J5937" t="s">
        <v>117</v>
      </c>
      <c r="K5937" s="1">
        <v>45428</v>
      </c>
      <c r="L5937">
        <v>30</v>
      </c>
      <c r="M5937">
        <v>4</v>
      </c>
      <c r="N5937" t="s">
        <v>538</v>
      </c>
      <c r="O5937" t="s">
        <v>537</v>
      </c>
      <c r="P5937" t="s">
        <v>636</v>
      </c>
    </row>
    <row r="5938" spans="1:16" x14ac:dyDescent="0.25">
      <c r="A5938" t="s">
        <v>453</v>
      </c>
      <c r="B5938" t="s">
        <v>77</v>
      </c>
      <c r="C5938" t="s">
        <v>87</v>
      </c>
      <c r="E5938" t="s">
        <v>65</v>
      </c>
      <c r="F5938" t="s">
        <v>65</v>
      </c>
      <c r="G5938" t="s">
        <v>15</v>
      </c>
      <c r="H5938" t="s">
        <v>25</v>
      </c>
      <c r="I5938" t="s">
        <v>68</v>
      </c>
      <c r="J5938" t="s">
        <v>117</v>
      </c>
      <c r="K5938" s="1">
        <v>45414</v>
      </c>
      <c r="L5938">
        <v>30</v>
      </c>
      <c r="M5938">
        <v>2</v>
      </c>
      <c r="N5938" t="s">
        <v>538</v>
      </c>
      <c r="O5938" t="s">
        <v>537</v>
      </c>
      <c r="P5938" t="s">
        <v>636</v>
      </c>
    </row>
    <row r="5939" spans="1:16" x14ac:dyDescent="0.25">
      <c r="A5939" t="s">
        <v>453</v>
      </c>
      <c r="B5939" t="s">
        <v>77</v>
      </c>
      <c r="C5939" t="s">
        <v>87</v>
      </c>
      <c r="E5939" t="s">
        <v>65</v>
      </c>
      <c r="F5939" t="s">
        <v>65</v>
      </c>
      <c r="G5939" t="s">
        <v>15</v>
      </c>
      <c r="H5939" t="s">
        <v>25</v>
      </c>
      <c r="I5939" t="s">
        <v>26</v>
      </c>
      <c r="J5939" t="s">
        <v>118</v>
      </c>
      <c r="K5939" s="1">
        <v>45422</v>
      </c>
      <c r="L5939">
        <v>30</v>
      </c>
      <c r="M5939">
        <v>3</v>
      </c>
      <c r="N5939" t="s">
        <v>538</v>
      </c>
      <c r="O5939" t="s">
        <v>537</v>
      </c>
      <c r="P5939" t="s">
        <v>636</v>
      </c>
    </row>
    <row r="5940" spans="1:16" x14ac:dyDescent="0.25">
      <c r="A5940" t="s">
        <v>453</v>
      </c>
      <c r="B5940" t="s">
        <v>77</v>
      </c>
      <c r="C5940" t="s">
        <v>87</v>
      </c>
      <c r="E5940" t="s">
        <v>65</v>
      </c>
      <c r="F5940" t="s">
        <v>65</v>
      </c>
      <c r="G5940" t="s">
        <v>15</v>
      </c>
      <c r="H5940" t="s">
        <v>25</v>
      </c>
      <c r="I5940" t="s">
        <v>27</v>
      </c>
      <c r="J5940" t="s">
        <v>118</v>
      </c>
      <c r="K5940" s="1">
        <v>45422</v>
      </c>
      <c r="L5940">
        <v>30</v>
      </c>
      <c r="M5940">
        <v>3</v>
      </c>
      <c r="N5940" t="s">
        <v>538</v>
      </c>
      <c r="O5940" t="s">
        <v>537</v>
      </c>
      <c r="P5940" t="s">
        <v>636</v>
      </c>
    </row>
    <row r="5941" spans="1:16" x14ac:dyDescent="0.25">
      <c r="A5941" t="s">
        <v>453</v>
      </c>
      <c r="B5941" t="s">
        <v>77</v>
      </c>
      <c r="C5941" t="s">
        <v>87</v>
      </c>
      <c r="E5941" t="s">
        <v>65</v>
      </c>
      <c r="F5941" t="s">
        <v>65</v>
      </c>
      <c r="G5941" t="s">
        <v>15</v>
      </c>
      <c r="H5941" t="s">
        <v>25</v>
      </c>
      <c r="I5941" t="s">
        <v>28</v>
      </c>
      <c r="J5941" t="s">
        <v>118</v>
      </c>
      <c r="K5941" s="1">
        <v>45427</v>
      </c>
      <c r="L5941">
        <v>30</v>
      </c>
      <c r="M5941">
        <v>4</v>
      </c>
      <c r="N5941" t="s">
        <v>538</v>
      </c>
      <c r="O5941" t="s">
        <v>537</v>
      </c>
      <c r="P5941" t="s">
        <v>636</v>
      </c>
    </row>
    <row r="5942" spans="1:16" x14ac:dyDescent="0.25">
      <c r="A5942" t="s">
        <v>453</v>
      </c>
      <c r="B5942" t="s">
        <v>77</v>
      </c>
      <c r="C5942" t="s">
        <v>87</v>
      </c>
      <c r="E5942" t="s">
        <v>65</v>
      </c>
      <c r="F5942" t="s">
        <v>65</v>
      </c>
      <c r="G5942" t="s">
        <v>15</v>
      </c>
      <c r="H5942" t="s">
        <v>25</v>
      </c>
      <c r="I5942" t="s">
        <v>29</v>
      </c>
      <c r="J5942" t="s">
        <v>118</v>
      </c>
      <c r="K5942" s="1">
        <v>45404</v>
      </c>
      <c r="L5942">
        <v>60</v>
      </c>
      <c r="M5942">
        <v>1</v>
      </c>
      <c r="N5942" t="s">
        <v>538</v>
      </c>
      <c r="O5942" t="s">
        <v>537</v>
      </c>
      <c r="P5942" t="s">
        <v>636</v>
      </c>
    </row>
    <row r="5943" spans="1:16" x14ac:dyDescent="0.25">
      <c r="A5943" t="s">
        <v>453</v>
      </c>
      <c r="B5943" t="s">
        <v>77</v>
      </c>
      <c r="C5943" t="s">
        <v>87</v>
      </c>
      <c r="E5943" t="s">
        <v>65</v>
      </c>
      <c r="F5943" t="s">
        <v>65</v>
      </c>
      <c r="G5943" t="s">
        <v>15</v>
      </c>
      <c r="H5943" t="s">
        <v>25</v>
      </c>
      <c r="I5943" t="s">
        <v>29</v>
      </c>
      <c r="J5943" t="s">
        <v>118</v>
      </c>
      <c r="K5943" s="1">
        <v>45411</v>
      </c>
      <c r="L5943">
        <v>60</v>
      </c>
      <c r="M5943">
        <v>2</v>
      </c>
      <c r="N5943" t="s">
        <v>538</v>
      </c>
      <c r="O5943" t="s">
        <v>537</v>
      </c>
      <c r="P5943" t="s">
        <v>636</v>
      </c>
    </row>
    <row r="5944" spans="1:16" x14ac:dyDescent="0.25">
      <c r="A5944" t="s">
        <v>453</v>
      </c>
      <c r="B5944" t="s">
        <v>77</v>
      </c>
      <c r="C5944" t="s">
        <v>87</v>
      </c>
      <c r="E5944" t="s">
        <v>65</v>
      </c>
      <c r="F5944" t="s">
        <v>65</v>
      </c>
      <c r="G5944" t="s">
        <v>15</v>
      </c>
      <c r="H5944" t="s">
        <v>25</v>
      </c>
      <c r="I5944" t="s">
        <v>29</v>
      </c>
      <c r="J5944" t="s">
        <v>118</v>
      </c>
      <c r="K5944" s="1">
        <v>45412</v>
      </c>
      <c r="L5944">
        <v>30</v>
      </c>
      <c r="M5944">
        <v>2</v>
      </c>
      <c r="N5944" t="s">
        <v>538</v>
      </c>
      <c r="O5944" t="s">
        <v>537</v>
      </c>
      <c r="P5944" t="s">
        <v>636</v>
      </c>
    </row>
    <row r="5945" spans="1:16" x14ac:dyDescent="0.25">
      <c r="A5945" t="s">
        <v>453</v>
      </c>
      <c r="B5945" t="s">
        <v>77</v>
      </c>
      <c r="C5945" t="s">
        <v>87</v>
      </c>
      <c r="E5945" t="s">
        <v>65</v>
      </c>
      <c r="F5945" t="s">
        <v>65</v>
      </c>
      <c r="G5945" t="s">
        <v>15</v>
      </c>
      <c r="H5945" t="s">
        <v>25</v>
      </c>
      <c r="I5945" t="s">
        <v>29</v>
      </c>
      <c r="J5945" t="s">
        <v>118</v>
      </c>
      <c r="K5945" s="1">
        <v>45413</v>
      </c>
      <c r="L5945">
        <v>10.001999999999899</v>
      </c>
      <c r="M5945">
        <v>2</v>
      </c>
      <c r="N5945" t="s">
        <v>538</v>
      </c>
      <c r="O5945" t="s">
        <v>537</v>
      </c>
      <c r="P5945" t="s">
        <v>636</v>
      </c>
    </row>
    <row r="5946" spans="1:16" x14ac:dyDescent="0.25">
      <c r="A5946" t="s">
        <v>453</v>
      </c>
      <c r="B5946" t="s">
        <v>77</v>
      </c>
      <c r="C5946" t="s">
        <v>87</v>
      </c>
      <c r="E5946" t="s">
        <v>65</v>
      </c>
      <c r="F5946" t="s">
        <v>65</v>
      </c>
      <c r="G5946" t="s">
        <v>15</v>
      </c>
      <c r="H5946" t="s">
        <v>25</v>
      </c>
      <c r="I5946" t="s">
        <v>29</v>
      </c>
      <c r="J5946" t="s">
        <v>118</v>
      </c>
      <c r="K5946" s="1">
        <v>45418</v>
      </c>
      <c r="L5946">
        <v>30</v>
      </c>
      <c r="M5946">
        <v>3</v>
      </c>
      <c r="N5946" t="s">
        <v>538</v>
      </c>
      <c r="O5946" t="s">
        <v>537</v>
      </c>
      <c r="P5946" t="s">
        <v>636</v>
      </c>
    </row>
    <row r="5947" spans="1:16" x14ac:dyDescent="0.25">
      <c r="A5947" t="s">
        <v>453</v>
      </c>
      <c r="B5947" t="s">
        <v>77</v>
      </c>
      <c r="C5947" t="s">
        <v>87</v>
      </c>
      <c r="E5947" t="s">
        <v>65</v>
      </c>
      <c r="F5947" t="s">
        <v>65</v>
      </c>
      <c r="G5947" t="s">
        <v>15</v>
      </c>
      <c r="H5947" t="s">
        <v>25</v>
      </c>
      <c r="I5947" t="s">
        <v>29</v>
      </c>
      <c r="J5947" t="s">
        <v>118</v>
      </c>
      <c r="K5947" s="1">
        <v>45426</v>
      </c>
      <c r="L5947">
        <v>60</v>
      </c>
      <c r="M5947">
        <v>4</v>
      </c>
      <c r="N5947" t="s">
        <v>538</v>
      </c>
      <c r="O5947" t="s">
        <v>537</v>
      </c>
      <c r="P5947" t="s">
        <v>636</v>
      </c>
    </row>
    <row r="5948" spans="1:16" x14ac:dyDescent="0.25">
      <c r="A5948" t="s">
        <v>453</v>
      </c>
      <c r="B5948" t="s">
        <v>77</v>
      </c>
      <c r="C5948" t="s">
        <v>87</v>
      </c>
      <c r="E5948" t="s">
        <v>65</v>
      </c>
      <c r="F5948" t="s">
        <v>65</v>
      </c>
      <c r="G5948" t="s">
        <v>15</v>
      </c>
      <c r="H5948" t="s">
        <v>25</v>
      </c>
      <c r="I5948" t="s">
        <v>29</v>
      </c>
      <c r="J5948" t="s">
        <v>118</v>
      </c>
      <c r="K5948" s="1">
        <v>45427</v>
      </c>
      <c r="L5948">
        <v>30</v>
      </c>
      <c r="M5948">
        <v>4</v>
      </c>
      <c r="N5948" t="s">
        <v>538</v>
      </c>
      <c r="O5948" t="s">
        <v>537</v>
      </c>
      <c r="P5948" t="s">
        <v>636</v>
      </c>
    </row>
    <row r="5949" spans="1:16" x14ac:dyDescent="0.25">
      <c r="A5949" t="s">
        <v>453</v>
      </c>
      <c r="B5949" t="s">
        <v>77</v>
      </c>
      <c r="C5949" t="s">
        <v>87</v>
      </c>
      <c r="E5949" t="s">
        <v>65</v>
      </c>
      <c r="F5949" t="s">
        <v>65</v>
      </c>
      <c r="G5949" t="s">
        <v>15</v>
      </c>
      <c r="H5949" t="s">
        <v>25</v>
      </c>
      <c r="I5949" t="s">
        <v>29</v>
      </c>
      <c r="J5949" t="s">
        <v>118</v>
      </c>
      <c r="K5949" s="1">
        <v>45428</v>
      </c>
      <c r="L5949">
        <v>30</v>
      </c>
      <c r="M5949">
        <v>4</v>
      </c>
      <c r="N5949" t="s">
        <v>538</v>
      </c>
      <c r="O5949" t="s">
        <v>537</v>
      </c>
      <c r="P5949" t="s">
        <v>636</v>
      </c>
    </row>
    <row r="5950" spans="1:16" x14ac:dyDescent="0.25">
      <c r="A5950" t="s">
        <v>453</v>
      </c>
      <c r="B5950" t="s">
        <v>77</v>
      </c>
      <c r="C5950" t="s">
        <v>87</v>
      </c>
      <c r="E5950" t="s">
        <v>65</v>
      </c>
      <c r="F5950" t="s">
        <v>65</v>
      </c>
      <c r="G5950" t="s">
        <v>15</v>
      </c>
      <c r="H5950" t="s">
        <v>30</v>
      </c>
      <c r="I5950" t="s">
        <v>129</v>
      </c>
      <c r="J5950" t="s">
        <v>119</v>
      </c>
      <c r="K5950" s="1">
        <v>45404</v>
      </c>
      <c r="L5950">
        <v>30</v>
      </c>
      <c r="M5950">
        <v>1</v>
      </c>
      <c r="N5950" t="s">
        <v>538</v>
      </c>
      <c r="O5950" t="s">
        <v>537</v>
      </c>
      <c r="P5950" t="s">
        <v>636</v>
      </c>
    </row>
    <row r="5951" spans="1:16" x14ac:dyDescent="0.25">
      <c r="A5951" t="s">
        <v>453</v>
      </c>
      <c r="B5951" t="s">
        <v>77</v>
      </c>
      <c r="C5951" t="s">
        <v>87</v>
      </c>
      <c r="E5951" t="s">
        <v>65</v>
      </c>
      <c r="F5951" t="s">
        <v>65</v>
      </c>
      <c r="G5951" t="s">
        <v>15</v>
      </c>
      <c r="H5951" t="s">
        <v>30</v>
      </c>
      <c r="I5951" t="s">
        <v>129</v>
      </c>
      <c r="J5951" t="s">
        <v>119</v>
      </c>
      <c r="K5951" s="1">
        <v>45425</v>
      </c>
      <c r="L5951">
        <v>30</v>
      </c>
      <c r="M5951">
        <v>4</v>
      </c>
      <c r="N5951" t="s">
        <v>538</v>
      </c>
      <c r="O5951" t="s">
        <v>537</v>
      </c>
      <c r="P5951" t="s">
        <v>636</v>
      </c>
    </row>
    <row r="5952" spans="1:16" x14ac:dyDescent="0.25">
      <c r="A5952" t="s">
        <v>453</v>
      </c>
      <c r="B5952" t="s">
        <v>77</v>
      </c>
      <c r="C5952" t="s">
        <v>87</v>
      </c>
      <c r="E5952" t="s">
        <v>65</v>
      </c>
      <c r="F5952" t="s">
        <v>65</v>
      </c>
      <c r="G5952" t="s">
        <v>15</v>
      </c>
      <c r="H5952" t="s">
        <v>30</v>
      </c>
      <c r="I5952" t="s">
        <v>97</v>
      </c>
      <c r="J5952" t="s">
        <v>119</v>
      </c>
      <c r="K5952" s="1">
        <v>45412</v>
      </c>
      <c r="L5952">
        <v>30</v>
      </c>
      <c r="M5952">
        <v>2</v>
      </c>
      <c r="N5952" t="s">
        <v>538</v>
      </c>
      <c r="O5952" t="s">
        <v>537</v>
      </c>
      <c r="P5952" t="s">
        <v>636</v>
      </c>
    </row>
    <row r="5953" spans="1:16" x14ac:dyDescent="0.25">
      <c r="A5953" t="s">
        <v>453</v>
      </c>
      <c r="B5953" t="s">
        <v>77</v>
      </c>
      <c r="C5953" t="s">
        <v>87</v>
      </c>
      <c r="E5953" t="s">
        <v>65</v>
      </c>
      <c r="F5953" t="s">
        <v>65</v>
      </c>
      <c r="G5953" t="s">
        <v>15</v>
      </c>
      <c r="H5953" t="s">
        <v>30</v>
      </c>
      <c r="I5953" t="s">
        <v>69</v>
      </c>
      <c r="J5953" t="s">
        <v>119</v>
      </c>
      <c r="K5953" s="1">
        <v>45405</v>
      </c>
      <c r="L5953">
        <v>60</v>
      </c>
      <c r="M5953">
        <v>1</v>
      </c>
      <c r="N5953" t="s">
        <v>538</v>
      </c>
      <c r="O5953" t="s">
        <v>537</v>
      </c>
      <c r="P5953" t="s">
        <v>636</v>
      </c>
    </row>
    <row r="5954" spans="1:16" x14ac:dyDescent="0.25">
      <c r="A5954" t="s">
        <v>453</v>
      </c>
      <c r="B5954" t="s">
        <v>77</v>
      </c>
      <c r="C5954" t="s">
        <v>87</v>
      </c>
      <c r="E5954" t="s">
        <v>65</v>
      </c>
      <c r="F5954" t="s">
        <v>65</v>
      </c>
      <c r="G5954" t="s">
        <v>15</v>
      </c>
      <c r="H5954" t="s">
        <v>30</v>
      </c>
      <c r="I5954" t="s">
        <v>69</v>
      </c>
      <c r="J5954" t="s">
        <v>119</v>
      </c>
      <c r="K5954" s="1">
        <v>45422</v>
      </c>
      <c r="L5954">
        <v>60</v>
      </c>
      <c r="M5954">
        <v>3</v>
      </c>
      <c r="N5954" t="s">
        <v>538</v>
      </c>
      <c r="O5954" t="s">
        <v>537</v>
      </c>
      <c r="P5954" t="s">
        <v>636</v>
      </c>
    </row>
    <row r="5955" spans="1:16" x14ac:dyDescent="0.25">
      <c r="A5955" t="s">
        <v>453</v>
      </c>
      <c r="B5955" t="s">
        <v>77</v>
      </c>
      <c r="C5955" t="s">
        <v>87</v>
      </c>
      <c r="E5955" t="s">
        <v>65</v>
      </c>
      <c r="F5955" t="s">
        <v>65</v>
      </c>
      <c r="G5955" t="s">
        <v>15</v>
      </c>
      <c r="H5955" t="s">
        <v>33</v>
      </c>
      <c r="I5955" t="s">
        <v>34</v>
      </c>
      <c r="J5955" t="s">
        <v>191</v>
      </c>
      <c r="K5955" s="1">
        <v>45404</v>
      </c>
      <c r="L5955">
        <v>10.001999999999899</v>
      </c>
      <c r="M5955">
        <v>1</v>
      </c>
      <c r="N5955" t="s">
        <v>538</v>
      </c>
      <c r="O5955" t="s">
        <v>537</v>
      </c>
      <c r="P5955" t="s">
        <v>636</v>
      </c>
    </row>
    <row r="5956" spans="1:16" x14ac:dyDescent="0.25">
      <c r="A5956" t="s">
        <v>453</v>
      </c>
      <c r="B5956" t="s">
        <v>77</v>
      </c>
      <c r="C5956" t="s">
        <v>87</v>
      </c>
      <c r="E5956" t="s">
        <v>65</v>
      </c>
      <c r="F5956" t="s">
        <v>65</v>
      </c>
      <c r="G5956" t="s">
        <v>15</v>
      </c>
      <c r="H5956" t="s">
        <v>33</v>
      </c>
      <c r="I5956" t="s">
        <v>34</v>
      </c>
      <c r="J5956" t="s">
        <v>191</v>
      </c>
      <c r="K5956" s="1">
        <v>45405</v>
      </c>
      <c r="L5956">
        <v>60</v>
      </c>
      <c r="M5956">
        <v>1</v>
      </c>
      <c r="N5956" t="s">
        <v>538</v>
      </c>
      <c r="O5956" t="s">
        <v>537</v>
      </c>
      <c r="P5956" t="s">
        <v>636</v>
      </c>
    </row>
    <row r="5957" spans="1:16" x14ac:dyDescent="0.25">
      <c r="A5957" t="s">
        <v>453</v>
      </c>
      <c r="B5957" t="s">
        <v>77</v>
      </c>
      <c r="C5957" t="s">
        <v>87</v>
      </c>
      <c r="E5957" t="s">
        <v>65</v>
      </c>
      <c r="F5957" t="s">
        <v>65</v>
      </c>
      <c r="G5957" t="s">
        <v>15</v>
      </c>
      <c r="H5957" t="s">
        <v>33</v>
      </c>
      <c r="I5957" t="s">
        <v>34</v>
      </c>
      <c r="J5957" t="s">
        <v>191</v>
      </c>
      <c r="K5957" s="1">
        <v>45406</v>
      </c>
      <c r="L5957">
        <v>10.001999999999899</v>
      </c>
      <c r="M5957">
        <v>1</v>
      </c>
      <c r="N5957" t="s">
        <v>538</v>
      </c>
      <c r="O5957" t="s">
        <v>537</v>
      </c>
      <c r="P5957" t="s">
        <v>636</v>
      </c>
    </row>
    <row r="5958" spans="1:16" x14ac:dyDescent="0.25">
      <c r="A5958" t="s">
        <v>453</v>
      </c>
      <c r="B5958" t="s">
        <v>77</v>
      </c>
      <c r="C5958" t="s">
        <v>87</v>
      </c>
      <c r="E5958" t="s">
        <v>65</v>
      </c>
      <c r="F5958" t="s">
        <v>65</v>
      </c>
      <c r="G5958" t="s">
        <v>15</v>
      </c>
      <c r="H5958" t="s">
        <v>33</v>
      </c>
      <c r="I5958" t="s">
        <v>34</v>
      </c>
      <c r="J5958" t="s">
        <v>191</v>
      </c>
      <c r="K5958" s="1">
        <v>45411</v>
      </c>
      <c r="L5958">
        <v>30</v>
      </c>
      <c r="M5958">
        <v>2</v>
      </c>
      <c r="N5958" t="s">
        <v>538</v>
      </c>
      <c r="O5958" t="s">
        <v>537</v>
      </c>
      <c r="P5958" t="s">
        <v>636</v>
      </c>
    </row>
    <row r="5959" spans="1:16" x14ac:dyDescent="0.25">
      <c r="A5959" t="s">
        <v>453</v>
      </c>
      <c r="B5959" t="s">
        <v>77</v>
      </c>
      <c r="C5959" t="s">
        <v>87</v>
      </c>
      <c r="E5959" t="s">
        <v>65</v>
      </c>
      <c r="F5959" t="s">
        <v>65</v>
      </c>
      <c r="G5959" t="s">
        <v>15</v>
      </c>
      <c r="H5959" t="s">
        <v>33</v>
      </c>
      <c r="I5959" t="s">
        <v>34</v>
      </c>
      <c r="J5959" t="s">
        <v>191</v>
      </c>
      <c r="K5959" s="1">
        <v>45413</v>
      </c>
      <c r="L5959">
        <v>60</v>
      </c>
      <c r="M5959">
        <v>2</v>
      </c>
      <c r="N5959" t="s">
        <v>538</v>
      </c>
      <c r="O5959" t="s">
        <v>537</v>
      </c>
      <c r="P5959" t="s">
        <v>636</v>
      </c>
    </row>
    <row r="5960" spans="1:16" x14ac:dyDescent="0.25">
      <c r="A5960" t="s">
        <v>453</v>
      </c>
      <c r="B5960" t="s">
        <v>77</v>
      </c>
      <c r="C5960" t="s">
        <v>87</v>
      </c>
      <c r="E5960" t="s">
        <v>65</v>
      </c>
      <c r="F5960" t="s">
        <v>65</v>
      </c>
      <c r="G5960" t="s">
        <v>15</v>
      </c>
      <c r="H5960" t="s">
        <v>33</v>
      </c>
      <c r="I5960" t="s">
        <v>34</v>
      </c>
      <c r="J5960" t="s">
        <v>191</v>
      </c>
      <c r="K5960" s="1">
        <v>45418</v>
      </c>
      <c r="L5960">
        <v>30</v>
      </c>
      <c r="M5960">
        <v>3</v>
      </c>
      <c r="N5960" t="s">
        <v>538</v>
      </c>
      <c r="O5960" t="s">
        <v>537</v>
      </c>
      <c r="P5960" t="s">
        <v>636</v>
      </c>
    </row>
    <row r="5961" spans="1:16" x14ac:dyDescent="0.25">
      <c r="A5961" t="s">
        <v>453</v>
      </c>
      <c r="B5961" t="s">
        <v>77</v>
      </c>
      <c r="C5961" t="s">
        <v>87</v>
      </c>
      <c r="E5961" t="s">
        <v>65</v>
      </c>
      <c r="F5961" t="s">
        <v>65</v>
      </c>
      <c r="G5961" t="s">
        <v>15</v>
      </c>
      <c r="H5961" t="s">
        <v>33</v>
      </c>
      <c r="I5961" t="s">
        <v>34</v>
      </c>
      <c r="J5961" t="s">
        <v>191</v>
      </c>
      <c r="K5961" s="1">
        <v>45419</v>
      </c>
      <c r="L5961">
        <v>60</v>
      </c>
      <c r="M5961">
        <v>3</v>
      </c>
      <c r="N5961" t="s">
        <v>538</v>
      </c>
      <c r="O5961" t="s">
        <v>537</v>
      </c>
      <c r="P5961" t="s">
        <v>636</v>
      </c>
    </row>
    <row r="5962" spans="1:16" x14ac:dyDescent="0.25">
      <c r="A5962" t="s">
        <v>453</v>
      </c>
      <c r="B5962" t="s">
        <v>77</v>
      </c>
      <c r="C5962" t="s">
        <v>87</v>
      </c>
      <c r="E5962" t="s">
        <v>65</v>
      </c>
      <c r="F5962" t="s">
        <v>65</v>
      </c>
      <c r="G5962" t="s">
        <v>15</v>
      </c>
      <c r="H5962" t="s">
        <v>33</v>
      </c>
      <c r="I5962" t="s">
        <v>34</v>
      </c>
      <c r="J5962" t="s">
        <v>191</v>
      </c>
      <c r="K5962" s="1">
        <v>45420</v>
      </c>
      <c r="L5962">
        <v>10.001999999999899</v>
      </c>
      <c r="M5962">
        <v>3</v>
      </c>
      <c r="N5962" t="s">
        <v>538</v>
      </c>
      <c r="O5962" t="s">
        <v>537</v>
      </c>
      <c r="P5962" t="s">
        <v>636</v>
      </c>
    </row>
    <row r="5963" spans="1:16" x14ac:dyDescent="0.25">
      <c r="A5963" t="s">
        <v>453</v>
      </c>
      <c r="B5963" t="s">
        <v>77</v>
      </c>
      <c r="C5963" t="s">
        <v>87</v>
      </c>
      <c r="E5963" t="s">
        <v>65</v>
      </c>
      <c r="F5963" t="s">
        <v>65</v>
      </c>
      <c r="G5963" t="s">
        <v>15</v>
      </c>
      <c r="H5963" t="s">
        <v>33</v>
      </c>
      <c r="I5963" t="s">
        <v>34</v>
      </c>
      <c r="J5963" t="s">
        <v>191</v>
      </c>
      <c r="K5963" s="1">
        <v>45421</v>
      </c>
      <c r="L5963">
        <v>90</v>
      </c>
      <c r="M5963">
        <v>3</v>
      </c>
      <c r="N5963" t="s">
        <v>538</v>
      </c>
      <c r="O5963" t="s">
        <v>537</v>
      </c>
      <c r="P5963" t="s">
        <v>636</v>
      </c>
    </row>
    <row r="5964" spans="1:16" x14ac:dyDescent="0.25">
      <c r="A5964" t="s">
        <v>453</v>
      </c>
      <c r="B5964" t="s">
        <v>77</v>
      </c>
      <c r="C5964" t="s">
        <v>87</v>
      </c>
      <c r="E5964" t="s">
        <v>65</v>
      </c>
      <c r="F5964" t="s">
        <v>65</v>
      </c>
      <c r="G5964" t="s">
        <v>15</v>
      </c>
      <c r="H5964" t="s">
        <v>33</v>
      </c>
      <c r="I5964" t="s">
        <v>34</v>
      </c>
      <c r="J5964" t="s">
        <v>191</v>
      </c>
      <c r="K5964" s="1">
        <v>45425</v>
      </c>
      <c r="L5964">
        <v>10.001999999999899</v>
      </c>
      <c r="M5964">
        <v>4</v>
      </c>
      <c r="N5964" t="s">
        <v>538</v>
      </c>
      <c r="O5964" t="s">
        <v>537</v>
      </c>
      <c r="P5964" t="s">
        <v>636</v>
      </c>
    </row>
    <row r="5965" spans="1:16" x14ac:dyDescent="0.25">
      <c r="A5965" t="s">
        <v>453</v>
      </c>
      <c r="B5965" t="s">
        <v>77</v>
      </c>
      <c r="C5965" t="s">
        <v>87</v>
      </c>
      <c r="E5965" t="s">
        <v>65</v>
      </c>
      <c r="F5965" t="s">
        <v>65</v>
      </c>
      <c r="G5965" t="s">
        <v>15</v>
      </c>
      <c r="H5965" t="s">
        <v>33</v>
      </c>
      <c r="I5965" t="s">
        <v>34</v>
      </c>
      <c r="J5965" t="s">
        <v>191</v>
      </c>
      <c r="K5965" s="1">
        <v>45426</v>
      </c>
      <c r="L5965">
        <v>60</v>
      </c>
      <c r="M5965">
        <v>4</v>
      </c>
      <c r="N5965" t="s">
        <v>538</v>
      </c>
      <c r="O5965" t="s">
        <v>537</v>
      </c>
      <c r="P5965" t="s">
        <v>636</v>
      </c>
    </row>
    <row r="5966" spans="1:16" x14ac:dyDescent="0.25">
      <c r="A5966" t="s">
        <v>453</v>
      </c>
      <c r="B5966" t="s">
        <v>77</v>
      </c>
      <c r="C5966" t="s">
        <v>87</v>
      </c>
      <c r="E5966" t="s">
        <v>65</v>
      </c>
      <c r="F5966" t="s">
        <v>65</v>
      </c>
      <c r="G5966" t="s">
        <v>15</v>
      </c>
      <c r="H5966" t="s">
        <v>33</v>
      </c>
      <c r="I5966" t="s">
        <v>34</v>
      </c>
      <c r="J5966" t="s">
        <v>191</v>
      </c>
      <c r="K5966" s="1">
        <v>45427</v>
      </c>
      <c r="L5966">
        <v>60</v>
      </c>
      <c r="M5966">
        <v>4</v>
      </c>
      <c r="N5966" t="s">
        <v>538</v>
      </c>
      <c r="O5966" t="s">
        <v>537</v>
      </c>
      <c r="P5966" t="s">
        <v>636</v>
      </c>
    </row>
    <row r="5967" spans="1:16" x14ac:dyDescent="0.25">
      <c r="A5967" t="s">
        <v>453</v>
      </c>
      <c r="B5967" t="s">
        <v>77</v>
      </c>
      <c r="C5967" t="s">
        <v>87</v>
      </c>
      <c r="E5967" t="s">
        <v>65</v>
      </c>
      <c r="F5967" t="s">
        <v>65</v>
      </c>
      <c r="G5967" t="s">
        <v>15</v>
      </c>
      <c r="H5967" t="s">
        <v>37</v>
      </c>
      <c r="I5967" t="s">
        <v>38</v>
      </c>
      <c r="J5967" t="s">
        <v>117</v>
      </c>
      <c r="K5967" s="1">
        <v>45405</v>
      </c>
      <c r="L5967">
        <v>60</v>
      </c>
      <c r="M5967">
        <v>1</v>
      </c>
      <c r="N5967" t="s">
        <v>538</v>
      </c>
      <c r="O5967" t="s">
        <v>537</v>
      </c>
      <c r="P5967" t="s">
        <v>636</v>
      </c>
    </row>
    <row r="5968" spans="1:16" x14ac:dyDescent="0.25">
      <c r="A5968" t="s">
        <v>453</v>
      </c>
      <c r="B5968" t="s">
        <v>77</v>
      </c>
      <c r="C5968" t="s">
        <v>87</v>
      </c>
      <c r="E5968" t="s">
        <v>65</v>
      </c>
      <c r="F5968" t="s">
        <v>65</v>
      </c>
      <c r="G5968" t="s">
        <v>15</v>
      </c>
      <c r="H5968" t="s">
        <v>37</v>
      </c>
      <c r="I5968" t="s">
        <v>38</v>
      </c>
      <c r="J5968" t="s">
        <v>117</v>
      </c>
      <c r="K5968" s="1">
        <v>45406</v>
      </c>
      <c r="L5968">
        <v>60</v>
      </c>
      <c r="M5968">
        <v>1</v>
      </c>
      <c r="N5968" t="s">
        <v>538</v>
      </c>
      <c r="O5968" t="s">
        <v>537</v>
      </c>
      <c r="P5968" t="s">
        <v>636</v>
      </c>
    </row>
    <row r="5969" spans="1:16" x14ac:dyDescent="0.25">
      <c r="A5969" t="s">
        <v>453</v>
      </c>
      <c r="B5969" t="s">
        <v>77</v>
      </c>
      <c r="C5969" t="s">
        <v>87</v>
      </c>
      <c r="E5969" t="s">
        <v>65</v>
      </c>
      <c r="F5969" t="s">
        <v>65</v>
      </c>
      <c r="G5969" t="s">
        <v>15</v>
      </c>
      <c r="H5969" t="s">
        <v>37</v>
      </c>
      <c r="I5969" t="s">
        <v>38</v>
      </c>
      <c r="J5969" t="s">
        <v>117</v>
      </c>
      <c r="K5969" s="1">
        <v>45411</v>
      </c>
      <c r="L5969">
        <v>60</v>
      </c>
      <c r="M5969">
        <v>2</v>
      </c>
      <c r="N5969" t="s">
        <v>538</v>
      </c>
      <c r="O5969" t="s">
        <v>537</v>
      </c>
      <c r="P5969" t="s">
        <v>636</v>
      </c>
    </row>
    <row r="5970" spans="1:16" x14ac:dyDescent="0.25">
      <c r="A5970" t="s">
        <v>453</v>
      </c>
      <c r="B5970" t="s">
        <v>77</v>
      </c>
      <c r="C5970" t="s">
        <v>87</v>
      </c>
      <c r="E5970" t="s">
        <v>65</v>
      </c>
      <c r="F5970" t="s">
        <v>65</v>
      </c>
      <c r="G5970" t="s">
        <v>15</v>
      </c>
      <c r="H5970" t="s">
        <v>37</v>
      </c>
      <c r="I5970" t="s">
        <v>38</v>
      </c>
      <c r="J5970" t="s">
        <v>117</v>
      </c>
      <c r="K5970" s="1">
        <v>45412</v>
      </c>
      <c r="L5970">
        <v>120</v>
      </c>
      <c r="M5970">
        <v>2</v>
      </c>
      <c r="N5970" t="s">
        <v>538</v>
      </c>
      <c r="O5970" t="s">
        <v>537</v>
      </c>
      <c r="P5970" t="s">
        <v>636</v>
      </c>
    </row>
    <row r="5971" spans="1:16" x14ac:dyDescent="0.25">
      <c r="A5971" t="s">
        <v>453</v>
      </c>
      <c r="B5971" t="s">
        <v>77</v>
      </c>
      <c r="C5971" t="s">
        <v>87</v>
      </c>
      <c r="E5971" t="s">
        <v>65</v>
      </c>
      <c r="F5971" t="s">
        <v>65</v>
      </c>
      <c r="G5971" t="s">
        <v>15</v>
      </c>
      <c r="H5971" t="s">
        <v>37</v>
      </c>
      <c r="I5971" t="s">
        <v>38</v>
      </c>
      <c r="J5971" t="s">
        <v>117</v>
      </c>
      <c r="K5971" s="1">
        <v>45413</v>
      </c>
      <c r="L5971">
        <v>90</v>
      </c>
      <c r="M5971">
        <v>2</v>
      </c>
      <c r="N5971" t="s">
        <v>538</v>
      </c>
      <c r="O5971" t="s">
        <v>537</v>
      </c>
      <c r="P5971" t="s">
        <v>636</v>
      </c>
    </row>
    <row r="5972" spans="1:16" x14ac:dyDescent="0.25">
      <c r="A5972" t="s">
        <v>453</v>
      </c>
      <c r="B5972" t="s">
        <v>77</v>
      </c>
      <c r="C5972" t="s">
        <v>87</v>
      </c>
      <c r="E5972" t="s">
        <v>65</v>
      </c>
      <c r="F5972" t="s">
        <v>65</v>
      </c>
      <c r="G5972" t="s">
        <v>15</v>
      </c>
      <c r="H5972" t="s">
        <v>37</v>
      </c>
      <c r="I5972" t="s">
        <v>38</v>
      </c>
      <c r="J5972" t="s">
        <v>117</v>
      </c>
      <c r="K5972" s="1">
        <v>45414</v>
      </c>
      <c r="L5972">
        <v>60</v>
      </c>
      <c r="M5972">
        <v>2</v>
      </c>
      <c r="N5972" t="s">
        <v>538</v>
      </c>
      <c r="O5972" t="s">
        <v>537</v>
      </c>
      <c r="P5972" t="s">
        <v>636</v>
      </c>
    </row>
    <row r="5973" spans="1:16" x14ac:dyDescent="0.25">
      <c r="A5973" t="s">
        <v>453</v>
      </c>
      <c r="B5973" t="s">
        <v>77</v>
      </c>
      <c r="C5973" t="s">
        <v>87</v>
      </c>
      <c r="E5973" t="s">
        <v>65</v>
      </c>
      <c r="F5973" t="s">
        <v>65</v>
      </c>
      <c r="G5973" t="s">
        <v>15</v>
      </c>
      <c r="H5973" t="s">
        <v>37</v>
      </c>
      <c r="I5973" t="s">
        <v>38</v>
      </c>
      <c r="J5973" t="s">
        <v>117</v>
      </c>
      <c r="K5973" s="1">
        <v>45415</v>
      </c>
      <c r="L5973">
        <v>90</v>
      </c>
      <c r="M5973">
        <v>2</v>
      </c>
      <c r="N5973" t="s">
        <v>538</v>
      </c>
      <c r="O5973" t="s">
        <v>537</v>
      </c>
      <c r="P5973" t="s">
        <v>636</v>
      </c>
    </row>
    <row r="5974" spans="1:16" x14ac:dyDescent="0.25">
      <c r="A5974" t="s">
        <v>453</v>
      </c>
      <c r="B5974" t="s">
        <v>77</v>
      </c>
      <c r="C5974" t="s">
        <v>87</v>
      </c>
      <c r="E5974" t="s">
        <v>65</v>
      </c>
      <c r="F5974" t="s">
        <v>65</v>
      </c>
      <c r="G5974" t="s">
        <v>15</v>
      </c>
      <c r="H5974" t="s">
        <v>37</v>
      </c>
      <c r="I5974" t="s">
        <v>38</v>
      </c>
      <c r="J5974" t="s">
        <v>117</v>
      </c>
      <c r="K5974" s="1">
        <v>45418</v>
      </c>
      <c r="L5974">
        <v>60</v>
      </c>
      <c r="M5974">
        <v>3</v>
      </c>
      <c r="N5974" t="s">
        <v>538</v>
      </c>
      <c r="O5974" t="s">
        <v>537</v>
      </c>
      <c r="P5974" t="s">
        <v>636</v>
      </c>
    </row>
    <row r="5975" spans="1:16" x14ac:dyDescent="0.25">
      <c r="A5975" t="s">
        <v>453</v>
      </c>
      <c r="B5975" t="s">
        <v>77</v>
      </c>
      <c r="C5975" t="s">
        <v>87</v>
      </c>
      <c r="E5975" t="s">
        <v>65</v>
      </c>
      <c r="F5975" t="s">
        <v>65</v>
      </c>
      <c r="G5975" t="s">
        <v>15</v>
      </c>
      <c r="H5975" t="s">
        <v>37</v>
      </c>
      <c r="I5975" t="s">
        <v>38</v>
      </c>
      <c r="J5975" t="s">
        <v>117</v>
      </c>
      <c r="K5975" s="1">
        <v>45420</v>
      </c>
      <c r="L5975">
        <v>120</v>
      </c>
      <c r="M5975">
        <v>3</v>
      </c>
      <c r="N5975" t="s">
        <v>538</v>
      </c>
      <c r="O5975" t="s">
        <v>537</v>
      </c>
      <c r="P5975" t="s">
        <v>636</v>
      </c>
    </row>
    <row r="5976" spans="1:16" x14ac:dyDescent="0.25">
      <c r="A5976" t="s">
        <v>453</v>
      </c>
      <c r="B5976" t="s">
        <v>77</v>
      </c>
      <c r="C5976" t="s">
        <v>87</v>
      </c>
      <c r="E5976" t="s">
        <v>65</v>
      </c>
      <c r="F5976" t="s">
        <v>65</v>
      </c>
      <c r="G5976" t="s">
        <v>15</v>
      </c>
      <c r="H5976" t="s">
        <v>37</v>
      </c>
      <c r="I5976" t="s">
        <v>38</v>
      </c>
      <c r="J5976" t="s">
        <v>117</v>
      </c>
      <c r="K5976" s="1">
        <v>45421</v>
      </c>
      <c r="L5976">
        <v>120</v>
      </c>
      <c r="M5976">
        <v>3</v>
      </c>
      <c r="N5976" t="s">
        <v>538</v>
      </c>
      <c r="O5976" t="s">
        <v>537</v>
      </c>
      <c r="P5976" t="s">
        <v>636</v>
      </c>
    </row>
    <row r="5977" spans="1:16" x14ac:dyDescent="0.25">
      <c r="A5977" t="s">
        <v>453</v>
      </c>
      <c r="B5977" t="s">
        <v>77</v>
      </c>
      <c r="C5977" t="s">
        <v>87</v>
      </c>
      <c r="E5977" t="s">
        <v>65</v>
      </c>
      <c r="F5977" t="s">
        <v>65</v>
      </c>
      <c r="G5977" t="s">
        <v>15</v>
      </c>
      <c r="H5977" t="s">
        <v>37</v>
      </c>
      <c r="I5977" t="s">
        <v>38</v>
      </c>
      <c r="J5977" t="s">
        <v>117</v>
      </c>
      <c r="K5977" s="1">
        <v>45422</v>
      </c>
      <c r="L5977">
        <v>60</v>
      </c>
      <c r="M5977">
        <v>3</v>
      </c>
      <c r="N5977" t="s">
        <v>538</v>
      </c>
      <c r="O5977" t="s">
        <v>537</v>
      </c>
      <c r="P5977" t="s">
        <v>636</v>
      </c>
    </row>
    <row r="5978" spans="1:16" x14ac:dyDescent="0.25">
      <c r="A5978" t="s">
        <v>453</v>
      </c>
      <c r="B5978" t="s">
        <v>77</v>
      </c>
      <c r="C5978" t="s">
        <v>87</v>
      </c>
      <c r="E5978" t="s">
        <v>65</v>
      </c>
      <c r="F5978" t="s">
        <v>65</v>
      </c>
      <c r="G5978" t="s">
        <v>15</v>
      </c>
      <c r="H5978" t="s">
        <v>37</v>
      </c>
      <c r="I5978" t="s">
        <v>38</v>
      </c>
      <c r="J5978" t="s">
        <v>117</v>
      </c>
      <c r="K5978" s="1">
        <v>45426</v>
      </c>
      <c r="L5978">
        <v>60</v>
      </c>
      <c r="M5978">
        <v>4</v>
      </c>
      <c r="N5978" t="s">
        <v>538</v>
      </c>
      <c r="O5978" t="s">
        <v>537</v>
      </c>
      <c r="P5978" t="s">
        <v>636</v>
      </c>
    </row>
    <row r="5979" spans="1:16" x14ac:dyDescent="0.25">
      <c r="A5979" t="s">
        <v>453</v>
      </c>
      <c r="B5979" t="s">
        <v>77</v>
      </c>
      <c r="C5979" t="s">
        <v>87</v>
      </c>
      <c r="E5979" t="s">
        <v>65</v>
      </c>
      <c r="F5979" t="s">
        <v>65</v>
      </c>
      <c r="G5979" t="s">
        <v>15</v>
      </c>
      <c r="H5979" t="s">
        <v>37</v>
      </c>
      <c r="I5979" t="s">
        <v>38</v>
      </c>
      <c r="J5979" t="s">
        <v>117</v>
      </c>
      <c r="K5979" s="1">
        <v>45427</v>
      </c>
      <c r="L5979">
        <v>60</v>
      </c>
      <c r="M5979">
        <v>4</v>
      </c>
      <c r="N5979" t="s">
        <v>538</v>
      </c>
      <c r="O5979" t="s">
        <v>537</v>
      </c>
      <c r="P5979" t="s">
        <v>636</v>
      </c>
    </row>
    <row r="5980" spans="1:16" x14ac:dyDescent="0.25">
      <c r="A5980" t="s">
        <v>453</v>
      </c>
      <c r="B5980" t="s">
        <v>77</v>
      </c>
      <c r="C5980" t="s">
        <v>87</v>
      </c>
      <c r="E5980" t="s">
        <v>65</v>
      </c>
      <c r="F5980" t="s">
        <v>65</v>
      </c>
      <c r="G5980" t="s">
        <v>15</v>
      </c>
      <c r="H5980" t="s">
        <v>37</v>
      </c>
      <c r="I5980" t="s">
        <v>38</v>
      </c>
      <c r="J5980" t="s">
        <v>117</v>
      </c>
      <c r="K5980" s="1">
        <v>45428</v>
      </c>
      <c r="L5980">
        <v>120</v>
      </c>
      <c r="M5980">
        <v>4</v>
      </c>
      <c r="N5980" t="s">
        <v>538</v>
      </c>
      <c r="O5980" t="s">
        <v>537</v>
      </c>
      <c r="P5980" t="s">
        <v>636</v>
      </c>
    </row>
    <row r="5981" spans="1:16" x14ac:dyDescent="0.25">
      <c r="A5981" t="s">
        <v>453</v>
      </c>
      <c r="B5981" t="s">
        <v>77</v>
      </c>
      <c r="C5981" t="s">
        <v>87</v>
      </c>
      <c r="E5981" t="s">
        <v>65</v>
      </c>
      <c r="F5981" t="s">
        <v>65</v>
      </c>
      <c r="G5981" t="s">
        <v>15</v>
      </c>
      <c r="H5981" t="s">
        <v>37</v>
      </c>
      <c r="I5981" t="s">
        <v>37</v>
      </c>
      <c r="J5981" t="s">
        <v>119</v>
      </c>
      <c r="K5981" s="1">
        <v>45404</v>
      </c>
      <c r="L5981">
        <v>30</v>
      </c>
      <c r="M5981">
        <v>1</v>
      </c>
      <c r="N5981" t="s">
        <v>538</v>
      </c>
      <c r="O5981" t="s">
        <v>537</v>
      </c>
      <c r="P5981" t="s">
        <v>636</v>
      </c>
    </row>
    <row r="5982" spans="1:16" x14ac:dyDescent="0.25">
      <c r="A5982" t="s">
        <v>453</v>
      </c>
      <c r="B5982" t="s">
        <v>77</v>
      </c>
      <c r="C5982" t="s">
        <v>87</v>
      </c>
      <c r="E5982" t="s">
        <v>65</v>
      </c>
      <c r="F5982" t="s">
        <v>65</v>
      </c>
      <c r="G5982" t="s">
        <v>15</v>
      </c>
      <c r="H5982" t="s">
        <v>37</v>
      </c>
      <c r="I5982" t="s">
        <v>37</v>
      </c>
      <c r="J5982" t="s">
        <v>119</v>
      </c>
      <c r="K5982" s="1">
        <v>45405</v>
      </c>
      <c r="L5982">
        <v>30</v>
      </c>
      <c r="M5982">
        <v>1</v>
      </c>
      <c r="N5982" t="s">
        <v>538</v>
      </c>
      <c r="O5982" t="s">
        <v>537</v>
      </c>
      <c r="P5982" t="s">
        <v>636</v>
      </c>
    </row>
    <row r="5983" spans="1:16" x14ac:dyDescent="0.25">
      <c r="A5983" t="s">
        <v>453</v>
      </c>
      <c r="B5983" t="s">
        <v>77</v>
      </c>
      <c r="C5983" t="s">
        <v>87</v>
      </c>
      <c r="E5983" t="s">
        <v>65</v>
      </c>
      <c r="F5983" t="s">
        <v>65</v>
      </c>
      <c r="G5983" t="s">
        <v>15</v>
      </c>
      <c r="H5983" t="s">
        <v>37</v>
      </c>
      <c r="I5983" t="s">
        <v>37</v>
      </c>
      <c r="J5983" t="s">
        <v>119</v>
      </c>
      <c r="K5983" s="1">
        <v>45411</v>
      </c>
      <c r="L5983">
        <v>60</v>
      </c>
      <c r="M5983">
        <v>2</v>
      </c>
      <c r="N5983" t="s">
        <v>538</v>
      </c>
      <c r="O5983" t="s">
        <v>537</v>
      </c>
      <c r="P5983" t="s">
        <v>636</v>
      </c>
    </row>
    <row r="5984" spans="1:16" x14ac:dyDescent="0.25">
      <c r="A5984" t="s">
        <v>453</v>
      </c>
      <c r="B5984" t="s">
        <v>77</v>
      </c>
      <c r="C5984" t="s">
        <v>87</v>
      </c>
      <c r="E5984" t="s">
        <v>65</v>
      </c>
      <c r="F5984" t="s">
        <v>65</v>
      </c>
      <c r="G5984" t="s">
        <v>15</v>
      </c>
      <c r="H5984" t="s">
        <v>37</v>
      </c>
      <c r="I5984" t="s">
        <v>37</v>
      </c>
      <c r="J5984" t="s">
        <v>119</v>
      </c>
      <c r="K5984" s="1">
        <v>45412</v>
      </c>
      <c r="L5984">
        <v>60</v>
      </c>
      <c r="M5984">
        <v>2</v>
      </c>
      <c r="N5984" t="s">
        <v>538</v>
      </c>
      <c r="O5984" t="s">
        <v>537</v>
      </c>
      <c r="P5984" t="s">
        <v>636</v>
      </c>
    </row>
    <row r="5985" spans="1:16" x14ac:dyDescent="0.25">
      <c r="A5985" t="s">
        <v>453</v>
      </c>
      <c r="B5985" t="s">
        <v>77</v>
      </c>
      <c r="C5985" t="s">
        <v>87</v>
      </c>
      <c r="E5985" t="s">
        <v>65</v>
      </c>
      <c r="F5985" t="s">
        <v>65</v>
      </c>
      <c r="G5985" t="s">
        <v>15</v>
      </c>
      <c r="H5985" t="s">
        <v>37</v>
      </c>
      <c r="I5985" t="s">
        <v>37</v>
      </c>
      <c r="J5985" t="s">
        <v>119</v>
      </c>
      <c r="K5985" s="1">
        <v>45414</v>
      </c>
      <c r="L5985">
        <v>150</v>
      </c>
      <c r="M5985">
        <v>2</v>
      </c>
      <c r="N5985" t="s">
        <v>538</v>
      </c>
      <c r="O5985" t="s">
        <v>537</v>
      </c>
      <c r="P5985" t="s">
        <v>636</v>
      </c>
    </row>
    <row r="5986" spans="1:16" x14ac:dyDescent="0.25">
      <c r="A5986" t="s">
        <v>453</v>
      </c>
      <c r="B5986" t="s">
        <v>77</v>
      </c>
      <c r="C5986" t="s">
        <v>87</v>
      </c>
      <c r="E5986" t="s">
        <v>65</v>
      </c>
      <c r="F5986" t="s">
        <v>65</v>
      </c>
      <c r="G5986" t="s">
        <v>15</v>
      </c>
      <c r="H5986" t="s">
        <v>37</v>
      </c>
      <c r="I5986" t="s">
        <v>37</v>
      </c>
      <c r="J5986" t="s">
        <v>119</v>
      </c>
      <c r="K5986" s="1">
        <v>45415</v>
      </c>
      <c r="L5986">
        <v>90</v>
      </c>
      <c r="M5986">
        <v>2</v>
      </c>
      <c r="N5986" t="s">
        <v>538</v>
      </c>
      <c r="O5986" t="s">
        <v>537</v>
      </c>
      <c r="P5986" t="s">
        <v>636</v>
      </c>
    </row>
    <row r="5987" spans="1:16" x14ac:dyDescent="0.25">
      <c r="A5987" t="s">
        <v>453</v>
      </c>
      <c r="B5987" t="s">
        <v>77</v>
      </c>
      <c r="C5987" t="s">
        <v>87</v>
      </c>
      <c r="E5987" t="s">
        <v>65</v>
      </c>
      <c r="F5987" t="s">
        <v>65</v>
      </c>
      <c r="G5987" t="s">
        <v>15</v>
      </c>
      <c r="H5987" t="s">
        <v>37</v>
      </c>
      <c r="I5987" t="s">
        <v>37</v>
      </c>
      <c r="J5987" t="s">
        <v>119</v>
      </c>
      <c r="K5987" s="1">
        <v>45418</v>
      </c>
      <c r="L5987">
        <v>60</v>
      </c>
      <c r="M5987">
        <v>3</v>
      </c>
      <c r="N5987" t="s">
        <v>538</v>
      </c>
      <c r="O5987" t="s">
        <v>537</v>
      </c>
      <c r="P5987" t="s">
        <v>636</v>
      </c>
    </row>
    <row r="5988" spans="1:16" x14ac:dyDescent="0.25">
      <c r="A5988" t="s">
        <v>453</v>
      </c>
      <c r="B5988" t="s">
        <v>77</v>
      </c>
      <c r="C5988" t="s">
        <v>87</v>
      </c>
      <c r="E5988" t="s">
        <v>65</v>
      </c>
      <c r="F5988" t="s">
        <v>65</v>
      </c>
      <c r="G5988" t="s">
        <v>15</v>
      </c>
      <c r="H5988" t="s">
        <v>37</v>
      </c>
      <c r="I5988" t="s">
        <v>37</v>
      </c>
      <c r="J5988" t="s">
        <v>119</v>
      </c>
      <c r="K5988" s="1">
        <v>45419</v>
      </c>
      <c r="L5988">
        <v>120</v>
      </c>
      <c r="M5988">
        <v>3</v>
      </c>
      <c r="N5988" t="s">
        <v>538</v>
      </c>
      <c r="O5988" t="s">
        <v>537</v>
      </c>
      <c r="P5988" t="s">
        <v>636</v>
      </c>
    </row>
    <row r="5989" spans="1:16" x14ac:dyDescent="0.25">
      <c r="A5989" t="s">
        <v>453</v>
      </c>
      <c r="B5989" t="s">
        <v>77</v>
      </c>
      <c r="C5989" t="s">
        <v>87</v>
      </c>
      <c r="E5989" t="s">
        <v>65</v>
      </c>
      <c r="F5989" t="s">
        <v>65</v>
      </c>
      <c r="G5989" t="s">
        <v>15</v>
      </c>
      <c r="H5989" t="s">
        <v>37</v>
      </c>
      <c r="I5989" t="s">
        <v>37</v>
      </c>
      <c r="J5989" t="s">
        <v>119</v>
      </c>
      <c r="K5989" s="1">
        <v>45421</v>
      </c>
      <c r="L5989">
        <v>60</v>
      </c>
      <c r="M5989">
        <v>3</v>
      </c>
      <c r="N5989" t="s">
        <v>538</v>
      </c>
      <c r="O5989" t="s">
        <v>537</v>
      </c>
      <c r="P5989" t="s">
        <v>636</v>
      </c>
    </row>
    <row r="5990" spans="1:16" x14ac:dyDescent="0.25">
      <c r="A5990" t="s">
        <v>453</v>
      </c>
      <c r="B5990" t="s">
        <v>77</v>
      </c>
      <c r="C5990" t="s">
        <v>87</v>
      </c>
      <c r="E5990" t="s">
        <v>65</v>
      </c>
      <c r="F5990" t="s">
        <v>65</v>
      </c>
      <c r="G5990" t="s">
        <v>15</v>
      </c>
      <c r="H5990" t="s">
        <v>37</v>
      </c>
      <c r="I5990" t="s">
        <v>37</v>
      </c>
      <c r="J5990" t="s">
        <v>119</v>
      </c>
      <c r="K5990" s="1">
        <v>45422</v>
      </c>
      <c r="L5990">
        <v>30</v>
      </c>
      <c r="M5990">
        <v>3</v>
      </c>
      <c r="N5990" t="s">
        <v>538</v>
      </c>
      <c r="O5990" t="s">
        <v>537</v>
      </c>
      <c r="P5990" t="s">
        <v>636</v>
      </c>
    </row>
    <row r="5991" spans="1:16" x14ac:dyDescent="0.25">
      <c r="A5991" t="s">
        <v>453</v>
      </c>
      <c r="B5991" t="s">
        <v>77</v>
      </c>
      <c r="C5991" t="s">
        <v>87</v>
      </c>
      <c r="E5991" t="s">
        <v>65</v>
      </c>
      <c r="F5991" t="s">
        <v>65</v>
      </c>
      <c r="G5991" t="s">
        <v>15</v>
      </c>
      <c r="H5991" t="s">
        <v>37</v>
      </c>
      <c r="I5991" t="s">
        <v>37</v>
      </c>
      <c r="J5991" t="s">
        <v>119</v>
      </c>
      <c r="K5991" s="1">
        <v>45425</v>
      </c>
      <c r="L5991">
        <v>30</v>
      </c>
      <c r="M5991">
        <v>4</v>
      </c>
      <c r="N5991" t="s">
        <v>538</v>
      </c>
      <c r="O5991" t="s">
        <v>537</v>
      </c>
      <c r="P5991" t="s">
        <v>636</v>
      </c>
    </row>
    <row r="5992" spans="1:16" x14ac:dyDescent="0.25">
      <c r="A5992" t="s">
        <v>453</v>
      </c>
      <c r="B5992" t="s">
        <v>77</v>
      </c>
      <c r="C5992" t="s">
        <v>87</v>
      </c>
      <c r="E5992" t="s">
        <v>65</v>
      </c>
      <c r="F5992" t="s">
        <v>65</v>
      </c>
      <c r="G5992" t="s">
        <v>15</v>
      </c>
      <c r="H5992" t="s">
        <v>37</v>
      </c>
      <c r="I5992" t="s">
        <v>37</v>
      </c>
      <c r="J5992" t="s">
        <v>119</v>
      </c>
      <c r="K5992" s="1">
        <v>45426</v>
      </c>
      <c r="L5992">
        <v>120</v>
      </c>
      <c r="M5992">
        <v>4</v>
      </c>
      <c r="N5992" t="s">
        <v>538</v>
      </c>
      <c r="O5992" t="s">
        <v>537</v>
      </c>
      <c r="P5992" t="s">
        <v>636</v>
      </c>
    </row>
    <row r="5993" spans="1:16" x14ac:dyDescent="0.25">
      <c r="A5993" t="s">
        <v>453</v>
      </c>
      <c r="B5993" t="s">
        <v>77</v>
      </c>
      <c r="C5993" t="s">
        <v>87</v>
      </c>
      <c r="E5993" t="s">
        <v>65</v>
      </c>
      <c r="F5993" t="s">
        <v>65</v>
      </c>
      <c r="G5993" t="s">
        <v>15</v>
      </c>
      <c r="H5993" t="s">
        <v>37</v>
      </c>
      <c r="I5993" t="s">
        <v>37</v>
      </c>
      <c r="J5993" t="s">
        <v>119</v>
      </c>
      <c r="K5993" s="1">
        <v>45427</v>
      </c>
      <c r="L5993">
        <v>60</v>
      </c>
      <c r="M5993">
        <v>4</v>
      </c>
      <c r="N5993" t="s">
        <v>538</v>
      </c>
      <c r="O5993" t="s">
        <v>537</v>
      </c>
      <c r="P5993" t="s">
        <v>636</v>
      </c>
    </row>
    <row r="5994" spans="1:16" x14ac:dyDescent="0.25">
      <c r="A5994" t="s">
        <v>453</v>
      </c>
      <c r="B5994" t="s">
        <v>77</v>
      </c>
      <c r="C5994" t="s">
        <v>87</v>
      </c>
      <c r="E5994" t="s">
        <v>65</v>
      </c>
      <c r="F5994" t="s">
        <v>65</v>
      </c>
      <c r="G5994" t="s">
        <v>15</v>
      </c>
      <c r="H5994" t="s">
        <v>37</v>
      </c>
      <c r="I5994" t="s">
        <v>37</v>
      </c>
      <c r="J5994" t="s">
        <v>119</v>
      </c>
      <c r="K5994" s="1">
        <v>45428</v>
      </c>
      <c r="L5994">
        <v>30</v>
      </c>
      <c r="M5994">
        <v>4</v>
      </c>
      <c r="N5994" t="s">
        <v>538</v>
      </c>
      <c r="O5994" t="s">
        <v>537</v>
      </c>
      <c r="P5994" t="s">
        <v>636</v>
      </c>
    </row>
    <row r="5995" spans="1:16" x14ac:dyDescent="0.25">
      <c r="A5995" t="s">
        <v>453</v>
      </c>
      <c r="B5995" t="s">
        <v>77</v>
      </c>
      <c r="C5995" t="s">
        <v>87</v>
      </c>
      <c r="E5995" t="s">
        <v>65</v>
      </c>
      <c r="F5995" t="s">
        <v>65</v>
      </c>
      <c r="G5995" t="s">
        <v>15</v>
      </c>
      <c r="H5995" t="s">
        <v>37</v>
      </c>
      <c r="I5995" t="s">
        <v>39</v>
      </c>
      <c r="J5995" t="s">
        <v>119</v>
      </c>
      <c r="K5995" s="1">
        <v>45405</v>
      </c>
      <c r="L5995">
        <v>120</v>
      </c>
      <c r="M5995">
        <v>1</v>
      </c>
      <c r="N5995" t="s">
        <v>538</v>
      </c>
      <c r="O5995" t="s">
        <v>537</v>
      </c>
      <c r="P5995" t="s">
        <v>636</v>
      </c>
    </row>
    <row r="5996" spans="1:16" x14ac:dyDescent="0.25">
      <c r="A5996" t="s">
        <v>453</v>
      </c>
      <c r="B5996" t="s">
        <v>77</v>
      </c>
      <c r="C5996" t="s">
        <v>87</v>
      </c>
      <c r="E5996" t="s">
        <v>65</v>
      </c>
      <c r="F5996" t="s">
        <v>65</v>
      </c>
      <c r="G5996" t="s">
        <v>15</v>
      </c>
      <c r="H5996" t="s">
        <v>37</v>
      </c>
      <c r="I5996" t="s">
        <v>39</v>
      </c>
      <c r="J5996" t="s">
        <v>119</v>
      </c>
      <c r="K5996" s="1">
        <v>45406</v>
      </c>
      <c r="L5996">
        <v>90</v>
      </c>
      <c r="M5996">
        <v>1</v>
      </c>
      <c r="N5996" t="s">
        <v>538</v>
      </c>
      <c r="O5996" t="s">
        <v>537</v>
      </c>
      <c r="P5996" t="s">
        <v>636</v>
      </c>
    </row>
    <row r="5997" spans="1:16" x14ac:dyDescent="0.25">
      <c r="A5997" t="s">
        <v>453</v>
      </c>
      <c r="B5997" t="s">
        <v>77</v>
      </c>
      <c r="C5997" t="s">
        <v>87</v>
      </c>
      <c r="E5997" t="s">
        <v>65</v>
      </c>
      <c r="F5997" t="s">
        <v>65</v>
      </c>
      <c r="G5997" t="s">
        <v>15</v>
      </c>
      <c r="H5997" t="s">
        <v>37</v>
      </c>
      <c r="I5997" t="s">
        <v>39</v>
      </c>
      <c r="J5997" t="s">
        <v>119</v>
      </c>
      <c r="K5997" s="1">
        <v>45412</v>
      </c>
      <c r="L5997">
        <v>120</v>
      </c>
      <c r="M5997">
        <v>2</v>
      </c>
      <c r="N5997" t="s">
        <v>538</v>
      </c>
      <c r="O5997" t="s">
        <v>537</v>
      </c>
      <c r="P5997" t="s">
        <v>636</v>
      </c>
    </row>
    <row r="5998" spans="1:16" x14ac:dyDescent="0.25">
      <c r="A5998" t="s">
        <v>453</v>
      </c>
      <c r="B5998" t="s">
        <v>77</v>
      </c>
      <c r="C5998" t="s">
        <v>87</v>
      </c>
      <c r="E5998" t="s">
        <v>65</v>
      </c>
      <c r="F5998" t="s">
        <v>65</v>
      </c>
      <c r="G5998" t="s">
        <v>15</v>
      </c>
      <c r="H5998" t="s">
        <v>37</v>
      </c>
      <c r="I5998" t="s">
        <v>39</v>
      </c>
      <c r="J5998" t="s">
        <v>119</v>
      </c>
      <c r="K5998" s="1">
        <v>45413</v>
      </c>
      <c r="L5998">
        <v>180</v>
      </c>
      <c r="M5998">
        <v>2</v>
      </c>
      <c r="N5998" t="s">
        <v>538</v>
      </c>
      <c r="O5998" t="s">
        <v>537</v>
      </c>
      <c r="P5998" t="s">
        <v>636</v>
      </c>
    </row>
    <row r="5999" spans="1:16" x14ac:dyDescent="0.25">
      <c r="A5999" t="s">
        <v>453</v>
      </c>
      <c r="B5999" t="s">
        <v>77</v>
      </c>
      <c r="C5999" t="s">
        <v>87</v>
      </c>
      <c r="E5999" t="s">
        <v>65</v>
      </c>
      <c r="F5999" t="s">
        <v>65</v>
      </c>
      <c r="G5999" t="s">
        <v>15</v>
      </c>
      <c r="H5999" t="s">
        <v>37</v>
      </c>
      <c r="I5999" t="s">
        <v>39</v>
      </c>
      <c r="J5999" t="s">
        <v>119</v>
      </c>
      <c r="K5999" s="1">
        <v>45419</v>
      </c>
      <c r="L5999">
        <v>60</v>
      </c>
      <c r="M5999">
        <v>3</v>
      </c>
      <c r="N5999" t="s">
        <v>538</v>
      </c>
      <c r="O5999" t="s">
        <v>537</v>
      </c>
      <c r="P5999" t="s">
        <v>636</v>
      </c>
    </row>
    <row r="6000" spans="1:16" x14ac:dyDescent="0.25">
      <c r="A6000" t="s">
        <v>453</v>
      </c>
      <c r="B6000" t="s">
        <v>77</v>
      </c>
      <c r="C6000" t="s">
        <v>87</v>
      </c>
      <c r="E6000" t="s">
        <v>65</v>
      </c>
      <c r="F6000" t="s">
        <v>65</v>
      </c>
      <c r="G6000" t="s">
        <v>15</v>
      </c>
      <c r="H6000" t="s">
        <v>37</v>
      </c>
      <c r="I6000" t="s">
        <v>39</v>
      </c>
      <c r="J6000" t="s">
        <v>119</v>
      </c>
      <c r="K6000" s="1">
        <v>45421</v>
      </c>
      <c r="L6000">
        <v>30</v>
      </c>
      <c r="M6000">
        <v>3</v>
      </c>
      <c r="N6000" t="s">
        <v>538</v>
      </c>
      <c r="O6000" t="s">
        <v>537</v>
      </c>
      <c r="P6000" t="s">
        <v>636</v>
      </c>
    </row>
    <row r="6001" spans="1:16" x14ac:dyDescent="0.25">
      <c r="A6001" t="s">
        <v>453</v>
      </c>
      <c r="B6001" t="s">
        <v>77</v>
      </c>
      <c r="C6001" t="s">
        <v>87</v>
      </c>
      <c r="E6001" t="s">
        <v>65</v>
      </c>
      <c r="F6001" t="s">
        <v>65</v>
      </c>
      <c r="G6001" t="s">
        <v>15</v>
      </c>
      <c r="H6001" t="s">
        <v>37</v>
      </c>
      <c r="I6001" t="s">
        <v>39</v>
      </c>
      <c r="J6001" t="s">
        <v>119</v>
      </c>
      <c r="K6001" s="1">
        <v>45426</v>
      </c>
      <c r="L6001">
        <v>30</v>
      </c>
      <c r="M6001">
        <v>4</v>
      </c>
      <c r="N6001" t="s">
        <v>538</v>
      </c>
      <c r="O6001" t="s">
        <v>537</v>
      </c>
      <c r="P6001" t="s">
        <v>636</v>
      </c>
    </row>
    <row r="6002" spans="1:16" x14ac:dyDescent="0.25">
      <c r="A6002" t="s">
        <v>453</v>
      </c>
      <c r="B6002" t="s">
        <v>77</v>
      </c>
      <c r="C6002" t="s">
        <v>87</v>
      </c>
      <c r="E6002" t="s">
        <v>65</v>
      </c>
      <c r="F6002" t="s">
        <v>65</v>
      </c>
      <c r="G6002" t="s">
        <v>15</v>
      </c>
      <c r="H6002" t="s">
        <v>37</v>
      </c>
      <c r="I6002" t="s">
        <v>39</v>
      </c>
      <c r="J6002" t="s">
        <v>119</v>
      </c>
      <c r="K6002" s="1">
        <v>45428</v>
      </c>
      <c r="L6002">
        <v>30</v>
      </c>
      <c r="M6002">
        <v>4</v>
      </c>
      <c r="N6002" t="s">
        <v>538</v>
      </c>
      <c r="O6002" t="s">
        <v>537</v>
      </c>
      <c r="P6002" t="s">
        <v>636</v>
      </c>
    </row>
    <row r="6003" spans="1:16" x14ac:dyDescent="0.25">
      <c r="A6003" t="s">
        <v>453</v>
      </c>
      <c r="B6003" t="s">
        <v>77</v>
      </c>
      <c r="C6003" t="s">
        <v>87</v>
      </c>
      <c r="E6003" t="s">
        <v>65</v>
      </c>
      <c r="F6003" t="s">
        <v>65</v>
      </c>
      <c r="G6003" t="s">
        <v>15</v>
      </c>
      <c r="H6003" t="s">
        <v>37</v>
      </c>
      <c r="I6003" t="s">
        <v>91</v>
      </c>
      <c r="J6003" t="s">
        <v>119</v>
      </c>
      <c r="K6003" s="1">
        <v>45413</v>
      </c>
      <c r="L6003">
        <v>30</v>
      </c>
      <c r="M6003">
        <v>2</v>
      </c>
      <c r="N6003" t="s">
        <v>538</v>
      </c>
      <c r="O6003" t="s">
        <v>537</v>
      </c>
      <c r="P6003" t="s">
        <v>636</v>
      </c>
    </row>
    <row r="6004" spans="1:16" x14ac:dyDescent="0.25">
      <c r="A6004" t="s">
        <v>453</v>
      </c>
      <c r="B6004" t="s">
        <v>77</v>
      </c>
      <c r="C6004" t="s">
        <v>87</v>
      </c>
      <c r="E6004" t="s">
        <v>65</v>
      </c>
      <c r="F6004" t="s">
        <v>65</v>
      </c>
      <c r="G6004" t="s">
        <v>15</v>
      </c>
      <c r="H6004" t="s">
        <v>524</v>
      </c>
      <c r="I6004" t="s">
        <v>40</v>
      </c>
      <c r="J6004" t="s">
        <v>117</v>
      </c>
      <c r="K6004" s="1">
        <v>45406</v>
      </c>
      <c r="L6004">
        <v>10.001999999999899</v>
      </c>
      <c r="M6004">
        <v>1</v>
      </c>
      <c r="N6004" t="s">
        <v>538</v>
      </c>
      <c r="O6004" t="s">
        <v>537</v>
      </c>
      <c r="P6004" t="s">
        <v>636</v>
      </c>
    </row>
    <row r="6005" spans="1:16" x14ac:dyDescent="0.25">
      <c r="A6005" t="s">
        <v>453</v>
      </c>
      <c r="B6005" t="s">
        <v>77</v>
      </c>
      <c r="C6005" t="s">
        <v>87</v>
      </c>
      <c r="E6005" t="s">
        <v>65</v>
      </c>
      <c r="F6005" t="s">
        <v>65</v>
      </c>
      <c r="G6005" t="s">
        <v>15</v>
      </c>
      <c r="H6005" t="s">
        <v>524</v>
      </c>
      <c r="I6005" t="s">
        <v>40</v>
      </c>
      <c r="J6005" t="s">
        <v>117</v>
      </c>
      <c r="K6005" s="1">
        <v>45413</v>
      </c>
      <c r="L6005">
        <v>60</v>
      </c>
      <c r="M6005">
        <v>2</v>
      </c>
      <c r="N6005" t="s">
        <v>538</v>
      </c>
      <c r="O6005" t="s">
        <v>537</v>
      </c>
      <c r="P6005" t="s">
        <v>636</v>
      </c>
    </row>
    <row r="6006" spans="1:16" x14ac:dyDescent="0.25">
      <c r="A6006" t="s">
        <v>453</v>
      </c>
      <c r="B6006" t="s">
        <v>77</v>
      </c>
      <c r="C6006" t="s">
        <v>87</v>
      </c>
      <c r="E6006" t="s">
        <v>65</v>
      </c>
      <c r="F6006" t="s">
        <v>65</v>
      </c>
      <c r="G6006" t="s">
        <v>15</v>
      </c>
      <c r="H6006" t="s">
        <v>524</v>
      </c>
      <c r="I6006" t="s">
        <v>40</v>
      </c>
      <c r="J6006" t="s">
        <v>117</v>
      </c>
      <c r="K6006" s="1">
        <v>45420</v>
      </c>
      <c r="L6006">
        <v>10.001999999999899</v>
      </c>
      <c r="M6006">
        <v>3</v>
      </c>
      <c r="N6006" t="s">
        <v>538</v>
      </c>
      <c r="O6006" t="s">
        <v>537</v>
      </c>
      <c r="P6006" t="s">
        <v>636</v>
      </c>
    </row>
    <row r="6007" spans="1:16" x14ac:dyDescent="0.25">
      <c r="A6007" t="s">
        <v>453</v>
      </c>
      <c r="B6007" t="s">
        <v>77</v>
      </c>
      <c r="C6007" t="s">
        <v>87</v>
      </c>
      <c r="E6007" t="s">
        <v>65</v>
      </c>
      <c r="F6007" t="s">
        <v>65</v>
      </c>
      <c r="G6007" t="s">
        <v>15</v>
      </c>
      <c r="H6007" t="s">
        <v>524</v>
      </c>
      <c r="I6007" t="s">
        <v>41</v>
      </c>
      <c r="J6007" t="s">
        <v>117</v>
      </c>
      <c r="K6007" s="1">
        <v>45406</v>
      </c>
      <c r="L6007">
        <v>30</v>
      </c>
      <c r="M6007">
        <v>1</v>
      </c>
      <c r="N6007" t="s">
        <v>538</v>
      </c>
      <c r="O6007" t="s">
        <v>537</v>
      </c>
      <c r="P6007" t="s">
        <v>636</v>
      </c>
    </row>
    <row r="6008" spans="1:16" x14ac:dyDescent="0.25">
      <c r="A6008" t="s">
        <v>453</v>
      </c>
      <c r="B6008" t="s">
        <v>77</v>
      </c>
      <c r="C6008" t="s">
        <v>87</v>
      </c>
      <c r="E6008" t="s">
        <v>65</v>
      </c>
      <c r="F6008" t="s">
        <v>65</v>
      </c>
      <c r="G6008" t="s">
        <v>15</v>
      </c>
      <c r="H6008" t="s">
        <v>524</v>
      </c>
      <c r="I6008" t="s">
        <v>41</v>
      </c>
      <c r="J6008" t="s">
        <v>117</v>
      </c>
      <c r="K6008" s="1">
        <v>45412</v>
      </c>
      <c r="L6008">
        <v>60</v>
      </c>
      <c r="M6008">
        <v>2</v>
      </c>
      <c r="N6008" t="s">
        <v>538</v>
      </c>
      <c r="O6008" t="s">
        <v>537</v>
      </c>
      <c r="P6008" t="s">
        <v>636</v>
      </c>
    </row>
    <row r="6009" spans="1:16" x14ac:dyDescent="0.25">
      <c r="A6009" t="s">
        <v>453</v>
      </c>
      <c r="B6009" t="s">
        <v>77</v>
      </c>
      <c r="C6009" t="s">
        <v>87</v>
      </c>
      <c r="E6009" t="s">
        <v>65</v>
      </c>
      <c r="F6009" t="s">
        <v>65</v>
      </c>
      <c r="G6009" t="s">
        <v>15</v>
      </c>
      <c r="H6009" t="s">
        <v>524</v>
      </c>
      <c r="I6009" t="s">
        <v>41</v>
      </c>
      <c r="J6009" t="s">
        <v>117</v>
      </c>
      <c r="K6009" s="1">
        <v>45413</v>
      </c>
      <c r="L6009">
        <v>60</v>
      </c>
      <c r="M6009">
        <v>2</v>
      </c>
      <c r="N6009" t="s">
        <v>538</v>
      </c>
      <c r="O6009" t="s">
        <v>537</v>
      </c>
      <c r="P6009" t="s">
        <v>636</v>
      </c>
    </row>
    <row r="6010" spans="1:16" x14ac:dyDescent="0.25">
      <c r="A6010" t="s">
        <v>453</v>
      </c>
      <c r="B6010" t="s">
        <v>77</v>
      </c>
      <c r="C6010" t="s">
        <v>87</v>
      </c>
      <c r="E6010" t="s">
        <v>65</v>
      </c>
      <c r="F6010" t="s">
        <v>65</v>
      </c>
      <c r="G6010" t="s">
        <v>15</v>
      </c>
      <c r="H6010" t="s">
        <v>524</v>
      </c>
      <c r="I6010" t="s">
        <v>41</v>
      </c>
      <c r="J6010" t="s">
        <v>117</v>
      </c>
      <c r="K6010" s="1">
        <v>45414</v>
      </c>
      <c r="L6010">
        <v>150</v>
      </c>
      <c r="M6010">
        <v>2</v>
      </c>
      <c r="N6010" t="s">
        <v>538</v>
      </c>
      <c r="O6010" t="s">
        <v>537</v>
      </c>
      <c r="P6010" t="s">
        <v>636</v>
      </c>
    </row>
    <row r="6011" spans="1:16" x14ac:dyDescent="0.25">
      <c r="A6011" t="s">
        <v>453</v>
      </c>
      <c r="B6011" t="s">
        <v>77</v>
      </c>
      <c r="C6011" t="s">
        <v>87</v>
      </c>
      <c r="E6011" t="s">
        <v>65</v>
      </c>
      <c r="F6011" t="s">
        <v>65</v>
      </c>
      <c r="G6011" t="s">
        <v>15</v>
      </c>
      <c r="H6011" t="s">
        <v>524</v>
      </c>
      <c r="I6011" t="s">
        <v>41</v>
      </c>
      <c r="J6011" t="s">
        <v>117</v>
      </c>
      <c r="K6011" s="1">
        <v>45415</v>
      </c>
      <c r="L6011">
        <v>150</v>
      </c>
      <c r="M6011">
        <v>2</v>
      </c>
      <c r="N6011" t="s">
        <v>538</v>
      </c>
      <c r="O6011" t="s">
        <v>537</v>
      </c>
      <c r="P6011" t="s">
        <v>636</v>
      </c>
    </row>
    <row r="6012" spans="1:16" x14ac:dyDescent="0.25">
      <c r="A6012" t="s">
        <v>453</v>
      </c>
      <c r="B6012" t="s">
        <v>77</v>
      </c>
      <c r="C6012" t="s">
        <v>87</v>
      </c>
      <c r="E6012" t="s">
        <v>65</v>
      </c>
      <c r="F6012" t="s">
        <v>65</v>
      </c>
      <c r="G6012" t="s">
        <v>15</v>
      </c>
      <c r="H6012" t="s">
        <v>524</v>
      </c>
      <c r="I6012" t="s">
        <v>41</v>
      </c>
      <c r="J6012" t="s">
        <v>117</v>
      </c>
      <c r="K6012" s="1">
        <v>45418</v>
      </c>
      <c r="L6012">
        <v>30</v>
      </c>
      <c r="M6012">
        <v>3</v>
      </c>
      <c r="N6012" t="s">
        <v>538</v>
      </c>
      <c r="O6012" t="s">
        <v>537</v>
      </c>
      <c r="P6012" t="s">
        <v>636</v>
      </c>
    </row>
    <row r="6013" spans="1:16" x14ac:dyDescent="0.25">
      <c r="A6013" t="s">
        <v>453</v>
      </c>
      <c r="B6013" t="s">
        <v>77</v>
      </c>
      <c r="C6013" t="s">
        <v>87</v>
      </c>
      <c r="E6013" t="s">
        <v>65</v>
      </c>
      <c r="F6013" t="s">
        <v>65</v>
      </c>
      <c r="G6013" t="s">
        <v>15</v>
      </c>
      <c r="H6013" t="s">
        <v>524</v>
      </c>
      <c r="I6013" t="s">
        <v>41</v>
      </c>
      <c r="J6013" t="s">
        <v>117</v>
      </c>
      <c r="K6013" s="1">
        <v>45419</v>
      </c>
      <c r="L6013">
        <v>60</v>
      </c>
      <c r="M6013">
        <v>3</v>
      </c>
      <c r="N6013" t="s">
        <v>538</v>
      </c>
      <c r="O6013" t="s">
        <v>537</v>
      </c>
      <c r="P6013" t="s">
        <v>636</v>
      </c>
    </row>
    <row r="6014" spans="1:16" x14ac:dyDescent="0.25">
      <c r="A6014" t="s">
        <v>453</v>
      </c>
      <c r="B6014" t="s">
        <v>77</v>
      </c>
      <c r="C6014" t="s">
        <v>87</v>
      </c>
      <c r="E6014" t="s">
        <v>65</v>
      </c>
      <c r="F6014" t="s">
        <v>65</v>
      </c>
      <c r="G6014" t="s">
        <v>15</v>
      </c>
      <c r="H6014" t="s">
        <v>524</v>
      </c>
      <c r="I6014" t="s">
        <v>41</v>
      </c>
      <c r="J6014" t="s">
        <v>117</v>
      </c>
      <c r="K6014" s="1">
        <v>45420</v>
      </c>
      <c r="L6014">
        <v>30</v>
      </c>
      <c r="M6014">
        <v>3</v>
      </c>
      <c r="N6014" t="s">
        <v>538</v>
      </c>
      <c r="O6014" t="s">
        <v>537</v>
      </c>
      <c r="P6014" t="s">
        <v>636</v>
      </c>
    </row>
    <row r="6015" spans="1:16" x14ac:dyDescent="0.25">
      <c r="A6015" t="s">
        <v>453</v>
      </c>
      <c r="B6015" t="s">
        <v>77</v>
      </c>
      <c r="C6015" t="s">
        <v>87</v>
      </c>
      <c r="E6015" t="s">
        <v>65</v>
      </c>
      <c r="F6015" t="s">
        <v>65</v>
      </c>
      <c r="G6015" t="s">
        <v>15</v>
      </c>
      <c r="H6015" t="s">
        <v>524</v>
      </c>
      <c r="I6015" t="s">
        <v>41</v>
      </c>
      <c r="J6015" t="s">
        <v>117</v>
      </c>
      <c r="K6015" s="1">
        <v>45421</v>
      </c>
      <c r="L6015">
        <v>90</v>
      </c>
      <c r="M6015">
        <v>3</v>
      </c>
      <c r="N6015" t="s">
        <v>538</v>
      </c>
      <c r="O6015" t="s">
        <v>537</v>
      </c>
      <c r="P6015" t="s">
        <v>636</v>
      </c>
    </row>
    <row r="6016" spans="1:16" x14ac:dyDescent="0.25">
      <c r="A6016" t="s">
        <v>453</v>
      </c>
      <c r="B6016" t="s">
        <v>77</v>
      </c>
      <c r="C6016" t="s">
        <v>87</v>
      </c>
      <c r="E6016" t="s">
        <v>65</v>
      </c>
      <c r="F6016" t="s">
        <v>65</v>
      </c>
      <c r="G6016" t="s">
        <v>15</v>
      </c>
      <c r="H6016" t="s">
        <v>524</v>
      </c>
      <c r="I6016" t="s">
        <v>41</v>
      </c>
      <c r="J6016" t="s">
        <v>117</v>
      </c>
      <c r="K6016" s="1">
        <v>45422</v>
      </c>
      <c r="L6016">
        <v>30</v>
      </c>
      <c r="M6016">
        <v>3</v>
      </c>
      <c r="N6016" t="s">
        <v>538</v>
      </c>
      <c r="O6016" t="s">
        <v>537</v>
      </c>
      <c r="P6016" t="s">
        <v>636</v>
      </c>
    </row>
    <row r="6017" spans="1:16" x14ac:dyDescent="0.25">
      <c r="A6017" t="s">
        <v>453</v>
      </c>
      <c r="B6017" t="s">
        <v>77</v>
      </c>
      <c r="C6017" t="s">
        <v>87</v>
      </c>
      <c r="E6017" t="s">
        <v>65</v>
      </c>
      <c r="F6017" t="s">
        <v>65</v>
      </c>
      <c r="G6017" t="s">
        <v>15</v>
      </c>
      <c r="H6017" t="s">
        <v>524</v>
      </c>
      <c r="I6017" t="s">
        <v>42</v>
      </c>
      <c r="J6017" t="s">
        <v>117</v>
      </c>
      <c r="K6017" s="1">
        <v>45404</v>
      </c>
      <c r="L6017">
        <v>10.001999999999899</v>
      </c>
      <c r="M6017">
        <v>1</v>
      </c>
      <c r="N6017" t="s">
        <v>538</v>
      </c>
      <c r="O6017" t="s">
        <v>537</v>
      </c>
      <c r="P6017" t="s">
        <v>636</v>
      </c>
    </row>
    <row r="6018" spans="1:16" x14ac:dyDescent="0.25">
      <c r="A6018" t="s">
        <v>453</v>
      </c>
      <c r="B6018" t="s">
        <v>77</v>
      </c>
      <c r="C6018" t="s">
        <v>87</v>
      </c>
      <c r="E6018" t="s">
        <v>65</v>
      </c>
      <c r="F6018" t="s">
        <v>65</v>
      </c>
      <c r="G6018" t="s">
        <v>15</v>
      </c>
      <c r="H6018" t="s">
        <v>524</v>
      </c>
      <c r="I6018" t="s">
        <v>42</v>
      </c>
      <c r="J6018" t="s">
        <v>117</v>
      </c>
      <c r="K6018" s="1">
        <v>45406</v>
      </c>
      <c r="L6018">
        <v>60</v>
      </c>
      <c r="M6018">
        <v>1</v>
      </c>
      <c r="N6018" t="s">
        <v>538</v>
      </c>
      <c r="O6018" t="s">
        <v>537</v>
      </c>
      <c r="P6018" t="s">
        <v>636</v>
      </c>
    </row>
    <row r="6019" spans="1:16" x14ac:dyDescent="0.25">
      <c r="A6019" t="s">
        <v>453</v>
      </c>
      <c r="B6019" t="s">
        <v>77</v>
      </c>
      <c r="C6019" t="s">
        <v>87</v>
      </c>
      <c r="E6019" t="s">
        <v>65</v>
      </c>
      <c r="F6019" t="s">
        <v>65</v>
      </c>
      <c r="G6019" t="s">
        <v>15</v>
      </c>
      <c r="H6019" t="s">
        <v>524</v>
      </c>
      <c r="I6019" t="s">
        <v>42</v>
      </c>
      <c r="J6019" t="s">
        <v>117</v>
      </c>
      <c r="K6019" s="1">
        <v>45412</v>
      </c>
      <c r="L6019">
        <v>30</v>
      </c>
      <c r="M6019">
        <v>2</v>
      </c>
      <c r="N6019" t="s">
        <v>538</v>
      </c>
      <c r="O6019" t="s">
        <v>537</v>
      </c>
      <c r="P6019" t="s">
        <v>636</v>
      </c>
    </row>
    <row r="6020" spans="1:16" x14ac:dyDescent="0.25">
      <c r="A6020" t="s">
        <v>453</v>
      </c>
      <c r="B6020" t="s">
        <v>77</v>
      </c>
      <c r="C6020" t="s">
        <v>87</v>
      </c>
      <c r="E6020" t="s">
        <v>65</v>
      </c>
      <c r="F6020" t="s">
        <v>65</v>
      </c>
      <c r="G6020" t="s">
        <v>15</v>
      </c>
      <c r="H6020" t="s">
        <v>524</v>
      </c>
      <c r="I6020" t="s">
        <v>42</v>
      </c>
      <c r="J6020" t="s">
        <v>117</v>
      </c>
      <c r="K6020" s="1">
        <v>45420</v>
      </c>
      <c r="L6020">
        <v>90</v>
      </c>
      <c r="M6020">
        <v>3</v>
      </c>
      <c r="N6020" t="s">
        <v>538</v>
      </c>
      <c r="O6020" t="s">
        <v>537</v>
      </c>
      <c r="P6020" t="s">
        <v>636</v>
      </c>
    </row>
    <row r="6021" spans="1:16" x14ac:dyDescent="0.25">
      <c r="A6021" t="s">
        <v>453</v>
      </c>
      <c r="B6021" t="s">
        <v>77</v>
      </c>
      <c r="C6021" t="s">
        <v>87</v>
      </c>
      <c r="E6021" t="s">
        <v>65</v>
      </c>
      <c r="F6021" t="s">
        <v>65</v>
      </c>
      <c r="G6021" t="s">
        <v>15</v>
      </c>
      <c r="H6021" t="s">
        <v>524</v>
      </c>
      <c r="I6021" t="s">
        <v>42</v>
      </c>
      <c r="J6021" t="s">
        <v>117</v>
      </c>
      <c r="K6021" s="1">
        <v>45425</v>
      </c>
      <c r="L6021">
        <v>10.001999999999899</v>
      </c>
      <c r="M6021">
        <v>4</v>
      </c>
      <c r="N6021" t="s">
        <v>538</v>
      </c>
      <c r="O6021" t="s">
        <v>537</v>
      </c>
      <c r="P6021" t="s">
        <v>636</v>
      </c>
    </row>
    <row r="6022" spans="1:16" x14ac:dyDescent="0.25">
      <c r="A6022" t="s">
        <v>453</v>
      </c>
      <c r="B6022" t="s">
        <v>77</v>
      </c>
      <c r="C6022" t="s">
        <v>87</v>
      </c>
      <c r="E6022" t="s">
        <v>65</v>
      </c>
      <c r="F6022" t="s">
        <v>65</v>
      </c>
      <c r="G6022" t="s">
        <v>15</v>
      </c>
      <c r="H6022" t="s">
        <v>524</v>
      </c>
      <c r="I6022" t="s">
        <v>42</v>
      </c>
      <c r="J6022" t="s">
        <v>117</v>
      </c>
      <c r="K6022" s="1">
        <v>45428</v>
      </c>
      <c r="L6022">
        <v>30</v>
      </c>
      <c r="M6022">
        <v>4</v>
      </c>
      <c r="N6022" t="s">
        <v>538</v>
      </c>
      <c r="O6022" t="s">
        <v>537</v>
      </c>
      <c r="P6022" t="s">
        <v>636</v>
      </c>
    </row>
    <row r="6023" spans="1:16" x14ac:dyDescent="0.25">
      <c r="A6023" t="s">
        <v>453</v>
      </c>
      <c r="B6023" t="s">
        <v>77</v>
      </c>
      <c r="C6023" t="s">
        <v>87</v>
      </c>
      <c r="E6023" t="s">
        <v>65</v>
      </c>
      <c r="F6023" t="s">
        <v>65</v>
      </c>
      <c r="G6023" t="s">
        <v>15</v>
      </c>
      <c r="H6023" t="s">
        <v>524</v>
      </c>
      <c r="I6023" t="s">
        <v>43</v>
      </c>
      <c r="J6023" t="s">
        <v>117</v>
      </c>
      <c r="K6023" s="1">
        <v>45427</v>
      </c>
      <c r="L6023">
        <v>30</v>
      </c>
      <c r="M6023">
        <v>4</v>
      </c>
      <c r="N6023" t="s">
        <v>538</v>
      </c>
      <c r="O6023" t="s">
        <v>537</v>
      </c>
      <c r="P6023" t="s">
        <v>636</v>
      </c>
    </row>
    <row r="6024" spans="1:16" x14ac:dyDescent="0.25">
      <c r="A6024" t="s">
        <v>453</v>
      </c>
      <c r="B6024" t="s">
        <v>77</v>
      </c>
      <c r="C6024" t="s">
        <v>87</v>
      </c>
      <c r="E6024" t="s">
        <v>65</v>
      </c>
      <c r="F6024" t="s">
        <v>65</v>
      </c>
      <c r="G6024" t="s">
        <v>15</v>
      </c>
      <c r="H6024" t="s">
        <v>524</v>
      </c>
      <c r="I6024" t="s">
        <v>43</v>
      </c>
      <c r="J6024" t="s">
        <v>117</v>
      </c>
      <c r="K6024" s="1">
        <v>45428</v>
      </c>
      <c r="L6024">
        <v>30</v>
      </c>
      <c r="M6024">
        <v>4</v>
      </c>
      <c r="N6024" t="s">
        <v>538</v>
      </c>
      <c r="O6024" t="s">
        <v>537</v>
      </c>
      <c r="P6024" t="s">
        <v>636</v>
      </c>
    </row>
    <row r="6025" spans="1:16" x14ac:dyDescent="0.25">
      <c r="A6025" t="s">
        <v>453</v>
      </c>
      <c r="B6025" t="s">
        <v>77</v>
      </c>
      <c r="C6025" t="s">
        <v>87</v>
      </c>
      <c r="E6025" t="s">
        <v>65</v>
      </c>
      <c r="F6025" t="s">
        <v>65</v>
      </c>
      <c r="G6025" t="s">
        <v>15</v>
      </c>
      <c r="H6025" t="s">
        <v>44</v>
      </c>
      <c r="I6025" t="s">
        <v>78</v>
      </c>
      <c r="J6025" t="s">
        <v>117</v>
      </c>
      <c r="K6025" s="1">
        <v>45405</v>
      </c>
      <c r="L6025">
        <v>60</v>
      </c>
      <c r="M6025">
        <v>1</v>
      </c>
      <c r="N6025" t="s">
        <v>538</v>
      </c>
      <c r="O6025" t="s">
        <v>537</v>
      </c>
      <c r="P6025" t="s">
        <v>636</v>
      </c>
    </row>
    <row r="6026" spans="1:16" x14ac:dyDescent="0.25">
      <c r="A6026" t="s">
        <v>453</v>
      </c>
      <c r="B6026" t="s">
        <v>77</v>
      </c>
      <c r="C6026" t="s">
        <v>87</v>
      </c>
      <c r="E6026" t="s">
        <v>65</v>
      </c>
      <c r="F6026" t="s">
        <v>65</v>
      </c>
      <c r="G6026" t="s">
        <v>15</v>
      </c>
      <c r="H6026" t="s">
        <v>44</v>
      </c>
      <c r="I6026" t="s">
        <v>78</v>
      </c>
      <c r="J6026" t="s">
        <v>117</v>
      </c>
      <c r="K6026" s="1">
        <v>45406</v>
      </c>
      <c r="L6026">
        <v>30</v>
      </c>
      <c r="M6026">
        <v>1</v>
      </c>
      <c r="N6026" t="s">
        <v>538</v>
      </c>
      <c r="O6026" t="s">
        <v>537</v>
      </c>
      <c r="P6026" t="s">
        <v>636</v>
      </c>
    </row>
    <row r="6027" spans="1:16" x14ac:dyDescent="0.25">
      <c r="A6027" t="s">
        <v>453</v>
      </c>
      <c r="B6027" t="s">
        <v>77</v>
      </c>
      <c r="C6027" t="s">
        <v>87</v>
      </c>
      <c r="E6027" t="s">
        <v>65</v>
      </c>
      <c r="F6027" t="s">
        <v>65</v>
      </c>
      <c r="G6027" t="s">
        <v>15</v>
      </c>
      <c r="H6027" t="s">
        <v>44</v>
      </c>
      <c r="I6027" t="s">
        <v>45</v>
      </c>
      <c r="J6027" t="s">
        <v>118</v>
      </c>
      <c r="K6027" s="1">
        <v>45404</v>
      </c>
      <c r="L6027">
        <v>60</v>
      </c>
      <c r="M6027">
        <v>1</v>
      </c>
      <c r="N6027" t="s">
        <v>538</v>
      </c>
      <c r="O6027" t="s">
        <v>537</v>
      </c>
      <c r="P6027" t="s">
        <v>636</v>
      </c>
    </row>
    <row r="6028" spans="1:16" x14ac:dyDescent="0.25">
      <c r="A6028" t="s">
        <v>453</v>
      </c>
      <c r="B6028" t="s">
        <v>77</v>
      </c>
      <c r="C6028" t="s">
        <v>87</v>
      </c>
      <c r="E6028" t="s">
        <v>65</v>
      </c>
      <c r="F6028" t="s">
        <v>65</v>
      </c>
      <c r="G6028" t="s">
        <v>15</v>
      </c>
      <c r="H6028" t="s">
        <v>44</v>
      </c>
      <c r="I6028" t="s">
        <v>45</v>
      </c>
      <c r="J6028" t="s">
        <v>118</v>
      </c>
      <c r="K6028" s="1">
        <v>45411</v>
      </c>
      <c r="L6028">
        <v>60</v>
      </c>
      <c r="M6028">
        <v>2</v>
      </c>
      <c r="N6028" t="s">
        <v>538</v>
      </c>
      <c r="O6028" t="s">
        <v>537</v>
      </c>
      <c r="P6028" t="s">
        <v>636</v>
      </c>
    </row>
    <row r="6029" spans="1:16" x14ac:dyDescent="0.25">
      <c r="A6029" t="s">
        <v>453</v>
      </c>
      <c r="B6029" t="s">
        <v>77</v>
      </c>
      <c r="C6029" t="s">
        <v>87</v>
      </c>
      <c r="E6029" t="s">
        <v>65</v>
      </c>
      <c r="F6029" t="s">
        <v>65</v>
      </c>
      <c r="G6029" t="s">
        <v>15</v>
      </c>
      <c r="H6029" t="s">
        <v>44</v>
      </c>
      <c r="I6029" t="s">
        <v>45</v>
      </c>
      <c r="J6029" t="s">
        <v>118</v>
      </c>
      <c r="K6029" s="1">
        <v>45418</v>
      </c>
      <c r="L6029">
        <v>30</v>
      </c>
      <c r="M6029">
        <v>3</v>
      </c>
      <c r="N6029" t="s">
        <v>538</v>
      </c>
      <c r="O6029" t="s">
        <v>537</v>
      </c>
      <c r="P6029" t="s">
        <v>636</v>
      </c>
    </row>
    <row r="6030" spans="1:16" x14ac:dyDescent="0.25">
      <c r="A6030" t="s">
        <v>453</v>
      </c>
      <c r="B6030" t="s">
        <v>77</v>
      </c>
      <c r="C6030" t="s">
        <v>87</v>
      </c>
      <c r="E6030" t="s">
        <v>65</v>
      </c>
      <c r="F6030" t="s">
        <v>65</v>
      </c>
      <c r="G6030" t="s">
        <v>15</v>
      </c>
      <c r="H6030" t="s">
        <v>44</v>
      </c>
      <c r="I6030" t="s">
        <v>45</v>
      </c>
      <c r="J6030" t="s">
        <v>118</v>
      </c>
      <c r="K6030" s="1">
        <v>45425</v>
      </c>
      <c r="L6030">
        <v>60</v>
      </c>
      <c r="M6030">
        <v>4</v>
      </c>
      <c r="N6030" t="s">
        <v>538</v>
      </c>
      <c r="O6030" t="s">
        <v>537</v>
      </c>
      <c r="P6030" t="s">
        <v>636</v>
      </c>
    </row>
    <row r="6031" spans="1:16" x14ac:dyDescent="0.25">
      <c r="A6031" t="s">
        <v>453</v>
      </c>
      <c r="B6031" t="s">
        <v>77</v>
      </c>
      <c r="C6031" t="s">
        <v>87</v>
      </c>
      <c r="E6031" t="s">
        <v>65</v>
      </c>
      <c r="F6031" t="s">
        <v>65</v>
      </c>
      <c r="G6031" t="s">
        <v>15</v>
      </c>
      <c r="H6031" t="s">
        <v>44</v>
      </c>
      <c r="I6031" t="s">
        <v>79</v>
      </c>
      <c r="J6031" t="s">
        <v>191</v>
      </c>
      <c r="K6031" s="1">
        <v>45404</v>
      </c>
      <c r="L6031">
        <v>30</v>
      </c>
      <c r="M6031">
        <v>1</v>
      </c>
      <c r="N6031" t="s">
        <v>538</v>
      </c>
      <c r="O6031" t="s">
        <v>537</v>
      </c>
      <c r="P6031" t="s">
        <v>636</v>
      </c>
    </row>
    <row r="6032" spans="1:16" x14ac:dyDescent="0.25">
      <c r="A6032" t="s">
        <v>453</v>
      </c>
      <c r="B6032" t="s">
        <v>77</v>
      </c>
      <c r="C6032" t="s">
        <v>87</v>
      </c>
      <c r="E6032" t="s">
        <v>65</v>
      </c>
      <c r="F6032" t="s">
        <v>65</v>
      </c>
      <c r="G6032" t="s">
        <v>15</v>
      </c>
      <c r="H6032" t="s">
        <v>44</v>
      </c>
      <c r="I6032" t="s">
        <v>75</v>
      </c>
      <c r="J6032" t="s">
        <v>118</v>
      </c>
      <c r="K6032" s="1">
        <v>45411</v>
      </c>
      <c r="L6032">
        <v>90</v>
      </c>
      <c r="M6032">
        <v>2</v>
      </c>
      <c r="N6032" t="s">
        <v>538</v>
      </c>
      <c r="O6032" t="s">
        <v>537</v>
      </c>
      <c r="P6032" t="s">
        <v>636</v>
      </c>
    </row>
    <row r="6033" spans="1:16" x14ac:dyDescent="0.25">
      <c r="A6033" t="s">
        <v>453</v>
      </c>
      <c r="B6033" t="s">
        <v>77</v>
      </c>
      <c r="C6033" t="s">
        <v>87</v>
      </c>
      <c r="E6033" t="s">
        <v>65</v>
      </c>
      <c r="F6033" t="s">
        <v>65</v>
      </c>
      <c r="G6033" t="s">
        <v>15</v>
      </c>
      <c r="H6033" t="s">
        <v>44</v>
      </c>
      <c r="I6033" t="s">
        <v>75</v>
      </c>
      <c r="J6033" t="s">
        <v>118</v>
      </c>
      <c r="K6033" s="1">
        <v>45418</v>
      </c>
      <c r="L6033">
        <v>60</v>
      </c>
      <c r="M6033">
        <v>3</v>
      </c>
      <c r="N6033" t="s">
        <v>538</v>
      </c>
      <c r="O6033" t="s">
        <v>537</v>
      </c>
      <c r="P6033" t="s">
        <v>636</v>
      </c>
    </row>
    <row r="6034" spans="1:16" x14ac:dyDescent="0.25">
      <c r="A6034" t="s">
        <v>453</v>
      </c>
      <c r="B6034" t="s">
        <v>77</v>
      </c>
      <c r="C6034" t="s">
        <v>87</v>
      </c>
      <c r="E6034" t="s">
        <v>65</v>
      </c>
      <c r="F6034" t="s">
        <v>65</v>
      </c>
      <c r="G6034" t="s">
        <v>15</v>
      </c>
      <c r="H6034" t="s">
        <v>44</v>
      </c>
      <c r="I6034" t="s">
        <v>75</v>
      </c>
      <c r="J6034" t="s">
        <v>118</v>
      </c>
      <c r="K6034" s="1">
        <v>45419</v>
      </c>
      <c r="L6034">
        <v>60</v>
      </c>
      <c r="M6034">
        <v>3</v>
      </c>
      <c r="N6034" t="s">
        <v>538</v>
      </c>
      <c r="O6034" t="s">
        <v>537</v>
      </c>
      <c r="P6034" t="s">
        <v>636</v>
      </c>
    </row>
    <row r="6035" spans="1:16" x14ac:dyDescent="0.25">
      <c r="A6035" t="s">
        <v>453</v>
      </c>
      <c r="B6035" t="s">
        <v>77</v>
      </c>
      <c r="C6035" t="s">
        <v>87</v>
      </c>
      <c r="E6035" t="s">
        <v>65</v>
      </c>
      <c r="F6035" t="s">
        <v>65</v>
      </c>
      <c r="G6035" t="s">
        <v>15</v>
      </c>
      <c r="H6035" t="s">
        <v>44</v>
      </c>
      <c r="I6035" t="s">
        <v>80</v>
      </c>
      <c r="J6035" t="s">
        <v>117</v>
      </c>
      <c r="K6035" s="1">
        <v>45405</v>
      </c>
      <c r="L6035">
        <v>60</v>
      </c>
      <c r="M6035">
        <v>1</v>
      </c>
      <c r="N6035" t="s">
        <v>538</v>
      </c>
      <c r="O6035" t="s">
        <v>537</v>
      </c>
      <c r="P6035" t="s">
        <v>636</v>
      </c>
    </row>
    <row r="6036" spans="1:16" x14ac:dyDescent="0.25">
      <c r="A6036" t="s">
        <v>453</v>
      </c>
      <c r="B6036" t="s">
        <v>77</v>
      </c>
      <c r="C6036" t="s">
        <v>87</v>
      </c>
      <c r="E6036" t="s">
        <v>65</v>
      </c>
      <c r="F6036" t="s">
        <v>65</v>
      </c>
      <c r="G6036" t="s">
        <v>15</v>
      </c>
      <c r="H6036" t="s">
        <v>44</v>
      </c>
      <c r="I6036" t="s">
        <v>80</v>
      </c>
      <c r="J6036" t="s">
        <v>117</v>
      </c>
      <c r="K6036" s="1">
        <v>45406</v>
      </c>
      <c r="L6036">
        <v>30</v>
      </c>
      <c r="M6036">
        <v>1</v>
      </c>
      <c r="N6036" t="s">
        <v>538</v>
      </c>
      <c r="O6036" t="s">
        <v>537</v>
      </c>
      <c r="P6036" t="s">
        <v>636</v>
      </c>
    </row>
    <row r="6037" spans="1:16" x14ac:dyDescent="0.25">
      <c r="A6037" t="s">
        <v>453</v>
      </c>
      <c r="B6037" t="s">
        <v>77</v>
      </c>
      <c r="C6037" t="s">
        <v>87</v>
      </c>
      <c r="E6037" t="s">
        <v>65</v>
      </c>
      <c r="F6037" t="s">
        <v>65</v>
      </c>
      <c r="G6037" t="s">
        <v>15</v>
      </c>
      <c r="H6037" t="s">
        <v>44</v>
      </c>
      <c r="I6037" t="s">
        <v>80</v>
      </c>
      <c r="J6037" t="s">
        <v>117</v>
      </c>
      <c r="K6037" s="1">
        <v>45422</v>
      </c>
      <c r="L6037">
        <v>90</v>
      </c>
      <c r="M6037">
        <v>3</v>
      </c>
      <c r="N6037" t="s">
        <v>538</v>
      </c>
      <c r="O6037" t="s">
        <v>537</v>
      </c>
      <c r="P6037" t="s">
        <v>636</v>
      </c>
    </row>
    <row r="6038" spans="1:16" x14ac:dyDescent="0.25">
      <c r="A6038" t="s">
        <v>453</v>
      </c>
      <c r="B6038" t="s">
        <v>77</v>
      </c>
      <c r="C6038" t="s">
        <v>87</v>
      </c>
      <c r="E6038" t="s">
        <v>65</v>
      </c>
      <c r="F6038" t="s">
        <v>65</v>
      </c>
      <c r="G6038" t="s">
        <v>15</v>
      </c>
      <c r="H6038" t="s">
        <v>61</v>
      </c>
      <c r="I6038" t="s">
        <v>61</v>
      </c>
      <c r="J6038" t="s">
        <v>119</v>
      </c>
      <c r="K6038" s="1">
        <v>45407</v>
      </c>
      <c r="L6038">
        <v>480</v>
      </c>
      <c r="M6038">
        <v>1</v>
      </c>
      <c r="N6038" t="s">
        <v>538</v>
      </c>
      <c r="O6038" t="s">
        <v>537</v>
      </c>
      <c r="P6038" t="s">
        <v>636</v>
      </c>
    </row>
    <row r="6039" spans="1:16" x14ac:dyDescent="0.25">
      <c r="A6039" t="s">
        <v>453</v>
      </c>
      <c r="B6039" t="s">
        <v>77</v>
      </c>
      <c r="C6039" t="s">
        <v>87</v>
      </c>
      <c r="E6039" t="s">
        <v>65</v>
      </c>
      <c r="F6039" t="s">
        <v>65</v>
      </c>
      <c r="G6039" t="s">
        <v>15</v>
      </c>
      <c r="H6039" t="s">
        <v>61</v>
      </c>
      <c r="I6039" t="s">
        <v>61</v>
      </c>
      <c r="J6039" t="s">
        <v>119</v>
      </c>
      <c r="K6039" s="1">
        <v>45408</v>
      </c>
      <c r="L6039">
        <v>480</v>
      </c>
      <c r="M6039">
        <v>1</v>
      </c>
      <c r="N6039" t="s">
        <v>538</v>
      </c>
      <c r="O6039" t="s">
        <v>537</v>
      </c>
      <c r="P6039" t="s">
        <v>636</v>
      </c>
    </row>
    <row r="6040" spans="1:16" x14ac:dyDescent="0.25">
      <c r="A6040" t="s">
        <v>453</v>
      </c>
      <c r="B6040" t="s">
        <v>77</v>
      </c>
      <c r="C6040" t="s">
        <v>87</v>
      </c>
      <c r="E6040" t="s">
        <v>65</v>
      </c>
      <c r="F6040" t="s">
        <v>65</v>
      </c>
      <c r="G6040" t="s">
        <v>15</v>
      </c>
      <c r="H6040" t="s">
        <v>61</v>
      </c>
      <c r="I6040" t="s">
        <v>61</v>
      </c>
      <c r="J6040" t="s">
        <v>119</v>
      </c>
      <c r="K6040" s="1">
        <v>45429</v>
      </c>
      <c r="L6040">
        <v>480</v>
      </c>
      <c r="M6040">
        <v>4</v>
      </c>
      <c r="N6040" t="s">
        <v>538</v>
      </c>
      <c r="O6040" t="s">
        <v>537</v>
      </c>
      <c r="P6040" t="s">
        <v>636</v>
      </c>
    </row>
    <row r="6041" spans="1:16" x14ac:dyDescent="0.25">
      <c r="A6041" t="s">
        <v>453</v>
      </c>
      <c r="B6041" t="s">
        <v>77</v>
      </c>
      <c r="C6041" t="s">
        <v>87</v>
      </c>
      <c r="E6041" t="s">
        <v>65</v>
      </c>
      <c r="F6041" t="s">
        <v>65</v>
      </c>
      <c r="G6041" t="s">
        <v>15</v>
      </c>
      <c r="H6041" t="s">
        <v>46</v>
      </c>
      <c r="I6041" t="s">
        <v>48</v>
      </c>
      <c r="J6041" t="s">
        <v>118</v>
      </c>
      <c r="K6041" s="1">
        <v>45406</v>
      </c>
      <c r="L6041">
        <v>10.001999999999899</v>
      </c>
      <c r="M6041">
        <v>1</v>
      </c>
      <c r="N6041" t="s">
        <v>538</v>
      </c>
      <c r="O6041" t="s">
        <v>537</v>
      </c>
      <c r="P6041" t="s">
        <v>636</v>
      </c>
    </row>
    <row r="6042" spans="1:16" x14ac:dyDescent="0.25">
      <c r="A6042" t="s">
        <v>453</v>
      </c>
      <c r="B6042" t="s">
        <v>77</v>
      </c>
      <c r="C6042" t="s">
        <v>87</v>
      </c>
      <c r="E6042" t="s">
        <v>65</v>
      </c>
      <c r="F6042" t="s">
        <v>65</v>
      </c>
      <c r="G6042" t="s">
        <v>15</v>
      </c>
      <c r="H6042" t="s">
        <v>46</v>
      </c>
      <c r="I6042" t="s">
        <v>48</v>
      </c>
      <c r="J6042" t="s">
        <v>118</v>
      </c>
      <c r="K6042" s="1">
        <v>45420</v>
      </c>
      <c r="L6042">
        <v>10.001999999999899</v>
      </c>
      <c r="M6042">
        <v>3</v>
      </c>
      <c r="N6042" t="s">
        <v>538</v>
      </c>
      <c r="O6042" t="s">
        <v>537</v>
      </c>
      <c r="P6042" t="s">
        <v>636</v>
      </c>
    </row>
    <row r="6043" spans="1:16" x14ac:dyDescent="0.25">
      <c r="A6043" t="s">
        <v>453</v>
      </c>
      <c r="B6043" t="s">
        <v>77</v>
      </c>
      <c r="C6043" t="s">
        <v>87</v>
      </c>
      <c r="E6043" t="s">
        <v>65</v>
      </c>
      <c r="F6043" t="s">
        <v>65</v>
      </c>
      <c r="G6043" t="s">
        <v>15</v>
      </c>
      <c r="H6043" t="s">
        <v>46</v>
      </c>
      <c r="I6043" t="s">
        <v>49</v>
      </c>
      <c r="J6043" t="s">
        <v>191</v>
      </c>
      <c r="K6043" s="1">
        <v>45404</v>
      </c>
      <c r="L6043">
        <v>30</v>
      </c>
      <c r="M6043">
        <v>1</v>
      </c>
      <c r="N6043" t="s">
        <v>538</v>
      </c>
      <c r="O6043" t="s">
        <v>537</v>
      </c>
      <c r="P6043" t="s">
        <v>636</v>
      </c>
    </row>
    <row r="6044" spans="1:16" x14ac:dyDescent="0.25">
      <c r="A6044" t="s">
        <v>453</v>
      </c>
      <c r="B6044" t="s">
        <v>77</v>
      </c>
      <c r="C6044" t="s">
        <v>87</v>
      </c>
      <c r="E6044" t="s">
        <v>65</v>
      </c>
      <c r="F6044" t="s">
        <v>65</v>
      </c>
      <c r="G6044" t="s">
        <v>15</v>
      </c>
      <c r="H6044" t="s">
        <v>46</v>
      </c>
      <c r="I6044" t="s">
        <v>49</v>
      </c>
      <c r="J6044" t="s">
        <v>191</v>
      </c>
      <c r="K6044" s="1">
        <v>45405</v>
      </c>
      <c r="L6044">
        <v>30</v>
      </c>
      <c r="M6044">
        <v>1</v>
      </c>
      <c r="N6044" t="s">
        <v>538</v>
      </c>
      <c r="O6044" t="s">
        <v>537</v>
      </c>
      <c r="P6044" t="s">
        <v>636</v>
      </c>
    </row>
    <row r="6045" spans="1:16" x14ac:dyDescent="0.25">
      <c r="A6045" t="s">
        <v>453</v>
      </c>
      <c r="B6045" t="s">
        <v>77</v>
      </c>
      <c r="C6045" t="s">
        <v>87</v>
      </c>
      <c r="E6045" t="s">
        <v>65</v>
      </c>
      <c r="F6045" t="s">
        <v>65</v>
      </c>
      <c r="G6045" t="s">
        <v>15</v>
      </c>
      <c r="H6045" t="s">
        <v>46</v>
      </c>
      <c r="I6045" t="s">
        <v>49</v>
      </c>
      <c r="J6045" t="s">
        <v>191</v>
      </c>
      <c r="K6045" s="1">
        <v>45411</v>
      </c>
      <c r="L6045">
        <v>60</v>
      </c>
      <c r="M6045">
        <v>2</v>
      </c>
      <c r="N6045" t="s">
        <v>538</v>
      </c>
      <c r="O6045" t="s">
        <v>537</v>
      </c>
      <c r="P6045" t="s">
        <v>636</v>
      </c>
    </row>
    <row r="6046" spans="1:16" x14ac:dyDescent="0.25">
      <c r="A6046" t="s">
        <v>453</v>
      </c>
      <c r="B6046" t="s">
        <v>77</v>
      </c>
      <c r="C6046" t="s">
        <v>87</v>
      </c>
      <c r="E6046" t="s">
        <v>65</v>
      </c>
      <c r="F6046" t="s">
        <v>65</v>
      </c>
      <c r="G6046" t="s">
        <v>15</v>
      </c>
      <c r="H6046" t="s">
        <v>46</v>
      </c>
      <c r="I6046" t="s">
        <v>49</v>
      </c>
      <c r="J6046" t="s">
        <v>191</v>
      </c>
      <c r="K6046" s="1">
        <v>45425</v>
      </c>
      <c r="L6046">
        <v>90</v>
      </c>
      <c r="M6046">
        <v>4</v>
      </c>
      <c r="N6046" t="s">
        <v>538</v>
      </c>
      <c r="O6046" t="s">
        <v>537</v>
      </c>
      <c r="P6046" t="s">
        <v>636</v>
      </c>
    </row>
    <row r="6047" spans="1:16" x14ac:dyDescent="0.25">
      <c r="A6047" t="s">
        <v>453</v>
      </c>
      <c r="B6047" t="s">
        <v>77</v>
      </c>
      <c r="C6047" t="s">
        <v>87</v>
      </c>
      <c r="E6047" t="s">
        <v>65</v>
      </c>
      <c r="F6047" t="s">
        <v>65</v>
      </c>
      <c r="G6047" t="s">
        <v>15</v>
      </c>
      <c r="H6047" t="s">
        <v>46</v>
      </c>
      <c r="I6047" t="s">
        <v>81</v>
      </c>
      <c r="J6047" t="s">
        <v>191</v>
      </c>
      <c r="K6047" s="1">
        <v>45428</v>
      </c>
      <c r="L6047">
        <v>30</v>
      </c>
      <c r="M6047">
        <v>4</v>
      </c>
      <c r="N6047" t="s">
        <v>538</v>
      </c>
      <c r="O6047" t="s">
        <v>537</v>
      </c>
      <c r="P6047" t="s">
        <v>636</v>
      </c>
    </row>
    <row r="6048" spans="1:16" x14ac:dyDescent="0.25">
      <c r="A6048" t="s">
        <v>453</v>
      </c>
      <c r="B6048" t="s">
        <v>77</v>
      </c>
      <c r="C6048" t="s">
        <v>87</v>
      </c>
      <c r="E6048" t="s">
        <v>65</v>
      </c>
      <c r="F6048" t="s">
        <v>65</v>
      </c>
      <c r="G6048" t="s">
        <v>15</v>
      </c>
      <c r="H6048" t="s">
        <v>46</v>
      </c>
      <c r="I6048" t="s">
        <v>50</v>
      </c>
      <c r="J6048" t="s">
        <v>191</v>
      </c>
      <c r="K6048" s="1">
        <v>45406</v>
      </c>
      <c r="L6048">
        <v>10.001999999999899</v>
      </c>
      <c r="M6048">
        <v>1</v>
      </c>
      <c r="N6048" t="s">
        <v>538</v>
      </c>
      <c r="O6048" t="s">
        <v>537</v>
      </c>
      <c r="P6048" t="s">
        <v>636</v>
      </c>
    </row>
    <row r="6049" spans="1:16" x14ac:dyDescent="0.25">
      <c r="A6049" t="s">
        <v>453</v>
      </c>
      <c r="B6049" t="s">
        <v>77</v>
      </c>
      <c r="C6049" t="s">
        <v>87</v>
      </c>
      <c r="E6049" t="s">
        <v>65</v>
      </c>
      <c r="F6049" t="s">
        <v>65</v>
      </c>
      <c r="G6049" t="s">
        <v>15</v>
      </c>
      <c r="H6049" t="s">
        <v>46</v>
      </c>
      <c r="I6049" t="s">
        <v>50</v>
      </c>
      <c r="J6049" t="s">
        <v>191</v>
      </c>
      <c r="K6049" s="1">
        <v>45420</v>
      </c>
      <c r="L6049">
        <v>10.001999999999899</v>
      </c>
      <c r="M6049">
        <v>3</v>
      </c>
      <c r="N6049" t="s">
        <v>538</v>
      </c>
      <c r="O6049" t="s">
        <v>537</v>
      </c>
      <c r="P6049" t="s">
        <v>636</v>
      </c>
    </row>
    <row r="6050" spans="1:16" x14ac:dyDescent="0.25">
      <c r="A6050" t="s">
        <v>453</v>
      </c>
      <c r="B6050" t="s">
        <v>77</v>
      </c>
      <c r="C6050" t="s">
        <v>87</v>
      </c>
      <c r="E6050" t="s">
        <v>65</v>
      </c>
      <c r="F6050" t="s">
        <v>65</v>
      </c>
      <c r="G6050" t="s">
        <v>15</v>
      </c>
      <c r="H6050" t="s">
        <v>46</v>
      </c>
      <c r="I6050" t="s">
        <v>50</v>
      </c>
      <c r="J6050" t="s">
        <v>191</v>
      </c>
      <c r="K6050" s="1">
        <v>45425</v>
      </c>
      <c r="L6050">
        <v>90</v>
      </c>
      <c r="M6050">
        <v>4</v>
      </c>
      <c r="N6050" t="s">
        <v>538</v>
      </c>
      <c r="O6050" t="s">
        <v>537</v>
      </c>
      <c r="P6050" t="s">
        <v>636</v>
      </c>
    </row>
    <row r="6051" spans="1:16" x14ac:dyDescent="0.25">
      <c r="A6051" t="s">
        <v>453</v>
      </c>
      <c r="B6051" t="s">
        <v>77</v>
      </c>
      <c r="C6051" t="s">
        <v>87</v>
      </c>
      <c r="E6051" t="s">
        <v>65</v>
      </c>
      <c r="F6051" t="s">
        <v>65</v>
      </c>
      <c r="G6051" t="s">
        <v>15</v>
      </c>
      <c r="H6051" t="s">
        <v>46</v>
      </c>
      <c r="I6051" t="s">
        <v>50</v>
      </c>
      <c r="J6051" t="s">
        <v>191</v>
      </c>
      <c r="K6051" s="1">
        <v>45426</v>
      </c>
      <c r="L6051">
        <v>30</v>
      </c>
      <c r="M6051">
        <v>4</v>
      </c>
      <c r="N6051" t="s">
        <v>538</v>
      </c>
      <c r="O6051" t="s">
        <v>537</v>
      </c>
      <c r="P6051" t="s">
        <v>636</v>
      </c>
    </row>
    <row r="6052" spans="1:16" x14ac:dyDescent="0.25">
      <c r="A6052" t="s">
        <v>453</v>
      </c>
      <c r="B6052" t="s">
        <v>77</v>
      </c>
      <c r="C6052" t="s">
        <v>87</v>
      </c>
      <c r="E6052" t="s">
        <v>65</v>
      </c>
      <c r="F6052" t="s">
        <v>65</v>
      </c>
      <c r="G6052" t="s">
        <v>15</v>
      </c>
      <c r="H6052" t="s">
        <v>46</v>
      </c>
      <c r="I6052" t="s">
        <v>50</v>
      </c>
      <c r="J6052" t="s">
        <v>191</v>
      </c>
      <c r="K6052" s="1">
        <v>45427</v>
      </c>
      <c r="L6052">
        <v>30</v>
      </c>
      <c r="M6052">
        <v>4</v>
      </c>
      <c r="N6052" t="s">
        <v>538</v>
      </c>
      <c r="O6052" t="s">
        <v>537</v>
      </c>
      <c r="P6052" t="s">
        <v>636</v>
      </c>
    </row>
    <row r="6053" spans="1:16" x14ac:dyDescent="0.25">
      <c r="A6053" t="s">
        <v>453</v>
      </c>
      <c r="B6053" t="s">
        <v>77</v>
      </c>
      <c r="C6053" t="s">
        <v>87</v>
      </c>
      <c r="E6053" t="s">
        <v>65</v>
      </c>
      <c r="F6053" t="s">
        <v>65</v>
      </c>
      <c r="G6053" t="s">
        <v>15</v>
      </c>
      <c r="H6053" t="s">
        <v>46</v>
      </c>
      <c r="I6053" t="s">
        <v>51</v>
      </c>
      <c r="J6053" t="s">
        <v>118</v>
      </c>
      <c r="K6053" s="1">
        <v>45404</v>
      </c>
      <c r="L6053">
        <v>60</v>
      </c>
      <c r="M6053">
        <v>1</v>
      </c>
      <c r="N6053" t="s">
        <v>538</v>
      </c>
      <c r="O6053" t="s">
        <v>537</v>
      </c>
      <c r="P6053" t="s">
        <v>636</v>
      </c>
    </row>
    <row r="6054" spans="1:16" x14ac:dyDescent="0.25">
      <c r="A6054" t="s">
        <v>453</v>
      </c>
      <c r="B6054" t="s">
        <v>77</v>
      </c>
      <c r="C6054" t="s">
        <v>87</v>
      </c>
      <c r="E6054" t="s">
        <v>65</v>
      </c>
      <c r="F6054" t="s">
        <v>65</v>
      </c>
      <c r="G6054" t="s">
        <v>15</v>
      </c>
      <c r="H6054" t="s">
        <v>46</v>
      </c>
      <c r="I6054" t="s">
        <v>51</v>
      </c>
      <c r="J6054" t="s">
        <v>118</v>
      </c>
      <c r="K6054" s="1">
        <v>45418</v>
      </c>
      <c r="L6054">
        <v>30</v>
      </c>
      <c r="M6054">
        <v>3</v>
      </c>
      <c r="N6054" t="s">
        <v>538</v>
      </c>
      <c r="O6054" t="s">
        <v>537</v>
      </c>
      <c r="P6054" t="s">
        <v>636</v>
      </c>
    </row>
    <row r="6055" spans="1:16" x14ac:dyDescent="0.25">
      <c r="A6055" t="s">
        <v>453</v>
      </c>
      <c r="B6055" t="s">
        <v>77</v>
      </c>
      <c r="C6055" t="s">
        <v>87</v>
      </c>
      <c r="E6055" t="s">
        <v>65</v>
      </c>
      <c r="F6055" t="s">
        <v>65</v>
      </c>
      <c r="G6055" t="s">
        <v>15</v>
      </c>
      <c r="H6055" t="s">
        <v>46</v>
      </c>
      <c r="I6055" t="s">
        <v>51</v>
      </c>
      <c r="J6055" t="s">
        <v>118</v>
      </c>
      <c r="K6055" s="1">
        <v>45425</v>
      </c>
      <c r="L6055">
        <v>30</v>
      </c>
      <c r="M6055">
        <v>4</v>
      </c>
      <c r="N6055" t="s">
        <v>538</v>
      </c>
      <c r="O6055" t="s">
        <v>537</v>
      </c>
      <c r="P6055" t="s">
        <v>636</v>
      </c>
    </row>
    <row r="6056" spans="1:16" x14ac:dyDescent="0.25">
      <c r="A6056" t="s">
        <v>492</v>
      </c>
      <c r="B6056" t="s">
        <v>174</v>
      </c>
      <c r="C6056" t="s">
        <v>64</v>
      </c>
      <c r="D6056" t="s">
        <v>483</v>
      </c>
      <c r="E6056" t="s">
        <v>483</v>
      </c>
      <c r="F6056" t="s">
        <v>483</v>
      </c>
      <c r="G6056" t="s">
        <v>483</v>
      </c>
      <c r="H6056" t="s">
        <v>176</v>
      </c>
      <c r="I6056" t="s">
        <v>59</v>
      </c>
      <c r="J6056" t="s">
        <v>117</v>
      </c>
      <c r="K6056" s="1">
        <v>45404</v>
      </c>
      <c r="L6056">
        <v>60</v>
      </c>
      <c r="M6056">
        <v>1</v>
      </c>
      <c r="N6056" t="s">
        <v>538</v>
      </c>
      <c r="O6056" t="s">
        <v>537</v>
      </c>
      <c r="P6056" t="s">
        <v>628</v>
      </c>
    </row>
    <row r="6057" spans="1:16" x14ac:dyDescent="0.25">
      <c r="A6057" t="s">
        <v>492</v>
      </c>
      <c r="B6057" t="s">
        <v>174</v>
      </c>
      <c r="C6057" t="s">
        <v>64</v>
      </c>
      <c r="D6057" t="s">
        <v>483</v>
      </c>
      <c r="E6057" t="s">
        <v>483</v>
      </c>
      <c r="F6057" t="s">
        <v>483</v>
      </c>
      <c r="G6057" t="s">
        <v>483</v>
      </c>
      <c r="H6057" t="s">
        <v>176</v>
      </c>
      <c r="I6057" t="s">
        <v>59</v>
      </c>
      <c r="J6057" t="s">
        <v>117</v>
      </c>
      <c r="K6057" s="1">
        <v>45408</v>
      </c>
      <c r="L6057">
        <v>60</v>
      </c>
      <c r="M6057">
        <v>1</v>
      </c>
      <c r="N6057" t="s">
        <v>538</v>
      </c>
      <c r="O6057" t="s">
        <v>537</v>
      </c>
      <c r="P6057" t="s">
        <v>628</v>
      </c>
    </row>
    <row r="6058" spans="1:16" x14ac:dyDescent="0.25">
      <c r="A6058" t="s">
        <v>492</v>
      </c>
      <c r="B6058" t="s">
        <v>174</v>
      </c>
      <c r="C6058" t="s">
        <v>64</v>
      </c>
      <c r="D6058" t="s">
        <v>483</v>
      </c>
      <c r="E6058" t="s">
        <v>483</v>
      </c>
      <c r="F6058" t="s">
        <v>483</v>
      </c>
      <c r="G6058" t="s">
        <v>483</v>
      </c>
      <c r="H6058" t="s">
        <v>176</v>
      </c>
      <c r="I6058" t="s">
        <v>59</v>
      </c>
      <c r="J6058" t="s">
        <v>117</v>
      </c>
      <c r="K6058" s="1">
        <v>45412</v>
      </c>
      <c r="L6058">
        <v>60</v>
      </c>
      <c r="M6058">
        <v>2</v>
      </c>
      <c r="N6058" t="s">
        <v>538</v>
      </c>
      <c r="O6058" t="s">
        <v>537</v>
      </c>
      <c r="P6058" t="s">
        <v>628</v>
      </c>
    </row>
    <row r="6059" spans="1:16" x14ac:dyDescent="0.25">
      <c r="A6059" t="s">
        <v>492</v>
      </c>
      <c r="B6059" t="s">
        <v>174</v>
      </c>
      <c r="C6059" t="s">
        <v>64</v>
      </c>
      <c r="D6059" t="s">
        <v>483</v>
      </c>
      <c r="E6059" t="s">
        <v>483</v>
      </c>
      <c r="F6059" t="s">
        <v>483</v>
      </c>
      <c r="G6059" t="s">
        <v>483</v>
      </c>
      <c r="H6059" t="s">
        <v>176</v>
      </c>
      <c r="I6059" t="s">
        <v>59</v>
      </c>
      <c r="J6059" t="s">
        <v>117</v>
      </c>
      <c r="K6059" s="1">
        <v>45420</v>
      </c>
      <c r="L6059">
        <v>30</v>
      </c>
      <c r="M6059">
        <v>3</v>
      </c>
      <c r="N6059" t="s">
        <v>538</v>
      </c>
      <c r="O6059" t="s">
        <v>537</v>
      </c>
      <c r="P6059" t="s">
        <v>628</v>
      </c>
    </row>
    <row r="6060" spans="1:16" x14ac:dyDescent="0.25">
      <c r="A6060" t="s">
        <v>492</v>
      </c>
      <c r="B6060" t="s">
        <v>174</v>
      </c>
      <c r="C6060" t="s">
        <v>64</v>
      </c>
      <c r="D6060" t="s">
        <v>483</v>
      </c>
      <c r="E6060" t="s">
        <v>483</v>
      </c>
      <c r="F6060" t="s">
        <v>483</v>
      </c>
      <c r="G6060" t="s">
        <v>483</v>
      </c>
      <c r="H6060" t="s">
        <v>176</v>
      </c>
      <c r="I6060" t="s">
        <v>199</v>
      </c>
      <c r="J6060" t="s">
        <v>117</v>
      </c>
      <c r="K6060" s="1">
        <v>45407</v>
      </c>
      <c r="L6060">
        <v>30</v>
      </c>
      <c r="M6060">
        <v>1</v>
      </c>
      <c r="N6060" t="s">
        <v>538</v>
      </c>
      <c r="O6060" t="s">
        <v>537</v>
      </c>
      <c r="P6060" t="s">
        <v>628</v>
      </c>
    </row>
    <row r="6061" spans="1:16" x14ac:dyDescent="0.25">
      <c r="A6061" t="s">
        <v>492</v>
      </c>
      <c r="B6061" t="s">
        <v>174</v>
      </c>
      <c r="C6061" t="s">
        <v>64</v>
      </c>
      <c r="D6061" t="s">
        <v>483</v>
      </c>
      <c r="E6061" t="s">
        <v>483</v>
      </c>
      <c r="F6061" t="s">
        <v>483</v>
      </c>
      <c r="G6061" t="s">
        <v>483</v>
      </c>
      <c r="H6061" t="s">
        <v>176</v>
      </c>
      <c r="I6061" t="s">
        <v>199</v>
      </c>
      <c r="J6061" t="s">
        <v>117</v>
      </c>
      <c r="K6061" s="1">
        <v>45421</v>
      </c>
      <c r="L6061">
        <v>30</v>
      </c>
      <c r="M6061">
        <v>3</v>
      </c>
      <c r="N6061" t="s">
        <v>538</v>
      </c>
      <c r="O6061" t="s">
        <v>537</v>
      </c>
      <c r="P6061" t="s">
        <v>628</v>
      </c>
    </row>
    <row r="6062" spans="1:16" x14ac:dyDescent="0.25">
      <c r="A6062" t="s">
        <v>492</v>
      </c>
      <c r="B6062" t="s">
        <v>174</v>
      </c>
      <c r="C6062" t="s">
        <v>64</v>
      </c>
      <c r="D6062" t="s">
        <v>483</v>
      </c>
      <c r="E6062" t="s">
        <v>483</v>
      </c>
      <c r="F6062" t="s">
        <v>483</v>
      </c>
      <c r="G6062" t="s">
        <v>483</v>
      </c>
      <c r="H6062" t="s">
        <v>176</v>
      </c>
      <c r="I6062" t="s">
        <v>177</v>
      </c>
      <c r="J6062" t="s">
        <v>117</v>
      </c>
      <c r="K6062" s="1">
        <v>45407</v>
      </c>
      <c r="L6062">
        <v>30</v>
      </c>
      <c r="M6062">
        <v>1</v>
      </c>
      <c r="N6062" t="s">
        <v>538</v>
      </c>
      <c r="O6062" t="s">
        <v>537</v>
      </c>
      <c r="P6062" t="s">
        <v>628</v>
      </c>
    </row>
    <row r="6063" spans="1:16" x14ac:dyDescent="0.25">
      <c r="A6063" t="s">
        <v>492</v>
      </c>
      <c r="B6063" t="s">
        <v>174</v>
      </c>
      <c r="C6063" t="s">
        <v>64</v>
      </c>
      <c r="D6063" t="s">
        <v>483</v>
      </c>
      <c r="E6063" t="s">
        <v>483</v>
      </c>
      <c r="F6063" t="s">
        <v>483</v>
      </c>
      <c r="G6063" t="s">
        <v>483</v>
      </c>
      <c r="H6063" t="s">
        <v>176</v>
      </c>
      <c r="I6063" t="s">
        <v>177</v>
      </c>
      <c r="J6063" t="s">
        <v>117</v>
      </c>
      <c r="K6063" s="1">
        <v>45418</v>
      </c>
      <c r="L6063">
        <v>60</v>
      </c>
      <c r="M6063">
        <v>3</v>
      </c>
      <c r="N6063" t="s">
        <v>538</v>
      </c>
      <c r="O6063" t="s">
        <v>537</v>
      </c>
      <c r="P6063" t="s">
        <v>628</v>
      </c>
    </row>
    <row r="6064" spans="1:16" x14ac:dyDescent="0.25">
      <c r="A6064" t="s">
        <v>492</v>
      </c>
      <c r="B6064" t="s">
        <v>174</v>
      </c>
      <c r="C6064" t="s">
        <v>64</v>
      </c>
      <c r="D6064" t="s">
        <v>483</v>
      </c>
      <c r="E6064" t="s">
        <v>483</v>
      </c>
      <c r="F6064" t="s">
        <v>483</v>
      </c>
      <c r="G6064" t="s">
        <v>483</v>
      </c>
      <c r="H6064" t="s">
        <v>176</v>
      </c>
      <c r="I6064" t="s">
        <v>179</v>
      </c>
      <c r="J6064" t="s">
        <v>117</v>
      </c>
      <c r="K6064" s="1">
        <v>45404</v>
      </c>
      <c r="L6064">
        <v>30</v>
      </c>
      <c r="M6064">
        <v>1</v>
      </c>
      <c r="N6064" t="s">
        <v>538</v>
      </c>
      <c r="O6064" t="s">
        <v>537</v>
      </c>
      <c r="P6064" t="s">
        <v>628</v>
      </c>
    </row>
    <row r="6065" spans="1:16" x14ac:dyDescent="0.25">
      <c r="A6065" t="s">
        <v>492</v>
      </c>
      <c r="B6065" t="s">
        <v>174</v>
      </c>
      <c r="C6065" t="s">
        <v>64</v>
      </c>
      <c r="D6065" t="s">
        <v>483</v>
      </c>
      <c r="E6065" t="s">
        <v>483</v>
      </c>
      <c r="F6065" t="s">
        <v>483</v>
      </c>
      <c r="G6065" t="s">
        <v>483</v>
      </c>
      <c r="H6065" t="s">
        <v>176</v>
      </c>
      <c r="I6065" t="s">
        <v>179</v>
      </c>
      <c r="J6065" t="s">
        <v>117</v>
      </c>
      <c r="K6065" s="1">
        <v>45411</v>
      </c>
      <c r="L6065">
        <v>30</v>
      </c>
      <c r="M6065">
        <v>2</v>
      </c>
      <c r="N6065" t="s">
        <v>538</v>
      </c>
      <c r="O6065" t="s">
        <v>537</v>
      </c>
      <c r="P6065" t="s">
        <v>628</v>
      </c>
    </row>
    <row r="6066" spans="1:16" x14ac:dyDescent="0.25">
      <c r="A6066" t="s">
        <v>492</v>
      </c>
      <c r="B6066" t="s">
        <v>174</v>
      </c>
      <c r="C6066" t="s">
        <v>64</v>
      </c>
      <c r="D6066" t="s">
        <v>483</v>
      </c>
      <c r="E6066" t="s">
        <v>483</v>
      </c>
      <c r="F6066" t="s">
        <v>483</v>
      </c>
      <c r="G6066" t="s">
        <v>483</v>
      </c>
      <c r="H6066" t="s">
        <v>176</v>
      </c>
      <c r="I6066" t="s">
        <v>179</v>
      </c>
      <c r="J6066" t="s">
        <v>117</v>
      </c>
      <c r="K6066" s="1">
        <v>45420</v>
      </c>
      <c r="L6066">
        <v>60</v>
      </c>
      <c r="M6066">
        <v>3</v>
      </c>
      <c r="N6066" t="s">
        <v>538</v>
      </c>
      <c r="O6066" t="s">
        <v>537</v>
      </c>
      <c r="P6066" t="s">
        <v>628</v>
      </c>
    </row>
    <row r="6067" spans="1:16" x14ac:dyDescent="0.25">
      <c r="A6067" t="s">
        <v>492</v>
      </c>
      <c r="B6067" t="s">
        <v>174</v>
      </c>
      <c r="C6067" t="s">
        <v>64</v>
      </c>
      <c r="D6067" t="s">
        <v>483</v>
      </c>
      <c r="E6067" t="s">
        <v>483</v>
      </c>
      <c r="F6067" t="s">
        <v>483</v>
      </c>
      <c r="G6067" t="s">
        <v>483</v>
      </c>
      <c r="H6067" t="s">
        <v>176</v>
      </c>
      <c r="I6067" t="s">
        <v>179</v>
      </c>
      <c r="J6067" t="s">
        <v>117</v>
      </c>
      <c r="K6067" s="1">
        <v>45421</v>
      </c>
      <c r="L6067">
        <v>60</v>
      </c>
      <c r="M6067">
        <v>3</v>
      </c>
      <c r="N6067" t="s">
        <v>538</v>
      </c>
      <c r="O6067" t="s">
        <v>537</v>
      </c>
      <c r="P6067" t="s">
        <v>628</v>
      </c>
    </row>
    <row r="6068" spans="1:16" x14ac:dyDescent="0.25">
      <c r="A6068" t="s">
        <v>492</v>
      </c>
      <c r="B6068" t="s">
        <v>174</v>
      </c>
      <c r="C6068" t="s">
        <v>64</v>
      </c>
      <c r="D6068" t="s">
        <v>483</v>
      </c>
      <c r="E6068" t="s">
        <v>483</v>
      </c>
      <c r="F6068" t="s">
        <v>483</v>
      </c>
      <c r="G6068" t="s">
        <v>483</v>
      </c>
      <c r="H6068" t="s">
        <v>176</v>
      </c>
      <c r="I6068" t="s">
        <v>179</v>
      </c>
      <c r="J6068" t="s">
        <v>117</v>
      </c>
      <c r="K6068" s="1">
        <v>45425</v>
      </c>
      <c r="L6068">
        <v>90</v>
      </c>
      <c r="M6068">
        <v>4</v>
      </c>
      <c r="N6068" t="s">
        <v>538</v>
      </c>
      <c r="O6068" t="s">
        <v>537</v>
      </c>
      <c r="P6068" t="s">
        <v>628</v>
      </c>
    </row>
    <row r="6069" spans="1:16" x14ac:dyDescent="0.25">
      <c r="A6069" t="s">
        <v>492</v>
      </c>
      <c r="B6069" t="s">
        <v>174</v>
      </c>
      <c r="C6069" t="s">
        <v>64</v>
      </c>
      <c r="D6069" t="s">
        <v>483</v>
      </c>
      <c r="E6069" t="s">
        <v>483</v>
      </c>
      <c r="F6069" t="s">
        <v>483</v>
      </c>
      <c r="G6069" t="s">
        <v>483</v>
      </c>
      <c r="H6069" t="s">
        <v>176</v>
      </c>
      <c r="I6069" t="s">
        <v>180</v>
      </c>
      <c r="J6069" t="s">
        <v>117</v>
      </c>
      <c r="K6069" s="1">
        <v>45426</v>
      </c>
      <c r="L6069">
        <v>90</v>
      </c>
      <c r="M6069">
        <v>4</v>
      </c>
      <c r="N6069" t="s">
        <v>538</v>
      </c>
      <c r="O6069" t="s">
        <v>537</v>
      </c>
      <c r="P6069" t="s">
        <v>628</v>
      </c>
    </row>
    <row r="6070" spans="1:16" x14ac:dyDescent="0.25">
      <c r="A6070" t="s">
        <v>492</v>
      </c>
      <c r="B6070" t="s">
        <v>174</v>
      </c>
      <c r="C6070" t="s">
        <v>64</v>
      </c>
      <c r="D6070" t="s">
        <v>483</v>
      </c>
      <c r="E6070" t="s">
        <v>483</v>
      </c>
      <c r="F6070" t="s">
        <v>483</v>
      </c>
      <c r="G6070" t="s">
        <v>483</v>
      </c>
      <c r="H6070" t="s">
        <v>176</v>
      </c>
      <c r="I6070" t="s">
        <v>59</v>
      </c>
      <c r="J6070" t="s">
        <v>117</v>
      </c>
      <c r="K6070" s="1">
        <v>45405</v>
      </c>
      <c r="L6070">
        <v>30</v>
      </c>
      <c r="M6070">
        <v>1</v>
      </c>
      <c r="N6070" t="s">
        <v>538</v>
      </c>
      <c r="O6070" t="s">
        <v>537</v>
      </c>
      <c r="P6070" t="s">
        <v>628</v>
      </c>
    </row>
    <row r="6071" spans="1:16" x14ac:dyDescent="0.25">
      <c r="A6071" t="s">
        <v>492</v>
      </c>
      <c r="B6071" t="s">
        <v>174</v>
      </c>
      <c r="C6071" t="s">
        <v>64</v>
      </c>
      <c r="D6071" t="s">
        <v>483</v>
      </c>
      <c r="E6071" t="s">
        <v>483</v>
      </c>
      <c r="F6071" t="s">
        <v>483</v>
      </c>
      <c r="G6071" t="s">
        <v>483</v>
      </c>
      <c r="H6071" t="s">
        <v>176</v>
      </c>
      <c r="I6071" t="s">
        <v>59</v>
      </c>
      <c r="J6071" t="s">
        <v>117</v>
      </c>
      <c r="K6071" s="1">
        <v>45413</v>
      </c>
      <c r="L6071">
        <v>30</v>
      </c>
      <c r="M6071">
        <v>2</v>
      </c>
      <c r="N6071" t="s">
        <v>538</v>
      </c>
      <c r="O6071" t="s">
        <v>537</v>
      </c>
      <c r="P6071" t="s">
        <v>628</v>
      </c>
    </row>
    <row r="6072" spans="1:16" x14ac:dyDescent="0.25">
      <c r="A6072" t="s">
        <v>492</v>
      </c>
      <c r="B6072" t="s">
        <v>174</v>
      </c>
      <c r="C6072" t="s">
        <v>64</v>
      </c>
      <c r="D6072" t="s">
        <v>483</v>
      </c>
      <c r="E6072" t="s">
        <v>483</v>
      </c>
      <c r="F6072" t="s">
        <v>483</v>
      </c>
      <c r="G6072" t="s">
        <v>483</v>
      </c>
      <c r="H6072" t="s">
        <v>176</v>
      </c>
      <c r="I6072" t="s">
        <v>59</v>
      </c>
      <c r="J6072" t="s">
        <v>117</v>
      </c>
      <c r="K6072" s="1">
        <v>45418</v>
      </c>
      <c r="L6072">
        <v>60</v>
      </c>
      <c r="M6072">
        <v>3</v>
      </c>
      <c r="N6072" t="s">
        <v>538</v>
      </c>
      <c r="O6072" t="s">
        <v>537</v>
      </c>
      <c r="P6072" t="s">
        <v>628</v>
      </c>
    </row>
    <row r="6073" spans="1:16" x14ac:dyDescent="0.25">
      <c r="A6073" t="s">
        <v>492</v>
      </c>
      <c r="B6073" t="s">
        <v>174</v>
      </c>
      <c r="C6073" t="s">
        <v>64</v>
      </c>
      <c r="D6073" t="s">
        <v>483</v>
      </c>
      <c r="E6073" t="s">
        <v>483</v>
      </c>
      <c r="F6073" t="s">
        <v>483</v>
      </c>
      <c r="G6073" t="s">
        <v>483</v>
      </c>
      <c r="H6073" t="s">
        <v>176</v>
      </c>
      <c r="I6073" t="s">
        <v>59</v>
      </c>
      <c r="J6073" t="s">
        <v>117</v>
      </c>
      <c r="K6073" s="1">
        <v>45422</v>
      </c>
      <c r="L6073">
        <v>30</v>
      </c>
      <c r="M6073">
        <v>3</v>
      </c>
      <c r="N6073" t="s">
        <v>538</v>
      </c>
      <c r="O6073" t="s">
        <v>537</v>
      </c>
      <c r="P6073" t="s">
        <v>628</v>
      </c>
    </row>
    <row r="6074" spans="1:16" x14ac:dyDescent="0.25">
      <c r="A6074" t="s">
        <v>492</v>
      </c>
      <c r="B6074" t="s">
        <v>174</v>
      </c>
      <c r="C6074" t="s">
        <v>64</v>
      </c>
      <c r="D6074" t="s">
        <v>483</v>
      </c>
      <c r="E6074" t="s">
        <v>483</v>
      </c>
      <c r="F6074" t="s">
        <v>483</v>
      </c>
      <c r="G6074" t="s">
        <v>483</v>
      </c>
      <c r="H6074" t="s">
        <v>176</v>
      </c>
      <c r="I6074" t="s">
        <v>59</v>
      </c>
      <c r="J6074" t="s">
        <v>117</v>
      </c>
      <c r="K6074" s="1">
        <v>45425</v>
      </c>
      <c r="L6074">
        <v>90</v>
      </c>
      <c r="M6074">
        <v>4</v>
      </c>
      <c r="N6074" t="s">
        <v>538</v>
      </c>
      <c r="O6074" t="s">
        <v>537</v>
      </c>
      <c r="P6074" t="s">
        <v>628</v>
      </c>
    </row>
    <row r="6075" spans="1:16" x14ac:dyDescent="0.25">
      <c r="A6075" t="s">
        <v>492</v>
      </c>
      <c r="B6075" t="s">
        <v>174</v>
      </c>
      <c r="C6075" t="s">
        <v>64</v>
      </c>
      <c r="D6075" t="s">
        <v>483</v>
      </c>
      <c r="E6075" t="s">
        <v>483</v>
      </c>
      <c r="F6075" t="s">
        <v>483</v>
      </c>
      <c r="G6075" t="s">
        <v>483</v>
      </c>
      <c r="H6075" t="s">
        <v>30</v>
      </c>
      <c r="I6075" t="s">
        <v>89</v>
      </c>
      <c r="J6075" t="s">
        <v>119</v>
      </c>
      <c r="K6075" s="1">
        <v>45405</v>
      </c>
      <c r="L6075">
        <v>30</v>
      </c>
      <c r="M6075">
        <v>1</v>
      </c>
      <c r="N6075" t="s">
        <v>538</v>
      </c>
      <c r="O6075" t="s">
        <v>537</v>
      </c>
      <c r="P6075" t="s">
        <v>628</v>
      </c>
    </row>
    <row r="6076" spans="1:16" x14ac:dyDescent="0.25">
      <c r="A6076" t="s">
        <v>492</v>
      </c>
      <c r="B6076" t="s">
        <v>174</v>
      </c>
      <c r="C6076" t="s">
        <v>64</v>
      </c>
      <c r="D6076" t="s">
        <v>483</v>
      </c>
      <c r="E6076" t="s">
        <v>483</v>
      </c>
      <c r="F6076" t="s">
        <v>483</v>
      </c>
      <c r="G6076" t="s">
        <v>483</v>
      </c>
      <c r="H6076" t="s">
        <v>30</v>
      </c>
      <c r="I6076" t="s">
        <v>240</v>
      </c>
      <c r="J6076" t="s">
        <v>119</v>
      </c>
      <c r="K6076" s="1">
        <v>45421</v>
      </c>
      <c r="L6076">
        <v>30</v>
      </c>
      <c r="M6076">
        <v>3</v>
      </c>
      <c r="N6076" t="s">
        <v>538</v>
      </c>
      <c r="O6076" t="s">
        <v>537</v>
      </c>
      <c r="P6076" t="s">
        <v>628</v>
      </c>
    </row>
    <row r="6077" spans="1:16" x14ac:dyDescent="0.25">
      <c r="A6077" t="s">
        <v>492</v>
      </c>
      <c r="B6077" t="s">
        <v>174</v>
      </c>
      <c r="C6077" t="s">
        <v>64</v>
      </c>
      <c r="D6077" t="s">
        <v>483</v>
      </c>
      <c r="E6077" t="s">
        <v>483</v>
      </c>
      <c r="F6077" t="s">
        <v>483</v>
      </c>
      <c r="G6077" t="s">
        <v>483</v>
      </c>
      <c r="H6077" t="s">
        <v>30</v>
      </c>
      <c r="I6077" t="s">
        <v>32</v>
      </c>
      <c r="J6077" t="s">
        <v>119</v>
      </c>
      <c r="K6077" s="1">
        <v>45404</v>
      </c>
      <c r="L6077">
        <v>30</v>
      </c>
      <c r="M6077">
        <v>1</v>
      </c>
      <c r="N6077" t="s">
        <v>538</v>
      </c>
      <c r="O6077" t="s">
        <v>537</v>
      </c>
      <c r="P6077" t="s">
        <v>628</v>
      </c>
    </row>
    <row r="6078" spans="1:16" x14ac:dyDescent="0.25">
      <c r="A6078" t="s">
        <v>492</v>
      </c>
      <c r="B6078" t="s">
        <v>174</v>
      </c>
      <c r="C6078" t="s">
        <v>64</v>
      </c>
      <c r="D6078" t="s">
        <v>483</v>
      </c>
      <c r="E6078" t="s">
        <v>483</v>
      </c>
      <c r="F6078" t="s">
        <v>483</v>
      </c>
      <c r="G6078" t="s">
        <v>483</v>
      </c>
      <c r="H6078" t="s">
        <v>30</v>
      </c>
      <c r="I6078" t="s">
        <v>32</v>
      </c>
      <c r="J6078" t="s">
        <v>119</v>
      </c>
      <c r="K6078" s="1">
        <v>45406</v>
      </c>
      <c r="L6078">
        <v>30</v>
      </c>
      <c r="M6078">
        <v>1</v>
      </c>
      <c r="N6078" t="s">
        <v>538</v>
      </c>
      <c r="O6078" t="s">
        <v>537</v>
      </c>
      <c r="P6078" t="s">
        <v>628</v>
      </c>
    </row>
    <row r="6079" spans="1:16" x14ac:dyDescent="0.25">
      <c r="A6079" t="s">
        <v>492</v>
      </c>
      <c r="B6079" t="s">
        <v>174</v>
      </c>
      <c r="C6079" t="s">
        <v>64</v>
      </c>
      <c r="D6079" t="s">
        <v>483</v>
      </c>
      <c r="E6079" t="s">
        <v>483</v>
      </c>
      <c r="F6079" t="s">
        <v>483</v>
      </c>
      <c r="G6079" t="s">
        <v>483</v>
      </c>
      <c r="H6079" t="s">
        <v>30</v>
      </c>
      <c r="I6079" t="s">
        <v>32</v>
      </c>
      <c r="J6079" t="s">
        <v>119</v>
      </c>
      <c r="K6079" s="1">
        <v>45418</v>
      </c>
      <c r="L6079">
        <v>30</v>
      </c>
      <c r="M6079">
        <v>3</v>
      </c>
      <c r="N6079" t="s">
        <v>538</v>
      </c>
      <c r="O6079" t="s">
        <v>537</v>
      </c>
      <c r="P6079" t="s">
        <v>628</v>
      </c>
    </row>
    <row r="6080" spans="1:16" x14ac:dyDescent="0.25">
      <c r="A6080" t="s">
        <v>492</v>
      </c>
      <c r="B6080" t="s">
        <v>174</v>
      </c>
      <c r="C6080" t="s">
        <v>64</v>
      </c>
      <c r="D6080" t="s">
        <v>483</v>
      </c>
      <c r="E6080" t="s">
        <v>483</v>
      </c>
      <c r="F6080" t="s">
        <v>483</v>
      </c>
      <c r="G6080" t="s">
        <v>483</v>
      </c>
      <c r="H6080" t="s">
        <v>30</v>
      </c>
      <c r="I6080" t="s">
        <v>32</v>
      </c>
      <c r="J6080" t="s">
        <v>119</v>
      </c>
      <c r="K6080" s="1">
        <v>45422</v>
      </c>
      <c r="L6080">
        <v>30</v>
      </c>
      <c r="M6080">
        <v>3</v>
      </c>
      <c r="N6080" t="s">
        <v>538</v>
      </c>
      <c r="O6080" t="s">
        <v>537</v>
      </c>
      <c r="P6080" t="s">
        <v>628</v>
      </c>
    </row>
    <row r="6081" spans="1:16" x14ac:dyDescent="0.25">
      <c r="A6081" t="s">
        <v>492</v>
      </c>
      <c r="B6081" t="s">
        <v>174</v>
      </c>
      <c r="C6081" t="s">
        <v>64</v>
      </c>
      <c r="D6081" t="s">
        <v>483</v>
      </c>
      <c r="E6081" t="s">
        <v>483</v>
      </c>
      <c r="F6081" t="s">
        <v>483</v>
      </c>
      <c r="G6081" t="s">
        <v>483</v>
      </c>
      <c r="H6081" t="s">
        <v>182</v>
      </c>
      <c r="I6081" t="s">
        <v>97</v>
      </c>
      <c r="J6081" t="s">
        <v>119</v>
      </c>
      <c r="K6081" s="1">
        <v>45415</v>
      </c>
      <c r="L6081">
        <v>30</v>
      </c>
      <c r="M6081">
        <v>2</v>
      </c>
      <c r="N6081" t="s">
        <v>538</v>
      </c>
      <c r="O6081" t="s">
        <v>537</v>
      </c>
      <c r="P6081" t="s">
        <v>628</v>
      </c>
    </row>
    <row r="6082" spans="1:16" x14ac:dyDescent="0.25">
      <c r="A6082" t="s">
        <v>492</v>
      </c>
      <c r="B6082" t="s">
        <v>174</v>
      </c>
      <c r="C6082" t="s">
        <v>64</v>
      </c>
      <c r="D6082" t="s">
        <v>483</v>
      </c>
      <c r="E6082" t="s">
        <v>483</v>
      </c>
      <c r="F6082" t="s">
        <v>483</v>
      </c>
      <c r="G6082" t="s">
        <v>483</v>
      </c>
      <c r="H6082" t="s">
        <v>182</v>
      </c>
      <c r="I6082" t="s">
        <v>201</v>
      </c>
      <c r="J6082" t="s">
        <v>119</v>
      </c>
      <c r="K6082" s="1">
        <v>45408</v>
      </c>
      <c r="L6082">
        <v>60</v>
      </c>
      <c r="M6082">
        <v>1</v>
      </c>
      <c r="N6082" t="s">
        <v>538</v>
      </c>
      <c r="O6082" t="s">
        <v>537</v>
      </c>
      <c r="P6082" t="s">
        <v>628</v>
      </c>
    </row>
    <row r="6083" spans="1:16" x14ac:dyDescent="0.25">
      <c r="A6083" t="s">
        <v>492</v>
      </c>
      <c r="B6083" t="s">
        <v>174</v>
      </c>
      <c r="C6083" t="s">
        <v>64</v>
      </c>
      <c r="D6083" t="s">
        <v>483</v>
      </c>
      <c r="E6083" t="s">
        <v>483</v>
      </c>
      <c r="F6083" t="s">
        <v>483</v>
      </c>
      <c r="G6083" t="s">
        <v>483</v>
      </c>
      <c r="H6083" t="s">
        <v>182</v>
      </c>
      <c r="I6083" t="s">
        <v>201</v>
      </c>
      <c r="J6083" t="s">
        <v>119</v>
      </c>
      <c r="K6083" s="1">
        <v>45411</v>
      </c>
      <c r="L6083">
        <v>60</v>
      </c>
      <c r="M6083">
        <v>2</v>
      </c>
      <c r="N6083" t="s">
        <v>538</v>
      </c>
      <c r="O6083" t="s">
        <v>537</v>
      </c>
      <c r="P6083" t="s">
        <v>628</v>
      </c>
    </row>
    <row r="6084" spans="1:16" x14ac:dyDescent="0.25">
      <c r="A6084" t="s">
        <v>492</v>
      </c>
      <c r="B6084" t="s">
        <v>174</v>
      </c>
      <c r="C6084" t="s">
        <v>64</v>
      </c>
      <c r="D6084" t="s">
        <v>483</v>
      </c>
      <c r="E6084" t="s">
        <v>483</v>
      </c>
      <c r="F6084" t="s">
        <v>483</v>
      </c>
      <c r="G6084" t="s">
        <v>483</v>
      </c>
      <c r="H6084" t="s">
        <v>182</v>
      </c>
      <c r="I6084" t="s">
        <v>201</v>
      </c>
      <c r="J6084" t="s">
        <v>119</v>
      </c>
      <c r="K6084" s="1">
        <v>45412</v>
      </c>
      <c r="L6084">
        <v>60</v>
      </c>
      <c r="M6084">
        <v>2</v>
      </c>
      <c r="N6084" t="s">
        <v>538</v>
      </c>
      <c r="O6084" t="s">
        <v>537</v>
      </c>
      <c r="P6084" t="s">
        <v>628</v>
      </c>
    </row>
    <row r="6085" spans="1:16" x14ac:dyDescent="0.25">
      <c r="A6085" t="s">
        <v>492</v>
      </c>
      <c r="B6085" t="s">
        <v>174</v>
      </c>
      <c r="C6085" t="s">
        <v>64</v>
      </c>
      <c r="D6085" t="s">
        <v>483</v>
      </c>
      <c r="E6085" t="s">
        <v>483</v>
      </c>
      <c r="F6085" t="s">
        <v>483</v>
      </c>
      <c r="G6085" t="s">
        <v>483</v>
      </c>
      <c r="H6085" t="s">
        <v>182</v>
      </c>
      <c r="I6085" t="s">
        <v>201</v>
      </c>
      <c r="J6085" t="s">
        <v>119</v>
      </c>
      <c r="K6085" s="1">
        <v>45413</v>
      </c>
      <c r="L6085">
        <v>30</v>
      </c>
      <c r="M6085">
        <v>2</v>
      </c>
      <c r="N6085" t="s">
        <v>538</v>
      </c>
      <c r="O6085" t="s">
        <v>537</v>
      </c>
      <c r="P6085" t="s">
        <v>628</v>
      </c>
    </row>
    <row r="6086" spans="1:16" x14ac:dyDescent="0.25">
      <c r="A6086" t="s">
        <v>492</v>
      </c>
      <c r="B6086" t="s">
        <v>174</v>
      </c>
      <c r="C6086" t="s">
        <v>64</v>
      </c>
      <c r="D6086" t="s">
        <v>483</v>
      </c>
      <c r="E6086" t="s">
        <v>483</v>
      </c>
      <c r="F6086" t="s">
        <v>483</v>
      </c>
      <c r="G6086" t="s">
        <v>483</v>
      </c>
      <c r="H6086" t="s">
        <v>183</v>
      </c>
      <c r="I6086" t="s">
        <v>185</v>
      </c>
      <c r="J6086" t="s">
        <v>118</v>
      </c>
      <c r="K6086" s="1">
        <v>45405</v>
      </c>
      <c r="L6086">
        <v>60</v>
      </c>
      <c r="M6086">
        <v>1</v>
      </c>
      <c r="N6086" t="s">
        <v>538</v>
      </c>
      <c r="O6086" t="s">
        <v>537</v>
      </c>
      <c r="P6086" t="s">
        <v>628</v>
      </c>
    </row>
    <row r="6087" spans="1:16" x14ac:dyDescent="0.25">
      <c r="A6087" t="s">
        <v>492</v>
      </c>
      <c r="B6087" t="s">
        <v>174</v>
      </c>
      <c r="C6087" t="s">
        <v>64</v>
      </c>
      <c r="D6087" t="s">
        <v>483</v>
      </c>
      <c r="E6087" t="s">
        <v>483</v>
      </c>
      <c r="F6087" t="s">
        <v>483</v>
      </c>
      <c r="G6087" t="s">
        <v>483</v>
      </c>
      <c r="H6087" t="s">
        <v>183</v>
      </c>
      <c r="I6087" t="s">
        <v>185</v>
      </c>
      <c r="J6087" t="s">
        <v>118</v>
      </c>
      <c r="K6087" s="1">
        <v>45407</v>
      </c>
      <c r="L6087">
        <v>60</v>
      </c>
      <c r="M6087">
        <v>1</v>
      </c>
      <c r="N6087" t="s">
        <v>538</v>
      </c>
      <c r="O6087" t="s">
        <v>537</v>
      </c>
      <c r="P6087" t="s">
        <v>628</v>
      </c>
    </row>
    <row r="6088" spans="1:16" x14ac:dyDescent="0.25">
      <c r="A6088" t="s">
        <v>492</v>
      </c>
      <c r="B6088" t="s">
        <v>174</v>
      </c>
      <c r="C6088" t="s">
        <v>64</v>
      </c>
      <c r="D6088" t="s">
        <v>483</v>
      </c>
      <c r="E6088" t="s">
        <v>483</v>
      </c>
      <c r="F6088" t="s">
        <v>483</v>
      </c>
      <c r="G6088" t="s">
        <v>483</v>
      </c>
      <c r="H6088" t="s">
        <v>183</v>
      </c>
      <c r="I6088" t="s">
        <v>185</v>
      </c>
      <c r="J6088" t="s">
        <v>118</v>
      </c>
      <c r="K6088" s="1">
        <v>45422</v>
      </c>
      <c r="L6088">
        <v>60</v>
      </c>
      <c r="M6088">
        <v>3</v>
      </c>
      <c r="N6088" t="s">
        <v>538</v>
      </c>
      <c r="O6088" t="s">
        <v>537</v>
      </c>
      <c r="P6088" t="s">
        <v>628</v>
      </c>
    </row>
    <row r="6089" spans="1:16" x14ac:dyDescent="0.25">
      <c r="A6089" t="s">
        <v>492</v>
      </c>
      <c r="B6089" t="s">
        <v>174</v>
      </c>
      <c r="C6089" t="s">
        <v>64</v>
      </c>
      <c r="D6089" t="s">
        <v>483</v>
      </c>
      <c r="E6089" t="s">
        <v>483</v>
      </c>
      <c r="F6089" t="s">
        <v>483</v>
      </c>
      <c r="G6089" t="s">
        <v>483</v>
      </c>
      <c r="H6089" t="s">
        <v>183</v>
      </c>
      <c r="I6089" t="s">
        <v>185</v>
      </c>
      <c r="J6089" t="s">
        <v>118</v>
      </c>
      <c r="K6089" s="1">
        <v>45426</v>
      </c>
      <c r="L6089">
        <v>90</v>
      </c>
      <c r="M6089">
        <v>4</v>
      </c>
      <c r="N6089" t="s">
        <v>538</v>
      </c>
      <c r="O6089" t="s">
        <v>537</v>
      </c>
      <c r="P6089" t="s">
        <v>628</v>
      </c>
    </row>
    <row r="6090" spans="1:16" x14ac:dyDescent="0.25">
      <c r="A6090" t="s">
        <v>492</v>
      </c>
      <c r="B6090" t="s">
        <v>174</v>
      </c>
      <c r="C6090" t="s">
        <v>64</v>
      </c>
      <c r="D6090" t="s">
        <v>483</v>
      </c>
      <c r="E6090" t="s">
        <v>483</v>
      </c>
      <c r="F6090" t="s">
        <v>483</v>
      </c>
      <c r="G6090" t="s">
        <v>483</v>
      </c>
      <c r="H6090" t="s">
        <v>183</v>
      </c>
      <c r="I6090" t="s">
        <v>71</v>
      </c>
      <c r="J6090" t="s">
        <v>191</v>
      </c>
      <c r="K6090" s="1">
        <v>45411</v>
      </c>
      <c r="L6090">
        <v>120</v>
      </c>
      <c r="M6090">
        <v>2</v>
      </c>
      <c r="N6090" t="s">
        <v>538</v>
      </c>
      <c r="O6090" t="s">
        <v>537</v>
      </c>
      <c r="P6090" t="s">
        <v>628</v>
      </c>
    </row>
    <row r="6091" spans="1:16" x14ac:dyDescent="0.25">
      <c r="A6091" t="s">
        <v>492</v>
      </c>
      <c r="B6091" t="s">
        <v>174</v>
      </c>
      <c r="C6091" t="s">
        <v>64</v>
      </c>
      <c r="D6091" t="s">
        <v>483</v>
      </c>
      <c r="E6091" t="s">
        <v>483</v>
      </c>
      <c r="F6091" t="s">
        <v>483</v>
      </c>
      <c r="G6091" t="s">
        <v>483</v>
      </c>
      <c r="H6091" t="s">
        <v>183</v>
      </c>
      <c r="I6091" t="s">
        <v>71</v>
      </c>
      <c r="J6091" t="s">
        <v>191</v>
      </c>
      <c r="K6091" s="1">
        <v>45412</v>
      </c>
      <c r="L6091">
        <v>120</v>
      </c>
      <c r="M6091">
        <v>2</v>
      </c>
      <c r="N6091" t="s">
        <v>538</v>
      </c>
      <c r="O6091" t="s">
        <v>537</v>
      </c>
      <c r="P6091" t="s">
        <v>628</v>
      </c>
    </row>
    <row r="6092" spans="1:16" x14ac:dyDescent="0.25">
      <c r="A6092" t="s">
        <v>492</v>
      </c>
      <c r="B6092" t="s">
        <v>174</v>
      </c>
      <c r="C6092" t="s">
        <v>64</v>
      </c>
      <c r="D6092" t="s">
        <v>483</v>
      </c>
      <c r="E6092" t="s">
        <v>483</v>
      </c>
      <c r="F6092" t="s">
        <v>483</v>
      </c>
      <c r="G6092" t="s">
        <v>483</v>
      </c>
      <c r="H6092" t="s">
        <v>183</v>
      </c>
      <c r="I6092" t="s">
        <v>71</v>
      </c>
      <c r="J6092" t="s">
        <v>191</v>
      </c>
      <c r="K6092" s="1">
        <v>45422</v>
      </c>
      <c r="L6092">
        <v>120</v>
      </c>
      <c r="M6092">
        <v>3</v>
      </c>
      <c r="N6092" t="s">
        <v>538</v>
      </c>
      <c r="O6092" t="s">
        <v>537</v>
      </c>
      <c r="P6092" t="s">
        <v>628</v>
      </c>
    </row>
    <row r="6093" spans="1:16" x14ac:dyDescent="0.25">
      <c r="A6093" t="s">
        <v>492</v>
      </c>
      <c r="B6093" t="s">
        <v>174</v>
      </c>
      <c r="C6093" t="s">
        <v>64</v>
      </c>
      <c r="D6093" t="s">
        <v>483</v>
      </c>
      <c r="E6093" t="s">
        <v>483</v>
      </c>
      <c r="F6093" t="s">
        <v>483</v>
      </c>
      <c r="G6093" t="s">
        <v>483</v>
      </c>
      <c r="H6093" t="s">
        <v>183</v>
      </c>
      <c r="I6093" t="s">
        <v>70</v>
      </c>
      <c r="J6093" t="s">
        <v>191</v>
      </c>
      <c r="K6093" s="1">
        <v>45406</v>
      </c>
      <c r="L6093">
        <v>30</v>
      </c>
      <c r="M6093">
        <v>1</v>
      </c>
      <c r="N6093" t="s">
        <v>538</v>
      </c>
      <c r="O6093" t="s">
        <v>537</v>
      </c>
      <c r="P6093" t="s">
        <v>628</v>
      </c>
    </row>
    <row r="6094" spans="1:16" x14ac:dyDescent="0.25">
      <c r="A6094" t="s">
        <v>492</v>
      </c>
      <c r="B6094" t="s">
        <v>174</v>
      </c>
      <c r="C6094" t="s">
        <v>64</v>
      </c>
      <c r="D6094" t="s">
        <v>483</v>
      </c>
      <c r="E6094" t="s">
        <v>483</v>
      </c>
      <c r="F6094" t="s">
        <v>483</v>
      </c>
      <c r="G6094" t="s">
        <v>483</v>
      </c>
      <c r="H6094" t="s">
        <v>183</v>
      </c>
      <c r="I6094" t="s">
        <v>70</v>
      </c>
      <c r="J6094" t="s">
        <v>191</v>
      </c>
      <c r="K6094" s="1">
        <v>45407</v>
      </c>
      <c r="L6094">
        <v>60</v>
      </c>
      <c r="M6094">
        <v>1</v>
      </c>
      <c r="N6094" t="s">
        <v>538</v>
      </c>
      <c r="O6094" t="s">
        <v>537</v>
      </c>
      <c r="P6094" t="s">
        <v>628</v>
      </c>
    </row>
    <row r="6095" spans="1:16" x14ac:dyDescent="0.25">
      <c r="A6095" t="s">
        <v>492</v>
      </c>
      <c r="B6095" t="s">
        <v>174</v>
      </c>
      <c r="C6095" t="s">
        <v>64</v>
      </c>
      <c r="D6095" t="s">
        <v>483</v>
      </c>
      <c r="E6095" t="s">
        <v>483</v>
      </c>
      <c r="F6095" t="s">
        <v>483</v>
      </c>
      <c r="G6095" t="s">
        <v>483</v>
      </c>
      <c r="H6095" t="s">
        <v>183</v>
      </c>
      <c r="I6095" t="s">
        <v>70</v>
      </c>
      <c r="J6095" t="s">
        <v>191</v>
      </c>
      <c r="K6095" s="1">
        <v>45420</v>
      </c>
      <c r="L6095">
        <v>60</v>
      </c>
      <c r="M6095">
        <v>3</v>
      </c>
      <c r="N6095" t="s">
        <v>538</v>
      </c>
      <c r="O6095" t="s">
        <v>537</v>
      </c>
      <c r="P6095" t="s">
        <v>628</v>
      </c>
    </row>
    <row r="6096" spans="1:16" x14ac:dyDescent="0.25">
      <c r="A6096" t="s">
        <v>492</v>
      </c>
      <c r="B6096" t="s">
        <v>174</v>
      </c>
      <c r="C6096" t="s">
        <v>64</v>
      </c>
      <c r="D6096" t="s">
        <v>483</v>
      </c>
      <c r="E6096" t="s">
        <v>483</v>
      </c>
      <c r="F6096" t="s">
        <v>483</v>
      </c>
      <c r="G6096" t="s">
        <v>483</v>
      </c>
      <c r="H6096" t="s">
        <v>183</v>
      </c>
      <c r="I6096" t="s">
        <v>36</v>
      </c>
      <c r="J6096" t="s">
        <v>117</v>
      </c>
      <c r="K6096" s="1">
        <v>45404</v>
      </c>
      <c r="L6096">
        <v>60</v>
      </c>
      <c r="M6096">
        <v>1</v>
      </c>
      <c r="N6096" t="s">
        <v>538</v>
      </c>
      <c r="O6096" t="s">
        <v>537</v>
      </c>
      <c r="P6096" t="s">
        <v>628</v>
      </c>
    </row>
    <row r="6097" spans="1:16" x14ac:dyDescent="0.25">
      <c r="A6097" t="s">
        <v>492</v>
      </c>
      <c r="B6097" t="s">
        <v>174</v>
      </c>
      <c r="C6097" t="s">
        <v>64</v>
      </c>
      <c r="D6097" t="s">
        <v>483</v>
      </c>
      <c r="E6097" t="s">
        <v>483</v>
      </c>
      <c r="F6097" t="s">
        <v>483</v>
      </c>
      <c r="G6097" t="s">
        <v>483</v>
      </c>
      <c r="H6097" t="s">
        <v>183</v>
      </c>
      <c r="I6097" t="s">
        <v>36</v>
      </c>
      <c r="J6097" t="s">
        <v>117</v>
      </c>
      <c r="K6097" s="1">
        <v>45405</v>
      </c>
      <c r="L6097">
        <v>90</v>
      </c>
      <c r="M6097">
        <v>1</v>
      </c>
      <c r="N6097" t="s">
        <v>538</v>
      </c>
      <c r="O6097" t="s">
        <v>537</v>
      </c>
      <c r="P6097" t="s">
        <v>628</v>
      </c>
    </row>
    <row r="6098" spans="1:16" x14ac:dyDescent="0.25">
      <c r="A6098" t="s">
        <v>492</v>
      </c>
      <c r="B6098" t="s">
        <v>174</v>
      </c>
      <c r="C6098" t="s">
        <v>64</v>
      </c>
      <c r="D6098" t="s">
        <v>483</v>
      </c>
      <c r="E6098" t="s">
        <v>483</v>
      </c>
      <c r="F6098" t="s">
        <v>483</v>
      </c>
      <c r="G6098" t="s">
        <v>483</v>
      </c>
      <c r="H6098" t="s">
        <v>183</v>
      </c>
      <c r="I6098" t="s">
        <v>36</v>
      </c>
      <c r="J6098" t="s">
        <v>117</v>
      </c>
      <c r="K6098" s="1">
        <v>45406</v>
      </c>
      <c r="L6098">
        <v>120</v>
      </c>
      <c r="M6098">
        <v>1</v>
      </c>
      <c r="N6098" t="s">
        <v>538</v>
      </c>
      <c r="O6098" t="s">
        <v>537</v>
      </c>
      <c r="P6098" t="s">
        <v>628</v>
      </c>
    </row>
    <row r="6099" spans="1:16" x14ac:dyDescent="0.25">
      <c r="A6099" t="s">
        <v>492</v>
      </c>
      <c r="B6099" t="s">
        <v>174</v>
      </c>
      <c r="C6099" t="s">
        <v>64</v>
      </c>
      <c r="D6099" t="s">
        <v>483</v>
      </c>
      <c r="E6099" t="s">
        <v>483</v>
      </c>
      <c r="F6099" t="s">
        <v>483</v>
      </c>
      <c r="G6099" t="s">
        <v>483</v>
      </c>
      <c r="H6099" t="s">
        <v>183</v>
      </c>
      <c r="I6099" t="s">
        <v>36</v>
      </c>
      <c r="J6099" t="s">
        <v>117</v>
      </c>
      <c r="K6099" s="1">
        <v>45408</v>
      </c>
      <c r="L6099">
        <v>60</v>
      </c>
      <c r="M6099">
        <v>1</v>
      </c>
      <c r="N6099" t="s">
        <v>538</v>
      </c>
      <c r="O6099" t="s">
        <v>537</v>
      </c>
      <c r="P6099" t="s">
        <v>628</v>
      </c>
    </row>
    <row r="6100" spans="1:16" x14ac:dyDescent="0.25">
      <c r="A6100" t="s">
        <v>492</v>
      </c>
      <c r="B6100" t="s">
        <v>174</v>
      </c>
      <c r="C6100" t="s">
        <v>64</v>
      </c>
      <c r="D6100" t="s">
        <v>483</v>
      </c>
      <c r="E6100" t="s">
        <v>483</v>
      </c>
      <c r="F6100" t="s">
        <v>483</v>
      </c>
      <c r="G6100" t="s">
        <v>483</v>
      </c>
      <c r="H6100" t="s">
        <v>183</v>
      </c>
      <c r="I6100" t="s">
        <v>36</v>
      </c>
      <c r="J6100" t="s">
        <v>117</v>
      </c>
      <c r="K6100" s="1">
        <v>45413</v>
      </c>
      <c r="L6100">
        <v>60</v>
      </c>
      <c r="M6100">
        <v>2</v>
      </c>
      <c r="N6100" t="s">
        <v>538</v>
      </c>
      <c r="O6100" t="s">
        <v>537</v>
      </c>
      <c r="P6100" t="s">
        <v>628</v>
      </c>
    </row>
    <row r="6101" spans="1:16" x14ac:dyDescent="0.25">
      <c r="A6101" t="s">
        <v>492</v>
      </c>
      <c r="B6101" t="s">
        <v>174</v>
      </c>
      <c r="C6101" t="s">
        <v>64</v>
      </c>
      <c r="D6101" t="s">
        <v>483</v>
      </c>
      <c r="E6101" t="s">
        <v>483</v>
      </c>
      <c r="F6101" t="s">
        <v>483</v>
      </c>
      <c r="G6101" t="s">
        <v>483</v>
      </c>
      <c r="H6101" t="s">
        <v>183</v>
      </c>
      <c r="I6101" t="s">
        <v>36</v>
      </c>
      <c r="J6101" t="s">
        <v>117</v>
      </c>
      <c r="K6101" s="1">
        <v>45419</v>
      </c>
      <c r="L6101">
        <v>240</v>
      </c>
      <c r="M6101">
        <v>3</v>
      </c>
      <c r="N6101" t="s">
        <v>538</v>
      </c>
      <c r="O6101" t="s">
        <v>537</v>
      </c>
      <c r="P6101" t="s">
        <v>628</v>
      </c>
    </row>
    <row r="6102" spans="1:16" x14ac:dyDescent="0.25">
      <c r="A6102" t="s">
        <v>492</v>
      </c>
      <c r="B6102" t="s">
        <v>174</v>
      </c>
      <c r="C6102" t="s">
        <v>64</v>
      </c>
      <c r="D6102" t="s">
        <v>483</v>
      </c>
      <c r="E6102" t="s">
        <v>483</v>
      </c>
      <c r="F6102" t="s">
        <v>483</v>
      </c>
      <c r="G6102" t="s">
        <v>483</v>
      </c>
      <c r="H6102" t="s">
        <v>183</v>
      </c>
      <c r="I6102" t="s">
        <v>36</v>
      </c>
      <c r="J6102" t="s">
        <v>117</v>
      </c>
      <c r="K6102" s="1">
        <v>45420</v>
      </c>
      <c r="L6102">
        <v>30</v>
      </c>
      <c r="M6102">
        <v>3</v>
      </c>
      <c r="N6102" t="s">
        <v>538</v>
      </c>
      <c r="O6102" t="s">
        <v>537</v>
      </c>
      <c r="P6102" t="s">
        <v>628</v>
      </c>
    </row>
    <row r="6103" spans="1:16" x14ac:dyDescent="0.25">
      <c r="A6103" t="s">
        <v>492</v>
      </c>
      <c r="B6103" t="s">
        <v>174</v>
      </c>
      <c r="C6103" t="s">
        <v>64</v>
      </c>
      <c r="D6103" t="s">
        <v>483</v>
      </c>
      <c r="E6103" t="s">
        <v>483</v>
      </c>
      <c r="F6103" t="s">
        <v>483</v>
      </c>
      <c r="G6103" t="s">
        <v>483</v>
      </c>
      <c r="H6103" t="s">
        <v>183</v>
      </c>
      <c r="I6103" t="s">
        <v>36</v>
      </c>
      <c r="J6103" t="s">
        <v>117</v>
      </c>
      <c r="K6103" s="1">
        <v>45421</v>
      </c>
      <c r="L6103">
        <v>60</v>
      </c>
      <c r="M6103">
        <v>3</v>
      </c>
      <c r="N6103" t="s">
        <v>538</v>
      </c>
      <c r="O6103" t="s">
        <v>537</v>
      </c>
      <c r="P6103" t="s">
        <v>628</v>
      </c>
    </row>
    <row r="6104" spans="1:16" x14ac:dyDescent="0.25">
      <c r="A6104" t="s">
        <v>492</v>
      </c>
      <c r="B6104" t="s">
        <v>174</v>
      </c>
      <c r="C6104" t="s">
        <v>64</v>
      </c>
      <c r="D6104" t="s">
        <v>483</v>
      </c>
      <c r="E6104" t="s">
        <v>483</v>
      </c>
      <c r="F6104" t="s">
        <v>483</v>
      </c>
      <c r="G6104" t="s">
        <v>483</v>
      </c>
      <c r="H6104" t="s">
        <v>183</v>
      </c>
      <c r="I6104" t="s">
        <v>36</v>
      </c>
      <c r="J6104" t="s">
        <v>117</v>
      </c>
      <c r="K6104" s="1">
        <v>45422</v>
      </c>
      <c r="L6104">
        <v>60</v>
      </c>
      <c r="M6104">
        <v>3</v>
      </c>
      <c r="N6104" t="s">
        <v>538</v>
      </c>
      <c r="O6104" t="s">
        <v>537</v>
      </c>
      <c r="P6104" t="s">
        <v>628</v>
      </c>
    </row>
    <row r="6105" spans="1:16" x14ac:dyDescent="0.25">
      <c r="A6105" t="s">
        <v>492</v>
      </c>
      <c r="B6105" t="s">
        <v>174</v>
      </c>
      <c r="C6105" t="s">
        <v>64</v>
      </c>
      <c r="D6105" t="s">
        <v>483</v>
      </c>
      <c r="E6105" t="s">
        <v>483</v>
      </c>
      <c r="F6105" t="s">
        <v>483</v>
      </c>
      <c r="G6105" t="s">
        <v>483</v>
      </c>
      <c r="H6105" t="s">
        <v>183</v>
      </c>
      <c r="I6105" t="s">
        <v>36</v>
      </c>
      <c r="J6105" t="s">
        <v>117</v>
      </c>
      <c r="K6105" s="1">
        <v>45426</v>
      </c>
      <c r="L6105">
        <v>60</v>
      </c>
      <c r="M6105">
        <v>4</v>
      </c>
      <c r="N6105" t="s">
        <v>538</v>
      </c>
      <c r="O6105" t="s">
        <v>537</v>
      </c>
      <c r="P6105" t="s">
        <v>628</v>
      </c>
    </row>
    <row r="6106" spans="1:16" x14ac:dyDescent="0.25">
      <c r="A6106" t="s">
        <v>492</v>
      </c>
      <c r="B6106" t="s">
        <v>174</v>
      </c>
      <c r="C6106" t="s">
        <v>64</v>
      </c>
      <c r="D6106" t="s">
        <v>483</v>
      </c>
      <c r="E6106" t="s">
        <v>483</v>
      </c>
      <c r="F6106" t="s">
        <v>483</v>
      </c>
      <c r="G6106" t="s">
        <v>483</v>
      </c>
      <c r="H6106" t="s">
        <v>183</v>
      </c>
      <c r="I6106" t="s">
        <v>36</v>
      </c>
      <c r="J6106" t="s">
        <v>117</v>
      </c>
      <c r="K6106" s="1">
        <v>45427</v>
      </c>
      <c r="L6106">
        <v>120</v>
      </c>
      <c r="M6106">
        <v>4</v>
      </c>
      <c r="N6106" t="s">
        <v>538</v>
      </c>
      <c r="O6106" t="s">
        <v>537</v>
      </c>
      <c r="P6106" t="s">
        <v>628</v>
      </c>
    </row>
    <row r="6107" spans="1:16" x14ac:dyDescent="0.25">
      <c r="A6107" t="s">
        <v>492</v>
      </c>
      <c r="B6107" t="s">
        <v>174</v>
      </c>
      <c r="C6107" t="s">
        <v>64</v>
      </c>
      <c r="D6107" t="s">
        <v>483</v>
      </c>
      <c r="E6107" t="s">
        <v>483</v>
      </c>
      <c r="F6107" t="s">
        <v>483</v>
      </c>
      <c r="G6107" t="s">
        <v>483</v>
      </c>
      <c r="H6107" t="s">
        <v>183</v>
      </c>
      <c r="I6107" t="s">
        <v>85</v>
      </c>
      <c r="J6107" t="s">
        <v>117</v>
      </c>
      <c r="K6107" s="1">
        <v>45407</v>
      </c>
      <c r="L6107">
        <v>60</v>
      </c>
      <c r="M6107">
        <v>1</v>
      </c>
      <c r="N6107" t="s">
        <v>538</v>
      </c>
      <c r="O6107" t="s">
        <v>537</v>
      </c>
      <c r="P6107" t="s">
        <v>628</v>
      </c>
    </row>
    <row r="6108" spans="1:16" x14ac:dyDescent="0.25">
      <c r="A6108" t="s">
        <v>492</v>
      </c>
      <c r="B6108" t="s">
        <v>174</v>
      </c>
      <c r="C6108" t="s">
        <v>64</v>
      </c>
      <c r="D6108" t="s">
        <v>483</v>
      </c>
      <c r="E6108" t="s">
        <v>483</v>
      </c>
      <c r="F6108" t="s">
        <v>483</v>
      </c>
      <c r="G6108" t="s">
        <v>483</v>
      </c>
      <c r="H6108" t="s">
        <v>183</v>
      </c>
      <c r="I6108" t="s">
        <v>85</v>
      </c>
      <c r="J6108" t="s">
        <v>117</v>
      </c>
      <c r="K6108" s="1">
        <v>45420</v>
      </c>
      <c r="L6108">
        <v>60</v>
      </c>
      <c r="M6108">
        <v>3</v>
      </c>
      <c r="N6108" t="s">
        <v>538</v>
      </c>
      <c r="O6108" t="s">
        <v>537</v>
      </c>
      <c r="P6108" t="s">
        <v>628</v>
      </c>
    </row>
    <row r="6109" spans="1:16" x14ac:dyDescent="0.25">
      <c r="A6109" t="s">
        <v>492</v>
      </c>
      <c r="B6109" t="s">
        <v>174</v>
      </c>
      <c r="C6109" t="s">
        <v>64</v>
      </c>
      <c r="D6109" t="s">
        <v>483</v>
      </c>
      <c r="E6109" t="s">
        <v>483</v>
      </c>
      <c r="F6109" t="s">
        <v>483</v>
      </c>
      <c r="G6109" t="s">
        <v>483</v>
      </c>
      <c r="H6109" t="s">
        <v>72</v>
      </c>
      <c r="I6109" t="s">
        <v>130</v>
      </c>
      <c r="J6109" t="s">
        <v>119</v>
      </c>
      <c r="K6109" s="1">
        <v>45412</v>
      </c>
      <c r="L6109">
        <v>60</v>
      </c>
      <c r="M6109">
        <v>2</v>
      </c>
      <c r="N6109" t="s">
        <v>538</v>
      </c>
      <c r="O6109" t="s">
        <v>537</v>
      </c>
      <c r="P6109" t="s">
        <v>628</v>
      </c>
    </row>
    <row r="6110" spans="1:16" x14ac:dyDescent="0.25">
      <c r="A6110" t="s">
        <v>492</v>
      </c>
      <c r="B6110" t="s">
        <v>174</v>
      </c>
      <c r="C6110" t="s">
        <v>64</v>
      </c>
      <c r="D6110" t="s">
        <v>483</v>
      </c>
      <c r="E6110" t="s">
        <v>483</v>
      </c>
      <c r="F6110" t="s">
        <v>483</v>
      </c>
      <c r="G6110" t="s">
        <v>483</v>
      </c>
      <c r="H6110" t="s">
        <v>72</v>
      </c>
      <c r="I6110" t="s">
        <v>186</v>
      </c>
      <c r="J6110" t="s">
        <v>119</v>
      </c>
      <c r="K6110" s="1">
        <v>45405</v>
      </c>
      <c r="L6110">
        <v>90</v>
      </c>
      <c r="M6110">
        <v>1</v>
      </c>
      <c r="N6110" t="s">
        <v>538</v>
      </c>
      <c r="O6110" t="s">
        <v>537</v>
      </c>
      <c r="P6110" t="s">
        <v>628</v>
      </c>
    </row>
    <row r="6111" spans="1:16" x14ac:dyDescent="0.25">
      <c r="A6111" t="s">
        <v>492</v>
      </c>
      <c r="B6111" t="s">
        <v>174</v>
      </c>
      <c r="C6111" t="s">
        <v>64</v>
      </c>
      <c r="D6111" t="s">
        <v>483</v>
      </c>
      <c r="E6111" t="s">
        <v>483</v>
      </c>
      <c r="F6111" t="s">
        <v>483</v>
      </c>
      <c r="G6111" t="s">
        <v>483</v>
      </c>
      <c r="H6111" t="s">
        <v>72</v>
      </c>
      <c r="I6111" t="s">
        <v>186</v>
      </c>
      <c r="J6111" t="s">
        <v>119</v>
      </c>
      <c r="K6111" s="1">
        <v>45408</v>
      </c>
      <c r="L6111">
        <v>90</v>
      </c>
      <c r="M6111">
        <v>1</v>
      </c>
      <c r="N6111" t="s">
        <v>538</v>
      </c>
      <c r="O6111" t="s">
        <v>537</v>
      </c>
      <c r="P6111" t="s">
        <v>628</v>
      </c>
    </row>
    <row r="6112" spans="1:16" x14ac:dyDescent="0.25">
      <c r="A6112" t="s">
        <v>492</v>
      </c>
      <c r="B6112" t="s">
        <v>174</v>
      </c>
      <c r="C6112" t="s">
        <v>64</v>
      </c>
      <c r="D6112" t="s">
        <v>483</v>
      </c>
      <c r="E6112" t="s">
        <v>483</v>
      </c>
      <c r="F6112" t="s">
        <v>483</v>
      </c>
      <c r="G6112" t="s">
        <v>483</v>
      </c>
      <c r="H6112" t="s">
        <v>72</v>
      </c>
      <c r="I6112" t="s">
        <v>186</v>
      </c>
      <c r="J6112" t="s">
        <v>119</v>
      </c>
      <c r="K6112" s="1">
        <v>45415</v>
      </c>
      <c r="L6112">
        <v>60</v>
      </c>
      <c r="M6112">
        <v>2</v>
      </c>
      <c r="N6112" t="s">
        <v>538</v>
      </c>
      <c r="O6112" t="s">
        <v>537</v>
      </c>
      <c r="P6112" t="s">
        <v>628</v>
      </c>
    </row>
    <row r="6113" spans="1:16" x14ac:dyDescent="0.25">
      <c r="A6113" t="s">
        <v>492</v>
      </c>
      <c r="B6113" t="s">
        <v>174</v>
      </c>
      <c r="C6113" t="s">
        <v>64</v>
      </c>
      <c r="D6113" t="s">
        <v>483</v>
      </c>
      <c r="E6113" t="s">
        <v>483</v>
      </c>
      <c r="F6113" t="s">
        <v>483</v>
      </c>
      <c r="G6113" t="s">
        <v>483</v>
      </c>
      <c r="H6113" t="s">
        <v>72</v>
      </c>
      <c r="I6113" t="s">
        <v>186</v>
      </c>
      <c r="J6113" t="s">
        <v>119</v>
      </c>
      <c r="K6113" s="1">
        <v>45418</v>
      </c>
      <c r="L6113">
        <v>90</v>
      </c>
      <c r="M6113">
        <v>3</v>
      </c>
      <c r="N6113" t="s">
        <v>538</v>
      </c>
      <c r="O6113" t="s">
        <v>537</v>
      </c>
      <c r="P6113" t="s">
        <v>628</v>
      </c>
    </row>
    <row r="6114" spans="1:16" x14ac:dyDescent="0.25">
      <c r="A6114" t="s">
        <v>492</v>
      </c>
      <c r="B6114" t="s">
        <v>174</v>
      </c>
      <c r="C6114" t="s">
        <v>64</v>
      </c>
      <c r="D6114" t="s">
        <v>483</v>
      </c>
      <c r="E6114" t="s">
        <v>483</v>
      </c>
      <c r="F6114" t="s">
        <v>483</v>
      </c>
      <c r="G6114" t="s">
        <v>483</v>
      </c>
      <c r="H6114" t="s">
        <v>72</v>
      </c>
      <c r="I6114" t="s">
        <v>186</v>
      </c>
      <c r="J6114" t="s">
        <v>119</v>
      </c>
      <c r="K6114" s="1">
        <v>45422</v>
      </c>
      <c r="L6114">
        <v>90</v>
      </c>
      <c r="M6114">
        <v>3</v>
      </c>
      <c r="N6114" t="s">
        <v>538</v>
      </c>
      <c r="O6114" t="s">
        <v>537</v>
      </c>
      <c r="P6114" t="s">
        <v>628</v>
      </c>
    </row>
    <row r="6115" spans="1:16" x14ac:dyDescent="0.25">
      <c r="A6115" t="s">
        <v>492</v>
      </c>
      <c r="B6115" t="s">
        <v>174</v>
      </c>
      <c r="C6115" t="s">
        <v>64</v>
      </c>
      <c r="D6115" t="s">
        <v>483</v>
      </c>
      <c r="E6115" t="s">
        <v>483</v>
      </c>
      <c r="F6115" t="s">
        <v>483</v>
      </c>
      <c r="G6115" t="s">
        <v>483</v>
      </c>
      <c r="H6115" t="s">
        <v>72</v>
      </c>
      <c r="I6115" t="s">
        <v>73</v>
      </c>
      <c r="J6115" t="s">
        <v>119</v>
      </c>
      <c r="K6115" s="1">
        <v>45419</v>
      </c>
      <c r="L6115">
        <v>60</v>
      </c>
      <c r="M6115">
        <v>3</v>
      </c>
      <c r="N6115" t="s">
        <v>538</v>
      </c>
      <c r="O6115" t="s">
        <v>537</v>
      </c>
      <c r="P6115" t="s">
        <v>628</v>
      </c>
    </row>
    <row r="6116" spans="1:16" x14ac:dyDescent="0.25">
      <c r="A6116" t="s">
        <v>492</v>
      </c>
      <c r="B6116" t="s">
        <v>174</v>
      </c>
      <c r="C6116" t="s">
        <v>64</v>
      </c>
      <c r="D6116" t="s">
        <v>483</v>
      </c>
      <c r="E6116" t="s">
        <v>483</v>
      </c>
      <c r="F6116" t="s">
        <v>483</v>
      </c>
      <c r="G6116" t="s">
        <v>483</v>
      </c>
      <c r="H6116" t="s">
        <v>72</v>
      </c>
      <c r="I6116" t="s">
        <v>73</v>
      </c>
      <c r="J6116" t="s">
        <v>119</v>
      </c>
      <c r="K6116" s="1">
        <v>45420</v>
      </c>
      <c r="L6116">
        <v>120</v>
      </c>
      <c r="M6116">
        <v>3</v>
      </c>
      <c r="N6116" t="s">
        <v>538</v>
      </c>
      <c r="O6116" t="s">
        <v>537</v>
      </c>
      <c r="P6116" t="s">
        <v>628</v>
      </c>
    </row>
    <row r="6117" spans="1:16" x14ac:dyDescent="0.25">
      <c r="A6117" t="s">
        <v>492</v>
      </c>
      <c r="B6117" t="s">
        <v>174</v>
      </c>
      <c r="C6117" t="s">
        <v>64</v>
      </c>
      <c r="D6117" t="s">
        <v>483</v>
      </c>
      <c r="E6117" t="s">
        <v>483</v>
      </c>
      <c r="F6117" t="s">
        <v>483</v>
      </c>
      <c r="G6117" t="s">
        <v>483</v>
      </c>
      <c r="H6117" t="s">
        <v>72</v>
      </c>
      <c r="I6117" t="s">
        <v>73</v>
      </c>
      <c r="J6117" t="s">
        <v>119</v>
      </c>
      <c r="K6117" s="1">
        <v>45421</v>
      </c>
      <c r="L6117">
        <v>120</v>
      </c>
      <c r="M6117">
        <v>3</v>
      </c>
      <c r="N6117" t="s">
        <v>538</v>
      </c>
      <c r="O6117" t="s">
        <v>537</v>
      </c>
      <c r="P6117" t="s">
        <v>628</v>
      </c>
    </row>
    <row r="6118" spans="1:16" x14ac:dyDescent="0.25">
      <c r="A6118" t="s">
        <v>492</v>
      </c>
      <c r="B6118" t="s">
        <v>174</v>
      </c>
      <c r="C6118" t="s">
        <v>64</v>
      </c>
      <c r="D6118" t="s">
        <v>483</v>
      </c>
      <c r="E6118" t="s">
        <v>483</v>
      </c>
      <c r="F6118" t="s">
        <v>483</v>
      </c>
      <c r="G6118" t="s">
        <v>483</v>
      </c>
      <c r="H6118" t="s">
        <v>72</v>
      </c>
      <c r="I6118" t="s">
        <v>73</v>
      </c>
      <c r="J6118" t="s">
        <v>119</v>
      </c>
      <c r="K6118" s="1">
        <v>45426</v>
      </c>
      <c r="L6118">
        <v>120</v>
      </c>
      <c r="M6118">
        <v>4</v>
      </c>
      <c r="N6118" t="s">
        <v>538</v>
      </c>
      <c r="O6118" t="s">
        <v>537</v>
      </c>
      <c r="P6118" t="s">
        <v>628</v>
      </c>
    </row>
    <row r="6119" spans="1:16" x14ac:dyDescent="0.25">
      <c r="A6119" t="s">
        <v>492</v>
      </c>
      <c r="B6119" t="s">
        <v>174</v>
      </c>
      <c r="C6119" t="s">
        <v>64</v>
      </c>
      <c r="D6119" t="s">
        <v>483</v>
      </c>
      <c r="E6119" t="s">
        <v>483</v>
      </c>
      <c r="F6119" t="s">
        <v>483</v>
      </c>
      <c r="G6119" t="s">
        <v>483</v>
      </c>
      <c r="H6119" t="s">
        <v>72</v>
      </c>
      <c r="I6119" t="s">
        <v>73</v>
      </c>
      <c r="J6119" t="s">
        <v>119</v>
      </c>
      <c r="K6119" s="1">
        <v>45427</v>
      </c>
      <c r="L6119">
        <v>60</v>
      </c>
      <c r="M6119">
        <v>4</v>
      </c>
      <c r="N6119" t="s">
        <v>538</v>
      </c>
      <c r="O6119" t="s">
        <v>537</v>
      </c>
      <c r="P6119" t="s">
        <v>628</v>
      </c>
    </row>
    <row r="6120" spans="1:16" x14ac:dyDescent="0.25">
      <c r="A6120" t="s">
        <v>492</v>
      </c>
      <c r="B6120" t="s">
        <v>174</v>
      </c>
      <c r="C6120" t="s">
        <v>64</v>
      </c>
      <c r="D6120" t="s">
        <v>483</v>
      </c>
      <c r="E6120" t="s">
        <v>483</v>
      </c>
      <c r="F6120" t="s">
        <v>483</v>
      </c>
      <c r="G6120" t="s">
        <v>483</v>
      </c>
      <c r="H6120" t="s">
        <v>72</v>
      </c>
      <c r="I6120" t="s">
        <v>74</v>
      </c>
      <c r="J6120" t="s">
        <v>119</v>
      </c>
      <c r="K6120" s="1">
        <v>45408</v>
      </c>
      <c r="L6120">
        <v>30</v>
      </c>
      <c r="M6120">
        <v>1</v>
      </c>
      <c r="N6120" t="s">
        <v>538</v>
      </c>
      <c r="O6120" t="s">
        <v>537</v>
      </c>
      <c r="P6120" t="s">
        <v>628</v>
      </c>
    </row>
    <row r="6121" spans="1:16" x14ac:dyDescent="0.25">
      <c r="A6121" t="s">
        <v>492</v>
      </c>
      <c r="B6121" t="s">
        <v>174</v>
      </c>
      <c r="C6121" t="s">
        <v>64</v>
      </c>
      <c r="D6121" t="s">
        <v>483</v>
      </c>
      <c r="E6121" t="s">
        <v>483</v>
      </c>
      <c r="F6121" t="s">
        <v>483</v>
      </c>
      <c r="G6121" t="s">
        <v>483</v>
      </c>
      <c r="H6121" t="s">
        <v>72</v>
      </c>
      <c r="I6121" t="s">
        <v>74</v>
      </c>
      <c r="J6121" t="s">
        <v>119</v>
      </c>
      <c r="K6121" s="1">
        <v>45414</v>
      </c>
      <c r="L6121">
        <v>30</v>
      </c>
      <c r="M6121">
        <v>2</v>
      </c>
      <c r="N6121" t="s">
        <v>538</v>
      </c>
      <c r="O6121" t="s">
        <v>537</v>
      </c>
      <c r="P6121" t="s">
        <v>628</v>
      </c>
    </row>
    <row r="6122" spans="1:16" x14ac:dyDescent="0.25">
      <c r="A6122" t="s">
        <v>492</v>
      </c>
      <c r="B6122" t="s">
        <v>174</v>
      </c>
      <c r="C6122" t="s">
        <v>64</v>
      </c>
      <c r="D6122" t="s">
        <v>483</v>
      </c>
      <c r="E6122" t="s">
        <v>483</v>
      </c>
      <c r="F6122" t="s">
        <v>483</v>
      </c>
      <c r="G6122" t="s">
        <v>483</v>
      </c>
      <c r="H6122" t="s">
        <v>72</v>
      </c>
      <c r="I6122" t="s">
        <v>74</v>
      </c>
      <c r="J6122" t="s">
        <v>119</v>
      </c>
      <c r="K6122" s="1">
        <v>45420</v>
      </c>
      <c r="L6122">
        <v>30</v>
      </c>
      <c r="M6122">
        <v>3</v>
      </c>
      <c r="N6122" t="s">
        <v>538</v>
      </c>
      <c r="O6122" t="s">
        <v>537</v>
      </c>
      <c r="P6122" t="s">
        <v>628</v>
      </c>
    </row>
    <row r="6123" spans="1:16" x14ac:dyDescent="0.25">
      <c r="A6123" t="s">
        <v>492</v>
      </c>
      <c r="B6123" t="s">
        <v>174</v>
      </c>
      <c r="C6123" t="s">
        <v>64</v>
      </c>
      <c r="D6123" t="s">
        <v>483</v>
      </c>
      <c r="E6123" t="s">
        <v>483</v>
      </c>
      <c r="F6123" t="s">
        <v>483</v>
      </c>
      <c r="G6123" t="s">
        <v>483</v>
      </c>
      <c r="H6123" t="s">
        <v>37</v>
      </c>
      <c r="I6123" t="s">
        <v>38</v>
      </c>
      <c r="J6123" t="s">
        <v>117</v>
      </c>
      <c r="K6123" s="1">
        <v>45405</v>
      </c>
      <c r="L6123">
        <v>30</v>
      </c>
      <c r="M6123">
        <v>1</v>
      </c>
      <c r="N6123" t="s">
        <v>538</v>
      </c>
      <c r="O6123" t="s">
        <v>537</v>
      </c>
      <c r="P6123" t="s">
        <v>628</v>
      </c>
    </row>
    <row r="6124" spans="1:16" x14ac:dyDescent="0.25">
      <c r="A6124" t="s">
        <v>492</v>
      </c>
      <c r="B6124" t="s">
        <v>174</v>
      </c>
      <c r="C6124" t="s">
        <v>64</v>
      </c>
      <c r="D6124" t="s">
        <v>483</v>
      </c>
      <c r="E6124" t="s">
        <v>483</v>
      </c>
      <c r="F6124" t="s">
        <v>483</v>
      </c>
      <c r="G6124" t="s">
        <v>483</v>
      </c>
      <c r="H6124" t="s">
        <v>37</v>
      </c>
      <c r="I6124" t="s">
        <v>38</v>
      </c>
      <c r="J6124" t="s">
        <v>117</v>
      </c>
      <c r="K6124" s="1">
        <v>45406</v>
      </c>
      <c r="L6124">
        <v>30</v>
      </c>
      <c r="M6124">
        <v>1</v>
      </c>
      <c r="N6124" t="s">
        <v>538</v>
      </c>
      <c r="O6124" t="s">
        <v>537</v>
      </c>
      <c r="P6124" t="s">
        <v>628</v>
      </c>
    </row>
    <row r="6125" spans="1:16" x14ac:dyDescent="0.25">
      <c r="A6125" t="s">
        <v>492</v>
      </c>
      <c r="B6125" t="s">
        <v>174</v>
      </c>
      <c r="C6125" t="s">
        <v>64</v>
      </c>
      <c r="D6125" t="s">
        <v>483</v>
      </c>
      <c r="E6125" t="s">
        <v>483</v>
      </c>
      <c r="F6125" t="s">
        <v>483</v>
      </c>
      <c r="G6125" t="s">
        <v>483</v>
      </c>
      <c r="H6125" t="s">
        <v>37</v>
      </c>
      <c r="I6125" t="s">
        <v>38</v>
      </c>
      <c r="J6125" t="s">
        <v>117</v>
      </c>
      <c r="K6125" s="1">
        <v>45418</v>
      </c>
      <c r="L6125">
        <v>120</v>
      </c>
      <c r="M6125">
        <v>3</v>
      </c>
      <c r="N6125" t="s">
        <v>538</v>
      </c>
      <c r="O6125" t="s">
        <v>537</v>
      </c>
      <c r="P6125" t="s">
        <v>628</v>
      </c>
    </row>
    <row r="6126" spans="1:16" x14ac:dyDescent="0.25">
      <c r="A6126" t="s">
        <v>492</v>
      </c>
      <c r="B6126" t="s">
        <v>174</v>
      </c>
      <c r="C6126" t="s">
        <v>64</v>
      </c>
      <c r="D6126" t="s">
        <v>483</v>
      </c>
      <c r="E6126" t="s">
        <v>483</v>
      </c>
      <c r="F6126" t="s">
        <v>483</v>
      </c>
      <c r="G6126" t="s">
        <v>483</v>
      </c>
      <c r="H6126" t="s">
        <v>37</v>
      </c>
      <c r="I6126" t="s">
        <v>38</v>
      </c>
      <c r="J6126" t="s">
        <v>117</v>
      </c>
      <c r="K6126" s="1">
        <v>45419</v>
      </c>
      <c r="L6126">
        <v>120</v>
      </c>
      <c r="M6126">
        <v>3</v>
      </c>
      <c r="N6126" t="s">
        <v>538</v>
      </c>
      <c r="O6126" t="s">
        <v>537</v>
      </c>
      <c r="P6126" t="s">
        <v>628</v>
      </c>
    </row>
    <row r="6127" spans="1:16" x14ac:dyDescent="0.25">
      <c r="A6127" t="s">
        <v>492</v>
      </c>
      <c r="B6127" t="s">
        <v>174</v>
      </c>
      <c r="C6127" t="s">
        <v>64</v>
      </c>
      <c r="D6127" t="s">
        <v>483</v>
      </c>
      <c r="E6127" t="s">
        <v>483</v>
      </c>
      <c r="F6127" t="s">
        <v>483</v>
      </c>
      <c r="G6127" t="s">
        <v>483</v>
      </c>
      <c r="H6127" t="s">
        <v>37</v>
      </c>
      <c r="I6127" t="s">
        <v>38</v>
      </c>
      <c r="J6127" t="s">
        <v>117</v>
      </c>
      <c r="K6127" s="1">
        <v>45425</v>
      </c>
      <c r="L6127">
        <v>30</v>
      </c>
      <c r="M6127">
        <v>4</v>
      </c>
      <c r="N6127" t="s">
        <v>538</v>
      </c>
      <c r="O6127" t="s">
        <v>537</v>
      </c>
      <c r="P6127" t="s">
        <v>628</v>
      </c>
    </row>
    <row r="6128" spans="1:16" x14ac:dyDescent="0.25">
      <c r="A6128" t="s">
        <v>492</v>
      </c>
      <c r="B6128" t="s">
        <v>174</v>
      </c>
      <c r="C6128" t="s">
        <v>64</v>
      </c>
      <c r="D6128" t="s">
        <v>483</v>
      </c>
      <c r="E6128" t="s">
        <v>483</v>
      </c>
      <c r="F6128" t="s">
        <v>483</v>
      </c>
      <c r="G6128" t="s">
        <v>483</v>
      </c>
      <c r="H6128" t="s">
        <v>37</v>
      </c>
      <c r="I6128" t="s">
        <v>187</v>
      </c>
      <c r="J6128" t="s">
        <v>119</v>
      </c>
      <c r="K6128" s="1">
        <v>45404</v>
      </c>
      <c r="L6128">
        <v>120</v>
      </c>
      <c r="M6128">
        <v>1</v>
      </c>
      <c r="N6128" t="s">
        <v>538</v>
      </c>
      <c r="O6128" t="s">
        <v>537</v>
      </c>
      <c r="P6128" t="s">
        <v>628</v>
      </c>
    </row>
    <row r="6129" spans="1:16" x14ac:dyDescent="0.25">
      <c r="A6129" t="s">
        <v>492</v>
      </c>
      <c r="B6129" t="s">
        <v>174</v>
      </c>
      <c r="C6129" t="s">
        <v>64</v>
      </c>
      <c r="D6129" t="s">
        <v>483</v>
      </c>
      <c r="E6129" t="s">
        <v>483</v>
      </c>
      <c r="F6129" t="s">
        <v>483</v>
      </c>
      <c r="G6129" t="s">
        <v>483</v>
      </c>
      <c r="H6129" t="s">
        <v>37</v>
      </c>
      <c r="I6129" t="s">
        <v>187</v>
      </c>
      <c r="J6129" t="s">
        <v>119</v>
      </c>
      <c r="K6129" s="1">
        <v>45406</v>
      </c>
      <c r="L6129">
        <v>60</v>
      </c>
      <c r="M6129">
        <v>1</v>
      </c>
      <c r="N6129" t="s">
        <v>538</v>
      </c>
      <c r="O6129" t="s">
        <v>537</v>
      </c>
      <c r="P6129" t="s">
        <v>628</v>
      </c>
    </row>
    <row r="6130" spans="1:16" x14ac:dyDescent="0.25">
      <c r="A6130" t="s">
        <v>492</v>
      </c>
      <c r="B6130" t="s">
        <v>174</v>
      </c>
      <c r="C6130" t="s">
        <v>64</v>
      </c>
      <c r="D6130" t="s">
        <v>483</v>
      </c>
      <c r="E6130" t="s">
        <v>483</v>
      </c>
      <c r="F6130" t="s">
        <v>483</v>
      </c>
      <c r="G6130" t="s">
        <v>483</v>
      </c>
      <c r="H6130" t="s">
        <v>37</v>
      </c>
      <c r="I6130" t="s">
        <v>187</v>
      </c>
      <c r="J6130" t="s">
        <v>119</v>
      </c>
      <c r="K6130" s="1">
        <v>45407</v>
      </c>
      <c r="L6130">
        <v>120</v>
      </c>
      <c r="M6130">
        <v>1</v>
      </c>
      <c r="N6130" t="s">
        <v>538</v>
      </c>
      <c r="O6130" t="s">
        <v>537</v>
      </c>
      <c r="P6130" t="s">
        <v>628</v>
      </c>
    </row>
    <row r="6131" spans="1:16" x14ac:dyDescent="0.25">
      <c r="A6131" t="s">
        <v>492</v>
      </c>
      <c r="B6131" t="s">
        <v>174</v>
      </c>
      <c r="C6131" t="s">
        <v>64</v>
      </c>
      <c r="D6131" t="s">
        <v>483</v>
      </c>
      <c r="E6131" t="s">
        <v>483</v>
      </c>
      <c r="F6131" t="s">
        <v>483</v>
      </c>
      <c r="G6131" t="s">
        <v>483</v>
      </c>
      <c r="H6131" t="s">
        <v>37</v>
      </c>
      <c r="I6131" t="s">
        <v>187</v>
      </c>
      <c r="J6131" t="s">
        <v>119</v>
      </c>
      <c r="K6131" s="1">
        <v>45408</v>
      </c>
      <c r="L6131">
        <v>90</v>
      </c>
      <c r="M6131">
        <v>1</v>
      </c>
      <c r="N6131" t="s">
        <v>538</v>
      </c>
      <c r="O6131" t="s">
        <v>537</v>
      </c>
      <c r="P6131" t="s">
        <v>628</v>
      </c>
    </row>
    <row r="6132" spans="1:16" x14ac:dyDescent="0.25">
      <c r="A6132" t="s">
        <v>492</v>
      </c>
      <c r="B6132" t="s">
        <v>174</v>
      </c>
      <c r="C6132" t="s">
        <v>64</v>
      </c>
      <c r="D6132" t="s">
        <v>483</v>
      </c>
      <c r="E6132" t="s">
        <v>483</v>
      </c>
      <c r="F6132" t="s">
        <v>483</v>
      </c>
      <c r="G6132" t="s">
        <v>483</v>
      </c>
      <c r="H6132" t="s">
        <v>37</v>
      </c>
      <c r="I6132" t="s">
        <v>187</v>
      </c>
      <c r="J6132" t="s">
        <v>119</v>
      </c>
      <c r="K6132" s="1">
        <v>45411</v>
      </c>
      <c r="L6132">
        <v>120</v>
      </c>
      <c r="M6132">
        <v>2</v>
      </c>
      <c r="N6132" t="s">
        <v>538</v>
      </c>
      <c r="O6132" t="s">
        <v>537</v>
      </c>
      <c r="P6132" t="s">
        <v>628</v>
      </c>
    </row>
    <row r="6133" spans="1:16" x14ac:dyDescent="0.25">
      <c r="A6133" t="s">
        <v>492</v>
      </c>
      <c r="B6133" t="s">
        <v>174</v>
      </c>
      <c r="C6133" t="s">
        <v>64</v>
      </c>
      <c r="D6133" t="s">
        <v>483</v>
      </c>
      <c r="E6133" t="s">
        <v>483</v>
      </c>
      <c r="F6133" t="s">
        <v>483</v>
      </c>
      <c r="G6133" t="s">
        <v>483</v>
      </c>
      <c r="H6133" t="s">
        <v>37</v>
      </c>
      <c r="I6133" t="s">
        <v>187</v>
      </c>
      <c r="J6133" t="s">
        <v>119</v>
      </c>
      <c r="K6133" s="1">
        <v>45414</v>
      </c>
      <c r="L6133">
        <v>60</v>
      </c>
      <c r="M6133">
        <v>2</v>
      </c>
      <c r="N6133" t="s">
        <v>538</v>
      </c>
      <c r="O6133" t="s">
        <v>537</v>
      </c>
      <c r="P6133" t="s">
        <v>628</v>
      </c>
    </row>
    <row r="6134" spans="1:16" x14ac:dyDescent="0.25">
      <c r="A6134" t="s">
        <v>492</v>
      </c>
      <c r="B6134" t="s">
        <v>174</v>
      </c>
      <c r="C6134" t="s">
        <v>64</v>
      </c>
      <c r="D6134" t="s">
        <v>483</v>
      </c>
      <c r="E6134" t="s">
        <v>483</v>
      </c>
      <c r="F6134" t="s">
        <v>483</v>
      </c>
      <c r="G6134" t="s">
        <v>483</v>
      </c>
      <c r="H6134" t="s">
        <v>37</v>
      </c>
      <c r="I6134" t="s">
        <v>187</v>
      </c>
      <c r="J6134" t="s">
        <v>119</v>
      </c>
      <c r="K6134" s="1">
        <v>45415</v>
      </c>
      <c r="L6134">
        <v>120</v>
      </c>
      <c r="M6134">
        <v>2</v>
      </c>
      <c r="N6134" t="s">
        <v>538</v>
      </c>
      <c r="O6134" t="s">
        <v>537</v>
      </c>
      <c r="P6134" t="s">
        <v>628</v>
      </c>
    </row>
    <row r="6135" spans="1:16" x14ac:dyDescent="0.25">
      <c r="A6135" t="s">
        <v>492</v>
      </c>
      <c r="B6135" t="s">
        <v>174</v>
      </c>
      <c r="C6135" t="s">
        <v>64</v>
      </c>
      <c r="D6135" t="s">
        <v>483</v>
      </c>
      <c r="E6135" t="s">
        <v>483</v>
      </c>
      <c r="F6135" t="s">
        <v>483</v>
      </c>
      <c r="G6135" t="s">
        <v>483</v>
      </c>
      <c r="H6135" t="s">
        <v>37</v>
      </c>
      <c r="I6135" t="s">
        <v>187</v>
      </c>
      <c r="J6135" t="s">
        <v>119</v>
      </c>
      <c r="K6135" s="1">
        <v>45418</v>
      </c>
      <c r="L6135">
        <v>120</v>
      </c>
      <c r="M6135">
        <v>3</v>
      </c>
      <c r="N6135" t="s">
        <v>538</v>
      </c>
      <c r="O6135" t="s">
        <v>537</v>
      </c>
      <c r="P6135" t="s">
        <v>628</v>
      </c>
    </row>
    <row r="6136" spans="1:16" x14ac:dyDescent="0.25">
      <c r="A6136" t="s">
        <v>492</v>
      </c>
      <c r="B6136" t="s">
        <v>174</v>
      </c>
      <c r="C6136" t="s">
        <v>64</v>
      </c>
      <c r="D6136" t="s">
        <v>483</v>
      </c>
      <c r="E6136" t="s">
        <v>483</v>
      </c>
      <c r="F6136" t="s">
        <v>483</v>
      </c>
      <c r="G6136" t="s">
        <v>483</v>
      </c>
      <c r="H6136" t="s">
        <v>37</v>
      </c>
      <c r="I6136" t="s">
        <v>187</v>
      </c>
      <c r="J6136" t="s">
        <v>119</v>
      </c>
      <c r="K6136" s="1">
        <v>45425</v>
      </c>
      <c r="L6136">
        <v>120</v>
      </c>
      <c r="M6136">
        <v>4</v>
      </c>
      <c r="N6136" t="s">
        <v>538</v>
      </c>
      <c r="O6136" t="s">
        <v>537</v>
      </c>
      <c r="P6136" t="s">
        <v>628</v>
      </c>
    </row>
    <row r="6137" spans="1:16" x14ac:dyDescent="0.25">
      <c r="A6137" t="s">
        <v>492</v>
      </c>
      <c r="B6137" t="s">
        <v>174</v>
      </c>
      <c r="C6137" t="s">
        <v>64</v>
      </c>
      <c r="D6137" t="s">
        <v>483</v>
      </c>
      <c r="E6137" t="s">
        <v>483</v>
      </c>
      <c r="F6137" t="s">
        <v>483</v>
      </c>
      <c r="G6137" t="s">
        <v>483</v>
      </c>
      <c r="H6137" t="s">
        <v>37</v>
      </c>
      <c r="I6137" t="s">
        <v>187</v>
      </c>
      <c r="J6137" t="s">
        <v>119</v>
      </c>
      <c r="K6137" s="1">
        <v>45426</v>
      </c>
      <c r="L6137">
        <v>180</v>
      </c>
      <c r="M6137">
        <v>4</v>
      </c>
      <c r="N6137" t="s">
        <v>538</v>
      </c>
      <c r="O6137" t="s">
        <v>537</v>
      </c>
      <c r="P6137" t="s">
        <v>628</v>
      </c>
    </row>
    <row r="6138" spans="1:16" x14ac:dyDescent="0.25">
      <c r="A6138" t="s">
        <v>492</v>
      </c>
      <c r="B6138" t="s">
        <v>174</v>
      </c>
      <c r="C6138" t="s">
        <v>64</v>
      </c>
      <c r="D6138" t="s">
        <v>483</v>
      </c>
      <c r="E6138" t="s">
        <v>483</v>
      </c>
      <c r="F6138" t="s">
        <v>483</v>
      </c>
      <c r="G6138" t="s">
        <v>483</v>
      </c>
      <c r="H6138" t="s">
        <v>37</v>
      </c>
      <c r="I6138" t="s">
        <v>187</v>
      </c>
      <c r="J6138" t="s">
        <v>119</v>
      </c>
      <c r="K6138" s="1">
        <v>45427</v>
      </c>
      <c r="L6138">
        <v>180</v>
      </c>
      <c r="M6138">
        <v>4</v>
      </c>
      <c r="N6138" t="s">
        <v>538</v>
      </c>
      <c r="O6138" t="s">
        <v>537</v>
      </c>
      <c r="P6138" t="s">
        <v>628</v>
      </c>
    </row>
    <row r="6139" spans="1:16" x14ac:dyDescent="0.25">
      <c r="A6139" t="s">
        <v>492</v>
      </c>
      <c r="B6139" t="s">
        <v>174</v>
      </c>
      <c r="C6139" t="s">
        <v>64</v>
      </c>
      <c r="D6139" t="s">
        <v>483</v>
      </c>
      <c r="E6139" t="s">
        <v>483</v>
      </c>
      <c r="F6139" t="s">
        <v>483</v>
      </c>
      <c r="G6139" t="s">
        <v>483</v>
      </c>
      <c r="H6139" t="s">
        <v>37</v>
      </c>
      <c r="I6139" t="s">
        <v>188</v>
      </c>
      <c r="J6139" t="s">
        <v>119</v>
      </c>
      <c r="K6139" s="1">
        <v>45404</v>
      </c>
      <c r="L6139">
        <v>60</v>
      </c>
      <c r="M6139">
        <v>1</v>
      </c>
      <c r="N6139" t="s">
        <v>538</v>
      </c>
      <c r="O6139" t="s">
        <v>537</v>
      </c>
      <c r="P6139" t="s">
        <v>628</v>
      </c>
    </row>
    <row r="6140" spans="1:16" x14ac:dyDescent="0.25">
      <c r="A6140" t="s">
        <v>492</v>
      </c>
      <c r="B6140" t="s">
        <v>174</v>
      </c>
      <c r="C6140" t="s">
        <v>64</v>
      </c>
      <c r="D6140" t="s">
        <v>483</v>
      </c>
      <c r="E6140" t="s">
        <v>483</v>
      </c>
      <c r="F6140" t="s">
        <v>483</v>
      </c>
      <c r="G6140" t="s">
        <v>483</v>
      </c>
      <c r="H6140" t="s">
        <v>37</v>
      </c>
      <c r="I6140" t="s">
        <v>188</v>
      </c>
      <c r="J6140" t="s">
        <v>119</v>
      </c>
      <c r="K6140" s="1">
        <v>45405</v>
      </c>
      <c r="L6140">
        <v>120</v>
      </c>
      <c r="M6140">
        <v>1</v>
      </c>
      <c r="N6140" t="s">
        <v>538</v>
      </c>
      <c r="O6140" t="s">
        <v>537</v>
      </c>
      <c r="P6140" t="s">
        <v>628</v>
      </c>
    </row>
    <row r="6141" spans="1:16" x14ac:dyDescent="0.25">
      <c r="A6141" t="s">
        <v>492</v>
      </c>
      <c r="B6141" t="s">
        <v>174</v>
      </c>
      <c r="C6141" t="s">
        <v>64</v>
      </c>
      <c r="D6141" t="s">
        <v>483</v>
      </c>
      <c r="E6141" t="s">
        <v>483</v>
      </c>
      <c r="F6141" t="s">
        <v>483</v>
      </c>
      <c r="G6141" t="s">
        <v>483</v>
      </c>
      <c r="H6141" t="s">
        <v>37</v>
      </c>
      <c r="I6141" t="s">
        <v>188</v>
      </c>
      <c r="J6141" t="s">
        <v>119</v>
      </c>
      <c r="K6141" s="1">
        <v>45406</v>
      </c>
      <c r="L6141">
        <v>120</v>
      </c>
      <c r="M6141">
        <v>1</v>
      </c>
      <c r="N6141" t="s">
        <v>538</v>
      </c>
      <c r="O6141" t="s">
        <v>537</v>
      </c>
      <c r="P6141" t="s">
        <v>628</v>
      </c>
    </row>
    <row r="6142" spans="1:16" x14ac:dyDescent="0.25">
      <c r="A6142" t="s">
        <v>492</v>
      </c>
      <c r="B6142" t="s">
        <v>174</v>
      </c>
      <c r="C6142" t="s">
        <v>64</v>
      </c>
      <c r="D6142" t="s">
        <v>483</v>
      </c>
      <c r="E6142" t="s">
        <v>483</v>
      </c>
      <c r="F6142" t="s">
        <v>483</v>
      </c>
      <c r="G6142" t="s">
        <v>483</v>
      </c>
      <c r="H6142" t="s">
        <v>37</v>
      </c>
      <c r="I6142" t="s">
        <v>188</v>
      </c>
      <c r="J6142" t="s">
        <v>119</v>
      </c>
      <c r="K6142" s="1">
        <v>45408</v>
      </c>
      <c r="L6142">
        <v>120</v>
      </c>
      <c r="M6142">
        <v>1</v>
      </c>
      <c r="N6142" t="s">
        <v>538</v>
      </c>
      <c r="O6142" t="s">
        <v>537</v>
      </c>
      <c r="P6142" t="s">
        <v>628</v>
      </c>
    </row>
    <row r="6143" spans="1:16" x14ac:dyDescent="0.25">
      <c r="A6143" t="s">
        <v>492</v>
      </c>
      <c r="B6143" t="s">
        <v>174</v>
      </c>
      <c r="C6143" t="s">
        <v>64</v>
      </c>
      <c r="D6143" t="s">
        <v>483</v>
      </c>
      <c r="E6143" t="s">
        <v>483</v>
      </c>
      <c r="F6143" t="s">
        <v>483</v>
      </c>
      <c r="G6143" t="s">
        <v>483</v>
      </c>
      <c r="H6143" t="s">
        <v>37</v>
      </c>
      <c r="I6143" t="s">
        <v>188</v>
      </c>
      <c r="J6143" t="s">
        <v>119</v>
      </c>
      <c r="K6143" s="1">
        <v>45413</v>
      </c>
      <c r="L6143">
        <v>60</v>
      </c>
      <c r="M6143">
        <v>2</v>
      </c>
      <c r="N6143" t="s">
        <v>538</v>
      </c>
      <c r="O6143" t="s">
        <v>537</v>
      </c>
      <c r="P6143" t="s">
        <v>628</v>
      </c>
    </row>
    <row r="6144" spans="1:16" x14ac:dyDescent="0.25">
      <c r="A6144" t="s">
        <v>492</v>
      </c>
      <c r="B6144" t="s">
        <v>174</v>
      </c>
      <c r="C6144" t="s">
        <v>64</v>
      </c>
      <c r="D6144" t="s">
        <v>483</v>
      </c>
      <c r="E6144" t="s">
        <v>483</v>
      </c>
      <c r="F6144" t="s">
        <v>483</v>
      </c>
      <c r="G6144" t="s">
        <v>483</v>
      </c>
      <c r="H6144" t="s">
        <v>44</v>
      </c>
      <c r="I6144" t="s">
        <v>78</v>
      </c>
      <c r="J6144" t="s">
        <v>117</v>
      </c>
      <c r="K6144" s="1">
        <v>45414</v>
      </c>
      <c r="L6144">
        <v>30</v>
      </c>
      <c r="M6144">
        <v>2</v>
      </c>
      <c r="N6144" t="s">
        <v>538</v>
      </c>
      <c r="O6144" t="s">
        <v>537</v>
      </c>
      <c r="P6144" t="s">
        <v>628</v>
      </c>
    </row>
    <row r="6145" spans="1:16" x14ac:dyDescent="0.25">
      <c r="A6145" t="s">
        <v>492</v>
      </c>
      <c r="B6145" t="s">
        <v>174</v>
      </c>
      <c r="C6145" t="s">
        <v>64</v>
      </c>
      <c r="D6145" t="s">
        <v>483</v>
      </c>
      <c r="E6145" t="s">
        <v>483</v>
      </c>
      <c r="F6145" t="s">
        <v>483</v>
      </c>
      <c r="G6145" t="s">
        <v>483</v>
      </c>
      <c r="H6145" t="s">
        <v>44</v>
      </c>
      <c r="I6145" t="s">
        <v>78</v>
      </c>
      <c r="J6145" t="s">
        <v>117</v>
      </c>
      <c r="K6145" s="1">
        <v>45421</v>
      </c>
      <c r="L6145">
        <v>90</v>
      </c>
      <c r="M6145">
        <v>3</v>
      </c>
      <c r="N6145" t="s">
        <v>538</v>
      </c>
      <c r="O6145" t="s">
        <v>537</v>
      </c>
      <c r="P6145" t="s">
        <v>628</v>
      </c>
    </row>
    <row r="6146" spans="1:16" x14ac:dyDescent="0.25">
      <c r="A6146" t="s">
        <v>492</v>
      </c>
      <c r="B6146" t="s">
        <v>174</v>
      </c>
      <c r="C6146" t="s">
        <v>64</v>
      </c>
      <c r="D6146" t="s">
        <v>483</v>
      </c>
      <c r="E6146" t="s">
        <v>483</v>
      </c>
      <c r="F6146" t="s">
        <v>483</v>
      </c>
      <c r="G6146" t="s">
        <v>483</v>
      </c>
      <c r="H6146" t="s">
        <v>44</v>
      </c>
      <c r="I6146" t="s">
        <v>259</v>
      </c>
      <c r="J6146" t="s">
        <v>117</v>
      </c>
      <c r="K6146" s="1">
        <v>45412</v>
      </c>
      <c r="L6146">
        <v>60</v>
      </c>
      <c r="M6146">
        <v>2</v>
      </c>
      <c r="N6146" t="s">
        <v>538</v>
      </c>
      <c r="O6146" t="s">
        <v>537</v>
      </c>
      <c r="P6146" t="s">
        <v>628</v>
      </c>
    </row>
    <row r="6147" spans="1:16" x14ac:dyDescent="0.25">
      <c r="A6147" t="s">
        <v>492</v>
      </c>
      <c r="B6147" t="s">
        <v>174</v>
      </c>
      <c r="C6147" t="s">
        <v>64</v>
      </c>
      <c r="D6147" t="s">
        <v>483</v>
      </c>
      <c r="E6147" t="s">
        <v>483</v>
      </c>
      <c r="F6147" t="s">
        <v>483</v>
      </c>
      <c r="G6147" t="s">
        <v>483</v>
      </c>
      <c r="H6147" t="s">
        <v>44</v>
      </c>
      <c r="I6147" t="s">
        <v>189</v>
      </c>
      <c r="J6147" t="s">
        <v>118</v>
      </c>
      <c r="K6147" s="1">
        <v>45404</v>
      </c>
      <c r="L6147">
        <v>60</v>
      </c>
      <c r="M6147">
        <v>1</v>
      </c>
      <c r="N6147" t="s">
        <v>538</v>
      </c>
      <c r="O6147" t="s">
        <v>537</v>
      </c>
      <c r="P6147" t="s">
        <v>628</v>
      </c>
    </row>
    <row r="6148" spans="1:16" x14ac:dyDescent="0.25">
      <c r="A6148" t="s">
        <v>492</v>
      </c>
      <c r="B6148" t="s">
        <v>174</v>
      </c>
      <c r="C6148" t="s">
        <v>64</v>
      </c>
      <c r="D6148" t="s">
        <v>483</v>
      </c>
      <c r="E6148" t="s">
        <v>483</v>
      </c>
      <c r="F6148" t="s">
        <v>483</v>
      </c>
      <c r="G6148" t="s">
        <v>483</v>
      </c>
      <c r="H6148" t="s">
        <v>44</v>
      </c>
      <c r="I6148" t="s">
        <v>189</v>
      </c>
      <c r="J6148" t="s">
        <v>118</v>
      </c>
      <c r="K6148" s="1">
        <v>45406</v>
      </c>
      <c r="L6148">
        <v>60</v>
      </c>
      <c r="M6148">
        <v>1</v>
      </c>
      <c r="N6148" t="s">
        <v>538</v>
      </c>
      <c r="O6148" t="s">
        <v>537</v>
      </c>
      <c r="P6148" t="s">
        <v>628</v>
      </c>
    </row>
    <row r="6149" spans="1:16" x14ac:dyDescent="0.25">
      <c r="A6149" t="s">
        <v>492</v>
      </c>
      <c r="B6149" t="s">
        <v>174</v>
      </c>
      <c r="C6149" t="s">
        <v>64</v>
      </c>
      <c r="D6149" t="s">
        <v>483</v>
      </c>
      <c r="E6149" t="s">
        <v>483</v>
      </c>
      <c r="F6149" t="s">
        <v>483</v>
      </c>
      <c r="G6149" t="s">
        <v>483</v>
      </c>
      <c r="H6149" t="s">
        <v>44</v>
      </c>
      <c r="I6149" t="s">
        <v>189</v>
      </c>
      <c r="J6149" t="s">
        <v>118</v>
      </c>
      <c r="K6149" s="1">
        <v>45407</v>
      </c>
      <c r="L6149">
        <v>60</v>
      </c>
      <c r="M6149">
        <v>1</v>
      </c>
      <c r="N6149" t="s">
        <v>538</v>
      </c>
      <c r="O6149" t="s">
        <v>537</v>
      </c>
      <c r="P6149" t="s">
        <v>628</v>
      </c>
    </row>
    <row r="6150" spans="1:16" x14ac:dyDescent="0.25">
      <c r="A6150" t="s">
        <v>492</v>
      </c>
      <c r="B6150" t="s">
        <v>174</v>
      </c>
      <c r="C6150" t="s">
        <v>64</v>
      </c>
      <c r="D6150" t="s">
        <v>483</v>
      </c>
      <c r="E6150" t="s">
        <v>483</v>
      </c>
      <c r="F6150" t="s">
        <v>483</v>
      </c>
      <c r="G6150" t="s">
        <v>483</v>
      </c>
      <c r="H6150" t="s">
        <v>44</v>
      </c>
      <c r="I6150" t="s">
        <v>189</v>
      </c>
      <c r="J6150" t="s">
        <v>118</v>
      </c>
      <c r="K6150" s="1">
        <v>45412</v>
      </c>
      <c r="L6150">
        <v>60</v>
      </c>
      <c r="M6150">
        <v>2</v>
      </c>
      <c r="N6150" t="s">
        <v>538</v>
      </c>
      <c r="O6150" t="s">
        <v>537</v>
      </c>
      <c r="P6150" t="s">
        <v>628</v>
      </c>
    </row>
    <row r="6151" spans="1:16" x14ac:dyDescent="0.25">
      <c r="A6151" t="s">
        <v>492</v>
      </c>
      <c r="B6151" t="s">
        <v>174</v>
      </c>
      <c r="C6151" t="s">
        <v>64</v>
      </c>
      <c r="D6151" t="s">
        <v>483</v>
      </c>
      <c r="E6151" t="s">
        <v>483</v>
      </c>
      <c r="F6151" t="s">
        <v>483</v>
      </c>
      <c r="G6151" t="s">
        <v>483</v>
      </c>
      <c r="H6151" t="s">
        <v>44</v>
      </c>
      <c r="I6151" t="s">
        <v>189</v>
      </c>
      <c r="J6151" t="s">
        <v>118</v>
      </c>
      <c r="K6151" s="1">
        <v>45422</v>
      </c>
      <c r="L6151">
        <v>60</v>
      </c>
      <c r="M6151">
        <v>3</v>
      </c>
      <c r="N6151" t="s">
        <v>538</v>
      </c>
      <c r="O6151" t="s">
        <v>537</v>
      </c>
      <c r="P6151" t="s">
        <v>628</v>
      </c>
    </row>
    <row r="6152" spans="1:16" x14ac:dyDescent="0.25">
      <c r="A6152" t="s">
        <v>492</v>
      </c>
      <c r="B6152" t="s">
        <v>174</v>
      </c>
      <c r="C6152" t="s">
        <v>64</v>
      </c>
      <c r="D6152" t="s">
        <v>483</v>
      </c>
      <c r="E6152" t="s">
        <v>483</v>
      </c>
      <c r="F6152" t="s">
        <v>483</v>
      </c>
      <c r="G6152" t="s">
        <v>483</v>
      </c>
      <c r="H6152" t="s">
        <v>44</v>
      </c>
      <c r="I6152" t="s">
        <v>189</v>
      </c>
      <c r="J6152" t="s">
        <v>118</v>
      </c>
      <c r="K6152" s="1">
        <v>45425</v>
      </c>
      <c r="L6152">
        <v>120</v>
      </c>
      <c r="M6152">
        <v>4</v>
      </c>
      <c r="N6152" t="s">
        <v>538</v>
      </c>
      <c r="O6152" t="s">
        <v>537</v>
      </c>
      <c r="P6152" t="s">
        <v>628</v>
      </c>
    </row>
    <row r="6153" spans="1:16" x14ac:dyDescent="0.25">
      <c r="A6153" t="s">
        <v>492</v>
      </c>
      <c r="B6153" t="s">
        <v>174</v>
      </c>
      <c r="C6153" t="s">
        <v>64</v>
      </c>
      <c r="D6153" t="s">
        <v>483</v>
      </c>
      <c r="E6153" t="s">
        <v>483</v>
      </c>
      <c r="F6153" t="s">
        <v>483</v>
      </c>
      <c r="G6153" t="s">
        <v>483</v>
      </c>
      <c r="H6153" t="s">
        <v>44</v>
      </c>
      <c r="I6153" t="s">
        <v>189</v>
      </c>
      <c r="J6153" t="s">
        <v>118</v>
      </c>
      <c r="K6153" s="1">
        <v>45426</v>
      </c>
      <c r="L6153">
        <v>60</v>
      </c>
      <c r="M6153">
        <v>4</v>
      </c>
      <c r="N6153" t="s">
        <v>538</v>
      </c>
      <c r="O6153" t="s">
        <v>537</v>
      </c>
      <c r="P6153" t="s">
        <v>628</v>
      </c>
    </row>
    <row r="6154" spans="1:16" x14ac:dyDescent="0.25">
      <c r="A6154" t="s">
        <v>492</v>
      </c>
      <c r="B6154" t="s">
        <v>174</v>
      </c>
      <c r="C6154" t="s">
        <v>64</v>
      </c>
      <c r="D6154" t="s">
        <v>483</v>
      </c>
      <c r="E6154" t="s">
        <v>483</v>
      </c>
      <c r="F6154" t="s">
        <v>483</v>
      </c>
      <c r="G6154" t="s">
        <v>483</v>
      </c>
      <c r="H6154" t="s">
        <v>44</v>
      </c>
      <c r="I6154" t="s">
        <v>79</v>
      </c>
      <c r="J6154" t="s">
        <v>118</v>
      </c>
      <c r="K6154" s="1">
        <v>45413</v>
      </c>
      <c r="L6154">
        <v>60</v>
      </c>
      <c r="M6154">
        <v>2</v>
      </c>
      <c r="N6154" t="s">
        <v>538</v>
      </c>
      <c r="O6154" t="s">
        <v>537</v>
      </c>
      <c r="P6154" t="s">
        <v>628</v>
      </c>
    </row>
    <row r="6155" spans="1:16" x14ac:dyDescent="0.25">
      <c r="A6155" t="s">
        <v>492</v>
      </c>
      <c r="B6155" t="s">
        <v>174</v>
      </c>
      <c r="C6155" t="s">
        <v>64</v>
      </c>
      <c r="D6155" t="s">
        <v>483</v>
      </c>
      <c r="E6155" t="s">
        <v>483</v>
      </c>
      <c r="F6155" t="s">
        <v>483</v>
      </c>
      <c r="G6155" t="s">
        <v>483</v>
      </c>
      <c r="H6155" t="s">
        <v>44</v>
      </c>
      <c r="I6155" t="s">
        <v>79</v>
      </c>
      <c r="J6155" t="s">
        <v>118</v>
      </c>
      <c r="K6155" s="1">
        <v>45414</v>
      </c>
      <c r="L6155">
        <v>120</v>
      </c>
      <c r="M6155">
        <v>2</v>
      </c>
      <c r="N6155" t="s">
        <v>538</v>
      </c>
      <c r="O6155" t="s">
        <v>537</v>
      </c>
      <c r="P6155" t="s">
        <v>628</v>
      </c>
    </row>
    <row r="6156" spans="1:16" x14ac:dyDescent="0.25">
      <c r="A6156" t="s">
        <v>492</v>
      </c>
      <c r="B6156" t="s">
        <v>174</v>
      </c>
      <c r="C6156" t="s">
        <v>64</v>
      </c>
      <c r="D6156" t="s">
        <v>483</v>
      </c>
      <c r="E6156" t="s">
        <v>483</v>
      </c>
      <c r="F6156" t="s">
        <v>483</v>
      </c>
      <c r="G6156" t="s">
        <v>483</v>
      </c>
      <c r="H6156" t="s">
        <v>44</v>
      </c>
      <c r="I6156" t="s">
        <v>79</v>
      </c>
      <c r="J6156" t="s">
        <v>118</v>
      </c>
      <c r="K6156" s="1">
        <v>45419</v>
      </c>
      <c r="L6156">
        <v>60</v>
      </c>
      <c r="M6156">
        <v>3</v>
      </c>
      <c r="N6156" t="s">
        <v>538</v>
      </c>
      <c r="O6156" t="s">
        <v>537</v>
      </c>
      <c r="P6156" t="s">
        <v>628</v>
      </c>
    </row>
    <row r="6157" spans="1:16" x14ac:dyDescent="0.25">
      <c r="A6157" t="s">
        <v>492</v>
      </c>
      <c r="B6157" t="s">
        <v>174</v>
      </c>
      <c r="C6157" t="s">
        <v>64</v>
      </c>
      <c r="D6157" t="s">
        <v>483</v>
      </c>
      <c r="E6157" t="s">
        <v>483</v>
      </c>
      <c r="F6157" t="s">
        <v>483</v>
      </c>
      <c r="G6157" t="s">
        <v>483</v>
      </c>
      <c r="H6157" t="s">
        <v>44</v>
      </c>
      <c r="I6157" t="s">
        <v>79</v>
      </c>
      <c r="J6157" t="s">
        <v>118</v>
      </c>
      <c r="K6157" s="1">
        <v>45420</v>
      </c>
      <c r="L6157">
        <v>60</v>
      </c>
      <c r="M6157">
        <v>3</v>
      </c>
      <c r="N6157" t="s">
        <v>538</v>
      </c>
      <c r="O6157" t="s">
        <v>537</v>
      </c>
      <c r="P6157" t="s">
        <v>628</v>
      </c>
    </row>
    <row r="6158" spans="1:16" x14ac:dyDescent="0.25">
      <c r="A6158" t="s">
        <v>492</v>
      </c>
      <c r="B6158" t="s">
        <v>174</v>
      </c>
      <c r="C6158" t="s">
        <v>64</v>
      </c>
      <c r="D6158" t="s">
        <v>483</v>
      </c>
      <c r="E6158" t="s">
        <v>483</v>
      </c>
      <c r="F6158" t="s">
        <v>483</v>
      </c>
      <c r="G6158" t="s">
        <v>483</v>
      </c>
      <c r="H6158" t="s">
        <v>44</v>
      </c>
      <c r="I6158" t="s">
        <v>79</v>
      </c>
      <c r="J6158" t="s">
        <v>118</v>
      </c>
      <c r="K6158" s="1">
        <v>45425</v>
      </c>
      <c r="L6158">
        <v>60</v>
      </c>
      <c r="M6158">
        <v>4</v>
      </c>
      <c r="N6158" t="s">
        <v>538</v>
      </c>
      <c r="O6158" t="s">
        <v>537</v>
      </c>
      <c r="P6158" t="s">
        <v>628</v>
      </c>
    </row>
    <row r="6159" spans="1:16" x14ac:dyDescent="0.25">
      <c r="A6159" t="s">
        <v>492</v>
      </c>
      <c r="B6159" t="s">
        <v>174</v>
      </c>
      <c r="C6159" t="s">
        <v>64</v>
      </c>
      <c r="D6159" t="s">
        <v>483</v>
      </c>
      <c r="E6159" t="s">
        <v>483</v>
      </c>
      <c r="F6159" t="s">
        <v>483</v>
      </c>
      <c r="G6159" t="s">
        <v>483</v>
      </c>
      <c r="H6159" t="s">
        <v>44</v>
      </c>
      <c r="I6159" t="s">
        <v>79</v>
      </c>
      <c r="J6159" t="s">
        <v>118</v>
      </c>
      <c r="K6159" s="1">
        <v>45427</v>
      </c>
      <c r="L6159">
        <v>90</v>
      </c>
      <c r="M6159">
        <v>4</v>
      </c>
      <c r="N6159" t="s">
        <v>538</v>
      </c>
      <c r="O6159" t="s">
        <v>537</v>
      </c>
      <c r="P6159" t="s">
        <v>628</v>
      </c>
    </row>
    <row r="6160" spans="1:16" x14ac:dyDescent="0.25">
      <c r="A6160" t="s">
        <v>492</v>
      </c>
      <c r="B6160" t="s">
        <v>174</v>
      </c>
      <c r="C6160" t="s">
        <v>64</v>
      </c>
      <c r="D6160" t="s">
        <v>483</v>
      </c>
      <c r="E6160" t="s">
        <v>483</v>
      </c>
      <c r="F6160" t="s">
        <v>483</v>
      </c>
      <c r="G6160" t="s">
        <v>483</v>
      </c>
      <c r="H6160" t="s">
        <v>44</v>
      </c>
      <c r="I6160" t="s">
        <v>75</v>
      </c>
      <c r="J6160" t="s">
        <v>118</v>
      </c>
      <c r="K6160" s="1">
        <v>45405</v>
      </c>
      <c r="L6160">
        <v>60</v>
      </c>
      <c r="M6160">
        <v>1</v>
      </c>
      <c r="N6160" t="s">
        <v>538</v>
      </c>
      <c r="O6160" t="s">
        <v>537</v>
      </c>
      <c r="P6160" t="s">
        <v>628</v>
      </c>
    </row>
    <row r="6161" spans="1:16" x14ac:dyDescent="0.25">
      <c r="A6161" t="s">
        <v>492</v>
      </c>
      <c r="B6161" t="s">
        <v>174</v>
      </c>
      <c r="C6161" t="s">
        <v>64</v>
      </c>
      <c r="D6161" t="s">
        <v>483</v>
      </c>
      <c r="E6161" t="s">
        <v>483</v>
      </c>
      <c r="F6161" t="s">
        <v>483</v>
      </c>
      <c r="G6161" t="s">
        <v>483</v>
      </c>
      <c r="H6161" t="s">
        <v>44</v>
      </c>
      <c r="I6161" t="s">
        <v>75</v>
      </c>
      <c r="J6161" t="s">
        <v>118</v>
      </c>
      <c r="K6161" s="1">
        <v>45406</v>
      </c>
      <c r="L6161">
        <v>60</v>
      </c>
      <c r="M6161">
        <v>1</v>
      </c>
      <c r="N6161" t="s">
        <v>538</v>
      </c>
      <c r="O6161" t="s">
        <v>537</v>
      </c>
      <c r="P6161" t="s">
        <v>628</v>
      </c>
    </row>
    <row r="6162" spans="1:16" x14ac:dyDescent="0.25">
      <c r="A6162" t="s">
        <v>492</v>
      </c>
      <c r="B6162" t="s">
        <v>174</v>
      </c>
      <c r="C6162" t="s">
        <v>64</v>
      </c>
      <c r="D6162" t="s">
        <v>483</v>
      </c>
      <c r="E6162" t="s">
        <v>483</v>
      </c>
      <c r="F6162" t="s">
        <v>483</v>
      </c>
      <c r="G6162" t="s">
        <v>483</v>
      </c>
      <c r="H6162" t="s">
        <v>44</v>
      </c>
      <c r="I6162" t="s">
        <v>75</v>
      </c>
      <c r="J6162" t="s">
        <v>118</v>
      </c>
      <c r="K6162" s="1">
        <v>45407</v>
      </c>
      <c r="L6162">
        <v>60</v>
      </c>
      <c r="M6162">
        <v>1</v>
      </c>
      <c r="N6162" t="s">
        <v>538</v>
      </c>
      <c r="O6162" t="s">
        <v>537</v>
      </c>
      <c r="P6162" t="s">
        <v>628</v>
      </c>
    </row>
    <row r="6163" spans="1:16" x14ac:dyDescent="0.25">
      <c r="A6163" t="s">
        <v>492</v>
      </c>
      <c r="B6163" t="s">
        <v>174</v>
      </c>
      <c r="C6163" t="s">
        <v>64</v>
      </c>
      <c r="D6163" t="s">
        <v>483</v>
      </c>
      <c r="E6163" t="s">
        <v>483</v>
      </c>
      <c r="F6163" t="s">
        <v>483</v>
      </c>
      <c r="G6163" t="s">
        <v>483</v>
      </c>
      <c r="H6163" t="s">
        <v>44</v>
      </c>
      <c r="I6163" t="s">
        <v>75</v>
      </c>
      <c r="J6163" t="s">
        <v>118</v>
      </c>
      <c r="K6163" s="1">
        <v>45408</v>
      </c>
      <c r="L6163">
        <v>60</v>
      </c>
      <c r="M6163">
        <v>1</v>
      </c>
      <c r="N6163" t="s">
        <v>538</v>
      </c>
      <c r="O6163" t="s">
        <v>537</v>
      </c>
      <c r="P6163" t="s">
        <v>628</v>
      </c>
    </row>
    <row r="6164" spans="1:16" x14ac:dyDescent="0.25">
      <c r="A6164" t="s">
        <v>492</v>
      </c>
      <c r="B6164" t="s">
        <v>174</v>
      </c>
      <c r="C6164" t="s">
        <v>64</v>
      </c>
      <c r="D6164" t="s">
        <v>483</v>
      </c>
      <c r="E6164" t="s">
        <v>483</v>
      </c>
      <c r="F6164" t="s">
        <v>483</v>
      </c>
      <c r="G6164" t="s">
        <v>483</v>
      </c>
      <c r="H6164" t="s">
        <v>44</v>
      </c>
      <c r="I6164" t="s">
        <v>75</v>
      </c>
      <c r="J6164" t="s">
        <v>118</v>
      </c>
      <c r="K6164" s="1">
        <v>45414</v>
      </c>
      <c r="L6164">
        <v>60</v>
      </c>
      <c r="M6164">
        <v>2</v>
      </c>
      <c r="N6164" t="s">
        <v>538</v>
      </c>
      <c r="O6164" t="s">
        <v>537</v>
      </c>
      <c r="P6164" t="s">
        <v>628</v>
      </c>
    </row>
    <row r="6165" spans="1:16" x14ac:dyDescent="0.25">
      <c r="A6165" t="s">
        <v>492</v>
      </c>
      <c r="B6165" t="s">
        <v>174</v>
      </c>
      <c r="C6165" t="s">
        <v>64</v>
      </c>
      <c r="D6165" t="s">
        <v>483</v>
      </c>
      <c r="E6165" t="s">
        <v>483</v>
      </c>
      <c r="F6165" t="s">
        <v>483</v>
      </c>
      <c r="G6165" t="s">
        <v>483</v>
      </c>
      <c r="H6165" t="s">
        <v>44</v>
      </c>
      <c r="I6165" t="s">
        <v>75</v>
      </c>
      <c r="J6165" t="s">
        <v>118</v>
      </c>
      <c r="K6165" s="1">
        <v>45415</v>
      </c>
      <c r="L6165">
        <v>60</v>
      </c>
      <c r="M6165">
        <v>2</v>
      </c>
      <c r="N6165" t="s">
        <v>538</v>
      </c>
      <c r="O6165" t="s">
        <v>537</v>
      </c>
      <c r="P6165" t="s">
        <v>628</v>
      </c>
    </row>
    <row r="6166" spans="1:16" x14ac:dyDescent="0.25">
      <c r="A6166" t="s">
        <v>492</v>
      </c>
      <c r="B6166" t="s">
        <v>174</v>
      </c>
      <c r="C6166" t="s">
        <v>64</v>
      </c>
      <c r="D6166" t="s">
        <v>483</v>
      </c>
      <c r="E6166" t="s">
        <v>483</v>
      </c>
      <c r="F6166" t="s">
        <v>483</v>
      </c>
      <c r="G6166" t="s">
        <v>483</v>
      </c>
      <c r="H6166" t="s">
        <v>44</v>
      </c>
      <c r="I6166" t="s">
        <v>75</v>
      </c>
      <c r="J6166" t="s">
        <v>118</v>
      </c>
      <c r="K6166" s="1">
        <v>45420</v>
      </c>
      <c r="L6166">
        <v>60</v>
      </c>
      <c r="M6166">
        <v>3</v>
      </c>
      <c r="N6166" t="s">
        <v>538</v>
      </c>
      <c r="O6166" t="s">
        <v>537</v>
      </c>
      <c r="P6166" t="s">
        <v>628</v>
      </c>
    </row>
    <row r="6167" spans="1:16" x14ac:dyDescent="0.25">
      <c r="A6167" t="s">
        <v>492</v>
      </c>
      <c r="B6167" t="s">
        <v>174</v>
      </c>
      <c r="C6167" t="s">
        <v>64</v>
      </c>
      <c r="D6167" t="s">
        <v>483</v>
      </c>
      <c r="E6167" t="s">
        <v>483</v>
      </c>
      <c r="F6167" t="s">
        <v>483</v>
      </c>
      <c r="G6167" t="s">
        <v>483</v>
      </c>
      <c r="H6167" t="s">
        <v>44</v>
      </c>
      <c r="I6167" t="s">
        <v>256</v>
      </c>
      <c r="J6167" t="s">
        <v>118</v>
      </c>
      <c r="K6167" s="1">
        <v>45404</v>
      </c>
      <c r="L6167">
        <v>60</v>
      </c>
      <c r="M6167">
        <v>1</v>
      </c>
      <c r="N6167" t="s">
        <v>538</v>
      </c>
      <c r="O6167" t="s">
        <v>537</v>
      </c>
      <c r="P6167" t="s">
        <v>628</v>
      </c>
    </row>
    <row r="6168" spans="1:16" x14ac:dyDescent="0.25">
      <c r="A6168" t="s">
        <v>492</v>
      </c>
      <c r="B6168" t="s">
        <v>174</v>
      </c>
      <c r="C6168" t="s">
        <v>64</v>
      </c>
      <c r="D6168" t="s">
        <v>483</v>
      </c>
      <c r="E6168" t="s">
        <v>483</v>
      </c>
      <c r="F6168" t="s">
        <v>483</v>
      </c>
      <c r="G6168" t="s">
        <v>483</v>
      </c>
      <c r="H6168" t="s">
        <v>44</v>
      </c>
      <c r="I6168" t="s">
        <v>256</v>
      </c>
      <c r="J6168" t="s">
        <v>118</v>
      </c>
      <c r="K6168" s="1">
        <v>45406</v>
      </c>
      <c r="L6168">
        <v>60</v>
      </c>
      <c r="M6168">
        <v>1</v>
      </c>
      <c r="N6168" t="s">
        <v>538</v>
      </c>
      <c r="O6168" t="s">
        <v>537</v>
      </c>
      <c r="P6168" t="s">
        <v>628</v>
      </c>
    </row>
    <row r="6169" spans="1:16" x14ac:dyDescent="0.25">
      <c r="A6169" t="s">
        <v>492</v>
      </c>
      <c r="B6169" t="s">
        <v>174</v>
      </c>
      <c r="C6169" t="s">
        <v>64</v>
      </c>
      <c r="D6169" t="s">
        <v>483</v>
      </c>
      <c r="E6169" t="s">
        <v>483</v>
      </c>
      <c r="F6169" t="s">
        <v>483</v>
      </c>
      <c r="G6169" t="s">
        <v>483</v>
      </c>
      <c r="H6169" t="s">
        <v>44</v>
      </c>
      <c r="I6169" t="s">
        <v>256</v>
      </c>
      <c r="J6169" t="s">
        <v>118</v>
      </c>
      <c r="K6169" s="1">
        <v>45411</v>
      </c>
      <c r="L6169">
        <v>120</v>
      </c>
      <c r="M6169">
        <v>2</v>
      </c>
      <c r="N6169" t="s">
        <v>538</v>
      </c>
      <c r="O6169" t="s">
        <v>537</v>
      </c>
      <c r="P6169" t="s">
        <v>628</v>
      </c>
    </row>
    <row r="6170" spans="1:16" x14ac:dyDescent="0.25">
      <c r="A6170" t="s">
        <v>492</v>
      </c>
      <c r="B6170" t="s">
        <v>174</v>
      </c>
      <c r="C6170" t="s">
        <v>64</v>
      </c>
      <c r="D6170" t="s">
        <v>483</v>
      </c>
      <c r="E6170" t="s">
        <v>483</v>
      </c>
      <c r="F6170" t="s">
        <v>483</v>
      </c>
      <c r="G6170" t="s">
        <v>483</v>
      </c>
      <c r="H6170" t="s">
        <v>44</v>
      </c>
      <c r="I6170" t="s">
        <v>256</v>
      </c>
      <c r="J6170" t="s">
        <v>118</v>
      </c>
      <c r="K6170" s="1">
        <v>45412</v>
      </c>
      <c r="L6170">
        <v>60</v>
      </c>
      <c r="M6170">
        <v>2</v>
      </c>
      <c r="N6170" t="s">
        <v>538</v>
      </c>
      <c r="O6170" t="s">
        <v>537</v>
      </c>
      <c r="P6170" t="s">
        <v>628</v>
      </c>
    </row>
    <row r="6171" spans="1:16" x14ac:dyDescent="0.25">
      <c r="A6171" t="s">
        <v>492</v>
      </c>
      <c r="B6171" t="s">
        <v>174</v>
      </c>
      <c r="C6171" t="s">
        <v>64</v>
      </c>
      <c r="D6171" t="s">
        <v>483</v>
      </c>
      <c r="E6171" t="s">
        <v>483</v>
      </c>
      <c r="F6171" t="s">
        <v>483</v>
      </c>
      <c r="G6171" t="s">
        <v>483</v>
      </c>
      <c r="H6171" t="s">
        <v>44</v>
      </c>
      <c r="I6171" t="s">
        <v>256</v>
      </c>
      <c r="J6171" t="s">
        <v>118</v>
      </c>
      <c r="K6171" s="1">
        <v>45413</v>
      </c>
      <c r="L6171">
        <v>60</v>
      </c>
      <c r="M6171">
        <v>2</v>
      </c>
      <c r="N6171" t="s">
        <v>538</v>
      </c>
      <c r="O6171" t="s">
        <v>537</v>
      </c>
      <c r="P6171" t="s">
        <v>628</v>
      </c>
    </row>
    <row r="6172" spans="1:16" x14ac:dyDescent="0.25">
      <c r="A6172" t="s">
        <v>492</v>
      </c>
      <c r="B6172" t="s">
        <v>174</v>
      </c>
      <c r="C6172" t="s">
        <v>64</v>
      </c>
      <c r="D6172" t="s">
        <v>483</v>
      </c>
      <c r="E6172" t="s">
        <v>483</v>
      </c>
      <c r="F6172" t="s">
        <v>483</v>
      </c>
      <c r="G6172" t="s">
        <v>483</v>
      </c>
      <c r="H6172" t="s">
        <v>44</v>
      </c>
      <c r="I6172" t="s">
        <v>256</v>
      </c>
      <c r="J6172" t="s">
        <v>118</v>
      </c>
      <c r="K6172" s="1">
        <v>45414</v>
      </c>
      <c r="L6172">
        <v>60</v>
      </c>
      <c r="M6172">
        <v>2</v>
      </c>
      <c r="N6172" t="s">
        <v>538</v>
      </c>
      <c r="O6172" t="s">
        <v>537</v>
      </c>
      <c r="P6172" t="s">
        <v>628</v>
      </c>
    </row>
    <row r="6173" spans="1:16" x14ac:dyDescent="0.25">
      <c r="A6173" t="s">
        <v>492</v>
      </c>
      <c r="B6173" t="s">
        <v>174</v>
      </c>
      <c r="C6173" t="s">
        <v>64</v>
      </c>
      <c r="D6173" t="s">
        <v>483</v>
      </c>
      <c r="E6173" t="s">
        <v>483</v>
      </c>
      <c r="F6173" t="s">
        <v>483</v>
      </c>
      <c r="G6173" t="s">
        <v>483</v>
      </c>
      <c r="H6173" t="s">
        <v>44</v>
      </c>
      <c r="I6173" t="s">
        <v>256</v>
      </c>
      <c r="J6173" t="s">
        <v>118</v>
      </c>
      <c r="K6173" s="1">
        <v>45415</v>
      </c>
      <c r="L6173">
        <v>60</v>
      </c>
      <c r="M6173">
        <v>2</v>
      </c>
      <c r="N6173" t="s">
        <v>538</v>
      </c>
      <c r="O6173" t="s">
        <v>537</v>
      </c>
      <c r="P6173" t="s">
        <v>628</v>
      </c>
    </row>
    <row r="6174" spans="1:16" x14ac:dyDescent="0.25">
      <c r="A6174" t="s">
        <v>492</v>
      </c>
      <c r="B6174" t="s">
        <v>174</v>
      </c>
      <c r="C6174" t="s">
        <v>64</v>
      </c>
      <c r="D6174" t="s">
        <v>483</v>
      </c>
      <c r="E6174" t="s">
        <v>483</v>
      </c>
      <c r="F6174" t="s">
        <v>483</v>
      </c>
      <c r="G6174" t="s">
        <v>483</v>
      </c>
      <c r="H6174" t="s">
        <v>44</v>
      </c>
      <c r="I6174" t="s">
        <v>256</v>
      </c>
      <c r="J6174" t="s">
        <v>118</v>
      </c>
      <c r="K6174" s="1">
        <v>45422</v>
      </c>
      <c r="L6174">
        <v>60</v>
      </c>
      <c r="M6174">
        <v>3</v>
      </c>
      <c r="N6174" t="s">
        <v>538</v>
      </c>
      <c r="O6174" t="s">
        <v>537</v>
      </c>
      <c r="P6174" t="s">
        <v>628</v>
      </c>
    </row>
    <row r="6175" spans="1:16" x14ac:dyDescent="0.25">
      <c r="A6175" t="s">
        <v>492</v>
      </c>
      <c r="B6175" t="s">
        <v>174</v>
      </c>
      <c r="C6175" t="s">
        <v>64</v>
      </c>
      <c r="D6175" t="s">
        <v>483</v>
      </c>
      <c r="E6175" t="s">
        <v>483</v>
      </c>
      <c r="F6175" t="s">
        <v>483</v>
      </c>
      <c r="G6175" t="s">
        <v>483</v>
      </c>
      <c r="H6175" t="s">
        <v>61</v>
      </c>
      <c r="I6175" t="s">
        <v>61</v>
      </c>
      <c r="J6175" t="s">
        <v>119</v>
      </c>
      <c r="K6175" s="1">
        <v>45407</v>
      </c>
      <c r="L6175">
        <v>60</v>
      </c>
      <c r="M6175">
        <v>1</v>
      </c>
      <c r="N6175" t="s">
        <v>538</v>
      </c>
      <c r="O6175" t="s">
        <v>537</v>
      </c>
      <c r="P6175" t="s">
        <v>628</v>
      </c>
    </row>
    <row r="6176" spans="1:16" x14ac:dyDescent="0.25">
      <c r="A6176" t="s">
        <v>492</v>
      </c>
      <c r="B6176" t="s">
        <v>174</v>
      </c>
      <c r="C6176" t="s">
        <v>64</v>
      </c>
      <c r="D6176" t="s">
        <v>483</v>
      </c>
      <c r="E6176" t="s">
        <v>483</v>
      </c>
      <c r="F6176" t="s">
        <v>483</v>
      </c>
      <c r="G6176" t="s">
        <v>483</v>
      </c>
      <c r="H6176" t="s">
        <v>61</v>
      </c>
      <c r="I6176" t="s">
        <v>61</v>
      </c>
      <c r="J6176" t="s">
        <v>119</v>
      </c>
      <c r="K6176" s="1">
        <v>45428</v>
      </c>
      <c r="L6176">
        <v>480</v>
      </c>
      <c r="M6176">
        <v>4</v>
      </c>
      <c r="N6176" t="s">
        <v>538</v>
      </c>
      <c r="O6176" t="s">
        <v>537</v>
      </c>
      <c r="P6176" t="s">
        <v>628</v>
      </c>
    </row>
    <row r="6177" spans="1:16" x14ac:dyDescent="0.25">
      <c r="A6177" t="s">
        <v>492</v>
      </c>
      <c r="B6177" t="s">
        <v>174</v>
      </c>
      <c r="C6177" t="s">
        <v>64</v>
      </c>
      <c r="D6177" t="s">
        <v>483</v>
      </c>
      <c r="E6177" t="s">
        <v>483</v>
      </c>
      <c r="F6177" t="s">
        <v>483</v>
      </c>
      <c r="G6177" t="s">
        <v>483</v>
      </c>
      <c r="H6177" t="s">
        <v>61</v>
      </c>
      <c r="I6177" t="s">
        <v>61</v>
      </c>
      <c r="J6177" t="s">
        <v>119</v>
      </c>
      <c r="K6177" s="1">
        <v>45429</v>
      </c>
      <c r="L6177">
        <v>480</v>
      </c>
      <c r="M6177">
        <v>4</v>
      </c>
      <c r="N6177" t="s">
        <v>538</v>
      </c>
      <c r="O6177" t="s">
        <v>537</v>
      </c>
      <c r="P6177" t="s">
        <v>628</v>
      </c>
    </row>
    <row r="6178" spans="1:16" x14ac:dyDescent="0.25">
      <c r="A6178" t="s">
        <v>492</v>
      </c>
      <c r="B6178" t="s">
        <v>174</v>
      </c>
      <c r="C6178" t="s">
        <v>64</v>
      </c>
      <c r="D6178" t="s">
        <v>483</v>
      </c>
      <c r="E6178" t="s">
        <v>483</v>
      </c>
      <c r="F6178" t="s">
        <v>483</v>
      </c>
      <c r="G6178" t="s">
        <v>483</v>
      </c>
      <c r="H6178" t="s">
        <v>46</v>
      </c>
      <c r="I6178" t="s">
        <v>202</v>
      </c>
      <c r="J6178" t="s">
        <v>118</v>
      </c>
      <c r="K6178" s="1">
        <v>45427</v>
      </c>
      <c r="L6178">
        <v>60</v>
      </c>
      <c r="M6178">
        <v>4</v>
      </c>
      <c r="N6178" t="s">
        <v>538</v>
      </c>
      <c r="O6178" t="s">
        <v>537</v>
      </c>
      <c r="P6178" t="s">
        <v>628</v>
      </c>
    </row>
    <row r="6179" spans="1:16" x14ac:dyDescent="0.25">
      <c r="A6179" t="s">
        <v>492</v>
      </c>
      <c r="B6179" t="s">
        <v>174</v>
      </c>
      <c r="C6179" t="s">
        <v>64</v>
      </c>
      <c r="D6179" t="s">
        <v>483</v>
      </c>
      <c r="E6179" t="s">
        <v>483</v>
      </c>
      <c r="F6179" t="s">
        <v>483</v>
      </c>
      <c r="G6179" t="s">
        <v>483</v>
      </c>
      <c r="H6179" t="s">
        <v>46</v>
      </c>
      <c r="I6179" t="s">
        <v>49</v>
      </c>
      <c r="J6179" t="s">
        <v>191</v>
      </c>
      <c r="K6179" s="1">
        <v>45422</v>
      </c>
      <c r="L6179">
        <v>30</v>
      </c>
      <c r="M6179">
        <v>3</v>
      </c>
      <c r="N6179" t="s">
        <v>538</v>
      </c>
      <c r="O6179" t="s">
        <v>537</v>
      </c>
      <c r="P6179" t="s">
        <v>628</v>
      </c>
    </row>
    <row r="6180" spans="1:16" x14ac:dyDescent="0.25">
      <c r="A6180" t="s">
        <v>492</v>
      </c>
      <c r="B6180" t="s">
        <v>174</v>
      </c>
      <c r="C6180" t="s">
        <v>64</v>
      </c>
      <c r="D6180" t="s">
        <v>483</v>
      </c>
      <c r="E6180" t="s">
        <v>483</v>
      </c>
      <c r="F6180" t="s">
        <v>483</v>
      </c>
      <c r="G6180" t="s">
        <v>483</v>
      </c>
      <c r="H6180" t="s">
        <v>192</v>
      </c>
      <c r="I6180" t="s">
        <v>260</v>
      </c>
      <c r="J6180" t="s">
        <v>119</v>
      </c>
      <c r="K6180" s="1">
        <v>45404</v>
      </c>
      <c r="L6180">
        <v>30</v>
      </c>
      <c r="M6180">
        <v>1</v>
      </c>
      <c r="N6180" t="s">
        <v>538</v>
      </c>
      <c r="O6180" t="s">
        <v>537</v>
      </c>
      <c r="P6180" t="s">
        <v>628</v>
      </c>
    </row>
    <row r="6181" spans="1:16" x14ac:dyDescent="0.25">
      <c r="A6181" t="s">
        <v>492</v>
      </c>
      <c r="B6181" t="s">
        <v>174</v>
      </c>
      <c r="C6181" t="s">
        <v>64</v>
      </c>
      <c r="D6181" t="s">
        <v>483</v>
      </c>
      <c r="E6181" t="s">
        <v>483</v>
      </c>
      <c r="F6181" t="s">
        <v>483</v>
      </c>
      <c r="G6181" t="s">
        <v>483</v>
      </c>
      <c r="H6181" t="s">
        <v>192</v>
      </c>
      <c r="I6181" t="s">
        <v>260</v>
      </c>
      <c r="J6181" t="s">
        <v>119</v>
      </c>
      <c r="K6181" s="1">
        <v>45405</v>
      </c>
      <c r="L6181">
        <v>30</v>
      </c>
      <c r="M6181">
        <v>1</v>
      </c>
      <c r="N6181" t="s">
        <v>538</v>
      </c>
      <c r="O6181" t="s">
        <v>537</v>
      </c>
      <c r="P6181" t="s">
        <v>628</v>
      </c>
    </row>
    <row r="6182" spans="1:16" x14ac:dyDescent="0.25">
      <c r="A6182" t="s">
        <v>492</v>
      </c>
      <c r="B6182" t="s">
        <v>174</v>
      </c>
      <c r="C6182" t="s">
        <v>64</v>
      </c>
      <c r="D6182" t="s">
        <v>483</v>
      </c>
      <c r="E6182" t="s">
        <v>483</v>
      </c>
      <c r="F6182" t="s">
        <v>483</v>
      </c>
      <c r="G6182" t="s">
        <v>483</v>
      </c>
      <c r="H6182" t="s">
        <v>192</v>
      </c>
      <c r="I6182" t="s">
        <v>260</v>
      </c>
      <c r="J6182" t="s">
        <v>119</v>
      </c>
      <c r="K6182" s="1">
        <v>45413</v>
      </c>
      <c r="L6182">
        <v>60</v>
      </c>
      <c r="M6182">
        <v>2</v>
      </c>
      <c r="N6182" t="s">
        <v>538</v>
      </c>
      <c r="O6182" t="s">
        <v>537</v>
      </c>
      <c r="P6182" t="s">
        <v>628</v>
      </c>
    </row>
    <row r="6183" spans="1:16" x14ac:dyDescent="0.25">
      <c r="A6183" t="s">
        <v>492</v>
      </c>
      <c r="B6183" t="s">
        <v>174</v>
      </c>
      <c r="C6183" t="s">
        <v>64</v>
      </c>
      <c r="D6183" t="s">
        <v>483</v>
      </c>
      <c r="E6183" t="s">
        <v>483</v>
      </c>
      <c r="F6183" t="s">
        <v>483</v>
      </c>
      <c r="G6183" t="s">
        <v>483</v>
      </c>
      <c r="H6183" t="s">
        <v>192</v>
      </c>
      <c r="I6183" t="s">
        <v>260</v>
      </c>
      <c r="J6183" t="s">
        <v>119</v>
      </c>
      <c r="K6183" s="1">
        <v>45414</v>
      </c>
      <c r="L6183">
        <v>30</v>
      </c>
      <c r="M6183">
        <v>2</v>
      </c>
      <c r="N6183" t="s">
        <v>538</v>
      </c>
      <c r="O6183" t="s">
        <v>537</v>
      </c>
      <c r="P6183" t="s">
        <v>628</v>
      </c>
    </row>
    <row r="6184" spans="1:16" x14ac:dyDescent="0.25">
      <c r="A6184" t="s">
        <v>492</v>
      </c>
      <c r="B6184" t="s">
        <v>174</v>
      </c>
      <c r="C6184" t="s">
        <v>64</v>
      </c>
      <c r="D6184" t="s">
        <v>483</v>
      </c>
      <c r="E6184" t="s">
        <v>483</v>
      </c>
      <c r="F6184" t="s">
        <v>483</v>
      </c>
      <c r="G6184" t="s">
        <v>483</v>
      </c>
      <c r="H6184" t="s">
        <v>192</v>
      </c>
      <c r="I6184" t="s">
        <v>260</v>
      </c>
      <c r="J6184" t="s">
        <v>119</v>
      </c>
      <c r="K6184" s="1">
        <v>45415</v>
      </c>
      <c r="L6184">
        <v>60</v>
      </c>
      <c r="M6184">
        <v>2</v>
      </c>
      <c r="N6184" t="s">
        <v>538</v>
      </c>
      <c r="O6184" t="s">
        <v>537</v>
      </c>
      <c r="P6184" t="s">
        <v>628</v>
      </c>
    </row>
    <row r="6185" spans="1:16" x14ac:dyDescent="0.25">
      <c r="A6185" t="s">
        <v>492</v>
      </c>
      <c r="B6185" t="s">
        <v>174</v>
      </c>
      <c r="C6185" t="s">
        <v>64</v>
      </c>
      <c r="D6185" t="s">
        <v>483</v>
      </c>
      <c r="E6185" t="s">
        <v>483</v>
      </c>
      <c r="F6185" t="s">
        <v>483</v>
      </c>
      <c r="G6185" t="s">
        <v>483</v>
      </c>
      <c r="H6185" t="s">
        <v>192</v>
      </c>
      <c r="I6185" t="s">
        <v>260</v>
      </c>
      <c r="J6185" t="s">
        <v>119</v>
      </c>
      <c r="K6185" s="1">
        <v>45425</v>
      </c>
      <c r="L6185">
        <v>30</v>
      </c>
      <c r="M6185">
        <v>4</v>
      </c>
      <c r="N6185" t="s">
        <v>538</v>
      </c>
      <c r="O6185" t="s">
        <v>537</v>
      </c>
      <c r="P6185" t="s">
        <v>628</v>
      </c>
    </row>
    <row r="6186" spans="1:16" x14ac:dyDescent="0.25">
      <c r="A6186" t="s">
        <v>492</v>
      </c>
      <c r="B6186" t="s">
        <v>174</v>
      </c>
      <c r="C6186" t="s">
        <v>64</v>
      </c>
      <c r="D6186" t="s">
        <v>483</v>
      </c>
      <c r="E6186" t="s">
        <v>483</v>
      </c>
      <c r="F6186" t="s">
        <v>483</v>
      </c>
      <c r="G6186" t="s">
        <v>483</v>
      </c>
      <c r="H6186" t="s">
        <v>192</v>
      </c>
      <c r="I6186" t="s">
        <v>260</v>
      </c>
      <c r="J6186" t="s">
        <v>119</v>
      </c>
      <c r="K6186" s="1">
        <v>45427</v>
      </c>
      <c r="L6186">
        <v>30</v>
      </c>
      <c r="M6186">
        <v>4</v>
      </c>
      <c r="N6186" t="s">
        <v>538</v>
      </c>
      <c r="O6186" t="s">
        <v>537</v>
      </c>
      <c r="P6186" t="s">
        <v>628</v>
      </c>
    </row>
    <row r="6187" spans="1:16" x14ac:dyDescent="0.25">
      <c r="A6187" t="s">
        <v>492</v>
      </c>
      <c r="B6187" t="s">
        <v>174</v>
      </c>
      <c r="C6187" t="s">
        <v>64</v>
      </c>
      <c r="D6187" t="s">
        <v>483</v>
      </c>
      <c r="E6187" t="s">
        <v>483</v>
      </c>
      <c r="F6187" t="s">
        <v>483</v>
      </c>
      <c r="G6187" t="s">
        <v>483</v>
      </c>
      <c r="H6187" t="s">
        <v>192</v>
      </c>
      <c r="I6187" t="s">
        <v>203</v>
      </c>
      <c r="J6187" t="s">
        <v>117</v>
      </c>
      <c r="K6187" s="1">
        <v>45414</v>
      </c>
      <c r="L6187">
        <v>60</v>
      </c>
      <c r="M6187">
        <v>2</v>
      </c>
      <c r="N6187" t="s">
        <v>538</v>
      </c>
      <c r="O6187" t="s">
        <v>537</v>
      </c>
      <c r="P6187" t="s">
        <v>628</v>
      </c>
    </row>
    <row r="6188" spans="1:16" x14ac:dyDescent="0.25">
      <c r="A6188" t="s">
        <v>492</v>
      </c>
      <c r="B6188" t="s">
        <v>174</v>
      </c>
      <c r="C6188" t="s">
        <v>64</v>
      </c>
      <c r="D6188" t="s">
        <v>483</v>
      </c>
      <c r="E6188" t="s">
        <v>483</v>
      </c>
      <c r="F6188" t="s">
        <v>483</v>
      </c>
      <c r="G6188" t="s">
        <v>483</v>
      </c>
      <c r="H6188" t="s">
        <v>192</v>
      </c>
      <c r="I6188" t="s">
        <v>203</v>
      </c>
      <c r="J6188" t="s">
        <v>117</v>
      </c>
      <c r="K6188" s="1">
        <v>45420</v>
      </c>
      <c r="L6188">
        <v>60</v>
      </c>
      <c r="M6188">
        <v>3</v>
      </c>
      <c r="N6188" t="s">
        <v>538</v>
      </c>
      <c r="O6188" t="s">
        <v>537</v>
      </c>
      <c r="P6188" t="s">
        <v>628</v>
      </c>
    </row>
    <row r="6189" spans="1:16" x14ac:dyDescent="0.25">
      <c r="A6189" t="s">
        <v>492</v>
      </c>
      <c r="B6189" t="s">
        <v>174</v>
      </c>
      <c r="C6189" t="s">
        <v>64</v>
      </c>
      <c r="D6189" t="s">
        <v>483</v>
      </c>
      <c r="E6189" t="s">
        <v>483</v>
      </c>
      <c r="F6189" t="s">
        <v>483</v>
      </c>
      <c r="G6189" t="s">
        <v>483</v>
      </c>
      <c r="H6189" t="s">
        <v>192</v>
      </c>
      <c r="I6189" t="s">
        <v>203</v>
      </c>
      <c r="J6189" t="s">
        <v>117</v>
      </c>
      <c r="K6189" s="1">
        <v>45421</v>
      </c>
      <c r="L6189">
        <v>60</v>
      </c>
      <c r="M6189">
        <v>3</v>
      </c>
      <c r="N6189" t="s">
        <v>538</v>
      </c>
      <c r="O6189" t="s">
        <v>537</v>
      </c>
      <c r="P6189" t="s">
        <v>628</v>
      </c>
    </row>
    <row r="6190" spans="1:16" x14ac:dyDescent="0.25">
      <c r="A6190" t="s">
        <v>492</v>
      </c>
      <c r="B6190" t="s">
        <v>174</v>
      </c>
      <c r="C6190" t="s">
        <v>64</v>
      </c>
      <c r="D6190" t="s">
        <v>483</v>
      </c>
      <c r="E6190" t="s">
        <v>483</v>
      </c>
      <c r="F6190" t="s">
        <v>483</v>
      </c>
      <c r="G6190" t="s">
        <v>483</v>
      </c>
      <c r="H6190" t="s">
        <v>192</v>
      </c>
      <c r="I6190" t="s">
        <v>193</v>
      </c>
      <c r="J6190" t="s">
        <v>191</v>
      </c>
      <c r="K6190" s="1">
        <v>45407</v>
      </c>
      <c r="L6190">
        <v>120</v>
      </c>
      <c r="M6190">
        <v>1</v>
      </c>
      <c r="N6190" t="s">
        <v>538</v>
      </c>
      <c r="O6190" t="s">
        <v>537</v>
      </c>
      <c r="P6190" t="s">
        <v>628</v>
      </c>
    </row>
    <row r="6191" spans="1:16" x14ac:dyDescent="0.25">
      <c r="A6191" t="s">
        <v>492</v>
      </c>
      <c r="B6191" t="s">
        <v>174</v>
      </c>
      <c r="C6191" t="s">
        <v>64</v>
      </c>
      <c r="D6191" t="s">
        <v>483</v>
      </c>
      <c r="E6191" t="s">
        <v>483</v>
      </c>
      <c r="F6191" t="s">
        <v>483</v>
      </c>
      <c r="G6191" t="s">
        <v>483</v>
      </c>
      <c r="H6191" t="s">
        <v>192</v>
      </c>
      <c r="I6191" t="s">
        <v>193</v>
      </c>
      <c r="J6191" t="s">
        <v>191</v>
      </c>
      <c r="K6191" s="1">
        <v>45408</v>
      </c>
      <c r="L6191">
        <v>60</v>
      </c>
      <c r="M6191">
        <v>1</v>
      </c>
      <c r="N6191" t="s">
        <v>538</v>
      </c>
      <c r="O6191" t="s">
        <v>537</v>
      </c>
      <c r="P6191" t="s">
        <v>628</v>
      </c>
    </row>
    <row r="6192" spans="1:16" x14ac:dyDescent="0.25">
      <c r="A6192" t="s">
        <v>492</v>
      </c>
      <c r="B6192" t="s">
        <v>174</v>
      </c>
      <c r="C6192" t="s">
        <v>64</v>
      </c>
      <c r="D6192" t="s">
        <v>483</v>
      </c>
      <c r="E6192" t="s">
        <v>483</v>
      </c>
      <c r="F6192" t="s">
        <v>483</v>
      </c>
      <c r="G6192" t="s">
        <v>483</v>
      </c>
      <c r="H6192" t="s">
        <v>192</v>
      </c>
      <c r="I6192" t="s">
        <v>193</v>
      </c>
      <c r="J6192" t="s">
        <v>191</v>
      </c>
      <c r="K6192" s="1">
        <v>45411</v>
      </c>
      <c r="L6192">
        <v>60</v>
      </c>
      <c r="M6192">
        <v>2</v>
      </c>
      <c r="N6192" t="s">
        <v>538</v>
      </c>
      <c r="O6192" t="s">
        <v>537</v>
      </c>
      <c r="P6192" t="s">
        <v>628</v>
      </c>
    </row>
    <row r="6193" spans="1:16" x14ac:dyDescent="0.25">
      <c r="A6193" t="s">
        <v>492</v>
      </c>
      <c r="B6193" t="s">
        <v>174</v>
      </c>
      <c r="C6193" t="s">
        <v>64</v>
      </c>
      <c r="D6193" t="s">
        <v>483</v>
      </c>
      <c r="E6193" t="s">
        <v>483</v>
      </c>
      <c r="F6193" t="s">
        <v>483</v>
      </c>
      <c r="G6193" t="s">
        <v>483</v>
      </c>
      <c r="H6193" t="s">
        <v>192</v>
      </c>
      <c r="I6193" t="s">
        <v>193</v>
      </c>
      <c r="J6193" t="s">
        <v>191</v>
      </c>
      <c r="K6193" s="1">
        <v>45413</v>
      </c>
      <c r="L6193">
        <v>60</v>
      </c>
      <c r="M6193">
        <v>2</v>
      </c>
      <c r="N6193" t="s">
        <v>538</v>
      </c>
      <c r="O6193" t="s">
        <v>537</v>
      </c>
      <c r="P6193" t="s">
        <v>628</v>
      </c>
    </row>
    <row r="6194" spans="1:16" x14ac:dyDescent="0.25">
      <c r="A6194" t="s">
        <v>492</v>
      </c>
      <c r="B6194" t="s">
        <v>174</v>
      </c>
      <c r="C6194" t="s">
        <v>64</v>
      </c>
      <c r="D6194" t="s">
        <v>483</v>
      </c>
      <c r="E6194" t="s">
        <v>483</v>
      </c>
      <c r="F6194" t="s">
        <v>483</v>
      </c>
      <c r="G6194" t="s">
        <v>483</v>
      </c>
      <c r="H6194" t="s">
        <v>192</v>
      </c>
      <c r="I6194" t="s">
        <v>193</v>
      </c>
      <c r="J6194" t="s">
        <v>191</v>
      </c>
      <c r="K6194" s="1">
        <v>45414</v>
      </c>
      <c r="L6194">
        <v>60</v>
      </c>
      <c r="M6194">
        <v>2</v>
      </c>
      <c r="N6194" t="s">
        <v>538</v>
      </c>
      <c r="O6194" t="s">
        <v>537</v>
      </c>
      <c r="P6194" t="s">
        <v>628</v>
      </c>
    </row>
    <row r="6195" spans="1:16" x14ac:dyDescent="0.25">
      <c r="A6195" t="s">
        <v>492</v>
      </c>
      <c r="B6195" t="s">
        <v>174</v>
      </c>
      <c r="C6195" t="s">
        <v>64</v>
      </c>
      <c r="D6195" t="s">
        <v>483</v>
      </c>
      <c r="E6195" t="s">
        <v>483</v>
      </c>
      <c r="F6195" t="s">
        <v>483</v>
      </c>
      <c r="G6195" t="s">
        <v>483</v>
      </c>
      <c r="H6195" t="s">
        <v>192</v>
      </c>
      <c r="I6195" t="s">
        <v>193</v>
      </c>
      <c r="J6195" t="s">
        <v>191</v>
      </c>
      <c r="K6195" s="1">
        <v>45415</v>
      </c>
      <c r="L6195">
        <v>30</v>
      </c>
      <c r="M6195">
        <v>2</v>
      </c>
      <c r="N6195" t="s">
        <v>538</v>
      </c>
      <c r="O6195" t="s">
        <v>537</v>
      </c>
      <c r="P6195" t="s">
        <v>628</v>
      </c>
    </row>
    <row r="6196" spans="1:16" x14ac:dyDescent="0.25">
      <c r="A6196" t="s">
        <v>492</v>
      </c>
      <c r="B6196" t="s">
        <v>174</v>
      </c>
      <c r="C6196" t="s">
        <v>64</v>
      </c>
      <c r="D6196" t="s">
        <v>483</v>
      </c>
      <c r="E6196" t="s">
        <v>483</v>
      </c>
      <c r="F6196" t="s">
        <v>483</v>
      </c>
      <c r="G6196" t="s">
        <v>483</v>
      </c>
      <c r="H6196" t="s">
        <v>192</v>
      </c>
      <c r="I6196" t="s">
        <v>193</v>
      </c>
      <c r="J6196" t="s">
        <v>191</v>
      </c>
      <c r="K6196" s="1">
        <v>45418</v>
      </c>
      <c r="L6196">
        <v>60</v>
      </c>
      <c r="M6196">
        <v>3</v>
      </c>
      <c r="N6196" t="s">
        <v>538</v>
      </c>
      <c r="O6196" t="s">
        <v>537</v>
      </c>
      <c r="P6196" t="s">
        <v>628</v>
      </c>
    </row>
    <row r="6197" spans="1:16" x14ac:dyDescent="0.25">
      <c r="A6197" t="s">
        <v>492</v>
      </c>
      <c r="B6197" t="s">
        <v>174</v>
      </c>
      <c r="C6197" t="s">
        <v>64</v>
      </c>
      <c r="D6197" t="s">
        <v>483</v>
      </c>
      <c r="E6197" t="s">
        <v>483</v>
      </c>
      <c r="F6197" t="s">
        <v>483</v>
      </c>
      <c r="G6197" t="s">
        <v>483</v>
      </c>
      <c r="H6197" t="s">
        <v>192</v>
      </c>
      <c r="I6197" t="s">
        <v>193</v>
      </c>
      <c r="J6197" t="s">
        <v>191</v>
      </c>
      <c r="K6197" s="1">
        <v>45419</v>
      </c>
      <c r="L6197">
        <v>60</v>
      </c>
      <c r="M6197">
        <v>3</v>
      </c>
      <c r="N6197" t="s">
        <v>538</v>
      </c>
      <c r="O6197" t="s">
        <v>537</v>
      </c>
      <c r="P6197" t="s">
        <v>628</v>
      </c>
    </row>
    <row r="6198" spans="1:16" x14ac:dyDescent="0.25">
      <c r="A6198" t="s">
        <v>492</v>
      </c>
      <c r="B6198" t="s">
        <v>174</v>
      </c>
      <c r="C6198" t="s">
        <v>64</v>
      </c>
      <c r="D6198" t="s">
        <v>483</v>
      </c>
      <c r="E6198" t="s">
        <v>483</v>
      </c>
      <c r="F6198" t="s">
        <v>483</v>
      </c>
      <c r="G6198" t="s">
        <v>483</v>
      </c>
      <c r="H6198" t="s">
        <v>192</v>
      </c>
      <c r="I6198" t="s">
        <v>193</v>
      </c>
      <c r="J6198" t="s">
        <v>191</v>
      </c>
      <c r="K6198" s="1">
        <v>45422</v>
      </c>
      <c r="L6198">
        <v>60</v>
      </c>
      <c r="M6198">
        <v>3</v>
      </c>
      <c r="N6198" t="s">
        <v>538</v>
      </c>
      <c r="O6198" t="s">
        <v>537</v>
      </c>
      <c r="P6198" t="s">
        <v>628</v>
      </c>
    </row>
    <row r="6199" spans="1:16" x14ac:dyDescent="0.25">
      <c r="A6199" t="s">
        <v>492</v>
      </c>
      <c r="B6199" t="s">
        <v>174</v>
      </c>
      <c r="C6199" t="s">
        <v>64</v>
      </c>
      <c r="D6199" t="s">
        <v>483</v>
      </c>
      <c r="E6199" t="s">
        <v>483</v>
      </c>
      <c r="F6199" t="s">
        <v>483</v>
      </c>
      <c r="G6199" t="s">
        <v>483</v>
      </c>
      <c r="H6199" t="s">
        <v>192</v>
      </c>
      <c r="I6199" t="s">
        <v>193</v>
      </c>
      <c r="J6199" t="s">
        <v>191</v>
      </c>
      <c r="K6199" s="1">
        <v>45427</v>
      </c>
      <c r="L6199">
        <v>60</v>
      </c>
      <c r="M6199">
        <v>4</v>
      </c>
      <c r="N6199" t="s">
        <v>538</v>
      </c>
      <c r="O6199" t="s">
        <v>537</v>
      </c>
      <c r="P6199" t="s">
        <v>628</v>
      </c>
    </row>
    <row r="6200" spans="1:16" x14ac:dyDescent="0.25">
      <c r="A6200" t="s">
        <v>492</v>
      </c>
      <c r="B6200" t="s">
        <v>174</v>
      </c>
      <c r="C6200" t="s">
        <v>64</v>
      </c>
      <c r="D6200" t="s">
        <v>483</v>
      </c>
      <c r="E6200" t="s">
        <v>483</v>
      </c>
      <c r="F6200" t="s">
        <v>483</v>
      </c>
      <c r="G6200" t="s">
        <v>483</v>
      </c>
      <c r="H6200" t="s">
        <v>192</v>
      </c>
      <c r="I6200" t="s">
        <v>194</v>
      </c>
      <c r="J6200" t="s">
        <v>191</v>
      </c>
      <c r="K6200" s="1">
        <v>45413</v>
      </c>
      <c r="L6200">
        <v>60</v>
      </c>
      <c r="M6200">
        <v>2</v>
      </c>
      <c r="N6200" t="s">
        <v>538</v>
      </c>
      <c r="O6200" t="s">
        <v>537</v>
      </c>
      <c r="P6200" t="s">
        <v>628</v>
      </c>
    </row>
    <row r="6201" spans="1:16" x14ac:dyDescent="0.25">
      <c r="A6201" t="s">
        <v>492</v>
      </c>
      <c r="B6201" t="s">
        <v>174</v>
      </c>
      <c r="C6201" t="s">
        <v>64</v>
      </c>
      <c r="D6201" t="s">
        <v>483</v>
      </c>
      <c r="E6201" t="s">
        <v>483</v>
      </c>
      <c r="F6201" t="s">
        <v>483</v>
      </c>
      <c r="G6201" t="s">
        <v>483</v>
      </c>
      <c r="H6201" t="s">
        <v>192</v>
      </c>
      <c r="I6201" t="s">
        <v>194</v>
      </c>
      <c r="J6201" t="s">
        <v>191</v>
      </c>
      <c r="K6201" s="1">
        <v>45414</v>
      </c>
      <c r="L6201">
        <v>60</v>
      </c>
      <c r="M6201">
        <v>2</v>
      </c>
      <c r="N6201" t="s">
        <v>538</v>
      </c>
      <c r="O6201" t="s">
        <v>537</v>
      </c>
      <c r="P6201" t="s">
        <v>628</v>
      </c>
    </row>
    <row r="6202" spans="1:16" x14ac:dyDescent="0.25">
      <c r="A6202" t="s">
        <v>492</v>
      </c>
      <c r="B6202" t="s">
        <v>174</v>
      </c>
      <c r="C6202" t="s">
        <v>64</v>
      </c>
      <c r="D6202" t="s">
        <v>483</v>
      </c>
      <c r="E6202" t="s">
        <v>483</v>
      </c>
      <c r="F6202" t="s">
        <v>483</v>
      </c>
      <c r="G6202" t="s">
        <v>483</v>
      </c>
      <c r="H6202" t="s">
        <v>192</v>
      </c>
      <c r="I6202" t="s">
        <v>194</v>
      </c>
      <c r="J6202" t="s">
        <v>191</v>
      </c>
      <c r="K6202" s="1">
        <v>45427</v>
      </c>
      <c r="L6202">
        <v>30</v>
      </c>
      <c r="M6202">
        <v>4</v>
      </c>
      <c r="N6202" t="s">
        <v>538</v>
      </c>
      <c r="O6202" t="s">
        <v>537</v>
      </c>
      <c r="P6202" t="s">
        <v>628</v>
      </c>
    </row>
    <row r="6203" spans="1:16" x14ac:dyDescent="0.25">
      <c r="A6203" t="s">
        <v>492</v>
      </c>
      <c r="B6203" t="s">
        <v>174</v>
      </c>
      <c r="C6203" t="s">
        <v>64</v>
      </c>
      <c r="D6203" t="s">
        <v>483</v>
      </c>
      <c r="E6203" t="s">
        <v>483</v>
      </c>
      <c r="F6203" t="s">
        <v>483</v>
      </c>
      <c r="G6203" t="s">
        <v>483</v>
      </c>
      <c r="H6203" t="s">
        <v>192</v>
      </c>
      <c r="I6203" t="s">
        <v>204</v>
      </c>
      <c r="J6203" t="s">
        <v>191</v>
      </c>
      <c r="K6203" s="1">
        <v>45405</v>
      </c>
      <c r="L6203">
        <v>30</v>
      </c>
      <c r="M6203">
        <v>1</v>
      </c>
      <c r="N6203" t="s">
        <v>538</v>
      </c>
      <c r="O6203" t="s">
        <v>537</v>
      </c>
      <c r="P6203" t="s">
        <v>628</v>
      </c>
    </row>
    <row r="6204" spans="1:16" x14ac:dyDescent="0.25">
      <c r="A6204" t="s">
        <v>492</v>
      </c>
      <c r="B6204" t="s">
        <v>174</v>
      </c>
      <c r="C6204" t="s">
        <v>64</v>
      </c>
      <c r="D6204" t="s">
        <v>483</v>
      </c>
      <c r="E6204" t="s">
        <v>483</v>
      </c>
      <c r="F6204" t="s">
        <v>483</v>
      </c>
      <c r="G6204" t="s">
        <v>483</v>
      </c>
      <c r="H6204" t="s">
        <v>182</v>
      </c>
      <c r="I6204" t="s">
        <v>241</v>
      </c>
      <c r="J6204" t="s">
        <v>117</v>
      </c>
      <c r="K6204" s="1">
        <v>45404</v>
      </c>
      <c r="L6204">
        <v>60</v>
      </c>
      <c r="M6204">
        <v>1</v>
      </c>
      <c r="N6204" t="s">
        <v>538</v>
      </c>
      <c r="O6204" t="s">
        <v>537</v>
      </c>
      <c r="P6204" t="s">
        <v>628</v>
      </c>
    </row>
    <row r="6205" spans="1:16" x14ac:dyDescent="0.25">
      <c r="A6205" t="s">
        <v>492</v>
      </c>
      <c r="B6205" t="s">
        <v>174</v>
      </c>
      <c r="C6205" t="s">
        <v>64</v>
      </c>
      <c r="D6205" t="s">
        <v>483</v>
      </c>
      <c r="E6205" t="s">
        <v>483</v>
      </c>
      <c r="F6205" t="s">
        <v>483</v>
      </c>
      <c r="G6205" t="s">
        <v>483</v>
      </c>
      <c r="H6205" t="s">
        <v>182</v>
      </c>
      <c r="I6205" t="s">
        <v>241</v>
      </c>
      <c r="J6205" t="s">
        <v>117</v>
      </c>
      <c r="K6205" s="1">
        <v>45415</v>
      </c>
      <c r="L6205">
        <v>60</v>
      </c>
      <c r="M6205">
        <v>2</v>
      </c>
      <c r="N6205" t="s">
        <v>538</v>
      </c>
      <c r="O6205" t="s">
        <v>537</v>
      </c>
      <c r="P6205" t="s">
        <v>628</v>
      </c>
    </row>
    <row r="6206" spans="1:16" x14ac:dyDescent="0.25">
      <c r="A6206" t="s">
        <v>492</v>
      </c>
      <c r="B6206" t="s">
        <v>174</v>
      </c>
      <c r="C6206" t="s">
        <v>64</v>
      </c>
      <c r="D6206" t="s">
        <v>483</v>
      </c>
      <c r="E6206" t="s">
        <v>483</v>
      </c>
      <c r="F6206" t="s">
        <v>483</v>
      </c>
      <c r="G6206" t="s">
        <v>483</v>
      </c>
      <c r="H6206" t="s">
        <v>182</v>
      </c>
      <c r="I6206" t="s">
        <v>241</v>
      </c>
      <c r="J6206" t="s">
        <v>117</v>
      </c>
      <c r="K6206" s="1">
        <v>45421</v>
      </c>
      <c r="L6206">
        <v>90</v>
      </c>
      <c r="M6206">
        <v>3</v>
      </c>
      <c r="N6206" t="s">
        <v>538</v>
      </c>
      <c r="O6206" t="s">
        <v>537</v>
      </c>
      <c r="P6206" t="s">
        <v>628</v>
      </c>
    </row>
    <row r="6207" spans="1:16" x14ac:dyDescent="0.25">
      <c r="A6207" t="s">
        <v>492</v>
      </c>
      <c r="B6207" t="s">
        <v>174</v>
      </c>
      <c r="C6207" t="s">
        <v>64</v>
      </c>
      <c r="D6207" t="s">
        <v>483</v>
      </c>
      <c r="E6207" t="s">
        <v>483</v>
      </c>
      <c r="F6207" t="s">
        <v>483</v>
      </c>
      <c r="G6207" t="s">
        <v>483</v>
      </c>
      <c r="H6207" t="s">
        <v>182</v>
      </c>
      <c r="I6207" t="s">
        <v>201</v>
      </c>
      <c r="J6207" t="s">
        <v>117</v>
      </c>
      <c r="K6207" s="1">
        <v>45415</v>
      </c>
      <c r="L6207">
        <v>30</v>
      </c>
      <c r="M6207">
        <v>2</v>
      </c>
      <c r="N6207" t="s">
        <v>538</v>
      </c>
      <c r="O6207" t="s">
        <v>537</v>
      </c>
      <c r="P6207" t="s">
        <v>628</v>
      </c>
    </row>
    <row r="6208" spans="1:16" x14ac:dyDescent="0.25">
      <c r="A6208" t="s">
        <v>492</v>
      </c>
      <c r="B6208" t="s">
        <v>174</v>
      </c>
      <c r="C6208" t="s">
        <v>64</v>
      </c>
      <c r="D6208" t="s">
        <v>483</v>
      </c>
      <c r="E6208" t="s">
        <v>483</v>
      </c>
      <c r="F6208" t="s">
        <v>483</v>
      </c>
      <c r="G6208" t="s">
        <v>483</v>
      </c>
      <c r="H6208" t="s">
        <v>182</v>
      </c>
      <c r="I6208" t="s">
        <v>201</v>
      </c>
      <c r="J6208" t="s">
        <v>117</v>
      </c>
      <c r="K6208" s="1">
        <v>45418</v>
      </c>
      <c r="L6208">
        <v>30</v>
      </c>
      <c r="M6208">
        <v>3</v>
      </c>
      <c r="N6208" t="s">
        <v>538</v>
      </c>
      <c r="O6208" t="s">
        <v>537</v>
      </c>
      <c r="P6208" t="s">
        <v>628</v>
      </c>
    </row>
    <row r="6209" spans="1:16" x14ac:dyDescent="0.25">
      <c r="A6209" t="s">
        <v>492</v>
      </c>
      <c r="B6209" t="s">
        <v>174</v>
      </c>
      <c r="C6209" t="s">
        <v>64</v>
      </c>
      <c r="D6209" t="s">
        <v>483</v>
      </c>
      <c r="E6209" t="s">
        <v>483</v>
      </c>
      <c r="F6209" t="s">
        <v>483</v>
      </c>
      <c r="G6209" t="s">
        <v>483</v>
      </c>
      <c r="H6209" t="s">
        <v>182</v>
      </c>
      <c r="I6209" t="s">
        <v>201</v>
      </c>
      <c r="J6209" t="s">
        <v>117</v>
      </c>
      <c r="K6209" s="1">
        <v>45419</v>
      </c>
      <c r="L6209">
        <v>60</v>
      </c>
      <c r="M6209">
        <v>3</v>
      </c>
      <c r="N6209" t="s">
        <v>538</v>
      </c>
      <c r="O6209" t="s">
        <v>537</v>
      </c>
      <c r="P6209" t="s">
        <v>628</v>
      </c>
    </row>
    <row r="6210" spans="1:16" x14ac:dyDescent="0.25">
      <c r="A6210" t="s">
        <v>492</v>
      </c>
      <c r="B6210" t="s">
        <v>174</v>
      </c>
      <c r="C6210" t="s">
        <v>64</v>
      </c>
      <c r="D6210" t="s">
        <v>483</v>
      </c>
      <c r="E6210" t="s">
        <v>483</v>
      </c>
      <c r="F6210" t="s">
        <v>483</v>
      </c>
      <c r="G6210" t="s">
        <v>483</v>
      </c>
      <c r="H6210" t="s">
        <v>182</v>
      </c>
      <c r="I6210" t="s">
        <v>201</v>
      </c>
      <c r="J6210" t="s">
        <v>117</v>
      </c>
      <c r="K6210" s="1">
        <v>45422</v>
      </c>
      <c r="L6210">
        <v>30</v>
      </c>
      <c r="M6210">
        <v>3</v>
      </c>
      <c r="N6210" t="s">
        <v>538</v>
      </c>
      <c r="O6210" t="s">
        <v>537</v>
      </c>
      <c r="P6210" t="s">
        <v>628</v>
      </c>
    </row>
    <row r="6211" spans="1:16" x14ac:dyDescent="0.25">
      <c r="A6211" t="s">
        <v>492</v>
      </c>
      <c r="B6211" t="s">
        <v>174</v>
      </c>
      <c r="C6211" t="s">
        <v>64</v>
      </c>
      <c r="D6211" t="s">
        <v>483</v>
      </c>
      <c r="E6211" t="s">
        <v>483</v>
      </c>
      <c r="F6211" t="s">
        <v>483</v>
      </c>
      <c r="G6211" t="s">
        <v>483</v>
      </c>
      <c r="H6211" t="s">
        <v>25</v>
      </c>
      <c r="I6211" t="s">
        <v>261</v>
      </c>
      <c r="J6211" t="s">
        <v>117</v>
      </c>
      <c r="K6211" s="1">
        <v>45408</v>
      </c>
      <c r="L6211">
        <v>60</v>
      </c>
      <c r="M6211">
        <v>1</v>
      </c>
      <c r="N6211" t="s">
        <v>538</v>
      </c>
      <c r="O6211" t="s">
        <v>537</v>
      </c>
      <c r="P6211" t="s">
        <v>628</v>
      </c>
    </row>
    <row r="6212" spans="1:16" x14ac:dyDescent="0.25">
      <c r="A6212" t="s">
        <v>492</v>
      </c>
      <c r="B6212" t="s">
        <v>174</v>
      </c>
      <c r="C6212" t="s">
        <v>64</v>
      </c>
      <c r="D6212" t="s">
        <v>483</v>
      </c>
      <c r="E6212" t="s">
        <v>483</v>
      </c>
      <c r="F6212" t="s">
        <v>483</v>
      </c>
      <c r="G6212" t="s">
        <v>483</v>
      </c>
      <c r="H6212" t="s">
        <v>483</v>
      </c>
      <c r="I6212" t="s">
        <v>484</v>
      </c>
      <c r="J6212" t="s">
        <v>117</v>
      </c>
      <c r="K6212" s="1">
        <v>45408</v>
      </c>
      <c r="L6212">
        <v>60</v>
      </c>
      <c r="M6212">
        <v>1</v>
      </c>
      <c r="N6212" t="s">
        <v>538</v>
      </c>
      <c r="O6212" t="s">
        <v>537</v>
      </c>
      <c r="P6212" t="s">
        <v>628</v>
      </c>
    </row>
    <row r="6213" spans="1:16" x14ac:dyDescent="0.25">
      <c r="A6213" t="s">
        <v>492</v>
      </c>
      <c r="B6213" t="s">
        <v>174</v>
      </c>
      <c r="C6213" t="s">
        <v>64</v>
      </c>
      <c r="D6213" t="s">
        <v>483</v>
      </c>
      <c r="E6213" t="s">
        <v>483</v>
      </c>
      <c r="F6213" t="s">
        <v>483</v>
      </c>
      <c r="G6213" t="s">
        <v>483</v>
      </c>
      <c r="H6213" t="s">
        <v>483</v>
      </c>
      <c r="I6213" t="s">
        <v>484</v>
      </c>
      <c r="J6213" t="s">
        <v>117</v>
      </c>
      <c r="K6213" s="1">
        <v>45411</v>
      </c>
      <c r="L6213">
        <v>120</v>
      </c>
      <c r="M6213">
        <v>2</v>
      </c>
      <c r="N6213" t="s">
        <v>538</v>
      </c>
      <c r="O6213" t="s">
        <v>537</v>
      </c>
      <c r="P6213" t="s">
        <v>628</v>
      </c>
    </row>
    <row r="6214" spans="1:16" x14ac:dyDescent="0.25">
      <c r="A6214" t="s">
        <v>492</v>
      </c>
      <c r="B6214" t="s">
        <v>174</v>
      </c>
      <c r="C6214" t="s">
        <v>64</v>
      </c>
      <c r="D6214" t="s">
        <v>483</v>
      </c>
      <c r="E6214" t="s">
        <v>483</v>
      </c>
      <c r="F6214" t="s">
        <v>483</v>
      </c>
      <c r="G6214" t="s">
        <v>483</v>
      </c>
      <c r="H6214" t="s">
        <v>483</v>
      </c>
      <c r="I6214" t="s">
        <v>484</v>
      </c>
      <c r="J6214" t="s">
        <v>117</v>
      </c>
      <c r="K6214" s="1">
        <v>45412</v>
      </c>
      <c r="L6214">
        <v>60</v>
      </c>
      <c r="M6214">
        <v>2</v>
      </c>
      <c r="N6214" t="s">
        <v>538</v>
      </c>
      <c r="O6214" t="s">
        <v>537</v>
      </c>
      <c r="P6214" t="s">
        <v>628</v>
      </c>
    </row>
    <row r="6215" spans="1:16" x14ac:dyDescent="0.25">
      <c r="A6215" t="s">
        <v>492</v>
      </c>
      <c r="B6215" t="s">
        <v>174</v>
      </c>
      <c r="C6215" t="s">
        <v>64</v>
      </c>
      <c r="D6215" t="s">
        <v>483</v>
      </c>
      <c r="E6215" t="s">
        <v>483</v>
      </c>
      <c r="F6215" t="s">
        <v>483</v>
      </c>
      <c r="G6215" t="s">
        <v>483</v>
      </c>
      <c r="H6215" t="s">
        <v>483</v>
      </c>
      <c r="I6215" t="s">
        <v>484</v>
      </c>
      <c r="J6215" t="s">
        <v>117</v>
      </c>
      <c r="K6215" s="1">
        <v>45415</v>
      </c>
      <c r="L6215">
        <v>30</v>
      </c>
      <c r="M6215">
        <v>2</v>
      </c>
      <c r="N6215" t="s">
        <v>538</v>
      </c>
      <c r="O6215" t="s">
        <v>537</v>
      </c>
      <c r="P6215" t="s">
        <v>628</v>
      </c>
    </row>
    <row r="6216" spans="1:16" x14ac:dyDescent="0.25">
      <c r="A6216" t="s">
        <v>492</v>
      </c>
      <c r="B6216" t="s">
        <v>174</v>
      </c>
      <c r="C6216" t="s">
        <v>64</v>
      </c>
      <c r="D6216" t="s">
        <v>483</v>
      </c>
      <c r="E6216" t="s">
        <v>483</v>
      </c>
      <c r="F6216" t="s">
        <v>483</v>
      </c>
      <c r="G6216" t="s">
        <v>483</v>
      </c>
      <c r="H6216" t="s">
        <v>483</v>
      </c>
      <c r="I6216" t="s">
        <v>484</v>
      </c>
      <c r="J6216" t="s">
        <v>117</v>
      </c>
      <c r="K6216" s="1">
        <v>45426</v>
      </c>
      <c r="L6216">
        <v>60</v>
      </c>
      <c r="M6216">
        <v>4</v>
      </c>
      <c r="N6216" t="s">
        <v>538</v>
      </c>
      <c r="O6216" t="s">
        <v>537</v>
      </c>
      <c r="P6216" t="s">
        <v>628</v>
      </c>
    </row>
    <row r="6217" spans="1:16" x14ac:dyDescent="0.25">
      <c r="A6217" t="s">
        <v>492</v>
      </c>
      <c r="B6217" t="s">
        <v>174</v>
      </c>
      <c r="C6217" t="s">
        <v>64</v>
      </c>
      <c r="D6217" t="s">
        <v>483</v>
      </c>
      <c r="E6217" t="s">
        <v>483</v>
      </c>
      <c r="F6217" t="s">
        <v>483</v>
      </c>
      <c r="G6217" t="s">
        <v>483</v>
      </c>
      <c r="H6217" t="s">
        <v>483</v>
      </c>
      <c r="I6217" t="s">
        <v>484</v>
      </c>
      <c r="J6217" t="s">
        <v>117</v>
      </c>
      <c r="K6217" s="1">
        <v>45427</v>
      </c>
      <c r="L6217">
        <v>60</v>
      </c>
      <c r="M6217">
        <v>4</v>
      </c>
      <c r="N6217" t="s">
        <v>538</v>
      </c>
      <c r="O6217" t="s">
        <v>537</v>
      </c>
      <c r="P6217" t="s">
        <v>628</v>
      </c>
    </row>
    <row r="6218" spans="1:16" x14ac:dyDescent="0.25">
      <c r="A6218" t="s">
        <v>492</v>
      </c>
      <c r="B6218" t="s">
        <v>174</v>
      </c>
      <c r="C6218" t="s">
        <v>64</v>
      </c>
      <c r="D6218" t="s">
        <v>483</v>
      </c>
      <c r="E6218" t="s">
        <v>483</v>
      </c>
      <c r="F6218" t="s">
        <v>483</v>
      </c>
      <c r="G6218" t="s">
        <v>483</v>
      </c>
      <c r="H6218" t="s">
        <v>483</v>
      </c>
      <c r="I6218" t="s">
        <v>485</v>
      </c>
      <c r="J6218" t="s">
        <v>191</v>
      </c>
      <c r="K6218" s="1">
        <v>45404</v>
      </c>
      <c r="L6218">
        <v>60</v>
      </c>
      <c r="M6218">
        <v>1</v>
      </c>
      <c r="N6218" t="s">
        <v>538</v>
      </c>
      <c r="O6218" t="s">
        <v>537</v>
      </c>
      <c r="P6218" t="s">
        <v>628</v>
      </c>
    </row>
    <row r="6219" spans="1:16" x14ac:dyDescent="0.25">
      <c r="A6219" t="s">
        <v>492</v>
      </c>
      <c r="B6219" t="s">
        <v>174</v>
      </c>
      <c r="C6219" t="s">
        <v>64</v>
      </c>
      <c r="D6219" t="s">
        <v>483</v>
      </c>
      <c r="E6219" t="s">
        <v>483</v>
      </c>
      <c r="F6219" t="s">
        <v>483</v>
      </c>
      <c r="G6219" t="s">
        <v>483</v>
      </c>
      <c r="H6219" t="s">
        <v>483</v>
      </c>
      <c r="I6219" t="s">
        <v>485</v>
      </c>
      <c r="J6219" t="s">
        <v>191</v>
      </c>
      <c r="K6219" s="1">
        <v>45407</v>
      </c>
      <c r="L6219">
        <v>60</v>
      </c>
      <c r="M6219">
        <v>1</v>
      </c>
      <c r="N6219" t="s">
        <v>538</v>
      </c>
      <c r="O6219" t="s">
        <v>537</v>
      </c>
      <c r="P6219" t="s">
        <v>628</v>
      </c>
    </row>
    <row r="6220" spans="1:16" x14ac:dyDescent="0.25">
      <c r="A6220" t="s">
        <v>492</v>
      </c>
      <c r="B6220" t="s">
        <v>174</v>
      </c>
      <c r="C6220" t="s">
        <v>64</v>
      </c>
      <c r="D6220" t="s">
        <v>483</v>
      </c>
      <c r="E6220" t="s">
        <v>483</v>
      </c>
      <c r="F6220" t="s">
        <v>483</v>
      </c>
      <c r="G6220" t="s">
        <v>483</v>
      </c>
      <c r="H6220" t="s">
        <v>483</v>
      </c>
      <c r="I6220" t="s">
        <v>485</v>
      </c>
      <c r="J6220" t="s">
        <v>191</v>
      </c>
      <c r="K6220" s="1">
        <v>45411</v>
      </c>
      <c r="L6220">
        <v>60</v>
      </c>
      <c r="M6220">
        <v>2</v>
      </c>
      <c r="N6220" t="s">
        <v>538</v>
      </c>
      <c r="O6220" t="s">
        <v>537</v>
      </c>
      <c r="P6220" t="s">
        <v>628</v>
      </c>
    </row>
    <row r="6221" spans="1:16" x14ac:dyDescent="0.25">
      <c r="A6221" t="s">
        <v>492</v>
      </c>
      <c r="B6221" t="s">
        <v>174</v>
      </c>
      <c r="C6221" t="s">
        <v>64</v>
      </c>
      <c r="D6221" t="s">
        <v>483</v>
      </c>
      <c r="E6221" t="s">
        <v>483</v>
      </c>
      <c r="F6221" t="s">
        <v>483</v>
      </c>
      <c r="G6221" t="s">
        <v>483</v>
      </c>
      <c r="H6221" t="s">
        <v>483</v>
      </c>
      <c r="I6221" t="s">
        <v>485</v>
      </c>
      <c r="J6221" t="s">
        <v>191</v>
      </c>
      <c r="K6221" s="1">
        <v>45412</v>
      </c>
      <c r="L6221">
        <v>60</v>
      </c>
      <c r="M6221">
        <v>2</v>
      </c>
      <c r="N6221" t="s">
        <v>538</v>
      </c>
      <c r="O6221" t="s">
        <v>537</v>
      </c>
      <c r="P6221" t="s">
        <v>628</v>
      </c>
    </row>
    <row r="6222" spans="1:16" x14ac:dyDescent="0.25">
      <c r="A6222" t="s">
        <v>492</v>
      </c>
      <c r="B6222" t="s">
        <v>174</v>
      </c>
      <c r="C6222" t="s">
        <v>64</v>
      </c>
      <c r="D6222" t="s">
        <v>483</v>
      </c>
      <c r="E6222" t="s">
        <v>483</v>
      </c>
      <c r="F6222" t="s">
        <v>483</v>
      </c>
      <c r="G6222" t="s">
        <v>483</v>
      </c>
      <c r="H6222" t="s">
        <v>483</v>
      </c>
      <c r="I6222" t="s">
        <v>485</v>
      </c>
      <c r="J6222" t="s">
        <v>191</v>
      </c>
      <c r="K6222" s="1">
        <v>45413</v>
      </c>
      <c r="L6222">
        <v>120</v>
      </c>
      <c r="M6222">
        <v>2</v>
      </c>
      <c r="N6222" t="s">
        <v>538</v>
      </c>
      <c r="O6222" t="s">
        <v>537</v>
      </c>
      <c r="P6222" t="s">
        <v>628</v>
      </c>
    </row>
    <row r="6223" spans="1:16" x14ac:dyDescent="0.25">
      <c r="A6223" t="s">
        <v>492</v>
      </c>
      <c r="B6223" t="s">
        <v>174</v>
      </c>
      <c r="C6223" t="s">
        <v>64</v>
      </c>
      <c r="D6223" t="s">
        <v>483</v>
      </c>
      <c r="E6223" t="s">
        <v>483</v>
      </c>
      <c r="F6223" t="s">
        <v>483</v>
      </c>
      <c r="G6223" t="s">
        <v>483</v>
      </c>
      <c r="H6223" t="s">
        <v>483</v>
      </c>
      <c r="I6223" t="s">
        <v>485</v>
      </c>
      <c r="J6223" t="s">
        <v>191</v>
      </c>
      <c r="K6223" s="1">
        <v>45414</v>
      </c>
      <c r="L6223">
        <v>60</v>
      </c>
      <c r="M6223">
        <v>2</v>
      </c>
      <c r="N6223" t="s">
        <v>538</v>
      </c>
      <c r="O6223" t="s">
        <v>537</v>
      </c>
      <c r="P6223" t="s">
        <v>628</v>
      </c>
    </row>
    <row r="6224" spans="1:16" x14ac:dyDescent="0.25">
      <c r="A6224" t="s">
        <v>492</v>
      </c>
      <c r="B6224" t="s">
        <v>174</v>
      </c>
      <c r="C6224" t="s">
        <v>64</v>
      </c>
      <c r="D6224" t="s">
        <v>483</v>
      </c>
      <c r="E6224" t="s">
        <v>483</v>
      </c>
      <c r="F6224" t="s">
        <v>483</v>
      </c>
      <c r="G6224" t="s">
        <v>483</v>
      </c>
      <c r="H6224" t="s">
        <v>483</v>
      </c>
      <c r="I6224" t="s">
        <v>485</v>
      </c>
      <c r="J6224" t="s">
        <v>191</v>
      </c>
      <c r="K6224" s="1">
        <v>45415</v>
      </c>
      <c r="L6224">
        <v>60</v>
      </c>
      <c r="M6224">
        <v>2</v>
      </c>
      <c r="N6224" t="s">
        <v>538</v>
      </c>
      <c r="O6224" t="s">
        <v>537</v>
      </c>
      <c r="P6224" t="s">
        <v>628</v>
      </c>
    </row>
    <row r="6225" spans="1:16" x14ac:dyDescent="0.25">
      <c r="A6225" t="s">
        <v>492</v>
      </c>
      <c r="B6225" t="s">
        <v>174</v>
      </c>
      <c r="C6225" t="s">
        <v>64</v>
      </c>
      <c r="D6225" t="s">
        <v>483</v>
      </c>
      <c r="E6225" t="s">
        <v>483</v>
      </c>
      <c r="F6225" t="s">
        <v>483</v>
      </c>
      <c r="G6225" t="s">
        <v>483</v>
      </c>
      <c r="H6225" t="s">
        <v>483</v>
      </c>
      <c r="I6225" t="s">
        <v>485</v>
      </c>
      <c r="J6225" t="s">
        <v>191</v>
      </c>
      <c r="K6225" s="1">
        <v>45418</v>
      </c>
      <c r="L6225">
        <v>60</v>
      </c>
      <c r="M6225">
        <v>3</v>
      </c>
      <c r="N6225" t="s">
        <v>538</v>
      </c>
      <c r="O6225" t="s">
        <v>537</v>
      </c>
      <c r="P6225" t="s">
        <v>628</v>
      </c>
    </row>
    <row r="6226" spans="1:16" x14ac:dyDescent="0.25">
      <c r="A6226" t="s">
        <v>492</v>
      </c>
      <c r="B6226" t="s">
        <v>174</v>
      </c>
      <c r="C6226" t="s">
        <v>64</v>
      </c>
      <c r="D6226" t="s">
        <v>483</v>
      </c>
      <c r="E6226" t="s">
        <v>483</v>
      </c>
      <c r="F6226" t="s">
        <v>483</v>
      </c>
      <c r="G6226" t="s">
        <v>483</v>
      </c>
      <c r="H6226" t="s">
        <v>483</v>
      </c>
      <c r="I6226" t="s">
        <v>486</v>
      </c>
      <c r="J6226" t="s">
        <v>119</v>
      </c>
      <c r="K6226" s="1">
        <v>45411</v>
      </c>
      <c r="L6226">
        <v>60</v>
      </c>
      <c r="M6226">
        <v>2</v>
      </c>
      <c r="N6226" t="s">
        <v>538</v>
      </c>
      <c r="O6226" t="s">
        <v>537</v>
      </c>
      <c r="P6226" t="s">
        <v>628</v>
      </c>
    </row>
    <row r="6227" spans="1:16" x14ac:dyDescent="0.25">
      <c r="A6227" t="s">
        <v>492</v>
      </c>
      <c r="B6227" t="s">
        <v>174</v>
      </c>
      <c r="C6227" t="s">
        <v>64</v>
      </c>
      <c r="D6227" t="s">
        <v>483</v>
      </c>
      <c r="E6227" t="s">
        <v>483</v>
      </c>
      <c r="F6227" t="s">
        <v>483</v>
      </c>
      <c r="G6227" t="s">
        <v>483</v>
      </c>
      <c r="H6227" t="s">
        <v>483</v>
      </c>
      <c r="I6227" t="s">
        <v>487</v>
      </c>
      <c r="J6227" t="s">
        <v>117</v>
      </c>
      <c r="K6227" s="1">
        <v>45406</v>
      </c>
      <c r="L6227">
        <v>30</v>
      </c>
      <c r="M6227">
        <v>1</v>
      </c>
      <c r="N6227" t="s">
        <v>538</v>
      </c>
      <c r="O6227" t="s">
        <v>537</v>
      </c>
      <c r="P6227" t="s">
        <v>628</v>
      </c>
    </row>
    <row r="6228" spans="1:16" x14ac:dyDescent="0.25">
      <c r="A6228" t="s">
        <v>492</v>
      </c>
      <c r="B6228" t="s">
        <v>174</v>
      </c>
      <c r="C6228" t="s">
        <v>64</v>
      </c>
      <c r="D6228" t="s">
        <v>483</v>
      </c>
      <c r="E6228" t="s">
        <v>483</v>
      </c>
      <c r="F6228" t="s">
        <v>483</v>
      </c>
      <c r="G6228" t="s">
        <v>483</v>
      </c>
      <c r="H6228" t="s">
        <v>483</v>
      </c>
      <c r="I6228" t="s">
        <v>488</v>
      </c>
      <c r="J6228" t="s">
        <v>119</v>
      </c>
      <c r="K6228" s="1">
        <v>45411</v>
      </c>
      <c r="L6228">
        <v>60</v>
      </c>
      <c r="M6228">
        <v>2</v>
      </c>
      <c r="N6228" t="s">
        <v>538</v>
      </c>
      <c r="O6228" t="s">
        <v>537</v>
      </c>
      <c r="P6228" t="s">
        <v>628</v>
      </c>
    </row>
    <row r="6229" spans="1:16" x14ac:dyDescent="0.25">
      <c r="A6229" t="s">
        <v>492</v>
      </c>
      <c r="B6229" t="s">
        <v>174</v>
      </c>
      <c r="C6229" t="s">
        <v>64</v>
      </c>
      <c r="D6229" t="s">
        <v>483</v>
      </c>
      <c r="E6229" t="s">
        <v>483</v>
      </c>
      <c r="F6229" t="s">
        <v>483</v>
      </c>
      <c r="G6229" t="s">
        <v>483</v>
      </c>
      <c r="H6229" t="s">
        <v>483</v>
      </c>
      <c r="I6229" t="s">
        <v>488</v>
      </c>
      <c r="J6229" t="s">
        <v>119</v>
      </c>
      <c r="K6229" s="1">
        <v>45422</v>
      </c>
      <c r="L6229">
        <v>30</v>
      </c>
      <c r="M6229">
        <v>3</v>
      </c>
      <c r="N6229" t="s">
        <v>538</v>
      </c>
      <c r="O6229" t="s">
        <v>537</v>
      </c>
      <c r="P6229" t="s">
        <v>628</v>
      </c>
    </row>
    <row r="6230" spans="1:16" x14ac:dyDescent="0.25">
      <c r="A6230" t="s">
        <v>421</v>
      </c>
      <c r="B6230" t="s">
        <v>174</v>
      </c>
      <c r="C6230" t="s">
        <v>252</v>
      </c>
      <c r="D6230" t="s">
        <v>253</v>
      </c>
      <c r="E6230" t="s">
        <v>253</v>
      </c>
      <c r="F6230" t="s">
        <v>254</v>
      </c>
      <c r="G6230" t="s">
        <v>175</v>
      </c>
      <c r="H6230" t="s">
        <v>176</v>
      </c>
      <c r="I6230" t="s">
        <v>59</v>
      </c>
      <c r="J6230" t="s">
        <v>117</v>
      </c>
      <c r="K6230" s="1">
        <v>45406</v>
      </c>
      <c r="L6230">
        <v>60</v>
      </c>
      <c r="M6230">
        <v>1</v>
      </c>
      <c r="N6230" t="s">
        <v>538</v>
      </c>
      <c r="O6230" t="s">
        <v>537</v>
      </c>
      <c r="P6230" t="s">
        <v>638</v>
      </c>
    </row>
    <row r="6231" spans="1:16" x14ac:dyDescent="0.25">
      <c r="A6231" t="s">
        <v>421</v>
      </c>
      <c r="B6231" t="s">
        <v>174</v>
      </c>
      <c r="C6231" t="s">
        <v>252</v>
      </c>
      <c r="D6231" t="s">
        <v>253</v>
      </c>
      <c r="E6231" t="s">
        <v>253</v>
      </c>
      <c r="F6231" t="s">
        <v>254</v>
      </c>
      <c r="G6231" t="s">
        <v>175</v>
      </c>
      <c r="H6231" t="s">
        <v>176</v>
      </c>
      <c r="I6231" t="s">
        <v>59</v>
      </c>
      <c r="J6231" t="s">
        <v>117</v>
      </c>
      <c r="K6231" s="1">
        <v>45407</v>
      </c>
      <c r="L6231">
        <v>30</v>
      </c>
      <c r="M6231">
        <v>1</v>
      </c>
      <c r="N6231" t="s">
        <v>538</v>
      </c>
      <c r="O6231" t="s">
        <v>537</v>
      </c>
      <c r="P6231" t="s">
        <v>638</v>
      </c>
    </row>
    <row r="6232" spans="1:16" x14ac:dyDescent="0.25">
      <c r="A6232" t="s">
        <v>421</v>
      </c>
      <c r="B6232" t="s">
        <v>174</v>
      </c>
      <c r="C6232" t="s">
        <v>252</v>
      </c>
      <c r="D6232" t="s">
        <v>253</v>
      </c>
      <c r="E6232" t="s">
        <v>253</v>
      </c>
      <c r="F6232" t="s">
        <v>254</v>
      </c>
      <c r="G6232" t="s">
        <v>175</v>
      </c>
      <c r="H6232" t="s">
        <v>176</v>
      </c>
      <c r="I6232" t="s">
        <v>59</v>
      </c>
      <c r="J6232" t="s">
        <v>117</v>
      </c>
      <c r="K6232" s="1">
        <v>45408</v>
      </c>
      <c r="L6232">
        <v>60</v>
      </c>
      <c r="M6232">
        <v>1</v>
      </c>
      <c r="N6232" t="s">
        <v>538</v>
      </c>
      <c r="O6232" t="s">
        <v>537</v>
      </c>
      <c r="P6232" t="s">
        <v>638</v>
      </c>
    </row>
    <row r="6233" spans="1:16" x14ac:dyDescent="0.25">
      <c r="A6233" t="s">
        <v>421</v>
      </c>
      <c r="B6233" t="s">
        <v>174</v>
      </c>
      <c r="C6233" t="s">
        <v>252</v>
      </c>
      <c r="D6233" t="s">
        <v>253</v>
      </c>
      <c r="E6233" t="s">
        <v>253</v>
      </c>
      <c r="F6233" t="s">
        <v>254</v>
      </c>
      <c r="G6233" t="s">
        <v>175</v>
      </c>
      <c r="H6233" t="s">
        <v>176</v>
      </c>
      <c r="I6233" t="s">
        <v>59</v>
      </c>
      <c r="J6233" t="s">
        <v>117</v>
      </c>
      <c r="K6233" s="1">
        <v>45411</v>
      </c>
      <c r="L6233">
        <v>120</v>
      </c>
      <c r="M6233">
        <v>2</v>
      </c>
      <c r="N6233" t="s">
        <v>538</v>
      </c>
      <c r="O6233" t="s">
        <v>537</v>
      </c>
      <c r="P6233" t="s">
        <v>638</v>
      </c>
    </row>
    <row r="6234" spans="1:16" x14ac:dyDescent="0.25">
      <c r="A6234" t="s">
        <v>421</v>
      </c>
      <c r="B6234" t="s">
        <v>174</v>
      </c>
      <c r="C6234" t="s">
        <v>252</v>
      </c>
      <c r="D6234" t="s">
        <v>253</v>
      </c>
      <c r="E6234" t="s">
        <v>253</v>
      </c>
      <c r="F6234" t="s">
        <v>254</v>
      </c>
      <c r="G6234" t="s">
        <v>175</v>
      </c>
      <c r="H6234" t="s">
        <v>176</v>
      </c>
      <c r="I6234" t="s">
        <v>59</v>
      </c>
      <c r="J6234" t="s">
        <v>117</v>
      </c>
      <c r="K6234" s="1">
        <v>45412</v>
      </c>
      <c r="L6234">
        <v>90</v>
      </c>
      <c r="M6234">
        <v>2</v>
      </c>
      <c r="N6234" t="s">
        <v>538</v>
      </c>
      <c r="O6234" t="s">
        <v>537</v>
      </c>
      <c r="P6234" t="s">
        <v>638</v>
      </c>
    </row>
    <row r="6235" spans="1:16" x14ac:dyDescent="0.25">
      <c r="A6235" t="s">
        <v>421</v>
      </c>
      <c r="B6235" t="s">
        <v>174</v>
      </c>
      <c r="C6235" t="s">
        <v>252</v>
      </c>
      <c r="D6235" t="s">
        <v>253</v>
      </c>
      <c r="E6235" t="s">
        <v>253</v>
      </c>
      <c r="F6235" t="s">
        <v>254</v>
      </c>
      <c r="G6235" t="s">
        <v>175</v>
      </c>
      <c r="H6235" t="s">
        <v>176</v>
      </c>
      <c r="I6235" t="s">
        <v>59</v>
      </c>
      <c r="J6235" t="s">
        <v>117</v>
      </c>
      <c r="K6235" s="1">
        <v>45413</v>
      </c>
      <c r="L6235">
        <v>60</v>
      </c>
      <c r="M6235">
        <v>2</v>
      </c>
      <c r="N6235" t="s">
        <v>538</v>
      </c>
      <c r="O6235" t="s">
        <v>537</v>
      </c>
      <c r="P6235" t="s">
        <v>638</v>
      </c>
    </row>
    <row r="6236" spans="1:16" x14ac:dyDescent="0.25">
      <c r="A6236" t="s">
        <v>421</v>
      </c>
      <c r="B6236" t="s">
        <v>174</v>
      </c>
      <c r="C6236" t="s">
        <v>252</v>
      </c>
      <c r="D6236" t="s">
        <v>253</v>
      </c>
      <c r="E6236" t="s">
        <v>253</v>
      </c>
      <c r="F6236" t="s">
        <v>254</v>
      </c>
      <c r="G6236" t="s">
        <v>175</v>
      </c>
      <c r="H6236" t="s">
        <v>176</v>
      </c>
      <c r="I6236" t="s">
        <v>59</v>
      </c>
      <c r="J6236" t="s">
        <v>117</v>
      </c>
      <c r="K6236" s="1">
        <v>45414</v>
      </c>
      <c r="L6236">
        <v>60</v>
      </c>
      <c r="M6236">
        <v>2</v>
      </c>
      <c r="N6236" t="s">
        <v>538</v>
      </c>
      <c r="O6236" t="s">
        <v>537</v>
      </c>
      <c r="P6236" t="s">
        <v>638</v>
      </c>
    </row>
    <row r="6237" spans="1:16" x14ac:dyDescent="0.25">
      <c r="A6237" t="s">
        <v>421</v>
      </c>
      <c r="B6237" t="s">
        <v>174</v>
      </c>
      <c r="C6237" t="s">
        <v>252</v>
      </c>
      <c r="D6237" t="s">
        <v>253</v>
      </c>
      <c r="E6237" t="s">
        <v>253</v>
      </c>
      <c r="F6237" t="s">
        <v>254</v>
      </c>
      <c r="G6237" t="s">
        <v>175</v>
      </c>
      <c r="H6237" t="s">
        <v>176</v>
      </c>
      <c r="I6237" t="s">
        <v>59</v>
      </c>
      <c r="J6237" t="s">
        <v>117</v>
      </c>
      <c r="K6237" s="1">
        <v>45419</v>
      </c>
      <c r="L6237">
        <v>60</v>
      </c>
      <c r="M6237">
        <v>3</v>
      </c>
      <c r="N6237" t="s">
        <v>538</v>
      </c>
      <c r="O6237" t="s">
        <v>537</v>
      </c>
      <c r="P6237" t="s">
        <v>638</v>
      </c>
    </row>
    <row r="6238" spans="1:16" x14ac:dyDescent="0.25">
      <c r="A6238" t="s">
        <v>421</v>
      </c>
      <c r="B6238" t="s">
        <v>174</v>
      </c>
      <c r="C6238" t="s">
        <v>252</v>
      </c>
      <c r="D6238" t="s">
        <v>253</v>
      </c>
      <c r="E6238" t="s">
        <v>253</v>
      </c>
      <c r="F6238" t="s">
        <v>254</v>
      </c>
      <c r="G6238" t="s">
        <v>175</v>
      </c>
      <c r="H6238" t="s">
        <v>176</v>
      </c>
      <c r="I6238" t="s">
        <v>59</v>
      </c>
      <c r="J6238" t="s">
        <v>117</v>
      </c>
      <c r="K6238" s="1">
        <v>45425</v>
      </c>
      <c r="L6238">
        <v>30</v>
      </c>
      <c r="M6238">
        <v>4</v>
      </c>
      <c r="N6238" t="s">
        <v>538</v>
      </c>
      <c r="O6238" t="s">
        <v>537</v>
      </c>
      <c r="P6238" t="s">
        <v>638</v>
      </c>
    </row>
    <row r="6239" spans="1:16" x14ac:dyDescent="0.25">
      <c r="A6239" t="s">
        <v>421</v>
      </c>
      <c r="B6239" t="s">
        <v>174</v>
      </c>
      <c r="C6239" t="s">
        <v>252</v>
      </c>
      <c r="D6239" t="s">
        <v>253</v>
      </c>
      <c r="E6239" t="s">
        <v>253</v>
      </c>
      <c r="F6239" t="s">
        <v>254</v>
      </c>
      <c r="G6239" t="s">
        <v>175</v>
      </c>
      <c r="H6239" t="s">
        <v>176</v>
      </c>
      <c r="I6239" t="s">
        <v>59</v>
      </c>
      <c r="J6239" t="s">
        <v>117</v>
      </c>
      <c r="K6239" s="1">
        <v>45426</v>
      </c>
      <c r="L6239">
        <v>30</v>
      </c>
      <c r="M6239">
        <v>4</v>
      </c>
      <c r="N6239" t="s">
        <v>538</v>
      </c>
      <c r="O6239" t="s">
        <v>537</v>
      </c>
      <c r="P6239" t="s">
        <v>638</v>
      </c>
    </row>
    <row r="6240" spans="1:16" x14ac:dyDescent="0.25">
      <c r="A6240" t="s">
        <v>421</v>
      </c>
      <c r="B6240" t="s">
        <v>174</v>
      </c>
      <c r="C6240" t="s">
        <v>252</v>
      </c>
      <c r="D6240" t="s">
        <v>253</v>
      </c>
      <c r="E6240" t="s">
        <v>253</v>
      </c>
      <c r="F6240" t="s">
        <v>254</v>
      </c>
      <c r="G6240" t="s">
        <v>175</v>
      </c>
      <c r="H6240" t="s">
        <v>176</v>
      </c>
      <c r="I6240" t="s">
        <v>59</v>
      </c>
      <c r="J6240" t="s">
        <v>117</v>
      </c>
      <c r="K6240" s="1">
        <v>45427</v>
      </c>
      <c r="L6240">
        <v>30</v>
      </c>
      <c r="M6240">
        <v>4</v>
      </c>
      <c r="N6240" t="s">
        <v>538</v>
      </c>
      <c r="O6240" t="s">
        <v>537</v>
      </c>
      <c r="P6240" t="s">
        <v>638</v>
      </c>
    </row>
    <row r="6241" spans="1:16" x14ac:dyDescent="0.25">
      <c r="A6241" t="s">
        <v>421</v>
      </c>
      <c r="B6241" t="s">
        <v>174</v>
      </c>
      <c r="C6241" t="s">
        <v>252</v>
      </c>
      <c r="D6241" t="s">
        <v>253</v>
      </c>
      <c r="E6241" t="s">
        <v>253</v>
      </c>
      <c r="F6241" t="s">
        <v>254</v>
      </c>
      <c r="G6241" t="s">
        <v>175</v>
      </c>
      <c r="H6241" t="s">
        <v>176</v>
      </c>
      <c r="I6241" t="s">
        <v>59</v>
      </c>
      <c r="J6241" t="s">
        <v>117</v>
      </c>
      <c r="K6241" s="1">
        <v>45428</v>
      </c>
      <c r="L6241">
        <v>30</v>
      </c>
      <c r="M6241">
        <v>4</v>
      </c>
      <c r="N6241" t="s">
        <v>538</v>
      </c>
      <c r="O6241" t="s">
        <v>537</v>
      </c>
      <c r="P6241" t="s">
        <v>638</v>
      </c>
    </row>
    <row r="6242" spans="1:16" x14ac:dyDescent="0.25">
      <c r="A6242" t="s">
        <v>421</v>
      </c>
      <c r="B6242" t="s">
        <v>174</v>
      </c>
      <c r="C6242" t="s">
        <v>252</v>
      </c>
      <c r="D6242" t="s">
        <v>253</v>
      </c>
      <c r="E6242" t="s">
        <v>253</v>
      </c>
      <c r="F6242" t="s">
        <v>254</v>
      </c>
      <c r="G6242" t="s">
        <v>175</v>
      </c>
      <c r="H6242" t="s">
        <v>176</v>
      </c>
      <c r="I6242" t="s">
        <v>198</v>
      </c>
      <c r="J6242" t="s">
        <v>117</v>
      </c>
      <c r="K6242" s="1">
        <v>45405</v>
      </c>
      <c r="L6242">
        <v>10.001999999999899</v>
      </c>
      <c r="M6242">
        <v>1</v>
      </c>
      <c r="N6242" t="s">
        <v>538</v>
      </c>
      <c r="O6242" t="s">
        <v>537</v>
      </c>
      <c r="P6242" t="s">
        <v>638</v>
      </c>
    </row>
    <row r="6243" spans="1:16" x14ac:dyDescent="0.25">
      <c r="A6243" t="s">
        <v>421</v>
      </c>
      <c r="B6243" t="s">
        <v>174</v>
      </c>
      <c r="C6243" t="s">
        <v>252</v>
      </c>
      <c r="D6243" t="s">
        <v>253</v>
      </c>
      <c r="E6243" t="s">
        <v>253</v>
      </c>
      <c r="F6243" t="s">
        <v>254</v>
      </c>
      <c r="G6243" t="s">
        <v>175</v>
      </c>
      <c r="H6243" t="s">
        <v>176</v>
      </c>
      <c r="I6243" t="s">
        <v>198</v>
      </c>
      <c r="J6243" t="s">
        <v>117</v>
      </c>
      <c r="K6243" s="1">
        <v>45408</v>
      </c>
      <c r="L6243">
        <v>10.001999999999899</v>
      </c>
      <c r="M6243">
        <v>1</v>
      </c>
      <c r="N6243" t="s">
        <v>538</v>
      </c>
      <c r="O6243" t="s">
        <v>537</v>
      </c>
      <c r="P6243" t="s">
        <v>638</v>
      </c>
    </row>
    <row r="6244" spans="1:16" x14ac:dyDescent="0.25">
      <c r="A6244" t="s">
        <v>421</v>
      </c>
      <c r="B6244" t="s">
        <v>174</v>
      </c>
      <c r="C6244" t="s">
        <v>252</v>
      </c>
      <c r="D6244" t="s">
        <v>253</v>
      </c>
      <c r="E6244" t="s">
        <v>253</v>
      </c>
      <c r="F6244" t="s">
        <v>254</v>
      </c>
      <c r="G6244" t="s">
        <v>175</v>
      </c>
      <c r="H6244" t="s">
        <v>176</v>
      </c>
      <c r="I6244" t="s">
        <v>199</v>
      </c>
      <c r="J6244" t="s">
        <v>117</v>
      </c>
      <c r="K6244" s="1">
        <v>45407</v>
      </c>
      <c r="L6244">
        <v>60</v>
      </c>
      <c r="M6244">
        <v>1</v>
      </c>
      <c r="N6244" t="s">
        <v>538</v>
      </c>
      <c r="O6244" t="s">
        <v>537</v>
      </c>
      <c r="P6244" t="s">
        <v>638</v>
      </c>
    </row>
    <row r="6245" spans="1:16" x14ac:dyDescent="0.25">
      <c r="A6245" t="s">
        <v>421</v>
      </c>
      <c r="B6245" t="s">
        <v>174</v>
      </c>
      <c r="C6245" t="s">
        <v>252</v>
      </c>
      <c r="D6245" t="s">
        <v>253</v>
      </c>
      <c r="E6245" t="s">
        <v>253</v>
      </c>
      <c r="F6245" t="s">
        <v>254</v>
      </c>
      <c r="G6245" t="s">
        <v>175</v>
      </c>
      <c r="H6245" t="s">
        <v>176</v>
      </c>
      <c r="I6245" t="s">
        <v>199</v>
      </c>
      <c r="J6245" t="s">
        <v>117</v>
      </c>
      <c r="K6245" s="1">
        <v>45408</v>
      </c>
      <c r="L6245">
        <v>90</v>
      </c>
      <c r="M6245">
        <v>1</v>
      </c>
      <c r="N6245" t="s">
        <v>538</v>
      </c>
      <c r="O6245" t="s">
        <v>537</v>
      </c>
      <c r="P6245" t="s">
        <v>638</v>
      </c>
    </row>
    <row r="6246" spans="1:16" x14ac:dyDescent="0.25">
      <c r="A6246" t="s">
        <v>421</v>
      </c>
      <c r="B6246" t="s">
        <v>174</v>
      </c>
      <c r="C6246" t="s">
        <v>252</v>
      </c>
      <c r="D6246" t="s">
        <v>253</v>
      </c>
      <c r="E6246" t="s">
        <v>253</v>
      </c>
      <c r="F6246" t="s">
        <v>254</v>
      </c>
      <c r="G6246" t="s">
        <v>175</v>
      </c>
      <c r="H6246" t="s">
        <v>176</v>
      </c>
      <c r="I6246" t="s">
        <v>199</v>
      </c>
      <c r="J6246" t="s">
        <v>117</v>
      </c>
      <c r="K6246" s="1">
        <v>45415</v>
      </c>
      <c r="L6246">
        <v>30</v>
      </c>
      <c r="M6246">
        <v>2</v>
      </c>
      <c r="N6246" t="s">
        <v>538</v>
      </c>
      <c r="O6246" t="s">
        <v>537</v>
      </c>
      <c r="P6246" t="s">
        <v>638</v>
      </c>
    </row>
    <row r="6247" spans="1:16" x14ac:dyDescent="0.25">
      <c r="A6247" t="s">
        <v>421</v>
      </c>
      <c r="B6247" t="s">
        <v>174</v>
      </c>
      <c r="C6247" t="s">
        <v>252</v>
      </c>
      <c r="D6247" t="s">
        <v>253</v>
      </c>
      <c r="E6247" t="s">
        <v>253</v>
      </c>
      <c r="F6247" t="s">
        <v>254</v>
      </c>
      <c r="G6247" t="s">
        <v>175</v>
      </c>
      <c r="H6247" t="s">
        <v>176</v>
      </c>
      <c r="I6247" t="s">
        <v>199</v>
      </c>
      <c r="J6247" t="s">
        <v>117</v>
      </c>
      <c r="K6247" s="1">
        <v>45418</v>
      </c>
      <c r="L6247">
        <v>60</v>
      </c>
      <c r="M6247">
        <v>3</v>
      </c>
      <c r="N6247" t="s">
        <v>538</v>
      </c>
      <c r="O6247" t="s">
        <v>537</v>
      </c>
      <c r="P6247" t="s">
        <v>638</v>
      </c>
    </row>
    <row r="6248" spans="1:16" x14ac:dyDescent="0.25">
      <c r="A6248" t="s">
        <v>421</v>
      </c>
      <c r="B6248" t="s">
        <v>174</v>
      </c>
      <c r="C6248" t="s">
        <v>252</v>
      </c>
      <c r="D6248" t="s">
        <v>253</v>
      </c>
      <c r="E6248" t="s">
        <v>253</v>
      </c>
      <c r="F6248" t="s">
        <v>254</v>
      </c>
      <c r="G6248" t="s">
        <v>175</v>
      </c>
      <c r="H6248" t="s">
        <v>176</v>
      </c>
      <c r="I6248" t="s">
        <v>177</v>
      </c>
      <c r="J6248" t="s">
        <v>117</v>
      </c>
      <c r="K6248" s="1">
        <v>45404</v>
      </c>
      <c r="L6248">
        <v>60</v>
      </c>
      <c r="M6248">
        <v>1</v>
      </c>
      <c r="N6248" t="s">
        <v>538</v>
      </c>
      <c r="O6248" t="s">
        <v>537</v>
      </c>
      <c r="P6248" t="s">
        <v>638</v>
      </c>
    </row>
    <row r="6249" spans="1:16" x14ac:dyDescent="0.25">
      <c r="A6249" t="s">
        <v>421</v>
      </c>
      <c r="B6249" t="s">
        <v>174</v>
      </c>
      <c r="C6249" t="s">
        <v>252</v>
      </c>
      <c r="D6249" t="s">
        <v>253</v>
      </c>
      <c r="E6249" t="s">
        <v>253</v>
      </c>
      <c r="F6249" t="s">
        <v>254</v>
      </c>
      <c r="G6249" t="s">
        <v>175</v>
      </c>
      <c r="H6249" t="s">
        <v>176</v>
      </c>
      <c r="I6249" t="s">
        <v>177</v>
      </c>
      <c r="J6249" t="s">
        <v>117</v>
      </c>
      <c r="K6249" s="1">
        <v>45408</v>
      </c>
      <c r="L6249">
        <v>60</v>
      </c>
      <c r="M6249">
        <v>1</v>
      </c>
      <c r="N6249" t="s">
        <v>538</v>
      </c>
      <c r="O6249" t="s">
        <v>537</v>
      </c>
      <c r="P6249" t="s">
        <v>638</v>
      </c>
    </row>
    <row r="6250" spans="1:16" x14ac:dyDescent="0.25">
      <c r="A6250" t="s">
        <v>421</v>
      </c>
      <c r="B6250" t="s">
        <v>174</v>
      </c>
      <c r="C6250" t="s">
        <v>252</v>
      </c>
      <c r="D6250" t="s">
        <v>253</v>
      </c>
      <c r="E6250" t="s">
        <v>253</v>
      </c>
      <c r="F6250" t="s">
        <v>254</v>
      </c>
      <c r="G6250" t="s">
        <v>175</v>
      </c>
      <c r="H6250" t="s">
        <v>176</v>
      </c>
      <c r="I6250" t="s">
        <v>177</v>
      </c>
      <c r="J6250" t="s">
        <v>117</v>
      </c>
      <c r="K6250" s="1">
        <v>45411</v>
      </c>
      <c r="L6250">
        <v>90</v>
      </c>
      <c r="M6250">
        <v>2</v>
      </c>
      <c r="N6250" t="s">
        <v>538</v>
      </c>
      <c r="O6250" t="s">
        <v>537</v>
      </c>
      <c r="P6250" t="s">
        <v>638</v>
      </c>
    </row>
    <row r="6251" spans="1:16" x14ac:dyDescent="0.25">
      <c r="A6251" t="s">
        <v>421</v>
      </c>
      <c r="B6251" t="s">
        <v>174</v>
      </c>
      <c r="C6251" t="s">
        <v>252</v>
      </c>
      <c r="D6251" t="s">
        <v>253</v>
      </c>
      <c r="E6251" t="s">
        <v>253</v>
      </c>
      <c r="F6251" t="s">
        <v>254</v>
      </c>
      <c r="G6251" t="s">
        <v>175</v>
      </c>
      <c r="H6251" t="s">
        <v>176</v>
      </c>
      <c r="I6251" t="s">
        <v>177</v>
      </c>
      <c r="J6251" t="s">
        <v>117</v>
      </c>
      <c r="K6251" s="1">
        <v>45418</v>
      </c>
      <c r="L6251">
        <v>30</v>
      </c>
      <c r="M6251">
        <v>3</v>
      </c>
      <c r="N6251" t="s">
        <v>538</v>
      </c>
      <c r="O6251" t="s">
        <v>537</v>
      </c>
      <c r="P6251" t="s">
        <v>638</v>
      </c>
    </row>
    <row r="6252" spans="1:16" x14ac:dyDescent="0.25">
      <c r="A6252" t="s">
        <v>421</v>
      </c>
      <c r="B6252" t="s">
        <v>174</v>
      </c>
      <c r="C6252" t="s">
        <v>252</v>
      </c>
      <c r="D6252" t="s">
        <v>253</v>
      </c>
      <c r="E6252" t="s">
        <v>253</v>
      </c>
      <c r="F6252" t="s">
        <v>254</v>
      </c>
      <c r="G6252" t="s">
        <v>175</v>
      </c>
      <c r="H6252" t="s">
        <v>176</v>
      </c>
      <c r="I6252" t="s">
        <v>177</v>
      </c>
      <c r="J6252" t="s">
        <v>117</v>
      </c>
      <c r="K6252" s="1">
        <v>45425</v>
      </c>
      <c r="L6252">
        <v>30</v>
      </c>
      <c r="M6252">
        <v>4</v>
      </c>
      <c r="N6252" t="s">
        <v>538</v>
      </c>
      <c r="O6252" t="s">
        <v>537</v>
      </c>
      <c r="P6252" t="s">
        <v>638</v>
      </c>
    </row>
    <row r="6253" spans="1:16" x14ac:dyDescent="0.25">
      <c r="A6253" t="s">
        <v>421</v>
      </c>
      <c r="B6253" t="s">
        <v>174</v>
      </c>
      <c r="C6253" t="s">
        <v>252</v>
      </c>
      <c r="D6253" t="s">
        <v>253</v>
      </c>
      <c r="E6253" t="s">
        <v>253</v>
      </c>
      <c r="F6253" t="s">
        <v>254</v>
      </c>
      <c r="G6253" t="s">
        <v>175</v>
      </c>
      <c r="H6253" t="s">
        <v>176</v>
      </c>
      <c r="I6253" t="s">
        <v>177</v>
      </c>
      <c r="J6253" t="s">
        <v>117</v>
      </c>
      <c r="K6253" s="1">
        <v>45427</v>
      </c>
      <c r="L6253">
        <v>30</v>
      </c>
      <c r="M6253">
        <v>4</v>
      </c>
      <c r="N6253" t="s">
        <v>538</v>
      </c>
      <c r="O6253" t="s">
        <v>537</v>
      </c>
      <c r="P6253" t="s">
        <v>638</v>
      </c>
    </row>
    <row r="6254" spans="1:16" x14ac:dyDescent="0.25">
      <c r="A6254" t="s">
        <v>421</v>
      </c>
      <c r="B6254" t="s">
        <v>174</v>
      </c>
      <c r="C6254" t="s">
        <v>252</v>
      </c>
      <c r="D6254" t="s">
        <v>253</v>
      </c>
      <c r="E6254" t="s">
        <v>253</v>
      </c>
      <c r="F6254" t="s">
        <v>254</v>
      </c>
      <c r="G6254" t="s">
        <v>175</v>
      </c>
      <c r="H6254" t="s">
        <v>176</v>
      </c>
      <c r="I6254" t="s">
        <v>178</v>
      </c>
      <c r="J6254" t="s">
        <v>117</v>
      </c>
      <c r="K6254" s="1">
        <v>45404</v>
      </c>
      <c r="L6254">
        <v>30</v>
      </c>
      <c r="M6254">
        <v>1</v>
      </c>
      <c r="N6254" t="s">
        <v>538</v>
      </c>
      <c r="O6254" t="s">
        <v>537</v>
      </c>
      <c r="P6254" t="s">
        <v>638</v>
      </c>
    </row>
    <row r="6255" spans="1:16" x14ac:dyDescent="0.25">
      <c r="A6255" t="s">
        <v>421</v>
      </c>
      <c r="B6255" t="s">
        <v>174</v>
      </c>
      <c r="C6255" t="s">
        <v>252</v>
      </c>
      <c r="D6255" t="s">
        <v>253</v>
      </c>
      <c r="E6255" t="s">
        <v>253</v>
      </c>
      <c r="F6255" t="s">
        <v>254</v>
      </c>
      <c r="G6255" t="s">
        <v>175</v>
      </c>
      <c r="H6255" t="s">
        <v>176</v>
      </c>
      <c r="I6255" t="s">
        <v>178</v>
      </c>
      <c r="J6255" t="s">
        <v>117</v>
      </c>
      <c r="K6255" s="1">
        <v>45405</v>
      </c>
      <c r="L6255">
        <v>60</v>
      </c>
      <c r="M6255">
        <v>1</v>
      </c>
      <c r="N6255" t="s">
        <v>538</v>
      </c>
      <c r="O6255" t="s">
        <v>537</v>
      </c>
      <c r="P6255" t="s">
        <v>638</v>
      </c>
    </row>
    <row r="6256" spans="1:16" x14ac:dyDescent="0.25">
      <c r="A6256" t="s">
        <v>421</v>
      </c>
      <c r="B6256" t="s">
        <v>174</v>
      </c>
      <c r="C6256" t="s">
        <v>252</v>
      </c>
      <c r="D6256" t="s">
        <v>253</v>
      </c>
      <c r="E6256" t="s">
        <v>253</v>
      </c>
      <c r="F6256" t="s">
        <v>254</v>
      </c>
      <c r="G6256" t="s">
        <v>175</v>
      </c>
      <c r="H6256" t="s">
        <v>176</v>
      </c>
      <c r="I6256" t="s">
        <v>178</v>
      </c>
      <c r="J6256" t="s">
        <v>117</v>
      </c>
      <c r="K6256" s="1">
        <v>45406</v>
      </c>
      <c r="L6256">
        <v>30</v>
      </c>
      <c r="M6256">
        <v>1</v>
      </c>
      <c r="N6256" t="s">
        <v>538</v>
      </c>
      <c r="O6256" t="s">
        <v>537</v>
      </c>
      <c r="P6256" t="s">
        <v>638</v>
      </c>
    </row>
    <row r="6257" spans="1:16" x14ac:dyDescent="0.25">
      <c r="A6257" t="s">
        <v>421</v>
      </c>
      <c r="B6257" t="s">
        <v>174</v>
      </c>
      <c r="C6257" t="s">
        <v>252</v>
      </c>
      <c r="D6257" t="s">
        <v>253</v>
      </c>
      <c r="E6257" t="s">
        <v>253</v>
      </c>
      <c r="F6257" t="s">
        <v>254</v>
      </c>
      <c r="G6257" t="s">
        <v>175</v>
      </c>
      <c r="H6257" t="s">
        <v>176</v>
      </c>
      <c r="I6257" t="s">
        <v>178</v>
      </c>
      <c r="J6257" t="s">
        <v>117</v>
      </c>
      <c r="K6257" s="1">
        <v>45407</v>
      </c>
      <c r="L6257">
        <v>60</v>
      </c>
      <c r="M6257">
        <v>1</v>
      </c>
      <c r="N6257" t="s">
        <v>538</v>
      </c>
      <c r="O6257" t="s">
        <v>537</v>
      </c>
      <c r="P6257" t="s">
        <v>638</v>
      </c>
    </row>
    <row r="6258" spans="1:16" x14ac:dyDescent="0.25">
      <c r="A6258" t="s">
        <v>421</v>
      </c>
      <c r="B6258" t="s">
        <v>174</v>
      </c>
      <c r="C6258" t="s">
        <v>252</v>
      </c>
      <c r="D6258" t="s">
        <v>253</v>
      </c>
      <c r="E6258" t="s">
        <v>253</v>
      </c>
      <c r="F6258" t="s">
        <v>254</v>
      </c>
      <c r="G6258" t="s">
        <v>175</v>
      </c>
      <c r="H6258" t="s">
        <v>176</v>
      </c>
      <c r="I6258" t="s">
        <v>178</v>
      </c>
      <c r="J6258" t="s">
        <v>117</v>
      </c>
      <c r="K6258" s="1">
        <v>45418</v>
      </c>
      <c r="L6258">
        <v>30</v>
      </c>
      <c r="M6258">
        <v>3</v>
      </c>
      <c r="N6258" t="s">
        <v>538</v>
      </c>
      <c r="O6258" t="s">
        <v>537</v>
      </c>
      <c r="P6258" t="s">
        <v>638</v>
      </c>
    </row>
    <row r="6259" spans="1:16" x14ac:dyDescent="0.25">
      <c r="A6259" t="s">
        <v>421</v>
      </c>
      <c r="B6259" t="s">
        <v>174</v>
      </c>
      <c r="C6259" t="s">
        <v>252</v>
      </c>
      <c r="D6259" t="s">
        <v>253</v>
      </c>
      <c r="E6259" t="s">
        <v>253</v>
      </c>
      <c r="F6259" t="s">
        <v>254</v>
      </c>
      <c r="G6259" t="s">
        <v>175</v>
      </c>
      <c r="H6259" t="s">
        <v>176</v>
      </c>
      <c r="I6259" t="s">
        <v>178</v>
      </c>
      <c r="J6259" t="s">
        <v>117</v>
      </c>
      <c r="K6259" s="1">
        <v>45420</v>
      </c>
      <c r="L6259">
        <v>30</v>
      </c>
      <c r="M6259">
        <v>3</v>
      </c>
      <c r="N6259" t="s">
        <v>538</v>
      </c>
      <c r="O6259" t="s">
        <v>537</v>
      </c>
      <c r="P6259" t="s">
        <v>638</v>
      </c>
    </row>
    <row r="6260" spans="1:16" x14ac:dyDescent="0.25">
      <c r="A6260" t="s">
        <v>421</v>
      </c>
      <c r="B6260" t="s">
        <v>174</v>
      </c>
      <c r="C6260" t="s">
        <v>252</v>
      </c>
      <c r="D6260" t="s">
        <v>253</v>
      </c>
      <c r="E6260" t="s">
        <v>253</v>
      </c>
      <c r="F6260" t="s">
        <v>254</v>
      </c>
      <c r="G6260" t="s">
        <v>175</v>
      </c>
      <c r="H6260" t="s">
        <v>176</v>
      </c>
      <c r="I6260" t="s">
        <v>178</v>
      </c>
      <c r="J6260" t="s">
        <v>117</v>
      </c>
      <c r="K6260" s="1">
        <v>45425</v>
      </c>
      <c r="L6260">
        <v>30</v>
      </c>
      <c r="M6260">
        <v>4</v>
      </c>
      <c r="N6260" t="s">
        <v>538</v>
      </c>
      <c r="O6260" t="s">
        <v>537</v>
      </c>
      <c r="P6260" t="s">
        <v>638</v>
      </c>
    </row>
    <row r="6261" spans="1:16" x14ac:dyDescent="0.25">
      <c r="A6261" t="s">
        <v>421</v>
      </c>
      <c r="B6261" t="s">
        <v>174</v>
      </c>
      <c r="C6261" t="s">
        <v>252</v>
      </c>
      <c r="D6261" t="s">
        <v>253</v>
      </c>
      <c r="E6261" t="s">
        <v>253</v>
      </c>
      <c r="F6261" t="s">
        <v>254</v>
      </c>
      <c r="G6261" t="s">
        <v>175</v>
      </c>
      <c r="H6261" t="s">
        <v>176</v>
      </c>
      <c r="I6261" t="s">
        <v>178</v>
      </c>
      <c r="J6261" t="s">
        <v>117</v>
      </c>
      <c r="K6261" s="1">
        <v>45427</v>
      </c>
      <c r="L6261">
        <v>30</v>
      </c>
      <c r="M6261">
        <v>4</v>
      </c>
      <c r="N6261" t="s">
        <v>538</v>
      </c>
      <c r="O6261" t="s">
        <v>537</v>
      </c>
      <c r="P6261" t="s">
        <v>638</v>
      </c>
    </row>
    <row r="6262" spans="1:16" x14ac:dyDescent="0.25">
      <c r="A6262" t="s">
        <v>421</v>
      </c>
      <c r="B6262" t="s">
        <v>174</v>
      </c>
      <c r="C6262" t="s">
        <v>252</v>
      </c>
      <c r="D6262" t="s">
        <v>253</v>
      </c>
      <c r="E6262" t="s">
        <v>253</v>
      </c>
      <c r="F6262" t="s">
        <v>254</v>
      </c>
      <c r="G6262" t="s">
        <v>175</v>
      </c>
      <c r="H6262" t="s">
        <v>176</v>
      </c>
      <c r="I6262" t="s">
        <v>178</v>
      </c>
      <c r="J6262" t="s">
        <v>117</v>
      </c>
      <c r="K6262" s="1">
        <v>45428</v>
      </c>
      <c r="L6262">
        <v>30</v>
      </c>
      <c r="M6262">
        <v>4</v>
      </c>
      <c r="N6262" t="s">
        <v>538</v>
      </c>
      <c r="O6262" t="s">
        <v>537</v>
      </c>
      <c r="P6262" t="s">
        <v>638</v>
      </c>
    </row>
    <row r="6263" spans="1:16" x14ac:dyDescent="0.25">
      <c r="A6263" t="s">
        <v>421</v>
      </c>
      <c r="B6263" t="s">
        <v>174</v>
      </c>
      <c r="C6263" t="s">
        <v>252</v>
      </c>
      <c r="D6263" t="s">
        <v>253</v>
      </c>
      <c r="E6263" t="s">
        <v>253</v>
      </c>
      <c r="F6263" t="s">
        <v>254</v>
      </c>
      <c r="G6263" t="s">
        <v>175</v>
      </c>
      <c r="H6263" t="s">
        <v>176</v>
      </c>
      <c r="I6263" t="s">
        <v>179</v>
      </c>
      <c r="J6263" t="s">
        <v>117</v>
      </c>
      <c r="K6263" s="1">
        <v>45404</v>
      </c>
      <c r="L6263">
        <v>60</v>
      </c>
      <c r="M6263">
        <v>1</v>
      </c>
      <c r="N6263" t="s">
        <v>538</v>
      </c>
      <c r="O6263" t="s">
        <v>537</v>
      </c>
      <c r="P6263" t="s">
        <v>638</v>
      </c>
    </row>
    <row r="6264" spans="1:16" x14ac:dyDescent="0.25">
      <c r="A6264" t="s">
        <v>421</v>
      </c>
      <c r="B6264" t="s">
        <v>174</v>
      </c>
      <c r="C6264" t="s">
        <v>252</v>
      </c>
      <c r="D6264" t="s">
        <v>253</v>
      </c>
      <c r="E6264" t="s">
        <v>253</v>
      </c>
      <c r="F6264" t="s">
        <v>254</v>
      </c>
      <c r="G6264" t="s">
        <v>175</v>
      </c>
      <c r="H6264" t="s">
        <v>176</v>
      </c>
      <c r="I6264" t="s">
        <v>179</v>
      </c>
      <c r="J6264" t="s">
        <v>117</v>
      </c>
      <c r="K6264" s="1">
        <v>45418</v>
      </c>
      <c r="L6264">
        <v>60</v>
      </c>
      <c r="M6264">
        <v>3</v>
      </c>
      <c r="N6264" t="s">
        <v>538</v>
      </c>
      <c r="O6264" t="s">
        <v>537</v>
      </c>
      <c r="P6264" t="s">
        <v>638</v>
      </c>
    </row>
    <row r="6265" spans="1:16" x14ac:dyDescent="0.25">
      <c r="A6265" t="s">
        <v>421</v>
      </c>
      <c r="B6265" t="s">
        <v>174</v>
      </c>
      <c r="C6265" t="s">
        <v>252</v>
      </c>
      <c r="D6265" t="s">
        <v>253</v>
      </c>
      <c r="E6265" t="s">
        <v>253</v>
      </c>
      <c r="F6265" t="s">
        <v>254</v>
      </c>
      <c r="G6265" t="s">
        <v>175</v>
      </c>
      <c r="H6265" t="s">
        <v>176</v>
      </c>
      <c r="I6265" t="s">
        <v>179</v>
      </c>
      <c r="J6265" t="s">
        <v>117</v>
      </c>
      <c r="K6265" s="1">
        <v>45421</v>
      </c>
      <c r="L6265">
        <v>60</v>
      </c>
      <c r="M6265">
        <v>3</v>
      </c>
      <c r="N6265" t="s">
        <v>538</v>
      </c>
      <c r="O6265" t="s">
        <v>537</v>
      </c>
      <c r="P6265" t="s">
        <v>638</v>
      </c>
    </row>
    <row r="6266" spans="1:16" x14ac:dyDescent="0.25">
      <c r="A6266" t="s">
        <v>421</v>
      </c>
      <c r="B6266" t="s">
        <v>174</v>
      </c>
      <c r="C6266" t="s">
        <v>252</v>
      </c>
      <c r="D6266" t="s">
        <v>253</v>
      </c>
      <c r="E6266" t="s">
        <v>253</v>
      </c>
      <c r="F6266" t="s">
        <v>254</v>
      </c>
      <c r="G6266" t="s">
        <v>175</v>
      </c>
      <c r="H6266" t="s">
        <v>176</v>
      </c>
      <c r="I6266" t="s">
        <v>179</v>
      </c>
      <c r="J6266" t="s">
        <v>117</v>
      </c>
      <c r="K6266" s="1">
        <v>45428</v>
      </c>
      <c r="L6266">
        <v>30</v>
      </c>
      <c r="M6266">
        <v>4</v>
      </c>
      <c r="N6266" t="s">
        <v>538</v>
      </c>
      <c r="O6266" t="s">
        <v>537</v>
      </c>
      <c r="P6266" t="s">
        <v>638</v>
      </c>
    </row>
    <row r="6267" spans="1:16" x14ac:dyDescent="0.25">
      <c r="A6267" t="s">
        <v>421</v>
      </c>
      <c r="B6267" t="s">
        <v>174</v>
      </c>
      <c r="C6267" t="s">
        <v>252</v>
      </c>
      <c r="D6267" t="s">
        <v>253</v>
      </c>
      <c r="E6267" t="s">
        <v>253</v>
      </c>
      <c r="F6267" t="s">
        <v>254</v>
      </c>
      <c r="G6267" t="s">
        <v>175</v>
      </c>
      <c r="H6267" t="s">
        <v>176</v>
      </c>
      <c r="I6267" t="s">
        <v>180</v>
      </c>
      <c r="J6267" t="s">
        <v>117</v>
      </c>
      <c r="K6267" s="1">
        <v>45404</v>
      </c>
      <c r="L6267">
        <v>60</v>
      </c>
      <c r="M6267">
        <v>1</v>
      </c>
      <c r="N6267" t="s">
        <v>538</v>
      </c>
      <c r="O6267" t="s">
        <v>537</v>
      </c>
      <c r="P6267" t="s">
        <v>638</v>
      </c>
    </row>
    <row r="6268" spans="1:16" x14ac:dyDescent="0.25">
      <c r="A6268" t="s">
        <v>421</v>
      </c>
      <c r="B6268" t="s">
        <v>174</v>
      </c>
      <c r="C6268" t="s">
        <v>252</v>
      </c>
      <c r="D6268" t="s">
        <v>253</v>
      </c>
      <c r="E6268" t="s">
        <v>253</v>
      </c>
      <c r="F6268" t="s">
        <v>254</v>
      </c>
      <c r="G6268" t="s">
        <v>175</v>
      </c>
      <c r="H6268" t="s">
        <v>176</v>
      </c>
      <c r="I6268" t="s">
        <v>180</v>
      </c>
      <c r="J6268" t="s">
        <v>117</v>
      </c>
      <c r="K6268" s="1">
        <v>45406</v>
      </c>
      <c r="L6268">
        <v>30</v>
      </c>
      <c r="M6268">
        <v>1</v>
      </c>
      <c r="N6268" t="s">
        <v>538</v>
      </c>
      <c r="O6268" t="s">
        <v>537</v>
      </c>
      <c r="P6268" t="s">
        <v>638</v>
      </c>
    </row>
    <row r="6269" spans="1:16" x14ac:dyDescent="0.25">
      <c r="A6269" t="s">
        <v>421</v>
      </c>
      <c r="B6269" t="s">
        <v>174</v>
      </c>
      <c r="C6269" t="s">
        <v>252</v>
      </c>
      <c r="D6269" t="s">
        <v>253</v>
      </c>
      <c r="E6269" t="s">
        <v>253</v>
      </c>
      <c r="F6269" t="s">
        <v>254</v>
      </c>
      <c r="G6269" t="s">
        <v>175</v>
      </c>
      <c r="H6269" t="s">
        <v>176</v>
      </c>
      <c r="I6269" t="s">
        <v>180</v>
      </c>
      <c r="J6269" t="s">
        <v>117</v>
      </c>
      <c r="K6269" s="1">
        <v>45407</v>
      </c>
      <c r="L6269">
        <v>30</v>
      </c>
      <c r="M6269">
        <v>1</v>
      </c>
      <c r="N6269" t="s">
        <v>538</v>
      </c>
      <c r="O6269" t="s">
        <v>537</v>
      </c>
      <c r="P6269" t="s">
        <v>638</v>
      </c>
    </row>
    <row r="6270" spans="1:16" x14ac:dyDescent="0.25">
      <c r="A6270" t="s">
        <v>421</v>
      </c>
      <c r="B6270" t="s">
        <v>174</v>
      </c>
      <c r="C6270" t="s">
        <v>252</v>
      </c>
      <c r="D6270" t="s">
        <v>253</v>
      </c>
      <c r="E6270" t="s">
        <v>253</v>
      </c>
      <c r="F6270" t="s">
        <v>254</v>
      </c>
      <c r="G6270" t="s">
        <v>175</v>
      </c>
      <c r="H6270" t="s">
        <v>176</v>
      </c>
      <c r="I6270" t="s">
        <v>180</v>
      </c>
      <c r="J6270" t="s">
        <v>117</v>
      </c>
      <c r="K6270" s="1">
        <v>45408</v>
      </c>
      <c r="L6270">
        <v>30</v>
      </c>
      <c r="M6270">
        <v>1</v>
      </c>
      <c r="N6270" t="s">
        <v>538</v>
      </c>
      <c r="O6270" t="s">
        <v>537</v>
      </c>
      <c r="P6270" t="s">
        <v>638</v>
      </c>
    </row>
    <row r="6271" spans="1:16" x14ac:dyDescent="0.25">
      <c r="A6271" t="s">
        <v>421</v>
      </c>
      <c r="B6271" t="s">
        <v>174</v>
      </c>
      <c r="C6271" t="s">
        <v>252</v>
      </c>
      <c r="D6271" t="s">
        <v>253</v>
      </c>
      <c r="E6271" t="s">
        <v>253</v>
      </c>
      <c r="F6271" t="s">
        <v>254</v>
      </c>
      <c r="G6271" t="s">
        <v>175</v>
      </c>
      <c r="H6271" t="s">
        <v>176</v>
      </c>
      <c r="I6271" t="s">
        <v>180</v>
      </c>
      <c r="J6271" t="s">
        <v>117</v>
      </c>
      <c r="K6271" s="1">
        <v>45411</v>
      </c>
      <c r="L6271">
        <v>60</v>
      </c>
      <c r="M6271">
        <v>2</v>
      </c>
      <c r="N6271" t="s">
        <v>538</v>
      </c>
      <c r="O6271" t="s">
        <v>537</v>
      </c>
      <c r="P6271" t="s">
        <v>638</v>
      </c>
    </row>
    <row r="6272" spans="1:16" x14ac:dyDescent="0.25">
      <c r="A6272" t="s">
        <v>421</v>
      </c>
      <c r="B6272" t="s">
        <v>174</v>
      </c>
      <c r="C6272" t="s">
        <v>252</v>
      </c>
      <c r="D6272" t="s">
        <v>253</v>
      </c>
      <c r="E6272" t="s">
        <v>253</v>
      </c>
      <c r="F6272" t="s">
        <v>254</v>
      </c>
      <c r="G6272" t="s">
        <v>175</v>
      </c>
      <c r="H6272" t="s">
        <v>176</v>
      </c>
      <c r="I6272" t="s">
        <v>180</v>
      </c>
      <c r="J6272" t="s">
        <v>117</v>
      </c>
      <c r="K6272" s="1">
        <v>45414</v>
      </c>
      <c r="L6272">
        <v>30</v>
      </c>
      <c r="M6272">
        <v>2</v>
      </c>
      <c r="N6272" t="s">
        <v>538</v>
      </c>
      <c r="O6272" t="s">
        <v>537</v>
      </c>
      <c r="P6272" t="s">
        <v>638</v>
      </c>
    </row>
    <row r="6273" spans="1:16" x14ac:dyDescent="0.25">
      <c r="A6273" t="s">
        <v>421</v>
      </c>
      <c r="B6273" t="s">
        <v>174</v>
      </c>
      <c r="C6273" t="s">
        <v>252</v>
      </c>
      <c r="D6273" t="s">
        <v>253</v>
      </c>
      <c r="E6273" t="s">
        <v>253</v>
      </c>
      <c r="F6273" t="s">
        <v>254</v>
      </c>
      <c r="G6273" t="s">
        <v>175</v>
      </c>
      <c r="H6273" t="s">
        <v>176</v>
      </c>
      <c r="I6273" t="s">
        <v>180</v>
      </c>
      <c r="J6273" t="s">
        <v>117</v>
      </c>
      <c r="K6273" s="1">
        <v>45415</v>
      </c>
      <c r="L6273">
        <v>120</v>
      </c>
      <c r="M6273">
        <v>2</v>
      </c>
      <c r="N6273" t="s">
        <v>538</v>
      </c>
      <c r="O6273" t="s">
        <v>537</v>
      </c>
      <c r="P6273" t="s">
        <v>638</v>
      </c>
    </row>
    <row r="6274" spans="1:16" x14ac:dyDescent="0.25">
      <c r="A6274" t="s">
        <v>421</v>
      </c>
      <c r="B6274" t="s">
        <v>174</v>
      </c>
      <c r="C6274" t="s">
        <v>252</v>
      </c>
      <c r="D6274" t="s">
        <v>253</v>
      </c>
      <c r="E6274" t="s">
        <v>253</v>
      </c>
      <c r="F6274" t="s">
        <v>254</v>
      </c>
      <c r="G6274" t="s">
        <v>175</v>
      </c>
      <c r="H6274" t="s">
        <v>176</v>
      </c>
      <c r="I6274" t="s">
        <v>180</v>
      </c>
      <c r="J6274" t="s">
        <v>117</v>
      </c>
      <c r="K6274" s="1">
        <v>45418</v>
      </c>
      <c r="L6274">
        <v>60</v>
      </c>
      <c r="M6274">
        <v>3</v>
      </c>
      <c r="N6274" t="s">
        <v>538</v>
      </c>
      <c r="O6274" t="s">
        <v>537</v>
      </c>
      <c r="P6274" t="s">
        <v>638</v>
      </c>
    </row>
    <row r="6275" spans="1:16" x14ac:dyDescent="0.25">
      <c r="A6275" t="s">
        <v>421</v>
      </c>
      <c r="B6275" t="s">
        <v>174</v>
      </c>
      <c r="C6275" t="s">
        <v>252</v>
      </c>
      <c r="D6275" t="s">
        <v>253</v>
      </c>
      <c r="E6275" t="s">
        <v>253</v>
      </c>
      <c r="F6275" t="s">
        <v>254</v>
      </c>
      <c r="G6275" t="s">
        <v>175</v>
      </c>
      <c r="H6275" t="s">
        <v>176</v>
      </c>
      <c r="I6275" t="s">
        <v>180</v>
      </c>
      <c r="J6275" t="s">
        <v>117</v>
      </c>
      <c r="K6275" s="1">
        <v>45419</v>
      </c>
      <c r="L6275">
        <v>90</v>
      </c>
      <c r="M6275">
        <v>3</v>
      </c>
      <c r="N6275" t="s">
        <v>538</v>
      </c>
      <c r="O6275" t="s">
        <v>537</v>
      </c>
      <c r="P6275" t="s">
        <v>638</v>
      </c>
    </row>
    <row r="6276" spans="1:16" x14ac:dyDescent="0.25">
      <c r="A6276" t="s">
        <v>421</v>
      </c>
      <c r="B6276" t="s">
        <v>174</v>
      </c>
      <c r="C6276" t="s">
        <v>252</v>
      </c>
      <c r="D6276" t="s">
        <v>253</v>
      </c>
      <c r="E6276" t="s">
        <v>253</v>
      </c>
      <c r="F6276" t="s">
        <v>254</v>
      </c>
      <c r="G6276" t="s">
        <v>175</v>
      </c>
      <c r="H6276" t="s">
        <v>176</v>
      </c>
      <c r="I6276" t="s">
        <v>180</v>
      </c>
      <c r="J6276" t="s">
        <v>117</v>
      </c>
      <c r="K6276" s="1">
        <v>45420</v>
      </c>
      <c r="L6276">
        <v>120</v>
      </c>
      <c r="M6276">
        <v>3</v>
      </c>
      <c r="N6276" t="s">
        <v>538</v>
      </c>
      <c r="O6276" t="s">
        <v>537</v>
      </c>
      <c r="P6276" t="s">
        <v>638</v>
      </c>
    </row>
    <row r="6277" spans="1:16" x14ac:dyDescent="0.25">
      <c r="A6277" t="s">
        <v>421</v>
      </c>
      <c r="B6277" t="s">
        <v>174</v>
      </c>
      <c r="C6277" t="s">
        <v>252</v>
      </c>
      <c r="D6277" t="s">
        <v>253</v>
      </c>
      <c r="E6277" t="s">
        <v>253</v>
      </c>
      <c r="F6277" t="s">
        <v>254</v>
      </c>
      <c r="G6277" t="s">
        <v>175</v>
      </c>
      <c r="H6277" t="s">
        <v>176</v>
      </c>
      <c r="I6277" t="s">
        <v>180</v>
      </c>
      <c r="J6277" t="s">
        <v>117</v>
      </c>
      <c r="K6277" s="1">
        <v>45421</v>
      </c>
      <c r="L6277">
        <v>120</v>
      </c>
      <c r="M6277">
        <v>3</v>
      </c>
      <c r="N6277" t="s">
        <v>538</v>
      </c>
      <c r="O6277" t="s">
        <v>537</v>
      </c>
      <c r="P6277" t="s">
        <v>638</v>
      </c>
    </row>
    <row r="6278" spans="1:16" x14ac:dyDescent="0.25">
      <c r="A6278" t="s">
        <v>421</v>
      </c>
      <c r="B6278" t="s">
        <v>174</v>
      </c>
      <c r="C6278" t="s">
        <v>252</v>
      </c>
      <c r="D6278" t="s">
        <v>253</v>
      </c>
      <c r="E6278" t="s">
        <v>253</v>
      </c>
      <c r="F6278" t="s">
        <v>254</v>
      </c>
      <c r="G6278" t="s">
        <v>175</v>
      </c>
      <c r="H6278" t="s">
        <v>176</v>
      </c>
      <c r="I6278" t="s">
        <v>180</v>
      </c>
      <c r="J6278" t="s">
        <v>117</v>
      </c>
      <c r="K6278" s="1">
        <v>45426</v>
      </c>
      <c r="L6278">
        <v>60</v>
      </c>
      <c r="M6278">
        <v>4</v>
      </c>
      <c r="N6278" t="s">
        <v>538</v>
      </c>
      <c r="O6278" t="s">
        <v>537</v>
      </c>
      <c r="P6278" t="s">
        <v>638</v>
      </c>
    </row>
    <row r="6279" spans="1:16" x14ac:dyDescent="0.25">
      <c r="A6279" t="s">
        <v>421</v>
      </c>
      <c r="B6279" t="s">
        <v>174</v>
      </c>
      <c r="C6279" t="s">
        <v>252</v>
      </c>
      <c r="D6279" t="s">
        <v>253</v>
      </c>
      <c r="E6279" t="s">
        <v>253</v>
      </c>
      <c r="F6279" t="s">
        <v>254</v>
      </c>
      <c r="G6279" t="s">
        <v>175</v>
      </c>
      <c r="H6279" t="s">
        <v>176</v>
      </c>
      <c r="I6279" t="s">
        <v>180</v>
      </c>
      <c r="J6279" t="s">
        <v>117</v>
      </c>
      <c r="K6279" s="1">
        <v>45427</v>
      </c>
      <c r="L6279">
        <v>60</v>
      </c>
      <c r="M6279">
        <v>4</v>
      </c>
      <c r="N6279" t="s">
        <v>538</v>
      </c>
      <c r="O6279" t="s">
        <v>537</v>
      </c>
      <c r="P6279" t="s">
        <v>638</v>
      </c>
    </row>
    <row r="6280" spans="1:16" x14ac:dyDescent="0.25">
      <c r="A6280" t="s">
        <v>421</v>
      </c>
      <c r="B6280" t="s">
        <v>174</v>
      </c>
      <c r="C6280" t="s">
        <v>252</v>
      </c>
      <c r="D6280" t="s">
        <v>253</v>
      </c>
      <c r="E6280" t="s">
        <v>253</v>
      </c>
      <c r="F6280" t="s">
        <v>254</v>
      </c>
      <c r="G6280" t="s">
        <v>175</v>
      </c>
      <c r="H6280" t="s">
        <v>176</v>
      </c>
      <c r="I6280" t="s">
        <v>180</v>
      </c>
      <c r="J6280" t="s">
        <v>117</v>
      </c>
      <c r="K6280" s="1">
        <v>45428</v>
      </c>
      <c r="L6280">
        <v>60</v>
      </c>
      <c r="M6280">
        <v>4</v>
      </c>
      <c r="N6280" t="s">
        <v>538</v>
      </c>
      <c r="O6280" t="s">
        <v>537</v>
      </c>
      <c r="P6280" t="s">
        <v>638</v>
      </c>
    </row>
    <row r="6281" spans="1:16" x14ac:dyDescent="0.25">
      <c r="A6281" t="s">
        <v>421</v>
      </c>
      <c r="B6281" t="s">
        <v>174</v>
      </c>
      <c r="C6281" t="s">
        <v>252</v>
      </c>
      <c r="D6281" t="s">
        <v>253</v>
      </c>
      <c r="E6281" t="s">
        <v>253</v>
      </c>
      <c r="F6281" t="s">
        <v>254</v>
      </c>
      <c r="G6281" t="s">
        <v>175</v>
      </c>
      <c r="H6281" t="s">
        <v>25</v>
      </c>
      <c r="I6281" t="s">
        <v>16</v>
      </c>
      <c r="J6281" t="s">
        <v>117</v>
      </c>
      <c r="K6281" s="1">
        <v>45407</v>
      </c>
      <c r="L6281">
        <v>30</v>
      </c>
      <c r="M6281">
        <v>1</v>
      </c>
      <c r="N6281" t="s">
        <v>538</v>
      </c>
      <c r="O6281" t="s">
        <v>537</v>
      </c>
      <c r="P6281" t="s">
        <v>638</v>
      </c>
    </row>
    <row r="6282" spans="1:16" x14ac:dyDescent="0.25">
      <c r="A6282" t="s">
        <v>421</v>
      </c>
      <c r="B6282" t="s">
        <v>174</v>
      </c>
      <c r="C6282" t="s">
        <v>252</v>
      </c>
      <c r="D6282" t="s">
        <v>253</v>
      </c>
      <c r="E6282" t="s">
        <v>253</v>
      </c>
      <c r="F6282" t="s">
        <v>254</v>
      </c>
      <c r="G6282" t="s">
        <v>175</v>
      </c>
      <c r="H6282" t="s">
        <v>25</v>
      </c>
      <c r="I6282" t="s">
        <v>16</v>
      </c>
      <c r="J6282" t="s">
        <v>117</v>
      </c>
      <c r="K6282" s="1">
        <v>45413</v>
      </c>
      <c r="L6282">
        <v>10.001999999999899</v>
      </c>
      <c r="M6282">
        <v>2</v>
      </c>
      <c r="N6282" t="s">
        <v>538</v>
      </c>
      <c r="O6282" t="s">
        <v>537</v>
      </c>
      <c r="P6282" t="s">
        <v>638</v>
      </c>
    </row>
    <row r="6283" spans="1:16" x14ac:dyDescent="0.25">
      <c r="A6283" t="s">
        <v>421</v>
      </c>
      <c r="B6283" t="s">
        <v>174</v>
      </c>
      <c r="C6283" t="s">
        <v>252</v>
      </c>
      <c r="D6283" t="s">
        <v>253</v>
      </c>
      <c r="E6283" t="s">
        <v>253</v>
      </c>
      <c r="F6283" t="s">
        <v>254</v>
      </c>
      <c r="G6283" t="s">
        <v>175</v>
      </c>
      <c r="H6283" t="s">
        <v>25</v>
      </c>
      <c r="I6283" t="s">
        <v>16</v>
      </c>
      <c r="J6283" t="s">
        <v>117</v>
      </c>
      <c r="K6283" s="1">
        <v>45415</v>
      </c>
      <c r="L6283">
        <v>30</v>
      </c>
      <c r="M6283">
        <v>2</v>
      </c>
      <c r="N6283" t="s">
        <v>538</v>
      </c>
      <c r="O6283" t="s">
        <v>537</v>
      </c>
      <c r="P6283" t="s">
        <v>638</v>
      </c>
    </row>
    <row r="6284" spans="1:16" x14ac:dyDescent="0.25">
      <c r="A6284" t="s">
        <v>421</v>
      </c>
      <c r="B6284" t="s">
        <v>174</v>
      </c>
      <c r="C6284" t="s">
        <v>252</v>
      </c>
      <c r="D6284" t="s">
        <v>253</v>
      </c>
      <c r="E6284" t="s">
        <v>253</v>
      </c>
      <c r="F6284" t="s">
        <v>254</v>
      </c>
      <c r="G6284" t="s">
        <v>175</v>
      </c>
      <c r="H6284" t="s">
        <v>25</v>
      </c>
      <c r="I6284" t="s">
        <v>17</v>
      </c>
      <c r="J6284" t="s">
        <v>117</v>
      </c>
      <c r="K6284" s="1">
        <v>45405</v>
      </c>
      <c r="L6284">
        <v>10.001999999999899</v>
      </c>
      <c r="M6284">
        <v>1</v>
      </c>
      <c r="N6284" t="s">
        <v>538</v>
      </c>
      <c r="O6284" t="s">
        <v>537</v>
      </c>
      <c r="P6284" t="s">
        <v>638</v>
      </c>
    </row>
    <row r="6285" spans="1:16" x14ac:dyDescent="0.25">
      <c r="A6285" t="s">
        <v>421</v>
      </c>
      <c r="B6285" t="s">
        <v>174</v>
      </c>
      <c r="C6285" t="s">
        <v>252</v>
      </c>
      <c r="D6285" t="s">
        <v>253</v>
      </c>
      <c r="E6285" t="s">
        <v>253</v>
      </c>
      <c r="F6285" t="s">
        <v>254</v>
      </c>
      <c r="G6285" t="s">
        <v>175</v>
      </c>
      <c r="H6285" t="s">
        <v>25</v>
      </c>
      <c r="I6285" t="s">
        <v>181</v>
      </c>
      <c r="J6285" t="s">
        <v>118</v>
      </c>
      <c r="K6285" s="1">
        <v>45405</v>
      </c>
      <c r="L6285">
        <v>30</v>
      </c>
      <c r="M6285">
        <v>1</v>
      </c>
      <c r="N6285" t="s">
        <v>538</v>
      </c>
      <c r="O6285" t="s">
        <v>537</v>
      </c>
      <c r="P6285" t="s">
        <v>638</v>
      </c>
    </row>
    <row r="6286" spans="1:16" x14ac:dyDescent="0.25">
      <c r="A6286" t="s">
        <v>421</v>
      </c>
      <c r="B6286" t="s">
        <v>174</v>
      </c>
      <c r="C6286" t="s">
        <v>252</v>
      </c>
      <c r="D6286" t="s">
        <v>253</v>
      </c>
      <c r="E6286" t="s">
        <v>253</v>
      </c>
      <c r="F6286" t="s">
        <v>254</v>
      </c>
      <c r="G6286" t="s">
        <v>175</v>
      </c>
      <c r="H6286" t="s">
        <v>25</v>
      </c>
      <c r="I6286" t="s">
        <v>200</v>
      </c>
      <c r="J6286" t="s">
        <v>117</v>
      </c>
      <c r="K6286" s="1">
        <v>45405</v>
      </c>
      <c r="L6286">
        <v>30</v>
      </c>
      <c r="M6286">
        <v>1</v>
      </c>
      <c r="N6286" t="s">
        <v>538</v>
      </c>
      <c r="O6286" t="s">
        <v>537</v>
      </c>
      <c r="P6286" t="s">
        <v>638</v>
      </c>
    </row>
    <row r="6287" spans="1:16" x14ac:dyDescent="0.25">
      <c r="A6287" t="s">
        <v>421</v>
      </c>
      <c r="B6287" t="s">
        <v>174</v>
      </c>
      <c r="C6287" t="s">
        <v>252</v>
      </c>
      <c r="D6287" t="s">
        <v>253</v>
      </c>
      <c r="E6287" t="s">
        <v>253</v>
      </c>
      <c r="F6287" t="s">
        <v>254</v>
      </c>
      <c r="G6287" t="s">
        <v>175</v>
      </c>
      <c r="H6287" t="s">
        <v>176</v>
      </c>
      <c r="I6287" t="s">
        <v>201</v>
      </c>
      <c r="J6287" t="s">
        <v>117</v>
      </c>
      <c r="K6287" s="1">
        <v>45405</v>
      </c>
      <c r="L6287">
        <v>60</v>
      </c>
      <c r="M6287">
        <v>1</v>
      </c>
      <c r="N6287" t="s">
        <v>538</v>
      </c>
      <c r="O6287" t="s">
        <v>537</v>
      </c>
      <c r="P6287" t="s">
        <v>638</v>
      </c>
    </row>
    <row r="6288" spans="1:16" x14ac:dyDescent="0.25">
      <c r="A6288" t="s">
        <v>421</v>
      </c>
      <c r="B6288" t="s">
        <v>174</v>
      </c>
      <c r="C6288" t="s">
        <v>252</v>
      </c>
      <c r="D6288" t="s">
        <v>253</v>
      </c>
      <c r="E6288" t="s">
        <v>253</v>
      </c>
      <c r="F6288" t="s">
        <v>254</v>
      </c>
      <c r="G6288" t="s">
        <v>175</v>
      </c>
      <c r="H6288" t="s">
        <v>176</v>
      </c>
      <c r="I6288" t="s">
        <v>201</v>
      </c>
      <c r="J6288" t="s">
        <v>117</v>
      </c>
      <c r="K6288" s="1">
        <v>45406</v>
      </c>
      <c r="L6288">
        <v>30</v>
      </c>
      <c r="M6288">
        <v>1</v>
      </c>
      <c r="N6288" t="s">
        <v>538</v>
      </c>
      <c r="O6288" t="s">
        <v>537</v>
      </c>
      <c r="P6288" t="s">
        <v>638</v>
      </c>
    </row>
    <row r="6289" spans="1:16" x14ac:dyDescent="0.25">
      <c r="A6289" t="s">
        <v>421</v>
      </c>
      <c r="B6289" t="s">
        <v>174</v>
      </c>
      <c r="C6289" t="s">
        <v>252</v>
      </c>
      <c r="D6289" t="s">
        <v>253</v>
      </c>
      <c r="E6289" t="s">
        <v>253</v>
      </c>
      <c r="F6289" t="s">
        <v>254</v>
      </c>
      <c r="G6289" t="s">
        <v>175</v>
      </c>
      <c r="H6289" t="s">
        <v>176</v>
      </c>
      <c r="I6289" t="s">
        <v>201</v>
      </c>
      <c r="J6289" t="s">
        <v>117</v>
      </c>
      <c r="K6289" s="1">
        <v>45407</v>
      </c>
      <c r="L6289">
        <v>60</v>
      </c>
      <c r="M6289">
        <v>1</v>
      </c>
      <c r="N6289" t="s">
        <v>538</v>
      </c>
      <c r="O6289" t="s">
        <v>537</v>
      </c>
      <c r="P6289" t="s">
        <v>638</v>
      </c>
    </row>
    <row r="6290" spans="1:16" x14ac:dyDescent="0.25">
      <c r="A6290" t="s">
        <v>421</v>
      </c>
      <c r="B6290" t="s">
        <v>174</v>
      </c>
      <c r="C6290" t="s">
        <v>252</v>
      </c>
      <c r="D6290" t="s">
        <v>253</v>
      </c>
      <c r="E6290" t="s">
        <v>253</v>
      </c>
      <c r="F6290" t="s">
        <v>254</v>
      </c>
      <c r="G6290" t="s">
        <v>175</v>
      </c>
      <c r="H6290" t="s">
        <v>176</v>
      </c>
      <c r="I6290" t="s">
        <v>201</v>
      </c>
      <c r="J6290" t="s">
        <v>117</v>
      </c>
      <c r="K6290" s="1">
        <v>45411</v>
      </c>
      <c r="L6290">
        <v>30</v>
      </c>
      <c r="M6290">
        <v>2</v>
      </c>
      <c r="N6290" t="s">
        <v>538</v>
      </c>
      <c r="O6290" t="s">
        <v>537</v>
      </c>
      <c r="P6290" t="s">
        <v>638</v>
      </c>
    </row>
    <row r="6291" spans="1:16" x14ac:dyDescent="0.25">
      <c r="A6291" t="s">
        <v>421</v>
      </c>
      <c r="B6291" t="s">
        <v>174</v>
      </c>
      <c r="C6291" t="s">
        <v>252</v>
      </c>
      <c r="D6291" t="s">
        <v>253</v>
      </c>
      <c r="E6291" t="s">
        <v>253</v>
      </c>
      <c r="F6291" t="s">
        <v>254</v>
      </c>
      <c r="G6291" t="s">
        <v>175</v>
      </c>
      <c r="H6291" t="s">
        <v>176</v>
      </c>
      <c r="I6291" t="s">
        <v>201</v>
      </c>
      <c r="J6291" t="s">
        <v>117</v>
      </c>
      <c r="K6291" s="1">
        <v>45412</v>
      </c>
      <c r="L6291">
        <v>60</v>
      </c>
      <c r="M6291">
        <v>2</v>
      </c>
      <c r="N6291" t="s">
        <v>538</v>
      </c>
      <c r="O6291" t="s">
        <v>537</v>
      </c>
      <c r="P6291" t="s">
        <v>638</v>
      </c>
    </row>
    <row r="6292" spans="1:16" x14ac:dyDescent="0.25">
      <c r="A6292" t="s">
        <v>421</v>
      </c>
      <c r="B6292" t="s">
        <v>174</v>
      </c>
      <c r="C6292" t="s">
        <v>252</v>
      </c>
      <c r="D6292" t="s">
        <v>253</v>
      </c>
      <c r="E6292" t="s">
        <v>253</v>
      </c>
      <c r="F6292" t="s">
        <v>254</v>
      </c>
      <c r="G6292" t="s">
        <v>175</v>
      </c>
      <c r="H6292" t="s">
        <v>176</v>
      </c>
      <c r="I6292" t="s">
        <v>201</v>
      </c>
      <c r="J6292" t="s">
        <v>117</v>
      </c>
      <c r="K6292" s="1">
        <v>45413</v>
      </c>
      <c r="L6292">
        <v>30</v>
      </c>
      <c r="M6292">
        <v>2</v>
      </c>
      <c r="N6292" t="s">
        <v>538</v>
      </c>
      <c r="O6292" t="s">
        <v>537</v>
      </c>
      <c r="P6292" t="s">
        <v>638</v>
      </c>
    </row>
    <row r="6293" spans="1:16" x14ac:dyDescent="0.25">
      <c r="A6293" t="s">
        <v>421</v>
      </c>
      <c r="B6293" t="s">
        <v>174</v>
      </c>
      <c r="C6293" t="s">
        <v>252</v>
      </c>
      <c r="D6293" t="s">
        <v>253</v>
      </c>
      <c r="E6293" t="s">
        <v>253</v>
      </c>
      <c r="F6293" t="s">
        <v>254</v>
      </c>
      <c r="G6293" t="s">
        <v>175</v>
      </c>
      <c r="H6293" t="s">
        <v>176</v>
      </c>
      <c r="I6293" t="s">
        <v>201</v>
      </c>
      <c r="J6293" t="s">
        <v>117</v>
      </c>
      <c r="K6293" s="1">
        <v>45415</v>
      </c>
      <c r="L6293">
        <v>30</v>
      </c>
      <c r="M6293">
        <v>2</v>
      </c>
      <c r="N6293" t="s">
        <v>538</v>
      </c>
      <c r="O6293" t="s">
        <v>537</v>
      </c>
      <c r="P6293" t="s">
        <v>638</v>
      </c>
    </row>
    <row r="6294" spans="1:16" x14ac:dyDescent="0.25">
      <c r="A6294" t="s">
        <v>421</v>
      </c>
      <c r="B6294" t="s">
        <v>174</v>
      </c>
      <c r="C6294" t="s">
        <v>252</v>
      </c>
      <c r="D6294" t="s">
        <v>253</v>
      </c>
      <c r="E6294" t="s">
        <v>253</v>
      </c>
      <c r="F6294" t="s">
        <v>254</v>
      </c>
      <c r="G6294" t="s">
        <v>175</v>
      </c>
      <c r="H6294" t="s">
        <v>176</v>
      </c>
      <c r="I6294" t="s">
        <v>201</v>
      </c>
      <c r="J6294" t="s">
        <v>117</v>
      </c>
      <c r="K6294" s="1">
        <v>45418</v>
      </c>
      <c r="L6294">
        <v>60</v>
      </c>
      <c r="M6294">
        <v>3</v>
      </c>
      <c r="N6294" t="s">
        <v>538</v>
      </c>
      <c r="O6294" t="s">
        <v>537</v>
      </c>
      <c r="P6294" t="s">
        <v>638</v>
      </c>
    </row>
    <row r="6295" spans="1:16" x14ac:dyDescent="0.25">
      <c r="A6295" t="s">
        <v>421</v>
      </c>
      <c r="B6295" t="s">
        <v>174</v>
      </c>
      <c r="C6295" t="s">
        <v>252</v>
      </c>
      <c r="D6295" t="s">
        <v>253</v>
      </c>
      <c r="E6295" t="s">
        <v>253</v>
      </c>
      <c r="F6295" t="s">
        <v>254</v>
      </c>
      <c r="G6295" t="s">
        <v>175</v>
      </c>
      <c r="H6295" t="s">
        <v>176</v>
      </c>
      <c r="I6295" t="s">
        <v>201</v>
      </c>
      <c r="J6295" t="s">
        <v>117</v>
      </c>
      <c r="K6295" s="1">
        <v>45419</v>
      </c>
      <c r="L6295">
        <v>60</v>
      </c>
      <c r="M6295">
        <v>3</v>
      </c>
      <c r="N6295" t="s">
        <v>538</v>
      </c>
      <c r="O6295" t="s">
        <v>537</v>
      </c>
      <c r="P6295" t="s">
        <v>638</v>
      </c>
    </row>
    <row r="6296" spans="1:16" x14ac:dyDescent="0.25">
      <c r="A6296" t="s">
        <v>421</v>
      </c>
      <c r="B6296" t="s">
        <v>174</v>
      </c>
      <c r="C6296" t="s">
        <v>252</v>
      </c>
      <c r="D6296" t="s">
        <v>253</v>
      </c>
      <c r="E6296" t="s">
        <v>253</v>
      </c>
      <c r="F6296" t="s">
        <v>254</v>
      </c>
      <c r="G6296" t="s">
        <v>175</v>
      </c>
      <c r="H6296" t="s">
        <v>176</v>
      </c>
      <c r="I6296" t="s">
        <v>201</v>
      </c>
      <c r="J6296" t="s">
        <v>117</v>
      </c>
      <c r="K6296" s="1">
        <v>45420</v>
      </c>
      <c r="L6296">
        <v>60</v>
      </c>
      <c r="M6296">
        <v>3</v>
      </c>
      <c r="N6296" t="s">
        <v>538</v>
      </c>
      <c r="O6296" t="s">
        <v>537</v>
      </c>
      <c r="P6296" t="s">
        <v>638</v>
      </c>
    </row>
    <row r="6297" spans="1:16" x14ac:dyDescent="0.25">
      <c r="A6297" t="s">
        <v>421</v>
      </c>
      <c r="B6297" t="s">
        <v>174</v>
      </c>
      <c r="C6297" t="s">
        <v>252</v>
      </c>
      <c r="D6297" t="s">
        <v>253</v>
      </c>
      <c r="E6297" t="s">
        <v>253</v>
      </c>
      <c r="F6297" t="s">
        <v>254</v>
      </c>
      <c r="G6297" t="s">
        <v>175</v>
      </c>
      <c r="H6297" t="s">
        <v>176</v>
      </c>
      <c r="I6297" t="s">
        <v>201</v>
      </c>
      <c r="J6297" t="s">
        <v>117</v>
      </c>
      <c r="K6297" s="1">
        <v>45421</v>
      </c>
      <c r="L6297">
        <v>30</v>
      </c>
      <c r="M6297">
        <v>3</v>
      </c>
      <c r="N6297" t="s">
        <v>538</v>
      </c>
      <c r="O6297" t="s">
        <v>537</v>
      </c>
      <c r="P6297" t="s">
        <v>638</v>
      </c>
    </row>
    <row r="6298" spans="1:16" x14ac:dyDescent="0.25">
      <c r="A6298" t="s">
        <v>421</v>
      </c>
      <c r="B6298" t="s">
        <v>174</v>
      </c>
      <c r="C6298" t="s">
        <v>252</v>
      </c>
      <c r="D6298" t="s">
        <v>253</v>
      </c>
      <c r="E6298" t="s">
        <v>253</v>
      </c>
      <c r="F6298" t="s">
        <v>254</v>
      </c>
      <c r="G6298" t="s">
        <v>175</v>
      </c>
      <c r="H6298" t="s">
        <v>176</v>
      </c>
      <c r="I6298" t="s">
        <v>201</v>
      </c>
      <c r="J6298" t="s">
        <v>117</v>
      </c>
      <c r="K6298" s="1">
        <v>45425</v>
      </c>
      <c r="L6298">
        <v>30</v>
      </c>
      <c r="M6298">
        <v>4</v>
      </c>
      <c r="N6298" t="s">
        <v>538</v>
      </c>
      <c r="O6298" t="s">
        <v>537</v>
      </c>
      <c r="P6298" t="s">
        <v>638</v>
      </c>
    </row>
    <row r="6299" spans="1:16" x14ac:dyDescent="0.25">
      <c r="A6299" t="s">
        <v>421</v>
      </c>
      <c r="B6299" t="s">
        <v>174</v>
      </c>
      <c r="C6299" t="s">
        <v>252</v>
      </c>
      <c r="D6299" t="s">
        <v>253</v>
      </c>
      <c r="E6299" t="s">
        <v>253</v>
      </c>
      <c r="F6299" t="s">
        <v>254</v>
      </c>
      <c r="G6299" t="s">
        <v>175</v>
      </c>
      <c r="H6299" t="s">
        <v>176</v>
      </c>
      <c r="I6299" t="s">
        <v>201</v>
      </c>
      <c r="J6299" t="s">
        <v>117</v>
      </c>
      <c r="K6299" s="1">
        <v>45426</v>
      </c>
      <c r="L6299">
        <v>30</v>
      </c>
      <c r="M6299">
        <v>4</v>
      </c>
      <c r="N6299" t="s">
        <v>538</v>
      </c>
      <c r="O6299" t="s">
        <v>537</v>
      </c>
      <c r="P6299" t="s">
        <v>638</v>
      </c>
    </row>
    <row r="6300" spans="1:16" x14ac:dyDescent="0.25">
      <c r="A6300" t="s">
        <v>421</v>
      </c>
      <c r="B6300" t="s">
        <v>174</v>
      </c>
      <c r="C6300" t="s">
        <v>252</v>
      </c>
      <c r="D6300" t="s">
        <v>253</v>
      </c>
      <c r="E6300" t="s">
        <v>253</v>
      </c>
      <c r="F6300" t="s">
        <v>254</v>
      </c>
      <c r="G6300" t="s">
        <v>175</v>
      </c>
      <c r="H6300" t="s">
        <v>176</v>
      </c>
      <c r="I6300" t="s">
        <v>201</v>
      </c>
      <c r="J6300" t="s">
        <v>117</v>
      </c>
      <c r="K6300" s="1">
        <v>45427</v>
      </c>
      <c r="L6300">
        <v>30</v>
      </c>
      <c r="M6300">
        <v>4</v>
      </c>
      <c r="N6300" t="s">
        <v>538</v>
      </c>
      <c r="O6300" t="s">
        <v>537</v>
      </c>
      <c r="P6300" t="s">
        <v>638</v>
      </c>
    </row>
    <row r="6301" spans="1:16" x14ac:dyDescent="0.25">
      <c r="A6301" t="s">
        <v>421</v>
      </c>
      <c r="B6301" t="s">
        <v>174</v>
      </c>
      <c r="C6301" t="s">
        <v>252</v>
      </c>
      <c r="D6301" t="s">
        <v>253</v>
      </c>
      <c r="E6301" t="s">
        <v>253</v>
      </c>
      <c r="F6301" t="s">
        <v>254</v>
      </c>
      <c r="G6301" t="s">
        <v>175</v>
      </c>
      <c r="H6301" t="s">
        <v>176</v>
      </c>
      <c r="I6301" t="s">
        <v>201</v>
      </c>
      <c r="J6301" t="s">
        <v>117</v>
      </c>
      <c r="K6301" s="1">
        <v>45428</v>
      </c>
      <c r="L6301">
        <v>30</v>
      </c>
      <c r="M6301">
        <v>4</v>
      </c>
      <c r="N6301" t="s">
        <v>538</v>
      </c>
      <c r="O6301" t="s">
        <v>537</v>
      </c>
      <c r="P6301" t="s">
        <v>638</v>
      </c>
    </row>
    <row r="6302" spans="1:16" x14ac:dyDescent="0.25">
      <c r="A6302" t="s">
        <v>421</v>
      </c>
      <c r="B6302" t="s">
        <v>174</v>
      </c>
      <c r="C6302" t="s">
        <v>252</v>
      </c>
      <c r="D6302" t="s">
        <v>253</v>
      </c>
      <c r="E6302" t="s">
        <v>253</v>
      </c>
      <c r="F6302" t="s">
        <v>254</v>
      </c>
      <c r="G6302" t="s">
        <v>175</v>
      </c>
      <c r="H6302" t="s">
        <v>183</v>
      </c>
      <c r="I6302" t="s">
        <v>184</v>
      </c>
      <c r="J6302" t="s">
        <v>117</v>
      </c>
      <c r="K6302" s="1">
        <v>45404</v>
      </c>
      <c r="L6302">
        <v>60</v>
      </c>
      <c r="M6302">
        <v>1</v>
      </c>
      <c r="N6302" t="s">
        <v>538</v>
      </c>
      <c r="O6302" t="s">
        <v>537</v>
      </c>
      <c r="P6302" t="s">
        <v>638</v>
      </c>
    </row>
    <row r="6303" spans="1:16" x14ac:dyDescent="0.25">
      <c r="A6303" t="s">
        <v>421</v>
      </c>
      <c r="B6303" t="s">
        <v>174</v>
      </c>
      <c r="C6303" t="s">
        <v>252</v>
      </c>
      <c r="D6303" t="s">
        <v>253</v>
      </c>
      <c r="E6303" t="s">
        <v>253</v>
      </c>
      <c r="F6303" t="s">
        <v>254</v>
      </c>
      <c r="G6303" t="s">
        <v>175</v>
      </c>
      <c r="H6303" t="s">
        <v>183</v>
      </c>
      <c r="I6303" t="s">
        <v>184</v>
      </c>
      <c r="J6303" t="s">
        <v>117</v>
      </c>
      <c r="K6303" s="1">
        <v>45405</v>
      </c>
      <c r="L6303">
        <v>30</v>
      </c>
      <c r="M6303">
        <v>1</v>
      </c>
      <c r="N6303" t="s">
        <v>538</v>
      </c>
      <c r="O6303" t="s">
        <v>537</v>
      </c>
      <c r="P6303" t="s">
        <v>638</v>
      </c>
    </row>
    <row r="6304" spans="1:16" x14ac:dyDescent="0.25">
      <c r="A6304" t="s">
        <v>421</v>
      </c>
      <c r="B6304" t="s">
        <v>174</v>
      </c>
      <c r="C6304" t="s">
        <v>252</v>
      </c>
      <c r="D6304" t="s">
        <v>253</v>
      </c>
      <c r="E6304" t="s">
        <v>253</v>
      </c>
      <c r="F6304" t="s">
        <v>254</v>
      </c>
      <c r="G6304" t="s">
        <v>175</v>
      </c>
      <c r="H6304" t="s">
        <v>183</v>
      </c>
      <c r="I6304" t="s">
        <v>184</v>
      </c>
      <c r="J6304" t="s">
        <v>117</v>
      </c>
      <c r="K6304" s="1">
        <v>45406</v>
      </c>
      <c r="L6304">
        <v>30</v>
      </c>
      <c r="M6304">
        <v>1</v>
      </c>
      <c r="N6304" t="s">
        <v>538</v>
      </c>
      <c r="O6304" t="s">
        <v>537</v>
      </c>
      <c r="P6304" t="s">
        <v>638</v>
      </c>
    </row>
    <row r="6305" spans="1:16" x14ac:dyDescent="0.25">
      <c r="A6305" t="s">
        <v>421</v>
      </c>
      <c r="B6305" t="s">
        <v>174</v>
      </c>
      <c r="C6305" t="s">
        <v>252</v>
      </c>
      <c r="D6305" t="s">
        <v>253</v>
      </c>
      <c r="E6305" t="s">
        <v>253</v>
      </c>
      <c r="F6305" t="s">
        <v>254</v>
      </c>
      <c r="G6305" t="s">
        <v>175</v>
      </c>
      <c r="H6305" t="s">
        <v>183</v>
      </c>
      <c r="I6305" t="s">
        <v>184</v>
      </c>
      <c r="J6305" t="s">
        <v>117</v>
      </c>
      <c r="K6305" s="1">
        <v>45407</v>
      </c>
      <c r="L6305">
        <v>30</v>
      </c>
      <c r="M6305">
        <v>1</v>
      </c>
      <c r="N6305" t="s">
        <v>538</v>
      </c>
      <c r="O6305" t="s">
        <v>537</v>
      </c>
      <c r="P6305" t="s">
        <v>638</v>
      </c>
    </row>
    <row r="6306" spans="1:16" x14ac:dyDescent="0.25">
      <c r="A6306" t="s">
        <v>421</v>
      </c>
      <c r="B6306" t="s">
        <v>174</v>
      </c>
      <c r="C6306" t="s">
        <v>252</v>
      </c>
      <c r="D6306" t="s">
        <v>253</v>
      </c>
      <c r="E6306" t="s">
        <v>253</v>
      </c>
      <c r="F6306" t="s">
        <v>254</v>
      </c>
      <c r="G6306" t="s">
        <v>175</v>
      </c>
      <c r="H6306" t="s">
        <v>183</v>
      </c>
      <c r="I6306" t="s">
        <v>184</v>
      </c>
      <c r="J6306" t="s">
        <v>117</v>
      </c>
      <c r="K6306" s="1">
        <v>45412</v>
      </c>
      <c r="L6306">
        <v>30</v>
      </c>
      <c r="M6306">
        <v>2</v>
      </c>
      <c r="N6306" t="s">
        <v>538</v>
      </c>
      <c r="O6306" t="s">
        <v>537</v>
      </c>
      <c r="P6306" t="s">
        <v>638</v>
      </c>
    </row>
    <row r="6307" spans="1:16" x14ac:dyDescent="0.25">
      <c r="A6307" t="s">
        <v>421</v>
      </c>
      <c r="B6307" t="s">
        <v>174</v>
      </c>
      <c r="C6307" t="s">
        <v>252</v>
      </c>
      <c r="D6307" t="s">
        <v>253</v>
      </c>
      <c r="E6307" t="s">
        <v>253</v>
      </c>
      <c r="F6307" t="s">
        <v>254</v>
      </c>
      <c r="G6307" t="s">
        <v>175</v>
      </c>
      <c r="H6307" t="s">
        <v>183</v>
      </c>
      <c r="I6307" t="s">
        <v>184</v>
      </c>
      <c r="J6307" t="s">
        <v>117</v>
      </c>
      <c r="K6307" s="1">
        <v>45415</v>
      </c>
      <c r="L6307">
        <v>30</v>
      </c>
      <c r="M6307">
        <v>2</v>
      </c>
      <c r="N6307" t="s">
        <v>538</v>
      </c>
      <c r="O6307" t="s">
        <v>537</v>
      </c>
      <c r="P6307" t="s">
        <v>638</v>
      </c>
    </row>
    <row r="6308" spans="1:16" x14ac:dyDescent="0.25">
      <c r="A6308" t="s">
        <v>421</v>
      </c>
      <c r="B6308" t="s">
        <v>174</v>
      </c>
      <c r="C6308" t="s">
        <v>252</v>
      </c>
      <c r="D6308" t="s">
        <v>253</v>
      </c>
      <c r="E6308" t="s">
        <v>253</v>
      </c>
      <c r="F6308" t="s">
        <v>254</v>
      </c>
      <c r="G6308" t="s">
        <v>175</v>
      </c>
      <c r="H6308" t="s">
        <v>183</v>
      </c>
      <c r="I6308" t="s">
        <v>184</v>
      </c>
      <c r="J6308" t="s">
        <v>117</v>
      </c>
      <c r="K6308" s="1">
        <v>45418</v>
      </c>
      <c r="L6308">
        <v>30</v>
      </c>
      <c r="M6308">
        <v>3</v>
      </c>
      <c r="N6308" t="s">
        <v>538</v>
      </c>
      <c r="O6308" t="s">
        <v>537</v>
      </c>
      <c r="P6308" t="s">
        <v>638</v>
      </c>
    </row>
    <row r="6309" spans="1:16" x14ac:dyDescent="0.25">
      <c r="A6309" t="s">
        <v>421</v>
      </c>
      <c r="B6309" t="s">
        <v>174</v>
      </c>
      <c r="C6309" t="s">
        <v>252</v>
      </c>
      <c r="D6309" t="s">
        <v>253</v>
      </c>
      <c r="E6309" t="s">
        <v>253</v>
      </c>
      <c r="F6309" t="s">
        <v>254</v>
      </c>
      <c r="G6309" t="s">
        <v>175</v>
      </c>
      <c r="H6309" t="s">
        <v>183</v>
      </c>
      <c r="I6309" t="s">
        <v>184</v>
      </c>
      <c r="J6309" t="s">
        <v>117</v>
      </c>
      <c r="K6309" s="1">
        <v>45419</v>
      </c>
      <c r="L6309">
        <v>60</v>
      </c>
      <c r="M6309">
        <v>3</v>
      </c>
      <c r="N6309" t="s">
        <v>538</v>
      </c>
      <c r="O6309" t="s">
        <v>537</v>
      </c>
      <c r="P6309" t="s">
        <v>638</v>
      </c>
    </row>
    <row r="6310" spans="1:16" x14ac:dyDescent="0.25">
      <c r="A6310" t="s">
        <v>421</v>
      </c>
      <c r="B6310" t="s">
        <v>174</v>
      </c>
      <c r="C6310" t="s">
        <v>252</v>
      </c>
      <c r="D6310" t="s">
        <v>253</v>
      </c>
      <c r="E6310" t="s">
        <v>253</v>
      </c>
      <c r="F6310" t="s">
        <v>254</v>
      </c>
      <c r="G6310" t="s">
        <v>175</v>
      </c>
      <c r="H6310" t="s">
        <v>183</v>
      </c>
      <c r="I6310" t="s">
        <v>184</v>
      </c>
      <c r="J6310" t="s">
        <v>117</v>
      </c>
      <c r="K6310" s="1">
        <v>45420</v>
      </c>
      <c r="L6310">
        <v>60</v>
      </c>
      <c r="M6310">
        <v>3</v>
      </c>
      <c r="N6310" t="s">
        <v>538</v>
      </c>
      <c r="O6310" t="s">
        <v>537</v>
      </c>
      <c r="P6310" t="s">
        <v>638</v>
      </c>
    </row>
    <row r="6311" spans="1:16" x14ac:dyDescent="0.25">
      <c r="A6311" t="s">
        <v>421</v>
      </c>
      <c r="B6311" t="s">
        <v>174</v>
      </c>
      <c r="C6311" t="s">
        <v>252</v>
      </c>
      <c r="D6311" t="s">
        <v>253</v>
      </c>
      <c r="E6311" t="s">
        <v>253</v>
      </c>
      <c r="F6311" t="s">
        <v>254</v>
      </c>
      <c r="G6311" t="s">
        <v>175</v>
      </c>
      <c r="H6311" t="s">
        <v>183</v>
      </c>
      <c r="I6311" t="s">
        <v>184</v>
      </c>
      <c r="J6311" t="s">
        <v>117</v>
      </c>
      <c r="K6311" s="1">
        <v>45421</v>
      </c>
      <c r="L6311">
        <v>30</v>
      </c>
      <c r="M6311">
        <v>3</v>
      </c>
      <c r="N6311" t="s">
        <v>538</v>
      </c>
      <c r="O6311" t="s">
        <v>537</v>
      </c>
      <c r="P6311" t="s">
        <v>638</v>
      </c>
    </row>
    <row r="6312" spans="1:16" x14ac:dyDescent="0.25">
      <c r="A6312" t="s">
        <v>421</v>
      </c>
      <c r="B6312" t="s">
        <v>174</v>
      </c>
      <c r="C6312" t="s">
        <v>252</v>
      </c>
      <c r="D6312" t="s">
        <v>253</v>
      </c>
      <c r="E6312" t="s">
        <v>253</v>
      </c>
      <c r="F6312" t="s">
        <v>254</v>
      </c>
      <c r="G6312" t="s">
        <v>175</v>
      </c>
      <c r="H6312" t="s">
        <v>183</v>
      </c>
      <c r="I6312" t="s">
        <v>184</v>
      </c>
      <c r="J6312" t="s">
        <v>117</v>
      </c>
      <c r="K6312" s="1">
        <v>45425</v>
      </c>
      <c r="L6312">
        <v>60</v>
      </c>
      <c r="M6312">
        <v>4</v>
      </c>
      <c r="N6312" t="s">
        <v>538</v>
      </c>
      <c r="O6312" t="s">
        <v>537</v>
      </c>
      <c r="P6312" t="s">
        <v>638</v>
      </c>
    </row>
    <row r="6313" spans="1:16" x14ac:dyDescent="0.25">
      <c r="A6313" t="s">
        <v>421</v>
      </c>
      <c r="B6313" t="s">
        <v>174</v>
      </c>
      <c r="C6313" t="s">
        <v>252</v>
      </c>
      <c r="D6313" t="s">
        <v>253</v>
      </c>
      <c r="E6313" t="s">
        <v>253</v>
      </c>
      <c r="F6313" t="s">
        <v>254</v>
      </c>
      <c r="G6313" t="s">
        <v>175</v>
      </c>
      <c r="H6313" t="s">
        <v>183</v>
      </c>
      <c r="I6313" t="s">
        <v>184</v>
      </c>
      <c r="J6313" t="s">
        <v>117</v>
      </c>
      <c r="K6313" s="1">
        <v>45426</v>
      </c>
      <c r="L6313">
        <v>60</v>
      </c>
      <c r="M6313">
        <v>4</v>
      </c>
      <c r="N6313" t="s">
        <v>538</v>
      </c>
      <c r="O6313" t="s">
        <v>537</v>
      </c>
      <c r="P6313" t="s">
        <v>638</v>
      </c>
    </row>
    <row r="6314" spans="1:16" x14ac:dyDescent="0.25">
      <c r="A6314" t="s">
        <v>421</v>
      </c>
      <c r="B6314" t="s">
        <v>174</v>
      </c>
      <c r="C6314" t="s">
        <v>252</v>
      </c>
      <c r="D6314" t="s">
        <v>253</v>
      </c>
      <c r="E6314" t="s">
        <v>253</v>
      </c>
      <c r="F6314" t="s">
        <v>254</v>
      </c>
      <c r="G6314" t="s">
        <v>175</v>
      </c>
      <c r="H6314" t="s">
        <v>183</v>
      </c>
      <c r="I6314" t="s">
        <v>184</v>
      </c>
      <c r="J6314" t="s">
        <v>117</v>
      </c>
      <c r="K6314" s="1">
        <v>45427</v>
      </c>
      <c r="L6314">
        <v>60</v>
      </c>
      <c r="M6314">
        <v>4</v>
      </c>
      <c r="N6314" t="s">
        <v>538</v>
      </c>
      <c r="O6314" t="s">
        <v>537</v>
      </c>
      <c r="P6314" t="s">
        <v>638</v>
      </c>
    </row>
    <row r="6315" spans="1:16" x14ac:dyDescent="0.25">
      <c r="A6315" t="s">
        <v>421</v>
      </c>
      <c r="B6315" t="s">
        <v>174</v>
      </c>
      <c r="C6315" t="s">
        <v>252</v>
      </c>
      <c r="D6315" t="s">
        <v>253</v>
      </c>
      <c r="E6315" t="s">
        <v>253</v>
      </c>
      <c r="F6315" t="s">
        <v>254</v>
      </c>
      <c r="G6315" t="s">
        <v>175</v>
      </c>
      <c r="H6315" t="s">
        <v>183</v>
      </c>
      <c r="I6315" t="s">
        <v>184</v>
      </c>
      <c r="J6315" t="s">
        <v>117</v>
      </c>
      <c r="K6315" s="1">
        <v>45428</v>
      </c>
      <c r="L6315">
        <v>30</v>
      </c>
      <c r="M6315">
        <v>4</v>
      </c>
      <c r="N6315" t="s">
        <v>538</v>
      </c>
      <c r="O6315" t="s">
        <v>537</v>
      </c>
      <c r="P6315" t="s">
        <v>638</v>
      </c>
    </row>
    <row r="6316" spans="1:16" x14ac:dyDescent="0.25">
      <c r="A6316" t="s">
        <v>421</v>
      </c>
      <c r="B6316" t="s">
        <v>174</v>
      </c>
      <c r="C6316" t="s">
        <v>252</v>
      </c>
      <c r="D6316" t="s">
        <v>253</v>
      </c>
      <c r="E6316" t="s">
        <v>253</v>
      </c>
      <c r="F6316" t="s">
        <v>254</v>
      </c>
      <c r="G6316" t="s">
        <v>175</v>
      </c>
      <c r="H6316" t="s">
        <v>183</v>
      </c>
      <c r="I6316" t="s">
        <v>185</v>
      </c>
      <c r="J6316" t="s">
        <v>118</v>
      </c>
      <c r="K6316" s="1">
        <v>45404</v>
      </c>
      <c r="L6316">
        <v>60</v>
      </c>
      <c r="M6316">
        <v>1</v>
      </c>
      <c r="N6316" t="s">
        <v>538</v>
      </c>
      <c r="O6316" t="s">
        <v>537</v>
      </c>
      <c r="P6316" t="s">
        <v>638</v>
      </c>
    </row>
    <row r="6317" spans="1:16" x14ac:dyDescent="0.25">
      <c r="A6317" t="s">
        <v>421</v>
      </c>
      <c r="B6317" t="s">
        <v>174</v>
      </c>
      <c r="C6317" t="s">
        <v>252</v>
      </c>
      <c r="D6317" t="s">
        <v>253</v>
      </c>
      <c r="E6317" t="s">
        <v>253</v>
      </c>
      <c r="F6317" t="s">
        <v>254</v>
      </c>
      <c r="G6317" t="s">
        <v>175</v>
      </c>
      <c r="H6317" t="s">
        <v>183</v>
      </c>
      <c r="I6317" t="s">
        <v>185</v>
      </c>
      <c r="J6317" t="s">
        <v>118</v>
      </c>
      <c r="K6317" s="1">
        <v>45405</v>
      </c>
      <c r="L6317">
        <v>30</v>
      </c>
      <c r="M6317">
        <v>1</v>
      </c>
      <c r="N6317" t="s">
        <v>538</v>
      </c>
      <c r="O6317" t="s">
        <v>537</v>
      </c>
      <c r="P6317" t="s">
        <v>638</v>
      </c>
    </row>
    <row r="6318" spans="1:16" x14ac:dyDescent="0.25">
      <c r="A6318" t="s">
        <v>421</v>
      </c>
      <c r="B6318" t="s">
        <v>174</v>
      </c>
      <c r="C6318" t="s">
        <v>252</v>
      </c>
      <c r="D6318" t="s">
        <v>253</v>
      </c>
      <c r="E6318" t="s">
        <v>253</v>
      </c>
      <c r="F6318" t="s">
        <v>254</v>
      </c>
      <c r="G6318" t="s">
        <v>175</v>
      </c>
      <c r="H6318" t="s">
        <v>183</v>
      </c>
      <c r="I6318" t="s">
        <v>185</v>
      </c>
      <c r="J6318" t="s">
        <v>118</v>
      </c>
      <c r="K6318" s="1">
        <v>45406</v>
      </c>
      <c r="L6318">
        <v>60</v>
      </c>
      <c r="M6318">
        <v>1</v>
      </c>
      <c r="N6318" t="s">
        <v>538</v>
      </c>
      <c r="O6318" t="s">
        <v>537</v>
      </c>
      <c r="P6318" t="s">
        <v>638</v>
      </c>
    </row>
    <row r="6319" spans="1:16" x14ac:dyDescent="0.25">
      <c r="A6319" t="s">
        <v>421</v>
      </c>
      <c r="B6319" t="s">
        <v>174</v>
      </c>
      <c r="C6319" t="s">
        <v>252</v>
      </c>
      <c r="D6319" t="s">
        <v>253</v>
      </c>
      <c r="E6319" t="s">
        <v>253</v>
      </c>
      <c r="F6319" t="s">
        <v>254</v>
      </c>
      <c r="G6319" t="s">
        <v>175</v>
      </c>
      <c r="H6319" t="s">
        <v>183</v>
      </c>
      <c r="I6319" t="s">
        <v>185</v>
      </c>
      <c r="J6319" t="s">
        <v>118</v>
      </c>
      <c r="K6319" s="1">
        <v>45411</v>
      </c>
      <c r="L6319">
        <v>60</v>
      </c>
      <c r="M6319">
        <v>2</v>
      </c>
      <c r="N6319" t="s">
        <v>538</v>
      </c>
      <c r="O6319" t="s">
        <v>537</v>
      </c>
      <c r="P6319" t="s">
        <v>638</v>
      </c>
    </row>
    <row r="6320" spans="1:16" x14ac:dyDescent="0.25">
      <c r="A6320" t="s">
        <v>421</v>
      </c>
      <c r="B6320" t="s">
        <v>174</v>
      </c>
      <c r="C6320" t="s">
        <v>252</v>
      </c>
      <c r="D6320" t="s">
        <v>253</v>
      </c>
      <c r="E6320" t="s">
        <v>253</v>
      </c>
      <c r="F6320" t="s">
        <v>254</v>
      </c>
      <c r="G6320" t="s">
        <v>175</v>
      </c>
      <c r="H6320" t="s">
        <v>183</v>
      </c>
      <c r="I6320" t="s">
        <v>185</v>
      </c>
      <c r="J6320" t="s">
        <v>118</v>
      </c>
      <c r="K6320" s="1">
        <v>45412</v>
      </c>
      <c r="L6320">
        <v>30</v>
      </c>
      <c r="M6320">
        <v>2</v>
      </c>
      <c r="N6320" t="s">
        <v>538</v>
      </c>
      <c r="O6320" t="s">
        <v>537</v>
      </c>
      <c r="P6320" t="s">
        <v>638</v>
      </c>
    </row>
    <row r="6321" spans="1:16" x14ac:dyDescent="0.25">
      <c r="A6321" t="s">
        <v>421</v>
      </c>
      <c r="B6321" t="s">
        <v>174</v>
      </c>
      <c r="C6321" t="s">
        <v>252</v>
      </c>
      <c r="D6321" t="s">
        <v>253</v>
      </c>
      <c r="E6321" t="s">
        <v>253</v>
      </c>
      <c r="F6321" t="s">
        <v>254</v>
      </c>
      <c r="G6321" t="s">
        <v>175</v>
      </c>
      <c r="H6321" t="s">
        <v>183</v>
      </c>
      <c r="I6321" t="s">
        <v>185</v>
      </c>
      <c r="J6321" t="s">
        <v>118</v>
      </c>
      <c r="K6321" s="1">
        <v>45413</v>
      </c>
      <c r="L6321">
        <v>120</v>
      </c>
      <c r="M6321">
        <v>2</v>
      </c>
      <c r="N6321" t="s">
        <v>538</v>
      </c>
      <c r="O6321" t="s">
        <v>537</v>
      </c>
      <c r="P6321" t="s">
        <v>638</v>
      </c>
    </row>
    <row r="6322" spans="1:16" x14ac:dyDescent="0.25">
      <c r="A6322" t="s">
        <v>421</v>
      </c>
      <c r="B6322" t="s">
        <v>174</v>
      </c>
      <c r="C6322" t="s">
        <v>252</v>
      </c>
      <c r="D6322" t="s">
        <v>253</v>
      </c>
      <c r="E6322" t="s">
        <v>253</v>
      </c>
      <c r="F6322" t="s">
        <v>254</v>
      </c>
      <c r="G6322" t="s">
        <v>175</v>
      </c>
      <c r="H6322" t="s">
        <v>183</v>
      </c>
      <c r="I6322" t="s">
        <v>185</v>
      </c>
      <c r="J6322" t="s">
        <v>118</v>
      </c>
      <c r="K6322" s="1">
        <v>45415</v>
      </c>
      <c r="L6322">
        <v>60</v>
      </c>
      <c r="M6322">
        <v>2</v>
      </c>
      <c r="N6322" t="s">
        <v>538</v>
      </c>
      <c r="O6322" t="s">
        <v>537</v>
      </c>
      <c r="P6322" t="s">
        <v>638</v>
      </c>
    </row>
    <row r="6323" spans="1:16" x14ac:dyDescent="0.25">
      <c r="A6323" t="s">
        <v>421</v>
      </c>
      <c r="B6323" t="s">
        <v>174</v>
      </c>
      <c r="C6323" t="s">
        <v>252</v>
      </c>
      <c r="D6323" t="s">
        <v>253</v>
      </c>
      <c r="E6323" t="s">
        <v>253</v>
      </c>
      <c r="F6323" t="s">
        <v>254</v>
      </c>
      <c r="G6323" t="s">
        <v>175</v>
      </c>
      <c r="H6323" t="s">
        <v>183</v>
      </c>
      <c r="I6323" t="s">
        <v>185</v>
      </c>
      <c r="J6323" t="s">
        <v>118</v>
      </c>
      <c r="K6323" s="1">
        <v>45418</v>
      </c>
      <c r="L6323">
        <v>30</v>
      </c>
      <c r="M6323">
        <v>3</v>
      </c>
      <c r="N6323" t="s">
        <v>538</v>
      </c>
      <c r="O6323" t="s">
        <v>537</v>
      </c>
      <c r="P6323" t="s">
        <v>638</v>
      </c>
    </row>
    <row r="6324" spans="1:16" x14ac:dyDescent="0.25">
      <c r="A6324" t="s">
        <v>421</v>
      </c>
      <c r="B6324" t="s">
        <v>174</v>
      </c>
      <c r="C6324" t="s">
        <v>252</v>
      </c>
      <c r="D6324" t="s">
        <v>253</v>
      </c>
      <c r="E6324" t="s">
        <v>253</v>
      </c>
      <c r="F6324" t="s">
        <v>254</v>
      </c>
      <c r="G6324" t="s">
        <v>175</v>
      </c>
      <c r="H6324" t="s">
        <v>183</v>
      </c>
      <c r="I6324" t="s">
        <v>185</v>
      </c>
      <c r="J6324" t="s">
        <v>118</v>
      </c>
      <c r="K6324" s="1">
        <v>45419</v>
      </c>
      <c r="L6324">
        <v>60</v>
      </c>
      <c r="M6324">
        <v>3</v>
      </c>
      <c r="N6324" t="s">
        <v>538</v>
      </c>
      <c r="O6324" t="s">
        <v>537</v>
      </c>
      <c r="P6324" t="s">
        <v>638</v>
      </c>
    </row>
    <row r="6325" spans="1:16" x14ac:dyDescent="0.25">
      <c r="A6325" t="s">
        <v>421</v>
      </c>
      <c r="B6325" t="s">
        <v>174</v>
      </c>
      <c r="C6325" t="s">
        <v>252</v>
      </c>
      <c r="D6325" t="s">
        <v>253</v>
      </c>
      <c r="E6325" t="s">
        <v>253</v>
      </c>
      <c r="F6325" t="s">
        <v>254</v>
      </c>
      <c r="G6325" t="s">
        <v>175</v>
      </c>
      <c r="H6325" t="s">
        <v>183</v>
      </c>
      <c r="I6325" t="s">
        <v>185</v>
      </c>
      <c r="J6325" t="s">
        <v>118</v>
      </c>
      <c r="K6325" s="1">
        <v>45420</v>
      </c>
      <c r="L6325">
        <v>60</v>
      </c>
      <c r="M6325">
        <v>3</v>
      </c>
      <c r="N6325" t="s">
        <v>538</v>
      </c>
      <c r="O6325" t="s">
        <v>537</v>
      </c>
      <c r="P6325" t="s">
        <v>638</v>
      </c>
    </row>
    <row r="6326" spans="1:16" x14ac:dyDescent="0.25">
      <c r="A6326" t="s">
        <v>421</v>
      </c>
      <c r="B6326" t="s">
        <v>174</v>
      </c>
      <c r="C6326" t="s">
        <v>252</v>
      </c>
      <c r="D6326" t="s">
        <v>253</v>
      </c>
      <c r="E6326" t="s">
        <v>253</v>
      </c>
      <c r="F6326" t="s">
        <v>254</v>
      </c>
      <c r="G6326" t="s">
        <v>175</v>
      </c>
      <c r="H6326" t="s">
        <v>183</v>
      </c>
      <c r="I6326" t="s">
        <v>185</v>
      </c>
      <c r="J6326" t="s">
        <v>118</v>
      </c>
      <c r="K6326" s="1">
        <v>45421</v>
      </c>
      <c r="L6326">
        <v>60</v>
      </c>
      <c r="M6326">
        <v>3</v>
      </c>
      <c r="N6326" t="s">
        <v>538</v>
      </c>
      <c r="O6326" t="s">
        <v>537</v>
      </c>
      <c r="P6326" t="s">
        <v>638</v>
      </c>
    </row>
    <row r="6327" spans="1:16" x14ac:dyDescent="0.25">
      <c r="A6327" t="s">
        <v>421</v>
      </c>
      <c r="B6327" t="s">
        <v>174</v>
      </c>
      <c r="C6327" t="s">
        <v>252</v>
      </c>
      <c r="D6327" t="s">
        <v>253</v>
      </c>
      <c r="E6327" t="s">
        <v>253</v>
      </c>
      <c r="F6327" t="s">
        <v>254</v>
      </c>
      <c r="G6327" t="s">
        <v>175</v>
      </c>
      <c r="H6327" t="s">
        <v>183</v>
      </c>
      <c r="I6327" t="s">
        <v>185</v>
      </c>
      <c r="J6327" t="s">
        <v>118</v>
      </c>
      <c r="K6327" s="1">
        <v>45425</v>
      </c>
      <c r="L6327">
        <v>60</v>
      </c>
      <c r="M6327">
        <v>4</v>
      </c>
      <c r="N6327" t="s">
        <v>538</v>
      </c>
      <c r="O6327" t="s">
        <v>537</v>
      </c>
      <c r="P6327" t="s">
        <v>638</v>
      </c>
    </row>
    <row r="6328" spans="1:16" x14ac:dyDescent="0.25">
      <c r="A6328" t="s">
        <v>421</v>
      </c>
      <c r="B6328" t="s">
        <v>174</v>
      </c>
      <c r="C6328" t="s">
        <v>252</v>
      </c>
      <c r="D6328" t="s">
        <v>253</v>
      </c>
      <c r="E6328" t="s">
        <v>253</v>
      </c>
      <c r="F6328" t="s">
        <v>254</v>
      </c>
      <c r="G6328" t="s">
        <v>175</v>
      </c>
      <c r="H6328" t="s">
        <v>183</v>
      </c>
      <c r="I6328" t="s">
        <v>185</v>
      </c>
      <c r="J6328" t="s">
        <v>118</v>
      </c>
      <c r="K6328" s="1">
        <v>45426</v>
      </c>
      <c r="L6328">
        <v>60</v>
      </c>
      <c r="M6328">
        <v>4</v>
      </c>
      <c r="N6328" t="s">
        <v>538</v>
      </c>
      <c r="O6328" t="s">
        <v>537</v>
      </c>
      <c r="P6328" t="s">
        <v>638</v>
      </c>
    </row>
    <row r="6329" spans="1:16" x14ac:dyDescent="0.25">
      <c r="A6329" t="s">
        <v>421</v>
      </c>
      <c r="B6329" t="s">
        <v>174</v>
      </c>
      <c r="C6329" t="s">
        <v>252</v>
      </c>
      <c r="D6329" t="s">
        <v>253</v>
      </c>
      <c r="E6329" t="s">
        <v>253</v>
      </c>
      <c r="F6329" t="s">
        <v>254</v>
      </c>
      <c r="G6329" t="s">
        <v>175</v>
      </c>
      <c r="H6329" t="s">
        <v>183</v>
      </c>
      <c r="I6329" t="s">
        <v>185</v>
      </c>
      <c r="J6329" t="s">
        <v>118</v>
      </c>
      <c r="K6329" s="1">
        <v>45427</v>
      </c>
      <c r="L6329">
        <v>60</v>
      </c>
      <c r="M6329">
        <v>4</v>
      </c>
      <c r="N6329" t="s">
        <v>538</v>
      </c>
      <c r="O6329" t="s">
        <v>537</v>
      </c>
      <c r="P6329" t="s">
        <v>638</v>
      </c>
    </row>
    <row r="6330" spans="1:16" x14ac:dyDescent="0.25">
      <c r="A6330" t="s">
        <v>421</v>
      </c>
      <c r="B6330" t="s">
        <v>174</v>
      </c>
      <c r="C6330" t="s">
        <v>252</v>
      </c>
      <c r="D6330" t="s">
        <v>253</v>
      </c>
      <c r="E6330" t="s">
        <v>253</v>
      </c>
      <c r="F6330" t="s">
        <v>254</v>
      </c>
      <c r="G6330" t="s">
        <v>175</v>
      </c>
      <c r="H6330" t="s">
        <v>183</v>
      </c>
      <c r="I6330" t="s">
        <v>185</v>
      </c>
      <c r="J6330" t="s">
        <v>118</v>
      </c>
      <c r="K6330" s="1">
        <v>45428</v>
      </c>
      <c r="L6330">
        <v>60</v>
      </c>
      <c r="M6330">
        <v>4</v>
      </c>
      <c r="N6330" t="s">
        <v>538</v>
      </c>
      <c r="O6330" t="s">
        <v>537</v>
      </c>
      <c r="P6330" t="s">
        <v>638</v>
      </c>
    </row>
    <row r="6331" spans="1:16" x14ac:dyDescent="0.25">
      <c r="A6331" t="s">
        <v>421</v>
      </c>
      <c r="B6331" t="s">
        <v>174</v>
      </c>
      <c r="C6331" t="s">
        <v>252</v>
      </c>
      <c r="D6331" t="s">
        <v>253</v>
      </c>
      <c r="E6331" t="s">
        <v>253</v>
      </c>
      <c r="F6331" t="s">
        <v>254</v>
      </c>
      <c r="G6331" t="s">
        <v>175</v>
      </c>
      <c r="H6331" t="s">
        <v>183</v>
      </c>
      <c r="I6331" t="s">
        <v>70</v>
      </c>
      <c r="J6331" t="s">
        <v>191</v>
      </c>
      <c r="K6331" s="1">
        <v>45406</v>
      </c>
      <c r="L6331">
        <v>60</v>
      </c>
      <c r="M6331">
        <v>1</v>
      </c>
      <c r="N6331" t="s">
        <v>538</v>
      </c>
      <c r="O6331" t="s">
        <v>537</v>
      </c>
      <c r="P6331" t="s">
        <v>638</v>
      </c>
    </row>
    <row r="6332" spans="1:16" x14ac:dyDescent="0.25">
      <c r="A6332" t="s">
        <v>421</v>
      </c>
      <c r="B6332" t="s">
        <v>174</v>
      </c>
      <c r="C6332" t="s">
        <v>252</v>
      </c>
      <c r="D6332" t="s">
        <v>253</v>
      </c>
      <c r="E6332" t="s">
        <v>253</v>
      </c>
      <c r="F6332" t="s">
        <v>254</v>
      </c>
      <c r="G6332" t="s">
        <v>175</v>
      </c>
      <c r="H6332" t="s">
        <v>183</v>
      </c>
      <c r="I6332" t="s">
        <v>70</v>
      </c>
      <c r="J6332" t="s">
        <v>191</v>
      </c>
      <c r="K6332" s="1">
        <v>45412</v>
      </c>
      <c r="L6332">
        <v>60</v>
      </c>
      <c r="M6332">
        <v>2</v>
      </c>
      <c r="N6332" t="s">
        <v>538</v>
      </c>
      <c r="O6332" t="s">
        <v>537</v>
      </c>
      <c r="P6332" t="s">
        <v>638</v>
      </c>
    </row>
    <row r="6333" spans="1:16" x14ac:dyDescent="0.25">
      <c r="A6333" t="s">
        <v>421</v>
      </c>
      <c r="B6333" t="s">
        <v>174</v>
      </c>
      <c r="C6333" t="s">
        <v>252</v>
      </c>
      <c r="D6333" t="s">
        <v>253</v>
      </c>
      <c r="E6333" t="s">
        <v>253</v>
      </c>
      <c r="F6333" t="s">
        <v>254</v>
      </c>
      <c r="G6333" t="s">
        <v>175</v>
      </c>
      <c r="H6333" t="s">
        <v>183</v>
      </c>
      <c r="I6333" t="s">
        <v>70</v>
      </c>
      <c r="J6333" t="s">
        <v>191</v>
      </c>
      <c r="K6333" s="1">
        <v>45414</v>
      </c>
      <c r="L6333">
        <v>90</v>
      </c>
      <c r="M6333">
        <v>2</v>
      </c>
      <c r="N6333" t="s">
        <v>538</v>
      </c>
      <c r="O6333" t="s">
        <v>537</v>
      </c>
      <c r="P6333" t="s">
        <v>638</v>
      </c>
    </row>
    <row r="6334" spans="1:16" x14ac:dyDescent="0.25">
      <c r="A6334" t="s">
        <v>421</v>
      </c>
      <c r="B6334" t="s">
        <v>174</v>
      </c>
      <c r="C6334" t="s">
        <v>252</v>
      </c>
      <c r="D6334" t="s">
        <v>253</v>
      </c>
      <c r="E6334" t="s">
        <v>253</v>
      </c>
      <c r="F6334" t="s">
        <v>254</v>
      </c>
      <c r="G6334" t="s">
        <v>175</v>
      </c>
      <c r="H6334" t="s">
        <v>183</v>
      </c>
      <c r="I6334" t="s">
        <v>70</v>
      </c>
      <c r="J6334" t="s">
        <v>191</v>
      </c>
      <c r="K6334" s="1">
        <v>45426</v>
      </c>
      <c r="L6334">
        <v>30</v>
      </c>
      <c r="M6334">
        <v>4</v>
      </c>
      <c r="N6334" t="s">
        <v>538</v>
      </c>
      <c r="O6334" t="s">
        <v>537</v>
      </c>
      <c r="P6334" t="s">
        <v>638</v>
      </c>
    </row>
    <row r="6335" spans="1:16" x14ac:dyDescent="0.25">
      <c r="A6335" t="s">
        <v>421</v>
      </c>
      <c r="B6335" t="s">
        <v>174</v>
      </c>
      <c r="C6335" t="s">
        <v>252</v>
      </c>
      <c r="D6335" t="s">
        <v>253</v>
      </c>
      <c r="E6335" t="s">
        <v>253</v>
      </c>
      <c r="F6335" t="s">
        <v>254</v>
      </c>
      <c r="G6335" t="s">
        <v>175</v>
      </c>
      <c r="H6335" t="s">
        <v>183</v>
      </c>
      <c r="I6335" t="s">
        <v>36</v>
      </c>
      <c r="J6335" t="s">
        <v>117</v>
      </c>
      <c r="K6335" s="1">
        <v>45414</v>
      </c>
      <c r="L6335">
        <v>90</v>
      </c>
      <c r="M6335">
        <v>2</v>
      </c>
      <c r="N6335" t="s">
        <v>538</v>
      </c>
      <c r="O6335" t="s">
        <v>537</v>
      </c>
      <c r="P6335" t="s">
        <v>638</v>
      </c>
    </row>
    <row r="6336" spans="1:16" x14ac:dyDescent="0.25">
      <c r="A6336" t="s">
        <v>421</v>
      </c>
      <c r="B6336" t="s">
        <v>174</v>
      </c>
      <c r="C6336" t="s">
        <v>252</v>
      </c>
      <c r="D6336" t="s">
        <v>253</v>
      </c>
      <c r="E6336" t="s">
        <v>253</v>
      </c>
      <c r="F6336" t="s">
        <v>254</v>
      </c>
      <c r="G6336" t="s">
        <v>175</v>
      </c>
      <c r="H6336" t="s">
        <v>183</v>
      </c>
      <c r="I6336" t="s">
        <v>36</v>
      </c>
      <c r="J6336" t="s">
        <v>117</v>
      </c>
      <c r="K6336" s="1">
        <v>45425</v>
      </c>
      <c r="L6336">
        <v>60</v>
      </c>
      <c r="M6336">
        <v>4</v>
      </c>
      <c r="N6336" t="s">
        <v>538</v>
      </c>
      <c r="O6336" t="s">
        <v>537</v>
      </c>
      <c r="P6336" t="s">
        <v>638</v>
      </c>
    </row>
    <row r="6337" spans="1:16" x14ac:dyDescent="0.25">
      <c r="A6337" t="s">
        <v>421</v>
      </c>
      <c r="B6337" t="s">
        <v>174</v>
      </c>
      <c r="C6337" t="s">
        <v>252</v>
      </c>
      <c r="D6337" t="s">
        <v>253</v>
      </c>
      <c r="E6337" t="s">
        <v>253</v>
      </c>
      <c r="F6337" t="s">
        <v>254</v>
      </c>
      <c r="G6337" t="s">
        <v>175</v>
      </c>
      <c r="H6337" t="s">
        <v>183</v>
      </c>
      <c r="I6337" t="s">
        <v>36</v>
      </c>
      <c r="J6337" t="s">
        <v>117</v>
      </c>
      <c r="K6337" s="1">
        <v>45426</v>
      </c>
      <c r="L6337">
        <v>60</v>
      </c>
      <c r="M6337">
        <v>4</v>
      </c>
      <c r="N6337" t="s">
        <v>538</v>
      </c>
      <c r="O6337" t="s">
        <v>537</v>
      </c>
      <c r="P6337" t="s">
        <v>638</v>
      </c>
    </row>
    <row r="6338" spans="1:16" x14ac:dyDescent="0.25">
      <c r="A6338" t="s">
        <v>421</v>
      </c>
      <c r="B6338" t="s">
        <v>174</v>
      </c>
      <c r="C6338" t="s">
        <v>252</v>
      </c>
      <c r="D6338" t="s">
        <v>253</v>
      </c>
      <c r="E6338" t="s">
        <v>253</v>
      </c>
      <c r="F6338" t="s">
        <v>254</v>
      </c>
      <c r="G6338" t="s">
        <v>175</v>
      </c>
      <c r="H6338" t="s">
        <v>183</v>
      </c>
      <c r="I6338" t="s">
        <v>36</v>
      </c>
      <c r="J6338" t="s">
        <v>117</v>
      </c>
      <c r="K6338" s="1">
        <v>45428</v>
      </c>
      <c r="L6338">
        <v>30</v>
      </c>
      <c r="M6338">
        <v>4</v>
      </c>
      <c r="N6338" t="s">
        <v>538</v>
      </c>
      <c r="O6338" t="s">
        <v>537</v>
      </c>
      <c r="P6338" t="s">
        <v>638</v>
      </c>
    </row>
    <row r="6339" spans="1:16" x14ac:dyDescent="0.25">
      <c r="A6339" t="s">
        <v>421</v>
      </c>
      <c r="B6339" t="s">
        <v>174</v>
      </c>
      <c r="C6339" t="s">
        <v>252</v>
      </c>
      <c r="D6339" t="s">
        <v>253</v>
      </c>
      <c r="E6339" t="s">
        <v>253</v>
      </c>
      <c r="F6339" t="s">
        <v>254</v>
      </c>
      <c r="G6339" t="s">
        <v>175</v>
      </c>
      <c r="H6339" t="s">
        <v>183</v>
      </c>
      <c r="I6339" t="s">
        <v>85</v>
      </c>
      <c r="J6339" t="s">
        <v>117</v>
      </c>
      <c r="K6339" s="1">
        <v>45406</v>
      </c>
      <c r="L6339">
        <v>60</v>
      </c>
      <c r="M6339">
        <v>1</v>
      </c>
      <c r="N6339" t="s">
        <v>538</v>
      </c>
      <c r="O6339" t="s">
        <v>537</v>
      </c>
      <c r="P6339" t="s">
        <v>638</v>
      </c>
    </row>
    <row r="6340" spans="1:16" x14ac:dyDescent="0.25">
      <c r="A6340" t="s">
        <v>421</v>
      </c>
      <c r="B6340" t="s">
        <v>174</v>
      </c>
      <c r="C6340" t="s">
        <v>252</v>
      </c>
      <c r="D6340" t="s">
        <v>253</v>
      </c>
      <c r="E6340" t="s">
        <v>253</v>
      </c>
      <c r="F6340" t="s">
        <v>254</v>
      </c>
      <c r="G6340" t="s">
        <v>175</v>
      </c>
      <c r="H6340" t="s">
        <v>183</v>
      </c>
      <c r="I6340" t="s">
        <v>85</v>
      </c>
      <c r="J6340" t="s">
        <v>117</v>
      </c>
      <c r="K6340" s="1">
        <v>45412</v>
      </c>
      <c r="L6340">
        <v>120</v>
      </c>
      <c r="M6340">
        <v>2</v>
      </c>
      <c r="N6340" t="s">
        <v>538</v>
      </c>
      <c r="O6340" t="s">
        <v>537</v>
      </c>
      <c r="P6340" t="s">
        <v>638</v>
      </c>
    </row>
    <row r="6341" spans="1:16" x14ac:dyDescent="0.25">
      <c r="A6341" t="s">
        <v>421</v>
      </c>
      <c r="B6341" t="s">
        <v>174</v>
      </c>
      <c r="C6341" t="s">
        <v>252</v>
      </c>
      <c r="D6341" t="s">
        <v>253</v>
      </c>
      <c r="E6341" t="s">
        <v>253</v>
      </c>
      <c r="F6341" t="s">
        <v>254</v>
      </c>
      <c r="G6341" t="s">
        <v>175</v>
      </c>
      <c r="H6341" t="s">
        <v>183</v>
      </c>
      <c r="I6341" t="s">
        <v>85</v>
      </c>
      <c r="J6341" t="s">
        <v>117</v>
      </c>
      <c r="K6341" s="1">
        <v>45414</v>
      </c>
      <c r="L6341">
        <v>60</v>
      </c>
      <c r="M6341">
        <v>2</v>
      </c>
      <c r="N6341" t="s">
        <v>538</v>
      </c>
      <c r="O6341" t="s">
        <v>537</v>
      </c>
      <c r="P6341" t="s">
        <v>638</v>
      </c>
    </row>
    <row r="6342" spans="1:16" x14ac:dyDescent="0.25">
      <c r="A6342" t="s">
        <v>421</v>
      </c>
      <c r="B6342" t="s">
        <v>174</v>
      </c>
      <c r="C6342" t="s">
        <v>252</v>
      </c>
      <c r="D6342" t="s">
        <v>253</v>
      </c>
      <c r="E6342" t="s">
        <v>253</v>
      </c>
      <c r="F6342" t="s">
        <v>254</v>
      </c>
      <c r="G6342" t="s">
        <v>175</v>
      </c>
      <c r="H6342" t="s">
        <v>183</v>
      </c>
      <c r="I6342" t="s">
        <v>85</v>
      </c>
      <c r="J6342" t="s">
        <v>117</v>
      </c>
      <c r="K6342" s="1">
        <v>45426</v>
      </c>
      <c r="L6342">
        <v>60</v>
      </c>
      <c r="M6342">
        <v>4</v>
      </c>
      <c r="N6342" t="s">
        <v>538</v>
      </c>
      <c r="O6342" t="s">
        <v>537</v>
      </c>
      <c r="P6342" t="s">
        <v>638</v>
      </c>
    </row>
    <row r="6343" spans="1:16" x14ac:dyDescent="0.25">
      <c r="A6343" t="s">
        <v>421</v>
      </c>
      <c r="B6343" t="s">
        <v>174</v>
      </c>
      <c r="C6343" t="s">
        <v>252</v>
      </c>
      <c r="D6343" t="s">
        <v>253</v>
      </c>
      <c r="E6343" t="s">
        <v>253</v>
      </c>
      <c r="F6343" t="s">
        <v>254</v>
      </c>
      <c r="G6343" t="s">
        <v>175</v>
      </c>
      <c r="H6343" t="s">
        <v>183</v>
      </c>
      <c r="I6343" t="s">
        <v>85</v>
      </c>
      <c r="J6343" t="s">
        <v>117</v>
      </c>
      <c r="K6343" s="1">
        <v>45428</v>
      </c>
      <c r="L6343">
        <v>60</v>
      </c>
      <c r="M6343">
        <v>4</v>
      </c>
      <c r="N6343" t="s">
        <v>538</v>
      </c>
      <c r="O6343" t="s">
        <v>537</v>
      </c>
      <c r="P6343" t="s">
        <v>638</v>
      </c>
    </row>
    <row r="6344" spans="1:16" x14ac:dyDescent="0.25">
      <c r="A6344" t="s">
        <v>421</v>
      </c>
      <c r="B6344" t="s">
        <v>174</v>
      </c>
      <c r="C6344" t="s">
        <v>252</v>
      </c>
      <c r="D6344" t="s">
        <v>253</v>
      </c>
      <c r="E6344" t="s">
        <v>253</v>
      </c>
      <c r="F6344" t="s">
        <v>254</v>
      </c>
      <c r="G6344" t="s">
        <v>175</v>
      </c>
      <c r="H6344" t="s">
        <v>72</v>
      </c>
      <c r="I6344" t="s">
        <v>186</v>
      </c>
      <c r="J6344" t="s">
        <v>119</v>
      </c>
      <c r="K6344" s="1">
        <v>45404</v>
      </c>
      <c r="L6344">
        <v>60</v>
      </c>
      <c r="M6344">
        <v>1</v>
      </c>
      <c r="N6344" t="s">
        <v>538</v>
      </c>
      <c r="O6344" t="s">
        <v>537</v>
      </c>
      <c r="P6344" t="s">
        <v>638</v>
      </c>
    </row>
    <row r="6345" spans="1:16" x14ac:dyDescent="0.25">
      <c r="A6345" t="s">
        <v>421</v>
      </c>
      <c r="B6345" t="s">
        <v>174</v>
      </c>
      <c r="C6345" t="s">
        <v>252</v>
      </c>
      <c r="D6345" t="s">
        <v>253</v>
      </c>
      <c r="E6345" t="s">
        <v>253</v>
      </c>
      <c r="F6345" t="s">
        <v>254</v>
      </c>
      <c r="G6345" t="s">
        <v>175</v>
      </c>
      <c r="H6345" t="s">
        <v>72</v>
      </c>
      <c r="I6345" t="s">
        <v>186</v>
      </c>
      <c r="J6345" t="s">
        <v>119</v>
      </c>
      <c r="K6345" s="1">
        <v>45405</v>
      </c>
      <c r="L6345">
        <v>30</v>
      </c>
      <c r="M6345">
        <v>1</v>
      </c>
      <c r="N6345" t="s">
        <v>538</v>
      </c>
      <c r="O6345" t="s">
        <v>537</v>
      </c>
      <c r="P6345" t="s">
        <v>638</v>
      </c>
    </row>
    <row r="6346" spans="1:16" x14ac:dyDescent="0.25">
      <c r="A6346" t="s">
        <v>421</v>
      </c>
      <c r="B6346" t="s">
        <v>174</v>
      </c>
      <c r="C6346" t="s">
        <v>252</v>
      </c>
      <c r="D6346" t="s">
        <v>253</v>
      </c>
      <c r="E6346" t="s">
        <v>253</v>
      </c>
      <c r="F6346" t="s">
        <v>254</v>
      </c>
      <c r="G6346" t="s">
        <v>175</v>
      </c>
      <c r="H6346" t="s">
        <v>72</v>
      </c>
      <c r="I6346" t="s">
        <v>186</v>
      </c>
      <c r="J6346" t="s">
        <v>119</v>
      </c>
      <c r="K6346" s="1">
        <v>45406</v>
      </c>
      <c r="L6346">
        <v>30</v>
      </c>
      <c r="M6346">
        <v>1</v>
      </c>
      <c r="N6346" t="s">
        <v>538</v>
      </c>
      <c r="O6346" t="s">
        <v>537</v>
      </c>
      <c r="P6346" t="s">
        <v>638</v>
      </c>
    </row>
    <row r="6347" spans="1:16" x14ac:dyDescent="0.25">
      <c r="A6347" t="s">
        <v>421</v>
      </c>
      <c r="B6347" t="s">
        <v>174</v>
      </c>
      <c r="C6347" t="s">
        <v>252</v>
      </c>
      <c r="D6347" t="s">
        <v>253</v>
      </c>
      <c r="E6347" t="s">
        <v>253</v>
      </c>
      <c r="F6347" t="s">
        <v>254</v>
      </c>
      <c r="G6347" t="s">
        <v>175</v>
      </c>
      <c r="H6347" t="s">
        <v>72</v>
      </c>
      <c r="I6347" t="s">
        <v>186</v>
      </c>
      <c r="J6347" t="s">
        <v>119</v>
      </c>
      <c r="K6347" s="1">
        <v>45407</v>
      </c>
      <c r="L6347">
        <v>60</v>
      </c>
      <c r="M6347">
        <v>1</v>
      </c>
      <c r="N6347" t="s">
        <v>538</v>
      </c>
      <c r="O6347" t="s">
        <v>537</v>
      </c>
      <c r="P6347" t="s">
        <v>638</v>
      </c>
    </row>
    <row r="6348" spans="1:16" x14ac:dyDescent="0.25">
      <c r="A6348" t="s">
        <v>421</v>
      </c>
      <c r="B6348" t="s">
        <v>174</v>
      </c>
      <c r="C6348" t="s">
        <v>252</v>
      </c>
      <c r="D6348" t="s">
        <v>253</v>
      </c>
      <c r="E6348" t="s">
        <v>253</v>
      </c>
      <c r="F6348" t="s">
        <v>254</v>
      </c>
      <c r="G6348" t="s">
        <v>175</v>
      </c>
      <c r="H6348" t="s">
        <v>72</v>
      </c>
      <c r="I6348" t="s">
        <v>186</v>
      </c>
      <c r="J6348" t="s">
        <v>119</v>
      </c>
      <c r="K6348" s="1">
        <v>45408</v>
      </c>
      <c r="L6348">
        <v>30</v>
      </c>
      <c r="M6348">
        <v>1</v>
      </c>
      <c r="N6348" t="s">
        <v>538</v>
      </c>
      <c r="O6348" t="s">
        <v>537</v>
      </c>
      <c r="P6348" t="s">
        <v>638</v>
      </c>
    </row>
    <row r="6349" spans="1:16" x14ac:dyDescent="0.25">
      <c r="A6349" t="s">
        <v>421</v>
      </c>
      <c r="B6349" t="s">
        <v>174</v>
      </c>
      <c r="C6349" t="s">
        <v>252</v>
      </c>
      <c r="D6349" t="s">
        <v>253</v>
      </c>
      <c r="E6349" t="s">
        <v>253</v>
      </c>
      <c r="F6349" t="s">
        <v>254</v>
      </c>
      <c r="G6349" t="s">
        <v>175</v>
      </c>
      <c r="H6349" t="s">
        <v>72</v>
      </c>
      <c r="I6349" t="s">
        <v>186</v>
      </c>
      <c r="J6349" t="s">
        <v>119</v>
      </c>
      <c r="K6349" s="1">
        <v>45411</v>
      </c>
      <c r="L6349">
        <v>60</v>
      </c>
      <c r="M6349">
        <v>2</v>
      </c>
      <c r="N6349" t="s">
        <v>538</v>
      </c>
      <c r="O6349" t="s">
        <v>537</v>
      </c>
      <c r="P6349" t="s">
        <v>638</v>
      </c>
    </row>
    <row r="6350" spans="1:16" x14ac:dyDescent="0.25">
      <c r="A6350" t="s">
        <v>421</v>
      </c>
      <c r="B6350" t="s">
        <v>174</v>
      </c>
      <c r="C6350" t="s">
        <v>252</v>
      </c>
      <c r="D6350" t="s">
        <v>253</v>
      </c>
      <c r="E6350" t="s">
        <v>253</v>
      </c>
      <c r="F6350" t="s">
        <v>254</v>
      </c>
      <c r="G6350" t="s">
        <v>175</v>
      </c>
      <c r="H6350" t="s">
        <v>72</v>
      </c>
      <c r="I6350" t="s">
        <v>186</v>
      </c>
      <c r="J6350" t="s">
        <v>119</v>
      </c>
      <c r="K6350" s="1">
        <v>45412</v>
      </c>
      <c r="L6350">
        <v>30</v>
      </c>
      <c r="M6350">
        <v>2</v>
      </c>
      <c r="N6350" t="s">
        <v>538</v>
      </c>
      <c r="O6350" t="s">
        <v>537</v>
      </c>
      <c r="P6350" t="s">
        <v>638</v>
      </c>
    </row>
    <row r="6351" spans="1:16" x14ac:dyDescent="0.25">
      <c r="A6351" t="s">
        <v>421</v>
      </c>
      <c r="B6351" t="s">
        <v>174</v>
      </c>
      <c r="C6351" t="s">
        <v>252</v>
      </c>
      <c r="D6351" t="s">
        <v>253</v>
      </c>
      <c r="E6351" t="s">
        <v>253</v>
      </c>
      <c r="F6351" t="s">
        <v>254</v>
      </c>
      <c r="G6351" t="s">
        <v>175</v>
      </c>
      <c r="H6351" t="s">
        <v>72</v>
      </c>
      <c r="I6351" t="s">
        <v>186</v>
      </c>
      <c r="J6351" t="s">
        <v>119</v>
      </c>
      <c r="K6351" s="1">
        <v>45413</v>
      </c>
      <c r="L6351">
        <v>30</v>
      </c>
      <c r="M6351">
        <v>2</v>
      </c>
      <c r="N6351" t="s">
        <v>538</v>
      </c>
      <c r="O6351" t="s">
        <v>537</v>
      </c>
      <c r="P6351" t="s">
        <v>638</v>
      </c>
    </row>
    <row r="6352" spans="1:16" x14ac:dyDescent="0.25">
      <c r="A6352" t="s">
        <v>421</v>
      </c>
      <c r="B6352" t="s">
        <v>174</v>
      </c>
      <c r="C6352" t="s">
        <v>252</v>
      </c>
      <c r="D6352" t="s">
        <v>253</v>
      </c>
      <c r="E6352" t="s">
        <v>253</v>
      </c>
      <c r="F6352" t="s">
        <v>254</v>
      </c>
      <c r="G6352" t="s">
        <v>175</v>
      </c>
      <c r="H6352" t="s">
        <v>72</v>
      </c>
      <c r="I6352" t="s">
        <v>186</v>
      </c>
      <c r="J6352" t="s">
        <v>119</v>
      </c>
      <c r="K6352" s="1">
        <v>45414</v>
      </c>
      <c r="L6352">
        <v>30</v>
      </c>
      <c r="M6352">
        <v>2</v>
      </c>
      <c r="N6352" t="s">
        <v>538</v>
      </c>
      <c r="O6352" t="s">
        <v>537</v>
      </c>
      <c r="P6352" t="s">
        <v>638</v>
      </c>
    </row>
    <row r="6353" spans="1:16" x14ac:dyDescent="0.25">
      <c r="A6353" t="s">
        <v>421</v>
      </c>
      <c r="B6353" t="s">
        <v>174</v>
      </c>
      <c r="C6353" t="s">
        <v>252</v>
      </c>
      <c r="D6353" t="s">
        <v>253</v>
      </c>
      <c r="E6353" t="s">
        <v>253</v>
      </c>
      <c r="F6353" t="s">
        <v>254</v>
      </c>
      <c r="G6353" t="s">
        <v>175</v>
      </c>
      <c r="H6353" t="s">
        <v>72</v>
      </c>
      <c r="I6353" t="s">
        <v>186</v>
      </c>
      <c r="J6353" t="s">
        <v>119</v>
      </c>
      <c r="K6353" s="1">
        <v>45415</v>
      </c>
      <c r="L6353">
        <v>30</v>
      </c>
      <c r="M6353">
        <v>2</v>
      </c>
      <c r="N6353" t="s">
        <v>538</v>
      </c>
      <c r="O6353" t="s">
        <v>537</v>
      </c>
      <c r="P6353" t="s">
        <v>638</v>
      </c>
    </row>
    <row r="6354" spans="1:16" x14ac:dyDescent="0.25">
      <c r="A6354" t="s">
        <v>421</v>
      </c>
      <c r="B6354" t="s">
        <v>174</v>
      </c>
      <c r="C6354" t="s">
        <v>252</v>
      </c>
      <c r="D6354" t="s">
        <v>253</v>
      </c>
      <c r="E6354" t="s">
        <v>253</v>
      </c>
      <c r="F6354" t="s">
        <v>254</v>
      </c>
      <c r="G6354" t="s">
        <v>175</v>
      </c>
      <c r="H6354" t="s">
        <v>72</v>
      </c>
      <c r="I6354" t="s">
        <v>186</v>
      </c>
      <c r="J6354" t="s">
        <v>119</v>
      </c>
      <c r="K6354" s="1">
        <v>45418</v>
      </c>
      <c r="L6354">
        <v>60</v>
      </c>
      <c r="M6354">
        <v>3</v>
      </c>
      <c r="N6354" t="s">
        <v>538</v>
      </c>
      <c r="O6354" t="s">
        <v>537</v>
      </c>
      <c r="P6354" t="s">
        <v>638</v>
      </c>
    </row>
    <row r="6355" spans="1:16" x14ac:dyDescent="0.25">
      <c r="A6355" t="s">
        <v>421</v>
      </c>
      <c r="B6355" t="s">
        <v>174</v>
      </c>
      <c r="C6355" t="s">
        <v>252</v>
      </c>
      <c r="D6355" t="s">
        <v>253</v>
      </c>
      <c r="E6355" t="s">
        <v>253</v>
      </c>
      <c r="F6355" t="s">
        <v>254</v>
      </c>
      <c r="G6355" t="s">
        <v>175</v>
      </c>
      <c r="H6355" t="s">
        <v>72</v>
      </c>
      <c r="I6355" t="s">
        <v>186</v>
      </c>
      <c r="J6355" t="s">
        <v>119</v>
      </c>
      <c r="K6355" s="1">
        <v>45419</v>
      </c>
      <c r="L6355">
        <v>30</v>
      </c>
      <c r="M6355">
        <v>3</v>
      </c>
      <c r="N6355" t="s">
        <v>538</v>
      </c>
      <c r="O6355" t="s">
        <v>537</v>
      </c>
      <c r="P6355" t="s">
        <v>638</v>
      </c>
    </row>
    <row r="6356" spans="1:16" x14ac:dyDescent="0.25">
      <c r="A6356" t="s">
        <v>421</v>
      </c>
      <c r="B6356" t="s">
        <v>174</v>
      </c>
      <c r="C6356" t="s">
        <v>252</v>
      </c>
      <c r="D6356" t="s">
        <v>253</v>
      </c>
      <c r="E6356" t="s">
        <v>253</v>
      </c>
      <c r="F6356" t="s">
        <v>254</v>
      </c>
      <c r="G6356" t="s">
        <v>175</v>
      </c>
      <c r="H6356" t="s">
        <v>72</v>
      </c>
      <c r="I6356" t="s">
        <v>186</v>
      </c>
      <c r="J6356" t="s">
        <v>119</v>
      </c>
      <c r="K6356" s="1">
        <v>45420</v>
      </c>
      <c r="L6356">
        <v>30</v>
      </c>
      <c r="M6356">
        <v>3</v>
      </c>
      <c r="N6356" t="s">
        <v>538</v>
      </c>
      <c r="O6356" t="s">
        <v>537</v>
      </c>
      <c r="P6356" t="s">
        <v>638</v>
      </c>
    </row>
    <row r="6357" spans="1:16" x14ac:dyDescent="0.25">
      <c r="A6357" t="s">
        <v>421</v>
      </c>
      <c r="B6357" t="s">
        <v>174</v>
      </c>
      <c r="C6357" t="s">
        <v>252</v>
      </c>
      <c r="D6357" t="s">
        <v>253</v>
      </c>
      <c r="E6357" t="s">
        <v>253</v>
      </c>
      <c r="F6357" t="s">
        <v>254</v>
      </c>
      <c r="G6357" t="s">
        <v>175</v>
      </c>
      <c r="H6357" t="s">
        <v>72</v>
      </c>
      <c r="I6357" t="s">
        <v>186</v>
      </c>
      <c r="J6357" t="s">
        <v>119</v>
      </c>
      <c r="K6357" s="1">
        <v>45421</v>
      </c>
      <c r="L6357">
        <v>30</v>
      </c>
      <c r="M6357">
        <v>3</v>
      </c>
      <c r="N6357" t="s">
        <v>538</v>
      </c>
      <c r="O6357" t="s">
        <v>537</v>
      </c>
      <c r="P6357" t="s">
        <v>638</v>
      </c>
    </row>
    <row r="6358" spans="1:16" x14ac:dyDescent="0.25">
      <c r="A6358" t="s">
        <v>421</v>
      </c>
      <c r="B6358" t="s">
        <v>174</v>
      </c>
      <c r="C6358" t="s">
        <v>252</v>
      </c>
      <c r="D6358" t="s">
        <v>253</v>
      </c>
      <c r="E6358" t="s">
        <v>253</v>
      </c>
      <c r="F6358" t="s">
        <v>254</v>
      </c>
      <c r="G6358" t="s">
        <v>175</v>
      </c>
      <c r="H6358" t="s">
        <v>72</v>
      </c>
      <c r="I6358" t="s">
        <v>186</v>
      </c>
      <c r="J6358" t="s">
        <v>119</v>
      </c>
      <c r="K6358" s="1">
        <v>45425</v>
      </c>
      <c r="L6358">
        <v>60</v>
      </c>
      <c r="M6358">
        <v>4</v>
      </c>
      <c r="N6358" t="s">
        <v>538</v>
      </c>
      <c r="O6358" t="s">
        <v>537</v>
      </c>
      <c r="P6358" t="s">
        <v>638</v>
      </c>
    </row>
    <row r="6359" spans="1:16" x14ac:dyDescent="0.25">
      <c r="A6359" t="s">
        <v>421</v>
      </c>
      <c r="B6359" t="s">
        <v>174</v>
      </c>
      <c r="C6359" t="s">
        <v>252</v>
      </c>
      <c r="D6359" t="s">
        <v>253</v>
      </c>
      <c r="E6359" t="s">
        <v>253</v>
      </c>
      <c r="F6359" t="s">
        <v>254</v>
      </c>
      <c r="G6359" t="s">
        <v>175</v>
      </c>
      <c r="H6359" t="s">
        <v>72</v>
      </c>
      <c r="I6359" t="s">
        <v>186</v>
      </c>
      <c r="J6359" t="s">
        <v>119</v>
      </c>
      <c r="K6359" s="1">
        <v>45426</v>
      </c>
      <c r="L6359">
        <v>30</v>
      </c>
      <c r="M6359">
        <v>4</v>
      </c>
      <c r="N6359" t="s">
        <v>538</v>
      </c>
      <c r="O6359" t="s">
        <v>537</v>
      </c>
      <c r="P6359" t="s">
        <v>638</v>
      </c>
    </row>
    <row r="6360" spans="1:16" x14ac:dyDescent="0.25">
      <c r="A6360" t="s">
        <v>421</v>
      </c>
      <c r="B6360" t="s">
        <v>174</v>
      </c>
      <c r="C6360" t="s">
        <v>252</v>
      </c>
      <c r="D6360" t="s">
        <v>253</v>
      </c>
      <c r="E6360" t="s">
        <v>253</v>
      </c>
      <c r="F6360" t="s">
        <v>254</v>
      </c>
      <c r="G6360" t="s">
        <v>175</v>
      </c>
      <c r="H6360" t="s">
        <v>72</v>
      </c>
      <c r="I6360" t="s">
        <v>186</v>
      </c>
      <c r="J6360" t="s">
        <v>119</v>
      </c>
      <c r="K6360" s="1">
        <v>45427</v>
      </c>
      <c r="L6360">
        <v>30</v>
      </c>
      <c r="M6360">
        <v>4</v>
      </c>
      <c r="N6360" t="s">
        <v>538</v>
      </c>
      <c r="O6360" t="s">
        <v>537</v>
      </c>
      <c r="P6360" t="s">
        <v>638</v>
      </c>
    </row>
    <row r="6361" spans="1:16" x14ac:dyDescent="0.25">
      <c r="A6361" t="s">
        <v>421</v>
      </c>
      <c r="B6361" t="s">
        <v>174</v>
      </c>
      <c r="C6361" t="s">
        <v>252</v>
      </c>
      <c r="D6361" t="s">
        <v>253</v>
      </c>
      <c r="E6361" t="s">
        <v>253</v>
      </c>
      <c r="F6361" t="s">
        <v>254</v>
      </c>
      <c r="G6361" t="s">
        <v>175</v>
      </c>
      <c r="H6361" t="s">
        <v>72</v>
      </c>
      <c r="I6361" t="s">
        <v>186</v>
      </c>
      <c r="J6361" t="s">
        <v>119</v>
      </c>
      <c r="K6361" s="1">
        <v>45428</v>
      </c>
      <c r="L6361">
        <v>30</v>
      </c>
      <c r="M6361">
        <v>4</v>
      </c>
      <c r="N6361" t="s">
        <v>538</v>
      </c>
      <c r="O6361" t="s">
        <v>537</v>
      </c>
      <c r="P6361" t="s">
        <v>638</v>
      </c>
    </row>
    <row r="6362" spans="1:16" x14ac:dyDescent="0.25">
      <c r="A6362" t="s">
        <v>421</v>
      </c>
      <c r="B6362" t="s">
        <v>174</v>
      </c>
      <c r="C6362" t="s">
        <v>252</v>
      </c>
      <c r="D6362" t="s">
        <v>253</v>
      </c>
      <c r="E6362" t="s">
        <v>253</v>
      </c>
      <c r="F6362" t="s">
        <v>254</v>
      </c>
      <c r="G6362" t="s">
        <v>175</v>
      </c>
      <c r="H6362" t="s">
        <v>72</v>
      </c>
      <c r="I6362" t="s">
        <v>73</v>
      </c>
      <c r="J6362" t="s">
        <v>119</v>
      </c>
      <c r="K6362" s="1">
        <v>45413</v>
      </c>
      <c r="L6362">
        <v>90</v>
      </c>
      <c r="M6362">
        <v>2</v>
      </c>
      <c r="N6362" t="s">
        <v>538</v>
      </c>
      <c r="O6362" t="s">
        <v>537</v>
      </c>
      <c r="P6362" t="s">
        <v>638</v>
      </c>
    </row>
    <row r="6363" spans="1:16" x14ac:dyDescent="0.25">
      <c r="A6363" t="s">
        <v>421</v>
      </c>
      <c r="B6363" t="s">
        <v>174</v>
      </c>
      <c r="C6363" t="s">
        <v>252</v>
      </c>
      <c r="D6363" t="s">
        <v>253</v>
      </c>
      <c r="E6363" t="s">
        <v>253</v>
      </c>
      <c r="F6363" t="s">
        <v>254</v>
      </c>
      <c r="G6363" t="s">
        <v>175</v>
      </c>
      <c r="H6363" t="s">
        <v>72</v>
      </c>
      <c r="I6363" t="s">
        <v>74</v>
      </c>
      <c r="J6363" t="s">
        <v>119</v>
      </c>
      <c r="K6363" s="1">
        <v>45406</v>
      </c>
      <c r="L6363">
        <v>10.001999999999899</v>
      </c>
      <c r="M6363">
        <v>1</v>
      </c>
      <c r="N6363" t="s">
        <v>538</v>
      </c>
      <c r="O6363" t="s">
        <v>537</v>
      </c>
      <c r="P6363" t="s">
        <v>638</v>
      </c>
    </row>
    <row r="6364" spans="1:16" x14ac:dyDescent="0.25">
      <c r="A6364" t="s">
        <v>421</v>
      </c>
      <c r="B6364" t="s">
        <v>174</v>
      </c>
      <c r="C6364" t="s">
        <v>252</v>
      </c>
      <c r="D6364" t="s">
        <v>253</v>
      </c>
      <c r="E6364" t="s">
        <v>253</v>
      </c>
      <c r="F6364" t="s">
        <v>254</v>
      </c>
      <c r="G6364" t="s">
        <v>175</v>
      </c>
      <c r="H6364" t="s">
        <v>72</v>
      </c>
      <c r="I6364" t="s">
        <v>74</v>
      </c>
      <c r="J6364" t="s">
        <v>119</v>
      </c>
      <c r="K6364" s="1">
        <v>45408</v>
      </c>
      <c r="L6364">
        <v>30</v>
      </c>
      <c r="M6364">
        <v>1</v>
      </c>
      <c r="N6364" t="s">
        <v>538</v>
      </c>
      <c r="O6364" t="s">
        <v>537</v>
      </c>
      <c r="P6364" t="s">
        <v>638</v>
      </c>
    </row>
    <row r="6365" spans="1:16" x14ac:dyDescent="0.25">
      <c r="A6365" t="s">
        <v>421</v>
      </c>
      <c r="B6365" t="s">
        <v>174</v>
      </c>
      <c r="C6365" t="s">
        <v>252</v>
      </c>
      <c r="D6365" t="s">
        <v>253</v>
      </c>
      <c r="E6365" t="s">
        <v>253</v>
      </c>
      <c r="F6365" t="s">
        <v>254</v>
      </c>
      <c r="G6365" t="s">
        <v>175</v>
      </c>
      <c r="H6365" t="s">
        <v>72</v>
      </c>
      <c r="I6365" t="s">
        <v>74</v>
      </c>
      <c r="J6365" t="s">
        <v>119</v>
      </c>
      <c r="K6365" s="1">
        <v>45413</v>
      </c>
      <c r="L6365">
        <v>10.001999999999899</v>
      </c>
      <c r="M6365">
        <v>2</v>
      </c>
      <c r="N6365" t="s">
        <v>538</v>
      </c>
      <c r="O6365" t="s">
        <v>537</v>
      </c>
      <c r="P6365" t="s">
        <v>638</v>
      </c>
    </row>
    <row r="6366" spans="1:16" x14ac:dyDescent="0.25">
      <c r="A6366" t="s">
        <v>421</v>
      </c>
      <c r="B6366" t="s">
        <v>174</v>
      </c>
      <c r="C6366" t="s">
        <v>252</v>
      </c>
      <c r="D6366" t="s">
        <v>253</v>
      </c>
      <c r="E6366" t="s">
        <v>253</v>
      </c>
      <c r="F6366" t="s">
        <v>254</v>
      </c>
      <c r="G6366" t="s">
        <v>175</v>
      </c>
      <c r="H6366" t="s">
        <v>72</v>
      </c>
      <c r="I6366" t="s">
        <v>74</v>
      </c>
      <c r="J6366" t="s">
        <v>119</v>
      </c>
      <c r="K6366" s="1">
        <v>45415</v>
      </c>
      <c r="L6366">
        <v>30</v>
      </c>
      <c r="M6366">
        <v>2</v>
      </c>
      <c r="N6366" t="s">
        <v>538</v>
      </c>
      <c r="O6366" t="s">
        <v>537</v>
      </c>
      <c r="P6366" t="s">
        <v>638</v>
      </c>
    </row>
    <row r="6367" spans="1:16" x14ac:dyDescent="0.25">
      <c r="A6367" t="s">
        <v>421</v>
      </c>
      <c r="B6367" t="s">
        <v>174</v>
      </c>
      <c r="C6367" t="s">
        <v>252</v>
      </c>
      <c r="D6367" t="s">
        <v>253</v>
      </c>
      <c r="E6367" t="s">
        <v>253</v>
      </c>
      <c r="F6367" t="s">
        <v>254</v>
      </c>
      <c r="G6367" t="s">
        <v>175</v>
      </c>
      <c r="H6367" t="s">
        <v>72</v>
      </c>
      <c r="I6367" t="s">
        <v>74</v>
      </c>
      <c r="J6367" t="s">
        <v>119</v>
      </c>
      <c r="K6367" s="1">
        <v>45420</v>
      </c>
      <c r="L6367">
        <v>10.001999999999899</v>
      </c>
      <c r="M6367">
        <v>3</v>
      </c>
      <c r="N6367" t="s">
        <v>538</v>
      </c>
      <c r="O6367" t="s">
        <v>537</v>
      </c>
      <c r="P6367" t="s">
        <v>638</v>
      </c>
    </row>
    <row r="6368" spans="1:16" x14ac:dyDescent="0.25">
      <c r="A6368" t="s">
        <v>421</v>
      </c>
      <c r="B6368" t="s">
        <v>174</v>
      </c>
      <c r="C6368" t="s">
        <v>252</v>
      </c>
      <c r="D6368" t="s">
        <v>253</v>
      </c>
      <c r="E6368" t="s">
        <v>253</v>
      </c>
      <c r="F6368" t="s">
        <v>254</v>
      </c>
      <c r="G6368" t="s">
        <v>175</v>
      </c>
      <c r="H6368" t="s">
        <v>72</v>
      </c>
      <c r="I6368" t="s">
        <v>74</v>
      </c>
      <c r="J6368" t="s">
        <v>119</v>
      </c>
      <c r="K6368" s="1">
        <v>45421</v>
      </c>
      <c r="L6368">
        <v>30</v>
      </c>
      <c r="M6368">
        <v>3</v>
      </c>
      <c r="N6368" t="s">
        <v>538</v>
      </c>
      <c r="O6368" t="s">
        <v>537</v>
      </c>
      <c r="P6368" t="s">
        <v>638</v>
      </c>
    </row>
    <row r="6369" spans="1:16" x14ac:dyDescent="0.25">
      <c r="A6369" t="s">
        <v>421</v>
      </c>
      <c r="B6369" t="s">
        <v>174</v>
      </c>
      <c r="C6369" t="s">
        <v>252</v>
      </c>
      <c r="D6369" t="s">
        <v>253</v>
      </c>
      <c r="E6369" t="s">
        <v>253</v>
      </c>
      <c r="F6369" t="s">
        <v>254</v>
      </c>
      <c r="G6369" t="s">
        <v>175</v>
      </c>
      <c r="H6369" t="s">
        <v>72</v>
      </c>
      <c r="I6369" t="s">
        <v>74</v>
      </c>
      <c r="J6369" t="s">
        <v>119</v>
      </c>
      <c r="K6369" s="1">
        <v>45427</v>
      </c>
      <c r="L6369">
        <v>10.001999999999899</v>
      </c>
      <c r="M6369">
        <v>4</v>
      </c>
      <c r="N6369" t="s">
        <v>538</v>
      </c>
      <c r="O6369" t="s">
        <v>537</v>
      </c>
      <c r="P6369" t="s">
        <v>638</v>
      </c>
    </row>
    <row r="6370" spans="1:16" x14ac:dyDescent="0.25">
      <c r="A6370" t="s">
        <v>421</v>
      </c>
      <c r="B6370" t="s">
        <v>174</v>
      </c>
      <c r="C6370" t="s">
        <v>252</v>
      </c>
      <c r="D6370" t="s">
        <v>253</v>
      </c>
      <c r="E6370" t="s">
        <v>253</v>
      </c>
      <c r="F6370" t="s">
        <v>254</v>
      </c>
      <c r="G6370" t="s">
        <v>175</v>
      </c>
      <c r="H6370" t="s">
        <v>72</v>
      </c>
      <c r="I6370" t="s">
        <v>74</v>
      </c>
      <c r="J6370" t="s">
        <v>119</v>
      </c>
      <c r="K6370" s="1">
        <v>45428</v>
      </c>
      <c r="L6370">
        <v>30</v>
      </c>
      <c r="M6370">
        <v>4</v>
      </c>
      <c r="N6370" t="s">
        <v>538</v>
      </c>
      <c r="O6370" t="s">
        <v>537</v>
      </c>
      <c r="P6370" t="s">
        <v>638</v>
      </c>
    </row>
    <row r="6371" spans="1:16" x14ac:dyDescent="0.25">
      <c r="A6371" t="s">
        <v>421</v>
      </c>
      <c r="B6371" t="s">
        <v>174</v>
      </c>
      <c r="C6371" t="s">
        <v>252</v>
      </c>
      <c r="D6371" t="s">
        <v>253</v>
      </c>
      <c r="E6371" t="s">
        <v>253</v>
      </c>
      <c r="F6371" t="s">
        <v>254</v>
      </c>
      <c r="G6371" t="s">
        <v>175</v>
      </c>
      <c r="H6371" t="s">
        <v>37</v>
      </c>
      <c r="I6371" t="s">
        <v>38</v>
      </c>
      <c r="J6371" t="s">
        <v>117</v>
      </c>
      <c r="K6371" s="1">
        <v>45407</v>
      </c>
      <c r="L6371">
        <v>30</v>
      </c>
      <c r="M6371">
        <v>1</v>
      </c>
      <c r="N6371" t="s">
        <v>538</v>
      </c>
      <c r="O6371" t="s">
        <v>537</v>
      </c>
      <c r="P6371" t="s">
        <v>638</v>
      </c>
    </row>
    <row r="6372" spans="1:16" x14ac:dyDescent="0.25">
      <c r="A6372" t="s">
        <v>421</v>
      </c>
      <c r="B6372" t="s">
        <v>174</v>
      </c>
      <c r="C6372" t="s">
        <v>252</v>
      </c>
      <c r="D6372" t="s">
        <v>253</v>
      </c>
      <c r="E6372" t="s">
        <v>253</v>
      </c>
      <c r="F6372" t="s">
        <v>254</v>
      </c>
      <c r="G6372" t="s">
        <v>175</v>
      </c>
      <c r="H6372" t="s">
        <v>37</v>
      </c>
      <c r="I6372" t="s">
        <v>38</v>
      </c>
      <c r="J6372" t="s">
        <v>117</v>
      </c>
      <c r="K6372" s="1">
        <v>45411</v>
      </c>
      <c r="L6372">
        <v>30</v>
      </c>
      <c r="M6372">
        <v>2</v>
      </c>
      <c r="N6372" t="s">
        <v>538</v>
      </c>
      <c r="O6372" t="s">
        <v>537</v>
      </c>
      <c r="P6372" t="s">
        <v>638</v>
      </c>
    </row>
    <row r="6373" spans="1:16" x14ac:dyDescent="0.25">
      <c r="A6373" t="s">
        <v>421</v>
      </c>
      <c r="B6373" t="s">
        <v>174</v>
      </c>
      <c r="C6373" t="s">
        <v>252</v>
      </c>
      <c r="D6373" t="s">
        <v>253</v>
      </c>
      <c r="E6373" t="s">
        <v>253</v>
      </c>
      <c r="F6373" t="s">
        <v>254</v>
      </c>
      <c r="G6373" t="s">
        <v>175</v>
      </c>
      <c r="H6373" t="s">
        <v>37</v>
      </c>
      <c r="I6373" t="s">
        <v>38</v>
      </c>
      <c r="J6373" t="s">
        <v>117</v>
      </c>
      <c r="K6373" s="1">
        <v>45414</v>
      </c>
      <c r="L6373">
        <v>30</v>
      </c>
      <c r="M6373">
        <v>2</v>
      </c>
      <c r="N6373" t="s">
        <v>538</v>
      </c>
      <c r="O6373" t="s">
        <v>537</v>
      </c>
      <c r="P6373" t="s">
        <v>638</v>
      </c>
    </row>
    <row r="6374" spans="1:16" x14ac:dyDescent="0.25">
      <c r="A6374" t="s">
        <v>421</v>
      </c>
      <c r="B6374" t="s">
        <v>174</v>
      </c>
      <c r="C6374" t="s">
        <v>252</v>
      </c>
      <c r="D6374" t="s">
        <v>253</v>
      </c>
      <c r="E6374" t="s">
        <v>253</v>
      </c>
      <c r="F6374" t="s">
        <v>254</v>
      </c>
      <c r="G6374" t="s">
        <v>175</v>
      </c>
      <c r="H6374" t="s">
        <v>37</v>
      </c>
      <c r="I6374" t="s">
        <v>38</v>
      </c>
      <c r="J6374" t="s">
        <v>117</v>
      </c>
      <c r="K6374" s="1">
        <v>45419</v>
      </c>
      <c r="L6374">
        <v>30</v>
      </c>
      <c r="M6374">
        <v>3</v>
      </c>
      <c r="N6374" t="s">
        <v>538</v>
      </c>
      <c r="O6374" t="s">
        <v>537</v>
      </c>
      <c r="P6374" t="s">
        <v>638</v>
      </c>
    </row>
    <row r="6375" spans="1:16" x14ac:dyDescent="0.25">
      <c r="A6375" t="s">
        <v>421</v>
      </c>
      <c r="B6375" t="s">
        <v>174</v>
      </c>
      <c r="C6375" t="s">
        <v>252</v>
      </c>
      <c r="D6375" t="s">
        <v>253</v>
      </c>
      <c r="E6375" t="s">
        <v>253</v>
      </c>
      <c r="F6375" t="s">
        <v>254</v>
      </c>
      <c r="G6375" t="s">
        <v>175</v>
      </c>
      <c r="H6375" t="s">
        <v>37</v>
      </c>
      <c r="I6375" t="s">
        <v>187</v>
      </c>
      <c r="J6375" t="s">
        <v>119</v>
      </c>
      <c r="K6375" s="1">
        <v>45404</v>
      </c>
      <c r="L6375">
        <v>30</v>
      </c>
      <c r="M6375">
        <v>1</v>
      </c>
      <c r="N6375" t="s">
        <v>538</v>
      </c>
      <c r="O6375" t="s">
        <v>537</v>
      </c>
      <c r="P6375" t="s">
        <v>638</v>
      </c>
    </row>
    <row r="6376" spans="1:16" x14ac:dyDescent="0.25">
      <c r="A6376" t="s">
        <v>421</v>
      </c>
      <c r="B6376" t="s">
        <v>174</v>
      </c>
      <c r="C6376" t="s">
        <v>252</v>
      </c>
      <c r="D6376" t="s">
        <v>253</v>
      </c>
      <c r="E6376" t="s">
        <v>253</v>
      </c>
      <c r="F6376" t="s">
        <v>254</v>
      </c>
      <c r="G6376" t="s">
        <v>175</v>
      </c>
      <c r="H6376" t="s">
        <v>37</v>
      </c>
      <c r="I6376" t="s">
        <v>187</v>
      </c>
      <c r="J6376" t="s">
        <v>119</v>
      </c>
      <c r="K6376" s="1">
        <v>45407</v>
      </c>
      <c r="L6376">
        <v>90</v>
      </c>
      <c r="M6376">
        <v>1</v>
      </c>
      <c r="N6376" t="s">
        <v>538</v>
      </c>
      <c r="O6376" t="s">
        <v>537</v>
      </c>
      <c r="P6376" t="s">
        <v>638</v>
      </c>
    </row>
    <row r="6377" spans="1:16" x14ac:dyDescent="0.25">
      <c r="A6377" t="s">
        <v>421</v>
      </c>
      <c r="B6377" t="s">
        <v>174</v>
      </c>
      <c r="C6377" t="s">
        <v>252</v>
      </c>
      <c r="D6377" t="s">
        <v>253</v>
      </c>
      <c r="E6377" t="s">
        <v>253</v>
      </c>
      <c r="F6377" t="s">
        <v>254</v>
      </c>
      <c r="G6377" t="s">
        <v>175</v>
      </c>
      <c r="H6377" t="s">
        <v>37</v>
      </c>
      <c r="I6377" t="s">
        <v>187</v>
      </c>
      <c r="J6377" t="s">
        <v>119</v>
      </c>
      <c r="K6377" s="1">
        <v>45413</v>
      </c>
      <c r="L6377">
        <v>150</v>
      </c>
      <c r="M6377">
        <v>2</v>
      </c>
      <c r="N6377" t="s">
        <v>538</v>
      </c>
      <c r="O6377" t="s">
        <v>537</v>
      </c>
      <c r="P6377" t="s">
        <v>638</v>
      </c>
    </row>
    <row r="6378" spans="1:16" x14ac:dyDescent="0.25">
      <c r="A6378" t="s">
        <v>421</v>
      </c>
      <c r="B6378" t="s">
        <v>174</v>
      </c>
      <c r="C6378" t="s">
        <v>252</v>
      </c>
      <c r="D6378" t="s">
        <v>253</v>
      </c>
      <c r="E6378" t="s">
        <v>253</v>
      </c>
      <c r="F6378" t="s">
        <v>254</v>
      </c>
      <c r="G6378" t="s">
        <v>175</v>
      </c>
      <c r="H6378" t="s">
        <v>37</v>
      </c>
      <c r="I6378" t="s">
        <v>187</v>
      </c>
      <c r="J6378" t="s">
        <v>119</v>
      </c>
      <c r="K6378" s="1">
        <v>45414</v>
      </c>
      <c r="L6378">
        <v>30</v>
      </c>
      <c r="M6378">
        <v>2</v>
      </c>
      <c r="N6378" t="s">
        <v>538</v>
      </c>
      <c r="O6378" t="s">
        <v>537</v>
      </c>
      <c r="P6378" t="s">
        <v>638</v>
      </c>
    </row>
    <row r="6379" spans="1:16" x14ac:dyDescent="0.25">
      <c r="A6379" t="s">
        <v>421</v>
      </c>
      <c r="B6379" t="s">
        <v>174</v>
      </c>
      <c r="C6379" t="s">
        <v>252</v>
      </c>
      <c r="D6379" t="s">
        <v>253</v>
      </c>
      <c r="E6379" t="s">
        <v>253</v>
      </c>
      <c r="F6379" t="s">
        <v>254</v>
      </c>
      <c r="G6379" t="s">
        <v>175</v>
      </c>
      <c r="H6379" t="s">
        <v>37</v>
      </c>
      <c r="I6379" t="s">
        <v>187</v>
      </c>
      <c r="J6379" t="s">
        <v>119</v>
      </c>
      <c r="K6379" s="1">
        <v>45425</v>
      </c>
      <c r="L6379">
        <v>30</v>
      </c>
      <c r="M6379">
        <v>4</v>
      </c>
      <c r="N6379" t="s">
        <v>538</v>
      </c>
      <c r="O6379" t="s">
        <v>537</v>
      </c>
      <c r="P6379" t="s">
        <v>638</v>
      </c>
    </row>
    <row r="6380" spans="1:16" x14ac:dyDescent="0.25">
      <c r="A6380" t="s">
        <v>421</v>
      </c>
      <c r="B6380" t="s">
        <v>174</v>
      </c>
      <c r="C6380" t="s">
        <v>252</v>
      </c>
      <c r="D6380" t="s">
        <v>253</v>
      </c>
      <c r="E6380" t="s">
        <v>253</v>
      </c>
      <c r="F6380" t="s">
        <v>254</v>
      </c>
      <c r="G6380" t="s">
        <v>175</v>
      </c>
      <c r="H6380" t="s">
        <v>37</v>
      </c>
      <c r="I6380" t="s">
        <v>188</v>
      </c>
      <c r="J6380" t="s">
        <v>119</v>
      </c>
      <c r="K6380" s="1">
        <v>45405</v>
      </c>
      <c r="L6380">
        <v>30</v>
      </c>
      <c r="M6380">
        <v>1</v>
      </c>
      <c r="N6380" t="s">
        <v>538</v>
      </c>
      <c r="O6380" t="s">
        <v>537</v>
      </c>
      <c r="P6380" t="s">
        <v>638</v>
      </c>
    </row>
    <row r="6381" spans="1:16" x14ac:dyDescent="0.25">
      <c r="A6381" t="s">
        <v>421</v>
      </c>
      <c r="B6381" t="s">
        <v>174</v>
      </c>
      <c r="C6381" t="s">
        <v>252</v>
      </c>
      <c r="D6381" t="s">
        <v>253</v>
      </c>
      <c r="E6381" t="s">
        <v>253</v>
      </c>
      <c r="F6381" t="s">
        <v>254</v>
      </c>
      <c r="G6381" t="s">
        <v>175</v>
      </c>
      <c r="H6381" t="s">
        <v>37</v>
      </c>
      <c r="I6381" t="s">
        <v>188</v>
      </c>
      <c r="J6381" t="s">
        <v>119</v>
      </c>
      <c r="K6381" s="1">
        <v>45406</v>
      </c>
      <c r="L6381">
        <v>30</v>
      </c>
      <c r="M6381">
        <v>1</v>
      </c>
      <c r="N6381" t="s">
        <v>538</v>
      </c>
      <c r="O6381" t="s">
        <v>537</v>
      </c>
      <c r="P6381" t="s">
        <v>638</v>
      </c>
    </row>
    <row r="6382" spans="1:16" x14ac:dyDescent="0.25">
      <c r="A6382" t="s">
        <v>421</v>
      </c>
      <c r="B6382" t="s">
        <v>174</v>
      </c>
      <c r="C6382" t="s">
        <v>252</v>
      </c>
      <c r="D6382" t="s">
        <v>253</v>
      </c>
      <c r="E6382" t="s">
        <v>253</v>
      </c>
      <c r="F6382" t="s">
        <v>254</v>
      </c>
      <c r="G6382" t="s">
        <v>175</v>
      </c>
      <c r="H6382" t="s">
        <v>37</v>
      </c>
      <c r="I6382" t="s">
        <v>188</v>
      </c>
      <c r="J6382" t="s">
        <v>119</v>
      </c>
      <c r="K6382" s="1">
        <v>45412</v>
      </c>
      <c r="L6382">
        <v>30</v>
      </c>
      <c r="M6382">
        <v>2</v>
      </c>
      <c r="N6382" t="s">
        <v>538</v>
      </c>
      <c r="O6382" t="s">
        <v>537</v>
      </c>
      <c r="P6382" t="s">
        <v>638</v>
      </c>
    </row>
    <row r="6383" spans="1:16" x14ac:dyDescent="0.25">
      <c r="A6383" t="s">
        <v>421</v>
      </c>
      <c r="B6383" t="s">
        <v>174</v>
      </c>
      <c r="C6383" t="s">
        <v>252</v>
      </c>
      <c r="D6383" t="s">
        <v>253</v>
      </c>
      <c r="E6383" t="s">
        <v>253</v>
      </c>
      <c r="F6383" t="s">
        <v>254</v>
      </c>
      <c r="G6383" t="s">
        <v>175</v>
      </c>
      <c r="H6383" t="s">
        <v>37</v>
      </c>
      <c r="I6383" t="s">
        <v>188</v>
      </c>
      <c r="J6383" t="s">
        <v>119</v>
      </c>
      <c r="K6383" s="1">
        <v>45419</v>
      </c>
      <c r="L6383">
        <v>30</v>
      </c>
      <c r="M6383">
        <v>3</v>
      </c>
      <c r="N6383" t="s">
        <v>538</v>
      </c>
      <c r="O6383" t="s">
        <v>537</v>
      </c>
      <c r="P6383" t="s">
        <v>638</v>
      </c>
    </row>
    <row r="6384" spans="1:16" x14ac:dyDescent="0.25">
      <c r="A6384" t="s">
        <v>421</v>
      </c>
      <c r="B6384" t="s">
        <v>174</v>
      </c>
      <c r="C6384" t="s">
        <v>252</v>
      </c>
      <c r="D6384" t="s">
        <v>253</v>
      </c>
      <c r="E6384" t="s">
        <v>253</v>
      </c>
      <c r="F6384" t="s">
        <v>254</v>
      </c>
      <c r="G6384" t="s">
        <v>175</v>
      </c>
      <c r="H6384" t="s">
        <v>37</v>
      </c>
      <c r="I6384" t="s">
        <v>188</v>
      </c>
      <c r="J6384" t="s">
        <v>119</v>
      </c>
      <c r="K6384" s="1">
        <v>45421</v>
      </c>
      <c r="L6384">
        <v>30</v>
      </c>
      <c r="M6384">
        <v>3</v>
      </c>
      <c r="N6384" t="s">
        <v>538</v>
      </c>
      <c r="O6384" t="s">
        <v>537</v>
      </c>
      <c r="P6384" t="s">
        <v>638</v>
      </c>
    </row>
    <row r="6385" spans="1:16" x14ac:dyDescent="0.25">
      <c r="A6385" t="s">
        <v>421</v>
      </c>
      <c r="B6385" t="s">
        <v>174</v>
      </c>
      <c r="C6385" t="s">
        <v>252</v>
      </c>
      <c r="D6385" t="s">
        <v>253</v>
      </c>
      <c r="E6385" t="s">
        <v>253</v>
      </c>
      <c r="F6385" t="s">
        <v>254</v>
      </c>
      <c r="G6385" t="s">
        <v>175</v>
      </c>
      <c r="H6385" t="s">
        <v>37</v>
      </c>
      <c r="I6385" t="s">
        <v>188</v>
      </c>
      <c r="J6385" t="s">
        <v>119</v>
      </c>
      <c r="K6385" s="1">
        <v>45426</v>
      </c>
      <c r="L6385">
        <v>30</v>
      </c>
      <c r="M6385">
        <v>4</v>
      </c>
      <c r="N6385" t="s">
        <v>538</v>
      </c>
      <c r="O6385" t="s">
        <v>537</v>
      </c>
      <c r="P6385" t="s">
        <v>638</v>
      </c>
    </row>
    <row r="6386" spans="1:16" x14ac:dyDescent="0.25">
      <c r="A6386" t="s">
        <v>421</v>
      </c>
      <c r="B6386" t="s">
        <v>174</v>
      </c>
      <c r="C6386" t="s">
        <v>252</v>
      </c>
      <c r="D6386" t="s">
        <v>253</v>
      </c>
      <c r="E6386" t="s">
        <v>253</v>
      </c>
      <c r="F6386" t="s">
        <v>254</v>
      </c>
      <c r="G6386" t="s">
        <v>175</v>
      </c>
      <c r="H6386" t="s">
        <v>44</v>
      </c>
      <c r="I6386" t="s">
        <v>78</v>
      </c>
      <c r="J6386" t="s">
        <v>117</v>
      </c>
      <c r="K6386" s="1">
        <v>45405</v>
      </c>
      <c r="L6386">
        <v>30</v>
      </c>
      <c r="M6386">
        <v>1</v>
      </c>
      <c r="N6386" t="s">
        <v>538</v>
      </c>
      <c r="O6386" t="s">
        <v>537</v>
      </c>
      <c r="P6386" t="s">
        <v>638</v>
      </c>
    </row>
    <row r="6387" spans="1:16" x14ac:dyDescent="0.25">
      <c r="A6387" t="s">
        <v>421</v>
      </c>
      <c r="B6387" t="s">
        <v>174</v>
      </c>
      <c r="C6387" t="s">
        <v>252</v>
      </c>
      <c r="D6387" t="s">
        <v>253</v>
      </c>
      <c r="E6387" t="s">
        <v>253</v>
      </c>
      <c r="F6387" t="s">
        <v>254</v>
      </c>
      <c r="G6387" t="s">
        <v>175</v>
      </c>
      <c r="H6387" t="s">
        <v>44</v>
      </c>
      <c r="I6387" t="s">
        <v>78</v>
      </c>
      <c r="J6387" t="s">
        <v>117</v>
      </c>
      <c r="K6387" s="1">
        <v>45411</v>
      </c>
      <c r="L6387">
        <v>10.001999999999899</v>
      </c>
      <c r="M6387">
        <v>2</v>
      </c>
      <c r="N6387" t="s">
        <v>538</v>
      </c>
      <c r="O6387" t="s">
        <v>537</v>
      </c>
      <c r="P6387" t="s">
        <v>638</v>
      </c>
    </row>
    <row r="6388" spans="1:16" x14ac:dyDescent="0.25">
      <c r="A6388" t="s">
        <v>421</v>
      </c>
      <c r="B6388" t="s">
        <v>174</v>
      </c>
      <c r="C6388" t="s">
        <v>252</v>
      </c>
      <c r="D6388" t="s">
        <v>253</v>
      </c>
      <c r="E6388" t="s">
        <v>253</v>
      </c>
      <c r="F6388" t="s">
        <v>254</v>
      </c>
      <c r="G6388" t="s">
        <v>175</v>
      </c>
      <c r="H6388" t="s">
        <v>44</v>
      </c>
      <c r="I6388" t="s">
        <v>78</v>
      </c>
      <c r="J6388" t="s">
        <v>117</v>
      </c>
      <c r="K6388" s="1">
        <v>45413</v>
      </c>
      <c r="L6388">
        <v>30</v>
      </c>
      <c r="M6388">
        <v>2</v>
      </c>
      <c r="N6388" t="s">
        <v>538</v>
      </c>
      <c r="O6388" t="s">
        <v>537</v>
      </c>
      <c r="P6388" t="s">
        <v>638</v>
      </c>
    </row>
    <row r="6389" spans="1:16" x14ac:dyDescent="0.25">
      <c r="A6389" t="s">
        <v>421</v>
      </c>
      <c r="B6389" t="s">
        <v>174</v>
      </c>
      <c r="C6389" t="s">
        <v>252</v>
      </c>
      <c r="D6389" t="s">
        <v>253</v>
      </c>
      <c r="E6389" t="s">
        <v>253</v>
      </c>
      <c r="F6389" t="s">
        <v>254</v>
      </c>
      <c r="G6389" t="s">
        <v>175</v>
      </c>
      <c r="H6389" t="s">
        <v>44</v>
      </c>
      <c r="I6389" t="s">
        <v>78</v>
      </c>
      <c r="J6389" t="s">
        <v>117</v>
      </c>
      <c r="K6389" s="1">
        <v>45415</v>
      </c>
      <c r="L6389">
        <v>30</v>
      </c>
      <c r="M6389">
        <v>2</v>
      </c>
      <c r="N6389" t="s">
        <v>538</v>
      </c>
      <c r="O6389" t="s">
        <v>537</v>
      </c>
      <c r="P6389" t="s">
        <v>638</v>
      </c>
    </row>
    <row r="6390" spans="1:16" x14ac:dyDescent="0.25">
      <c r="A6390" t="s">
        <v>421</v>
      </c>
      <c r="B6390" t="s">
        <v>174</v>
      </c>
      <c r="C6390" t="s">
        <v>252</v>
      </c>
      <c r="D6390" t="s">
        <v>253</v>
      </c>
      <c r="E6390" t="s">
        <v>253</v>
      </c>
      <c r="F6390" t="s">
        <v>254</v>
      </c>
      <c r="G6390" t="s">
        <v>175</v>
      </c>
      <c r="H6390" t="s">
        <v>44</v>
      </c>
      <c r="I6390" t="s">
        <v>78</v>
      </c>
      <c r="J6390" t="s">
        <v>117</v>
      </c>
      <c r="K6390" s="1">
        <v>45419</v>
      </c>
      <c r="L6390">
        <v>30</v>
      </c>
      <c r="M6390">
        <v>3</v>
      </c>
      <c r="N6390" t="s">
        <v>538</v>
      </c>
      <c r="O6390" t="s">
        <v>537</v>
      </c>
      <c r="P6390" t="s">
        <v>638</v>
      </c>
    </row>
    <row r="6391" spans="1:16" x14ac:dyDescent="0.25">
      <c r="A6391" t="s">
        <v>421</v>
      </c>
      <c r="B6391" t="s">
        <v>174</v>
      </c>
      <c r="C6391" t="s">
        <v>252</v>
      </c>
      <c r="D6391" t="s">
        <v>253</v>
      </c>
      <c r="E6391" t="s">
        <v>253</v>
      </c>
      <c r="F6391" t="s">
        <v>254</v>
      </c>
      <c r="G6391" t="s">
        <v>175</v>
      </c>
      <c r="H6391" t="s">
        <v>44</v>
      </c>
      <c r="I6391" t="s">
        <v>78</v>
      </c>
      <c r="J6391" t="s">
        <v>117</v>
      </c>
      <c r="K6391" s="1">
        <v>45427</v>
      </c>
      <c r="L6391">
        <v>30</v>
      </c>
      <c r="M6391">
        <v>4</v>
      </c>
      <c r="N6391" t="s">
        <v>538</v>
      </c>
      <c r="O6391" t="s">
        <v>537</v>
      </c>
      <c r="P6391" t="s">
        <v>638</v>
      </c>
    </row>
    <row r="6392" spans="1:16" x14ac:dyDescent="0.25">
      <c r="A6392" t="s">
        <v>421</v>
      </c>
      <c r="B6392" t="s">
        <v>174</v>
      </c>
      <c r="C6392" t="s">
        <v>252</v>
      </c>
      <c r="D6392" t="s">
        <v>253</v>
      </c>
      <c r="E6392" t="s">
        <v>253</v>
      </c>
      <c r="F6392" t="s">
        <v>254</v>
      </c>
      <c r="G6392" t="s">
        <v>175</v>
      </c>
      <c r="H6392" t="s">
        <v>44</v>
      </c>
      <c r="I6392" t="s">
        <v>189</v>
      </c>
      <c r="J6392" t="s">
        <v>118</v>
      </c>
      <c r="K6392" s="1">
        <v>45408</v>
      </c>
      <c r="L6392">
        <v>30</v>
      </c>
      <c r="M6392">
        <v>1</v>
      </c>
      <c r="N6392" t="s">
        <v>538</v>
      </c>
      <c r="O6392" t="s">
        <v>537</v>
      </c>
      <c r="P6392" t="s">
        <v>638</v>
      </c>
    </row>
    <row r="6393" spans="1:16" x14ac:dyDescent="0.25">
      <c r="A6393" t="s">
        <v>421</v>
      </c>
      <c r="B6393" t="s">
        <v>174</v>
      </c>
      <c r="C6393" t="s">
        <v>252</v>
      </c>
      <c r="D6393" t="s">
        <v>253</v>
      </c>
      <c r="E6393" t="s">
        <v>253</v>
      </c>
      <c r="F6393" t="s">
        <v>254</v>
      </c>
      <c r="G6393" t="s">
        <v>175</v>
      </c>
      <c r="H6393" t="s">
        <v>44</v>
      </c>
      <c r="I6393" t="s">
        <v>189</v>
      </c>
      <c r="J6393" t="s">
        <v>118</v>
      </c>
      <c r="K6393" s="1">
        <v>45411</v>
      </c>
      <c r="L6393">
        <v>30</v>
      </c>
      <c r="M6393">
        <v>2</v>
      </c>
      <c r="N6393" t="s">
        <v>538</v>
      </c>
      <c r="O6393" t="s">
        <v>537</v>
      </c>
      <c r="P6393" t="s">
        <v>638</v>
      </c>
    </row>
    <row r="6394" spans="1:16" x14ac:dyDescent="0.25">
      <c r="A6394" t="s">
        <v>421</v>
      </c>
      <c r="B6394" t="s">
        <v>174</v>
      </c>
      <c r="C6394" t="s">
        <v>252</v>
      </c>
      <c r="D6394" t="s">
        <v>253</v>
      </c>
      <c r="E6394" t="s">
        <v>253</v>
      </c>
      <c r="F6394" t="s">
        <v>254</v>
      </c>
      <c r="G6394" t="s">
        <v>175</v>
      </c>
      <c r="H6394" t="s">
        <v>44</v>
      </c>
      <c r="I6394" t="s">
        <v>189</v>
      </c>
      <c r="J6394" t="s">
        <v>118</v>
      </c>
      <c r="K6394" s="1">
        <v>45415</v>
      </c>
      <c r="L6394">
        <v>30</v>
      </c>
      <c r="M6394">
        <v>2</v>
      </c>
      <c r="N6394" t="s">
        <v>538</v>
      </c>
      <c r="O6394" t="s">
        <v>537</v>
      </c>
      <c r="P6394" t="s">
        <v>638</v>
      </c>
    </row>
    <row r="6395" spans="1:16" x14ac:dyDescent="0.25">
      <c r="A6395" t="s">
        <v>421</v>
      </c>
      <c r="B6395" t="s">
        <v>174</v>
      </c>
      <c r="C6395" t="s">
        <v>252</v>
      </c>
      <c r="D6395" t="s">
        <v>253</v>
      </c>
      <c r="E6395" t="s">
        <v>253</v>
      </c>
      <c r="F6395" t="s">
        <v>254</v>
      </c>
      <c r="G6395" t="s">
        <v>175</v>
      </c>
      <c r="H6395" t="s">
        <v>44</v>
      </c>
      <c r="I6395" t="s">
        <v>189</v>
      </c>
      <c r="J6395" t="s">
        <v>118</v>
      </c>
      <c r="K6395" s="1">
        <v>45425</v>
      </c>
      <c r="L6395">
        <v>30</v>
      </c>
      <c r="M6395">
        <v>4</v>
      </c>
      <c r="N6395" t="s">
        <v>538</v>
      </c>
      <c r="O6395" t="s">
        <v>537</v>
      </c>
      <c r="P6395" t="s">
        <v>638</v>
      </c>
    </row>
    <row r="6396" spans="1:16" x14ac:dyDescent="0.25">
      <c r="A6396" t="s">
        <v>421</v>
      </c>
      <c r="B6396" t="s">
        <v>174</v>
      </c>
      <c r="C6396" t="s">
        <v>252</v>
      </c>
      <c r="D6396" t="s">
        <v>253</v>
      </c>
      <c r="E6396" t="s">
        <v>253</v>
      </c>
      <c r="F6396" t="s">
        <v>254</v>
      </c>
      <c r="G6396" t="s">
        <v>175</v>
      </c>
      <c r="H6396" t="s">
        <v>44</v>
      </c>
      <c r="I6396" t="s">
        <v>189</v>
      </c>
      <c r="J6396" t="s">
        <v>118</v>
      </c>
      <c r="K6396" s="1">
        <v>45427</v>
      </c>
      <c r="L6396">
        <v>90</v>
      </c>
      <c r="M6396">
        <v>4</v>
      </c>
      <c r="N6396" t="s">
        <v>538</v>
      </c>
      <c r="O6396" t="s">
        <v>537</v>
      </c>
      <c r="P6396" t="s">
        <v>638</v>
      </c>
    </row>
    <row r="6397" spans="1:16" x14ac:dyDescent="0.25">
      <c r="A6397" t="s">
        <v>421</v>
      </c>
      <c r="B6397" t="s">
        <v>174</v>
      </c>
      <c r="C6397" t="s">
        <v>252</v>
      </c>
      <c r="D6397" t="s">
        <v>253</v>
      </c>
      <c r="E6397" t="s">
        <v>253</v>
      </c>
      <c r="F6397" t="s">
        <v>254</v>
      </c>
      <c r="G6397" t="s">
        <v>175</v>
      </c>
      <c r="H6397" t="s">
        <v>44</v>
      </c>
      <c r="I6397" t="s">
        <v>79</v>
      </c>
      <c r="J6397" t="s">
        <v>118</v>
      </c>
      <c r="K6397" s="1">
        <v>45404</v>
      </c>
      <c r="L6397">
        <v>30</v>
      </c>
      <c r="M6397">
        <v>1</v>
      </c>
      <c r="N6397" t="s">
        <v>538</v>
      </c>
      <c r="O6397" t="s">
        <v>537</v>
      </c>
      <c r="P6397" t="s">
        <v>638</v>
      </c>
    </row>
    <row r="6398" spans="1:16" x14ac:dyDescent="0.25">
      <c r="A6398" t="s">
        <v>421</v>
      </c>
      <c r="B6398" t="s">
        <v>174</v>
      </c>
      <c r="C6398" t="s">
        <v>252</v>
      </c>
      <c r="D6398" t="s">
        <v>253</v>
      </c>
      <c r="E6398" t="s">
        <v>253</v>
      </c>
      <c r="F6398" t="s">
        <v>254</v>
      </c>
      <c r="G6398" t="s">
        <v>175</v>
      </c>
      <c r="H6398" t="s">
        <v>44</v>
      </c>
      <c r="I6398" t="s">
        <v>79</v>
      </c>
      <c r="J6398" t="s">
        <v>118</v>
      </c>
      <c r="K6398" s="1">
        <v>45405</v>
      </c>
      <c r="L6398">
        <v>60</v>
      </c>
      <c r="M6398">
        <v>1</v>
      </c>
      <c r="N6398" t="s">
        <v>538</v>
      </c>
      <c r="O6398" t="s">
        <v>537</v>
      </c>
      <c r="P6398" t="s">
        <v>638</v>
      </c>
    </row>
    <row r="6399" spans="1:16" x14ac:dyDescent="0.25">
      <c r="A6399" t="s">
        <v>421</v>
      </c>
      <c r="B6399" t="s">
        <v>174</v>
      </c>
      <c r="C6399" t="s">
        <v>252</v>
      </c>
      <c r="D6399" t="s">
        <v>253</v>
      </c>
      <c r="E6399" t="s">
        <v>253</v>
      </c>
      <c r="F6399" t="s">
        <v>254</v>
      </c>
      <c r="G6399" t="s">
        <v>175</v>
      </c>
      <c r="H6399" t="s">
        <v>44</v>
      </c>
      <c r="I6399" t="s">
        <v>79</v>
      </c>
      <c r="J6399" t="s">
        <v>118</v>
      </c>
      <c r="K6399" s="1">
        <v>45406</v>
      </c>
      <c r="L6399">
        <v>60</v>
      </c>
      <c r="M6399">
        <v>1</v>
      </c>
      <c r="N6399" t="s">
        <v>538</v>
      </c>
      <c r="O6399" t="s">
        <v>537</v>
      </c>
      <c r="P6399" t="s">
        <v>638</v>
      </c>
    </row>
    <row r="6400" spans="1:16" x14ac:dyDescent="0.25">
      <c r="A6400" t="s">
        <v>421</v>
      </c>
      <c r="B6400" t="s">
        <v>174</v>
      </c>
      <c r="C6400" t="s">
        <v>252</v>
      </c>
      <c r="D6400" t="s">
        <v>253</v>
      </c>
      <c r="E6400" t="s">
        <v>253</v>
      </c>
      <c r="F6400" t="s">
        <v>254</v>
      </c>
      <c r="G6400" t="s">
        <v>175</v>
      </c>
      <c r="H6400" t="s">
        <v>44</v>
      </c>
      <c r="I6400" t="s">
        <v>79</v>
      </c>
      <c r="J6400" t="s">
        <v>118</v>
      </c>
      <c r="K6400" s="1">
        <v>45408</v>
      </c>
      <c r="L6400">
        <v>30</v>
      </c>
      <c r="M6400">
        <v>1</v>
      </c>
      <c r="N6400" t="s">
        <v>538</v>
      </c>
      <c r="O6400" t="s">
        <v>537</v>
      </c>
      <c r="P6400" t="s">
        <v>638</v>
      </c>
    </row>
    <row r="6401" spans="1:16" x14ac:dyDescent="0.25">
      <c r="A6401" t="s">
        <v>421</v>
      </c>
      <c r="B6401" t="s">
        <v>174</v>
      </c>
      <c r="C6401" t="s">
        <v>252</v>
      </c>
      <c r="D6401" t="s">
        <v>253</v>
      </c>
      <c r="E6401" t="s">
        <v>253</v>
      </c>
      <c r="F6401" t="s">
        <v>254</v>
      </c>
      <c r="G6401" t="s">
        <v>175</v>
      </c>
      <c r="H6401" t="s">
        <v>44</v>
      </c>
      <c r="I6401" t="s">
        <v>79</v>
      </c>
      <c r="J6401" t="s">
        <v>118</v>
      </c>
      <c r="K6401" s="1">
        <v>45411</v>
      </c>
      <c r="L6401">
        <v>30</v>
      </c>
      <c r="M6401">
        <v>2</v>
      </c>
      <c r="N6401" t="s">
        <v>538</v>
      </c>
      <c r="O6401" t="s">
        <v>537</v>
      </c>
      <c r="P6401" t="s">
        <v>638</v>
      </c>
    </row>
    <row r="6402" spans="1:16" x14ac:dyDescent="0.25">
      <c r="A6402" t="s">
        <v>421</v>
      </c>
      <c r="B6402" t="s">
        <v>174</v>
      </c>
      <c r="C6402" t="s">
        <v>252</v>
      </c>
      <c r="D6402" t="s">
        <v>253</v>
      </c>
      <c r="E6402" t="s">
        <v>253</v>
      </c>
      <c r="F6402" t="s">
        <v>254</v>
      </c>
      <c r="G6402" t="s">
        <v>175</v>
      </c>
      <c r="H6402" t="s">
        <v>44</v>
      </c>
      <c r="I6402" t="s">
        <v>79</v>
      </c>
      <c r="J6402" t="s">
        <v>118</v>
      </c>
      <c r="K6402" s="1">
        <v>45414</v>
      </c>
      <c r="L6402">
        <v>30</v>
      </c>
      <c r="M6402">
        <v>2</v>
      </c>
      <c r="N6402" t="s">
        <v>538</v>
      </c>
      <c r="O6402" t="s">
        <v>537</v>
      </c>
      <c r="P6402" t="s">
        <v>638</v>
      </c>
    </row>
    <row r="6403" spans="1:16" x14ac:dyDescent="0.25">
      <c r="A6403" t="s">
        <v>421</v>
      </c>
      <c r="B6403" t="s">
        <v>174</v>
      </c>
      <c r="C6403" t="s">
        <v>252</v>
      </c>
      <c r="D6403" t="s">
        <v>253</v>
      </c>
      <c r="E6403" t="s">
        <v>253</v>
      </c>
      <c r="F6403" t="s">
        <v>254</v>
      </c>
      <c r="G6403" t="s">
        <v>175</v>
      </c>
      <c r="H6403" t="s">
        <v>44</v>
      </c>
      <c r="I6403" t="s">
        <v>79</v>
      </c>
      <c r="J6403" t="s">
        <v>118</v>
      </c>
      <c r="K6403" s="1">
        <v>45415</v>
      </c>
      <c r="L6403">
        <v>30</v>
      </c>
      <c r="M6403">
        <v>2</v>
      </c>
      <c r="N6403" t="s">
        <v>538</v>
      </c>
      <c r="O6403" t="s">
        <v>537</v>
      </c>
      <c r="P6403" t="s">
        <v>638</v>
      </c>
    </row>
    <row r="6404" spans="1:16" x14ac:dyDescent="0.25">
      <c r="A6404" t="s">
        <v>421</v>
      </c>
      <c r="B6404" t="s">
        <v>174</v>
      </c>
      <c r="C6404" t="s">
        <v>252</v>
      </c>
      <c r="D6404" t="s">
        <v>253</v>
      </c>
      <c r="E6404" t="s">
        <v>253</v>
      </c>
      <c r="F6404" t="s">
        <v>254</v>
      </c>
      <c r="G6404" t="s">
        <v>175</v>
      </c>
      <c r="H6404" t="s">
        <v>44</v>
      </c>
      <c r="I6404" t="s">
        <v>79</v>
      </c>
      <c r="J6404" t="s">
        <v>118</v>
      </c>
      <c r="K6404" s="1">
        <v>45418</v>
      </c>
      <c r="L6404">
        <v>30</v>
      </c>
      <c r="M6404">
        <v>3</v>
      </c>
      <c r="N6404" t="s">
        <v>538</v>
      </c>
      <c r="O6404" t="s">
        <v>537</v>
      </c>
      <c r="P6404" t="s">
        <v>638</v>
      </c>
    </row>
    <row r="6405" spans="1:16" x14ac:dyDescent="0.25">
      <c r="A6405" t="s">
        <v>421</v>
      </c>
      <c r="B6405" t="s">
        <v>174</v>
      </c>
      <c r="C6405" t="s">
        <v>252</v>
      </c>
      <c r="D6405" t="s">
        <v>253</v>
      </c>
      <c r="E6405" t="s">
        <v>253</v>
      </c>
      <c r="F6405" t="s">
        <v>254</v>
      </c>
      <c r="G6405" t="s">
        <v>175</v>
      </c>
      <c r="H6405" t="s">
        <v>44</v>
      </c>
      <c r="I6405" t="s">
        <v>79</v>
      </c>
      <c r="J6405" t="s">
        <v>118</v>
      </c>
      <c r="K6405" s="1">
        <v>45420</v>
      </c>
      <c r="L6405">
        <v>30</v>
      </c>
      <c r="M6405">
        <v>3</v>
      </c>
      <c r="N6405" t="s">
        <v>538</v>
      </c>
      <c r="O6405" t="s">
        <v>537</v>
      </c>
      <c r="P6405" t="s">
        <v>638</v>
      </c>
    </row>
    <row r="6406" spans="1:16" x14ac:dyDescent="0.25">
      <c r="A6406" t="s">
        <v>421</v>
      </c>
      <c r="B6406" t="s">
        <v>174</v>
      </c>
      <c r="C6406" t="s">
        <v>252</v>
      </c>
      <c r="D6406" t="s">
        <v>253</v>
      </c>
      <c r="E6406" t="s">
        <v>253</v>
      </c>
      <c r="F6406" t="s">
        <v>254</v>
      </c>
      <c r="G6406" t="s">
        <v>175</v>
      </c>
      <c r="H6406" t="s">
        <v>44</v>
      </c>
      <c r="I6406" t="s">
        <v>79</v>
      </c>
      <c r="J6406" t="s">
        <v>118</v>
      </c>
      <c r="K6406" s="1">
        <v>45421</v>
      </c>
      <c r="L6406">
        <v>30</v>
      </c>
      <c r="M6406">
        <v>3</v>
      </c>
      <c r="N6406" t="s">
        <v>538</v>
      </c>
      <c r="O6406" t="s">
        <v>537</v>
      </c>
      <c r="P6406" t="s">
        <v>638</v>
      </c>
    </row>
    <row r="6407" spans="1:16" x14ac:dyDescent="0.25">
      <c r="A6407" t="s">
        <v>421</v>
      </c>
      <c r="B6407" t="s">
        <v>174</v>
      </c>
      <c r="C6407" t="s">
        <v>252</v>
      </c>
      <c r="D6407" t="s">
        <v>253</v>
      </c>
      <c r="E6407" t="s">
        <v>253</v>
      </c>
      <c r="F6407" t="s">
        <v>254</v>
      </c>
      <c r="G6407" t="s">
        <v>175</v>
      </c>
      <c r="H6407" t="s">
        <v>44</v>
      </c>
      <c r="I6407" t="s">
        <v>79</v>
      </c>
      <c r="J6407" t="s">
        <v>118</v>
      </c>
      <c r="K6407" s="1">
        <v>45425</v>
      </c>
      <c r="L6407">
        <v>30</v>
      </c>
      <c r="M6407">
        <v>4</v>
      </c>
      <c r="N6407" t="s">
        <v>538</v>
      </c>
      <c r="O6407" t="s">
        <v>537</v>
      </c>
      <c r="P6407" t="s">
        <v>638</v>
      </c>
    </row>
    <row r="6408" spans="1:16" x14ac:dyDescent="0.25">
      <c r="A6408" t="s">
        <v>421</v>
      </c>
      <c r="B6408" t="s">
        <v>174</v>
      </c>
      <c r="C6408" t="s">
        <v>252</v>
      </c>
      <c r="D6408" t="s">
        <v>253</v>
      </c>
      <c r="E6408" t="s">
        <v>253</v>
      </c>
      <c r="F6408" t="s">
        <v>254</v>
      </c>
      <c r="G6408" t="s">
        <v>175</v>
      </c>
      <c r="H6408" t="s">
        <v>44</v>
      </c>
      <c r="I6408" t="s">
        <v>79</v>
      </c>
      <c r="J6408" t="s">
        <v>118</v>
      </c>
      <c r="K6408" s="1">
        <v>45426</v>
      </c>
      <c r="L6408">
        <v>30</v>
      </c>
      <c r="M6408">
        <v>4</v>
      </c>
      <c r="N6408" t="s">
        <v>538</v>
      </c>
      <c r="O6408" t="s">
        <v>537</v>
      </c>
      <c r="P6408" t="s">
        <v>638</v>
      </c>
    </row>
    <row r="6409" spans="1:16" x14ac:dyDescent="0.25">
      <c r="A6409" t="s">
        <v>421</v>
      </c>
      <c r="B6409" t="s">
        <v>174</v>
      </c>
      <c r="C6409" t="s">
        <v>252</v>
      </c>
      <c r="D6409" t="s">
        <v>253</v>
      </c>
      <c r="E6409" t="s">
        <v>253</v>
      </c>
      <c r="F6409" t="s">
        <v>254</v>
      </c>
      <c r="G6409" t="s">
        <v>175</v>
      </c>
      <c r="H6409" t="s">
        <v>44</v>
      </c>
      <c r="I6409" t="s">
        <v>79</v>
      </c>
      <c r="J6409" t="s">
        <v>118</v>
      </c>
      <c r="K6409" s="1">
        <v>45428</v>
      </c>
      <c r="L6409">
        <v>30</v>
      </c>
      <c r="M6409">
        <v>4</v>
      </c>
      <c r="N6409" t="s">
        <v>538</v>
      </c>
      <c r="O6409" t="s">
        <v>537</v>
      </c>
      <c r="P6409" t="s">
        <v>638</v>
      </c>
    </row>
    <row r="6410" spans="1:16" x14ac:dyDescent="0.25">
      <c r="A6410" t="s">
        <v>421</v>
      </c>
      <c r="B6410" t="s">
        <v>174</v>
      </c>
      <c r="C6410" t="s">
        <v>252</v>
      </c>
      <c r="D6410" t="s">
        <v>253</v>
      </c>
      <c r="E6410" t="s">
        <v>253</v>
      </c>
      <c r="F6410" t="s">
        <v>254</v>
      </c>
      <c r="G6410" t="s">
        <v>175</v>
      </c>
      <c r="H6410" t="s">
        <v>44</v>
      </c>
      <c r="I6410" t="s">
        <v>75</v>
      </c>
      <c r="J6410" t="s">
        <v>118</v>
      </c>
      <c r="K6410" s="1">
        <v>45405</v>
      </c>
      <c r="L6410">
        <v>10.001999999999899</v>
      </c>
      <c r="M6410">
        <v>1</v>
      </c>
      <c r="N6410" t="s">
        <v>538</v>
      </c>
      <c r="O6410" t="s">
        <v>537</v>
      </c>
      <c r="P6410" t="s">
        <v>638</v>
      </c>
    </row>
    <row r="6411" spans="1:16" x14ac:dyDescent="0.25">
      <c r="A6411" t="s">
        <v>421</v>
      </c>
      <c r="B6411" t="s">
        <v>174</v>
      </c>
      <c r="C6411" t="s">
        <v>252</v>
      </c>
      <c r="D6411" t="s">
        <v>253</v>
      </c>
      <c r="E6411" t="s">
        <v>253</v>
      </c>
      <c r="F6411" t="s">
        <v>254</v>
      </c>
      <c r="G6411" t="s">
        <v>175</v>
      </c>
      <c r="H6411" t="s">
        <v>44</v>
      </c>
      <c r="I6411" t="s">
        <v>75</v>
      </c>
      <c r="J6411" t="s">
        <v>118</v>
      </c>
      <c r="K6411" s="1">
        <v>45408</v>
      </c>
      <c r="L6411">
        <v>30</v>
      </c>
      <c r="M6411">
        <v>1</v>
      </c>
      <c r="N6411" t="s">
        <v>538</v>
      </c>
      <c r="O6411" t="s">
        <v>537</v>
      </c>
      <c r="P6411" t="s">
        <v>638</v>
      </c>
    </row>
    <row r="6412" spans="1:16" x14ac:dyDescent="0.25">
      <c r="A6412" t="s">
        <v>421</v>
      </c>
      <c r="B6412" t="s">
        <v>174</v>
      </c>
      <c r="C6412" t="s">
        <v>252</v>
      </c>
      <c r="D6412" t="s">
        <v>253</v>
      </c>
      <c r="E6412" t="s">
        <v>253</v>
      </c>
      <c r="F6412" t="s">
        <v>254</v>
      </c>
      <c r="G6412" t="s">
        <v>175</v>
      </c>
      <c r="H6412" t="s">
        <v>44</v>
      </c>
      <c r="I6412" t="s">
        <v>75</v>
      </c>
      <c r="J6412" t="s">
        <v>118</v>
      </c>
      <c r="K6412" s="1">
        <v>45418</v>
      </c>
      <c r="L6412">
        <v>30</v>
      </c>
      <c r="M6412">
        <v>3</v>
      </c>
      <c r="N6412" t="s">
        <v>538</v>
      </c>
      <c r="O6412" t="s">
        <v>537</v>
      </c>
      <c r="P6412" t="s">
        <v>638</v>
      </c>
    </row>
    <row r="6413" spans="1:16" x14ac:dyDescent="0.25">
      <c r="A6413" t="s">
        <v>421</v>
      </c>
      <c r="B6413" t="s">
        <v>174</v>
      </c>
      <c r="C6413" t="s">
        <v>252</v>
      </c>
      <c r="D6413" t="s">
        <v>253</v>
      </c>
      <c r="E6413" t="s">
        <v>253</v>
      </c>
      <c r="F6413" t="s">
        <v>254</v>
      </c>
      <c r="G6413" t="s">
        <v>175</v>
      </c>
      <c r="H6413" t="s">
        <v>44</v>
      </c>
      <c r="I6413" t="s">
        <v>75</v>
      </c>
      <c r="J6413" t="s">
        <v>118</v>
      </c>
      <c r="K6413" s="1">
        <v>45419</v>
      </c>
      <c r="L6413">
        <v>30</v>
      </c>
      <c r="M6413">
        <v>3</v>
      </c>
      <c r="N6413" t="s">
        <v>538</v>
      </c>
      <c r="O6413" t="s">
        <v>537</v>
      </c>
      <c r="P6413" t="s">
        <v>638</v>
      </c>
    </row>
    <row r="6414" spans="1:16" x14ac:dyDescent="0.25">
      <c r="A6414" t="s">
        <v>421</v>
      </c>
      <c r="B6414" t="s">
        <v>174</v>
      </c>
      <c r="C6414" t="s">
        <v>252</v>
      </c>
      <c r="D6414" t="s">
        <v>253</v>
      </c>
      <c r="E6414" t="s">
        <v>253</v>
      </c>
      <c r="F6414" t="s">
        <v>254</v>
      </c>
      <c r="G6414" t="s">
        <v>175</v>
      </c>
      <c r="H6414" t="s">
        <v>44</v>
      </c>
      <c r="I6414" t="s">
        <v>75</v>
      </c>
      <c r="J6414" t="s">
        <v>118</v>
      </c>
      <c r="K6414" s="1">
        <v>45420</v>
      </c>
      <c r="L6414">
        <v>30</v>
      </c>
      <c r="M6414">
        <v>3</v>
      </c>
      <c r="N6414" t="s">
        <v>538</v>
      </c>
      <c r="O6414" t="s">
        <v>537</v>
      </c>
      <c r="P6414" t="s">
        <v>638</v>
      </c>
    </row>
    <row r="6415" spans="1:16" x14ac:dyDescent="0.25">
      <c r="A6415" t="s">
        <v>421</v>
      </c>
      <c r="B6415" t="s">
        <v>174</v>
      </c>
      <c r="C6415" t="s">
        <v>252</v>
      </c>
      <c r="D6415" t="s">
        <v>253</v>
      </c>
      <c r="E6415" t="s">
        <v>253</v>
      </c>
      <c r="F6415" t="s">
        <v>254</v>
      </c>
      <c r="G6415" t="s">
        <v>175</v>
      </c>
      <c r="H6415" t="s">
        <v>44</v>
      </c>
      <c r="I6415" t="s">
        <v>75</v>
      </c>
      <c r="J6415" t="s">
        <v>118</v>
      </c>
      <c r="K6415" s="1">
        <v>45421</v>
      </c>
      <c r="L6415">
        <v>30</v>
      </c>
      <c r="M6415">
        <v>3</v>
      </c>
      <c r="N6415" t="s">
        <v>538</v>
      </c>
      <c r="O6415" t="s">
        <v>537</v>
      </c>
      <c r="P6415" t="s">
        <v>638</v>
      </c>
    </row>
    <row r="6416" spans="1:16" x14ac:dyDescent="0.25">
      <c r="A6416" t="s">
        <v>421</v>
      </c>
      <c r="B6416" t="s">
        <v>174</v>
      </c>
      <c r="C6416" t="s">
        <v>252</v>
      </c>
      <c r="D6416" t="s">
        <v>253</v>
      </c>
      <c r="E6416" t="s">
        <v>253</v>
      </c>
      <c r="F6416" t="s">
        <v>254</v>
      </c>
      <c r="G6416" t="s">
        <v>175</v>
      </c>
      <c r="H6416" t="s">
        <v>44</v>
      </c>
      <c r="I6416" t="s">
        <v>75</v>
      </c>
      <c r="J6416" t="s">
        <v>118</v>
      </c>
      <c r="K6416" s="1">
        <v>45427</v>
      </c>
      <c r="L6416">
        <v>10.001999999999899</v>
      </c>
      <c r="M6416">
        <v>4</v>
      </c>
      <c r="N6416" t="s">
        <v>538</v>
      </c>
      <c r="O6416" t="s">
        <v>537</v>
      </c>
      <c r="P6416" t="s">
        <v>638</v>
      </c>
    </row>
    <row r="6417" spans="1:16" x14ac:dyDescent="0.25">
      <c r="A6417" t="s">
        <v>421</v>
      </c>
      <c r="B6417" t="s">
        <v>174</v>
      </c>
      <c r="C6417" t="s">
        <v>252</v>
      </c>
      <c r="D6417" t="s">
        <v>253</v>
      </c>
      <c r="E6417" t="s">
        <v>253</v>
      </c>
      <c r="F6417" t="s">
        <v>254</v>
      </c>
      <c r="G6417" t="s">
        <v>175</v>
      </c>
      <c r="H6417" t="s">
        <v>44</v>
      </c>
      <c r="I6417" t="s">
        <v>256</v>
      </c>
      <c r="J6417" t="s">
        <v>118</v>
      </c>
      <c r="K6417" s="1">
        <v>45412</v>
      </c>
      <c r="L6417">
        <v>30</v>
      </c>
      <c r="M6417">
        <v>2</v>
      </c>
      <c r="N6417" t="s">
        <v>538</v>
      </c>
      <c r="O6417" t="s">
        <v>537</v>
      </c>
      <c r="P6417" t="s">
        <v>638</v>
      </c>
    </row>
    <row r="6418" spans="1:16" x14ac:dyDescent="0.25">
      <c r="A6418" t="s">
        <v>421</v>
      </c>
      <c r="B6418" t="s">
        <v>174</v>
      </c>
      <c r="C6418" t="s">
        <v>252</v>
      </c>
      <c r="D6418" t="s">
        <v>253</v>
      </c>
      <c r="E6418" t="s">
        <v>253</v>
      </c>
      <c r="F6418" t="s">
        <v>254</v>
      </c>
      <c r="G6418" t="s">
        <v>175</v>
      </c>
      <c r="H6418" t="s">
        <v>61</v>
      </c>
      <c r="I6418" t="s">
        <v>61</v>
      </c>
      <c r="J6418" t="s">
        <v>119</v>
      </c>
      <c r="K6418" s="1">
        <v>45422</v>
      </c>
      <c r="L6418">
        <v>450</v>
      </c>
      <c r="M6418">
        <v>3</v>
      </c>
      <c r="N6418" t="s">
        <v>538</v>
      </c>
      <c r="O6418" t="s">
        <v>537</v>
      </c>
      <c r="P6418" t="s">
        <v>638</v>
      </c>
    </row>
    <row r="6419" spans="1:16" x14ac:dyDescent="0.25">
      <c r="A6419" t="s">
        <v>421</v>
      </c>
      <c r="B6419" t="s">
        <v>174</v>
      </c>
      <c r="C6419" t="s">
        <v>252</v>
      </c>
      <c r="D6419" t="s">
        <v>253</v>
      </c>
      <c r="E6419" t="s">
        <v>253</v>
      </c>
      <c r="F6419" t="s">
        <v>254</v>
      </c>
      <c r="G6419" t="s">
        <v>175</v>
      </c>
      <c r="H6419" t="s">
        <v>61</v>
      </c>
      <c r="I6419" t="s">
        <v>61</v>
      </c>
      <c r="J6419" t="s">
        <v>119</v>
      </c>
      <c r="K6419" s="1">
        <v>45429</v>
      </c>
      <c r="L6419">
        <v>450</v>
      </c>
      <c r="M6419">
        <v>4</v>
      </c>
      <c r="N6419" t="s">
        <v>538</v>
      </c>
      <c r="O6419" t="s">
        <v>537</v>
      </c>
      <c r="P6419" t="s">
        <v>638</v>
      </c>
    </row>
    <row r="6420" spans="1:16" x14ac:dyDescent="0.25">
      <c r="A6420" t="s">
        <v>421</v>
      </c>
      <c r="B6420" t="s">
        <v>174</v>
      </c>
      <c r="C6420" t="s">
        <v>252</v>
      </c>
      <c r="D6420" t="s">
        <v>253</v>
      </c>
      <c r="E6420" t="s">
        <v>253</v>
      </c>
      <c r="F6420" t="s">
        <v>254</v>
      </c>
      <c r="G6420" t="s">
        <v>175</v>
      </c>
      <c r="H6420" t="s">
        <v>46</v>
      </c>
      <c r="I6420" t="s">
        <v>202</v>
      </c>
      <c r="J6420" t="s">
        <v>118</v>
      </c>
      <c r="K6420" s="1">
        <v>45404</v>
      </c>
      <c r="L6420">
        <v>30</v>
      </c>
      <c r="M6420">
        <v>1</v>
      </c>
      <c r="N6420" t="s">
        <v>538</v>
      </c>
      <c r="O6420" t="s">
        <v>537</v>
      </c>
      <c r="P6420" t="s">
        <v>638</v>
      </c>
    </row>
    <row r="6421" spans="1:16" x14ac:dyDescent="0.25">
      <c r="A6421" t="s">
        <v>421</v>
      </c>
      <c r="B6421" t="s">
        <v>174</v>
      </c>
      <c r="C6421" t="s">
        <v>252</v>
      </c>
      <c r="D6421" t="s">
        <v>253</v>
      </c>
      <c r="E6421" t="s">
        <v>253</v>
      </c>
      <c r="F6421" t="s">
        <v>254</v>
      </c>
      <c r="G6421" t="s">
        <v>175</v>
      </c>
      <c r="H6421" t="s">
        <v>46</v>
      </c>
      <c r="I6421" t="s">
        <v>202</v>
      </c>
      <c r="J6421" t="s">
        <v>118</v>
      </c>
      <c r="K6421" s="1">
        <v>45405</v>
      </c>
      <c r="L6421">
        <v>30</v>
      </c>
      <c r="M6421">
        <v>1</v>
      </c>
      <c r="N6421" t="s">
        <v>538</v>
      </c>
      <c r="O6421" t="s">
        <v>537</v>
      </c>
      <c r="P6421" t="s">
        <v>638</v>
      </c>
    </row>
    <row r="6422" spans="1:16" x14ac:dyDescent="0.25">
      <c r="A6422" t="s">
        <v>421</v>
      </c>
      <c r="B6422" t="s">
        <v>174</v>
      </c>
      <c r="C6422" t="s">
        <v>252</v>
      </c>
      <c r="D6422" t="s">
        <v>253</v>
      </c>
      <c r="E6422" t="s">
        <v>253</v>
      </c>
      <c r="F6422" t="s">
        <v>254</v>
      </c>
      <c r="G6422" t="s">
        <v>175</v>
      </c>
      <c r="H6422" t="s">
        <v>46</v>
      </c>
      <c r="I6422" t="s">
        <v>202</v>
      </c>
      <c r="J6422" t="s">
        <v>118</v>
      </c>
      <c r="K6422" s="1">
        <v>45408</v>
      </c>
      <c r="L6422">
        <v>60</v>
      </c>
      <c r="M6422">
        <v>1</v>
      </c>
      <c r="N6422" t="s">
        <v>538</v>
      </c>
      <c r="O6422" t="s">
        <v>537</v>
      </c>
      <c r="P6422" t="s">
        <v>638</v>
      </c>
    </row>
    <row r="6423" spans="1:16" x14ac:dyDescent="0.25">
      <c r="A6423" t="s">
        <v>421</v>
      </c>
      <c r="B6423" t="s">
        <v>174</v>
      </c>
      <c r="C6423" t="s">
        <v>252</v>
      </c>
      <c r="D6423" t="s">
        <v>253</v>
      </c>
      <c r="E6423" t="s">
        <v>253</v>
      </c>
      <c r="F6423" t="s">
        <v>254</v>
      </c>
      <c r="G6423" t="s">
        <v>175</v>
      </c>
      <c r="H6423" t="s">
        <v>46</v>
      </c>
      <c r="I6423" t="s">
        <v>202</v>
      </c>
      <c r="J6423" t="s">
        <v>118</v>
      </c>
      <c r="K6423" s="1">
        <v>45414</v>
      </c>
      <c r="L6423">
        <v>30</v>
      </c>
      <c r="M6423">
        <v>2</v>
      </c>
      <c r="N6423" t="s">
        <v>538</v>
      </c>
      <c r="O6423" t="s">
        <v>537</v>
      </c>
      <c r="P6423" t="s">
        <v>638</v>
      </c>
    </row>
    <row r="6424" spans="1:16" x14ac:dyDescent="0.25">
      <c r="A6424" t="s">
        <v>421</v>
      </c>
      <c r="B6424" t="s">
        <v>174</v>
      </c>
      <c r="C6424" t="s">
        <v>252</v>
      </c>
      <c r="D6424" t="s">
        <v>253</v>
      </c>
      <c r="E6424" t="s">
        <v>253</v>
      </c>
      <c r="F6424" t="s">
        <v>254</v>
      </c>
      <c r="G6424" t="s">
        <v>175</v>
      </c>
      <c r="H6424" t="s">
        <v>46</v>
      </c>
      <c r="I6424" t="s">
        <v>202</v>
      </c>
      <c r="J6424" t="s">
        <v>118</v>
      </c>
      <c r="K6424" s="1">
        <v>45420</v>
      </c>
      <c r="L6424">
        <v>30</v>
      </c>
      <c r="M6424">
        <v>3</v>
      </c>
      <c r="N6424" t="s">
        <v>538</v>
      </c>
      <c r="O6424" t="s">
        <v>537</v>
      </c>
      <c r="P6424" t="s">
        <v>638</v>
      </c>
    </row>
    <row r="6425" spans="1:16" x14ac:dyDescent="0.25">
      <c r="A6425" t="s">
        <v>421</v>
      </c>
      <c r="B6425" t="s">
        <v>174</v>
      </c>
      <c r="C6425" t="s">
        <v>252</v>
      </c>
      <c r="D6425" t="s">
        <v>253</v>
      </c>
      <c r="E6425" t="s">
        <v>253</v>
      </c>
      <c r="F6425" t="s">
        <v>254</v>
      </c>
      <c r="G6425" t="s">
        <v>175</v>
      </c>
      <c r="H6425" t="s">
        <v>46</v>
      </c>
      <c r="I6425" t="s">
        <v>202</v>
      </c>
      <c r="J6425" t="s">
        <v>118</v>
      </c>
      <c r="K6425" s="1">
        <v>45421</v>
      </c>
      <c r="L6425">
        <v>30</v>
      </c>
      <c r="M6425">
        <v>3</v>
      </c>
      <c r="N6425" t="s">
        <v>538</v>
      </c>
      <c r="O6425" t="s">
        <v>537</v>
      </c>
      <c r="P6425" t="s">
        <v>638</v>
      </c>
    </row>
    <row r="6426" spans="1:16" x14ac:dyDescent="0.25">
      <c r="A6426" t="s">
        <v>421</v>
      </c>
      <c r="B6426" t="s">
        <v>174</v>
      </c>
      <c r="C6426" t="s">
        <v>252</v>
      </c>
      <c r="D6426" t="s">
        <v>253</v>
      </c>
      <c r="E6426" t="s">
        <v>253</v>
      </c>
      <c r="F6426" t="s">
        <v>254</v>
      </c>
      <c r="G6426" t="s">
        <v>175</v>
      </c>
      <c r="H6426" t="s">
        <v>46</v>
      </c>
      <c r="I6426" t="s">
        <v>202</v>
      </c>
      <c r="J6426" t="s">
        <v>118</v>
      </c>
      <c r="K6426" s="1">
        <v>45426</v>
      </c>
      <c r="L6426">
        <v>10.001999999999899</v>
      </c>
      <c r="M6426">
        <v>4</v>
      </c>
      <c r="N6426" t="s">
        <v>538</v>
      </c>
      <c r="O6426" t="s">
        <v>537</v>
      </c>
      <c r="P6426" t="s">
        <v>638</v>
      </c>
    </row>
    <row r="6427" spans="1:16" x14ac:dyDescent="0.25">
      <c r="A6427" t="s">
        <v>421</v>
      </c>
      <c r="B6427" t="s">
        <v>174</v>
      </c>
      <c r="C6427" t="s">
        <v>252</v>
      </c>
      <c r="D6427" t="s">
        <v>253</v>
      </c>
      <c r="E6427" t="s">
        <v>253</v>
      </c>
      <c r="F6427" t="s">
        <v>254</v>
      </c>
      <c r="G6427" t="s">
        <v>175</v>
      </c>
      <c r="H6427" t="s">
        <v>46</v>
      </c>
      <c r="I6427" t="s">
        <v>202</v>
      </c>
      <c r="J6427" t="s">
        <v>118</v>
      </c>
      <c r="K6427" s="1">
        <v>45428</v>
      </c>
      <c r="L6427">
        <v>30</v>
      </c>
      <c r="M6427">
        <v>4</v>
      </c>
      <c r="N6427" t="s">
        <v>538</v>
      </c>
      <c r="O6427" t="s">
        <v>537</v>
      </c>
      <c r="P6427" t="s">
        <v>638</v>
      </c>
    </row>
    <row r="6428" spans="1:16" x14ac:dyDescent="0.25">
      <c r="A6428" t="s">
        <v>421</v>
      </c>
      <c r="B6428" t="s">
        <v>174</v>
      </c>
      <c r="C6428" t="s">
        <v>252</v>
      </c>
      <c r="D6428" t="s">
        <v>253</v>
      </c>
      <c r="E6428" t="s">
        <v>253</v>
      </c>
      <c r="F6428" t="s">
        <v>254</v>
      </c>
      <c r="G6428" t="s">
        <v>175</v>
      </c>
      <c r="H6428" t="s">
        <v>46</v>
      </c>
      <c r="I6428" t="s">
        <v>49</v>
      </c>
      <c r="J6428" t="s">
        <v>191</v>
      </c>
      <c r="K6428" s="1">
        <v>45414</v>
      </c>
      <c r="L6428">
        <v>10.001999999999899</v>
      </c>
      <c r="M6428">
        <v>2</v>
      </c>
      <c r="N6428" t="s">
        <v>538</v>
      </c>
      <c r="O6428" t="s">
        <v>537</v>
      </c>
      <c r="P6428" t="s">
        <v>638</v>
      </c>
    </row>
    <row r="6429" spans="1:16" x14ac:dyDescent="0.25">
      <c r="A6429" t="s">
        <v>421</v>
      </c>
      <c r="B6429" t="s">
        <v>174</v>
      </c>
      <c r="C6429" t="s">
        <v>252</v>
      </c>
      <c r="D6429" t="s">
        <v>253</v>
      </c>
      <c r="E6429" t="s">
        <v>253</v>
      </c>
      <c r="F6429" t="s">
        <v>254</v>
      </c>
      <c r="G6429" t="s">
        <v>175</v>
      </c>
      <c r="H6429" t="s">
        <v>46</v>
      </c>
      <c r="I6429" t="s">
        <v>49</v>
      </c>
      <c r="J6429" t="s">
        <v>191</v>
      </c>
      <c r="K6429" s="1">
        <v>45420</v>
      </c>
      <c r="L6429">
        <v>30</v>
      </c>
      <c r="M6429">
        <v>3</v>
      </c>
      <c r="N6429" t="s">
        <v>538</v>
      </c>
      <c r="O6429" t="s">
        <v>537</v>
      </c>
      <c r="P6429" t="s">
        <v>638</v>
      </c>
    </row>
    <row r="6430" spans="1:16" x14ac:dyDescent="0.25">
      <c r="A6430" t="s">
        <v>421</v>
      </c>
      <c r="B6430" t="s">
        <v>174</v>
      </c>
      <c r="C6430" t="s">
        <v>252</v>
      </c>
      <c r="D6430" t="s">
        <v>253</v>
      </c>
      <c r="E6430" t="s">
        <v>253</v>
      </c>
      <c r="F6430" t="s">
        <v>254</v>
      </c>
      <c r="G6430" t="s">
        <v>175</v>
      </c>
      <c r="H6430" t="s">
        <v>46</v>
      </c>
      <c r="I6430" t="s">
        <v>49</v>
      </c>
      <c r="J6430" t="s">
        <v>191</v>
      </c>
      <c r="K6430" s="1">
        <v>45421</v>
      </c>
      <c r="L6430">
        <v>30</v>
      </c>
      <c r="M6430">
        <v>3</v>
      </c>
      <c r="N6430" t="s">
        <v>538</v>
      </c>
      <c r="O6430" t="s">
        <v>537</v>
      </c>
      <c r="P6430" t="s">
        <v>638</v>
      </c>
    </row>
    <row r="6431" spans="1:16" x14ac:dyDescent="0.25">
      <c r="A6431" t="s">
        <v>421</v>
      </c>
      <c r="B6431" t="s">
        <v>174</v>
      </c>
      <c r="C6431" t="s">
        <v>252</v>
      </c>
      <c r="D6431" t="s">
        <v>253</v>
      </c>
      <c r="E6431" t="s">
        <v>253</v>
      </c>
      <c r="F6431" t="s">
        <v>254</v>
      </c>
      <c r="G6431" t="s">
        <v>175</v>
      </c>
      <c r="H6431" t="s">
        <v>46</v>
      </c>
      <c r="I6431" t="s">
        <v>49</v>
      </c>
      <c r="J6431" t="s">
        <v>191</v>
      </c>
      <c r="K6431" s="1">
        <v>45427</v>
      </c>
      <c r="L6431">
        <v>10.001999999999899</v>
      </c>
      <c r="M6431">
        <v>4</v>
      </c>
      <c r="N6431" t="s">
        <v>538</v>
      </c>
      <c r="O6431" t="s">
        <v>537</v>
      </c>
      <c r="P6431" t="s">
        <v>638</v>
      </c>
    </row>
    <row r="6432" spans="1:16" x14ac:dyDescent="0.25">
      <c r="A6432" t="s">
        <v>421</v>
      </c>
      <c r="B6432" t="s">
        <v>174</v>
      </c>
      <c r="C6432" t="s">
        <v>252</v>
      </c>
      <c r="D6432" t="s">
        <v>253</v>
      </c>
      <c r="E6432" t="s">
        <v>253</v>
      </c>
      <c r="F6432" t="s">
        <v>254</v>
      </c>
      <c r="G6432" t="s">
        <v>175</v>
      </c>
      <c r="H6432" t="s">
        <v>46</v>
      </c>
      <c r="I6432" t="s">
        <v>190</v>
      </c>
      <c r="J6432" t="s">
        <v>191</v>
      </c>
      <c r="K6432" s="1">
        <v>45413</v>
      </c>
      <c r="L6432">
        <v>10.001999999999899</v>
      </c>
      <c r="M6432">
        <v>2</v>
      </c>
      <c r="N6432" t="s">
        <v>538</v>
      </c>
      <c r="O6432" t="s">
        <v>537</v>
      </c>
      <c r="P6432" t="s">
        <v>638</v>
      </c>
    </row>
    <row r="6433" spans="1:16" x14ac:dyDescent="0.25">
      <c r="A6433" t="s">
        <v>421</v>
      </c>
      <c r="B6433" t="s">
        <v>174</v>
      </c>
      <c r="C6433" t="s">
        <v>252</v>
      </c>
      <c r="D6433" t="s">
        <v>253</v>
      </c>
      <c r="E6433" t="s">
        <v>253</v>
      </c>
      <c r="F6433" t="s">
        <v>254</v>
      </c>
      <c r="G6433" t="s">
        <v>175</v>
      </c>
      <c r="H6433" t="s">
        <v>46</v>
      </c>
      <c r="I6433" t="s">
        <v>190</v>
      </c>
      <c r="J6433" t="s">
        <v>191</v>
      </c>
      <c r="K6433" s="1">
        <v>45427</v>
      </c>
      <c r="L6433">
        <v>10.001999999999899</v>
      </c>
      <c r="M6433">
        <v>4</v>
      </c>
      <c r="N6433" t="s">
        <v>538</v>
      </c>
      <c r="O6433" t="s">
        <v>537</v>
      </c>
      <c r="P6433" t="s">
        <v>638</v>
      </c>
    </row>
    <row r="6434" spans="1:16" x14ac:dyDescent="0.25">
      <c r="A6434" t="s">
        <v>421</v>
      </c>
      <c r="B6434" t="s">
        <v>174</v>
      </c>
      <c r="C6434" t="s">
        <v>252</v>
      </c>
      <c r="D6434" t="s">
        <v>253</v>
      </c>
      <c r="E6434" t="s">
        <v>253</v>
      </c>
      <c r="F6434" t="s">
        <v>254</v>
      </c>
      <c r="G6434" t="s">
        <v>175</v>
      </c>
      <c r="H6434" t="s">
        <v>192</v>
      </c>
      <c r="I6434" t="s">
        <v>203</v>
      </c>
      <c r="J6434" t="s">
        <v>117</v>
      </c>
      <c r="K6434" s="1">
        <v>45405</v>
      </c>
      <c r="L6434">
        <v>30</v>
      </c>
      <c r="M6434">
        <v>1</v>
      </c>
      <c r="N6434" t="s">
        <v>538</v>
      </c>
      <c r="O6434" t="s">
        <v>537</v>
      </c>
      <c r="P6434" t="s">
        <v>638</v>
      </c>
    </row>
    <row r="6435" spans="1:16" x14ac:dyDescent="0.25">
      <c r="A6435" t="s">
        <v>421</v>
      </c>
      <c r="B6435" t="s">
        <v>174</v>
      </c>
      <c r="C6435" t="s">
        <v>252</v>
      </c>
      <c r="D6435" t="s">
        <v>253</v>
      </c>
      <c r="E6435" t="s">
        <v>253</v>
      </c>
      <c r="F6435" t="s">
        <v>254</v>
      </c>
      <c r="G6435" t="s">
        <v>175</v>
      </c>
      <c r="H6435" t="s">
        <v>192</v>
      </c>
      <c r="I6435" t="s">
        <v>193</v>
      </c>
      <c r="J6435" t="s">
        <v>191</v>
      </c>
      <c r="K6435" s="1">
        <v>45408</v>
      </c>
      <c r="L6435">
        <v>30</v>
      </c>
      <c r="M6435">
        <v>1</v>
      </c>
      <c r="N6435" t="s">
        <v>538</v>
      </c>
      <c r="O6435" t="s">
        <v>537</v>
      </c>
      <c r="P6435" t="s">
        <v>638</v>
      </c>
    </row>
    <row r="6436" spans="1:16" x14ac:dyDescent="0.25">
      <c r="A6436" t="s">
        <v>421</v>
      </c>
      <c r="B6436" t="s">
        <v>174</v>
      </c>
      <c r="C6436" t="s">
        <v>252</v>
      </c>
      <c r="D6436" t="s">
        <v>253</v>
      </c>
      <c r="E6436" t="s">
        <v>253</v>
      </c>
      <c r="F6436" t="s">
        <v>254</v>
      </c>
      <c r="G6436" t="s">
        <v>175</v>
      </c>
      <c r="H6436" t="s">
        <v>192</v>
      </c>
      <c r="I6436" t="s">
        <v>194</v>
      </c>
      <c r="J6436" t="s">
        <v>191</v>
      </c>
      <c r="K6436" s="1">
        <v>45404</v>
      </c>
      <c r="L6436">
        <v>30</v>
      </c>
      <c r="M6436">
        <v>1</v>
      </c>
      <c r="N6436" t="s">
        <v>538</v>
      </c>
      <c r="O6436" t="s">
        <v>537</v>
      </c>
      <c r="P6436" t="s">
        <v>638</v>
      </c>
    </row>
    <row r="6437" spans="1:16" x14ac:dyDescent="0.25">
      <c r="A6437" t="s">
        <v>421</v>
      </c>
      <c r="B6437" t="s">
        <v>174</v>
      </c>
      <c r="C6437" t="s">
        <v>252</v>
      </c>
      <c r="D6437" t="s">
        <v>253</v>
      </c>
      <c r="E6437" t="s">
        <v>253</v>
      </c>
      <c r="F6437" t="s">
        <v>254</v>
      </c>
      <c r="G6437" t="s">
        <v>175</v>
      </c>
      <c r="H6437" t="s">
        <v>192</v>
      </c>
      <c r="I6437" t="s">
        <v>194</v>
      </c>
      <c r="J6437" t="s">
        <v>191</v>
      </c>
      <c r="K6437" s="1">
        <v>45405</v>
      </c>
      <c r="L6437">
        <v>10.001999999999899</v>
      </c>
      <c r="M6437">
        <v>1</v>
      </c>
      <c r="N6437" t="s">
        <v>538</v>
      </c>
      <c r="O6437" t="s">
        <v>537</v>
      </c>
      <c r="P6437" t="s">
        <v>638</v>
      </c>
    </row>
    <row r="6438" spans="1:16" x14ac:dyDescent="0.25">
      <c r="A6438" t="s">
        <v>421</v>
      </c>
      <c r="B6438" t="s">
        <v>174</v>
      </c>
      <c r="C6438" t="s">
        <v>252</v>
      </c>
      <c r="D6438" t="s">
        <v>253</v>
      </c>
      <c r="E6438" t="s">
        <v>253</v>
      </c>
      <c r="F6438" t="s">
        <v>254</v>
      </c>
      <c r="G6438" t="s">
        <v>175</v>
      </c>
      <c r="H6438" t="s">
        <v>192</v>
      </c>
      <c r="I6438" t="s">
        <v>194</v>
      </c>
      <c r="J6438" t="s">
        <v>191</v>
      </c>
      <c r="K6438" s="1">
        <v>45419</v>
      </c>
      <c r="L6438">
        <v>30</v>
      </c>
      <c r="M6438">
        <v>3</v>
      </c>
      <c r="N6438" t="s">
        <v>538</v>
      </c>
      <c r="O6438" t="s">
        <v>537</v>
      </c>
      <c r="P6438" t="s">
        <v>638</v>
      </c>
    </row>
    <row r="6439" spans="1:16" x14ac:dyDescent="0.25">
      <c r="A6439" t="s">
        <v>421</v>
      </c>
      <c r="B6439" t="s">
        <v>174</v>
      </c>
      <c r="C6439" t="s">
        <v>252</v>
      </c>
      <c r="D6439" t="s">
        <v>253</v>
      </c>
      <c r="E6439" t="s">
        <v>253</v>
      </c>
      <c r="F6439" t="s">
        <v>254</v>
      </c>
      <c r="G6439" t="s">
        <v>175</v>
      </c>
      <c r="H6439" t="s">
        <v>192</v>
      </c>
      <c r="I6439" t="s">
        <v>194</v>
      </c>
      <c r="J6439" t="s">
        <v>191</v>
      </c>
      <c r="K6439" s="1">
        <v>45421</v>
      </c>
      <c r="L6439">
        <v>10.001999999999899</v>
      </c>
      <c r="M6439">
        <v>3</v>
      </c>
      <c r="N6439" t="s">
        <v>538</v>
      </c>
      <c r="O6439" t="s">
        <v>537</v>
      </c>
      <c r="P6439" t="s">
        <v>638</v>
      </c>
    </row>
    <row r="6440" spans="1:16" x14ac:dyDescent="0.25">
      <c r="A6440" t="s">
        <v>504</v>
      </c>
      <c r="B6440" t="s">
        <v>174</v>
      </c>
      <c r="C6440" t="s">
        <v>64</v>
      </c>
      <c r="D6440" t="s">
        <v>476</v>
      </c>
      <c r="E6440" t="s">
        <v>473</v>
      </c>
      <c r="F6440" t="s">
        <v>65</v>
      </c>
      <c r="G6440" t="s">
        <v>175</v>
      </c>
      <c r="H6440" t="s">
        <v>176</v>
      </c>
      <c r="I6440" t="s">
        <v>177</v>
      </c>
      <c r="J6440" t="s">
        <v>117</v>
      </c>
      <c r="K6440" s="1">
        <v>45407</v>
      </c>
      <c r="L6440">
        <v>60</v>
      </c>
      <c r="M6440">
        <v>1</v>
      </c>
      <c r="N6440" t="s">
        <v>538</v>
      </c>
      <c r="O6440" t="s">
        <v>537</v>
      </c>
      <c r="P6440" t="s">
        <v>630</v>
      </c>
    </row>
    <row r="6441" spans="1:16" x14ac:dyDescent="0.25">
      <c r="A6441" t="s">
        <v>504</v>
      </c>
      <c r="B6441" t="s">
        <v>174</v>
      </c>
      <c r="C6441" t="s">
        <v>64</v>
      </c>
      <c r="D6441" t="s">
        <v>476</v>
      </c>
      <c r="E6441" t="s">
        <v>473</v>
      </c>
      <c r="F6441" t="s">
        <v>65</v>
      </c>
      <c r="G6441" t="s">
        <v>175</v>
      </c>
      <c r="H6441" t="s">
        <v>176</v>
      </c>
      <c r="I6441" t="s">
        <v>177</v>
      </c>
      <c r="J6441" t="s">
        <v>117</v>
      </c>
      <c r="K6441" s="1">
        <v>45413</v>
      </c>
      <c r="L6441">
        <v>120</v>
      </c>
      <c r="M6441">
        <v>2</v>
      </c>
      <c r="N6441" t="s">
        <v>538</v>
      </c>
      <c r="O6441" t="s">
        <v>537</v>
      </c>
      <c r="P6441" t="s">
        <v>630</v>
      </c>
    </row>
    <row r="6442" spans="1:16" x14ac:dyDescent="0.25">
      <c r="A6442" t="s">
        <v>504</v>
      </c>
      <c r="B6442" t="s">
        <v>174</v>
      </c>
      <c r="C6442" t="s">
        <v>64</v>
      </c>
      <c r="D6442" t="s">
        <v>476</v>
      </c>
      <c r="E6442" t="s">
        <v>473</v>
      </c>
      <c r="F6442" t="s">
        <v>65</v>
      </c>
      <c r="G6442" t="s">
        <v>175</v>
      </c>
      <c r="H6442" t="s">
        <v>176</v>
      </c>
      <c r="I6442" t="s">
        <v>177</v>
      </c>
      <c r="J6442" t="s">
        <v>117</v>
      </c>
      <c r="K6442" s="1">
        <v>45414</v>
      </c>
      <c r="L6442">
        <v>60</v>
      </c>
      <c r="M6442">
        <v>2</v>
      </c>
      <c r="N6442" t="s">
        <v>538</v>
      </c>
      <c r="O6442" t="s">
        <v>537</v>
      </c>
      <c r="P6442" t="s">
        <v>630</v>
      </c>
    </row>
    <row r="6443" spans="1:16" x14ac:dyDescent="0.25">
      <c r="A6443" t="s">
        <v>504</v>
      </c>
      <c r="B6443" t="s">
        <v>174</v>
      </c>
      <c r="C6443" t="s">
        <v>64</v>
      </c>
      <c r="D6443" t="s">
        <v>476</v>
      </c>
      <c r="E6443" t="s">
        <v>473</v>
      </c>
      <c r="F6443" t="s">
        <v>65</v>
      </c>
      <c r="G6443" t="s">
        <v>175</v>
      </c>
      <c r="H6443" t="s">
        <v>176</v>
      </c>
      <c r="I6443" t="s">
        <v>177</v>
      </c>
      <c r="J6443" t="s">
        <v>117</v>
      </c>
      <c r="K6443" s="1">
        <v>45415</v>
      </c>
      <c r="L6443">
        <v>30</v>
      </c>
      <c r="M6443">
        <v>2</v>
      </c>
      <c r="N6443" t="s">
        <v>538</v>
      </c>
      <c r="O6443" t="s">
        <v>537</v>
      </c>
      <c r="P6443" t="s">
        <v>630</v>
      </c>
    </row>
    <row r="6444" spans="1:16" x14ac:dyDescent="0.25">
      <c r="A6444" t="s">
        <v>504</v>
      </c>
      <c r="B6444" t="s">
        <v>174</v>
      </c>
      <c r="C6444" t="s">
        <v>64</v>
      </c>
      <c r="D6444" t="s">
        <v>476</v>
      </c>
      <c r="E6444" t="s">
        <v>473</v>
      </c>
      <c r="F6444" t="s">
        <v>65</v>
      </c>
      <c r="G6444" t="s">
        <v>175</v>
      </c>
      <c r="H6444" t="s">
        <v>176</v>
      </c>
      <c r="I6444" t="s">
        <v>177</v>
      </c>
      <c r="J6444" t="s">
        <v>117</v>
      </c>
      <c r="K6444" s="1">
        <v>45418</v>
      </c>
      <c r="L6444">
        <v>60</v>
      </c>
      <c r="M6444">
        <v>3</v>
      </c>
      <c r="N6444" t="s">
        <v>538</v>
      </c>
      <c r="O6444" t="s">
        <v>537</v>
      </c>
      <c r="P6444" t="s">
        <v>630</v>
      </c>
    </row>
    <row r="6445" spans="1:16" x14ac:dyDescent="0.25">
      <c r="A6445" t="s">
        <v>504</v>
      </c>
      <c r="B6445" t="s">
        <v>174</v>
      </c>
      <c r="C6445" t="s">
        <v>64</v>
      </c>
      <c r="D6445" t="s">
        <v>476</v>
      </c>
      <c r="E6445" t="s">
        <v>473</v>
      </c>
      <c r="F6445" t="s">
        <v>65</v>
      </c>
      <c r="G6445" t="s">
        <v>175</v>
      </c>
      <c r="H6445" t="s">
        <v>176</v>
      </c>
      <c r="I6445" t="s">
        <v>177</v>
      </c>
      <c r="J6445" t="s">
        <v>117</v>
      </c>
      <c r="K6445" s="1">
        <v>45419</v>
      </c>
      <c r="L6445">
        <v>60</v>
      </c>
      <c r="M6445">
        <v>3</v>
      </c>
      <c r="N6445" t="s">
        <v>538</v>
      </c>
      <c r="O6445" t="s">
        <v>537</v>
      </c>
      <c r="P6445" t="s">
        <v>630</v>
      </c>
    </row>
    <row r="6446" spans="1:16" x14ac:dyDescent="0.25">
      <c r="A6446" t="s">
        <v>504</v>
      </c>
      <c r="B6446" t="s">
        <v>174</v>
      </c>
      <c r="C6446" t="s">
        <v>64</v>
      </c>
      <c r="D6446" t="s">
        <v>476</v>
      </c>
      <c r="E6446" t="s">
        <v>473</v>
      </c>
      <c r="F6446" t="s">
        <v>65</v>
      </c>
      <c r="G6446" t="s">
        <v>175</v>
      </c>
      <c r="H6446" t="s">
        <v>176</v>
      </c>
      <c r="I6446" t="s">
        <v>177</v>
      </c>
      <c r="J6446" t="s">
        <v>117</v>
      </c>
      <c r="K6446" s="1">
        <v>45420</v>
      </c>
      <c r="L6446">
        <v>60</v>
      </c>
      <c r="M6446">
        <v>3</v>
      </c>
      <c r="N6446" t="s">
        <v>538</v>
      </c>
      <c r="O6446" t="s">
        <v>537</v>
      </c>
      <c r="P6446" t="s">
        <v>630</v>
      </c>
    </row>
    <row r="6447" spans="1:16" x14ac:dyDescent="0.25">
      <c r="A6447" t="s">
        <v>504</v>
      </c>
      <c r="B6447" t="s">
        <v>174</v>
      </c>
      <c r="C6447" t="s">
        <v>64</v>
      </c>
      <c r="D6447" t="s">
        <v>476</v>
      </c>
      <c r="E6447" t="s">
        <v>473</v>
      </c>
      <c r="F6447" t="s">
        <v>65</v>
      </c>
      <c r="G6447" t="s">
        <v>175</v>
      </c>
      <c r="H6447" t="s">
        <v>176</v>
      </c>
      <c r="I6447" t="s">
        <v>177</v>
      </c>
      <c r="J6447" t="s">
        <v>117</v>
      </c>
      <c r="K6447" s="1">
        <v>45421</v>
      </c>
      <c r="L6447">
        <v>30</v>
      </c>
      <c r="M6447">
        <v>3</v>
      </c>
      <c r="N6447" t="s">
        <v>538</v>
      </c>
      <c r="O6447" t="s">
        <v>537</v>
      </c>
      <c r="P6447" t="s">
        <v>630</v>
      </c>
    </row>
    <row r="6448" spans="1:16" x14ac:dyDescent="0.25">
      <c r="A6448" t="s">
        <v>504</v>
      </c>
      <c r="B6448" t="s">
        <v>174</v>
      </c>
      <c r="C6448" t="s">
        <v>64</v>
      </c>
      <c r="D6448" t="s">
        <v>476</v>
      </c>
      <c r="E6448" t="s">
        <v>473</v>
      </c>
      <c r="F6448" t="s">
        <v>65</v>
      </c>
      <c r="G6448" t="s">
        <v>175</v>
      </c>
      <c r="H6448" t="s">
        <v>176</v>
      </c>
      <c r="I6448" t="s">
        <v>177</v>
      </c>
      <c r="J6448" t="s">
        <v>117</v>
      </c>
      <c r="K6448" s="1">
        <v>45428</v>
      </c>
      <c r="L6448">
        <v>90</v>
      </c>
      <c r="M6448">
        <v>4</v>
      </c>
      <c r="N6448" t="s">
        <v>538</v>
      </c>
      <c r="O6448" t="s">
        <v>537</v>
      </c>
      <c r="P6448" t="s">
        <v>630</v>
      </c>
    </row>
    <row r="6449" spans="1:16" x14ac:dyDescent="0.25">
      <c r="A6449" t="s">
        <v>504</v>
      </c>
      <c r="B6449" t="s">
        <v>174</v>
      </c>
      <c r="C6449" t="s">
        <v>64</v>
      </c>
      <c r="D6449" t="s">
        <v>476</v>
      </c>
      <c r="E6449" t="s">
        <v>473</v>
      </c>
      <c r="F6449" t="s">
        <v>65</v>
      </c>
      <c r="G6449" t="s">
        <v>175</v>
      </c>
      <c r="H6449" t="s">
        <v>176</v>
      </c>
      <c r="I6449" t="s">
        <v>177</v>
      </c>
      <c r="J6449" t="s">
        <v>117</v>
      </c>
      <c r="K6449" s="1">
        <v>45429</v>
      </c>
      <c r="L6449">
        <v>60</v>
      </c>
      <c r="M6449">
        <v>4</v>
      </c>
      <c r="N6449" t="s">
        <v>538</v>
      </c>
      <c r="O6449" t="s">
        <v>537</v>
      </c>
      <c r="P6449" t="s">
        <v>630</v>
      </c>
    </row>
    <row r="6450" spans="1:16" x14ac:dyDescent="0.25">
      <c r="A6450" t="s">
        <v>504</v>
      </c>
      <c r="B6450" t="s">
        <v>174</v>
      </c>
      <c r="C6450" t="s">
        <v>64</v>
      </c>
      <c r="D6450" t="s">
        <v>476</v>
      </c>
      <c r="E6450" t="s">
        <v>473</v>
      </c>
      <c r="F6450" t="s">
        <v>65</v>
      </c>
      <c r="G6450" t="s">
        <v>175</v>
      </c>
      <c r="H6450" t="s">
        <v>176</v>
      </c>
      <c r="I6450" t="s">
        <v>178</v>
      </c>
      <c r="J6450" t="s">
        <v>117</v>
      </c>
      <c r="K6450" s="1">
        <v>45404</v>
      </c>
      <c r="L6450">
        <v>90</v>
      </c>
      <c r="M6450">
        <v>1</v>
      </c>
      <c r="N6450" t="s">
        <v>538</v>
      </c>
      <c r="O6450" t="s">
        <v>537</v>
      </c>
      <c r="P6450" t="s">
        <v>630</v>
      </c>
    </row>
    <row r="6451" spans="1:16" x14ac:dyDescent="0.25">
      <c r="A6451" t="s">
        <v>504</v>
      </c>
      <c r="B6451" t="s">
        <v>174</v>
      </c>
      <c r="C6451" t="s">
        <v>64</v>
      </c>
      <c r="D6451" t="s">
        <v>476</v>
      </c>
      <c r="E6451" t="s">
        <v>473</v>
      </c>
      <c r="F6451" t="s">
        <v>65</v>
      </c>
      <c r="G6451" t="s">
        <v>175</v>
      </c>
      <c r="H6451" t="s">
        <v>176</v>
      </c>
      <c r="I6451" t="s">
        <v>178</v>
      </c>
      <c r="J6451" t="s">
        <v>117</v>
      </c>
      <c r="K6451" s="1">
        <v>45406</v>
      </c>
      <c r="L6451">
        <v>90</v>
      </c>
      <c r="M6451">
        <v>1</v>
      </c>
      <c r="N6451" t="s">
        <v>538</v>
      </c>
      <c r="O6451" t="s">
        <v>537</v>
      </c>
      <c r="P6451" t="s">
        <v>630</v>
      </c>
    </row>
    <row r="6452" spans="1:16" x14ac:dyDescent="0.25">
      <c r="A6452" t="s">
        <v>504</v>
      </c>
      <c r="B6452" t="s">
        <v>174</v>
      </c>
      <c r="C6452" t="s">
        <v>64</v>
      </c>
      <c r="D6452" t="s">
        <v>476</v>
      </c>
      <c r="E6452" t="s">
        <v>473</v>
      </c>
      <c r="F6452" t="s">
        <v>65</v>
      </c>
      <c r="G6452" t="s">
        <v>175</v>
      </c>
      <c r="H6452" t="s">
        <v>176</v>
      </c>
      <c r="I6452" t="s">
        <v>178</v>
      </c>
      <c r="J6452" t="s">
        <v>117</v>
      </c>
      <c r="K6452" s="1">
        <v>45407</v>
      </c>
      <c r="L6452">
        <v>60</v>
      </c>
      <c r="M6452">
        <v>1</v>
      </c>
      <c r="N6452" t="s">
        <v>538</v>
      </c>
      <c r="O6452" t="s">
        <v>537</v>
      </c>
      <c r="P6452" t="s">
        <v>630</v>
      </c>
    </row>
    <row r="6453" spans="1:16" x14ac:dyDescent="0.25">
      <c r="A6453" t="s">
        <v>504</v>
      </c>
      <c r="B6453" t="s">
        <v>174</v>
      </c>
      <c r="C6453" t="s">
        <v>64</v>
      </c>
      <c r="D6453" t="s">
        <v>476</v>
      </c>
      <c r="E6453" t="s">
        <v>473</v>
      </c>
      <c r="F6453" t="s">
        <v>65</v>
      </c>
      <c r="G6453" t="s">
        <v>175</v>
      </c>
      <c r="H6453" t="s">
        <v>176</v>
      </c>
      <c r="I6453" t="s">
        <v>178</v>
      </c>
      <c r="J6453" t="s">
        <v>117</v>
      </c>
      <c r="K6453" s="1">
        <v>45408</v>
      </c>
      <c r="L6453">
        <v>60</v>
      </c>
      <c r="M6453">
        <v>1</v>
      </c>
      <c r="N6453" t="s">
        <v>538</v>
      </c>
      <c r="O6453" t="s">
        <v>537</v>
      </c>
      <c r="P6453" t="s">
        <v>630</v>
      </c>
    </row>
    <row r="6454" spans="1:16" x14ac:dyDescent="0.25">
      <c r="A6454" t="s">
        <v>504</v>
      </c>
      <c r="B6454" t="s">
        <v>174</v>
      </c>
      <c r="C6454" t="s">
        <v>64</v>
      </c>
      <c r="D6454" t="s">
        <v>476</v>
      </c>
      <c r="E6454" t="s">
        <v>473</v>
      </c>
      <c r="F6454" t="s">
        <v>65</v>
      </c>
      <c r="G6454" t="s">
        <v>175</v>
      </c>
      <c r="H6454" t="s">
        <v>176</v>
      </c>
      <c r="I6454" t="s">
        <v>178</v>
      </c>
      <c r="J6454" t="s">
        <v>117</v>
      </c>
      <c r="K6454" s="1">
        <v>45411</v>
      </c>
      <c r="L6454">
        <v>120</v>
      </c>
      <c r="M6454">
        <v>2</v>
      </c>
      <c r="N6454" t="s">
        <v>538</v>
      </c>
      <c r="O6454" t="s">
        <v>537</v>
      </c>
      <c r="P6454" t="s">
        <v>630</v>
      </c>
    </row>
    <row r="6455" spans="1:16" x14ac:dyDescent="0.25">
      <c r="A6455" t="s">
        <v>504</v>
      </c>
      <c r="B6455" t="s">
        <v>174</v>
      </c>
      <c r="C6455" t="s">
        <v>64</v>
      </c>
      <c r="D6455" t="s">
        <v>476</v>
      </c>
      <c r="E6455" t="s">
        <v>473</v>
      </c>
      <c r="F6455" t="s">
        <v>65</v>
      </c>
      <c r="G6455" t="s">
        <v>175</v>
      </c>
      <c r="H6455" t="s">
        <v>176</v>
      </c>
      <c r="I6455" t="s">
        <v>178</v>
      </c>
      <c r="J6455" t="s">
        <v>117</v>
      </c>
      <c r="K6455" s="1">
        <v>45412</v>
      </c>
      <c r="L6455">
        <v>60</v>
      </c>
      <c r="M6455">
        <v>2</v>
      </c>
      <c r="N6455" t="s">
        <v>538</v>
      </c>
      <c r="O6455" t="s">
        <v>537</v>
      </c>
      <c r="P6455" t="s">
        <v>630</v>
      </c>
    </row>
    <row r="6456" spans="1:16" x14ac:dyDescent="0.25">
      <c r="A6456" t="s">
        <v>504</v>
      </c>
      <c r="B6456" t="s">
        <v>174</v>
      </c>
      <c r="C6456" t="s">
        <v>64</v>
      </c>
      <c r="D6456" t="s">
        <v>476</v>
      </c>
      <c r="E6456" t="s">
        <v>473</v>
      </c>
      <c r="F6456" t="s">
        <v>65</v>
      </c>
      <c r="G6456" t="s">
        <v>175</v>
      </c>
      <c r="H6456" t="s">
        <v>176</v>
      </c>
      <c r="I6456" t="s">
        <v>178</v>
      </c>
      <c r="J6456" t="s">
        <v>117</v>
      </c>
      <c r="K6456" s="1">
        <v>45413</v>
      </c>
      <c r="L6456">
        <v>60</v>
      </c>
      <c r="M6456">
        <v>2</v>
      </c>
      <c r="N6456" t="s">
        <v>538</v>
      </c>
      <c r="O6456" t="s">
        <v>537</v>
      </c>
      <c r="P6456" t="s">
        <v>630</v>
      </c>
    </row>
    <row r="6457" spans="1:16" x14ac:dyDescent="0.25">
      <c r="A6457" t="s">
        <v>504</v>
      </c>
      <c r="B6457" t="s">
        <v>174</v>
      </c>
      <c r="C6457" t="s">
        <v>64</v>
      </c>
      <c r="D6457" t="s">
        <v>476</v>
      </c>
      <c r="E6457" t="s">
        <v>473</v>
      </c>
      <c r="F6457" t="s">
        <v>65</v>
      </c>
      <c r="G6457" t="s">
        <v>175</v>
      </c>
      <c r="H6457" t="s">
        <v>176</v>
      </c>
      <c r="I6457" t="s">
        <v>178</v>
      </c>
      <c r="J6457" t="s">
        <v>117</v>
      </c>
      <c r="K6457" s="1">
        <v>45414</v>
      </c>
      <c r="L6457">
        <v>60</v>
      </c>
      <c r="M6457">
        <v>2</v>
      </c>
      <c r="N6457" t="s">
        <v>538</v>
      </c>
      <c r="O6457" t="s">
        <v>537</v>
      </c>
      <c r="P6457" t="s">
        <v>630</v>
      </c>
    </row>
    <row r="6458" spans="1:16" x14ac:dyDescent="0.25">
      <c r="A6458" t="s">
        <v>504</v>
      </c>
      <c r="B6458" t="s">
        <v>174</v>
      </c>
      <c r="C6458" t="s">
        <v>64</v>
      </c>
      <c r="D6458" t="s">
        <v>476</v>
      </c>
      <c r="E6458" t="s">
        <v>473</v>
      </c>
      <c r="F6458" t="s">
        <v>65</v>
      </c>
      <c r="G6458" t="s">
        <v>175</v>
      </c>
      <c r="H6458" t="s">
        <v>176</v>
      </c>
      <c r="I6458" t="s">
        <v>178</v>
      </c>
      <c r="J6458" t="s">
        <v>117</v>
      </c>
      <c r="K6458" s="1">
        <v>45415</v>
      </c>
      <c r="L6458">
        <v>60</v>
      </c>
      <c r="M6458">
        <v>2</v>
      </c>
      <c r="N6458" t="s">
        <v>538</v>
      </c>
      <c r="O6458" t="s">
        <v>537</v>
      </c>
      <c r="P6458" t="s">
        <v>630</v>
      </c>
    </row>
    <row r="6459" spans="1:16" x14ac:dyDescent="0.25">
      <c r="A6459" t="s">
        <v>504</v>
      </c>
      <c r="B6459" t="s">
        <v>174</v>
      </c>
      <c r="C6459" t="s">
        <v>64</v>
      </c>
      <c r="D6459" t="s">
        <v>476</v>
      </c>
      <c r="E6459" t="s">
        <v>473</v>
      </c>
      <c r="F6459" t="s">
        <v>65</v>
      </c>
      <c r="G6459" t="s">
        <v>175</v>
      </c>
      <c r="H6459" t="s">
        <v>176</v>
      </c>
      <c r="I6459" t="s">
        <v>178</v>
      </c>
      <c r="J6459" t="s">
        <v>117</v>
      </c>
      <c r="K6459" s="1">
        <v>45418</v>
      </c>
      <c r="L6459">
        <v>60</v>
      </c>
      <c r="M6459">
        <v>3</v>
      </c>
      <c r="N6459" t="s">
        <v>538</v>
      </c>
      <c r="O6459" t="s">
        <v>537</v>
      </c>
      <c r="P6459" t="s">
        <v>630</v>
      </c>
    </row>
    <row r="6460" spans="1:16" x14ac:dyDescent="0.25">
      <c r="A6460" t="s">
        <v>504</v>
      </c>
      <c r="B6460" t="s">
        <v>174</v>
      </c>
      <c r="C6460" t="s">
        <v>64</v>
      </c>
      <c r="D6460" t="s">
        <v>476</v>
      </c>
      <c r="E6460" t="s">
        <v>473</v>
      </c>
      <c r="F6460" t="s">
        <v>65</v>
      </c>
      <c r="G6460" t="s">
        <v>175</v>
      </c>
      <c r="H6460" t="s">
        <v>176</v>
      </c>
      <c r="I6460" t="s">
        <v>178</v>
      </c>
      <c r="J6460" t="s">
        <v>117</v>
      </c>
      <c r="K6460" s="1">
        <v>45419</v>
      </c>
      <c r="L6460">
        <v>120</v>
      </c>
      <c r="M6460">
        <v>3</v>
      </c>
      <c r="N6460" t="s">
        <v>538</v>
      </c>
      <c r="O6460" t="s">
        <v>537</v>
      </c>
      <c r="P6460" t="s">
        <v>630</v>
      </c>
    </row>
    <row r="6461" spans="1:16" x14ac:dyDescent="0.25">
      <c r="A6461" t="s">
        <v>504</v>
      </c>
      <c r="B6461" t="s">
        <v>174</v>
      </c>
      <c r="C6461" t="s">
        <v>64</v>
      </c>
      <c r="D6461" t="s">
        <v>476</v>
      </c>
      <c r="E6461" t="s">
        <v>473</v>
      </c>
      <c r="F6461" t="s">
        <v>65</v>
      </c>
      <c r="G6461" t="s">
        <v>175</v>
      </c>
      <c r="H6461" t="s">
        <v>176</v>
      </c>
      <c r="I6461" t="s">
        <v>178</v>
      </c>
      <c r="J6461" t="s">
        <v>117</v>
      </c>
      <c r="K6461" s="1">
        <v>45420</v>
      </c>
      <c r="L6461">
        <v>60</v>
      </c>
      <c r="M6461">
        <v>3</v>
      </c>
      <c r="N6461" t="s">
        <v>538</v>
      </c>
      <c r="O6461" t="s">
        <v>537</v>
      </c>
      <c r="P6461" t="s">
        <v>630</v>
      </c>
    </row>
    <row r="6462" spans="1:16" x14ac:dyDescent="0.25">
      <c r="A6462" t="s">
        <v>504</v>
      </c>
      <c r="B6462" t="s">
        <v>174</v>
      </c>
      <c r="C6462" t="s">
        <v>64</v>
      </c>
      <c r="D6462" t="s">
        <v>476</v>
      </c>
      <c r="E6462" t="s">
        <v>473</v>
      </c>
      <c r="F6462" t="s">
        <v>65</v>
      </c>
      <c r="G6462" t="s">
        <v>175</v>
      </c>
      <c r="H6462" t="s">
        <v>176</v>
      </c>
      <c r="I6462" t="s">
        <v>178</v>
      </c>
      <c r="J6462" t="s">
        <v>117</v>
      </c>
      <c r="K6462" s="1">
        <v>45421</v>
      </c>
      <c r="L6462">
        <v>60</v>
      </c>
      <c r="M6462">
        <v>3</v>
      </c>
      <c r="N6462" t="s">
        <v>538</v>
      </c>
      <c r="O6462" t="s">
        <v>537</v>
      </c>
      <c r="P6462" t="s">
        <v>630</v>
      </c>
    </row>
    <row r="6463" spans="1:16" x14ac:dyDescent="0.25">
      <c r="A6463" t="s">
        <v>504</v>
      </c>
      <c r="B6463" t="s">
        <v>174</v>
      </c>
      <c r="C6463" t="s">
        <v>64</v>
      </c>
      <c r="D6463" t="s">
        <v>476</v>
      </c>
      <c r="E6463" t="s">
        <v>473</v>
      </c>
      <c r="F6463" t="s">
        <v>65</v>
      </c>
      <c r="G6463" t="s">
        <v>175</v>
      </c>
      <c r="H6463" t="s">
        <v>176</v>
      </c>
      <c r="I6463" t="s">
        <v>178</v>
      </c>
      <c r="J6463" t="s">
        <v>117</v>
      </c>
      <c r="K6463" s="1">
        <v>45422</v>
      </c>
      <c r="L6463">
        <v>60</v>
      </c>
      <c r="M6463">
        <v>3</v>
      </c>
      <c r="N6463" t="s">
        <v>538</v>
      </c>
      <c r="O6463" t="s">
        <v>537</v>
      </c>
      <c r="P6463" t="s">
        <v>630</v>
      </c>
    </row>
    <row r="6464" spans="1:16" x14ac:dyDescent="0.25">
      <c r="A6464" t="s">
        <v>504</v>
      </c>
      <c r="B6464" t="s">
        <v>174</v>
      </c>
      <c r="C6464" t="s">
        <v>64</v>
      </c>
      <c r="D6464" t="s">
        <v>476</v>
      </c>
      <c r="E6464" t="s">
        <v>473</v>
      </c>
      <c r="F6464" t="s">
        <v>65</v>
      </c>
      <c r="G6464" t="s">
        <v>175</v>
      </c>
      <c r="H6464" t="s">
        <v>176</v>
      </c>
      <c r="I6464" t="s">
        <v>178</v>
      </c>
      <c r="J6464" t="s">
        <v>117</v>
      </c>
      <c r="K6464" s="1">
        <v>45425</v>
      </c>
      <c r="L6464">
        <v>120</v>
      </c>
      <c r="M6464">
        <v>4</v>
      </c>
      <c r="N6464" t="s">
        <v>538</v>
      </c>
      <c r="O6464" t="s">
        <v>537</v>
      </c>
      <c r="P6464" t="s">
        <v>630</v>
      </c>
    </row>
    <row r="6465" spans="1:16" x14ac:dyDescent="0.25">
      <c r="A6465" t="s">
        <v>504</v>
      </c>
      <c r="B6465" t="s">
        <v>174</v>
      </c>
      <c r="C6465" t="s">
        <v>64</v>
      </c>
      <c r="D6465" t="s">
        <v>476</v>
      </c>
      <c r="E6465" t="s">
        <v>473</v>
      </c>
      <c r="F6465" t="s">
        <v>65</v>
      </c>
      <c r="G6465" t="s">
        <v>175</v>
      </c>
      <c r="H6465" t="s">
        <v>176</v>
      </c>
      <c r="I6465" t="s">
        <v>178</v>
      </c>
      <c r="J6465" t="s">
        <v>117</v>
      </c>
      <c r="K6465" s="1">
        <v>45426</v>
      </c>
      <c r="L6465">
        <v>120</v>
      </c>
      <c r="M6465">
        <v>4</v>
      </c>
      <c r="N6465" t="s">
        <v>538</v>
      </c>
      <c r="O6465" t="s">
        <v>537</v>
      </c>
      <c r="P6465" t="s">
        <v>630</v>
      </c>
    </row>
    <row r="6466" spans="1:16" x14ac:dyDescent="0.25">
      <c r="A6466" t="s">
        <v>504</v>
      </c>
      <c r="B6466" t="s">
        <v>174</v>
      </c>
      <c r="C6466" t="s">
        <v>64</v>
      </c>
      <c r="D6466" t="s">
        <v>476</v>
      </c>
      <c r="E6466" t="s">
        <v>473</v>
      </c>
      <c r="F6466" t="s">
        <v>65</v>
      </c>
      <c r="G6466" t="s">
        <v>175</v>
      </c>
      <c r="H6466" t="s">
        <v>176</v>
      </c>
      <c r="I6466" t="s">
        <v>178</v>
      </c>
      <c r="J6466" t="s">
        <v>117</v>
      </c>
      <c r="K6466" s="1">
        <v>45427</v>
      </c>
      <c r="L6466">
        <v>60</v>
      </c>
      <c r="M6466">
        <v>4</v>
      </c>
      <c r="N6466" t="s">
        <v>538</v>
      </c>
      <c r="O6466" t="s">
        <v>537</v>
      </c>
      <c r="P6466" t="s">
        <v>630</v>
      </c>
    </row>
    <row r="6467" spans="1:16" x14ac:dyDescent="0.25">
      <c r="A6467" t="s">
        <v>504</v>
      </c>
      <c r="B6467" t="s">
        <v>174</v>
      </c>
      <c r="C6467" t="s">
        <v>64</v>
      </c>
      <c r="D6467" t="s">
        <v>476</v>
      </c>
      <c r="E6467" t="s">
        <v>473</v>
      </c>
      <c r="F6467" t="s">
        <v>65</v>
      </c>
      <c r="G6467" t="s">
        <v>175</v>
      </c>
      <c r="H6467" t="s">
        <v>176</v>
      </c>
      <c r="I6467" t="s">
        <v>178</v>
      </c>
      <c r="J6467" t="s">
        <v>117</v>
      </c>
      <c r="K6467" s="1">
        <v>45428</v>
      </c>
      <c r="L6467">
        <v>60</v>
      </c>
      <c r="M6467">
        <v>4</v>
      </c>
      <c r="N6467" t="s">
        <v>538</v>
      </c>
      <c r="O6467" t="s">
        <v>537</v>
      </c>
      <c r="P6467" t="s">
        <v>630</v>
      </c>
    </row>
    <row r="6468" spans="1:16" x14ac:dyDescent="0.25">
      <c r="A6468" t="s">
        <v>504</v>
      </c>
      <c r="B6468" t="s">
        <v>174</v>
      </c>
      <c r="C6468" t="s">
        <v>64</v>
      </c>
      <c r="D6468" t="s">
        <v>476</v>
      </c>
      <c r="E6468" t="s">
        <v>473</v>
      </c>
      <c r="F6468" t="s">
        <v>65</v>
      </c>
      <c r="G6468" t="s">
        <v>175</v>
      </c>
      <c r="H6468" t="s">
        <v>176</v>
      </c>
      <c r="I6468" t="s">
        <v>178</v>
      </c>
      <c r="J6468" t="s">
        <v>117</v>
      </c>
      <c r="K6468" s="1">
        <v>45429</v>
      </c>
      <c r="L6468">
        <v>60</v>
      </c>
      <c r="M6468">
        <v>4</v>
      </c>
      <c r="N6468" t="s">
        <v>538</v>
      </c>
      <c r="O6468" t="s">
        <v>537</v>
      </c>
      <c r="P6468" t="s">
        <v>630</v>
      </c>
    </row>
    <row r="6469" spans="1:16" x14ac:dyDescent="0.25">
      <c r="A6469" t="s">
        <v>504</v>
      </c>
      <c r="B6469" t="s">
        <v>174</v>
      </c>
      <c r="C6469" t="s">
        <v>64</v>
      </c>
      <c r="D6469" t="s">
        <v>476</v>
      </c>
      <c r="E6469" t="s">
        <v>473</v>
      </c>
      <c r="F6469" t="s">
        <v>65</v>
      </c>
      <c r="G6469" t="s">
        <v>175</v>
      </c>
      <c r="H6469" t="s">
        <v>176</v>
      </c>
      <c r="I6469" t="s">
        <v>179</v>
      </c>
      <c r="J6469" t="s">
        <v>117</v>
      </c>
      <c r="K6469" s="1">
        <v>45415</v>
      </c>
      <c r="L6469">
        <v>30</v>
      </c>
      <c r="M6469">
        <v>2</v>
      </c>
      <c r="N6469" t="s">
        <v>538</v>
      </c>
      <c r="O6469" t="s">
        <v>537</v>
      </c>
      <c r="P6469" t="s">
        <v>630</v>
      </c>
    </row>
    <row r="6470" spans="1:16" x14ac:dyDescent="0.25">
      <c r="A6470" t="s">
        <v>504</v>
      </c>
      <c r="B6470" t="s">
        <v>174</v>
      </c>
      <c r="C6470" t="s">
        <v>64</v>
      </c>
      <c r="D6470" t="s">
        <v>476</v>
      </c>
      <c r="E6470" t="s">
        <v>473</v>
      </c>
      <c r="F6470" t="s">
        <v>65</v>
      </c>
      <c r="G6470" t="s">
        <v>175</v>
      </c>
      <c r="H6470" t="s">
        <v>176</v>
      </c>
      <c r="I6470" t="s">
        <v>179</v>
      </c>
      <c r="J6470" t="s">
        <v>117</v>
      </c>
      <c r="K6470" s="1">
        <v>45421</v>
      </c>
      <c r="L6470">
        <v>30</v>
      </c>
      <c r="M6470">
        <v>3</v>
      </c>
      <c r="N6470" t="s">
        <v>538</v>
      </c>
      <c r="O6470" t="s">
        <v>537</v>
      </c>
      <c r="P6470" t="s">
        <v>630</v>
      </c>
    </row>
    <row r="6471" spans="1:16" x14ac:dyDescent="0.25">
      <c r="A6471" t="s">
        <v>504</v>
      </c>
      <c r="B6471" t="s">
        <v>174</v>
      </c>
      <c r="C6471" t="s">
        <v>64</v>
      </c>
      <c r="D6471" t="s">
        <v>476</v>
      </c>
      <c r="E6471" t="s">
        <v>473</v>
      </c>
      <c r="F6471" t="s">
        <v>65</v>
      </c>
      <c r="G6471" t="s">
        <v>175</v>
      </c>
      <c r="H6471" t="s">
        <v>176</v>
      </c>
      <c r="I6471" t="s">
        <v>179</v>
      </c>
      <c r="J6471" t="s">
        <v>117</v>
      </c>
      <c r="K6471" s="1">
        <v>45422</v>
      </c>
      <c r="L6471">
        <v>60</v>
      </c>
      <c r="M6471">
        <v>3</v>
      </c>
      <c r="N6471" t="s">
        <v>538</v>
      </c>
      <c r="O6471" t="s">
        <v>537</v>
      </c>
      <c r="P6471" t="s">
        <v>630</v>
      </c>
    </row>
    <row r="6472" spans="1:16" x14ac:dyDescent="0.25">
      <c r="A6472" t="s">
        <v>504</v>
      </c>
      <c r="B6472" t="s">
        <v>174</v>
      </c>
      <c r="C6472" t="s">
        <v>64</v>
      </c>
      <c r="D6472" t="s">
        <v>476</v>
      </c>
      <c r="E6472" t="s">
        <v>473</v>
      </c>
      <c r="F6472" t="s">
        <v>65</v>
      </c>
      <c r="G6472" t="s">
        <v>175</v>
      </c>
      <c r="H6472" t="s">
        <v>176</v>
      </c>
      <c r="I6472" t="s">
        <v>179</v>
      </c>
      <c r="J6472" t="s">
        <v>117</v>
      </c>
      <c r="K6472" s="1">
        <v>45425</v>
      </c>
      <c r="L6472">
        <v>60</v>
      </c>
      <c r="M6472">
        <v>4</v>
      </c>
      <c r="N6472" t="s">
        <v>538</v>
      </c>
      <c r="O6472" t="s">
        <v>537</v>
      </c>
      <c r="P6472" t="s">
        <v>630</v>
      </c>
    </row>
    <row r="6473" spans="1:16" x14ac:dyDescent="0.25">
      <c r="A6473" t="s">
        <v>504</v>
      </c>
      <c r="B6473" t="s">
        <v>174</v>
      </c>
      <c r="C6473" t="s">
        <v>64</v>
      </c>
      <c r="D6473" t="s">
        <v>476</v>
      </c>
      <c r="E6473" t="s">
        <v>473</v>
      </c>
      <c r="F6473" t="s">
        <v>65</v>
      </c>
      <c r="G6473" t="s">
        <v>175</v>
      </c>
      <c r="H6473" t="s">
        <v>176</v>
      </c>
      <c r="I6473" t="s">
        <v>179</v>
      </c>
      <c r="J6473" t="s">
        <v>117</v>
      </c>
      <c r="K6473" s="1">
        <v>45427</v>
      </c>
      <c r="L6473">
        <v>60</v>
      </c>
      <c r="M6473">
        <v>4</v>
      </c>
      <c r="N6473" t="s">
        <v>538</v>
      </c>
      <c r="O6473" t="s">
        <v>537</v>
      </c>
      <c r="P6473" t="s">
        <v>630</v>
      </c>
    </row>
    <row r="6474" spans="1:16" x14ac:dyDescent="0.25">
      <c r="A6474" t="s">
        <v>504</v>
      </c>
      <c r="B6474" t="s">
        <v>174</v>
      </c>
      <c r="C6474" t="s">
        <v>64</v>
      </c>
      <c r="D6474" t="s">
        <v>476</v>
      </c>
      <c r="E6474" t="s">
        <v>473</v>
      </c>
      <c r="F6474" t="s">
        <v>65</v>
      </c>
      <c r="G6474" t="s">
        <v>175</v>
      </c>
      <c r="H6474" t="s">
        <v>176</v>
      </c>
      <c r="I6474" t="s">
        <v>179</v>
      </c>
      <c r="J6474" t="s">
        <v>117</v>
      </c>
      <c r="K6474" s="1">
        <v>45429</v>
      </c>
      <c r="L6474">
        <v>60</v>
      </c>
      <c r="M6474">
        <v>4</v>
      </c>
      <c r="N6474" t="s">
        <v>538</v>
      </c>
      <c r="O6474" t="s">
        <v>537</v>
      </c>
      <c r="P6474" t="s">
        <v>630</v>
      </c>
    </row>
    <row r="6475" spans="1:16" x14ac:dyDescent="0.25">
      <c r="A6475" t="s">
        <v>504</v>
      </c>
      <c r="B6475" t="s">
        <v>174</v>
      </c>
      <c r="C6475" t="s">
        <v>64</v>
      </c>
      <c r="D6475" t="s">
        <v>476</v>
      </c>
      <c r="E6475" t="s">
        <v>473</v>
      </c>
      <c r="F6475" t="s">
        <v>65</v>
      </c>
      <c r="G6475" t="s">
        <v>175</v>
      </c>
      <c r="H6475" t="s">
        <v>176</v>
      </c>
      <c r="I6475" t="s">
        <v>180</v>
      </c>
      <c r="J6475" t="s">
        <v>117</v>
      </c>
      <c r="K6475" s="1">
        <v>45405</v>
      </c>
      <c r="L6475">
        <v>30</v>
      </c>
      <c r="M6475">
        <v>1</v>
      </c>
      <c r="N6475" t="s">
        <v>538</v>
      </c>
      <c r="O6475" t="s">
        <v>537</v>
      </c>
      <c r="P6475" t="s">
        <v>630</v>
      </c>
    </row>
    <row r="6476" spans="1:16" x14ac:dyDescent="0.25">
      <c r="A6476" t="s">
        <v>504</v>
      </c>
      <c r="B6476" t="s">
        <v>174</v>
      </c>
      <c r="C6476" t="s">
        <v>64</v>
      </c>
      <c r="D6476" t="s">
        <v>476</v>
      </c>
      <c r="E6476" t="s">
        <v>473</v>
      </c>
      <c r="F6476" t="s">
        <v>65</v>
      </c>
      <c r="G6476" t="s">
        <v>175</v>
      </c>
      <c r="H6476" t="s">
        <v>176</v>
      </c>
      <c r="I6476" t="s">
        <v>180</v>
      </c>
      <c r="J6476" t="s">
        <v>117</v>
      </c>
      <c r="K6476" s="1">
        <v>45406</v>
      </c>
      <c r="L6476">
        <v>60</v>
      </c>
      <c r="M6476">
        <v>1</v>
      </c>
      <c r="N6476" t="s">
        <v>538</v>
      </c>
      <c r="O6476" t="s">
        <v>537</v>
      </c>
      <c r="P6476" t="s">
        <v>630</v>
      </c>
    </row>
    <row r="6477" spans="1:16" x14ac:dyDescent="0.25">
      <c r="A6477" t="s">
        <v>504</v>
      </c>
      <c r="B6477" t="s">
        <v>174</v>
      </c>
      <c r="C6477" t="s">
        <v>64</v>
      </c>
      <c r="D6477" t="s">
        <v>476</v>
      </c>
      <c r="E6477" t="s">
        <v>473</v>
      </c>
      <c r="F6477" t="s">
        <v>65</v>
      </c>
      <c r="G6477" t="s">
        <v>175</v>
      </c>
      <c r="H6477" t="s">
        <v>176</v>
      </c>
      <c r="I6477" t="s">
        <v>180</v>
      </c>
      <c r="J6477" t="s">
        <v>117</v>
      </c>
      <c r="K6477" s="1">
        <v>45408</v>
      </c>
      <c r="L6477">
        <v>60</v>
      </c>
      <c r="M6477">
        <v>1</v>
      </c>
      <c r="N6477" t="s">
        <v>538</v>
      </c>
      <c r="O6477" t="s">
        <v>537</v>
      </c>
      <c r="P6477" t="s">
        <v>630</v>
      </c>
    </row>
    <row r="6478" spans="1:16" x14ac:dyDescent="0.25">
      <c r="A6478" t="s">
        <v>504</v>
      </c>
      <c r="B6478" t="s">
        <v>174</v>
      </c>
      <c r="C6478" t="s">
        <v>64</v>
      </c>
      <c r="D6478" t="s">
        <v>476</v>
      </c>
      <c r="E6478" t="s">
        <v>473</v>
      </c>
      <c r="F6478" t="s">
        <v>65</v>
      </c>
      <c r="G6478" t="s">
        <v>175</v>
      </c>
      <c r="H6478" t="s">
        <v>176</v>
      </c>
      <c r="I6478" t="s">
        <v>180</v>
      </c>
      <c r="J6478" t="s">
        <v>117</v>
      </c>
      <c r="K6478" s="1">
        <v>45412</v>
      </c>
      <c r="L6478">
        <v>60</v>
      </c>
      <c r="M6478">
        <v>2</v>
      </c>
      <c r="N6478" t="s">
        <v>538</v>
      </c>
      <c r="O6478" t="s">
        <v>537</v>
      </c>
      <c r="P6478" t="s">
        <v>630</v>
      </c>
    </row>
    <row r="6479" spans="1:16" x14ac:dyDescent="0.25">
      <c r="A6479" t="s">
        <v>504</v>
      </c>
      <c r="B6479" t="s">
        <v>174</v>
      </c>
      <c r="C6479" t="s">
        <v>64</v>
      </c>
      <c r="D6479" t="s">
        <v>476</v>
      </c>
      <c r="E6479" t="s">
        <v>473</v>
      </c>
      <c r="F6479" t="s">
        <v>65</v>
      </c>
      <c r="G6479" t="s">
        <v>175</v>
      </c>
      <c r="H6479" t="s">
        <v>176</v>
      </c>
      <c r="I6479" t="s">
        <v>180</v>
      </c>
      <c r="J6479" t="s">
        <v>117</v>
      </c>
      <c r="K6479" s="1">
        <v>45415</v>
      </c>
      <c r="L6479">
        <v>90</v>
      </c>
      <c r="M6479">
        <v>2</v>
      </c>
      <c r="N6479" t="s">
        <v>538</v>
      </c>
      <c r="O6479" t="s">
        <v>537</v>
      </c>
      <c r="P6479" t="s">
        <v>630</v>
      </c>
    </row>
    <row r="6480" spans="1:16" x14ac:dyDescent="0.25">
      <c r="A6480" t="s">
        <v>504</v>
      </c>
      <c r="B6480" t="s">
        <v>174</v>
      </c>
      <c r="C6480" t="s">
        <v>64</v>
      </c>
      <c r="D6480" t="s">
        <v>476</v>
      </c>
      <c r="E6480" t="s">
        <v>473</v>
      </c>
      <c r="F6480" t="s">
        <v>65</v>
      </c>
      <c r="G6480" t="s">
        <v>175</v>
      </c>
      <c r="H6480" t="s">
        <v>176</v>
      </c>
      <c r="I6480" t="s">
        <v>180</v>
      </c>
      <c r="J6480" t="s">
        <v>117</v>
      </c>
      <c r="K6480" s="1">
        <v>45418</v>
      </c>
      <c r="L6480">
        <v>60</v>
      </c>
      <c r="M6480">
        <v>3</v>
      </c>
      <c r="N6480" t="s">
        <v>538</v>
      </c>
      <c r="O6480" t="s">
        <v>537</v>
      </c>
      <c r="P6480" t="s">
        <v>630</v>
      </c>
    </row>
    <row r="6481" spans="1:16" x14ac:dyDescent="0.25">
      <c r="A6481" t="s">
        <v>504</v>
      </c>
      <c r="B6481" t="s">
        <v>174</v>
      </c>
      <c r="C6481" t="s">
        <v>64</v>
      </c>
      <c r="D6481" t="s">
        <v>476</v>
      </c>
      <c r="E6481" t="s">
        <v>473</v>
      </c>
      <c r="F6481" t="s">
        <v>65</v>
      </c>
      <c r="G6481" t="s">
        <v>175</v>
      </c>
      <c r="H6481" t="s">
        <v>176</v>
      </c>
      <c r="I6481" t="s">
        <v>180</v>
      </c>
      <c r="J6481" t="s">
        <v>117</v>
      </c>
      <c r="K6481" s="1">
        <v>45419</v>
      </c>
      <c r="L6481">
        <v>60</v>
      </c>
      <c r="M6481">
        <v>3</v>
      </c>
      <c r="N6481" t="s">
        <v>538</v>
      </c>
      <c r="O6481" t="s">
        <v>537</v>
      </c>
      <c r="P6481" t="s">
        <v>630</v>
      </c>
    </row>
    <row r="6482" spans="1:16" x14ac:dyDescent="0.25">
      <c r="A6482" t="s">
        <v>504</v>
      </c>
      <c r="B6482" t="s">
        <v>174</v>
      </c>
      <c r="C6482" t="s">
        <v>64</v>
      </c>
      <c r="D6482" t="s">
        <v>476</v>
      </c>
      <c r="E6482" t="s">
        <v>473</v>
      </c>
      <c r="F6482" t="s">
        <v>65</v>
      </c>
      <c r="G6482" t="s">
        <v>175</v>
      </c>
      <c r="H6482" t="s">
        <v>176</v>
      </c>
      <c r="I6482" t="s">
        <v>180</v>
      </c>
      <c r="J6482" t="s">
        <v>117</v>
      </c>
      <c r="K6482" s="1">
        <v>45420</v>
      </c>
      <c r="L6482">
        <v>90</v>
      </c>
      <c r="M6482">
        <v>3</v>
      </c>
      <c r="N6482" t="s">
        <v>538</v>
      </c>
      <c r="O6482" t="s">
        <v>537</v>
      </c>
      <c r="P6482" t="s">
        <v>630</v>
      </c>
    </row>
    <row r="6483" spans="1:16" x14ac:dyDescent="0.25">
      <c r="A6483" t="s">
        <v>504</v>
      </c>
      <c r="B6483" t="s">
        <v>174</v>
      </c>
      <c r="C6483" t="s">
        <v>64</v>
      </c>
      <c r="D6483" t="s">
        <v>476</v>
      </c>
      <c r="E6483" t="s">
        <v>473</v>
      </c>
      <c r="F6483" t="s">
        <v>65</v>
      </c>
      <c r="G6483" t="s">
        <v>175</v>
      </c>
      <c r="H6483" t="s">
        <v>176</v>
      </c>
      <c r="I6483" t="s">
        <v>180</v>
      </c>
      <c r="J6483" t="s">
        <v>117</v>
      </c>
      <c r="K6483" s="1">
        <v>45421</v>
      </c>
      <c r="L6483">
        <v>90</v>
      </c>
      <c r="M6483">
        <v>3</v>
      </c>
      <c r="N6483" t="s">
        <v>538</v>
      </c>
      <c r="O6483" t="s">
        <v>537</v>
      </c>
      <c r="P6483" t="s">
        <v>630</v>
      </c>
    </row>
    <row r="6484" spans="1:16" x14ac:dyDescent="0.25">
      <c r="A6484" t="s">
        <v>504</v>
      </c>
      <c r="B6484" t="s">
        <v>174</v>
      </c>
      <c r="C6484" t="s">
        <v>64</v>
      </c>
      <c r="D6484" t="s">
        <v>476</v>
      </c>
      <c r="E6484" t="s">
        <v>473</v>
      </c>
      <c r="F6484" t="s">
        <v>65</v>
      </c>
      <c r="G6484" t="s">
        <v>175</v>
      </c>
      <c r="H6484" t="s">
        <v>176</v>
      </c>
      <c r="I6484" t="s">
        <v>180</v>
      </c>
      <c r="J6484" t="s">
        <v>117</v>
      </c>
      <c r="K6484" s="1">
        <v>45422</v>
      </c>
      <c r="L6484">
        <v>90</v>
      </c>
      <c r="M6484">
        <v>3</v>
      </c>
      <c r="N6484" t="s">
        <v>538</v>
      </c>
      <c r="O6484" t="s">
        <v>537</v>
      </c>
      <c r="P6484" t="s">
        <v>630</v>
      </c>
    </row>
    <row r="6485" spans="1:16" x14ac:dyDescent="0.25">
      <c r="A6485" t="s">
        <v>504</v>
      </c>
      <c r="B6485" t="s">
        <v>174</v>
      </c>
      <c r="C6485" t="s">
        <v>64</v>
      </c>
      <c r="D6485" t="s">
        <v>476</v>
      </c>
      <c r="E6485" t="s">
        <v>473</v>
      </c>
      <c r="F6485" t="s">
        <v>65</v>
      </c>
      <c r="G6485" t="s">
        <v>175</v>
      </c>
      <c r="H6485" t="s">
        <v>176</v>
      </c>
      <c r="I6485" t="s">
        <v>180</v>
      </c>
      <c r="J6485" t="s">
        <v>117</v>
      </c>
      <c r="K6485" s="1">
        <v>45425</v>
      </c>
      <c r="L6485">
        <v>60</v>
      </c>
      <c r="M6485">
        <v>4</v>
      </c>
      <c r="N6485" t="s">
        <v>538</v>
      </c>
      <c r="O6485" t="s">
        <v>537</v>
      </c>
      <c r="P6485" t="s">
        <v>630</v>
      </c>
    </row>
    <row r="6486" spans="1:16" x14ac:dyDescent="0.25">
      <c r="A6486" t="s">
        <v>504</v>
      </c>
      <c r="B6486" t="s">
        <v>174</v>
      </c>
      <c r="C6486" t="s">
        <v>64</v>
      </c>
      <c r="D6486" t="s">
        <v>476</v>
      </c>
      <c r="E6486" t="s">
        <v>473</v>
      </c>
      <c r="F6486" t="s">
        <v>65</v>
      </c>
      <c r="G6486" t="s">
        <v>175</v>
      </c>
      <c r="H6486" t="s">
        <v>176</v>
      </c>
      <c r="I6486" t="s">
        <v>180</v>
      </c>
      <c r="J6486" t="s">
        <v>117</v>
      </c>
      <c r="K6486" s="1">
        <v>45428</v>
      </c>
      <c r="L6486">
        <v>30</v>
      </c>
      <c r="M6486">
        <v>4</v>
      </c>
      <c r="N6486" t="s">
        <v>538</v>
      </c>
      <c r="O6486" t="s">
        <v>537</v>
      </c>
      <c r="P6486" t="s">
        <v>630</v>
      </c>
    </row>
    <row r="6487" spans="1:16" x14ac:dyDescent="0.25">
      <c r="A6487" t="s">
        <v>504</v>
      </c>
      <c r="B6487" t="s">
        <v>174</v>
      </c>
      <c r="C6487" t="s">
        <v>64</v>
      </c>
      <c r="D6487" t="s">
        <v>476</v>
      </c>
      <c r="E6487" t="s">
        <v>473</v>
      </c>
      <c r="F6487" t="s">
        <v>65</v>
      </c>
      <c r="G6487" t="s">
        <v>175</v>
      </c>
      <c r="H6487" t="s">
        <v>176</v>
      </c>
      <c r="I6487" t="s">
        <v>180</v>
      </c>
      <c r="J6487" t="s">
        <v>117</v>
      </c>
      <c r="K6487" s="1">
        <v>45429</v>
      </c>
      <c r="L6487">
        <v>60</v>
      </c>
      <c r="M6487">
        <v>4</v>
      </c>
      <c r="N6487" t="s">
        <v>538</v>
      </c>
      <c r="O6487" t="s">
        <v>537</v>
      </c>
      <c r="P6487" t="s">
        <v>630</v>
      </c>
    </row>
    <row r="6488" spans="1:16" x14ac:dyDescent="0.25">
      <c r="A6488" t="s">
        <v>504</v>
      </c>
      <c r="B6488" t="s">
        <v>174</v>
      </c>
      <c r="C6488" t="s">
        <v>64</v>
      </c>
      <c r="D6488" t="s">
        <v>476</v>
      </c>
      <c r="E6488" t="s">
        <v>473</v>
      </c>
      <c r="F6488" t="s">
        <v>65</v>
      </c>
      <c r="G6488" t="s">
        <v>175</v>
      </c>
      <c r="H6488" t="s">
        <v>176</v>
      </c>
      <c r="I6488" t="s">
        <v>59</v>
      </c>
      <c r="J6488" t="s">
        <v>117</v>
      </c>
      <c r="K6488" s="1">
        <v>45404</v>
      </c>
      <c r="L6488">
        <v>60</v>
      </c>
      <c r="M6488">
        <v>1</v>
      </c>
      <c r="N6488" t="s">
        <v>538</v>
      </c>
      <c r="O6488" t="s">
        <v>537</v>
      </c>
      <c r="P6488" t="s">
        <v>630</v>
      </c>
    </row>
    <row r="6489" spans="1:16" x14ac:dyDescent="0.25">
      <c r="A6489" t="s">
        <v>504</v>
      </c>
      <c r="B6489" t="s">
        <v>174</v>
      </c>
      <c r="C6489" t="s">
        <v>64</v>
      </c>
      <c r="D6489" t="s">
        <v>476</v>
      </c>
      <c r="E6489" t="s">
        <v>473</v>
      </c>
      <c r="F6489" t="s">
        <v>65</v>
      </c>
      <c r="G6489" t="s">
        <v>175</v>
      </c>
      <c r="H6489" t="s">
        <v>176</v>
      </c>
      <c r="I6489" t="s">
        <v>59</v>
      </c>
      <c r="J6489" t="s">
        <v>117</v>
      </c>
      <c r="K6489" s="1">
        <v>45405</v>
      </c>
      <c r="L6489">
        <v>60</v>
      </c>
      <c r="M6489">
        <v>1</v>
      </c>
      <c r="N6489" t="s">
        <v>538</v>
      </c>
      <c r="O6489" t="s">
        <v>537</v>
      </c>
      <c r="P6489" t="s">
        <v>630</v>
      </c>
    </row>
    <row r="6490" spans="1:16" x14ac:dyDescent="0.25">
      <c r="A6490" t="s">
        <v>504</v>
      </c>
      <c r="B6490" t="s">
        <v>174</v>
      </c>
      <c r="C6490" t="s">
        <v>64</v>
      </c>
      <c r="D6490" t="s">
        <v>476</v>
      </c>
      <c r="E6490" t="s">
        <v>473</v>
      </c>
      <c r="F6490" t="s">
        <v>65</v>
      </c>
      <c r="G6490" t="s">
        <v>175</v>
      </c>
      <c r="H6490" t="s">
        <v>176</v>
      </c>
      <c r="I6490" t="s">
        <v>59</v>
      </c>
      <c r="J6490" t="s">
        <v>117</v>
      </c>
      <c r="K6490" s="1">
        <v>45407</v>
      </c>
      <c r="L6490">
        <v>120</v>
      </c>
      <c r="M6490">
        <v>1</v>
      </c>
      <c r="N6490" t="s">
        <v>538</v>
      </c>
      <c r="O6490" t="s">
        <v>537</v>
      </c>
      <c r="P6490" t="s">
        <v>630</v>
      </c>
    </row>
    <row r="6491" spans="1:16" x14ac:dyDescent="0.25">
      <c r="A6491" t="s">
        <v>504</v>
      </c>
      <c r="B6491" t="s">
        <v>174</v>
      </c>
      <c r="C6491" t="s">
        <v>64</v>
      </c>
      <c r="D6491" t="s">
        <v>476</v>
      </c>
      <c r="E6491" t="s">
        <v>473</v>
      </c>
      <c r="F6491" t="s">
        <v>65</v>
      </c>
      <c r="G6491" t="s">
        <v>175</v>
      </c>
      <c r="H6491" t="s">
        <v>176</v>
      </c>
      <c r="I6491" t="s">
        <v>59</v>
      </c>
      <c r="J6491" t="s">
        <v>117</v>
      </c>
      <c r="K6491" s="1">
        <v>45412</v>
      </c>
      <c r="L6491">
        <v>90</v>
      </c>
      <c r="M6491">
        <v>2</v>
      </c>
      <c r="N6491" t="s">
        <v>538</v>
      </c>
      <c r="O6491" t="s">
        <v>537</v>
      </c>
      <c r="P6491" t="s">
        <v>630</v>
      </c>
    </row>
    <row r="6492" spans="1:16" x14ac:dyDescent="0.25">
      <c r="A6492" t="s">
        <v>504</v>
      </c>
      <c r="B6492" t="s">
        <v>174</v>
      </c>
      <c r="C6492" t="s">
        <v>64</v>
      </c>
      <c r="D6492" t="s">
        <v>476</v>
      </c>
      <c r="E6492" t="s">
        <v>473</v>
      </c>
      <c r="F6492" t="s">
        <v>65</v>
      </c>
      <c r="G6492" t="s">
        <v>175</v>
      </c>
      <c r="H6492" t="s">
        <v>176</v>
      </c>
      <c r="I6492" t="s">
        <v>59</v>
      </c>
      <c r="J6492" t="s">
        <v>117</v>
      </c>
      <c r="K6492" s="1">
        <v>45413</v>
      </c>
      <c r="L6492">
        <v>60</v>
      </c>
      <c r="M6492">
        <v>2</v>
      </c>
      <c r="N6492" t="s">
        <v>538</v>
      </c>
      <c r="O6492" t="s">
        <v>537</v>
      </c>
      <c r="P6492" t="s">
        <v>630</v>
      </c>
    </row>
    <row r="6493" spans="1:16" x14ac:dyDescent="0.25">
      <c r="A6493" t="s">
        <v>504</v>
      </c>
      <c r="B6493" t="s">
        <v>174</v>
      </c>
      <c r="C6493" t="s">
        <v>64</v>
      </c>
      <c r="D6493" t="s">
        <v>476</v>
      </c>
      <c r="E6493" t="s">
        <v>473</v>
      </c>
      <c r="F6493" t="s">
        <v>65</v>
      </c>
      <c r="G6493" t="s">
        <v>175</v>
      </c>
      <c r="H6493" t="s">
        <v>176</v>
      </c>
      <c r="I6493" t="s">
        <v>59</v>
      </c>
      <c r="J6493" t="s">
        <v>117</v>
      </c>
      <c r="K6493" s="1">
        <v>45414</v>
      </c>
      <c r="L6493">
        <v>60</v>
      </c>
      <c r="M6493">
        <v>2</v>
      </c>
      <c r="N6493" t="s">
        <v>538</v>
      </c>
      <c r="O6493" t="s">
        <v>537</v>
      </c>
      <c r="P6493" t="s">
        <v>630</v>
      </c>
    </row>
    <row r="6494" spans="1:16" x14ac:dyDescent="0.25">
      <c r="A6494" t="s">
        <v>504</v>
      </c>
      <c r="B6494" t="s">
        <v>174</v>
      </c>
      <c r="C6494" t="s">
        <v>64</v>
      </c>
      <c r="D6494" t="s">
        <v>476</v>
      </c>
      <c r="E6494" t="s">
        <v>473</v>
      </c>
      <c r="F6494" t="s">
        <v>65</v>
      </c>
      <c r="G6494" t="s">
        <v>175</v>
      </c>
      <c r="H6494" t="s">
        <v>176</v>
      </c>
      <c r="I6494" t="s">
        <v>59</v>
      </c>
      <c r="J6494" t="s">
        <v>117</v>
      </c>
      <c r="K6494" s="1">
        <v>45418</v>
      </c>
      <c r="L6494">
        <v>30</v>
      </c>
      <c r="M6494">
        <v>3</v>
      </c>
      <c r="N6494" t="s">
        <v>538</v>
      </c>
      <c r="O6494" t="s">
        <v>537</v>
      </c>
      <c r="P6494" t="s">
        <v>630</v>
      </c>
    </row>
    <row r="6495" spans="1:16" x14ac:dyDescent="0.25">
      <c r="A6495" t="s">
        <v>504</v>
      </c>
      <c r="B6495" t="s">
        <v>174</v>
      </c>
      <c r="C6495" t="s">
        <v>64</v>
      </c>
      <c r="D6495" t="s">
        <v>476</v>
      </c>
      <c r="E6495" t="s">
        <v>473</v>
      </c>
      <c r="F6495" t="s">
        <v>65</v>
      </c>
      <c r="G6495" t="s">
        <v>175</v>
      </c>
      <c r="H6495" t="s">
        <v>176</v>
      </c>
      <c r="I6495" t="s">
        <v>59</v>
      </c>
      <c r="J6495" t="s">
        <v>117</v>
      </c>
      <c r="K6495" s="1">
        <v>45419</v>
      </c>
      <c r="L6495">
        <v>60</v>
      </c>
      <c r="M6495">
        <v>3</v>
      </c>
      <c r="N6495" t="s">
        <v>538</v>
      </c>
      <c r="O6495" t="s">
        <v>537</v>
      </c>
      <c r="P6495" t="s">
        <v>630</v>
      </c>
    </row>
    <row r="6496" spans="1:16" x14ac:dyDescent="0.25">
      <c r="A6496" t="s">
        <v>504</v>
      </c>
      <c r="B6496" t="s">
        <v>174</v>
      </c>
      <c r="C6496" t="s">
        <v>64</v>
      </c>
      <c r="D6496" t="s">
        <v>476</v>
      </c>
      <c r="E6496" t="s">
        <v>473</v>
      </c>
      <c r="F6496" t="s">
        <v>65</v>
      </c>
      <c r="G6496" t="s">
        <v>175</v>
      </c>
      <c r="H6496" t="s">
        <v>176</v>
      </c>
      <c r="I6496" t="s">
        <v>59</v>
      </c>
      <c r="J6496" t="s">
        <v>117</v>
      </c>
      <c r="K6496" s="1">
        <v>45420</v>
      </c>
      <c r="L6496">
        <v>60</v>
      </c>
      <c r="M6496">
        <v>3</v>
      </c>
      <c r="N6496" t="s">
        <v>538</v>
      </c>
      <c r="O6496" t="s">
        <v>537</v>
      </c>
      <c r="P6496" t="s">
        <v>630</v>
      </c>
    </row>
    <row r="6497" spans="1:16" x14ac:dyDescent="0.25">
      <c r="A6497" t="s">
        <v>504</v>
      </c>
      <c r="B6497" t="s">
        <v>174</v>
      </c>
      <c r="C6497" t="s">
        <v>64</v>
      </c>
      <c r="D6497" t="s">
        <v>476</v>
      </c>
      <c r="E6497" t="s">
        <v>473</v>
      </c>
      <c r="F6497" t="s">
        <v>65</v>
      </c>
      <c r="G6497" t="s">
        <v>175</v>
      </c>
      <c r="H6497" t="s">
        <v>176</v>
      </c>
      <c r="I6497" t="s">
        <v>59</v>
      </c>
      <c r="J6497" t="s">
        <v>117</v>
      </c>
      <c r="K6497" s="1">
        <v>45421</v>
      </c>
      <c r="L6497">
        <v>60</v>
      </c>
      <c r="M6497">
        <v>3</v>
      </c>
      <c r="N6497" t="s">
        <v>538</v>
      </c>
      <c r="O6497" t="s">
        <v>537</v>
      </c>
      <c r="P6497" t="s">
        <v>630</v>
      </c>
    </row>
    <row r="6498" spans="1:16" x14ac:dyDescent="0.25">
      <c r="A6498" t="s">
        <v>504</v>
      </c>
      <c r="B6498" t="s">
        <v>174</v>
      </c>
      <c r="C6498" t="s">
        <v>64</v>
      </c>
      <c r="D6498" t="s">
        <v>476</v>
      </c>
      <c r="E6498" t="s">
        <v>473</v>
      </c>
      <c r="F6498" t="s">
        <v>65</v>
      </c>
      <c r="G6498" t="s">
        <v>175</v>
      </c>
      <c r="H6498" t="s">
        <v>30</v>
      </c>
      <c r="I6498" t="s">
        <v>32</v>
      </c>
      <c r="J6498" t="s">
        <v>119</v>
      </c>
      <c r="K6498" s="1">
        <v>45404</v>
      </c>
      <c r="L6498">
        <v>60</v>
      </c>
      <c r="M6498">
        <v>1</v>
      </c>
      <c r="N6498" t="s">
        <v>538</v>
      </c>
      <c r="O6498" t="s">
        <v>537</v>
      </c>
      <c r="P6498" t="s">
        <v>630</v>
      </c>
    </row>
    <row r="6499" spans="1:16" x14ac:dyDescent="0.25">
      <c r="A6499" t="s">
        <v>504</v>
      </c>
      <c r="B6499" t="s">
        <v>174</v>
      </c>
      <c r="C6499" t="s">
        <v>64</v>
      </c>
      <c r="D6499" t="s">
        <v>476</v>
      </c>
      <c r="E6499" t="s">
        <v>473</v>
      </c>
      <c r="F6499" t="s">
        <v>65</v>
      </c>
      <c r="G6499" t="s">
        <v>175</v>
      </c>
      <c r="H6499" t="s">
        <v>30</v>
      </c>
      <c r="I6499" t="s">
        <v>32</v>
      </c>
      <c r="J6499" t="s">
        <v>119</v>
      </c>
      <c r="K6499" s="1">
        <v>45407</v>
      </c>
      <c r="L6499">
        <v>60</v>
      </c>
      <c r="M6499">
        <v>1</v>
      </c>
      <c r="N6499" t="s">
        <v>538</v>
      </c>
      <c r="O6499" t="s">
        <v>537</v>
      </c>
      <c r="P6499" t="s">
        <v>630</v>
      </c>
    </row>
    <row r="6500" spans="1:16" x14ac:dyDescent="0.25">
      <c r="A6500" t="s">
        <v>504</v>
      </c>
      <c r="B6500" t="s">
        <v>174</v>
      </c>
      <c r="C6500" t="s">
        <v>64</v>
      </c>
      <c r="D6500" t="s">
        <v>476</v>
      </c>
      <c r="E6500" t="s">
        <v>473</v>
      </c>
      <c r="F6500" t="s">
        <v>65</v>
      </c>
      <c r="G6500" t="s">
        <v>175</v>
      </c>
      <c r="H6500" t="s">
        <v>30</v>
      </c>
      <c r="I6500" t="s">
        <v>32</v>
      </c>
      <c r="J6500" t="s">
        <v>119</v>
      </c>
      <c r="K6500" s="1">
        <v>45408</v>
      </c>
      <c r="L6500">
        <v>60</v>
      </c>
      <c r="M6500">
        <v>1</v>
      </c>
      <c r="N6500" t="s">
        <v>538</v>
      </c>
      <c r="O6500" t="s">
        <v>537</v>
      </c>
      <c r="P6500" t="s">
        <v>630</v>
      </c>
    </row>
    <row r="6501" spans="1:16" x14ac:dyDescent="0.25">
      <c r="A6501" t="s">
        <v>504</v>
      </c>
      <c r="B6501" t="s">
        <v>174</v>
      </c>
      <c r="C6501" t="s">
        <v>64</v>
      </c>
      <c r="D6501" t="s">
        <v>476</v>
      </c>
      <c r="E6501" t="s">
        <v>473</v>
      </c>
      <c r="F6501" t="s">
        <v>65</v>
      </c>
      <c r="G6501" t="s">
        <v>175</v>
      </c>
      <c r="H6501" t="s">
        <v>30</v>
      </c>
      <c r="I6501" t="s">
        <v>32</v>
      </c>
      <c r="J6501" t="s">
        <v>119</v>
      </c>
      <c r="K6501" s="1">
        <v>45411</v>
      </c>
      <c r="L6501">
        <v>60</v>
      </c>
      <c r="M6501">
        <v>2</v>
      </c>
      <c r="N6501" t="s">
        <v>538</v>
      </c>
      <c r="O6501" t="s">
        <v>537</v>
      </c>
      <c r="P6501" t="s">
        <v>630</v>
      </c>
    </row>
    <row r="6502" spans="1:16" x14ac:dyDescent="0.25">
      <c r="A6502" t="s">
        <v>504</v>
      </c>
      <c r="B6502" t="s">
        <v>174</v>
      </c>
      <c r="C6502" t="s">
        <v>64</v>
      </c>
      <c r="D6502" t="s">
        <v>476</v>
      </c>
      <c r="E6502" t="s">
        <v>473</v>
      </c>
      <c r="F6502" t="s">
        <v>65</v>
      </c>
      <c r="G6502" t="s">
        <v>175</v>
      </c>
      <c r="H6502" t="s">
        <v>30</v>
      </c>
      <c r="I6502" t="s">
        <v>32</v>
      </c>
      <c r="J6502" t="s">
        <v>119</v>
      </c>
      <c r="K6502" s="1">
        <v>45413</v>
      </c>
      <c r="L6502">
        <v>60</v>
      </c>
      <c r="M6502">
        <v>2</v>
      </c>
      <c r="N6502" t="s">
        <v>538</v>
      </c>
      <c r="O6502" t="s">
        <v>537</v>
      </c>
      <c r="P6502" t="s">
        <v>630</v>
      </c>
    </row>
    <row r="6503" spans="1:16" x14ac:dyDescent="0.25">
      <c r="A6503" t="s">
        <v>504</v>
      </c>
      <c r="B6503" t="s">
        <v>174</v>
      </c>
      <c r="C6503" t="s">
        <v>64</v>
      </c>
      <c r="D6503" t="s">
        <v>476</v>
      </c>
      <c r="E6503" t="s">
        <v>473</v>
      </c>
      <c r="F6503" t="s">
        <v>65</v>
      </c>
      <c r="G6503" t="s">
        <v>175</v>
      </c>
      <c r="H6503" t="s">
        <v>30</v>
      </c>
      <c r="I6503" t="s">
        <v>32</v>
      </c>
      <c r="J6503" t="s">
        <v>119</v>
      </c>
      <c r="K6503" s="1">
        <v>45418</v>
      </c>
      <c r="L6503">
        <v>60</v>
      </c>
      <c r="M6503">
        <v>3</v>
      </c>
      <c r="N6503" t="s">
        <v>538</v>
      </c>
      <c r="O6503" t="s">
        <v>537</v>
      </c>
      <c r="P6503" t="s">
        <v>630</v>
      </c>
    </row>
    <row r="6504" spans="1:16" x14ac:dyDescent="0.25">
      <c r="A6504" t="s">
        <v>504</v>
      </c>
      <c r="B6504" t="s">
        <v>174</v>
      </c>
      <c r="C6504" t="s">
        <v>64</v>
      </c>
      <c r="D6504" t="s">
        <v>476</v>
      </c>
      <c r="E6504" t="s">
        <v>473</v>
      </c>
      <c r="F6504" t="s">
        <v>65</v>
      </c>
      <c r="G6504" t="s">
        <v>175</v>
      </c>
      <c r="H6504" t="s">
        <v>30</v>
      </c>
      <c r="I6504" t="s">
        <v>32</v>
      </c>
      <c r="J6504" t="s">
        <v>119</v>
      </c>
      <c r="K6504" s="1">
        <v>45422</v>
      </c>
      <c r="L6504">
        <v>60</v>
      </c>
      <c r="M6504">
        <v>3</v>
      </c>
      <c r="N6504" t="s">
        <v>538</v>
      </c>
      <c r="O6504" t="s">
        <v>537</v>
      </c>
      <c r="P6504" t="s">
        <v>630</v>
      </c>
    </row>
    <row r="6505" spans="1:16" x14ac:dyDescent="0.25">
      <c r="A6505" t="s">
        <v>504</v>
      </c>
      <c r="B6505" t="s">
        <v>174</v>
      </c>
      <c r="C6505" t="s">
        <v>64</v>
      </c>
      <c r="D6505" t="s">
        <v>476</v>
      </c>
      <c r="E6505" t="s">
        <v>473</v>
      </c>
      <c r="F6505" t="s">
        <v>65</v>
      </c>
      <c r="G6505" t="s">
        <v>175</v>
      </c>
      <c r="H6505" t="s">
        <v>30</v>
      </c>
      <c r="I6505" t="s">
        <v>32</v>
      </c>
      <c r="J6505" t="s">
        <v>119</v>
      </c>
      <c r="K6505" s="1">
        <v>45427</v>
      </c>
      <c r="L6505">
        <v>60</v>
      </c>
      <c r="M6505">
        <v>4</v>
      </c>
      <c r="N6505" t="s">
        <v>538</v>
      </c>
      <c r="O6505" t="s">
        <v>537</v>
      </c>
      <c r="P6505" t="s">
        <v>630</v>
      </c>
    </row>
    <row r="6506" spans="1:16" x14ac:dyDescent="0.25">
      <c r="A6506" t="s">
        <v>504</v>
      </c>
      <c r="B6506" t="s">
        <v>174</v>
      </c>
      <c r="C6506" t="s">
        <v>64</v>
      </c>
      <c r="D6506" t="s">
        <v>476</v>
      </c>
      <c r="E6506" t="s">
        <v>473</v>
      </c>
      <c r="F6506" t="s">
        <v>65</v>
      </c>
      <c r="G6506" t="s">
        <v>175</v>
      </c>
      <c r="H6506" t="s">
        <v>30</v>
      </c>
      <c r="I6506" t="s">
        <v>32</v>
      </c>
      <c r="J6506" t="s">
        <v>119</v>
      </c>
      <c r="K6506" s="1">
        <v>45429</v>
      </c>
      <c r="L6506">
        <v>60</v>
      </c>
      <c r="M6506">
        <v>4</v>
      </c>
      <c r="N6506" t="s">
        <v>538</v>
      </c>
      <c r="O6506" t="s">
        <v>537</v>
      </c>
      <c r="P6506" t="s">
        <v>630</v>
      </c>
    </row>
    <row r="6507" spans="1:16" x14ac:dyDescent="0.25">
      <c r="A6507" t="s">
        <v>504</v>
      </c>
      <c r="B6507" t="s">
        <v>174</v>
      </c>
      <c r="C6507" t="s">
        <v>64</v>
      </c>
      <c r="D6507" t="s">
        <v>476</v>
      </c>
      <c r="E6507" t="s">
        <v>473</v>
      </c>
      <c r="F6507" t="s">
        <v>65</v>
      </c>
      <c r="G6507" t="s">
        <v>175</v>
      </c>
      <c r="H6507" t="s">
        <v>30</v>
      </c>
      <c r="I6507" t="s">
        <v>97</v>
      </c>
      <c r="J6507" t="s">
        <v>119</v>
      </c>
      <c r="K6507" s="1">
        <v>45406</v>
      </c>
      <c r="L6507">
        <v>60</v>
      </c>
      <c r="M6507">
        <v>1</v>
      </c>
      <c r="N6507" t="s">
        <v>538</v>
      </c>
      <c r="O6507" t="s">
        <v>537</v>
      </c>
      <c r="P6507" t="s">
        <v>630</v>
      </c>
    </row>
    <row r="6508" spans="1:16" x14ac:dyDescent="0.25">
      <c r="A6508" t="s">
        <v>504</v>
      </c>
      <c r="B6508" t="s">
        <v>174</v>
      </c>
      <c r="C6508" t="s">
        <v>64</v>
      </c>
      <c r="D6508" t="s">
        <v>476</v>
      </c>
      <c r="E6508" t="s">
        <v>473</v>
      </c>
      <c r="F6508" t="s">
        <v>65</v>
      </c>
      <c r="G6508" t="s">
        <v>175</v>
      </c>
      <c r="H6508" t="s">
        <v>30</v>
      </c>
      <c r="I6508" t="s">
        <v>97</v>
      </c>
      <c r="J6508" t="s">
        <v>119</v>
      </c>
      <c r="K6508" s="1">
        <v>45415</v>
      </c>
      <c r="L6508">
        <v>60</v>
      </c>
      <c r="M6508">
        <v>2</v>
      </c>
      <c r="N6508" t="s">
        <v>538</v>
      </c>
      <c r="O6508" t="s">
        <v>537</v>
      </c>
      <c r="P6508" t="s">
        <v>630</v>
      </c>
    </row>
    <row r="6509" spans="1:16" x14ac:dyDescent="0.25">
      <c r="A6509" t="s">
        <v>504</v>
      </c>
      <c r="B6509" t="s">
        <v>174</v>
      </c>
      <c r="C6509" t="s">
        <v>64</v>
      </c>
      <c r="D6509" t="s">
        <v>476</v>
      </c>
      <c r="E6509" t="s">
        <v>473</v>
      </c>
      <c r="F6509" t="s">
        <v>65</v>
      </c>
      <c r="G6509" t="s">
        <v>175</v>
      </c>
      <c r="H6509" t="s">
        <v>30</v>
      </c>
      <c r="I6509" t="s">
        <v>97</v>
      </c>
      <c r="J6509" t="s">
        <v>119</v>
      </c>
      <c r="K6509" s="1">
        <v>45425</v>
      </c>
      <c r="L6509">
        <v>60</v>
      </c>
      <c r="M6509">
        <v>4</v>
      </c>
      <c r="N6509" t="s">
        <v>538</v>
      </c>
      <c r="O6509" t="s">
        <v>537</v>
      </c>
      <c r="P6509" t="s">
        <v>630</v>
      </c>
    </row>
    <row r="6510" spans="1:16" x14ac:dyDescent="0.25">
      <c r="A6510" t="s">
        <v>504</v>
      </c>
      <c r="B6510" t="s">
        <v>174</v>
      </c>
      <c r="C6510" t="s">
        <v>64</v>
      </c>
      <c r="D6510" t="s">
        <v>476</v>
      </c>
      <c r="E6510" t="s">
        <v>473</v>
      </c>
      <c r="F6510" t="s">
        <v>65</v>
      </c>
      <c r="G6510" t="s">
        <v>175</v>
      </c>
      <c r="H6510" t="s">
        <v>30</v>
      </c>
      <c r="I6510" t="s">
        <v>97</v>
      </c>
      <c r="J6510" t="s">
        <v>119</v>
      </c>
      <c r="K6510" s="1">
        <v>45427</v>
      </c>
      <c r="L6510">
        <v>60</v>
      </c>
      <c r="M6510">
        <v>4</v>
      </c>
      <c r="N6510" t="s">
        <v>538</v>
      </c>
      <c r="O6510" t="s">
        <v>537</v>
      </c>
      <c r="P6510" t="s">
        <v>630</v>
      </c>
    </row>
    <row r="6511" spans="1:16" x14ac:dyDescent="0.25">
      <c r="A6511" t="s">
        <v>504</v>
      </c>
      <c r="B6511" t="s">
        <v>174</v>
      </c>
      <c r="C6511" t="s">
        <v>64</v>
      </c>
      <c r="D6511" t="s">
        <v>476</v>
      </c>
      <c r="E6511" t="s">
        <v>473</v>
      </c>
      <c r="F6511" t="s">
        <v>65</v>
      </c>
      <c r="G6511" t="s">
        <v>175</v>
      </c>
      <c r="H6511" t="s">
        <v>176</v>
      </c>
      <c r="I6511" t="s">
        <v>201</v>
      </c>
      <c r="J6511" t="s">
        <v>117</v>
      </c>
      <c r="K6511" s="1">
        <v>45412</v>
      </c>
      <c r="L6511">
        <v>90</v>
      </c>
      <c r="M6511">
        <v>2</v>
      </c>
      <c r="N6511" t="s">
        <v>538</v>
      </c>
      <c r="O6511" t="s">
        <v>537</v>
      </c>
      <c r="P6511" t="s">
        <v>630</v>
      </c>
    </row>
    <row r="6512" spans="1:16" x14ac:dyDescent="0.25">
      <c r="A6512" t="s">
        <v>504</v>
      </c>
      <c r="B6512" t="s">
        <v>174</v>
      </c>
      <c r="C6512" t="s">
        <v>64</v>
      </c>
      <c r="D6512" t="s">
        <v>476</v>
      </c>
      <c r="E6512" t="s">
        <v>473</v>
      </c>
      <c r="F6512" t="s">
        <v>65</v>
      </c>
      <c r="G6512" t="s">
        <v>175</v>
      </c>
      <c r="H6512" t="s">
        <v>176</v>
      </c>
      <c r="I6512" t="s">
        <v>201</v>
      </c>
      <c r="J6512" t="s">
        <v>117</v>
      </c>
      <c r="K6512" s="1">
        <v>45422</v>
      </c>
      <c r="L6512">
        <v>30</v>
      </c>
      <c r="M6512">
        <v>3</v>
      </c>
      <c r="N6512" t="s">
        <v>538</v>
      </c>
      <c r="O6512" t="s">
        <v>537</v>
      </c>
      <c r="P6512" t="s">
        <v>630</v>
      </c>
    </row>
    <row r="6513" spans="1:16" x14ac:dyDescent="0.25">
      <c r="A6513" t="s">
        <v>504</v>
      </c>
      <c r="B6513" t="s">
        <v>174</v>
      </c>
      <c r="C6513" t="s">
        <v>64</v>
      </c>
      <c r="D6513" t="s">
        <v>476</v>
      </c>
      <c r="E6513" t="s">
        <v>473</v>
      </c>
      <c r="F6513" t="s">
        <v>65</v>
      </c>
      <c r="G6513" t="s">
        <v>175</v>
      </c>
      <c r="H6513" t="s">
        <v>183</v>
      </c>
      <c r="I6513" t="s">
        <v>184</v>
      </c>
      <c r="J6513" t="s">
        <v>117</v>
      </c>
      <c r="K6513" s="1">
        <v>45404</v>
      </c>
      <c r="L6513">
        <v>60</v>
      </c>
      <c r="M6513">
        <v>1</v>
      </c>
      <c r="N6513" t="s">
        <v>538</v>
      </c>
      <c r="O6513" t="s">
        <v>537</v>
      </c>
      <c r="P6513" t="s">
        <v>630</v>
      </c>
    </row>
    <row r="6514" spans="1:16" x14ac:dyDescent="0.25">
      <c r="A6514" t="s">
        <v>504</v>
      </c>
      <c r="B6514" t="s">
        <v>174</v>
      </c>
      <c r="C6514" t="s">
        <v>64</v>
      </c>
      <c r="D6514" t="s">
        <v>476</v>
      </c>
      <c r="E6514" t="s">
        <v>473</v>
      </c>
      <c r="F6514" t="s">
        <v>65</v>
      </c>
      <c r="G6514" t="s">
        <v>175</v>
      </c>
      <c r="H6514" t="s">
        <v>183</v>
      </c>
      <c r="I6514" t="s">
        <v>184</v>
      </c>
      <c r="J6514" t="s">
        <v>117</v>
      </c>
      <c r="K6514" s="1">
        <v>45405</v>
      </c>
      <c r="L6514">
        <v>60</v>
      </c>
      <c r="M6514">
        <v>1</v>
      </c>
      <c r="N6514" t="s">
        <v>538</v>
      </c>
      <c r="O6514" t="s">
        <v>537</v>
      </c>
      <c r="P6514" t="s">
        <v>630</v>
      </c>
    </row>
    <row r="6515" spans="1:16" x14ac:dyDescent="0.25">
      <c r="A6515" t="s">
        <v>504</v>
      </c>
      <c r="B6515" t="s">
        <v>174</v>
      </c>
      <c r="C6515" t="s">
        <v>64</v>
      </c>
      <c r="D6515" t="s">
        <v>476</v>
      </c>
      <c r="E6515" t="s">
        <v>473</v>
      </c>
      <c r="F6515" t="s">
        <v>65</v>
      </c>
      <c r="G6515" t="s">
        <v>175</v>
      </c>
      <c r="H6515" t="s">
        <v>183</v>
      </c>
      <c r="I6515" t="s">
        <v>184</v>
      </c>
      <c r="J6515" t="s">
        <v>117</v>
      </c>
      <c r="K6515" s="1">
        <v>45407</v>
      </c>
      <c r="L6515">
        <v>30</v>
      </c>
      <c r="M6515">
        <v>1</v>
      </c>
      <c r="N6515" t="s">
        <v>538</v>
      </c>
      <c r="O6515" t="s">
        <v>537</v>
      </c>
      <c r="P6515" t="s">
        <v>630</v>
      </c>
    </row>
    <row r="6516" spans="1:16" x14ac:dyDescent="0.25">
      <c r="A6516" t="s">
        <v>504</v>
      </c>
      <c r="B6516" t="s">
        <v>174</v>
      </c>
      <c r="C6516" t="s">
        <v>64</v>
      </c>
      <c r="D6516" t="s">
        <v>476</v>
      </c>
      <c r="E6516" t="s">
        <v>473</v>
      </c>
      <c r="F6516" t="s">
        <v>65</v>
      </c>
      <c r="G6516" t="s">
        <v>175</v>
      </c>
      <c r="H6516" t="s">
        <v>183</v>
      </c>
      <c r="I6516" t="s">
        <v>184</v>
      </c>
      <c r="J6516" t="s">
        <v>117</v>
      </c>
      <c r="K6516" s="1">
        <v>45412</v>
      </c>
      <c r="L6516">
        <v>60</v>
      </c>
      <c r="M6516">
        <v>2</v>
      </c>
      <c r="N6516" t="s">
        <v>538</v>
      </c>
      <c r="O6516" t="s">
        <v>537</v>
      </c>
      <c r="P6516" t="s">
        <v>630</v>
      </c>
    </row>
    <row r="6517" spans="1:16" x14ac:dyDescent="0.25">
      <c r="A6517" t="s">
        <v>504</v>
      </c>
      <c r="B6517" t="s">
        <v>174</v>
      </c>
      <c r="C6517" t="s">
        <v>64</v>
      </c>
      <c r="D6517" t="s">
        <v>476</v>
      </c>
      <c r="E6517" t="s">
        <v>473</v>
      </c>
      <c r="F6517" t="s">
        <v>65</v>
      </c>
      <c r="G6517" t="s">
        <v>175</v>
      </c>
      <c r="H6517" t="s">
        <v>183</v>
      </c>
      <c r="I6517" t="s">
        <v>184</v>
      </c>
      <c r="J6517" t="s">
        <v>117</v>
      </c>
      <c r="K6517" s="1">
        <v>45414</v>
      </c>
      <c r="L6517">
        <v>60</v>
      </c>
      <c r="M6517">
        <v>2</v>
      </c>
      <c r="N6517" t="s">
        <v>538</v>
      </c>
      <c r="O6517" t="s">
        <v>537</v>
      </c>
      <c r="P6517" t="s">
        <v>630</v>
      </c>
    </row>
    <row r="6518" spans="1:16" x14ac:dyDescent="0.25">
      <c r="A6518" t="s">
        <v>504</v>
      </c>
      <c r="B6518" t="s">
        <v>174</v>
      </c>
      <c r="C6518" t="s">
        <v>64</v>
      </c>
      <c r="D6518" t="s">
        <v>476</v>
      </c>
      <c r="E6518" t="s">
        <v>473</v>
      </c>
      <c r="F6518" t="s">
        <v>65</v>
      </c>
      <c r="G6518" t="s">
        <v>175</v>
      </c>
      <c r="H6518" t="s">
        <v>183</v>
      </c>
      <c r="I6518" t="s">
        <v>184</v>
      </c>
      <c r="J6518" t="s">
        <v>117</v>
      </c>
      <c r="K6518" s="1">
        <v>45418</v>
      </c>
      <c r="L6518">
        <v>30</v>
      </c>
      <c r="M6518">
        <v>3</v>
      </c>
      <c r="N6518" t="s">
        <v>538</v>
      </c>
      <c r="O6518" t="s">
        <v>537</v>
      </c>
      <c r="P6518" t="s">
        <v>630</v>
      </c>
    </row>
    <row r="6519" spans="1:16" x14ac:dyDescent="0.25">
      <c r="A6519" t="s">
        <v>504</v>
      </c>
      <c r="B6519" t="s">
        <v>174</v>
      </c>
      <c r="C6519" t="s">
        <v>64</v>
      </c>
      <c r="D6519" t="s">
        <v>476</v>
      </c>
      <c r="E6519" t="s">
        <v>473</v>
      </c>
      <c r="F6519" t="s">
        <v>65</v>
      </c>
      <c r="G6519" t="s">
        <v>175</v>
      </c>
      <c r="H6519" t="s">
        <v>183</v>
      </c>
      <c r="I6519" t="s">
        <v>185</v>
      </c>
      <c r="J6519" t="s">
        <v>118</v>
      </c>
      <c r="K6519" s="1">
        <v>45405</v>
      </c>
      <c r="L6519">
        <v>60</v>
      </c>
      <c r="M6519">
        <v>1</v>
      </c>
      <c r="N6519" t="s">
        <v>538</v>
      </c>
      <c r="O6519" t="s">
        <v>537</v>
      </c>
      <c r="P6519" t="s">
        <v>630</v>
      </c>
    </row>
    <row r="6520" spans="1:16" x14ac:dyDescent="0.25">
      <c r="A6520" t="s">
        <v>504</v>
      </c>
      <c r="B6520" t="s">
        <v>174</v>
      </c>
      <c r="C6520" t="s">
        <v>64</v>
      </c>
      <c r="D6520" t="s">
        <v>476</v>
      </c>
      <c r="E6520" t="s">
        <v>473</v>
      </c>
      <c r="F6520" t="s">
        <v>65</v>
      </c>
      <c r="G6520" t="s">
        <v>175</v>
      </c>
      <c r="H6520" t="s">
        <v>183</v>
      </c>
      <c r="I6520" t="s">
        <v>185</v>
      </c>
      <c r="J6520" t="s">
        <v>118</v>
      </c>
      <c r="K6520" s="1">
        <v>45406</v>
      </c>
      <c r="L6520">
        <v>30</v>
      </c>
      <c r="M6520">
        <v>1</v>
      </c>
      <c r="N6520" t="s">
        <v>538</v>
      </c>
      <c r="O6520" t="s">
        <v>537</v>
      </c>
      <c r="P6520" t="s">
        <v>630</v>
      </c>
    </row>
    <row r="6521" spans="1:16" x14ac:dyDescent="0.25">
      <c r="A6521" t="s">
        <v>504</v>
      </c>
      <c r="B6521" t="s">
        <v>174</v>
      </c>
      <c r="C6521" t="s">
        <v>64</v>
      </c>
      <c r="D6521" t="s">
        <v>476</v>
      </c>
      <c r="E6521" t="s">
        <v>473</v>
      </c>
      <c r="F6521" t="s">
        <v>65</v>
      </c>
      <c r="G6521" t="s">
        <v>175</v>
      </c>
      <c r="H6521" t="s">
        <v>183</v>
      </c>
      <c r="I6521" t="s">
        <v>185</v>
      </c>
      <c r="J6521" t="s">
        <v>118</v>
      </c>
      <c r="K6521" s="1">
        <v>45414</v>
      </c>
      <c r="L6521">
        <v>60</v>
      </c>
      <c r="M6521">
        <v>2</v>
      </c>
      <c r="N6521" t="s">
        <v>538</v>
      </c>
      <c r="O6521" t="s">
        <v>537</v>
      </c>
      <c r="P6521" t="s">
        <v>630</v>
      </c>
    </row>
    <row r="6522" spans="1:16" x14ac:dyDescent="0.25">
      <c r="A6522" t="s">
        <v>504</v>
      </c>
      <c r="B6522" t="s">
        <v>174</v>
      </c>
      <c r="C6522" t="s">
        <v>64</v>
      </c>
      <c r="D6522" t="s">
        <v>476</v>
      </c>
      <c r="E6522" t="s">
        <v>473</v>
      </c>
      <c r="F6522" t="s">
        <v>65</v>
      </c>
      <c r="G6522" t="s">
        <v>175</v>
      </c>
      <c r="H6522" t="s">
        <v>183</v>
      </c>
      <c r="I6522" t="s">
        <v>185</v>
      </c>
      <c r="J6522" t="s">
        <v>118</v>
      </c>
      <c r="K6522" s="1">
        <v>45415</v>
      </c>
      <c r="L6522">
        <v>60</v>
      </c>
      <c r="M6522">
        <v>2</v>
      </c>
      <c r="N6522" t="s">
        <v>538</v>
      </c>
      <c r="O6522" t="s">
        <v>537</v>
      </c>
      <c r="P6522" t="s">
        <v>630</v>
      </c>
    </row>
    <row r="6523" spans="1:16" x14ac:dyDescent="0.25">
      <c r="A6523" t="s">
        <v>504</v>
      </c>
      <c r="B6523" t="s">
        <v>174</v>
      </c>
      <c r="C6523" t="s">
        <v>64</v>
      </c>
      <c r="D6523" t="s">
        <v>476</v>
      </c>
      <c r="E6523" t="s">
        <v>473</v>
      </c>
      <c r="F6523" t="s">
        <v>65</v>
      </c>
      <c r="G6523" t="s">
        <v>175</v>
      </c>
      <c r="H6523" t="s">
        <v>183</v>
      </c>
      <c r="I6523" t="s">
        <v>185</v>
      </c>
      <c r="J6523" t="s">
        <v>118</v>
      </c>
      <c r="K6523" s="1">
        <v>45418</v>
      </c>
      <c r="L6523">
        <v>30</v>
      </c>
      <c r="M6523">
        <v>3</v>
      </c>
      <c r="N6523" t="s">
        <v>538</v>
      </c>
      <c r="O6523" t="s">
        <v>537</v>
      </c>
      <c r="P6523" t="s">
        <v>630</v>
      </c>
    </row>
    <row r="6524" spans="1:16" x14ac:dyDescent="0.25">
      <c r="A6524" t="s">
        <v>504</v>
      </c>
      <c r="B6524" t="s">
        <v>174</v>
      </c>
      <c r="C6524" t="s">
        <v>64</v>
      </c>
      <c r="D6524" t="s">
        <v>476</v>
      </c>
      <c r="E6524" t="s">
        <v>473</v>
      </c>
      <c r="F6524" t="s">
        <v>65</v>
      </c>
      <c r="G6524" t="s">
        <v>175</v>
      </c>
      <c r="H6524" t="s">
        <v>183</v>
      </c>
      <c r="I6524" t="s">
        <v>185</v>
      </c>
      <c r="J6524" t="s">
        <v>118</v>
      </c>
      <c r="K6524" s="1">
        <v>45420</v>
      </c>
      <c r="L6524">
        <v>30</v>
      </c>
      <c r="M6524">
        <v>3</v>
      </c>
      <c r="N6524" t="s">
        <v>538</v>
      </c>
      <c r="O6524" t="s">
        <v>537</v>
      </c>
      <c r="P6524" t="s">
        <v>630</v>
      </c>
    </row>
    <row r="6525" spans="1:16" x14ac:dyDescent="0.25">
      <c r="A6525" t="s">
        <v>504</v>
      </c>
      <c r="B6525" t="s">
        <v>174</v>
      </c>
      <c r="C6525" t="s">
        <v>64</v>
      </c>
      <c r="D6525" t="s">
        <v>476</v>
      </c>
      <c r="E6525" t="s">
        <v>473</v>
      </c>
      <c r="F6525" t="s">
        <v>65</v>
      </c>
      <c r="G6525" t="s">
        <v>175</v>
      </c>
      <c r="H6525" t="s">
        <v>183</v>
      </c>
      <c r="I6525" t="s">
        <v>185</v>
      </c>
      <c r="J6525" t="s">
        <v>118</v>
      </c>
      <c r="K6525" s="1">
        <v>45421</v>
      </c>
      <c r="L6525">
        <v>60</v>
      </c>
      <c r="M6525">
        <v>3</v>
      </c>
      <c r="N6525" t="s">
        <v>538</v>
      </c>
      <c r="O6525" t="s">
        <v>537</v>
      </c>
      <c r="P6525" t="s">
        <v>630</v>
      </c>
    </row>
    <row r="6526" spans="1:16" x14ac:dyDescent="0.25">
      <c r="A6526" t="s">
        <v>504</v>
      </c>
      <c r="B6526" t="s">
        <v>174</v>
      </c>
      <c r="C6526" t="s">
        <v>64</v>
      </c>
      <c r="D6526" t="s">
        <v>476</v>
      </c>
      <c r="E6526" t="s">
        <v>473</v>
      </c>
      <c r="F6526" t="s">
        <v>65</v>
      </c>
      <c r="G6526" t="s">
        <v>175</v>
      </c>
      <c r="H6526" t="s">
        <v>183</v>
      </c>
      <c r="I6526" t="s">
        <v>185</v>
      </c>
      <c r="J6526" t="s">
        <v>118</v>
      </c>
      <c r="K6526" s="1">
        <v>45422</v>
      </c>
      <c r="L6526">
        <v>90</v>
      </c>
      <c r="M6526">
        <v>3</v>
      </c>
      <c r="N6526" t="s">
        <v>538</v>
      </c>
      <c r="O6526" t="s">
        <v>537</v>
      </c>
      <c r="P6526" t="s">
        <v>630</v>
      </c>
    </row>
    <row r="6527" spans="1:16" x14ac:dyDescent="0.25">
      <c r="A6527" t="s">
        <v>504</v>
      </c>
      <c r="B6527" t="s">
        <v>174</v>
      </c>
      <c r="C6527" t="s">
        <v>64</v>
      </c>
      <c r="D6527" t="s">
        <v>476</v>
      </c>
      <c r="E6527" t="s">
        <v>473</v>
      </c>
      <c r="F6527" t="s">
        <v>65</v>
      </c>
      <c r="G6527" t="s">
        <v>175</v>
      </c>
      <c r="H6527" t="s">
        <v>183</v>
      </c>
      <c r="I6527" t="s">
        <v>185</v>
      </c>
      <c r="J6527" t="s">
        <v>118</v>
      </c>
      <c r="K6527" s="1">
        <v>45426</v>
      </c>
      <c r="L6527">
        <v>60</v>
      </c>
      <c r="M6527">
        <v>4</v>
      </c>
      <c r="N6527" t="s">
        <v>538</v>
      </c>
      <c r="O6527" t="s">
        <v>537</v>
      </c>
      <c r="P6527" t="s">
        <v>630</v>
      </c>
    </row>
    <row r="6528" spans="1:16" x14ac:dyDescent="0.25">
      <c r="A6528" t="s">
        <v>504</v>
      </c>
      <c r="B6528" t="s">
        <v>174</v>
      </c>
      <c r="C6528" t="s">
        <v>64</v>
      </c>
      <c r="D6528" t="s">
        <v>476</v>
      </c>
      <c r="E6528" t="s">
        <v>473</v>
      </c>
      <c r="F6528" t="s">
        <v>65</v>
      </c>
      <c r="G6528" t="s">
        <v>175</v>
      </c>
      <c r="H6528" t="s">
        <v>183</v>
      </c>
      <c r="I6528" t="s">
        <v>185</v>
      </c>
      <c r="J6528" t="s">
        <v>118</v>
      </c>
      <c r="K6528" s="1">
        <v>45427</v>
      </c>
      <c r="L6528">
        <v>60</v>
      </c>
      <c r="M6528">
        <v>4</v>
      </c>
      <c r="N6528" t="s">
        <v>538</v>
      </c>
      <c r="O6528" t="s">
        <v>537</v>
      </c>
      <c r="P6528" t="s">
        <v>630</v>
      </c>
    </row>
    <row r="6529" spans="1:16" x14ac:dyDescent="0.25">
      <c r="A6529" t="s">
        <v>504</v>
      </c>
      <c r="B6529" t="s">
        <v>174</v>
      </c>
      <c r="C6529" t="s">
        <v>64</v>
      </c>
      <c r="D6529" t="s">
        <v>476</v>
      </c>
      <c r="E6529" t="s">
        <v>473</v>
      </c>
      <c r="F6529" t="s">
        <v>65</v>
      </c>
      <c r="G6529" t="s">
        <v>175</v>
      </c>
      <c r="H6529" t="s">
        <v>183</v>
      </c>
      <c r="I6529" t="s">
        <v>71</v>
      </c>
      <c r="J6529" t="s">
        <v>191</v>
      </c>
      <c r="K6529" s="1">
        <v>45408</v>
      </c>
      <c r="L6529">
        <v>60</v>
      </c>
      <c r="M6529">
        <v>1</v>
      </c>
      <c r="N6529" t="s">
        <v>538</v>
      </c>
      <c r="O6529" t="s">
        <v>537</v>
      </c>
      <c r="P6529" t="s">
        <v>630</v>
      </c>
    </row>
    <row r="6530" spans="1:16" x14ac:dyDescent="0.25">
      <c r="A6530" t="s">
        <v>504</v>
      </c>
      <c r="B6530" t="s">
        <v>174</v>
      </c>
      <c r="C6530" t="s">
        <v>64</v>
      </c>
      <c r="D6530" t="s">
        <v>476</v>
      </c>
      <c r="E6530" t="s">
        <v>473</v>
      </c>
      <c r="F6530" t="s">
        <v>65</v>
      </c>
      <c r="G6530" t="s">
        <v>175</v>
      </c>
      <c r="H6530" t="s">
        <v>183</v>
      </c>
      <c r="I6530" t="s">
        <v>70</v>
      </c>
      <c r="J6530" t="s">
        <v>191</v>
      </c>
      <c r="K6530" s="1">
        <v>45408</v>
      </c>
      <c r="L6530">
        <v>30</v>
      </c>
      <c r="M6530">
        <v>1</v>
      </c>
      <c r="N6530" t="s">
        <v>538</v>
      </c>
      <c r="O6530" t="s">
        <v>537</v>
      </c>
      <c r="P6530" t="s">
        <v>630</v>
      </c>
    </row>
    <row r="6531" spans="1:16" x14ac:dyDescent="0.25">
      <c r="A6531" t="s">
        <v>504</v>
      </c>
      <c r="B6531" t="s">
        <v>174</v>
      </c>
      <c r="C6531" t="s">
        <v>64</v>
      </c>
      <c r="D6531" t="s">
        <v>476</v>
      </c>
      <c r="E6531" t="s">
        <v>473</v>
      </c>
      <c r="F6531" t="s">
        <v>65</v>
      </c>
      <c r="G6531" t="s">
        <v>175</v>
      </c>
      <c r="H6531" t="s">
        <v>183</v>
      </c>
      <c r="I6531" t="s">
        <v>36</v>
      </c>
      <c r="J6531" t="s">
        <v>117</v>
      </c>
      <c r="K6531" s="1">
        <v>45414</v>
      </c>
      <c r="L6531">
        <v>60</v>
      </c>
      <c r="M6531">
        <v>2</v>
      </c>
      <c r="N6531" t="s">
        <v>538</v>
      </c>
      <c r="O6531" t="s">
        <v>537</v>
      </c>
      <c r="P6531" t="s">
        <v>630</v>
      </c>
    </row>
    <row r="6532" spans="1:16" x14ac:dyDescent="0.25">
      <c r="A6532" t="s">
        <v>504</v>
      </c>
      <c r="B6532" t="s">
        <v>174</v>
      </c>
      <c r="C6532" t="s">
        <v>64</v>
      </c>
      <c r="D6532" t="s">
        <v>476</v>
      </c>
      <c r="E6532" t="s">
        <v>473</v>
      </c>
      <c r="F6532" t="s">
        <v>65</v>
      </c>
      <c r="G6532" t="s">
        <v>175</v>
      </c>
      <c r="H6532" t="s">
        <v>183</v>
      </c>
      <c r="I6532" t="s">
        <v>36</v>
      </c>
      <c r="J6532" t="s">
        <v>117</v>
      </c>
      <c r="K6532" s="1">
        <v>45421</v>
      </c>
      <c r="L6532">
        <v>60</v>
      </c>
      <c r="M6532">
        <v>3</v>
      </c>
      <c r="N6532" t="s">
        <v>538</v>
      </c>
      <c r="O6532" t="s">
        <v>537</v>
      </c>
      <c r="P6532" t="s">
        <v>630</v>
      </c>
    </row>
    <row r="6533" spans="1:16" x14ac:dyDescent="0.25">
      <c r="A6533" t="s">
        <v>504</v>
      </c>
      <c r="B6533" t="s">
        <v>174</v>
      </c>
      <c r="C6533" t="s">
        <v>64</v>
      </c>
      <c r="D6533" t="s">
        <v>476</v>
      </c>
      <c r="E6533" t="s">
        <v>473</v>
      </c>
      <c r="F6533" t="s">
        <v>65</v>
      </c>
      <c r="G6533" t="s">
        <v>175</v>
      </c>
      <c r="H6533" t="s">
        <v>72</v>
      </c>
      <c r="I6533" t="s">
        <v>186</v>
      </c>
      <c r="J6533" t="s">
        <v>119</v>
      </c>
      <c r="K6533" s="1">
        <v>45404</v>
      </c>
      <c r="L6533">
        <v>90</v>
      </c>
      <c r="M6533">
        <v>1</v>
      </c>
      <c r="N6533" t="s">
        <v>538</v>
      </c>
      <c r="O6533" t="s">
        <v>537</v>
      </c>
      <c r="P6533" t="s">
        <v>630</v>
      </c>
    </row>
    <row r="6534" spans="1:16" x14ac:dyDescent="0.25">
      <c r="A6534" t="s">
        <v>504</v>
      </c>
      <c r="B6534" t="s">
        <v>174</v>
      </c>
      <c r="C6534" t="s">
        <v>64</v>
      </c>
      <c r="D6534" t="s">
        <v>476</v>
      </c>
      <c r="E6534" t="s">
        <v>473</v>
      </c>
      <c r="F6534" t="s">
        <v>65</v>
      </c>
      <c r="G6534" t="s">
        <v>175</v>
      </c>
      <c r="H6534" t="s">
        <v>72</v>
      </c>
      <c r="I6534" t="s">
        <v>186</v>
      </c>
      <c r="J6534" t="s">
        <v>119</v>
      </c>
      <c r="K6534" s="1">
        <v>45405</v>
      </c>
      <c r="L6534">
        <v>60</v>
      </c>
      <c r="M6534">
        <v>1</v>
      </c>
      <c r="N6534" t="s">
        <v>538</v>
      </c>
      <c r="O6534" t="s">
        <v>537</v>
      </c>
      <c r="P6534" t="s">
        <v>630</v>
      </c>
    </row>
    <row r="6535" spans="1:16" x14ac:dyDescent="0.25">
      <c r="A6535" t="s">
        <v>504</v>
      </c>
      <c r="B6535" t="s">
        <v>174</v>
      </c>
      <c r="C6535" t="s">
        <v>64</v>
      </c>
      <c r="D6535" t="s">
        <v>476</v>
      </c>
      <c r="E6535" t="s">
        <v>473</v>
      </c>
      <c r="F6535" t="s">
        <v>65</v>
      </c>
      <c r="G6535" t="s">
        <v>175</v>
      </c>
      <c r="H6535" t="s">
        <v>72</v>
      </c>
      <c r="I6535" t="s">
        <v>186</v>
      </c>
      <c r="J6535" t="s">
        <v>119</v>
      </c>
      <c r="K6535" s="1">
        <v>45406</v>
      </c>
      <c r="L6535">
        <v>90</v>
      </c>
      <c r="M6535">
        <v>1</v>
      </c>
      <c r="N6535" t="s">
        <v>538</v>
      </c>
      <c r="O6535" t="s">
        <v>537</v>
      </c>
      <c r="P6535" t="s">
        <v>630</v>
      </c>
    </row>
    <row r="6536" spans="1:16" x14ac:dyDescent="0.25">
      <c r="A6536" t="s">
        <v>504</v>
      </c>
      <c r="B6536" t="s">
        <v>174</v>
      </c>
      <c r="C6536" t="s">
        <v>64</v>
      </c>
      <c r="D6536" t="s">
        <v>476</v>
      </c>
      <c r="E6536" t="s">
        <v>473</v>
      </c>
      <c r="F6536" t="s">
        <v>65</v>
      </c>
      <c r="G6536" t="s">
        <v>175</v>
      </c>
      <c r="H6536" t="s">
        <v>72</v>
      </c>
      <c r="I6536" t="s">
        <v>186</v>
      </c>
      <c r="J6536" t="s">
        <v>119</v>
      </c>
      <c r="K6536" s="1">
        <v>45407</v>
      </c>
      <c r="L6536">
        <v>90</v>
      </c>
      <c r="M6536">
        <v>1</v>
      </c>
      <c r="N6536" t="s">
        <v>538</v>
      </c>
      <c r="O6536" t="s">
        <v>537</v>
      </c>
      <c r="P6536" t="s">
        <v>630</v>
      </c>
    </row>
    <row r="6537" spans="1:16" x14ac:dyDescent="0.25">
      <c r="A6537" t="s">
        <v>504</v>
      </c>
      <c r="B6537" t="s">
        <v>174</v>
      </c>
      <c r="C6537" t="s">
        <v>64</v>
      </c>
      <c r="D6537" t="s">
        <v>476</v>
      </c>
      <c r="E6537" t="s">
        <v>473</v>
      </c>
      <c r="F6537" t="s">
        <v>65</v>
      </c>
      <c r="G6537" t="s">
        <v>175</v>
      </c>
      <c r="H6537" t="s">
        <v>72</v>
      </c>
      <c r="I6537" t="s">
        <v>186</v>
      </c>
      <c r="J6537" t="s">
        <v>119</v>
      </c>
      <c r="K6537" s="1">
        <v>45408</v>
      </c>
      <c r="L6537">
        <v>120</v>
      </c>
      <c r="M6537">
        <v>1</v>
      </c>
      <c r="N6537" t="s">
        <v>538</v>
      </c>
      <c r="O6537" t="s">
        <v>537</v>
      </c>
      <c r="P6537" t="s">
        <v>630</v>
      </c>
    </row>
    <row r="6538" spans="1:16" x14ac:dyDescent="0.25">
      <c r="A6538" t="s">
        <v>504</v>
      </c>
      <c r="B6538" t="s">
        <v>174</v>
      </c>
      <c r="C6538" t="s">
        <v>64</v>
      </c>
      <c r="D6538" t="s">
        <v>476</v>
      </c>
      <c r="E6538" t="s">
        <v>473</v>
      </c>
      <c r="F6538" t="s">
        <v>65</v>
      </c>
      <c r="G6538" t="s">
        <v>175</v>
      </c>
      <c r="H6538" t="s">
        <v>72</v>
      </c>
      <c r="I6538" t="s">
        <v>186</v>
      </c>
      <c r="J6538" t="s">
        <v>119</v>
      </c>
      <c r="K6538" s="1">
        <v>45411</v>
      </c>
      <c r="L6538">
        <v>90</v>
      </c>
      <c r="M6538">
        <v>2</v>
      </c>
      <c r="N6538" t="s">
        <v>538</v>
      </c>
      <c r="O6538" t="s">
        <v>537</v>
      </c>
      <c r="P6538" t="s">
        <v>630</v>
      </c>
    </row>
    <row r="6539" spans="1:16" x14ac:dyDescent="0.25">
      <c r="A6539" t="s">
        <v>504</v>
      </c>
      <c r="B6539" t="s">
        <v>174</v>
      </c>
      <c r="C6539" t="s">
        <v>64</v>
      </c>
      <c r="D6539" t="s">
        <v>476</v>
      </c>
      <c r="E6539" t="s">
        <v>473</v>
      </c>
      <c r="F6539" t="s">
        <v>65</v>
      </c>
      <c r="G6539" t="s">
        <v>175</v>
      </c>
      <c r="H6539" t="s">
        <v>72</v>
      </c>
      <c r="I6539" t="s">
        <v>186</v>
      </c>
      <c r="J6539" t="s">
        <v>119</v>
      </c>
      <c r="K6539" s="1">
        <v>45412</v>
      </c>
      <c r="L6539">
        <v>60</v>
      </c>
      <c r="M6539">
        <v>2</v>
      </c>
      <c r="N6539" t="s">
        <v>538</v>
      </c>
      <c r="O6539" t="s">
        <v>537</v>
      </c>
      <c r="P6539" t="s">
        <v>630</v>
      </c>
    </row>
    <row r="6540" spans="1:16" x14ac:dyDescent="0.25">
      <c r="A6540" t="s">
        <v>504</v>
      </c>
      <c r="B6540" t="s">
        <v>174</v>
      </c>
      <c r="C6540" t="s">
        <v>64</v>
      </c>
      <c r="D6540" t="s">
        <v>476</v>
      </c>
      <c r="E6540" t="s">
        <v>473</v>
      </c>
      <c r="F6540" t="s">
        <v>65</v>
      </c>
      <c r="G6540" t="s">
        <v>175</v>
      </c>
      <c r="H6540" t="s">
        <v>72</v>
      </c>
      <c r="I6540" t="s">
        <v>186</v>
      </c>
      <c r="J6540" t="s">
        <v>119</v>
      </c>
      <c r="K6540" s="1">
        <v>45413</v>
      </c>
      <c r="L6540">
        <v>60</v>
      </c>
      <c r="M6540">
        <v>2</v>
      </c>
      <c r="N6540" t="s">
        <v>538</v>
      </c>
      <c r="O6540" t="s">
        <v>537</v>
      </c>
      <c r="P6540" t="s">
        <v>630</v>
      </c>
    </row>
    <row r="6541" spans="1:16" x14ac:dyDescent="0.25">
      <c r="A6541" t="s">
        <v>504</v>
      </c>
      <c r="B6541" t="s">
        <v>174</v>
      </c>
      <c r="C6541" t="s">
        <v>64</v>
      </c>
      <c r="D6541" t="s">
        <v>476</v>
      </c>
      <c r="E6541" t="s">
        <v>473</v>
      </c>
      <c r="F6541" t="s">
        <v>65</v>
      </c>
      <c r="G6541" t="s">
        <v>175</v>
      </c>
      <c r="H6541" t="s">
        <v>72</v>
      </c>
      <c r="I6541" t="s">
        <v>186</v>
      </c>
      <c r="J6541" t="s">
        <v>119</v>
      </c>
      <c r="K6541" s="1">
        <v>45414</v>
      </c>
      <c r="L6541">
        <v>60</v>
      </c>
      <c r="M6541">
        <v>2</v>
      </c>
      <c r="N6541" t="s">
        <v>538</v>
      </c>
      <c r="O6541" t="s">
        <v>537</v>
      </c>
      <c r="P6541" t="s">
        <v>630</v>
      </c>
    </row>
    <row r="6542" spans="1:16" x14ac:dyDescent="0.25">
      <c r="A6542" t="s">
        <v>504</v>
      </c>
      <c r="B6542" t="s">
        <v>174</v>
      </c>
      <c r="C6542" t="s">
        <v>64</v>
      </c>
      <c r="D6542" t="s">
        <v>476</v>
      </c>
      <c r="E6542" t="s">
        <v>473</v>
      </c>
      <c r="F6542" t="s">
        <v>65</v>
      </c>
      <c r="G6542" t="s">
        <v>175</v>
      </c>
      <c r="H6542" t="s">
        <v>72</v>
      </c>
      <c r="I6542" t="s">
        <v>186</v>
      </c>
      <c r="J6542" t="s">
        <v>119</v>
      </c>
      <c r="K6542" s="1">
        <v>45415</v>
      </c>
      <c r="L6542">
        <v>60</v>
      </c>
      <c r="M6542">
        <v>2</v>
      </c>
      <c r="N6542" t="s">
        <v>538</v>
      </c>
      <c r="O6542" t="s">
        <v>537</v>
      </c>
      <c r="P6542" t="s">
        <v>630</v>
      </c>
    </row>
    <row r="6543" spans="1:16" x14ac:dyDescent="0.25">
      <c r="A6543" t="s">
        <v>504</v>
      </c>
      <c r="B6543" t="s">
        <v>174</v>
      </c>
      <c r="C6543" t="s">
        <v>64</v>
      </c>
      <c r="D6543" t="s">
        <v>476</v>
      </c>
      <c r="E6543" t="s">
        <v>473</v>
      </c>
      <c r="F6543" t="s">
        <v>65</v>
      </c>
      <c r="G6543" t="s">
        <v>175</v>
      </c>
      <c r="H6543" t="s">
        <v>72</v>
      </c>
      <c r="I6543" t="s">
        <v>186</v>
      </c>
      <c r="J6543" t="s">
        <v>119</v>
      </c>
      <c r="K6543" s="1">
        <v>45418</v>
      </c>
      <c r="L6543">
        <v>60</v>
      </c>
      <c r="M6543">
        <v>3</v>
      </c>
      <c r="N6543" t="s">
        <v>538</v>
      </c>
      <c r="O6543" t="s">
        <v>537</v>
      </c>
      <c r="P6543" t="s">
        <v>630</v>
      </c>
    </row>
    <row r="6544" spans="1:16" x14ac:dyDescent="0.25">
      <c r="A6544" t="s">
        <v>504</v>
      </c>
      <c r="B6544" t="s">
        <v>174</v>
      </c>
      <c r="C6544" t="s">
        <v>64</v>
      </c>
      <c r="D6544" t="s">
        <v>476</v>
      </c>
      <c r="E6544" t="s">
        <v>473</v>
      </c>
      <c r="F6544" t="s">
        <v>65</v>
      </c>
      <c r="G6544" t="s">
        <v>175</v>
      </c>
      <c r="H6544" t="s">
        <v>72</v>
      </c>
      <c r="I6544" t="s">
        <v>186</v>
      </c>
      <c r="J6544" t="s">
        <v>119</v>
      </c>
      <c r="K6544" s="1">
        <v>45419</v>
      </c>
      <c r="L6544">
        <v>60</v>
      </c>
      <c r="M6544">
        <v>3</v>
      </c>
      <c r="N6544" t="s">
        <v>538</v>
      </c>
      <c r="O6544" t="s">
        <v>537</v>
      </c>
      <c r="P6544" t="s">
        <v>630</v>
      </c>
    </row>
    <row r="6545" spans="1:16" x14ac:dyDescent="0.25">
      <c r="A6545" t="s">
        <v>504</v>
      </c>
      <c r="B6545" t="s">
        <v>174</v>
      </c>
      <c r="C6545" t="s">
        <v>64</v>
      </c>
      <c r="D6545" t="s">
        <v>476</v>
      </c>
      <c r="E6545" t="s">
        <v>473</v>
      </c>
      <c r="F6545" t="s">
        <v>65</v>
      </c>
      <c r="G6545" t="s">
        <v>175</v>
      </c>
      <c r="H6545" t="s">
        <v>72</v>
      </c>
      <c r="I6545" t="s">
        <v>186</v>
      </c>
      <c r="J6545" t="s">
        <v>119</v>
      </c>
      <c r="K6545" s="1">
        <v>45420</v>
      </c>
      <c r="L6545">
        <v>90</v>
      </c>
      <c r="M6545">
        <v>3</v>
      </c>
      <c r="N6545" t="s">
        <v>538</v>
      </c>
      <c r="O6545" t="s">
        <v>537</v>
      </c>
      <c r="P6545" t="s">
        <v>630</v>
      </c>
    </row>
    <row r="6546" spans="1:16" x14ac:dyDescent="0.25">
      <c r="A6546" t="s">
        <v>504</v>
      </c>
      <c r="B6546" t="s">
        <v>174</v>
      </c>
      <c r="C6546" t="s">
        <v>64</v>
      </c>
      <c r="D6546" t="s">
        <v>476</v>
      </c>
      <c r="E6546" t="s">
        <v>473</v>
      </c>
      <c r="F6546" t="s">
        <v>65</v>
      </c>
      <c r="G6546" t="s">
        <v>175</v>
      </c>
      <c r="H6546" t="s">
        <v>72</v>
      </c>
      <c r="I6546" t="s">
        <v>186</v>
      </c>
      <c r="J6546" t="s">
        <v>119</v>
      </c>
      <c r="K6546" s="1">
        <v>45421</v>
      </c>
      <c r="L6546">
        <v>60</v>
      </c>
      <c r="M6546">
        <v>3</v>
      </c>
      <c r="N6546" t="s">
        <v>538</v>
      </c>
      <c r="O6546" t="s">
        <v>537</v>
      </c>
      <c r="P6546" t="s">
        <v>630</v>
      </c>
    </row>
    <row r="6547" spans="1:16" x14ac:dyDescent="0.25">
      <c r="A6547" t="s">
        <v>504</v>
      </c>
      <c r="B6547" t="s">
        <v>174</v>
      </c>
      <c r="C6547" t="s">
        <v>64</v>
      </c>
      <c r="D6547" t="s">
        <v>476</v>
      </c>
      <c r="E6547" t="s">
        <v>473</v>
      </c>
      <c r="F6547" t="s">
        <v>65</v>
      </c>
      <c r="G6547" t="s">
        <v>175</v>
      </c>
      <c r="H6547" t="s">
        <v>72</v>
      </c>
      <c r="I6547" t="s">
        <v>186</v>
      </c>
      <c r="J6547" t="s">
        <v>119</v>
      </c>
      <c r="K6547" s="1">
        <v>45422</v>
      </c>
      <c r="L6547">
        <v>30</v>
      </c>
      <c r="M6547">
        <v>3</v>
      </c>
      <c r="N6547" t="s">
        <v>538</v>
      </c>
      <c r="O6547" t="s">
        <v>537</v>
      </c>
      <c r="P6547" t="s">
        <v>630</v>
      </c>
    </row>
    <row r="6548" spans="1:16" x14ac:dyDescent="0.25">
      <c r="A6548" t="s">
        <v>504</v>
      </c>
      <c r="B6548" t="s">
        <v>174</v>
      </c>
      <c r="C6548" t="s">
        <v>64</v>
      </c>
      <c r="D6548" t="s">
        <v>476</v>
      </c>
      <c r="E6548" t="s">
        <v>473</v>
      </c>
      <c r="F6548" t="s">
        <v>65</v>
      </c>
      <c r="G6548" t="s">
        <v>175</v>
      </c>
      <c r="H6548" t="s">
        <v>72</v>
      </c>
      <c r="I6548" t="s">
        <v>186</v>
      </c>
      <c r="J6548" t="s">
        <v>119</v>
      </c>
      <c r="K6548" s="1">
        <v>45425</v>
      </c>
      <c r="L6548">
        <v>90</v>
      </c>
      <c r="M6548">
        <v>4</v>
      </c>
      <c r="N6548" t="s">
        <v>538</v>
      </c>
      <c r="O6548" t="s">
        <v>537</v>
      </c>
      <c r="P6548" t="s">
        <v>630</v>
      </c>
    </row>
    <row r="6549" spans="1:16" x14ac:dyDescent="0.25">
      <c r="A6549" t="s">
        <v>504</v>
      </c>
      <c r="B6549" t="s">
        <v>174</v>
      </c>
      <c r="C6549" t="s">
        <v>64</v>
      </c>
      <c r="D6549" t="s">
        <v>476</v>
      </c>
      <c r="E6549" t="s">
        <v>473</v>
      </c>
      <c r="F6549" t="s">
        <v>65</v>
      </c>
      <c r="G6549" t="s">
        <v>175</v>
      </c>
      <c r="H6549" t="s">
        <v>72</v>
      </c>
      <c r="I6549" t="s">
        <v>186</v>
      </c>
      <c r="J6549" t="s">
        <v>119</v>
      </c>
      <c r="K6549" s="1">
        <v>45426</v>
      </c>
      <c r="L6549">
        <v>60</v>
      </c>
      <c r="M6549">
        <v>4</v>
      </c>
      <c r="N6549" t="s">
        <v>538</v>
      </c>
      <c r="O6549" t="s">
        <v>537</v>
      </c>
      <c r="P6549" t="s">
        <v>630</v>
      </c>
    </row>
    <row r="6550" spans="1:16" x14ac:dyDescent="0.25">
      <c r="A6550" t="s">
        <v>504</v>
      </c>
      <c r="B6550" t="s">
        <v>174</v>
      </c>
      <c r="C6550" t="s">
        <v>64</v>
      </c>
      <c r="D6550" t="s">
        <v>476</v>
      </c>
      <c r="E6550" t="s">
        <v>473</v>
      </c>
      <c r="F6550" t="s">
        <v>65</v>
      </c>
      <c r="G6550" t="s">
        <v>175</v>
      </c>
      <c r="H6550" t="s">
        <v>72</v>
      </c>
      <c r="I6550" t="s">
        <v>186</v>
      </c>
      <c r="J6550" t="s">
        <v>119</v>
      </c>
      <c r="K6550" s="1">
        <v>45427</v>
      </c>
      <c r="L6550">
        <v>90</v>
      </c>
      <c r="M6550">
        <v>4</v>
      </c>
      <c r="N6550" t="s">
        <v>538</v>
      </c>
      <c r="O6550" t="s">
        <v>537</v>
      </c>
      <c r="P6550" t="s">
        <v>630</v>
      </c>
    </row>
    <row r="6551" spans="1:16" x14ac:dyDescent="0.25">
      <c r="A6551" t="s">
        <v>504</v>
      </c>
      <c r="B6551" t="s">
        <v>174</v>
      </c>
      <c r="C6551" t="s">
        <v>64</v>
      </c>
      <c r="D6551" t="s">
        <v>476</v>
      </c>
      <c r="E6551" t="s">
        <v>473</v>
      </c>
      <c r="F6551" t="s">
        <v>65</v>
      </c>
      <c r="G6551" t="s">
        <v>175</v>
      </c>
      <c r="H6551" t="s">
        <v>72</v>
      </c>
      <c r="I6551" t="s">
        <v>186</v>
      </c>
      <c r="J6551" t="s">
        <v>119</v>
      </c>
      <c r="K6551" s="1">
        <v>45428</v>
      </c>
      <c r="L6551">
        <v>60</v>
      </c>
      <c r="M6551">
        <v>4</v>
      </c>
      <c r="N6551" t="s">
        <v>538</v>
      </c>
      <c r="O6551" t="s">
        <v>537</v>
      </c>
      <c r="P6551" t="s">
        <v>630</v>
      </c>
    </row>
    <row r="6552" spans="1:16" x14ac:dyDescent="0.25">
      <c r="A6552" t="s">
        <v>504</v>
      </c>
      <c r="B6552" t="s">
        <v>174</v>
      </c>
      <c r="C6552" t="s">
        <v>64</v>
      </c>
      <c r="D6552" t="s">
        <v>476</v>
      </c>
      <c r="E6552" t="s">
        <v>473</v>
      </c>
      <c r="F6552" t="s">
        <v>65</v>
      </c>
      <c r="G6552" t="s">
        <v>175</v>
      </c>
      <c r="H6552" t="s">
        <v>72</v>
      </c>
      <c r="I6552" t="s">
        <v>186</v>
      </c>
      <c r="J6552" t="s">
        <v>119</v>
      </c>
      <c r="K6552" s="1">
        <v>45429</v>
      </c>
      <c r="L6552">
        <v>90</v>
      </c>
      <c r="M6552">
        <v>4</v>
      </c>
      <c r="N6552" t="s">
        <v>538</v>
      </c>
      <c r="O6552" t="s">
        <v>537</v>
      </c>
      <c r="P6552" t="s">
        <v>630</v>
      </c>
    </row>
    <row r="6553" spans="1:16" x14ac:dyDescent="0.25">
      <c r="A6553" t="s">
        <v>504</v>
      </c>
      <c r="B6553" t="s">
        <v>174</v>
      </c>
      <c r="C6553" t="s">
        <v>64</v>
      </c>
      <c r="D6553" t="s">
        <v>476</v>
      </c>
      <c r="E6553" t="s">
        <v>473</v>
      </c>
      <c r="F6553" t="s">
        <v>65</v>
      </c>
      <c r="G6553" t="s">
        <v>175</v>
      </c>
      <c r="H6553" t="s">
        <v>72</v>
      </c>
      <c r="I6553" t="s">
        <v>73</v>
      </c>
      <c r="J6553" t="s">
        <v>119</v>
      </c>
      <c r="K6553" s="1">
        <v>45404</v>
      </c>
      <c r="L6553">
        <v>60</v>
      </c>
      <c r="M6553">
        <v>1</v>
      </c>
      <c r="N6553" t="s">
        <v>538</v>
      </c>
      <c r="O6553" t="s">
        <v>537</v>
      </c>
      <c r="P6553" t="s">
        <v>630</v>
      </c>
    </row>
    <row r="6554" spans="1:16" x14ac:dyDescent="0.25">
      <c r="A6554" t="s">
        <v>504</v>
      </c>
      <c r="B6554" t="s">
        <v>174</v>
      </c>
      <c r="C6554" t="s">
        <v>64</v>
      </c>
      <c r="D6554" t="s">
        <v>476</v>
      </c>
      <c r="E6554" t="s">
        <v>473</v>
      </c>
      <c r="F6554" t="s">
        <v>65</v>
      </c>
      <c r="G6554" t="s">
        <v>175</v>
      </c>
      <c r="H6554" t="s">
        <v>72</v>
      </c>
      <c r="I6554" t="s">
        <v>73</v>
      </c>
      <c r="J6554" t="s">
        <v>119</v>
      </c>
      <c r="K6554" s="1">
        <v>45405</v>
      </c>
      <c r="L6554">
        <v>60</v>
      </c>
      <c r="M6554">
        <v>1</v>
      </c>
      <c r="N6554" t="s">
        <v>538</v>
      </c>
      <c r="O6554" t="s">
        <v>537</v>
      </c>
      <c r="P6554" t="s">
        <v>630</v>
      </c>
    </row>
    <row r="6555" spans="1:16" x14ac:dyDescent="0.25">
      <c r="A6555" t="s">
        <v>504</v>
      </c>
      <c r="B6555" t="s">
        <v>174</v>
      </c>
      <c r="C6555" t="s">
        <v>64</v>
      </c>
      <c r="D6555" t="s">
        <v>476</v>
      </c>
      <c r="E6555" t="s">
        <v>473</v>
      </c>
      <c r="F6555" t="s">
        <v>65</v>
      </c>
      <c r="G6555" t="s">
        <v>175</v>
      </c>
      <c r="H6555" t="s">
        <v>72</v>
      </c>
      <c r="I6555" t="s">
        <v>73</v>
      </c>
      <c r="J6555" t="s">
        <v>119</v>
      </c>
      <c r="K6555" s="1">
        <v>45411</v>
      </c>
      <c r="L6555">
        <v>30</v>
      </c>
      <c r="M6555">
        <v>2</v>
      </c>
      <c r="N6555" t="s">
        <v>538</v>
      </c>
      <c r="O6555" t="s">
        <v>537</v>
      </c>
      <c r="P6555" t="s">
        <v>630</v>
      </c>
    </row>
    <row r="6556" spans="1:16" x14ac:dyDescent="0.25">
      <c r="A6556" t="s">
        <v>504</v>
      </c>
      <c r="B6556" t="s">
        <v>174</v>
      </c>
      <c r="C6556" t="s">
        <v>64</v>
      </c>
      <c r="D6556" t="s">
        <v>476</v>
      </c>
      <c r="E6556" t="s">
        <v>473</v>
      </c>
      <c r="F6556" t="s">
        <v>65</v>
      </c>
      <c r="G6556" t="s">
        <v>175</v>
      </c>
      <c r="H6556" t="s">
        <v>72</v>
      </c>
      <c r="I6556" t="s">
        <v>73</v>
      </c>
      <c r="J6556" t="s">
        <v>119</v>
      </c>
      <c r="K6556" s="1">
        <v>45413</v>
      </c>
      <c r="L6556">
        <v>30</v>
      </c>
      <c r="M6556">
        <v>2</v>
      </c>
      <c r="N6556" t="s">
        <v>538</v>
      </c>
      <c r="O6556" t="s">
        <v>537</v>
      </c>
      <c r="P6556" t="s">
        <v>630</v>
      </c>
    </row>
    <row r="6557" spans="1:16" x14ac:dyDescent="0.25">
      <c r="A6557" t="s">
        <v>504</v>
      </c>
      <c r="B6557" t="s">
        <v>174</v>
      </c>
      <c r="C6557" t="s">
        <v>64</v>
      </c>
      <c r="D6557" t="s">
        <v>476</v>
      </c>
      <c r="E6557" t="s">
        <v>473</v>
      </c>
      <c r="F6557" t="s">
        <v>65</v>
      </c>
      <c r="G6557" t="s">
        <v>175</v>
      </c>
      <c r="H6557" t="s">
        <v>72</v>
      </c>
      <c r="I6557" t="s">
        <v>73</v>
      </c>
      <c r="J6557" t="s">
        <v>119</v>
      </c>
      <c r="K6557" s="1">
        <v>45415</v>
      </c>
      <c r="L6557">
        <v>30</v>
      </c>
      <c r="M6557">
        <v>2</v>
      </c>
      <c r="N6557" t="s">
        <v>538</v>
      </c>
      <c r="O6557" t="s">
        <v>537</v>
      </c>
      <c r="P6557" t="s">
        <v>630</v>
      </c>
    </row>
    <row r="6558" spans="1:16" x14ac:dyDescent="0.25">
      <c r="A6558" t="s">
        <v>504</v>
      </c>
      <c r="B6558" t="s">
        <v>174</v>
      </c>
      <c r="C6558" t="s">
        <v>64</v>
      </c>
      <c r="D6558" t="s">
        <v>476</v>
      </c>
      <c r="E6558" t="s">
        <v>473</v>
      </c>
      <c r="F6558" t="s">
        <v>65</v>
      </c>
      <c r="G6558" t="s">
        <v>175</v>
      </c>
      <c r="H6558" t="s">
        <v>72</v>
      </c>
      <c r="I6558" t="s">
        <v>73</v>
      </c>
      <c r="J6558" t="s">
        <v>119</v>
      </c>
      <c r="K6558" s="1">
        <v>45418</v>
      </c>
      <c r="L6558">
        <v>30</v>
      </c>
      <c r="M6558">
        <v>3</v>
      </c>
      <c r="N6558" t="s">
        <v>538</v>
      </c>
      <c r="O6558" t="s">
        <v>537</v>
      </c>
      <c r="P6558" t="s">
        <v>630</v>
      </c>
    </row>
    <row r="6559" spans="1:16" x14ac:dyDescent="0.25">
      <c r="A6559" t="s">
        <v>504</v>
      </c>
      <c r="B6559" t="s">
        <v>174</v>
      </c>
      <c r="C6559" t="s">
        <v>64</v>
      </c>
      <c r="D6559" t="s">
        <v>476</v>
      </c>
      <c r="E6559" t="s">
        <v>473</v>
      </c>
      <c r="F6559" t="s">
        <v>65</v>
      </c>
      <c r="G6559" t="s">
        <v>175</v>
      </c>
      <c r="H6559" t="s">
        <v>72</v>
      </c>
      <c r="I6559" t="s">
        <v>73</v>
      </c>
      <c r="J6559" t="s">
        <v>119</v>
      </c>
      <c r="K6559" s="1">
        <v>45425</v>
      </c>
      <c r="L6559">
        <v>60</v>
      </c>
      <c r="M6559">
        <v>4</v>
      </c>
      <c r="N6559" t="s">
        <v>538</v>
      </c>
      <c r="O6559" t="s">
        <v>537</v>
      </c>
      <c r="P6559" t="s">
        <v>630</v>
      </c>
    </row>
    <row r="6560" spans="1:16" x14ac:dyDescent="0.25">
      <c r="A6560" t="s">
        <v>504</v>
      </c>
      <c r="B6560" t="s">
        <v>174</v>
      </c>
      <c r="C6560" t="s">
        <v>64</v>
      </c>
      <c r="D6560" t="s">
        <v>476</v>
      </c>
      <c r="E6560" t="s">
        <v>473</v>
      </c>
      <c r="F6560" t="s">
        <v>65</v>
      </c>
      <c r="G6560" t="s">
        <v>175</v>
      </c>
      <c r="H6560" t="s">
        <v>72</v>
      </c>
      <c r="I6560" t="s">
        <v>74</v>
      </c>
      <c r="J6560" t="s">
        <v>119</v>
      </c>
      <c r="K6560" s="1">
        <v>45406</v>
      </c>
      <c r="L6560">
        <v>30</v>
      </c>
      <c r="M6560">
        <v>1</v>
      </c>
      <c r="N6560" t="s">
        <v>538</v>
      </c>
      <c r="O6560" t="s">
        <v>537</v>
      </c>
      <c r="P6560" t="s">
        <v>630</v>
      </c>
    </row>
    <row r="6561" spans="1:16" x14ac:dyDescent="0.25">
      <c r="A6561" t="s">
        <v>504</v>
      </c>
      <c r="B6561" t="s">
        <v>174</v>
      </c>
      <c r="C6561" t="s">
        <v>64</v>
      </c>
      <c r="D6561" t="s">
        <v>476</v>
      </c>
      <c r="E6561" t="s">
        <v>473</v>
      </c>
      <c r="F6561" t="s">
        <v>65</v>
      </c>
      <c r="G6561" t="s">
        <v>175</v>
      </c>
      <c r="H6561" t="s">
        <v>72</v>
      </c>
      <c r="I6561" t="s">
        <v>74</v>
      </c>
      <c r="J6561" t="s">
        <v>119</v>
      </c>
      <c r="K6561" s="1">
        <v>45413</v>
      </c>
      <c r="L6561">
        <v>30</v>
      </c>
      <c r="M6561">
        <v>2</v>
      </c>
      <c r="N6561" t="s">
        <v>538</v>
      </c>
      <c r="O6561" t="s">
        <v>537</v>
      </c>
      <c r="P6561" t="s">
        <v>630</v>
      </c>
    </row>
    <row r="6562" spans="1:16" x14ac:dyDescent="0.25">
      <c r="A6562" t="s">
        <v>504</v>
      </c>
      <c r="B6562" t="s">
        <v>174</v>
      </c>
      <c r="C6562" t="s">
        <v>64</v>
      </c>
      <c r="D6562" t="s">
        <v>476</v>
      </c>
      <c r="E6562" t="s">
        <v>473</v>
      </c>
      <c r="F6562" t="s">
        <v>65</v>
      </c>
      <c r="G6562" t="s">
        <v>175</v>
      </c>
      <c r="H6562" t="s">
        <v>72</v>
      </c>
      <c r="I6562" t="s">
        <v>74</v>
      </c>
      <c r="J6562" t="s">
        <v>119</v>
      </c>
      <c r="K6562" s="1">
        <v>45420</v>
      </c>
      <c r="L6562">
        <v>30</v>
      </c>
      <c r="M6562">
        <v>3</v>
      </c>
      <c r="N6562" t="s">
        <v>538</v>
      </c>
      <c r="O6562" t="s">
        <v>537</v>
      </c>
      <c r="P6562" t="s">
        <v>630</v>
      </c>
    </row>
    <row r="6563" spans="1:16" x14ac:dyDescent="0.25">
      <c r="A6563" t="s">
        <v>504</v>
      </c>
      <c r="B6563" t="s">
        <v>174</v>
      </c>
      <c r="C6563" t="s">
        <v>64</v>
      </c>
      <c r="D6563" t="s">
        <v>476</v>
      </c>
      <c r="E6563" t="s">
        <v>473</v>
      </c>
      <c r="F6563" t="s">
        <v>65</v>
      </c>
      <c r="G6563" t="s">
        <v>175</v>
      </c>
      <c r="H6563" t="s">
        <v>72</v>
      </c>
      <c r="I6563" t="s">
        <v>74</v>
      </c>
      <c r="J6563" t="s">
        <v>119</v>
      </c>
      <c r="K6563" s="1">
        <v>45426</v>
      </c>
      <c r="L6563">
        <v>30</v>
      </c>
      <c r="M6563">
        <v>4</v>
      </c>
      <c r="N6563" t="s">
        <v>538</v>
      </c>
      <c r="O6563" t="s">
        <v>537</v>
      </c>
      <c r="P6563" t="s">
        <v>630</v>
      </c>
    </row>
    <row r="6564" spans="1:16" x14ac:dyDescent="0.25">
      <c r="A6564" t="s">
        <v>504</v>
      </c>
      <c r="B6564" t="s">
        <v>174</v>
      </c>
      <c r="C6564" t="s">
        <v>64</v>
      </c>
      <c r="D6564" t="s">
        <v>476</v>
      </c>
      <c r="E6564" t="s">
        <v>473</v>
      </c>
      <c r="F6564" t="s">
        <v>65</v>
      </c>
      <c r="G6564" t="s">
        <v>175</v>
      </c>
      <c r="H6564" t="s">
        <v>37</v>
      </c>
      <c r="I6564" t="s">
        <v>38</v>
      </c>
      <c r="J6564" t="s">
        <v>117</v>
      </c>
      <c r="K6564" s="1">
        <v>45428</v>
      </c>
      <c r="L6564">
        <v>60</v>
      </c>
      <c r="M6564">
        <v>4</v>
      </c>
      <c r="N6564" t="s">
        <v>538</v>
      </c>
      <c r="O6564" t="s">
        <v>537</v>
      </c>
      <c r="P6564" t="s">
        <v>630</v>
      </c>
    </row>
    <row r="6565" spans="1:16" x14ac:dyDescent="0.25">
      <c r="A6565" t="s">
        <v>504</v>
      </c>
      <c r="B6565" t="s">
        <v>174</v>
      </c>
      <c r="C6565" t="s">
        <v>64</v>
      </c>
      <c r="D6565" t="s">
        <v>476</v>
      </c>
      <c r="E6565" t="s">
        <v>473</v>
      </c>
      <c r="F6565" t="s">
        <v>65</v>
      </c>
      <c r="G6565" t="s">
        <v>175</v>
      </c>
      <c r="H6565" t="s">
        <v>37</v>
      </c>
      <c r="I6565" t="s">
        <v>187</v>
      </c>
      <c r="J6565" t="s">
        <v>119</v>
      </c>
      <c r="K6565" s="1">
        <v>45404</v>
      </c>
      <c r="L6565">
        <v>30</v>
      </c>
      <c r="M6565">
        <v>1</v>
      </c>
      <c r="N6565" t="s">
        <v>538</v>
      </c>
      <c r="O6565" t="s">
        <v>537</v>
      </c>
      <c r="P6565" t="s">
        <v>630</v>
      </c>
    </row>
    <row r="6566" spans="1:16" x14ac:dyDescent="0.25">
      <c r="A6566" t="s">
        <v>504</v>
      </c>
      <c r="B6566" t="s">
        <v>174</v>
      </c>
      <c r="C6566" t="s">
        <v>64</v>
      </c>
      <c r="D6566" t="s">
        <v>476</v>
      </c>
      <c r="E6566" t="s">
        <v>473</v>
      </c>
      <c r="F6566" t="s">
        <v>65</v>
      </c>
      <c r="G6566" t="s">
        <v>175</v>
      </c>
      <c r="H6566" t="s">
        <v>37</v>
      </c>
      <c r="I6566" t="s">
        <v>187</v>
      </c>
      <c r="J6566" t="s">
        <v>119</v>
      </c>
      <c r="K6566" s="1">
        <v>45414</v>
      </c>
      <c r="L6566">
        <v>30</v>
      </c>
      <c r="M6566">
        <v>2</v>
      </c>
      <c r="N6566" t="s">
        <v>538</v>
      </c>
      <c r="O6566" t="s">
        <v>537</v>
      </c>
      <c r="P6566" t="s">
        <v>630</v>
      </c>
    </row>
    <row r="6567" spans="1:16" x14ac:dyDescent="0.25">
      <c r="A6567" t="s">
        <v>504</v>
      </c>
      <c r="B6567" t="s">
        <v>174</v>
      </c>
      <c r="C6567" t="s">
        <v>64</v>
      </c>
      <c r="D6567" t="s">
        <v>476</v>
      </c>
      <c r="E6567" t="s">
        <v>473</v>
      </c>
      <c r="F6567" t="s">
        <v>65</v>
      </c>
      <c r="G6567" t="s">
        <v>175</v>
      </c>
      <c r="H6567" t="s">
        <v>37</v>
      </c>
      <c r="I6567" t="s">
        <v>187</v>
      </c>
      <c r="J6567" t="s">
        <v>119</v>
      </c>
      <c r="K6567" s="1">
        <v>45415</v>
      </c>
      <c r="L6567">
        <v>60</v>
      </c>
      <c r="M6567">
        <v>2</v>
      </c>
      <c r="N6567" t="s">
        <v>538</v>
      </c>
      <c r="O6567" t="s">
        <v>537</v>
      </c>
      <c r="P6567" t="s">
        <v>630</v>
      </c>
    </row>
    <row r="6568" spans="1:16" x14ac:dyDescent="0.25">
      <c r="A6568" t="s">
        <v>504</v>
      </c>
      <c r="B6568" t="s">
        <v>174</v>
      </c>
      <c r="C6568" t="s">
        <v>64</v>
      </c>
      <c r="D6568" t="s">
        <v>476</v>
      </c>
      <c r="E6568" t="s">
        <v>473</v>
      </c>
      <c r="F6568" t="s">
        <v>65</v>
      </c>
      <c r="G6568" t="s">
        <v>175</v>
      </c>
      <c r="H6568" t="s">
        <v>37</v>
      </c>
      <c r="I6568" t="s">
        <v>187</v>
      </c>
      <c r="J6568" t="s">
        <v>119</v>
      </c>
      <c r="K6568" s="1">
        <v>45419</v>
      </c>
      <c r="L6568">
        <v>30</v>
      </c>
      <c r="M6568">
        <v>3</v>
      </c>
      <c r="N6568" t="s">
        <v>538</v>
      </c>
      <c r="O6568" t="s">
        <v>537</v>
      </c>
      <c r="P6568" t="s">
        <v>630</v>
      </c>
    </row>
    <row r="6569" spans="1:16" x14ac:dyDescent="0.25">
      <c r="A6569" t="s">
        <v>504</v>
      </c>
      <c r="B6569" t="s">
        <v>174</v>
      </c>
      <c r="C6569" t="s">
        <v>64</v>
      </c>
      <c r="D6569" t="s">
        <v>476</v>
      </c>
      <c r="E6569" t="s">
        <v>473</v>
      </c>
      <c r="F6569" t="s">
        <v>65</v>
      </c>
      <c r="G6569" t="s">
        <v>175</v>
      </c>
      <c r="H6569" t="s">
        <v>37</v>
      </c>
      <c r="I6569" t="s">
        <v>187</v>
      </c>
      <c r="J6569" t="s">
        <v>119</v>
      </c>
      <c r="K6569" s="1">
        <v>45420</v>
      </c>
      <c r="L6569">
        <v>60</v>
      </c>
      <c r="M6569">
        <v>3</v>
      </c>
      <c r="N6569" t="s">
        <v>538</v>
      </c>
      <c r="O6569" t="s">
        <v>537</v>
      </c>
      <c r="P6569" t="s">
        <v>630</v>
      </c>
    </row>
    <row r="6570" spans="1:16" x14ac:dyDescent="0.25">
      <c r="A6570" t="s">
        <v>504</v>
      </c>
      <c r="B6570" t="s">
        <v>174</v>
      </c>
      <c r="C6570" t="s">
        <v>64</v>
      </c>
      <c r="D6570" t="s">
        <v>476</v>
      </c>
      <c r="E6570" t="s">
        <v>473</v>
      </c>
      <c r="F6570" t="s">
        <v>65</v>
      </c>
      <c r="G6570" t="s">
        <v>175</v>
      </c>
      <c r="H6570" t="s">
        <v>37</v>
      </c>
      <c r="I6570" t="s">
        <v>187</v>
      </c>
      <c r="J6570" t="s">
        <v>119</v>
      </c>
      <c r="K6570" s="1">
        <v>45428</v>
      </c>
      <c r="L6570">
        <v>30</v>
      </c>
      <c r="M6570">
        <v>4</v>
      </c>
      <c r="N6570" t="s">
        <v>538</v>
      </c>
      <c r="O6570" t="s">
        <v>537</v>
      </c>
      <c r="P6570" t="s">
        <v>630</v>
      </c>
    </row>
    <row r="6571" spans="1:16" x14ac:dyDescent="0.25">
      <c r="A6571" t="s">
        <v>504</v>
      </c>
      <c r="B6571" t="s">
        <v>174</v>
      </c>
      <c r="C6571" t="s">
        <v>64</v>
      </c>
      <c r="D6571" t="s">
        <v>476</v>
      </c>
      <c r="E6571" t="s">
        <v>473</v>
      </c>
      <c r="F6571" t="s">
        <v>65</v>
      </c>
      <c r="G6571" t="s">
        <v>175</v>
      </c>
      <c r="H6571" t="s">
        <v>37</v>
      </c>
      <c r="I6571" t="s">
        <v>188</v>
      </c>
      <c r="J6571" t="s">
        <v>119</v>
      </c>
      <c r="K6571" s="1">
        <v>45404</v>
      </c>
      <c r="L6571">
        <v>30</v>
      </c>
      <c r="M6571">
        <v>1</v>
      </c>
      <c r="N6571" t="s">
        <v>538</v>
      </c>
      <c r="O6571" t="s">
        <v>537</v>
      </c>
      <c r="P6571" t="s">
        <v>630</v>
      </c>
    </row>
    <row r="6572" spans="1:16" x14ac:dyDescent="0.25">
      <c r="A6572" t="s">
        <v>504</v>
      </c>
      <c r="B6572" t="s">
        <v>174</v>
      </c>
      <c r="C6572" t="s">
        <v>64</v>
      </c>
      <c r="D6572" t="s">
        <v>476</v>
      </c>
      <c r="E6572" t="s">
        <v>473</v>
      </c>
      <c r="F6572" t="s">
        <v>65</v>
      </c>
      <c r="G6572" t="s">
        <v>175</v>
      </c>
      <c r="H6572" t="s">
        <v>37</v>
      </c>
      <c r="I6572" t="s">
        <v>188</v>
      </c>
      <c r="J6572" t="s">
        <v>119</v>
      </c>
      <c r="K6572" s="1">
        <v>45405</v>
      </c>
      <c r="L6572">
        <v>90</v>
      </c>
      <c r="M6572">
        <v>1</v>
      </c>
      <c r="N6572" t="s">
        <v>538</v>
      </c>
      <c r="O6572" t="s">
        <v>537</v>
      </c>
      <c r="P6572" t="s">
        <v>630</v>
      </c>
    </row>
    <row r="6573" spans="1:16" x14ac:dyDescent="0.25">
      <c r="A6573" t="s">
        <v>504</v>
      </c>
      <c r="B6573" t="s">
        <v>174</v>
      </c>
      <c r="C6573" t="s">
        <v>64</v>
      </c>
      <c r="D6573" t="s">
        <v>476</v>
      </c>
      <c r="E6573" t="s">
        <v>473</v>
      </c>
      <c r="F6573" t="s">
        <v>65</v>
      </c>
      <c r="G6573" t="s">
        <v>175</v>
      </c>
      <c r="H6573" t="s">
        <v>37</v>
      </c>
      <c r="I6573" t="s">
        <v>188</v>
      </c>
      <c r="J6573" t="s">
        <v>119</v>
      </c>
      <c r="K6573" s="1">
        <v>45406</v>
      </c>
      <c r="L6573">
        <v>90</v>
      </c>
      <c r="M6573">
        <v>1</v>
      </c>
      <c r="N6573" t="s">
        <v>538</v>
      </c>
      <c r="O6573" t="s">
        <v>537</v>
      </c>
      <c r="P6573" t="s">
        <v>630</v>
      </c>
    </row>
    <row r="6574" spans="1:16" x14ac:dyDescent="0.25">
      <c r="A6574" t="s">
        <v>504</v>
      </c>
      <c r="B6574" t="s">
        <v>174</v>
      </c>
      <c r="C6574" t="s">
        <v>64</v>
      </c>
      <c r="D6574" t="s">
        <v>476</v>
      </c>
      <c r="E6574" t="s">
        <v>473</v>
      </c>
      <c r="F6574" t="s">
        <v>65</v>
      </c>
      <c r="G6574" t="s">
        <v>175</v>
      </c>
      <c r="H6574" t="s">
        <v>37</v>
      </c>
      <c r="I6574" t="s">
        <v>188</v>
      </c>
      <c r="J6574" t="s">
        <v>119</v>
      </c>
      <c r="K6574" s="1">
        <v>45408</v>
      </c>
      <c r="L6574">
        <v>30</v>
      </c>
      <c r="M6574">
        <v>1</v>
      </c>
      <c r="N6574" t="s">
        <v>538</v>
      </c>
      <c r="O6574" t="s">
        <v>537</v>
      </c>
      <c r="P6574" t="s">
        <v>630</v>
      </c>
    </row>
    <row r="6575" spans="1:16" x14ac:dyDescent="0.25">
      <c r="A6575" t="s">
        <v>504</v>
      </c>
      <c r="B6575" t="s">
        <v>174</v>
      </c>
      <c r="C6575" t="s">
        <v>64</v>
      </c>
      <c r="D6575" t="s">
        <v>476</v>
      </c>
      <c r="E6575" t="s">
        <v>473</v>
      </c>
      <c r="F6575" t="s">
        <v>65</v>
      </c>
      <c r="G6575" t="s">
        <v>175</v>
      </c>
      <c r="H6575" t="s">
        <v>37</v>
      </c>
      <c r="I6575" t="s">
        <v>188</v>
      </c>
      <c r="J6575" t="s">
        <v>119</v>
      </c>
      <c r="K6575" s="1">
        <v>45411</v>
      </c>
      <c r="L6575">
        <v>150</v>
      </c>
      <c r="M6575">
        <v>2</v>
      </c>
      <c r="N6575" t="s">
        <v>538</v>
      </c>
      <c r="O6575" t="s">
        <v>537</v>
      </c>
      <c r="P6575" t="s">
        <v>630</v>
      </c>
    </row>
    <row r="6576" spans="1:16" x14ac:dyDescent="0.25">
      <c r="A6576" t="s">
        <v>504</v>
      </c>
      <c r="B6576" t="s">
        <v>174</v>
      </c>
      <c r="C6576" t="s">
        <v>64</v>
      </c>
      <c r="D6576" t="s">
        <v>476</v>
      </c>
      <c r="E6576" t="s">
        <v>473</v>
      </c>
      <c r="F6576" t="s">
        <v>65</v>
      </c>
      <c r="G6576" t="s">
        <v>175</v>
      </c>
      <c r="H6576" t="s">
        <v>37</v>
      </c>
      <c r="I6576" t="s">
        <v>188</v>
      </c>
      <c r="J6576" t="s">
        <v>119</v>
      </c>
      <c r="K6576" s="1">
        <v>45426</v>
      </c>
      <c r="L6576">
        <v>120</v>
      </c>
      <c r="M6576">
        <v>4</v>
      </c>
      <c r="N6576" t="s">
        <v>538</v>
      </c>
      <c r="O6576" t="s">
        <v>537</v>
      </c>
      <c r="P6576" t="s">
        <v>630</v>
      </c>
    </row>
    <row r="6577" spans="1:16" x14ac:dyDescent="0.25">
      <c r="A6577" t="s">
        <v>504</v>
      </c>
      <c r="B6577" t="s">
        <v>174</v>
      </c>
      <c r="C6577" t="s">
        <v>64</v>
      </c>
      <c r="D6577" t="s">
        <v>476</v>
      </c>
      <c r="E6577" t="s">
        <v>473</v>
      </c>
      <c r="F6577" t="s">
        <v>65</v>
      </c>
      <c r="G6577" t="s">
        <v>175</v>
      </c>
      <c r="H6577" t="s">
        <v>37</v>
      </c>
      <c r="I6577" t="s">
        <v>188</v>
      </c>
      <c r="J6577" t="s">
        <v>119</v>
      </c>
      <c r="K6577" s="1">
        <v>45428</v>
      </c>
      <c r="L6577">
        <v>120</v>
      </c>
      <c r="M6577">
        <v>4</v>
      </c>
      <c r="N6577" t="s">
        <v>538</v>
      </c>
      <c r="O6577" t="s">
        <v>537</v>
      </c>
      <c r="P6577" t="s">
        <v>630</v>
      </c>
    </row>
    <row r="6578" spans="1:16" x14ac:dyDescent="0.25">
      <c r="A6578" t="s">
        <v>504</v>
      </c>
      <c r="B6578" t="s">
        <v>174</v>
      </c>
      <c r="C6578" t="s">
        <v>64</v>
      </c>
      <c r="D6578" t="s">
        <v>476</v>
      </c>
      <c r="E6578" t="s">
        <v>473</v>
      </c>
      <c r="F6578" t="s">
        <v>65</v>
      </c>
      <c r="G6578" t="s">
        <v>175</v>
      </c>
      <c r="H6578" t="s">
        <v>44</v>
      </c>
      <c r="I6578" t="s">
        <v>189</v>
      </c>
      <c r="J6578" t="s">
        <v>118</v>
      </c>
      <c r="K6578" s="1">
        <v>45405</v>
      </c>
      <c r="L6578">
        <v>10.001999999999899</v>
      </c>
      <c r="M6578">
        <v>1</v>
      </c>
      <c r="N6578" t="s">
        <v>538</v>
      </c>
      <c r="O6578" t="s">
        <v>537</v>
      </c>
      <c r="P6578" t="s">
        <v>630</v>
      </c>
    </row>
    <row r="6579" spans="1:16" x14ac:dyDescent="0.25">
      <c r="A6579" t="s">
        <v>504</v>
      </c>
      <c r="B6579" t="s">
        <v>174</v>
      </c>
      <c r="C6579" t="s">
        <v>64</v>
      </c>
      <c r="D6579" t="s">
        <v>476</v>
      </c>
      <c r="E6579" t="s">
        <v>473</v>
      </c>
      <c r="F6579" t="s">
        <v>65</v>
      </c>
      <c r="G6579" t="s">
        <v>175</v>
      </c>
      <c r="H6579" t="s">
        <v>44</v>
      </c>
      <c r="I6579" t="s">
        <v>189</v>
      </c>
      <c r="J6579" t="s">
        <v>118</v>
      </c>
      <c r="K6579" s="1">
        <v>45406</v>
      </c>
      <c r="L6579">
        <v>10.001999999999899</v>
      </c>
      <c r="M6579">
        <v>1</v>
      </c>
      <c r="N6579" t="s">
        <v>538</v>
      </c>
      <c r="O6579" t="s">
        <v>537</v>
      </c>
      <c r="P6579" t="s">
        <v>630</v>
      </c>
    </row>
    <row r="6580" spans="1:16" x14ac:dyDescent="0.25">
      <c r="A6580" t="s">
        <v>504</v>
      </c>
      <c r="B6580" t="s">
        <v>174</v>
      </c>
      <c r="C6580" t="s">
        <v>64</v>
      </c>
      <c r="D6580" t="s">
        <v>476</v>
      </c>
      <c r="E6580" t="s">
        <v>473</v>
      </c>
      <c r="F6580" t="s">
        <v>65</v>
      </c>
      <c r="G6580" t="s">
        <v>175</v>
      </c>
      <c r="H6580" t="s">
        <v>44</v>
      </c>
      <c r="I6580" t="s">
        <v>189</v>
      </c>
      <c r="J6580" t="s">
        <v>118</v>
      </c>
      <c r="K6580" s="1">
        <v>45407</v>
      </c>
      <c r="L6580">
        <v>30</v>
      </c>
      <c r="M6580">
        <v>1</v>
      </c>
      <c r="N6580" t="s">
        <v>538</v>
      </c>
      <c r="O6580" t="s">
        <v>537</v>
      </c>
      <c r="P6580" t="s">
        <v>630</v>
      </c>
    </row>
    <row r="6581" spans="1:16" x14ac:dyDescent="0.25">
      <c r="A6581" t="s">
        <v>504</v>
      </c>
      <c r="B6581" t="s">
        <v>174</v>
      </c>
      <c r="C6581" t="s">
        <v>64</v>
      </c>
      <c r="D6581" t="s">
        <v>476</v>
      </c>
      <c r="E6581" t="s">
        <v>473</v>
      </c>
      <c r="F6581" t="s">
        <v>65</v>
      </c>
      <c r="G6581" t="s">
        <v>175</v>
      </c>
      <c r="H6581" t="s">
        <v>44</v>
      </c>
      <c r="I6581" t="s">
        <v>189</v>
      </c>
      <c r="J6581" t="s">
        <v>118</v>
      </c>
      <c r="K6581" s="1">
        <v>45408</v>
      </c>
      <c r="L6581">
        <v>30</v>
      </c>
      <c r="M6581">
        <v>1</v>
      </c>
      <c r="N6581" t="s">
        <v>538</v>
      </c>
      <c r="O6581" t="s">
        <v>537</v>
      </c>
      <c r="P6581" t="s">
        <v>630</v>
      </c>
    </row>
    <row r="6582" spans="1:16" x14ac:dyDescent="0.25">
      <c r="A6582" t="s">
        <v>504</v>
      </c>
      <c r="B6582" t="s">
        <v>174</v>
      </c>
      <c r="C6582" t="s">
        <v>64</v>
      </c>
      <c r="D6582" t="s">
        <v>476</v>
      </c>
      <c r="E6582" t="s">
        <v>473</v>
      </c>
      <c r="F6582" t="s">
        <v>65</v>
      </c>
      <c r="G6582" t="s">
        <v>175</v>
      </c>
      <c r="H6582" t="s">
        <v>44</v>
      </c>
      <c r="I6582" t="s">
        <v>189</v>
      </c>
      <c r="J6582" t="s">
        <v>118</v>
      </c>
      <c r="K6582" s="1">
        <v>45411</v>
      </c>
      <c r="L6582">
        <v>30</v>
      </c>
      <c r="M6582">
        <v>2</v>
      </c>
      <c r="N6582" t="s">
        <v>538</v>
      </c>
      <c r="O6582" t="s">
        <v>537</v>
      </c>
      <c r="P6582" t="s">
        <v>630</v>
      </c>
    </row>
    <row r="6583" spans="1:16" x14ac:dyDescent="0.25">
      <c r="A6583" t="s">
        <v>504</v>
      </c>
      <c r="B6583" t="s">
        <v>174</v>
      </c>
      <c r="C6583" t="s">
        <v>64</v>
      </c>
      <c r="D6583" t="s">
        <v>476</v>
      </c>
      <c r="E6583" t="s">
        <v>473</v>
      </c>
      <c r="F6583" t="s">
        <v>65</v>
      </c>
      <c r="G6583" t="s">
        <v>175</v>
      </c>
      <c r="H6583" t="s">
        <v>44</v>
      </c>
      <c r="I6583" t="s">
        <v>189</v>
      </c>
      <c r="J6583" t="s">
        <v>118</v>
      </c>
      <c r="K6583" s="1">
        <v>45412</v>
      </c>
      <c r="L6583">
        <v>10.001999999999899</v>
      </c>
      <c r="M6583">
        <v>2</v>
      </c>
      <c r="N6583" t="s">
        <v>538</v>
      </c>
      <c r="O6583" t="s">
        <v>537</v>
      </c>
      <c r="P6583" t="s">
        <v>630</v>
      </c>
    </row>
    <row r="6584" spans="1:16" x14ac:dyDescent="0.25">
      <c r="A6584" t="s">
        <v>504</v>
      </c>
      <c r="B6584" t="s">
        <v>174</v>
      </c>
      <c r="C6584" t="s">
        <v>64</v>
      </c>
      <c r="D6584" t="s">
        <v>476</v>
      </c>
      <c r="E6584" t="s">
        <v>473</v>
      </c>
      <c r="F6584" t="s">
        <v>65</v>
      </c>
      <c r="G6584" t="s">
        <v>175</v>
      </c>
      <c r="H6584" t="s">
        <v>44</v>
      </c>
      <c r="I6584" t="s">
        <v>189</v>
      </c>
      <c r="J6584" t="s">
        <v>118</v>
      </c>
      <c r="K6584" s="1">
        <v>45413</v>
      </c>
      <c r="L6584">
        <v>30</v>
      </c>
      <c r="M6584">
        <v>2</v>
      </c>
      <c r="N6584" t="s">
        <v>538</v>
      </c>
      <c r="O6584" t="s">
        <v>537</v>
      </c>
      <c r="P6584" t="s">
        <v>630</v>
      </c>
    </row>
    <row r="6585" spans="1:16" x14ac:dyDescent="0.25">
      <c r="A6585" t="s">
        <v>504</v>
      </c>
      <c r="B6585" t="s">
        <v>174</v>
      </c>
      <c r="C6585" t="s">
        <v>64</v>
      </c>
      <c r="D6585" t="s">
        <v>476</v>
      </c>
      <c r="E6585" t="s">
        <v>473</v>
      </c>
      <c r="F6585" t="s">
        <v>65</v>
      </c>
      <c r="G6585" t="s">
        <v>175</v>
      </c>
      <c r="H6585" t="s">
        <v>44</v>
      </c>
      <c r="I6585" t="s">
        <v>189</v>
      </c>
      <c r="J6585" t="s">
        <v>118</v>
      </c>
      <c r="K6585" s="1">
        <v>45414</v>
      </c>
      <c r="L6585">
        <v>30</v>
      </c>
      <c r="M6585">
        <v>2</v>
      </c>
      <c r="N6585" t="s">
        <v>538</v>
      </c>
      <c r="O6585" t="s">
        <v>537</v>
      </c>
      <c r="P6585" t="s">
        <v>630</v>
      </c>
    </row>
    <row r="6586" spans="1:16" x14ac:dyDescent="0.25">
      <c r="A6586" t="s">
        <v>504</v>
      </c>
      <c r="B6586" t="s">
        <v>174</v>
      </c>
      <c r="C6586" t="s">
        <v>64</v>
      </c>
      <c r="D6586" t="s">
        <v>476</v>
      </c>
      <c r="E6586" t="s">
        <v>473</v>
      </c>
      <c r="F6586" t="s">
        <v>65</v>
      </c>
      <c r="G6586" t="s">
        <v>175</v>
      </c>
      <c r="H6586" t="s">
        <v>44</v>
      </c>
      <c r="I6586" t="s">
        <v>189</v>
      </c>
      <c r="J6586" t="s">
        <v>118</v>
      </c>
      <c r="K6586" s="1">
        <v>45415</v>
      </c>
      <c r="L6586">
        <v>10.001999999999899</v>
      </c>
      <c r="M6586">
        <v>2</v>
      </c>
      <c r="N6586" t="s">
        <v>538</v>
      </c>
      <c r="O6586" t="s">
        <v>537</v>
      </c>
      <c r="P6586" t="s">
        <v>630</v>
      </c>
    </row>
    <row r="6587" spans="1:16" x14ac:dyDescent="0.25">
      <c r="A6587" t="s">
        <v>504</v>
      </c>
      <c r="B6587" t="s">
        <v>174</v>
      </c>
      <c r="C6587" t="s">
        <v>64</v>
      </c>
      <c r="D6587" t="s">
        <v>476</v>
      </c>
      <c r="E6587" t="s">
        <v>473</v>
      </c>
      <c r="F6587" t="s">
        <v>65</v>
      </c>
      <c r="G6587" t="s">
        <v>175</v>
      </c>
      <c r="H6587" t="s">
        <v>44</v>
      </c>
      <c r="I6587" t="s">
        <v>189</v>
      </c>
      <c r="J6587" t="s">
        <v>118</v>
      </c>
      <c r="K6587" s="1">
        <v>45418</v>
      </c>
      <c r="L6587">
        <v>30</v>
      </c>
      <c r="M6587">
        <v>3</v>
      </c>
      <c r="N6587" t="s">
        <v>538</v>
      </c>
      <c r="O6587" t="s">
        <v>537</v>
      </c>
      <c r="P6587" t="s">
        <v>630</v>
      </c>
    </row>
    <row r="6588" spans="1:16" x14ac:dyDescent="0.25">
      <c r="A6588" t="s">
        <v>504</v>
      </c>
      <c r="B6588" t="s">
        <v>174</v>
      </c>
      <c r="C6588" t="s">
        <v>64</v>
      </c>
      <c r="D6588" t="s">
        <v>476</v>
      </c>
      <c r="E6588" t="s">
        <v>473</v>
      </c>
      <c r="F6588" t="s">
        <v>65</v>
      </c>
      <c r="G6588" t="s">
        <v>175</v>
      </c>
      <c r="H6588" t="s">
        <v>44</v>
      </c>
      <c r="I6588" t="s">
        <v>189</v>
      </c>
      <c r="J6588" t="s">
        <v>118</v>
      </c>
      <c r="K6588" s="1">
        <v>45419</v>
      </c>
      <c r="L6588">
        <v>30</v>
      </c>
      <c r="M6588">
        <v>3</v>
      </c>
      <c r="N6588" t="s">
        <v>538</v>
      </c>
      <c r="O6588" t="s">
        <v>537</v>
      </c>
      <c r="P6588" t="s">
        <v>630</v>
      </c>
    </row>
    <row r="6589" spans="1:16" x14ac:dyDescent="0.25">
      <c r="A6589" t="s">
        <v>504</v>
      </c>
      <c r="B6589" t="s">
        <v>174</v>
      </c>
      <c r="C6589" t="s">
        <v>64</v>
      </c>
      <c r="D6589" t="s">
        <v>476</v>
      </c>
      <c r="E6589" t="s">
        <v>473</v>
      </c>
      <c r="F6589" t="s">
        <v>65</v>
      </c>
      <c r="G6589" t="s">
        <v>175</v>
      </c>
      <c r="H6589" t="s">
        <v>44</v>
      </c>
      <c r="I6589" t="s">
        <v>189</v>
      </c>
      <c r="J6589" t="s">
        <v>118</v>
      </c>
      <c r="K6589" s="1">
        <v>45420</v>
      </c>
      <c r="L6589">
        <v>10.001999999999899</v>
      </c>
      <c r="M6589">
        <v>3</v>
      </c>
      <c r="N6589" t="s">
        <v>538</v>
      </c>
      <c r="O6589" t="s">
        <v>537</v>
      </c>
      <c r="P6589" t="s">
        <v>630</v>
      </c>
    </row>
    <row r="6590" spans="1:16" x14ac:dyDescent="0.25">
      <c r="A6590" t="s">
        <v>504</v>
      </c>
      <c r="B6590" t="s">
        <v>174</v>
      </c>
      <c r="C6590" t="s">
        <v>64</v>
      </c>
      <c r="D6590" t="s">
        <v>476</v>
      </c>
      <c r="E6590" t="s">
        <v>473</v>
      </c>
      <c r="F6590" t="s">
        <v>65</v>
      </c>
      <c r="G6590" t="s">
        <v>175</v>
      </c>
      <c r="H6590" t="s">
        <v>44</v>
      </c>
      <c r="I6590" t="s">
        <v>189</v>
      </c>
      <c r="J6590" t="s">
        <v>118</v>
      </c>
      <c r="K6590" s="1">
        <v>45421</v>
      </c>
      <c r="L6590">
        <v>30</v>
      </c>
      <c r="M6590">
        <v>3</v>
      </c>
      <c r="N6590" t="s">
        <v>538</v>
      </c>
      <c r="O6590" t="s">
        <v>537</v>
      </c>
      <c r="P6590" t="s">
        <v>630</v>
      </c>
    </row>
    <row r="6591" spans="1:16" x14ac:dyDescent="0.25">
      <c r="A6591" t="s">
        <v>504</v>
      </c>
      <c r="B6591" t="s">
        <v>174</v>
      </c>
      <c r="C6591" t="s">
        <v>64</v>
      </c>
      <c r="D6591" t="s">
        <v>476</v>
      </c>
      <c r="E6591" t="s">
        <v>473</v>
      </c>
      <c r="F6591" t="s">
        <v>65</v>
      </c>
      <c r="G6591" t="s">
        <v>175</v>
      </c>
      <c r="H6591" t="s">
        <v>44</v>
      </c>
      <c r="I6591" t="s">
        <v>189</v>
      </c>
      <c r="J6591" t="s">
        <v>118</v>
      </c>
      <c r="K6591" s="1">
        <v>45422</v>
      </c>
      <c r="L6591">
        <v>30</v>
      </c>
      <c r="M6591">
        <v>3</v>
      </c>
      <c r="N6591" t="s">
        <v>538</v>
      </c>
      <c r="O6591" t="s">
        <v>537</v>
      </c>
      <c r="P6591" t="s">
        <v>630</v>
      </c>
    </row>
    <row r="6592" spans="1:16" x14ac:dyDescent="0.25">
      <c r="A6592" t="s">
        <v>504</v>
      </c>
      <c r="B6592" t="s">
        <v>174</v>
      </c>
      <c r="C6592" t="s">
        <v>64</v>
      </c>
      <c r="D6592" t="s">
        <v>476</v>
      </c>
      <c r="E6592" t="s">
        <v>473</v>
      </c>
      <c r="F6592" t="s">
        <v>65</v>
      </c>
      <c r="G6592" t="s">
        <v>175</v>
      </c>
      <c r="H6592" t="s">
        <v>44</v>
      </c>
      <c r="I6592" t="s">
        <v>189</v>
      </c>
      <c r="J6592" t="s">
        <v>118</v>
      </c>
      <c r="K6592" s="1">
        <v>45425</v>
      </c>
      <c r="L6592">
        <v>30</v>
      </c>
      <c r="M6592">
        <v>4</v>
      </c>
      <c r="N6592" t="s">
        <v>538</v>
      </c>
      <c r="O6592" t="s">
        <v>537</v>
      </c>
      <c r="P6592" t="s">
        <v>630</v>
      </c>
    </row>
    <row r="6593" spans="1:16" x14ac:dyDescent="0.25">
      <c r="A6593" t="s">
        <v>504</v>
      </c>
      <c r="B6593" t="s">
        <v>174</v>
      </c>
      <c r="C6593" t="s">
        <v>64</v>
      </c>
      <c r="D6593" t="s">
        <v>476</v>
      </c>
      <c r="E6593" t="s">
        <v>473</v>
      </c>
      <c r="F6593" t="s">
        <v>65</v>
      </c>
      <c r="G6593" t="s">
        <v>175</v>
      </c>
      <c r="H6593" t="s">
        <v>44</v>
      </c>
      <c r="I6593" t="s">
        <v>189</v>
      </c>
      <c r="J6593" t="s">
        <v>118</v>
      </c>
      <c r="K6593" s="1">
        <v>45426</v>
      </c>
      <c r="L6593">
        <v>30</v>
      </c>
      <c r="M6593">
        <v>4</v>
      </c>
      <c r="N6593" t="s">
        <v>538</v>
      </c>
      <c r="O6593" t="s">
        <v>537</v>
      </c>
      <c r="P6593" t="s">
        <v>630</v>
      </c>
    </row>
    <row r="6594" spans="1:16" x14ac:dyDescent="0.25">
      <c r="A6594" t="s">
        <v>504</v>
      </c>
      <c r="B6594" t="s">
        <v>174</v>
      </c>
      <c r="C6594" t="s">
        <v>64</v>
      </c>
      <c r="D6594" t="s">
        <v>476</v>
      </c>
      <c r="E6594" t="s">
        <v>473</v>
      </c>
      <c r="F6594" t="s">
        <v>65</v>
      </c>
      <c r="G6594" t="s">
        <v>175</v>
      </c>
      <c r="H6594" t="s">
        <v>44</v>
      </c>
      <c r="I6594" t="s">
        <v>189</v>
      </c>
      <c r="J6594" t="s">
        <v>118</v>
      </c>
      <c r="K6594" s="1">
        <v>45427</v>
      </c>
      <c r="L6594">
        <v>30</v>
      </c>
      <c r="M6594">
        <v>4</v>
      </c>
      <c r="N6594" t="s">
        <v>538</v>
      </c>
      <c r="O6594" t="s">
        <v>537</v>
      </c>
      <c r="P6594" t="s">
        <v>630</v>
      </c>
    </row>
    <row r="6595" spans="1:16" x14ac:dyDescent="0.25">
      <c r="A6595" t="s">
        <v>504</v>
      </c>
      <c r="B6595" t="s">
        <v>174</v>
      </c>
      <c r="C6595" t="s">
        <v>64</v>
      </c>
      <c r="D6595" t="s">
        <v>476</v>
      </c>
      <c r="E6595" t="s">
        <v>473</v>
      </c>
      <c r="F6595" t="s">
        <v>65</v>
      </c>
      <c r="G6595" t="s">
        <v>175</v>
      </c>
      <c r="H6595" t="s">
        <v>44</v>
      </c>
      <c r="I6595" t="s">
        <v>189</v>
      </c>
      <c r="J6595" t="s">
        <v>118</v>
      </c>
      <c r="K6595" s="1">
        <v>45428</v>
      </c>
      <c r="L6595">
        <v>30</v>
      </c>
      <c r="M6595">
        <v>4</v>
      </c>
      <c r="N6595" t="s">
        <v>538</v>
      </c>
      <c r="O6595" t="s">
        <v>537</v>
      </c>
      <c r="P6595" t="s">
        <v>630</v>
      </c>
    </row>
    <row r="6596" spans="1:16" x14ac:dyDescent="0.25">
      <c r="A6596" t="s">
        <v>504</v>
      </c>
      <c r="B6596" t="s">
        <v>174</v>
      </c>
      <c r="C6596" t="s">
        <v>64</v>
      </c>
      <c r="D6596" t="s">
        <v>476</v>
      </c>
      <c r="E6596" t="s">
        <v>473</v>
      </c>
      <c r="F6596" t="s">
        <v>65</v>
      </c>
      <c r="G6596" t="s">
        <v>175</v>
      </c>
      <c r="H6596" t="s">
        <v>44</v>
      </c>
      <c r="I6596" t="s">
        <v>189</v>
      </c>
      <c r="J6596" t="s">
        <v>118</v>
      </c>
      <c r="K6596" s="1">
        <v>45429</v>
      </c>
      <c r="L6596">
        <v>30</v>
      </c>
      <c r="M6596">
        <v>4</v>
      </c>
      <c r="N6596" t="s">
        <v>538</v>
      </c>
      <c r="O6596" t="s">
        <v>537</v>
      </c>
      <c r="P6596" t="s">
        <v>630</v>
      </c>
    </row>
    <row r="6597" spans="1:16" x14ac:dyDescent="0.25">
      <c r="A6597" t="s">
        <v>504</v>
      </c>
      <c r="B6597" t="s">
        <v>174</v>
      </c>
      <c r="C6597" t="s">
        <v>64</v>
      </c>
      <c r="D6597" t="s">
        <v>476</v>
      </c>
      <c r="E6597" t="s">
        <v>473</v>
      </c>
      <c r="F6597" t="s">
        <v>65</v>
      </c>
      <c r="G6597" t="s">
        <v>175</v>
      </c>
      <c r="H6597" t="s">
        <v>46</v>
      </c>
      <c r="I6597" t="s">
        <v>49</v>
      </c>
      <c r="J6597" t="s">
        <v>191</v>
      </c>
      <c r="K6597" s="1">
        <v>45407</v>
      </c>
      <c r="L6597">
        <v>30</v>
      </c>
      <c r="M6597">
        <v>1</v>
      </c>
      <c r="N6597" t="s">
        <v>538</v>
      </c>
      <c r="O6597" t="s">
        <v>537</v>
      </c>
      <c r="P6597" t="s">
        <v>630</v>
      </c>
    </row>
    <row r="6598" spans="1:16" x14ac:dyDescent="0.25">
      <c r="A6598" t="s">
        <v>504</v>
      </c>
      <c r="B6598" t="s">
        <v>174</v>
      </c>
      <c r="C6598" t="s">
        <v>64</v>
      </c>
      <c r="D6598" t="s">
        <v>476</v>
      </c>
      <c r="E6598" t="s">
        <v>473</v>
      </c>
      <c r="F6598" t="s">
        <v>65</v>
      </c>
      <c r="G6598" t="s">
        <v>175</v>
      </c>
      <c r="H6598" t="s">
        <v>46</v>
      </c>
      <c r="I6598" t="s">
        <v>49</v>
      </c>
      <c r="J6598" t="s">
        <v>191</v>
      </c>
      <c r="K6598" s="1">
        <v>45412</v>
      </c>
      <c r="L6598">
        <v>30</v>
      </c>
      <c r="M6598">
        <v>2</v>
      </c>
      <c r="N6598" t="s">
        <v>538</v>
      </c>
      <c r="O6598" t="s">
        <v>537</v>
      </c>
      <c r="P6598" t="s">
        <v>630</v>
      </c>
    </row>
    <row r="6599" spans="1:16" x14ac:dyDescent="0.25">
      <c r="A6599" t="s">
        <v>504</v>
      </c>
      <c r="B6599" t="s">
        <v>174</v>
      </c>
      <c r="C6599" t="s">
        <v>64</v>
      </c>
      <c r="D6599" t="s">
        <v>476</v>
      </c>
      <c r="E6599" t="s">
        <v>473</v>
      </c>
      <c r="F6599" t="s">
        <v>65</v>
      </c>
      <c r="G6599" t="s">
        <v>175</v>
      </c>
      <c r="H6599" t="s">
        <v>46</v>
      </c>
      <c r="I6599" t="s">
        <v>49</v>
      </c>
      <c r="J6599" t="s">
        <v>191</v>
      </c>
      <c r="K6599" s="1">
        <v>45413</v>
      </c>
      <c r="L6599">
        <v>30</v>
      </c>
      <c r="M6599">
        <v>2</v>
      </c>
      <c r="N6599" t="s">
        <v>538</v>
      </c>
      <c r="O6599" t="s">
        <v>537</v>
      </c>
      <c r="P6599" t="s">
        <v>630</v>
      </c>
    </row>
    <row r="6600" spans="1:16" x14ac:dyDescent="0.25">
      <c r="A6600" t="s">
        <v>504</v>
      </c>
      <c r="B6600" t="s">
        <v>174</v>
      </c>
      <c r="C6600" t="s">
        <v>64</v>
      </c>
      <c r="D6600" t="s">
        <v>476</v>
      </c>
      <c r="E6600" t="s">
        <v>473</v>
      </c>
      <c r="F6600" t="s">
        <v>65</v>
      </c>
      <c r="G6600" t="s">
        <v>175</v>
      </c>
      <c r="H6600" t="s">
        <v>46</v>
      </c>
      <c r="I6600" t="s">
        <v>49</v>
      </c>
      <c r="J6600" t="s">
        <v>191</v>
      </c>
      <c r="K6600" s="1">
        <v>45419</v>
      </c>
      <c r="L6600">
        <v>30</v>
      </c>
      <c r="M6600">
        <v>3</v>
      </c>
      <c r="N6600" t="s">
        <v>538</v>
      </c>
      <c r="O6600" t="s">
        <v>537</v>
      </c>
      <c r="P6600" t="s">
        <v>630</v>
      </c>
    </row>
    <row r="6601" spans="1:16" x14ac:dyDescent="0.25">
      <c r="A6601" t="s">
        <v>504</v>
      </c>
      <c r="B6601" t="s">
        <v>174</v>
      </c>
      <c r="C6601" t="s">
        <v>64</v>
      </c>
      <c r="D6601" t="s">
        <v>476</v>
      </c>
      <c r="E6601" t="s">
        <v>473</v>
      </c>
      <c r="F6601" t="s">
        <v>65</v>
      </c>
      <c r="G6601" t="s">
        <v>175</v>
      </c>
      <c r="H6601" t="s">
        <v>192</v>
      </c>
      <c r="I6601" t="s">
        <v>203</v>
      </c>
      <c r="J6601" t="s">
        <v>117</v>
      </c>
      <c r="K6601" s="1">
        <v>45405</v>
      </c>
      <c r="L6601">
        <v>10.001999999999899</v>
      </c>
      <c r="M6601">
        <v>1</v>
      </c>
      <c r="N6601" t="s">
        <v>538</v>
      </c>
      <c r="O6601" t="s">
        <v>537</v>
      </c>
      <c r="P6601" t="s">
        <v>630</v>
      </c>
    </row>
    <row r="6602" spans="1:16" x14ac:dyDescent="0.25">
      <c r="A6602" t="s">
        <v>504</v>
      </c>
      <c r="B6602" t="s">
        <v>174</v>
      </c>
      <c r="C6602" t="s">
        <v>64</v>
      </c>
      <c r="D6602" t="s">
        <v>476</v>
      </c>
      <c r="E6602" t="s">
        <v>473</v>
      </c>
      <c r="F6602" t="s">
        <v>65</v>
      </c>
      <c r="G6602" t="s">
        <v>175</v>
      </c>
      <c r="H6602" t="s">
        <v>192</v>
      </c>
      <c r="I6602" t="s">
        <v>203</v>
      </c>
      <c r="J6602" t="s">
        <v>117</v>
      </c>
      <c r="K6602" s="1">
        <v>45406</v>
      </c>
      <c r="L6602">
        <v>30</v>
      </c>
      <c r="M6602">
        <v>1</v>
      </c>
      <c r="N6602" t="s">
        <v>538</v>
      </c>
      <c r="O6602" t="s">
        <v>537</v>
      </c>
      <c r="P6602" t="s">
        <v>630</v>
      </c>
    </row>
    <row r="6603" spans="1:16" x14ac:dyDescent="0.25">
      <c r="A6603" t="s">
        <v>504</v>
      </c>
      <c r="B6603" t="s">
        <v>174</v>
      </c>
      <c r="C6603" t="s">
        <v>64</v>
      </c>
      <c r="D6603" t="s">
        <v>476</v>
      </c>
      <c r="E6603" t="s">
        <v>473</v>
      </c>
      <c r="F6603" t="s">
        <v>65</v>
      </c>
      <c r="G6603" t="s">
        <v>175</v>
      </c>
      <c r="H6603" t="s">
        <v>192</v>
      </c>
      <c r="I6603" t="s">
        <v>203</v>
      </c>
      <c r="J6603" t="s">
        <v>117</v>
      </c>
      <c r="K6603" s="1">
        <v>45408</v>
      </c>
      <c r="L6603">
        <v>30</v>
      </c>
      <c r="M6603">
        <v>1</v>
      </c>
      <c r="N6603" t="s">
        <v>538</v>
      </c>
      <c r="O6603" t="s">
        <v>537</v>
      </c>
      <c r="P6603" t="s">
        <v>630</v>
      </c>
    </row>
    <row r="6604" spans="1:16" x14ac:dyDescent="0.25">
      <c r="A6604" t="s">
        <v>504</v>
      </c>
      <c r="B6604" t="s">
        <v>174</v>
      </c>
      <c r="C6604" t="s">
        <v>64</v>
      </c>
      <c r="D6604" t="s">
        <v>476</v>
      </c>
      <c r="E6604" t="s">
        <v>473</v>
      </c>
      <c r="F6604" t="s">
        <v>65</v>
      </c>
      <c r="G6604" t="s">
        <v>175</v>
      </c>
      <c r="H6604" t="s">
        <v>192</v>
      </c>
      <c r="I6604" t="s">
        <v>203</v>
      </c>
      <c r="J6604" t="s">
        <v>117</v>
      </c>
      <c r="K6604" s="1">
        <v>45427</v>
      </c>
      <c r="L6604">
        <v>30</v>
      </c>
      <c r="M6604">
        <v>4</v>
      </c>
      <c r="N6604" t="s">
        <v>538</v>
      </c>
      <c r="O6604" t="s">
        <v>537</v>
      </c>
      <c r="P6604" t="s">
        <v>630</v>
      </c>
    </row>
    <row r="6605" spans="1:16" x14ac:dyDescent="0.25">
      <c r="A6605" t="s">
        <v>504</v>
      </c>
      <c r="B6605" t="s">
        <v>174</v>
      </c>
      <c r="C6605" t="s">
        <v>64</v>
      </c>
      <c r="D6605" t="s">
        <v>476</v>
      </c>
      <c r="E6605" t="s">
        <v>473</v>
      </c>
      <c r="F6605" t="s">
        <v>65</v>
      </c>
      <c r="G6605" t="s">
        <v>175</v>
      </c>
      <c r="H6605" t="s">
        <v>192</v>
      </c>
      <c r="I6605" t="s">
        <v>203</v>
      </c>
      <c r="J6605" t="s">
        <v>117</v>
      </c>
      <c r="K6605" s="1">
        <v>45429</v>
      </c>
      <c r="L6605">
        <v>30</v>
      </c>
      <c r="M6605">
        <v>4</v>
      </c>
      <c r="N6605" t="s">
        <v>538</v>
      </c>
      <c r="O6605" t="s">
        <v>537</v>
      </c>
      <c r="P6605" t="s">
        <v>630</v>
      </c>
    </row>
    <row r="6606" spans="1:16" x14ac:dyDescent="0.25">
      <c r="A6606" t="s">
        <v>504</v>
      </c>
      <c r="B6606" t="s">
        <v>174</v>
      </c>
      <c r="C6606" t="s">
        <v>64</v>
      </c>
      <c r="D6606" t="s">
        <v>476</v>
      </c>
      <c r="E6606" t="s">
        <v>473</v>
      </c>
      <c r="F6606" t="s">
        <v>65</v>
      </c>
      <c r="G6606" t="s">
        <v>175</v>
      </c>
      <c r="H6606" t="s">
        <v>192</v>
      </c>
      <c r="I6606" t="s">
        <v>193</v>
      </c>
      <c r="J6606" t="s">
        <v>191</v>
      </c>
      <c r="K6606" s="1">
        <v>45405</v>
      </c>
      <c r="L6606">
        <v>30</v>
      </c>
      <c r="M6606">
        <v>1</v>
      </c>
      <c r="N6606" t="s">
        <v>538</v>
      </c>
      <c r="O6606" t="s">
        <v>537</v>
      </c>
      <c r="P6606" t="s">
        <v>630</v>
      </c>
    </row>
    <row r="6607" spans="1:16" x14ac:dyDescent="0.25">
      <c r="A6607" t="s">
        <v>504</v>
      </c>
      <c r="B6607" t="s">
        <v>174</v>
      </c>
      <c r="C6607" t="s">
        <v>64</v>
      </c>
      <c r="D6607" t="s">
        <v>476</v>
      </c>
      <c r="E6607" t="s">
        <v>473</v>
      </c>
      <c r="F6607" t="s">
        <v>65</v>
      </c>
      <c r="G6607" t="s">
        <v>175</v>
      </c>
      <c r="H6607" t="s">
        <v>192</v>
      </c>
      <c r="I6607" t="s">
        <v>193</v>
      </c>
      <c r="J6607" t="s">
        <v>191</v>
      </c>
      <c r="K6607" s="1">
        <v>45412</v>
      </c>
      <c r="L6607">
        <v>30</v>
      </c>
      <c r="M6607">
        <v>2</v>
      </c>
      <c r="N6607" t="s">
        <v>538</v>
      </c>
      <c r="O6607" t="s">
        <v>537</v>
      </c>
      <c r="P6607" t="s">
        <v>630</v>
      </c>
    </row>
    <row r="6608" spans="1:16" x14ac:dyDescent="0.25">
      <c r="A6608" t="s">
        <v>504</v>
      </c>
      <c r="B6608" t="s">
        <v>174</v>
      </c>
      <c r="C6608" t="s">
        <v>64</v>
      </c>
      <c r="D6608" t="s">
        <v>476</v>
      </c>
      <c r="E6608" t="s">
        <v>473</v>
      </c>
      <c r="F6608" t="s">
        <v>65</v>
      </c>
      <c r="G6608" t="s">
        <v>175</v>
      </c>
      <c r="H6608" t="s">
        <v>192</v>
      </c>
      <c r="I6608" t="s">
        <v>193</v>
      </c>
      <c r="J6608" t="s">
        <v>191</v>
      </c>
      <c r="K6608" s="1">
        <v>45419</v>
      </c>
      <c r="L6608">
        <v>30</v>
      </c>
      <c r="M6608">
        <v>3</v>
      </c>
      <c r="N6608" t="s">
        <v>538</v>
      </c>
      <c r="O6608" t="s">
        <v>537</v>
      </c>
      <c r="P6608" t="s">
        <v>630</v>
      </c>
    </row>
    <row r="6609" spans="1:16" x14ac:dyDescent="0.25">
      <c r="A6609" t="s">
        <v>504</v>
      </c>
      <c r="B6609" t="s">
        <v>174</v>
      </c>
      <c r="C6609" t="s">
        <v>64</v>
      </c>
      <c r="D6609" t="s">
        <v>476</v>
      </c>
      <c r="E6609" t="s">
        <v>473</v>
      </c>
      <c r="F6609" t="s">
        <v>65</v>
      </c>
      <c r="G6609" t="s">
        <v>175</v>
      </c>
      <c r="H6609" t="s">
        <v>192</v>
      </c>
      <c r="I6609" t="s">
        <v>193</v>
      </c>
      <c r="J6609" t="s">
        <v>191</v>
      </c>
      <c r="K6609" s="1">
        <v>45422</v>
      </c>
      <c r="L6609">
        <v>30</v>
      </c>
      <c r="M6609">
        <v>3</v>
      </c>
      <c r="N6609" t="s">
        <v>538</v>
      </c>
      <c r="O6609" t="s">
        <v>537</v>
      </c>
      <c r="P6609" t="s">
        <v>630</v>
      </c>
    </row>
    <row r="6610" spans="1:16" x14ac:dyDescent="0.25">
      <c r="A6610" t="s">
        <v>504</v>
      </c>
      <c r="B6610" t="s">
        <v>174</v>
      </c>
      <c r="C6610" t="s">
        <v>64</v>
      </c>
      <c r="D6610" t="s">
        <v>476</v>
      </c>
      <c r="E6610" t="s">
        <v>473</v>
      </c>
      <c r="F6610" t="s">
        <v>65</v>
      </c>
      <c r="G6610" t="s">
        <v>175</v>
      </c>
      <c r="H6610" t="s">
        <v>192</v>
      </c>
      <c r="I6610" t="s">
        <v>193</v>
      </c>
      <c r="J6610" t="s">
        <v>191</v>
      </c>
      <c r="K6610" s="1">
        <v>45426</v>
      </c>
      <c r="L6610">
        <v>30</v>
      </c>
      <c r="M6610">
        <v>4</v>
      </c>
      <c r="N6610" t="s">
        <v>538</v>
      </c>
      <c r="O6610" t="s">
        <v>537</v>
      </c>
      <c r="P6610" t="s">
        <v>630</v>
      </c>
    </row>
    <row r="6611" spans="1:16" x14ac:dyDescent="0.25">
      <c r="A6611" t="s">
        <v>504</v>
      </c>
      <c r="B6611" t="s">
        <v>174</v>
      </c>
      <c r="C6611" t="s">
        <v>64</v>
      </c>
      <c r="D6611" t="s">
        <v>476</v>
      </c>
      <c r="E6611" t="s">
        <v>473</v>
      </c>
      <c r="F6611" t="s">
        <v>65</v>
      </c>
      <c r="G6611" t="s">
        <v>175</v>
      </c>
      <c r="H6611" t="s">
        <v>192</v>
      </c>
      <c r="I6611" t="s">
        <v>194</v>
      </c>
      <c r="J6611" t="s">
        <v>191</v>
      </c>
      <c r="K6611" s="1">
        <v>45405</v>
      </c>
      <c r="L6611">
        <v>10.001999999999899</v>
      </c>
      <c r="M6611">
        <v>1</v>
      </c>
      <c r="N6611" t="s">
        <v>538</v>
      </c>
      <c r="O6611" t="s">
        <v>537</v>
      </c>
      <c r="P6611" t="s">
        <v>630</v>
      </c>
    </row>
    <row r="6612" spans="1:16" x14ac:dyDescent="0.25">
      <c r="A6612" t="s">
        <v>504</v>
      </c>
      <c r="B6612" t="s">
        <v>174</v>
      </c>
      <c r="C6612" t="s">
        <v>64</v>
      </c>
      <c r="D6612" t="s">
        <v>476</v>
      </c>
      <c r="E6612" t="s">
        <v>473</v>
      </c>
      <c r="F6612" t="s">
        <v>65</v>
      </c>
      <c r="G6612" t="s">
        <v>175</v>
      </c>
      <c r="H6612" t="s">
        <v>192</v>
      </c>
      <c r="I6612" t="s">
        <v>194</v>
      </c>
      <c r="J6612" t="s">
        <v>191</v>
      </c>
      <c r="K6612" s="1">
        <v>45418</v>
      </c>
      <c r="L6612">
        <v>30</v>
      </c>
      <c r="M6612">
        <v>3</v>
      </c>
      <c r="N6612" t="s">
        <v>538</v>
      </c>
      <c r="O6612" t="s">
        <v>537</v>
      </c>
      <c r="P6612" t="s">
        <v>630</v>
      </c>
    </row>
    <row r="6613" spans="1:16" x14ac:dyDescent="0.25">
      <c r="A6613" t="s">
        <v>504</v>
      </c>
      <c r="B6613" t="s">
        <v>174</v>
      </c>
      <c r="C6613" t="s">
        <v>64</v>
      </c>
      <c r="D6613" t="s">
        <v>476</v>
      </c>
      <c r="E6613" t="s">
        <v>473</v>
      </c>
      <c r="F6613" t="s">
        <v>65</v>
      </c>
      <c r="G6613" t="s">
        <v>175</v>
      </c>
      <c r="H6613" t="s">
        <v>192</v>
      </c>
      <c r="I6613" t="s">
        <v>194</v>
      </c>
      <c r="J6613" t="s">
        <v>191</v>
      </c>
      <c r="K6613" s="1">
        <v>45426</v>
      </c>
      <c r="L6613">
        <v>30</v>
      </c>
      <c r="M6613">
        <v>4</v>
      </c>
      <c r="N6613" t="s">
        <v>538</v>
      </c>
      <c r="O6613" t="s">
        <v>537</v>
      </c>
      <c r="P6613" t="s">
        <v>630</v>
      </c>
    </row>
    <row r="6614" spans="1:16" x14ac:dyDescent="0.25">
      <c r="A6614" t="s">
        <v>504</v>
      </c>
      <c r="B6614" t="s">
        <v>174</v>
      </c>
      <c r="C6614" t="s">
        <v>64</v>
      </c>
      <c r="D6614" t="s">
        <v>476</v>
      </c>
      <c r="E6614" t="s">
        <v>473</v>
      </c>
      <c r="F6614" t="s">
        <v>65</v>
      </c>
      <c r="G6614" t="s">
        <v>175</v>
      </c>
      <c r="H6614" t="s">
        <v>192</v>
      </c>
      <c r="I6614" t="s">
        <v>194</v>
      </c>
      <c r="J6614" t="s">
        <v>191</v>
      </c>
      <c r="K6614" s="1">
        <v>45427</v>
      </c>
      <c r="L6614">
        <v>30</v>
      </c>
      <c r="M6614">
        <v>4</v>
      </c>
      <c r="N6614" t="s">
        <v>538</v>
      </c>
      <c r="O6614" t="s">
        <v>537</v>
      </c>
      <c r="P6614" t="s">
        <v>630</v>
      </c>
    </row>
    <row r="6615" spans="1:16" x14ac:dyDescent="0.25">
      <c r="A6615" t="s">
        <v>504</v>
      </c>
      <c r="B6615" t="s">
        <v>174</v>
      </c>
      <c r="C6615" t="s">
        <v>64</v>
      </c>
      <c r="D6615" t="s">
        <v>476</v>
      </c>
      <c r="E6615" t="s">
        <v>473</v>
      </c>
      <c r="F6615" t="s">
        <v>65</v>
      </c>
      <c r="G6615" t="s">
        <v>175</v>
      </c>
      <c r="H6615" t="s">
        <v>192</v>
      </c>
      <c r="I6615" t="s">
        <v>194</v>
      </c>
      <c r="J6615" t="s">
        <v>191</v>
      </c>
      <c r="K6615" s="1">
        <v>45429</v>
      </c>
      <c r="L6615">
        <v>30</v>
      </c>
      <c r="M6615">
        <v>4</v>
      </c>
      <c r="N6615" t="s">
        <v>538</v>
      </c>
      <c r="O6615" t="s">
        <v>537</v>
      </c>
      <c r="P6615" t="s">
        <v>630</v>
      </c>
    </row>
    <row r="6616" spans="1:16" x14ac:dyDescent="0.25">
      <c r="A6616" t="s">
        <v>507</v>
      </c>
      <c r="B6616" t="s">
        <v>174</v>
      </c>
      <c r="C6616" t="s">
        <v>64</v>
      </c>
      <c r="D6616" t="s">
        <v>476</v>
      </c>
      <c r="E6616" t="s">
        <v>473</v>
      </c>
      <c r="F6616" t="s">
        <v>65</v>
      </c>
      <c r="G6616" t="s">
        <v>175</v>
      </c>
      <c r="H6616" t="s">
        <v>176</v>
      </c>
      <c r="I6616" t="s">
        <v>59</v>
      </c>
      <c r="J6616" t="s">
        <v>117</v>
      </c>
      <c r="K6616" s="1">
        <v>45415</v>
      </c>
      <c r="L6616">
        <v>60</v>
      </c>
      <c r="M6616">
        <v>2</v>
      </c>
      <c r="N6616" t="s">
        <v>538</v>
      </c>
      <c r="O6616" t="s">
        <v>537</v>
      </c>
      <c r="P6616" t="s">
        <v>630</v>
      </c>
    </row>
    <row r="6617" spans="1:16" x14ac:dyDescent="0.25">
      <c r="A6617" t="s">
        <v>507</v>
      </c>
      <c r="B6617" t="s">
        <v>174</v>
      </c>
      <c r="C6617" t="s">
        <v>64</v>
      </c>
      <c r="D6617" t="s">
        <v>476</v>
      </c>
      <c r="E6617" t="s">
        <v>473</v>
      </c>
      <c r="F6617" t="s">
        <v>65</v>
      </c>
      <c r="G6617" t="s">
        <v>175</v>
      </c>
      <c r="H6617" t="s">
        <v>176</v>
      </c>
      <c r="I6617" t="s">
        <v>59</v>
      </c>
      <c r="J6617" t="s">
        <v>117</v>
      </c>
      <c r="K6617" s="1">
        <v>45426</v>
      </c>
      <c r="L6617">
        <v>90</v>
      </c>
      <c r="M6617">
        <v>4</v>
      </c>
      <c r="N6617" t="s">
        <v>538</v>
      </c>
      <c r="O6617" t="s">
        <v>537</v>
      </c>
      <c r="P6617" t="s">
        <v>630</v>
      </c>
    </row>
    <row r="6618" spans="1:16" x14ac:dyDescent="0.25">
      <c r="A6618" t="s">
        <v>507</v>
      </c>
      <c r="B6618" t="s">
        <v>174</v>
      </c>
      <c r="C6618" t="s">
        <v>64</v>
      </c>
      <c r="D6618" t="s">
        <v>476</v>
      </c>
      <c r="E6618" t="s">
        <v>473</v>
      </c>
      <c r="F6618" t="s">
        <v>65</v>
      </c>
      <c r="G6618" t="s">
        <v>175</v>
      </c>
      <c r="H6618" t="s">
        <v>176</v>
      </c>
      <c r="I6618" t="s">
        <v>59</v>
      </c>
      <c r="J6618" t="s">
        <v>117</v>
      </c>
      <c r="K6618" s="1">
        <v>45429</v>
      </c>
      <c r="L6618">
        <v>60</v>
      </c>
      <c r="M6618">
        <v>4</v>
      </c>
      <c r="N6618" t="s">
        <v>538</v>
      </c>
      <c r="O6618" t="s">
        <v>537</v>
      </c>
      <c r="P6618" t="s">
        <v>630</v>
      </c>
    </row>
    <row r="6619" spans="1:16" x14ac:dyDescent="0.25">
      <c r="A6619" t="s">
        <v>507</v>
      </c>
      <c r="B6619" t="s">
        <v>174</v>
      </c>
      <c r="C6619" t="s">
        <v>64</v>
      </c>
      <c r="D6619" t="s">
        <v>476</v>
      </c>
      <c r="E6619" t="s">
        <v>473</v>
      </c>
      <c r="F6619" t="s">
        <v>65</v>
      </c>
      <c r="G6619" t="s">
        <v>175</v>
      </c>
      <c r="H6619" t="s">
        <v>176</v>
      </c>
      <c r="I6619" t="s">
        <v>199</v>
      </c>
      <c r="J6619" t="s">
        <v>117</v>
      </c>
      <c r="K6619" s="1">
        <v>45404</v>
      </c>
      <c r="L6619">
        <v>60</v>
      </c>
      <c r="M6619">
        <v>1</v>
      </c>
      <c r="N6619" t="s">
        <v>538</v>
      </c>
      <c r="O6619" t="s">
        <v>537</v>
      </c>
      <c r="P6619" t="s">
        <v>630</v>
      </c>
    </row>
    <row r="6620" spans="1:16" x14ac:dyDescent="0.25">
      <c r="A6620" t="s">
        <v>507</v>
      </c>
      <c r="B6620" t="s">
        <v>174</v>
      </c>
      <c r="C6620" t="s">
        <v>64</v>
      </c>
      <c r="D6620" t="s">
        <v>476</v>
      </c>
      <c r="E6620" t="s">
        <v>473</v>
      </c>
      <c r="F6620" t="s">
        <v>65</v>
      </c>
      <c r="G6620" t="s">
        <v>175</v>
      </c>
      <c r="H6620" t="s">
        <v>176</v>
      </c>
      <c r="I6620" t="s">
        <v>199</v>
      </c>
      <c r="J6620" t="s">
        <v>117</v>
      </c>
      <c r="K6620" s="1">
        <v>45406</v>
      </c>
      <c r="L6620">
        <v>30</v>
      </c>
      <c r="M6620">
        <v>1</v>
      </c>
      <c r="N6620" t="s">
        <v>538</v>
      </c>
      <c r="O6620" t="s">
        <v>537</v>
      </c>
      <c r="P6620" t="s">
        <v>630</v>
      </c>
    </row>
    <row r="6621" spans="1:16" x14ac:dyDescent="0.25">
      <c r="A6621" t="s">
        <v>507</v>
      </c>
      <c r="B6621" t="s">
        <v>174</v>
      </c>
      <c r="C6621" t="s">
        <v>64</v>
      </c>
      <c r="D6621" t="s">
        <v>476</v>
      </c>
      <c r="E6621" t="s">
        <v>473</v>
      </c>
      <c r="F6621" t="s">
        <v>65</v>
      </c>
      <c r="G6621" t="s">
        <v>175</v>
      </c>
      <c r="H6621" t="s">
        <v>176</v>
      </c>
      <c r="I6621" t="s">
        <v>199</v>
      </c>
      <c r="J6621" t="s">
        <v>117</v>
      </c>
      <c r="K6621" s="1">
        <v>45418</v>
      </c>
      <c r="L6621">
        <v>60</v>
      </c>
      <c r="M6621">
        <v>3</v>
      </c>
      <c r="N6621" t="s">
        <v>538</v>
      </c>
      <c r="O6621" t="s">
        <v>537</v>
      </c>
      <c r="P6621" t="s">
        <v>630</v>
      </c>
    </row>
    <row r="6622" spans="1:16" x14ac:dyDescent="0.25">
      <c r="A6622" t="s">
        <v>507</v>
      </c>
      <c r="B6622" t="s">
        <v>174</v>
      </c>
      <c r="C6622" t="s">
        <v>64</v>
      </c>
      <c r="D6622" t="s">
        <v>476</v>
      </c>
      <c r="E6622" t="s">
        <v>473</v>
      </c>
      <c r="F6622" t="s">
        <v>65</v>
      </c>
      <c r="G6622" t="s">
        <v>175</v>
      </c>
      <c r="H6622" t="s">
        <v>176</v>
      </c>
      <c r="I6622" t="s">
        <v>199</v>
      </c>
      <c r="J6622" t="s">
        <v>117</v>
      </c>
      <c r="K6622" s="1">
        <v>45420</v>
      </c>
      <c r="L6622">
        <v>60</v>
      </c>
      <c r="M6622">
        <v>3</v>
      </c>
      <c r="N6622" t="s">
        <v>538</v>
      </c>
      <c r="O6622" t="s">
        <v>537</v>
      </c>
      <c r="P6622" t="s">
        <v>630</v>
      </c>
    </row>
    <row r="6623" spans="1:16" x14ac:dyDescent="0.25">
      <c r="A6623" t="s">
        <v>507</v>
      </c>
      <c r="B6623" t="s">
        <v>174</v>
      </c>
      <c r="C6623" t="s">
        <v>64</v>
      </c>
      <c r="D6623" t="s">
        <v>476</v>
      </c>
      <c r="E6623" t="s">
        <v>473</v>
      </c>
      <c r="F6623" t="s">
        <v>65</v>
      </c>
      <c r="G6623" t="s">
        <v>175</v>
      </c>
      <c r="H6623" t="s">
        <v>176</v>
      </c>
      <c r="I6623" t="s">
        <v>199</v>
      </c>
      <c r="J6623" t="s">
        <v>117</v>
      </c>
      <c r="K6623" s="1">
        <v>45426</v>
      </c>
      <c r="L6623">
        <v>60</v>
      </c>
      <c r="M6623">
        <v>4</v>
      </c>
      <c r="N6623" t="s">
        <v>538</v>
      </c>
      <c r="O6623" t="s">
        <v>537</v>
      </c>
      <c r="P6623" t="s">
        <v>630</v>
      </c>
    </row>
    <row r="6624" spans="1:16" x14ac:dyDescent="0.25">
      <c r="A6624" t="s">
        <v>507</v>
      </c>
      <c r="B6624" t="s">
        <v>174</v>
      </c>
      <c r="C6624" t="s">
        <v>64</v>
      </c>
      <c r="D6624" t="s">
        <v>476</v>
      </c>
      <c r="E6624" t="s">
        <v>473</v>
      </c>
      <c r="F6624" t="s">
        <v>65</v>
      </c>
      <c r="G6624" t="s">
        <v>175</v>
      </c>
      <c r="H6624" t="s">
        <v>176</v>
      </c>
      <c r="I6624" t="s">
        <v>199</v>
      </c>
      <c r="J6624" t="s">
        <v>117</v>
      </c>
      <c r="K6624" s="1">
        <v>45427</v>
      </c>
      <c r="L6624">
        <v>60</v>
      </c>
      <c r="M6624">
        <v>4</v>
      </c>
      <c r="N6624" t="s">
        <v>538</v>
      </c>
      <c r="O6624" t="s">
        <v>537</v>
      </c>
      <c r="P6624" t="s">
        <v>630</v>
      </c>
    </row>
    <row r="6625" spans="1:16" x14ac:dyDescent="0.25">
      <c r="A6625" t="s">
        <v>507</v>
      </c>
      <c r="B6625" t="s">
        <v>174</v>
      </c>
      <c r="C6625" t="s">
        <v>64</v>
      </c>
      <c r="D6625" t="s">
        <v>476</v>
      </c>
      <c r="E6625" t="s">
        <v>473</v>
      </c>
      <c r="F6625" t="s">
        <v>65</v>
      </c>
      <c r="G6625" t="s">
        <v>175</v>
      </c>
      <c r="H6625" t="s">
        <v>176</v>
      </c>
      <c r="I6625" t="s">
        <v>177</v>
      </c>
      <c r="J6625" t="s">
        <v>117</v>
      </c>
      <c r="K6625" s="1">
        <v>45407</v>
      </c>
      <c r="L6625">
        <v>60</v>
      </c>
      <c r="M6625">
        <v>1</v>
      </c>
      <c r="N6625" t="s">
        <v>538</v>
      </c>
      <c r="O6625" t="s">
        <v>537</v>
      </c>
      <c r="P6625" t="s">
        <v>630</v>
      </c>
    </row>
    <row r="6626" spans="1:16" x14ac:dyDescent="0.25">
      <c r="A6626" t="s">
        <v>507</v>
      </c>
      <c r="B6626" t="s">
        <v>174</v>
      </c>
      <c r="C6626" t="s">
        <v>64</v>
      </c>
      <c r="D6626" t="s">
        <v>476</v>
      </c>
      <c r="E6626" t="s">
        <v>473</v>
      </c>
      <c r="F6626" t="s">
        <v>65</v>
      </c>
      <c r="G6626" t="s">
        <v>175</v>
      </c>
      <c r="H6626" t="s">
        <v>176</v>
      </c>
      <c r="I6626" t="s">
        <v>177</v>
      </c>
      <c r="J6626" t="s">
        <v>117</v>
      </c>
      <c r="K6626" s="1">
        <v>45411</v>
      </c>
      <c r="L6626">
        <v>60</v>
      </c>
      <c r="M6626">
        <v>2</v>
      </c>
      <c r="N6626" t="s">
        <v>538</v>
      </c>
      <c r="O6626" t="s">
        <v>537</v>
      </c>
      <c r="P6626" t="s">
        <v>630</v>
      </c>
    </row>
    <row r="6627" spans="1:16" x14ac:dyDescent="0.25">
      <c r="A6627" t="s">
        <v>507</v>
      </c>
      <c r="B6627" t="s">
        <v>174</v>
      </c>
      <c r="C6627" t="s">
        <v>64</v>
      </c>
      <c r="D6627" t="s">
        <v>476</v>
      </c>
      <c r="E6627" t="s">
        <v>473</v>
      </c>
      <c r="F6627" t="s">
        <v>65</v>
      </c>
      <c r="G6627" t="s">
        <v>175</v>
      </c>
      <c r="H6627" t="s">
        <v>176</v>
      </c>
      <c r="I6627" t="s">
        <v>177</v>
      </c>
      <c r="J6627" t="s">
        <v>117</v>
      </c>
      <c r="K6627" s="1">
        <v>45413</v>
      </c>
      <c r="L6627">
        <v>60</v>
      </c>
      <c r="M6627">
        <v>2</v>
      </c>
      <c r="N6627" t="s">
        <v>538</v>
      </c>
      <c r="O6627" t="s">
        <v>537</v>
      </c>
      <c r="P6627" t="s">
        <v>630</v>
      </c>
    </row>
    <row r="6628" spans="1:16" x14ac:dyDescent="0.25">
      <c r="A6628" t="s">
        <v>507</v>
      </c>
      <c r="B6628" t="s">
        <v>174</v>
      </c>
      <c r="C6628" t="s">
        <v>64</v>
      </c>
      <c r="D6628" t="s">
        <v>476</v>
      </c>
      <c r="E6628" t="s">
        <v>473</v>
      </c>
      <c r="F6628" t="s">
        <v>65</v>
      </c>
      <c r="G6628" t="s">
        <v>175</v>
      </c>
      <c r="H6628" t="s">
        <v>176</v>
      </c>
      <c r="I6628" t="s">
        <v>177</v>
      </c>
      <c r="J6628" t="s">
        <v>117</v>
      </c>
      <c r="K6628" s="1">
        <v>45425</v>
      </c>
      <c r="L6628">
        <v>60</v>
      </c>
      <c r="M6628">
        <v>4</v>
      </c>
      <c r="N6628" t="s">
        <v>538</v>
      </c>
      <c r="O6628" t="s">
        <v>537</v>
      </c>
      <c r="P6628" t="s">
        <v>630</v>
      </c>
    </row>
    <row r="6629" spans="1:16" x14ac:dyDescent="0.25">
      <c r="A6629" t="s">
        <v>507</v>
      </c>
      <c r="B6629" t="s">
        <v>174</v>
      </c>
      <c r="C6629" t="s">
        <v>64</v>
      </c>
      <c r="D6629" t="s">
        <v>476</v>
      </c>
      <c r="E6629" t="s">
        <v>473</v>
      </c>
      <c r="F6629" t="s">
        <v>65</v>
      </c>
      <c r="G6629" t="s">
        <v>175</v>
      </c>
      <c r="H6629" t="s">
        <v>176</v>
      </c>
      <c r="I6629" t="s">
        <v>177</v>
      </c>
      <c r="J6629" t="s">
        <v>117</v>
      </c>
      <c r="K6629" s="1">
        <v>45426</v>
      </c>
      <c r="L6629">
        <v>120</v>
      </c>
      <c r="M6629">
        <v>4</v>
      </c>
      <c r="N6629" t="s">
        <v>538</v>
      </c>
      <c r="O6629" t="s">
        <v>537</v>
      </c>
      <c r="P6629" t="s">
        <v>630</v>
      </c>
    </row>
    <row r="6630" spans="1:16" x14ac:dyDescent="0.25">
      <c r="A6630" t="s">
        <v>507</v>
      </c>
      <c r="B6630" t="s">
        <v>174</v>
      </c>
      <c r="C6630" t="s">
        <v>64</v>
      </c>
      <c r="D6630" t="s">
        <v>476</v>
      </c>
      <c r="E6630" t="s">
        <v>473</v>
      </c>
      <c r="F6630" t="s">
        <v>65</v>
      </c>
      <c r="G6630" t="s">
        <v>175</v>
      </c>
      <c r="H6630" t="s">
        <v>176</v>
      </c>
      <c r="I6630" t="s">
        <v>177</v>
      </c>
      <c r="J6630" t="s">
        <v>117</v>
      </c>
      <c r="K6630" s="1">
        <v>45429</v>
      </c>
      <c r="L6630">
        <v>60</v>
      </c>
      <c r="M6630">
        <v>4</v>
      </c>
      <c r="N6630" t="s">
        <v>538</v>
      </c>
      <c r="O6630" t="s">
        <v>537</v>
      </c>
      <c r="P6630" t="s">
        <v>630</v>
      </c>
    </row>
    <row r="6631" spans="1:16" x14ac:dyDescent="0.25">
      <c r="A6631" t="s">
        <v>507</v>
      </c>
      <c r="B6631" t="s">
        <v>174</v>
      </c>
      <c r="C6631" t="s">
        <v>64</v>
      </c>
      <c r="D6631" t="s">
        <v>476</v>
      </c>
      <c r="E6631" t="s">
        <v>473</v>
      </c>
      <c r="F6631" t="s">
        <v>65</v>
      </c>
      <c r="G6631" t="s">
        <v>175</v>
      </c>
      <c r="H6631" t="s">
        <v>176</v>
      </c>
      <c r="I6631" t="s">
        <v>178</v>
      </c>
      <c r="J6631" t="s">
        <v>117</v>
      </c>
      <c r="K6631" s="1">
        <v>45404</v>
      </c>
      <c r="L6631">
        <v>60</v>
      </c>
      <c r="M6631">
        <v>1</v>
      </c>
      <c r="N6631" t="s">
        <v>538</v>
      </c>
      <c r="O6631" t="s">
        <v>537</v>
      </c>
      <c r="P6631" t="s">
        <v>630</v>
      </c>
    </row>
    <row r="6632" spans="1:16" x14ac:dyDescent="0.25">
      <c r="A6632" t="s">
        <v>507</v>
      </c>
      <c r="B6632" t="s">
        <v>174</v>
      </c>
      <c r="C6632" t="s">
        <v>64</v>
      </c>
      <c r="D6632" t="s">
        <v>476</v>
      </c>
      <c r="E6632" t="s">
        <v>473</v>
      </c>
      <c r="F6632" t="s">
        <v>65</v>
      </c>
      <c r="G6632" t="s">
        <v>175</v>
      </c>
      <c r="H6632" t="s">
        <v>176</v>
      </c>
      <c r="I6632" t="s">
        <v>178</v>
      </c>
      <c r="J6632" t="s">
        <v>117</v>
      </c>
      <c r="K6632" s="1">
        <v>45405</v>
      </c>
      <c r="L6632">
        <v>60</v>
      </c>
      <c r="M6632">
        <v>1</v>
      </c>
      <c r="N6632" t="s">
        <v>538</v>
      </c>
      <c r="O6632" t="s">
        <v>537</v>
      </c>
      <c r="P6632" t="s">
        <v>630</v>
      </c>
    </row>
    <row r="6633" spans="1:16" x14ac:dyDescent="0.25">
      <c r="A6633" t="s">
        <v>507</v>
      </c>
      <c r="B6633" t="s">
        <v>174</v>
      </c>
      <c r="C6633" t="s">
        <v>64</v>
      </c>
      <c r="D6633" t="s">
        <v>476</v>
      </c>
      <c r="E6633" t="s">
        <v>473</v>
      </c>
      <c r="F6633" t="s">
        <v>65</v>
      </c>
      <c r="G6633" t="s">
        <v>175</v>
      </c>
      <c r="H6633" t="s">
        <v>176</v>
      </c>
      <c r="I6633" t="s">
        <v>178</v>
      </c>
      <c r="J6633" t="s">
        <v>117</v>
      </c>
      <c r="K6633" s="1">
        <v>45406</v>
      </c>
      <c r="L6633">
        <v>60</v>
      </c>
      <c r="M6633">
        <v>1</v>
      </c>
      <c r="N6633" t="s">
        <v>538</v>
      </c>
      <c r="O6633" t="s">
        <v>537</v>
      </c>
      <c r="P6633" t="s">
        <v>630</v>
      </c>
    </row>
    <row r="6634" spans="1:16" x14ac:dyDescent="0.25">
      <c r="A6634" t="s">
        <v>507</v>
      </c>
      <c r="B6634" t="s">
        <v>174</v>
      </c>
      <c r="C6634" t="s">
        <v>64</v>
      </c>
      <c r="D6634" t="s">
        <v>476</v>
      </c>
      <c r="E6634" t="s">
        <v>473</v>
      </c>
      <c r="F6634" t="s">
        <v>65</v>
      </c>
      <c r="G6634" t="s">
        <v>175</v>
      </c>
      <c r="H6634" t="s">
        <v>176</v>
      </c>
      <c r="I6634" t="s">
        <v>178</v>
      </c>
      <c r="J6634" t="s">
        <v>117</v>
      </c>
      <c r="K6634" s="1">
        <v>45411</v>
      </c>
      <c r="L6634">
        <v>90</v>
      </c>
      <c r="M6634">
        <v>2</v>
      </c>
      <c r="N6634" t="s">
        <v>538</v>
      </c>
      <c r="O6634" t="s">
        <v>537</v>
      </c>
      <c r="P6634" t="s">
        <v>630</v>
      </c>
    </row>
    <row r="6635" spans="1:16" x14ac:dyDescent="0.25">
      <c r="A6635" t="s">
        <v>507</v>
      </c>
      <c r="B6635" t="s">
        <v>174</v>
      </c>
      <c r="C6635" t="s">
        <v>64</v>
      </c>
      <c r="D6635" t="s">
        <v>476</v>
      </c>
      <c r="E6635" t="s">
        <v>473</v>
      </c>
      <c r="F6635" t="s">
        <v>65</v>
      </c>
      <c r="G6635" t="s">
        <v>175</v>
      </c>
      <c r="H6635" t="s">
        <v>176</v>
      </c>
      <c r="I6635" t="s">
        <v>178</v>
      </c>
      <c r="J6635" t="s">
        <v>117</v>
      </c>
      <c r="K6635" s="1">
        <v>45412</v>
      </c>
      <c r="L6635">
        <v>120</v>
      </c>
      <c r="M6635">
        <v>2</v>
      </c>
      <c r="N6635" t="s">
        <v>538</v>
      </c>
      <c r="O6635" t="s">
        <v>537</v>
      </c>
      <c r="P6635" t="s">
        <v>630</v>
      </c>
    </row>
    <row r="6636" spans="1:16" x14ac:dyDescent="0.25">
      <c r="A6636" t="s">
        <v>507</v>
      </c>
      <c r="B6636" t="s">
        <v>174</v>
      </c>
      <c r="C6636" t="s">
        <v>64</v>
      </c>
      <c r="D6636" t="s">
        <v>476</v>
      </c>
      <c r="E6636" t="s">
        <v>473</v>
      </c>
      <c r="F6636" t="s">
        <v>65</v>
      </c>
      <c r="G6636" t="s">
        <v>175</v>
      </c>
      <c r="H6636" t="s">
        <v>176</v>
      </c>
      <c r="I6636" t="s">
        <v>178</v>
      </c>
      <c r="J6636" t="s">
        <v>117</v>
      </c>
      <c r="K6636" s="1">
        <v>45413</v>
      </c>
      <c r="L6636">
        <v>120</v>
      </c>
      <c r="M6636">
        <v>2</v>
      </c>
      <c r="N6636" t="s">
        <v>538</v>
      </c>
      <c r="O6636" t="s">
        <v>537</v>
      </c>
      <c r="P6636" t="s">
        <v>630</v>
      </c>
    </row>
    <row r="6637" spans="1:16" x14ac:dyDescent="0.25">
      <c r="A6637" t="s">
        <v>507</v>
      </c>
      <c r="B6637" t="s">
        <v>174</v>
      </c>
      <c r="C6637" t="s">
        <v>64</v>
      </c>
      <c r="D6637" t="s">
        <v>476</v>
      </c>
      <c r="E6637" t="s">
        <v>473</v>
      </c>
      <c r="F6637" t="s">
        <v>65</v>
      </c>
      <c r="G6637" t="s">
        <v>175</v>
      </c>
      <c r="H6637" t="s">
        <v>176</v>
      </c>
      <c r="I6637" t="s">
        <v>178</v>
      </c>
      <c r="J6637" t="s">
        <v>117</v>
      </c>
      <c r="K6637" s="1">
        <v>45415</v>
      </c>
      <c r="L6637">
        <v>60</v>
      </c>
      <c r="M6637">
        <v>2</v>
      </c>
      <c r="N6637" t="s">
        <v>538</v>
      </c>
      <c r="O6637" t="s">
        <v>537</v>
      </c>
      <c r="P6637" t="s">
        <v>630</v>
      </c>
    </row>
    <row r="6638" spans="1:16" x14ac:dyDescent="0.25">
      <c r="A6638" t="s">
        <v>507</v>
      </c>
      <c r="B6638" t="s">
        <v>174</v>
      </c>
      <c r="C6638" t="s">
        <v>64</v>
      </c>
      <c r="D6638" t="s">
        <v>476</v>
      </c>
      <c r="E6638" t="s">
        <v>473</v>
      </c>
      <c r="F6638" t="s">
        <v>65</v>
      </c>
      <c r="G6638" t="s">
        <v>175</v>
      </c>
      <c r="H6638" t="s">
        <v>176</v>
      </c>
      <c r="I6638" t="s">
        <v>178</v>
      </c>
      <c r="J6638" t="s">
        <v>117</v>
      </c>
      <c r="K6638" s="1">
        <v>45419</v>
      </c>
      <c r="L6638">
        <v>60</v>
      </c>
      <c r="M6638">
        <v>3</v>
      </c>
      <c r="N6638" t="s">
        <v>538</v>
      </c>
      <c r="O6638" t="s">
        <v>537</v>
      </c>
      <c r="P6638" t="s">
        <v>630</v>
      </c>
    </row>
    <row r="6639" spans="1:16" x14ac:dyDescent="0.25">
      <c r="A6639" t="s">
        <v>507</v>
      </c>
      <c r="B6639" t="s">
        <v>174</v>
      </c>
      <c r="C6639" t="s">
        <v>64</v>
      </c>
      <c r="D6639" t="s">
        <v>476</v>
      </c>
      <c r="E6639" t="s">
        <v>473</v>
      </c>
      <c r="F6639" t="s">
        <v>65</v>
      </c>
      <c r="G6639" t="s">
        <v>175</v>
      </c>
      <c r="H6639" t="s">
        <v>176</v>
      </c>
      <c r="I6639" t="s">
        <v>178</v>
      </c>
      <c r="J6639" t="s">
        <v>117</v>
      </c>
      <c r="K6639" s="1">
        <v>45420</v>
      </c>
      <c r="L6639">
        <v>60</v>
      </c>
      <c r="M6639">
        <v>3</v>
      </c>
      <c r="N6639" t="s">
        <v>538</v>
      </c>
      <c r="O6639" t="s">
        <v>537</v>
      </c>
      <c r="P6639" t="s">
        <v>630</v>
      </c>
    </row>
    <row r="6640" spans="1:16" x14ac:dyDescent="0.25">
      <c r="A6640" t="s">
        <v>507</v>
      </c>
      <c r="B6640" t="s">
        <v>174</v>
      </c>
      <c r="C6640" t="s">
        <v>64</v>
      </c>
      <c r="D6640" t="s">
        <v>476</v>
      </c>
      <c r="E6640" t="s">
        <v>473</v>
      </c>
      <c r="F6640" t="s">
        <v>65</v>
      </c>
      <c r="G6640" t="s">
        <v>175</v>
      </c>
      <c r="H6640" t="s">
        <v>176</v>
      </c>
      <c r="I6640" t="s">
        <v>180</v>
      </c>
      <c r="J6640" t="s">
        <v>117</v>
      </c>
      <c r="K6640" s="1">
        <v>45404</v>
      </c>
      <c r="L6640">
        <v>60</v>
      </c>
      <c r="M6640">
        <v>1</v>
      </c>
      <c r="N6640" t="s">
        <v>538</v>
      </c>
      <c r="O6640" t="s">
        <v>537</v>
      </c>
      <c r="P6640" t="s">
        <v>630</v>
      </c>
    </row>
    <row r="6641" spans="1:16" x14ac:dyDescent="0.25">
      <c r="A6641" t="s">
        <v>507</v>
      </c>
      <c r="B6641" t="s">
        <v>174</v>
      </c>
      <c r="C6641" t="s">
        <v>64</v>
      </c>
      <c r="D6641" t="s">
        <v>476</v>
      </c>
      <c r="E6641" t="s">
        <v>473</v>
      </c>
      <c r="F6641" t="s">
        <v>65</v>
      </c>
      <c r="G6641" t="s">
        <v>175</v>
      </c>
      <c r="H6641" t="s">
        <v>176</v>
      </c>
      <c r="I6641" t="s">
        <v>180</v>
      </c>
      <c r="J6641" t="s">
        <v>117</v>
      </c>
      <c r="K6641" s="1">
        <v>45405</v>
      </c>
      <c r="L6641">
        <v>60</v>
      </c>
      <c r="M6641">
        <v>1</v>
      </c>
      <c r="N6641" t="s">
        <v>538</v>
      </c>
      <c r="O6641" t="s">
        <v>537</v>
      </c>
      <c r="P6641" t="s">
        <v>630</v>
      </c>
    </row>
    <row r="6642" spans="1:16" x14ac:dyDescent="0.25">
      <c r="A6642" t="s">
        <v>507</v>
      </c>
      <c r="B6642" t="s">
        <v>174</v>
      </c>
      <c r="C6642" t="s">
        <v>64</v>
      </c>
      <c r="D6642" t="s">
        <v>476</v>
      </c>
      <c r="E6642" t="s">
        <v>473</v>
      </c>
      <c r="F6642" t="s">
        <v>65</v>
      </c>
      <c r="G6642" t="s">
        <v>175</v>
      </c>
      <c r="H6642" t="s">
        <v>176</v>
      </c>
      <c r="I6642" t="s">
        <v>180</v>
      </c>
      <c r="J6642" t="s">
        <v>117</v>
      </c>
      <c r="K6642" s="1">
        <v>45406</v>
      </c>
      <c r="L6642">
        <v>60</v>
      </c>
      <c r="M6642">
        <v>1</v>
      </c>
      <c r="N6642" t="s">
        <v>538</v>
      </c>
      <c r="O6642" t="s">
        <v>537</v>
      </c>
      <c r="P6642" t="s">
        <v>630</v>
      </c>
    </row>
    <row r="6643" spans="1:16" x14ac:dyDescent="0.25">
      <c r="A6643" t="s">
        <v>507</v>
      </c>
      <c r="B6643" t="s">
        <v>174</v>
      </c>
      <c r="C6643" t="s">
        <v>64</v>
      </c>
      <c r="D6643" t="s">
        <v>476</v>
      </c>
      <c r="E6643" t="s">
        <v>473</v>
      </c>
      <c r="F6643" t="s">
        <v>65</v>
      </c>
      <c r="G6643" t="s">
        <v>175</v>
      </c>
      <c r="H6643" t="s">
        <v>176</v>
      </c>
      <c r="I6643" t="s">
        <v>180</v>
      </c>
      <c r="J6643" t="s">
        <v>117</v>
      </c>
      <c r="K6643" s="1">
        <v>45407</v>
      </c>
      <c r="L6643">
        <v>60</v>
      </c>
      <c r="M6643">
        <v>1</v>
      </c>
      <c r="N6643" t="s">
        <v>538</v>
      </c>
      <c r="O6643" t="s">
        <v>537</v>
      </c>
      <c r="P6643" t="s">
        <v>630</v>
      </c>
    </row>
    <row r="6644" spans="1:16" x14ac:dyDescent="0.25">
      <c r="A6644" t="s">
        <v>507</v>
      </c>
      <c r="B6644" t="s">
        <v>174</v>
      </c>
      <c r="C6644" t="s">
        <v>64</v>
      </c>
      <c r="D6644" t="s">
        <v>476</v>
      </c>
      <c r="E6644" t="s">
        <v>473</v>
      </c>
      <c r="F6644" t="s">
        <v>65</v>
      </c>
      <c r="G6644" t="s">
        <v>175</v>
      </c>
      <c r="H6644" t="s">
        <v>176</v>
      </c>
      <c r="I6644" t="s">
        <v>180</v>
      </c>
      <c r="J6644" t="s">
        <v>117</v>
      </c>
      <c r="K6644" s="1">
        <v>45408</v>
      </c>
      <c r="L6644">
        <v>60</v>
      </c>
      <c r="M6644">
        <v>1</v>
      </c>
      <c r="N6644" t="s">
        <v>538</v>
      </c>
      <c r="O6644" t="s">
        <v>537</v>
      </c>
      <c r="P6644" t="s">
        <v>630</v>
      </c>
    </row>
    <row r="6645" spans="1:16" x14ac:dyDescent="0.25">
      <c r="A6645" t="s">
        <v>507</v>
      </c>
      <c r="B6645" t="s">
        <v>174</v>
      </c>
      <c r="C6645" t="s">
        <v>64</v>
      </c>
      <c r="D6645" t="s">
        <v>476</v>
      </c>
      <c r="E6645" t="s">
        <v>473</v>
      </c>
      <c r="F6645" t="s">
        <v>65</v>
      </c>
      <c r="G6645" t="s">
        <v>175</v>
      </c>
      <c r="H6645" t="s">
        <v>176</v>
      </c>
      <c r="I6645" t="s">
        <v>180</v>
      </c>
      <c r="J6645" t="s">
        <v>117</v>
      </c>
      <c r="K6645" s="1">
        <v>45411</v>
      </c>
      <c r="L6645">
        <v>60</v>
      </c>
      <c r="M6645">
        <v>2</v>
      </c>
      <c r="N6645" t="s">
        <v>538</v>
      </c>
      <c r="O6645" t="s">
        <v>537</v>
      </c>
      <c r="P6645" t="s">
        <v>630</v>
      </c>
    </row>
    <row r="6646" spans="1:16" x14ac:dyDescent="0.25">
      <c r="A6646" t="s">
        <v>507</v>
      </c>
      <c r="B6646" t="s">
        <v>174</v>
      </c>
      <c r="C6646" t="s">
        <v>64</v>
      </c>
      <c r="D6646" t="s">
        <v>476</v>
      </c>
      <c r="E6646" t="s">
        <v>473</v>
      </c>
      <c r="F6646" t="s">
        <v>65</v>
      </c>
      <c r="G6646" t="s">
        <v>175</v>
      </c>
      <c r="H6646" t="s">
        <v>176</v>
      </c>
      <c r="I6646" t="s">
        <v>180</v>
      </c>
      <c r="J6646" t="s">
        <v>117</v>
      </c>
      <c r="K6646" s="1">
        <v>45415</v>
      </c>
      <c r="L6646">
        <v>120</v>
      </c>
      <c r="M6646">
        <v>2</v>
      </c>
      <c r="N6646" t="s">
        <v>538</v>
      </c>
      <c r="O6646" t="s">
        <v>537</v>
      </c>
      <c r="P6646" t="s">
        <v>630</v>
      </c>
    </row>
    <row r="6647" spans="1:16" x14ac:dyDescent="0.25">
      <c r="A6647" t="s">
        <v>507</v>
      </c>
      <c r="B6647" t="s">
        <v>174</v>
      </c>
      <c r="C6647" t="s">
        <v>64</v>
      </c>
      <c r="D6647" t="s">
        <v>476</v>
      </c>
      <c r="E6647" t="s">
        <v>473</v>
      </c>
      <c r="F6647" t="s">
        <v>65</v>
      </c>
      <c r="G6647" t="s">
        <v>175</v>
      </c>
      <c r="H6647" t="s">
        <v>176</v>
      </c>
      <c r="I6647" t="s">
        <v>180</v>
      </c>
      <c r="J6647" t="s">
        <v>117</v>
      </c>
      <c r="K6647" s="1">
        <v>45419</v>
      </c>
      <c r="L6647">
        <v>60</v>
      </c>
      <c r="M6647">
        <v>3</v>
      </c>
      <c r="N6647" t="s">
        <v>538</v>
      </c>
      <c r="O6647" t="s">
        <v>537</v>
      </c>
      <c r="P6647" t="s">
        <v>630</v>
      </c>
    </row>
    <row r="6648" spans="1:16" x14ac:dyDescent="0.25">
      <c r="A6648" t="s">
        <v>507</v>
      </c>
      <c r="B6648" t="s">
        <v>174</v>
      </c>
      <c r="C6648" t="s">
        <v>64</v>
      </c>
      <c r="D6648" t="s">
        <v>476</v>
      </c>
      <c r="E6648" t="s">
        <v>473</v>
      </c>
      <c r="F6648" t="s">
        <v>65</v>
      </c>
      <c r="G6648" t="s">
        <v>175</v>
      </c>
      <c r="H6648" t="s">
        <v>176</v>
      </c>
      <c r="I6648" t="s">
        <v>180</v>
      </c>
      <c r="J6648" t="s">
        <v>117</v>
      </c>
      <c r="K6648" s="1">
        <v>45421</v>
      </c>
      <c r="L6648">
        <v>60</v>
      </c>
      <c r="M6648">
        <v>3</v>
      </c>
      <c r="N6648" t="s">
        <v>538</v>
      </c>
      <c r="O6648" t="s">
        <v>537</v>
      </c>
      <c r="P6648" t="s">
        <v>630</v>
      </c>
    </row>
    <row r="6649" spans="1:16" x14ac:dyDescent="0.25">
      <c r="A6649" t="s">
        <v>507</v>
      </c>
      <c r="B6649" t="s">
        <v>174</v>
      </c>
      <c r="C6649" t="s">
        <v>64</v>
      </c>
      <c r="D6649" t="s">
        <v>476</v>
      </c>
      <c r="E6649" t="s">
        <v>473</v>
      </c>
      <c r="F6649" t="s">
        <v>65</v>
      </c>
      <c r="G6649" t="s">
        <v>175</v>
      </c>
      <c r="H6649" t="s">
        <v>176</v>
      </c>
      <c r="I6649" t="s">
        <v>180</v>
      </c>
      <c r="J6649" t="s">
        <v>117</v>
      </c>
      <c r="K6649" s="1">
        <v>45422</v>
      </c>
      <c r="L6649">
        <v>60</v>
      </c>
      <c r="M6649">
        <v>3</v>
      </c>
      <c r="N6649" t="s">
        <v>538</v>
      </c>
      <c r="O6649" t="s">
        <v>537</v>
      </c>
      <c r="P6649" t="s">
        <v>630</v>
      </c>
    </row>
    <row r="6650" spans="1:16" x14ac:dyDescent="0.25">
      <c r="A6650" t="s">
        <v>507</v>
      </c>
      <c r="B6650" t="s">
        <v>174</v>
      </c>
      <c r="C6650" t="s">
        <v>64</v>
      </c>
      <c r="D6650" t="s">
        <v>476</v>
      </c>
      <c r="E6650" t="s">
        <v>473</v>
      </c>
      <c r="F6650" t="s">
        <v>65</v>
      </c>
      <c r="G6650" t="s">
        <v>175</v>
      </c>
      <c r="H6650" t="s">
        <v>176</v>
      </c>
      <c r="I6650" t="s">
        <v>180</v>
      </c>
      <c r="J6650" t="s">
        <v>117</v>
      </c>
      <c r="K6650" s="1">
        <v>45425</v>
      </c>
      <c r="L6650">
        <v>60</v>
      </c>
      <c r="M6650">
        <v>4</v>
      </c>
      <c r="N6650" t="s">
        <v>538</v>
      </c>
      <c r="O6650" t="s">
        <v>537</v>
      </c>
      <c r="P6650" t="s">
        <v>630</v>
      </c>
    </row>
    <row r="6651" spans="1:16" x14ac:dyDescent="0.25">
      <c r="A6651" t="s">
        <v>507</v>
      </c>
      <c r="B6651" t="s">
        <v>174</v>
      </c>
      <c r="C6651" t="s">
        <v>64</v>
      </c>
      <c r="D6651" t="s">
        <v>476</v>
      </c>
      <c r="E6651" t="s">
        <v>473</v>
      </c>
      <c r="F6651" t="s">
        <v>65</v>
      </c>
      <c r="G6651" t="s">
        <v>175</v>
      </c>
      <c r="H6651" t="s">
        <v>176</v>
      </c>
      <c r="I6651" t="s">
        <v>180</v>
      </c>
      <c r="J6651" t="s">
        <v>117</v>
      </c>
      <c r="K6651" s="1">
        <v>45426</v>
      </c>
      <c r="L6651">
        <v>60</v>
      </c>
      <c r="M6651">
        <v>4</v>
      </c>
      <c r="N6651" t="s">
        <v>538</v>
      </c>
      <c r="O6651" t="s">
        <v>537</v>
      </c>
      <c r="P6651" t="s">
        <v>630</v>
      </c>
    </row>
    <row r="6652" spans="1:16" x14ac:dyDescent="0.25">
      <c r="A6652" t="s">
        <v>507</v>
      </c>
      <c r="B6652" t="s">
        <v>174</v>
      </c>
      <c r="C6652" t="s">
        <v>64</v>
      </c>
      <c r="D6652" t="s">
        <v>476</v>
      </c>
      <c r="E6652" t="s">
        <v>473</v>
      </c>
      <c r="F6652" t="s">
        <v>65</v>
      </c>
      <c r="G6652" t="s">
        <v>175</v>
      </c>
      <c r="H6652" t="s">
        <v>176</v>
      </c>
      <c r="I6652" t="s">
        <v>180</v>
      </c>
      <c r="J6652" t="s">
        <v>117</v>
      </c>
      <c r="K6652" s="1">
        <v>45429</v>
      </c>
      <c r="L6652">
        <v>60</v>
      </c>
      <c r="M6652">
        <v>4</v>
      </c>
      <c r="N6652" t="s">
        <v>538</v>
      </c>
      <c r="O6652" t="s">
        <v>537</v>
      </c>
      <c r="P6652" t="s">
        <v>630</v>
      </c>
    </row>
    <row r="6653" spans="1:16" x14ac:dyDescent="0.25">
      <c r="A6653" t="s">
        <v>507</v>
      </c>
      <c r="B6653" t="s">
        <v>174</v>
      </c>
      <c r="C6653" t="s">
        <v>64</v>
      </c>
      <c r="D6653" t="s">
        <v>476</v>
      </c>
      <c r="E6653" t="s">
        <v>473</v>
      </c>
      <c r="F6653" t="s">
        <v>65</v>
      </c>
      <c r="G6653" t="s">
        <v>175</v>
      </c>
      <c r="H6653" t="s">
        <v>176</v>
      </c>
      <c r="I6653" t="s">
        <v>59</v>
      </c>
      <c r="J6653" t="s">
        <v>117</v>
      </c>
      <c r="K6653" s="1">
        <v>45406</v>
      </c>
      <c r="L6653">
        <v>60</v>
      </c>
      <c r="M6653">
        <v>1</v>
      </c>
      <c r="N6653" t="s">
        <v>538</v>
      </c>
      <c r="O6653" t="s">
        <v>537</v>
      </c>
      <c r="P6653" t="s">
        <v>630</v>
      </c>
    </row>
    <row r="6654" spans="1:16" x14ac:dyDescent="0.25">
      <c r="A6654" t="s">
        <v>507</v>
      </c>
      <c r="B6654" t="s">
        <v>174</v>
      </c>
      <c r="C6654" t="s">
        <v>64</v>
      </c>
      <c r="D6654" t="s">
        <v>476</v>
      </c>
      <c r="E6654" t="s">
        <v>473</v>
      </c>
      <c r="F6654" t="s">
        <v>65</v>
      </c>
      <c r="G6654" t="s">
        <v>175</v>
      </c>
      <c r="H6654" t="s">
        <v>176</v>
      </c>
      <c r="I6654" t="s">
        <v>59</v>
      </c>
      <c r="J6654" t="s">
        <v>117</v>
      </c>
      <c r="K6654" s="1">
        <v>45407</v>
      </c>
      <c r="L6654">
        <v>30</v>
      </c>
      <c r="M6654">
        <v>1</v>
      </c>
      <c r="N6654" t="s">
        <v>538</v>
      </c>
      <c r="O6654" t="s">
        <v>537</v>
      </c>
      <c r="P6654" t="s">
        <v>630</v>
      </c>
    </row>
    <row r="6655" spans="1:16" x14ac:dyDescent="0.25">
      <c r="A6655" t="s">
        <v>507</v>
      </c>
      <c r="B6655" t="s">
        <v>174</v>
      </c>
      <c r="C6655" t="s">
        <v>64</v>
      </c>
      <c r="D6655" t="s">
        <v>476</v>
      </c>
      <c r="E6655" t="s">
        <v>473</v>
      </c>
      <c r="F6655" t="s">
        <v>65</v>
      </c>
      <c r="G6655" t="s">
        <v>175</v>
      </c>
      <c r="H6655" t="s">
        <v>176</v>
      </c>
      <c r="I6655" t="s">
        <v>59</v>
      </c>
      <c r="J6655" t="s">
        <v>117</v>
      </c>
      <c r="K6655" s="1">
        <v>45408</v>
      </c>
      <c r="L6655">
        <v>60</v>
      </c>
      <c r="M6655">
        <v>1</v>
      </c>
      <c r="N6655" t="s">
        <v>538</v>
      </c>
      <c r="O6655" t="s">
        <v>537</v>
      </c>
      <c r="P6655" t="s">
        <v>630</v>
      </c>
    </row>
    <row r="6656" spans="1:16" x14ac:dyDescent="0.25">
      <c r="A6656" t="s">
        <v>507</v>
      </c>
      <c r="B6656" t="s">
        <v>174</v>
      </c>
      <c r="C6656" t="s">
        <v>64</v>
      </c>
      <c r="D6656" t="s">
        <v>476</v>
      </c>
      <c r="E6656" t="s">
        <v>473</v>
      </c>
      <c r="F6656" t="s">
        <v>65</v>
      </c>
      <c r="G6656" t="s">
        <v>175</v>
      </c>
      <c r="H6656" t="s">
        <v>176</v>
      </c>
      <c r="I6656" t="s">
        <v>59</v>
      </c>
      <c r="J6656" t="s">
        <v>117</v>
      </c>
      <c r="K6656" s="1">
        <v>45418</v>
      </c>
      <c r="L6656">
        <v>60</v>
      </c>
      <c r="M6656">
        <v>3</v>
      </c>
      <c r="N6656" t="s">
        <v>538</v>
      </c>
      <c r="O6656" t="s">
        <v>537</v>
      </c>
      <c r="P6656" t="s">
        <v>630</v>
      </c>
    </row>
    <row r="6657" spans="1:16" x14ac:dyDescent="0.25">
      <c r="A6657" t="s">
        <v>507</v>
      </c>
      <c r="B6657" t="s">
        <v>174</v>
      </c>
      <c r="C6657" t="s">
        <v>64</v>
      </c>
      <c r="D6657" t="s">
        <v>476</v>
      </c>
      <c r="E6657" t="s">
        <v>473</v>
      </c>
      <c r="F6657" t="s">
        <v>65</v>
      </c>
      <c r="G6657" t="s">
        <v>175</v>
      </c>
      <c r="H6657" t="s">
        <v>176</v>
      </c>
      <c r="I6657" t="s">
        <v>59</v>
      </c>
      <c r="J6657" t="s">
        <v>117</v>
      </c>
      <c r="K6657" s="1">
        <v>45420</v>
      </c>
      <c r="L6657">
        <v>60</v>
      </c>
      <c r="M6657">
        <v>3</v>
      </c>
      <c r="N6657" t="s">
        <v>538</v>
      </c>
      <c r="O6657" t="s">
        <v>537</v>
      </c>
      <c r="P6657" t="s">
        <v>630</v>
      </c>
    </row>
    <row r="6658" spans="1:16" x14ac:dyDescent="0.25">
      <c r="A6658" t="s">
        <v>507</v>
      </c>
      <c r="B6658" t="s">
        <v>174</v>
      </c>
      <c r="C6658" t="s">
        <v>64</v>
      </c>
      <c r="D6658" t="s">
        <v>476</v>
      </c>
      <c r="E6658" t="s">
        <v>473</v>
      </c>
      <c r="F6658" t="s">
        <v>65</v>
      </c>
      <c r="G6658" t="s">
        <v>175</v>
      </c>
      <c r="H6658" t="s">
        <v>176</v>
      </c>
      <c r="I6658" t="s">
        <v>59</v>
      </c>
      <c r="J6658" t="s">
        <v>117</v>
      </c>
      <c r="K6658" s="1">
        <v>45425</v>
      </c>
      <c r="L6658">
        <v>30</v>
      </c>
      <c r="M6658">
        <v>4</v>
      </c>
      <c r="N6658" t="s">
        <v>538</v>
      </c>
      <c r="O6658" t="s">
        <v>537</v>
      </c>
      <c r="P6658" t="s">
        <v>630</v>
      </c>
    </row>
    <row r="6659" spans="1:16" x14ac:dyDescent="0.25">
      <c r="A6659" t="s">
        <v>507</v>
      </c>
      <c r="B6659" t="s">
        <v>174</v>
      </c>
      <c r="C6659" t="s">
        <v>64</v>
      </c>
      <c r="D6659" t="s">
        <v>476</v>
      </c>
      <c r="E6659" t="s">
        <v>473</v>
      </c>
      <c r="F6659" t="s">
        <v>65</v>
      </c>
      <c r="G6659" t="s">
        <v>175</v>
      </c>
      <c r="H6659" t="s">
        <v>176</v>
      </c>
      <c r="I6659" t="s">
        <v>59</v>
      </c>
      <c r="J6659" t="s">
        <v>117</v>
      </c>
      <c r="K6659" s="1">
        <v>45426</v>
      </c>
      <c r="L6659">
        <v>60</v>
      </c>
      <c r="M6659">
        <v>4</v>
      </c>
      <c r="N6659" t="s">
        <v>538</v>
      </c>
      <c r="O6659" t="s">
        <v>537</v>
      </c>
      <c r="P6659" t="s">
        <v>630</v>
      </c>
    </row>
    <row r="6660" spans="1:16" x14ac:dyDescent="0.25">
      <c r="A6660" t="s">
        <v>507</v>
      </c>
      <c r="B6660" t="s">
        <v>174</v>
      </c>
      <c r="C6660" t="s">
        <v>64</v>
      </c>
      <c r="D6660" t="s">
        <v>476</v>
      </c>
      <c r="E6660" t="s">
        <v>473</v>
      </c>
      <c r="F6660" t="s">
        <v>65</v>
      </c>
      <c r="G6660" t="s">
        <v>175</v>
      </c>
      <c r="H6660" t="s">
        <v>25</v>
      </c>
      <c r="I6660" t="s">
        <v>200</v>
      </c>
      <c r="J6660" t="s">
        <v>117</v>
      </c>
      <c r="K6660" s="1">
        <v>45418</v>
      </c>
      <c r="L6660">
        <v>30</v>
      </c>
      <c r="M6660">
        <v>3</v>
      </c>
      <c r="N6660" t="s">
        <v>538</v>
      </c>
      <c r="O6660" t="s">
        <v>537</v>
      </c>
      <c r="P6660" t="s">
        <v>630</v>
      </c>
    </row>
    <row r="6661" spans="1:16" x14ac:dyDescent="0.25">
      <c r="A6661" t="s">
        <v>507</v>
      </c>
      <c r="B6661" t="s">
        <v>174</v>
      </c>
      <c r="C6661" t="s">
        <v>64</v>
      </c>
      <c r="D6661" t="s">
        <v>476</v>
      </c>
      <c r="E6661" t="s">
        <v>473</v>
      </c>
      <c r="F6661" t="s">
        <v>65</v>
      </c>
      <c r="G6661" t="s">
        <v>175</v>
      </c>
      <c r="H6661" t="s">
        <v>25</v>
      </c>
      <c r="I6661" t="s">
        <v>200</v>
      </c>
      <c r="J6661" t="s">
        <v>117</v>
      </c>
      <c r="K6661" s="1">
        <v>45421</v>
      </c>
      <c r="L6661">
        <v>30</v>
      </c>
      <c r="M6661">
        <v>3</v>
      </c>
      <c r="N6661" t="s">
        <v>538</v>
      </c>
      <c r="O6661" t="s">
        <v>537</v>
      </c>
      <c r="P6661" t="s">
        <v>630</v>
      </c>
    </row>
    <row r="6662" spans="1:16" x14ac:dyDescent="0.25">
      <c r="A6662" t="s">
        <v>507</v>
      </c>
      <c r="B6662" t="s">
        <v>174</v>
      </c>
      <c r="C6662" t="s">
        <v>64</v>
      </c>
      <c r="D6662" t="s">
        <v>476</v>
      </c>
      <c r="E6662" t="s">
        <v>473</v>
      </c>
      <c r="F6662" t="s">
        <v>65</v>
      </c>
      <c r="G6662" t="s">
        <v>175</v>
      </c>
      <c r="H6662" t="s">
        <v>30</v>
      </c>
      <c r="I6662" t="s">
        <v>89</v>
      </c>
      <c r="J6662" t="s">
        <v>119</v>
      </c>
      <c r="K6662" s="1">
        <v>45405</v>
      </c>
      <c r="L6662">
        <v>60</v>
      </c>
      <c r="M6662">
        <v>1</v>
      </c>
      <c r="N6662" t="s">
        <v>538</v>
      </c>
      <c r="O6662" t="s">
        <v>537</v>
      </c>
      <c r="P6662" t="s">
        <v>630</v>
      </c>
    </row>
    <row r="6663" spans="1:16" x14ac:dyDescent="0.25">
      <c r="A6663" t="s">
        <v>507</v>
      </c>
      <c r="B6663" t="s">
        <v>174</v>
      </c>
      <c r="C6663" t="s">
        <v>64</v>
      </c>
      <c r="D6663" t="s">
        <v>476</v>
      </c>
      <c r="E6663" t="s">
        <v>473</v>
      </c>
      <c r="F6663" t="s">
        <v>65</v>
      </c>
      <c r="G6663" t="s">
        <v>175</v>
      </c>
      <c r="H6663" t="s">
        <v>30</v>
      </c>
      <c r="I6663" t="s">
        <v>89</v>
      </c>
      <c r="J6663" t="s">
        <v>119</v>
      </c>
      <c r="K6663" s="1">
        <v>45408</v>
      </c>
      <c r="L6663">
        <v>60</v>
      </c>
      <c r="M6663">
        <v>1</v>
      </c>
      <c r="N6663" t="s">
        <v>538</v>
      </c>
      <c r="O6663" t="s">
        <v>537</v>
      </c>
      <c r="P6663" t="s">
        <v>630</v>
      </c>
    </row>
    <row r="6664" spans="1:16" x14ac:dyDescent="0.25">
      <c r="A6664" t="s">
        <v>507</v>
      </c>
      <c r="B6664" t="s">
        <v>174</v>
      </c>
      <c r="C6664" t="s">
        <v>64</v>
      </c>
      <c r="D6664" t="s">
        <v>476</v>
      </c>
      <c r="E6664" t="s">
        <v>473</v>
      </c>
      <c r="F6664" t="s">
        <v>65</v>
      </c>
      <c r="G6664" t="s">
        <v>175</v>
      </c>
      <c r="H6664" t="s">
        <v>30</v>
      </c>
      <c r="I6664" t="s">
        <v>240</v>
      </c>
      <c r="J6664" t="s">
        <v>119</v>
      </c>
      <c r="K6664" s="1">
        <v>45404</v>
      </c>
      <c r="L6664">
        <v>30</v>
      </c>
      <c r="M6664">
        <v>1</v>
      </c>
      <c r="N6664" t="s">
        <v>538</v>
      </c>
      <c r="O6664" t="s">
        <v>537</v>
      </c>
      <c r="P6664" t="s">
        <v>630</v>
      </c>
    </row>
    <row r="6665" spans="1:16" x14ac:dyDescent="0.25">
      <c r="A6665" t="s">
        <v>507</v>
      </c>
      <c r="B6665" t="s">
        <v>174</v>
      </c>
      <c r="C6665" t="s">
        <v>64</v>
      </c>
      <c r="D6665" t="s">
        <v>476</v>
      </c>
      <c r="E6665" t="s">
        <v>473</v>
      </c>
      <c r="F6665" t="s">
        <v>65</v>
      </c>
      <c r="G6665" t="s">
        <v>175</v>
      </c>
      <c r="H6665" t="s">
        <v>30</v>
      </c>
      <c r="I6665" t="s">
        <v>240</v>
      </c>
      <c r="J6665" t="s">
        <v>119</v>
      </c>
      <c r="K6665" s="1">
        <v>45408</v>
      </c>
      <c r="L6665">
        <v>60</v>
      </c>
      <c r="M6665">
        <v>1</v>
      </c>
      <c r="N6665" t="s">
        <v>538</v>
      </c>
      <c r="O6665" t="s">
        <v>537</v>
      </c>
      <c r="P6665" t="s">
        <v>630</v>
      </c>
    </row>
    <row r="6666" spans="1:16" x14ac:dyDescent="0.25">
      <c r="A6666" t="s">
        <v>507</v>
      </c>
      <c r="B6666" t="s">
        <v>174</v>
      </c>
      <c r="C6666" t="s">
        <v>64</v>
      </c>
      <c r="D6666" t="s">
        <v>476</v>
      </c>
      <c r="E6666" t="s">
        <v>473</v>
      </c>
      <c r="F6666" t="s">
        <v>65</v>
      </c>
      <c r="G6666" t="s">
        <v>175</v>
      </c>
      <c r="H6666" t="s">
        <v>30</v>
      </c>
      <c r="I6666" t="s">
        <v>90</v>
      </c>
      <c r="J6666" t="s">
        <v>119</v>
      </c>
      <c r="K6666" s="1">
        <v>45418</v>
      </c>
      <c r="L6666">
        <v>60</v>
      </c>
      <c r="M6666">
        <v>3</v>
      </c>
      <c r="N6666" t="s">
        <v>538</v>
      </c>
      <c r="O6666" t="s">
        <v>537</v>
      </c>
      <c r="P6666" t="s">
        <v>630</v>
      </c>
    </row>
    <row r="6667" spans="1:16" x14ac:dyDescent="0.25">
      <c r="A6667" t="s">
        <v>507</v>
      </c>
      <c r="B6667" t="s">
        <v>174</v>
      </c>
      <c r="C6667" t="s">
        <v>64</v>
      </c>
      <c r="D6667" t="s">
        <v>476</v>
      </c>
      <c r="E6667" t="s">
        <v>473</v>
      </c>
      <c r="F6667" t="s">
        <v>65</v>
      </c>
      <c r="G6667" t="s">
        <v>175</v>
      </c>
      <c r="H6667" t="s">
        <v>30</v>
      </c>
      <c r="I6667" t="s">
        <v>90</v>
      </c>
      <c r="J6667" t="s">
        <v>119</v>
      </c>
      <c r="K6667" s="1">
        <v>45421</v>
      </c>
      <c r="L6667">
        <v>60</v>
      </c>
      <c r="M6667">
        <v>3</v>
      </c>
      <c r="N6667" t="s">
        <v>538</v>
      </c>
      <c r="O6667" t="s">
        <v>537</v>
      </c>
      <c r="P6667" t="s">
        <v>630</v>
      </c>
    </row>
    <row r="6668" spans="1:16" x14ac:dyDescent="0.25">
      <c r="A6668" t="s">
        <v>507</v>
      </c>
      <c r="B6668" t="s">
        <v>174</v>
      </c>
      <c r="C6668" t="s">
        <v>64</v>
      </c>
      <c r="D6668" t="s">
        <v>476</v>
      </c>
      <c r="E6668" t="s">
        <v>473</v>
      </c>
      <c r="F6668" t="s">
        <v>65</v>
      </c>
      <c r="G6668" t="s">
        <v>175</v>
      </c>
      <c r="H6668" t="s">
        <v>30</v>
      </c>
      <c r="I6668" t="s">
        <v>90</v>
      </c>
      <c r="J6668" t="s">
        <v>119</v>
      </c>
      <c r="K6668" s="1">
        <v>45426</v>
      </c>
      <c r="L6668">
        <v>60</v>
      </c>
      <c r="M6668">
        <v>4</v>
      </c>
      <c r="N6668" t="s">
        <v>538</v>
      </c>
      <c r="O6668" t="s">
        <v>537</v>
      </c>
      <c r="P6668" t="s">
        <v>630</v>
      </c>
    </row>
    <row r="6669" spans="1:16" x14ac:dyDescent="0.25">
      <c r="A6669" t="s">
        <v>507</v>
      </c>
      <c r="B6669" t="s">
        <v>174</v>
      </c>
      <c r="C6669" t="s">
        <v>64</v>
      </c>
      <c r="D6669" t="s">
        <v>476</v>
      </c>
      <c r="E6669" t="s">
        <v>473</v>
      </c>
      <c r="F6669" t="s">
        <v>65</v>
      </c>
      <c r="G6669" t="s">
        <v>175</v>
      </c>
      <c r="H6669" t="s">
        <v>30</v>
      </c>
      <c r="I6669" t="s">
        <v>90</v>
      </c>
      <c r="J6669" t="s">
        <v>119</v>
      </c>
      <c r="K6669" s="1">
        <v>45428</v>
      </c>
      <c r="L6669">
        <v>60</v>
      </c>
      <c r="M6669">
        <v>4</v>
      </c>
      <c r="N6669" t="s">
        <v>538</v>
      </c>
      <c r="O6669" t="s">
        <v>537</v>
      </c>
      <c r="P6669" t="s">
        <v>630</v>
      </c>
    </row>
    <row r="6670" spans="1:16" x14ac:dyDescent="0.25">
      <c r="A6670" t="s">
        <v>507</v>
      </c>
      <c r="B6670" t="s">
        <v>174</v>
      </c>
      <c r="C6670" t="s">
        <v>64</v>
      </c>
      <c r="D6670" t="s">
        <v>476</v>
      </c>
      <c r="E6670" t="s">
        <v>473</v>
      </c>
      <c r="F6670" t="s">
        <v>65</v>
      </c>
      <c r="G6670" t="s">
        <v>175</v>
      </c>
      <c r="H6670" t="s">
        <v>30</v>
      </c>
      <c r="I6670" t="s">
        <v>32</v>
      </c>
      <c r="J6670" t="s">
        <v>119</v>
      </c>
      <c r="K6670" s="1">
        <v>45404</v>
      </c>
      <c r="L6670">
        <v>30</v>
      </c>
      <c r="M6670">
        <v>1</v>
      </c>
      <c r="N6670" t="s">
        <v>538</v>
      </c>
      <c r="O6670" t="s">
        <v>537</v>
      </c>
      <c r="P6670" t="s">
        <v>630</v>
      </c>
    </row>
    <row r="6671" spans="1:16" x14ac:dyDescent="0.25">
      <c r="A6671" t="s">
        <v>507</v>
      </c>
      <c r="B6671" t="s">
        <v>174</v>
      </c>
      <c r="C6671" t="s">
        <v>64</v>
      </c>
      <c r="D6671" t="s">
        <v>476</v>
      </c>
      <c r="E6671" t="s">
        <v>473</v>
      </c>
      <c r="F6671" t="s">
        <v>65</v>
      </c>
      <c r="G6671" t="s">
        <v>175</v>
      </c>
      <c r="H6671" t="s">
        <v>30</v>
      </c>
      <c r="I6671" t="s">
        <v>32</v>
      </c>
      <c r="J6671" t="s">
        <v>119</v>
      </c>
      <c r="K6671" s="1">
        <v>45405</v>
      </c>
      <c r="L6671">
        <v>30</v>
      </c>
      <c r="M6671">
        <v>1</v>
      </c>
      <c r="N6671" t="s">
        <v>538</v>
      </c>
      <c r="O6671" t="s">
        <v>537</v>
      </c>
      <c r="P6671" t="s">
        <v>630</v>
      </c>
    </row>
    <row r="6672" spans="1:16" x14ac:dyDescent="0.25">
      <c r="A6672" t="s">
        <v>507</v>
      </c>
      <c r="B6672" t="s">
        <v>174</v>
      </c>
      <c r="C6672" t="s">
        <v>64</v>
      </c>
      <c r="D6672" t="s">
        <v>476</v>
      </c>
      <c r="E6672" t="s">
        <v>473</v>
      </c>
      <c r="F6672" t="s">
        <v>65</v>
      </c>
      <c r="G6672" t="s">
        <v>175</v>
      </c>
      <c r="H6672" t="s">
        <v>30</v>
      </c>
      <c r="I6672" t="s">
        <v>32</v>
      </c>
      <c r="J6672" t="s">
        <v>119</v>
      </c>
      <c r="K6672" s="1">
        <v>45406</v>
      </c>
      <c r="L6672">
        <v>60</v>
      </c>
      <c r="M6672">
        <v>1</v>
      </c>
      <c r="N6672" t="s">
        <v>538</v>
      </c>
      <c r="O6672" t="s">
        <v>537</v>
      </c>
      <c r="P6672" t="s">
        <v>630</v>
      </c>
    </row>
    <row r="6673" spans="1:16" x14ac:dyDescent="0.25">
      <c r="A6673" t="s">
        <v>507</v>
      </c>
      <c r="B6673" t="s">
        <v>174</v>
      </c>
      <c r="C6673" t="s">
        <v>64</v>
      </c>
      <c r="D6673" t="s">
        <v>476</v>
      </c>
      <c r="E6673" t="s">
        <v>473</v>
      </c>
      <c r="F6673" t="s">
        <v>65</v>
      </c>
      <c r="G6673" t="s">
        <v>175</v>
      </c>
      <c r="H6673" t="s">
        <v>30</v>
      </c>
      <c r="I6673" t="s">
        <v>97</v>
      </c>
      <c r="J6673" t="s">
        <v>119</v>
      </c>
      <c r="K6673" s="1">
        <v>45404</v>
      </c>
      <c r="L6673">
        <v>30</v>
      </c>
      <c r="M6673">
        <v>1</v>
      </c>
      <c r="N6673" t="s">
        <v>538</v>
      </c>
      <c r="O6673" t="s">
        <v>537</v>
      </c>
      <c r="P6673" t="s">
        <v>630</v>
      </c>
    </row>
    <row r="6674" spans="1:16" x14ac:dyDescent="0.25">
      <c r="A6674" t="s">
        <v>507</v>
      </c>
      <c r="B6674" t="s">
        <v>174</v>
      </c>
      <c r="C6674" t="s">
        <v>64</v>
      </c>
      <c r="D6674" t="s">
        <v>476</v>
      </c>
      <c r="E6674" t="s">
        <v>473</v>
      </c>
      <c r="F6674" t="s">
        <v>65</v>
      </c>
      <c r="G6674" t="s">
        <v>175</v>
      </c>
      <c r="H6674" t="s">
        <v>30</v>
      </c>
      <c r="I6674" t="s">
        <v>97</v>
      </c>
      <c r="J6674" t="s">
        <v>119</v>
      </c>
      <c r="K6674" s="1">
        <v>45408</v>
      </c>
      <c r="L6674">
        <v>30</v>
      </c>
      <c r="M6674">
        <v>1</v>
      </c>
      <c r="N6674" t="s">
        <v>538</v>
      </c>
      <c r="O6674" t="s">
        <v>537</v>
      </c>
      <c r="P6674" t="s">
        <v>630</v>
      </c>
    </row>
    <row r="6675" spans="1:16" x14ac:dyDescent="0.25">
      <c r="A6675" t="s">
        <v>507</v>
      </c>
      <c r="B6675" t="s">
        <v>174</v>
      </c>
      <c r="C6675" t="s">
        <v>64</v>
      </c>
      <c r="D6675" t="s">
        <v>476</v>
      </c>
      <c r="E6675" t="s">
        <v>473</v>
      </c>
      <c r="F6675" t="s">
        <v>65</v>
      </c>
      <c r="G6675" t="s">
        <v>175</v>
      </c>
      <c r="H6675" t="s">
        <v>183</v>
      </c>
      <c r="I6675" t="s">
        <v>184</v>
      </c>
      <c r="J6675" t="s">
        <v>117</v>
      </c>
      <c r="K6675" s="1">
        <v>45405</v>
      </c>
      <c r="L6675">
        <v>60</v>
      </c>
      <c r="M6675">
        <v>1</v>
      </c>
      <c r="N6675" t="s">
        <v>538</v>
      </c>
      <c r="O6675" t="s">
        <v>537</v>
      </c>
      <c r="P6675" t="s">
        <v>630</v>
      </c>
    </row>
    <row r="6676" spans="1:16" x14ac:dyDescent="0.25">
      <c r="A6676" t="s">
        <v>507</v>
      </c>
      <c r="B6676" t="s">
        <v>174</v>
      </c>
      <c r="C6676" t="s">
        <v>64</v>
      </c>
      <c r="D6676" t="s">
        <v>476</v>
      </c>
      <c r="E6676" t="s">
        <v>473</v>
      </c>
      <c r="F6676" t="s">
        <v>65</v>
      </c>
      <c r="G6676" t="s">
        <v>175</v>
      </c>
      <c r="H6676" t="s">
        <v>183</v>
      </c>
      <c r="I6676" t="s">
        <v>184</v>
      </c>
      <c r="J6676" t="s">
        <v>117</v>
      </c>
      <c r="K6676" s="1">
        <v>45406</v>
      </c>
      <c r="L6676">
        <v>30</v>
      </c>
      <c r="M6676">
        <v>1</v>
      </c>
      <c r="N6676" t="s">
        <v>538</v>
      </c>
      <c r="O6676" t="s">
        <v>537</v>
      </c>
      <c r="P6676" t="s">
        <v>630</v>
      </c>
    </row>
    <row r="6677" spans="1:16" x14ac:dyDescent="0.25">
      <c r="A6677" t="s">
        <v>507</v>
      </c>
      <c r="B6677" t="s">
        <v>174</v>
      </c>
      <c r="C6677" t="s">
        <v>64</v>
      </c>
      <c r="D6677" t="s">
        <v>476</v>
      </c>
      <c r="E6677" t="s">
        <v>473</v>
      </c>
      <c r="F6677" t="s">
        <v>65</v>
      </c>
      <c r="G6677" t="s">
        <v>175</v>
      </c>
      <c r="H6677" t="s">
        <v>183</v>
      </c>
      <c r="I6677" t="s">
        <v>184</v>
      </c>
      <c r="J6677" t="s">
        <v>117</v>
      </c>
      <c r="K6677" s="1">
        <v>45407</v>
      </c>
      <c r="L6677">
        <v>60</v>
      </c>
      <c r="M6677">
        <v>1</v>
      </c>
      <c r="N6677" t="s">
        <v>538</v>
      </c>
      <c r="O6677" t="s">
        <v>537</v>
      </c>
      <c r="P6677" t="s">
        <v>630</v>
      </c>
    </row>
    <row r="6678" spans="1:16" x14ac:dyDescent="0.25">
      <c r="A6678" t="s">
        <v>507</v>
      </c>
      <c r="B6678" t="s">
        <v>174</v>
      </c>
      <c r="C6678" t="s">
        <v>64</v>
      </c>
      <c r="D6678" t="s">
        <v>476</v>
      </c>
      <c r="E6678" t="s">
        <v>473</v>
      </c>
      <c r="F6678" t="s">
        <v>65</v>
      </c>
      <c r="G6678" t="s">
        <v>175</v>
      </c>
      <c r="H6678" t="s">
        <v>183</v>
      </c>
      <c r="I6678" t="s">
        <v>185</v>
      </c>
      <c r="J6678" t="s">
        <v>118</v>
      </c>
      <c r="K6678" s="1">
        <v>45428</v>
      </c>
      <c r="L6678">
        <v>60</v>
      </c>
      <c r="M6678">
        <v>4</v>
      </c>
      <c r="N6678" t="s">
        <v>538</v>
      </c>
      <c r="O6678" t="s">
        <v>537</v>
      </c>
      <c r="P6678" t="s">
        <v>630</v>
      </c>
    </row>
    <row r="6679" spans="1:16" x14ac:dyDescent="0.25">
      <c r="A6679" t="s">
        <v>507</v>
      </c>
      <c r="B6679" t="s">
        <v>174</v>
      </c>
      <c r="C6679" t="s">
        <v>64</v>
      </c>
      <c r="D6679" t="s">
        <v>476</v>
      </c>
      <c r="E6679" t="s">
        <v>473</v>
      </c>
      <c r="F6679" t="s">
        <v>65</v>
      </c>
      <c r="G6679" t="s">
        <v>175</v>
      </c>
      <c r="H6679" t="s">
        <v>183</v>
      </c>
      <c r="I6679" t="s">
        <v>71</v>
      </c>
      <c r="J6679" t="s">
        <v>191</v>
      </c>
      <c r="K6679" s="1">
        <v>45413</v>
      </c>
      <c r="L6679">
        <v>120</v>
      </c>
      <c r="M6679">
        <v>2</v>
      </c>
      <c r="N6679" t="s">
        <v>538</v>
      </c>
      <c r="O6679" t="s">
        <v>537</v>
      </c>
      <c r="P6679" t="s">
        <v>630</v>
      </c>
    </row>
    <row r="6680" spans="1:16" x14ac:dyDescent="0.25">
      <c r="A6680" t="s">
        <v>507</v>
      </c>
      <c r="B6680" t="s">
        <v>174</v>
      </c>
      <c r="C6680" t="s">
        <v>64</v>
      </c>
      <c r="D6680" t="s">
        <v>476</v>
      </c>
      <c r="E6680" t="s">
        <v>473</v>
      </c>
      <c r="F6680" t="s">
        <v>65</v>
      </c>
      <c r="G6680" t="s">
        <v>175</v>
      </c>
      <c r="H6680" t="s">
        <v>183</v>
      </c>
      <c r="I6680" t="s">
        <v>71</v>
      </c>
      <c r="J6680" t="s">
        <v>191</v>
      </c>
      <c r="K6680" s="1">
        <v>45427</v>
      </c>
      <c r="L6680">
        <v>120</v>
      </c>
      <c r="M6680">
        <v>4</v>
      </c>
      <c r="N6680" t="s">
        <v>538</v>
      </c>
      <c r="O6680" t="s">
        <v>537</v>
      </c>
      <c r="P6680" t="s">
        <v>630</v>
      </c>
    </row>
    <row r="6681" spans="1:16" x14ac:dyDescent="0.25">
      <c r="A6681" t="s">
        <v>507</v>
      </c>
      <c r="B6681" t="s">
        <v>174</v>
      </c>
      <c r="C6681" t="s">
        <v>64</v>
      </c>
      <c r="D6681" t="s">
        <v>476</v>
      </c>
      <c r="E6681" t="s">
        <v>473</v>
      </c>
      <c r="F6681" t="s">
        <v>65</v>
      </c>
      <c r="G6681" t="s">
        <v>175</v>
      </c>
      <c r="H6681" t="s">
        <v>183</v>
      </c>
      <c r="I6681" t="s">
        <v>70</v>
      </c>
      <c r="J6681" t="s">
        <v>191</v>
      </c>
      <c r="K6681" s="1">
        <v>45427</v>
      </c>
      <c r="L6681">
        <v>60</v>
      </c>
      <c r="M6681">
        <v>4</v>
      </c>
      <c r="N6681" t="s">
        <v>538</v>
      </c>
      <c r="O6681" t="s">
        <v>537</v>
      </c>
      <c r="P6681" t="s">
        <v>630</v>
      </c>
    </row>
    <row r="6682" spans="1:16" x14ac:dyDescent="0.25">
      <c r="A6682" t="s">
        <v>507</v>
      </c>
      <c r="B6682" t="s">
        <v>174</v>
      </c>
      <c r="C6682" t="s">
        <v>64</v>
      </c>
      <c r="D6682" t="s">
        <v>476</v>
      </c>
      <c r="E6682" t="s">
        <v>473</v>
      </c>
      <c r="F6682" t="s">
        <v>65</v>
      </c>
      <c r="G6682" t="s">
        <v>175</v>
      </c>
      <c r="H6682" t="s">
        <v>183</v>
      </c>
      <c r="I6682" t="s">
        <v>36</v>
      </c>
      <c r="J6682" t="s">
        <v>117</v>
      </c>
      <c r="K6682" s="1">
        <v>45404</v>
      </c>
      <c r="L6682">
        <v>60</v>
      </c>
      <c r="M6682">
        <v>1</v>
      </c>
      <c r="N6682" t="s">
        <v>538</v>
      </c>
      <c r="O6682" t="s">
        <v>537</v>
      </c>
      <c r="P6682" t="s">
        <v>630</v>
      </c>
    </row>
    <row r="6683" spans="1:16" x14ac:dyDescent="0.25">
      <c r="A6683" t="s">
        <v>507</v>
      </c>
      <c r="B6683" t="s">
        <v>174</v>
      </c>
      <c r="C6683" t="s">
        <v>64</v>
      </c>
      <c r="D6683" t="s">
        <v>476</v>
      </c>
      <c r="E6683" t="s">
        <v>473</v>
      </c>
      <c r="F6683" t="s">
        <v>65</v>
      </c>
      <c r="G6683" t="s">
        <v>175</v>
      </c>
      <c r="H6683" t="s">
        <v>183</v>
      </c>
      <c r="I6683" t="s">
        <v>36</v>
      </c>
      <c r="J6683" t="s">
        <v>117</v>
      </c>
      <c r="K6683" s="1">
        <v>45407</v>
      </c>
      <c r="L6683">
        <v>60</v>
      </c>
      <c r="M6683">
        <v>1</v>
      </c>
      <c r="N6683" t="s">
        <v>538</v>
      </c>
      <c r="O6683" t="s">
        <v>537</v>
      </c>
      <c r="P6683" t="s">
        <v>630</v>
      </c>
    </row>
    <row r="6684" spans="1:16" x14ac:dyDescent="0.25">
      <c r="A6684" t="s">
        <v>507</v>
      </c>
      <c r="B6684" t="s">
        <v>174</v>
      </c>
      <c r="C6684" t="s">
        <v>64</v>
      </c>
      <c r="D6684" t="s">
        <v>476</v>
      </c>
      <c r="E6684" t="s">
        <v>473</v>
      </c>
      <c r="F6684" t="s">
        <v>65</v>
      </c>
      <c r="G6684" t="s">
        <v>175</v>
      </c>
      <c r="H6684" t="s">
        <v>183</v>
      </c>
      <c r="I6684" t="s">
        <v>36</v>
      </c>
      <c r="J6684" t="s">
        <v>117</v>
      </c>
      <c r="K6684" s="1">
        <v>45412</v>
      </c>
      <c r="L6684">
        <v>60</v>
      </c>
      <c r="M6684">
        <v>2</v>
      </c>
      <c r="N6684" t="s">
        <v>538</v>
      </c>
      <c r="O6684" t="s">
        <v>537</v>
      </c>
      <c r="P6684" t="s">
        <v>630</v>
      </c>
    </row>
    <row r="6685" spans="1:16" x14ac:dyDescent="0.25">
      <c r="A6685" t="s">
        <v>507</v>
      </c>
      <c r="B6685" t="s">
        <v>174</v>
      </c>
      <c r="C6685" t="s">
        <v>64</v>
      </c>
      <c r="D6685" t="s">
        <v>476</v>
      </c>
      <c r="E6685" t="s">
        <v>473</v>
      </c>
      <c r="F6685" t="s">
        <v>65</v>
      </c>
      <c r="G6685" t="s">
        <v>175</v>
      </c>
      <c r="H6685" t="s">
        <v>183</v>
      </c>
      <c r="I6685" t="s">
        <v>36</v>
      </c>
      <c r="J6685" t="s">
        <v>117</v>
      </c>
      <c r="K6685" s="1">
        <v>45421</v>
      </c>
      <c r="L6685">
        <v>60</v>
      </c>
      <c r="M6685">
        <v>3</v>
      </c>
      <c r="N6685" t="s">
        <v>538</v>
      </c>
      <c r="O6685" t="s">
        <v>537</v>
      </c>
      <c r="P6685" t="s">
        <v>630</v>
      </c>
    </row>
    <row r="6686" spans="1:16" x14ac:dyDescent="0.25">
      <c r="A6686" t="s">
        <v>507</v>
      </c>
      <c r="B6686" t="s">
        <v>174</v>
      </c>
      <c r="C6686" t="s">
        <v>64</v>
      </c>
      <c r="D6686" t="s">
        <v>476</v>
      </c>
      <c r="E6686" t="s">
        <v>473</v>
      </c>
      <c r="F6686" t="s">
        <v>65</v>
      </c>
      <c r="G6686" t="s">
        <v>175</v>
      </c>
      <c r="H6686" t="s">
        <v>183</v>
      </c>
      <c r="I6686" t="s">
        <v>36</v>
      </c>
      <c r="J6686" t="s">
        <v>117</v>
      </c>
      <c r="K6686" s="1">
        <v>45427</v>
      </c>
      <c r="L6686">
        <v>60</v>
      </c>
      <c r="M6686">
        <v>4</v>
      </c>
      <c r="N6686" t="s">
        <v>538</v>
      </c>
      <c r="O6686" t="s">
        <v>537</v>
      </c>
      <c r="P6686" t="s">
        <v>630</v>
      </c>
    </row>
    <row r="6687" spans="1:16" x14ac:dyDescent="0.25">
      <c r="A6687" t="s">
        <v>507</v>
      </c>
      <c r="B6687" t="s">
        <v>174</v>
      </c>
      <c r="C6687" t="s">
        <v>64</v>
      </c>
      <c r="D6687" t="s">
        <v>476</v>
      </c>
      <c r="E6687" t="s">
        <v>473</v>
      </c>
      <c r="F6687" t="s">
        <v>65</v>
      </c>
      <c r="G6687" t="s">
        <v>175</v>
      </c>
      <c r="H6687" t="s">
        <v>183</v>
      </c>
      <c r="I6687" t="s">
        <v>85</v>
      </c>
      <c r="J6687" t="s">
        <v>117</v>
      </c>
      <c r="K6687" s="1">
        <v>45427</v>
      </c>
      <c r="L6687">
        <v>120</v>
      </c>
      <c r="M6687">
        <v>4</v>
      </c>
      <c r="N6687" t="s">
        <v>538</v>
      </c>
      <c r="O6687" t="s">
        <v>537</v>
      </c>
      <c r="P6687" t="s">
        <v>630</v>
      </c>
    </row>
    <row r="6688" spans="1:16" x14ac:dyDescent="0.25">
      <c r="A6688" t="s">
        <v>507</v>
      </c>
      <c r="B6688" t="s">
        <v>174</v>
      </c>
      <c r="C6688" t="s">
        <v>64</v>
      </c>
      <c r="D6688" t="s">
        <v>476</v>
      </c>
      <c r="E6688" t="s">
        <v>473</v>
      </c>
      <c r="F6688" t="s">
        <v>65</v>
      </c>
      <c r="G6688" t="s">
        <v>175</v>
      </c>
      <c r="H6688" t="s">
        <v>72</v>
      </c>
      <c r="I6688" t="s">
        <v>186</v>
      </c>
      <c r="J6688" t="s">
        <v>119</v>
      </c>
      <c r="K6688" s="1">
        <v>45404</v>
      </c>
      <c r="L6688">
        <v>90</v>
      </c>
      <c r="M6688">
        <v>1</v>
      </c>
      <c r="N6688" t="s">
        <v>538</v>
      </c>
      <c r="O6688" t="s">
        <v>537</v>
      </c>
      <c r="P6688" t="s">
        <v>630</v>
      </c>
    </row>
    <row r="6689" spans="1:16" x14ac:dyDescent="0.25">
      <c r="A6689" t="s">
        <v>507</v>
      </c>
      <c r="B6689" t="s">
        <v>174</v>
      </c>
      <c r="C6689" t="s">
        <v>64</v>
      </c>
      <c r="D6689" t="s">
        <v>476</v>
      </c>
      <c r="E6689" t="s">
        <v>473</v>
      </c>
      <c r="F6689" t="s">
        <v>65</v>
      </c>
      <c r="G6689" t="s">
        <v>175</v>
      </c>
      <c r="H6689" t="s">
        <v>72</v>
      </c>
      <c r="I6689" t="s">
        <v>186</v>
      </c>
      <c r="J6689" t="s">
        <v>119</v>
      </c>
      <c r="K6689" s="1">
        <v>45405</v>
      </c>
      <c r="L6689">
        <v>60</v>
      </c>
      <c r="M6689">
        <v>1</v>
      </c>
      <c r="N6689" t="s">
        <v>538</v>
      </c>
      <c r="O6689" t="s">
        <v>537</v>
      </c>
      <c r="P6689" t="s">
        <v>630</v>
      </c>
    </row>
    <row r="6690" spans="1:16" x14ac:dyDescent="0.25">
      <c r="A6690" t="s">
        <v>507</v>
      </c>
      <c r="B6690" t="s">
        <v>174</v>
      </c>
      <c r="C6690" t="s">
        <v>64</v>
      </c>
      <c r="D6690" t="s">
        <v>476</v>
      </c>
      <c r="E6690" t="s">
        <v>473</v>
      </c>
      <c r="F6690" t="s">
        <v>65</v>
      </c>
      <c r="G6690" t="s">
        <v>175</v>
      </c>
      <c r="H6690" t="s">
        <v>72</v>
      </c>
      <c r="I6690" t="s">
        <v>186</v>
      </c>
      <c r="J6690" t="s">
        <v>119</v>
      </c>
      <c r="K6690" s="1">
        <v>45418</v>
      </c>
      <c r="L6690">
        <v>60</v>
      </c>
      <c r="M6690">
        <v>3</v>
      </c>
      <c r="N6690" t="s">
        <v>538</v>
      </c>
      <c r="O6690" t="s">
        <v>537</v>
      </c>
      <c r="P6690" t="s">
        <v>630</v>
      </c>
    </row>
    <row r="6691" spans="1:16" x14ac:dyDescent="0.25">
      <c r="A6691" t="s">
        <v>507</v>
      </c>
      <c r="B6691" t="s">
        <v>174</v>
      </c>
      <c r="C6691" t="s">
        <v>64</v>
      </c>
      <c r="D6691" t="s">
        <v>476</v>
      </c>
      <c r="E6691" t="s">
        <v>473</v>
      </c>
      <c r="F6691" t="s">
        <v>65</v>
      </c>
      <c r="G6691" t="s">
        <v>175</v>
      </c>
      <c r="H6691" t="s">
        <v>72</v>
      </c>
      <c r="I6691" t="s">
        <v>186</v>
      </c>
      <c r="J6691" t="s">
        <v>119</v>
      </c>
      <c r="K6691" s="1">
        <v>45421</v>
      </c>
      <c r="L6691">
        <v>60</v>
      </c>
      <c r="M6691">
        <v>3</v>
      </c>
      <c r="N6691" t="s">
        <v>538</v>
      </c>
      <c r="O6691" t="s">
        <v>537</v>
      </c>
      <c r="P6691" t="s">
        <v>630</v>
      </c>
    </row>
    <row r="6692" spans="1:16" x14ac:dyDescent="0.25">
      <c r="A6692" t="s">
        <v>507</v>
      </c>
      <c r="B6692" t="s">
        <v>174</v>
      </c>
      <c r="C6692" t="s">
        <v>64</v>
      </c>
      <c r="D6692" t="s">
        <v>476</v>
      </c>
      <c r="E6692" t="s">
        <v>473</v>
      </c>
      <c r="F6692" t="s">
        <v>65</v>
      </c>
      <c r="G6692" t="s">
        <v>175</v>
      </c>
      <c r="H6692" t="s">
        <v>72</v>
      </c>
      <c r="I6692" t="s">
        <v>186</v>
      </c>
      <c r="J6692" t="s">
        <v>119</v>
      </c>
      <c r="K6692" s="1">
        <v>45425</v>
      </c>
      <c r="L6692">
        <v>60</v>
      </c>
      <c r="M6692">
        <v>4</v>
      </c>
      <c r="N6692" t="s">
        <v>538</v>
      </c>
      <c r="O6692" t="s">
        <v>537</v>
      </c>
      <c r="P6692" t="s">
        <v>630</v>
      </c>
    </row>
    <row r="6693" spans="1:16" x14ac:dyDescent="0.25">
      <c r="A6693" t="s">
        <v>507</v>
      </c>
      <c r="B6693" t="s">
        <v>174</v>
      </c>
      <c r="C6693" t="s">
        <v>64</v>
      </c>
      <c r="D6693" t="s">
        <v>476</v>
      </c>
      <c r="E6693" t="s">
        <v>473</v>
      </c>
      <c r="F6693" t="s">
        <v>65</v>
      </c>
      <c r="G6693" t="s">
        <v>175</v>
      </c>
      <c r="H6693" t="s">
        <v>72</v>
      </c>
      <c r="I6693" t="s">
        <v>186</v>
      </c>
      <c r="J6693" t="s">
        <v>119</v>
      </c>
      <c r="K6693" s="1">
        <v>45428</v>
      </c>
      <c r="L6693">
        <v>60</v>
      </c>
      <c r="M6693">
        <v>4</v>
      </c>
      <c r="N6693" t="s">
        <v>538</v>
      </c>
      <c r="O6693" t="s">
        <v>537</v>
      </c>
      <c r="P6693" t="s">
        <v>630</v>
      </c>
    </row>
    <row r="6694" spans="1:16" x14ac:dyDescent="0.25">
      <c r="A6694" t="s">
        <v>507</v>
      </c>
      <c r="B6694" t="s">
        <v>174</v>
      </c>
      <c r="C6694" t="s">
        <v>64</v>
      </c>
      <c r="D6694" t="s">
        <v>476</v>
      </c>
      <c r="E6694" t="s">
        <v>473</v>
      </c>
      <c r="F6694" t="s">
        <v>65</v>
      </c>
      <c r="G6694" t="s">
        <v>175</v>
      </c>
      <c r="H6694" t="s">
        <v>72</v>
      </c>
      <c r="I6694" t="s">
        <v>73</v>
      </c>
      <c r="J6694" t="s">
        <v>119</v>
      </c>
      <c r="K6694" s="1">
        <v>45411</v>
      </c>
      <c r="L6694">
        <v>60</v>
      </c>
      <c r="M6694">
        <v>2</v>
      </c>
      <c r="N6694" t="s">
        <v>538</v>
      </c>
      <c r="O6694" t="s">
        <v>537</v>
      </c>
      <c r="P6694" t="s">
        <v>630</v>
      </c>
    </row>
    <row r="6695" spans="1:16" x14ac:dyDescent="0.25">
      <c r="A6695" t="s">
        <v>507</v>
      </c>
      <c r="B6695" t="s">
        <v>174</v>
      </c>
      <c r="C6695" t="s">
        <v>64</v>
      </c>
      <c r="D6695" t="s">
        <v>476</v>
      </c>
      <c r="E6695" t="s">
        <v>473</v>
      </c>
      <c r="F6695" t="s">
        <v>65</v>
      </c>
      <c r="G6695" t="s">
        <v>175</v>
      </c>
      <c r="H6695" t="s">
        <v>72</v>
      </c>
      <c r="I6695" t="s">
        <v>73</v>
      </c>
      <c r="J6695" t="s">
        <v>119</v>
      </c>
      <c r="K6695" s="1">
        <v>45412</v>
      </c>
      <c r="L6695">
        <v>30</v>
      </c>
      <c r="M6695">
        <v>2</v>
      </c>
      <c r="N6695" t="s">
        <v>538</v>
      </c>
      <c r="O6695" t="s">
        <v>537</v>
      </c>
      <c r="P6695" t="s">
        <v>630</v>
      </c>
    </row>
    <row r="6696" spans="1:16" x14ac:dyDescent="0.25">
      <c r="A6696" t="s">
        <v>507</v>
      </c>
      <c r="B6696" t="s">
        <v>174</v>
      </c>
      <c r="C6696" t="s">
        <v>64</v>
      </c>
      <c r="D6696" t="s">
        <v>476</v>
      </c>
      <c r="E6696" t="s">
        <v>473</v>
      </c>
      <c r="F6696" t="s">
        <v>65</v>
      </c>
      <c r="G6696" t="s">
        <v>175</v>
      </c>
      <c r="H6696" t="s">
        <v>72</v>
      </c>
      <c r="I6696" t="s">
        <v>73</v>
      </c>
      <c r="J6696" t="s">
        <v>119</v>
      </c>
      <c r="K6696" s="1">
        <v>45421</v>
      </c>
      <c r="L6696">
        <v>60</v>
      </c>
      <c r="M6696">
        <v>3</v>
      </c>
      <c r="N6696" t="s">
        <v>538</v>
      </c>
      <c r="O6696" t="s">
        <v>537</v>
      </c>
      <c r="P6696" t="s">
        <v>630</v>
      </c>
    </row>
    <row r="6697" spans="1:16" x14ac:dyDescent="0.25">
      <c r="A6697" t="s">
        <v>507</v>
      </c>
      <c r="B6697" t="s">
        <v>174</v>
      </c>
      <c r="C6697" t="s">
        <v>64</v>
      </c>
      <c r="D6697" t="s">
        <v>476</v>
      </c>
      <c r="E6697" t="s">
        <v>473</v>
      </c>
      <c r="F6697" t="s">
        <v>65</v>
      </c>
      <c r="G6697" t="s">
        <v>175</v>
      </c>
      <c r="H6697" t="s">
        <v>72</v>
      </c>
      <c r="I6697" t="s">
        <v>73</v>
      </c>
      <c r="J6697" t="s">
        <v>119</v>
      </c>
      <c r="K6697" s="1">
        <v>45428</v>
      </c>
      <c r="L6697">
        <v>30</v>
      </c>
      <c r="M6697">
        <v>4</v>
      </c>
      <c r="N6697" t="s">
        <v>538</v>
      </c>
      <c r="O6697" t="s">
        <v>537</v>
      </c>
      <c r="P6697" t="s">
        <v>630</v>
      </c>
    </row>
    <row r="6698" spans="1:16" x14ac:dyDescent="0.25">
      <c r="A6698" t="s">
        <v>507</v>
      </c>
      <c r="B6698" t="s">
        <v>174</v>
      </c>
      <c r="C6698" t="s">
        <v>64</v>
      </c>
      <c r="D6698" t="s">
        <v>476</v>
      </c>
      <c r="E6698" t="s">
        <v>473</v>
      </c>
      <c r="F6698" t="s">
        <v>65</v>
      </c>
      <c r="G6698" t="s">
        <v>175</v>
      </c>
      <c r="H6698" t="s">
        <v>72</v>
      </c>
      <c r="I6698" t="s">
        <v>74</v>
      </c>
      <c r="J6698" t="s">
        <v>119</v>
      </c>
      <c r="K6698" s="1">
        <v>45406</v>
      </c>
      <c r="L6698">
        <v>30</v>
      </c>
      <c r="M6698">
        <v>1</v>
      </c>
      <c r="N6698" t="s">
        <v>538</v>
      </c>
      <c r="O6698" t="s">
        <v>537</v>
      </c>
      <c r="P6698" t="s">
        <v>630</v>
      </c>
    </row>
    <row r="6699" spans="1:16" x14ac:dyDescent="0.25">
      <c r="A6699" t="s">
        <v>507</v>
      </c>
      <c r="B6699" t="s">
        <v>174</v>
      </c>
      <c r="C6699" t="s">
        <v>64</v>
      </c>
      <c r="D6699" t="s">
        <v>476</v>
      </c>
      <c r="E6699" t="s">
        <v>473</v>
      </c>
      <c r="F6699" t="s">
        <v>65</v>
      </c>
      <c r="G6699" t="s">
        <v>175</v>
      </c>
      <c r="H6699" t="s">
        <v>72</v>
      </c>
      <c r="I6699" t="s">
        <v>74</v>
      </c>
      <c r="J6699" t="s">
        <v>119</v>
      </c>
      <c r="K6699" s="1">
        <v>45413</v>
      </c>
      <c r="L6699">
        <v>30</v>
      </c>
      <c r="M6699">
        <v>2</v>
      </c>
      <c r="N6699" t="s">
        <v>538</v>
      </c>
      <c r="O6699" t="s">
        <v>537</v>
      </c>
      <c r="P6699" t="s">
        <v>630</v>
      </c>
    </row>
    <row r="6700" spans="1:16" x14ac:dyDescent="0.25">
      <c r="A6700" t="s">
        <v>507</v>
      </c>
      <c r="B6700" t="s">
        <v>174</v>
      </c>
      <c r="C6700" t="s">
        <v>64</v>
      </c>
      <c r="D6700" t="s">
        <v>476</v>
      </c>
      <c r="E6700" t="s">
        <v>473</v>
      </c>
      <c r="F6700" t="s">
        <v>65</v>
      </c>
      <c r="G6700" t="s">
        <v>175</v>
      </c>
      <c r="H6700" t="s">
        <v>72</v>
      </c>
      <c r="I6700" t="s">
        <v>74</v>
      </c>
      <c r="J6700" t="s">
        <v>119</v>
      </c>
      <c r="K6700" s="1">
        <v>45420</v>
      </c>
      <c r="L6700">
        <v>30</v>
      </c>
      <c r="M6700">
        <v>3</v>
      </c>
      <c r="N6700" t="s">
        <v>538</v>
      </c>
      <c r="O6700" t="s">
        <v>537</v>
      </c>
      <c r="P6700" t="s">
        <v>630</v>
      </c>
    </row>
    <row r="6701" spans="1:16" x14ac:dyDescent="0.25">
      <c r="A6701" t="s">
        <v>507</v>
      </c>
      <c r="B6701" t="s">
        <v>174</v>
      </c>
      <c r="C6701" t="s">
        <v>64</v>
      </c>
      <c r="D6701" t="s">
        <v>476</v>
      </c>
      <c r="E6701" t="s">
        <v>473</v>
      </c>
      <c r="F6701" t="s">
        <v>65</v>
      </c>
      <c r="G6701" t="s">
        <v>175</v>
      </c>
      <c r="H6701" t="s">
        <v>72</v>
      </c>
      <c r="I6701" t="s">
        <v>74</v>
      </c>
      <c r="J6701" t="s">
        <v>119</v>
      </c>
      <c r="K6701" s="1">
        <v>45427</v>
      </c>
      <c r="L6701">
        <v>30</v>
      </c>
      <c r="M6701">
        <v>4</v>
      </c>
      <c r="N6701" t="s">
        <v>538</v>
      </c>
      <c r="O6701" t="s">
        <v>537</v>
      </c>
      <c r="P6701" t="s">
        <v>630</v>
      </c>
    </row>
    <row r="6702" spans="1:16" x14ac:dyDescent="0.25">
      <c r="A6702" t="s">
        <v>507</v>
      </c>
      <c r="B6702" t="s">
        <v>174</v>
      </c>
      <c r="C6702" t="s">
        <v>64</v>
      </c>
      <c r="D6702" t="s">
        <v>476</v>
      </c>
      <c r="E6702" t="s">
        <v>473</v>
      </c>
      <c r="F6702" t="s">
        <v>65</v>
      </c>
      <c r="G6702" t="s">
        <v>175</v>
      </c>
      <c r="H6702" t="s">
        <v>37</v>
      </c>
      <c r="I6702" t="s">
        <v>38</v>
      </c>
      <c r="J6702" t="s">
        <v>117</v>
      </c>
      <c r="K6702" s="1">
        <v>45408</v>
      </c>
      <c r="L6702">
        <v>60</v>
      </c>
      <c r="M6702">
        <v>1</v>
      </c>
      <c r="N6702" t="s">
        <v>538</v>
      </c>
      <c r="O6702" t="s">
        <v>537</v>
      </c>
      <c r="P6702" t="s">
        <v>630</v>
      </c>
    </row>
    <row r="6703" spans="1:16" x14ac:dyDescent="0.25">
      <c r="A6703" t="s">
        <v>507</v>
      </c>
      <c r="B6703" t="s">
        <v>174</v>
      </c>
      <c r="C6703" t="s">
        <v>64</v>
      </c>
      <c r="D6703" t="s">
        <v>476</v>
      </c>
      <c r="E6703" t="s">
        <v>473</v>
      </c>
      <c r="F6703" t="s">
        <v>65</v>
      </c>
      <c r="G6703" t="s">
        <v>175</v>
      </c>
      <c r="H6703" t="s">
        <v>37</v>
      </c>
      <c r="I6703" t="s">
        <v>187</v>
      </c>
      <c r="J6703" t="s">
        <v>119</v>
      </c>
      <c r="K6703" s="1">
        <v>45405</v>
      </c>
      <c r="L6703">
        <v>60</v>
      </c>
      <c r="M6703">
        <v>1</v>
      </c>
      <c r="N6703" t="s">
        <v>538</v>
      </c>
      <c r="O6703" t="s">
        <v>537</v>
      </c>
      <c r="P6703" t="s">
        <v>630</v>
      </c>
    </row>
    <row r="6704" spans="1:16" x14ac:dyDescent="0.25">
      <c r="A6704" t="s">
        <v>507</v>
      </c>
      <c r="B6704" t="s">
        <v>174</v>
      </c>
      <c r="C6704" t="s">
        <v>64</v>
      </c>
      <c r="D6704" t="s">
        <v>476</v>
      </c>
      <c r="E6704" t="s">
        <v>473</v>
      </c>
      <c r="F6704" t="s">
        <v>65</v>
      </c>
      <c r="G6704" t="s">
        <v>175</v>
      </c>
      <c r="H6704" t="s">
        <v>37</v>
      </c>
      <c r="I6704" t="s">
        <v>187</v>
      </c>
      <c r="J6704" t="s">
        <v>119</v>
      </c>
      <c r="K6704" s="1">
        <v>45406</v>
      </c>
      <c r="L6704">
        <v>60</v>
      </c>
      <c r="M6704">
        <v>1</v>
      </c>
      <c r="N6704" t="s">
        <v>538</v>
      </c>
      <c r="O6704" t="s">
        <v>537</v>
      </c>
      <c r="P6704" t="s">
        <v>630</v>
      </c>
    </row>
    <row r="6705" spans="1:16" x14ac:dyDescent="0.25">
      <c r="A6705" t="s">
        <v>507</v>
      </c>
      <c r="B6705" t="s">
        <v>174</v>
      </c>
      <c r="C6705" t="s">
        <v>64</v>
      </c>
      <c r="D6705" t="s">
        <v>476</v>
      </c>
      <c r="E6705" t="s">
        <v>473</v>
      </c>
      <c r="F6705" t="s">
        <v>65</v>
      </c>
      <c r="G6705" t="s">
        <v>175</v>
      </c>
      <c r="H6705" t="s">
        <v>37</v>
      </c>
      <c r="I6705" t="s">
        <v>187</v>
      </c>
      <c r="J6705" t="s">
        <v>119</v>
      </c>
      <c r="K6705" s="1">
        <v>45412</v>
      </c>
      <c r="L6705">
        <v>60</v>
      </c>
      <c r="M6705">
        <v>2</v>
      </c>
      <c r="N6705" t="s">
        <v>538</v>
      </c>
      <c r="O6705" t="s">
        <v>537</v>
      </c>
      <c r="P6705" t="s">
        <v>630</v>
      </c>
    </row>
    <row r="6706" spans="1:16" x14ac:dyDescent="0.25">
      <c r="A6706" t="s">
        <v>507</v>
      </c>
      <c r="B6706" t="s">
        <v>174</v>
      </c>
      <c r="C6706" t="s">
        <v>64</v>
      </c>
      <c r="D6706" t="s">
        <v>476</v>
      </c>
      <c r="E6706" t="s">
        <v>473</v>
      </c>
      <c r="F6706" t="s">
        <v>65</v>
      </c>
      <c r="G6706" t="s">
        <v>175</v>
      </c>
      <c r="H6706" t="s">
        <v>37</v>
      </c>
      <c r="I6706" t="s">
        <v>187</v>
      </c>
      <c r="J6706" t="s">
        <v>119</v>
      </c>
      <c r="K6706" s="1">
        <v>45413</v>
      </c>
      <c r="L6706">
        <v>60</v>
      </c>
      <c r="M6706">
        <v>2</v>
      </c>
      <c r="N6706" t="s">
        <v>538</v>
      </c>
      <c r="O6706" t="s">
        <v>537</v>
      </c>
      <c r="P6706" t="s">
        <v>630</v>
      </c>
    </row>
    <row r="6707" spans="1:16" x14ac:dyDescent="0.25">
      <c r="A6707" t="s">
        <v>507</v>
      </c>
      <c r="B6707" t="s">
        <v>174</v>
      </c>
      <c r="C6707" t="s">
        <v>64</v>
      </c>
      <c r="D6707" t="s">
        <v>476</v>
      </c>
      <c r="E6707" t="s">
        <v>473</v>
      </c>
      <c r="F6707" t="s">
        <v>65</v>
      </c>
      <c r="G6707" t="s">
        <v>175</v>
      </c>
      <c r="H6707" t="s">
        <v>37</v>
      </c>
      <c r="I6707" t="s">
        <v>187</v>
      </c>
      <c r="J6707" t="s">
        <v>119</v>
      </c>
      <c r="K6707" s="1">
        <v>45419</v>
      </c>
      <c r="L6707">
        <v>60</v>
      </c>
      <c r="M6707">
        <v>3</v>
      </c>
      <c r="N6707" t="s">
        <v>538</v>
      </c>
      <c r="O6707" t="s">
        <v>537</v>
      </c>
      <c r="P6707" t="s">
        <v>630</v>
      </c>
    </row>
    <row r="6708" spans="1:16" x14ac:dyDescent="0.25">
      <c r="A6708" t="s">
        <v>507</v>
      </c>
      <c r="B6708" t="s">
        <v>174</v>
      </c>
      <c r="C6708" t="s">
        <v>64</v>
      </c>
      <c r="D6708" t="s">
        <v>476</v>
      </c>
      <c r="E6708" t="s">
        <v>473</v>
      </c>
      <c r="F6708" t="s">
        <v>65</v>
      </c>
      <c r="G6708" t="s">
        <v>175</v>
      </c>
      <c r="H6708" t="s">
        <v>37</v>
      </c>
      <c r="I6708" t="s">
        <v>187</v>
      </c>
      <c r="J6708" t="s">
        <v>119</v>
      </c>
      <c r="K6708" s="1">
        <v>45420</v>
      </c>
      <c r="L6708">
        <v>60</v>
      </c>
      <c r="M6708">
        <v>3</v>
      </c>
      <c r="N6708" t="s">
        <v>538</v>
      </c>
      <c r="O6708" t="s">
        <v>537</v>
      </c>
      <c r="P6708" t="s">
        <v>630</v>
      </c>
    </row>
    <row r="6709" spans="1:16" x14ac:dyDescent="0.25">
      <c r="A6709" t="s">
        <v>507</v>
      </c>
      <c r="B6709" t="s">
        <v>174</v>
      </c>
      <c r="C6709" t="s">
        <v>64</v>
      </c>
      <c r="D6709" t="s">
        <v>476</v>
      </c>
      <c r="E6709" t="s">
        <v>473</v>
      </c>
      <c r="F6709" t="s">
        <v>65</v>
      </c>
      <c r="G6709" t="s">
        <v>175</v>
      </c>
      <c r="H6709" t="s">
        <v>37</v>
      </c>
      <c r="I6709" t="s">
        <v>188</v>
      </c>
      <c r="J6709" t="s">
        <v>119</v>
      </c>
      <c r="K6709" s="1">
        <v>45404</v>
      </c>
      <c r="L6709">
        <v>30</v>
      </c>
      <c r="M6709">
        <v>1</v>
      </c>
      <c r="N6709" t="s">
        <v>538</v>
      </c>
      <c r="O6709" t="s">
        <v>537</v>
      </c>
      <c r="P6709" t="s">
        <v>630</v>
      </c>
    </row>
    <row r="6710" spans="1:16" x14ac:dyDescent="0.25">
      <c r="A6710" t="s">
        <v>507</v>
      </c>
      <c r="B6710" t="s">
        <v>174</v>
      </c>
      <c r="C6710" t="s">
        <v>64</v>
      </c>
      <c r="D6710" t="s">
        <v>476</v>
      </c>
      <c r="E6710" t="s">
        <v>473</v>
      </c>
      <c r="F6710" t="s">
        <v>65</v>
      </c>
      <c r="G6710" t="s">
        <v>175</v>
      </c>
      <c r="H6710" t="s">
        <v>37</v>
      </c>
      <c r="I6710" t="s">
        <v>188</v>
      </c>
      <c r="J6710" t="s">
        <v>119</v>
      </c>
      <c r="K6710" s="1">
        <v>45405</v>
      </c>
      <c r="L6710">
        <v>60</v>
      </c>
      <c r="M6710">
        <v>1</v>
      </c>
      <c r="N6710" t="s">
        <v>538</v>
      </c>
      <c r="O6710" t="s">
        <v>537</v>
      </c>
      <c r="P6710" t="s">
        <v>630</v>
      </c>
    </row>
    <row r="6711" spans="1:16" x14ac:dyDescent="0.25">
      <c r="A6711" t="s">
        <v>507</v>
      </c>
      <c r="B6711" t="s">
        <v>174</v>
      </c>
      <c r="C6711" t="s">
        <v>64</v>
      </c>
      <c r="D6711" t="s">
        <v>476</v>
      </c>
      <c r="E6711" t="s">
        <v>473</v>
      </c>
      <c r="F6711" t="s">
        <v>65</v>
      </c>
      <c r="G6711" t="s">
        <v>175</v>
      </c>
      <c r="H6711" t="s">
        <v>37</v>
      </c>
      <c r="I6711" t="s">
        <v>188</v>
      </c>
      <c r="J6711" t="s">
        <v>119</v>
      </c>
      <c r="K6711" s="1">
        <v>45408</v>
      </c>
      <c r="L6711">
        <v>60</v>
      </c>
      <c r="M6711">
        <v>1</v>
      </c>
      <c r="N6711" t="s">
        <v>538</v>
      </c>
      <c r="O6711" t="s">
        <v>537</v>
      </c>
      <c r="P6711" t="s">
        <v>630</v>
      </c>
    </row>
    <row r="6712" spans="1:16" x14ac:dyDescent="0.25">
      <c r="A6712" t="s">
        <v>507</v>
      </c>
      <c r="B6712" t="s">
        <v>174</v>
      </c>
      <c r="C6712" t="s">
        <v>64</v>
      </c>
      <c r="D6712" t="s">
        <v>476</v>
      </c>
      <c r="E6712" t="s">
        <v>473</v>
      </c>
      <c r="F6712" t="s">
        <v>65</v>
      </c>
      <c r="G6712" t="s">
        <v>175</v>
      </c>
      <c r="H6712" t="s">
        <v>37</v>
      </c>
      <c r="I6712" t="s">
        <v>188</v>
      </c>
      <c r="J6712" t="s">
        <v>119</v>
      </c>
      <c r="K6712" s="1">
        <v>45411</v>
      </c>
      <c r="L6712">
        <v>90</v>
      </c>
      <c r="M6712">
        <v>2</v>
      </c>
      <c r="N6712" t="s">
        <v>538</v>
      </c>
      <c r="O6712" t="s">
        <v>537</v>
      </c>
      <c r="P6712" t="s">
        <v>630</v>
      </c>
    </row>
    <row r="6713" spans="1:16" x14ac:dyDescent="0.25">
      <c r="A6713" t="s">
        <v>507</v>
      </c>
      <c r="B6713" t="s">
        <v>174</v>
      </c>
      <c r="C6713" t="s">
        <v>64</v>
      </c>
      <c r="D6713" t="s">
        <v>476</v>
      </c>
      <c r="E6713" t="s">
        <v>473</v>
      </c>
      <c r="F6713" t="s">
        <v>65</v>
      </c>
      <c r="G6713" t="s">
        <v>175</v>
      </c>
      <c r="H6713" t="s">
        <v>37</v>
      </c>
      <c r="I6713" t="s">
        <v>188</v>
      </c>
      <c r="J6713" t="s">
        <v>119</v>
      </c>
      <c r="K6713" s="1">
        <v>45412</v>
      </c>
      <c r="L6713">
        <v>30</v>
      </c>
      <c r="M6713">
        <v>2</v>
      </c>
      <c r="N6713" t="s">
        <v>538</v>
      </c>
      <c r="O6713" t="s">
        <v>537</v>
      </c>
      <c r="P6713" t="s">
        <v>630</v>
      </c>
    </row>
    <row r="6714" spans="1:16" x14ac:dyDescent="0.25">
      <c r="A6714" t="s">
        <v>507</v>
      </c>
      <c r="B6714" t="s">
        <v>174</v>
      </c>
      <c r="C6714" t="s">
        <v>64</v>
      </c>
      <c r="D6714" t="s">
        <v>476</v>
      </c>
      <c r="E6714" t="s">
        <v>473</v>
      </c>
      <c r="F6714" t="s">
        <v>65</v>
      </c>
      <c r="G6714" t="s">
        <v>175</v>
      </c>
      <c r="H6714" t="s">
        <v>37</v>
      </c>
      <c r="I6714" t="s">
        <v>188</v>
      </c>
      <c r="J6714" t="s">
        <v>119</v>
      </c>
      <c r="K6714" s="1">
        <v>45413</v>
      </c>
      <c r="L6714">
        <v>30</v>
      </c>
      <c r="M6714">
        <v>2</v>
      </c>
      <c r="N6714" t="s">
        <v>538</v>
      </c>
      <c r="O6714" t="s">
        <v>537</v>
      </c>
      <c r="P6714" t="s">
        <v>630</v>
      </c>
    </row>
    <row r="6715" spans="1:16" x14ac:dyDescent="0.25">
      <c r="A6715" t="s">
        <v>507</v>
      </c>
      <c r="B6715" t="s">
        <v>174</v>
      </c>
      <c r="C6715" t="s">
        <v>64</v>
      </c>
      <c r="D6715" t="s">
        <v>476</v>
      </c>
      <c r="E6715" t="s">
        <v>473</v>
      </c>
      <c r="F6715" t="s">
        <v>65</v>
      </c>
      <c r="G6715" t="s">
        <v>175</v>
      </c>
      <c r="H6715" t="s">
        <v>37</v>
      </c>
      <c r="I6715" t="s">
        <v>188</v>
      </c>
      <c r="J6715" t="s">
        <v>119</v>
      </c>
      <c r="K6715" s="1">
        <v>45418</v>
      </c>
      <c r="L6715">
        <v>30</v>
      </c>
      <c r="M6715">
        <v>3</v>
      </c>
      <c r="N6715" t="s">
        <v>538</v>
      </c>
      <c r="O6715" t="s">
        <v>537</v>
      </c>
      <c r="P6715" t="s">
        <v>630</v>
      </c>
    </row>
    <row r="6716" spans="1:16" x14ac:dyDescent="0.25">
      <c r="A6716" t="s">
        <v>507</v>
      </c>
      <c r="B6716" t="s">
        <v>174</v>
      </c>
      <c r="C6716" t="s">
        <v>64</v>
      </c>
      <c r="D6716" t="s">
        <v>476</v>
      </c>
      <c r="E6716" t="s">
        <v>473</v>
      </c>
      <c r="F6716" t="s">
        <v>65</v>
      </c>
      <c r="G6716" t="s">
        <v>175</v>
      </c>
      <c r="H6716" t="s">
        <v>37</v>
      </c>
      <c r="I6716" t="s">
        <v>188</v>
      </c>
      <c r="J6716" t="s">
        <v>119</v>
      </c>
      <c r="K6716" s="1">
        <v>45421</v>
      </c>
      <c r="L6716">
        <v>60</v>
      </c>
      <c r="M6716">
        <v>3</v>
      </c>
      <c r="N6716" t="s">
        <v>538</v>
      </c>
      <c r="O6716" t="s">
        <v>537</v>
      </c>
      <c r="P6716" t="s">
        <v>630</v>
      </c>
    </row>
    <row r="6717" spans="1:16" x14ac:dyDescent="0.25">
      <c r="A6717" t="s">
        <v>507</v>
      </c>
      <c r="B6717" t="s">
        <v>174</v>
      </c>
      <c r="C6717" t="s">
        <v>64</v>
      </c>
      <c r="D6717" t="s">
        <v>476</v>
      </c>
      <c r="E6717" t="s">
        <v>473</v>
      </c>
      <c r="F6717" t="s">
        <v>65</v>
      </c>
      <c r="G6717" t="s">
        <v>175</v>
      </c>
      <c r="H6717" t="s">
        <v>37</v>
      </c>
      <c r="I6717" t="s">
        <v>188</v>
      </c>
      <c r="J6717" t="s">
        <v>119</v>
      </c>
      <c r="K6717" s="1">
        <v>45428</v>
      </c>
      <c r="L6717">
        <v>60</v>
      </c>
      <c r="M6717">
        <v>4</v>
      </c>
      <c r="N6717" t="s">
        <v>538</v>
      </c>
      <c r="O6717" t="s">
        <v>537</v>
      </c>
      <c r="P6717" t="s">
        <v>630</v>
      </c>
    </row>
    <row r="6718" spans="1:16" x14ac:dyDescent="0.25">
      <c r="A6718" t="s">
        <v>507</v>
      </c>
      <c r="B6718" t="s">
        <v>174</v>
      </c>
      <c r="C6718" t="s">
        <v>64</v>
      </c>
      <c r="D6718" t="s">
        <v>476</v>
      </c>
      <c r="E6718" t="s">
        <v>473</v>
      </c>
      <c r="F6718" t="s">
        <v>65</v>
      </c>
      <c r="G6718" t="s">
        <v>175</v>
      </c>
      <c r="H6718" t="s">
        <v>44</v>
      </c>
      <c r="I6718" t="s">
        <v>78</v>
      </c>
      <c r="J6718" t="s">
        <v>117</v>
      </c>
      <c r="K6718" s="1">
        <v>45411</v>
      </c>
      <c r="L6718">
        <v>30</v>
      </c>
      <c r="M6718">
        <v>2</v>
      </c>
      <c r="N6718" t="s">
        <v>538</v>
      </c>
      <c r="O6718" t="s">
        <v>537</v>
      </c>
      <c r="P6718" t="s">
        <v>630</v>
      </c>
    </row>
    <row r="6719" spans="1:16" x14ac:dyDescent="0.25">
      <c r="A6719" t="s">
        <v>507</v>
      </c>
      <c r="B6719" t="s">
        <v>174</v>
      </c>
      <c r="C6719" t="s">
        <v>64</v>
      </c>
      <c r="D6719" t="s">
        <v>476</v>
      </c>
      <c r="E6719" t="s">
        <v>473</v>
      </c>
      <c r="F6719" t="s">
        <v>65</v>
      </c>
      <c r="G6719" t="s">
        <v>175</v>
      </c>
      <c r="H6719" t="s">
        <v>44</v>
      </c>
      <c r="I6719" t="s">
        <v>78</v>
      </c>
      <c r="J6719" t="s">
        <v>117</v>
      </c>
      <c r="K6719" s="1">
        <v>45418</v>
      </c>
      <c r="L6719">
        <v>60</v>
      </c>
      <c r="M6719">
        <v>3</v>
      </c>
      <c r="N6719" t="s">
        <v>538</v>
      </c>
      <c r="O6719" t="s">
        <v>537</v>
      </c>
      <c r="P6719" t="s">
        <v>630</v>
      </c>
    </row>
    <row r="6720" spans="1:16" x14ac:dyDescent="0.25">
      <c r="A6720" t="s">
        <v>507</v>
      </c>
      <c r="B6720" t="s">
        <v>174</v>
      </c>
      <c r="C6720" t="s">
        <v>64</v>
      </c>
      <c r="D6720" t="s">
        <v>476</v>
      </c>
      <c r="E6720" t="s">
        <v>473</v>
      </c>
      <c r="F6720" t="s">
        <v>65</v>
      </c>
      <c r="G6720" t="s">
        <v>175</v>
      </c>
      <c r="H6720" t="s">
        <v>44</v>
      </c>
      <c r="I6720" t="s">
        <v>78</v>
      </c>
      <c r="J6720" t="s">
        <v>117</v>
      </c>
      <c r="K6720" s="1">
        <v>45421</v>
      </c>
      <c r="L6720">
        <v>30</v>
      </c>
      <c r="M6720">
        <v>3</v>
      </c>
      <c r="N6720" t="s">
        <v>538</v>
      </c>
      <c r="O6720" t="s">
        <v>537</v>
      </c>
      <c r="P6720" t="s">
        <v>630</v>
      </c>
    </row>
    <row r="6721" spans="1:16" x14ac:dyDescent="0.25">
      <c r="A6721" t="s">
        <v>507</v>
      </c>
      <c r="B6721" t="s">
        <v>174</v>
      </c>
      <c r="C6721" t="s">
        <v>64</v>
      </c>
      <c r="D6721" t="s">
        <v>476</v>
      </c>
      <c r="E6721" t="s">
        <v>473</v>
      </c>
      <c r="F6721" t="s">
        <v>65</v>
      </c>
      <c r="G6721" t="s">
        <v>175</v>
      </c>
      <c r="H6721" t="s">
        <v>44</v>
      </c>
      <c r="I6721" t="s">
        <v>78</v>
      </c>
      <c r="J6721" t="s">
        <v>117</v>
      </c>
      <c r="K6721" s="1">
        <v>45425</v>
      </c>
      <c r="L6721">
        <v>30</v>
      </c>
      <c r="M6721">
        <v>4</v>
      </c>
      <c r="N6721" t="s">
        <v>538</v>
      </c>
      <c r="O6721" t="s">
        <v>537</v>
      </c>
      <c r="P6721" t="s">
        <v>630</v>
      </c>
    </row>
    <row r="6722" spans="1:16" x14ac:dyDescent="0.25">
      <c r="A6722" t="s">
        <v>507</v>
      </c>
      <c r="B6722" t="s">
        <v>174</v>
      </c>
      <c r="C6722" t="s">
        <v>64</v>
      </c>
      <c r="D6722" t="s">
        <v>476</v>
      </c>
      <c r="E6722" t="s">
        <v>473</v>
      </c>
      <c r="F6722" t="s">
        <v>65</v>
      </c>
      <c r="G6722" t="s">
        <v>175</v>
      </c>
      <c r="H6722" t="s">
        <v>44</v>
      </c>
      <c r="I6722" t="s">
        <v>78</v>
      </c>
      <c r="J6722" t="s">
        <v>117</v>
      </c>
      <c r="K6722" s="1">
        <v>45428</v>
      </c>
      <c r="L6722">
        <v>60</v>
      </c>
      <c r="M6722">
        <v>4</v>
      </c>
      <c r="N6722" t="s">
        <v>538</v>
      </c>
      <c r="O6722" t="s">
        <v>537</v>
      </c>
      <c r="P6722" t="s">
        <v>630</v>
      </c>
    </row>
    <row r="6723" spans="1:16" x14ac:dyDescent="0.25">
      <c r="A6723" t="s">
        <v>507</v>
      </c>
      <c r="B6723" t="s">
        <v>174</v>
      </c>
      <c r="C6723" t="s">
        <v>64</v>
      </c>
      <c r="D6723" t="s">
        <v>476</v>
      </c>
      <c r="E6723" t="s">
        <v>473</v>
      </c>
      <c r="F6723" t="s">
        <v>65</v>
      </c>
      <c r="G6723" t="s">
        <v>175</v>
      </c>
      <c r="H6723" t="s">
        <v>44</v>
      </c>
      <c r="I6723" t="s">
        <v>78</v>
      </c>
      <c r="J6723" t="s">
        <v>117</v>
      </c>
      <c r="K6723" s="1">
        <v>45429</v>
      </c>
      <c r="L6723">
        <v>30</v>
      </c>
      <c r="M6723">
        <v>4</v>
      </c>
      <c r="N6723" t="s">
        <v>538</v>
      </c>
      <c r="O6723" t="s">
        <v>537</v>
      </c>
      <c r="P6723" t="s">
        <v>630</v>
      </c>
    </row>
    <row r="6724" spans="1:16" x14ac:dyDescent="0.25">
      <c r="A6724" t="s">
        <v>507</v>
      </c>
      <c r="B6724" t="s">
        <v>174</v>
      </c>
      <c r="C6724" t="s">
        <v>64</v>
      </c>
      <c r="D6724" t="s">
        <v>476</v>
      </c>
      <c r="E6724" t="s">
        <v>473</v>
      </c>
      <c r="F6724" t="s">
        <v>65</v>
      </c>
      <c r="G6724" t="s">
        <v>175</v>
      </c>
      <c r="H6724" t="s">
        <v>44</v>
      </c>
      <c r="I6724" t="s">
        <v>189</v>
      </c>
      <c r="J6724" t="s">
        <v>118</v>
      </c>
      <c r="K6724" s="1">
        <v>45404</v>
      </c>
      <c r="L6724">
        <v>30</v>
      </c>
      <c r="M6724">
        <v>1</v>
      </c>
      <c r="N6724" t="s">
        <v>538</v>
      </c>
      <c r="O6724" t="s">
        <v>537</v>
      </c>
      <c r="P6724" t="s">
        <v>630</v>
      </c>
    </row>
    <row r="6725" spans="1:16" x14ac:dyDescent="0.25">
      <c r="A6725" t="s">
        <v>507</v>
      </c>
      <c r="B6725" t="s">
        <v>174</v>
      </c>
      <c r="C6725" t="s">
        <v>64</v>
      </c>
      <c r="D6725" t="s">
        <v>476</v>
      </c>
      <c r="E6725" t="s">
        <v>473</v>
      </c>
      <c r="F6725" t="s">
        <v>65</v>
      </c>
      <c r="G6725" t="s">
        <v>175</v>
      </c>
      <c r="H6725" t="s">
        <v>44</v>
      </c>
      <c r="I6725" t="s">
        <v>189</v>
      </c>
      <c r="J6725" t="s">
        <v>118</v>
      </c>
      <c r="K6725" s="1">
        <v>45405</v>
      </c>
      <c r="L6725">
        <v>30</v>
      </c>
      <c r="M6725">
        <v>1</v>
      </c>
      <c r="N6725" t="s">
        <v>538</v>
      </c>
      <c r="O6725" t="s">
        <v>537</v>
      </c>
      <c r="P6725" t="s">
        <v>630</v>
      </c>
    </row>
    <row r="6726" spans="1:16" x14ac:dyDescent="0.25">
      <c r="A6726" t="s">
        <v>507</v>
      </c>
      <c r="B6726" t="s">
        <v>174</v>
      </c>
      <c r="C6726" t="s">
        <v>64</v>
      </c>
      <c r="D6726" t="s">
        <v>476</v>
      </c>
      <c r="E6726" t="s">
        <v>473</v>
      </c>
      <c r="F6726" t="s">
        <v>65</v>
      </c>
      <c r="G6726" t="s">
        <v>175</v>
      </c>
      <c r="H6726" t="s">
        <v>44</v>
      </c>
      <c r="I6726" t="s">
        <v>189</v>
      </c>
      <c r="J6726" t="s">
        <v>118</v>
      </c>
      <c r="K6726" s="1">
        <v>45407</v>
      </c>
      <c r="L6726">
        <v>30</v>
      </c>
      <c r="M6726">
        <v>1</v>
      </c>
      <c r="N6726" t="s">
        <v>538</v>
      </c>
      <c r="O6726" t="s">
        <v>537</v>
      </c>
      <c r="P6726" t="s">
        <v>630</v>
      </c>
    </row>
    <row r="6727" spans="1:16" x14ac:dyDescent="0.25">
      <c r="A6727" t="s">
        <v>507</v>
      </c>
      <c r="B6727" t="s">
        <v>174</v>
      </c>
      <c r="C6727" t="s">
        <v>64</v>
      </c>
      <c r="D6727" t="s">
        <v>476</v>
      </c>
      <c r="E6727" t="s">
        <v>473</v>
      </c>
      <c r="F6727" t="s">
        <v>65</v>
      </c>
      <c r="G6727" t="s">
        <v>175</v>
      </c>
      <c r="H6727" t="s">
        <v>44</v>
      </c>
      <c r="I6727" t="s">
        <v>189</v>
      </c>
      <c r="J6727" t="s">
        <v>118</v>
      </c>
      <c r="K6727" s="1">
        <v>45408</v>
      </c>
      <c r="L6727">
        <v>30</v>
      </c>
      <c r="M6727">
        <v>1</v>
      </c>
      <c r="N6727" t="s">
        <v>538</v>
      </c>
      <c r="O6727" t="s">
        <v>537</v>
      </c>
      <c r="P6727" t="s">
        <v>630</v>
      </c>
    </row>
    <row r="6728" spans="1:16" x14ac:dyDescent="0.25">
      <c r="A6728" t="s">
        <v>507</v>
      </c>
      <c r="B6728" t="s">
        <v>174</v>
      </c>
      <c r="C6728" t="s">
        <v>64</v>
      </c>
      <c r="D6728" t="s">
        <v>476</v>
      </c>
      <c r="E6728" t="s">
        <v>473</v>
      </c>
      <c r="F6728" t="s">
        <v>65</v>
      </c>
      <c r="G6728" t="s">
        <v>175</v>
      </c>
      <c r="H6728" t="s">
        <v>44</v>
      </c>
      <c r="I6728" t="s">
        <v>189</v>
      </c>
      <c r="J6728" t="s">
        <v>118</v>
      </c>
      <c r="K6728" s="1">
        <v>45411</v>
      </c>
      <c r="L6728">
        <v>30</v>
      </c>
      <c r="M6728">
        <v>2</v>
      </c>
      <c r="N6728" t="s">
        <v>538</v>
      </c>
      <c r="O6728" t="s">
        <v>537</v>
      </c>
      <c r="P6728" t="s">
        <v>630</v>
      </c>
    </row>
    <row r="6729" spans="1:16" x14ac:dyDescent="0.25">
      <c r="A6729" t="s">
        <v>507</v>
      </c>
      <c r="B6729" t="s">
        <v>174</v>
      </c>
      <c r="C6729" t="s">
        <v>64</v>
      </c>
      <c r="D6729" t="s">
        <v>476</v>
      </c>
      <c r="E6729" t="s">
        <v>473</v>
      </c>
      <c r="F6729" t="s">
        <v>65</v>
      </c>
      <c r="G6729" t="s">
        <v>175</v>
      </c>
      <c r="H6729" t="s">
        <v>44</v>
      </c>
      <c r="I6729" t="s">
        <v>189</v>
      </c>
      <c r="J6729" t="s">
        <v>118</v>
      </c>
      <c r="K6729" s="1">
        <v>45412</v>
      </c>
      <c r="L6729">
        <v>30</v>
      </c>
      <c r="M6729">
        <v>2</v>
      </c>
      <c r="N6729" t="s">
        <v>538</v>
      </c>
      <c r="O6729" t="s">
        <v>537</v>
      </c>
      <c r="P6729" t="s">
        <v>630</v>
      </c>
    </row>
    <row r="6730" spans="1:16" x14ac:dyDescent="0.25">
      <c r="A6730" t="s">
        <v>507</v>
      </c>
      <c r="B6730" t="s">
        <v>174</v>
      </c>
      <c r="C6730" t="s">
        <v>64</v>
      </c>
      <c r="D6730" t="s">
        <v>476</v>
      </c>
      <c r="E6730" t="s">
        <v>473</v>
      </c>
      <c r="F6730" t="s">
        <v>65</v>
      </c>
      <c r="G6730" t="s">
        <v>175</v>
      </c>
      <c r="H6730" t="s">
        <v>44</v>
      </c>
      <c r="I6730" t="s">
        <v>189</v>
      </c>
      <c r="J6730" t="s">
        <v>118</v>
      </c>
      <c r="K6730" s="1">
        <v>45415</v>
      </c>
      <c r="L6730">
        <v>30</v>
      </c>
      <c r="M6730">
        <v>2</v>
      </c>
      <c r="N6730" t="s">
        <v>538</v>
      </c>
      <c r="O6730" t="s">
        <v>537</v>
      </c>
      <c r="P6730" t="s">
        <v>630</v>
      </c>
    </row>
    <row r="6731" spans="1:16" x14ac:dyDescent="0.25">
      <c r="A6731" t="s">
        <v>507</v>
      </c>
      <c r="B6731" t="s">
        <v>174</v>
      </c>
      <c r="C6731" t="s">
        <v>64</v>
      </c>
      <c r="D6731" t="s">
        <v>476</v>
      </c>
      <c r="E6731" t="s">
        <v>473</v>
      </c>
      <c r="F6731" t="s">
        <v>65</v>
      </c>
      <c r="G6731" t="s">
        <v>175</v>
      </c>
      <c r="H6731" t="s">
        <v>44</v>
      </c>
      <c r="I6731" t="s">
        <v>189</v>
      </c>
      <c r="J6731" t="s">
        <v>118</v>
      </c>
      <c r="K6731" s="1">
        <v>45418</v>
      </c>
      <c r="L6731">
        <v>30</v>
      </c>
      <c r="M6731">
        <v>3</v>
      </c>
      <c r="N6731" t="s">
        <v>538</v>
      </c>
      <c r="O6731" t="s">
        <v>537</v>
      </c>
      <c r="P6731" t="s">
        <v>630</v>
      </c>
    </row>
    <row r="6732" spans="1:16" x14ac:dyDescent="0.25">
      <c r="A6732" t="s">
        <v>507</v>
      </c>
      <c r="B6732" t="s">
        <v>174</v>
      </c>
      <c r="C6732" t="s">
        <v>64</v>
      </c>
      <c r="D6732" t="s">
        <v>476</v>
      </c>
      <c r="E6732" t="s">
        <v>473</v>
      </c>
      <c r="F6732" t="s">
        <v>65</v>
      </c>
      <c r="G6732" t="s">
        <v>175</v>
      </c>
      <c r="H6732" t="s">
        <v>44</v>
      </c>
      <c r="I6732" t="s">
        <v>189</v>
      </c>
      <c r="J6732" t="s">
        <v>118</v>
      </c>
      <c r="K6732" s="1">
        <v>45419</v>
      </c>
      <c r="L6732">
        <v>30</v>
      </c>
      <c r="M6732">
        <v>3</v>
      </c>
      <c r="N6732" t="s">
        <v>538</v>
      </c>
      <c r="O6732" t="s">
        <v>537</v>
      </c>
      <c r="P6732" t="s">
        <v>630</v>
      </c>
    </row>
    <row r="6733" spans="1:16" x14ac:dyDescent="0.25">
      <c r="A6733" t="s">
        <v>507</v>
      </c>
      <c r="B6733" t="s">
        <v>174</v>
      </c>
      <c r="C6733" t="s">
        <v>64</v>
      </c>
      <c r="D6733" t="s">
        <v>476</v>
      </c>
      <c r="E6733" t="s">
        <v>473</v>
      </c>
      <c r="F6733" t="s">
        <v>65</v>
      </c>
      <c r="G6733" t="s">
        <v>175</v>
      </c>
      <c r="H6733" t="s">
        <v>44</v>
      </c>
      <c r="I6733" t="s">
        <v>189</v>
      </c>
      <c r="J6733" t="s">
        <v>118</v>
      </c>
      <c r="K6733" s="1">
        <v>45420</v>
      </c>
      <c r="L6733">
        <v>30</v>
      </c>
      <c r="M6733">
        <v>3</v>
      </c>
      <c r="N6733" t="s">
        <v>538</v>
      </c>
      <c r="O6733" t="s">
        <v>537</v>
      </c>
      <c r="P6733" t="s">
        <v>630</v>
      </c>
    </row>
    <row r="6734" spans="1:16" x14ac:dyDescent="0.25">
      <c r="A6734" t="s">
        <v>507</v>
      </c>
      <c r="B6734" t="s">
        <v>174</v>
      </c>
      <c r="C6734" t="s">
        <v>64</v>
      </c>
      <c r="D6734" t="s">
        <v>476</v>
      </c>
      <c r="E6734" t="s">
        <v>473</v>
      </c>
      <c r="F6734" t="s">
        <v>65</v>
      </c>
      <c r="G6734" t="s">
        <v>175</v>
      </c>
      <c r="H6734" t="s">
        <v>44</v>
      </c>
      <c r="I6734" t="s">
        <v>189</v>
      </c>
      <c r="J6734" t="s">
        <v>118</v>
      </c>
      <c r="K6734" s="1">
        <v>45421</v>
      </c>
      <c r="L6734">
        <v>30</v>
      </c>
      <c r="M6734">
        <v>3</v>
      </c>
      <c r="N6734" t="s">
        <v>538</v>
      </c>
      <c r="O6734" t="s">
        <v>537</v>
      </c>
      <c r="P6734" t="s">
        <v>630</v>
      </c>
    </row>
    <row r="6735" spans="1:16" x14ac:dyDescent="0.25">
      <c r="A6735" t="s">
        <v>507</v>
      </c>
      <c r="B6735" t="s">
        <v>174</v>
      </c>
      <c r="C6735" t="s">
        <v>64</v>
      </c>
      <c r="D6735" t="s">
        <v>476</v>
      </c>
      <c r="E6735" t="s">
        <v>473</v>
      </c>
      <c r="F6735" t="s">
        <v>65</v>
      </c>
      <c r="G6735" t="s">
        <v>175</v>
      </c>
      <c r="H6735" t="s">
        <v>44</v>
      </c>
      <c r="I6735" t="s">
        <v>189</v>
      </c>
      <c r="J6735" t="s">
        <v>118</v>
      </c>
      <c r="K6735" s="1">
        <v>45422</v>
      </c>
      <c r="L6735">
        <v>60</v>
      </c>
      <c r="M6735">
        <v>3</v>
      </c>
      <c r="N6735" t="s">
        <v>538</v>
      </c>
      <c r="O6735" t="s">
        <v>537</v>
      </c>
      <c r="P6735" t="s">
        <v>630</v>
      </c>
    </row>
    <row r="6736" spans="1:16" x14ac:dyDescent="0.25">
      <c r="A6736" t="s">
        <v>507</v>
      </c>
      <c r="B6736" t="s">
        <v>174</v>
      </c>
      <c r="C6736" t="s">
        <v>64</v>
      </c>
      <c r="D6736" t="s">
        <v>476</v>
      </c>
      <c r="E6736" t="s">
        <v>473</v>
      </c>
      <c r="F6736" t="s">
        <v>65</v>
      </c>
      <c r="G6736" t="s">
        <v>175</v>
      </c>
      <c r="H6736" t="s">
        <v>44</v>
      </c>
      <c r="I6736" t="s">
        <v>189</v>
      </c>
      <c r="J6736" t="s">
        <v>118</v>
      </c>
      <c r="K6736" s="1">
        <v>45425</v>
      </c>
      <c r="L6736">
        <v>60</v>
      </c>
      <c r="M6736">
        <v>4</v>
      </c>
      <c r="N6736" t="s">
        <v>538</v>
      </c>
      <c r="O6736" t="s">
        <v>537</v>
      </c>
      <c r="P6736" t="s">
        <v>630</v>
      </c>
    </row>
    <row r="6737" spans="1:16" x14ac:dyDescent="0.25">
      <c r="A6737" t="s">
        <v>507</v>
      </c>
      <c r="B6737" t="s">
        <v>174</v>
      </c>
      <c r="C6737" t="s">
        <v>64</v>
      </c>
      <c r="D6737" t="s">
        <v>476</v>
      </c>
      <c r="E6737" t="s">
        <v>473</v>
      </c>
      <c r="F6737" t="s">
        <v>65</v>
      </c>
      <c r="G6737" t="s">
        <v>175</v>
      </c>
      <c r="H6737" t="s">
        <v>44</v>
      </c>
      <c r="I6737" t="s">
        <v>189</v>
      </c>
      <c r="J6737" t="s">
        <v>118</v>
      </c>
      <c r="K6737" s="1">
        <v>45426</v>
      </c>
      <c r="L6737">
        <v>30</v>
      </c>
      <c r="M6737">
        <v>4</v>
      </c>
      <c r="N6737" t="s">
        <v>538</v>
      </c>
      <c r="O6737" t="s">
        <v>537</v>
      </c>
      <c r="P6737" t="s">
        <v>630</v>
      </c>
    </row>
    <row r="6738" spans="1:16" x14ac:dyDescent="0.25">
      <c r="A6738" t="s">
        <v>507</v>
      </c>
      <c r="B6738" t="s">
        <v>174</v>
      </c>
      <c r="C6738" t="s">
        <v>64</v>
      </c>
      <c r="D6738" t="s">
        <v>476</v>
      </c>
      <c r="E6738" t="s">
        <v>473</v>
      </c>
      <c r="F6738" t="s">
        <v>65</v>
      </c>
      <c r="G6738" t="s">
        <v>175</v>
      </c>
      <c r="H6738" t="s">
        <v>44</v>
      </c>
      <c r="I6738" t="s">
        <v>189</v>
      </c>
      <c r="J6738" t="s">
        <v>118</v>
      </c>
      <c r="K6738" s="1">
        <v>45427</v>
      </c>
      <c r="L6738">
        <v>30</v>
      </c>
      <c r="M6738">
        <v>4</v>
      </c>
      <c r="N6738" t="s">
        <v>538</v>
      </c>
      <c r="O6738" t="s">
        <v>537</v>
      </c>
      <c r="P6738" t="s">
        <v>630</v>
      </c>
    </row>
    <row r="6739" spans="1:16" x14ac:dyDescent="0.25">
      <c r="A6739" t="s">
        <v>507</v>
      </c>
      <c r="B6739" t="s">
        <v>174</v>
      </c>
      <c r="C6739" t="s">
        <v>64</v>
      </c>
      <c r="D6739" t="s">
        <v>476</v>
      </c>
      <c r="E6739" t="s">
        <v>473</v>
      </c>
      <c r="F6739" t="s">
        <v>65</v>
      </c>
      <c r="G6739" t="s">
        <v>175</v>
      </c>
      <c r="H6739" t="s">
        <v>44</v>
      </c>
      <c r="I6739" t="s">
        <v>189</v>
      </c>
      <c r="J6739" t="s">
        <v>118</v>
      </c>
      <c r="K6739" s="1">
        <v>45428</v>
      </c>
      <c r="L6739">
        <v>30</v>
      </c>
      <c r="M6739">
        <v>4</v>
      </c>
      <c r="N6739" t="s">
        <v>538</v>
      </c>
      <c r="O6739" t="s">
        <v>537</v>
      </c>
      <c r="P6739" t="s">
        <v>630</v>
      </c>
    </row>
    <row r="6740" spans="1:16" x14ac:dyDescent="0.25">
      <c r="A6740" t="s">
        <v>507</v>
      </c>
      <c r="B6740" t="s">
        <v>174</v>
      </c>
      <c r="C6740" t="s">
        <v>64</v>
      </c>
      <c r="D6740" t="s">
        <v>476</v>
      </c>
      <c r="E6740" t="s">
        <v>473</v>
      </c>
      <c r="F6740" t="s">
        <v>65</v>
      </c>
      <c r="G6740" t="s">
        <v>175</v>
      </c>
      <c r="H6740" t="s">
        <v>44</v>
      </c>
      <c r="I6740" t="s">
        <v>189</v>
      </c>
      <c r="J6740" t="s">
        <v>118</v>
      </c>
      <c r="K6740" s="1">
        <v>45429</v>
      </c>
      <c r="L6740">
        <v>30</v>
      </c>
      <c r="M6740">
        <v>4</v>
      </c>
      <c r="N6740" t="s">
        <v>538</v>
      </c>
      <c r="O6740" t="s">
        <v>537</v>
      </c>
      <c r="P6740" t="s">
        <v>630</v>
      </c>
    </row>
    <row r="6741" spans="1:16" x14ac:dyDescent="0.25">
      <c r="A6741" t="s">
        <v>507</v>
      </c>
      <c r="B6741" t="s">
        <v>174</v>
      </c>
      <c r="C6741" t="s">
        <v>64</v>
      </c>
      <c r="D6741" t="s">
        <v>476</v>
      </c>
      <c r="E6741" t="s">
        <v>473</v>
      </c>
      <c r="F6741" t="s">
        <v>65</v>
      </c>
      <c r="G6741" t="s">
        <v>175</v>
      </c>
      <c r="H6741" t="s">
        <v>44</v>
      </c>
      <c r="I6741" t="s">
        <v>79</v>
      </c>
      <c r="J6741" t="s">
        <v>118</v>
      </c>
      <c r="K6741" s="1">
        <v>45407</v>
      </c>
      <c r="L6741">
        <v>60</v>
      </c>
      <c r="M6741">
        <v>1</v>
      </c>
      <c r="N6741" t="s">
        <v>538</v>
      </c>
      <c r="O6741" t="s">
        <v>537</v>
      </c>
      <c r="P6741" t="s">
        <v>630</v>
      </c>
    </row>
    <row r="6742" spans="1:16" x14ac:dyDescent="0.25">
      <c r="A6742" t="s">
        <v>507</v>
      </c>
      <c r="B6742" t="s">
        <v>174</v>
      </c>
      <c r="C6742" t="s">
        <v>64</v>
      </c>
      <c r="D6742" t="s">
        <v>476</v>
      </c>
      <c r="E6742" t="s">
        <v>473</v>
      </c>
      <c r="F6742" t="s">
        <v>65</v>
      </c>
      <c r="G6742" t="s">
        <v>175</v>
      </c>
      <c r="H6742" t="s">
        <v>44</v>
      </c>
      <c r="I6742" t="s">
        <v>79</v>
      </c>
      <c r="J6742" t="s">
        <v>118</v>
      </c>
      <c r="K6742" s="1">
        <v>45419</v>
      </c>
      <c r="L6742">
        <v>120</v>
      </c>
      <c r="M6742">
        <v>3</v>
      </c>
      <c r="N6742" t="s">
        <v>538</v>
      </c>
      <c r="O6742" t="s">
        <v>537</v>
      </c>
      <c r="P6742" t="s">
        <v>630</v>
      </c>
    </row>
    <row r="6743" spans="1:16" x14ac:dyDescent="0.25">
      <c r="A6743" t="s">
        <v>507</v>
      </c>
      <c r="B6743" t="s">
        <v>174</v>
      </c>
      <c r="C6743" t="s">
        <v>64</v>
      </c>
      <c r="D6743" t="s">
        <v>476</v>
      </c>
      <c r="E6743" t="s">
        <v>473</v>
      </c>
      <c r="F6743" t="s">
        <v>65</v>
      </c>
      <c r="G6743" t="s">
        <v>175</v>
      </c>
      <c r="H6743" t="s">
        <v>44</v>
      </c>
      <c r="I6743" t="s">
        <v>79</v>
      </c>
      <c r="J6743" t="s">
        <v>118</v>
      </c>
      <c r="K6743" s="1">
        <v>45428</v>
      </c>
      <c r="L6743">
        <v>60</v>
      </c>
      <c r="M6743">
        <v>4</v>
      </c>
      <c r="N6743" t="s">
        <v>538</v>
      </c>
      <c r="O6743" t="s">
        <v>537</v>
      </c>
      <c r="P6743" t="s">
        <v>630</v>
      </c>
    </row>
    <row r="6744" spans="1:16" x14ac:dyDescent="0.25">
      <c r="A6744" t="s">
        <v>507</v>
      </c>
      <c r="B6744" t="s">
        <v>174</v>
      </c>
      <c r="C6744" t="s">
        <v>64</v>
      </c>
      <c r="D6744" t="s">
        <v>476</v>
      </c>
      <c r="E6744" t="s">
        <v>473</v>
      </c>
      <c r="F6744" t="s">
        <v>65</v>
      </c>
      <c r="G6744" t="s">
        <v>175</v>
      </c>
      <c r="H6744" t="s">
        <v>44</v>
      </c>
      <c r="I6744" t="s">
        <v>79</v>
      </c>
      <c r="J6744" t="s">
        <v>118</v>
      </c>
      <c r="K6744" s="1">
        <v>45429</v>
      </c>
      <c r="L6744">
        <v>60</v>
      </c>
      <c r="M6744">
        <v>4</v>
      </c>
      <c r="N6744" t="s">
        <v>538</v>
      </c>
      <c r="O6744" t="s">
        <v>537</v>
      </c>
      <c r="P6744" t="s">
        <v>630</v>
      </c>
    </row>
    <row r="6745" spans="1:16" x14ac:dyDescent="0.25">
      <c r="A6745" t="s">
        <v>507</v>
      </c>
      <c r="B6745" t="s">
        <v>174</v>
      </c>
      <c r="C6745" t="s">
        <v>64</v>
      </c>
      <c r="D6745" t="s">
        <v>476</v>
      </c>
      <c r="E6745" t="s">
        <v>473</v>
      </c>
      <c r="F6745" t="s">
        <v>65</v>
      </c>
      <c r="G6745" t="s">
        <v>175</v>
      </c>
      <c r="H6745" t="s">
        <v>44</v>
      </c>
      <c r="I6745" t="s">
        <v>256</v>
      </c>
      <c r="J6745" t="s">
        <v>118</v>
      </c>
      <c r="K6745" s="1">
        <v>45404</v>
      </c>
      <c r="L6745">
        <v>30</v>
      </c>
      <c r="M6745">
        <v>1</v>
      </c>
      <c r="N6745" t="s">
        <v>538</v>
      </c>
      <c r="O6745" t="s">
        <v>537</v>
      </c>
      <c r="P6745" t="s">
        <v>630</v>
      </c>
    </row>
    <row r="6746" spans="1:16" x14ac:dyDescent="0.25">
      <c r="A6746" t="s">
        <v>507</v>
      </c>
      <c r="B6746" t="s">
        <v>174</v>
      </c>
      <c r="C6746" t="s">
        <v>64</v>
      </c>
      <c r="D6746" t="s">
        <v>476</v>
      </c>
      <c r="E6746" t="s">
        <v>473</v>
      </c>
      <c r="F6746" t="s">
        <v>65</v>
      </c>
      <c r="G6746" t="s">
        <v>175</v>
      </c>
      <c r="H6746" t="s">
        <v>44</v>
      </c>
      <c r="I6746" t="s">
        <v>256</v>
      </c>
      <c r="J6746" t="s">
        <v>118</v>
      </c>
      <c r="K6746" s="1">
        <v>45412</v>
      </c>
      <c r="L6746">
        <v>60</v>
      </c>
      <c r="M6746">
        <v>2</v>
      </c>
      <c r="N6746" t="s">
        <v>538</v>
      </c>
      <c r="O6746" t="s">
        <v>537</v>
      </c>
      <c r="P6746" t="s">
        <v>630</v>
      </c>
    </row>
    <row r="6747" spans="1:16" x14ac:dyDescent="0.25">
      <c r="A6747" t="s">
        <v>507</v>
      </c>
      <c r="B6747" t="s">
        <v>174</v>
      </c>
      <c r="C6747" t="s">
        <v>64</v>
      </c>
      <c r="D6747" t="s">
        <v>476</v>
      </c>
      <c r="E6747" t="s">
        <v>473</v>
      </c>
      <c r="F6747" t="s">
        <v>65</v>
      </c>
      <c r="G6747" t="s">
        <v>175</v>
      </c>
      <c r="H6747" t="s">
        <v>44</v>
      </c>
      <c r="I6747" t="s">
        <v>256</v>
      </c>
      <c r="J6747" t="s">
        <v>118</v>
      </c>
      <c r="K6747" s="1">
        <v>45422</v>
      </c>
      <c r="L6747">
        <v>60</v>
      </c>
      <c r="M6747">
        <v>3</v>
      </c>
      <c r="N6747" t="s">
        <v>538</v>
      </c>
      <c r="O6747" t="s">
        <v>537</v>
      </c>
      <c r="P6747" t="s">
        <v>630</v>
      </c>
    </row>
    <row r="6748" spans="1:16" x14ac:dyDescent="0.25">
      <c r="A6748" t="s">
        <v>507</v>
      </c>
      <c r="B6748" t="s">
        <v>174</v>
      </c>
      <c r="C6748" t="s">
        <v>64</v>
      </c>
      <c r="D6748" t="s">
        <v>476</v>
      </c>
      <c r="E6748" t="s">
        <v>473</v>
      </c>
      <c r="F6748" t="s">
        <v>65</v>
      </c>
      <c r="G6748" t="s">
        <v>175</v>
      </c>
      <c r="H6748" t="s">
        <v>61</v>
      </c>
      <c r="I6748" t="s">
        <v>61</v>
      </c>
      <c r="J6748" t="s">
        <v>119</v>
      </c>
      <c r="K6748" s="1">
        <v>45414</v>
      </c>
      <c r="L6748">
        <v>480</v>
      </c>
      <c r="M6748">
        <v>2</v>
      </c>
      <c r="N6748" t="s">
        <v>538</v>
      </c>
      <c r="O6748" t="s">
        <v>537</v>
      </c>
      <c r="P6748" t="s">
        <v>630</v>
      </c>
    </row>
    <row r="6749" spans="1:16" x14ac:dyDescent="0.25">
      <c r="A6749" t="s">
        <v>507</v>
      </c>
      <c r="B6749" t="s">
        <v>174</v>
      </c>
      <c r="C6749" t="s">
        <v>64</v>
      </c>
      <c r="D6749" t="s">
        <v>476</v>
      </c>
      <c r="E6749" t="s">
        <v>473</v>
      </c>
      <c r="F6749" t="s">
        <v>65</v>
      </c>
      <c r="G6749" t="s">
        <v>175</v>
      </c>
      <c r="H6749" t="s">
        <v>46</v>
      </c>
      <c r="I6749" t="s">
        <v>202</v>
      </c>
      <c r="J6749" t="s">
        <v>118</v>
      </c>
      <c r="K6749" s="1">
        <v>45408</v>
      </c>
      <c r="L6749">
        <v>120</v>
      </c>
      <c r="M6749">
        <v>1</v>
      </c>
      <c r="N6749" t="s">
        <v>538</v>
      </c>
      <c r="O6749" t="s">
        <v>537</v>
      </c>
      <c r="P6749" t="s">
        <v>630</v>
      </c>
    </row>
    <row r="6750" spans="1:16" x14ac:dyDescent="0.25">
      <c r="A6750" t="s">
        <v>507</v>
      </c>
      <c r="B6750" t="s">
        <v>174</v>
      </c>
      <c r="C6750" t="s">
        <v>64</v>
      </c>
      <c r="D6750" t="s">
        <v>476</v>
      </c>
      <c r="E6750" t="s">
        <v>473</v>
      </c>
      <c r="F6750" t="s">
        <v>65</v>
      </c>
      <c r="G6750" t="s">
        <v>175</v>
      </c>
      <c r="H6750" t="s">
        <v>46</v>
      </c>
      <c r="I6750" t="s">
        <v>202</v>
      </c>
      <c r="J6750" t="s">
        <v>118</v>
      </c>
      <c r="K6750" s="1">
        <v>45413</v>
      </c>
      <c r="L6750">
        <v>30</v>
      </c>
      <c r="M6750">
        <v>2</v>
      </c>
      <c r="N6750" t="s">
        <v>538</v>
      </c>
      <c r="O6750" t="s">
        <v>537</v>
      </c>
      <c r="P6750" t="s">
        <v>630</v>
      </c>
    </row>
    <row r="6751" spans="1:16" x14ac:dyDescent="0.25">
      <c r="A6751" t="s">
        <v>507</v>
      </c>
      <c r="B6751" t="s">
        <v>174</v>
      </c>
      <c r="C6751" t="s">
        <v>64</v>
      </c>
      <c r="D6751" t="s">
        <v>476</v>
      </c>
      <c r="E6751" t="s">
        <v>473</v>
      </c>
      <c r="F6751" t="s">
        <v>65</v>
      </c>
      <c r="G6751" t="s">
        <v>175</v>
      </c>
      <c r="H6751" t="s">
        <v>46</v>
      </c>
      <c r="I6751" t="s">
        <v>202</v>
      </c>
      <c r="J6751" t="s">
        <v>118</v>
      </c>
      <c r="K6751" s="1">
        <v>45420</v>
      </c>
      <c r="L6751">
        <v>60</v>
      </c>
      <c r="M6751">
        <v>3</v>
      </c>
      <c r="N6751" t="s">
        <v>538</v>
      </c>
      <c r="O6751" t="s">
        <v>537</v>
      </c>
      <c r="P6751" t="s">
        <v>630</v>
      </c>
    </row>
    <row r="6752" spans="1:16" x14ac:dyDescent="0.25">
      <c r="A6752" t="s">
        <v>507</v>
      </c>
      <c r="B6752" t="s">
        <v>174</v>
      </c>
      <c r="C6752" t="s">
        <v>64</v>
      </c>
      <c r="D6752" t="s">
        <v>476</v>
      </c>
      <c r="E6752" t="s">
        <v>473</v>
      </c>
      <c r="F6752" t="s">
        <v>65</v>
      </c>
      <c r="G6752" t="s">
        <v>175</v>
      </c>
      <c r="H6752" t="s">
        <v>46</v>
      </c>
      <c r="I6752" t="s">
        <v>202</v>
      </c>
      <c r="J6752" t="s">
        <v>118</v>
      </c>
      <c r="K6752" s="1">
        <v>45427</v>
      </c>
      <c r="L6752">
        <v>60</v>
      </c>
      <c r="M6752">
        <v>4</v>
      </c>
      <c r="N6752" t="s">
        <v>538</v>
      </c>
      <c r="O6752" t="s">
        <v>537</v>
      </c>
      <c r="P6752" t="s">
        <v>630</v>
      </c>
    </row>
    <row r="6753" spans="1:16" x14ac:dyDescent="0.25">
      <c r="A6753" t="s">
        <v>507</v>
      </c>
      <c r="B6753" t="s">
        <v>174</v>
      </c>
      <c r="C6753" t="s">
        <v>64</v>
      </c>
      <c r="D6753" t="s">
        <v>476</v>
      </c>
      <c r="E6753" t="s">
        <v>473</v>
      </c>
      <c r="F6753" t="s">
        <v>65</v>
      </c>
      <c r="G6753" t="s">
        <v>175</v>
      </c>
      <c r="H6753" t="s">
        <v>46</v>
      </c>
      <c r="I6753" t="s">
        <v>49</v>
      </c>
      <c r="J6753" t="s">
        <v>191</v>
      </c>
      <c r="K6753" s="1">
        <v>45406</v>
      </c>
      <c r="L6753">
        <v>60</v>
      </c>
      <c r="M6753">
        <v>1</v>
      </c>
      <c r="N6753" t="s">
        <v>538</v>
      </c>
      <c r="O6753" t="s">
        <v>537</v>
      </c>
      <c r="P6753" t="s">
        <v>630</v>
      </c>
    </row>
    <row r="6754" spans="1:16" x14ac:dyDescent="0.25">
      <c r="A6754" t="s">
        <v>507</v>
      </c>
      <c r="B6754" t="s">
        <v>174</v>
      </c>
      <c r="C6754" t="s">
        <v>64</v>
      </c>
      <c r="D6754" t="s">
        <v>476</v>
      </c>
      <c r="E6754" t="s">
        <v>473</v>
      </c>
      <c r="F6754" t="s">
        <v>65</v>
      </c>
      <c r="G6754" t="s">
        <v>175</v>
      </c>
      <c r="H6754" t="s">
        <v>46</v>
      </c>
      <c r="I6754" t="s">
        <v>49</v>
      </c>
      <c r="J6754" t="s">
        <v>191</v>
      </c>
      <c r="K6754" s="1">
        <v>45407</v>
      </c>
      <c r="L6754">
        <v>120</v>
      </c>
      <c r="M6754">
        <v>1</v>
      </c>
      <c r="N6754" t="s">
        <v>538</v>
      </c>
      <c r="O6754" t="s">
        <v>537</v>
      </c>
      <c r="P6754" t="s">
        <v>630</v>
      </c>
    </row>
    <row r="6755" spans="1:16" x14ac:dyDescent="0.25">
      <c r="A6755" t="s">
        <v>507</v>
      </c>
      <c r="B6755" t="s">
        <v>174</v>
      </c>
      <c r="C6755" t="s">
        <v>64</v>
      </c>
      <c r="D6755" t="s">
        <v>476</v>
      </c>
      <c r="E6755" t="s">
        <v>473</v>
      </c>
      <c r="F6755" t="s">
        <v>65</v>
      </c>
      <c r="G6755" t="s">
        <v>175</v>
      </c>
      <c r="H6755" t="s">
        <v>46</v>
      </c>
      <c r="I6755" t="s">
        <v>49</v>
      </c>
      <c r="J6755" t="s">
        <v>191</v>
      </c>
      <c r="K6755" s="1">
        <v>45415</v>
      </c>
      <c r="L6755">
        <v>120</v>
      </c>
      <c r="M6755">
        <v>2</v>
      </c>
      <c r="N6755" t="s">
        <v>538</v>
      </c>
      <c r="O6755" t="s">
        <v>537</v>
      </c>
      <c r="P6755" t="s">
        <v>630</v>
      </c>
    </row>
    <row r="6756" spans="1:16" x14ac:dyDescent="0.25">
      <c r="A6756" t="s">
        <v>507</v>
      </c>
      <c r="B6756" t="s">
        <v>174</v>
      </c>
      <c r="C6756" t="s">
        <v>64</v>
      </c>
      <c r="D6756" t="s">
        <v>476</v>
      </c>
      <c r="E6756" t="s">
        <v>473</v>
      </c>
      <c r="F6756" t="s">
        <v>65</v>
      </c>
      <c r="G6756" t="s">
        <v>175</v>
      </c>
      <c r="H6756" t="s">
        <v>46</v>
      </c>
      <c r="I6756" t="s">
        <v>190</v>
      </c>
      <c r="J6756" t="s">
        <v>191</v>
      </c>
      <c r="K6756" s="1">
        <v>45404</v>
      </c>
      <c r="L6756">
        <v>30</v>
      </c>
      <c r="M6756">
        <v>1</v>
      </c>
      <c r="N6756" t="s">
        <v>538</v>
      </c>
      <c r="O6756" t="s">
        <v>537</v>
      </c>
      <c r="P6756" t="s">
        <v>630</v>
      </c>
    </row>
    <row r="6757" spans="1:16" x14ac:dyDescent="0.25">
      <c r="A6757" t="s">
        <v>507</v>
      </c>
      <c r="B6757" t="s">
        <v>174</v>
      </c>
      <c r="C6757" t="s">
        <v>64</v>
      </c>
      <c r="D6757" t="s">
        <v>476</v>
      </c>
      <c r="E6757" t="s">
        <v>473</v>
      </c>
      <c r="F6757" t="s">
        <v>65</v>
      </c>
      <c r="G6757" t="s">
        <v>175</v>
      </c>
      <c r="H6757" t="s">
        <v>46</v>
      </c>
      <c r="I6757" t="s">
        <v>190</v>
      </c>
      <c r="J6757" t="s">
        <v>191</v>
      </c>
      <c r="K6757" s="1">
        <v>45411</v>
      </c>
      <c r="L6757">
        <v>30</v>
      </c>
      <c r="M6757">
        <v>2</v>
      </c>
      <c r="N6757" t="s">
        <v>538</v>
      </c>
      <c r="O6757" t="s">
        <v>537</v>
      </c>
      <c r="P6757" t="s">
        <v>630</v>
      </c>
    </row>
    <row r="6758" spans="1:16" x14ac:dyDescent="0.25">
      <c r="A6758" t="s">
        <v>507</v>
      </c>
      <c r="B6758" t="s">
        <v>174</v>
      </c>
      <c r="C6758" t="s">
        <v>64</v>
      </c>
      <c r="D6758" t="s">
        <v>476</v>
      </c>
      <c r="E6758" t="s">
        <v>473</v>
      </c>
      <c r="F6758" t="s">
        <v>65</v>
      </c>
      <c r="G6758" t="s">
        <v>175</v>
      </c>
      <c r="H6758" t="s">
        <v>46</v>
      </c>
      <c r="I6758" t="s">
        <v>190</v>
      </c>
      <c r="J6758" t="s">
        <v>191</v>
      </c>
      <c r="K6758" s="1">
        <v>45418</v>
      </c>
      <c r="L6758">
        <v>30</v>
      </c>
      <c r="M6758">
        <v>3</v>
      </c>
      <c r="N6758" t="s">
        <v>538</v>
      </c>
      <c r="O6758" t="s">
        <v>537</v>
      </c>
      <c r="P6758" t="s">
        <v>630</v>
      </c>
    </row>
    <row r="6759" spans="1:16" x14ac:dyDescent="0.25">
      <c r="A6759" t="s">
        <v>507</v>
      </c>
      <c r="B6759" t="s">
        <v>174</v>
      </c>
      <c r="C6759" t="s">
        <v>64</v>
      </c>
      <c r="D6759" t="s">
        <v>476</v>
      </c>
      <c r="E6759" t="s">
        <v>473</v>
      </c>
      <c r="F6759" t="s">
        <v>65</v>
      </c>
      <c r="G6759" t="s">
        <v>175</v>
      </c>
      <c r="H6759" t="s">
        <v>46</v>
      </c>
      <c r="I6759" t="s">
        <v>190</v>
      </c>
      <c r="J6759" t="s">
        <v>191</v>
      </c>
      <c r="K6759" s="1">
        <v>45419</v>
      </c>
      <c r="L6759">
        <v>30</v>
      </c>
      <c r="M6759">
        <v>3</v>
      </c>
      <c r="N6759" t="s">
        <v>538</v>
      </c>
      <c r="O6759" t="s">
        <v>537</v>
      </c>
      <c r="P6759" t="s">
        <v>630</v>
      </c>
    </row>
    <row r="6760" spans="1:16" x14ac:dyDescent="0.25">
      <c r="A6760" t="s">
        <v>507</v>
      </c>
      <c r="B6760" t="s">
        <v>174</v>
      </c>
      <c r="C6760" t="s">
        <v>64</v>
      </c>
      <c r="D6760" t="s">
        <v>476</v>
      </c>
      <c r="E6760" t="s">
        <v>473</v>
      </c>
      <c r="F6760" t="s">
        <v>65</v>
      </c>
      <c r="G6760" t="s">
        <v>175</v>
      </c>
      <c r="H6760" t="s">
        <v>46</v>
      </c>
      <c r="I6760" t="s">
        <v>190</v>
      </c>
      <c r="J6760" t="s">
        <v>191</v>
      </c>
      <c r="K6760" s="1">
        <v>45426</v>
      </c>
      <c r="L6760">
        <v>30</v>
      </c>
      <c r="M6760">
        <v>4</v>
      </c>
      <c r="N6760" t="s">
        <v>538</v>
      </c>
      <c r="O6760" t="s">
        <v>537</v>
      </c>
      <c r="P6760" t="s">
        <v>630</v>
      </c>
    </row>
    <row r="6761" spans="1:16" x14ac:dyDescent="0.25">
      <c r="A6761" t="s">
        <v>507</v>
      </c>
      <c r="B6761" t="s">
        <v>174</v>
      </c>
      <c r="C6761" t="s">
        <v>64</v>
      </c>
      <c r="D6761" t="s">
        <v>476</v>
      </c>
      <c r="E6761" t="s">
        <v>473</v>
      </c>
      <c r="F6761" t="s">
        <v>65</v>
      </c>
      <c r="G6761" t="s">
        <v>175</v>
      </c>
      <c r="H6761" t="s">
        <v>192</v>
      </c>
      <c r="I6761" t="s">
        <v>203</v>
      </c>
      <c r="J6761" t="s">
        <v>117</v>
      </c>
      <c r="K6761" s="1">
        <v>45411</v>
      </c>
      <c r="L6761">
        <v>30</v>
      </c>
      <c r="M6761">
        <v>2</v>
      </c>
      <c r="N6761" t="s">
        <v>538</v>
      </c>
      <c r="O6761" t="s">
        <v>537</v>
      </c>
      <c r="P6761" t="s">
        <v>630</v>
      </c>
    </row>
    <row r="6762" spans="1:16" x14ac:dyDescent="0.25">
      <c r="A6762" t="s">
        <v>507</v>
      </c>
      <c r="B6762" t="s">
        <v>174</v>
      </c>
      <c r="C6762" t="s">
        <v>64</v>
      </c>
      <c r="D6762" t="s">
        <v>476</v>
      </c>
      <c r="E6762" t="s">
        <v>473</v>
      </c>
      <c r="F6762" t="s">
        <v>65</v>
      </c>
      <c r="G6762" t="s">
        <v>175</v>
      </c>
      <c r="H6762" t="s">
        <v>192</v>
      </c>
      <c r="I6762" t="s">
        <v>203</v>
      </c>
      <c r="J6762" t="s">
        <v>117</v>
      </c>
      <c r="K6762" s="1">
        <v>45412</v>
      </c>
      <c r="L6762">
        <v>60</v>
      </c>
      <c r="M6762">
        <v>2</v>
      </c>
      <c r="N6762" t="s">
        <v>538</v>
      </c>
      <c r="O6762" t="s">
        <v>537</v>
      </c>
      <c r="P6762" t="s">
        <v>630</v>
      </c>
    </row>
    <row r="6763" spans="1:16" x14ac:dyDescent="0.25">
      <c r="A6763" t="s">
        <v>507</v>
      </c>
      <c r="B6763" t="s">
        <v>174</v>
      </c>
      <c r="C6763" t="s">
        <v>64</v>
      </c>
      <c r="D6763" t="s">
        <v>476</v>
      </c>
      <c r="E6763" t="s">
        <v>473</v>
      </c>
      <c r="F6763" t="s">
        <v>65</v>
      </c>
      <c r="G6763" t="s">
        <v>175</v>
      </c>
      <c r="H6763" t="s">
        <v>192</v>
      </c>
      <c r="I6763" t="s">
        <v>203</v>
      </c>
      <c r="J6763" t="s">
        <v>117</v>
      </c>
      <c r="K6763" s="1">
        <v>45413</v>
      </c>
      <c r="L6763">
        <v>30</v>
      </c>
      <c r="M6763">
        <v>2</v>
      </c>
      <c r="N6763" t="s">
        <v>538</v>
      </c>
      <c r="O6763" t="s">
        <v>537</v>
      </c>
      <c r="P6763" t="s">
        <v>630</v>
      </c>
    </row>
    <row r="6764" spans="1:16" x14ac:dyDescent="0.25">
      <c r="A6764" t="s">
        <v>507</v>
      </c>
      <c r="B6764" t="s">
        <v>174</v>
      </c>
      <c r="C6764" t="s">
        <v>64</v>
      </c>
      <c r="D6764" t="s">
        <v>476</v>
      </c>
      <c r="E6764" t="s">
        <v>473</v>
      </c>
      <c r="F6764" t="s">
        <v>65</v>
      </c>
      <c r="G6764" t="s">
        <v>175</v>
      </c>
      <c r="H6764" t="s">
        <v>192</v>
      </c>
      <c r="I6764" t="s">
        <v>203</v>
      </c>
      <c r="J6764" t="s">
        <v>117</v>
      </c>
      <c r="K6764" s="1">
        <v>45418</v>
      </c>
      <c r="L6764">
        <v>30</v>
      </c>
      <c r="M6764">
        <v>3</v>
      </c>
      <c r="N6764" t="s">
        <v>538</v>
      </c>
      <c r="O6764" t="s">
        <v>537</v>
      </c>
      <c r="P6764" t="s">
        <v>630</v>
      </c>
    </row>
    <row r="6765" spans="1:16" x14ac:dyDescent="0.25">
      <c r="A6765" t="s">
        <v>507</v>
      </c>
      <c r="B6765" t="s">
        <v>174</v>
      </c>
      <c r="C6765" t="s">
        <v>64</v>
      </c>
      <c r="D6765" t="s">
        <v>476</v>
      </c>
      <c r="E6765" t="s">
        <v>473</v>
      </c>
      <c r="F6765" t="s">
        <v>65</v>
      </c>
      <c r="G6765" t="s">
        <v>175</v>
      </c>
      <c r="H6765" t="s">
        <v>192</v>
      </c>
      <c r="I6765" t="s">
        <v>203</v>
      </c>
      <c r="J6765" t="s">
        <v>117</v>
      </c>
      <c r="K6765" s="1">
        <v>45422</v>
      </c>
      <c r="L6765">
        <v>120</v>
      </c>
      <c r="M6765">
        <v>3</v>
      </c>
      <c r="N6765" t="s">
        <v>538</v>
      </c>
      <c r="O6765" t="s">
        <v>537</v>
      </c>
      <c r="P6765" t="s">
        <v>630</v>
      </c>
    </row>
    <row r="6766" spans="1:16" x14ac:dyDescent="0.25">
      <c r="A6766" t="s">
        <v>507</v>
      </c>
      <c r="B6766" t="s">
        <v>174</v>
      </c>
      <c r="C6766" t="s">
        <v>64</v>
      </c>
      <c r="D6766" t="s">
        <v>476</v>
      </c>
      <c r="E6766" t="s">
        <v>473</v>
      </c>
      <c r="F6766" t="s">
        <v>65</v>
      </c>
      <c r="G6766" t="s">
        <v>175</v>
      </c>
      <c r="H6766" t="s">
        <v>192</v>
      </c>
      <c r="I6766" t="s">
        <v>203</v>
      </c>
      <c r="J6766" t="s">
        <v>117</v>
      </c>
      <c r="K6766" s="1">
        <v>45427</v>
      </c>
      <c r="L6766">
        <v>30</v>
      </c>
      <c r="M6766">
        <v>4</v>
      </c>
      <c r="N6766" t="s">
        <v>538</v>
      </c>
      <c r="O6766" t="s">
        <v>537</v>
      </c>
      <c r="P6766" t="s">
        <v>630</v>
      </c>
    </row>
    <row r="6767" spans="1:16" x14ac:dyDescent="0.25">
      <c r="A6767" t="s">
        <v>507</v>
      </c>
      <c r="B6767" t="s">
        <v>174</v>
      </c>
      <c r="C6767" t="s">
        <v>64</v>
      </c>
      <c r="D6767" t="s">
        <v>476</v>
      </c>
      <c r="E6767" t="s">
        <v>473</v>
      </c>
      <c r="F6767" t="s">
        <v>65</v>
      </c>
      <c r="G6767" t="s">
        <v>175</v>
      </c>
      <c r="H6767" t="s">
        <v>192</v>
      </c>
      <c r="I6767" t="s">
        <v>203</v>
      </c>
      <c r="J6767" t="s">
        <v>117</v>
      </c>
      <c r="K6767" s="1">
        <v>45428</v>
      </c>
      <c r="L6767">
        <v>60</v>
      </c>
      <c r="M6767">
        <v>4</v>
      </c>
      <c r="N6767" t="s">
        <v>538</v>
      </c>
      <c r="O6767" t="s">
        <v>537</v>
      </c>
      <c r="P6767" t="s">
        <v>630</v>
      </c>
    </row>
    <row r="6768" spans="1:16" x14ac:dyDescent="0.25">
      <c r="A6768" t="s">
        <v>507</v>
      </c>
      <c r="B6768" t="s">
        <v>174</v>
      </c>
      <c r="C6768" t="s">
        <v>64</v>
      </c>
      <c r="D6768" t="s">
        <v>476</v>
      </c>
      <c r="E6768" t="s">
        <v>473</v>
      </c>
      <c r="F6768" t="s">
        <v>65</v>
      </c>
      <c r="G6768" t="s">
        <v>175</v>
      </c>
      <c r="H6768" t="s">
        <v>192</v>
      </c>
      <c r="I6768" t="s">
        <v>203</v>
      </c>
      <c r="J6768" t="s">
        <v>117</v>
      </c>
      <c r="K6768" s="1">
        <v>45429</v>
      </c>
      <c r="L6768">
        <v>60</v>
      </c>
      <c r="M6768">
        <v>4</v>
      </c>
      <c r="N6768" t="s">
        <v>538</v>
      </c>
      <c r="O6768" t="s">
        <v>537</v>
      </c>
      <c r="P6768" t="s">
        <v>630</v>
      </c>
    </row>
    <row r="6769" spans="1:16" x14ac:dyDescent="0.25">
      <c r="A6769" t="s">
        <v>507</v>
      </c>
      <c r="B6769" t="s">
        <v>174</v>
      </c>
      <c r="C6769" t="s">
        <v>64</v>
      </c>
      <c r="D6769" t="s">
        <v>476</v>
      </c>
      <c r="E6769" t="s">
        <v>473</v>
      </c>
      <c r="F6769" t="s">
        <v>65</v>
      </c>
      <c r="G6769" t="s">
        <v>175</v>
      </c>
      <c r="H6769" t="s">
        <v>192</v>
      </c>
      <c r="I6769" t="s">
        <v>193</v>
      </c>
      <c r="J6769" t="s">
        <v>191</v>
      </c>
      <c r="K6769" s="1">
        <v>45404</v>
      </c>
      <c r="L6769">
        <v>30</v>
      </c>
      <c r="M6769">
        <v>1</v>
      </c>
      <c r="N6769" t="s">
        <v>538</v>
      </c>
      <c r="O6769" t="s">
        <v>537</v>
      </c>
      <c r="P6769" t="s">
        <v>630</v>
      </c>
    </row>
    <row r="6770" spans="1:16" x14ac:dyDescent="0.25">
      <c r="A6770" t="s">
        <v>507</v>
      </c>
      <c r="B6770" t="s">
        <v>174</v>
      </c>
      <c r="C6770" t="s">
        <v>64</v>
      </c>
      <c r="D6770" t="s">
        <v>476</v>
      </c>
      <c r="E6770" t="s">
        <v>473</v>
      </c>
      <c r="F6770" t="s">
        <v>65</v>
      </c>
      <c r="G6770" t="s">
        <v>175</v>
      </c>
      <c r="H6770" t="s">
        <v>192</v>
      </c>
      <c r="I6770" t="s">
        <v>193</v>
      </c>
      <c r="J6770" t="s">
        <v>191</v>
      </c>
      <c r="K6770" s="1">
        <v>45406</v>
      </c>
      <c r="L6770">
        <v>30</v>
      </c>
      <c r="M6770">
        <v>1</v>
      </c>
      <c r="N6770" t="s">
        <v>538</v>
      </c>
      <c r="O6770" t="s">
        <v>537</v>
      </c>
      <c r="P6770" t="s">
        <v>630</v>
      </c>
    </row>
    <row r="6771" spans="1:16" x14ac:dyDescent="0.25">
      <c r="A6771" t="s">
        <v>507</v>
      </c>
      <c r="B6771" t="s">
        <v>174</v>
      </c>
      <c r="C6771" t="s">
        <v>64</v>
      </c>
      <c r="D6771" t="s">
        <v>476</v>
      </c>
      <c r="E6771" t="s">
        <v>473</v>
      </c>
      <c r="F6771" t="s">
        <v>65</v>
      </c>
      <c r="G6771" t="s">
        <v>175</v>
      </c>
      <c r="H6771" t="s">
        <v>192</v>
      </c>
      <c r="I6771" t="s">
        <v>193</v>
      </c>
      <c r="J6771" t="s">
        <v>191</v>
      </c>
      <c r="K6771" s="1">
        <v>45411</v>
      </c>
      <c r="L6771">
        <v>30</v>
      </c>
      <c r="M6771">
        <v>2</v>
      </c>
      <c r="N6771" t="s">
        <v>538</v>
      </c>
      <c r="O6771" t="s">
        <v>537</v>
      </c>
      <c r="P6771" t="s">
        <v>630</v>
      </c>
    </row>
    <row r="6772" spans="1:16" x14ac:dyDescent="0.25">
      <c r="A6772" t="s">
        <v>507</v>
      </c>
      <c r="B6772" t="s">
        <v>174</v>
      </c>
      <c r="C6772" t="s">
        <v>64</v>
      </c>
      <c r="D6772" t="s">
        <v>476</v>
      </c>
      <c r="E6772" t="s">
        <v>473</v>
      </c>
      <c r="F6772" t="s">
        <v>65</v>
      </c>
      <c r="G6772" t="s">
        <v>175</v>
      </c>
      <c r="H6772" t="s">
        <v>192</v>
      </c>
      <c r="I6772" t="s">
        <v>193</v>
      </c>
      <c r="J6772" t="s">
        <v>191</v>
      </c>
      <c r="K6772" s="1">
        <v>45413</v>
      </c>
      <c r="L6772">
        <v>30</v>
      </c>
      <c r="M6772">
        <v>2</v>
      </c>
      <c r="N6772" t="s">
        <v>538</v>
      </c>
      <c r="O6772" t="s">
        <v>537</v>
      </c>
      <c r="P6772" t="s">
        <v>630</v>
      </c>
    </row>
    <row r="6773" spans="1:16" x14ac:dyDescent="0.25">
      <c r="A6773" t="s">
        <v>507</v>
      </c>
      <c r="B6773" t="s">
        <v>174</v>
      </c>
      <c r="C6773" t="s">
        <v>64</v>
      </c>
      <c r="D6773" t="s">
        <v>476</v>
      </c>
      <c r="E6773" t="s">
        <v>473</v>
      </c>
      <c r="F6773" t="s">
        <v>65</v>
      </c>
      <c r="G6773" t="s">
        <v>175</v>
      </c>
      <c r="H6773" t="s">
        <v>192</v>
      </c>
      <c r="I6773" t="s">
        <v>193</v>
      </c>
      <c r="J6773" t="s">
        <v>191</v>
      </c>
      <c r="K6773" s="1">
        <v>45415</v>
      </c>
      <c r="L6773">
        <v>30</v>
      </c>
      <c r="M6773">
        <v>2</v>
      </c>
      <c r="N6773" t="s">
        <v>538</v>
      </c>
      <c r="O6773" t="s">
        <v>537</v>
      </c>
      <c r="P6773" t="s">
        <v>630</v>
      </c>
    </row>
    <row r="6774" spans="1:16" x14ac:dyDescent="0.25">
      <c r="A6774" t="s">
        <v>507</v>
      </c>
      <c r="B6774" t="s">
        <v>174</v>
      </c>
      <c r="C6774" t="s">
        <v>64</v>
      </c>
      <c r="D6774" t="s">
        <v>476</v>
      </c>
      <c r="E6774" t="s">
        <v>473</v>
      </c>
      <c r="F6774" t="s">
        <v>65</v>
      </c>
      <c r="G6774" t="s">
        <v>175</v>
      </c>
      <c r="H6774" t="s">
        <v>192</v>
      </c>
      <c r="I6774" t="s">
        <v>193</v>
      </c>
      <c r="J6774" t="s">
        <v>191</v>
      </c>
      <c r="K6774" s="1">
        <v>45420</v>
      </c>
      <c r="L6774">
        <v>30</v>
      </c>
      <c r="M6774">
        <v>3</v>
      </c>
      <c r="N6774" t="s">
        <v>538</v>
      </c>
      <c r="O6774" t="s">
        <v>537</v>
      </c>
      <c r="P6774" t="s">
        <v>630</v>
      </c>
    </row>
    <row r="6775" spans="1:16" x14ac:dyDescent="0.25">
      <c r="A6775" t="s">
        <v>507</v>
      </c>
      <c r="B6775" t="s">
        <v>174</v>
      </c>
      <c r="C6775" t="s">
        <v>64</v>
      </c>
      <c r="D6775" t="s">
        <v>476</v>
      </c>
      <c r="E6775" t="s">
        <v>473</v>
      </c>
      <c r="F6775" t="s">
        <v>65</v>
      </c>
      <c r="G6775" t="s">
        <v>175</v>
      </c>
      <c r="H6775" t="s">
        <v>192</v>
      </c>
      <c r="I6775" t="s">
        <v>193</v>
      </c>
      <c r="J6775" t="s">
        <v>191</v>
      </c>
      <c r="K6775" s="1">
        <v>45422</v>
      </c>
      <c r="L6775">
        <v>120</v>
      </c>
      <c r="M6775">
        <v>3</v>
      </c>
      <c r="N6775" t="s">
        <v>538</v>
      </c>
      <c r="O6775" t="s">
        <v>537</v>
      </c>
      <c r="P6775" t="s">
        <v>630</v>
      </c>
    </row>
    <row r="6776" spans="1:16" x14ac:dyDescent="0.25">
      <c r="A6776" t="s">
        <v>507</v>
      </c>
      <c r="B6776" t="s">
        <v>174</v>
      </c>
      <c r="C6776" t="s">
        <v>64</v>
      </c>
      <c r="D6776" t="s">
        <v>476</v>
      </c>
      <c r="E6776" t="s">
        <v>473</v>
      </c>
      <c r="F6776" t="s">
        <v>65</v>
      </c>
      <c r="G6776" t="s">
        <v>175</v>
      </c>
      <c r="H6776" t="s">
        <v>192</v>
      </c>
      <c r="I6776" t="s">
        <v>193</v>
      </c>
      <c r="J6776" t="s">
        <v>191</v>
      </c>
      <c r="K6776" s="1">
        <v>45426</v>
      </c>
      <c r="L6776">
        <v>60</v>
      </c>
      <c r="M6776">
        <v>4</v>
      </c>
      <c r="N6776" t="s">
        <v>538</v>
      </c>
      <c r="O6776" t="s">
        <v>537</v>
      </c>
      <c r="P6776" t="s">
        <v>630</v>
      </c>
    </row>
    <row r="6777" spans="1:16" x14ac:dyDescent="0.25">
      <c r="A6777" t="s">
        <v>507</v>
      </c>
      <c r="B6777" t="s">
        <v>174</v>
      </c>
      <c r="C6777" t="s">
        <v>64</v>
      </c>
      <c r="D6777" t="s">
        <v>476</v>
      </c>
      <c r="E6777" t="s">
        <v>473</v>
      </c>
      <c r="F6777" t="s">
        <v>65</v>
      </c>
      <c r="G6777" t="s">
        <v>175</v>
      </c>
      <c r="H6777" t="s">
        <v>192</v>
      </c>
      <c r="I6777" t="s">
        <v>193</v>
      </c>
      <c r="J6777" t="s">
        <v>191</v>
      </c>
      <c r="K6777" s="1">
        <v>45428</v>
      </c>
      <c r="L6777">
        <v>60</v>
      </c>
      <c r="M6777">
        <v>4</v>
      </c>
      <c r="N6777" t="s">
        <v>538</v>
      </c>
      <c r="O6777" t="s">
        <v>537</v>
      </c>
      <c r="P6777" t="s">
        <v>630</v>
      </c>
    </row>
    <row r="6778" spans="1:16" x14ac:dyDescent="0.25">
      <c r="A6778" t="s">
        <v>507</v>
      </c>
      <c r="B6778" t="s">
        <v>174</v>
      </c>
      <c r="C6778" t="s">
        <v>64</v>
      </c>
      <c r="D6778" t="s">
        <v>476</v>
      </c>
      <c r="E6778" t="s">
        <v>473</v>
      </c>
      <c r="F6778" t="s">
        <v>65</v>
      </c>
      <c r="G6778" t="s">
        <v>175</v>
      </c>
      <c r="H6778" t="s">
        <v>192</v>
      </c>
      <c r="I6778" t="s">
        <v>193</v>
      </c>
      <c r="J6778" t="s">
        <v>191</v>
      </c>
      <c r="K6778" s="1">
        <v>45429</v>
      </c>
      <c r="L6778">
        <v>60</v>
      </c>
      <c r="M6778">
        <v>4</v>
      </c>
      <c r="N6778" t="s">
        <v>538</v>
      </c>
      <c r="O6778" t="s">
        <v>537</v>
      </c>
      <c r="P6778" t="s">
        <v>630</v>
      </c>
    </row>
    <row r="6779" spans="1:16" x14ac:dyDescent="0.25">
      <c r="A6779" t="s">
        <v>507</v>
      </c>
      <c r="B6779" t="s">
        <v>174</v>
      </c>
      <c r="C6779" t="s">
        <v>64</v>
      </c>
      <c r="D6779" t="s">
        <v>476</v>
      </c>
      <c r="E6779" t="s">
        <v>473</v>
      </c>
      <c r="F6779" t="s">
        <v>65</v>
      </c>
      <c r="G6779" t="s">
        <v>175</v>
      </c>
      <c r="H6779" t="s">
        <v>192</v>
      </c>
      <c r="I6779" t="s">
        <v>194</v>
      </c>
      <c r="J6779" t="s">
        <v>191</v>
      </c>
      <c r="K6779" s="1">
        <v>45418</v>
      </c>
      <c r="L6779">
        <v>60</v>
      </c>
      <c r="M6779">
        <v>3</v>
      </c>
      <c r="N6779" t="s">
        <v>538</v>
      </c>
      <c r="O6779" t="s">
        <v>537</v>
      </c>
      <c r="P6779" t="s">
        <v>630</v>
      </c>
    </row>
    <row r="6780" spans="1:16" x14ac:dyDescent="0.25">
      <c r="A6780" t="s">
        <v>507</v>
      </c>
      <c r="B6780" t="s">
        <v>174</v>
      </c>
      <c r="C6780" t="s">
        <v>64</v>
      </c>
      <c r="D6780" t="s">
        <v>476</v>
      </c>
      <c r="E6780" t="s">
        <v>473</v>
      </c>
      <c r="F6780" t="s">
        <v>65</v>
      </c>
      <c r="G6780" t="s">
        <v>175</v>
      </c>
      <c r="H6780" t="s">
        <v>192</v>
      </c>
      <c r="I6780" t="s">
        <v>194</v>
      </c>
      <c r="J6780" t="s">
        <v>191</v>
      </c>
      <c r="K6780" s="1">
        <v>45419</v>
      </c>
      <c r="L6780">
        <v>30</v>
      </c>
      <c r="M6780">
        <v>3</v>
      </c>
      <c r="N6780" t="s">
        <v>538</v>
      </c>
      <c r="O6780" t="s">
        <v>537</v>
      </c>
      <c r="P6780" t="s">
        <v>630</v>
      </c>
    </row>
    <row r="6781" spans="1:16" x14ac:dyDescent="0.25">
      <c r="A6781" t="s">
        <v>507</v>
      </c>
      <c r="B6781" t="s">
        <v>174</v>
      </c>
      <c r="C6781" t="s">
        <v>64</v>
      </c>
      <c r="D6781" t="s">
        <v>476</v>
      </c>
      <c r="E6781" t="s">
        <v>473</v>
      </c>
      <c r="F6781" t="s">
        <v>65</v>
      </c>
      <c r="G6781" t="s">
        <v>175</v>
      </c>
      <c r="H6781" t="s">
        <v>192</v>
      </c>
      <c r="I6781" t="s">
        <v>194</v>
      </c>
      <c r="J6781" t="s">
        <v>191</v>
      </c>
      <c r="K6781" s="1">
        <v>45425</v>
      </c>
      <c r="L6781">
        <v>30</v>
      </c>
      <c r="M6781">
        <v>4</v>
      </c>
      <c r="N6781" t="s">
        <v>538</v>
      </c>
      <c r="O6781" t="s">
        <v>537</v>
      </c>
      <c r="P6781" t="s">
        <v>630</v>
      </c>
    </row>
    <row r="6782" spans="1:16" x14ac:dyDescent="0.25">
      <c r="A6782" t="s">
        <v>507</v>
      </c>
      <c r="B6782" t="s">
        <v>174</v>
      </c>
      <c r="C6782" t="s">
        <v>64</v>
      </c>
      <c r="D6782" t="s">
        <v>476</v>
      </c>
      <c r="E6782" t="s">
        <v>473</v>
      </c>
      <c r="F6782" t="s">
        <v>65</v>
      </c>
      <c r="G6782" t="s">
        <v>175</v>
      </c>
      <c r="H6782" t="s">
        <v>192</v>
      </c>
      <c r="I6782" t="s">
        <v>194</v>
      </c>
      <c r="J6782" t="s">
        <v>191</v>
      </c>
      <c r="K6782" s="1">
        <v>45426</v>
      </c>
      <c r="L6782">
        <v>30</v>
      </c>
      <c r="M6782">
        <v>4</v>
      </c>
      <c r="N6782" t="s">
        <v>538</v>
      </c>
      <c r="O6782" t="s">
        <v>537</v>
      </c>
      <c r="P6782" t="s">
        <v>630</v>
      </c>
    </row>
    <row r="6783" spans="1:16" x14ac:dyDescent="0.25">
      <c r="A6783" t="s">
        <v>507</v>
      </c>
      <c r="B6783" t="s">
        <v>174</v>
      </c>
      <c r="C6783" t="s">
        <v>64</v>
      </c>
      <c r="D6783" t="s">
        <v>476</v>
      </c>
      <c r="E6783" t="s">
        <v>473</v>
      </c>
      <c r="F6783" t="s">
        <v>65</v>
      </c>
      <c r="G6783" t="s">
        <v>175</v>
      </c>
      <c r="H6783" t="s">
        <v>25</v>
      </c>
      <c r="I6783" t="s">
        <v>287</v>
      </c>
      <c r="J6783" t="s">
        <v>118</v>
      </c>
      <c r="K6783" s="1">
        <v>45405</v>
      </c>
      <c r="L6783">
        <v>30</v>
      </c>
      <c r="M6783">
        <v>1</v>
      </c>
      <c r="N6783" t="s">
        <v>538</v>
      </c>
      <c r="O6783" t="s">
        <v>537</v>
      </c>
      <c r="P6783" t="s">
        <v>630</v>
      </c>
    </row>
    <row r="6784" spans="1:16" x14ac:dyDescent="0.25">
      <c r="A6784" t="s">
        <v>507</v>
      </c>
      <c r="B6784" t="s">
        <v>174</v>
      </c>
      <c r="C6784" t="s">
        <v>64</v>
      </c>
      <c r="D6784" t="s">
        <v>476</v>
      </c>
      <c r="E6784" t="s">
        <v>473</v>
      </c>
      <c r="F6784" t="s">
        <v>65</v>
      </c>
      <c r="G6784" t="s">
        <v>175</v>
      </c>
      <c r="H6784" t="s">
        <v>25</v>
      </c>
      <c r="I6784" t="s">
        <v>287</v>
      </c>
      <c r="J6784" t="s">
        <v>118</v>
      </c>
      <c r="K6784" s="1">
        <v>45408</v>
      </c>
      <c r="L6784">
        <v>30</v>
      </c>
      <c r="M6784">
        <v>1</v>
      </c>
      <c r="N6784" t="s">
        <v>538</v>
      </c>
      <c r="O6784" t="s">
        <v>537</v>
      </c>
      <c r="P6784" t="s">
        <v>630</v>
      </c>
    </row>
    <row r="6785" spans="1:16" x14ac:dyDescent="0.25">
      <c r="A6785" t="s">
        <v>507</v>
      </c>
      <c r="B6785" t="s">
        <v>174</v>
      </c>
      <c r="C6785" t="s">
        <v>64</v>
      </c>
      <c r="D6785" t="s">
        <v>476</v>
      </c>
      <c r="E6785" t="s">
        <v>473</v>
      </c>
      <c r="F6785" t="s">
        <v>65</v>
      </c>
      <c r="G6785" t="s">
        <v>175</v>
      </c>
      <c r="H6785" t="s">
        <v>25</v>
      </c>
      <c r="I6785" t="s">
        <v>287</v>
      </c>
      <c r="J6785" t="s">
        <v>118</v>
      </c>
      <c r="K6785" s="1">
        <v>45411</v>
      </c>
      <c r="L6785">
        <v>60</v>
      </c>
      <c r="M6785">
        <v>2</v>
      </c>
      <c r="N6785" t="s">
        <v>538</v>
      </c>
      <c r="O6785" t="s">
        <v>537</v>
      </c>
      <c r="P6785" t="s">
        <v>630</v>
      </c>
    </row>
    <row r="6786" spans="1:16" x14ac:dyDescent="0.25">
      <c r="A6786" t="s">
        <v>507</v>
      </c>
      <c r="B6786" t="s">
        <v>174</v>
      </c>
      <c r="C6786" t="s">
        <v>64</v>
      </c>
      <c r="D6786" t="s">
        <v>476</v>
      </c>
      <c r="E6786" t="s">
        <v>473</v>
      </c>
      <c r="F6786" t="s">
        <v>65</v>
      </c>
      <c r="G6786" t="s">
        <v>175</v>
      </c>
      <c r="H6786" t="s">
        <v>25</v>
      </c>
      <c r="I6786" t="s">
        <v>287</v>
      </c>
      <c r="J6786" t="s">
        <v>118</v>
      </c>
      <c r="K6786" s="1">
        <v>45412</v>
      </c>
      <c r="L6786">
        <v>60</v>
      </c>
      <c r="M6786">
        <v>2</v>
      </c>
      <c r="N6786" t="s">
        <v>538</v>
      </c>
      <c r="O6786" t="s">
        <v>537</v>
      </c>
      <c r="P6786" t="s">
        <v>630</v>
      </c>
    </row>
    <row r="6787" spans="1:16" x14ac:dyDescent="0.25">
      <c r="A6787" t="s">
        <v>456</v>
      </c>
      <c r="B6787" t="s">
        <v>258</v>
      </c>
      <c r="C6787" t="s">
        <v>64</v>
      </c>
      <c r="D6787" t="s">
        <v>285</v>
      </c>
      <c r="E6787" t="s">
        <v>286</v>
      </c>
      <c r="F6787" t="s">
        <v>65</v>
      </c>
      <c r="G6787" t="s">
        <v>175</v>
      </c>
      <c r="H6787" t="s">
        <v>176</v>
      </c>
      <c r="I6787" t="s">
        <v>59</v>
      </c>
      <c r="J6787" t="s">
        <v>117</v>
      </c>
      <c r="K6787" s="1">
        <v>45404</v>
      </c>
      <c r="L6787">
        <v>30</v>
      </c>
      <c r="M6787">
        <v>1</v>
      </c>
      <c r="N6787" t="s">
        <v>538</v>
      </c>
      <c r="O6787" t="s">
        <v>537</v>
      </c>
      <c r="P6787" t="s">
        <v>639</v>
      </c>
    </row>
    <row r="6788" spans="1:16" x14ac:dyDescent="0.25">
      <c r="A6788" t="s">
        <v>456</v>
      </c>
      <c r="B6788" t="s">
        <v>258</v>
      </c>
      <c r="C6788" t="s">
        <v>64</v>
      </c>
      <c r="D6788" t="s">
        <v>285</v>
      </c>
      <c r="E6788" t="s">
        <v>286</v>
      </c>
      <c r="F6788" t="s">
        <v>65</v>
      </c>
      <c r="G6788" t="s">
        <v>175</v>
      </c>
      <c r="H6788" t="s">
        <v>176</v>
      </c>
      <c r="I6788" t="s">
        <v>59</v>
      </c>
      <c r="J6788" t="s">
        <v>117</v>
      </c>
      <c r="K6788" s="1">
        <v>45405</v>
      </c>
      <c r="L6788">
        <v>60</v>
      </c>
      <c r="M6788">
        <v>1</v>
      </c>
      <c r="N6788" t="s">
        <v>538</v>
      </c>
      <c r="O6788" t="s">
        <v>537</v>
      </c>
      <c r="P6788" t="s">
        <v>639</v>
      </c>
    </row>
    <row r="6789" spans="1:16" x14ac:dyDescent="0.25">
      <c r="A6789" t="s">
        <v>456</v>
      </c>
      <c r="B6789" t="s">
        <v>258</v>
      </c>
      <c r="C6789" t="s">
        <v>64</v>
      </c>
      <c r="D6789" t="s">
        <v>285</v>
      </c>
      <c r="E6789" t="s">
        <v>286</v>
      </c>
      <c r="F6789" t="s">
        <v>65</v>
      </c>
      <c r="G6789" t="s">
        <v>175</v>
      </c>
      <c r="H6789" t="s">
        <v>176</v>
      </c>
      <c r="I6789" t="s">
        <v>59</v>
      </c>
      <c r="J6789" t="s">
        <v>117</v>
      </c>
      <c r="K6789" s="1">
        <v>45418</v>
      </c>
      <c r="L6789">
        <v>60</v>
      </c>
      <c r="M6789">
        <v>3</v>
      </c>
      <c r="N6789" t="s">
        <v>538</v>
      </c>
      <c r="O6789" t="s">
        <v>537</v>
      </c>
      <c r="P6789" t="s">
        <v>639</v>
      </c>
    </row>
    <row r="6790" spans="1:16" x14ac:dyDescent="0.25">
      <c r="A6790" t="s">
        <v>456</v>
      </c>
      <c r="B6790" t="s">
        <v>258</v>
      </c>
      <c r="C6790" t="s">
        <v>64</v>
      </c>
      <c r="D6790" t="s">
        <v>285</v>
      </c>
      <c r="E6790" t="s">
        <v>286</v>
      </c>
      <c r="F6790" t="s">
        <v>65</v>
      </c>
      <c r="G6790" t="s">
        <v>175</v>
      </c>
      <c r="H6790" t="s">
        <v>176</v>
      </c>
      <c r="I6790" t="s">
        <v>59</v>
      </c>
      <c r="J6790" t="s">
        <v>117</v>
      </c>
      <c r="K6790" s="1">
        <v>45419</v>
      </c>
      <c r="L6790">
        <v>60</v>
      </c>
      <c r="M6790">
        <v>3</v>
      </c>
      <c r="N6790" t="s">
        <v>538</v>
      </c>
      <c r="O6790" t="s">
        <v>537</v>
      </c>
      <c r="P6790" t="s">
        <v>639</v>
      </c>
    </row>
    <row r="6791" spans="1:16" x14ac:dyDescent="0.25">
      <c r="A6791" t="s">
        <v>456</v>
      </c>
      <c r="B6791" t="s">
        <v>258</v>
      </c>
      <c r="C6791" t="s">
        <v>64</v>
      </c>
      <c r="D6791" t="s">
        <v>285</v>
      </c>
      <c r="E6791" t="s">
        <v>286</v>
      </c>
      <c r="F6791" t="s">
        <v>65</v>
      </c>
      <c r="G6791" t="s">
        <v>175</v>
      </c>
      <c r="H6791" t="s">
        <v>176</v>
      </c>
      <c r="I6791" t="s">
        <v>59</v>
      </c>
      <c r="J6791" t="s">
        <v>117</v>
      </c>
      <c r="K6791" s="1">
        <v>45420</v>
      </c>
      <c r="L6791">
        <v>60</v>
      </c>
      <c r="M6791">
        <v>3</v>
      </c>
      <c r="N6791" t="s">
        <v>538</v>
      </c>
      <c r="O6791" t="s">
        <v>537</v>
      </c>
      <c r="P6791" t="s">
        <v>639</v>
      </c>
    </row>
    <row r="6792" spans="1:16" x14ac:dyDescent="0.25">
      <c r="A6792" t="s">
        <v>456</v>
      </c>
      <c r="B6792" t="s">
        <v>258</v>
      </c>
      <c r="C6792" t="s">
        <v>64</v>
      </c>
      <c r="D6792" t="s">
        <v>285</v>
      </c>
      <c r="E6792" t="s">
        <v>286</v>
      </c>
      <c r="F6792" t="s">
        <v>65</v>
      </c>
      <c r="G6792" t="s">
        <v>175</v>
      </c>
      <c r="H6792" t="s">
        <v>176</v>
      </c>
      <c r="I6792" t="s">
        <v>59</v>
      </c>
      <c r="J6792" t="s">
        <v>117</v>
      </c>
      <c r="K6792" s="1">
        <v>45421</v>
      </c>
      <c r="L6792">
        <v>60</v>
      </c>
      <c r="M6792">
        <v>3</v>
      </c>
      <c r="N6792" t="s">
        <v>538</v>
      </c>
      <c r="O6792" t="s">
        <v>537</v>
      </c>
      <c r="P6792" t="s">
        <v>639</v>
      </c>
    </row>
    <row r="6793" spans="1:16" x14ac:dyDescent="0.25">
      <c r="A6793" t="s">
        <v>456</v>
      </c>
      <c r="B6793" t="s">
        <v>258</v>
      </c>
      <c r="C6793" t="s">
        <v>64</v>
      </c>
      <c r="D6793" t="s">
        <v>285</v>
      </c>
      <c r="E6793" t="s">
        <v>286</v>
      </c>
      <c r="F6793" t="s">
        <v>65</v>
      </c>
      <c r="G6793" t="s">
        <v>175</v>
      </c>
      <c r="H6793" t="s">
        <v>176</v>
      </c>
      <c r="I6793" t="s">
        <v>59</v>
      </c>
      <c r="J6793" t="s">
        <v>117</v>
      </c>
      <c r="K6793" s="1">
        <v>45422</v>
      </c>
      <c r="L6793">
        <v>120</v>
      </c>
      <c r="M6793">
        <v>3</v>
      </c>
      <c r="N6793" t="s">
        <v>538</v>
      </c>
      <c r="O6793" t="s">
        <v>537</v>
      </c>
      <c r="P6793" t="s">
        <v>639</v>
      </c>
    </row>
    <row r="6794" spans="1:16" x14ac:dyDescent="0.25">
      <c r="A6794" t="s">
        <v>456</v>
      </c>
      <c r="B6794" t="s">
        <v>258</v>
      </c>
      <c r="C6794" t="s">
        <v>64</v>
      </c>
      <c r="D6794" t="s">
        <v>285</v>
      </c>
      <c r="E6794" t="s">
        <v>286</v>
      </c>
      <c r="F6794" t="s">
        <v>65</v>
      </c>
      <c r="G6794" t="s">
        <v>175</v>
      </c>
      <c r="H6794" t="s">
        <v>176</v>
      </c>
      <c r="I6794" t="s">
        <v>59</v>
      </c>
      <c r="J6794" t="s">
        <v>117</v>
      </c>
      <c r="K6794" s="1">
        <v>45425</v>
      </c>
      <c r="L6794">
        <v>60</v>
      </c>
      <c r="M6794">
        <v>4</v>
      </c>
      <c r="N6794" t="s">
        <v>538</v>
      </c>
      <c r="O6794" t="s">
        <v>537</v>
      </c>
      <c r="P6794" t="s">
        <v>639</v>
      </c>
    </row>
    <row r="6795" spans="1:16" x14ac:dyDescent="0.25">
      <c r="A6795" t="s">
        <v>456</v>
      </c>
      <c r="B6795" t="s">
        <v>258</v>
      </c>
      <c r="C6795" t="s">
        <v>64</v>
      </c>
      <c r="D6795" t="s">
        <v>285</v>
      </c>
      <c r="E6795" t="s">
        <v>286</v>
      </c>
      <c r="F6795" t="s">
        <v>65</v>
      </c>
      <c r="G6795" t="s">
        <v>175</v>
      </c>
      <c r="H6795" t="s">
        <v>176</v>
      </c>
      <c r="I6795" t="s">
        <v>59</v>
      </c>
      <c r="J6795" t="s">
        <v>117</v>
      </c>
      <c r="K6795" s="1">
        <v>45426</v>
      </c>
      <c r="L6795">
        <v>60</v>
      </c>
      <c r="M6795">
        <v>4</v>
      </c>
      <c r="N6795" t="s">
        <v>538</v>
      </c>
      <c r="O6795" t="s">
        <v>537</v>
      </c>
      <c r="P6795" t="s">
        <v>639</v>
      </c>
    </row>
    <row r="6796" spans="1:16" x14ac:dyDescent="0.25">
      <c r="A6796" t="s">
        <v>456</v>
      </c>
      <c r="B6796" t="s">
        <v>258</v>
      </c>
      <c r="C6796" t="s">
        <v>64</v>
      </c>
      <c r="D6796" t="s">
        <v>285</v>
      </c>
      <c r="E6796" t="s">
        <v>286</v>
      </c>
      <c r="F6796" t="s">
        <v>65</v>
      </c>
      <c r="G6796" t="s">
        <v>175</v>
      </c>
      <c r="H6796" t="s">
        <v>176</v>
      </c>
      <c r="I6796" t="s">
        <v>59</v>
      </c>
      <c r="J6796" t="s">
        <v>117</v>
      </c>
      <c r="K6796" s="1">
        <v>45428</v>
      </c>
      <c r="L6796">
        <v>60</v>
      </c>
      <c r="M6796">
        <v>4</v>
      </c>
      <c r="N6796" t="s">
        <v>538</v>
      </c>
      <c r="O6796" t="s">
        <v>537</v>
      </c>
      <c r="P6796" t="s">
        <v>639</v>
      </c>
    </row>
    <row r="6797" spans="1:16" x14ac:dyDescent="0.25">
      <c r="A6797" t="s">
        <v>456</v>
      </c>
      <c r="B6797" t="s">
        <v>258</v>
      </c>
      <c r="C6797" t="s">
        <v>64</v>
      </c>
      <c r="D6797" t="s">
        <v>285</v>
      </c>
      <c r="E6797" t="s">
        <v>286</v>
      </c>
      <c r="F6797" t="s">
        <v>65</v>
      </c>
      <c r="G6797" t="s">
        <v>175</v>
      </c>
      <c r="H6797" t="s">
        <v>176</v>
      </c>
      <c r="I6797" t="s">
        <v>59</v>
      </c>
      <c r="J6797" t="s">
        <v>117</v>
      </c>
      <c r="K6797" s="1">
        <v>45429</v>
      </c>
      <c r="L6797">
        <v>60</v>
      </c>
      <c r="M6797">
        <v>4</v>
      </c>
      <c r="N6797" t="s">
        <v>538</v>
      </c>
      <c r="O6797" t="s">
        <v>537</v>
      </c>
      <c r="P6797" t="s">
        <v>639</v>
      </c>
    </row>
    <row r="6798" spans="1:16" x14ac:dyDescent="0.25">
      <c r="A6798" t="s">
        <v>456</v>
      </c>
      <c r="B6798" t="s">
        <v>258</v>
      </c>
      <c r="C6798" t="s">
        <v>64</v>
      </c>
      <c r="D6798" t="s">
        <v>285</v>
      </c>
      <c r="E6798" t="s">
        <v>286</v>
      </c>
      <c r="F6798" t="s">
        <v>65</v>
      </c>
      <c r="G6798" t="s">
        <v>175</v>
      </c>
      <c r="H6798" t="s">
        <v>176</v>
      </c>
      <c r="I6798" t="s">
        <v>177</v>
      </c>
      <c r="J6798" t="s">
        <v>117</v>
      </c>
      <c r="K6798" s="1">
        <v>45413</v>
      </c>
      <c r="L6798">
        <v>60</v>
      </c>
      <c r="M6798">
        <v>2</v>
      </c>
      <c r="N6798" t="s">
        <v>538</v>
      </c>
      <c r="O6798" t="s">
        <v>537</v>
      </c>
      <c r="P6798" t="s">
        <v>639</v>
      </c>
    </row>
    <row r="6799" spans="1:16" x14ac:dyDescent="0.25">
      <c r="A6799" t="s">
        <v>456</v>
      </c>
      <c r="B6799" t="s">
        <v>258</v>
      </c>
      <c r="C6799" t="s">
        <v>64</v>
      </c>
      <c r="D6799" t="s">
        <v>285</v>
      </c>
      <c r="E6799" t="s">
        <v>286</v>
      </c>
      <c r="F6799" t="s">
        <v>65</v>
      </c>
      <c r="G6799" t="s">
        <v>175</v>
      </c>
      <c r="H6799" t="s">
        <v>176</v>
      </c>
      <c r="I6799" t="s">
        <v>177</v>
      </c>
      <c r="J6799" t="s">
        <v>117</v>
      </c>
      <c r="K6799" s="1">
        <v>45421</v>
      </c>
      <c r="L6799">
        <v>120</v>
      </c>
      <c r="M6799">
        <v>3</v>
      </c>
      <c r="N6799" t="s">
        <v>538</v>
      </c>
      <c r="O6799" t="s">
        <v>537</v>
      </c>
      <c r="P6799" t="s">
        <v>639</v>
      </c>
    </row>
    <row r="6800" spans="1:16" x14ac:dyDescent="0.25">
      <c r="A6800" t="s">
        <v>456</v>
      </c>
      <c r="B6800" t="s">
        <v>258</v>
      </c>
      <c r="C6800" t="s">
        <v>64</v>
      </c>
      <c r="D6800" t="s">
        <v>285</v>
      </c>
      <c r="E6800" t="s">
        <v>286</v>
      </c>
      <c r="F6800" t="s">
        <v>65</v>
      </c>
      <c r="G6800" t="s">
        <v>175</v>
      </c>
      <c r="H6800" t="s">
        <v>176</v>
      </c>
      <c r="I6800" t="s">
        <v>177</v>
      </c>
      <c r="J6800" t="s">
        <v>117</v>
      </c>
      <c r="K6800" s="1">
        <v>45422</v>
      </c>
      <c r="L6800">
        <v>120</v>
      </c>
      <c r="M6800">
        <v>3</v>
      </c>
      <c r="N6800" t="s">
        <v>538</v>
      </c>
      <c r="O6800" t="s">
        <v>537</v>
      </c>
      <c r="P6800" t="s">
        <v>639</v>
      </c>
    </row>
    <row r="6801" spans="1:16" x14ac:dyDescent="0.25">
      <c r="A6801" t="s">
        <v>456</v>
      </c>
      <c r="B6801" t="s">
        <v>258</v>
      </c>
      <c r="C6801" t="s">
        <v>64</v>
      </c>
      <c r="D6801" t="s">
        <v>285</v>
      </c>
      <c r="E6801" t="s">
        <v>286</v>
      </c>
      <c r="F6801" t="s">
        <v>65</v>
      </c>
      <c r="G6801" t="s">
        <v>175</v>
      </c>
      <c r="H6801" t="s">
        <v>176</v>
      </c>
      <c r="I6801" t="s">
        <v>177</v>
      </c>
      <c r="J6801" t="s">
        <v>117</v>
      </c>
      <c r="K6801" s="1">
        <v>45425</v>
      </c>
      <c r="L6801">
        <v>60</v>
      </c>
      <c r="M6801">
        <v>4</v>
      </c>
      <c r="N6801" t="s">
        <v>538</v>
      </c>
      <c r="O6801" t="s">
        <v>537</v>
      </c>
      <c r="P6801" t="s">
        <v>639</v>
      </c>
    </row>
    <row r="6802" spans="1:16" x14ac:dyDescent="0.25">
      <c r="A6802" t="s">
        <v>456</v>
      </c>
      <c r="B6802" t="s">
        <v>258</v>
      </c>
      <c r="C6802" t="s">
        <v>64</v>
      </c>
      <c r="D6802" t="s">
        <v>285</v>
      </c>
      <c r="E6802" t="s">
        <v>286</v>
      </c>
      <c r="F6802" t="s">
        <v>65</v>
      </c>
      <c r="G6802" t="s">
        <v>175</v>
      </c>
      <c r="H6802" t="s">
        <v>176</v>
      </c>
      <c r="I6802" t="s">
        <v>177</v>
      </c>
      <c r="J6802" t="s">
        <v>117</v>
      </c>
      <c r="K6802" s="1">
        <v>45426</v>
      </c>
      <c r="L6802">
        <v>60</v>
      </c>
      <c r="M6802">
        <v>4</v>
      </c>
      <c r="N6802" t="s">
        <v>538</v>
      </c>
      <c r="O6802" t="s">
        <v>537</v>
      </c>
      <c r="P6802" t="s">
        <v>639</v>
      </c>
    </row>
    <row r="6803" spans="1:16" x14ac:dyDescent="0.25">
      <c r="A6803" t="s">
        <v>456</v>
      </c>
      <c r="B6803" t="s">
        <v>258</v>
      </c>
      <c r="C6803" t="s">
        <v>64</v>
      </c>
      <c r="D6803" t="s">
        <v>285</v>
      </c>
      <c r="E6803" t="s">
        <v>286</v>
      </c>
      <c r="F6803" t="s">
        <v>65</v>
      </c>
      <c r="G6803" t="s">
        <v>175</v>
      </c>
      <c r="H6803" t="s">
        <v>176</v>
      </c>
      <c r="I6803" t="s">
        <v>177</v>
      </c>
      <c r="J6803" t="s">
        <v>117</v>
      </c>
      <c r="K6803" s="1">
        <v>45427</v>
      </c>
      <c r="L6803">
        <v>60</v>
      </c>
      <c r="M6803">
        <v>4</v>
      </c>
      <c r="N6803" t="s">
        <v>538</v>
      </c>
      <c r="O6803" t="s">
        <v>537</v>
      </c>
      <c r="P6803" t="s">
        <v>639</v>
      </c>
    </row>
    <row r="6804" spans="1:16" x14ac:dyDescent="0.25">
      <c r="A6804" t="s">
        <v>456</v>
      </c>
      <c r="B6804" t="s">
        <v>258</v>
      </c>
      <c r="C6804" t="s">
        <v>64</v>
      </c>
      <c r="D6804" t="s">
        <v>285</v>
      </c>
      <c r="E6804" t="s">
        <v>286</v>
      </c>
      <c r="F6804" t="s">
        <v>65</v>
      </c>
      <c r="G6804" t="s">
        <v>175</v>
      </c>
      <c r="H6804" t="s">
        <v>176</v>
      </c>
      <c r="I6804" t="s">
        <v>178</v>
      </c>
      <c r="J6804" t="s">
        <v>117</v>
      </c>
      <c r="K6804" s="1">
        <v>45405</v>
      </c>
      <c r="L6804">
        <v>60</v>
      </c>
      <c r="M6804">
        <v>1</v>
      </c>
      <c r="N6804" t="s">
        <v>538</v>
      </c>
      <c r="O6804" t="s">
        <v>537</v>
      </c>
      <c r="P6804" t="s">
        <v>639</v>
      </c>
    </row>
    <row r="6805" spans="1:16" x14ac:dyDescent="0.25">
      <c r="A6805" t="s">
        <v>456</v>
      </c>
      <c r="B6805" t="s">
        <v>258</v>
      </c>
      <c r="C6805" t="s">
        <v>64</v>
      </c>
      <c r="D6805" t="s">
        <v>285</v>
      </c>
      <c r="E6805" t="s">
        <v>286</v>
      </c>
      <c r="F6805" t="s">
        <v>65</v>
      </c>
      <c r="G6805" t="s">
        <v>175</v>
      </c>
      <c r="H6805" t="s">
        <v>176</v>
      </c>
      <c r="I6805" t="s">
        <v>178</v>
      </c>
      <c r="J6805" t="s">
        <v>117</v>
      </c>
      <c r="K6805" s="1">
        <v>45413</v>
      </c>
      <c r="L6805">
        <v>30</v>
      </c>
      <c r="M6805">
        <v>2</v>
      </c>
      <c r="N6805" t="s">
        <v>538</v>
      </c>
      <c r="O6805" t="s">
        <v>537</v>
      </c>
      <c r="P6805" t="s">
        <v>639</v>
      </c>
    </row>
    <row r="6806" spans="1:16" x14ac:dyDescent="0.25">
      <c r="A6806" t="s">
        <v>456</v>
      </c>
      <c r="B6806" t="s">
        <v>258</v>
      </c>
      <c r="C6806" t="s">
        <v>64</v>
      </c>
      <c r="D6806" t="s">
        <v>285</v>
      </c>
      <c r="E6806" t="s">
        <v>286</v>
      </c>
      <c r="F6806" t="s">
        <v>65</v>
      </c>
      <c r="G6806" t="s">
        <v>175</v>
      </c>
      <c r="H6806" t="s">
        <v>176</v>
      </c>
      <c r="I6806" t="s">
        <v>178</v>
      </c>
      <c r="J6806" t="s">
        <v>117</v>
      </c>
      <c r="K6806" s="1">
        <v>45414</v>
      </c>
      <c r="L6806">
        <v>60</v>
      </c>
      <c r="M6806">
        <v>2</v>
      </c>
      <c r="N6806" t="s">
        <v>538</v>
      </c>
      <c r="O6806" t="s">
        <v>537</v>
      </c>
      <c r="P6806" t="s">
        <v>639</v>
      </c>
    </row>
    <row r="6807" spans="1:16" x14ac:dyDescent="0.25">
      <c r="A6807" t="s">
        <v>456</v>
      </c>
      <c r="B6807" t="s">
        <v>258</v>
      </c>
      <c r="C6807" t="s">
        <v>64</v>
      </c>
      <c r="D6807" t="s">
        <v>285</v>
      </c>
      <c r="E6807" t="s">
        <v>286</v>
      </c>
      <c r="F6807" t="s">
        <v>65</v>
      </c>
      <c r="G6807" t="s">
        <v>175</v>
      </c>
      <c r="H6807" t="s">
        <v>176</v>
      </c>
      <c r="I6807" t="s">
        <v>178</v>
      </c>
      <c r="J6807" t="s">
        <v>117</v>
      </c>
      <c r="K6807" s="1">
        <v>45415</v>
      </c>
      <c r="L6807">
        <v>60</v>
      </c>
      <c r="M6807">
        <v>2</v>
      </c>
      <c r="N6807" t="s">
        <v>538</v>
      </c>
      <c r="O6807" t="s">
        <v>537</v>
      </c>
      <c r="P6807" t="s">
        <v>639</v>
      </c>
    </row>
    <row r="6808" spans="1:16" x14ac:dyDescent="0.25">
      <c r="A6808" t="s">
        <v>456</v>
      </c>
      <c r="B6808" t="s">
        <v>258</v>
      </c>
      <c r="C6808" t="s">
        <v>64</v>
      </c>
      <c r="D6808" t="s">
        <v>285</v>
      </c>
      <c r="E6808" t="s">
        <v>286</v>
      </c>
      <c r="F6808" t="s">
        <v>65</v>
      </c>
      <c r="G6808" t="s">
        <v>175</v>
      </c>
      <c r="H6808" t="s">
        <v>176</v>
      </c>
      <c r="I6808" t="s">
        <v>178</v>
      </c>
      <c r="J6808" t="s">
        <v>117</v>
      </c>
      <c r="K6808" s="1">
        <v>45418</v>
      </c>
      <c r="L6808">
        <v>60</v>
      </c>
      <c r="M6808">
        <v>3</v>
      </c>
      <c r="N6808" t="s">
        <v>538</v>
      </c>
      <c r="O6808" t="s">
        <v>537</v>
      </c>
      <c r="P6808" t="s">
        <v>639</v>
      </c>
    </row>
    <row r="6809" spans="1:16" x14ac:dyDescent="0.25">
      <c r="A6809" t="s">
        <v>456</v>
      </c>
      <c r="B6809" t="s">
        <v>258</v>
      </c>
      <c r="C6809" t="s">
        <v>64</v>
      </c>
      <c r="D6809" t="s">
        <v>285</v>
      </c>
      <c r="E6809" t="s">
        <v>286</v>
      </c>
      <c r="F6809" t="s">
        <v>65</v>
      </c>
      <c r="G6809" t="s">
        <v>175</v>
      </c>
      <c r="H6809" t="s">
        <v>176</v>
      </c>
      <c r="I6809" t="s">
        <v>178</v>
      </c>
      <c r="J6809" t="s">
        <v>117</v>
      </c>
      <c r="K6809" s="1">
        <v>45419</v>
      </c>
      <c r="L6809">
        <v>120</v>
      </c>
      <c r="M6809">
        <v>3</v>
      </c>
      <c r="N6809" t="s">
        <v>538</v>
      </c>
      <c r="O6809" t="s">
        <v>537</v>
      </c>
      <c r="P6809" t="s">
        <v>639</v>
      </c>
    </row>
    <row r="6810" spans="1:16" x14ac:dyDescent="0.25">
      <c r="A6810" t="s">
        <v>456</v>
      </c>
      <c r="B6810" t="s">
        <v>258</v>
      </c>
      <c r="C6810" t="s">
        <v>64</v>
      </c>
      <c r="D6810" t="s">
        <v>285</v>
      </c>
      <c r="E6810" t="s">
        <v>286</v>
      </c>
      <c r="F6810" t="s">
        <v>65</v>
      </c>
      <c r="G6810" t="s">
        <v>175</v>
      </c>
      <c r="H6810" t="s">
        <v>176</v>
      </c>
      <c r="I6810" t="s">
        <v>178</v>
      </c>
      <c r="J6810" t="s">
        <v>117</v>
      </c>
      <c r="K6810" s="1">
        <v>45420</v>
      </c>
      <c r="L6810">
        <v>240</v>
      </c>
      <c r="M6810">
        <v>3</v>
      </c>
      <c r="N6810" t="s">
        <v>538</v>
      </c>
      <c r="O6810" t="s">
        <v>537</v>
      </c>
      <c r="P6810" t="s">
        <v>639</v>
      </c>
    </row>
    <row r="6811" spans="1:16" x14ac:dyDescent="0.25">
      <c r="A6811" t="s">
        <v>456</v>
      </c>
      <c r="B6811" t="s">
        <v>258</v>
      </c>
      <c r="C6811" t="s">
        <v>64</v>
      </c>
      <c r="D6811" t="s">
        <v>285</v>
      </c>
      <c r="E6811" t="s">
        <v>286</v>
      </c>
      <c r="F6811" t="s">
        <v>65</v>
      </c>
      <c r="G6811" t="s">
        <v>175</v>
      </c>
      <c r="H6811" t="s">
        <v>176</v>
      </c>
      <c r="I6811" t="s">
        <v>178</v>
      </c>
      <c r="J6811" t="s">
        <v>117</v>
      </c>
      <c r="K6811" s="1">
        <v>45425</v>
      </c>
      <c r="L6811">
        <v>60</v>
      </c>
      <c r="M6811">
        <v>4</v>
      </c>
      <c r="N6811" t="s">
        <v>538</v>
      </c>
      <c r="O6811" t="s">
        <v>537</v>
      </c>
      <c r="P6811" t="s">
        <v>639</v>
      </c>
    </row>
    <row r="6812" spans="1:16" x14ac:dyDescent="0.25">
      <c r="A6812" t="s">
        <v>456</v>
      </c>
      <c r="B6812" t="s">
        <v>258</v>
      </c>
      <c r="C6812" t="s">
        <v>64</v>
      </c>
      <c r="D6812" t="s">
        <v>285</v>
      </c>
      <c r="E6812" t="s">
        <v>286</v>
      </c>
      <c r="F6812" t="s">
        <v>65</v>
      </c>
      <c r="G6812" t="s">
        <v>175</v>
      </c>
      <c r="H6812" t="s">
        <v>176</v>
      </c>
      <c r="I6812" t="s">
        <v>178</v>
      </c>
      <c r="J6812" t="s">
        <v>117</v>
      </c>
      <c r="K6812" s="1">
        <v>45427</v>
      </c>
      <c r="L6812">
        <v>30</v>
      </c>
      <c r="M6812">
        <v>4</v>
      </c>
      <c r="N6812" t="s">
        <v>538</v>
      </c>
      <c r="O6812" t="s">
        <v>537</v>
      </c>
      <c r="P6812" t="s">
        <v>639</v>
      </c>
    </row>
    <row r="6813" spans="1:16" x14ac:dyDescent="0.25">
      <c r="A6813" t="s">
        <v>456</v>
      </c>
      <c r="B6813" t="s">
        <v>258</v>
      </c>
      <c r="C6813" t="s">
        <v>64</v>
      </c>
      <c r="D6813" t="s">
        <v>285</v>
      </c>
      <c r="E6813" t="s">
        <v>286</v>
      </c>
      <c r="F6813" t="s">
        <v>65</v>
      </c>
      <c r="G6813" t="s">
        <v>175</v>
      </c>
      <c r="H6813" t="s">
        <v>176</v>
      </c>
      <c r="I6813" t="s">
        <v>178</v>
      </c>
      <c r="J6813" t="s">
        <v>117</v>
      </c>
      <c r="K6813" s="1">
        <v>45428</v>
      </c>
      <c r="L6813">
        <v>60</v>
      </c>
      <c r="M6813">
        <v>4</v>
      </c>
      <c r="N6813" t="s">
        <v>538</v>
      </c>
      <c r="O6813" t="s">
        <v>537</v>
      </c>
      <c r="P6813" t="s">
        <v>639</v>
      </c>
    </row>
    <row r="6814" spans="1:16" x14ac:dyDescent="0.25">
      <c r="A6814" t="s">
        <v>456</v>
      </c>
      <c r="B6814" t="s">
        <v>258</v>
      </c>
      <c r="C6814" t="s">
        <v>64</v>
      </c>
      <c r="D6814" t="s">
        <v>285</v>
      </c>
      <c r="E6814" t="s">
        <v>286</v>
      </c>
      <c r="F6814" t="s">
        <v>65</v>
      </c>
      <c r="G6814" t="s">
        <v>175</v>
      </c>
      <c r="H6814" t="s">
        <v>176</v>
      </c>
      <c r="I6814" t="s">
        <v>178</v>
      </c>
      <c r="J6814" t="s">
        <v>117</v>
      </c>
      <c r="K6814" s="1">
        <v>45429</v>
      </c>
      <c r="L6814">
        <v>60</v>
      </c>
      <c r="M6814">
        <v>4</v>
      </c>
      <c r="N6814" t="s">
        <v>538</v>
      </c>
      <c r="O6814" t="s">
        <v>537</v>
      </c>
      <c r="P6814" t="s">
        <v>639</v>
      </c>
    </row>
    <row r="6815" spans="1:16" x14ac:dyDescent="0.25">
      <c r="A6815" t="s">
        <v>456</v>
      </c>
      <c r="B6815" t="s">
        <v>258</v>
      </c>
      <c r="C6815" t="s">
        <v>64</v>
      </c>
      <c r="D6815" t="s">
        <v>285</v>
      </c>
      <c r="E6815" t="s">
        <v>286</v>
      </c>
      <c r="F6815" t="s">
        <v>65</v>
      </c>
      <c r="G6815" t="s">
        <v>175</v>
      </c>
      <c r="H6815" t="s">
        <v>176</v>
      </c>
      <c r="I6815" t="s">
        <v>179</v>
      </c>
      <c r="J6815" t="s">
        <v>117</v>
      </c>
      <c r="K6815" s="1">
        <v>45404</v>
      </c>
      <c r="L6815">
        <v>30</v>
      </c>
      <c r="M6815">
        <v>1</v>
      </c>
      <c r="N6815" t="s">
        <v>538</v>
      </c>
      <c r="O6815" t="s">
        <v>537</v>
      </c>
      <c r="P6815" t="s">
        <v>639</v>
      </c>
    </row>
    <row r="6816" spans="1:16" x14ac:dyDescent="0.25">
      <c r="A6816" t="s">
        <v>456</v>
      </c>
      <c r="B6816" t="s">
        <v>258</v>
      </c>
      <c r="C6816" t="s">
        <v>64</v>
      </c>
      <c r="D6816" t="s">
        <v>285</v>
      </c>
      <c r="E6816" t="s">
        <v>286</v>
      </c>
      <c r="F6816" t="s">
        <v>65</v>
      </c>
      <c r="G6816" t="s">
        <v>175</v>
      </c>
      <c r="H6816" t="s">
        <v>176</v>
      </c>
      <c r="I6816" t="s">
        <v>179</v>
      </c>
      <c r="J6816" t="s">
        <v>117</v>
      </c>
      <c r="K6816" s="1">
        <v>45406</v>
      </c>
      <c r="L6816">
        <v>90</v>
      </c>
      <c r="M6816">
        <v>1</v>
      </c>
      <c r="N6816" t="s">
        <v>538</v>
      </c>
      <c r="O6816" t="s">
        <v>537</v>
      </c>
      <c r="P6816" t="s">
        <v>639</v>
      </c>
    </row>
    <row r="6817" spans="1:16" x14ac:dyDescent="0.25">
      <c r="A6817" t="s">
        <v>456</v>
      </c>
      <c r="B6817" t="s">
        <v>258</v>
      </c>
      <c r="C6817" t="s">
        <v>64</v>
      </c>
      <c r="D6817" t="s">
        <v>285</v>
      </c>
      <c r="E6817" t="s">
        <v>286</v>
      </c>
      <c r="F6817" t="s">
        <v>65</v>
      </c>
      <c r="G6817" t="s">
        <v>175</v>
      </c>
      <c r="H6817" t="s">
        <v>176</v>
      </c>
      <c r="I6817" t="s">
        <v>179</v>
      </c>
      <c r="J6817" t="s">
        <v>117</v>
      </c>
      <c r="K6817" s="1">
        <v>45413</v>
      </c>
      <c r="L6817">
        <v>60</v>
      </c>
      <c r="M6817">
        <v>2</v>
      </c>
      <c r="N6817" t="s">
        <v>538</v>
      </c>
      <c r="O6817" t="s">
        <v>537</v>
      </c>
      <c r="P6817" t="s">
        <v>639</v>
      </c>
    </row>
    <row r="6818" spans="1:16" x14ac:dyDescent="0.25">
      <c r="A6818" t="s">
        <v>456</v>
      </c>
      <c r="B6818" t="s">
        <v>258</v>
      </c>
      <c r="C6818" t="s">
        <v>64</v>
      </c>
      <c r="D6818" t="s">
        <v>285</v>
      </c>
      <c r="E6818" t="s">
        <v>286</v>
      </c>
      <c r="F6818" t="s">
        <v>65</v>
      </c>
      <c r="G6818" t="s">
        <v>175</v>
      </c>
      <c r="H6818" t="s">
        <v>176</v>
      </c>
      <c r="I6818" t="s">
        <v>179</v>
      </c>
      <c r="J6818" t="s">
        <v>117</v>
      </c>
      <c r="K6818" s="1">
        <v>45418</v>
      </c>
      <c r="L6818">
        <v>90</v>
      </c>
      <c r="M6818">
        <v>3</v>
      </c>
      <c r="N6818" t="s">
        <v>538</v>
      </c>
      <c r="O6818" t="s">
        <v>537</v>
      </c>
      <c r="P6818" t="s">
        <v>639</v>
      </c>
    </row>
    <row r="6819" spans="1:16" x14ac:dyDescent="0.25">
      <c r="A6819" t="s">
        <v>456</v>
      </c>
      <c r="B6819" t="s">
        <v>258</v>
      </c>
      <c r="C6819" t="s">
        <v>64</v>
      </c>
      <c r="D6819" t="s">
        <v>285</v>
      </c>
      <c r="E6819" t="s">
        <v>286</v>
      </c>
      <c r="F6819" t="s">
        <v>65</v>
      </c>
      <c r="G6819" t="s">
        <v>175</v>
      </c>
      <c r="H6819" t="s">
        <v>176</v>
      </c>
      <c r="I6819" t="s">
        <v>179</v>
      </c>
      <c r="J6819" t="s">
        <v>117</v>
      </c>
      <c r="K6819" s="1">
        <v>45419</v>
      </c>
      <c r="L6819">
        <v>60</v>
      </c>
      <c r="M6819">
        <v>3</v>
      </c>
      <c r="N6819" t="s">
        <v>538</v>
      </c>
      <c r="O6819" t="s">
        <v>537</v>
      </c>
      <c r="P6819" t="s">
        <v>639</v>
      </c>
    </row>
    <row r="6820" spans="1:16" x14ac:dyDescent="0.25">
      <c r="A6820" t="s">
        <v>456</v>
      </c>
      <c r="B6820" t="s">
        <v>258</v>
      </c>
      <c r="C6820" t="s">
        <v>64</v>
      </c>
      <c r="D6820" t="s">
        <v>285</v>
      </c>
      <c r="E6820" t="s">
        <v>286</v>
      </c>
      <c r="F6820" t="s">
        <v>65</v>
      </c>
      <c r="G6820" t="s">
        <v>175</v>
      </c>
      <c r="H6820" t="s">
        <v>176</v>
      </c>
      <c r="I6820" t="s">
        <v>179</v>
      </c>
      <c r="J6820" t="s">
        <v>117</v>
      </c>
      <c r="K6820" s="1">
        <v>45426</v>
      </c>
      <c r="L6820">
        <v>120</v>
      </c>
      <c r="M6820">
        <v>4</v>
      </c>
      <c r="N6820" t="s">
        <v>538</v>
      </c>
      <c r="O6820" t="s">
        <v>537</v>
      </c>
      <c r="P6820" t="s">
        <v>639</v>
      </c>
    </row>
    <row r="6821" spans="1:16" x14ac:dyDescent="0.25">
      <c r="A6821" t="s">
        <v>456</v>
      </c>
      <c r="B6821" t="s">
        <v>258</v>
      </c>
      <c r="C6821" t="s">
        <v>64</v>
      </c>
      <c r="D6821" t="s">
        <v>285</v>
      </c>
      <c r="E6821" t="s">
        <v>286</v>
      </c>
      <c r="F6821" t="s">
        <v>65</v>
      </c>
      <c r="G6821" t="s">
        <v>175</v>
      </c>
      <c r="H6821" t="s">
        <v>176</v>
      </c>
      <c r="I6821" t="s">
        <v>179</v>
      </c>
      <c r="J6821" t="s">
        <v>117</v>
      </c>
      <c r="K6821" s="1">
        <v>45427</v>
      </c>
      <c r="L6821">
        <v>180</v>
      </c>
      <c r="M6821">
        <v>4</v>
      </c>
      <c r="N6821" t="s">
        <v>538</v>
      </c>
      <c r="O6821" t="s">
        <v>537</v>
      </c>
      <c r="P6821" t="s">
        <v>639</v>
      </c>
    </row>
    <row r="6822" spans="1:16" x14ac:dyDescent="0.25">
      <c r="A6822" t="s">
        <v>456</v>
      </c>
      <c r="B6822" t="s">
        <v>258</v>
      </c>
      <c r="C6822" t="s">
        <v>64</v>
      </c>
      <c r="D6822" t="s">
        <v>285</v>
      </c>
      <c r="E6822" t="s">
        <v>286</v>
      </c>
      <c r="F6822" t="s">
        <v>65</v>
      </c>
      <c r="G6822" t="s">
        <v>175</v>
      </c>
      <c r="H6822" t="s">
        <v>176</v>
      </c>
      <c r="I6822" t="s">
        <v>179</v>
      </c>
      <c r="J6822" t="s">
        <v>117</v>
      </c>
      <c r="K6822" s="1">
        <v>45429</v>
      </c>
      <c r="L6822">
        <v>60</v>
      </c>
      <c r="M6822">
        <v>4</v>
      </c>
      <c r="N6822" t="s">
        <v>538</v>
      </c>
      <c r="O6822" t="s">
        <v>537</v>
      </c>
      <c r="P6822" t="s">
        <v>639</v>
      </c>
    </row>
    <row r="6823" spans="1:16" x14ac:dyDescent="0.25">
      <c r="A6823" t="s">
        <v>456</v>
      </c>
      <c r="B6823" t="s">
        <v>258</v>
      </c>
      <c r="C6823" t="s">
        <v>64</v>
      </c>
      <c r="D6823" t="s">
        <v>285</v>
      </c>
      <c r="E6823" t="s">
        <v>286</v>
      </c>
      <c r="F6823" t="s">
        <v>65</v>
      </c>
      <c r="G6823" t="s">
        <v>175</v>
      </c>
      <c r="H6823" t="s">
        <v>176</v>
      </c>
      <c r="I6823" t="s">
        <v>180</v>
      </c>
      <c r="J6823" t="s">
        <v>117</v>
      </c>
      <c r="K6823" s="1">
        <v>45406</v>
      </c>
      <c r="L6823">
        <v>30</v>
      </c>
      <c r="M6823">
        <v>1</v>
      </c>
      <c r="N6823" t="s">
        <v>538</v>
      </c>
      <c r="O6823" t="s">
        <v>537</v>
      </c>
      <c r="P6823" t="s">
        <v>639</v>
      </c>
    </row>
    <row r="6824" spans="1:16" x14ac:dyDescent="0.25">
      <c r="A6824" t="s">
        <v>456</v>
      </c>
      <c r="B6824" t="s">
        <v>258</v>
      </c>
      <c r="C6824" t="s">
        <v>64</v>
      </c>
      <c r="D6824" t="s">
        <v>285</v>
      </c>
      <c r="E6824" t="s">
        <v>286</v>
      </c>
      <c r="F6824" t="s">
        <v>65</v>
      </c>
      <c r="G6824" t="s">
        <v>175</v>
      </c>
      <c r="H6824" t="s">
        <v>176</v>
      </c>
      <c r="I6824" t="s">
        <v>180</v>
      </c>
      <c r="J6824" t="s">
        <v>117</v>
      </c>
      <c r="K6824" s="1">
        <v>45414</v>
      </c>
      <c r="L6824">
        <v>120</v>
      </c>
      <c r="M6824">
        <v>2</v>
      </c>
      <c r="N6824" t="s">
        <v>538</v>
      </c>
      <c r="O6824" t="s">
        <v>537</v>
      </c>
      <c r="P6824" t="s">
        <v>639</v>
      </c>
    </row>
    <row r="6825" spans="1:16" x14ac:dyDescent="0.25">
      <c r="A6825" t="s">
        <v>456</v>
      </c>
      <c r="B6825" t="s">
        <v>258</v>
      </c>
      <c r="C6825" t="s">
        <v>64</v>
      </c>
      <c r="D6825" t="s">
        <v>285</v>
      </c>
      <c r="E6825" t="s">
        <v>286</v>
      </c>
      <c r="F6825" t="s">
        <v>65</v>
      </c>
      <c r="G6825" t="s">
        <v>175</v>
      </c>
      <c r="H6825" t="s">
        <v>176</v>
      </c>
      <c r="I6825" t="s">
        <v>180</v>
      </c>
      <c r="J6825" t="s">
        <v>117</v>
      </c>
      <c r="K6825" s="1">
        <v>45418</v>
      </c>
      <c r="L6825">
        <v>30</v>
      </c>
      <c r="M6825">
        <v>3</v>
      </c>
      <c r="N6825" t="s">
        <v>538</v>
      </c>
      <c r="O6825" t="s">
        <v>537</v>
      </c>
      <c r="P6825" t="s">
        <v>639</v>
      </c>
    </row>
    <row r="6826" spans="1:16" x14ac:dyDescent="0.25">
      <c r="A6826" t="s">
        <v>456</v>
      </c>
      <c r="B6826" t="s">
        <v>258</v>
      </c>
      <c r="C6826" t="s">
        <v>64</v>
      </c>
      <c r="D6826" t="s">
        <v>285</v>
      </c>
      <c r="E6826" t="s">
        <v>286</v>
      </c>
      <c r="F6826" t="s">
        <v>65</v>
      </c>
      <c r="G6826" t="s">
        <v>175</v>
      </c>
      <c r="H6826" t="s">
        <v>176</v>
      </c>
      <c r="I6826" t="s">
        <v>180</v>
      </c>
      <c r="J6826" t="s">
        <v>117</v>
      </c>
      <c r="K6826" s="1">
        <v>45425</v>
      </c>
      <c r="L6826">
        <v>60</v>
      </c>
      <c r="M6826">
        <v>4</v>
      </c>
      <c r="N6826" t="s">
        <v>538</v>
      </c>
      <c r="O6826" t="s">
        <v>537</v>
      </c>
      <c r="P6826" t="s">
        <v>639</v>
      </c>
    </row>
    <row r="6827" spans="1:16" x14ac:dyDescent="0.25">
      <c r="A6827" t="s">
        <v>456</v>
      </c>
      <c r="B6827" t="s">
        <v>258</v>
      </c>
      <c r="C6827" t="s">
        <v>64</v>
      </c>
      <c r="D6827" t="s">
        <v>285</v>
      </c>
      <c r="E6827" t="s">
        <v>286</v>
      </c>
      <c r="F6827" t="s">
        <v>65</v>
      </c>
      <c r="G6827" t="s">
        <v>175</v>
      </c>
      <c r="H6827" t="s">
        <v>176</v>
      </c>
      <c r="I6827" t="s">
        <v>59</v>
      </c>
      <c r="J6827" t="s">
        <v>117</v>
      </c>
      <c r="K6827" s="1">
        <v>45418</v>
      </c>
      <c r="L6827">
        <v>60</v>
      </c>
      <c r="M6827">
        <v>3</v>
      </c>
      <c r="N6827" t="s">
        <v>538</v>
      </c>
      <c r="O6827" t="s">
        <v>537</v>
      </c>
      <c r="P6827" t="s">
        <v>639</v>
      </c>
    </row>
    <row r="6828" spans="1:16" x14ac:dyDescent="0.25">
      <c r="A6828" t="s">
        <v>456</v>
      </c>
      <c r="B6828" t="s">
        <v>258</v>
      </c>
      <c r="C6828" t="s">
        <v>64</v>
      </c>
      <c r="D6828" t="s">
        <v>285</v>
      </c>
      <c r="E6828" t="s">
        <v>286</v>
      </c>
      <c r="F6828" t="s">
        <v>65</v>
      </c>
      <c r="G6828" t="s">
        <v>175</v>
      </c>
      <c r="H6828" t="s">
        <v>25</v>
      </c>
      <c r="I6828" t="s">
        <v>16</v>
      </c>
      <c r="J6828" t="s">
        <v>117</v>
      </c>
      <c r="K6828" s="1">
        <v>45404</v>
      </c>
      <c r="L6828">
        <v>10.001999999999899</v>
      </c>
      <c r="M6828">
        <v>1</v>
      </c>
      <c r="N6828" t="s">
        <v>538</v>
      </c>
      <c r="O6828" t="s">
        <v>537</v>
      </c>
      <c r="P6828" t="s">
        <v>639</v>
      </c>
    </row>
    <row r="6829" spans="1:16" x14ac:dyDescent="0.25">
      <c r="A6829" t="s">
        <v>456</v>
      </c>
      <c r="B6829" t="s">
        <v>258</v>
      </c>
      <c r="C6829" t="s">
        <v>64</v>
      </c>
      <c r="D6829" t="s">
        <v>285</v>
      </c>
      <c r="E6829" t="s">
        <v>286</v>
      </c>
      <c r="F6829" t="s">
        <v>65</v>
      </c>
      <c r="G6829" t="s">
        <v>175</v>
      </c>
      <c r="H6829" t="s">
        <v>25</v>
      </c>
      <c r="I6829" t="s">
        <v>16</v>
      </c>
      <c r="J6829" t="s">
        <v>117</v>
      </c>
      <c r="K6829" s="1">
        <v>45406</v>
      </c>
      <c r="L6829">
        <v>30</v>
      </c>
      <c r="M6829">
        <v>1</v>
      </c>
      <c r="N6829" t="s">
        <v>538</v>
      </c>
      <c r="O6829" t="s">
        <v>537</v>
      </c>
      <c r="P6829" t="s">
        <v>639</v>
      </c>
    </row>
    <row r="6830" spans="1:16" x14ac:dyDescent="0.25">
      <c r="A6830" t="s">
        <v>456</v>
      </c>
      <c r="B6830" t="s">
        <v>258</v>
      </c>
      <c r="C6830" t="s">
        <v>64</v>
      </c>
      <c r="D6830" t="s">
        <v>285</v>
      </c>
      <c r="E6830" t="s">
        <v>286</v>
      </c>
      <c r="F6830" t="s">
        <v>65</v>
      </c>
      <c r="G6830" t="s">
        <v>175</v>
      </c>
      <c r="H6830" t="s">
        <v>25</v>
      </c>
      <c r="I6830" t="s">
        <v>16</v>
      </c>
      <c r="J6830" t="s">
        <v>117</v>
      </c>
      <c r="K6830" s="1">
        <v>45428</v>
      </c>
      <c r="L6830">
        <v>30</v>
      </c>
      <c r="M6830">
        <v>4</v>
      </c>
      <c r="N6830" t="s">
        <v>538</v>
      </c>
      <c r="O6830" t="s">
        <v>537</v>
      </c>
      <c r="P6830" t="s">
        <v>639</v>
      </c>
    </row>
    <row r="6831" spans="1:16" x14ac:dyDescent="0.25">
      <c r="A6831" t="s">
        <v>456</v>
      </c>
      <c r="B6831" t="s">
        <v>258</v>
      </c>
      <c r="C6831" t="s">
        <v>64</v>
      </c>
      <c r="D6831" t="s">
        <v>285</v>
      </c>
      <c r="E6831" t="s">
        <v>286</v>
      </c>
      <c r="F6831" t="s">
        <v>65</v>
      </c>
      <c r="G6831" t="s">
        <v>175</v>
      </c>
      <c r="H6831" t="s">
        <v>25</v>
      </c>
      <c r="I6831" t="s">
        <v>181</v>
      </c>
      <c r="J6831" t="s">
        <v>118</v>
      </c>
      <c r="K6831" s="1">
        <v>45404</v>
      </c>
      <c r="L6831">
        <v>30</v>
      </c>
      <c r="M6831">
        <v>1</v>
      </c>
      <c r="N6831" t="s">
        <v>538</v>
      </c>
      <c r="O6831" t="s">
        <v>537</v>
      </c>
      <c r="P6831" t="s">
        <v>639</v>
      </c>
    </row>
    <row r="6832" spans="1:16" x14ac:dyDescent="0.25">
      <c r="A6832" t="s">
        <v>456</v>
      </c>
      <c r="B6832" t="s">
        <v>258</v>
      </c>
      <c r="C6832" t="s">
        <v>64</v>
      </c>
      <c r="D6832" t="s">
        <v>285</v>
      </c>
      <c r="E6832" t="s">
        <v>286</v>
      </c>
      <c r="F6832" t="s">
        <v>65</v>
      </c>
      <c r="G6832" t="s">
        <v>175</v>
      </c>
      <c r="H6832" t="s">
        <v>25</v>
      </c>
      <c r="I6832" t="s">
        <v>181</v>
      </c>
      <c r="J6832" t="s">
        <v>118</v>
      </c>
      <c r="K6832" s="1">
        <v>45411</v>
      </c>
      <c r="L6832">
        <v>30</v>
      </c>
      <c r="M6832">
        <v>2</v>
      </c>
      <c r="N6832" t="s">
        <v>538</v>
      </c>
      <c r="O6832" t="s">
        <v>537</v>
      </c>
      <c r="P6832" t="s">
        <v>639</v>
      </c>
    </row>
    <row r="6833" spans="1:16" x14ac:dyDescent="0.25">
      <c r="A6833" t="s">
        <v>456</v>
      </c>
      <c r="B6833" t="s">
        <v>258</v>
      </c>
      <c r="C6833" t="s">
        <v>64</v>
      </c>
      <c r="D6833" t="s">
        <v>285</v>
      </c>
      <c r="E6833" t="s">
        <v>286</v>
      </c>
      <c r="F6833" t="s">
        <v>65</v>
      </c>
      <c r="G6833" t="s">
        <v>175</v>
      </c>
      <c r="H6833" t="s">
        <v>25</v>
      </c>
      <c r="I6833" t="s">
        <v>181</v>
      </c>
      <c r="J6833" t="s">
        <v>118</v>
      </c>
      <c r="K6833" s="1">
        <v>45428</v>
      </c>
      <c r="L6833">
        <v>60</v>
      </c>
      <c r="M6833">
        <v>4</v>
      </c>
      <c r="N6833" t="s">
        <v>538</v>
      </c>
      <c r="O6833" t="s">
        <v>537</v>
      </c>
      <c r="P6833" t="s">
        <v>639</v>
      </c>
    </row>
    <row r="6834" spans="1:16" x14ac:dyDescent="0.25">
      <c r="A6834" t="s">
        <v>456</v>
      </c>
      <c r="B6834" t="s">
        <v>258</v>
      </c>
      <c r="C6834" t="s">
        <v>64</v>
      </c>
      <c r="D6834" t="s">
        <v>285</v>
      </c>
      <c r="E6834" t="s">
        <v>286</v>
      </c>
      <c r="F6834" t="s">
        <v>65</v>
      </c>
      <c r="G6834" t="s">
        <v>175</v>
      </c>
      <c r="H6834" t="s">
        <v>25</v>
      </c>
      <c r="I6834" t="s">
        <v>181</v>
      </c>
      <c r="J6834" t="s">
        <v>118</v>
      </c>
      <c r="K6834" s="1">
        <v>45429</v>
      </c>
      <c r="L6834">
        <v>60</v>
      </c>
      <c r="M6834">
        <v>4</v>
      </c>
      <c r="N6834" t="s">
        <v>538</v>
      </c>
      <c r="O6834" t="s">
        <v>537</v>
      </c>
      <c r="P6834" t="s">
        <v>639</v>
      </c>
    </row>
    <row r="6835" spans="1:16" x14ac:dyDescent="0.25">
      <c r="A6835" t="s">
        <v>456</v>
      </c>
      <c r="B6835" t="s">
        <v>258</v>
      </c>
      <c r="C6835" t="s">
        <v>64</v>
      </c>
      <c r="D6835" t="s">
        <v>285</v>
      </c>
      <c r="E6835" t="s">
        <v>286</v>
      </c>
      <c r="F6835" t="s">
        <v>65</v>
      </c>
      <c r="G6835" t="s">
        <v>175</v>
      </c>
      <c r="H6835" t="s">
        <v>30</v>
      </c>
      <c r="I6835" t="s">
        <v>240</v>
      </c>
      <c r="J6835" t="s">
        <v>119</v>
      </c>
      <c r="K6835" s="1">
        <v>45404</v>
      </c>
      <c r="L6835">
        <v>10.001999999999899</v>
      </c>
      <c r="M6835">
        <v>1</v>
      </c>
      <c r="N6835" t="s">
        <v>538</v>
      </c>
      <c r="O6835" t="s">
        <v>537</v>
      </c>
      <c r="P6835" t="s">
        <v>639</v>
      </c>
    </row>
    <row r="6836" spans="1:16" x14ac:dyDescent="0.25">
      <c r="A6836" t="s">
        <v>456</v>
      </c>
      <c r="B6836" t="s">
        <v>258</v>
      </c>
      <c r="C6836" t="s">
        <v>64</v>
      </c>
      <c r="D6836" t="s">
        <v>285</v>
      </c>
      <c r="E6836" t="s">
        <v>286</v>
      </c>
      <c r="F6836" t="s">
        <v>65</v>
      </c>
      <c r="G6836" t="s">
        <v>175</v>
      </c>
      <c r="H6836" t="s">
        <v>30</v>
      </c>
      <c r="I6836" t="s">
        <v>32</v>
      </c>
      <c r="J6836" t="s">
        <v>119</v>
      </c>
      <c r="K6836" s="1">
        <v>45404</v>
      </c>
      <c r="L6836">
        <v>30</v>
      </c>
      <c r="M6836">
        <v>1</v>
      </c>
      <c r="N6836" t="s">
        <v>538</v>
      </c>
      <c r="O6836" t="s">
        <v>537</v>
      </c>
      <c r="P6836" t="s">
        <v>639</v>
      </c>
    </row>
    <row r="6837" spans="1:16" x14ac:dyDescent="0.25">
      <c r="A6837" t="s">
        <v>456</v>
      </c>
      <c r="B6837" t="s">
        <v>258</v>
      </c>
      <c r="C6837" t="s">
        <v>64</v>
      </c>
      <c r="D6837" t="s">
        <v>285</v>
      </c>
      <c r="E6837" t="s">
        <v>286</v>
      </c>
      <c r="F6837" t="s">
        <v>65</v>
      </c>
      <c r="G6837" t="s">
        <v>175</v>
      </c>
      <c r="H6837" t="s">
        <v>30</v>
      </c>
      <c r="I6837" t="s">
        <v>32</v>
      </c>
      <c r="J6837" t="s">
        <v>119</v>
      </c>
      <c r="K6837" s="1">
        <v>45427</v>
      </c>
      <c r="L6837">
        <v>60</v>
      </c>
      <c r="M6837">
        <v>4</v>
      </c>
      <c r="N6837" t="s">
        <v>538</v>
      </c>
      <c r="O6837" t="s">
        <v>537</v>
      </c>
      <c r="P6837" t="s">
        <v>639</v>
      </c>
    </row>
    <row r="6838" spans="1:16" x14ac:dyDescent="0.25">
      <c r="A6838" t="s">
        <v>456</v>
      </c>
      <c r="B6838" t="s">
        <v>258</v>
      </c>
      <c r="C6838" t="s">
        <v>64</v>
      </c>
      <c r="D6838" t="s">
        <v>285</v>
      </c>
      <c r="E6838" t="s">
        <v>286</v>
      </c>
      <c r="F6838" t="s">
        <v>65</v>
      </c>
      <c r="G6838" t="s">
        <v>175</v>
      </c>
      <c r="H6838" t="s">
        <v>30</v>
      </c>
      <c r="I6838" t="s">
        <v>32</v>
      </c>
      <c r="J6838" t="s">
        <v>119</v>
      </c>
      <c r="K6838" s="1">
        <v>45428</v>
      </c>
      <c r="L6838">
        <v>30</v>
      </c>
      <c r="M6838">
        <v>4</v>
      </c>
      <c r="N6838" t="s">
        <v>538</v>
      </c>
      <c r="O6838" t="s">
        <v>537</v>
      </c>
      <c r="P6838" t="s">
        <v>639</v>
      </c>
    </row>
    <row r="6839" spans="1:16" x14ac:dyDescent="0.25">
      <c r="A6839" t="s">
        <v>456</v>
      </c>
      <c r="B6839" t="s">
        <v>258</v>
      </c>
      <c r="C6839" t="s">
        <v>64</v>
      </c>
      <c r="D6839" t="s">
        <v>285</v>
      </c>
      <c r="E6839" t="s">
        <v>286</v>
      </c>
      <c r="F6839" t="s">
        <v>65</v>
      </c>
      <c r="G6839" t="s">
        <v>175</v>
      </c>
      <c r="H6839" t="s">
        <v>30</v>
      </c>
      <c r="I6839" t="s">
        <v>32</v>
      </c>
      <c r="J6839" t="s">
        <v>119</v>
      </c>
      <c r="K6839" s="1">
        <v>45429</v>
      </c>
      <c r="L6839">
        <v>30</v>
      </c>
      <c r="M6839">
        <v>4</v>
      </c>
      <c r="N6839" t="s">
        <v>538</v>
      </c>
      <c r="O6839" t="s">
        <v>537</v>
      </c>
      <c r="P6839" t="s">
        <v>639</v>
      </c>
    </row>
    <row r="6840" spans="1:16" x14ac:dyDescent="0.25">
      <c r="A6840" t="s">
        <v>456</v>
      </c>
      <c r="B6840" t="s">
        <v>258</v>
      </c>
      <c r="C6840" t="s">
        <v>64</v>
      </c>
      <c r="D6840" t="s">
        <v>285</v>
      </c>
      <c r="E6840" t="s">
        <v>286</v>
      </c>
      <c r="F6840" t="s">
        <v>65</v>
      </c>
      <c r="G6840" t="s">
        <v>175</v>
      </c>
      <c r="H6840" t="s">
        <v>30</v>
      </c>
      <c r="I6840" t="s">
        <v>97</v>
      </c>
      <c r="J6840" t="s">
        <v>119</v>
      </c>
      <c r="K6840" s="1">
        <v>45425</v>
      </c>
      <c r="L6840">
        <v>30</v>
      </c>
      <c r="M6840">
        <v>4</v>
      </c>
      <c r="N6840" t="s">
        <v>538</v>
      </c>
      <c r="O6840" t="s">
        <v>537</v>
      </c>
      <c r="P6840" t="s">
        <v>639</v>
      </c>
    </row>
    <row r="6841" spans="1:16" x14ac:dyDescent="0.25">
      <c r="A6841" t="s">
        <v>456</v>
      </c>
      <c r="B6841" t="s">
        <v>258</v>
      </c>
      <c r="C6841" t="s">
        <v>64</v>
      </c>
      <c r="D6841" t="s">
        <v>285</v>
      </c>
      <c r="E6841" t="s">
        <v>286</v>
      </c>
      <c r="F6841" t="s">
        <v>65</v>
      </c>
      <c r="G6841" t="s">
        <v>175</v>
      </c>
      <c r="H6841" t="s">
        <v>176</v>
      </c>
      <c r="I6841" t="s">
        <v>69</v>
      </c>
      <c r="J6841" t="s">
        <v>119</v>
      </c>
      <c r="K6841" s="1">
        <v>45404</v>
      </c>
      <c r="L6841">
        <v>30</v>
      </c>
      <c r="M6841">
        <v>1</v>
      </c>
      <c r="N6841" t="s">
        <v>538</v>
      </c>
      <c r="O6841" t="s">
        <v>537</v>
      </c>
      <c r="P6841" t="s">
        <v>639</v>
      </c>
    </row>
    <row r="6842" spans="1:16" x14ac:dyDescent="0.25">
      <c r="A6842" t="s">
        <v>456</v>
      </c>
      <c r="B6842" t="s">
        <v>258</v>
      </c>
      <c r="C6842" t="s">
        <v>64</v>
      </c>
      <c r="D6842" t="s">
        <v>285</v>
      </c>
      <c r="E6842" t="s">
        <v>286</v>
      </c>
      <c r="F6842" t="s">
        <v>65</v>
      </c>
      <c r="G6842" t="s">
        <v>175</v>
      </c>
      <c r="H6842" t="s">
        <v>176</v>
      </c>
      <c r="I6842" t="s">
        <v>69</v>
      </c>
      <c r="J6842" t="s">
        <v>119</v>
      </c>
      <c r="K6842" s="1">
        <v>45405</v>
      </c>
      <c r="L6842">
        <v>30</v>
      </c>
      <c r="M6842">
        <v>1</v>
      </c>
      <c r="N6842" t="s">
        <v>538</v>
      </c>
      <c r="O6842" t="s">
        <v>537</v>
      </c>
      <c r="P6842" t="s">
        <v>639</v>
      </c>
    </row>
    <row r="6843" spans="1:16" x14ac:dyDescent="0.25">
      <c r="A6843" t="s">
        <v>456</v>
      </c>
      <c r="B6843" t="s">
        <v>258</v>
      </c>
      <c r="C6843" t="s">
        <v>64</v>
      </c>
      <c r="D6843" t="s">
        <v>285</v>
      </c>
      <c r="E6843" t="s">
        <v>286</v>
      </c>
      <c r="F6843" t="s">
        <v>65</v>
      </c>
      <c r="G6843" t="s">
        <v>175</v>
      </c>
      <c r="H6843" t="s">
        <v>176</v>
      </c>
      <c r="I6843" t="s">
        <v>69</v>
      </c>
      <c r="J6843" t="s">
        <v>119</v>
      </c>
      <c r="K6843" s="1">
        <v>45406</v>
      </c>
      <c r="L6843">
        <v>60</v>
      </c>
      <c r="M6843">
        <v>1</v>
      </c>
      <c r="N6843" t="s">
        <v>538</v>
      </c>
      <c r="O6843" t="s">
        <v>537</v>
      </c>
      <c r="P6843" t="s">
        <v>639</v>
      </c>
    </row>
    <row r="6844" spans="1:16" x14ac:dyDescent="0.25">
      <c r="A6844" t="s">
        <v>456</v>
      </c>
      <c r="B6844" t="s">
        <v>258</v>
      </c>
      <c r="C6844" t="s">
        <v>64</v>
      </c>
      <c r="D6844" t="s">
        <v>285</v>
      </c>
      <c r="E6844" t="s">
        <v>286</v>
      </c>
      <c r="F6844" t="s">
        <v>65</v>
      </c>
      <c r="G6844" t="s">
        <v>175</v>
      </c>
      <c r="H6844" t="s">
        <v>176</v>
      </c>
      <c r="I6844" t="s">
        <v>69</v>
      </c>
      <c r="J6844" t="s">
        <v>119</v>
      </c>
      <c r="K6844" s="1">
        <v>45427</v>
      </c>
      <c r="L6844">
        <v>60</v>
      </c>
      <c r="M6844">
        <v>4</v>
      </c>
      <c r="N6844" t="s">
        <v>538</v>
      </c>
      <c r="O6844" t="s">
        <v>537</v>
      </c>
      <c r="P6844" t="s">
        <v>639</v>
      </c>
    </row>
    <row r="6845" spans="1:16" x14ac:dyDescent="0.25">
      <c r="A6845" t="s">
        <v>456</v>
      </c>
      <c r="B6845" t="s">
        <v>258</v>
      </c>
      <c r="C6845" t="s">
        <v>64</v>
      </c>
      <c r="D6845" t="s">
        <v>285</v>
      </c>
      <c r="E6845" t="s">
        <v>286</v>
      </c>
      <c r="F6845" t="s">
        <v>65</v>
      </c>
      <c r="G6845" t="s">
        <v>175</v>
      </c>
      <c r="H6845" t="s">
        <v>176</v>
      </c>
      <c r="I6845" t="s">
        <v>69</v>
      </c>
      <c r="J6845" t="s">
        <v>119</v>
      </c>
      <c r="K6845" s="1">
        <v>45428</v>
      </c>
      <c r="L6845">
        <v>30</v>
      </c>
      <c r="M6845">
        <v>4</v>
      </c>
      <c r="N6845" t="s">
        <v>538</v>
      </c>
      <c r="O6845" t="s">
        <v>537</v>
      </c>
      <c r="P6845" t="s">
        <v>639</v>
      </c>
    </row>
    <row r="6846" spans="1:16" x14ac:dyDescent="0.25">
      <c r="A6846" t="s">
        <v>456</v>
      </c>
      <c r="B6846" t="s">
        <v>258</v>
      </c>
      <c r="C6846" t="s">
        <v>64</v>
      </c>
      <c r="D6846" t="s">
        <v>285</v>
      </c>
      <c r="E6846" t="s">
        <v>286</v>
      </c>
      <c r="F6846" t="s">
        <v>65</v>
      </c>
      <c r="G6846" t="s">
        <v>175</v>
      </c>
      <c r="H6846" t="s">
        <v>176</v>
      </c>
      <c r="I6846" t="s">
        <v>69</v>
      </c>
      <c r="J6846" t="s">
        <v>119</v>
      </c>
      <c r="K6846" s="1">
        <v>45429</v>
      </c>
      <c r="L6846">
        <v>60</v>
      </c>
      <c r="M6846">
        <v>4</v>
      </c>
      <c r="N6846" t="s">
        <v>538</v>
      </c>
      <c r="O6846" t="s">
        <v>537</v>
      </c>
      <c r="P6846" t="s">
        <v>639</v>
      </c>
    </row>
    <row r="6847" spans="1:16" x14ac:dyDescent="0.25">
      <c r="A6847" t="s">
        <v>456</v>
      </c>
      <c r="B6847" t="s">
        <v>258</v>
      </c>
      <c r="C6847" t="s">
        <v>64</v>
      </c>
      <c r="D6847" t="s">
        <v>285</v>
      </c>
      <c r="E6847" t="s">
        <v>286</v>
      </c>
      <c r="F6847" t="s">
        <v>65</v>
      </c>
      <c r="G6847" t="s">
        <v>175</v>
      </c>
      <c r="H6847" t="s">
        <v>176</v>
      </c>
      <c r="I6847" t="s">
        <v>201</v>
      </c>
      <c r="J6847" t="s">
        <v>117</v>
      </c>
      <c r="K6847" s="1">
        <v>45404</v>
      </c>
      <c r="L6847">
        <v>30</v>
      </c>
      <c r="M6847">
        <v>1</v>
      </c>
      <c r="N6847" t="s">
        <v>538</v>
      </c>
      <c r="O6847" t="s">
        <v>537</v>
      </c>
      <c r="P6847" t="s">
        <v>639</v>
      </c>
    </row>
    <row r="6848" spans="1:16" x14ac:dyDescent="0.25">
      <c r="A6848" t="s">
        <v>456</v>
      </c>
      <c r="B6848" t="s">
        <v>258</v>
      </c>
      <c r="C6848" t="s">
        <v>64</v>
      </c>
      <c r="D6848" t="s">
        <v>285</v>
      </c>
      <c r="E6848" t="s">
        <v>286</v>
      </c>
      <c r="F6848" t="s">
        <v>65</v>
      </c>
      <c r="G6848" t="s">
        <v>175</v>
      </c>
      <c r="H6848" t="s">
        <v>176</v>
      </c>
      <c r="I6848" t="s">
        <v>201</v>
      </c>
      <c r="J6848" t="s">
        <v>117</v>
      </c>
      <c r="K6848" s="1">
        <v>45420</v>
      </c>
      <c r="L6848">
        <v>10.001999999999899</v>
      </c>
      <c r="M6848">
        <v>3</v>
      </c>
      <c r="N6848" t="s">
        <v>538</v>
      </c>
      <c r="O6848" t="s">
        <v>537</v>
      </c>
      <c r="P6848" t="s">
        <v>639</v>
      </c>
    </row>
    <row r="6849" spans="1:16" x14ac:dyDescent="0.25">
      <c r="A6849" t="s">
        <v>456</v>
      </c>
      <c r="B6849" t="s">
        <v>258</v>
      </c>
      <c r="C6849" t="s">
        <v>64</v>
      </c>
      <c r="D6849" t="s">
        <v>285</v>
      </c>
      <c r="E6849" t="s">
        <v>286</v>
      </c>
      <c r="F6849" t="s">
        <v>65</v>
      </c>
      <c r="G6849" t="s">
        <v>175</v>
      </c>
      <c r="H6849" t="s">
        <v>183</v>
      </c>
      <c r="I6849" t="s">
        <v>184</v>
      </c>
      <c r="J6849" t="s">
        <v>117</v>
      </c>
      <c r="K6849" s="1">
        <v>45404</v>
      </c>
      <c r="L6849">
        <v>30</v>
      </c>
      <c r="M6849">
        <v>1</v>
      </c>
      <c r="N6849" t="s">
        <v>538</v>
      </c>
      <c r="O6849" t="s">
        <v>537</v>
      </c>
      <c r="P6849" t="s">
        <v>639</v>
      </c>
    </row>
    <row r="6850" spans="1:16" x14ac:dyDescent="0.25">
      <c r="A6850" t="s">
        <v>456</v>
      </c>
      <c r="B6850" t="s">
        <v>258</v>
      </c>
      <c r="C6850" t="s">
        <v>64</v>
      </c>
      <c r="D6850" t="s">
        <v>285</v>
      </c>
      <c r="E6850" t="s">
        <v>286</v>
      </c>
      <c r="F6850" t="s">
        <v>65</v>
      </c>
      <c r="G6850" t="s">
        <v>175</v>
      </c>
      <c r="H6850" t="s">
        <v>183</v>
      </c>
      <c r="I6850" t="s">
        <v>184</v>
      </c>
      <c r="J6850" t="s">
        <v>117</v>
      </c>
      <c r="K6850" s="1">
        <v>45405</v>
      </c>
      <c r="L6850">
        <v>30</v>
      </c>
      <c r="M6850">
        <v>1</v>
      </c>
      <c r="N6850" t="s">
        <v>538</v>
      </c>
      <c r="O6850" t="s">
        <v>537</v>
      </c>
      <c r="P6850" t="s">
        <v>639</v>
      </c>
    </row>
    <row r="6851" spans="1:16" x14ac:dyDescent="0.25">
      <c r="A6851" t="s">
        <v>456</v>
      </c>
      <c r="B6851" t="s">
        <v>258</v>
      </c>
      <c r="C6851" t="s">
        <v>64</v>
      </c>
      <c r="D6851" t="s">
        <v>285</v>
      </c>
      <c r="E6851" t="s">
        <v>286</v>
      </c>
      <c r="F6851" t="s">
        <v>65</v>
      </c>
      <c r="G6851" t="s">
        <v>175</v>
      </c>
      <c r="H6851" t="s">
        <v>183</v>
      </c>
      <c r="I6851" t="s">
        <v>184</v>
      </c>
      <c r="J6851" t="s">
        <v>117</v>
      </c>
      <c r="K6851" s="1">
        <v>45406</v>
      </c>
      <c r="L6851">
        <v>60</v>
      </c>
      <c r="M6851">
        <v>1</v>
      </c>
      <c r="N6851" t="s">
        <v>538</v>
      </c>
      <c r="O6851" t="s">
        <v>537</v>
      </c>
      <c r="P6851" t="s">
        <v>639</v>
      </c>
    </row>
    <row r="6852" spans="1:16" x14ac:dyDescent="0.25">
      <c r="A6852" t="s">
        <v>456</v>
      </c>
      <c r="B6852" t="s">
        <v>258</v>
      </c>
      <c r="C6852" t="s">
        <v>64</v>
      </c>
      <c r="D6852" t="s">
        <v>285</v>
      </c>
      <c r="E6852" t="s">
        <v>286</v>
      </c>
      <c r="F6852" t="s">
        <v>65</v>
      </c>
      <c r="G6852" t="s">
        <v>175</v>
      </c>
      <c r="H6852" t="s">
        <v>183</v>
      </c>
      <c r="I6852" t="s">
        <v>184</v>
      </c>
      <c r="J6852" t="s">
        <v>117</v>
      </c>
      <c r="K6852" s="1">
        <v>45429</v>
      </c>
      <c r="L6852">
        <v>60</v>
      </c>
      <c r="M6852">
        <v>4</v>
      </c>
      <c r="N6852" t="s">
        <v>538</v>
      </c>
      <c r="O6852" t="s">
        <v>537</v>
      </c>
      <c r="P6852" t="s">
        <v>639</v>
      </c>
    </row>
    <row r="6853" spans="1:16" x14ac:dyDescent="0.25">
      <c r="A6853" t="s">
        <v>456</v>
      </c>
      <c r="B6853" t="s">
        <v>258</v>
      </c>
      <c r="C6853" t="s">
        <v>64</v>
      </c>
      <c r="D6853" t="s">
        <v>285</v>
      </c>
      <c r="E6853" t="s">
        <v>286</v>
      </c>
      <c r="F6853" t="s">
        <v>65</v>
      </c>
      <c r="G6853" t="s">
        <v>175</v>
      </c>
      <c r="H6853" t="s">
        <v>183</v>
      </c>
      <c r="I6853" t="s">
        <v>185</v>
      </c>
      <c r="J6853" t="s">
        <v>118</v>
      </c>
      <c r="K6853" s="1">
        <v>45405</v>
      </c>
      <c r="L6853">
        <v>10.001999999999899</v>
      </c>
      <c r="M6853">
        <v>1</v>
      </c>
      <c r="N6853" t="s">
        <v>538</v>
      </c>
      <c r="O6853" t="s">
        <v>537</v>
      </c>
      <c r="P6853" t="s">
        <v>639</v>
      </c>
    </row>
    <row r="6854" spans="1:16" x14ac:dyDescent="0.25">
      <c r="A6854" t="s">
        <v>456</v>
      </c>
      <c r="B6854" t="s">
        <v>258</v>
      </c>
      <c r="C6854" t="s">
        <v>64</v>
      </c>
      <c r="D6854" t="s">
        <v>285</v>
      </c>
      <c r="E6854" t="s">
        <v>286</v>
      </c>
      <c r="F6854" t="s">
        <v>65</v>
      </c>
      <c r="G6854" t="s">
        <v>175</v>
      </c>
      <c r="H6854" t="s">
        <v>183</v>
      </c>
      <c r="I6854" t="s">
        <v>185</v>
      </c>
      <c r="J6854" t="s">
        <v>118</v>
      </c>
      <c r="K6854" s="1">
        <v>45406</v>
      </c>
      <c r="L6854">
        <v>60</v>
      </c>
      <c r="M6854">
        <v>1</v>
      </c>
      <c r="N6854" t="s">
        <v>538</v>
      </c>
      <c r="O6854" t="s">
        <v>537</v>
      </c>
      <c r="P6854" t="s">
        <v>639</v>
      </c>
    </row>
    <row r="6855" spans="1:16" x14ac:dyDescent="0.25">
      <c r="A6855" t="s">
        <v>456</v>
      </c>
      <c r="B6855" t="s">
        <v>258</v>
      </c>
      <c r="C6855" t="s">
        <v>64</v>
      </c>
      <c r="D6855" t="s">
        <v>285</v>
      </c>
      <c r="E6855" t="s">
        <v>286</v>
      </c>
      <c r="F6855" t="s">
        <v>65</v>
      </c>
      <c r="G6855" t="s">
        <v>175</v>
      </c>
      <c r="H6855" t="s">
        <v>183</v>
      </c>
      <c r="I6855" t="s">
        <v>185</v>
      </c>
      <c r="J6855" t="s">
        <v>118</v>
      </c>
      <c r="K6855" s="1">
        <v>45414</v>
      </c>
      <c r="L6855">
        <v>120</v>
      </c>
      <c r="M6855">
        <v>2</v>
      </c>
      <c r="N6855" t="s">
        <v>538</v>
      </c>
      <c r="O6855" t="s">
        <v>537</v>
      </c>
      <c r="P6855" t="s">
        <v>639</v>
      </c>
    </row>
    <row r="6856" spans="1:16" x14ac:dyDescent="0.25">
      <c r="A6856" t="s">
        <v>456</v>
      </c>
      <c r="B6856" t="s">
        <v>258</v>
      </c>
      <c r="C6856" t="s">
        <v>64</v>
      </c>
      <c r="D6856" t="s">
        <v>285</v>
      </c>
      <c r="E6856" t="s">
        <v>286</v>
      </c>
      <c r="F6856" t="s">
        <v>65</v>
      </c>
      <c r="G6856" t="s">
        <v>175</v>
      </c>
      <c r="H6856" t="s">
        <v>183</v>
      </c>
      <c r="I6856" t="s">
        <v>185</v>
      </c>
      <c r="J6856" t="s">
        <v>118</v>
      </c>
      <c r="K6856" s="1">
        <v>45415</v>
      </c>
      <c r="L6856">
        <v>120</v>
      </c>
      <c r="M6856">
        <v>2</v>
      </c>
      <c r="N6856" t="s">
        <v>538</v>
      </c>
      <c r="O6856" t="s">
        <v>537</v>
      </c>
      <c r="P6856" t="s">
        <v>639</v>
      </c>
    </row>
    <row r="6857" spans="1:16" x14ac:dyDescent="0.25">
      <c r="A6857" t="s">
        <v>456</v>
      </c>
      <c r="B6857" t="s">
        <v>258</v>
      </c>
      <c r="C6857" t="s">
        <v>64</v>
      </c>
      <c r="D6857" t="s">
        <v>285</v>
      </c>
      <c r="E6857" t="s">
        <v>286</v>
      </c>
      <c r="F6857" t="s">
        <v>65</v>
      </c>
      <c r="G6857" t="s">
        <v>175</v>
      </c>
      <c r="H6857" t="s">
        <v>183</v>
      </c>
      <c r="I6857" t="s">
        <v>185</v>
      </c>
      <c r="J6857" t="s">
        <v>118</v>
      </c>
      <c r="K6857" s="1">
        <v>45428</v>
      </c>
      <c r="L6857">
        <v>30</v>
      </c>
      <c r="M6857">
        <v>4</v>
      </c>
      <c r="N6857" t="s">
        <v>538</v>
      </c>
      <c r="O6857" t="s">
        <v>537</v>
      </c>
      <c r="P6857" t="s">
        <v>639</v>
      </c>
    </row>
    <row r="6858" spans="1:16" x14ac:dyDescent="0.25">
      <c r="A6858" t="s">
        <v>456</v>
      </c>
      <c r="B6858" t="s">
        <v>258</v>
      </c>
      <c r="C6858" t="s">
        <v>64</v>
      </c>
      <c r="D6858" t="s">
        <v>285</v>
      </c>
      <c r="E6858" t="s">
        <v>286</v>
      </c>
      <c r="F6858" t="s">
        <v>65</v>
      </c>
      <c r="G6858" t="s">
        <v>175</v>
      </c>
      <c r="H6858" t="s">
        <v>183</v>
      </c>
      <c r="I6858" t="s">
        <v>71</v>
      </c>
      <c r="J6858" t="s">
        <v>191</v>
      </c>
      <c r="K6858" s="1">
        <v>45412</v>
      </c>
      <c r="L6858">
        <v>240</v>
      </c>
      <c r="M6858">
        <v>2</v>
      </c>
      <c r="N6858" t="s">
        <v>538</v>
      </c>
      <c r="O6858" t="s">
        <v>537</v>
      </c>
      <c r="P6858" t="s">
        <v>639</v>
      </c>
    </row>
    <row r="6859" spans="1:16" x14ac:dyDescent="0.25">
      <c r="A6859" t="s">
        <v>456</v>
      </c>
      <c r="B6859" t="s">
        <v>258</v>
      </c>
      <c r="C6859" t="s">
        <v>64</v>
      </c>
      <c r="D6859" t="s">
        <v>285</v>
      </c>
      <c r="E6859" t="s">
        <v>286</v>
      </c>
      <c r="F6859" t="s">
        <v>65</v>
      </c>
      <c r="G6859" t="s">
        <v>175</v>
      </c>
      <c r="H6859" t="s">
        <v>183</v>
      </c>
      <c r="I6859" t="s">
        <v>70</v>
      </c>
      <c r="J6859" t="s">
        <v>191</v>
      </c>
      <c r="K6859" s="1">
        <v>45412</v>
      </c>
      <c r="L6859">
        <v>60</v>
      </c>
      <c r="M6859">
        <v>2</v>
      </c>
      <c r="N6859" t="s">
        <v>538</v>
      </c>
      <c r="O6859" t="s">
        <v>537</v>
      </c>
      <c r="P6859" t="s">
        <v>639</v>
      </c>
    </row>
    <row r="6860" spans="1:16" x14ac:dyDescent="0.25">
      <c r="A6860" t="s">
        <v>456</v>
      </c>
      <c r="B6860" t="s">
        <v>258</v>
      </c>
      <c r="C6860" t="s">
        <v>64</v>
      </c>
      <c r="D6860" t="s">
        <v>285</v>
      </c>
      <c r="E6860" t="s">
        <v>286</v>
      </c>
      <c r="F6860" t="s">
        <v>65</v>
      </c>
      <c r="G6860" t="s">
        <v>175</v>
      </c>
      <c r="H6860" t="s">
        <v>183</v>
      </c>
      <c r="I6860" t="s">
        <v>70</v>
      </c>
      <c r="J6860" t="s">
        <v>191</v>
      </c>
      <c r="K6860" s="1">
        <v>45415</v>
      </c>
      <c r="L6860">
        <v>120</v>
      </c>
      <c r="M6860">
        <v>2</v>
      </c>
      <c r="N6860" t="s">
        <v>538</v>
      </c>
      <c r="O6860" t="s">
        <v>537</v>
      </c>
      <c r="P6860" t="s">
        <v>639</v>
      </c>
    </row>
    <row r="6861" spans="1:16" x14ac:dyDescent="0.25">
      <c r="A6861" t="s">
        <v>456</v>
      </c>
      <c r="B6861" t="s">
        <v>258</v>
      </c>
      <c r="C6861" t="s">
        <v>64</v>
      </c>
      <c r="D6861" t="s">
        <v>285</v>
      </c>
      <c r="E6861" t="s">
        <v>286</v>
      </c>
      <c r="F6861" t="s">
        <v>65</v>
      </c>
      <c r="G6861" t="s">
        <v>175</v>
      </c>
      <c r="H6861" t="s">
        <v>183</v>
      </c>
      <c r="I6861" t="s">
        <v>36</v>
      </c>
      <c r="J6861" t="s">
        <v>117</v>
      </c>
      <c r="K6861" s="1">
        <v>45405</v>
      </c>
      <c r="L6861">
        <v>60</v>
      </c>
      <c r="M6861">
        <v>1</v>
      </c>
      <c r="N6861" t="s">
        <v>538</v>
      </c>
      <c r="O6861" t="s">
        <v>537</v>
      </c>
      <c r="P6861" t="s">
        <v>639</v>
      </c>
    </row>
    <row r="6862" spans="1:16" x14ac:dyDescent="0.25">
      <c r="A6862" t="s">
        <v>456</v>
      </c>
      <c r="B6862" t="s">
        <v>258</v>
      </c>
      <c r="C6862" t="s">
        <v>64</v>
      </c>
      <c r="D6862" t="s">
        <v>285</v>
      </c>
      <c r="E6862" t="s">
        <v>286</v>
      </c>
      <c r="F6862" t="s">
        <v>65</v>
      </c>
      <c r="G6862" t="s">
        <v>175</v>
      </c>
      <c r="H6862" t="s">
        <v>183</v>
      </c>
      <c r="I6862" t="s">
        <v>36</v>
      </c>
      <c r="J6862" t="s">
        <v>117</v>
      </c>
      <c r="K6862" s="1">
        <v>45406</v>
      </c>
      <c r="L6862">
        <v>30</v>
      </c>
      <c r="M6862">
        <v>1</v>
      </c>
      <c r="N6862" t="s">
        <v>538</v>
      </c>
      <c r="O6862" t="s">
        <v>537</v>
      </c>
      <c r="P6862" t="s">
        <v>639</v>
      </c>
    </row>
    <row r="6863" spans="1:16" x14ac:dyDescent="0.25">
      <c r="A6863" t="s">
        <v>456</v>
      </c>
      <c r="B6863" t="s">
        <v>258</v>
      </c>
      <c r="C6863" t="s">
        <v>64</v>
      </c>
      <c r="D6863" t="s">
        <v>285</v>
      </c>
      <c r="E6863" t="s">
        <v>286</v>
      </c>
      <c r="F6863" t="s">
        <v>65</v>
      </c>
      <c r="G6863" t="s">
        <v>175</v>
      </c>
      <c r="H6863" t="s">
        <v>183</v>
      </c>
      <c r="I6863" t="s">
        <v>36</v>
      </c>
      <c r="J6863" t="s">
        <v>117</v>
      </c>
      <c r="K6863" s="1">
        <v>45411</v>
      </c>
      <c r="L6863">
        <v>30</v>
      </c>
      <c r="M6863">
        <v>2</v>
      </c>
      <c r="N6863" t="s">
        <v>538</v>
      </c>
      <c r="O6863" t="s">
        <v>537</v>
      </c>
      <c r="P6863" t="s">
        <v>639</v>
      </c>
    </row>
    <row r="6864" spans="1:16" x14ac:dyDescent="0.25">
      <c r="A6864" t="s">
        <v>456</v>
      </c>
      <c r="B6864" t="s">
        <v>258</v>
      </c>
      <c r="C6864" t="s">
        <v>64</v>
      </c>
      <c r="D6864" t="s">
        <v>285</v>
      </c>
      <c r="E6864" t="s">
        <v>286</v>
      </c>
      <c r="F6864" t="s">
        <v>65</v>
      </c>
      <c r="G6864" t="s">
        <v>175</v>
      </c>
      <c r="H6864" t="s">
        <v>183</v>
      </c>
      <c r="I6864" t="s">
        <v>36</v>
      </c>
      <c r="J6864" t="s">
        <v>117</v>
      </c>
      <c r="K6864" s="1">
        <v>45412</v>
      </c>
      <c r="L6864">
        <v>60</v>
      </c>
      <c r="M6864">
        <v>2</v>
      </c>
      <c r="N6864" t="s">
        <v>538</v>
      </c>
      <c r="O6864" t="s">
        <v>537</v>
      </c>
      <c r="P6864" t="s">
        <v>639</v>
      </c>
    </row>
    <row r="6865" spans="1:16" x14ac:dyDescent="0.25">
      <c r="A6865" t="s">
        <v>456</v>
      </c>
      <c r="B6865" t="s">
        <v>258</v>
      </c>
      <c r="C6865" t="s">
        <v>64</v>
      </c>
      <c r="D6865" t="s">
        <v>285</v>
      </c>
      <c r="E6865" t="s">
        <v>286</v>
      </c>
      <c r="F6865" t="s">
        <v>65</v>
      </c>
      <c r="G6865" t="s">
        <v>175</v>
      </c>
      <c r="H6865" t="s">
        <v>183</v>
      </c>
      <c r="I6865" t="s">
        <v>36</v>
      </c>
      <c r="J6865" t="s">
        <v>117</v>
      </c>
      <c r="K6865" s="1">
        <v>45415</v>
      </c>
      <c r="L6865">
        <v>30</v>
      </c>
      <c r="M6865">
        <v>2</v>
      </c>
      <c r="N6865" t="s">
        <v>538</v>
      </c>
      <c r="O6865" t="s">
        <v>537</v>
      </c>
      <c r="P6865" t="s">
        <v>639</v>
      </c>
    </row>
    <row r="6866" spans="1:16" x14ac:dyDescent="0.25">
      <c r="A6866" t="s">
        <v>456</v>
      </c>
      <c r="B6866" t="s">
        <v>258</v>
      </c>
      <c r="C6866" t="s">
        <v>64</v>
      </c>
      <c r="D6866" t="s">
        <v>285</v>
      </c>
      <c r="E6866" t="s">
        <v>286</v>
      </c>
      <c r="F6866" t="s">
        <v>65</v>
      </c>
      <c r="G6866" t="s">
        <v>175</v>
      </c>
      <c r="H6866" t="s">
        <v>183</v>
      </c>
      <c r="I6866" t="s">
        <v>36</v>
      </c>
      <c r="J6866" t="s">
        <v>117</v>
      </c>
      <c r="K6866" s="1">
        <v>45418</v>
      </c>
      <c r="L6866">
        <v>60</v>
      </c>
      <c r="M6866">
        <v>3</v>
      </c>
      <c r="N6866" t="s">
        <v>538</v>
      </c>
      <c r="O6866" t="s">
        <v>537</v>
      </c>
      <c r="P6866" t="s">
        <v>639</v>
      </c>
    </row>
    <row r="6867" spans="1:16" x14ac:dyDescent="0.25">
      <c r="A6867" t="s">
        <v>456</v>
      </c>
      <c r="B6867" t="s">
        <v>258</v>
      </c>
      <c r="C6867" t="s">
        <v>64</v>
      </c>
      <c r="D6867" t="s">
        <v>285</v>
      </c>
      <c r="E6867" t="s">
        <v>286</v>
      </c>
      <c r="F6867" t="s">
        <v>65</v>
      </c>
      <c r="G6867" t="s">
        <v>175</v>
      </c>
      <c r="H6867" t="s">
        <v>183</v>
      </c>
      <c r="I6867" t="s">
        <v>36</v>
      </c>
      <c r="J6867" t="s">
        <v>117</v>
      </c>
      <c r="K6867" s="1">
        <v>45419</v>
      </c>
      <c r="L6867">
        <v>60</v>
      </c>
      <c r="M6867">
        <v>3</v>
      </c>
      <c r="N6867" t="s">
        <v>538</v>
      </c>
      <c r="O6867" t="s">
        <v>537</v>
      </c>
      <c r="P6867" t="s">
        <v>639</v>
      </c>
    </row>
    <row r="6868" spans="1:16" x14ac:dyDescent="0.25">
      <c r="A6868" t="s">
        <v>456</v>
      </c>
      <c r="B6868" t="s">
        <v>258</v>
      </c>
      <c r="C6868" t="s">
        <v>64</v>
      </c>
      <c r="D6868" t="s">
        <v>285</v>
      </c>
      <c r="E6868" t="s">
        <v>286</v>
      </c>
      <c r="F6868" t="s">
        <v>65</v>
      </c>
      <c r="G6868" t="s">
        <v>175</v>
      </c>
      <c r="H6868" t="s">
        <v>183</v>
      </c>
      <c r="I6868" t="s">
        <v>36</v>
      </c>
      <c r="J6868" t="s">
        <v>117</v>
      </c>
      <c r="K6868" s="1">
        <v>45422</v>
      </c>
      <c r="L6868">
        <v>60</v>
      </c>
      <c r="M6868">
        <v>3</v>
      </c>
      <c r="N6868" t="s">
        <v>538</v>
      </c>
      <c r="O6868" t="s">
        <v>537</v>
      </c>
      <c r="P6868" t="s">
        <v>639</v>
      </c>
    </row>
    <row r="6869" spans="1:16" x14ac:dyDescent="0.25">
      <c r="A6869" t="s">
        <v>456</v>
      </c>
      <c r="B6869" t="s">
        <v>258</v>
      </c>
      <c r="C6869" t="s">
        <v>64</v>
      </c>
      <c r="D6869" t="s">
        <v>285</v>
      </c>
      <c r="E6869" t="s">
        <v>286</v>
      </c>
      <c r="F6869" t="s">
        <v>65</v>
      </c>
      <c r="G6869" t="s">
        <v>175</v>
      </c>
      <c r="H6869" t="s">
        <v>183</v>
      </c>
      <c r="I6869" t="s">
        <v>85</v>
      </c>
      <c r="J6869" t="s">
        <v>117</v>
      </c>
      <c r="K6869" s="1">
        <v>45411</v>
      </c>
      <c r="L6869">
        <v>120</v>
      </c>
      <c r="M6869">
        <v>2</v>
      </c>
      <c r="N6869" t="s">
        <v>538</v>
      </c>
      <c r="O6869" t="s">
        <v>537</v>
      </c>
      <c r="P6869" t="s">
        <v>639</v>
      </c>
    </row>
    <row r="6870" spans="1:16" x14ac:dyDescent="0.25">
      <c r="A6870" t="s">
        <v>456</v>
      </c>
      <c r="B6870" t="s">
        <v>258</v>
      </c>
      <c r="C6870" t="s">
        <v>64</v>
      </c>
      <c r="D6870" t="s">
        <v>285</v>
      </c>
      <c r="E6870" t="s">
        <v>286</v>
      </c>
      <c r="F6870" t="s">
        <v>65</v>
      </c>
      <c r="G6870" t="s">
        <v>175</v>
      </c>
      <c r="H6870" t="s">
        <v>183</v>
      </c>
      <c r="I6870" t="s">
        <v>85</v>
      </c>
      <c r="J6870" t="s">
        <v>117</v>
      </c>
      <c r="K6870" s="1">
        <v>45412</v>
      </c>
      <c r="L6870">
        <v>120</v>
      </c>
      <c r="M6870">
        <v>2</v>
      </c>
      <c r="N6870" t="s">
        <v>538</v>
      </c>
      <c r="O6870" t="s">
        <v>537</v>
      </c>
      <c r="P6870" t="s">
        <v>639</v>
      </c>
    </row>
    <row r="6871" spans="1:16" x14ac:dyDescent="0.25">
      <c r="A6871" t="s">
        <v>456</v>
      </c>
      <c r="B6871" t="s">
        <v>258</v>
      </c>
      <c r="C6871" t="s">
        <v>64</v>
      </c>
      <c r="D6871" t="s">
        <v>285</v>
      </c>
      <c r="E6871" t="s">
        <v>286</v>
      </c>
      <c r="F6871" t="s">
        <v>65</v>
      </c>
      <c r="G6871" t="s">
        <v>175</v>
      </c>
      <c r="H6871" t="s">
        <v>183</v>
      </c>
      <c r="I6871" t="s">
        <v>85</v>
      </c>
      <c r="J6871" t="s">
        <v>117</v>
      </c>
      <c r="K6871" s="1">
        <v>45415</v>
      </c>
      <c r="L6871">
        <v>120</v>
      </c>
      <c r="M6871">
        <v>2</v>
      </c>
      <c r="N6871" t="s">
        <v>538</v>
      </c>
      <c r="O6871" t="s">
        <v>537</v>
      </c>
      <c r="P6871" t="s">
        <v>639</v>
      </c>
    </row>
    <row r="6872" spans="1:16" x14ac:dyDescent="0.25">
      <c r="A6872" t="s">
        <v>456</v>
      </c>
      <c r="B6872" t="s">
        <v>258</v>
      </c>
      <c r="C6872" t="s">
        <v>64</v>
      </c>
      <c r="D6872" t="s">
        <v>285</v>
      </c>
      <c r="E6872" t="s">
        <v>286</v>
      </c>
      <c r="F6872" t="s">
        <v>65</v>
      </c>
      <c r="G6872" t="s">
        <v>175</v>
      </c>
      <c r="H6872" t="s">
        <v>72</v>
      </c>
      <c r="I6872" t="s">
        <v>186</v>
      </c>
      <c r="J6872" t="s">
        <v>119</v>
      </c>
      <c r="K6872" s="1">
        <v>45404</v>
      </c>
      <c r="L6872">
        <v>90</v>
      </c>
      <c r="M6872">
        <v>1</v>
      </c>
      <c r="N6872" t="s">
        <v>538</v>
      </c>
      <c r="O6872" t="s">
        <v>537</v>
      </c>
      <c r="P6872" t="s">
        <v>639</v>
      </c>
    </row>
    <row r="6873" spans="1:16" x14ac:dyDescent="0.25">
      <c r="A6873" t="s">
        <v>456</v>
      </c>
      <c r="B6873" t="s">
        <v>258</v>
      </c>
      <c r="C6873" t="s">
        <v>64</v>
      </c>
      <c r="D6873" t="s">
        <v>285</v>
      </c>
      <c r="E6873" t="s">
        <v>286</v>
      </c>
      <c r="F6873" t="s">
        <v>65</v>
      </c>
      <c r="G6873" t="s">
        <v>175</v>
      </c>
      <c r="H6873" t="s">
        <v>72</v>
      </c>
      <c r="I6873" t="s">
        <v>186</v>
      </c>
      <c r="J6873" t="s">
        <v>119</v>
      </c>
      <c r="K6873" s="1">
        <v>45405</v>
      </c>
      <c r="L6873">
        <v>60</v>
      </c>
      <c r="M6873">
        <v>1</v>
      </c>
      <c r="N6873" t="s">
        <v>538</v>
      </c>
      <c r="O6873" t="s">
        <v>537</v>
      </c>
      <c r="P6873" t="s">
        <v>639</v>
      </c>
    </row>
    <row r="6874" spans="1:16" x14ac:dyDescent="0.25">
      <c r="A6874" t="s">
        <v>456</v>
      </c>
      <c r="B6874" t="s">
        <v>258</v>
      </c>
      <c r="C6874" t="s">
        <v>64</v>
      </c>
      <c r="D6874" t="s">
        <v>285</v>
      </c>
      <c r="E6874" t="s">
        <v>286</v>
      </c>
      <c r="F6874" t="s">
        <v>65</v>
      </c>
      <c r="G6874" t="s">
        <v>175</v>
      </c>
      <c r="H6874" t="s">
        <v>72</v>
      </c>
      <c r="I6874" t="s">
        <v>186</v>
      </c>
      <c r="J6874" t="s">
        <v>119</v>
      </c>
      <c r="K6874" s="1">
        <v>45406</v>
      </c>
      <c r="L6874">
        <v>60</v>
      </c>
      <c r="M6874">
        <v>1</v>
      </c>
      <c r="N6874" t="s">
        <v>538</v>
      </c>
      <c r="O6874" t="s">
        <v>537</v>
      </c>
      <c r="P6874" t="s">
        <v>639</v>
      </c>
    </row>
    <row r="6875" spans="1:16" x14ac:dyDescent="0.25">
      <c r="A6875" t="s">
        <v>456</v>
      </c>
      <c r="B6875" t="s">
        <v>258</v>
      </c>
      <c r="C6875" t="s">
        <v>64</v>
      </c>
      <c r="D6875" t="s">
        <v>285</v>
      </c>
      <c r="E6875" t="s">
        <v>286</v>
      </c>
      <c r="F6875" t="s">
        <v>65</v>
      </c>
      <c r="G6875" t="s">
        <v>175</v>
      </c>
      <c r="H6875" t="s">
        <v>72</v>
      </c>
      <c r="I6875" t="s">
        <v>186</v>
      </c>
      <c r="J6875" t="s">
        <v>119</v>
      </c>
      <c r="K6875" s="1">
        <v>45411</v>
      </c>
      <c r="L6875">
        <v>60</v>
      </c>
      <c r="M6875">
        <v>2</v>
      </c>
      <c r="N6875" t="s">
        <v>538</v>
      </c>
      <c r="O6875" t="s">
        <v>537</v>
      </c>
      <c r="P6875" t="s">
        <v>639</v>
      </c>
    </row>
    <row r="6876" spans="1:16" x14ac:dyDescent="0.25">
      <c r="A6876" t="s">
        <v>456</v>
      </c>
      <c r="B6876" t="s">
        <v>258</v>
      </c>
      <c r="C6876" t="s">
        <v>64</v>
      </c>
      <c r="D6876" t="s">
        <v>285</v>
      </c>
      <c r="E6876" t="s">
        <v>286</v>
      </c>
      <c r="F6876" t="s">
        <v>65</v>
      </c>
      <c r="G6876" t="s">
        <v>175</v>
      </c>
      <c r="H6876" t="s">
        <v>72</v>
      </c>
      <c r="I6876" t="s">
        <v>186</v>
      </c>
      <c r="J6876" t="s">
        <v>119</v>
      </c>
      <c r="K6876" s="1">
        <v>45412</v>
      </c>
      <c r="L6876">
        <v>60</v>
      </c>
      <c r="M6876">
        <v>2</v>
      </c>
      <c r="N6876" t="s">
        <v>538</v>
      </c>
      <c r="O6876" t="s">
        <v>537</v>
      </c>
      <c r="P6876" t="s">
        <v>639</v>
      </c>
    </row>
    <row r="6877" spans="1:16" x14ac:dyDescent="0.25">
      <c r="A6877" t="s">
        <v>456</v>
      </c>
      <c r="B6877" t="s">
        <v>258</v>
      </c>
      <c r="C6877" t="s">
        <v>64</v>
      </c>
      <c r="D6877" t="s">
        <v>285</v>
      </c>
      <c r="E6877" t="s">
        <v>286</v>
      </c>
      <c r="F6877" t="s">
        <v>65</v>
      </c>
      <c r="G6877" t="s">
        <v>175</v>
      </c>
      <c r="H6877" t="s">
        <v>72</v>
      </c>
      <c r="I6877" t="s">
        <v>186</v>
      </c>
      <c r="J6877" t="s">
        <v>119</v>
      </c>
      <c r="K6877" s="1">
        <v>45413</v>
      </c>
      <c r="L6877">
        <v>60</v>
      </c>
      <c r="M6877">
        <v>2</v>
      </c>
      <c r="N6877" t="s">
        <v>538</v>
      </c>
      <c r="O6877" t="s">
        <v>537</v>
      </c>
      <c r="P6877" t="s">
        <v>639</v>
      </c>
    </row>
    <row r="6878" spans="1:16" x14ac:dyDescent="0.25">
      <c r="A6878" t="s">
        <v>456</v>
      </c>
      <c r="B6878" t="s">
        <v>258</v>
      </c>
      <c r="C6878" t="s">
        <v>64</v>
      </c>
      <c r="D6878" t="s">
        <v>285</v>
      </c>
      <c r="E6878" t="s">
        <v>286</v>
      </c>
      <c r="F6878" t="s">
        <v>65</v>
      </c>
      <c r="G6878" t="s">
        <v>175</v>
      </c>
      <c r="H6878" t="s">
        <v>72</v>
      </c>
      <c r="I6878" t="s">
        <v>186</v>
      </c>
      <c r="J6878" t="s">
        <v>119</v>
      </c>
      <c r="K6878" s="1">
        <v>45414</v>
      </c>
      <c r="L6878">
        <v>60</v>
      </c>
      <c r="M6878">
        <v>2</v>
      </c>
      <c r="N6878" t="s">
        <v>538</v>
      </c>
      <c r="O6878" t="s">
        <v>537</v>
      </c>
      <c r="P6878" t="s">
        <v>639</v>
      </c>
    </row>
    <row r="6879" spans="1:16" x14ac:dyDescent="0.25">
      <c r="A6879" t="s">
        <v>456</v>
      </c>
      <c r="B6879" t="s">
        <v>258</v>
      </c>
      <c r="C6879" t="s">
        <v>64</v>
      </c>
      <c r="D6879" t="s">
        <v>285</v>
      </c>
      <c r="E6879" t="s">
        <v>286</v>
      </c>
      <c r="F6879" t="s">
        <v>65</v>
      </c>
      <c r="G6879" t="s">
        <v>175</v>
      </c>
      <c r="H6879" t="s">
        <v>72</v>
      </c>
      <c r="I6879" t="s">
        <v>186</v>
      </c>
      <c r="J6879" t="s">
        <v>119</v>
      </c>
      <c r="K6879" s="1">
        <v>45415</v>
      </c>
      <c r="L6879">
        <v>60</v>
      </c>
      <c r="M6879">
        <v>2</v>
      </c>
      <c r="N6879" t="s">
        <v>538</v>
      </c>
      <c r="O6879" t="s">
        <v>537</v>
      </c>
      <c r="P6879" t="s">
        <v>639</v>
      </c>
    </row>
    <row r="6880" spans="1:16" x14ac:dyDescent="0.25">
      <c r="A6880" t="s">
        <v>456</v>
      </c>
      <c r="B6880" t="s">
        <v>258</v>
      </c>
      <c r="C6880" t="s">
        <v>64</v>
      </c>
      <c r="D6880" t="s">
        <v>285</v>
      </c>
      <c r="E6880" t="s">
        <v>286</v>
      </c>
      <c r="F6880" t="s">
        <v>65</v>
      </c>
      <c r="G6880" t="s">
        <v>175</v>
      </c>
      <c r="H6880" t="s">
        <v>72</v>
      </c>
      <c r="I6880" t="s">
        <v>186</v>
      </c>
      <c r="J6880" t="s">
        <v>119</v>
      </c>
      <c r="K6880" s="1">
        <v>45418</v>
      </c>
      <c r="L6880">
        <v>60</v>
      </c>
      <c r="M6880">
        <v>3</v>
      </c>
      <c r="N6880" t="s">
        <v>538</v>
      </c>
      <c r="O6880" t="s">
        <v>537</v>
      </c>
      <c r="P6880" t="s">
        <v>639</v>
      </c>
    </row>
    <row r="6881" spans="1:16" x14ac:dyDescent="0.25">
      <c r="A6881" t="s">
        <v>456</v>
      </c>
      <c r="B6881" t="s">
        <v>258</v>
      </c>
      <c r="C6881" t="s">
        <v>64</v>
      </c>
      <c r="D6881" t="s">
        <v>285</v>
      </c>
      <c r="E6881" t="s">
        <v>286</v>
      </c>
      <c r="F6881" t="s">
        <v>65</v>
      </c>
      <c r="G6881" t="s">
        <v>175</v>
      </c>
      <c r="H6881" t="s">
        <v>72</v>
      </c>
      <c r="I6881" t="s">
        <v>186</v>
      </c>
      <c r="J6881" t="s">
        <v>119</v>
      </c>
      <c r="K6881" s="1">
        <v>45419</v>
      </c>
      <c r="L6881">
        <v>60</v>
      </c>
      <c r="M6881">
        <v>3</v>
      </c>
      <c r="N6881" t="s">
        <v>538</v>
      </c>
      <c r="O6881" t="s">
        <v>537</v>
      </c>
      <c r="P6881" t="s">
        <v>639</v>
      </c>
    </row>
    <row r="6882" spans="1:16" x14ac:dyDescent="0.25">
      <c r="A6882" t="s">
        <v>456</v>
      </c>
      <c r="B6882" t="s">
        <v>258</v>
      </c>
      <c r="C6882" t="s">
        <v>64</v>
      </c>
      <c r="D6882" t="s">
        <v>285</v>
      </c>
      <c r="E6882" t="s">
        <v>286</v>
      </c>
      <c r="F6882" t="s">
        <v>65</v>
      </c>
      <c r="G6882" t="s">
        <v>175</v>
      </c>
      <c r="H6882" t="s">
        <v>72</v>
      </c>
      <c r="I6882" t="s">
        <v>186</v>
      </c>
      <c r="J6882" t="s">
        <v>119</v>
      </c>
      <c r="K6882" s="1">
        <v>45420</v>
      </c>
      <c r="L6882">
        <v>60</v>
      </c>
      <c r="M6882">
        <v>3</v>
      </c>
      <c r="N6882" t="s">
        <v>538</v>
      </c>
      <c r="O6882" t="s">
        <v>537</v>
      </c>
      <c r="P6882" t="s">
        <v>639</v>
      </c>
    </row>
    <row r="6883" spans="1:16" x14ac:dyDescent="0.25">
      <c r="A6883" t="s">
        <v>456</v>
      </c>
      <c r="B6883" t="s">
        <v>258</v>
      </c>
      <c r="C6883" t="s">
        <v>64</v>
      </c>
      <c r="D6883" t="s">
        <v>285</v>
      </c>
      <c r="E6883" t="s">
        <v>286</v>
      </c>
      <c r="F6883" t="s">
        <v>65</v>
      </c>
      <c r="G6883" t="s">
        <v>175</v>
      </c>
      <c r="H6883" t="s">
        <v>72</v>
      </c>
      <c r="I6883" t="s">
        <v>186</v>
      </c>
      <c r="J6883" t="s">
        <v>119</v>
      </c>
      <c r="K6883" s="1">
        <v>45421</v>
      </c>
      <c r="L6883">
        <v>60</v>
      </c>
      <c r="M6883">
        <v>3</v>
      </c>
      <c r="N6883" t="s">
        <v>538</v>
      </c>
      <c r="O6883" t="s">
        <v>537</v>
      </c>
      <c r="P6883" t="s">
        <v>639</v>
      </c>
    </row>
    <row r="6884" spans="1:16" x14ac:dyDescent="0.25">
      <c r="A6884" t="s">
        <v>456</v>
      </c>
      <c r="B6884" t="s">
        <v>258</v>
      </c>
      <c r="C6884" t="s">
        <v>64</v>
      </c>
      <c r="D6884" t="s">
        <v>285</v>
      </c>
      <c r="E6884" t="s">
        <v>286</v>
      </c>
      <c r="F6884" t="s">
        <v>65</v>
      </c>
      <c r="G6884" t="s">
        <v>175</v>
      </c>
      <c r="H6884" t="s">
        <v>72</v>
      </c>
      <c r="I6884" t="s">
        <v>186</v>
      </c>
      <c r="J6884" t="s">
        <v>119</v>
      </c>
      <c r="K6884" s="1">
        <v>45422</v>
      </c>
      <c r="L6884">
        <v>60</v>
      </c>
      <c r="M6884">
        <v>3</v>
      </c>
      <c r="N6884" t="s">
        <v>538</v>
      </c>
      <c r="O6884" t="s">
        <v>537</v>
      </c>
      <c r="P6884" t="s">
        <v>639</v>
      </c>
    </row>
    <row r="6885" spans="1:16" x14ac:dyDescent="0.25">
      <c r="A6885" t="s">
        <v>456</v>
      </c>
      <c r="B6885" t="s">
        <v>258</v>
      </c>
      <c r="C6885" t="s">
        <v>64</v>
      </c>
      <c r="D6885" t="s">
        <v>285</v>
      </c>
      <c r="E6885" t="s">
        <v>286</v>
      </c>
      <c r="F6885" t="s">
        <v>65</v>
      </c>
      <c r="G6885" t="s">
        <v>175</v>
      </c>
      <c r="H6885" t="s">
        <v>72</v>
      </c>
      <c r="I6885" t="s">
        <v>186</v>
      </c>
      <c r="J6885" t="s">
        <v>119</v>
      </c>
      <c r="K6885" s="1">
        <v>45425</v>
      </c>
      <c r="L6885">
        <v>60</v>
      </c>
      <c r="M6885">
        <v>4</v>
      </c>
      <c r="N6885" t="s">
        <v>538</v>
      </c>
      <c r="O6885" t="s">
        <v>537</v>
      </c>
      <c r="P6885" t="s">
        <v>639</v>
      </c>
    </row>
    <row r="6886" spans="1:16" x14ac:dyDescent="0.25">
      <c r="A6886" t="s">
        <v>456</v>
      </c>
      <c r="B6886" t="s">
        <v>258</v>
      </c>
      <c r="C6886" t="s">
        <v>64</v>
      </c>
      <c r="D6886" t="s">
        <v>285</v>
      </c>
      <c r="E6886" t="s">
        <v>286</v>
      </c>
      <c r="F6886" t="s">
        <v>65</v>
      </c>
      <c r="G6886" t="s">
        <v>175</v>
      </c>
      <c r="H6886" t="s">
        <v>72</v>
      </c>
      <c r="I6886" t="s">
        <v>186</v>
      </c>
      <c r="J6886" t="s">
        <v>119</v>
      </c>
      <c r="K6886" s="1">
        <v>45426</v>
      </c>
      <c r="L6886">
        <v>60</v>
      </c>
      <c r="M6886">
        <v>4</v>
      </c>
      <c r="N6886" t="s">
        <v>538</v>
      </c>
      <c r="O6886" t="s">
        <v>537</v>
      </c>
      <c r="P6886" t="s">
        <v>639</v>
      </c>
    </row>
    <row r="6887" spans="1:16" x14ac:dyDescent="0.25">
      <c r="A6887" t="s">
        <v>456</v>
      </c>
      <c r="B6887" t="s">
        <v>258</v>
      </c>
      <c r="C6887" t="s">
        <v>64</v>
      </c>
      <c r="D6887" t="s">
        <v>285</v>
      </c>
      <c r="E6887" t="s">
        <v>286</v>
      </c>
      <c r="F6887" t="s">
        <v>65</v>
      </c>
      <c r="G6887" t="s">
        <v>175</v>
      </c>
      <c r="H6887" t="s">
        <v>72</v>
      </c>
      <c r="I6887" t="s">
        <v>186</v>
      </c>
      <c r="J6887" t="s">
        <v>119</v>
      </c>
      <c r="K6887" s="1">
        <v>45427</v>
      </c>
      <c r="L6887">
        <v>60</v>
      </c>
      <c r="M6887">
        <v>4</v>
      </c>
      <c r="N6887" t="s">
        <v>538</v>
      </c>
      <c r="O6887" t="s">
        <v>537</v>
      </c>
      <c r="P6887" t="s">
        <v>639</v>
      </c>
    </row>
    <row r="6888" spans="1:16" x14ac:dyDescent="0.25">
      <c r="A6888" t="s">
        <v>456</v>
      </c>
      <c r="B6888" t="s">
        <v>258</v>
      </c>
      <c r="C6888" t="s">
        <v>64</v>
      </c>
      <c r="D6888" t="s">
        <v>285</v>
      </c>
      <c r="E6888" t="s">
        <v>286</v>
      </c>
      <c r="F6888" t="s">
        <v>65</v>
      </c>
      <c r="G6888" t="s">
        <v>175</v>
      </c>
      <c r="H6888" t="s">
        <v>72</v>
      </c>
      <c r="I6888" t="s">
        <v>186</v>
      </c>
      <c r="J6888" t="s">
        <v>119</v>
      </c>
      <c r="K6888" s="1">
        <v>45428</v>
      </c>
      <c r="L6888">
        <v>60</v>
      </c>
      <c r="M6888">
        <v>4</v>
      </c>
      <c r="N6888" t="s">
        <v>538</v>
      </c>
      <c r="O6888" t="s">
        <v>537</v>
      </c>
      <c r="P6888" t="s">
        <v>639</v>
      </c>
    </row>
    <row r="6889" spans="1:16" x14ac:dyDescent="0.25">
      <c r="A6889" t="s">
        <v>456</v>
      </c>
      <c r="B6889" t="s">
        <v>258</v>
      </c>
      <c r="C6889" t="s">
        <v>64</v>
      </c>
      <c r="D6889" t="s">
        <v>285</v>
      </c>
      <c r="E6889" t="s">
        <v>286</v>
      </c>
      <c r="F6889" t="s">
        <v>65</v>
      </c>
      <c r="G6889" t="s">
        <v>175</v>
      </c>
      <c r="H6889" t="s">
        <v>72</v>
      </c>
      <c r="I6889" t="s">
        <v>186</v>
      </c>
      <c r="J6889" t="s">
        <v>119</v>
      </c>
      <c r="K6889" s="1">
        <v>45429</v>
      </c>
      <c r="L6889">
        <v>60</v>
      </c>
      <c r="M6889">
        <v>4</v>
      </c>
      <c r="N6889" t="s">
        <v>538</v>
      </c>
      <c r="O6889" t="s">
        <v>537</v>
      </c>
      <c r="P6889" t="s">
        <v>639</v>
      </c>
    </row>
    <row r="6890" spans="1:16" x14ac:dyDescent="0.25">
      <c r="A6890" t="s">
        <v>456</v>
      </c>
      <c r="B6890" t="s">
        <v>258</v>
      </c>
      <c r="C6890" t="s">
        <v>64</v>
      </c>
      <c r="D6890" t="s">
        <v>285</v>
      </c>
      <c r="E6890" t="s">
        <v>286</v>
      </c>
      <c r="F6890" t="s">
        <v>65</v>
      </c>
      <c r="G6890" t="s">
        <v>175</v>
      </c>
      <c r="H6890" t="s">
        <v>72</v>
      </c>
      <c r="I6890" t="s">
        <v>73</v>
      </c>
      <c r="J6890" t="s">
        <v>119</v>
      </c>
      <c r="K6890" s="1">
        <v>45405</v>
      </c>
      <c r="L6890">
        <v>60</v>
      </c>
      <c r="M6890">
        <v>1</v>
      </c>
      <c r="N6890" t="s">
        <v>538</v>
      </c>
      <c r="O6890" t="s">
        <v>537</v>
      </c>
      <c r="P6890" t="s">
        <v>639</v>
      </c>
    </row>
    <row r="6891" spans="1:16" x14ac:dyDescent="0.25">
      <c r="A6891" t="s">
        <v>456</v>
      </c>
      <c r="B6891" t="s">
        <v>258</v>
      </c>
      <c r="C6891" t="s">
        <v>64</v>
      </c>
      <c r="D6891" t="s">
        <v>285</v>
      </c>
      <c r="E6891" t="s">
        <v>286</v>
      </c>
      <c r="F6891" t="s">
        <v>65</v>
      </c>
      <c r="G6891" t="s">
        <v>175</v>
      </c>
      <c r="H6891" t="s">
        <v>72</v>
      </c>
      <c r="I6891" t="s">
        <v>73</v>
      </c>
      <c r="J6891" t="s">
        <v>119</v>
      </c>
      <c r="K6891" s="1">
        <v>45412</v>
      </c>
      <c r="L6891">
        <v>60</v>
      </c>
      <c r="M6891">
        <v>2</v>
      </c>
      <c r="N6891" t="s">
        <v>538</v>
      </c>
      <c r="O6891" t="s">
        <v>537</v>
      </c>
      <c r="P6891" t="s">
        <v>639</v>
      </c>
    </row>
    <row r="6892" spans="1:16" x14ac:dyDescent="0.25">
      <c r="A6892" t="s">
        <v>456</v>
      </c>
      <c r="B6892" t="s">
        <v>258</v>
      </c>
      <c r="C6892" t="s">
        <v>64</v>
      </c>
      <c r="D6892" t="s">
        <v>285</v>
      </c>
      <c r="E6892" t="s">
        <v>286</v>
      </c>
      <c r="F6892" t="s">
        <v>65</v>
      </c>
      <c r="G6892" t="s">
        <v>175</v>
      </c>
      <c r="H6892" t="s">
        <v>72</v>
      </c>
      <c r="I6892" t="s">
        <v>73</v>
      </c>
      <c r="J6892" t="s">
        <v>119</v>
      </c>
      <c r="K6892" s="1">
        <v>45420</v>
      </c>
      <c r="L6892">
        <v>60</v>
      </c>
      <c r="M6892">
        <v>3</v>
      </c>
      <c r="N6892" t="s">
        <v>538</v>
      </c>
      <c r="O6892" t="s">
        <v>537</v>
      </c>
      <c r="P6892" t="s">
        <v>639</v>
      </c>
    </row>
    <row r="6893" spans="1:16" x14ac:dyDescent="0.25">
      <c r="A6893" t="s">
        <v>456</v>
      </c>
      <c r="B6893" t="s">
        <v>258</v>
      </c>
      <c r="C6893" t="s">
        <v>64</v>
      </c>
      <c r="D6893" t="s">
        <v>285</v>
      </c>
      <c r="E6893" t="s">
        <v>286</v>
      </c>
      <c r="F6893" t="s">
        <v>65</v>
      </c>
      <c r="G6893" t="s">
        <v>175</v>
      </c>
      <c r="H6893" t="s">
        <v>72</v>
      </c>
      <c r="I6893" t="s">
        <v>74</v>
      </c>
      <c r="J6893" t="s">
        <v>119</v>
      </c>
      <c r="K6893" s="1">
        <v>45406</v>
      </c>
      <c r="L6893">
        <v>10.001999999999899</v>
      </c>
      <c r="M6893">
        <v>1</v>
      </c>
      <c r="N6893" t="s">
        <v>538</v>
      </c>
      <c r="O6893" t="s">
        <v>537</v>
      </c>
      <c r="P6893" t="s">
        <v>639</v>
      </c>
    </row>
    <row r="6894" spans="1:16" x14ac:dyDescent="0.25">
      <c r="A6894" t="s">
        <v>456</v>
      </c>
      <c r="B6894" t="s">
        <v>258</v>
      </c>
      <c r="C6894" t="s">
        <v>64</v>
      </c>
      <c r="D6894" t="s">
        <v>285</v>
      </c>
      <c r="E6894" t="s">
        <v>286</v>
      </c>
      <c r="F6894" t="s">
        <v>65</v>
      </c>
      <c r="G6894" t="s">
        <v>175</v>
      </c>
      <c r="H6894" t="s">
        <v>72</v>
      </c>
      <c r="I6894" t="s">
        <v>74</v>
      </c>
      <c r="J6894" t="s">
        <v>119</v>
      </c>
      <c r="K6894" s="1">
        <v>45413</v>
      </c>
      <c r="L6894">
        <v>10.001999999999899</v>
      </c>
      <c r="M6894">
        <v>2</v>
      </c>
      <c r="N6894" t="s">
        <v>538</v>
      </c>
      <c r="O6894" t="s">
        <v>537</v>
      </c>
      <c r="P6894" t="s">
        <v>639</v>
      </c>
    </row>
    <row r="6895" spans="1:16" x14ac:dyDescent="0.25">
      <c r="A6895" t="s">
        <v>456</v>
      </c>
      <c r="B6895" t="s">
        <v>258</v>
      </c>
      <c r="C6895" t="s">
        <v>64</v>
      </c>
      <c r="D6895" t="s">
        <v>285</v>
      </c>
      <c r="E6895" t="s">
        <v>286</v>
      </c>
      <c r="F6895" t="s">
        <v>65</v>
      </c>
      <c r="G6895" t="s">
        <v>175</v>
      </c>
      <c r="H6895" t="s">
        <v>72</v>
      </c>
      <c r="I6895" t="s">
        <v>74</v>
      </c>
      <c r="J6895" t="s">
        <v>119</v>
      </c>
      <c r="K6895" s="1">
        <v>45427</v>
      </c>
      <c r="L6895">
        <v>10.001999999999899</v>
      </c>
      <c r="M6895">
        <v>4</v>
      </c>
      <c r="N6895" t="s">
        <v>538</v>
      </c>
      <c r="O6895" t="s">
        <v>537</v>
      </c>
      <c r="P6895" t="s">
        <v>639</v>
      </c>
    </row>
    <row r="6896" spans="1:16" x14ac:dyDescent="0.25">
      <c r="A6896" t="s">
        <v>456</v>
      </c>
      <c r="B6896" t="s">
        <v>258</v>
      </c>
      <c r="C6896" t="s">
        <v>64</v>
      </c>
      <c r="D6896" t="s">
        <v>285</v>
      </c>
      <c r="E6896" t="s">
        <v>286</v>
      </c>
      <c r="F6896" t="s">
        <v>65</v>
      </c>
      <c r="G6896" t="s">
        <v>175</v>
      </c>
      <c r="H6896" t="s">
        <v>37</v>
      </c>
      <c r="I6896" t="s">
        <v>187</v>
      </c>
      <c r="J6896" t="s">
        <v>119</v>
      </c>
      <c r="K6896" s="1">
        <v>45405</v>
      </c>
      <c r="L6896">
        <v>60</v>
      </c>
      <c r="M6896">
        <v>1</v>
      </c>
      <c r="N6896" t="s">
        <v>538</v>
      </c>
      <c r="O6896" t="s">
        <v>537</v>
      </c>
      <c r="P6896" t="s">
        <v>639</v>
      </c>
    </row>
    <row r="6897" spans="1:16" x14ac:dyDescent="0.25">
      <c r="A6897" t="s">
        <v>456</v>
      </c>
      <c r="B6897" t="s">
        <v>258</v>
      </c>
      <c r="C6897" t="s">
        <v>64</v>
      </c>
      <c r="D6897" t="s">
        <v>285</v>
      </c>
      <c r="E6897" t="s">
        <v>286</v>
      </c>
      <c r="F6897" t="s">
        <v>65</v>
      </c>
      <c r="G6897" t="s">
        <v>175</v>
      </c>
      <c r="H6897" t="s">
        <v>37</v>
      </c>
      <c r="I6897" t="s">
        <v>187</v>
      </c>
      <c r="J6897" t="s">
        <v>119</v>
      </c>
      <c r="K6897" s="1">
        <v>45413</v>
      </c>
      <c r="L6897">
        <v>90</v>
      </c>
      <c r="M6897">
        <v>2</v>
      </c>
      <c r="N6897" t="s">
        <v>538</v>
      </c>
      <c r="O6897" t="s">
        <v>537</v>
      </c>
      <c r="P6897" t="s">
        <v>639</v>
      </c>
    </row>
    <row r="6898" spans="1:16" x14ac:dyDescent="0.25">
      <c r="A6898" t="s">
        <v>456</v>
      </c>
      <c r="B6898" t="s">
        <v>258</v>
      </c>
      <c r="C6898" t="s">
        <v>64</v>
      </c>
      <c r="D6898" t="s">
        <v>285</v>
      </c>
      <c r="E6898" t="s">
        <v>286</v>
      </c>
      <c r="F6898" t="s">
        <v>65</v>
      </c>
      <c r="G6898" t="s">
        <v>175</v>
      </c>
      <c r="H6898" t="s">
        <v>37</v>
      </c>
      <c r="I6898" t="s">
        <v>187</v>
      </c>
      <c r="J6898" t="s">
        <v>119</v>
      </c>
      <c r="K6898" s="1">
        <v>45420</v>
      </c>
      <c r="L6898">
        <v>60</v>
      </c>
      <c r="M6898">
        <v>3</v>
      </c>
      <c r="N6898" t="s">
        <v>538</v>
      </c>
      <c r="O6898" t="s">
        <v>537</v>
      </c>
      <c r="P6898" t="s">
        <v>639</v>
      </c>
    </row>
    <row r="6899" spans="1:16" x14ac:dyDescent="0.25">
      <c r="A6899" t="s">
        <v>456</v>
      </c>
      <c r="B6899" t="s">
        <v>258</v>
      </c>
      <c r="C6899" t="s">
        <v>64</v>
      </c>
      <c r="D6899" t="s">
        <v>285</v>
      </c>
      <c r="E6899" t="s">
        <v>286</v>
      </c>
      <c r="F6899" t="s">
        <v>65</v>
      </c>
      <c r="G6899" t="s">
        <v>175</v>
      </c>
      <c r="H6899" t="s">
        <v>37</v>
      </c>
      <c r="I6899" t="s">
        <v>187</v>
      </c>
      <c r="J6899" t="s">
        <v>119</v>
      </c>
      <c r="K6899" s="1">
        <v>45421</v>
      </c>
      <c r="L6899">
        <v>30</v>
      </c>
      <c r="M6899">
        <v>3</v>
      </c>
      <c r="N6899" t="s">
        <v>538</v>
      </c>
      <c r="O6899" t="s">
        <v>537</v>
      </c>
      <c r="P6899" t="s">
        <v>639</v>
      </c>
    </row>
    <row r="6900" spans="1:16" x14ac:dyDescent="0.25">
      <c r="A6900" t="s">
        <v>456</v>
      </c>
      <c r="B6900" t="s">
        <v>258</v>
      </c>
      <c r="C6900" t="s">
        <v>64</v>
      </c>
      <c r="D6900" t="s">
        <v>285</v>
      </c>
      <c r="E6900" t="s">
        <v>286</v>
      </c>
      <c r="F6900" t="s">
        <v>65</v>
      </c>
      <c r="G6900" t="s">
        <v>175</v>
      </c>
      <c r="H6900" t="s">
        <v>37</v>
      </c>
      <c r="I6900" t="s">
        <v>187</v>
      </c>
      <c r="J6900" t="s">
        <v>119</v>
      </c>
      <c r="K6900" s="1">
        <v>45428</v>
      </c>
      <c r="L6900">
        <v>60</v>
      </c>
      <c r="M6900">
        <v>4</v>
      </c>
      <c r="N6900" t="s">
        <v>538</v>
      </c>
      <c r="O6900" t="s">
        <v>537</v>
      </c>
      <c r="P6900" t="s">
        <v>639</v>
      </c>
    </row>
    <row r="6901" spans="1:16" x14ac:dyDescent="0.25">
      <c r="A6901" t="s">
        <v>456</v>
      </c>
      <c r="B6901" t="s">
        <v>258</v>
      </c>
      <c r="C6901" t="s">
        <v>64</v>
      </c>
      <c r="D6901" t="s">
        <v>285</v>
      </c>
      <c r="E6901" t="s">
        <v>286</v>
      </c>
      <c r="F6901" t="s">
        <v>65</v>
      </c>
      <c r="G6901" t="s">
        <v>175</v>
      </c>
      <c r="H6901" t="s">
        <v>37</v>
      </c>
      <c r="I6901" t="s">
        <v>188</v>
      </c>
      <c r="J6901" t="s">
        <v>119</v>
      </c>
      <c r="K6901" s="1">
        <v>45404</v>
      </c>
      <c r="L6901">
        <v>60</v>
      </c>
      <c r="M6901">
        <v>1</v>
      </c>
      <c r="N6901" t="s">
        <v>538</v>
      </c>
      <c r="O6901" t="s">
        <v>537</v>
      </c>
      <c r="P6901" t="s">
        <v>639</v>
      </c>
    </row>
    <row r="6902" spans="1:16" x14ac:dyDescent="0.25">
      <c r="A6902" t="s">
        <v>456</v>
      </c>
      <c r="B6902" t="s">
        <v>258</v>
      </c>
      <c r="C6902" t="s">
        <v>64</v>
      </c>
      <c r="D6902" t="s">
        <v>285</v>
      </c>
      <c r="E6902" t="s">
        <v>286</v>
      </c>
      <c r="F6902" t="s">
        <v>65</v>
      </c>
      <c r="G6902" t="s">
        <v>175</v>
      </c>
      <c r="H6902" t="s">
        <v>37</v>
      </c>
      <c r="I6902" t="s">
        <v>188</v>
      </c>
      <c r="J6902" t="s">
        <v>119</v>
      </c>
      <c r="K6902" s="1">
        <v>45405</v>
      </c>
      <c r="L6902">
        <v>90</v>
      </c>
      <c r="M6902">
        <v>1</v>
      </c>
      <c r="N6902" t="s">
        <v>538</v>
      </c>
      <c r="O6902" t="s">
        <v>537</v>
      </c>
      <c r="P6902" t="s">
        <v>639</v>
      </c>
    </row>
    <row r="6903" spans="1:16" x14ac:dyDescent="0.25">
      <c r="A6903" t="s">
        <v>456</v>
      </c>
      <c r="B6903" t="s">
        <v>258</v>
      </c>
      <c r="C6903" t="s">
        <v>64</v>
      </c>
      <c r="D6903" t="s">
        <v>285</v>
      </c>
      <c r="E6903" t="s">
        <v>286</v>
      </c>
      <c r="F6903" t="s">
        <v>65</v>
      </c>
      <c r="G6903" t="s">
        <v>175</v>
      </c>
      <c r="H6903" t="s">
        <v>37</v>
      </c>
      <c r="I6903" t="s">
        <v>188</v>
      </c>
      <c r="J6903" t="s">
        <v>119</v>
      </c>
      <c r="K6903" s="1">
        <v>45411</v>
      </c>
      <c r="L6903">
        <v>120</v>
      </c>
      <c r="M6903">
        <v>2</v>
      </c>
      <c r="N6903" t="s">
        <v>538</v>
      </c>
      <c r="O6903" t="s">
        <v>537</v>
      </c>
      <c r="P6903" t="s">
        <v>639</v>
      </c>
    </row>
    <row r="6904" spans="1:16" x14ac:dyDescent="0.25">
      <c r="A6904" t="s">
        <v>456</v>
      </c>
      <c r="B6904" t="s">
        <v>258</v>
      </c>
      <c r="C6904" t="s">
        <v>64</v>
      </c>
      <c r="D6904" t="s">
        <v>285</v>
      </c>
      <c r="E6904" t="s">
        <v>286</v>
      </c>
      <c r="F6904" t="s">
        <v>65</v>
      </c>
      <c r="G6904" t="s">
        <v>175</v>
      </c>
      <c r="H6904" t="s">
        <v>37</v>
      </c>
      <c r="I6904" t="s">
        <v>188</v>
      </c>
      <c r="J6904" t="s">
        <v>119</v>
      </c>
      <c r="K6904" s="1">
        <v>45413</v>
      </c>
      <c r="L6904">
        <v>90</v>
      </c>
      <c r="M6904">
        <v>2</v>
      </c>
      <c r="N6904" t="s">
        <v>538</v>
      </c>
      <c r="O6904" t="s">
        <v>537</v>
      </c>
      <c r="P6904" t="s">
        <v>639</v>
      </c>
    </row>
    <row r="6905" spans="1:16" x14ac:dyDescent="0.25">
      <c r="A6905" t="s">
        <v>456</v>
      </c>
      <c r="B6905" t="s">
        <v>258</v>
      </c>
      <c r="C6905" t="s">
        <v>64</v>
      </c>
      <c r="D6905" t="s">
        <v>285</v>
      </c>
      <c r="E6905" t="s">
        <v>286</v>
      </c>
      <c r="F6905" t="s">
        <v>65</v>
      </c>
      <c r="G6905" t="s">
        <v>175</v>
      </c>
      <c r="H6905" t="s">
        <v>37</v>
      </c>
      <c r="I6905" t="s">
        <v>188</v>
      </c>
      <c r="J6905" t="s">
        <v>119</v>
      </c>
      <c r="K6905" s="1">
        <v>45418</v>
      </c>
      <c r="L6905">
        <v>150</v>
      </c>
      <c r="M6905">
        <v>3</v>
      </c>
      <c r="N6905" t="s">
        <v>538</v>
      </c>
      <c r="O6905" t="s">
        <v>537</v>
      </c>
      <c r="P6905" t="s">
        <v>639</v>
      </c>
    </row>
    <row r="6906" spans="1:16" x14ac:dyDescent="0.25">
      <c r="A6906" t="s">
        <v>456</v>
      </c>
      <c r="B6906" t="s">
        <v>258</v>
      </c>
      <c r="C6906" t="s">
        <v>64</v>
      </c>
      <c r="D6906" t="s">
        <v>285</v>
      </c>
      <c r="E6906" t="s">
        <v>286</v>
      </c>
      <c r="F6906" t="s">
        <v>65</v>
      </c>
      <c r="G6906" t="s">
        <v>175</v>
      </c>
      <c r="H6906" t="s">
        <v>37</v>
      </c>
      <c r="I6906" t="s">
        <v>188</v>
      </c>
      <c r="J6906" t="s">
        <v>119</v>
      </c>
      <c r="K6906" s="1">
        <v>45419</v>
      </c>
      <c r="L6906">
        <v>60</v>
      </c>
      <c r="M6906">
        <v>3</v>
      </c>
      <c r="N6906" t="s">
        <v>538</v>
      </c>
      <c r="O6906" t="s">
        <v>537</v>
      </c>
      <c r="P6906" t="s">
        <v>639</v>
      </c>
    </row>
    <row r="6907" spans="1:16" x14ac:dyDescent="0.25">
      <c r="A6907" t="s">
        <v>456</v>
      </c>
      <c r="B6907" t="s">
        <v>258</v>
      </c>
      <c r="C6907" t="s">
        <v>64</v>
      </c>
      <c r="D6907" t="s">
        <v>285</v>
      </c>
      <c r="E6907" t="s">
        <v>286</v>
      </c>
      <c r="F6907" t="s">
        <v>65</v>
      </c>
      <c r="G6907" t="s">
        <v>175</v>
      </c>
      <c r="H6907" t="s">
        <v>37</v>
      </c>
      <c r="I6907" t="s">
        <v>188</v>
      </c>
      <c r="J6907" t="s">
        <v>119</v>
      </c>
      <c r="K6907" s="1">
        <v>45422</v>
      </c>
      <c r="L6907">
        <v>60</v>
      </c>
      <c r="M6907">
        <v>3</v>
      </c>
      <c r="N6907" t="s">
        <v>538</v>
      </c>
      <c r="O6907" t="s">
        <v>537</v>
      </c>
      <c r="P6907" t="s">
        <v>639</v>
      </c>
    </row>
    <row r="6908" spans="1:16" x14ac:dyDescent="0.25">
      <c r="A6908" t="s">
        <v>456</v>
      </c>
      <c r="B6908" t="s">
        <v>258</v>
      </c>
      <c r="C6908" t="s">
        <v>64</v>
      </c>
      <c r="D6908" t="s">
        <v>285</v>
      </c>
      <c r="E6908" t="s">
        <v>286</v>
      </c>
      <c r="F6908" t="s">
        <v>65</v>
      </c>
      <c r="G6908" t="s">
        <v>175</v>
      </c>
      <c r="H6908" t="s">
        <v>37</v>
      </c>
      <c r="I6908" t="s">
        <v>188</v>
      </c>
      <c r="J6908" t="s">
        <v>119</v>
      </c>
      <c r="K6908" s="1">
        <v>45425</v>
      </c>
      <c r="L6908">
        <v>150</v>
      </c>
      <c r="M6908">
        <v>4</v>
      </c>
      <c r="N6908" t="s">
        <v>538</v>
      </c>
      <c r="O6908" t="s">
        <v>537</v>
      </c>
      <c r="P6908" t="s">
        <v>639</v>
      </c>
    </row>
    <row r="6909" spans="1:16" x14ac:dyDescent="0.25">
      <c r="A6909" t="s">
        <v>456</v>
      </c>
      <c r="B6909" t="s">
        <v>258</v>
      </c>
      <c r="C6909" t="s">
        <v>64</v>
      </c>
      <c r="D6909" t="s">
        <v>285</v>
      </c>
      <c r="E6909" t="s">
        <v>286</v>
      </c>
      <c r="F6909" t="s">
        <v>65</v>
      </c>
      <c r="G6909" t="s">
        <v>175</v>
      </c>
      <c r="H6909" t="s">
        <v>37</v>
      </c>
      <c r="I6909" t="s">
        <v>188</v>
      </c>
      <c r="J6909" t="s">
        <v>119</v>
      </c>
      <c r="K6909" s="1">
        <v>45426</v>
      </c>
      <c r="L6909">
        <v>180</v>
      </c>
      <c r="M6909">
        <v>4</v>
      </c>
      <c r="N6909" t="s">
        <v>538</v>
      </c>
      <c r="O6909" t="s">
        <v>537</v>
      </c>
      <c r="P6909" t="s">
        <v>639</v>
      </c>
    </row>
    <row r="6910" spans="1:16" x14ac:dyDescent="0.25">
      <c r="A6910" t="s">
        <v>456</v>
      </c>
      <c r="B6910" t="s">
        <v>258</v>
      </c>
      <c r="C6910" t="s">
        <v>64</v>
      </c>
      <c r="D6910" t="s">
        <v>285</v>
      </c>
      <c r="E6910" t="s">
        <v>286</v>
      </c>
      <c r="F6910" t="s">
        <v>65</v>
      </c>
      <c r="G6910" t="s">
        <v>175</v>
      </c>
      <c r="H6910" t="s">
        <v>37</v>
      </c>
      <c r="I6910" t="s">
        <v>188</v>
      </c>
      <c r="J6910" t="s">
        <v>119</v>
      </c>
      <c r="K6910" s="1">
        <v>45427</v>
      </c>
      <c r="L6910">
        <v>30</v>
      </c>
      <c r="M6910">
        <v>4</v>
      </c>
      <c r="N6910" t="s">
        <v>538</v>
      </c>
      <c r="O6910" t="s">
        <v>537</v>
      </c>
      <c r="P6910" t="s">
        <v>639</v>
      </c>
    </row>
    <row r="6911" spans="1:16" x14ac:dyDescent="0.25">
      <c r="A6911" t="s">
        <v>456</v>
      </c>
      <c r="B6911" t="s">
        <v>258</v>
      </c>
      <c r="C6911" t="s">
        <v>64</v>
      </c>
      <c r="D6911" t="s">
        <v>285</v>
      </c>
      <c r="E6911" t="s">
        <v>286</v>
      </c>
      <c r="F6911" t="s">
        <v>65</v>
      </c>
      <c r="G6911" t="s">
        <v>175</v>
      </c>
      <c r="H6911" t="s">
        <v>37</v>
      </c>
      <c r="I6911" t="s">
        <v>188</v>
      </c>
      <c r="J6911" t="s">
        <v>119</v>
      </c>
      <c r="K6911" s="1">
        <v>45428</v>
      </c>
      <c r="L6911">
        <v>30</v>
      </c>
      <c r="M6911">
        <v>4</v>
      </c>
      <c r="N6911" t="s">
        <v>538</v>
      </c>
      <c r="O6911" t="s">
        <v>537</v>
      </c>
      <c r="P6911" t="s">
        <v>639</v>
      </c>
    </row>
    <row r="6912" spans="1:16" x14ac:dyDescent="0.25">
      <c r="A6912" t="s">
        <v>456</v>
      </c>
      <c r="B6912" t="s">
        <v>258</v>
      </c>
      <c r="C6912" t="s">
        <v>64</v>
      </c>
      <c r="D6912" t="s">
        <v>285</v>
      </c>
      <c r="E6912" t="s">
        <v>286</v>
      </c>
      <c r="F6912" t="s">
        <v>65</v>
      </c>
      <c r="G6912" t="s">
        <v>175</v>
      </c>
      <c r="H6912" t="s">
        <v>44</v>
      </c>
      <c r="I6912" t="s">
        <v>78</v>
      </c>
      <c r="J6912" t="s">
        <v>117</v>
      </c>
      <c r="K6912" s="1">
        <v>45404</v>
      </c>
      <c r="L6912">
        <v>60</v>
      </c>
      <c r="M6912">
        <v>1</v>
      </c>
      <c r="N6912" t="s">
        <v>538</v>
      </c>
      <c r="O6912" t="s">
        <v>537</v>
      </c>
      <c r="P6912" t="s">
        <v>639</v>
      </c>
    </row>
    <row r="6913" spans="1:16" x14ac:dyDescent="0.25">
      <c r="A6913" t="s">
        <v>456</v>
      </c>
      <c r="B6913" t="s">
        <v>258</v>
      </c>
      <c r="C6913" t="s">
        <v>64</v>
      </c>
      <c r="D6913" t="s">
        <v>285</v>
      </c>
      <c r="E6913" t="s">
        <v>286</v>
      </c>
      <c r="F6913" t="s">
        <v>65</v>
      </c>
      <c r="G6913" t="s">
        <v>175</v>
      </c>
      <c r="H6913" t="s">
        <v>44</v>
      </c>
      <c r="I6913" t="s">
        <v>78</v>
      </c>
      <c r="J6913" t="s">
        <v>117</v>
      </c>
      <c r="K6913" s="1">
        <v>45421</v>
      </c>
      <c r="L6913">
        <v>300</v>
      </c>
      <c r="M6913">
        <v>3</v>
      </c>
      <c r="N6913" t="s">
        <v>538</v>
      </c>
      <c r="O6913" t="s">
        <v>537</v>
      </c>
      <c r="P6913" t="s">
        <v>639</v>
      </c>
    </row>
    <row r="6914" spans="1:16" x14ac:dyDescent="0.25">
      <c r="A6914" t="s">
        <v>456</v>
      </c>
      <c r="B6914" t="s">
        <v>258</v>
      </c>
      <c r="C6914" t="s">
        <v>64</v>
      </c>
      <c r="D6914" t="s">
        <v>285</v>
      </c>
      <c r="E6914" t="s">
        <v>286</v>
      </c>
      <c r="F6914" t="s">
        <v>65</v>
      </c>
      <c r="G6914" t="s">
        <v>175</v>
      </c>
      <c r="H6914" t="s">
        <v>44</v>
      </c>
      <c r="I6914" t="s">
        <v>79</v>
      </c>
      <c r="J6914" t="s">
        <v>118</v>
      </c>
      <c r="K6914" s="1">
        <v>45414</v>
      </c>
      <c r="L6914">
        <v>30</v>
      </c>
      <c r="M6914">
        <v>2</v>
      </c>
      <c r="N6914" t="s">
        <v>538</v>
      </c>
      <c r="O6914" t="s">
        <v>537</v>
      </c>
      <c r="P6914" t="s">
        <v>639</v>
      </c>
    </row>
    <row r="6915" spans="1:16" x14ac:dyDescent="0.25">
      <c r="A6915" t="s">
        <v>456</v>
      </c>
      <c r="B6915" t="s">
        <v>258</v>
      </c>
      <c r="C6915" t="s">
        <v>64</v>
      </c>
      <c r="D6915" t="s">
        <v>285</v>
      </c>
      <c r="E6915" t="s">
        <v>286</v>
      </c>
      <c r="F6915" t="s">
        <v>65</v>
      </c>
      <c r="G6915" t="s">
        <v>175</v>
      </c>
      <c r="H6915" t="s">
        <v>44</v>
      </c>
      <c r="I6915" t="s">
        <v>75</v>
      </c>
      <c r="J6915" t="s">
        <v>118</v>
      </c>
      <c r="K6915" s="1">
        <v>45422</v>
      </c>
      <c r="L6915">
        <v>30</v>
      </c>
      <c r="M6915">
        <v>3</v>
      </c>
      <c r="N6915" t="s">
        <v>538</v>
      </c>
      <c r="O6915" t="s">
        <v>537</v>
      </c>
      <c r="P6915" t="s">
        <v>639</v>
      </c>
    </row>
    <row r="6916" spans="1:16" x14ac:dyDescent="0.25">
      <c r="A6916" t="s">
        <v>456</v>
      </c>
      <c r="B6916" t="s">
        <v>258</v>
      </c>
      <c r="C6916" t="s">
        <v>64</v>
      </c>
      <c r="D6916" t="s">
        <v>285</v>
      </c>
      <c r="E6916" t="s">
        <v>286</v>
      </c>
      <c r="F6916" t="s">
        <v>65</v>
      </c>
      <c r="G6916" t="s">
        <v>175</v>
      </c>
      <c r="H6916" t="s">
        <v>44</v>
      </c>
      <c r="I6916" t="s">
        <v>75</v>
      </c>
      <c r="J6916" t="s">
        <v>118</v>
      </c>
      <c r="K6916" s="1">
        <v>45429</v>
      </c>
      <c r="L6916">
        <v>30</v>
      </c>
      <c r="M6916">
        <v>4</v>
      </c>
      <c r="N6916" t="s">
        <v>538</v>
      </c>
      <c r="O6916" t="s">
        <v>537</v>
      </c>
      <c r="P6916" t="s">
        <v>639</v>
      </c>
    </row>
    <row r="6917" spans="1:16" x14ac:dyDescent="0.25">
      <c r="A6917" t="s">
        <v>456</v>
      </c>
      <c r="B6917" t="s">
        <v>258</v>
      </c>
      <c r="C6917" t="s">
        <v>64</v>
      </c>
      <c r="D6917" t="s">
        <v>285</v>
      </c>
      <c r="E6917" t="s">
        <v>286</v>
      </c>
      <c r="F6917" t="s">
        <v>65</v>
      </c>
      <c r="G6917" t="s">
        <v>175</v>
      </c>
      <c r="H6917" t="s">
        <v>44</v>
      </c>
      <c r="I6917" t="s">
        <v>256</v>
      </c>
      <c r="J6917" t="s">
        <v>118</v>
      </c>
      <c r="K6917" s="1">
        <v>45404</v>
      </c>
      <c r="L6917">
        <v>30</v>
      </c>
      <c r="M6917">
        <v>1</v>
      </c>
      <c r="N6917" t="s">
        <v>538</v>
      </c>
      <c r="O6917" t="s">
        <v>537</v>
      </c>
      <c r="P6917" t="s">
        <v>639</v>
      </c>
    </row>
    <row r="6918" spans="1:16" x14ac:dyDescent="0.25">
      <c r="A6918" t="s">
        <v>456</v>
      </c>
      <c r="B6918" t="s">
        <v>258</v>
      </c>
      <c r="C6918" t="s">
        <v>64</v>
      </c>
      <c r="D6918" t="s">
        <v>285</v>
      </c>
      <c r="E6918" t="s">
        <v>286</v>
      </c>
      <c r="F6918" t="s">
        <v>65</v>
      </c>
      <c r="G6918" t="s">
        <v>175</v>
      </c>
      <c r="H6918" t="s">
        <v>44</v>
      </c>
      <c r="I6918" t="s">
        <v>256</v>
      </c>
      <c r="J6918" t="s">
        <v>118</v>
      </c>
      <c r="K6918" s="1">
        <v>45405</v>
      </c>
      <c r="L6918">
        <v>10.001999999999899</v>
      </c>
      <c r="M6918">
        <v>1</v>
      </c>
      <c r="N6918" t="s">
        <v>538</v>
      </c>
      <c r="O6918" t="s">
        <v>537</v>
      </c>
      <c r="P6918" t="s">
        <v>639</v>
      </c>
    </row>
    <row r="6919" spans="1:16" x14ac:dyDescent="0.25">
      <c r="A6919" t="s">
        <v>456</v>
      </c>
      <c r="B6919" t="s">
        <v>258</v>
      </c>
      <c r="C6919" t="s">
        <v>64</v>
      </c>
      <c r="D6919" t="s">
        <v>285</v>
      </c>
      <c r="E6919" t="s">
        <v>286</v>
      </c>
      <c r="F6919" t="s">
        <v>65</v>
      </c>
      <c r="G6919" t="s">
        <v>175</v>
      </c>
      <c r="H6919" t="s">
        <v>44</v>
      </c>
      <c r="I6919" t="s">
        <v>256</v>
      </c>
      <c r="J6919" t="s">
        <v>118</v>
      </c>
      <c r="K6919" s="1">
        <v>45414</v>
      </c>
      <c r="L6919">
        <v>10.001999999999899</v>
      </c>
      <c r="M6919">
        <v>2</v>
      </c>
      <c r="N6919" t="s">
        <v>538</v>
      </c>
      <c r="O6919" t="s">
        <v>537</v>
      </c>
      <c r="P6919" t="s">
        <v>639</v>
      </c>
    </row>
    <row r="6920" spans="1:16" x14ac:dyDescent="0.25">
      <c r="A6920" t="s">
        <v>456</v>
      </c>
      <c r="B6920" t="s">
        <v>258</v>
      </c>
      <c r="C6920" t="s">
        <v>64</v>
      </c>
      <c r="D6920" t="s">
        <v>285</v>
      </c>
      <c r="E6920" t="s">
        <v>286</v>
      </c>
      <c r="F6920" t="s">
        <v>65</v>
      </c>
      <c r="G6920" t="s">
        <v>175</v>
      </c>
      <c r="H6920" t="s">
        <v>44</v>
      </c>
      <c r="I6920" t="s">
        <v>256</v>
      </c>
      <c r="J6920" t="s">
        <v>118</v>
      </c>
      <c r="K6920" s="1">
        <v>45418</v>
      </c>
      <c r="L6920">
        <v>10.001999999999899</v>
      </c>
      <c r="M6920">
        <v>3</v>
      </c>
      <c r="N6920" t="s">
        <v>538</v>
      </c>
      <c r="O6920" t="s">
        <v>537</v>
      </c>
      <c r="P6920" t="s">
        <v>639</v>
      </c>
    </row>
    <row r="6921" spans="1:16" x14ac:dyDescent="0.25">
      <c r="A6921" t="s">
        <v>456</v>
      </c>
      <c r="B6921" t="s">
        <v>258</v>
      </c>
      <c r="C6921" t="s">
        <v>64</v>
      </c>
      <c r="D6921" t="s">
        <v>285</v>
      </c>
      <c r="E6921" t="s">
        <v>286</v>
      </c>
      <c r="F6921" t="s">
        <v>65</v>
      </c>
      <c r="G6921" t="s">
        <v>175</v>
      </c>
      <c r="H6921" t="s">
        <v>44</v>
      </c>
      <c r="I6921" t="s">
        <v>256</v>
      </c>
      <c r="J6921" t="s">
        <v>118</v>
      </c>
      <c r="K6921" s="1">
        <v>45419</v>
      </c>
      <c r="L6921">
        <v>10.001999999999899</v>
      </c>
      <c r="M6921">
        <v>3</v>
      </c>
      <c r="N6921" t="s">
        <v>538</v>
      </c>
      <c r="O6921" t="s">
        <v>537</v>
      </c>
      <c r="P6921" t="s">
        <v>639</v>
      </c>
    </row>
    <row r="6922" spans="1:16" x14ac:dyDescent="0.25">
      <c r="A6922" t="s">
        <v>456</v>
      </c>
      <c r="B6922" t="s">
        <v>258</v>
      </c>
      <c r="C6922" t="s">
        <v>64</v>
      </c>
      <c r="D6922" t="s">
        <v>285</v>
      </c>
      <c r="E6922" t="s">
        <v>286</v>
      </c>
      <c r="F6922" t="s">
        <v>65</v>
      </c>
      <c r="G6922" t="s">
        <v>175</v>
      </c>
      <c r="H6922" t="s">
        <v>44</v>
      </c>
      <c r="I6922" t="s">
        <v>256</v>
      </c>
      <c r="J6922" t="s">
        <v>118</v>
      </c>
      <c r="K6922" s="1">
        <v>45420</v>
      </c>
      <c r="L6922">
        <v>10.001999999999899</v>
      </c>
      <c r="M6922">
        <v>3</v>
      </c>
      <c r="N6922" t="s">
        <v>538</v>
      </c>
      <c r="O6922" t="s">
        <v>537</v>
      </c>
      <c r="P6922" t="s">
        <v>639</v>
      </c>
    </row>
    <row r="6923" spans="1:16" x14ac:dyDescent="0.25">
      <c r="A6923" t="s">
        <v>456</v>
      </c>
      <c r="B6923" t="s">
        <v>258</v>
      </c>
      <c r="C6923" t="s">
        <v>64</v>
      </c>
      <c r="D6923" t="s">
        <v>285</v>
      </c>
      <c r="E6923" t="s">
        <v>286</v>
      </c>
      <c r="F6923" t="s">
        <v>65</v>
      </c>
      <c r="G6923" t="s">
        <v>175</v>
      </c>
      <c r="H6923" t="s">
        <v>44</v>
      </c>
      <c r="I6923" t="s">
        <v>256</v>
      </c>
      <c r="J6923" t="s">
        <v>118</v>
      </c>
      <c r="K6923" s="1">
        <v>45421</v>
      </c>
      <c r="L6923">
        <v>10.001999999999899</v>
      </c>
      <c r="M6923">
        <v>3</v>
      </c>
      <c r="N6923" t="s">
        <v>538</v>
      </c>
      <c r="O6923" t="s">
        <v>537</v>
      </c>
      <c r="P6923" t="s">
        <v>639</v>
      </c>
    </row>
    <row r="6924" spans="1:16" x14ac:dyDescent="0.25">
      <c r="A6924" t="s">
        <v>456</v>
      </c>
      <c r="B6924" t="s">
        <v>258</v>
      </c>
      <c r="C6924" t="s">
        <v>64</v>
      </c>
      <c r="D6924" t="s">
        <v>285</v>
      </c>
      <c r="E6924" t="s">
        <v>286</v>
      </c>
      <c r="F6924" t="s">
        <v>65</v>
      </c>
      <c r="G6924" t="s">
        <v>175</v>
      </c>
      <c r="H6924" t="s">
        <v>44</v>
      </c>
      <c r="I6924" t="s">
        <v>256</v>
      </c>
      <c r="J6924" t="s">
        <v>118</v>
      </c>
      <c r="K6924" s="1">
        <v>45422</v>
      </c>
      <c r="L6924">
        <v>10.001999999999899</v>
      </c>
      <c r="M6924">
        <v>3</v>
      </c>
      <c r="N6924" t="s">
        <v>538</v>
      </c>
      <c r="O6924" t="s">
        <v>537</v>
      </c>
      <c r="P6924" t="s">
        <v>639</v>
      </c>
    </row>
    <row r="6925" spans="1:16" x14ac:dyDescent="0.25">
      <c r="A6925" t="s">
        <v>456</v>
      </c>
      <c r="B6925" t="s">
        <v>258</v>
      </c>
      <c r="C6925" t="s">
        <v>64</v>
      </c>
      <c r="D6925" t="s">
        <v>285</v>
      </c>
      <c r="E6925" t="s">
        <v>286</v>
      </c>
      <c r="F6925" t="s">
        <v>65</v>
      </c>
      <c r="G6925" t="s">
        <v>175</v>
      </c>
      <c r="H6925" t="s">
        <v>44</v>
      </c>
      <c r="I6925" t="s">
        <v>256</v>
      </c>
      <c r="J6925" t="s">
        <v>118</v>
      </c>
      <c r="K6925" s="1">
        <v>45425</v>
      </c>
      <c r="L6925">
        <v>10.001999999999899</v>
      </c>
      <c r="M6925">
        <v>4</v>
      </c>
      <c r="N6925" t="s">
        <v>538</v>
      </c>
      <c r="O6925" t="s">
        <v>537</v>
      </c>
      <c r="P6925" t="s">
        <v>639</v>
      </c>
    </row>
    <row r="6926" spans="1:16" x14ac:dyDescent="0.25">
      <c r="A6926" t="s">
        <v>456</v>
      </c>
      <c r="B6926" t="s">
        <v>258</v>
      </c>
      <c r="C6926" t="s">
        <v>64</v>
      </c>
      <c r="D6926" t="s">
        <v>285</v>
      </c>
      <c r="E6926" t="s">
        <v>286</v>
      </c>
      <c r="F6926" t="s">
        <v>65</v>
      </c>
      <c r="G6926" t="s">
        <v>175</v>
      </c>
      <c r="H6926" t="s">
        <v>44</v>
      </c>
      <c r="I6926" t="s">
        <v>256</v>
      </c>
      <c r="J6926" t="s">
        <v>118</v>
      </c>
      <c r="K6926" s="1">
        <v>45426</v>
      </c>
      <c r="L6926">
        <v>10.001999999999899</v>
      </c>
      <c r="M6926">
        <v>4</v>
      </c>
      <c r="N6926" t="s">
        <v>538</v>
      </c>
      <c r="O6926" t="s">
        <v>537</v>
      </c>
      <c r="P6926" t="s">
        <v>639</v>
      </c>
    </row>
    <row r="6927" spans="1:16" x14ac:dyDescent="0.25">
      <c r="A6927" t="s">
        <v>456</v>
      </c>
      <c r="B6927" t="s">
        <v>258</v>
      </c>
      <c r="C6927" t="s">
        <v>64</v>
      </c>
      <c r="D6927" t="s">
        <v>285</v>
      </c>
      <c r="E6927" t="s">
        <v>286</v>
      </c>
      <c r="F6927" t="s">
        <v>65</v>
      </c>
      <c r="G6927" t="s">
        <v>175</v>
      </c>
      <c r="H6927" t="s">
        <v>44</v>
      </c>
      <c r="I6927" t="s">
        <v>256</v>
      </c>
      <c r="J6927" t="s">
        <v>118</v>
      </c>
      <c r="K6927" s="1">
        <v>45427</v>
      </c>
      <c r="L6927">
        <v>10.001999999999899</v>
      </c>
      <c r="M6927">
        <v>4</v>
      </c>
      <c r="N6927" t="s">
        <v>538</v>
      </c>
      <c r="O6927" t="s">
        <v>537</v>
      </c>
      <c r="P6927" t="s">
        <v>639</v>
      </c>
    </row>
    <row r="6928" spans="1:16" x14ac:dyDescent="0.25">
      <c r="A6928" t="s">
        <v>456</v>
      </c>
      <c r="B6928" t="s">
        <v>258</v>
      </c>
      <c r="C6928" t="s">
        <v>64</v>
      </c>
      <c r="D6928" t="s">
        <v>285</v>
      </c>
      <c r="E6928" t="s">
        <v>286</v>
      </c>
      <c r="F6928" t="s">
        <v>65</v>
      </c>
      <c r="G6928" t="s">
        <v>175</v>
      </c>
      <c r="H6928" t="s">
        <v>44</v>
      </c>
      <c r="I6928" t="s">
        <v>256</v>
      </c>
      <c r="J6928" t="s">
        <v>118</v>
      </c>
      <c r="K6928" s="1">
        <v>45428</v>
      </c>
      <c r="L6928">
        <v>10.001999999999899</v>
      </c>
      <c r="M6928">
        <v>4</v>
      </c>
      <c r="N6928" t="s">
        <v>538</v>
      </c>
      <c r="O6928" t="s">
        <v>537</v>
      </c>
      <c r="P6928" t="s">
        <v>639</v>
      </c>
    </row>
    <row r="6929" spans="1:16" x14ac:dyDescent="0.25">
      <c r="A6929" t="s">
        <v>456</v>
      </c>
      <c r="B6929" t="s">
        <v>258</v>
      </c>
      <c r="C6929" t="s">
        <v>64</v>
      </c>
      <c r="D6929" t="s">
        <v>285</v>
      </c>
      <c r="E6929" t="s">
        <v>286</v>
      </c>
      <c r="F6929" t="s">
        <v>65</v>
      </c>
      <c r="G6929" t="s">
        <v>175</v>
      </c>
      <c r="H6929" t="s">
        <v>44</v>
      </c>
      <c r="I6929" t="s">
        <v>256</v>
      </c>
      <c r="J6929" t="s">
        <v>118</v>
      </c>
      <c r="K6929" s="1">
        <v>45429</v>
      </c>
      <c r="L6929">
        <v>10.001999999999899</v>
      </c>
      <c r="M6929">
        <v>4</v>
      </c>
      <c r="N6929" t="s">
        <v>538</v>
      </c>
      <c r="O6929" t="s">
        <v>537</v>
      </c>
      <c r="P6929" t="s">
        <v>639</v>
      </c>
    </row>
    <row r="6930" spans="1:16" x14ac:dyDescent="0.25">
      <c r="A6930" t="s">
        <v>456</v>
      </c>
      <c r="B6930" t="s">
        <v>258</v>
      </c>
      <c r="C6930" t="s">
        <v>64</v>
      </c>
      <c r="D6930" t="s">
        <v>285</v>
      </c>
      <c r="E6930" t="s">
        <v>286</v>
      </c>
      <c r="F6930" t="s">
        <v>65</v>
      </c>
      <c r="G6930" t="s">
        <v>175</v>
      </c>
      <c r="H6930" t="s">
        <v>61</v>
      </c>
      <c r="I6930" t="s">
        <v>61</v>
      </c>
      <c r="J6930" t="s">
        <v>119</v>
      </c>
      <c r="K6930" s="1">
        <v>45407</v>
      </c>
      <c r="L6930">
        <v>420</v>
      </c>
      <c r="M6930">
        <v>1</v>
      </c>
      <c r="N6930" t="s">
        <v>538</v>
      </c>
      <c r="O6930" t="s">
        <v>537</v>
      </c>
      <c r="P6930" t="s">
        <v>639</v>
      </c>
    </row>
    <row r="6931" spans="1:16" x14ac:dyDescent="0.25">
      <c r="A6931" t="s">
        <v>456</v>
      </c>
      <c r="B6931" t="s">
        <v>258</v>
      </c>
      <c r="C6931" t="s">
        <v>64</v>
      </c>
      <c r="D6931" t="s">
        <v>285</v>
      </c>
      <c r="E6931" t="s">
        <v>286</v>
      </c>
      <c r="F6931" t="s">
        <v>65</v>
      </c>
      <c r="G6931" t="s">
        <v>175</v>
      </c>
      <c r="H6931" t="s">
        <v>61</v>
      </c>
      <c r="I6931" t="s">
        <v>61</v>
      </c>
      <c r="J6931" t="s">
        <v>119</v>
      </c>
      <c r="K6931" s="1">
        <v>45408</v>
      </c>
      <c r="L6931">
        <v>420</v>
      </c>
      <c r="M6931">
        <v>1</v>
      </c>
      <c r="N6931" t="s">
        <v>538</v>
      </c>
      <c r="O6931" t="s">
        <v>537</v>
      </c>
      <c r="P6931" t="s">
        <v>639</v>
      </c>
    </row>
    <row r="6932" spans="1:16" x14ac:dyDescent="0.25">
      <c r="A6932" t="s">
        <v>456</v>
      </c>
      <c r="B6932" t="s">
        <v>258</v>
      </c>
      <c r="C6932" t="s">
        <v>64</v>
      </c>
      <c r="D6932" t="s">
        <v>285</v>
      </c>
      <c r="E6932" t="s">
        <v>286</v>
      </c>
      <c r="F6932" t="s">
        <v>65</v>
      </c>
      <c r="G6932" t="s">
        <v>175</v>
      </c>
      <c r="H6932" t="s">
        <v>46</v>
      </c>
      <c r="I6932" t="s">
        <v>202</v>
      </c>
      <c r="J6932" t="s">
        <v>118</v>
      </c>
      <c r="K6932" s="1">
        <v>45404</v>
      </c>
      <c r="L6932">
        <v>30</v>
      </c>
      <c r="M6932">
        <v>1</v>
      </c>
      <c r="N6932" t="s">
        <v>538</v>
      </c>
      <c r="O6932" t="s">
        <v>537</v>
      </c>
      <c r="P6932" t="s">
        <v>639</v>
      </c>
    </row>
    <row r="6933" spans="1:16" x14ac:dyDescent="0.25">
      <c r="A6933" t="s">
        <v>456</v>
      </c>
      <c r="B6933" t="s">
        <v>258</v>
      </c>
      <c r="C6933" t="s">
        <v>64</v>
      </c>
      <c r="D6933" t="s">
        <v>285</v>
      </c>
      <c r="E6933" t="s">
        <v>286</v>
      </c>
      <c r="F6933" t="s">
        <v>65</v>
      </c>
      <c r="G6933" t="s">
        <v>175</v>
      </c>
      <c r="H6933" t="s">
        <v>46</v>
      </c>
      <c r="I6933" t="s">
        <v>202</v>
      </c>
      <c r="J6933" t="s">
        <v>118</v>
      </c>
      <c r="K6933" s="1">
        <v>45405</v>
      </c>
      <c r="L6933">
        <v>10.001999999999899</v>
      </c>
      <c r="M6933">
        <v>1</v>
      </c>
      <c r="N6933" t="s">
        <v>538</v>
      </c>
      <c r="O6933" t="s">
        <v>537</v>
      </c>
      <c r="P6933" t="s">
        <v>639</v>
      </c>
    </row>
    <row r="6934" spans="1:16" x14ac:dyDescent="0.25">
      <c r="A6934" t="s">
        <v>456</v>
      </c>
      <c r="B6934" t="s">
        <v>258</v>
      </c>
      <c r="C6934" t="s">
        <v>64</v>
      </c>
      <c r="D6934" t="s">
        <v>285</v>
      </c>
      <c r="E6934" t="s">
        <v>286</v>
      </c>
      <c r="F6934" t="s">
        <v>65</v>
      </c>
      <c r="G6934" t="s">
        <v>175</v>
      </c>
      <c r="H6934" t="s">
        <v>46</v>
      </c>
      <c r="I6934" t="s">
        <v>202</v>
      </c>
      <c r="J6934" t="s">
        <v>118</v>
      </c>
      <c r="K6934" s="1">
        <v>45411</v>
      </c>
      <c r="L6934">
        <v>30</v>
      </c>
      <c r="M6934">
        <v>2</v>
      </c>
      <c r="N6934" t="s">
        <v>538</v>
      </c>
      <c r="O6934" t="s">
        <v>537</v>
      </c>
      <c r="P6934" t="s">
        <v>639</v>
      </c>
    </row>
    <row r="6935" spans="1:16" x14ac:dyDescent="0.25">
      <c r="A6935" t="s">
        <v>456</v>
      </c>
      <c r="B6935" t="s">
        <v>258</v>
      </c>
      <c r="C6935" t="s">
        <v>64</v>
      </c>
      <c r="D6935" t="s">
        <v>285</v>
      </c>
      <c r="E6935" t="s">
        <v>286</v>
      </c>
      <c r="F6935" t="s">
        <v>65</v>
      </c>
      <c r="G6935" t="s">
        <v>175</v>
      </c>
      <c r="H6935" t="s">
        <v>46</v>
      </c>
      <c r="I6935" t="s">
        <v>202</v>
      </c>
      <c r="J6935" t="s">
        <v>118</v>
      </c>
      <c r="K6935" s="1">
        <v>45413</v>
      </c>
      <c r="L6935">
        <v>180</v>
      </c>
      <c r="M6935">
        <v>2</v>
      </c>
      <c r="N6935" t="s">
        <v>538</v>
      </c>
      <c r="O6935" t="s">
        <v>537</v>
      </c>
      <c r="P6935" t="s">
        <v>639</v>
      </c>
    </row>
    <row r="6936" spans="1:16" x14ac:dyDescent="0.25">
      <c r="A6936" t="s">
        <v>456</v>
      </c>
      <c r="B6936" t="s">
        <v>258</v>
      </c>
      <c r="C6936" t="s">
        <v>64</v>
      </c>
      <c r="D6936" t="s">
        <v>285</v>
      </c>
      <c r="E6936" t="s">
        <v>286</v>
      </c>
      <c r="F6936" t="s">
        <v>65</v>
      </c>
      <c r="G6936" t="s">
        <v>175</v>
      </c>
      <c r="H6936" t="s">
        <v>46</v>
      </c>
      <c r="I6936" t="s">
        <v>202</v>
      </c>
      <c r="J6936" t="s">
        <v>118</v>
      </c>
      <c r="K6936" s="1">
        <v>45426</v>
      </c>
      <c r="L6936">
        <v>30</v>
      </c>
      <c r="M6936">
        <v>4</v>
      </c>
      <c r="N6936" t="s">
        <v>538</v>
      </c>
      <c r="O6936" t="s">
        <v>537</v>
      </c>
      <c r="P6936" t="s">
        <v>639</v>
      </c>
    </row>
    <row r="6937" spans="1:16" x14ac:dyDescent="0.25">
      <c r="A6937" t="s">
        <v>456</v>
      </c>
      <c r="B6937" t="s">
        <v>258</v>
      </c>
      <c r="C6937" t="s">
        <v>64</v>
      </c>
      <c r="D6937" t="s">
        <v>285</v>
      </c>
      <c r="E6937" t="s">
        <v>286</v>
      </c>
      <c r="F6937" t="s">
        <v>65</v>
      </c>
      <c r="G6937" t="s">
        <v>175</v>
      </c>
      <c r="H6937" t="s">
        <v>46</v>
      </c>
      <c r="I6937" t="s">
        <v>202</v>
      </c>
      <c r="J6937" t="s">
        <v>118</v>
      </c>
      <c r="K6937" s="1">
        <v>45428</v>
      </c>
      <c r="L6937">
        <v>30</v>
      </c>
      <c r="M6937">
        <v>4</v>
      </c>
      <c r="N6937" t="s">
        <v>538</v>
      </c>
      <c r="O6937" t="s">
        <v>537</v>
      </c>
      <c r="P6937" t="s">
        <v>639</v>
      </c>
    </row>
    <row r="6938" spans="1:16" x14ac:dyDescent="0.25">
      <c r="A6938" t="s">
        <v>456</v>
      </c>
      <c r="B6938" t="s">
        <v>258</v>
      </c>
      <c r="C6938" t="s">
        <v>64</v>
      </c>
      <c r="D6938" t="s">
        <v>285</v>
      </c>
      <c r="E6938" t="s">
        <v>286</v>
      </c>
      <c r="F6938" t="s">
        <v>65</v>
      </c>
      <c r="G6938" t="s">
        <v>175</v>
      </c>
      <c r="H6938" t="s">
        <v>46</v>
      </c>
      <c r="I6938" t="s">
        <v>49</v>
      </c>
      <c r="J6938" t="s">
        <v>191</v>
      </c>
      <c r="K6938" s="1">
        <v>45411</v>
      </c>
      <c r="L6938">
        <v>60</v>
      </c>
      <c r="M6938">
        <v>2</v>
      </c>
      <c r="N6938" t="s">
        <v>538</v>
      </c>
      <c r="O6938" t="s">
        <v>537</v>
      </c>
      <c r="P6938" t="s">
        <v>639</v>
      </c>
    </row>
    <row r="6939" spans="1:16" x14ac:dyDescent="0.25">
      <c r="A6939" t="s">
        <v>456</v>
      </c>
      <c r="B6939" t="s">
        <v>258</v>
      </c>
      <c r="C6939" t="s">
        <v>64</v>
      </c>
      <c r="D6939" t="s">
        <v>285</v>
      </c>
      <c r="E6939" t="s">
        <v>286</v>
      </c>
      <c r="F6939" t="s">
        <v>65</v>
      </c>
      <c r="G6939" t="s">
        <v>175</v>
      </c>
      <c r="H6939" t="s">
        <v>46</v>
      </c>
      <c r="I6939" t="s">
        <v>49</v>
      </c>
      <c r="J6939" t="s">
        <v>191</v>
      </c>
      <c r="K6939" s="1">
        <v>45414</v>
      </c>
      <c r="L6939">
        <v>120</v>
      </c>
      <c r="M6939">
        <v>2</v>
      </c>
      <c r="N6939" t="s">
        <v>538</v>
      </c>
      <c r="O6939" t="s">
        <v>537</v>
      </c>
      <c r="P6939" t="s">
        <v>639</v>
      </c>
    </row>
    <row r="6940" spans="1:16" x14ac:dyDescent="0.25">
      <c r="A6940" t="s">
        <v>456</v>
      </c>
      <c r="B6940" t="s">
        <v>258</v>
      </c>
      <c r="C6940" t="s">
        <v>64</v>
      </c>
      <c r="D6940" t="s">
        <v>285</v>
      </c>
      <c r="E6940" t="s">
        <v>286</v>
      </c>
      <c r="F6940" t="s">
        <v>65</v>
      </c>
      <c r="G6940" t="s">
        <v>175</v>
      </c>
      <c r="H6940" t="s">
        <v>46</v>
      </c>
      <c r="I6940" t="s">
        <v>49</v>
      </c>
      <c r="J6940" t="s">
        <v>191</v>
      </c>
      <c r="K6940" s="1">
        <v>45422</v>
      </c>
      <c r="L6940">
        <v>30</v>
      </c>
      <c r="M6940">
        <v>3</v>
      </c>
      <c r="N6940" t="s">
        <v>538</v>
      </c>
      <c r="O6940" t="s">
        <v>537</v>
      </c>
      <c r="P6940" t="s">
        <v>639</v>
      </c>
    </row>
    <row r="6941" spans="1:16" x14ac:dyDescent="0.25">
      <c r="A6941" t="s">
        <v>456</v>
      </c>
      <c r="B6941" t="s">
        <v>258</v>
      </c>
      <c r="C6941" t="s">
        <v>64</v>
      </c>
      <c r="D6941" t="s">
        <v>285</v>
      </c>
      <c r="E6941" t="s">
        <v>286</v>
      </c>
      <c r="F6941" t="s">
        <v>65</v>
      </c>
      <c r="G6941" t="s">
        <v>175</v>
      </c>
      <c r="H6941" t="s">
        <v>46</v>
      </c>
      <c r="I6941" t="s">
        <v>190</v>
      </c>
      <c r="J6941" t="s">
        <v>191</v>
      </c>
      <c r="K6941" s="1">
        <v>45404</v>
      </c>
      <c r="L6941">
        <v>30</v>
      </c>
      <c r="M6941">
        <v>1</v>
      </c>
      <c r="N6941" t="s">
        <v>538</v>
      </c>
      <c r="O6941" t="s">
        <v>537</v>
      </c>
      <c r="P6941" t="s">
        <v>639</v>
      </c>
    </row>
    <row r="6942" spans="1:16" x14ac:dyDescent="0.25">
      <c r="A6942" t="s">
        <v>456</v>
      </c>
      <c r="B6942" t="s">
        <v>258</v>
      </c>
      <c r="C6942" t="s">
        <v>64</v>
      </c>
      <c r="D6942" t="s">
        <v>285</v>
      </c>
      <c r="E6942" t="s">
        <v>286</v>
      </c>
      <c r="F6942" t="s">
        <v>65</v>
      </c>
      <c r="G6942" t="s">
        <v>175</v>
      </c>
      <c r="H6942" t="s">
        <v>46</v>
      </c>
      <c r="I6942" t="s">
        <v>190</v>
      </c>
      <c r="J6942" t="s">
        <v>191</v>
      </c>
      <c r="K6942" s="1">
        <v>45411</v>
      </c>
      <c r="L6942">
        <v>60</v>
      </c>
      <c r="M6942">
        <v>2</v>
      </c>
      <c r="N6942" t="s">
        <v>538</v>
      </c>
      <c r="O6942" t="s">
        <v>537</v>
      </c>
      <c r="P6942" t="s">
        <v>639</v>
      </c>
    </row>
    <row r="6943" spans="1:16" x14ac:dyDescent="0.25">
      <c r="A6943" t="s">
        <v>456</v>
      </c>
      <c r="B6943" t="s">
        <v>258</v>
      </c>
      <c r="C6943" t="s">
        <v>64</v>
      </c>
      <c r="D6943" t="s">
        <v>285</v>
      </c>
      <c r="E6943" t="s">
        <v>286</v>
      </c>
      <c r="F6943" t="s">
        <v>65</v>
      </c>
      <c r="G6943" t="s">
        <v>175</v>
      </c>
      <c r="H6943" t="s">
        <v>46</v>
      </c>
      <c r="I6943" t="s">
        <v>190</v>
      </c>
      <c r="J6943" t="s">
        <v>191</v>
      </c>
      <c r="K6943" s="1">
        <v>45413</v>
      </c>
      <c r="L6943">
        <v>60</v>
      </c>
      <c r="M6943">
        <v>2</v>
      </c>
      <c r="N6943" t="s">
        <v>538</v>
      </c>
      <c r="O6943" t="s">
        <v>537</v>
      </c>
      <c r="P6943" t="s">
        <v>639</v>
      </c>
    </row>
    <row r="6944" spans="1:16" x14ac:dyDescent="0.25">
      <c r="A6944" t="s">
        <v>456</v>
      </c>
      <c r="B6944" t="s">
        <v>258</v>
      </c>
      <c r="C6944" t="s">
        <v>64</v>
      </c>
      <c r="D6944" t="s">
        <v>285</v>
      </c>
      <c r="E6944" t="s">
        <v>286</v>
      </c>
      <c r="F6944" t="s">
        <v>65</v>
      </c>
      <c r="G6944" t="s">
        <v>175</v>
      </c>
      <c r="H6944" t="s">
        <v>192</v>
      </c>
      <c r="I6944" t="s">
        <v>260</v>
      </c>
      <c r="J6944" t="s">
        <v>118</v>
      </c>
      <c r="K6944" s="1">
        <v>45404</v>
      </c>
      <c r="L6944">
        <v>30</v>
      </c>
      <c r="M6944">
        <v>1</v>
      </c>
      <c r="N6944" t="s">
        <v>538</v>
      </c>
      <c r="O6944" t="s">
        <v>537</v>
      </c>
      <c r="P6944" t="s">
        <v>639</v>
      </c>
    </row>
    <row r="6945" spans="1:16" x14ac:dyDescent="0.25">
      <c r="A6945" t="s">
        <v>456</v>
      </c>
      <c r="B6945" t="s">
        <v>258</v>
      </c>
      <c r="C6945" t="s">
        <v>64</v>
      </c>
      <c r="D6945" t="s">
        <v>285</v>
      </c>
      <c r="E6945" t="s">
        <v>286</v>
      </c>
      <c r="F6945" t="s">
        <v>65</v>
      </c>
      <c r="G6945" t="s">
        <v>175</v>
      </c>
      <c r="H6945" t="s">
        <v>192</v>
      </c>
      <c r="I6945" t="s">
        <v>203</v>
      </c>
      <c r="J6945" t="s">
        <v>117</v>
      </c>
      <c r="K6945" s="1">
        <v>45427</v>
      </c>
      <c r="L6945">
        <v>30</v>
      </c>
      <c r="M6945">
        <v>4</v>
      </c>
      <c r="N6945" t="s">
        <v>538</v>
      </c>
      <c r="O6945" t="s">
        <v>537</v>
      </c>
      <c r="P6945" t="s">
        <v>639</v>
      </c>
    </row>
    <row r="6946" spans="1:16" x14ac:dyDescent="0.25">
      <c r="A6946" t="s">
        <v>456</v>
      </c>
      <c r="B6946" t="s">
        <v>258</v>
      </c>
      <c r="C6946" t="s">
        <v>64</v>
      </c>
      <c r="D6946" t="s">
        <v>285</v>
      </c>
      <c r="E6946" t="s">
        <v>286</v>
      </c>
      <c r="F6946" t="s">
        <v>65</v>
      </c>
      <c r="G6946" t="s">
        <v>175</v>
      </c>
      <c r="H6946" t="s">
        <v>192</v>
      </c>
      <c r="I6946" t="s">
        <v>193</v>
      </c>
      <c r="J6946" t="s">
        <v>191</v>
      </c>
      <c r="K6946" s="1">
        <v>45405</v>
      </c>
      <c r="L6946">
        <v>10.001999999999899</v>
      </c>
      <c r="M6946">
        <v>1</v>
      </c>
      <c r="N6946" t="s">
        <v>538</v>
      </c>
      <c r="O6946" t="s">
        <v>537</v>
      </c>
      <c r="P6946" t="s">
        <v>639</v>
      </c>
    </row>
    <row r="6947" spans="1:16" x14ac:dyDescent="0.25">
      <c r="A6947" t="s">
        <v>456</v>
      </c>
      <c r="B6947" t="s">
        <v>258</v>
      </c>
      <c r="C6947" t="s">
        <v>64</v>
      </c>
      <c r="D6947" t="s">
        <v>285</v>
      </c>
      <c r="E6947" t="s">
        <v>286</v>
      </c>
      <c r="F6947" t="s">
        <v>65</v>
      </c>
      <c r="G6947" t="s">
        <v>175</v>
      </c>
      <c r="H6947" t="s">
        <v>192</v>
      </c>
      <c r="I6947" t="s">
        <v>193</v>
      </c>
      <c r="J6947" t="s">
        <v>191</v>
      </c>
      <c r="K6947" s="1">
        <v>45422</v>
      </c>
      <c r="L6947">
        <v>30</v>
      </c>
      <c r="M6947">
        <v>3</v>
      </c>
      <c r="N6947" t="s">
        <v>538</v>
      </c>
      <c r="O6947" t="s">
        <v>537</v>
      </c>
      <c r="P6947" t="s">
        <v>639</v>
      </c>
    </row>
    <row r="6948" spans="1:16" x14ac:dyDescent="0.25">
      <c r="A6948" t="s">
        <v>456</v>
      </c>
      <c r="B6948" t="s">
        <v>258</v>
      </c>
      <c r="C6948" t="s">
        <v>64</v>
      </c>
      <c r="D6948" t="s">
        <v>285</v>
      </c>
      <c r="E6948" t="s">
        <v>286</v>
      </c>
      <c r="F6948" t="s">
        <v>65</v>
      </c>
      <c r="G6948" t="s">
        <v>175</v>
      </c>
      <c r="H6948" t="s">
        <v>192</v>
      </c>
      <c r="I6948" t="s">
        <v>194</v>
      </c>
      <c r="J6948" t="s">
        <v>191</v>
      </c>
      <c r="K6948" s="1">
        <v>45418</v>
      </c>
      <c r="L6948">
        <v>60</v>
      </c>
      <c r="M6948">
        <v>3</v>
      </c>
      <c r="N6948" t="s">
        <v>538</v>
      </c>
      <c r="O6948" t="s">
        <v>537</v>
      </c>
      <c r="P6948" t="s">
        <v>639</v>
      </c>
    </row>
    <row r="6949" spans="1:16" x14ac:dyDescent="0.25">
      <c r="A6949" t="s">
        <v>456</v>
      </c>
      <c r="B6949" t="s">
        <v>258</v>
      </c>
      <c r="C6949" t="s">
        <v>64</v>
      </c>
      <c r="D6949" t="s">
        <v>285</v>
      </c>
      <c r="E6949" t="s">
        <v>286</v>
      </c>
      <c r="F6949" t="s">
        <v>65</v>
      </c>
      <c r="G6949" t="s">
        <v>175</v>
      </c>
      <c r="H6949" t="s">
        <v>192</v>
      </c>
      <c r="I6949" t="s">
        <v>194</v>
      </c>
      <c r="J6949" t="s">
        <v>191</v>
      </c>
      <c r="K6949" s="1">
        <v>45419</v>
      </c>
      <c r="L6949">
        <v>60</v>
      </c>
      <c r="M6949">
        <v>3</v>
      </c>
      <c r="N6949" t="s">
        <v>538</v>
      </c>
      <c r="O6949" t="s">
        <v>537</v>
      </c>
      <c r="P6949" t="s">
        <v>639</v>
      </c>
    </row>
    <row r="6950" spans="1:16" x14ac:dyDescent="0.25">
      <c r="A6950" t="s">
        <v>456</v>
      </c>
      <c r="B6950" t="s">
        <v>258</v>
      </c>
      <c r="C6950" t="s">
        <v>64</v>
      </c>
      <c r="D6950" t="s">
        <v>285</v>
      </c>
      <c r="E6950" t="s">
        <v>286</v>
      </c>
      <c r="F6950" t="s">
        <v>65</v>
      </c>
      <c r="G6950" t="s">
        <v>175</v>
      </c>
      <c r="H6950" t="s">
        <v>192</v>
      </c>
      <c r="I6950" t="s">
        <v>204</v>
      </c>
      <c r="J6950" t="s">
        <v>191</v>
      </c>
      <c r="K6950" s="1">
        <v>45406</v>
      </c>
      <c r="L6950">
        <v>60</v>
      </c>
      <c r="M6950">
        <v>1</v>
      </c>
      <c r="N6950" t="s">
        <v>538</v>
      </c>
      <c r="O6950" t="s">
        <v>537</v>
      </c>
      <c r="P6950" t="s">
        <v>639</v>
      </c>
    </row>
    <row r="6951" spans="1:16" x14ac:dyDescent="0.25">
      <c r="A6951" t="s">
        <v>456</v>
      </c>
      <c r="B6951" t="s">
        <v>258</v>
      </c>
      <c r="C6951" t="s">
        <v>64</v>
      </c>
      <c r="D6951" t="s">
        <v>285</v>
      </c>
      <c r="E6951" t="s">
        <v>286</v>
      </c>
      <c r="F6951" t="s">
        <v>65</v>
      </c>
      <c r="G6951" t="s">
        <v>175</v>
      </c>
      <c r="H6951" t="s">
        <v>192</v>
      </c>
      <c r="I6951" t="s">
        <v>204</v>
      </c>
      <c r="J6951" t="s">
        <v>191</v>
      </c>
      <c r="K6951" s="1">
        <v>45407</v>
      </c>
      <c r="L6951">
        <v>90</v>
      </c>
      <c r="M6951">
        <v>1</v>
      </c>
      <c r="N6951" t="s">
        <v>538</v>
      </c>
      <c r="O6951" t="s">
        <v>537</v>
      </c>
      <c r="P6951" t="s">
        <v>639</v>
      </c>
    </row>
    <row r="6952" spans="1:16" x14ac:dyDescent="0.25">
      <c r="A6952" t="s">
        <v>456</v>
      </c>
      <c r="B6952" t="s">
        <v>258</v>
      </c>
      <c r="C6952" t="s">
        <v>64</v>
      </c>
      <c r="D6952" t="s">
        <v>285</v>
      </c>
      <c r="E6952" t="s">
        <v>286</v>
      </c>
      <c r="F6952" t="s">
        <v>65</v>
      </c>
      <c r="G6952" t="s">
        <v>175</v>
      </c>
      <c r="H6952" t="s">
        <v>192</v>
      </c>
      <c r="I6952" t="s">
        <v>204</v>
      </c>
      <c r="J6952" t="s">
        <v>191</v>
      </c>
      <c r="K6952" s="1">
        <v>45408</v>
      </c>
      <c r="L6952">
        <v>60</v>
      </c>
      <c r="M6952">
        <v>1</v>
      </c>
      <c r="N6952" t="s">
        <v>538</v>
      </c>
      <c r="O6952" t="s">
        <v>537</v>
      </c>
      <c r="P6952" t="s">
        <v>639</v>
      </c>
    </row>
    <row r="6953" spans="1:16" x14ac:dyDescent="0.25">
      <c r="A6953" t="s">
        <v>310</v>
      </c>
      <c r="B6953" t="s">
        <v>174</v>
      </c>
      <c r="C6953" t="s">
        <v>64</v>
      </c>
      <c r="D6953" t="s">
        <v>311</v>
      </c>
      <c r="E6953" t="s">
        <v>197</v>
      </c>
      <c r="F6953" t="s">
        <v>14</v>
      </c>
      <c r="G6953" t="s">
        <v>175</v>
      </c>
      <c r="H6953" t="s">
        <v>176</v>
      </c>
      <c r="I6953" t="s">
        <v>59</v>
      </c>
      <c r="J6953" t="s">
        <v>117</v>
      </c>
      <c r="K6953" s="1">
        <v>45406</v>
      </c>
      <c r="L6953">
        <v>90</v>
      </c>
      <c r="M6953">
        <v>1</v>
      </c>
      <c r="N6953" t="s">
        <v>538</v>
      </c>
      <c r="O6953" t="s">
        <v>537</v>
      </c>
      <c r="P6953" t="s">
        <v>632</v>
      </c>
    </row>
    <row r="6954" spans="1:16" x14ac:dyDescent="0.25">
      <c r="A6954" t="s">
        <v>310</v>
      </c>
      <c r="B6954" t="s">
        <v>174</v>
      </c>
      <c r="C6954" t="s">
        <v>64</v>
      </c>
      <c r="D6954" t="s">
        <v>311</v>
      </c>
      <c r="E6954" t="s">
        <v>197</v>
      </c>
      <c r="F6954" t="s">
        <v>14</v>
      </c>
      <c r="G6954" t="s">
        <v>175</v>
      </c>
      <c r="H6954" t="s">
        <v>176</v>
      </c>
      <c r="I6954" t="s">
        <v>59</v>
      </c>
      <c r="J6954" t="s">
        <v>117</v>
      </c>
      <c r="K6954" s="1">
        <v>45414</v>
      </c>
      <c r="L6954">
        <v>90</v>
      </c>
      <c r="M6954">
        <v>2</v>
      </c>
      <c r="N6954" t="s">
        <v>538</v>
      </c>
      <c r="O6954" t="s">
        <v>537</v>
      </c>
      <c r="P6954" t="s">
        <v>632</v>
      </c>
    </row>
    <row r="6955" spans="1:16" x14ac:dyDescent="0.25">
      <c r="A6955" t="s">
        <v>310</v>
      </c>
      <c r="B6955" t="s">
        <v>174</v>
      </c>
      <c r="C6955" t="s">
        <v>64</v>
      </c>
      <c r="D6955" t="s">
        <v>311</v>
      </c>
      <c r="E6955" t="s">
        <v>197</v>
      </c>
      <c r="F6955" t="s">
        <v>14</v>
      </c>
      <c r="G6955" t="s">
        <v>175</v>
      </c>
      <c r="H6955" t="s">
        <v>176</v>
      </c>
      <c r="I6955" t="s">
        <v>59</v>
      </c>
      <c r="J6955" t="s">
        <v>117</v>
      </c>
      <c r="K6955" s="1">
        <v>45427</v>
      </c>
      <c r="L6955">
        <v>90</v>
      </c>
      <c r="M6955">
        <v>4</v>
      </c>
      <c r="N6955" t="s">
        <v>538</v>
      </c>
      <c r="O6955" t="s">
        <v>537</v>
      </c>
      <c r="P6955" t="s">
        <v>632</v>
      </c>
    </row>
    <row r="6956" spans="1:16" x14ac:dyDescent="0.25">
      <c r="A6956" t="s">
        <v>310</v>
      </c>
      <c r="B6956" t="s">
        <v>174</v>
      </c>
      <c r="C6956" t="s">
        <v>64</v>
      </c>
      <c r="D6956" t="s">
        <v>311</v>
      </c>
      <c r="E6956" t="s">
        <v>197</v>
      </c>
      <c r="F6956" t="s">
        <v>14</v>
      </c>
      <c r="G6956" t="s">
        <v>175</v>
      </c>
      <c r="H6956" t="s">
        <v>176</v>
      </c>
      <c r="I6956" t="s">
        <v>59</v>
      </c>
      <c r="J6956" t="s">
        <v>117</v>
      </c>
      <c r="K6956" s="1">
        <v>45428</v>
      </c>
      <c r="L6956">
        <v>30</v>
      </c>
      <c r="M6956">
        <v>4</v>
      </c>
      <c r="N6956" t="s">
        <v>538</v>
      </c>
      <c r="O6956" t="s">
        <v>537</v>
      </c>
      <c r="P6956" t="s">
        <v>632</v>
      </c>
    </row>
    <row r="6957" spans="1:16" x14ac:dyDescent="0.25">
      <c r="A6957" t="s">
        <v>310</v>
      </c>
      <c r="B6957" t="s">
        <v>174</v>
      </c>
      <c r="C6957" t="s">
        <v>64</v>
      </c>
      <c r="D6957" t="s">
        <v>311</v>
      </c>
      <c r="E6957" t="s">
        <v>197</v>
      </c>
      <c r="F6957" t="s">
        <v>14</v>
      </c>
      <c r="G6957" t="s">
        <v>175</v>
      </c>
      <c r="H6957" t="s">
        <v>176</v>
      </c>
      <c r="I6957" t="s">
        <v>198</v>
      </c>
      <c r="J6957" t="s">
        <v>117</v>
      </c>
      <c r="K6957" s="1">
        <v>45427</v>
      </c>
      <c r="L6957">
        <v>30</v>
      </c>
      <c r="M6957">
        <v>4</v>
      </c>
      <c r="N6957" t="s">
        <v>538</v>
      </c>
      <c r="O6957" t="s">
        <v>537</v>
      </c>
      <c r="P6957" t="s">
        <v>632</v>
      </c>
    </row>
    <row r="6958" spans="1:16" x14ac:dyDescent="0.25">
      <c r="A6958" t="s">
        <v>310</v>
      </c>
      <c r="B6958" t="s">
        <v>174</v>
      </c>
      <c r="C6958" t="s">
        <v>64</v>
      </c>
      <c r="D6958" t="s">
        <v>311</v>
      </c>
      <c r="E6958" t="s">
        <v>197</v>
      </c>
      <c r="F6958" t="s">
        <v>14</v>
      </c>
      <c r="G6958" t="s">
        <v>175</v>
      </c>
      <c r="H6958" t="s">
        <v>176</v>
      </c>
      <c r="I6958" t="s">
        <v>199</v>
      </c>
      <c r="J6958" t="s">
        <v>117</v>
      </c>
      <c r="K6958" s="1">
        <v>45407</v>
      </c>
      <c r="L6958">
        <v>30</v>
      </c>
      <c r="M6958">
        <v>1</v>
      </c>
      <c r="N6958" t="s">
        <v>538</v>
      </c>
      <c r="O6958" t="s">
        <v>537</v>
      </c>
      <c r="P6958" t="s">
        <v>632</v>
      </c>
    </row>
    <row r="6959" spans="1:16" x14ac:dyDescent="0.25">
      <c r="A6959" t="s">
        <v>310</v>
      </c>
      <c r="B6959" t="s">
        <v>174</v>
      </c>
      <c r="C6959" t="s">
        <v>64</v>
      </c>
      <c r="D6959" t="s">
        <v>311</v>
      </c>
      <c r="E6959" t="s">
        <v>197</v>
      </c>
      <c r="F6959" t="s">
        <v>14</v>
      </c>
      <c r="G6959" t="s">
        <v>175</v>
      </c>
      <c r="H6959" t="s">
        <v>176</v>
      </c>
      <c r="I6959" t="s">
        <v>199</v>
      </c>
      <c r="J6959" t="s">
        <v>117</v>
      </c>
      <c r="K6959" s="1">
        <v>45414</v>
      </c>
      <c r="L6959">
        <v>60</v>
      </c>
      <c r="M6959">
        <v>2</v>
      </c>
      <c r="N6959" t="s">
        <v>538</v>
      </c>
      <c r="O6959" t="s">
        <v>537</v>
      </c>
      <c r="P6959" t="s">
        <v>632</v>
      </c>
    </row>
    <row r="6960" spans="1:16" x14ac:dyDescent="0.25">
      <c r="A6960" t="s">
        <v>310</v>
      </c>
      <c r="B6960" t="s">
        <v>174</v>
      </c>
      <c r="C6960" t="s">
        <v>64</v>
      </c>
      <c r="D6960" t="s">
        <v>311</v>
      </c>
      <c r="E6960" t="s">
        <v>197</v>
      </c>
      <c r="F6960" t="s">
        <v>14</v>
      </c>
      <c r="G6960" t="s">
        <v>175</v>
      </c>
      <c r="H6960" t="s">
        <v>176</v>
      </c>
      <c r="I6960" t="s">
        <v>177</v>
      </c>
      <c r="J6960" t="s">
        <v>117</v>
      </c>
      <c r="K6960" s="1">
        <v>45405</v>
      </c>
      <c r="L6960">
        <v>90</v>
      </c>
      <c r="M6960">
        <v>1</v>
      </c>
      <c r="N6960" t="s">
        <v>538</v>
      </c>
      <c r="O6960" t="s">
        <v>537</v>
      </c>
      <c r="P6960" t="s">
        <v>632</v>
      </c>
    </row>
    <row r="6961" spans="1:16" x14ac:dyDescent="0.25">
      <c r="A6961" t="s">
        <v>310</v>
      </c>
      <c r="B6961" t="s">
        <v>174</v>
      </c>
      <c r="C6961" t="s">
        <v>64</v>
      </c>
      <c r="D6961" t="s">
        <v>311</v>
      </c>
      <c r="E6961" t="s">
        <v>197</v>
      </c>
      <c r="F6961" t="s">
        <v>14</v>
      </c>
      <c r="G6961" t="s">
        <v>175</v>
      </c>
      <c r="H6961" t="s">
        <v>176</v>
      </c>
      <c r="I6961" t="s">
        <v>177</v>
      </c>
      <c r="J6961" t="s">
        <v>117</v>
      </c>
      <c r="K6961" s="1">
        <v>45407</v>
      </c>
      <c r="L6961">
        <v>90</v>
      </c>
      <c r="M6961">
        <v>1</v>
      </c>
      <c r="N6961" t="s">
        <v>538</v>
      </c>
      <c r="O6961" t="s">
        <v>537</v>
      </c>
      <c r="P6961" t="s">
        <v>632</v>
      </c>
    </row>
    <row r="6962" spans="1:16" x14ac:dyDescent="0.25">
      <c r="A6962" t="s">
        <v>310</v>
      </c>
      <c r="B6962" t="s">
        <v>174</v>
      </c>
      <c r="C6962" t="s">
        <v>64</v>
      </c>
      <c r="D6962" t="s">
        <v>311</v>
      </c>
      <c r="E6962" t="s">
        <v>197</v>
      </c>
      <c r="F6962" t="s">
        <v>14</v>
      </c>
      <c r="G6962" t="s">
        <v>175</v>
      </c>
      <c r="H6962" t="s">
        <v>176</v>
      </c>
      <c r="I6962" t="s">
        <v>177</v>
      </c>
      <c r="J6962" t="s">
        <v>117</v>
      </c>
      <c r="K6962" s="1">
        <v>45413</v>
      </c>
      <c r="L6962">
        <v>90</v>
      </c>
      <c r="M6962">
        <v>2</v>
      </c>
      <c r="N6962" t="s">
        <v>538</v>
      </c>
      <c r="O6962" t="s">
        <v>537</v>
      </c>
      <c r="P6962" t="s">
        <v>632</v>
      </c>
    </row>
    <row r="6963" spans="1:16" x14ac:dyDescent="0.25">
      <c r="A6963" t="s">
        <v>310</v>
      </c>
      <c r="B6963" t="s">
        <v>174</v>
      </c>
      <c r="C6963" t="s">
        <v>64</v>
      </c>
      <c r="D6963" t="s">
        <v>311</v>
      </c>
      <c r="E6963" t="s">
        <v>197</v>
      </c>
      <c r="F6963" t="s">
        <v>14</v>
      </c>
      <c r="G6963" t="s">
        <v>175</v>
      </c>
      <c r="H6963" t="s">
        <v>176</v>
      </c>
      <c r="I6963" t="s">
        <v>177</v>
      </c>
      <c r="J6963" t="s">
        <v>117</v>
      </c>
      <c r="K6963" s="1">
        <v>45415</v>
      </c>
      <c r="L6963">
        <v>90</v>
      </c>
      <c r="M6963">
        <v>2</v>
      </c>
      <c r="N6963" t="s">
        <v>538</v>
      </c>
      <c r="O6963" t="s">
        <v>537</v>
      </c>
      <c r="P6963" t="s">
        <v>632</v>
      </c>
    </row>
    <row r="6964" spans="1:16" x14ac:dyDescent="0.25">
      <c r="A6964" t="s">
        <v>310</v>
      </c>
      <c r="B6964" t="s">
        <v>174</v>
      </c>
      <c r="C6964" t="s">
        <v>64</v>
      </c>
      <c r="D6964" t="s">
        <v>311</v>
      </c>
      <c r="E6964" t="s">
        <v>197</v>
      </c>
      <c r="F6964" t="s">
        <v>14</v>
      </c>
      <c r="G6964" t="s">
        <v>175</v>
      </c>
      <c r="H6964" t="s">
        <v>176</v>
      </c>
      <c r="I6964" t="s">
        <v>177</v>
      </c>
      <c r="J6964" t="s">
        <v>117</v>
      </c>
      <c r="K6964" s="1">
        <v>45422</v>
      </c>
      <c r="L6964">
        <v>60</v>
      </c>
      <c r="M6964">
        <v>3</v>
      </c>
      <c r="N6964" t="s">
        <v>538</v>
      </c>
      <c r="O6964" t="s">
        <v>537</v>
      </c>
      <c r="P6964" t="s">
        <v>632</v>
      </c>
    </row>
    <row r="6965" spans="1:16" x14ac:dyDescent="0.25">
      <c r="A6965" t="s">
        <v>310</v>
      </c>
      <c r="B6965" t="s">
        <v>174</v>
      </c>
      <c r="C6965" t="s">
        <v>64</v>
      </c>
      <c r="D6965" t="s">
        <v>311</v>
      </c>
      <c r="E6965" t="s">
        <v>197</v>
      </c>
      <c r="F6965" t="s">
        <v>14</v>
      </c>
      <c r="G6965" t="s">
        <v>175</v>
      </c>
      <c r="H6965" t="s">
        <v>176</v>
      </c>
      <c r="I6965" t="s">
        <v>177</v>
      </c>
      <c r="J6965" t="s">
        <v>117</v>
      </c>
      <c r="K6965" s="1">
        <v>45428</v>
      </c>
      <c r="L6965">
        <v>30</v>
      </c>
      <c r="M6965">
        <v>4</v>
      </c>
      <c r="N6965" t="s">
        <v>538</v>
      </c>
      <c r="O6965" t="s">
        <v>537</v>
      </c>
      <c r="P6965" t="s">
        <v>632</v>
      </c>
    </row>
    <row r="6966" spans="1:16" x14ac:dyDescent="0.25">
      <c r="A6966" t="s">
        <v>310</v>
      </c>
      <c r="B6966" t="s">
        <v>174</v>
      </c>
      <c r="C6966" t="s">
        <v>64</v>
      </c>
      <c r="D6966" t="s">
        <v>311</v>
      </c>
      <c r="E6966" t="s">
        <v>197</v>
      </c>
      <c r="F6966" t="s">
        <v>14</v>
      </c>
      <c r="G6966" t="s">
        <v>175</v>
      </c>
      <c r="H6966" t="s">
        <v>176</v>
      </c>
      <c r="I6966" t="s">
        <v>177</v>
      </c>
      <c r="J6966" t="s">
        <v>117</v>
      </c>
      <c r="K6966" s="1">
        <v>45429</v>
      </c>
      <c r="L6966">
        <v>30</v>
      </c>
      <c r="M6966">
        <v>4</v>
      </c>
      <c r="N6966" t="s">
        <v>538</v>
      </c>
      <c r="O6966" t="s">
        <v>537</v>
      </c>
      <c r="P6966" t="s">
        <v>632</v>
      </c>
    </row>
    <row r="6967" spans="1:16" x14ac:dyDescent="0.25">
      <c r="A6967" t="s">
        <v>310</v>
      </c>
      <c r="B6967" t="s">
        <v>174</v>
      </c>
      <c r="C6967" t="s">
        <v>64</v>
      </c>
      <c r="D6967" t="s">
        <v>311</v>
      </c>
      <c r="E6967" t="s">
        <v>197</v>
      </c>
      <c r="F6967" t="s">
        <v>14</v>
      </c>
      <c r="G6967" t="s">
        <v>175</v>
      </c>
      <c r="H6967" t="s">
        <v>176</v>
      </c>
      <c r="I6967" t="s">
        <v>178</v>
      </c>
      <c r="J6967" t="s">
        <v>117</v>
      </c>
      <c r="K6967" s="1">
        <v>45408</v>
      </c>
      <c r="L6967">
        <v>60</v>
      </c>
      <c r="M6967">
        <v>1</v>
      </c>
      <c r="N6967" t="s">
        <v>538</v>
      </c>
      <c r="O6967" t="s">
        <v>537</v>
      </c>
      <c r="P6967" t="s">
        <v>632</v>
      </c>
    </row>
    <row r="6968" spans="1:16" x14ac:dyDescent="0.25">
      <c r="A6968" t="s">
        <v>310</v>
      </c>
      <c r="B6968" t="s">
        <v>174</v>
      </c>
      <c r="C6968" t="s">
        <v>64</v>
      </c>
      <c r="D6968" t="s">
        <v>311</v>
      </c>
      <c r="E6968" t="s">
        <v>197</v>
      </c>
      <c r="F6968" t="s">
        <v>14</v>
      </c>
      <c r="G6968" t="s">
        <v>175</v>
      </c>
      <c r="H6968" t="s">
        <v>176</v>
      </c>
      <c r="I6968" t="s">
        <v>178</v>
      </c>
      <c r="J6968" t="s">
        <v>117</v>
      </c>
      <c r="K6968" s="1">
        <v>45411</v>
      </c>
      <c r="L6968">
        <v>90</v>
      </c>
      <c r="M6968">
        <v>2</v>
      </c>
      <c r="N6968" t="s">
        <v>538</v>
      </c>
      <c r="O6968" t="s">
        <v>537</v>
      </c>
      <c r="P6968" t="s">
        <v>632</v>
      </c>
    </row>
    <row r="6969" spans="1:16" x14ac:dyDescent="0.25">
      <c r="A6969" t="s">
        <v>310</v>
      </c>
      <c r="B6969" t="s">
        <v>174</v>
      </c>
      <c r="C6969" t="s">
        <v>64</v>
      </c>
      <c r="D6969" t="s">
        <v>311</v>
      </c>
      <c r="E6969" t="s">
        <v>197</v>
      </c>
      <c r="F6969" t="s">
        <v>14</v>
      </c>
      <c r="G6969" t="s">
        <v>175</v>
      </c>
      <c r="H6969" t="s">
        <v>176</v>
      </c>
      <c r="I6969" t="s">
        <v>178</v>
      </c>
      <c r="J6969" t="s">
        <v>117</v>
      </c>
      <c r="K6969" s="1">
        <v>45415</v>
      </c>
      <c r="L6969">
        <v>30</v>
      </c>
      <c r="M6969">
        <v>2</v>
      </c>
      <c r="N6969" t="s">
        <v>538</v>
      </c>
      <c r="O6969" t="s">
        <v>537</v>
      </c>
      <c r="P6969" t="s">
        <v>632</v>
      </c>
    </row>
    <row r="6970" spans="1:16" x14ac:dyDescent="0.25">
      <c r="A6970" t="s">
        <v>310</v>
      </c>
      <c r="B6970" t="s">
        <v>174</v>
      </c>
      <c r="C6970" t="s">
        <v>64</v>
      </c>
      <c r="D6970" t="s">
        <v>311</v>
      </c>
      <c r="E6970" t="s">
        <v>197</v>
      </c>
      <c r="F6970" t="s">
        <v>14</v>
      </c>
      <c r="G6970" t="s">
        <v>175</v>
      </c>
      <c r="H6970" t="s">
        <v>176</v>
      </c>
      <c r="I6970" t="s">
        <v>178</v>
      </c>
      <c r="J6970" t="s">
        <v>117</v>
      </c>
      <c r="K6970" s="1">
        <v>45418</v>
      </c>
      <c r="L6970">
        <v>90</v>
      </c>
      <c r="M6970">
        <v>3</v>
      </c>
      <c r="N6970" t="s">
        <v>538</v>
      </c>
      <c r="O6970" t="s">
        <v>537</v>
      </c>
      <c r="P6970" t="s">
        <v>632</v>
      </c>
    </row>
    <row r="6971" spans="1:16" x14ac:dyDescent="0.25">
      <c r="A6971" t="s">
        <v>310</v>
      </c>
      <c r="B6971" t="s">
        <v>174</v>
      </c>
      <c r="C6971" t="s">
        <v>64</v>
      </c>
      <c r="D6971" t="s">
        <v>311</v>
      </c>
      <c r="E6971" t="s">
        <v>197</v>
      </c>
      <c r="F6971" t="s">
        <v>14</v>
      </c>
      <c r="G6971" t="s">
        <v>175</v>
      </c>
      <c r="H6971" t="s">
        <v>176</v>
      </c>
      <c r="I6971" t="s">
        <v>178</v>
      </c>
      <c r="J6971" t="s">
        <v>117</v>
      </c>
      <c r="K6971" s="1">
        <v>45421</v>
      </c>
      <c r="L6971">
        <v>60</v>
      </c>
      <c r="M6971">
        <v>3</v>
      </c>
      <c r="N6971" t="s">
        <v>538</v>
      </c>
      <c r="O6971" t="s">
        <v>537</v>
      </c>
      <c r="P6971" t="s">
        <v>632</v>
      </c>
    </row>
    <row r="6972" spans="1:16" x14ac:dyDescent="0.25">
      <c r="A6972" t="s">
        <v>310</v>
      </c>
      <c r="B6972" t="s">
        <v>174</v>
      </c>
      <c r="C6972" t="s">
        <v>64</v>
      </c>
      <c r="D6972" t="s">
        <v>311</v>
      </c>
      <c r="E6972" t="s">
        <v>197</v>
      </c>
      <c r="F6972" t="s">
        <v>14</v>
      </c>
      <c r="G6972" t="s">
        <v>175</v>
      </c>
      <c r="H6972" t="s">
        <v>176</v>
      </c>
      <c r="I6972" t="s">
        <v>178</v>
      </c>
      <c r="J6972" t="s">
        <v>117</v>
      </c>
      <c r="K6972" s="1">
        <v>45425</v>
      </c>
      <c r="L6972">
        <v>60</v>
      </c>
      <c r="M6972">
        <v>4</v>
      </c>
      <c r="N6972" t="s">
        <v>538</v>
      </c>
      <c r="O6972" t="s">
        <v>537</v>
      </c>
      <c r="P6972" t="s">
        <v>632</v>
      </c>
    </row>
    <row r="6973" spans="1:16" x14ac:dyDescent="0.25">
      <c r="A6973" t="s">
        <v>310</v>
      </c>
      <c r="B6973" t="s">
        <v>174</v>
      </c>
      <c r="C6973" t="s">
        <v>64</v>
      </c>
      <c r="D6973" t="s">
        <v>311</v>
      </c>
      <c r="E6973" t="s">
        <v>197</v>
      </c>
      <c r="F6973" t="s">
        <v>14</v>
      </c>
      <c r="G6973" t="s">
        <v>175</v>
      </c>
      <c r="H6973" t="s">
        <v>176</v>
      </c>
      <c r="I6973" t="s">
        <v>178</v>
      </c>
      <c r="J6973" t="s">
        <v>117</v>
      </c>
      <c r="K6973" s="1">
        <v>45426</v>
      </c>
      <c r="L6973">
        <v>10.001999999999899</v>
      </c>
      <c r="M6973">
        <v>4</v>
      </c>
      <c r="N6973" t="s">
        <v>538</v>
      </c>
      <c r="O6973" t="s">
        <v>537</v>
      </c>
      <c r="P6973" t="s">
        <v>632</v>
      </c>
    </row>
    <row r="6974" spans="1:16" x14ac:dyDescent="0.25">
      <c r="A6974" t="s">
        <v>310</v>
      </c>
      <c r="B6974" t="s">
        <v>174</v>
      </c>
      <c r="C6974" t="s">
        <v>64</v>
      </c>
      <c r="D6974" t="s">
        <v>311</v>
      </c>
      <c r="E6974" t="s">
        <v>197</v>
      </c>
      <c r="F6974" t="s">
        <v>14</v>
      </c>
      <c r="G6974" t="s">
        <v>175</v>
      </c>
      <c r="H6974" t="s">
        <v>176</v>
      </c>
      <c r="I6974" t="s">
        <v>178</v>
      </c>
      <c r="J6974" t="s">
        <v>117</v>
      </c>
      <c r="K6974" s="1">
        <v>45427</v>
      </c>
      <c r="L6974">
        <v>30</v>
      </c>
      <c r="M6974">
        <v>4</v>
      </c>
      <c r="N6974" t="s">
        <v>538</v>
      </c>
      <c r="O6974" t="s">
        <v>537</v>
      </c>
      <c r="P6974" t="s">
        <v>632</v>
      </c>
    </row>
    <row r="6975" spans="1:16" x14ac:dyDescent="0.25">
      <c r="A6975" t="s">
        <v>310</v>
      </c>
      <c r="B6975" t="s">
        <v>174</v>
      </c>
      <c r="C6975" t="s">
        <v>64</v>
      </c>
      <c r="D6975" t="s">
        <v>311</v>
      </c>
      <c r="E6975" t="s">
        <v>197</v>
      </c>
      <c r="F6975" t="s">
        <v>14</v>
      </c>
      <c r="G6975" t="s">
        <v>175</v>
      </c>
      <c r="H6975" t="s">
        <v>176</v>
      </c>
      <c r="I6975" t="s">
        <v>178</v>
      </c>
      <c r="J6975" t="s">
        <v>117</v>
      </c>
      <c r="K6975" s="1">
        <v>45429</v>
      </c>
      <c r="L6975">
        <v>90</v>
      </c>
      <c r="M6975">
        <v>4</v>
      </c>
      <c r="N6975" t="s">
        <v>538</v>
      </c>
      <c r="O6975" t="s">
        <v>537</v>
      </c>
      <c r="P6975" t="s">
        <v>632</v>
      </c>
    </row>
    <row r="6976" spans="1:16" x14ac:dyDescent="0.25">
      <c r="A6976" t="s">
        <v>310</v>
      </c>
      <c r="B6976" t="s">
        <v>174</v>
      </c>
      <c r="C6976" t="s">
        <v>64</v>
      </c>
      <c r="D6976" t="s">
        <v>311</v>
      </c>
      <c r="E6976" t="s">
        <v>197</v>
      </c>
      <c r="F6976" t="s">
        <v>14</v>
      </c>
      <c r="G6976" t="s">
        <v>175</v>
      </c>
      <c r="H6976" t="s">
        <v>176</v>
      </c>
      <c r="I6976" t="s">
        <v>179</v>
      </c>
      <c r="J6976" t="s">
        <v>117</v>
      </c>
      <c r="K6976" s="1">
        <v>45407</v>
      </c>
      <c r="L6976">
        <v>90</v>
      </c>
      <c r="M6976">
        <v>1</v>
      </c>
      <c r="N6976" t="s">
        <v>538</v>
      </c>
      <c r="O6976" t="s">
        <v>537</v>
      </c>
      <c r="P6976" t="s">
        <v>632</v>
      </c>
    </row>
    <row r="6977" spans="1:16" x14ac:dyDescent="0.25">
      <c r="A6977" t="s">
        <v>310</v>
      </c>
      <c r="B6977" t="s">
        <v>174</v>
      </c>
      <c r="C6977" t="s">
        <v>64</v>
      </c>
      <c r="D6977" t="s">
        <v>311</v>
      </c>
      <c r="E6977" t="s">
        <v>197</v>
      </c>
      <c r="F6977" t="s">
        <v>14</v>
      </c>
      <c r="G6977" t="s">
        <v>175</v>
      </c>
      <c r="H6977" t="s">
        <v>176</v>
      </c>
      <c r="I6977" t="s">
        <v>179</v>
      </c>
      <c r="J6977" t="s">
        <v>117</v>
      </c>
      <c r="K6977" s="1">
        <v>45408</v>
      </c>
      <c r="L6977">
        <v>60</v>
      </c>
      <c r="M6977">
        <v>1</v>
      </c>
      <c r="N6977" t="s">
        <v>538</v>
      </c>
      <c r="O6977" t="s">
        <v>537</v>
      </c>
      <c r="P6977" t="s">
        <v>632</v>
      </c>
    </row>
    <row r="6978" spans="1:16" x14ac:dyDescent="0.25">
      <c r="A6978" t="s">
        <v>310</v>
      </c>
      <c r="B6978" t="s">
        <v>174</v>
      </c>
      <c r="C6978" t="s">
        <v>64</v>
      </c>
      <c r="D6978" t="s">
        <v>311</v>
      </c>
      <c r="E6978" t="s">
        <v>197</v>
      </c>
      <c r="F6978" t="s">
        <v>14</v>
      </c>
      <c r="G6978" t="s">
        <v>175</v>
      </c>
      <c r="H6978" t="s">
        <v>176</v>
      </c>
      <c r="I6978" t="s">
        <v>179</v>
      </c>
      <c r="J6978" t="s">
        <v>117</v>
      </c>
      <c r="K6978" s="1">
        <v>45411</v>
      </c>
      <c r="L6978">
        <v>30</v>
      </c>
      <c r="M6978">
        <v>2</v>
      </c>
      <c r="N6978" t="s">
        <v>538</v>
      </c>
      <c r="O6978" t="s">
        <v>537</v>
      </c>
      <c r="P6978" t="s">
        <v>632</v>
      </c>
    </row>
    <row r="6979" spans="1:16" x14ac:dyDescent="0.25">
      <c r="A6979" t="s">
        <v>310</v>
      </c>
      <c r="B6979" t="s">
        <v>174</v>
      </c>
      <c r="C6979" t="s">
        <v>64</v>
      </c>
      <c r="D6979" t="s">
        <v>311</v>
      </c>
      <c r="E6979" t="s">
        <v>197</v>
      </c>
      <c r="F6979" t="s">
        <v>14</v>
      </c>
      <c r="G6979" t="s">
        <v>175</v>
      </c>
      <c r="H6979" t="s">
        <v>176</v>
      </c>
      <c r="I6979" t="s">
        <v>179</v>
      </c>
      <c r="J6979" t="s">
        <v>117</v>
      </c>
      <c r="K6979" s="1">
        <v>45412</v>
      </c>
      <c r="L6979">
        <v>30</v>
      </c>
      <c r="M6979">
        <v>2</v>
      </c>
      <c r="N6979" t="s">
        <v>538</v>
      </c>
      <c r="O6979" t="s">
        <v>537</v>
      </c>
      <c r="P6979" t="s">
        <v>632</v>
      </c>
    </row>
    <row r="6980" spans="1:16" x14ac:dyDescent="0.25">
      <c r="A6980" t="s">
        <v>310</v>
      </c>
      <c r="B6980" t="s">
        <v>174</v>
      </c>
      <c r="C6980" t="s">
        <v>64</v>
      </c>
      <c r="D6980" t="s">
        <v>311</v>
      </c>
      <c r="E6980" t="s">
        <v>197</v>
      </c>
      <c r="F6980" t="s">
        <v>14</v>
      </c>
      <c r="G6980" t="s">
        <v>175</v>
      </c>
      <c r="H6980" t="s">
        <v>176</v>
      </c>
      <c r="I6980" t="s">
        <v>179</v>
      </c>
      <c r="J6980" t="s">
        <v>117</v>
      </c>
      <c r="K6980" s="1">
        <v>45419</v>
      </c>
      <c r="L6980">
        <v>30</v>
      </c>
      <c r="M6980">
        <v>3</v>
      </c>
      <c r="N6980" t="s">
        <v>538</v>
      </c>
      <c r="O6980" t="s">
        <v>537</v>
      </c>
      <c r="P6980" t="s">
        <v>632</v>
      </c>
    </row>
    <row r="6981" spans="1:16" x14ac:dyDescent="0.25">
      <c r="A6981" t="s">
        <v>310</v>
      </c>
      <c r="B6981" t="s">
        <v>174</v>
      </c>
      <c r="C6981" t="s">
        <v>64</v>
      </c>
      <c r="D6981" t="s">
        <v>311</v>
      </c>
      <c r="E6981" t="s">
        <v>197</v>
      </c>
      <c r="F6981" t="s">
        <v>14</v>
      </c>
      <c r="G6981" t="s">
        <v>175</v>
      </c>
      <c r="H6981" t="s">
        <v>176</v>
      </c>
      <c r="I6981" t="s">
        <v>179</v>
      </c>
      <c r="J6981" t="s">
        <v>117</v>
      </c>
      <c r="K6981" s="1">
        <v>45420</v>
      </c>
      <c r="L6981">
        <v>30</v>
      </c>
      <c r="M6981">
        <v>3</v>
      </c>
      <c r="N6981" t="s">
        <v>538</v>
      </c>
      <c r="O6981" t="s">
        <v>537</v>
      </c>
      <c r="P6981" t="s">
        <v>632</v>
      </c>
    </row>
    <row r="6982" spans="1:16" x14ac:dyDescent="0.25">
      <c r="A6982" t="s">
        <v>310</v>
      </c>
      <c r="B6982" t="s">
        <v>174</v>
      </c>
      <c r="C6982" t="s">
        <v>64</v>
      </c>
      <c r="D6982" t="s">
        <v>311</v>
      </c>
      <c r="E6982" t="s">
        <v>197</v>
      </c>
      <c r="F6982" t="s">
        <v>14</v>
      </c>
      <c r="G6982" t="s">
        <v>175</v>
      </c>
      <c r="H6982" t="s">
        <v>176</v>
      </c>
      <c r="I6982" t="s">
        <v>179</v>
      </c>
      <c r="J6982" t="s">
        <v>117</v>
      </c>
      <c r="K6982" s="1">
        <v>45428</v>
      </c>
      <c r="L6982">
        <v>30</v>
      </c>
      <c r="M6982">
        <v>4</v>
      </c>
      <c r="N6982" t="s">
        <v>538</v>
      </c>
      <c r="O6982" t="s">
        <v>537</v>
      </c>
      <c r="P6982" t="s">
        <v>632</v>
      </c>
    </row>
    <row r="6983" spans="1:16" x14ac:dyDescent="0.25">
      <c r="A6983" t="s">
        <v>310</v>
      </c>
      <c r="B6983" t="s">
        <v>174</v>
      </c>
      <c r="C6983" t="s">
        <v>64</v>
      </c>
      <c r="D6983" t="s">
        <v>311</v>
      </c>
      <c r="E6983" t="s">
        <v>197</v>
      </c>
      <c r="F6983" t="s">
        <v>14</v>
      </c>
      <c r="G6983" t="s">
        <v>175</v>
      </c>
      <c r="H6983" t="s">
        <v>176</v>
      </c>
      <c r="I6983" t="s">
        <v>179</v>
      </c>
      <c r="J6983" t="s">
        <v>117</v>
      </c>
      <c r="K6983" s="1">
        <v>45429</v>
      </c>
      <c r="L6983">
        <v>30</v>
      </c>
      <c r="M6983">
        <v>4</v>
      </c>
      <c r="N6983" t="s">
        <v>538</v>
      </c>
      <c r="O6983" t="s">
        <v>537</v>
      </c>
      <c r="P6983" t="s">
        <v>632</v>
      </c>
    </row>
    <row r="6984" spans="1:16" x14ac:dyDescent="0.25">
      <c r="A6984" t="s">
        <v>310</v>
      </c>
      <c r="B6984" t="s">
        <v>174</v>
      </c>
      <c r="C6984" t="s">
        <v>64</v>
      </c>
      <c r="D6984" t="s">
        <v>311</v>
      </c>
      <c r="E6984" t="s">
        <v>197</v>
      </c>
      <c r="F6984" t="s">
        <v>14</v>
      </c>
      <c r="G6984" t="s">
        <v>175</v>
      </c>
      <c r="H6984" t="s">
        <v>176</v>
      </c>
      <c r="I6984" t="s">
        <v>180</v>
      </c>
      <c r="J6984" t="s">
        <v>117</v>
      </c>
      <c r="K6984" s="1">
        <v>45404</v>
      </c>
      <c r="L6984">
        <v>30</v>
      </c>
      <c r="M6984">
        <v>1</v>
      </c>
      <c r="N6984" t="s">
        <v>538</v>
      </c>
      <c r="O6984" t="s">
        <v>537</v>
      </c>
      <c r="P6984" t="s">
        <v>632</v>
      </c>
    </row>
    <row r="6985" spans="1:16" x14ac:dyDescent="0.25">
      <c r="A6985" t="s">
        <v>310</v>
      </c>
      <c r="B6985" t="s">
        <v>174</v>
      </c>
      <c r="C6985" t="s">
        <v>64</v>
      </c>
      <c r="D6985" t="s">
        <v>311</v>
      </c>
      <c r="E6985" t="s">
        <v>197</v>
      </c>
      <c r="F6985" t="s">
        <v>14</v>
      </c>
      <c r="G6985" t="s">
        <v>175</v>
      </c>
      <c r="H6985" t="s">
        <v>176</v>
      </c>
      <c r="I6985" t="s">
        <v>180</v>
      </c>
      <c r="J6985" t="s">
        <v>117</v>
      </c>
      <c r="K6985" s="1">
        <v>45408</v>
      </c>
      <c r="L6985">
        <v>60</v>
      </c>
      <c r="M6985">
        <v>1</v>
      </c>
      <c r="N6985" t="s">
        <v>538</v>
      </c>
      <c r="O6985" t="s">
        <v>537</v>
      </c>
      <c r="P6985" t="s">
        <v>632</v>
      </c>
    </row>
    <row r="6986" spans="1:16" x14ac:dyDescent="0.25">
      <c r="A6986" t="s">
        <v>310</v>
      </c>
      <c r="B6986" t="s">
        <v>174</v>
      </c>
      <c r="C6986" t="s">
        <v>64</v>
      </c>
      <c r="D6986" t="s">
        <v>311</v>
      </c>
      <c r="E6986" t="s">
        <v>197</v>
      </c>
      <c r="F6986" t="s">
        <v>14</v>
      </c>
      <c r="G6986" t="s">
        <v>175</v>
      </c>
      <c r="H6986" t="s">
        <v>176</v>
      </c>
      <c r="I6986" t="s">
        <v>180</v>
      </c>
      <c r="J6986" t="s">
        <v>117</v>
      </c>
      <c r="K6986" s="1">
        <v>45412</v>
      </c>
      <c r="L6986">
        <v>60</v>
      </c>
      <c r="M6986">
        <v>2</v>
      </c>
      <c r="N6986" t="s">
        <v>538</v>
      </c>
      <c r="O6986" t="s">
        <v>537</v>
      </c>
      <c r="P6986" t="s">
        <v>632</v>
      </c>
    </row>
    <row r="6987" spans="1:16" x14ac:dyDescent="0.25">
      <c r="A6987" t="s">
        <v>310</v>
      </c>
      <c r="B6987" t="s">
        <v>174</v>
      </c>
      <c r="C6987" t="s">
        <v>64</v>
      </c>
      <c r="D6987" t="s">
        <v>311</v>
      </c>
      <c r="E6987" t="s">
        <v>197</v>
      </c>
      <c r="F6987" t="s">
        <v>14</v>
      </c>
      <c r="G6987" t="s">
        <v>175</v>
      </c>
      <c r="H6987" t="s">
        <v>176</v>
      </c>
      <c r="I6987" t="s">
        <v>180</v>
      </c>
      <c r="J6987" t="s">
        <v>117</v>
      </c>
      <c r="K6987" s="1">
        <v>45414</v>
      </c>
      <c r="L6987">
        <v>30</v>
      </c>
      <c r="M6987">
        <v>2</v>
      </c>
      <c r="N6987" t="s">
        <v>538</v>
      </c>
      <c r="O6987" t="s">
        <v>537</v>
      </c>
      <c r="P6987" t="s">
        <v>632</v>
      </c>
    </row>
    <row r="6988" spans="1:16" x14ac:dyDescent="0.25">
      <c r="A6988" t="s">
        <v>310</v>
      </c>
      <c r="B6988" t="s">
        <v>174</v>
      </c>
      <c r="C6988" t="s">
        <v>64</v>
      </c>
      <c r="D6988" t="s">
        <v>311</v>
      </c>
      <c r="E6988" t="s">
        <v>197</v>
      </c>
      <c r="F6988" t="s">
        <v>14</v>
      </c>
      <c r="G6988" t="s">
        <v>175</v>
      </c>
      <c r="H6988" t="s">
        <v>176</v>
      </c>
      <c r="I6988" t="s">
        <v>180</v>
      </c>
      <c r="J6988" t="s">
        <v>117</v>
      </c>
      <c r="K6988" s="1">
        <v>45415</v>
      </c>
      <c r="L6988">
        <v>60</v>
      </c>
      <c r="M6988">
        <v>2</v>
      </c>
      <c r="N6988" t="s">
        <v>538</v>
      </c>
      <c r="O6988" t="s">
        <v>537</v>
      </c>
      <c r="P6988" t="s">
        <v>632</v>
      </c>
    </row>
    <row r="6989" spans="1:16" x14ac:dyDescent="0.25">
      <c r="A6989" t="s">
        <v>310</v>
      </c>
      <c r="B6989" t="s">
        <v>174</v>
      </c>
      <c r="C6989" t="s">
        <v>64</v>
      </c>
      <c r="D6989" t="s">
        <v>311</v>
      </c>
      <c r="E6989" t="s">
        <v>197</v>
      </c>
      <c r="F6989" t="s">
        <v>14</v>
      </c>
      <c r="G6989" t="s">
        <v>175</v>
      </c>
      <c r="H6989" t="s">
        <v>176</v>
      </c>
      <c r="I6989" t="s">
        <v>180</v>
      </c>
      <c r="J6989" t="s">
        <v>117</v>
      </c>
      <c r="K6989" s="1">
        <v>45418</v>
      </c>
      <c r="L6989">
        <v>60</v>
      </c>
      <c r="M6989">
        <v>3</v>
      </c>
      <c r="N6989" t="s">
        <v>538</v>
      </c>
      <c r="O6989" t="s">
        <v>537</v>
      </c>
      <c r="P6989" t="s">
        <v>632</v>
      </c>
    </row>
    <row r="6990" spans="1:16" x14ac:dyDescent="0.25">
      <c r="A6990" t="s">
        <v>310</v>
      </c>
      <c r="B6990" t="s">
        <v>174</v>
      </c>
      <c r="C6990" t="s">
        <v>64</v>
      </c>
      <c r="D6990" t="s">
        <v>311</v>
      </c>
      <c r="E6990" t="s">
        <v>197</v>
      </c>
      <c r="F6990" t="s">
        <v>14</v>
      </c>
      <c r="G6990" t="s">
        <v>175</v>
      </c>
      <c r="H6990" t="s">
        <v>176</v>
      </c>
      <c r="I6990" t="s">
        <v>180</v>
      </c>
      <c r="J6990" t="s">
        <v>117</v>
      </c>
      <c r="K6990" s="1">
        <v>45421</v>
      </c>
      <c r="L6990">
        <v>60</v>
      </c>
      <c r="M6990">
        <v>3</v>
      </c>
      <c r="N6990" t="s">
        <v>538</v>
      </c>
      <c r="O6990" t="s">
        <v>537</v>
      </c>
      <c r="P6990" t="s">
        <v>632</v>
      </c>
    </row>
    <row r="6991" spans="1:16" x14ac:dyDescent="0.25">
      <c r="A6991" t="s">
        <v>310</v>
      </c>
      <c r="B6991" t="s">
        <v>174</v>
      </c>
      <c r="C6991" t="s">
        <v>64</v>
      </c>
      <c r="D6991" t="s">
        <v>311</v>
      </c>
      <c r="E6991" t="s">
        <v>197</v>
      </c>
      <c r="F6991" t="s">
        <v>14</v>
      </c>
      <c r="G6991" t="s">
        <v>175</v>
      </c>
      <c r="H6991" t="s">
        <v>176</v>
      </c>
      <c r="I6991" t="s">
        <v>180</v>
      </c>
      <c r="J6991" t="s">
        <v>117</v>
      </c>
      <c r="K6991" s="1">
        <v>45425</v>
      </c>
      <c r="L6991">
        <v>90</v>
      </c>
      <c r="M6991">
        <v>4</v>
      </c>
      <c r="N6991" t="s">
        <v>538</v>
      </c>
      <c r="O6991" t="s">
        <v>537</v>
      </c>
      <c r="P6991" t="s">
        <v>632</v>
      </c>
    </row>
    <row r="6992" spans="1:16" x14ac:dyDescent="0.25">
      <c r="A6992" t="s">
        <v>310</v>
      </c>
      <c r="B6992" t="s">
        <v>174</v>
      </c>
      <c r="C6992" t="s">
        <v>64</v>
      </c>
      <c r="D6992" t="s">
        <v>311</v>
      </c>
      <c r="E6992" t="s">
        <v>197</v>
      </c>
      <c r="F6992" t="s">
        <v>14</v>
      </c>
      <c r="G6992" t="s">
        <v>175</v>
      </c>
      <c r="H6992" t="s">
        <v>176</v>
      </c>
      <c r="I6992" t="s">
        <v>59</v>
      </c>
      <c r="J6992" t="s">
        <v>117</v>
      </c>
      <c r="K6992" s="1">
        <v>45408</v>
      </c>
      <c r="L6992">
        <v>60</v>
      </c>
      <c r="M6992">
        <v>1</v>
      </c>
      <c r="N6992" t="s">
        <v>538</v>
      </c>
      <c r="O6992" t="s">
        <v>537</v>
      </c>
      <c r="P6992" t="s">
        <v>632</v>
      </c>
    </row>
    <row r="6993" spans="1:16" x14ac:dyDescent="0.25">
      <c r="A6993" t="s">
        <v>310</v>
      </c>
      <c r="B6993" t="s">
        <v>174</v>
      </c>
      <c r="C6993" t="s">
        <v>64</v>
      </c>
      <c r="D6993" t="s">
        <v>311</v>
      </c>
      <c r="E6993" t="s">
        <v>197</v>
      </c>
      <c r="F6993" t="s">
        <v>14</v>
      </c>
      <c r="G6993" t="s">
        <v>175</v>
      </c>
      <c r="H6993" t="s">
        <v>176</v>
      </c>
      <c r="I6993" t="s">
        <v>59</v>
      </c>
      <c r="J6993" t="s">
        <v>117</v>
      </c>
      <c r="K6993" s="1">
        <v>45412</v>
      </c>
      <c r="L6993">
        <v>30</v>
      </c>
      <c r="M6993">
        <v>2</v>
      </c>
      <c r="N6993" t="s">
        <v>538</v>
      </c>
      <c r="O6993" t="s">
        <v>537</v>
      </c>
      <c r="P6993" t="s">
        <v>632</v>
      </c>
    </row>
    <row r="6994" spans="1:16" x14ac:dyDescent="0.25">
      <c r="A6994" t="s">
        <v>310</v>
      </c>
      <c r="B6994" t="s">
        <v>174</v>
      </c>
      <c r="C6994" t="s">
        <v>64</v>
      </c>
      <c r="D6994" t="s">
        <v>311</v>
      </c>
      <c r="E6994" t="s">
        <v>197</v>
      </c>
      <c r="F6994" t="s">
        <v>14</v>
      </c>
      <c r="G6994" t="s">
        <v>175</v>
      </c>
      <c r="H6994" t="s">
        <v>176</v>
      </c>
      <c r="I6994" t="s">
        <v>59</v>
      </c>
      <c r="J6994" t="s">
        <v>117</v>
      </c>
      <c r="K6994" s="1">
        <v>45419</v>
      </c>
      <c r="L6994">
        <v>60</v>
      </c>
      <c r="M6994">
        <v>3</v>
      </c>
      <c r="N6994" t="s">
        <v>538</v>
      </c>
      <c r="O6994" t="s">
        <v>537</v>
      </c>
      <c r="P6994" t="s">
        <v>632</v>
      </c>
    </row>
    <row r="6995" spans="1:16" x14ac:dyDescent="0.25">
      <c r="A6995" t="s">
        <v>310</v>
      </c>
      <c r="B6995" t="s">
        <v>174</v>
      </c>
      <c r="C6995" t="s">
        <v>64</v>
      </c>
      <c r="D6995" t="s">
        <v>311</v>
      </c>
      <c r="E6995" t="s">
        <v>197</v>
      </c>
      <c r="F6995" t="s">
        <v>14</v>
      </c>
      <c r="G6995" t="s">
        <v>175</v>
      </c>
      <c r="H6995" t="s">
        <v>176</v>
      </c>
      <c r="I6995" t="s">
        <v>59</v>
      </c>
      <c r="J6995" t="s">
        <v>117</v>
      </c>
      <c r="K6995" s="1">
        <v>45422</v>
      </c>
      <c r="L6995">
        <v>60</v>
      </c>
      <c r="M6995">
        <v>3</v>
      </c>
      <c r="N6995" t="s">
        <v>538</v>
      </c>
      <c r="O6995" t="s">
        <v>537</v>
      </c>
      <c r="P6995" t="s">
        <v>632</v>
      </c>
    </row>
    <row r="6996" spans="1:16" x14ac:dyDescent="0.25">
      <c r="A6996" t="s">
        <v>310</v>
      </c>
      <c r="B6996" t="s">
        <v>174</v>
      </c>
      <c r="C6996" t="s">
        <v>64</v>
      </c>
      <c r="D6996" t="s">
        <v>311</v>
      </c>
      <c r="E6996" t="s">
        <v>197</v>
      </c>
      <c r="F6996" t="s">
        <v>14</v>
      </c>
      <c r="G6996" t="s">
        <v>175</v>
      </c>
      <c r="H6996" t="s">
        <v>25</v>
      </c>
      <c r="I6996" t="s">
        <v>16</v>
      </c>
      <c r="J6996" t="s">
        <v>117</v>
      </c>
      <c r="K6996" s="1">
        <v>45415</v>
      </c>
      <c r="L6996">
        <v>60</v>
      </c>
      <c r="M6996">
        <v>2</v>
      </c>
      <c r="N6996" t="s">
        <v>538</v>
      </c>
      <c r="O6996" t="s">
        <v>537</v>
      </c>
      <c r="P6996" t="s">
        <v>632</v>
      </c>
    </row>
    <row r="6997" spans="1:16" x14ac:dyDescent="0.25">
      <c r="A6997" t="s">
        <v>310</v>
      </c>
      <c r="B6997" t="s">
        <v>174</v>
      </c>
      <c r="C6997" t="s">
        <v>64</v>
      </c>
      <c r="D6997" t="s">
        <v>311</v>
      </c>
      <c r="E6997" t="s">
        <v>197</v>
      </c>
      <c r="F6997" t="s">
        <v>14</v>
      </c>
      <c r="G6997" t="s">
        <v>175</v>
      </c>
      <c r="H6997" t="s">
        <v>25</v>
      </c>
      <c r="I6997" t="s">
        <v>16</v>
      </c>
      <c r="J6997" t="s">
        <v>117</v>
      </c>
      <c r="K6997" s="1">
        <v>45427</v>
      </c>
      <c r="L6997">
        <v>30</v>
      </c>
      <c r="M6997">
        <v>4</v>
      </c>
      <c r="N6997" t="s">
        <v>538</v>
      </c>
      <c r="O6997" t="s">
        <v>537</v>
      </c>
      <c r="P6997" t="s">
        <v>632</v>
      </c>
    </row>
    <row r="6998" spans="1:16" x14ac:dyDescent="0.25">
      <c r="A6998" t="s">
        <v>310</v>
      </c>
      <c r="B6998" t="s">
        <v>174</v>
      </c>
      <c r="C6998" t="s">
        <v>64</v>
      </c>
      <c r="D6998" t="s">
        <v>311</v>
      </c>
      <c r="E6998" t="s">
        <v>197</v>
      </c>
      <c r="F6998" t="s">
        <v>14</v>
      </c>
      <c r="G6998" t="s">
        <v>175</v>
      </c>
      <c r="H6998" t="s">
        <v>25</v>
      </c>
      <c r="I6998" t="s">
        <v>17</v>
      </c>
      <c r="J6998" t="s">
        <v>117</v>
      </c>
      <c r="K6998" s="1">
        <v>45427</v>
      </c>
      <c r="L6998">
        <v>30</v>
      </c>
      <c r="M6998">
        <v>4</v>
      </c>
      <c r="N6998" t="s">
        <v>538</v>
      </c>
      <c r="O6998" t="s">
        <v>537</v>
      </c>
      <c r="P6998" t="s">
        <v>632</v>
      </c>
    </row>
    <row r="6999" spans="1:16" x14ac:dyDescent="0.25">
      <c r="A6999" t="s">
        <v>310</v>
      </c>
      <c r="B6999" t="s">
        <v>174</v>
      </c>
      <c r="C6999" t="s">
        <v>64</v>
      </c>
      <c r="D6999" t="s">
        <v>311</v>
      </c>
      <c r="E6999" t="s">
        <v>197</v>
      </c>
      <c r="F6999" t="s">
        <v>14</v>
      </c>
      <c r="G6999" t="s">
        <v>175</v>
      </c>
      <c r="H6999" t="s">
        <v>25</v>
      </c>
      <c r="I6999" t="s">
        <v>255</v>
      </c>
      <c r="J6999" t="s">
        <v>118</v>
      </c>
      <c r="K6999" s="1">
        <v>45404</v>
      </c>
      <c r="L6999">
        <v>10.001999999999899</v>
      </c>
      <c r="M6999">
        <v>1</v>
      </c>
      <c r="N6999" t="s">
        <v>538</v>
      </c>
      <c r="O6999" t="s">
        <v>537</v>
      </c>
      <c r="P6999" t="s">
        <v>632</v>
      </c>
    </row>
    <row r="7000" spans="1:16" x14ac:dyDescent="0.25">
      <c r="A7000" t="s">
        <v>310</v>
      </c>
      <c r="B7000" t="s">
        <v>174</v>
      </c>
      <c r="C7000" t="s">
        <v>64</v>
      </c>
      <c r="D7000" t="s">
        <v>311</v>
      </c>
      <c r="E7000" t="s">
        <v>197</v>
      </c>
      <c r="F7000" t="s">
        <v>14</v>
      </c>
      <c r="G7000" t="s">
        <v>175</v>
      </c>
      <c r="H7000" t="s">
        <v>25</v>
      </c>
      <c r="I7000" t="s">
        <v>255</v>
      </c>
      <c r="J7000" t="s">
        <v>118</v>
      </c>
      <c r="K7000" s="1">
        <v>45405</v>
      </c>
      <c r="L7000">
        <v>30</v>
      </c>
      <c r="M7000">
        <v>1</v>
      </c>
      <c r="N7000" t="s">
        <v>538</v>
      </c>
      <c r="O7000" t="s">
        <v>537</v>
      </c>
      <c r="P7000" t="s">
        <v>632</v>
      </c>
    </row>
    <row r="7001" spans="1:16" x14ac:dyDescent="0.25">
      <c r="A7001" t="s">
        <v>310</v>
      </c>
      <c r="B7001" t="s">
        <v>174</v>
      </c>
      <c r="C7001" t="s">
        <v>64</v>
      </c>
      <c r="D7001" t="s">
        <v>311</v>
      </c>
      <c r="E7001" t="s">
        <v>197</v>
      </c>
      <c r="F7001" t="s">
        <v>14</v>
      </c>
      <c r="G7001" t="s">
        <v>175</v>
      </c>
      <c r="H7001" t="s">
        <v>25</v>
      </c>
      <c r="I7001" t="s">
        <v>255</v>
      </c>
      <c r="J7001" t="s">
        <v>118</v>
      </c>
      <c r="K7001" s="1">
        <v>45413</v>
      </c>
      <c r="L7001">
        <v>120</v>
      </c>
      <c r="M7001">
        <v>2</v>
      </c>
      <c r="N7001" t="s">
        <v>538</v>
      </c>
      <c r="O7001" t="s">
        <v>537</v>
      </c>
      <c r="P7001" t="s">
        <v>632</v>
      </c>
    </row>
    <row r="7002" spans="1:16" x14ac:dyDescent="0.25">
      <c r="A7002" t="s">
        <v>310</v>
      </c>
      <c r="B7002" t="s">
        <v>174</v>
      </c>
      <c r="C7002" t="s">
        <v>64</v>
      </c>
      <c r="D7002" t="s">
        <v>311</v>
      </c>
      <c r="E7002" t="s">
        <v>197</v>
      </c>
      <c r="F7002" t="s">
        <v>14</v>
      </c>
      <c r="G7002" t="s">
        <v>175</v>
      </c>
      <c r="H7002" t="s">
        <v>25</v>
      </c>
      <c r="I7002" t="s">
        <v>255</v>
      </c>
      <c r="J7002" t="s">
        <v>118</v>
      </c>
      <c r="K7002" s="1">
        <v>45414</v>
      </c>
      <c r="L7002">
        <v>30</v>
      </c>
      <c r="M7002">
        <v>2</v>
      </c>
      <c r="N7002" t="s">
        <v>538</v>
      </c>
      <c r="O7002" t="s">
        <v>537</v>
      </c>
      <c r="P7002" t="s">
        <v>632</v>
      </c>
    </row>
    <row r="7003" spans="1:16" x14ac:dyDescent="0.25">
      <c r="A7003" t="s">
        <v>310</v>
      </c>
      <c r="B7003" t="s">
        <v>174</v>
      </c>
      <c r="C7003" t="s">
        <v>64</v>
      </c>
      <c r="D7003" t="s">
        <v>311</v>
      </c>
      <c r="E7003" t="s">
        <v>197</v>
      </c>
      <c r="F7003" t="s">
        <v>14</v>
      </c>
      <c r="G7003" t="s">
        <v>175</v>
      </c>
      <c r="H7003" t="s">
        <v>25</v>
      </c>
      <c r="I7003" t="s">
        <v>255</v>
      </c>
      <c r="J7003" t="s">
        <v>118</v>
      </c>
      <c r="K7003" s="1">
        <v>45415</v>
      </c>
      <c r="L7003">
        <v>30</v>
      </c>
      <c r="M7003">
        <v>2</v>
      </c>
      <c r="N7003" t="s">
        <v>538</v>
      </c>
      <c r="O7003" t="s">
        <v>537</v>
      </c>
      <c r="P7003" t="s">
        <v>632</v>
      </c>
    </row>
    <row r="7004" spans="1:16" x14ac:dyDescent="0.25">
      <c r="A7004" t="s">
        <v>310</v>
      </c>
      <c r="B7004" t="s">
        <v>174</v>
      </c>
      <c r="C7004" t="s">
        <v>64</v>
      </c>
      <c r="D7004" t="s">
        <v>311</v>
      </c>
      <c r="E7004" t="s">
        <v>197</v>
      </c>
      <c r="F7004" t="s">
        <v>14</v>
      </c>
      <c r="G7004" t="s">
        <v>175</v>
      </c>
      <c r="H7004" t="s">
        <v>25</v>
      </c>
      <c r="I7004" t="s">
        <v>255</v>
      </c>
      <c r="J7004" t="s">
        <v>118</v>
      </c>
      <c r="K7004" s="1">
        <v>45418</v>
      </c>
      <c r="L7004">
        <v>60</v>
      </c>
      <c r="M7004">
        <v>3</v>
      </c>
      <c r="N7004" t="s">
        <v>538</v>
      </c>
      <c r="O7004" t="s">
        <v>537</v>
      </c>
      <c r="P7004" t="s">
        <v>632</v>
      </c>
    </row>
    <row r="7005" spans="1:16" x14ac:dyDescent="0.25">
      <c r="A7005" t="s">
        <v>310</v>
      </c>
      <c r="B7005" t="s">
        <v>174</v>
      </c>
      <c r="C7005" t="s">
        <v>64</v>
      </c>
      <c r="D7005" t="s">
        <v>311</v>
      </c>
      <c r="E7005" t="s">
        <v>197</v>
      </c>
      <c r="F7005" t="s">
        <v>14</v>
      </c>
      <c r="G7005" t="s">
        <v>175</v>
      </c>
      <c r="H7005" t="s">
        <v>25</v>
      </c>
      <c r="I7005" t="s">
        <v>255</v>
      </c>
      <c r="J7005" t="s">
        <v>118</v>
      </c>
      <c r="K7005" s="1">
        <v>45420</v>
      </c>
      <c r="L7005">
        <v>10.001999999999899</v>
      </c>
      <c r="M7005">
        <v>3</v>
      </c>
      <c r="N7005" t="s">
        <v>538</v>
      </c>
      <c r="O7005" t="s">
        <v>537</v>
      </c>
      <c r="P7005" t="s">
        <v>632</v>
      </c>
    </row>
    <row r="7006" spans="1:16" x14ac:dyDescent="0.25">
      <c r="A7006" t="s">
        <v>310</v>
      </c>
      <c r="B7006" t="s">
        <v>174</v>
      </c>
      <c r="C7006" t="s">
        <v>64</v>
      </c>
      <c r="D7006" t="s">
        <v>311</v>
      </c>
      <c r="E7006" t="s">
        <v>197</v>
      </c>
      <c r="F7006" t="s">
        <v>14</v>
      </c>
      <c r="G7006" t="s">
        <v>175</v>
      </c>
      <c r="H7006" t="s">
        <v>25</v>
      </c>
      <c r="I7006" t="s">
        <v>255</v>
      </c>
      <c r="J7006" t="s">
        <v>118</v>
      </c>
      <c r="K7006" s="1">
        <v>45421</v>
      </c>
      <c r="L7006">
        <v>30</v>
      </c>
      <c r="M7006">
        <v>3</v>
      </c>
      <c r="N7006" t="s">
        <v>538</v>
      </c>
      <c r="O7006" t="s">
        <v>537</v>
      </c>
      <c r="P7006" t="s">
        <v>632</v>
      </c>
    </row>
    <row r="7007" spans="1:16" x14ac:dyDescent="0.25">
      <c r="A7007" t="s">
        <v>310</v>
      </c>
      <c r="B7007" t="s">
        <v>174</v>
      </c>
      <c r="C7007" t="s">
        <v>64</v>
      </c>
      <c r="D7007" t="s">
        <v>311</v>
      </c>
      <c r="E7007" t="s">
        <v>197</v>
      </c>
      <c r="F7007" t="s">
        <v>14</v>
      </c>
      <c r="G7007" t="s">
        <v>175</v>
      </c>
      <c r="H7007" t="s">
        <v>25</v>
      </c>
      <c r="I7007" t="s">
        <v>255</v>
      </c>
      <c r="J7007" t="s">
        <v>118</v>
      </c>
      <c r="K7007" s="1">
        <v>45422</v>
      </c>
      <c r="L7007">
        <v>90</v>
      </c>
      <c r="M7007">
        <v>3</v>
      </c>
      <c r="N7007" t="s">
        <v>538</v>
      </c>
      <c r="O7007" t="s">
        <v>537</v>
      </c>
      <c r="P7007" t="s">
        <v>632</v>
      </c>
    </row>
    <row r="7008" spans="1:16" x14ac:dyDescent="0.25">
      <c r="A7008" t="s">
        <v>310</v>
      </c>
      <c r="B7008" t="s">
        <v>174</v>
      </c>
      <c r="C7008" t="s">
        <v>64</v>
      </c>
      <c r="D7008" t="s">
        <v>311</v>
      </c>
      <c r="E7008" t="s">
        <v>197</v>
      </c>
      <c r="F7008" t="s">
        <v>14</v>
      </c>
      <c r="G7008" t="s">
        <v>175</v>
      </c>
      <c r="H7008" t="s">
        <v>25</v>
      </c>
      <c r="I7008" t="s">
        <v>255</v>
      </c>
      <c r="J7008" t="s">
        <v>118</v>
      </c>
      <c r="K7008" s="1">
        <v>45425</v>
      </c>
      <c r="L7008">
        <v>30</v>
      </c>
      <c r="M7008">
        <v>4</v>
      </c>
      <c r="N7008" t="s">
        <v>538</v>
      </c>
      <c r="O7008" t="s">
        <v>537</v>
      </c>
      <c r="P7008" t="s">
        <v>632</v>
      </c>
    </row>
    <row r="7009" spans="1:16" x14ac:dyDescent="0.25">
      <c r="A7009" t="s">
        <v>310</v>
      </c>
      <c r="B7009" t="s">
        <v>174</v>
      </c>
      <c r="C7009" t="s">
        <v>64</v>
      </c>
      <c r="D7009" t="s">
        <v>311</v>
      </c>
      <c r="E7009" t="s">
        <v>197</v>
      </c>
      <c r="F7009" t="s">
        <v>14</v>
      </c>
      <c r="G7009" t="s">
        <v>175</v>
      </c>
      <c r="H7009" t="s">
        <v>25</v>
      </c>
      <c r="I7009" t="s">
        <v>255</v>
      </c>
      <c r="J7009" t="s">
        <v>118</v>
      </c>
      <c r="K7009" s="1">
        <v>45427</v>
      </c>
      <c r="L7009">
        <v>30</v>
      </c>
      <c r="M7009">
        <v>4</v>
      </c>
      <c r="N7009" t="s">
        <v>538</v>
      </c>
      <c r="O7009" t="s">
        <v>537</v>
      </c>
      <c r="P7009" t="s">
        <v>632</v>
      </c>
    </row>
    <row r="7010" spans="1:16" x14ac:dyDescent="0.25">
      <c r="A7010" t="s">
        <v>310</v>
      </c>
      <c r="B7010" t="s">
        <v>174</v>
      </c>
      <c r="C7010" t="s">
        <v>64</v>
      </c>
      <c r="D7010" t="s">
        <v>311</v>
      </c>
      <c r="E7010" t="s">
        <v>197</v>
      </c>
      <c r="F7010" t="s">
        <v>14</v>
      </c>
      <c r="G7010" t="s">
        <v>175</v>
      </c>
      <c r="H7010" t="s">
        <v>25</v>
      </c>
      <c r="I7010" t="s">
        <v>255</v>
      </c>
      <c r="J7010" t="s">
        <v>118</v>
      </c>
      <c r="K7010" s="1">
        <v>45428</v>
      </c>
      <c r="L7010">
        <v>60</v>
      </c>
      <c r="M7010">
        <v>4</v>
      </c>
      <c r="N7010" t="s">
        <v>538</v>
      </c>
      <c r="O7010" t="s">
        <v>537</v>
      </c>
      <c r="P7010" t="s">
        <v>632</v>
      </c>
    </row>
    <row r="7011" spans="1:16" x14ac:dyDescent="0.25">
      <c r="A7011" t="s">
        <v>310</v>
      </c>
      <c r="B7011" t="s">
        <v>174</v>
      </c>
      <c r="C7011" t="s">
        <v>64</v>
      </c>
      <c r="D7011" t="s">
        <v>311</v>
      </c>
      <c r="E7011" t="s">
        <v>197</v>
      </c>
      <c r="F7011" t="s">
        <v>14</v>
      </c>
      <c r="G7011" t="s">
        <v>175</v>
      </c>
      <c r="H7011" t="s">
        <v>25</v>
      </c>
      <c r="I7011" t="s">
        <v>255</v>
      </c>
      <c r="J7011" t="s">
        <v>118</v>
      </c>
      <c r="K7011" s="1">
        <v>45429</v>
      </c>
      <c r="L7011">
        <v>60</v>
      </c>
      <c r="M7011">
        <v>4</v>
      </c>
      <c r="N7011" t="s">
        <v>538</v>
      </c>
      <c r="O7011" t="s">
        <v>537</v>
      </c>
      <c r="P7011" t="s">
        <v>632</v>
      </c>
    </row>
    <row r="7012" spans="1:16" x14ac:dyDescent="0.25">
      <c r="A7012" t="s">
        <v>310</v>
      </c>
      <c r="B7012" t="s">
        <v>174</v>
      </c>
      <c r="C7012" t="s">
        <v>64</v>
      </c>
      <c r="D7012" t="s">
        <v>311</v>
      </c>
      <c r="E7012" t="s">
        <v>197</v>
      </c>
      <c r="F7012" t="s">
        <v>14</v>
      </c>
      <c r="G7012" t="s">
        <v>175</v>
      </c>
      <c r="H7012" t="s">
        <v>25</v>
      </c>
      <c r="I7012" t="s">
        <v>181</v>
      </c>
      <c r="J7012" t="s">
        <v>118</v>
      </c>
      <c r="K7012" s="1">
        <v>45411</v>
      </c>
      <c r="L7012">
        <v>30</v>
      </c>
      <c r="M7012">
        <v>2</v>
      </c>
      <c r="N7012" t="s">
        <v>538</v>
      </c>
      <c r="O7012" t="s">
        <v>537</v>
      </c>
      <c r="P7012" t="s">
        <v>632</v>
      </c>
    </row>
    <row r="7013" spans="1:16" x14ac:dyDescent="0.25">
      <c r="A7013" t="s">
        <v>310</v>
      </c>
      <c r="B7013" t="s">
        <v>174</v>
      </c>
      <c r="C7013" t="s">
        <v>64</v>
      </c>
      <c r="D7013" t="s">
        <v>311</v>
      </c>
      <c r="E7013" t="s">
        <v>197</v>
      </c>
      <c r="F7013" t="s">
        <v>14</v>
      </c>
      <c r="G7013" t="s">
        <v>175</v>
      </c>
      <c r="H7013" t="s">
        <v>25</v>
      </c>
      <c r="I7013" t="s">
        <v>181</v>
      </c>
      <c r="J7013" t="s">
        <v>118</v>
      </c>
      <c r="K7013" s="1">
        <v>45413</v>
      </c>
      <c r="L7013">
        <v>30</v>
      </c>
      <c r="M7013">
        <v>2</v>
      </c>
      <c r="N7013" t="s">
        <v>538</v>
      </c>
      <c r="O7013" t="s">
        <v>537</v>
      </c>
      <c r="P7013" t="s">
        <v>632</v>
      </c>
    </row>
    <row r="7014" spans="1:16" x14ac:dyDescent="0.25">
      <c r="A7014" t="s">
        <v>310</v>
      </c>
      <c r="B7014" t="s">
        <v>174</v>
      </c>
      <c r="C7014" t="s">
        <v>64</v>
      </c>
      <c r="D7014" t="s">
        <v>311</v>
      </c>
      <c r="E7014" t="s">
        <v>197</v>
      </c>
      <c r="F7014" t="s">
        <v>14</v>
      </c>
      <c r="G7014" t="s">
        <v>175</v>
      </c>
      <c r="H7014" t="s">
        <v>25</v>
      </c>
      <c r="I7014" t="s">
        <v>181</v>
      </c>
      <c r="J7014" t="s">
        <v>118</v>
      </c>
      <c r="K7014" s="1">
        <v>45419</v>
      </c>
      <c r="L7014">
        <v>30</v>
      </c>
      <c r="M7014">
        <v>3</v>
      </c>
      <c r="N7014" t="s">
        <v>538</v>
      </c>
      <c r="O7014" t="s">
        <v>537</v>
      </c>
      <c r="P7014" t="s">
        <v>632</v>
      </c>
    </row>
    <row r="7015" spans="1:16" x14ac:dyDescent="0.25">
      <c r="A7015" t="s">
        <v>310</v>
      </c>
      <c r="B7015" t="s">
        <v>174</v>
      </c>
      <c r="C7015" t="s">
        <v>64</v>
      </c>
      <c r="D7015" t="s">
        <v>311</v>
      </c>
      <c r="E7015" t="s">
        <v>197</v>
      </c>
      <c r="F7015" t="s">
        <v>14</v>
      </c>
      <c r="G7015" t="s">
        <v>175</v>
      </c>
      <c r="H7015" t="s">
        <v>25</v>
      </c>
      <c r="I7015" t="s">
        <v>181</v>
      </c>
      <c r="J7015" t="s">
        <v>118</v>
      </c>
      <c r="K7015" s="1">
        <v>45420</v>
      </c>
      <c r="L7015">
        <v>60</v>
      </c>
      <c r="M7015">
        <v>3</v>
      </c>
      <c r="N7015" t="s">
        <v>538</v>
      </c>
      <c r="O7015" t="s">
        <v>537</v>
      </c>
      <c r="P7015" t="s">
        <v>632</v>
      </c>
    </row>
    <row r="7016" spans="1:16" x14ac:dyDescent="0.25">
      <c r="A7016" t="s">
        <v>310</v>
      </c>
      <c r="B7016" t="s">
        <v>174</v>
      </c>
      <c r="C7016" t="s">
        <v>64</v>
      </c>
      <c r="D7016" t="s">
        <v>311</v>
      </c>
      <c r="E7016" t="s">
        <v>197</v>
      </c>
      <c r="F7016" t="s">
        <v>14</v>
      </c>
      <c r="G7016" t="s">
        <v>175</v>
      </c>
      <c r="H7016" t="s">
        <v>25</v>
      </c>
      <c r="I7016" t="s">
        <v>181</v>
      </c>
      <c r="J7016" t="s">
        <v>118</v>
      </c>
      <c r="K7016" s="1">
        <v>45422</v>
      </c>
      <c r="L7016">
        <v>30</v>
      </c>
      <c r="M7016">
        <v>3</v>
      </c>
      <c r="N7016" t="s">
        <v>538</v>
      </c>
      <c r="O7016" t="s">
        <v>537</v>
      </c>
      <c r="P7016" t="s">
        <v>632</v>
      </c>
    </row>
    <row r="7017" spans="1:16" x14ac:dyDescent="0.25">
      <c r="A7017" t="s">
        <v>310</v>
      </c>
      <c r="B7017" t="s">
        <v>174</v>
      </c>
      <c r="C7017" t="s">
        <v>64</v>
      </c>
      <c r="D7017" t="s">
        <v>311</v>
      </c>
      <c r="E7017" t="s">
        <v>197</v>
      </c>
      <c r="F7017" t="s">
        <v>14</v>
      </c>
      <c r="G7017" t="s">
        <v>175</v>
      </c>
      <c r="H7017" t="s">
        <v>25</v>
      </c>
      <c r="I7017" t="s">
        <v>181</v>
      </c>
      <c r="J7017" t="s">
        <v>118</v>
      </c>
      <c r="K7017" s="1">
        <v>45426</v>
      </c>
      <c r="L7017">
        <v>60</v>
      </c>
      <c r="M7017">
        <v>4</v>
      </c>
      <c r="N7017" t="s">
        <v>538</v>
      </c>
      <c r="O7017" t="s">
        <v>537</v>
      </c>
      <c r="P7017" t="s">
        <v>632</v>
      </c>
    </row>
    <row r="7018" spans="1:16" x14ac:dyDescent="0.25">
      <c r="A7018" t="s">
        <v>310</v>
      </c>
      <c r="B7018" t="s">
        <v>174</v>
      </c>
      <c r="C7018" t="s">
        <v>64</v>
      </c>
      <c r="D7018" t="s">
        <v>311</v>
      </c>
      <c r="E7018" t="s">
        <v>197</v>
      </c>
      <c r="F7018" t="s">
        <v>14</v>
      </c>
      <c r="G7018" t="s">
        <v>175</v>
      </c>
      <c r="H7018" t="s">
        <v>25</v>
      </c>
      <c r="I7018" t="s">
        <v>181</v>
      </c>
      <c r="J7018" t="s">
        <v>118</v>
      </c>
      <c r="K7018" s="1">
        <v>45428</v>
      </c>
      <c r="L7018">
        <v>90</v>
      </c>
      <c r="M7018">
        <v>4</v>
      </c>
      <c r="N7018" t="s">
        <v>538</v>
      </c>
      <c r="O7018" t="s">
        <v>537</v>
      </c>
      <c r="P7018" t="s">
        <v>632</v>
      </c>
    </row>
    <row r="7019" spans="1:16" x14ac:dyDescent="0.25">
      <c r="A7019" t="s">
        <v>310</v>
      </c>
      <c r="B7019" t="s">
        <v>174</v>
      </c>
      <c r="C7019" t="s">
        <v>64</v>
      </c>
      <c r="D7019" t="s">
        <v>311</v>
      </c>
      <c r="E7019" t="s">
        <v>197</v>
      </c>
      <c r="F7019" t="s">
        <v>14</v>
      </c>
      <c r="G7019" t="s">
        <v>175</v>
      </c>
      <c r="H7019" t="s">
        <v>25</v>
      </c>
      <c r="I7019" t="s">
        <v>181</v>
      </c>
      <c r="J7019" t="s">
        <v>118</v>
      </c>
      <c r="K7019" s="1">
        <v>45429</v>
      </c>
      <c r="L7019">
        <v>30</v>
      </c>
      <c r="M7019">
        <v>4</v>
      </c>
      <c r="N7019" t="s">
        <v>538</v>
      </c>
      <c r="O7019" t="s">
        <v>537</v>
      </c>
      <c r="P7019" t="s">
        <v>632</v>
      </c>
    </row>
    <row r="7020" spans="1:16" x14ac:dyDescent="0.25">
      <c r="A7020" t="s">
        <v>310</v>
      </c>
      <c r="B7020" t="s">
        <v>174</v>
      </c>
      <c r="C7020" t="s">
        <v>64</v>
      </c>
      <c r="D7020" t="s">
        <v>311</v>
      </c>
      <c r="E7020" t="s">
        <v>197</v>
      </c>
      <c r="F7020" t="s">
        <v>14</v>
      </c>
      <c r="G7020" t="s">
        <v>175</v>
      </c>
      <c r="H7020" t="s">
        <v>25</v>
      </c>
      <c r="I7020" t="s">
        <v>200</v>
      </c>
      <c r="J7020" t="s">
        <v>117</v>
      </c>
      <c r="K7020" s="1">
        <v>45411</v>
      </c>
      <c r="L7020">
        <v>60</v>
      </c>
      <c r="M7020">
        <v>2</v>
      </c>
      <c r="N7020" t="s">
        <v>538</v>
      </c>
      <c r="O7020" t="s">
        <v>537</v>
      </c>
      <c r="P7020" t="s">
        <v>632</v>
      </c>
    </row>
    <row r="7021" spans="1:16" x14ac:dyDescent="0.25">
      <c r="A7021" t="s">
        <v>310</v>
      </c>
      <c r="B7021" t="s">
        <v>174</v>
      </c>
      <c r="C7021" t="s">
        <v>64</v>
      </c>
      <c r="D7021" t="s">
        <v>311</v>
      </c>
      <c r="E7021" t="s">
        <v>197</v>
      </c>
      <c r="F7021" t="s">
        <v>14</v>
      </c>
      <c r="G7021" t="s">
        <v>175</v>
      </c>
      <c r="H7021" t="s">
        <v>25</v>
      </c>
      <c r="I7021" t="s">
        <v>200</v>
      </c>
      <c r="J7021" t="s">
        <v>117</v>
      </c>
      <c r="K7021" s="1">
        <v>45425</v>
      </c>
      <c r="L7021">
        <v>30</v>
      </c>
      <c r="M7021">
        <v>4</v>
      </c>
      <c r="N7021" t="s">
        <v>538</v>
      </c>
      <c r="O7021" t="s">
        <v>537</v>
      </c>
      <c r="P7021" t="s">
        <v>632</v>
      </c>
    </row>
    <row r="7022" spans="1:16" x14ac:dyDescent="0.25">
      <c r="A7022" t="s">
        <v>310</v>
      </c>
      <c r="B7022" t="s">
        <v>174</v>
      </c>
      <c r="C7022" t="s">
        <v>64</v>
      </c>
      <c r="D7022" t="s">
        <v>311</v>
      </c>
      <c r="E7022" t="s">
        <v>197</v>
      </c>
      <c r="F7022" t="s">
        <v>14</v>
      </c>
      <c r="G7022" t="s">
        <v>175</v>
      </c>
      <c r="H7022" t="s">
        <v>30</v>
      </c>
      <c r="I7022" t="s">
        <v>240</v>
      </c>
      <c r="J7022" t="s">
        <v>119</v>
      </c>
      <c r="K7022" s="1">
        <v>45420</v>
      </c>
      <c r="L7022">
        <v>30</v>
      </c>
      <c r="M7022">
        <v>3</v>
      </c>
      <c r="N7022" t="s">
        <v>538</v>
      </c>
      <c r="O7022" t="s">
        <v>537</v>
      </c>
      <c r="P7022" t="s">
        <v>632</v>
      </c>
    </row>
    <row r="7023" spans="1:16" x14ac:dyDescent="0.25">
      <c r="A7023" t="s">
        <v>310</v>
      </c>
      <c r="B7023" t="s">
        <v>174</v>
      </c>
      <c r="C7023" t="s">
        <v>64</v>
      </c>
      <c r="D7023" t="s">
        <v>311</v>
      </c>
      <c r="E7023" t="s">
        <v>197</v>
      </c>
      <c r="F7023" t="s">
        <v>14</v>
      </c>
      <c r="G7023" t="s">
        <v>175</v>
      </c>
      <c r="H7023" t="s">
        <v>30</v>
      </c>
      <c r="I7023" t="s">
        <v>32</v>
      </c>
      <c r="J7023" t="s">
        <v>119</v>
      </c>
      <c r="K7023" s="1">
        <v>45404</v>
      </c>
      <c r="L7023">
        <v>10.001999999999899</v>
      </c>
      <c r="M7023">
        <v>1</v>
      </c>
      <c r="N7023" t="s">
        <v>538</v>
      </c>
      <c r="O7023" t="s">
        <v>537</v>
      </c>
      <c r="P7023" t="s">
        <v>632</v>
      </c>
    </row>
    <row r="7024" spans="1:16" x14ac:dyDescent="0.25">
      <c r="A7024" t="s">
        <v>310</v>
      </c>
      <c r="B7024" t="s">
        <v>174</v>
      </c>
      <c r="C7024" t="s">
        <v>64</v>
      </c>
      <c r="D7024" t="s">
        <v>311</v>
      </c>
      <c r="E7024" t="s">
        <v>197</v>
      </c>
      <c r="F7024" t="s">
        <v>14</v>
      </c>
      <c r="G7024" t="s">
        <v>175</v>
      </c>
      <c r="H7024" t="s">
        <v>30</v>
      </c>
      <c r="I7024" t="s">
        <v>32</v>
      </c>
      <c r="J7024" t="s">
        <v>119</v>
      </c>
      <c r="K7024" s="1">
        <v>45422</v>
      </c>
      <c r="L7024">
        <v>60</v>
      </c>
      <c r="M7024">
        <v>3</v>
      </c>
      <c r="N7024" t="s">
        <v>538</v>
      </c>
      <c r="O7024" t="s">
        <v>537</v>
      </c>
      <c r="P7024" t="s">
        <v>632</v>
      </c>
    </row>
    <row r="7025" spans="1:16" x14ac:dyDescent="0.25">
      <c r="A7025" t="s">
        <v>310</v>
      </c>
      <c r="B7025" t="s">
        <v>174</v>
      </c>
      <c r="C7025" t="s">
        <v>64</v>
      </c>
      <c r="D7025" t="s">
        <v>311</v>
      </c>
      <c r="E7025" t="s">
        <v>197</v>
      </c>
      <c r="F7025" t="s">
        <v>14</v>
      </c>
      <c r="G7025" t="s">
        <v>175</v>
      </c>
      <c r="H7025" t="s">
        <v>176</v>
      </c>
      <c r="I7025" t="s">
        <v>201</v>
      </c>
      <c r="J7025" t="s">
        <v>117</v>
      </c>
      <c r="K7025" s="1">
        <v>45406</v>
      </c>
      <c r="L7025">
        <v>30</v>
      </c>
      <c r="M7025">
        <v>1</v>
      </c>
      <c r="N7025" t="s">
        <v>538</v>
      </c>
      <c r="O7025" t="s">
        <v>537</v>
      </c>
      <c r="P7025" t="s">
        <v>632</v>
      </c>
    </row>
    <row r="7026" spans="1:16" x14ac:dyDescent="0.25">
      <c r="A7026" t="s">
        <v>310</v>
      </c>
      <c r="B7026" t="s">
        <v>174</v>
      </c>
      <c r="C7026" t="s">
        <v>64</v>
      </c>
      <c r="D7026" t="s">
        <v>311</v>
      </c>
      <c r="E7026" t="s">
        <v>197</v>
      </c>
      <c r="F7026" t="s">
        <v>14</v>
      </c>
      <c r="G7026" t="s">
        <v>175</v>
      </c>
      <c r="H7026" t="s">
        <v>176</v>
      </c>
      <c r="I7026" t="s">
        <v>201</v>
      </c>
      <c r="J7026" t="s">
        <v>117</v>
      </c>
      <c r="K7026" s="1">
        <v>45419</v>
      </c>
      <c r="L7026">
        <v>10.001999999999899</v>
      </c>
      <c r="M7026">
        <v>3</v>
      </c>
      <c r="N7026" t="s">
        <v>538</v>
      </c>
      <c r="O7026" t="s">
        <v>537</v>
      </c>
      <c r="P7026" t="s">
        <v>632</v>
      </c>
    </row>
    <row r="7027" spans="1:16" x14ac:dyDescent="0.25">
      <c r="A7027" t="s">
        <v>310</v>
      </c>
      <c r="B7027" t="s">
        <v>174</v>
      </c>
      <c r="C7027" t="s">
        <v>64</v>
      </c>
      <c r="D7027" t="s">
        <v>311</v>
      </c>
      <c r="E7027" t="s">
        <v>197</v>
      </c>
      <c r="F7027" t="s">
        <v>14</v>
      </c>
      <c r="G7027" t="s">
        <v>175</v>
      </c>
      <c r="H7027" t="s">
        <v>176</v>
      </c>
      <c r="I7027" t="s">
        <v>201</v>
      </c>
      <c r="J7027" t="s">
        <v>117</v>
      </c>
      <c r="K7027" s="1">
        <v>45420</v>
      </c>
      <c r="L7027">
        <v>30</v>
      </c>
      <c r="M7027">
        <v>3</v>
      </c>
      <c r="N7027" t="s">
        <v>538</v>
      </c>
      <c r="O7027" t="s">
        <v>537</v>
      </c>
      <c r="P7027" t="s">
        <v>632</v>
      </c>
    </row>
    <row r="7028" spans="1:16" x14ac:dyDescent="0.25">
      <c r="A7028" t="s">
        <v>310</v>
      </c>
      <c r="B7028" t="s">
        <v>174</v>
      </c>
      <c r="C7028" t="s">
        <v>64</v>
      </c>
      <c r="D7028" t="s">
        <v>311</v>
      </c>
      <c r="E7028" t="s">
        <v>197</v>
      </c>
      <c r="F7028" t="s">
        <v>14</v>
      </c>
      <c r="G7028" t="s">
        <v>175</v>
      </c>
      <c r="H7028" t="s">
        <v>176</v>
      </c>
      <c r="I7028" t="s">
        <v>201</v>
      </c>
      <c r="J7028" t="s">
        <v>117</v>
      </c>
      <c r="K7028" s="1">
        <v>45425</v>
      </c>
      <c r="L7028">
        <v>30</v>
      </c>
      <c r="M7028">
        <v>4</v>
      </c>
      <c r="N7028" t="s">
        <v>538</v>
      </c>
      <c r="O7028" t="s">
        <v>537</v>
      </c>
      <c r="P7028" t="s">
        <v>632</v>
      </c>
    </row>
    <row r="7029" spans="1:16" x14ac:dyDescent="0.25">
      <c r="A7029" t="s">
        <v>310</v>
      </c>
      <c r="B7029" t="s">
        <v>174</v>
      </c>
      <c r="C7029" t="s">
        <v>64</v>
      </c>
      <c r="D7029" t="s">
        <v>311</v>
      </c>
      <c r="E7029" t="s">
        <v>197</v>
      </c>
      <c r="F7029" t="s">
        <v>14</v>
      </c>
      <c r="G7029" t="s">
        <v>175</v>
      </c>
      <c r="H7029" t="s">
        <v>176</v>
      </c>
      <c r="I7029" t="s">
        <v>201</v>
      </c>
      <c r="J7029" t="s">
        <v>117</v>
      </c>
      <c r="K7029" s="1">
        <v>45428</v>
      </c>
      <c r="L7029">
        <v>30</v>
      </c>
      <c r="M7029">
        <v>4</v>
      </c>
      <c r="N7029" t="s">
        <v>538</v>
      </c>
      <c r="O7029" t="s">
        <v>537</v>
      </c>
      <c r="P7029" t="s">
        <v>632</v>
      </c>
    </row>
    <row r="7030" spans="1:16" x14ac:dyDescent="0.25">
      <c r="A7030" t="s">
        <v>310</v>
      </c>
      <c r="B7030" t="s">
        <v>174</v>
      </c>
      <c r="C7030" t="s">
        <v>64</v>
      </c>
      <c r="D7030" t="s">
        <v>311</v>
      </c>
      <c r="E7030" t="s">
        <v>197</v>
      </c>
      <c r="F7030" t="s">
        <v>14</v>
      </c>
      <c r="G7030" t="s">
        <v>175</v>
      </c>
      <c r="H7030" t="s">
        <v>183</v>
      </c>
      <c r="I7030" t="s">
        <v>184</v>
      </c>
      <c r="J7030" t="s">
        <v>117</v>
      </c>
      <c r="K7030" s="1">
        <v>45404</v>
      </c>
      <c r="L7030">
        <v>30</v>
      </c>
      <c r="M7030">
        <v>1</v>
      </c>
      <c r="N7030" t="s">
        <v>538</v>
      </c>
      <c r="O7030" t="s">
        <v>537</v>
      </c>
      <c r="P7030" t="s">
        <v>632</v>
      </c>
    </row>
    <row r="7031" spans="1:16" x14ac:dyDescent="0.25">
      <c r="A7031" t="s">
        <v>310</v>
      </c>
      <c r="B7031" t="s">
        <v>174</v>
      </c>
      <c r="C7031" t="s">
        <v>64</v>
      </c>
      <c r="D7031" t="s">
        <v>311</v>
      </c>
      <c r="E7031" t="s">
        <v>197</v>
      </c>
      <c r="F7031" t="s">
        <v>14</v>
      </c>
      <c r="G7031" t="s">
        <v>175</v>
      </c>
      <c r="H7031" t="s">
        <v>183</v>
      </c>
      <c r="I7031" t="s">
        <v>184</v>
      </c>
      <c r="J7031" t="s">
        <v>117</v>
      </c>
      <c r="K7031" s="1">
        <v>45405</v>
      </c>
      <c r="L7031">
        <v>60</v>
      </c>
      <c r="M7031">
        <v>1</v>
      </c>
      <c r="N7031" t="s">
        <v>538</v>
      </c>
      <c r="O7031" t="s">
        <v>537</v>
      </c>
      <c r="P7031" t="s">
        <v>632</v>
      </c>
    </row>
    <row r="7032" spans="1:16" x14ac:dyDescent="0.25">
      <c r="A7032" t="s">
        <v>310</v>
      </c>
      <c r="B7032" t="s">
        <v>174</v>
      </c>
      <c r="C7032" t="s">
        <v>64</v>
      </c>
      <c r="D7032" t="s">
        <v>311</v>
      </c>
      <c r="E7032" t="s">
        <v>197</v>
      </c>
      <c r="F7032" t="s">
        <v>14</v>
      </c>
      <c r="G7032" t="s">
        <v>175</v>
      </c>
      <c r="H7032" t="s">
        <v>183</v>
      </c>
      <c r="I7032" t="s">
        <v>184</v>
      </c>
      <c r="J7032" t="s">
        <v>117</v>
      </c>
      <c r="K7032" s="1">
        <v>45406</v>
      </c>
      <c r="L7032">
        <v>30</v>
      </c>
      <c r="M7032">
        <v>1</v>
      </c>
      <c r="N7032" t="s">
        <v>538</v>
      </c>
      <c r="O7032" t="s">
        <v>537</v>
      </c>
      <c r="P7032" t="s">
        <v>632</v>
      </c>
    </row>
    <row r="7033" spans="1:16" x14ac:dyDescent="0.25">
      <c r="A7033" t="s">
        <v>310</v>
      </c>
      <c r="B7033" t="s">
        <v>174</v>
      </c>
      <c r="C7033" t="s">
        <v>64</v>
      </c>
      <c r="D7033" t="s">
        <v>311</v>
      </c>
      <c r="E7033" t="s">
        <v>197</v>
      </c>
      <c r="F7033" t="s">
        <v>14</v>
      </c>
      <c r="G7033" t="s">
        <v>175</v>
      </c>
      <c r="H7033" t="s">
        <v>183</v>
      </c>
      <c r="I7033" t="s">
        <v>184</v>
      </c>
      <c r="J7033" t="s">
        <v>117</v>
      </c>
      <c r="K7033" s="1">
        <v>45407</v>
      </c>
      <c r="L7033">
        <v>30</v>
      </c>
      <c r="M7033">
        <v>1</v>
      </c>
      <c r="N7033" t="s">
        <v>538</v>
      </c>
      <c r="O7033" t="s">
        <v>537</v>
      </c>
      <c r="P7033" t="s">
        <v>632</v>
      </c>
    </row>
    <row r="7034" spans="1:16" x14ac:dyDescent="0.25">
      <c r="A7034" t="s">
        <v>310</v>
      </c>
      <c r="B7034" t="s">
        <v>174</v>
      </c>
      <c r="C7034" t="s">
        <v>64</v>
      </c>
      <c r="D7034" t="s">
        <v>311</v>
      </c>
      <c r="E7034" t="s">
        <v>197</v>
      </c>
      <c r="F7034" t="s">
        <v>14</v>
      </c>
      <c r="G7034" t="s">
        <v>175</v>
      </c>
      <c r="H7034" t="s">
        <v>183</v>
      </c>
      <c r="I7034" t="s">
        <v>184</v>
      </c>
      <c r="J7034" t="s">
        <v>117</v>
      </c>
      <c r="K7034" s="1">
        <v>45411</v>
      </c>
      <c r="L7034">
        <v>60</v>
      </c>
      <c r="M7034">
        <v>2</v>
      </c>
      <c r="N7034" t="s">
        <v>538</v>
      </c>
      <c r="O7034" t="s">
        <v>537</v>
      </c>
      <c r="P7034" t="s">
        <v>632</v>
      </c>
    </row>
    <row r="7035" spans="1:16" x14ac:dyDescent="0.25">
      <c r="A7035" t="s">
        <v>310</v>
      </c>
      <c r="B7035" t="s">
        <v>174</v>
      </c>
      <c r="C7035" t="s">
        <v>64</v>
      </c>
      <c r="D7035" t="s">
        <v>311</v>
      </c>
      <c r="E7035" t="s">
        <v>197</v>
      </c>
      <c r="F7035" t="s">
        <v>14</v>
      </c>
      <c r="G7035" t="s">
        <v>175</v>
      </c>
      <c r="H7035" t="s">
        <v>183</v>
      </c>
      <c r="I7035" t="s">
        <v>184</v>
      </c>
      <c r="J7035" t="s">
        <v>117</v>
      </c>
      <c r="K7035" s="1">
        <v>45412</v>
      </c>
      <c r="L7035">
        <v>30</v>
      </c>
      <c r="M7035">
        <v>2</v>
      </c>
      <c r="N7035" t="s">
        <v>538</v>
      </c>
      <c r="O7035" t="s">
        <v>537</v>
      </c>
      <c r="P7035" t="s">
        <v>632</v>
      </c>
    </row>
    <row r="7036" spans="1:16" x14ac:dyDescent="0.25">
      <c r="A7036" t="s">
        <v>310</v>
      </c>
      <c r="B7036" t="s">
        <v>174</v>
      </c>
      <c r="C7036" t="s">
        <v>64</v>
      </c>
      <c r="D7036" t="s">
        <v>311</v>
      </c>
      <c r="E7036" t="s">
        <v>197</v>
      </c>
      <c r="F7036" t="s">
        <v>14</v>
      </c>
      <c r="G7036" t="s">
        <v>175</v>
      </c>
      <c r="H7036" t="s">
        <v>183</v>
      </c>
      <c r="I7036" t="s">
        <v>184</v>
      </c>
      <c r="J7036" t="s">
        <v>117</v>
      </c>
      <c r="K7036" s="1">
        <v>45413</v>
      </c>
      <c r="L7036">
        <v>90</v>
      </c>
      <c r="M7036">
        <v>2</v>
      </c>
      <c r="N7036" t="s">
        <v>538</v>
      </c>
      <c r="O7036" t="s">
        <v>537</v>
      </c>
      <c r="P7036" t="s">
        <v>632</v>
      </c>
    </row>
    <row r="7037" spans="1:16" x14ac:dyDescent="0.25">
      <c r="A7037" t="s">
        <v>310</v>
      </c>
      <c r="B7037" t="s">
        <v>174</v>
      </c>
      <c r="C7037" t="s">
        <v>64</v>
      </c>
      <c r="D7037" t="s">
        <v>311</v>
      </c>
      <c r="E7037" t="s">
        <v>197</v>
      </c>
      <c r="F7037" t="s">
        <v>14</v>
      </c>
      <c r="G7037" t="s">
        <v>175</v>
      </c>
      <c r="H7037" t="s">
        <v>183</v>
      </c>
      <c r="I7037" t="s">
        <v>184</v>
      </c>
      <c r="J7037" t="s">
        <v>117</v>
      </c>
      <c r="K7037" s="1">
        <v>45414</v>
      </c>
      <c r="L7037">
        <v>60</v>
      </c>
      <c r="M7037">
        <v>2</v>
      </c>
      <c r="N7037" t="s">
        <v>538</v>
      </c>
      <c r="O7037" t="s">
        <v>537</v>
      </c>
      <c r="P7037" t="s">
        <v>632</v>
      </c>
    </row>
    <row r="7038" spans="1:16" x14ac:dyDescent="0.25">
      <c r="A7038" t="s">
        <v>310</v>
      </c>
      <c r="B7038" t="s">
        <v>174</v>
      </c>
      <c r="C7038" t="s">
        <v>64</v>
      </c>
      <c r="D7038" t="s">
        <v>311</v>
      </c>
      <c r="E7038" t="s">
        <v>197</v>
      </c>
      <c r="F7038" t="s">
        <v>14</v>
      </c>
      <c r="G7038" t="s">
        <v>175</v>
      </c>
      <c r="H7038" t="s">
        <v>183</v>
      </c>
      <c r="I7038" t="s">
        <v>184</v>
      </c>
      <c r="J7038" t="s">
        <v>117</v>
      </c>
      <c r="K7038" s="1">
        <v>45419</v>
      </c>
      <c r="L7038">
        <v>30</v>
      </c>
      <c r="M7038">
        <v>3</v>
      </c>
      <c r="N7038" t="s">
        <v>538</v>
      </c>
      <c r="O7038" t="s">
        <v>537</v>
      </c>
      <c r="P7038" t="s">
        <v>632</v>
      </c>
    </row>
    <row r="7039" spans="1:16" x14ac:dyDescent="0.25">
      <c r="A7039" t="s">
        <v>310</v>
      </c>
      <c r="B7039" t="s">
        <v>174</v>
      </c>
      <c r="C7039" t="s">
        <v>64</v>
      </c>
      <c r="D7039" t="s">
        <v>311</v>
      </c>
      <c r="E7039" t="s">
        <v>197</v>
      </c>
      <c r="F7039" t="s">
        <v>14</v>
      </c>
      <c r="G7039" t="s">
        <v>175</v>
      </c>
      <c r="H7039" t="s">
        <v>183</v>
      </c>
      <c r="I7039" t="s">
        <v>184</v>
      </c>
      <c r="J7039" t="s">
        <v>117</v>
      </c>
      <c r="K7039" s="1">
        <v>45421</v>
      </c>
      <c r="L7039">
        <v>30</v>
      </c>
      <c r="M7039">
        <v>3</v>
      </c>
      <c r="N7039" t="s">
        <v>538</v>
      </c>
      <c r="O7039" t="s">
        <v>537</v>
      </c>
      <c r="P7039" t="s">
        <v>632</v>
      </c>
    </row>
    <row r="7040" spans="1:16" x14ac:dyDescent="0.25">
      <c r="A7040" t="s">
        <v>310</v>
      </c>
      <c r="B7040" t="s">
        <v>174</v>
      </c>
      <c r="C7040" t="s">
        <v>64</v>
      </c>
      <c r="D7040" t="s">
        <v>311</v>
      </c>
      <c r="E7040" t="s">
        <v>197</v>
      </c>
      <c r="F7040" t="s">
        <v>14</v>
      </c>
      <c r="G7040" t="s">
        <v>175</v>
      </c>
      <c r="H7040" t="s">
        <v>183</v>
      </c>
      <c r="I7040" t="s">
        <v>184</v>
      </c>
      <c r="J7040" t="s">
        <v>117</v>
      </c>
      <c r="K7040" s="1">
        <v>45422</v>
      </c>
      <c r="L7040">
        <v>30</v>
      </c>
      <c r="M7040">
        <v>3</v>
      </c>
      <c r="N7040" t="s">
        <v>538</v>
      </c>
      <c r="O7040" t="s">
        <v>537</v>
      </c>
      <c r="P7040" t="s">
        <v>632</v>
      </c>
    </row>
    <row r="7041" spans="1:16" x14ac:dyDescent="0.25">
      <c r="A7041" t="s">
        <v>310</v>
      </c>
      <c r="B7041" t="s">
        <v>174</v>
      </c>
      <c r="C7041" t="s">
        <v>64</v>
      </c>
      <c r="D7041" t="s">
        <v>311</v>
      </c>
      <c r="E7041" t="s">
        <v>197</v>
      </c>
      <c r="F7041" t="s">
        <v>14</v>
      </c>
      <c r="G7041" t="s">
        <v>175</v>
      </c>
      <c r="H7041" t="s">
        <v>183</v>
      </c>
      <c r="I7041" t="s">
        <v>184</v>
      </c>
      <c r="J7041" t="s">
        <v>117</v>
      </c>
      <c r="K7041" s="1">
        <v>45425</v>
      </c>
      <c r="L7041">
        <v>30</v>
      </c>
      <c r="M7041">
        <v>4</v>
      </c>
      <c r="N7041" t="s">
        <v>538</v>
      </c>
      <c r="O7041" t="s">
        <v>537</v>
      </c>
      <c r="P7041" t="s">
        <v>632</v>
      </c>
    </row>
    <row r="7042" spans="1:16" x14ac:dyDescent="0.25">
      <c r="A7042" t="s">
        <v>310</v>
      </c>
      <c r="B7042" t="s">
        <v>174</v>
      </c>
      <c r="C7042" t="s">
        <v>64</v>
      </c>
      <c r="D7042" t="s">
        <v>311</v>
      </c>
      <c r="E7042" t="s">
        <v>197</v>
      </c>
      <c r="F7042" t="s">
        <v>14</v>
      </c>
      <c r="G7042" t="s">
        <v>175</v>
      </c>
      <c r="H7042" t="s">
        <v>183</v>
      </c>
      <c r="I7042" t="s">
        <v>184</v>
      </c>
      <c r="J7042" t="s">
        <v>117</v>
      </c>
      <c r="K7042" s="1">
        <v>45426</v>
      </c>
      <c r="L7042">
        <v>30</v>
      </c>
      <c r="M7042">
        <v>4</v>
      </c>
      <c r="N7042" t="s">
        <v>538</v>
      </c>
      <c r="O7042" t="s">
        <v>537</v>
      </c>
      <c r="P7042" t="s">
        <v>632</v>
      </c>
    </row>
    <row r="7043" spans="1:16" x14ac:dyDescent="0.25">
      <c r="A7043" t="s">
        <v>310</v>
      </c>
      <c r="B7043" t="s">
        <v>174</v>
      </c>
      <c r="C7043" t="s">
        <v>64</v>
      </c>
      <c r="D7043" t="s">
        <v>311</v>
      </c>
      <c r="E7043" t="s">
        <v>197</v>
      </c>
      <c r="F7043" t="s">
        <v>14</v>
      </c>
      <c r="G7043" t="s">
        <v>175</v>
      </c>
      <c r="H7043" t="s">
        <v>183</v>
      </c>
      <c r="I7043" t="s">
        <v>184</v>
      </c>
      <c r="J7043" t="s">
        <v>117</v>
      </c>
      <c r="K7043" s="1">
        <v>45427</v>
      </c>
      <c r="L7043">
        <v>90</v>
      </c>
      <c r="M7043">
        <v>4</v>
      </c>
      <c r="N7043" t="s">
        <v>538</v>
      </c>
      <c r="O7043" t="s">
        <v>537</v>
      </c>
      <c r="P7043" t="s">
        <v>632</v>
      </c>
    </row>
    <row r="7044" spans="1:16" x14ac:dyDescent="0.25">
      <c r="A7044" t="s">
        <v>310</v>
      </c>
      <c r="B7044" t="s">
        <v>174</v>
      </c>
      <c r="C7044" t="s">
        <v>64</v>
      </c>
      <c r="D7044" t="s">
        <v>311</v>
      </c>
      <c r="E7044" t="s">
        <v>197</v>
      </c>
      <c r="F7044" t="s">
        <v>14</v>
      </c>
      <c r="G7044" t="s">
        <v>175</v>
      </c>
      <c r="H7044" t="s">
        <v>183</v>
      </c>
      <c r="I7044" t="s">
        <v>184</v>
      </c>
      <c r="J7044" t="s">
        <v>117</v>
      </c>
      <c r="K7044" s="1">
        <v>45428</v>
      </c>
      <c r="L7044">
        <v>30</v>
      </c>
      <c r="M7044">
        <v>4</v>
      </c>
      <c r="N7044" t="s">
        <v>538</v>
      </c>
      <c r="O7044" t="s">
        <v>537</v>
      </c>
      <c r="P7044" t="s">
        <v>632</v>
      </c>
    </row>
    <row r="7045" spans="1:16" x14ac:dyDescent="0.25">
      <c r="A7045" t="s">
        <v>310</v>
      </c>
      <c r="B7045" t="s">
        <v>174</v>
      </c>
      <c r="C7045" t="s">
        <v>64</v>
      </c>
      <c r="D7045" t="s">
        <v>311</v>
      </c>
      <c r="E7045" t="s">
        <v>197</v>
      </c>
      <c r="F7045" t="s">
        <v>14</v>
      </c>
      <c r="G7045" t="s">
        <v>175</v>
      </c>
      <c r="H7045" t="s">
        <v>183</v>
      </c>
      <c r="I7045" t="s">
        <v>184</v>
      </c>
      <c r="J7045" t="s">
        <v>117</v>
      </c>
      <c r="K7045" s="1">
        <v>45429</v>
      </c>
      <c r="L7045">
        <v>30</v>
      </c>
      <c r="M7045">
        <v>4</v>
      </c>
      <c r="N7045" t="s">
        <v>538</v>
      </c>
      <c r="O7045" t="s">
        <v>537</v>
      </c>
      <c r="P7045" t="s">
        <v>632</v>
      </c>
    </row>
    <row r="7046" spans="1:16" x14ac:dyDescent="0.25">
      <c r="A7046" t="s">
        <v>310</v>
      </c>
      <c r="B7046" t="s">
        <v>174</v>
      </c>
      <c r="C7046" t="s">
        <v>64</v>
      </c>
      <c r="D7046" t="s">
        <v>311</v>
      </c>
      <c r="E7046" t="s">
        <v>197</v>
      </c>
      <c r="F7046" t="s">
        <v>14</v>
      </c>
      <c r="G7046" t="s">
        <v>175</v>
      </c>
      <c r="H7046" t="s">
        <v>183</v>
      </c>
      <c r="I7046" t="s">
        <v>185</v>
      </c>
      <c r="J7046" t="s">
        <v>118</v>
      </c>
      <c r="K7046" s="1">
        <v>45404</v>
      </c>
      <c r="L7046">
        <v>60</v>
      </c>
      <c r="M7046">
        <v>1</v>
      </c>
      <c r="N7046" t="s">
        <v>538</v>
      </c>
      <c r="O7046" t="s">
        <v>537</v>
      </c>
      <c r="P7046" t="s">
        <v>632</v>
      </c>
    </row>
    <row r="7047" spans="1:16" x14ac:dyDescent="0.25">
      <c r="A7047" t="s">
        <v>310</v>
      </c>
      <c r="B7047" t="s">
        <v>174</v>
      </c>
      <c r="C7047" t="s">
        <v>64</v>
      </c>
      <c r="D7047" t="s">
        <v>311</v>
      </c>
      <c r="E7047" t="s">
        <v>197</v>
      </c>
      <c r="F7047" t="s">
        <v>14</v>
      </c>
      <c r="G7047" t="s">
        <v>175</v>
      </c>
      <c r="H7047" t="s">
        <v>183</v>
      </c>
      <c r="I7047" t="s">
        <v>185</v>
      </c>
      <c r="J7047" t="s">
        <v>118</v>
      </c>
      <c r="K7047" s="1">
        <v>45405</v>
      </c>
      <c r="L7047">
        <v>30</v>
      </c>
      <c r="M7047">
        <v>1</v>
      </c>
      <c r="N7047" t="s">
        <v>538</v>
      </c>
      <c r="O7047" t="s">
        <v>537</v>
      </c>
      <c r="P7047" t="s">
        <v>632</v>
      </c>
    </row>
    <row r="7048" spans="1:16" x14ac:dyDescent="0.25">
      <c r="A7048" t="s">
        <v>310</v>
      </c>
      <c r="B7048" t="s">
        <v>174</v>
      </c>
      <c r="C7048" t="s">
        <v>64</v>
      </c>
      <c r="D7048" t="s">
        <v>311</v>
      </c>
      <c r="E7048" t="s">
        <v>197</v>
      </c>
      <c r="F7048" t="s">
        <v>14</v>
      </c>
      <c r="G7048" t="s">
        <v>175</v>
      </c>
      <c r="H7048" t="s">
        <v>183</v>
      </c>
      <c r="I7048" t="s">
        <v>185</v>
      </c>
      <c r="J7048" t="s">
        <v>118</v>
      </c>
      <c r="K7048" s="1">
        <v>45406</v>
      </c>
      <c r="L7048">
        <v>30</v>
      </c>
      <c r="M7048">
        <v>1</v>
      </c>
      <c r="N7048" t="s">
        <v>538</v>
      </c>
      <c r="O7048" t="s">
        <v>537</v>
      </c>
      <c r="P7048" t="s">
        <v>632</v>
      </c>
    </row>
    <row r="7049" spans="1:16" x14ac:dyDescent="0.25">
      <c r="A7049" t="s">
        <v>310</v>
      </c>
      <c r="B7049" t="s">
        <v>174</v>
      </c>
      <c r="C7049" t="s">
        <v>64</v>
      </c>
      <c r="D7049" t="s">
        <v>311</v>
      </c>
      <c r="E7049" t="s">
        <v>197</v>
      </c>
      <c r="F7049" t="s">
        <v>14</v>
      </c>
      <c r="G7049" t="s">
        <v>175</v>
      </c>
      <c r="H7049" t="s">
        <v>183</v>
      </c>
      <c r="I7049" t="s">
        <v>185</v>
      </c>
      <c r="J7049" t="s">
        <v>118</v>
      </c>
      <c r="K7049" s="1">
        <v>45407</v>
      </c>
      <c r="L7049">
        <v>60</v>
      </c>
      <c r="M7049">
        <v>1</v>
      </c>
      <c r="N7049" t="s">
        <v>538</v>
      </c>
      <c r="O7049" t="s">
        <v>537</v>
      </c>
      <c r="P7049" t="s">
        <v>632</v>
      </c>
    </row>
    <row r="7050" spans="1:16" x14ac:dyDescent="0.25">
      <c r="A7050" t="s">
        <v>310</v>
      </c>
      <c r="B7050" t="s">
        <v>174</v>
      </c>
      <c r="C7050" t="s">
        <v>64</v>
      </c>
      <c r="D7050" t="s">
        <v>311</v>
      </c>
      <c r="E7050" t="s">
        <v>197</v>
      </c>
      <c r="F7050" t="s">
        <v>14</v>
      </c>
      <c r="G7050" t="s">
        <v>175</v>
      </c>
      <c r="H7050" t="s">
        <v>183</v>
      </c>
      <c r="I7050" t="s">
        <v>185</v>
      </c>
      <c r="J7050" t="s">
        <v>118</v>
      </c>
      <c r="K7050" s="1">
        <v>45408</v>
      </c>
      <c r="L7050">
        <v>30</v>
      </c>
      <c r="M7050">
        <v>1</v>
      </c>
      <c r="N7050" t="s">
        <v>538</v>
      </c>
      <c r="O7050" t="s">
        <v>537</v>
      </c>
      <c r="P7050" t="s">
        <v>632</v>
      </c>
    </row>
    <row r="7051" spans="1:16" x14ac:dyDescent="0.25">
      <c r="A7051" t="s">
        <v>310</v>
      </c>
      <c r="B7051" t="s">
        <v>174</v>
      </c>
      <c r="C7051" t="s">
        <v>64</v>
      </c>
      <c r="D7051" t="s">
        <v>311</v>
      </c>
      <c r="E7051" t="s">
        <v>197</v>
      </c>
      <c r="F7051" t="s">
        <v>14</v>
      </c>
      <c r="G7051" t="s">
        <v>175</v>
      </c>
      <c r="H7051" t="s">
        <v>183</v>
      </c>
      <c r="I7051" t="s">
        <v>185</v>
      </c>
      <c r="J7051" t="s">
        <v>118</v>
      </c>
      <c r="K7051" s="1">
        <v>45411</v>
      </c>
      <c r="L7051">
        <v>60</v>
      </c>
      <c r="M7051">
        <v>2</v>
      </c>
      <c r="N7051" t="s">
        <v>538</v>
      </c>
      <c r="O7051" t="s">
        <v>537</v>
      </c>
      <c r="P7051" t="s">
        <v>632</v>
      </c>
    </row>
    <row r="7052" spans="1:16" x14ac:dyDescent="0.25">
      <c r="A7052" t="s">
        <v>310</v>
      </c>
      <c r="B7052" t="s">
        <v>174</v>
      </c>
      <c r="C7052" t="s">
        <v>64</v>
      </c>
      <c r="D7052" t="s">
        <v>311</v>
      </c>
      <c r="E7052" t="s">
        <v>197</v>
      </c>
      <c r="F7052" t="s">
        <v>14</v>
      </c>
      <c r="G7052" t="s">
        <v>175</v>
      </c>
      <c r="H7052" t="s">
        <v>183</v>
      </c>
      <c r="I7052" t="s">
        <v>185</v>
      </c>
      <c r="J7052" t="s">
        <v>118</v>
      </c>
      <c r="K7052" s="1">
        <v>45412</v>
      </c>
      <c r="L7052">
        <v>120</v>
      </c>
      <c r="M7052">
        <v>2</v>
      </c>
      <c r="N7052" t="s">
        <v>538</v>
      </c>
      <c r="O7052" t="s">
        <v>537</v>
      </c>
      <c r="P7052" t="s">
        <v>632</v>
      </c>
    </row>
    <row r="7053" spans="1:16" x14ac:dyDescent="0.25">
      <c r="A7053" t="s">
        <v>310</v>
      </c>
      <c r="B7053" t="s">
        <v>174</v>
      </c>
      <c r="C7053" t="s">
        <v>64</v>
      </c>
      <c r="D7053" t="s">
        <v>311</v>
      </c>
      <c r="E7053" t="s">
        <v>197</v>
      </c>
      <c r="F7053" t="s">
        <v>14</v>
      </c>
      <c r="G7053" t="s">
        <v>175</v>
      </c>
      <c r="H7053" t="s">
        <v>183</v>
      </c>
      <c r="I7053" t="s">
        <v>185</v>
      </c>
      <c r="J7053" t="s">
        <v>118</v>
      </c>
      <c r="K7053" s="1">
        <v>45413</v>
      </c>
      <c r="L7053">
        <v>30</v>
      </c>
      <c r="M7053">
        <v>2</v>
      </c>
      <c r="N7053" t="s">
        <v>538</v>
      </c>
      <c r="O7053" t="s">
        <v>537</v>
      </c>
      <c r="P7053" t="s">
        <v>632</v>
      </c>
    </row>
    <row r="7054" spans="1:16" x14ac:dyDescent="0.25">
      <c r="A7054" t="s">
        <v>310</v>
      </c>
      <c r="B7054" t="s">
        <v>174</v>
      </c>
      <c r="C7054" t="s">
        <v>64</v>
      </c>
      <c r="D7054" t="s">
        <v>311</v>
      </c>
      <c r="E7054" t="s">
        <v>197</v>
      </c>
      <c r="F7054" t="s">
        <v>14</v>
      </c>
      <c r="G7054" t="s">
        <v>175</v>
      </c>
      <c r="H7054" t="s">
        <v>183</v>
      </c>
      <c r="I7054" t="s">
        <v>185</v>
      </c>
      <c r="J7054" t="s">
        <v>118</v>
      </c>
      <c r="K7054" s="1">
        <v>45414</v>
      </c>
      <c r="L7054">
        <v>60</v>
      </c>
      <c r="M7054">
        <v>2</v>
      </c>
      <c r="N7054" t="s">
        <v>538</v>
      </c>
      <c r="O7054" t="s">
        <v>537</v>
      </c>
      <c r="P7054" t="s">
        <v>632</v>
      </c>
    </row>
    <row r="7055" spans="1:16" x14ac:dyDescent="0.25">
      <c r="A7055" t="s">
        <v>310</v>
      </c>
      <c r="B7055" t="s">
        <v>174</v>
      </c>
      <c r="C7055" t="s">
        <v>64</v>
      </c>
      <c r="D7055" t="s">
        <v>311</v>
      </c>
      <c r="E7055" t="s">
        <v>197</v>
      </c>
      <c r="F7055" t="s">
        <v>14</v>
      </c>
      <c r="G7055" t="s">
        <v>175</v>
      </c>
      <c r="H7055" t="s">
        <v>183</v>
      </c>
      <c r="I7055" t="s">
        <v>185</v>
      </c>
      <c r="J7055" t="s">
        <v>118</v>
      </c>
      <c r="K7055" s="1">
        <v>45415</v>
      </c>
      <c r="L7055">
        <v>30</v>
      </c>
      <c r="M7055">
        <v>2</v>
      </c>
      <c r="N7055" t="s">
        <v>538</v>
      </c>
      <c r="O7055" t="s">
        <v>537</v>
      </c>
      <c r="P7055" t="s">
        <v>632</v>
      </c>
    </row>
    <row r="7056" spans="1:16" x14ac:dyDescent="0.25">
      <c r="A7056" t="s">
        <v>310</v>
      </c>
      <c r="B7056" t="s">
        <v>174</v>
      </c>
      <c r="C7056" t="s">
        <v>64</v>
      </c>
      <c r="D7056" t="s">
        <v>311</v>
      </c>
      <c r="E7056" t="s">
        <v>197</v>
      </c>
      <c r="F7056" t="s">
        <v>14</v>
      </c>
      <c r="G7056" t="s">
        <v>175</v>
      </c>
      <c r="H7056" t="s">
        <v>183</v>
      </c>
      <c r="I7056" t="s">
        <v>185</v>
      </c>
      <c r="J7056" t="s">
        <v>118</v>
      </c>
      <c r="K7056" s="1">
        <v>45418</v>
      </c>
      <c r="L7056">
        <v>60</v>
      </c>
      <c r="M7056">
        <v>3</v>
      </c>
      <c r="N7056" t="s">
        <v>538</v>
      </c>
      <c r="O7056" t="s">
        <v>537</v>
      </c>
      <c r="P7056" t="s">
        <v>632</v>
      </c>
    </row>
    <row r="7057" spans="1:16" x14ac:dyDescent="0.25">
      <c r="A7057" t="s">
        <v>310</v>
      </c>
      <c r="B7057" t="s">
        <v>174</v>
      </c>
      <c r="C7057" t="s">
        <v>64</v>
      </c>
      <c r="D7057" t="s">
        <v>311</v>
      </c>
      <c r="E7057" t="s">
        <v>197</v>
      </c>
      <c r="F7057" t="s">
        <v>14</v>
      </c>
      <c r="G7057" t="s">
        <v>175</v>
      </c>
      <c r="H7057" t="s">
        <v>183</v>
      </c>
      <c r="I7057" t="s">
        <v>185</v>
      </c>
      <c r="J7057" t="s">
        <v>118</v>
      </c>
      <c r="K7057" s="1">
        <v>45419</v>
      </c>
      <c r="L7057">
        <v>60</v>
      </c>
      <c r="M7057">
        <v>3</v>
      </c>
      <c r="N7057" t="s">
        <v>538</v>
      </c>
      <c r="O7057" t="s">
        <v>537</v>
      </c>
      <c r="P7057" t="s">
        <v>632</v>
      </c>
    </row>
    <row r="7058" spans="1:16" x14ac:dyDescent="0.25">
      <c r="A7058" t="s">
        <v>310</v>
      </c>
      <c r="B7058" t="s">
        <v>174</v>
      </c>
      <c r="C7058" t="s">
        <v>64</v>
      </c>
      <c r="D7058" t="s">
        <v>311</v>
      </c>
      <c r="E7058" t="s">
        <v>197</v>
      </c>
      <c r="F7058" t="s">
        <v>14</v>
      </c>
      <c r="G7058" t="s">
        <v>175</v>
      </c>
      <c r="H7058" t="s">
        <v>183</v>
      </c>
      <c r="I7058" t="s">
        <v>185</v>
      </c>
      <c r="J7058" t="s">
        <v>118</v>
      </c>
      <c r="K7058" s="1">
        <v>45421</v>
      </c>
      <c r="L7058">
        <v>30</v>
      </c>
      <c r="M7058">
        <v>3</v>
      </c>
      <c r="N7058" t="s">
        <v>538</v>
      </c>
      <c r="O7058" t="s">
        <v>537</v>
      </c>
      <c r="P7058" t="s">
        <v>632</v>
      </c>
    </row>
    <row r="7059" spans="1:16" x14ac:dyDescent="0.25">
      <c r="A7059" t="s">
        <v>310</v>
      </c>
      <c r="B7059" t="s">
        <v>174</v>
      </c>
      <c r="C7059" t="s">
        <v>64</v>
      </c>
      <c r="D7059" t="s">
        <v>311</v>
      </c>
      <c r="E7059" t="s">
        <v>197</v>
      </c>
      <c r="F7059" t="s">
        <v>14</v>
      </c>
      <c r="G7059" t="s">
        <v>175</v>
      </c>
      <c r="H7059" t="s">
        <v>183</v>
      </c>
      <c r="I7059" t="s">
        <v>185</v>
      </c>
      <c r="J7059" t="s">
        <v>118</v>
      </c>
      <c r="K7059" s="1">
        <v>45422</v>
      </c>
      <c r="L7059">
        <v>60</v>
      </c>
      <c r="M7059">
        <v>3</v>
      </c>
      <c r="N7059" t="s">
        <v>538</v>
      </c>
      <c r="O7059" t="s">
        <v>537</v>
      </c>
      <c r="P7059" t="s">
        <v>632</v>
      </c>
    </row>
    <row r="7060" spans="1:16" x14ac:dyDescent="0.25">
      <c r="A7060" t="s">
        <v>310</v>
      </c>
      <c r="B7060" t="s">
        <v>174</v>
      </c>
      <c r="C7060" t="s">
        <v>64</v>
      </c>
      <c r="D7060" t="s">
        <v>311</v>
      </c>
      <c r="E7060" t="s">
        <v>197</v>
      </c>
      <c r="F7060" t="s">
        <v>14</v>
      </c>
      <c r="G7060" t="s">
        <v>175</v>
      </c>
      <c r="H7060" t="s">
        <v>183</v>
      </c>
      <c r="I7060" t="s">
        <v>185</v>
      </c>
      <c r="J7060" t="s">
        <v>118</v>
      </c>
      <c r="K7060" s="1">
        <v>45425</v>
      </c>
      <c r="L7060">
        <v>60</v>
      </c>
      <c r="M7060">
        <v>4</v>
      </c>
      <c r="N7060" t="s">
        <v>538</v>
      </c>
      <c r="O7060" t="s">
        <v>537</v>
      </c>
      <c r="P7060" t="s">
        <v>632</v>
      </c>
    </row>
    <row r="7061" spans="1:16" x14ac:dyDescent="0.25">
      <c r="A7061" t="s">
        <v>310</v>
      </c>
      <c r="B7061" t="s">
        <v>174</v>
      </c>
      <c r="C7061" t="s">
        <v>64</v>
      </c>
      <c r="D7061" t="s">
        <v>311</v>
      </c>
      <c r="E7061" t="s">
        <v>197</v>
      </c>
      <c r="F7061" t="s">
        <v>14</v>
      </c>
      <c r="G7061" t="s">
        <v>175</v>
      </c>
      <c r="H7061" t="s">
        <v>183</v>
      </c>
      <c r="I7061" t="s">
        <v>185</v>
      </c>
      <c r="J7061" t="s">
        <v>118</v>
      </c>
      <c r="K7061" s="1">
        <v>45426</v>
      </c>
      <c r="L7061">
        <v>60</v>
      </c>
      <c r="M7061">
        <v>4</v>
      </c>
      <c r="N7061" t="s">
        <v>538</v>
      </c>
      <c r="O7061" t="s">
        <v>537</v>
      </c>
      <c r="P7061" t="s">
        <v>632</v>
      </c>
    </row>
    <row r="7062" spans="1:16" x14ac:dyDescent="0.25">
      <c r="A7062" t="s">
        <v>310</v>
      </c>
      <c r="B7062" t="s">
        <v>174</v>
      </c>
      <c r="C7062" t="s">
        <v>64</v>
      </c>
      <c r="D7062" t="s">
        <v>311</v>
      </c>
      <c r="E7062" t="s">
        <v>197</v>
      </c>
      <c r="F7062" t="s">
        <v>14</v>
      </c>
      <c r="G7062" t="s">
        <v>175</v>
      </c>
      <c r="H7062" t="s">
        <v>183</v>
      </c>
      <c r="I7062" t="s">
        <v>185</v>
      </c>
      <c r="J7062" t="s">
        <v>118</v>
      </c>
      <c r="K7062" s="1">
        <v>45428</v>
      </c>
      <c r="L7062">
        <v>60</v>
      </c>
      <c r="M7062">
        <v>4</v>
      </c>
      <c r="N7062" t="s">
        <v>538</v>
      </c>
      <c r="O7062" t="s">
        <v>537</v>
      </c>
      <c r="P7062" t="s">
        <v>632</v>
      </c>
    </row>
    <row r="7063" spans="1:16" x14ac:dyDescent="0.25">
      <c r="A7063" t="s">
        <v>310</v>
      </c>
      <c r="B7063" t="s">
        <v>174</v>
      </c>
      <c r="C7063" t="s">
        <v>64</v>
      </c>
      <c r="D7063" t="s">
        <v>311</v>
      </c>
      <c r="E7063" t="s">
        <v>197</v>
      </c>
      <c r="F7063" t="s">
        <v>14</v>
      </c>
      <c r="G7063" t="s">
        <v>175</v>
      </c>
      <c r="H7063" t="s">
        <v>183</v>
      </c>
      <c r="I7063" t="s">
        <v>185</v>
      </c>
      <c r="J7063" t="s">
        <v>118</v>
      </c>
      <c r="K7063" s="1">
        <v>45429</v>
      </c>
      <c r="L7063">
        <v>30</v>
      </c>
      <c r="M7063">
        <v>4</v>
      </c>
      <c r="N7063" t="s">
        <v>538</v>
      </c>
      <c r="O7063" t="s">
        <v>537</v>
      </c>
      <c r="P7063" t="s">
        <v>632</v>
      </c>
    </row>
    <row r="7064" spans="1:16" x14ac:dyDescent="0.25">
      <c r="A7064" t="s">
        <v>310</v>
      </c>
      <c r="B7064" t="s">
        <v>174</v>
      </c>
      <c r="C7064" t="s">
        <v>64</v>
      </c>
      <c r="D7064" t="s">
        <v>311</v>
      </c>
      <c r="E7064" t="s">
        <v>197</v>
      </c>
      <c r="F7064" t="s">
        <v>14</v>
      </c>
      <c r="G7064" t="s">
        <v>175</v>
      </c>
      <c r="H7064" t="s">
        <v>183</v>
      </c>
      <c r="I7064" t="s">
        <v>36</v>
      </c>
      <c r="J7064" t="s">
        <v>117</v>
      </c>
      <c r="K7064" s="1">
        <v>45406</v>
      </c>
      <c r="L7064">
        <v>60</v>
      </c>
      <c r="M7064">
        <v>1</v>
      </c>
      <c r="N7064" t="s">
        <v>538</v>
      </c>
      <c r="O7064" t="s">
        <v>537</v>
      </c>
      <c r="P7064" t="s">
        <v>632</v>
      </c>
    </row>
    <row r="7065" spans="1:16" x14ac:dyDescent="0.25">
      <c r="A7065" t="s">
        <v>310</v>
      </c>
      <c r="B7065" t="s">
        <v>174</v>
      </c>
      <c r="C7065" t="s">
        <v>64</v>
      </c>
      <c r="D7065" t="s">
        <v>311</v>
      </c>
      <c r="E7065" t="s">
        <v>197</v>
      </c>
      <c r="F7065" t="s">
        <v>14</v>
      </c>
      <c r="G7065" t="s">
        <v>175</v>
      </c>
      <c r="H7065" t="s">
        <v>183</v>
      </c>
      <c r="I7065" t="s">
        <v>36</v>
      </c>
      <c r="J7065" t="s">
        <v>117</v>
      </c>
      <c r="K7065" s="1">
        <v>45413</v>
      </c>
      <c r="L7065">
        <v>30</v>
      </c>
      <c r="M7065">
        <v>2</v>
      </c>
      <c r="N7065" t="s">
        <v>538</v>
      </c>
      <c r="O7065" t="s">
        <v>537</v>
      </c>
      <c r="P7065" t="s">
        <v>632</v>
      </c>
    </row>
    <row r="7066" spans="1:16" x14ac:dyDescent="0.25">
      <c r="A7066" t="s">
        <v>310</v>
      </c>
      <c r="B7066" t="s">
        <v>174</v>
      </c>
      <c r="C7066" t="s">
        <v>64</v>
      </c>
      <c r="D7066" t="s">
        <v>311</v>
      </c>
      <c r="E7066" t="s">
        <v>197</v>
      </c>
      <c r="F7066" t="s">
        <v>14</v>
      </c>
      <c r="G7066" t="s">
        <v>175</v>
      </c>
      <c r="H7066" t="s">
        <v>183</v>
      </c>
      <c r="I7066" t="s">
        <v>36</v>
      </c>
      <c r="J7066" t="s">
        <v>117</v>
      </c>
      <c r="K7066" s="1">
        <v>45414</v>
      </c>
      <c r="L7066">
        <v>30</v>
      </c>
      <c r="M7066">
        <v>2</v>
      </c>
      <c r="N7066" t="s">
        <v>538</v>
      </c>
      <c r="O7066" t="s">
        <v>537</v>
      </c>
      <c r="P7066" t="s">
        <v>632</v>
      </c>
    </row>
    <row r="7067" spans="1:16" x14ac:dyDescent="0.25">
      <c r="A7067" t="s">
        <v>310</v>
      </c>
      <c r="B7067" t="s">
        <v>174</v>
      </c>
      <c r="C7067" t="s">
        <v>64</v>
      </c>
      <c r="D7067" t="s">
        <v>311</v>
      </c>
      <c r="E7067" t="s">
        <v>197</v>
      </c>
      <c r="F7067" t="s">
        <v>14</v>
      </c>
      <c r="G7067" t="s">
        <v>175</v>
      </c>
      <c r="H7067" t="s">
        <v>183</v>
      </c>
      <c r="I7067" t="s">
        <v>36</v>
      </c>
      <c r="J7067" t="s">
        <v>117</v>
      </c>
      <c r="K7067" s="1">
        <v>45419</v>
      </c>
      <c r="L7067">
        <v>30</v>
      </c>
      <c r="M7067">
        <v>3</v>
      </c>
      <c r="N7067" t="s">
        <v>538</v>
      </c>
      <c r="O7067" t="s">
        <v>537</v>
      </c>
      <c r="P7067" t="s">
        <v>632</v>
      </c>
    </row>
    <row r="7068" spans="1:16" x14ac:dyDescent="0.25">
      <c r="A7068" t="s">
        <v>310</v>
      </c>
      <c r="B7068" t="s">
        <v>174</v>
      </c>
      <c r="C7068" t="s">
        <v>64</v>
      </c>
      <c r="D7068" t="s">
        <v>311</v>
      </c>
      <c r="E7068" t="s">
        <v>197</v>
      </c>
      <c r="F7068" t="s">
        <v>14</v>
      </c>
      <c r="G7068" t="s">
        <v>175</v>
      </c>
      <c r="H7068" t="s">
        <v>183</v>
      </c>
      <c r="I7068" t="s">
        <v>36</v>
      </c>
      <c r="J7068" t="s">
        <v>117</v>
      </c>
      <c r="K7068" s="1">
        <v>45422</v>
      </c>
      <c r="L7068">
        <v>30</v>
      </c>
      <c r="M7068">
        <v>3</v>
      </c>
      <c r="N7068" t="s">
        <v>538</v>
      </c>
      <c r="O7068" t="s">
        <v>537</v>
      </c>
      <c r="P7068" t="s">
        <v>632</v>
      </c>
    </row>
    <row r="7069" spans="1:16" x14ac:dyDescent="0.25">
      <c r="A7069" t="s">
        <v>310</v>
      </c>
      <c r="B7069" t="s">
        <v>174</v>
      </c>
      <c r="C7069" t="s">
        <v>64</v>
      </c>
      <c r="D7069" t="s">
        <v>311</v>
      </c>
      <c r="E7069" t="s">
        <v>197</v>
      </c>
      <c r="F7069" t="s">
        <v>14</v>
      </c>
      <c r="G7069" t="s">
        <v>175</v>
      </c>
      <c r="H7069" t="s">
        <v>183</v>
      </c>
      <c r="I7069" t="s">
        <v>36</v>
      </c>
      <c r="J7069" t="s">
        <v>117</v>
      </c>
      <c r="K7069" s="1">
        <v>45425</v>
      </c>
      <c r="L7069">
        <v>30</v>
      </c>
      <c r="M7069">
        <v>4</v>
      </c>
      <c r="N7069" t="s">
        <v>538</v>
      </c>
      <c r="O7069" t="s">
        <v>537</v>
      </c>
      <c r="P7069" t="s">
        <v>632</v>
      </c>
    </row>
    <row r="7070" spans="1:16" x14ac:dyDescent="0.25">
      <c r="A7070" t="s">
        <v>310</v>
      </c>
      <c r="B7070" t="s">
        <v>174</v>
      </c>
      <c r="C7070" t="s">
        <v>64</v>
      </c>
      <c r="D7070" t="s">
        <v>311</v>
      </c>
      <c r="E7070" t="s">
        <v>197</v>
      </c>
      <c r="F7070" t="s">
        <v>14</v>
      </c>
      <c r="G7070" t="s">
        <v>175</v>
      </c>
      <c r="H7070" t="s">
        <v>183</v>
      </c>
      <c r="I7070" t="s">
        <v>36</v>
      </c>
      <c r="J7070" t="s">
        <v>117</v>
      </c>
      <c r="K7070" s="1">
        <v>45427</v>
      </c>
      <c r="L7070">
        <v>30</v>
      </c>
      <c r="M7070">
        <v>4</v>
      </c>
      <c r="N7070" t="s">
        <v>538</v>
      </c>
      <c r="O7070" t="s">
        <v>537</v>
      </c>
      <c r="P7070" t="s">
        <v>632</v>
      </c>
    </row>
    <row r="7071" spans="1:16" x14ac:dyDescent="0.25">
      <c r="A7071" t="s">
        <v>310</v>
      </c>
      <c r="B7071" t="s">
        <v>174</v>
      </c>
      <c r="C7071" t="s">
        <v>64</v>
      </c>
      <c r="D7071" t="s">
        <v>311</v>
      </c>
      <c r="E7071" t="s">
        <v>197</v>
      </c>
      <c r="F7071" t="s">
        <v>14</v>
      </c>
      <c r="G7071" t="s">
        <v>175</v>
      </c>
      <c r="H7071" t="s">
        <v>72</v>
      </c>
      <c r="I7071" t="s">
        <v>186</v>
      </c>
      <c r="J7071" t="s">
        <v>119</v>
      </c>
      <c r="K7071" s="1">
        <v>45404</v>
      </c>
      <c r="L7071">
        <v>60</v>
      </c>
      <c r="M7071">
        <v>1</v>
      </c>
      <c r="N7071" t="s">
        <v>538</v>
      </c>
      <c r="O7071" t="s">
        <v>537</v>
      </c>
      <c r="P7071" t="s">
        <v>632</v>
      </c>
    </row>
    <row r="7072" spans="1:16" x14ac:dyDescent="0.25">
      <c r="A7072" t="s">
        <v>310</v>
      </c>
      <c r="B7072" t="s">
        <v>174</v>
      </c>
      <c r="C7072" t="s">
        <v>64</v>
      </c>
      <c r="D7072" t="s">
        <v>311</v>
      </c>
      <c r="E7072" t="s">
        <v>197</v>
      </c>
      <c r="F7072" t="s">
        <v>14</v>
      </c>
      <c r="G7072" t="s">
        <v>175</v>
      </c>
      <c r="H7072" t="s">
        <v>72</v>
      </c>
      <c r="I7072" t="s">
        <v>186</v>
      </c>
      <c r="J7072" t="s">
        <v>119</v>
      </c>
      <c r="K7072" s="1">
        <v>45405</v>
      </c>
      <c r="L7072">
        <v>90</v>
      </c>
      <c r="M7072">
        <v>1</v>
      </c>
      <c r="N7072" t="s">
        <v>538</v>
      </c>
      <c r="O7072" t="s">
        <v>537</v>
      </c>
      <c r="P7072" t="s">
        <v>632</v>
      </c>
    </row>
    <row r="7073" spans="1:16" x14ac:dyDescent="0.25">
      <c r="A7073" t="s">
        <v>310</v>
      </c>
      <c r="B7073" t="s">
        <v>174</v>
      </c>
      <c r="C7073" t="s">
        <v>64</v>
      </c>
      <c r="D7073" t="s">
        <v>311</v>
      </c>
      <c r="E7073" t="s">
        <v>197</v>
      </c>
      <c r="F7073" t="s">
        <v>14</v>
      </c>
      <c r="G7073" t="s">
        <v>175</v>
      </c>
      <c r="H7073" t="s">
        <v>72</v>
      </c>
      <c r="I7073" t="s">
        <v>186</v>
      </c>
      <c r="J7073" t="s">
        <v>119</v>
      </c>
      <c r="K7073" s="1">
        <v>45406</v>
      </c>
      <c r="L7073">
        <v>60</v>
      </c>
      <c r="M7073">
        <v>1</v>
      </c>
      <c r="N7073" t="s">
        <v>538</v>
      </c>
      <c r="O7073" t="s">
        <v>537</v>
      </c>
      <c r="P7073" t="s">
        <v>632</v>
      </c>
    </row>
    <row r="7074" spans="1:16" x14ac:dyDescent="0.25">
      <c r="A7074" t="s">
        <v>310</v>
      </c>
      <c r="B7074" t="s">
        <v>174</v>
      </c>
      <c r="C7074" t="s">
        <v>64</v>
      </c>
      <c r="D7074" t="s">
        <v>311</v>
      </c>
      <c r="E7074" t="s">
        <v>197</v>
      </c>
      <c r="F7074" t="s">
        <v>14</v>
      </c>
      <c r="G7074" t="s">
        <v>175</v>
      </c>
      <c r="H7074" t="s">
        <v>72</v>
      </c>
      <c r="I7074" t="s">
        <v>186</v>
      </c>
      <c r="J7074" t="s">
        <v>119</v>
      </c>
      <c r="K7074" s="1">
        <v>45408</v>
      </c>
      <c r="L7074">
        <v>10.001999999999899</v>
      </c>
      <c r="M7074">
        <v>1</v>
      </c>
      <c r="N7074" t="s">
        <v>538</v>
      </c>
      <c r="O7074" t="s">
        <v>537</v>
      </c>
      <c r="P7074" t="s">
        <v>632</v>
      </c>
    </row>
    <row r="7075" spans="1:16" x14ac:dyDescent="0.25">
      <c r="A7075" t="s">
        <v>310</v>
      </c>
      <c r="B7075" t="s">
        <v>174</v>
      </c>
      <c r="C7075" t="s">
        <v>64</v>
      </c>
      <c r="D7075" t="s">
        <v>311</v>
      </c>
      <c r="E7075" t="s">
        <v>197</v>
      </c>
      <c r="F7075" t="s">
        <v>14</v>
      </c>
      <c r="G7075" t="s">
        <v>175</v>
      </c>
      <c r="H7075" t="s">
        <v>72</v>
      </c>
      <c r="I7075" t="s">
        <v>186</v>
      </c>
      <c r="J7075" t="s">
        <v>119</v>
      </c>
      <c r="K7075" s="1">
        <v>45411</v>
      </c>
      <c r="L7075">
        <v>30</v>
      </c>
      <c r="M7075">
        <v>2</v>
      </c>
      <c r="N7075" t="s">
        <v>538</v>
      </c>
      <c r="O7075" t="s">
        <v>537</v>
      </c>
      <c r="P7075" t="s">
        <v>632</v>
      </c>
    </row>
    <row r="7076" spans="1:16" x14ac:dyDescent="0.25">
      <c r="A7076" t="s">
        <v>310</v>
      </c>
      <c r="B7076" t="s">
        <v>174</v>
      </c>
      <c r="C7076" t="s">
        <v>64</v>
      </c>
      <c r="D7076" t="s">
        <v>311</v>
      </c>
      <c r="E7076" t="s">
        <v>197</v>
      </c>
      <c r="F7076" t="s">
        <v>14</v>
      </c>
      <c r="G7076" t="s">
        <v>175</v>
      </c>
      <c r="H7076" t="s">
        <v>72</v>
      </c>
      <c r="I7076" t="s">
        <v>186</v>
      </c>
      <c r="J7076" t="s">
        <v>119</v>
      </c>
      <c r="K7076" s="1">
        <v>45412</v>
      </c>
      <c r="L7076">
        <v>10.001999999999899</v>
      </c>
      <c r="M7076">
        <v>2</v>
      </c>
      <c r="N7076" t="s">
        <v>538</v>
      </c>
      <c r="O7076" t="s">
        <v>537</v>
      </c>
      <c r="P7076" t="s">
        <v>632</v>
      </c>
    </row>
    <row r="7077" spans="1:16" x14ac:dyDescent="0.25">
      <c r="A7077" t="s">
        <v>310</v>
      </c>
      <c r="B7077" t="s">
        <v>174</v>
      </c>
      <c r="C7077" t="s">
        <v>64</v>
      </c>
      <c r="D7077" t="s">
        <v>311</v>
      </c>
      <c r="E7077" t="s">
        <v>197</v>
      </c>
      <c r="F7077" t="s">
        <v>14</v>
      </c>
      <c r="G7077" t="s">
        <v>175</v>
      </c>
      <c r="H7077" t="s">
        <v>72</v>
      </c>
      <c r="I7077" t="s">
        <v>186</v>
      </c>
      <c r="J7077" t="s">
        <v>119</v>
      </c>
      <c r="K7077" s="1">
        <v>45414</v>
      </c>
      <c r="L7077">
        <v>30</v>
      </c>
      <c r="M7077">
        <v>2</v>
      </c>
      <c r="N7077" t="s">
        <v>538</v>
      </c>
      <c r="O7077" t="s">
        <v>537</v>
      </c>
      <c r="P7077" t="s">
        <v>632</v>
      </c>
    </row>
    <row r="7078" spans="1:16" x14ac:dyDescent="0.25">
      <c r="A7078" t="s">
        <v>310</v>
      </c>
      <c r="B7078" t="s">
        <v>174</v>
      </c>
      <c r="C7078" t="s">
        <v>64</v>
      </c>
      <c r="D7078" t="s">
        <v>311</v>
      </c>
      <c r="E7078" t="s">
        <v>197</v>
      </c>
      <c r="F7078" t="s">
        <v>14</v>
      </c>
      <c r="G7078" t="s">
        <v>175</v>
      </c>
      <c r="H7078" t="s">
        <v>72</v>
      </c>
      <c r="I7078" t="s">
        <v>186</v>
      </c>
      <c r="J7078" t="s">
        <v>119</v>
      </c>
      <c r="K7078" s="1">
        <v>45418</v>
      </c>
      <c r="L7078">
        <v>60</v>
      </c>
      <c r="M7078">
        <v>3</v>
      </c>
      <c r="N7078" t="s">
        <v>538</v>
      </c>
      <c r="O7078" t="s">
        <v>537</v>
      </c>
      <c r="P7078" t="s">
        <v>632</v>
      </c>
    </row>
    <row r="7079" spans="1:16" x14ac:dyDescent="0.25">
      <c r="A7079" t="s">
        <v>310</v>
      </c>
      <c r="B7079" t="s">
        <v>174</v>
      </c>
      <c r="C7079" t="s">
        <v>64</v>
      </c>
      <c r="D7079" t="s">
        <v>311</v>
      </c>
      <c r="E7079" t="s">
        <v>197</v>
      </c>
      <c r="F7079" t="s">
        <v>14</v>
      </c>
      <c r="G7079" t="s">
        <v>175</v>
      </c>
      <c r="H7079" t="s">
        <v>72</v>
      </c>
      <c r="I7079" t="s">
        <v>186</v>
      </c>
      <c r="J7079" t="s">
        <v>119</v>
      </c>
      <c r="K7079" s="1">
        <v>45419</v>
      </c>
      <c r="L7079">
        <v>90</v>
      </c>
      <c r="M7079">
        <v>3</v>
      </c>
      <c r="N7079" t="s">
        <v>538</v>
      </c>
      <c r="O7079" t="s">
        <v>537</v>
      </c>
      <c r="P7079" t="s">
        <v>632</v>
      </c>
    </row>
    <row r="7080" spans="1:16" x14ac:dyDescent="0.25">
      <c r="A7080" t="s">
        <v>310</v>
      </c>
      <c r="B7080" t="s">
        <v>174</v>
      </c>
      <c r="C7080" t="s">
        <v>64</v>
      </c>
      <c r="D7080" t="s">
        <v>311</v>
      </c>
      <c r="E7080" t="s">
        <v>197</v>
      </c>
      <c r="F7080" t="s">
        <v>14</v>
      </c>
      <c r="G7080" t="s">
        <v>175</v>
      </c>
      <c r="H7080" t="s">
        <v>72</v>
      </c>
      <c r="I7080" t="s">
        <v>186</v>
      </c>
      <c r="J7080" t="s">
        <v>119</v>
      </c>
      <c r="K7080" s="1">
        <v>45420</v>
      </c>
      <c r="L7080">
        <v>30</v>
      </c>
      <c r="M7080">
        <v>3</v>
      </c>
      <c r="N7080" t="s">
        <v>538</v>
      </c>
      <c r="O7080" t="s">
        <v>537</v>
      </c>
      <c r="P7080" t="s">
        <v>632</v>
      </c>
    </row>
    <row r="7081" spans="1:16" x14ac:dyDescent="0.25">
      <c r="A7081" t="s">
        <v>310</v>
      </c>
      <c r="B7081" t="s">
        <v>174</v>
      </c>
      <c r="C7081" t="s">
        <v>64</v>
      </c>
      <c r="D7081" t="s">
        <v>311</v>
      </c>
      <c r="E7081" t="s">
        <v>197</v>
      </c>
      <c r="F7081" t="s">
        <v>14</v>
      </c>
      <c r="G7081" t="s">
        <v>175</v>
      </c>
      <c r="H7081" t="s">
        <v>72</v>
      </c>
      <c r="I7081" t="s">
        <v>186</v>
      </c>
      <c r="J7081" t="s">
        <v>119</v>
      </c>
      <c r="K7081" s="1">
        <v>45422</v>
      </c>
      <c r="L7081">
        <v>30</v>
      </c>
      <c r="M7081">
        <v>3</v>
      </c>
      <c r="N7081" t="s">
        <v>538</v>
      </c>
      <c r="O7081" t="s">
        <v>537</v>
      </c>
      <c r="P7081" t="s">
        <v>632</v>
      </c>
    </row>
    <row r="7082" spans="1:16" x14ac:dyDescent="0.25">
      <c r="A7082" t="s">
        <v>310</v>
      </c>
      <c r="B7082" t="s">
        <v>174</v>
      </c>
      <c r="C7082" t="s">
        <v>64</v>
      </c>
      <c r="D7082" t="s">
        <v>311</v>
      </c>
      <c r="E7082" t="s">
        <v>197</v>
      </c>
      <c r="F7082" t="s">
        <v>14</v>
      </c>
      <c r="G7082" t="s">
        <v>175</v>
      </c>
      <c r="H7082" t="s">
        <v>72</v>
      </c>
      <c r="I7082" t="s">
        <v>186</v>
      </c>
      <c r="J7082" t="s">
        <v>119</v>
      </c>
      <c r="K7082" s="1">
        <v>45426</v>
      </c>
      <c r="L7082">
        <v>30</v>
      </c>
      <c r="M7082">
        <v>4</v>
      </c>
      <c r="N7082" t="s">
        <v>538</v>
      </c>
      <c r="O7082" t="s">
        <v>537</v>
      </c>
      <c r="P7082" t="s">
        <v>632</v>
      </c>
    </row>
    <row r="7083" spans="1:16" x14ac:dyDescent="0.25">
      <c r="A7083" t="s">
        <v>310</v>
      </c>
      <c r="B7083" t="s">
        <v>174</v>
      </c>
      <c r="C7083" t="s">
        <v>64</v>
      </c>
      <c r="D7083" t="s">
        <v>311</v>
      </c>
      <c r="E7083" t="s">
        <v>197</v>
      </c>
      <c r="F7083" t="s">
        <v>14</v>
      </c>
      <c r="G7083" t="s">
        <v>175</v>
      </c>
      <c r="H7083" t="s">
        <v>72</v>
      </c>
      <c r="I7083" t="s">
        <v>186</v>
      </c>
      <c r="J7083" t="s">
        <v>119</v>
      </c>
      <c r="K7083" s="1">
        <v>45427</v>
      </c>
      <c r="L7083">
        <v>30</v>
      </c>
      <c r="M7083">
        <v>4</v>
      </c>
      <c r="N7083" t="s">
        <v>538</v>
      </c>
      <c r="O7083" t="s">
        <v>537</v>
      </c>
      <c r="P7083" t="s">
        <v>632</v>
      </c>
    </row>
    <row r="7084" spans="1:16" x14ac:dyDescent="0.25">
      <c r="A7084" t="s">
        <v>310</v>
      </c>
      <c r="B7084" t="s">
        <v>174</v>
      </c>
      <c r="C7084" t="s">
        <v>64</v>
      </c>
      <c r="D7084" t="s">
        <v>311</v>
      </c>
      <c r="E7084" t="s">
        <v>197</v>
      </c>
      <c r="F7084" t="s">
        <v>14</v>
      </c>
      <c r="G7084" t="s">
        <v>175</v>
      </c>
      <c r="H7084" t="s">
        <v>72</v>
      </c>
      <c r="I7084" t="s">
        <v>186</v>
      </c>
      <c r="J7084" t="s">
        <v>119</v>
      </c>
      <c r="K7084" s="1">
        <v>45428</v>
      </c>
      <c r="L7084">
        <v>10.001999999999899</v>
      </c>
      <c r="M7084">
        <v>4</v>
      </c>
      <c r="N7084" t="s">
        <v>538</v>
      </c>
      <c r="O7084" t="s">
        <v>537</v>
      </c>
      <c r="P7084" t="s">
        <v>632</v>
      </c>
    </row>
    <row r="7085" spans="1:16" x14ac:dyDescent="0.25">
      <c r="A7085" t="s">
        <v>310</v>
      </c>
      <c r="B7085" t="s">
        <v>174</v>
      </c>
      <c r="C7085" t="s">
        <v>64</v>
      </c>
      <c r="D7085" t="s">
        <v>311</v>
      </c>
      <c r="E7085" t="s">
        <v>197</v>
      </c>
      <c r="F7085" t="s">
        <v>14</v>
      </c>
      <c r="G7085" t="s">
        <v>175</v>
      </c>
      <c r="H7085" t="s">
        <v>72</v>
      </c>
      <c r="I7085" t="s">
        <v>186</v>
      </c>
      <c r="J7085" t="s">
        <v>119</v>
      </c>
      <c r="K7085" s="1">
        <v>45429</v>
      </c>
      <c r="L7085">
        <v>30</v>
      </c>
      <c r="M7085">
        <v>4</v>
      </c>
      <c r="N7085" t="s">
        <v>538</v>
      </c>
      <c r="O7085" t="s">
        <v>537</v>
      </c>
      <c r="P7085" t="s">
        <v>632</v>
      </c>
    </row>
    <row r="7086" spans="1:16" x14ac:dyDescent="0.25">
      <c r="A7086" t="s">
        <v>310</v>
      </c>
      <c r="B7086" t="s">
        <v>174</v>
      </c>
      <c r="C7086" t="s">
        <v>64</v>
      </c>
      <c r="D7086" t="s">
        <v>311</v>
      </c>
      <c r="E7086" t="s">
        <v>197</v>
      </c>
      <c r="F7086" t="s">
        <v>14</v>
      </c>
      <c r="G7086" t="s">
        <v>175</v>
      </c>
      <c r="H7086" t="s">
        <v>72</v>
      </c>
      <c r="I7086" t="s">
        <v>74</v>
      </c>
      <c r="J7086" t="s">
        <v>119</v>
      </c>
      <c r="K7086" s="1">
        <v>45406</v>
      </c>
      <c r="L7086">
        <v>30</v>
      </c>
      <c r="M7086">
        <v>1</v>
      </c>
      <c r="N7086" t="s">
        <v>538</v>
      </c>
      <c r="O7086" t="s">
        <v>537</v>
      </c>
      <c r="P7086" t="s">
        <v>632</v>
      </c>
    </row>
    <row r="7087" spans="1:16" x14ac:dyDescent="0.25">
      <c r="A7087" t="s">
        <v>310</v>
      </c>
      <c r="B7087" t="s">
        <v>174</v>
      </c>
      <c r="C7087" t="s">
        <v>64</v>
      </c>
      <c r="D7087" t="s">
        <v>311</v>
      </c>
      <c r="E7087" t="s">
        <v>197</v>
      </c>
      <c r="F7087" t="s">
        <v>14</v>
      </c>
      <c r="G7087" t="s">
        <v>175</v>
      </c>
      <c r="H7087" t="s">
        <v>72</v>
      </c>
      <c r="I7087" t="s">
        <v>74</v>
      </c>
      <c r="J7087" t="s">
        <v>119</v>
      </c>
      <c r="K7087" s="1">
        <v>45414</v>
      </c>
      <c r="L7087">
        <v>30</v>
      </c>
      <c r="M7087">
        <v>2</v>
      </c>
      <c r="N7087" t="s">
        <v>538</v>
      </c>
      <c r="O7087" t="s">
        <v>537</v>
      </c>
      <c r="P7087" t="s">
        <v>632</v>
      </c>
    </row>
    <row r="7088" spans="1:16" x14ac:dyDescent="0.25">
      <c r="A7088" t="s">
        <v>310</v>
      </c>
      <c r="B7088" t="s">
        <v>174</v>
      </c>
      <c r="C7088" t="s">
        <v>64</v>
      </c>
      <c r="D7088" t="s">
        <v>311</v>
      </c>
      <c r="E7088" t="s">
        <v>197</v>
      </c>
      <c r="F7088" t="s">
        <v>14</v>
      </c>
      <c r="G7088" t="s">
        <v>175</v>
      </c>
      <c r="H7088" t="s">
        <v>72</v>
      </c>
      <c r="I7088" t="s">
        <v>74</v>
      </c>
      <c r="J7088" t="s">
        <v>119</v>
      </c>
      <c r="K7088" s="1">
        <v>45420</v>
      </c>
      <c r="L7088">
        <v>30</v>
      </c>
      <c r="M7088">
        <v>3</v>
      </c>
      <c r="N7088" t="s">
        <v>538</v>
      </c>
      <c r="O7088" t="s">
        <v>537</v>
      </c>
      <c r="P7088" t="s">
        <v>632</v>
      </c>
    </row>
    <row r="7089" spans="1:16" x14ac:dyDescent="0.25">
      <c r="A7089" t="s">
        <v>310</v>
      </c>
      <c r="B7089" t="s">
        <v>174</v>
      </c>
      <c r="C7089" t="s">
        <v>64</v>
      </c>
      <c r="D7089" t="s">
        <v>311</v>
      </c>
      <c r="E7089" t="s">
        <v>197</v>
      </c>
      <c r="F7089" t="s">
        <v>14</v>
      </c>
      <c r="G7089" t="s">
        <v>175</v>
      </c>
      <c r="H7089" t="s">
        <v>72</v>
      </c>
      <c r="I7089" t="s">
        <v>74</v>
      </c>
      <c r="J7089" t="s">
        <v>119</v>
      </c>
      <c r="K7089" s="1">
        <v>45427</v>
      </c>
      <c r="L7089">
        <v>30</v>
      </c>
      <c r="M7089">
        <v>4</v>
      </c>
      <c r="N7089" t="s">
        <v>538</v>
      </c>
      <c r="O7089" t="s">
        <v>537</v>
      </c>
      <c r="P7089" t="s">
        <v>632</v>
      </c>
    </row>
    <row r="7090" spans="1:16" x14ac:dyDescent="0.25">
      <c r="A7090" t="s">
        <v>310</v>
      </c>
      <c r="B7090" t="s">
        <v>174</v>
      </c>
      <c r="C7090" t="s">
        <v>64</v>
      </c>
      <c r="D7090" t="s">
        <v>311</v>
      </c>
      <c r="E7090" t="s">
        <v>197</v>
      </c>
      <c r="F7090" t="s">
        <v>14</v>
      </c>
      <c r="G7090" t="s">
        <v>175</v>
      </c>
      <c r="H7090" t="s">
        <v>37</v>
      </c>
      <c r="I7090" t="s">
        <v>38</v>
      </c>
      <c r="J7090" t="s">
        <v>117</v>
      </c>
      <c r="K7090" s="1">
        <v>45405</v>
      </c>
      <c r="L7090">
        <v>30</v>
      </c>
      <c r="M7090">
        <v>1</v>
      </c>
      <c r="N7090" t="s">
        <v>538</v>
      </c>
      <c r="O7090" t="s">
        <v>537</v>
      </c>
      <c r="P7090" t="s">
        <v>632</v>
      </c>
    </row>
    <row r="7091" spans="1:16" x14ac:dyDescent="0.25">
      <c r="A7091" t="s">
        <v>310</v>
      </c>
      <c r="B7091" t="s">
        <v>174</v>
      </c>
      <c r="C7091" t="s">
        <v>64</v>
      </c>
      <c r="D7091" t="s">
        <v>311</v>
      </c>
      <c r="E7091" t="s">
        <v>197</v>
      </c>
      <c r="F7091" t="s">
        <v>14</v>
      </c>
      <c r="G7091" t="s">
        <v>175</v>
      </c>
      <c r="H7091" t="s">
        <v>37</v>
      </c>
      <c r="I7091" t="s">
        <v>38</v>
      </c>
      <c r="J7091" t="s">
        <v>117</v>
      </c>
      <c r="K7091" s="1">
        <v>45407</v>
      </c>
      <c r="L7091">
        <v>30</v>
      </c>
      <c r="M7091">
        <v>1</v>
      </c>
      <c r="N7091" t="s">
        <v>538</v>
      </c>
      <c r="O7091" t="s">
        <v>537</v>
      </c>
      <c r="P7091" t="s">
        <v>632</v>
      </c>
    </row>
    <row r="7092" spans="1:16" x14ac:dyDescent="0.25">
      <c r="A7092" t="s">
        <v>310</v>
      </c>
      <c r="B7092" t="s">
        <v>174</v>
      </c>
      <c r="C7092" t="s">
        <v>64</v>
      </c>
      <c r="D7092" t="s">
        <v>311</v>
      </c>
      <c r="E7092" t="s">
        <v>197</v>
      </c>
      <c r="F7092" t="s">
        <v>14</v>
      </c>
      <c r="G7092" t="s">
        <v>175</v>
      </c>
      <c r="H7092" t="s">
        <v>37</v>
      </c>
      <c r="I7092" t="s">
        <v>38</v>
      </c>
      <c r="J7092" t="s">
        <v>117</v>
      </c>
      <c r="K7092" s="1">
        <v>45412</v>
      </c>
      <c r="L7092">
        <v>30</v>
      </c>
      <c r="M7092">
        <v>2</v>
      </c>
      <c r="N7092" t="s">
        <v>538</v>
      </c>
      <c r="O7092" t="s">
        <v>537</v>
      </c>
      <c r="P7092" t="s">
        <v>632</v>
      </c>
    </row>
    <row r="7093" spans="1:16" x14ac:dyDescent="0.25">
      <c r="A7093" t="s">
        <v>310</v>
      </c>
      <c r="B7093" t="s">
        <v>174</v>
      </c>
      <c r="C7093" t="s">
        <v>64</v>
      </c>
      <c r="D7093" t="s">
        <v>311</v>
      </c>
      <c r="E7093" t="s">
        <v>197</v>
      </c>
      <c r="F7093" t="s">
        <v>14</v>
      </c>
      <c r="G7093" t="s">
        <v>175</v>
      </c>
      <c r="H7093" t="s">
        <v>37</v>
      </c>
      <c r="I7093" t="s">
        <v>38</v>
      </c>
      <c r="J7093" t="s">
        <v>117</v>
      </c>
      <c r="K7093" s="1">
        <v>45421</v>
      </c>
      <c r="L7093">
        <v>30</v>
      </c>
      <c r="M7093">
        <v>3</v>
      </c>
      <c r="N7093" t="s">
        <v>538</v>
      </c>
      <c r="O7093" t="s">
        <v>537</v>
      </c>
      <c r="P7093" t="s">
        <v>632</v>
      </c>
    </row>
    <row r="7094" spans="1:16" x14ac:dyDescent="0.25">
      <c r="A7094" t="s">
        <v>310</v>
      </c>
      <c r="B7094" t="s">
        <v>174</v>
      </c>
      <c r="C7094" t="s">
        <v>64</v>
      </c>
      <c r="D7094" t="s">
        <v>311</v>
      </c>
      <c r="E7094" t="s">
        <v>197</v>
      </c>
      <c r="F7094" t="s">
        <v>14</v>
      </c>
      <c r="G7094" t="s">
        <v>175</v>
      </c>
      <c r="H7094" t="s">
        <v>37</v>
      </c>
      <c r="I7094" t="s">
        <v>38</v>
      </c>
      <c r="J7094" t="s">
        <v>117</v>
      </c>
      <c r="K7094" s="1">
        <v>45428</v>
      </c>
      <c r="L7094">
        <v>60</v>
      </c>
      <c r="M7094">
        <v>4</v>
      </c>
      <c r="N7094" t="s">
        <v>538</v>
      </c>
      <c r="O7094" t="s">
        <v>537</v>
      </c>
      <c r="P7094" t="s">
        <v>632</v>
      </c>
    </row>
    <row r="7095" spans="1:16" x14ac:dyDescent="0.25">
      <c r="A7095" t="s">
        <v>310</v>
      </c>
      <c r="B7095" t="s">
        <v>174</v>
      </c>
      <c r="C7095" t="s">
        <v>64</v>
      </c>
      <c r="D7095" t="s">
        <v>311</v>
      </c>
      <c r="E7095" t="s">
        <v>197</v>
      </c>
      <c r="F7095" t="s">
        <v>14</v>
      </c>
      <c r="G7095" t="s">
        <v>175</v>
      </c>
      <c r="H7095" t="s">
        <v>37</v>
      </c>
      <c r="I7095" t="s">
        <v>38</v>
      </c>
      <c r="J7095" t="s">
        <v>117</v>
      </c>
      <c r="K7095" s="1">
        <v>45429</v>
      </c>
      <c r="L7095">
        <v>30</v>
      </c>
      <c r="M7095">
        <v>4</v>
      </c>
      <c r="N7095" t="s">
        <v>538</v>
      </c>
      <c r="O7095" t="s">
        <v>537</v>
      </c>
      <c r="P7095" t="s">
        <v>632</v>
      </c>
    </row>
    <row r="7096" spans="1:16" x14ac:dyDescent="0.25">
      <c r="A7096" t="s">
        <v>310</v>
      </c>
      <c r="B7096" t="s">
        <v>174</v>
      </c>
      <c r="C7096" t="s">
        <v>64</v>
      </c>
      <c r="D7096" t="s">
        <v>311</v>
      </c>
      <c r="E7096" t="s">
        <v>197</v>
      </c>
      <c r="F7096" t="s">
        <v>14</v>
      </c>
      <c r="G7096" t="s">
        <v>175</v>
      </c>
      <c r="H7096" t="s">
        <v>37</v>
      </c>
      <c r="I7096" t="s">
        <v>187</v>
      </c>
      <c r="J7096" t="s">
        <v>119</v>
      </c>
      <c r="K7096" s="1">
        <v>45404</v>
      </c>
      <c r="L7096">
        <v>60</v>
      </c>
      <c r="M7096">
        <v>1</v>
      </c>
      <c r="N7096" t="s">
        <v>538</v>
      </c>
      <c r="O7096" t="s">
        <v>537</v>
      </c>
      <c r="P7096" t="s">
        <v>632</v>
      </c>
    </row>
    <row r="7097" spans="1:16" x14ac:dyDescent="0.25">
      <c r="A7097" t="s">
        <v>310</v>
      </c>
      <c r="B7097" t="s">
        <v>174</v>
      </c>
      <c r="C7097" t="s">
        <v>64</v>
      </c>
      <c r="D7097" t="s">
        <v>311</v>
      </c>
      <c r="E7097" t="s">
        <v>197</v>
      </c>
      <c r="F7097" t="s">
        <v>14</v>
      </c>
      <c r="G7097" t="s">
        <v>175</v>
      </c>
      <c r="H7097" t="s">
        <v>37</v>
      </c>
      <c r="I7097" t="s">
        <v>187</v>
      </c>
      <c r="J7097" t="s">
        <v>119</v>
      </c>
      <c r="K7097" s="1">
        <v>45407</v>
      </c>
      <c r="L7097">
        <v>60</v>
      </c>
      <c r="M7097">
        <v>1</v>
      </c>
      <c r="N7097" t="s">
        <v>538</v>
      </c>
      <c r="O7097" t="s">
        <v>537</v>
      </c>
      <c r="P7097" t="s">
        <v>632</v>
      </c>
    </row>
    <row r="7098" spans="1:16" x14ac:dyDescent="0.25">
      <c r="A7098" t="s">
        <v>310</v>
      </c>
      <c r="B7098" t="s">
        <v>174</v>
      </c>
      <c r="C7098" t="s">
        <v>64</v>
      </c>
      <c r="D7098" t="s">
        <v>311</v>
      </c>
      <c r="E7098" t="s">
        <v>197</v>
      </c>
      <c r="F7098" t="s">
        <v>14</v>
      </c>
      <c r="G7098" t="s">
        <v>175</v>
      </c>
      <c r="H7098" t="s">
        <v>37</v>
      </c>
      <c r="I7098" t="s">
        <v>187</v>
      </c>
      <c r="J7098" t="s">
        <v>119</v>
      </c>
      <c r="K7098" s="1">
        <v>45412</v>
      </c>
      <c r="L7098">
        <v>120</v>
      </c>
      <c r="M7098">
        <v>2</v>
      </c>
      <c r="N7098" t="s">
        <v>538</v>
      </c>
      <c r="O7098" t="s">
        <v>537</v>
      </c>
      <c r="P7098" t="s">
        <v>632</v>
      </c>
    </row>
    <row r="7099" spans="1:16" x14ac:dyDescent="0.25">
      <c r="A7099" t="s">
        <v>310</v>
      </c>
      <c r="B7099" t="s">
        <v>174</v>
      </c>
      <c r="C7099" t="s">
        <v>64</v>
      </c>
      <c r="D7099" t="s">
        <v>311</v>
      </c>
      <c r="E7099" t="s">
        <v>197</v>
      </c>
      <c r="F7099" t="s">
        <v>14</v>
      </c>
      <c r="G7099" t="s">
        <v>175</v>
      </c>
      <c r="H7099" t="s">
        <v>37</v>
      </c>
      <c r="I7099" t="s">
        <v>187</v>
      </c>
      <c r="J7099" t="s">
        <v>119</v>
      </c>
      <c r="K7099" s="1">
        <v>45420</v>
      </c>
      <c r="L7099">
        <v>60</v>
      </c>
      <c r="M7099">
        <v>3</v>
      </c>
      <c r="N7099" t="s">
        <v>538</v>
      </c>
      <c r="O7099" t="s">
        <v>537</v>
      </c>
      <c r="P7099" t="s">
        <v>632</v>
      </c>
    </row>
    <row r="7100" spans="1:16" x14ac:dyDescent="0.25">
      <c r="A7100" t="s">
        <v>310</v>
      </c>
      <c r="B7100" t="s">
        <v>174</v>
      </c>
      <c r="C7100" t="s">
        <v>64</v>
      </c>
      <c r="D7100" t="s">
        <v>311</v>
      </c>
      <c r="E7100" t="s">
        <v>197</v>
      </c>
      <c r="F7100" t="s">
        <v>14</v>
      </c>
      <c r="G7100" t="s">
        <v>175</v>
      </c>
      <c r="H7100" t="s">
        <v>37</v>
      </c>
      <c r="I7100" t="s">
        <v>187</v>
      </c>
      <c r="J7100" t="s">
        <v>119</v>
      </c>
      <c r="K7100" s="1">
        <v>45421</v>
      </c>
      <c r="L7100">
        <v>30</v>
      </c>
      <c r="M7100">
        <v>3</v>
      </c>
      <c r="N7100" t="s">
        <v>538</v>
      </c>
      <c r="O7100" t="s">
        <v>537</v>
      </c>
      <c r="P7100" t="s">
        <v>632</v>
      </c>
    </row>
    <row r="7101" spans="1:16" x14ac:dyDescent="0.25">
      <c r="A7101" t="s">
        <v>310</v>
      </c>
      <c r="B7101" t="s">
        <v>174</v>
      </c>
      <c r="C7101" t="s">
        <v>64</v>
      </c>
      <c r="D7101" t="s">
        <v>311</v>
      </c>
      <c r="E7101" t="s">
        <v>197</v>
      </c>
      <c r="F7101" t="s">
        <v>14</v>
      </c>
      <c r="G7101" t="s">
        <v>175</v>
      </c>
      <c r="H7101" t="s">
        <v>37</v>
      </c>
      <c r="I7101" t="s">
        <v>187</v>
      </c>
      <c r="J7101" t="s">
        <v>119</v>
      </c>
      <c r="K7101" s="1">
        <v>45426</v>
      </c>
      <c r="L7101">
        <v>30</v>
      </c>
      <c r="M7101">
        <v>4</v>
      </c>
      <c r="N7101" t="s">
        <v>538</v>
      </c>
      <c r="O7101" t="s">
        <v>537</v>
      </c>
      <c r="P7101" t="s">
        <v>632</v>
      </c>
    </row>
    <row r="7102" spans="1:16" x14ac:dyDescent="0.25">
      <c r="A7102" t="s">
        <v>310</v>
      </c>
      <c r="B7102" t="s">
        <v>174</v>
      </c>
      <c r="C7102" t="s">
        <v>64</v>
      </c>
      <c r="D7102" t="s">
        <v>311</v>
      </c>
      <c r="E7102" t="s">
        <v>197</v>
      </c>
      <c r="F7102" t="s">
        <v>14</v>
      </c>
      <c r="G7102" t="s">
        <v>175</v>
      </c>
      <c r="H7102" t="s">
        <v>37</v>
      </c>
      <c r="I7102" t="s">
        <v>188</v>
      </c>
      <c r="J7102" t="s">
        <v>119</v>
      </c>
      <c r="K7102" s="1">
        <v>45405</v>
      </c>
      <c r="L7102">
        <v>120</v>
      </c>
      <c r="M7102">
        <v>1</v>
      </c>
      <c r="N7102" t="s">
        <v>538</v>
      </c>
      <c r="O7102" t="s">
        <v>537</v>
      </c>
      <c r="P7102" t="s">
        <v>632</v>
      </c>
    </row>
    <row r="7103" spans="1:16" x14ac:dyDescent="0.25">
      <c r="A7103" t="s">
        <v>310</v>
      </c>
      <c r="B7103" t="s">
        <v>174</v>
      </c>
      <c r="C7103" t="s">
        <v>64</v>
      </c>
      <c r="D7103" t="s">
        <v>311</v>
      </c>
      <c r="E7103" t="s">
        <v>197</v>
      </c>
      <c r="F7103" t="s">
        <v>14</v>
      </c>
      <c r="G7103" t="s">
        <v>175</v>
      </c>
      <c r="H7103" t="s">
        <v>37</v>
      </c>
      <c r="I7103" t="s">
        <v>188</v>
      </c>
      <c r="J7103" t="s">
        <v>119</v>
      </c>
      <c r="K7103" s="1">
        <v>45407</v>
      </c>
      <c r="L7103">
        <v>60</v>
      </c>
      <c r="M7103">
        <v>1</v>
      </c>
      <c r="N7103" t="s">
        <v>538</v>
      </c>
      <c r="O7103" t="s">
        <v>537</v>
      </c>
      <c r="P7103" t="s">
        <v>632</v>
      </c>
    </row>
    <row r="7104" spans="1:16" x14ac:dyDescent="0.25">
      <c r="A7104" t="s">
        <v>310</v>
      </c>
      <c r="B7104" t="s">
        <v>174</v>
      </c>
      <c r="C7104" t="s">
        <v>64</v>
      </c>
      <c r="D7104" t="s">
        <v>311</v>
      </c>
      <c r="E7104" t="s">
        <v>197</v>
      </c>
      <c r="F7104" t="s">
        <v>14</v>
      </c>
      <c r="G7104" t="s">
        <v>175</v>
      </c>
      <c r="H7104" t="s">
        <v>37</v>
      </c>
      <c r="I7104" t="s">
        <v>188</v>
      </c>
      <c r="J7104" t="s">
        <v>119</v>
      </c>
      <c r="K7104" s="1">
        <v>45414</v>
      </c>
      <c r="L7104">
        <v>60</v>
      </c>
      <c r="M7104">
        <v>2</v>
      </c>
      <c r="N7104" t="s">
        <v>538</v>
      </c>
      <c r="O7104" t="s">
        <v>537</v>
      </c>
      <c r="P7104" t="s">
        <v>632</v>
      </c>
    </row>
    <row r="7105" spans="1:16" x14ac:dyDescent="0.25">
      <c r="A7105" t="s">
        <v>310</v>
      </c>
      <c r="B7105" t="s">
        <v>174</v>
      </c>
      <c r="C7105" t="s">
        <v>64</v>
      </c>
      <c r="D7105" t="s">
        <v>311</v>
      </c>
      <c r="E7105" t="s">
        <v>197</v>
      </c>
      <c r="F7105" t="s">
        <v>14</v>
      </c>
      <c r="G7105" t="s">
        <v>175</v>
      </c>
      <c r="H7105" t="s">
        <v>37</v>
      </c>
      <c r="I7105" t="s">
        <v>188</v>
      </c>
      <c r="J7105" t="s">
        <v>119</v>
      </c>
      <c r="K7105" s="1">
        <v>45419</v>
      </c>
      <c r="L7105">
        <v>60</v>
      </c>
      <c r="M7105">
        <v>3</v>
      </c>
      <c r="N7105" t="s">
        <v>538</v>
      </c>
      <c r="O7105" t="s">
        <v>537</v>
      </c>
      <c r="P7105" t="s">
        <v>632</v>
      </c>
    </row>
    <row r="7106" spans="1:16" x14ac:dyDescent="0.25">
      <c r="A7106" t="s">
        <v>310</v>
      </c>
      <c r="B7106" t="s">
        <v>174</v>
      </c>
      <c r="C7106" t="s">
        <v>64</v>
      </c>
      <c r="D7106" t="s">
        <v>311</v>
      </c>
      <c r="E7106" t="s">
        <v>197</v>
      </c>
      <c r="F7106" t="s">
        <v>14</v>
      </c>
      <c r="G7106" t="s">
        <v>175</v>
      </c>
      <c r="H7106" t="s">
        <v>37</v>
      </c>
      <c r="I7106" t="s">
        <v>188</v>
      </c>
      <c r="J7106" t="s">
        <v>119</v>
      </c>
      <c r="K7106" s="1">
        <v>45420</v>
      </c>
      <c r="L7106">
        <v>120</v>
      </c>
      <c r="M7106">
        <v>3</v>
      </c>
      <c r="N7106" t="s">
        <v>538</v>
      </c>
      <c r="O7106" t="s">
        <v>537</v>
      </c>
      <c r="P7106" t="s">
        <v>632</v>
      </c>
    </row>
    <row r="7107" spans="1:16" x14ac:dyDescent="0.25">
      <c r="A7107" t="s">
        <v>310</v>
      </c>
      <c r="B7107" t="s">
        <v>174</v>
      </c>
      <c r="C7107" t="s">
        <v>64</v>
      </c>
      <c r="D7107" t="s">
        <v>311</v>
      </c>
      <c r="E7107" t="s">
        <v>197</v>
      </c>
      <c r="F7107" t="s">
        <v>14</v>
      </c>
      <c r="G7107" t="s">
        <v>175</v>
      </c>
      <c r="H7107" t="s">
        <v>37</v>
      </c>
      <c r="I7107" t="s">
        <v>188</v>
      </c>
      <c r="J7107" t="s">
        <v>119</v>
      </c>
      <c r="K7107" s="1">
        <v>45421</v>
      </c>
      <c r="L7107">
        <v>120</v>
      </c>
      <c r="M7107">
        <v>3</v>
      </c>
      <c r="N7107" t="s">
        <v>538</v>
      </c>
      <c r="O7107" t="s">
        <v>537</v>
      </c>
      <c r="P7107" t="s">
        <v>632</v>
      </c>
    </row>
    <row r="7108" spans="1:16" x14ac:dyDescent="0.25">
      <c r="A7108" t="s">
        <v>310</v>
      </c>
      <c r="B7108" t="s">
        <v>174</v>
      </c>
      <c r="C7108" t="s">
        <v>64</v>
      </c>
      <c r="D7108" t="s">
        <v>311</v>
      </c>
      <c r="E7108" t="s">
        <v>197</v>
      </c>
      <c r="F7108" t="s">
        <v>14</v>
      </c>
      <c r="G7108" t="s">
        <v>175</v>
      </c>
      <c r="H7108" t="s">
        <v>37</v>
      </c>
      <c r="I7108" t="s">
        <v>188</v>
      </c>
      <c r="J7108" t="s">
        <v>119</v>
      </c>
      <c r="K7108" s="1">
        <v>45426</v>
      </c>
      <c r="L7108">
        <v>120</v>
      </c>
      <c r="M7108">
        <v>4</v>
      </c>
      <c r="N7108" t="s">
        <v>538</v>
      </c>
      <c r="O7108" t="s">
        <v>537</v>
      </c>
      <c r="P7108" t="s">
        <v>632</v>
      </c>
    </row>
    <row r="7109" spans="1:16" x14ac:dyDescent="0.25">
      <c r="A7109" t="s">
        <v>310</v>
      </c>
      <c r="B7109" t="s">
        <v>174</v>
      </c>
      <c r="C7109" t="s">
        <v>64</v>
      </c>
      <c r="D7109" t="s">
        <v>311</v>
      </c>
      <c r="E7109" t="s">
        <v>197</v>
      </c>
      <c r="F7109" t="s">
        <v>14</v>
      </c>
      <c r="G7109" t="s">
        <v>175</v>
      </c>
      <c r="H7109" t="s">
        <v>37</v>
      </c>
      <c r="I7109" t="s">
        <v>188</v>
      </c>
      <c r="J7109" t="s">
        <v>119</v>
      </c>
      <c r="K7109" s="1">
        <v>45427</v>
      </c>
      <c r="L7109">
        <v>90</v>
      </c>
      <c r="M7109">
        <v>4</v>
      </c>
      <c r="N7109" t="s">
        <v>538</v>
      </c>
      <c r="O7109" t="s">
        <v>537</v>
      </c>
      <c r="P7109" t="s">
        <v>632</v>
      </c>
    </row>
    <row r="7110" spans="1:16" x14ac:dyDescent="0.25">
      <c r="A7110" t="s">
        <v>310</v>
      </c>
      <c r="B7110" t="s">
        <v>174</v>
      </c>
      <c r="C7110" t="s">
        <v>64</v>
      </c>
      <c r="D7110" t="s">
        <v>311</v>
      </c>
      <c r="E7110" t="s">
        <v>197</v>
      </c>
      <c r="F7110" t="s">
        <v>14</v>
      </c>
      <c r="G7110" t="s">
        <v>175</v>
      </c>
      <c r="H7110" t="s">
        <v>37</v>
      </c>
      <c r="I7110" t="s">
        <v>188</v>
      </c>
      <c r="J7110" t="s">
        <v>119</v>
      </c>
      <c r="K7110" s="1">
        <v>45428</v>
      </c>
      <c r="L7110">
        <v>30</v>
      </c>
      <c r="M7110">
        <v>4</v>
      </c>
      <c r="N7110" t="s">
        <v>538</v>
      </c>
      <c r="O7110" t="s">
        <v>537</v>
      </c>
      <c r="P7110" t="s">
        <v>632</v>
      </c>
    </row>
    <row r="7111" spans="1:16" x14ac:dyDescent="0.25">
      <c r="A7111" t="s">
        <v>310</v>
      </c>
      <c r="B7111" t="s">
        <v>174</v>
      </c>
      <c r="C7111" t="s">
        <v>64</v>
      </c>
      <c r="D7111" t="s">
        <v>311</v>
      </c>
      <c r="E7111" t="s">
        <v>197</v>
      </c>
      <c r="F7111" t="s">
        <v>14</v>
      </c>
      <c r="G7111" t="s">
        <v>175</v>
      </c>
      <c r="H7111" t="s">
        <v>44</v>
      </c>
      <c r="I7111" t="s">
        <v>189</v>
      </c>
      <c r="J7111" t="s">
        <v>118</v>
      </c>
      <c r="K7111" s="1">
        <v>45406</v>
      </c>
      <c r="L7111">
        <v>30</v>
      </c>
      <c r="M7111">
        <v>1</v>
      </c>
      <c r="N7111" t="s">
        <v>538</v>
      </c>
      <c r="O7111" t="s">
        <v>537</v>
      </c>
      <c r="P7111" t="s">
        <v>632</v>
      </c>
    </row>
    <row r="7112" spans="1:16" x14ac:dyDescent="0.25">
      <c r="A7112" t="s">
        <v>310</v>
      </c>
      <c r="B7112" t="s">
        <v>174</v>
      </c>
      <c r="C7112" t="s">
        <v>64</v>
      </c>
      <c r="D7112" t="s">
        <v>311</v>
      </c>
      <c r="E7112" t="s">
        <v>197</v>
      </c>
      <c r="F7112" t="s">
        <v>14</v>
      </c>
      <c r="G7112" t="s">
        <v>175</v>
      </c>
      <c r="H7112" t="s">
        <v>44</v>
      </c>
      <c r="I7112" t="s">
        <v>189</v>
      </c>
      <c r="J7112" t="s">
        <v>118</v>
      </c>
      <c r="K7112" s="1">
        <v>45408</v>
      </c>
      <c r="L7112">
        <v>90</v>
      </c>
      <c r="M7112">
        <v>1</v>
      </c>
      <c r="N7112" t="s">
        <v>538</v>
      </c>
      <c r="O7112" t="s">
        <v>537</v>
      </c>
      <c r="P7112" t="s">
        <v>632</v>
      </c>
    </row>
    <row r="7113" spans="1:16" x14ac:dyDescent="0.25">
      <c r="A7113" t="s">
        <v>310</v>
      </c>
      <c r="B7113" t="s">
        <v>174</v>
      </c>
      <c r="C7113" t="s">
        <v>64</v>
      </c>
      <c r="D7113" t="s">
        <v>311</v>
      </c>
      <c r="E7113" t="s">
        <v>197</v>
      </c>
      <c r="F7113" t="s">
        <v>14</v>
      </c>
      <c r="G7113" t="s">
        <v>175</v>
      </c>
      <c r="H7113" t="s">
        <v>44</v>
      </c>
      <c r="I7113" t="s">
        <v>189</v>
      </c>
      <c r="J7113" t="s">
        <v>118</v>
      </c>
      <c r="K7113" s="1">
        <v>45415</v>
      </c>
      <c r="L7113">
        <v>120</v>
      </c>
      <c r="M7113">
        <v>2</v>
      </c>
      <c r="N7113" t="s">
        <v>538</v>
      </c>
      <c r="O7113" t="s">
        <v>537</v>
      </c>
      <c r="P7113" t="s">
        <v>632</v>
      </c>
    </row>
    <row r="7114" spans="1:16" x14ac:dyDescent="0.25">
      <c r="A7114" t="s">
        <v>310</v>
      </c>
      <c r="B7114" t="s">
        <v>174</v>
      </c>
      <c r="C7114" t="s">
        <v>64</v>
      </c>
      <c r="D7114" t="s">
        <v>311</v>
      </c>
      <c r="E7114" t="s">
        <v>197</v>
      </c>
      <c r="F7114" t="s">
        <v>14</v>
      </c>
      <c r="G7114" t="s">
        <v>175</v>
      </c>
      <c r="H7114" t="s">
        <v>44</v>
      </c>
      <c r="I7114" t="s">
        <v>189</v>
      </c>
      <c r="J7114" t="s">
        <v>118</v>
      </c>
      <c r="K7114" s="1">
        <v>45425</v>
      </c>
      <c r="L7114">
        <v>90</v>
      </c>
      <c r="M7114">
        <v>4</v>
      </c>
      <c r="N7114" t="s">
        <v>538</v>
      </c>
      <c r="O7114" t="s">
        <v>537</v>
      </c>
      <c r="P7114" t="s">
        <v>632</v>
      </c>
    </row>
    <row r="7115" spans="1:16" x14ac:dyDescent="0.25">
      <c r="A7115" t="s">
        <v>310</v>
      </c>
      <c r="B7115" t="s">
        <v>174</v>
      </c>
      <c r="C7115" t="s">
        <v>64</v>
      </c>
      <c r="D7115" t="s">
        <v>311</v>
      </c>
      <c r="E7115" t="s">
        <v>197</v>
      </c>
      <c r="F7115" t="s">
        <v>14</v>
      </c>
      <c r="G7115" t="s">
        <v>175</v>
      </c>
      <c r="H7115" t="s">
        <v>44</v>
      </c>
      <c r="I7115" t="s">
        <v>79</v>
      </c>
      <c r="J7115" t="s">
        <v>118</v>
      </c>
      <c r="K7115" s="1">
        <v>45406</v>
      </c>
      <c r="L7115">
        <v>60</v>
      </c>
      <c r="M7115">
        <v>1</v>
      </c>
      <c r="N7115" t="s">
        <v>538</v>
      </c>
      <c r="O7115" t="s">
        <v>537</v>
      </c>
      <c r="P7115" t="s">
        <v>632</v>
      </c>
    </row>
    <row r="7116" spans="1:16" x14ac:dyDescent="0.25">
      <c r="A7116" t="s">
        <v>310</v>
      </c>
      <c r="B7116" t="s">
        <v>174</v>
      </c>
      <c r="C7116" t="s">
        <v>64</v>
      </c>
      <c r="D7116" t="s">
        <v>311</v>
      </c>
      <c r="E7116" t="s">
        <v>197</v>
      </c>
      <c r="F7116" t="s">
        <v>14</v>
      </c>
      <c r="G7116" t="s">
        <v>175</v>
      </c>
      <c r="H7116" t="s">
        <v>44</v>
      </c>
      <c r="I7116" t="s">
        <v>79</v>
      </c>
      <c r="J7116" t="s">
        <v>118</v>
      </c>
      <c r="K7116" s="1">
        <v>45411</v>
      </c>
      <c r="L7116">
        <v>30</v>
      </c>
      <c r="M7116">
        <v>2</v>
      </c>
      <c r="N7116" t="s">
        <v>538</v>
      </c>
      <c r="O7116" t="s">
        <v>537</v>
      </c>
      <c r="P7116" t="s">
        <v>632</v>
      </c>
    </row>
    <row r="7117" spans="1:16" x14ac:dyDescent="0.25">
      <c r="A7117" t="s">
        <v>310</v>
      </c>
      <c r="B7117" t="s">
        <v>174</v>
      </c>
      <c r="C7117" t="s">
        <v>64</v>
      </c>
      <c r="D7117" t="s">
        <v>311</v>
      </c>
      <c r="E7117" t="s">
        <v>197</v>
      </c>
      <c r="F7117" t="s">
        <v>14</v>
      </c>
      <c r="G7117" t="s">
        <v>175</v>
      </c>
      <c r="H7117" t="s">
        <v>44</v>
      </c>
      <c r="I7117" t="s">
        <v>79</v>
      </c>
      <c r="J7117" t="s">
        <v>118</v>
      </c>
      <c r="K7117" s="1">
        <v>45413</v>
      </c>
      <c r="L7117">
        <v>60</v>
      </c>
      <c r="M7117">
        <v>2</v>
      </c>
      <c r="N7117" t="s">
        <v>538</v>
      </c>
      <c r="O7117" t="s">
        <v>537</v>
      </c>
      <c r="P7117" t="s">
        <v>632</v>
      </c>
    </row>
    <row r="7118" spans="1:16" x14ac:dyDescent="0.25">
      <c r="A7118" t="s">
        <v>310</v>
      </c>
      <c r="B7118" t="s">
        <v>174</v>
      </c>
      <c r="C7118" t="s">
        <v>64</v>
      </c>
      <c r="D7118" t="s">
        <v>311</v>
      </c>
      <c r="E7118" t="s">
        <v>197</v>
      </c>
      <c r="F7118" t="s">
        <v>14</v>
      </c>
      <c r="G7118" t="s">
        <v>175</v>
      </c>
      <c r="H7118" t="s">
        <v>44</v>
      </c>
      <c r="I7118" t="s">
        <v>79</v>
      </c>
      <c r="J7118" t="s">
        <v>118</v>
      </c>
      <c r="K7118" s="1">
        <v>45414</v>
      </c>
      <c r="L7118">
        <v>30</v>
      </c>
      <c r="M7118">
        <v>2</v>
      </c>
      <c r="N7118" t="s">
        <v>538</v>
      </c>
      <c r="O7118" t="s">
        <v>537</v>
      </c>
      <c r="P7118" t="s">
        <v>632</v>
      </c>
    </row>
    <row r="7119" spans="1:16" x14ac:dyDescent="0.25">
      <c r="A7119" t="s">
        <v>310</v>
      </c>
      <c r="B7119" t="s">
        <v>174</v>
      </c>
      <c r="C7119" t="s">
        <v>64</v>
      </c>
      <c r="D7119" t="s">
        <v>311</v>
      </c>
      <c r="E7119" t="s">
        <v>197</v>
      </c>
      <c r="F7119" t="s">
        <v>14</v>
      </c>
      <c r="G7119" t="s">
        <v>175</v>
      </c>
      <c r="H7119" t="s">
        <v>44</v>
      </c>
      <c r="I7119" t="s">
        <v>79</v>
      </c>
      <c r="J7119" t="s">
        <v>118</v>
      </c>
      <c r="K7119" s="1">
        <v>45415</v>
      </c>
      <c r="L7119">
        <v>30</v>
      </c>
      <c r="M7119">
        <v>2</v>
      </c>
      <c r="N7119" t="s">
        <v>538</v>
      </c>
      <c r="O7119" t="s">
        <v>537</v>
      </c>
      <c r="P7119" t="s">
        <v>632</v>
      </c>
    </row>
    <row r="7120" spans="1:16" x14ac:dyDescent="0.25">
      <c r="A7120" t="s">
        <v>310</v>
      </c>
      <c r="B7120" t="s">
        <v>174</v>
      </c>
      <c r="C7120" t="s">
        <v>64</v>
      </c>
      <c r="D7120" t="s">
        <v>311</v>
      </c>
      <c r="E7120" t="s">
        <v>197</v>
      </c>
      <c r="F7120" t="s">
        <v>14</v>
      </c>
      <c r="G7120" t="s">
        <v>175</v>
      </c>
      <c r="H7120" t="s">
        <v>44</v>
      </c>
      <c r="I7120" t="s">
        <v>79</v>
      </c>
      <c r="J7120" t="s">
        <v>118</v>
      </c>
      <c r="K7120" s="1">
        <v>45418</v>
      </c>
      <c r="L7120">
        <v>30</v>
      </c>
      <c r="M7120">
        <v>3</v>
      </c>
      <c r="N7120" t="s">
        <v>538</v>
      </c>
      <c r="O7120" t="s">
        <v>537</v>
      </c>
      <c r="P7120" t="s">
        <v>632</v>
      </c>
    </row>
    <row r="7121" spans="1:16" x14ac:dyDescent="0.25">
      <c r="A7121" t="s">
        <v>310</v>
      </c>
      <c r="B7121" t="s">
        <v>174</v>
      </c>
      <c r="C7121" t="s">
        <v>64</v>
      </c>
      <c r="D7121" t="s">
        <v>311</v>
      </c>
      <c r="E7121" t="s">
        <v>197</v>
      </c>
      <c r="F7121" t="s">
        <v>14</v>
      </c>
      <c r="G7121" t="s">
        <v>175</v>
      </c>
      <c r="H7121" t="s">
        <v>44</v>
      </c>
      <c r="I7121" t="s">
        <v>79</v>
      </c>
      <c r="J7121" t="s">
        <v>118</v>
      </c>
      <c r="K7121" s="1">
        <v>45428</v>
      </c>
      <c r="L7121">
        <v>30</v>
      </c>
      <c r="M7121">
        <v>4</v>
      </c>
      <c r="N7121" t="s">
        <v>538</v>
      </c>
      <c r="O7121" t="s">
        <v>537</v>
      </c>
      <c r="P7121" t="s">
        <v>632</v>
      </c>
    </row>
    <row r="7122" spans="1:16" x14ac:dyDescent="0.25">
      <c r="A7122" t="s">
        <v>310</v>
      </c>
      <c r="B7122" t="s">
        <v>174</v>
      </c>
      <c r="C7122" t="s">
        <v>64</v>
      </c>
      <c r="D7122" t="s">
        <v>311</v>
      </c>
      <c r="E7122" t="s">
        <v>197</v>
      </c>
      <c r="F7122" t="s">
        <v>14</v>
      </c>
      <c r="G7122" t="s">
        <v>175</v>
      </c>
      <c r="H7122" t="s">
        <v>44</v>
      </c>
      <c r="I7122" t="s">
        <v>79</v>
      </c>
      <c r="J7122" t="s">
        <v>118</v>
      </c>
      <c r="K7122" s="1">
        <v>45429</v>
      </c>
      <c r="L7122">
        <v>30</v>
      </c>
      <c r="M7122">
        <v>4</v>
      </c>
      <c r="N7122" t="s">
        <v>538</v>
      </c>
      <c r="O7122" t="s">
        <v>537</v>
      </c>
      <c r="P7122" t="s">
        <v>632</v>
      </c>
    </row>
    <row r="7123" spans="1:16" x14ac:dyDescent="0.25">
      <c r="A7123" t="s">
        <v>310</v>
      </c>
      <c r="B7123" t="s">
        <v>174</v>
      </c>
      <c r="C7123" t="s">
        <v>64</v>
      </c>
      <c r="D7123" t="s">
        <v>311</v>
      </c>
      <c r="E7123" t="s">
        <v>197</v>
      </c>
      <c r="F7123" t="s">
        <v>14</v>
      </c>
      <c r="G7123" t="s">
        <v>175</v>
      </c>
      <c r="H7123" t="s">
        <v>44</v>
      </c>
      <c r="I7123" t="s">
        <v>75</v>
      </c>
      <c r="J7123" t="s">
        <v>118</v>
      </c>
      <c r="K7123" s="1">
        <v>45404</v>
      </c>
      <c r="L7123">
        <v>120</v>
      </c>
      <c r="M7123">
        <v>1</v>
      </c>
      <c r="N7123" t="s">
        <v>538</v>
      </c>
      <c r="O7123" t="s">
        <v>537</v>
      </c>
      <c r="P7123" t="s">
        <v>632</v>
      </c>
    </row>
    <row r="7124" spans="1:16" x14ac:dyDescent="0.25">
      <c r="A7124" t="s">
        <v>310</v>
      </c>
      <c r="B7124" t="s">
        <v>174</v>
      </c>
      <c r="C7124" t="s">
        <v>64</v>
      </c>
      <c r="D7124" t="s">
        <v>311</v>
      </c>
      <c r="E7124" t="s">
        <v>197</v>
      </c>
      <c r="F7124" t="s">
        <v>14</v>
      </c>
      <c r="G7124" t="s">
        <v>175</v>
      </c>
      <c r="H7124" t="s">
        <v>44</v>
      </c>
      <c r="I7124" t="s">
        <v>75</v>
      </c>
      <c r="J7124" t="s">
        <v>118</v>
      </c>
      <c r="K7124" s="1">
        <v>45406</v>
      </c>
      <c r="L7124">
        <v>30</v>
      </c>
      <c r="M7124">
        <v>1</v>
      </c>
      <c r="N7124" t="s">
        <v>538</v>
      </c>
      <c r="O7124" t="s">
        <v>537</v>
      </c>
      <c r="P7124" t="s">
        <v>632</v>
      </c>
    </row>
    <row r="7125" spans="1:16" x14ac:dyDescent="0.25">
      <c r="A7125" t="s">
        <v>310</v>
      </c>
      <c r="B7125" t="s">
        <v>174</v>
      </c>
      <c r="C7125" t="s">
        <v>64</v>
      </c>
      <c r="D7125" t="s">
        <v>311</v>
      </c>
      <c r="E7125" t="s">
        <v>197</v>
      </c>
      <c r="F7125" t="s">
        <v>14</v>
      </c>
      <c r="G7125" t="s">
        <v>175</v>
      </c>
      <c r="H7125" t="s">
        <v>44</v>
      </c>
      <c r="I7125" t="s">
        <v>75</v>
      </c>
      <c r="J7125" t="s">
        <v>118</v>
      </c>
      <c r="K7125" s="1">
        <v>45411</v>
      </c>
      <c r="L7125">
        <v>90</v>
      </c>
      <c r="M7125">
        <v>2</v>
      </c>
      <c r="N7125" t="s">
        <v>538</v>
      </c>
      <c r="O7125" t="s">
        <v>537</v>
      </c>
      <c r="P7125" t="s">
        <v>632</v>
      </c>
    </row>
    <row r="7126" spans="1:16" x14ac:dyDescent="0.25">
      <c r="A7126" t="s">
        <v>310</v>
      </c>
      <c r="B7126" t="s">
        <v>174</v>
      </c>
      <c r="C7126" t="s">
        <v>64</v>
      </c>
      <c r="D7126" t="s">
        <v>311</v>
      </c>
      <c r="E7126" t="s">
        <v>197</v>
      </c>
      <c r="F7126" t="s">
        <v>14</v>
      </c>
      <c r="G7126" t="s">
        <v>175</v>
      </c>
      <c r="H7126" t="s">
        <v>44</v>
      </c>
      <c r="I7126" t="s">
        <v>75</v>
      </c>
      <c r="J7126" t="s">
        <v>118</v>
      </c>
      <c r="K7126" s="1">
        <v>45412</v>
      </c>
      <c r="L7126">
        <v>30</v>
      </c>
      <c r="M7126">
        <v>2</v>
      </c>
      <c r="N7126" t="s">
        <v>538</v>
      </c>
      <c r="O7126" t="s">
        <v>537</v>
      </c>
      <c r="P7126" t="s">
        <v>632</v>
      </c>
    </row>
    <row r="7127" spans="1:16" x14ac:dyDescent="0.25">
      <c r="A7127" t="s">
        <v>310</v>
      </c>
      <c r="B7127" t="s">
        <v>174</v>
      </c>
      <c r="C7127" t="s">
        <v>64</v>
      </c>
      <c r="D7127" t="s">
        <v>311</v>
      </c>
      <c r="E7127" t="s">
        <v>197</v>
      </c>
      <c r="F7127" t="s">
        <v>14</v>
      </c>
      <c r="G7127" t="s">
        <v>175</v>
      </c>
      <c r="H7127" t="s">
        <v>44</v>
      </c>
      <c r="I7127" t="s">
        <v>75</v>
      </c>
      <c r="J7127" t="s">
        <v>118</v>
      </c>
      <c r="K7127" s="1">
        <v>45413</v>
      </c>
      <c r="L7127">
        <v>30</v>
      </c>
      <c r="M7127">
        <v>2</v>
      </c>
      <c r="N7127" t="s">
        <v>538</v>
      </c>
      <c r="O7127" t="s">
        <v>537</v>
      </c>
      <c r="P7127" t="s">
        <v>632</v>
      </c>
    </row>
    <row r="7128" spans="1:16" x14ac:dyDescent="0.25">
      <c r="A7128" t="s">
        <v>310</v>
      </c>
      <c r="B7128" t="s">
        <v>174</v>
      </c>
      <c r="C7128" t="s">
        <v>64</v>
      </c>
      <c r="D7128" t="s">
        <v>311</v>
      </c>
      <c r="E7128" t="s">
        <v>197</v>
      </c>
      <c r="F7128" t="s">
        <v>14</v>
      </c>
      <c r="G7128" t="s">
        <v>175</v>
      </c>
      <c r="H7128" t="s">
        <v>44</v>
      </c>
      <c r="I7128" t="s">
        <v>75</v>
      </c>
      <c r="J7128" t="s">
        <v>118</v>
      </c>
      <c r="K7128" s="1">
        <v>45415</v>
      </c>
      <c r="L7128">
        <v>60</v>
      </c>
      <c r="M7128">
        <v>2</v>
      </c>
      <c r="N7128" t="s">
        <v>538</v>
      </c>
      <c r="O7128" t="s">
        <v>537</v>
      </c>
      <c r="P7128" t="s">
        <v>632</v>
      </c>
    </row>
    <row r="7129" spans="1:16" x14ac:dyDescent="0.25">
      <c r="A7129" t="s">
        <v>310</v>
      </c>
      <c r="B7129" t="s">
        <v>174</v>
      </c>
      <c r="C7129" t="s">
        <v>64</v>
      </c>
      <c r="D7129" t="s">
        <v>311</v>
      </c>
      <c r="E7129" t="s">
        <v>197</v>
      </c>
      <c r="F7129" t="s">
        <v>14</v>
      </c>
      <c r="G7129" t="s">
        <v>175</v>
      </c>
      <c r="H7129" t="s">
        <v>44</v>
      </c>
      <c r="I7129" t="s">
        <v>75</v>
      </c>
      <c r="J7129" t="s">
        <v>118</v>
      </c>
      <c r="K7129" s="1">
        <v>45418</v>
      </c>
      <c r="L7129">
        <v>120</v>
      </c>
      <c r="M7129">
        <v>3</v>
      </c>
      <c r="N7129" t="s">
        <v>538</v>
      </c>
      <c r="O7129" t="s">
        <v>537</v>
      </c>
      <c r="P7129" t="s">
        <v>632</v>
      </c>
    </row>
    <row r="7130" spans="1:16" x14ac:dyDescent="0.25">
      <c r="A7130" t="s">
        <v>310</v>
      </c>
      <c r="B7130" t="s">
        <v>174</v>
      </c>
      <c r="C7130" t="s">
        <v>64</v>
      </c>
      <c r="D7130" t="s">
        <v>311</v>
      </c>
      <c r="E7130" t="s">
        <v>197</v>
      </c>
      <c r="F7130" t="s">
        <v>14</v>
      </c>
      <c r="G7130" t="s">
        <v>175</v>
      </c>
      <c r="H7130" t="s">
        <v>44</v>
      </c>
      <c r="I7130" t="s">
        <v>75</v>
      </c>
      <c r="J7130" t="s">
        <v>118</v>
      </c>
      <c r="K7130" s="1">
        <v>45419</v>
      </c>
      <c r="L7130">
        <v>30</v>
      </c>
      <c r="M7130">
        <v>3</v>
      </c>
      <c r="N7130" t="s">
        <v>538</v>
      </c>
      <c r="O7130" t="s">
        <v>537</v>
      </c>
      <c r="P7130" t="s">
        <v>632</v>
      </c>
    </row>
    <row r="7131" spans="1:16" x14ac:dyDescent="0.25">
      <c r="A7131" t="s">
        <v>310</v>
      </c>
      <c r="B7131" t="s">
        <v>174</v>
      </c>
      <c r="C7131" t="s">
        <v>64</v>
      </c>
      <c r="D7131" t="s">
        <v>311</v>
      </c>
      <c r="E7131" t="s">
        <v>197</v>
      </c>
      <c r="F7131" t="s">
        <v>14</v>
      </c>
      <c r="G7131" t="s">
        <v>175</v>
      </c>
      <c r="H7131" t="s">
        <v>44</v>
      </c>
      <c r="I7131" t="s">
        <v>75</v>
      </c>
      <c r="J7131" t="s">
        <v>118</v>
      </c>
      <c r="K7131" s="1">
        <v>45420</v>
      </c>
      <c r="L7131">
        <v>60</v>
      </c>
      <c r="M7131">
        <v>3</v>
      </c>
      <c r="N7131" t="s">
        <v>538</v>
      </c>
      <c r="O7131" t="s">
        <v>537</v>
      </c>
      <c r="P7131" t="s">
        <v>632</v>
      </c>
    </row>
    <row r="7132" spans="1:16" x14ac:dyDescent="0.25">
      <c r="A7132" t="s">
        <v>310</v>
      </c>
      <c r="B7132" t="s">
        <v>174</v>
      </c>
      <c r="C7132" t="s">
        <v>64</v>
      </c>
      <c r="D7132" t="s">
        <v>311</v>
      </c>
      <c r="E7132" t="s">
        <v>197</v>
      </c>
      <c r="F7132" t="s">
        <v>14</v>
      </c>
      <c r="G7132" t="s">
        <v>175</v>
      </c>
      <c r="H7132" t="s">
        <v>44</v>
      </c>
      <c r="I7132" t="s">
        <v>75</v>
      </c>
      <c r="J7132" t="s">
        <v>118</v>
      </c>
      <c r="K7132" s="1">
        <v>45421</v>
      </c>
      <c r="L7132">
        <v>30</v>
      </c>
      <c r="M7132">
        <v>3</v>
      </c>
      <c r="N7132" t="s">
        <v>538</v>
      </c>
      <c r="O7132" t="s">
        <v>537</v>
      </c>
      <c r="P7132" t="s">
        <v>632</v>
      </c>
    </row>
    <row r="7133" spans="1:16" x14ac:dyDescent="0.25">
      <c r="A7133" t="s">
        <v>310</v>
      </c>
      <c r="B7133" t="s">
        <v>174</v>
      </c>
      <c r="C7133" t="s">
        <v>64</v>
      </c>
      <c r="D7133" t="s">
        <v>311</v>
      </c>
      <c r="E7133" t="s">
        <v>197</v>
      </c>
      <c r="F7133" t="s">
        <v>14</v>
      </c>
      <c r="G7133" t="s">
        <v>175</v>
      </c>
      <c r="H7133" t="s">
        <v>44</v>
      </c>
      <c r="I7133" t="s">
        <v>75</v>
      </c>
      <c r="J7133" t="s">
        <v>118</v>
      </c>
      <c r="K7133" s="1">
        <v>45426</v>
      </c>
      <c r="L7133">
        <v>60</v>
      </c>
      <c r="M7133">
        <v>4</v>
      </c>
      <c r="N7133" t="s">
        <v>538</v>
      </c>
      <c r="O7133" t="s">
        <v>537</v>
      </c>
      <c r="P7133" t="s">
        <v>632</v>
      </c>
    </row>
    <row r="7134" spans="1:16" x14ac:dyDescent="0.25">
      <c r="A7134" t="s">
        <v>310</v>
      </c>
      <c r="B7134" t="s">
        <v>174</v>
      </c>
      <c r="C7134" t="s">
        <v>64</v>
      </c>
      <c r="D7134" t="s">
        <v>311</v>
      </c>
      <c r="E7134" t="s">
        <v>197</v>
      </c>
      <c r="F7134" t="s">
        <v>14</v>
      </c>
      <c r="G7134" t="s">
        <v>175</v>
      </c>
      <c r="H7134" t="s">
        <v>46</v>
      </c>
      <c r="I7134" t="s">
        <v>202</v>
      </c>
      <c r="J7134" t="s">
        <v>118</v>
      </c>
      <c r="K7134" s="1">
        <v>45408</v>
      </c>
      <c r="L7134">
        <v>60</v>
      </c>
      <c r="M7134">
        <v>1</v>
      </c>
      <c r="N7134" t="s">
        <v>538</v>
      </c>
      <c r="O7134" t="s">
        <v>537</v>
      </c>
      <c r="P7134" t="s">
        <v>632</v>
      </c>
    </row>
    <row r="7135" spans="1:16" x14ac:dyDescent="0.25">
      <c r="A7135" t="s">
        <v>310</v>
      </c>
      <c r="B7135" t="s">
        <v>174</v>
      </c>
      <c r="C7135" t="s">
        <v>64</v>
      </c>
      <c r="D7135" t="s">
        <v>311</v>
      </c>
      <c r="E7135" t="s">
        <v>197</v>
      </c>
      <c r="F7135" t="s">
        <v>14</v>
      </c>
      <c r="G7135" t="s">
        <v>175</v>
      </c>
      <c r="H7135" t="s">
        <v>46</v>
      </c>
      <c r="I7135" t="s">
        <v>202</v>
      </c>
      <c r="J7135" t="s">
        <v>118</v>
      </c>
      <c r="K7135" s="1">
        <v>45421</v>
      </c>
      <c r="L7135">
        <v>60</v>
      </c>
      <c r="M7135">
        <v>3</v>
      </c>
      <c r="N7135" t="s">
        <v>538</v>
      </c>
      <c r="O7135" t="s">
        <v>537</v>
      </c>
      <c r="P7135" t="s">
        <v>632</v>
      </c>
    </row>
    <row r="7136" spans="1:16" x14ac:dyDescent="0.25">
      <c r="A7136" t="s">
        <v>310</v>
      </c>
      <c r="B7136" t="s">
        <v>174</v>
      </c>
      <c r="C7136" t="s">
        <v>64</v>
      </c>
      <c r="D7136" t="s">
        <v>311</v>
      </c>
      <c r="E7136" t="s">
        <v>197</v>
      </c>
      <c r="F7136" t="s">
        <v>14</v>
      </c>
      <c r="G7136" t="s">
        <v>175</v>
      </c>
      <c r="H7136" t="s">
        <v>46</v>
      </c>
      <c r="I7136" t="s">
        <v>202</v>
      </c>
      <c r="J7136" t="s">
        <v>118</v>
      </c>
      <c r="K7136" s="1">
        <v>45422</v>
      </c>
      <c r="L7136">
        <v>30</v>
      </c>
      <c r="M7136">
        <v>3</v>
      </c>
      <c r="N7136" t="s">
        <v>538</v>
      </c>
      <c r="O7136" t="s">
        <v>537</v>
      </c>
      <c r="P7136" t="s">
        <v>632</v>
      </c>
    </row>
    <row r="7137" spans="1:16" x14ac:dyDescent="0.25">
      <c r="A7137" t="s">
        <v>310</v>
      </c>
      <c r="B7137" t="s">
        <v>174</v>
      </c>
      <c r="C7137" t="s">
        <v>64</v>
      </c>
      <c r="D7137" t="s">
        <v>311</v>
      </c>
      <c r="E7137" t="s">
        <v>197</v>
      </c>
      <c r="F7137" t="s">
        <v>14</v>
      </c>
      <c r="G7137" t="s">
        <v>175</v>
      </c>
      <c r="H7137" t="s">
        <v>46</v>
      </c>
      <c r="I7137" t="s">
        <v>202</v>
      </c>
      <c r="J7137" t="s">
        <v>118</v>
      </c>
      <c r="K7137" s="1">
        <v>45426</v>
      </c>
      <c r="L7137">
        <v>30</v>
      </c>
      <c r="M7137">
        <v>4</v>
      </c>
      <c r="N7137" t="s">
        <v>538</v>
      </c>
      <c r="O7137" t="s">
        <v>537</v>
      </c>
      <c r="P7137" t="s">
        <v>632</v>
      </c>
    </row>
    <row r="7138" spans="1:16" x14ac:dyDescent="0.25">
      <c r="A7138" t="s">
        <v>310</v>
      </c>
      <c r="B7138" t="s">
        <v>174</v>
      </c>
      <c r="C7138" t="s">
        <v>64</v>
      </c>
      <c r="D7138" t="s">
        <v>311</v>
      </c>
      <c r="E7138" t="s">
        <v>197</v>
      </c>
      <c r="F7138" t="s">
        <v>14</v>
      </c>
      <c r="G7138" t="s">
        <v>175</v>
      </c>
      <c r="H7138" t="s">
        <v>46</v>
      </c>
      <c r="I7138" t="s">
        <v>202</v>
      </c>
      <c r="J7138" t="s">
        <v>118</v>
      </c>
      <c r="K7138" s="1">
        <v>45429</v>
      </c>
      <c r="L7138">
        <v>60</v>
      </c>
      <c r="M7138">
        <v>4</v>
      </c>
      <c r="N7138" t="s">
        <v>538</v>
      </c>
      <c r="O7138" t="s">
        <v>537</v>
      </c>
      <c r="P7138" t="s">
        <v>632</v>
      </c>
    </row>
    <row r="7139" spans="1:16" x14ac:dyDescent="0.25">
      <c r="A7139" t="s">
        <v>310</v>
      </c>
      <c r="B7139" t="s">
        <v>174</v>
      </c>
      <c r="C7139" t="s">
        <v>64</v>
      </c>
      <c r="D7139" t="s">
        <v>311</v>
      </c>
      <c r="E7139" t="s">
        <v>197</v>
      </c>
      <c r="F7139" t="s">
        <v>14</v>
      </c>
      <c r="G7139" t="s">
        <v>175</v>
      </c>
      <c r="H7139" t="s">
        <v>46</v>
      </c>
      <c r="I7139" t="s">
        <v>49</v>
      </c>
      <c r="J7139" t="s">
        <v>191</v>
      </c>
      <c r="K7139" s="1">
        <v>45404</v>
      </c>
      <c r="L7139">
        <v>90</v>
      </c>
      <c r="M7139">
        <v>1</v>
      </c>
      <c r="N7139" t="s">
        <v>538</v>
      </c>
      <c r="O7139" t="s">
        <v>537</v>
      </c>
      <c r="P7139" t="s">
        <v>632</v>
      </c>
    </row>
    <row r="7140" spans="1:16" x14ac:dyDescent="0.25">
      <c r="A7140" t="s">
        <v>310</v>
      </c>
      <c r="B7140" t="s">
        <v>174</v>
      </c>
      <c r="C7140" t="s">
        <v>64</v>
      </c>
      <c r="D7140" t="s">
        <v>311</v>
      </c>
      <c r="E7140" t="s">
        <v>197</v>
      </c>
      <c r="F7140" t="s">
        <v>14</v>
      </c>
      <c r="G7140" t="s">
        <v>175</v>
      </c>
      <c r="H7140" t="s">
        <v>46</v>
      </c>
      <c r="I7140" t="s">
        <v>49</v>
      </c>
      <c r="J7140" t="s">
        <v>191</v>
      </c>
      <c r="K7140" s="1">
        <v>45408</v>
      </c>
      <c r="L7140">
        <v>30</v>
      </c>
      <c r="M7140">
        <v>1</v>
      </c>
      <c r="N7140" t="s">
        <v>538</v>
      </c>
      <c r="O7140" t="s">
        <v>537</v>
      </c>
      <c r="P7140" t="s">
        <v>632</v>
      </c>
    </row>
    <row r="7141" spans="1:16" x14ac:dyDescent="0.25">
      <c r="A7141" t="s">
        <v>310</v>
      </c>
      <c r="B7141" t="s">
        <v>174</v>
      </c>
      <c r="C7141" t="s">
        <v>64</v>
      </c>
      <c r="D7141" t="s">
        <v>311</v>
      </c>
      <c r="E7141" t="s">
        <v>197</v>
      </c>
      <c r="F7141" t="s">
        <v>14</v>
      </c>
      <c r="G7141" t="s">
        <v>175</v>
      </c>
      <c r="H7141" t="s">
        <v>46</v>
      </c>
      <c r="I7141" t="s">
        <v>49</v>
      </c>
      <c r="J7141" t="s">
        <v>191</v>
      </c>
      <c r="K7141" s="1">
        <v>45411</v>
      </c>
      <c r="L7141">
        <v>30</v>
      </c>
      <c r="M7141">
        <v>2</v>
      </c>
      <c r="N7141" t="s">
        <v>538</v>
      </c>
      <c r="O7141" t="s">
        <v>537</v>
      </c>
      <c r="P7141" t="s">
        <v>632</v>
      </c>
    </row>
    <row r="7142" spans="1:16" x14ac:dyDescent="0.25">
      <c r="A7142" t="s">
        <v>310</v>
      </c>
      <c r="B7142" t="s">
        <v>174</v>
      </c>
      <c r="C7142" t="s">
        <v>64</v>
      </c>
      <c r="D7142" t="s">
        <v>311</v>
      </c>
      <c r="E7142" t="s">
        <v>197</v>
      </c>
      <c r="F7142" t="s">
        <v>14</v>
      </c>
      <c r="G7142" t="s">
        <v>175</v>
      </c>
      <c r="H7142" t="s">
        <v>46</v>
      </c>
      <c r="I7142" t="s">
        <v>49</v>
      </c>
      <c r="J7142" t="s">
        <v>191</v>
      </c>
      <c r="K7142" s="1">
        <v>45420</v>
      </c>
      <c r="L7142">
        <v>30</v>
      </c>
      <c r="M7142">
        <v>3</v>
      </c>
      <c r="N7142" t="s">
        <v>538</v>
      </c>
      <c r="O7142" t="s">
        <v>537</v>
      </c>
      <c r="P7142" t="s">
        <v>632</v>
      </c>
    </row>
    <row r="7143" spans="1:16" x14ac:dyDescent="0.25">
      <c r="A7143" t="s">
        <v>310</v>
      </c>
      <c r="B7143" t="s">
        <v>174</v>
      </c>
      <c r="C7143" t="s">
        <v>64</v>
      </c>
      <c r="D7143" t="s">
        <v>311</v>
      </c>
      <c r="E7143" t="s">
        <v>197</v>
      </c>
      <c r="F7143" t="s">
        <v>14</v>
      </c>
      <c r="G7143" t="s">
        <v>175</v>
      </c>
      <c r="H7143" t="s">
        <v>46</v>
      </c>
      <c r="I7143" t="s">
        <v>190</v>
      </c>
      <c r="J7143" t="s">
        <v>191</v>
      </c>
      <c r="K7143" s="1">
        <v>45421</v>
      </c>
      <c r="L7143">
        <v>30</v>
      </c>
      <c r="M7143">
        <v>3</v>
      </c>
      <c r="N7143" t="s">
        <v>538</v>
      </c>
      <c r="O7143" t="s">
        <v>537</v>
      </c>
      <c r="P7143" t="s">
        <v>632</v>
      </c>
    </row>
    <row r="7144" spans="1:16" x14ac:dyDescent="0.25">
      <c r="A7144" t="s">
        <v>310</v>
      </c>
      <c r="B7144" t="s">
        <v>174</v>
      </c>
      <c r="C7144" t="s">
        <v>64</v>
      </c>
      <c r="D7144" t="s">
        <v>311</v>
      </c>
      <c r="E7144" t="s">
        <v>197</v>
      </c>
      <c r="F7144" t="s">
        <v>14</v>
      </c>
      <c r="G7144" t="s">
        <v>175</v>
      </c>
      <c r="H7144" t="s">
        <v>192</v>
      </c>
      <c r="I7144" t="s">
        <v>203</v>
      </c>
      <c r="J7144" t="s">
        <v>117</v>
      </c>
      <c r="K7144" s="1">
        <v>45406</v>
      </c>
      <c r="L7144">
        <v>10.001999999999899</v>
      </c>
      <c r="M7144">
        <v>1</v>
      </c>
      <c r="N7144" t="s">
        <v>538</v>
      </c>
      <c r="O7144" t="s">
        <v>537</v>
      </c>
      <c r="P7144" t="s">
        <v>632</v>
      </c>
    </row>
    <row r="7145" spans="1:16" x14ac:dyDescent="0.25">
      <c r="A7145" t="s">
        <v>310</v>
      </c>
      <c r="B7145" t="s">
        <v>174</v>
      </c>
      <c r="C7145" t="s">
        <v>64</v>
      </c>
      <c r="D7145" t="s">
        <v>311</v>
      </c>
      <c r="E7145" t="s">
        <v>197</v>
      </c>
      <c r="F7145" t="s">
        <v>14</v>
      </c>
      <c r="G7145" t="s">
        <v>175</v>
      </c>
      <c r="H7145" t="s">
        <v>192</v>
      </c>
      <c r="I7145" t="s">
        <v>203</v>
      </c>
      <c r="J7145" t="s">
        <v>117</v>
      </c>
      <c r="K7145" s="1">
        <v>45407</v>
      </c>
      <c r="L7145">
        <v>60</v>
      </c>
      <c r="M7145">
        <v>1</v>
      </c>
      <c r="N7145" t="s">
        <v>538</v>
      </c>
      <c r="O7145" t="s">
        <v>537</v>
      </c>
      <c r="P7145" t="s">
        <v>632</v>
      </c>
    </row>
    <row r="7146" spans="1:16" x14ac:dyDescent="0.25">
      <c r="A7146" t="s">
        <v>310</v>
      </c>
      <c r="B7146" t="s">
        <v>174</v>
      </c>
      <c r="C7146" t="s">
        <v>64</v>
      </c>
      <c r="D7146" t="s">
        <v>311</v>
      </c>
      <c r="E7146" t="s">
        <v>197</v>
      </c>
      <c r="F7146" t="s">
        <v>14</v>
      </c>
      <c r="G7146" t="s">
        <v>175</v>
      </c>
      <c r="H7146" t="s">
        <v>192</v>
      </c>
      <c r="I7146" t="s">
        <v>203</v>
      </c>
      <c r="J7146" t="s">
        <v>117</v>
      </c>
      <c r="K7146" s="1">
        <v>45408</v>
      </c>
      <c r="L7146">
        <v>10.001999999999899</v>
      </c>
      <c r="M7146">
        <v>1</v>
      </c>
      <c r="N7146" t="s">
        <v>538</v>
      </c>
      <c r="O7146" t="s">
        <v>537</v>
      </c>
      <c r="P7146" t="s">
        <v>632</v>
      </c>
    </row>
    <row r="7147" spans="1:16" x14ac:dyDescent="0.25">
      <c r="A7147" t="s">
        <v>310</v>
      </c>
      <c r="B7147" t="s">
        <v>174</v>
      </c>
      <c r="C7147" t="s">
        <v>64</v>
      </c>
      <c r="D7147" t="s">
        <v>311</v>
      </c>
      <c r="E7147" t="s">
        <v>197</v>
      </c>
      <c r="F7147" t="s">
        <v>14</v>
      </c>
      <c r="G7147" t="s">
        <v>175</v>
      </c>
      <c r="H7147" t="s">
        <v>192</v>
      </c>
      <c r="I7147" t="s">
        <v>203</v>
      </c>
      <c r="J7147" t="s">
        <v>117</v>
      </c>
      <c r="K7147" s="1">
        <v>45412</v>
      </c>
      <c r="L7147">
        <v>30</v>
      </c>
      <c r="M7147">
        <v>2</v>
      </c>
      <c r="N7147" t="s">
        <v>538</v>
      </c>
      <c r="O7147" t="s">
        <v>537</v>
      </c>
      <c r="P7147" t="s">
        <v>632</v>
      </c>
    </row>
    <row r="7148" spans="1:16" x14ac:dyDescent="0.25">
      <c r="A7148" t="s">
        <v>310</v>
      </c>
      <c r="B7148" t="s">
        <v>174</v>
      </c>
      <c r="C7148" t="s">
        <v>64</v>
      </c>
      <c r="D7148" t="s">
        <v>311</v>
      </c>
      <c r="E7148" t="s">
        <v>197</v>
      </c>
      <c r="F7148" t="s">
        <v>14</v>
      </c>
      <c r="G7148" t="s">
        <v>175</v>
      </c>
      <c r="H7148" t="s">
        <v>192</v>
      </c>
      <c r="I7148" t="s">
        <v>203</v>
      </c>
      <c r="J7148" t="s">
        <v>117</v>
      </c>
      <c r="K7148" s="1">
        <v>45414</v>
      </c>
      <c r="L7148">
        <v>10.001999999999899</v>
      </c>
      <c r="M7148">
        <v>2</v>
      </c>
      <c r="N7148" t="s">
        <v>538</v>
      </c>
      <c r="O7148" t="s">
        <v>537</v>
      </c>
      <c r="P7148" t="s">
        <v>632</v>
      </c>
    </row>
    <row r="7149" spans="1:16" x14ac:dyDescent="0.25">
      <c r="A7149" t="s">
        <v>310</v>
      </c>
      <c r="B7149" t="s">
        <v>174</v>
      </c>
      <c r="C7149" t="s">
        <v>64</v>
      </c>
      <c r="D7149" t="s">
        <v>311</v>
      </c>
      <c r="E7149" t="s">
        <v>197</v>
      </c>
      <c r="F7149" t="s">
        <v>14</v>
      </c>
      <c r="G7149" t="s">
        <v>175</v>
      </c>
      <c r="H7149" t="s">
        <v>192</v>
      </c>
      <c r="I7149" t="s">
        <v>203</v>
      </c>
      <c r="J7149" t="s">
        <v>117</v>
      </c>
      <c r="K7149" s="1">
        <v>45421</v>
      </c>
      <c r="L7149">
        <v>10.001999999999899</v>
      </c>
      <c r="M7149">
        <v>3</v>
      </c>
      <c r="N7149" t="s">
        <v>538</v>
      </c>
      <c r="O7149" t="s">
        <v>537</v>
      </c>
      <c r="P7149" t="s">
        <v>632</v>
      </c>
    </row>
    <row r="7150" spans="1:16" x14ac:dyDescent="0.25">
      <c r="A7150" t="s">
        <v>310</v>
      </c>
      <c r="B7150" t="s">
        <v>174</v>
      </c>
      <c r="C7150" t="s">
        <v>64</v>
      </c>
      <c r="D7150" t="s">
        <v>311</v>
      </c>
      <c r="E7150" t="s">
        <v>197</v>
      </c>
      <c r="F7150" t="s">
        <v>14</v>
      </c>
      <c r="G7150" t="s">
        <v>175</v>
      </c>
      <c r="H7150" t="s">
        <v>192</v>
      </c>
      <c r="I7150" t="s">
        <v>203</v>
      </c>
      <c r="J7150" t="s">
        <v>117</v>
      </c>
      <c r="K7150" s="1">
        <v>45427</v>
      </c>
      <c r="L7150">
        <v>10.001999999999899</v>
      </c>
      <c r="M7150">
        <v>4</v>
      </c>
      <c r="N7150" t="s">
        <v>538</v>
      </c>
      <c r="O7150" t="s">
        <v>537</v>
      </c>
      <c r="P7150" t="s">
        <v>632</v>
      </c>
    </row>
    <row r="7151" spans="1:16" x14ac:dyDescent="0.25">
      <c r="A7151" t="s">
        <v>310</v>
      </c>
      <c r="B7151" t="s">
        <v>174</v>
      </c>
      <c r="C7151" t="s">
        <v>64</v>
      </c>
      <c r="D7151" t="s">
        <v>311</v>
      </c>
      <c r="E7151" t="s">
        <v>197</v>
      </c>
      <c r="F7151" t="s">
        <v>14</v>
      </c>
      <c r="G7151" t="s">
        <v>175</v>
      </c>
      <c r="H7151" t="s">
        <v>192</v>
      </c>
      <c r="I7151" t="s">
        <v>203</v>
      </c>
      <c r="J7151" t="s">
        <v>117</v>
      </c>
      <c r="K7151" s="1">
        <v>45428</v>
      </c>
      <c r="L7151">
        <v>30</v>
      </c>
      <c r="M7151">
        <v>4</v>
      </c>
      <c r="N7151" t="s">
        <v>538</v>
      </c>
      <c r="O7151" t="s">
        <v>537</v>
      </c>
      <c r="P7151" t="s">
        <v>632</v>
      </c>
    </row>
    <row r="7152" spans="1:16" x14ac:dyDescent="0.25">
      <c r="A7152" t="s">
        <v>310</v>
      </c>
      <c r="B7152" t="s">
        <v>174</v>
      </c>
      <c r="C7152" t="s">
        <v>64</v>
      </c>
      <c r="D7152" t="s">
        <v>311</v>
      </c>
      <c r="E7152" t="s">
        <v>197</v>
      </c>
      <c r="F7152" t="s">
        <v>14</v>
      </c>
      <c r="G7152" t="s">
        <v>175</v>
      </c>
      <c r="H7152" t="s">
        <v>192</v>
      </c>
      <c r="I7152" t="s">
        <v>193</v>
      </c>
      <c r="J7152" t="s">
        <v>191</v>
      </c>
      <c r="K7152" s="1">
        <v>45405</v>
      </c>
      <c r="L7152">
        <v>30</v>
      </c>
      <c r="M7152">
        <v>1</v>
      </c>
      <c r="N7152" t="s">
        <v>538</v>
      </c>
      <c r="O7152" t="s">
        <v>537</v>
      </c>
      <c r="P7152" t="s">
        <v>632</v>
      </c>
    </row>
    <row r="7153" spans="1:16" x14ac:dyDescent="0.25">
      <c r="A7153" t="s">
        <v>310</v>
      </c>
      <c r="B7153" t="s">
        <v>174</v>
      </c>
      <c r="C7153" t="s">
        <v>64</v>
      </c>
      <c r="D7153" t="s">
        <v>311</v>
      </c>
      <c r="E7153" t="s">
        <v>197</v>
      </c>
      <c r="F7153" t="s">
        <v>14</v>
      </c>
      <c r="G7153" t="s">
        <v>175</v>
      </c>
      <c r="H7153" t="s">
        <v>192</v>
      </c>
      <c r="I7153" t="s">
        <v>193</v>
      </c>
      <c r="J7153" t="s">
        <v>191</v>
      </c>
      <c r="K7153" s="1">
        <v>45406</v>
      </c>
      <c r="L7153">
        <v>60</v>
      </c>
      <c r="M7153">
        <v>1</v>
      </c>
      <c r="N7153" t="s">
        <v>538</v>
      </c>
      <c r="O7153" t="s">
        <v>537</v>
      </c>
      <c r="P7153" t="s">
        <v>632</v>
      </c>
    </row>
    <row r="7154" spans="1:16" x14ac:dyDescent="0.25">
      <c r="A7154" t="s">
        <v>310</v>
      </c>
      <c r="B7154" t="s">
        <v>174</v>
      </c>
      <c r="C7154" t="s">
        <v>64</v>
      </c>
      <c r="D7154" t="s">
        <v>311</v>
      </c>
      <c r="E7154" t="s">
        <v>197</v>
      </c>
      <c r="F7154" t="s">
        <v>14</v>
      </c>
      <c r="G7154" t="s">
        <v>175</v>
      </c>
      <c r="H7154" t="s">
        <v>192</v>
      </c>
      <c r="I7154" t="s">
        <v>193</v>
      </c>
      <c r="J7154" t="s">
        <v>191</v>
      </c>
      <c r="K7154" s="1">
        <v>45419</v>
      </c>
      <c r="L7154">
        <v>60</v>
      </c>
      <c r="M7154">
        <v>3</v>
      </c>
      <c r="N7154" t="s">
        <v>538</v>
      </c>
      <c r="O7154" t="s">
        <v>537</v>
      </c>
      <c r="P7154" t="s">
        <v>632</v>
      </c>
    </row>
    <row r="7155" spans="1:16" x14ac:dyDescent="0.25">
      <c r="A7155" t="s">
        <v>310</v>
      </c>
      <c r="B7155" t="s">
        <v>174</v>
      </c>
      <c r="C7155" t="s">
        <v>64</v>
      </c>
      <c r="D7155" t="s">
        <v>311</v>
      </c>
      <c r="E7155" t="s">
        <v>197</v>
      </c>
      <c r="F7155" t="s">
        <v>14</v>
      </c>
      <c r="G7155" t="s">
        <v>175</v>
      </c>
      <c r="H7155" t="s">
        <v>192</v>
      </c>
      <c r="I7155" t="s">
        <v>193</v>
      </c>
      <c r="J7155" t="s">
        <v>191</v>
      </c>
      <c r="K7155" s="1">
        <v>45420</v>
      </c>
      <c r="L7155">
        <v>10.001999999999899</v>
      </c>
      <c r="M7155">
        <v>3</v>
      </c>
      <c r="N7155" t="s">
        <v>538</v>
      </c>
      <c r="O7155" t="s">
        <v>537</v>
      </c>
      <c r="P7155" t="s">
        <v>632</v>
      </c>
    </row>
    <row r="7156" spans="1:16" x14ac:dyDescent="0.25">
      <c r="A7156" t="s">
        <v>310</v>
      </c>
      <c r="B7156" t="s">
        <v>174</v>
      </c>
      <c r="C7156" t="s">
        <v>64</v>
      </c>
      <c r="D7156" t="s">
        <v>311</v>
      </c>
      <c r="E7156" t="s">
        <v>197</v>
      </c>
      <c r="F7156" t="s">
        <v>14</v>
      </c>
      <c r="G7156" t="s">
        <v>175</v>
      </c>
      <c r="H7156" t="s">
        <v>192</v>
      </c>
      <c r="I7156" t="s">
        <v>193</v>
      </c>
      <c r="J7156" t="s">
        <v>191</v>
      </c>
      <c r="K7156" s="1">
        <v>45425</v>
      </c>
      <c r="L7156">
        <v>30</v>
      </c>
      <c r="M7156">
        <v>4</v>
      </c>
      <c r="N7156" t="s">
        <v>538</v>
      </c>
      <c r="O7156" t="s">
        <v>537</v>
      </c>
      <c r="P7156" t="s">
        <v>632</v>
      </c>
    </row>
    <row r="7157" spans="1:16" x14ac:dyDescent="0.25">
      <c r="A7157" t="s">
        <v>310</v>
      </c>
      <c r="B7157" t="s">
        <v>174</v>
      </c>
      <c r="C7157" t="s">
        <v>64</v>
      </c>
      <c r="D7157" t="s">
        <v>311</v>
      </c>
      <c r="E7157" t="s">
        <v>197</v>
      </c>
      <c r="F7157" t="s">
        <v>14</v>
      </c>
      <c r="G7157" t="s">
        <v>175</v>
      </c>
      <c r="H7157" t="s">
        <v>192</v>
      </c>
      <c r="I7157" t="s">
        <v>193</v>
      </c>
      <c r="J7157" t="s">
        <v>191</v>
      </c>
      <c r="K7157" s="1">
        <v>45426</v>
      </c>
      <c r="L7157">
        <v>60</v>
      </c>
      <c r="M7157">
        <v>4</v>
      </c>
      <c r="N7157" t="s">
        <v>538</v>
      </c>
      <c r="O7157" t="s">
        <v>537</v>
      </c>
      <c r="P7157" t="s">
        <v>632</v>
      </c>
    </row>
    <row r="7158" spans="1:16" x14ac:dyDescent="0.25">
      <c r="A7158" t="s">
        <v>310</v>
      </c>
      <c r="B7158" t="s">
        <v>174</v>
      </c>
      <c r="C7158" t="s">
        <v>64</v>
      </c>
      <c r="D7158" t="s">
        <v>311</v>
      </c>
      <c r="E7158" t="s">
        <v>197</v>
      </c>
      <c r="F7158" t="s">
        <v>14</v>
      </c>
      <c r="G7158" t="s">
        <v>175</v>
      </c>
      <c r="H7158" t="s">
        <v>192</v>
      </c>
      <c r="I7158" t="s">
        <v>193</v>
      </c>
      <c r="J7158" t="s">
        <v>191</v>
      </c>
      <c r="K7158" s="1">
        <v>45428</v>
      </c>
      <c r="L7158">
        <v>30</v>
      </c>
      <c r="M7158">
        <v>4</v>
      </c>
      <c r="N7158" t="s">
        <v>538</v>
      </c>
      <c r="O7158" t="s">
        <v>537</v>
      </c>
      <c r="P7158" t="s">
        <v>632</v>
      </c>
    </row>
    <row r="7159" spans="1:16" x14ac:dyDescent="0.25">
      <c r="A7159" t="s">
        <v>310</v>
      </c>
      <c r="B7159" t="s">
        <v>174</v>
      </c>
      <c r="C7159" t="s">
        <v>64</v>
      </c>
      <c r="D7159" t="s">
        <v>311</v>
      </c>
      <c r="E7159" t="s">
        <v>197</v>
      </c>
      <c r="F7159" t="s">
        <v>14</v>
      </c>
      <c r="G7159" t="s">
        <v>175</v>
      </c>
      <c r="H7159" t="s">
        <v>192</v>
      </c>
      <c r="I7159" t="s">
        <v>194</v>
      </c>
      <c r="J7159" t="s">
        <v>191</v>
      </c>
      <c r="K7159" s="1">
        <v>45404</v>
      </c>
      <c r="L7159">
        <v>30</v>
      </c>
      <c r="M7159">
        <v>1</v>
      </c>
      <c r="N7159" t="s">
        <v>538</v>
      </c>
      <c r="O7159" t="s">
        <v>537</v>
      </c>
      <c r="P7159" t="s">
        <v>632</v>
      </c>
    </row>
    <row r="7160" spans="1:16" x14ac:dyDescent="0.25">
      <c r="A7160" t="s">
        <v>273</v>
      </c>
      <c r="B7160" t="s">
        <v>174</v>
      </c>
      <c r="C7160" t="s">
        <v>13</v>
      </c>
      <c r="D7160" t="s">
        <v>266</v>
      </c>
      <c r="E7160" t="s">
        <v>197</v>
      </c>
      <c r="F7160" t="s">
        <v>14</v>
      </c>
      <c r="G7160" t="s">
        <v>175</v>
      </c>
      <c r="H7160" t="s">
        <v>176</v>
      </c>
      <c r="I7160" t="s">
        <v>59</v>
      </c>
      <c r="J7160" t="s">
        <v>117</v>
      </c>
      <c r="K7160" s="1">
        <v>45405</v>
      </c>
      <c r="L7160">
        <v>30</v>
      </c>
      <c r="M7160">
        <v>1</v>
      </c>
      <c r="N7160" t="s">
        <v>538</v>
      </c>
      <c r="O7160" t="s">
        <v>537</v>
      </c>
      <c r="P7160" t="s">
        <v>632</v>
      </c>
    </row>
    <row r="7161" spans="1:16" x14ac:dyDescent="0.25">
      <c r="A7161" t="s">
        <v>273</v>
      </c>
      <c r="B7161" t="s">
        <v>174</v>
      </c>
      <c r="C7161" t="s">
        <v>13</v>
      </c>
      <c r="D7161" t="s">
        <v>266</v>
      </c>
      <c r="E7161" t="s">
        <v>197</v>
      </c>
      <c r="F7161" t="s">
        <v>14</v>
      </c>
      <c r="G7161" t="s">
        <v>175</v>
      </c>
      <c r="H7161" t="s">
        <v>176</v>
      </c>
      <c r="I7161" t="s">
        <v>59</v>
      </c>
      <c r="J7161" t="s">
        <v>117</v>
      </c>
      <c r="K7161" s="1">
        <v>45406</v>
      </c>
      <c r="L7161">
        <v>30</v>
      </c>
      <c r="M7161">
        <v>1</v>
      </c>
      <c r="N7161" t="s">
        <v>538</v>
      </c>
      <c r="O7161" t="s">
        <v>537</v>
      </c>
      <c r="P7161" t="s">
        <v>632</v>
      </c>
    </row>
    <row r="7162" spans="1:16" x14ac:dyDescent="0.25">
      <c r="A7162" t="s">
        <v>273</v>
      </c>
      <c r="B7162" t="s">
        <v>174</v>
      </c>
      <c r="C7162" t="s">
        <v>13</v>
      </c>
      <c r="D7162" t="s">
        <v>266</v>
      </c>
      <c r="E7162" t="s">
        <v>197</v>
      </c>
      <c r="F7162" t="s">
        <v>14</v>
      </c>
      <c r="G7162" t="s">
        <v>175</v>
      </c>
      <c r="H7162" t="s">
        <v>176</v>
      </c>
      <c r="I7162" t="s">
        <v>59</v>
      </c>
      <c r="J7162" t="s">
        <v>117</v>
      </c>
      <c r="K7162" s="1">
        <v>45407</v>
      </c>
      <c r="L7162">
        <v>60</v>
      </c>
      <c r="M7162">
        <v>1</v>
      </c>
      <c r="N7162" t="s">
        <v>538</v>
      </c>
      <c r="O7162" t="s">
        <v>537</v>
      </c>
      <c r="P7162" t="s">
        <v>632</v>
      </c>
    </row>
    <row r="7163" spans="1:16" x14ac:dyDescent="0.25">
      <c r="A7163" t="s">
        <v>273</v>
      </c>
      <c r="B7163" t="s">
        <v>174</v>
      </c>
      <c r="C7163" t="s">
        <v>13</v>
      </c>
      <c r="D7163" t="s">
        <v>266</v>
      </c>
      <c r="E7163" t="s">
        <v>197</v>
      </c>
      <c r="F7163" t="s">
        <v>14</v>
      </c>
      <c r="G7163" t="s">
        <v>175</v>
      </c>
      <c r="H7163" t="s">
        <v>176</v>
      </c>
      <c r="I7163" t="s">
        <v>59</v>
      </c>
      <c r="J7163" t="s">
        <v>117</v>
      </c>
      <c r="K7163" s="1">
        <v>45412</v>
      </c>
      <c r="L7163">
        <v>30</v>
      </c>
      <c r="M7163">
        <v>2</v>
      </c>
      <c r="N7163" t="s">
        <v>538</v>
      </c>
      <c r="O7163" t="s">
        <v>537</v>
      </c>
      <c r="P7163" t="s">
        <v>632</v>
      </c>
    </row>
    <row r="7164" spans="1:16" x14ac:dyDescent="0.25">
      <c r="A7164" t="s">
        <v>273</v>
      </c>
      <c r="B7164" t="s">
        <v>174</v>
      </c>
      <c r="C7164" t="s">
        <v>13</v>
      </c>
      <c r="D7164" t="s">
        <v>266</v>
      </c>
      <c r="E7164" t="s">
        <v>197</v>
      </c>
      <c r="F7164" t="s">
        <v>14</v>
      </c>
      <c r="G7164" t="s">
        <v>175</v>
      </c>
      <c r="H7164" t="s">
        <v>176</v>
      </c>
      <c r="I7164" t="s">
        <v>59</v>
      </c>
      <c r="J7164" t="s">
        <v>117</v>
      </c>
      <c r="K7164" s="1">
        <v>45414</v>
      </c>
      <c r="L7164">
        <v>30</v>
      </c>
      <c r="M7164">
        <v>2</v>
      </c>
      <c r="N7164" t="s">
        <v>538</v>
      </c>
      <c r="O7164" t="s">
        <v>537</v>
      </c>
      <c r="P7164" t="s">
        <v>632</v>
      </c>
    </row>
    <row r="7165" spans="1:16" x14ac:dyDescent="0.25">
      <c r="A7165" t="s">
        <v>273</v>
      </c>
      <c r="B7165" t="s">
        <v>174</v>
      </c>
      <c r="C7165" t="s">
        <v>13</v>
      </c>
      <c r="D7165" t="s">
        <v>266</v>
      </c>
      <c r="E7165" t="s">
        <v>197</v>
      </c>
      <c r="F7165" t="s">
        <v>14</v>
      </c>
      <c r="G7165" t="s">
        <v>175</v>
      </c>
      <c r="H7165" t="s">
        <v>176</v>
      </c>
      <c r="I7165" t="s">
        <v>59</v>
      </c>
      <c r="J7165" t="s">
        <v>117</v>
      </c>
      <c r="K7165" s="1">
        <v>45418</v>
      </c>
      <c r="L7165">
        <v>30</v>
      </c>
      <c r="M7165">
        <v>3</v>
      </c>
      <c r="N7165" t="s">
        <v>538</v>
      </c>
      <c r="O7165" t="s">
        <v>537</v>
      </c>
      <c r="P7165" t="s">
        <v>632</v>
      </c>
    </row>
    <row r="7166" spans="1:16" x14ac:dyDescent="0.25">
      <c r="A7166" t="s">
        <v>273</v>
      </c>
      <c r="B7166" t="s">
        <v>174</v>
      </c>
      <c r="C7166" t="s">
        <v>13</v>
      </c>
      <c r="D7166" t="s">
        <v>266</v>
      </c>
      <c r="E7166" t="s">
        <v>197</v>
      </c>
      <c r="F7166" t="s">
        <v>14</v>
      </c>
      <c r="G7166" t="s">
        <v>175</v>
      </c>
      <c r="H7166" t="s">
        <v>176</v>
      </c>
      <c r="I7166" t="s">
        <v>59</v>
      </c>
      <c r="J7166" t="s">
        <v>117</v>
      </c>
      <c r="K7166" s="1">
        <v>45419</v>
      </c>
      <c r="L7166">
        <v>60</v>
      </c>
      <c r="M7166">
        <v>3</v>
      </c>
      <c r="N7166" t="s">
        <v>538</v>
      </c>
      <c r="O7166" t="s">
        <v>537</v>
      </c>
      <c r="P7166" t="s">
        <v>632</v>
      </c>
    </row>
    <row r="7167" spans="1:16" x14ac:dyDescent="0.25">
      <c r="A7167" t="s">
        <v>273</v>
      </c>
      <c r="B7167" t="s">
        <v>174</v>
      </c>
      <c r="C7167" t="s">
        <v>13</v>
      </c>
      <c r="D7167" t="s">
        <v>266</v>
      </c>
      <c r="E7167" t="s">
        <v>197</v>
      </c>
      <c r="F7167" t="s">
        <v>14</v>
      </c>
      <c r="G7167" t="s">
        <v>175</v>
      </c>
      <c r="H7167" t="s">
        <v>176</v>
      </c>
      <c r="I7167" t="s">
        <v>59</v>
      </c>
      <c r="J7167" t="s">
        <v>117</v>
      </c>
      <c r="K7167" s="1">
        <v>45427</v>
      </c>
      <c r="L7167">
        <v>30</v>
      </c>
      <c r="M7167">
        <v>4</v>
      </c>
      <c r="N7167" t="s">
        <v>538</v>
      </c>
      <c r="O7167" t="s">
        <v>537</v>
      </c>
      <c r="P7167" t="s">
        <v>632</v>
      </c>
    </row>
    <row r="7168" spans="1:16" x14ac:dyDescent="0.25">
      <c r="A7168" t="s">
        <v>273</v>
      </c>
      <c r="B7168" t="s">
        <v>174</v>
      </c>
      <c r="C7168" t="s">
        <v>13</v>
      </c>
      <c r="D7168" t="s">
        <v>266</v>
      </c>
      <c r="E7168" t="s">
        <v>197</v>
      </c>
      <c r="F7168" t="s">
        <v>14</v>
      </c>
      <c r="G7168" t="s">
        <v>175</v>
      </c>
      <c r="H7168" t="s">
        <v>176</v>
      </c>
      <c r="I7168" t="s">
        <v>59</v>
      </c>
      <c r="J7168" t="s">
        <v>117</v>
      </c>
      <c r="K7168" s="1">
        <v>45429</v>
      </c>
      <c r="L7168">
        <v>30</v>
      </c>
      <c r="M7168">
        <v>4</v>
      </c>
      <c r="N7168" t="s">
        <v>538</v>
      </c>
      <c r="O7168" t="s">
        <v>537</v>
      </c>
      <c r="P7168" t="s">
        <v>632</v>
      </c>
    </row>
    <row r="7169" spans="1:16" x14ac:dyDescent="0.25">
      <c r="A7169" t="s">
        <v>273</v>
      </c>
      <c r="B7169" t="s">
        <v>174</v>
      </c>
      <c r="C7169" t="s">
        <v>13</v>
      </c>
      <c r="D7169" t="s">
        <v>266</v>
      </c>
      <c r="E7169" t="s">
        <v>197</v>
      </c>
      <c r="F7169" t="s">
        <v>14</v>
      </c>
      <c r="G7169" t="s">
        <v>175</v>
      </c>
      <c r="H7169" t="s">
        <v>176</v>
      </c>
      <c r="I7169" t="s">
        <v>198</v>
      </c>
      <c r="J7169" t="s">
        <v>117</v>
      </c>
      <c r="K7169" s="1">
        <v>45405</v>
      </c>
      <c r="L7169">
        <v>10.001999999999899</v>
      </c>
      <c r="M7169">
        <v>1</v>
      </c>
      <c r="N7169" t="s">
        <v>538</v>
      </c>
      <c r="O7169" t="s">
        <v>537</v>
      </c>
      <c r="P7169" t="s">
        <v>632</v>
      </c>
    </row>
    <row r="7170" spans="1:16" x14ac:dyDescent="0.25">
      <c r="A7170" t="s">
        <v>273</v>
      </c>
      <c r="B7170" t="s">
        <v>174</v>
      </c>
      <c r="C7170" t="s">
        <v>13</v>
      </c>
      <c r="D7170" t="s">
        <v>266</v>
      </c>
      <c r="E7170" t="s">
        <v>197</v>
      </c>
      <c r="F7170" t="s">
        <v>14</v>
      </c>
      <c r="G7170" t="s">
        <v>175</v>
      </c>
      <c r="H7170" t="s">
        <v>176</v>
      </c>
      <c r="I7170" t="s">
        <v>198</v>
      </c>
      <c r="J7170" t="s">
        <v>117</v>
      </c>
      <c r="K7170" s="1">
        <v>45412</v>
      </c>
      <c r="L7170">
        <v>10.001999999999899</v>
      </c>
      <c r="M7170">
        <v>2</v>
      </c>
      <c r="N7170" t="s">
        <v>538</v>
      </c>
      <c r="O7170" t="s">
        <v>537</v>
      </c>
      <c r="P7170" t="s">
        <v>632</v>
      </c>
    </row>
    <row r="7171" spans="1:16" x14ac:dyDescent="0.25">
      <c r="A7171" t="s">
        <v>273</v>
      </c>
      <c r="B7171" t="s">
        <v>174</v>
      </c>
      <c r="C7171" t="s">
        <v>13</v>
      </c>
      <c r="D7171" t="s">
        <v>266</v>
      </c>
      <c r="E7171" t="s">
        <v>197</v>
      </c>
      <c r="F7171" t="s">
        <v>14</v>
      </c>
      <c r="G7171" t="s">
        <v>175</v>
      </c>
      <c r="H7171" t="s">
        <v>176</v>
      </c>
      <c r="I7171" t="s">
        <v>198</v>
      </c>
      <c r="J7171" t="s">
        <v>117</v>
      </c>
      <c r="K7171" s="1">
        <v>45413</v>
      </c>
      <c r="L7171">
        <v>10.001999999999899</v>
      </c>
      <c r="M7171">
        <v>2</v>
      </c>
      <c r="N7171" t="s">
        <v>538</v>
      </c>
      <c r="O7171" t="s">
        <v>537</v>
      </c>
      <c r="P7171" t="s">
        <v>632</v>
      </c>
    </row>
    <row r="7172" spans="1:16" x14ac:dyDescent="0.25">
      <c r="A7172" t="s">
        <v>273</v>
      </c>
      <c r="B7172" t="s">
        <v>174</v>
      </c>
      <c r="C7172" t="s">
        <v>13</v>
      </c>
      <c r="D7172" t="s">
        <v>266</v>
      </c>
      <c r="E7172" t="s">
        <v>197</v>
      </c>
      <c r="F7172" t="s">
        <v>14</v>
      </c>
      <c r="G7172" t="s">
        <v>175</v>
      </c>
      <c r="H7172" t="s">
        <v>176</v>
      </c>
      <c r="I7172" t="s">
        <v>198</v>
      </c>
      <c r="J7172" t="s">
        <v>117</v>
      </c>
      <c r="K7172" s="1">
        <v>45419</v>
      </c>
      <c r="L7172">
        <v>30</v>
      </c>
      <c r="M7172">
        <v>3</v>
      </c>
      <c r="N7172" t="s">
        <v>538</v>
      </c>
      <c r="O7172" t="s">
        <v>537</v>
      </c>
      <c r="P7172" t="s">
        <v>632</v>
      </c>
    </row>
    <row r="7173" spans="1:16" x14ac:dyDescent="0.25">
      <c r="A7173" t="s">
        <v>273</v>
      </c>
      <c r="B7173" t="s">
        <v>174</v>
      </c>
      <c r="C7173" t="s">
        <v>13</v>
      </c>
      <c r="D7173" t="s">
        <v>266</v>
      </c>
      <c r="E7173" t="s">
        <v>197</v>
      </c>
      <c r="F7173" t="s">
        <v>14</v>
      </c>
      <c r="G7173" t="s">
        <v>175</v>
      </c>
      <c r="H7173" t="s">
        <v>176</v>
      </c>
      <c r="I7173" t="s">
        <v>198</v>
      </c>
      <c r="J7173" t="s">
        <v>117</v>
      </c>
      <c r="K7173" s="1">
        <v>45420</v>
      </c>
      <c r="L7173">
        <v>60</v>
      </c>
      <c r="M7173">
        <v>3</v>
      </c>
      <c r="N7173" t="s">
        <v>538</v>
      </c>
      <c r="O7173" t="s">
        <v>537</v>
      </c>
      <c r="P7173" t="s">
        <v>632</v>
      </c>
    </row>
    <row r="7174" spans="1:16" x14ac:dyDescent="0.25">
      <c r="A7174" t="s">
        <v>273</v>
      </c>
      <c r="B7174" t="s">
        <v>174</v>
      </c>
      <c r="C7174" t="s">
        <v>13</v>
      </c>
      <c r="D7174" t="s">
        <v>266</v>
      </c>
      <c r="E7174" t="s">
        <v>197</v>
      </c>
      <c r="F7174" t="s">
        <v>14</v>
      </c>
      <c r="G7174" t="s">
        <v>175</v>
      </c>
      <c r="H7174" t="s">
        <v>176</v>
      </c>
      <c r="I7174" t="s">
        <v>198</v>
      </c>
      <c r="J7174" t="s">
        <v>117</v>
      </c>
      <c r="K7174" s="1">
        <v>45421</v>
      </c>
      <c r="L7174">
        <v>10.001999999999899</v>
      </c>
      <c r="M7174">
        <v>3</v>
      </c>
      <c r="N7174" t="s">
        <v>538</v>
      </c>
      <c r="O7174" t="s">
        <v>537</v>
      </c>
      <c r="P7174" t="s">
        <v>632</v>
      </c>
    </row>
    <row r="7175" spans="1:16" x14ac:dyDescent="0.25">
      <c r="A7175" t="s">
        <v>273</v>
      </c>
      <c r="B7175" t="s">
        <v>174</v>
      </c>
      <c r="C7175" t="s">
        <v>13</v>
      </c>
      <c r="D7175" t="s">
        <v>266</v>
      </c>
      <c r="E7175" t="s">
        <v>197</v>
      </c>
      <c r="F7175" t="s">
        <v>14</v>
      </c>
      <c r="G7175" t="s">
        <v>175</v>
      </c>
      <c r="H7175" t="s">
        <v>176</v>
      </c>
      <c r="I7175" t="s">
        <v>199</v>
      </c>
      <c r="J7175" t="s">
        <v>117</v>
      </c>
      <c r="K7175" s="1">
        <v>45405</v>
      </c>
      <c r="L7175">
        <v>90</v>
      </c>
      <c r="M7175">
        <v>1</v>
      </c>
      <c r="N7175" t="s">
        <v>538</v>
      </c>
      <c r="O7175" t="s">
        <v>537</v>
      </c>
      <c r="P7175" t="s">
        <v>632</v>
      </c>
    </row>
    <row r="7176" spans="1:16" x14ac:dyDescent="0.25">
      <c r="A7176" t="s">
        <v>273</v>
      </c>
      <c r="B7176" t="s">
        <v>174</v>
      </c>
      <c r="C7176" t="s">
        <v>13</v>
      </c>
      <c r="D7176" t="s">
        <v>266</v>
      </c>
      <c r="E7176" t="s">
        <v>197</v>
      </c>
      <c r="F7176" t="s">
        <v>14</v>
      </c>
      <c r="G7176" t="s">
        <v>175</v>
      </c>
      <c r="H7176" t="s">
        <v>176</v>
      </c>
      <c r="I7176" t="s">
        <v>199</v>
      </c>
      <c r="J7176" t="s">
        <v>117</v>
      </c>
      <c r="K7176" s="1">
        <v>45413</v>
      </c>
      <c r="L7176">
        <v>30</v>
      </c>
      <c r="M7176">
        <v>2</v>
      </c>
      <c r="N7176" t="s">
        <v>538</v>
      </c>
      <c r="O7176" t="s">
        <v>537</v>
      </c>
      <c r="P7176" t="s">
        <v>632</v>
      </c>
    </row>
    <row r="7177" spans="1:16" x14ac:dyDescent="0.25">
      <c r="A7177" t="s">
        <v>273</v>
      </c>
      <c r="B7177" t="s">
        <v>174</v>
      </c>
      <c r="C7177" t="s">
        <v>13</v>
      </c>
      <c r="D7177" t="s">
        <v>266</v>
      </c>
      <c r="E7177" t="s">
        <v>197</v>
      </c>
      <c r="F7177" t="s">
        <v>14</v>
      </c>
      <c r="G7177" t="s">
        <v>175</v>
      </c>
      <c r="H7177" t="s">
        <v>176</v>
      </c>
      <c r="I7177" t="s">
        <v>177</v>
      </c>
      <c r="J7177" t="s">
        <v>117</v>
      </c>
      <c r="K7177" s="1">
        <v>45404</v>
      </c>
      <c r="L7177">
        <v>30</v>
      </c>
      <c r="M7177">
        <v>1</v>
      </c>
      <c r="N7177" t="s">
        <v>538</v>
      </c>
      <c r="O7177" t="s">
        <v>537</v>
      </c>
      <c r="P7177" t="s">
        <v>632</v>
      </c>
    </row>
    <row r="7178" spans="1:16" x14ac:dyDescent="0.25">
      <c r="A7178" t="s">
        <v>273</v>
      </c>
      <c r="B7178" t="s">
        <v>174</v>
      </c>
      <c r="C7178" t="s">
        <v>13</v>
      </c>
      <c r="D7178" t="s">
        <v>266</v>
      </c>
      <c r="E7178" t="s">
        <v>197</v>
      </c>
      <c r="F7178" t="s">
        <v>14</v>
      </c>
      <c r="G7178" t="s">
        <v>175</v>
      </c>
      <c r="H7178" t="s">
        <v>176</v>
      </c>
      <c r="I7178" t="s">
        <v>177</v>
      </c>
      <c r="J7178" t="s">
        <v>117</v>
      </c>
      <c r="K7178" s="1">
        <v>45405</v>
      </c>
      <c r="L7178">
        <v>60</v>
      </c>
      <c r="M7178">
        <v>1</v>
      </c>
      <c r="N7178" t="s">
        <v>538</v>
      </c>
      <c r="O7178" t="s">
        <v>537</v>
      </c>
      <c r="P7178" t="s">
        <v>632</v>
      </c>
    </row>
    <row r="7179" spans="1:16" x14ac:dyDescent="0.25">
      <c r="A7179" t="s">
        <v>273</v>
      </c>
      <c r="B7179" t="s">
        <v>174</v>
      </c>
      <c r="C7179" t="s">
        <v>13</v>
      </c>
      <c r="D7179" t="s">
        <v>266</v>
      </c>
      <c r="E7179" t="s">
        <v>197</v>
      </c>
      <c r="F7179" t="s">
        <v>14</v>
      </c>
      <c r="G7179" t="s">
        <v>175</v>
      </c>
      <c r="H7179" t="s">
        <v>176</v>
      </c>
      <c r="I7179" t="s">
        <v>177</v>
      </c>
      <c r="J7179" t="s">
        <v>117</v>
      </c>
      <c r="K7179" s="1">
        <v>45407</v>
      </c>
      <c r="L7179">
        <v>30</v>
      </c>
      <c r="M7179">
        <v>1</v>
      </c>
      <c r="N7179" t="s">
        <v>538</v>
      </c>
      <c r="O7179" t="s">
        <v>537</v>
      </c>
      <c r="P7179" t="s">
        <v>632</v>
      </c>
    </row>
    <row r="7180" spans="1:16" x14ac:dyDescent="0.25">
      <c r="A7180" t="s">
        <v>273</v>
      </c>
      <c r="B7180" t="s">
        <v>174</v>
      </c>
      <c r="C7180" t="s">
        <v>13</v>
      </c>
      <c r="D7180" t="s">
        <v>266</v>
      </c>
      <c r="E7180" t="s">
        <v>197</v>
      </c>
      <c r="F7180" t="s">
        <v>14</v>
      </c>
      <c r="G7180" t="s">
        <v>175</v>
      </c>
      <c r="H7180" t="s">
        <v>176</v>
      </c>
      <c r="I7180" t="s">
        <v>177</v>
      </c>
      <c r="J7180" t="s">
        <v>117</v>
      </c>
      <c r="K7180" s="1">
        <v>45408</v>
      </c>
      <c r="L7180">
        <v>30</v>
      </c>
      <c r="M7180">
        <v>1</v>
      </c>
      <c r="N7180" t="s">
        <v>538</v>
      </c>
      <c r="O7180" t="s">
        <v>537</v>
      </c>
      <c r="P7180" t="s">
        <v>632</v>
      </c>
    </row>
    <row r="7181" spans="1:16" x14ac:dyDescent="0.25">
      <c r="A7181" t="s">
        <v>273</v>
      </c>
      <c r="B7181" t="s">
        <v>174</v>
      </c>
      <c r="C7181" t="s">
        <v>13</v>
      </c>
      <c r="D7181" t="s">
        <v>266</v>
      </c>
      <c r="E7181" t="s">
        <v>197</v>
      </c>
      <c r="F7181" t="s">
        <v>14</v>
      </c>
      <c r="G7181" t="s">
        <v>175</v>
      </c>
      <c r="H7181" t="s">
        <v>176</v>
      </c>
      <c r="I7181" t="s">
        <v>177</v>
      </c>
      <c r="J7181" t="s">
        <v>117</v>
      </c>
      <c r="K7181" s="1">
        <v>45411</v>
      </c>
      <c r="L7181">
        <v>10.001999999999899</v>
      </c>
      <c r="M7181">
        <v>2</v>
      </c>
      <c r="N7181" t="s">
        <v>538</v>
      </c>
      <c r="O7181" t="s">
        <v>537</v>
      </c>
      <c r="P7181" t="s">
        <v>632</v>
      </c>
    </row>
    <row r="7182" spans="1:16" x14ac:dyDescent="0.25">
      <c r="A7182" t="s">
        <v>273</v>
      </c>
      <c r="B7182" t="s">
        <v>174</v>
      </c>
      <c r="C7182" t="s">
        <v>13</v>
      </c>
      <c r="D7182" t="s">
        <v>266</v>
      </c>
      <c r="E7182" t="s">
        <v>197</v>
      </c>
      <c r="F7182" t="s">
        <v>14</v>
      </c>
      <c r="G7182" t="s">
        <v>175</v>
      </c>
      <c r="H7182" t="s">
        <v>176</v>
      </c>
      <c r="I7182" t="s">
        <v>177</v>
      </c>
      <c r="J7182" t="s">
        <v>117</v>
      </c>
      <c r="K7182" s="1">
        <v>45412</v>
      </c>
      <c r="L7182">
        <v>30</v>
      </c>
      <c r="M7182">
        <v>2</v>
      </c>
      <c r="N7182" t="s">
        <v>538</v>
      </c>
      <c r="O7182" t="s">
        <v>537</v>
      </c>
      <c r="P7182" t="s">
        <v>632</v>
      </c>
    </row>
    <row r="7183" spans="1:16" x14ac:dyDescent="0.25">
      <c r="A7183" t="s">
        <v>273</v>
      </c>
      <c r="B7183" t="s">
        <v>174</v>
      </c>
      <c r="C7183" t="s">
        <v>13</v>
      </c>
      <c r="D7183" t="s">
        <v>266</v>
      </c>
      <c r="E7183" t="s">
        <v>197</v>
      </c>
      <c r="F7183" t="s">
        <v>14</v>
      </c>
      <c r="G7183" t="s">
        <v>175</v>
      </c>
      <c r="H7183" t="s">
        <v>176</v>
      </c>
      <c r="I7183" t="s">
        <v>177</v>
      </c>
      <c r="J7183" t="s">
        <v>117</v>
      </c>
      <c r="K7183" s="1">
        <v>45413</v>
      </c>
      <c r="L7183">
        <v>10.001999999999899</v>
      </c>
      <c r="M7183">
        <v>2</v>
      </c>
      <c r="N7183" t="s">
        <v>538</v>
      </c>
      <c r="O7183" t="s">
        <v>537</v>
      </c>
      <c r="P7183" t="s">
        <v>632</v>
      </c>
    </row>
    <row r="7184" spans="1:16" x14ac:dyDescent="0.25">
      <c r="A7184" t="s">
        <v>273</v>
      </c>
      <c r="B7184" t="s">
        <v>174</v>
      </c>
      <c r="C7184" t="s">
        <v>13</v>
      </c>
      <c r="D7184" t="s">
        <v>266</v>
      </c>
      <c r="E7184" t="s">
        <v>197</v>
      </c>
      <c r="F7184" t="s">
        <v>14</v>
      </c>
      <c r="G7184" t="s">
        <v>175</v>
      </c>
      <c r="H7184" t="s">
        <v>176</v>
      </c>
      <c r="I7184" t="s">
        <v>177</v>
      </c>
      <c r="J7184" t="s">
        <v>117</v>
      </c>
      <c r="K7184" s="1">
        <v>45414</v>
      </c>
      <c r="L7184">
        <v>90</v>
      </c>
      <c r="M7184">
        <v>2</v>
      </c>
      <c r="N7184" t="s">
        <v>538</v>
      </c>
      <c r="O7184" t="s">
        <v>537</v>
      </c>
      <c r="P7184" t="s">
        <v>632</v>
      </c>
    </row>
    <row r="7185" spans="1:16" x14ac:dyDescent="0.25">
      <c r="A7185" t="s">
        <v>273</v>
      </c>
      <c r="B7185" t="s">
        <v>174</v>
      </c>
      <c r="C7185" t="s">
        <v>13</v>
      </c>
      <c r="D7185" t="s">
        <v>266</v>
      </c>
      <c r="E7185" t="s">
        <v>197</v>
      </c>
      <c r="F7185" t="s">
        <v>14</v>
      </c>
      <c r="G7185" t="s">
        <v>175</v>
      </c>
      <c r="H7185" t="s">
        <v>176</v>
      </c>
      <c r="I7185" t="s">
        <v>177</v>
      </c>
      <c r="J7185" t="s">
        <v>117</v>
      </c>
      <c r="K7185" s="1">
        <v>45415</v>
      </c>
      <c r="L7185">
        <v>180</v>
      </c>
      <c r="M7185">
        <v>2</v>
      </c>
      <c r="N7185" t="s">
        <v>538</v>
      </c>
      <c r="O7185" t="s">
        <v>537</v>
      </c>
      <c r="P7185" t="s">
        <v>632</v>
      </c>
    </row>
    <row r="7186" spans="1:16" x14ac:dyDescent="0.25">
      <c r="A7186" t="s">
        <v>273</v>
      </c>
      <c r="B7186" t="s">
        <v>174</v>
      </c>
      <c r="C7186" t="s">
        <v>13</v>
      </c>
      <c r="D7186" t="s">
        <v>266</v>
      </c>
      <c r="E7186" t="s">
        <v>197</v>
      </c>
      <c r="F7186" t="s">
        <v>14</v>
      </c>
      <c r="G7186" t="s">
        <v>175</v>
      </c>
      <c r="H7186" t="s">
        <v>176</v>
      </c>
      <c r="I7186" t="s">
        <v>177</v>
      </c>
      <c r="J7186" t="s">
        <v>117</v>
      </c>
      <c r="K7186" s="1">
        <v>45418</v>
      </c>
      <c r="L7186">
        <v>180</v>
      </c>
      <c r="M7186">
        <v>3</v>
      </c>
      <c r="N7186" t="s">
        <v>538</v>
      </c>
      <c r="O7186" t="s">
        <v>537</v>
      </c>
      <c r="P7186" t="s">
        <v>632</v>
      </c>
    </row>
    <row r="7187" spans="1:16" x14ac:dyDescent="0.25">
      <c r="A7187" t="s">
        <v>273</v>
      </c>
      <c r="B7187" t="s">
        <v>174</v>
      </c>
      <c r="C7187" t="s">
        <v>13</v>
      </c>
      <c r="D7187" t="s">
        <v>266</v>
      </c>
      <c r="E7187" t="s">
        <v>197</v>
      </c>
      <c r="F7187" t="s">
        <v>14</v>
      </c>
      <c r="G7187" t="s">
        <v>175</v>
      </c>
      <c r="H7187" t="s">
        <v>176</v>
      </c>
      <c r="I7187" t="s">
        <v>177</v>
      </c>
      <c r="J7187" t="s">
        <v>117</v>
      </c>
      <c r="K7187" s="1">
        <v>45420</v>
      </c>
      <c r="L7187">
        <v>60</v>
      </c>
      <c r="M7187">
        <v>3</v>
      </c>
      <c r="N7187" t="s">
        <v>538</v>
      </c>
      <c r="O7187" t="s">
        <v>537</v>
      </c>
      <c r="P7187" t="s">
        <v>632</v>
      </c>
    </row>
    <row r="7188" spans="1:16" x14ac:dyDescent="0.25">
      <c r="A7188" t="s">
        <v>273</v>
      </c>
      <c r="B7188" t="s">
        <v>174</v>
      </c>
      <c r="C7188" t="s">
        <v>13</v>
      </c>
      <c r="D7188" t="s">
        <v>266</v>
      </c>
      <c r="E7188" t="s">
        <v>197</v>
      </c>
      <c r="F7188" t="s">
        <v>14</v>
      </c>
      <c r="G7188" t="s">
        <v>175</v>
      </c>
      <c r="H7188" t="s">
        <v>176</v>
      </c>
      <c r="I7188" t="s">
        <v>177</v>
      </c>
      <c r="J7188" t="s">
        <v>117</v>
      </c>
      <c r="K7188" s="1">
        <v>45421</v>
      </c>
      <c r="L7188">
        <v>60</v>
      </c>
      <c r="M7188">
        <v>3</v>
      </c>
      <c r="N7188" t="s">
        <v>538</v>
      </c>
      <c r="O7188" t="s">
        <v>537</v>
      </c>
      <c r="P7188" t="s">
        <v>632</v>
      </c>
    </row>
    <row r="7189" spans="1:16" x14ac:dyDescent="0.25">
      <c r="A7189" t="s">
        <v>273</v>
      </c>
      <c r="B7189" t="s">
        <v>174</v>
      </c>
      <c r="C7189" t="s">
        <v>13</v>
      </c>
      <c r="D7189" t="s">
        <v>266</v>
      </c>
      <c r="E7189" t="s">
        <v>197</v>
      </c>
      <c r="F7189" t="s">
        <v>14</v>
      </c>
      <c r="G7189" t="s">
        <v>175</v>
      </c>
      <c r="H7189" t="s">
        <v>176</v>
      </c>
      <c r="I7189" t="s">
        <v>177</v>
      </c>
      <c r="J7189" t="s">
        <v>117</v>
      </c>
      <c r="K7189" s="1">
        <v>45422</v>
      </c>
      <c r="L7189">
        <v>30</v>
      </c>
      <c r="M7189">
        <v>3</v>
      </c>
      <c r="N7189" t="s">
        <v>538</v>
      </c>
      <c r="O7189" t="s">
        <v>537</v>
      </c>
      <c r="P7189" t="s">
        <v>632</v>
      </c>
    </row>
    <row r="7190" spans="1:16" x14ac:dyDescent="0.25">
      <c r="A7190" t="s">
        <v>273</v>
      </c>
      <c r="B7190" t="s">
        <v>174</v>
      </c>
      <c r="C7190" t="s">
        <v>13</v>
      </c>
      <c r="D7190" t="s">
        <v>266</v>
      </c>
      <c r="E7190" t="s">
        <v>197</v>
      </c>
      <c r="F7190" t="s">
        <v>14</v>
      </c>
      <c r="G7190" t="s">
        <v>175</v>
      </c>
      <c r="H7190" t="s">
        <v>176</v>
      </c>
      <c r="I7190" t="s">
        <v>177</v>
      </c>
      <c r="J7190" t="s">
        <v>117</v>
      </c>
      <c r="K7190" s="1">
        <v>45425</v>
      </c>
      <c r="L7190">
        <v>90</v>
      </c>
      <c r="M7190">
        <v>4</v>
      </c>
      <c r="N7190" t="s">
        <v>538</v>
      </c>
      <c r="O7190" t="s">
        <v>537</v>
      </c>
      <c r="P7190" t="s">
        <v>632</v>
      </c>
    </row>
    <row r="7191" spans="1:16" x14ac:dyDescent="0.25">
      <c r="A7191" t="s">
        <v>273</v>
      </c>
      <c r="B7191" t="s">
        <v>174</v>
      </c>
      <c r="C7191" t="s">
        <v>13</v>
      </c>
      <c r="D7191" t="s">
        <v>266</v>
      </c>
      <c r="E7191" t="s">
        <v>197</v>
      </c>
      <c r="F7191" t="s">
        <v>14</v>
      </c>
      <c r="G7191" t="s">
        <v>175</v>
      </c>
      <c r="H7191" t="s">
        <v>176</v>
      </c>
      <c r="I7191" t="s">
        <v>177</v>
      </c>
      <c r="J7191" t="s">
        <v>117</v>
      </c>
      <c r="K7191" s="1">
        <v>45426</v>
      </c>
      <c r="L7191">
        <v>90</v>
      </c>
      <c r="M7191">
        <v>4</v>
      </c>
      <c r="N7191" t="s">
        <v>538</v>
      </c>
      <c r="O7191" t="s">
        <v>537</v>
      </c>
      <c r="P7191" t="s">
        <v>632</v>
      </c>
    </row>
    <row r="7192" spans="1:16" x14ac:dyDescent="0.25">
      <c r="A7192" t="s">
        <v>273</v>
      </c>
      <c r="B7192" t="s">
        <v>174</v>
      </c>
      <c r="C7192" t="s">
        <v>13</v>
      </c>
      <c r="D7192" t="s">
        <v>266</v>
      </c>
      <c r="E7192" t="s">
        <v>197</v>
      </c>
      <c r="F7192" t="s">
        <v>14</v>
      </c>
      <c r="G7192" t="s">
        <v>175</v>
      </c>
      <c r="H7192" t="s">
        <v>176</v>
      </c>
      <c r="I7192" t="s">
        <v>177</v>
      </c>
      <c r="J7192" t="s">
        <v>117</v>
      </c>
      <c r="K7192" s="1">
        <v>45427</v>
      </c>
      <c r="L7192">
        <v>60</v>
      </c>
      <c r="M7192">
        <v>4</v>
      </c>
      <c r="N7192" t="s">
        <v>538</v>
      </c>
      <c r="O7192" t="s">
        <v>537</v>
      </c>
      <c r="P7192" t="s">
        <v>632</v>
      </c>
    </row>
    <row r="7193" spans="1:16" x14ac:dyDescent="0.25">
      <c r="A7193" t="s">
        <v>273</v>
      </c>
      <c r="B7193" t="s">
        <v>174</v>
      </c>
      <c r="C7193" t="s">
        <v>13</v>
      </c>
      <c r="D7193" t="s">
        <v>266</v>
      </c>
      <c r="E7193" t="s">
        <v>197</v>
      </c>
      <c r="F7193" t="s">
        <v>14</v>
      </c>
      <c r="G7193" t="s">
        <v>175</v>
      </c>
      <c r="H7193" t="s">
        <v>176</v>
      </c>
      <c r="I7193" t="s">
        <v>177</v>
      </c>
      <c r="J7193" t="s">
        <v>117</v>
      </c>
      <c r="K7193" s="1">
        <v>45428</v>
      </c>
      <c r="L7193">
        <v>60</v>
      </c>
      <c r="M7193">
        <v>4</v>
      </c>
      <c r="N7193" t="s">
        <v>538</v>
      </c>
      <c r="O7193" t="s">
        <v>537</v>
      </c>
      <c r="P7193" t="s">
        <v>632</v>
      </c>
    </row>
    <row r="7194" spans="1:16" x14ac:dyDescent="0.25">
      <c r="A7194" t="s">
        <v>273</v>
      </c>
      <c r="B7194" t="s">
        <v>174</v>
      </c>
      <c r="C7194" t="s">
        <v>13</v>
      </c>
      <c r="D7194" t="s">
        <v>266</v>
      </c>
      <c r="E7194" t="s">
        <v>197</v>
      </c>
      <c r="F7194" t="s">
        <v>14</v>
      </c>
      <c r="G7194" t="s">
        <v>175</v>
      </c>
      <c r="H7194" t="s">
        <v>176</v>
      </c>
      <c r="I7194" t="s">
        <v>177</v>
      </c>
      <c r="J7194" t="s">
        <v>117</v>
      </c>
      <c r="K7194" s="1">
        <v>45429</v>
      </c>
      <c r="L7194">
        <v>60</v>
      </c>
      <c r="M7194">
        <v>4</v>
      </c>
      <c r="N7194" t="s">
        <v>538</v>
      </c>
      <c r="O7194" t="s">
        <v>537</v>
      </c>
      <c r="P7194" t="s">
        <v>632</v>
      </c>
    </row>
    <row r="7195" spans="1:16" x14ac:dyDescent="0.25">
      <c r="A7195" t="s">
        <v>273</v>
      </c>
      <c r="B7195" t="s">
        <v>174</v>
      </c>
      <c r="C7195" t="s">
        <v>13</v>
      </c>
      <c r="D7195" t="s">
        <v>266</v>
      </c>
      <c r="E7195" t="s">
        <v>197</v>
      </c>
      <c r="F7195" t="s">
        <v>14</v>
      </c>
      <c r="G7195" t="s">
        <v>175</v>
      </c>
      <c r="H7195" t="s">
        <v>176</v>
      </c>
      <c r="I7195" t="s">
        <v>179</v>
      </c>
      <c r="J7195" t="s">
        <v>117</v>
      </c>
      <c r="K7195" s="1">
        <v>45407</v>
      </c>
      <c r="L7195">
        <v>30</v>
      </c>
      <c r="M7195">
        <v>1</v>
      </c>
      <c r="N7195" t="s">
        <v>538</v>
      </c>
      <c r="O7195" t="s">
        <v>537</v>
      </c>
      <c r="P7195" t="s">
        <v>632</v>
      </c>
    </row>
    <row r="7196" spans="1:16" x14ac:dyDescent="0.25">
      <c r="A7196" t="s">
        <v>273</v>
      </c>
      <c r="B7196" t="s">
        <v>174</v>
      </c>
      <c r="C7196" t="s">
        <v>13</v>
      </c>
      <c r="D7196" t="s">
        <v>266</v>
      </c>
      <c r="E7196" t="s">
        <v>197</v>
      </c>
      <c r="F7196" t="s">
        <v>14</v>
      </c>
      <c r="G7196" t="s">
        <v>175</v>
      </c>
      <c r="H7196" t="s">
        <v>176</v>
      </c>
      <c r="I7196" t="s">
        <v>179</v>
      </c>
      <c r="J7196" t="s">
        <v>117</v>
      </c>
      <c r="K7196" s="1">
        <v>45408</v>
      </c>
      <c r="L7196">
        <v>30</v>
      </c>
      <c r="M7196">
        <v>1</v>
      </c>
      <c r="N7196" t="s">
        <v>538</v>
      </c>
      <c r="O7196" t="s">
        <v>537</v>
      </c>
      <c r="P7196" t="s">
        <v>632</v>
      </c>
    </row>
    <row r="7197" spans="1:16" x14ac:dyDescent="0.25">
      <c r="A7197" t="s">
        <v>273</v>
      </c>
      <c r="B7197" t="s">
        <v>174</v>
      </c>
      <c r="C7197" t="s">
        <v>13</v>
      </c>
      <c r="D7197" t="s">
        <v>266</v>
      </c>
      <c r="E7197" t="s">
        <v>197</v>
      </c>
      <c r="F7197" t="s">
        <v>14</v>
      </c>
      <c r="G7197" t="s">
        <v>175</v>
      </c>
      <c r="H7197" t="s">
        <v>176</v>
      </c>
      <c r="I7197" t="s">
        <v>179</v>
      </c>
      <c r="J7197" t="s">
        <v>117</v>
      </c>
      <c r="K7197" s="1">
        <v>45413</v>
      </c>
      <c r="L7197">
        <v>30</v>
      </c>
      <c r="M7197">
        <v>2</v>
      </c>
      <c r="N7197" t="s">
        <v>538</v>
      </c>
      <c r="O7197" t="s">
        <v>537</v>
      </c>
      <c r="P7197" t="s">
        <v>632</v>
      </c>
    </row>
    <row r="7198" spans="1:16" x14ac:dyDescent="0.25">
      <c r="A7198" t="s">
        <v>273</v>
      </c>
      <c r="B7198" t="s">
        <v>174</v>
      </c>
      <c r="C7198" t="s">
        <v>13</v>
      </c>
      <c r="D7198" t="s">
        <v>266</v>
      </c>
      <c r="E7198" t="s">
        <v>197</v>
      </c>
      <c r="F7198" t="s">
        <v>14</v>
      </c>
      <c r="G7198" t="s">
        <v>175</v>
      </c>
      <c r="H7198" t="s">
        <v>176</v>
      </c>
      <c r="I7198" t="s">
        <v>179</v>
      </c>
      <c r="J7198" t="s">
        <v>117</v>
      </c>
      <c r="K7198" s="1">
        <v>45420</v>
      </c>
      <c r="L7198">
        <v>30</v>
      </c>
      <c r="M7198">
        <v>3</v>
      </c>
      <c r="N7198" t="s">
        <v>538</v>
      </c>
      <c r="O7198" t="s">
        <v>537</v>
      </c>
      <c r="P7198" t="s">
        <v>632</v>
      </c>
    </row>
    <row r="7199" spans="1:16" x14ac:dyDescent="0.25">
      <c r="A7199" t="s">
        <v>273</v>
      </c>
      <c r="B7199" t="s">
        <v>174</v>
      </c>
      <c r="C7199" t="s">
        <v>13</v>
      </c>
      <c r="D7199" t="s">
        <v>266</v>
      </c>
      <c r="E7199" t="s">
        <v>197</v>
      </c>
      <c r="F7199" t="s">
        <v>14</v>
      </c>
      <c r="G7199" t="s">
        <v>175</v>
      </c>
      <c r="H7199" t="s">
        <v>176</v>
      </c>
      <c r="I7199" t="s">
        <v>179</v>
      </c>
      <c r="J7199" t="s">
        <v>117</v>
      </c>
      <c r="K7199" s="1">
        <v>45422</v>
      </c>
      <c r="L7199">
        <v>30</v>
      </c>
      <c r="M7199">
        <v>3</v>
      </c>
      <c r="N7199" t="s">
        <v>538</v>
      </c>
      <c r="O7199" t="s">
        <v>537</v>
      </c>
      <c r="P7199" t="s">
        <v>632</v>
      </c>
    </row>
    <row r="7200" spans="1:16" x14ac:dyDescent="0.25">
      <c r="A7200" t="s">
        <v>273</v>
      </c>
      <c r="B7200" t="s">
        <v>174</v>
      </c>
      <c r="C7200" t="s">
        <v>13</v>
      </c>
      <c r="D7200" t="s">
        <v>266</v>
      </c>
      <c r="E7200" t="s">
        <v>197</v>
      </c>
      <c r="F7200" t="s">
        <v>14</v>
      </c>
      <c r="G7200" t="s">
        <v>175</v>
      </c>
      <c r="H7200" t="s">
        <v>176</v>
      </c>
      <c r="I7200" t="s">
        <v>179</v>
      </c>
      <c r="J7200" t="s">
        <v>117</v>
      </c>
      <c r="K7200" s="1">
        <v>45425</v>
      </c>
      <c r="L7200">
        <v>120</v>
      </c>
      <c r="M7200">
        <v>4</v>
      </c>
      <c r="N7200" t="s">
        <v>538</v>
      </c>
      <c r="O7200" t="s">
        <v>537</v>
      </c>
      <c r="P7200" t="s">
        <v>632</v>
      </c>
    </row>
    <row r="7201" spans="1:16" x14ac:dyDescent="0.25">
      <c r="A7201" t="s">
        <v>273</v>
      </c>
      <c r="B7201" t="s">
        <v>174</v>
      </c>
      <c r="C7201" t="s">
        <v>13</v>
      </c>
      <c r="D7201" t="s">
        <v>266</v>
      </c>
      <c r="E7201" t="s">
        <v>197</v>
      </c>
      <c r="F7201" t="s">
        <v>14</v>
      </c>
      <c r="G7201" t="s">
        <v>175</v>
      </c>
      <c r="H7201" t="s">
        <v>176</v>
      </c>
      <c r="I7201" t="s">
        <v>179</v>
      </c>
      <c r="J7201" t="s">
        <v>117</v>
      </c>
      <c r="K7201" s="1">
        <v>45426</v>
      </c>
      <c r="L7201">
        <v>30</v>
      </c>
      <c r="M7201">
        <v>4</v>
      </c>
      <c r="N7201" t="s">
        <v>538</v>
      </c>
      <c r="O7201" t="s">
        <v>537</v>
      </c>
      <c r="P7201" t="s">
        <v>632</v>
      </c>
    </row>
    <row r="7202" spans="1:16" x14ac:dyDescent="0.25">
      <c r="A7202" t="s">
        <v>273</v>
      </c>
      <c r="B7202" t="s">
        <v>174</v>
      </c>
      <c r="C7202" t="s">
        <v>13</v>
      </c>
      <c r="D7202" t="s">
        <v>266</v>
      </c>
      <c r="E7202" t="s">
        <v>197</v>
      </c>
      <c r="F7202" t="s">
        <v>14</v>
      </c>
      <c r="G7202" t="s">
        <v>175</v>
      </c>
      <c r="H7202" t="s">
        <v>176</v>
      </c>
      <c r="I7202" t="s">
        <v>179</v>
      </c>
      <c r="J7202" t="s">
        <v>117</v>
      </c>
      <c r="K7202" s="1">
        <v>45427</v>
      </c>
      <c r="L7202">
        <v>120</v>
      </c>
      <c r="M7202">
        <v>4</v>
      </c>
      <c r="N7202" t="s">
        <v>538</v>
      </c>
      <c r="O7202" t="s">
        <v>537</v>
      </c>
      <c r="P7202" t="s">
        <v>632</v>
      </c>
    </row>
    <row r="7203" spans="1:16" x14ac:dyDescent="0.25">
      <c r="A7203" t="s">
        <v>273</v>
      </c>
      <c r="B7203" t="s">
        <v>174</v>
      </c>
      <c r="C7203" t="s">
        <v>13</v>
      </c>
      <c r="D7203" t="s">
        <v>266</v>
      </c>
      <c r="E7203" t="s">
        <v>197</v>
      </c>
      <c r="F7203" t="s">
        <v>14</v>
      </c>
      <c r="G7203" t="s">
        <v>175</v>
      </c>
      <c r="H7203" t="s">
        <v>176</v>
      </c>
      <c r="I7203" t="s">
        <v>179</v>
      </c>
      <c r="J7203" t="s">
        <v>117</v>
      </c>
      <c r="K7203" s="1">
        <v>45428</v>
      </c>
      <c r="L7203">
        <v>30</v>
      </c>
      <c r="M7203">
        <v>4</v>
      </c>
      <c r="N7203" t="s">
        <v>538</v>
      </c>
      <c r="O7203" t="s">
        <v>537</v>
      </c>
      <c r="P7203" t="s">
        <v>632</v>
      </c>
    </row>
    <row r="7204" spans="1:16" x14ac:dyDescent="0.25">
      <c r="A7204" t="s">
        <v>273</v>
      </c>
      <c r="B7204" t="s">
        <v>174</v>
      </c>
      <c r="C7204" t="s">
        <v>13</v>
      </c>
      <c r="D7204" t="s">
        <v>266</v>
      </c>
      <c r="E7204" t="s">
        <v>197</v>
      </c>
      <c r="F7204" t="s">
        <v>14</v>
      </c>
      <c r="G7204" t="s">
        <v>175</v>
      </c>
      <c r="H7204" t="s">
        <v>176</v>
      </c>
      <c r="I7204" t="s">
        <v>179</v>
      </c>
      <c r="J7204" t="s">
        <v>117</v>
      </c>
      <c r="K7204" s="1">
        <v>45429</v>
      </c>
      <c r="L7204">
        <v>60</v>
      </c>
      <c r="M7204">
        <v>4</v>
      </c>
      <c r="N7204" t="s">
        <v>538</v>
      </c>
      <c r="O7204" t="s">
        <v>537</v>
      </c>
      <c r="P7204" t="s">
        <v>632</v>
      </c>
    </row>
    <row r="7205" spans="1:16" x14ac:dyDescent="0.25">
      <c r="A7205" t="s">
        <v>273</v>
      </c>
      <c r="B7205" t="s">
        <v>174</v>
      </c>
      <c r="C7205" t="s">
        <v>13</v>
      </c>
      <c r="D7205" t="s">
        <v>266</v>
      </c>
      <c r="E7205" t="s">
        <v>197</v>
      </c>
      <c r="F7205" t="s">
        <v>14</v>
      </c>
      <c r="G7205" t="s">
        <v>175</v>
      </c>
      <c r="H7205" t="s">
        <v>176</v>
      </c>
      <c r="I7205" t="s">
        <v>180</v>
      </c>
      <c r="J7205" t="s">
        <v>117</v>
      </c>
      <c r="K7205" s="1">
        <v>45404</v>
      </c>
      <c r="L7205">
        <v>60</v>
      </c>
      <c r="M7205">
        <v>1</v>
      </c>
      <c r="N7205" t="s">
        <v>538</v>
      </c>
      <c r="O7205" t="s">
        <v>537</v>
      </c>
      <c r="P7205" t="s">
        <v>632</v>
      </c>
    </row>
    <row r="7206" spans="1:16" x14ac:dyDescent="0.25">
      <c r="A7206" t="s">
        <v>273</v>
      </c>
      <c r="B7206" t="s">
        <v>174</v>
      </c>
      <c r="C7206" t="s">
        <v>13</v>
      </c>
      <c r="D7206" t="s">
        <v>266</v>
      </c>
      <c r="E7206" t="s">
        <v>197</v>
      </c>
      <c r="F7206" t="s">
        <v>14</v>
      </c>
      <c r="G7206" t="s">
        <v>175</v>
      </c>
      <c r="H7206" t="s">
        <v>176</v>
      </c>
      <c r="I7206" t="s">
        <v>180</v>
      </c>
      <c r="J7206" t="s">
        <v>117</v>
      </c>
      <c r="K7206" s="1">
        <v>45405</v>
      </c>
      <c r="L7206">
        <v>30</v>
      </c>
      <c r="M7206">
        <v>1</v>
      </c>
      <c r="N7206" t="s">
        <v>538</v>
      </c>
      <c r="O7206" t="s">
        <v>537</v>
      </c>
      <c r="P7206" t="s">
        <v>632</v>
      </c>
    </row>
    <row r="7207" spans="1:16" x14ac:dyDescent="0.25">
      <c r="A7207" t="s">
        <v>273</v>
      </c>
      <c r="B7207" t="s">
        <v>174</v>
      </c>
      <c r="C7207" t="s">
        <v>13</v>
      </c>
      <c r="D7207" t="s">
        <v>266</v>
      </c>
      <c r="E7207" t="s">
        <v>197</v>
      </c>
      <c r="F7207" t="s">
        <v>14</v>
      </c>
      <c r="G7207" t="s">
        <v>175</v>
      </c>
      <c r="H7207" t="s">
        <v>176</v>
      </c>
      <c r="I7207" t="s">
        <v>180</v>
      </c>
      <c r="J7207" t="s">
        <v>117</v>
      </c>
      <c r="K7207" s="1">
        <v>45406</v>
      </c>
      <c r="L7207">
        <v>30</v>
      </c>
      <c r="M7207">
        <v>1</v>
      </c>
      <c r="N7207" t="s">
        <v>538</v>
      </c>
      <c r="O7207" t="s">
        <v>537</v>
      </c>
      <c r="P7207" t="s">
        <v>632</v>
      </c>
    </row>
    <row r="7208" spans="1:16" x14ac:dyDescent="0.25">
      <c r="A7208" t="s">
        <v>273</v>
      </c>
      <c r="B7208" t="s">
        <v>174</v>
      </c>
      <c r="C7208" t="s">
        <v>13</v>
      </c>
      <c r="D7208" t="s">
        <v>266</v>
      </c>
      <c r="E7208" t="s">
        <v>197</v>
      </c>
      <c r="F7208" t="s">
        <v>14</v>
      </c>
      <c r="G7208" t="s">
        <v>175</v>
      </c>
      <c r="H7208" t="s">
        <v>176</v>
      </c>
      <c r="I7208" t="s">
        <v>180</v>
      </c>
      <c r="J7208" t="s">
        <v>117</v>
      </c>
      <c r="K7208" s="1">
        <v>45407</v>
      </c>
      <c r="L7208">
        <v>90</v>
      </c>
      <c r="M7208">
        <v>1</v>
      </c>
      <c r="N7208" t="s">
        <v>538</v>
      </c>
      <c r="O7208" t="s">
        <v>537</v>
      </c>
      <c r="P7208" t="s">
        <v>632</v>
      </c>
    </row>
    <row r="7209" spans="1:16" x14ac:dyDescent="0.25">
      <c r="A7209" t="s">
        <v>273</v>
      </c>
      <c r="B7209" t="s">
        <v>174</v>
      </c>
      <c r="C7209" t="s">
        <v>13</v>
      </c>
      <c r="D7209" t="s">
        <v>266</v>
      </c>
      <c r="E7209" t="s">
        <v>197</v>
      </c>
      <c r="F7209" t="s">
        <v>14</v>
      </c>
      <c r="G7209" t="s">
        <v>175</v>
      </c>
      <c r="H7209" t="s">
        <v>176</v>
      </c>
      <c r="I7209" t="s">
        <v>180</v>
      </c>
      <c r="J7209" t="s">
        <v>117</v>
      </c>
      <c r="K7209" s="1">
        <v>45408</v>
      </c>
      <c r="L7209">
        <v>30</v>
      </c>
      <c r="M7209">
        <v>1</v>
      </c>
      <c r="N7209" t="s">
        <v>538</v>
      </c>
      <c r="O7209" t="s">
        <v>537</v>
      </c>
      <c r="P7209" t="s">
        <v>632</v>
      </c>
    </row>
    <row r="7210" spans="1:16" x14ac:dyDescent="0.25">
      <c r="A7210" t="s">
        <v>273</v>
      </c>
      <c r="B7210" t="s">
        <v>174</v>
      </c>
      <c r="C7210" t="s">
        <v>13</v>
      </c>
      <c r="D7210" t="s">
        <v>266</v>
      </c>
      <c r="E7210" t="s">
        <v>197</v>
      </c>
      <c r="F7210" t="s">
        <v>14</v>
      </c>
      <c r="G7210" t="s">
        <v>175</v>
      </c>
      <c r="H7210" t="s">
        <v>176</v>
      </c>
      <c r="I7210" t="s">
        <v>180</v>
      </c>
      <c r="J7210" t="s">
        <v>117</v>
      </c>
      <c r="K7210" s="1">
        <v>45412</v>
      </c>
      <c r="L7210">
        <v>30</v>
      </c>
      <c r="M7210">
        <v>2</v>
      </c>
      <c r="N7210" t="s">
        <v>538</v>
      </c>
      <c r="O7210" t="s">
        <v>537</v>
      </c>
      <c r="P7210" t="s">
        <v>632</v>
      </c>
    </row>
    <row r="7211" spans="1:16" x14ac:dyDescent="0.25">
      <c r="A7211" t="s">
        <v>273</v>
      </c>
      <c r="B7211" t="s">
        <v>174</v>
      </c>
      <c r="C7211" t="s">
        <v>13</v>
      </c>
      <c r="D7211" t="s">
        <v>266</v>
      </c>
      <c r="E7211" t="s">
        <v>197</v>
      </c>
      <c r="F7211" t="s">
        <v>14</v>
      </c>
      <c r="G7211" t="s">
        <v>175</v>
      </c>
      <c r="H7211" t="s">
        <v>176</v>
      </c>
      <c r="I7211" t="s">
        <v>180</v>
      </c>
      <c r="J7211" t="s">
        <v>117</v>
      </c>
      <c r="K7211" s="1">
        <v>45413</v>
      </c>
      <c r="L7211">
        <v>30</v>
      </c>
      <c r="M7211">
        <v>2</v>
      </c>
      <c r="N7211" t="s">
        <v>538</v>
      </c>
      <c r="O7211" t="s">
        <v>537</v>
      </c>
      <c r="P7211" t="s">
        <v>632</v>
      </c>
    </row>
    <row r="7212" spans="1:16" x14ac:dyDescent="0.25">
      <c r="A7212" t="s">
        <v>273</v>
      </c>
      <c r="B7212" t="s">
        <v>174</v>
      </c>
      <c r="C7212" t="s">
        <v>13</v>
      </c>
      <c r="D7212" t="s">
        <v>266</v>
      </c>
      <c r="E7212" t="s">
        <v>197</v>
      </c>
      <c r="F7212" t="s">
        <v>14</v>
      </c>
      <c r="G7212" t="s">
        <v>175</v>
      </c>
      <c r="H7212" t="s">
        <v>176</v>
      </c>
      <c r="I7212" t="s">
        <v>180</v>
      </c>
      <c r="J7212" t="s">
        <v>117</v>
      </c>
      <c r="K7212" s="1">
        <v>45414</v>
      </c>
      <c r="L7212">
        <v>30</v>
      </c>
      <c r="M7212">
        <v>2</v>
      </c>
      <c r="N7212" t="s">
        <v>538</v>
      </c>
      <c r="O7212" t="s">
        <v>537</v>
      </c>
      <c r="P7212" t="s">
        <v>632</v>
      </c>
    </row>
    <row r="7213" spans="1:16" x14ac:dyDescent="0.25">
      <c r="A7213" t="s">
        <v>273</v>
      </c>
      <c r="B7213" t="s">
        <v>174</v>
      </c>
      <c r="C7213" t="s">
        <v>13</v>
      </c>
      <c r="D7213" t="s">
        <v>266</v>
      </c>
      <c r="E7213" t="s">
        <v>197</v>
      </c>
      <c r="F7213" t="s">
        <v>14</v>
      </c>
      <c r="G7213" t="s">
        <v>175</v>
      </c>
      <c r="H7213" t="s">
        <v>176</v>
      </c>
      <c r="I7213" t="s">
        <v>180</v>
      </c>
      <c r="J7213" t="s">
        <v>117</v>
      </c>
      <c r="K7213" s="1">
        <v>45415</v>
      </c>
      <c r="L7213">
        <v>30</v>
      </c>
      <c r="M7213">
        <v>2</v>
      </c>
      <c r="N7213" t="s">
        <v>538</v>
      </c>
      <c r="O7213" t="s">
        <v>537</v>
      </c>
      <c r="P7213" t="s">
        <v>632</v>
      </c>
    </row>
    <row r="7214" spans="1:16" x14ac:dyDescent="0.25">
      <c r="A7214" t="s">
        <v>273</v>
      </c>
      <c r="B7214" t="s">
        <v>174</v>
      </c>
      <c r="C7214" t="s">
        <v>13</v>
      </c>
      <c r="D7214" t="s">
        <v>266</v>
      </c>
      <c r="E7214" t="s">
        <v>197</v>
      </c>
      <c r="F7214" t="s">
        <v>14</v>
      </c>
      <c r="G7214" t="s">
        <v>175</v>
      </c>
      <c r="H7214" t="s">
        <v>176</v>
      </c>
      <c r="I7214" t="s">
        <v>180</v>
      </c>
      <c r="J7214" t="s">
        <v>117</v>
      </c>
      <c r="K7214" s="1">
        <v>45419</v>
      </c>
      <c r="L7214">
        <v>60</v>
      </c>
      <c r="M7214">
        <v>3</v>
      </c>
      <c r="N7214" t="s">
        <v>538</v>
      </c>
      <c r="O7214" t="s">
        <v>537</v>
      </c>
      <c r="P7214" t="s">
        <v>632</v>
      </c>
    </row>
    <row r="7215" spans="1:16" x14ac:dyDescent="0.25">
      <c r="A7215" t="s">
        <v>273</v>
      </c>
      <c r="B7215" t="s">
        <v>174</v>
      </c>
      <c r="C7215" t="s">
        <v>13</v>
      </c>
      <c r="D7215" t="s">
        <v>266</v>
      </c>
      <c r="E7215" t="s">
        <v>197</v>
      </c>
      <c r="F7215" t="s">
        <v>14</v>
      </c>
      <c r="G7215" t="s">
        <v>175</v>
      </c>
      <c r="H7215" t="s">
        <v>176</v>
      </c>
      <c r="I7215" t="s">
        <v>180</v>
      </c>
      <c r="J7215" t="s">
        <v>117</v>
      </c>
      <c r="K7215" s="1">
        <v>45420</v>
      </c>
      <c r="L7215">
        <v>120</v>
      </c>
      <c r="M7215">
        <v>3</v>
      </c>
      <c r="N7215" t="s">
        <v>538</v>
      </c>
      <c r="O7215" t="s">
        <v>537</v>
      </c>
      <c r="P7215" t="s">
        <v>632</v>
      </c>
    </row>
    <row r="7216" spans="1:16" x14ac:dyDescent="0.25">
      <c r="A7216" t="s">
        <v>273</v>
      </c>
      <c r="B7216" t="s">
        <v>174</v>
      </c>
      <c r="C7216" t="s">
        <v>13</v>
      </c>
      <c r="D7216" t="s">
        <v>266</v>
      </c>
      <c r="E7216" t="s">
        <v>197</v>
      </c>
      <c r="F7216" t="s">
        <v>14</v>
      </c>
      <c r="G7216" t="s">
        <v>175</v>
      </c>
      <c r="H7216" t="s">
        <v>176</v>
      </c>
      <c r="I7216" t="s">
        <v>180</v>
      </c>
      <c r="J7216" t="s">
        <v>117</v>
      </c>
      <c r="K7216" s="1">
        <v>45421</v>
      </c>
      <c r="L7216">
        <v>60</v>
      </c>
      <c r="M7216">
        <v>3</v>
      </c>
      <c r="N7216" t="s">
        <v>538</v>
      </c>
      <c r="O7216" t="s">
        <v>537</v>
      </c>
      <c r="P7216" t="s">
        <v>632</v>
      </c>
    </row>
    <row r="7217" spans="1:16" x14ac:dyDescent="0.25">
      <c r="A7217" t="s">
        <v>273</v>
      </c>
      <c r="B7217" t="s">
        <v>174</v>
      </c>
      <c r="C7217" t="s">
        <v>13</v>
      </c>
      <c r="D7217" t="s">
        <v>266</v>
      </c>
      <c r="E7217" t="s">
        <v>197</v>
      </c>
      <c r="F7217" t="s">
        <v>14</v>
      </c>
      <c r="G7217" t="s">
        <v>175</v>
      </c>
      <c r="H7217" t="s">
        <v>176</v>
      </c>
      <c r="I7217" t="s">
        <v>180</v>
      </c>
      <c r="J7217" t="s">
        <v>117</v>
      </c>
      <c r="K7217" s="1">
        <v>45422</v>
      </c>
      <c r="L7217">
        <v>60</v>
      </c>
      <c r="M7217">
        <v>3</v>
      </c>
      <c r="N7217" t="s">
        <v>538</v>
      </c>
      <c r="O7217" t="s">
        <v>537</v>
      </c>
      <c r="P7217" t="s">
        <v>632</v>
      </c>
    </row>
    <row r="7218" spans="1:16" x14ac:dyDescent="0.25">
      <c r="A7218" t="s">
        <v>273</v>
      </c>
      <c r="B7218" t="s">
        <v>174</v>
      </c>
      <c r="C7218" t="s">
        <v>13</v>
      </c>
      <c r="D7218" t="s">
        <v>266</v>
      </c>
      <c r="E7218" t="s">
        <v>197</v>
      </c>
      <c r="F7218" t="s">
        <v>14</v>
      </c>
      <c r="G7218" t="s">
        <v>175</v>
      </c>
      <c r="H7218" t="s">
        <v>176</v>
      </c>
      <c r="I7218" t="s">
        <v>180</v>
      </c>
      <c r="J7218" t="s">
        <v>117</v>
      </c>
      <c r="K7218" s="1">
        <v>45425</v>
      </c>
      <c r="L7218">
        <v>60</v>
      </c>
      <c r="M7218">
        <v>4</v>
      </c>
      <c r="N7218" t="s">
        <v>538</v>
      </c>
      <c r="O7218" t="s">
        <v>537</v>
      </c>
      <c r="P7218" t="s">
        <v>632</v>
      </c>
    </row>
    <row r="7219" spans="1:16" x14ac:dyDescent="0.25">
      <c r="A7219" t="s">
        <v>273</v>
      </c>
      <c r="B7219" t="s">
        <v>174</v>
      </c>
      <c r="C7219" t="s">
        <v>13</v>
      </c>
      <c r="D7219" t="s">
        <v>266</v>
      </c>
      <c r="E7219" t="s">
        <v>197</v>
      </c>
      <c r="F7219" t="s">
        <v>14</v>
      </c>
      <c r="G7219" t="s">
        <v>175</v>
      </c>
      <c r="H7219" t="s">
        <v>176</v>
      </c>
      <c r="I7219" t="s">
        <v>180</v>
      </c>
      <c r="J7219" t="s">
        <v>117</v>
      </c>
      <c r="K7219" s="1">
        <v>45426</v>
      </c>
      <c r="L7219">
        <v>30</v>
      </c>
      <c r="M7219">
        <v>4</v>
      </c>
      <c r="N7219" t="s">
        <v>538</v>
      </c>
      <c r="O7219" t="s">
        <v>537</v>
      </c>
      <c r="P7219" t="s">
        <v>632</v>
      </c>
    </row>
    <row r="7220" spans="1:16" x14ac:dyDescent="0.25">
      <c r="A7220" t="s">
        <v>273</v>
      </c>
      <c r="B7220" t="s">
        <v>174</v>
      </c>
      <c r="C7220" t="s">
        <v>13</v>
      </c>
      <c r="D7220" t="s">
        <v>266</v>
      </c>
      <c r="E7220" t="s">
        <v>197</v>
      </c>
      <c r="F7220" t="s">
        <v>14</v>
      </c>
      <c r="G7220" t="s">
        <v>175</v>
      </c>
      <c r="H7220" t="s">
        <v>176</v>
      </c>
      <c r="I7220" t="s">
        <v>180</v>
      </c>
      <c r="J7220" t="s">
        <v>117</v>
      </c>
      <c r="K7220" s="1">
        <v>45428</v>
      </c>
      <c r="L7220">
        <v>60</v>
      </c>
      <c r="M7220">
        <v>4</v>
      </c>
      <c r="N7220" t="s">
        <v>538</v>
      </c>
      <c r="O7220" t="s">
        <v>537</v>
      </c>
      <c r="P7220" t="s">
        <v>632</v>
      </c>
    </row>
    <row r="7221" spans="1:16" x14ac:dyDescent="0.25">
      <c r="A7221" t="s">
        <v>273</v>
      </c>
      <c r="B7221" t="s">
        <v>174</v>
      </c>
      <c r="C7221" t="s">
        <v>13</v>
      </c>
      <c r="D7221" t="s">
        <v>266</v>
      </c>
      <c r="E7221" t="s">
        <v>197</v>
      </c>
      <c r="F7221" t="s">
        <v>14</v>
      </c>
      <c r="G7221" t="s">
        <v>175</v>
      </c>
      <c r="H7221" t="s">
        <v>176</v>
      </c>
      <c r="I7221" t="s">
        <v>180</v>
      </c>
      <c r="J7221" t="s">
        <v>117</v>
      </c>
      <c r="K7221" s="1">
        <v>45429</v>
      </c>
      <c r="L7221">
        <v>90</v>
      </c>
      <c r="M7221">
        <v>4</v>
      </c>
      <c r="N7221" t="s">
        <v>538</v>
      </c>
      <c r="O7221" t="s">
        <v>537</v>
      </c>
      <c r="P7221" t="s">
        <v>632</v>
      </c>
    </row>
    <row r="7222" spans="1:16" x14ac:dyDescent="0.25">
      <c r="A7222" t="s">
        <v>273</v>
      </c>
      <c r="B7222" t="s">
        <v>174</v>
      </c>
      <c r="C7222" t="s">
        <v>13</v>
      </c>
      <c r="D7222" t="s">
        <v>266</v>
      </c>
      <c r="E7222" t="s">
        <v>197</v>
      </c>
      <c r="F7222" t="s">
        <v>14</v>
      </c>
      <c r="G7222" t="s">
        <v>175</v>
      </c>
      <c r="H7222" t="s">
        <v>176</v>
      </c>
      <c r="I7222" t="s">
        <v>59</v>
      </c>
      <c r="J7222" t="s">
        <v>117</v>
      </c>
      <c r="K7222" s="1">
        <v>45407</v>
      </c>
      <c r="L7222">
        <v>60</v>
      </c>
      <c r="M7222">
        <v>1</v>
      </c>
      <c r="N7222" t="s">
        <v>538</v>
      </c>
      <c r="O7222" t="s">
        <v>537</v>
      </c>
      <c r="P7222" t="s">
        <v>632</v>
      </c>
    </row>
    <row r="7223" spans="1:16" x14ac:dyDescent="0.25">
      <c r="A7223" t="s">
        <v>273</v>
      </c>
      <c r="B7223" t="s">
        <v>174</v>
      </c>
      <c r="C7223" t="s">
        <v>13</v>
      </c>
      <c r="D7223" t="s">
        <v>266</v>
      </c>
      <c r="E7223" t="s">
        <v>197</v>
      </c>
      <c r="F7223" t="s">
        <v>14</v>
      </c>
      <c r="G7223" t="s">
        <v>175</v>
      </c>
      <c r="H7223" t="s">
        <v>25</v>
      </c>
      <c r="I7223" t="s">
        <v>255</v>
      </c>
      <c r="J7223" t="s">
        <v>118</v>
      </c>
      <c r="K7223" s="1">
        <v>45420</v>
      </c>
      <c r="L7223">
        <v>60</v>
      </c>
      <c r="M7223">
        <v>3</v>
      </c>
      <c r="N7223" t="s">
        <v>538</v>
      </c>
      <c r="O7223" t="s">
        <v>537</v>
      </c>
      <c r="P7223" t="s">
        <v>632</v>
      </c>
    </row>
    <row r="7224" spans="1:16" x14ac:dyDescent="0.25">
      <c r="A7224" t="s">
        <v>273</v>
      </c>
      <c r="B7224" t="s">
        <v>174</v>
      </c>
      <c r="C7224" t="s">
        <v>13</v>
      </c>
      <c r="D7224" t="s">
        <v>266</v>
      </c>
      <c r="E7224" t="s">
        <v>197</v>
      </c>
      <c r="F7224" t="s">
        <v>14</v>
      </c>
      <c r="G7224" t="s">
        <v>175</v>
      </c>
      <c r="H7224" t="s">
        <v>25</v>
      </c>
      <c r="I7224" t="s">
        <v>181</v>
      </c>
      <c r="J7224" t="s">
        <v>118</v>
      </c>
      <c r="K7224" s="1">
        <v>45405</v>
      </c>
      <c r="L7224">
        <v>60</v>
      </c>
      <c r="M7224">
        <v>1</v>
      </c>
      <c r="N7224" t="s">
        <v>538</v>
      </c>
      <c r="O7224" t="s">
        <v>537</v>
      </c>
      <c r="P7224" t="s">
        <v>632</v>
      </c>
    </row>
    <row r="7225" spans="1:16" x14ac:dyDescent="0.25">
      <c r="A7225" t="s">
        <v>273</v>
      </c>
      <c r="B7225" t="s">
        <v>174</v>
      </c>
      <c r="C7225" t="s">
        <v>13</v>
      </c>
      <c r="D7225" t="s">
        <v>266</v>
      </c>
      <c r="E7225" t="s">
        <v>197</v>
      </c>
      <c r="F7225" t="s">
        <v>14</v>
      </c>
      <c r="G7225" t="s">
        <v>175</v>
      </c>
      <c r="H7225" t="s">
        <v>25</v>
      </c>
      <c r="I7225" t="s">
        <v>181</v>
      </c>
      <c r="J7225" t="s">
        <v>118</v>
      </c>
      <c r="K7225" s="1">
        <v>45407</v>
      </c>
      <c r="L7225">
        <v>30</v>
      </c>
      <c r="M7225">
        <v>1</v>
      </c>
      <c r="N7225" t="s">
        <v>538</v>
      </c>
      <c r="O7225" t="s">
        <v>537</v>
      </c>
      <c r="P7225" t="s">
        <v>632</v>
      </c>
    </row>
    <row r="7226" spans="1:16" x14ac:dyDescent="0.25">
      <c r="A7226" t="s">
        <v>273</v>
      </c>
      <c r="B7226" t="s">
        <v>174</v>
      </c>
      <c r="C7226" t="s">
        <v>13</v>
      </c>
      <c r="D7226" t="s">
        <v>266</v>
      </c>
      <c r="E7226" t="s">
        <v>197</v>
      </c>
      <c r="F7226" t="s">
        <v>14</v>
      </c>
      <c r="G7226" t="s">
        <v>175</v>
      </c>
      <c r="H7226" t="s">
        <v>25</v>
      </c>
      <c r="I7226" t="s">
        <v>181</v>
      </c>
      <c r="J7226" t="s">
        <v>118</v>
      </c>
      <c r="K7226" s="1">
        <v>45408</v>
      </c>
      <c r="L7226">
        <v>30</v>
      </c>
      <c r="M7226">
        <v>1</v>
      </c>
      <c r="N7226" t="s">
        <v>538</v>
      </c>
      <c r="O7226" t="s">
        <v>537</v>
      </c>
      <c r="P7226" t="s">
        <v>632</v>
      </c>
    </row>
    <row r="7227" spans="1:16" x14ac:dyDescent="0.25">
      <c r="A7227" t="s">
        <v>273</v>
      </c>
      <c r="B7227" t="s">
        <v>174</v>
      </c>
      <c r="C7227" t="s">
        <v>13</v>
      </c>
      <c r="D7227" t="s">
        <v>266</v>
      </c>
      <c r="E7227" t="s">
        <v>197</v>
      </c>
      <c r="F7227" t="s">
        <v>14</v>
      </c>
      <c r="G7227" t="s">
        <v>175</v>
      </c>
      <c r="H7227" t="s">
        <v>25</v>
      </c>
      <c r="I7227" t="s">
        <v>181</v>
      </c>
      <c r="J7227" t="s">
        <v>118</v>
      </c>
      <c r="K7227" s="1">
        <v>45413</v>
      </c>
      <c r="L7227">
        <v>30</v>
      </c>
      <c r="M7227">
        <v>2</v>
      </c>
      <c r="N7227" t="s">
        <v>538</v>
      </c>
      <c r="O7227" t="s">
        <v>537</v>
      </c>
      <c r="P7227" t="s">
        <v>632</v>
      </c>
    </row>
    <row r="7228" spans="1:16" x14ac:dyDescent="0.25">
      <c r="A7228" t="s">
        <v>273</v>
      </c>
      <c r="B7228" t="s">
        <v>174</v>
      </c>
      <c r="C7228" t="s">
        <v>13</v>
      </c>
      <c r="D7228" t="s">
        <v>266</v>
      </c>
      <c r="E7228" t="s">
        <v>197</v>
      </c>
      <c r="F7228" t="s">
        <v>14</v>
      </c>
      <c r="G7228" t="s">
        <v>175</v>
      </c>
      <c r="H7228" t="s">
        <v>25</v>
      </c>
      <c r="I7228" t="s">
        <v>181</v>
      </c>
      <c r="J7228" t="s">
        <v>118</v>
      </c>
      <c r="K7228" s="1">
        <v>45419</v>
      </c>
      <c r="L7228">
        <v>30</v>
      </c>
      <c r="M7228">
        <v>3</v>
      </c>
      <c r="N7228" t="s">
        <v>538</v>
      </c>
      <c r="O7228" t="s">
        <v>537</v>
      </c>
      <c r="P7228" t="s">
        <v>632</v>
      </c>
    </row>
    <row r="7229" spans="1:16" x14ac:dyDescent="0.25">
      <c r="A7229" t="s">
        <v>273</v>
      </c>
      <c r="B7229" t="s">
        <v>174</v>
      </c>
      <c r="C7229" t="s">
        <v>13</v>
      </c>
      <c r="D7229" t="s">
        <v>266</v>
      </c>
      <c r="E7229" t="s">
        <v>197</v>
      </c>
      <c r="F7229" t="s">
        <v>14</v>
      </c>
      <c r="G7229" t="s">
        <v>175</v>
      </c>
      <c r="H7229" t="s">
        <v>25</v>
      </c>
      <c r="I7229" t="s">
        <v>181</v>
      </c>
      <c r="J7229" t="s">
        <v>118</v>
      </c>
      <c r="K7229" s="1">
        <v>45420</v>
      </c>
      <c r="L7229">
        <v>10.001999999999899</v>
      </c>
      <c r="M7229">
        <v>3</v>
      </c>
      <c r="N7229" t="s">
        <v>538</v>
      </c>
      <c r="O7229" t="s">
        <v>537</v>
      </c>
      <c r="P7229" t="s">
        <v>632</v>
      </c>
    </row>
    <row r="7230" spans="1:16" x14ac:dyDescent="0.25">
      <c r="A7230" t="s">
        <v>273</v>
      </c>
      <c r="B7230" t="s">
        <v>174</v>
      </c>
      <c r="C7230" t="s">
        <v>13</v>
      </c>
      <c r="D7230" t="s">
        <v>266</v>
      </c>
      <c r="E7230" t="s">
        <v>197</v>
      </c>
      <c r="F7230" t="s">
        <v>14</v>
      </c>
      <c r="G7230" t="s">
        <v>175</v>
      </c>
      <c r="H7230" t="s">
        <v>25</v>
      </c>
      <c r="I7230" t="s">
        <v>181</v>
      </c>
      <c r="J7230" t="s">
        <v>118</v>
      </c>
      <c r="K7230" s="1">
        <v>45421</v>
      </c>
      <c r="L7230">
        <v>10.001999999999899</v>
      </c>
      <c r="M7230">
        <v>3</v>
      </c>
      <c r="N7230" t="s">
        <v>538</v>
      </c>
      <c r="O7230" t="s">
        <v>537</v>
      </c>
      <c r="P7230" t="s">
        <v>632</v>
      </c>
    </row>
    <row r="7231" spans="1:16" x14ac:dyDescent="0.25">
      <c r="A7231" t="s">
        <v>273</v>
      </c>
      <c r="B7231" t="s">
        <v>174</v>
      </c>
      <c r="C7231" t="s">
        <v>13</v>
      </c>
      <c r="D7231" t="s">
        <v>266</v>
      </c>
      <c r="E7231" t="s">
        <v>197</v>
      </c>
      <c r="F7231" t="s">
        <v>14</v>
      </c>
      <c r="G7231" t="s">
        <v>175</v>
      </c>
      <c r="H7231" t="s">
        <v>25</v>
      </c>
      <c r="I7231" t="s">
        <v>181</v>
      </c>
      <c r="J7231" t="s">
        <v>118</v>
      </c>
      <c r="K7231" s="1">
        <v>45422</v>
      </c>
      <c r="L7231">
        <v>10.001999999999899</v>
      </c>
      <c r="M7231">
        <v>3</v>
      </c>
      <c r="N7231" t="s">
        <v>538</v>
      </c>
      <c r="O7231" t="s">
        <v>537</v>
      </c>
      <c r="P7231" t="s">
        <v>632</v>
      </c>
    </row>
    <row r="7232" spans="1:16" x14ac:dyDescent="0.25">
      <c r="A7232" t="s">
        <v>273</v>
      </c>
      <c r="B7232" t="s">
        <v>174</v>
      </c>
      <c r="C7232" t="s">
        <v>13</v>
      </c>
      <c r="D7232" t="s">
        <v>266</v>
      </c>
      <c r="E7232" t="s">
        <v>197</v>
      </c>
      <c r="F7232" t="s">
        <v>14</v>
      </c>
      <c r="G7232" t="s">
        <v>175</v>
      </c>
      <c r="H7232" t="s">
        <v>25</v>
      </c>
      <c r="I7232" t="s">
        <v>181</v>
      </c>
      <c r="J7232" t="s">
        <v>118</v>
      </c>
      <c r="K7232" s="1">
        <v>45425</v>
      </c>
      <c r="L7232">
        <v>10.001999999999899</v>
      </c>
      <c r="M7232">
        <v>4</v>
      </c>
      <c r="N7232" t="s">
        <v>538</v>
      </c>
      <c r="O7232" t="s">
        <v>537</v>
      </c>
      <c r="P7232" t="s">
        <v>632</v>
      </c>
    </row>
    <row r="7233" spans="1:16" x14ac:dyDescent="0.25">
      <c r="A7233" t="s">
        <v>273</v>
      </c>
      <c r="B7233" t="s">
        <v>174</v>
      </c>
      <c r="C7233" t="s">
        <v>13</v>
      </c>
      <c r="D7233" t="s">
        <v>266</v>
      </c>
      <c r="E7233" t="s">
        <v>197</v>
      </c>
      <c r="F7233" t="s">
        <v>14</v>
      </c>
      <c r="G7233" t="s">
        <v>175</v>
      </c>
      <c r="H7233" t="s">
        <v>25</v>
      </c>
      <c r="I7233" t="s">
        <v>200</v>
      </c>
      <c r="J7233" t="s">
        <v>117</v>
      </c>
      <c r="K7233" s="1">
        <v>45404</v>
      </c>
      <c r="L7233">
        <v>10.001999999999899</v>
      </c>
      <c r="M7233">
        <v>1</v>
      </c>
      <c r="N7233" t="s">
        <v>538</v>
      </c>
      <c r="O7233" t="s">
        <v>537</v>
      </c>
      <c r="P7233" t="s">
        <v>632</v>
      </c>
    </row>
    <row r="7234" spans="1:16" x14ac:dyDescent="0.25">
      <c r="A7234" t="s">
        <v>273</v>
      </c>
      <c r="B7234" t="s">
        <v>174</v>
      </c>
      <c r="C7234" t="s">
        <v>13</v>
      </c>
      <c r="D7234" t="s">
        <v>266</v>
      </c>
      <c r="E7234" t="s">
        <v>197</v>
      </c>
      <c r="F7234" t="s">
        <v>14</v>
      </c>
      <c r="G7234" t="s">
        <v>175</v>
      </c>
      <c r="H7234" t="s">
        <v>25</v>
      </c>
      <c r="I7234" t="s">
        <v>200</v>
      </c>
      <c r="J7234" t="s">
        <v>117</v>
      </c>
      <c r="K7234" s="1">
        <v>45405</v>
      </c>
      <c r="L7234">
        <v>10.001999999999899</v>
      </c>
      <c r="M7234">
        <v>1</v>
      </c>
      <c r="N7234" t="s">
        <v>538</v>
      </c>
      <c r="O7234" t="s">
        <v>537</v>
      </c>
      <c r="P7234" t="s">
        <v>632</v>
      </c>
    </row>
    <row r="7235" spans="1:16" x14ac:dyDescent="0.25">
      <c r="A7235" t="s">
        <v>273</v>
      </c>
      <c r="B7235" t="s">
        <v>174</v>
      </c>
      <c r="C7235" t="s">
        <v>13</v>
      </c>
      <c r="D7235" t="s">
        <v>266</v>
      </c>
      <c r="E7235" t="s">
        <v>197</v>
      </c>
      <c r="F7235" t="s">
        <v>14</v>
      </c>
      <c r="G7235" t="s">
        <v>175</v>
      </c>
      <c r="H7235" t="s">
        <v>25</v>
      </c>
      <c r="I7235" t="s">
        <v>200</v>
      </c>
      <c r="J7235" t="s">
        <v>117</v>
      </c>
      <c r="K7235" s="1">
        <v>45407</v>
      </c>
      <c r="L7235">
        <v>10.001999999999899</v>
      </c>
      <c r="M7235">
        <v>1</v>
      </c>
      <c r="N7235" t="s">
        <v>538</v>
      </c>
      <c r="O7235" t="s">
        <v>537</v>
      </c>
      <c r="P7235" t="s">
        <v>632</v>
      </c>
    </row>
    <row r="7236" spans="1:16" x14ac:dyDescent="0.25">
      <c r="A7236" t="s">
        <v>273</v>
      </c>
      <c r="B7236" t="s">
        <v>174</v>
      </c>
      <c r="C7236" t="s">
        <v>13</v>
      </c>
      <c r="D7236" t="s">
        <v>266</v>
      </c>
      <c r="E7236" t="s">
        <v>197</v>
      </c>
      <c r="F7236" t="s">
        <v>14</v>
      </c>
      <c r="G7236" t="s">
        <v>175</v>
      </c>
      <c r="H7236" t="s">
        <v>25</v>
      </c>
      <c r="I7236" t="s">
        <v>200</v>
      </c>
      <c r="J7236" t="s">
        <v>117</v>
      </c>
      <c r="K7236" s="1">
        <v>45408</v>
      </c>
      <c r="L7236">
        <v>10.001999999999899</v>
      </c>
      <c r="M7236">
        <v>1</v>
      </c>
      <c r="N7236" t="s">
        <v>538</v>
      </c>
      <c r="O7236" t="s">
        <v>537</v>
      </c>
      <c r="P7236" t="s">
        <v>632</v>
      </c>
    </row>
    <row r="7237" spans="1:16" x14ac:dyDescent="0.25">
      <c r="A7237" t="s">
        <v>273</v>
      </c>
      <c r="B7237" t="s">
        <v>174</v>
      </c>
      <c r="C7237" t="s">
        <v>13</v>
      </c>
      <c r="D7237" t="s">
        <v>266</v>
      </c>
      <c r="E7237" t="s">
        <v>197</v>
      </c>
      <c r="F7237" t="s">
        <v>14</v>
      </c>
      <c r="G7237" t="s">
        <v>175</v>
      </c>
      <c r="H7237" t="s">
        <v>25</v>
      </c>
      <c r="I7237" t="s">
        <v>200</v>
      </c>
      <c r="J7237" t="s">
        <v>117</v>
      </c>
      <c r="K7237" s="1">
        <v>45412</v>
      </c>
      <c r="L7237">
        <v>10.001999999999899</v>
      </c>
      <c r="M7237">
        <v>2</v>
      </c>
      <c r="N7237" t="s">
        <v>538</v>
      </c>
      <c r="O7237" t="s">
        <v>537</v>
      </c>
      <c r="P7237" t="s">
        <v>632</v>
      </c>
    </row>
    <row r="7238" spans="1:16" x14ac:dyDescent="0.25">
      <c r="A7238" t="s">
        <v>273</v>
      </c>
      <c r="B7238" t="s">
        <v>174</v>
      </c>
      <c r="C7238" t="s">
        <v>13</v>
      </c>
      <c r="D7238" t="s">
        <v>266</v>
      </c>
      <c r="E7238" t="s">
        <v>197</v>
      </c>
      <c r="F7238" t="s">
        <v>14</v>
      </c>
      <c r="G7238" t="s">
        <v>175</v>
      </c>
      <c r="H7238" t="s">
        <v>25</v>
      </c>
      <c r="I7238" t="s">
        <v>200</v>
      </c>
      <c r="J7238" t="s">
        <v>117</v>
      </c>
      <c r="K7238" s="1">
        <v>45413</v>
      </c>
      <c r="L7238">
        <v>10.001999999999899</v>
      </c>
      <c r="M7238">
        <v>2</v>
      </c>
      <c r="N7238" t="s">
        <v>538</v>
      </c>
      <c r="O7238" t="s">
        <v>537</v>
      </c>
      <c r="P7238" t="s">
        <v>632</v>
      </c>
    </row>
    <row r="7239" spans="1:16" x14ac:dyDescent="0.25">
      <c r="A7239" t="s">
        <v>273</v>
      </c>
      <c r="B7239" t="s">
        <v>174</v>
      </c>
      <c r="C7239" t="s">
        <v>13</v>
      </c>
      <c r="D7239" t="s">
        <v>266</v>
      </c>
      <c r="E7239" t="s">
        <v>197</v>
      </c>
      <c r="F7239" t="s">
        <v>14</v>
      </c>
      <c r="G7239" t="s">
        <v>175</v>
      </c>
      <c r="H7239" t="s">
        <v>25</v>
      </c>
      <c r="I7239" t="s">
        <v>200</v>
      </c>
      <c r="J7239" t="s">
        <v>117</v>
      </c>
      <c r="K7239" s="1">
        <v>45425</v>
      </c>
      <c r="L7239">
        <v>10.001999999999899</v>
      </c>
      <c r="M7239">
        <v>4</v>
      </c>
      <c r="N7239" t="s">
        <v>538</v>
      </c>
      <c r="O7239" t="s">
        <v>537</v>
      </c>
      <c r="P7239" t="s">
        <v>632</v>
      </c>
    </row>
    <row r="7240" spans="1:16" x14ac:dyDescent="0.25">
      <c r="A7240" t="s">
        <v>273</v>
      </c>
      <c r="B7240" t="s">
        <v>174</v>
      </c>
      <c r="C7240" t="s">
        <v>13</v>
      </c>
      <c r="D7240" t="s">
        <v>266</v>
      </c>
      <c r="E7240" t="s">
        <v>197</v>
      </c>
      <c r="F7240" t="s">
        <v>14</v>
      </c>
      <c r="G7240" t="s">
        <v>175</v>
      </c>
      <c r="H7240" t="s">
        <v>25</v>
      </c>
      <c r="I7240" t="s">
        <v>200</v>
      </c>
      <c r="J7240" t="s">
        <v>117</v>
      </c>
      <c r="K7240" s="1">
        <v>45427</v>
      </c>
      <c r="L7240">
        <v>10.001999999999899</v>
      </c>
      <c r="M7240">
        <v>4</v>
      </c>
      <c r="N7240" t="s">
        <v>538</v>
      </c>
      <c r="O7240" t="s">
        <v>537</v>
      </c>
      <c r="P7240" t="s">
        <v>632</v>
      </c>
    </row>
    <row r="7241" spans="1:16" x14ac:dyDescent="0.25">
      <c r="A7241" t="s">
        <v>273</v>
      </c>
      <c r="B7241" t="s">
        <v>174</v>
      </c>
      <c r="C7241" t="s">
        <v>13</v>
      </c>
      <c r="D7241" t="s">
        <v>266</v>
      </c>
      <c r="E7241" t="s">
        <v>197</v>
      </c>
      <c r="F7241" t="s">
        <v>14</v>
      </c>
      <c r="G7241" t="s">
        <v>175</v>
      </c>
      <c r="H7241" t="s">
        <v>25</v>
      </c>
      <c r="I7241" t="s">
        <v>200</v>
      </c>
      <c r="J7241" t="s">
        <v>117</v>
      </c>
      <c r="K7241" s="1">
        <v>45428</v>
      </c>
      <c r="L7241">
        <v>10.001999999999899</v>
      </c>
      <c r="M7241">
        <v>4</v>
      </c>
      <c r="N7241" t="s">
        <v>538</v>
      </c>
      <c r="O7241" t="s">
        <v>537</v>
      </c>
      <c r="P7241" t="s">
        <v>632</v>
      </c>
    </row>
    <row r="7242" spans="1:16" x14ac:dyDescent="0.25">
      <c r="A7242" t="s">
        <v>273</v>
      </c>
      <c r="B7242" t="s">
        <v>174</v>
      </c>
      <c r="C7242" t="s">
        <v>13</v>
      </c>
      <c r="D7242" t="s">
        <v>266</v>
      </c>
      <c r="E7242" t="s">
        <v>197</v>
      </c>
      <c r="F7242" t="s">
        <v>14</v>
      </c>
      <c r="G7242" t="s">
        <v>175</v>
      </c>
      <c r="H7242" t="s">
        <v>25</v>
      </c>
      <c r="I7242" t="s">
        <v>200</v>
      </c>
      <c r="J7242" t="s">
        <v>117</v>
      </c>
      <c r="K7242" s="1">
        <v>45429</v>
      </c>
      <c r="L7242">
        <v>10.001999999999899</v>
      </c>
      <c r="M7242">
        <v>4</v>
      </c>
      <c r="N7242" t="s">
        <v>538</v>
      </c>
      <c r="O7242" t="s">
        <v>537</v>
      </c>
      <c r="P7242" t="s">
        <v>632</v>
      </c>
    </row>
    <row r="7243" spans="1:16" x14ac:dyDescent="0.25">
      <c r="A7243" t="s">
        <v>273</v>
      </c>
      <c r="B7243" t="s">
        <v>174</v>
      </c>
      <c r="C7243" t="s">
        <v>13</v>
      </c>
      <c r="D7243" t="s">
        <v>266</v>
      </c>
      <c r="E7243" t="s">
        <v>197</v>
      </c>
      <c r="F7243" t="s">
        <v>14</v>
      </c>
      <c r="G7243" t="s">
        <v>175</v>
      </c>
      <c r="H7243" t="s">
        <v>30</v>
      </c>
      <c r="I7243" t="s">
        <v>89</v>
      </c>
      <c r="J7243" t="s">
        <v>119</v>
      </c>
      <c r="K7243" s="1">
        <v>45407</v>
      </c>
      <c r="L7243">
        <v>30</v>
      </c>
      <c r="M7243">
        <v>1</v>
      </c>
      <c r="N7243" t="s">
        <v>538</v>
      </c>
      <c r="O7243" t="s">
        <v>537</v>
      </c>
      <c r="P7243" t="s">
        <v>632</v>
      </c>
    </row>
    <row r="7244" spans="1:16" x14ac:dyDescent="0.25">
      <c r="A7244" t="s">
        <v>273</v>
      </c>
      <c r="B7244" t="s">
        <v>174</v>
      </c>
      <c r="C7244" t="s">
        <v>13</v>
      </c>
      <c r="D7244" t="s">
        <v>266</v>
      </c>
      <c r="E7244" t="s">
        <v>197</v>
      </c>
      <c r="F7244" t="s">
        <v>14</v>
      </c>
      <c r="G7244" t="s">
        <v>175</v>
      </c>
      <c r="H7244" t="s">
        <v>30</v>
      </c>
      <c r="I7244" t="s">
        <v>32</v>
      </c>
      <c r="J7244" t="s">
        <v>119</v>
      </c>
      <c r="K7244" s="1">
        <v>45407</v>
      </c>
      <c r="L7244">
        <v>10.001999999999899</v>
      </c>
      <c r="M7244">
        <v>1</v>
      </c>
      <c r="N7244" t="s">
        <v>538</v>
      </c>
      <c r="O7244" t="s">
        <v>537</v>
      </c>
      <c r="P7244" t="s">
        <v>632</v>
      </c>
    </row>
    <row r="7245" spans="1:16" x14ac:dyDescent="0.25">
      <c r="A7245" t="s">
        <v>273</v>
      </c>
      <c r="B7245" t="s">
        <v>174</v>
      </c>
      <c r="C7245" t="s">
        <v>13</v>
      </c>
      <c r="D7245" t="s">
        <v>266</v>
      </c>
      <c r="E7245" t="s">
        <v>197</v>
      </c>
      <c r="F7245" t="s">
        <v>14</v>
      </c>
      <c r="G7245" t="s">
        <v>175</v>
      </c>
      <c r="H7245" t="s">
        <v>30</v>
      </c>
      <c r="I7245" t="s">
        <v>32</v>
      </c>
      <c r="J7245" t="s">
        <v>119</v>
      </c>
      <c r="K7245" s="1">
        <v>45414</v>
      </c>
      <c r="L7245">
        <v>30</v>
      </c>
      <c r="M7245">
        <v>2</v>
      </c>
      <c r="N7245" t="s">
        <v>538</v>
      </c>
      <c r="O7245" t="s">
        <v>537</v>
      </c>
      <c r="P7245" t="s">
        <v>632</v>
      </c>
    </row>
    <row r="7246" spans="1:16" x14ac:dyDescent="0.25">
      <c r="A7246" t="s">
        <v>273</v>
      </c>
      <c r="B7246" t="s">
        <v>174</v>
      </c>
      <c r="C7246" t="s">
        <v>13</v>
      </c>
      <c r="D7246" t="s">
        <v>266</v>
      </c>
      <c r="E7246" t="s">
        <v>197</v>
      </c>
      <c r="F7246" t="s">
        <v>14</v>
      </c>
      <c r="G7246" t="s">
        <v>175</v>
      </c>
      <c r="H7246" t="s">
        <v>30</v>
      </c>
      <c r="I7246" t="s">
        <v>32</v>
      </c>
      <c r="J7246" t="s">
        <v>119</v>
      </c>
      <c r="K7246" s="1">
        <v>45429</v>
      </c>
      <c r="L7246">
        <v>30</v>
      </c>
      <c r="M7246">
        <v>4</v>
      </c>
      <c r="N7246" t="s">
        <v>538</v>
      </c>
      <c r="O7246" t="s">
        <v>537</v>
      </c>
      <c r="P7246" t="s">
        <v>632</v>
      </c>
    </row>
    <row r="7247" spans="1:16" x14ac:dyDescent="0.25">
      <c r="A7247" t="s">
        <v>273</v>
      </c>
      <c r="B7247" t="s">
        <v>174</v>
      </c>
      <c r="C7247" t="s">
        <v>13</v>
      </c>
      <c r="D7247" t="s">
        <v>266</v>
      </c>
      <c r="E7247" t="s">
        <v>197</v>
      </c>
      <c r="F7247" t="s">
        <v>14</v>
      </c>
      <c r="G7247" t="s">
        <v>175</v>
      </c>
      <c r="H7247" t="s">
        <v>176</v>
      </c>
      <c r="I7247" t="s">
        <v>69</v>
      </c>
      <c r="J7247" t="s">
        <v>119</v>
      </c>
      <c r="K7247" s="1">
        <v>45412</v>
      </c>
      <c r="L7247">
        <v>10.001999999999899</v>
      </c>
      <c r="M7247">
        <v>2</v>
      </c>
      <c r="N7247" t="s">
        <v>538</v>
      </c>
      <c r="O7247" t="s">
        <v>537</v>
      </c>
      <c r="P7247" t="s">
        <v>632</v>
      </c>
    </row>
    <row r="7248" spans="1:16" x14ac:dyDescent="0.25">
      <c r="A7248" t="s">
        <v>273</v>
      </c>
      <c r="B7248" t="s">
        <v>174</v>
      </c>
      <c r="C7248" t="s">
        <v>13</v>
      </c>
      <c r="D7248" t="s">
        <v>266</v>
      </c>
      <c r="E7248" t="s">
        <v>197</v>
      </c>
      <c r="F7248" t="s">
        <v>14</v>
      </c>
      <c r="G7248" t="s">
        <v>175</v>
      </c>
      <c r="H7248" t="s">
        <v>176</v>
      </c>
      <c r="I7248" t="s">
        <v>69</v>
      </c>
      <c r="J7248" t="s">
        <v>119</v>
      </c>
      <c r="K7248" s="1">
        <v>45429</v>
      </c>
      <c r="L7248">
        <v>30</v>
      </c>
      <c r="M7248">
        <v>4</v>
      </c>
      <c r="N7248" t="s">
        <v>538</v>
      </c>
      <c r="O7248" t="s">
        <v>537</v>
      </c>
      <c r="P7248" t="s">
        <v>632</v>
      </c>
    </row>
    <row r="7249" spans="1:16" x14ac:dyDescent="0.25">
      <c r="A7249" t="s">
        <v>273</v>
      </c>
      <c r="B7249" t="s">
        <v>174</v>
      </c>
      <c r="C7249" t="s">
        <v>13</v>
      </c>
      <c r="D7249" t="s">
        <v>266</v>
      </c>
      <c r="E7249" t="s">
        <v>197</v>
      </c>
      <c r="F7249" t="s">
        <v>14</v>
      </c>
      <c r="G7249" t="s">
        <v>175</v>
      </c>
      <c r="H7249" t="s">
        <v>176</v>
      </c>
      <c r="I7249" t="s">
        <v>201</v>
      </c>
      <c r="J7249" t="s">
        <v>117</v>
      </c>
      <c r="K7249" s="1">
        <v>45406</v>
      </c>
      <c r="L7249">
        <v>210</v>
      </c>
      <c r="M7249">
        <v>1</v>
      </c>
      <c r="N7249" t="s">
        <v>538</v>
      </c>
      <c r="O7249" t="s">
        <v>537</v>
      </c>
      <c r="P7249" t="s">
        <v>632</v>
      </c>
    </row>
    <row r="7250" spans="1:16" x14ac:dyDescent="0.25">
      <c r="A7250" t="s">
        <v>273</v>
      </c>
      <c r="B7250" t="s">
        <v>174</v>
      </c>
      <c r="C7250" t="s">
        <v>13</v>
      </c>
      <c r="D7250" t="s">
        <v>266</v>
      </c>
      <c r="E7250" t="s">
        <v>197</v>
      </c>
      <c r="F7250" t="s">
        <v>14</v>
      </c>
      <c r="G7250" t="s">
        <v>175</v>
      </c>
      <c r="H7250" t="s">
        <v>176</v>
      </c>
      <c r="I7250" t="s">
        <v>201</v>
      </c>
      <c r="J7250" t="s">
        <v>117</v>
      </c>
      <c r="K7250" s="1">
        <v>45414</v>
      </c>
      <c r="L7250">
        <v>30</v>
      </c>
      <c r="M7250">
        <v>2</v>
      </c>
      <c r="N7250" t="s">
        <v>538</v>
      </c>
      <c r="O7250" t="s">
        <v>537</v>
      </c>
      <c r="P7250" t="s">
        <v>632</v>
      </c>
    </row>
    <row r="7251" spans="1:16" x14ac:dyDescent="0.25">
      <c r="A7251" t="s">
        <v>273</v>
      </c>
      <c r="B7251" t="s">
        <v>174</v>
      </c>
      <c r="C7251" t="s">
        <v>13</v>
      </c>
      <c r="D7251" t="s">
        <v>266</v>
      </c>
      <c r="E7251" t="s">
        <v>197</v>
      </c>
      <c r="F7251" t="s">
        <v>14</v>
      </c>
      <c r="G7251" t="s">
        <v>175</v>
      </c>
      <c r="H7251" t="s">
        <v>176</v>
      </c>
      <c r="I7251" t="s">
        <v>201</v>
      </c>
      <c r="J7251" t="s">
        <v>117</v>
      </c>
      <c r="K7251" s="1">
        <v>45418</v>
      </c>
      <c r="L7251">
        <v>60</v>
      </c>
      <c r="M7251">
        <v>3</v>
      </c>
      <c r="N7251" t="s">
        <v>538</v>
      </c>
      <c r="O7251" t="s">
        <v>537</v>
      </c>
      <c r="P7251" t="s">
        <v>632</v>
      </c>
    </row>
    <row r="7252" spans="1:16" x14ac:dyDescent="0.25">
      <c r="A7252" t="s">
        <v>273</v>
      </c>
      <c r="B7252" t="s">
        <v>174</v>
      </c>
      <c r="C7252" t="s">
        <v>13</v>
      </c>
      <c r="D7252" t="s">
        <v>266</v>
      </c>
      <c r="E7252" t="s">
        <v>197</v>
      </c>
      <c r="F7252" t="s">
        <v>14</v>
      </c>
      <c r="G7252" t="s">
        <v>175</v>
      </c>
      <c r="H7252" t="s">
        <v>176</v>
      </c>
      <c r="I7252" t="s">
        <v>201</v>
      </c>
      <c r="J7252" t="s">
        <v>117</v>
      </c>
      <c r="K7252" s="1">
        <v>45419</v>
      </c>
      <c r="L7252">
        <v>30</v>
      </c>
      <c r="M7252">
        <v>3</v>
      </c>
      <c r="N7252" t="s">
        <v>538</v>
      </c>
      <c r="O7252" t="s">
        <v>537</v>
      </c>
      <c r="P7252" t="s">
        <v>632</v>
      </c>
    </row>
    <row r="7253" spans="1:16" x14ac:dyDescent="0.25">
      <c r="A7253" t="s">
        <v>273</v>
      </c>
      <c r="B7253" t="s">
        <v>174</v>
      </c>
      <c r="C7253" t="s">
        <v>13</v>
      </c>
      <c r="D7253" t="s">
        <v>266</v>
      </c>
      <c r="E7253" t="s">
        <v>197</v>
      </c>
      <c r="F7253" t="s">
        <v>14</v>
      </c>
      <c r="G7253" t="s">
        <v>175</v>
      </c>
      <c r="H7253" t="s">
        <v>176</v>
      </c>
      <c r="I7253" t="s">
        <v>201</v>
      </c>
      <c r="J7253" t="s">
        <v>117</v>
      </c>
      <c r="K7253" s="1">
        <v>45425</v>
      </c>
      <c r="L7253">
        <v>30</v>
      </c>
      <c r="M7253">
        <v>4</v>
      </c>
      <c r="N7253" t="s">
        <v>538</v>
      </c>
      <c r="O7253" t="s">
        <v>537</v>
      </c>
      <c r="P7253" t="s">
        <v>632</v>
      </c>
    </row>
    <row r="7254" spans="1:16" x14ac:dyDescent="0.25">
      <c r="A7254" t="s">
        <v>273</v>
      </c>
      <c r="B7254" t="s">
        <v>174</v>
      </c>
      <c r="C7254" t="s">
        <v>13</v>
      </c>
      <c r="D7254" t="s">
        <v>266</v>
      </c>
      <c r="E7254" t="s">
        <v>197</v>
      </c>
      <c r="F7254" t="s">
        <v>14</v>
      </c>
      <c r="G7254" t="s">
        <v>175</v>
      </c>
      <c r="H7254" t="s">
        <v>176</v>
      </c>
      <c r="I7254" t="s">
        <v>201</v>
      </c>
      <c r="J7254" t="s">
        <v>117</v>
      </c>
      <c r="K7254" s="1">
        <v>45427</v>
      </c>
      <c r="L7254">
        <v>30</v>
      </c>
      <c r="M7254">
        <v>4</v>
      </c>
      <c r="N7254" t="s">
        <v>538</v>
      </c>
      <c r="O7254" t="s">
        <v>537</v>
      </c>
      <c r="P7254" t="s">
        <v>632</v>
      </c>
    </row>
    <row r="7255" spans="1:16" x14ac:dyDescent="0.25">
      <c r="A7255" t="s">
        <v>273</v>
      </c>
      <c r="B7255" t="s">
        <v>174</v>
      </c>
      <c r="C7255" t="s">
        <v>13</v>
      </c>
      <c r="D7255" t="s">
        <v>266</v>
      </c>
      <c r="E7255" t="s">
        <v>197</v>
      </c>
      <c r="F7255" t="s">
        <v>14</v>
      </c>
      <c r="G7255" t="s">
        <v>175</v>
      </c>
      <c r="H7255" t="s">
        <v>176</v>
      </c>
      <c r="I7255" t="s">
        <v>201</v>
      </c>
      <c r="J7255" t="s">
        <v>117</v>
      </c>
      <c r="K7255" s="1">
        <v>45428</v>
      </c>
      <c r="L7255">
        <v>30</v>
      </c>
      <c r="M7255">
        <v>4</v>
      </c>
      <c r="N7255" t="s">
        <v>538</v>
      </c>
      <c r="O7255" t="s">
        <v>537</v>
      </c>
      <c r="P7255" t="s">
        <v>632</v>
      </c>
    </row>
    <row r="7256" spans="1:16" x14ac:dyDescent="0.25">
      <c r="A7256" t="s">
        <v>273</v>
      </c>
      <c r="B7256" t="s">
        <v>174</v>
      </c>
      <c r="C7256" t="s">
        <v>13</v>
      </c>
      <c r="D7256" t="s">
        <v>266</v>
      </c>
      <c r="E7256" t="s">
        <v>197</v>
      </c>
      <c r="F7256" t="s">
        <v>14</v>
      </c>
      <c r="G7256" t="s">
        <v>175</v>
      </c>
      <c r="H7256" t="s">
        <v>176</v>
      </c>
      <c r="I7256" t="s">
        <v>201</v>
      </c>
      <c r="J7256" t="s">
        <v>117</v>
      </c>
      <c r="K7256" s="1">
        <v>45429</v>
      </c>
      <c r="L7256">
        <v>30</v>
      </c>
      <c r="M7256">
        <v>4</v>
      </c>
      <c r="N7256" t="s">
        <v>538</v>
      </c>
      <c r="O7256" t="s">
        <v>537</v>
      </c>
      <c r="P7256" t="s">
        <v>632</v>
      </c>
    </row>
    <row r="7257" spans="1:16" x14ac:dyDescent="0.25">
      <c r="A7257" t="s">
        <v>273</v>
      </c>
      <c r="B7257" t="s">
        <v>174</v>
      </c>
      <c r="C7257" t="s">
        <v>13</v>
      </c>
      <c r="D7257" t="s">
        <v>266</v>
      </c>
      <c r="E7257" t="s">
        <v>197</v>
      </c>
      <c r="F7257" t="s">
        <v>14</v>
      </c>
      <c r="G7257" t="s">
        <v>175</v>
      </c>
      <c r="H7257" t="s">
        <v>183</v>
      </c>
      <c r="I7257" t="s">
        <v>184</v>
      </c>
      <c r="J7257" t="s">
        <v>117</v>
      </c>
      <c r="K7257" s="1">
        <v>45404</v>
      </c>
      <c r="L7257">
        <v>30</v>
      </c>
      <c r="M7257">
        <v>1</v>
      </c>
      <c r="N7257" t="s">
        <v>538</v>
      </c>
      <c r="O7257" t="s">
        <v>537</v>
      </c>
      <c r="P7257" t="s">
        <v>632</v>
      </c>
    </row>
    <row r="7258" spans="1:16" x14ac:dyDescent="0.25">
      <c r="A7258" t="s">
        <v>273</v>
      </c>
      <c r="B7258" t="s">
        <v>174</v>
      </c>
      <c r="C7258" t="s">
        <v>13</v>
      </c>
      <c r="D7258" t="s">
        <v>266</v>
      </c>
      <c r="E7258" t="s">
        <v>197</v>
      </c>
      <c r="F7258" t="s">
        <v>14</v>
      </c>
      <c r="G7258" t="s">
        <v>175</v>
      </c>
      <c r="H7258" t="s">
        <v>183</v>
      </c>
      <c r="I7258" t="s">
        <v>184</v>
      </c>
      <c r="J7258" t="s">
        <v>117</v>
      </c>
      <c r="K7258" s="1">
        <v>45405</v>
      </c>
      <c r="L7258">
        <v>60</v>
      </c>
      <c r="M7258">
        <v>1</v>
      </c>
      <c r="N7258" t="s">
        <v>538</v>
      </c>
      <c r="O7258" t="s">
        <v>537</v>
      </c>
      <c r="P7258" t="s">
        <v>632</v>
      </c>
    </row>
    <row r="7259" spans="1:16" x14ac:dyDescent="0.25">
      <c r="A7259" t="s">
        <v>273</v>
      </c>
      <c r="B7259" t="s">
        <v>174</v>
      </c>
      <c r="C7259" t="s">
        <v>13</v>
      </c>
      <c r="D7259" t="s">
        <v>266</v>
      </c>
      <c r="E7259" t="s">
        <v>197</v>
      </c>
      <c r="F7259" t="s">
        <v>14</v>
      </c>
      <c r="G7259" t="s">
        <v>175</v>
      </c>
      <c r="H7259" t="s">
        <v>183</v>
      </c>
      <c r="I7259" t="s">
        <v>184</v>
      </c>
      <c r="J7259" t="s">
        <v>117</v>
      </c>
      <c r="K7259" s="1">
        <v>45407</v>
      </c>
      <c r="L7259">
        <v>10.001999999999899</v>
      </c>
      <c r="M7259">
        <v>1</v>
      </c>
      <c r="N7259" t="s">
        <v>538</v>
      </c>
      <c r="O7259" t="s">
        <v>537</v>
      </c>
      <c r="P7259" t="s">
        <v>632</v>
      </c>
    </row>
    <row r="7260" spans="1:16" x14ac:dyDescent="0.25">
      <c r="A7260" t="s">
        <v>273</v>
      </c>
      <c r="B7260" t="s">
        <v>174</v>
      </c>
      <c r="C7260" t="s">
        <v>13</v>
      </c>
      <c r="D7260" t="s">
        <v>266</v>
      </c>
      <c r="E7260" t="s">
        <v>197</v>
      </c>
      <c r="F7260" t="s">
        <v>14</v>
      </c>
      <c r="G7260" t="s">
        <v>175</v>
      </c>
      <c r="H7260" t="s">
        <v>183</v>
      </c>
      <c r="I7260" t="s">
        <v>184</v>
      </c>
      <c r="J7260" t="s">
        <v>117</v>
      </c>
      <c r="K7260" s="1">
        <v>45408</v>
      </c>
      <c r="L7260">
        <v>30</v>
      </c>
      <c r="M7260">
        <v>1</v>
      </c>
      <c r="N7260" t="s">
        <v>538</v>
      </c>
      <c r="O7260" t="s">
        <v>537</v>
      </c>
      <c r="P7260" t="s">
        <v>632</v>
      </c>
    </row>
    <row r="7261" spans="1:16" x14ac:dyDescent="0.25">
      <c r="A7261" t="s">
        <v>273</v>
      </c>
      <c r="B7261" t="s">
        <v>174</v>
      </c>
      <c r="C7261" t="s">
        <v>13</v>
      </c>
      <c r="D7261" t="s">
        <v>266</v>
      </c>
      <c r="E7261" t="s">
        <v>197</v>
      </c>
      <c r="F7261" t="s">
        <v>14</v>
      </c>
      <c r="G7261" t="s">
        <v>175</v>
      </c>
      <c r="H7261" t="s">
        <v>183</v>
      </c>
      <c r="I7261" t="s">
        <v>184</v>
      </c>
      <c r="J7261" t="s">
        <v>117</v>
      </c>
      <c r="K7261" s="1">
        <v>45412</v>
      </c>
      <c r="L7261">
        <v>30</v>
      </c>
      <c r="M7261">
        <v>2</v>
      </c>
      <c r="N7261" t="s">
        <v>538</v>
      </c>
      <c r="O7261" t="s">
        <v>537</v>
      </c>
      <c r="P7261" t="s">
        <v>632</v>
      </c>
    </row>
    <row r="7262" spans="1:16" x14ac:dyDescent="0.25">
      <c r="A7262" t="s">
        <v>273</v>
      </c>
      <c r="B7262" t="s">
        <v>174</v>
      </c>
      <c r="C7262" t="s">
        <v>13</v>
      </c>
      <c r="D7262" t="s">
        <v>266</v>
      </c>
      <c r="E7262" t="s">
        <v>197</v>
      </c>
      <c r="F7262" t="s">
        <v>14</v>
      </c>
      <c r="G7262" t="s">
        <v>175</v>
      </c>
      <c r="H7262" t="s">
        <v>183</v>
      </c>
      <c r="I7262" t="s">
        <v>184</v>
      </c>
      <c r="J7262" t="s">
        <v>117</v>
      </c>
      <c r="K7262" s="1">
        <v>45413</v>
      </c>
      <c r="L7262">
        <v>30</v>
      </c>
      <c r="M7262">
        <v>2</v>
      </c>
      <c r="N7262" t="s">
        <v>538</v>
      </c>
      <c r="O7262" t="s">
        <v>537</v>
      </c>
      <c r="P7262" t="s">
        <v>632</v>
      </c>
    </row>
    <row r="7263" spans="1:16" x14ac:dyDescent="0.25">
      <c r="A7263" t="s">
        <v>273</v>
      </c>
      <c r="B7263" t="s">
        <v>174</v>
      </c>
      <c r="C7263" t="s">
        <v>13</v>
      </c>
      <c r="D7263" t="s">
        <v>266</v>
      </c>
      <c r="E7263" t="s">
        <v>197</v>
      </c>
      <c r="F7263" t="s">
        <v>14</v>
      </c>
      <c r="G7263" t="s">
        <v>175</v>
      </c>
      <c r="H7263" t="s">
        <v>183</v>
      </c>
      <c r="I7263" t="s">
        <v>184</v>
      </c>
      <c r="J7263" t="s">
        <v>117</v>
      </c>
      <c r="K7263" s="1">
        <v>45414</v>
      </c>
      <c r="L7263">
        <v>30</v>
      </c>
      <c r="M7263">
        <v>2</v>
      </c>
      <c r="N7263" t="s">
        <v>538</v>
      </c>
      <c r="O7263" t="s">
        <v>537</v>
      </c>
      <c r="P7263" t="s">
        <v>632</v>
      </c>
    </row>
    <row r="7264" spans="1:16" x14ac:dyDescent="0.25">
      <c r="A7264" t="s">
        <v>273</v>
      </c>
      <c r="B7264" t="s">
        <v>174</v>
      </c>
      <c r="C7264" t="s">
        <v>13</v>
      </c>
      <c r="D7264" t="s">
        <v>266</v>
      </c>
      <c r="E7264" t="s">
        <v>197</v>
      </c>
      <c r="F7264" t="s">
        <v>14</v>
      </c>
      <c r="G7264" t="s">
        <v>175</v>
      </c>
      <c r="H7264" t="s">
        <v>183</v>
      </c>
      <c r="I7264" t="s">
        <v>184</v>
      </c>
      <c r="J7264" t="s">
        <v>117</v>
      </c>
      <c r="K7264" s="1">
        <v>45415</v>
      </c>
      <c r="L7264">
        <v>90</v>
      </c>
      <c r="M7264">
        <v>2</v>
      </c>
      <c r="N7264" t="s">
        <v>538</v>
      </c>
      <c r="O7264" t="s">
        <v>537</v>
      </c>
      <c r="P7264" t="s">
        <v>632</v>
      </c>
    </row>
    <row r="7265" spans="1:16" x14ac:dyDescent="0.25">
      <c r="A7265" t="s">
        <v>273</v>
      </c>
      <c r="B7265" t="s">
        <v>174</v>
      </c>
      <c r="C7265" t="s">
        <v>13</v>
      </c>
      <c r="D7265" t="s">
        <v>266</v>
      </c>
      <c r="E7265" t="s">
        <v>197</v>
      </c>
      <c r="F7265" t="s">
        <v>14</v>
      </c>
      <c r="G7265" t="s">
        <v>175</v>
      </c>
      <c r="H7265" t="s">
        <v>183</v>
      </c>
      <c r="I7265" t="s">
        <v>184</v>
      </c>
      <c r="J7265" t="s">
        <v>117</v>
      </c>
      <c r="K7265" s="1">
        <v>45418</v>
      </c>
      <c r="L7265">
        <v>60</v>
      </c>
      <c r="M7265">
        <v>3</v>
      </c>
      <c r="N7265" t="s">
        <v>538</v>
      </c>
      <c r="O7265" t="s">
        <v>537</v>
      </c>
      <c r="P7265" t="s">
        <v>632</v>
      </c>
    </row>
    <row r="7266" spans="1:16" x14ac:dyDescent="0.25">
      <c r="A7266" t="s">
        <v>273</v>
      </c>
      <c r="B7266" t="s">
        <v>174</v>
      </c>
      <c r="C7266" t="s">
        <v>13</v>
      </c>
      <c r="D7266" t="s">
        <v>266</v>
      </c>
      <c r="E7266" t="s">
        <v>197</v>
      </c>
      <c r="F7266" t="s">
        <v>14</v>
      </c>
      <c r="G7266" t="s">
        <v>175</v>
      </c>
      <c r="H7266" t="s">
        <v>183</v>
      </c>
      <c r="I7266" t="s">
        <v>184</v>
      </c>
      <c r="J7266" t="s">
        <v>117</v>
      </c>
      <c r="K7266" s="1">
        <v>45419</v>
      </c>
      <c r="L7266">
        <v>30</v>
      </c>
      <c r="M7266">
        <v>3</v>
      </c>
      <c r="N7266" t="s">
        <v>538</v>
      </c>
      <c r="O7266" t="s">
        <v>537</v>
      </c>
      <c r="P7266" t="s">
        <v>632</v>
      </c>
    </row>
    <row r="7267" spans="1:16" x14ac:dyDescent="0.25">
      <c r="A7267" t="s">
        <v>273</v>
      </c>
      <c r="B7267" t="s">
        <v>174</v>
      </c>
      <c r="C7267" t="s">
        <v>13</v>
      </c>
      <c r="D7267" t="s">
        <v>266</v>
      </c>
      <c r="E7267" t="s">
        <v>197</v>
      </c>
      <c r="F7267" t="s">
        <v>14</v>
      </c>
      <c r="G7267" t="s">
        <v>175</v>
      </c>
      <c r="H7267" t="s">
        <v>183</v>
      </c>
      <c r="I7267" t="s">
        <v>184</v>
      </c>
      <c r="J7267" t="s">
        <v>117</v>
      </c>
      <c r="K7267" s="1">
        <v>45421</v>
      </c>
      <c r="L7267">
        <v>60</v>
      </c>
      <c r="M7267">
        <v>3</v>
      </c>
      <c r="N7267" t="s">
        <v>538</v>
      </c>
      <c r="O7267" t="s">
        <v>537</v>
      </c>
      <c r="P7267" t="s">
        <v>632</v>
      </c>
    </row>
    <row r="7268" spans="1:16" x14ac:dyDescent="0.25">
      <c r="A7268" t="s">
        <v>273</v>
      </c>
      <c r="B7268" t="s">
        <v>174</v>
      </c>
      <c r="C7268" t="s">
        <v>13</v>
      </c>
      <c r="D7268" t="s">
        <v>266</v>
      </c>
      <c r="E7268" t="s">
        <v>197</v>
      </c>
      <c r="F7268" t="s">
        <v>14</v>
      </c>
      <c r="G7268" t="s">
        <v>175</v>
      </c>
      <c r="H7268" t="s">
        <v>183</v>
      </c>
      <c r="I7268" t="s">
        <v>184</v>
      </c>
      <c r="J7268" t="s">
        <v>117</v>
      </c>
      <c r="K7268" s="1">
        <v>45422</v>
      </c>
      <c r="L7268">
        <v>60</v>
      </c>
      <c r="M7268">
        <v>3</v>
      </c>
      <c r="N7268" t="s">
        <v>538</v>
      </c>
      <c r="O7268" t="s">
        <v>537</v>
      </c>
      <c r="P7268" t="s">
        <v>632</v>
      </c>
    </row>
    <row r="7269" spans="1:16" x14ac:dyDescent="0.25">
      <c r="A7269" t="s">
        <v>273</v>
      </c>
      <c r="B7269" t="s">
        <v>174</v>
      </c>
      <c r="C7269" t="s">
        <v>13</v>
      </c>
      <c r="D7269" t="s">
        <v>266</v>
      </c>
      <c r="E7269" t="s">
        <v>197</v>
      </c>
      <c r="F7269" t="s">
        <v>14</v>
      </c>
      <c r="G7269" t="s">
        <v>175</v>
      </c>
      <c r="H7269" t="s">
        <v>183</v>
      </c>
      <c r="I7269" t="s">
        <v>184</v>
      </c>
      <c r="J7269" t="s">
        <v>117</v>
      </c>
      <c r="K7269" s="1">
        <v>45425</v>
      </c>
      <c r="L7269">
        <v>30</v>
      </c>
      <c r="M7269">
        <v>4</v>
      </c>
      <c r="N7269" t="s">
        <v>538</v>
      </c>
      <c r="O7269" t="s">
        <v>537</v>
      </c>
      <c r="P7269" t="s">
        <v>632</v>
      </c>
    </row>
    <row r="7270" spans="1:16" x14ac:dyDescent="0.25">
      <c r="A7270" t="s">
        <v>273</v>
      </c>
      <c r="B7270" t="s">
        <v>174</v>
      </c>
      <c r="C7270" t="s">
        <v>13</v>
      </c>
      <c r="D7270" t="s">
        <v>266</v>
      </c>
      <c r="E7270" t="s">
        <v>197</v>
      </c>
      <c r="F7270" t="s">
        <v>14</v>
      </c>
      <c r="G7270" t="s">
        <v>175</v>
      </c>
      <c r="H7270" t="s">
        <v>183</v>
      </c>
      <c r="I7270" t="s">
        <v>184</v>
      </c>
      <c r="J7270" t="s">
        <v>117</v>
      </c>
      <c r="K7270" s="1">
        <v>45427</v>
      </c>
      <c r="L7270">
        <v>30</v>
      </c>
      <c r="M7270">
        <v>4</v>
      </c>
      <c r="N7270" t="s">
        <v>538</v>
      </c>
      <c r="O7270" t="s">
        <v>537</v>
      </c>
      <c r="P7270" t="s">
        <v>632</v>
      </c>
    </row>
    <row r="7271" spans="1:16" x14ac:dyDescent="0.25">
      <c r="A7271" t="s">
        <v>273</v>
      </c>
      <c r="B7271" t="s">
        <v>174</v>
      </c>
      <c r="C7271" t="s">
        <v>13</v>
      </c>
      <c r="D7271" t="s">
        <v>266</v>
      </c>
      <c r="E7271" t="s">
        <v>197</v>
      </c>
      <c r="F7271" t="s">
        <v>14</v>
      </c>
      <c r="G7271" t="s">
        <v>175</v>
      </c>
      <c r="H7271" t="s">
        <v>183</v>
      </c>
      <c r="I7271" t="s">
        <v>184</v>
      </c>
      <c r="J7271" t="s">
        <v>117</v>
      </c>
      <c r="K7271" s="1">
        <v>45428</v>
      </c>
      <c r="L7271">
        <v>30</v>
      </c>
      <c r="M7271">
        <v>4</v>
      </c>
      <c r="N7271" t="s">
        <v>538</v>
      </c>
      <c r="O7271" t="s">
        <v>537</v>
      </c>
      <c r="P7271" t="s">
        <v>632</v>
      </c>
    </row>
    <row r="7272" spans="1:16" x14ac:dyDescent="0.25">
      <c r="A7272" t="s">
        <v>273</v>
      </c>
      <c r="B7272" t="s">
        <v>174</v>
      </c>
      <c r="C7272" t="s">
        <v>13</v>
      </c>
      <c r="D7272" t="s">
        <v>266</v>
      </c>
      <c r="E7272" t="s">
        <v>197</v>
      </c>
      <c r="F7272" t="s">
        <v>14</v>
      </c>
      <c r="G7272" t="s">
        <v>175</v>
      </c>
      <c r="H7272" t="s">
        <v>183</v>
      </c>
      <c r="I7272" t="s">
        <v>184</v>
      </c>
      <c r="J7272" t="s">
        <v>117</v>
      </c>
      <c r="K7272" s="1">
        <v>45429</v>
      </c>
      <c r="L7272">
        <v>30</v>
      </c>
      <c r="M7272">
        <v>4</v>
      </c>
      <c r="N7272" t="s">
        <v>538</v>
      </c>
      <c r="O7272" t="s">
        <v>537</v>
      </c>
      <c r="P7272" t="s">
        <v>632</v>
      </c>
    </row>
    <row r="7273" spans="1:16" x14ac:dyDescent="0.25">
      <c r="A7273" t="s">
        <v>273</v>
      </c>
      <c r="B7273" t="s">
        <v>174</v>
      </c>
      <c r="C7273" t="s">
        <v>13</v>
      </c>
      <c r="D7273" t="s">
        <v>266</v>
      </c>
      <c r="E7273" t="s">
        <v>197</v>
      </c>
      <c r="F7273" t="s">
        <v>14</v>
      </c>
      <c r="G7273" t="s">
        <v>175</v>
      </c>
      <c r="H7273" t="s">
        <v>183</v>
      </c>
      <c r="I7273" t="s">
        <v>185</v>
      </c>
      <c r="J7273" t="s">
        <v>118</v>
      </c>
      <c r="K7273" s="1">
        <v>45404</v>
      </c>
      <c r="L7273">
        <v>30</v>
      </c>
      <c r="M7273">
        <v>1</v>
      </c>
      <c r="N7273" t="s">
        <v>538</v>
      </c>
      <c r="O7273" t="s">
        <v>537</v>
      </c>
      <c r="P7273" t="s">
        <v>632</v>
      </c>
    </row>
    <row r="7274" spans="1:16" x14ac:dyDescent="0.25">
      <c r="A7274" t="s">
        <v>273</v>
      </c>
      <c r="B7274" t="s">
        <v>174</v>
      </c>
      <c r="C7274" t="s">
        <v>13</v>
      </c>
      <c r="D7274" t="s">
        <v>266</v>
      </c>
      <c r="E7274" t="s">
        <v>197</v>
      </c>
      <c r="F7274" t="s">
        <v>14</v>
      </c>
      <c r="G7274" t="s">
        <v>175</v>
      </c>
      <c r="H7274" t="s">
        <v>183</v>
      </c>
      <c r="I7274" t="s">
        <v>185</v>
      </c>
      <c r="J7274" t="s">
        <v>118</v>
      </c>
      <c r="K7274" s="1">
        <v>45405</v>
      </c>
      <c r="L7274">
        <v>60</v>
      </c>
      <c r="M7274">
        <v>1</v>
      </c>
      <c r="N7274" t="s">
        <v>538</v>
      </c>
      <c r="O7274" t="s">
        <v>537</v>
      </c>
      <c r="P7274" t="s">
        <v>632</v>
      </c>
    </row>
    <row r="7275" spans="1:16" x14ac:dyDescent="0.25">
      <c r="A7275" t="s">
        <v>273</v>
      </c>
      <c r="B7275" t="s">
        <v>174</v>
      </c>
      <c r="C7275" t="s">
        <v>13</v>
      </c>
      <c r="D7275" t="s">
        <v>266</v>
      </c>
      <c r="E7275" t="s">
        <v>197</v>
      </c>
      <c r="F7275" t="s">
        <v>14</v>
      </c>
      <c r="G7275" t="s">
        <v>175</v>
      </c>
      <c r="H7275" t="s">
        <v>183</v>
      </c>
      <c r="I7275" t="s">
        <v>185</v>
      </c>
      <c r="J7275" t="s">
        <v>118</v>
      </c>
      <c r="K7275" s="1">
        <v>45407</v>
      </c>
      <c r="L7275">
        <v>10.001999999999899</v>
      </c>
      <c r="M7275">
        <v>1</v>
      </c>
      <c r="N7275" t="s">
        <v>538</v>
      </c>
      <c r="O7275" t="s">
        <v>537</v>
      </c>
      <c r="P7275" t="s">
        <v>632</v>
      </c>
    </row>
    <row r="7276" spans="1:16" x14ac:dyDescent="0.25">
      <c r="A7276" t="s">
        <v>273</v>
      </c>
      <c r="B7276" t="s">
        <v>174</v>
      </c>
      <c r="C7276" t="s">
        <v>13</v>
      </c>
      <c r="D7276" t="s">
        <v>266</v>
      </c>
      <c r="E7276" t="s">
        <v>197</v>
      </c>
      <c r="F7276" t="s">
        <v>14</v>
      </c>
      <c r="G7276" t="s">
        <v>175</v>
      </c>
      <c r="H7276" t="s">
        <v>183</v>
      </c>
      <c r="I7276" t="s">
        <v>185</v>
      </c>
      <c r="J7276" t="s">
        <v>118</v>
      </c>
      <c r="K7276" s="1">
        <v>45408</v>
      </c>
      <c r="L7276">
        <v>30</v>
      </c>
      <c r="M7276">
        <v>1</v>
      </c>
      <c r="N7276" t="s">
        <v>538</v>
      </c>
      <c r="O7276" t="s">
        <v>537</v>
      </c>
      <c r="P7276" t="s">
        <v>632</v>
      </c>
    </row>
    <row r="7277" spans="1:16" x14ac:dyDescent="0.25">
      <c r="A7277" t="s">
        <v>273</v>
      </c>
      <c r="B7277" t="s">
        <v>174</v>
      </c>
      <c r="C7277" t="s">
        <v>13</v>
      </c>
      <c r="D7277" t="s">
        <v>266</v>
      </c>
      <c r="E7277" t="s">
        <v>197</v>
      </c>
      <c r="F7277" t="s">
        <v>14</v>
      </c>
      <c r="G7277" t="s">
        <v>175</v>
      </c>
      <c r="H7277" t="s">
        <v>183</v>
      </c>
      <c r="I7277" t="s">
        <v>185</v>
      </c>
      <c r="J7277" t="s">
        <v>118</v>
      </c>
      <c r="K7277" s="1">
        <v>45412</v>
      </c>
      <c r="L7277">
        <v>30</v>
      </c>
      <c r="M7277">
        <v>2</v>
      </c>
      <c r="N7277" t="s">
        <v>538</v>
      </c>
      <c r="O7277" t="s">
        <v>537</v>
      </c>
      <c r="P7277" t="s">
        <v>632</v>
      </c>
    </row>
    <row r="7278" spans="1:16" x14ac:dyDescent="0.25">
      <c r="A7278" t="s">
        <v>273</v>
      </c>
      <c r="B7278" t="s">
        <v>174</v>
      </c>
      <c r="C7278" t="s">
        <v>13</v>
      </c>
      <c r="D7278" t="s">
        <v>266</v>
      </c>
      <c r="E7278" t="s">
        <v>197</v>
      </c>
      <c r="F7278" t="s">
        <v>14</v>
      </c>
      <c r="G7278" t="s">
        <v>175</v>
      </c>
      <c r="H7278" t="s">
        <v>183</v>
      </c>
      <c r="I7278" t="s">
        <v>185</v>
      </c>
      <c r="J7278" t="s">
        <v>118</v>
      </c>
      <c r="K7278" s="1">
        <v>45413</v>
      </c>
      <c r="L7278">
        <v>60</v>
      </c>
      <c r="M7278">
        <v>2</v>
      </c>
      <c r="N7278" t="s">
        <v>538</v>
      </c>
      <c r="O7278" t="s">
        <v>537</v>
      </c>
      <c r="P7278" t="s">
        <v>632</v>
      </c>
    </row>
    <row r="7279" spans="1:16" x14ac:dyDescent="0.25">
      <c r="A7279" t="s">
        <v>273</v>
      </c>
      <c r="B7279" t="s">
        <v>174</v>
      </c>
      <c r="C7279" t="s">
        <v>13</v>
      </c>
      <c r="D7279" t="s">
        <v>266</v>
      </c>
      <c r="E7279" t="s">
        <v>197</v>
      </c>
      <c r="F7279" t="s">
        <v>14</v>
      </c>
      <c r="G7279" t="s">
        <v>175</v>
      </c>
      <c r="H7279" t="s">
        <v>183</v>
      </c>
      <c r="I7279" t="s">
        <v>185</v>
      </c>
      <c r="J7279" t="s">
        <v>118</v>
      </c>
      <c r="K7279" s="1">
        <v>45414</v>
      </c>
      <c r="L7279">
        <v>30</v>
      </c>
      <c r="M7279">
        <v>2</v>
      </c>
      <c r="N7279" t="s">
        <v>538</v>
      </c>
      <c r="O7279" t="s">
        <v>537</v>
      </c>
      <c r="P7279" t="s">
        <v>632</v>
      </c>
    </row>
    <row r="7280" spans="1:16" x14ac:dyDescent="0.25">
      <c r="A7280" t="s">
        <v>273</v>
      </c>
      <c r="B7280" t="s">
        <v>174</v>
      </c>
      <c r="C7280" t="s">
        <v>13</v>
      </c>
      <c r="D7280" t="s">
        <v>266</v>
      </c>
      <c r="E7280" t="s">
        <v>197</v>
      </c>
      <c r="F7280" t="s">
        <v>14</v>
      </c>
      <c r="G7280" t="s">
        <v>175</v>
      </c>
      <c r="H7280" t="s">
        <v>183</v>
      </c>
      <c r="I7280" t="s">
        <v>185</v>
      </c>
      <c r="J7280" t="s">
        <v>118</v>
      </c>
      <c r="K7280" s="1">
        <v>45421</v>
      </c>
      <c r="L7280">
        <v>120</v>
      </c>
      <c r="M7280">
        <v>3</v>
      </c>
      <c r="N7280" t="s">
        <v>538</v>
      </c>
      <c r="O7280" t="s">
        <v>537</v>
      </c>
      <c r="P7280" t="s">
        <v>632</v>
      </c>
    </row>
    <row r="7281" spans="1:16" x14ac:dyDescent="0.25">
      <c r="A7281" t="s">
        <v>273</v>
      </c>
      <c r="B7281" t="s">
        <v>174</v>
      </c>
      <c r="C7281" t="s">
        <v>13</v>
      </c>
      <c r="D7281" t="s">
        <v>266</v>
      </c>
      <c r="E7281" t="s">
        <v>197</v>
      </c>
      <c r="F7281" t="s">
        <v>14</v>
      </c>
      <c r="G7281" t="s">
        <v>175</v>
      </c>
      <c r="H7281" t="s">
        <v>183</v>
      </c>
      <c r="I7281" t="s">
        <v>185</v>
      </c>
      <c r="J7281" t="s">
        <v>118</v>
      </c>
      <c r="K7281" s="1">
        <v>45422</v>
      </c>
      <c r="L7281">
        <v>90</v>
      </c>
      <c r="M7281">
        <v>3</v>
      </c>
      <c r="N7281" t="s">
        <v>538</v>
      </c>
      <c r="O7281" t="s">
        <v>537</v>
      </c>
      <c r="P7281" t="s">
        <v>632</v>
      </c>
    </row>
    <row r="7282" spans="1:16" x14ac:dyDescent="0.25">
      <c r="A7282" t="s">
        <v>273</v>
      </c>
      <c r="B7282" t="s">
        <v>174</v>
      </c>
      <c r="C7282" t="s">
        <v>13</v>
      </c>
      <c r="D7282" t="s">
        <v>266</v>
      </c>
      <c r="E7282" t="s">
        <v>197</v>
      </c>
      <c r="F7282" t="s">
        <v>14</v>
      </c>
      <c r="G7282" t="s">
        <v>175</v>
      </c>
      <c r="H7282" t="s">
        <v>183</v>
      </c>
      <c r="I7282" t="s">
        <v>185</v>
      </c>
      <c r="J7282" t="s">
        <v>118</v>
      </c>
      <c r="K7282" s="1">
        <v>45427</v>
      </c>
      <c r="L7282">
        <v>30</v>
      </c>
      <c r="M7282">
        <v>4</v>
      </c>
      <c r="N7282" t="s">
        <v>538</v>
      </c>
      <c r="O7282" t="s">
        <v>537</v>
      </c>
      <c r="P7282" t="s">
        <v>632</v>
      </c>
    </row>
    <row r="7283" spans="1:16" x14ac:dyDescent="0.25">
      <c r="A7283" t="s">
        <v>273</v>
      </c>
      <c r="B7283" t="s">
        <v>174</v>
      </c>
      <c r="C7283" t="s">
        <v>13</v>
      </c>
      <c r="D7283" t="s">
        <v>266</v>
      </c>
      <c r="E7283" t="s">
        <v>197</v>
      </c>
      <c r="F7283" t="s">
        <v>14</v>
      </c>
      <c r="G7283" t="s">
        <v>175</v>
      </c>
      <c r="H7283" t="s">
        <v>183</v>
      </c>
      <c r="I7283" t="s">
        <v>185</v>
      </c>
      <c r="J7283" t="s">
        <v>118</v>
      </c>
      <c r="K7283" s="1">
        <v>45428</v>
      </c>
      <c r="L7283">
        <v>30</v>
      </c>
      <c r="M7283">
        <v>4</v>
      </c>
      <c r="N7283" t="s">
        <v>538</v>
      </c>
      <c r="O7283" t="s">
        <v>537</v>
      </c>
      <c r="P7283" t="s">
        <v>632</v>
      </c>
    </row>
    <row r="7284" spans="1:16" x14ac:dyDescent="0.25">
      <c r="A7284" t="s">
        <v>273</v>
      </c>
      <c r="B7284" t="s">
        <v>174</v>
      </c>
      <c r="C7284" t="s">
        <v>13</v>
      </c>
      <c r="D7284" t="s">
        <v>266</v>
      </c>
      <c r="E7284" t="s">
        <v>197</v>
      </c>
      <c r="F7284" t="s">
        <v>14</v>
      </c>
      <c r="G7284" t="s">
        <v>175</v>
      </c>
      <c r="H7284" t="s">
        <v>183</v>
      </c>
      <c r="I7284" t="s">
        <v>71</v>
      </c>
      <c r="J7284" t="s">
        <v>191</v>
      </c>
      <c r="K7284" s="1">
        <v>45406</v>
      </c>
      <c r="L7284">
        <v>210</v>
      </c>
      <c r="M7284">
        <v>1</v>
      </c>
      <c r="N7284" t="s">
        <v>538</v>
      </c>
      <c r="O7284" t="s">
        <v>537</v>
      </c>
      <c r="P7284" t="s">
        <v>632</v>
      </c>
    </row>
    <row r="7285" spans="1:16" x14ac:dyDescent="0.25">
      <c r="A7285" t="s">
        <v>273</v>
      </c>
      <c r="B7285" t="s">
        <v>174</v>
      </c>
      <c r="C7285" t="s">
        <v>13</v>
      </c>
      <c r="D7285" t="s">
        <v>266</v>
      </c>
      <c r="E7285" t="s">
        <v>197</v>
      </c>
      <c r="F7285" t="s">
        <v>14</v>
      </c>
      <c r="G7285" t="s">
        <v>175</v>
      </c>
      <c r="H7285" t="s">
        <v>183</v>
      </c>
      <c r="I7285" t="s">
        <v>70</v>
      </c>
      <c r="J7285" t="s">
        <v>191</v>
      </c>
      <c r="K7285" s="1">
        <v>45406</v>
      </c>
      <c r="L7285">
        <v>90</v>
      </c>
      <c r="M7285">
        <v>1</v>
      </c>
      <c r="N7285" t="s">
        <v>538</v>
      </c>
      <c r="O7285" t="s">
        <v>537</v>
      </c>
      <c r="P7285" t="s">
        <v>632</v>
      </c>
    </row>
    <row r="7286" spans="1:16" x14ac:dyDescent="0.25">
      <c r="A7286" t="s">
        <v>273</v>
      </c>
      <c r="B7286" t="s">
        <v>174</v>
      </c>
      <c r="C7286" t="s">
        <v>13</v>
      </c>
      <c r="D7286" t="s">
        <v>266</v>
      </c>
      <c r="E7286" t="s">
        <v>197</v>
      </c>
      <c r="F7286" t="s">
        <v>14</v>
      </c>
      <c r="G7286" t="s">
        <v>175</v>
      </c>
      <c r="H7286" t="s">
        <v>183</v>
      </c>
      <c r="I7286" t="s">
        <v>70</v>
      </c>
      <c r="J7286" t="s">
        <v>191</v>
      </c>
      <c r="K7286" s="1">
        <v>45419</v>
      </c>
      <c r="L7286">
        <v>60</v>
      </c>
      <c r="M7286">
        <v>3</v>
      </c>
      <c r="N7286" t="s">
        <v>538</v>
      </c>
      <c r="O7286" t="s">
        <v>537</v>
      </c>
      <c r="P7286" t="s">
        <v>632</v>
      </c>
    </row>
    <row r="7287" spans="1:16" x14ac:dyDescent="0.25">
      <c r="A7287" t="s">
        <v>273</v>
      </c>
      <c r="B7287" t="s">
        <v>174</v>
      </c>
      <c r="C7287" t="s">
        <v>13</v>
      </c>
      <c r="D7287" t="s">
        <v>266</v>
      </c>
      <c r="E7287" t="s">
        <v>197</v>
      </c>
      <c r="F7287" t="s">
        <v>14</v>
      </c>
      <c r="G7287" t="s">
        <v>175</v>
      </c>
      <c r="H7287" t="s">
        <v>183</v>
      </c>
      <c r="I7287" t="s">
        <v>36</v>
      </c>
      <c r="J7287" t="s">
        <v>117</v>
      </c>
      <c r="K7287" s="1">
        <v>45407</v>
      </c>
      <c r="L7287">
        <v>30</v>
      </c>
      <c r="M7287">
        <v>1</v>
      </c>
      <c r="N7287" t="s">
        <v>538</v>
      </c>
      <c r="O7287" t="s">
        <v>537</v>
      </c>
      <c r="P7287" t="s">
        <v>632</v>
      </c>
    </row>
    <row r="7288" spans="1:16" x14ac:dyDescent="0.25">
      <c r="A7288" t="s">
        <v>273</v>
      </c>
      <c r="B7288" t="s">
        <v>174</v>
      </c>
      <c r="C7288" t="s">
        <v>13</v>
      </c>
      <c r="D7288" t="s">
        <v>266</v>
      </c>
      <c r="E7288" t="s">
        <v>197</v>
      </c>
      <c r="F7288" t="s">
        <v>14</v>
      </c>
      <c r="G7288" t="s">
        <v>175</v>
      </c>
      <c r="H7288" t="s">
        <v>183</v>
      </c>
      <c r="I7288" t="s">
        <v>36</v>
      </c>
      <c r="J7288" t="s">
        <v>117</v>
      </c>
      <c r="K7288" s="1">
        <v>45408</v>
      </c>
      <c r="L7288">
        <v>60</v>
      </c>
      <c r="M7288">
        <v>1</v>
      </c>
      <c r="N7288" t="s">
        <v>538</v>
      </c>
      <c r="O7288" t="s">
        <v>537</v>
      </c>
      <c r="P7288" t="s">
        <v>632</v>
      </c>
    </row>
    <row r="7289" spans="1:16" x14ac:dyDescent="0.25">
      <c r="A7289" t="s">
        <v>273</v>
      </c>
      <c r="B7289" t="s">
        <v>174</v>
      </c>
      <c r="C7289" t="s">
        <v>13</v>
      </c>
      <c r="D7289" t="s">
        <v>266</v>
      </c>
      <c r="E7289" t="s">
        <v>197</v>
      </c>
      <c r="F7289" t="s">
        <v>14</v>
      </c>
      <c r="G7289" t="s">
        <v>175</v>
      </c>
      <c r="H7289" t="s">
        <v>183</v>
      </c>
      <c r="I7289" t="s">
        <v>36</v>
      </c>
      <c r="J7289" t="s">
        <v>117</v>
      </c>
      <c r="K7289" s="1">
        <v>45412</v>
      </c>
      <c r="L7289">
        <v>60</v>
      </c>
      <c r="M7289">
        <v>2</v>
      </c>
      <c r="N7289" t="s">
        <v>538</v>
      </c>
      <c r="O7289" t="s">
        <v>537</v>
      </c>
      <c r="P7289" t="s">
        <v>632</v>
      </c>
    </row>
    <row r="7290" spans="1:16" x14ac:dyDescent="0.25">
      <c r="A7290" t="s">
        <v>273</v>
      </c>
      <c r="B7290" t="s">
        <v>174</v>
      </c>
      <c r="C7290" t="s">
        <v>13</v>
      </c>
      <c r="D7290" t="s">
        <v>266</v>
      </c>
      <c r="E7290" t="s">
        <v>197</v>
      </c>
      <c r="F7290" t="s">
        <v>14</v>
      </c>
      <c r="G7290" t="s">
        <v>175</v>
      </c>
      <c r="H7290" t="s">
        <v>183</v>
      </c>
      <c r="I7290" t="s">
        <v>36</v>
      </c>
      <c r="J7290" t="s">
        <v>117</v>
      </c>
      <c r="K7290" s="1">
        <v>45415</v>
      </c>
      <c r="L7290">
        <v>90</v>
      </c>
      <c r="M7290">
        <v>2</v>
      </c>
      <c r="N7290" t="s">
        <v>538</v>
      </c>
      <c r="O7290" t="s">
        <v>537</v>
      </c>
      <c r="P7290" t="s">
        <v>632</v>
      </c>
    </row>
    <row r="7291" spans="1:16" x14ac:dyDescent="0.25">
      <c r="A7291" t="s">
        <v>273</v>
      </c>
      <c r="B7291" t="s">
        <v>174</v>
      </c>
      <c r="C7291" t="s">
        <v>13</v>
      </c>
      <c r="D7291" t="s">
        <v>266</v>
      </c>
      <c r="E7291" t="s">
        <v>197</v>
      </c>
      <c r="F7291" t="s">
        <v>14</v>
      </c>
      <c r="G7291" t="s">
        <v>175</v>
      </c>
      <c r="H7291" t="s">
        <v>183</v>
      </c>
      <c r="I7291" t="s">
        <v>36</v>
      </c>
      <c r="J7291" t="s">
        <v>117</v>
      </c>
      <c r="K7291" s="1">
        <v>45418</v>
      </c>
      <c r="L7291">
        <v>60</v>
      </c>
      <c r="M7291">
        <v>3</v>
      </c>
      <c r="N7291" t="s">
        <v>538</v>
      </c>
      <c r="O7291" t="s">
        <v>537</v>
      </c>
      <c r="P7291" t="s">
        <v>632</v>
      </c>
    </row>
    <row r="7292" spans="1:16" x14ac:dyDescent="0.25">
      <c r="A7292" t="s">
        <v>273</v>
      </c>
      <c r="B7292" t="s">
        <v>174</v>
      </c>
      <c r="C7292" t="s">
        <v>13</v>
      </c>
      <c r="D7292" t="s">
        <v>266</v>
      </c>
      <c r="E7292" t="s">
        <v>197</v>
      </c>
      <c r="F7292" t="s">
        <v>14</v>
      </c>
      <c r="G7292" t="s">
        <v>175</v>
      </c>
      <c r="H7292" t="s">
        <v>183</v>
      </c>
      <c r="I7292" t="s">
        <v>36</v>
      </c>
      <c r="J7292" t="s">
        <v>117</v>
      </c>
      <c r="K7292" s="1">
        <v>45427</v>
      </c>
      <c r="L7292">
        <v>30</v>
      </c>
      <c r="M7292">
        <v>4</v>
      </c>
      <c r="N7292" t="s">
        <v>538</v>
      </c>
      <c r="O7292" t="s">
        <v>537</v>
      </c>
      <c r="P7292" t="s">
        <v>632</v>
      </c>
    </row>
    <row r="7293" spans="1:16" x14ac:dyDescent="0.25">
      <c r="A7293" t="s">
        <v>273</v>
      </c>
      <c r="B7293" t="s">
        <v>174</v>
      </c>
      <c r="C7293" t="s">
        <v>13</v>
      </c>
      <c r="D7293" t="s">
        <v>266</v>
      </c>
      <c r="E7293" t="s">
        <v>197</v>
      </c>
      <c r="F7293" t="s">
        <v>14</v>
      </c>
      <c r="G7293" t="s">
        <v>175</v>
      </c>
      <c r="H7293" t="s">
        <v>183</v>
      </c>
      <c r="I7293" t="s">
        <v>36</v>
      </c>
      <c r="J7293" t="s">
        <v>117</v>
      </c>
      <c r="K7293" s="1">
        <v>45428</v>
      </c>
      <c r="L7293">
        <v>30</v>
      </c>
      <c r="M7293">
        <v>4</v>
      </c>
      <c r="N7293" t="s">
        <v>538</v>
      </c>
      <c r="O7293" t="s">
        <v>537</v>
      </c>
      <c r="P7293" t="s">
        <v>632</v>
      </c>
    </row>
    <row r="7294" spans="1:16" x14ac:dyDescent="0.25">
      <c r="A7294" t="s">
        <v>273</v>
      </c>
      <c r="B7294" t="s">
        <v>174</v>
      </c>
      <c r="C7294" t="s">
        <v>13</v>
      </c>
      <c r="D7294" t="s">
        <v>266</v>
      </c>
      <c r="E7294" t="s">
        <v>197</v>
      </c>
      <c r="F7294" t="s">
        <v>14</v>
      </c>
      <c r="G7294" t="s">
        <v>175</v>
      </c>
      <c r="H7294" t="s">
        <v>183</v>
      </c>
      <c r="I7294" t="s">
        <v>36</v>
      </c>
      <c r="J7294" t="s">
        <v>117</v>
      </c>
      <c r="K7294" s="1">
        <v>45429</v>
      </c>
      <c r="L7294">
        <v>30</v>
      </c>
      <c r="M7294">
        <v>4</v>
      </c>
      <c r="N7294" t="s">
        <v>538</v>
      </c>
      <c r="O7294" t="s">
        <v>537</v>
      </c>
      <c r="P7294" t="s">
        <v>632</v>
      </c>
    </row>
    <row r="7295" spans="1:16" x14ac:dyDescent="0.25">
      <c r="A7295" t="s">
        <v>273</v>
      </c>
      <c r="B7295" t="s">
        <v>174</v>
      </c>
      <c r="C7295" t="s">
        <v>13</v>
      </c>
      <c r="D7295" t="s">
        <v>266</v>
      </c>
      <c r="E7295" t="s">
        <v>197</v>
      </c>
      <c r="F7295" t="s">
        <v>14</v>
      </c>
      <c r="G7295" t="s">
        <v>175</v>
      </c>
      <c r="H7295" t="s">
        <v>183</v>
      </c>
      <c r="I7295" t="s">
        <v>85</v>
      </c>
      <c r="J7295" t="s">
        <v>117</v>
      </c>
      <c r="K7295" s="1">
        <v>45419</v>
      </c>
      <c r="L7295">
        <v>120</v>
      </c>
      <c r="M7295">
        <v>3</v>
      </c>
      <c r="N7295" t="s">
        <v>538</v>
      </c>
      <c r="O7295" t="s">
        <v>537</v>
      </c>
      <c r="P7295" t="s">
        <v>632</v>
      </c>
    </row>
    <row r="7296" spans="1:16" x14ac:dyDescent="0.25">
      <c r="A7296" t="s">
        <v>273</v>
      </c>
      <c r="B7296" t="s">
        <v>174</v>
      </c>
      <c r="C7296" t="s">
        <v>13</v>
      </c>
      <c r="D7296" t="s">
        <v>266</v>
      </c>
      <c r="E7296" t="s">
        <v>197</v>
      </c>
      <c r="F7296" t="s">
        <v>14</v>
      </c>
      <c r="G7296" t="s">
        <v>175</v>
      </c>
      <c r="H7296" t="s">
        <v>72</v>
      </c>
      <c r="I7296" t="s">
        <v>186</v>
      </c>
      <c r="J7296" t="s">
        <v>119</v>
      </c>
      <c r="K7296" s="1">
        <v>45404</v>
      </c>
      <c r="L7296">
        <v>60</v>
      </c>
      <c r="M7296">
        <v>1</v>
      </c>
      <c r="N7296" t="s">
        <v>538</v>
      </c>
      <c r="O7296" t="s">
        <v>537</v>
      </c>
      <c r="P7296" t="s">
        <v>632</v>
      </c>
    </row>
    <row r="7297" spans="1:16" x14ac:dyDescent="0.25">
      <c r="A7297" t="s">
        <v>273</v>
      </c>
      <c r="B7297" t="s">
        <v>174</v>
      </c>
      <c r="C7297" t="s">
        <v>13</v>
      </c>
      <c r="D7297" t="s">
        <v>266</v>
      </c>
      <c r="E7297" t="s">
        <v>197</v>
      </c>
      <c r="F7297" t="s">
        <v>14</v>
      </c>
      <c r="G7297" t="s">
        <v>175</v>
      </c>
      <c r="H7297" t="s">
        <v>72</v>
      </c>
      <c r="I7297" t="s">
        <v>186</v>
      </c>
      <c r="J7297" t="s">
        <v>119</v>
      </c>
      <c r="K7297" s="1">
        <v>45405</v>
      </c>
      <c r="L7297">
        <v>60</v>
      </c>
      <c r="M7297">
        <v>1</v>
      </c>
      <c r="N7297" t="s">
        <v>538</v>
      </c>
      <c r="O7297" t="s">
        <v>537</v>
      </c>
      <c r="P7297" t="s">
        <v>632</v>
      </c>
    </row>
    <row r="7298" spans="1:16" x14ac:dyDescent="0.25">
      <c r="A7298" t="s">
        <v>273</v>
      </c>
      <c r="B7298" t="s">
        <v>174</v>
      </c>
      <c r="C7298" t="s">
        <v>13</v>
      </c>
      <c r="D7298" t="s">
        <v>266</v>
      </c>
      <c r="E7298" t="s">
        <v>197</v>
      </c>
      <c r="F7298" t="s">
        <v>14</v>
      </c>
      <c r="G7298" t="s">
        <v>175</v>
      </c>
      <c r="H7298" t="s">
        <v>72</v>
      </c>
      <c r="I7298" t="s">
        <v>186</v>
      </c>
      <c r="J7298" t="s">
        <v>119</v>
      </c>
      <c r="K7298" s="1">
        <v>45406</v>
      </c>
      <c r="L7298">
        <v>60</v>
      </c>
      <c r="M7298">
        <v>1</v>
      </c>
      <c r="N7298" t="s">
        <v>538</v>
      </c>
      <c r="O7298" t="s">
        <v>537</v>
      </c>
      <c r="P7298" t="s">
        <v>632</v>
      </c>
    </row>
    <row r="7299" spans="1:16" x14ac:dyDescent="0.25">
      <c r="A7299" t="s">
        <v>273</v>
      </c>
      <c r="B7299" t="s">
        <v>174</v>
      </c>
      <c r="C7299" t="s">
        <v>13</v>
      </c>
      <c r="D7299" t="s">
        <v>266</v>
      </c>
      <c r="E7299" t="s">
        <v>197</v>
      </c>
      <c r="F7299" t="s">
        <v>14</v>
      </c>
      <c r="G7299" t="s">
        <v>175</v>
      </c>
      <c r="H7299" t="s">
        <v>72</v>
      </c>
      <c r="I7299" t="s">
        <v>186</v>
      </c>
      <c r="J7299" t="s">
        <v>119</v>
      </c>
      <c r="K7299" s="1">
        <v>45407</v>
      </c>
      <c r="L7299">
        <v>60</v>
      </c>
      <c r="M7299">
        <v>1</v>
      </c>
      <c r="N7299" t="s">
        <v>538</v>
      </c>
      <c r="O7299" t="s">
        <v>537</v>
      </c>
      <c r="P7299" t="s">
        <v>632</v>
      </c>
    </row>
    <row r="7300" spans="1:16" x14ac:dyDescent="0.25">
      <c r="A7300" t="s">
        <v>273</v>
      </c>
      <c r="B7300" t="s">
        <v>174</v>
      </c>
      <c r="C7300" t="s">
        <v>13</v>
      </c>
      <c r="D7300" t="s">
        <v>266</v>
      </c>
      <c r="E7300" t="s">
        <v>197</v>
      </c>
      <c r="F7300" t="s">
        <v>14</v>
      </c>
      <c r="G7300" t="s">
        <v>175</v>
      </c>
      <c r="H7300" t="s">
        <v>72</v>
      </c>
      <c r="I7300" t="s">
        <v>186</v>
      </c>
      <c r="J7300" t="s">
        <v>119</v>
      </c>
      <c r="K7300" s="1">
        <v>45408</v>
      </c>
      <c r="L7300">
        <v>60</v>
      </c>
      <c r="M7300">
        <v>1</v>
      </c>
      <c r="N7300" t="s">
        <v>538</v>
      </c>
      <c r="O7300" t="s">
        <v>537</v>
      </c>
      <c r="P7300" t="s">
        <v>632</v>
      </c>
    </row>
    <row r="7301" spans="1:16" x14ac:dyDescent="0.25">
      <c r="A7301" t="s">
        <v>273</v>
      </c>
      <c r="B7301" t="s">
        <v>174</v>
      </c>
      <c r="C7301" t="s">
        <v>13</v>
      </c>
      <c r="D7301" t="s">
        <v>266</v>
      </c>
      <c r="E7301" t="s">
        <v>197</v>
      </c>
      <c r="F7301" t="s">
        <v>14</v>
      </c>
      <c r="G7301" t="s">
        <v>175</v>
      </c>
      <c r="H7301" t="s">
        <v>72</v>
      </c>
      <c r="I7301" t="s">
        <v>186</v>
      </c>
      <c r="J7301" t="s">
        <v>119</v>
      </c>
      <c r="K7301" s="1">
        <v>45411</v>
      </c>
      <c r="L7301">
        <v>60</v>
      </c>
      <c r="M7301">
        <v>2</v>
      </c>
      <c r="N7301" t="s">
        <v>538</v>
      </c>
      <c r="O7301" t="s">
        <v>537</v>
      </c>
      <c r="P7301" t="s">
        <v>632</v>
      </c>
    </row>
    <row r="7302" spans="1:16" x14ac:dyDescent="0.25">
      <c r="A7302" t="s">
        <v>273</v>
      </c>
      <c r="B7302" t="s">
        <v>174</v>
      </c>
      <c r="C7302" t="s">
        <v>13</v>
      </c>
      <c r="D7302" t="s">
        <v>266</v>
      </c>
      <c r="E7302" t="s">
        <v>197</v>
      </c>
      <c r="F7302" t="s">
        <v>14</v>
      </c>
      <c r="G7302" t="s">
        <v>175</v>
      </c>
      <c r="H7302" t="s">
        <v>72</v>
      </c>
      <c r="I7302" t="s">
        <v>186</v>
      </c>
      <c r="J7302" t="s">
        <v>119</v>
      </c>
      <c r="K7302" s="1">
        <v>45412</v>
      </c>
      <c r="L7302">
        <v>60</v>
      </c>
      <c r="M7302">
        <v>2</v>
      </c>
      <c r="N7302" t="s">
        <v>538</v>
      </c>
      <c r="O7302" t="s">
        <v>537</v>
      </c>
      <c r="P7302" t="s">
        <v>632</v>
      </c>
    </row>
    <row r="7303" spans="1:16" x14ac:dyDescent="0.25">
      <c r="A7303" t="s">
        <v>273</v>
      </c>
      <c r="B7303" t="s">
        <v>174</v>
      </c>
      <c r="C7303" t="s">
        <v>13</v>
      </c>
      <c r="D7303" t="s">
        <v>266</v>
      </c>
      <c r="E7303" t="s">
        <v>197</v>
      </c>
      <c r="F7303" t="s">
        <v>14</v>
      </c>
      <c r="G7303" t="s">
        <v>175</v>
      </c>
      <c r="H7303" t="s">
        <v>72</v>
      </c>
      <c r="I7303" t="s">
        <v>186</v>
      </c>
      <c r="J7303" t="s">
        <v>119</v>
      </c>
      <c r="K7303" s="1">
        <v>45413</v>
      </c>
      <c r="L7303">
        <v>60</v>
      </c>
      <c r="M7303">
        <v>2</v>
      </c>
      <c r="N7303" t="s">
        <v>538</v>
      </c>
      <c r="O7303" t="s">
        <v>537</v>
      </c>
      <c r="P7303" t="s">
        <v>632</v>
      </c>
    </row>
    <row r="7304" spans="1:16" x14ac:dyDescent="0.25">
      <c r="A7304" t="s">
        <v>273</v>
      </c>
      <c r="B7304" t="s">
        <v>174</v>
      </c>
      <c r="C7304" t="s">
        <v>13</v>
      </c>
      <c r="D7304" t="s">
        <v>266</v>
      </c>
      <c r="E7304" t="s">
        <v>197</v>
      </c>
      <c r="F7304" t="s">
        <v>14</v>
      </c>
      <c r="G7304" t="s">
        <v>175</v>
      </c>
      <c r="H7304" t="s">
        <v>72</v>
      </c>
      <c r="I7304" t="s">
        <v>186</v>
      </c>
      <c r="J7304" t="s">
        <v>119</v>
      </c>
      <c r="K7304" s="1">
        <v>45414</v>
      </c>
      <c r="L7304">
        <v>60</v>
      </c>
      <c r="M7304">
        <v>2</v>
      </c>
      <c r="N7304" t="s">
        <v>538</v>
      </c>
      <c r="O7304" t="s">
        <v>537</v>
      </c>
      <c r="P7304" t="s">
        <v>632</v>
      </c>
    </row>
    <row r="7305" spans="1:16" x14ac:dyDescent="0.25">
      <c r="A7305" t="s">
        <v>273</v>
      </c>
      <c r="B7305" t="s">
        <v>174</v>
      </c>
      <c r="C7305" t="s">
        <v>13</v>
      </c>
      <c r="D7305" t="s">
        <v>266</v>
      </c>
      <c r="E7305" t="s">
        <v>197</v>
      </c>
      <c r="F7305" t="s">
        <v>14</v>
      </c>
      <c r="G7305" t="s">
        <v>175</v>
      </c>
      <c r="H7305" t="s">
        <v>72</v>
      </c>
      <c r="I7305" t="s">
        <v>186</v>
      </c>
      <c r="J7305" t="s">
        <v>119</v>
      </c>
      <c r="K7305" s="1">
        <v>45415</v>
      </c>
      <c r="L7305">
        <v>60</v>
      </c>
      <c r="M7305">
        <v>2</v>
      </c>
      <c r="N7305" t="s">
        <v>538</v>
      </c>
      <c r="O7305" t="s">
        <v>537</v>
      </c>
      <c r="P7305" t="s">
        <v>632</v>
      </c>
    </row>
    <row r="7306" spans="1:16" x14ac:dyDescent="0.25">
      <c r="A7306" t="s">
        <v>273</v>
      </c>
      <c r="B7306" t="s">
        <v>174</v>
      </c>
      <c r="C7306" t="s">
        <v>13</v>
      </c>
      <c r="D7306" t="s">
        <v>266</v>
      </c>
      <c r="E7306" t="s">
        <v>197</v>
      </c>
      <c r="F7306" t="s">
        <v>14</v>
      </c>
      <c r="G7306" t="s">
        <v>175</v>
      </c>
      <c r="H7306" t="s">
        <v>72</v>
      </c>
      <c r="I7306" t="s">
        <v>186</v>
      </c>
      <c r="J7306" t="s">
        <v>119</v>
      </c>
      <c r="K7306" s="1">
        <v>45418</v>
      </c>
      <c r="L7306">
        <v>60</v>
      </c>
      <c r="M7306">
        <v>3</v>
      </c>
      <c r="N7306" t="s">
        <v>538</v>
      </c>
      <c r="O7306" t="s">
        <v>537</v>
      </c>
      <c r="P7306" t="s">
        <v>632</v>
      </c>
    </row>
    <row r="7307" spans="1:16" x14ac:dyDescent="0.25">
      <c r="A7307" t="s">
        <v>273</v>
      </c>
      <c r="B7307" t="s">
        <v>174</v>
      </c>
      <c r="C7307" t="s">
        <v>13</v>
      </c>
      <c r="D7307" t="s">
        <v>266</v>
      </c>
      <c r="E7307" t="s">
        <v>197</v>
      </c>
      <c r="F7307" t="s">
        <v>14</v>
      </c>
      <c r="G7307" t="s">
        <v>175</v>
      </c>
      <c r="H7307" t="s">
        <v>72</v>
      </c>
      <c r="I7307" t="s">
        <v>186</v>
      </c>
      <c r="J7307" t="s">
        <v>119</v>
      </c>
      <c r="K7307" s="1">
        <v>45419</v>
      </c>
      <c r="L7307">
        <v>60</v>
      </c>
      <c r="M7307">
        <v>3</v>
      </c>
      <c r="N7307" t="s">
        <v>538</v>
      </c>
      <c r="O7307" t="s">
        <v>537</v>
      </c>
      <c r="P7307" t="s">
        <v>632</v>
      </c>
    </row>
    <row r="7308" spans="1:16" x14ac:dyDescent="0.25">
      <c r="A7308" t="s">
        <v>273</v>
      </c>
      <c r="B7308" t="s">
        <v>174</v>
      </c>
      <c r="C7308" t="s">
        <v>13</v>
      </c>
      <c r="D7308" t="s">
        <v>266</v>
      </c>
      <c r="E7308" t="s">
        <v>197</v>
      </c>
      <c r="F7308" t="s">
        <v>14</v>
      </c>
      <c r="G7308" t="s">
        <v>175</v>
      </c>
      <c r="H7308" t="s">
        <v>72</v>
      </c>
      <c r="I7308" t="s">
        <v>186</v>
      </c>
      <c r="J7308" t="s">
        <v>119</v>
      </c>
      <c r="K7308" s="1">
        <v>45420</v>
      </c>
      <c r="L7308">
        <v>60</v>
      </c>
      <c r="M7308">
        <v>3</v>
      </c>
      <c r="N7308" t="s">
        <v>538</v>
      </c>
      <c r="O7308" t="s">
        <v>537</v>
      </c>
      <c r="P7308" t="s">
        <v>632</v>
      </c>
    </row>
    <row r="7309" spans="1:16" x14ac:dyDescent="0.25">
      <c r="A7309" t="s">
        <v>273</v>
      </c>
      <c r="B7309" t="s">
        <v>174</v>
      </c>
      <c r="C7309" t="s">
        <v>13</v>
      </c>
      <c r="D7309" t="s">
        <v>266</v>
      </c>
      <c r="E7309" t="s">
        <v>197</v>
      </c>
      <c r="F7309" t="s">
        <v>14</v>
      </c>
      <c r="G7309" t="s">
        <v>175</v>
      </c>
      <c r="H7309" t="s">
        <v>72</v>
      </c>
      <c r="I7309" t="s">
        <v>186</v>
      </c>
      <c r="J7309" t="s">
        <v>119</v>
      </c>
      <c r="K7309" s="1">
        <v>45421</v>
      </c>
      <c r="L7309">
        <v>60</v>
      </c>
      <c r="M7309">
        <v>3</v>
      </c>
      <c r="N7309" t="s">
        <v>538</v>
      </c>
      <c r="O7309" t="s">
        <v>537</v>
      </c>
      <c r="P7309" t="s">
        <v>632</v>
      </c>
    </row>
    <row r="7310" spans="1:16" x14ac:dyDescent="0.25">
      <c r="A7310" t="s">
        <v>273</v>
      </c>
      <c r="B7310" t="s">
        <v>174</v>
      </c>
      <c r="C7310" t="s">
        <v>13</v>
      </c>
      <c r="D7310" t="s">
        <v>266</v>
      </c>
      <c r="E7310" t="s">
        <v>197</v>
      </c>
      <c r="F7310" t="s">
        <v>14</v>
      </c>
      <c r="G7310" t="s">
        <v>175</v>
      </c>
      <c r="H7310" t="s">
        <v>72</v>
      </c>
      <c r="I7310" t="s">
        <v>186</v>
      </c>
      <c r="J7310" t="s">
        <v>119</v>
      </c>
      <c r="K7310" s="1">
        <v>45422</v>
      </c>
      <c r="L7310">
        <v>60</v>
      </c>
      <c r="M7310">
        <v>3</v>
      </c>
      <c r="N7310" t="s">
        <v>538</v>
      </c>
      <c r="O7310" t="s">
        <v>537</v>
      </c>
      <c r="P7310" t="s">
        <v>632</v>
      </c>
    </row>
    <row r="7311" spans="1:16" x14ac:dyDescent="0.25">
      <c r="A7311" t="s">
        <v>273</v>
      </c>
      <c r="B7311" t="s">
        <v>174</v>
      </c>
      <c r="C7311" t="s">
        <v>13</v>
      </c>
      <c r="D7311" t="s">
        <v>266</v>
      </c>
      <c r="E7311" t="s">
        <v>197</v>
      </c>
      <c r="F7311" t="s">
        <v>14</v>
      </c>
      <c r="G7311" t="s">
        <v>175</v>
      </c>
      <c r="H7311" t="s">
        <v>72</v>
      </c>
      <c r="I7311" t="s">
        <v>186</v>
      </c>
      <c r="J7311" t="s">
        <v>119</v>
      </c>
      <c r="K7311" s="1">
        <v>45425</v>
      </c>
      <c r="L7311">
        <v>60</v>
      </c>
      <c r="M7311">
        <v>4</v>
      </c>
      <c r="N7311" t="s">
        <v>538</v>
      </c>
      <c r="O7311" t="s">
        <v>537</v>
      </c>
      <c r="P7311" t="s">
        <v>632</v>
      </c>
    </row>
    <row r="7312" spans="1:16" x14ac:dyDescent="0.25">
      <c r="A7312" t="s">
        <v>273</v>
      </c>
      <c r="B7312" t="s">
        <v>174</v>
      </c>
      <c r="C7312" t="s">
        <v>13</v>
      </c>
      <c r="D7312" t="s">
        <v>266</v>
      </c>
      <c r="E7312" t="s">
        <v>197</v>
      </c>
      <c r="F7312" t="s">
        <v>14</v>
      </c>
      <c r="G7312" t="s">
        <v>175</v>
      </c>
      <c r="H7312" t="s">
        <v>72</v>
      </c>
      <c r="I7312" t="s">
        <v>186</v>
      </c>
      <c r="J7312" t="s">
        <v>119</v>
      </c>
      <c r="K7312" s="1">
        <v>45426</v>
      </c>
      <c r="L7312">
        <v>60</v>
      </c>
      <c r="M7312">
        <v>4</v>
      </c>
      <c r="N7312" t="s">
        <v>538</v>
      </c>
      <c r="O7312" t="s">
        <v>537</v>
      </c>
      <c r="P7312" t="s">
        <v>632</v>
      </c>
    </row>
    <row r="7313" spans="1:16" x14ac:dyDescent="0.25">
      <c r="A7313" t="s">
        <v>273</v>
      </c>
      <c r="B7313" t="s">
        <v>174</v>
      </c>
      <c r="C7313" t="s">
        <v>13</v>
      </c>
      <c r="D7313" t="s">
        <v>266</v>
      </c>
      <c r="E7313" t="s">
        <v>197</v>
      </c>
      <c r="F7313" t="s">
        <v>14</v>
      </c>
      <c r="G7313" t="s">
        <v>175</v>
      </c>
      <c r="H7313" t="s">
        <v>72</v>
      </c>
      <c r="I7313" t="s">
        <v>186</v>
      </c>
      <c r="J7313" t="s">
        <v>119</v>
      </c>
      <c r="K7313" s="1">
        <v>45427</v>
      </c>
      <c r="L7313">
        <v>60</v>
      </c>
      <c r="M7313">
        <v>4</v>
      </c>
      <c r="N7313" t="s">
        <v>538</v>
      </c>
      <c r="O7313" t="s">
        <v>537</v>
      </c>
      <c r="P7313" t="s">
        <v>632</v>
      </c>
    </row>
    <row r="7314" spans="1:16" x14ac:dyDescent="0.25">
      <c r="A7314" t="s">
        <v>273</v>
      </c>
      <c r="B7314" t="s">
        <v>174</v>
      </c>
      <c r="C7314" t="s">
        <v>13</v>
      </c>
      <c r="D7314" t="s">
        <v>266</v>
      </c>
      <c r="E7314" t="s">
        <v>197</v>
      </c>
      <c r="F7314" t="s">
        <v>14</v>
      </c>
      <c r="G7314" t="s">
        <v>175</v>
      </c>
      <c r="H7314" t="s">
        <v>72</v>
      </c>
      <c r="I7314" t="s">
        <v>186</v>
      </c>
      <c r="J7314" t="s">
        <v>119</v>
      </c>
      <c r="K7314" s="1">
        <v>45428</v>
      </c>
      <c r="L7314">
        <v>60</v>
      </c>
      <c r="M7314">
        <v>4</v>
      </c>
      <c r="N7314" t="s">
        <v>538</v>
      </c>
      <c r="O7314" t="s">
        <v>537</v>
      </c>
      <c r="P7314" t="s">
        <v>632</v>
      </c>
    </row>
    <row r="7315" spans="1:16" x14ac:dyDescent="0.25">
      <c r="A7315" t="s">
        <v>273</v>
      </c>
      <c r="B7315" t="s">
        <v>174</v>
      </c>
      <c r="C7315" t="s">
        <v>13</v>
      </c>
      <c r="D7315" t="s">
        <v>266</v>
      </c>
      <c r="E7315" t="s">
        <v>197</v>
      </c>
      <c r="F7315" t="s">
        <v>14</v>
      </c>
      <c r="G7315" t="s">
        <v>175</v>
      </c>
      <c r="H7315" t="s">
        <v>72</v>
      </c>
      <c r="I7315" t="s">
        <v>186</v>
      </c>
      <c r="J7315" t="s">
        <v>119</v>
      </c>
      <c r="K7315" s="1">
        <v>45429</v>
      </c>
      <c r="L7315">
        <v>60</v>
      </c>
      <c r="M7315">
        <v>4</v>
      </c>
      <c r="N7315" t="s">
        <v>538</v>
      </c>
      <c r="O7315" t="s">
        <v>537</v>
      </c>
      <c r="P7315" t="s">
        <v>632</v>
      </c>
    </row>
    <row r="7316" spans="1:16" x14ac:dyDescent="0.25">
      <c r="A7316" t="s">
        <v>273</v>
      </c>
      <c r="B7316" t="s">
        <v>174</v>
      </c>
      <c r="C7316" t="s">
        <v>13</v>
      </c>
      <c r="D7316" t="s">
        <v>266</v>
      </c>
      <c r="E7316" t="s">
        <v>197</v>
      </c>
      <c r="F7316" t="s">
        <v>14</v>
      </c>
      <c r="G7316" t="s">
        <v>175</v>
      </c>
      <c r="H7316" t="s">
        <v>72</v>
      </c>
      <c r="I7316" t="s">
        <v>73</v>
      </c>
      <c r="J7316" t="s">
        <v>119</v>
      </c>
      <c r="K7316" s="1">
        <v>45408</v>
      </c>
      <c r="L7316">
        <v>30</v>
      </c>
      <c r="M7316">
        <v>1</v>
      </c>
      <c r="N7316" t="s">
        <v>538</v>
      </c>
      <c r="O7316" t="s">
        <v>537</v>
      </c>
      <c r="P7316" t="s">
        <v>632</v>
      </c>
    </row>
    <row r="7317" spans="1:16" x14ac:dyDescent="0.25">
      <c r="A7317" t="s">
        <v>273</v>
      </c>
      <c r="B7317" t="s">
        <v>174</v>
      </c>
      <c r="C7317" t="s">
        <v>13</v>
      </c>
      <c r="D7317" t="s">
        <v>266</v>
      </c>
      <c r="E7317" t="s">
        <v>197</v>
      </c>
      <c r="F7317" t="s">
        <v>14</v>
      </c>
      <c r="G7317" t="s">
        <v>175</v>
      </c>
      <c r="H7317" t="s">
        <v>72</v>
      </c>
      <c r="I7317" t="s">
        <v>73</v>
      </c>
      <c r="J7317" t="s">
        <v>119</v>
      </c>
      <c r="K7317" s="1">
        <v>45414</v>
      </c>
      <c r="L7317">
        <v>30</v>
      </c>
      <c r="M7317">
        <v>2</v>
      </c>
      <c r="N7317" t="s">
        <v>538</v>
      </c>
      <c r="O7317" t="s">
        <v>537</v>
      </c>
      <c r="P7317" t="s">
        <v>632</v>
      </c>
    </row>
    <row r="7318" spans="1:16" x14ac:dyDescent="0.25">
      <c r="A7318" t="s">
        <v>273</v>
      </c>
      <c r="B7318" t="s">
        <v>174</v>
      </c>
      <c r="C7318" t="s">
        <v>13</v>
      </c>
      <c r="D7318" t="s">
        <v>266</v>
      </c>
      <c r="E7318" t="s">
        <v>197</v>
      </c>
      <c r="F7318" t="s">
        <v>14</v>
      </c>
      <c r="G7318" t="s">
        <v>175</v>
      </c>
      <c r="H7318" t="s">
        <v>72</v>
      </c>
      <c r="I7318" t="s">
        <v>73</v>
      </c>
      <c r="J7318" t="s">
        <v>119</v>
      </c>
      <c r="K7318" s="1">
        <v>45426</v>
      </c>
      <c r="L7318">
        <v>30</v>
      </c>
      <c r="M7318">
        <v>4</v>
      </c>
      <c r="N7318" t="s">
        <v>538</v>
      </c>
      <c r="O7318" t="s">
        <v>537</v>
      </c>
      <c r="P7318" t="s">
        <v>632</v>
      </c>
    </row>
    <row r="7319" spans="1:16" x14ac:dyDescent="0.25">
      <c r="A7319" t="s">
        <v>273</v>
      </c>
      <c r="B7319" t="s">
        <v>174</v>
      </c>
      <c r="C7319" t="s">
        <v>13</v>
      </c>
      <c r="D7319" t="s">
        <v>266</v>
      </c>
      <c r="E7319" t="s">
        <v>197</v>
      </c>
      <c r="F7319" t="s">
        <v>14</v>
      </c>
      <c r="G7319" t="s">
        <v>175</v>
      </c>
      <c r="H7319" t="s">
        <v>72</v>
      </c>
      <c r="I7319" t="s">
        <v>73</v>
      </c>
      <c r="J7319" t="s">
        <v>119</v>
      </c>
      <c r="K7319" s="1">
        <v>45429</v>
      </c>
      <c r="L7319">
        <v>10.001999999999899</v>
      </c>
      <c r="M7319">
        <v>4</v>
      </c>
      <c r="N7319" t="s">
        <v>538</v>
      </c>
      <c r="O7319" t="s">
        <v>537</v>
      </c>
      <c r="P7319" t="s">
        <v>632</v>
      </c>
    </row>
    <row r="7320" spans="1:16" x14ac:dyDescent="0.25">
      <c r="A7320" t="s">
        <v>273</v>
      </c>
      <c r="B7320" t="s">
        <v>174</v>
      </c>
      <c r="C7320" t="s">
        <v>13</v>
      </c>
      <c r="D7320" t="s">
        <v>266</v>
      </c>
      <c r="E7320" t="s">
        <v>197</v>
      </c>
      <c r="F7320" t="s">
        <v>14</v>
      </c>
      <c r="G7320" t="s">
        <v>175</v>
      </c>
      <c r="H7320" t="s">
        <v>72</v>
      </c>
      <c r="I7320" t="s">
        <v>74</v>
      </c>
      <c r="J7320" t="s">
        <v>119</v>
      </c>
      <c r="K7320" s="1">
        <v>45422</v>
      </c>
      <c r="L7320">
        <v>30</v>
      </c>
      <c r="M7320">
        <v>3</v>
      </c>
      <c r="N7320" t="s">
        <v>538</v>
      </c>
      <c r="O7320" t="s">
        <v>537</v>
      </c>
      <c r="P7320" t="s">
        <v>632</v>
      </c>
    </row>
    <row r="7321" spans="1:16" x14ac:dyDescent="0.25">
      <c r="A7321" t="s">
        <v>273</v>
      </c>
      <c r="B7321" t="s">
        <v>174</v>
      </c>
      <c r="C7321" t="s">
        <v>13</v>
      </c>
      <c r="D7321" t="s">
        <v>266</v>
      </c>
      <c r="E7321" t="s">
        <v>197</v>
      </c>
      <c r="F7321" t="s">
        <v>14</v>
      </c>
      <c r="G7321" t="s">
        <v>175</v>
      </c>
      <c r="H7321" t="s">
        <v>37</v>
      </c>
      <c r="I7321" t="s">
        <v>38</v>
      </c>
      <c r="J7321" t="s">
        <v>117</v>
      </c>
      <c r="K7321" s="1">
        <v>45404</v>
      </c>
      <c r="L7321">
        <v>30</v>
      </c>
      <c r="M7321">
        <v>1</v>
      </c>
      <c r="N7321" t="s">
        <v>538</v>
      </c>
      <c r="O7321" t="s">
        <v>537</v>
      </c>
      <c r="P7321" t="s">
        <v>632</v>
      </c>
    </row>
    <row r="7322" spans="1:16" x14ac:dyDescent="0.25">
      <c r="A7322" t="s">
        <v>273</v>
      </c>
      <c r="B7322" t="s">
        <v>174</v>
      </c>
      <c r="C7322" t="s">
        <v>13</v>
      </c>
      <c r="D7322" t="s">
        <v>266</v>
      </c>
      <c r="E7322" t="s">
        <v>197</v>
      </c>
      <c r="F7322" t="s">
        <v>14</v>
      </c>
      <c r="G7322" t="s">
        <v>175</v>
      </c>
      <c r="H7322" t="s">
        <v>37</v>
      </c>
      <c r="I7322" t="s">
        <v>38</v>
      </c>
      <c r="J7322" t="s">
        <v>117</v>
      </c>
      <c r="K7322" s="1">
        <v>45405</v>
      </c>
      <c r="L7322">
        <v>30</v>
      </c>
      <c r="M7322">
        <v>1</v>
      </c>
      <c r="N7322" t="s">
        <v>538</v>
      </c>
      <c r="O7322" t="s">
        <v>537</v>
      </c>
      <c r="P7322" t="s">
        <v>632</v>
      </c>
    </row>
    <row r="7323" spans="1:16" x14ac:dyDescent="0.25">
      <c r="A7323" t="s">
        <v>273</v>
      </c>
      <c r="B7323" t="s">
        <v>174</v>
      </c>
      <c r="C7323" t="s">
        <v>13</v>
      </c>
      <c r="D7323" t="s">
        <v>266</v>
      </c>
      <c r="E7323" t="s">
        <v>197</v>
      </c>
      <c r="F7323" t="s">
        <v>14</v>
      </c>
      <c r="G7323" t="s">
        <v>175</v>
      </c>
      <c r="H7323" t="s">
        <v>37</v>
      </c>
      <c r="I7323" t="s">
        <v>38</v>
      </c>
      <c r="J7323" t="s">
        <v>117</v>
      </c>
      <c r="K7323" s="1">
        <v>45407</v>
      </c>
      <c r="L7323">
        <v>30</v>
      </c>
      <c r="M7323">
        <v>1</v>
      </c>
      <c r="N7323" t="s">
        <v>538</v>
      </c>
      <c r="O7323" t="s">
        <v>537</v>
      </c>
      <c r="P7323" t="s">
        <v>632</v>
      </c>
    </row>
    <row r="7324" spans="1:16" x14ac:dyDescent="0.25">
      <c r="A7324" t="s">
        <v>273</v>
      </c>
      <c r="B7324" t="s">
        <v>174</v>
      </c>
      <c r="C7324" t="s">
        <v>13</v>
      </c>
      <c r="D7324" t="s">
        <v>266</v>
      </c>
      <c r="E7324" t="s">
        <v>197</v>
      </c>
      <c r="F7324" t="s">
        <v>14</v>
      </c>
      <c r="G7324" t="s">
        <v>175</v>
      </c>
      <c r="H7324" t="s">
        <v>37</v>
      </c>
      <c r="I7324" t="s">
        <v>38</v>
      </c>
      <c r="J7324" t="s">
        <v>117</v>
      </c>
      <c r="K7324" s="1">
        <v>45408</v>
      </c>
      <c r="L7324">
        <v>30</v>
      </c>
      <c r="M7324">
        <v>1</v>
      </c>
      <c r="N7324" t="s">
        <v>538</v>
      </c>
      <c r="O7324" t="s">
        <v>537</v>
      </c>
      <c r="P7324" t="s">
        <v>632</v>
      </c>
    </row>
    <row r="7325" spans="1:16" x14ac:dyDescent="0.25">
      <c r="A7325" t="s">
        <v>273</v>
      </c>
      <c r="B7325" t="s">
        <v>174</v>
      </c>
      <c r="C7325" t="s">
        <v>13</v>
      </c>
      <c r="D7325" t="s">
        <v>266</v>
      </c>
      <c r="E7325" t="s">
        <v>197</v>
      </c>
      <c r="F7325" t="s">
        <v>14</v>
      </c>
      <c r="G7325" t="s">
        <v>175</v>
      </c>
      <c r="H7325" t="s">
        <v>37</v>
      </c>
      <c r="I7325" t="s">
        <v>38</v>
      </c>
      <c r="J7325" t="s">
        <v>117</v>
      </c>
      <c r="K7325" s="1">
        <v>45412</v>
      </c>
      <c r="L7325">
        <v>30</v>
      </c>
      <c r="M7325">
        <v>2</v>
      </c>
      <c r="N7325" t="s">
        <v>538</v>
      </c>
      <c r="O7325" t="s">
        <v>537</v>
      </c>
      <c r="P7325" t="s">
        <v>632</v>
      </c>
    </row>
    <row r="7326" spans="1:16" x14ac:dyDescent="0.25">
      <c r="A7326" t="s">
        <v>273</v>
      </c>
      <c r="B7326" t="s">
        <v>174</v>
      </c>
      <c r="C7326" t="s">
        <v>13</v>
      </c>
      <c r="D7326" t="s">
        <v>266</v>
      </c>
      <c r="E7326" t="s">
        <v>197</v>
      </c>
      <c r="F7326" t="s">
        <v>14</v>
      </c>
      <c r="G7326" t="s">
        <v>175</v>
      </c>
      <c r="H7326" t="s">
        <v>37</v>
      </c>
      <c r="I7326" t="s">
        <v>38</v>
      </c>
      <c r="J7326" t="s">
        <v>117</v>
      </c>
      <c r="K7326" s="1">
        <v>45413</v>
      </c>
      <c r="L7326">
        <v>30</v>
      </c>
      <c r="M7326">
        <v>2</v>
      </c>
      <c r="N7326" t="s">
        <v>538</v>
      </c>
      <c r="O7326" t="s">
        <v>537</v>
      </c>
      <c r="P7326" t="s">
        <v>632</v>
      </c>
    </row>
    <row r="7327" spans="1:16" x14ac:dyDescent="0.25">
      <c r="A7327" t="s">
        <v>273</v>
      </c>
      <c r="B7327" t="s">
        <v>174</v>
      </c>
      <c r="C7327" t="s">
        <v>13</v>
      </c>
      <c r="D7327" t="s">
        <v>266</v>
      </c>
      <c r="E7327" t="s">
        <v>197</v>
      </c>
      <c r="F7327" t="s">
        <v>14</v>
      </c>
      <c r="G7327" t="s">
        <v>175</v>
      </c>
      <c r="H7327" t="s">
        <v>37</v>
      </c>
      <c r="I7327" t="s">
        <v>38</v>
      </c>
      <c r="J7327" t="s">
        <v>117</v>
      </c>
      <c r="K7327" s="1">
        <v>45414</v>
      </c>
      <c r="L7327">
        <v>30</v>
      </c>
      <c r="M7327">
        <v>2</v>
      </c>
      <c r="N7327" t="s">
        <v>538</v>
      </c>
      <c r="O7327" t="s">
        <v>537</v>
      </c>
      <c r="P7327" t="s">
        <v>632</v>
      </c>
    </row>
    <row r="7328" spans="1:16" x14ac:dyDescent="0.25">
      <c r="A7328" t="s">
        <v>273</v>
      </c>
      <c r="B7328" t="s">
        <v>174</v>
      </c>
      <c r="C7328" t="s">
        <v>13</v>
      </c>
      <c r="D7328" t="s">
        <v>266</v>
      </c>
      <c r="E7328" t="s">
        <v>197</v>
      </c>
      <c r="F7328" t="s">
        <v>14</v>
      </c>
      <c r="G7328" t="s">
        <v>175</v>
      </c>
      <c r="H7328" t="s">
        <v>37</v>
      </c>
      <c r="I7328" t="s">
        <v>38</v>
      </c>
      <c r="J7328" t="s">
        <v>117</v>
      </c>
      <c r="K7328" s="1">
        <v>45415</v>
      </c>
      <c r="L7328">
        <v>30</v>
      </c>
      <c r="M7328">
        <v>2</v>
      </c>
      <c r="N7328" t="s">
        <v>538</v>
      </c>
      <c r="O7328" t="s">
        <v>537</v>
      </c>
      <c r="P7328" t="s">
        <v>632</v>
      </c>
    </row>
    <row r="7329" spans="1:16" x14ac:dyDescent="0.25">
      <c r="A7329" t="s">
        <v>273</v>
      </c>
      <c r="B7329" t="s">
        <v>174</v>
      </c>
      <c r="C7329" t="s">
        <v>13</v>
      </c>
      <c r="D7329" t="s">
        <v>266</v>
      </c>
      <c r="E7329" t="s">
        <v>197</v>
      </c>
      <c r="F7329" t="s">
        <v>14</v>
      </c>
      <c r="G7329" t="s">
        <v>175</v>
      </c>
      <c r="H7329" t="s">
        <v>37</v>
      </c>
      <c r="I7329" t="s">
        <v>38</v>
      </c>
      <c r="J7329" t="s">
        <v>117</v>
      </c>
      <c r="K7329" s="1">
        <v>45422</v>
      </c>
      <c r="L7329">
        <v>30</v>
      </c>
      <c r="M7329">
        <v>3</v>
      </c>
      <c r="N7329" t="s">
        <v>538</v>
      </c>
      <c r="O7329" t="s">
        <v>537</v>
      </c>
      <c r="P7329" t="s">
        <v>632</v>
      </c>
    </row>
    <row r="7330" spans="1:16" x14ac:dyDescent="0.25">
      <c r="A7330" t="s">
        <v>273</v>
      </c>
      <c r="B7330" t="s">
        <v>174</v>
      </c>
      <c r="C7330" t="s">
        <v>13</v>
      </c>
      <c r="D7330" t="s">
        <v>266</v>
      </c>
      <c r="E7330" t="s">
        <v>197</v>
      </c>
      <c r="F7330" t="s">
        <v>14</v>
      </c>
      <c r="G7330" t="s">
        <v>175</v>
      </c>
      <c r="H7330" t="s">
        <v>37</v>
      </c>
      <c r="I7330" t="s">
        <v>38</v>
      </c>
      <c r="J7330" t="s">
        <v>117</v>
      </c>
      <c r="K7330" s="1">
        <v>45425</v>
      </c>
      <c r="L7330">
        <v>30</v>
      </c>
      <c r="M7330">
        <v>4</v>
      </c>
      <c r="N7330" t="s">
        <v>538</v>
      </c>
      <c r="O7330" t="s">
        <v>537</v>
      </c>
      <c r="P7330" t="s">
        <v>632</v>
      </c>
    </row>
    <row r="7331" spans="1:16" x14ac:dyDescent="0.25">
      <c r="A7331" t="s">
        <v>273</v>
      </c>
      <c r="B7331" t="s">
        <v>174</v>
      </c>
      <c r="C7331" t="s">
        <v>13</v>
      </c>
      <c r="D7331" t="s">
        <v>266</v>
      </c>
      <c r="E7331" t="s">
        <v>197</v>
      </c>
      <c r="F7331" t="s">
        <v>14</v>
      </c>
      <c r="G7331" t="s">
        <v>175</v>
      </c>
      <c r="H7331" t="s">
        <v>37</v>
      </c>
      <c r="I7331" t="s">
        <v>38</v>
      </c>
      <c r="J7331" t="s">
        <v>117</v>
      </c>
      <c r="K7331" s="1">
        <v>45426</v>
      </c>
      <c r="L7331">
        <v>30</v>
      </c>
      <c r="M7331">
        <v>4</v>
      </c>
      <c r="N7331" t="s">
        <v>538</v>
      </c>
      <c r="O7331" t="s">
        <v>537</v>
      </c>
      <c r="P7331" t="s">
        <v>632</v>
      </c>
    </row>
    <row r="7332" spans="1:16" x14ac:dyDescent="0.25">
      <c r="A7332" t="s">
        <v>273</v>
      </c>
      <c r="B7332" t="s">
        <v>174</v>
      </c>
      <c r="C7332" t="s">
        <v>13</v>
      </c>
      <c r="D7332" t="s">
        <v>266</v>
      </c>
      <c r="E7332" t="s">
        <v>197</v>
      </c>
      <c r="F7332" t="s">
        <v>14</v>
      </c>
      <c r="G7332" t="s">
        <v>175</v>
      </c>
      <c r="H7332" t="s">
        <v>37</v>
      </c>
      <c r="I7332" t="s">
        <v>188</v>
      </c>
      <c r="J7332" t="s">
        <v>119</v>
      </c>
      <c r="K7332" s="1">
        <v>45404</v>
      </c>
      <c r="L7332">
        <v>60</v>
      </c>
      <c r="M7332">
        <v>1</v>
      </c>
      <c r="N7332" t="s">
        <v>538</v>
      </c>
      <c r="O7332" t="s">
        <v>537</v>
      </c>
      <c r="P7332" t="s">
        <v>632</v>
      </c>
    </row>
    <row r="7333" spans="1:16" x14ac:dyDescent="0.25">
      <c r="A7333" t="s">
        <v>273</v>
      </c>
      <c r="B7333" t="s">
        <v>174</v>
      </c>
      <c r="C7333" t="s">
        <v>13</v>
      </c>
      <c r="D7333" t="s">
        <v>266</v>
      </c>
      <c r="E7333" t="s">
        <v>197</v>
      </c>
      <c r="F7333" t="s">
        <v>14</v>
      </c>
      <c r="G7333" t="s">
        <v>175</v>
      </c>
      <c r="H7333" t="s">
        <v>37</v>
      </c>
      <c r="I7333" t="s">
        <v>188</v>
      </c>
      <c r="J7333" t="s">
        <v>119</v>
      </c>
      <c r="K7333" s="1">
        <v>45405</v>
      </c>
      <c r="L7333">
        <v>90</v>
      </c>
      <c r="M7333">
        <v>1</v>
      </c>
      <c r="N7333" t="s">
        <v>538</v>
      </c>
      <c r="O7333" t="s">
        <v>537</v>
      </c>
      <c r="P7333" t="s">
        <v>632</v>
      </c>
    </row>
    <row r="7334" spans="1:16" x14ac:dyDescent="0.25">
      <c r="A7334" t="s">
        <v>273</v>
      </c>
      <c r="B7334" t="s">
        <v>174</v>
      </c>
      <c r="C7334" t="s">
        <v>13</v>
      </c>
      <c r="D7334" t="s">
        <v>266</v>
      </c>
      <c r="E7334" t="s">
        <v>197</v>
      </c>
      <c r="F7334" t="s">
        <v>14</v>
      </c>
      <c r="G7334" t="s">
        <v>175</v>
      </c>
      <c r="H7334" t="s">
        <v>37</v>
      </c>
      <c r="I7334" t="s">
        <v>188</v>
      </c>
      <c r="J7334" t="s">
        <v>119</v>
      </c>
      <c r="K7334" s="1">
        <v>45407</v>
      </c>
      <c r="L7334">
        <v>60</v>
      </c>
      <c r="M7334">
        <v>1</v>
      </c>
      <c r="N7334" t="s">
        <v>538</v>
      </c>
      <c r="O7334" t="s">
        <v>537</v>
      </c>
      <c r="P7334" t="s">
        <v>632</v>
      </c>
    </row>
    <row r="7335" spans="1:16" x14ac:dyDescent="0.25">
      <c r="A7335" t="s">
        <v>273</v>
      </c>
      <c r="B7335" t="s">
        <v>174</v>
      </c>
      <c r="C7335" t="s">
        <v>13</v>
      </c>
      <c r="D7335" t="s">
        <v>266</v>
      </c>
      <c r="E7335" t="s">
        <v>197</v>
      </c>
      <c r="F7335" t="s">
        <v>14</v>
      </c>
      <c r="G7335" t="s">
        <v>175</v>
      </c>
      <c r="H7335" t="s">
        <v>37</v>
      </c>
      <c r="I7335" t="s">
        <v>188</v>
      </c>
      <c r="J7335" t="s">
        <v>119</v>
      </c>
      <c r="K7335" s="1">
        <v>45412</v>
      </c>
      <c r="L7335">
        <v>60</v>
      </c>
      <c r="M7335">
        <v>2</v>
      </c>
      <c r="N7335" t="s">
        <v>538</v>
      </c>
      <c r="O7335" t="s">
        <v>537</v>
      </c>
      <c r="P7335" t="s">
        <v>632</v>
      </c>
    </row>
    <row r="7336" spans="1:16" x14ac:dyDescent="0.25">
      <c r="A7336" t="s">
        <v>273</v>
      </c>
      <c r="B7336" t="s">
        <v>174</v>
      </c>
      <c r="C7336" t="s">
        <v>13</v>
      </c>
      <c r="D7336" t="s">
        <v>266</v>
      </c>
      <c r="E7336" t="s">
        <v>197</v>
      </c>
      <c r="F7336" t="s">
        <v>14</v>
      </c>
      <c r="G7336" t="s">
        <v>175</v>
      </c>
      <c r="H7336" t="s">
        <v>37</v>
      </c>
      <c r="I7336" t="s">
        <v>188</v>
      </c>
      <c r="J7336" t="s">
        <v>119</v>
      </c>
      <c r="K7336" s="1">
        <v>45414</v>
      </c>
      <c r="L7336">
        <v>30</v>
      </c>
      <c r="M7336">
        <v>2</v>
      </c>
      <c r="N7336" t="s">
        <v>538</v>
      </c>
      <c r="O7336" t="s">
        <v>537</v>
      </c>
      <c r="P7336" t="s">
        <v>632</v>
      </c>
    </row>
    <row r="7337" spans="1:16" x14ac:dyDescent="0.25">
      <c r="A7337" t="s">
        <v>273</v>
      </c>
      <c r="B7337" t="s">
        <v>174</v>
      </c>
      <c r="C7337" t="s">
        <v>13</v>
      </c>
      <c r="D7337" t="s">
        <v>266</v>
      </c>
      <c r="E7337" t="s">
        <v>197</v>
      </c>
      <c r="F7337" t="s">
        <v>14</v>
      </c>
      <c r="G7337" t="s">
        <v>175</v>
      </c>
      <c r="H7337" t="s">
        <v>37</v>
      </c>
      <c r="I7337" t="s">
        <v>188</v>
      </c>
      <c r="J7337" t="s">
        <v>119</v>
      </c>
      <c r="K7337" s="1">
        <v>45418</v>
      </c>
      <c r="L7337">
        <v>30</v>
      </c>
      <c r="M7337">
        <v>3</v>
      </c>
      <c r="N7337" t="s">
        <v>538</v>
      </c>
      <c r="O7337" t="s">
        <v>537</v>
      </c>
      <c r="P7337" t="s">
        <v>632</v>
      </c>
    </row>
    <row r="7338" spans="1:16" x14ac:dyDescent="0.25">
      <c r="A7338" t="s">
        <v>273</v>
      </c>
      <c r="B7338" t="s">
        <v>174</v>
      </c>
      <c r="C7338" t="s">
        <v>13</v>
      </c>
      <c r="D7338" t="s">
        <v>266</v>
      </c>
      <c r="E7338" t="s">
        <v>197</v>
      </c>
      <c r="F7338" t="s">
        <v>14</v>
      </c>
      <c r="G7338" t="s">
        <v>175</v>
      </c>
      <c r="H7338" t="s">
        <v>37</v>
      </c>
      <c r="I7338" t="s">
        <v>188</v>
      </c>
      <c r="J7338" t="s">
        <v>119</v>
      </c>
      <c r="K7338" s="1">
        <v>45420</v>
      </c>
      <c r="L7338">
        <v>60</v>
      </c>
      <c r="M7338">
        <v>3</v>
      </c>
      <c r="N7338" t="s">
        <v>538</v>
      </c>
      <c r="O7338" t="s">
        <v>537</v>
      </c>
      <c r="P7338" t="s">
        <v>632</v>
      </c>
    </row>
    <row r="7339" spans="1:16" x14ac:dyDescent="0.25">
      <c r="A7339" t="s">
        <v>273</v>
      </c>
      <c r="B7339" t="s">
        <v>174</v>
      </c>
      <c r="C7339" t="s">
        <v>13</v>
      </c>
      <c r="D7339" t="s">
        <v>266</v>
      </c>
      <c r="E7339" t="s">
        <v>197</v>
      </c>
      <c r="F7339" t="s">
        <v>14</v>
      </c>
      <c r="G7339" t="s">
        <v>175</v>
      </c>
      <c r="H7339" t="s">
        <v>37</v>
      </c>
      <c r="I7339" t="s">
        <v>188</v>
      </c>
      <c r="J7339" t="s">
        <v>119</v>
      </c>
      <c r="K7339" s="1">
        <v>45421</v>
      </c>
      <c r="L7339">
        <v>90</v>
      </c>
      <c r="M7339">
        <v>3</v>
      </c>
      <c r="N7339" t="s">
        <v>538</v>
      </c>
      <c r="O7339" t="s">
        <v>537</v>
      </c>
      <c r="P7339" t="s">
        <v>632</v>
      </c>
    </row>
    <row r="7340" spans="1:16" x14ac:dyDescent="0.25">
      <c r="A7340" t="s">
        <v>273</v>
      </c>
      <c r="B7340" t="s">
        <v>174</v>
      </c>
      <c r="C7340" t="s">
        <v>13</v>
      </c>
      <c r="D7340" t="s">
        <v>266</v>
      </c>
      <c r="E7340" t="s">
        <v>197</v>
      </c>
      <c r="F7340" t="s">
        <v>14</v>
      </c>
      <c r="G7340" t="s">
        <v>175</v>
      </c>
      <c r="H7340" t="s">
        <v>37</v>
      </c>
      <c r="I7340" t="s">
        <v>188</v>
      </c>
      <c r="J7340" t="s">
        <v>119</v>
      </c>
      <c r="K7340" s="1">
        <v>45422</v>
      </c>
      <c r="L7340">
        <v>30</v>
      </c>
      <c r="M7340">
        <v>3</v>
      </c>
      <c r="N7340" t="s">
        <v>538</v>
      </c>
      <c r="O7340" t="s">
        <v>537</v>
      </c>
      <c r="P7340" t="s">
        <v>632</v>
      </c>
    </row>
    <row r="7341" spans="1:16" x14ac:dyDescent="0.25">
      <c r="A7341" t="s">
        <v>273</v>
      </c>
      <c r="B7341" t="s">
        <v>174</v>
      </c>
      <c r="C7341" t="s">
        <v>13</v>
      </c>
      <c r="D7341" t="s">
        <v>266</v>
      </c>
      <c r="E7341" t="s">
        <v>197</v>
      </c>
      <c r="F7341" t="s">
        <v>14</v>
      </c>
      <c r="G7341" t="s">
        <v>175</v>
      </c>
      <c r="H7341" t="s">
        <v>37</v>
      </c>
      <c r="I7341" t="s">
        <v>188</v>
      </c>
      <c r="J7341" t="s">
        <v>119</v>
      </c>
      <c r="K7341" s="1">
        <v>45425</v>
      </c>
      <c r="L7341">
        <v>60</v>
      </c>
      <c r="M7341">
        <v>4</v>
      </c>
      <c r="N7341" t="s">
        <v>538</v>
      </c>
      <c r="O7341" t="s">
        <v>537</v>
      </c>
      <c r="P7341" t="s">
        <v>632</v>
      </c>
    </row>
    <row r="7342" spans="1:16" x14ac:dyDescent="0.25">
      <c r="A7342" t="s">
        <v>273</v>
      </c>
      <c r="B7342" t="s">
        <v>174</v>
      </c>
      <c r="C7342" t="s">
        <v>13</v>
      </c>
      <c r="D7342" t="s">
        <v>266</v>
      </c>
      <c r="E7342" t="s">
        <v>197</v>
      </c>
      <c r="F7342" t="s">
        <v>14</v>
      </c>
      <c r="G7342" t="s">
        <v>175</v>
      </c>
      <c r="H7342" t="s">
        <v>37</v>
      </c>
      <c r="I7342" t="s">
        <v>188</v>
      </c>
      <c r="J7342" t="s">
        <v>119</v>
      </c>
      <c r="K7342" s="1">
        <v>45426</v>
      </c>
      <c r="L7342">
        <v>90</v>
      </c>
      <c r="M7342">
        <v>4</v>
      </c>
      <c r="N7342" t="s">
        <v>538</v>
      </c>
      <c r="O7342" t="s">
        <v>537</v>
      </c>
      <c r="P7342" t="s">
        <v>632</v>
      </c>
    </row>
    <row r="7343" spans="1:16" x14ac:dyDescent="0.25">
      <c r="A7343" t="s">
        <v>273</v>
      </c>
      <c r="B7343" t="s">
        <v>174</v>
      </c>
      <c r="C7343" t="s">
        <v>13</v>
      </c>
      <c r="D7343" t="s">
        <v>266</v>
      </c>
      <c r="E7343" t="s">
        <v>197</v>
      </c>
      <c r="F7343" t="s">
        <v>14</v>
      </c>
      <c r="G7343" t="s">
        <v>175</v>
      </c>
      <c r="H7343" t="s">
        <v>37</v>
      </c>
      <c r="I7343" t="s">
        <v>188</v>
      </c>
      <c r="J7343" t="s">
        <v>119</v>
      </c>
      <c r="K7343" s="1">
        <v>45427</v>
      </c>
      <c r="L7343">
        <v>60</v>
      </c>
      <c r="M7343">
        <v>4</v>
      </c>
      <c r="N7343" t="s">
        <v>538</v>
      </c>
      <c r="O7343" t="s">
        <v>537</v>
      </c>
      <c r="P7343" t="s">
        <v>632</v>
      </c>
    </row>
    <row r="7344" spans="1:16" x14ac:dyDescent="0.25">
      <c r="A7344" t="s">
        <v>273</v>
      </c>
      <c r="B7344" t="s">
        <v>174</v>
      </c>
      <c r="C7344" t="s">
        <v>13</v>
      </c>
      <c r="D7344" t="s">
        <v>266</v>
      </c>
      <c r="E7344" t="s">
        <v>197</v>
      </c>
      <c r="F7344" t="s">
        <v>14</v>
      </c>
      <c r="G7344" t="s">
        <v>175</v>
      </c>
      <c r="H7344" t="s">
        <v>37</v>
      </c>
      <c r="I7344" t="s">
        <v>188</v>
      </c>
      <c r="J7344" t="s">
        <v>119</v>
      </c>
      <c r="K7344" s="1">
        <v>45428</v>
      </c>
      <c r="L7344">
        <v>30</v>
      </c>
      <c r="M7344">
        <v>4</v>
      </c>
      <c r="N7344" t="s">
        <v>538</v>
      </c>
      <c r="O7344" t="s">
        <v>537</v>
      </c>
      <c r="P7344" t="s">
        <v>632</v>
      </c>
    </row>
    <row r="7345" spans="1:16" x14ac:dyDescent="0.25">
      <c r="A7345" t="s">
        <v>273</v>
      </c>
      <c r="B7345" t="s">
        <v>174</v>
      </c>
      <c r="C7345" t="s">
        <v>13</v>
      </c>
      <c r="D7345" t="s">
        <v>266</v>
      </c>
      <c r="E7345" t="s">
        <v>197</v>
      </c>
      <c r="F7345" t="s">
        <v>14</v>
      </c>
      <c r="G7345" t="s">
        <v>175</v>
      </c>
      <c r="H7345" t="s">
        <v>61</v>
      </c>
      <c r="I7345" t="s">
        <v>61</v>
      </c>
      <c r="J7345" t="s">
        <v>119</v>
      </c>
      <c r="K7345" s="1">
        <v>45411</v>
      </c>
      <c r="L7345">
        <v>450</v>
      </c>
      <c r="M7345">
        <v>2</v>
      </c>
      <c r="N7345" t="s">
        <v>538</v>
      </c>
      <c r="O7345" t="s">
        <v>537</v>
      </c>
      <c r="P7345" t="s">
        <v>632</v>
      </c>
    </row>
    <row r="7346" spans="1:16" x14ac:dyDescent="0.25">
      <c r="A7346" t="s">
        <v>273</v>
      </c>
      <c r="B7346" t="s">
        <v>174</v>
      </c>
      <c r="C7346" t="s">
        <v>13</v>
      </c>
      <c r="D7346" t="s">
        <v>266</v>
      </c>
      <c r="E7346" t="s">
        <v>197</v>
      </c>
      <c r="F7346" t="s">
        <v>14</v>
      </c>
      <c r="G7346" t="s">
        <v>175</v>
      </c>
      <c r="H7346" t="s">
        <v>46</v>
      </c>
      <c r="I7346" t="s">
        <v>202</v>
      </c>
      <c r="J7346" t="s">
        <v>118</v>
      </c>
      <c r="K7346" s="1">
        <v>45404</v>
      </c>
      <c r="L7346">
        <v>210</v>
      </c>
      <c r="M7346">
        <v>1</v>
      </c>
      <c r="N7346" t="s">
        <v>538</v>
      </c>
      <c r="O7346" t="s">
        <v>537</v>
      </c>
      <c r="P7346" t="s">
        <v>632</v>
      </c>
    </row>
    <row r="7347" spans="1:16" x14ac:dyDescent="0.25">
      <c r="A7347" t="s">
        <v>273</v>
      </c>
      <c r="B7347" t="s">
        <v>174</v>
      </c>
      <c r="C7347" t="s">
        <v>13</v>
      </c>
      <c r="D7347" t="s">
        <v>266</v>
      </c>
      <c r="E7347" t="s">
        <v>197</v>
      </c>
      <c r="F7347" t="s">
        <v>14</v>
      </c>
      <c r="G7347" t="s">
        <v>175</v>
      </c>
      <c r="H7347" t="s">
        <v>46</v>
      </c>
      <c r="I7347" t="s">
        <v>202</v>
      </c>
      <c r="J7347" t="s">
        <v>118</v>
      </c>
      <c r="K7347" s="1">
        <v>45407</v>
      </c>
      <c r="L7347">
        <v>60</v>
      </c>
      <c r="M7347">
        <v>1</v>
      </c>
      <c r="N7347" t="s">
        <v>538</v>
      </c>
      <c r="O7347" t="s">
        <v>537</v>
      </c>
      <c r="P7347" t="s">
        <v>632</v>
      </c>
    </row>
    <row r="7348" spans="1:16" x14ac:dyDescent="0.25">
      <c r="A7348" t="s">
        <v>273</v>
      </c>
      <c r="B7348" t="s">
        <v>174</v>
      </c>
      <c r="C7348" t="s">
        <v>13</v>
      </c>
      <c r="D7348" t="s">
        <v>266</v>
      </c>
      <c r="E7348" t="s">
        <v>197</v>
      </c>
      <c r="F7348" t="s">
        <v>14</v>
      </c>
      <c r="G7348" t="s">
        <v>175</v>
      </c>
      <c r="H7348" t="s">
        <v>46</v>
      </c>
      <c r="I7348" t="s">
        <v>202</v>
      </c>
      <c r="J7348" t="s">
        <v>118</v>
      </c>
      <c r="K7348" s="1">
        <v>45408</v>
      </c>
      <c r="L7348">
        <v>60</v>
      </c>
      <c r="M7348">
        <v>1</v>
      </c>
      <c r="N7348" t="s">
        <v>538</v>
      </c>
      <c r="O7348" t="s">
        <v>537</v>
      </c>
      <c r="P7348" t="s">
        <v>632</v>
      </c>
    </row>
    <row r="7349" spans="1:16" x14ac:dyDescent="0.25">
      <c r="A7349" t="s">
        <v>273</v>
      </c>
      <c r="B7349" t="s">
        <v>174</v>
      </c>
      <c r="C7349" t="s">
        <v>13</v>
      </c>
      <c r="D7349" t="s">
        <v>266</v>
      </c>
      <c r="E7349" t="s">
        <v>197</v>
      </c>
      <c r="F7349" t="s">
        <v>14</v>
      </c>
      <c r="G7349" t="s">
        <v>175</v>
      </c>
      <c r="H7349" t="s">
        <v>46</v>
      </c>
      <c r="I7349" t="s">
        <v>202</v>
      </c>
      <c r="J7349" t="s">
        <v>118</v>
      </c>
      <c r="K7349" s="1">
        <v>45412</v>
      </c>
      <c r="L7349">
        <v>90</v>
      </c>
      <c r="M7349">
        <v>2</v>
      </c>
      <c r="N7349" t="s">
        <v>538</v>
      </c>
      <c r="O7349" t="s">
        <v>537</v>
      </c>
      <c r="P7349" t="s">
        <v>632</v>
      </c>
    </row>
    <row r="7350" spans="1:16" x14ac:dyDescent="0.25">
      <c r="A7350" t="s">
        <v>273</v>
      </c>
      <c r="B7350" t="s">
        <v>174</v>
      </c>
      <c r="C7350" t="s">
        <v>13</v>
      </c>
      <c r="D7350" t="s">
        <v>266</v>
      </c>
      <c r="E7350" t="s">
        <v>197</v>
      </c>
      <c r="F7350" t="s">
        <v>14</v>
      </c>
      <c r="G7350" t="s">
        <v>175</v>
      </c>
      <c r="H7350" t="s">
        <v>46</v>
      </c>
      <c r="I7350" t="s">
        <v>202</v>
      </c>
      <c r="J7350" t="s">
        <v>118</v>
      </c>
      <c r="K7350" s="1">
        <v>45413</v>
      </c>
      <c r="L7350">
        <v>60</v>
      </c>
      <c r="M7350">
        <v>2</v>
      </c>
      <c r="N7350" t="s">
        <v>538</v>
      </c>
      <c r="O7350" t="s">
        <v>537</v>
      </c>
      <c r="P7350" t="s">
        <v>632</v>
      </c>
    </row>
    <row r="7351" spans="1:16" x14ac:dyDescent="0.25">
      <c r="A7351" t="s">
        <v>273</v>
      </c>
      <c r="B7351" t="s">
        <v>174</v>
      </c>
      <c r="C7351" t="s">
        <v>13</v>
      </c>
      <c r="D7351" t="s">
        <v>266</v>
      </c>
      <c r="E7351" t="s">
        <v>197</v>
      </c>
      <c r="F7351" t="s">
        <v>14</v>
      </c>
      <c r="G7351" t="s">
        <v>175</v>
      </c>
      <c r="H7351" t="s">
        <v>46</v>
      </c>
      <c r="I7351" t="s">
        <v>202</v>
      </c>
      <c r="J7351" t="s">
        <v>118</v>
      </c>
      <c r="K7351" s="1">
        <v>45414</v>
      </c>
      <c r="L7351">
        <v>120</v>
      </c>
      <c r="M7351">
        <v>2</v>
      </c>
      <c r="N7351" t="s">
        <v>538</v>
      </c>
      <c r="O7351" t="s">
        <v>537</v>
      </c>
      <c r="P7351" t="s">
        <v>632</v>
      </c>
    </row>
    <row r="7352" spans="1:16" x14ac:dyDescent="0.25">
      <c r="A7352" t="s">
        <v>273</v>
      </c>
      <c r="B7352" t="s">
        <v>174</v>
      </c>
      <c r="C7352" t="s">
        <v>13</v>
      </c>
      <c r="D7352" t="s">
        <v>266</v>
      </c>
      <c r="E7352" t="s">
        <v>197</v>
      </c>
      <c r="F7352" t="s">
        <v>14</v>
      </c>
      <c r="G7352" t="s">
        <v>175</v>
      </c>
      <c r="H7352" t="s">
        <v>46</v>
      </c>
      <c r="I7352" t="s">
        <v>202</v>
      </c>
      <c r="J7352" t="s">
        <v>118</v>
      </c>
      <c r="K7352" s="1">
        <v>45415</v>
      </c>
      <c r="L7352">
        <v>30</v>
      </c>
      <c r="M7352">
        <v>2</v>
      </c>
      <c r="N7352" t="s">
        <v>538</v>
      </c>
      <c r="O7352" t="s">
        <v>537</v>
      </c>
      <c r="P7352" t="s">
        <v>632</v>
      </c>
    </row>
    <row r="7353" spans="1:16" x14ac:dyDescent="0.25">
      <c r="A7353" t="s">
        <v>273</v>
      </c>
      <c r="B7353" t="s">
        <v>174</v>
      </c>
      <c r="C7353" t="s">
        <v>13</v>
      </c>
      <c r="D7353" t="s">
        <v>266</v>
      </c>
      <c r="E7353" t="s">
        <v>197</v>
      </c>
      <c r="F7353" t="s">
        <v>14</v>
      </c>
      <c r="G7353" t="s">
        <v>175</v>
      </c>
      <c r="H7353" t="s">
        <v>46</v>
      </c>
      <c r="I7353" t="s">
        <v>202</v>
      </c>
      <c r="J7353" t="s">
        <v>118</v>
      </c>
      <c r="K7353" s="1">
        <v>45418</v>
      </c>
      <c r="L7353">
        <v>120</v>
      </c>
      <c r="M7353">
        <v>3</v>
      </c>
      <c r="N7353" t="s">
        <v>538</v>
      </c>
      <c r="O7353" t="s">
        <v>537</v>
      </c>
      <c r="P7353" t="s">
        <v>632</v>
      </c>
    </row>
    <row r="7354" spans="1:16" x14ac:dyDescent="0.25">
      <c r="A7354" t="s">
        <v>273</v>
      </c>
      <c r="B7354" t="s">
        <v>174</v>
      </c>
      <c r="C7354" t="s">
        <v>13</v>
      </c>
      <c r="D7354" t="s">
        <v>266</v>
      </c>
      <c r="E7354" t="s">
        <v>197</v>
      </c>
      <c r="F7354" t="s">
        <v>14</v>
      </c>
      <c r="G7354" t="s">
        <v>175</v>
      </c>
      <c r="H7354" t="s">
        <v>46</v>
      </c>
      <c r="I7354" t="s">
        <v>202</v>
      </c>
      <c r="J7354" t="s">
        <v>118</v>
      </c>
      <c r="K7354" s="1">
        <v>45419</v>
      </c>
      <c r="L7354">
        <v>60</v>
      </c>
      <c r="M7354">
        <v>3</v>
      </c>
      <c r="N7354" t="s">
        <v>538</v>
      </c>
      <c r="O7354" t="s">
        <v>537</v>
      </c>
      <c r="P7354" t="s">
        <v>632</v>
      </c>
    </row>
    <row r="7355" spans="1:16" x14ac:dyDescent="0.25">
      <c r="A7355" t="s">
        <v>273</v>
      </c>
      <c r="B7355" t="s">
        <v>174</v>
      </c>
      <c r="C7355" t="s">
        <v>13</v>
      </c>
      <c r="D7355" t="s">
        <v>266</v>
      </c>
      <c r="E7355" t="s">
        <v>197</v>
      </c>
      <c r="F7355" t="s">
        <v>14</v>
      </c>
      <c r="G7355" t="s">
        <v>175</v>
      </c>
      <c r="H7355" t="s">
        <v>46</v>
      </c>
      <c r="I7355" t="s">
        <v>202</v>
      </c>
      <c r="J7355" t="s">
        <v>118</v>
      </c>
      <c r="K7355" s="1">
        <v>45420</v>
      </c>
      <c r="L7355">
        <v>60</v>
      </c>
      <c r="M7355">
        <v>3</v>
      </c>
      <c r="N7355" t="s">
        <v>538</v>
      </c>
      <c r="O7355" t="s">
        <v>537</v>
      </c>
      <c r="P7355" t="s">
        <v>632</v>
      </c>
    </row>
    <row r="7356" spans="1:16" x14ac:dyDescent="0.25">
      <c r="A7356" t="s">
        <v>273</v>
      </c>
      <c r="B7356" t="s">
        <v>174</v>
      </c>
      <c r="C7356" t="s">
        <v>13</v>
      </c>
      <c r="D7356" t="s">
        <v>266</v>
      </c>
      <c r="E7356" t="s">
        <v>197</v>
      </c>
      <c r="F7356" t="s">
        <v>14</v>
      </c>
      <c r="G7356" t="s">
        <v>175</v>
      </c>
      <c r="H7356" t="s">
        <v>46</v>
      </c>
      <c r="I7356" t="s">
        <v>202</v>
      </c>
      <c r="J7356" t="s">
        <v>118</v>
      </c>
      <c r="K7356" s="1">
        <v>45421</v>
      </c>
      <c r="L7356">
        <v>60</v>
      </c>
      <c r="M7356">
        <v>3</v>
      </c>
      <c r="N7356" t="s">
        <v>538</v>
      </c>
      <c r="O7356" t="s">
        <v>537</v>
      </c>
      <c r="P7356" t="s">
        <v>632</v>
      </c>
    </row>
    <row r="7357" spans="1:16" x14ac:dyDescent="0.25">
      <c r="A7357" t="s">
        <v>273</v>
      </c>
      <c r="B7357" t="s">
        <v>174</v>
      </c>
      <c r="C7357" t="s">
        <v>13</v>
      </c>
      <c r="D7357" t="s">
        <v>266</v>
      </c>
      <c r="E7357" t="s">
        <v>197</v>
      </c>
      <c r="F7357" t="s">
        <v>14</v>
      </c>
      <c r="G7357" t="s">
        <v>175</v>
      </c>
      <c r="H7357" t="s">
        <v>46</v>
      </c>
      <c r="I7357" t="s">
        <v>202</v>
      </c>
      <c r="J7357" t="s">
        <v>118</v>
      </c>
      <c r="K7357" s="1">
        <v>45422</v>
      </c>
      <c r="L7357">
        <v>30</v>
      </c>
      <c r="M7357">
        <v>3</v>
      </c>
      <c r="N7357" t="s">
        <v>538</v>
      </c>
      <c r="O7357" t="s">
        <v>537</v>
      </c>
      <c r="P7357" t="s">
        <v>632</v>
      </c>
    </row>
    <row r="7358" spans="1:16" x14ac:dyDescent="0.25">
      <c r="A7358" t="s">
        <v>273</v>
      </c>
      <c r="B7358" t="s">
        <v>174</v>
      </c>
      <c r="C7358" t="s">
        <v>13</v>
      </c>
      <c r="D7358" t="s">
        <v>266</v>
      </c>
      <c r="E7358" t="s">
        <v>197</v>
      </c>
      <c r="F7358" t="s">
        <v>14</v>
      </c>
      <c r="G7358" t="s">
        <v>175</v>
      </c>
      <c r="H7358" t="s">
        <v>46</v>
      </c>
      <c r="I7358" t="s">
        <v>202</v>
      </c>
      <c r="J7358" t="s">
        <v>118</v>
      </c>
      <c r="K7358" s="1">
        <v>45426</v>
      </c>
      <c r="L7358">
        <v>30</v>
      </c>
      <c r="M7358">
        <v>4</v>
      </c>
      <c r="N7358" t="s">
        <v>538</v>
      </c>
      <c r="O7358" t="s">
        <v>537</v>
      </c>
      <c r="P7358" t="s">
        <v>632</v>
      </c>
    </row>
    <row r="7359" spans="1:16" x14ac:dyDescent="0.25">
      <c r="A7359" t="s">
        <v>273</v>
      </c>
      <c r="B7359" t="s">
        <v>174</v>
      </c>
      <c r="C7359" t="s">
        <v>13</v>
      </c>
      <c r="D7359" t="s">
        <v>266</v>
      </c>
      <c r="E7359" t="s">
        <v>197</v>
      </c>
      <c r="F7359" t="s">
        <v>14</v>
      </c>
      <c r="G7359" t="s">
        <v>175</v>
      </c>
      <c r="H7359" t="s">
        <v>46</v>
      </c>
      <c r="I7359" t="s">
        <v>202</v>
      </c>
      <c r="J7359" t="s">
        <v>118</v>
      </c>
      <c r="K7359" s="1">
        <v>45428</v>
      </c>
      <c r="L7359">
        <v>60</v>
      </c>
      <c r="M7359">
        <v>4</v>
      </c>
      <c r="N7359" t="s">
        <v>538</v>
      </c>
      <c r="O7359" t="s">
        <v>537</v>
      </c>
      <c r="P7359" t="s">
        <v>632</v>
      </c>
    </row>
    <row r="7360" spans="1:16" x14ac:dyDescent="0.25">
      <c r="A7360" t="s">
        <v>273</v>
      </c>
      <c r="B7360" t="s">
        <v>174</v>
      </c>
      <c r="C7360" t="s">
        <v>13</v>
      </c>
      <c r="D7360" t="s">
        <v>266</v>
      </c>
      <c r="E7360" t="s">
        <v>197</v>
      </c>
      <c r="F7360" t="s">
        <v>14</v>
      </c>
      <c r="G7360" t="s">
        <v>175</v>
      </c>
      <c r="H7360" t="s">
        <v>46</v>
      </c>
      <c r="I7360" t="s">
        <v>202</v>
      </c>
      <c r="J7360" t="s">
        <v>118</v>
      </c>
      <c r="K7360" s="1">
        <v>45429</v>
      </c>
      <c r="L7360">
        <v>30</v>
      </c>
      <c r="M7360">
        <v>4</v>
      </c>
      <c r="N7360" t="s">
        <v>538</v>
      </c>
      <c r="O7360" t="s">
        <v>537</v>
      </c>
      <c r="P7360" t="s">
        <v>632</v>
      </c>
    </row>
    <row r="7361" spans="1:16" x14ac:dyDescent="0.25">
      <c r="A7361" t="s">
        <v>273</v>
      </c>
      <c r="B7361" t="s">
        <v>174</v>
      </c>
      <c r="C7361" t="s">
        <v>13</v>
      </c>
      <c r="D7361" t="s">
        <v>266</v>
      </c>
      <c r="E7361" t="s">
        <v>197</v>
      </c>
      <c r="F7361" t="s">
        <v>14</v>
      </c>
      <c r="G7361" t="s">
        <v>175</v>
      </c>
      <c r="H7361" t="s">
        <v>46</v>
      </c>
      <c r="I7361" t="s">
        <v>49</v>
      </c>
      <c r="J7361" t="s">
        <v>191</v>
      </c>
      <c r="K7361" s="1">
        <v>45405</v>
      </c>
      <c r="L7361">
        <v>30</v>
      </c>
      <c r="M7361">
        <v>1</v>
      </c>
      <c r="N7361" t="s">
        <v>538</v>
      </c>
      <c r="O7361" t="s">
        <v>537</v>
      </c>
      <c r="P7361" t="s">
        <v>632</v>
      </c>
    </row>
    <row r="7362" spans="1:16" x14ac:dyDescent="0.25">
      <c r="A7362" t="s">
        <v>273</v>
      </c>
      <c r="B7362" t="s">
        <v>174</v>
      </c>
      <c r="C7362" t="s">
        <v>13</v>
      </c>
      <c r="D7362" t="s">
        <v>266</v>
      </c>
      <c r="E7362" t="s">
        <v>197</v>
      </c>
      <c r="F7362" t="s">
        <v>14</v>
      </c>
      <c r="G7362" t="s">
        <v>175</v>
      </c>
      <c r="H7362" t="s">
        <v>46</v>
      </c>
      <c r="I7362" t="s">
        <v>49</v>
      </c>
      <c r="J7362" t="s">
        <v>191</v>
      </c>
      <c r="K7362" s="1">
        <v>45412</v>
      </c>
      <c r="L7362">
        <v>30</v>
      </c>
      <c r="M7362">
        <v>2</v>
      </c>
      <c r="N7362" t="s">
        <v>538</v>
      </c>
      <c r="O7362" t="s">
        <v>537</v>
      </c>
      <c r="P7362" t="s">
        <v>632</v>
      </c>
    </row>
    <row r="7363" spans="1:16" x14ac:dyDescent="0.25">
      <c r="A7363" t="s">
        <v>273</v>
      </c>
      <c r="B7363" t="s">
        <v>174</v>
      </c>
      <c r="C7363" t="s">
        <v>13</v>
      </c>
      <c r="D7363" t="s">
        <v>266</v>
      </c>
      <c r="E7363" t="s">
        <v>197</v>
      </c>
      <c r="F7363" t="s">
        <v>14</v>
      </c>
      <c r="G7363" t="s">
        <v>175</v>
      </c>
      <c r="H7363" t="s">
        <v>46</v>
      </c>
      <c r="I7363" t="s">
        <v>49</v>
      </c>
      <c r="J7363" t="s">
        <v>191</v>
      </c>
      <c r="K7363" s="1">
        <v>45413</v>
      </c>
      <c r="L7363">
        <v>60</v>
      </c>
      <c r="M7363">
        <v>2</v>
      </c>
      <c r="N7363" t="s">
        <v>538</v>
      </c>
      <c r="O7363" t="s">
        <v>537</v>
      </c>
      <c r="P7363" t="s">
        <v>632</v>
      </c>
    </row>
    <row r="7364" spans="1:16" x14ac:dyDescent="0.25">
      <c r="A7364" t="s">
        <v>273</v>
      </c>
      <c r="B7364" t="s">
        <v>174</v>
      </c>
      <c r="C7364" t="s">
        <v>13</v>
      </c>
      <c r="D7364" t="s">
        <v>266</v>
      </c>
      <c r="E7364" t="s">
        <v>197</v>
      </c>
      <c r="F7364" t="s">
        <v>14</v>
      </c>
      <c r="G7364" t="s">
        <v>175</v>
      </c>
      <c r="H7364" t="s">
        <v>46</v>
      </c>
      <c r="I7364" t="s">
        <v>190</v>
      </c>
      <c r="J7364" t="s">
        <v>191</v>
      </c>
      <c r="K7364" s="1">
        <v>45426</v>
      </c>
      <c r="L7364">
        <v>30</v>
      </c>
      <c r="M7364">
        <v>4</v>
      </c>
      <c r="N7364" t="s">
        <v>538</v>
      </c>
      <c r="O7364" t="s">
        <v>537</v>
      </c>
      <c r="P7364" t="s">
        <v>632</v>
      </c>
    </row>
    <row r="7365" spans="1:16" x14ac:dyDescent="0.25">
      <c r="A7365" t="s">
        <v>273</v>
      </c>
      <c r="B7365" t="s">
        <v>174</v>
      </c>
      <c r="C7365" t="s">
        <v>13</v>
      </c>
      <c r="D7365" t="s">
        <v>266</v>
      </c>
      <c r="E7365" t="s">
        <v>197</v>
      </c>
      <c r="F7365" t="s">
        <v>14</v>
      </c>
      <c r="G7365" t="s">
        <v>175</v>
      </c>
      <c r="H7365" t="s">
        <v>192</v>
      </c>
      <c r="I7365" t="s">
        <v>260</v>
      </c>
      <c r="J7365" t="s">
        <v>118</v>
      </c>
      <c r="K7365" s="1">
        <v>45404</v>
      </c>
      <c r="L7365">
        <v>10.001999999999899</v>
      </c>
      <c r="M7365">
        <v>1</v>
      </c>
      <c r="N7365" t="s">
        <v>538</v>
      </c>
      <c r="O7365" t="s">
        <v>537</v>
      </c>
      <c r="P7365" t="s">
        <v>632</v>
      </c>
    </row>
    <row r="7366" spans="1:16" x14ac:dyDescent="0.25">
      <c r="A7366" t="s">
        <v>273</v>
      </c>
      <c r="B7366" t="s">
        <v>174</v>
      </c>
      <c r="C7366" t="s">
        <v>13</v>
      </c>
      <c r="D7366" t="s">
        <v>266</v>
      </c>
      <c r="E7366" t="s">
        <v>197</v>
      </c>
      <c r="F7366" t="s">
        <v>14</v>
      </c>
      <c r="G7366" t="s">
        <v>175</v>
      </c>
      <c r="H7366" t="s">
        <v>192</v>
      </c>
      <c r="I7366" t="s">
        <v>260</v>
      </c>
      <c r="J7366" t="s">
        <v>118</v>
      </c>
      <c r="K7366" s="1">
        <v>45407</v>
      </c>
      <c r="L7366">
        <v>10.001999999999899</v>
      </c>
      <c r="M7366">
        <v>1</v>
      </c>
      <c r="N7366" t="s">
        <v>538</v>
      </c>
      <c r="O7366" t="s">
        <v>537</v>
      </c>
      <c r="P7366" t="s">
        <v>632</v>
      </c>
    </row>
    <row r="7367" spans="1:16" x14ac:dyDescent="0.25">
      <c r="A7367" t="s">
        <v>273</v>
      </c>
      <c r="B7367" t="s">
        <v>174</v>
      </c>
      <c r="C7367" t="s">
        <v>13</v>
      </c>
      <c r="D7367" t="s">
        <v>266</v>
      </c>
      <c r="E7367" t="s">
        <v>197</v>
      </c>
      <c r="F7367" t="s">
        <v>14</v>
      </c>
      <c r="G7367" t="s">
        <v>175</v>
      </c>
      <c r="H7367" t="s">
        <v>192</v>
      </c>
      <c r="I7367" t="s">
        <v>260</v>
      </c>
      <c r="J7367" t="s">
        <v>118</v>
      </c>
      <c r="K7367" s="1">
        <v>45408</v>
      </c>
      <c r="L7367">
        <v>30</v>
      </c>
      <c r="M7367">
        <v>1</v>
      </c>
      <c r="N7367" t="s">
        <v>538</v>
      </c>
      <c r="O7367" t="s">
        <v>537</v>
      </c>
      <c r="P7367" t="s">
        <v>632</v>
      </c>
    </row>
    <row r="7368" spans="1:16" x14ac:dyDescent="0.25">
      <c r="A7368" t="s">
        <v>273</v>
      </c>
      <c r="B7368" t="s">
        <v>174</v>
      </c>
      <c r="C7368" t="s">
        <v>13</v>
      </c>
      <c r="D7368" t="s">
        <v>266</v>
      </c>
      <c r="E7368" t="s">
        <v>197</v>
      </c>
      <c r="F7368" t="s">
        <v>14</v>
      </c>
      <c r="G7368" t="s">
        <v>175</v>
      </c>
      <c r="H7368" t="s">
        <v>192</v>
      </c>
      <c r="I7368" t="s">
        <v>260</v>
      </c>
      <c r="J7368" t="s">
        <v>118</v>
      </c>
      <c r="K7368" s="1">
        <v>45419</v>
      </c>
      <c r="L7368">
        <v>10.001999999999899</v>
      </c>
      <c r="M7368">
        <v>3</v>
      </c>
      <c r="N7368" t="s">
        <v>538</v>
      </c>
      <c r="O7368" t="s">
        <v>537</v>
      </c>
      <c r="P7368" t="s">
        <v>632</v>
      </c>
    </row>
    <row r="7369" spans="1:16" x14ac:dyDescent="0.25">
      <c r="A7369" t="s">
        <v>273</v>
      </c>
      <c r="B7369" t="s">
        <v>174</v>
      </c>
      <c r="C7369" t="s">
        <v>13</v>
      </c>
      <c r="D7369" t="s">
        <v>266</v>
      </c>
      <c r="E7369" t="s">
        <v>197</v>
      </c>
      <c r="F7369" t="s">
        <v>14</v>
      </c>
      <c r="G7369" t="s">
        <v>175</v>
      </c>
      <c r="H7369" t="s">
        <v>192</v>
      </c>
      <c r="I7369" t="s">
        <v>260</v>
      </c>
      <c r="J7369" t="s">
        <v>118</v>
      </c>
      <c r="K7369" s="1">
        <v>45421</v>
      </c>
      <c r="L7369">
        <v>10.001999999999899</v>
      </c>
      <c r="M7369">
        <v>3</v>
      </c>
      <c r="N7369" t="s">
        <v>538</v>
      </c>
      <c r="O7369" t="s">
        <v>537</v>
      </c>
      <c r="P7369" t="s">
        <v>632</v>
      </c>
    </row>
    <row r="7370" spans="1:16" x14ac:dyDescent="0.25">
      <c r="A7370" t="s">
        <v>273</v>
      </c>
      <c r="B7370" t="s">
        <v>174</v>
      </c>
      <c r="C7370" t="s">
        <v>13</v>
      </c>
      <c r="D7370" t="s">
        <v>266</v>
      </c>
      <c r="E7370" t="s">
        <v>197</v>
      </c>
      <c r="F7370" t="s">
        <v>14</v>
      </c>
      <c r="G7370" t="s">
        <v>175</v>
      </c>
      <c r="H7370" t="s">
        <v>192</v>
      </c>
      <c r="I7370" t="s">
        <v>260</v>
      </c>
      <c r="J7370" t="s">
        <v>118</v>
      </c>
      <c r="K7370" s="1">
        <v>45422</v>
      </c>
      <c r="L7370">
        <v>10.001999999999899</v>
      </c>
      <c r="M7370">
        <v>3</v>
      </c>
      <c r="N7370" t="s">
        <v>538</v>
      </c>
      <c r="O7370" t="s">
        <v>537</v>
      </c>
      <c r="P7370" t="s">
        <v>632</v>
      </c>
    </row>
    <row r="7371" spans="1:16" x14ac:dyDescent="0.25">
      <c r="A7371" t="s">
        <v>273</v>
      </c>
      <c r="B7371" t="s">
        <v>174</v>
      </c>
      <c r="C7371" t="s">
        <v>13</v>
      </c>
      <c r="D7371" t="s">
        <v>266</v>
      </c>
      <c r="E7371" t="s">
        <v>197</v>
      </c>
      <c r="F7371" t="s">
        <v>14</v>
      </c>
      <c r="G7371" t="s">
        <v>175</v>
      </c>
      <c r="H7371" t="s">
        <v>192</v>
      </c>
      <c r="I7371" t="s">
        <v>203</v>
      </c>
      <c r="J7371" t="s">
        <v>117</v>
      </c>
      <c r="K7371" s="1">
        <v>45404</v>
      </c>
      <c r="L7371">
        <v>30</v>
      </c>
      <c r="M7371">
        <v>1</v>
      </c>
      <c r="N7371" t="s">
        <v>538</v>
      </c>
      <c r="O7371" t="s">
        <v>537</v>
      </c>
      <c r="P7371" t="s">
        <v>632</v>
      </c>
    </row>
    <row r="7372" spans="1:16" x14ac:dyDescent="0.25">
      <c r="A7372" t="s">
        <v>273</v>
      </c>
      <c r="B7372" t="s">
        <v>174</v>
      </c>
      <c r="C7372" t="s">
        <v>13</v>
      </c>
      <c r="D7372" t="s">
        <v>266</v>
      </c>
      <c r="E7372" t="s">
        <v>197</v>
      </c>
      <c r="F7372" t="s">
        <v>14</v>
      </c>
      <c r="G7372" t="s">
        <v>175</v>
      </c>
      <c r="H7372" t="s">
        <v>192</v>
      </c>
      <c r="I7372" t="s">
        <v>203</v>
      </c>
      <c r="J7372" t="s">
        <v>117</v>
      </c>
      <c r="K7372" s="1">
        <v>45405</v>
      </c>
      <c r="L7372">
        <v>30</v>
      </c>
      <c r="M7372">
        <v>1</v>
      </c>
      <c r="N7372" t="s">
        <v>538</v>
      </c>
      <c r="O7372" t="s">
        <v>537</v>
      </c>
      <c r="P7372" t="s">
        <v>632</v>
      </c>
    </row>
    <row r="7373" spans="1:16" x14ac:dyDescent="0.25">
      <c r="A7373" t="s">
        <v>273</v>
      </c>
      <c r="B7373" t="s">
        <v>174</v>
      </c>
      <c r="C7373" t="s">
        <v>13</v>
      </c>
      <c r="D7373" t="s">
        <v>266</v>
      </c>
      <c r="E7373" t="s">
        <v>197</v>
      </c>
      <c r="F7373" t="s">
        <v>14</v>
      </c>
      <c r="G7373" t="s">
        <v>175</v>
      </c>
      <c r="H7373" t="s">
        <v>192</v>
      </c>
      <c r="I7373" t="s">
        <v>203</v>
      </c>
      <c r="J7373" t="s">
        <v>117</v>
      </c>
      <c r="K7373" s="1">
        <v>45407</v>
      </c>
      <c r="L7373">
        <v>10.001999999999899</v>
      </c>
      <c r="M7373">
        <v>1</v>
      </c>
      <c r="N7373" t="s">
        <v>538</v>
      </c>
      <c r="O7373" t="s">
        <v>537</v>
      </c>
      <c r="P7373" t="s">
        <v>632</v>
      </c>
    </row>
    <row r="7374" spans="1:16" x14ac:dyDescent="0.25">
      <c r="A7374" t="s">
        <v>273</v>
      </c>
      <c r="B7374" t="s">
        <v>174</v>
      </c>
      <c r="C7374" t="s">
        <v>13</v>
      </c>
      <c r="D7374" t="s">
        <v>266</v>
      </c>
      <c r="E7374" t="s">
        <v>197</v>
      </c>
      <c r="F7374" t="s">
        <v>14</v>
      </c>
      <c r="G7374" t="s">
        <v>175</v>
      </c>
      <c r="H7374" t="s">
        <v>192</v>
      </c>
      <c r="I7374" t="s">
        <v>203</v>
      </c>
      <c r="J7374" t="s">
        <v>117</v>
      </c>
      <c r="K7374" s="1">
        <v>45408</v>
      </c>
      <c r="L7374">
        <v>10.001999999999899</v>
      </c>
      <c r="M7374">
        <v>1</v>
      </c>
      <c r="N7374" t="s">
        <v>538</v>
      </c>
      <c r="O7374" t="s">
        <v>537</v>
      </c>
      <c r="P7374" t="s">
        <v>632</v>
      </c>
    </row>
    <row r="7375" spans="1:16" x14ac:dyDescent="0.25">
      <c r="A7375" t="s">
        <v>273</v>
      </c>
      <c r="B7375" t="s">
        <v>174</v>
      </c>
      <c r="C7375" t="s">
        <v>13</v>
      </c>
      <c r="D7375" t="s">
        <v>266</v>
      </c>
      <c r="E7375" t="s">
        <v>197</v>
      </c>
      <c r="F7375" t="s">
        <v>14</v>
      </c>
      <c r="G7375" t="s">
        <v>175</v>
      </c>
      <c r="H7375" t="s">
        <v>192</v>
      </c>
      <c r="I7375" t="s">
        <v>203</v>
      </c>
      <c r="J7375" t="s">
        <v>117</v>
      </c>
      <c r="K7375" s="1">
        <v>45412</v>
      </c>
      <c r="L7375">
        <v>10.001999999999899</v>
      </c>
      <c r="M7375">
        <v>2</v>
      </c>
      <c r="N7375" t="s">
        <v>538</v>
      </c>
      <c r="O7375" t="s">
        <v>537</v>
      </c>
      <c r="P7375" t="s">
        <v>632</v>
      </c>
    </row>
    <row r="7376" spans="1:16" x14ac:dyDescent="0.25">
      <c r="A7376" t="s">
        <v>273</v>
      </c>
      <c r="B7376" t="s">
        <v>174</v>
      </c>
      <c r="C7376" t="s">
        <v>13</v>
      </c>
      <c r="D7376" t="s">
        <v>266</v>
      </c>
      <c r="E7376" t="s">
        <v>197</v>
      </c>
      <c r="F7376" t="s">
        <v>14</v>
      </c>
      <c r="G7376" t="s">
        <v>175</v>
      </c>
      <c r="H7376" t="s">
        <v>192</v>
      </c>
      <c r="I7376" t="s">
        <v>203</v>
      </c>
      <c r="J7376" t="s">
        <v>117</v>
      </c>
      <c r="K7376" s="1">
        <v>45413</v>
      </c>
      <c r="L7376">
        <v>30</v>
      </c>
      <c r="M7376">
        <v>2</v>
      </c>
      <c r="N7376" t="s">
        <v>538</v>
      </c>
      <c r="O7376" t="s">
        <v>537</v>
      </c>
      <c r="P7376" t="s">
        <v>632</v>
      </c>
    </row>
    <row r="7377" spans="1:16" x14ac:dyDescent="0.25">
      <c r="A7377" t="s">
        <v>273</v>
      </c>
      <c r="B7377" t="s">
        <v>174</v>
      </c>
      <c r="C7377" t="s">
        <v>13</v>
      </c>
      <c r="D7377" t="s">
        <v>266</v>
      </c>
      <c r="E7377" t="s">
        <v>197</v>
      </c>
      <c r="F7377" t="s">
        <v>14</v>
      </c>
      <c r="G7377" t="s">
        <v>175</v>
      </c>
      <c r="H7377" t="s">
        <v>192</v>
      </c>
      <c r="I7377" t="s">
        <v>203</v>
      </c>
      <c r="J7377" t="s">
        <v>117</v>
      </c>
      <c r="K7377" s="1">
        <v>45414</v>
      </c>
      <c r="L7377">
        <v>10.001999999999899</v>
      </c>
      <c r="M7377">
        <v>2</v>
      </c>
      <c r="N7377" t="s">
        <v>538</v>
      </c>
      <c r="O7377" t="s">
        <v>537</v>
      </c>
      <c r="P7377" t="s">
        <v>632</v>
      </c>
    </row>
    <row r="7378" spans="1:16" x14ac:dyDescent="0.25">
      <c r="A7378" t="s">
        <v>273</v>
      </c>
      <c r="B7378" t="s">
        <v>174</v>
      </c>
      <c r="C7378" t="s">
        <v>13</v>
      </c>
      <c r="D7378" t="s">
        <v>266</v>
      </c>
      <c r="E7378" t="s">
        <v>197</v>
      </c>
      <c r="F7378" t="s">
        <v>14</v>
      </c>
      <c r="G7378" t="s">
        <v>175</v>
      </c>
      <c r="H7378" t="s">
        <v>192</v>
      </c>
      <c r="I7378" t="s">
        <v>203</v>
      </c>
      <c r="J7378" t="s">
        <v>117</v>
      </c>
      <c r="K7378" s="1">
        <v>45418</v>
      </c>
      <c r="L7378">
        <v>10.001999999999899</v>
      </c>
      <c r="M7378">
        <v>3</v>
      </c>
      <c r="N7378" t="s">
        <v>538</v>
      </c>
      <c r="O7378" t="s">
        <v>537</v>
      </c>
      <c r="P7378" t="s">
        <v>632</v>
      </c>
    </row>
    <row r="7379" spans="1:16" x14ac:dyDescent="0.25">
      <c r="A7379" t="s">
        <v>273</v>
      </c>
      <c r="B7379" t="s">
        <v>174</v>
      </c>
      <c r="C7379" t="s">
        <v>13</v>
      </c>
      <c r="D7379" t="s">
        <v>266</v>
      </c>
      <c r="E7379" t="s">
        <v>197</v>
      </c>
      <c r="F7379" t="s">
        <v>14</v>
      </c>
      <c r="G7379" t="s">
        <v>175</v>
      </c>
      <c r="H7379" t="s">
        <v>192</v>
      </c>
      <c r="I7379" t="s">
        <v>203</v>
      </c>
      <c r="J7379" t="s">
        <v>117</v>
      </c>
      <c r="K7379" s="1">
        <v>45419</v>
      </c>
      <c r="L7379">
        <v>10.001999999999899</v>
      </c>
      <c r="M7379">
        <v>3</v>
      </c>
      <c r="N7379" t="s">
        <v>538</v>
      </c>
      <c r="O7379" t="s">
        <v>537</v>
      </c>
      <c r="P7379" t="s">
        <v>632</v>
      </c>
    </row>
    <row r="7380" spans="1:16" x14ac:dyDescent="0.25">
      <c r="A7380" t="s">
        <v>273</v>
      </c>
      <c r="B7380" t="s">
        <v>174</v>
      </c>
      <c r="C7380" t="s">
        <v>13</v>
      </c>
      <c r="D7380" t="s">
        <v>266</v>
      </c>
      <c r="E7380" t="s">
        <v>197</v>
      </c>
      <c r="F7380" t="s">
        <v>14</v>
      </c>
      <c r="G7380" t="s">
        <v>175</v>
      </c>
      <c r="H7380" t="s">
        <v>192</v>
      </c>
      <c r="I7380" t="s">
        <v>203</v>
      </c>
      <c r="J7380" t="s">
        <v>117</v>
      </c>
      <c r="K7380" s="1">
        <v>45420</v>
      </c>
      <c r="L7380">
        <v>10.001999999999899</v>
      </c>
      <c r="M7380">
        <v>3</v>
      </c>
      <c r="N7380" t="s">
        <v>538</v>
      </c>
      <c r="O7380" t="s">
        <v>537</v>
      </c>
      <c r="P7380" t="s">
        <v>632</v>
      </c>
    </row>
    <row r="7381" spans="1:16" x14ac:dyDescent="0.25">
      <c r="A7381" t="s">
        <v>273</v>
      </c>
      <c r="B7381" t="s">
        <v>174</v>
      </c>
      <c r="C7381" t="s">
        <v>13</v>
      </c>
      <c r="D7381" t="s">
        <v>266</v>
      </c>
      <c r="E7381" t="s">
        <v>197</v>
      </c>
      <c r="F7381" t="s">
        <v>14</v>
      </c>
      <c r="G7381" t="s">
        <v>175</v>
      </c>
      <c r="H7381" t="s">
        <v>192</v>
      </c>
      <c r="I7381" t="s">
        <v>203</v>
      </c>
      <c r="J7381" t="s">
        <v>117</v>
      </c>
      <c r="K7381" s="1">
        <v>45421</v>
      </c>
      <c r="L7381">
        <v>10.001999999999899</v>
      </c>
      <c r="M7381">
        <v>3</v>
      </c>
      <c r="N7381" t="s">
        <v>538</v>
      </c>
      <c r="O7381" t="s">
        <v>537</v>
      </c>
      <c r="P7381" t="s">
        <v>632</v>
      </c>
    </row>
    <row r="7382" spans="1:16" x14ac:dyDescent="0.25">
      <c r="A7382" t="s">
        <v>273</v>
      </c>
      <c r="B7382" t="s">
        <v>174</v>
      </c>
      <c r="C7382" t="s">
        <v>13</v>
      </c>
      <c r="D7382" t="s">
        <v>266</v>
      </c>
      <c r="E7382" t="s">
        <v>197</v>
      </c>
      <c r="F7382" t="s">
        <v>14</v>
      </c>
      <c r="G7382" t="s">
        <v>175</v>
      </c>
      <c r="H7382" t="s">
        <v>192</v>
      </c>
      <c r="I7382" t="s">
        <v>203</v>
      </c>
      <c r="J7382" t="s">
        <v>117</v>
      </c>
      <c r="K7382" s="1">
        <v>45422</v>
      </c>
      <c r="L7382">
        <v>10.001999999999899</v>
      </c>
      <c r="M7382">
        <v>3</v>
      </c>
      <c r="N7382" t="s">
        <v>538</v>
      </c>
      <c r="O7382" t="s">
        <v>537</v>
      </c>
      <c r="P7382" t="s">
        <v>632</v>
      </c>
    </row>
    <row r="7383" spans="1:16" x14ac:dyDescent="0.25">
      <c r="A7383" t="s">
        <v>273</v>
      </c>
      <c r="B7383" t="s">
        <v>174</v>
      </c>
      <c r="C7383" t="s">
        <v>13</v>
      </c>
      <c r="D7383" t="s">
        <v>266</v>
      </c>
      <c r="E7383" t="s">
        <v>197</v>
      </c>
      <c r="F7383" t="s">
        <v>14</v>
      </c>
      <c r="G7383" t="s">
        <v>175</v>
      </c>
      <c r="H7383" t="s">
        <v>192</v>
      </c>
      <c r="I7383" t="s">
        <v>193</v>
      </c>
      <c r="J7383" t="s">
        <v>191</v>
      </c>
      <c r="K7383" s="1">
        <v>45404</v>
      </c>
      <c r="L7383">
        <v>10.001999999999899</v>
      </c>
      <c r="M7383">
        <v>1</v>
      </c>
      <c r="N7383" t="s">
        <v>538</v>
      </c>
      <c r="O7383" t="s">
        <v>537</v>
      </c>
      <c r="P7383" t="s">
        <v>632</v>
      </c>
    </row>
    <row r="7384" spans="1:16" x14ac:dyDescent="0.25">
      <c r="A7384" t="s">
        <v>273</v>
      </c>
      <c r="B7384" t="s">
        <v>174</v>
      </c>
      <c r="C7384" t="s">
        <v>13</v>
      </c>
      <c r="D7384" t="s">
        <v>266</v>
      </c>
      <c r="E7384" t="s">
        <v>197</v>
      </c>
      <c r="F7384" t="s">
        <v>14</v>
      </c>
      <c r="G7384" t="s">
        <v>175</v>
      </c>
      <c r="H7384" t="s">
        <v>192</v>
      </c>
      <c r="I7384" t="s">
        <v>193</v>
      </c>
      <c r="J7384" t="s">
        <v>191</v>
      </c>
      <c r="K7384" s="1">
        <v>45407</v>
      </c>
      <c r="L7384">
        <v>10.001999999999899</v>
      </c>
      <c r="M7384">
        <v>1</v>
      </c>
      <c r="N7384" t="s">
        <v>538</v>
      </c>
      <c r="O7384" t="s">
        <v>537</v>
      </c>
      <c r="P7384" t="s">
        <v>632</v>
      </c>
    </row>
    <row r="7385" spans="1:16" x14ac:dyDescent="0.25">
      <c r="A7385" t="s">
        <v>273</v>
      </c>
      <c r="B7385" t="s">
        <v>174</v>
      </c>
      <c r="C7385" t="s">
        <v>13</v>
      </c>
      <c r="D7385" t="s">
        <v>266</v>
      </c>
      <c r="E7385" t="s">
        <v>197</v>
      </c>
      <c r="F7385" t="s">
        <v>14</v>
      </c>
      <c r="G7385" t="s">
        <v>175</v>
      </c>
      <c r="H7385" t="s">
        <v>192</v>
      </c>
      <c r="I7385" t="s">
        <v>193</v>
      </c>
      <c r="J7385" t="s">
        <v>191</v>
      </c>
      <c r="K7385" s="1">
        <v>45408</v>
      </c>
      <c r="L7385">
        <v>10.001999999999899</v>
      </c>
      <c r="M7385">
        <v>1</v>
      </c>
      <c r="N7385" t="s">
        <v>538</v>
      </c>
      <c r="O7385" t="s">
        <v>537</v>
      </c>
      <c r="P7385" t="s">
        <v>632</v>
      </c>
    </row>
    <row r="7386" spans="1:16" x14ac:dyDescent="0.25">
      <c r="A7386" t="s">
        <v>273</v>
      </c>
      <c r="B7386" t="s">
        <v>174</v>
      </c>
      <c r="C7386" t="s">
        <v>13</v>
      </c>
      <c r="D7386" t="s">
        <v>266</v>
      </c>
      <c r="E7386" t="s">
        <v>197</v>
      </c>
      <c r="F7386" t="s">
        <v>14</v>
      </c>
      <c r="G7386" t="s">
        <v>175</v>
      </c>
      <c r="H7386" t="s">
        <v>192</v>
      </c>
      <c r="I7386" t="s">
        <v>193</v>
      </c>
      <c r="J7386" t="s">
        <v>191</v>
      </c>
      <c r="K7386" s="1">
        <v>45414</v>
      </c>
      <c r="L7386">
        <v>10.001999999999899</v>
      </c>
      <c r="M7386">
        <v>2</v>
      </c>
      <c r="N7386" t="s">
        <v>538</v>
      </c>
      <c r="O7386" t="s">
        <v>537</v>
      </c>
      <c r="P7386" t="s">
        <v>632</v>
      </c>
    </row>
    <row r="7387" spans="1:16" x14ac:dyDescent="0.25">
      <c r="A7387" t="s">
        <v>273</v>
      </c>
      <c r="B7387" t="s">
        <v>174</v>
      </c>
      <c r="C7387" t="s">
        <v>13</v>
      </c>
      <c r="D7387" t="s">
        <v>266</v>
      </c>
      <c r="E7387" t="s">
        <v>197</v>
      </c>
      <c r="F7387" t="s">
        <v>14</v>
      </c>
      <c r="G7387" t="s">
        <v>175</v>
      </c>
      <c r="H7387" t="s">
        <v>192</v>
      </c>
      <c r="I7387" t="s">
        <v>193</v>
      </c>
      <c r="J7387" t="s">
        <v>191</v>
      </c>
      <c r="K7387" s="1">
        <v>45415</v>
      </c>
      <c r="L7387">
        <v>60</v>
      </c>
      <c r="M7387">
        <v>2</v>
      </c>
      <c r="N7387" t="s">
        <v>538</v>
      </c>
      <c r="O7387" t="s">
        <v>537</v>
      </c>
      <c r="P7387" t="s">
        <v>632</v>
      </c>
    </row>
    <row r="7388" spans="1:16" x14ac:dyDescent="0.25">
      <c r="A7388" t="s">
        <v>273</v>
      </c>
      <c r="B7388" t="s">
        <v>174</v>
      </c>
      <c r="C7388" t="s">
        <v>13</v>
      </c>
      <c r="D7388" t="s">
        <v>266</v>
      </c>
      <c r="E7388" t="s">
        <v>197</v>
      </c>
      <c r="F7388" t="s">
        <v>14</v>
      </c>
      <c r="G7388" t="s">
        <v>175</v>
      </c>
      <c r="H7388" t="s">
        <v>192</v>
      </c>
      <c r="I7388" t="s">
        <v>193</v>
      </c>
      <c r="J7388" t="s">
        <v>191</v>
      </c>
      <c r="K7388" s="1">
        <v>45418</v>
      </c>
      <c r="L7388">
        <v>10.001999999999899</v>
      </c>
      <c r="M7388">
        <v>3</v>
      </c>
      <c r="N7388" t="s">
        <v>538</v>
      </c>
      <c r="O7388" t="s">
        <v>537</v>
      </c>
      <c r="P7388" t="s">
        <v>632</v>
      </c>
    </row>
    <row r="7389" spans="1:16" x14ac:dyDescent="0.25">
      <c r="A7389" t="s">
        <v>273</v>
      </c>
      <c r="B7389" t="s">
        <v>174</v>
      </c>
      <c r="C7389" t="s">
        <v>13</v>
      </c>
      <c r="D7389" t="s">
        <v>266</v>
      </c>
      <c r="E7389" t="s">
        <v>197</v>
      </c>
      <c r="F7389" t="s">
        <v>14</v>
      </c>
      <c r="G7389" t="s">
        <v>175</v>
      </c>
      <c r="H7389" t="s">
        <v>192</v>
      </c>
      <c r="I7389" t="s">
        <v>193</v>
      </c>
      <c r="J7389" t="s">
        <v>191</v>
      </c>
      <c r="K7389" s="1">
        <v>45419</v>
      </c>
      <c r="L7389">
        <v>60</v>
      </c>
      <c r="M7389">
        <v>3</v>
      </c>
      <c r="N7389" t="s">
        <v>538</v>
      </c>
      <c r="O7389" t="s">
        <v>537</v>
      </c>
      <c r="P7389" t="s">
        <v>632</v>
      </c>
    </row>
    <row r="7390" spans="1:16" x14ac:dyDescent="0.25">
      <c r="A7390" t="s">
        <v>273</v>
      </c>
      <c r="B7390" t="s">
        <v>174</v>
      </c>
      <c r="C7390" t="s">
        <v>13</v>
      </c>
      <c r="D7390" t="s">
        <v>266</v>
      </c>
      <c r="E7390" t="s">
        <v>197</v>
      </c>
      <c r="F7390" t="s">
        <v>14</v>
      </c>
      <c r="G7390" t="s">
        <v>175</v>
      </c>
      <c r="H7390" t="s">
        <v>192</v>
      </c>
      <c r="I7390" t="s">
        <v>193</v>
      </c>
      <c r="J7390" t="s">
        <v>191</v>
      </c>
      <c r="K7390" s="1">
        <v>45422</v>
      </c>
      <c r="L7390">
        <v>10.001999999999899</v>
      </c>
      <c r="M7390">
        <v>3</v>
      </c>
      <c r="N7390" t="s">
        <v>538</v>
      </c>
      <c r="O7390" t="s">
        <v>537</v>
      </c>
      <c r="P7390" t="s">
        <v>632</v>
      </c>
    </row>
    <row r="7391" spans="1:16" x14ac:dyDescent="0.25">
      <c r="A7391" t="s">
        <v>273</v>
      </c>
      <c r="B7391" t="s">
        <v>174</v>
      </c>
      <c r="C7391" t="s">
        <v>13</v>
      </c>
      <c r="D7391" t="s">
        <v>266</v>
      </c>
      <c r="E7391" t="s">
        <v>197</v>
      </c>
      <c r="F7391" t="s">
        <v>14</v>
      </c>
      <c r="G7391" t="s">
        <v>175</v>
      </c>
      <c r="H7391" t="s">
        <v>192</v>
      </c>
      <c r="I7391" t="s">
        <v>193</v>
      </c>
      <c r="J7391" t="s">
        <v>191</v>
      </c>
      <c r="K7391" s="1">
        <v>45425</v>
      </c>
      <c r="L7391">
        <v>10.001999999999899</v>
      </c>
      <c r="M7391">
        <v>4</v>
      </c>
      <c r="N7391" t="s">
        <v>538</v>
      </c>
      <c r="O7391" t="s">
        <v>537</v>
      </c>
      <c r="P7391" t="s">
        <v>632</v>
      </c>
    </row>
    <row r="7392" spans="1:16" x14ac:dyDescent="0.25">
      <c r="A7392" t="s">
        <v>273</v>
      </c>
      <c r="B7392" t="s">
        <v>174</v>
      </c>
      <c r="C7392" t="s">
        <v>13</v>
      </c>
      <c r="D7392" t="s">
        <v>266</v>
      </c>
      <c r="E7392" t="s">
        <v>197</v>
      </c>
      <c r="F7392" t="s">
        <v>14</v>
      </c>
      <c r="G7392" t="s">
        <v>175</v>
      </c>
      <c r="H7392" t="s">
        <v>192</v>
      </c>
      <c r="I7392" t="s">
        <v>193</v>
      </c>
      <c r="J7392" t="s">
        <v>191</v>
      </c>
      <c r="K7392" s="1">
        <v>45426</v>
      </c>
      <c r="L7392">
        <v>30</v>
      </c>
      <c r="M7392">
        <v>4</v>
      </c>
      <c r="N7392" t="s">
        <v>538</v>
      </c>
      <c r="O7392" t="s">
        <v>537</v>
      </c>
      <c r="P7392" t="s">
        <v>632</v>
      </c>
    </row>
    <row r="7393" spans="1:16" x14ac:dyDescent="0.25">
      <c r="A7393" t="s">
        <v>273</v>
      </c>
      <c r="B7393" t="s">
        <v>174</v>
      </c>
      <c r="C7393" t="s">
        <v>13</v>
      </c>
      <c r="D7393" t="s">
        <v>266</v>
      </c>
      <c r="E7393" t="s">
        <v>197</v>
      </c>
      <c r="F7393" t="s">
        <v>14</v>
      </c>
      <c r="G7393" t="s">
        <v>175</v>
      </c>
      <c r="H7393" t="s">
        <v>192</v>
      </c>
      <c r="I7393" t="s">
        <v>193</v>
      </c>
      <c r="J7393" t="s">
        <v>191</v>
      </c>
      <c r="K7393" s="1">
        <v>45427</v>
      </c>
      <c r="L7393">
        <v>10.001999999999899</v>
      </c>
      <c r="M7393">
        <v>4</v>
      </c>
      <c r="N7393" t="s">
        <v>538</v>
      </c>
      <c r="O7393" t="s">
        <v>537</v>
      </c>
      <c r="P7393" t="s">
        <v>632</v>
      </c>
    </row>
    <row r="7394" spans="1:16" x14ac:dyDescent="0.25">
      <c r="A7394" t="s">
        <v>273</v>
      </c>
      <c r="B7394" t="s">
        <v>174</v>
      </c>
      <c r="C7394" t="s">
        <v>13</v>
      </c>
      <c r="D7394" t="s">
        <v>266</v>
      </c>
      <c r="E7394" t="s">
        <v>197</v>
      </c>
      <c r="F7394" t="s">
        <v>14</v>
      </c>
      <c r="G7394" t="s">
        <v>175</v>
      </c>
      <c r="H7394" t="s">
        <v>192</v>
      </c>
      <c r="I7394" t="s">
        <v>193</v>
      </c>
      <c r="J7394" t="s">
        <v>191</v>
      </c>
      <c r="K7394" s="1">
        <v>45428</v>
      </c>
      <c r="L7394">
        <v>10.001999999999899</v>
      </c>
      <c r="M7394">
        <v>4</v>
      </c>
      <c r="N7394" t="s">
        <v>538</v>
      </c>
      <c r="O7394" t="s">
        <v>537</v>
      </c>
      <c r="P7394" t="s">
        <v>632</v>
      </c>
    </row>
    <row r="7395" spans="1:16" x14ac:dyDescent="0.25">
      <c r="A7395" t="s">
        <v>273</v>
      </c>
      <c r="B7395" t="s">
        <v>174</v>
      </c>
      <c r="C7395" t="s">
        <v>13</v>
      </c>
      <c r="D7395" t="s">
        <v>266</v>
      </c>
      <c r="E7395" t="s">
        <v>197</v>
      </c>
      <c r="F7395" t="s">
        <v>14</v>
      </c>
      <c r="G7395" t="s">
        <v>175</v>
      </c>
      <c r="H7395" t="s">
        <v>192</v>
      </c>
      <c r="I7395" t="s">
        <v>193</v>
      </c>
      <c r="J7395" t="s">
        <v>191</v>
      </c>
      <c r="K7395" s="1">
        <v>45429</v>
      </c>
      <c r="L7395">
        <v>10.001999999999899</v>
      </c>
      <c r="M7395">
        <v>4</v>
      </c>
      <c r="N7395" t="s">
        <v>538</v>
      </c>
      <c r="O7395" t="s">
        <v>537</v>
      </c>
      <c r="P7395" t="s">
        <v>632</v>
      </c>
    </row>
    <row r="7396" spans="1:16" x14ac:dyDescent="0.25">
      <c r="A7396" t="s">
        <v>273</v>
      </c>
      <c r="B7396" t="s">
        <v>174</v>
      </c>
      <c r="C7396" t="s">
        <v>13</v>
      </c>
      <c r="D7396" t="s">
        <v>266</v>
      </c>
      <c r="E7396" t="s">
        <v>197</v>
      </c>
      <c r="F7396" t="s">
        <v>14</v>
      </c>
      <c r="G7396" t="s">
        <v>175</v>
      </c>
      <c r="H7396" t="s">
        <v>192</v>
      </c>
      <c r="I7396" t="s">
        <v>194</v>
      </c>
      <c r="J7396" t="s">
        <v>191</v>
      </c>
      <c r="K7396" s="1">
        <v>45404</v>
      </c>
      <c r="L7396">
        <v>10.001999999999899</v>
      </c>
      <c r="M7396">
        <v>1</v>
      </c>
      <c r="N7396" t="s">
        <v>538</v>
      </c>
      <c r="O7396" t="s">
        <v>537</v>
      </c>
      <c r="P7396" t="s">
        <v>632</v>
      </c>
    </row>
    <row r="7397" spans="1:16" x14ac:dyDescent="0.25">
      <c r="A7397" t="s">
        <v>273</v>
      </c>
      <c r="B7397" t="s">
        <v>174</v>
      </c>
      <c r="C7397" t="s">
        <v>13</v>
      </c>
      <c r="D7397" t="s">
        <v>266</v>
      </c>
      <c r="E7397" t="s">
        <v>197</v>
      </c>
      <c r="F7397" t="s">
        <v>14</v>
      </c>
      <c r="G7397" t="s">
        <v>175</v>
      </c>
      <c r="H7397" t="s">
        <v>192</v>
      </c>
      <c r="I7397" t="s">
        <v>194</v>
      </c>
      <c r="J7397" t="s">
        <v>191</v>
      </c>
      <c r="K7397" s="1">
        <v>45408</v>
      </c>
      <c r="L7397">
        <v>10.001999999999899</v>
      </c>
      <c r="M7397">
        <v>1</v>
      </c>
      <c r="N7397" t="s">
        <v>538</v>
      </c>
      <c r="O7397" t="s">
        <v>537</v>
      </c>
      <c r="P7397" t="s">
        <v>632</v>
      </c>
    </row>
    <row r="7398" spans="1:16" x14ac:dyDescent="0.25">
      <c r="A7398" t="s">
        <v>273</v>
      </c>
      <c r="B7398" t="s">
        <v>174</v>
      </c>
      <c r="C7398" t="s">
        <v>13</v>
      </c>
      <c r="D7398" t="s">
        <v>266</v>
      </c>
      <c r="E7398" t="s">
        <v>197</v>
      </c>
      <c r="F7398" t="s">
        <v>14</v>
      </c>
      <c r="G7398" t="s">
        <v>175</v>
      </c>
      <c r="H7398" t="s">
        <v>192</v>
      </c>
      <c r="I7398" t="s">
        <v>194</v>
      </c>
      <c r="J7398" t="s">
        <v>191</v>
      </c>
      <c r="K7398" s="1">
        <v>45412</v>
      </c>
      <c r="L7398">
        <v>10.001999999999899</v>
      </c>
      <c r="M7398">
        <v>2</v>
      </c>
      <c r="N7398" t="s">
        <v>538</v>
      </c>
      <c r="O7398" t="s">
        <v>537</v>
      </c>
      <c r="P7398" t="s">
        <v>632</v>
      </c>
    </row>
    <row r="7399" spans="1:16" x14ac:dyDescent="0.25">
      <c r="A7399" t="s">
        <v>273</v>
      </c>
      <c r="B7399" t="s">
        <v>174</v>
      </c>
      <c r="C7399" t="s">
        <v>13</v>
      </c>
      <c r="D7399" t="s">
        <v>266</v>
      </c>
      <c r="E7399" t="s">
        <v>197</v>
      </c>
      <c r="F7399" t="s">
        <v>14</v>
      </c>
      <c r="G7399" t="s">
        <v>175</v>
      </c>
      <c r="H7399" t="s">
        <v>192</v>
      </c>
      <c r="I7399" t="s">
        <v>194</v>
      </c>
      <c r="J7399" t="s">
        <v>191</v>
      </c>
      <c r="K7399" s="1">
        <v>45413</v>
      </c>
      <c r="L7399">
        <v>10.001999999999899</v>
      </c>
      <c r="M7399">
        <v>2</v>
      </c>
      <c r="N7399" t="s">
        <v>538</v>
      </c>
      <c r="O7399" t="s">
        <v>537</v>
      </c>
      <c r="P7399" t="s">
        <v>632</v>
      </c>
    </row>
    <row r="7400" spans="1:16" x14ac:dyDescent="0.25">
      <c r="A7400" t="s">
        <v>273</v>
      </c>
      <c r="B7400" t="s">
        <v>174</v>
      </c>
      <c r="C7400" t="s">
        <v>13</v>
      </c>
      <c r="D7400" t="s">
        <v>266</v>
      </c>
      <c r="E7400" t="s">
        <v>197</v>
      </c>
      <c r="F7400" t="s">
        <v>14</v>
      </c>
      <c r="G7400" t="s">
        <v>175</v>
      </c>
      <c r="H7400" t="s">
        <v>192</v>
      </c>
      <c r="I7400" t="s">
        <v>194</v>
      </c>
      <c r="J7400" t="s">
        <v>191</v>
      </c>
      <c r="K7400" s="1">
        <v>45414</v>
      </c>
      <c r="L7400">
        <v>10.001999999999899</v>
      </c>
      <c r="M7400">
        <v>2</v>
      </c>
      <c r="N7400" t="s">
        <v>538</v>
      </c>
      <c r="O7400" t="s">
        <v>537</v>
      </c>
      <c r="P7400" t="s">
        <v>632</v>
      </c>
    </row>
    <row r="7401" spans="1:16" x14ac:dyDescent="0.25">
      <c r="A7401" t="s">
        <v>273</v>
      </c>
      <c r="B7401" t="s">
        <v>174</v>
      </c>
      <c r="C7401" t="s">
        <v>13</v>
      </c>
      <c r="D7401" t="s">
        <v>266</v>
      </c>
      <c r="E7401" t="s">
        <v>197</v>
      </c>
      <c r="F7401" t="s">
        <v>14</v>
      </c>
      <c r="G7401" t="s">
        <v>175</v>
      </c>
      <c r="H7401" t="s">
        <v>192</v>
      </c>
      <c r="I7401" t="s">
        <v>194</v>
      </c>
      <c r="J7401" t="s">
        <v>191</v>
      </c>
      <c r="K7401" s="1">
        <v>45421</v>
      </c>
      <c r="L7401">
        <v>10.001999999999899</v>
      </c>
      <c r="M7401">
        <v>3</v>
      </c>
      <c r="N7401" t="s">
        <v>538</v>
      </c>
      <c r="O7401" t="s">
        <v>537</v>
      </c>
      <c r="P7401" t="s">
        <v>632</v>
      </c>
    </row>
    <row r="7402" spans="1:16" x14ac:dyDescent="0.25">
      <c r="A7402" t="s">
        <v>273</v>
      </c>
      <c r="B7402" t="s">
        <v>174</v>
      </c>
      <c r="C7402" t="s">
        <v>13</v>
      </c>
      <c r="D7402" t="s">
        <v>266</v>
      </c>
      <c r="E7402" t="s">
        <v>197</v>
      </c>
      <c r="F7402" t="s">
        <v>14</v>
      </c>
      <c r="G7402" t="s">
        <v>175</v>
      </c>
      <c r="H7402" t="s">
        <v>192</v>
      </c>
      <c r="I7402" t="s">
        <v>194</v>
      </c>
      <c r="J7402" t="s">
        <v>191</v>
      </c>
      <c r="K7402" s="1">
        <v>45422</v>
      </c>
      <c r="L7402">
        <v>10.001999999999899</v>
      </c>
      <c r="M7402">
        <v>3</v>
      </c>
      <c r="N7402" t="s">
        <v>538</v>
      </c>
      <c r="O7402" t="s">
        <v>537</v>
      </c>
      <c r="P7402" t="s">
        <v>632</v>
      </c>
    </row>
    <row r="7403" spans="1:16" x14ac:dyDescent="0.25">
      <c r="A7403" t="s">
        <v>273</v>
      </c>
      <c r="B7403" t="s">
        <v>174</v>
      </c>
      <c r="C7403" t="s">
        <v>13</v>
      </c>
      <c r="D7403" t="s">
        <v>266</v>
      </c>
      <c r="E7403" t="s">
        <v>197</v>
      </c>
      <c r="F7403" t="s">
        <v>14</v>
      </c>
      <c r="G7403" t="s">
        <v>175</v>
      </c>
      <c r="H7403" t="s">
        <v>192</v>
      </c>
      <c r="I7403" t="s">
        <v>194</v>
      </c>
      <c r="J7403" t="s">
        <v>191</v>
      </c>
      <c r="K7403" s="1">
        <v>45425</v>
      </c>
      <c r="L7403">
        <v>10.001999999999899</v>
      </c>
      <c r="M7403">
        <v>4</v>
      </c>
      <c r="N7403" t="s">
        <v>538</v>
      </c>
      <c r="O7403" t="s">
        <v>537</v>
      </c>
      <c r="P7403" t="s">
        <v>632</v>
      </c>
    </row>
    <row r="7404" spans="1:16" x14ac:dyDescent="0.25">
      <c r="A7404" t="s">
        <v>273</v>
      </c>
      <c r="B7404" t="s">
        <v>174</v>
      </c>
      <c r="C7404" t="s">
        <v>13</v>
      </c>
      <c r="D7404" t="s">
        <v>266</v>
      </c>
      <c r="E7404" t="s">
        <v>197</v>
      </c>
      <c r="F7404" t="s">
        <v>14</v>
      </c>
      <c r="G7404" t="s">
        <v>175</v>
      </c>
      <c r="H7404" t="s">
        <v>192</v>
      </c>
      <c r="I7404" t="s">
        <v>194</v>
      </c>
      <c r="J7404" t="s">
        <v>191</v>
      </c>
      <c r="K7404" s="1">
        <v>45426</v>
      </c>
      <c r="L7404">
        <v>10.001999999999899</v>
      </c>
      <c r="M7404">
        <v>4</v>
      </c>
      <c r="N7404" t="s">
        <v>538</v>
      </c>
      <c r="O7404" t="s">
        <v>537</v>
      </c>
      <c r="P7404" t="s">
        <v>632</v>
      </c>
    </row>
    <row r="7405" spans="1:16" x14ac:dyDescent="0.25">
      <c r="A7405" t="s">
        <v>273</v>
      </c>
      <c r="B7405" t="s">
        <v>174</v>
      </c>
      <c r="C7405" t="s">
        <v>13</v>
      </c>
      <c r="D7405" t="s">
        <v>266</v>
      </c>
      <c r="E7405" t="s">
        <v>197</v>
      </c>
      <c r="F7405" t="s">
        <v>14</v>
      </c>
      <c r="G7405" t="s">
        <v>175</v>
      </c>
      <c r="H7405" t="s">
        <v>192</v>
      </c>
      <c r="I7405" t="s">
        <v>194</v>
      </c>
      <c r="J7405" t="s">
        <v>191</v>
      </c>
      <c r="K7405" s="1">
        <v>45427</v>
      </c>
      <c r="L7405">
        <v>10.001999999999899</v>
      </c>
      <c r="M7405">
        <v>4</v>
      </c>
      <c r="N7405" t="s">
        <v>538</v>
      </c>
      <c r="O7405" t="s">
        <v>537</v>
      </c>
      <c r="P7405" t="s">
        <v>632</v>
      </c>
    </row>
    <row r="7406" spans="1:16" x14ac:dyDescent="0.25">
      <c r="A7406" t="s">
        <v>273</v>
      </c>
      <c r="B7406" t="s">
        <v>174</v>
      </c>
      <c r="C7406" t="s">
        <v>13</v>
      </c>
      <c r="D7406" t="s">
        <v>266</v>
      </c>
      <c r="E7406" t="s">
        <v>197</v>
      </c>
      <c r="F7406" t="s">
        <v>14</v>
      </c>
      <c r="G7406" t="s">
        <v>175</v>
      </c>
      <c r="H7406" t="s">
        <v>192</v>
      </c>
      <c r="I7406" t="s">
        <v>194</v>
      </c>
      <c r="J7406" t="s">
        <v>191</v>
      </c>
      <c r="K7406" s="1">
        <v>45428</v>
      </c>
      <c r="L7406">
        <v>10.001999999999899</v>
      </c>
      <c r="M7406">
        <v>4</v>
      </c>
      <c r="N7406" t="s">
        <v>538</v>
      </c>
      <c r="O7406" t="s">
        <v>537</v>
      </c>
      <c r="P7406" t="s">
        <v>632</v>
      </c>
    </row>
    <row r="7407" spans="1:16" x14ac:dyDescent="0.25">
      <c r="A7407" t="s">
        <v>273</v>
      </c>
      <c r="B7407" t="s">
        <v>174</v>
      </c>
      <c r="C7407" t="s">
        <v>13</v>
      </c>
      <c r="D7407" t="s">
        <v>266</v>
      </c>
      <c r="E7407" t="s">
        <v>197</v>
      </c>
      <c r="F7407" t="s">
        <v>14</v>
      </c>
      <c r="G7407" t="s">
        <v>175</v>
      </c>
      <c r="H7407" t="s">
        <v>192</v>
      </c>
      <c r="I7407" t="s">
        <v>194</v>
      </c>
      <c r="J7407" t="s">
        <v>191</v>
      </c>
      <c r="K7407" s="1">
        <v>45429</v>
      </c>
      <c r="L7407">
        <v>10.001999999999899</v>
      </c>
      <c r="M7407">
        <v>4</v>
      </c>
      <c r="N7407" t="s">
        <v>538</v>
      </c>
      <c r="O7407" t="s">
        <v>537</v>
      </c>
      <c r="P7407" t="s">
        <v>632</v>
      </c>
    </row>
    <row r="7408" spans="1:16" x14ac:dyDescent="0.25">
      <c r="A7408" t="s">
        <v>273</v>
      </c>
      <c r="B7408" t="s">
        <v>174</v>
      </c>
      <c r="C7408" t="s">
        <v>13</v>
      </c>
      <c r="D7408" t="s">
        <v>266</v>
      </c>
      <c r="E7408" t="s">
        <v>197</v>
      </c>
      <c r="F7408" t="s">
        <v>14</v>
      </c>
      <c r="G7408" t="s">
        <v>175</v>
      </c>
      <c r="H7408" t="s">
        <v>192</v>
      </c>
      <c r="I7408" t="s">
        <v>204</v>
      </c>
      <c r="J7408" t="s">
        <v>191</v>
      </c>
      <c r="K7408" s="1">
        <v>45407</v>
      </c>
      <c r="L7408">
        <v>10.001999999999899</v>
      </c>
      <c r="M7408">
        <v>1</v>
      </c>
      <c r="N7408" t="s">
        <v>538</v>
      </c>
      <c r="O7408" t="s">
        <v>537</v>
      </c>
      <c r="P7408" t="s">
        <v>632</v>
      </c>
    </row>
    <row r="7409" spans="1:16" x14ac:dyDescent="0.25">
      <c r="A7409" t="s">
        <v>273</v>
      </c>
      <c r="B7409" t="s">
        <v>174</v>
      </c>
      <c r="C7409" t="s">
        <v>13</v>
      </c>
      <c r="D7409" t="s">
        <v>266</v>
      </c>
      <c r="E7409" t="s">
        <v>197</v>
      </c>
      <c r="F7409" t="s">
        <v>14</v>
      </c>
      <c r="G7409" t="s">
        <v>175</v>
      </c>
      <c r="H7409" t="s">
        <v>192</v>
      </c>
      <c r="I7409" t="s">
        <v>204</v>
      </c>
      <c r="J7409" t="s">
        <v>191</v>
      </c>
      <c r="K7409" s="1">
        <v>45426</v>
      </c>
      <c r="L7409">
        <v>10.001999999999899</v>
      </c>
      <c r="M7409">
        <v>4</v>
      </c>
      <c r="N7409" t="s">
        <v>538</v>
      </c>
      <c r="O7409" t="s">
        <v>537</v>
      </c>
      <c r="P7409" t="s">
        <v>632</v>
      </c>
    </row>
    <row r="7410" spans="1:16" x14ac:dyDescent="0.25">
      <c r="A7410" t="s">
        <v>273</v>
      </c>
      <c r="B7410" t="s">
        <v>174</v>
      </c>
      <c r="C7410" t="s">
        <v>13</v>
      </c>
      <c r="D7410" t="s">
        <v>266</v>
      </c>
      <c r="E7410" t="s">
        <v>197</v>
      </c>
      <c r="F7410" t="s">
        <v>14</v>
      </c>
      <c r="G7410" t="s">
        <v>175</v>
      </c>
      <c r="H7410" t="s">
        <v>176</v>
      </c>
      <c r="I7410" t="s">
        <v>241</v>
      </c>
      <c r="J7410" t="s">
        <v>117</v>
      </c>
      <c r="K7410" s="1">
        <v>45420</v>
      </c>
      <c r="L7410">
        <v>30</v>
      </c>
      <c r="M7410">
        <v>3</v>
      </c>
      <c r="N7410" t="s">
        <v>538</v>
      </c>
      <c r="O7410" t="s">
        <v>537</v>
      </c>
      <c r="P7410" t="s">
        <v>632</v>
      </c>
    </row>
    <row r="7411" spans="1:16" x14ac:dyDescent="0.25">
      <c r="A7411" t="s">
        <v>273</v>
      </c>
      <c r="B7411" t="s">
        <v>174</v>
      </c>
      <c r="C7411" t="s">
        <v>13</v>
      </c>
      <c r="D7411" t="s">
        <v>266</v>
      </c>
      <c r="E7411" t="s">
        <v>197</v>
      </c>
      <c r="F7411" t="s">
        <v>14</v>
      </c>
      <c r="G7411" t="s">
        <v>175</v>
      </c>
      <c r="H7411" t="s">
        <v>176</v>
      </c>
      <c r="I7411" t="s">
        <v>274</v>
      </c>
      <c r="J7411" t="s">
        <v>117</v>
      </c>
      <c r="K7411" s="1">
        <v>45413</v>
      </c>
      <c r="L7411">
        <v>30</v>
      </c>
      <c r="M7411">
        <v>2</v>
      </c>
      <c r="N7411" t="s">
        <v>538</v>
      </c>
      <c r="O7411" t="s">
        <v>537</v>
      </c>
      <c r="P7411" t="s">
        <v>632</v>
      </c>
    </row>
    <row r="7412" spans="1:16" x14ac:dyDescent="0.25">
      <c r="A7412" t="s">
        <v>273</v>
      </c>
      <c r="B7412" t="s">
        <v>174</v>
      </c>
      <c r="C7412" t="s">
        <v>13</v>
      </c>
      <c r="D7412" t="s">
        <v>266</v>
      </c>
      <c r="E7412" t="s">
        <v>197</v>
      </c>
      <c r="F7412" t="s">
        <v>14</v>
      </c>
      <c r="G7412" t="s">
        <v>175</v>
      </c>
      <c r="H7412" t="s">
        <v>176</v>
      </c>
      <c r="I7412" t="s">
        <v>274</v>
      </c>
      <c r="J7412" t="s">
        <v>117</v>
      </c>
      <c r="K7412" s="1">
        <v>45422</v>
      </c>
      <c r="L7412">
        <v>30</v>
      </c>
      <c r="M7412">
        <v>3</v>
      </c>
      <c r="N7412" t="s">
        <v>538</v>
      </c>
      <c r="O7412" t="s">
        <v>537</v>
      </c>
      <c r="P7412" t="s">
        <v>632</v>
      </c>
    </row>
    <row r="7413" spans="1:16" x14ac:dyDescent="0.25">
      <c r="A7413" t="s">
        <v>273</v>
      </c>
      <c r="B7413" t="s">
        <v>174</v>
      </c>
      <c r="C7413" t="s">
        <v>13</v>
      </c>
      <c r="D7413" t="s">
        <v>266</v>
      </c>
      <c r="E7413" t="s">
        <v>197</v>
      </c>
      <c r="F7413" t="s">
        <v>14</v>
      </c>
      <c r="G7413" t="s">
        <v>175</v>
      </c>
      <c r="H7413" t="s">
        <v>176</v>
      </c>
      <c r="I7413" t="s">
        <v>274</v>
      </c>
      <c r="J7413" t="s">
        <v>117</v>
      </c>
      <c r="K7413" s="1">
        <v>45425</v>
      </c>
      <c r="L7413">
        <v>10.001999999999899</v>
      </c>
      <c r="M7413">
        <v>4</v>
      </c>
      <c r="N7413" t="s">
        <v>538</v>
      </c>
      <c r="O7413" t="s">
        <v>537</v>
      </c>
      <c r="P7413" t="s">
        <v>632</v>
      </c>
    </row>
    <row r="7414" spans="1:16" x14ac:dyDescent="0.25">
      <c r="A7414" t="s">
        <v>273</v>
      </c>
      <c r="B7414" t="s">
        <v>174</v>
      </c>
      <c r="C7414" t="s">
        <v>13</v>
      </c>
      <c r="D7414" t="s">
        <v>266</v>
      </c>
      <c r="E7414" t="s">
        <v>197</v>
      </c>
      <c r="F7414" t="s">
        <v>14</v>
      </c>
      <c r="G7414" t="s">
        <v>175</v>
      </c>
      <c r="H7414" t="s">
        <v>176</v>
      </c>
      <c r="I7414" t="s">
        <v>274</v>
      </c>
      <c r="J7414" t="s">
        <v>117</v>
      </c>
      <c r="K7414" s="1">
        <v>45429</v>
      </c>
      <c r="L7414">
        <v>30</v>
      </c>
      <c r="M7414">
        <v>4</v>
      </c>
      <c r="N7414" t="s">
        <v>538</v>
      </c>
      <c r="O7414" t="s">
        <v>537</v>
      </c>
      <c r="P7414" t="s">
        <v>632</v>
      </c>
    </row>
    <row r="7415" spans="1:16" x14ac:dyDescent="0.25">
      <c r="A7415" t="s">
        <v>273</v>
      </c>
      <c r="B7415" t="s">
        <v>174</v>
      </c>
      <c r="C7415" t="s">
        <v>13</v>
      </c>
      <c r="D7415" t="s">
        <v>266</v>
      </c>
      <c r="E7415" t="s">
        <v>197</v>
      </c>
      <c r="F7415" t="s">
        <v>14</v>
      </c>
      <c r="G7415" t="s">
        <v>175</v>
      </c>
      <c r="H7415" t="s">
        <v>176</v>
      </c>
      <c r="I7415" t="s">
        <v>201</v>
      </c>
      <c r="J7415" t="s">
        <v>117</v>
      </c>
      <c r="K7415" s="1">
        <v>45406</v>
      </c>
      <c r="L7415">
        <v>60</v>
      </c>
      <c r="M7415">
        <v>1</v>
      </c>
      <c r="N7415" t="s">
        <v>538</v>
      </c>
      <c r="O7415" t="s">
        <v>537</v>
      </c>
      <c r="P7415" t="s">
        <v>632</v>
      </c>
    </row>
    <row r="7416" spans="1:16" x14ac:dyDescent="0.25">
      <c r="A7416" t="s">
        <v>273</v>
      </c>
      <c r="B7416" t="s">
        <v>174</v>
      </c>
      <c r="C7416" t="s">
        <v>13</v>
      </c>
      <c r="D7416" t="s">
        <v>266</v>
      </c>
      <c r="E7416" t="s">
        <v>197</v>
      </c>
      <c r="F7416" t="s">
        <v>14</v>
      </c>
      <c r="G7416" t="s">
        <v>175</v>
      </c>
      <c r="H7416" t="s">
        <v>176</v>
      </c>
      <c r="I7416" t="s">
        <v>201</v>
      </c>
      <c r="J7416" t="s">
        <v>117</v>
      </c>
      <c r="K7416" s="1">
        <v>45407</v>
      </c>
      <c r="L7416">
        <v>30</v>
      </c>
      <c r="M7416">
        <v>1</v>
      </c>
      <c r="N7416" t="s">
        <v>538</v>
      </c>
      <c r="O7416" t="s">
        <v>537</v>
      </c>
      <c r="P7416" t="s">
        <v>632</v>
      </c>
    </row>
    <row r="7417" spans="1:16" x14ac:dyDescent="0.25">
      <c r="A7417" t="s">
        <v>273</v>
      </c>
      <c r="B7417" t="s">
        <v>174</v>
      </c>
      <c r="C7417" t="s">
        <v>13</v>
      </c>
      <c r="D7417" t="s">
        <v>266</v>
      </c>
      <c r="E7417" t="s">
        <v>197</v>
      </c>
      <c r="F7417" t="s">
        <v>14</v>
      </c>
      <c r="G7417" t="s">
        <v>175</v>
      </c>
      <c r="H7417" t="s">
        <v>176</v>
      </c>
      <c r="I7417" t="s">
        <v>201</v>
      </c>
      <c r="J7417" t="s">
        <v>117</v>
      </c>
      <c r="K7417" s="1">
        <v>45415</v>
      </c>
      <c r="L7417">
        <v>30</v>
      </c>
      <c r="M7417">
        <v>2</v>
      </c>
      <c r="N7417" t="s">
        <v>538</v>
      </c>
      <c r="O7417" t="s">
        <v>537</v>
      </c>
      <c r="P7417" t="s">
        <v>632</v>
      </c>
    </row>
    <row r="7418" spans="1:16" x14ac:dyDescent="0.25">
      <c r="A7418" t="s">
        <v>273</v>
      </c>
      <c r="B7418" t="s">
        <v>174</v>
      </c>
      <c r="C7418" t="s">
        <v>13</v>
      </c>
      <c r="D7418" t="s">
        <v>266</v>
      </c>
      <c r="E7418" t="s">
        <v>197</v>
      </c>
      <c r="F7418" t="s">
        <v>14</v>
      </c>
      <c r="G7418" t="s">
        <v>175</v>
      </c>
      <c r="H7418" t="s">
        <v>176</v>
      </c>
      <c r="I7418" t="s">
        <v>201</v>
      </c>
      <c r="J7418" t="s">
        <v>117</v>
      </c>
      <c r="K7418" s="1">
        <v>45428</v>
      </c>
      <c r="L7418">
        <v>30</v>
      </c>
      <c r="M7418">
        <v>4</v>
      </c>
      <c r="N7418" t="s">
        <v>538</v>
      </c>
      <c r="O7418" t="s">
        <v>537</v>
      </c>
      <c r="P7418" t="s">
        <v>632</v>
      </c>
    </row>
    <row r="7419" spans="1:16" x14ac:dyDescent="0.25">
      <c r="A7419" t="s">
        <v>289</v>
      </c>
      <c r="B7419" t="s">
        <v>290</v>
      </c>
      <c r="C7419" t="s">
        <v>64</v>
      </c>
      <c r="E7419" t="s">
        <v>291</v>
      </c>
      <c r="F7419" t="s">
        <v>208</v>
      </c>
      <c r="G7419" t="s">
        <v>209</v>
      </c>
      <c r="H7419" t="s">
        <v>210</v>
      </c>
      <c r="I7419" t="s">
        <v>211</v>
      </c>
      <c r="J7419" t="s">
        <v>191</v>
      </c>
      <c r="K7419" s="1">
        <v>45404</v>
      </c>
      <c r="L7419">
        <v>60</v>
      </c>
      <c r="M7419">
        <v>1</v>
      </c>
      <c r="N7419" t="s">
        <v>538</v>
      </c>
      <c r="O7419" t="s">
        <v>539</v>
      </c>
      <c r="P7419" t="s">
        <v>641</v>
      </c>
    </row>
    <row r="7420" spans="1:16" x14ac:dyDescent="0.25">
      <c r="A7420" t="s">
        <v>289</v>
      </c>
      <c r="B7420" t="s">
        <v>290</v>
      </c>
      <c r="C7420" t="s">
        <v>64</v>
      </c>
      <c r="E7420" t="s">
        <v>291</v>
      </c>
      <c r="F7420" t="s">
        <v>208</v>
      </c>
      <c r="G7420" t="s">
        <v>209</v>
      </c>
      <c r="H7420" t="s">
        <v>210</v>
      </c>
      <c r="I7420" t="s">
        <v>211</v>
      </c>
      <c r="J7420" t="s">
        <v>191</v>
      </c>
      <c r="K7420" s="1">
        <v>45418</v>
      </c>
      <c r="L7420">
        <v>90</v>
      </c>
      <c r="M7420">
        <v>3</v>
      </c>
      <c r="N7420" t="s">
        <v>538</v>
      </c>
      <c r="O7420" t="s">
        <v>539</v>
      </c>
      <c r="P7420" t="s">
        <v>641</v>
      </c>
    </row>
    <row r="7421" spans="1:16" x14ac:dyDescent="0.25">
      <c r="A7421" t="s">
        <v>289</v>
      </c>
      <c r="B7421" t="s">
        <v>290</v>
      </c>
      <c r="C7421" t="s">
        <v>64</v>
      </c>
      <c r="E7421" t="s">
        <v>291</v>
      </c>
      <c r="F7421" t="s">
        <v>208</v>
      </c>
      <c r="G7421" t="s">
        <v>209</v>
      </c>
      <c r="H7421" t="s">
        <v>210</v>
      </c>
      <c r="I7421" t="s">
        <v>211</v>
      </c>
      <c r="J7421" t="s">
        <v>191</v>
      </c>
      <c r="K7421" s="1">
        <v>45419</v>
      </c>
      <c r="L7421">
        <v>120</v>
      </c>
      <c r="M7421">
        <v>3</v>
      </c>
      <c r="N7421" t="s">
        <v>538</v>
      </c>
      <c r="O7421" t="s">
        <v>539</v>
      </c>
      <c r="P7421" t="s">
        <v>641</v>
      </c>
    </row>
    <row r="7422" spans="1:16" x14ac:dyDescent="0.25">
      <c r="A7422" t="s">
        <v>289</v>
      </c>
      <c r="B7422" t="s">
        <v>290</v>
      </c>
      <c r="C7422" t="s">
        <v>64</v>
      </c>
      <c r="E7422" t="s">
        <v>291</v>
      </c>
      <c r="F7422" t="s">
        <v>208</v>
      </c>
      <c r="G7422" t="s">
        <v>209</v>
      </c>
      <c r="H7422" t="s">
        <v>210</v>
      </c>
      <c r="I7422" t="s">
        <v>211</v>
      </c>
      <c r="J7422" t="s">
        <v>191</v>
      </c>
      <c r="K7422" s="1">
        <v>45420</v>
      </c>
      <c r="L7422">
        <v>90</v>
      </c>
      <c r="M7422">
        <v>3</v>
      </c>
      <c r="N7422" t="s">
        <v>538</v>
      </c>
      <c r="O7422" t="s">
        <v>539</v>
      </c>
      <c r="P7422" t="s">
        <v>641</v>
      </c>
    </row>
    <row r="7423" spans="1:16" x14ac:dyDescent="0.25">
      <c r="A7423" t="s">
        <v>289</v>
      </c>
      <c r="B7423" t="s">
        <v>290</v>
      </c>
      <c r="C7423" t="s">
        <v>64</v>
      </c>
      <c r="E7423" t="s">
        <v>291</v>
      </c>
      <c r="F7423" t="s">
        <v>208</v>
      </c>
      <c r="G7423" t="s">
        <v>209</v>
      </c>
      <c r="H7423" t="s">
        <v>210</v>
      </c>
      <c r="I7423" t="s">
        <v>211</v>
      </c>
      <c r="J7423" t="s">
        <v>191</v>
      </c>
      <c r="K7423" s="1">
        <v>45425</v>
      </c>
      <c r="L7423">
        <v>90</v>
      </c>
      <c r="M7423">
        <v>4</v>
      </c>
      <c r="N7423" t="s">
        <v>538</v>
      </c>
      <c r="O7423" t="s">
        <v>539</v>
      </c>
      <c r="P7423" t="s">
        <v>641</v>
      </c>
    </row>
    <row r="7424" spans="1:16" x14ac:dyDescent="0.25">
      <c r="A7424" t="s">
        <v>289</v>
      </c>
      <c r="B7424" t="s">
        <v>290</v>
      </c>
      <c r="C7424" t="s">
        <v>64</v>
      </c>
      <c r="E7424" t="s">
        <v>291</v>
      </c>
      <c r="F7424" t="s">
        <v>208</v>
      </c>
      <c r="G7424" t="s">
        <v>209</v>
      </c>
      <c r="H7424" t="s">
        <v>210</v>
      </c>
      <c r="I7424" t="s">
        <v>211</v>
      </c>
      <c r="J7424" t="s">
        <v>191</v>
      </c>
      <c r="K7424" s="1">
        <v>45426</v>
      </c>
      <c r="L7424">
        <v>120</v>
      </c>
      <c r="M7424">
        <v>4</v>
      </c>
      <c r="N7424" t="s">
        <v>538</v>
      </c>
      <c r="O7424" t="s">
        <v>539</v>
      </c>
      <c r="P7424" t="s">
        <v>641</v>
      </c>
    </row>
    <row r="7425" spans="1:16" x14ac:dyDescent="0.25">
      <c r="A7425" t="s">
        <v>289</v>
      </c>
      <c r="B7425" t="s">
        <v>290</v>
      </c>
      <c r="C7425" t="s">
        <v>64</v>
      </c>
      <c r="E7425" t="s">
        <v>291</v>
      </c>
      <c r="F7425" t="s">
        <v>208</v>
      </c>
      <c r="G7425" t="s">
        <v>209</v>
      </c>
      <c r="H7425" t="s">
        <v>210</v>
      </c>
      <c r="I7425" t="s">
        <v>211</v>
      </c>
      <c r="J7425" t="s">
        <v>191</v>
      </c>
      <c r="K7425" s="1">
        <v>45427</v>
      </c>
      <c r="L7425">
        <v>120</v>
      </c>
      <c r="M7425">
        <v>4</v>
      </c>
      <c r="N7425" t="s">
        <v>538</v>
      </c>
      <c r="O7425" t="s">
        <v>539</v>
      </c>
      <c r="P7425" t="s">
        <v>641</v>
      </c>
    </row>
    <row r="7426" spans="1:16" x14ac:dyDescent="0.25">
      <c r="A7426" t="s">
        <v>289</v>
      </c>
      <c r="B7426" t="s">
        <v>290</v>
      </c>
      <c r="C7426" t="s">
        <v>64</v>
      </c>
      <c r="E7426" t="s">
        <v>291</v>
      </c>
      <c r="F7426" t="s">
        <v>208</v>
      </c>
      <c r="G7426" t="s">
        <v>209</v>
      </c>
      <c r="H7426" t="s">
        <v>210</v>
      </c>
      <c r="I7426" t="s">
        <v>211</v>
      </c>
      <c r="J7426" t="s">
        <v>191</v>
      </c>
      <c r="K7426" s="1">
        <v>45428</v>
      </c>
      <c r="L7426">
        <v>90</v>
      </c>
      <c r="M7426">
        <v>4</v>
      </c>
      <c r="N7426" t="s">
        <v>538</v>
      </c>
      <c r="O7426" t="s">
        <v>539</v>
      </c>
      <c r="P7426" t="s">
        <v>641</v>
      </c>
    </row>
    <row r="7427" spans="1:16" x14ac:dyDescent="0.25">
      <c r="A7427" t="s">
        <v>289</v>
      </c>
      <c r="B7427" t="s">
        <v>290</v>
      </c>
      <c r="C7427" t="s">
        <v>64</v>
      </c>
      <c r="E7427" t="s">
        <v>291</v>
      </c>
      <c r="F7427" t="s">
        <v>208</v>
      </c>
      <c r="G7427" t="s">
        <v>209</v>
      </c>
      <c r="H7427" t="s">
        <v>210</v>
      </c>
      <c r="I7427" t="s">
        <v>211</v>
      </c>
      <c r="J7427" t="s">
        <v>191</v>
      </c>
      <c r="K7427" s="1">
        <v>45429</v>
      </c>
      <c r="L7427">
        <v>120</v>
      </c>
      <c r="M7427">
        <v>4</v>
      </c>
      <c r="N7427" t="s">
        <v>538</v>
      </c>
      <c r="O7427" t="s">
        <v>539</v>
      </c>
      <c r="P7427" t="s">
        <v>641</v>
      </c>
    </row>
    <row r="7428" spans="1:16" x14ac:dyDescent="0.25">
      <c r="A7428" t="s">
        <v>289</v>
      </c>
      <c r="B7428" t="s">
        <v>290</v>
      </c>
      <c r="C7428" t="s">
        <v>64</v>
      </c>
      <c r="E7428" t="s">
        <v>291</v>
      </c>
      <c r="F7428" t="s">
        <v>208</v>
      </c>
      <c r="G7428" t="s">
        <v>209</v>
      </c>
      <c r="H7428" t="s">
        <v>210</v>
      </c>
      <c r="I7428" t="s">
        <v>212</v>
      </c>
      <c r="J7428" t="s">
        <v>191</v>
      </c>
      <c r="K7428" s="1">
        <v>45414</v>
      </c>
      <c r="L7428">
        <v>30</v>
      </c>
      <c r="M7428">
        <v>2</v>
      </c>
      <c r="N7428" t="s">
        <v>538</v>
      </c>
      <c r="O7428" t="s">
        <v>539</v>
      </c>
      <c r="P7428" t="s">
        <v>641</v>
      </c>
    </row>
    <row r="7429" spans="1:16" x14ac:dyDescent="0.25">
      <c r="A7429" t="s">
        <v>289</v>
      </c>
      <c r="B7429" t="s">
        <v>290</v>
      </c>
      <c r="C7429" t="s">
        <v>64</v>
      </c>
      <c r="E7429" t="s">
        <v>291</v>
      </c>
      <c r="F7429" t="s">
        <v>208</v>
      </c>
      <c r="G7429" t="s">
        <v>209</v>
      </c>
      <c r="H7429" t="s">
        <v>37</v>
      </c>
      <c r="I7429" t="s">
        <v>219</v>
      </c>
      <c r="J7429" t="s">
        <v>119</v>
      </c>
      <c r="K7429" s="1">
        <v>45404</v>
      </c>
      <c r="L7429">
        <v>30</v>
      </c>
      <c r="M7429">
        <v>1</v>
      </c>
      <c r="N7429" t="s">
        <v>538</v>
      </c>
      <c r="O7429" t="s">
        <v>539</v>
      </c>
      <c r="P7429" t="s">
        <v>641</v>
      </c>
    </row>
    <row r="7430" spans="1:16" x14ac:dyDescent="0.25">
      <c r="A7430" t="s">
        <v>289</v>
      </c>
      <c r="B7430" t="s">
        <v>290</v>
      </c>
      <c r="C7430" t="s">
        <v>64</v>
      </c>
      <c r="E7430" t="s">
        <v>291</v>
      </c>
      <c r="F7430" t="s">
        <v>208</v>
      </c>
      <c r="G7430" t="s">
        <v>209</v>
      </c>
      <c r="H7430" t="s">
        <v>37</v>
      </c>
      <c r="I7430" t="s">
        <v>219</v>
      </c>
      <c r="J7430" t="s">
        <v>119</v>
      </c>
      <c r="K7430" s="1">
        <v>45422</v>
      </c>
      <c r="L7430">
        <v>10.001999999999899</v>
      </c>
      <c r="M7430">
        <v>3</v>
      </c>
      <c r="N7430" t="s">
        <v>538</v>
      </c>
      <c r="O7430" t="s">
        <v>539</v>
      </c>
      <c r="P7430" t="s">
        <v>641</v>
      </c>
    </row>
    <row r="7431" spans="1:16" x14ac:dyDescent="0.25">
      <c r="A7431" t="s">
        <v>289</v>
      </c>
      <c r="B7431" t="s">
        <v>290</v>
      </c>
      <c r="C7431" t="s">
        <v>64</v>
      </c>
      <c r="E7431" t="s">
        <v>291</v>
      </c>
      <c r="F7431" t="s">
        <v>208</v>
      </c>
      <c r="G7431" t="s">
        <v>209</v>
      </c>
      <c r="H7431" t="s">
        <v>37</v>
      </c>
      <c r="I7431" t="s">
        <v>217</v>
      </c>
      <c r="J7431" t="s">
        <v>119</v>
      </c>
      <c r="K7431" s="1">
        <v>45419</v>
      </c>
      <c r="L7431">
        <v>60</v>
      </c>
      <c r="M7431">
        <v>3</v>
      </c>
      <c r="N7431" t="s">
        <v>538</v>
      </c>
      <c r="O7431" t="s">
        <v>539</v>
      </c>
      <c r="P7431" t="s">
        <v>641</v>
      </c>
    </row>
    <row r="7432" spans="1:16" x14ac:dyDescent="0.25">
      <c r="A7432" t="s">
        <v>289</v>
      </c>
      <c r="B7432" t="s">
        <v>290</v>
      </c>
      <c r="C7432" t="s">
        <v>64</v>
      </c>
      <c r="E7432" t="s">
        <v>291</v>
      </c>
      <c r="F7432" t="s">
        <v>208</v>
      </c>
      <c r="G7432" t="s">
        <v>209</v>
      </c>
      <c r="H7432" t="s">
        <v>37</v>
      </c>
      <c r="I7432" t="s">
        <v>218</v>
      </c>
      <c r="J7432" t="s">
        <v>119</v>
      </c>
      <c r="K7432" s="1">
        <v>45404</v>
      </c>
      <c r="L7432">
        <v>30</v>
      </c>
      <c r="M7432">
        <v>1</v>
      </c>
      <c r="N7432" t="s">
        <v>538</v>
      </c>
      <c r="O7432" t="s">
        <v>539</v>
      </c>
      <c r="P7432" t="s">
        <v>641</v>
      </c>
    </row>
    <row r="7433" spans="1:16" x14ac:dyDescent="0.25">
      <c r="A7433" t="s">
        <v>289</v>
      </c>
      <c r="B7433" t="s">
        <v>290</v>
      </c>
      <c r="C7433" t="s">
        <v>64</v>
      </c>
      <c r="E7433" t="s">
        <v>291</v>
      </c>
      <c r="F7433" t="s">
        <v>208</v>
      </c>
      <c r="G7433" t="s">
        <v>209</v>
      </c>
      <c r="H7433" t="s">
        <v>37</v>
      </c>
      <c r="I7433" t="s">
        <v>219</v>
      </c>
      <c r="J7433" t="s">
        <v>119</v>
      </c>
      <c r="K7433" s="1">
        <v>45406</v>
      </c>
      <c r="L7433">
        <v>10.001999999999899</v>
      </c>
      <c r="M7433">
        <v>1</v>
      </c>
      <c r="N7433" t="s">
        <v>538</v>
      </c>
      <c r="O7433" t="s">
        <v>539</v>
      </c>
      <c r="P7433" t="s">
        <v>641</v>
      </c>
    </row>
    <row r="7434" spans="1:16" x14ac:dyDescent="0.25">
      <c r="A7434" t="s">
        <v>289</v>
      </c>
      <c r="B7434" t="s">
        <v>290</v>
      </c>
      <c r="C7434" t="s">
        <v>64</v>
      </c>
      <c r="E7434" t="s">
        <v>291</v>
      </c>
      <c r="F7434" t="s">
        <v>208</v>
      </c>
      <c r="G7434" t="s">
        <v>209</v>
      </c>
      <c r="H7434" t="s">
        <v>37</v>
      </c>
      <c r="I7434" t="s">
        <v>219</v>
      </c>
      <c r="J7434" t="s">
        <v>119</v>
      </c>
      <c r="K7434" s="1">
        <v>45411</v>
      </c>
      <c r="L7434">
        <v>10.001999999999899</v>
      </c>
      <c r="M7434">
        <v>2</v>
      </c>
      <c r="N7434" t="s">
        <v>538</v>
      </c>
      <c r="O7434" t="s">
        <v>539</v>
      </c>
      <c r="P7434" t="s">
        <v>641</v>
      </c>
    </row>
    <row r="7435" spans="1:16" x14ac:dyDescent="0.25">
      <c r="A7435" t="s">
        <v>289</v>
      </c>
      <c r="B7435" t="s">
        <v>290</v>
      </c>
      <c r="C7435" t="s">
        <v>64</v>
      </c>
      <c r="E7435" t="s">
        <v>291</v>
      </c>
      <c r="F7435" t="s">
        <v>208</v>
      </c>
      <c r="G7435" t="s">
        <v>209</v>
      </c>
      <c r="H7435" t="s">
        <v>37</v>
      </c>
      <c r="I7435" t="s">
        <v>219</v>
      </c>
      <c r="J7435" t="s">
        <v>119</v>
      </c>
      <c r="K7435" s="1">
        <v>45413</v>
      </c>
      <c r="L7435">
        <v>60</v>
      </c>
      <c r="M7435">
        <v>2</v>
      </c>
      <c r="N7435" t="s">
        <v>538</v>
      </c>
      <c r="O7435" t="s">
        <v>539</v>
      </c>
      <c r="P7435" t="s">
        <v>641</v>
      </c>
    </row>
    <row r="7436" spans="1:16" x14ac:dyDescent="0.25">
      <c r="A7436" t="s">
        <v>289</v>
      </c>
      <c r="B7436" t="s">
        <v>290</v>
      </c>
      <c r="C7436" t="s">
        <v>64</v>
      </c>
      <c r="E7436" t="s">
        <v>291</v>
      </c>
      <c r="F7436" t="s">
        <v>208</v>
      </c>
      <c r="G7436" t="s">
        <v>209</v>
      </c>
      <c r="H7436" t="s">
        <v>37</v>
      </c>
      <c r="I7436" t="s">
        <v>219</v>
      </c>
      <c r="J7436" t="s">
        <v>119</v>
      </c>
      <c r="K7436" s="1">
        <v>45429</v>
      </c>
      <c r="L7436">
        <v>30</v>
      </c>
      <c r="M7436">
        <v>4</v>
      </c>
      <c r="N7436" t="s">
        <v>538</v>
      </c>
      <c r="O7436" t="s">
        <v>539</v>
      </c>
      <c r="P7436" t="s">
        <v>641</v>
      </c>
    </row>
    <row r="7437" spans="1:16" x14ac:dyDescent="0.25">
      <c r="A7437" t="s">
        <v>289</v>
      </c>
      <c r="B7437" t="s">
        <v>290</v>
      </c>
      <c r="C7437" t="s">
        <v>64</v>
      </c>
      <c r="E7437" t="s">
        <v>291</v>
      </c>
      <c r="F7437" t="s">
        <v>208</v>
      </c>
      <c r="G7437" t="s">
        <v>209</v>
      </c>
      <c r="H7437" t="s">
        <v>222</v>
      </c>
      <c r="I7437" t="s">
        <v>223</v>
      </c>
      <c r="J7437" t="s">
        <v>119</v>
      </c>
      <c r="K7437" s="1">
        <v>45404</v>
      </c>
      <c r="L7437">
        <v>180</v>
      </c>
      <c r="M7437">
        <v>1</v>
      </c>
      <c r="N7437" t="s">
        <v>538</v>
      </c>
      <c r="O7437" t="s">
        <v>539</v>
      </c>
      <c r="P7437" t="s">
        <v>641</v>
      </c>
    </row>
    <row r="7438" spans="1:16" x14ac:dyDescent="0.25">
      <c r="A7438" t="s">
        <v>289</v>
      </c>
      <c r="B7438" t="s">
        <v>290</v>
      </c>
      <c r="C7438" t="s">
        <v>64</v>
      </c>
      <c r="E7438" t="s">
        <v>291</v>
      </c>
      <c r="F7438" t="s">
        <v>208</v>
      </c>
      <c r="G7438" t="s">
        <v>209</v>
      </c>
      <c r="H7438" t="s">
        <v>222</v>
      </c>
      <c r="I7438" t="s">
        <v>223</v>
      </c>
      <c r="J7438" t="s">
        <v>119</v>
      </c>
      <c r="K7438" s="1">
        <v>45428</v>
      </c>
      <c r="L7438">
        <v>30</v>
      </c>
      <c r="M7438">
        <v>4</v>
      </c>
      <c r="N7438" t="s">
        <v>538</v>
      </c>
      <c r="O7438" t="s">
        <v>539</v>
      </c>
      <c r="P7438" t="s">
        <v>641</v>
      </c>
    </row>
    <row r="7439" spans="1:16" x14ac:dyDescent="0.25">
      <c r="A7439" t="s">
        <v>289</v>
      </c>
      <c r="B7439" t="s">
        <v>290</v>
      </c>
      <c r="C7439" t="s">
        <v>64</v>
      </c>
      <c r="E7439" t="s">
        <v>291</v>
      </c>
      <c r="F7439" t="s">
        <v>208</v>
      </c>
      <c r="G7439" t="s">
        <v>209</v>
      </c>
      <c r="H7439" t="s">
        <v>222</v>
      </c>
      <c r="I7439" t="s">
        <v>227</v>
      </c>
      <c r="J7439" t="s">
        <v>119</v>
      </c>
      <c r="K7439" s="1">
        <v>45406</v>
      </c>
      <c r="L7439">
        <v>10.001999999999899</v>
      </c>
      <c r="M7439">
        <v>1</v>
      </c>
      <c r="N7439" t="s">
        <v>538</v>
      </c>
      <c r="O7439" t="s">
        <v>539</v>
      </c>
      <c r="P7439" t="s">
        <v>641</v>
      </c>
    </row>
    <row r="7440" spans="1:16" x14ac:dyDescent="0.25">
      <c r="A7440" t="s">
        <v>289</v>
      </c>
      <c r="B7440" t="s">
        <v>290</v>
      </c>
      <c r="C7440" t="s">
        <v>64</v>
      </c>
      <c r="E7440" t="s">
        <v>291</v>
      </c>
      <c r="F7440" t="s">
        <v>208</v>
      </c>
      <c r="G7440" t="s">
        <v>209</v>
      </c>
      <c r="H7440" t="s">
        <v>222</v>
      </c>
      <c r="I7440" t="s">
        <v>227</v>
      </c>
      <c r="J7440" t="s">
        <v>119</v>
      </c>
      <c r="K7440" s="1">
        <v>45426</v>
      </c>
      <c r="L7440">
        <v>60</v>
      </c>
      <c r="M7440">
        <v>4</v>
      </c>
      <c r="N7440" t="s">
        <v>538</v>
      </c>
      <c r="O7440" t="s">
        <v>539</v>
      </c>
      <c r="P7440" t="s">
        <v>641</v>
      </c>
    </row>
    <row r="7441" spans="1:16" x14ac:dyDescent="0.25">
      <c r="A7441" t="s">
        <v>289</v>
      </c>
      <c r="B7441" t="s">
        <v>290</v>
      </c>
      <c r="C7441" t="s">
        <v>64</v>
      </c>
      <c r="E7441" t="s">
        <v>291</v>
      </c>
      <c r="F7441" t="s">
        <v>208</v>
      </c>
      <c r="G7441" t="s">
        <v>209</v>
      </c>
      <c r="H7441" t="s">
        <v>222</v>
      </c>
      <c r="I7441" t="s">
        <v>227</v>
      </c>
      <c r="J7441" t="s">
        <v>119</v>
      </c>
      <c r="K7441" s="1">
        <v>45428</v>
      </c>
      <c r="L7441">
        <v>30</v>
      </c>
      <c r="M7441">
        <v>4</v>
      </c>
      <c r="N7441" t="s">
        <v>538</v>
      </c>
      <c r="O7441" t="s">
        <v>539</v>
      </c>
      <c r="P7441" t="s">
        <v>641</v>
      </c>
    </row>
    <row r="7442" spans="1:16" x14ac:dyDescent="0.25">
      <c r="A7442" t="s">
        <v>289</v>
      </c>
      <c r="B7442" t="s">
        <v>290</v>
      </c>
      <c r="C7442" t="s">
        <v>64</v>
      </c>
      <c r="E7442" t="s">
        <v>291</v>
      </c>
      <c r="F7442" t="s">
        <v>208</v>
      </c>
      <c r="G7442" t="s">
        <v>209</v>
      </c>
      <c r="H7442" t="s">
        <v>222</v>
      </c>
      <c r="I7442" t="s">
        <v>229</v>
      </c>
      <c r="J7442" t="s">
        <v>119</v>
      </c>
      <c r="K7442" s="1">
        <v>45425</v>
      </c>
      <c r="L7442">
        <v>30</v>
      </c>
      <c r="M7442">
        <v>4</v>
      </c>
      <c r="N7442" t="s">
        <v>538</v>
      </c>
      <c r="O7442" t="s">
        <v>539</v>
      </c>
      <c r="P7442" t="s">
        <v>641</v>
      </c>
    </row>
    <row r="7443" spans="1:16" x14ac:dyDescent="0.25">
      <c r="A7443" t="s">
        <v>289</v>
      </c>
      <c r="B7443" t="s">
        <v>290</v>
      </c>
      <c r="C7443" t="s">
        <v>64</v>
      </c>
      <c r="E7443" t="s">
        <v>291</v>
      </c>
      <c r="F7443" t="s">
        <v>208</v>
      </c>
      <c r="G7443" t="s">
        <v>209</v>
      </c>
      <c r="H7443" t="s">
        <v>222</v>
      </c>
      <c r="I7443" t="s">
        <v>229</v>
      </c>
      <c r="J7443" t="s">
        <v>119</v>
      </c>
      <c r="K7443" s="1">
        <v>45429</v>
      </c>
      <c r="L7443">
        <v>60</v>
      </c>
      <c r="M7443">
        <v>4</v>
      </c>
      <c r="N7443" t="s">
        <v>538</v>
      </c>
      <c r="O7443" t="s">
        <v>539</v>
      </c>
      <c r="P7443" t="s">
        <v>641</v>
      </c>
    </row>
    <row r="7444" spans="1:16" x14ac:dyDescent="0.25">
      <c r="A7444" t="s">
        <v>289</v>
      </c>
      <c r="B7444" t="s">
        <v>290</v>
      </c>
      <c r="C7444" t="s">
        <v>64</v>
      </c>
      <c r="E7444" t="s">
        <v>291</v>
      </c>
      <c r="F7444" t="s">
        <v>208</v>
      </c>
      <c r="G7444" t="s">
        <v>209</v>
      </c>
      <c r="H7444" t="s">
        <v>222</v>
      </c>
      <c r="I7444" t="s">
        <v>272</v>
      </c>
      <c r="J7444" t="s">
        <v>119</v>
      </c>
      <c r="K7444" s="1">
        <v>45414</v>
      </c>
      <c r="L7444">
        <v>30</v>
      </c>
      <c r="M7444">
        <v>2</v>
      </c>
      <c r="N7444" t="s">
        <v>538</v>
      </c>
      <c r="O7444" t="s">
        <v>539</v>
      </c>
      <c r="P7444" t="s">
        <v>641</v>
      </c>
    </row>
    <row r="7445" spans="1:16" x14ac:dyDescent="0.25">
      <c r="A7445" t="s">
        <v>289</v>
      </c>
      <c r="B7445" t="s">
        <v>290</v>
      </c>
      <c r="C7445" t="s">
        <v>64</v>
      </c>
      <c r="E7445" t="s">
        <v>291</v>
      </c>
      <c r="F7445" t="s">
        <v>208</v>
      </c>
      <c r="G7445" t="s">
        <v>209</v>
      </c>
      <c r="H7445" t="s">
        <v>222</v>
      </c>
      <c r="I7445" t="s">
        <v>272</v>
      </c>
      <c r="J7445" t="s">
        <v>119</v>
      </c>
      <c r="K7445" s="1">
        <v>45415</v>
      </c>
      <c r="L7445">
        <v>90</v>
      </c>
      <c r="M7445">
        <v>2</v>
      </c>
      <c r="N7445" t="s">
        <v>538</v>
      </c>
      <c r="O7445" t="s">
        <v>539</v>
      </c>
      <c r="P7445" t="s">
        <v>641</v>
      </c>
    </row>
    <row r="7446" spans="1:16" x14ac:dyDescent="0.25">
      <c r="A7446" t="s">
        <v>289</v>
      </c>
      <c r="B7446" t="s">
        <v>290</v>
      </c>
      <c r="C7446" t="s">
        <v>64</v>
      </c>
      <c r="E7446" t="s">
        <v>291</v>
      </c>
      <c r="F7446" t="s">
        <v>208</v>
      </c>
      <c r="G7446" t="s">
        <v>209</v>
      </c>
      <c r="H7446" t="s">
        <v>222</v>
      </c>
      <c r="I7446" t="s">
        <v>272</v>
      </c>
      <c r="J7446" t="s">
        <v>119</v>
      </c>
      <c r="K7446" s="1">
        <v>45421</v>
      </c>
      <c r="L7446">
        <v>60</v>
      </c>
      <c r="M7446">
        <v>3</v>
      </c>
      <c r="N7446" t="s">
        <v>538</v>
      </c>
      <c r="O7446" t="s">
        <v>539</v>
      </c>
      <c r="P7446" t="s">
        <v>641</v>
      </c>
    </row>
    <row r="7447" spans="1:16" x14ac:dyDescent="0.25">
      <c r="A7447" t="s">
        <v>289</v>
      </c>
      <c r="B7447" t="s">
        <v>290</v>
      </c>
      <c r="C7447" t="s">
        <v>64</v>
      </c>
      <c r="E7447" t="s">
        <v>291</v>
      </c>
      <c r="F7447" t="s">
        <v>208</v>
      </c>
      <c r="G7447" t="s">
        <v>209</v>
      </c>
      <c r="H7447" t="s">
        <v>222</v>
      </c>
      <c r="I7447" t="s">
        <v>272</v>
      </c>
      <c r="J7447" t="s">
        <v>119</v>
      </c>
      <c r="K7447" s="1">
        <v>45425</v>
      </c>
      <c r="L7447">
        <v>120</v>
      </c>
      <c r="M7447">
        <v>4</v>
      </c>
      <c r="N7447" t="s">
        <v>538</v>
      </c>
      <c r="O7447" t="s">
        <v>539</v>
      </c>
      <c r="P7447" t="s">
        <v>641</v>
      </c>
    </row>
    <row r="7448" spans="1:16" x14ac:dyDescent="0.25">
      <c r="A7448" t="s">
        <v>289</v>
      </c>
      <c r="B7448" t="s">
        <v>290</v>
      </c>
      <c r="C7448" t="s">
        <v>64</v>
      </c>
      <c r="E7448" t="s">
        <v>291</v>
      </c>
      <c r="F7448" t="s">
        <v>208</v>
      </c>
      <c r="G7448" t="s">
        <v>209</v>
      </c>
      <c r="H7448" t="s">
        <v>61</v>
      </c>
      <c r="I7448" t="s">
        <v>61</v>
      </c>
      <c r="J7448" t="s">
        <v>119</v>
      </c>
      <c r="K7448" s="1">
        <v>45408</v>
      </c>
      <c r="L7448">
        <v>480</v>
      </c>
      <c r="M7448">
        <v>1</v>
      </c>
      <c r="N7448" t="s">
        <v>538</v>
      </c>
      <c r="O7448" t="s">
        <v>539</v>
      </c>
      <c r="P7448" t="s">
        <v>641</v>
      </c>
    </row>
    <row r="7449" spans="1:16" x14ac:dyDescent="0.25">
      <c r="A7449" t="s">
        <v>289</v>
      </c>
      <c r="B7449" t="s">
        <v>290</v>
      </c>
      <c r="C7449" t="s">
        <v>64</v>
      </c>
      <c r="E7449" t="s">
        <v>291</v>
      </c>
      <c r="F7449" t="s">
        <v>208</v>
      </c>
      <c r="G7449" t="s">
        <v>209</v>
      </c>
      <c r="H7449" t="s">
        <v>230</v>
      </c>
      <c r="I7449" t="s">
        <v>231</v>
      </c>
      <c r="J7449" t="s">
        <v>119</v>
      </c>
      <c r="K7449" s="1">
        <v>45404</v>
      </c>
      <c r="L7449">
        <v>60</v>
      </c>
      <c r="M7449">
        <v>1</v>
      </c>
      <c r="N7449" t="s">
        <v>538</v>
      </c>
      <c r="O7449" t="s">
        <v>539</v>
      </c>
      <c r="P7449" t="s">
        <v>641</v>
      </c>
    </row>
    <row r="7450" spans="1:16" x14ac:dyDescent="0.25">
      <c r="A7450" t="s">
        <v>289</v>
      </c>
      <c r="B7450" t="s">
        <v>290</v>
      </c>
      <c r="C7450" t="s">
        <v>64</v>
      </c>
      <c r="E7450" t="s">
        <v>291</v>
      </c>
      <c r="F7450" t="s">
        <v>208</v>
      </c>
      <c r="G7450" t="s">
        <v>209</v>
      </c>
      <c r="H7450" t="s">
        <v>230</v>
      </c>
      <c r="I7450" t="s">
        <v>231</v>
      </c>
      <c r="J7450" t="s">
        <v>119</v>
      </c>
      <c r="K7450" s="1">
        <v>45405</v>
      </c>
      <c r="L7450">
        <v>180</v>
      </c>
      <c r="M7450">
        <v>1</v>
      </c>
      <c r="N7450" t="s">
        <v>538</v>
      </c>
      <c r="O7450" t="s">
        <v>539</v>
      </c>
      <c r="P7450" t="s">
        <v>641</v>
      </c>
    </row>
    <row r="7451" spans="1:16" x14ac:dyDescent="0.25">
      <c r="A7451" t="s">
        <v>289</v>
      </c>
      <c r="B7451" t="s">
        <v>290</v>
      </c>
      <c r="C7451" t="s">
        <v>64</v>
      </c>
      <c r="E7451" t="s">
        <v>291</v>
      </c>
      <c r="F7451" t="s">
        <v>208</v>
      </c>
      <c r="G7451" t="s">
        <v>209</v>
      </c>
      <c r="H7451" t="s">
        <v>230</v>
      </c>
      <c r="I7451" t="s">
        <v>231</v>
      </c>
      <c r="J7451" t="s">
        <v>119</v>
      </c>
      <c r="K7451" s="1">
        <v>45406</v>
      </c>
      <c r="L7451">
        <v>30</v>
      </c>
      <c r="M7451">
        <v>1</v>
      </c>
      <c r="N7451" t="s">
        <v>538</v>
      </c>
      <c r="O7451" t="s">
        <v>539</v>
      </c>
      <c r="P7451" t="s">
        <v>641</v>
      </c>
    </row>
    <row r="7452" spans="1:16" x14ac:dyDescent="0.25">
      <c r="A7452" t="s">
        <v>289</v>
      </c>
      <c r="B7452" t="s">
        <v>290</v>
      </c>
      <c r="C7452" t="s">
        <v>64</v>
      </c>
      <c r="E7452" t="s">
        <v>291</v>
      </c>
      <c r="F7452" t="s">
        <v>208</v>
      </c>
      <c r="G7452" t="s">
        <v>209</v>
      </c>
      <c r="H7452" t="s">
        <v>230</v>
      </c>
      <c r="I7452" t="s">
        <v>231</v>
      </c>
      <c r="J7452" t="s">
        <v>119</v>
      </c>
      <c r="K7452" s="1">
        <v>45421</v>
      </c>
      <c r="L7452">
        <v>120</v>
      </c>
      <c r="M7452">
        <v>3</v>
      </c>
      <c r="N7452" t="s">
        <v>538</v>
      </c>
      <c r="O7452" t="s">
        <v>539</v>
      </c>
      <c r="P7452" t="s">
        <v>641</v>
      </c>
    </row>
    <row r="7453" spans="1:16" x14ac:dyDescent="0.25">
      <c r="A7453" t="s">
        <v>289</v>
      </c>
      <c r="B7453" t="s">
        <v>290</v>
      </c>
      <c r="C7453" t="s">
        <v>64</v>
      </c>
      <c r="E7453" t="s">
        <v>291</v>
      </c>
      <c r="F7453" t="s">
        <v>208</v>
      </c>
      <c r="G7453" t="s">
        <v>209</v>
      </c>
      <c r="H7453" t="s">
        <v>230</v>
      </c>
      <c r="I7453" t="s">
        <v>231</v>
      </c>
      <c r="J7453" t="s">
        <v>119</v>
      </c>
      <c r="K7453" s="1">
        <v>45422</v>
      </c>
      <c r="L7453">
        <v>90</v>
      </c>
      <c r="M7453">
        <v>3</v>
      </c>
      <c r="N7453" t="s">
        <v>538</v>
      </c>
      <c r="O7453" t="s">
        <v>539</v>
      </c>
      <c r="P7453" t="s">
        <v>641</v>
      </c>
    </row>
    <row r="7454" spans="1:16" x14ac:dyDescent="0.25">
      <c r="A7454" t="s">
        <v>289</v>
      </c>
      <c r="B7454" t="s">
        <v>290</v>
      </c>
      <c r="C7454" t="s">
        <v>64</v>
      </c>
      <c r="E7454" t="s">
        <v>291</v>
      </c>
      <c r="F7454" t="s">
        <v>208</v>
      </c>
      <c r="G7454" t="s">
        <v>209</v>
      </c>
      <c r="H7454" t="s">
        <v>230</v>
      </c>
      <c r="I7454" t="s">
        <v>231</v>
      </c>
      <c r="J7454" t="s">
        <v>119</v>
      </c>
      <c r="K7454" s="1">
        <v>45426</v>
      </c>
      <c r="L7454">
        <v>60</v>
      </c>
      <c r="M7454">
        <v>4</v>
      </c>
      <c r="N7454" t="s">
        <v>538</v>
      </c>
      <c r="O7454" t="s">
        <v>539</v>
      </c>
      <c r="P7454" t="s">
        <v>641</v>
      </c>
    </row>
    <row r="7455" spans="1:16" x14ac:dyDescent="0.25">
      <c r="A7455" t="s">
        <v>289</v>
      </c>
      <c r="B7455" t="s">
        <v>290</v>
      </c>
      <c r="C7455" t="s">
        <v>64</v>
      </c>
      <c r="E7455" t="s">
        <v>291</v>
      </c>
      <c r="F7455" t="s">
        <v>208</v>
      </c>
      <c r="G7455" t="s">
        <v>209</v>
      </c>
      <c r="H7455" t="s">
        <v>230</v>
      </c>
      <c r="I7455" t="s">
        <v>292</v>
      </c>
      <c r="J7455" t="s">
        <v>119</v>
      </c>
      <c r="K7455" s="1">
        <v>45411</v>
      </c>
      <c r="L7455">
        <v>30</v>
      </c>
      <c r="M7455">
        <v>2</v>
      </c>
      <c r="N7455" t="s">
        <v>538</v>
      </c>
      <c r="O7455" t="s">
        <v>539</v>
      </c>
      <c r="P7455" t="s">
        <v>641</v>
      </c>
    </row>
    <row r="7456" spans="1:16" x14ac:dyDescent="0.25">
      <c r="A7456" t="s">
        <v>289</v>
      </c>
      <c r="B7456" t="s">
        <v>290</v>
      </c>
      <c r="C7456" t="s">
        <v>64</v>
      </c>
      <c r="E7456" t="s">
        <v>291</v>
      </c>
      <c r="F7456" t="s">
        <v>208</v>
      </c>
      <c r="G7456" t="s">
        <v>209</v>
      </c>
      <c r="H7456" t="s">
        <v>230</v>
      </c>
      <c r="I7456" t="s">
        <v>292</v>
      </c>
      <c r="J7456" t="s">
        <v>119</v>
      </c>
      <c r="K7456" s="1">
        <v>45413</v>
      </c>
      <c r="L7456">
        <v>30</v>
      </c>
      <c r="M7456">
        <v>2</v>
      </c>
      <c r="N7456" t="s">
        <v>538</v>
      </c>
      <c r="O7456" t="s">
        <v>539</v>
      </c>
      <c r="P7456" t="s">
        <v>641</v>
      </c>
    </row>
    <row r="7457" spans="1:16" x14ac:dyDescent="0.25">
      <c r="A7457" t="s">
        <v>289</v>
      </c>
      <c r="B7457" t="s">
        <v>290</v>
      </c>
      <c r="C7457" t="s">
        <v>64</v>
      </c>
      <c r="E7457" t="s">
        <v>291</v>
      </c>
      <c r="F7457" t="s">
        <v>208</v>
      </c>
      <c r="G7457" t="s">
        <v>209</v>
      </c>
      <c r="H7457" t="s">
        <v>230</v>
      </c>
      <c r="I7457" t="s">
        <v>292</v>
      </c>
      <c r="J7457" t="s">
        <v>119</v>
      </c>
      <c r="K7457" s="1">
        <v>45418</v>
      </c>
      <c r="L7457">
        <v>30</v>
      </c>
      <c r="M7457">
        <v>3</v>
      </c>
      <c r="N7457" t="s">
        <v>538</v>
      </c>
      <c r="O7457" t="s">
        <v>539</v>
      </c>
      <c r="P7457" t="s">
        <v>641</v>
      </c>
    </row>
    <row r="7458" spans="1:16" x14ac:dyDescent="0.25">
      <c r="A7458" t="s">
        <v>289</v>
      </c>
      <c r="B7458" t="s">
        <v>290</v>
      </c>
      <c r="C7458" t="s">
        <v>64</v>
      </c>
      <c r="E7458" t="s">
        <v>291</v>
      </c>
      <c r="F7458" t="s">
        <v>208</v>
      </c>
      <c r="G7458" t="s">
        <v>209</v>
      </c>
      <c r="H7458" t="s">
        <v>230</v>
      </c>
      <c r="I7458" t="s">
        <v>292</v>
      </c>
      <c r="J7458" t="s">
        <v>119</v>
      </c>
      <c r="K7458" s="1">
        <v>45419</v>
      </c>
      <c r="L7458">
        <v>30</v>
      </c>
      <c r="M7458">
        <v>3</v>
      </c>
      <c r="N7458" t="s">
        <v>538</v>
      </c>
      <c r="O7458" t="s">
        <v>539</v>
      </c>
      <c r="P7458" t="s">
        <v>641</v>
      </c>
    </row>
    <row r="7459" spans="1:16" x14ac:dyDescent="0.25">
      <c r="A7459" t="s">
        <v>289</v>
      </c>
      <c r="B7459" t="s">
        <v>290</v>
      </c>
      <c r="C7459" t="s">
        <v>64</v>
      </c>
      <c r="E7459" t="s">
        <v>291</v>
      </c>
      <c r="F7459" t="s">
        <v>208</v>
      </c>
      <c r="G7459" t="s">
        <v>209</v>
      </c>
      <c r="H7459" t="s">
        <v>230</v>
      </c>
      <c r="I7459" t="s">
        <v>292</v>
      </c>
      <c r="J7459" t="s">
        <v>119</v>
      </c>
      <c r="K7459" s="1">
        <v>45421</v>
      </c>
      <c r="L7459">
        <v>30</v>
      </c>
      <c r="M7459">
        <v>3</v>
      </c>
      <c r="N7459" t="s">
        <v>538</v>
      </c>
      <c r="O7459" t="s">
        <v>539</v>
      </c>
      <c r="P7459" t="s">
        <v>641</v>
      </c>
    </row>
    <row r="7460" spans="1:16" x14ac:dyDescent="0.25">
      <c r="A7460" t="s">
        <v>289</v>
      </c>
      <c r="B7460" t="s">
        <v>290</v>
      </c>
      <c r="C7460" t="s">
        <v>64</v>
      </c>
      <c r="E7460" t="s">
        <v>291</v>
      </c>
      <c r="F7460" t="s">
        <v>208</v>
      </c>
      <c r="G7460" t="s">
        <v>209</v>
      </c>
      <c r="H7460" t="s">
        <v>230</v>
      </c>
      <c r="I7460" t="s">
        <v>292</v>
      </c>
      <c r="J7460" t="s">
        <v>119</v>
      </c>
      <c r="K7460" s="1">
        <v>45427</v>
      </c>
      <c r="L7460">
        <v>30</v>
      </c>
      <c r="M7460">
        <v>4</v>
      </c>
      <c r="N7460" t="s">
        <v>538</v>
      </c>
      <c r="O7460" t="s">
        <v>539</v>
      </c>
      <c r="P7460" t="s">
        <v>641</v>
      </c>
    </row>
    <row r="7461" spans="1:16" x14ac:dyDescent="0.25">
      <c r="A7461" t="s">
        <v>289</v>
      </c>
      <c r="B7461" t="s">
        <v>290</v>
      </c>
      <c r="C7461" t="s">
        <v>64</v>
      </c>
      <c r="E7461" t="s">
        <v>291</v>
      </c>
      <c r="F7461" t="s">
        <v>208</v>
      </c>
      <c r="G7461" t="s">
        <v>209</v>
      </c>
      <c r="H7461" t="s">
        <v>230</v>
      </c>
      <c r="I7461" t="s">
        <v>232</v>
      </c>
      <c r="J7461" t="s">
        <v>119</v>
      </c>
      <c r="K7461" s="1">
        <v>45407</v>
      </c>
      <c r="L7461">
        <v>90</v>
      </c>
      <c r="M7461">
        <v>1</v>
      </c>
      <c r="N7461" t="s">
        <v>538</v>
      </c>
      <c r="O7461" t="s">
        <v>539</v>
      </c>
      <c r="P7461" t="s">
        <v>641</v>
      </c>
    </row>
    <row r="7462" spans="1:16" x14ac:dyDescent="0.25">
      <c r="A7462" t="s">
        <v>289</v>
      </c>
      <c r="B7462" t="s">
        <v>290</v>
      </c>
      <c r="C7462" t="s">
        <v>64</v>
      </c>
      <c r="E7462" t="s">
        <v>291</v>
      </c>
      <c r="F7462" t="s">
        <v>208</v>
      </c>
      <c r="G7462" t="s">
        <v>209</v>
      </c>
      <c r="H7462" t="s">
        <v>230</v>
      </c>
      <c r="I7462" t="s">
        <v>293</v>
      </c>
      <c r="J7462" t="s">
        <v>119</v>
      </c>
      <c r="K7462" s="1">
        <v>45407</v>
      </c>
      <c r="L7462">
        <v>30</v>
      </c>
      <c r="M7462">
        <v>1</v>
      </c>
      <c r="N7462" t="s">
        <v>538</v>
      </c>
      <c r="O7462" t="s">
        <v>539</v>
      </c>
      <c r="P7462" t="s">
        <v>641</v>
      </c>
    </row>
    <row r="7463" spans="1:16" x14ac:dyDescent="0.25">
      <c r="A7463" t="s">
        <v>289</v>
      </c>
      <c r="B7463" t="s">
        <v>290</v>
      </c>
      <c r="C7463" t="s">
        <v>64</v>
      </c>
      <c r="E7463" t="s">
        <v>291</v>
      </c>
      <c r="F7463" t="s">
        <v>208</v>
      </c>
      <c r="G7463" t="s">
        <v>209</v>
      </c>
      <c r="H7463" t="s">
        <v>230</v>
      </c>
      <c r="I7463" t="s">
        <v>293</v>
      </c>
      <c r="J7463" t="s">
        <v>119</v>
      </c>
      <c r="K7463" s="1">
        <v>45411</v>
      </c>
      <c r="L7463">
        <v>60</v>
      </c>
      <c r="M7463">
        <v>2</v>
      </c>
      <c r="N7463" t="s">
        <v>538</v>
      </c>
      <c r="O7463" t="s">
        <v>539</v>
      </c>
      <c r="P7463" t="s">
        <v>641</v>
      </c>
    </row>
    <row r="7464" spans="1:16" x14ac:dyDescent="0.25">
      <c r="A7464" t="s">
        <v>289</v>
      </c>
      <c r="B7464" t="s">
        <v>290</v>
      </c>
      <c r="C7464" t="s">
        <v>64</v>
      </c>
      <c r="E7464" t="s">
        <v>291</v>
      </c>
      <c r="F7464" t="s">
        <v>208</v>
      </c>
      <c r="G7464" t="s">
        <v>209</v>
      </c>
      <c r="H7464" t="s">
        <v>230</v>
      </c>
      <c r="I7464" t="s">
        <v>293</v>
      </c>
      <c r="J7464" t="s">
        <v>119</v>
      </c>
      <c r="K7464" s="1">
        <v>45421</v>
      </c>
      <c r="L7464">
        <v>60</v>
      </c>
      <c r="M7464">
        <v>3</v>
      </c>
      <c r="N7464" t="s">
        <v>538</v>
      </c>
      <c r="O7464" t="s">
        <v>539</v>
      </c>
      <c r="P7464" t="s">
        <v>641</v>
      </c>
    </row>
    <row r="7465" spans="1:16" x14ac:dyDescent="0.25">
      <c r="A7465" t="s">
        <v>289</v>
      </c>
      <c r="B7465" t="s">
        <v>290</v>
      </c>
      <c r="C7465" t="s">
        <v>64</v>
      </c>
      <c r="E7465" t="s">
        <v>291</v>
      </c>
      <c r="F7465" t="s">
        <v>208</v>
      </c>
      <c r="G7465" t="s">
        <v>209</v>
      </c>
      <c r="H7465" t="s">
        <v>230</v>
      </c>
      <c r="I7465" t="s">
        <v>293</v>
      </c>
      <c r="J7465" t="s">
        <v>119</v>
      </c>
      <c r="K7465" s="1">
        <v>45428</v>
      </c>
      <c r="L7465">
        <v>30</v>
      </c>
      <c r="M7465">
        <v>4</v>
      </c>
      <c r="N7465" t="s">
        <v>538</v>
      </c>
      <c r="O7465" t="s">
        <v>539</v>
      </c>
      <c r="P7465" t="s">
        <v>641</v>
      </c>
    </row>
    <row r="7466" spans="1:16" x14ac:dyDescent="0.25">
      <c r="A7466" t="s">
        <v>289</v>
      </c>
      <c r="B7466" t="s">
        <v>290</v>
      </c>
      <c r="C7466" t="s">
        <v>64</v>
      </c>
      <c r="E7466" t="s">
        <v>291</v>
      </c>
      <c r="F7466" t="s">
        <v>208</v>
      </c>
      <c r="G7466" t="s">
        <v>209</v>
      </c>
      <c r="H7466" t="s">
        <v>230</v>
      </c>
      <c r="I7466" t="s">
        <v>294</v>
      </c>
      <c r="J7466" t="s">
        <v>119</v>
      </c>
      <c r="K7466" s="1">
        <v>45413</v>
      </c>
      <c r="L7466">
        <v>60</v>
      </c>
      <c r="M7466">
        <v>2</v>
      </c>
      <c r="N7466" t="s">
        <v>538</v>
      </c>
      <c r="O7466" t="s">
        <v>539</v>
      </c>
      <c r="P7466" t="s">
        <v>641</v>
      </c>
    </row>
    <row r="7467" spans="1:16" x14ac:dyDescent="0.25">
      <c r="A7467" t="s">
        <v>289</v>
      </c>
      <c r="B7467" t="s">
        <v>290</v>
      </c>
      <c r="C7467" t="s">
        <v>64</v>
      </c>
      <c r="E7467" t="s">
        <v>291</v>
      </c>
      <c r="F7467" t="s">
        <v>208</v>
      </c>
      <c r="G7467" t="s">
        <v>209</v>
      </c>
      <c r="H7467" t="s">
        <v>230</v>
      </c>
      <c r="I7467" t="s">
        <v>294</v>
      </c>
      <c r="J7467" t="s">
        <v>119</v>
      </c>
      <c r="K7467" s="1">
        <v>45414</v>
      </c>
      <c r="L7467">
        <v>120</v>
      </c>
      <c r="M7467">
        <v>2</v>
      </c>
      <c r="N7467" t="s">
        <v>538</v>
      </c>
      <c r="O7467" t="s">
        <v>539</v>
      </c>
      <c r="P7467" t="s">
        <v>641</v>
      </c>
    </row>
    <row r="7468" spans="1:16" x14ac:dyDescent="0.25">
      <c r="A7468" t="s">
        <v>289</v>
      </c>
      <c r="B7468" t="s">
        <v>290</v>
      </c>
      <c r="C7468" t="s">
        <v>64</v>
      </c>
      <c r="E7468" t="s">
        <v>291</v>
      </c>
      <c r="F7468" t="s">
        <v>208</v>
      </c>
      <c r="G7468" t="s">
        <v>209</v>
      </c>
      <c r="H7468" t="s">
        <v>230</v>
      </c>
      <c r="I7468" t="s">
        <v>294</v>
      </c>
      <c r="J7468" t="s">
        <v>119</v>
      </c>
      <c r="K7468" s="1">
        <v>45415</v>
      </c>
      <c r="L7468">
        <v>10.001999999999899</v>
      </c>
      <c r="M7468">
        <v>2</v>
      </c>
      <c r="N7468" t="s">
        <v>538</v>
      </c>
      <c r="O7468" t="s">
        <v>539</v>
      </c>
      <c r="P7468" t="s">
        <v>641</v>
      </c>
    </row>
    <row r="7469" spans="1:16" x14ac:dyDescent="0.25">
      <c r="A7469" t="s">
        <v>289</v>
      </c>
      <c r="B7469" t="s">
        <v>290</v>
      </c>
      <c r="C7469" t="s">
        <v>64</v>
      </c>
      <c r="E7469" t="s">
        <v>291</v>
      </c>
      <c r="F7469" t="s">
        <v>208</v>
      </c>
      <c r="G7469" t="s">
        <v>209</v>
      </c>
      <c r="H7469" t="s">
        <v>230</v>
      </c>
      <c r="I7469" t="s">
        <v>294</v>
      </c>
      <c r="J7469" t="s">
        <v>119</v>
      </c>
      <c r="K7469" s="1">
        <v>45420</v>
      </c>
      <c r="L7469">
        <v>30</v>
      </c>
      <c r="M7469">
        <v>3</v>
      </c>
      <c r="N7469" t="s">
        <v>538</v>
      </c>
      <c r="O7469" t="s">
        <v>539</v>
      </c>
      <c r="P7469" t="s">
        <v>641</v>
      </c>
    </row>
    <row r="7470" spans="1:16" x14ac:dyDescent="0.25">
      <c r="A7470" t="s">
        <v>289</v>
      </c>
      <c r="B7470" t="s">
        <v>290</v>
      </c>
      <c r="C7470" t="s">
        <v>64</v>
      </c>
      <c r="E7470" t="s">
        <v>291</v>
      </c>
      <c r="F7470" t="s">
        <v>208</v>
      </c>
      <c r="G7470" t="s">
        <v>209</v>
      </c>
      <c r="H7470" t="s">
        <v>230</v>
      </c>
      <c r="I7470" t="s">
        <v>246</v>
      </c>
      <c r="J7470" t="s">
        <v>119</v>
      </c>
      <c r="K7470" s="1">
        <v>45406</v>
      </c>
      <c r="L7470">
        <v>30</v>
      </c>
      <c r="M7470">
        <v>1</v>
      </c>
      <c r="N7470" t="s">
        <v>538</v>
      </c>
      <c r="O7470" t="s">
        <v>539</v>
      </c>
      <c r="P7470" t="s">
        <v>641</v>
      </c>
    </row>
    <row r="7471" spans="1:16" x14ac:dyDescent="0.25">
      <c r="A7471" t="s">
        <v>289</v>
      </c>
      <c r="B7471" t="s">
        <v>290</v>
      </c>
      <c r="C7471" t="s">
        <v>64</v>
      </c>
      <c r="E7471" t="s">
        <v>291</v>
      </c>
      <c r="F7471" t="s">
        <v>208</v>
      </c>
      <c r="G7471" t="s">
        <v>209</v>
      </c>
      <c r="H7471" t="s">
        <v>230</v>
      </c>
      <c r="I7471" t="s">
        <v>295</v>
      </c>
      <c r="J7471" t="s">
        <v>119</v>
      </c>
      <c r="K7471" s="1">
        <v>45406</v>
      </c>
      <c r="L7471">
        <v>120</v>
      </c>
      <c r="M7471">
        <v>1</v>
      </c>
      <c r="N7471" t="s">
        <v>538</v>
      </c>
      <c r="O7471" t="s">
        <v>539</v>
      </c>
      <c r="P7471" t="s">
        <v>641</v>
      </c>
    </row>
    <row r="7472" spans="1:16" x14ac:dyDescent="0.25">
      <c r="A7472" t="s">
        <v>289</v>
      </c>
      <c r="B7472" t="s">
        <v>290</v>
      </c>
      <c r="C7472" t="s">
        <v>64</v>
      </c>
      <c r="E7472" t="s">
        <v>291</v>
      </c>
      <c r="F7472" t="s">
        <v>208</v>
      </c>
      <c r="G7472" t="s">
        <v>209</v>
      </c>
      <c r="H7472" t="s">
        <v>230</v>
      </c>
      <c r="I7472" t="s">
        <v>295</v>
      </c>
      <c r="J7472" t="s">
        <v>119</v>
      </c>
      <c r="K7472" s="1">
        <v>45407</v>
      </c>
      <c r="L7472">
        <v>120</v>
      </c>
      <c r="M7472">
        <v>1</v>
      </c>
      <c r="N7472" t="s">
        <v>538</v>
      </c>
      <c r="O7472" t="s">
        <v>539</v>
      </c>
      <c r="P7472" t="s">
        <v>641</v>
      </c>
    </row>
    <row r="7473" spans="1:16" x14ac:dyDescent="0.25">
      <c r="A7473" t="s">
        <v>289</v>
      </c>
      <c r="B7473" t="s">
        <v>290</v>
      </c>
      <c r="C7473" t="s">
        <v>64</v>
      </c>
      <c r="E7473" t="s">
        <v>291</v>
      </c>
      <c r="F7473" t="s">
        <v>208</v>
      </c>
      <c r="G7473" t="s">
        <v>209</v>
      </c>
      <c r="H7473" t="s">
        <v>230</v>
      </c>
      <c r="I7473" t="s">
        <v>295</v>
      </c>
      <c r="J7473" t="s">
        <v>119</v>
      </c>
      <c r="K7473" s="1">
        <v>45411</v>
      </c>
      <c r="L7473">
        <v>60</v>
      </c>
      <c r="M7473">
        <v>2</v>
      </c>
      <c r="N7473" t="s">
        <v>538</v>
      </c>
      <c r="O7473" t="s">
        <v>539</v>
      </c>
      <c r="P7473" t="s">
        <v>641</v>
      </c>
    </row>
    <row r="7474" spans="1:16" x14ac:dyDescent="0.25">
      <c r="A7474" t="s">
        <v>289</v>
      </c>
      <c r="B7474" t="s">
        <v>290</v>
      </c>
      <c r="C7474" t="s">
        <v>64</v>
      </c>
      <c r="E7474" t="s">
        <v>291</v>
      </c>
      <c r="F7474" t="s">
        <v>208</v>
      </c>
      <c r="G7474" t="s">
        <v>209</v>
      </c>
      <c r="H7474" t="s">
        <v>230</v>
      </c>
      <c r="I7474" t="s">
        <v>295</v>
      </c>
      <c r="J7474" t="s">
        <v>119</v>
      </c>
      <c r="K7474" s="1">
        <v>45412</v>
      </c>
      <c r="L7474">
        <v>90</v>
      </c>
      <c r="M7474">
        <v>2</v>
      </c>
      <c r="N7474" t="s">
        <v>538</v>
      </c>
      <c r="O7474" t="s">
        <v>539</v>
      </c>
      <c r="P7474" t="s">
        <v>641</v>
      </c>
    </row>
    <row r="7475" spans="1:16" x14ac:dyDescent="0.25">
      <c r="A7475" t="s">
        <v>289</v>
      </c>
      <c r="B7475" t="s">
        <v>290</v>
      </c>
      <c r="C7475" t="s">
        <v>64</v>
      </c>
      <c r="E7475" t="s">
        <v>291</v>
      </c>
      <c r="F7475" t="s">
        <v>208</v>
      </c>
      <c r="G7475" t="s">
        <v>209</v>
      </c>
      <c r="H7475" t="s">
        <v>230</v>
      </c>
      <c r="I7475" t="s">
        <v>295</v>
      </c>
      <c r="J7475" t="s">
        <v>119</v>
      </c>
      <c r="K7475" s="1">
        <v>45413</v>
      </c>
      <c r="L7475">
        <v>60</v>
      </c>
      <c r="M7475">
        <v>2</v>
      </c>
      <c r="N7475" t="s">
        <v>538</v>
      </c>
      <c r="O7475" t="s">
        <v>539</v>
      </c>
      <c r="P7475" t="s">
        <v>641</v>
      </c>
    </row>
    <row r="7476" spans="1:16" x14ac:dyDescent="0.25">
      <c r="A7476" t="s">
        <v>289</v>
      </c>
      <c r="B7476" t="s">
        <v>290</v>
      </c>
      <c r="C7476" t="s">
        <v>64</v>
      </c>
      <c r="E7476" t="s">
        <v>291</v>
      </c>
      <c r="F7476" t="s">
        <v>208</v>
      </c>
      <c r="G7476" t="s">
        <v>209</v>
      </c>
      <c r="H7476" t="s">
        <v>230</v>
      </c>
      <c r="I7476" t="s">
        <v>295</v>
      </c>
      <c r="J7476" t="s">
        <v>119</v>
      </c>
      <c r="K7476" s="1">
        <v>45414</v>
      </c>
      <c r="L7476">
        <v>60</v>
      </c>
      <c r="M7476">
        <v>2</v>
      </c>
      <c r="N7476" t="s">
        <v>538</v>
      </c>
      <c r="O7476" t="s">
        <v>539</v>
      </c>
      <c r="P7476" t="s">
        <v>641</v>
      </c>
    </row>
    <row r="7477" spans="1:16" x14ac:dyDescent="0.25">
      <c r="A7477" t="s">
        <v>289</v>
      </c>
      <c r="B7477" t="s">
        <v>290</v>
      </c>
      <c r="C7477" t="s">
        <v>64</v>
      </c>
      <c r="E7477" t="s">
        <v>291</v>
      </c>
      <c r="F7477" t="s">
        <v>208</v>
      </c>
      <c r="G7477" t="s">
        <v>209</v>
      </c>
      <c r="H7477" t="s">
        <v>230</v>
      </c>
      <c r="I7477" t="s">
        <v>295</v>
      </c>
      <c r="J7477" t="s">
        <v>119</v>
      </c>
      <c r="K7477" s="1">
        <v>45415</v>
      </c>
      <c r="L7477">
        <v>150</v>
      </c>
      <c r="M7477">
        <v>2</v>
      </c>
      <c r="N7477" t="s">
        <v>538</v>
      </c>
      <c r="O7477" t="s">
        <v>539</v>
      </c>
      <c r="P7477" t="s">
        <v>641</v>
      </c>
    </row>
    <row r="7478" spans="1:16" x14ac:dyDescent="0.25">
      <c r="A7478" t="s">
        <v>289</v>
      </c>
      <c r="B7478" t="s">
        <v>290</v>
      </c>
      <c r="C7478" t="s">
        <v>64</v>
      </c>
      <c r="E7478" t="s">
        <v>291</v>
      </c>
      <c r="F7478" t="s">
        <v>208</v>
      </c>
      <c r="G7478" t="s">
        <v>209</v>
      </c>
      <c r="H7478" t="s">
        <v>230</v>
      </c>
      <c r="I7478" t="s">
        <v>295</v>
      </c>
      <c r="J7478" t="s">
        <v>119</v>
      </c>
      <c r="K7478" s="1">
        <v>45419</v>
      </c>
      <c r="L7478">
        <v>90</v>
      </c>
      <c r="M7478">
        <v>3</v>
      </c>
      <c r="N7478" t="s">
        <v>538</v>
      </c>
      <c r="O7478" t="s">
        <v>539</v>
      </c>
      <c r="P7478" t="s">
        <v>641</v>
      </c>
    </row>
    <row r="7479" spans="1:16" x14ac:dyDescent="0.25">
      <c r="A7479" t="s">
        <v>289</v>
      </c>
      <c r="B7479" t="s">
        <v>290</v>
      </c>
      <c r="C7479" t="s">
        <v>64</v>
      </c>
      <c r="E7479" t="s">
        <v>291</v>
      </c>
      <c r="F7479" t="s">
        <v>208</v>
      </c>
      <c r="G7479" t="s">
        <v>209</v>
      </c>
      <c r="H7479" t="s">
        <v>230</v>
      </c>
      <c r="I7479" t="s">
        <v>295</v>
      </c>
      <c r="J7479" t="s">
        <v>119</v>
      </c>
      <c r="K7479" s="1">
        <v>45420</v>
      </c>
      <c r="L7479">
        <v>90</v>
      </c>
      <c r="M7479">
        <v>3</v>
      </c>
      <c r="N7479" t="s">
        <v>538</v>
      </c>
      <c r="O7479" t="s">
        <v>539</v>
      </c>
      <c r="P7479" t="s">
        <v>641</v>
      </c>
    </row>
    <row r="7480" spans="1:16" x14ac:dyDescent="0.25">
      <c r="A7480" t="s">
        <v>289</v>
      </c>
      <c r="B7480" t="s">
        <v>290</v>
      </c>
      <c r="C7480" t="s">
        <v>64</v>
      </c>
      <c r="E7480" t="s">
        <v>291</v>
      </c>
      <c r="F7480" t="s">
        <v>208</v>
      </c>
      <c r="G7480" t="s">
        <v>209</v>
      </c>
      <c r="H7480" t="s">
        <v>230</v>
      </c>
      <c r="I7480" t="s">
        <v>295</v>
      </c>
      <c r="J7480" t="s">
        <v>119</v>
      </c>
      <c r="K7480" s="1">
        <v>45421</v>
      </c>
      <c r="L7480">
        <v>90</v>
      </c>
      <c r="M7480">
        <v>3</v>
      </c>
      <c r="N7480" t="s">
        <v>538</v>
      </c>
      <c r="O7480" t="s">
        <v>539</v>
      </c>
      <c r="P7480" t="s">
        <v>641</v>
      </c>
    </row>
    <row r="7481" spans="1:16" x14ac:dyDescent="0.25">
      <c r="A7481" t="s">
        <v>289</v>
      </c>
      <c r="B7481" t="s">
        <v>290</v>
      </c>
      <c r="C7481" t="s">
        <v>64</v>
      </c>
      <c r="E7481" t="s">
        <v>291</v>
      </c>
      <c r="F7481" t="s">
        <v>208</v>
      </c>
      <c r="G7481" t="s">
        <v>209</v>
      </c>
      <c r="H7481" t="s">
        <v>230</v>
      </c>
      <c r="I7481" t="s">
        <v>295</v>
      </c>
      <c r="J7481" t="s">
        <v>119</v>
      </c>
      <c r="K7481" s="1">
        <v>45422</v>
      </c>
      <c r="L7481">
        <v>60</v>
      </c>
      <c r="M7481">
        <v>3</v>
      </c>
      <c r="N7481" t="s">
        <v>538</v>
      </c>
      <c r="O7481" t="s">
        <v>539</v>
      </c>
      <c r="P7481" t="s">
        <v>641</v>
      </c>
    </row>
    <row r="7482" spans="1:16" x14ac:dyDescent="0.25">
      <c r="A7482" t="s">
        <v>289</v>
      </c>
      <c r="B7482" t="s">
        <v>290</v>
      </c>
      <c r="C7482" t="s">
        <v>64</v>
      </c>
      <c r="E7482" t="s">
        <v>291</v>
      </c>
      <c r="F7482" t="s">
        <v>208</v>
      </c>
      <c r="G7482" t="s">
        <v>209</v>
      </c>
      <c r="H7482" t="s">
        <v>230</v>
      </c>
      <c r="I7482" t="s">
        <v>295</v>
      </c>
      <c r="J7482" t="s">
        <v>119</v>
      </c>
      <c r="K7482" s="1">
        <v>45425</v>
      </c>
      <c r="L7482">
        <v>90</v>
      </c>
      <c r="M7482">
        <v>4</v>
      </c>
      <c r="N7482" t="s">
        <v>538</v>
      </c>
      <c r="O7482" t="s">
        <v>539</v>
      </c>
      <c r="P7482" t="s">
        <v>641</v>
      </c>
    </row>
    <row r="7483" spans="1:16" x14ac:dyDescent="0.25">
      <c r="A7483" t="s">
        <v>289</v>
      </c>
      <c r="B7483" t="s">
        <v>290</v>
      </c>
      <c r="C7483" t="s">
        <v>64</v>
      </c>
      <c r="E7483" t="s">
        <v>291</v>
      </c>
      <c r="F7483" t="s">
        <v>208</v>
      </c>
      <c r="G7483" t="s">
        <v>209</v>
      </c>
      <c r="H7483" t="s">
        <v>230</v>
      </c>
      <c r="I7483" t="s">
        <v>295</v>
      </c>
      <c r="J7483" t="s">
        <v>119</v>
      </c>
      <c r="K7483" s="1">
        <v>45427</v>
      </c>
      <c r="L7483">
        <v>60</v>
      </c>
      <c r="M7483">
        <v>4</v>
      </c>
      <c r="N7483" t="s">
        <v>538</v>
      </c>
      <c r="O7483" t="s">
        <v>539</v>
      </c>
      <c r="P7483" t="s">
        <v>641</v>
      </c>
    </row>
    <row r="7484" spans="1:16" x14ac:dyDescent="0.25">
      <c r="A7484" t="s">
        <v>289</v>
      </c>
      <c r="B7484" t="s">
        <v>290</v>
      </c>
      <c r="C7484" t="s">
        <v>64</v>
      </c>
      <c r="E7484" t="s">
        <v>291</v>
      </c>
      <c r="F7484" t="s">
        <v>208</v>
      </c>
      <c r="G7484" t="s">
        <v>209</v>
      </c>
      <c r="H7484" t="s">
        <v>230</v>
      </c>
      <c r="I7484" t="s">
        <v>295</v>
      </c>
      <c r="J7484" t="s">
        <v>119</v>
      </c>
      <c r="K7484" s="1">
        <v>45428</v>
      </c>
      <c r="L7484">
        <v>60</v>
      </c>
      <c r="M7484">
        <v>4</v>
      </c>
      <c r="N7484" t="s">
        <v>538</v>
      </c>
      <c r="O7484" t="s">
        <v>539</v>
      </c>
      <c r="P7484" t="s">
        <v>641</v>
      </c>
    </row>
    <row r="7485" spans="1:16" x14ac:dyDescent="0.25">
      <c r="A7485" t="s">
        <v>289</v>
      </c>
      <c r="B7485" t="s">
        <v>290</v>
      </c>
      <c r="C7485" t="s">
        <v>64</v>
      </c>
      <c r="E7485" t="s">
        <v>291</v>
      </c>
      <c r="F7485" t="s">
        <v>208</v>
      </c>
      <c r="G7485" t="s">
        <v>209</v>
      </c>
      <c r="H7485" t="s">
        <v>230</v>
      </c>
      <c r="I7485" t="s">
        <v>295</v>
      </c>
      <c r="J7485" t="s">
        <v>119</v>
      </c>
      <c r="K7485" s="1">
        <v>45429</v>
      </c>
      <c r="L7485">
        <v>60</v>
      </c>
      <c r="M7485">
        <v>4</v>
      </c>
      <c r="N7485" t="s">
        <v>538</v>
      </c>
      <c r="O7485" t="s">
        <v>539</v>
      </c>
      <c r="P7485" t="s">
        <v>641</v>
      </c>
    </row>
    <row r="7486" spans="1:16" x14ac:dyDescent="0.25">
      <c r="A7486" t="s">
        <v>289</v>
      </c>
      <c r="B7486" t="s">
        <v>290</v>
      </c>
      <c r="C7486" t="s">
        <v>64</v>
      </c>
      <c r="E7486" t="s">
        <v>291</v>
      </c>
      <c r="F7486" t="s">
        <v>208</v>
      </c>
      <c r="G7486" t="s">
        <v>209</v>
      </c>
      <c r="H7486" t="s">
        <v>230</v>
      </c>
      <c r="I7486" t="s">
        <v>296</v>
      </c>
      <c r="J7486" t="s">
        <v>119</v>
      </c>
      <c r="K7486" s="1">
        <v>45405</v>
      </c>
      <c r="L7486">
        <v>90</v>
      </c>
      <c r="M7486">
        <v>1</v>
      </c>
      <c r="N7486" t="s">
        <v>538</v>
      </c>
      <c r="O7486" t="s">
        <v>539</v>
      </c>
      <c r="P7486" t="s">
        <v>641</v>
      </c>
    </row>
    <row r="7487" spans="1:16" x14ac:dyDescent="0.25">
      <c r="A7487" t="s">
        <v>289</v>
      </c>
      <c r="B7487" t="s">
        <v>290</v>
      </c>
      <c r="C7487" t="s">
        <v>64</v>
      </c>
      <c r="E7487" t="s">
        <v>291</v>
      </c>
      <c r="F7487" t="s">
        <v>208</v>
      </c>
      <c r="G7487" t="s">
        <v>209</v>
      </c>
      <c r="H7487" t="s">
        <v>230</v>
      </c>
      <c r="I7487" t="s">
        <v>296</v>
      </c>
      <c r="J7487" t="s">
        <v>119</v>
      </c>
      <c r="K7487" s="1">
        <v>45406</v>
      </c>
      <c r="L7487">
        <v>90</v>
      </c>
      <c r="M7487">
        <v>1</v>
      </c>
      <c r="N7487" t="s">
        <v>538</v>
      </c>
      <c r="O7487" t="s">
        <v>539</v>
      </c>
      <c r="P7487" t="s">
        <v>641</v>
      </c>
    </row>
    <row r="7488" spans="1:16" x14ac:dyDescent="0.25">
      <c r="A7488" t="s">
        <v>289</v>
      </c>
      <c r="B7488" t="s">
        <v>290</v>
      </c>
      <c r="C7488" t="s">
        <v>64</v>
      </c>
      <c r="E7488" t="s">
        <v>291</v>
      </c>
      <c r="F7488" t="s">
        <v>208</v>
      </c>
      <c r="G7488" t="s">
        <v>209</v>
      </c>
      <c r="H7488" t="s">
        <v>230</v>
      </c>
      <c r="I7488" t="s">
        <v>296</v>
      </c>
      <c r="J7488" t="s">
        <v>119</v>
      </c>
      <c r="K7488" s="1">
        <v>45407</v>
      </c>
      <c r="L7488">
        <v>120</v>
      </c>
      <c r="M7488">
        <v>1</v>
      </c>
      <c r="N7488" t="s">
        <v>538</v>
      </c>
      <c r="O7488" t="s">
        <v>539</v>
      </c>
      <c r="P7488" t="s">
        <v>641</v>
      </c>
    </row>
    <row r="7489" spans="1:16" x14ac:dyDescent="0.25">
      <c r="A7489" t="s">
        <v>289</v>
      </c>
      <c r="B7489" t="s">
        <v>290</v>
      </c>
      <c r="C7489" t="s">
        <v>64</v>
      </c>
      <c r="E7489" t="s">
        <v>291</v>
      </c>
      <c r="F7489" t="s">
        <v>208</v>
      </c>
      <c r="G7489" t="s">
        <v>209</v>
      </c>
      <c r="H7489" t="s">
        <v>230</v>
      </c>
      <c r="I7489" t="s">
        <v>296</v>
      </c>
      <c r="J7489" t="s">
        <v>119</v>
      </c>
      <c r="K7489" s="1">
        <v>45411</v>
      </c>
      <c r="L7489">
        <v>60</v>
      </c>
      <c r="M7489">
        <v>2</v>
      </c>
      <c r="N7489" t="s">
        <v>538</v>
      </c>
      <c r="O7489" t="s">
        <v>539</v>
      </c>
      <c r="P7489" t="s">
        <v>641</v>
      </c>
    </row>
    <row r="7490" spans="1:16" x14ac:dyDescent="0.25">
      <c r="A7490" t="s">
        <v>289</v>
      </c>
      <c r="B7490" t="s">
        <v>290</v>
      </c>
      <c r="C7490" t="s">
        <v>64</v>
      </c>
      <c r="E7490" t="s">
        <v>291</v>
      </c>
      <c r="F7490" t="s">
        <v>208</v>
      </c>
      <c r="G7490" t="s">
        <v>209</v>
      </c>
      <c r="H7490" t="s">
        <v>230</v>
      </c>
      <c r="I7490" t="s">
        <v>296</v>
      </c>
      <c r="J7490" t="s">
        <v>119</v>
      </c>
      <c r="K7490" s="1">
        <v>45412</v>
      </c>
      <c r="L7490">
        <v>90</v>
      </c>
      <c r="M7490">
        <v>2</v>
      </c>
      <c r="N7490" t="s">
        <v>538</v>
      </c>
      <c r="O7490" t="s">
        <v>539</v>
      </c>
      <c r="P7490" t="s">
        <v>641</v>
      </c>
    </row>
    <row r="7491" spans="1:16" x14ac:dyDescent="0.25">
      <c r="A7491" t="s">
        <v>289</v>
      </c>
      <c r="B7491" t="s">
        <v>290</v>
      </c>
      <c r="C7491" t="s">
        <v>64</v>
      </c>
      <c r="E7491" t="s">
        <v>291</v>
      </c>
      <c r="F7491" t="s">
        <v>208</v>
      </c>
      <c r="G7491" t="s">
        <v>209</v>
      </c>
      <c r="H7491" t="s">
        <v>230</v>
      </c>
      <c r="I7491" t="s">
        <v>296</v>
      </c>
      <c r="J7491" t="s">
        <v>119</v>
      </c>
      <c r="K7491" s="1">
        <v>45413</v>
      </c>
      <c r="L7491">
        <v>90</v>
      </c>
      <c r="M7491">
        <v>2</v>
      </c>
      <c r="N7491" t="s">
        <v>538</v>
      </c>
      <c r="O7491" t="s">
        <v>539</v>
      </c>
      <c r="P7491" t="s">
        <v>641</v>
      </c>
    </row>
    <row r="7492" spans="1:16" x14ac:dyDescent="0.25">
      <c r="A7492" t="s">
        <v>289</v>
      </c>
      <c r="B7492" t="s">
        <v>290</v>
      </c>
      <c r="C7492" t="s">
        <v>64</v>
      </c>
      <c r="E7492" t="s">
        <v>291</v>
      </c>
      <c r="F7492" t="s">
        <v>208</v>
      </c>
      <c r="G7492" t="s">
        <v>209</v>
      </c>
      <c r="H7492" t="s">
        <v>230</v>
      </c>
      <c r="I7492" t="s">
        <v>296</v>
      </c>
      <c r="J7492" t="s">
        <v>119</v>
      </c>
      <c r="K7492" s="1">
        <v>45414</v>
      </c>
      <c r="L7492">
        <v>30</v>
      </c>
      <c r="M7492">
        <v>2</v>
      </c>
      <c r="N7492" t="s">
        <v>538</v>
      </c>
      <c r="O7492" t="s">
        <v>539</v>
      </c>
      <c r="P7492" t="s">
        <v>641</v>
      </c>
    </row>
    <row r="7493" spans="1:16" x14ac:dyDescent="0.25">
      <c r="A7493" t="s">
        <v>289</v>
      </c>
      <c r="B7493" t="s">
        <v>290</v>
      </c>
      <c r="C7493" t="s">
        <v>64</v>
      </c>
      <c r="E7493" t="s">
        <v>291</v>
      </c>
      <c r="F7493" t="s">
        <v>208</v>
      </c>
      <c r="G7493" t="s">
        <v>209</v>
      </c>
      <c r="H7493" t="s">
        <v>230</v>
      </c>
      <c r="I7493" t="s">
        <v>296</v>
      </c>
      <c r="J7493" t="s">
        <v>119</v>
      </c>
      <c r="K7493" s="1">
        <v>45422</v>
      </c>
      <c r="L7493">
        <v>90</v>
      </c>
      <c r="M7493">
        <v>3</v>
      </c>
      <c r="N7493" t="s">
        <v>538</v>
      </c>
      <c r="O7493" t="s">
        <v>539</v>
      </c>
      <c r="P7493" t="s">
        <v>641</v>
      </c>
    </row>
    <row r="7494" spans="1:16" x14ac:dyDescent="0.25">
      <c r="A7494" t="s">
        <v>289</v>
      </c>
      <c r="B7494" t="s">
        <v>290</v>
      </c>
      <c r="C7494" t="s">
        <v>64</v>
      </c>
      <c r="E7494" t="s">
        <v>291</v>
      </c>
      <c r="F7494" t="s">
        <v>208</v>
      </c>
      <c r="G7494" t="s">
        <v>209</v>
      </c>
      <c r="H7494" t="s">
        <v>230</v>
      </c>
      <c r="I7494" t="s">
        <v>296</v>
      </c>
      <c r="J7494" t="s">
        <v>119</v>
      </c>
      <c r="K7494" s="1">
        <v>45426</v>
      </c>
      <c r="L7494">
        <v>60</v>
      </c>
      <c r="M7494">
        <v>4</v>
      </c>
      <c r="N7494" t="s">
        <v>538</v>
      </c>
      <c r="O7494" t="s">
        <v>539</v>
      </c>
      <c r="P7494" t="s">
        <v>641</v>
      </c>
    </row>
    <row r="7495" spans="1:16" x14ac:dyDescent="0.25">
      <c r="A7495" t="s">
        <v>289</v>
      </c>
      <c r="B7495" t="s">
        <v>290</v>
      </c>
      <c r="C7495" t="s">
        <v>64</v>
      </c>
      <c r="E7495" t="s">
        <v>291</v>
      </c>
      <c r="F7495" t="s">
        <v>208</v>
      </c>
      <c r="G7495" t="s">
        <v>209</v>
      </c>
      <c r="H7495" t="s">
        <v>230</v>
      </c>
      <c r="I7495" t="s">
        <v>296</v>
      </c>
      <c r="J7495" t="s">
        <v>119</v>
      </c>
      <c r="K7495" s="1">
        <v>45429</v>
      </c>
      <c r="L7495">
        <v>90</v>
      </c>
      <c r="M7495">
        <v>4</v>
      </c>
      <c r="N7495" t="s">
        <v>538</v>
      </c>
      <c r="O7495" t="s">
        <v>539</v>
      </c>
      <c r="P7495" t="s">
        <v>641</v>
      </c>
    </row>
    <row r="7496" spans="1:16" x14ac:dyDescent="0.25">
      <c r="A7496" t="s">
        <v>289</v>
      </c>
      <c r="B7496" t="s">
        <v>290</v>
      </c>
      <c r="C7496" t="s">
        <v>64</v>
      </c>
      <c r="E7496" t="s">
        <v>291</v>
      </c>
      <c r="F7496" t="s">
        <v>208</v>
      </c>
      <c r="G7496" t="s">
        <v>209</v>
      </c>
      <c r="H7496" t="s">
        <v>37</v>
      </c>
      <c r="I7496" t="s">
        <v>297</v>
      </c>
      <c r="J7496" t="s">
        <v>119</v>
      </c>
      <c r="K7496" s="1">
        <v>45404</v>
      </c>
      <c r="L7496">
        <v>30</v>
      </c>
      <c r="M7496">
        <v>1</v>
      </c>
      <c r="N7496" t="s">
        <v>538</v>
      </c>
      <c r="O7496" t="s">
        <v>539</v>
      </c>
      <c r="P7496" t="s">
        <v>641</v>
      </c>
    </row>
    <row r="7497" spans="1:16" x14ac:dyDescent="0.25">
      <c r="A7497" t="s">
        <v>289</v>
      </c>
      <c r="B7497" t="s">
        <v>290</v>
      </c>
      <c r="C7497" t="s">
        <v>64</v>
      </c>
      <c r="E7497" t="s">
        <v>291</v>
      </c>
      <c r="F7497" t="s">
        <v>208</v>
      </c>
      <c r="G7497" t="s">
        <v>209</v>
      </c>
      <c r="H7497" t="s">
        <v>37</v>
      </c>
      <c r="I7497" t="s">
        <v>297</v>
      </c>
      <c r="J7497" t="s">
        <v>119</v>
      </c>
      <c r="K7497" s="1">
        <v>45422</v>
      </c>
      <c r="L7497">
        <v>30</v>
      </c>
      <c r="M7497">
        <v>3</v>
      </c>
      <c r="N7497" t="s">
        <v>538</v>
      </c>
      <c r="O7497" t="s">
        <v>539</v>
      </c>
      <c r="P7497" t="s">
        <v>641</v>
      </c>
    </row>
    <row r="7498" spans="1:16" x14ac:dyDescent="0.25">
      <c r="A7498" t="s">
        <v>289</v>
      </c>
      <c r="B7498" t="s">
        <v>290</v>
      </c>
      <c r="C7498" t="s">
        <v>64</v>
      </c>
      <c r="E7498" t="s">
        <v>291</v>
      </c>
      <c r="F7498" t="s">
        <v>208</v>
      </c>
      <c r="G7498" t="s">
        <v>209</v>
      </c>
      <c r="H7498" t="s">
        <v>37</v>
      </c>
      <c r="I7498" t="s">
        <v>247</v>
      </c>
      <c r="J7498" t="s">
        <v>119</v>
      </c>
      <c r="K7498" s="1">
        <v>45405</v>
      </c>
      <c r="L7498">
        <v>30</v>
      </c>
      <c r="M7498">
        <v>1</v>
      </c>
      <c r="N7498" t="s">
        <v>538</v>
      </c>
      <c r="O7498" t="s">
        <v>539</v>
      </c>
      <c r="P7498" t="s">
        <v>641</v>
      </c>
    </row>
    <row r="7499" spans="1:16" x14ac:dyDescent="0.25">
      <c r="A7499" t="s">
        <v>289</v>
      </c>
      <c r="B7499" t="s">
        <v>290</v>
      </c>
      <c r="C7499" t="s">
        <v>64</v>
      </c>
      <c r="E7499" t="s">
        <v>291</v>
      </c>
      <c r="F7499" t="s">
        <v>208</v>
      </c>
      <c r="G7499" t="s">
        <v>209</v>
      </c>
      <c r="H7499" t="s">
        <v>37</v>
      </c>
      <c r="I7499" t="s">
        <v>247</v>
      </c>
      <c r="J7499" t="s">
        <v>119</v>
      </c>
      <c r="K7499" s="1">
        <v>45406</v>
      </c>
      <c r="L7499">
        <v>30</v>
      </c>
      <c r="M7499">
        <v>1</v>
      </c>
      <c r="N7499" t="s">
        <v>538</v>
      </c>
      <c r="O7499" t="s">
        <v>539</v>
      </c>
      <c r="P7499" t="s">
        <v>641</v>
      </c>
    </row>
    <row r="7500" spans="1:16" x14ac:dyDescent="0.25">
      <c r="A7500" t="s">
        <v>289</v>
      </c>
      <c r="B7500" t="s">
        <v>290</v>
      </c>
      <c r="C7500" t="s">
        <v>64</v>
      </c>
      <c r="E7500" t="s">
        <v>291</v>
      </c>
      <c r="F7500" t="s">
        <v>208</v>
      </c>
      <c r="G7500" t="s">
        <v>209</v>
      </c>
      <c r="H7500" t="s">
        <v>37</v>
      </c>
      <c r="I7500" t="s">
        <v>247</v>
      </c>
      <c r="J7500" t="s">
        <v>119</v>
      </c>
      <c r="K7500" s="1">
        <v>45411</v>
      </c>
      <c r="L7500">
        <v>30</v>
      </c>
      <c r="M7500">
        <v>2</v>
      </c>
      <c r="N7500" t="s">
        <v>538</v>
      </c>
      <c r="O7500" t="s">
        <v>539</v>
      </c>
      <c r="P7500" t="s">
        <v>641</v>
      </c>
    </row>
    <row r="7501" spans="1:16" x14ac:dyDescent="0.25">
      <c r="A7501" t="s">
        <v>289</v>
      </c>
      <c r="B7501" t="s">
        <v>290</v>
      </c>
      <c r="C7501" t="s">
        <v>64</v>
      </c>
      <c r="E7501" t="s">
        <v>291</v>
      </c>
      <c r="F7501" t="s">
        <v>208</v>
      </c>
      <c r="G7501" t="s">
        <v>209</v>
      </c>
      <c r="H7501" t="s">
        <v>37</v>
      </c>
      <c r="I7501" t="s">
        <v>247</v>
      </c>
      <c r="J7501" t="s">
        <v>119</v>
      </c>
      <c r="K7501" s="1">
        <v>45412</v>
      </c>
      <c r="L7501">
        <v>90</v>
      </c>
      <c r="M7501">
        <v>2</v>
      </c>
      <c r="N7501" t="s">
        <v>538</v>
      </c>
      <c r="O7501" t="s">
        <v>539</v>
      </c>
      <c r="P7501" t="s">
        <v>641</v>
      </c>
    </row>
    <row r="7502" spans="1:16" x14ac:dyDescent="0.25">
      <c r="A7502" t="s">
        <v>289</v>
      </c>
      <c r="B7502" t="s">
        <v>290</v>
      </c>
      <c r="C7502" t="s">
        <v>64</v>
      </c>
      <c r="E7502" t="s">
        <v>291</v>
      </c>
      <c r="F7502" t="s">
        <v>208</v>
      </c>
      <c r="G7502" t="s">
        <v>209</v>
      </c>
      <c r="H7502" t="s">
        <v>37</v>
      </c>
      <c r="I7502" t="s">
        <v>247</v>
      </c>
      <c r="J7502" t="s">
        <v>119</v>
      </c>
      <c r="K7502" s="1">
        <v>45418</v>
      </c>
      <c r="L7502">
        <v>120</v>
      </c>
      <c r="M7502">
        <v>3</v>
      </c>
      <c r="N7502" t="s">
        <v>538</v>
      </c>
      <c r="O7502" t="s">
        <v>539</v>
      </c>
      <c r="P7502" t="s">
        <v>641</v>
      </c>
    </row>
    <row r="7503" spans="1:16" x14ac:dyDescent="0.25">
      <c r="A7503" t="s">
        <v>289</v>
      </c>
      <c r="B7503" t="s">
        <v>290</v>
      </c>
      <c r="C7503" t="s">
        <v>64</v>
      </c>
      <c r="E7503" t="s">
        <v>291</v>
      </c>
      <c r="F7503" t="s">
        <v>208</v>
      </c>
      <c r="G7503" t="s">
        <v>209</v>
      </c>
      <c r="H7503" t="s">
        <v>37</v>
      </c>
      <c r="I7503" t="s">
        <v>247</v>
      </c>
      <c r="J7503" t="s">
        <v>119</v>
      </c>
      <c r="K7503" s="1">
        <v>45420</v>
      </c>
      <c r="L7503">
        <v>60</v>
      </c>
      <c r="M7503">
        <v>3</v>
      </c>
      <c r="N7503" t="s">
        <v>538</v>
      </c>
      <c r="O7503" t="s">
        <v>539</v>
      </c>
      <c r="P7503" t="s">
        <v>641</v>
      </c>
    </row>
    <row r="7504" spans="1:16" x14ac:dyDescent="0.25">
      <c r="A7504" t="s">
        <v>289</v>
      </c>
      <c r="B7504" t="s">
        <v>290</v>
      </c>
      <c r="C7504" t="s">
        <v>64</v>
      </c>
      <c r="E7504" t="s">
        <v>291</v>
      </c>
      <c r="F7504" t="s">
        <v>208</v>
      </c>
      <c r="G7504" t="s">
        <v>209</v>
      </c>
      <c r="H7504" t="s">
        <v>37</v>
      </c>
      <c r="I7504" t="s">
        <v>247</v>
      </c>
      <c r="J7504" t="s">
        <v>119</v>
      </c>
      <c r="K7504" s="1">
        <v>45422</v>
      </c>
      <c r="L7504">
        <v>10.001999999999899</v>
      </c>
      <c r="M7504">
        <v>3</v>
      </c>
      <c r="N7504" t="s">
        <v>538</v>
      </c>
      <c r="O7504" t="s">
        <v>539</v>
      </c>
      <c r="P7504" t="s">
        <v>641</v>
      </c>
    </row>
    <row r="7505" spans="1:16" x14ac:dyDescent="0.25">
      <c r="A7505" t="s">
        <v>289</v>
      </c>
      <c r="B7505" t="s">
        <v>290</v>
      </c>
      <c r="C7505" t="s">
        <v>64</v>
      </c>
      <c r="E7505" t="s">
        <v>291</v>
      </c>
      <c r="F7505" t="s">
        <v>208</v>
      </c>
      <c r="G7505" t="s">
        <v>209</v>
      </c>
      <c r="H7505" t="s">
        <v>37</v>
      </c>
      <c r="I7505" t="s">
        <v>247</v>
      </c>
      <c r="J7505" t="s">
        <v>119</v>
      </c>
      <c r="K7505" s="1">
        <v>45427</v>
      </c>
      <c r="L7505">
        <v>30</v>
      </c>
      <c r="M7505">
        <v>4</v>
      </c>
      <c r="N7505" t="s">
        <v>538</v>
      </c>
      <c r="O7505" t="s">
        <v>539</v>
      </c>
      <c r="P7505" t="s">
        <v>641</v>
      </c>
    </row>
    <row r="7506" spans="1:16" x14ac:dyDescent="0.25">
      <c r="A7506" t="s">
        <v>289</v>
      </c>
      <c r="B7506" t="s">
        <v>290</v>
      </c>
      <c r="C7506" t="s">
        <v>64</v>
      </c>
      <c r="E7506" t="s">
        <v>291</v>
      </c>
      <c r="F7506" t="s">
        <v>208</v>
      </c>
      <c r="G7506" t="s">
        <v>209</v>
      </c>
      <c r="H7506" t="s">
        <v>37</v>
      </c>
      <c r="I7506" t="s">
        <v>298</v>
      </c>
      <c r="J7506" t="s">
        <v>119</v>
      </c>
      <c r="K7506" s="1">
        <v>45411</v>
      </c>
      <c r="L7506">
        <v>60</v>
      </c>
      <c r="M7506">
        <v>2</v>
      </c>
      <c r="N7506" t="s">
        <v>538</v>
      </c>
      <c r="O7506" t="s">
        <v>539</v>
      </c>
      <c r="P7506" t="s">
        <v>641</v>
      </c>
    </row>
    <row r="7507" spans="1:16" x14ac:dyDescent="0.25">
      <c r="A7507" t="s">
        <v>289</v>
      </c>
      <c r="B7507" t="s">
        <v>290</v>
      </c>
      <c r="C7507" t="s">
        <v>64</v>
      </c>
      <c r="E7507" t="s">
        <v>291</v>
      </c>
      <c r="F7507" t="s">
        <v>208</v>
      </c>
      <c r="G7507" t="s">
        <v>209</v>
      </c>
      <c r="H7507" t="s">
        <v>248</v>
      </c>
      <c r="I7507" t="s">
        <v>249</v>
      </c>
      <c r="J7507" t="s">
        <v>119</v>
      </c>
      <c r="K7507" s="1">
        <v>45404</v>
      </c>
      <c r="L7507">
        <v>120</v>
      </c>
      <c r="M7507">
        <v>1</v>
      </c>
      <c r="N7507" t="s">
        <v>538</v>
      </c>
      <c r="O7507" t="s">
        <v>539</v>
      </c>
      <c r="P7507" t="s">
        <v>641</v>
      </c>
    </row>
    <row r="7508" spans="1:16" x14ac:dyDescent="0.25">
      <c r="A7508" t="s">
        <v>289</v>
      </c>
      <c r="B7508" t="s">
        <v>290</v>
      </c>
      <c r="C7508" t="s">
        <v>64</v>
      </c>
      <c r="E7508" t="s">
        <v>291</v>
      </c>
      <c r="F7508" t="s">
        <v>208</v>
      </c>
      <c r="G7508" t="s">
        <v>209</v>
      </c>
      <c r="H7508" t="s">
        <v>248</v>
      </c>
      <c r="I7508" t="s">
        <v>249</v>
      </c>
      <c r="J7508" t="s">
        <v>119</v>
      </c>
      <c r="K7508" s="1">
        <v>45405</v>
      </c>
      <c r="L7508">
        <v>180</v>
      </c>
      <c r="M7508">
        <v>1</v>
      </c>
      <c r="N7508" t="s">
        <v>538</v>
      </c>
      <c r="O7508" t="s">
        <v>539</v>
      </c>
      <c r="P7508" t="s">
        <v>641</v>
      </c>
    </row>
    <row r="7509" spans="1:16" x14ac:dyDescent="0.25">
      <c r="A7509" t="s">
        <v>289</v>
      </c>
      <c r="B7509" t="s">
        <v>290</v>
      </c>
      <c r="C7509" t="s">
        <v>64</v>
      </c>
      <c r="E7509" t="s">
        <v>291</v>
      </c>
      <c r="F7509" t="s">
        <v>208</v>
      </c>
      <c r="G7509" t="s">
        <v>209</v>
      </c>
      <c r="H7509" t="s">
        <v>248</v>
      </c>
      <c r="I7509" t="s">
        <v>249</v>
      </c>
      <c r="J7509" t="s">
        <v>119</v>
      </c>
      <c r="K7509" s="1">
        <v>45406</v>
      </c>
      <c r="L7509">
        <v>180</v>
      </c>
      <c r="M7509">
        <v>1</v>
      </c>
      <c r="N7509" t="s">
        <v>538</v>
      </c>
      <c r="O7509" t="s">
        <v>539</v>
      </c>
      <c r="P7509" t="s">
        <v>641</v>
      </c>
    </row>
    <row r="7510" spans="1:16" x14ac:dyDescent="0.25">
      <c r="A7510" t="s">
        <v>289</v>
      </c>
      <c r="B7510" t="s">
        <v>290</v>
      </c>
      <c r="C7510" t="s">
        <v>64</v>
      </c>
      <c r="E7510" t="s">
        <v>291</v>
      </c>
      <c r="F7510" t="s">
        <v>208</v>
      </c>
      <c r="G7510" t="s">
        <v>209</v>
      </c>
      <c r="H7510" t="s">
        <v>248</v>
      </c>
      <c r="I7510" t="s">
        <v>249</v>
      </c>
      <c r="J7510" t="s">
        <v>119</v>
      </c>
      <c r="K7510" s="1">
        <v>45407</v>
      </c>
      <c r="L7510">
        <v>120</v>
      </c>
      <c r="M7510">
        <v>1</v>
      </c>
      <c r="N7510" t="s">
        <v>538</v>
      </c>
      <c r="O7510" t="s">
        <v>539</v>
      </c>
      <c r="P7510" t="s">
        <v>641</v>
      </c>
    </row>
    <row r="7511" spans="1:16" x14ac:dyDescent="0.25">
      <c r="A7511" t="s">
        <v>289</v>
      </c>
      <c r="B7511" t="s">
        <v>290</v>
      </c>
      <c r="C7511" t="s">
        <v>64</v>
      </c>
      <c r="E7511" t="s">
        <v>291</v>
      </c>
      <c r="F7511" t="s">
        <v>208</v>
      </c>
      <c r="G7511" t="s">
        <v>209</v>
      </c>
      <c r="H7511" t="s">
        <v>248</v>
      </c>
      <c r="I7511" t="s">
        <v>249</v>
      </c>
      <c r="J7511" t="s">
        <v>119</v>
      </c>
      <c r="K7511" s="1">
        <v>45411</v>
      </c>
      <c r="L7511">
        <v>210</v>
      </c>
      <c r="M7511">
        <v>2</v>
      </c>
      <c r="N7511" t="s">
        <v>538</v>
      </c>
      <c r="O7511" t="s">
        <v>539</v>
      </c>
      <c r="P7511" t="s">
        <v>641</v>
      </c>
    </row>
    <row r="7512" spans="1:16" x14ac:dyDescent="0.25">
      <c r="A7512" t="s">
        <v>289</v>
      </c>
      <c r="B7512" t="s">
        <v>290</v>
      </c>
      <c r="C7512" t="s">
        <v>64</v>
      </c>
      <c r="E7512" t="s">
        <v>291</v>
      </c>
      <c r="F7512" t="s">
        <v>208</v>
      </c>
      <c r="G7512" t="s">
        <v>209</v>
      </c>
      <c r="H7512" t="s">
        <v>248</v>
      </c>
      <c r="I7512" t="s">
        <v>249</v>
      </c>
      <c r="J7512" t="s">
        <v>119</v>
      </c>
      <c r="K7512" s="1">
        <v>45412</v>
      </c>
      <c r="L7512">
        <v>210</v>
      </c>
      <c r="M7512">
        <v>2</v>
      </c>
      <c r="N7512" t="s">
        <v>538</v>
      </c>
      <c r="O7512" t="s">
        <v>539</v>
      </c>
      <c r="P7512" t="s">
        <v>641</v>
      </c>
    </row>
    <row r="7513" spans="1:16" x14ac:dyDescent="0.25">
      <c r="A7513" t="s">
        <v>289</v>
      </c>
      <c r="B7513" t="s">
        <v>290</v>
      </c>
      <c r="C7513" t="s">
        <v>64</v>
      </c>
      <c r="E7513" t="s">
        <v>291</v>
      </c>
      <c r="F7513" t="s">
        <v>208</v>
      </c>
      <c r="G7513" t="s">
        <v>209</v>
      </c>
      <c r="H7513" t="s">
        <v>248</v>
      </c>
      <c r="I7513" t="s">
        <v>249</v>
      </c>
      <c r="J7513" t="s">
        <v>119</v>
      </c>
      <c r="K7513" s="1">
        <v>45413</v>
      </c>
      <c r="L7513">
        <v>180</v>
      </c>
      <c r="M7513">
        <v>2</v>
      </c>
      <c r="N7513" t="s">
        <v>538</v>
      </c>
      <c r="O7513" t="s">
        <v>539</v>
      </c>
      <c r="P7513" t="s">
        <v>641</v>
      </c>
    </row>
    <row r="7514" spans="1:16" x14ac:dyDescent="0.25">
      <c r="A7514" t="s">
        <v>289</v>
      </c>
      <c r="B7514" t="s">
        <v>290</v>
      </c>
      <c r="C7514" t="s">
        <v>64</v>
      </c>
      <c r="E7514" t="s">
        <v>291</v>
      </c>
      <c r="F7514" t="s">
        <v>208</v>
      </c>
      <c r="G7514" t="s">
        <v>209</v>
      </c>
      <c r="H7514" t="s">
        <v>248</v>
      </c>
      <c r="I7514" t="s">
        <v>249</v>
      </c>
      <c r="J7514" t="s">
        <v>119</v>
      </c>
      <c r="K7514" s="1">
        <v>45414</v>
      </c>
      <c r="L7514">
        <v>210</v>
      </c>
      <c r="M7514">
        <v>2</v>
      </c>
      <c r="N7514" t="s">
        <v>538</v>
      </c>
      <c r="O7514" t="s">
        <v>539</v>
      </c>
      <c r="P7514" t="s">
        <v>641</v>
      </c>
    </row>
    <row r="7515" spans="1:16" x14ac:dyDescent="0.25">
      <c r="A7515" t="s">
        <v>289</v>
      </c>
      <c r="B7515" t="s">
        <v>290</v>
      </c>
      <c r="C7515" t="s">
        <v>64</v>
      </c>
      <c r="E7515" t="s">
        <v>291</v>
      </c>
      <c r="F7515" t="s">
        <v>208</v>
      </c>
      <c r="G7515" t="s">
        <v>209</v>
      </c>
      <c r="H7515" t="s">
        <v>248</v>
      </c>
      <c r="I7515" t="s">
        <v>249</v>
      </c>
      <c r="J7515" t="s">
        <v>119</v>
      </c>
      <c r="K7515" s="1">
        <v>45415</v>
      </c>
      <c r="L7515">
        <v>240</v>
      </c>
      <c r="M7515">
        <v>2</v>
      </c>
      <c r="N7515" t="s">
        <v>538</v>
      </c>
      <c r="O7515" t="s">
        <v>539</v>
      </c>
      <c r="P7515" t="s">
        <v>641</v>
      </c>
    </row>
    <row r="7516" spans="1:16" x14ac:dyDescent="0.25">
      <c r="A7516" t="s">
        <v>289</v>
      </c>
      <c r="B7516" t="s">
        <v>290</v>
      </c>
      <c r="C7516" t="s">
        <v>64</v>
      </c>
      <c r="E7516" t="s">
        <v>291</v>
      </c>
      <c r="F7516" t="s">
        <v>208</v>
      </c>
      <c r="G7516" t="s">
        <v>209</v>
      </c>
      <c r="H7516" t="s">
        <v>248</v>
      </c>
      <c r="I7516" t="s">
        <v>249</v>
      </c>
      <c r="J7516" t="s">
        <v>119</v>
      </c>
      <c r="K7516" s="1">
        <v>45418</v>
      </c>
      <c r="L7516">
        <v>210</v>
      </c>
      <c r="M7516">
        <v>3</v>
      </c>
      <c r="N7516" t="s">
        <v>538</v>
      </c>
      <c r="O7516" t="s">
        <v>539</v>
      </c>
      <c r="P7516" t="s">
        <v>641</v>
      </c>
    </row>
    <row r="7517" spans="1:16" x14ac:dyDescent="0.25">
      <c r="A7517" t="s">
        <v>289</v>
      </c>
      <c r="B7517" t="s">
        <v>290</v>
      </c>
      <c r="C7517" t="s">
        <v>64</v>
      </c>
      <c r="E7517" t="s">
        <v>291</v>
      </c>
      <c r="F7517" t="s">
        <v>208</v>
      </c>
      <c r="G7517" t="s">
        <v>209</v>
      </c>
      <c r="H7517" t="s">
        <v>248</v>
      </c>
      <c r="I7517" t="s">
        <v>249</v>
      </c>
      <c r="J7517" t="s">
        <v>119</v>
      </c>
      <c r="K7517" s="1">
        <v>45419</v>
      </c>
      <c r="L7517">
        <v>180</v>
      </c>
      <c r="M7517">
        <v>3</v>
      </c>
      <c r="N7517" t="s">
        <v>538</v>
      </c>
      <c r="O7517" t="s">
        <v>539</v>
      </c>
      <c r="P7517" t="s">
        <v>641</v>
      </c>
    </row>
    <row r="7518" spans="1:16" x14ac:dyDescent="0.25">
      <c r="A7518" t="s">
        <v>289</v>
      </c>
      <c r="B7518" t="s">
        <v>290</v>
      </c>
      <c r="C7518" t="s">
        <v>64</v>
      </c>
      <c r="E7518" t="s">
        <v>291</v>
      </c>
      <c r="F7518" t="s">
        <v>208</v>
      </c>
      <c r="G7518" t="s">
        <v>209</v>
      </c>
      <c r="H7518" t="s">
        <v>248</v>
      </c>
      <c r="I7518" t="s">
        <v>249</v>
      </c>
      <c r="J7518" t="s">
        <v>119</v>
      </c>
      <c r="K7518" s="1">
        <v>45420</v>
      </c>
      <c r="L7518">
        <v>210</v>
      </c>
      <c r="M7518">
        <v>3</v>
      </c>
      <c r="N7518" t="s">
        <v>538</v>
      </c>
      <c r="O7518" t="s">
        <v>539</v>
      </c>
      <c r="P7518" t="s">
        <v>641</v>
      </c>
    </row>
    <row r="7519" spans="1:16" x14ac:dyDescent="0.25">
      <c r="A7519" t="s">
        <v>289</v>
      </c>
      <c r="B7519" t="s">
        <v>290</v>
      </c>
      <c r="C7519" t="s">
        <v>64</v>
      </c>
      <c r="E7519" t="s">
        <v>291</v>
      </c>
      <c r="F7519" t="s">
        <v>208</v>
      </c>
      <c r="G7519" t="s">
        <v>209</v>
      </c>
      <c r="H7519" t="s">
        <v>248</v>
      </c>
      <c r="I7519" t="s">
        <v>249</v>
      </c>
      <c r="J7519" t="s">
        <v>119</v>
      </c>
      <c r="K7519" s="1">
        <v>45421</v>
      </c>
      <c r="L7519">
        <v>120</v>
      </c>
      <c r="M7519">
        <v>3</v>
      </c>
      <c r="N7519" t="s">
        <v>538</v>
      </c>
      <c r="O7519" t="s">
        <v>539</v>
      </c>
      <c r="P7519" t="s">
        <v>641</v>
      </c>
    </row>
    <row r="7520" spans="1:16" x14ac:dyDescent="0.25">
      <c r="A7520" t="s">
        <v>289</v>
      </c>
      <c r="B7520" t="s">
        <v>290</v>
      </c>
      <c r="C7520" t="s">
        <v>64</v>
      </c>
      <c r="E7520" t="s">
        <v>291</v>
      </c>
      <c r="F7520" t="s">
        <v>208</v>
      </c>
      <c r="G7520" t="s">
        <v>209</v>
      </c>
      <c r="H7520" t="s">
        <v>248</v>
      </c>
      <c r="I7520" t="s">
        <v>249</v>
      </c>
      <c r="J7520" t="s">
        <v>119</v>
      </c>
      <c r="K7520" s="1">
        <v>45422</v>
      </c>
      <c r="L7520">
        <v>210</v>
      </c>
      <c r="M7520">
        <v>3</v>
      </c>
      <c r="N7520" t="s">
        <v>538</v>
      </c>
      <c r="O7520" t="s">
        <v>539</v>
      </c>
      <c r="P7520" t="s">
        <v>641</v>
      </c>
    </row>
    <row r="7521" spans="1:16" x14ac:dyDescent="0.25">
      <c r="A7521" t="s">
        <v>289</v>
      </c>
      <c r="B7521" t="s">
        <v>290</v>
      </c>
      <c r="C7521" t="s">
        <v>64</v>
      </c>
      <c r="E7521" t="s">
        <v>291</v>
      </c>
      <c r="F7521" t="s">
        <v>208</v>
      </c>
      <c r="G7521" t="s">
        <v>209</v>
      </c>
      <c r="H7521" t="s">
        <v>248</v>
      </c>
      <c r="I7521" t="s">
        <v>249</v>
      </c>
      <c r="J7521" t="s">
        <v>119</v>
      </c>
      <c r="K7521" s="1">
        <v>45425</v>
      </c>
      <c r="L7521">
        <v>180</v>
      </c>
      <c r="M7521">
        <v>4</v>
      </c>
      <c r="N7521" t="s">
        <v>538</v>
      </c>
      <c r="O7521" t="s">
        <v>539</v>
      </c>
      <c r="P7521" t="s">
        <v>641</v>
      </c>
    </row>
    <row r="7522" spans="1:16" x14ac:dyDescent="0.25">
      <c r="A7522" t="s">
        <v>289</v>
      </c>
      <c r="B7522" t="s">
        <v>290</v>
      </c>
      <c r="C7522" t="s">
        <v>64</v>
      </c>
      <c r="E7522" t="s">
        <v>291</v>
      </c>
      <c r="F7522" t="s">
        <v>208</v>
      </c>
      <c r="G7522" t="s">
        <v>209</v>
      </c>
      <c r="H7522" t="s">
        <v>248</v>
      </c>
      <c r="I7522" t="s">
        <v>249</v>
      </c>
      <c r="J7522" t="s">
        <v>119</v>
      </c>
      <c r="K7522" s="1">
        <v>45426</v>
      </c>
      <c r="L7522">
        <v>180</v>
      </c>
      <c r="M7522">
        <v>4</v>
      </c>
      <c r="N7522" t="s">
        <v>538</v>
      </c>
      <c r="O7522" t="s">
        <v>539</v>
      </c>
      <c r="P7522" t="s">
        <v>641</v>
      </c>
    </row>
    <row r="7523" spans="1:16" x14ac:dyDescent="0.25">
      <c r="A7523" t="s">
        <v>289</v>
      </c>
      <c r="B7523" t="s">
        <v>290</v>
      </c>
      <c r="C7523" t="s">
        <v>64</v>
      </c>
      <c r="E7523" t="s">
        <v>291</v>
      </c>
      <c r="F7523" t="s">
        <v>208</v>
      </c>
      <c r="G7523" t="s">
        <v>209</v>
      </c>
      <c r="H7523" t="s">
        <v>248</v>
      </c>
      <c r="I7523" t="s">
        <v>249</v>
      </c>
      <c r="J7523" t="s">
        <v>119</v>
      </c>
      <c r="K7523" s="1">
        <v>45427</v>
      </c>
      <c r="L7523">
        <v>210</v>
      </c>
      <c r="M7523">
        <v>4</v>
      </c>
      <c r="N7523" t="s">
        <v>538</v>
      </c>
      <c r="O7523" t="s">
        <v>539</v>
      </c>
      <c r="P7523" t="s">
        <v>641</v>
      </c>
    </row>
    <row r="7524" spans="1:16" x14ac:dyDescent="0.25">
      <c r="A7524" t="s">
        <v>289</v>
      </c>
      <c r="B7524" t="s">
        <v>290</v>
      </c>
      <c r="C7524" t="s">
        <v>64</v>
      </c>
      <c r="E7524" t="s">
        <v>291</v>
      </c>
      <c r="F7524" t="s">
        <v>208</v>
      </c>
      <c r="G7524" t="s">
        <v>209</v>
      </c>
      <c r="H7524" t="s">
        <v>248</v>
      </c>
      <c r="I7524" t="s">
        <v>249</v>
      </c>
      <c r="J7524" t="s">
        <v>119</v>
      </c>
      <c r="K7524" s="1">
        <v>45428</v>
      </c>
      <c r="L7524">
        <v>240</v>
      </c>
      <c r="M7524">
        <v>4</v>
      </c>
      <c r="N7524" t="s">
        <v>538</v>
      </c>
      <c r="O7524" t="s">
        <v>539</v>
      </c>
      <c r="P7524" t="s">
        <v>641</v>
      </c>
    </row>
    <row r="7525" spans="1:16" x14ac:dyDescent="0.25">
      <c r="A7525" t="s">
        <v>289</v>
      </c>
      <c r="B7525" t="s">
        <v>290</v>
      </c>
      <c r="C7525" t="s">
        <v>64</v>
      </c>
      <c r="E7525" t="s">
        <v>291</v>
      </c>
      <c r="F7525" t="s">
        <v>208</v>
      </c>
      <c r="G7525" t="s">
        <v>209</v>
      </c>
      <c r="H7525" t="s">
        <v>248</v>
      </c>
      <c r="I7525" t="s">
        <v>249</v>
      </c>
      <c r="J7525" t="s">
        <v>119</v>
      </c>
      <c r="K7525" s="1">
        <v>45429</v>
      </c>
      <c r="L7525">
        <v>120</v>
      </c>
      <c r="M7525">
        <v>4</v>
      </c>
      <c r="N7525" t="s">
        <v>538</v>
      </c>
      <c r="O7525" t="s">
        <v>539</v>
      </c>
      <c r="P7525" t="s">
        <v>641</v>
      </c>
    </row>
    <row r="7526" spans="1:16" x14ac:dyDescent="0.25">
      <c r="A7526" t="s">
        <v>99</v>
      </c>
      <c r="B7526" t="s">
        <v>12</v>
      </c>
      <c r="C7526" t="s">
        <v>64</v>
      </c>
      <c r="E7526" t="s">
        <v>100</v>
      </c>
      <c r="F7526" t="s">
        <v>100</v>
      </c>
      <c r="G7526" t="s">
        <v>15</v>
      </c>
      <c r="H7526" t="s">
        <v>524</v>
      </c>
      <c r="I7526" t="s">
        <v>16</v>
      </c>
      <c r="J7526" t="s">
        <v>117</v>
      </c>
      <c r="K7526" s="1">
        <v>45408</v>
      </c>
      <c r="L7526">
        <v>30</v>
      </c>
      <c r="M7526">
        <v>1</v>
      </c>
      <c r="N7526" t="s">
        <v>538</v>
      </c>
      <c r="O7526" t="s">
        <v>537</v>
      </c>
      <c r="P7526" t="s">
        <v>631</v>
      </c>
    </row>
    <row r="7527" spans="1:16" x14ac:dyDescent="0.25">
      <c r="A7527" t="s">
        <v>99</v>
      </c>
      <c r="B7527" t="s">
        <v>12</v>
      </c>
      <c r="C7527" t="s">
        <v>64</v>
      </c>
      <c r="E7527" t="s">
        <v>100</v>
      </c>
      <c r="F7527" t="s">
        <v>100</v>
      </c>
      <c r="G7527" t="s">
        <v>15</v>
      </c>
      <c r="H7527" t="s">
        <v>524</v>
      </c>
      <c r="I7527" t="s">
        <v>17</v>
      </c>
      <c r="J7527" t="s">
        <v>117</v>
      </c>
      <c r="K7527" s="1">
        <v>45405</v>
      </c>
      <c r="L7527">
        <v>30</v>
      </c>
      <c r="M7527">
        <v>1</v>
      </c>
      <c r="N7527" t="s">
        <v>538</v>
      </c>
      <c r="O7527" t="s">
        <v>537</v>
      </c>
      <c r="P7527" t="s">
        <v>631</v>
      </c>
    </row>
    <row r="7528" spans="1:16" x14ac:dyDescent="0.25">
      <c r="A7528" t="s">
        <v>99</v>
      </c>
      <c r="B7528" t="s">
        <v>12</v>
      </c>
      <c r="C7528" t="s">
        <v>64</v>
      </c>
      <c r="E7528" t="s">
        <v>100</v>
      </c>
      <c r="F7528" t="s">
        <v>100</v>
      </c>
      <c r="G7528" t="s">
        <v>15</v>
      </c>
      <c r="H7528" t="s">
        <v>524</v>
      </c>
      <c r="I7528" t="s">
        <v>17</v>
      </c>
      <c r="J7528" t="s">
        <v>117</v>
      </c>
      <c r="K7528" s="1">
        <v>45406</v>
      </c>
      <c r="L7528">
        <v>30</v>
      </c>
      <c r="M7528">
        <v>1</v>
      </c>
      <c r="N7528" t="s">
        <v>538</v>
      </c>
      <c r="O7528" t="s">
        <v>537</v>
      </c>
      <c r="P7528" t="s">
        <v>631</v>
      </c>
    </row>
    <row r="7529" spans="1:16" x14ac:dyDescent="0.25">
      <c r="A7529" t="s">
        <v>99</v>
      </c>
      <c r="B7529" t="s">
        <v>12</v>
      </c>
      <c r="C7529" t="s">
        <v>64</v>
      </c>
      <c r="E7529" t="s">
        <v>100</v>
      </c>
      <c r="F7529" t="s">
        <v>100</v>
      </c>
      <c r="G7529" t="s">
        <v>15</v>
      </c>
      <c r="H7529" t="s">
        <v>524</v>
      </c>
      <c r="I7529" t="s">
        <v>17</v>
      </c>
      <c r="J7529" t="s">
        <v>117</v>
      </c>
      <c r="K7529" s="1">
        <v>45408</v>
      </c>
      <c r="L7529">
        <v>30</v>
      </c>
      <c r="M7529">
        <v>1</v>
      </c>
      <c r="N7529" t="s">
        <v>538</v>
      </c>
      <c r="O7529" t="s">
        <v>537</v>
      </c>
      <c r="P7529" t="s">
        <v>631</v>
      </c>
    </row>
    <row r="7530" spans="1:16" x14ac:dyDescent="0.25">
      <c r="A7530" t="s">
        <v>99</v>
      </c>
      <c r="B7530" t="s">
        <v>12</v>
      </c>
      <c r="C7530" t="s">
        <v>64</v>
      </c>
      <c r="E7530" t="s">
        <v>100</v>
      </c>
      <c r="F7530" t="s">
        <v>100</v>
      </c>
      <c r="G7530" t="s">
        <v>15</v>
      </c>
      <c r="H7530" t="s">
        <v>524</v>
      </c>
      <c r="I7530" t="s">
        <v>17</v>
      </c>
      <c r="J7530" t="s">
        <v>117</v>
      </c>
      <c r="K7530" s="1">
        <v>45412</v>
      </c>
      <c r="L7530">
        <v>60</v>
      </c>
      <c r="M7530">
        <v>2</v>
      </c>
      <c r="N7530" t="s">
        <v>538</v>
      </c>
      <c r="O7530" t="s">
        <v>537</v>
      </c>
      <c r="P7530" t="s">
        <v>631</v>
      </c>
    </row>
    <row r="7531" spans="1:16" x14ac:dyDescent="0.25">
      <c r="A7531" t="s">
        <v>99</v>
      </c>
      <c r="B7531" t="s">
        <v>12</v>
      </c>
      <c r="C7531" t="s">
        <v>64</v>
      </c>
      <c r="E7531" t="s">
        <v>100</v>
      </c>
      <c r="F7531" t="s">
        <v>100</v>
      </c>
      <c r="G7531" t="s">
        <v>15</v>
      </c>
      <c r="H7531" t="s">
        <v>524</v>
      </c>
      <c r="I7531" t="s">
        <v>17</v>
      </c>
      <c r="J7531" t="s">
        <v>117</v>
      </c>
      <c r="K7531" s="1">
        <v>45414</v>
      </c>
      <c r="L7531">
        <v>30</v>
      </c>
      <c r="M7531">
        <v>2</v>
      </c>
      <c r="N7531" t="s">
        <v>538</v>
      </c>
      <c r="O7531" t="s">
        <v>537</v>
      </c>
      <c r="P7531" t="s">
        <v>631</v>
      </c>
    </row>
    <row r="7532" spans="1:16" x14ac:dyDescent="0.25">
      <c r="A7532" t="s">
        <v>99</v>
      </c>
      <c r="B7532" t="s">
        <v>12</v>
      </c>
      <c r="C7532" t="s">
        <v>64</v>
      </c>
      <c r="E7532" t="s">
        <v>100</v>
      </c>
      <c r="F7532" t="s">
        <v>100</v>
      </c>
      <c r="G7532" t="s">
        <v>15</v>
      </c>
      <c r="H7532" t="s">
        <v>524</v>
      </c>
      <c r="I7532" t="s">
        <v>17</v>
      </c>
      <c r="J7532" t="s">
        <v>117</v>
      </c>
      <c r="K7532" s="1">
        <v>45420</v>
      </c>
      <c r="L7532">
        <v>30</v>
      </c>
      <c r="M7532">
        <v>3</v>
      </c>
      <c r="N7532" t="s">
        <v>538</v>
      </c>
      <c r="O7532" t="s">
        <v>537</v>
      </c>
      <c r="P7532" t="s">
        <v>631</v>
      </c>
    </row>
    <row r="7533" spans="1:16" x14ac:dyDescent="0.25">
      <c r="A7533" t="s">
        <v>99</v>
      </c>
      <c r="B7533" t="s">
        <v>12</v>
      </c>
      <c r="C7533" t="s">
        <v>64</v>
      </c>
      <c r="E7533" t="s">
        <v>100</v>
      </c>
      <c r="F7533" t="s">
        <v>100</v>
      </c>
      <c r="G7533" t="s">
        <v>15</v>
      </c>
      <c r="H7533" t="s">
        <v>524</v>
      </c>
      <c r="I7533" t="s">
        <v>18</v>
      </c>
      <c r="J7533" t="s">
        <v>117</v>
      </c>
      <c r="K7533" s="1">
        <v>45408</v>
      </c>
      <c r="L7533">
        <v>30</v>
      </c>
      <c r="M7533">
        <v>1</v>
      </c>
      <c r="N7533" t="s">
        <v>538</v>
      </c>
      <c r="O7533" t="s">
        <v>537</v>
      </c>
      <c r="P7533" t="s">
        <v>631</v>
      </c>
    </row>
    <row r="7534" spans="1:16" x14ac:dyDescent="0.25">
      <c r="A7534" t="s">
        <v>99</v>
      </c>
      <c r="B7534" t="s">
        <v>12</v>
      </c>
      <c r="C7534" t="s">
        <v>64</v>
      </c>
      <c r="E7534" t="s">
        <v>100</v>
      </c>
      <c r="F7534" t="s">
        <v>100</v>
      </c>
      <c r="G7534" t="s">
        <v>15</v>
      </c>
      <c r="H7534" t="s">
        <v>524</v>
      </c>
      <c r="I7534" t="s">
        <v>18</v>
      </c>
      <c r="J7534" t="s">
        <v>117</v>
      </c>
      <c r="K7534" s="1">
        <v>45412</v>
      </c>
      <c r="L7534">
        <v>10.001999999999899</v>
      </c>
      <c r="M7534">
        <v>2</v>
      </c>
      <c r="N7534" t="s">
        <v>538</v>
      </c>
      <c r="O7534" t="s">
        <v>537</v>
      </c>
      <c r="P7534" t="s">
        <v>631</v>
      </c>
    </row>
    <row r="7535" spans="1:16" x14ac:dyDescent="0.25">
      <c r="A7535" t="s">
        <v>99</v>
      </c>
      <c r="B7535" t="s">
        <v>12</v>
      </c>
      <c r="C7535" t="s">
        <v>64</v>
      </c>
      <c r="E7535" t="s">
        <v>100</v>
      </c>
      <c r="F7535" t="s">
        <v>100</v>
      </c>
      <c r="G7535" t="s">
        <v>15</v>
      </c>
      <c r="H7535" t="s">
        <v>524</v>
      </c>
      <c r="I7535" t="s">
        <v>19</v>
      </c>
      <c r="J7535" t="s">
        <v>117</v>
      </c>
      <c r="K7535" s="1">
        <v>45412</v>
      </c>
      <c r="L7535">
        <v>30</v>
      </c>
      <c r="M7535">
        <v>2</v>
      </c>
      <c r="N7535" t="s">
        <v>538</v>
      </c>
      <c r="O7535" t="s">
        <v>537</v>
      </c>
      <c r="P7535" t="s">
        <v>631</v>
      </c>
    </row>
    <row r="7536" spans="1:16" x14ac:dyDescent="0.25">
      <c r="A7536" t="s">
        <v>99</v>
      </c>
      <c r="B7536" t="s">
        <v>12</v>
      </c>
      <c r="C7536" t="s">
        <v>64</v>
      </c>
      <c r="E7536" t="s">
        <v>100</v>
      </c>
      <c r="F7536" t="s">
        <v>100</v>
      </c>
      <c r="G7536" t="s">
        <v>15</v>
      </c>
      <c r="H7536" t="s">
        <v>25</v>
      </c>
      <c r="I7536" t="s">
        <v>56</v>
      </c>
      <c r="J7536" t="s">
        <v>117</v>
      </c>
      <c r="K7536" s="1">
        <v>45406</v>
      </c>
      <c r="L7536">
        <v>60</v>
      </c>
      <c r="M7536">
        <v>1</v>
      </c>
      <c r="N7536" t="s">
        <v>538</v>
      </c>
      <c r="O7536" t="s">
        <v>537</v>
      </c>
      <c r="P7536" t="s">
        <v>631</v>
      </c>
    </row>
    <row r="7537" spans="1:16" x14ac:dyDescent="0.25">
      <c r="A7537" t="s">
        <v>99</v>
      </c>
      <c r="B7537" t="s">
        <v>12</v>
      </c>
      <c r="C7537" t="s">
        <v>64</v>
      </c>
      <c r="E7537" t="s">
        <v>100</v>
      </c>
      <c r="F7537" t="s">
        <v>100</v>
      </c>
      <c r="G7537" t="s">
        <v>15</v>
      </c>
      <c r="H7537" t="s">
        <v>25</v>
      </c>
      <c r="I7537" t="s">
        <v>21</v>
      </c>
      <c r="J7537" t="s">
        <v>117</v>
      </c>
      <c r="K7537" s="1">
        <v>45422</v>
      </c>
      <c r="L7537">
        <v>30</v>
      </c>
      <c r="M7537">
        <v>3</v>
      </c>
      <c r="N7537" t="s">
        <v>538</v>
      </c>
      <c r="O7537" t="s">
        <v>537</v>
      </c>
      <c r="P7537" t="s">
        <v>631</v>
      </c>
    </row>
    <row r="7538" spans="1:16" x14ac:dyDescent="0.25">
      <c r="A7538" t="s">
        <v>99</v>
      </c>
      <c r="B7538" t="s">
        <v>12</v>
      </c>
      <c r="C7538" t="s">
        <v>64</v>
      </c>
      <c r="E7538" t="s">
        <v>100</v>
      </c>
      <c r="F7538" t="s">
        <v>100</v>
      </c>
      <c r="G7538" t="s">
        <v>15</v>
      </c>
      <c r="H7538" t="s">
        <v>25</v>
      </c>
      <c r="I7538" t="s">
        <v>21</v>
      </c>
      <c r="J7538" t="s">
        <v>117</v>
      </c>
      <c r="K7538" s="1">
        <v>45429</v>
      </c>
      <c r="L7538">
        <v>60</v>
      </c>
      <c r="M7538">
        <v>4</v>
      </c>
      <c r="N7538" t="s">
        <v>538</v>
      </c>
      <c r="O7538" t="s">
        <v>537</v>
      </c>
      <c r="P7538" t="s">
        <v>631</v>
      </c>
    </row>
    <row r="7539" spans="1:16" x14ac:dyDescent="0.25">
      <c r="A7539" t="s">
        <v>99</v>
      </c>
      <c r="B7539" t="s">
        <v>12</v>
      </c>
      <c r="C7539" t="s">
        <v>64</v>
      </c>
      <c r="E7539" t="s">
        <v>100</v>
      </c>
      <c r="F7539" t="s">
        <v>100</v>
      </c>
      <c r="G7539" t="s">
        <v>15</v>
      </c>
      <c r="H7539" t="s">
        <v>25</v>
      </c>
      <c r="I7539" t="s">
        <v>23</v>
      </c>
      <c r="J7539" t="s">
        <v>117</v>
      </c>
      <c r="K7539" s="1">
        <v>45406</v>
      </c>
      <c r="L7539">
        <v>90</v>
      </c>
      <c r="M7539">
        <v>1</v>
      </c>
      <c r="N7539" t="s">
        <v>538</v>
      </c>
      <c r="O7539" t="s">
        <v>537</v>
      </c>
      <c r="P7539" t="s">
        <v>631</v>
      </c>
    </row>
    <row r="7540" spans="1:16" x14ac:dyDescent="0.25">
      <c r="A7540" t="s">
        <v>99</v>
      </c>
      <c r="B7540" t="s">
        <v>12</v>
      </c>
      <c r="C7540" t="s">
        <v>64</v>
      </c>
      <c r="E7540" t="s">
        <v>100</v>
      </c>
      <c r="F7540" t="s">
        <v>100</v>
      </c>
      <c r="G7540" t="s">
        <v>15</v>
      </c>
      <c r="H7540" t="s">
        <v>25</v>
      </c>
      <c r="I7540" t="s">
        <v>23</v>
      </c>
      <c r="J7540" t="s">
        <v>117</v>
      </c>
      <c r="K7540" s="1">
        <v>45408</v>
      </c>
      <c r="L7540">
        <v>60</v>
      </c>
      <c r="M7540">
        <v>1</v>
      </c>
      <c r="N7540" t="s">
        <v>538</v>
      </c>
      <c r="O7540" t="s">
        <v>537</v>
      </c>
      <c r="P7540" t="s">
        <v>631</v>
      </c>
    </row>
    <row r="7541" spans="1:16" x14ac:dyDescent="0.25">
      <c r="A7541" t="s">
        <v>99</v>
      </c>
      <c r="B7541" t="s">
        <v>12</v>
      </c>
      <c r="C7541" t="s">
        <v>64</v>
      </c>
      <c r="E7541" t="s">
        <v>100</v>
      </c>
      <c r="F7541" t="s">
        <v>100</v>
      </c>
      <c r="G7541" t="s">
        <v>15</v>
      </c>
      <c r="H7541" t="s">
        <v>25</v>
      </c>
      <c r="I7541" t="s">
        <v>23</v>
      </c>
      <c r="J7541" t="s">
        <v>117</v>
      </c>
      <c r="K7541" s="1">
        <v>45411</v>
      </c>
      <c r="L7541">
        <v>30</v>
      </c>
      <c r="M7541">
        <v>2</v>
      </c>
      <c r="N7541" t="s">
        <v>538</v>
      </c>
      <c r="O7541" t="s">
        <v>537</v>
      </c>
      <c r="P7541" t="s">
        <v>631</v>
      </c>
    </row>
    <row r="7542" spans="1:16" x14ac:dyDescent="0.25">
      <c r="A7542" t="s">
        <v>99</v>
      </c>
      <c r="B7542" t="s">
        <v>12</v>
      </c>
      <c r="C7542" t="s">
        <v>64</v>
      </c>
      <c r="E7542" t="s">
        <v>100</v>
      </c>
      <c r="F7542" t="s">
        <v>100</v>
      </c>
      <c r="G7542" t="s">
        <v>15</v>
      </c>
      <c r="H7542" t="s">
        <v>25</v>
      </c>
      <c r="I7542" t="s">
        <v>23</v>
      </c>
      <c r="J7542" t="s">
        <v>117</v>
      </c>
      <c r="K7542" s="1">
        <v>45412</v>
      </c>
      <c r="L7542">
        <v>30</v>
      </c>
      <c r="M7542">
        <v>2</v>
      </c>
      <c r="N7542" t="s">
        <v>538</v>
      </c>
      <c r="O7542" t="s">
        <v>537</v>
      </c>
      <c r="P7542" t="s">
        <v>631</v>
      </c>
    </row>
    <row r="7543" spans="1:16" x14ac:dyDescent="0.25">
      <c r="A7543" t="s">
        <v>99</v>
      </c>
      <c r="B7543" t="s">
        <v>12</v>
      </c>
      <c r="C7543" t="s">
        <v>64</v>
      </c>
      <c r="E7543" t="s">
        <v>100</v>
      </c>
      <c r="F7543" t="s">
        <v>100</v>
      </c>
      <c r="G7543" t="s">
        <v>15</v>
      </c>
      <c r="H7543" t="s">
        <v>25</v>
      </c>
      <c r="I7543" t="s">
        <v>23</v>
      </c>
      <c r="J7543" t="s">
        <v>117</v>
      </c>
      <c r="K7543" s="1">
        <v>45415</v>
      </c>
      <c r="L7543">
        <v>60</v>
      </c>
      <c r="M7543">
        <v>2</v>
      </c>
      <c r="N7543" t="s">
        <v>538</v>
      </c>
      <c r="O7543" t="s">
        <v>537</v>
      </c>
      <c r="P7543" t="s">
        <v>631</v>
      </c>
    </row>
    <row r="7544" spans="1:16" x14ac:dyDescent="0.25">
      <c r="A7544" t="s">
        <v>99</v>
      </c>
      <c r="B7544" t="s">
        <v>12</v>
      </c>
      <c r="C7544" t="s">
        <v>64</v>
      </c>
      <c r="E7544" t="s">
        <v>100</v>
      </c>
      <c r="F7544" t="s">
        <v>100</v>
      </c>
      <c r="G7544" t="s">
        <v>15</v>
      </c>
      <c r="H7544" t="s">
        <v>25</v>
      </c>
      <c r="I7544" t="s">
        <v>68</v>
      </c>
      <c r="J7544" t="s">
        <v>117</v>
      </c>
      <c r="K7544" s="1">
        <v>45429</v>
      </c>
      <c r="L7544">
        <v>60</v>
      </c>
      <c r="M7544">
        <v>4</v>
      </c>
      <c r="N7544" t="s">
        <v>538</v>
      </c>
      <c r="O7544" t="s">
        <v>537</v>
      </c>
      <c r="P7544" t="s">
        <v>631</v>
      </c>
    </row>
    <row r="7545" spans="1:16" x14ac:dyDescent="0.25">
      <c r="A7545" t="s">
        <v>99</v>
      </c>
      <c r="B7545" t="s">
        <v>12</v>
      </c>
      <c r="C7545" t="s">
        <v>64</v>
      </c>
      <c r="E7545" t="s">
        <v>100</v>
      </c>
      <c r="F7545" t="s">
        <v>100</v>
      </c>
      <c r="G7545" t="s">
        <v>15</v>
      </c>
      <c r="H7545" t="s">
        <v>25</v>
      </c>
      <c r="I7545" t="s">
        <v>26</v>
      </c>
      <c r="J7545" t="s">
        <v>118</v>
      </c>
      <c r="K7545" s="1">
        <v>45419</v>
      </c>
      <c r="L7545">
        <v>10.001999999999899</v>
      </c>
      <c r="M7545">
        <v>3</v>
      </c>
      <c r="N7545" t="s">
        <v>538</v>
      </c>
      <c r="O7545" t="s">
        <v>537</v>
      </c>
      <c r="P7545" t="s">
        <v>631</v>
      </c>
    </row>
    <row r="7546" spans="1:16" x14ac:dyDescent="0.25">
      <c r="A7546" t="s">
        <v>99</v>
      </c>
      <c r="B7546" t="s">
        <v>12</v>
      </c>
      <c r="C7546" t="s">
        <v>64</v>
      </c>
      <c r="E7546" t="s">
        <v>100</v>
      </c>
      <c r="F7546" t="s">
        <v>100</v>
      </c>
      <c r="G7546" t="s">
        <v>15</v>
      </c>
      <c r="H7546" t="s">
        <v>25</v>
      </c>
      <c r="I7546" t="s">
        <v>26</v>
      </c>
      <c r="J7546" t="s">
        <v>118</v>
      </c>
      <c r="K7546" s="1">
        <v>45421</v>
      </c>
      <c r="L7546">
        <v>30</v>
      </c>
      <c r="M7546">
        <v>3</v>
      </c>
      <c r="N7546" t="s">
        <v>538</v>
      </c>
      <c r="O7546" t="s">
        <v>537</v>
      </c>
      <c r="P7546" t="s">
        <v>631</v>
      </c>
    </row>
    <row r="7547" spans="1:16" x14ac:dyDescent="0.25">
      <c r="A7547" t="s">
        <v>99</v>
      </c>
      <c r="B7547" t="s">
        <v>12</v>
      </c>
      <c r="C7547" t="s">
        <v>64</v>
      </c>
      <c r="E7547" t="s">
        <v>100</v>
      </c>
      <c r="F7547" t="s">
        <v>100</v>
      </c>
      <c r="G7547" t="s">
        <v>15</v>
      </c>
      <c r="H7547" t="s">
        <v>25</v>
      </c>
      <c r="I7547" t="s">
        <v>27</v>
      </c>
      <c r="J7547" t="s">
        <v>118</v>
      </c>
      <c r="K7547" s="1">
        <v>45408</v>
      </c>
      <c r="L7547">
        <v>60</v>
      </c>
      <c r="M7547">
        <v>1</v>
      </c>
      <c r="N7547" t="s">
        <v>538</v>
      </c>
      <c r="O7547" t="s">
        <v>537</v>
      </c>
      <c r="P7547" t="s">
        <v>631</v>
      </c>
    </row>
    <row r="7548" spans="1:16" x14ac:dyDescent="0.25">
      <c r="A7548" t="s">
        <v>99</v>
      </c>
      <c r="B7548" t="s">
        <v>12</v>
      </c>
      <c r="C7548" t="s">
        <v>64</v>
      </c>
      <c r="E7548" t="s">
        <v>100</v>
      </c>
      <c r="F7548" t="s">
        <v>100</v>
      </c>
      <c r="G7548" t="s">
        <v>15</v>
      </c>
      <c r="H7548" t="s">
        <v>25</v>
      </c>
      <c r="I7548" t="s">
        <v>28</v>
      </c>
      <c r="J7548" t="s">
        <v>118</v>
      </c>
      <c r="K7548" s="1">
        <v>45415</v>
      </c>
      <c r="L7548">
        <v>30</v>
      </c>
      <c r="M7548">
        <v>2</v>
      </c>
      <c r="N7548" t="s">
        <v>538</v>
      </c>
      <c r="O7548" t="s">
        <v>537</v>
      </c>
      <c r="P7548" t="s">
        <v>631</v>
      </c>
    </row>
    <row r="7549" spans="1:16" x14ac:dyDescent="0.25">
      <c r="A7549" t="s">
        <v>99</v>
      </c>
      <c r="B7549" t="s">
        <v>12</v>
      </c>
      <c r="C7549" t="s">
        <v>64</v>
      </c>
      <c r="E7549" t="s">
        <v>100</v>
      </c>
      <c r="F7549" t="s">
        <v>100</v>
      </c>
      <c r="G7549" t="s">
        <v>15</v>
      </c>
      <c r="H7549" t="s">
        <v>25</v>
      </c>
      <c r="I7549" t="s">
        <v>28</v>
      </c>
      <c r="J7549" t="s">
        <v>118</v>
      </c>
      <c r="K7549" s="1">
        <v>45419</v>
      </c>
      <c r="L7549">
        <v>60</v>
      </c>
      <c r="M7549">
        <v>3</v>
      </c>
      <c r="N7549" t="s">
        <v>538</v>
      </c>
      <c r="O7549" t="s">
        <v>537</v>
      </c>
      <c r="P7549" t="s">
        <v>631</v>
      </c>
    </row>
    <row r="7550" spans="1:16" x14ac:dyDescent="0.25">
      <c r="A7550" t="s">
        <v>99</v>
      </c>
      <c r="B7550" t="s">
        <v>12</v>
      </c>
      <c r="C7550" t="s">
        <v>64</v>
      </c>
      <c r="E7550" t="s">
        <v>100</v>
      </c>
      <c r="F7550" t="s">
        <v>100</v>
      </c>
      <c r="G7550" t="s">
        <v>15</v>
      </c>
      <c r="H7550" t="s">
        <v>25</v>
      </c>
      <c r="I7550" t="s">
        <v>28</v>
      </c>
      <c r="J7550" t="s">
        <v>118</v>
      </c>
      <c r="K7550" s="1">
        <v>45420</v>
      </c>
      <c r="L7550">
        <v>60</v>
      </c>
      <c r="M7550">
        <v>3</v>
      </c>
      <c r="N7550" t="s">
        <v>538</v>
      </c>
      <c r="O7550" t="s">
        <v>537</v>
      </c>
      <c r="P7550" t="s">
        <v>631</v>
      </c>
    </row>
    <row r="7551" spans="1:16" x14ac:dyDescent="0.25">
      <c r="A7551" t="s">
        <v>99</v>
      </c>
      <c r="B7551" t="s">
        <v>12</v>
      </c>
      <c r="C7551" t="s">
        <v>64</v>
      </c>
      <c r="E7551" t="s">
        <v>100</v>
      </c>
      <c r="F7551" t="s">
        <v>100</v>
      </c>
      <c r="G7551" t="s">
        <v>15</v>
      </c>
      <c r="H7551" t="s">
        <v>25</v>
      </c>
      <c r="I7551" t="s">
        <v>28</v>
      </c>
      <c r="J7551" t="s">
        <v>118</v>
      </c>
      <c r="K7551" s="1">
        <v>45421</v>
      </c>
      <c r="L7551">
        <v>60</v>
      </c>
      <c r="M7551">
        <v>3</v>
      </c>
      <c r="N7551" t="s">
        <v>538</v>
      </c>
      <c r="O7551" t="s">
        <v>537</v>
      </c>
      <c r="P7551" t="s">
        <v>631</v>
      </c>
    </row>
    <row r="7552" spans="1:16" x14ac:dyDescent="0.25">
      <c r="A7552" t="s">
        <v>99</v>
      </c>
      <c r="B7552" t="s">
        <v>12</v>
      </c>
      <c r="C7552" t="s">
        <v>64</v>
      </c>
      <c r="E7552" t="s">
        <v>100</v>
      </c>
      <c r="F7552" t="s">
        <v>100</v>
      </c>
      <c r="G7552" t="s">
        <v>15</v>
      </c>
      <c r="H7552" t="s">
        <v>25</v>
      </c>
      <c r="I7552" t="s">
        <v>28</v>
      </c>
      <c r="J7552" t="s">
        <v>118</v>
      </c>
      <c r="K7552" s="1">
        <v>45422</v>
      </c>
      <c r="L7552">
        <v>120</v>
      </c>
      <c r="M7552">
        <v>3</v>
      </c>
      <c r="N7552" t="s">
        <v>538</v>
      </c>
      <c r="O7552" t="s">
        <v>537</v>
      </c>
      <c r="P7552" t="s">
        <v>631</v>
      </c>
    </row>
    <row r="7553" spans="1:16" x14ac:dyDescent="0.25">
      <c r="A7553" t="s">
        <v>99</v>
      </c>
      <c r="B7553" t="s">
        <v>12</v>
      </c>
      <c r="C7553" t="s">
        <v>64</v>
      </c>
      <c r="E7553" t="s">
        <v>100</v>
      </c>
      <c r="F7553" t="s">
        <v>100</v>
      </c>
      <c r="G7553" t="s">
        <v>15</v>
      </c>
      <c r="H7553" t="s">
        <v>25</v>
      </c>
      <c r="I7553" t="s">
        <v>28</v>
      </c>
      <c r="J7553" t="s">
        <v>118</v>
      </c>
      <c r="K7553" s="1">
        <v>45427</v>
      </c>
      <c r="L7553">
        <v>60</v>
      </c>
      <c r="M7553">
        <v>4</v>
      </c>
      <c r="N7553" t="s">
        <v>538</v>
      </c>
      <c r="O7553" t="s">
        <v>537</v>
      </c>
      <c r="P7553" t="s">
        <v>631</v>
      </c>
    </row>
    <row r="7554" spans="1:16" x14ac:dyDescent="0.25">
      <c r="A7554" t="s">
        <v>99</v>
      </c>
      <c r="B7554" t="s">
        <v>12</v>
      </c>
      <c r="C7554" t="s">
        <v>64</v>
      </c>
      <c r="E7554" t="s">
        <v>100</v>
      </c>
      <c r="F7554" t="s">
        <v>100</v>
      </c>
      <c r="G7554" t="s">
        <v>15</v>
      </c>
      <c r="H7554" t="s">
        <v>25</v>
      </c>
      <c r="I7554" t="s">
        <v>28</v>
      </c>
      <c r="J7554" t="s">
        <v>118</v>
      </c>
      <c r="K7554" s="1">
        <v>45428</v>
      </c>
      <c r="L7554">
        <v>60</v>
      </c>
      <c r="M7554">
        <v>4</v>
      </c>
      <c r="N7554" t="s">
        <v>538</v>
      </c>
      <c r="O7554" t="s">
        <v>537</v>
      </c>
      <c r="P7554" t="s">
        <v>631</v>
      </c>
    </row>
    <row r="7555" spans="1:16" x14ac:dyDescent="0.25">
      <c r="A7555" t="s">
        <v>99</v>
      </c>
      <c r="B7555" t="s">
        <v>12</v>
      </c>
      <c r="C7555" t="s">
        <v>64</v>
      </c>
      <c r="E7555" t="s">
        <v>100</v>
      </c>
      <c r="F7555" t="s">
        <v>100</v>
      </c>
      <c r="G7555" t="s">
        <v>15</v>
      </c>
      <c r="H7555" t="s">
        <v>25</v>
      </c>
      <c r="I7555" t="s">
        <v>29</v>
      </c>
      <c r="J7555" t="s">
        <v>118</v>
      </c>
      <c r="K7555" s="1">
        <v>45405</v>
      </c>
      <c r="L7555">
        <v>90</v>
      </c>
      <c r="M7555">
        <v>1</v>
      </c>
      <c r="N7555" t="s">
        <v>538</v>
      </c>
      <c r="O7555" t="s">
        <v>537</v>
      </c>
      <c r="P7555" t="s">
        <v>631</v>
      </c>
    </row>
    <row r="7556" spans="1:16" x14ac:dyDescent="0.25">
      <c r="A7556" t="s">
        <v>99</v>
      </c>
      <c r="B7556" t="s">
        <v>12</v>
      </c>
      <c r="C7556" t="s">
        <v>64</v>
      </c>
      <c r="E7556" t="s">
        <v>100</v>
      </c>
      <c r="F7556" t="s">
        <v>100</v>
      </c>
      <c r="G7556" t="s">
        <v>15</v>
      </c>
      <c r="H7556" t="s">
        <v>25</v>
      </c>
      <c r="I7556" t="s">
        <v>29</v>
      </c>
      <c r="J7556" t="s">
        <v>118</v>
      </c>
      <c r="K7556" s="1">
        <v>45406</v>
      </c>
      <c r="L7556">
        <v>60</v>
      </c>
      <c r="M7556">
        <v>1</v>
      </c>
      <c r="N7556" t="s">
        <v>538</v>
      </c>
      <c r="O7556" t="s">
        <v>537</v>
      </c>
      <c r="P7556" t="s">
        <v>631</v>
      </c>
    </row>
    <row r="7557" spans="1:16" x14ac:dyDescent="0.25">
      <c r="A7557" t="s">
        <v>99</v>
      </c>
      <c r="B7557" t="s">
        <v>12</v>
      </c>
      <c r="C7557" t="s">
        <v>64</v>
      </c>
      <c r="E7557" t="s">
        <v>100</v>
      </c>
      <c r="F7557" t="s">
        <v>100</v>
      </c>
      <c r="G7557" t="s">
        <v>15</v>
      </c>
      <c r="H7557" t="s">
        <v>25</v>
      </c>
      <c r="I7557" t="s">
        <v>29</v>
      </c>
      <c r="J7557" t="s">
        <v>118</v>
      </c>
      <c r="K7557" s="1">
        <v>45411</v>
      </c>
      <c r="L7557">
        <v>30</v>
      </c>
      <c r="M7557">
        <v>2</v>
      </c>
      <c r="N7557" t="s">
        <v>538</v>
      </c>
      <c r="O7557" t="s">
        <v>537</v>
      </c>
      <c r="P7557" t="s">
        <v>631</v>
      </c>
    </row>
    <row r="7558" spans="1:16" x14ac:dyDescent="0.25">
      <c r="A7558" t="s">
        <v>99</v>
      </c>
      <c r="B7558" t="s">
        <v>12</v>
      </c>
      <c r="C7558" t="s">
        <v>64</v>
      </c>
      <c r="E7558" t="s">
        <v>100</v>
      </c>
      <c r="F7558" t="s">
        <v>100</v>
      </c>
      <c r="G7558" t="s">
        <v>15</v>
      </c>
      <c r="H7558" t="s">
        <v>25</v>
      </c>
      <c r="I7558" t="s">
        <v>29</v>
      </c>
      <c r="J7558" t="s">
        <v>118</v>
      </c>
      <c r="K7558" s="1">
        <v>45413</v>
      </c>
      <c r="L7558">
        <v>30</v>
      </c>
      <c r="M7558">
        <v>2</v>
      </c>
      <c r="N7558" t="s">
        <v>538</v>
      </c>
      <c r="O7558" t="s">
        <v>537</v>
      </c>
      <c r="P7558" t="s">
        <v>631</v>
      </c>
    </row>
    <row r="7559" spans="1:16" x14ac:dyDescent="0.25">
      <c r="A7559" t="s">
        <v>99</v>
      </c>
      <c r="B7559" t="s">
        <v>12</v>
      </c>
      <c r="C7559" t="s">
        <v>64</v>
      </c>
      <c r="E7559" t="s">
        <v>100</v>
      </c>
      <c r="F7559" t="s">
        <v>100</v>
      </c>
      <c r="G7559" t="s">
        <v>15</v>
      </c>
      <c r="H7559" t="s">
        <v>25</v>
      </c>
      <c r="I7559" t="s">
        <v>29</v>
      </c>
      <c r="J7559" t="s">
        <v>118</v>
      </c>
      <c r="K7559" s="1">
        <v>45418</v>
      </c>
      <c r="L7559">
        <v>30</v>
      </c>
      <c r="M7559">
        <v>3</v>
      </c>
      <c r="N7559" t="s">
        <v>538</v>
      </c>
      <c r="O7559" t="s">
        <v>537</v>
      </c>
      <c r="P7559" t="s">
        <v>631</v>
      </c>
    </row>
    <row r="7560" spans="1:16" x14ac:dyDescent="0.25">
      <c r="A7560" t="s">
        <v>99</v>
      </c>
      <c r="B7560" t="s">
        <v>12</v>
      </c>
      <c r="C7560" t="s">
        <v>64</v>
      </c>
      <c r="E7560" t="s">
        <v>100</v>
      </c>
      <c r="F7560" t="s">
        <v>100</v>
      </c>
      <c r="G7560" t="s">
        <v>15</v>
      </c>
      <c r="H7560" t="s">
        <v>25</v>
      </c>
      <c r="I7560" t="s">
        <v>29</v>
      </c>
      <c r="J7560" t="s">
        <v>118</v>
      </c>
      <c r="K7560" s="1">
        <v>45419</v>
      </c>
      <c r="L7560">
        <v>30</v>
      </c>
      <c r="M7560">
        <v>3</v>
      </c>
      <c r="N7560" t="s">
        <v>538</v>
      </c>
      <c r="O7560" t="s">
        <v>537</v>
      </c>
      <c r="P7560" t="s">
        <v>631</v>
      </c>
    </row>
    <row r="7561" spans="1:16" x14ac:dyDescent="0.25">
      <c r="A7561" t="s">
        <v>99</v>
      </c>
      <c r="B7561" t="s">
        <v>12</v>
      </c>
      <c r="C7561" t="s">
        <v>64</v>
      </c>
      <c r="E7561" t="s">
        <v>100</v>
      </c>
      <c r="F7561" t="s">
        <v>100</v>
      </c>
      <c r="G7561" t="s">
        <v>15</v>
      </c>
      <c r="H7561" t="s">
        <v>30</v>
      </c>
      <c r="I7561" t="s">
        <v>89</v>
      </c>
      <c r="J7561" t="s">
        <v>119</v>
      </c>
      <c r="K7561" s="1">
        <v>45418</v>
      </c>
      <c r="L7561">
        <v>30</v>
      </c>
      <c r="M7561">
        <v>3</v>
      </c>
      <c r="N7561" t="s">
        <v>538</v>
      </c>
      <c r="O7561" t="s">
        <v>537</v>
      </c>
      <c r="P7561" t="s">
        <v>631</v>
      </c>
    </row>
    <row r="7562" spans="1:16" x14ac:dyDescent="0.25">
      <c r="A7562" t="s">
        <v>99</v>
      </c>
      <c r="B7562" t="s">
        <v>12</v>
      </c>
      <c r="C7562" t="s">
        <v>64</v>
      </c>
      <c r="E7562" t="s">
        <v>100</v>
      </c>
      <c r="F7562" t="s">
        <v>100</v>
      </c>
      <c r="G7562" t="s">
        <v>15</v>
      </c>
      <c r="H7562" t="s">
        <v>30</v>
      </c>
      <c r="I7562" t="s">
        <v>90</v>
      </c>
      <c r="J7562" t="s">
        <v>119</v>
      </c>
      <c r="K7562" s="1">
        <v>45404</v>
      </c>
      <c r="L7562">
        <v>60</v>
      </c>
      <c r="M7562">
        <v>1</v>
      </c>
      <c r="N7562" t="s">
        <v>538</v>
      </c>
      <c r="O7562" t="s">
        <v>537</v>
      </c>
      <c r="P7562" t="s">
        <v>631</v>
      </c>
    </row>
    <row r="7563" spans="1:16" x14ac:dyDescent="0.25">
      <c r="A7563" t="s">
        <v>99</v>
      </c>
      <c r="B7563" t="s">
        <v>12</v>
      </c>
      <c r="C7563" t="s">
        <v>64</v>
      </c>
      <c r="E7563" t="s">
        <v>100</v>
      </c>
      <c r="F7563" t="s">
        <v>100</v>
      </c>
      <c r="G7563" t="s">
        <v>15</v>
      </c>
      <c r="H7563" t="s">
        <v>30</v>
      </c>
      <c r="I7563" t="s">
        <v>90</v>
      </c>
      <c r="J7563" t="s">
        <v>119</v>
      </c>
      <c r="K7563" s="1">
        <v>45415</v>
      </c>
      <c r="L7563">
        <v>60</v>
      </c>
      <c r="M7563">
        <v>2</v>
      </c>
      <c r="N7563" t="s">
        <v>538</v>
      </c>
      <c r="O7563" t="s">
        <v>537</v>
      </c>
      <c r="P7563" t="s">
        <v>631</v>
      </c>
    </row>
    <row r="7564" spans="1:16" x14ac:dyDescent="0.25">
      <c r="A7564" t="s">
        <v>99</v>
      </c>
      <c r="B7564" t="s">
        <v>12</v>
      </c>
      <c r="C7564" t="s">
        <v>64</v>
      </c>
      <c r="E7564" t="s">
        <v>100</v>
      </c>
      <c r="F7564" t="s">
        <v>100</v>
      </c>
      <c r="G7564" t="s">
        <v>15</v>
      </c>
      <c r="H7564" t="s">
        <v>30</v>
      </c>
      <c r="I7564" t="s">
        <v>97</v>
      </c>
      <c r="J7564" t="s">
        <v>119</v>
      </c>
      <c r="K7564" s="1">
        <v>45408</v>
      </c>
      <c r="L7564">
        <v>30</v>
      </c>
      <c r="M7564">
        <v>1</v>
      </c>
      <c r="N7564" t="s">
        <v>538</v>
      </c>
      <c r="O7564" t="s">
        <v>537</v>
      </c>
      <c r="P7564" t="s">
        <v>631</v>
      </c>
    </row>
    <row r="7565" spans="1:16" x14ac:dyDescent="0.25">
      <c r="A7565" t="s">
        <v>99</v>
      </c>
      <c r="B7565" t="s">
        <v>12</v>
      </c>
      <c r="C7565" t="s">
        <v>64</v>
      </c>
      <c r="E7565" t="s">
        <v>100</v>
      </c>
      <c r="F7565" t="s">
        <v>100</v>
      </c>
      <c r="G7565" t="s">
        <v>15</v>
      </c>
      <c r="H7565" t="s">
        <v>30</v>
      </c>
      <c r="I7565" t="s">
        <v>97</v>
      </c>
      <c r="J7565" t="s">
        <v>119</v>
      </c>
      <c r="K7565" s="1">
        <v>45413</v>
      </c>
      <c r="L7565">
        <v>60</v>
      </c>
      <c r="M7565">
        <v>2</v>
      </c>
      <c r="N7565" t="s">
        <v>538</v>
      </c>
      <c r="O7565" t="s">
        <v>537</v>
      </c>
      <c r="P7565" t="s">
        <v>631</v>
      </c>
    </row>
    <row r="7566" spans="1:16" x14ac:dyDescent="0.25">
      <c r="A7566" t="s">
        <v>99</v>
      </c>
      <c r="B7566" t="s">
        <v>12</v>
      </c>
      <c r="C7566" t="s">
        <v>64</v>
      </c>
      <c r="E7566" t="s">
        <v>100</v>
      </c>
      <c r="F7566" t="s">
        <v>100</v>
      </c>
      <c r="G7566" t="s">
        <v>15</v>
      </c>
      <c r="H7566" t="s">
        <v>33</v>
      </c>
      <c r="I7566" t="s">
        <v>34</v>
      </c>
      <c r="J7566" t="s">
        <v>191</v>
      </c>
      <c r="K7566" s="1">
        <v>45404</v>
      </c>
      <c r="L7566">
        <v>60</v>
      </c>
      <c r="M7566">
        <v>1</v>
      </c>
      <c r="N7566" t="s">
        <v>538</v>
      </c>
      <c r="O7566" t="s">
        <v>537</v>
      </c>
      <c r="P7566" t="s">
        <v>631</v>
      </c>
    </row>
    <row r="7567" spans="1:16" x14ac:dyDescent="0.25">
      <c r="A7567" t="s">
        <v>99</v>
      </c>
      <c r="B7567" t="s">
        <v>12</v>
      </c>
      <c r="C7567" t="s">
        <v>64</v>
      </c>
      <c r="E7567" t="s">
        <v>100</v>
      </c>
      <c r="F7567" t="s">
        <v>100</v>
      </c>
      <c r="G7567" t="s">
        <v>15</v>
      </c>
      <c r="H7567" t="s">
        <v>33</v>
      </c>
      <c r="I7567" t="s">
        <v>34</v>
      </c>
      <c r="J7567" t="s">
        <v>191</v>
      </c>
      <c r="K7567" s="1">
        <v>45405</v>
      </c>
      <c r="L7567">
        <v>60</v>
      </c>
      <c r="M7567">
        <v>1</v>
      </c>
      <c r="N7567" t="s">
        <v>538</v>
      </c>
      <c r="O7567" t="s">
        <v>537</v>
      </c>
      <c r="P7567" t="s">
        <v>631</v>
      </c>
    </row>
    <row r="7568" spans="1:16" x14ac:dyDescent="0.25">
      <c r="A7568" t="s">
        <v>99</v>
      </c>
      <c r="B7568" t="s">
        <v>12</v>
      </c>
      <c r="C7568" t="s">
        <v>64</v>
      </c>
      <c r="E7568" t="s">
        <v>100</v>
      </c>
      <c r="F7568" t="s">
        <v>100</v>
      </c>
      <c r="G7568" t="s">
        <v>15</v>
      </c>
      <c r="H7568" t="s">
        <v>33</v>
      </c>
      <c r="I7568" t="s">
        <v>34</v>
      </c>
      <c r="J7568" t="s">
        <v>191</v>
      </c>
      <c r="K7568" s="1">
        <v>45406</v>
      </c>
      <c r="L7568">
        <v>60</v>
      </c>
      <c r="M7568">
        <v>1</v>
      </c>
      <c r="N7568" t="s">
        <v>538</v>
      </c>
      <c r="O7568" t="s">
        <v>537</v>
      </c>
      <c r="P7568" t="s">
        <v>631</v>
      </c>
    </row>
    <row r="7569" spans="1:16" x14ac:dyDescent="0.25">
      <c r="A7569" t="s">
        <v>99</v>
      </c>
      <c r="B7569" t="s">
        <v>12</v>
      </c>
      <c r="C7569" t="s">
        <v>64</v>
      </c>
      <c r="E7569" t="s">
        <v>100</v>
      </c>
      <c r="F7569" t="s">
        <v>100</v>
      </c>
      <c r="G7569" t="s">
        <v>15</v>
      </c>
      <c r="H7569" t="s">
        <v>33</v>
      </c>
      <c r="I7569" t="s">
        <v>34</v>
      </c>
      <c r="J7569" t="s">
        <v>191</v>
      </c>
      <c r="K7569" s="1">
        <v>45407</v>
      </c>
      <c r="L7569">
        <v>60</v>
      </c>
      <c r="M7569">
        <v>1</v>
      </c>
      <c r="N7569" t="s">
        <v>538</v>
      </c>
      <c r="O7569" t="s">
        <v>537</v>
      </c>
      <c r="P7569" t="s">
        <v>631</v>
      </c>
    </row>
    <row r="7570" spans="1:16" x14ac:dyDescent="0.25">
      <c r="A7570" t="s">
        <v>99</v>
      </c>
      <c r="B7570" t="s">
        <v>12</v>
      </c>
      <c r="C7570" t="s">
        <v>64</v>
      </c>
      <c r="E7570" t="s">
        <v>100</v>
      </c>
      <c r="F7570" t="s">
        <v>100</v>
      </c>
      <c r="G7570" t="s">
        <v>15</v>
      </c>
      <c r="H7570" t="s">
        <v>33</v>
      </c>
      <c r="I7570" t="s">
        <v>34</v>
      </c>
      <c r="J7570" t="s">
        <v>191</v>
      </c>
      <c r="K7570" s="1">
        <v>45408</v>
      </c>
      <c r="L7570">
        <v>60</v>
      </c>
      <c r="M7570">
        <v>1</v>
      </c>
      <c r="N7570" t="s">
        <v>538</v>
      </c>
      <c r="O7570" t="s">
        <v>537</v>
      </c>
      <c r="P7570" t="s">
        <v>631</v>
      </c>
    </row>
    <row r="7571" spans="1:16" x14ac:dyDescent="0.25">
      <c r="A7571" t="s">
        <v>99</v>
      </c>
      <c r="B7571" t="s">
        <v>12</v>
      </c>
      <c r="C7571" t="s">
        <v>64</v>
      </c>
      <c r="E7571" t="s">
        <v>100</v>
      </c>
      <c r="F7571" t="s">
        <v>100</v>
      </c>
      <c r="G7571" t="s">
        <v>15</v>
      </c>
      <c r="H7571" t="s">
        <v>33</v>
      </c>
      <c r="I7571" t="s">
        <v>34</v>
      </c>
      <c r="J7571" t="s">
        <v>191</v>
      </c>
      <c r="K7571" s="1">
        <v>45411</v>
      </c>
      <c r="L7571">
        <v>30</v>
      </c>
      <c r="M7571">
        <v>2</v>
      </c>
      <c r="N7571" t="s">
        <v>538</v>
      </c>
      <c r="O7571" t="s">
        <v>537</v>
      </c>
      <c r="P7571" t="s">
        <v>631</v>
      </c>
    </row>
    <row r="7572" spans="1:16" x14ac:dyDescent="0.25">
      <c r="A7572" t="s">
        <v>99</v>
      </c>
      <c r="B7572" t="s">
        <v>12</v>
      </c>
      <c r="C7572" t="s">
        <v>64</v>
      </c>
      <c r="E7572" t="s">
        <v>100</v>
      </c>
      <c r="F7572" t="s">
        <v>100</v>
      </c>
      <c r="G7572" t="s">
        <v>15</v>
      </c>
      <c r="H7572" t="s">
        <v>33</v>
      </c>
      <c r="I7572" t="s">
        <v>34</v>
      </c>
      <c r="J7572" t="s">
        <v>191</v>
      </c>
      <c r="K7572" s="1">
        <v>45412</v>
      </c>
      <c r="L7572">
        <v>90</v>
      </c>
      <c r="M7572">
        <v>2</v>
      </c>
      <c r="N7572" t="s">
        <v>538</v>
      </c>
      <c r="O7572" t="s">
        <v>537</v>
      </c>
      <c r="P7572" t="s">
        <v>631</v>
      </c>
    </row>
    <row r="7573" spans="1:16" x14ac:dyDescent="0.25">
      <c r="A7573" t="s">
        <v>99</v>
      </c>
      <c r="B7573" t="s">
        <v>12</v>
      </c>
      <c r="C7573" t="s">
        <v>64</v>
      </c>
      <c r="E7573" t="s">
        <v>100</v>
      </c>
      <c r="F7573" t="s">
        <v>100</v>
      </c>
      <c r="G7573" t="s">
        <v>15</v>
      </c>
      <c r="H7573" t="s">
        <v>33</v>
      </c>
      <c r="I7573" t="s">
        <v>34</v>
      </c>
      <c r="J7573" t="s">
        <v>191</v>
      </c>
      <c r="K7573" s="1">
        <v>45413</v>
      </c>
      <c r="L7573">
        <v>60</v>
      </c>
      <c r="M7573">
        <v>2</v>
      </c>
      <c r="N7573" t="s">
        <v>538</v>
      </c>
      <c r="O7573" t="s">
        <v>537</v>
      </c>
      <c r="P7573" t="s">
        <v>631</v>
      </c>
    </row>
    <row r="7574" spans="1:16" x14ac:dyDescent="0.25">
      <c r="A7574" t="s">
        <v>99</v>
      </c>
      <c r="B7574" t="s">
        <v>12</v>
      </c>
      <c r="C7574" t="s">
        <v>64</v>
      </c>
      <c r="E7574" t="s">
        <v>100</v>
      </c>
      <c r="F7574" t="s">
        <v>100</v>
      </c>
      <c r="G7574" t="s">
        <v>15</v>
      </c>
      <c r="H7574" t="s">
        <v>33</v>
      </c>
      <c r="I7574" t="s">
        <v>34</v>
      </c>
      <c r="J7574" t="s">
        <v>191</v>
      </c>
      <c r="K7574" s="1">
        <v>45415</v>
      </c>
      <c r="L7574">
        <v>60</v>
      </c>
      <c r="M7574">
        <v>2</v>
      </c>
      <c r="N7574" t="s">
        <v>538</v>
      </c>
      <c r="O7574" t="s">
        <v>537</v>
      </c>
      <c r="P7574" t="s">
        <v>631</v>
      </c>
    </row>
    <row r="7575" spans="1:16" x14ac:dyDescent="0.25">
      <c r="A7575" t="s">
        <v>99</v>
      </c>
      <c r="B7575" t="s">
        <v>12</v>
      </c>
      <c r="C7575" t="s">
        <v>64</v>
      </c>
      <c r="E7575" t="s">
        <v>100</v>
      </c>
      <c r="F7575" t="s">
        <v>100</v>
      </c>
      <c r="G7575" t="s">
        <v>15</v>
      </c>
      <c r="H7575" t="s">
        <v>33</v>
      </c>
      <c r="I7575" t="s">
        <v>34</v>
      </c>
      <c r="J7575" t="s">
        <v>191</v>
      </c>
      <c r="K7575" s="1">
        <v>45418</v>
      </c>
      <c r="L7575">
        <v>60</v>
      </c>
      <c r="M7575">
        <v>3</v>
      </c>
      <c r="N7575" t="s">
        <v>538</v>
      </c>
      <c r="O7575" t="s">
        <v>537</v>
      </c>
      <c r="P7575" t="s">
        <v>631</v>
      </c>
    </row>
    <row r="7576" spans="1:16" x14ac:dyDescent="0.25">
      <c r="A7576" t="s">
        <v>99</v>
      </c>
      <c r="B7576" t="s">
        <v>12</v>
      </c>
      <c r="C7576" t="s">
        <v>64</v>
      </c>
      <c r="E7576" t="s">
        <v>100</v>
      </c>
      <c r="F7576" t="s">
        <v>100</v>
      </c>
      <c r="G7576" t="s">
        <v>15</v>
      </c>
      <c r="H7576" t="s">
        <v>33</v>
      </c>
      <c r="I7576" t="s">
        <v>34</v>
      </c>
      <c r="J7576" t="s">
        <v>191</v>
      </c>
      <c r="K7576" s="1">
        <v>45419</v>
      </c>
      <c r="L7576">
        <v>60</v>
      </c>
      <c r="M7576">
        <v>3</v>
      </c>
      <c r="N7576" t="s">
        <v>538</v>
      </c>
      <c r="O7576" t="s">
        <v>537</v>
      </c>
      <c r="P7576" t="s">
        <v>631</v>
      </c>
    </row>
    <row r="7577" spans="1:16" x14ac:dyDescent="0.25">
      <c r="A7577" t="s">
        <v>99</v>
      </c>
      <c r="B7577" t="s">
        <v>12</v>
      </c>
      <c r="C7577" t="s">
        <v>64</v>
      </c>
      <c r="E7577" t="s">
        <v>100</v>
      </c>
      <c r="F7577" t="s">
        <v>100</v>
      </c>
      <c r="G7577" t="s">
        <v>15</v>
      </c>
      <c r="H7577" t="s">
        <v>33</v>
      </c>
      <c r="I7577" t="s">
        <v>34</v>
      </c>
      <c r="J7577" t="s">
        <v>191</v>
      </c>
      <c r="K7577" s="1">
        <v>45421</v>
      </c>
      <c r="L7577">
        <v>90</v>
      </c>
      <c r="M7577">
        <v>3</v>
      </c>
      <c r="N7577" t="s">
        <v>538</v>
      </c>
      <c r="O7577" t="s">
        <v>537</v>
      </c>
      <c r="P7577" t="s">
        <v>631</v>
      </c>
    </row>
    <row r="7578" spans="1:16" x14ac:dyDescent="0.25">
      <c r="A7578" t="s">
        <v>99</v>
      </c>
      <c r="B7578" t="s">
        <v>12</v>
      </c>
      <c r="C7578" t="s">
        <v>64</v>
      </c>
      <c r="E7578" t="s">
        <v>100</v>
      </c>
      <c r="F7578" t="s">
        <v>100</v>
      </c>
      <c r="G7578" t="s">
        <v>15</v>
      </c>
      <c r="H7578" t="s">
        <v>33</v>
      </c>
      <c r="I7578" t="s">
        <v>34</v>
      </c>
      <c r="J7578" t="s">
        <v>191</v>
      </c>
      <c r="K7578" s="1">
        <v>45422</v>
      </c>
      <c r="L7578">
        <v>60</v>
      </c>
      <c r="M7578">
        <v>3</v>
      </c>
      <c r="N7578" t="s">
        <v>538</v>
      </c>
      <c r="O7578" t="s">
        <v>537</v>
      </c>
      <c r="P7578" t="s">
        <v>631</v>
      </c>
    </row>
    <row r="7579" spans="1:16" x14ac:dyDescent="0.25">
      <c r="A7579" t="s">
        <v>99</v>
      </c>
      <c r="B7579" t="s">
        <v>12</v>
      </c>
      <c r="C7579" t="s">
        <v>64</v>
      </c>
      <c r="E7579" t="s">
        <v>100</v>
      </c>
      <c r="F7579" t="s">
        <v>100</v>
      </c>
      <c r="G7579" t="s">
        <v>15</v>
      </c>
      <c r="H7579" t="s">
        <v>33</v>
      </c>
      <c r="I7579" t="s">
        <v>34</v>
      </c>
      <c r="J7579" t="s">
        <v>191</v>
      </c>
      <c r="K7579" s="1">
        <v>45425</v>
      </c>
      <c r="L7579">
        <v>60</v>
      </c>
      <c r="M7579">
        <v>4</v>
      </c>
      <c r="N7579" t="s">
        <v>538</v>
      </c>
      <c r="O7579" t="s">
        <v>537</v>
      </c>
      <c r="P7579" t="s">
        <v>631</v>
      </c>
    </row>
    <row r="7580" spans="1:16" x14ac:dyDescent="0.25">
      <c r="A7580" t="s">
        <v>99</v>
      </c>
      <c r="B7580" t="s">
        <v>12</v>
      </c>
      <c r="C7580" t="s">
        <v>64</v>
      </c>
      <c r="E7580" t="s">
        <v>100</v>
      </c>
      <c r="F7580" t="s">
        <v>100</v>
      </c>
      <c r="G7580" t="s">
        <v>15</v>
      </c>
      <c r="H7580" t="s">
        <v>33</v>
      </c>
      <c r="I7580" t="s">
        <v>34</v>
      </c>
      <c r="J7580" t="s">
        <v>191</v>
      </c>
      <c r="K7580" s="1">
        <v>45427</v>
      </c>
      <c r="L7580">
        <v>60</v>
      </c>
      <c r="M7580">
        <v>4</v>
      </c>
      <c r="N7580" t="s">
        <v>538</v>
      </c>
      <c r="O7580" t="s">
        <v>537</v>
      </c>
      <c r="P7580" t="s">
        <v>631</v>
      </c>
    </row>
    <row r="7581" spans="1:16" x14ac:dyDescent="0.25">
      <c r="A7581" t="s">
        <v>99</v>
      </c>
      <c r="B7581" t="s">
        <v>12</v>
      </c>
      <c r="C7581" t="s">
        <v>64</v>
      </c>
      <c r="E7581" t="s">
        <v>100</v>
      </c>
      <c r="F7581" t="s">
        <v>100</v>
      </c>
      <c r="G7581" t="s">
        <v>15</v>
      </c>
      <c r="H7581" t="s">
        <v>33</v>
      </c>
      <c r="I7581" t="s">
        <v>34</v>
      </c>
      <c r="J7581" t="s">
        <v>191</v>
      </c>
      <c r="K7581" s="1">
        <v>45428</v>
      </c>
      <c r="L7581">
        <v>90</v>
      </c>
      <c r="M7581">
        <v>4</v>
      </c>
      <c r="N7581" t="s">
        <v>538</v>
      </c>
      <c r="O7581" t="s">
        <v>537</v>
      </c>
      <c r="P7581" t="s">
        <v>631</v>
      </c>
    </row>
    <row r="7582" spans="1:16" x14ac:dyDescent="0.25">
      <c r="A7582" t="s">
        <v>99</v>
      </c>
      <c r="B7582" t="s">
        <v>12</v>
      </c>
      <c r="C7582" t="s">
        <v>64</v>
      </c>
      <c r="E7582" t="s">
        <v>100</v>
      </c>
      <c r="F7582" t="s">
        <v>100</v>
      </c>
      <c r="G7582" t="s">
        <v>15</v>
      </c>
      <c r="H7582" t="s">
        <v>35</v>
      </c>
      <c r="I7582" t="s">
        <v>59</v>
      </c>
      <c r="J7582" t="s">
        <v>191</v>
      </c>
      <c r="K7582" s="1">
        <v>45408</v>
      </c>
      <c r="L7582">
        <v>30</v>
      </c>
      <c r="M7582">
        <v>1</v>
      </c>
      <c r="N7582" t="s">
        <v>538</v>
      </c>
      <c r="O7582" t="s">
        <v>537</v>
      </c>
      <c r="P7582" t="s">
        <v>631</v>
      </c>
    </row>
    <row r="7583" spans="1:16" x14ac:dyDescent="0.25">
      <c r="A7583" t="s">
        <v>99</v>
      </c>
      <c r="B7583" t="s">
        <v>12</v>
      </c>
      <c r="C7583" t="s">
        <v>64</v>
      </c>
      <c r="E7583" t="s">
        <v>100</v>
      </c>
      <c r="F7583" t="s">
        <v>100</v>
      </c>
      <c r="G7583" t="s">
        <v>15</v>
      </c>
      <c r="H7583" t="s">
        <v>35</v>
      </c>
      <c r="I7583" t="s">
        <v>71</v>
      </c>
      <c r="J7583" t="s">
        <v>191</v>
      </c>
      <c r="K7583" s="1">
        <v>45406</v>
      </c>
      <c r="L7583">
        <v>180</v>
      </c>
      <c r="M7583">
        <v>1</v>
      </c>
      <c r="N7583" t="s">
        <v>538</v>
      </c>
      <c r="O7583" t="s">
        <v>537</v>
      </c>
      <c r="P7583" t="s">
        <v>631</v>
      </c>
    </row>
    <row r="7584" spans="1:16" x14ac:dyDescent="0.25">
      <c r="A7584" t="s">
        <v>99</v>
      </c>
      <c r="B7584" t="s">
        <v>12</v>
      </c>
      <c r="C7584" t="s">
        <v>64</v>
      </c>
      <c r="E7584" t="s">
        <v>100</v>
      </c>
      <c r="F7584" t="s">
        <v>100</v>
      </c>
      <c r="G7584" t="s">
        <v>15</v>
      </c>
      <c r="H7584" t="s">
        <v>35</v>
      </c>
      <c r="I7584" t="s">
        <v>36</v>
      </c>
      <c r="J7584" t="s">
        <v>191</v>
      </c>
      <c r="K7584" s="1">
        <v>45408</v>
      </c>
      <c r="L7584">
        <v>60</v>
      </c>
      <c r="M7584">
        <v>1</v>
      </c>
      <c r="N7584" t="s">
        <v>538</v>
      </c>
      <c r="O7584" t="s">
        <v>537</v>
      </c>
      <c r="P7584" t="s">
        <v>631</v>
      </c>
    </row>
    <row r="7585" spans="1:16" x14ac:dyDescent="0.25">
      <c r="A7585" t="s">
        <v>99</v>
      </c>
      <c r="B7585" t="s">
        <v>12</v>
      </c>
      <c r="C7585" t="s">
        <v>64</v>
      </c>
      <c r="E7585" t="s">
        <v>100</v>
      </c>
      <c r="F7585" t="s">
        <v>100</v>
      </c>
      <c r="G7585" t="s">
        <v>15</v>
      </c>
      <c r="H7585" t="s">
        <v>35</v>
      </c>
      <c r="I7585" t="s">
        <v>36</v>
      </c>
      <c r="J7585" t="s">
        <v>191</v>
      </c>
      <c r="K7585" s="1">
        <v>45411</v>
      </c>
      <c r="L7585">
        <v>30</v>
      </c>
      <c r="M7585">
        <v>2</v>
      </c>
      <c r="N7585" t="s">
        <v>538</v>
      </c>
      <c r="O7585" t="s">
        <v>537</v>
      </c>
      <c r="P7585" t="s">
        <v>631</v>
      </c>
    </row>
    <row r="7586" spans="1:16" x14ac:dyDescent="0.25">
      <c r="A7586" t="s">
        <v>99</v>
      </c>
      <c r="B7586" t="s">
        <v>12</v>
      </c>
      <c r="C7586" t="s">
        <v>64</v>
      </c>
      <c r="E7586" t="s">
        <v>100</v>
      </c>
      <c r="F7586" t="s">
        <v>100</v>
      </c>
      <c r="G7586" t="s">
        <v>15</v>
      </c>
      <c r="H7586" t="s">
        <v>35</v>
      </c>
      <c r="I7586" t="s">
        <v>36</v>
      </c>
      <c r="J7586" t="s">
        <v>191</v>
      </c>
      <c r="K7586" s="1">
        <v>45414</v>
      </c>
      <c r="L7586">
        <v>120</v>
      </c>
      <c r="M7586">
        <v>2</v>
      </c>
      <c r="N7586" t="s">
        <v>538</v>
      </c>
      <c r="O7586" t="s">
        <v>537</v>
      </c>
      <c r="P7586" t="s">
        <v>631</v>
      </c>
    </row>
    <row r="7587" spans="1:16" x14ac:dyDescent="0.25">
      <c r="A7587" t="s">
        <v>99</v>
      </c>
      <c r="B7587" t="s">
        <v>12</v>
      </c>
      <c r="C7587" t="s">
        <v>64</v>
      </c>
      <c r="E7587" t="s">
        <v>100</v>
      </c>
      <c r="F7587" t="s">
        <v>100</v>
      </c>
      <c r="G7587" t="s">
        <v>15</v>
      </c>
      <c r="H7587" t="s">
        <v>35</v>
      </c>
      <c r="I7587" t="s">
        <v>36</v>
      </c>
      <c r="J7587" t="s">
        <v>191</v>
      </c>
      <c r="K7587" s="1">
        <v>45418</v>
      </c>
      <c r="L7587">
        <v>30</v>
      </c>
      <c r="M7587">
        <v>3</v>
      </c>
      <c r="N7587" t="s">
        <v>538</v>
      </c>
      <c r="O7587" t="s">
        <v>537</v>
      </c>
      <c r="P7587" t="s">
        <v>631</v>
      </c>
    </row>
    <row r="7588" spans="1:16" x14ac:dyDescent="0.25">
      <c r="A7588" t="s">
        <v>99</v>
      </c>
      <c r="B7588" t="s">
        <v>12</v>
      </c>
      <c r="C7588" t="s">
        <v>64</v>
      </c>
      <c r="E7588" t="s">
        <v>100</v>
      </c>
      <c r="F7588" t="s">
        <v>100</v>
      </c>
      <c r="G7588" t="s">
        <v>15</v>
      </c>
      <c r="H7588" t="s">
        <v>72</v>
      </c>
      <c r="I7588" t="s">
        <v>73</v>
      </c>
      <c r="J7588" t="s">
        <v>119</v>
      </c>
      <c r="K7588" s="1">
        <v>45411</v>
      </c>
      <c r="L7588">
        <v>30</v>
      </c>
      <c r="M7588">
        <v>2</v>
      </c>
      <c r="N7588" t="s">
        <v>538</v>
      </c>
      <c r="O7588" t="s">
        <v>537</v>
      </c>
      <c r="P7588" t="s">
        <v>631</v>
      </c>
    </row>
    <row r="7589" spans="1:16" x14ac:dyDescent="0.25">
      <c r="A7589" t="s">
        <v>99</v>
      </c>
      <c r="B7589" t="s">
        <v>12</v>
      </c>
      <c r="C7589" t="s">
        <v>64</v>
      </c>
      <c r="E7589" t="s">
        <v>100</v>
      </c>
      <c r="F7589" t="s">
        <v>100</v>
      </c>
      <c r="G7589" t="s">
        <v>15</v>
      </c>
      <c r="H7589" t="s">
        <v>72</v>
      </c>
      <c r="I7589" t="s">
        <v>74</v>
      </c>
      <c r="J7589" t="s">
        <v>119</v>
      </c>
      <c r="K7589" s="1">
        <v>45406</v>
      </c>
      <c r="L7589">
        <v>10.001999999999899</v>
      </c>
      <c r="M7589">
        <v>1</v>
      </c>
      <c r="N7589" t="s">
        <v>538</v>
      </c>
      <c r="O7589" t="s">
        <v>537</v>
      </c>
      <c r="P7589" t="s">
        <v>631</v>
      </c>
    </row>
    <row r="7590" spans="1:16" x14ac:dyDescent="0.25">
      <c r="A7590" t="s">
        <v>99</v>
      </c>
      <c r="B7590" t="s">
        <v>12</v>
      </c>
      <c r="C7590" t="s">
        <v>64</v>
      </c>
      <c r="E7590" t="s">
        <v>100</v>
      </c>
      <c r="F7590" t="s">
        <v>100</v>
      </c>
      <c r="G7590" t="s">
        <v>15</v>
      </c>
      <c r="H7590" t="s">
        <v>72</v>
      </c>
      <c r="I7590" t="s">
        <v>74</v>
      </c>
      <c r="J7590" t="s">
        <v>119</v>
      </c>
      <c r="K7590" s="1">
        <v>45413</v>
      </c>
      <c r="L7590">
        <v>10.001999999999899</v>
      </c>
      <c r="M7590">
        <v>2</v>
      </c>
      <c r="N7590" t="s">
        <v>538</v>
      </c>
      <c r="O7590" t="s">
        <v>537</v>
      </c>
      <c r="P7590" t="s">
        <v>631</v>
      </c>
    </row>
    <row r="7591" spans="1:16" x14ac:dyDescent="0.25">
      <c r="A7591" t="s">
        <v>99</v>
      </c>
      <c r="B7591" t="s">
        <v>12</v>
      </c>
      <c r="C7591" t="s">
        <v>64</v>
      </c>
      <c r="E7591" t="s">
        <v>100</v>
      </c>
      <c r="F7591" t="s">
        <v>100</v>
      </c>
      <c r="G7591" t="s">
        <v>15</v>
      </c>
      <c r="H7591" t="s">
        <v>72</v>
      </c>
      <c r="I7591" t="s">
        <v>74</v>
      </c>
      <c r="J7591" t="s">
        <v>119</v>
      </c>
      <c r="K7591" s="1">
        <v>45419</v>
      </c>
      <c r="L7591">
        <v>10.001999999999899</v>
      </c>
      <c r="M7591">
        <v>3</v>
      </c>
      <c r="N7591" t="s">
        <v>538</v>
      </c>
      <c r="O7591" t="s">
        <v>537</v>
      </c>
      <c r="P7591" t="s">
        <v>631</v>
      </c>
    </row>
    <row r="7592" spans="1:16" x14ac:dyDescent="0.25">
      <c r="A7592" t="s">
        <v>99</v>
      </c>
      <c r="B7592" t="s">
        <v>12</v>
      </c>
      <c r="C7592" t="s">
        <v>64</v>
      </c>
      <c r="E7592" t="s">
        <v>100</v>
      </c>
      <c r="F7592" t="s">
        <v>100</v>
      </c>
      <c r="G7592" t="s">
        <v>15</v>
      </c>
      <c r="H7592" t="s">
        <v>72</v>
      </c>
      <c r="I7592" t="s">
        <v>74</v>
      </c>
      <c r="J7592" t="s">
        <v>119</v>
      </c>
      <c r="K7592" s="1">
        <v>45427</v>
      </c>
      <c r="L7592">
        <v>10.001999999999899</v>
      </c>
      <c r="M7592">
        <v>4</v>
      </c>
      <c r="N7592" t="s">
        <v>538</v>
      </c>
      <c r="O7592" t="s">
        <v>537</v>
      </c>
      <c r="P7592" t="s">
        <v>631</v>
      </c>
    </row>
    <row r="7593" spans="1:16" x14ac:dyDescent="0.25">
      <c r="A7593" t="s">
        <v>99</v>
      </c>
      <c r="B7593" t="s">
        <v>12</v>
      </c>
      <c r="C7593" t="s">
        <v>64</v>
      </c>
      <c r="E7593" t="s">
        <v>100</v>
      </c>
      <c r="F7593" t="s">
        <v>100</v>
      </c>
      <c r="G7593" t="s">
        <v>15</v>
      </c>
      <c r="H7593" t="s">
        <v>37</v>
      </c>
      <c r="I7593" t="s">
        <v>38</v>
      </c>
      <c r="J7593" t="s">
        <v>117</v>
      </c>
      <c r="K7593" s="1">
        <v>45404</v>
      </c>
      <c r="L7593">
        <v>30</v>
      </c>
      <c r="M7593">
        <v>1</v>
      </c>
      <c r="N7593" t="s">
        <v>538</v>
      </c>
      <c r="O7593" t="s">
        <v>537</v>
      </c>
      <c r="P7593" t="s">
        <v>631</v>
      </c>
    </row>
    <row r="7594" spans="1:16" x14ac:dyDescent="0.25">
      <c r="A7594" t="s">
        <v>99</v>
      </c>
      <c r="B7594" t="s">
        <v>12</v>
      </c>
      <c r="C7594" t="s">
        <v>64</v>
      </c>
      <c r="E7594" t="s">
        <v>100</v>
      </c>
      <c r="F7594" t="s">
        <v>100</v>
      </c>
      <c r="G7594" t="s">
        <v>15</v>
      </c>
      <c r="H7594" t="s">
        <v>37</v>
      </c>
      <c r="I7594" t="s">
        <v>38</v>
      </c>
      <c r="J7594" t="s">
        <v>117</v>
      </c>
      <c r="K7594" s="1">
        <v>45407</v>
      </c>
      <c r="L7594">
        <v>30</v>
      </c>
      <c r="M7594">
        <v>1</v>
      </c>
      <c r="N7594" t="s">
        <v>538</v>
      </c>
      <c r="O7594" t="s">
        <v>537</v>
      </c>
      <c r="P7594" t="s">
        <v>631</v>
      </c>
    </row>
    <row r="7595" spans="1:16" x14ac:dyDescent="0.25">
      <c r="A7595" t="s">
        <v>99</v>
      </c>
      <c r="B7595" t="s">
        <v>12</v>
      </c>
      <c r="C7595" t="s">
        <v>64</v>
      </c>
      <c r="E7595" t="s">
        <v>100</v>
      </c>
      <c r="F7595" t="s">
        <v>100</v>
      </c>
      <c r="G7595" t="s">
        <v>15</v>
      </c>
      <c r="H7595" t="s">
        <v>37</v>
      </c>
      <c r="I7595" t="s">
        <v>38</v>
      </c>
      <c r="J7595" t="s">
        <v>117</v>
      </c>
      <c r="K7595" s="1">
        <v>45415</v>
      </c>
      <c r="L7595">
        <v>60</v>
      </c>
      <c r="M7595">
        <v>2</v>
      </c>
      <c r="N7595" t="s">
        <v>538</v>
      </c>
      <c r="O7595" t="s">
        <v>537</v>
      </c>
      <c r="P7595" t="s">
        <v>631</v>
      </c>
    </row>
    <row r="7596" spans="1:16" x14ac:dyDescent="0.25">
      <c r="A7596" t="s">
        <v>99</v>
      </c>
      <c r="B7596" t="s">
        <v>12</v>
      </c>
      <c r="C7596" t="s">
        <v>64</v>
      </c>
      <c r="E7596" t="s">
        <v>100</v>
      </c>
      <c r="F7596" t="s">
        <v>100</v>
      </c>
      <c r="G7596" t="s">
        <v>15</v>
      </c>
      <c r="H7596" t="s">
        <v>37</v>
      </c>
      <c r="I7596" t="s">
        <v>38</v>
      </c>
      <c r="J7596" t="s">
        <v>117</v>
      </c>
      <c r="K7596" s="1">
        <v>45419</v>
      </c>
      <c r="L7596">
        <v>30</v>
      </c>
      <c r="M7596">
        <v>3</v>
      </c>
      <c r="N7596" t="s">
        <v>538</v>
      </c>
      <c r="O7596" t="s">
        <v>537</v>
      </c>
      <c r="P7596" t="s">
        <v>631</v>
      </c>
    </row>
    <row r="7597" spans="1:16" x14ac:dyDescent="0.25">
      <c r="A7597" t="s">
        <v>99</v>
      </c>
      <c r="B7597" t="s">
        <v>12</v>
      </c>
      <c r="C7597" t="s">
        <v>64</v>
      </c>
      <c r="E7597" t="s">
        <v>100</v>
      </c>
      <c r="F7597" t="s">
        <v>100</v>
      </c>
      <c r="G7597" t="s">
        <v>15</v>
      </c>
      <c r="H7597" t="s">
        <v>37</v>
      </c>
      <c r="I7597" t="s">
        <v>38</v>
      </c>
      <c r="J7597" t="s">
        <v>117</v>
      </c>
      <c r="K7597" s="1">
        <v>45420</v>
      </c>
      <c r="L7597">
        <v>10.001999999999899</v>
      </c>
      <c r="M7597">
        <v>3</v>
      </c>
      <c r="N7597" t="s">
        <v>538</v>
      </c>
      <c r="O7597" t="s">
        <v>537</v>
      </c>
      <c r="P7597" t="s">
        <v>631</v>
      </c>
    </row>
    <row r="7598" spans="1:16" x14ac:dyDescent="0.25">
      <c r="A7598" t="s">
        <v>99</v>
      </c>
      <c r="B7598" t="s">
        <v>12</v>
      </c>
      <c r="C7598" t="s">
        <v>64</v>
      </c>
      <c r="E7598" t="s">
        <v>100</v>
      </c>
      <c r="F7598" t="s">
        <v>100</v>
      </c>
      <c r="G7598" t="s">
        <v>15</v>
      </c>
      <c r="H7598" t="s">
        <v>37</v>
      </c>
      <c r="I7598" t="s">
        <v>38</v>
      </c>
      <c r="J7598" t="s">
        <v>117</v>
      </c>
      <c r="K7598" s="1">
        <v>45428</v>
      </c>
      <c r="L7598">
        <v>30</v>
      </c>
      <c r="M7598">
        <v>4</v>
      </c>
      <c r="N7598" t="s">
        <v>538</v>
      </c>
      <c r="O7598" t="s">
        <v>537</v>
      </c>
      <c r="P7598" t="s">
        <v>631</v>
      </c>
    </row>
    <row r="7599" spans="1:16" x14ac:dyDescent="0.25">
      <c r="A7599" t="s">
        <v>99</v>
      </c>
      <c r="B7599" t="s">
        <v>12</v>
      </c>
      <c r="C7599" t="s">
        <v>64</v>
      </c>
      <c r="E7599" t="s">
        <v>100</v>
      </c>
      <c r="F7599" t="s">
        <v>100</v>
      </c>
      <c r="G7599" t="s">
        <v>15</v>
      </c>
      <c r="H7599" t="s">
        <v>37</v>
      </c>
      <c r="I7599" t="s">
        <v>37</v>
      </c>
      <c r="J7599" t="s">
        <v>119</v>
      </c>
      <c r="K7599" s="1">
        <v>45404</v>
      </c>
      <c r="L7599">
        <v>60</v>
      </c>
      <c r="M7599">
        <v>1</v>
      </c>
      <c r="N7599" t="s">
        <v>538</v>
      </c>
      <c r="O7599" t="s">
        <v>537</v>
      </c>
      <c r="P7599" t="s">
        <v>631</v>
      </c>
    </row>
    <row r="7600" spans="1:16" x14ac:dyDescent="0.25">
      <c r="A7600" t="s">
        <v>99</v>
      </c>
      <c r="B7600" t="s">
        <v>12</v>
      </c>
      <c r="C7600" t="s">
        <v>64</v>
      </c>
      <c r="E7600" t="s">
        <v>100</v>
      </c>
      <c r="F7600" t="s">
        <v>100</v>
      </c>
      <c r="G7600" t="s">
        <v>15</v>
      </c>
      <c r="H7600" t="s">
        <v>37</v>
      </c>
      <c r="I7600" t="s">
        <v>37</v>
      </c>
      <c r="J7600" t="s">
        <v>119</v>
      </c>
      <c r="K7600" s="1">
        <v>45405</v>
      </c>
      <c r="L7600">
        <v>120</v>
      </c>
      <c r="M7600">
        <v>1</v>
      </c>
      <c r="N7600" t="s">
        <v>538</v>
      </c>
      <c r="O7600" t="s">
        <v>537</v>
      </c>
      <c r="P7600" t="s">
        <v>631</v>
      </c>
    </row>
    <row r="7601" spans="1:16" x14ac:dyDescent="0.25">
      <c r="A7601" t="s">
        <v>99</v>
      </c>
      <c r="B7601" t="s">
        <v>12</v>
      </c>
      <c r="C7601" t="s">
        <v>64</v>
      </c>
      <c r="E7601" t="s">
        <v>100</v>
      </c>
      <c r="F7601" t="s">
        <v>100</v>
      </c>
      <c r="G7601" t="s">
        <v>15</v>
      </c>
      <c r="H7601" t="s">
        <v>37</v>
      </c>
      <c r="I7601" t="s">
        <v>37</v>
      </c>
      <c r="J7601" t="s">
        <v>119</v>
      </c>
      <c r="K7601" s="1">
        <v>45411</v>
      </c>
      <c r="L7601">
        <v>30</v>
      </c>
      <c r="M7601">
        <v>2</v>
      </c>
      <c r="N7601" t="s">
        <v>538</v>
      </c>
      <c r="O7601" t="s">
        <v>537</v>
      </c>
      <c r="P7601" t="s">
        <v>631</v>
      </c>
    </row>
    <row r="7602" spans="1:16" x14ac:dyDescent="0.25">
      <c r="A7602" t="s">
        <v>99</v>
      </c>
      <c r="B7602" t="s">
        <v>12</v>
      </c>
      <c r="C7602" t="s">
        <v>64</v>
      </c>
      <c r="E7602" t="s">
        <v>100</v>
      </c>
      <c r="F7602" t="s">
        <v>100</v>
      </c>
      <c r="G7602" t="s">
        <v>15</v>
      </c>
      <c r="H7602" t="s">
        <v>37</v>
      </c>
      <c r="I7602" t="s">
        <v>37</v>
      </c>
      <c r="J7602" t="s">
        <v>119</v>
      </c>
      <c r="K7602" s="1">
        <v>45413</v>
      </c>
      <c r="L7602">
        <v>120</v>
      </c>
      <c r="M7602">
        <v>2</v>
      </c>
      <c r="N7602" t="s">
        <v>538</v>
      </c>
      <c r="O7602" t="s">
        <v>537</v>
      </c>
      <c r="P7602" t="s">
        <v>631</v>
      </c>
    </row>
    <row r="7603" spans="1:16" x14ac:dyDescent="0.25">
      <c r="A7603" t="s">
        <v>99</v>
      </c>
      <c r="B7603" t="s">
        <v>12</v>
      </c>
      <c r="C7603" t="s">
        <v>64</v>
      </c>
      <c r="E7603" t="s">
        <v>100</v>
      </c>
      <c r="F7603" t="s">
        <v>100</v>
      </c>
      <c r="G7603" t="s">
        <v>15</v>
      </c>
      <c r="H7603" t="s">
        <v>37</v>
      </c>
      <c r="I7603" t="s">
        <v>37</v>
      </c>
      <c r="J7603" t="s">
        <v>119</v>
      </c>
      <c r="K7603" s="1">
        <v>45414</v>
      </c>
      <c r="L7603">
        <v>60</v>
      </c>
      <c r="M7603">
        <v>2</v>
      </c>
      <c r="N7603" t="s">
        <v>538</v>
      </c>
      <c r="O7603" t="s">
        <v>537</v>
      </c>
      <c r="P7603" t="s">
        <v>631</v>
      </c>
    </row>
    <row r="7604" spans="1:16" x14ac:dyDescent="0.25">
      <c r="A7604" t="s">
        <v>99</v>
      </c>
      <c r="B7604" t="s">
        <v>12</v>
      </c>
      <c r="C7604" t="s">
        <v>64</v>
      </c>
      <c r="E7604" t="s">
        <v>100</v>
      </c>
      <c r="F7604" t="s">
        <v>100</v>
      </c>
      <c r="G7604" t="s">
        <v>15</v>
      </c>
      <c r="H7604" t="s">
        <v>37</v>
      </c>
      <c r="I7604" t="s">
        <v>37</v>
      </c>
      <c r="J7604" t="s">
        <v>119</v>
      </c>
      <c r="K7604" s="1">
        <v>45419</v>
      </c>
      <c r="L7604">
        <v>30</v>
      </c>
      <c r="M7604">
        <v>3</v>
      </c>
      <c r="N7604" t="s">
        <v>538</v>
      </c>
      <c r="O7604" t="s">
        <v>537</v>
      </c>
      <c r="P7604" t="s">
        <v>631</v>
      </c>
    </row>
    <row r="7605" spans="1:16" x14ac:dyDescent="0.25">
      <c r="A7605" t="s">
        <v>99</v>
      </c>
      <c r="B7605" t="s">
        <v>12</v>
      </c>
      <c r="C7605" t="s">
        <v>64</v>
      </c>
      <c r="E7605" t="s">
        <v>100</v>
      </c>
      <c r="F7605" t="s">
        <v>100</v>
      </c>
      <c r="G7605" t="s">
        <v>15</v>
      </c>
      <c r="H7605" t="s">
        <v>37</v>
      </c>
      <c r="I7605" t="s">
        <v>37</v>
      </c>
      <c r="J7605" t="s">
        <v>119</v>
      </c>
      <c r="K7605" s="1">
        <v>45420</v>
      </c>
      <c r="L7605">
        <v>60</v>
      </c>
      <c r="M7605">
        <v>3</v>
      </c>
      <c r="N7605" t="s">
        <v>538</v>
      </c>
      <c r="O7605" t="s">
        <v>537</v>
      </c>
      <c r="P7605" t="s">
        <v>631</v>
      </c>
    </row>
    <row r="7606" spans="1:16" x14ac:dyDescent="0.25">
      <c r="A7606" t="s">
        <v>99</v>
      </c>
      <c r="B7606" t="s">
        <v>12</v>
      </c>
      <c r="C7606" t="s">
        <v>64</v>
      </c>
      <c r="E7606" t="s">
        <v>100</v>
      </c>
      <c r="F7606" t="s">
        <v>100</v>
      </c>
      <c r="G7606" t="s">
        <v>15</v>
      </c>
      <c r="H7606" t="s">
        <v>37</v>
      </c>
      <c r="I7606" t="s">
        <v>37</v>
      </c>
      <c r="J7606" t="s">
        <v>119</v>
      </c>
      <c r="K7606" s="1">
        <v>45421</v>
      </c>
      <c r="L7606">
        <v>60</v>
      </c>
      <c r="M7606">
        <v>3</v>
      </c>
      <c r="N7606" t="s">
        <v>538</v>
      </c>
      <c r="O7606" t="s">
        <v>537</v>
      </c>
      <c r="P7606" t="s">
        <v>631</v>
      </c>
    </row>
    <row r="7607" spans="1:16" x14ac:dyDescent="0.25">
      <c r="A7607" t="s">
        <v>99</v>
      </c>
      <c r="B7607" t="s">
        <v>12</v>
      </c>
      <c r="C7607" t="s">
        <v>64</v>
      </c>
      <c r="E7607" t="s">
        <v>100</v>
      </c>
      <c r="F7607" t="s">
        <v>100</v>
      </c>
      <c r="G7607" t="s">
        <v>15</v>
      </c>
      <c r="H7607" t="s">
        <v>37</v>
      </c>
      <c r="I7607" t="s">
        <v>37</v>
      </c>
      <c r="J7607" t="s">
        <v>119</v>
      </c>
      <c r="K7607" s="1">
        <v>45425</v>
      </c>
      <c r="L7607">
        <v>30</v>
      </c>
      <c r="M7607">
        <v>4</v>
      </c>
      <c r="N7607" t="s">
        <v>538</v>
      </c>
      <c r="O7607" t="s">
        <v>537</v>
      </c>
      <c r="P7607" t="s">
        <v>631</v>
      </c>
    </row>
    <row r="7608" spans="1:16" x14ac:dyDescent="0.25">
      <c r="A7608" t="s">
        <v>99</v>
      </c>
      <c r="B7608" t="s">
        <v>12</v>
      </c>
      <c r="C7608" t="s">
        <v>64</v>
      </c>
      <c r="E7608" t="s">
        <v>100</v>
      </c>
      <c r="F7608" t="s">
        <v>100</v>
      </c>
      <c r="G7608" t="s">
        <v>15</v>
      </c>
      <c r="H7608" t="s">
        <v>37</v>
      </c>
      <c r="I7608" t="s">
        <v>37</v>
      </c>
      <c r="J7608" t="s">
        <v>119</v>
      </c>
      <c r="K7608" s="1">
        <v>45427</v>
      </c>
      <c r="L7608">
        <v>60</v>
      </c>
      <c r="M7608">
        <v>4</v>
      </c>
      <c r="N7608" t="s">
        <v>538</v>
      </c>
      <c r="O7608" t="s">
        <v>537</v>
      </c>
      <c r="P7608" t="s">
        <v>631</v>
      </c>
    </row>
    <row r="7609" spans="1:16" x14ac:dyDescent="0.25">
      <c r="A7609" t="s">
        <v>99</v>
      </c>
      <c r="B7609" t="s">
        <v>12</v>
      </c>
      <c r="C7609" t="s">
        <v>64</v>
      </c>
      <c r="E7609" t="s">
        <v>100</v>
      </c>
      <c r="F7609" t="s">
        <v>100</v>
      </c>
      <c r="G7609" t="s">
        <v>15</v>
      </c>
      <c r="H7609" t="s">
        <v>37</v>
      </c>
      <c r="I7609" t="s">
        <v>37</v>
      </c>
      <c r="J7609" t="s">
        <v>119</v>
      </c>
      <c r="K7609" s="1">
        <v>45428</v>
      </c>
      <c r="L7609">
        <v>30</v>
      </c>
      <c r="M7609">
        <v>4</v>
      </c>
      <c r="N7609" t="s">
        <v>538</v>
      </c>
      <c r="O7609" t="s">
        <v>537</v>
      </c>
      <c r="P7609" t="s">
        <v>631</v>
      </c>
    </row>
    <row r="7610" spans="1:16" x14ac:dyDescent="0.25">
      <c r="A7610" t="s">
        <v>99</v>
      </c>
      <c r="B7610" t="s">
        <v>12</v>
      </c>
      <c r="C7610" t="s">
        <v>64</v>
      </c>
      <c r="E7610" t="s">
        <v>100</v>
      </c>
      <c r="F7610" t="s">
        <v>100</v>
      </c>
      <c r="G7610" t="s">
        <v>15</v>
      </c>
      <c r="H7610" t="s">
        <v>37</v>
      </c>
      <c r="I7610" t="s">
        <v>39</v>
      </c>
      <c r="J7610" t="s">
        <v>119</v>
      </c>
      <c r="K7610" s="1">
        <v>45406</v>
      </c>
      <c r="L7610">
        <v>30</v>
      </c>
      <c r="M7610">
        <v>1</v>
      </c>
      <c r="N7610" t="s">
        <v>538</v>
      </c>
      <c r="O7610" t="s">
        <v>537</v>
      </c>
      <c r="P7610" t="s">
        <v>631</v>
      </c>
    </row>
    <row r="7611" spans="1:16" x14ac:dyDescent="0.25">
      <c r="A7611" t="s">
        <v>99</v>
      </c>
      <c r="B7611" t="s">
        <v>12</v>
      </c>
      <c r="C7611" t="s">
        <v>64</v>
      </c>
      <c r="E7611" t="s">
        <v>100</v>
      </c>
      <c r="F7611" t="s">
        <v>100</v>
      </c>
      <c r="G7611" t="s">
        <v>15</v>
      </c>
      <c r="H7611" t="s">
        <v>37</v>
      </c>
      <c r="I7611" t="s">
        <v>39</v>
      </c>
      <c r="J7611" t="s">
        <v>119</v>
      </c>
      <c r="K7611" s="1">
        <v>45407</v>
      </c>
      <c r="L7611">
        <v>60</v>
      </c>
      <c r="M7611">
        <v>1</v>
      </c>
      <c r="N7611" t="s">
        <v>538</v>
      </c>
      <c r="O7611" t="s">
        <v>537</v>
      </c>
      <c r="P7611" t="s">
        <v>631</v>
      </c>
    </row>
    <row r="7612" spans="1:16" x14ac:dyDescent="0.25">
      <c r="A7612" t="s">
        <v>99</v>
      </c>
      <c r="B7612" t="s">
        <v>12</v>
      </c>
      <c r="C7612" t="s">
        <v>64</v>
      </c>
      <c r="E7612" t="s">
        <v>100</v>
      </c>
      <c r="F7612" t="s">
        <v>100</v>
      </c>
      <c r="G7612" t="s">
        <v>15</v>
      </c>
      <c r="H7612" t="s">
        <v>37</v>
      </c>
      <c r="I7612" t="s">
        <v>39</v>
      </c>
      <c r="J7612" t="s">
        <v>119</v>
      </c>
      <c r="K7612" s="1">
        <v>45414</v>
      </c>
      <c r="L7612">
        <v>30</v>
      </c>
      <c r="M7612">
        <v>2</v>
      </c>
      <c r="N7612" t="s">
        <v>538</v>
      </c>
      <c r="O7612" t="s">
        <v>537</v>
      </c>
      <c r="P7612" t="s">
        <v>631</v>
      </c>
    </row>
    <row r="7613" spans="1:16" x14ac:dyDescent="0.25">
      <c r="A7613" t="s">
        <v>99</v>
      </c>
      <c r="B7613" t="s">
        <v>12</v>
      </c>
      <c r="C7613" t="s">
        <v>64</v>
      </c>
      <c r="E7613" t="s">
        <v>100</v>
      </c>
      <c r="F7613" t="s">
        <v>100</v>
      </c>
      <c r="G7613" t="s">
        <v>15</v>
      </c>
      <c r="H7613" t="s">
        <v>37</v>
      </c>
      <c r="I7613" t="s">
        <v>39</v>
      </c>
      <c r="J7613" t="s">
        <v>119</v>
      </c>
      <c r="K7613" s="1">
        <v>45425</v>
      </c>
      <c r="L7613">
        <v>60</v>
      </c>
      <c r="M7613">
        <v>4</v>
      </c>
      <c r="N7613" t="s">
        <v>538</v>
      </c>
      <c r="O7613" t="s">
        <v>537</v>
      </c>
      <c r="P7613" t="s">
        <v>631</v>
      </c>
    </row>
    <row r="7614" spans="1:16" x14ac:dyDescent="0.25">
      <c r="A7614" t="s">
        <v>99</v>
      </c>
      <c r="B7614" t="s">
        <v>12</v>
      </c>
      <c r="C7614" t="s">
        <v>64</v>
      </c>
      <c r="E7614" t="s">
        <v>100</v>
      </c>
      <c r="F7614" t="s">
        <v>100</v>
      </c>
      <c r="G7614" t="s">
        <v>15</v>
      </c>
      <c r="H7614" t="s">
        <v>37</v>
      </c>
      <c r="I7614" t="s">
        <v>39</v>
      </c>
      <c r="J7614" t="s">
        <v>119</v>
      </c>
      <c r="K7614" s="1">
        <v>45427</v>
      </c>
      <c r="L7614">
        <v>30</v>
      </c>
      <c r="M7614">
        <v>4</v>
      </c>
      <c r="N7614" t="s">
        <v>538</v>
      </c>
      <c r="O7614" t="s">
        <v>537</v>
      </c>
      <c r="P7614" t="s">
        <v>631</v>
      </c>
    </row>
    <row r="7615" spans="1:16" x14ac:dyDescent="0.25">
      <c r="A7615" t="s">
        <v>99</v>
      </c>
      <c r="B7615" t="s">
        <v>12</v>
      </c>
      <c r="C7615" t="s">
        <v>64</v>
      </c>
      <c r="E7615" t="s">
        <v>100</v>
      </c>
      <c r="F7615" t="s">
        <v>100</v>
      </c>
      <c r="G7615" t="s">
        <v>15</v>
      </c>
      <c r="H7615" t="s">
        <v>524</v>
      </c>
      <c r="I7615" t="s">
        <v>40</v>
      </c>
      <c r="J7615" t="s">
        <v>117</v>
      </c>
      <c r="K7615" s="1">
        <v>45405</v>
      </c>
      <c r="L7615">
        <v>30</v>
      </c>
      <c r="M7615">
        <v>1</v>
      </c>
      <c r="N7615" t="s">
        <v>538</v>
      </c>
      <c r="O7615" t="s">
        <v>537</v>
      </c>
      <c r="P7615" t="s">
        <v>631</v>
      </c>
    </row>
    <row r="7616" spans="1:16" x14ac:dyDescent="0.25">
      <c r="A7616" t="s">
        <v>99</v>
      </c>
      <c r="B7616" t="s">
        <v>12</v>
      </c>
      <c r="C7616" t="s">
        <v>64</v>
      </c>
      <c r="E7616" t="s">
        <v>100</v>
      </c>
      <c r="F7616" t="s">
        <v>100</v>
      </c>
      <c r="G7616" t="s">
        <v>15</v>
      </c>
      <c r="H7616" t="s">
        <v>524</v>
      </c>
      <c r="I7616" t="s">
        <v>40</v>
      </c>
      <c r="J7616" t="s">
        <v>117</v>
      </c>
      <c r="K7616" s="1">
        <v>45408</v>
      </c>
      <c r="L7616">
        <v>30</v>
      </c>
      <c r="M7616">
        <v>1</v>
      </c>
      <c r="N7616" t="s">
        <v>538</v>
      </c>
      <c r="O7616" t="s">
        <v>537</v>
      </c>
      <c r="P7616" t="s">
        <v>631</v>
      </c>
    </row>
    <row r="7617" spans="1:16" x14ac:dyDescent="0.25">
      <c r="A7617" t="s">
        <v>99</v>
      </c>
      <c r="B7617" t="s">
        <v>12</v>
      </c>
      <c r="C7617" t="s">
        <v>64</v>
      </c>
      <c r="E7617" t="s">
        <v>100</v>
      </c>
      <c r="F7617" t="s">
        <v>100</v>
      </c>
      <c r="G7617" t="s">
        <v>15</v>
      </c>
      <c r="H7617" t="s">
        <v>524</v>
      </c>
      <c r="I7617" t="s">
        <v>40</v>
      </c>
      <c r="J7617" t="s">
        <v>117</v>
      </c>
      <c r="K7617" s="1">
        <v>45411</v>
      </c>
      <c r="L7617">
        <v>60</v>
      </c>
      <c r="M7617">
        <v>2</v>
      </c>
      <c r="N7617" t="s">
        <v>538</v>
      </c>
      <c r="O7617" t="s">
        <v>537</v>
      </c>
      <c r="P7617" t="s">
        <v>631</v>
      </c>
    </row>
    <row r="7618" spans="1:16" x14ac:dyDescent="0.25">
      <c r="A7618" t="s">
        <v>99</v>
      </c>
      <c r="B7618" t="s">
        <v>12</v>
      </c>
      <c r="C7618" t="s">
        <v>64</v>
      </c>
      <c r="E7618" t="s">
        <v>100</v>
      </c>
      <c r="F7618" t="s">
        <v>100</v>
      </c>
      <c r="G7618" t="s">
        <v>15</v>
      </c>
      <c r="H7618" t="s">
        <v>524</v>
      </c>
      <c r="I7618" t="s">
        <v>41</v>
      </c>
      <c r="J7618" t="s">
        <v>117</v>
      </c>
      <c r="K7618" s="1">
        <v>45407</v>
      </c>
      <c r="L7618">
        <v>120</v>
      </c>
      <c r="M7618">
        <v>1</v>
      </c>
      <c r="N7618" t="s">
        <v>538</v>
      </c>
      <c r="O7618" t="s">
        <v>537</v>
      </c>
      <c r="P7618" t="s">
        <v>631</v>
      </c>
    </row>
    <row r="7619" spans="1:16" x14ac:dyDescent="0.25">
      <c r="A7619" t="s">
        <v>99</v>
      </c>
      <c r="B7619" t="s">
        <v>12</v>
      </c>
      <c r="C7619" t="s">
        <v>64</v>
      </c>
      <c r="E7619" t="s">
        <v>100</v>
      </c>
      <c r="F7619" t="s">
        <v>100</v>
      </c>
      <c r="G7619" t="s">
        <v>15</v>
      </c>
      <c r="H7619" t="s">
        <v>524</v>
      </c>
      <c r="I7619" t="s">
        <v>41</v>
      </c>
      <c r="J7619" t="s">
        <v>117</v>
      </c>
      <c r="K7619" s="1">
        <v>45408</v>
      </c>
      <c r="L7619">
        <v>30</v>
      </c>
      <c r="M7619">
        <v>1</v>
      </c>
      <c r="N7619" t="s">
        <v>538</v>
      </c>
      <c r="O7619" t="s">
        <v>537</v>
      </c>
      <c r="P7619" t="s">
        <v>631</v>
      </c>
    </row>
    <row r="7620" spans="1:16" x14ac:dyDescent="0.25">
      <c r="A7620" t="s">
        <v>99</v>
      </c>
      <c r="B7620" t="s">
        <v>12</v>
      </c>
      <c r="C7620" t="s">
        <v>64</v>
      </c>
      <c r="E7620" t="s">
        <v>100</v>
      </c>
      <c r="F7620" t="s">
        <v>100</v>
      </c>
      <c r="G7620" t="s">
        <v>15</v>
      </c>
      <c r="H7620" t="s">
        <v>524</v>
      </c>
      <c r="I7620" t="s">
        <v>41</v>
      </c>
      <c r="J7620" t="s">
        <v>117</v>
      </c>
      <c r="K7620" s="1">
        <v>45412</v>
      </c>
      <c r="L7620">
        <v>30</v>
      </c>
      <c r="M7620">
        <v>2</v>
      </c>
      <c r="N7620" t="s">
        <v>538</v>
      </c>
      <c r="O7620" t="s">
        <v>537</v>
      </c>
      <c r="P7620" t="s">
        <v>631</v>
      </c>
    </row>
    <row r="7621" spans="1:16" x14ac:dyDescent="0.25">
      <c r="A7621" t="s">
        <v>99</v>
      </c>
      <c r="B7621" t="s">
        <v>12</v>
      </c>
      <c r="C7621" t="s">
        <v>64</v>
      </c>
      <c r="E7621" t="s">
        <v>100</v>
      </c>
      <c r="F7621" t="s">
        <v>100</v>
      </c>
      <c r="G7621" t="s">
        <v>15</v>
      </c>
      <c r="H7621" t="s">
        <v>524</v>
      </c>
      <c r="I7621" t="s">
        <v>41</v>
      </c>
      <c r="J7621" t="s">
        <v>117</v>
      </c>
      <c r="K7621" s="1">
        <v>45414</v>
      </c>
      <c r="L7621">
        <v>30</v>
      </c>
      <c r="M7621">
        <v>2</v>
      </c>
      <c r="N7621" t="s">
        <v>538</v>
      </c>
      <c r="O7621" t="s">
        <v>537</v>
      </c>
      <c r="P7621" t="s">
        <v>631</v>
      </c>
    </row>
    <row r="7622" spans="1:16" x14ac:dyDescent="0.25">
      <c r="A7622" t="s">
        <v>99</v>
      </c>
      <c r="B7622" t="s">
        <v>12</v>
      </c>
      <c r="C7622" t="s">
        <v>64</v>
      </c>
      <c r="E7622" t="s">
        <v>100</v>
      </c>
      <c r="F7622" t="s">
        <v>100</v>
      </c>
      <c r="G7622" t="s">
        <v>15</v>
      </c>
      <c r="H7622" t="s">
        <v>524</v>
      </c>
      <c r="I7622" t="s">
        <v>41</v>
      </c>
      <c r="J7622" t="s">
        <v>117</v>
      </c>
      <c r="K7622" s="1">
        <v>45427</v>
      </c>
      <c r="L7622">
        <v>90</v>
      </c>
      <c r="M7622">
        <v>4</v>
      </c>
      <c r="N7622" t="s">
        <v>538</v>
      </c>
      <c r="O7622" t="s">
        <v>537</v>
      </c>
      <c r="P7622" t="s">
        <v>631</v>
      </c>
    </row>
    <row r="7623" spans="1:16" x14ac:dyDescent="0.25">
      <c r="A7623" t="s">
        <v>99</v>
      </c>
      <c r="B7623" t="s">
        <v>12</v>
      </c>
      <c r="C7623" t="s">
        <v>64</v>
      </c>
      <c r="E7623" t="s">
        <v>100</v>
      </c>
      <c r="F7623" t="s">
        <v>100</v>
      </c>
      <c r="G7623" t="s">
        <v>15</v>
      </c>
      <c r="H7623" t="s">
        <v>524</v>
      </c>
      <c r="I7623" t="s">
        <v>42</v>
      </c>
      <c r="J7623" t="s">
        <v>117</v>
      </c>
      <c r="K7623" s="1">
        <v>45408</v>
      </c>
      <c r="L7623">
        <v>60</v>
      </c>
      <c r="M7623">
        <v>1</v>
      </c>
      <c r="N7623" t="s">
        <v>538</v>
      </c>
      <c r="O7623" t="s">
        <v>537</v>
      </c>
      <c r="P7623" t="s">
        <v>631</v>
      </c>
    </row>
    <row r="7624" spans="1:16" x14ac:dyDescent="0.25">
      <c r="A7624" t="s">
        <v>99</v>
      </c>
      <c r="B7624" t="s">
        <v>12</v>
      </c>
      <c r="C7624" t="s">
        <v>64</v>
      </c>
      <c r="E7624" t="s">
        <v>100</v>
      </c>
      <c r="F7624" t="s">
        <v>100</v>
      </c>
      <c r="G7624" t="s">
        <v>15</v>
      </c>
      <c r="H7624" t="s">
        <v>524</v>
      </c>
      <c r="I7624" t="s">
        <v>42</v>
      </c>
      <c r="J7624" t="s">
        <v>117</v>
      </c>
      <c r="K7624" s="1">
        <v>45411</v>
      </c>
      <c r="L7624">
        <v>60</v>
      </c>
      <c r="M7624">
        <v>2</v>
      </c>
      <c r="N7624" t="s">
        <v>538</v>
      </c>
      <c r="O7624" t="s">
        <v>537</v>
      </c>
      <c r="P7624" t="s">
        <v>631</v>
      </c>
    </row>
    <row r="7625" spans="1:16" x14ac:dyDescent="0.25">
      <c r="A7625" t="s">
        <v>99</v>
      </c>
      <c r="B7625" t="s">
        <v>12</v>
      </c>
      <c r="C7625" t="s">
        <v>64</v>
      </c>
      <c r="E7625" t="s">
        <v>100</v>
      </c>
      <c r="F7625" t="s">
        <v>100</v>
      </c>
      <c r="G7625" t="s">
        <v>15</v>
      </c>
      <c r="H7625" t="s">
        <v>524</v>
      </c>
      <c r="I7625" t="s">
        <v>42</v>
      </c>
      <c r="J7625" t="s">
        <v>117</v>
      </c>
      <c r="K7625" s="1">
        <v>45413</v>
      </c>
      <c r="L7625">
        <v>60</v>
      </c>
      <c r="M7625">
        <v>2</v>
      </c>
      <c r="N7625" t="s">
        <v>538</v>
      </c>
      <c r="O7625" t="s">
        <v>537</v>
      </c>
      <c r="P7625" t="s">
        <v>631</v>
      </c>
    </row>
    <row r="7626" spans="1:16" x14ac:dyDescent="0.25">
      <c r="A7626" t="s">
        <v>99</v>
      </c>
      <c r="B7626" t="s">
        <v>12</v>
      </c>
      <c r="C7626" t="s">
        <v>64</v>
      </c>
      <c r="E7626" t="s">
        <v>100</v>
      </c>
      <c r="F7626" t="s">
        <v>100</v>
      </c>
      <c r="G7626" t="s">
        <v>15</v>
      </c>
      <c r="H7626" t="s">
        <v>524</v>
      </c>
      <c r="I7626" t="s">
        <v>42</v>
      </c>
      <c r="J7626" t="s">
        <v>117</v>
      </c>
      <c r="K7626" s="1">
        <v>45414</v>
      </c>
      <c r="L7626">
        <v>30</v>
      </c>
      <c r="M7626">
        <v>2</v>
      </c>
      <c r="N7626" t="s">
        <v>538</v>
      </c>
      <c r="O7626" t="s">
        <v>537</v>
      </c>
      <c r="P7626" t="s">
        <v>631</v>
      </c>
    </row>
    <row r="7627" spans="1:16" x14ac:dyDescent="0.25">
      <c r="A7627" t="s">
        <v>99</v>
      </c>
      <c r="B7627" t="s">
        <v>12</v>
      </c>
      <c r="C7627" t="s">
        <v>64</v>
      </c>
      <c r="E7627" t="s">
        <v>100</v>
      </c>
      <c r="F7627" t="s">
        <v>100</v>
      </c>
      <c r="G7627" t="s">
        <v>15</v>
      </c>
      <c r="H7627" t="s">
        <v>524</v>
      </c>
      <c r="I7627" t="s">
        <v>42</v>
      </c>
      <c r="J7627" t="s">
        <v>117</v>
      </c>
      <c r="K7627" s="1">
        <v>45415</v>
      </c>
      <c r="L7627">
        <v>30</v>
      </c>
      <c r="M7627">
        <v>2</v>
      </c>
      <c r="N7627" t="s">
        <v>538</v>
      </c>
      <c r="O7627" t="s">
        <v>537</v>
      </c>
      <c r="P7627" t="s">
        <v>631</v>
      </c>
    </row>
    <row r="7628" spans="1:16" x14ac:dyDescent="0.25">
      <c r="A7628" t="s">
        <v>99</v>
      </c>
      <c r="B7628" t="s">
        <v>12</v>
      </c>
      <c r="C7628" t="s">
        <v>64</v>
      </c>
      <c r="E7628" t="s">
        <v>100</v>
      </c>
      <c r="F7628" t="s">
        <v>100</v>
      </c>
      <c r="G7628" t="s">
        <v>15</v>
      </c>
      <c r="H7628" t="s">
        <v>524</v>
      </c>
      <c r="I7628" t="s">
        <v>42</v>
      </c>
      <c r="J7628" t="s">
        <v>117</v>
      </c>
      <c r="K7628" s="1">
        <v>45418</v>
      </c>
      <c r="L7628">
        <v>30</v>
      </c>
      <c r="M7628">
        <v>3</v>
      </c>
      <c r="N7628" t="s">
        <v>538</v>
      </c>
      <c r="O7628" t="s">
        <v>537</v>
      </c>
      <c r="P7628" t="s">
        <v>631</v>
      </c>
    </row>
    <row r="7629" spans="1:16" x14ac:dyDescent="0.25">
      <c r="A7629" t="s">
        <v>99</v>
      </c>
      <c r="B7629" t="s">
        <v>12</v>
      </c>
      <c r="C7629" t="s">
        <v>64</v>
      </c>
      <c r="E7629" t="s">
        <v>100</v>
      </c>
      <c r="F7629" t="s">
        <v>100</v>
      </c>
      <c r="G7629" t="s">
        <v>15</v>
      </c>
      <c r="H7629" t="s">
        <v>524</v>
      </c>
      <c r="I7629" t="s">
        <v>42</v>
      </c>
      <c r="J7629" t="s">
        <v>117</v>
      </c>
      <c r="K7629" s="1">
        <v>45421</v>
      </c>
      <c r="L7629">
        <v>30</v>
      </c>
      <c r="M7629">
        <v>3</v>
      </c>
      <c r="N7629" t="s">
        <v>538</v>
      </c>
      <c r="O7629" t="s">
        <v>537</v>
      </c>
      <c r="P7629" t="s">
        <v>631</v>
      </c>
    </row>
    <row r="7630" spans="1:16" x14ac:dyDescent="0.25">
      <c r="A7630" t="s">
        <v>99</v>
      </c>
      <c r="B7630" t="s">
        <v>12</v>
      </c>
      <c r="C7630" t="s">
        <v>64</v>
      </c>
      <c r="E7630" t="s">
        <v>100</v>
      </c>
      <c r="F7630" t="s">
        <v>100</v>
      </c>
      <c r="G7630" t="s">
        <v>15</v>
      </c>
      <c r="H7630" t="s">
        <v>524</v>
      </c>
      <c r="I7630" t="s">
        <v>42</v>
      </c>
      <c r="J7630" t="s">
        <v>117</v>
      </c>
      <c r="K7630" s="1">
        <v>45429</v>
      </c>
      <c r="L7630">
        <v>30</v>
      </c>
      <c r="M7630">
        <v>4</v>
      </c>
      <c r="N7630" t="s">
        <v>538</v>
      </c>
      <c r="O7630" t="s">
        <v>537</v>
      </c>
      <c r="P7630" t="s">
        <v>631</v>
      </c>
    </row>
    <row r="7631" spans="1:16" x14ac:dyDescent="0.25">
      <c r="A7631" t="s">
        <v>99</v>
      </c>
      <c r="B7631" t="s">
        <v>12</v>
      </c>
      <c r="C7631" t="s">
        <v>64</v>
      </c>
      <c r="E7631" t="s">
        <v>100</v>
      </c>
      <c r="F7631" t="s">
        <v>100</v>
      </c>
      <c r="G7631" t="s">
        <v>15</v>
      </c>
      <c r="H7631" t="s">
        <v>524</v>
      </c>
      <c r="I7631" t="s">
        <v>43</v>
      </c>
      <c r="J7631" t="s">
        <v>117</v>
      </c>
      <c r="K7631" s="1">
        <v>45404</v>
      </c>
      <c r="L7631">
        <v>120</v>
      </c>
      <c r="M7631">
        <v>1</v>
      </c>
      <c r="N7631" t="s">
        <v>538</v>
      </c>
      <c r="O7631" t="s">
        <v>537</v>
      </c>
      <c r="P7631" t="s">
        <v>631</v>
      </c>
    </row>
    <row r="7632" spans="1:16" x14ac:dyDescent="0.25">
      <c r="A7632" t="s">
        <v>99</v>
      </c>
      <c r="B7632" t="s">
        <v>12</v>
      </c>
      <c r="C7632" t="s">
        <v>64</v>
      </c>
      <c r="E7632" t="s">
        <v>100</v>
      </c>
      <c r="F7632" t="s">
        <v>100</v>
      </c>
      <c r="G7632" t="s">
        <v>15</v>
      </c>
      <c r="H7632" t="s">
        <v>524</v>
      </c>
      <c r="I7632" t="s">
        <v>43</v>
      </c>
      <c r="J7632" t="s">
        <v>117</v>
      </c>
      <c r="K7632" s="1">
        <v>45407</v>
      </c>
      <c r="L7632">
        <v>60</v>
      </c>
      <c r="M7632">
        <v>1</v>
      </c>
      <c r="N7632" t="s">
        <v>538</v>
      </c>
      <c r="O7632" t="s">
        <v>537</v>
      </c>
      <c r="P7632" t="s">
        <v>631</v>
      </c>
    </row>
    <row r="7633" spans="1:16" x14ac:dyDescent="0.25">
      <c r="A7633" t="s">
        <v>99</v>
      </c>
      <c r="B7633" t="s">
        <v>12</v>
      </c>
      <c r="C7633" t="s">
        <v>64</v>
      </c>
      <c r="E7633" t="s">
        <v>100</v>
      </c>
      <c r="F7633" t="s">
        <v>100</v>
      </c>
      <c r="G7633" t="s">
        <v>15</v>
      </c>
      <c r="H7633" t="s">
        <v>524</v>
      </c>
      <c r="I7633" t="s">
        <v>43</v>
      </c>
      <c r="J7633" t="s">
        <v>117</v>
      </c>
      <c r="K7633" s="1">
        <v>45421</v>
      </c>
      <c r="L7633">
        <v>60</v>
      </c>
      <c r="M7633">
        <v>3</v>
      </c>
      <c r="N7633" t="s">
        <v>538</v>
      </c>
      <c r="O7633" t="s">
        <v>537</v>
      </c>
      <c r="P7633" t="s">
        <v>631</v>
      </c>
    </row>
    <row r="7634" spans="1:16" x14ac:dyDescent="0.25">
      <c r="A7634" t="s">
        <v>99</v>
      </c>
      <c r="B7634" t="s">
        <v>12</v>
      </c>
      <c r="C7634" t="s">
        <v>64</v>
      </c>
      <c r="E7634" t="s">
        <v>100</v>
      </c>
      <c r="F7634" t="s">
        <v>100</v>
      </c>
      <c r="G7634" t="s">
        <v>15</v>
      </c>
      <c r="H7634" t="s">
        <v>524</v>
      </c>
      <c r="I7634" t="s">
        <v>43</v>
      </c>
      <c r="J7634" t="s">
        <v>117</v>
      </c>
      <c r="K7634" s="1">
        <v>45422</v>
      </c>
      <c r="L7634">
        <v>90</v>
      </c>
      <c r="M7634">
        <v>3</v>
      </c>
      <c r="N7634" t="s">
        <v>538</v>
      </c>
      <c r="O7634" t="s">
        <v>537</v>
      </c>
      <c r="P7634" t="s">
        <v>631</v>
      </c>
    </row>
    <row r="7635" spans="1:16" x14ac:dyDescent="0.25">
      <c r="A7635" t="s">
        <v>99</v>
      </c>
      <c r="B7635" t="s">
        <v>12</v>
      </c>
      <c r="C7635" t="s">
        <v>64</v>
      </c>
      <c r="E7635" t="s">
        <v>100</v>
      </c>
      <c r="F7635" t="s">
        <v>100</v>
      </c>
      <c r="G7635" t="s">
        <v>15</v>
      </c>
      <c r="H7635" t="s">
        <v>44</v>
      </c>
      <c r="I7635" t="s">
        <v>78</v>
      </c>
      <c r="J7635" t="s">
        <v>117</v>
      </c>
      <c r="K7635" s="1">
        <v>45428</v>
      </c>
      <c r="L7635">
        <v>120</v>
      </c>
      <c r="M7635">
        <v>4</v>
      </c>
      <c r="N7635" t="s">
        <v>538</v>
      </c>
      <c r="O7635" t="s">
        <v>537</v>
      </c>
      <c r="P7635" t="s">
        <v>631</v>
      </c>
    </row>
    <row r="7636" spans="1:16" x14ac:dyDescent="0.25">
      <c r="A7636" t="s">
        <v>99</v>
      </c>
      <c r="B7636" t="s">
        <v>12</v>
      </c>
      <c r="C7636" t="s">
        <v>64</v>
      </c>
      <c r="E7636" t="s">
        <v>100</v>
      </c>
      <c r="F7636" t="s">
        <v>100</v>
      </c>
      <c r="G7636" t="s">
        <v>15</v>
      </c>
      <c r="H7636" t="s">
        <v>44</v>
      </c>
      <c r="I7636" t="s">
        <v>78</v>
      </c>
      <c r="J7636" t="s">
        <v>117</v>
      </c>
      <c r="K7636" s="1">
        <v>45429</v>
      </c>
      <c r="L7636">
        <v>30</v>
      </c>
      <c r="M7636">
        <v>4</v>
      </c>
      <c r="N7636" t="s">
        <v>538</v>
      </c>
      <c r="O7636" t="s">
        <v>537</v>
      </c>
      <c r="P7636" t="s">
        <v>631</v>
      </c>
    </row>
    <row r="7637" spans="1:16" x14ac:dyDescent="0.25">
      <c r="A7637" t="s">
        <v>99</v>
      </c>
      <c r="B7637" t="s">
        <v>12</v>
      </c>
      <c r="C7637" t="s">
        <v>64</v>
      </c>
      <c r="E7637" t="s">
        <v>100</v>
      </c>
      <c r="F7637" t="s">
        <v>100</v>
      </c>
      <c r="G7637" t="s">
        <v>15</v>
      </c>
      <c r="H7637" t="s">
        <v>44</v>
      </c>
      <c r="I7637" t="s">
        <v>45</v>
      </c>
      <c r="J7637" t="s">
        <v>118</v>
      </c>
      <c r="K7637" s="1">
        <v>45407</v>
      </c>
      <c r="L7637">
        <v>60</v>
      </c>
      <c r="M7637">
        <v>1</v>
      </c>
      <c r="N7637" t="s">
        <v>538</v>
      </c>
      <c r="O7637" t="s">
        <v>537</v>
      </c>
      <c r="P7637" t="s">
        <v>631</v>
      </c>
    </row>
    <row r="7638" spans="1:16" x14ac:dyDescent="0.25">
      <c r="A7638" t="s">
        <v>99</v>
      </c>
      <c r="B7638" t="s">
        <v>12</v>
      </c>
      <c r="C7638" t="s">
        <v>64</v>
      </c>
      <c r="E7638" t="s">
        <v>100</v>
      </c>
      <c r="F7638" t="s">
        <v>100</v>
      </c>
      <c r="G7638" t="s">
        <v>15</v>
      </c>
      <c r="H7638" t="s">
        <v>44</v>
      </c>
      <c r="I7638" t="s">
        <v>45</v>
      </c>
      <c r="J7638" t="s">
        <v>118</v>
      </c>
      <c r="K7638" s="1">
        <v>45412</v>
      </c>
      <c r="L7638">
        <v>60</v>
      </c>
      <c r="M7638">
        <v>2</v>
      </c>
      <c r="N7638" t="s">
        <v>538</v>
      </c>
      <c r="O7638" t="s">
        <v>537</v>
      </c>
      <c r="P7638" t="s">
        <v>631</v>
      </c>
    </row>
    <row r="7639" spans="1:16" x14ac:dyDescent="0.25">
      <c r="A7639" t="s">
        <v>99</v>
      </c>
      <c r="B7639" t="s">
        <v>12</v>
      </c>
      <c r="C7639" t="s">
        <v>64</v>
      </c>
      <c r="E7639" t="s">
        <v>100</v>
      </c>
      <c r="F7639" t="s">
        <v>100</v>
      </c>
      <c r="G7639" t="s">
        <v>15</v>
      </c>
      <c r="H7639" t="s">
        <v>44</v>
      </c>
      <c r="I7639" t="s">
        <v>45</v>
      </c>
      <c r="J7639" t="s">
        <v>118</v>
      </c>
      <c r="K7639" s="1">
        <v>45420</v>
      </c>
      <c r="L7639">
        <v>30</v>
      </c>
      <c r="M7639">
        <v>3</v>
      </c>
      <c r="N7639" t="s">
        <v>538</v>
      </c>
      <c r="O7639" t="s">
        <v>537</v>
      </c>
      <c r="P7639" t="s">
        <v>631</v>
      </c>
    </row>
    <row r="7640" spans="1:16" x14ac:dyDescent="0.25">
      <c r="A7640" t="s">
        <v>99</v>
      </c>
      <c r="B7640" t="s">
        <v>12</v>
      </c>
      <c r="C7640" t="s">
        <v>64</v>
      </c>
      <c r="E7640" t="s">
        <v>100</v>
      </c>
      <c r="F7640" t="s">
        <v>100</v>
      </c>
      <c r="G7640" t="s">
        <v>15</v>
      </c>
      <c r="H7640" t="s">
        <v>44</v>
      </c>
      <c r="I7640" t="s">
        <v>45</v>
      </c>
      <c r="J7640" t="s">
        <v>118</v>
      </c>
      <c r="K7640" s="1">
        <v>45421</v>
      </c>
      <c r="L7640">
        <v>30</v>
      </c>
      <c r="M7640">
        <v>3</v>
      </c>
      <c r="N7640" t="s">
        <v>538</v>
      </c>
      <c r="O7640" t="s">
        <v>537</v>
      </c>
      <c r="P7640" t="s">
        <v>631</v>
      </c>
    </row>
    <row r="7641" spans="1:16" x14ac:dyDescent="0.25">
      <c r="A7641" t="s">
        <v>99</v>
      </c>
      <c r="B7641" t="s">
        <v>12</v>
      </c>
      <c r="C7641" t="s">
        <v>64</v>
      </c>
      <c r="E7641" t="s">
        <v>100</v>
      </c>
      <c r="F7641" t="s">
        <v>100</v>
      </c>
      <c r="G7641" t="s">
        <v>15</v>
      </c>
      <c r="H7641" t="s">
        <v>44</v>
      </c>
      <c r="I7641" t="s">
        <v>45</v>
      </c>
      <c r="J7641" t="s">
        <v>118</v>
      </c>
      <c r="K7641" s="1">
        <v>45427</v>
      </c>
      <c r="L7641">
        <v>30</v>
      </c>
      <c r="M7641">
        <v>4</v>
      </c>
      <c r="N7641" t="s">
        <v>538</v>
      </c>
      <c r="O7641" t="s">
        <v>537</v>
      </c>
      <c r="P7641" t="s">
        <v>631</v>
      </c>
    </row>
    <row r="7642" spans="1:16" x14ac:dyDescent="0.25">
      <c r="A7642" t="s">
        <v>99</v>
      </c>
      <c r="B7642" t="s">
        <v>12</v>
      </c>
      <c r="C7642" t="s">
        <v>64</v>
      </c>
      <c r="E7642" t="s">
        <v>100</v>
      </c>
      <c r="F7642" t="s">
        <v>100</v>
      </c>
      <c r="G7642" t="s">
        <v>15</v>
      </c>
      <c r="H7642" t="s">
        <v>44</v>
      </c>
      <c r="I7642" t="s">
        <v>45</v>
      </c>
      <c r="J7642" t="s">
        <v>118</v>
      </c>
      <c r="K7642" s="1">
        <v>45428</v>
      </c>
      <c r="L7642">
        <v>30</v>
      </c>
      <c r="M7642">
        <v>4</v>
      </c>
      <c r="N7642" t="s">
        <v>538</v>
      </c>
      <c r="O7642" t="s">
        <v>537</v>
      </c>
      <c r="P7642" t="s">
        <v>631</v>
      </c>
    </row>
    <row r="7643" spans="1:16" x14ac:dyDescent="0.25">
      <c r="A7643" t="s">
        <v>99</v>
      </c>
      <c r="B7643" t="s">
        <v>12</v>
      </c>
      <c r="C7643" t="s">
        <v>64</v>
      </c>
      <c r="E7643" t="s">
        <v>100</v>
      </c>
      <c r="F7643" t="s">
        <v>100</v>
      </c>
      <c r="G7643" t="s">
        <v>15</v>
      </c>
      <c r="H7643" t="s">
        <v>44</v>
      </c>
      <c r="I7643" t="s">
        <v>79</v>
      </c>
      <c r="J7643" t="s">
        <v>191</v>
      </c>
      <c r="K7643" s="1">
        <v>45425</v>
      </c>
      <c r="L7643">
        <v>60</v>
      </c>
      <c r="M7643">
        <v>4</v>
      </c>
      <c r="N7643" t="s">
        <v>538</v>
      </c>
      <c r="O7643" t="s">
        <v>537</v>
      </c>
      <c r="P7643" t="s">
        <v>631</v>
      </c>
    </row>
    <row r="7644" spans="1:16" x14ac:dyDescent="0.25">
      <c r="A7644" t="s">
        <v>99</v>
      </c>
      <c r="B7644" t="s">
        <v>12</v>
      </c>
      <c r="C7644" t="s">
        <v>64</v>
      </c>
      <c r="E7644" t="s">
        <v>100</v>
      </c>
      <c r="F7644" t="s">
        <v>100</v>
      </c>
      <c r="G7644" t="s">
        <v>15</v>
      </c>
      <c r="H7644" t="s">
        <v>44</v>
      </c>
      <c r="I7644" t="s">
        <v>79</v>
      </c>
      <c r="J7644" t="s">
        <v>191</v>
      </c>
      <c r="K7644" s="1">
        <v>45429</v>
      </c>
      <c r="L7644">
        <v>30</v>
      </c>
      <c r="M7644">
        <v>4</v>
      </c>
      <c r="N7644" t="s">
        <v>538</v>
      </c>
      <c r="O7644" t="s">
        <v>537</v>
      </c>
      <c r="P7644" t="s">
        <v>631</v>
      </c>
    </row>
    <row r="7645" spans="1:16" x14ac:dyDescent="0.25">
      <c r="A7645" t="s">
        <v>99</v>
      </c>
      <c r="B7645" t="s">
        <v>12</v>
      </c>
      <c r="C7645" t="s">
        <v>64</v>
      </c>
      <c r="E7645" t="s">
        <v>100</v>
      </c>
      <c r="F7645" t="s">
        <v>100</v>
      </c>
      <c r="G7645" t="s">
        <v>15</v>
      </c>
      <c r="H7645" t="s">
        <v>44</v>
      </c>
      <c r="I7645" t="s">
        <v>75</v>
      </c>
      <c r="J7645" t="s">
        <v>118</v>
      </c>
      <c r="K7645" s="1">
        <v>45414</v>
      </c>
      <c r="L7645">
        <v>60</v>
      </c>
      <c r="M7645">
        <v>2</v>
      </c>
      <c r="N7645" t="s">
        <v>538</v>
      </c>
      <c r="O7645" t="s">
        <v>537</v>
      </c>
      <c r="P7645" t="s">
        <v>631</v>
      </c>
    </row>
    <row r="7646" spans="1:16" x14ac:dyDescent="0.25">
      <c r="A7646" t="s">
        <v>99</v>
      </c>
      <c r="B7646" t="s">
        <v>12</v>
      </c>
      <c r="C7646" t="s">
        <v>64</v>
      </c>
      <c r="E7646" t="s">
        <v>100</v>
      </c>
      <c r="F7646" t="s">
        <v>100</v>
      </c>
      <c r="G7646" t="s">
        <v>15</v>
      </c>
      <c r="H7646" t="s">
        <v>44</v>
      </c>
      <c r="I7646" t="s">
        <v>75</v>
      </c>
      <c r="J7646" t="s">
        <v>118</v>
      </c>
      <c r="K7646" s="1">
        <v>45418</v>
      </c>
      <c r="L7646">
        <v>90</v>
      </c>
      <c r="M7646">
        <v>3</v>
      </c>
      <c r="N7646" t="s">
        <v>538</v>
      </c>
      <c r="O7646" t="s">
        <v>537</v>
      </c>
      <c r="P7646" t="s">
        <v>631</v>
      </c>
    </row>
    <row r="7647" spans="1:16" x14ac:dyDescent="0.25">
      <c r="A7647" t="s">
        <v>99</v>
      </c>
      <c r="B7647" t="s">
        <v>12</v>
      </c>
      <c r="C7647" t="s">
        <v>64</v>
      </c>
      <c r="E7647" t="s">
        <v>100</v>
      </c>
      <c r="F7647" t="s">
        <v>100</v>
      </c>
      <c r="G7647" t="s">
        <v>15</v>
      </c>
      <c r="H7647" t="s">
        <v>44</v>
      </c>
      <c r="I7647" t="s">
        <v>75</v>
      </c>
      <c r="J7647" t="s">
        <v>118</v>
      </c>
      <c r="K7647" s="1">
        <v>45419</v>
      </c>
      <c r="L7647">
        <v>60</v>
      </c>
      <c r="M7647">
        <v>3</v>
      </c>
      <c r="N7647" t="s">
        <v>538</v>
      </c>
      <c r="O7647" t="s">
        <v>537</v>
      </c>
      <c r="P7647" t="s">
        <v>631</v>
      </c>
    </row>
    <row r="7648" spans="1:16" x14ac:dyDescent="0.25">
      <c r="A7648" t="s">
        <v>99</v>
      </c>
      <c r="B7648" t="s">
        <v>12</v>
      </c>
      <c r="C7648" t="s">
        <v>64</v>
      </c>
      <c r="E7648" t="s">
        <v>100</v>
      </c>
      <c r="F7648" t="s">
        <v>100</v>
      </c>
      <c r="G7648" t="s">
        <v>15</v>
      </c>
      <c r="H7648" t="s">
        <v>44</v>
      </c>
      <c r="I7648" t="s">
        <v>75</v>
      </c>
      <c r="J7648" t="s">
        <v>118</v>
      </c>
      <c r="K7648" s="1">
        <v>45420</v>
      </c>
      <c r="L7648">
        <v>60</v>
      </c>
      <c r="M7648">
        <v>3</v>
      </c>
      <c r="N7648" t="s">
        <v>538</v>
      </c>
      <c r="O7648" t="s">
        <v>537</v>
      </c>
      <c r="P7648" t="s">
        <v>631</v>
      </c>
    </row>
    <row r="7649" spans="1:16" x14ac:dyDescent="0.25">
      <c r="A7649" t="s">
        <v>99</v>
      </c>
      <c r="B7649" t="s">
        <v>12</v>
      </c>
      <c r="C7649" t="s">
        <v>64</v>
      </c>
      <c r="E7649" t="s">
        <v>100</v>
      </c>
      <c r="F7649" t="s">
        <v>100</v>
      </c>
      <c r="G7649" t="s">
        <v>15</v>
      </c>
      <c r="H7649" t="s">
        <v>44</v>
      </c>
      <c r="I7649" t="s">
        <v>75</v>
      </c>
      <c r="J7649" t="s">
        <v>118</v>
      </c>
      <c r="K7649" s="1">
        <v>45421</v>
      </c>
      <c r="L7649">
        <v>90</v>
      </c>
      <c r="M7649">
        <v>3</v>
      </c>
      <c r="N7649" t="s">
        <v>538</v>
      </c>
      <c r="O7649" t="s">
        <v>537</v>
      </c>
      <c r="P7649" t="s">
        <v>631</v>
      </c>
    </row>
    <row r="7650" spans="1:16" x14ac:dyDescent="0.25">
      <c r="A7650" t="s">
        <v>99</v>
      </c>
      <c r="B7650" t="s">
        <v>12</v>
      </c>
      <c r="C7650" t="s">
        <v>64</v>
      </c>
      <c r="E7650" t="s">
        <v>100</v>
      </c>
      <c r="F7650" t="s">
        <v>100</v>
      </c>
      <c r="G7650" t="s">
        <v>15</v>
      </c>
      <c r="H7650" t="s">
        <v>44</v>
      </c>
      <c r="I7650" t="s">
        <v>75</v>
      </c>
      <c r="J7650" t="s">
        <v>118</v>
      </c>
      <c r="K7650" s="1">
        <v>45427</v>
      </c>
      <c r="L7650">
        <v>30</v>
      </c>
      <c r="M7650">
        <v>4</v>
      </c>
      <c r="N7650" t="s">
        <v>538</v>
      </c>
      <c r="O7650" t="s">
        <v>537</v>
      </c>
      <c r="P7650" t="s">
        <v>631</v>
      </c>
    </row>
    <row r="7651" spans="1:16" x14ac:dyDescent="0.25">
      <c r="A7651" t="s">
        <v>99</v>
      </c>
      <c r="B7651" t="s">
        <v>12</v>
      </c>
      <c r="C7651" t="s">
        <v>64</v>
      </c>
      <c r="E7651" t="s">
        <v>100</v>
      </c>
      <c r="F7651" t="s">
        <v>100</v>
      </c>
      <c r="G7651" t="s">
        <v>15</v>
      </c>
      <c r="H7651" t="s">
        <v>44</v>
      </c>
      <c r="I7651" t="s">
        <v>80</v>
      </c>
      <c r="J7651" t="s">
        <v>117</v>
      </c>
      <c r="K7651" s="1">
        <v>45411</v>
      </c>
      <c r="L7651">
        <v>30</v>
      </c>
      <c r="M7651">
        <v>2</v>
      </c>
      <c r="N7651" t="s">
        <v>538</v>
      </c>
      <c r="O7651" t="s">
        <v>537</v>
      </c>
      <c r="P7651" t="s">
        <v>631</v>
      </c>
    </row>
    <row r="7652" spans="1:16" x14ac:dyDescent="0.25">
      <c r="A7652" t="s">
        <v>99</v>
      </c>
      <c r="B7652" t="s">
        <v>12</v>
      </c>
      <c r="C7652" t="s">
        <v>64</v>
      </c>
      <c r="E7652" t="s">
        <v>100</v>
      </c>
      <c r="F7652" t="s">
        <v>100</v>
      </c>
      <c r="G7652" t="s">
        <v>15</v>
      </c>
      <c r="H7652" t="s">
        <v>44</v>
      </c>
      <c r="I7652" t="s">
        <v>80</v>
      </c>
      <c r="J7652" t="s">
        <v>117</v>
      </c>
      <c r="K7652" s="1">
        <v>45427</v>
      </c>
      <c r="L7652">
        <v>60</v>
      </c>
      <c r="M7652">
        <v>4</v>
      </c>
      <c r="N7652" t="s">
        <v>538</v>
      </c>
      <c r="O7652" t="s">
        <v>537</v>
      </c>
      <c r="P7652" t="s">
        <v>631</v>
      </c>
    </row>
    <row r="7653" spans="1:16" x14ac:dyDescent="0.25">
      <c r="A7653" t="s">
        <v>99</v>
      </c>
      <c r="B7653" t="s">
        <v>12</v>
      </c>
      <c r="C7653" t="s">
        <v>64</v>
      </c>
      <c r="E7653" t="s">
        <v>100</v>
      </c>
      <c r="F7653" t="s">
        <v>100</v>
      </c>
      <c r="G7653" t="s">
        <v>15</v>
      </c>
      <c r="H7653" t="s">
        <v>44</v>
      </c>
      <c r="I7653" t="s">
        <v>80</v>
      </c>
      <c r="J7653" t="s">
        <v>117</v>
      </c>
      <c r="K7653" s="1">
        <v>45428</v>
      </c>
      <c r="L7653">
        <v>60</v>
      </c>
      <c r="M7653">
        <v>4</v>
      </c>
      <c r="N7653" t="s">
        <v>538</v>
      </c>
      <c r="O7653" t="s">
        <v>537</v>
      </c>
      <c r="P7653" t="s">
        <v>631</v>
      </c>
    </row>
    <row r="7654" spans="1:16" x14ac:dyDescent="0.25">
      <c r="A7654" t="s">
        <v>99</v>
      </c>
      <c r="B7654" t="s">
        <v>12</v>
      </c>
      <c r="C7654" t="s">
        <v>64</v>
      </c>
      <c r="E7654" t="s">
        <v>100</v>
      </c>
      <c r="F7654" t="s">
        <v>100</v>
      </c>
      <c r="G7654" t="s">
        <v>15</v>
      </c>
      <c r="H7654" t="s">
        <v>61</v>
      </c>
      <c r="I7654" t="s">
        <v>61</v>
      </c>
      <c r="J7654" t="s">
        <v>119</v>
      </c>
      <c r="K7654" s="1">
        <v>45426</v>
      </c>
      <c r="L7654">
        <v>480</v>
      </c>
      <c r="M7654">
        <v>4</v>
      </c>
      <c r="N7654" t="s">
        <v>538</v>
      </c>
      <c r="O7654" t="s">
        <v>537</v>
      </c>
      <c r="P7654" t="s">
        <v>631</v>
      </c>
    </row>
    <row r="7655" spans="1:16" x14ac:dyDescent="0.25">
      <c r="A7655" t="s">
        <v>99</v>
      </c>
      <c r="B7655" t="s">
        <v>12</v>
      </c>
      <c r="C7655" t="s">
        <v>64</v>
      </c>
      <c r="E7655" t="s">
        <v>100</v>
      </c>
      <c r="F7655" t="s">
        <v>100</v>
      </c>
      <c r="G7655" t="s">
        <v>15</v>
      </c>
      <c r="H7655" t="s">
        <v>46</v>
      </c>
      <c r="I7655" t="s">
        <v>48</v>
      </c>
      <c r="J7655" t="s">
        <v>118</v>
      </c>
      <c r="K7655" s="1">
        <v>45405</v>
      </c>
      <c r="L7655">
        <v>30</v>
      </c>
      <c r="M7655">
        <v>1</v>
      </c>
      <c r="N7655" t="s">
        <v>538</v>
      </c>
      <c r="O7655" t="s">
        <v>537</v>
      </c>
      <c r="P7655" t="s">
        <v>631</v>
      </c>
    </row>
    <row r="7656" spans="1:16" x14ac:dyDescent="0.25">
      <c r="A7656" t="s">
        <v>99</v>
      </c>
      <c r="B7656" t="s">
        <v>12</v>
      </c>
      <c r="C7656" t="s">
        <v>64</v>
      </c>
      <c r="E7656" t="s">
        <v>100</v>
      </c>
      <c r="F7656" t="s">
        <v>100</v>
      </c>
      <c r="G7656" t="s">
        <v>15</v>
      </c>
      <c r="H7656" t="s">
        <v>46</v>
      </c>
      <c r="I7656" t="s">
        <v>48</v>
      </c>
      <c r="J7656" t="s">
        <v>118</v>
      </c>
      <c r="K7656" s="1">
        <v>45412</v>
      </c>
      <c r="L7656">
        <v>60</v>
      </c>
      <c r="M7656">
        <v>2</v>
      </c>
      <c r="N7656" t="s">
        <v>538</v>
      </c>
      <c r="O7656" t="s">
        <v>537</v>
      </c>
      <c r="P7656" t="s">
        <v>631</v>
      </c>
    </row>
    <row r="7657" spans="1:16" x14ac:dyDescent="0.25">
      <c r="A7657" t="s">
        <v>99</v>
      </c>
      <c r="B7657" t="s">
        <v>12</v>
      </c>
      <c r="C7657" t="s">
        <v>64</v>
      </c>
      <c r="E7657" t="s">
        <v>100</v>
      </c>
      <c r="F7657" t="s">
        <v>100</v>
      </c>
      <c r="G7657" t="s">
        <v>15</v>
      </c>
      <c r="H7657" t="s">
        <v>46</v>
      </c>
      <c r="I7657" t="s">
        <v>48</v>
      </c>
      <c r="J7657" t="s">
        <v>118</v>
      </c>
      <c r="K7657" s="1">
        <v>45414</v>
      </c>
      <c r="L7657">
        <v>120</v>
      </c>
      <c r="M7657">
        <v>2</v>
      </c>
      <c r="N7657" t="s">
        <v>538</v>
      </c>
      <c r="O7657" t="s">
        <v>537</v>
      </c>
      <c r="P7657" t="s">
        <v>631</v>
      </c>
    </row>
    <row r="7658" spans="1:16" x14ac:dyDescent="0.25">
      <c r="A7658" t="s">
        <v>99</v>
      </c>
      <c r="B7658" t="s">
        <v>12</v>
      </c>
      <c r="C7658" t="s">
        <v>64</v>
      </c>
      <c r="E7658" t="s">
        <v>100</v>
      </c>
      <c r="F7658" t="s">
        <v>100</v>
      </c>
      <c r="G7658" t="s">
        <v>15</v>
      </c>
      <c r="H7658" t="s">
        <v>46</v>
      </c>
      <c r="I7658" t="s">
        <v>48</v>
      </c>
      <c r="J7658" t="s">
        <v>118</v>
      </c>
      <c r="K7658" s="1">
        <v>45415</v>
      </c>
      <c r="L7658">
        <v>60</v>
      </c>
      <c r="M7658">
        <v>2</v>
      </c>
      <c r="N7658" t="s">
        <v>538</v>
      </c>
      <c r="O7658" t="s">
        <v>537</v>
      </c>
      <c r="P7658" t="s">
        <v>631</v>
      </c>
    </row>
    <row r="7659" spans="1:16" x14ac:dyDescent="0.25">
      <c r="A7659" t="s">
        <v>99</v>
      </c>
      <c r="B7659" t="s">
        <v>12</v>
      </c>
      <c r="C7659" t="s">
        <v>64</v>
      </c>
      <c r="E7659" t="s">
        <v>100</v>
      </c>
      <c r="F7659" t="s">
        <v>100</v>
      </c>
      <c r="G7659" t="s">
        <v>15</v>
      </c>
      <c r="H7659" t="s">
        <v>46</v>
      </c>
      <c r="I7659" t="s">
        <v>48</v>
      </c>
      <c r="J7659" t="s">
        <v>118</v>
      </c>
      <c r="K7659" s="1">
        <v>45418</v>
      </c>
      <c r="L7659">
        <v>30</v>
      </c>
      <c r="M7659">
        <v>3</v>
      </c>
      <c r="N7659" t="s">
        <v>538</v>
      </c>
      <c r="O7659" t="s">
        <v>537</v>
      </c>
      <c r="P7659" t="s">
        <v>631</v>
      </c>
    </row>
    <row r="7660" spans="1:16" x14ac:dyDescent="0.25">
      <c r="A7660" t="s">
        <v>99</v>
      </c>
      <c r="B7660" t="s">
        <v>12</v>
      </c>
      <c r="C7660" t="s">
        <v>64</v>
      </c>
      <c r="E7660" t="s">
        <v>100</v>
      </c>
      <c r="F7660" t="s">
        <v>100</v>
      </c>
      <c r="G7660" t="s">
        <v>15</v>
      </c>
      <c r="H7660" t="s">
        <v>46</v>
      </c>
      <c r="I7660" t="s">
        <v>48</v>
      </c>
      <c r="J7660" t="s">
        <v>118</v>
      </c>
      <c r="K7660" s="1">
        <v>45419</v>
      </c>
      <c r="L7660">
        <v>90</v>
      </c>
      <c r="M7660">
        <v>3</v>
      </c>
      <c r="N7660" t="s">
        <v>538</v>
      </c>
      <c r="O7660" t="s">
        <v>537</v>
      </c>
      <c r="P7660" t="s">
        <v>631</v>
      </c>
    </row>
    <row r="7661" spans="1:16" x14ac:dyDescent="0.25">
      <c r="A7661" t="s">
        <v>99</v>
      </c>
      <c r="B7661" t="s">
        <v>12</v>
      </c>
      <c r="C7661" t="s">
        <v>64</v>
      </c>
      <c r="E7661" t="s">
        <v>100</v>
      </c>
      <c r="F7661" t="s">
        <v>100</v>
      </c>
      <c r="G7661" t="s">
        <v>15</v>
      </c>
      <c r="H7661" t="s">
        <v>46</v>
      </c>
      <c r="I7661" t="s">
        <v>48</v>
      </c>
      <c r="J7661" t="s">
        <v>118</v>
      </c>
      <c r="K7661" s="1">
        <v>45420</v>
      </c>
      <c r="L7661">
        <v>10.001999999999899</v>
      </c>
      <c r="M7661">
        <v>3</v>
      </c>
      <c r="N7661" t="s">
        <v>538</v>
      </c>
      <c r="O7661" t="s">
        <v>537</v>
      </c>
      <c r="P7661" t="s">
        <v>631</v>
      </c>
    </row>
    <row r="7662" spans="1:16" x14ac:dyDescent="0.25">
      <c r="A7662" t="s">
        <v>99</v>
      </c>
      <c r="B7662" t="s">
        <v>12</v>
      </c>
      <c r="C7662" t="s">
        <v>64</v>
      </c>
      <c r="E7662" t="s">
        <v>100</v>
      </c>
      <c r="F7662" t="s">
        <v>100</v>
      </c>
      <c r="G7662" t="s">
        <v>15</v>
      </c>
      <c r="H7662" t="s">
        <v>46</v>
      </c>
      <c r="I7662" t="s">
        <v>48</v>
      </c>
      <c r="J7662" t="s">
        <v>118</v>
      </c>
      <c r="K7662" s="1">
        <v>45422</v>
      </c>
      <c r="L7662">
        <v>90</v>
      </c>
      <c r="M7662">
        <v>3</v>
      </c>
      <c r="N7662" t="s">
        <v>538</v>
      </c>
      <c r="O7662" t="s">
        <v>537</v>
      </c>
      <c r="P7662" t="s">
        <v>631</v>
      </c>
    </row>
    <row r="7663" spans="1:16" x14ac:dyDescent="0.25">
      <c r="A7663" t="s">
        <v>99</v>
      </c>
      <c r="B7663" t="s">
        <v>12</v>
      </c>
      <c r="C7663" t="s">
        <v>64</v>
      </c>
      <c r="E7663" t="s">
        <v>100</v>
      </c>
      <c r="F7663" t="s">
        <v>100</v>
      </c>
      <c r="G7663" t="s">
        <v>15</v>
      </c>
      <c r="H7663" t="s">
        <v>46</v>
      </c>
      <c r="I7663" t="s">
        <v>48</v>
      </c>
      <c r="J7663" t="s">
        <v>118</v>
      </c>
      <c r="K7663" s="1">
        <v>45425</v>
      </c>
      <c r="L7663">
        <v>120</v>
      </c>
      <c r="M7663">
        <v>4</v>
      </c>
      <c r="N7663" t="s">
        <v>538</v>
      </c>
      <c r="O7663" t="s">
        <v>537</v>
      </c>
      <c r="P7663" t="s">
        <v>631</v>
      </c>
    </row>
    <row r="7664" spans="1:16" x14ac:dyDescent="0.25">
      <c r="A7664" t="s">
        <v>99</v>
      </c>
      <c r="B7664" t="s">
        <v>12</v>
      </c>
      <c r="C7664" t="s">
        <v>64</v>
      </c>
      <c r="E7664" t="s">
        <v>100</v>
      </c>
      <c r="F7664" t="s">
        <v>100</v>
      </c>
      <c r="G7664" t="s">
        <v>15</v>
      </c>
      <c r="H7664" t="s">
        <v>46</v>
      </c>
      <c r="I7664" t="s">
        <v>48</v>
      </c>
      <c r="J7664" t="s">
        <v>118</v>
      </c>
      <c r="K7664" s="1">
        <v>45429</v>
      </c>
      <c r="L7664">
        <v>60</v>
      </c>
      <c r="M7664">
        <v>4</v>
      </c>
      <c r="N7664" t="s">
        <v>538</v>
      </c>
      <c r="O7664" t="s">
        <v>537</v>
      </c>
      <c r="P7664" t="s">
        <v>631</v>
      </c>
    </row>
    <row r="7665" spans="1:16" x14ac:dyDescent="0.25">
      <c r="A7665" t="s">
        <v>99</v>
      </c>
      <c r="B7665" t="s">
        <v>12</v>
      </c>
      <c r="C7665" t="s">
        <v>64</v>
      </c>
      <c r="E7665" t="s">
        <v>100</v>
      </c>
      <c r="F7665" t="s">
        <v>100</v>
      </c>
      <c r="G7665" t="s">
        <v>15</v>
      </c>
      <c r="H7665" t="s">
        <v>46</v>
      </c>
      <c r="I7665" t="s">
        <v>49</v>
      </c>
      <c r="J7665" t="s">
        <v>191</v>
      </c>
      <c r="K7665" s="1">
        <v>45405</v>
      </c>
      <c r="L7665">
        <v>90</v>
      </c>
      <c r="M7665">
        <v>1</v>
      </c>
      <c r="N7665" t="s">
        <v>538</v>
      </c>
      <c r="O7665" t="s">
        <v>537</v>
      </c>
      <c r="P7665" t="s">
        <v>631</v>
      </c>
    </row>
    <row r="7666" spans="1:16" x14ac:dyDescent="0.25">
      <c r="A7666" t="s">
        <v>99</v>
      </c>
      <c r="B7666" t="s">
        <v>12</v>
      </c>
      <c r="C7666" t="s">
        <v>64</v>
      </c>
      <c r="E7666" t="s">
        <v>100</v>
      </c>
      <c r="F7666" t="s">
        <v>100</v>
      </c>
      <c r="G7666" t="s">
        <v>15</v>
      </c>
      <c r="H7666" t="s">
        <v>46</v>
      </c>
      <c r="I7666" t="s">
        <v>49</v>
      </c>
      <c r="J7666" t="s">
        <v>191</v>
      </c>
      <c r="K7666" s="1">
        <v>45411</v>
      </c>
      <c r="L7666">
        <v>30</v>
      </c>
      <c r="M7666">
        <v>2</v>
      </c>
      <c r="N7666" t="s">
        <v>538</v>
      </c>
      <c r="O7666" t="s">
        <v>537</v>
      </c>
      <c r="P7666" t="s">
        <v>631</v>
      </c>
    </row>
    <row r="7667" spans="1:16" x14ac:dyDescent="0.25">
      <c r="A7667" t="s">
        <v>99</v>
      </c>
      <c r="B7667" t="s">
        <v>12</v>
      </c>
      <c r="C7667" t="s">
        <v>64</v>
      </c>
      <c r="E7667" t="s">
        <v>100</v>
      </c>
      <c r="F7667" t="s">
        <v>100</v>
      </c>
      <c r="G7667" t="s">
        <v>15</v>
      </c>
      <c r="H7667" t="s">
        <v>46</v>
      </c>
      <c r="I7667" t="s">
        <v>49</v>
      </c>
      <c r="J7667" t="s">
        <v>191</v>
      </c>
      <c r="K7667" s="1">
        <v>45420</v>
      </c>
      <c r="L7667">
        <v>60</v>
      </c>
      <c r="M7667">
        <v>3</v>
      </c>
      <c r="N7667" t="s">
        <v>538</v>
      </c>
      <c r="O7667" t="s">
        <v>537</v>
      </c>
      <c r="P7667" t="s">
        <v>631</v>
      </c>
    </row>
    <row r="7668" spans="1:16" x14ac:dyDescent="0.25">
      <c r="A7668" t="s">
        <v>99</v>
      </c>
      <c r="B7668" t="s">
        <v>12</v>
      </c>
      <c r="C7668" t="s">
        <v>64</v>
      </c>
      <c r="E7668" t="s">
        <v>100</v>
      </c>
      <c r="F7668" t="s">
        <v>100</v>
      </c>
      <c r="G7668" t="s">
        <v>15</v>
      </c>
      <c r="H7668" t="s">
        <v>46</v>
      </c>
      <c r="I7668" t="s">
        <v>49</v>
      </c>
      <c r="J7668" t="s">
        <v>191</v>
      </c>
      <c r="K7668" s="1">
        <v>45429</v>
      </c>
      <c r="L7668">
        <v>60</v>
      </c>
      <c r="M7668">
        <v>4</v>
      </c>
      <c r="N7668" t="s">
        <v>538</v>
      </c>
      <c r="O7668" t="s">
        <v>537</v>
      </c>
      <c r="P7668" t="s">
        <v>631</v>
      </c>
    </row>
    <row r="7669" spans="1:16" x14ac:dyDescent="0.25">
      <c r="A7669" t="s">
        <v>99</v>
      </c>
      <c r="B7669" t="s">
        <v>12</v>
      </c>
      <c r="C7669" t="s">
        <v>64</v>
      </c>
      <c r="E7669" t="s">
        <v>100</v>
      </c>
      <c r="F7669" t="s">
        <v>100</v>
      </c>
      <c r="G7669" t="s">
        <v>15</v>
      </c>
      <c r="H7669" t="s">
        <v>46</v>
      </c>
      <c r="I7669" t="s">
        <v>51</v>
      </c>
      <c r="J7669" t="s">
        <v>118</v>
      </c>
      <c r="K7669" s="1">
        <v>45404</v>
      </c>
      <c r="L7669">
        <v>120</v>
      </c>
      <c r="M7669">
        <v>1</v>
      </c>
      <c r="N7669" t="s">
        <v>538</v>
      </c>
      <c r="O7669" t="s">
        <v>537</v>
      </c>
      <c r="P7669" t="s">
        <v>631</v>
      </c>
    </row>
    <row r="7670" spans="1:16" x14ac:dyDescent="0.25">
      <c r="A7670" t="s">
        <v>99</v>
      </c>
      <c r="B7670" t="s">
        <v>12</v>
      </c>
      <c r="C7670" t="s">
        <v>64</v>
      </c>
      <c r="E7670" t="s">
        <v>100</v>
      </c>
      <c r="F7670" t="s">
        <v>100</v>
      </c>
      <c r="G7670" t="s">
        <v>15</v>
      </c>
      <c r="H7670" t="s">
        <v>46</v>
      </c>
      <c r="I7670" t="s">
        <v>51</v>
      </c>
      <c r="J7670" t="s">
        <v>118</v>
      </c>
      <c r="K7670" s="1">
        <v>45407</v>
      </c>
      <c r="L7670">
        <v>60</v>
      </c>
      <c r="M7670">
        <v>1</v>
      </c>
      <c r="N7670" t="s">
        <v>538</v>
      </c>
      <c r="O7670" t="s">
        <v>537</v>
      </c>
      <c r="P7670" t="s">
        <v>631</v>
      </c>
    </row>
    <row r="7671" spans="1:16" x14ac:dyDescent="0.25">
      <c r="A7671" t="s">
        <v>99</v>
      </c>
      <c r="B7671" t="s">
        <v>12</v>
      </c>
      <c r="C7671" t="s">
        <v>64</v>
      </c>
      <c r="E7671" t="s">
        <v>100</v>
      </c>
      <c r="F7671" t="s">
        <v>100</v>
      </c>
      <c r="G7671" t="s">
        <v>15</v>
      </c>
      <c r="H7671" t="s">
        <v>46</v>
      </c>
      <c r="I7671" t="s">
        <v>51</v>
      </c>
      <c r="J7671" t="s">
        <v>118</v>
      </c>
      <c r="K7671" s="1">
        <v>45411</v>
      </c>
      <c r="L7671">
        <v>90</v>
      </c>
      <c r="M7671">
        <v>2</v>
      </c>
      <c r="N7671" t="s">
        <v>538</v>
      </c>
      <c r="O7671" t="s">
        <v>537</v>
      </c>
      <c r="P7671" t="s">
        <v>631</v>
      </c>
    </row>
    <row r="7672" spans="1:16" x14ac:dyDescent="0.25">
      <c r="A7672" t="s">
        <v>99</v>
      </c>
      <c r="B7672" t="s">
        <v>12</v>
      </c>
      <c r="C7672" t="s">
        <v>64</v>
      </c>
      <c r="E7672" t="s">
        <v>100</v>
      </c>
      <c r="F7672" t="s">
        <v>100</v>
      </c>
      <c r="G7672" t="s">
        <v>15</v>
      </c>
      <c r="H7672" t="s">
        <v>46</v>
      </c>
      <c r="I7672" t="s">
        <v>51</v>
      </c>
      <c r="J7672" t="s">
        <v>118</v>
      </c>
      <c r="K7672" s="1">
        <v>45412</v>
      </c>
      <c r="L7672">
        <v>30</v>
      </c>
      <c r="M7672">
        <v>2</v>
      </c>
      <c r="N7672" t="s">
        <v>538</v>
      </c>
      <c r="O7672" t="s">
        <v>537</v>
      </c>
      <c r="P7672" t="s">
        <v>631</v>
      </c>
    </row>
    <row r="7673" spans="1:16" x14ac:dyDescent="0.25">
      <c r="A7673" t="s">
        <v>99</v>
      </c>
      <c r="B7673" t="s">
        <v>12</v>
      </c>
      <c r="C7673" t="s">
        <v>64</v>
      </c>
      <c r="E7673" t="s">
        <v>100</v>
      </c>
      <c r="F7673" t="s">
        <v>100</v>
      </c>
      <c r="G7673" t="s">
        <v>15</v>
      </c>
      <c r="H7673" t="s">
        <v>46</v>
      </c>
      <c r="I7673" t="s">
        <v>51</v>
      </c>
      <c r="J7673" t="s">
        <v>118</v>
      </c>
      <c r="K7673" s="1">
        <v>45413</v>
      </c>
      <c r="L7673">
        <v>30</v>
      </c>
      <c r="M7673">
        <v>2</v>
      </c>
      <c r="N7673" t="s">
        <v>538</v>
      </c>
      <c r="O7673" t="s">
        <v>537</v>
      </c>
      <c r="P7673" t="s">
        <v>631</v>
      </c>
    </row>
    <row r="7674" spans="1:16" x14ac:dyDescent="0.25">
      <c r="A7674" t="s">
        <v>99</v>
      </c>
      <c r="B7674" t="s">
        <v>12</v>
      </c>
      <c r="C7674" t="s">
        <v>64</v>
      </c>
      <c r="E7674" t="s">
        <v>100</v>
      </c>
      <c r="F7674" t="s">
        <v>100</v>
      </c>
      <c r="G7674" t="s">
        <v>15</v>
      </c>
      <c r="H7674" t="s">
        <v>46</v>
      </c>
      <c r="I7674" t="s">
        <v>51</v>
      </c>
      <c r="J7674" t="s">
        <v>118</v>
      </c>
      <c r="K7674" s="1">
        <v>45415</v>
      </c>
      <c r="L7674">
        <v>30</v>
      </c>
      <c r="M7674">
        <v>2</v>
      </c>
      <c r="N7674" t="s">
        <v>538</v>
      </c>
      <c r="O7674" t="s">
        <v>537</v>
      </c>
      <c r="P7674" t="s">
        <v>631</v>
      </c>
    </row>
    <row r="7675" spans="1:16" x14ac:dyDescent="0.25">
      <c r="A7675" t="s">
        <v>99</v>
      </c>
      <c r="B7675" t="s">
        <v>12</v>
      </c>
      <c r="C7675" t="s">
        <v>64</v>
      </c>
      <c r="E7675" t="s">
        <v>100</v>
      </c>
      <c r="F7675" t="s">
        <v>100</v>
      </c>
      <c r="G7675" t="s">
        <v>15</v>
      </c>
      <c r="H7675" t="s">
        <v>46</v>
      </c>
      <c r="I7675" t="s">
        <v>51</v>
      </c>
      <c r="J7675" t="s">
        <v>118</v>
      </c>
      <c r="K7675" s="1">
        <v>45418</v>
      </c>
      <c r="L7675">
        <v>120</v>
      </c>
      <c r="M7675">
        <v>3</v>
      </c>
      <c r="N7675" t="s">
        <v>538</v>
      </c>
      <c r="O7675" t="s">
        <v>537</v>
      </c>
      <c r="P7675" t="s">
        <v>631</v>
      </c>
    </row>
    <row r="7676" spans="1:16" x14ac:dyDescent="0.25">
      <c r="A7676" t="s">
        <v>99</v>
      </c>
      <c r="B7676" t="s">
        <v>12</v>
      </c>
      <c r="C7676" t="s">
        <v>64</v>
      </c>
      <c r="E7676" t="s">
        <v>100</v>
      </c>
      <c r="F7676" t="s">
        <v>100</v>
      </c>
      <c r="G7676" t="s">
        <v>15</v>
      </c>
      <c r="H7676" t="s">
        <v>46</v>
      </c>
      <c r="I7676" t="s">
        <v>51</v>
      </c>
      <c r="J7676" t="s">
        <v>118</v>
      </c>
      <c r="K7676" s="1">
        <v>45420</v>
      </c>
      <c r="L7676">
        <v>30</v>
      </c>
      <c r="M7676">
        <v>3</v>
      </c>
      <c r="N7676" t="s">
        <v>538</v>
      </c>
      <c r="O7676" t="s">
        <v>537</v>
      </c>
      <c r="P7676" t="s">
        <v>631</v>
      </c>
    </row>
    <row r="7677" spans="1:16" x14ac:dyDescent="0.25">
      <c r="A7677" t="s">
        <v>99</v>
      </c>
      <c r="B7677" t="s">
        <v>12</v>
      </c>
      <c r="C7677" t="s">
        <v>64</v>
      </c>
      <c r="E7677" t="s">
        <v>100</v>
      </c>
      <c r="F7677" t="s">
        <v>100</v>
      </c>
      <c r="G7677" t="s">
        <v>15</v>
      </c>
      <c r="H7677" t="s">
        <v>46</v>
      </c>
      <c r="I7677" t="s">
        <v>51</v>
      </c>
      <c r="J7677" t="s">
        <v>118</v>
      </c>
      <c r="K7677" s="1">
        <v>45429</v>
      </c>
      <c r="L7677">
        <v>60</v>
      </c>
      <c r="M7677">
        <v>4</v>
      </c>
      <c r="N7677" t="s">
        <v>538</v>
      </c>
      <c r="O7677" t="s">
        <v>537</v>
      </c>
      <c r="P7677" t="s">
        <v>631</v>
      </c>
    </row>
    <row r="7678" spans="1:16" x14ac:dyDescent="0.25">
      <c r="A7678" t="s">
        <v>99</v>
      </c>
      <c r="B7678" t="s">
        <v>12</v>
      </c>
      <c r="C7678" t="s">
        <v>64</v>
      </c>
      <c r="E7678" t="s">
        <v>100</v>
      </c>
      <c r="F7678" t="s">
        <v>100</v>
      </c>
      <c r="G7678" t="s">
        <v>15</v>
      </c>
      <c r="H7678" t="s">
        <v>25</v>
      </c>
      <c r="I7678" t="s">
        <v>52</v>
      </c>
      <c r="J7678" t="s">
        <v>118</v>
      </c>
      <c r="K7678" s="1">
        <v>45425</v>
      </c>
      <c r="L7678">
        <v>30</v>
      </c>
      <c r="M7678">
        <v>4</v>
      </c>
      <c r="N7678" t="s">
        <v>538</v>
      </c>
      <c r="O7678" t="s">
        <v>537</v>
      </c>
      <c r="P7678" t="s">
        <v>631</v>
      </c>
    </row>
    <row r="7679" spans="1:16" x14ac:dyDescent="0.25">
      <c r="A7679" t="s">
        <v>99</v>
      </c>
      <c r="B7679" t="s">
        <v>12</v>
      </c>
      <c r="C7679" t="s">
        <v>64</v>
      </c>
      <c r="E7679" t="s">
        <v>100</v>
      </c>
      <c r="F7679" t="s">
        <v>100</v>
      </c>
      <c r="G7679" t="s">
        <v>15</v>
      </c>
      <c r="H7679" t="s">
        <v>25</v>
      </c>
      <c r="I7679" t="s">
        <v>52</v>
      </c>
      <c r="J7679" t="s">
        <v>118</v>
      </c>
      <c r="K7679" s="1">
        <v>45427</v>
      </c>
      <c r="L7679">
        <v>60</v>
      </c>
      <c r="M7679">
        <v>4</v>
      </c>
      <c r="N7679" t="s">
        <v>538</v>
      </c>
      <c r="O7679" t="s">
        <v>537</v>
      </c>
      <c r="P7679" t="s">
        <v>631</v>
      </c>
    </row>
    <row r="7680" spans="1:16" x14ac:dyDescent="0.25">
      <c r="A7680" t="s">
        <v>99</v>
      </c>
      <c r="B7680" t="s">
        <v>12</v>
      </c>
      <c r="C7680" t="s">
        <v>64</v>
      </c>
      <c r="E7680" t="s">
        <v>100</v>
      </c>
      <c r="F7680" t="s">
        <v>100</v>
      </c>
      <c r="G7680" t="s">
        <v>15</v>
      </c>
      <c r="H7680" t="s">
        <v>25</v>
      </c>
      <c r="I7680" t="s">
        <v>53</v>
      </c>
      <c r="J7680" t="s">
        <v>118</v>
      </c>
      <c r="K7680" s="1">
        <v>45419</v>
      </c>
      <c r="L7680">
        <v>60</v>
      </c>
      <c r="M7680">
        <v>3</v>
      </c>
      <c r="N7680" t="s">
        <v>538</v>
      </c>
      <c r="O7680" t="s">
        <v>537</v>
      </c>
      <c r="P7680" t="s">
        <v>631</v>
      </c>
    </row>
    <row r="7681" spans="1:16" x14ac:dyDescent="0.25">
      <c r="A7681" t="s">
        <v>99</v>
      </c>
      <c r="B7681" t="s">
        <v>12</v>
      </c>
      <c r="C7681" t="s">
        <v>64</v>
      </c>
      <c r="E7681" t="s">
        <v>100</v>
      </c>
      <c r="F7681" t="s">
        <v>100</v>
      </c>
      <c r="G7681" t="s">
        <v>15</v>
      </c>
      <c r="H7681" t="s">
        <v>25</v>
      </c>
      <c r="I7681" t="s">
        <v>53</v>
      </c>
      <c r="J7681" t="s">
        <v>118</v>
      </c>
      <c r="K7681" s="1">
        <v>45420</v>
      </c>
      <c r="L7681">
        <v>30</v>
      </c>
      <c r="M7681">
        <v>3</v>
      </c>
      <c r="N7681" t="s">
        <v>538</v>
      </c>
      <c r="O7681" t="s">
        <v>537</v>
      </c>
      <c r="P7681" t="s">
        <v>631</v>
      </c>
    </row>
    <row r="7682" spans="1:16" x14ac:dyDescent="0.25">
      <c r="A7682" t="s">
        <v>99</v>
      </c>
      <c r="B7682" t="s">
        <v>12</v>
      </c>
      <c r="C7682" t="s">
        <v>64</v>
      </c>
      <c r="E7682" t="s">
        <v>100</v>
      </c>
      <c r="F7682" t="s">
        <v>100</v>
      </c>
      <c r="G7682" t="s">
        <v>15</v>
      </c>
      <c r="H7682" t="s">
        <v>25</v>
      </c>
      <c r="I7682" t="s">
        <v>53</v>
      </c>
      <c r="J7682" t="s">
        <v>118</v>
      </c>
      <c r="K7682" s="1">
        <v>45429</v>
      </c>
      <c r="L7682">
        <v>30</v>
      </c>
      <c r="M7682">
        <v>4</v>
      </c>
      <c r="N7682" t="s">
        <v>538</v>
      </c>
      <c r="O7682" t="s">
        <v>537</v>
      </c>
      <c r="P7682" t="s">
        <v>631</v>
      </c>
    </row>
    <row r="7683" spans="1:16" x14ac:dyDescent="0.25">
      <c r="A7683" t="s">
        <v>108</v>
      </c>
      <c r="B7683" t="s">
        <v>67</v>
      </c>
      <c r="C7683" t="s">
        <v>13</v>
      </c>
      <c r="E7683" t="s">
        <v>14</v>
      </c>
      <c r="F7683" t="s">
        <v>14</v>
      </c>
      <c r="G7683" t="s">
        <v>15</v>
      </c>
      <c r="H7683" t="s">
        <v>25</v>
      </c>
      <c r="I7683" t="s">
        <v>68</v>
      </c>
      <c r="J7683" t="s">
        <v>117</v>
      </c>
      <c r="K7683" s="1">
        <v>45408</v>
      </c>
      <c r="L7683">
        <v>60</v>
      </c>
      <c r="M7683">
        <v>1</v>
      </c>
      <c r="N7683" t="s">
        <v>538</v>
      </c>
      <c r="O7683" t="s">
        <v>537</v>
      </c>
      <c r="P7683" t="s">
        <v>627</v>
      </c>
    </row>
    <row r="7684" spans="1:16" x14ac:dyDescent="0.25">
      <c r="A7684" t="s">
        <v>108</v>
      </c>
      <c r="B7684" t="s">
        <v>67</v>
      </c>
      <c r="C7684" t="s">
        <v>13</v>
      </c>
      <c r="E7684" t="s">
        <v>14</v>
      </c>
      <c r="F7684" t="s">
        <v>14</v>
      </c>
      <c r="G7684" t="s">
        <v>15</v>
      </c>
      <c r="H7684" t="s">
        <v>25</v>
      </c>
      <c r="I7684" t="s">
        <v>68</v>
      </c>
      <c r="J7684" t="s">
        <v>117</v>
      </c>
      <c r="K7684" s="1">
        <v>45411</v>
      </c>
      <c r="L7684">
        <v>60</v>
      </c>
      <c r="M7684">
        <v>2</v>
      </c>
      <c r="N7684" t="s">
        <v>538</v>
      </c>
      <c r="O7684" t="s">
        <v>537</v>
      </c>
      <c r="P7684" t="s">
        <v>627</v>
      </c>
    </row>
    <row r="7685" spans="1:16" x14ac:dyDescent="0.25">
      <c r="A7685" t="s">
        <v>108</v>
      </c>
      <c r="B7685" t="s">
        <v>67</v>
      </c>
      <c r="C7685" t="s">
        <v>13</v>
      </c>
      <c r="E7685" t="s">
        <v>14</v>
      </c>
      <c r="F7685" t="s">
        <v>14</v>
      </c>
      <c r="G7685" t="s">
        <v>15</v>
      </c>
      <c r="H7685" t="s">
        <v>25</v>
      </c>
      <c r="I7685" t="s">
        <v>68</v>
      </c>
      <c r="J7685" t="s">
        <v>117</v>
      </c>
      <c r="K7685" s="1">
        <v>45418</v>
      </c>
      <c r="L7685">
        <v>60</v>
      </c>
      <c r="M7685">
        <v>3</v>
      </c>
      <c r="N7685" t="s">
        <v>538</v>
      </c>
      <c r="O7685" t="s">
        <v>537</v>
      </c>
      <c r="P7685" t="s">
        <v>627</v>
      </c>
    </row>
    <row r="7686" spans="1:16" x14ac:dyDescent="0.25">
      <c r="A7686" t="s">
        <v>108</v>
      </c>
      <c r="B7686" t="s">
        <v>67</v>
      </c>
      <c r="C7686" t="s">
        <v>13</v>
      </c>
      <c r="E7686" t="s">
        <v>14</v>
      </c>
      <c r="F7686" t="s">
        <v>14</v>
      </c>
      <c r="G7686" t="s">
        <v>15</v>
      </c>
      <c r="H7686" t="s">
        <v>25</v>
      </c>
      <c r="I7686" t="s">
        <v>26</v>
      </c>
      <c r="J7686" t="s">
        <v>118</v>
      </c>
      <c r="K7686" s="1">
        <v>45411</v>
      </c>
      <c r="L7686">
        <v>10.001999999999899</v>
      </c>
      <c r="M7686">
        <v>2</v>
      </c>
      <c r="N7686" t="s">
        <v>538</v>
      </c>
      <c r="O7686" t="s">
        <v>537</v>
      </c>
      <c r="P7686" t="s">
        <v>627</v>
      </c>
    </row>
    <row r="7687" spans="1:16" x14ac:dyDescent="0.25">
      <c r="A7687" t="s">
        <v>108</v>
      </c>
      <c r="B7687" t="s">
        <v>67</v>
      </c>
      <c r="C7687" t="s">
        <v>13</v>
      </c>
      <c r="E7687" t="s">
        <v>14</v>
      </c>
      <c r="F7687" t="s">
        <v>14</v>
      </c>
      <c r="G7687" t="s">
        <v>15</v>
      </c>
      <c r="H7687" t="s">
        <v>25</v>
      </c>
      <c r="I7687" t="s">
        <v>26</v>
      </c>
      <c r="J7687" t="s">
        <v>118</v>
      </c>
      <c r="K7687" s="1">
        <v>45415</v>
      </c>
      <c r="L7687">
        <v>30</v>
      </c>
      <c r="M7687">
        <v>2</v>
      </c>
      <c r="N7687" t="s">
        <v>538</v>
      </c>
      <c r="O7687" t="s">
        <v>537</v>
      </c>
      <c r="P7687" t="s">
        <v>627</v>
      </c>
    </row>
    <row r="7688" spans="1:16" x14ac:dyDescent="0.25">
      <c r="A7688" t="s">
        <v>108</v>
      </c>
      <c r="B7688" t="s">
        <v>67</v>
      </c>
      <c r="C7688" t="s">
        <v>13</v>
      </c>
      <c r="E7688" t="s">
        <v>14</v>
      </c>
      <c r="F7688" t="s">
        <v>14</v>
      </c>
      <c r="G7688" t="s">
        <v>15</v>
      </c>
      <c r="H7688" t="s">
        <v>25</v>
      </c>
      <c r="I7688" t="s">
        <v>26</v>
      </c>
      <c r="J7688" t="s">
        <v>118</v>
      </c>
      <c r="K7688" s="1">
        <v>45418</v>
      </c>
      <c r="L7688">
        <v>30</v>
      </c>
      <c r="M7688">
        <v>3</v>
      </c>
      <c r="N7688" t="s">
        <v>538</v>
      </c>
      <c r="O7688" t="s">
        <v>537</v>
      </c>
      <c r="P7688" t="s">
        <v>627</v>
      </c>
    </row>
    <row r="7689" spans="1:16" x14ac:dyDescent="0.25">
      <c r="A7689" t="s">
        <v>108</v>
      </c>
      <c r="B7689" t="s">
        <v>67</v>
      </c>
      <c r="C7689" t="s">
        <v>13</v>
      </c>
      <c r="E7689" t="s">
        <v>14</v>
      </c>
      <c r="F7689" t="s">
        <v>14</v>
      </c>
      <c r="G7689" t="s">
        <v>15</v>
      </c>
      <c r="H7689" t="s">
        <v>25</v>
      </c>
      <c r="I7689" t="s">
        <v>27</v>
      </c>
      <c r="J7689" t="s">
        <v>118</v>
      </c>
      <c r="K7689" s="1">
        <v>45415</v>
      </c>
      <c r="L7689">
        <v>30</v>
      </c>
      <c r="M7689">
        <v>2</v>
      </c>
      <c r="N7689" t="s">
        <v>538</v>
      </c>
      <c r="O7689" t="s">
        <v>537</v>
      </c>
      <c r="P7689" t="s">
        <v>627</v>
      </c>
    </row>
    <row r="7690" spans="1:16" x14ac:dyDescent="0.25">
      <c r="A7690" t="s">
        <v>108</v>
      </c>
      <c r="B7690" t="s">
        <v>67</v>
      </c>
      <c r="C7690" t="s">
        <v>13</v>
      </c>
      <c r="E7690" t="s">
        <v>14</v>
      </c>
      <c r="F7690" t="s">
        <v>14</v>
      </c>
      <c r="G7690" t="s">
        <v>15</v>
      </c>
      <c r="H7690" t="s">
        <v>25</v>
      </c>
      <c r="I7690" t="s">
        <v>28</v>
      </c>
      <c r="J7690" t="s">
        <v>118</v>
      </c>
      <c r="K7690" s="1">
        <v>45404</v>
      </c>
      <c r="L7690">
        <v>10.001999999999899</v>
      </c>
      <c r="M7690">
        <v>1</v>
      </c>
      <c r="N7690" t="s">
        <v>538</v>
      </c>
      <c r="O7690" t="s">
        <v>537</v>
      </c>
      <c r="P7690" t="s">
        <v>627</v>
      </c>
    </row>
    <row r="7691" spans="1:16" x14ac:dyDescent="0.25">
      <c r="A7691" t="s">
        <v>108</v>
      </c>
      <c r="B7691" t="s">
        <v>67</v>
      </c>
      <c r="C7691" t="s">
        <v>13</v>
      </c>
      <c r="E7691" t="s">
        <v>14</v>
      </c>
      <c r="F7691" t="s">
        <v>14</v>
      </c>
      <c r="G7691" t="s">
        <v>15</v>
      </c>
      <c r="H7691" t="s">
        <v>25</v>
      </c>
      <c r="I7691" t="s">
        <v>28</v>
      </c>
      <c r="J7691" t="s">
        <v>118</v>
      </c>
      <c r="K7691" s="1">
        <v>45415</v>
      </c>
      <c r="L7691">
        <v>90</v>
      </c>
      <c r="M7691">
        <v>2</v>
      </c>
      <c r="N7691" t="s">
        <v>538</v>
      </c>
      <c r="O7691" t="s">
        <v>537</v>
      </c>
      <c r="P7691" t="s">
        <v>627</v>
      </c>
    </row>
    <row r="7692" spans="1:16" x14ac:dyDescent="0.25">
      <c r="A7692" t="s">
        <v>108</v>
      </c>
      <c r="B7692" t="s">
        <v>67</v>
      </c>
      <c r="C7692" t="s">
        <v>13</v>
      </c>
      <c r="E7692" t="s">
        <v>14</v>
      </c>
      <c r="F7692" t="s">
        <v>14</v>
      </c>
      <c r="G7692" t="s">
        <v>15</v>
      </c>
      <c r="H7692" t="s">
        <v>25</v>
      </c>
      <c r="I7692" t="s">
        <v>29</v>
      </c>
      <c r="J7692" t="s">
        <v>118</v>
      </c>
      <c r="K7692" s="1">
        <v>45425</v>
      </c>
      <c r="L7692">
        <v>60</v>
      </c>
      <c r="M7692">
        <v>4</v>
      </c>
      <c r="N7692" t="s">
        <v>538</v>
      </c>
      <c r="O7692" t="s">
        <v>537</v>
      </c>
      <c r="P7692" t="s">
        <v>627</v>
      </c>
    </row>
    <row r="7693" spans="1:16" x14ac:dyDescent="0.25">
      <c r="A7693" t="s">
        <v>108</v>
      </c>
      <c r="B7693" t="s">
        <v>67</v>
      </c>
      <c r="C7693" t="s">
        <v>13</v>
      </c>
      <c r="E7693" t="s">
        <v>14</v>
      </c>
      <c r="F7693" t="s">
        <v>14</v>
      </c>
      <c r="G7693" t="s">
        <v>15</v>
      </c>
      <c r="H7693" t="s">
        <v>25</v>
      </c>
      <c r="I7693" t="s">
        <v>29</v>
      </c>
      <c r="J7693" t="s">
        <v>118</v>
      </c>
      <c r="K7693" s="1">
        <v>45426</v>
      </c>
      <c r="L7693">
        <v>60</v>
      </c>
      <c r="M7693">
        <v>4</v>
      </c>
      <c r="N7693" t="s">
        <v>538</v>
      </c>
      <c r="O7693" t="s">
        <v>537</v>
      </c>
      <c r="P7693" t="s">
        <v>627</v>
      </c>
    </row>
    <row r="7694" spans="1:16" x14ac:dyDescent="0.25">
      <c r="A7694" t="s">
        <v>108</v>
      </c>
      <c r="B7694" t="s">
        <v>67</v>
      </c>
      <c r="C7694" t="s">
        <v>13</v>
      </c>
      <c r="E7694" t="s">
        <v>14</v>
      </c>
      <c r="F7694" t="s">
        <v>14</v>
      </c>
      <c r="G7694" t="s">
        <v>15</v>
      </c>
      <c r="H7694" t="s">
        <v>25</v>
      </c>
      <c r="I7694" t="s">
        <v>58</v>
      </c>
      <c r="J7694" t="s">
        <v>118</v>
      </c>
      <c r="K7694" s="1">
        <v>45406</v>
      </c>
      <c r="L7694">
        <v>30</v>
      </c>
      <c r="M7694">
        <v>1</v>
      </c>
      <c r="N7694" t="s">
        <v>538</v>
      </c>
      <c r="O7694" t="s">
        <v>537</v>
      </c>
      <c r="P7694" t="s">
        <v>627</v>
      </c>
    </row>
    <row r="7695" spans="1:16" x14ac:dyDescent="0.25">
      <c r="A7695" t="s">
        <v>108</v>
      </c>
      <c r="B7695" t="s">
        <v>67</v>
      </c>
      <c r="C7695" t="s">
        <v>13</v>
      </c>
      <c r="E7695" t="s">
        <v>14</v>
      </c>
      <c r="F7695" t="s">
        <v>14</v>
      </c>
      <c r="G7695" t="s">
        <v>15</v>
      </c>
      <c r="H7695" t="s">
        <v>25</v>
      </c>
      <c r="I7695" t="s">
        <v>58</v>
      </c>
      <c r="J7695" t="s">
        <v>118</v>
      </c>
      <c r="K7695" s="1">
        <v>45411</v>
      </c>
      <c r="L7695">
        <v>60</v>
      </c>
      <c r="M7695">
        <v>2</v>
      </c>
      <c r="N7695" t="s">
        <v>538</v>
      </c>
      <c r="O7695" t="s">
        <v>537</v>
      </c>
      <c r="P7695" t="s">
        <v>627</v>
      </c>
    </row>
    <row r="7696" spans="1:16" x14ac:dyDescent="0.25">
      <c r="A7696" t="s">
        <v>108</v>
      </c>
      <c r="B7696" t="s">
        <v>67</v>
      </c>
      <c r="C7696" t="s">
        <v>13</v>
      </c>
      <c r="E7696" t="s">
        <v>14</v>
      </c>
      <c r="F7696" t="s">
        <v>14</v>
      </c>
      <c r="G7696" t="s">
        <v>15</v>
      </c>
      <c r="H7696" t="s">
        <v>25</v>
      </c>
      <c r="I7696" t="s">
        <v>58</v>
      </c>
      <c r="J7696" t="s">
        <v>118</v>
      </c>
      <c r="K7696" s="1">
        <v>45413</v>
      </c>
      <c r="L7696">
        <v>30</v>
      </c>
      <c r="M7696">
        <v>2</v>
      </c>
      <c r="N7696" t="s">
        <v>538</v>
      </c>
      <c r="O7696" t="s">
        <v>537</v>
      </c>
      <c r="P7696" t="s">
        <v>627</v>
      </c>
    </row>
    <row r="7697" spans="1:16" x14ac:dyDescent="0.25">
      <c r="A7697" t="s">
        <v>108</v>
      </c>
      <c r="B7697" t="s">
        <v>67</v>
      </c>
      <c r="C7697" t="s">
        <v>13</v>
      </c>
      <c r="E7697" t="s">
        <v>14</v>
      </c>
      <c r="F7697" t="s">
        <v>14</v>
      </c>
      <c r="G7697" t="s">
        <v>15</v>
      </c>
      <c r="H7697" t="s">
        <v>25</v>
      </c>
      <c r="I7697" t="s">
        <v>58</v>
      </c>
      <c r="J7697" t="s">
        <v>118</v>
      </c>
      <c r="K7697" s="1">
        <v>45422</v>
      </c>
      <c r="L7697">
        <v>30</v>
      </c>
      <c r="M7697">
        <v>3</v>
      </c>
      <c r="N7697" t="s">
        <v>538</v>
      </c>
      <c r="O7697" t="s">
        <v>537</v>
      </c>
      <c r="P7697" t="s">
        <v>627</v>
      </c>
    </row>
    <row r="7698" spans="1:16" x14ac:dyDescent="0.25">
      <c r="A7698" t="s">
        <v>108</v>
      </c>
      <c r="B7698" t="s">
        <v>67</v>
      </c>
      <c r="C7698" t="s">
        <v>13</v>
      </c>
      <c r="E7698" t="s">
        <v>14</v>
      </c>
      <c r="F7698" t="s">
        <v>14</v>
      </c>
      <c r="G7698" t="s">
        <v>15</v>
      </c>
      <c r="H7698" t="s">
        <v>30</v>
      </c>
      <c r="I7698" t="s">
        <v>89</v>
      </c>
      <c r="J7698" t="s">
        <v>119</v>
      </c>
      <c r="K7698" s="1">
        <v>45406</v>
      </c>
      <c r="L7698">
        <v>60</v>
      </c>
      <c r="M7698">
        <v>1</v>
      </c>
      <c r="N7698" t="s">
        <v>538</v>
      </c>
      <c r="O7698" t="s">
        <v>537</v>
      </c>
      <c r="P7698" t="s">
        <v>627</v>
      </c>
    </row>
    <row r="7699" spans="1:16" x14ac:dyDescent="0.25">
      <c r="A7699" t="s">
        <v>108</v>
      </c>
      <c r="B7699" t="s">
        <v>67</v>
      </c>
      <c r="C7699" t="s">
        <v>13</v>
      </c>
      <c r="E7699" t="s">
        <v>14</v>
      </c>
      <c r="F7699" t="s">
        <v>14</v>
      </c>
      <c r="G7699" t="s">
        <v>15</v>
      </c>
      <c r="H7699" t="s">
        <v>30</v>
      </c>
      <c r="I7699" t="s">
        <v>89</v>
      </c>
      <c r="J7699" t="s">
        <v>119</v>
      </c>
      <c r="K7699" s="1">
        <v>45412</v>
      </c>
      <c r="L7699">
        <v>90</v>
      </c>
      <c r="M7699">
        <v>2</v>
      </c>
      <c r="N7699" t="s">
        <v>538</v>
      </c>
      <c r="O7699" t="s">
        <v>537</v>
      </c>
      <c r="P7699" t="s">
        <v>627</v>
      </c>
    </row>
    <row r="7700" spans="1:16" x14ac:dyDescent="0.25">
      <c r="A7700" t="s">
        <v>108</v>
      </c>
      <c r="B7700" t="s">
        <v>67</v>
      </c>
      <c r="C7700" t="s">
        <v>13</v>
      </c>
      <c r="E7700" t="s">
        <v>14</v>
      </c>
      <c r="F7700" t="s">
        <v>14</v>
      </c>
      <c r="G7700" t="s">
        <v>15</v>
      </c>
      <c r="H7700" t="s">
        <v>30</v>
      </c>
      <c r="I7700" t="s">
        <v>89</v>
      </c>
      <c r="J7700" t="s">
        <v>119</v>
      </c>
      <c r="K7700" s="1">
        <v>45425</v>
      </c>
      <c r="L7700">
        <v>60</v>
      </c>
      <c r="M7700">
        <v>4</v>
      </c>
      <c r="N7700" t="s">
        <v>538</v>
      </c>
      <c r="O7700" t="s">
        <v>537</v>
      </c>
      <c r="P7700" t="s">
        <v>627</v>
      </c>
    </row>
    <row r="7701" spans="1:16" x14ac:dyDescent="0.25">
      <c r="A7701" t="s">
        <v>108</v>
      </c>
      <c r="B7701" t="s">
        <v>67</v>
      </c>
      <c r="C7701" t="s">
        <v>13</v>
      </c>
      <c r="E7701" t="s">
        <v>14</v>
      </c>
      <c r="F7701" t="s">
        <v>14</v>
      </c>
      <c r="G7701" t="s">
        <v>15</v>
      </c>
      <c r="H7701" t="s">
        <v>30</v>
      </c>
      <c r="I7701" t="s">
        <v>31</v>
      </c>
      <c r="J7701" t="s">
        <v>119</v>
      </c>
      <c r="K7701" s="1">
        <v>45422</v>
      </c>
      <c r="L7701">
        <v>60</v>
      </c>
      <c r="M7701">
        <v>3</v>
      </c>
      <c r="N7701" t="s">
        <v>538</v>
      </c>
      <c r="O7701" t="s">
        <v>537</v>
      </c>
      <c r="P7701" t="s">
        <v>627</v>
      </c>
    </row>
    <row r="7702" spans="1:16" x14ac:dyDescent="0.25">
      <c r="A7702" t="s">
        <v>108</v>
      </c>
      <c r="B7702" t="s">
        <v>67</v>
      </c>
      <c r="C7702" t="s">
        <v>13</v>
      </c>
      <c r="E7702" t="s">
        <v>14</v>
      </c>
      <c r="F7702" t="s">
        <v>14</v>
      </c>
      <c r="G7702" t="s">
        <v>15</v>
      </c>
      <c r="H7702" t="s">
        <v>30</v>
      </c>
      <c r="I7702" t="s">
        <v>31</v>
      </c>
      <c r="J7702" t="s">
        <v>119</v>
      </c>
      <c r="K7702" s="1">
        <v>45425</v>
      </c>
      <c r="L7702">
        <v>60</v>
      </c>
      <c r="M7702">
        <v>4</v>
      </c>
      <c r="N7702" t="s">
        <v>538</v>
      </c>
      <c r="O7702" t="s">
        <v>537</v>
      </c>
      <c r="P7702" t="s">
        <v>627</v>
      </c>
    </row>
    <row r="7703" spans="1:16" x14ac:dyDescent="0.25">
      <c r="A7703" t="s">
        <v>108</v>
      </c>
      <c r="B7703" t="s">
        <v>67</v>
      </c>
      <c r="C7703" t="s">
        <v>13</v>
      </c>
      <c r="E7703" t="s">
        <v>14</v>
      </c>
      <c r="F7703" t="s">
        <v>14</v>
      </c>
      <c r="G7703" t="s">
        <v>15</v>
      </c>
      <c r="H7703" t="s">
        <v>30</v>
      </c>
      <c r="I7703" t="s">
        <v>90</v>
      </c>
      <c r="J7703" t="s">
        <v>119</v>
      </c>
      <c r="K7703" s="1">
        <v>45407</v>
      </c>
      <c r="L7703">
        <v>10.001999999999899</v>
      </c>
      <c r="M7703">
        <v>1</v>
      </c>
      <c r="N7703" t="s">
        <v>538</v>
      </c>
      <c r="O7703" t="s">
        <v>537</v>
      </c>
      <c r="P7703" t="s">
        <v>627</v>
      </c>
    </row>
    <row r="7704" spans="1:16" x14ac:dyDescent="0.25">
      <c r="A7704" t="s">
        <v>108</v>
      </c>
      <c r="B7704" t="s">
        <v>67</v>
      </c>
      <c r="C7704" t="s">
        <v>13</v>
      </c>
      <c r="E7704" t="s">
        <v>14</v>
      </c>
      <c r="F7704" t="s">
        <v>14</v>
      </c>
      <c r="G7704" t="s">
        <v>15</v>
      </c>
      <c r="H7704" t="s">
        <v>30</v>
      </c>
      <c r="I7704" t="s">
        <v>32</v>
      </c>
      <c r="J7704" t="s">
        <v>119</v>
      </c>
      <c r="K7704" s="1">
        <v>45406</v>
      </c>
      <c r="L7704">
        <v>60</v>
      </c>
      <c r="M7704">
        <v>1</v>
      </c>
      <c r="N7704" t="s">
        <v>538</v>
      </c>
      <c r="O7704" t="s">
        <v>537</v>
      </c>
      <c r="P7704" t="s">
        <v>627</v>
      </c>
    </row>
    <row r="7705" spans="1:16" x14ac:dyDescent="0.25">
      <c r="A7705" t="s">
        <v>108</v>
      </c>
      <c r="B7705" t="s">
        <v>67</v>
      </c>
      <c r="C7705" t="s">
        <v>13</v>
      </c>
      <c r="E7705" t="s">
        <v>14</v>
      </c>
      <c r="F7705" t="s">
        <v>14</v>
      </c>
      <c r="G7705" t="s">
        <v>15</v>
      </c>
      <c r="H7705" t="s">
        <v>30</v>
      </c>
      <c r="I7705" t="s">
        <v>32</v>
      </c>
      <c r="J7705" t="s">
        <v>119</v>
      </c>
      <c r="K7705" s="1">
        <v>45407</v>
      </c>
      <c r="L7705">
        <v>30</v>
      </c>
      <c r="M7705">
        <v>1</v>
      </c>
      <c r="N7705" t="s">
        <v>538</v>
      </c>
      <c r="O7705" t="s">
        <v>537</v>
      </c>
      <c r="P7705" t="s">
        <v>627</v>
      </c>
    </row>
    <row r="7706" spans="1:16" x14ac:dyDescent="0.25">
      <c r="A7706" t="s">
        <v>108</v>
      </c>
      <c r="B7706" t="s">
        <v>67</v>
      </c>
      <c r="C7706" t="s">
        <v>13</v>
      </c>
      <c r="E7706" t="s">
        <v>14</v>
      </c>
      <c r="F7706" t="s">
        <v>14</v>
      </c>
      <c r="G7706" t="s">
        <v>15</v>
      </c>
      <c r="H7706" t="s">
        <v>30</v>
      </c>
      <c r="I7706" t="s">
        <v>32</v>
      </c>
      <c r="J7706" t="s">
        <v>119</v>
      </c>
      <c r="K7706" s="1">
        <v>45412</v>
      </c>
      <c r="L7706">
        <v>60</v>
      </c>
      <c r="M7706">
        <v>2</v>
      </c>
      <c r="N7706" t="s">
        <v>538</v>
      </c>
      <c r="O7706" t="s">
        <v>537</v>
      </c>
      <c r="P7706" t="s">
        <v>627</v>
      </c>
    </row>
    <row r="7707" spans="1:16" x14ac:dyDescent="0.25">
      <c r="A7707" t="s">
        <v>108</v>
      </c>
      <c r="B7707" t="s">
        <v>67</v>
      </c>
      <c r="C7707" t="s">
        <v>13</v>
      </c>
      <c r="E7707" t="s">
        <v>14</v>
      </c>
      <c r="F7707" t="s">
        <v>14</v>
      </c>
      <c r="G7707" t="s">
        <v>15</v>
      </c>
      <c r="H7707" t="s">
        <v>30</v>
      </c>
      <c r="I7707" t="s">
        <v>32</v>
      </c>
      <c r="J7707" t="s">
        <v>119</v>
      </c>
      <c r="K7707" s="1">
        <v>45419</v>
      </c>
      <c r="L7707">
        <v>60</v>
      </c>
      <c r="M7707">
        <v>3</v>
      </c>
      <c r="N7707" t="s">
        <v>538</v>
      </c>
      <c r="O7707" t="s">
        <v>537</v>
      </c>
      <c r="P7707" t="s">
        <v>627</v>
      </c>
    </row>
    <row r="7708" spans="1:16" x14ac:dyDescent="0.25">
      <c r="A7708" t="s">
        <v>108</v>
      </c>
      <c r="B7708" t="s">
        <v>67</v>
      </c>
      <c r="C7708" t="s">
        <v>13</v>
      </c>
      <c r="E7708" t="s">
        <v>14</v>
      </c>
      <c r="F7708" t="s">
        <v>14</v>
      </c>
      <c r="G7708" t="s">
        <v>15</v>
      </c>
      <c r="H7708" t="s">
        <v>30</v>
      </c>
      <c r="I7708" t="s">
        <v>32</v>
      </c>
      <c r="J7708" t="s">
        <v>119</v>
      </c>
      <c r="K7708" s="1">
        <v>45422</v>
      </c>
      <c r="L7708">
        <v>60</v>
      </c>
      <c r="M7708">
        <v>3</v>
      </c>
      <c r="N7708" t="s">
        <v>538</v>
      </c>
      <c r="O7708" t="s">
        <v>537</v>
      </c>
      <c r="P7708" t="s">
        <v>627</v>
      </c>
    </row>
    <row r="7709" spans="1:16" x14ac:dyDescent="0.25">
      <c r="A7709" t="s">
        <v>108</v>
      </c>
      <c r="B7709" t="s">
        <v>67</v>
      </c>
      <c r="C7709" t="s">
        <v>13</v>
      </c>
      <c r="E7709" t="s">
        <v>14</v>
      </c>
      <c r="F7709" t="s">
        <v>14</v>
      </c>
      <c r="G7709" t="s">
        <v>15</v>
      </c>
      <c r="H7709" t="s">
        <v>30</v>
      </c>
      <c r="I7709" t="s">
        <v>32</v>
      </c>
      <c r="J7709" t="s">
        <v>119</v>
      </c>
      <c r="K7709" s="1">
        <v>45428</v>
      </c>
      <c r="L7709">
        <v>120</v>
      </c>
      <c r="M7709">
        <v>4</v>
      </c>
      <c r="N7709" t="s">
        <v>538</v>
      </c>
      <c r="O7709" t="s">
        <v>537</v>
      </c>
      <c r="P7709" t="s">
        <v>627</v>
      </c>
    </row>
    <row r="7710" spans="1:16" x14ac:dyDescent="0.25">
      <c r="A7710" t="s">
        <v>108</v>
      </c>
      <c r="B7710" t="s">
        <v>67</v>
      </c>
      <c r="C7710" t="s">
        <v>13</v>
      </c>
      <c r="E7710" t="s">
        <v>14</v>
      </c>
      <c r="F7710" t="s">
        <v>14</v>
      </c>
      <c r="G7710" t="s">
        <v>15</v>
      </c>
      <c r="H7710" t="s">
        <v>30</v>
      </c>
      <c r="I7710" t="s">
        <v>97</v>
      </c>
      <c r="J7710" t="s">
        <v>119</v>
      </c>
      <c r="K7710" s="1">
        <v>45408</v>
      </c>
      <c r="L7710">
        <v>30</v>
      </c>
      <c r="M7710">
        <v>1</v>
      </c>
      <c r="N7710" t="s">
        <v>538</v>
      </c>
      <c r="O7710" t="s">
        <v>537</v>
      </c>
      <c r="P7710" t="s">
        <v>627</v>
      </c>
    </row>
    <row r="7711" spans="1:16" x14ac:dyDescent="0.25">
      <c r="A7711" t="s">
        <v>108</v>
      </c>
      <c r="B7711" t="s">
        <v>67</v>
      </c>
      <c r="C7711" t="s">
        <v>13</v>
      </c>
      <c r="E7711" t="s">
        <v>14</v>
      </c>
      <c r="F7711" t="s">
        <v>14</v>
      </c>
      <c r="G7711" t="s">
        <v>15</v>
      </c>
      <c r="H7711" t="s">
        <v>30</v>
      </c>
      <c r="I7711" t="s">
        <v>97</v>
      </c>
      <c r="J7711" t="s">
        <v>119</v>
      </c>
      <c r="K7711" s="1">
        <v>45412</v>
      </c>
      <c r="L7711">
        <v>30</v>
      </c>
      <c r="M7711">
        <v>2</v>
      </c>
      <c r="N7711" t="s">
        <v>538</v>
      </c>
      <c r="O7711" t="s">
        <v>537</v>
      </c>
      <c r="P7711" t="s">
        <v>627</v>
      </c>
    </row>
    <row r="7712" spans="1:16" x14ac:dyDescent="0.25">
      <c r="A7712" t="s">
        <v>108</v>
      </c>
      <c r="B7712" t="s">
        <v>67</v>
      </c>
      <c r="C7712" t="s">
        <v>13</v>
      </c>
      <c r="E7712" t="s">
        <v>14</v>
      </c>
      <c r="F7712" t="s">
        <v>14</v>
      </c>
      <c r="G7712" t="s">
        <v>15</v>
      </c>
      <c r="H7712" t="s">
        <v>30</v>
      </c>
      <c r="I7712" t="s">
        <v>97</v>
      </c>
      <c r="J7712" t="s">
        <v>119</v>
      </c>
      <c r="K7712" s="1">
        <v>45420</v>
      </c>
      <c r="L7712">
        <v>60</v>
      </c>
      <c r="M7712">
        <v>3</v>
      </c>
      <c r="N7712" t="s">
        <v>538</v>
      </c>
      <c r="O7712" t="s">
        <v>537</v>
      </c>
      <c r="P7712" t="s">
        <v>627</v>
      </c>
    </row>
    <row r="7713" spans="1:16" x14ac:dyDescent="0.25">
      <c r="A7713" t="s">
        <v>108</v>
      </c>
      <c r="B7713" t="s">
        <v>67</v>
      </c>
      <c r="C7713" t="s">
        <v>13</v>
      </c>
      <c r="E7713" t="s">
        <v>14</v>
      </c>
      <c r="F7713" t="s">
        <v>14</v>
      </c>
      <c r="G7713" t="s">
        <v>15</v>
      </c>
      <c r="H7713" t="s">
        <v>30</v>
      </c>
      <c r="I7713" t="s">
        <v>97</v>
      </c>
      <c r="J7713" t="s">
        <v>119</v>
      </c>
      <c r="K7713" s="1">
        <v>45421</v>
      </c>
      <c r="L7713">
        <v>60</v>
      </c>
      <c r="M7713">
        <v>3</v>
      </c>
      <c r="N7713" t="s">
        <v>538</v>
      </c>
      <c r="O7713" t="s">
        <v>537</v>
      </c>
      <c r="P7713" t="s">
        <v>627</v>
      </c>
    </row>
    <row r="7714" spans="1:16" x14ac:dyDescent="0.25">
      <c r="A7714" t="s">
        <v>108</v>
      </c>
      <c r="B7714" t="s">
        <v>67</v>
      </c>
      <c r="C7714" t="s">
        <v>13</v>
      </c>
      <c r="E7714" t="s">
        <v>14</v>
      </c>
      <c r="F7714" t="s">
        <v>14</v>
      </c>
      <c r="G7714" t="s">
        <v>15</v>
      </c>
      <c r="H7714" t="s">
        <v>30</v>
      </c>
      <c r="I7714" t="s">
        <v>69</v>
      </c>
      <c r="J7714" t="s">
        <v>119</v>
      </c>
      <c r="K7714" s="1">
        <v>45405</v>
      </c>
      <c r="L7714">
        <v>90</v>
      </c>
      <c r="M7714">
        <v>1</v>
      </c>
      <c r="N7714" t="s">
        <v>538</v>
      </c>
      <c r="O7714" t="s">
        <v>537</v>
      </c>
      <c r="P7714" t="s">
        <v>627</v>
      </c>
    </row>
    <row r="7715" spans="1:16" x14ac:dyDescent="0.25">
      <c r="A7715" t="s">
        <v>108</v>
      </c>
      <c r="B7715" t="s">
        <v>67</v>
      </c>
      <c r="C7715" t="s">
        <v>13</v>
      </c>
      <c r="E7715" t="s">
        <v>14</v>
      </c>
      <c r="F7715" t="s">
        <v>14</v>
      </c>
      <c r="G7715" t="s">
        <v>15</v>
      </c>
      <c r="H7715" t="s">
        <v>30</v>
      </c>
      <c r="I7715" t="s">
        <v>69</v>
      </c>
      <c r="J7715" t="s">
        <v>119</v>
      </c>
      <c r="K7715" s="1">
        <v>45406</v>
      </c>
      <c r="L7715">
        <v>60</v>
      </c>
      <c r="M7715">
        <v>1</v>
      </c>
      <c r="N7715" t="s">
        <v>538</v>
      </c>
      <c r="O7715" t="s">
        <v>537</v>
      </c>
      <c r="P7715" t="s">
        <v>627</v>
      </c>
    </row>
    <row r="7716" spans="1:16" x14ac:dyDescent="0.25">
      <c r="A7716" t="s">
        <v>108</v>
      </c>
      <c r="B7716" t="s">
        <v>67</v>
      </c>
      <c r="C7716" t="s">
        <v>13</v>
      </c>
      <c r="E7716" t="s">
        <v>14</v>
      </c>
      <c r="F7716" t="s">
        <v>14</v>
      </c>
      <c r="G7716" t="s">
        <v>15</v>
      </c>
      <c r="H7716" t="s">
        <v>30</v>
      </c>
      <c r="I7716" t="s">
        <v>69</v>
      </c>
      <c r="J7716" t="s">
        <v>119</v>
      </c>
      <c r="K7716" s="1">
        <v>45407</v>
      </c>
      <c r="L7716">
        <v>120</v>
      </c>
      <c r="M7716">
        <v>1</v>
      </c>
      <c r="N7716" t="s">
        <v>538</v>
      </c>
      <c r="O7716" t="s">
        <v>537</v>
      </c>
      <c r="P7716" t="s">
        <v>627</v>
      </c>
    </row>
    <row r="7717" spans="1:16" x14ac:dyDescent="0.25">
      <c r="A7717" t="s">
        <v>108</v>
      </c>
      <c r="B7717" t="s">
        <v>67</v>
      </c>
      <c r="C7717" t="s">
        <v>13</v>
      </c>
      <c r="E7717" t="s">
        <v>14</v>
      </c>
      <c r="F7717" t="s">
        <v>14</v>
      </c>
      <c r="G7717" t="s">
        <v>15</v>
      </c>
      <c r="H7717" t="s">
        <v>30</v>
      </c>
      <c r="I7717" t="s">
        <v>69</v>
      </c>
      <c r="J7717" t="s">
        <v>119</v>
      </c>
      <c r="K7717" s="1">
        <v>45408</v>
      </c>
      <c r="L7717">
        <v>90</v>
      </c>
      <c r="M7717">
        <v>1</v>
      </c>
      <c r="N7717" t="s">
        <v>538</v>
      </c>
      <c r="O7717" t="s">
        <v>537</v>
      </c>
      <c r="P7717" t="s">
        <v>627</v>
      </c>
    </row>
    <row r="7718" spans="1:16" x14ac:dyDescent="0.25">
      <c r="A7718" t="s">
        <v>108</v>
      </c>
      <c r="B7718" t="s">
        <v>67</v>
      </c>
      <c r="C7718" t="s">
        <v>13</v>
      </c>
      <c r="E7718" t="s">
        <v>14</v>
      </c>
      <c r="F7718" t="s">
        <v>14</v>
      </c>
      <c r="G7718" t="s">
        <v>15</v>
      </c>
      <c r="H7718" t="s">
        <v>30</v>
      </c>
      <c r="I7718" t="s">
        <v>69</v>
      </c>
      <c r="J7718" t="s">
        <v>119</v>
      </c>
      <c r="K7718" s="1">
        <v>45411</v>
      </c>
      <c r="L7718">
        <v>60</v>
      </c>
      <c r="M7718">
        <v>2</v>
      </c>
      <c r="N7718" t="s">
        <v>538</v>
      </c>
      <c r="O7718" t="s">
        <v>537</v>
      </c>
      <c r="P7718" t="s">
        <v>627</v>
      </c>
    </row>
    <row r="7719" spans="1:16" x14ac:dyDescent="0.25">
      <c r="A7719" t="s">
        <v>108</v>
      </c>
      <c r="B7719" t="s">
        <v>67</v>
      </c>
      <c r="C7719" t="s">
        <v>13</v>
      </c>
      <c r="E7719" t="s">
        <v>14</v>
      </c>
      <c r="F7719" t="s">
        <v>14</v>
      </c>
      <c r="G7719" t="s">
        <v>15</v>
      </c>
      <c r="H7719" t="s">
        <v>30</v>
      </c>
      <c r="I7719" t="s">
        <v>69</v>
      </c>
      <c r="J7719" t="s">
        <v>119</v>
      </c>
      <c r="K7719" s="1">
        <v>45412</v>
      </c>
      <c r="L7719">
        <v>60</v>
      </c>
      <c r="M7719">
        <v>2</v>
      </c>
      <c r="N7719" t="s">
        <v>538</v>
      </c>
      <c r="O7719" t="s">
        <v>537</v>
      </c>
      <c r="P7719" t="s">
        <v>627</v>
      </c>
    </row>
    <row r="7720" spans="1:16" x14ac:dyDescent="0.25">
      <c r="A7720" t="s">
        <v>108</v>
      </c>
      <c r="B7720" t="s">
        <v>67</v>
      </c>
      <c r="C7720" t="s">
        <v>13</v>
      </c>
      <c r="E7720" t="s">
        <v>14</v>
      </c>
      <c r="F7720" t="s">
        <v>14</v>
      </c>
      <c r="G7720" t="s">
        <v>15</v>
      </c>
      <c r="H7720" t="s">
        <v>30</v>
      </c>
      <c r="I7720" t="s">
        <v>69</v>
      </c>
      <c r="J7720" t="s">
        <v>119</v>
      </c>
      <c r="K7720" s="1">
        <v>45413</v>
      </c>
      <c r="L7720">
        <v>60</v>
      </c>
      <c r="M7720">
        <v>2</v>
      </c>
      <c r="N7720" t="s">
        <v>538</v>
      </c>
      <c r="O7720" t="s">
        <v>537</v>
      </c>
      <c r="P7720" t="s">
        <v>627</v>
      </c>
    </row>
    <row r="7721" spans="1:16" x14ac:dyDescent="0.25">
      <c r="A7721" t="s">
        <v>108</v>
      </c>
      <c r="B7721" t="s">
        <v>67</v>
      </c>
      <c r="C7721" t="s">
        <v>13</v>
      </c>
      <c r="E7721" t="s">
        <v>14</v>
      </c>
      <c r="F7721" t="s">
        <v>14</v>
      </c>
      <c r="G7721" t="s">
        <v>15</v>
      </c>
      <c r="H7721" t="s">
        <v>30</v>
      </c>
      <c r="I7721" t="s">
        <v>69</v>
      </c>
      <c r="J7721" t="s">
        <v>119</v>
      </c>
      <c r="K7721" s="1">
        <v>45414</v>
      </c>
      <c r="L7721">
        <v>60</v>
      </c>
      <c r="M7721">
        <v>2</v>
      </c>
      <c r="N7721" t="s">
        <v>538</v>
      </c>
      <c r="O7721" t="s">
        <v>537</v>
      </c>
      <c r="P7721" t="s">
        <v>627</v>
      </c>
    </row>
    <row r="7722" spans="1:16" x14ac:dyDescent="0.25">
      <c r="A7722" t="s">
        <v>108</v>
      </c>
      <c r="B7722" t="s">
        <v>67</v>
      </c>
      <c r="C7722" t="s">
        <v>13</v>
      </c>
      <c r="E7722" t="s">
        <v>14</v>
      </c>
      <c r="F7722" t="s">
        <v>14</v>
      </c>
      <c r="G7722" t="s">
        <v>15</v>
      </c>
      <c r="H7722" t="s">
        <v>30</v>
      </c>
      <c r="I7722" t="s">
        <v>69</v>
      </c>
      <c r="J7722" t="s">
        <v>119</v>
      </c>
      <c r="K7722" s="1">
        <v>45418</v>
      </c>
      <c r="L7722">
        <v>180</v>
      </c>
      <c r="M7722">
        <v>3</v>
      </c>
      <c r="N7722" t="s">
        <v>538</v>
      </c>
      <c r="O7722" t="s">
        <v>537</v>
      </c>
      <c r="P7722" t="s">
        <v>627</v>
      </c>
    </row>
    <row r="7723" spans="1:16" x14ac:dyDescent="0.25">
      <c r="A7723" t="s">
        <v>108</v>
      </c>
      <c r="B7723" t="s">
        <v>67</v>
      </c>
      <c r="C7723" t="s">
        <v>13</v>
      </c>
      <c r="E7723" t="s">
        <v>14</v>
      </c>
      <c r="F7723" t="s">
        <v>14</v>
      </c>
      <c r="G7723" t="s">
        <v>15</v>
      </c>
      <c r="H7723" t="s">
        <v>30</v>
      </c>
      <c r="I7723" t="s">
        <v>69</v>
      </c>
      <c r="J7723" t="s">
        <v>119</v>
      </c>
      <c r="K7723" s="1">
        <v>45419</v>
      </c>
      <c r="L7723">
        <v>150</v>
      </c>
      <c r="M7723">
        <v>3</v>
      </c>
      <c r="N7723" t="s">
        <v>538</v>
      </c>
      <c r="O7723" t="s">
        <v>537</v>
      </c>
      <c r="P7723" t="s">
        <v>627</v>
      </c>
    </row>
    <row r="7724" spans="1:16" x14ac:dyDescent="0.25">
      <c r="A7724" t="s">
        <v>108</v>
      </c>
      <c r="B7724" t="s">
        <v>67</v>
      </c>
      <c r="C7724" t="s">
        <v>13</v>
      </c>
      <c r="E7724" t="s">
        <v>14</v>
      </c>
      <c r="F7724" t="s">
        <v>14</v>
      </c>
      <c r="G7724" t="s">
        <v>15</v>
      </c>
      <c r="H7724" t="s">
        <v>30</v>
      </c>
      <c r="I7724" t="s">
        <v>69</v>
      </c>
      <c r="J7724" t="s">
        <v>119</v>
      </c>
      <c r="K7724" s="1">
        <v>45421</v>
      </c>
      <c r="L7724">
        <v>90</v>
      </c>
      <c r="M7724">
        <v>3</v>
      </c>
      <c r="N7724" t="s">
        <v>538</v>
      </c>
      <c r="O7724" t="s">
        <v>537</v>
      </c>
      <c r="P7724" t="s">
        <v>627</v>
      </c>
    </row>
    <row r="7725" spans="1:16" x14ac:dyDescent="0.25">
      <c r="A7725" t="s">
        <v>108</v>
      </c>
      <c r="B7725" t="s">
        <v>67</v>
      </c>
      <c r="C7725" t="s">
        <v>13</v>
      </c>
      <c r="E7725" t="s">
        <v>14</v>
      </c>
      <c r="F7725" t="s">
        <v>14</v>
      </c>
      <c r="G7725" t="s">
        <v>15</v>
      </c>
      <c r="H7725" t="s">
        <v>30</v>
      </c>
      <c r="I7725" t="s">
        <v>69</v>
      </c>
      <c r="J7725" t="s">
        <v>119</v>
      </c>
      <c r="K7725" s="1">
        <v>45422</v>
      </c>
      <c r="L7725">
        <v>240</v>
      </c>
      <c r="M7725">
        <v>3</v>
      </c>
      <c r="N7725" t="s">
        <v>538</v>
      </c>
      <c r="O7725" t="s">
        <v>537</v>
      </c>
      <c r="P7725" t="s">
        <v>627</v>
      </c>
    </row>
    <row r="7726" spans="1:16" x14ac:dyDescent="0.25">
      <c r="A7726" t="s">
        <v>108</v>
      </c>
      <c r="B7726" t="s">
        <v>67</v>
      </c>
      <c r="C7726" t="s">
        <v>13</v>
      </c>
      <c r="E7726" t="s">
        <v>14</v>
      </c>
      <c r="F7726" t="s">
        <v>14</v>
      </c>
      <c r="G7726" t="s">
        <v>15</v>
      </c>
      <c r="H7726" t="s">
        <v>30</v>
      </c>
      <c r="I7726" t="s">
        <v>69</v>
      </c>
      <c r="J7726" t="s">
        <v>119</v>
      </c>
      <c r="K7726" s="1">
        <v>45425</v>
      </c>
      <c r="L7726">
        <v>60</v>
      </c>
      <c r="M7726">
        <v>4</v>
      </c>
      <c r="N7726" t="s">
        <v>538</v>
      </c>
      <c r="O7726" t="s">
        <v>537</v>
      </c>
      <c r="P7726" t="s">
        <v>627</v>
      </c>
    </row>
    <row r="7727" spans="1:16" x14ac:dyDescent="0.25">
      <c r="A7727" t="s">
        <v>108</v>
      </c>
      <c r="B7727" t="s">
        <v>67</v>
      </c>
      <c r="C7727" t="s">
        <v>13</v>
      </c>
      <c r="E7727" t="s">
        <v>14</v>
      </c>
      <c r="F7727" t="s">
        <v>14</v>
      </c>
      <c r="G7727" t="s">
        <v>15</v>
      </c>
      <c r="H7727" t="s">
        <v>30</v>
      </c>
      <c r="I7727" t="s">
        <v>69</v>
      </c>
      <c r="J7727" t="s">
        <v>119</v>
      </c>
      <c r="K7727" s="1">
        <v>45426</v>
      </c>
      <c r="L7727">
        <v>180</v>
      </c>
      <c r="M7727">
        <v>4</v>
      </c>
      <c r="N7727" t="s">
        <v>538</v>
      </c>
      <c r="O7727" t="s">
        <v>537</v>
      </c>
      <c r="P7727" t="s">
        <v>627</v>
      </c>
    </row>
    <row r="7728" spans="1:16" x14ac:dyDescent="0.25">
      <c r="A7728" t="s">
        <v>108</v>
      </c>
      <c r="B7728" t="s">
        <v>67</v>
      </c>
      <c r="C7728" t="s">
        <v>13</v>
      </c>
      <c r="E7728" t="s">
        <v>14</v>
      </c>
      <c r="F7728" t="s">
        <v>14</v>
      </c>
      <c r="G7728" t="s">
        <v>15</v>
      </c>
      <c r="H7728" t="s">
        <v>30</v>
      </c>
      <c r="I7728" t="s">
        <v>69</v>
      </c>
      <c r="J7728" t="s">
        <v>119</v>
      </c>
      <c r="K7728" s="1">
        <v>45427</v>
      </c>
      <c r="L7728">
        <v>180</v>
      </c>
      <c r="M7728">
        <v>4</v>
      </c>
      <c r="N7728" t="s">
        <v>538</v>
      </c>
      <c r="O7728" t="s">
        <v>537</v>
      </c>
      <c r="P7728" t="s">
        <v>627</v>
      </c>
    </row>
    <row r="7729" spans="1:16" x14ac:dyDescent="0.25">
      <c r="A7729" t="s">
        <v>108</v>
      </c>
      <c r="B7729" t="s">
        <v>67</v>
      </c>
      <c r="C7729" t="s">
        <v>13</v>
      </c>
      <c r="E7729" t="s">
        <v>14</v>
      </c>
      <c r="F7729" t="s">
        <v>14</v>
      </c>
      <c r="G7729" t="s">
        <v>15</v>
      </c>
      <c r="H7729" t="s">
        <v>30</v>
      </c>
      <c r="I7729" t="s">
        <v>69</v>
      </c>
      <c r="J7729" t="s">
        <v>119</v>
      </c>
      <c r="K7729" s="1">
        <v>45428</v>
      </c>
      <c r="L7729">
        <v>120</v>
      </c>
      <c r="M7729">
        <v>4</v>
      </c>
      <c r="N7729" t="s">
        <v>538</v>
      </c>
      <c r="O7729" t="s">
        <v>537</v>
      </c>
      <c r="P7729" t="s">
        <v>627</v>
      </c>
    </row>
    <row r="7730" spans="1:16" x14ac:dyDescent="0.25">
      <c r="A7730" t="s">
        <v>108</v>
      </c>
      <c r="B7730" t="s">
        <v>67</v>
      </c>
      <c r="C7730" t="s">
        <v>13</v>
      </c>
      <c r="E7730" t="s">
        <v>14</v>
      </c>
      <c r="F7730" t="s">
        <v>14</v>
      </c>
      <c r="G7730" t="s">
        <v>15</v>
      </c>
      <c r="H7730" t="s">
        <v>30</v>
      </c>
      <c r="I7730" t="s">
        <v>69</v>
      </c>
      <c r="J7730" t="s">
        <v>119</v>
      </c>
      <c r="K7730" s="1">
        <v>45429</v>
      </c>
      <c r="L7730">
        <v>270</v>
      </c>
      <c r="M7730">
        <v>4</v>
      </c>
      <c r="N7730" t="s">
        <v>538</v>
      </c>
      <c r="O7730" t="s">
        <v>537</v>
      </c>
      <c r="P7730" t="s">
        <v>627</v>
      </c>
    </row>
    <row r="7731" spans="1:16" x14ac:dyDescent="0.25">
      <c r="A7731" t="s">
        <v>108</v>
      </c>
      <c r="B7731" t="s">
        <v>67</v>
      </c>
      <c r="C7731" t="s">
        <v>13</v>
      </c>
      <c r="E7731" t="s">
        <v>14</v>
      </c>
      <c r="F7731" t="s">
        <v>14</v>
      </c>
      <c r="G7731" t="s">
        <v>15</v>
      </c>
      <c r="H7731" t="s">
        <v>33</v>
      </c>
      <c r="I7731" t="s">
        <v>34</v>
      </c>
      <c r="J7731" t="s">
        <v>191</v>
      </c>
      <c r="K7731" s="1">
        <v>45404</v>
      </c>
      <c r="L7731">
        <v>120</v>
      </c>
      <c r="M7731">
        <v>1</v>
      </c>
      <c r="N7731" t="s">
        <v>538</v>
      </c>
      <c r="O7731" t="s">
        <v>537</v>
      </c>
      <c r="P7731" t="s">
        <v>627</v>
      </c>
    </row>
    <row r="7732" spans="1:16" x14ac:dyDescent="0.25">
      <c r="A7732" t="s">
        <v>108</v>
      </c>
      <c r="B7732" t="s">
        <v>67</v>
      </c>
      <c r="C7732" t="s">
        <v>13</v>
      </c>
      <c r="E7732" t="s">
        <v>14</v>
      </c>
      <c r="F7732" t="s">
        <v>14</v>
      </c>
      <c r="G7732" t="s">
        <v>15</v>
      </c>
      <c r="H7732" t="s">
        <v>33</v>
      </c>
      <c r="I7732" t="s">
        <v>34</v>
      </c>
      <c r="J7732" t="s">
        <v>191</v>
      </c>
      <c r="K7732" s="1">
        <v>45405</v>
      </c>
      <c r="L7732">
        <v>30</v>
      </c>
      <c r="M7732">
        <v>1</v>
      </c>
      <c r="N7732" t="s">
        <v>538</v>
      </c>
      <c r="O7732" t="s">
        <v>537</v>
      </c>
      <c r="P7732" t="s">
        <v>627</v>
      </c>
    </row>
    <row r="7733" spans="1:16" x14ac:dyDescent="0.25">
      <c r="A7733" t="s">
        <v>108</v>
      </c>
      <c r="B7733" t="s">
        <v>67</v>
      </c>
      <c r="C7733" t="s">
        <v>13</v>
      </c>
      <c r="E7733" t="s">
        <v>14</v>
      </c>
      <c r="F7733" t="s">
        <v>14</v>
      </c>
      <c r="G7733" t="s">
        <v>15</v>
      </c>
      <c r="H7733" t="s">
        <v>33</v>
      </c>
      <c r="I7733" t="s">
        <v>34</v>
      </c>
      <c r="J7733" t="s">
        <v>191</v>
      </c>
      <c r="K7733" s="1">
        <v>45406</v>
      </c>
      <c r="L7733">
        <v>60</v>
      </c>
      <c r="M7733">
        <v>1</v>
      </c>
      <c r="N7733" t="s">
        <v>538</v>
      </c>
      <c r="O7733" t="s">
        <v>537</v>
      </c>
      <c r="P7733" t="s">
        <v>627</v>
      </c>
    </row>
    <row r="7734" spans="1:16" x14ac:dyDescent="0.25">
      <c r="A7734" t="s">
        <v>108</v>
      </c>
      <c r="B7734" t="s">
        <v>67</v>
      </c>
      <c r="C7734" t="s">
        <v>13</v>
      </c>
      <c r="E7734" t="s">
        <v>14</v>
      </c>
      <c r="F7734" t="s">
        <v>14</v>
      </c>
      <c r="G7734" t="s">
        <v>15</v>
      </c>
      <c r="H7734" t="s">
        <v>33</v>
      </c>
      <c r="I7734" t="s">
        <v>34</v>
      </c>
      <c r="J7734" t="s">
        <v>191</v>
      </c>
      <c r="K7734" s="1">
        <v>45407</v>
      </c>
      <c r="L7734">
        <v>30</v>
      </c>
      <c r="M7734">
        <v>1</v>
      </c>
      <c r="N7734" t="s">
        <v>538</v>
      </c>
      <c r="O7734" t="s">
        <v>537</v>
      </c>
      <c r="P7734" t="s">
        <v>627</v>
      </c>
    </row>
    <row r="7735" spans="1:16" x14ac:dyDescent="0.25">
      <c r="A7735" t="s">
        <v>108</v>
      </c>
      <c r="B7735" t="s">
        <v>67</v>
      </c>
      <c r="C7735" t="s">
        <v>13</v>
      </c>
      <c r="E7735" t="s">
        <v>14</v>
      </c>
      <c r="F7735" t="s">
        <v>14</v>
      </c>
      <c r="G7735" t="s">
        <v>15</v>
      </c>
      <c r="H7735" t="s">
        <v>33</v>
      </c>
      <c r="I7735" t="s">
        <v>34</v>
      </c>
      <c r="J7735" t="s">
        <v>191</v>
      </c>
      <c r="K7735" s="1">
        <v>45408</v>
      </c>
      <c r="L7735">
        <v>60</v>
      </c>
      <c r="M7735">
        <v>1</v>
      </c>
      <c r="N7735" t="s">
        <v>538</v>
      </c>
      <c r="O7735" t="s">
        <v>537</v>
      </c>
      <c r="P7735" t="s">
        <v>627</v>
      </c>
    </row>
    <row r="7736" spans="1:16" x14ac:dyDescent="0.25">
      <c r="A7736" t="s">
        <v>108</v>
      </c>
      <c r="B7736" t="s">
        <v>67</v>
      </c>
      <c r="C7736" t="s">
        <v>13</v>
      </c>
      <c r="E7736" t="s">
        <v>14</v>
      </c>
      <c r="F7736" t="s">
        <v>14</v>
      </c>
      <c r="G7736" t="s">
        <v>15</v>
      </c>
      <c r="H7736" t="s">
        <v>33</v>
      </c>
      <c r="I7736" t="s">
        <v>34</v>
      </c>
      <c r="J7736" t="s">
        <v>191</v>
      </c>
      <c r="K7736" s="1">
        <v>45411</v>
      </c>
      <c r="L7736">
        <v>30</v>
      </c>
      <c r="M7736">
        <v>2</v>
      </c>
      <c r="N7736" t="s">
        <v>538</v>
      </c>
      <c r="O7736" t="s">
        <v>537</v>
      </c>
      <c r="P7736" t="s">
        <v>627</v>
      </c>
    </row>
    <row r="7737" spans="1:16" x14ac:dyDescent="0.25">
      <c r="A7737" t="s">
        <v>108</v>
      </c>
      <c r="B7737" t="s">
        <v>67</v>
      </c>
      <c r="C7737" t="s">
        <v>13</v>
      </c>
      <c r="E7737" t="s">
        <v>14</v>
      </c>
      <c r="F7737" t="s">
        <v>14</v>
      </c>
      <c r="G7737" t="s">
        <v>15</v>
      </c>
      <c r="H7737" t="s">
        <v>33</v>
      </c>
      <c r="I7737" t="s">
        <v>34</v>
      </c>
      <c r="J7737" t="s">
        <v>191</v>
      </c>
      <c r="K7737" s="1">
        <v>45414</v>
      </c>
      <c r="L7737">
        <v>120</v>
      </c>
      <c r="M7737">
        <v>2</v>
      </c>
      <c r="N7737" t="s">
        <v>538</v>
      </c>
      <c r="O7737" t="s">
        <v>537</v>
      </c>
      <c r="P7737" t="s">
        <v>627</v>
      </c>
    </row>
    <row r="7738" spans="1:16" x14ac:dyDescent="0.25">
      <c r="A7738" t="s">
        <v>108</v>
      </c>
      <c r="B7738" t="s">
        <v>67</v>
      </c>
      <c r="C7738" t="s">
        <v>13</v>
      </c>
      <c r="E7738" t="s">
        <v>14</v>
      </c>
      <c r="F7738" t="s">
        <v>14</v>
      </c>
      <c r="G7738" t="s">
        <v>15</v>
      </c>
      <c r="H7738" t="s">
        <v>33</v>
      </c>
      <c r="I7738" t="s">
        <v>34</v>
      </c>
      <c r="J7738" t="s">
        <v>191</v>
      </c>
      <c r="K7738" s="1">
        <v>45415</v>
      </c>
      <c r="L7738">
        <v>60</v>
      </c>
      <c r="M7738">
        <v>2</v>
      </c>
      <c r="N7738" t="s">
        <v>538</v>
      </c>
      <c r="O7738" t="s">
        <v>537</v>
      </c>
      <c r="P7738" t="s">
        <v>627</v>
      </c>
    </row>
    <row r="7739" spans="1:16" x14ac:dyDescent="0.25">
      <c r="A7739" t="s">
        <v>108</v>
      </c>
      <c r="B7739" t="s">
        <v>67</v>
      </c>
      <c r="C7739" t="s">
        <v>13</v>
      </c>
      <c r="E7739" t="s">
        <v>14</v>
      </c>
      <c r="F7739" t="s">
        <v>14</v>
      </c>
      <c r="G7739" t="s">
        <v>15</v>
      </c>
      <c r="H7739" t="s">
        <v>33</v>
      </c>
      <c r="I7739" t="s">
        <v>34</v>
      </c>
      <c r="J7739" t="s">
        <v>191</v>
      </c>
      <c r="K7739" s="1">
        <v>45418</v>
      </c>
      <c r="L7739">
        <v>90</v>
      </c>
      <c r="M7739">
        <v>3</v>
      </c>
      <c r="N7739" t="s">
        <v>538</v>
      </c>
      <c r="O7739" t="s">
        <v>537</v>
      </c>
      <c r="P7739" t="s">
        <v>627</v>
      </c>
    </row>
    <row r="7740" spans="1:16" x14ac:dyDescent="0.25">
      <c r="A7740" t="s">
        <v>108</v>
      </c>
      <c r="B7740" t="s">
        <v>67</v>
      </c>
      <c r="C7740" t="s">
        <v>13</v>
      </c>
      <c r="E7740" t="s">
        <v>14</v>
      </c>
      <c r="F7740" t="s">
        <v>14</v>
      </c>
      <c r="G7740" t="s">
        <v>15</v>
      </c>
      <c r="H7740" t="s">
        <v>33</v>
      </c>
      <c r="I7740" t="s">
        <v>34</v>
      </c>
      <c r="J7740" t="s">
        <v>191</v>
      </c>
      <c r="K7740" s="1">
        <v>45419</v>
      </c>
      <c r="L7740">
        <v>30</v>
      </c>
      <c r="M7740">
        <v>3</v>
      </c>
      <c r="N7740" t="s">
        <v>538</v>
      </c>
      <c r="O7740" t="s">
        <v>537</v>
      </c>
      <c r="P7740" t="s">
        <v>627</v>
      </c>
    </row>
    <row r="7741" spans="1:16" x14ac:dyDescent="0.25">
      <c r="A7741" t="s">
        <v>108</v>
      </c>
      <c r="B7741" t="s">
        <v>67</v>
      </c>
      <c r="C7741" t="s">
        <v>13</v>
      </c>
      <c r="E7741" t="s">
        <v>14</v>
      </c>
      <c r="F7741" t="s">
        <v>14</v>
      </c>
      <c r="G7741" t="s">
        <v>15</v>
      </c>
      <c r="H7741" t="s">
        <v>33</v>
      </c>
      <c r="I7741" t="s">
        <v>34</v>
      </c>
      <c r="J7741" t="s">
        <v>191</v>
      </c>
      <c r="K7741" s="1">
        <v>45420</v>
      </c>
      <c r="L7741">
        <v>150</v>
      </c>
      <c r="M7741">
        <v>3</v>
      </c>
      <c r="N7741" t="s">
        <v>538</v>
      </c>
      <c r="O7741" t="s">
        <v>537</v>
      </c>
      <c r="P7741" t="s">
        <v>627</v>
      </c>
    </row>
    <row r="7742" spans="1:16" x14ac:dyDescent="0.25">
      <c r="A7742" t="s">
        <v>108</v>
      </c>
      <c r="B7742" t="s">
        <v>67</v>
      </c>
      <c r="C7742" t="s">
        <v>13</v>
      </c>
      <c r="E7742" t="s">
        <v>14</v>
      </c>
      <c r="F7742" t="s">
        <v>14</v>
      </c>
      <c r="G7742" t="s">
        <v>15</v>
      </c>
      <c r="H7742" t="s">
        <v>33</v>
      </c>
      <c r="I7742" t="s">
        <v>34</v>
      </c>
      <c r="J7742" t="s">
        <v>191</v>
      </c>
      <c r="K7742" s="1">
        <v>45421</v>
      </c>
      <c r="L7742">
        <v>60</v>
      </c>
      <c r="M7742">
        <v>3</v>
      </c>
      <c r="N7742" t="s">
        <v>538</v>
      </c>
      <c r="O7742" t="s">
        <v>537</v>
      </c>
      <c r="P7742" t="s">
        <v>627</v>
      </c>
    </row>
    <row r="7743" spans="1:16" x14ac:dyDescent="0.25">
      <c r="A7743" t="s">
        <v>108</v>
      </c>
      <c r="B7743" t="s">
        <v>67</v>
      </c>
      <c r="C7743" t="s">
        <v>13</v>
      </c>
      <c r="E7743" t="s">
        <v>14</v>
      </c>
      <c r="F7743" t="s">
        <v>14</v>
      </c>
      <c r="G7743" t="s">
        <v>15</v>
      </c>
      <c r="H7743" t="s">
        <v>35</v>
      </c>
      <c r="I7743" t="s">
        <v>36</v>
      </c>
      <c r="J7743" t="s">
        <v>191</v>
      </c>
      <c r="K7743" s="1">
        <v>45413</v>
      </c>
      <c r="L7743">
        <v>30</v>
      </c>
      <c r="M7743">
        <v>2</v>
      </c>
      <c r="N7743" t="s">
        <v>538</v>
      </c>
      <c r="O7743" t="s">
        <v>537</v>
      </c>
      <c r="P7743" t="s">
        <v>627</v>
      </c>
    </row>
    <row r="7744" spans="1:16" x14ac:dyDescent="0.25">
      <c r="A7744" t="s">
        <v>108</v>
      </c>
      <c r="B7744" t="s">
        <v>67</v>
      </c>
      <c r="C7744" t="s">
        <v>13</v>
      </c>
      <c r="E7744" t="s">
        <v>14</v>
      </c>
      <c r="F7744" t="s">
        <v>14</v>
      </c>
      <c r="G7744" t="s">
        <v>15</v>
      </c>
      <c r="H7744" t="s">
        <v>35</v>
      </c>
      <c r="I7744" t="s">
        <v>36</v>
      </c>
      <c r="J7744" t="s">
        <v>191</v>
      </c>
      <c r="K7744" s="1">
        <v>45419</v>
      </c>
      <c r="L7744">
        <v>120</v>
      </c>
      <c r="M7744">
        <v>3</v>
      </c>
      <c r="N7744" t="s">
        <v>538</v>
      </c>
      <c r="O7744" t="s">
        <v>537</v>
      </c>
      <c r="P7744" t="s">
        <v>627</v>
      </c>
    </row>
    <row r="7745" spans="1:16" x14ac:dyDescent="0.25">
      <c r="A7745" t="s">
        <v>108</v>
      </c>
      <c r="B7745" t="s">
        <v>67</v>
      </c>
      <c r="C7745" t="s">
        <v>13</v>
      </c>
      <c r="E7745" t="s">
        <v>14</v>
      </c>
      <c r="F7745" t="s">
        <v>14</v>
      </c>
      <c r="G7745" t="s">
        <v>15</v>
      </c>
      <c r="H7745" t="s">
        <v>72</v>
      </c>
      <c r="I7745" t="s">
        <v>73</v>
      </c>
      <c r="J7745" t="s">
        <v>119</v>
      </c>
      <c r="K7745" s="1">
        <v>45405</v>
      </c>
      <c r="L7745">
        <v>30</v>
      </c>
      <c r="M7745">
        <v>1</v>
      </c>
      <c r="N7745" t="s">
        <v>538</v>
      </c>
      <c r="O7745" t="s">
        <v>537</v>
      </c>
      <c r="P7745" t="s">
        <v>627</v>
      </c>
    </row>
    <row r="7746" spans="1:16" x14ac:dyDescent="0.25">
      <c r="A7746" t="s">
        <v>108</v>
      </c>
      <c r="B7746" t="s">
        <v>67</v>
      </c>
      <c r="C7746" t="s">
        <v>13</v>
      </c>
      <c r="E7746" t="s">
        <v>14</v>
      </c>
      <c r="F7746" t="s">
        <v>14</v>
      </c>
      <c r="G7746" t="s">
        <v>15</v>
      </c>
      <c r="H7746" t="s">
        <v>37</v>
      </c>
      <c r="I7746" t="s">
        <v>38</v>
      </c>
      <c r="J7746" t="s">
        <v>117</v>
      </c>
      <c r="K7746" s="1">
        <v>45413</v>
      </c>
      <c r="L7746">
        <v>60</v>
      </c>
      <c r="M7746">
        <v>2</v>
      </c>
      <c r="N7746" t="s">
        <v>538</v>
      </c>
      <c r="O7746" t="s">
        <v>537</v>
      </c>
      <c r="P7746" t="s">
        <v>627</v>
      </c>
    </row>
    <row r="7747" spans="1:16" x14ac:dyDescent="0.25">
      <c r="A7747" t="s">
        <v>108</v>
      </c>
      <c r="B7747" t="s">
        <v>67</v>
      </c>
      <c r="C7747" t="s">
        <v>13</v>
      </c>
      <c r="E7747" t="s">
        <v>14</v>
      </c>
      <c r="F7747" t="s">
        <v>14</v>
      </c>
      <c r="G7747" t="s">
        <v>15</v>
      </c>
      <c r="H7747" t="s">
        <v>37</v>
      </c>
      <c r="I7747" t="s">
        <v>37</v>
      </c>
      <c r="J7747" t="s">
        <v>119</v>
      </c>
      <c r="K7747" s="1">
        <v>45404</v>
      </c>
      <c r="L7747">
        <v>180</v>
      </c>
      <c r="M7747">
        <v>1</v>
      </c>
      <c r="N7747" t="s">
        <v>538</v>
      </c>
      <c r="O7747" t="s">
        <v>537</v>
      </c>
      <c r="P7747" t="s">
        <v>627</v>
      </c>
    </row>
    <row r="7748" spans="1:16" x14ac:dyDescent="0.25">
      <c r="A7748" t="s">
        <v>108</v>
      </c>
      <c r="B7748" t="s">
        <v>67</v>
      </c>
      <c r="C7748" t="s">
        <v>13</v>
      </c>
      <c r="E7748" t="s">
        <v>14</v>
      </c>
      <c r="F7748" t="s">
        <v>14</v>
      </c>
      <c r="G7748" t="s">
        <v>15</v>
      </c>
      <c r="H7748" t="s">
        <v>37</v>
      </c>
      <c r="I7748" t="s">
        <v>37</v>
      </c>
      <c r="J7748" t="s">
        <v>119</v>
      </c>
      <c r="K7748" s="1">
        <v>45405</v>
      </c>
      <c r="L7748">
        <v>150</v>
      </c>
      <c r="M7748">
        <v>1</v>
      </c>
      <c r="N7748" t="s">
        <v>538</v>
      </c>
      <c r="O7748" t="s">
        <v>537</v>
      </c>
      <c r="P7748" t="s">
        <v>627</v>
      </c>
    </row>
    <row r="7749" spans="1:16" x14ac:dyDescent="0.25">
      <c r="A7749" t="s">
        <v>108</v>
      </c>
      <c r="B7749" t="s">
        <v>67</v>
      </c>
      <c r="C7749" t="s">
        <v>13</v>
      </c>
      <c r="E7749" t="s">
        <v>14</v>
      </c>
      <c r="F7749" t="s">
        <v>14</v>
      </c>
      <c r="G7749" t="s">
        <v>15</v>
      </c>
      <c r="H7749" t="s">
        <v>37</v>
      </c>
      <c r="I7749" t="s">
        <v>37</v>
      </c>
      <c r="J7749" t="s">
        <v>119</v>
      </c>
      <c r="K7749" s="1">
        <v>45407</v>
      </c>
      <c r="L7749">
        <v>150</v>
      </c>
      <c r="M7749">
        <v>1</v>
      </c>
      <c r="N7749" t="s">
        <v>538</v>
      </c>
      <c r="O7749" t="s">
        <v>537</v>
      </c>
      <c r="P7749" t="s">
        <v>627</v>
      </c>
    </row>
    <row r="7750" spans="1:16" x14ac:dyDescent="0.25">
      <c r="A7750" t="s">
        <v>108</v>
      </c>
      <c r="B7750" t="s">
        <v>67</v>
      </c>
      <c r="C7750" t="s">
        <v>13</v>
      </c>
      <c r="E7750" t="s">
        <v>14</v>
      </c>
      <c r="F7750" t="s">
        <v>14</v>
      </c>
      <c r="G7750" t="s">
        <v>15</v>
      </c>
      <c r="H7750" t="s">
        <v>37</v>
      </c>
      <c r="I7750" t="s">
        <v>37</v>
      </c>
      <c r="J7750" t="s">
        <v>119</v>
      </c>
      <c r="K7750" s="1">
        <v>45412</v>
      </c>
      <c r="L7750">
        <v>150</v>
      </c>
      <c r="M7750">
        <v>2</v>
      </c>
      <c r="N7750" t="s">
        <v>538</v>
      </c>
      <c r="O7750" t="s">
        <v>537</v>
      </c>
      <c r="P7750" t="s">
        <v>627</v>
      </c>
    </row>
    <row r="7751" spans="1:16" x14ac:dyDescent="0.25">
      <c r="A7751" t="s">
        <v>108</v>
      </c>
      <c r="B7751" t="s">
        <v>67</v>
      </c>
      <c r="C7751" t="s">
        <v>13</v>
      </c>
      <c r="E7751" t="s">
        <v>14</v>
      </c>
      <c r="F7751" t="s">
        <v>14</v>
      </c>
      <c r="G7751" t="s">
        <v>15</v>
      </c>
      <c r="H7751" t="s">
        <v>37</v>
      </c>
      <c r="I7751" t="s">
        <v>37</v>
      </c>
      <c r="J7751" t="s">
        <v>119</v>
      </c>
      <c r="K7751" s="1">
        <v>45413</v>
      </c>
      <c r="L7751">
        <v>60</v>
      </c>
      <c r="M7751">
        <v>2</v>
      </c>
      <c r="N7751" t="s">
        <v>538</v>
      </c>
      <c r="O7751" t="s">
        <v>537</v>
      </c>
      <c r="P7751" t="s">
        <v>627</v>
      </c>
    </row>
    <row r="7752" spans="1:16" x14ac:dyDescent="0.25">
      <c r="A7752" t="s">
        <v>108</v>
      </c>
      <c r="B7752" t="s">
        <v>67</v>
      </c>
      <c r="C7752" t="s">
        <v>13</v>
      </c>
      <c r="E7752" t="s">
        <v>14</v>
      </c>
      <c r="F7752" t="s">
        <v>14</v>
      </c>
      <c r="G7752" t="s">
        <v>15</v>
      </c>
      <c r="H7752" t="s">
        <v>37</v>
      </c>
      <c r="I7752" t="s">
        <v>37</v>
      </c>
      <c r="J7752" t="s">
        <v>119</v>
      </c>
      <c r="K7752" s="1">
        <v>45414</v>
      </c>
      <c r="L7752">
        <v>60</v>
      </c>
      <c r="M7752">
        <v>2</v>
      </c>
      <c r="N7752" t="s">
        <v>538</v>
      </c>
      <c r="O7752" t="s">
        <v>537</v>
      </c>
      <c r="P7752" t="s">
        <v>627</v>
      </c>
    </row>
    <row r="7753" spans="1:16" x14ac:dyDescent="0.25">
      <c r="A7753" t="s">
        <v>108</v>
      </c>
      <c r="B7753" t="s">
        <v>67</v>
      </c>
      <c r="C7753" t="s">
        <v>13</v>
      </c>
      <c r="E7753" t="s">
        <v>14</v>
      </c>
      <c r="F7753" t="s">
        <v>14</v>
      </c>
      <c r="G7753" t="s">
        <v>15</v>
      </c>
      <c r="H7753" t="s">
        <v>37</v>
      </c>
      <c r="I7753" t="s">
        <v>37</v>
      </c>
      <c r="J7753" t="s">
        <v>119</v>
      </c>
      <c r="K7753" s="1">
        <v>45419</v>
      </c>
      <c r="L7753">
        <v>60</v>
      </c>
      <c r="M7753">
        <v>3</v>
      </c>
      <c r="N7753" t="s">
        <v>538</v>
      </c>
      <c r="O7753" t="s">
        <v>537</v>
      </c>
      <c r="P7753" t="s">
        <v>627</v>
      </c>
    </row>
    <row r="7754" spans="1:16" x14ac:dyDescent="0.25">
      <c r="A7754" t="s">
        <v>108</v>
      </c>
      <c r="B7754" t="s">
        <v>67</v>
      </c>
      <c r="C7754" t="s">
        <v>13</v>
      </c>
      <c r="E7754" t="s">
        <v>14</v>
      </c>
      <c r="F7754" t="s">
        <v>14</v>
      </c>
      <c r="G7754" t="s">
        <v>15</v>
      </c>
      <c r="H7754" t="s">
        <v>37</v>
      </c>
      <c r="I7754" t="s">
        <v>37</v>
      </c>
      <c r="J7754" t="s">
        <v>119</v>
      </c>
      <c r="K7754" s="1">
        <v>45425</v>
      </c>
      <c r="L7754">
        <v>60</v>
      </c>
      <c r="M7754">
        <v>4</v>
      </c>
      <c r="N7754" t="s">
        <v>538</v>
      </c>
      <c r="O7754" t="s">
        <v>537</v>
      </c>
      <c r="P7754" t="s">
        <v>627</v>
      </c>
    </row>
    <row r="7755" spans="1:16" x14ac:dyDescent="0.25">
      <c r="A7755" t="s">
        <v>108</v>
      </c>
      <c r="B7755" t="s">
        <v>67</v>
      </c>
      <c r="C7755" t="s">
        <v>13</v>
      </c>
      <c r="E7755" t="s">
        <v>14</v>
      </c>
      <c r="F7755" t="s">
        <v>14</v>
      </c>
      <c r="G7755" t="s">
        <v>15</v>
      </c>
      <c r="H7755" t="s">
        <v>37</v>
      </c>
      <c r="I7755" t="s">
        <v>37</v>
      </c>
      <c r="J7755" t="s">
        <v>119</v>
      </c>
      <c r="K7755" s="1">
        <v>45426</v>
      </c>
      <c r="L7755">
        <v>150</v>
      </c>
      <c r="M7755">
        <v>4</v>
      </c>
      <c r="N7755" t="s">
        <v>538</v>
      </c>
      <c r="O7755" t="s">
        <v>537</v>
      </c>
      <c r="P7755" t="s">
        <v>627</v>
      </c>
    </row>
    <row r="7756" spans="1:16" x14ac:dyDescent="0.25">
      <c r="A7756" t="s">
        <v>108</v>
      </c>
      <c r="B7756" t="s">
        <v>67</v>
      </c>
      <c r="C7756" t="s">
        <v>13</v>
      </c>
      <c r="E7756" t="s">
        <v>14</v>
      </c>
      <c r="F7756" t="s">
        <v>14</v>
      </c>
      <c r="G7756" t="s">
        <v>15</v>
      </c>
      <c r="H7756" t="s">
        <v>37</v>
      </c>
      <c r="I7756" t="s">
        <v>37</v>
      </c>
      <c r="J7756" t="s">
        <v>119</v>
      </c>
      <c r="K7756" s="1">
        <v>45427</v>
      </c>
      <c r="L7756">
        <v>90</v>
      </c>
      <c r="M7756">
        <v>4</v>
      </c>
      <c r="N7756" t="s">
        <v>538</v>
      </c>
      <c r="O7756" t="s">
        <v>537</v>
      </c>
      <c r="P7756" t="s">
        <v>627</v>
      </c>
    </row>
    <row r="7757" spans="1:16" x14ac:dyDescent="0.25">
      <c r="A7757" t="s">
        <v>108</v>
      </c>
      <c r="B7757" t="s">
        <v>67</v>
      </c>
      <c r="C7757" t="s">
        <v>13</v>
      </c>
      <c r="E7757" t="s">
        <v>14</v>
      </c>
      <c r="F7757" t="s">
        <v>14</v>
      </c>
      <c r="G7757" t="s">
        <v>15</v>
      </c>
      <c r="H7757" t="s">
        <v>37</v>
      </c>
      <c r="I7757" t="s">
        <v>37</v>
      </c>
      <c r="J7757" t="s">
        <v>119</v>
      </c>
      <c r="K7757" s="1">
        <v>45428</v>
      </c>
      <c r="L7757">
        <v>120</v>
      </c>
      <c r="M7757">
        <v>4</v>
      </c>
      <c r="N7757" t="s">
        <v>538</v>
      </c>
      <c r="O7757" t="s">
        <v>537</v>
      </c>
      <c r="P7757" t="s">
        <v>627</v>
      </c>
    </row>
    <row r="7758" spans="1:16" x14ac:dyDescent="0.25">
      <c r="A7758" t="s">
        <v>108</v>
      </c>
      <c r="B7758" t="s">
        <v>67</v>
      </c>
      <c r="C7758" t="s">
        <v>13</v>
      </c>
      <c r="E7758" t="s">
        <v>14</v>
      </c>
      <c r="F7758" t="s">
        <v>14</v>
      </c>
      <c r="G7758" t="s">
        <v>15</v>
      </c>
      <c r="H7758" t="s">
        <v>37</v>
      </c>
      <c r="I7758" t="s">
        <v>37</v>
      </c>
      <c r="J7758" t="s">
        <v>119</v>
      </c>
      <c r="K7758" s="1">
        <v>45429</v>
      </c>
      <c r="L7758">
        <v>60</v>
      </c>
      <c r="M7758">
        <v>4</v>
      </c>
      <c r="N7758" t="s">
        <v>538</v>
      </c>
      <c r="O7758" t="s">
        <v>537</v>
      </c>
      <c r="P7758" t="s">
        <v>627</v>
      </c>
    </row>
    <row r="7759" spans="1:16" x14ac:dyDescent="0.25">
      <c r="A7759" t="s">
        <v>108</v>
      </c>
      <c r="B7759" t="s">
        <v>67</v>
      </c>
      <c r="C7759" t="s">
        <v>13</v>
      </c>
      <c r="E7759" t="s">
        <v>14</v>
      </c>
      <c r="F7759" t="s">
        <v>14</v>
      </c>
      <c r="G7759" t="s">
        <v>15</v>
      </c>
      <c r="H7759" t="s">
        <v>37</v>
      </c>
      <c r="I7759" t="s">
        <v>39</v>
      </c>
      <c r="J7759" t="s">
        <v>119</v>
      </c>
      <c r="K7759" s="1">
        <v>45406</v>
      </c>
      <c r="L7759">
        <v>120</v>
      </c>
      <c r="M7759">
        <v>1</v>
      </c>
      <c r="N7759" t="s">
        <v>538</v>
      </c>
      <c r="O7759" t="s">
        <v>537</v>
      </c>
      <c r="P7759" t="s">
        <v>627</v>
      </c>
    </row>
    <row r="7760" spans="1:16" x14ac:dyDescent="0.25">
      <c r="A7760" t="s">
        <v>108</v>
      </c>
      <c r="B7760" t="s">
        <v>67</v>
      </c>
      <c r="C7760" t="s">
        <v>13</v>
      </c>
      <c r="E7760" t="s">
        <v>14</v>
      </c>
      <c r="F7760" t="s">
        <v>14</v>
      </c>
      <c r="G7760" t="s">
        <v>15</v>
      </c>
      <c r="H7760" t="s">
        <v>37</v>
      </c>
      <c r="I7760" t="s">
        <v>39</v>
      </c>
      <c r="J7760" t="s">
        <v>119</v>
      </c>
      <c r="K7760" s="1">
        <v>45407</v>
      </c>
      <c r="L7760">
        <v>30</v>
      </c>
      <c r="M7760">
        <v>1</v>
      </c>
      <c r="N7760" t="s">
        <v>538</v>
      </c>
      <c r="O7760" t="s">
        <v>537</v>
      </c>
      <c r="P7760" t="s">
        <v>627</v>
      </c>
    </row>
    <row r="7761" spans="1:16" x14ac:dyDescent="0.25">
      <c r="A7761" t="s">
        <v>108</v>
      </c>
      <c r="B7761" t="s">
        <v>67</v>
      </c>
      <c r="C7761" t="s">
        <v>13</v>
      </c>
      <c r="E7761" t="s">
        <v>14</v>
      </c>
      <c r="F7761" t="s">
        <v>14</v>
      </c>
      <c r="G7761" t="s">
        <v>15</v>
      </c>
      <c r="H7761" t="s">
        <v>37</v>
      </c>
      <c r="I7761" t="s">
        <v>39</v>
      </c>
      <c r="J7761" t="s">
        <v>119</v>
      </c>
      <c r="K7761" s="1">
        <v>45408</v>
      </c>
      <c r="L7761">
        <v>90</v>
      </c>
      <c r="M7761">
        <v>1</v>
      </c>
      <c r="N7761" t="s">
        <v>538</v>
      </c>
      <c r="O7761" t="s">
        <v>537</v>
      </c>
      <c r="P7761" t="s">
        <v>627</v>
      </c>
    </row>
    <row r="7762" spans="1:16" x14ac:dyDescent="0.25">
      <c r="A7762" t="s">
        <v>108</v>
      </c>
      <c r="B7762" t="s">
        <v>67</v>
      </c>
      <c r="C7762" t="s">
        <v>13</v>
      </c>
      <c r="E7762" t="s">
        <v>14</v>
      </c>
      <c r="F7762" t="s">
        <v>14</v>
      </c>
      <c r="G7762" t="s">
        <v>15</v>
      </c>
      <c r="H7762" t="s">
        <v>37</v>
      </c>
      <c r="I7762" t="s">
        <v>39</v>
      </c>
      <c r="J7762" t="s">
        <v>119</v>
      </c>
      <c r="K7762" s="1">
        <v>45411</v>
      </c>
      <c r="L7762">
        <v>60</v>
      </c>
      <c r="M7762">
        <v>2</v>
      </c>
      <c r="N7762" t="s">
        <v>538</v>
      </c>
      <c r="O7762" t="s">
        <v>537</v>
      </c>
      <c r="P7762" t="s">
        <v>627</v>
      </c>
    </row>
    <row r="7763" spans="1:16" x14ac:dyDescent="0.25">
      <c r="A7763" t="s">
        <v>108</v>
      </c>
      <c r="B7763" t="s">
        <v>67</v>
      </c>
      <c r="C7763" t="s">
        <v>13</v>
      </c>
      <c r="E7763" t="s">
        <v>14</v>
      </c>
      <c r="F7763" t="s">
        <v>14</v>
      </c>
      <c r="G7763" t="s">
        <v>15</v>
      </c>
      <c r="H7763" t="s">
        <v>37</v>
      </c>
      <c r="I7763" t="s">
        <v>39</v>
      </c>
      <c r="J7763" t="s">
        <v>119</v>
      </c>
      <c r="K7763" s="1">
        <v>45412</v>
      </c>
      <c r="L7763">
        <v>90</v>
      </c>
      <c r="M7763">
        <v>2</v>
      </c>
      <c r="N7763" t="s">
        <v>538</v>
      </c>
      <c r="O7763" t="s">
        <v>537</v>
      </c>
      <c r="P7763" t="s">
        <v>627</v>
      </c>
    </row>
    <row r="7764" spans="1:16" x14ac:dyDescent="0.25">
      <c r="A7764" t="s">
        <v>108</v>
      </c>
      <c r="B7764" t="s">
        <v>67</v>
      </c>
      <c r="C7764" t="s">
        <v>13</v>
      </c>
      <c r="E7764" t="s">
        <v>14</v>
      </c>
      <c r="F7764" t="s">
        <v>14</v>
      </c>
      <c r="G7764" t="s">
        <v>15</v>
      </c>
      <c r="H7764" t="s">
        <v>37</v>
      </c>
      <c r="I7764" t="s">
        <v>39</v>
      </c>
      <c r="J7764" t="s">
        <v>119</v>
      </c>
      <c r="K7764" s="1">
        <v>45413</v>
      </c>
      <c r="L7764">
        <v>120</v>
      </c>
      <c r="M7764">
        <v>2</v>
      </c>
      <c r="N7764" t="s">
        <v>538</v>
      </c>
      <c r="O7764" t="s">
        <v>537</v>
      </c>
      <c r="P7764" t="s">
        <v>627</v>
      </c>
    </row>
    <row r="7765" spans="1:16" x14ac:dyDescent="0.25">
      <c r="A7765" t="s">
        <v>108</v>
      </c>
      <c r="B7765" t="s">
        <v>67</v>
      </c>
      <c r="C7765" t="s">
        <v>13</v>
      </c>
      <c r="E7765" t="s">
        <v>14</v>
      </c>
      <c r="F7765" t="s">
        <v>14</v>
      </c>
      <c r="G7765" t="s">
        <v>15</v>
      </c>
      <c r="H7765" t="s">
        <v>37</v>
      </c>
      <c r="I7765" t="s">
        <v>39</v>
      </c>
      <c r="J7765" t="s">
        <v>119</v>
      </c>
      <c r="K7765" s="1">
        <v>45414</v>
      </c>
      <c r="L7765">
        <v>60</v>
      </c>
      <c r="M7765">
        <v>2</v>
      </c>
      <c r="N7765" t="s">
        <v>538</v>
      </c>
      <c r="O7765" t="s">
        <v>537</v>
      </c>
      <c r="P7765" t="s">
        <v>627</v>
      </c>
    </row>
    <row r="7766" spans="1:16" x14ac:dyDescent="0.25">
      <c r="A7766" t="s">
        <v>108</v>
      </c>
      <c r="B7766" t="s">
        <v>67</v>
      </c>
      <c r="C7766" t="s">
        <v>13</v>
      </c>
      <c r="E7766" t="s">
        <v>14</v>
      </c>
      <c r="F7766" t="s">
        <v>14</v>
      </c>
      <c r="G7766" t="s">
        <v>15</v>
      </c>
      <c r="H7766" t="s">
        <v>37</v>
      </c>
      <c r="I7766" t="s">
        <v>39</v>
      </c>
      <c r="J7766" t="s">
        <v>119</v>
      </c>
      <c r="K7766" s="1">
        <v>45415</v>
      </c>
      <c r="L7766">
        <v>60</v>
      </c>
      <c r="M7766">
        <v>2</v>
      </c>
      <c r="N7766" t="s">
        <v>538</v>
      </c>
      <c r="O7766" t="s">
        <v>537</v>
      </c>
      <c r="P7766" t="s">
        <v>627</v>
      </c>
    </row>
    <row r="7767" spans="1:16" x14ac:dyDescent="0.25">
      <c r="A7767" t="s">
        <v>108</v>
      </c>
      <c r="B7767" t="s">
        <v>67</v>
      </c>
      <c r="C7767" t="s">
        <v>13</v>
      </c>
      <c r="E7767" t="s">
        <v>14</v>
      </c>
      <c r="F7767" t="s">
        <v>14</v>
      </c>
      <c r="G7767" t="s">
        <v>15</v>
      </c>
      <c r="H7767" t="s">
        <v>37</v>
      </c>
      <c r="I7767" t="s">
        <v>39</v>
      </c>
      <c r="J7767" t="s">
        <v>119</v>
      </c>
      <c r="K7767" s="1">
        <v>45418</v>
      </c>
      <c r="L7767">
        <v>90</v>
      </c>
      <c r="M7767">
        <v>3</v>
      </c>
      <c r="N7767" t="s">
        <v>538</v>
      </c>
      <c r="O7767" t="s">
        <v>537</v>
      </c>
      <c r="P7767" t="s">
        <v>627</v>
      </c>
    </row>
    <row r="7768" spans="1:16" x14ac:dyDescent="0.25">
      <c r="A7768" t="s">
        <v>108</v>
      </c>
      <c r="B7768" t="s">
        <v>67</v>
      </c>
      <c r="C7768" t="s">
        <v>13</v>
      </c>
      <c r="E7768" t="s">
        <v>14</v>
      </c>
      <c r="F7768" t="s">
        <v>14</v>
      </c>
      <c r="G7768" t="s">
        <v>15</v>
      </c>
      <c r="H7768" t="s">
        <v>37</v>
      </c>
      <c r="I7768" t="s">
        <v>39</v>
      </c>
      <c r="J7768" t="s">
        <v>119</v>
      </c>
      <c r="K7768" s="1">
        <v>45419</v>
      </c>
      <c r="L7768">
        <v>60</v>
      </c>
      <c r="M7768">
        <v>3</v>
      </c>
      <c r="N7768" t="s">
        <v>538</v>
      </c>
      <c r="O7768" t="s">
        <v>537</v>
      </c>
      <c r="P7768" t="s">
        <v>627</v>
      </c>
    </row>
    <row r="7769" spans="1:16" x14ac:dyDescent="0.25">
      <c r="A7769" t="s">
        <v>108</v>
      </c>
      <c r="B7769" t="s">
        <v>67</v>
      </c>
      <c r="C7769" t="s">
        <v>13</v>
      </c>
      <c r="E7769" t="s">
        <v>14</v>
      </c>
      <c r="F7769" t="s">
        <v>14</v>
      </c>
      <c r="G7769" t="s">
        <v>15</v>
      </c>
      <c r="H7769" t="s">
        <v>37</v>
      </c>
      <c r="I7769" t="s">
        <v>39</v>
      </c>
      <c r="J7769" t="s">
        <v>119</v>
      </c>
      <c r="K7769" s="1">
        <v>45420</v>
      </c>
      <c r="L7769">
        <v>90</v>
      </c>
      <c r="M7769">
        <v>3</v>
      </c>
      <c r="N7769" t="s">
        <v>538</v>
      </c>
      <c r="O7769" t="s">
        <v>537</v>
      </c>
      <c r="P7769" t="s">
        <v>627</v>
      </c>
    </row>
    <row r="7770" spans="1:16" x14ac:dyDescent="0.25">
      <c r="A7770" t="s">
        <v>108</v>
      </c>
      <c r="B7770" t="s">
        <v>67</v>
      </c>
      <c r="C7770" t="s">
        <v>13</v>
      </c>
      <c r="E7770" t="s">
        <v>14</v>
      </c>
      <c r="F7770" t="s">
        <v>14</v>
      </c>
      <c r="G7770" t="s">
        <v>15</v>
      </c>
      <c r="H7770" t="s">
        <v>37</v>
      </c>
      <c r="I7770" t="s">
        <v>39</v>
      </c>
      <c r="J7770" t="s">
        <v>119</v>
      </c>
      <c r="K7770" s="1">
        <v>45421</v>
      </c>
      <c r="L7770">
        <v>210</v>
      </c>
      <c r="M7770">
        <v>3</v>
      </c>
      <c r="N7770" t="s">
        <v>538</v>
      </c>
      <c r="O7770" t="s">
        <v>537</v>
      </c>
      <c r="P7770" t="s">
        <v>627</v>
      </c>
    </row>
    <row r="7771" spans="1:16" x14ac:dyDescent="0.25">
      <c r="A7771" t="s">
        <v>108</v>
      </c>
      <c r="B7771" t="s">
        <v>67</v>
      </c>
      <c r="C7771" t="s">
        <v>13</v>
      </c>
      <c r="E7771" t="s">
        <v>14</v>
      </c>
      <c r="F7771" t="s">
        <v>14</v>
      </c>
      <c r="G7771" t="s">
        <v>15</v>
      </c>
      <c r="H7771" t="s">
        <v>37</v>
      </c>
      <c r="I7771" t="s">
        <v>39</v>
      </c>
      <c r="J7771" t="s">
        <v>119</v>
      </c>
      <c r="K7771" s="1">
        <v>45422</v>
      </c>
      <c r="L7771">
        <v>60</v>
      </c>
      <c r="M7771">
        <v>3</v>
      </c>
      <c r="N7771" t="s">
        <v>538</v>
      </c>
      <c r="O7771" t="s">
        <v>537</v>
      </c>
      <c r="P7771" t="s">
        <v>627</v>
      </c>
    </row>
    <row r="7772" spans="1:16" x14ac:dyDescent="0.25">
      <c r="A7772" t="s">
        <v>108</v>
      </c>
      <c r="B7772" t="s">
        <v>67</v>
      </c>
      <c r="C7772" t="s">
        <v>13</v>
      </c>
      <c r="E7772" t="s">
        <v>14</v>
      </c>
      <c r="F7772" t="s">
        <v>14</v>
      </c>
      <c r="G7772" t="s">
        <v>15</v>
      </c>
      <c r="H7772" t="s">
        <v>37</v>
      </c>
      <c r="I7772" t="s">
        <v>39</v>
      </c>
      <c r="J7772" t="s">
        <v>119</v>
      </c>
      <c r="K7772" s="1">
        <v>45425</v>
      </c>
      <c r="L7772">
        <v>60</v>
      </c>
      <c r="M7772">
        <v>4</v>
      </c>
      <c r="N7772" t="s">
        <v>538</v>
      </c>
      <c r="O7772" t="s">
        <v>537</v>
      </c>
      <c r="P7772" t="s">
        <v>627</v>
      </c>
    </row>
    <row r="7773" spans="1:16" x14ac:dyDescent="0.25">
      <c r="A7773" t="s">
        <v>108</v>
      </c>
      <c r="B7773" t="s">
        <v>67</v>
      </c>
      <c r="C7773" t="s">
        <v>13</v>
      </c>
      <c r="E7773" t="s">
        <v>14</v>
      </c>
      <c r="F7773" t="s">
        <v>14</v>
      </c>
      <c r="G7773" t="s">
        <v>15</v>
      </c>
      <c r="H7773" t="s">
        <v>37</v>
      </c>
      <c r="I7773" t="s">
        <v>39</v>
      </c>
      <c r="J7773" t="s">
        <v>119</v>
      </c>
      <c r="K7773" s="1">
        <v>45426</v>
      </c>
      <c r="L7773">
        <v>150</v>
      </c>
      <c r="M7773">
        <v>4</v>
      </c>
      <c r="N7773" t="s">
        <v>538</v>
      </c>
      <c r="O7773" t="s">
        <v>537</v>
      </c>
      <c r="P7773" t="s">
        <v>627</v>
      </c>
    </row>
    <row r="7774" spans="1:16" x14ac:dyDescent="0.25">
      <c r="A7774" t="s">
        <v>108</v>
      </c>
      <c r="B7774" t="s">
        <v>67</v>
      </c>
      <c r="C7774" t="s">
        <v>13</v>
      </c>
      <c r="E7774" t="s">
        <v>14</v>
      </c>
      <c r="F7774" t="s">
        <v>14</v>
      </c>
      <c r="G7774" t="s">
        <v>15</v>
      </c>
      <c r="H7774" t="s">
        <v>37</v>
      </c>
      <c r="I7774" t="s">
        <v>39</v>
      </c>
      <c r="J7774" t="s">
        <v>119</v>
      </c>
      <c r="K7774" s="1">
        <v>45428</v>
      </c>
      <c r="L7774">
        <v>120</v>
      </c>
      <c r="M7774">
        <v>4</v>
      </c>
      <c r="N7774" t="s">
        <v>538</v>
      </c>
      <c r="O7774" t="s">
        <v>537</v>
      </c>
      <c r="P7774" t="s">
        <v>627</v>
      </c>
    </row>
    <row r="7775" spans="1:16" x14ac:dyDescent="0.25">
      <c r="A7775" t="s">
        <v>108</v>
      </c>
      <c r="B7775" t="s">
        <v>67</v>
      </c>
      <c r="C7775" t="s">
        <v>13</v>
      </c>
      <c r="E7775" t="s">
        <v>14</v>
      </c>
      <c r="F7775" t="s">
        <v>14</v>
      </c>
      <c r="G7775" t="s">
        <v>15</v>
      </c>
      <c r="H7775" t="s">
        <v>37</v>
      </c>
      <c r="I7775" t="s">
        <v>39</v>
      </c>
      <c r="J7775" t="s">
        <v>119</v>
      </c>
      <c r="K7775" s="1">
        <v>45429</v>
      </c>
      <c r="L7775">
        <v>150</v>
      </c>
      <c r="M7775">
        <v>4</v>
      </c>
      <c r="N7775" t="s">
        <v>538</v>
      </c>
      <c r="O7775" t="s">
        <v>537</v>
      </c>
      <c r="P7775" t="s">
        <v>627</v>
      </c>
    </row>
    <row r="7776" spans="1:16" x14ac:dyDescent="0.25">
      <c r="A7776" t="s">
        <v>108</v>
      </c>
      <c r="B7776" t="s">
        <v>67</v>
      </c>
      <c r="C7776" t="s">
        <v>13</v>
      </c>
      <c r="E7776" t="s">
        <v>14</v>
      </c>
      <c r="F7776" t="s">
        <v>14</v>
      </c>
      <c r="G7776" t="s">
        <v>15</v>
      </c>
      <c r="H7776" t="s">
        <v>37</v>
      </c>
      <c r="I7776" t="s">
        <v>91</v>
      </c>
      <c r="J7776" t="s">
        <v>119</v>
      </c>
      <c r="K7776" s="1">
        <v>45408</v>
      </c>
      <c r="L7776">
        <v>60</v>
      </c>
      <c r="M7776">
        <v>1</v>
      </c>
      <c r="N7776" t="s">
        <v>538</v>
      </c>
      <c r="O7776" t="s">
        <v>537</v>
      </c>
      <c r="P7776" t="s">
        <v>627</v>
      </c>
    </row>
    <row r="7777" spans="1:16" x14ac:dyDescent="0.25">
      <c r="A7777" t="s">
        <v>108</v>
      </c>
      <c r="B7777" t="s">
        <v>67</v>
      </c>
      <c r="C7777" t="s">
        <v>13</v>
      </c>
      <c r="E7777" t="s">
        <v>14</v>
      </c>
      <c r="F7777" t="s">
        <v>14</v>
      </c>
      <c r="G7777" t="s">
        <v>15</v>
      </c>
      <c r="H7777" t="s">
        <v>37</v>
      </c>
      <c r="I7777" t="s">
        <v>91</v>
      </c>
      <c r="J7777" t="s">
        <v>119</v>
      </c>
      <c r="K7777" s="1">
        <v>45413</v>
      </c>
      <c r="L7777">
        <v>60</v>
      </c>
      <c r="M7777">
        <v>2</v>
      </c>
      <c r="N7777" t="s">
        <v>538</v>
      </c>
      <c r="O7777" t="s">
        <v>537</v>
      </c>
      <c r="P7777" t="s">
        <v>627</v>
      </c>
    </row>
    <row r="7778" spans="1:16" x14ac:dyDescent="0.25">
      <c r="A7778" t="s">
        <v>108</v>
      </c>
      <c r="B7778" t="s">
        <v>67</v>
      </c>
      <c r="C7778" t="s">
        <v>13</v>
      </c>
      <c r="E7778" t="s">
        <v>14</v>
      </c>
      <c r="F7778" t="s">
        <v>14</v>
      </c>
      <c r="G7778" t="s">
        <v>15</v>
      </c>
      <c r="H7778" t="s">
        <v>37</v>
      </c>
      <c r="I7778" t="s">
        <v>91</v>
      </c>
      <c r="J7778" t="s">
        <v>119</v>
      </c>
      <c r="K7778" s="1">
        <v>45414</v>
      </c>
      <c r="L7778">
        <v>120</v>
      </c>
      <c r="M7778">
        <v>2</v>
      </c>
      <c r="N7778" t="s">
        <v>538</v>
      </c>
      <c r="O7778" t="s">
        <v>537</v>
      </c>
      <c r="P7778" t="s">
        <v>627</v>
      </c>
    </row>
    <row r="7779" spans="1:16" x14ac:dyDescent="0.25">
      <c r="A7779" t="s">
        <v>108</v>
      </c>
      <c r="B7779" t="s">
        <v>67</v>
      </c>
      <c r="C7779" t="s">
        <v>13</v>
      </c>
      <c r="E7779" t="s">
        <v>14</v>
      </c>
      <c r="F7779" t="s">
        <v>14</v>
      </c>
      <c r="G7779" t="s">
        <v>15</v>
      </c>
      <c r="H7779" t="s">
        <v>37</v>
      </c>
      <c r="I7779" t="s">
        <v>91</v>
      </c>
      <c r="J7779" t="s">
        <v>119</v>
      </c>
      <c r="K7779" s="1">
        <v>45420</v>
      </c>
      <c r="L7779">
        <v>60</v>
      </c>
      <c r="M7779">
        <v>3</v>
      </c>
      <c r="N7779" t="s">
        <v>538</v>
      </c>
      <c r="O7779" t="s">
        <v>537</v>
      </c>
      <c r="P7779" t="s">
        <v>627</v>
      </c>
    </row>
    <row r="7780" spans="1:16" x14ac:dyDescent="0.25">
      <c r="A7780" t="s">
        <v>108</v>
      </c>
      <c r="B7780" t="s">
        <v>67</v>
      </c>
      <c r="C7780" t="s">
        <v>13</v>
      </c>
      <c r="E7780" t="s">
        <v>14</v>
      </c>
      <c r="F7780" t="s">
        <v>14</v>
      </c>
      <c r="G7780" t="s">
        <v>15</v>
      </c>
      <c r="H7780" t="s">
        <v>37</v>
      </c>
      <c r="I7780" t="s">
        <v>91</v>
      </c>
      <c r="J7780" t="s">
        <v>119</v>
      </c>
      <c r="K7780" s="1">
        <v>45428</v>
      </c>
      <c r="L7780">
        <v>120</v>
      </c>
      <c r="M7780">
        <v>4</v>
      </c>
      <c r="N7780" t="s">
        <v>538</v>
      </c>
      <c r="O7780" t="s">
        <v>537</v>
      </c>
      <c r="P7780" t="s">
        <v>627</v>
      </c>
    </row>
    <row r="7781" spans="1:16" x14ac:dyDescent="0.25">
      <c r="A7781" t="s">
        <v>108</v>
      </c>
      <c r="B7781" t="s">
        <v>67</v>
      </c>
      <c r="C7781" t="s">
        <v>13</v>
      </c>
      <c r="E7781" t="s">
        <v>14</v>
      </c>
      <c r="F7781" t="s">
        <v>14</v>
      </c>
      <c r="G7781" t="s">
        <v>15</v>
      </c>
      <c r="H7781" t="s">
        <v>524</v>
      </c>
      <c r="I7781" t="s">
        <v>40</v>
      </c>
      <c r="J7781" t="s">
        <v>117</v>
      </c>
      <c r="K7781" s="1">
        <v>45427</v>
      </c>
      <c r="L7781">
        <v>30</v>
      </c>
      <c r="M7781">
        <v>4</v>
      </c>
      <c r="N7781" t="s">
        <v>538</v>
      </c>
      <c r="O7781" t="s">
        <v>537</v>
      </c>
      <c r="P7781" t="s">
        <v>627</v>
      </c>
    </row>
    <row r="7782" spans="1:16" x14ac:dyDescent="0.25">
      <c r="A7782" t="s">
        <v>108</v>
      </c>
      <c r="B7782" t="s">
        <v>67</v>
      </c>
      <c r="C7782" t="s">
        <v>13</v>
      </c>
      <c r="E7782" t="s">
        <v>14</v>
      </c>
      <c r="F7782" t="s">
        <v>14</v>
      </c>
      <c r="G7782" t="s">
        <v>15</v>
      </c>
      <c r="H7782" t="s">
        <v>524</v>
      </c>
      <c r="I7782" t="s">
        <v>41</v>
      </c>
      <c r="J7782" t="s">
        <v>117</v>
      </c>
      <c r="K7782" s="1">
        <v>45427</v>
      </c>
      <c r="L7782">
        <v>30</v>
      </c>
      <c r="M7782">
        <v>4</v>
      </c>
      <c r="N7782" t="s">
        <v>538</v>
      </c>
      <c r="O7782" t="s">
        <v>537</v>
      </c>
      <c r="P7782" t="s">
        <v>627</v>
      </c>
    </row>
    <row r="7783" spans="1:16" x14ac:dyDescent="0.25">
      <c r="A7783" t="s">
        <v>108</v>
      </c>
      <c r="B7783" t="s">
        <v>67</v>
      </c>
      <c r="C7783" t="s">
        <v>13</v>
      </c>
      <c r="E7783" t="s">
        <v>14</v>
      </c>
      <c r="F7783" t="s">
        <v>14</v>
      </c>
      <c r="G7783" t="s">
        <v>15</v>
      </c>
      <c r="H7783" t="s">
        <v>524</v>
      </c>
      <c r="I7783" t="s">
        <v>42</v>
      </c>
      <c r="J7783" t="s">
        <v>117</v>
      </c>
      <c r="K7783" s="1">
        <v>45415</v>
      </c>
      <c r="L7783">
        <v>30</v>
      </c>
      <c r="M7783">
        <v>2</v>
      </c>
      <c r="N7783" t="s">
        <v>538</v>
      </c>
      <c r="O7783" t="s">
        <v>537</v>
      </c>
      <c r="P7783" t="s">
        <v>627</v>
      </c>
    </row>
    <row r="7784" spans="1:16" x14ac:dyDescent="0.25">
      <c r="A7784" t="s">
        <v>108</v>
      </c>
      <c r="B7784" t="s">
        <v>67</v>
      </c>
      <c r="C7784" t="s">
        <v>13</v>
      </c>
      <c r="E7784" t="s">
        <v>14</v>
      </c>
      <c r="F7784" t="s">
        <v>14</v>
      </c>
      <c r="G7784" t="s">
        <v>15</v>
      </c>
      <c r="H7784" t="s">
        <v>524</v>
      </c>
      <c r="I7784" t="s">
        <v>42</v>
      </c>
      <c r="J7784" t="s">
        <v>117</v>
      </c>
      <c r="K7784" s="1">
        <v>45418</v>
      </c>
      <c r="L7784">
        <v>30</v>
      </c>
      <c r="M7784">
        <v>3</v>
      </c>
      <c r="N7784" t="s">
        <v>538</v>
      </c>
      <c r="O7784" t="s">
        <v>537</v>
      </c>
      <c r="P7784" t="s">
        <v>627</v>
      </c>
    </row>
    <row r="7785" spans="1:16" x14ac:dyDescent="0.25">
      <c r="A7785" t="s">
        <v>108</v>
      </c>
      <c r="B7785" t="s">
        <v>67</v>
      </c>
      <c r="C7785" t="s">
        <v>13</v>
      </c>
      <c r="E7785" t="s">
        <v>14</v>
      </c>
      <c r="F7785" t="s">
        <v>14</v>
      </c>
      <c r="G7785" t="s">
        <v>15</v>
      </c>
      <c r="H7785" t="s">
        <v>524</v>
      </c>
      <c r="I7785" t="s">
        <v>42</v>
      </c>
      <c r="J7785" t="s">
        <v>117</v>
      </c>
      <c r="K7785" s="1">
        <v>45421</v>
      </c>
      <c r="L7785">
        <v>30</v>
      </c>
      <c r="M7785">
        <v>3</v>
      </c>
      <c r="N7785" t="s">
        <v>538</v>
      </c>
      <c r="O7785" t="s">
        <v>537</v>
      </c>
      <c r="P7785" t="s">
        <v>627</v>
      </c>
    </row>
    <row r="7786" spans="1:16" x14ac:dyDescent="0.25">
      <c r="A7786" t="s">
        <v>108</v>
      </c>
      <c r="B7786" t="s">
        <v>67</v>
      </c>
      <c r="C7786" t="s">
        <v>13</v>
      </c>
      <c r="E7786" t="s">
        <v>14</v>
      </c>
      <c r="F7786" t="s">
        <v>14</v>
      </c>
      <c r="G7786" t="s">
        <v>15</v>
      </c>
      <c r="H7786" t="s">
        <v>524</v>
      </c>
      <c r="I7786" t="s">
        <v>43</v>
      </c>
      <c r="J7786" t="s">
        <v>117</v>
      </c>
      <c r="K7786" s="1">
        <v>45405</v>
      </c>
      <c r="L7786">
        <v>60</v>
      </c>
      <c r="M7786">
        <v>1</v>
      </c>
      <c r="N7786" t="s">
        <v>538</v>
      </c>
      <c r="O7786" t="s">
        <v>537</v>
      </c>
      <c r="P7786" t="s">
        <v>627</v>
      </c>
    </row>
    <row r="7787" spans="1:16" x14ac:dyDescent="0.25">
      <c r="A7787" t="s">
        <v>108</v>
      </c>
      <c r="B7787" t="s">
        <v>67</v>
      </c>
      <c r="C7787" t="s">
        <v>13</v>
      </c>
      <c r="E7787" t="s">
        <v>14</v>
      </c>
      <c r="F7787" t="s">
        <v>14</v>
      </c>
      <c r="G7787" t="s">
        <v>15</v>
      </c>
      <c r="H7787" t="s">
        <v>524</v>
      </c>
      <c r="I7787" t="s">
        <v>43</v>
      </c>
      <c r="J7787" t="s">
        <v>117</v>
      </c>
      <c r="K7787" s="1">
        <v>45408</v>
      </c>
      <c r="L7787">
        <v>60</v>
      </c>
      <c r="M7787">
        <v>1</v>
      </c>
      <c r="N7787" t="s">
        <v>538</v>
      </c>
      <c r="O7787" t="s">
        <v>537</v>
      </c>
      <c r="P7787" t="s">
        <v>627</v>
      </c>
    </row>
    <row r="7788" spans="1:16" x14ac:dyDescent="0.25">
      <c r="A7788" t="s">
        <v>108</v>
      </c>
      <c r="B7788" t="s">
        <v>67</v>
      </c>
      <c r="C7788" t="s">
        <v>13</v>
      </c>
      <c r="E7788" t="s">
        <v>14</v>
      </c>
      <c r="F7788" t="s">
        <v>14</v>
      </c>
      <c r="G7788" t="s">
        <v>15</v>
      </c>
      <c r="H7788" t="s">
        <v>524</v>
      </c>
      <c r="I7788" t="s">
        <v>43</v>
      </c>
      <c r="J7788" t="s">
        <v>117</v>
      </c>
      <c r="K7788" s="1">
        <v>45414</v>
      </c>
      <c r="L7788">
        <v>30</v>
      </c>
      <c r="M7788">
        <v>2</v>
      </c>
      <c r="N7788" t="s">
        <v>538</v>
      </c>
      <c r="O7788" t="s">
        <v>537</v>
      </c>
      <c r="P7788" t="s">
        <v>627</v>
      </c>
    </row>
    <row r="7789" spans="1:16" x14ac:dyDescent="0.25">
      <c r="A7789" t="s">
        <v>108</v>
      </c>
      <c r="B7789" t="s">
        <v>67</v>
      </c>
      <c r="C7789" t="s">
        <v>13</v>
      </c>
      <c r="E7789" t="s">
        <v>14</v>
      </c>
      <c r="F7789" t="s">
        <v>14</v>
      </c>
      <c r="G7789" t="s">
        <v>15</v>
      </c>
      <c r="H7789" t="s">
        <v>524</v>
      </c>
      <c r="I7789" t="s">
        <v>43</v>
      </c>
      <c r="J7789" t="s">
        <v>117</v>
      </c>
      <c r="K7789" s="1">
        <v>45415</v>
      </c>
      <c r="L7789">
        <v>60</v>
      </c>
      <c r="M7789">
        <v>2</v>
      </c>
      <c r="N7789" t="s">
        <v>538</v>
      </c>
      <c r="O7789" t="s">
        <v>537</v>
      </c>
      <c r="P7789" t="s">
        <v>627</v>
      </c>
    </row>
    <row r="7790" spans="1:16" x14ac:dyDescent="0.25">
      <c r="A7790" t="s">
        <v>108</v>
      </c>
      <c r="B7790" t="s">
        <v>67</v>
      </c>
      <c r="C7790" t="s">
        <v>13</v>
      </c>
      <c r="E7790" t="s">
        <v>14</v>
      </c>
      <c r="F7790" t="s">
        <v>14</v>
      </c>
      <c r="G7790" t="s">
        <v>15</v>
      </c>
      <c r="H7790" t="s">
        <v>524</v>
      </c>
      <c r="I7790" t="s">
        <v>43</v>
      </c>
      <c r="J7790" t="s">
        <v>117</v>
      </c>
      <c r="K7790" s="1">
        <v>45421</v>
      </c>
      <c r="L7790">
        <v>30</v>
      </c>
      <c r="M7790">
        <v>3</v>
      </c>
      <c r="N7790" t="s">
        <v>538</v>
      </c>
      <c r="O7790" t="s">
        <v>537</v>
      </c>
      <c r="P7790" t="s">
        <v>627</v>
      </c>
    </row>
    <row r="7791" spans="1:16" x14ac:dyDescent="0.25">
      <c r="A7791" t="s">
        <v>108</v>
      </c>
      <c r="B7791" t="s">
        <v>67</v>
      </c>
      <c r="C7791" t="s">
        <v>13</v>
      </c>
      <c r="E7791" t="s">
        <v>14</v>
      </c>
      <c r="F7791" t="s">
        <v>14</v>
      </c>
      <c r="G7791" t="s">
        <v>15</v>
      </c>
      <c r="H7791" t="s">
        <v>46</v>
      </c>
      <c r="I7791" t="s">
        <v>48</v>
      </c>
      <c r="J7791" t="s">
        <v>118</v>
      </c>
      <c r="K7791" s="1">
        <v>45404</v>
      </c>
      <c r="L7791">
        <v>120</v>
      </c>
      <c r="M7791">
        <v>1</v>
      </c>
      <c r="N7791" t="s">
        <v>538</v>
      </c>
      <c r="O7791" t="s">
        <v>537</v>
      </c>
      <c r="P7791" t="s">
        <v>627</v>
      </c>
    </row>
    <row r="7792" spans="1:16" x14ac:dyDescent="0.25">
      <c r="A7792" t="s">
        <v>108</v>
      </c>
      <c r="B7792" t="s">
        <v>67</v>
      </c>
      <c r="C7792" t="s">
        <v>13</v>
      </c>
      <c r="E7792" t="s">
        <v>14</v>
      </c>
      <c r="F7792" t="s">
        <v>14</v>
      </c>
      <c r="G7792" t="s">
        <v>15</v>
      </c>
      <c r="H7792" t="s">
        <v>46</v>
      </c>
      <c r="I7792" t="s">
        <v>48</v>
      </c>
      <c r="J7792" t="s">
        <v>118</v>
      </c>
      <c r="K7792" s="1">
        <v>45405</v>
      </c>
      <c r="L7792">
        <v>60</v>
      </c>
      <c r="M7792">
        <v>1</v>
      </c>
      <c r="N7792" t="s">
        <v>538</v>
      </c>
      <c r="O7792" t="s">
        <v>537</v>
      </c>
      <c r="P7792" t="s">
        <v>627</v>
      </c>
    </row>
    <row r="7793" spans="1:16" x14ac:dyDescent="0.25">
      <c r="A7793" t="s">
        <v>108</v>
      </c>
      <c r="B7793" t="s">
        <v>67</v>
      </c>
      <c r="C7793" t="s">
        <v>13</v>
      </c>
      <c r="E7793" t="s">
        <v>14</v>
      </c>
      <c r="F7793" t="s">
        <v>14</v>
      </c>
      <c r="G7793" t="s">
        <v>15</v>
      </c>
      <c r="H7793" t="s">
        <v>46</v>
      </c>
      <c r="I7793" t="s">
        <v>48</v>
      </c>
      <c r="J7793" t="s">
        <v>118</v>
      </c>
      <c r="K7793" s="1">
        <v>45406</v>
      </c>
      <c r="L7793">
        <v>120</v>
      </c>
      <c r="M7793">
        <v>1</v>
      </c>
      <c r="N7793" t="s">
        <v>538</v>
      </c>
      <c r="O7793" t="s">
        <v>537</v>
      </c>
      <c r="P7793" t="s">
        <v>627</v>
      </c>
    </row>
    <row r="7794" spans="1:16" x14ac:dyDescent="0.25">
      <c r="A7794" t="s">
        <v>108</v>
      </c>
      <c r="B7794" t="s">
        <v>67</v>
      </c>
      <c r="C7794" t="s">
        <v>13</v>
      </c>
      <c r="E7794" t="s">
        <v>14</v>
      </c>
      <c r="F7794" t="s">
        <v>14</v>
      </c>
      <c r="G7794" t="s">
        <v>15</v>
      </c>
      <c r="H7794" t="s">
        <v>46</v>
      </c>
      <c r="I7794" t="s">
        <v>48</v>
      </c>
      <c r="J7794" t="s">
        <v>118</v>
      </c>
      <c r="K7794" s="1">
        <v>45407</v>
      </c>
      <c r="L7794">
        <v>120</v>
      </c>
      <c r="M7794">
        <v>1</v>
      </c>
      <c r="N7794" t="s">
        <v>538</v>
      </c>
      <c r="O7794" t="s">
        <v>537</v>
      </c>
      <c r="P7794" t="s">
        <v>627</v>
      </c>
    </row>
    <row r="7795" spans="1:16" x14ac:dyDescent="0.25">
      <c r="A7795" t="s">
        <v>108</v>
      </c>
      <c r="B7795" t="s">
        <v>67</v>
      </c>
      <c r="C7795" t="s">
        <v>13</v>
      </c>
      <c r="E7795" t="s">
        <v>14</v>
      </c>
      <c r="F7795" t="s">
        <v>14</v>
      </c>
      <c r="G7795" t="s">
        <v>15</v>
      </c>
      <c r="H7795" t="s">
        <v>46</v>
      </c>
      <c r="I7795" t="s">
        <v>48</v>
      </c>
      <c r="J7795" t="s">
        <v>118</v>
      </c>
      <c r="K7795" s="1">
        <v>45414</v>
      </c>
      <c r="L7795">
        <v>30</v>
      </c>
      <c r="M7795">
        <v>2</v>
      </c>
      <c r="N7795" t="s">
        <v>538</v>
      </c>
      <c r="O7795" t="s">
        <v>537</v>
      </c>
      <c r="P7795" t="s">
        <v>627</v>
      </c>
    </row>
    <row r="7796" spans="1:16" x14ac:dyDescent="0.25">
      <c r="A7796" t="s">
        <v>108</v>
      </c>
      <c r="B7796" t="s">
        <v>67</v>
      </c>
      <c r="C7796" t="s">
        <v>13</v>
      </c>
      <c r="E7796" t="s">
        <v>14</v>
      </c>
      <c r="F7796" t="s">
        <v>14</v>
      </c>
      <c r="G7796" t="s">
        <v>15</v>
      </c>
      <c r="H7796" t="s">
        <v>46</v>
      </c>
      <c r="I7796" t="s">
        <v>48</v>
      </c>
      <c r="J7796" t="s">
        <v>118</v>
      </c>
      <c r="K7796" s="1">
        <v>45420</v>
      </c>
      <c r="L7796">
        <v>60</v>
      </c>
      <c r="M7796">
        <v>3</v>
      </c>
      <c r="N7796" t="s">
        <v>538</v>
      </c>
      <c r="O7796" t="s">
        <v>537</v>
      </c>
      <c r="P7796" t="s">
        <v>627</v>
      </c>
    </row>
    <row r="7797" spans="1:16" x14ac:dyDescent="0.25">
      <c r="A7797" t="s">
        <v>108</v>
      </c>
      <c r="B7797" t="s">
        <v>67</v>
      </c>
      <c r="C7797" t="s">
        <v>13</v>
      </c>
      <c r="E7797" t="s">
        <v>14</v>
      </c>
      <c r="F7797" t="s">
        <v>14</v>
      </c>
      <c r="G7797" t="s">
        <v>15</v>
      </c>
      <c r="H7797" t="s">
        <v>46</v>
      </c>
      <c r="I7797" t="s">
        <v>48</v>
      </c>
      <c r="J7797" t="s">
        <v>118</v>
      </c>
      <c r="K7797" s="1">
        <v>45427</v>
      </c>
      <c r="L7797">
        <v>120</v>
      </c>
      <c r="M7797">
        <v>4</v>
      </c>
      <c r="N7797" t="s">
        <v>538</v>
      </c>
      <c r="O7797" t="s">
        <v>537</v>
      </c>
      <c r="P7797" t="s">
        <v>627</v>
      </c>
    </row>
    <row r="7798" spans="1:16" x14ac:dyDescent="0.25">
      <c r="A7798" t="s">
        <v>108</v>
      </c>
      <c r="B7798" t="s">
        <v>67</v>
      </c>
      <c r="C7798" t="s">
        <v>13</v>
      </c>
      <c r="E7798" t="s">
        <v>14</v>
      </c>
      <c r="F7798" t="s">
        <v>14</v>
      </c>
      <c r="G7798" t="s">
        <v>15</v>
      </c>
      <c r="H7798" t="s">
        <v>46</v>
      </c>
      <c r="I7798" t="s">
        <v>49</v>
      </c>
      <c r="J7798" t="s">
        <v>191</v>
      </c>
      <c r="K7798" s="1">
        <v>45405</v>
      </c>
      <c r="L7798">
        <v>60</v>
      </c>
      <c r="M7798">
        <v>1</v>
      </c>
      <c r="N7798" t="s">
        <v>538</v>
      </c>
      <c r="O7798" t="s">
        <v>537</v>
      </c>
      <c r="P7798" t="s">
        <v>627</v>
      </c>
    </row>
    <row r="7799" spans="1:16" x14ac:dyDescent="0.25">
      <c r="A7799" t="s">
        <v>108</v>
      </c>
      <c r="B7799" t="s">
        <v>67</v>
      </c>
      <c r="C7799" t="s">
        <v>13</v>
      </c>
      <c r="E7799" t="s">
        <v>14</v>
      </c>
      <c r="F7799" t="s">
        <v>14</v>
      </c>
      <c r="G7799" t="s">
        <v>15</v>
      </c>
      <c r="H7799" t="s">
        <v>46</v>
      </c>
      <c r="I7799" t="s">
        <v>49</v>
      </c>
      <c r="J7799" t="s">
        <v>191</v>
      </c>
      <c r="K7799" s="1">
        <v>45411</v>
      </c>
      <c r="L7799">
        <v>60</v>
      </c>
      <c r="M7799">
        <v>2</v>
      </c>
      <c r="N7799" t="s">
        <v>538</v>
      </c>
      <c r="O7799" t="s">
        <v>537</v>
      </c>
      <c r="P7799" t="s">
        <v>627</v>
      </c>
    </row>
    <row r="7800" spans="1:16" x14ac:dyDescent="0.25">
      <c r="A7800" t="s">
        <v>108</v>
      </c>
      <c r="B7800" t="s">
        <v>67</v>
      </c>
      <c r="C7800" t="s">
        <v>13</v>
      </c>
      <c r="E7800" t="s">
        <v>14</v>
      </c>
      <c r="F7800" t="s">
        <v>14</v>
      </c>
      <c r="G7800" t="s">
        <v>15</v>
      </c>
      <c r="H7800" t="s">
        <v>46</v>
      </c>
      <c r="I7800" t="s">
        <v>49</v>
      </c>
      <c r="J7800" t="s">
        <v>191</v>
      </c>
      <c r="K7800" s="1">
        <v>45413</v>
      </c>
      <c r="L7800">
        <v>60</v>
      </c>
      <c r="M7800">
        <v>2</v>
      </c>
      <c r="N7800" t="s">
        <v>538</v>
      </c>
      <c r="O7800" t="s">
        <v>537</v>
      </c>
      <c r="P7800" t="s">
        <v>627</v>
      </c>
    </row>
    <row r="7801" spans="1:16" x14ac:dyDescent="0.25">
      <c r="A7801" t="s">
        <v>108</v>
      </c>
      <c r="B7801" t="s">
        <v>67</v>
      </c>
      <c r="C7801" t="s">
        <v>13</v>
      </c>
      <c r="E7801" t="s">
        <v>14</v>
      </c>
      <c r="F7801" t="s">
        <v>14</v>
      </c>
      <c r="G7801" t="s">
        <v>15</v>
      </c>
      <c r="H7801" t="s">
        <v>46</v>
      </c>
      <c r="I7801" t="s">
        <v>49</v>
      </c>
      <c r="J7801" t="s">
        <v>191</v>
      </c>
      <c r="K7801" s="1">
        <v>45415</v>
      </c>
      <c r="L7801">
        <v>90</v>
      </c>
      <c r="M7801">
        <v>2</v>
      </c>
      <c r="N7801" t="s">
        <v>538</v>
      </c>
      <c r="O7801" t="s">
        <v>537</v>
      </c>
      <c r="P7801" t="s">
        <v>627</v>
      </c>
    </row>
    <row r="7802" spans="1:16" x14ac:dyDescent="0.25">
      <c r="A7802" t="s">
        <v>108</v>
      </c>
      <c r="B7802" t="s">
        <v>67</v>
      </c>
      <c r="C7802" t="s">
        <v>13</v>
      </c>
      <c r="E7802" t="s">
        <v>14</v>
      </c>
      <c r="F7802" t="s">
        <v>14</v>
      </c>
      <c r="G7802" t="s">
        <v>15</v>
      </c>
      <c r="H7802" t="s">
        <v>46</v>
      </c>
      <c r="I7802" t="s">
        <v>62</v>
      </c>
      <c r="J7802" t="s">
        <v>118</v>
      </c>
      <c r="K7802" s="1">
        <v>45425</v>
      </c>
      <c r="L7802">
        <v>90</v>
      </c>
      <c r="M7802">
        <v>4</v>
      </c>
      <c r="N7802" t="s">
        <v>538</v>
      </c>
      <c r="O7802" t="s">
        <v>537</v>
      </c>
      <c r="P7802" t="s">
        <v>627</v>
      </c>
    </row>
    <row r="7803" spans="1:16" x14ac:dyDescent="0.25">
      <c r="A7803" t="s">
        <v>108</v>
      </c>
      <c r="B7803" t="s">
        <v>67</v>
      </c>
      <c r="C7803" t="s">
        <v>13</v>
      </c>
      <c r="E7803" t="s">
        <v>14</v>
      </c>
      <c r="F7803" t="s">
        <v>14</v>
      </c>
      <c r="G7803" t="s">
        <v>15</v>
      </c>
      <c r="H7803" t="s">
        <v>46</v>
      </c>
      <c r="I7803" t="s">
        <v>51</v>
      </c>
      <c r="J7803" t="s">
        <v>118</v>
      </c>
      <c r="K7803" s="1">
        <v>45404</v>
      </c>
      <c r="L7803">
        <v>60</v>
      </c>
      <c r="M7803">
        <v>1</v>
      </c>
      <c r="N7803" t="s">
        <v>538</v>
      </c>
      <c r="O7803" t="s">
        <v>537</v>
      </c>
      <c r="P7803" t="s">
        <v>627</v>
      </c>
    </row>
    <row r="7804" spans="1:16" x14ac:dyDescent="0.25">
      <c r="A7804" t="s">
        <v>108</v>
      </c>
      <c r="B7804" t="s">
        <v>67</v>
      </c>
      <c r="C7804" t="s">
        <v>13</v>
      </c>
      <c r="E7804" t="s">
        <v>14</v>
      </c>
      <c r="F7804" t="s">
        <v>14</v>
      </c>
      <c r="G7804" t="s">
        <v>15</v>
      </c>
      <c r="H7804" t="s">
        <v>46</v>
      </c>
      <c r="I7804" t="s">
        <v>51</v>
      </c>
      <c r="J7804" t="s">
        <v>118</v>
      </c>
      <c r="K7804" s="1">
        <v>45407</v>
      </c>
      <c r="L7804">
        <v>30</v>
      </c>
      <c r="M7804">
        <v>1</v>
      </c>
      <c r="N7804" t="s">
        <v>538</v>
      </c>
      <c r="O7804" t="s">
        <v>537</v>
      </c>
      <c r="P7804" t="s">
        <v>627</v>
      </c>
    </row>
    <row r="7805" spans="1:16" x14ac:dyDescent="0.25">
      <c r="A7805" t="s">
        <v>108</v>
      </c>
      <c r="B7805" t="s">
        <v>67</v>
      </c>
      <c r="C7805" t="s">
        <v>13</v>
      </c>
      <c r="E7805" t="s">
        <v>14</v>
      </c>
      <c r="F7805" t="s">
        <v>14</v>
      </c>
      <c r="G7805" t="s">
        <v>15</v>
      </c>
      <c r="H7805" t="s">
        <v>46</v>
      </c>
      <c r="I7805" t="s">
        <v>51</v>
      </c>
      <c r="J7805" t="s">
        <v>118</v>
      </c>
      <c r="K7805" s="1">
        <v>45411</v>
      </c>
      <c r="L7805">
        <v>30</v>
      </c>
      <c r="M7805">
        <v>2</v>
      </c>
      <c r="N7805" t="s">
        <v>538</v>
      </c>
      <c r="O7805" t="s">
        <v>537</v>
      </c>
      <c r="P7805" t="s">
        <v>627</v>
      </c>
    </row>
    <row r="7806" spans="1:16" x14ac:dyDescent="0.25">
      <c r="A7806" t="s">
        <v>108</v>
      </c>
      <c r="B7806" t="s">
        <v>67</v>
      </c>
      <c r="C7806" t="s">
        <v>13</v>
      </c>
      <c r="E7806" t="s">
        <v>14</v>
      </c>
      <c r="F7806" t="s">
        <v>14</v>
      </c>
      <c r="G7806" t="s">
        <v>15</v>
      </c>
      <c r="H7806" t="s">
        <v>46</v>
      </c>
      <c r="I7806" t="s">
        <v>51</v>
      </c>
      <c r="J7806" t="s">
        <v>118</v>
      </c>
      <c r="K7806" s="1">
        <v>45427</v>
      </c>
      <c r="L7806">
        <v>60</v>
      </c>
      <c r="M7806">
        <v>4</v>
      </c>
      <c r="N7806" t="s">
        <v>538</v>
      </c>
      <c r="O7806" t="s">
        <v>537</v>
      </c>
      <c r="P7806" t="s">
        <v>627</v>
      </c>
    </row>
    <row r="7807" spans="1:16" x14ac:dyDescent="0.25">
      <c r="A7807" t="s">
        <v>108</v>
      </c>
      <c r="B7807" t="s">
        <v>67</v>
      </c>
      <c r="C7807" t="s">
        <v>13</v>
      </c>
      <c r="E7807" t="s">
        <v>14</v>
      </c>
      <c r="F7807" t="s">
        <v>14</v>
      </c>
      <c r="G7807" t="s">
        <v>15</v>
      </c>
      <c r="H7807" t="s">
        <v>25</v>
      </c>
      <c r="I7807" t="s">
        <v>52</v>
      </c>
      <c r="J7807" t="s">
        <v>118</v>
      </c>
      <c r="K7807" s="1">
        <v>45411</v>
      </c>
      <c r="L7807">
        <v>90</v>
      </c>
      <c r="M7807">
        <v>2</v>
      </c>
      <c r="N7807" t="s">
        <v>538</v>
      </c>
      <c r="O7807" t="s">
        <v>537</v>
      </c>
      <c r="P7807" t="s">
        <v>627</v>
      </c>
    </row>
    <row r="7808" spans="1:16" x14ac:dyDescent="0.25">
      <c r="A7808" t="s">
        <v>108</v>
      </c>
      <c r="B7808" t="s">
        <v>67</v>
      </c>
      <c r="C7808" t="s">
        <v>13</v>
      </c>
      <c r="E7808" t="s">
        <v>14</v>
      </c>
      <c r="F7808" t="s">
        <v>14</v>
      </c>
      <c r="G7808" t="s">
        <v>15</v>
      </c>
      <c r="H7808" t="s">
        <v>25</v>
      </c>
      <c r="I7808" t="s">
        <v>52</v>
      </c>
      <c r="J7808" t="s">
        <v>118</v>
      </c>
      <c r="K7808" s="1">
        <v>45420</v>
      </c>
      <c r="L7808">
        <v>60</v>
      </c>
      <c r="M7808">
        <v>3</v>
      </c>
      <c r="N7808" t="s">
        <v>538</v>
      </c>
      <c r="O7808" t="s">
        <v>537</v>
      </c>
      <c r="P7808" t="s">
        <v>627</v>
      </c>
    </row>
    <row r="7809" spans="1:16" x14ac:dyDescent="0.25">
      <c r="A7809" t="s">
        <v>108</v>
      </c>
      <c r="B7809" t="s">
        <v>67</v>
      </c>
      <c r="C7809" t="s">
        <v>13</v>
      </c>
      <c r="E7809" t="s">
        <v>14</v>
      </c>
      <c r="F7809" t="s">
        <v>14</v>
      </c>
      <c r="G7809" t="s">
        <v>15</v>
      </c>
      <c r="H7809" t="s">
        <v>25</v>
      </c>
      <c r="I7809" t="s">
        <v>53</v>
      </c>
      <c r="J7809" t="s">
        <v>118</v>
      </c>
      <c r="K7809" s="1">
        <v>45408</v>
      </c>
      <c r="L7809">
        <v>30</v>
      </c>
      <c r="M7809">
        <v>1</v>
      </c>
      <c r="N7809" t="s">
        <v>538</v>
      </c>
      <c r="O7809" t="s">
        <v>537</v>
      </c>
      <c r="P7809" t="s">
        <v>627</v>
      </c>
    </row>
    <row r="7810" spans="1:16" x14ac:dyDescent="0.25">
      <c r="A7810" t="s">
        <v>108</v>
      </c>
      <c r="B7810" t="s">
        <v>67</v>
      </c>
      <c r="C7810" t="s">
        <v>13</v>
      </c>
      <c r="E7810" t="s">
        <v>14</v>
      </c>
      <c r="F7810" t="s">
        <v>14</v>
      </c>
      <c r="G7810" t="s">
        <v>15</v>
      </c>
      <c r="H7810" t="s">
        <v>25</v>
      </c>
      <c r="I7810" t="s">
        <v>53</v>
      </c>
      <c r="J7810" t="s">
        <v>118</v>
      </c>
      <c r="K7810" s="1">
        <v>45411</v>
      </c>
      <c r="L7810">
        <v>30</v>
      </c>
      <c r="M7810">
        <v>2</v>
      </c>
      <c r="N7810" t="s">
        <v>538</v>
      </c>
      <c r="O7810" t="s">
        <v>537</v>
      </c>
      <c r="P7810" t="s">
        <v>627</v>
      </c>
    </row>
    <row r="7811" spans="1:16" x14ac:dyDescent="0.25">
      <c r="A7811" t="s">
        <v>108</v>
      </c>
      <c r="B7811" t="s">
        <v>67</v>
      </c>
      <c r="C7811" t="s">
        <v>13</v>
      </c>
      <c r="E7811" t="s">
        <v>14</v>
      </c>
      <c r="F7811" t="s">
        <v>14</v>
      </c>
      <c r="G7811" t="s">
        <v>15</v>
      </c>
      <c r="H7811" t="s">
        <v>25</v>
      </c>
      <c r="I7811" t="s">
        <v>53</v>
      </c>
      <c r="J7811" t="s">
        <v>118</v>
      </c>
      <c r="K7811" s="1">
        <v>45415</v>
      </c>
      <c r="L7811">
        <v>30</v>
      </c>
      <c r="M7811">
        <v>2</v>
      </c>
      <c r="N7811" t="s">
        <v>538</v>
      </c>
      <c r="O7811" t="s">
        <v>537</v>
      </c>
      <c r="P7811" t="s">
        <v>627</v>
      </c>
    </row>
    <row r="7812" spans="1:16" x14ac:dyDescent="0.25">
      <c r="A7812" t="s">
        <v>108</v>
      </c>
      <c r="B7812" t="s">
        <v>67</v>
      </c>
      <c r="C7812" t="s">
        <v>13</v>
      </c>
      <c r="E7812" t="s">
        <v>14</v>
      </c>
      <c r="F7812" t="s">
        <v>14</v>
      </c>
      <c r="G7812" t="s">
        <v>15</v>
      </c>
      <c r="H7812" t="s">
        <v>25</v>
      </c>
      <c r="I7812" t="s">
        <v>53</v>
      </c>
      <c r="J7812" t="s">
        <v>118</v>
      </c>
      <c r="K7812" s="1">
        <v>45422</v>
      </c>
      <c r="L7812">
        <v>30</v>
      </c>
      <c r="M7812">
        <v>3</v>
      </c>
      <c r="N7812" t="s">
        <v>538</v>
      </c>
      <c r="O7812" t="s">
        <v>537</v>
      </c>
      <c r="P7812" t="s">
        <v>627</v>
      </c>
    </row>
    <row r="7813" spans="1:16" x14ac:dyDescent="0.25">
      <c r="A7813" t="s">
        <v>108</v>
      </c>
      <c r="B7813" t="s">
        <v>67</v>
      </c>
      <c r="C7813" t="s">
        <v>13</v>
      </c>
      <c r="E7813" t="s">
        <v>14</v>
      </c>
      <c r="F7813" t="s">
        <v>14</v>
      </c>
      <c r="G7813" t="s">
        <v>15</v>
      </c>
      <c r="H7813" t="s">
        <v>25</v>
      </c>
      <c r="I7813" t="s">
        <v>93</v>
      </c>
      <c r="J7813" t="s">
        <v>118</v>
      </c>
      <c r="K7813" s="1">
        <v>45418</v>
      </c>
      <c r="L7813">
        <v>10.001999999999899</v>
      </c>
      <c r="M7813">
        <v>3</v>
      </c>
      <c r="N7813" t="s">
        <v>538</v>
      </c>
      <c r="O7813" t="s">
        <v>537</v>
      </c>
      <c r="P7813" t="s">
        <v>627</v>
      </c>
    </row>
    <row r="7814" spans="1:16" x14ac:dyDescent="0.25">
      <c r="A7814" t="s">
        <v>108</v>
      </c>
      <c r="B7814" t="s">
        <v>67</v>
      </c>
      <c r="C7814" t="s">
        <v>13</v>
      </c>
      <c r="E7814" t="s">
        <v>14</v>
      </c>
      <c r="F7814" t="s">
        <v>14</v>
      </c>
      <c r="G7814" t="s">
        <v>15</v>
      </c>
      <c r="H7814" t="s">
        <v>25</v>
      </c>
      <c r="I7814" t="s">
        <v>93</v>
      </c>
      <c r="J7814" t="s">
        <v>118</v>
      </c>
      <c r="K7814" s="1">
        <v>45425</v>
      </c>
      <c r="L7814">
        <v>30</v>
      </c>
      <c r="M7814">
        <v>4</v>
      </c>
      <c r="N7814" t="s">
        <v>538</v>
      </c>
      <c r="O7814" t="s">
        <v>537</v>
      </c>
      <c r="P7814" t="s">
        <v>627</v>
      </c>
    </row>
    <row r="7815" spans="1:16" x14ac:dyDescent="0.25">
      <c r="A7815" t="s">
        <v>498</v>
      </c>
      <c r="B7815" t="s">
        <v>12</v>
      </c>
      <c r="C7815" t="s">
        <v>64</v>
      </c>
      <c r="E7815" t="s">
        <v>14</v>
      </c>
      <c r="F7815" t="s">
        <v>14</v>
      </c>
      <c r="G7815" t="s">
        <v>15</v>
      </c>
      <c r="H7815" t="s">
        <v>524</v>
      </c>
      <c r="I7815" t="s">
        <v>16</v>
      </c>
      <c r="J7815" t="s">
        <v>117</v>
      </c>
      <c r="K7815" s="1">
        <v>45404</v>
      </c>
      <c r="L7815">
        <v>10.001999999999899</v>
      </c>
      <c r="M7815">
        <v>1</v>
      </c>
      <c r="N7815" t="s">
        <v>538</v>
      </c>
      <c r="O7815" t="s">
        <v>537</v>
      </c>
      <c r="P7815" t="s">
        <v>627</v>
      </c>
    </row>
    <row r="7816" spans="1:16" x14ac:dyDescent="0.25">
      <c r="A7816" t="s">
        <v>498</v>
      </c>
      <c r="B7816" t="s">
        <v>12</v>
      </c>
      <c r="C7816" t="s">
        <v>64</v>
      </c>
      <c r="E7816" t="s">
        <v>14</v>
      </c>
      <c r="F7816" t="s">
        <v>14</v>
      </c>
      <c r="G7816" t="s">
        <v>15</v>
      </c>
      <c r="H7816" t="s">
        <v>524</v>
      </c>
      <c r="I7816" t="s">
        <v>16</v>
      </c>
      <c r="J7816" t="s">
        <v>117</v>
      </c>
      <c r="K7816" s="1">
        <v>45405</v>
      </c>
      <c r="L7816">
        <v>30</v>
      </c>
      <c r="M7816">
        <v>1</v>
      </c>
      <c r="N7816" t="s">
        <v>538</v>
      </c>
      <c r="O7816" t="s">
        <v>537</v>
      </c>
      <c r="P7816" t="s">
        <v>627</v>
      </c>
    </row>
    <row r="7817" spans="1:16" x14ac:dyDescent="0.25">
      <c r="A7817" t="s">
        <v>498</v>
      </c>
      <c r="B7817" t="s">
        <v>12</v>
      </c>
      <c r="C7817" t="s">
        <v>64</v>
      </c>
      <c r="E7817" t="s">
        <v>14</v>
      </c>
      <c r="F7817" t="s">
        <v>14</v>
      </c>
      <c r="G7817" t="s">
        <v>15</v>
      </c>
      <c r="H7817" t="s">
        <v>524</v>
      </c>
      <c r="I7817" t="s">
        <v>16</v>
      </c>
      <c r="J7817" t="s">
        <v>117</v>
      </c>
      <c r="K7817" s="1">
        <v>45411</v>
      </c>
      <c r="L7817">
        <v>10.001999999999899</v>
      </c>
      <c r="M7817">
        <v>2</v>
      </c>
      <c r="N7817" t="s">
        <v>538</v>
      </c>
      <c r="O7817" t="s">
        <v>537</v>
      </c>
      <c r="P7817" t="s">
        <v>627</v>
      </c>
    </row>
    <row r="7818" spans="1:16" x14ac:dyDescent="0.25">
      <c r="A7818" t="s">
        <v>498</v>
      </c>
      <c r="B7818" t="s">
        <v>12</v>
      </c>
      <c r="C7818" t="s">
        <v>64</v>
      </c>
      <c r="E7818" t="s">
        <v>14</v>
      </c>
      <c r="F7818" t="s">
        <v>14</v>
      </c>
      <c r="G7818" t="s">
        <v>15</v>
      </c>
      <c r="H7818" t="s">
        <v>524</v>
      </c>
      <c r="I7818" t="s">
        <v>16</v>
      </c>
      <c r="J7818" t="s">
        <v>117</v>
      </c>
      <c r="K7818" s="1">
        <v>45413</v>
      </c>
      <c r="L7818">
        <v>30</v>
      </c>
      <c r="M7818">
        <v>2</v>
      </c>
      <c r="N7818" t="s">
        <v>538</v>
      </c>
      <c r="O7818" t="s">
        <v>537</v>
      </c>
      <c r="P7818" t="s">
        <v>627</v>
      </c>
    </row>
    <row r="7819" spans="1:16" x14ac:dyDescent="0.25">
      <c r="A7819" t="s">
        <v>498</v>
      </c>
      <c r="B7819" t="s">
        <v>12</v>
      </c>
      <c r="C7819" t="s">
        <v>64</v>
      </c>
      <c r="E7819" t="s">
        <v>14</v>
      </c>
      <c r="F7819" t="s">
        <v>14</v>
      </c>
      <c r="G7819" t="s">
        <v>15</v>
      </c>
      <c r="H7819" t="s">
        <v>524</v>
      </c>
      <c r="I7819" t="s">
        <v>16</v>
      </c>
      <c r="J7819" t="s">
        <v>117</v>
      </c>
      <c r="K7819" s="1">
        <v>45414</v>
      </c>
      <c r="L7819">
        <v>10.001999999999899</v>
      </c>
      <c r="M7819">
        <v>2</v>
      </c>
      <c r="N7819" t="s">
        <v>538</v>
      </c>
      <c r="O7819" t="s">
        <v>537</v>
      </c>
      <c r="P7819" t="s">
        <v>627</v>
      </c>
    </row>
    <row r="7820" spans="1:16" x14ac:dyDescent="0.25">
      <c r="A7820" t="s">
        <v>498</v>
      </c>
      <c r="B7820" t="s">
        <v>12</v>
      </c>
      <c r="C7820" t="s">
        <v>64</v>
      </c>
      <c r="E7820" t="s">
        <v>14</v>
      </c>
      <c r="F7820" t="s">
        <v>14</v>
      </c>
      <c r="G7820" t="s">
        <v>15</v>
      </c>
      <c r="H7820" t="s">
        <v>524</v>
      </c>
      <c r="I7820" t="s">
        <v>16</v>
      </c>
      <c r="J7820" t="s">
        <v>117</v>
      </c>
      <c r="K7820" s="1">
        <v>45415</v>
      </c>
      <c r="L7820">
        <v>10.001999999999899</v>
      </c>
      <c r="M7820">
        <v>2</v>
      </c>
      <c r="N7820" t="s">
        <v>538</v>
      </c>
      <c r="O7820" t="s">
        <v>537</v>
      </c>
      <c r="P7820" t="s">
        <v>627</v>
      </c>
    </row>
    <row r="7821" spans="1:16" x14ac:dyDescent="0.25">
      <c r="A7821" t="s">
        <v>498</v>
      </c>
      <c r="B7821" t="s">
        <v>12</v>
      </c>
      <c r="C7821" t="s">
        <v>64</v>
      </c>
      <c r="E7821" t="s">
        <v>14</v>
      </c>
      <c r="F7821" t="s">
        <v>14</v>
      </c>
      <c r="G7821" t="s">
        <v>15</v>
      </c>
      <c r="H7821" t="s">
        <v>524</v>
      </c>
      <c r="I7821" t="s">
        <v>16</v>
      </c>
      <c r="J7821" t="s">
        <v>117</v>
      </c>
      <c r="K7821" s="1">
        <v>45419</v>
      </c>
      <c r="L7821">
        <v>10.001999999999899</v>
      </c>
      <c r="M7821">
        <v>3</v>
      </c>
      <c r="N7821" t="s">
        <v>538</v>
      </c>
      <c r="O7821" t="s">
        <v>537</v>
      </c>
      <c r="P7821" t="s">
        <v>627</v>
      </c>
    </row>
    <row r="7822" spans="1:16" x14ac:dyDescent="0.25">
      <c r="A7822" t="s">
        <v>498</v>
      </c>
      <c r="B7822" t="s">
        <v>12</v>
      </c>
      <c r="C7822" t="s">
        <v>64</v>
      </c>
      <c r="E7822" t="s">
        <v>14</v>
      </c>
      <c r="F7822" t="s">
        <v>14</v>
      </c>
      <c r="G7822" t="s">
        <v>15</v>
      </c>
      <c r="H7822" t="s">
        <v>524</v>
      </c>
      <c r="I7822" t="s">
        <v>16</v>
      </c>
      <c r="J7822" t="s">
        <v>117</v>
      </c>
      <c r="K7822" s="1">
        <v>45420</v>
      </c>
      <c r="L7822">
        <v>10.001999999999899</v>
      </c>
      <c r="M7822">
        <v>3</v>
      </c>
      <c r="N7822" t="s">
        <v>538</v>
      </c>
      <c r="O7822" t="s">
        <v>537</v>
      </c>
      <c r="P7822" t="s">
        <v>627</v>
      </c>
    </row>
    <row r="7823" spans="1:16" x14ac:dyDescent="0.25">
      <c r="A7823" t="s">
        <v>498</v>
      </c>
      <c r="B7823" t="s">
        <v>12</v>
      </c>
      <c r="C7823" t="s">
        <v>64</v>
      </c>
      <c r="E7823" t="s">
        <v>14</v>
      </c>
      <c r="F7823" t="s">
        <v>14</v>
      </c>
      <c r="G7823" t="s">
        <v>15</v>
      </c>
      <c r="H7823" t="s">
        <v>524</v>
      </c>
      <c r="I7823" t="s">
        <v>16</v>
      </c>
      <c r="J7823" t="s">
        <v>117</v>
      </c>
      <c r="K7823" s="1">
        <v>45421</v>
      </c>
      <c r="L7823">
        <v>10.001999999999899</v>
      </c>
      <c r="M7823">
        <v>3</v>
      </c>
      <c r="N7823" t="s">
        <v>538</v>
      </c>
      <c r="O7823" t="s">
        <v>537</v>
      </c>
      <c r="P7823" t="s">
        <v>627</v>
      </c>
    </row>
    <row r="7824" spans="1:16" x14ac:dyDescent="0.25">
      <c r="A7824" t="s">
        <v>498</v>
      </c>
      <c r="B7824" t="s">
        <v>12</v>
      </c>
      <c r="C7824" t="s">
        <v>64</v>
      </c>
      <c r="E7824" t="s">
        <v>14</v>
      </c>
      <c r="F7824" t="s">
        <v>14</v>
      </c>
      <c r="G7824" t="s">
        <v>15</v>
      </c>
      <c r="H7824" t="s">
        <v>524</v>
      </c>
      <c r="I7824" t="s">
        <v>16</v>
      </c>
      <c r="J7824" t="s">
        <v>117</v>
      </c>
      <c r="K7824" s="1">
        <v>45422</v>
      </c>
      <c r="L7824">
        <v>10.001999999999899</v>
      </c>
      <c r="M7824">
        <v>3</v>
      </c>
      <c r="N7824" t="s">
        <v>538</v>
      </c>
      <c r="O7824" t="s">
        <v>537</v>
      </c>
      <c r="P7824" t="s">
        <v>627</v>
      </c>
    </row>
    <row r="7825" spans="1:16" x14ac:dyDescent="0.25">
      <c r="A7825" t="s">
        <v>498</v>
      </c>
      <c r="B7825" t="s">
        <v>12</v>
      </c>
      <c r="C7825" t="s">
        <v>64</v>
      </c>
      <c r="E7825" t="s">
        <v>14</v>
      </c>
      <c r="F7825" t="s">
        <v>14</v>
      </c>
      <c r="G7825" t="s">
        <v>15</v>
      </c>
      <c r="H7825" t="s">
        <v>524</v>
      </c>
      <c r="I7825" t="s">
        <v>16</v>
      </c>
      <c r="J7825" t="s">
        <v>117</v>
      </c>
      <c r="K7825" s="1">
        <v>45425</v>
      </c>
      <c r="L7825">
        <v>30</v>
      </c>
      <c r="M7825">
        <v>4</v>
      </c>
      <c r="N7825" t="s">
        <v>538</v>
      </c>
      <c r="O7825" t="s">
        <v>537</v>
      </c>
      <c r="P7825" t="s">
        <v>627</v>
      </c>
    </row>
    <row r="7826" spans="1:16" x14ac:dyDescent="0.25">
      <c r="A7826" t="s">
        <v>498</v>
      </c>
      <c r="B7826" t="s">
        <v>12</v>
      </c>
      <c r="C7826" t="s">
        <v>64</v>
      </c>
      <c r="E7826" t="s">
        <v>14</v>
      </c>
      <c r="F7826" t="s">
        <v>14</v>
      </c>
      <c r="G7826" t="s">
        <v>15</v>
      </c>
      <c r="H7826" t="s">
        <v>524</v>
      </c>
      <c r="I7826" t="s">
        <v>16</v>
      </c>
      <c r="J7826" t="s">
        <v>117</v>
      </c>
      <c r="K7826" s="1">
        <v>45426</v>
      </c>
      <c r="L7826">
        <v>10.001999999999899</v>
      </c>
      <c r="M7826">
        <v>4</v>
      </c>
      <c r="N7826" t="s">
        <v>538</v>
      </c>
      <c r="O7826" t="s">
        <v>537</v>
      </c>
      <c r="P7826" t="s">
        <v>627</v>
      </c>
    </row>
    <row r="7827" spans="1:16" x14ac:dyDescent="0.25">
      <c r="A7827" t="s">
        <v>498</v>
      </c>
      <c r="B7827" t="s">
        <v>12</v>
      </c>
      <c r="C7827" t="s">
        <v>64</v>
      </c>
      <c r="E7827" t="s">
        <v>14</v>
      </c>
      <c r="F7827" t="s">
        <v>14</v>
      </c>
      <c r="G7827" t="s">
        <v>15</v>
      </c>
      <c r="H7827" t="s">
        <v>524</v>
      </c>
      <c r="I7827" t="s">
        <v>16</v>
      </c>
      <c r="J7827" t="s">
        <v>117</v>
      </c>
      <c r="K7827" s="1">
        <v>45428</v>
      </c>
      <c r="L7827">
        <v>10.001999999999899</v>
      </c>
      <c r="M7827">
        <v>4</v>
      </c>
      <c r="N7827" t="s">
        <v>538</v>
      </c>
      <c r="O7827" t="s">
        <v>537</v>
      </c>
      <c r="P7827" t="s">
        <v>627</v>
      </c>
    </row>
    <row r="7828" spans="1:16" x14ac:dyDescent="0.25">
      <c r="A7828" t="s">
        <v>498</v>
      </c>
      <c r="B7828" t="s">
        <v>12</v>
      </c>
      <c r="C7828" t="s">
        <v>64</v>
      </c>
      <c r="E7828" t="s">
        <v>14</v>
      </c>
      <c r="F7828" t="s">
        <v>14</v>
      </c>
      <c r="G7828" t="s">
        <v>15</v>
      </c>
      <c r="H7828" t="s">
        <v>524</v>
      </c>
      <c r="I7828" t="s">
        <v>16</v>
      </c>
      <c r="J7828" t="s">
        <v>117</v>
      </c>
      <c r="K7828" s="1">
        <v>45429</v>
      </c>
      <c r="L7828">
        <v>10.001999999999899</v>
      </c>
      <c r="M7828">
        <v>4</v>
      </c>
      <c r="N7828" t="s">
        <v>538</v>
      </c>
      <c r="O7828" t="s">
        <v>537</v>
      </c>
      <c r="P7828" t="s">
        <v>627</v>
      </c>
    </row>
    <row r="7829" spans="1:16" x14ac:dyDescent="0.25">
      <c r="A7829" t="s">
        <v>498</v>
      </c>
      <c r="B7829" t="s">
        <v>12</v>
      </c>
      <c r="C7829" t="s">
        <v>64</v>
      </c>
      <c r="E7829" t="s">
        <v>14</v>
      </c>
      <c r="F7829" t="s">
        <v>14</v>
      </c>
      <c r="G7829" t="s">
        <v>15</v>
      </c>
      <c r="H7829" t="s">
        <v>524</v>
      </c>
      <c r="I7829" t="s">
        <v>17</v>
      </c>
      <c r="J7829" t="s">
        <v>117</v>
      </c>
      <c r="K7829" s="1">
        <v>45404</v>
      </c>
      <c r="L7829">
        <v>30</v>
      </c>
      <c r="M7829">
        <v>1</v>
      </c>
      <c r="N7829" t="s">
        <v>538</v>
      </c>
      <c r="O7829" t="s">
        <v>537</v>
      </c>
      <c r="P7829" t="s">
        <v>627</v>
      </c>
    </row>
    <row r="7830" spans="1:16" x14ac:dyDescent="0.25">
      <c r="A7830" t="s">
        <v>498</v>
      </c>
      <c r="B7830" t="s">
        <v>12</v>
      </c>
      <c r="C7830" t="s">
        <v>64</v>
      </c>
      <c r="E7830" t="s">
        <v>14</v>
      </c>
      <c r="F7830" t="s">
        <v>14</v>
      </c>
      <c r="G7830" t="s">
        <v>15</v>
      </c>
      <c r="H7830" t="s">
        <v>524</v>
      </c>
      <c r="I7830" t="s">
        <v>17</v>
      </c>
      <c r="J7830" t="s">
        <v>117</v>
      </c>
      <c r="K7830" s="1">
        <v>45412</v>
      </c>
      <c r="L7830">
        <v>10.001999999999899</v>
      </c>
      <c r="M7830">
        <v>2</v>
      </c>
      <c r="N7830" t="s">
        <v>538</v>
      </c>
      <c r="O7830" t="s">
        <v>537</v>
      </c>
      <c r="P7830" t="s">
        <v>627</v>
      </c>
    </row>
    <row r="7831" spans="1:16" x14ac:dyDescent="0.25">
      <c r="A7831" t="s">
        <v>498</v>
      </c>
      <c r="B7831" t="s">
        <v>12</v>
      </c>
      <c r="C7831" t="s">
        <v>64</v>
      </c>
      <c r="E7831" t="s">
        <v>14</v>
      </c>
      <c r="F7831" t="s">
        <v>14</v>
      </c>
      <c r="G7831" t="s">
        <v>15</v>
      </c>
      <c r="H7831" t="s">
        <v>524</v>
      </c>
      <c r="I7831" t="s">
        <v>17</v>
      </c>
      <c r="J7831" t="s">
        <v>117</v>
      </c>
      <c r="K7831" s="1">
        <v>45414</v>
      </c>
      <c r="L7831">
        <v>10.001999999999899</v>
      </c>
      <c r="M7831">
        <v>2</v>
      </c>
      <c r="N7831" t="s">
        <v>538</v>
      </c>
      <c r="O7831" t="s">
        <v>537</v>
      </c>
      <c r="P7831" t="s">
        <v>627</v>
      </c>
    </row>
    <row r="7832" spans="1:16" x14ac:dyDescent="0.25">
      <c r="A7832" t="s">
        <v>498</v>
      </c>
      <c r="B7832" t="s">
        <v>12</v>
      </c>
      <c r="C7832" t="s">
        <v>64</v>
      </c>
      <c r="E7832" t="s">
        <v>14</v>
      </c>
      <c r="F7832" t="s">
        <v>14</v>
      </c>
      <c r="G7832" t="s">
        <v>15</v>
      </c>
      <c r="H7832" t="s">
        <v>524</v>
      </c>
      <c r="I7832" t="s">
        <v>17</v>
      </c>
      <c r="J7832" t="s">
        <v>117</v>
      </c>
      <c r="K7832" s="1">
        <v>45419</v>
      </c>
      <c r="L7832">
        <v>30</v>
      </c>
      <c r="M7832">
        <v>3</v>
      </c>
      <c r="N7832" t="s">
        <v>538</v>
      </c>
      <c r="O7832" t="s">
        <v>537</v>
      </c>
      <c r="P7832" t="s">
        <v>627</v>
      </c>
    </row>
    <row r="7833" spans="1:16" x14ac:dyDescent="0.25">
      <c r="A7833" t="s">
        <v>498</v>
      </c>
      <c r="B7833" t="s">
        <v>12</v>
      </c>
      <c r="C7833" t="s">
        <v>64</v>
      </c>
      <c r="E7833" t="s">
        <v>14</v>
      </c>
      <c r="F7833" t="s">
        <v>14</v>
      </c>
      <c r="G7833" t="s">
        <v>15</v>
      </c>
      <c r="H7833" t="s">
        <v>524</v>
      </c>
      <c r="I7833" t="s">
        <v>17</v>
      </c>
      <c r="J7833" t="s">
        <v>117</v>
      </c>
      <c r="K7833" s="1">
        <v>45425</v>
      </c>
      <c r="L7833">
        <v>10.001999999999899</v>
      </c>
      <c r="M7833">
        <v>4</v>
      </c>
      <c r="N7833" t="s">
        <v>538</v>
      </c>
      <c r="O7833" t="s">
        <v>537</v>
      </c>
      <c r="P7833" t="s">
        <v>627</v>
      </c>
    </row>
    <row r="7834" spans="1:16" x14ac:dyDescent="0.25">
      <c r="A7834" t="s">
        <v>498</v>
      </c>
      <c r="B7834" t="s">
        <v>12</v>
      </c>
      <c r="C7834" t="s">
        <v>64</v>
      </c>
      <c r="E7834" t="s">
        <v>14</v>
      </c>
      <c r="F7834" t="s">
        <v>14</v>
      </c>
      <c r="G7834" t="s">
        <v>15</v>
      </c>
      <c r="H7834" t="s">
        <v>524</v>
      </c>
      <c r="I7834" t="s">
        <v>17</v>
      </c>
      <c r="J7834" t="s">
        <v>117</v>
      </c>
      <c r="K7834" s="1">
        <v>45429</v>
      </c>
      <c r="L7834">
        <v>30</v>
      </c>
      <c r="M7834">
        <v>4</v>
      </c>
      <c r="N7834" t="s">
        <v>538</v>
      </c>
      <c r="O7834" t="s">
        <v>537</v>
      </c>
      <c r="P7834" t="s">
        <v>627</v>
      </c>
    </row>
    <row r="7835" spans="1:16" x14ac:dyDescent="0.25">
      <c r="A7835" t="s">
        <v>498</v>
      </c>
      <c r="B7835" t="s">
        <v>12</v>
      </c>
      <c r="C7835" t="s">
        <v>64</v>
      </c>
      <c r="E7835" t="s">
        <v>14</v>
      </c>
      <c r="F7835" t="s">
        <v>14</v>
      </c>
      <c r="G7835" t="s">
        <v>15</v>
      </c>
      <c r="H7835" t="s">
        <v>524</v>
      </c>
      <c r="I7835" t="s">
        <v>18</v>
      </c>
      <c r="J7835" t="s">
        <v>117</v>
      </c>
      <c r="K7835" s="1">
        <v>45408</v>
      </c>
      <c r="L7835">
        <v>10.001999999999899</v>
      </c>
      <c r="M7835">
        <v>1</v>
      </c>
      <c r="N7835" t="s">
        <v>538</v>
      </c>
      <c r="O7835" t="s">
        <v>537</v>
      </c>
      <c r="P7835" t="s">
        <v>627</v>
      </c>
    </row>
    <row r="7836" spans="1:16" x14ac:dyDescent="0.25">
      <c r="A7836" t="s">
        <v>498</v>
      </c>
      <c r="B7836" t="s">
        <v>12</v>
      </c>
      <c r="C7836" t="s">
        <v>64</v>
      </c>
      <c r="E7836" t="s">
        <v>14</v>
      </c>
      <c r="F7836" t="s">
        <v>14</v>
      </c>
      <c r="G7836" t="s">
        <v>15</v>
      </c>
      <c r="H7836" t="s">
        <v>524</v>
      </c>
      <c r="I7836" t="s">
        <v>18</v>
      </c>
      <c r="J7836" t="s">
        <v>117</v>
      </c>
      <c r="K7836" s="1">
        <v>45411</v>
      </c>
      <c r="L7836">
        <v>10.001999999999899</v>
      </c>
      <c r="M7836">
        <v>2</v>
      </c>
      <c r="N7836" t="s">
        <v>538</v>
      </c>
      <c r="O7836" t="s">
        <v>537</v>
      </c>
      <c r="P7836" t="s">
        <v>627</v>
      </c>
    </row>
    <row r="7837" spans="1:16" x14ac:dyDescent="0.25">
      <c r="A7837" t="s">
        <v>498</v>
      </c>
      <c r="B7837" t="s">
        <v>12</v>
      </c>
      <c r="C7837" t="s">
        <v>64</v>
      </c>
      <c r="E7837" t="s">
        <v>14</v>
      </c>
      <c r="F7837" t="s">
        <v>14</v>
      </c>
      <c r="G7837" t="s">
        <v>15</v>
      </c>
      <c r="H7837" t="s">
        <v>524</v>
      </c>
      <c r="I7837" t="s">
        <v>18</v>
      </c>
      <c r="J7837" t="s">
        <v>117</v>
      </c>
      <c r="K7837" s="1">
        <v>45413</v>
      </c>
      <c r="L7837">
        <v>10.001999999999899</v>
      </c>
      <c r="M7837">
        <v>2</v>
      </c>
      <c r="N7837" t="s">
        <v>538</v>
      </c>
      <c r="O7837" t="s">
        <v>537</v>
      </c>
      <c r="P7837" t="s">
        <v>627</v>
      </c>
    </row>
    <row r="7838" spans="1:16" x14ac:dyDescent="0.25">
      <c r="A7838" t="s">
        <v>498</v>
      </c>
      <c r="B7838" t="s">
        <v>12</v>
      </c>
      <c r="C7838" t="s">
        <v>64</v>
      </c>
      <c r="E7838" t="s">
        <v>14</v>
      </c>
      <c r="F7838" t="s">
        <v>14</v>
      </c>
      <c r="G7838" t="s">
        <v>15</v>
      </c>
      <c r="H7838" t="s">
        <v>524</v>
      </c>
      <c r="I7838" t="s">
        <v>18</v>
      </c>
      <c r="J7838" t="s">
        <v>117</v>
      </c>
      <c r="K7838" s="1">
        <v>45418</v>
      </c>
      <c r="L7838">
        <v>10.001999999999899</v>
      </c>
      <c r="M7838">
        <v>3</v>
      </c>
      <c r="N7838" t="s">
        <v>538</v>
      </c>
      <c r="O7838" t="s">
        <v>537</v>
      </c>
      <c r="P7838" t="s">
        <v>627</v>
      </c>
    </row>
    <row r="7839" spans="1:16" x14ac:dyDescent="0.25">
      <c r="A7839" t="s">
        <v>498</v>
      </c>
      <c r="B7839" t="s">
        <v>12</v>
      </c>
      <c r="C7839" t="s">
        <v>64</v>
      </c>
      <c r="E7839" t="s">
        <v>14</v>
      </c>
      <c r="F7839" t="s">
        <v>14</v>
      </c>
      <c r="G7839" t="s">
        <v>15</v>
      </c>
      <c r="H7839" t="s">
        <v>524</v>
      </c>
      <c r="I7839" t="s">
        <v>18</v>
      </c>
      <c r="J7839" t="s">
        <v>117</v>
      </c>
      <c r="K7839" s="1">
        <v>45419</v>
      </c>
      <c r="L7839">
        <v>30</v>
      </c>
      <c r="M7839">
        <v>3</v>
      </c>
      <c r="N7839" t="s">
        <v>538</v>
      </c>
      <c r="O7839" t="s">
        <v>537</v>
      </c>
      <c r="P7839" t="s">
        <v>627</v>
      </c>
    </row>
    <row r="7840" spans="1:16" x14ac:dyDescent="0.25">
      <c r="A7840" t="s">
        <v>498</v>
      </c>
      <c r="B7840" t="s">
        <v>12</v>
      </c>
      <c r="C7840" t="s">
        <v>64</v>
      </c>
      <c r="E7840" t="s">
        <v>14</v>
      </c>
      <c r="F7840" t="s">
        <v>14</v>
      </c>
      <c r="G7840" t="s">
        <v>15</v>
      </c>
      <c r="H7840" t="s">
        <v>524</v>
      </c>
      <c r="I7840" t="s">
        <v>18</v>
      </c>
      <c r="J7840" t="s">
        <v>117</v>
      </c>
      <c r="K7840" s="1">
        <v>45425</v>
      </c>
      <c r="L7840">
        <v>10.001999999999899</v>
      </c>
      <c r="M7840">
        <v>4</v>
      </c>
      <c r="N7840" t="s">
        <v>538</v>
      </c>
      <c r="O7840" t="s">
        <v>537</v>
      </c>
      <c r="P7840" t="s">
        <v>627</v>
      </c>
    </row>
    <row r="7841" spans="1:16" x14ac:dyDescent="0.25">
      <c r="A7841" t="s">
        <v>498</v>
      </c>
      <c r="B7841" t="s">
        <v>12</v>
      </c>
      <c r="C7841" t="s">
        <v>64</v>
      </c>
      <c r="E7841" t="s">
        <v>14</v>
      </c>
      <c r="F7841" t="s">
        <v>14</v>
      </c>
      <c r="G7841" t="s">
        <v>15</v>
      </c>
      <c r="H7841" t="s">
        <v>524</v>
      </c>
      <c r="I7841" t="s">
        <v>18</v>
      </c>
      <c r="J7841" t="s">
        <v>117</v>
      </c>
      <c r="K7841" s="1">
        <v>45429</v>
      </c>
      <c r="L7841">
        <v>10.001999999999899</v>
      </c>
      <c r="M7841">
        <v>4</v>
      </c>
      <c r="N7841" t="s">
        <v>538</v>
      </c>
      <c r="O7841" t="s">
        <v>537</v>
      </c>
      <c r="P7841" t="s">
        <v>627</v>
      </c>
    </row>
    <row r="7842" spans="1:16" x14ac:dyDescent="0.25">
      <c r="A7842" t="s">
        <v>498</v>
      </c>
      <c r="B7842" t="s">
        <v>12</v>
      </c>
      <c r="C7842" t="s">
        <v>64</v>
      </c>
      <c r="E7842" t="s">
        <v>14</v>
      </c>
      <c r="F7842" t="s">
        <v>14</v>
      </c>
      <c r="G7842" t="s">
        <v>15</v>
      </c>
      <c r="H7842" t="s">
        <v>524</v>
      </c>
      <c r="I7842" t="s">
        <v>19</v>
      </c>
      <c r="J7842" t="s">
        <v>117</v>
      </c>
      <c r="K7842" s="1">
        <v>45404</v>
      </c>
      <c r="L7842">
        <v>30</v>
      </c>
      <c r="M7842">
        <v>1</v>
      </c>
      <c r="N7842" t="s">
        <v>538</v>
      </c>
      <c r="O7842" t="s">
        <v>537</v>
      </c>
      <c r="P7842" t="s">
        <v>627</v>
      </c>
    </row>
    <row r="7843" spans="1:16" x14ac:dyDescent="0.25">
      <c r="A7843" t="s">
        <v>498</v>
      </c>
      <c r="B7843" t="s">
        <v>12</v>
      </c>
      <c r="C7843" t="s">
        <v>64</v>
      </c>
      <c r="E7843" t="s">
        <v>14</v>
      </c>
      <c r="F7843" t="s">
        <v>14</v>
      </c>
      <c r="G7843" t="s">
        <v>15</v>
      </c>
      <c r="H7843" t="s">
        <v>524</v>
      </c>
      <c r="I7843" t="s">
        <v>19</v>
      </c>
      <c r="J7843" t="s">
        <v>117</v>
      </c>
      <c r="K7843" s="1">
        <v>45405</v>
      </c>
      <c r="L7843">
        <v>10.001999999999899</v>
      </c>
      <c r="M7843">
        <v>1</v>
      </c>
      <c r="N7843" t="s">
        <v>538</v>
      </c>
      <c r="O7843" t="s">
        <v>537</v>
      </c>
      <c r="P7843" t="s">
        <v>627</v>
      </c>
    </row>
    <row r="7844" spans="1:16" x14ac:dyDescent="0.25">
      <c r="A7844" t="s">
        <v>498</v>
      </c>
      <c r="B7844" t="s">
        <v>12</v>
      </c>
      <c r="C7844" t="s">
        <v>64</v>
      </c>
      <c r="E7844" t="s">
        <v>14</v>
      </c>
      <c r="F7844" t="s">
        <v>14</v>
      </c>
      <c r="G7844" t="s">
        <v>15</v>
      </c>
      <c r="H7844" t="s">
        <v>524</v>
      </c>
      <c r="I7844" t="s">
        <v>19</v>
      </c>
      <c r="J7844" t="s">
        <v>117</v>
      </c>
      <c r="K7844" s="1">
        <v>45407</v>
      </c>
      <c r="L7844">
        <v>10.001999999999899</v>
      </c>
      <c r="M7844">
        <v>1</v>
      </c>
      <c r="N7844" t="s">
        <v>538</v>
      </c>
      <c r="O7844" t="s">
        <v>537</v>
      </c>
      <c r="P7844" t="s">
        <v>627</v>
      </c>
    </row>
    <row r="7845" spans="1:16" x14ac:dyDescent="0.25">
      <c r="A7845" t="s">
        <v>498</v>
      </c>
      <c r="B7845" t="s">
        <v>12</v>
      </c>
      <c r="C7845" t="s">
        <v>64</v>
      </c>
      <c r="E7845" t="s">
        <v>14</v>
      </c>
      <c r="F7845" t="s">
        <v>14</v>
      </c>
      <c r="G7845" t="s">
        <v>15</v>
      </c>
      <c r="H7845" t="s">
        <v>524</v>
      </c>
      <c r="I7845" t="s">
        <v>19</v>
      </c>
      <c r="J7845" t="s">
        <v>117</v>
      </c>
      <c r="K7845" s="1">
        <v>45411</v>
      </c>
      <c r="L7845">
        <v>30</v>
      </c>
      <c r="M7845">
        <v>2</v>
      </c>
      <c r="N7845" t="s">
        <v>538</v>
      </c>
      <c r="O7845" t="s">
        <v>537</v>
      </c>
      <c r="P7845" t="s">
        <v>627</v>
      </c>
    </row>
    <row r="7846" spans="1:16" x14ac:dyDescent="0.25">
      <c r="A7846" t="s">
        <v>498</v>
      </c>
      <c r="B7846" t="s">
        <v>12</v>
      </c>
      <c r="C7846" t="s">
        <v>64</v>
      </c>
      <c r="E7846" t="s">
        <v>14</v>
      </c>
      <c r="F7846" t="s">
        <v>14</v>
      </c>
      <c r="G7846" t="s">
        <v>15</v>
      </c>
      <c r="H7846" t="s">
        <v>524</v>
      </c>
      <c r="I7846" t="s">
        <v>19</v>
      </c>
      <c r="J7846" t="s">
        <v>117</v>
      </c>
      <c r="K7846" s="1">
        <v>45414</v>
      </c>
      <c r="L7846">
        <v>10.001999999999899</v>
      </c>
      <c r="M7846">
        <v>2</v>
      </c>
      <c r="N7846" t="s">
        <v>538</v>
      </c>
      <c r="O7846" t="s">
        <v>537</v>
      </c>
      <c r="P7846" t="s">
        <v>627</v>
      </c>
    </row>
    <row r="7847" spans="1:16" x14ac:dyDescent="0.25">
      <c r="A7847" t="s">
        <v>498</v>
      </c>
      <c r="B7847" t="s">
        <v>12</v>
      </c>
      <c r="C7847" t="s">
        <v>64</v>
      </c>
      <c r="E7847" t="s">
        <v>14</v>
      </c>
      <c r="F7847" t="s">
        <v>14</v>
      </c>
      <c r="G7847" t="s">
        <v>15</v>
      </c>
      <c r="H7847" t="s">
        <v>524</v>
      </c>
      <c r="I7847" t="s">
        <v>19</v>
      </c>
      <c r="J7847" t="s">
        <v>117</v>
      </c>
      <c r="K7847" s="1">
        <v>45415</v>
      </c>
      <c r="L7847">
        <v>10.001999999999899</v>
      </c>
      <c r="M7847">
        <v>2</v>
      </c>
      <c r="N7847" t="s">
        <v>538</v>
      </c>
      <c r="O7847" t="s">
        <v>537</v>
      </c>
      <c r="P7847" t="s">
        <v>627</v>
      </c>
    </row>
    <row r="7848" spans="1:16" x14ac:dyDescent="0.25">
      <c r="A7848" t="s">
        <v>498</v>
      </c>
      <c r="B7848" t="s">
        <v>12</v>
      </c>
      <c r="C7848" t="s">
        <v>64</v>
      </c>
      <c r="E7848" t="s">
        <v>14</v>
      </c>
      <c r="F7848" t="s">
        <v>14</v>
      </c>
      <c r="G7848" t="s">
        <v>15</v>
      </c>
      <c r="H7848" t="s">
        <v>524</v>
      </c>
      <c r="I7848" t="s">
        <v>19</v>
      </c>
      <c r="J7848" t="s">
        <v>117</v>
      </c>
      <c r="K7848" s="1">
        <v>45419</v>
      </c>
      <c r="L7848">
        <v>30</v>
      </c>
      <c r="M7848">
        <v>3</v>
      </c>
      <c r="N7848" t="s">
        <v>538</v>
      </c>
      <c r="O7848" t="s">
        <v>537</v>
      </c>
      <c r="P7848" t="s">
        <v>627</v>
      </c>
    </row>
    <row r="7849" spans="1:16" x14ac:dyDescent="0.25">
      <c r="A7849" t="s">
        <v>498</v>
      </c>
      <c r="B7849" t="s">
        <v>12</v>
      </c>
      <c r="C7849" t="s">
        <v>64</v>
      </c>
      <c r="E7849" t="s">
        <v>14</v>
      </c>
      <c r="F7849" t="s">
        <v>14</v>
      </c>
      <c r="G7849" t="s">
        <v>15</v>
      </c>
      <c r="H7849" t="s">
        <v>524</v>
      </c>
      <c r="I7849" t="s">
        <v>19</v>
      </c>
      <c r="J7849" t="s">
        <v>117</v>
      </c>
      <c r="K7849" s="1">
        <v>45420</v>
      </c>
      <c r="L7849">
        <v>30</v>
      </c>
      <c r="M7849">
        <v>3</v>
      </c>
      <c r="N7849" t="s">
        <v>538</v>
      </c>
      <c r="O7849" t="s">
        <v>537</v>
      </c>
      <c r="P7849" t="s">
        <v>627</v>
      </c>
    </row>
    <row r="7850" spans="1:16" x14ac:dyDescent="0.25">
      <c r="A7850" t="s">
        <v>498</v>
      </c>
      <c r="B7850" t="s">
        <v>12</v>
      </c>
      <c r="C7850" t="s">
        <v>64</v>
      </c>
      <c r="E7850" t="s">
        <v>14</v>
      </c>
      <c r="F7850" t="s">
        <v>14</v>
      </c>
      <c r="G7850" t="s">
        <v>15</v>
      </c>
      <c r="H7850" t="s">
        <v>524</v>
      </c>
      <c r="I7850" t="s">
        <v>19</v>
      </c>
      <c r="J7850" t="s">
        <v>117</v>
      </c>
      <c r="K7850" s="1">
        <v>45421</v>
      </c>
      <c r="L7850">
        <v>30</v>
      </c>
      <c r="M7850">
        <v>3</v>
      </c>
      <c r="N7850" t="s">
        <v>538</v>
      </c>
      <c r="O7850" t="s">
        <v>537</v>
      </c>
      <c r="P7850" t="s">
        <v>627</v>
      </c>
    </row>
    <row r="7851" spans="1:16" x14ac:dyDescent="0.25">
      <c r="A7851" t="s">
        <v>498</v>
      </c>
      <c r="B7851" t="s">
        <v>12</v>
      </c>
      <c r="C7851" t="s">
        <v>64</v>
      </c>
      <c r="E7851" t="s">
        <v>14</v>
      </c>
      <c r="F7851" t="s">
        <v>14</v>
      </c>
      <c r="G7851" t="s">
        <v>15</v>
      </c>
      <c r="H7851" t="s">
        <v>25</v>
      </c>
      <c r="I7851" t="s">
        <v>56</v>
      </c>
      <c r="J7851" t="s">
        <v>117</v>
      </c>
      <c r="K7851" s="1">
        <v>45406</v>
      </c>
      <c r="L7851">
        <v>30</v>
      </c>
      <c r="M7851">
        <v>1</v>
      </c>
      <c r="N7851" t="s">
        <v>538</v>
      </c>
      <c r="O7851" t="s">
        <v>537</v>
      </c>
      <c r="P7851" t="s">
        <v>627</v>
      </c>
    </row>
    <row r="7852" spans="1:16" x14ac:dyDescent="0.25">
      <c r="A7852" t="s">
        <v>498</v>
      </c>
      <c r="B7852" t="s">
        <v>12</v>
      </c>
      <c r="C7852" t="s">
        <v>64</v>
      </c>
      <c r="E7852" t="s">
        <v>14</v>
      </c>
      <c r="F7852" t="s">
        <v>14</v>
      </c>
      <c r="G7852" t="s">
        <v>15</v>
      </c>
      <c r="H7852" t="s">
        <v>25</v>
      </c>
      <c r="I7852" t="s">
        <v>56</v>
      </c>
      <c r="J7852" t="s">
        <v>117</v>
      </c>
      <c r="K7852" s="1">
        <v>45408</v>
      </c>
      <c r="L7852">
        <v>30</v>
      </c>
      <c r="M7852">
        <v>1</v>
      </c>
      <c r="N7852" t="s">
        <v>538</v>
      </c>
      <c r="O7852" t="s">
        <v>537</v>
      </c>
      <c r="P7852" t="s">
        <v>627</v>
      </c>
    </row>
    <row r="7853" spans="1:16" x14ac:dyDescent="0.25">
      <c r="A7853" t="s">
        <v>498</v>
      </c>
      <c r="B7853" t="s">
        <v>12</v>
      </c>
      <c r="C7853" t="s">
        <v>64</v>
      </c>
      <c r="E7853" t="s">
        <v>14</v>
      </c>
      <c r="F7853" t="s">
        <v>14</v>
      </c>
      <c r="G7853" t="s">
        <v>15</v>
      </c>
      <c r="H7853" t="s">
        <v>25</v>
      </c>
      <c r="I7853" t="s">
        <v>56</v>
      </c>
      <c r="J7853" t="s">
        <v>117</v>
      </c>
      <c r="K7853" s="1">
        <v>45415</v>
      </c>
      <c r="L7853">
        <v>10.001999999999899</v>
      </c>
      <c r="M7853">
        <v>2</v>
      </c>
      <c r="N7853" t="s">
        <v>538</v>
      </c>
      <c r="O7853" t="s">
        <v>537</v>
      </c>
      <c r="P7853" t="s">
        <v>627</v>
      </c>
    </row>
    <row r="7854" spans="1:16" x14ac:dyDescent="0.25">
      <c r="A7854" t="s">
        <v>498</v>
      </c>
      <c r="B7854" t="s">
        <v>12</v>
      </c>
      <c r="C7854" t="s">
        <v>64</v>
      </c>
      <c r="E7854" t="s">
        <v>14</v>
      </c>
      <c r="F7854" t="s">
        <v>14</v>
      </c>
      <c r="G7854" t="s">
        <v>15</v>
      </c>
      <c r="H7854" t="s">
        <v>25</v>
      </c>
      <c r="I7854" t="s">
        <v>56</v>
      </c>
      <c r="J7854" t="s">
        <v>117</v>
      </c>
      <c r="K7854" s="1">
        <v>45426</v>
      </c>
      <c r="L7854">
        <v>10.001999999999899</v>
      </c>
      <c r="M7854">
        <v>4</v>
      </c>
      <c r="N7854" t="s">
        <v>538</v>
      </c>
      <c r="O7854" t="s">
        <v>537</v>
      </c>
      <c r="P7854" t="s">
        <v>627</v>
      </c>
    </row>
    <row r="7855" spans="1:16" x14ac:dyDescent="0.25">
      <c r="A7855" t="s">
        <v>498</v>
      </c>
      <c r="B7855" t="s">
        <v>12</v>
      </c>
      <c r="C7855" t="s">
        <v>64</v>
      </c>
      <c r="E7855" t="s">
        <v>14</v>
      </c>
      <c r="F7855" t="s">
        <v>14</v>
      </c>
      <c r="G7855" t="s">
        <v>15</v>
      </c>
      <c r="H7855" t="s">
        <v>25</v>
      </c>
      <c r="I7855" t="s">
        <v>56</v>
      </c>
      <c r="J7855" t="s">
        <v>117</v>
      </c>
      <c r="K7855" s="1">
        <v>45428</v>
      </c>
      <c r="L7855">
        <v>10.001999999999899</v>
      </c>
      <c r="M7855">
        <v>4</v>
      </c>
      <c r="N7855" t="s">
        <v>538</v>
      </c>
      <c r="O7855" t="s">
        <v>537</v>
      </c>
      <c r="P7855" t="s">
        <v>627</v>
      </c>
    </row>
    <row r="7856" spans="1:16" x14ac:dyDescent="0.25">
      <c r="A7856" t="s">
        <v>498</v>
      </c>
      <c r="B7856" t="s">
        <v>12</v>
      </c>
      <c r="C7856" t="s">
        <v>64</v>
      </c>
      <c r="E7856" t="s">
        <v>14</v>
      </c>
      <c r="F7856" t="s">
        <v>14</v>
      </c>
      <c r="G7856" t="s">
        <v>15</v>
      </c>
      <c r="H7856" t="s">
        <v>25</v>
      </c>
      <c r="I7856" t="s">
        <v>21</v>
      </c>
      <c r="J7856" t="s">
        <v>117</v>
      </c>
      <c r="K7856" s="1">
        <v>45405</v>
      </c>
      <c r="L7856">
        <v>10.001999999999899</v>
      </c>
      <c r="M7856">
        <v>1</v>
      </c>
      <c r="N7856" t="s">
        <v>538</v>
      </c>
      <c r="O7856" t="s">
        <v>537</v>
      </c>
      <c r="P7856" t="s">
        <v>627</v>
      </c>
    </row>
    <row r="7857" spans="1:16" x14ac:dyDescent="0.25">
      <c r="A7857" t="s">
        <v>498</v>
      </c>
      <c r="B7857" t="s">
        <v>12</v>
      </c>
      <c r="C7857" t="s">
        <v>64</v>
      </c>
      <c r="E7857" t="s">
        <v>14</v>
      </c>
      <c r="F7857" t="s">
        <v>14</v>
      </c>
      <c r="G7857" t="s">
        <v>15</v>
      </c>
      <c r="H7857" t="s">
        <v>25</v>
      </c>
      <c r="I7857" t="s">
        <v>21</v>
      </c>
      <c r="J7857" t="s">
        <v>117</v>
      </c>
      <c r="K7857" s="1">
        <v>45406</v>
      </c>
      <c r="L7857">
        <v>30</v>
      </c>
      <c r="M7857">
        <v>1</v>
      </c>
      <c r="N7857" t="s">
        <v>538</v>
      </c>
      <c r="O7857" t="s">
        <v>537</v>
      </c>
      <c r="P7857" t="s">
        <v>627</v>
      </c>
    </row>
    <row r="7858" spans="1:16" x14ac:dyDescent="0.25">
      <c r="A7858" t="s">
        <v>498</v>
      </c>
      <c r="B7858" t="s">
        <v>12</v>
      </c>
      <c r="C7858" t="s">
        <v>64</v>
      </c>
      <c r="E7858" t="s">
        <v>14</v>
      </c>
      <c r="F7858" t="s">
        <v>14</v>
      </c>
      <c r="G7858" t="s">
        <v>15</v>
      </c>
      <c r="H7858" t="s">
        <v>25</v>
      </c>
      <c r="I7858" t="s">
        <v>21</v>
      </c>
      <c r="J7858" t="s">
        <v>117</v>
      </c>
      <c r="K7858" s="1">
        <v>45412</v>
      </c>
      <c r="L7858">
        <v>30</v>
      </c>
      <c r="M7858">
        <v>2</v>
      </c>
      <c r="N7858" t="s">
        <v>538</v>
      </c>
      <c r="O7858" t="s">
        <v>537</v>
      </c>
      <c r="P7858" t="s">
        <v>627</v>
      </c>
    </row>
    <row r="7859" spans="1:16" x14ac:dyDescent="0.25">
      <c r="A7859" t="s">
        <v>498</v>
      </c>
      <c r="B7859" t="s">
        <v>12</v>
      </c>
      <c r="C7859" t="s">
        <v>64</v>
      </c>
      <c r="E7859" t="s">
        <v>14</v>
      </c>
      <c r="F7859" t="s">
        <v>14</v>
      </c>
      <c r="G7859" t="s">
        <v>15</v>
      </c>
      <c r="H7859" t="s">
        <v>25</v>
      </c>
      <c r="I7859" t="s">
        <v>21</v>
      </c>
      <c r="J7859" t="s">
        <v>117</v>
      </c>
      <c r="K7859" s="1">
        <v>45415</v>
      </c>
      <c r="L7859">
        <v>10.001999999999899</v>
      </c>
      <c r="M7859">
        <v>2</v>
      </c>
      <c r="N7859" t="s">
        <v>538</v>
      </c>
      <c r="O7859" t="s">
        <v>537</v>
      </c>
      <c r="P7859" t="s">
        <v>627</v>
      </c>
    </row>
    <row r="7860" spans="1:16" x14ac:dyDescent="0.25">
      <c r="A7860" t="s">
        <v>498</v>
      </c>
      <c r="B7860" t="s">
        <v>12</v>
      </c>
      <c r="C7860" t="s">
        <v>64</v>
      </c>
      <c r="E7860" t="s">
        <v>14</v>
      </c>
      <c r="F7860" t="s">
        <v>14</v>
      </c>
      <c r="G7860" t="s">
        <v>15</v>
      </c>
      <c r="H7860" t="s">
        <v>25</v>
      </c>
      <c r="I7860" t="s">
        <v>21</v>
      </c>
      <c r="J7860" t="s">
        <v>117</v>
      </c>
      <c r="K7860" s="1">
        <v>45422</v>
      </c>
      <c r="L7860">
        <v>10.001999999999899</v>
      </c>
      <c r="M7860">
        <v>3</v>
      </c>
      <c r="N7860" t="s">
        <v>538</v>
      </c>
      <c r="O7860" t="s">
        <v>537</v>
      </c>
      <c r="P7860" t="s">
        <v>627</v>
      </c>
    </row>
    <row r="7861" spans="1:16" x14ac:dyDescent="0.25">
      <c r="A7861" t="s">
        <v>498</v>
      </c>
      <c r="B7861" t="s">
        <v>12</v>
      </c>
      <c r="C7861" t="s">
        <v>64</v>
      </c>
      <c r="E7861" t="s">
        <v>14</v>
      </c>
      <c r="F7861" t="s">
        <v>14</v>
      </c>
      <c r="G7861" t="s">
        <v>15</v>
      </c>
      <c r="H7861" t="s">
        <v>25</v>
      </c>
      <c r="I7861" t="s">
        <v>21</v>
      </c>
      <c r="J7861" t="s">
        <v>117</v>
      </c>
      <c r="K7861" s="1">
        <v>45426</v>
      </c>
      <c r="L7861">
        <v>10.001999999999899</v>
      </c>
      <c r="M7861">
        <v>4</v>
      </c>
      <c r="N7861" t="s">
        <v>538</v>
      </c>
      <c r="O7861" t="s">
        <v>537</v>
      </c>
      <c r="P7861" t="s">
        <v>627</v>
      </c>
    </row>
    <row r="7862" spans="1:16" x14ac:dyDescent="0.25">
      <c r="A7862" t="s">
        <v>498</v>
      </c>
      <c r="B7862" t="s">
        <v>12</v>
      </c>
      <c r="C7862" t="s">
        <v>64</v>
      </c>
      <c r="E7862" t="s">
        <v>14</v>
      </c>
      <c r="F7862" t="s">
        <v>14</v>
      </c>
      <c r="G7862" t="s">
        <v>15</v>
      </c>
      <c r="H7862" t="s">
        <v>25</v>
      </c>
      <c r="I7862" t="s">
        <v>21</v>
      </c>
      <c r="J7862" t="s">
        <v>117</v>
      </c>
      <c r="K7862" s="1">
        <v>45429</v>
      </c>
      <c r="L7862">
        <v>30</v>
      </c>
      <c r="M7862">
        <v>4</v>
      </c>
      <c r="N7862" t="s">
        <v>538</v>
      </c>
      <c r="O7862" t="s">
        <v>537</v>
      </c>
      <c r="P7862" t="s">
        <v>627</v>
      </c>
    </row>
    <row r="7863" spans="1:16" x14ac:dyDescent="0.25">
      <c r="A7863" t="s">
        <v>498</v>
      </c>
      <c r="B7863" t="s">
        <v>12</v>
      </c>
      <c r="C7863" t="s">
        <v>64</v>
      </c>
      <c r="E7863" t="s">
        <v>14</v>
      </c>
      <c r="F7863" t="s">
        <v>14</v>
      </c>
      <c r="G7863" t="s">
        <v>15</v>
      </c>
      <c r="H7863" t="s">
        <v>25</v>
      </c>
      <c r="I7863" t="s">
        <v>22</v>
      </c>
      <c r="J7863" t="s">
        <v>117</v>
      </c>
      <c r="K7863" s="1">
        <v>45420</v>
      </c>
      <c r="L7863">
        <v>10.001999999999899</v>
      </c>
      <c r="M7863">
        <v>3</v>
      </c>
      <c r="N7863" t="s">
        <v>538</v>
      </c>
      <c r="O7863" t="s">
        <v>537</v>
      </c>
      <c r="P7863" t="s">
        <v>627</v>
      </c>
    </row>
    <row r="7864" spans="1:16" x14ac:dyDescent="0.25">
      <c r="A7864" t="s">
        <v>498</v>
      </c>
      <c r="B7864" t="s">
        <v>12</v>
      </c>
      <c r="C7864" t="s">
        <v>64</v>
      </c>
      <c r="E7864" t="s">
        <v>14</v>
      </c>
      <c r="F7864" t="s">
        <v>14</v>
      </c>
      <c r="G7864" t="s">
        <v>15</v>
      </c>
      <c r="H7864" t="s">
        <v>25</v>
      </c>
      <c r="I7864" t="s">
        <v>22</v>
      </c>
      <c r="J7864" t="s">
        <v>117</v>
      </c>
      <c r="K7864" s="1">
        <v>45429</v>
      </c>
      <c r="L7864">
        <v>30</v>
      </c>
      <c r="M7864">
        <v>4</v>
      </c>
      <c r="N7864" t="s">
        <v>538</v>
      </c>
      <c r="O7864" t="s">
        <v>537</v>
      </c>
      <c r="P7864" t="s">
        <v>627</v>
      </c>
    </row>
    <row r="7865" spans="1:16" x14ac:dyDescent="0.25">
      <c r="A7865" t="s">
        <v>498</v>
      </c>
      <c r="B7865" t="s">
        <v>12</v>
      </c>
      <c r="C7865" t="s">
        <v>64</v>
      </c>
      <c r="E7865" t="s">
        <v>14</v>
      </c>
      <c r="F7865" t="s">
        <v>14</v>
      </c>
      <c r="G7865" t="s">
        <v>15</v>
      </c>
      <c r="H7865" t="s">
        <v>25</v>
      </c>
      <c r="I7865" t="s">
        <v>23</v>
      </c>
      <c r="J7865" t="s">
        <v>117</v>
      </c>
      <c r="K7865" s="1">
        <v>45404</v>
      </c>
      <c r="L7865">
        <v>60</v>
      </c>
      <c r="M7865">
        <v>1</v>
      </c>
      <c r="N7865" t="s">
        <v>538</v>
      </c>
      <c r="O7865" t="s">
        <v>537</v>
      </c>
      <c r="P7865" t="s">
        <v>627</v>
      </c>
    </row>
    <row r="7866" spans="1:16" x14ac:dyDescent="0.25">
      <c r="A7866" t="s">
        <v>498</v>
      </c>
      <c r="B7866" t="s">
        <v>12</v>
      </c>
      <c r="C7866" t="s">
        <v>64</v>
      </c>
      <c r="E7866" t="s">
        <v>14</v>
      </c>
      <c r="F7866" t="s">
        <v>14</v>
      </c>
      <c r="G7866" t="s">
        <v>15</v>
      </c>
      <c r="H7866" t="s">
        <v>25</v>
      </c>
      <c r="I7866" t="s">
        <v>23</v>
      </c>
      <c r="J7866" t="s">
        <v>117</v>
      </c>
      <c r="K7866" s="1">
        <v>45407</v>
      </c>
      <c r="L7866">
        <v>10.001999999999899</v>
      </c>
      <c r="M7866">
        <v>1</v>
      </c>
      <c r="N7866" t="s">
        <v>538</v>
      </c>
      <c r="O7866" t="s">
        <v>537</v>
      </c>
      <c r="P7866" t="s">
        <v>627</v>
      </c>
    </row>
    <row r="7867" spans="1:16" x14ac:dyDescent="0.25">
      <c r="A7867" t="s">
        <v>498</v>
      </c>
      <c r="B7867" t="s">
        <v>12</v>
      </c>
      <c r="C7867" t="s">
        <v>64</v>
      </c>
      <c r="E7867" t="s">
        <v>14</v>
      </c>
      <c r="F7867" t="s">
        <v>14</v>
      </c>
      <c r="G7867" t="s">
        <v>15</v>
      </c>
      <c r="H7867" t="s">
        <v>25</v>
      </c>
      <c r="I7867" t="s">
        <v>23</v>
      </c>
      <c r="J7867" t="s">
        <v>117</v>
      </c>
      <c r="K7867" s="1">
        <v>45411</v>
      </c>
      <c r="L7867">
        <v>10.001999999999899</v>
      </c>
      <c r="M7867">
        <v>2</v>
      </c>
      <c r="N7867" t="s">
        <v>538</v>
      </c>
      <c r="O7867" t="s">
        <v>537</v>
      </c>
      <c r="P7867" t="s">
        <v>627</v>
      </c>
    </row>
    <row r="7868" spans="1:16" x14ac:dyDescent="0.25">
      <c r="A7868" t="s">
        <v>498</v>
      </c>
      <c r="B7868" t="s">
        <v>12</v>
      </c>
      <c r="C7868" t="s">
        <v>64</v>
      </c>
      <c r="E7868" t="s">
        <v>14</v>
      </c>
      <c r="F7868" t="s">
        <v>14</v>
      </c>
      <c r="G7868" t="s">
        <v>15</v>
      </c>
      <c r="H7868" t="s">
        <v>25</v>
      </c>
      <c r="I7868" t="s">
        <v>23</v>
      </c>
      <c r="J7868" t="s">
        <v>117</v>
      </c>
      <c r="K7868" s="1">
        <v>45413</v>
      </c>
      <c r="L7868">
        <v>10.001999999999899</v>
      </c>
      <c r="M7868">
        <v>2</v>
      </c>
      <c r="N7868" t="s">
        <v>538</v>
      </c>
      <c r="O7868" t="s">
        <v>537</v>
      </c>
      <c r="P7868" t="s">
        <v>627</v>
      </c>
    </row>
    <row r="7869" spans="1:16" x14ac:dyDescent="0.25">
      <c r="A7869" t="s">
        <v>498</v>
      </c>
      <c r="B7869" t="s">
        <v>12</v>
      </c>
      <c r="C7869" t="s">
        <v>64</v>
      </c>
      <c r="E7869" t="s">
        <v>14</v>
      </c>
      <c r="F7869" t="s">
        <v>14</v>
      </c>
      <c r="G7869" t="s">
        <v>15</v>
      </c>
      <c r="H7869" t="s">
        <v>25</v>
      </c>
      <c r="I7869" t="s">
        <v>23</v>
      </c>
      <c r="J7869" t="s">
        <v>117</v>
      </c>
      <c r="K7869" s="1">
        <v>45420</v>
      </c>
      <c r="L7869">
        <v>10.001999999999899</v>
      </c>
      <c r="M7869">
        <v>3</v>
      </c>
      <c r="N7869" t="s">
        <v>538</v>
      </c>
      <c r="O7869" t="s">
        <v>537</v>
      </c>
      <c r="P7869" t="s">
        <v>627</v>
      </c>
    </row>
    <row r="7870" spans="1:16" x14ac:dyDescent="0.25">
      <c r="A7870" t="s">
        <v>498</v>
      </c>
      <c r="B7870" t="s">
        <v>12</v>
      </c>
      <c r="C7870" t="s">
        <v>64</v>
      </c>
      <c r="E7870" t="s">
        <v>14</v>
      </c>
      <c r="F7870" t="s">
        <v>14</v>
      </c>
      <c r="G7870" t="s">
        <v>15</v>
      </c>
      <c r="H7870" t="s">
        <v>25</v>
      </c>
      <c r="I7870" t="s">
        <v>23</v>
      </c>
      <c r="J7870" t="s">
        <v>117</v>
      </c>
      <c r="K7870" s="1">
        <v>45426</v>
      </c>
      <c r="L7870">
        <v>10.001999999999899</v>
      </c>
      <c r="M7870">
        <v>4</v>
      </c>
      <c r="N7870" t="s">
        <v>538</v>
      </c>
      <c r="O7870" t="s">
        <v>537</v>
      </c>
      <c r="P7870" t="s">
        <v>627</v>
      </c>
    </row>
    <row r="7871" spans="1:16" x14ac:dyDescent="0.25">
      <c r="A7871" t="s">
        <v>498</v>
      </c>
      <c r="B7871" t="s">
        <v>12</v>
      </c>
      <c r="C7871" t="s">
        <v>64</v>
      </c>
      <c r="E7871" t="s">
        <v>14</v>
      </c>
      <c r="F7871" t="s">
        <v>14</v>
      </c>
      <c r="G7871" t="s">
        <v>15</v>
      </c>
      <c r="H7871" t="s">
        <v>25</v>
      </c>
      <c r="I7871" t="s">
        <v>23</v>
      </c>
      <c r="J7871" t="s">
        <v>117</v>
      </c>
      <c r="K7871" s="1">
        <v>45428</v>
      </c>
      <c r="L7871">
        <v>10.001999999999899</v>
      </c>
      <c r="M7871">
        <v>4</v>
      </c>
      <c r="N7871" t="s">
        <v>538</v>
      </c>
      <c r="O7871" t="s">
        <v>537</v>
      </c>
      <c r="P7871" t="s">
        <v>627</v>
      </c>
    </row>
    <row r="7872" spans="1:16" x14ac:dyDescent="0.25">
      <c r="A7872" t="s">
        <v>498</v>
      </c>
      <c r="B7872" t="s">
        <v>12</v>
      </c>
      <c r="C7872" t="s">
        <v>64</v>
      </c>
      <c r="E7872" t="s">
        <v>14</v>
      </c>
      <c r="F7872" t="s">
        <v>14</v>
      </c>
      <c r="G7872" t="s">
        <v>15</v>
      </c>
      <c r="H7872" t="s">
        <v>25</v>
      </c>
      <c r="I7872" t="s">
        <v>23</v>
      </c>
      <c r="J7872" t="s">
        <v>117</v>
      </c>
      <c r="K7872" s="1">
        <v>45429</v>
      </c>
      <c r="L7872">
        <v>10.001999999999899</v>
      </c>
      <c r="M7872">
        <v>4</v>
      </c>
      <c r="N7872" t="s">
        <v>538</v>
      </c>
      <c r="O7872" t="s">
        <v>537</v>
      </c>
      <c r="P7872" t="s">
        <v>627</v>
      </c>
    </row>
    <row r="7873" spans="1:16" x14ac:dyDescent="0.25">
      <c r="A7873" t="s">
        <v>498</v>
      </c>
      <c r="B7873" t="s">
        <v>12</v>
      </c>
      <c r="C7873" t="s">
        <v>64</v>
      </c>
      <c r="E7873" t="s">
        <v>14</v>
      </c>
      <c r="F7873" t="s">
        <v>14</v>
      </c>
      <c r="G7873" t="s">
        <v>15</v>
      </c>
      <c r="H7873" t="s">
        <v>25</v>
      </c>
      <c r="I7873" t="s">
        <v>24</v>
      </c>
      <c r="J7873" t="s">
        <v>117</v>
      </c>
      <c r="K7873" s="1">
        <v>45404</v>
      </c>
      <c r="L7873">
        <v>10.001999999999899</v>
      </c>
      <c r="M7873">
        <v>1</v>
      </c>
      <c r="N7873" t="s">
        <v>538</v>
      </c>
      <c r="O7873" t="s">
        <v>537</v>
      </c>
      <c r="P7873" t="s">
        <v>627</v>
      </c>
    </row>
    <row r="7874" spans="1:16" x14ac:dyDescent="0.25">
      <c r="A7874" t="s">
        <v>498</v>
      </c>
      <c r="B7874" t="s">
        <v>12</v>
      </c>
      <c r="C7874" t="s">
        <v>64</v>
      </c>
      <c r="E7874" t="s">
        <v>14</v>
      </c>
      <c r="F7874" t="s">
        <v>14</v>
      </c>
      <c r="G7874" t="s">
        <v>15</v>
      </c>
      <c r="H7874" t="s">
        <v>25</v>
      </c>
      <c r="I7874" t="s">
        <v>24</v>
      </c>
      <c r="J7874" t="s">
        <v>117</v>
      </c>
      <c r="K7874" s="1">
        <v>45408</v>
      </c>
      <c r="L7874">
        <v>30</v>
      </c>
      <c r="M7874">
        <v>1</v>
      </c>
      <c r="N7874" t="s">
        <v>538</v>
      </c>
      <c r="O7874" t="s">
        <v>537</v>
      </c>
      <c r="P7874" t="s">
        <v>627</v>
      </c>
    </row>
    <row r="7875" spans="1:16" x14ac:dyDescent="0.25">
      <c r="A7875" t="s">
        <v>498</v>
      </c>
      <c r="B7875" t="s">
        <v>12</v>
      </c>
      <c r="C7875" t="s">
        <v>64</v>
      </c>
      <c r="E7875" t="s">
        <v>14</v>
      </c>
      <c r="F7875" t="s">
        <v>14</v>
      </c>
      <c r="G7875" t="s">
        <v>15</v>
      </c>
      <c r="H7875" t="s">
        <v>25</v>
      </c>
      <c r="I7875" t="s">
        <v>24</v>
      </c>
      <c r="J7875" t="s">
        <v>117</v>
      </c>
      <c r="K7875" s="1">
        <v>45425</v>
      </c>
      <c r="L7875">
        <v>10.001999999999899</v>
      </c>
      <c r="M7875">
        <v>4</v>
      </c>
      <c r="N7875" t="s">
        <v>538</v>
      </c>
      <c r="O7875" t="s">
        <v>537</v>
      </c>
      <c r="P7875" t="s">
        <v>627</v>
      </c>
    </row>
    <row r="7876" spans="1:16" x14ac:dyDescent="0.25">
      <c r="A7876" t="s">
        <v>498</v>
      </c>
      <c r="B7876" t="s">
        <v>12</v>
      </c>
      <c r="C7876" t="s">
        <v>64</v>
      </c>
      <c r="E7876" t="s">
        <v>14</v>
      </c>
      <c r="F7876" t="s">
        <v>14</v>
      </c>
      <c r="G7876" t="s">
        <v>15</v>
      </c>
      <c r="H7876" t="s">
        <v>25</v>
      </c>
      <c r="I7876" t="s">
        <v>68</v>
      </c>
      <c r="J7876" t="s">
        <v>117</v>
      </c>
      <c r="K7876" s="1">
        <v>45405</v>
      </c>
      <c r="L7876">
        <v>30</v>
      </c>
      <c r="M7876">
        <v>1</v>
      </c>
      <c r="N7876" t="s">
        <v>538</v>
      </c>
      <c r="O7876" t="s">
        <v>537</v>
      </c>
      <c r="P7876" t="s">
        <v>627</v>
      </c>
    </row>
    <row r="7877" spans="1:16" x14ac:dyDescent="0.25">
      <c r="A7877" t="s">
        <v>498</v>
      </c>
      <c r="B7877" t="s">
        <v>12</v>
      </c>
      <c r="C7877" t="s">
        <v>64</v>
      </c>
      <c r="E7877" t="s">
        <v>14</v>
      </c>
      <c r="F7877" t="s">
        <v>14</v>
      </c>
      <c r="G7877" t="s">
        <v>15</v>
      </c>
      <c r="H7877" t="s">
        <v>25</v>
      </c>
      <c r="I7877" t="s">
        <v>68</v>
      </c>
      <c r="J7877" t="s">
        <v>117</v>
      </c>
      <c r="K7877" s="1">
        <v>45406</v>
      </c>
      <c r="L7877">
        <v>10.001999999999899</v>
      </c>
      <c r="M7877">
        <v>1</v>
      </c>
      <c r="N7877" t="s">
        <v>538</v>
      </c>
      <c r="O7877" t="s">
        <v>537</v>
      </c>
      <c r="P7877" t="s">
        <v>627</v>
      </c>
    </row>
    <row r="7878" spans="1:16" x14ac:dyDescent="0.25">
      <c r="A7878" t="s">
        <v>498</v>
      </c>
      <c r="B7878" t="s">
        <v>12</v>
      </c>
      <c r="C7878" t="s">
        <v>64</v>
      </c>
      <c r="E7878" t="s">
        <v>14</v>
      </c>
      <c r="F7878" t="s">
        <v>14</v>
      </c>
      <c r="G7878" t="s">
        <v>15</v>
      </c>
      <c r="H7878" t="s">
        <v>25</v>
      </c>
      <c r="I7878" t="s">
        <v>68</v>
      </c>
      <c r="J7878" t="s">
        <v>117</v>
      </c>
      <c r="K7878" s="1">
        <v>45408</v>
      </c>
      <c r="L7878">
        <v>10.001999999999899</v>
      </c>
      <c r="M7878">
        <v>1</v>
      </c>
      <c r="N7878" t="s">
        <v>538</v>
      </c>
      <c r="O7878" t="s">
        <v>537</v>
      </c>
      <c r="P7878" t="s">
        <v>627</v>
      </c>
    </row>
    <row r="7879" spans="1:16" x14ac:dyDescent="0.25">
      <c r="A7879" t="s">
        <v>498</v>
      </c>
      <c r="B7879" t="s">
        <v>12</v>
      </c>
      <c r="C7879" t="s">
        <v>64</v>
      </c>
      <c r="E7879" t="s">
        <v>14</v>
      </c>
      <c r="F7879" t="s">
        <v>14</v>
      </c>
      <c r="G7879" t="s">
        <v>15</v>
      </c>
      <c r="H7879" t="s">
        <v>25</v>
      </c>
      <c r="I7879" t="s">
        <v>68</v>
      </c>
      <c r="J7879" t="s">
        <v>117</v>
      </c>
      <c r="K7879" s="1">
        <v>45412</v>
      </c>
      <c r="L7879">
        <v>30</v>
      </c>
      <c r="M7879">
        <v>2</v>
      </c>
      <c r="N7879" t="s">
        <v>538</v>
      </c>
      <c r="O7879" t="s">
        <v>537</v>
      </c>
      <c r="P7879" t="s">
        <v>627</v>
      </c>
    </row>
    <row r="7880" spans="1:16" x14ac:dyDescent="0.25">
      <c r="A7880" t="s">
        <v>498</v>
      </c>
      <c r="B7880" t="s">
        <v>12</v>
      </c>
      <c r="C7880" t="s">
        <v>64</v>
      </c>
      <c r="E7880" t="s">
        <v>14</v>
      </c>
      <c r="F7880" t="s">
        <v>14</v>
      </c>
      <c r="G7880" t="s">
        <v>15</v>
      </c>
      <c r="H7880" t="s">
        <v>25</v>
      </c>
      <c r="I7880" t="s">
        <v>68</v>
      </c>
      <c r="J7880" t="s">
        <v>117</v>
      </c>
      <c r="K7880" s="1">
        <v>45413</v>
      </c>
      <c r="L7880">
        <v>10.001999999999899</v>
      </c>
      <c r="M7880">
        <v>2</v>
      </c>
      <c r="N7880" t="s">
        <v>538</v>
      </c>
      <c r="O7880" t="s">
        <v>537</v>
      </c>
      <c r="P7880" t="s">
        <v>627</v>
      </c>
    </row>
    <row r="7881" spans="1:16" x14ac:dyDescent="0.25">
      <c r="A7881" t="s">
        <v>498</v>
      </c>
      <c r="B7881" t="s">
        <v>12</v>
      </c>
      <c r="C7881" t="s">
        <v>64</v>
      </c>
      <c r="E7881" t="s">
        <v>14</v>
      </c>
      <c r="F7881" t="s">
        <v>14</v>
      </c>
      <c r="G7881" t="s">
        <v>15</v>
      </c>
      <c r="H7881" t="s">
        <v>25</v>
      </c>
      <c r="I7881" t="s">
        <v>68</v>
      </c>
      <c r="J7881" t="s">
        <v>117</v>
      </c>
      <c r="K7881" s="1">
        <v>45414</v>
      </c>
      <c r="L7881">
        <v>10.001999999999899</v>
      </c>
      <c r="M7881">
        <v>2</v>
      </c>
      <c r="N7881" t="s">
        <v>538</v>
      </c>
      <c r="O7881" t="s">
        <v>537</v>
      </c>
      <c r="P7881" t="s">
        <v>627</v>
      </c>
    </row>
    <row r="7882" spans="1:16" x14ac:dyDescent="0.25">
      <c r="A7882" t="s">
        <v>498</v>
      </c>
      <c r="B7882" t="s">
        <v>12</v>
      </c>
      <c r="C7882" t="s">
        <v>64</v>
      </c>
      <c r="E7882" t="s">
        <v>14</v>
      </c>
      <c r="F7882" t="s">
        <v>14</v>
      </c>
      <c r="G7882" t="s">
        <v>15</v>
      </c>
      <c r="H7882" t="s">
        <v>25</v>
      </c>
      <c r="I7882" t="s">
        <v>68</v>
      </c>
      <c r="J7882" t="s">
        <v>117</v>
      </c>
      <c r="K7882" s="1">
        <v>45415</v>
      </c>
      <c r="L7882">
        <v>30</v>
      </c>
      <c r="M7882">
        <v>2</v>
      </c>
      <c r="N7882" t="s">
        <v>538</v>
      </c>
      <c r="O7882" t="s">
        <v>537</v>
      </c>
      <c r="P7882" t="s">
        <v>627</v>
      </c>
    </row>
    <row r="7883" spans="1:16" x14ac:dyDescent="0.25">
      <c r="A7883" t="s">
        <v>498</v>
      </c>
      <c r="B7883" t="s">
        <v>12</v>
      </c>
      <c r="C7883" t="s">
        <v>64</v>
      </c>
      <c r="E7883" t="s">
        <v>14</v>
      </c>
      <c r="F7883" t="s">
        <v>14</v>
      </c>
      <c r="G7883" t="s">
        <v>15</v>
      </c>
      <c r="H7883" t="s">
        <v>25</v>
      </c>
      <c r="I7883" t="s">
        <v>68</v>
      </c>
      <c r="J7883" t="s">
        <v>117</v>
      </c>
      <c r="K7883" s="1">
        <v>45422</v>
      </c>
      <c r="L7883">
        <v>10.001999999999899</v>
      </c>
      <c r="M7883">
        <v>3</v>
      </c>
      <c r="N7883" t="s">
        <v>538</v>
      </c>
      <c r="O7883" t="s">
        <v>537</v>
      </c>
      <c r="P7883" t="s">
        <v>627</v>
      </c>
    </row>
    <row r="7884" spans="1:16" x14ac:dyDescent="0.25">
      <c r="A7884" t="s">
        <v>498</v>
      </c>
      <c r="B7884" t="s">
        <v>12</v>
      </c>
      <c r="C7884" t="s">
        <v>64</v>
      </c>
      <c r="E7884" t="s">
        <v>14</v>
      </c>
      <c r="F7884" t="s">
        <v>14</v>
      </c>
      <c r="G7884" t="s">
        <v>15</v>
      </c>
      <c r="H7884" t="s">
        <v>25</v>
      </c>
      <c r="I7884" t="s">
        <v>68</v>
      </c>
      <c r="J7884" t="s">
        <v>117</v>
      </c>
      <c r="K7884" s="1">
        <v>45425</v>
      </c>
      <c r="L7884">
        <v>10.001999999999899</v>
      </c>
      <c r="M7884">
        <v>4</v>
      </c>
      <c r="N7884" t="s">
        <v>538</v>
      </c>
      <c r="O7884" t="s">
        <v>537</v>
      </c>
      <c r="P7884" t="s">
        <v>627</v>
      </c>
    </row>
    <row r="7885" spans="1:16" x14ac:dyDescent="0.25">
      <c r="A7885" t="s">
        <v>498</v>
      </c>
      <c r="B7885" t="s">
        <v>12</v>
      </c>
      <c r="C7885" t="s">
        <v>64</v>
      </c>
      <c r="E7885" t="s">
        <v>14</v>
      </c>
      <c r="F7885" t="s">
        <v>14</v>
      </c>
      <c r="G7885" t="s">
        <v>15</v>
      </c>
      <c r="H7885" t="s">
        <v>25</v>
      </c>
      <c r="I7885" t="s">
        <v>68</v>
      </c>
      <c r="J7885" t="s">
        <v>117</v>
      </c>
      <c r="K7885" s="1">
        <v>45426</v>
      </c>
      <c r="L7885">
        <v>10.001999999999899</v>
      </c>
      <c r="M7885">
        <v>4</v>
      </c>
      <c r="N7885" t="s">
        <v>538</v>
      </c>
      <c r="O7885" t="s">
        <v>537</v>
      </c>
      <c r="P7885" t="s">
        <v>627</v>
      </c>
    </row>
    <row r="7886" spans="1:16" x14ac:dyDescent="0.25">
      <c r="A7886" t="s">
        <v>498</v>
      </c>
      <c r="B7886" t="s">
        <v>12</v>
      </c>
      <c r="C7886" t="s">
        <v>64</v>
      </c>
      <c r="E7886" t="s">
        <v>14</v>
      </c>
      <c r="F7886" t="s">
        <v>14</v>
      </c>
      <c r="G7886" t="s">
        <v>15</v>
      </c>
      <c r="H7886" t="s">
        <v>25</v>
      </c>
      <c r="I7886" t="s">
        <v>26</v>
      </c>
      <c r="J7886" t="s">
        <v>118</v>
      </c>
      <c r="K7886" s="1">
        <v>45404</v>
      </c>
      <c r="L7886">
        <v>60</v>
      </c>
      <c r="M7886">
        <v>1</v>
      </c>
      <c r="N7886" t="s">
        <v>538</v>
      </c>
      <c r="O7886" t="s">
        <v>537</v>
      </c>
      <c r="P7886" t="s">
        <v>627</v>
      </c>
    </row>
    <row r="7887" spans="1:16" x14ac:dyDescent="0.25">
      <c r="A7887" t="s">
        <v>498</v>
      </c>
      <c r="B7887" t="s">
        <v>12</v>
      </c>
      <c r="C7887" t="s">
        <v>64</v>
      </c>
      <c r="E7887" t="s">
        <v>14</v>
      </c>
      <c r="F7887" t="s">
        <v>14</v>
      </c>
      <c r="G7887" t="s">
        <v>15</v>
      </c>
      <c r="H7887" t="s">
        <v>25</v>
      </c>
      <c r="I7887" t="s">
        <v>26</v>
      </c>
      <c r="J7887" t="s">
        <v>118</v>
      </c>
      <c r="K7887" s="1">
        <v>45405</v>
      </c>
      <c r="L7887">
        <v>10.001999999999899</v>
      </c>
      <c r="M7887">
        <v>1</v>
      </c>
      <c r="N7887" t="s">
        <v>538</v>
      </c>
      <c r="O7887" t="s">
        <v>537</v>
      </c>
      <c r="P7887" t="s">
        <v>627</v>
      </c>
    </row>
    <row r="7888" spans="1:16" x14ac:dyDescent="0.25">
      <c r="A7888" t="s">
        <v>498</v>
      </c>
      <c r="B7888" t="s">
        <v>12</v>
      </c>
      <c r="C7888" t="s">
        <v>64</v>
      </c>
      <c r="E7888" t="s">
        <v>14</v>
      </c>
      <c r="F7888" t="s">
        <v>14</v>
      </c>
      <c r="G7888" t="s">
        <v>15</v>
      </c>
      <c r="H7888" t="s">
        <v>25</v>
      </c>
      <c r="I7888" t="s">
        <v>26</v>
      </c>
      <c r="J7888" t="s">
        <v>118</v>
      </c>
      <c r="K7888" s="1">
        <v>45406</v>
      </c>
      <c r="L7888">
        <v>60</v>
      </c>
      <c r="M7888">
        <v>1</v>
      </c>
      <c r="N7888" t="s">
        <v>538</v>
      </c>
      <c r="O7888" t="s">
        <v>537</v>
      </c>
      <c r="P7888" t="s">
        <v>627</v>
      </c>
    </row>
    <row r="7889" spans="1:16" x14ac:dyDescent="0.25">
      <c r="A7889" t="s">
        <v>498</v>
      </c>
      <c r="B7889" t="s">
        <v>12</v>
      </c>
      <c r="C7889" t="s">
        <v>64</v>
      </c>
      <c r="E7889" t="s">
        <v>14</v>
      </c>
      <c r="F7889" t="s">
        <v>14</v>
      </c>
      <c r="G7889" t="s">
        <v>15</v>
      </c>
      <c r="H7889" t="s">
        <v>25</v>
      </c>
      <c r="I7889" t="s">
        <v>26</v>
      </c>
      <c r="J7889" t="s">
        <v>118</v>
      </c>
      <c r="K7889" s="1">
        <v>45408</v>
      </c>
      <c r="L7889">
        <v>30</v>
      </c>
      <c r="M7889">
        <v>1</v>
      </c>
      <c r="N7889" t="s">
        <v>538</v>
      </c>
      <c r="O7889" t="s">
        <v>537</v>
      </c>
      <c r="P7889" t="s">
        <v>627</v>
      </c>
    </row>
    <row r="7890" spans="1:16" x14ac:dyDescent="0.25">
      <c r="A7890" t="s">
        <v>498</v>
      </c>
      <c r="B7890" t="s">
        <v>12</v>
      </c>
      <c r="C7890" t="s">
        <v>64</v>
      </c>
      <c r="E7890" t="s">
        <v>14</v>
      </c>
      <c r="F7890" t="s">
        <v>14</v>
      </c>
      <c r="G7890" t="s">
        <v>15</v>
      </c>
      <c r="H7890" t="s">
        <v>25</v>
      </c>
      <c r="I7890" t="s">
        <v>26</v>
      </c>
      <c r="J7890" t="s">
        <v>118</v>
      </c>
      <c r="K7890" s="1">
        <v>45411</v>
      </c>
      <c r="L7890">
        <v>60</v>
      </c>
      <c r="M7890">
        <v>2</v>
      </c>
      <c r="N7890" t="s">
        <v>538</v>
      </c>
      <c r="O7890" t="s">
        <v>537</v>
      </c>
      <c r="P7890" t="s">
        <v>627</v>
      </c>
    </row>
    <row r="7891" spans="1:16" x14ac:dyDescent="0.25">
      <c r="A7891" t="s">
        <v>498</v>
      </c>
      <c r="B7891" t="s">
        <v>12</v>
      </c>
      <c r="C7891" t="s">
        <v>64</v>
      </c>
      <c r="E7891" t="s">
        <v>14</v>
      </c>
      <c r="F7891" t="s">
        <v>14</v>
      </c>
      <c r="G7891" t="s">
        <v>15</v>
      </c>
      <c r="H7891" t="s">
        <v>25</v>
      </c>
      <c r="I7891" t="s">
        <v>26</v>
      </c>
      <c r="J7891" t="s">
        <v>118</v>
      </c>
      <c r="K7891" s="1">
        <v>45412</v>
      </c>
      <c r="L7891">
        <v>30</v>
      </c>
      <c r="M7891">
        <v>2</v>
      </c>
      <c r="N7891" t="s">
        <v>538</v>
      </c>
      <c r="O7891" t="s">
        <v>537</v>
      </c>
      <c r="P7891" t="s">
        <v>627</v>
      </c>
    </row>
    <row r="7892" spans="1:16" x14ac:dyDescent="0.25">
      <c r="A7892" t="s">
        <v>498</v>
      </c>
      <c r="B7892" t="s">
        <v>12</v>
      </c>
      <c r="C7892" t="s">
        <v>64</v>
      </c>
      <c r="E7892" t="s">
        <v>14</v>
      </c>
      <c r="F7892" t="s">
        <v>14</v>
      </c>
      <c r="G7892" t="s">
        <v>15</v>
      </c>
      <c r="H7892" t="s">
        <v>25</v>
      </c>
      <c r="I7892" t="s">
        <v>26</v>
      </c>
      <c r="J7892" t="s">
        <v>118</v>
      </c>
      <c r="K7892" s="1">
        <v>45413</v>
      </c>
      <c r="L7892">
        <v>30</v>
      </c>
      <c r="M7892">
        <v>2</v>
      </c>
      <c r="N7892" t="s">
        <v>538</v>
      </c>
      <c r="O7892" t="s">
        <v>537</v>
      </c>
      <c r="P7892" t="s">
        <v>627</v>
      </c>
    </row>
    <row r="7893" spans="1:16" x14ac:dyDescent="0.25">
      <c r="A7893" t="s">
        <v>498</v>
      </c>
      <c r="B7893" t="s">
        <v>12</v>
      </c>
      <c r="C7893" t="s">
        <v>64</v>
      </c>
      <c r="E7893" t="s">
        <v>14</v>
      </c>
      <c r="F7893" t="s">
        <v>14</v>
      </c>
      <c r="G7893" t="s">
        <v>15</v>
      </c>
      <c r="H7893" t="s">
        <v>25</v>
      </c>
      <c r="I7893" t="s">
        <v>26</v>
      </c>
      <c r="J7893" t="s">
        <v>118</v>
      </c>
      <c r="K7893" s="1">
        <v>45415</v>
      </c>
      <c r="L7893">
        <v>30</v>
      </c>
      <c r="M7893">
        <v>2</v>
      </c>
      <c r="N7893" t="s">
        <v>538</v>
      </c>
      <c r="O7893" t="s">
        <v>537</v>
      </c>
      <c r="P7893" t="s">
        <v>627</v>
      </c>
    </row>
    <row r="7894" spans="1:16" x14ac:dyDescent="0.25">
      <c r="A7894" t="s">
        <v>498</v>
      </c>
      <c r="B7894" t="s">
        <v>12</v>
      </c>
      <c r="C7894" t="s">
        <v>64</v>
      </c>
      <c r="E7894" t="s">
        <v>14</v>
      </c>
      <c r="F7894" t="s">
        <v>14</v>
      </c>
      <c r="G7894" t="s">
        <v>15</v>
      </c>
      <c r="H7894" t="s">
        <v>25</v>
      </c>
      <c r="I7894" t="s">
        <v>26</v>
      </c>
      <c r="J7894" t="s">
        <v>118</v>
      </c>
      <c r="K7894" s="1">
        <v>45418</v>
      </c>
      <c r="L7894">
        <v>10.001999999999899</v>
      </c>
      <c r="M7894">
        <v>3</v>
      </c>
      <c r="N7894" t="s">
        <v>538</v>
      </c>
      <c r="O7894" t="s">
        <v>537</v>
      </c>
      <c r="P7894" t="s">
        <v>627</v>
      </c>
    </row>
    <row r="7895" spans="1:16" x14ac:dyDescent="0.25">
      <c r="A7895" t="s">
        <v>498</v>
      </c>
      <c r="B7895" t="s">
        <v>12</v>
      </c>
      <c r="C7895" t="s">
        <v>64</v>
      </c>
      <c r="E7895" t="s">
        <v>14</v>
      </c>
      <c r="F7895" t="s">
        <v>14</v>
      </c>
      <c r="G7895" t="s">
        <v>15</v>
      </c>
      <c r="H7895" t="s">
        <v>25</v>
      </c>
      <c r="I7895" t="s">
        <v>26</v>
      </c>
      <c r="J7895" t="s">
        <v>118</v>
      </c>
      <c r="K7895" s="1">
        <v>45419</v>
      </c>
      <c r="L7895">
        <v>10.001999999999899</v>
      </c>
      <c r="M7895">
        <v>3</v>
      </c>
      <c r="N7895" t="s">
        <v>538</v>
      </c>
      <c r="O7895" t="s">
        <v>537</v>
      </c>
      <c r="P7895" t="s">
        <v>627</v>
      </c>
    </row>
    <row r="7896" spans="1:16" x14ac:dyDescent="0.25">
      <c r="A7896" t="s">
        <v>498</v>
      </c>
      <c r="B7896" t="s">
        <v>12</v>
      </c>
      <c r="C7896" t="s">
        <v>64</v>
      </c>
      <c r="E7896" t="s">
        <v>14</v>
      </c>
      <c r="F7896" t="s">
        <v>14</v>
      </c>
      <c r="G7896" t="s">
        <v>15</v>
      </c>
      <c r="H7896" t="s">
        <v>25</v>
      </c>
      <c r="I7896" t="s">
        <v>26</v>
      </c>
      <c r="J7896" t="s">
        <v>118</v>
      </c>
      <c r="K7896" s="1">
        <v>45420</v>
      </c>
      <c r="L7896">
        <v>30</v>
      </c>
      <c r="M7896">
        <v>3</v>
      </c>
      <c r="N7896" t="s">
        <v>538</v>
      </c>
      <c r="O7896" t="s">
        <v>537</v>
      </c>
      <c r="P7896" t="s">
        <v>627</v>
      </c>
    </row>
    <row r="7897" spans="1:16" x14ac:dyDescent="0.25">
      <c r="A7897" t="s">
        <v>498</v>
      </c>
      <c r="B7897" t="s">
        <v>12</v>
      </c>
      <c r="C7897" t="s">
        <v>64</v>
      </c>
      <c r="E7897" t="s">
        <v>14</v>
      </c>
      <c r="F7897" t="s">
        <v>14</v>
      </c>
      <c r="G7897" t="s">
        <v>15</v>
      </c>
      <c r="H7897" t="s">
        <v>25</v>
      </c>
      <c r="I7897" t="s">
        <v>26</v>
      </c>
      <c r="J7897" t="s">
        <v>118</v>
      </c>
      <c r="K7897" s="1">
        <v>45421</v>
      </c>
      <c r="L7897">
        <v>30</v>
      </c>
      <c r="M7897">
        <v>3</v>
      </c>
      <c r="N7897" t="s">
        <v>538</v>
      </c>
      <c r="O7897" t="s">
        <v>537</v>
      </c>
      <c r="P7897" t="s">
        <v>627</v>
      </c>
    </row>
    <row r="7898" spans="1:16" x14ac:dyDescent="0.25">
      <c r="A7898" t="s">
        <v>498</v>
      </c>
      <c r="B7898" t="s">
        <v>12</v>
      </c>
      <c r="C7898" t="s">
        <v>64</v>
      </c>
      <c r="E7898" t="s">
        <v>14</v>
      </c>
      <c r="F7898" t="s">
        <v>14</v>
      </c>
      <c r="G7898" t="s">
        <v>15</v>
      </c>
      <c r="H7898" t="s">
        <v>25</v>
      </c>
      <c r="I7898" t="s">
        <v>26</v>
      </c>
      <c r="J7898" t="s">
        <v>118</v>
      </c>
      <c r="K7898" s="1">
        <v>45422</v>
      </c>
      <c r="L7898">
        <v>30</v>
      </c>
      <c r="M7898">
        <v>3</v>
      </c>
      <c r="N7898" t="s">
        <v>538</v>
      </c>
      <c r="O7898" t="s">
        <v>537</v>
      </c>
      <c r="P7898" t="s">
        <v>627</v>
      </c>
    </row>
    <row r="7899" spans="1:16" x14ac:dyDescent="0.25">
      <c r="A7899" t="s">
        <v>498</v>
      </c>
      <c r="B7899" t="s">
        <v>12</v>
      </c>
      <c r="C7899" t="s">
        <v>64</v>
      </c>
      <c r="E7899" t="s">
        <v>14</v>
      </c>
      <c r="F7899" t="s">
        <v>14</v>
      </c>
      <c r="G7899" t="s">
        <v>15</v>
      </c>
      <c r="H7899" t="s">
        <v>25</v>
      </c>
      <c r="I7899" t="s">
        <v>26</v>
      </c>
      <c r="J7899" t="s">
        <v>118</v>
      </c>
      <c r="K7899" s="1">
        <v>45425</v>
      </c>
      <c r="L7899">
        <v>10.001999999999899</v>
      </c>
      <c r="M7899">
        <v>4</v>
      </c>
      <c r="N7899" t="s">
        <v>538</v>
      </c>
      <c r="O7899" t="s">
        <v>537</v>
      </c>
      <c r="P7899" t="s">
        <v>627</v>
      </c>
    </row>
    <row r="7900" spans="1:16" x14ac:dyDescent="0.25">
      <c r="A7900" t="s">
        <v>498</v>
      </c>
      <c r="B7900" t="s">
        <v>12</v>
      </c>
      <c r="C7900" t="s">
        <v>64</v>
      </c>
      <c r="E7900" t="s">
        <v>14</v>
      </c>
      <c r="F7900" t="s">
        <v>14</v>
      </c>
      <c r="G7900" t="s">
        <v>15</v>
      </c>
      <c r="H7900" t="s">
        <v>25</v>
      </c>
      <c r="I7900" t="s">
        <v>26</v>
      </c>
      <c r="J7900" t="s">
        <v>118</v>
      </c>
      <c r="K7900" s="1">
        <v>45426</v>
      </c>
      <c r="L7900">
        <v>30</v>
      </c>
      <c r="M7900">
        <v>4</v>
      </c>
      <c r="N7900" t="s">
        <v>538</v>
      </c>
      <c r="O7900" t="s">
        <v>537</v>
      </c>
      <c r="P7900" t="s">
        <v>627</v>
      </c>
    </row>
    <row r="7901" spans="1:16" x14ac:dyDescent="0.25">
      <c r="A7901" t="s">
        <v>498</v>
      </c>
      <c r="B7901" t="s">
        <v>12</v>
      </c>
      <c r="C7901" t="s">
        <v>64</v>
      </c>
      <c r="E7901" t="s">
        <v>14</v>
      </c>
      <c r="F7901" t="s">
        <v>14</v>
      </c>
      <c r="G7901" t="s">
        <v>15</v>
      </c>
      <c r="H7901" t="s">
        <v>25</v>
      </c>
      <c r="I7901" t="s">
        <v>26</v>
      </c>
      <c r="J7901" t="s">
        <v>118</v>
      </c>
      <c r="K7901" s="1">
        <v>45428</v>
      </c>
      <c r="L7901">
        <v>30</v>
      </c>
      <c r="M7901">
        <v>4</v>
      </c>
      <c r="N7901" t="s">
        <v>538</v>
      </c>
      <c r="O7901" t="s">
        <v>537</v>
      </c>
      <c r="P7901" t="s">
        <v>627</v>
      </c>
    </row>
    <row r="7902" spans="1:16" x14ac:dyDescent="0.25">
      <c r="A7902" t="s">
        <v>498</v>
      </c>
      <c r="B7902" t="s">
        <v>12</v>
      </c>
      <c r="C7902" t="s">
        <v>64</v>
      </c>
      <c r="E7902" t="s">
        <v>14</v>
      </c>
      <c r="F7902" t="s">
        <v>14</v>
      </c>
      <c r="G7902" t="s">
        <v>15</v>
      </c>
      <c r="H7902" t="s">
        <v>25</v>
      </c>
      <c r="I7902" t="s">
        <v>26</v>
      </c>
      <c r="J7902" t="s">
        <v>118</v>
      </c>
      <c r="K7902" s="1">
        <v>45429</v>
      </c>
      <c r="L7902">
        <v>30</v>
      </c>
      <c r="M7902">
        <v>4</v>
      </c>
      <c r="N7902" t="s">
        <v>538</v>
      </c>
      <c r="O7902" t="s">
        <v>537</v>
      </c>
      <c r="P7902" t="s">
        <v>627</v>
      </c>
    </row>
    <row r="7903" spans="1:16" x14ac:dyDescent="0.25">
      <c r="A7903" t="s">
        <v>498</v>
      </c>
      <c r="B7903" t="s">
        <v>12</v>
      </c>
      <c r="C7903" t="s">
        <v>64</v>
      </c>
      <c r="E7903" t="s">
        <v>14</v>
      </c>
      <c r="F7903" t="s">
        <v>14</v>
      </c>
      <c r="G7903" t="s">
        <v>15</v>
      </c>
      <c r="H7903" t="s">
        <v>25</v>
      </c>
      <c r="I7903" t="s">
        <v>27</v>
      </c>
      <c r="J7903" t="s">
        <v>118</v>
      </c>
      <c r="K7903" s="1">
        <v>45406</v>
      </c>
      <c r="L7903">
        <v>10.001999999999899</v>
      </c>
      <c r="M7903">
        <v>1</v>
      </c>
      <c r="N7903" t="s">
        <v>538</v>
      </c>
      <c r="O7903" t="s">
        <v>537</v>
      </c>
      <c r="P7903" t="s">
        <v>627</v>
      </c>
    </row>
    <row r="7904" spans="1:16" x14ac:dyDescent="0.25">
      <c r="A7904" t="s">
        <v>498</v>
      </c>
      <c r="B7904" t="s">
        <v>12</v>
      </c>
      <c r="C7904" t="s">
        <v>64</v>
      </c>
      <c r="E7904" t="s">
        <v>14</v>
      </c>
      <c r="F7904" t="s">
        <v>14</v>
      </c>
      <c r="G7904" t="s">
        <v>15</v>
      </c>
      <c r="H7904" t="s">
        <v>25</v>
      </c>
      <c r="I7904" t="s">
        <v>27</v>
      </c>
      <c r="J7904" t="s">
        <v>118</v>
      </c>
      <c r="K7904" s="1">
        <v>45408</v>
      </c>
      <c r="L7904">
        <v>10.001999999999899</v>
      </c>
      <c r="M7904">
        <v>1</v>
      </c>
      <c r="N7904" t="s">
        <v>538</v>
      </c>
      <c r="O7904" t="s">
        <v>537</v>
      </c>
      <c r="P7904" t="s">
        <v>627</v>
      </c>
    </row>
    <row r="7905" spans="1:16" x14ac:dyDescent="0.25">
      <c r="A7905" t="s">
        <v>498</v>
      </c>
      <c r="B7905" t="s">
        <v>12</v>
      </c>
      <c r="C7905" t="s">
        <v>64</v>
      </c>
      <c r="E7905" t="s">
        <v>14</v>
      </c>
      <c r="F7905" t="s">
        <v>14</v>
      </c>
      <c r="G7905" t="s">
        <v>15</v>
      </c>
      <c r="H7905" t="s">
        <v>25</v>
      </c>
      <c r="I7905" t="s">
        <v>27</v>
      </c>
      <c r="J7905" t="s">
        <v>118</v>
      </c>
      <c r="K7905" s="1">
        <v>45411</v>
      </c>
      <c r="L7905">
        <v>10.001999999999899</v>
      </c>
      <c r="M7905">
        <v>2</v>
      </c>
      <c r="N7905" t="s">
        <v>538</v>
      </c>
      <c r="O7905" t="s">
        <v>537</v>
      </c>
      <c r="P7905" t="s">
        <v>627</v>
      </c>
    </row>
    <row r="7906" spans="1:16" x14ac:dyDescent="0.25">
      <c r="A7906" t="s">
        <v>498</v>
      </c>
      <c r="B7906" t="s">
        <v>12</v>
      </c>
      <c r="C7906" t="s">
        <v>64</v>
      </c>
      <c r="E7906" t="s">
        <v>14</v>
      </c>
      <c r="F7906" t="s">
        <v>14</v>
      </c>
      <c r="G7906" t="s">
        <v>15</v>
      </c>
      <c r="H7906" t="s">
        <v>25</v>
      </c>
      <c r="I7906" t="s">
        <v>27</v>
      </c>
      <c r="J7906" t="s">
        <v>118</v>
      </c>
      <c r="K7906" s="1">
        <v>45412</v>
      </c>
      <c r="L7906">
        <v>10.001999999999899</v>
      </c>
      <c r="M7906">
        <v>2</v>
      </c>
      <c r="N7906" t="s">
        <v>538</v>
      </c>
      <c r="O7906" t="s">
        <v>537</v>
      </c>
      <c r="P7906" t="s">
        <v>627</v>
      </c>
    </row>
    <row r="7907" spans="1:16" x14ac:dyDescent="0.25">
      <c r="A7907" t="s">
        <v>498</v>
      </c>
      <c r="B7907" t="s">
        <v>12</v>
      </c>
      <c r="C7907" t="s">
        <v>64</v>
      </c>
      <c r="E7907" t="s">
        <v>14</v>
      </c>
      <c r="F7907" t="s">
        <v>14</v>
      </c>
      <c r="G7907" t="s">
        <v>15</v>
      </c>
      <c r="H7907" t="s">
        <v>25</v>
      </c>
      <c r="I7907" t="s">
        <v>27</v>
      </c>
      <c r="J7907" t="s">
        <v>118</v>
      </c>
      <c r="K7907" s="1">
        <v>45414</v>
      </c>
      <c r="L7907">
        <v>10.001999999999899</v>
      </c>
      <c r="M7907">
        <v>2</v>
      </c>
      <c r="N7907" t="s">
        <v>538</v>
      </c>
      <c r="O7907" t="s">
        <v>537</v>
      </c>
      <c r="P7907" t="s">
        <v>627</v>
      </c>
    </row>
    <row r="7908" spans="1:16" x14ac:dyDescent="0.25">
      <c r="A7908" t="s">
        <v>498</v>
      </c>
      <c r="B7908" t="s">
        <v>12</v>
      </c>
      <c r="C7908" t="s">
        <v>64</v>
      </c>
      <c r="E7908" t="s">
        <v>14</v>
      </c>
      <c r="F7908" t="s">
        <v>14</v>
      </c>
      <c r="G7908" t="s">
        <v>15</v>
      </c>
      <c r="H7908" t="s">
        <v>25</v>
      </c>
      <c r="I7908" t="s">
        <v>27</v>
      </c>
      <c r="J7908" t="s">
        <v>118</v>
      </c>
      <c r="K7908" s="1">
        <v>45422</v>
      </c>
      <c r="L7908">
        <v>10.001999999999899</v>
      </c>
      <c r="M7908">
        <v>3</v>
      </c>
      <c r="N7908" t="s">
        <v>538</v>
      </c>
      <c r="O7908" t="s">
        <v>537</v>
      </c>
      <c r="P7908" t="s">
        <v>627</v>
      </c>
    </row>
    <row r="7909" spans="1:16" x14ac:dyDescent="0.25">
      <c r="A7909" t="s">
        <v>498</v>
      </c>
      <c r="B7909" t="s">
        <v>12</v>
      </c>
      <c r="C7909" t="s">
        <v>64</v>
      </c>
      <c r="E7909" t="s">
        <v>14</v>
      </c>
      <c r="F7909" t="s">
        <v>14</v>
      </c>
      <c r="G7909" t="s">
        <v>15</v>
      </c>
      <c r="H7909" t="s">
        <v>25</v>
      </c>
      <c r="I7909" t="s">
        <v>28</v>
      </c>
      <c r="J7909" t="s">
        <v>118</v>
      </c>
      <c r="K7909" s="1">
        <v>45404</v>
      </c>
      <c r="L7909">
        <v>30</v>
      </c>
      <c r="M7909">
        <v>1</v>
      </c>
      <c r="N7909" t="s">
        <v>538</v>
      </c>
      <c r="O7909" t="s">
        <v>537</v>
      </c>
      <c r="P7909" t="s">
        <v>627</v>
      </c>
    </row>
    <row r="7910" spans="1:16" x14ac:dyDescent="0.25">
      <c r="A7910" t="s">
        <v>498</v>
      </c>
      <c r="B7910" t="s">
        <v>12</v>
      </c>
      <c r="C7910" t="s">
        <v>64</v>
      </c>
      <c r="E7910" t="s">
        <v>14</v>
      </c>
      <c r="F7910" t="s">
        <v>14</v>
      </c>
      <c r="G7910" t="s">
        <v>15</v>
      </c>
      <c r="H7910" t="s">
        <v>25</v>
      </c>
      <c r="I7910" t="s">
        <v>28</v>
      </c>
      <c r="J7910" t="s">
        <v>118</v>
      </c>
      <c r="K7910" s="1">
        <v>45405</v>
      </c>
      <c r="L7910">
        <v>10.001999999999899</v>
      </c>
      <c r="M7910">
        <v>1</v>
      </c>
      <c r="N7910" t="s">
        <v>538</v>
      </c>
      <c r="O7910" t="s">
        <v>537</v>
      </c>
      <c r="P7910" t="s">
        <v>627</v>
      </c>
    </row>
    <row r="7911" spans="1:16" x14ac:dyDescent="0.25">
      <c r="A7911" t="s">
        <v>498</v>
      </c>
      <c r="B7911" t="s">
        <v>12</v>
      </c>
      <c r="C7911" t="s">
        <v>64</v>
      </c>
      <c r="E7911" t="s">
        <v>14</v>
      </c>
      <c r="F7911" t="s">
        <v>14</v>
      </c>
      <c r="G7911" t="s">
        <v>15</v>
      </c>
      <c r="H7911" t="s">
        <v>25</v>
      </c>
      <c r="I7911" t="s">
        <v>28</v>
      </c>
      <c r="J7911" t="s">
        <v>118</v>
      </c>
      <c r="K7911" s="1">
        <v>45411</v>
      </c>
      <c r="L7911">
        <v>10.001999999999899</v>
      </c>
      <c r="M7911">
        <v>2</v>
      </c>
      <c r="N7911" t="s">
        <v>538</v>
      </c>
      <c r="O7911" t="s">
        <v>537</v>
      </c>
      <c r="P7911" t="s">
        <v>627</v>
      </c>
    </row>
    <row r="7912" spans="1:16" x14ac:dyDescent="0.25">
      <c r="A7912" t="s">
        <v>498</v>
      </c>
      <c r="B7912" t="s">
        <v>12</v>
      </c>
      <c r="C7912" t="s">
        <v>64</v>
      </c>
      <c r="E7912" t="s">
        <v>14</v>
      </c>
      <c r="F7912" t="s">
        <v>14</v>
      </c>
      <c r="G7912" t="s">
        <v>15</v>
      </c>
      <c r="H7912" t="s">
        <v>25</v>
      </c>
      <c r="I7912" t="s">
        <v>28</v>
      </c>
      <c r="J7912" t="s">
        <v>118</v>
      </c>
      <c r="K7912" s="1">
        <v>45412</v>
      </c>
      <c r="L7912">
        <v>10.001999999999899</v>
      </c>
      <c r="M7912">
        <v>2</v>
      </c>
      <c r="N7912" t="s">
        <v>538</v>
      </c>
      <c r="O7912" t="s">
        <v>537</v>
      </c>
      <c r="P7912" t="s">
        <v>627</v>
      </c>
    </row>
    <row r="7913" spans="1:16" x14ac:dyDescent="0.25">
      <c r="A7913" t="s">
        <v>498</v>
      </c>
      <c r="B7913" t="s">
        <v>12</v>
      </c>
      <c r="C7913" t="s">
        <v>64</v>
      </c>
      <c r="E7913" t="s">
        <v>14</v>
      </c>
      <c r="F7913" t="s">
        <v>14</v>
      </c>
      <c r="G7913" t="s">
        <v>15</v>
      </c>
      <c r="H7913" t="s">
        <v>25</v>
      </c>
      <c r="I7913" t="s">
        <v>28</v>
      </c>
      <c r="J7913" t="s">
        <v>118</v>
      </c>
      <c r="K7913" s="1">
        <v>45413</v>
      </c>
      <c r="L7913">
        <v>10.001999999999899</v>
      </c>
      <c r="M7913">
        <v>2</v>
      </c>
      <c r="N7913" t="s">
        <v>538</v>
      </c>
      <c r="O7913" t="s">
        <v>537</v>
      </c>
      <c r="P7913" t="s">
        <v>627</v>
      </c>
    </row>
    <row r="7914" spans="1:16" x14ac:dyDescent="0.25">
      <c r="A7914" t="s">
        <v>498</v>
      </c>
      <c r="B7914" t="s">
        <v>12</v>
      </c>
      <c r="C7914" t="s">
        <v>64</v>
      </c>
      <c r="E7914" t="s">
        <v>14</v>
      </c>
      <c r="F7914" t="s">
        <v>14</v>
      </c>
      <c r="G7914" t="s">
        <v>15</v>
      </c>
      <c r="H7914" t="s">
        <v>25</v>
      </c>
      <c r="I7914" t="s">
        <v>28</v>
      </c>
      <c r="J7914" t="s">
        <v>118</v>
      </c>
      <c r="K7914" s="1">
        <v>45414</v>
      </c>
      <c r="L7914">
        <v>10.001999999999899</v>
      </c>
      <c r="M7914">
        <v>2</v>
      </c>
      <c r="N7914" t="s">
        <v>538</v>
      </c>
      <c r="O7914" t="s">
        <v>537</v>
      </c>
      <c r="P7914" t="s">
        <v>627</v>
      </c>
    </row>
    <row r="7915" spans="1:16" x14ac:dyDescent="0.25">
      <c r="A7915" t="s">
        <v>498</v>
      </c>
      <c r="B7915" t="s">
        <v>12</v>
      </c>
      <c r="C7915" t="s">
        <v>64</v>
      </c>
      <c r="E7915" t="s">
        <v>14</v>
      </c>
      <c r="F7915" t="s">
        <v>14</v>
      </c>
      <c r="G7915" t="s">
        <v>15</v>
      </c>
      <c r="H7915" t="s">
        <v>25</v>
      </c>
      <c r="I7915" t="s">
        <v>28</v>
      </c>
      <c r="J7915" t="s">
        <v>118</v>
      </c>
      <c r="K7915" s="1">
        <v>45415</v>
      </c>
      <c r="L7915">
        <v>30</v>
      </c>
      <c r="M7915">
        <v>2</v>
      </c>
      <c r="N7915" t="s">
        <v>538</v>
      </c>
      <c r="O7915" t="s">
        <v>537</v>
      </c>
      <c r="P7915" t="s">
        <v>627</v>
      </c>
    </row>
    <row r="7916" spans="1:16" x14ac:dyDescent="0.25">
      <c r="A7916" t="s">
        <v>498</v>
      </c>
      <c r="B7916" t="s">
        <v>12</v>
      </c>
      <c r="C7916" t="s">
        <v>64</v>
      </c>
      <c r="E7916" t="s">
        <v>14</v>
      </c>
      <c r="F7916" t="s">
        <v>14</v>
      </c>
      <c r="G7916" t="s">
        <v>15</v>
      </c>
      <c r="H7916" t="s">
        <v>25</v>
      </c>
      <c r="I7916" t="s">
        <v>28</v>
      </c>
      <c r="J7916" t="s">
        <v>118</v>
      </c>
      <c r="K7916" s="1">
        <v>45418</v>
      </c>
      <c r="L7916">
        <v>60</v>
      </c>
      <c r="M7916">
        <v>3</v>
      </c>
      <c r="N7916" t="s">
        <v>538</v>
      </c>
      <c r="O7916" t="s">
        <v>537</v>
      </c>
      <c r="P7916" t="s">
        <v>627</v>
      </c>
    </row>
    <row r="7917" spans="1:16" x14ac:dyDescent="0.25">
      <c r="A7917" t="s">
        <v>498</v>
      </c>
      <c r="B7917" t="s">
        <v>12</v>
      </c>
      <c r="C7917" t="s">
        <v>64</v>
      </c>
      <c r="E7917" t="s">
        <v>14</v>
      </c>
      <c r="F7917" t="s">
        <v>14</v>
      </c>
      <c r="G7917" t="s">
        <v>15</v>
      </c>
      <c r="H7917" t="s">
        <v>25</v>
      </c>
      <c r="I7917" t="s">
        <v>28</v>
      </c>
      <c r="J7917" t="s">
        <v>118</v>
      </c>
      <c r="K7917" s="1">
        <v>45422</v>
      </c>
      <c r="L7917">
        <v>10.001999999999899</v>
      </c>
      <c r="M7917">
        <v>3</v>
      </c>
      <c r="N7917" t="s">
        <v>538</v>
      </c>
      <c r="O7917" t="s">
        <v>537</v>
      </c>
      <c r="P7917" t="s">
        <v>627</v>
      </c>
    </row>
    <row r="7918" spans="1:16" x14ac:dyDescent="0.25">
      <c r="A7918" t="s">
        <v>498</v>
      </c>
      <c r="B7918" t="s">
        <v>12</v>
      </c>
      <c r="C7918" t="s">
        <v>64</v>
      </c>
      <c r="E7918" t="s">
        <v>14</v>
      </c>
      <c r="F7918" t="s">
        <v>14</v>
      </c>
      <c r="G7918" t="s">
        <v>15</v>
      </c>
      <c r="H7918" t="s">
        <v>25</v>
      </c>
      <c r="I7918" t="s">
        <v>28</v>
      </c>
      <c r="J7918" t="s">
        <v>118</v>
      </c>
      <c r="K7918" s="1">
        <v>45426</v>
      </c>
      <c r="L7918">
        <v>10.001999999999899</v>
      </c>
      <c r="M7918">
        <v>4</v>
      </c>
      <c r="N7918" t="s">
        <v>538</v>
      </c>
      <c r="O7918" t="s">
        <v>537</v>
      </c>
      <c r="P7918" t="s">
        <v>627</v>
      </c>
    </row>
    <row r="7919" spans="1:16" x14ac:dyDescent="0.25">
      <c r="A7919" t="s">
        <v>498</v>
      </c>
      <c r="B7919" t="s">
        <v>12</v>
      </c>
      <c r="C7919" t="s">
        <v>64</v>
      </c>
      <c r="E7919" t="s">
        <v>14</v>
      </c>
      <c r="F7919" t="s">
        <v>14</v>
      </c>
      <c r="G7919" t="s">
        <v>15</v>
      </c>
      <c r="H7919" t="s">
        <v>25</v>
      </c>
      <c r="I7919" t="s">
        <v>28</v>
      </c>
      <c r="J7919" t="s">
        <v>118</v>
      </c>
      <c r="K7919" s="1">
        <v>45428</v>
      </c>
      <c r="L7919">
        <v>30</v>
      </c>
      <c r="M7919">
        <v>4</v>
      </c>
      <c r="N7919" t="s">
        <v>538</v>
      </c>
      <c r="O7919" t="s">
        <v>537</v>
      </c>
      <c r="P7919" t="s">
        <v>627</v>
      </c>
    </row>
    <row r="7920" spans="1:16" x14ac:dyDescent="0.25">
      <c r="A7920" t="s">
        <v>498</v>
      </c>
      <c r="B7920" t="s">
        <v>12</v>
      </c>
      <c r="C7920" t="s">
        <v>64</v>
      </c>
      <c r="E7920" t="s">
        <v>14</v>
      </c>
      <c r="F7920" t="s">
        <v>14</v>
      </c>
      <c r="G7920" t="s">
        <v>15</v>
      </c>
      <c r="H7920" t="s">
        <v>25</v>
      </c>
      <c r="I7920" t="s">
        <v>29</v>
      </c>
      <c r="J7920" t="s">
        <v>118</v>
      </c>
      <c r="K7920" s="1">
        <v>45405</v>
      </c>
      <c r="L7920">
        <v>10.001999999999899</v>
      </c>
      <c r="M7920">
        <v>1</v>
      </c>
      <c r="N7920" t="s">
        <v>538</v>
      </c>
      <c r="O7920" t="s">
        <v>537</v>
      </c>
      <c r="P7920" t="s">
        <v>627</v>
      </c>
    </row>
    <row r="7921" spans="1:16" x14ac:dyDescent="0.25">
      <c r="A7921" t="s">
        <v>498</v>
      </c>
      <c r="B7921" t="s">
        <v>12</v>
      </c>
      <c r="C7921" t="s">
        <v>64</v>
      </c>
      <c r="E7921" t="s">
        <v>14</v>
      </c>
      <c r="F7921" t="s">
        <v>14</v>
      </c>
      <c r="G7921" t="s">
        <v>15</v>
      </c>
      <c r="H7921" t="s">
        <v>25</v>
      </c>
      <c r="I7921" t="s">
        <v>29</v>
      </c>
      <c r="J7921" t="s">
        <v>118</v>
      </c>
      <c r="K7921" s="1">
        <v>45407</v>
      </c>
      <c r="L7921">
        <v>10.001999999999899</v>
      </c>
      <c r="M7921">
        <v>1</v>
      </c>
      <c r="N7921" t="s">
        <v>538</v>
      </c>
      <c r="O7921" t="s">
        <v>537</v>
      </c>
      <c r="P7921" t="s">
        <v>627</v>
      </c>
    </row>
    <row r="7922" spans="1:16" x14ac:dyDescent="0.25">
      <c r="A7922" t="s">
        <v>498</v>
      </c>
      <c r="B7922" t="s">
        <v>12</v>
      </c>
      <c r="C7922" t="s">
        <v>64</v>
      </c>
      <c r="E7922" t="s">
        <v>14</v>
      </c>
      <c r="F7922" t="s">
        <v>14</v>
      </c>
      <c r="G7922" t="s">
        <v>15</v>
      </c>
      <c r="H7922" t="s">
        <v>25</v>
      </c>
      <c r="I7922" t="s">
        <v>29</v>
      </c>
      <c r="J7922" t="s">
        <v>118</v>
      </c>
      <c r="K7922" s="1">
        <v>45411</v>
      </c>
      <c r="L7922">
        <v>10.001999999999899</v>
      </c>
      <c r="M7922">
        <v>2</v>
      </c>
      <c r="N7922" t="s">
        <v>538</v>
      </c>
      <c r="O7922" t="s">
        <v>537</v>
      </c>
      <c r="P7922" t="s">
        <v>627</v>
      </c>
    </row>
    <row r="7923" spans="1:16" x14ac:dyDescent="0.25">
      <c r="A7923" t="s">
        <v>498</v>
      </c>
      <c r="B7923" t="s">
        <v>12</v>
      </c>
      <c r="C7923" t="s">
        <v>64</v>
      </c>
      <c r="E7923" t="s">
        <v>14</v>
      </c>
      <c r="F7923" t="s">
        <v>14</v>
      </c>
      <c r="G7923" t="s">
        <v>15</v>
      </c>
      <c r="H7923" t="s">
        <v>25</v>
      </c>
      <c r="I7923" t="s">
        <v>29</v>
      </c>
      <c r="J7923" t="s">
        <v>118</v>
      </c>
      <c r="K7923" s="1">
        <v>45412</v>
      </c>
      <c r="L7923">
        <v>10.001999999999899</v>
      </c>
      <c r="M7923">
        <v>2</v>
      </c>
      <c r="N7923" t="s">
        <v>538</v>
      </c>
      <c r="O7923" t="s">
        <v>537</v>
      </c>
      <c r="P7923" t="s">
        <v>627</v>
      </c>
    </row>
    <row r="7924" spans="1:16" x14ac:dyDescent="0.25">
      <c r="A7924" t="s">
        <v>498</v>
      </c>
      <c r="B7924" t="s">
        <v>12</v>
      </c>
      <c r="C7924" t="s">
        <v>64</v>
      </c>
      <c r="E7924" t="s">
        <v>14</v>
      </c>
      <c r="F7924" t="s">
        <v>14</v>
      </c>
      <c r="G7924" t="s">
        <v>15</v>
      </c>
      <c r="H7924" t="s">
        <v>25</v>
      </c>
      <c r="I7924" t="s">
        <v>29</v>
      </c>
      <c r="J7924" t="s">
        <v>118</v>
      </c>
      <c r="K7924" s="1">
        <v>45419</v>
      </c>
      <c r="L7924">
        <v>10.001999999999899</v>
      </c>
      <c r="M7924">
        <v>3</v>
      </c>
      <c r="N7924" t="s">
        <v>538</v>
      </c>
      <c r="O7924" t="s">
        <v>537</v>
      </c>
      <c r="P7924" t="s">
        <v>627</v>
      </c>
    </row>
    <row r="7925" spans="1:16" x14ac:dyDescent="0.25">
      <c r="A7925" t="s">
        <v>498</v>
      </c>
      <c r="B7925" t="s">
        <v>12</v>
      </c>
      <c r="C7925" t="s">
        <v>64</v>
      </c>
      <c r="E7925" t="s">
        <v>14</v>
      </c>
      <c r="F7925" t="s">
        <v>14</v>
      </c>
      <c r="G7925" t="s">
        <v>15</v>
      </c>
      <c r="H7925" t="s">
        <v>25</v>
      </c>
      <c r="I7925" t="s">
        <v>29</v>
      </c>
      <c r="J7925" t="s">
        <v>118</v>
      </c>
      <c r="K7925" s="1">
        <v>45422</v>
      </c>
      <c r="L7925">
        <v>10.001999999999899</v>
      </c>
      <c r="M7925">
        <v>3</v>
      </c>
      <c r="N7925" t="s">
        <v>538</v>
      </c>
      <c r="O7925" t="s">
        <v>537</v>
      </c>
      <c r="P7925" t="s">
        <v>627</v>
      </c>
    </row>
    <row r="7926" spans="1:16" x14ac:dyDescent="0.25">
      <c r="A7926" t="s">
        <v>498</v>
      </c>
      <c r="B7926" t="s">
        <v>12</v>
      </c>
      <c r="C7926" t="s">
        <v>64</v>
      </c>
      <c r="E7926" t="s">
        <v>14</v>
      </c>
      <c r="F7926" t="s">
        <v>14</v>
      </c>
      <c r="G7926" t="s">
        <v>15</v>
      </c>
      <c r="H7926" t="s">
        <v>25</v>
      </c>
      <c r="I7926" t="s">
        <v>29</v>
      </c>
      <c r="J7926" t="s">
        <v>118</v>
      </c>
      <c r="K7926" s="1">
        <v>45426</v>
      </c>
      <c r="L7926">
        <v>10.001999999999899</v>
      </c>
      <c r="M7926">
        <v>4</v>
      </c>
      <c r="N7926" t="s">
        <v>538</v>
      </c>
      <c r="O7926" t="s">
        <v>537</v>
      </c>
      <c r="P7926" t="s">
        <v>627</v>
      </c>
    </row>
    <row r="7927" spans="1:16" x14ac:dyDescent="0.25">
      <c r="A7927" t="s">
        <v>498</v>
      </c>
      <c r="B7927" t="s">
        <v>12</v>
      </c>
      <c r="C7927" t="s">
        <v>64</v>
      </c>
      <c r="E7927" t="s">
        <v>14</v>
      </c>
      <c r="F7927" t="s">
        <v>14</v>
      </c>
      <c r="G7927" t="s">
        <v>15</v>
      </c>
      <c r="H7927" t="s">
        <v>25</v>
      </c>
      <c r="I7927" t="s">
        <v>58</v>
      </c>
      <c r="J7927" t="s">
        <v>118</v>
      </c>
      <c r="K7927" s="1">
        <v>45429</v>
      </c>
      <c r="L7927">
        <v>30</v>
      </c>
      <c r="M7927">
        <v>4</v>
      </c>
      <c r="N7927" t="s">
        <v>538</v>
      </c>
      <c r="O7927" t="s">
        <v>537</v>
      </c>
      <c r="P7927" t="s">
        <v>627</v>
      </c>
    </row>
    <row r="7928" spans="1:16" x14ac:dyDescent="0.25">
      <c r="A7928" t="s">
        <v>498</v>
      </c>
      <c r="B7928" t="s">
        <v>12</v>
      </c>
      <c r="C7928" t="s">
        <v>64</v>
      </c>
      <c r="E7928" t="s">
        <v>14</v>
      </c>
      <c r="F7928" t="s">
        <v>14</v>
      </c>
      <c r="G7928" t="s">
        <v>15</v>
      </c>
      <c r="H7928" t="s">
        <v>30</v>
      </c>
      <c r="I7928" t="s">
        <v>89</v>
      </c>
      <c r="J7928" t="s">
        <v>119</v>
      </c>
      <c r="K7928" s="1">
        <v>45406</v>
      </c>
      <c r="L7928">
        <v>60</v>
      </c>
      <c r="M7928">
        <v>1</v>
      </c>
      <c r="N7928" t="s">
        <v>538</v>
      </c>
      <c r="O7928" t="s">
        <v>537</v>
      </c>
      <c r="P7928" t="s">
        <v>627</v>
      </c>
    </row>
    <row r="7929" spans="1:16" x14ac:dyDescent="0.25">
      <c r="A7929" t="s">
        <v>498</v>
      </c>
      <c r="B7929" t="s">
        <v>12</v>
      </c>
      <c r="C7929" t="s">
        <v>64</v>
      </c>
      <c r="E7929" t="s">
        <v>14</v>
      </c>
      <c r="F7929" t="s">
        <v>14</v>
      </c>
      <c r="G7929" t="s">
        <v>15</v>
      </c>
      <c r="H7929" t="s">
        <v>30</v>
      </c>
      <c r="I7929" t="s">
        <v>89</v>
      </c>
      <c r="J7929" t="s">
        <v>119</v>
      </c>
      <c r="K7929" s="1">
        <v>45408</v>
      </c>
      <c r="L7929">
        <v>60</v>
      </c>
      <c r="M7929">
        <v>1</v>
      </c>
      <c r="N7929" t="s">
        <v>538</v>
      </c>
      <c r="O7929" t="s">
        <v>537</v>
      </c>
      <c r="P7929" t="s">
        <v>627</v>
      </c>
    </row>
    <row r="7930" spans="1:16" x14ac:dyDescent="0.25">
      <c r="A7930" t="s">
        <v>498</v>
      </c>
      <c r="B7930" t="s">
        <v>12</v>
      </c>
      <c r="C7930" t="s">
        <v>64</v>
      </c>
      <c r="E7930" t="s">
        <v>14</v>
      </c>
      <c r="F7930" t="s">
        <v>14</v>
      </c>
      <c r="G7930" t="s">
        <v>15</v>
      </c>
      <c r="H7930" t="s">
        <v>30</v>
      </c>
      <c r="I7930" t="s">
        <v>31</v>
      </c>
      <c r="J7930" t="s">
        <v>119</v>
      </c>
      <c r="K7930" s="1">
        <v>45421</v>
      </c>
      <c r="L7930">
        <v>10.001999999999899</v>
      </c>
      <c r="M7930">
        <v>3</v>
      </c>
      <c r="N7930" t="s">
        <v>538</v>
      </c>
      <c r="O7930" t="s">
        <v>537</v>
      </c>
      <c r="P7930" t="s">
        <v>627</v>
      </c>
    </row>
    <row r="7931" spans="1:16" x14ac:dyDescent="0.25">
      <c r="A7931" t="s">
        <v>498</v>
      </c>
      <c r="B7931" t="s">
        <v>12</v>
      </c>
      <c r="C7931" t="s">
        <v>64</v>
      </c>
      <c r="E7931" t="s">
        <v>14</v>
      </c>
      <c r="F7931" t="s">
        <v>14</v>
      </c>
      <c r="G7931" t="s">
        <v>15</v>
      </c>
      <c r="H7931" t="s">
        <v>30</v>
      </c>
      <c r="I7931" t="s">
        <v>31</v>
      </c>
      <c r="J7931" t="s">
        <v>119</v>
      </c>
      <c r="K7931" s="1">
        <v>45422</v>
      </c>
      <c r="L7931">
        <v>10.001999999999899</v>
      </c>
      <c r="M7931">
        <v>3</v>
      </c>
      <c r="N7931" t="s">
        <v>538</v>
      </c>
      <c r="O7931" t="s">
        <v>537</v>
      </c>
      <c r="P7931" t="s">
        <v>627</v>
      </c>
    </row>
    <row r="7932" spans="1:16" x14ac:dyDescent="0.25">
      <c r="A7932" t="s">
        <v>498</v>
      </c>
      <c r="B7932" t="s">
        <v>12</v>
      </c>
      <c r="C7932" t="s">
        <v>64</v>
      </c>
      <c r="E7932" t="s">
        <v>14</v>
      </c>
      <c r="F7932" t="s">
        <v>14</v>
      </c>
      <c r="G7932" t="s">
        <v>15</v>
      </c>
      <c r="H7932" t="s">
        <v>30</v>
      </c>
      <c r="I7932" t="s">
        <v>31</v>
      </c>
      <c r="J7932" t="s">
        <v>119</v>
      </c>
      <c r="K7932" s="1">
        <v>45425</v>
      </c>
      <c r="L7932">
        <v>90</v>
      </c>
      <c r="M7932">
        <v>4</v>
      </c>
      <c r="N7932" t="s">
        <v>538</v>
      </c>
      <c r="O7932" t="s">
        <v>537</v>
      </c>
      <c r="P7932" t="s">
        <v>627</v>
      </c>
    </row>
    <row r="7933" spans="1:16" x14ac:dyDescent="0.25">
      <c r="A7933" t="s">
        <v>498</v>
      </c>
      <c r="B7933" t="s">
        <v>12</v>
      </c>
      <c r="C7933" t="s">
        <v>64</v>
      </c>
      <c r="E7933" t="s">
        <v>14</v>
      </c>
      <c r="F7933" t="s">
        <v>14</v>
      </c>
      <c r="G7933" t="s">
        <v>15</v>
      </c>
      <c r="H7933" t="s">
        <v>30</v>
      </c>
      <c r="I7933" t="s">
        <v>31</v>
      </c>
      <c r="J7933" t="s">
        <v>119</v>
      </c>
      <c r="K7933" s="1">
        <v>45429</v>
      </c>
      <c r="L7933">
        <v>30</v>
      </c>
      <c r="M7933">
        <v>4</v>
      </c>
      <c r="N7933" t="s">
        <v>538</v>
      </c>
      <c r="O7933" t="s">
        <v>537</v>
      </c>
      <c r="P7933" t="s">
        <v>627</v>
      </c>
    </row>
    <row r="7934" spans="1:16" x14ac:dyDescent="0.25">
      <c r="A7934" t="s">
        <v>498</v>
      </c>
      <c r="B7934" t="s">
        <v>12</v>
      </c>
      <c r="C7934" t="s">
        <v>64</v>
      </c>
      <c r="E7934" t="s">
        <v>14</v>
      </c>
      <c r="F7934" t="s">
        <v>14</v>
      </c>
      <c r="G7934" t="s">
        <v>15</v>
      </c>
      <c r="H7934" t="s">
        <v>30</v>
      </c>
      <c r="I7934" t="s">
        <v>129</v>
      </c>
      <c r="J7934" t="s">
        <v>119</v>
      </c>
      <c r="K7934" s="1">
        <v>45414</v>
      </c>
      <c r="L7934">
        <v>10.001999999999899</v>
      </c>
      <c r="M7934">
        <v>2</v>
      </c>
      <c r="N7934" t="s">
        <v>538</v>
      </c>
      <c r="O7934" t="s">
        <v>537</v>
      </c>
      <c r="P7934" t="s">
        <v>627</v>
      </c>
    </row>
    <row r="7935" spans="1:16" x14ac:dyDescent="0.25">
      <c r="A7935" t="s">
        <v>498</v>
      </c>
      <c r="B7935" t="s">
        <v>12</v>
      </c>
      <c r="C7935" t="s">
        <v>64</v>
      </c>
      <c r="E7935" t="s">
        <v>14</v>
      </c>
      <c r="F7935" t="s">
        <v>14</v>
      </c>
      <c r="G7935" t="s">
        <v>15</v>
      </c>
      <c r="H7935" t="s">
        <v>30</v>
      </c>
      <c r="I7935" t="s">
        <v>97</v>
      </c>
      <c r="J7935" t="s">
        <v>119</v>
      </c>
      <c r="K7935" s="1">
        <v>45405</v>
      </c>
      <c r="L7935">
        <v>10.001999999999899</v>
      </c>
      <c r="M7935">
        <v>1</v>
      </c>
      <c r="N7935" t="s">
        <v>538</v>
      </c>
      <c r="O7935" t="s">
        <v>537</v>
      </c>
      <c r="P7935" t="s">
        <v>627</v>
      </c>
    </row>
    <row r="7936" spans="1:16" x14ac:dyDescent="0.25">
      <c r="A7936" t="s">
        <v>498</v>
      </c>
      <c r="B7936" t="s">
        <v>12</v>
      </c>
      <c r="C7936" t="s">
        <v>64</v>
      </c>
      <c r="E7936" t="s">
        <v>14</v>
      </c>
      <c r="F7936" t="s">
        <v>14</v>
      </c>
      <c r="G7936" t="s">
        <v>15</v>
      </c>
      <c r="H7936" t="s">
        <v>30</v>
      </c>
      <c r="I7936" t="s">
        <v>97</v>
      </c>
      <c r="J7936" t="s">
        <v>119</v>
      </c>
      <c r="K7936" s="1">
        <v>45406</v>
      </c>
      <c r="L7936">
        <v>10.001999999999899</v>
      </c>
      <c r="M7936">
        <v>1</v>
      </c>
      <c r="N7936" t="s">
        <v>538</v>
      </c>
      <c r="O7936" t="s">
        <v>537</v>
      </c>
      <c r="P7936" t="s">
        <v>627</v>
      </c>
    </row>
    <row r="7937" spans="1:16" x14ac:dyDescent="0.25">
      <c r="A7937" t="s">
        <v>498</v>
      </c>
      <c r="B7937" t="s">
        <v>12</v>
      </c>
      <c r="C7937" t="s">
        <v>64</v>
      </c>
      <c r="E7937" t="s">
        <v>14</v>
      </c>
      <c r="F7937" t="s">
        <v>14</v>
      </c>
      <c r="G7937" t="s">
        <v>15</v>
      </c>
      <c r="H7937" t="s">
        <v>30</v>
      </c>
      <c r="I7937" t="s">
        <v>97</v>
      </c>
      <c r="J7937" t="s">
        <v>119</v>
      </c>
      <c r="K7937" s="1">
        <v>45407</v>
      </c>
      <c r="L7937">
        <v>10.001999999999899</v>
      </c>
      <c r="M7937">
        <v>1</v>
      </c>
      <c r="N7937" t="s">
        <v>538</v>
      </c>
      <c r="O7937" t="s">
        <v>537</v>
      </c>
      <c r="P7937" t="s">
        <v>627</v>
      </c>
    </row>
    <row r="7938" spans="1:16" x14ac:dyDescent="0.25">
      <c r="A7938" t="s">
        <v>498</v>
      </c>
      <c r="B7938" t="s">
        <v>12</v>
      </c>
      <c r="C7938" t="s">
        <v>64</v>
      </c>
      <c r="E7938" t="s">
        <v>14</v>
      </c>
      <c r="F7938" t="s">
        <v>14</v>
      </c>
      <c r="G7938" t="s">
        <v>15</v>
      </c>
      <c r="H7938" t="s">
        <v>30</v>
      </c>
      <c r="I7938" t="s">
        <v>97</v>
      </c>
      <c r="J7938" t="s">
        <v>119</v>
      </c>
      <c r="K7938" s="1">
        <v>45408</v>
      </c>
      <c r="L7938">
        <v>10.001999999999899</v>
      </c>
      <c r="M7938">
        <v>1</v>
      </c>
      <c r="N7938" t="s">
        <v>538</v>
      </c>
      <c r="O7938" t="s">
        <v>537</v>
      </c>
      <c r="P7938" t="s">
        <v>627</v>
      </c>
    </row>
    <row r="7939" spans="1:16" x14ac:dyDescent="0.25">
      <c r="A7939" t="s">
        <v>498</v>
      </c>
      <c r="B7939" t="s">
        <v>12</v>
      </c>
      <c r="C7939" t="s">
        <v>64</v>
      </c>
      <c r="E7939" t="s">
        <v>14</v>
      </c>
      <c r="F7939" t="s">
        <v>14</v>
      </c>
      <c r="G7939" t="s">
        <v>15</v>
      </c>
      <c r="H7939" t="s">
        <v>30</v>
      </c>
      <c r="I7939" t="s">
        <v>97</v>
      </c>
      <c r="J7939" t="s">
        <v>119</v>
      </c>
      <c r="K7939" s="1">
        <v>45412</v>
      </c>
      <c r="L7939">
        <v>30</v>
      </c>
      <c r="M7939">
        <v>2</v>
      </c>
      <c r="N7939" t="s">
        <v>538</v>
      </c>
      <c r="O7939" t="s">
        <v>537</v>
      </c>
      <c r="P7939" t="s">
        <v>627</v>
      </c>
    </row>
    <row r="7940" spans="1:16" x14ac:dyDescent="0.25">
      <c r="A7940" t="s">
        <v>498</v>
      </c>
      <c r="B7940" t="s">
        <v>12</v>
      </c>
      <c r="C7940" t="s">
        <v>64</v>
      </c>
      <c r="E7940" t="s">
        <v>14</v>
      </c>
      <c r="F7940" t="s">
        <v>14</v>
      </c>
      <c r="G7940" t="s">
        <v>15</v>
      </c>
      <c r="H7940" t="s">
        <v>30</v>
      </c>
      <c r="I7940" t="s">
        <v>97</v>
      </c>
      <c r="J7940" t="s">
        <v>119</v>
      </c>
      <c r="K7940" s="1">
        <v>45413</v>
      </c>
      <c r="L7940">
        <v>10.001999999999899</v>
      </c>
      <c r="M7940">
        <v>2</v>
      </c>
      <c r="N7940" t="s">
        <v>538</v>
      </c>
      <c r="O7940" t="s">
        <v>537</v>
      </c>
      <c r="P7940" t="s">
        <v>627</v>
      </c>
    </row>
    <row r="7941" spans="1:16" x14ac:dyDescent="0.25">
      <c r="A7941" t="s">
        <v>498</v>
      </c>
      <c r="B7941" t="s">
        <v>12</v>
      </c>
      <c r="C7941" t="s">
        <v>64</v>
      </c>
      <c r="E7941" t="s">
        <v>14</v>
      </c>
      <c r="F7941" t="s">
        <v>14</v>
      </c>
      <c r="G7941" t="s">
        <v>15</v>
      </c>
      <c r="H7941" t="s">
        <v>30</v>
      </c>
      <c r="I7941" t="s">
        <v>97</v>
      </c>
      <c r="J7941" t="s">
        <v>119</v>
      </c>
      <c r="K7941" s="1">
        <v>45414</v>
      </c>
      <c r="L7941">
        <v>10.001999999999899</v>
      </c>
      <c r="M7941">
        <v>2</v>
      </c>
      <c r="N7941" t="s">
        <v>538</v>
      </c>
      <c r="O7941" t="s">
        <v>537</v>
      </c>
      <c r="P7941" t="s">
        <v>627</v>
      </c>
    </row>
    <row r="7942" spans="1:16" x14ac:dyDescent="0.25">
      <c r="A7942" t="s">
        <v>498</v>
      </c>
      <c r="B7942" t="s">
        <v>12</v>
      </c>
      <c r="C7942" t="s">
        <v>64</v>
      </c>
      <c r="E7942" t="s">
        <v>14</v>
      </c>
      <c r="F7942" t="s">
        <v>14</v>
      </c>
      <c r="G7942" t="s">
        <v>15</v>
      </c>
      <c r="H7942" t="s">
        <v>30</v>
      </c>
      <c r="I7942" t="s">
        <v>97</v>
      </c>
      <c r="J7942" t="s">
        <v>119</v>
      </c>
      <c r="K7942" s="1">
        <v>45415</v>
      </c>
      <c r="L7942">
        <v>10.001999999999899</v>
      </c>
      <c r="M7942">
        <v>2</v>
      </c>
      <c r="N7942" t="s">
        <v>538</v>
      </c>
      <c r="O7942" t="s">
        <v>537</v>
      </c>
      <c r="P7942" t="s">
        <v>627</v>
      </c>
    </row>
    <row r="7943" spans="1:16" x14ac:dyDescent="0.25">
      <c r="A7943" t="s">
        <v>498</v>
      </c>
      <c r="B7943" t="s">
        <v>12</v>
      </c>
      <c r="C7943" t="s">
        <v>64</v>
      </c>
      <c r="E7943" t="s">
        <v>14</v>
      </c>
      <c r="F7943" t="s">
        <v>14</v>
      </c>
      <c r="G7943" t="s">
        <v>15</v>
      </c>
      <c r="H7943" t="s">
        <v>30</v>
      </c>
      <c r="I7943" t="s">
        <v>97</v>
      </c>
      <c r="J7943" t="s">
        <v>119</v>
      </c>
      <c r="K7943" s="1">
        <v>45418</v>
      </c>
      <c r="L7943">
        <v>30</v>
      </c>
      <c r="M7943">
        <v>3</v>
      </c>
      <c r="N7943" t="s">
        <v>538</v>
      </c>
      <c r="O7943" t="s">
        <v>537</v>
      </c>
      <c r="P7943" t="s">
        <v>627</v>
      </c>
    </row>
    <row r="7944" spans="1:16" x14ac:dyDescent="0.25">
      <c r="A7944" t="s">
        <v>498</v>
      </c>
      <c r="B7944" t="s">
        <v>12</v>
      </c>
      <c r="C7944" t="s">
        <v>64</v>
      </c>
      <c r="E7944" t="s">
        <v>14</v>
      </c>
      <c r="F7944" t="s">
        <v>14</v>
      </c>
      <c r="G7944" t="s">
        <v>15</v>
      </c>
      <c r="H7944" t="s">
        <v>30</v>
      </c>
      <c r="I7944" t="s">
        <v>97</v>
      </c>
      <c r="J7944" t="s">
        <v>119</v>
      </c>
      <c r="K7944" s="1">
        <v>45428</v>
      </c>
      <c r="L7944">
        <v>30</v>
      </c>
      <c r="M7944">
        <v>4</v>
      </c>
      <c r="N7944" t="s">
        <v>538</v>
      </c>
      <c r="O7944" t="s">
        <v>537</v>
      </c>
      <c r="P7944" t="s">
        <v>627</v>
      </c>
    </row>
    <row r="7945" spans="1:16" x14ac:dyDescent="0.25">
      <c r="A7945" t="s">
        <v>498</v>
      </c>
      <c r="B7945" t="s">
        <v>12</v>
      </c>
      <c r="C7945" t="s">
        <v>64</v>
      </c>
      <c r="E7945" t="s">
        <v>14</v>
      </c>
      <c r="F7945" t="s">
        <v>14</v>
      </c>
      <c r="G7945" t="s">
        <v>15</v>
      </c>
      <c r="H7945" t="s">
        <v>33</v>
      </c>
      <c r="I7945" t="s">
        <v>34</v>
      </c>
      <c r="J7945" t="s">
        <v>191</v>
      </c>
      <c r="K7945" s="1">
        <v>45404</v>
      </c>
      <c r="L7945">
        <v>120</v>
      </c>
      <c r="M7945">
        <v>1</v>
      </c>
      <c r="N7945" t="s">
        <v>538</v>
      </c>
      <c r="O7945" t="s">
        <v>537</v>
      </c>
      <c r="P7945" t="s">
        <v>627</v>
      </c>
    </row>
    <row r="7946" spans="1:16" x14ac:dyDescent="0.25">
      <c r="A7946" t="s">
        <v>498</v>
      </c>
      <c r="B7946" t="s">
        <v>12</v>
      </c>
      <c r="C7946" t="s">
        <v>64</v>
      </c>
      <c r="E7946" t="s">
        <v>14</v>
      </c>
      <c r="F7946" t="s">
        <v>14</v>
      </c>
      <c r="G7946" t="s">
        <v>15</v>
      </c>
      <c r="H7946" t="s">
        <v>33</v>
      </c>
      <c r="I7946" t="s">
        <v>34</v>
      </c>
      <c r="J7946" t="s">
        <v>191</v>
      </c>
      <c r="K7946" s="1">
        <v>45405</v>
      </c>
      <c r="L7946">
        <v>60</v>
      </c>
      <c r="M7946">
        <v>1</v>
      </c>
      <c r="N7946" t="s">
        <v>538</v>
      </c>
      <c r="O7946" t="s">
        <v>537</v>
      </c>
      <c r="P7946" t="s">
        <v>627</v>
      </c>
    </row>
    <row r="7947" spans="1:16" x14ac:dyDescent="0.25">
      <c r="A7947" t="s">
        <v>498</v>
      </c>
      <c r="B7947" t="s">
        <v>12</v>
      </c>
      <c r="C7947" t="s">
        <v>64</v>
      </c>
      <c r="E7947" t="s">
        <v>14</v>
      </c>
      <c r="F7947" t="s">
        <v>14</v>
      </c>
      <c r="G7947" t="s">
        <v>15</v>
      </c>
      <c r="H7947" t="s">
        <v>33</v>
      </c>
      <c r="I7947" t="s">
        <v>34</v>
      </c>
      <c r="J7947" t="s">
        <v>191</v>
      </c>
      <c r="K7947" s="1">
        <v>45406</v>
      </c>
      <c r="L7947">
        <v>90</v>
      </c>
      <c r="M7947">
        <v>1</v>
      </c>
      <c r="N7947" t="s">
        <v>538</v>
      </c>
      <c r="O7947" t="s">
        <v>537</v>
      </c>
      <c r="P7947" t="s">
        <v>627</v>
      </c>
    </row>
    <row r="7948" spans="1:16" x14ac:dyDescent="0.25">
      <c r="A7948" t="s">
        <v>498</v>
      </c>
      <c r="B7948" t="s">
        <v>12</v>
      </c>
      <c r="C7948" t="s">
        <v>64</v>
      </c>
      <c r="E7948" t="s">
        <v>14</v>
      </c>
      <c r="F7948" t="s">
        <v>14</v>
      </c>
      <c r="G7948" t="s">
        <v>15</v>
      </c>
      <c r="H7948" t="s">
        <v>33</v>
      </c>
      <c r="I7948" t="s">
        <v>34</v>
      </c>
      <c r="J7948" t="s">
        <v>191</v>
      </c>
      <c r="K7948" s="1">
        <v>45407</v>
      </c>
      <c r="L7948">
        <v>90</v>
      </c>
      <c r="M7948">
        <v>1</v>
      </c>
      <c r="N7948" t="s">
        <v>538</v>
      </c>
      <c r="O7948" t="s">
        <v>537</v>
      </c>
      <c r="P7948" t="s">
        <v>627</v>
      </c>
    </row>
    <row r="7949" spans="1:16" x14ac:dyDescent="0.25">
      <c r="A7949" t="s">
        <v>498</v>
      </c>
      <c r="B7949" t="s">
        <v>12</v>
      </c>
      <c r="C7949" t="s">
        <v>64</v>
      </c>
      <c r="E7949" t="s">
        <v>14</v>
      </c>
      <c r="F7949" t="s">
        <v>14</v>
      </c>
      <c r="G7949" t="s">
        <v>15</v>
      </c>
      <c r="H7949" t="s">
        <v>33</v>
      </c>
      <c r="I7949" t="s">
        <v>34</v>
      </c>
      <c r="J7949" t="s">
        <v>191</v>
      </c>
      <c r="K7949" s="1">
        <v>45408</v>
      </c>
      <c r="L7949">
        <v>60</v>
      </c>
      <c r="M7949">
        <v>1</v>
      </c>
      <c r="N7949" t="s">
        <v>538</v>
      </c>
      <c r="O7949" t="s">
        <v>537</v>
      </c>
      <c r="P7949" t="s">
        <v>627</v>
      </c>
    </row>
    <row r="7950" spans="1:16" x14ac:dyDescent="0.25">
      <c r="A7950" t="s">
        <v>498</v>
      </c>
      <c r="B7950" t="s">
        <v>12</v>
      </c>
      <c r="C7950" t="s">
        <v>64</v>
      </c>
      <c r="E7950" t="s">
        <v>14</v>
      </c>
      <c r="F7950" t="s">
        <v>14</v>
      </c>
      <c r="G7950" t="s">
        <v>15</v>
      </c>
      <c r="H7950" t="s">
        <v>33</v>
      </c>
      <c r="I7950" t="s">
        <v>34</v>
      </c>
      <c r="J7950" t="s">
        <v>191</v>
      </c>
      <c r="K7950" s="1">
        <v>45411</v>
      </c>
      <c r="L7950">
        <v>60</v>
      </c>
      <c r="M7950">
        <v>2</v>
      </c>
      <c r="N7950" t="s">
        <v>538</v>
      </c>
      <c r="O7950" t="s">
        <v>537</v>
      </c>
      <c r="P7950" t="s">
        <v>627</v>
      </c>
    </row>
    <row r="7951" spans="1:16" x14ac:dyDescent="0.25">
      <c r="A7951" t="s">
        <v>498</v>
      </c>
      <c r="B7951" t="s">
        <v>12</v>
      </c>
      <c r="C7951" t="s">
        <v>64</v>
      </c>
      <c r="E7951" t="s">
        <v>14</v>
      </c>
      <c r="F7951" t="s">
        <v>14</v>
      </c>
      <c r="G7951" t="s">
        <v>15</v>
      </c>
      <c r="H7951" t="s">
        <v>33</v>
      </c>
      <c r="I7951" t="s">
        <v>34</v>
      </c>
      <c r="J7951" t="s">
        <v>191</v>
      </c>
      <c r="K7951" s="1">
        <v>45412</v>
      </c>
      <c r="L7951">
        <v>60</v>
      </c>
      <c r="M7951">
        <v>2</v>
      </c>
      <c r="N7951" t="s">
        <v>538</v>
      </c>
      <c r="O7951" t="s">
        <v>537</v>
      </c>
      <c r="P7951" t="s">
        <v>627</v>
      </c>
    </row>
    <row r="7952" spans="1:16" x14ac:dyDescent="0.25">
      <c r="A7952" t="s">
        <v>498</v>
      </c>
      <c r="B7952" t="s">
        <v>12</v>
      </c>
      <c r="C7952" t="s">
        <v>64</v>
      </c>
      <c r="E7952" t="s">
        <v>14</v>
      </c>
      <c r="F7952" t="s">
        <v>14</v>
      </c>
      <c r="G7952" t="s">
        <v>15</v>
      </c>
      <c r="H7952" t="s">
        <v>33</v>
      </c>
      <c r="I7952" t="s">
        <v>34</v>
      </c>
      <c r="J7952" t="s">
        <v>191</v>
      </c>
      <c r="K7952" s="1">
        <v>45413</v>
      </c>
      <c r="L7952">
        <v>120</v>
      </c>
      <c r="M7952">
        <v>2</v>
      </c>
      <c r="N7952" t="s">
        <v>538</v>
      </c>
      <c r="O7952" t="s">
        <v>537</v>
      </c>
      <c r="P7952" t="s">
        <v>627</v>
      </c>
    </row>
    <row r="7953" spans="1:16" x14ac:dyDescent="0.25">
      <c r="A7953" t="s">
        <v>498</v>
      </c>
      <c r="B7953" t="s">
        <v>12</v>
      </c>
      <c r="C7953" t="s">
        <v>64</v>
      </c>
      <c r="E7953" t="s">
        <v>14</v>
      </c>
      <c r="F7953" t="s">
        <v>14</v>
      </c>
      <c r="G7953" t="s">
        <v>15</v>
      </c>
      <c r="H7953" t="s">
        <v>33</v>
      </c>
      <c r="I7953" t="s">
        <v>34</v>
      </c>
      <c r="J7953" t="s">
        <v>191</v>
      </c>
      <c r="K7953" s="1">
        <v>45414</v>
      </c>
      <c r="L7953">
        <v>60</v>
      </c>
      <c r="M7953">
        <v>2</v>
      </c>
      <c r="N7953" t="s">
        <v>538</v>
      </c>
      <c r="O7953" t="s">
        <v>537</v>
      </c>
      <c r="P7953" t="s">
        <v>627</v>
      </c>
    </row>
    <row r="7954" spans="1:16" x14ac:dyDescent="0.25">
      <c r="A7954" t="s">
        <v>498</v>
      </c>
      <c r="B7954" t="s">
        <v>12</v>
      </c>
      <c r="C7954" t="s">
        <v>64</v>
      </c>
      <c r="E7954" t="s">
        <v>14</v>
      </c>
      <c r="F7954" t="s">
        <v>14</v>
      </c>
      <c r="G7954" t="s">
        <v>15</v>
      </c>
      <c r="H7954" t="s">
        <v>33</v>
      </c>
      <c r="I7954" t="s">
        <v>34</v>
      </c>
      <c r="J7954" t="s">
        <v>191</v>
      </c>
      <c r="K7954" s="1">
        <v>45415</v>
      </c>
      <c r="L7954">
        <v>60</v>
      </c>
      <c r="M7954">
        <v>2</v>
      </c>
      <c r="N7954" t="s">
        <v>538</v>
      </c>
      <c r="O7954" t="s">
        <v>537</v>
      </c>
      <c r="P7954" t="s">
        <v>627</v>
      </c>
    </row>
    <row r="7955" spans="1:16" x14ac:dyDescent="0.25">
      <c r="A7955" t="s">
        <v>498</v>
      </c>
      <c r="B7955" t="s">
        <v>12</v>
      </c>
      <c r="C7955" t="s">
        <v>64</v>
      </c>
      <c r="E7955" t="s">
        <v>14</v>
      </c>
      <c r="F7955" t="s">
        <v>14</v>
      </c>
      <c r="G7955" t="s">
        <v>15</v>
      </c>
      <c r="H7955" t="s">
        <v>33</v>
      </c>
      <c r="I7955" t="s">
        <v>34</v>
      </c>
      <c r="J7955" t="s">
        <v>191</v>
      </c>
      <c r="K7955" s="1">
        <v>45418</v>
      </c>
      <c r="L7955">
        <v>60</v>
      </c>
      <c r="M7955">
        <v>3</v>
      </c>
      <c r="N7955" t="s">
        <v>538</v>
      </c>
      <c r="O7955" t="s">
        <v>537</v>
      </c>
      <c r="P7955" t="s">
        <v>627</v>
      </c>
    </row>
    <row r="7956" spans="1:16" x14ac:dyDescent="0.25">
      <c r="A7956" t="s">
        <v>498</v>
      </c>
      <c r="B7956" t="s">
        <v>12</v>
      </c>
      <c r="C7956" t="s">
        <v>64</v>
      </c>
      <c r="E7956" t="s">
        <v>14</v>
      </c>
      <c r="F7956" t="s">
        <v>14</v>
      </c>
      <c r="G7956" t="s">
        <v>15</v>
      </c>
      <c r="H7956" t="s">
        <v>33</v>
      </c>
      <c r="I7956" t="s">
        <v>34</v>
      </c>
      <c r="J7956" t="s">
        <v>191</v>
      </c>
      <c r="K7956" s="1">
        <v>45419</v>
      </c>
      <c r="L7956">
        <v>60</v>
      </c>
      <c r="M7956">
        <v>3</v>
      </c>
      <c r="N7956" t="s">
        <v>538</v>
      </c>
      <c r="O7956" t="s">
        <v>537</v>
      </c>
      <c r="P7956" t="s">
        <v>627</v>
      </c>
    </row>
    <row r="7957" spans="1:16" x14ac:dyDescent="0.25">
      <c r="A7957" t="s">
        <v>498</v>
      </c>
      <c r="B7957" t="s">
        <v>12</v>
      </c>
      <c r="C7957" t="s">
        <v>64</v>
      </c>
      <c r="E7957" t="s">
        <v>14</v>
      </c>
      <c r="F7957" t="s">
        <v>14</v>
      </c>
      <c r="G7957" t="s">
        <v>15</v>
      </c>
      <c r="H7957" t="s">
        <v>33</v>
      </c>
      <c r="I7957" t="s">
        <v>34</v>
      </c>
      <c r="J7957" t="s">
        <v>191</v>
      </c>
      <c r="K7957" s="1">
        <v>45420</v>
      </c>
      <c r="L7957">
        <v>30</v>
      </c>
      <c r="M7957">
        <v>3</v>
      </c>
      <c r="N7957" t="s">
        <v>538</v>
      </c>
      <c r="O7957" t="s">
        <v>537</v>
      </c>
      <c r="P7957" t="s">
        <v>627</v>
      </c>
    </row>
    <row r="7958" spans="1:16" x14ac:dyDescent="0.25">
      <c r="A7958" t="s">
        <v>498</v>
      </c>
      <c r="B7958" t="s">
        <v>12</v>
      </c>
      <c r="C7958" t="s">
        <v>64</v>
      </c>
      <c r="E7958" t="s">
        <v>14</v>
      </c>
      <c r="F7958" t="s">
        <v>14</v>
      </c>
      <c r="G7958" t="s">
        <v>15</v>
      </c>
      <c r="H7958" t="s">
        <v>33</v>
      </c>
      <c r="I7958" t="s">
        <v>34</v>
      </c>
      <c r="J7958" t="s">
        <v>191</v>
      </c>
      <c r="K7958" s="1">
        <v>45421</v>
      </c>
      <c r="L7958">
        <v>30</v>
      </c>
      <c r="M7958">
        <v>3</v>
      </c>
      <c r="N7958" t="s">
        <v>538</v>
      </c>
      <c r="O7958" t="s">
        <v>537</v>
      </c>
      <c r="P7958" t="s">
        <v>627</v>
      </c>
    </row>
    <row r="7959" spans="1:16" x14ac:dyDescent="0.25">
      <c r="A7959" t="s">
        <v>498</v>
      </c>
      <c r="B7959" t="s">
        <v>12</v>
      </c>
      <c r="C7959" t="s">
        <v>64</v>
      </c>
      <c r="E7959" t="s">
        <v>14</v>
      </c>
      <c r="F7959" t="s">
        <v>14</v>
      </c>
      <c r="G7959" t="s">
        <v>15</v>
      </c>
      <c r="H7959" t="s">
        <v>33</v>
      </c>
      <c r="I7959" t="s">
        <v>34</v>
      </c>
      <c r="J7959" t="s">
        <v>191</v>
      </c>
      <c r="K7959" s="1">
        <v>45422</v>
      </c>
      <c r="L7959">
        <v>60</v>
      </c>
      <c r="M7959">
        <v>3</v>
      </c>
      <c r="N7959" t="s">
        <v>538</v>
      </c>
      <c r="O7959" t="s">
        <v>537</v>
      </c>
      <c r="P7959" t="s">
        <v>627</v>
      </c>
    </row>
    <row r="7960" spans="1:16" x14ac:dyDescent="0.25">
      <c r="A7960" t="s">
        <v>498</v>
      </c>
      <c r="B7960" t="s">
        <v>12</v>
      </c>
      <c r="C7960" t="s">
        <v>64</v>
      </c>
      <c r="E7960" t="s">
        <v>14</v>
      </c>
      <c r="F7960" t="s">
        <v>14</v>
      </c>
      <c r="G7960" t="s">
        <v>15</v>
      </c>
      <c r="H7960" t="s">
        <v>33</v>
      </c>
      <c r="I7960" t="s">
        <v>34</v>
      </c>
      <c r="J7960" t="s">
        <v>191</v>
      </c>
      <c r="K7960" s="1">
        <v>45425</v>
      </c>
      <c r="L7960">
        <v>60</v>
      </c>
      <c r="M7960">
        <v>4</v>
      </c>
      <c r="N7960" t="s">
        <v>538</v>
      </c>
      <c r="O7960" t="s">
        <v>537</v>
      </c>
      <c r="P7960" t="s">
        <v>627</v>
      </c>
    </row>
    <row r="7961" spans="1:16" x14ac:dyDescent="0.25">
      <c r="A7961" t="s">
        <v>498</v>
      </c>
      <c r="B7961" t="s">
        <v>12</v>
      </c>
      <c r="C7961" t="s">
        <v>64</v>
      </c>
      <c r="E7961" t="s">
        <v>14</v>
      </c>
      <c r="F7961" t="s">
        <v>14</v>
      </c>
      <c r="G7961" t="s">
        <v>15</v>
      </c>
      <c r="H7961" t="s">
        <v>33</v>
      </c>
      <c r="I7961" t="s">
        <v>34</v>
      </c>
      <c r="J7961" t="s">
        <v>191</v>
      </c>
      <c r="K7961" s="1">
        <v>45426</v>
      </c>
      <c r="L7961">
        <v>60</v>
      </c>
      <c r="M7961">
        <v>4</v>
      </c>
      <c r="N7961" t="s">
        <v>538</v>
      </c>
      <c r="O7961" t="s">
        <v>537</v>
      </c>
      <c r="P7961" t="s">
        <v>627</v>
      </c>
    </row>
    <row r="7962" spans="1:16" x14ac:dyDescent="0.25">
      <c r="A7962" t="s">
        <v>498</v>
      </c>
      <c r="B7962" t="s">
        <v>12</v>
      </c>
      <c r="C7962" t="s">
        <v>64</v>
      </c>
      <c r="E7962" t="s">
        <v>14</v>
      </c>
      <c r="F7962" t="s">
        <v>14</v>
      </c>
      <c r="G7962" t="s">
        <v>15</v>
      </c>
      <c r="H7962" t="s">
        <v>33</v>
      </c>
      <c r="I7962" t="s">
        <v>34</v>
      </c>
      <c r="J7962" t="s">
        <v>191</v>
      </c>
      <c r="K7962" s="1">
        <v>45428</v>
      </c>
      <c r="L7962">
        <v>30</v>
      </c>
      <c r="M7962">
        <v>4</v>
      </c>
      <c r="N7962" t="s">
        <v>538</v>
      </c>
      <c r="O7962" t="s">
        <v>537</v>
      </c>
      <c r="P7962" t="s">
        <v>627</v>
      </c>
    </row>
    <row r="7963" spans="1:16" x14ac:dyDescent="0.25">
      <c r="A7963" t="s">
        <v>498</v>
      </c>
      <c r="B7963" t="s">
        <v>12</v>
      </c>
      <c r="C7963" t="s">
        <v>64</v>
      </c>
      <c r="E7963" t="s">
        <v>14</v>
      </c>
      <c r="F7963" t="s">
        <v>14</v>
      </c>
      <c r="G7963" t="s">
        <v>15</v>
      </c>
      <c r="H7963" t="s">
        <v>33</v>
      </c>
      <c r="I7963" t="s">
        <v>34</v>
      </c>
      <c r="J7963" t="s">
        <v>191</v>
      </c>
      <c r="K7963" s="1">
        <v>45429</v>
      </c>
      <c r="L7963">
        <v>60</v>
      </c>
      <c r="M7963">
        <v>4</v>
      </c>
      <c r="N7963" t="s">
        <v>538</v>
      </c>
      <c r="O7963" t="s">
        <v>537</v>
      </c>
      <c r="P7963" t="s">
        <v>627</v>
      </c>
    </row>
    <row r="7964" spans="1:16" x14ac:dyDescent="0.25">
      <c r="A7964" t="s">
        <v>498</v>
      </c>
      <c r="B7964" t="s">
        <v>12</v>
      </c>
      <c r="C7964" t="s">
        <v>64</v>
      </c>
      <c r="E7964" t="s">
        <v>14</v>
      </c>
      <c r="F7964" t="s">
        <v>14</v>
      </c>
      <c r="G7964" t="s">
        <v>15</v>
      </c>
      <c r="H7964" t="s">
        <v>35</v>
      </c>
      <c r="I7964" t="s">
        <v>59</v>
      </c>
      <c r="J7964" t="s">
        <v>191</v>
      </c>
      <c r="K7964" s="1">
        <v>45412</v>
      </c>
      <c r="L7964">
        <v>10.001999999999899</v>
      </c>
      <c r="M7964">
        <v>2</v>
      </c>
      <c r="N7964" t="s">
        <v>538</v>
      </c>
      <c r="O7964" t="s">
        <v>537</v>
      </c>
      <c r="P7964" t="s">
        <v>627</v>
      </c>
    </row>
    <row r="7965" spans="1:16" x14ac:dyDescent="0.25">
      <c r="A7965" t="s">
        <v>498</v>
      </c>
      <c r="B7965" t="s">
        <v>12</v>
      </c>
      <c r="C7965" t="s">
        <v>64</v>
      </c>
      <c r="E7965" t="s">
        <v>14</v>
      </c>
      <c r="F7965" t="s">
        <v>14</v>
      </c>
      <c r="G7965" t="s">
        <v>15</v>
      </c>
      <c r="H7965" t="s">
        <v>35</v>
      </c>
      <c r="I7965" t="s">
        <v>59</v>
      </c>
      <c r="J7965" t="s">
        <v>191</v>
      </c>
      <c r="K7965" s="1">
        <v>45418</v>
      </c>
      <c r="L7965">
        <v>30</v>
      </c>
      <c r="M7965">
        <v>3</v>
      </c>
      <c r="N7965" t="s">
        <v>538</v>
      </c>
      <c r="O7965" t="s">
        <v>537</v>
      </c>
      <c r="P7965" t="s">
        <v>627</v>
      </c>
    </row>
    <row r="7966" spans="1:16" x14ac:dyDescent="0.25">
      <c r="A7966" t="s">
        <v>498</v>
      </c>
      <c r="B7966" t="s">
        <v>12</v>
      </c>
      <c r="C7966" t="s">
        <v>64</v>
      </c>
      <c r="E7966" t="s">
        <v>14</v>
      </c>
      <c r="F7966" t="s">
        <v>14</v>
      </c>
      <c r="G7966" t="s">
        <v>15</v>
      </c>
      <c r="H7966" t="s">
        <v>35</v>
      </c>
      <c r="I7966" t="s">
        <v>59</v>
      </c>
      <c r="J7966" t="s">
        <v>191</v>
      </c>
      <c r="K7966" s="1">
        <v>45419</v>
      </c>
      <c r="L7966">
        <v>10.001999999999899</v>
      </c>
      <c r="M7966">
        <v>3</v>
      </c>
      <c r="N7966" t="s">
        <v>538</v>
      </c>
      <c r="O7966" t="s">
        <v>537</v>
      </c>
      <c r="P7966" t="s">
        <v>627</v>
      </c>
    </row>
    <row r="7967" spans="1:16" x14ac:dyDescent="0.25">
      <c r="A7967" t="s">
        <v>498</v>
      </c>
      <c r="B7967" t="s">
        <v>12</v>
      </c>
      <c r="C7967" t="s">
        <v>64</v>
      </c>
      <c r="E7967" t="s">
        <v>14</v>
      </c>
      <c r="F7967" t="s">
        <v>14</v>
      </c>
      <c r="G7967" t="s">
        <v>15</v>
      </c>
      <c r="H7967" t="s">
        <v>35</v>
      </c>
      <c r="I7967" t="s">
        <v>59</v>
      </c>
      <c r="J7967" t="s">
        <v>191</v>
      </c>
      <c r="K7967" s="1">
        <v>45420</v>
      </c>
      <c r="L7967">
        <v>60</v>
      </c>
      <c r="M7967">
        <v>3</v>
      </c>
      <c r="N7967" t="s">
        <v>538</v>
      </c>
      <c r="O7967" t="s">
        <v>537</v>
      </c>
      <c r="P7967" t="s">
        <v>627</v>
      </c>
    </row>
    <row r="7968" spans="1:16" x14ac:dyDescent="0.25">
      <c r="A7968" t="s">
        <v>498</v>
      </c>
      <c r="B7968" t="s">
        <v>12</v>
      </c>
      <c r="C7968" t="s">
        <v>64</v>
      </c>
      <c r="E7968" t="s">
        <v>14</v>
      </c>
      <c r="F7968" t="s">
        <v>14</v>
      </c>
      <c r="G7968" t="s">
        <v>15</v>
      </c>
      <c r="H7968" t="s">
        <v>35</v>
      </c>
      <c r="I7968" t="s">
        <v>59</v>
      </c>
      <c r="J7968" t="s">
        <v>191</v>
      </c>
      <c r="K7968" s="1">
        <v>45428</v>
      </c>
      <c r="L7968">
        <v>30</v>
      </c>
      <c r="M7968">
        <v>4</v>
      </c>
      <c r="N7968" t="s">
        <v>538</v>
      </c>
      <c r="O7968" t="s">
        <v>537</v>
      </c>
      <c r="P7968" t="s">
        <v>627</v>
      </c>
    </row>
    <row r="7969" spans="1:16" x14ac:dyDescent="0.25">
      <c r="A7969" t="s">
        <v>498</v>
      </c>
      <c r="B7969" t="s">
        <v>12</v>
      </c>
      <c r="C7969" t="s">
        <v>64</v>
      </c>
      <c r="E7969" t="s">
        <v>14</v>
      </c>
      <c r="F7969" t="s">
        <v>14</v>
      </c>
      <c r="G7969" t="s">
        <v>15</v>
      </c>
      <c r="H7969" t="s">
        <v>35</v>
      </c>
      <c r="I7969" t="s">
        <v>36</v>
      </c>
      <c r="J7969" t="s">
        <v>191</v>
      </c>
      <c r="K7969" s="1">
        <v>45404</v>
      </c>
      <c r="L7969">
        <v>30</v>
      </c>
      <c r="M7969">
        <v>1</v>
      </c>
      <c r="N7969" t="s">
        <v>538</v>
      </c>
      <c r="O7969" t="s">
        <v>537</v>
      </c>
      <c r="P7969" t="s">
        <v>627</v>
      </c>
    </row>
    <row r="7970" spans="1:16" x14ac:dyDescent="0.25">
      <c r="A7970" t="s">
        <v>498</v>
      </c>
      <c r="B7970" t="s">
        <v>12</v>
      </c>
      <c r="C7970" t="s">
        <v>64</v>
      </c>
      <c r="E7970" t="s">
        <v>14</v>
      </c>
      <c r="F7970" t="s">
        <v>14</v>
      </c>
      <c r="G7970" t="s">
        <v>15</v>
      </c>
      <c r="H7970" t="s">
        <v>35</v>
      </c>
      <c r="I7970" t="s">
        <v>36</v>
      </c>
      <c r="J7970" t="s">
        <v>191</v>
      </c>
      <c r="K7970" s="1">
        <v>45414</v>
      </c>
      <c r="L7970">
        <v>30</v>
      </c>
      <c r="M7970">
        <v>2</v>
      </c>
      <c r="N7970" t="s">
        <v>538</v>
      </c>
      <c r="O7970" t="s">
        <v>537</v>
      </c>
      <c r="P7970" t="s">
        <v>627</v>
      </c>
    </row>
    <row r="7971" spans="1:16" x14ac:dyDescent="0.25">
      <c r="A7971" t="s">
        <v>498</v>
      </c>
      <c r="B7971" t="s">
        <v>12</v>
      </c>
      <c r="C7971" t="s">
        <v>64</v>
      </c>
      <c r="E7971" t="s">
        <v>14</v>
      </c>
      <c r="F7971" t="s">
        <v>14</v>
      </c>
      <c r="G7971" t="s">
        <v>15</v>
      </c>
      <c r="H7971" t="s">
        <v>35</v>
      </c>
      <c r="I7971" t="s">
        <v>36</v>
      </c>
      <c r="J7971" t="s">
        <v>191</v>
      </c>
      <c r="K7971" s="1">
        <v>45418</v>
      </c>
      <c r="L7971">
        <v>30</v>
      </c>
      <c r="M7971">
        <v>3</v>
      </c>
      <c r="N7971" t="s">
        <v>538</v>
      </c>
      <c r="O7971" t="s">
        <v>537</v>
      </c>
      <c r="P7971" t="s">
        <v>627</v>
      </c>
    </row>
    <row r="7972" spans="1:16" x14ac:dyDescent="0.25">
      <c r="A7972" t="s">
        <v>498</v>
      </c>
      <c r="B7972" t="s">
        <v>12</v>
      </c>
      <c r="C7972" t="s">
        <v>64</v>
      </c>
      <c r="E7972" t="s">
        <v>14</v>
      </c>
      <c r="F7972" t="s">
        <v>14</v>
      </c>
      <c r="G7972" t="s">
        <v>15</v>
      </c>
      <c r="H7972" t="s">
        <v>35</v>
      </c>
      <c r="I7972" t="s">
        <v>36</v>
      </c>
      <c r="J7972" t="s">
        <v>191</v>
      </c>
      <c r="K7972" s="1">
        <v>45428</v>
      </c>
      <c r="L7972">
        <v>60</v>
      </c>
      <c r="M7972">
        <v>4</v>
      </c>
      <c r="N7972" t="s">
        <v>538</v>
      </c>
      <c r="O7972" t="s">
        <v>537</v>
      </c>
      <c r="P7972" t="s">
        <v>627</v>
      </c>
    </row>
    <row r="7973" spans="1:16" x14ac:dyDescent="0.25">
      <c r="A7973" t="s">
        <v>498</v>
      </c>
      <c r="B7973" t="s">
        <v>12</v>
      </c>
      <c r="C7973" t="s">
        <v>64</v>
      </c>
      <c r="E7973" t="s">
        <v>14</v>
      </c>
      <c r="F7973" t="s">
        <v>14</v>
      </c>
      <c r="G7973" t="s">
        <v>15</v>
      </c>
      <c r="H7973" t="s">
        <v>35</v>
      </c>
      <c r="I7973" t="s">
        <v>60</v>
      </c>
      <c r="J7973" t="s">
        <v>191</v>
      </c>
      <c r="K7973" s="1">
        <v>45414</v>
      </c>
      <c r="L7973">
        <v>30</v>
      </c>
      <c r="M7973">
        <v>2</v>
      </c>
      <c r="N7973" t="s">
        <v>538</v>
      </c>
      <c r="O7973" t="s">
        <v>537</v>
      </c>
      <c r="P7973" t="s">
        <v>627</v>
      </c>
    </row>
    <row r="7974" spans="1:16" x14ac:dyDescent="0.25">
      <c r="A7974" t="s">
        <v>498</v>
      </c>
      <c r="B7974" t="s">
        <v>12</v>
      </c>
      <c r="C7974" t="s">
        <v>64</v>
      </c>
      <c r="E7974" t="s">
        <v>14</v>
      </c>
      <c r="F7974" t="s">
        <v>14</v>
      </c>
      <c r="G7974" t="s">
        <v>15</v>
      </c>
      <c r="H7974" t="s">
        <v>72</v>
      </c>
      <c r="I7974" t="s">
        <v>74</v>
      </c>
      <c r="J7974" t="s">
        <v>119</v>
      </c>
      <c r="K7974" s="1">
        <v>45404</v>
      </c>
      <c r="L7974">
        <v>10.001999999999899</v>
      </c>
      <c r="M7974">
        <v>1</v>
      </c>
      <c r="N7974" t="s">
        <v>538</v>
      </c>
      <c r="O7974" t="s">
        <v>537</v>
      </c>
      <c r="P7974" t="s">
        <v>627</v>
      </c>
    </row>
    <row r="7975" spans="1:16" x14ac:dyDescent="0.25">
      <c r="A7975" t="s">
        <v>498</v>
      </c>
      <c r="B7975" t="s">
        <v>12</v>
      </c>
      <c r="C7975" t="s">
        <v>64</v>
      </c>
      <c r="E7975" t="s">
        <v>14</v>
      </c>
      <c r="F7975" t="s">
        <v>14</v>
      </c>
      <c r="G7975" t="s">
        <v>15</v>
      </c>
      <c r="H7975" t="s">
        <v>72</v>
      </c>
      <c r="I7975" t="s">
        <v>74</v>
      </c>
      <c r="J7975" t="s">
        <v>119</v>
      </c>
      <c r="K7975" s="1">
        <v>45408</v>
      </c>
      <c r="L7975">
        <v>30</v>
      </c>
      <c r="M7975">
        <v>1</v>
      </c>
      <c r="N7975" t="s">
        <v>538</v>
      </c>
      <c r="O7975" t="s">
        <v>537</v>
      </c>
      <c r="P7975" t="s">
        <v>627</v>
      </c>
    </row>
    <row r="7976" spans="1:16" x14ac:dyDescent="0.25">
      <c r="A7976" t="s">
        <v>498</v>
      </c>
      <c r="B7976" t="s">
        <v>12</v>
      </c>
      <c r="C7976" t="s">
        <v>64</v>
      </c>
      <c r="E7976" t="s">
        <v>14</v>
      </c>
      <c r="F7976" t="s">
        <v>14</v>
      </c>
      <c r="G7976" t="s">
        <v>15</v>
      </c>
      <c r="H7976" t="s">
        <v>37</v>
      </c>
      <c r="I7976" t="s">
        <v>38</v>
      </c>
      <c r="J7976" t="s">
        <v>117</v>
      </c>
      <c r="K7976" s="1">
        <v>45404</v>
      </c>
      <c r="L7976">
        <v>30</v>
      </c>
      <c r="M7976">
        <v>1</v>
      </c>
      <c r="N7976" t="s">
        <v>538</v>
      </c>
      <c r="O7976" t="s">
        <v>537</v>
      </c>
      <c r="P7976" t="s">
        <v>627</v>
      </c>
    </row>
    <row r="7977" spans="1:16" x14ac:dyDescent="0.25">
      <c r="A7977" t="s">
        <v>498</v>
      </c>
      <c r="B7977" t="s">
        <v>12</v>
      </c>
      <c r="C7977" t="s">
        <v>64</v>
      </c>
      <c r="E7977" t="s">
        <v>14</v>
      </c>
      <c r="F7977" t="s">
        <v>14</v>
      </c>
      <c r="G7977" t="s">
        <v>15</v>
      </c>
      <c r="H7977" t="s">
        <v>37</v>
      </c>
      <c r="I7977" t="s">
        <v>38</v>
      </c>
      <c r="J7977" t="s">
        <v>117</v>
      </c>
      <c r="K7977" s="1">
        <v>45405</v>
      </c>
      <c r="L7977">
        <v>30</v>
      </c>
      <c r="M7977">
        <v>1</v>
      </c>
      <c r="N7977" t="s">
        <v>538</v>
      </c>
      <c r="O7977" t="s">
        <v>537</v>
      </c>
      <c r="P7977" t="s">
        <v>627</v>
      </c>
    </row>
    <row r="7978" spans="1:16" x14ac:dyDescent="0.25">
      <c r="A7978" t="s">
        <v>498</v>
      </c>
      <c r="B7978" t="s">
        <v>12</v>
      </c>
      <c r="C7978" t="s">
        <v>64</v>
      </c>
      <c r="E7978" t="s">
        <v>14</v>
      </c>
      <c r="F7978" t="s">
        <v>14</v>
      </c>
      <c r="G7978" t="s">
        <v>15</v>
      </c>
      <c r="H7978" t="s">
        <v>37</v>
      </c>
      <c r="I7978" t="s">
        <v>38</v>
      </c>
      <c r="J7978" t="s">
        <v>117</v>
      </c>
      <c r="K7978" s="1">
        <v>45411</v>
      </c>
      <c r="L7978">
        <v>30</v>
      </c>
      <c r="M7978">
        <v>2</v>
      </c>
      <c r="N7978" t="s">
        <v>538</v>
      </c>
      <c r="O7978" t="s">
        <v>537</v>
      </c>
      <c r="P7978" t="s">
        <v>627</v>
      </c>
    </row>
    <row r="7979" spans="1:16" x14ac:dyDescent="0.25">
      <c r="A7979" t="s">
        <v>498</v>
      </c>
      <c r="B7979" t="s">
        <v>12</v>
      </c>
      <c r="C7979" t="s">
        <v>64</v>
      </c>
      <c r="E7979" t="s">
        <v>14</v>
      </c>
      <c r="F7979" t="s">
        <v>14</v>
      </c>
      <c r="G7979" t="s">
        <v>15</v>
      </c>
      <c r="H7979" t="s">
        <v>37</v>
      </c>
      <c r="I7979" t="s">
        <v>38</v>
      </c>
      <c r="J7979" t="s">
        <v>117</v>
      </c>
      <c r="K7979" s="1">
        <v>45412</v>
      </c>
      <c r="L7979">
        <v>30</v>
      </c>
      <c r="M7979">
        <v>2</v>
      </c>
      <c r="N7979" t="s">
        <v>538</v>
      </c>
      <c r="O7979" t="s">
        <v>537</v>
      </c>
      <c r="P7979" t="s">
        <v>627</v>
      </c>
    </row>
    <row r="7980" spans="1:16" x14ac:dyDescent="0.25">
      <c r="A7980" t="s">
        <v>498</v>
      </c>
      <c r="B7980" t="s">
        <v>12</v>
      </c>
      <c r="C7980" t="s">
        <v>64</v>
      </c>
      <c r="E7980" t="s">
        <v>14</v>
      </c>
      <c r="F7980" t="s">
        <v>14</v>
      </c>
      <c r="G7980" t="s">
        <v>15</v>
      </c>
      <c r="H7980" t="s">
        <v>37</v>
      </c>
      <c r="I7980" t="s">
        <v>38</v>
      </c>
      <c r="J7980" t="s">
        <v>117</v>
      </c>
      <c r="K7980" s="1">
        <v>45420</v>
      </c>
      <c r="L7980">
        <v>30</v>
      </c>
      <c r="M7980">
        <v>3</v>
      </c>
      <c r="N7980" t="s">
        <v>538</v>
      </c>
      <c r="O7980" t="s">
        <v>537</v>
      </c>
      <c r="P7980" t="s">
        <v>627</v>
      </c>
    </row>
    <row r="7981" spans="1:16" x14ac:dyDescent="0.25">
      <c r="A7981" t="s">
        <v>498</v>
      </c>
      <c r="B7981" t="s">
        <v>12</v>
      </c>
      <c r="C7981" t="s">
        <v>64</v>
      </c>
      <c r="E7981" t="s">
        <v>14</v>
      </c>
      <c r="F7981" t="s">
        <v>14</v>
      </c>
      <c r="G7981" t="s">
        <v>15</v>
      </c>
      <c r="H7981" t="s">
        <v>37</v>
      </c>
      <c r="I7981" t="s">
        <v>37</v>
      </c>
      <c r="J7981" t="s">
        <v>119</v>
      </c>
      <c r="K7981" s="1">
        <v>45405</v>
      </c>
      <c r="L7981">
        <v>120</v>
      </c>
      <c r="M7981">
        <v>1</v>
      </c>
      <c r="N7981" t="s">
        <v>538</v>
      </c>
      <c r="O7981" t="s">
        <v>537</v>
      </c>
      <c r="P7981" t="s">
        <v>627</v>
      </c>
    </row>
    <row r="7982" spans="1:16" x14ac:dyDescent="0.25">
      <c r="A7982" t="s">
        <v>498</v>
      </c>
      <c r="B7982" t="s">
        <v>12</v>
      </c>
      <c r="C7982" t="s">
        <v>64</v>
      </c>
      <c r="E7982" t="s">
        <v>14</v>
      </c>
      <c r="F7982" t="s">
        <v>14</v>
      </c>
      <c r="G7982" t="s">
        <v>15</v>
      </c>
      <c r="H7982" t="s">
        <v>37</v>
      </c>
      <c r="I7982" t="s">
        <v>37</v>
      </c>
      <c r="J7982" t="s">
        <v>119</v>
      </c>
      <c r="K7982" s="1">
        <v>45406</v>
      </c>
      <c r="L7982">
        <v>10.001999999999899</v>
      </c>
      <c r="M7982">
        <v>1</v>
      </c>
      <c r="N7982" t="s">
        <v>538</v>
      </c>
      <c r="O7982" t="s">
        <v>537</v>
      </c>
      <c r="P7982" t="s">
        <v>627</v>
      </c>
    </row>
    <row r="7983" spans="1:16" x14ac:dyDescent="0.25">
      <c r="A7983" t="s">
        <v>498</v>
      </c>
      <c r="B7983" t="s">
        <v>12</v>
      </c>
      <c r="C7983" t="s">
        <v>64</v>
      </c>
      <c r="E7983" t="s">
        <v>14</v>
      </c>
      <c r="F7983" t="s">
        <v>14</v>
      </c>
      <c r="G7983" t="s">
        <v>15</v>
      </c>
      <c r="H7983" t="s">
        <v>37</v>
      </c>
      <c r="I7983" t="s">
        <v>37</v>
      </c>
      <c r="J7983" t="s">
        <v>119</v>
      </c>
      <c r="K7983" s="1">
        <v>45407</v>
      </c>
      <c r="L7983">
        <v>90</v>
      </c>
      <c r="M7983">
        <v>1</v>
      </c>
      <c r="N7983" t="s">
        <v>538</v>
      </c>
      <c r="O7983" t="s">
        <v>537</v>
      </c>
      <c r="P7983" t="s">
        <v>627</v>
      </c>
    </row>
    <row r="7984" spans="1:16" x14ac:dyDescent="0.25">
      <c r="A7984" t="s">
        <v>498</v>
      </c>
      <c r="B7984" t="s">
        <v>12</v>
      </c>
      <c r="C7984" t="s">
        <v>64</v>
      </c>
      <c r="E7984" t="s">
        <v>14</v>
      </c>
      <c r="F7984" t="s">
        <v>14</v>
      </c>
      <c r="G7984" t="s">
        <v>15</v>
      </c>
      <c r="H7984" t="s">
        <v>37</v>
      </c>
      <c r="I7984" t="s">
        <v>37</v>
      </c>
      <c r="J7984" t="s">
        <v>119</v>
      </c>
      <c r="K7984" s="1">
        <v>45408</v>
      </c>
      <c r="L7984">
        <v>10.001999999999899</v>
      </c>
      <c r="M7984">
        <v>1</v>
      </c>
      <c r="N7984" t="s">
        <v>538</v>
      </c>
      <c r="O7984" t="s">
        <v>537</v>
      </c>
      <c r="P7984" t="s">
        <v>627</v>
      </c>
    </row>
    <row r="7985" spans="1:16" x14ac:dyDescent="0.25">
      <c r="A7985" t="s">
        <v>498</v>
      </c>
      <c r="B7985" t="s">
        <v>12</v>
      </c>
      <c r="C7985" t="s">
        <v>64</v>
      </c>
      <c r="E7985" t="s">
        <v>14</v>
      </c>
      <c r="F7985" t="s">
        <v>14</v>
      </c>
      <c r="G7985" t="s">
        <v>15</v>
      </c>
      <c r="H7985" t="s">
        <v>37</v>
      </c>
      <c r="I7985" t="s">
        <v>37</v>
      </c>
      <c r="J7985" t="s">
        <v>119</v>
      </c>
      <c r="K7985" s="1">
        <v>45411</v>
      </c>
      <c r="L7985">
        <v>60</v>
      </c>
      <c r="M7985">
        <v>2</v>
      </c>
      <c r="N7985" t="s">
        <v>538</v>
      </c>
      <c r="O7985" t="s">
        <v>537</v>
      </c>
      <c r="P7985" t="s">
        <v>627</v>
      </c>
    </row>
    <row r="7986" spans="1:16" x14ac:dyDescent="0.25">
      <c r="A7986" t="s">
        <v>498</v>
      </c>
      <c r="B7986" t="s">
        <v>12</v>
      </c>
      <c r="C7986" t="s">
        <v>64</v>
      </c>
      <c r="E7986" t="s">
        <v>14</v>
      </c>
      <c r="F7986" t="s">
        <v>14</v>
      </c>
      <c r="G7986" t="s">
        <v>15</v>
      </c>
      <c r="H7986" t="s">
        <v>37</v>
      </c>
      <c r="I7986" t="s">
        <v>37</v>
      </c>
      <c r="J7986" t="s">
        <v>119</v>
      </c>
      <c r="K7986" s="1">
        <v>45412</v>
      </c>
      <c r="L7986">
        <v>10.001999999999899</v>
      </c>
      <c r="M7986">
        <v>2</v>
      </c>
      <c r="N7986" t="s">
        <v>538</v>
      </c>
      <c r="O7986" t="s">
        <v>537</v>
      </c>
      <c r="P7986" t="s">
        <v>627</v>
      </c>
    </row>
    <row r="7987" spans="1:16" x14ac:dyDescent="0.25">
      <c r="A7987" t="s">
        <v>498</v>
      </c>
      <c r="B7987" t="s">
        <v>12</v>
      </c>
      <c r="C7987" t="s">
        <v>64</v>
      </c>
      <c r="E7987" t="s">
        <v>14</v>
      </c>
      <c r="F7987" t="s">
        <v>14</v>
      </c>
      <c r="G7987" t="s">
        <v>15</v>
      </c>
      <c r="H7987" t="s">
        <v>37</v>
      </c>
      <c r="I7987" t="s">
        <v>37</v>
      </c>
      <c r="J7987" t="s">
        <v>119</v>
      </c>
      <c r="K7987" s="1">
        <v>45413</v>
      </c>
      <c r="L7987">
        <v>120</v>
      </c>
      <c r="M7987">
        <v>2</v>
      </c>
      <c r="N7987" t="s">
        <v>538</v>
      </c>
      <c r="O7987" t="s">
        <v>537</v>
      </c>
      <c r="P7987" t="s">
        <v>627</v>
      </c>
    </row>
    <row r="7988" spans="1:16" x14ac:dyDescent="0.25">
      <c r="A7988" t="s">
        <v>498</v>
      </c>
      <c r="B7988" t="s">
        <v>12</v>
      </c>
      <c r="C7988" t="s">
        <v>64</v>
      </c>
      <c r="E7988" t="s">
        <v>14</v>
      </c>
      <c r="F7988" t="s">
        <v>14</v>
      </c>
      <c r="G7988" t="s">
        <v>15</v>
      </c>
      <c r="H7988" t="s">
        <v>37</v>
      </c>
      <c r="I7988" t="s">
        <v>37</v>
      </c>
      <c r="J7988" t="s">
        <v>119</v>
      </c>
      <c r="K7988" s="1">
        <v>45414</v>
      </c>
      <c r="L7988">
        <v>180</v>
      </c>
      <c r="M7988">
        <v>2</v>
      </c>
      <c r="N7988" t="s">
        <v>538</v>
      </c>
      <c r="O7988" t="s">
        <v>537</v>
      </c>
      <c r="P7988" t="s">
        <v>627</v>
      </c>
    </row>
    <row r="7989" spans="1:16" x14ac:dyDescent="0.25">
      <c r="A7989" t="s">
        <v>498</v>
      </c>
      <c r="B7989" t="s">
        <v>12</v>
      </c>
      <c r="C7989" t="s">
        <v>64</v>
      </c>
      <c r="E7989" t="s">
        <v>14</v>
      </c>
      <c r="F7989" t="s">
        <v>14</v>
      </c>
      <c r="G7989" t="s">
        <v>15</v>
      </c>
      <c r="H7989" t="s">
        <v>37</v>
      </c>
      <c r="I7989" t="s">
        <v>37</v>
      </c>
      <c r="J7989" t="s">
        <v>119</v>
      </c>
      <c r="K7989" s="1">
        <v>45415</v>
      </c>
      <c r="L7989">
        <v>10.001999999999899</v>
      </c>
      <c r="M7989">
        <v>2</v>
      </c>
      <c r="N7989" t="s">
        <v>538</v>
      </c>
      <c r="O7989" t="s">
        <v>537</v>
      </c>
      <c r="P7989" t="s">
        <v>627</v>
      </c>
    </row>
    <row r="7990" spans="1:16" x14ac:dyDescent="0.25">
      <c r="A7990" t="s">
        <v>498</v>
      </c>
      <c r="B7990" t="s">
        <v>12</v>
      </c>
      <c r="C7990" t="s">
        <v>64</v>
      </c>
      <c r="E7990" t="s">
        <v>14</v>
      </c>
      <c r="F7990" t="s">
        <v>14</v>
      </c>
      <c r="G7990" t="s">
        <v>15</v>
      </c>
      <c r="H7990" t="s">
        <v>37</v>
      </c>
      <c r="I7990" t="s">
        <v>37</v>
      </c>
      <c r="J7990" t="s">
        <v>119</v>
      </c>
      <c r="K7990" s="1">
        <v>45418</v>
      </c>
      <c r="L7990">
        <v>30</v>
      </c>
      <c r="M7990">
        <v>3</v>
      </c>
      <c r="N7990" t="s">
        <v>538</v>
      </c>
      <c r="O7990" t="s">
        <v>537</v>
      </c>
      <c r="P7990" t="s">
        <v>627</v>
      </c>
    </row>
    <row r="7991" spans="1:16" x14ac:dyDescent="0.25">
      <c r="A7991" t="s">
        <v>498</v>
      </c>
      <c r="B7991" t="s">
        <v>12</v>
      </c>
      <c r="C7991" t="s">
        <v>64</v>
      </c>
      <c r="E7991" t="s">
        <v>14</v>
      </c>
      <c r="F7991" t="s">
        <v>14</v>
      </c>
      <c r="G7991" t="s">
        <v>15</v>
      </c>
      <c r="H7991" t="s">
        <v>37</v>
      </c>
      <c r="I7991" t="s">
        <v>37</v>
      </c>
      <c r="J7991" t="s">
        <v>119</v>
      </c>
      <c r="K7991" s="1">
        <v>45419</v>
      </c>
      <c r="L7991">
        <v>60</v>
      </c>
      <c r="M7991">
        <v>3</v>
      </c>
      <c r="N7991" t="s">
        <v>538</v>
      </c>
      <c r="O7991" t="s">
        <v>537</v>
      </c>
      <c r="P7991" t="s">
        <v>627</v>
      </c>
    </row>
    <row r="7992" spans="1:16" x14ac:dyDescent="0.25">
      <c r="A7992" t="s">
        <v>498</v>
      </c>
      <c r="B7992" t="s">
        <v>12</v>
      </c>
      <c r="C7992" t="s">
        <v>64</v>
      </c>
      <c r="E7992" t="s">
        <v>14</v>
      </c>
      <c r="F7992" t="s">
        <v>14</v>
      </c>
      <c r="G7992" t="s">
        <v>15</v>
      </c>
      <c r="H7992" t="s">
        <v>37</v>
      </c>
      <c r="I7992" t="s">
        <v>37</v>
      </c>
      <c r="J7992" t="s">
        <v>119</v>
      </c>
      <c r="K7992" s="1">
        <v>45420</v>
      </c>
      <c r="L7992">
        <v>60</v>
      </c>
      <c r="M7992">
        <v>3</v>
      </c>
      <c r="N7992" t="s">
        <v>538</v>
      </c>
      <c r="O7992" t="s">
        <v>537</v>
      </c>
      <c r="P7992" t="s">
        <v>627</v>
      </c>
    </row>
    <row r="7993" spans="1:16" x14ac:dyDescent="0.25">
      <c r="A7993" t="s">
        <v>498</v>
      </c>
      <c r="B7993" t="s">
        <v>12</v>
      </c>
      <c r="C7993" t="s">
        <v>64</v>
      </c>
      <c r="E7993" t="s">
        <v>14</v>
      </c>
      <c r="F7993" t="s">
        <v>14</v>
      </c>
      <c r="G7993" t="s">
        <v>15</v>
      </c>
      <c r="H7993" t="s">
        <v>37</v>
      </c>
      <c r="I7993" t="s">
        <v>37</v>
      </c>
      <c r="J7993" t="s">
        <v>119</v>
      </c>
      <c r="K7993" s="1">
        <v>45421</v>
      </c>
      <c r="L7993">
        <v>120</v>
      </c>
      <c r="M7993">
        <v>3</v>
      </c>
      <c r="N7993" t="s">
        <v>538</v>
      </c>
      <c r="O7993" t="s">
        <v>537</v>
      </c>
      <c r="P7993" t="s">
        <v>627</v>
      </c>
    </row>
    <row r="7994" spans="1:16" x14ac:dyDescent="0.25">
      <c r="A7994" t="s">
        <v>498</v>
      </c>
      <c r="B7994" t="s">
        <v>12</v>
      </c>
      <c r="C7994" t="s">
        <v>64</v>
      </c>
      <c r="E7994" t="s">
        <v>14</v>
      </c>
      <c r="F7994" t="s">
        <v>14</v>
      </c>
      <c r="G7994" t="s">
        <v>15</v>
      </c>
      <c r="H7994" t="s">
        <v>37</v>
      </c>
      <c r="I7994" t="s">
        <v>37</v>
      </c>
      <c r="J7994" t="s">
        <v>119</v>
      </c>
      <c r="K7994" s="1">
        <v>45422</v>
      </c>
      <c r="L7994">
        <v>10.001999999999899</v>
      </c>
      <c r="M7994">
        <v>3</v>
      </c>
      <c r="N7994" t="s">
        <v>538</v>
      </c>
      <c r="O7994" t="s">
        <v>537</v>
      </c>
      <c r="P7994" t="s">
        <v>627</v>
      </c>
    </row>
    <row r="7995" spans="1:16" x14ac:dyDescent="0.25">
      <c r="A7995" t="s">
        <v>498</v>
      </c>
      <c r="B7995" t="s">
        <v>12</v>
      </c>
      <c r="C7995" t="s">
        <v>64</v>
      </c>
      <c r="E7995" t="s">
        <v>14</v>
      </c>
      <c r="F7995" t="s">
        <v>14</v>
      </c>
      <c r="G7995" t="s">
        <v>15</v>
      </c>
      <c r="H7995" t="s">
        <v>37</v>
      </c>
      <c r="I7995" t="s">
        <v>37</v>
      </c>
      <c r="J7995" t="s">
        <v>119</v>
      </c>
      <c r="K7995" s="1">
        <v>45425</v>
      </c>
      <c r="L7995">
        <v>90</v>
      </c>
      <c r="M7995">
        <v>4</v>
      </c>
      <c r="N7995" t="s">
        <v>538</v>
      </c>
      <c r="O7995" t="s">
        <v>537</v>
      </c>
      <c r="P7995" t="s">
        <v>627</v>
      </c>
    </row>
    <row r="7996" spans="1:16" x14ac:dyDescent="0.25">
      <c r="A7996" t="s">
        <v>498</v>
      </c>
      <c r="B7996" t="s">
        <v>12</v>
      </c>
      <c r="C7996" t="s">
        <v>64</v>
      </c>
      <c r="E7996" t="s">
        <v>14</v>
      </c>
      <c r="F7996" t="s">
        <v>14</v>
      </c>
      <c r="G7996" t="s">
        <v>15</v>
      </c>
      <c r="H7996" t="s">
        <v>37</v>
      </c>
      <c r="I7996" t="s">
        <v>37</v>
      </c>
      <c r="J7996" t="s">
        <v>119</v>
      </c>
      <c r="K7996" s="1">
        <v>45426</v>
      </c>
      <c r="L7996">
        <v>120</v>
      </c>
      <c r="M7996">
        <v>4</v>
      </c>
      <c r="N7996" t="s">
        <v>538</v>
      </c>
      <c r="O7996" t="s">
        <v>537</v>
      </c>
      <c r="P7996" t="s">
        <v>627</v>
      </c>
    </row>
    <row r="7997" spans="1:16" x14ac:dyDescent="0.25">
      <c r="A7997" t="s">
        <v>498</v>
      </c>
      <c r="B7997" t="s">
        <v>12</v>
      </c>
      <c r="C7997" t="s">
        <v>64</v>
      </c>
      <c r="E7997" t="s">
        <v>14</v>
      </c>
      <c r="F7997" t="s">
        <v>14</v>
      </c>
      <c r="G7997" t="s">
        <v>15</v>
      </c>
      <c r="H7997" t="s">
        <v>37</v>
      </c>
      <c r="I7997" t="s">
        <v>37</v>
      </c>
      <c r="J7997" t="s">
        <v>119</v>
      </c>
      <c r="K7997" s="1">
        <v>45428</v>
      </c>
      <c r="L7997">
        <v>90</v>
      </c>
      <c r="M7997">
        <v>4</v>
      </c>
      <c r="N7997" t="s">
        <v>538</v>
      </c>
      <c r="O7997" t="s">
        <v>537</v>
      </c>
      <c r="P7997" t="s">
        <v>627</v>
      </c>
    </row>
    <row r="7998" spans="1:16" x14ac:dyDescent="0.25">
      <c r="A7998" t="s">
        <v>498</v>
      </c>
      <c r="B7998" t="s">
        <v>12</v>
      </c>
      <c r="C7998" t="s">
        <v>64</v>
      </c>
      <c r="E7998" t="s">
        <v>14</v>
      </c>
      <c r="F7998" t="s">
        <v>14</v>
      </c>
      <c r="G7998" t="s">
        <v>15</v>
      </c>
      <c r="H7998" t="s">
        <v>37</v>
      </c>
      <c r="I7998" t="s">
        <v>37</v>
      </c>
      <c r="J7998" t="s">
        <v>119</v>
      </c>
      <c r="K7998" s="1">
        <v>45429</v>
      </c>
      <c r="L7998">
        <v>10.001999999999899</v>
      </c>
      <c r="M7998">
        <v>4</v>
      </c>
      <c r="N7998" t="s">
        <v>538</v>
      </c>
      <c r="O7998" t="s">
        <v>537</v>
      </c>
      <c r="P7998" t="s">
        <v>627</v>
      </c>
    </row>
    <row r="7999" spans="1:16" x14ac:dyDescent="0.25">
      <c r="A7999" t="s">
        <v>498</v>
      </c>
      <c r="B7999" t="s">
        <v>12</v>
      </c>
      <c r="C7999" t="s">
        <v>64</v>
      </c>
      <c r="E7999" t="s">
        <v>14</v>
      </c>
      <c r="F7999" t="s">
        <v>14</v>
      </c>
      <c r="G7999" t="s">
        <v>15</v>
      </c>
      <c r="H7999" t="s">
        <v>37</v>
      </c>
      <c r="I7999" t="s">
        <v>39</v>
      </c>
      <c r="J7999" t="s">
        <v>119</v>
      </c>
      <c r="K7999" s="1">
        <v>45405</v>
      </c>
      <c r="L7999">
        <v>90</v>
      </c>
      <c r="M7999">
        <v>1</v>
      </c>
      <c r="N7999" t="s">
        <v>538</v>
      </c>
      <c r="O7999" t="s">
        <v>537</v>
      </c>
      <c r="P7999" t="s">
        <v>627</v>
      </c>
    </row>
    <row r="8000" spans="1:16" x14ac:dyDescent="0.25">
      <c r="A8000" t="s">
        <v>498</v>
      </c>
      <c r="B8000" t="s">
        <v>12</v>
      </c>
      <c r="C8000" t="s">
        <v>64</v>
      </c>
      <c r="E8000" t="s">
        <v>14</v>
      </c>
      <c r="F8000" t="s">
        <v>14</v>
      </c>
      <c r="G8000" t="s">
        <v>15</v>
      </c>
      <c r="H8000" t="s">
        <v>37</v>
      </c>
      <c r="I8000" t="s">
        <v>39</v>
      </c>
      <c r="J8000" t="s">
        <v>119</v>
      </c>
      <c r="K8000" s="1">
        <v>45407</v>
      </c>
      <c r="L8000">
        <v>30</v>
      </c>
      <c r="M8000">
        <v>1</v>
      </c>
      <c r="N8000" t="s">
        <v>538</v>
      </c>
      <c r="O8000" t="s">
        <v>537</v>
      </c>
      <c r="P8000" t="s">
        <v>627</v>
      </c>
    </row>
    <row r="8001" spans="1:16" x14ac:dyDescent="0.25">
      <c r="A8001" t="s">
        <v>498</v>
      </c>
      <c r="B8001" t="s">
        <v>12</v>
      </c>
      <c r="C8001" t="s">
        <v>64</v>
      </c>
      <c r="E8001" t="s">
        <v>14</v>
      </c>
      <c r="F8001" t="s">
        <v>14</v>
      </c>
      <c r="G8001" t="s">
        <v>15</v>
      </c>
      <c r="H8001" t="s">
        <v>37</v>
      </c>
      <c r="I8001" t="s">
        <v>39</v>
      </c>
      <c r="J8001" t="s">
        <v>119</v>
      </c>
      <c r="K8001" s="1">
        <v>45411</v>
      </c>
      <c r="L8001">
        <v>30</v>
      </c>
      <c r="M8001">
        <v>2</v>
      </c>
      <c r="N8001" t="s">
        <v>538</v>
      </c>
      <c r="O8001" t="s">
        <v>537</v>
      </c>
      <c r="P8001" t="s">
        <v>627</v>
      </c>
    </row>
    <row r="8002" spans="1:16" x14ac:dyDescent="0.25">
      <c r="A8002" t="s">
        <v>498</v>
      </c>
      <c r="B8002" t="s">
        <v>12</v>
      </c>
      <c r="C8002" t="s">
        <v>64</v>
      </c>
      <c r="E8002" t="s">
        <v>14</v>
      </c>
      <c r="F8002" t="s">
        <v>14</v>
      </c>
      <c r="G8002" t="s">
        <v>15</v>
      </c>
      <c r="H8002" t="s">
        <v>37</v>
      </c>
      <c r="I8002" t="s">
        <v>39</v>
      </c>
      <c r="J8002" t="s">
        <v>119</v>
      </c>
      <c r="K8002" s="1">
        <v>45412</v>
      </c>
      <c r="L8002">
        <v>60</v>
      </c>
      <c r="M8002">
        <v>2</v>
      </c>
      <c r="N8002" t="s">
        <v>538</v>
      </c>
      <c r="O8002" t="s">
        <v>537</v>
      </c>
      <c r="P8002" t="s">
        <v>627</v>
      </c>
    </row>
    <row r="8003" spans="1:16" x14ac:dyDescent="0.25">
      <c r="A8003" t="s">
        <v>498</v>
      </c>
      <c r="B8003" t="s">
        <v>12</v>
      </c>
      <c r="C8003" t="s">
        <v>64</v>
      </c>
      <c r="E8003" t="s">
        <v>14</v>
      </c>
      <c r="F8003" t="s">
        <v>14</v>
      </c>
      <c r="G8003" t="s">
        <v>15</v>
      </c>
      <c r="H8003" t="s">
        <v>37</v>
      </c>
      <c r="I8003" t="s">
        <v>39</v>
      </c>
      <c r="J8003" t="s">
        <v>119</v>
      </c>
      <c r="K8003" s="1">
        <v>45413</v>
      </c>
      <c r="L8003">
        <v>60</v>
      </c>
      <c r="M8003">
        <v>2</v>
      </c>
      <c r="N8003" t="s">
        <v>538</v>
      </c>
      <c r="O8003" t="s">
        <v>537</v>
      </c>
      <c r="P8003" t="s">
        <v>627</v>
      </c>
    </row>
    <row r="8004" spans="1:16" x14ac:dyDescent="0.25">
      <c r="A8004" t="s">
        <v>498</v>
      </c>
      <c r="B8004" t="s">
        <v>12</v>
      </c>
      <c r="C8004" t="s">
        <v>64</v>
      </c>
      <c r="E8004" t="s">
        <v>14</v>
      </c>
      <c r="F8004" t="s">
        <v>14</v>
      </c>
      <c r="G8004" t="s">
        <v>15</v>
      </c>
      <c r="H8004" t="s">
        <v>37</v>
      </c>
      <c r="I8004" t="s">
        <v>39</v>
      </c>
      <c r="J8004" t="s">
        <v>119</v>
      </c>
      <c r="K8004" s="1">
        <v>45418</v>
      </c>
      <c r="L8004">
        <v>60</v>
      </c>
      <c r="M8004">
        <v>3</v>
      </c>
      <c r="N8004" t="s">
        <v>538</v>
      </c>
      <c r="O8004" t="s">
        <v>537</v>
      </c>
      <c r="P8004" t="s">
        <v>627</v>
      </c>
    </row>
    <row r="8005" spans="1:16" x14ac:dyDescent="0.25">
      <c r="A8005" t="s">
        <v>498</v>
      </c>
      <c r="B8005" t="s">
        <v>12</v>
      </c>
      <c r="C8005" t="s">
        <v>64</v>
      </c>
      <c r="E8005" t="s">
        <v>14</v>
      </c>
      <c r="F8005" t="s">
        <v>14</v>
      </c>
      <c r="G8005" t="s">
        <v>15</v>
      </c>
      <c r="H8005" t="s">
        <v>37</v>
      </c>
      <c r="I8005" t="s">
        <v>39</v>
      </c>
      <c r="J8005" t="s">
        <v>119</v>
      </c>
      <c r="K8005" s="1">
        <v>45419</v>
      </c>
      <c r="L8005">
        <v>90</v>
      </c>
      <c r="M8005">
        <v>3</v>
      </c>
      <c r="N8005" t="s">
        <v>538</v>
      </c>
      <c r="O8005" t="s">
        <v>537</v>
      </c>
      <c r="P8005" t="s">
        <v>627</v>
      </c>
    </row>
    <row r="8006" spans="1:16" x14ac:dyDescent="0.25">
      <c r="A8006" t="s">
        <v>498</v>
      </c>
      <c r="B8006" t="s">
        <v>12</v>
      </c>
      <c r="C8006" t="s">
        <v>64</v>
      </c>
      <c r="E8006" t="s">
        <v>14</v>
      </c>
      <c r="F8006" t="s">
        <v>14</v>
      </c>
      <c r="G8006" t="s">
        <v>15</v>
      </c>
      <c r="H8006" t="s">
        <v>37</v>
      </c>
      <c r="I8006" t="s">
        <v>39</v>
      </c>
      <c r="J8006" t="s">
        <v>119</v>
      </c>
      <c r="K8006" s="1">
        <v>45421</v>
      </c>
      <c r="L8006">
        <v>10.001999999999899</v>
      </c>
      <c r="M8006">
        <v>3</v>
      </c>
      <c r="N8006" t="s">
        <v>538</v>
      </c>
      <c r="O8006" t="s">
        <v>537</v>
      </c>
      <c r="P8006" t="s">
        <v>627</v>
      </c>
    </row>
    <row r="8007" spans="1:16" x14ac:dyDescent="0.25">
      <c r="A8007" t="s">
        <v>498</v>
      </c>
      <c r="B8007" t="s">
        <v>12</v>
      </c>
      <c r="C8007" t="s">
        <v>64</v>
      </c>
      <c r="E8007" t="s">
        <v>14</v>
      </c>
      <c r="F8007" t="s">
        <v>14</v>
      </c>
      <c r="G8007" t="s">
        <v>15</v>
      </c>
      <c r="H8007" t="s">
        <v>37</v>
      </c>
      <c r="I8007" t="s">
        <v>39</v>
      </c>
      <c r="J8007" t="s">
        <v>119</v>
      </c>
      <c r="K8007" s="1">
        <v>45422</v>
      </c>
      <c r="L8007">
        <v>30</v>
      </c>
      <c r="M8007">
        <v>3</v>
      </c>
      <c r="N8007" t="s">
        <v>538</v>
      </c>
      <c r="O8007" t="s">
        <v>537</v>
      </c>
      <c r="P8007" t="s">
        <v>627</v>
      </c>
    </row>
    <row r="8008" spans="1:16" x14ac:dyDescent="0.25">
      <c r="A8008" t="s">
        <v>498</v>
      </c>
      <c r="B8008" t="s">
        <v>12</v>
      </c>
      <c r="C8008" t="s">
        <v>64</v>
      </c>
      <c r="E8008" t="s">
        <v>14</v>
      </c>
      <c r="F8008" t="s">
        <v>14</v>
      </c>
      <c r="G8008" t="s">
        <v>15</v>
      </c>
      <c r="H8008" t="s">
        <v>37</v>
      </c>
      <c r="I8008" t="s">
        <v>39</v>
      </c>
      <c r="J8008" t="s">
        <v>119</v>
      </c>
      <c r="K8008" s="1">
        <v>45425</v>
      </c>
      <c r="L8008">
        <v>30</v>
      </c>
      <c r="M8008">
        <v>4</v>
      </c>
      <c r="N8008" t="s">
        <v>538</v>
      </c>
      <c r="O8008" t="s">
        <v>537</v>
      </c>
      <c r="P8008" t="s">
        <v>627</v>
      </c>
    </row>
    <row r="8009" spans="1:16" x14ac:dyDescent="0.25">
      <c r="A8009" t="s">
        <v>498</v>
      </c>
      <c r="B8009" t="s">
        <v>12</v>
      </c>
      <c r="C8009" t="s">
        <v>64</v>
      </c>
      <c r="E8009" t="s">
        <v>14</v>
      </c>
      <c r="F8009" t="s">
        <v>14</v>
      </c>
      <c r="G8009" t="s">
        <v>15</v>
      </c>
      <c r="H8009" t="s">
        <v>37</v>
      </c>
      <c r="I8009" t="s">
        <v>39</v>
      </c>
      <c r="J8009" t="s">
        <v>119</v>
      </c>
      <c r="K8009" s="1">
        <v>45426</v>
      </c>
      <c r="L8009">
        <v>60</v>
      </c>
      <c r="M8009">
        <v>4</v>
      </c>
      <c r="N8009" t="s">
        <v>538</v>
      </c>
      <c r="O8009" t="s">
        <v>537</v>
      </c>
      <c r="P8009" t="s">
        <v>627</v>
      </c>
    </row>
    <row r="8010" spans="1:16" x14ac:dyDescent="0.25">
      <c r="A8010" t="s">
        <v>498</v>
      </c>
      <c r="B8010" t="s">
        <v>12</v>
      </c>
      <c r="C8010" t="s">
        <v>64</v>
      </c>
      <c r="E8010" t="s">
        <v>14</v>
      </c>
      <c r="F8010" t="s">
        <v>14</v>
      </c>
      <c r="G8010" t="s">
        <v>15</v>
      </c>
      <c r="H8010" t="s">
        <v>37</v>
      </c>
      <c r="I8010" t="s">
        <v>39</v>
      </c>
      <c r="J8010" t="s">
        <v>119</v>
      </c>
      <c r="K8010" s="1">
        <v>45428</v>
      </c>
      <c r="L8010">
        <v>30</v>
      </c>
      <c r="M8010">
        <v>4</v>
      </c>
      <c r="N8010" t="s">
        <v>538</v>
      </c>
      <c r="O8010" t="s">
        <v>537</v>
      </c>
      <c r="P8010" t="s">
        <v>627</v>
      </c>
    </row>
    <row r="8011" spans="1:16" x14ac:dyDescent="0.25">
      <c r="A8011" t="s">
        <v>498</v>
      </c>
      <c r="B8011" t="s">
        <v>12</v>
      </c>
      <c r="C8011" t="s">
        <v>64</v>
      </c>
      <c r="E8011" t="s">
        <v>14</v>
      </c>
      <c r="F8011" t="s">
        <v>14</v>
      </c>
      <c r="G8011" t="s">
        <v>15</v>
      </c>
      <c r="H8011" t="s">
        <v>37</v>
      </c>
      <c r="I8011" t="s">
        <v>91</v>
      </c>
      <c r="J8011" t="s">
        <v>119</v>
      </c>
      <c r="K8011" s="1">
        <v>45406</v>
      </c>
      <c r="L8011">
        <v>10.001999999999899</v>
      </c>
      <c r="M8011">
        <v>1</v>
      </c>
      <c r="N8011" t="s">
        <v>538</v>
      </c>
      <c r="O8011" t="s">
        <v>537</v>
      </c>
      <c r="P8011" t="s">
        <v>627</v>
      </c>
    </row>
    <row r="8012" spans="1:16" x14ac:dyDescent="0.25">
      <c r="A8012" t="s">
        <v>498</v>
      </c>
      <c r="B8012" t="s">
        <v>12</v>
      </c>
      <c r="C8012" t="s">
        <v>64</v>
      </c>
      <c r="E8012" t="s">
        <v>14</v>
      </c>
      <c r="F8012" t="s">
        <v>14</v>
      </c>
      <c r="G8012" t="s">
        <v>15</v>
      </c>
      <c r="H8012" t="s">
        <v>37</v>
      </c>
      <c r="I8012" t="s">
        <v>91</v>
      </c>
      <c r="J8012" t="s">
        <v>119</v>
      </c>
      <c r="K8012" s="1">
        <v>45415</v>
      </c>
      <c r="L8012">
        <v>30</v>
      </c>
      <c r="M8012">
        <v>2</v>
      </c>
      <c r="N8012" t="s">
        <v>538</v>
      </c>
      <c r="O8012" t="s">
        <v>537</v>
      </c>
      <c r="P8012" t="s">
        <v>627</v>
      </c>
    </row>
    <row r="8013" spans="1:16" x14ac:dyDescent="0.25">
      <c r="A8013" t="s">
        <v>498</v>
      </c>
      <c r="B8013" t="s">
        <v>12</v>
      </c>
      <c r="C8013" t="s">
        <v>64</v>
      </c>
      <c r="E8013" t="s">
        <v>14</v>
      </c>
      <c r="F8013" t="s">
        <v>14</v>
      </c>
      <c r="G8013" t="s">
        <v>15</v>
      </c>
      <c r="H8013" t="s">
        <v>37</v>
      </c>
      <c r="I8013" t="s">
        <v>91</v>
      </c>
      <c r="J8013" t="s">
        <v>119</v>
      </c>
      <c r="K8013" s="1">
        <v>45418</v>
      </c>
      <c r="L8013">
        <v>10.001999999999899</v>
      </c>
      <c r="M8013">
        <v>3</v>
      </c>
      <c r="N8013" t="s">
        <v>538</v>
      </c>
      <c r="O8013" t="s">
        <v>537</v>
      </c>
      <c r="P8013" t="s">
        <v>627</v>
      </c>
    </row>
    <row r="8014" spans="1:16" x14ac:dyDescent="0.25">
      <c r="A8014" t="s">
        <v>498</v>
      </c>
      <c r="B8014" t="s">
        <v>12</v>
      </c>
      <c r="C8014" t="s">
        <v>64</v>
      </c>
      <c r="E8014" t="s">
        <v>14</v>
      </c>
      <c r="F8014" t="s">
        <v>14</v>
      </c>
      <c r="G8014" t="s">
        <v>15</v>
      </c>
      <c r="H8014" t="s">
        <v>37</v>
      </c>
      <c r="I8014" t="s">
        <v>91</v>
      </c>
      <c r="J8014" t="s">
        <v>119</v>
      </c>
      <c r="K8014" s="1">
        <v>45429</v>
      </c>
      <c r="L8014">
        <v>10.001999999999899</v>
      </c>
      <c r="M8014">
        <v>4</v>
      </c>
      <c r="N8014" t="s">
        <v>538</v>
      </c>
      <c r="O8014" t="s">
        <v>537</v>
      </c>
      <c r="P8014" t="s">
        <v>627</v>
      </c>
    </row>
    <row r="8015" spans="1:16" x14ac:dyDescent="0.25">
      <c r="A8015" t="s">
        <v>498</v>
      </c>
      <c r="B8015" t="s">
        <v>12</v>
      </c>
      <c r="C8015" t="s">
        <v>64</v>
      </c>
      <c r="E8015" t="s">
        <v>14</v>
      </c>
      <c r="F8015" t="s">
        <v>14</v>
      </c>
      <c r="G8015" t="s">
        <v>15</v>
      </c>
      <c r="H8015" t="s">
        <v>524</v>
      </c>
      <c r="I8015" t="s">
        <v>40</v>
      </c>
      <c r="J8015" t="s">
        <v>117</v>
      </c>
      <c r="K8015" s="1">
        <v>45407</v>
      </c>
      <c r="L8015">
        <v>10.001999999999899</v>
      </c>
      <c r="M8015">
        <v>1</v>
      </c>
      <c r="N8015" t="s">
        <v>538</v>
      </c>
      <c r="O8015" t="s">
        <v>537</v>
      </c>
      <c r="P8015" t="s">
        <v>627</v>
      </c>
    </row>
    <row r="8016" spans="1:16" x14ac:dyDescent="0.25">
      <c r="A8016" t="s">
        <v>498</v>
      </c>
      <c r="B8016" t="s">
        <v>12</v>
      </c>
      <c r="C8016" t="s">
        <v>64</v>
      </c>
      <c r="E8016" t="s">
        <v>14</v>
      </c>
      <c r="F8016" t="s">
        <v>14</v>
      </c>
      <c r="G8016" t="s">
        <v>15</v>
      </c>
      <c r="H8016" t="s">
        <v>524</v>
      </c>
      <c r="I8016" t="s">
        <v>40</v>
      </c>
      <c r="J8016" t="s">
        <v>117</v>
      </c>
      <c r="K8016" s="1">
        <v>45408</v>
      </c>
      <c r="L8016">
        <v>10.001999999999899</v>
      </c>
      <c r="M8016">
        <v>1</v>
      </c>
      <c r="N8016" t="s">
        <v>538</v>
      </c>
      <c r="O8016" t="s">
        <v>537</v>
      </c>
      <c r="P8016" t="s">
        <v>627</v>
      </c>
    </row>
    <row r="8017" spans="1:16" x14ac:dyDescent="0.25">
      <c r="A8017" t="s">
        <v>498</v>
      </c>
      <c r="B8017" t="s">
        <v>12</v>
      </c>
      <c r="C8017" t="s">
        <v>64</v>
      </c>
      <c r="E8017" t="s">
        <v>14</v>
      </c>
      <c r="F8017" t="s">
        <v>14</v>
      </c>
      <c r="G8017" t="s">
        <v>15</v>
      </c>
      <c r="H8017" t="s">
        <v>524</v>
      </c>
      <c r="I8017" t="s">
        <v>40</v>
      </c>
      <c r="J8017" t="s">
        <v>117</v>
      </c>
      <c r="K8017" s="1">
        <v>45411</v>
      </c>
      <c r="L8017">
        <v>30</v>
      </c>
      <c r="M8017">
        <v>2</v>
      </c>
      <c r="N8017" t="s">
        <v>538</v>
      </c>
      <c r="O8017" t="s">
        <v>537</v>
      </c>
      <c r="P8017" t="s">
        <v>627</v>
      </c>
    </row>
    <row r="8018" spans="1:16" x14ac:dyDescent="0.25">
      <c r="A8018" t="s">
        <v>498</v>
      </c>
      <c r="B8018" t="s">
        <v>12</v>
      </c>
      <c r="C8018" t="s">
        <v>64</v>
      </c>
      <c r="E8018" t="s">
        <v>14</v>
      </c>
      <c r="F8018" t="s">
        <v>14</v>
      </c>
      <c r="G8018" t="s">
        <v>15</v>
      </c>
      <c r="H8018" t="s">
        <v>524</v>
      </c>
      <c r="I8018" t="s">
        <v>40</v>
      </c>
      <c r="J8018" t="s">
        <v>117</v>
      </c>
      <c r="K8018" s="1">
        <v>45412</v>
      </c>
      <c r="L8018">
        <v>30</v>
      </c>
      <c r="M8018">
        <v>2</v>
      </c>
      <c r="N8018" t="s">
        <v>538</v>
      </c>
      <c r="O8018" t="s">
        <v>537</v>
      </c>
      <c r="P8018" t="s">
        <v>627</v>
      </c>
    </row>
    <row r="8019" spans="1:16" x14ac:dyDescent="0.25">
      <c r="A8019" t="s">
        <v>498</v>
      </c>
      <c r="B8019" t="s">
        <v>12</v>
      </c>
      <c r="C8019" t="s">
        <v>64</v>
      </c>
      <c r="E8019" t="s">
        <v>14</v>
      </c>
      <c r="F8019" t="s">
        <v>14</v>
      </c>
      <c r="G8019" t="s">
        <v>15</v>
      </c>
      <c r="H8019" t="s">
        <v>524</v>
      </c>
      <c r="I8019" t="s">
        <v>40</v>
      </c>
      <c r="J8019" t="s">
        <v>117</v>
      </c>
      <c r="K8019" s="1">
        <v>45414</v>
      </c>
      <c r="L8019">
        <v>10.001999999999899</v>
      </c>
      <c r="M8019">
        <v>2</v>
      </c>
      <c r="N8019" t="s">
        <v>538</v>
      </c>
      <c r="O8019" t="s">
        <v>537</v>
      </c>
      <c r="P8019" t="s">
        <v>627</v>
      </c>
    </row>
    <row r="8020" spans="1:16" x14ac:dyDescent="0.25">
      <c r="A8020" t="s">
        <v>498</v>
      </c>
      <c r="B8020" t="s">
        <v>12</v>
      </c>
      <c r="C8020" t="s">
        <v>64</v>
      </c>
      <c r="E8020" t="s">
        <v>14</v>
      </c>
      <c r="F8020" t="s">
        <v>14</v>
      </c>
      <c r="G8020" t="s">
        <v>15</v>
      </c>
      <c r="H8020" t="s">
        <v>524</v>
      </c>
      <c r="I8020" t="s">
        <v>40</v>
      </c>
      <c r="J8020" t="s">
        <v>117</v>
      </c>
      <c r="K8020" s="1">
        <v>45415</v>
      </c>
      <c r="L8020">
        <v>30</v>
      </c>
      <c r="M8020">
        <v>2</v>
      </c>
      <c r="N8020" t="s">
        <v>538</v>
      </c>
      <c r="O8020" t="s">
        <v>537</v>
      </c>
      <c r="P8020" t="s">
        <v>627</v>
      </c>
    </row>
    <row r="8021" spans="1:16" x14ac:dyDescent="0.25">
      <c r="A8021" t="s">
        <v>498</v>
      </c>
      <c r="B8021" t="s">
        <v>12</v>
      </c>
      <c r="C8021" t="s">
        <v>64</v>
      </c>
      <c r="E8021" t="s">
        <v>14</v>
      </c>
      <c r="F8021" t="s">
        <v>14</v>
      </c>
      <c r="G8021" t="s">
        <v>15</v>
      </c>
      <c r="H8021" t="s">
        <v>524</v>
      </c>
      <c r="I8021" t="s">
        <v>40</v>
      </c>
      <c r="J8021" t="s">
        <v>117</v>
      </c>
      <c r="K8021" s="1">
        <v>45418</v>
      </c>
      <c r="L8021">
        <v>30</v>
      </c>
      <c r="M8021">
        <v>3</v>
      </c>
      <c r="N8021" t="s">
        <v>538</v>
      </c>
      <c r="O8021" t="s">
        <v>537</v>
      </c>
      <c r="P8021" t="s">
        <v>627</v>
      </c>
    </row>
    <row r="8022" spans="1:16" x14ac:dyDescent="0.25">
      <c r="A8022" t="s">
        <v>498</v>
      </c>
      <c r="B8022" t="s">
        <v>12</v>
      </c>
      <c r="C8022" t="s">
        <v>64</v>
      </c>
      <c r="E8022" t="s">
        <v>14</v>
      </c>
      <c r="F8022" t="s">
        <v>14</v>
      </c>
      <c r="G8022" t="s">
        <v>15</v>
      </c>
      <c r="H8022" t="s">
        <v>524</v>
      </c>
      <c r="I8022" t="s">
        <v>40</v>
      </c>
      <c r="J8022" t="s">
        <v>117</v>
      </c>
      <c r="K8022" s="1">
        <v>45419</v>
      </c>
      <c r="L8022">
        <v>10.001999999999899</v>
      </c>
      <c r="M8022">
        <v>3</v>
      </c>
      <c r="N8022" t="s">
        <v>538</v>
      </c>
      <c r="O8022" t="s">
        <v>537</v>
      </c>
      <c r="P8022" t="s">
        <v>627</v>
      </c>
    </row>
    <row r="8023" spans="1:16" x14ac:dyDescent="0.25">
      <c r="A8023" t="s">
        <v>498</v>
      </c>
      <c r="B8023" t="s">
        <v>12</v>
      </c>
      <c r="C8023" t="s">
        <v>64</v>
      </c>
      <c r="E8023" t="s">
        <v>14</v>
      </c>
      <c r="F8023" t="s">
        <v>14</v>
      </c>
      <c r="G8023" t="s">
        <v>15</v>
      </c>
      <c r="H8023" t="s">
        <v>524</v>
      </c>
      <c r="I8023" t="s">
        <v>40</v>
      </c>
      <c r="J8023" t="s">
        <v>117</v>
      </c>
      <c r="K8023" s="1">
        <v>45420</v>
      </c>
      <c r="L8023">
        <v>30</v>
      </c>
      <c r="M8023">
        <v>3</v>
      </c>
      <c r="N8023" t="s">
        <v>538</v>
      </c>
      <c r="O8023" t="s">
        <v>537</v>
      </c>
      <c r="P8023" t="s">
        <v>627</v>
      </c>
    </row>
    <row r="8024" spans="1:16" x14ac:dyDescent="0.25">
      <c r="A8024" t="s">
        <v>498</v>
      </c>
      <c r="B8024" t="s">
        <v>12</v>
      </c>
      <c r="C8024" t="s">
        <v>64</v>
      </c>
      <c r="E8024" t="s">
        <v>14</v>
      </c>
      <c r="F8024" t="s">
        <v>14</v>
      </c>
      <c r="G8024" t="s">
        <v>15</v>
      </c>
      <c r="H8024" t="s">
        <v>524</v>
      </c>
      <c r="I8024" t="s">
        <v>40</v>
      </c>
      <c r="J8024" t="s">
        <v>117</v>
      </c>
      <c r="K8024" s="1">
        <v>45421</v>
      </c>
      <c r="L8024">
        <v>30</v>
      </c>
      <c r="M8024">
        <v>3</v>
      </c>
      <c r="N8024" t="s">
        <v>538</v>
      </c>
      <c r="O8024" t="s">
        <v>537</v>
      </c>
      <c r="P8024" t="s">
        <v>627</v>
      </c>
    </row>
    <row r="8025" spans="1:16" x14ac:dyDescent="0.25">
      <c r="A8025" t="s">
        <v>498</v>
      </c>
      <c r="B8025" t="s">
        <v>12</v>
      </c>
      <c r="C8025" t="s">
        <v>64</v>
      </c>
      <c r="E8025" t="s">
        <v>14</v>
      </c>
      <c r="F8025" t="s">
        <v>14</v>
      </c>
      <c r="G8025" t="s">
        <v>15</v>
      </c>
      <c r="H8025" t="s">
        <v>524</v>
      </c>
      <c r="I8025" t="s">
        <v>40</v>
      </c>
      <c r="J8025" t="s">
        <v>117</v>
      </c>
      <c r="K8025" s="1">
        <v>45422</v>
      </c>
      <c r="L8025">
        <v>30</v>
      </c>
      <c r="M8025">
        <v>3</v>
      </c>
      <c r="N8025" t="s">
        <v>538</v>
      </c>
      <c r="O8025" t="s">
        <v>537</v>
      </c>
      <c r="P8025" t="s">
        <v>627</v>
      </c>
    </row>
    <row r="8026" spans="1:16" x14ac:dyDescent="0.25">
      <c r="A8026" t="s">
        <v>498</v>
      </c>
      <c r="B8026" t="s">
        <v>12</v>
      </c>
      <c r="C8026" t="s">
        <v>64</v>
      </c>
      <c r="E8026" t="s">
        <v>14</v>
      </c>
      <c r="F8026" t="s">
        <v>14</v>
      </c>
      <c r="G8026" t="s">
        <v>15</v>
      </c>
      <c r="H8026" t="s">
        <v>524</v>
      </c>
      <c r="I8026" t="s">
        <v>40</v>
      </c>
      <c r="J8026" t="s">
        <v>117</v>
      </c>
      <c r="K8026" s="1">
        <v>45425</v>
      </c>
      <c r="L8026">
        <v>10.001999999999899</v>
      </c>
      <c r="M8026">
        <v>4</v>
      </c>
      <c r="N8026" t="s">
        <v>538</v>
      </c>
      <c r="O8026" t="s">
        <v>537</v>
      </c>
      <c r="P8026" t="s">
        <v>627</v>
      </c>
    </row>
    <row r="8027" spans="1:16" x14ac:dyDescent="0.25">
      <c r="A8027" t="s">
        <v>498</v>
      </c>
      <c r="B8027" t="s">
        <v>12</v>
      </c>
      <c r="C8027" t="s">
        <v>64</v>
      </c>
      <c r="E8027" t="s">
        <v>14</v>
      </c>
      <c r="F8027" t="s">
        <v>14</v>
      </c>
      <c r="G8027" t="s">
        <v>15</v>
      </c>
      <c r="H8027" t="s">
        <v>524</v>
      </c>
      <c r="I8027" t="s">
        <v>41</v>
      </c>
      <c r="J8027" t="s">
        <v>117</v>
      </c>
      <c r="K8027" s="1">
        <v>45406</v>
      </c>
      <c r="L8027">
        <v>60</v>
      </c>
      <c r="M8027">
        <v>1</v>
      </c>
      <c r="N8027" t="s">
        <v>538</v>
      </c>
      <c r="O8027" t="s">
        <v>537</v>
      </c>
      <c r="P8027" t="s">
        <v>627</v>
      </c>
    </row>
    <row r="8028" spans="1:16" x14ac:dyDescent="0.25">
      <c r="A8028" t="s">
        <v>498</v>
      </c>
      <c r="B8028" t="s">
        <v>12</v>
      </c>
      <c r="C8028" t="s">
        <v>64</v>
      </c>
      <c r="E8028" t="s">
        <v>14</v>
      </c>
      <c r="F8028" t="s">
        <v>14</v>
      </c>
      <c r="G8028" t="s">
        <v>15</v>
      </c>
      <c r="H8028" t="s">
        <v>524</v>
      </c>
      <c r="I8028" t="s">
        <v>41</v>
      </c>
      <c r="J8028" t="s">
        <v>117</v>
      </c>
      <c r="K8028" s="1">
        <v>45407</v>
      </c>
      <c r="L8028">
        <v>30</v>
      </c>
      <c r="M8028">
        <v>1</v>
      </c>
      <c r="N8028" t="s">
        <v>538</v>
      </c>
      <c r="O8028" t="s">
        <v>537</v>
      </c>
      <c r="P8028" t="s">
        <v>627</v>
      </c>
    </row>
    <row r="8029" spans="1:16" x14ac:dyDescent="0.25">
      <c r="A8029" t="s">
        <v>498</v>
      </c>
      <c r="B8029" t="s">
        <v>12</v>
      </c>
      <c r="C8029" t="s">
        <v>64</v>
      </c>
      <c r="E8029" t="s">
        <v>14</v>
      </c>
      <c r="F8029" t="s">
        <v>14</v>
      </c>
      <c r="G8029" t="s">
        <v>15</v>
      </c>
      <c r="H8029" t="s">
        <v>524</v>
      </c>
      <c r="I8029" t="s">
        <v>41</v>
      </c>
      <c r="J8029" t="s">
        <v>117</v>
      </c>
      <c r="K8029" s="1">
        <v>45408</v>
      </c>
      <c r="L8029">
        <v>60</v>
      </c>
      <c r="M8029">
        <v>1</v>
      </c>
      <c r="N8029" t="s">
        <v>538</v>
      </c>
      <c r="O8029" t="s">
        <v>537</v>
      </c>
      <c r="P8029" t="s">
        <v>627</v>
      </c>
    </row>
    <row r="8030" spans="1:16" x14ac:dyDescent="0.25">
      <c r="A8030" t="s">
        <v>498</v>
      </c>
      <c r="B8030" t="s">
        <v>12</v>
      </c>
      <c r="C8030" t="s">
        <v>64</v>
      </c>
      <c r="E8030" t="s">
        <v>14</v>
      </c>
      <c r="F8030" t="s">
        <v>14</v>
      </c>
      <c r="G8030" t="s">
        <v>15</v>
      </c>
      <c r="H8030" t="s">
        <v>524</v>
      </c>
      <c r="I8030" t="s">
        <v>41</v>
      </c>
      <c r="J8030" t="s">
        <v>117</v>
      </c>
      <c r="K8030" s="1">
        <v>45412</v>
      </c>
      <c r="L8030">
        <v>30</v>
      </c>
      <c r="M8030">
        <v>2</v>
      </c>
      <c r="N8030" t="s">
        <v>538</v>
      </c>
      <c r="O8030" t="s">
        <v>537</v>
      </c>
      <c r="P8030" t="s">
        <v>627</v>
      </c>
    </row>
    <row r="8031" spans="1:16" x14ac:dyDescent="0.25">
      <c r="A8031" t="s">
        <v>498</v>
      </c>
      <c r="B8031" t="s">
        <v>12</v>
      </c>
      <c r="C8031" t="s">
        <v>64</v>
      </c>
      <c r="E8031" t="s">
        <v>14</v>
      </c>
      <c r="F8031" t="s">
        <v>14</v>
      </c>
      <c r="G8031" t="s">
        <v>15</v>
      </c>
      <c r="H8031" t="s">
        <v>524</v>
      </c>
      <c r="I8031" t="s">
        <v>41</v>
      </c>
      <c r="J8031" t="s">
        <v>117</v>
      </c>
      <c r="K8031" s="1">
        <v>45413</v>
      </c>
      <c r="L8031">
        <v>60</v>
      </c>
      <c r="M8031">
        <v>2</v>
      </c>
      <c r="N8031" t="s">
        <v>538</v>
      </c>
      <c r="O8031" t="s">
        <v>537</v>
      </c>
      <c r="P8031" t="s">
        <v>627</v>
      </c>
    </row>
    <row r="8032" spans="1:16" x14ac:dyDescent="0.25">
      <c r="A8032" t="s">
        <v>498</v>
      </c>
      <c r="B8032" t="s">
        <v>12</v>
      </c>
      <c r="C8032" t="s">
        <v>64</v>
      </c>
      <c r="E8032" t="s">
        <v>14</v>
      </c>
      <c r="F8032" t="s">
        <v>14</v>
      </c>
      <c r="G8032" t="s">
        <v>15</v>
      </c>
      <c r="H8032" t="s">
        <v>524</v>
      </c>
      <c r="I8032" t="s">
        <v>41</v>
      </c>
      <c r="J8032" t="s">
        <v>117</v>
      </c>
      <c r="K8032" s="1">
        <v>45415</v>
      </c>
      <c r="L8032">
        <v>10.001999999999899</v>
      </c>
      <c r="M8032">
        <v>2</v>
      </c>
      <c r="N8032" t="s">
        <v>538</v>
      </c>
      <c r="O8032" t="s">
        <v>537</v>
      </c>
      <c r="P8032" t="s">
        <v>627</v>
      </c>
    </row>
    <row r="8033" spans="1:16" x14ac:dyDescent="0.25">
      <c r="A8033" t="s">
        <v>498</v>
      </c>
      <c r="B8033" t="s">
        <v>12</v>
      </c>
      <c r="C8033" t="s">
        <v>64</v>
      </c>
      <c r="E8033" t="s">
        <v>14</v>
      </c>
      <c r="F8033" t="s">
        <v>14</v>
      </c>
      <c r="G8033" t="s">
        <v>15</v>
      </c>
      <c r="H8033" t="s">
        <v>524</v>
      </c>
      <c r="I8033" t="s">
        <v>41</v>
      </c>
      <c r="J8033" t="s">
        <v>117</v>
      </c>
      <c r="K8033" s="1">
        <v>45418</v>
      </c>
      <c r="L8033">
        <v>30</v>
      </c>
      <c r="M8033">
        <v>3</v>
      </c>
      <c r="N8033" t="s">
        <v>538</v>
      </c>
      <c r="O8033" t="s">
        <v>537</v>
      </c>
      <c r="P8033" t="s">
        <v>627</v>
      </c>
    </row>
    <row r="8034" spans="1:16" x14ac:dyDescent="0.25">
      <c r="A8034" t="s">
        <v>498</v>
      </c>
      <c r="B8034" t="s">
        <v>12</v>
      </c>
      <c r="C8034" t="s">
        <v>64</v>
      </c>
      <c r="E8034" t="s">
        <v>14</v>
      </c>
      <c r="F8034" t="s">
        <v>14</v>
      </c>
      <c r="G8034" t="s">
        <v>15</v>
      </c>
      <c r="H8034" t="s">
        <v>524</v>
      </c>
      <c r="I8034" t="s">
        <v>41</v>
      </c>
      <c r="J8034" t="s">
        <v>117</v>
      </c>
      <c r="K8034" s="1">
        <v>45422</v>
      </c>
      <c r="L8034">
        <v>30</v>
      </c>
      <c r="M8034">
        <v>3</v>
      </c>
      <c r="N8034" t="s">
        <v>538</v>
      </c>
      <c r="O8034" t="s">
        <v>537</v>
      </c>
      <c r="P8034" t="s">
        <v>627</v>
      </c>
    </row>
    <row r="8035" spans="1:16" x14ac:dyDescent="0.25">
      <c r="A8035" t="s">
        <v>498</v>
      </c>
      <c r="B8035" t="s">
        <v>12</v>
      </c>
      <c r="C8035" t="s">
        <v>64</v>
      </c>
      <c r="E8035" t="s">
        <v>14</v>
      </c>
      <c r="F8035" t="s">
        <v>14</v>
      </c>
      <c r="G8035" t="s">
        <v>15</v>
      </c>
      <c r="H8035" t="s">
        <v>524</v>
      </c>
      <c r="I8035" t="s">
        <v>41</v>
      </c>
      <c r="J8035" t="s">
        <v>117</v>
      </c>
      <c r="K8035" s="1">
        <v>45425</v>
      </c>
      <c r="L8035">
        <v>60</v>
      </c>
      <c r="M8035">
        <v>4</v>
      </c>
      <c r="N8035" t="s">
        <v>538</v>
      </c>
      <c r="O8035" t="s">
        <v>537</v>
      </c>
      <c r="P8035" t="s">
        <v>627</v>
      </c>
    </row>
    <row r="8036" spans="1:16" x14ac:dyDescent="0.25">
      <c r="A8036" t="s">
        <v>498</v>
      </c>
      <c r="B8036" t="s">
        <v>12</v>
      </c>
      <c r="C8036" t="s">
        <v>64</v>
      </c>
      <c r="E8036" t="s">
        <v>14</v>
      </c>
      <c r="F8036" t="s">
        <v>14</v>
      </c>
      <c r="G8036" t="s">
        <v>15</v>
      </c>
      <c r="H8036" t="s">
        <v>524</v>
      </c>
      <c r="I8036" t="s">
        <v>41</v>
      </c>
      <c r="J8036" t="s">
        <v>117</v>
      </c>
      <c r="K8036" s="1">
        <v>45426</v>
      </c>
      <c r="L8036">
        <v>30</v>
      </c>
      <c r="M8036">
        <v>4</v>
      </c>
      <c r="N8036" t="s">
        <v>538</v>
      </c>
      <c r="O8036" t="s">
        <v>537</v>
      </c>
      <c r="P8036" t="s">
        <v>627</v>
      </c>
    </row>
    <row r="8037" spans="1:16" x14ac:dyDescent="0.25">
      <c r="A8037" t="s">
        <v>498</v>
      </c>
      <c r="B8037" t="s">
        <v>12</v>
      </c>
      <c r="C8037" t="s">
        <v>64</v>
      </c>
      <c r="E8037" t="s">
        <v>14</v>
      </c>
      <c r="F8037" t="s">
        <v>14</v>
      </c>
      <c r="G8037" t="s">
        <v>15</v>
      </c>
      <c r="H8037" t="s">
        <v>524</v>
      </c>
      <c r="I8037" t="s">
        <v>41</v>
      </c>
      <c r="J8037" t="s">
        <v>117</v>
      </c>
      <c r="K8037" s="1">
        <v>45428</v>
      </c>
      <c r="L8037">
        <v>60</v>
      </c>
      <c r="M8037">
        <v>4</v>
      </c>
      <c r="N8037" t="s">
        <v>538</v>
      </c>
      <c r="O8037" t="s">
        <v>537</v>
      </c>
      <c r="P8037" t="s">
        <v>627</v>
      </c>
    </row>
    <row r="8038" spans="1:16" x14ac:dyDescent="0.25">
      <c r="A8038" t="s">
        <v>498</v>
      </c>
      <c r="B8038" t="s">
        <v>12</v>
      </c>
      <c r="C8038" t="s">
        <v>64</v>
      </c>
      <c r="E8038" t="s">
        <v>14</v>
      </c>
      <c r="F8038" t="s">
        <v>14</v>
      </c>
      <c r="G8038" t="s">
        <v>15</v>
      </c>
      <c r="H8038" t="s">
        <v>524</v>
      </c>
      <c r="I8038" t="s">
        <v>41</v>
      </c>
      <c r="J8038" t="s">
        <v>117</v>
      </c>
      <c r="K8038" s="1">
        <v>45429</v>
      </c>
      <c r="L8038">
        <v>10.001999999999899</v>
      </c>
      <c r="M8038">
        <v>4</v>
      </c>
      <c r="N8038" t="s">
        <v>538</v>
      </c>
      <c r="O8038" t="s">
        <v>537</v>
      </c>
      <c r="P8038" t="s">
        <v>627</v>
      </c>
    </row>
    <row r="8039" spans="1:16" x14ac:dyDescent="0.25">
      <c r="A8039" t="s">
        <v>498</v>
      </c>
      <c r="B8039" t="s">
        <v>12</v>
      </c>
      <c r="C8039" t="s">
        <v>64</v>
      </c>
      <c r="E8039" t="s">
        <v>14</v>
      </c>
      <c r="F8039" t="s">
        <v>14</v>
      </c>
      <c r="G8039" t="s">
        <v>15</v>
      </c>
      <c r="H8039" t="s">
        <v>524</v>
      </c>
      <c r="I8039" t="s">
        <v>42</v>
      </c>
      <c r="J8039" t="s">
        <v>117</v>
      </c>
      <c r="K8039" s="1">
        <v>45404</v>
      </c>
      <c r="L8039">
        <v>30</v>
      </c>
      <c r="M8039">
        <v>1</v>
      </c>
      <c r="N8039" t="s">
        <v>538</v>
      </c>
      <c r="O8039" t="s">
        <v>537</v>
      </c>
      <c r="P8039" t="s">
        <v>627</v>
      </c>
    </row>
    <row r="8040" spans="1:16" x14ac:dyDescent="0.25">
      <c r="A8040" t="s">
        <v>498</v>
      </c>
      <c r="B8040" t="s">
        <v>12</v>
      </c>
      <c r="C8040" t="s">
        <v>64</v>
      </c>
      <c r="E8040" t="s">
        <v>14</v>
      </c>
      <c r="F8040" t="s">
        <v>14</v>
      </c>
      <c r="G8040" t="s">
        <v>15</v>
      </c>
      <c r="H8040" t="s">
        <v>524</v>
      </c>
      <c r="I8040" t="s">
        <v>42</v>
      </c>
      <c r="J8040" t="s">
        <v>117</v>
      </c>
      <c r="K8040" s="1">
        <v>45419</v>
      </c>
      <c r="L8040">
        <v>30</v>
      </c>
      <c r="M8040">
        <v>3</v>
      </c>
      <c r="N8040" t="s">
        <v>538</v>
      </c>
      <c r="O8040" t="s">
        <v>537</v>
      </c>
      <c r="P8040" t="s">
        <v>627</v>
      </c>
    </row>
    <row r="8041" spans="1:16" x14ac:dyDescent="0.25">
      <c r="A8041" t="s">
        <v>498</v>
      </c>
      <c r="B8041" t="s">
        <v>12</v>
      </c>
      <c r="C8041" t="s">
        <v>64</v>
      </c>
      <c r="E8041" t="s">
        <v>14</v>
      </c>
      <c r="F8041" t="s">
        <v>14</v>
      </c>
      <c r="G8041" t="s">
        <v>15</v>
      </c>
      <c r="H8041" t="s">
        <v>524</v>
      </c>
      <c r="I8041" t="s">
        <v>42</v>
      </c>
      <c r="J8041" t="s">
        <v>117</v>
      </c>
      <c r="K8041" s="1">
        <v>45420</v>
      </c>
      <c r="L8041">
        <v>30</v>
      </c>
      <c r="M8041">
        <v>3</v>
      </c>
      <c r="N8041" t="s">
        <v>538</v>
      </c>
      <c r="O8041" t="s">
        <v>537</v>
      </c>
      <c r="P8041" t="s">
        <v>627</v>
      </c>
    </row>
    <row r="8042" spans="1:16" x14ac:dyDescent="0.25">
      <c r="A8042" t="s">
        <v>498</v>
      </c>
      <c r="B8042" t="s">
        <v>12</v>
      </c>
      <c r="C8042" t="s">
        <v>64</v>
      </c>
      <c r="E8042" t="s">
        <v>14</v>
      </c>
      <c r="F8042" t="s">
        <v>14</v>
      </c>
      <c r="G8042" t="s">
        <v>15</v>
      </c>
      <c r="H8042" t="s">
        <v>524</v>
      </c>
      <c r="I8042" t="s">
        <v>42</v>
      </c>
      <c r="J8042" t="s">
        <v>117</v>
      </c>
      <c r="K8042" s="1">
        <v>45421</v>
      </c>
      <c r="L8042">
        <v>60</v>
      </c>
      <c r="M8042">
        <v>3</v>
      </c>
      <c r="N8042" t="s">
        <v>538</v>
      </c>
      <c r="O8042" t="s">
        <v>537</v>
      </c>
      <c r="P8042" t="s">
        <v>627</v>
      </c>
    </row>
    <row r="8043" spans="1:16" x14ac:dyDescent="0.25">
      <c r="A8043" t="s">
        <v>498</v>
      </c>
      <c r="B8043" t="s">
        <v>12</v>
      </c>
      <c r="C8043" t="s">
        <v>64</v>
      </c>
      <c r="E8043" t="s">
        <v>14</v>
      </c>
      <c r="F8043" t="s">
        <v>14</v>
      </c>
      <c r="G8043" t="s">
        <v>15</v>
      </c>
      <c r="H8043" t="s">
        <v>524</v>
      </c>
      <c r="I8043" t="s">
        <v>42</v>
      </c>
      <c r="J8043" t="s">
        <v>117</v>
      </c>
      <c r="K8043" s="1">
        <v>45422</v>
      </c>
      <c r="L8043">
        <v>10.001999999999899</v>
      </c>
      <c r="M8043">
        <v>3</v>
      </c>
      <c r="N8043" t="s">
        <v>538</v>
      </c>
      <c r="O8043" t="s">
        <v>537</v>
      </c>
      <c r="P8043" t="s">
        <v>627</v>
      </c>
    </row>
    <row r="8044" spans="1:16" x14ac:dyDescent="0.25">
      <c r="A8044" t="s">
        <v>498</v>
      </c>
      <c r="B8044" t="s">
        <v>12</v>
      </c>
      <c r="C8044" t="s">
        <v>64</v>
      </c>
      <c r="E8044" t="s">
        <v>14</v>
      </c>
      <c r="F8044" t="s">
        <v>14</v>
      </c>
      <c r="G8044" t="s">
        <v>15</v>
      </c>
      <c r="H8044" t="s">
        <v>524</v>
      </c>
      <c r="I8044" t="s">
        <v>42</v>
      </c>
      <c r="J8044" t="s">
        <v>117</v>
      </c>
      <c r="K8044" s="1">
        <v>45425</v>
      </c>
      <c r="L8044">
        <v>10.001999999999899</v>
      </c>
      <c r="M8044">
        <v>4</v>
      </c>
      <c r="N8044" t="s">
        <v>538</v>
      </c>
      <c r="O8044" t="s">
        <v>537</v>
      </c>
      <c r="P8044" t="s">
        <v>627</v>
      </c>
    </row>
    <row r="8045" spans="1:16" x14ac:dyDescent="0.25">
      <c r="A8045" t="s">
        <v>498</v>
      </c>
      <c r="B8045" t="s">
        <v>12</v>
      </c>
      <c r="C8045" t="s">
        <v>64</v>
      </c>
      <c r="E8045" t="s">
        <v>14</v>
      </c>
      <c r="F8045" t="s">
        <v>14</v>
      </c>
      <c r="G8045" t="s">
        <v>15</v>
      </c>
      <c r="H8045" t="s">
        <v>524</v>
      </c>
      <c r="I8045" t="s">
        <v>42</v>
      </c>
      <c r="J8045" t="s">
        <v>117</v>
      </c>
      <c r="K8045" s="1">
        <v>45426</v>
      </c>
      <c r="L8045">
        <v>10.001999999999899</v>
      </c>
      <c r="M8045">
        <v>4</v>
      </c>
      <c r="N8045" t="s">
        <v>538</v>
      </c>
      <c r="O8045" t="s">
        <v>537</v>
      </c>
      <c r="P8045" t="s">
        <v>627</v>
      </c>
    </row>
    <row r="8046" spans="1:16" x14ac:dyDescent="0.25">
      <c r="A8046" t="s">
        <v>498</v>
      </c>
      <c r="B8046" t="s">
        <v>12</v>
      </c>
      <c r="C8046" t="s">
        <v>64</v>
      </c>
      <c r="E8046" t="s">
        <v>14</v>
      </c>
      <c r="F8046" t="s">
        <v>14</v>
      </c>
      <c r="G8046" t="s">
        <v>15</v>
      </c>
      <c r="H8046" t="s">
        <v>524</v>
      </c>
      <c r="I8046" t="s">
        <v>43</v>
      </c>
      <c r="J8046" t="s">
        <v>117</v>
      </c>
      <c r="K8046" s="1">
        <v>45408</v>
      </c>
      <c r="L8046">
        <v>30</v>
      </c>
      <c r="M8046">
        <v>1</v>
      </c>
      <c r="N8046" t="s">
        <v>538</v>
      </c>
      <c r="O8046" t="s">
        <v>537</v>
      </c>
      <c r="P8046" t="s">
        <v>627</v>
      </c>
    </row>
    <row r="8047" spans="1:16" x14ac:dyDescent="0.25">
      <c r="A8047" t="s">
        <v>498</v>
      </c>
      <c r="B8047" t="s">
        <v>12</v>
      </c>
      <c r="C8047" t="s">
        <v>64</v>
      </c>
      <c r="E8047" t="s">
        <v>14</v>
      </c>
      <c r="F8047" t="s">
        <v>14</v>
      </c>
      <c r="G8047" t="s">
        <v>15</v>
      </c>
      <c r="H8047" t="s">
        <v>524</v>
      </c>
      <c r="I8047" t="s">
        <v>43</v>
      </c>
      <c r="J8047" t="s">
        <v>117</v>
      </c>
      <c r="K8047" s="1">
        <v>45411</v>
      </c>
      <c r="L8047">
        <v>10.001999999999899</v>
      </c>
      <c r="M8047">
        <v>2</v>
      </c>
      <c r="N8047" t="s">
        <v>538</v>
      </c>
      <c r="O8047" t="s">
        <v>537</v>
      </c>
      <c r="P8047" t="s">
        <v>627</v>
      </c>
    </row>
    <row r="8048" spans="1:16" x14ac:dyDescent="0.25">
      <c r="A8048" t="s">
        <v>498</v>
      </c>
      <c r="B8048" t="s">
        <v>12</v>
      </c>
      <c r="C8048" t="s">
        <v>64</v>
      </c>
      <c r="E8048" t="s">
        <v>14</v>
      </c>
      <c r="F8048" t="s">
        <v>14</v>
      </c>
      <c r="G8048" t="s">
        <v>15</v>
      </c>
      <c r="H8048" t="s">
        <v>524</v>
      </c>
      <c r="I8048" t="s">
        <v>43</v>
      </c>
      <c r="J8048" t="s">
        <v>117</v>
      </c>
      <c r="K8048" s="1">
        <v>45412</v>
      </c>
      <c r="L8048">
        <v>10.001999999999899</v>
      </c>
      <c r="M8048">
        <v>2</v>
      </c>
      <c r="N8048" t="s">
        <v>538</v>
      </c>
      <c r="O8048" t="s">
        <v>537</v>
      </c>
      <c r="P8048" t="s">
        <v>627</v>
      </c>
    </row>
    <row r="8049" spans="1:16" x14ac:dyDescent="0.25">
      <c r="A8049" t="s">
        <v>498</v>
      </c>
      <c r="B8049" t="s">
        <v>12</v>
      </c>
      <c r="C8049" t="s">
        <v>64</v>
      </c>
      <c r="E8049" t="s">
        <v>14</v>
      </c>
      <c r="F8049" t="s">
        <v>14</v>
      </c>
      <c r="G8049" t="s">
        <v>15</v>
      </c>
      <c r="H8049" t="s">
        <v>524</v>
      </c>
      <c r="I8049" t="s">
        <v>43</v>
      </c>
      <c r="J8049" t="s">
        <v>117</v>
      </c>
      <c r="K8049" s="1">
        <v>45413</v>
      </c>
      <c r="L8049">
        <v>30</v>
      </c>
      <c r="M8049">
        <v>2</v>
      </c>
      <c r="N8049" t="s">
        <v>538</v>
      </c>
      <c r="O8049" t="s">
        <v>537</v>
      </c>
      <c r="P8049" t="s">
        <v>627</v>
      </c>
    </row>
    <row r="8050" spans="1:16" x14ac:dyDescent="0.25">
      <c r="A8050" t="s">
        <v>498</v>
      </c>
      <c r="B8050" t="s">
        <v>12</v>
      </c>
      <c r="C8050" t="s">
        <v>64</v>
      </c>
      <c r="E8050" t="s">
        <v>14</v>
      </c>
      <c r="F8050" t="s">
        <v>14</v>
      </c>
      <c r="G8050" t="s">
        <v>15</v>
      </c>
      <c r="H8050" t="s">
        <v>524</v>
      </c>
      <c r="I8050" t="s">
        <v>43</v>
      </c>
      <c r="J8050" t="s">
        <v>117</v>
      </c>
      <c r="K8050" s="1">
        <v>45415</v>
      </c>
      <c r="L8050">
        <v>60</v>
      </c>
      <c r="M8050">
        <v>2</v>
      </c>
      <c r="N8050" t="s">
        <v>538</v>
      </c>
      <c r="O8050" t="s">
        <v>537</v>
      </c>
      <c r="P8050" t="s">
        <v>627</v>
      </c>
    </row>
    <row r="8051" spans="1:16" x14ac:dyDescent="0.25">
      <c r="A8051" t="s">
        <v>498</v>
      </c>
      <c r="B8051" t="s">
        <v>12</v>
      </c>
      <c r="C8051" t="s">
        <v>64</v>
      </c>
      <c r="E8051" t="s">
        <v>14</v>
      </c>
      <c r="F8051" t="s">
        <v>14</v>
      </c>
      <c r="G8051" t="s">
        <v>15</v>
      </c>
      <c r="H8051" t="s">
        <v>524</v>
      </c>
      <c r="I8051" t="s">
        <v>43</v>
      </c>
      <c r="J8051" t="s">
        <v>117</v>
      </c>
      <c r="K8051" s="1">
        <v>45419</v>
      </c>
      <c r="L8051">
        <v>30</v>
      </c>
      <c r="M8051">
        <v>3</v>
      </c>
      <c r="N8051" t="s">
        <v>538</v>
      </c>
      <c r="O8051" t="s">
        <v>537</v>
      </c>
      <c r="P8051" t="s">
        <v>627</v>
      </c>
    </row>
    <row r="8052" spans="1:16" x14ac:dyDescent="0.25">
      <c r="A8052" t="s">
        <v>498</v>
      </c>
      <c r="B8052" t="s">
        <v>12</v>
      </c>
      <c r="C8052" t="s">
        <v>64</v>
      </c>
      <c r="E8052" t="s">
        <v>14</v>
      </c>
      <c r="F8052" t="s">
        <v>14</v>
      </c>
      <c r="G8052" t="s">
        <v>15</v>
      </c>
      <c r="H8052" t="s">
        <v>524</v>
      </c>
      <c r="I8052" t="s">
        <v>43</v>
      </c>
      <c r="J8052" t="s">
        <v>117</v>
      </c>
      <c r="K8052" s="1">
        <v>45422</v>
      </c>
      <c r="L8052">
        <v>10.001999999999899</v>
      </c>
      <c r="M8052">
        <v>3</v>
      </c>
      <c r="N8052" t="s">
        <v>538</v>
      </c>
      <c r="O8052" t="s">
        <v>537</v>
      </c>
      <c r="P8052" t="s">
        <v>627</v>
      </c>
    </row>
    <row r="8053" spans="1:16" x14ac:dyDescent="0.25">
      <c r="A8053" t="s">
        <v>498</v>
      </c>
      <c r="B8053" t="s">
        <v>12</v>
      </c>
      <c r="C8053" t="s">
        <v>64</v>
      </c>
      <c r="E8053" t="s">
        <v>14</v>
      </c>
      <c r="F8053" t="s">
        <v>14</v>
      </c>
      <c r="G8053" t="s">
        <v>15</v>
      </c>
      <c r="H8053" t="s">
        <v>524</v>
      </c>
      <c r="I8053" t="s">
        <v>43</v>
      </c>
      <c r="J8053" t="s">
        <v>117</v>
      </c>
      <c r="K8053" s="1">
        <v>45428</v>
      </c>
      <c r="L8053">
        <v>30</v>
      </c>
      <c r="M8053">
        <v>4</v>
      </c>
      <c r="N8053" t="s">
        <v>538</v>
      </c>
      <c r="O8053" t="s">
        <v>537</v>
      </c>
      <c r="P8053" t="s">
        <v>627</v>
      </c>
    </row>
    <row r="8054" spans="1:16" x14ac:dyDescent="0.25">
      <c r="A8054" t="s">
        <v>498</v>
      </c>
      <c r="B8054" t="s">
        <v>12</v>
      </c>
      <c r="C8054" t="s">
        <v>64</v>
      </c>
      <c r="E8054" t="s">
        <v>14</v>
      </c>
      <c r="F8054" t="s">
        <v>14</v>
      </c>
      <c r="G8054" t="s">
        <v>15</v>
      </c>
      <c r="H8054" t="s">
        <v>61</v>
      </c>
      <c r="I8054" t="s">
        <v>61</v>
      </c>
      <c r="J8054" t="s">
        <v>119</v>
      </c>
      <c r="K8054" s="1">
        <v>45427</v>
      </c>
      <c r="L8054">
        <v>480</v>
      </c>
      <c r="M8054">
        <v>4</v>
      </c>
      <c r="N8054" t="s">
        <v>538</v>
      </c>
      <c r="O8054" t="s">
        <v>537</v>
      </c>
      <c r="P8054" t="s">
        <v>627</v>
      </c>
    </row>
    <row r="8055" spans="1:16" x14ac:dyDescent="0.25">
      <c r="A8055" t="s">
        <v>498</v>
      </c>
      <c r="B8055" t="s">
        <v>12</v>
      </c>
      <c r="C8055" t="s">
        <v>64</v>
      </c>
      <c r="E8055" t="s">
        <v>14</v>
      </c>
      <c r="F8055" t="s">
        <v>14</v>
      </c>
      <c r="G8055" t="s">
        <v>15</v>
      </c>
      <c r="H8055" t="s">
        <v>46</v>
      </c>
      <c r="I8055" t="s">
        <v>48</v>
      </c>
      <c r="J8055" t="s">
        <v>118</v>
      </c>
      <c r="K8055" s="1">
        <v>45405</v>
      </c>
      <c r="L8055">
        <v>10.001999999999899</v>
      </c>
      <c r="M8055">
        <v>1</v>
      </c>
      <c r="N8055" t="s">
        <v>538</v>
      </c>
      <c r="O8055" t="s">
        <v>537</v>
      </c>
      <c r="P8055" t="s">
        <v>627</v>
      </c>
    </row>
    <row r="8056" spans="1:16" x14ac:dyDescent="0.25">
      <c r="A8056" t="s">
        <v>498</v>
      </c>
      <c r="B8056" t="s">
        <v>12</v>
      </c>
      <c r="C8056" t="s">
        <v>64</v>
      </c>
      <c r="E8056" t="s">
        <v>14</v>
      </c>
      <c r="F8056" t="s">
        <v>14</v>
      </c>
      <c r="G8056" t="s">
        <v>15</v>
      </c>
      <c r="H8056" t="s">
        <v>46</v>
      </c>
      <c r="I8056" t="s">
        <v>48</v>
      </c>
      <c r="J8056" t="s">
        <v>118</v>
      </c>
      <c r="K8056" s="1">
        <v>45406</v>
      </c>
      <c r="L8056">
        <v>30</v>
      </c>
      <c r="M8056">
        <v>1</v>
      </c>
      <c r="N8056" t="s">
        <v>538</v>
      </c>
      <c r="O8056" t="s">
        <v>537</v>
      </c>
      <c r="P8056" t="s">
        <v>627</v>
      </c>
    </row>
    <row r="8057" spans="1:16" x14ac:dyDescent="0.25">
      <c r="A8057" t="s">
        <v>498</v>
      </c>
      <c r="B8057" t="s">
        <v>12</v>
      </c>
      <c r="C8057" t="s">
        <v>64</v>
      </c>
      <c r="E8057" t="s">
        <v>14</v>
      </c>
      <c r="F8057" t="s">
        <v>14</v>
      </c>
      <c r="G8057" t="s">
        <v>15</v>
      </c>
      <c r="H8057" t="s">
        <v>46</v>
      </c>
      <c r="I8057" t="s">
        <v>48</v>
      </c>
      <c r="J8057" t="s">
        <v>118</v>
      </c>
      <c r="K8057" s="1">
        <v>45407</v>
      </c>
      <c r="L8057">
        <v>60</v>
      </c>
      <c r="M8057">
        <v>1</v>
      </c>
      <c r="N8057" t="s">
        <v>538</v>
      </c>
      <c r="O8057" t="s">
        <v>537</v>
      </c>
      <c r="P8057" t="s">
        <v>627</v>
      </c>
    </row>
    <row r="8058" spans="1:16" x14ac:dyDescent="0.25">
      <c r="A8058" t="s">
        <v>498</v>
      </c>
      <c r="B8058" t="s">
        <v>12</v>
      </c>
      <c r="C8058" t="s">
        <v>64</v>
      </c>
      <c r="E8058" t="s">
        <v>14</v>
      </c>
      <c r="F8058" t="s">
        <v>14</v>
      </c>
      <c r="G8058" t="s">
        <v>15</v>
      </c>
      <c r="H8058" t="s">
        <v>46</v>
      </c>
      <c r="I8058" t="s">
        <v>48</v>
      </c>
      <c r="J8058" t="s">
        <v>118</v>
      </c>
      <c r="K8058" s="1">
        <v>45412</v>
      </c>
      <c r="L8058">
        <v>60</v>
      </c>
      <c r="M8058">
        <v>2</v>
      </c>
      <c r="N8058" t="s">
        <v>538</v>
      </c>
      <c r="O8058" t="s">
        <v>537</v>
      </c>
      <c r="P8058" t="s">
        <v>627</v>
      </c>
    </row>
    <row r="8059" spans="1:16" x14ac:dyDescent="0.25">
      <c r="A8059" t="s">
        <v>498</v>
      </c>
      <c r="B8059" t="s">
        <v>12</v>
      </c>
      <c r="C8059" t="s">
        <v>64</v>
      </c>
      <c r="E8059" t="s">
        <v>14</v>
      </c>
      <c r="F8059" t="s">
        <v>14</v>
      </c>
      <c r="G8059" t="s">
        <v>15</v>
      </c>
      <c r="H8059" t="s">
        <v>46</v>
      </c>
      <c r="I8059" t="s">
        <v>48</v>
      </c>
      <c r="J8059" t="s">
        <v>118</v>
      </c>
      <c r="K8059" s="1">
        <v>45414</v>
      </c>
      <c r="L8059">
        <v>30</v>
      </c>
      <c r="M8059">
        <v>2</v>
      </c>
      <c r="N8059" t="s">
        <v>538</v>
      </c>
      <c r="O8059" t="s">
        <v>537</v>
      </c>
      <c r="P8059" t="s">
        <v>627</v>
      </c>
    </row>
    <row r="8060" spans="1:16" x14ac:dyDescent="0.25">
      <c r="A8060" t="s">
        <v>498</v>
      </c>
      <c r="B8060" t="s">
        <v>12</v>
      </c>
      <c r="C8060" t="s">
        <v>64</v>
      </c>
      <c r="E8060" t="s">
        <v>14</v>
      </c>
      <c r="F8060" t="s">
        <v>14</v>
      </c>
      <c r="G8060" t="s">
        <v>15</v>
      </c>
      <c r="H8060" t="s">
        <v>46</v>
      </c>
      <c r="I8060" t="s">
        <v>48</v>
      </c>
      <c r="J8060" t="s">
        <v>118</v>
      </c>
      <c r="K8060" s="1">
        <v>45419</v>
      </c>
      <c r="L8060">
        <v>90</v>
      </c>
      <c r="M8060">
        <v>3</v>
      </c>
      <c r="N8060" t="s">
        <v>538</v>
      </c>
      <c r="O8060" t="s">
        <v>537</v>
      </c>
      <c r="P8060" t="s">
        <v>627</v>
      </c>
    </row>
    <row r="8061" spans="1:16" x14ac:dyDescent="0.25">
      <c r="A8061" t="s">
        <v>498</v>
      </c>
      <c r="B8061" t="s">
        <v>12</v>
      </c>
      <c r="C8061" t="s">
        <v>64</v>
      </c>
      <c r="E8061" t="s">
        <v>14</v>
      </c>
      <c r="F8061" t="s">
        <v>14</v>
      </c>
      <c r="G8061" t="s">
        <v>15</v>
      </c>
      <c r="H8061" t="s">
        <v>46</v>
      </c>
      <c r="I8061" t="s">
        <v>48</v>
      </c>
      <c r="J8061" t="s">
        <v>118</v>
      </c>
      <c r="K8061" s="1">
        <v>45420</v>
      </c>
      <c r="L8061">
        <v>60</v>
      </c>
      <c r="M8061">
        <v>3</v>
      </c>
      <c r="N8061" t="s">
        <v>538</v>
      </c>
      <c r="O8061" t="s">
        <v>537</v>
      </c>
      <c r="P8061" t="s">
        <v>627</v>
      </c>
    </row>
    <row r="8062" spans="1:16" x14ac:dyDescent="0.25">
      <c r="A8062" t="s">
        <v>498</v>
      </c>
      <c r="B8062" t="s">
        <v>12</v>
      </c>
      <c r="C8062" t="s">
        <v>64</v>
      </c>
      <c r="E8062" t="s">
        <v>14</v>
      </c>
      <c r="F8062" t="s">
        <v>14</v>
      </c>
      <c r="G8062" t="s">
        <v>15</v>
      </c>
      <c r="H8062" t="s">
        <v>46</v>
      </c>
      <c r="I8062" t="s">
        <v>49</v>
      </c>
      <c r="J8062" t="s">
        <v>191</v>
      </c>
      <c r="K8062" s="1">
        <v>45405</v>
      </c>
      <c r="L8062">
        <v>10.001999999999899</v>
      </c>
      <c r="M8062">
        <v>1</v>
      </c>
      <c r="N8062" t="s">
        <v>538</v>
      </c>
      <c r="O8062" t="s">
        <v>537</v>
      </c>
      <c r="P8062" t="s">
        <v>627</v>
      </c>
    </row>
    <row r="8063" spans="1:16" x14ac:dyDescent="0.25">
      <c r="A8063" t="s">
        <v>498</v>
      </c>
      <c r="B8063" t="s">
        <v>12</v>
      </c>
      <c r="C8063" t="s">
        <v>64</v>
      </c>
      <c r="E8063" t="s">
        <v>14</v>
      </c>
      <c r="F8063" t="s">
        <v>14</v>
      </c>
      <c r="G8063" t="s">
        <v>15</v>
      </c>
      <c r="H8063" t="s">
        <v>46</v>
      </c>
      <c r="I8063" t="s">
        <v>49</v>
      </c>
      <c r="J8063" t="s">
        <v>191</v>
      </c>
      <c r="K8063" s="1">
        <v>45407</v>
      </c>
      <c r="L8063">
        <v>30</v>
      </c>
      <c r="M8063">
        <v>1</v>
      </c>
      <c r="N8063" t="s">
        <v>538</v>
      </c>
      <c r="O8063" t="s">
        <v>537</v>
      </c>
      <c r="P8063" t="s">
        <v>627</v>
      </c>
    </row>
    <row r="8064" spans="1:16" x14ac:dyDescent="0.25">
      <c r="A8064" t="s">
        <v>498</v>
      </c>
      <c r="B8064" t="s">
        <v>12</v>
      </c>
      <c r="C8064" t="s">
        <v>64</v>
      </c>
      <c r="E8064" t="s">
        <v>14</v>
      </c>
      <c r="F8064" t="s">
        <v>14</v>
      </c>
      <c r="G8064" t="s">
        <v>15</v>
      </c>
      <c r="H8064" t="s">
        <v>46</v>
      </c>
      <c r="I8064" t="s">
        <v>49</v>
      </c>
      <c r="J8064" t="s">
        <v>191</v>
      </c>
      <c r="K8064" s="1">
        <v>45408</v>
      </c>
      <c r="L8064">
        <v>10.001999999999899</v>
      </c>
      <c r="M8064">
        <v>1</v>
      </c>
      <c r="N8064" t="s">
        <v>538</v>
      </c>
      <c r="O8064" t="s">
        <v>537</v>
      </c>
      <c r="P8064" t="s">
        <v>627</v>
      </c>
    </row>
    <row r="8065" spans="1:16" x14ac:dyDescent="0.25">
      <c r="A8065" t="s">
        <v>498</v>
      </c>
      <c r="B8065" t="s">
        <v>12</v>
      </c>
      <c r="C8065" t="s">
        <v>64</v>
      </c>
      <c r="E8065" t="s">
        <v>14</v>
      </c>
      <c r="F8065" t="s">
        <v>14</v>
      </c>
      <c r="G8065" t="s">
        <v>15</v>
      </c>
      <c r="H8065" t="s">
        <v>46</v>
      </c>
      <c r="I8065" t="s">
        <v>49</v>
      </c>
      <c r="J8065" t="s">
        <v>191</v>
      </c>
      <c r="K8065" s="1">
        <v>45411</v>
      </c>
      <c r="L8065">
        <v>10.001999999999899</v>
      </c>
      <c r="M8065">
        <v>2</v>
      </c>
      <c r="N8065" t="s">
        <v>538</v>
      </c>
      <c r="O8065" t="s">
        <v>537</v>
      </c>
      <c r="P8065" t="s">
        <v>627</v>
      </c>
    </row>
    <row r="8066" spans="1:16" x14ac:dyDescent="0.25">
      <c r="A8066" t="s">
        <v>498</v>
      </c>
      <c r="B8066" t="s">
        <v>12</v>
      </c>
      <c r="C8066" t="s">
        <v>64</v>
      </c>
      <c r="E8066" t="s">
        <v>14</v>
      </c>
      <c r="F8066" t="s">
        <v>14</v>
      </c>
      <c r="G8066" t="s">
        <v>15</v>
      </c>
      <c r="H8066" t="s">
        <v>46</v>
      </c>
      <c r="I8066" t="s">
        <v>49</v>
      </c>
      <c r="J8066" t="s">
        <v>191</v>
      </c>
      <c r="K8066" s="1">
        <v>45419</v>
      </c>
      <c r="L8066">
        <v>10.001999999999899</v>
      </c>
      <c r="M8066">
        <v>3</v>
      </c>
      <c r="N8066" t="s">
        <v>538</v>
      </c>
      <c r="O8066" t="s">
        <v>537</v>
      </c>
      <c r="P8066" t="s">
        <v>627</v>
      </c>
    </row>
    <row r="8067" spans="1:16" x14ac:dyDescent="0.25">
      <c r="A8067" t="s">
        <v>498</v>
      </c>
      <c r="B8067" t="s">
        <v>12</v>
      </c>
      <c r="C8067" t="s">
        <v>64</v>
      </c>
      <c r="E8067" t="s">
        <v>14</v>
      </c>
      <c r="F8067" t="s">
        <v>14</v>
      </c>
      <c r="G8067" t="s">
        <v>15</v>
      </c>
      <c r="H8067" t="s">
        <v>46</v>
      </c>
      <c r="I8067" t="s">
        <v>49</v>
      </c>
      <c r="J8067" t="s">
        <v>191</v>
      </c>
      <c r="K8067" s="1">
        <v>45420</v>
      </c>
      <c r="L8067">
        <v>30</v>
      </c>
      <c r="M8067">
        <v>3</v>
      </c>
      <c r="N8067" t="s">
        <v>538</v>
      </c>
      <c r="O8067" t="s">
        <v>537</v>
      </c>
      <c r="P8067" t="s">
        <v>627</v>
      </c>
    </row>
    <row r="8068" spans="1:16" x14ac:dyDescent="0.25">
      <c r="A8068" t="s">
        <v>498</v>
      </c>
      <c r="B8068" t="s">
        <v>12</v>
      </c>
      <c r="C8068" t="s">
        <v>64</v>
      </c>
      <c r="E8068" t="s">
        <v>14</v>
      </c>
      <c r="F8068" t="s">
        <v>14</v>
      </c>
      <c r="G8068" t="s">
        <v>15</v>
      </c>
      <c r="H8068" t="s">
        <v>46</v>
      </c>
      <c r="I8068" t="s">
        <v>49</v>
      </c>
      <c r="J8068" t="s">
        <v>191</v>
      </c>
      <c r="K8068" s="1">
        <v>45422</v>
      </c>
      <c r="L8068">
        <v>30</v>
      </c>
      <c r="M8068">
        <v>3</v>
      </c>
      <c r="N8068" t="s">
        <v>538</v>
      </c>
      <c r="O8068" t="s">
        <v>537</v>
      </c>
      <c r="P8068" t="s">
        <v>627</v>
      </c>
    </row>
    <row r="8069" spans="1:16" x14ac:dyDescent="0.25">
      <c r="A8069" t="s">
        <v>498</v>
      </c>
      <c r="B8069" t="s">
        <v>12</v>
      </c>
      <c r="C8069" t="s">
        <v>64</v>
      </c>
      <c r="E8069" t="s">
        <v>14</v>
      </c>
      <c r="F8069" t="s">
        <v>14</v>
      </c>
      <c r="G8069" t="s">
        <v>15</v>
      </c>
      <c r="H8069" t="s">
        <v>46</v>
      </c>
      <c r="I8069" t="s">
        <v>81</v>
      </c>
      <c r="J8069" t="s">
        <v>191</v>
      </c>
      <c r="K8069" s="1">
        <v>45404</v>
      </c>
      <c r="L8069">
        <v>10.001999999999899</v>
      </c>
      <c r="M8069">
        <v>1</v>
      </c>
      <c r="N8069" t="s">
        <v>538</v>
      </c>
      <c r="O8069" t="s">
        <v>537</v>
      </c>
      <c r="P8069" t="s">
        <v>627</v>
      </c>
    </row>
    <row r="8070" spans="1:16" x14ac:dyDescent="0.25">
      <c r="A8070" t="s">
        <v>498</v>
      </c>
      <c r="B8070" t="s">
        <v>12</v>
      </c>
      <c r="C8070" t="s">
        <v>64</v>
      </c>
      <c r="E8070" t="s">
        <v>14</v>
      </c>
      <c r="F8070" t="s">
        <v>14</v>
      </c>
      <c r="G8070" t="s">
        <v>15</v>
      </c>
      <c r="H8070" t="s">
        <v>46</v>
      </c>
      <c r="I8070" t="s">
        <v>81</v>
      </c>
      <c r="J8070" t="s">
        <v>191</v>
      </c>
      <c r="K8070" s="1">
        <v>45406</v>
      </c>
      <c r="L8070">
        <v>30</v>
      </c>
      <c r="M8070">
        <v>1</v>
      </c>
      <c r="N8070" t="s">
        <v>538</v>
      </c>
      <c r="O8070" t="s">
        <v>537</v>
      </c>
      <c r="P8070" t="s">
        <v>627</v>
      </c>
    </row>
    <row r="8071" spans="1:16" x14ac:dyDescent="0.25">
      <c r="A8071" t="s">
        <v>498</v>
      </c>
      <c r="B8071" t="s">
        <v>12</v>
      </c>
      <c r="C8071" t="s">
        <v>64</v>
      </c>
      <c r="E8071" t="s">
        <v>14</v>
      </c>
      <c r="F8071" t="s">
        <v>14</v>
      </c>
      <c r="G8071" t="s">
        <v>15</v>
      </c>
      <c r="H8071" t="s">
        <v>46</v>
      </c>
      <c r="I8071" t="s">
        <v>81</v>
      </c>
      <c r="J8071" t="s">
        <v>191</v>
      </c>
      <c r="K8071" s="1">
        <v>45407</v>
      </c>
      <c r="L8071">
        <v>30</v>
      </c>
      <c r="M8071">
        <v>1</v>
      </c>
      <c r="N8071" t="s">
        <v>538</v>
      </c>
      <c r="O8071" t="s">
        <v>537</v>
      </c>
      <c r="P8071" t="s">
        <v>627</v>
      </c>
    </row>
    <row r="8072" spans="1:16" x14ac:dyDescent="0.25">
      <c r="A8072" t="s">
        <v>498</v>
      </c>
      <c r="B8072" t="s">
        <v>12</v>
      </c>
      <c r="C8072" t="s">
        <v>64</v>
      </c>
      <c r="E8072" t="s">
        <v>14</v>
      </c>
      <c r="F8072" t="s">
        <v>14</v>
      </c>
      <c r="G8072" t="s">
        <v>15</v>
      </c>
      <c r="H8072" t="s">
        <v>46</v>
      </c>
      <c r="I8072" t="s">
        <v>81</v>
      </c>
      <c r="J8072" t="s">
        <v>191</v>
      </c>
      <c r="K8072" s="1">
        <v>45411</v>
      </c>
      <c r="L8072">
        <v>30</v>
      </c>
      <c r="M8072">
        <v>2</v>
      </c>
      <c r="N8072" t="s">
        <v>538</v>
      </c>
      <c r="O8072" t="s">
        <v>537</v>
      </c>
      <c r="P8072" t="s">
        <v>627</v>
      </c>
    </row>
    <row r="8073" spans="1:16" x14ac:dyDescent="0.25">
      <c r="A8073" t="s">
        <v>498</v>
      </c>
      <c r="B8073" t="s">
        <v>12</v>
      </c>
      <c r="C8073" t="s">
        <v>64</v>
      </c>
      <c r="E8073" t="s">
        <v>14</v>
      </c>
      <c r="F8073" t="s">
        <v>14</v>
      </c>
      <c r="G8073" t="s">
        <v>15</v>
      </c>
      <c r="H8073" t="s">
        <v>46</v>
      </c>
      <c r="I8073" t="s">
        <v>81</v>
      </c>
      <c r="J8073" t="s">
        <v>191</v>
      </c>
      <c r="K8073" s="1">
        <v>45414</v>
      </c>
      <c r="L8073">
        <v>30</v>
      </c>
      <c r="M8073">
        <v>2</v>
      </c>
      <c r="N8073" t="s">
        <v>538</v>
      </c>
      <c r="O8073" t="s">
        <v>537</v>
      </c>
      <c r="P8073" t="s">
        <v>627</v>
      </c>
    </row>
    <row r="8074" spans="1:16" x14ac:dyDescent="0.25">
      <c r="A8074" t="s">
        <v>498</v>
      </c>
      <c r="B8074" t="s">
        <v>12</v>
      </c>
      <c r="C8074" t="s">
        <v>64</v>
      </c>
      <c r="E8074" t="s">
        <v>14</v>
      </c>
      <c r="F8074" t="s">
        <v>14</v>
      </c>
      <c r="G8074" t="s">
        <v>15</v>
      </c>
      <c r="H8074" t="s">
        <v>46</v>
      </c>
      <c r="I8074" t="s">
        <v>81</v>
      </c>
      <c r="J8074" t="s">
        <v>191</v>
      </c>
      <c r="K8074" s="1">
        <v>45415</v>
      </c>
      <c r="L8074">
        <v>10.001999999999899</v>
      </c>
      <c r="M8074">
        <v>2</v>
      </c>
      <c r="N8074" t="s">
        <v>538</v>
      </c>
      <c r="O8074" t="s">
        <v>537</v>
      </c>
      <c r="P8074" t="s">
        <v>627</v>
      </c>
    </row>
    <row r="8075" spans="1:16" x14ac:dyDescent="0.25">
      <c r="A8075" t="s">
        <v>498</v>
      </c>
      <c r="B8075" t="s">
        <v>12</v>
      </c>
      <c r="C8075" t="s">
        <v>64</v>
      </c>
      <c r="E8075" t="s">
        <v>14</v>
      </c>
      <c r="F8075" t="s">
        <v>14</v>
      </c>
      <c r="G8075" t="s">
        <v>15</v>
      </c>
      <c r="H8075" t="s">
        <v>46</v>
      </c>
      <c r="I8075" t="s">
        <v>81</v>
      </c>
      <c r="J8075" t="s">
        <v>191</v>
      </c>
      <c r="K8075" s="1">
        <v>45419</v>
      </c>
      <c r="L8075">
        <v>10.001999999999899</v>
      </c>
      <c r="M8075">
        <v>3</v>
      </c>
      <c r="N8075" t="s">
        <v>538</v>
      </c>
      <c r="O8075" t="s">
        <v>537</v>
      </c>
      <c r="P8075" t="s">
        <v>627</v>
      </c>
    </row>
    <row r="8076" spans="1:16" x14ac:dyDescent="0.25">
      <c r="A8076" t="s">
        <v>498</v>
      </c>
      <c r="B8076" t="s">
        <v>12</v>
      </c>
      <c r="C8076" t="s">
        <v>64</v>
      </c>
      <c r="E8076" t="s">
        <v>14</v>
      </c>
      <c r="F8076" t="s">
        <v>14</v>
      </c>
      <c r="G8076" t="s">
        <v>15</v>
      </c>
      <c r="H8076" t="s">
        <v>46</v>
      </c>
      <c r="I8076" t="s">
        <v>50</v>
      </c>
      <c r="J8076" t="s">
        <v>191</v>
      </c>
      <c r="K8076" s="1">
        <v>45406</v>
      </c>
      <c r="L8076">
        <v>30</v>
      </c>
      <c r="M8076">
        <v>1</v>
      </c>
      <c r="N8076" t="s">
        <v>538</v>
      </c>
      <c r="O8076" t="s">
        <v>537</v>
      </c>
      <c r="P8076" t="s">
        <v>627</v>
      </c>
    </row>
    <row r="8077" spans="1:16" x14ac:dyDescent="0.25">
      <c r="A8077" t="s">
        <v>498</v>
      </c>
      <c r="B8077" t="s">
        <v>12</v>
      </c>
      <c r="C8077" t="s">
        <v>64</v>
      </c>
      <c r="E8077" t="s">
        <v>14</v>
      </c>
      <c r="F8077" t="s">
        <v>14</v>
      </c>
      <c r="G8077" t="s">
        <v>15</v>
      </c>
      <c r="H8077" t="s">
        <v>46</v>
      </c>
      <c r="I8077" t="s">
        <v>50</v>
      </c>
      <c r="J8077" t="s">
        <v>191</v>
      </c>
      <c r="K8077" s="1">
        <v>45407</v>
      </c>
      <c r="L8077">
        <v>60</v>
      </c>
      <c r="M8077">
        <v>1</v>
      </c>
      <c r="N8077" t="s">
        <v>538</v>
      </c>
      <c r="O8077" t="s">
        <v>537</v>
      </c>
      <c r="P8077" t="s">
        <v>627</v>
      </c>
    </row>
    <row r="8078" spans="1:16" x14ac:dyDescent="0.25">
      <c r="A8078" t="s">
        <v>498</v>
      </c>
      <c r="B8078" t="s">
        <v>12</v>
      </c>
      <c r="C8078" t="s">
        <v>64</v>
      </c>
      <c r="E8078" t="s">
        <v>14</v>
      </c>
      <c r="F8078" t="s">
        <v>14</v>
      </c>
      <c r="G8078" t="s">
        <v>15</v>
      </c>
      <c r="H8078" t="s">
        <v>46</v>
      </c>
      <c r="I8078" t="s">
        <v>50</v>
      </c>
      <c r="J8078" t="s">
        <v>191</v>
      </c>
      <c r="K8078" s="1">
        <v>45418</v>
      </c>
      <c r="L8078">
        <v>30</v>
      </c>
      <c r="M8078">
        <v>3</v>
      </c>
      <c r="N8078" t="s">
        <v>538</v>
      </c>
      <c r="O8078" t="s">
        <v>537</v>
      </c>
      <c r="P8078" t="s">
        <v>627</v>
      </c>
    </row>
    <row r="8079" spans="1:16" x14ac:dyDescent="0.25">
      <c r="A8079" t="s">
        <v>498</v>
      </c>
      <c r="B8079" t="s">
        <v>12</v>
      </c>
      <c r="C8079" t="s">
        <v>64</v>
      </c>
      <c r="E8079" t="s">
        <v>14</v>
      </c>
      <c r="F8079" t="s">
        <v>14</v>
      </c>
      <c r="G8079" t="s">
        <v>15</v>
      </c>
      <c r="H8079" t="s">
        <v>46</v>
      </c>
      <c r="I8079" t="s">
        <v>50</v>
      </c>
      <c r="J8079" t="s">
        <v>191</v>
      </c>
      <c r="K8079" s="1">
        <v>45420</v>
      </c>
      <c r="L8079">
        <v>90</v>
      </c>
      <c r="M8079">
        <v>3</v>
      </c>
      <c r="N8079" t="s">
        <v>538</v>
      </c>
      <c r="O8079" t="s">
        <v>537</v>
      </c>
      <c r="P8079" t="s">
        <v>627</v>
      </c>
    </row>
    <row r="8080" spans="1:16" x14ac:dyDescent="0.25">
      <c r="A8080" t="s">
        <v>498</v>
      </c>
      <c r="B8080" t="s">
        <v>12</v>
      </c>
      <c r="C8080" t="s">
        <v>64</v>
      </c>
      <c r="E8080" t="s">
        <v>14</v>
      </c>
      <c r="F8080" t="s">
        <v>14</v>
      </c>
      <c r="G8080" t="s">
        <v>15</v>
      </c>
      <c r="H8080" t="s">
        <v>46</v>
      </c>
      <c r="I8080" t="s">
        <v>50</v>
      </c>
      <c r="J8080" t="s">
        <v>191</v>
      </c>
      <c r="K8080" s="1">
        <v>45421</v>
      </c>
      <c r="L8080">
        <v>90</v>
      </c>
      <c r="M8080">
        <v>3</v>
      </c>
      <c r="N8080" t="s">
        <v>538</v>
      </c>
      <c r="O8080" t="s">
        <v>537</v>
      </c>
      <c r="P8080" t="s">
        <v>627</v>
      </c>
    </row>
    <row r="8081" spans="1:16" x14ac:dyDescent="0.25">
      <c r="A8081" t="s">
        <v>498</v>
      </c>
      <c r="B8081" t="s">
        <v>12</v>
      </c>
      <c r="C8081" t="s">
        <v>64</v>
      </c>
      <c r="E8081" t="s">
        <v>14</v>
      </c>
      <c r="F8081" t="s">
        <v>14</v>
      </c>
      <c r="G8081" t="s">
        <v>15</v>
      </c>
      <c r="H8081" t="s">
        <v>46</v>
      </c>
      <c r="I8081" t="s">
        <v>62</v>
      </c>
      <c r="J8081" t="s">
        <v>118</v>
      </c>
      <c r="K8081" s="1">
        <v>45405</v>
      </c>
      <c r="L8081">
        <v>30</v>
      </c>
      <c r="M8081">
        <v>1</v>
      </c>
      <c r="N8081" t="s">
        <v>538</v>
      </c>
      <c r="O8081" t="s">
        <v>537</v>
      </c>
      <c r="P8081" t="s">
        <v>627</v>
      </c>
    </row>
    <row r="8082" spans="1:16" x14ac:dyDescent="0.25">
      <c r="A8082" t="s">
        <v>498</v>
      </c>
      <c r="B8082" t="s">
        <v>12</v>
      </c>
      <c r="C8082" t="s">
        <v>64</v>
      </c>
      <c r="E8082" t="s">
        <v>14</v>
      </c>
      <c r="F8082" t="s">
        <v>14</v>
      </c>
      <c r="G8082" t="s">
        <v>15</v>
      </c>
      <c r="H8082" t="s">
        <v>46</v>
      </c>
      <c r="I8082" t="s">
        <v>62</v>
      </c>
      <c r="J8082" t="s">
        <v>118</v>
      </c>
      <c r="K8082" s="1">
        <v>45412</v>
      </c>
      <c r="L8082">
        <v>30</v>
      </c>
      <c r="M8082">
        <v>2</v>
      </c>
      <c r="N8082" t="s">
        <v>538</v>
      </c>
      <c r="O8082" t="s">
        <v>537</v>
      </c>
      <c r="P8082" t="s">
        <v>627</v>
      </c>
    </row>
    <row r="8083" spans="1:16" x14ac:dyDescent="0.25">
      <c r="A8083" t="s">
        <v>498</v>
      </c>
      <c r="B8083" t="s">
        <v>12</v>
      </c>
      <c r="C8083" t="s">
        <v>64</v>
      </c>
      <c r="E8083" t="s">
        <v>14</v>
      </c>
      <c r="F8083" t="s">
        <v>14</v>
      </c>
      <c r="G8083" t="s">
        <v>15</v>
      </c>
      <c r="H8083" t="s">
        <v>46</v>
      </c>
      <c r="I8083" t="s">
        <v>62</v>
      </c>
      <c r="J8083" t="s">
        <v>118</v>
      </c>
      <c r="K8083" s="1">
        <v>45415</v>
      </c>
      <c r="L8083">
        <v>10.001999999999899</v>
      </c>
      <c r="M8083">
        <v>2</v>
      </c>
      <c r="N8083" t="s">
        <v>538</v>
      </c>
      <c r="O8083" t="s">
        <v>537</v>
      </c>
      <c r="P8083" t="s">
        <v>627</v>
      </c>
    </row>
    <row r="8084" spans="1:16" x14ac:dyDescent="0.25">
      <c r="A8084" t="s">
        <v>498</v>
      </c>
      <c r="B8084" t="s">
        <v>12</v>
      </c>
      <c r="C8084" t="s">
        <v>64</v>
      </c>
      <c r="E8084" t="s">
        <v>14</v>
      </c>
      <c r="F8084" t="s">
        <v>14</v>
      </c>
      <c r="G8084" t="s">
        <v>15</v>
      </c>
      <c r="H8084" t="s">
        <v>46</v>
      </c>
      <c r="I8084" t="s">
        <v>62</v>
      </c>
      <c r="J8084" t="s">
        <v>118</v>
      </c>
      <c r="K8084" s="1">
        <v>45421</v>
      </c>
      <c r="L8084">
        <v>60</v>
      </c>
      <c r="M8084">
        <v>3</v>
      </c>
      <c r="N8084" t="s">
        <v>538</v>
      </c>
      <c r="O8084" t="s">
        <v>537</v>
      </c>
      <c r="P8084" t="s">
        <v>627</v>
      </c>
    </row>
    <row r="8085" spans="1:16" x14ac:dyDescent="0.25">
      <c r="A8085" t="s">
        <v>498</v>
      </c>
      <c r="B8085" t="s">
        <v>12</v>
      </c>
      <c r="C8085" t="s">
        <v>64</v>
      </c>
      <c r="E8085" t="s">
        <v>14</v>
      </c>
      <c r="F8085" t="s">
        <v>14</v>
      </c>
      <c r="G8085" t="s">
        <v>15</v>
      </c>
      <c r="H8085" t="s">
        <v>46</v>
      </c>
      <c r="I8085" t="s">
        <v>62</v>
      </c>
      <c r="J8085" t="s">
        <v>118</v>
      </c>
      <c r="K8085" s="1">
        <v>45422</v>
      </c>
      <c r="L8085">
        <v>60</v>
      </c>
      <c r="M8085">
        <v>3</v>
      </c>
      <c r="N8085" t="s">
        <v>538</v>
      </c>
      <c r="O8085" t="s">
        <v>537</v>
      </c>
      <c r="P8085" t="s">
        <v>627</v>
      </c>
    </row>
    <row r="8086" spans="1:16" x14ac:dyDescent="0.25">
      <c r="A8086" t="s">
        <v>498</v>
      </c>
      <c r="B8086" t="s">
        <v>12</v>
      </c>
      <c r="C8086" t="s">
        <v>64</v>
      </c>
      <c r="E8086" t="s">
        <v>14</v>
      </c>
      <c r="F8086" t="s">
        <v>14</v>
      </c>
      <c r="G8086" t="s">
        <v>15</v>
      </c>
      <c r="H8086" t="s">
        <v>46</v>
      </c>
      <c r="I8086" t="s">
        <v>62</v>
      </c>
      <c r="J8086" t="s">
        <v>118</v>
      </c>
      <c r="K8086" s="1">
        <v>45425</v>
      </c>
      <c r="L8086">
        <v>10.001999999999899</v>
      </c>
      <c r="M8086">
        <v>4</v>
      </c>
      <c r="N8086" t="s">
        <v>538</v>
      </c>
      <c r="O8086" t="s">
        <v>537</v>
      </c>
      <c r="P8086" t="s">
        <v>627</v>
      </c>
    </row>
    <row r="8087" spans="1:16" x14ac:dyDescent="0.25">
      <c r="A8087" t="s">
        <v>498</v>
      </c>
      <c r="B8087" t="s">
        <v>12</v>
      </c>
      <c r="C8087" t="s">
        <v>64</v>
      </c>
      <c r="E8087" t="s">
        <v>14</v>
      </c>
      <c r="F8087" t="s">
        <v>14</v>
      </c>
      <c r="G8087" t="s">
        <v>15</v>
      </c>
      <c r="H8087" t="s">
        <v>46</v>
      </c>
      <c r="I8087" t="s">
        <v>62</v>
      </c>
      <c r="J8087" t="s">
        <v>118</v>
      </c>
      <c r="K8087" s="1">
        <v>45426</v>
      </c>
      <c r="L8087">
        <v>30</v>
      </c>
      <c r="M8087">
        <v>4</v>
      </c>
      <c r="N8087" t="s">
        <v>538</v>
      </c>
      <c r="O8087" t="s">
        <v>537</v>
      </c>
      <c r="P8087" t="s">
        <v>627</v>
      </c>
    </row>
    <row r="8088" spans="1:16" x14ac:dyDescent="0.25">
      <c r="A8088" t="s">
        <v>498</v>
      </c>
      <c r="B8088" t="s">
        <v>12</v>
      </c>
      <c r="C8088" t="s">
        <v>64</v>
      </c>
      <c r="E8088" t="s">
        <v>14</v>
      </c>
      <c r="F8088" t="s">
        <v>14</v>
      </c>
      <c r="G8088" t="s">
        <v>15</v>
      </c>
      <c r="H8088" t="s">
        <v>46</v>
      </c>
      <c r="I8088" t="s">
        <v>62</v>
      </c>
      <c r="J8088" t="s">
        <v>118</v>
      </c>
      <c r="K8088" s="1">
        <v>45428</v>
      </c>
      <c r="L8088">
        <v>30</v>
      </c>
      <c r="M8088">
        <v>4</v>
      </c>
      <c r="N8088" t="s">
        <v>538</v>
      </c>
      <c r="O8088" t="s">
        <v>537</v>
      </c>
      <c r="P8088" t="s">
        <v>627</v>
      </c>
    </row>
    <row r="8089" spans="1:16" x14ac:dyDescent="0.25">
      <c r="A8089" t="s">
        <v>498</v>
      </c>
      <c r="B8089" t="s">
        <v>12</v>
      </c>
      <c r="C8089" t="s">
        <v>64</v>
      </c>
      <c r="E8089" t="s">
        <v>14</v>
      </c>
      <c r="F8089" t="s">
        <v>14</v>
      </c>
      <c r="G8089" t="s">
        <v>15</v>
      </c>
      <c r="H8089" t="s">
        <v>46</v>
      </c>
      <c r="I8089" t="s">
        <v>62</v>
      </c>
      <c r="J8089" t="s">
        <v>118</v>
      </c>
      <c r="K8089" s="1">
        <v>45429</v>
      </c>
      <c r="L8089">
        <v>120</v>
      </c>
      <c r="M8089">
        <v>4</v>
      </c>
      <c r="N8089" t="s">
        <v>538</v>
      </c>
      <c r="O8089" t="s">
        <v>537</v>
      </c>
      <c r="P8089" t="s">
        <v>627</v>
      </c>
    </row>
    <row r="8090" spans="1:16" x14ac:dyDescent="0.25">
      <c r="A8090" t="s">
        <v>498</v>
      </c>
      <c r="B8090" t="s">
        <v>12</v>
      </c>
      <c r="C8090" t="s">
        <v>64</v>
      </c>
      <c r="E8090" t="s">
        <v>14</v>
      </c>
      <c r="F8090" t="s">
        <v>14</v>
      </c>
      <c r="G8090" t="s">
        <v>15</v>
      </c>
      <c r="H8090" t="s">
        <v>46</v>
      </c>
      <c r="I8090" t="s">
        <v>51</v>
      </c>
      <c r="J8090" t="s">
        <v>118</v>
      </c>
      <c r="K8090" s="1">
        <v>45404</v>
      </c>
      <c r="L8090">
        <v>30</v>
      </c>
      <c r="M8090">
        <v>1</v>
      </c>
      <c r="N8090" t="s">
        <v>538</v>
      </c>
      <c r="O8090" t="s">
        <v>537</v>
      </c>
      <c r="P8090" t="s">
        <v>627</v>
      </c>
    </row>
    <row r="8091" spans="1:16" x14ac:dyDescent="0.25">
      <c r="A8091" t="s">
        <v>498</v>
      </c>
      <c r="B8091" t="s">
        <v>12</v>
      </c>
      <c r="C8091" t="s">
        <v>64</v>
      </c>
      <c r="E8091" t="s">
        <v>14</v>
      </c>
      <c r="F8091" t="s">
        <v>14</v>
      </c>
      <c r="G8091" t="s">
        <v>15</v>
      </c>
      <c r="H8091" t="s">
        <v>46</v>
      </c>
      <c r="I8091" t="s">
        <v>51</v>
      </c>
      <c r="J8091" t="s">
        <v>118</v>
      </c>
      <c r="K8091" s="1">
        <v>45407</v>
      </c>
      <c r="L8091">
        <v>30</v>
      </c>
      <c r="M8091">
        <v>1</v>
      </c>
      <c r="N8091" t="s">
        <v>538</v>
      </c>
      <c r="O8091" t="s">
        <v>537</v>
      </c>
      <c r="P8091" t="s">
        <v>627</v>
      </c>
    </row>
    <row r="8092" spans="1:16" x14ac:dyDescent="0.25">
      <c r="A8092" t="s">
        <v>498</v>
      </c>
      <c r="B8092" t="s">
        <v>12</v>
      </c>
      <c r="C8092" t="s">
        <v>64</v>
      </c>
      <c r="E8092" t="s">
        <v>14</v>
      </c>
      <c r="F8092" t="s">
        <v>14</v>
      </c>
      <c r="G8092" t="s">
        <v>15</v>
      </c>
      <c r="H8092" t="s">
        <v>46</v>
      </c>
      <c r="I8092" t="s">
        <v>51</v>
      </c>
      <c r="J8092" t="s">
        <v>118</v>
      </c>
      <c r="K8092" s="1">
        <v>45408</v>
      </c>
      <c r="L8092">
        <v>60</v>
      </c>
      <c r="M8092">
        <v>1</v>
      </c>
      <c r="N8092" t="s">
        <v>538</v>
      </c>
      <c r="O8092" t="s">
        <v>537</v>
      </c>
      <c r="P8092" t="s">
        <v>627</v>
      </c>
    </row>
    <row r="8093" spans="1:16" x14ac:dyDescent="0.25">
      <c r="A8093" t="s">
        <v>498</v>
      </c>
      <c r="B8093" t="s">
        <v>12</v>
      </c>
      <c r="C8093" t="s">
        <v>64</v>
      </c>
      <c r="E8093" t="s">
        <v>14</v>
      </c>
      <c r="F8093" t="s">
        <v>14</v>
      </c>
      <c r="G8093" t="s">
        <v>15</v>
      </c>
      <c r="H8093" t="s">
        <v>46</v>
      </c>
      <c r="I8093" t="s">
        <v>51</v>
      </c>
      <c r="J8093" t="s">
        <v>118</v>
      </c>
      <c r="K8093" s="1">
        <v>45411</v>
      </c>
      <c r="L8093">
        <v>60</v>
      </c>
      <c r="M8093">
        <v>2</v>
      </c>
      <c r="N8093" t="s">
        <v>538</v>
      </c>
      <c r="O8093" t="s">
        <v>537</v>
      </c>
      <c r="P8093" t="s">
        <v>627</v>
      </c>
    </row>
    <row r="8094" spans="1:16" x14ac:dyDescent="0.25">
      <c r="A8094" t="s">
        <v>498</v>
      </c>
      <c r="B8094" t="s">
        <v>12</v>
      </c>
      <c r="C8094" t="s">
        <v>64</v>
      </c>
      <c r="E8094" t="s">
        <v>14</v>
      </c>
      <c r="F8094" t="s">
        <v>14</v>
      </c>
      <c r="G8094" t="s">
        <v>15</v>
      </c>
      <c r="H8094" t="s">
        <v>46</v>
      </c>
      <c r="I8094" t="s">
        <v>51</v>
      </c>
      <c r="J8094" t="s">
        <v>118</v>
      </c>
      <c r="K8094" s="1">
        <v>45414</v>
      </c>
      <c r="L8094">
        <v>30</v>
      </c>
      <c r="M8094">
        <v>2</v>
      </c>
      <c r="N8094" t="s">
        <v>538</v>
      </c>
      <c r="O8094" t="s">
        <v>537</v>
      </c>
      <c r="P8094" t="s">
        <v>627</v>
      </c>
    </row>
    <row r="8095" spans="1:16" x14ac:dyDescent="0.25">
      <c r="A8095" t="s">
        <v>498</v>
      </c>
      <c r="B8095" t="s">
        <v>12</v>
      </c>
      <c r="C8095" t="s">
        <v>64</v>
      </c>
      <c r="E8095" t="s">
        <v>14</v>
      </c>
      <c r="F8095" t="s">
        <v>14</v>
      </c>
      <c r="G8095" t="s">
        <v>15</v>
      </c>
      <c r="H8095" t="s">
        <v>46</v>
      </c>
      <c r="I8095" t="s">
        <v>51</v>
      </c>
      <c r="J8095" t="s">
        <v>118</v>
      </c>
      <c r="K8095" s="1">
        <v>45415</v>
      </c>
      <c r="L8095">
        <v>30</v>
      </c>
      <c r="M8095">
        <v>2</v>
      </c>
      <c r="N8095" t="s">
        <v>538</v>
      </c>
      <c r="O8095" t="s">
        <v>537</v>
      </c>
      <c r="P8095" t="s">
        <v>627</v>
      </c>
    </row>
    <row r="8096" spans="1:16" x14ac:dyDescent="0.25">
      <c r="A8096" t="s">
        <v>498</v>
      </c>
      <c r="B8096" t="s">
        <v>12</v>
      </c>
      <c r="C8096" t="s">
        <v>64</v>
      </c>
      <c r="E8096" t="s">
        <v>14</v>
      </c>
      <c r="F8096" t="s">
        <v>14</v>
      </c>
      <c r="G8096" t="s">
        <v>15</v>
      </c>
      <c r="H8096" t="s">
        <v>46</v>
      </c>
      <c r="I8096" t="s">
        <v>51</v>
      </c>
      <c r="J8096" t="s">
        <v>118</v>
      </c>
      <c r="K8096" s="1">
        <v>45418</v>
      </c>
      <c r="L8096">
        <v>60</v>
      </c>
      <c r="M8096">
        <v>3</v>
      </c>
      <c r="N8096" t="s">
        <v>538</v>
      </c>
      <c r="O8096" t="s">
        <v>537</v>
      </c>
      <c r="P8096" t="s">
        <v>627</v>
      </c>
    </row>
    <row r="8097" spans="1:16" x14ac:dyDescent="0.25">
      <c r="A8097" t="s">
        <v>498</v>
      </c>
      <c r="B8097" t="s">
        <v>12</v>
      </c>
      <c r="C8097" t="s">
        <v>64</v>
      </c>
      <c r="E8097" t="s">
        <v>14</v>
      </c>
      <c r="F8097" t="s">
        <v>14</v>
      </c>
      <c r="G8097" t="s">
        <v>15</v>
      </c>
      <c r="H8097" t="s">
        <v>46</v>
      </c>
      <c r="I8097" t="s">
        <v>51</v>
      </c>
      <c r="J8097" t="s">
        <v>118</v>
      </c>
      <c r="K8097" s="1">
        <v>45421</v>
      </c>
      <c r="L8097">
        <v>30</v>
      </c>
      <c r="M8097">
        <v>3</v>
      </c>
      <c r="N8097" t="s">
        <v>538</v>
      </c>
      <c r="O8097" t="s">
        <v>537</v>
      </c>
      <c r="P8097" t="s">
        <v>627</v>
      </c>
    </row>
    <row r="8098" spans="1:16" x14ac:dyDescent="0.25">
      <c r="A8098" t="s">
        <v>498</v>
      </c>
      <c r="B8098" t="s">
        <v>12</v>
      </c>
      <c r="C8098" t="s">
        <v>64</v>
      </c>
      <c r="E8098" t="s">
        <v>14</v>
      </c>
      <c r="F8098" t="s">
        <v>14</v>
      </c>
      <c r="G8098" t="s">
        <v>15</v>
      </c>
      <c r="H8098" t="s">
        <v>46</v>
      </c>
      <c r="I8098" t="s">
        <v>51</v>
      </c>
      <c r="J8098" t="s">
        <v>118</v>
      </c>
      <c r="K8098" s="1">
        <v>45422</v>
      </c>
      <c r="L8098">
        <v>60</v>
      </c>
      <c r="M8098">
        <v>3</v>
      </c>
      <c r="N8098" t="s">
        <v>538</v>
      </c>
      <c r="O8098" t="s">
        <v>537</v>
      </c>
      <c r="P8098" t="s">
        <v>627</v>
      </c>
    </row>
    <row r="8099" spans="1:16" x14ac:dyDescent="0.25">
      <c r="A8099" t="s">
        <v>498</v>
      </c>
      <c r="B8099" t="s">
        <v>12</v>
      </c>
      <c r="C8099" t="s">
        <v>64</v>
      </c>
      <c r="E8099" t="s">
        <v>14</v>
      </c>
      <c r="F8099" t="s">
        <v>14</v>
      </c>
      <c r="G8099" t="s">
        <v>15</v>
      </c>
      <c r="H8099" t="s">
        <v>46</v>
      </c>
      <c r="I8099" t="s">
        <v>51</v>
      </c>
      <c r="J8099" t="s">
        <v>118</v>
      </c>
      <c r="K8099" s="1">
        <v>45425</v>
      </c>
      <c r="L8099">
        <v>60</v>
      </c>
      <c r="M8099">
        <v>4</v>
      </c>
      <c r="N8099" t="s">
        <v>538</v>
      </c>
      <c r="O8099" t="s">
        <v>537</v>
      </c>
      <c r="P8099" t="s">
        <v>627</v>
      </c>
    </row>
    <row r="8100" spans="1:16" x14ac:dyDescent="0.25">
      <c r="A8100" t="s">
        <v>498</v>
      </c>
      <c r="B8100" t="s">
        <v>12</v>
      </c>
      <c r="C8100" t="s">
        <v>64</v>
      </c>
      <c r="E8100" t="s">
        <v>14</v>
      </c>
      <c r="F8100" t="s">
        <v>14</v>
      </c>
      <c r="G8100" t="s">
        <v>15</v>
      </c>
      <c r="H8100" t="s">
        <v>46</v>
      </c>
      <c r="I8100" t="s">
        <v>51</v>
      </c>
      <c r="J8100" t="s">
        <v>118</v>
      </c>
      <c r="K8100" s="1">
        <v>45426</v>
      </c>
      <c r="L8100">
        <v>30</v>
      </c>
      <c r="M8100">
        <v>4</v>
      </c>
      <c r="N8100" t="s">
        <v>538</v>
      </c>
      <c r="O8100" t="s">
        <v>537</v>
      </c>
      <c r="P8100" t="s">
        <v>627</v>
      </c>
    </row>
    <row r="8101" spans="1:16" x14ac:dyDescent="0.25">
      <c r="A8101" t="s">
        <v>498</v>
      </c>
      <c r="B8101" t="s">
        <v>12</v>
      </c>
      <c r="C8101" t="s">
        <v>64</v>
      </c>
      <c r="E8101" t="s">
        <v>14</v>
      </c>
      <c r="F8101" t="s">
        <v>14</v>
      </c>
      <c r="G8101" t="s">
        <v>15</v>
      </c>
      <c r="H8101" t="s">
        <v>46</v>
      </c>
      <c r="I8101" t="s">
        <v>51</v>
      </c>
      <c r="J8101" t="s">
        <v>118</v>
      </c>
      <c r="K8101" s="1">
        <v>45428</v>
      </c>
      <c r="L8101">
        <v>30</v>
      </c>
      <c r="M8101">
        <v>4</v>
      </c>
      <c r="N8101" t="s">
        <v>538</v>
      </c>
      <c r="O8101" t="s">
        <v>537</v>
      </c>
      <c r="P8101" t="s">
        <v>627</v>
      </c>
    </row>
    <row r="8102" spans="1:16" x14ac:dyDescent="0.25">
      <c r="A8102" t="s">
        <v>498</v>
      </c>
      <c r="B8102" t="s">
        <v>12</v>
      </c>
      <c r="C8102" t="s">
        <v>64</v>
      </c>
      <c r="E8102" t="s">
        <v>14</v>
      </c>
      <c r="F8102" t="s">
        <v>14</v>
      </c>
      <c r="G8102" t="s">
        <v>15</v>
      </c>
      <c r="H8102" t="s">
        <v>46</v>
      </c>
      <c r="I8102" t="s">
        <v>51</v>
      </c>
      <c r="J8102" t="s">
        <v>118</v>
      </c>
      <c r="K8102" s="1">
        <v>45429</v>
      </c>
      <c r="L8102">
        <v>60</v>
      </c>
      <c r="M8102">
        <v>4</v>
      </c>
      <c r="N8102" t="s">
        <v>538</v>
      </c>
      <c r="O8102" t="s">
        <v>537</v>
      </c>
      <c r="P8102" t="s">
        <v>627</v>
      </c>
    </row>
    <row r="8103" spans="1:16" x14ac:dyDescent="0.25">
      <c r="A8103" t="s">
        <v>498</v>
      </c>
      <c r="B8103" t="s">
        <v>12</v>
      </c>
      <c r="C8103" t="s">
        <v>64</v>
      </c>
      <c r="E8103" t="s">
        <v>14</v>
      </c>
      <c r="F8103" t="s">
        <v>14</v>
      </c>
      <c r="G8103" t="s">
        <v>15</v>
      </c>
      <c r="H8103" t="s">
        <v>25</v>
      </c>
      <c r="I8103" t="s">
        <v>52</v>
      </c>
      <c r="J8103" t="s">
        <v>118</v>
      </c>
      <c r="K8103" s="1">
        <v>45415</v>
      </c>
      <c r="L8103">
        <v>60</v>
      </c>
      <c r="M8103">
        <v>2</v>
      </c>
      <c r="N8103" t="s">
        <v>538</v>
      </c>
      <c r="O8103" t="s">
        <v>537</v>
      </c>
      <c r="P8103" t="s">
        <v>627</v>
      </c>
    </row>
    <row r="8104" spans="1:16" x14ac:dyDescent="0.25">
      <c r="A8104" t="s">
        <v>498</v>
      </c>
      <c r="B8104" t="s">
        <v>12</v>
      </c>
      <c r="C8104" t="s">
        <v>64</v>
      </c>
      <c r="E8104" t="s">
        <v>14</v>
      </c>
      <c r="F8104" t="s">
        <v>14</v>
      </c>
      <c r="G8104" t="s">
        <v>15</v>
      </c>
      <c r="H8104" t="s">
        <v>25</v>
      </c>
      <c r="I8104" t="s">
        <v>53</v>
      </c>
      <c r="J8104" t="s">
        <v>118</v>
      </c>
      <c r="K8104" s="1">
        <v>45415</v>
      </c>
      <c r="L8104">
        <v>10.001999999999899</v>
      </c>
      <c r="M8104">
        <v>2</v>
      </c>
      <c r="N8104" t="s">
        <v>538</v>
      </c>
      <c r="O8104" t="s">
        <v>537</v>
      </c>
      <c r="P8104" t="s">
        <v>627</v>
      </c>
    </row>
    <row r="8105" spans="1:16" x14ac:dyDescent="0.25">
      <c r="A8105" t="s">
        <v>498</v>
      </c>
      <c r="B8105" t="s">
        <v>12</v>
      </c>
      <c r="C8105" t="s">
        <v>64</v>
      </c>
      <c r="E8105" t="s">
        <v>14</v>
      </c>
      <c r="F8105" t="s">
        <v>14</v>
      </c>
      <c r="G8105" t="s">
        <v>15</v>
      </c>
      <c r="H8105" t="s">
        <v>25</v>
      </c>
      <c r="I8105" t="s">
        <v>53</v>
      </c>
      <c r="J8105" t="s">
        <v>118</v>
      </c>
      <c r="K8105" s="1">
        <v>45425</v>
      </c>
      <c r="L8105">
        <v>10.001999999999899</v>
      </c>
      <c r="M8105">
        <v>4</v>
      </c>
      <c r="N8105" t="s">
        <v>538</v>
      </c>
      <c r="O8105" t="s">
        <v>537</v>
      </c>
      <c r="P8105" t="s">
        <v>627</v>
      </c>
    </row>
    <row r="8106" spans="1:16" x14ac:dyDescent="0.25">
      <c r="A8106" t="s">
        <v>498</v>
      </c>
      <c r="B8106" t="s">
        <v>12</v>
      </c>
      <c r="C8106" t="s">
        <v>64</v>
      </c>
      <c r="E8106" t="s">
        <v>14</v>
      </c>
      <c r="F8106" t="s">
        <v>14</v>
      </c>
      <c r="G8106" t="s">
        <v>15</v>
      </c>
      <c r="H8106" t="s">
        <v>25</v>
      </c>
      <c r="I8106" t="s">
        <v>53</v>
      </c>
      <c r="J8106" t="s">
        <v>118</v>
      </c>
      <c r="K8106" s="1">
        <v>45426</v>
      </c>
      <c r="L8106">
        <v>10.001999999999899</v>
      </c>
      <c r="M8106">
        <v>4</v>
      </c>
      <c r="N8106" t="s">
        <v>538</v>
      </c>
      <c r="O8106" t="s">
        <v>537</v>
      </c>
      <c r="P8106" t="s">
        <v>627</v>
      </c>
    </row>
    <row r="8107" spans="1:16" x14ac:dyDescent="0.25">
      <c r="A8107" t="s">
        <v>498</v>
      </c>
      <c r="B8107" t="s">
        <v>12</v>
      </c>
      <c r="C8107" t="s">
        <v>64</v>
      </c>
      <c r="E8107" t="s">
        <v>14</v>
      </c>
      <c r="F8107" t="s">
        <v>14</v>
      </c>
      <c r="G8107" t="s">
        <v>15</v>
      </c>
      <c r="H8107" t="s">
        <v>25</v>
      </c>
      <c r="I8107" t="s">
        <v>53</v>
      </c>
      <c r="J8107" t="s">
        <v>118</v>
      </c>
      <c r="K8107" s="1">
        <v>45428</v>
      </c>
      <c r="L8107">
        <v>10.001999999999899</v>
      </c>
      <c r="M8107">
        <v>4</v>
      </c>
      <c r="N8107" t="s">
        <v>538</v>
      </c>
      <c r="O8107" t="s">
        <v>537</v>
      </c>
      <c r="P8107" t="s">
        <v>627</v>
      </c>
    </row>
    <row r="8108" spans="1:16" x14ac:dyDescent="0.25">
      <c r="A8108" t="s">
        <v>498</v>
      </c>
      <c r="B8108" t="s">
        <v>12</v>
      </c>
      <c r="C8108" t="s">
        <v>64</v>
      </c>
      <c r="E8108" t="s">
        <v>14</v>
      </c>
      <c r="F8108" t="s">
        <v>14</v>
      </c>
      <c r="G8108" t="s">
        <v>15</v>
      </c>
      <c r="H8108" t="s">
        <v>25</v>
      </c>
      <c r="I8108" t="s">
        <v>93</v>
      </c>
      <c r="J8108" t="s">
        <v>118</v>
      </c>
      <c r="K8108" s="1">
        <v>45405</v>
      </c>
      <c r="L8108">
        <v>30</v>
      </c>
      <c r="M8108">
        <v>1</v>
      </c>
      <c r="N8108" t="s">
        <v>538</v>
      </c>
      <c r="O8108" t="s">
        <v>537</v>
      </c>
      <c r="P8108" t="s">
        <v>627</v>
      </c>
    </row>
    <row r="8109" spans="1:16" x14ac:dyDescent="0.25">
      <c r="A8109" t="s">
        <v>112</v>
      </c>
      <c r="B8109" t="s">
        <v>67</v>
      </c>
      <c r="C8109" t="s">
        <v>64</v>
      </c>
      <c r="E8109" t="s">
        <v>65</v>
      </c>
      <c r="F8109" t="s">
        <v>65</v>
      </c>
      <c r="G8109" t="s">
        <v>15</v>
      </c>
      <c r="H8109" t="s">
        <v>524</v>
      </c>
      <c r="I8109" t="s">
        <v>16</v>
      </c>
      <c r="J8109" t="s">
        <v>117</v>
      </c>
      <c r="K8109" s="1">
        <v>45404</v>
      </c>
      <c r="L8109">
        <v>30</v>
      </c>
      <c r="M8109">
        <v>1</v>
      </c>
      <c r="N8109" t="s">
        <v>538</v>
      </c>
      <c r="O8109" t="s">
        <v>537</v>
      </c>
      <c r="P8109" t="s">
        <v>636</v>
      </c>
    </row>
    <row r="8110" spans="1:16" x14ac:dyDescent="0.25">
      <c r="A8110" t="s">
        <v>112</v>
      </c>
      <c r="B8110" t="s">
        <v>67</v>
      </c>
      <c r="C8110" t="s">
        <v>64</v>
      </c>
      <c r="E8110" t="s">
        <v>65</v>
      </c>
      <c r="F8110" t="s">
        <v>65</v>
      </c>
      <c r="G8110" t="s">
        <v>15</v>
      </c>
      <c r="H8110" t="s">
        <v>524</v>
      </c>
      <c r="I8110" t="s">
        <v>16</v>
      </c>
      <c r="J8110" t="s">
        <v>117</v>
      </c>
      <c r="K8110" s="1">
        <v>45407</v>
      </c>
      <c r="L8110">
        <v>10.001999999999899</v>
      </c>
      <c r="M8110">
        <v>1</v>
      </c>
      <c r="N8110" t="s">
        <v>538</v>
      </c>
      <c r="O8110" t="s">
        <v>537</v>
      </c>
      <c r="P8110" t="s">
        <v>636</v>
      </c>
    </row>
    <row r="8111" spans="1:16" x14ac:dyDescent="0.25">
      <c r="A8111" t="s">
        <v>112</v>
      </c>
      <c r="B8111" t="s">
        <v>67</v>
      </c>
      <c r="C8111" t="s">
        <v>64</v>
      </c>
      <c r="E8111" t="s">
        <v>65</v>
      </c>
      <c r="F8111" t="s">
        <v>65</v>
      </c>
      <c r="G8111" t="s">
        <v>15</v>
      </c>
      <c r="H8111" t="s">
        <v>524</v>
      </c>
      <c r="I8111" t="s">
        <v>16</v>
      </c>
      <c r="J8111" t="s">
        <v>117</v>
      </c>
      <c r="K8111" s="1">
        <v>45408</v>
      </c>
      <c r="L8111">
        <v>10.001999999999899</v>
      </c>
      <c r="M8111">
        <v>1</v>
      </c>
      <c r="N8111" t="s">
        <v>538</v>
      </c>
      <c r="O8111" t="s">
        <v>537</v>
      </c>
      <c r="P8111" t="s">
        <v>636</v>
      </c>
    </row>
    <row r="8112" spans="1:16" x14ac:dyDescent="0.25">
      <c r="A8112" t="s">
        <v>112</v>
      </c>
      <c r="B8112" t="s">
        <v>67</v>
      </c>
      <c r="C8112" t="s">
        <v>64</v>
      </c>
      <c r="E8112" t="s">
        <v>65</v>
      </c>
      <c r="F8112" t="s">
        <v>65</v>
      </c>
      <c r="G8112" t="s">
        <v>15</v>
      </c>
      <c r="H8112" t="s">
        <v>524</v>
      </c>
      <c r="I8112" t="s">
        <v>16</v>
      </c>
      <c r="J8112" t="s">
        <v>117</v>
      </c>
      <c r="K8112" s="1">
        <v>45412</v>
      </c>
      <c r="L8112">
        <v>30</v>
      </c>
      <c r="M8112">
        <v>2</v>
      </c>
      <c r="N8112" t="s">
        <v>538</v>
      </c>
      <c r="O8112" t="s">
        <v>537</v>
      </c>
      <c r="P8112" t="s">
        <v>636</v>
      </c>
    </row>
    <row r="8113" spans="1:16" x14ac:dyDescent="0.25">
      <c r="A8113" t="s">
        <v>112</v>
      </c>
      <c r="B8113" t="s">
        <v>67</v>
      </c>
      <c r="C8113" t="s">
        <v>64</v>
      </c>
      <c r="E8113" t="s">
        <v>65</v>
      </c>
      <c r="F8113" t="s">
        <v>65</v>
      </c>
      <c r="G8113" t="s">
        <v>15</v>
      </c>
      <c r="H8113" t="s">
        <v>524</v>
      </c>
      <c r="I8113" t="s">
        <v>16</v>
      </c>
      <c r="J8113" t="s">
        <v>117</v>
      </c>
      <c r="K8113" s="1">
        <v>45413</v>
      </c>
      <c r="L8113">
        <v>30</v>
      </c>
      <c r="M8113">
        <v>2</v>
      </c>
      <c r="N8113" t="s">
        <v>538</v>
      </c>
      <c r="O8113" t="s">
        <v>537</v>
      </c>
      <c r="P8113" t="s">
        <v>636</v>
      </c>
    </row>
    <row r="8114" spans="1:16" x14ac:dyDescent="0.25">
      <c r="A8114" t="s">
        <v>112</v>
      </c>
      <c r="B8114" t="s">
        <v>67</v>
      </c>
      <c r="C8114" t="s">
        <v>64</v>
      </c>
      <c r="E8114" t="s">
        <v>65</v>
      </c>
      <c r="F8114" t="s">
        <v>65</v>
      </c>
      <c r="G8114" t="s">
        <v>15</v>
      </c>
      <c r="H8114" t="s">
        <v>524</v>
      </c>
      <c r="I8114" t="s">
        <v>16</v>
      </c>
      <c r="J8114" t="s">
        <v>117</v>
      </c>
      <c r="K8114" s="1">
        <v>45414</v>
      </c>
      <c r="L8114">
        <v>10.001999999999899</v>
      </c>
      <c r="M8114">
        <v>2</v>
      </c>
      <c r="N8114" t="s">
        <v>538</v>
      </c>
      <c r="O8114" t="s">
        <v>537</v>
      </c>
      <c r="P8114" t="s">
        <v>636</v>
      </c>
    </row>
    <row r="8115" spans="1:16" x14ac:dyDescent="0.25">
      <c r="A8115" t="s">
        <v>112</v>
      </c>
      <c r="B8115" t="s">
        <v>67</v>
      </c>
      <c r="C8115" t="s">
        <v>64</v>
      </c>
      <c r="E8115" t="s">
        <v>65</v>
      </c>
      <c r="F8115" t="s">
        <v>65</v>
      </c>
      <c r="G8115" t="s">
        <v>15</v>
      </c>
      <c r="H8115" t="s">
        <v>524</v>
      </c>
      <c r="I8115" t="s">
        <v>16</v>
      </c>
      <c r="J8115" t="s">
        <v>117</v>
      </c>
      <c r="K8115" s="1">
        <v>45415</v>
      </c>
      <c r="L8115">
        <v>30</v>
      </c>
      <c r="M8115">
        <v>2</v>
      </c>
      <c r="N8115" t="s">
        <v>538</v>
      </c>
      <c r="O8115" t="s">
        <v>537</v>
      </c>
      <c r="P8115" t="s">
        <v>636</v>
      </c>
    </row>
    <row r="8116" spans="1:16" x14ac:dyDescent="0.25">
      <c r="A8116" t="s">
        <v>112</v>
      </c>
      <c r="B8116" t="s">
        <v>67</v>
      </c>
      <c r="C8116" t="s">
        <v>64</v>
      </c>
      <c r="E8116" t="s">
        <v>65</v>
      </c>
      <c r="F8116" t="s">
        <v>65</v>
      </c>
      <c r="G8116" t="s">
        <v>15</v>
      </c>
      <c r="H8116" t="s">
        <v>524</v>
      </c>
      <c r="I8116" t="s">
        <v>16</v>
      </c>
      <c r="J8116" t="s">
        <v>117</v>
      </c>
      <c r="K8116" s="1">
        <v>45421</v>
      </c>
      <c r="L8116">
        <v>60</v>
      </c>
      <c r="M8116">
        <v>3</v>
      </c>
      <c r="N8116" t="s">
        <v>538</v>
      </c>
      <c r="O8116" t="s">
        <v>537</v>
      </c>
      <c r="P8116" t="s">
        <v>636</v>
      </c>
    </row>
    <row r="8117" spans="1:16" x14ac:dyDescent="0.25">
      <c r="A8117" t="s">
        <v>112</v>
      </c>
      <c r="B8117" t="s">
        <v>67</v>
      </c>
      <c r="C8117" t="s">
        <v>64</v>
      </c>
      <c r="E8117" t="s">
        <v>65</v>
      </c>
      <c r="F8117" t="s">
        <v>65</v>
      </c>
      <c r="G8117" t="s">
        <v>15</v>
      </c>
      <c r="H8117" t="s">
        <v>524</v>
      </c>
      <c r="I8117" t="s">
        <v>16</v>
      </c>
      <c r="J8117" t="s">
        <v>117</v>
      </c>
      <c r="K8117" s="1">
        <v>45425</v>
      </c>
      <c r="L8117">
        <v>10.001999999999899</v>
      </c>
      <c r="M8117">
        <v>4</v>
      </c>
      <c r="N8117" t="s">
        <v>538</v>
      </c>
      <c r="O8117" t="s">
        <v>537</v>
      </c>
      <c r="P8117" t="s">
        <v>636</v>
      </c>
    </row>
    <row r="8118" spans="1:16" x14ac:dyDescent="0.25">
      <c r="A8118" t="s">
        <v>112</v>
      </c>
      <c r="B8118" t="s">
        <v>67</v>
      </c>
      <c r="C8118" t="s">
        <v>64</v>
      </c>
      <c r="E8118" t="s">
        <v>65</v>
      </c>
      <c r="F8118" t="s">
        <v>65</v>
      </c>
      <c r="G8118" t="s">
        <v>15</v>
      </c>
      <c r="H8118" t="s">
        <v>524</v>
      </c>
      <c r="I8118" t="s">
        <v>16</v>
      </c>
      <c r="J8118" t="s">
        <v>117</v>
      </c>
      <c r="K8118" s="1">
        <v>45427</v>
      </c>
      <c r="L8118">
        <v>30</v>
      </c>
      <c r="M8118">
        <v>4</v>
      </c>
      <c r="N8118" t="s">
        <v>538</v>
      </c>
      <c r="O8118" t="s">
        <v>537</v>
      </c>
      <c r="P8118" t="s">
        <v>636</v>
      </c>
    </row>
    <row r="8119" spans="1:16" x14ac:dyDescent="0.25">
      <c r="A8119" t="s">
        <v>112</v>
      </c>
      <c r="B8119" t="s">
        <v>67</v>
      </c>
      <c r="C8119" t="s">
        <v>64</v>
      </c>
      <c r="E8119" t="s">
        <v>65</v>
      </c>
      <c r="F8119" t="s">
        <v>65</v>
      </c>
      <c r="G8119" t="s">
        <v>15</v>
      </c>
      <c r="H8119" t="s">
        <v>524</v>
      </c>
      <c r="I8119" t="s">
        <v>16</v>
      </c>
      <c r="J8119" t="s">
        <v>117</v>
      </c>
      <c r="K8119" s="1">
        <v>45429</v>
      </c>
      <c r="L8119">
        <v>30</v>
      </c>
      <c r="M8119">
        <v>4</v>
      </c>
      <c r="N8119" t="s">
        <v>538</v>
      </c>
      <c r="O8119" t="s">
        <v>537</v>
      </c>
      <c r="P8119" t="s">
        <v>636</v>
      </c>
    </row>
    <row r="8120" spans="1:16" x14ac:dyDescent="0.25">
      <c r="A8120" t="s">
        <v>112</v>
      </c>
      <c r="B8120" t="s">
        <v>67</v>
      </c>
      <c r="C8120" t="s">
        <v>64</v>
      </c>
      <c r="E8120" t="s">
        <v>65</v>
      </c>
      <c r="F8120" t="s">
        <v>65</v>
      </c>
      <c r="G8120" t="s">
        <v>15</v>
      </c>
      <c r="H8120" t="s">
        <v>524</v>
      </c>
      <c r="I8120" t="s">
        <v>17</v>
      </c>
      <c r="J8120" t="s">
        <v>117</v>
      </c>
      <c r="K8120" s="1">
        <v>45404</v>
      </c>
      <c r="L8120">
        <v>10.001999999999899</v>
      </c>
      <c r="M8120">
        <v>1</v>
      </c>
      <c r="N8120" t="s">
        <v>538</v>
      </c>
      <c r="O8120" t="s">
        <v>537</v>
      </c>
      <c r="P8120" t="s">
        <v>636</v>
      </c>
    </row>
    <row r="8121" spans="1:16" x14ac:dyDescent="0.25">
      <c r="A8121" t="s">
        <v>112</v>
      </c>
      <c r="B8121" t="s">
        <v>67</v>
      </c>
      <c r="C8121" t="s">
        <v>64</v>
      </c>
      <c r="E8121" t="s">
        <v>65</v>
      </c>
      <c r="F8121" t="s">
        <v>65</v>
      </c>
      <c r="G8121" t="s">
        <v>15</v>
      </c>
      <c r="H8121" t="s">
        <v>524</v>
      </c>
      <c r="I8121" t="s">
        <v>17</v>
      </c>
      <c r="J8121" t="s">
        <v>117</v>
      </c>
      <c r="K8121" s="1">
        <v>45407</v>
      </c>
      <c r="L8121">
        <v>10.001999999999899</v>
      </c>
      <c r="M8121">
        <v>1</v>
      </c>
      <c r="N8121" t="s">
        <v>538</v>
      </c>
      <c r="O8121" t="s">
        <v>537</v>
      </c>
      <c r="P8121" t="s">
        <v>636</v>
      </c>
    </row>
    <row r="8122" spans="1:16" x14ac:dyDescent="0.25">
      <c r="A8122" t="s">
        <v>112</v>
      </c>
      <c r="B8122" t="s">
        <v>67</v>
      </c>
      <c r="C8122" t="s">
        <v>64</v>
      </c>
      <c r="E8122" t="s">
        <v>65</v>
      </c>
      <c r="F8122" t="s">
        <v>65</v>
      </c>
      <c r="G8122" t="s">
        <v>15</v>
      </c>
      <c r="H8122" t="s">
        <v>524</v>
      </c>
      <c r="I8122" t="s">
        <v>17</v>
      </c>
      <c r="J8122" t="s">
        <v>117</v>
      </c>
      <c r="K8122" s="1">
        <v>45408</v>
      </c>
      <c r="L8122">
        <v>10.001999999999899</v>
      </c>
      <c r="M8122">
        <v>1</v>
      </c>
      <c r="N8122" t="s">
        <v>538</v>
      </c>
      <c r="O8122" t="s">
        <v>537</v>
      </c>
      <c r="P8122" t="s">
        <v>636</v>
      </c>
    </row>
    <row r="8123" spans="1:16" x14ac:dyDescent="0.25">
      <c r="A8123" t="s">
        <v>112</v>
      </c>
      <c r="B8123" t="s">
        <v>67</v>
      </c>
      <c r="C8123" t="s">
        <v>64</v>
      </c>
      <c r="E8123" t="s">
        <v>65</v>
      </c>
      <c r="F8123" t="s">
        <v>65</v>
      </c>
      <c r="G8123" t="s">
        <v>15</v>
      </c>
      <c r="H8123" t="s">
        <v>524</v>
      </c>
      <c r="I8123" t="s">
        <v>17</v>
      </c>
      <c r="J8123" t="s">
        <v>117</v>
      </c>
      <c r="K8123" s="1">
        <v>45411</v>
      </c>
      <c r="L8123">
        <v>10.001999999999899</v>
      </c>
      <c r="M8123">
        <v>2</v>
      </c>
      <c r="N8123" t="s">
        <v>538</v>
      </c>
      <c r="O8123" t="s">
        <v>537</v>
      </c>
      <c r="P8123" t="s">
        <v>636</v>
      </c>
    </row>
    <row r="8124" spans="1:16" x14ac:dyDescent="0.25">
      <c r="A8124" t="s">
        <v>112</v>
      </c>
      <c r="B8124" t="s">
        <v>67</v>
      </c>
      <c r="C8124" t="s">
        <v>64</v>
      </c>
      <c r="E8124" t="s">
        <v>65</v>
      </c>
      <c r="F8124" t="s">
        <v>65</v>
      </c>
      <c r="G8124" t="s">
        <v>15</v>
      </c>
      <c r="H8124" t="s">
        <v>524</v>
      </c>
      <c r="I8124" t="s">
        <v>17</v>
      </c>
      <c r="J8124" t="s">
        <v>117</v>
      </c>
      <c r="K8124" s="1">
        <v>45412</v>
      </c>
      <c r="L8124">
        <v>10.001999999999899</v>
      </c>
      <c r="M8124">
        <v>2</v>
      </c>
      <c r="N8124" t="s">
        <v>538</v>
      </c>
      <c r="O8124" t="s">
        <v>537</v>
      </c>
      <c r="P8124" t="s">
        <v>636</v>
      </c>
    </row>
    <row r="8125" spans="1:16" x14ac:dyDescent="0.25">
      <c r="A8125" t="s">
        <v>112</v>
      </c>
      <c r="B8125" t="s">
        <v>67</v>
      </c>
      <c r="C8125" t="s">
        <v>64</v>
      </c>
      <c r="E8125" t="s">
        <v>65</v>
      </c>
      <c r="F8125" t="s">
        <v>65</v>
      </c>
      <c r="G8125" t="s">
        <v>15</v>
      </c>
      <c r="H8125" t="s">
        <v>524</v>
      </c>
      <c r="I8125" t="s">
        <v>17</v>
      </c>
      <c r="J8125" t="s">
        <v>117</v>
      </c>
      <c r="K8125" s="1">
        <v>45413</v>
      </c>
      <c r="L8125">
        <v>30</v>
      </c>
      <c r="M8125">
        <v>2</v>
      </c>
      <c r="N8125" t="s">
        <v>538</v>
      </c>
      <c r="O8125" t="s">
        <v>537</v>
      </c>
      <c r="P8125" t="s">
        <v>636</v>
      </c>
    </row>
    <row r="8126" spans="1:16" x14ac:dyDescent="0.25">
      <c r="A8126" t="s">
        <v>112</v>
      </c>
      <c r="B8126" t="s">
        <v>67</v>
      </c>
      <c r="C8126" t="s">
        <v>64</v>
      </c>
      <c r="E8126" t="s">
        <v>65</v>
      </c>
      <c r="F8126" t="s">
        <v>65</v>
      </c>
      <c r="G8126" t="s">
        <v>15</v>
      </c>
      <c r="H8126" t="s">
        <v>524</v>
      </c>
      <c r="I8126" t="s">
        <v>17</v>
      </c>
      <c r="J8126" t="s">
        <v>117</v>
      </c>
      <c r="K8126" s="1">
        <v>45414</v>
      </c>
      <c r="L8126">
        <v>10.001999999999899</v>
      </c>
      <c r="M8126">
        <v>2</v>
      </c>
      <c r="N8126" t="s">
        <v>538</v>
      </c>
      <c r="O8126" t="s">
        <v>537</v>
      </c>
      <c r="P8126" t="s">
        <v>636</v>
      </c>
    </row>
    <row r="8127" spans="1:16" x14ac:dyDescent="0.25">
      <c r="A8127" t="s">
        <v>112</v>
      </c>
      <c r="B8127" t="s">
        <v>67</v>
      </c>
      <c r="C8127" t="s">
        <v>64</v>
      </c>
      <c r="E8127" t="s">
        <v>65</v>
      </c>
      <c r="F8127" t="s">
        <v>65</v>
      </c>
      <c r="G8127" t="s">
        <v>15</v>
      </c>
      <c r="H8127" t="s">
        <v>524</v>
      </c>
      <c r="I8127" t="s">
        <v>17</v>
      </c>
      <c r="J8127" t="s">
        <v>117</v>
      </c>
      <c r="K8127" s="1">
        <v>45421</v>
      </c>
      <c r="L8127">
        <v>10.001999999999899</v>
      </c>
      <c r="M8127">
        <v>3</v>
      </c>
      <c r="N8127" t="s">
        <v>538</v>
      </c>
      <c r="O8127" t="s">
        <v>537</v>
      </c>
      <c r="P8127" t="s">
        <v>636</v>
      </c>
    </row>
    <row r="8128" spans="1:16" x14ac:dyDescent="0.25">
      <c r="A8128" t="s">
        <v>112</v>
      </c>
      <c r="B8128" t="s">
        <v>67</v>
      </c>
      <c r="C8128" t="s">
        <v>64</v>
      </c>
      <c r="E8128" t="s">
        <v>65</v>
      </c>
      <c r="F8128" t="s">
        <v>65</v>
      </c>
      <c r="G8128" t="s">
        <v>15</v>
      </c>
      <c r="H8128" t="s">
        <v>524</v>
      </c>
      <c r="I8128" t="s">
        <v>17</v>
      </c>
      <c r="J8128" t="s">
        <v>117</v>
      </c>
      <c r="K8128" s="1">
        <v>45425</v>
      </c>
      <c r="L8128">
        <v>10.001999999999899</v>
      </c>
      <c r="M8128">
        <v>4</v>
      </c>
      <c r="N8128" t="s">
        <v>538</v>
      </c>
      <c r="O8128" t="s">
        <v>537</v>
      </c>
      <c r="P8128" t="s">
        <v>636</v>
      </c>
    </row>
    <row r="8129" spans="1:16" x14ac:dyDescent="0.25">
      <c r="A8129" t="s">
        <v>112</v>
      </c>
      <c r="B8129" t="s">
        <v>67</v>
      </c>
      <c r="C8129" t="s">
        <v>64</v>
      </c>
      <c r="E8129" t="s">
        <v>65</v>
      </c>
      <c r="F8129" t="s">
        <v>65</v>
      </c>
      <c r="G8129" t="s">
        <v>15</v>
      </c>
      <c r="H8129" t="s">
        <v>524</v>
      </c>
      <c r="I8129" t="s">
        <v>17</v>
      </c>
      <c r="J8129" t="s">
        <v>117</v>
      </c>
      <c r="K8129" s="1">
        <v>45427</v>
      </c>
      <c r="L8129">
        <v>10.001999999999899</v>
      </c>
      <c r="M8129">
        <v>4</v>
      </c>
      <c r="N8129" t="s">
        <v>538</v>
      </c>
      <c r="O8129" t="s">
        <v>537</v>
      </c>
      <c r="P8129" t="s">
        <v>636</v>
      </c>
    </row>
    <row r="8130" spans="1:16" x14ac:dyDescent="0.25">
      <c r="A8130" t="s">
        <v>112</v>
      </c>
      <c r="B8130" t="s">
        <v>67</v>
      </c>
      <c r="C8130" t="s">
        <v>64</v>
      </c>
      <c r="E8130" t="s">
        <v>65</v>
      </c>
      <c r="F8130" t="s">
        <v>65</v>
      </c>
      <c r="G8130" t="s">
        <v>15</v>
      </c>
      <c r="H8130" t="s">
        <v>524</v>
      </c>
      <c r="I8130" t="s">
        <v>17</v>
      </c>
      <c r="J8130" t="s">
        <v>117</v>
      </c>
      <c r="K8130" s="1">
        <v>45428</v>
      </c>
      <c r="L8130">
        <v>30</v>
      </c>
      <c r="M8130">
        <v>4</v>
      </c>
      <c r="N8130" t="s">
        <v>538</v>
      </c>
      <c r="O8130" t="s">
        <v>537</v>
      </c>
      <c r="P8130" t="s">
        <v>636</v>
      </c>
    </row>
    <row r="8131" spans="1:16" x14ac:dyDescent="0.25">
      <c r="A8131" t="s">
        <v>112</v>
      </c>
      <c r="B8131" t="s">
        <v>67</v>
      </c>
      <c r="C8131" t="s">
        <v>64</v>
      </c>
      <c r="E8131" t="s">
        <v>65</v>
      </c>
      <c r="F8131" t="s">
        <v>65</v>
      </c>
      <c r="G8131" t="s">
        <v>15</v>
      </c>
      <c r="H8131" t="s">
        <v>524</v>
      </c>
      <c r="I8131" t="s">
        <v>17</v>
      </c>
      <c r="J8131" t="s">
        <v>117</v>
      </c>
      <c r="K8131" s="1">
        <v>45429</v>
      </c>
      <c r="L8131">
        <v>10.001999999999899</v>
      </c>
      <c r="M8131">
        <v>4</v>
      </c>
      <c r="N8131" t="s">
        <v>538</v>
      </c>
      <c r="O8131" t="s">
        <v>537</v>
      </c>
      <c r="P8131" t="s">
        <v>636</v>
      </c>
    </row>
    <row r="8132" spans="1:16" x14ac:dyDescent="0.25">
      <c r="A8132" t="s">
        <v>112</v>
      </c>
      <c r="B8132" t="s">
        <v>67</v>
      </c>
      <c r="C8132" t="s">
        <v>64</v>
      </c>
      <c r="E8132" t="s">
        <v>65</v>
      </c>
      <c r="F8132" t="s">
        <v>65</v>
      </c>
      <c r="G8132" t="s">
        <v>15</v>
      </c>
      <c r="H8132" t="s">
        <v>524</v>
      </c>
      <c r="I8132" t="s">
        <v>18</v>
      </c>
      <c r="J8132" t="s">
        <v>117</v>
      </c>
      <c r="K8132" s="1">
        <v>45404</v>
      </c>
      <c r="L8132">
        <v>10.001999999999899</v>
      </c>
      <c r="M8132">
        <v>1</v>
      </c>
      <c r="N8132" t="s">
        <v>538</v>
      </c>
      <c r="O8132" t="s">
        <v>537</v>
      </c>
      <c r="P8132" t="s">
        <v>636</v>
      </c>
    </row>
    <row r="8133" spans="1:16" x14ac:dyDescent="0.25">
      <c r="A8133" t="s">
        <v>112</v>
      </c>
      <c r="B8133" t="s">
        <v>67</v>
      </c>
      <c r="C8133" t="s">
        <v>64</v>
      </c>
      <c r="E8133" t="s">
        <v>65</v>
      </c>
      <c r="F8133" t="s">
        <v>65</v>
      </c>
      <c r="G8133" t="s">
        <v>15</v>
      </c>
      <c r="H8133" t="s">
        <v>524</v>
      </c>
      <c r="I8133" t="s">
        <v>18</v>
      </c>
      <c r="J8133" t="s">
        <v>117</v>
      </c>
      <c r="K8133" s="1">
        <v>45407</v>
      </c>
      <c r="L8133">
        <v>10.001999999999899</v>
      </c>
      <c r="M8133">
        <v>1</v>
      </c>
      <c r="N8133" t="s">
        <v>538</v>
      </c>
      <c r="O8133" t="s">
        <v>537</v>
      </c>
      <c r="P8133" t="s">
        <v>636</v>
      </c>
    </row>
    <row r="8134" spans="1:16" x14ac:dyDescent="0.25">
      <c r="A8134" t="s">
        <v>112</v>
      </c>
      <c r="B8134" t="s">
        <v>67</v>
      </c>
      <c r="C8134" t="s">
        <v>64</v>
      </c>
      <c r="E8134" t="s">
        <v>65</v>
      </c>
      <c r="F8134" t="s">
        <v>65</v>
      </c>
      <c r="G8134" t="s">
        <v>15</v>
      </c>
      <c r="H8134" t="s">
        <v>524</v>
      </c>
      <c r="I8134" t="s">
        <v>18</v>
      </c>
      <c r="J8134" t="s">
        <v>117</v>
      </c>
      <c r="K8134" s="1">
        <v>45408</v>
      </c>
      <c r="L8134">
        <v>10.001999999999899</v>
      </c>
      <c r="M8134">
        <v>1</v>
      </c>
      <c r="N8134" t="s">
        <v>538</v>
      </c>
      <c r="O8134" t="s">
        <v>537</v>
      </c>
      <c r="P8134" t="s">
        <v>636</v>
      </c>
    </row>
    <row r="8135" spans="1:16" x14ac:dyDescent="0.25">
      <c r="A8135" t="s">
        <v>112</v>
      </c>
      <c r="B8135" t="s">
        <v>67</v>
      </c>
      <c r="C8135" t="s">
        <v>64</v>
      </c>
      <c r="E8135" t="s">
        <v>65</v>
      </c>
      <c r="F8135" t="s">
        <v>65</v>
      </c>
      <c r="G8135" t="s">
        <v>15</v>
      </c>
      <c r="H8135" t="s">
        <v>524</v>
      </c>
      <c r="I8135" t="s">
        <v>18</v>
      </c>
      <c r="J8135" t="s">
        <v>117</v>
      </c>
      <c r="K8135" s="1">
        <v>45412</v>
      </c>
      <c r="L8135">
        <v>30</v>
      </c>
      <c r="M8135">
        <v>2</v>
      </c>
      <c r="N8135" t="s">
        <v>538</v>
      </c>
      <c r="O8135" t="s">
        <v>537</v>
      </c>
      <c r="P8135" t="s">
        <v>636</v>
      </c>
    </row>
    <row r="8136" spans="1:16" x14ac:dyDescent="0.25">
      <c r="A8136" t="s">
        <v>112</v>
      </c>
      <c r="B8136" t="s">
        <v>67</v>
      </c>
      <c r="C8136" t="s">
        <v>64</v>
      </c>
      <c r="E8136" t="s">
        <v>65</v>
      </c>
      <c r="F8136" t="s">
        <v>65</v>
      </c>
      <c r="G8136" t="s">
        <v>15</v>
      </c>
      <c r="H8136" t="s">
        <v>524</v>
      </c>
      <c r="I8136" t="s">
        <v>18</v>
      </c>
      <c r="J8136" t="s">
        <v>117</v>
      </c>
      <c r="K8136" s="1">
        <v>45413</v>
      </c>
      <c r="L8136">
        <v>10.001999999999899</v>
      </c>
      <c r="M8136">
        <v>2</v>
      </c>
      <c r="N8136" t="s">
        <v>538</v>
      </c>
      <c r="O8136" t="s">
        <v>537</v>
      </c>
      <c r="P8136" t="s">
        <v>636</v>
      </c>
    </row>
    <row r="8137" spans="1:16" x14ac:dyDescent="0.25">
      <c r="A8137" t="s">
        <v>112</v>
      </c>
      <c r="B8137" t="s">
        <v>67</v>
      </c>
      <c r="C8137" t="s">
        <v>64</v>
      </c>
      <c r="E8137" t="s">
        <v>65</v>
      </c>
      <c r="F8137" t="s">
        <v>65</v>
      </c>
      <c r="G8137" t="s">
        <v>15</v>
      </c>
      <c r="H8137" t="s">
        <v>524</v>
      </c>
      <c r="I8137" t="s">
        <v>18</v>
      </c>
      <c r="J8137" t="s">
        <v>117</v>
      </c>
      <c r="K8137" s="1">
        <v>45415</v>
      </c>
      <c r="L8137">
        <v>10.001999999999899</v>
      </c>
      <c r="M8137">
        <v>2</v>
      </c>
      <c r="N8137" t="s">
        <v>538</v>
      </c>
      <c r="O8137" t="s">
        <v>537</v>
      </c>
      <c r="P8137" t="s">
        <v>636</v>
      </c>
    </row>
    <row r="8138" spans="1:16" x14ac:dyDescent="0.25">
      <c r="A8138" t="s">
        <v>112</v>
      </c>
      <c r="B8138" t="s">
        <v>67</v>
      </c>
      <c r="C8138" t="s">
        <v>64</v>
      </c>
      <c r="E8138" t="s">
        <v>65</v>
      </c>
      <c r="F8138" t="s">
        <v>65</v>
      </c>
      <c r="G8138" t="s">
        <v>15</v>
      </c>
      <c r="H8138" t="s">
        <v>524</v>
      </c>
      <c r="I8138" t="s">
        <v>18</v>
      </c>
      <c r="J8138" t="s">
        <v>117</v>
      </c>
      <c r="K8138" s="1">
        <v>45421</v>
      </c>
      <c r="L8138">
        <v>10.001999999999899</v>
      </c>
      <c r="M8138">
        <v>3</v>
      </c>
      <c r="N8138" t="s">
        <v>538</v>
      </c>
      <c r="O8138" t="s">
        <v>537</v>
      </c>
      <c r="P8138" t="s">
        <v>636</v>
      </c>
    </row>
    <row r="8139" spans="1:16" x14ac:dyDescent="0.25">
      <c r="A8139" t="s">
        <v>112</v>
      </c>
      <c r="B8139" t="s">
        <v>67</v>
      </c>
      <c r="C8139" t="s">
        <v>64</v>
      </c>
      <c r="E8139" t="s">
        <v>65</v>
      </c>
      <c r="F8139" t="s">
        <v>65</v>
      </c>
      <c r="G8139" t="s">
        <v>15</v>
      </c>
      <c r="H8139" t="s">
        <v>524</v>
      </c>
      <c r="I8139" t="s">
        <v>18</v>
      </c>
      <c r="J8139" t="s">
        <v>117</v>
      </c>
      <c r="K8139" s="1">
        <v>45422</v>
      </c>
      <c r="L8139">
        <v>30</v>
      </c>
      <c r="M8139">
        <v>3</v>
      </c>
      <c r="N8139" t="s">
        <v>538</v>
      </c>
      <c r="O8139" t="s">
        <v>537</v>
      </c>
      <c r="P8139" t="s">
        <v>636</v>
      </c>
    </row>
    <row r="8140" spans="1:16" x14ac:dyDescent="0.25">
      <c r="A8140" t="s">
        <v>112</v>
      </c>
      <c r="B8140" t="s">
        <v>67</v>
      </c>
      <c r="C8140" t="s">
        <v>64</v>
      </c>
      <c r="E8140" t="s">
        <v>65</v>
      </c>
      <c r="F8140" t="s">
        <v>65</v>
      </c>
      <c r="G8140" t="s">
        <v>15</v>
      </c>
      <c r="H8140" t="s">
        <v>524</v>
      </c>
      <c r="I8140" t="s">
        <v>18</v>
      </c>
      <c r="J8140" t="s">
        <v>117</v>
      </c>
      <c r="K8140" s="1">
        <v>45425</v>
      </c>
      <c r="L8140">
        <v>10.001999999999899</v>
      </c>
      <c r="M8140">
        <v>4</v>
      </c>
      <c r="N8140" t="s">
        <v>538</v>
      </c>
      <c r="O8140" t="s">
        <v>537</v>
      </c>
      <c r="P8140" t="s">
        <v>636</v>
      </c>
    </row>
    <row r="8141" spans="1:16" x14ac:dyDescent="0.25">
      <c r="A8141" t="s">
        <v>112</v>
      </c>
      <c r="B8141" t="s">
        <v>67</v>
      </c>
      <c r="C8141" t="s">
        <v>64</v>
      </c>
      <c r="E8141" t="s">
        <v>65</v>
      </c>
      <c r="F8141" t="s">
        <v>65</v>
      </c>
      <c r="G8141" t="s">
        <v>15</v>
      </c>
      <c r="H8141" t="s">
        <v>524</v>
      </c>
      <c r="I8141" t="s">
        <v>18</v>
      </c>
      <c r="J8141" t="s">
        <v>117</v>
      </c>
      <c r="K8141" s="1">
        <v>45426</v>
      </c>
      <c r="L8141">
        <v>30</v>
      </c>
      <c r="M8141">
        <v>4</v>
      </c>
      <c r="N8141" t="s">
        <v>538</v>
      </c>
      <c r="O8141" t="s">
        <v>537</v>
      </c>
      <c r="P8141" t="s">
        <v>636</v>
      </c>
    </row>
    <row r="8142" spans="1:16" x14ac:dyDescent="0.25">
      <c r="A8142" t="s">
        <v>112</v>
      </c>
      <c r="B8142" t="s">
        <v>67</v>
      </c>
      <c r="C8142" t="s">
        <v>64</v>
      </c>
      <c r="E8142" t="s">
        <v>65</v>
      </c>
      <c r="F8142" t="s">
        <v>65</v>
      </c>
      <c r="G8142" t="s">
        <v>15</v>
      </c>
      <c r="H8142" t="s">
        <v>524</v>
      </c>
      <c r="I8142" t="s">
        <v>18</v>
      </c>
      <c r="J8142" t="s">
        <v>117</v>
      </c>
      <c r="K8142" s="1">
        <v>45427</v>
      </c>
      <c r="L8142">
        <v>10.001999999999899</v>
      </c>
      <c r="M8142">
        <v>4</v>
      </c>
      <c r="N8142" t="s">
        <v>538</v>
      </c>
      <c r="O8142" t="s">
        <v>537</v>
      </c>
      <c r="P8142" t="s">
        <v>636</v>
      </c>
    </row>
    <row r="8143" spans="1:16" x14ac:dyDescent="0.25">
      <c r="A8143" t="s">
        <v>112</v>
      </c>
      <c r="B8143" t="s">
        <v>67</v>
      </c>
      <c r="C8143" t="s">
        <v>64</v>
      </c>
      <c r="E8143" t="s">
        <v>65</v>
      </c>
      <c r="F8143" t="s">
        <v>65</v>
      </c>
      <c r="G8143" t="s">
        <v>15</v>
      </c>
      <c r="H8143" t="s">
        <v>524</v>
      </c>
      <c r="I8143" t="s">
        <v>18</v>
      </c>
      <c r="J8143" t="s">
        <v>117</v>
      </c>
      <c r="K8143" s="1">
        <v>45429</v>
      </c>
      <c r="L8143">
        <v>10.001999999999899</v>
      </c>
      <c r="M8143">
        <v>4</v>
      </c>
      <c r="N8143" t="s">
        <v>538</v>
      </c>
      <c r="O8143" t="s">
        <v>537</v>
      </c>
      <c r="P8143" t="s">
        <v>636</v>
      </c>
    </row>
    <row r="8144" spans="1:16" x14ac:dyDescent="0.25">
      <c r="A8144" t="s">
        <v>112</v>
      </c>
      <c r="B8144" t="s">
        <v>67</v>
      </c>
      <c r="C8144" t="s">
        <v>64</v>
      </c>
      <c r="E8144" t="s">
        <v>65</v>
      </c>
      <c r="F8144" t="s">
        <v>65</v>
      </c>
      <c r="G8144" t="s">
        <v>15</v>
      </c>
      <c r="H8144" t="s">
        <v>524</v>
      </c>
      <c r="I8144" t="s">
        <v>19</v>
      </c>
      <c r="J8144" t="s">
        <v>117</v>
      </c>
      <c r="K8144" s="1">
        <v>45407</v>
      </c>
      <c r="L8144">
        <v>10.001999999999899</v>
      </c>
      <c r="M8144">
        <v>1</v>
      </c>
      <c r="N8144" t="s">
        <v>538</v>
      </c>
      <c r="O8144" t="s">
        <v>537</v>
      </c>
      <c r="P8144" t="s">
        <v>636</v>
      </c>
    </row>
    <row r="8145" spans="1:16" x14ac:dyDescent="0.25">
      <c r="A8145" t="s">
        <v>112</v>
      </c>
      <c r="B8145" t="s">
        <v>67</v>
      </c>
      <c r="C8145" t="s">
        <v>64</v>
      </c>
      <c r="E8145" t="s">
        <v>65</v>
      </c>
      <c r="F8145" t="s">
        <v>65</v>
      </c>
      <c r="G8145" t="s">
        <v>15</v>
      </c>
      <c r="H8145" t="s">
        <v>524</v>
      </c>
      <c r="I8145" t="s">
        <v>19</v>
      </c>
      <c r="J8145" t="s">
        <v>117</v>
      </c>
      <c r="K8145" s="1">
        <v>45412</v>
      </c>
      <c r="L8145">
        <v>10.001999999999899</v>
      </c>
      <c r="M8145">
        <v>2</v>
      </c>
      <c r="N8145" t="s">
        <v>538</v>
      </c>
      <c r="O8145" t="s">
        <v>537</v>
      </c>
      <c r="P8145" t="s">
        <v>636</v>
      </c>
    </row>
    <row r="8146" spans="1:16" x14ac:dyDescent="0.25">
      <c r="A8146" t="s">
        <v>112</v>
      </c>
      <c r="B8146" t="s">
        <v>67</v>
      </c>
      <c r="C8146" t="s">
        <v>64</v>
      </c>
      <c r="E8146" t="s">
        <v>65</v>
      </c>
      <c r="F8146" t="s">
        <v>65</v>
      </c>
      <c r="G8146" t="s">
        <v>15</v>
      </c>
      <c r="H8146" t="s">
        <v>524</v>
      </c>
      <c r="I8146" t="s">
        <v>19</v>
      </c>
      <c r="J8146" t="s">
        <v>117</v>
      </c>
      <c r="K8146" s="1">
        <v>45413</v>
      </c>
      <c r="L8146">
        <v>10.001999999999899</v>
      </c>
      <c r="M8146">
        <v>2</v>
      </c>
      <c r="N8146" t="s">
        <v>538</v>
      </c>
      <c r="O8146" t="s">
        <v>537</v>
      </c>
      <c r="P8146" t="s">
        <v>636</v>
      </c>
    </row>
    <row r="8147" spans="1:16" x14ac:dyDescent="0.25">
      <c r="A8147" t="s">
        <v>112</v>
      </c>
      <c r="B8147" t="s">
        <v>67</v>
      </c>
      <c r="C8147" t="s">
        <v>64</v>
      </c>
      <c r="E8147" t="s">
        <v>65</v>
      </c>
      <c r="F8147" t="s">
        <v>65</v>
      </c>
      <c r="G8147" t="s">
        <v>15</v>
      </c>
      <c r="H8147" t="s">
        <v>524</v>
      </c>
      <c r="I8147" t="s">
        <v>19</v>
      </c>
      <c r="J8147" t="s">
        <v>117</v>
      </c>
      <c r="K8147" s="1">
        <v>45415</v>
      </c>
      <c r="L8147">
        <v>10.001999999999899</v>
      </c>
      <c r="M8147">
        <v>2</v>
      </c>
      <c r="N8147" t="s">
        <v>538</v>
      </c>
      <c r="O8147" t="s">
        <v>537</v>
      </c>
      <c r="P8147" t="s">
        <v>636</v>
      </c>
    </row>
    <row r="8148" spans="1:16" x14ac:dyDescent="0.25">
      <c r="A8148" t="s">
        <v>112</v>
      </c>
      <c r="B8148" t="s">
        <v>67</v>
      </c>
      <c r="C8148" t="s">
        <v>64</v>
      </c>
      <c r="E8148" t="s">
        <v>65</v>
      </c>
      <c r="F8148" t="s">
        <v>65</v>
      </c>
      <c r="G8148" t="s">
        <v>15</v>
      </c>
      <c r="H8148" t="s">
        <v>524</v>
      </c>
      <c r="I8148" t="s">
        <v>19</v>
      </c>
      <c r="J8148" t="s">
        <v>117</v>
      </c>
      <c r="K8148" s="1">
        <v>45421</v>
      </c>
      <c r="L8148">
        <v>10.001999999999899</v>
      </c>
      <c r="M8148">
        <v>3</v>
      </c>
      <c r="N8148" t="s">
        <v>538</v>
      </c>
      <c r="O8148" t="s">
        <v>537</v>
      </c>
      <c r="P8148" t="s">
        <v>636</v>
      </c>
    </row>
    <row r="8149" spans="1:16" x14ac:dyDescent="0.25">
      <c r="A8149" t="s">
        <v>112</v>
      </c>
      <c r="B8149" t="s">
        <v>67</v>
      </c>
      <c r="C8149" t="s">
        <v>64</v>
      </c>
      <c r="E8149" t="s">
        <v>65</v>
      </c>
      <c r="F8149" t="s">
        <v>65</v>
      </c>
      <c r="G8149" t="s">
        <v>15</v>
      </c>
      <c r="H8149" t="s">
        <v>524</v>
      </c>
      <c r="I8149" t="s">
        <v>19</v>
      </c>
      <c r="J8149" t="s">
        <v>117</v>
      </c>
      <c r="K8149" s="1">
        <v>45427</v>
      </c>
      <c r="L8149">
        <v>10.001999999999899</v>
      </c>
      <c r="M8149">
        <v>4</v>
      </c>
      <c r="N8149" t="s">
        <v>538</v>
      </c>
      <c r="O8149" t="s">
        <v>537</v>
      </c>
      <c r="P8149" t="s">
        <v>636</v>
      </c>
    </row>
    <row r="8150" spans="1:16" x14ac:dyDescent="0.25">
      <c r="A8150" t="s">
        <v>112</v>
      </c>
      <c r="B8150" t="s">
        <v>67</v>
      </c>
      <c r="C8150" t="s">
        <v>64</v>
      </c>
      <c r="E8150" t="s">
        <v>65</v>
      </c>
      <c r="F8150" t="s">
        <v>65</v>
      </c>
      <c r="G8150" t="s">
        <v>15</v>
      </c>
      <c r="H8150" t="s">
        <v>524</v>
      </c>
      <c r="I8150" t="s">
        <v>19</v>
      </c>
      <c r="J8150" t="s">
        <v>117</v>
      </c>
      <c r="K8150" s="1">
        <v>45429</v>
      </c>
      <c r="L8150">
        <v>10.001999999999899</v>
      </c>
      <c r="M8150">
        <v>4</v>
      </c>
      <c r="N8150" t="s">
        <v>538</v>
      </c>
      <c r="O8150" t="s">
        <v>537</v>
      </c>
      <c r="P8150" t="s">
        <v>636</v>
      </c>
    </row>
    <row r="8151" spans="1:16" x14ac:dyDescent="0.25">
      <c r="A8151" t="s">
        <v>112</v>
      </c>
      <c r="B8151" t="s">
        <v>67</v>
      </c>
      <c r="C8151" t="s">
        <v>64</v>
      </c>
      <c r="E8151" t="s">
        <v>65</v>
      </c>
      <c r="F8151" t="s">
        <v>65</v>
      </c>
      <c r="G8151" t="s">
        <v>15</v>
      </c>
      <c r="H8151" t="s">
        <v>25</v>
      </c>
      <c r="I8151" t="s">
        <v>56</v>
      </c>
      <c r="J8151" t="s">
        <v>117</v>
      </c>
      <c r="K8151" s="1">
        <v>45411</v>
      </c>
      <c r="L8151">
        <v>30</v>
      </c>
      <c r="M8151">
        <v>2</v>
      </c>
      <c r="N8151" t="s">
        <v>538</v>
      </c>
      <c r="O8151" t="s">
        <v>537</v>
      </c>
      <c r="P8151" t="s">
        <v>636</v>
      </c>
    </row>
    <row r="8152" spans="1:16" x14ac:dyDescent="0.25">
      <c r="A8152" t="s">
        <v>112</v>
      </c>
      <c r="B8152" t="s">
        <v>67</v>
      </c>
      <c r="C8152" t="s">
        <v>64</v>
      </c>
      <c r="E8152" t="s">
        <v>65</v>
      </c>
      <c r="F8152" t="s">
        <v>65</v>
      </c>
      <c r="G8152" t="s">
        <v>15</v>
      </c>
      <c r="H8152" t="s">
        <v>25</v>
      </c>
      <c r="I8152" t="s">
        <v>56</v>
      </c>
      <c r="J8152" t="s">
        <v>117</v>
      </c>
      <c r="K8152" s="1">
        <v>45412</v>
      </c>
      <c r="L8152">
        <v>10.001999999999899</v>
      </c>
      <c r="M8152">
        <v>2</v>
      </c>
      <c r="N8152" t="s">
        <v>538</v>
      </c>
      <c r="O8152" t="s">
        <v>537</v>
      </c>
      <c r="P8152" t="s">
        <v>636</v>
      </c>
    </row>
    <row r="8153" spans="1:16" x14ac:dyDescent="0.25">
      <c r="A8153" t="s">
        <v>112</v>
      </c>
      <c r="B8153" t="s">
        <v>67</v>
      </c>
      <c r="C8153" t="s">
        <v>64</v>
      </c>
      <c r="E8153" t="s">
        <v>65</v>
      </c>
      <c r="F8153" t="s">
        <v>65</v>
      </c>
      <c r="G8153" t="s">
        <v>15</v>
      </c>
      <c r="H8153" t="s">
        <v>25</v>
      </c>
      <c r="I8153" t="s">
        <v>56</v>
      </c>
      <c r="J8153" t="s">
        <v>117</v>
      </c>
      <c r="K8153" s="1">
        <v>45415</v>
      </c>
      <c r="L8153">
        <v>10.001999999999899</v>
      </c>
      <c r="M8153">
        <v>2</v>
      </c>
      <c r="N8153" t="s">
        <v>538</v>
      </c>
      <c r="O8153" t="s">
        <v>537</v>
      </c>
      <c r="P8153" t="s">
        <v>636</v>
      </c>
    </row>
    <row r="8154" spans="1:16" x14ac:dyDescent="0.25">
      <c r="A8154" t="s">
        <v>112</v>
      </c>
      <c r="B8154" t="s">
        <v>67</v>
      </c>
      <c r="C8154" t="s">
        <v>64</v>
      </c>
      <c r="E8154" t="s">
        <v>65</v>
      </c>
      <c r="F8154" t="s">
        <v>65</v>
      </c>
      <c r="G8154" t="s">
        <v>15</v>
      </c>
      <c r="H8154" t="s">
        <v>25</v>
      </c>
      <c r="I8154" t="s">
        <v>56</v>
      </c>
      <c r="J8154" t="s">
        <v>117</v>
      </c>
      <c r="K8154" s="1">
        <v>45422</v>
      </c>
      <c r="L8154">
        <v>30</v>
      </c>
      <c r="M8154">
        <v>3</v>
      </c>
      <c r="N8154" t="s">
        <v>538</v>
      </c>
      <c r="O8154" t="s">
        <v>537</v>
      </c>
      <c r="P8154" t="s">
        <v>636</v>
      </c>
    </row>
    <row r="8155" spans="1:16" x14ac:dyDescent="0.25">
      <c r="A8155" t="s">
        <v>112</v>
      </c>
      <c r="B8155" t="s">
        <v>67</v>
      </c>
      <c r="C8155" t="s">
        <v>64</v>
      </c>
      <c r="E8155" t="s">
        <v>65</v>
      </c>
      <c r="F8155" t="s">
        <v>65</v>
      </c>
      <c r="G8155" t="s">
        <v>15</v>
      </c>
      <c r="H8155" t="s">
        <v>25</v>
      </c>
      <c r="I8155" t="s">
        <v>21</v>
      </c>
      <c r="J8155" t="s">
        <v>117</v>
      </c>
      <c r="K8155" s="1">
        <v>45404</v>
      </c>
      <c r="L8155">
        <v>30</v>
      </c>
      <c r="M8155">
        <v>1</v>
      </c>
      <c r="N8155" t="s">
        <v>538</v>
      </c>
      <c r="O8155" t="s">
        <v>537</v>
      </c>
      <c r="P8155" t="s">
        <v>636</v>
      </c>
    </row>
    <row r="8156" spans="1:16" x14ac:dyDescent="0.25">
      <c r="A8156" t="s">
        <v>112</v>
      </c>
      <c r="B8156" t="s">
        <v>67</v>
      </c>
      <c r="C8156" t="s">
        <v>64</v>
      </c>
      <c r="E8156" t="s">
        <v>65</v>
      </c>
      <c r="F8156" t="s">
        <v>65</v>
      </c>
      <c r="G8156" t="s">
        <v>15</v>
      </c>
      <c r="H8156" t="s">
        <v>25</v>
      </c>
      <c r="I8156" t="s">
        <v>21</v>
      </c>
      <c r="J8156" t="s">
        <v>117</v>
      </c>
      <c r="K8156" s="1">
        <v>45405</v>
      </c>
      <c r="L8156">
        <v>10.001999999999899</v>
      </c>
      <c r="M8156">
        <v>1</v>
      </c>
      <c r="N8156" t="s">
        <v>538</v>
      </c>
      <c r="O8156" t="s">
        <v>537</v>
      </c>
      <c r="P8156" t="s">
        <v>636</v>
      </c>
    </row>
    <row r="8157" spans="1:16" x14ac:dyDescent="0.25">
      <c r="A8157" t="s">
        <v>112</v>
      </c>
      <c r="B8157" t="s">
        <v>67</v>
      </c>
      <c r="C8157" t="s">
        <v>64</v>
      </c>
      <c r="E8157" t="s">
        <v>65</v>
      </c>
      <c r="F8157" t="s">
        <v>65</v>
      </c>
      <c r="G8157" t="s">
        <v>15</v>
      </c>
      <c r="H8157" t="s">
        <v>25</v>
      </c>
      <c r="I8157" t="s">
        <v>21</v>
      </c>
      <c r="J8157" t="s">
        <v>117</v>
      </c>
      <c r="K8157" s="1">
        <v>45408</v>
      </c>
      <c r="L8157">
        <v>10.001999999999899</v>
      </c>
      <c r="M8157">
        <v>1</v>
      </c>
      <c r="N8157" t="s">
        <v>538</v>
      </c>
      <c r="O8157" t="s">
        <v>537</v>
      </c>
      <c r="P8157" t="s">
        <v>636</v>
      </c>
    </row>
    <row r="8158" spans="1:16" x14ac:dyDescent="0.25">
      <c r="A8158" t="s">
        <v>112</v>
      </c>
      <c r="B8158" t="s">
        <v>67</v>
      </c>
      <c r="C8158" t="s">
        <v>64</v>
      </c>
      <c r="E8158" t="s">
        <v>65</v>
      </c>
      <c r="F8158" t="s">
        <v>65</v>
      </c>
      <c r="G8158" t="s">
        <v>15</v>
      </c>
      <c r="H8158" t="s">
        <v>25</v>
      </c>
      <c r="I8158" t="s">
        <v>21</v>
      </c>
      <c r="J8158" t="s">
        <v>117</v>
      </c>
      <c r="K8158" s="1">
        <v>45411</v>
      </c>
      <c r="L8158">
        <v>10.001999999999899</v>
      </c>
      <c r="M8158">
        <v>2</v>
      </c>
      <c r="N8158" t="s">
        <v>538</v>
      </c>
      <c r="O8158" t="s">
        <v>537</v>
      </c>
      <c r="P8158" t="s">
        <v>636</v>
      </c>
    </row>
    <row r="8159" spans="1:16" x14ac:dyDescent="0.25">
      <c r="A8159" t="s">
        <v>112</v>
      </c>
      <c r="B8159" t="s">
        <v>67</v>
      </c>
      <c r="C8159" t="s">
        <v>64</v>
      </c>
      <c r="E8159" t="s">
        <v>65</v>
      </c>
      <c r="F8159" t="s">
        <v>65</v>
      </c>
      <c r="G8159" t="s">
        <v>15</v>
      </c>
      <c r="H8159" t="s">
        <v>25</v>
      </c>
      <c r="I8159" t="s">
        <v>21</v>
      </c>
      <c r="J8159" t="s">
        <v>117</v>
      </c>
      <c r="K8159" s="1">
        <v>45412</v>
      </c>
      <c r="L8159">
        <v>10.001999999999899</v>
      </c>
      <c r="M8159">
        <v>2</v>
      </c>
      <c r="N8159" t="s">
        <v>538</v>
      </c>
      <c r="O8159" t="s">
        <v>537</v>
      </c>
      <c r="P8159" t="s">
        <v>636</v>
      </c>
    </row>
    <row r="8160" spans="1:16" x14ac:dyDescent="0.25">
      <c r="A8160" t="s">
        <v>112</v>
      </c>
      <c r="B8160" t="s">
        <v>67</v>
      </c>
      <c r="C8160" t="s">
        <v>64</v>
      </c>
      <c r="E8160" t="s">
        <v>65</v>
      </c>
      <c r="F8160" t="s">
        <v>65</v>
      </c>
      <c r="G8160" t="s">
        <v>15</v>
      </c>
      <c r="H8160" t="s">
        <v>25</v>
      </c>
      <c r="I8160" t="s">
        <v>21</v>
      </c>
      <c r="J8160" t="s">
        <v>117</v>
      </c>
      <c r="K8160" s="1">
        <v>45413</v>
      </c>
      <c r="L8160">
        <v>10.001999999999899</v>
      </c>
      <c r="M8160">
        <v>2</v>
      </c>
      <c r="N8160" t="s">
        <v>538</v>
      </c>
      <c r="O8160" t="s">
        <v>537</v>
      </c>
      <c r="P8160" t="s">
        <v>636</v>
      </c>
    </row>
    <row r="8161" spans="1:16" x14ac:dyDescent="0.25">
      <c r="A8161" t="s">
        <v>112</v>
      </c>
      <c r="B8161" t="s">
        <v>67</v>
      </c>
      <c r="C8161" t="s">
        <v>64</v>
      </c>
      <c r="E8161" t="s">
        <v>65</v>
      </c>
      <c r="F8161" t="s">
        <v>65</v>
      </c>
      <c r="G8161" t="s">
        <v>15</v>
      </c>
      <c r="H8161" t="s">
        <v>25</v>
      </c>
      <c r="I8161" t="s">
        <v>21</v>
      </c>
      <c r="J8161" t="s">
        <v>117</v>
      </c>
      <c r="K8161" s="1">
        <v>45414</v>
      </c>
      <c r="L8161">
        <v>30</v>
      </c>
      <c r="M8161">
        <v>2</v>
      </c>
      <c r="N8161" t="s">
        <v>538</v>
      </c>
      <c r="O8161" t="s">
        <v>537</v>
      </c>
      <c r="P8161" t="s">
        <v>636</v>
      </c>
    </row>
    <row r="8162" spans="1:16" x14ac:dyDescent="0.25">
      <c r="A8162" t="s">
        <v>112</v>
      </c>
      <c r="B8162" t="s">
        <v>67</v>
      </c>
      <c r="C8162" t="s">
        <v>64</v>
      </c>
      <c r="E8162" t="s">
        <v>65</v>
      </c>
      <c r="F8162" t="s">
        <v>65</v>
      </c>
      <c r="G8162" t="s">
        <v>15</v>
      </c>
      <c r="H8162" t="s">
        <v>25</v>
      </c>
      <c r="I8162" t="s">
        <v>21</v>
      </c>
      <c r="J8162" t="s">
        <v>117</v>
      </c>
      <c r="K8162" s="1">
        <v>45421</v>
      </c>
      <c r="L8162">
        <v>30</v>
      </c>
      <c r="M8162">
        <v>3</v>
      </c>
      <c r="N8162" t="s">
        <v>538</v>
      </c>
      <c r="O8162" t="s">
        <v>537</v>
      </c>
      <c r="P8162" t="s">
        <v>636</v>
      </c>
    </row>
    <row r="8163" spans="1:16" x14ac:dyDescent="0.25">
      <c r="A8163" t="s">
        <v>112</v>
      </c>
      <c r="B8163" t="s">
        <v>67</v>
      </c>
      <c r="C8163" t="s">
        <v>64</v>
      </c>
      <c r="E8163" t="s">
        <v>65</v>
      </c>
      <c r="F8163" t="s">
        <v>65</v>
      </c>
      <c r="G8163" t="s">
        <v>15</v>
      </c>
      <c r="H8163" t="s">
        <v>25</v>
      </c>
      <c r="I8163" t="s">
        <v>21</v>
      </c>
      <c r="J8163" t="s">
        <v>117</v>
      </c>
      <c r="K8163" s="1">
        <v>45422</v>
      </c>
      <c r="L8163">
        <v>30</v>
      </c>
      <c r="M8163">
        <v>3</v>
      </c>
      <c r="N8163" t="s">
        <v>538</v>
      </c>
      <c r="O8163" t="s">
        <v>537</v>
      </c>
      <c r="P8163" t="s">
        <v>636</v>
      </c>
    </row>
    <row r="8164" spans="1:16" x14ac:dyDescent="0.25">
      <c r="A8164" t="s">
        <v>112</v>
      </c>
      <c r="B8164" t="s">
        <v>67</v>
      </c>
      <c r="C8164" t="s">
        <v>64</v>
      </c>
      <c r="E8164" t="s">
        <v>65</v>
      </c>
      <c r="F8164" t="s">
        <v>65</v>
      </c>
      <c r="G8164" t="s">
        <v>15</v>
      </c>
      <c r="H8164" t="s">
        <v>25</v>
      </c>
      <c r="I8164" t="s">
        <v>21</v>
      </c>
      <c r="J8164" t="s">
        <v>117</v>
      </c>
      <c r="K8164" s="1">
        <v>45428</v>
      </c>
      <c r="L8164">
        <v>30</v>
      </c>
      <c r="M8164">
        <v>4</v>
      </c>
      <c r="N8164" t="s">
        <v>538</v>
      </c>
      <c r="O8164" t="s">
        <v>537</v>
      </c>
      <c r="P8164" t="s">
        <v>636</v>
      </c>
    </row>
    <row r="8165" spans="1:16" x14ac:dyDescent="0.25">
      <c r="A8165" t="s">
        <v>112</v>
      </c>
      <c r="B8165" t="s">
        <v>67</v>
      </c>
      <c r="C8165" t="s">
        <v>64</v>
      </c>
      <c r="E8165" t="s">
        <v>65</v>
      </c>
      <c r="F8165" t="s">
        <v>65</v>
      </c>
      <c r="G8165" t="s">
        <v>15</v>
      </c>
      <c r="H8165" t="s">
        <v>25</v>
      </c>
      <c r="I8165" t="s">
        <v>21</v>
      </c>
      <c r="J8165" t="s">
        <v>117</v>
      </c>
      <c r="K8165" s="1">
        <v>45429</v>
      </c>
      <c r="L8165">
        <v>30</v>
      </c>
      <c r="M8165">
        <v>4</v>
      </c>
      <c r="N8165" t="s">
        <v>538</v>
      </c>
      <c r="O8165" t="s">
        <v>537</v>
      </c>
      <c r="P8165" t="s">
        <v>636</v>
      </c>
    </row>
    <row r="8166" spans="1:16" x14ac:dyDescent="0.25">
      <c r="A8166" t="s">
        <v>112</v>
      </c>
      <c r="B8166" t="s">
        <v>67</v>
      </c>
      <c r="C8166" t="s">
        <v>64</v>
      </c>
      <c r="E8166" t="s">
        <v>65</v>
      </c>
      <c r="F8166" t="s">
        <v>65</v>
      </c>
      <c r="G8166" t="s">
        <v>15</v>
      </c>
      <c r="H8166" t="s">
        <v>25</v>
      </c>
      <c r="I8166" t="s">
        <v>22</v>
      </c>
      <c r="J8166" t="s">
        <v>117</v>
      </c>
      <c r="K8166" s="1">
        <v>45408</v>
      </c>
      <c r="L8166">
        <v>10.001999999999899</v>
      </c>
      <c r="M8166">
        <v>1</v>
      </c>
      <c r="N8166" t="s">
        <v>538</v>
      </c>
      <c r="O8166" t="s">
        <v>537</v>
      </c>
      <c r="P8166" t="s">
        <v>636</v>
      </c>
    </row>
    <row r="8167" spans="1:16" x14ac:dyDescent="0.25">
      <c r="A8167" t="s">
        <v>112</v>
      </c>
      <c r="B8167" t="s">
        <v>67</v>
      </c>
      <c r="C8167" t="s">
        <v>64</v>
      </c>
      <c r="E8167" t="s">
        <v>65</v>
      </c>
      <c r="F8167" t="s">
        <v>65</v>
      </c>
      <c r="G8167" t="s">
        <v>15</v>
      </c>
      <c r="H8167" t="s">
        <v>25</v>
      </c>
      <c r="I8167" t="s">
        <v>22</v>
      </c>
      <c r="J8167" t="s">
        <v>117</v>
      </c>
      <c r="K8167" s="1">
        <v>45411</v>
      </c>
      <c r="L8167">
        <v>10.001999999999899</v>
      </c>
      <c r="M8167">
        <v>2</v>
      </c>
      <c r="N8167" t="s">
        <v>538</v>
      </c>
      <c r="O8167" t="s">
        <v>537</v>
      </c>
      <c r="P8167" t="s">
        <v>636</v>
      </c>
    </row>
    <row r="8168" spans="1:16" x14ac:dyDescent="0.25">
      <c r="A8168" t="s">
        <v>112</v>
      </c>
      <c r="B8168" t="s">
        <v>67</v>
      </c>
      <c r="C8168" t="s">
        <v>64</v>
      </c>
      <c r="E8168" t="s">
        <v>65</v>
      </c>
      <c r="F8168" t="s">
        <v>65</v>
      </c>
      <c r="G8168" t="s">
        <v>15</v>
      </c>
      <c r="H8168" t="s">
        <v>25</v>
      </c>
      <c r="I8168" t="s">
        <v>22</v>
      </c>
      <c r="J8168" t="s">
        <v>117</v>
      </c>
      <c r="K8168" s="1">
        <v>45427</v>
      </c>
      <c r="L8168">
        <v>30</v>
      </c>
      <c r="M8168">
        <v>4</v>
      </c>
      <c r="N8168" t="s">
        <v>538</v>
      </c>
      <c r="O8168" t="s">
        <v>537</v>
      </c>
      <c r="P8168" t="s">
        <v>636</v>
      </c>
    </row>
    <row r="8169" spans="1:16" x14ac:dyDescent="0.25">
      <c r="A8169" t="s">
        <v>112</v>
      </c>
      <c r="B8169" t="s">
        <v>67</v>
      </c>
      <c r="C8169" t="s">
        <v>64</v>
      </c>
      <c r="E8169" t="s">
        <v>65</v>
      </c>
      <c r="F8169" t="s">
        <v>65</v>
      </c>
      <c r="G8169" t="s">
        <v>15</v>
      </c>
      <c r="H8169" t="s">
        <v>25</v>
      </c>
      <c r="I8169" t="s">
        <v>23</v>
      </c>
      <c r="J8169" t="s">
        <v>117</v>
      </c>
      <c r="K8169" s="1">
        <v>45404</v>
      </c>
      <c r="L8169">
        <v>10.001999999999899</v>
      </c>
      <c r="M8169">
        <v>1</v>
      </c>
      <c r="N8169" t="s">
        <v>538</v>
      </c>
      <c r="O8169" t="s">
        <v>537</v>
      </c>
      <c r="P8169" t="s">
        <v>636</v>
      </c>
    </row>
    <row r="8170" spans="1:16" x14ac:dyDescent="0.25">
      <c r="A8170" t="s">
        <v>112</v>
      </c>
      <c r="B8170" t="s">
        <v>67</v>
      </c>
      <c r="C8170" t="s">
        <v>64</v>
      </c>
      <c r="E8170" t="s">
        <v>65</v>
      </c>
      <c r="F8170" t="s">
        <v>65</v>
      </c>
      <c r="G8170" t="s">
        <v>15</v>
      </c>
      <c r="H8170" t="s">
        <v>25</v>
      </c>
      <c r="I8170" t="s">
        <v>23</v>
      </c>
      <c r="J8170" t="s">
        <v>117</v>
      </c>
      <c r="K8170" s="1">
        <v>45411</v>
      </c>
      <c r="L8170">
        <v>30</v>
      </c>
      <c r="M8170">
        <v>2</v>
      </c>
      <c r="N8170" t="s">
        <v>538</v>
      </c>
      <c r="O8170" t="s">
        <v>537</v>
      </c>
      <c r="P8170" t="s">
        <v>636</v>
      </c>
    </row>
    <row r="8171" spans="1:16" x14ac:dyDescent="0.25">
      <c r="A8171" t="s">
        <v>112</v>
      </c>
      <c r="B8171" t="s">
        <v>67</v>
      </c>
      <c r="C8171" t="s">
        <v>64</v>
      </c>
      <c r="E8171" t="s">
        <v>65</v>
      </c>
      <c r="F8171" t="s">
        <v>65</v>
      </c>
      <c r="G8171" t="s">
        <v>15</v>
      </c>
      <c r="H8171" t="s">
        <v>25</v>
      </c>
      <c r="I8171" t="s">
        <v>23</v>
      </c>
      <c r="J8171" t="s">
        <v>117</v>
      </c>
      <c r="K8171" s="1">
        <v>45412</v>
      </c>
      <c r="L8171">
        <v>30</v>
      </c>
      <c r="M8171">
        <v>2</v>
      </c>
      <c r="N8171" t="s">
        <v>538</v>
      </c>
      <c r="O8171" t="s">
        <v>537</v>
      </c>
      <c r="P8171" t="s">
        <v>636</v>
      </c>
    </row>
    <row r="8172" spans="1:16" x14ac:dyDescent="0.25">
      <c r="A8172" t="s">
        <v>112</v>
      </c>
      <c r="B8172" t="s">
        <v>67</v>
      </c>
      <c r="C8172" t="s">
        <v>64</v>
      </c>
      <c r="E8172" t="s">
        <v>65</v>
      </c>
      <c r="F8172" t="s">
        <v>65</v>
      </c>
      <c r="G8172" t="s">
        <v>15</v>
      </c>
      <c r="H8172" t="s">
        <v>25</v>
      </c>
      <c r="I8172" t="s">
        <v>23</v>
      </c>
      <c r="J8172" t="s">
        <v>117</v>
      </c>
      <c r="K8172" s="1">
        <v>45413</v>
      </c>
      <c r="L8172">
        <v>60</v>
      </c>
      <c r="M8172">
        <v>2</v>
      </c>
      <c r="N8172" t="s">
        <v>538</v>
      </c>
      <c r="O8172" t="s">
        <v>537</v>
      </c>
      <c r="P8172" t="s">
        <v>636</v>
      </c>
    </row>
    <row r="8173" spans="1:16" x14ac:dyDescent="0.25">
      <c r="A8173" t="s">
        <v>112</v>
      </c>
      <c r="B8173" t="s">
        <v>67</v>
      </c>
      <c r="C8173" t="s">
        <v>64</v>
      </c>
      <c r="E8173" t="s">
        <v>65</v>
      </c>
      <c r="F8173" t="s">
        <v>65</v>
      </c>
      <c r="G8173" t="s">
        <v>15</v>
      </c>
      <c r="H8173" t="s">
        <v>25</v>
      </c>
      <c r="I8173" t="s">
        <v>23</v>
      </c>
      <c r="J8173" t="s">
        <v>117</v>
      </c>
      <c r="K8173" s="1">
        <v>45414</v>
      </c>
      <c r="L8173">
        <v>30</v>
      </c>
      <c r="M8173">
        <v>2</v>
      </c>
      <c r="N8173" t="s">
        <v>538</v>
      </c>
      <c r="O8173" t="s">
        <v>537</v>
      </c>
      <c r="P8173" t="s">
        <v>636</v>
      </c>
    </row>
    <row r="8174" spans="1:16" x14ac:dyDescent="0.25">
      <c r="A8174" t="s">
        <v>112</v>
      </c>
      <c r="B8174" t="s">
        <v>67</v>
      </c>
      <c r="C8174" t="s">
        <v>64</v>
      </c>
      <c r="E8174" t="s">
        <v>65</v>
      </c>
      <c r="F8174" t="s">
        <v>65</v>
      </c>
      <c r="G8174" t="s">
        <v>15</v>
      </c>
      <c r="H8174" t="s">
        <v>25</v>
      </c>
      <c r="I8174" t="s">
        <v>23</v>
      </c>
      <c r="J8174" t="s">
        <v>117</v>
      </c>
      <c r="K8174" s="1">
        <v>45415</v>
      </c>
      <c r="L8174">
        <v>30</v>
      </c>
      <c r="M8174">
        <v>2</v>
      </c>
      <c r="N8174" t="s">
        <v>538</v>
      </c>
      <c r="O8174" t="s">
        <v>537</v>
      </c>
      <c r="P8174" t="s">
        <v>636</v>
      </c>
    </row>
    <row r="8175" spans="1:16" x14ac:dyDescent="0.25">
      <c r="A8175" t="s">
        <v>112</v>
      </c>
      <c r="B8175" t="s">
        <v>67</v>
      </c>
      <c r="C8175" t="s">
        <v>64</v>
      </c>
      <c r="E8175" t="s">
        <v>65</v>
      </c>
      <c r="F8175" t="s">
        <v>65</v>
      </c>
      <c r="G8175" t="s">
        <v>15</v>
      </c>
      <c r="H8175" t="s">
        <v>25</v>
      </c>
      <c r="I8175" t="s">
        <v>23</v>
      </c>
      <c r="J8175" t="s">
        <v>117</v>
      </c>
      <c r="K8175" s="1">
        <v>45420</v>
      </c>
      <c r="L8175">
        <v>60</v>
      </c>
      <c r="M8175">
        <v>3</v>
      </c>
      <c r="N8175" t="s">
        <v>538</v>
      </c>
      <c r="O8175" t="s">
        <v>537</v>
      </c>
      <c r="P8175" t="s">
        <v>636</v>
      </c>
    </row>
    <row r="8176" spans="1:16" x14ac:dyDescent="0.25">
      <c r="A8176" t="s">
        <v>112</v>
      </c>
      <c r="B8176" t="s">
        <v>67</v>
      </c>
      <c r="C8176" t="s">
        <v>64</v>
      </c>
      <c r="E8176" t="s">
        <v>65</v>
      </c>
      <c r="F8176" t="s">
        <v>65</v>
      </c>
      <c r="G8176" t="s">
        <v>15</v>
      </c>
      <c r="H8176" t="s">
        <v>25</v>
      </c>
      <c r="I8176" t="s">
        <v>23</v>
      </c>
      <c r="J8176" t="s">
        <v>117</v>
      </c>
      <c r="K8176" s="1">
        <v>45421</v>
      </c>
      <c r="L8176">
        <v>30</v>
      </c>
      <c r="M8176">
        <v>3</v>
      </c>
      <c r="N8176" t="s">
        <v>538</v>
      </c>
      <c r="O8176" t="s">
        <v>537</v>
      </c>
      <c r="P8176" t="s">
        <v>636</v>
      </c>
    </row>
    <row r="8177" spans="1:16" x14ac:dyDescent="0.25">
      <c r="A8177" t="s">
        <v>112</v>
      </c>
      <c r="B8177" t="s">
        <v>67</v>
      </c>
      <c r="C8177" t="s">
        <v>64</v>
      </c>
      <c r="E8177" t="s">
        <v>65</v>
      </c>
      <c r="F8177" t="s">
        <v>65</v>
      </c>
      <c r="G8177" t="s">
        <v>15</v>
      </c>
      <c r="H8177" t="s">
        <v>25</v>
      </c>
      <c r="I8177" t="s">
        <v>23</v>
      </c>
      <c r="J8177" t="s">
        <v>117</v>
      </c>
      <c r="K8177" s="1">
        <v>45427</v>
      </c>
      <c r="L8177">
        <v>60</v>
      </c>
      <c r="M8177">
        <v>4</v>
      </c>
      <c r="N8177" t="s">
        <v>538</v>
      </c>
      <c r="O8177" t="s">
        <v>537</v>
      </c>
      <c r="P8177" t="s">
        <v>636</v>
      </c>
    </row>
    <row r="8178" spans="1:16" x14ac:dyDescent="0.25">
      <c r="A8178" t="s">
        <v>112</v>
      </c>
      <c r="B8178" t="s">
        <v>67</v>
      </c>
      <c r="C8178" t="s">
        <v>64</v>
      </c>
      <c r="E8178" t="s">
        <v>65</v>
      </c>
      <c r="F8178" t="s">
        <v>65</v>
      </c>
      <c r="G8178" t="s">
        <v>15</v>
      </c>
      <c r="H8178" t="s">
        <v>25</v>
      </c>
      <c r="I8178" t="s">
        <v>23</v>
      </c>
      <c r="J8178" t="s">
        <v>117</v>
      </c>
      <c r="K8178" s="1">
        <v>45428</v>
      </c>
      <c r="L8178">
        <v>60</v>
      </c>
      <c r="M8178">
        <v>4</v>
      </c>
      <c r="N8178" t="s">
        <v>538</v>
      </c>
      <c r="O8178" t="s">
        <v>537</v>
      </c>
      <c r="P8178" t="s">
        <v>636</v>
      </c>
    </row>
    <row r="8179" spans="1:16" x14ac:dyDescent="0.25">
      <c r="A8179" t="s">
        <v>112</v>
      </c>
      <c r="B8179" t="s">
        <v>67</v>
      </c>
      <c r="C8179" t="s">
        <v>64</v>
      </c>
      <c r="E8179" t="s">
        <v>65</v>
      </c>
      <c r="F8179" t="s">
        <v>65</v>
      </c>
      <c r="G8179" t="s">
        <v>15</v>
      </c>
      <c r="H8179" t="s">
        <v>25</v>
      </c>
      <c r="I8179" t="s">
        <v>57</v>
      </c>
      <c r="J8179" t="s">
        <v>117</v>
      </c>
      <c r="K8179" s="1">
        <v>45411</v>
      </c>
      <c r="L8179">
        <v>30</v>
      </c>
      <c r="M8179">
        <v>2</v>
      </c>
      <c r="N8179" t="s">
        <v>538</v>
      </c>
      <c r="O8179" t="s">
        <v>537</v>
      </c>
      <c r="P8179" t="s">
        <v>636</v>
      </c>
    </row>
    <row r="8180" spans="1:16" x14ac:dyDescent="0.25">
      <c r="A8180" t="s">
        <v>112</v>
      </c>
      <c r="B8180" t="s">
        <v>67</v>
      </c>
      <c r="C8180" t="s">
        <v>64</v>
      </c>
      <c r="E8180" t="s">
        <v>65</v>
      </c>
      <c r="F8180" t="s">
        <v>65</v>
      </c>
      <c r="G8180" t="s">
        <v>15</v>
      </c>
      <c r="H8180" t="s">
        <v>25</v>
      </c>
      <c r="I8180" t="s">
        <v>57</v>
      </c>
      <c r="J8180" t="s">
        <v>117</v>
      </c>
      <c r="K8180" s="1">
        <v>45412</v>
      </c>
      <c r="L8180">
        <v>10.001999999999899</v>
      </c>
      <c r="M8180">
        <v>2</v>
      </c>
      <c r="N8180" t="s">
        <v>538</v>
      </c>
      <c r="O8180" t="s">
        <v>537</v>
      </c>
      <c r="P8180" t="s">
        <v>636</v>
      </c>
    </row>
    <row r="8181" spans="1:16" x14ac:dyDescent="0.25">
      <c r="A8181" t="s">
        <v>112</v>
      </c>
      <c r="B8181" t="s">
        <v>67</v>
      </c>
      <c r="C8181" t="s">
        <v>64</v>
      </c>
      <c r="E8181" t="s">
        <v>65</v>
      </c>
      <c r="F8181" t="s">
        <v>65</v>
      </c>
      <c r="G8181" t="s">
        <v>15</v>
      </c>
      <c r="H8181" t="s">
        <v>25</v>
      </c>
      <c r="I8181" t="s">
        <v>57</v>
      </c>
      <c r="J8181" t="s">
        <v>117</v>
      </c>
      <c r="K8181" s="1">
        <v>45427</v>
      </c>
      <c r="L8181">
        <v>10.001999999999899</v>
      </c>
      <c r="M8181">
        <v>4</v>
      </c>
      <c r="N8181" t="s">
        <v>538</v>
      </c>
      <c r="O8181" t="s">
        <v>537</v>
      </c>
      <c r="P8181" t="s">
        <v>636</v>
      </c>
    </row>
    <row r="8182" spans="1:16" x14ac:dyDescent="0.25">
      <c r="A8182" t="s">
        <v>112</v>
      </c>
      <c r="B8182" t="s">
        <v>67</v>
      </c>
      <c r="C8182" t="s">
        <v>64</v>
      </c>
      <c r="E8182" t="s">
        <v>65</v>
      </c>
      <c r="F8182" t="s">
        <v>65</v>
      </c>
      <c r="G8182" t="s">
        <v>15</v>
      </c>
      <c r="H8182" t="s">
        <v>25</v>
      </c>
      <c r="I8182" t="s">
        <v>88</v>
      </c>
      <c r="J8182" t="s">
        <v>117</v>
      </c>
      <c r="K8182" s="1">
        <v>45411</v>
      </c>
      <c r="L8182">
        <v>10.001999999999899</v>
      </c>
      <c r="M8182">
        <v>2</v>
      </c>
      <c r="N8182" t="s">
        <v>538</v>
      </c>
      <c r="O8182" t="s">
        <v>537</v>
      </c>
      <c r="P8182" t="s">
        <v>636</v>
      </c>
    </row>
    <row r="8183" spans="1:16" x14ac:dyDescent="0.25">
      <c r="A8183" t="s">
        <v>112</v>
      </c>
      <c r="B8183" t="s">
        <v>67</v>
      </c>
      <c r="C8183" t="s">
        <v>64</v>
      </c>
      <c r="E8183" t="s">
        <v>65</v>
      </c>
      <c r="F8183" t="s">
        <v>65</v>
      </c>
      <c r="G8183" t="s">
        <v>15</v>
      </c>
      <c r="H8183" t="s">
        <v>25</v>
      </c>
      <c r="I8183" t="s">
        <v>88</v>
      </c>
      <c r="J8183" t="s">
        <v>117</v>
      </c>
      <c r="K8183" s="1">
        <v>45428</v>
      </c>
      <c r="L8183">
        <v>30</v>
      </c>
      <c r="M8183">
        <v>4</v>
      </c>
      <c r="N8183" t="s">
        <v>538</v>
      </c>
      <c r="O8183" t="s">
        <v>537</v>
      </c>
      <c r="P8183" t="s">
        <v>636</v>
      </c>
    </row>
    <row r="8184" spans="1:16" x14ac:dyDescent="0.25">
      <c r="A8184" t="s">
        <v>112</v>
      </c>
      <c r="B8184" t="s">
        <v>67</v>
      </c>
      <c r="C8184" t="s">
        <v>64</v>
      </c>
      <c r="E8184" t="s">
        <v>65</v>
      </c>
      <c r="F8184" t="s">
        <v>65</v>
      </c>
      <c r="G8184" t="s">
        <v>15</v>
      </c>
      <c r="H8184" t="s">
        <v>25</v>
      </c>
      <c r="I8184" t="s">
        <v>68</v>
      </c>
      <c r="J8184" t="s">
        <v>117</v>
      </c>
      <c r="K8184" s="1">
        <v>45404</v>
      </c>
      <c r="L8184">
        <v>30</v>
      </c>
      <c r="M8184">
        <v>1</v>
      </c>
      <c r="N8184" t="s">
        <v>538</v>
      </c>
      <c r="O8184" t="s">
        <v>537</v>
      </c>
      <c r="P8184" t="s">
        <v>636</v>
      </c>
    </row>
    <row r="8185" spans="1:16" x14ac:dyDescent="0.25">
      <c r="A8185" t="s">
        <v>112</v>
      </c>
      <c r="B8185" t="s">
        <v>67</v>
      </c>
      <c r="C8185" t="s">
        <v>64</v>
      </c>
      <c r="E8185" t="s">
        <v>65</v>
      </c>
      <c r="F8185" t="s">
        <v>65</v>
      </c>
      <c r="G8185" t="s">
        <v>15</v>
      </c>
      <c r="H8185" t="s">
        <v>25</v>
      </c>
      <c r="I8185" t="s">
        <v>68</v>
      </c>
      <c r="J8185" t="s">
        <v>117</v>
      </c>
      <c r="K8185" s="1">
        <v>45407</v>
      </c>
      <c r="L8185">
        <v>10.001999999999899</v>
      </c>
      <c r="M8185">
        <v>1</v>
      </c>
      <c r="N8185" t="s">
        <v>538</v>
      </c>
      <c r="O8185" t="s">
        <v>537</v>
      </c>
      <c r="P8185" t="s">
        <v>636</v>
      </c>
    </row>
    <row r="8186" spans="1:16" x14ac:dyDescent="0.25">
      <c r="A8186" t="s">
        <v>112</v>
      </c>
      <c r="B8186" t="s">
        <v>67</v>
      </c>
      <c r="C8186" t="s">
        <v>64</v>
      </c>
      <c r="E8186" t="s">
        <v>65</v>
      </c>
      <c r="F8186" t="s">
        <v>65</v>
      </c>
      <c r="G8186" t="s">
        <v>15</v>
      </c>
      <c r="H8186" t="s">
        <v>25</v>
      </c>
      <c r="I8186" t="s">
        <v>68</v>
      </c>
      <c r="J8186" t="s">
        <v>117</v>
      </c>
      <c r="K8186" s="1">
        <v>45408</v>
      </c>
      <c r="L8186">
        <v>30</v>
      </c>
      <c r="M8186">
        <v>1</v>
      </c>
      <c r="N8186" t="s">
        <v>538</v>
      </c>
      <c r="O8186" t="s">
        <v>537</v>
      </c>
      <c r="P8186" t="s">
        <v>636</v>
      </c>
    </row>
    <row r="8187" spans="1:16" x14ac:dyDescent="0.25">
      <c r="A8187" t="s">
        <v>112</v>
      </c>
      <c r="B8187" t="s">
        <v>67</v>
      </c>
      <c r="C8187" t="s">
        <v>64</v>
      </c>
      <c r="E8187" t="s">
        <v>65</v>
      </c>
      <c r="F8187" t="s">
        <v>65</v>
      </c>
      <c r="G8187" t="s">
        <v>15</v>
      </c>
      <c r="H8187" t="s">
        <v>25</v>
      </c>
      <c r="I8187" t="s">
        <v>68</v>
      </c>
      <c r="J8187" t="s">
        <v>117</v>
      </c>
      <c r="K8187" s="1">
        <v>45411</v>
      </c>
      <c r="L8187">
        <v>30</v>
      </c>
      <c r="M8187">
        <v>2</v>
      </c>
      <c r="N8187" t="s">
        <v>538</v>
      </c>
      <c r="O8187" t="s">
        <v>537</v>
      </c>
      <c r="P8187" t="s">
        <v>636</v>
      </c>
    </row>
    <row r="8188" spans="1:16" x14ac:dyDescent="0.25">
      <c r="A8188" t="s">
        <v>112</v>
      </c>
      <c r="B8188" t="s">
        <v>67</v>
      </c>
      <c r="C8188" t="s">
        <v>64</v>
      </c>
      <c r="E8188" t="s">
        <v>65</v>
      </c>
      <c r="F8188" t="s">
        <v>65</v>
      </c>
      <c r="G8188" t="s">
        <v>15</v>
      </c>
      <c r="H8188" t="s">
        <v>25</v>
      </c>
      <c r="I8188" t="s">
        <v>68</v>
      </c>
      <c r="J8188" t="s">
        <v>117</v>
      </c>
      <c r="K8188" s="1">
        <v>45412</v>
      </c>
      <c r="L8188">
        <v>30</v>
      </c>
      <c r="M8188">
        <v>2</v>
      </c>
      <c r="N8188" t="s">
        <v>538</v>
      </c>
      <c r="O8188" t="s">
        <v>537</v>
      </c>
      <c r="P8188" t="s">
        <v>636</v>
      </c>
    </row>
    <row r="8189" spans="1:16" x14ac:dyDescent="0.25">
      <c r="A8189" t="s">
        <v>112</v>
      </c>
      <c r="B8189" t="s">
        <v>67</v>
      </c>
      <c r="C8189" t="s">
        <v>64</v>
      </c>
      <c r="E8189" t="s">
        <v>65</v>
      </c>
      <c r="F8189" t="s">
        <v>65</v>
      </c>
      <c r="G8189" t="s">
        <v>15</v>
      </c>
      <c r="H8189" t="s">
        <v>25</v>
      </c>
      <c r="I8189" t="s">
        <v>68</v>
      </c>
      <c r="J8189" t="s">
        <v>117</v>
      </c>
      <c r="K8189" s="1">
        <v>45420</v>
      </c>
      <c r="L8189">
        <v>90</v>
      </c>
      <c r="M8189">
        <v>3</v>
      </c>
      <c r="N8189" t="s">
        <v>538</v>
      </c>
      <c r="O8189" t="s">
        <v>537</v>
      </c>
      <c r="P8189" t="s">
        <v>636</v>
      </c>
    </row>
    <row r="8190" spans="1:16" x14ac:dyDescent="0.25">
      <c r="A8190" t="s">
        <v>112</v>
      </c>
      <c r="B8190" t="s">
        <v>67</v>
      </c>
      <c r="C8190" t="s">
        <v>64</v>
      </c>
      <c r="E8190" t="s">
        <v>65</v>
      </c>
      <c r="F8190" t="s">
        <v>65</v>
      </c>
      <c r="G8190" t="s">
        <v>15</v>
      </c>
      <c r="H8190" t="s">
        <v>25</v>
      </c>
      <c r="I8190" t="s">
        <v>68</v>
      </c>
      <c r="J8190" t="s">
        <v>117</v>
      </c>
      <c r="K8190" s="1">
        <v>45422</v>
      </c>
      <c r="L8190">
        <v>30</v>
      </c>
      <c r="M8190">
        <v>3</v>
      </c>
      <c r="N8190" t="s">
        <v>538</v>
      </c>
      <c r="O8190" t="s">
        <v>537</v>
      </c>
      <c r="P8190" t="s">
        <v>636</v>
      </c>
    </row>
    <row r="8191" spans="1:16" x14ac:dyDescent="0.25">
      <c r="A8191" t="s">
        <v>112</v>
      </c>
      <c r="B8191" t="s">
        <v>67</v>
      </c>
      <c r="C8191" t="s">
        <v>64</v>
      </c>
      <c r="E8191" t="s">
        <v>65</v>
      </c>
      <c r="F8191" t="s">
        <v>65</v>
      </c>
      <c r="G8191" t="s">
        <v>15</v>
      </c>
      <c r="H8191" t="s">
        <v>25</v>
      </c>
      <c r="I8191" t="s">
        <v>68</v>
      </c>
      <c r="J8191" t="s">
        <v>117</v>
      </c>
      <c r="K8191" s="1">
        <v>45427</v>
      </c>
      <c r="L8191">
        <v>30</v>
      </c>
      <c r="M8191">
        <v>4</v>
      </c>
      <c r="N8191" t="s">
        <v>538</v>
      </c>
      <c r="O8191" t="s">
        <v>537</v>
      </c>
      <c r="P8191" t="s">
        <v>636</v>
      </c>
    </row>
    <row r="8192" spans="1:16" x14ac:dyDescent="0.25">
      <c r="A8192" t="s">
        <v>112</v>
      </c>
      <c r="B8192" t="s">
        <v>67</v>
      </c>
      <c r="C8192" t="s">
        <v>64</v>
      </c>
      <c r="E8192" t="s">
        <v>65</v>
      </c>
      <c r="F8192" t="s">
        <v>65</v>
      </c>
      <c r="G8192" t="s">
        <v>15</v>
      </c>
      <c r="H8192" t="s">
        <v>25</v>
      </c>
      <c r="I8192" t="s">
        <v>26</v>
      </c>
      <c r="J8192" t="s">
        <v>118</v>
      </c>
      <c r="K8192" s="1">
        <v>45404</v>
      </c>
      <c r="L8192">
        <v>10.001999999999899</v>
      </c>
      <c r="M8192">
        <v>1</v>
      </c>
      <c r="N8192" t="s">
        <v>538</v>
      </c>
      <c r="O8192" t="s">
        <v>537</v>
      </c>
      <c r="P8192" t="s">
        <v>636</v>
      </c>
    </row>
    <row r="8193" spans="1:16" x14ac:dyDescent="0.25">
      <c r="A8193" t="s">
        <v>112</v>
      </c>
      <c r="B8193" t="s">
        <v>67</v>
      </c>
      <c r="C8193" t="s">
        <v>64</v>
      </c>
      <c r="E8193" t="s">
        <v>65</v>
      </c>
      <c r="F8193" t="s">
        <v>65</v>
      </c>
      <c r="G8193" t="s">
        <v>15</v>
      </c>
      <c r="H8193" t="s">
        <v>25</v>
      </c>
      <c r="I8193" t="s">
        <v>26</v>
      </c>
      <c r="J8193" t="s">
        <v>118</v>
      </c>
      <c r="K8193" s="1">
        <v>45406</v>
      </c>
      <c r="L8193">
        <v>30</v>
      </c>
      <c r="M8193">
        <v>1</v>
      </c>
      <c r="N8193" t="s">
        <v>538</v>
      </c>
      <c r="O8193" t="s">
        <v>537</v>
      </c>
      <c r="P8193" t="s">
        <v>636</v>
      </c>
    </row>
    <row r="8194" spans="1:16" x14ac:dyDescent="0.25">
      <c r="A8194" t="s">
        <v>112</v>
      </c>
      <c r="B8194" t="s">
        <v>67</v>
      </c>
      <c r="C8194" t="s">
        <v>64</v>
      </c>
      <c r="E8194" t="s">
        <v>65</v>
      </c>
      <c r="F8194" t="s">
        <v>65</v>
      </c>
      <c r="G8194" t="s">
        <v>15</v>
      </c>
      <c r="H8194" t="s">
        <v>25</v>
      </c>
      <c r="I8194" t="s">
        <v>26</v>
      </c>
      <c r="J8194" t="s">
        <v>118</v>
      </c>
      <c r="K8194" s="1">
        <v>45411</v>
      </c>
      <c r="L8194">
        <v>10.001999999999899</v>
      </c>
      <c r="M8194">
        <v>2</v>
      </c>
      <c r="N8194" t="s">
        <v>538</v>
      </c>
      <c r="O8194" t="s">
        <v>537</v>
      </c>
      <c r="P8194" t="s">
        <v>636</v>
      </c>
    </row>
    <row r="8195" spans="1:16" x14ac:dyDescent="0.25">
      <c r="A8195" t="s">
        <v>112</v>
      </c>
      <c r="B8195" t="s">
        <v>67</v>
      </c>
      <c r="C8195" t="s">
        <v>64</v>
      </c>
      <c r="E8195" t="s">
        <v>65</v>
      </c>
      <c r="F8195" t="s">
        <v>65</v>
      </c>
      <c r="G8195" t="s">
        <v>15</v>
      </c>
      <c r="H8195" t="s">
        <v>25</v>
      </c>
      <c r="I8195" t="s">
        <v>26</v>
      </c>
      <c r="J8195" t="s">
        <v>118</v>
      </c>
      <c r="K8195" s="1">
        <v>45418</v>
      </c>
      <c r="L8195">
        <v>30</v>
      </c>
      <c r="M8195">
        <v>3</v>
      </c>
      <c r="N8195" t="s">
        <v>538</v>
      </c>
      <c r="O8195" t="s">
        <v>537</v>
      </c>
      <c r="P8195" t="s">
        <v>636</v>
      </c>
    </row>
    <row r="8196" spans="1:16" x14ac:dyDescent="0.25">
      <c r="A8196" t="s">
        <v>112</v>
      </c>
      <c r="B8196" t="s">
        <v>67</v>
      </c>
      <c r="C8196" t="s">
        <v>64</v>
      </c>
      <c r="E8196" t="s">
        <v>65</v>
      </c>
      <c r="F8196" t="s">
        <v>65</v>
      </c>
      <c r="G8196" t="s">
        <v>15</v>
      </c>
      <c r="H8196" t="s">
        <v>25</v>
      </c>
      <c r="I8196" t="s">
        <v>26</v>
      </c>
      <c r="J8196" t="s">
        <v>118</v>
      </c>
      <c r="K8196" s="1">
        <v>45420</v>
      </c>
      <c r="L8196">
        <v>10.001999999999899</v>
      </c>
      <c r="M8196">
        <v>3</v>
      </c>
      <c r="N8196" t="s">
        <v>538</v>
      </c>
      <c r="O8196" t="s">
        <v>537</v>
      </c>
      <c r="P8196" t="s">
        <v>636</v>
      </c>
    </row>
    <row r="8197" spans="1:16" x14ac:dyDescent="0.25">
      <c r="A8197" t="s">
        <v>112</v>
      </c>
      <c r="B8197" t="s">
        <v>67</v>
      </c>
      <c r="C8197" t="s">
        <v>64</v>
      </c>
      <c r="E8197" t="s">
        <v>65</v>
      </c>
      <c r="F8197" t="s">
        <v>65</v>
      </c>
      <c r="G8197" t="s">
        <v>15</v>
      </c>
      <c r="H8197" t="s">
        <v>25</v>
      </c>
      <c r="I8197" t="s">
        <v>26</v>
      </c>
      <c r="J8197" t="s">
        <v>118</v>
      </c>
      <c r="K8197" s="1">
        <v>45422</v>
      </c>
      <c r="L8197">
        <v>10.001999999999899</v>
      </c>
      <c r="M8197">
        <v>3</v>
      </c>
      <c r="N8197" t="s">
        <v>538</v>
      </c>
      <c r="O8197" t="s">
        <v>537</v>
      </c>
      <c r="P8197" t="s">
        <v>636</v>
      </c>
    </row>
    <row r="8198" spans="1:16" x14ac:dyDescent="0.25">
      <c r="A8198" t="s">
        <v>112</v>
      </c>
      <c r="B8198" t="s">
        <v>67</v>
      </c>
      <c r="C8198" t="s">
        <v>64</v>
      </c>
      <c r="E8198" t="s">
        <v>65</v>
      </c>
      <c r="F8198" t="s">
        <v>65</v>
      </c>
      <c r="G8198" t="s">
        <v>15</v>
      </c>
      <c r="H8198" t="s">
        <v>25</v>
      </c>
      <c r="I8198" t="s">
        <v>26</v>
      </c>
      <c r="J8198" t="s">
        <v>118</v>
      </c>
      <c r="K8198" s="1">
        <v>45425</v>
      </c>
      <c r="L8198">
        <v>10.001999999999899</v>
      </c>
      <c r="M8198">
        <v>4</v>
      </c>
      <c r="N8198" t="s">
        <v>538</v>
      </c>
      <c r="O8198" t="s">
        <v>537</v>
      </c>
      <c r="P8198" t="s">
        <v>636</v>
      </c>
    </row>
    <row r="8199" spans="1:16" x14ac:dyDescent="0.25">
      <c r="A8199" t="s">
        <v>112</v>
      </c>
      <c r="B8199" t="s">
        <v>67</v>
      </c>
      <c r="C8199" t="s">
        <v>64</v>
      </c>
      <c r="E8199" t="s">
        <v>65</v>
      </c>
      <c r="F8199" t="s">
        <v>65</v>
      </c>
      <c r="G8199" t="s">
        <v>15</v>
      </c>
      <c r="H8199" t="s">
        <v>25</v>
      </c>
      <c r="I8199" t="s">
        <v>26</v>
      </c>
      <c r="J8199" t="s">
        <v>118</v>
      </c>
      <c r="K8199" s="1">
        <v>45426</v>
      </c>
      <c r="L8199">
        <v>30</v>
      </c>
      <c r="M8199">
        <v>4</v>
      </c>
      <c r="N8199" t="s">
        <v>538</v>
      </c>
      <c r="O8199" t="s">
        <v>537</v>
      </c>
      <c r="P8199" t="s">
        <v>636</v>
      </c>
    </row>
    <row r="8200" spans="1:16" x14ac:dyDescent="0.25">
      <c r="A8200" t="s">
        <v>112</v>
      </c>
      <c r="B8200" t="s">
        <v>67</v>
      </c>
      <c r="C8200" t="s">
        <v>64</v>
      </c>
      <c r="E8200" t="s">
        <v>65</v>
      </c>
      <c r="F8200" t="s">
        <v>65</v>
      </c>
      <c r="G8200" t="s">
        <v>15</v>
      </c>
      <c r="H8200" t="s">
        <v>25</v>
      </c>
      <c r="I8200" t="s">
        <v>27</v>
      </c>
      <c r="J8200" t="s">
        <v>118</v>
      </c>
      <c r="K8200" s="1">
        <v>45408</v>
      </c>
      <c r="L8200">
        <v>30</v>
      </c>
      <c r="M8200">
        <v>1</v>
      </c>
      <c r="N8200" t="s">
        <v>538</v>
      </c>
      <c r="O8200" t="s">
        <v>537</v>
      </c>
      <c r="P8200" t="s">
        <v>636</v>
      </c>
    </row>
    <row r="8201" spans="1:16" x14ac:dyDescent="0.25">
      <c r="A8201" t="s">
        <v>112</v>
      </c>
      <c r="B8201" t="s">
        <v>67</v>
      </c>
      <c r="C8201" t="s">
        <v>64</v>
      </c>
      <c r="E8201" t="s">
        <v>65</v>
      </c>
      <c r="F8201" t="s">
        <v>65</v>
      </c>
      <c r="G8201" t="s">
        <v>15</v>
      </c>
      <c r="H8201" t="s">
        <v>25</v>
      </c>
      <c r="I8201" t="s">
        <v>27</v>
      </c>
      <c r="J8201" t="s">
        <v>118</v>
      </c>
      <c r="K8201" s="1">
        <v>45427</v>
      </c>
      <c r="L8201">
        <v>10.001999999999899</v>
      </c>
      <c r="M8201">
        <v>4</v>
      </c>
      <c r="N8201" t="s">
        <v>538</v>
      </c>
      <c r="O8201" t="s">
        <v>537</v>
      </c>
      <c r="P8201" t="s">
        <v>636</v>
      </c>
    </row>
    <row r="8202" spans="1:16" x14ac:dyDescent="0.25">
      <c r="A8202" t="s">
        <v>112</v>
      </c>
      <c r="B8202" t="s">
        <v>67</v>
      </c>
      <c r="C8202" t="s">
        <v>64</v>
      </c>
      <c r="E8202" t="s">
        <v>65</v>
      </c>
      <c r="F8202" t="s">
        <v>65</v>
      </c>
      <c r="G8202" t="s">
        <v>15</v>
      </c>
      <c r="H8202" t="s">
        <v>25</v>
      </c>
      <c r="I8202" t="s">
        <v>28</v>
      </c>
      <c r="J8202" t="s">
        <v>118</v>
      </c>
      <c r="K8202" s="1">
        <v>45405</v>
      </c>
      <c r="L8202">
        <v>30</v>
      </c>
      <c r="M8202">
        <v>1</v>
      </c>
      <c r="N8202" t="s">
        <v>538</v>
      </c>
      <c r="O8202" t="s">
        <v>537</v>
      </c>
      <c r="P8202" t="s">
        <v>636</v>
      </c>
    </row>
    <row r="8203" spans="1:16" x14ac:dyDescent="0.25">
      <c r="A8203" t="s">
        <v>112</v>
      </c>
      <c r="B8203" t="s">
        <v>67</v>
      </c>
      <c r="C8203" t="s">
        <v>64</v>
      </c>
      <c r="E8203" t="s">
        <v>65</v>
      </c>
      <c r="F8203" t="s">
        <v>65</v>
      </c>
      <c r="G8203" t="s">
        <v>15</v>
      </c>
      <c r="H8203" t="s">
        <v>25</v>
      </c>
      <c r="I8203" t="s">
        <v>28</v>
      </c>
      <c r="J8203" t="s">
        <v>118</v>
      </c>
      <c r="K8203" s="1">
        <v>45407</v>
      </c>
      <c r="L8203">
        <v>30</v>
      </c>
      <c r="M8203">
        <v>1</v>
      </c>
      <c r="N8203" t="s">
        <v>538</v>
      </c>
      <c r="O8203" t="s">
        <v>537</v>
      </c>
      <c r="P8203" t="s">
        <v>636</v>
      </c>
    </row>
    <row r="8204" spans="1:16" x14ac:dyDescent="0.25">
      <c r="A8204" t="s">
        <v>112</v>
      </c>
      <c r="B8204" t="s">
        <v>67</v>
      </c>
      <c r="C8204" t="s">
        <v>64</v>
      </c>
      <c r="E8204" t="s">
        <v>65</v>
      </c>
      <c r="F8204" t="s">
        <v>65</v>
      </c>
      <c r="G8204" t="s">
        <v>15</v>
      </c>
      <c r="H8204" t="s">
        <v>25</v>
      </c>
      <c r="I8204" t="s">
        <v>28</v>
      </c>
      <c r="J8204" t="s">
        <v>118</v>
      </c>
      <c r="K8204" s="1">
        <v>45408</v>
      </c>
      <c r="L8204">
        <v>30</v>
      </c>
      <c r="M8204">
        <v>1</v>
      </c>
      <c r="N8204" t="s">
        <v>538</v>
      </c>
      <c r="O8204" t="s">
        <v>537</v>
      </c>
      <c r="P8204" t="s">
        <v>636</v>
      </c>
    </row>
    <row r="8205" spans="1:16" x14ac:dyDescent="0.25">
      <c r="A8205" t="s">
        <v>112</v>
      </c>
      <c r="B8205" t="s">
        <v>67</v>
      </c>
      <c r="C8205" t="s">
        <v>64</v>
      </c>
      <c r="E8205" t="s">
        <v>65</v>
      </c>
      <c r="F8205" t="s">
        <v>65</v>
      </c>
      <c r="G8205" t="s">
        <v>15</v>
      </c>
      <c r="H8205" t="s">
        <v>25</v>
      </c>
      <c r="I8205" t="s">
        <v>28</v>
      </c>
      <c r="J8205" t="s">
        <v>118</v>
      </c>
      <c r="K8205" s="1">
        <v>45412</v>
      </c>
      <c r="L8205">
        <v>30</v>
      </c>
      <c r="M8205">
        <v>2</v>
      </c>
      <c r="N8205" t="s">
        <v>538</v>
      </c>
      <c r="O8205" t="s">
        <v>537</v>
      </c>
      <c r="P8205" t="s">
        <v>636</v>
      </c>
    </row>
    <row r="8206" spans="1:16" x14ac:dyDescent="0.25">
      <c r="A8206" t="s">
        <v>112</v>
      </c>
      <c r="B8206" t="s">
        <v>67</v>
      </c>
      <c r="C8206" t="s">
        <v>64</v>
      </c>
      <c r="E8206" t="s">
        <v>65</v>
      </c>
      <c r="F8206" t="s">
        <v>65</v>
      </c>
      <c r="G8206" t="s">
        <v>15</v>
      </c>
      <c r="H8206" t="s">
        <v>25</v>
      </c>
      <c r="I8206" t="s">
        <v>29</v>
      </c>
      <c r="J8206" t="s">
        <v>118</v>
      </c>
      <c r="K8206" s="1">
        <v>45412</v>
      </c>
      <c r="L8206">
        <v>30</v>
      </c>
      <c r="M8206">
        <v>2</v>
      </c>
      <c r="N8206" t="s">
        <v>538</v>
      </c>
      <c r="O8206" t="s">
        <v>537</v>
      </c>
      <c r="P8206" t="s">
        <v>636</v>
      </c>
    </row>
    <row r="8207" spans="1:16" x14ac:dyDescent="0.25">
      <c r="A8207" t="s">
        <v>112</v>
      </c>
      <c r="B8207" t="s">
        <v>67</v>
      </c>
      <c r="C8207" t="s">
        <v>64</v>
      </c>
      <c r="E8207" t="s">
        <v>65</v>
      </c>
      <c r="F8207" t="s">
        <v>65</v>
      </c>
      <c r="G8207" t="s">
        <v>15</v>
      </c>
      <c r="H8207" t="s">
        <v>25</v>
      </c>
      <c r="I8207" t="s">
        <v>29</v>
      </c>
      <c r="J8207" t="s">
        <v>118</v>
      </c>
      <c r="K8207" s="1">
        <v>45413</v>
      </c>
      <c r="L8207">
        <v>30</v>
      </c>
      <c r="M8207">
        <v>2</v>
      </c>
      <c r="N8207" t="s">
        <v>538</v>
      </c>
      <c r="O8207" t="s">
        <v>537</v>
      </c>
      <c r="P8207" t="s">
        <v>636</v>
      </c>
    </row>
    <row r="8208" spans="1:16" x14ac:dyDescent="0.25">
      <c r="A8208" t="s">
        <v>112</v>
      </c>
      <c r="B8208" t="s">
        <v>67</v>
      </c>
      <c r="C8208" t="s">
        <v>64</v>
      </c>
      <c r="E8208" t="s">
        <v>65</v>
      </c>
      <c r="F8208" t="s">
        <v>65</v>
      </c>
      <c r="G8208" t="s">
        <v>15</v>
      </c>
      <c r="H8208" t="s">
        <v>25</v>
      </c>
      <c r="I8208" t="s">
        <v>29</v>
      </c>
      <c r="J8208" t="s">
        <v>118</v>
      </c>
      <c r="K8208" s="1">
        <v>45415</v>
      </c>
      <c r="L8208">
        <v>30</v>
      </c>
      <c r="M8208">
        <v>2</v>
      </c>
      <c r="N8208" t="s">
        <v>538</v>
      </c>
      <c r="O8208" t="s">
        <v>537</v>
      </c>
      <c r="P8208" t="s">
        <v>636</v>
      </c>
    </row>
    <row r="8209" spans="1:16" x14ac:dyDescent="0.25">
      <c r="A8209" t="s">
        <v>112</v>
      </c>
      <c r="B8209" t="s">
        <v>67</v>
      </c>
      <c r="C8209" t="s">
        <v>64</v>
      </c>
      <c r="E8209" t="s">
        <v>65</v>
      </c>
      <c r="F8209" t="s">
        <v>65</v>
      </c>
      <c r="G8209" t="s">
        <v>15</v>
      </c>
      <c r="H8209" t="s">
        <v>25</v>
      </c>
      <c r="I8209" t="s">
        <v>29</v>
      </c>
      <c r="J8209" t="s">
        <v>118</v>
      </c>
      <c r="K8209" s="1">
        <v>45419</v>
      </c>
      <c r="L8209">
        <v>10.001999999999899</v>
      </c>
      <c r="M8209">
        <v>3</v>
      </c>
      <c r="N8209" t="s">
        <v>538</v>
      </c>
      <c r="O8209" t="s">
        <v>537</v>
      </c>
      <c r="P8209" t="s">
        <v>636</v>
      </c>
    </row>
    <row r="8210" spans="1:16" x14ac:dyDescent="0.25">
      <c r="A8210" t="s">
        <v>112</v>
      </c>
      <c r="B8210" t="s">
        <v>67</v>
      </c>
      <c r="C8210" t="s">
        <v>64</v>
      </c>
      <c r="E8210" t="s">
        <v>65</v>
      </c>
      <c r="F8210" t="s">
        <v>65</v>
      </c>
      <c r="G8210" t="s">
        <v>15</v>
      </c>
      <c r="H8210" t="s">
        <v>30</v>
      </c>
      <c r="I8210" t="s">
        <v>89</v>
      </c>
      <c r="J8210" t="s">
        <v>119</v>
      </c>
      <c r="K8210" s="1">
        <v>45412</v>
      </c>
      <c r="L8210">
        <v>60</v>
      </c>
      <c r="M8210">
        <v>2</v>
      </c>
      <c r="N8210" t="s">
        <v>538</v>
      </c>
      <c r="O8210" t="s">
        <v>537</v>
      </c>
      <c r="P8210" t="s">
        <v>636</v>
      </c>
    </row>
    <row r="8211" spans="1:16" x14ac:dyDescent="0.25">
      <c r="A8211" t="s">
        <v>112</v>
      </c>
      <c r="B8211" t="s">
        <v>67</v>
      </c>
      <c r="C8211" t="s">
        <v>64</v>
      </c>
      <c r="E8211" t="s">
        <v>65</v>
      </c>
      <c r="F8211" t="s">
        <v>65</v>
      </c>
      <c r="G8211" t="s">
        <v>15</v>
      </c>
      <c r="H8211" t="s">
        <v>30</v>
      </c>
      <c r="I8211" t="s">
        <v>31</v>
      </c>
      <c r="J8211" t="s">
        <v>119</v>
      </c>
      <c r="K8211" s="1">
        <v>45406</v>
      </c>
      <c r="L8211">
        <v>30</v>
      </c>
      <c r="M8211">
        <v>1</v>
      </c>
      <c r="N8211" t="s">
        <v>538</v>
      </c>
      <c r="O8211" t="s">
        <v>537</v>
      </c>
      <c r="P8211" t="s">
        <v>636</v>
      </c>
    </row>
    <row r="8212" spans="1:16" x14ac:dyDescent="0.25">
      <c r="A8212" t="s">
        <v>112</v>
      </c>
      <c r="B8212" t="s">
        <v>67</v>
      </c>
      <c r="C8212" t="s">
        <v>64</v>
      </c>
      <c r="E8212" t="s">
        <v>65</v>
      </c>
      <c r="F8212" t="s">
        <v>65</v>
      </c>
      <c r="G8212" t="s">
        <v>15</v>
      </c>
      <c r="H8212" t="s">
        <v>30</v>
      </c>
      <c r="I8212" t="s">
        <v>31</v>
      </c>
      <c r="J8212" t="s">
        <v>119</v>
      </c>
      <c r="K8212" s="1">
        <v>45408</v>
      </c>
      <c r="L8212">
        <v>60</v>
      </c>
      <c r="M8212">
        <v>1</v>
      </c>
      <c r="N8212" t="s">
        <v>538</v>
      </c>
      <c r="O8212" t="s">
        <v>537</v>
      </c>
      <c r="P8212" t="s">
        <v>636</v>
      </c>
    </row>
    <row r="8213" spans="1:16" x14ac:dyDescent="0.25">
      <c r="A8213" t="s">
        <v>112</v>
      </c>
      <c r="B8213" t="s">
        <v>67</v>
      </c>
      <c r="C8213" t="s">
        <v>64</v>
      </c>
      <c r="E8213" t="s">
        <v>65</v>
      </c>
      <c r="F8213" t="s">
        <v>65</v>
      </c>
      <c r="G8213" t="s">
        <v>15</v>
      </c>
      <c r="H8213" t="s">
        <v>30</v>
      </c>
      <c r="I8213" t="s">
        <v>31</v>
      </c>
      <c r="J8213" t="s">
        <v>119</v>
      </c>
      <c r="K8213" s="1">
        <v>45413</v>
      </c>
      <c r="L8213">
        <v>30</v>
      </c>
      <c r="M8213">
        <v>2</v>
      </c>
      <c r="N8213" t="s">
        <v>538</v>
      </c>
      <c r="O8213" t="s">
        <v>537</v>
      </c>
      <c r="P8213" t="s">
        <v>636</v>
      </c>
    </row>
    <row r="8214" spans="1:16" x14ac:dyDescent="0.25">
      <c r="A8214" t="s">
        <v>112</v>
      </c>
      <c r="B8214" t="s">
        <v>67</v>
      </c>
      <c r="C8214" t="s">
        <v>64</v>
      </c>
      <c r="E8214" t="s">
        <v>65</v>
      </c>
      <c r="F8214" t="s">
        <v>65</v>
      </c>
      <c r="G8214" t="s">
        <v>15</v>
      </c>
      <c r="H8214" t="s">
        <v>30</v>
      </c>
      <c r="I8214" t="s">
        <v>31</v>
      </c>
      <c r="J8214" t="s">
        <v>119</v>
      </c>
      <c r="K8214" s="1">
        <v>45422</v>
      </c>
      <c r="L8214">
        <v>30</v>
      </c>
      <c r="M8214">
        <v>3</v>
      </c>
      <c r="N8214" t="s">
        <v>538</v>
      </c>
      <c r="O8214" t="s">
        <v>537</v>
      </c>
      <c r="P8214" t="s">
        <v>636</v>
      </c>
    </row>
    <row r="8215" spans="1:16" x14ac:dyDescent="0.25">
      <c r="A8215" t="s">
        <v>112</v>
      </c>
      <c r="B8215" t="s">
        <v>67</v>
      </c>
      <c r="C8215" t="s">
        <v>64</v>
      </c>
      <c r="E8215" t="s">
        <v>65</v>
      </c>
      <c r="F8215" t="s">
        <v>65</v>
      </c>
      <c r="G8215" t="s">
        <v>15</v>
      </c>
      <c r="H8215" t="s">
        <v>30</v>
      </c>
      <c r="I8215" t="s">
        <v>32</v>
      </c>
      <c r="J8215" t="s">
        <v>119</v>
      </c>
      <c r="K8215" s="1">
        <v>45419</v>
      </c>
      <c r="L8215">
        <v>30</v>
      </c>
      <c r="M8215">
        <v>3</v>
      </c>
      <c r="N8215" t="s">
        <v>538</v>
      </c>
      <c r="O8215" t="s">
        <v>537</v>
      </c>
      <c r="P8215" t="s">
        <v>636</v>
      </c>
    </row>
    <row r="8216" spans="1:16" x14ac:dyDescent="0.25">
      <c r="A8216" t="s">
        <v>112</v>
      </c>
      <c r="B8216" t="s">
        <v>67</v>
      </c>
      <c r="C8216" t="s">
        <v>64</v>
      </c>
      <c r="E8216" t="s">
        <v>65</v>
      </c>
      <c r="F8216" t="s">
        <v>65</v>
      </c>
      <c r="G8216" t="s">
        <v>15</v>
      </c>
      <c r="H8216" t="s">
        <v>30</v>
      </c>
      <c r="I8216" t="s">
        <v>97</v>
      </c>
      <c r="J8216" t="s">
        <v>119</v>
      </c>
      <c r="K8216" s="1">
        <v>45419</v>
      </c>
      <c r="L8216">
        <v>30</v>
      </c>
      <c r="M8216">
        <v>3</v>
      </c>
      <c r="N8216" t="s">
        <v>538</v>
      </c>
      <c r="O8216" t="s">
        <v>537</v>
      </c>
      <c r="P8216" t="s">
        <v>636</v>
      </c>
    </row>
    <row r="8217" spans="1:16" x14ac:dyDescent="0.25">
      <c r="A8217" t="s">
        <v>112</v>
      </c>
      <c r="B8217" t="s">
        <v>67</v>
      </c>
      <c r="C8217" t="s">
        <v>64</v>
      </c>
      <c r="E8217" t="s">
        <v>65</v>
      </c>
      <c r="F8217" t="s">
        <v>65</v>
      </c>
      <c r="G8217" t="s">
        <v>15</v>
      </c>
      <c r="H8217" t="s">
        <v>30</v>
      </c>
      <c r="I8217" t="s">
        <v>97</v>
      </c>
      <c r="J8217" t="s">
        <v>119</v>
      </c>
      <c r="K8217" s="1">
        <v>45429</v>
      </c>
      <c r="L8217">
        <v>10.001999999999899</v>
      </c>
      <c r="M8217">
        <v>4</v>
      </c>
      <c r="N8217" t="s">
        <v>538</v>
      </c>
      <c r="O8217" t="s">
        <v>537</v>
      </c>
      <c r="P8217" t="s">
        <v>636</v>
      </c>
    </row>
    <row r="8218" spans="1:16" x14ac:dyDescent="0.25">
      <c r="A8218" t="s">
        <v>112</v>
      </c>
      <c r="B8218" t="s">
        <v>67</v>
      </c>
      <c r="C8218" t="s">
        <v>64</v>
      </c>
      <c r="E8218" t="s">
        <v>65</v>
      </c>
      <c r="F8218" t="s">
        <v>65</v>
      </c>
      <c r="G8218" t="s">
        <v>15</v>
      </c>
      <c r="H8218" t="s">
        <v>30</v>
      </c>
      <c r="I8218" t="s">
        <v>69</v>
      </c>
      <c r="J8218" t="s">
        <v>119</v>
      </c>
      <c r="K8218" s="1">
        <v>45405</v>
      </c>
      <c r="L8218">
        <v>10.001999999999899</v>
      </c>
      <c r="M8218">
        <v>1</v>
      </c>
      <c r="N8218" t="s">
        <v>538</v>
      </c>
      <c r="O8218" t="s">
        <v>537</v>
      </c>
      <c r="P8218" t="s">
        <v>636</v>
      </c>
    </row>
    <row r="8219" spans="1:16" x14ac:dyDescent="0.25">
      <c r="A8219" t="s">
        <v>112</v>
      </c>
      <c r="B8219" t="s">
        <v>67</v>
      </c>
      <c r="C8219" t="s">
        <v>64</v>
      </c>
      <c r="E8219" t="s">
        <v>65</v>
      </c>
      <c r="F8219" t="s">
        <v>65</v>
      </c>
      <c r="G8219" t="s">
        <v>15</v>
      </c>
      <c r="H8219" t="s">
        <v>30</v>
      </c>
      <c r="I8219" t="s">
        <v>69</v>
      </c>
      <c r="J8219" t="s">
        <v>119</v>
      </c>
      <c r="K8219" s="1">
        <v>45406</v>
      </c>
      <c r="L8219">
        <v>30</v>
      </c>
      <c r="M8219">
        <v>1</v>
      </c>
      <c r="N8219" t="s">
        <v>538</v>
      </c>
      <c r="O8219" t="s">
        <v>537</v>
      </c>
      <c r="P8219" t="s">
        <v>636</v>
      </c>
    </row>
    <row r="8220" spans="1:16" x14ac:dyDescent="0.25">
      <c r="A8220" t="s">
        <v>112</v>
      </c>
      <c r="B8220" t="s">
        <v>67</v>
      </c>
      <c r="C8220" t="s">
        <v>64</v>
      </c>
      <c r="E8220" t="s">
        <v>65</v>
      </c>
      <c r="F8220" t="s">
        <v>65</v>
      </c>
      <c r="G8220" t="s">
        <v>15</v>
      </c>
      <c r="H8220" t="s">
        <v>30</v>
      </c>
      <c r="I8220" t="s">
        <v>69</v>
      </c>
      <c r="J8220" t="s">
        <v>119</v>
      </c>
      <c r="K8220" s="1">
        <v>45408</v>
      </c>
      <c r="L8220">
        <v>60</v>
      </c>
      <c r="M8220">
        <v>1</v>
      </c>
      <c r="N8220" t="s">
        <v>538</v>
      </c>
      <c r="O8220" t="s">
        <v>537</v>
      </c>
      <c r="P8220" t="s">
        <v>636</v>
      </c>
    </row>
    <row r="8221" spans="1:16" x14ac:dyDescent="0.25">
      <c r="A8221" t="s">
        <v>112</v>
      </c>
      <c r="B8221" t="s">
        <v>67</v>
      </c>
      <c r="C8221" t="s">
        <v>64</v>
      </c>
      <c r="E8221" t="s">
        <v>65</v>
      </c>
      <c r="F8221" t="s">
        <v>65</v>
      </c>
      <c r="G8221" t="s">
        <v>15</v>
      </c>
      <c r="H8221" t="s">
        <v>30</v>
      </c>
      <c r="I8221" t="s">
        <v>69</v>
      </c>
      <c r="J8221" t="s">
        <v>119</v>
      </c>
      <c r="K8221" s="1">
        <v>45412</v>
      </c>
      <c r="L8221">
        <v>30</v>
      </c>
      <c r="M8221">
        <v>2</v>
      </c>
      <c r="N8221" t="s">
        <v>538</v>
      </c>
      <c r="O8221" t="s">
        <v>537</v>
      </c>
      <c r="P8221" t="s">
        <v>636</v>
      </c>
    </row>
    <row r="8222" spans="1:16" x14ac:dyDescent="0.25">
      <c r="A8222" t="s">
        <v>112</v>
      </c>
      <c r="B8222" t="s">
        <v>67</v>
      </c>
      <c r="C8222" t="s">
        <v>64</v>
      </c>
      <c r="E8222" t="s">
        <v>65</v>
      </c>
      <c r="F8222" t="s">
        <v>65</v>
      </c>
      <c r="G8222" t="s">
        <v>15</v>
      </c>
      <c r="H8222" t="s">
        <v>30</v>
      </c>
      <c r="I8222" t="s">
        <v>69</v>
      </c>
      <c r="J8222" t="s">
        <v>119</v>
      </c>
      <c r="K8222" s="1">
        <v>45415</v>
      </c>
      <c r="L8222">
        <v>60</v>
      </c>
      <c r="M8222">
        <v>2</v>
      </c>
      <c r="N8222" t="s">
        <v>538</v>
      </c>
      <c r="O8222" t="s">
        <v>537</v>
      </c>
      <c r="P8222" t="s">
        <v>636</v>
      </c>
    </row>
    <row r="8223" spans="1:16" x14ac:dyDescent="0.25">
      <c r="A8223" t="s">
        <v>112</v>
      </c>
      <c r="B8223" t="s">
        <v>67</v>
      </c>
      <c r="C8223" t="s">
        <v>64</v>
      </c>
      <c r="E8223" t="s">
        <v>65</v>
      </c>
      <c r="F8223" t="s">
        <v>65</v>
      </c>
      <c r="G8223" t="s">
        <v>15</v>
      </c>
      <c r="H8223" t="s">
        <v>30</v>
      </c>
      <c r="I8223" t="s">
        <v>69</v>
      </c>
      <c r="J8223" t="s">
        <v>119</v>
      </c>
      <c r="K8223" s="1">
        <v>45420</v>
      </c>
      <c r="L8223">
        <v>10.001999999999899</v>
      </c>
      <c r="M8223">
        <v>3</v>
      </c>
      <c r="N8223" t="s">
        <v>538</v>
      </c>
      <c r="O8223" t="s">
        <v>537</v>
      </c>
      <c r="P8223" t="s">
        <v>636</v>
      </c>
    </row>
    <row r="8224" spans="1:16" x14ac:dyDescent="0.25">
      <c r="A8224" t="s">
        <v>112</v>
      </c>
      <c r="B8224" t="s">
        <v>67</v>
      </c>
      <c r="C8224" t="s">
        <v>64</v>
      </c>
      <c r="E8224" t="s">
        <v>65</v>
      </c>
      <c r="F8224" t="s">
        <v>65</v>
      </c>
      <c r="G8224" t="s">
        <v>15</v>
      </c>
      <c r="H8224" t="s">
        <v>30</v>
      </c>
      <c r="I8224" t="s">
        <v>69</v>
      </c>
      <c r="J8224" t="s">
        <v>119</v>
      </c>
      <c r="K8224" s="1">
        <v>45426</v>
      </c>
      <c r="L8224">
        <v>30</v>
      </c>
      <c r="M8224">
        <v>4</v>
      </c>
      <c r="N8224" t="s">
        <v>538</v>
      </c>
      <c r="O8224" t="s">
        <v>537</v>
      </c>
      <c r="P8224" t="s">
        <v>636</v>
      </c>
    </row>
    <row r="8225" spans="1:16" x14ac:dyDescent="0.25">
      <c r="A8225" t="s">
        <v>112</v>
      </c>
      <c r="B8225" t="s">
        <v>67</v>
      </c>
      <c r="C8225" t="s">
        <v>64</v>
      </c>
      <c r="E8225" t="s">
        <v>65</v>
      </c>
      <c r="F8225" t="s">
        <v>65</v>
      </c>
      <c r="G8225" t="s">
        <v>15</v>
      </c>
      <c r="H8225" t="s">
        <v>30</v>
      </c>
      <c r="I8225" t="s">
        <v>69</v>
      </c>
      <c r="J8225" t="s">
        <v>119</v>
      </c>
      <c r="K8225" s="1">
        <v>45427</v>
      </c>
      <c r="L8225">
        <v>30</v>
      </c>
      <c r="M8225">
        <v>4</v>
      </c>
      <c r="N8225" t="s">
        <v>538</v>
      </c>
      <c r="O8225" t="s">
        <v>537</v>
      </c>
      <c r="P8225" t="s">
        <v>636</v>
      </c>
    </row>
    <row r="8226" spans="1:16" x14ac:dyDescent="0.25">
      <c r="A8226" t="s">
        <v>112</v>
      </c>
      <c r="B8226" t="s">
        <v>67</v>
      </c>
      <c r="C8226" t="s">
        <v>64</v>
      </c>
      <c r="E8226" t="s">
        <v>65</v>
      </c>
      <c r="F8226" t="s">
        <v>65</v>
      </c>
      <c r="G8226" t="s">
        <v>15</v>
      </c>
      <c r="H8226" t="s">
        <v>30</v>
      </c>
      <c r="I8226" t="s">
        <v>69</v>
      </c>
      <c r="J8226" t="s">
        <v>119</v>
      </c>
      <c r="K8226" s="1">
        <v>45429</v>
      </c>
      <c r="L8226">
        <v>30</v>
      </c>
      <c r="M8226">
        <v>4</v>
      </c>
      <c r="N8226" t="s">
        <v>538</v>
      </c>
      <c r="O8226" t="s">
        <v>537</v>
      </c>
      <c r="P8226" t="s">
        <v>636</v>
      </c>
    </row>
    <row r="8227" spans="1:16" x14ac:dyDescent="0.25">
      <c r="A8227" t="s">
        <v>112</v>
      </c>
      <c r="B8227" t="s">
        <v>67</v>
      </c>
      <c r="C8227" t="s">
        <v>64</v>
      </c>
      <c r="E8227" t="s">
        <v>65</v>
      </c>
      <c r="F8227" t="s">
        <v>65</v>
      </c>
      <c r="G8227" t="s">
        <v>15</v>
      </c>
      <c r="H8227" t="s">
        <v>33</v>
      </c>
      <c r="I8227" t="s">
        <v>34</v>
      </c>
      <c r="J8227" t="s">
        <v>191</v>
      </c>
      <c r="K8227" s="1">
        <v>45404</v>
      </c>
      <c r="L8227">
        <v>30</v>
      </c>
      <c r="M8227">
        <v>1</v>
      </c>
      <c r="N8227" t="s">
        <v>538</v>
      </c>
      <c r="O8227" t="s">
        <v>537</v>
      </c>
      <c r="P8227" t="s">
        <v>636</v>
      </c>
    </row>
    <row r="8228" spans="1:16" x14ac:dyDescent="0.25">
      <c r="A8228" t="s">
        <v>112</v>
      </c>
      <c r="B8228" t="s">
        <v>67</v>
      </c>
      <c r="C8228" t="s">
        <v>64</v>
      </c>
      <c r="E8228" t="s">
        <v>65</v>
      </c>
      <c r="F8228" t="s">
        <v>65</v>
      </c>
      <c r="G8228" t="s">
        <v>15</v>
      </c>
      <c r="H8228" t="s">
        <v>33</v>
      </c>
      <c r="I8228" t="s">
        <v>34</v>
      </c>
      <c r="J8228" t="s">
        <v>191</v>
      </c>
      <c r="K8228" s="1">
        <v>45405</v>
      </c>
      <c r="L8228">
        <v>60</v>
      </c>
      <c r="M8228">
        <v>1</v>
      </c>
      <c r="N8228" t="s">
        <v>538</v>
      </c>
      <c r="O8228" t="s">
        <v>537</v>
      </c>
      <c r="P8228" t="s">
        <v>636</v>
      </c>
    </row>
    <row r="8229" spans="1:16" x14ac:dyDescent="0.25">
      <c r="A8229" t="s">
        <v>112</v>
      </c>
      <c r="B8229" t="s">
        <v>67</v>
      </c>
      <c r="C8229" t="s">
        <v>64</v>
      </c>
      <c r="E8229" t="s">
        <v>65</v>
      </c>
      <c r="F8229" t="s">
        <v>65</v>
      </c>
      <c r="G8229" t="s">
        <v>15</v>
      </c>
      <c r="H8229" t="s">
        <v>33</v>
      </c>
      <c r="I8229" t="s">
        <v>34</v>
      </c>
      <c r="J8229" t="s">
        <v>191</v>
      </c>
      <c r="K8229" s="1">
        <v>45406</v>
      </c>
      <c r="L8229">
        <v>30</v>
      </c>
      <c r="M8229">
        <v>1</v>
      </c>
      <c r="N8229" t="s">
        <v>538</v>
      </c>
      <c r="O8229" t="s">
        <v>537</v>
      </c>
      <c r="P8229" t="s">
        <v>636</v>
      </c>
    </row>
    <row r="8230" spans="1:16" x14ac:dyDescent="0.25">
      <c r="A8230" t="s">
        <v>112</v>
      </c>
      <c r="B8230" t="s">
        <v>67</v>
      </c>
      <c r="C8230" t="s">
        <v>64</v>
      </c>
      <c r="E8230" t="s">
        <v>65</v>
      </c>
      <c r="F8230" t="s">
        <v>65</v>
      </c>
      <c r="G8230" t="s">
        <v>15</v>
      </c>
      <c r="H8230" t="s">
        <v>33</v>
      </c>
      <c r="I8230" t="s">
        <v>34</v>
      </c>
      <c r="J8230" t="s">
        <v>191</v>
      </c>
      <c r="K8230" s="1">
        <v>45407</v>
      </c>
      <c r="L8230">
        <v>60</v>
      </c>
      <c r="M8230">
        <v>1</v>
      </c>
      <c r="N8230" t="s">
        <v>538</v>
      </c>
      <c r="O8230" t="s">
        <v>537</v>
      </c>
      <c r="P8230" t="s">
        <v>636</v>
      </c>
    </row>
    <row r="8231" spans="1:16" x14ac:dyDescent="0.25">
      <c r="A8231" t="s">
        <v>112</v>
      </c>
      <c r="B8231" t="s">
        <v>67</v>
      </c>
      <c r="C8231" t="s">
        <v>64</v>
      </c>
      <c r="E8231" t="s">
        <v>65</v>
      </c>
      <c r="F8231" t="s">
        <v>65</v>
      </c>
      <c r="G8231" t="s">
        <v>15</v>
      </c>
      <c r="H8231" t="s">
        <v>33</v>
      </c>
      <c r="I8231" t="s">
        <v>34</v>
      </c>
      <c r="J8231" t="s">
        <v>191</v>
      </c>
      <c r="K8231" s="1">
        <v>45408</v>
      </c>
      <c r="L8231">
        <v>60</v>
      </c>
      <c r="M8231">
        <v>1</v>
      </c>
      <c r="N8231" t="s">
        <v>538</v>
      </c>
      <c r="O8231" t="s">
        <v>537</v>
      </c>
      <c r="P8231" t="s">
        <v>636</v>
      </c>
    </row>
    <row r="8232" spans="1:16" x14ac:dyDescent="0.25">
      <c r="A8232" t="s">
        <v>112</v>
      </c>
      <c r="B8232" t="s">
        <v>67</v>
      </c>
      <c r="C8232" t="s">
        <v>64</v>
      </c>
      <c r="E8232" t="s">
        <v>65</v>
      </c>
      <c r="F8232" t="s">
        <v>65</v>
      </c>
      <c r="G8232" t="s">
        <v>15</v>
      </c>
      <c r="H8232" t="s">
        <v>33</v>
      </c>
      <c r="I8232" t="s">
        <v>34</v>
      </c>
      <c r="J8232" t="s">
        <v>191</v>
      </c>
      <c r="K8232" s="1">
        <v>45411</v>
      </c>
      <c r="L8232">
        <v>60</v>
      </c>
      <c r="M8232">
        <v>2</v>
      </c>
      <c r="N8232" t="s">
        <v>538</v>
      </c>
      <c r="O8232" t="s">
        <v>537</v>
      </c>
      <c r="P8232" t="s">
        <v>636</v>
      </c>
    </row>
    <row r="8233" spans="1:16" x14ac:dyDescent="0.25">
      <c r="A8233" t="s">
        <v>112</v>
      </c>
      <c r="B8233" t="s">
        <v>67</v>
      </c>
      <c r="C8233" t="s">
        <v>64</v>
      </c>
      <c r="E8233" t="s">
        <v>65</v>
      </c>
      <c r="F8233" t="s">
        <v>65</v>
      </c>
      <c r="G8233" t="s">
        <v>15</v>
      </c>
      <c r="H8233" t="s">
        <v>33</v>
      </c>
      <c r="I8233" t="s">
        <v>34</v>
      </c>
      <c r="J8233" t="s">
        <v>191</v>
      </c>
      <c r="K8233" s="1">
        <v>45412</v>
      </c>
      <c r="L8233">
        <v>90</v>
      </c>
      <c r="M8233">
        <v>2</v>
      </c>
      <c r="N8233" t="s">
        <v>538</v>
      </c>
      <c r="O8233" t="s">
        <v>537</v>
      </c>
      <c r="P8233" t="s">
        <v>636</v>
      </c>
    </row>
    <row r="8234" spans="1:16" x14ac:dyDescent="0.25">
      <c r="A8234" t="s">
        <v>112</v>
      </c>
      <c r="B8234" t="s">
        <v>67</v>
      </c>
      <c r="C8234" t="s">
        <v>64</v>
      </c>
      <c r="E8234" t="s">
        <v>65</v>
      </c>
      <c r="F8234" t="s">
        <v>65</v>
      </c>
      <c r="G8234" t="s">
        <v>15</v>
      </c>
      <c r="H8234" t="s">
        <v>33</v>
      </c>
      <c r="I8234" t="s">
        <v>34</v>
      </c>
      <c r="J8234" t="s">
        <v>191</v>
      </c>
      <c r="K8234" s="1">
        <v>45413</v>
      </c>
      <c r="L8234">
        <v>60</v>
      </c>
      <c r="M8234">
        <v>2</v>
      </c>
      <c r="N8234" t="s">
        <v>538</v>
      </c>
      <c r="O8234" t="s">
        <v>537</v>
      </c>
      <c r="P8234" t="s">
        <v>636</v>
      </c>
    </row>
    <row r="8235" spans="1:16" x14ac:dyDescent="0.25">
      <c r="A8235" t="s">
        <v>112</v>
      </c>
      <c r="B8235" t="s">
        <v>67</v>
      </c>
      <c r="C8235" t="s">
        <v>64</v>
      </c>
      <c r="E8235" t="s">
        <v>65</v>
      </c>
      <c r="F8235" t="s">
        <v>65</v>
      </c>
      <c r="G8235" t="s">
        <v>15</v>
      </c>
      <c r="H8235" t="s">
        <v>33</v>
      </c>
      <c r="I8235" t="s">
        <v>34</v>
      </c>
      <c r="J8235" t="s">
        <v>191</v>
      </c>
      <c r="K8235" s="1">
        <v>45414</v>
      </c>
      <c r="L8235">
        <v>90</v>
      </c>
      <c r="M8235">
        <v>2</v>
      </c>
      <c r="N8235" t="s">
        <v>538</v>
      </c>
      <c r="O8235" t="s">
        <v>537</v>
      </c>
      <c r="P8235" t="s">
        <v>636</v>
      </c>
    </row>
    <row r="8236" spans="1:16" x14ac:dyDescent="0.25">
      <c r="A8236" t="s">
        <v>112</v>
      </c>
      <c r="B8236" t="s">
        <v>67</v>
      </c>
      <c r="C8236" t="s">
        <v>64</v>
      </c>
      <c r="E8236" t="s">
        <v>65</v>
      </c>
      <c r="F8236" t="s">
        <v>65</v>
      </c>
      <c r="G8236" t="s">
        <v>15</v>
      </c>
      <c r="H8236" t="s">
        <v>33</v>
      </c>
      <c r="I8236" t="s">
        <v>34</v>
      </c>
      <c r="J8236" t="s">
        <v>191</v>
      </c>
      <c r="K8236" s="1">
        <v>45415</v>
      </c>
      <c r="L8236">
        <v>90</v>
      </c>
      <c r="M8236">
        <v>2</v>
      </c>
      <c r="N8236" t="s">
        <v>538</v>
      </c>
      <c r="O8236" t="s">
        <v>537</v>
      </c>
      <c r="P8236" t="s">
        <v>636</v>
      </c>
    </row>
    <row r="8237" spans="1:16" x14ac:dyDescent="0.25">
      <c r="A8237" t="s">
        <v>112</v>
      </c>
      <c r="B8237" t="s">
        <v>67</v>
      </c>
      <c r="C8237" t="s">
        <v>64</v>
      </c>
      <c r="E8237" t="s">
        <v>65</v>
      </c>
      <c r="F8237" t="s">
        <v>65</v>
      </c>
      <c r="G8237" t="s">
        <v>15</v>
      </c>
      <c r="H8237" t="s">
        <v>33</v>
      </c>
      <c r="I8237" t="s">
        <v>34</v>
      </c>
      <c r="J8237" t="s">
        <v>191</v>
      </c>
      <c r="K8237" s="1">
        <v>45418</v>
      </c>
      <c r="L8237">
        <v>150</v>
      </c>
      <c r="M8237">
        <v>3</v>
      </c>
      <c r="N8237" t="s">
        <v>538</v>
      </c>
      <c r="O8237" t="s">
        <v>537</v>
      </c>
      <c r="P8237" t="s">
        <v>636</v>
      </c>
    </row>
    <row r="8238" spans="1:16" x14ac:dyDescent="0.25">
      <c r="A8238" t="s">
        <v>112</v>
      </c>
      <c r="B8238" t="s">
        <v>67</v>
      </c>
      <c r="C8238" t="s">
        <v>64</v>
      </c>
      <c r="E8238" t="s">
        <v>65</v>
      </c>
      <c r="F8238" t="s">
        <v>65</v>
      </c>
      <c r="G8238" t="s">
        <v>15</v>
      </c>
      <c r="H8238" t="s">
        <v>33</v>
      </c>
      <c r="I8238" t="s">
        <v>34</v>
      </c>
      <c r="J8238" t="s">
        <v>191</v>
      </c>
      <c r="K8238" s="1">
        <v>45419</v>
      </c>
      <c r="L8238">
        <v>120</v>
      </c>
      <c r="M8238">
        <v>3</v>
      </c>
      <c r="N8238" t="s">
        <v>538</v>
      </c>
      <c r="O8238" t="s">
        <v>537</v>
      </c>
      <c r="P8238" t="s">
        <v>636</v>
      </c>
    </row>
    <row r="8239" spans="1:16" x14ac:dyDescent="0.25">
      <c r="A8239" t="s">
        <v>112</v>
      </c>
      <c r="B8239" t="s">
        <v>67</v>
      </c>
      <c r="C8239" t="s">
        <v>64</v>
      </c>
      <c r="E8239" t="s">
        <v>65</v>
      </c>
      <c r="F8239" t="s">
        <v>65</v>
      </c>
      <c r="G8239" t="s">
        <v>15</v>
      </c>
      <c r="H8239" t="s">
        <v>33</v>
      </c>
      <c r="I8239" t="s">
        <v>34</v>
      </c>
      <c r="J8239" t="s">
        <v>191</v>
      </c>
      <c r="K8239" s="1">
        <v>45420</v>
      </c>
      <c r="L8239">
        <v>150</v>
      </c>
      <c r="M8239">
        <v>3</v>
      </c>
      <c r="N8239" t="s">
        <v>538</v>
      </c>
      <c r="O8239" t="s">
        <v>537</v>
      </c>
      <c r="P8239" t="s">
        <v>636</v>
      </c>
    </row>
    <row r="8240" spans="1:16" x14ac:dyDescent="0.25">
      <c r="A8240" t="s">
        <v>112</v>
      </c>
      <c r="B8240" t="s">
        <v>67</v>
      </c>
      <c r="C8240" t="s">
        <v>64</v>
      </c>
      <c r="E8240" t="s">
        <v>65</v>
      </c>
      <c r="F8240" t="s">
        <v>65</v>
      </c>
      <c r="G8240" t="s">
        <v>15</v>
      </c>
      <c r="H8240" t="s">
        <v>33</v>
      </c>
      <c r="I8240" t="s">
        <v>34</v>
      </c>
      <c r="J8240" t="s">
        <v>191</v>
      </c>
      <c r="K8240" s="1">
        <v>45421</v>
      </c>
      <c r="L8240">
        <v>120</v>
      </c>
      <c r="M8240">
        <v>3</v>
      </c>
      <c r="N8240" t="s">
        <v>538</v>
      </c>
      <c r="O8240" t="s">
        <v>537</v>
      </c>
      <c r="P8240" t="s">
        <v>636</v>
      </c>
    </row>
    <row r="8241" spans="1:16" x14ac:dyDescent="0.25">
      <c r="A8241" t="s">
        <v>112</v>
      </c>
      <c r="B8241" t="s">
        <v>67</v>
      </c>
      <c r="C8241" t="s">
        <v>64</v>
      </c>
      <c r="E8241" t="s">
        <v>65</v>
      </c>
      <c r="F8241" t="s">
        <v>65</v>
      </c>
      <c r="G8241" t="s">
        <v>15</v>
      </c>
      <c r="H8241" t="s">
        <v>33</v>
      </c>
      <c r="I8241" t="s">
        <v>34</v>
      </c>
      <c r="J8241" t="s">
        <v>191</v>
      </c>
      <c r="K8241" s="1">
        <v>45422</v>
      </c>
      <c r="L8241">
        <v>120</v>
      </c>
      <c r="M8241">
        <v>3</v>
      </c>
      <c r="N8241" t="s">
        <v>538</v>
      </c>
      <c r="O8241" t="s">
        <v>537</v>
      </c>
      <c r="P8241" t="s">
        <v>636</v>
      </c>
    </row>
    <row r="8242" spans="1:16" x14ac:dyDescent="0.25">
      <c r="A8242" t="s">
        <v>112</v>
      </c>
      <c r="B8242" t="s">
        <v>67</v>
      </c>
      <c r="C8242" t="s">
        <v>64</v>
      </c>
      <c r="E8242" t="s">
        <v>65</v>
      </c>
      <c r="F8242" t="s">
        <v>65</v>
      </c>
      <c r="G8242" t="s">
        <v>15</v>
      </c>
      <c r="H8242" t="s">
        <v>33</v>
      </c>
      <c r="I8242" t="s">
        <v>34</v>
      </c>
      <c r="J8242" t="s">
        <v>191</v>
      </c>
      <c r="K8242" s="1">
        <v>45425</v>
      </c>
      <c r="L8242">
        <v>60</v>
      </c>
      <c r="M8242">
        <v>4</v>
      </c>
      <c r="N8242" t="s">
        <v>538</v>
      </c>
      <c r="O8242" t="s">
        <v>537</v>
      </c>
      <c r="P8242" t="s">
        <v>636</v>
      </c>
    </row>
    <row r="8243" spans="1:16" x14ac:dyDescent="0.25">
      <c r="A8243" t="s">
        <v>112</v>
      </c>
      <c r="B8243" t="s">
        <v>67</v>
      </c>
      <c r="C8243" t="s">
        <v>64</v>
      </c>
      <c r="E8243" t="s">
        <v>65</v>
      </c>
      <c r="F8243" t="s">
        <v>65</v>
      </c>
      <c r="G8243" t="s">
        <v>15</v>
      </c>
      <c r="H8243" t="s">
        <v>33</v>
      </c>
      <c r="I8243" t="s">
        <v>34</v>
      </c>
      <c r="J8243" t="s">
        <v>191</v>
      </c>
      <c r="K8243" s="1">
        <v>45426</v>
      </c>
      <c r="L8243">
        <v>60</v>
      </c>
      <c r="M8243">
        <v>4</v>
      </c>
      <c r="N8243" t="s">
        <v>538</v>
      </c>
      <c r="O8243" t="s">
        <v>537</v>
      </c>
      <c r="P8243" t="s">
        <v>636</v>
      </c>
    </row>
    <row r="8244" spans="1:16" x14ac:dyDescent="0.25">
      <c r="A8244" t="s">
        <v>112</v>
      </c>
      <c r="B8244" t="s">
        <v>67</v>
      </c>
      <c r="C8244" t="s">
        <v>64</v>
      </c>
      <c r="E8244" t="s">
        <v>65</v>
      </c>
      <c r="F8244" t="s">
        <v>65</v>
      </c>
      <c r="G8244" t="s">
        <v>15</v>
      </c>
      <c r="H8244" t="s">
        <v>33</v>
      </c>
      <c r="I8244" t="s">
        <v>34</v>
      </c>
      <c r="J8244" t="s">
        <v>191</v>
      </c>
      <c r="K8244" s="1">
        <v>45428</v>
      </c>
      <c r="L8244">
        <v>30</v>
      </c>
      <c r="M8244">
        <v>4</v>
      </c>
      <c r="N8244" t="s">
        <v>538</v>
      </c>
      <c r="O8244" t="s">
        <v>537</v>
      </c>
      <c r="P8244" t="s">
        <v>636</v>
      </c>
    </row>
    <row r="8245" spans="1:16" x14ac:dyDescent="0.25">
      <c r="A8245" t="s">
        <v>112</v>
      </c>
      <c r="B8245" t="s">
        <v>67</v>
      </c>
      <c r="C8245" t="s">
        <v>64</v>
      </c>
      <c r="E8245" t="s">
        <v>65</v>
      </c>
      <c r="F8245" t="s">
        <v>65</v>
      </c>
      <c r="G8245" t="s">
        <v>15</v>
      </c>
      <c r="H8245" t="s">
        <v>33</v>
      </c>
      <c r="I8245" t="s">
        <v>34</v>
      </c>
      <c r="J8245" t="s">
        <v>191</v>
      </c>
      <c r="K8245" s="1">
        <v>45429</v>
      </c>
      <c r="L8245">
        <v>60</v>
      </c>
      <c r="M8245">
        <v>4</v>
      </c>
      <c r="N8245" t="s">
        <v>538</v>
      </c>
      <c r="O8245" t="s">
        <v>537</v>
      </c>
      <c r="P8245" t="s">
        <v>636</v>
      </c>
    </row>
    <row r="8246" spans="1:16" x14ac:dyDescent="0.25">
      <c r="A8246" t="s">
        <v>112</v>
      </c>
      <c r="B8246" t="s">
        <v>67</v>
      </c>
      <c r="C8246" t="s">
        <v>64</v>
      </c>
      <c r="E8246" t="s">
        <v>65</v>
      </c>
      <c r="F8246" t="s">
        <v>65</v>
      </c>
      <c r="G8246" t="s">
        <v>15</v>
      </c>
      <c r="H8246" t="s">
        <v>35</v>
      </c>
      <c r="I8246" t="s">
        <v>59</v>
      </c>
      <c r="J8246" t="s">
        <v>191</v>
      </c>
      <c r="K8246" s="1">
        <v>45406</v>
      </c>
      <c r="L8246">
        <v>30</v>
      </c>
      <c r="M8246">
        <v>1</v>
      </c>
      <c r="N8246" t="s">
        <v>538</v>
      </c>
      <c r="O8246" t="s">
        <v>537</v>
      </c>
      <c r="P8246" t="s">
        <v>636</v>
      </c>
    </row>
    <row r="8247" spans="1:16" x14ac:dyDescent="0.25">
      <c r="A8247" t="s">
        <v>112</v>
      </c>
      <c r="B8247" t="s">
        <v>67</v>
      </c>
      <c r="C8247" t="s">
        <v>64</v>
      </c>
      <c r="E8247" t="s">
        <v>65</v>
      </c>
      <c r="F8247" t="s">
        <v>65</v>
      </c>
      <c r="G8247" t="s">
        <v>15</v>
      </c>
      <c r="H8247" t="s">
        <v>35</v>
      </c>
      <c r="I8247" t="s">
        <v>59</v>
      </c>
      <c r="J8247" t="s">
        <v>191</v>
      </c>
      <c r="K8247" s="1">
        <v>45415</v>
      </c>
      <c r="L8247">
        <v>30</v>
      </c>
      <c r="M8247">
        <v>2</v>
      </c>
      <c r="N8247" t="s">
        <v>538</v>
      </c>
      <c r="O8247" t="s">
        <v>537</v>
      </c>
      <c r="P8247" t="s">
        <v>636</v>
      </c>
    </row>
    <row r="8248" spans="1:16" x14ac:dyDescent="0.25">
      <c r="A8248" t="s">
        <v>112</v>
      </c>
      <c r="B8248" t="s">
        <v>67</v>
      </c>
      <c r="C8248" t="s">
        <v>64</v>
      </c>
      <c r="E8248" t="s">
        <v>65</v>
      </c>
      <c r="F8248" t="s">
        <v>65</v>
      </c>
      <c r="G8248" t="s">
        <v>15</v>
      </c>
      <c r="H8248" t="s">
        <v>35</v>
      </c>
      <c r="I8248" t="s">
        <v>59</v>
      </c>
      <c r="J8248" t="s">
        <v>191</v>
      </c>
      <c r="K8248" s="1">
        <v>45418</v>
      </c>
      <c r="L8248">
        <v>60</v>
      </c>
      <c r="M8248">
        <v>3</v>
      </c>
      <c r="N8248" t="s">
        <v>538</v>
      </c>
      <c r="O8248" t="s">
        <v>537</v>
      </c>
      <c r="P8248" t="s">
        <v>636</v>
      </c>
    </row>
    <row r="8249" spans="1:16" x14ac:dyDescent="0.25">
      <c r="A8249" t="s">
        <v>112</v>
      </c>
      <c r="B8249" t="s">
        <v>67</v>
      </c>
      <c r="C8249" t="s">
        <v>64</v>
      </c>
      <c r="E8249" t="s">
        <v>65</v>
      </c>
      <c r="F8249" t="s">
        <v>65</v>
      </c>
      <c r="G8249" t="s">
        <v>15</v>
      </c>
      <c r="H8249" t="s">
        <v>35</v>
      </c>
      <c r="I8249" t="s">
        <v>59</v>
      </c>
      <c r="J8249" t="s">
        <v>191</v>
      </c>
      <c r="K8249" s="1">
        <v>45419</v>
      </c>
      <c r="L8249">
        <v>30</v>
      </c>
      <c r="M8249">
        <v>3</v>
      </c>
      <c r="N8249" t="s">
        <v>538</v>
      </c>
      <c r="O8249" t="s">
        <v>537</v>
      </c>
      <c r="P8249" t="s">
        <v>636</v>
      </c>
    </row>
    <row r="8250" spans="1:16" x14ac:dyDescent="0.25">
      <c r="A8250" t="s">
        <v>112</v>
      </c>
      <c r="B8250" t="s">
        <v>67</v>
      </c>
      <c r="C8250" t="s">
        <v>64</v>
      </c>
      <c r="E8250" t="s">
        <v>65</v>
      </c>
      <c r="F8250" t="s">
        <v>65</v>
      </c>
      <c r="G8250" t="s">
        <v>15</v>
      </c>
      <c r="H8250" t="s">
        <v>35</v>
      </c>
      <c r="I8250" t="s">
        <v>59</v>
      </c>
      <c r="J8250" t="s">
        <v>191</v>
      </c>
      <c r="K8250" s="1">
        <v>45422</v>
      </c>
      <c r="L8250">
        <v>30</v>
      </c>
      <c r="M8250">
        <v>3</v>
      </c>
      <c r="N8250" t="s">
        <v>538</v>
      </c>
      <c r="O8250" t="s">
        <v>537</v>
      </c>
      <c r="P8250" t="s">
        <v>636</v>
      </c>
    </row>
    <row r="8251" spans="1:16" x14ac:dyDescent="0.25">
      <c r="A8251" t="s">
        <v>112</v>
      </c>
      <c r="B8251" t="s">
        <v>67</v>
      </c>
      <c r="C8251" t="s">
        <v>64</v>
      </c>
      <c r="E8251" t="s">
        <v>65</v>
      </c>
      <c r="F8251" t="s">
        <v>65</v>
      </c>
      <c r="G8251" t="s">
        <v>15</v>
      </c>
      <c r="H8251" t="s">
        <v>35</v>
      </c>
      <c r="I8251" t="s">
        <v>36</v>
      </c>
      <c r="J8251" t="s">
        <v>191</v>
      </c>
      <c r="K8251" s="1">
        <v>45418</v>
      </c>
      <c r="L8251">
        <v>60</v>
      </c>
      <c r="M8251">
        <v>3</v>
      </c>
      <c r="N8251" t="s">
        <v>538</v>
      </c>
      <c r="O8251" t="s">
        <v>537</v>
      </c>
      <c r="P8251" t="s">
        <v>636</v>
      </c>
    </row>
    <row r="8252" spans="1:16" x14ac:dyDescent="0.25">
      <c r="A8252" t="s">
        <v>112</v>
      </c>
      <c r="B8252" t="s">
        <v>67</v>
      </c>
      <c r="C8252" t="s">
        <v>64</v>
      </c>
      <c r="E8252" t="s">
        <v>65</v>
      </c>
      <c r="F8252" t="s">
        <v>65</v>
      </c>
      <c r="G8252" t="s">
        <v>15</v>
      </c>
      <c r="H8252" t="s">
        <v>35</v>
      </c>
      <c r="I8252" t="s">
        <v>36</v>
      </c>
      <c r="J8252" t="s">
        <v>191</v>
      </c>
      <c r="K8252" s="1">
        <v>45419</v>
      </c>
      <c r="L8252">
        <v>60</v>
      </c>
      <c r="M8252">
        <v>3</v>
      </c>
      <c r="N8252" t="s">
        <v>538</v>
      </c>
      <c r="O8252" t="s">
        <v>537</v>
      </c>
      <c r="P8252" t="s">
        <v>636</v>
      </c>
    </row>
    <row r="8253" spans="1:16" x14ac:dyDescent="0.25">
      <c r="A8253" t="s">
        <v>112</v>
      </c>
      <c r="B8253" t="s">
        <v>67</v>
      </c>
      <c r="C8253" t="s">
        <v>64</v>
      </c>
      <c r="E8253" t="s">
        <v>65</v>
      </c>
      <c r="F8253" t="s">
        <v>65</v>
      </c>
      <c r="G8253" t="s">
        <v>15</v>
      </c>
      <c r="H8253" t="s">
        <v>35</v>
      </c>
      <c r="I8253" t="s">
        <v>36</v>
      </c>
      <c r="J8253" t="s">
        <v>191</v>
      </c>
      <c r="K8253" s="1">
        <v>45421</v>
      </c>
      <c r="L8253">
        <v>30</v>
      </c>
      <c r="M8253">
        <v>3</v>
      </c>
      <c r="N8253" t="s">
        <v>538</v>
      </c>
      <c r="O8253" t="s">
        <v>537</v>
      </c>
      <c r="P8253" t="s">
        <v>636</v>
      </c>
    </row>
    <row r="8254" spans="1:16" x14ac:dyDescent="0.25">
      <c r="A8254" t="s">
        <v>112</v>
      </c>
      <c r="B8254" t="s">
        <v>67</v>
      </c>
      <c r="C8254" t="s">
        <v>64</v>
      </c>
      <c r="E8254" t="s">
        <v>65</v>
      </c>
      <c r="F8254" t="s">
        <v>65</v>
      </c>
      <c r="G8254" t="s">
        <v>15</v>
      </c>
      <c r="H8254" t="s">
        <v>35</v>
      </c>
      <c r="I8254" t="s">
        <v>36</v>
      </c>
      <c r="J8254" t="s">
        <v>191</v>
      </c>
      <c r="K8254" s="1">
        <v>45422</v>
      </c>
      <c r="L8254">
        <v>60</v>
      </c>
      <c r="M8254">
        <v>3</v>
      </c>
      <c r="N8254" t="s">
        <v>538</v>
      </c>
      <c r="O8254" t="s">
        <v>537</v>
      </c>
      <c r="P8254" t="s">
        <v>636</v>
      </c>
    </row>
    <row r="8255" spans="1:16" x14ac:dyDescent="0.25">
      <c r="A8255" t="s">
        <v>112</v>
      </c>
      <c r="B8255" t="s">
        <v>67</v>
      </c>
      <c r="C8255" t="s">
        <v>64</v>
      </c>
      <c r="E8255" t="s">
        <v>65</v>
      </c>
      <c r="F8255" t="s">
        <v>65</v>
      </c>
      <c r="G8255" t="s">
        <v>15</v>
      </c>
      <c r="H8255" t="s">
        <v>72</v>
      </c>
      <c r="I8255" t="s">
        <v>74</v>
      </c>
      <c r="J8255" t="s">
        <v>119</v>
      </c>
      <c r="K8255" s="1">
        <v>45405</v>
      </c>
      <c r="L8255">
        <v>30</v>
      </c>
      <c r="M8255">
        <v>1</v>
      </c>
      <c r="N8255" t="s">
        <v>538</v>
      </c>
      <c r="O8255" t="s">
        <v>537</v>
      </c>
      <c r="P8255" t="s">
        <v>636</v>
      </c>
    </row>
    <row r="8256" spans="1:16" x14ac:dyDescent="0.25">
      <c r="A8256" t="s">
        <v>112</v>
      </c>
      <c r="B8256" t="s">
        <v>67</v>
      </c>
      <c r="C8256" t="s">
        <v>64</v>
      </c>
      <c r="E8256" t="s">
        <v>65</v>
      </c>
      <c r="F8256" t="s">
        <v>65</v>
      </c>
      <c r="G8256" t="s">
        <v>15</v>
      </c>
      <c r="H8256" t="s">
        <v>37</v>
      </c>
      <c r="I8256" t="s">
        <v>38</v>
      </c>
      <c r="J8256" t="s">
        <v>117</v>
      </c>
      <c r="K8256" s="1">
        <v>45406</v>
      </c>
      <c r="L8256">
        <v>30</v>
      </c>
      <c r="M8256">
        <v>1</v>
      </c>
      <c r="N8256" t="s">
        <v>538</v>
      </c>
      <c r="O8256" t="s">
        <v>537</v>
      </c>
      <c r="P8256" t="s">
        <v>636</v>
      </c>
    </row>
    <row r="8257" spans="1:16" x14ac:dyDescent="0.25">
      <c r="A8257" t="s">
        <v>112</v>
      </c>
      <c r="B8257" t="s">
        <v>67</v>
      </c>
      <c r="C8257" t="s">
        <v>64</v>
      </c>
      <c r="E8257" t="s">
        <v>65</v>
      </c>
      <c r="F8257" t="s">
        <v>65</v>
      </c>
      <c r="G8257" t="s">
        <v>15</v>
      </c>
      <c r="H8257" t="s">
        <v>37</v>
      </c>
      <c r="I8257" t="s">
        <v>38</v>
      </c>
      <c r="J8257" t="s">
        <v>117</v>
      </c>
      <c r="K8257" s="1">
        <v>45407</v>
      </c>
      <c r="L8257">
        <v>30</v>
      </c>
      <c r="M8257">
        <v>1</v>
      </c>
      <c r="N8257" t="s">
        <v>538</v>
      </c>
      <c r="O8257" t="s">
        <v>537</v>
      </c>
      <c r="P8257" t="s">
        <v>636</v>
      </c>
    </row>
    <row r="8258" spans="1:16" x14ac:dyDescent="0.25">
      <c r="A8258" t="s">
        <v>112</v>
      </c>
      <c r="B8258" t="s">
        <v>67</v>
      </c>
      <c r="C8258" t="s">
        <v>64</v>
      </c>
      <c r="E8258" t="s">
        <v>65</v>
      </c>
      <c r="F8258" t="s">
        <v>65</v>
      </c>
      <c r="G8258" t="s">
        <v>15</v>
      </c>
      <c r="H8258" t="s">
        <v>37</v>
      </c>
      <c r="I8258" t="s">
        <v>38</v>
      </c>
      <c r="J8258" t="s">
        <v>117</v>
      </c>
      <c r="K8258" s="1">
        <v>45415</v>
      </c>
      <c r="L8258">
        <v>60</v>
      </c>
      <c r="M8258">
        <v>2</v>
      </c>
      <c r="N8258" t="s">
        <v>538</v>
      </c>
      <c r="O8258" t="s">
        <v>537</v>
      </c>
      <c r="P8258" t="s">
        <v>636</v>
      </c>
    </row>
    <row r="8259" spans="1:16" x14ac:dyDescent="0.25">
      <c r="A8259" t="s">
        <v>112</v>
      </c>
      <c r="B8259" t="s">
        <v>67</v>
      </c>
      <c r="C8259" t="s">
        <v>64</v>
      </c>
      <c r="E8259" t="s">
        <v>65</v>
      </c>
      <c r="F8259" t="s">
        <v>65</v>
      </c>
      <c r="G8259" t="s">
        <v>15</v>
      </c>
      <c r="H8259" t="s">
        <v>37</v>
      </c>
      <c r="I8259" t="s">
        <v>38</v>
      </c>
      <c r="J8259" t="s">
        <v>117</v>
      </c>
      <c r="K8259" s="1">
        <v>45425</v>
      </c>
      <c r="L8259">
        <v>60</v>
      </c>
      <c r="M8259">
        <v>4</v>
      </c>
      <c r="N8259" t="s">
        <v>538</v>
      </c>
      <c r="O8259" t="s">
        <v>537</v>
      </c>
      <c r="P8259" t="s">
        <v>636</v>
      </c>
    </row>
    <row r="8260" spans="1:16" x14ac:dyDescent="0.25">
      <c r="A8260" t="s">
        <v>112</v>
      </c>
      <c r="B8260" t="s">
        <v>67</v>
      </c>
      <c r="C8260" t="s">
        <v>64</v>
      </c>
      <c r="E8260" t="s">
        <v>65</v>
      </c>
      <c r="F8260" t="s">
        <v>65</v>
      </c>
      <c r="G8260" t="s">
        <v>15</v>
      </c>
      <c r="H8260" t="s">
        <v>37</v>
      </c>
      <c r="I8260" t="s">
        <v>37</v>
      </c>
      <c r="J8260" t="s">
        <v>119</v>
      </c>
      <c r="K8260" s="1">
        <v>45404</v>
      </c>
      <c r="L8260">
        <v>180</v>
      </c>
      <c r="M8260">
        <v>1</v>
      </c>
      <c r="N8260" t="s">
        <v>538</v>
      </c>
      <c r="O8260" t="s">
        <v>537</v>
      </c>
      <c r="P8260" t="s">
        <v>636</v>
      </c>
    </row>
    <row r="8261" spans="1:16" x14ac:dyDescent="0.25">
      <c r="A8261" t="s">
        <v>112</v>
      </c>
      <c r="B8261" t="s">
        <v>67</v>
      </c>
      <c r="C8261" t="s">
        <v>64</v>
      </c>
      <c r="E8261" t="s">
        <v>65</v>
      </c>
      <c r="F8261" t="s">
        <v>65</v>
      </c>
      <c r="G8261" t="s">
        <v>15</v>
      </c>
      <c r="H8261" t="s">
        <v>37</v>
      </c>
      <c r="I8261" t="s">
        <v>37</v>
      </c>
      <c r="J8261" t="s">
        <v>119</v>
      </c>
      <c r="K8261" s="1">
        <v>45405</v>
      </c>
      <c r="L8261">
        <v>60</v>
      </c>
      <c r="M8261">
        <v>1</v>
      </c>
      <c r="N8261" t="s">
        <v>538</v>
      </c>
      <c r="O8261" t="s">
        <v>537</v>
      </c>
      <c r="P8261" t="s">
        <v>636</v>
      </c>
    </row>
    <row r="8262" spans="1:16" x14ac:dyDescent="0.25">
      <c r="A8262" t="s">
        <v>112</v>
      </c>
      <c r="B8262" t="s">
        <v>67</v>
      </c>
      <c r="C8262" t="s">
        <v>64</v>
      </c>
      <c r="E8262" t="s">
        <v>65</v>
      </c>
      <c r="F8262" t="s">
        <v>65</v>
      </c>
      <c r="G8262" t="s">
        <v>15</v>
      </c>
      <c r="H8262" t="s">
        <v>37</v>
      </c>
      <c r="I8262" t="s">
        <v>37</v>
      </c>
      <c r="J8262" t="s">
        <v>119</v>
      </c>
      <c r="K8262" s="1">
        <v>45406</v>
      </c>
      <c r="L8262">
        <v>150</v>
      </c>
      <c r="M8262">
        <v>1</v>
      </c>
      <c r="N8262" t="s">
        <v>538</v>
      </c>
      <c r="O8262" t="s">
        <v>537</v>
      </c>
      <c r="P8262" t="s">
        <v>636</v>
      </c>
    </row>
    <row r="8263" spans="1:16" x14ac:dyDescent="0.25">
      <c r="A8263" t="s">
        <v>112</v>
      </c>
      <c r="B8263" t="s">
        <v>67</v>
      </c>
      <c r="C8263" t="s">
        <v>64</v>
      </c>
      <c r="E8263" t="s">
        <v>65</v>
      </c>
      <c r="F8263" t="s">
        <v>65</v>
      </c>
      <c r="G8263" t="s">
        <v>15</v>
      </c>
      <c r="H8263" t="s">
        <v>37</v>
      </c>
      <c r="I8263" t="s">
        <v>37</v>
      </c>
      <c r="J8263" t="s">
        <v>119</v>
      </c>
      <c r="K8263" s="1">
        <v>45407</v>
      </c>
      <c r="L8263">
        <v>180</v>
      </c>
      <c r="M8263">
        <v>1</v>
      </c>
      <c r="N8263" t="s">
        <v>538</v>
      </c>
      <c r="O8263" t="s">
        <v>537</v>
      </c>
      <c r="P8263" t="s">
        <v>636</v>
      </c>
    </row>
    <row r="8264" spans="1:16" x14ac:dyDescent="0.25">
      <c r="A8264" t="s">
        <v>112</v>
      </c>
      <c r="B8264" t="s">
        <v>67</v>
      </c>
      <c r="C8264" t="s">
        <v>64</v>
      </c>
      <c r="E8264" t="s">
        <v>65</v>
      </c>
      <c r="F8264" t="s">
        <v>65</v>
      </c>
      <c r="G8264" t="s">
        <v>15</v>
      </c>
      <c r="H8264" t="s">
        <v>37</v>
      </c>
      <c r="I8264" t="s">
        <v>37</v>
      </c>
      <c r="J8264" t="s">
        <v>119</v>
      </c>
      <c r="K8264" s="1">
        <v>45408</v>
      </c>
      <c r="L8264">
        <v>60</v>
      </c>
      <c r="M8264">
        <v>1</v>
      </c>
      <c r="N8264" t="s">
        <v>538</v>
      </c>
      <c r="O8264" t="s">
        <v>537</v>
      </c>
      <c r="P8264" t="s">
        <v>636</v>
      </c>
    </row>
    <row r="8265" spans="1:16" x14ac:dyDescent="0.25">
      <c r="A8265" t="s">
        <v>112</v>
      </c>
      <c r="B8265" t="s">
        <v>67</v>
      </c>
      <c r="C8265" t="s">
        <v>64</v>
      </c>
      <c r="E8265" t="s">
        <v>65</v>
      </c>
      <c r="F8265" t="s">
        <v>65</v>
      </c>
      <c r="G8265" t="s">
        <v>15</v>
      </c>
      <c r="H8265" t="s">
        <v>37</v>
      </c>
      <c r="I8265" t="s">
        <v>37</v>
      </c>
      <c r="J8265" t="s">
        <v>119</v>
      </c>
      <c r="K8265" s="1">
        <v>45411</v>
      </c>
      <c r="L8265">
        <v>60</v>
      </c>
      <c r="M8265">
        <v>2</v>
      </c>
      <c r="N8265" t="s">
        <v>538</v>
      </c>
      <c r="O8265" t="s">
        <v>537</v>
      </c>
      <c r="P8265" t="s">
        <v>636</v>
      </c>
    </row>
    <row r="8266" spans="1:16" x14ac:dyDescent="0.25">
      <c r="A8266" t="s">
        <v>112</v>
      </c>
      <c r="B8266" t="s">
        <v>67</v>
      </c>
      <c r="C8266" t="s">
        <v>64</v>
      </c>
      <c r="E8266" t="s">
        <v>65</v>
      </c>
      <c r="F8266" t="s">
        <v>65</v>
      </c>
      <c r="G8266" t="s">
        <v>15</v>
      </c>
      <c r="H8266" t="s">
        <v>37</v>
      </c>
      <c r="I8266" t="s">
        <v>37</v>
      </c>
      <c r="J8266" t="s">
        <v>119</v>
      </c>
      <c r="K8266" s="1">
        <v>45413</v>
      </c>
      <c r="L8266">
        <v>120</v>
      </c>
      <c r="M8266">
        <v>2</v>
      </c>
      <c r="N8266" t="s">
        <v>538</v>
      </c>
      <c r="O8266" t="s">
        <v>537</v>
      </c>
      <c r="P8266" t="s">
        <v>636</v>
      </c>
    </row>
    <row r="8267" spans="1:16" x14ac:dyDescent="0.25">
      <c r="A8267" t="s">
        <v>112</v>
      </c>
      <c r="B8267" t="s">
        <v>67</v>
      </c>
      <c r="C8267" t="s">
        <v>64</v>
      </c>
      <c r="E8267" t="s">
        <v>65</v>
      </c>
      <c r="F8267" t="s">
        <v>65</v>
      </c>
      <c r="G8267" t="s">
        <v>15</v>
      </c>
      <c r="H8267" t="s">
        <v>37</v>
      </c>
      <c r="I8267" t="s">
        <v>37</v>
      </c>
      <c r="J8267" t="s">
        <v>119</v>
      </c>
      <c r="K8267" s="1">
        <v>45414</v>
      </c>
      <c r="L8267">
        <v>120</v>
      </c>
      <c r="M8267">
        <v>2</v>
      </c>
      <c r="N8267" t="s">
        <v>538</v>
      </c>
      <c r="O8267" t="s">
        <v>537</v>
      </c>
      <c r="P8267" t="s">
        <v>636</v>
      </c>
    </row>
    <row r="8268" spans="1:16" x14ac:dyDescent="0.25">
      <c r="A8268" t="s">
        <v>112</v>
      </c>
      <c r="B8268" t="s">
        <v>67</v>
      </c>
      <c r="C8268" t="s">
        <v>64</v>
      </c>
      <c r="E8268" t="s">
        <v>65</v>
      </c>
      <c r="F8268" t="s">
        <v>65</v>
      </c>
      <c r="G8268" t="s">
        <v>15</v>
      </c>
      <c r="H8268" t="s">
        <v>37</v>
      </c>
      <c r="I8268" t="s">
        <v>37</v>
      </c>
      <c r="J8268" t="s">
        <v>119</v>
      </c>
      <c r="K8268" s="1">
        <v>45415</v>
      </c>
      <c r="L8268">
        <v>60</v>
      </c>
      <c r="M8268">
        <v>2</v>
      </c>
      <c r="N8268" t="s">
        <v>538</v>
      </c>
      <c r="O8268" t="s">
        <v>537</v>
      </c>
      <c r="P8268" t="s">
        <v>636</v>
      </c>
    </row>
    <row r="8269" spans="1:16" x14ac:dyDescent="0.25">
      <c r="A8269" t="s">
        <v>112</v>
      </c>
      <c r="B8269" t="s">
        <v>67</v>
      </c>
      <c r="C8269" t="s">
        <v>64</v>
      </c>
      <c r="E8269" t="s">
        <v>65</v>
      </c>
      <c r="F8269" t="s">
        <v>65</v>
      </c>
      <c r="G8269" t="s">
        <v>15</v>
      </c>
      <c r="H8269" t="s">
        <v>37</v>
      </c>
      <c r="I8269" t="s">
        <v>37</v>
      </c>
      <c r="J8269" t="s">
        <v>119</v>
      </c>
      <c r="K8269" s="1">
        <v>45419</v>
      </c>
      <c r="L8269">
        <v>30</v>
      </c>
      <c r="M8269">
        <v>3</v>
      </c>
      <c r="N8269" t="s">
        <v>538</v>
      </c>
      <c r="O8269" t="s">
        <v>537</v>
      </c>
      <c r="P8269" t="s">
        <v>636</v>
      </c>
    </row>
    <row r="8270" spans="1:16" x14ac:dyDescent="0.25">
      <c r="A8270" t="s">
        <v>112</v>
      </c>
      <c r="B8270" t="s">
        <v>67</v>
      </c>
      <c r="C8270" t="s">
        <v>64</v>
      </c>
      <c r="E8270" t="s">
        <v>65</v>
      </c>
      <c r="F8270" t="s">
        <v>65</v>
      </c>
      <c r="G8270" t="s">
        <v>15</v>
      </c>
      <c r="H8270" t="s">
        <v>37</v>
      </c>
      <c r="I8270" t="s">
        <v>37</v>
      </c>
      <c r="J8270" t="s">
        <v>119</v>
      </c>
      <c r="K8270" s="1">
        <v>45420</v>
      </c>
      <c r="L8270">
        <v>60</v>
      </c>
      <c r="M8270">
        <v>3</v>
      </c>
      <c r="N8270" t="s">
        <v>538</v>
      </c>
      <c r="O8270" t="s">
        <v>537</v>
      </c>
      <c r="P8270" t="s">
        <v>636</v>
      </c>
    </row>
    <row r="8271" spans="1:16" x14ac:dyDescent="0.25">
      <c r="A8271" t="s">
        <v>112</v>
      </c>
      <c r="B8271" t="s">
        <v>67</v>
      </c>
      <c r="C8271" t="s">
        <v>64</v>
      </c>
      <c r="E8271" t="s">
        <v>65</v>
      </c>
      <c r="F8271" t="s">
        <v>65</v>
      </c>
      <c r="G8271" t="s">
        <v>15</v>
      </c>
      <c r="H8271" t="s">
        <v>37</v>
      </c>
      <c r="I8271" t="s">
        <v>37</v>
      </c>
      <c r="J8271" t="s">
        <v>119</v>
      </c>
      <c r="K8271" s="1">
        <v>45421</v>
      </c>
      <c r="L8271">
        <v>90</v>
      </c>
      <c r="M8271">
        <v>3</v>
      </c>
      <c r="N8271" t="s">
        <v>538</v>
      </c>
      <c r="O8271" t="s">
        <v>537</v>
      </c>
      <c r="P8271" t="s">
        <v>636</v>
      </c>
    </row>
    <row r="8272" spans="1:16" x14ac:dyDescent="0.25">
      <c r="A8272" t="s">
        <v>112</v>
      </c>
      <c r="B8272" t="s">
        <v>67</v>
      </c>
      <c r="C8272" t="s">
        <v>64</v>
      </c>
      <c r="E8272" t="s">
        <v>65</v>
      </c>
      <c r="F8272" t="s">
        <v>65</v>
      </c>
      <c r="G8272" t="s">
        <v>15</v>
      </c>
      <c r="H8272" t="s">
        <v>37</v>
      </c>
      <c r="I8272" t="s">
        <v>37</v>
      </c>
      <c r="J8272" t="s">
        <v>119</v>
      </c>
      <c r="K8272" s="1">
        <v>45422</v>
      </c>
      <c r="L8272">
        <v>60</v>
      </c>
      <c r="M8272">
        <v>3</v>
      </c>
      <c r="N8272" t="s">
        <v>538</v>
      </c>
      <c r="O8272" t="s">
        <v>537</v>
      </c>
      <c r="P8272" t="s">
        <v>636</v>
      </c>
    </row>
    <row r="8273" spans="1:16" x14ac:dyDescent="0.25">
      <c r="A8273" t="s">
        <v>112</v>
      </c>
      <c r="B8273" t="s">
        <v>67</v>
      </c>
      <c r="C8273" t="s">
        <v>64</v>
      </c>
      <c r="E8273" t="s">
        <v>65</v>
      </c>
      <c r="F8273" t="s">
        <v>65</v>
      </c>
      <c r="G8273" t="s">
        <v>15</v>
      </c>
      <c r="H8273" t="s">
        <v>37</v>
      </c>
      <c r="I8273" t="s">
        <v>37</v>
      </c>
      <c r="J8273" t="s">
        <v>119</v>
      </c>
      <c r="K8273" s="1">
        <v>45425</v>
      </c>
      <c r="L8273">
        <v>120</v>
      </c>
      <c r="M8273">
        <v>4</v>
      </c>
      <c r="N8273" t="s">
        <v>538</v>
      </c>
      <c r="O8273" t="s">
        <v>537</v>
      </c>
      <c r="P8273" t="s">
        <v>636</v>
      </c>
    </row>
    <row r="8274" spans="1:16" x14ac:dyDescent="0.25">
      <c r="A8274" t="s">
        <v>112</v>
      </c>
      <c r="B8274" t="s">
        <v>67</v>
      </c>
      <c r="C8274" t="s">
        <v>64</v>
      </c>
      <c r="E8274" t="s">
        <v>65</v>
      </c>
      <c r="F8274" t="s">
        <v>65</v>
      </c>
      <c r="G8274" t="s">
        <v>15</v>
      </c>
      <c r="H8274" t="s">
        <v>37</v>
      </c>
      <c r="I8274" t="s">
        <v>37</v>
      </c>
      <c r="J8274" t="s">
        <v>119</v>
      </c>
      <c r="K8274" s="1">
        <v>45426</v>
      </c>
      <c r="L8274">
        <v>240</v>
      </c>
      <c r="M8274">
        <v>4</v>
      </c>
      <c r="N8274" t="s">
        <v>538</v>
      </c>
      <c r="O8274" t="s">
        <v>537</v>
      </c>
      <c r="P8274" t="s">
        <v>636</v>
      </c>
    </row>
    <row r="8275" spans="1:16" x14ac:dyDescent="0.25">
      <c r="A8275" t="s">
        <v>112</v>
      </c>
      <c r="B8275" t="s">
        <v>67</v>
      </c>
      <c r="C8275" t="s">
        <v>64</v>
      </c>
      <c r="E8275" t="s">
        <v>65</v>
      </c>
      <c r="F8275" t="s">
        <v>65</v>
      </c>
      <c r="G8275" t="s">
        <v>15</v>
      </c>
      <c r="H8275" t="s">
        <v>37</v>
      </c>
      <c r="I8275" t="s">
        <v>37</v>
      </c>
      <c r="J8275" t="s">
        <v>119</v>
      </c>
      <c r="K8275" s="1">
        <v>45427</v>
      </c>
      <c r="L8275">
        <v>180</v>
      </c>
      <c r="M8275">
        <v>4</v>
      </c>
      <c r="N8275" t="s">
        <v>538</v>
      </c>
      <c r="O8275" t="s">
        <v>537</v>
      </c>
      <c r="P8275" t="s">
        <v>636</v>
      </c>
    </row>
    <row r="8276" spans="1:16" x14ac:dyDescent="0.25">
      <c r="A8276" t="s">
        <v>112</v>
      </c>
      <c r="B8276" t="s">
        <v>67</v>
      </c>
      <c r="C8276" t="s">
        <v>64</v>
      </c>
      <c r="E8276" t="s">
        <v>65</v>
      </c>
      <c r="F8276" t="s">
        <v>65</v>
      </c>
      <c r="G8276" t="s">
        <v>15</v>
      </c>
      <c r="H8276" t="s">
        <v>37</v>
      </c>
      <c r="I8276" t="s">
        <v>37</v>
      </c>
      <c r="J8276" t="s">
        <v>119</v>
      </c>
      <c r="K8276" s="1">
        <v>45428</v>
      </c>
      <c r="L8276">
        <v>120</v>
      </c>
      <c r="M8276">
        <v>4</v>
      </c>
      <c r="N8276" t="s">
        <v>538</v>
      </c>
      <c r="O8276" t="s">
        <v>537</v>
      </c>
      <c r="P8276" t="s">
        <v>636</v>
      </c>
    </row>
    <row r="8277" spans="1:16" x14ac:dyDescent="0.25">
      <c r="A8277" t="s">
        <v>112</v>
      </c>
      <c r="B8277" t="s">
        <v>67</v>
      </c>
      <c r="C8277" t="s">
        <v>64</v>
      </c>
      <c r="E8277" t="s">
        <v>65</v>
      </c>
      <c r="F8277" t="s">
        <v>65</v>
      </c>
      <c r="G8277" t="s">
        <v>15</v>
      </c>
      <c r="H8277" t="s">
        <v>37</v>
      </c>
      <c r="I8277" t="s">
        <v>37</v>
      </c>
      <c r="J8277" t="s">
        <v>119</v>
      </c>
      <c r="K8277" s="1">
        <v>45429</v>
      </c>
      <c r="L8277">
        <v>120</v>
      </c>
      <c r="M8277">
        <v>4</v>
      </c>
      <c r="N8277" t="s">
        <v>538</v>
      </c>
      <c r="O8277" t="s">
        <v>537</v>
      </c>
      <c r="P8277" t="s">
        <v>636</v>
      </c>
    </row>
    <row r="8278" spans="1:16" x14ac:dyDescent="0.25">
      <c r="A8278" t="s">
        <v>112</v>
      </c>
      <c r="B8278" t="s">
        <v>67</v>
      </c>
      <c r="C8278" t="s">
        <v>64</v>
      </c>
      <c r="E8278" t="s">
        <v>65</v>
      </c>
      <c r="F8278" t="s">
        <v>65</v>
      </c>
      <c r="G8278" t="s">
        <v>15</v>
      </c>
      <c r="H8278" t="s">
        <v>37</v>
      </c>
      <c r="I8278" t="s">
        <v>39</v>
      </c>
      <c r="J8278" t="s">
        <v>119</v>
      </c>
      <c r="K8278" s="1">
        <v>45404</v>
      </c>
      <c r="L8278">
        <v>30</v>
      </c>
      <c r="M8278">
        <v>1</v>
      </c>
      <c r="N8278" t="s">
        <v>538</v>
      </c>
      <c r="O8278" t="s">
        <v>537</v>
      </c>
      <c r="P8278" t="s">
        <v>636</v>
      </c>
    </row>
    <row r="8279" spans="1:16" x14ac:dyDescent="0.25">
      <c r="A8279" t="s">
        <v>112</v>
      </c>
      <c r="B8279" t="s">
        <v>67</v>
      </c>
      <c r="C8279" t="s">
        <v>64</v>
      </c>
      <c r="E8279" t="s">
        <v>65</v>
      </c>
      <c r="F8279" t="s">
        <v>65</v>
      </c>
      <c r="G8279" t="s">
        <v>15</v>
      </c>
      <c r="H8279" t="s">
        <v>37</v>
      </c>
      <c r="I8279" t="s">
        <v>39</v>
      </c>
      <c r="J8279" t="s">
        <v>119</v>
      </c>
      <c r="K8279" s="1">
        <v>45405</v>
      </c>
      <c r="L8279">
        <v>60</v>
      </c>
      <c r="M8279">
        <v>1</v>
      </c>
      <c r="N8279" t="s">
        <v>538</v>
      </c>
      <c r="O8279" t="s">
        <v>537</v>
      </c>
      <c r="P8279" t="s">
        <v>636</v>
      </c>
    </row>
    <row r="8280" spans="1:16" x14ac:dyDescent="0.25">
      <c r="A8280" t="s">
        <v>112</v>
      </c>
      <c r="B8280" t="s">
        <v>67</v>
      </c>
      <c r="C8280" t="s">
        <v>64</v>
      </c>
      <c r="E8280" t="s">
        <v>65</v>
      </c>
      <c r="F8280" t="s">
        <v>65</v>
      </c>
      <c r="G8280" t="s">
        <v>15</v>
      </c>
      <c r="H8280" t="s">
        <v>37</v>
      </c>
      <c r="I8280" t="s">
        <v>39</v>
      </c>
      <c r="J8280" t="s">
        <v>119</v>
      </c>
      <c r="K8280" s="1">
        <v>45407</v>
      </c>
      <c r="L8280">
        <v>60</v>
      </c>
      <c r="M8280">
        <v>1</v>
      </c>
      <c r="N8280" t="s">
        <v>538</v>
      </c>
      <c r="O8280" t="s">
        <v>537</v>
      </c>
      <c r="P8280" t="s">
        <v>636</v>
      </c>
    </row>
    <row r="8281" spans="1:16" x14ac:dyDescent="0.25">
      <c r="A8281" t="s">
        <v>112</v>
      </c>
      <c r="B8281" t="s">
        <v>67</v>
      </c>
      <c r="C8281" t="s">
        <v>64</v>
      </c>
      <c r="E8281" t="s">
        <v>65</v>
      </c>
      <c r="F8281" t="s">
        <v>65</v>
      </c>
      <c r="G8281" t="s">
        <v>15</v>
      </c>
      <c r="H8281" t="s">
        <v>37</v>
      </c>
      <c r="I8281" t="s">
        <v>39</v>
      </c>
      <c r="J8281" t="s">
        <v>119</v>
      </c>
      <c r="K8281" s="1">
        <v>45411</v>
      </c>
      <c r="L8281">
        <v>60</v>
      </c>
      <c r="M8281">
        <v>2</v>
      </c>
      <c r="N8281" t="s">
        <v>538</v>
      </c>
      <c r="O8281" t="s">
        <v>537</v>
      </c>
      <c r="P8281" t="s">
        <v>636</v>
      </c>
    </row>
    <row r="8282" spans="1:16" x14ac:dyDescent="0.25">
      <c r="A8282" t="s">
        <v>112</v>
      </c>
      <c r="B8282" t="s">
        <v>67</v>
      </c>
      <c r="C8282" t="s">
        <v>64</v>
      </c>
      <c r="E8282" t="s">
        <v>65</v>
      </c>
      <c r="F8282" t="s">
        <v>65</v>
      </c>
      <c r="G8282" t="s">
        <v>15</v>
      </c>
      <c r="H8282" t="s">
        <v>37</v>
      </c>
      <c r="I8282" t="s">
        <v>39</v>
      </c>
      <c r="J8282" t="s">
        <v>119</v>
      </c>
      <c r="K8282" s="1">
        <v>45413</v>
      </c>
      <c r="L8282">
        <v>60</v>
      </c>
      <c r="M8282">
        <v>2</v>
      </c>
      <c r="N8282" t="s">
        <v>538</v>
      </c>
      <c r="O8282" t="s">
        <v>537</v>
      </c>
      <c r="P8282" t="s">
        <v>636</v>
      </c>
    </row>
    <row r="8283" spans="1:16" x14ac:dyDescent="0.25">
      <c r="A8283" t="s">
        <v>112</v>
      </c>
      <c r="B8283" t="s">
        <v>67</v>
      </c>
      <c r="C8283" t="s">
        <v>64</v>
      </c>
      <c r="E8283" t="s">
        <v>65</v>
      </c>
      <c r="F8283" t="s">
        <v>65</v>
      </c>
      <c r="G8283" t="s">
        <v>15</v>
      </c>
      <c r="H8283" t="s">
        <v>37</v>
      </c>
      <c r="I8283" t="s">
        <v>39</v>
      </c>
      <c r="J8283" t="s">
        <v>119</v>
      </c>
      <c r="K8283" s="1">
        <v>45414</v>
      </c>
      <c r="L8283">
        <v>30</v>
      </c>
      <c r="M8283">
        <v>2</v>
      </c>
      <c r="N8283" t="s">
        <v>538</v>
      </c>
      <c r="O8283" t="s">
        <v>537</v>
      </c>
      <c r="P8283" t="s">
        <v>636</v>
      </c>
    </row>
    <row r="8284" spans="1:16" x14ac:dyDescent="0.25">
      <c r="A8284" t="s">
        <v>112</v>
      </c>
      <c r="B8284" t="s">
        <v>67</v>
      </c>
      <c r="C8284" t="s">
        <v>64</v>
      </c>
      <c r="E8284" t="s">
        <v>65</v>
      </c>
      <c r="F8284" t="s">
        <v>65</v>
      </c>
      <c r="G8284" t="s">
        <v>15</v>
      </c>
      <c r="H8284" t="s">
        <v>37</v>
      </c>
      <c r="I8284" t="s">
        <v>39</v>
      </c>
      <c r="J8284" t="s">
        <v>119</v>
      </c>
      <c r="K8284" s="1">
        <v>45418</v>
      </c>
      <c r="L8284">
        <v>60</v>
      </c>
      <c r="M8284">
        <v>3</v>
      </c>
      <c r="N8284" t="s">
        <v>538</v>
      </c>
      <c r="O8284" t="s">
        <v>537</v>
      </c>
      <c r="P8284" t="s">
        <v>636</v>
      </c>
    </row>
    <row r="8285" spans="1:16" x14ac:dyDescent="0.25">
      <c r="A8285" t="s">
        <v>112</v>
      </c>
      <c r="B8285" t="s">
        <v>67</v>
      </c>
      <c r="C8285" t="s">
        <v>64</v>
      </c>
      <c r="E8285" t="s">
        <v>65</v>
      </c>
      <c r="F8285" t="s">
        <v>65</v>
      </c>
      <c r="G8285" t="s">
        <v>15</v>
      </c>
      <c r="H8285" t="s">
        <v>37</v>
      </c>
      <c r="I8285" t="s">
        <v>39</v>
      </c>
      <c r="J8285" t="s">
        <v>119</v>
      </c>
      <c r="K8285" s="1">
        <v>45419</v>
      </c>
      <c r="L8285">
        <v>150</v>
      </c>
      <c r="M8285">
        <v>3</v>
      </c>
      <c r="N8285" t="s">
        <v>538</v>
      </c>
      <c r="O8285" t="s">
        <v>537</v>
      </c>
      <c r="P8285" t="s">
        <v>636</v>
      </c>
    </row>
    <row r="8286" spans="1:16" x14ac:dyDescent="0.25">
      <c r="A8286" t="s">
        <v>112</v>
      </c>
      <c r="B8286" t="s">
        <v>67</v>
      </c>
      <c r="C8286" t="s">
        <v>64</v>
      </c>
      <c r="E8286" t="s">
        <v>65</v>
      </c>
      <c r="F8286" t="s">
        <v>65</v>
      </c>
      <c r="G8286" t="s">
        <v>15</v>
      </c>
      <c r="H8286" t="s">
        <v>37</v>
      </c>
      <c r="I8286" t="s">
        <v>39</v>
      </c>
      <c r="J8286" t="s">
        <v>119</v>
      </c>
      <c r="K8286" s="1">
        <v>45420</v>
      </c>
      <c r="L8286">
        <v>30</v>
      </c>
      <c r="M8286">
        <v>3</v>
      </c>
      <c r="N8286" t="s">
        <v>538</v>
      </c>
      <c r="O8286" t="s">
        <v>537</v>
      </c>
      <c r="P8286" t="s">
        <v>636</v>
      </c>
    </row>
    <row r="8287" spans="1:16" x14ac:dyDescent="0.25">
      <c r="A8287" t="s">
        <v>112</v>
      </c>
      <c r="B8287" t="s">
        <v>67</v>
      </c>
      <c r="C8287" t="s">
        <v>64</v>
      </c>
      <c r="E8287" t="s">
        <v>65</v>
      </c>
      <c r="F8287" t="s">
        <v>65</v>
      </c>
      <c r="G8287" t="s">
        <v>15</v>
      </c>
      <c r="H8287" t="s">
        <v>37</v>
      </c>
      <c r="I8287" t="s">
        <v>39</v>
      </c>
      <c r="J8287" t="s">
        <v>119</v>
      </c>
      <c r="K8287" s="1">
        <v>45421</v>
      </c>
      <c r="L8287">
        <v>60</v>
      </c>
      <c r="M8287">
        <v>3</v>
      </c>
      <c r="N8287" t="s">
        <v>538</v>
      </c>
      <c r="O8287" t="s">
        <v>537</v>
      </c>
      <c r="P8287" t="s">
        <v>636</v>
      </c>
    </row>
    <row r="8288" spans="1:16" x14ac:dyDescent="0.25">
      <c r="A8288" t="s">
        <v>112</v>
      </c>
      <c r="B8288" t="s">
        <v>67</v>
      </c>
      <c r="C8288" t="s">
        <v>64</v>
      </c>
      <c r="E8288" t="s">
        <v>65</v>
      </c>
      <c r="F8288" t="s">
        <v>65</v>
      </c>
      <c r="G8288" t="s">
        <v>15</v>
      </c>
      <c r="H8288" t="s">
        <v>37</v>
      </c>
      <c r="I8288" t="s">
        <v>39</v>
      </c>
      <c r="J8288" t="s">
        <v>119</v>
      </c>
      <c r="K8288" s="1">
        <v>45425</v>
      </c>
      <c r="L8288">
        <v>30</v>
      </c>
      <c r="M8288">
        <v>4</v>
      </c>
      <c r="N8288" t="s">
        <v>538</v>
      </c>
      <c r="O8288" t="s">
        <v>537</v>
      </c>
      <c r="P8288" t="s">
        <v>636</v>
      </c>
    </row>
    <row r="8289" spans="1:16" x14ac:dyDescent="0.25">
      <c r="A8289" t="s">
        <v>112</v>
      </c>
      <c r="B8289" t="s">
        <v>67</v>
      </c>
      <c r="C8289" t="s">
        <v>64</v>
      </c>
      <c r="E8289" t="s">
        <v>65</v>
      </c>
      <c r="F8289" t="s">
        <v>65</v>
      </c>
      <c r="G8289" t="s">
        <v>15</v>
      </c>
      <c r="H8289" t="s">
        <v>37</v>
      </c>
      <c r="I8289" t="s">
        <v>39</v>
      </c>
      <c r="J8289" t="s">
        <v>119</v>
      </c>
      <c r="K8289" s="1">
        <v>45427</v>
      </c>
      <c r="L8289">
        <v>60</v>
      </c>
      <c r="M8289">
        <v>4</v>
      </c>
      <c r="N8289" t="s">
        <v>538</v>
      </c>
      <c r="O8289" t="s">
        <v>537</v>
      </c>
      <c r="P8289" t="s">
        <v>636</v>
      </c>
    </row>
    <row r="8290" spans="1:16" x14ac:dyDescent="0.25">
      <c r="A8290" t="s">
        <v>112</v>
      </c>
      <c r="B8290" t="s">
        <v>67</v>
      </c>
      <c r="C8290" t="s">
        <v>64</v>
      </c>
      <c r="E8290" t="s">
        <v>65</v>
      </c>
      <c r="F8290" t="s">
        <v>65</v>
      </c>
      <c r="G8290" t="s">
        <v>15</v>
      </c>
      <c r="H8290" t="s">
        <v>37</v>
      </c>
      <c r="I8290" t="s">
        <v>39</v>
      </c>
      <c r="J8290" t="s">
        <v>119</v>
      </c>
      <c r="K8290" s="1">
        <v>45428</v>
      </c>
      <c r="L8290">
        <v>60</v>
      </c>
      <c r="M8290">
        <v>4</v>
      </c>
      <c r="N8290" t="s">
        <v>538</v>
      </c>
      <c r="O8290" t="s">
        <v>537</v>
      </c>
      <c r="P8290" t="s">
        <v>636</v>
      </c>
    </row>
    <row r="8291" spans="1:16" x14ac:dyDescent="0.25">
      <c r="A8291" t="s">
        <v>112</v>
      </c>
      <c r="B8291" t="s">
        <v>67</v>
      </c>
      <c r="C8291" t="s">
        <v>64</v>
      </c>
      <c r="E8291" t="s">
        <v>65</v>
      </c>
      <c r="F8291" t="s">
        <v>65</v>
      </c>
      <c r="G8291" t="s">
        <v>15</v>
      </c>
      <c r="H8291" t="s">
        <v>524</v>
      </c>
      <c r="I8291" t="s">
        <v>41</v>
      </c>
      <c r="J8291" t="s">
        <v>117</v>
      </c>
      <c r="K8291" s="1">
        <v>45412</v>
      </c>
      <c r="L8291">
        <v>30</v>
      </c>
      <c r="M8291">
        <v>2</v>
      </c>
      <c r="N8291" t="s">
        <v>538</v>
      </c>
      <c r="O8291" t="s">
        <v>537</v>
      </c>
      <c r="P8291" t="s">
        <v>636</v>
      </c>
    </row>
    <row r="8292" spans="1:16" x14ac:dyDescent="0.25">
      <c r="A8292" t="s">
        <v>112</v>
      </c>
      <c r="B8292" t="s">
        <v>67</v>
      </c>
      <c r="C8292" t="s">
        <v>64</v>
      </c>
      <c r="E8292" t="s">
        <v>65</v>
      </c>
      <c r="F8292" t="s">
        <v>65</v>
      </c>
      <c r="G8292" t="s">
        <v>15</v>
      </c>
      <c r="H8292" t="s">
        <v>524</v>
      </c>
      <c r="I8292" t="s">
        <v>41</v>
      </c>
      <c r="J8292" t="s">
        <v>117</v>
      </c>
      <c r="K8292" s="1">
        <v>45420</v>
      </c>
      <c r="L8292">
        <v>30</v>
      </c>
      <c r="M8292">
        <v>3</v>
      </c>
      <c r="N8292" t="s">
        <v>538</v>
      </c>
      <c r="O8292" t="s">
        <v>537</v>
      </c>
      <c r="P8292" t="s">
        <v>636</v>
      </c>
    </row>
    <row r="8293" spans="1:16" x14ac:dyDescent="0.25">
      <c r="A8293" t="s">
        <v>112</v>
      </c>
      <c r="B8293" t="s">
        <v>67</v>
      </c>
      <c r="C8293" t="s">
        <v>64</v>
      </c>
      <c r="E8293" t="s">
        <v>65</v>
      </c>
      <c r="F8293" t="s">
        <v>65</v>
      </c>
      <c r="G8293" t="s">
        <v>15</v>
      </c>
      <c r="H8293" t="s">
        <v>524</v>
      </c>
      <c r="I8293" t="s">
        <v>41</v>
      </c>
      <c r="J8293" t="s">
        <v>117</v>
      </c>
      <c r="K8293" s="1">
        <v>45425</v>
      </c>
      <c r="L8293">
        <v>30</v>
      </c>
      <c r="M8293">
        <v>4</v>
      </c>
      <c r="N8293" t="s">
        <v>538</v>
      </c>
      <c r="O8293" t="s">
        <v>537</v>
      </c>
      <c r="P8293" t="s">
        <v>636</v>
      </c>
    </row>
    <row r="8294" spans="1:16" x14ac:dyDescent="0.25">
      <c r="A8294" t="s">
        <v>112</v>
      </c>
      <c r="B8294" t="s">
        <v>67</v>
      </c>
      <c r="C8294" t="s">
        <v>64</v>
      </c>
      <c r="E8294" t="s">
        <v>65</v>
      </c>
      <c r="F8294" t="s">
        <v>65</v>
      </c>
      <c r="G8294" t="s">
        <v>15</v>
      </c>
      <c r="H8294" t="s">
        <v>524</v>
      </c>
      <c r="I8294" t="s">
        <v>41</v>
      </c>
      <c r="J8294" t="s">
        <v>117</v>
      </c>
      <c r="K8294" s="1">
        <v>45426</v>
      </c>
      <c r="L8294">
        <v>60</v>
      </c>
      <c r="M8294">
        <v>4</v>
      </c>
      <c r="N8294" t="s">
        <v>538</v>
      </c>
      <c r="O8294" t="s">
        <v>537</v>
      </c>
      <c r="P8294" t="s">
        <v>636</v>
      </c>
    </row>
    <row r="8295" spans="1:16" x14ac:dyDescent="0.25">
      <c r="A8295" t="s">
        <v>112</v>
      </c>
      <c r="B8295" t="s">
        <v>67</v>
      </c>
      <c r="C8295" t="s">
        <v>64</v>
      </c>
      <c r="E8295" t="s">
        <v>65</v>
      </c>
      <c r="F8295" t="s">
        <v>65</v>
      </c>
      <c r="G8295" t="s">
        <v>15</v>
      </c>
      <c r="H8295" t="s">
        <v>524</v>
      </c>
      <c r="I8295" t="s">
        <v>42</v>
      </c>
      <c r="J8295" t="s">
        <v>117</v>
      </c>
      <c r="K8295" s="1">
        <v>45412</v>
      </c>
      <c r="L8295">
        <v>30</v>
      </c>
      <c r="M8295">
        <v>2</v>
      </c>
      <c r="N8295" t="s">
        <v>538</v>
      </c>
      <c r="O8295" t="s">
        <v>537</v>
      </c>
      <c r="P8295" t="s">
        <v>636</v>
      </c>
    </row>
    <row r="8296" spans="1:16" x14ac:dyDescent="0.25">
      <c r="A8296" t="s">
        <v>112</v>
      </c>
      <c r="B8296" t="s">
        <v>67</v>
      </c>
      <c r="C8296" t="s">
        <v>64</v>
      </c>
      <c r="E8296" t="s">
        <v>65</v>
      </c>
      <c r="F8296" t="s">
        <v>65</v>
      </c>
      <c r="G8296" t="s">
        <v>15</v>
      </c>
      <c r="H8296" t="s">
        <v>524</v>
      </c>
      <c r="I8296" t="s">
        <v>42</v>
      </c>
      <c r="J8296" t="s">
        <v>117</v>
      </c>
      <c r="K8296" s="1">
        <v>45413</v>
      </c>
      <c r="L8296">
        <v>30</v>
      </c>
      <c r="M8296">
        <v>2</v>
      </c>
      <c r="N8296" t="s">
        <v>538</v>
      </c>
      <c r="O8296" t="s">
        <v>537</v>
      </c>
      <c r="P8296" t="s">
        <v>636</v>
      </c>
    </row>
    <row r="8297" spans="1:16" x14ac:dyDescent="0.25">
      <c r="A8297" t="s">
        <v>112</v>
      </c>
      <c r="B8297" t="s">
        <v>67</v>
      </c>
      <c r="C8297" t="s">
        <v>64</v>
      </c>
      <c r="E8297" t="s">
        <v>65</v>
      </c>
      <c r="F8297" t="s">
        <v>65</v>
      </c>
      <c r="G8297" t="s">
        <v>15</v>
      </c>
      <c r="H8297" t="s">
        <v>524</v>
      </c>
      <c r="I8297" t="s">
        <v>42</v>
      </c>
      <c r="J8297" t="s">
        <v>117</v>
      </c>
      <c r="K8297" s="1">
        <v>45414</v>
      </c>
      <c r="L8297">
        <v>30</v>
      </c>
      <c r="M8297">
        <v>2</v>
      </c>
      <c r="N8297" t="s">
        <v>538</v>
      </c>
      <c r="O8297" t="s">
        <v>537</v>
      </c>
      <c r="P8297" t="s">
        <v>636</v>
      </c>
    </row>
    <row r="8298" spans="1:16" x14ac:dyDescent="0.25">
      <c r="A8298" t="s">
        <v>112</v>
      </c>
      <c r="B8298" t="s">
        <v>67</v>
      </c>
      <c r="C8298" t="s">
        <v>64</v>
      </c>
      <c r="E8298" t="s">
        <v>65</v>
      </c>
      <c r="F8298" t="s">
        <v>65</v>
      </c>
      <c r="G8298" t="s">
        <v>15</v>
      </c>
      <c r="H8298" t="s">
        <v>524</v>
      </c>
      <c r="I8298" t="s">
        <v>42</v>
      </c>
      <c r="J8298" t="s">
        <v>117</v>
      </c>
      <c r="K8298" s="1">
        <v>45415</v>
      </c>
      <c r="L8298">
        <v>10.001999999999899</v>
      </c>
      <c r="M8298">
        <v>2</v>
      </c>
      <c r="N8298" t="s">
        <v>538</v>
      </c>
      <c r="O8298" t="s">
        <v>537</v>
      </c>
      <c r="P8298" t="s">
        <v>636</v>
      </c>
    </row>
    <row r="8299" spans="1:16" x14ac:dyDescent="0.25">
      <c r="A8299" t="s">
        <v>112</v>
      </c>
      <c r="B8299" t="s">
        <v>67</v>
      </c>
      <c r="C8299" t="s">
        <v>64</v>
      </c>
      <c r="E8299" t="s">
        <v>65</v>
      </c>
      <c r="F8299" t="s">
        <v>65</v>
      </c>
      <c r="G8299" t="s">
        <v>15</v>
      </c>
      <c r="H8299" t="s">
        <v>524</v>
      </c>
      <c r="I8299" t="s">
        <v>42</v>
      </c>
      <c r="J8299" t="s">
        <v>117</v>
      </c>
      <c r="K8299" s="1">
        <v>45418</v>
      </c>
      <c r="L8299">
        <v>10.001999999999899</v>
      </c>
      <c r="M8299">
        <v>3</v>
      </c>
      <c r="N8299" t="s">
        <v>538</v>
      </c>
      <c r="O8299" t="s">
        <v>537</v>
      </c>
      <c r="P8299" t="s">
        <v>636</v>
      </c>
    </row>
    <row r="8300" spans="1:16" x14ac:dyDescent="0.25">
      <c r="A8300" t="s">
        <v>112</v>
      </c>
      <c r="B8300" t="s">
        <v>67</v>
      </c>
      <c r="C8300" t="s">
        <v>64</v>
      </c>
      <c r="E8300" t="s">
        <v>65</v>
      </c>
      <c r="F8300" t="s">
        <v>65</v>
      </c>
      <c r="G8300" t="s">
        <v>15</v>
      </c>
      <c r="H8300" t="s">
        <v>524</v>
      </c>
      <c r="I8300" t="s">
        <v>42</v>
      </c>
      <c r="J8300" t="s">
        <v>117</v>
      </c>
      <c r="K8300" s="1">
        <v>45419</v>
      </c>
      <c r="L8300">
        <v>10.001999999999899</v>
      </c>
      <c r="M8300">
        <v>3</v>
      </c>
      <c r="N8300" t="s">
        <v>538</v>
      </c>
      <c r="O8300" t="s">
        <v>537</v>
      </c>
      <c r="P8300" t="s">
        <v>636</v>
      </c>
    </row>
    <row r="8301" spans="1:16" x14ac:dyDescent="0.25">
      <c r="A8301" t="s">
        <v>112</v>
      </c>
      <c r="B8301" t="s">
        <v>67</v>
      </c>
      <c r="C8301" t="s">
        <v>64</v>
      </c>
      <c r="E8301" t="s">
        <v>65</v>
      </c>
      <c r="F8301" t="s">
        <v>65</v>
      </c>
      <c r="G8301" t="s">
        <v>15</v>
      </c>
      <c r="H8301" t="s">
        <v>524</v>
      </c>
      <c r="I8301" t="s">
        <v>42</v>
      </c>
      <c r="J8301" t="s">
        <v>117</v>
      </c>
      <c r="K8301" s="1">
        <v>45421</v>
      </c>
      <c r="L8301">
        <v>10.001999999999899</v>
      </c>
      <c r="M8301">
        <v>3</v>
      </c>
      <c r="N8301" t="s">
        <v>538</v>
      </c>
      <c r="O8301" t="s">
        <v>537</v>
      </c>
      <c r="P8301" t="s">
        <v>636</v>
      </c>
    </row>
    <row r="8302" spans="1:16" x14ac:dyDescent="0.25">
      <c r="A8302" t="s">
        <v>112</v>
      </c>
      <c r="B8302" t="s">
        <v>67</v>
      </c>
      <c r="C8302" t="s">
        <v>64</v>
      </c>
      <c r="E8302" t="s">
        <v>65</v>
      </c>
      <c r="F8302" t="s">
        <v>65</v>
      </c>
      <c r="G8302" t="s">
        <v>15</v>
      </c>
      <c r="H8302" t="s">
        <v>524</v>
      </c>
      <c r="I8302" t="s">
        <v>42</v>
      </c>
      <c r="J8302" t="s">
        <v>117</v>
      </c>
      <c r="K8302" s="1">
        <v>45425</v>
      </c>
      <c r="L8302">
        <v>30</v>
      </c>
      <c r="M8302">
        <v>4</v>
      </c>
      <c r="N8302" t="s">
        <v>538</v>
      </c>
      <c r="O8302" t="s">
        <v>537</v>
      </c>
      <c r="P8302" t="s">
        <v>636</v>
      </c>
    </row>
    <row r="8303" spans="1:16" x14ac:dyDescent="0.25">
      <c r="A8303" t="s">
        <v>112</v>
      </c>
      <c r="B8303" t="s">
        <v>67</v>
      </c>
      <c r="C8303" t="s">
        <v>64</v>
      </c>
      <c r="E8303" t="s">
        <v>65</v>
      </c>
      <c r="F8303" t="s">
        <v>65</v>
      </c>
      <c r="G8303" t="s">
        <v>15</v>
      </c>
      <c r="H8303" t="s">
        <v>524</v>
      </c>
      <c r="I8303" t="s">
        <v>42</v>
      </c>
      <c r="J8303" t="s">
        <v>117</v>
      </c>
      <c r="K8303" s="1">
        <v>45429</v>
      </c>
      <c r="L8303">
        <v>30</v>
      </c>
      <c r="M8303">
        <v>4</v>
      </c>
      <c r="N8303" t="s">
        <v>538</v>
      </c>
      <c r="O8303" t="s">
        <v>537</v>
      </c>
      <c r="P8303" t="s">
        <v>636</v>
      </c>
    </row>
    <row r="8304" spans="1:16" x14ac:dyDescent="0.25">
      <c r="A8304" t="s">
        <v>112</v>
      </c>
      <c r="B8304" t="s">
        <v>67</v>
      </c>
      <c r="C8304" t="s">
        <v>64</v>
      </c>
      <c r="E8304" t="s">
        <v>65</v>
      </c>
      <c r="F8304" t="s">
        <v>65</v>
      </c>
      <c r="G8304" t="s">
        <v>15</v>
      </c>
      <c r="H8304" t="s">
        <v>524</v>
      </c>
      <c r="I8304" t="s">
        <v>43</v>
      </c>
      <c r="J8304" t="s">
        <v>117</v>
      </c>
      <c r="K8304" s="1">
        <v>45404</v>
      </c>
      <c r="L8304">
        <v>30</v>
      </c>
      <c r="M8304">
        <v>1</v>
      </c>
      <c r="N8304" t="s">
        <v>538</v>
      </c>
      <c r="O8304" t="s">
        <v>537</v>
      </c>
      <c r="P8304" t="s">
        <v>636</v>
      </c>
    </row>
    <row r="8305" spans="1:16" x14ac:dyDescent="0.25">
      <c r="A8305" t="s">
        <v>112</v>
      </c>
      <c r="B8305" t="s">
        <v>67</v>
      </c>
      <c r="C8305" t="s">
        <v>64</v>
      </c>
      <c r="E8305" t="s">
        <v>65</v>
      </c>
      <c r="F8305" t="s">
        <v>65</v>
      </c>
      <c r="G8305" t="s">
        <v>15</v>
      </c>
      <c r="H8305" t="s">
        <v>524</v>
      </c>
      <c r="I8305" t="s">
        <v>43</v>
      </c>
      <c r="J8305" t="s">
        <v>117</v>
      </c>
      <c r="K8305" s="1">
        <v>45414</v>
      </c>
      <c r="L8305">
        <v>30</v>
      </c>
      <c r="M8305">
        <v>2</v>
      </c>
      <c r="N8305" t="s">
        <v>538</v>
      </c>
      <c r="O8305" t="s">
        <v>537</v>
      </c>
      <c r="P8305" t="s">
        <v>636</v>
      </c>
    </row>
    <row r="8306" spans="1:16" x14ac:dyDescent="0.25">
      <c r="A8306" t="s">
        <v>112</v>
      </c>
      <c r="B8306" t="s">
        <v>67</v>
      </c>
      <c r="C8306" t="s">
        <v>64</v>
      </c>
      <c r="E8306" t="s">
        <v>65</v>
      </c>
      <c r="F8306" t="s">
        <v>65</v>
      </c>
      <c r="G8306" t="s">
        <v>15</v>
      </c>
      <c r="H8306" t="s">
        <v>524</v>
      </c>
      <c r="I8306" t="s">
        <v>43</v>
      </c>
      <c r="J8306" t="s">
        <v>117</v>
      </c>
      <c r="K8306" s="1">
        <v>45425</v>
      </c>
      <c r="L8306">
        <v>90</v>
      </c>
      <c r="M8306">
        <v>4</v>
      </c>
      <c r="N8306" t="s">
        <v>538</v>
      </c>
      <c r="O8306" t="s">
        <v>537</v>
      </c>
      <c r="P8306" t="s">
        <v>636</v>
      </c>
    </row>
    <row r="8307" spans="1:16" x14ac:dyDescent="0.25">
      <c r="A8307" t="s">
        <v>112</v>
      </c>
      <c r="B8307" t="s">
        <v>67</v>
      </c>
      <c r="C8307" t="s">
        <v>64</v>
      </c>
      <c r="E8307" t="s">
        <v>65</v>
      </c>
      <c r="F8307" t="s">
        <v>65</v>
      </c>
      <c r="G8307" t="s">
        <v>15</v>
      </c>
      <c r="H8307" t="s">
        <v>25</v>
      </c>
      <c r="I8307" t="s">
        <v>92</v>
      </c>
      <c r="J8307" t="s">
        <v>118</v>
      </c>
      <c r="K8307" s="1">
        <v>45405</v>
      </c>
      <c r="L8307">
        <v>10.001999999999899</v>
      </c>
      <c r="M8307">
        <v>1</v>
      </c>
      <c r="N8307" t="s">
        <v>538</v>
      </c>
      <c r="O8307" t="s">
        <v>537</v>
      </c>
      <c r="P8307" t="s">
        <v>636</v>
      </c>
    </row>
    <row r="8308" spans="1:16" x14ac:dyDescent="0.25">
      <c r="A8308" t="s">
        <v>112</v>
      </c>
      <c r="B8308" t="s">
        <v>67</v>
      </c>
      <c r="C8308" t="s">
        <v>64</v>
      </c>
      <c r="E8308" t="s">
        <v>65</v>
      </c>
      <c r="F8308" t="s">
        <v>65</v>
      </c>
      <c r="G8308" t="s">
        <v>15</v>
      </c>
      <c r="H8308" t="s">
        <v>44</v>
      </c>
      <c r="I8308" t="s">
        <v>45</v>
      </c>
      <c r="J8308" t="s">
        <v>118</v>
      </c>
      <c r="K8308" s="1">
        <v>45406</v>
      </c>
      <c r="L8308">
        <v>30</v>
      </c>
      <c r="M8308">
        <v>1</v>
      </c>
      <c r="N8308" t="s">
        <v>538</v>
      </c>
      <c r="O8308" t="s">
        <v>537</v>
      </c>
      <c r="P8308" t="s">
        <v>636</v>
      </c>
    </row>
    <row r="8309" spans="1:16" x14ac:dyDescent="0.25">
      <c r="A8309" t="s">
        <v>112</v>
      </c>
      <c r="B8309" t="s">
        <v>67</v>
      </c>
      <c r="C8309" t="s">
        <v>64</v>
      </c>
      <c r="E8309" t="s">
        <v>65</v>
      </c>
      <c r="F8309" t="s">
        <v>65</v>
      </c>
      <c r="G8309" t="s">
        <v>15</v>
      </c>
      <c r="H8309" t="s">
        <v>44</v>
      </c>
      <c r="I8309" t="s">
        <v>80</v>
      </c>
      <c r="J8309" t="s">
        <v>117</v>
      </c>
      <c r="K8309" s="1">
        <v>45428</v>
      </c>
      <c r="L8309">
        <v>30</v>
      </c>
      <c r="M8309">
        <v>4</v>
      </c>
      <c r="N8309" t="s">
        <v>538</v>
      </c>
      <c r="O8309" t="s">
        <v>537</v>
      </c>
      <c r="P8309" t="s">
        <v>636</v>
      </c>
    </row>
    <row r="8310" spans="1:16" x14ac:dyDescent="0.25">
      <c r="A8310" t="s">
        <v>112</v>
      </c>
      <c r="B8310" t="s">
        <v>67</v>
      </c>
      <c r="C8310" t="s">
        <v>64</v>
      </c>
      <c r="E8310" t="s">
        <v>65</v>
      </c>
      <c r="F8310" t="s">
        <v>65</v>
      </c>
      <c r="G8310" t="s">
        <v>15</v>
      </c>
      <c r="H8310" t="s">
        <v>46</v>
      </c>
      <c r="I8310" t="s">
        <v>48</v>
      </c>
      <c r="J8310" t="s">
        <v>118</v>
      </c>
      <c r="K8310" s="1">
        <v>45405</v>
      </c>
      <c r="L8310">
        <v>30</v>
      </c>
      <c r="M8310">
        <v>1</v>
      </c>
      <c r="N8310" t="s">
        <v>538</v>
      </c>
      <c r="O8310" t="s">
        <v>537</v>
      </c>
      <c r="P8310" t="s">
        <v>636</v>
      </c>
    </row>
    <row r="8311" spans="1:16" x14ac:dyDescent="0.25">
      <c r="A8311" t="s">
        <v>112</v>
      </c>
      <c r="B8311" t="s">
        <v>67</v>
      </c>
      <c r="C8311" t="s">
        <v>64</v>
      </c>
      <c r="E8311" t="s">
        <v>65</v>
      </c>
      <c r="F8311" t="s">
        <v>65</v>
      </c>
      <c r="G8311" t="s">
        <v>15</v>
      </c>
      <c r="H8311" t="s">
        <v>46</v>
      </c>
      <c r="I8311" t="s">
        <v>48</v>
      </c>
      <c r="J8311" t="s">
        <v>118</v>
      </c>
      <c r="K8311" s="1">
        <v>45406</v>
      </c>
      <c r="L8311">
        <v>30</v>
      </c>
      <c r="M8311">
        <v>1</v>
      </c>
      <c r="N8311" t="s">
        <v>538</v>
      </c>
      <c r="O8311" t="s">
        <v>537</v>
      </c>
      <c r="P8311" t="s">
        <v>636</v>
      </c>
    </row>
    <row r="8312" spans="1:16" x14ac:dyDescent="0.25">
      <c r="A8312" t="s">
        <v>112</v>
      </c>
      <c r="B8312" t="s">
        <v>67</v>
      </c>
      <c r="C8312" t="s">
        <v>64</v>
      </c>
      <c r="E8312" t="s">
        <v>65</v>
      </c>
      <c r="F8312" t="s">
        <v>65</v>
      </c>
      <c r="G8312" t="s">
        <v>15</v>
      </c>
      <c r="H8312" t="s">
        <v>46</v>
      </c>
      <c r="I8312" t="s">
        <v>48</v>
      </c>
      <c r="J8312" t="s">
        <v>118</v>
      </c>
      <c r="K8312" s="1">
        <v>45408</v>
      </c>
      <c r="L8312">
        <v>60</v>
      </c>
      <c r="M8312">
        <v>1</v>
      </c>
      <c r="N8312" t="s">
        <v>538</v>
      </c>
      <c r="O8312" t="s">
        <v>537</v>
      </c>
      <c r="P8312" t="s">
        <v>636</v>
      </c>
    </row>
    <row r="8313" spans="1:16" x14ac:dyDescent="0.25">
      <c r="A8313" t="s">
        <v>112</v>
      </c>
      <c r="B8313" t="s">
        <v>67</v>
      </c>
      <c r="C8313" t="s">
        <v>64</v>
      </c>
      <c r="E8313" t="s">
        <v>65</v>
      </c>
      <c r="F8313" t="s">
        <v>65</v>
      </c>
      <c r="G8313" t="s">
        <v>15</v>
      </c>
      <c r="H8313" t="s">
        <v>46</v>
      </c>
      <c r="I8313" t="s">
        <v>48</v>
      </c>
      <c r="J8313" t="s">
        <v>118</v>
      </c>
      <c r="K8313" s="1">
        <v>45411</v>
      </c>
      <c r="L8313">
        <v>90</v>
      </c>
      <c r="M8313">
        <v>2</v>
      </c>
      <c r="N8313" t="s">
        <v>538</v>
      </c>
      <c r="O8313" t="s">
        <v>537</v>
      </c>
      <c r="P8313" t="s">
        <v>636</v>
      </c>
    </row>
    <row r="8314" spans="1:16" x14ac:dyDescent="0.25">
      <c r="A8314" t="s">
        <v>112</v>
      </c>
      <c r="B8314" t="s">
        <v>67</v>
      </c>
      <c r="C8314" t="s">
        <v>64</v>
      </c>
      <c r="E8314" t="s">
        <v>65</v>
      </c>
      <c r="F8314" t="s">
        <v>65</v>
      </c>
      <c r="G8314" t="s">
        <v>15</v>
      </c>
      <c r="H8314" t="s">
        <v>46</v>
      </c>
      <c r="I8314" t="s">
        <v>48</v>
      </c>
      <c r="J8314" t="s">
        <v>118</v>
      </c>
      <c r="K8314" s="1">
        <v>45412</v>
      </c>
      <c r="L8314">
        <v>60</v>
      </c>
      <c r="M8314">
        <v>2</v>
      </c>
      <c r="N8314" t="s">
        <v>538</v>
      </c>
      <c r="O8314" t="s">
        <v>537</v>
      </c>
      <c r="P8314" t="s">
        <v>636</v>
      </c>
    </row>
    <row r="8315" spans="1:16" x14ac:dyDescent="0.25">
      <c r="A8315" t="s">
        <v>112</v>
      </c>
      <c r="B8315" t="s">
        <v>67</v>
      </c>
      <c r="C8315" t="s">
        <v>64</v>
      </c>
      <c r="E8315" t="s">
        <v>65</v>
      </c>
      <c r="F8315" t="s">
        <v>65</v>
      </c>
      <c r="G8315" t="s">
        <v>15</v>
      </c>
      <c r="H8315" t="s">
        <v>46</v>
      </c>
      <c r="I8315" t="s">
        <v>48</v>
      </c>
      <c r="J8315" t="s">
        <v>118</v>
      </c>
      <c r="K8315" s="1">
        <v>45413</v>
      </c>
      <c r="L8315">
        <v>30</v>
      </c>
      <c r="M8315">
        <v>2</v>
      </c>
      <c r="N8315" t="s">
        <v>538</v>
      </c>
      <c r="O8315" t="s">
        <v>537</v>
      </c>
      <c r="P8315" t="s">
        <v>636</v>
      </c>
    </row>
    <row r="8316" spans="1:16" x14ac:dyDescent="0.25">
      <c r="A8316" t="s">
        <v>112</v>
      </c>
      <c r="B8316" t="s">
        <v>67</v>
      </c>
      <c r="C8316" t="s">
        <v>64</v>
      </c>
      <c r="E8316" t="s">
        <v>65</v>
      </c>
      <c r="F8316" t="s">
        <v>65</v>
      </c>
      <c r="G8316" t="s">
        <v>15</v>
      </c>
      <c r="H8316" t="s">
        <v>46</v>
      </c>
      <c r="I8316" t="s">
        <v>48</v>
      </c>
      <c r="J8316" t="s">
        <v>118</v>
      </c>
      <c r="K8316" s="1">
        <v>45414</v>
      </c>
      <c r="L8316">
        <v>60</v>
      </c>
      <c r="M8316">
        <v>2</v>
      </c>
      <c r="N8316" t="s">
        <v>538</v>
      </c>
      <c r="O8316" t="s">
        <v>537</v>
      </c>
      <c r="P8316" t="s">
        <v>636</v>
      </c>
    </row>
    <row r="8317" spans="1:16" x14ac:dyDescent="0.25">
      <c r="A8317" t="s">
        <v>112</v>
      </c>
      <c r="B8317" t="s">
        <v>67</v>
      </c>
      <c r="C8317" t="s">
        <v>64</v>
      </c>
      <c r="E8317" t="s">
        <v>65</v>
      </c>
      <c r="F8317" t="s">
        <v>65</v>
      </c>
      <c r="G8317" t="s">
        <v>15</v>
      </c>
      <c r="H8317" t="s">
        <v>46</v>
      </c>
      <c r="I8317" t="s">
        <v>48</v>
      </c>
      <c r="J8317" t="s">
        <v>118</v>
      </c>
      <c r="K8317" s="1">
        <v>45428</v>
      </c>
      <c r="L8317">
        <v>60</v>
      </c>
      <c r="M8317">
        <v>4</v>
      </c>
      <c r="N8317" t="s">
        <v>538</v>
      </c>
      <c r="O8317" t="s">
        <v>537</v>
      </c>
      <c r="P8317" t="s">
        <v>636</v>
      </c>
    </row>
    <row r="8318" spans="1:16" x14ac:dyDescent="0.25">
      <c r="A8318" t="s">
        <v>112</v>
      </c>
      <c r="B8318" t="s">
        <v>67</v>
      </c>
      <c r="C8318" t="s">
        <v>64</v>
      </c>
      <c r="E8318" t="s">
        <v>65</v>
      </c>
      <c r="F8318" t="s">
        <v>65</v>
      </c>
      <c r="G8318" t="s">
        <v>15</v>
      </c>
      <c r="H8318" t="s">
        <v>46</v>
      </c>
      <c r="I8318" t="s">
        <v>48</v>
      </c>
      <c r="J8318" t="s">
        <v>118</v>
      </c>
      <c r="K8318" s="1">
        <v>45429</v>
      </c>
      <c r="L8318">
        <v>60</v>
      </c>
      <c r="M8318">
        <v>4</v>
      </c>
      <c r="N8318" t="s">
        <v>538</v>
      </c>
      <c r="O8318" t="s">
        <v>537</v>
      </c>
      <c r="P8318" t="s">
        <v>636</v>
      </c>
    </row>
    <row r="8319" spans="1:16" x14ac:dyDescent="0.25">
      <c r="A8319" t="s">
        <v>112</v>
      </c>
      <c r="B8319" t="s">
        <v>67</v>
      </c>
      <c r="C8319" t="s">
        <v>64</v>
      </c>
      <c r="E8319" t="s">
        <v>65</v>
      </c>
      <c r="F8319" t="s">
        <v>65</v>
      </c>
      <c r="G8319" t="s">
        <v>15</v>
      </c>
      <c r="H8319" t="s">
        <v>46</v>
      </c>
      <c r="I8319" t="s">
        <v>49</v>
      </c>
      <c r="J8319" t="s">
        <v>191</v>
      </c>
      <c r="K8319" s="1">
        <v>45404</v>
      </c>
      <c r="L8319">
        <v>30</v>
      </c>
      <c r="M8319">
        <v>1</v>
      </c>
      <c r="N8319" t="s">
        <v>538</v>
      </c>
      <c r="O8319" t="s">
        <v>537</v>
      </c>
      <c r="P8319" t="s">
        <v>636</v>
      </c>
    </row>
    <row r="8320" spans="1:16" x14ac:dyDescent="0.25">
      <c r="A8320" t="s">
        <v>112</v>
      </c>
      <c r="B8320" t="s">
        <v>67</v>
      </c>
      <c r="C8320" t="s">
        <v>64</v>
      </c>
      <c r="E8320" t="s">
        <v>65</v>
      </c>
      <c r="F8320" t="s">
        <v>65</v>
      </c>
      <c r="G8320" t="s">
        <v>15</v>
      </c>
      <c r="H8320" t="s">
        <v>46</v>
      </c>
      <c r="I8320" t="s">
        <v>49</v>
      </c>
      <c r="J8320" t="s">
        <v>191</v>
      </c>
      <c r="K8320" s="1">
        <v>45405</v>
      </c>
      <c r="L8320">
        <v>30</v>
      </c>
      <c r="M8320">
        <v>1</v>
      </c>
      <c r="N8320" t="s">
        <v>538</v>
      </c>
      <c r="O8320" t="s">
        <v>537</v>
      </c>
      <c r="P8320" t="s">
        <v>636</v>
      </c>
    </row>
    <row r="8321" spans="1:16" x14ac:dyDescent="0.25">
      <c r="A8321" t="s">
        <v>112</v>
      </c>
      <c r="B8321" t="s">
        <v>67</v>
      </c>
      <c r="C8321" t="s">
        <v>64</v>
      </c>
      <c r="E8321" t="s">
        <v>65</v>
      </c>
      <c r="F8321" t="s">
        <v>65</v>
      </c>
      <c r="G8321" t="s">
        <v>15</v>
      </c>
      <c r="H8321" t="s">
        <v>46</v>
      </c>
      <c r="I8321" t="s">
        <v>49</v>
      </c>
      <c r="J8321" t="s">
        <v>191</v>
      </c>
      <c r="K8321" s="1">
        <v>45407</v>
      </c>
      <c r="L8321">
        <v>30</v>
      </c>
      <c r="M8321">
        <v>1</v>
      </c>
      <c r="N8321" t="s">
        <v>538</v>
      </c>
      <c r="O8321" t="s">
        <v>537</v>
      </c>
      <c r="P8321" t="s">
        <v>636</v>
      </c>
    </row>
    <row r="8322" spans="1:16" x14ac:dyDescent="0.25">
      <c r="A8322" t="s">
        <v>112</v>
      </c>
      <c r="B8322" t="s">
        <v>67</v>
      </c>
      <c r="C8322" t="s">
        <v>64</v>
      </c>
      <c r="E8322" t="s">
        <v>65</v>
      </c>
      <c r="F8322" t="s">
        <v>65</v>
      </c>
      <c r="G8322" t="s">
        <v>15</v>
      </c>
      <c r="H8322" t="s">
        <v>46</v>
      </c>
      <c r="I8322" t="s">
        <v>49</v>
      </c>
      <c r="J8322" t="s">
        <v>191</v>
      </c>
      <c r="K8322" s="1">
        <v>45413</v>
      </c>
      <c r="L8322">
        <v>10.001999999999899</v>
      </c>
      <c r="M8322">
        <v>2</v>
      </c>
      <c r="N8322" t="s">
        <v>538</v>
      </c>
      <c r="O8322" t="s">
        <v>537</v>
      </c>
      <c r="P8322" t="s">
        <v>636</v>
      </c>
    </row>
    <row r="8323" spans="1:16" x14ac:dyDescent="0.25">
      <c r="A8323" t="s">
        <v>112</v>
      </c>
      <c r="B8323" t="s">
        <v>67</v>
      </c>
      <c r="C8323" t="s">
        <v>64</v>
      </c>
      <c r="E8323" t="s">
        <v>65</v>
      </c>
      <c r="F8323" t="s">
        <v>65</v>
      </c>
      <c r="G8323" t="s">
        <v>15</v>
      </c>
      <c r="H8323" t="s">
        <v>46</v>
      </c>
      <c r="I8323" t="s">
        <v>49</v>
      </c>
      <c r="J8323" t="s">
        <v>191</v>
      </c>
      <c r="K8323" s="1">
        <v>45418</v>
      </c>
      <c r="L8323">
        <v>30</v>
      </c>
      <c r="M8323">
        <v>3</v>
      </c>
      <c r="N8323" t="s">
        <v>538</v>
      </c>
      <c r="O8323" t="s">
        <v>537</v>
      </c>
      <c r="P8323" t="s">
        <v>636</v>
      </c>
    </row>
    <row r="8324" spans="1:16" x14ac:dyDescent="0.25">
      <c r="A8324" t="s">
        <v>112</v>
      </c>
      <c r="B8324" t="s">
        <v>67</v>
      </c>
      <c r="C8324" t="s">
        <v>64</v>
      </c>
      <c r="E8324" t="s">
        <v>65</v>
      </c>
      <c r="F8324" t="s">
        <v>65</v>
      </c>
      <c r="G8324" t="s">
        <v>15</v>
      </c>
      <c r="H8324" t="s">
        <v>46</v>
      </c>
      <c r="I8324" t="s">
        <v>49</v>
      </c>
      <c r="J8324" t="s">
        <v>191</v>
      </c>
      <c r="K8324" s="1">
        <v>45421</v>
      </c>
      <c r="L8324">
        <v>10.001999999999899</v>
      </c>
      <c r="M8324">
        <v>3</v>
      </c>
      <c r="N8324" t="s">
        <v>538</v>
      </c>
      <c r="O8324" t="s">
        <v>537</v>
      </c>
      <c r="P8324" t="s">
        <v>636</v>
      </c>
    </row>
    <row r="8325" spans="1:16" x14ac:dyDescent="0.25">
      <c r="A8325" t="s">
        <v>112</v>
      </c>
      <c r="B8325" t="s">
        <v>67</v>
      </c>
      <c r="C8325" t="s">
        <v>64</v>
      </c>
      <c r="E8325" t="s">
        <v>65</v>
      </c>
      <c r="F8325" t="s">
        <v>65</v>
      </c>
      <c r="G8325" t="s">
        <v>15</v>
      </c>
      <c r="H8325" t="s">
        <v>46</v>
      </c>
      <c r="I8325" t="s">
        <v>49</v>
      </c>
      <c r="J8325" t="s">
        <v>191</v>
      </c>
      <c r="K8325" s="1">
        <v>45422</v>
      </c>
      <c r="L8325">
        <v>10.001999999999899</v>
      </c>
      <c r="M8325">
        <v>3</v>
      </c>
      <c r="N8325" t="s">
        <v>538</v>
      </c>
      <c r="O8325" t="s">
        <v>537</v>
      </c>
      <c r="P8325" t="s">
        <v>636</v>
      </c>
    </row>
    <row r="8326" spans="1:16" x14ac:dyDescent="0.25">
      <c r="A8326" t="s">
        <v>112</v>
      </c>
      <c r="B8326" t="s">
        <v>67</v>
      </c>
      <c r="C8326" t="s">
        <v>64</v>
      </c>
      <c r="E8326" t="s">
        <v>65</v>
      </c>
      <c r="F8326" t="s">
        <v>65</v>
      </c>
      <c r="G8326" t="s">
        <v>15</v>
      </c>
      <c r="H8326" t="s">
        <v>46</v>
      </c>
      <c r="I8326" t="s">
        <v>49</v>
      </c>
      <c r="J8326" t="s">
        <v>191</v>
      </c>
      <c r="K8326" s="1">
        <v>45425</v>
      </c>
      <c r="L8326">
        <v>10.001999999999899</v>
      </c>
      <c r="M8326">
        <v>4</v>
      </c>
      <c r="N8326" t="s">
        <v>538</v>
      </c>
      <c r="O8326" t="s">
        <v>537</v>
      </c>
      <c r="P8326" t="s">
        <v>636</v>
      </c>
    </row>
    <row r="8327" spans="1:16" x14ac:dyDescent="0.25">
      <c r="A8327" t="s">
        <v>112</v>
      </c>
      <c r="B8327" t="s">
        <v>67</v>
      </c>
      <c r="C8327" t="s">
        <v>64</v>
      </c>
      <c r="E8327" t="s">
        <v>65</v>
      </c>
      <c r="F8327" t="s">
        <v>65</v>
      </c>
      <c r="G8327" t="s">
        <v>15</v>
      </c>
      <c r="H8327" t="s">
        <v>46</v>
      </c>
      <c r="I8327" t="s">
        <v>49</v>
      </c>
      <c r="J8327" t="s">
        <v>191</v>
      </c>
      <c r="K8327" s="1">
        <v>45428</v>
      </c>
      <c r="L8327">
        <v>30</v>
      </c>
      <c r="M8327">
        <v>4</v>
      </c>
      <c r="N8327" t="s">
        <v>538</v>
      </c>
      <c r="O8327" t="s">
        <v>537</v>
      </c>
      <c r="P8327" t="s">
        <v>636</v>
      </c>
    </row>
    <row r="8328" spans="1:16" x14ac:dyDescent="0.25">
      <c r="A8328" t="s">
        <v>112</v>
      </c>
      <c r="B8328" t="s">
        <v>67</v>
      </c>
      <c r="C8328" t="s">
        <v>64</v>
      </c>
      <c r="E8328" t="s">
        <v>65</v>
      </c>
      <c r="F8328" t="s">
        <v>65</v>
      </c>
      <c r="G8328" t="s">
        <v>15</v>
      </c>
      <c r="H8328" t="s">
        <v>46</v>
      </c>
      <c r="I8328" t="s">
        <v>49</v>
      </c>
      <c r="J8328" t="s">
        <v>191</v>
      </c>
      <c r="K8328" s="1">
        <v>45429</v>
      </c>
      <c r="L8328">
        <v>30</v>
      </c>
      <c r="M8328">
        <v>4</v>
      </c>
      <c r="N8328" t="s">
        <v>538</v>
      </c>
      <c r="O8328" t="s">
        <v>537</v>
      </c>
      <c r="P8328" t="s">
        <v>636</v>
      </c>
    </row>
    <row r="8329" spans="1:16" x14ac:dyDescent="0.25">
      <c r="A8329" t="s">
        <v>112</v>
      </c>
      <c r="B8329" t="s">
        <v>67</v>
      </c>
      <c r="C8329" t="s">
        <v>64</v>
      </c>
      <c r="E8329" t="s">
        <v>65</v>
      </c>
      <c r="F8329" t="s">
        <v>65</v>
      </c>
      <c r="G8329" t="s">
        <v>15</v>
      </c>
      <c r="H8329" t="s">
        <v>46</v>
      </c>
      <c r="I8329" t="s">
        <v>81</v>
      </c>
      <c r="J8329" t="s">
        <v>191</v>
      </c>
      <c r="K8329" s="1">
        <v>45413</v>
      </c>
      <c r="L8329">
        <v>10.001999999999899</v>
      </c>
      <c r="M8329">
        <v>2</v>
      </c>
      <c r="N8329" t="s">
        <v>538</v>
      </c>
      <c r="O8329" t="s">
        <v>537</v>
      </c>
      <c r="P8329" t="s">
        <v>636</v>
      </c>
    </row>
    <row r="8330" spans="1:16" x14ac:dyDescent="0.25">
      <c r="A8330" t="s">
        <v>112</v>
      </c>
      <c r="B8330" t="s">
        <v>67</v>
      </c>
      <c r="C8330" t="s">
        <v>64</v>
      </c>
      <c r="E8330" t="s">
        <v>65</v>
      </c>
      <c r="F8330" t="s">
        <v>65</v>
      </c>
      <c r="G8330" t="s">
        <v>15</v>
      </c>
      <c r="H8330" t="s">
        <v>46</v>
      </c>
      <c r="I8330" t="s">
        <v>81</v>
      </c>
      <c r="J8330" t="s">
        <v>191</v>
      </c>
      <c r="K8330" s="1">
        <v>45418</v>
      </c>
      <c r="L8330">
        <v>10.001999999999899</v>
      </c>
      <c r="M8330">
        <v>3</v>
      </c>
      <c r="N8330" t="s">
        <v>538</v>
      </c>
      <c r="O8330" t="s">
        <v>537</v>
      </c>
      <c r="P8330" t="s">
        <v>636</v>
      </c>
    </row>
    <row r="8331" spans="1:16" x14ac:dyDescent="0.25">
      <c r="A8331" t="s">
        <v>112</v>
      </c>
      <c r="B8331" t="s">
        <v>67</v>
      </c>
      <c r="C8331" t="s">
        <v>64</v>
      </c>
      <c r="E8331" t="s">
        <v>65</v>
      </c>
      <c r="F8331" t="s">
        <v>65</v>
      </c>
      <c r="G8331" t="s">
        <v>15</v>
      </c>
      <c r="H8331" t="s">
        <v>46</v>
      </c>
      <c r="I8331" t="s">
        <v>81</v>
      </c>
      <c r="J8331" t="s">
        <v>191</v>
      </c>
      <c r="K8331" s="1">
        <v>45419</v>
      </c>
      <c r="L8331">
        <v>10.001999999999899</v>
      </c>
      <c r="M8331">
        <v>3</v>
      </c>
      <c r="N8331" t="s">
        <v>538</v>
      </c>
      <c r="O8331" t="s">
        <v>537</v>
      </c>
      <c r="P8331" t="s">
        <v>636</v>
      </c>
    </row>
    <row r="8332" spans="1:16" x14ac:dyDescent="0.25">
      <c r="A8332" t="s">
        <v>112</v>
      </c>
      <c r="B8332" t="s">
        <v>67</v>
      </c>
      <c r="C8332" t="s">
        <v>64</v>
      </c>
      <c r="E8332" t="s">
        <v>65</v>
      </c>
      <c r="F8332" t="s">
        <v>65</v>
      </c>
      <c r="G8332" t="s">
        <v>15</v>
      </c>
      <c r="H8332" t="s">
        <v>46</v>
      </c>
      <c r="I8332" t="s">
        <v>81</v>
      </c>
      <c r="J8332" t="s">
        <v>191</v>
      </c>
      <c r="K8332" s="1">
        <v>45426</v>
      </c>
      <c r="L8332">
        <v>10.001999999999899</v>
      </c>
      <c r="M8332">
        <v>4</v>
      </c>
      <c r="N8332" t="s">
        <v>538</v>
      </c>
      <c r="O8332" t="s">
        <v>537</v>
      </c>
      <c r="P8332" t="s">
        <v>636</v>
      </c>
    </row>
    <row r="8333" spans="1:16" x14ac:dyDescent="0.25">
      <c r="A8333" t="s">
        <v>112</v>
      </c>
      <c r="B8333" t="s">
        <v>67</v>
      </c>
      <c r="C8333" t="s">
        <v>64</v>
      </c>
      <c r="E8333" t="s">
        <v>65</v>
      </c>
      <c r="F8333" t="s">
        <v>65</v>
      </c>
      <c r="G8333" t="s">
        <v>15</v>
      </c>
      <c r="H8333" t="s">
        <v>46</v>
      </c>
      <c r="I8333" t="s">
        <v>50</v>
      </c>
      <c r="J8333" t="s">
        <v>191</v>
      </c>
      <c r="K8333" s="1">
        <v>45429</v>
      </c>
      <c r="L8333">
        <v>30</v>
      </c>
      <c r="M8333">
        <v>4</v>
      </c>
      <c r="N8333" t="s">
        <v>538</v>
      </c>
      <c r="O8333" t="s">
        <v>537</v>
      </c>
      <c r="P8333" t="s">
        <v>636</v>
      </c>
    </row>
    <row r="8334" spans="1:16" x14ac:dyDescent="0.25">
      <c r="A8334" t="s">
        <v>112</v>
      </c>
      <c r="B8334" t="s">
        <v>67</v>
      </c>
      <c r="C8334" t="s">
        <v>64</v>
      </c>
      <c r="E8334" t="s">
        <v>65</v>
      </c>
      <c r="F8334" t="s">
        <v>65</v>
      </c>
      <c r="G8334" t="s">
        <v>15</v>
      </c>
      <c r="H8334" t="s">
        <v>46</v>
      </c>
      <c r="I8334" t="s">
        <v>51</v>
      </c>
      <c r="J8334" t="s">
        <v>118</v>
      </c>
      <c r="K8334" s="1">
        <v>45404</v>
      </c>
      <c r="L8334">
        <v>30</v>
      </c>
      <c r="M8334">
        <v>1</v>
      </c>
      <c r="N8334" t="s">
        <v>538</v>
      </c>
      <c r="O8334" t="s">
        <v>537</v>
      </c>
      <c r="P8334" t="s">
        <v>636</v>
      </c>
    </row>
    <row r="8335" spans="1:16" x14ac:dyDescent="0.25">
      <c r="A8335" t="s">
        <v>112</v>
      </c>
      <c r="B8335" t="s">
        <v>67</v>
      </c>
      <c r="C8335" t="s">
        <v>64</v>
      </c>
      <c r="E8335" t="s">
        <v>65</v>
      </c>
      <c r="F8335" t="s">
        <v>65</v>
      </c>
      <c r="G8335" t="s">
        <v>15</v>
      </c>
      <c r="H8335" t="s">
        <v>46</v>
      </c>
      <c r="I8335" t="s">
        <v>51</v>
      </c>
      <c r="J8335" t="s">
        <v>118</v>
      </c>
      <c r="K8335" s="1">
        <v>45405</v>
      </c>
      <c r="L8335">
        <v>60</v>
      </c>
      <c r="M8335">
        <v>1</v>
      </c>
      <c r="N8335" t="s">
        <v>538</v>
      </c>
      <c r="O8335" t="s">
        <v>537</v>
      </c>
      <c r="P8335" t="s">
        <v>636</v>
      </c>
    </row>
    <row r="8336" spans="1:16" x14ac:dyDescent="0.25">
      <c r="A8336" t="s">
        <v>112</v>
      </c>
      <c r="B8336" t="s">
        <v>67</v>
      </c>
      <c r="C8336" t="s">
        <v>64</v>
      </c>
      <c r="E8336" t="s">
        <v>65</v>
      </c>
      <c r="F8336" t="s">
        <v>65</v>
      </c>
      <c r="G8336" t="s">
        <v>15</v>
      </c>
      <c r="H8336" t="s">
        <v>46</v>
      </c>
      <c r="I8336" t="s">
        <v>51</v>
      </c>
      <c r="J8336" t="s">
        <v>118</v>
      </c>
      <c r="K8336" s="1">
        <v>45406</v>
      </c>
      <c r="L8336">
        <v>30</v>
      </c>
      <c r="M8336">
        <v>1</v>
      </c>
      <c r="N8336" t="s">
        <v>538</v>
      </c>
      <c r="O8336" t="s">
        <v>537</v>
      </c>
      <c r="P8336" t="s">
        <v>636</v>
      </c>
    </row>
    <row r="8337" spans="1:16" x14ac:dyDescent="0.25">
      <c r="A8337" t="s">
        <v>112</v>
      </c>
      <c r="B8337" t="s">
        <v>67</v>
      </c>
      <c r="C8337" t="s">
        <v>64</v>
      </c>
      <c r="E8337" t="s">
        <v>65</v>
      </c>
      <c r="F8337" t="s">
        <v>65</v>
      </c>
      <c r="G8337" t="s">
        <v>15</v>
      </c>
      <c r="H8337" t="s">
        <v>46</v>
      </c>
      <c r="I8337" t="s">
        <v>51</v>
      </c>
      <c r="J8337" t="s">
        <v>118</v>
      </c>
      <c r="K8337" s="1">
        <v>45407</v>
      </c>
      <c r="L8337">
        <v>30</v>
      </c>
      <c r="M8337">
        <v>1</v>
      </c>
      <c r="N8337" t="s">
        <v>538</v>
      </c>
      <c r="O8337" t="s">
        <v>537</v>
      </c>
      <c r="P8337" t="s">
        <v>636</v>
      </c>
    </row>
    <row r="8338" spans="1:16" x14ac:dyDescent="0.25">
      <c r="A8338" t="s">
        <v>112</v>
      </c>
      <c r="B8338" t="s">
        <v>67</v>
      </c>
      <c r="C8338" t="s">
        <v>64</v>
      </c>
      <c r="E8338" t="s">
        <v>65</v>
      </c>
      <c r="F8338" t="s">
        <v>65</v>
      </c>
      <c r="G8338" t="s">
        <v>15</v>
      </c>
      <c r="H8338" t="s">
        <v>46</v>
      </c>
      <c r="I8338" t="s">
        <v>51</v>
      </c>
      <c r="J8338" t="s">
        <v>118</v>
      </c>
      <c r="K8338" s="1">
        <v>45408</v>
      </c>
      <c r="L8338">
        <v>10.001999999999899</v>
      </c>
      <c r="M8338">
        <v>1</v>
      </c>
      <c r="N8338" t="s">
        <v>538</v>
      </c>
      <c r="O8338" t="s">
        <v>537</v>
      </c>
      <c r="P8338" t="s">
        <v>636</v>
      </c>
    </row>
    <row r="8339" spans="1:16" x14ac:dyDescent="0.25">
      <c r="A8339" t="s">
        <v>112</v>
      </c>
      <c r="B8339" t="s">
        <v>67</v>
      </c>
      <c r="C8339" t="s">
        <v>64</v>
      </c>
      <c r="E8339" t="s">
        <v>65</v>
      </c>
      <c r="F8339" t="s">
        <v>65</v>
      </c>
      <c r="G8339" t="s">
        <v>15</v>
      </c>
      <c r="H8339" t="s">
        <v>46</v>
      </c>
      <c r="I8339" t="s">
        <v>51</v>
      </c>
      <c r="J8339" t="s">
        <v>118</v>
      </c>
      <c r="K8339" s="1">
        <v>45411</v>
      </c>
      <c r="L8339">
        <v>60</v>
      </c>
      <c r="M8339">
        <v>2</v>
      </c>
      <c r="N8339" t="s">
        <v>538</v>
      </c>
      <c r="O8339" t="s">
        <v>537</v>
      </c>
      <c r="P8339" t="s">
        <v>636</v>
      </c>
    </row>
    <row r="8340" spans="1:16" x14ac:dyDescent="0.25">
      <c r="A8340" t="s">
        <v>112</v>
      </c>
      <c r="B8340" t="s">
        <v>67</v>
      </c>
      <c r="C8340" t="s">
        <v>64</v>
      </c>
      <c r="E8340" t="s">
        <v>65</v>
      </c>
      <c r="F8340" t="s">
        <v>65</v>
      </c>
      <c r="G8340" t="s">
        <v>15</v>
      </c>
      <c r="H8340" t="s">
        <v>46</v>
      </c>
      <c r="I8340" t="s">
        <v>51</v>
      </c>
      <c r="J8340" t="s">
        <v>118</v>
      </c>
      <c r="K8340" s="1">
        <v>45413</v>
      </c>
      <c r="L8340">
        <v>10.001999999999899</v>
      </c>
      <c r="M8340">
        <v>2</v>
      </c>
      <c r="N8340" t="s">
        <v>538</v>
      </c>
      <c r="O8340" t="s">
        <v>537</v>
      </c>
      <c r="P8340" t="s">
        <v>636</v>
      </c>
    </row>
    <row r="8341" spans="1:16" x14ac:dyDescent="0.25">
      <c r="A8341" t="s">
        <v>112</v>
      </c>
      <c r="B8341" t="s">
        <v>67</v>
      </c>
      <c r="C8341" t="s">
        <v>64</v>
      </c>
      <c r="E8341" t="s">
        <v>65</v>
      </c>
      <c r="F8341" t="s">
        <v>65</v>
      </c>
      <c r="G8341" t="s">
        <v>15</v>
      </c>
      <c r="H8341" t="s">
        <v>46</v>
      </c>
      <c r="I8341" t="s">
        <v>51</v>
      </c>
      <c r="J8341" t="s">
        <v>118</v>
      </c>
      <c r="K8341" s="1">
        <v>45414</v>
      </c>
      <c r="L8341">
        <v>30</v>
      </c>
      <c r="M8341">
        <v>2</v>
      </c>
      <c r="N8341" t="s">
        <v>538</v>
      </c>
      <c r="O8341" t="s">
        <v>537</v>
      </c>
      <c r="P8341" t="s">
        <v>636</v>
      </c>
    </row>
    <row r="8342" spans="1:16" x14ac:dyDescent="0.25">
      <c r="A8342" t="s">
        <v>112</v>
      </c>
      <c r="B8342" t="s">
        <v>67</v>
      </c>
      <c r="C8342" t="s">
        <v>64</v>
      </c>
      <c r="E8342" t="s">
        <v>65</v>
      </c>
      <c r="F8342" t="s">
        <v>65</v>
      </c>
      <c r="G8342" t="s">
        <v>15</v>
      </c>
      <c r="H8342" t="s">
        <v>46</v>
      </c>
      <c r="I8342" t="s">
        <v>51</v>
      </c>
      <c r="J8342" t="s">
        <v>118</v>
      </c>
      <c r="K8342" s="1">
        <v>45415</v>
      </c>
      <c r="L8342">
        <v>30</v>
      </c>
      <c r="M8342">
        <v>2</v>
      </c>
      <c r="N8342" t="s">
        <v>538</v>
      </c>
      <c r="O8342" t="s">
        <v>537</v>
      </c>
      <c r="P8342" t="s">
        <v>636</v>
      </c>
    </row>
    <row r="8343" spans="1:16" x14ac:dyDescent="0.25">
      <c r="A8343" t="s">
        <v>112</v>
      </c>
      <c r="B8343" t="s">
        <v>67</v>
      </c>
      <c r="C8343" t="s">
        <v>64</v>
      </c>
      <c r="E8343" t="s">
        <v>65</v>
      </c>
      <c r="F8343" t="s">
        <v>65</v>
      </c>
      <c r="G8343" t="s">
        <v>15</v>
      </c>
      <c r="H8343" t="s">
        <v>46</v>
      </c>
      <c r="I8343" t="s">
        <v>51</v>
      </c>
      <c r="J8343" t="s">
        <v>118</v>
      </c>
      <c r="K8343" s="1">
        <v>45418</v>
      </c>
      <c r="L8343">
        <v>90</v>
      </c>
      <c r="M8343">
        <v>3</v>
      </c>
      <c r="N8343" t="s">
        <v>538</v>
      </c>
      <c r="O8343" t="s">
        <v>537</v>
      </c>
      <c r="P8343" t="s">
        <v>636</v>
      </c>
    </row>
    <row r="8344" spans="1:16" x14ac:dyDescent="0.25">
      <c r="A8344" t="s">
        <v>112</v>
      </c>
      <c r="B8344" t="s">
        <v>67</v>
      </c>
      <c r="C8344" t="s">
        <v>64</v>
      </c>
      <c r="E8344" t="s">
        <v>65</v>
      </c>
      <c r="F8344" t="s">
        <v>65</v>
      </c>
      <c r="G8344" t="s">
        <v>15</v>
      </c>
      <c r="H8344" t="s">
        <v>46</v>
      </c>
      <c r="I8344" t="s">
        <v>51</v>
      </c>
      <c r="J8344" t="s">
        <v>118</v>
      </c>
      <c r="K8344" s="1">
        <v>45419</v>
      </c>
      <c r="L8344">
        <v>30</v>
      </c>
      <c r="M8344">
        <v>3</v>
      </c>
      <c r="N8344" t="s">
        <v>538</v>
      </c>
      <c r="O8344" t="s">
        <v>537</v>
      </c>
      <c r="P8344" t="s">
        <v>636</v>
      </c>
    </row>
    <row r="8345" spans="1:16" x14ac:dyDescent="0.25">
      <c r="A8345" t="s">
        <v>112</v>
      </c>
      <c r="B8345" t="s">
        <v>67</v>
      </c>
      <c r="C8345" t="s">
        <v>64</v>
      </c>
      <c r="E8345" t="s">
        <v>65</v>
      </c>
      <c r="F8345" t="s">
        <v>65</v>
      </c>
      <c r="G8345" t="s">
        <v>15</v>
      </c>
      <c r="H8345" t="s">
        <v>46</v>
      </c>
      <c r="I8345" t="s">
        <v>51</v>
      </c>
      <c r="J8345" t="s">
        <v>118</v>
      </c>
      <c r="K8345" s="1">
        <v>45420</v>
      </c>
      <c r="L8345">
        <v>60</v>
      </c>
      <c r="M8345">
        <v>3</v>
      </c>
      <c r="N8345" t="s">
        <v>538</v>
      </c>
      <c r="O8345" t="s">
        <v>537</v>
      </c>
      <c r="P8345" t="s">
        <v>636</v>
      </c>
    </row>
    <row r="8346" spans="1:16" x14ac:dyDescent="0.25">
      <c r="A8346" t="s">
        <v>112</v>
      </c>
      <c r="B8346" t="s">
        <v>67</v>
      </c>
      <c r="C8346" t="s">
        <v>64</v>
      </c>
      <c r="E8346" t="s">
        <v>65</v>
      </c>
      <c r="F8346" t="s">
        <v>65</v>
      </c>
      <c r="G8346" t="s">
        <v>15</v>
      </c>
      <c r="H8346" t="s">
        <v>46</v>
      </c>
      <c r="I8346" t="s">
        <v>51</v>
      </c>
      <c r="J8346" t="s">
        <v>118</v>
      </c>
      <c r="K8346" s="1">
        <v>45421</v>
      </c>
      <c r="L8346">
        <v>30</v>
      </c>
      <c r="M8346">
        <v>3</v>
      </c>
      <c r="N8346" t="s">
        <v>538</v>
      </c>
      <c r="O8346" t="s">
        <v>537</v>
      </c>
      <c r="P8346" t="s">
        <v>636</v>
      </c>
    </row>
    <row r="8347" spans="1:16" x14ac:dyDescent="0.25">
      <c r="A8347" t="s">
        <v>112</v>
      </c>
      <c r="B8347" t="s">
        <v>67</v>
      </c>
      <c r="C8347" t="s">
        <v>64</v>
      </c>
      <c r="E8347" t="s">
        <v>65</v>
      </c>
      <c r="F8347" t="s">
        <v>65</v>
      </c>
      <c r="G8347" t="s">
        <v>15</v>
      </c>
      <c r="H8347" t="s">
        <v>46</v>
      </c>
      <c r="I8347" t="s">
        <v>51</v>
      </c>
      <c r="J8347" t="s">
        <v>118</v>
      </c>
      <c r="K8347" s="1">
        <v>45422</v>
      </c>
      <c r="L8347">
        <v>30</v>
      </c>
      <c r="M8347">
        <v>3</v>
      </c>
      <c r="N8347" t="s">
        <v>538</v>
      </c>
      <c r="O8347" t="s">
        <v>537</v>
      </c>
      <c r="P8347" t="s">
        <v>636</v>
      </c>
    </row>
    <row r="8348" spans="1:16" x14ac:dyDescent="0.25">
      <c r="A8348" t="s">
        <v>112</v>
      </c>
      <c r="B8348" t="s">
        <v>67</v>
      </c>
      <c r="C8348" t="s">
        <v>64</v>
      </c>
      <c r="E8348" t="s">
        <v>65</v>
      </c>
      <c r="F8348" t="s">
        <v>65</v>
      </c>
      <c r="G8348" t="s">
        <v>15</v>
      </c>
      <c r="H8348" t="s">
        <v>46</v>
      </c>
      <c r="I8348" t="s">
        <v>51</v>
      </c>
      <c r="J8348" t="s">
        <v>118</v>
      </c>
      <c r="K8348" s="1">
        <v>45425</v>
      </c>
      <c r="L8348">
        <v>30</v>
      </c>
      <c r="M8348">
        <v>4</v>
      </c>
      <c r="N8348" t="s">
        <v>538</v>
      </c>
      <c r="O8348" t="s">
        <v>537</v>
      </c>
      <c r="P8348" t="s">
        <v>636</v>
      </c>
    </row>
    <row r="8349" spans="1:16" x14ac:dyDescent="0.25">
      <c r="A8349" t="s">
        <v>112</v>
      </c>
      <c r="B8349" t="s">
        <v>67</v>
      </c>
      <c r="C8349" t="s">
        <v>64</v>
      </c>
      <c r="E8349" t="s">
        <v>65</v>
      </c>
      <c r="F8349" t="s">
        <v>65</v>
      </c>
      <c r="G8349" t="s">
        <v>15</v>
      </c>
      <c r="H8349" t="s">
        <v>46</v>
      </c>
      <c r="I8349" t="s">
        <v>51</v>
      </c>
      <c r="J8349" t="s">
        <v>118</v>
      </c>
      <c r="K8349" s="1">
        <v>45426</v>
      </c>
      <c r="L8349">
        <v>30</v>
      </c>
      <c r="M8349">
        <v>4</v>
      </c>
      <c r="N8349" t="s">
        <v>538</v>
      </c>
      <c r="O8349" t="s">
        <v>537</v>
      </c>
      <c r="P8349" t="s">
        <v>636</v>
      </c>
    </row>
    <row r="8350" spans="1:16" x14ac:dyDescent="0.25">
      <c r="A8350" t="s">
        <v>112</v>
      </c>
      <c r="B8350" t="s">
        <v>67</v>
      </c>
      <c r="C8350" t="s">
        <v>64</v>
      </c>
      <c r="E8350" t="s">
        <v>65</v>
      </c>
      <c r="F8350" t="s">
        <v>65</v>
      </c>
      <c r="G8350" t="s">
        <v>15</v>
      </c>
      <c r="H8350" t="s">
        <v>46</v>
      </c>
      <c r="I8350" t="s">
        <v>51</v>
      </c>
      <c r="J8350" t="s">
        <v>118</v>
      </c>
      <c r="K8350" s="1">
        <v>45427</v>
      </c>
      <c r="L8350">
        <v>30</v>
      </c>
      <c r="M8350">
        <v>4</v>
      </c>
      <c r="N8350" t="s">
        <v>538</v>
      </c>
      <c r="O8350" t="s">
        <v>537</v>
      </c>
      <c r="P8350" t="s">
        <v>636</v>
      </c>
    </row>
    <row r="8351" spans="1:16" x14ac:dyDescent="0.25">
      <c r="A8351" t="s">
        <v>112</v>
      </c>
      <c r="B8351" t="s">
        <v>67</v>
      </c>
      <c r="C8351" t="s">
        <v>64</v>
      </c>
      <c r="E8351" t="s">
        <v>65</v>
      </c>
      <c r="F8351" t="s">
        <v>65</v>
      </c>
      <c r="G8351" t="s">
        <v>15</v>
      </c>
      <c r="H8351" t="s">
        <v>46</v>
      </c>
      <c r="I8351" t="s">
        <v>51</v>
      </c>
      <c r="J8351" t="s">
        <v>118</v>
      </c>
      <c r="K8351" s="1">
        <v>45428</v>
      </c>
      <c r="L8351">
        <v>10.001999999999899</v>
      </c>
      <c r="M8351">
        <v>4</v>
      </c>
      <c r="N8351" t="s">
        <v>538</v>
      </c>
      <c r="O8351" t="s">
        <v>537</v>
      </c>
      <c r="P8351" t="s">
        <v>636</v>
      </c>
    </row>
    <row r="8352" spans="1:16" x14ac:dyDescent="0.25">
      <c r="A8352" t="s">
        <v>112</v>
      </c>
      <c r="B8352" t="s">
        <v>67</v>
      </c>
      <c r="C8352" t="s">
        <v>64</v>
      </c>
      <c r="E8352" t="s">
        <v>65</v>
      </c>
      <c r="F8352" t="s">
        <v>65</v>
      </c>
      <c r="G8352" t="s">
        <v>15</v>
      </c>
      <c r="H8352" t="s">
        <v>46</v>
      </c>
      <c r="I8352" t="s">
        <v>51</v>
      </c>
      <c r="J8352" t="s">
        <v>118</v>
      </c>
      <c r="K8352" s="1">
        <v>45429</v>
      </c>
      <c r="L8352">
        <v>30</v>
      </c>
      <c r="M8352">
        <v>4</v>
      </c>
      <c r="N8352" t="s">
        <v>538</v>
      </c>
      <c r="O8352" t="s">
        <v>537</v>
      </c>
      <c r="P8352" t="s">
        <v>636</v>
      </c>
    </row>
    <row r="8353" spans="1:16" x14ac:dyDescent="0.25">
      <c r="A8353" t="s">
        <v>112</v>
      </c>
      <c r="B8353" t="s">
        <v>67</v>
      </c>
      <c r="C8353" t="s">
        <v>64</v>
      </c>
      <c r="E8353" t="s">
        <v>65</v>
      </c>
      <c r="F8353" t="s">
        <v>65</v>
      </c>
      <c r="G8353" t="s">
        <v>15</v>
      </c>
      <c r="H8353" t="s">
        <v>25</v>
      </c>
      <c r="I8353" t="s">
        <v>52</v>
      </c>
      <c r="J8353" t="s">
        <v>118</v>
      </c>
      <c r="K8353" s="1">
        <v>45405</v>
      </c>
      <c r="L8353">
        <v>30</v>
      </c>
      <c r="M8353">
        <v>1</v>
      </c>
      <c r="N8353" t="s">
        <v>538</v>
      </c>
      <c r="O8353" t="s">
        <v>537</v>
      </c>
      <c r="P8353" t="s">
        <v>636</v>
      </c>
    </row>
    <row r="8354" spans="1:16" x14ac:dyDescent="0.25">
      <c r="A8354" t="s">
        <v>112</v>
      </c>
      <c r="B8354" t="s">
        <v>67</v>
      </c>
      <c r="C8354" t="s">
        <v>64</v>
      </c>
      <c r="E8354" t="s">
        <v>65</v>
      </c>
      <c r="F8354" t="s">
        <v>65</v>
      </c>
      <c r="G8354" t="s">
        <v>15</v>
      </c>
      <c r="H8354" t="s">
        <v>25</v>
      </c>
      <c r="I8354" t="s">
        <v>53</v>
      </c>
      <c r="J8354" t="s">
        <v>118</v>
      </c>
      <c r="K8354" s="1">
        <v>45404</v>
      </c>
      <c r="L8354">
        <v>30</v>
      </c>
      <c r="M8354">
        <v>1</v>
      </c>
      <c r="N8354" t="s">
        <v>538</v>
      </c>
      <c r="O8354" t="s">
        <v>537</v>
      </c>
      <c r="P8354" t="s">
        <v>636</v>
      </c>
    </row>
    <row r="8355" spans="1:16" x14ac:dyDescent="0.25">
      <c r="A8355" t="s">
        <v>112</v>
      </c>
      <c r="B8355" t="s">
        <v>67</v>
      </c>
      <c r="C8355" t="s">
        <v>64</v>
      </c>
      <c r="E8355" t="s">
        <v>65</v>
      </c>
      <c r="F8355" t="s">
        <v>65</v>
      </c>
      <c r="G8355" t="s">
        <v>15</v>
      </c>
      <c r="H8355" t="s">
        <v>25</v>
      </c>
      <c r="I8355" t="s">
        <v>53</v>
      </c>
      <c r="J8355" t="s">
        <v>118</v>
      </c>
      <c r="K8355" s="1">
        <v>45405</v>
      </c>
      <c r="L8355">
        <v>60</v>
      </c>
      <c r="M8355">
        <v>1</v>
      </c>
      <c r="N8355" t="s">
        <v>538</v>
      </c>
      <c r="O8355" t="s">
        <v>537</v>
      </c>
      <c r="P8355" t="s">
        <v>636</v>
      </c>
    </row>
    <row r="8356" spans="1:16" x14ac:dyDescent="0.25">
      <c r="A8356" t="s">
        <v>112</v>
      </c>
      <c r="B8356" t="s">
        <v>67</v>
      </c>
      <c r="C8356" t="s">
        <v>64</v>
      </c>
      <c r="E8356" t="s">
        <v>65</v>
      </c>
      <c r="F8356" t="s">
        <v>65</v>
      </c>
      <c r="G8356" t="s">
        <v>15</v>
      </c>
      <c r="H8356" t="s">
        <v>25</v>
      </c>
      <c r="I8356" t="s">
        <v>53</v>
      </c>
      <c r="J8356" t="s">
        <v>118</v>
      </c>
      <c r="K8356" s="1">
        <v>45406</v>
      </c>
      <c r="L8356">
        <v>60</v>
      </c>
      <c r="M8356">
        <v>1</v>
      </c>
      <c r="N8356" t="s">
        <v>538</v>
      </c>
      <c r="O8356" t="s">
        <v>537</v>
      </c>
      <c r="P8356" t="s">
        <v>636</v>
      </c>
    </row>
    <row r="8357" spans="1:16" x14ac:dyDescent="0.25">
      <c r="A8357" t="s">
        <v>112</v>
      </c>
      <c r="B8357" t="s">
        <v>67</v>
      </c>
      <c r="C8357" t="s">
        <v>64</v>
      </c>
      <c r="E8357" t="s">
        <v>65</v>
      </c>
      <c r="F8357" t="s">
        <v>65</v>
      </c>
      <c r="G8357" t="s">
        <v>15</v>
      </c>
      <c r="H8357" t="s">
        <v>25</v>
      </c>
      <c r="I8357" t="s">
        <v>53</v>
      </c>
      <c r="J8357" t="s">
        <v>118</v>
      </c>
      <c r="K8357" s="1">
        <v>45407</v>
      </c>
      <c r="L8357">
        <v>30</v>
      </c>
      <c r="M8357">
        <v>1</v>
      </c>
      <c r="N8357" t="s">
        <v>538</v>
      </c>
      <c r="O8357" t="s">
        <v>537</v>
      </c>
      <c r="P8357" t="s">
        <v>636</v>
      </c>
    </row>
    <row r="8358" spans="1:16" x14ac:dyDescent="0.25">
      <c r="A8358" t="s">
        <v>112</v>
      </c>
      <c r="B8358" t="s">
        <v>67</v>
      </c>
      <c r="C8358" t="s">
        <v>64</v>
      </c>
      <c r="E8358" t="s">
        <v>65</v>
      </c>
      <c r="F8358" t="s">
        <v>65</v>
      </c>
      <c r="G8358" t="s">
        <v>15</v>
      </c>
      <c r="H8358" t="s">
        <v>25</v>
      </c>
      <c r="I8358" t="s">
        <v>53</v>
      </c>
      <c r="J8358" t="s">
        <v>118</v>
      </c>
      <c r="K8358" s="1">
        <v>45408</v>
      </c>
      <c r="L8358">
        <v>30</v>
      </c>
      <c r="M8358">
        <v>1</v>
      </c>
      <c r="N8358" t="s">
        <v>538</v>
      </c>
      <c r="O8358" t="s">
        <v>537</v>
      </c>
      <c r="P8358" t="s">
        <v>636</v>
      </c>
    </row>
    <row r="8359" spans="1:16" x14ac:dyDescent="0.25">
      <c r="A8359" t="s">
        <v>112</v>
      </c>
      <c r="B8359" t="s">
        <v>67</v>
      </c>
      <c r="C8359" t="s">
        <v>64</v>
      </c>
      <c r="E8359" t="s">
        <v>65</v>
      </c>
      <c r="F8359" t="s">
        <v>65</v>
      </c>
      <c r="G8359" t="s">
        <v>15</v>
      </c>
      <c r="H8359" t="s">
        <v>25</v>
      </c>
      <c r="I8359" t="s">
        <v>53</v>
      </c>
      <c r="J8359" t="s">
        <v>118</v>
      </c>
      <c r="K8359" s="1">
        <v>45414</v>
      </c>
      <c r="L8359">
        <v>10.001999999999899</v>
      </c>
      <c r="M8359">
        <v>2</v>
      </c>
      <c r="N8359" t="s">
        <v>538</v>
      </c>
      <c r="O8359" t="s">
        <v>537</v>
      </c>
      <c r="P8359" t="s">
        <v>636</v>
      </c>
    </row>
    <row r="8360" spans="1:16" x14ac:dyDescent="0.25">
      <c r="A8360" t="s">
        <v>112</v>
      </c>
      <c r="B8360" t="s">
        <v>67</v>
      </c>
      <c r="C8360" t="s">
        <v>64</v>
      </c>
      <c r="E8360" t="s">
        <v>65</v>
      </c>
      <c r="F8360" t="s">
        <v>65</v>
      </c>
      <c r="G8360" t="s">
        <v>15</v>
      </c>
      <c r="H8360" t="s">
        <v>25</v>
      </c>
      <c r="I8360" t="s">
        <v>93</v>
      </c>
      <c r="J8360" t="s">
        <v>118</v>
      </c>
      <c r="K8360" s="1">
        <v>45414</v>
      </c>
      <c r="L8360">
        <v>10.001999999999899</v>
      </c>
      <c r="M8360">
        <v>2</v>
      </c>
      <c r="N8360" t="s">
        <v>538</v>
      </c>
      <c r="O8360" t="s">
        <v>537</v>
      </c>
      <c r="P8360" t="s">
        <v>636</v>
      </c>
    </row>
    <row r="8361" spans="1:16" x14ac:dyDescent="0.25">
      <c r="A8361" t="s">
        <v>112</v>
      </c>
      <c r="B8361" t="s">
        <v>67</v>
      </c>
      <c r="C8361" t="s">
        <v>64</v>
      </c>
      <c r="E8361" t="s">
        <v>65</v>
      </c>
      <c r="F8361" t="s">
        <v>65</v>
      </c>
      <c r="G8361" t="s">
        <v>15</v>
      </c>
      <c r="H8361" t="s">
        <v>25</v>
      </c>
      <c r="I8361" t="s">
        <v>93</v>
      </c>
      <c r="J8361" t="s">
        <v>118</v>
      </c>
      <c r="K8361" s="1">
        <v>45415</v>
      </c>
      <c r="L8361">
        <v>30</v>
      </c>
      <c r="M8361">
        <v>2</v>
      </c>
      <c r="N8361" t="s">
        <v>538</v>
      </c>
      <c r="O8361" t="s">
        <v>537</v>
      </c>
      <c r="P8361" t="s">
        <v>636</v>
      </c>
    </row>
    <row r="8362" spans="1:16" x14ac:dyDescent="0.25">
      <c r="A8362" t="s">
        <v>112</v>
      </c>
      <c r="B8362" t="s">
        <v>67</v>
      </c>
      <c r="C8362" t="s">
        <v>64</v>
      </c>
      <c r="E8362" t="s">
        <v>65</v>
      </c>
      <c r="F8362" t="s">
        <v>65</v>
      </c>
      <c r="G8362" t="s">
        <v>15</v>
      </c>
      <c r="H8362" t="s">
        <v>25</v>
      </c>
      <c r="I8362" t="s">
        <v>93</v>
      </c>
      <c r="J8362" t="s">
        <v>118</v>
      </c>
      <c r="K8362" s="1">
        <v>45418</v>
      </c>
      <c r="L8362">
        <v>10.001999999999899</v>
      </c>
      <c r="M8362">
        <v>3</v>
      </c>
      <c r="N8362" t="s">
        <v>538</v>
      </c>
      <c r="O8362" t="s">
        <v>537</v>
      </c>
      <c r="P8362" t="s">
        <v>636</v>
      </c>
    </row>
    <row r="8363" spans="1:16" x14ac:dyDescent="0.25">
      <c r="A8363" t="s">
        <v>112</v>
      </c>
      <c r="B8363" t="s">
        <v>67</v>
      </c>
      <c r="C8363" t="s">
        <v>64</v>
      </c>
      <c r="E8363" t="s">
        <v>65</v>
      </c>
      <c r="F8363" t="s">
        <v>65</v>
      </c>
      <c r="G8363" t="s">
        <v>15</v>
      </c>
      <c r="H8363" t="s">
        <v>25</v>
      </c>
      <c r="I8363" t="s">
        <v>54</v>
      </c>
      <c r="J8363" t="s">
        <v>118</v>
      </c>
      <c r="K8363" s="1">
        <v>45406</v>
      </c>
      <c r="L8363">
        <v>10.001999999999899</v>
      </c>
      <c r="M8363">
        <v>1</v>
      </c>
      <c r="N8363" t="s">
        <v>538</v>
      </c>
      <c r="O8363" t="s">
        <v>537</v>
      </c>
      <c r="P8363" t="s">
        <v>636</v>
      </c>
    </row>
    <row r="8364" spans="1:16" x14ac:dyDescent="0.25">
      <c r="A8364" t="s">
        <v>112</v>
      </c>
      <c r="B8364" t="s">
        <v>67</v>
      </c>
      <c r="C8364" t="s">
        <v>64</v>
      </c>
      <c r="E8364" t="s">
        <v>65</v>
      </c>
      <c r="F8364" t="s">
        <v>65</v>
      </c>
      <c r="G8364" t="s">
        <v>15</v>
      </c>
      <c r="H8364" t="s">
        <v>25</v>
      </c>
      <c r="I8364" t="s">
        <v>54</v>
      </c>
      <c r="J8364" t="s">
        <v>118</v>
      </c>
      <c r="K8364" s="1">
        <v>45408</v>
      </c>
      <c r="L8364">
        <v>10.001999999999899</v>
      </c>
      <c r="M8364">
        <v>1</v>
      </c>
      <c r="N8364" t="s">
        <v>538</v>
      </c>
      <c r="O8364" t="s">
        <v>537</v>
      </c>
      <c r="P8364" t="s">
        <v>636</v>
      </c>
    </row>
    <row r="8365" spans="1:16" x14ac:dyDescent="0.25">
      <c r="A8365" t="s">
        <v>112</v>
      </c>
      <c r="B8365" t="s">
        <v>67</v>
      </c>
      <c r="C8365" t="s">
        <v>64</v>
      </c>
      <c r="E8365" t="s">
        <v>65</v>
      </c>
      <c r="F8365" t="s">
        <v>65</v>
      </c>
      <c r="G8365" t="s">
        <v>15</v>
      </c>
      <c r="H8365" t="s">
        <v>25</v>
      </c>
      <c r="I8365" t="s">
        <v>94</v>
      </c>
      <c r="J8365" t="s">
        <v>118</v>
      </c>
      <c r="K8365" s="1">
        <v>45428</v>
      </c>
      <c r="L8365">
        <v>30</v>
      </c>
      <c r="M8365">
        <v>4</v>
      </c>
      <c r="N8365" t="s">
        <v>538</v>
      </c>
      <c r="O8365" t="s">
        <v>537</v>
      </c>
      <c r="P8365" t="s">
        <v>636</v>
      </c>
    </row>
    <row r="8366" spans="1:16" x14ac:dyDescent="0.25">
      <c r="A8366" t="s">
        <v>420</v>
      </c>
      <c r="B8366" t="s">
        <v>278</v>
      </c>
      <c r="C8366" t="s">
        <v>279</v>
      </c>
      <c r="F8366" t="s">
        <v>134</v>
      </c>
      <c r="G8366" t="s">
        <v>134</v>
      </c>
      <c r="H8366" t="s">
        <v>148</v>
      </c>
      <c r="I8366" t="s">
        <v>398</v>
      </c>
      <c r="J8366" t="s">
        <v>117</v>
      </c>
      <c r="K8366" s="1">
        <v>45421</v>
      </c>
      <c r="L8366">
        <v>30</v>
      </c>
      <c r="M8366">
        <v>3</v>
      </c>
      <c r="N8366" t="s">
        <v>538</v>
      </c>
      <c r="O8366" t="s">
        <v>539</v>
      </c>
      <c r="P8366" t="s">
        <v>633</v>
      </c>
    </row>
    <row r="8367" spans="1:16" x14ac:dyDescent="0.25">
      <c r="A8367" t="s">
        <v>420</v>
      </c>
      <c r="B8367" t="s">
        <v>278</v>
      </c>
      <c r="C8367" t="s">
        <v>279</v>
      </c>
      <c r="F8367" t="s">
        <v>134</v>
      </c>
      <c r="G8367" t="s">
        <v>134</v>
      </c>
      <c r="H8367" t="s">
        <v>148</v>
      </c>
      <c r="I8367" t="s">
        <v>398</v>
      </c>
      <c r="J8367" t="s">
        <v>117</v>
      </c>
      <c r="K8367" s="1">
        <v>45422</v>
      </c>
      <c r="L8367">
        <v>60</v>
      </c>
      <c r="M8367">
        <v>3</v>
      </c>
      <c r="N8367" t="s">
        <v>538</v>
      </c>
      <c r="O8367" t="s">
        <v>539</v>
      </c>
      <c r="P8367" t="s">
        <v>633</v>
      </c>
    </row>
    <row r="8368" spans="1:16" x14ac:dyDescent="0.25">
      <c r="A8368" t="s">
        <v>420</v>
      </c>
      <c r="B8368" t="s">
        <v>278</v>
      </c>
      <c r="C8368" t="s">
        <v>279</v>
      </c>
      <c r="F8368" t="s">
        <v>134</v>
      </c>
      <c r="G8368" t="s">
        <v>134</v>
      </c>
      <c r="H8368" t="s">
        <v>148</v>
      </c>
      <c r="I8368" t="s">
        <v>398</v>
      </c>
      <c r="J8368" t="s">
        <v>117</v>
      </c>
      <c r="K8368" s="1">
        <v>45425</v>
      </c>
      <c r="L8368">
        <v>30</v>
      </c>
      <c r="M8368">
        <v>4</v>
      </c>
      <c r="N8368" t="s">
        <v>538</v>
      </c>
      <c r="O8368" t="s">
        <v>539</v>
      </c>
      <c r="P8368" t="s">
        <v>633</v>
      </c>
    </row>
    <row r="8369" spans="1:16" x14ac:dyDescent="0.25">
      <c r="A8369" t="s">
        <v>420</v>
      </c>
      <c r="B8369" t="s">
        <v>278</v>
      </c>
      <c r="C8369" t="s">
        <v>279</v>
      </c>
      <c r="F8369" t="s">
        <v>134</v>
      </c>
      <c r="G8369" t="s">
        <v>134</v>
      </c>
      <c r="H8369" t="s">
        <v>148</v>
      </c>
      <c r="I8369" t="s">
        <v>398</v>
      </c>
      <c r="J8369" t="s">
        <v>117</v>
      </c>
      <c r="K8369" s="1">
        <v>45426</v>
      </c>
      <c r="L8369">
        <v>30</v>
      </c>
      <c r="M8369">
        <v>4</v>
      </c>
      <c r="N8369" t="s">
        <v>538</v>
      </c>
      <c r="O8369" t="s">
        <v>539</v>
      </c>
      <c r="P8369" t="s">
        <v>633</v>
      </c>
    </row>
    <row r="8370" spans="1:16" x14ac:dyDescent="0.25">
      <c r="A8370" t="s">
        <v>420</v>
      </c>
      <c r="B8370" t="s">
        <v>278</v>
      </c>
      <c r="C8370" t="s">
        <v>279</v>
      </c>
      <c r="F8370" t="s">
        <v>134</v>
      </c>
      <c r="G8370" t="s">
        <v>134</v>
      </c>
      <c r="H8370" t="s">
        <v>148</v>
      </c>
      <c r="I8370" t="s">
        <v>398</v>
      </c>
      <c r="J8370" t="s">
        <v>117</v>
      </c>
      <c r="K8370" s="1">
        <v>45429</v>
      </c>
      <c r="L8370">
        <v>30</v>
      </c>
      <c r="M8370">
        <v>4</v>
      </c>
      <c r="N8370" t="s">
        <v>538</v>
      </c>
      <c r="O8370" t="s">
        <v>539</v>
      </c>
      <c r="P8370" t="s">
        <v>633</v>
      </c>
    </row>
    <row r="8371" spans="1:16" x14ac:dyDescent="0.25">
      <c r="A8371" t="s">
        <v>420</v>
      </c>
      <c r="B8371" t="s">
        <v>278</v>
      </c>
      <c r="C8371" t="s">
        <v>279</v>
      </c>
      <c r="F8371" t="s">
        <v>134</v>
      </c>
      <c r="G8371" t="s">
        <v>134</v>
      </c>
      <c r="H8371" t="s">
        <v>30</v>
      </c>
      <c r="I8371" t="s">
        <v>137</v>
      </c>
      <c r="J8371" t="s">
        <v>119</v>
      </c>
      <c r="K8371" s="1">
        <v>45429</v>
      </c>
      <c r="L8371">
        <v>60</v>
      </c>
      <c r="M8371">
        <v>4</v>
      </c>
      <c r="N8371" t="s">
        <v>538</v>
      </c>
      <c r="O8371" t="s">
        <v>539</v>
      </c>
      <c r="P8371" t="s">
        <v>633</v>
      </c>
    </row>
    <row r="8372" spans="1:16" x14ac:dyDescent="0.25">
      <c r="A8372" t="s">
        <v>420</v>
      </c>
      <c r="B8372" t="s">
        <v>278</v>
      </c>
      <c r="C8372" t="s">
        <v>279</v>
      </c>
      <c r="F8372" t="s">
        <v>134</v>
      </c>
      <c r="G8372" t="s">
        <v>134</v>
      </c>
      <c r="H8372" t="s">
        <v>138</v>
      </c>
      <c r="I8372" t="s">
        <v>140</v>
      </c>
      <c r="J8372" t="s">
        <v>119</v>
      </c>
      <c r="K8372" s="1">
        <v>45415</v>
      </c>
      <c r="L8372">
        <v>30</v>
      </c>
      <c r="M8372">
        <v>2</v>
      </c>
      <c r="N8372" t="s">
        <v>538</v>
      </c>
      <c r="O8372" t="s">
        <v>539</v>
      </c>
      <c r="P8372" t="s">
        <v>633</v>
      </c>
    </row>
    <row r="8373" spans="1:16" x14ac:dyDescent="0.25">
      <c r="A8373" t="s">
        <v>420</v>
      </c>
      <c r="B8373" t="s">
        <v>278</v>
      </c>
      <c r="C8373" t="s">
        <v>279</v>
      </c>
      <c r="F8373" t="s">
        <v>134</v>
      </c>
      <c r="G8373" t="s">
        <v>134</v>
      </c>
      <c r="H8373" t="s">
        <v>138</v>
      </c>
      <c r="I8373" t="s">
        <v>141</v>
      </c>
      <c r="J8373" t="s">
        <v>119</v>
      </c>
      <c r="K8373" s="1">
        <v>45414</v>
      </c>
      <c r="L8373">
        <v>90</v>
      </c>
      <c r="M8373">
        <v>2</v>
      </c>
      <c r="N8373" t="s">
        <v>538</v>
      </c>
      <c r="O8373" t="s">
        <v>539</v>
      </c>
      <c r="P8373" t="s">
        <v>633</v>
      </c>
    </row>
    <row r="8374" spans="1:16" x14ac:dyDescent="0.25">
      <c r="A8374" t="s">
        <v>420</v>
      </c>
      <c r="B8374" t="s">
        <v>278</v>
      </c>
      <c r="C8374" t="s">
        <v>279</v>
      </c>
      <c r="F8374" t="s">
        <v>134</v>
      </c>
      <c r="G8374" t="s">
        <v>134</v>
      </c>
      <c r="H8374" t="s">
        <v>138</v>
      </c>
      <c r="I8374" t="s">
        <v>141</v>
      </c>
      <c r="J8374" t="s">
        <v>119</v>
      </c>
      <c r="K8374" s="1">
        <v>45415</v>
      </c>
      <c r="L8374">
        <v>60</v>
      </c>
      <c r="M8374">
        <v>2</v>
      </c>
      <c r="N8374" t="s">
        <v>538</v>
      </c>
      <c r="O8374" t="s">
        <v>539</v>
      </c>
      <c r="P8374" t="s">
        <v>633</v>
      </c>
    </row>
    <row r="8375" spans="1:16" x14ac:dyDescent="0.25">
      <c r="A8375" t="s">
        <v>420</v>
      </c>
      <c r="B8375" t="s">
        <v>278</v>
      </c>
      <c r="C8375" t="s">
        <v>279</v>
      </c>
      <c r="F8375" t="s">
        <v>134</v>
      </c>
      <c r="G8375" t="s">
        <v>134</v>
      </c>
      <c r="H8375" t="s">
        <v>146</v>
      </c>
      <c r="I8375" t="s">
        <v>147</v>
      </c>
      <c r="J8375" t="s">
        <v>191</v>
      </c>
      <c r="K8375" s="1">
        <v>45414</v>
      </c>
      <c r="L8375">
        <v>120</v>
      </c>
      <c r="M8375">
        <v>2</v>
      </c>
      <c r="N8375" t="s">
        <v>538</v>
      </c>
      <c r="O8375" t="s">
        <v>539</v>
      </c>
      <c r="P8375" t="s">
        <v>633</v>
      </c>
    </row>
    <row r="8376" spans="1:16" x14ac:dyDescent="0.25">
      <c r="A8376" t="s">
        <v>420</v>
      </c>
      <c r="B8376" t="s">
        <v>278</v>
      </c>
      <c r="C8376" t="s">
        <v>279</v>
      </c>
      <c r="F8376" t="s">
        <v>134</v>
      </c>
      <c r="G8376" t="s">
        <v>134</v>
      </c>
      <c r="H8376" t="s">
        <v>146</v>
      </c>
      <c r="I8376" t="s">
        <v>147</v>
      </c>
      <c r="J8376" t="s">
        <v>191</v>
      </c>
      <c r="K8376" s="1">
        <v>45415</v>
      </c>
      <c r="L8376">
        <v>60</v>
      </c>
      <c r="M8376">
        <v>2</v>
      </c>
      <c r="N8376" t="s">
        <v>538</v>
      </c>
      <c r="O8376" t="s">
        <v>539</v>
      </c>
      <c r="P8376" t="s">
        <v>633</v>
      </c>
    </row>
    <row r="8377" spans="1:16" x14ac:dyDescent="0.25">
      <c r="A8377" t="s">
        <v>420</v>
      </c>
      <c r="B8377" t="s">
        <v>278</v>
      </c>
      <c r="C8377" t="s">
        <v>279</v>
      </c>
      <c r="F8377" t="s">
        <v>134</v>
      </c>
      <c r="G8377" t="s">
        <v>134</v>
      </c>
      <c r="H8377" t="s">
        <v>146</v>
      </c>
      <c r="I8377" t="s">
        <v>147</v>
      </c>
      <c r="J8377" t="s">
        <v>191</v>
      </c>
      <c r="K8377" s="1">
        <v>45419</v>
      </c>
      <c r="L8377">
        <v>120</v>
      </c>
      <c r="M8377">
        <v>3</v>
      </c>
      <c r="N8377" t="s">
        <v>538</v>
      </c>
      <c r="O8377" t="s">
        <v>539</v>
      </c>
      <c r="P8377" t="s">
        <v>633</v>
      </c>
    </row>
    <row r="8378" spans="1:16" x14ac:dyDescent="0.25">
      <c r="A8378" t="s">
        <v>420</v>
      </c>
      <c r="B8378" t="s">
        <v>278</v>
      </c>
      <c r="C8378" t="s">
        <v>279</v>
      </c>
      <c r="F8378" t="s">
        <v>134</v>
      </c>
      <c r="G8378" t="s">
        <v>134</v>
      </c>
      <c r="H8378" t="s">
        <v>146</v>
      </c>
      <c r="I8378" t="s">
        <v>147</v>
      </c>
      <c r="J8378" t="s">
        <v>191</v>
      </c>
      <c r="K8378" s="1">
        <v>45420</v>
      </c>
      <c r="L8378">
        <v>150</v>
      </c>
      <c r="M8378">
        <v>3</v>
      </c>
      <c r="N8378" t="s">
        <v>538</v>
      </c>
      <c r="O8378" t="s">
        <v>539</v>
      </c>
      <c r="P8378" t="s">
        <v>633</v>
      </c>
    </row>
    <row r="8379" spans="1:16" x14ac:dyDescent="0.25">
      <c r="A8379" t="s">
        <v>420</v>
      </c>
      <c r="B8379" t="s">
        <v>278</v>
      </c>
      <c r="C8379" t="s">
        <v>279</v>
      </c>
      <c r="F8379" t="s">
        <v>134</v>
      </c>
      <c r="G8379" t="s">
        <v>134</v>
      </c>
      <c r="H8379" t="s">
        <v>146</v>
      </c>
      <c r="I8379" t="s">
        <v>147</v>
      </c>
      <c r="J8379" t="s">
        <v>191</v>
      </c>
      <c r="K8379" s="1">
        <v>45421</v>
      </c>
      <c r="L8379">
        <v>90</v>
      </c>
      <c r="M8379">
        <v>3</v>
      </c>
      <c r="N8379" t="s">
        <v>538</v>
      </c>
      <c r="O8379" t="s">
        <v>539</v>
      </c>
      <c r="P8379" t="s">
        <v>633</v>
      </c>
    </row>
    <row r="8380" spans="1:16" x14ac:dyDescent="0.25">
      <c r="A8380" t="s">
        <v>420</v>
      </c>
      <c r="B8380" t="s">
        <v>278</v>
      </c>
      <c r="C8380" t="s">
        <v>279</v>
      </c>
      <c r="F8380" t="s">
        <v>134</v>
      </c>
      <c r="G8380" t="s">
        <v>134</v>
      </c>
      <c r="H8380" t="s">
        <v>146</v>
      </c>
      <c r="I8380" t="s">
        <v>147</v>
      </c>
      <c r="J8380" t="s">
        <v>191</v>
      </c>
      <c r="K8380" s="1">
        <v>45422</v>
      </c>
      <c r="L8380">
        <v>150</v>
      </c>
      <c r="M8380">
        <v>3</v>
      </c>
      <c r="N8380" t="s">
        <v>538</v>
      </c>
      <c r="O8380" t="s">
        <v>539</v>
      </c>
      <c r="P8380" t="s">
        <v>633</v>
      </c>
    </row>
    <row r="8381" spans="1:16" x14ac:dyDescent="0.25">
      <c r="A8381" t="s">
        <v>420</v>
      </c>
      <c r="B8381" t="s">
        <v>278</v>
      </c>
      <c r="C8381" t="s">
        <v>279</v>
      </c>
      <c r="F8381" t="s">
        <v>134</v>
      </c>
      <c r="G8381" t="s">
        <v>134</v>
      </c>
      <c r="H8381" t="s">
        <v>146</v>
      </c>
      <c r="I8381" t="s">
        <v>147</v>
      </c>
      <c r="J8381" t="s">
        <v>191</v>
      </c>
      <c r="K8381" s="1">
        <v>45425</v>
      </c>
      <c r="L8381">
        <v>150</v>
      </c>
      <c r="M8381">
        <v>4</v>
      </c>
      <c r="N8381" t="s">
        <v>538</v>
      </c>
      <c r="O8381" t="s">
        <v>539</v>
      </c>
      <c r="P8381" t="s">
        <v>633</v>
      </c>
    </row>
    <row r="8382" spans="1:16" x14ac:dyDescent="0.25">
      <c r="A8382" t="s">
        <v>420</v>
      </c>
      <c r="B8382" t="s">
        <v>278</v>
      </c>
      <c r="C8382" t="s">
        <v>279</v>
      </c>
      <c r="F8382" t="s">
        <v>134</v>
      </c>
      <c r="G8382" t="s">
        <v>134</v>
      </c>
      <c r="H8382" t="s">
        <v>146</v>
      </c>
      <c r="I8382" t="s">
        <v>147</v>
      </c>
      <c r="J8382" t="s">
        <v>191</v>
      </c>
      <c r="K8382" s="1">
        <v>45426</v>
      </c>
      <c r="L8382">
        <v>90</v>
      </c>
      <c r="M8382">
        <v>4</v>
      </c>
      <c r="N8382" t="s">
        <v>538</v>
      </c>
      <c r="O8382" t="s">
        <v>539</v>
      </c>
      <c r="P8382" t="s">
        <v>633</v>
      </c>
    </row>
    <row r="8383" spans="1:16" x14ac:dyDescent="0.25">
      <c r="A8383" t="s">
        <v>420</v>
      </c>
      <c r="B8383" t="s">
        <v>278</v>
      </c>
      <c r="C8383" t="s">
        <v>279</v>
      </c>
      <c r="F8383" t="s">
        <v>134</v>
      </c>
      <c r="G8383" t="s">
        <v>134</v>
      </c>
      <c r="H8383" t="s">
        <v>146</v>
      </c>
      <c r="I8383" t="s">
        <v>147</v>
      </c>
      <c r="J8383" t="s">
        <v>191</v>
      </c>
      <c r="K8383" s="1">
        <v>45427</v>
      </c>
      <c r="L8383">
        <v>30</v>
      </c>
      <c r="M8383">
        <v>4</v>
      </c>
      <c r="N8383" t="s">
        <v>538</v>
      </c>
      <c r="O8383" t="s">
        <v>539</v>
      </c>
      <c r="P8383" t="s">
        <v>633</v>
      </c>
    </row>
    <row r="8384" spans="1:16" x14ac:dyDescent="0.25">
      <c r="A8384" t="s">
        <v>420</v>
      </c>
      <c r="B8384" t="s">
        <v>278</v>
      </c>
      <c r="C8384" t="s">
        <v>279</v>
      </c>
      <c r="F8384" t="s">
        <v>134</v>
      </c>
      <c r="G8384" t="s">
        <v>134</v>
      </c>
      <c r="H8384" t="s">
        <v>146</v>
      </c>
      <c r="I8384" t="s">
        <v>147</v>
      </c>
      <c r="J8384" t="s">
        <v>191</v>
      </c>
      <c r="K8384" s="1">
        <v>45428</v>
      </c>
      <c r="L8384">
        <v>180</v>
      </c>
      <c r="M8384">
        <v>4</v>
      </c>
      <c r="N8384" t="s">
        <v>538</v>
      </c>
      <c r="O8384" t="s">
        <v>539</v>
      </c>
      <c r="P8384" t="s">
        <v>633</v>
      </c>
    </row>
    <row r="8385" spans="1:16" x14ac:dyDescent="0.25">
      <c r="A8385" t="s">
        <v>420</v>
      </c>
      <c r="B8385" t="s">
        <v>278</v>
      </c>
      <c r="C8385" t="s">
        <v>279</v>
      </c>
      <c r="F8385" t="s">
        <v>134</v>
      </c>
      <c r="G8385" t="s">
        <v>134</v>
      </c>
      <c r="H8385" t="s">
        <v>146</v>
      </c>
      <c r="I8385" t="s">
        <v>147</v>
      </c>
      <c r="J8385" t="s">
        <v>191</v>
      </c>
      <c r="K8385" s="1">
        <v>45429</v>
      </c>
      <c r="L8385">
        <v>120</v>
      </c>
      <c r="M8385">
        <v>4</v>
      </c>
      <c r="N8385" t="s">
        <v>538</v>
      </c>
      <c r="O8385" t="s">
        <v>539</v>
      </c>
      <c r="P8385" t="s">
        <v>633</v>
      </c>
    </row>
    <row r="8386" spans="1:16" x14ac:dyDescent="0.25">
      <c r="A8386" t="s">
        <v>420</v>
      </c>
      <c r="B8386" t="s">
        <v>278</v>
      </c>
      <c r="C8386" t="s">
        <v>279</v>
      </c>
      <c r="F8386" t="s">
        <v>134</v>
      </c>
      <c r="G8386" t="s">
        <v>134</v>
      </c>
      <c r="H8386" t="s">
        <v>37</v>
      </c>
      <c r="I8386" t="s">
        <v>156</v>
      </c>
      <c r="J8386" t="s">
        <v>119</v>
      </c>
      <c r="K8386" s="1">
        <v>45414</v>
      </c>
      <c r="L8386">
        <v>30</v>
      </c>
      <c r="M8386">
        <v>2</v>
      </c>
      <c r="N8386" t="s">
        <v>538</v>
      </c>
      <c r="O8386" t="s">
        <v>539</v>
      </c>
      <c r="P8386" t="s">
        <v>633</v>
      </c>
    </row>
    <row r="8387" spans="1:16" x14ac:dyDescent="0.25">
      <c r="A8387" t="s">
        <v>420</v>
      </c>
      <c r="B8387" t="s">
        <v>278</v>
      </c>
      <c r="C8387" t="s">
        <v>279</v>
      </c>
      <c r="F8387" t="s">
        <v>134</v>
      </c>
      <c r="G8387" t="s">
        <v>134</v>
      </c>
      <c r="H8387" t="s">
        <v>37</v>
      </c>
      <c r="I8387" t="s">
        <v>156</v>
      </c>
      <c r="J8387" t="s">
        <v>119</v>
      </c>
      <c r="K8387" s="1">
        <v>45420</v>
      </c>
      <c r="L8387">
        <v>60</v>
      </c>
      <c r="M8387">
        <v>3</v>
      </c>
      <c r="N8387" t="s">
        <v>538</v>
      </c>
      <c r="O8387" t="s">
        <v>539</v>
      </c>
      <c r="P8387" t="s">
        <v>633</v>
      </c>
    </row>
    <row r="8388" spans="1:16" x14ac:dyDescent="0.25">
      <c r="A8388" t="s">
        <v>420</v>
      </c>
      <c r="B8388" t="s">
        <v>278</v>
      </c>
      <c r="C8388" t="s">
        <v>279</v>
      </c>
      <c r="F8388" t="s">
        <v>134</v>
      </c>
      <c r="G8388" t="s">
        <v>134</v>
      </c>
      <c r="H8388" t="s">
        <v>37</v>
      </c>
      <c r="I8388" t="s">
        <v>156</v>
      </c>
      <c r="J8388" t="s">
        <v>119</v>
      </c>
      <c r="K8388" s="1">
        <v>45421</v>
      </c>
      <c r="L8388">
        <v>60</v>
      </c>
      <c r="M8388">
        <v>3</v>
      </c>
      <c r="N8388" t="s">
        <v>538</v>
      </c>
      <c r="O8388" t="s">
        <v>539</v>
      </c>
      <c r="P8388" t="s">
        <v>633</v>
      </c>
    </row>
    <row r="8389" spans="1:16" x14ac:dyDescent="0.25">
      <c r="A8389" t="s">
        <v>420</v>
      </c>
      <c r="B8389" t="s">
        <v>278</v>
      </c>
      <c r="C8389" t="s">
        <v>279</v>
      </c>
      <c r="F8389" t="s">
        <v>134</v>
      </c>
      <c r="G8389" t="s">
        <v>134</v>
      </c>
      <c r="H8389" t="s">
        <v>37</v>
      </c>
      <c r="I8389" t="s">
        <v>156</v>
      </c>
      <c r="J8389" t="s">
        <v>119</v>
      </c>
      <c r="K8389" s="1">
        <v>45426</v>
      </c>
      <c r="L8389">
        <v>60</v>
      </c>
      <c r="M8389">
        <v>4</v>
      </c>
      <c r="N8389" t="s">
        <v>538</v>
      </c>
      <c r="O8389" t="s">
        <v>539</v>
      </c>
      <c r="P8389" t="s">
        <v>633</v>
      </c>
    </row>
    <row r="8390" spans="1:16" x14ac:dyDescent="0.25">
      <c r="A8390" t="s">
        <v>420</v>
      </c>
      <c r="B8390" t="s">
        <v>278</v>
      </c>
      <c r="C8390" t="s">
        <v>279</v>
      </c>
      <c r="F8390" t="s">
        <v>134</v>
      </c>
      <c r="G8390" t="s">
        <v>134</v>
      </c>
      <c r="H8390" t="s">
        <v>37</v>
      </c>
      <c r="I8390" t="s">
        <v>156</v>
      </c>
      <c r="J8390" t="s">
        <v>119</v>
      </c>
      <c r="K8390" s="1">
        <v>45427</v>
      </c>
      <c r="L8390">
        <v>60</v>
      </c>
      <c r="M8390">
        <v>4</v>
      </c>
      <c r="N8390" t="s">
        <v>538</v>
      </c>
      <c r="O8390" t="s">
        <v>539</v>
      </c>
      <c r="P8390" t="s">
        <v>633</v>
      </c>
    </row>
    <row r="8391" spans="1:16" x14ac:dyDescent="0.25">
      <c r="A8391" t="s">
        <v>420</v>
      </c>
      <c r="B8391" t="s">
        <v>278</v>
      </c>
      <c r="C8391" t="s">
        <v>279</v>
      </c>
      <c r="F8391" t="s">
        <v>134</v>
      </c>
      <c r="G8391" t="s">
        <v>134</v>
      </c>
      <c r="H8391" t="s">
        <v>37</v>
      </c>
      <c r="I8391" t="s">
        <v>156</v>
      </c>
      <c r="J8391" t="s">
        <v>119</v>
      </c>
      <c r="K8391" s="1">
        <v>45428</v>
      </c>
      <c r="L8391">
        <v>60</v>
      </c>
      <c r="M8391">
        <v>4</v>
      </c>
      <c r="N8391" t="s">
        <v>538</v>
      </c>
      <c r="O8391" t="s">
        <v>539</v>
      </c>
      <c r="P8391" t="s">
        <v>633</v>
      </c>
    </row>
    <row r="8392" spans="1:16" x14ac:dyDescent="0.25">
      <c r="A8392" t="s">
        <v>420</v>
      </c>
      <c r="B8392" t="s">
        <v>278</v>
      </c>
      <c r="C8392" t="s">
        <v>279</v>
      </c>
      <c r="F8392" t="s">
        <v>134</v>
      </c>
      <c r="G8392" t="s">
        <v>134</v>
      </c>
      <c r="H8392" t="s">
        <v>148</v>
      </c>
      <c r="I8392" t="s">
        <v>157</v>
      </c>
      <c r="J8392" t="s">
        <v>119</v>
      </c>
      <c r="K8392" s="1">
        <v>45425</v>
      </c>
      <c r="L8392">
        <v>30</v>
      </c>
      <c r="M8392">
        <v>4</v>
      </c>
      <c r="N8392" t="s">
        <v>538</v>
      </c>
      <c r="O8392" t="s">
        <v>539</v>
      </c>
      <c r="P8392" t="s">
        <v>633</v>
      </c>
    </row>
    <row r="8393" spans="1:16" x14ac:dyDescent="0.25">
      <c r="A8393" t="s">
        <v>420</v>
      </c>
      <c r="B8393" t="s">
        <v>278</v>
      </c>
      <c r="C8393" t="s">
        <v>279</v>
      </c>
      <c r="F8393" t="s">
        <v>134</v>
      </c>
      <c r="G8393" t="s">
        <v>134</v>
      </c>
      <c r="H8393" t="s">
        <v>61</v>
      </c>
      <c r="I8393" t="s">
        <v>61</v>
      </c>
      <c r="J8393" t="s">
        <v>119</v>
      </c>
      <c r="K8393" s="1">
        <v>45404</v>
      </c>
      <c r="L8393">
        <v>480</v>
      </c>
      <c r="M8393">
        <v>1</v>
      </c>
      <c r="N8393" t="s">
        <v>538</v>
      </c>
      <c r="O8393" t="s">
        <v>539</v>
      </c>
      <c r="P8393" t="s">
        <v>633</v>
      </c>
    </row>
    <row r="8394" spans="1:16" x14ac:dyDescent="0.25">
      <c r="A8394" t="s">
        <v>420</v>
      </c>
      <c r="B8394" t="s">
        <v>278</v>
      </c>
      <c r="C8394" t="s">
        <v>279</v>
      </c>
      <c r="F8394" t="s">
        <v>134</v>
      </c>
      <c r="G8394" t="s">
        <v>134</v>
      </c>
      <c r="H8394" t="s">
        <v>61</v>
      </c>
      <c r="I8394" t="s">
        <v>61</v>
      </c>
      <c r="J8394" t="s">
        <v>119</v>
      </c>
      <c r="K8394" s="1">
        <v>45405</v>
      </c>
      <c r="L8394">
        <v>480</v>
      </c>
      <c r="M8394">
        <v>1</v>
      </c>
      <c r="N8394" t="s">
        <v>538</v>
      </c>
      <c r="O8394" t="s">
        <v>539</v>
      </c>
      <c r="P8394" t="s">
        <v>633</v>
      </c>
    </row>
    <row r="8395" spans="1:16" x14ac:dyDescent="0.25">
      <c r="A8395" t="s">
        <v>420</v>
      </c>
      <c r="B8395" t="s">
        <v>278</v>
      </c>
      <c r="C8395" t="s">
        <v>279</v>
      </c>
      <c r="F8395" t="s">
        <v>134</v>
      </c>
      <c r="G8395" t="s">
        <v>134</v>
      </c>
      <c r="H8395" t="s">
        <v>61</v>
      </c>
      <c r="I8395" t="s">
        <v>61</v>
      </c>
      <c r="J8395" t="s">
        <v>119</v>
      </c>
      <c r="K8395" s="1">
        <v>45406</v>
      </c>
      <c r="L8395">
        <v>480</v>
      </c>
      <c r="M8395">
        <v>1</v>
      </c>
      <c r="N8395" t="s">
        <v>538</v>
      </c>
      <c r="O8395" t="s">
        <v>539</v>
      </c>
      <c r="P8395" t="s">
        <v>633</v>
      </c>
    </row>
    <row r="8396" spans="1:16" x14ac:dyDescent="0.25">
      <c r="A8396" t="s">
        <v>420</v>
      </c>
      <c r="B8396" t="s">
        <v>278</v>
      </c>
      <c r="C8396" t="s">
        <v>279</v>
      </c>
      <c r="F8396" t="s">
        <v>134</v>
      </c>
      <c r="G8396" t="s">
        <v>134</v>
      </c>
      <c r="H8396" t="s">
        <v>61</v>
      </c>
      <c r="I8396" t="s">
        <v>61</v>
      </c>
      <c r="J8396" t="s">
        <v>119</v>
      </c>
      <c r="K8396" s="1">
        <v>45407</v>
      </c>
      <c r="L8396">
        <v>480</v>
      </c>
      <c r="M8396">
        <v>1</v>
      </c>
      <c r="N8396" t="s">
        <v>538</v>
      </c>
      <c r="O8396" t="s">
        <v>539</v>
      </c>
      <c r="P8396" t="s">
        <v>633</v>
      </c>
    </row>
    <row r="8397" spans="1:16" x14ac:dyDescent="0.25">
      <c r="A8397" t="s">
        <v>420</v>
      </c>
      <c r="B8397" t="s">
        <v>278</v>
      </c>
      <c r="C8397" t="s">
        <v>279</v>
      </c>
      <c r="F8397" t="s">
        <v>134</v>
      </c>
      <c r="G8397" t="s">
        <v>134</v>
      </c>
      <c r="H8397" t="s">
        <v>61</v>
      </c>
      <c r="I8397" t="s">
        <v>61</v>
      </c>
      <c r="J8397" t="s">
        <v>119</v>
      </c>
      <c r="K8397" s="1">
        <v>45408</v>
      </c>
      <c r="L8397">
        <v>480</v>
      </c>
      <c r="M8397">
        <v>1</v>
      </c>
      <c r="N8397" t="s">
        <v>538</v>
      </c>
      <c r="O8397" t="s">
        <v>539</v>
      </c>
      <c r="P8397" t="s">
        <v>633</v>
      </c>
    </row>
    <row r="8398" spans="1:16" x14ac:dyDescent="0.25">
      <c r="A8398" t="s">
        <v>420</v>
      </c>
      <c r="B8398" t="s">
        <v>278</v>
      </c>
      <c r="C8398" t="s">
        <v>279</v>
      </c>
      <c r="F8398" t="s">
        <v>134</v>
      </c>
      <c r="G8398" t="s">
        <v>134</v>
      </c>
      <c r="H8398" t="s">
        <v>61</v>
      </c>
      <c r="I8398" t="s">
        <v>61</v>
      </c>
      <c r="J8398" t="s">
        <v>119</v>
      </c>
      <c r="K8398" s="1">
        <v>45411</v>
      </c>
      <c r="L8398">
        <v>480</v>
      </c>
      <c r="M8398">
        <v>2</v>
      </c>
      <c r="N8398" t="s">
        <v>538</v>
      </c>
      <c r="O8398" t="s">
        <v>539</v>
      </c>
      <c r="P8398" t="s">
        <v>633</v>
      </c>
    </row>
    <row r="8399" spans="1:16" x14ac:dyDescent="0.25">
      <c r="A8399" t="s">
        <v>420</v>
      </c>
      <c r="B8399" t="s">
        <v>278</v>
      </c>
      <c r="C8399" t="s">
        <v>279</v>
      </c>
      <c r="F8399" t="s">
        <v>134</v>
      </c>
      <c r="G8399" t="s">
        <v>134</v>
      </c>
      <c r="H8399" t="s">
        <v>61</v>
      </c>
      <c r="I8399" t="s">
        <v>61</v>
      </c>
      <c r="J8399" t="s">
        <v>119</v>
      </c>
      <c r="K8399" s="1">
        <v>45412</v>
      </c>
      <c r="L8399">
        <v>480</v>
      </c>
      <c r="M8399">
        <v>2</v>
      </c>
      <c r="N8399" t="s">
        <v>538</v>
      </c>
      <c r="O8399" t="s">
        <v>539</v>
      </c>
      <c r="P8399" t="s">
        <v>633</v>
      </c>
    </row>
    <row r="8400" spans="1:16" x14ac:dyDescent="0.25">
      <c r="A8400" t="s">
        <v>420</v>
      </c>
      <c r="B8400" t="s">
        <v>278</v>
      </c>
      <c r="C8400" t="s">
        <v>279</v>
      </c>
      <c r="F8400" t="s">
        <v>134</v>
      </c>
      <c r="G8400" t="s">
        <v>134</v>
      </c>
      <c r="H8400" t="s">
        <v>61</v>
      </c>
      <c r="I8400" t="s">
        <v>61</v>
      </c>
      <c r="J8400" t="s">
        <v>119</v>
      </c>
      <c r="K8400" s="1">
        <v>45413</v>
      </c>
      <c r="L8400">
        <v>480</v>
      </c>
      <c r="M8400">
        <v>2</v>
      </c>
      <c r="N8400" t="s">
        <v>538</v>
      </c>
      <c r="O8400" t="s">
        <v>539</v>
      </c>
      <c r="P8400" t="s">
        <v>633</v>
      </c>
    </row>
    <row r="8401" spans="1:16" x14ac:dyDescent="0.25">
      <c r="A8401" t="s">
        <v>420</v>
      </c>
      <c r="B8401" t="s">
        <v>278</v>
      </c>
      <c r="C8401" t="s">
        <v>279</v>
      </c>
      <c r="F8401" t="s">
        <v>134</v>
      </c>
      <c r="G8401" t="s">
        <v>134</v>
      </c>
      <c r="H8401" t="s">
        <v>61</v>
      </c>
      <c r="I8401" t="s">
        <v>61</v>
      </c>
      <c r="J8401" t="s">
        <v>119</v>
      </c>
      <c r="K8401" s="1">
        <v>45418</v>
      </c>
      <c r="L8401">
        <v>240</v>
      </c>
      <c r="M8401">
        <v>3</v>
      </c>
      <c r="N8401" t="s">
        <v>538</v>
      </c>
      <c r="O8401" t="s">
        <v>539</v>
      </c>
      <c r="P8401" t="s">
        <v>633</v>
      </c>
    </row>
    <row r="8402" spans="1:16" x14ac:dyDescent="0.25">
      <c r="A8402" t="s">
        <v>420</v>
      </c>
      <c r="B8402" t="s">
        <v>278</v>
      </c>
      <c r="C8402" t="s">
        <v>279</v>
      </c>
      <c r="F8402" t="s">
        <v>134</v>
      </c>
      <c r="G8402" t="s">
        <v>134</v>
      </c>
      <c r="H8402" t="s">
        <v>525</v>
      </c>
      <c r="I8402" t="s">
        <v>159</v>
      </c>
      <c r="J8402" t="s">
        <v>118</v>
      </c>
      <c r="K8402" s="1">
        <v>45419</v>
      </c>
      <c r="L8402">
        <v>150</v>
      </c>
      <c r="M8402">
        <v>3</v>
      </c>
      <c r="N8402" t="s">
        <v>538</v>
      </c>
      <c r="O8402" t="s">
        <v>539</v>
      </c>
      <c r="P8402" t="s">
        <v>633</v>
      </c>
    </row>
    <row r="8403" spans="1:16" x14ac:dyDescent="0.25">
      <c r="A8403" t="s">
        <v>420</v>
      </c>
      <c r="B8403" t="s">
        <v>278</v>
      </c>
      <c r="C8403" t="s">
        <v>279</v>
      </c>
      <c r="F8403" t="s">
        <v>134</v>
      </c>
      <c r="G8403" t="s">
        <v>134</v>
      </c>
      <c r="H8403" t="s">
        <v>525</v>
      </c>
      <c r="I8403" t="s">
        <v>159</v>
      </c>
      <c r="J8403" t="s">
        <v>118</v>
      </c>
      <c r="K8403" s="1">
        <v>45421</v>
      </c>
      <c r="L8403">
        <v>90</v>
      </c>
      <c r="M8403">
        <v>3</v>
      </c>
      <c r="N8403" t="s">
        <v>538</v>
      </c>
      <c r="O8403" t="s">
        <v>539</v>
      </c>
      <c r="P8403" t="s">
        <v>633</v>
      </c>
    </row>
    <row r="8404" spans="1:16" x14ac:dyDescent="0.25">
      <c r="A8404" t="s">
        <v>420</v>
      </c>
      <c r="B8404" t="s">
        <v>278</v>
      </c>
      <c r="C8404" t="s">
        <v>279</v>
      </c>
      <c r="F8404" t="s">
        <v>134</v>
      </c>
      <c r="G8404" t="s">
        <v>134</v>
      </c>
      <c r="H8404" t="s">
        <v>525</v>
      </c>
      <c r="I8404" t="s">
        <v>159</v>
      </c>
      <c r="J8404" t="s">
        <v>118</v>
      </c>
      <c r="K8404" s="1">
        <v>45422</v>
      </c>
      <c r="L8404">
        <v>30</v>
      </c>
      <c r="M8404">
        <v>3</v>
      </c>
      <c r="N8404" t="s">
        <v>538</v>
      </c>
      <c r="O8404" t="s">
        <v>539</v>
      </c>
      <c r="P8404" t="s">
        <v>633</v>
      </c>
    </row>
    <row r="8405" spans="1:16" x14ac:dyDescent="0.25">
      <c r="A8405" t="s">
        <v>420</v>
      </c>
      <c r="B8405" t="s">
        <v>278</v>
      </c>
      <c r="C8405" t="s">
        <v>279</v>
      </c>
      <c r="F8405" t="s">
        <v>134</v>
      </c>
      <c r="G8405" t="s">
        <v>134</v>
      </c>
      <c r="H8405" t="s">
        <v>525</v>
      </c>
      <c r="I8405" t="s">
        <v>159</v>
      </c>
      <c r="J8405" t="s">
        <v>118</v>
      </c>
      <c r="K8405" s="1">
        <v>45427</v>
      </c>
      <c r="L8405">
        <v>60</v>
      </c>
      <c r="M8405">
        <v>4</v>
      </c>
      <c r="N8405" t="s">
        <v>538</v>
      </c>
      <c r="O8405" t="s">
        <v>539</v>
      </c>
      <c r="P8405" t="s">
        <v>633</v>
      </c>
    </row>
    <row r="8406" spans="1:16" x14ac:dyDescent="0.25">
      <c r="A8406" t="s">
        <v>420</v>
      </c>
      <c r="B8406" t="s">
        <v>278</v>
      </c>
      <c r="C8406" t="s">
        <v>279</v>
      </c>
      <c r="F8406" t="s">
        <v>134</v>
      </c>
      <c r="G8406" t="s">
        <v>134</v>
      </c>
      <c r="H8406" t="s">
        <v>525</v>
      </c>
      <c r="I8406" t="s">
        <v>159</v>
      </c>
      <c r="J8406" t="s">
        <v>118</v>
      </c>
      <c r="K8406" s="1">
        <v>45428</v>
      </c>
      <c r="L8406">
        <v>60</v>
      </c>
      <c r="M8406">
        <v>4</v>
      </c>
      <c r="N8406" t="s">
        <v>538</v>
      </c>
      <c r="O8406" t="s">
        <v>539</v>
      </c>
      <c r="P8406" t="s">
        <v>633</v>
      </c>
    </row>
    <row r="8407" spans="1:16" x14ac:dyDescent="0.25">
      <c r="A8407" t="s">
        <v>420</v>
      </c>
      <c r="B8407" t="s">
        <v>278</v>
      </c>
      <c r="C8407" t="s">
        <v>279</v>
      </c>
      <c r="F8407" t="s">
        <v>134</v>
      </c>
      <c r="G8407" t="s">
        <v>134</v>
      </c>
      <c r="H8407" t="s">
        <v>525</v>
      </c>
      <c r="I8407" t="s">
        <v>280</v>
      </c>
      <c r="J8407" t="s">
        <v>118</v>
      </c>
      <c r="K8407" s="1">
        <v>45414</v>
      </c>
      <c r="L8407">
        <v>240</v>
      </c>
      <c r="M8407">
        <v>2</v>
      </c>
      <c r="N8407" t="s">
        <v>538</v>
      </c>
      <c r="O8407" t="s">
        <v>539</v>
      </c>
      <c r="P8407" t="s">
        <v>633</v>
      </c>
    </row>
    <row r="8408" spans="1:16" x14ac:dyDescent="0.25">
      <c r="A8408" t="s">
        <v>420</v>
      </c>
      <c r="B8408" t="s">
        <v>278</v>
      </c>
      <c r="C8408" t="s">
        <v>279</v>
      </c>
      <c r="F8408" t="s">
        <v>134</v>
      </c>
      <c r="G8408" t="s">
        <v>134</v>
      </c>
      <c r="H8408" t="s">
        <v>525</v>
      </c>
      <c r="I8408" t="s">
        <v>280</v>
      </c>
      <c r="J8408" t="s">
        <v>118</v>
      </c>
      <c r="K8408" s="1">
        <v>45415</v>
      </c>
      <c r="L8408">
        <v>330</v>
      </c>
      <c r="M8408">
        <v>2</v>
      </c>
      <c r="N8408" t="s">
        <v>538</v>
      </c>
      <c r="O8408" t="s">
        <v>539</v>
      </c>
      <c r="P8408" t="s">
        <v>633</v>
      </c>
    </row>
    <row r="8409" spans="1:16" x14ac:dyDescent="0.25">
      <c r="A8409" t="s">
        <v>420</v>
      </c>
      <c r="B8409" t="s">
        <v>278</v>
      </c>
      <c r="C8409" t="s">
        <v>279</v>
      </c>
      <c r="F8409" t="s">
        <v>134</v>
      </c>
      <c r="G8409" t="s">
        <v>134</v>
      </c>
      <c r="H8409" t="s">
        <v>525</v>
      </c>
      <c r="I8409" t="s">
        <v>280</v>
      </c>
      <c r="J8409" t="s">
        <v>118</v>
      </c>
      <c r="K8409" s="1">
        <v>45418</v>
      </c>
      <c r="L8409">
        <v>240</v>
      </c>
      <c r="M8409">
        <v>3</v>
      </c>
      <c r="N8409" t="s">
        <v>538</v>
      </c>
      <c r="O8409" t="s">
        <v>539</v>
      </c>
      <c r="P8409" t="s">
        <v>633</v>
      </c>
    </row>
    <row r="8410" spans="1:16" x14ac:dyDescent="0.25">
      <c r="A8410" t="s">
        <v>420</v>
      </c>
      <c r="B8410" t="s">
        <v>278</v>
      </c>
      <c r="C8410" t="s">
        <v>279</v>
      </c>
      <c r="F8410" t="s">
        <v>134</v>
      </c>
      <c r="G8410" t="s">
        <v>134</v>
      </c>
      <c r="H8410" t="s">
        <v>525</v>
      </c>
      <c r="I8410" t="s">
        <v>280</v>
      </c>
      <c r="J8410" t="s">
        <v>118</v>
      </c>
      <c r="K8410" s="1">
        <v>45419</v>
      </c>
      <c r="L8410">
        <v>210</v>
      </c>
      <c r="M8410">
        <v>3</v>
      </c>
      <c r="N8410" t="s">
        <v>538</v>
      </c>
      <c r="O8410" t="s">
        <v>539</v>
      </c>
      <c r="P8410" t="s">
        <v>633</v>
      </c>
    </row>
    <row r="8411" spans="1:16" x14ac:dyDescent="0.25">
      <c r="A8411" t="s">
        <v>420</v>
      </c>
      <c r="B8411" t="s">
        <v>278</v>
      </c>
      <c r="C8411" t="s">
        <v>279</v>
      </c>
      <c r="F8411" t="s">
        <v>134</v>
      </c>
      <c r="G8411" t="s">
        <v>134</v>
      </c>
      <c r="H8411" t="s">
        <v>525</v>
      </c>
      <c r="I8411" t="s">
        <v>280</v>
      </c>
      <c r="J8411" t="s">
        <v>118</v>
      </c>
      <c r="K8411" s="1">
        <v>45420</v>
      </c>
      <c r="L8411">
        <v>270</v>
      </c>
      <c r="M8411">
        <v>3</v>
      </c>
      <c r="N8411" t="s">
        <v>538</v>
      </c>
      <c r="O8411" t="s">
        <v>539</v>
      </c>
      <c r="P8411" t="s">
        <v>633</v>
      </c>
    </row>
    <row r="8412" spans="1:16" x14ac:dyDescent="0.25">
      <c r="A8412" t="s">
        <v>420</v>
      </c>
      <c r="B8412" t="s">
        <v>278</v>
      </c>
      <c r="C8412" t="s">
        <v>279</v>
      </c>
      <c r="F8412" t="s">
        <v>134</v>
      </c>
      <c r="G8412" t="s">
        <v>134</v>
      </c>
      <c r="H8412" t="s">
        <v>525</v>
      </c>
      <c r="I8412" t="s">
        <v>280</v>
      </c>
      <c r="J8412" t="s">
        <v>118</v>
      </c>
      <c r="K8412" s="1">
        <v>45421</v>
      </c>
      <c r="L8412">
        <v>210</v>
      </c>
      <c r="M8412">
        <v>3</v>
      </c>
      <c r="N8412" t="s">
        <v>538</v>
      </c>
      <c r="O8412" t="s">
        <v>539</v>
      </c>
      <c r="P8412" t="s">
        <v>633</v>
      </c>
    </row>
    <row r="8413" spans="1:16" x14ac:dyDescent="0.25">
      <c r="A8413" t="s">
        <v>420</v>
      </c>
      <c r="B8413" t="s">
        <v>278</v>
      </c>
      <c r="C8413" t="s">
        <v>279</v>
      </c>
      <c r="F8413" t="s">
        <v>134</v>
      </c>
      <c r="G8413" t="s">
        <v>134</v>
      </c>
      <c r="H8413" t="s">
        <v>525</v>
      </c>
      <c r="I8413" t="s">
        <v>280</v>
      </c>
      <c r="J8413" t="s">
        <v>118</v>
      </c>
      <c r="K8413" s="1">
        <v>45422</v>
      </c>
      <c r="L8413">
        <v>240</v>
      </c>
      <c r="M8413">
        <v>3</v>
      </c>
      <c r="N8413" t="s">
        <v>538</v>
      </c>
      <c r="O8413" t="s">
        <v>539</v>
      </c>
      <c r="P8413" t="s">
        <v>633</v>
      </c>
    </row>
    <row r="8414" spans="1:16" x14ac:dyDescent="0.25">
      <c r="A8414" t="s">
        <v>420</v>
      </c>
      <c r="B8414" t="s">
        <v>278</v>
      </c>
      <c r="C8414" t="s">
        <v>279</v>
      </c>
      <c r="F8414" t="s">
        <v>134</v>
      </c>
      <c r="G8414" t="s">
        <v>134</v>
      </c>
      <c r="H8414" t="s">
        <v>525</v>
      </c>
      <c r="I8414" t="s">
        <v>280</v>
      </c>
      <c r="J8414" t="s">
        <v>118</v>
      </c>
      <c r="K8414" s="1">
        <v>45425</v>
      </c>
      <c r="L8414">
        <v>270</v>
      </c>
      <c r="M8414">
        <v>4</v>
      </c>
      <c r="N8414" t="s">
        <v>538</v>
      </c>
      <c r="O8414" t="s">
        <v>539</v>
      </c>
      <c r="P8414" t="s">
        <v>633</v>
      </c>
    </row>
    <row r="8415" spans="1:16" x14ac:dyDescent="0.25">
      <c r="A8415" t="s">
        <v>420</v>
      </c>
      <c r="B8415" t="s">
        <v>278</v>
      </c>
      <c r="C8415" t="s">
        <v>279</v>
      </c>
      <c r="F8415" t="s">
        <v>134</v>
      </c>
      <c r="G8415" t="s">
        <v>134</v>
      </c>
      <c r="H8415" t="s">
        <v>525</v>
      </c>
      <c r="I8415" t="s">
        <v>280</v>
      </c>
      <c r="J8415" t="s">
        <v>118</v>
      </c>
      <c r="K8415" s="1">
        <v>45426</v>
      </c>
      <c r="L8415">
        <v>150</v>
      </c>
      <c r="M8415">
        <v>4</v>
      </c>
      <c r="N8415" t="s">
        <v>538</v>
      </c>
      <c r="O8415" t="s">
        <v>539</v>
      </c>
      <c r="P8415" t="s">
        <v>633</v>
      </c>
    </row>
    <row r="8416" spans="1:16" x14ac:dyDescent="0.25">
      <c r="A8416" t="s">
        <v>420</v>
      </c>
      <c r="B8416" t="s">
        <v>278</v>
      </c>
      <c r="C8416" t="s">
        <v>279</v>
      </c>
      <c r="F8416" t="s">
        <v>134</v>
      </c>
      <c r="G8416" t="s">
        <v>134</v>
      </c>
      <c r="H8416" t="s">
        <v>525</v>
      </c>
      <c r="I8416" t="s">
        <v>280</v>
      </c>
      <c r="J8416" t="s">
        <v>118</v>
      </c>
      <c r="K8416" s="1">
        <v>45427</v>
      </c>
      <c r="L8416">
        <v>270</v>
      </c>
      <c r="M8416">
        <v>4</v>
      </c>
      <c r="N8416" t="s">
        <v>538</v>
      </c>
      <c r="O8416" t="s">
        <v>539</v>
      </c>
      <c r="P8416" t="s">
        <v>633</v>
      </c>
    </row>
    <row r="8417" spans="1:16" x14ac:dyDescent="0.25">
      <c r="A8417" t="s">
        <v>420</v>
      </c>
      <c r="B8417" t="s">
        <v>278</v>
      </c>
      <c r="C8417" t="s">
        <v>279</v>
      </c>
      <c r="F8417" t="s">
        <v>134</v>
      </c>
      <c r="G8417" t="s">
        <v>134</v>
      </c>
      <c r="H8417" t="s">
        <v>525</v>
      </c>
      <c r="I8417" t="s">
        <v>280</v>
      </c>
      <c r="J8417" t="s">
        <v>118</v>
      </c>
      <c r="K8417" s="1">
        <v>45428</v>
      </c>
      <c r="L8417">
        <v>180</v>
      </c>
      <c r="M8417">
        <v>4</v>
      </c>
      <c r="N8417" t="s">
        <v>538</v>
      </c>
      <c r="O8417" t="s">
        <v>539</v>
      </c>
      <c r="P8417" t="s">
        <v>633</v>
      </c>
    </row>
    <row r="8418" spans="1:16" x14ac:dyDescent="0.25">
      <c r="A8418" t="s">
        <v>420</v>
      </c>
      <c r="B8418" t="s">
        <v>278</v>
      </c>
      <c r="C8418" t="s">
        <v>279</v>
      </c>
      <c r="F8418" t="s">
        <v>134</v>
      </c>
      <c r="G8418" t="s">
        <v>134</v>
      </c>
      <c r="H8418" t="s">
        <v>525</v>
      </c>
      <c r="I8418" t="s">
        <v>280</v>
      </c>
      <c r="J8418" t="s">
        <v>118</v>
      </c>
      <c r="K8418" s="1">
        <v>45429</v>
      </c>
      <c r="L8418">
        <v>270</v>
      </c>
      <c r="M8418">
        <v>4</v>
      </c>
      <c r="N8418" t="s">
        <v>538</v>
      </c>
      <c r="O8418" t="s">
        <v>539</v>
      </c>
      <c r="P8418" t="s">
        <v>633</v>
      </c>
    </row>
    <row r="8419" spans="1:16" x14ac:dyDescent="0.25">
      <c r="A8419" t="s">
        <v>420</v>
      </c>
      <c r="B8419" t="s">
        <v>278</v>
      </c>
      <c r="C8419" t="s">
        <v>279</v>
      </c>
      <c r="F8419" t="s">
        <v>134</v>
      </c>
      <c r="G8419" t="s">
        <v>134</v>
      </c>
      <c r="H8419" t="s">
        <v>46</v>
      </c>
      <c r="I8419" t="s">
        <v>281</v>
      </c>
      <c r="J8419" t="s">
        <v>118</v>
      </c>
      <c r="K8419" s="1">
        <v>45426</v>
      </c>
      <c r="L8419">
        <v>120</v>
      </c>
      <c r="M8419">
        <v>4</v>
      </c>
      <c r="N8419" t="s">
        <v>538</v>
      </c>
      <c r="O8419" t="s">
        <v>539</v>
      </c>
      <c r="P8419" t="s">
        <v>633</v>
      </c>
    </row>
    <row r="8420" spans="1:16" x14ac:dyDescent="0.25">
      <c r="A8420" t="s">
        <v>420</v>
      </c>
      <c r="B8420" t="s">
        <v>278</v>
      </c>
      <c r="C8420" t="s">
        <v>279</v>
      </c>
      <c r="F8420" t="s">
        <v>134</v>
      </c>
      <c r="G8420" t="s">
        <v>134</v>
      </c>
      <c r="H8420" t="s">
        <v>46</v>
      </c>
      <c r="I8420" t="s">
        <v>281</v>
      </c>
      <c r="J8420" t="s">
        <v>118</v>
      </c>
      <c r="K8420" s="1">
        <v>45427</v>
      </c>
      <c r="L8420">
        <v>60</v>
      </c>
      <c r="M8420">
        <v>4</v>
      </c>
      <c r="N8420" t="s">
        <v>538</v>
      </c>
      <c r="O8420" t="s">
        <v>539</v>
      </c>
      <c r="P8420" t="s">
        <v>633</v>
      </c>
    </row>
    <row r="8421" spans="1:16" x14ac:dyDescent="0.25">
      <c r="A8421" t="s">
        <v>420</v>
      </c>
      <c r="B8421" t="s">
        <v>278</v>
      </c>
      <c r="C8421" t="s">
        <v>279</v>
      </c>
      <c r="F8421" t="s">
        <v>134</v>
      </c>
      <c r="G8421" t="s">
        <v>134</v>
      </c>
      <c r="H8421" t="s">
        <v>282</v>
      </c>
      <c r="I8421" t="s">
        <v>283</v>
      </c>
      <c r="J8421" t="s">
        <v>119</v>
      </c>
      <c r="K8421" s="1">
        <v>45426</v>
      </c>
      <c r="L8421">
        <v>30</v>
      </c>
      <c r="M8421">
        <v>4</v>
      </c>
      <c r="N8421" t="s">
        <v>538</v>
      </c>
      <c r="O8421" t="s">
        <v>539</v>
      </c>
      <c r="P8421" t="s">
        <v>633</v>
      </c>
    </row>
    <row r="8422" spans="1:16" x14ac:dyDescent="0.25">
      <c r="A8422" t="s">
        <v>432</v>
      </c>
      <c r="B8422" t="s">
        <v>346</v>
      </c>
      <c r="C8422" t="s">
        <v>64</v>
      </c>
      <c r="F8422" t="s">
        <v>347</v>
      </c>
      <c r="G8422" t="s">
        <v>347</v>
      </c>
      <c r="H8422" t="s">
        <v>176</v>
      </c>
      <c r="I8422" t="s">
        <v>348</v>
      </c>
      <c r="J8422" t="s">
        <v>117</v>
      </c>
      <c r="K8422" s="1">
        <v>45404</v>
      </c>
      <c r="L8422">
        <v>180</v>
      </c>
      <c r="M8422">
        <v>1</v>
      </c>
      <c r="N8422" t="s">
        <v>538</v>
      </c>
      <c r="O8422" t="s">
        <v>537</v>
      </c>
      <c r="P8422" t="s">
        <v>633</v>
      </c>
    </row>
    <row r="8423" spans="1:16" x14ac:dyDescent="0.25">
      <c r="A8423" t="s">
        <v>432</v>
      </c>
      <c r="B8423" t="s">
        <v>346</v>
      </c>
      <c r="C8423" t="s">
        <v>64</v>
      </c>
      <c r="F8423" t="s">
        <v>347</v>
      </c>
      <c r="G8423" t="s">
        <v>347</v>
      </c>
      <c r="H8423" t="s">
        <v>176</v>
      </c>
      <c r="I8423" t="s">
        <v>348</v>
      </c>
      <c r="J8423" t="s">
        <v>117</v>
      </c>
      <c r="K8423" s="1">
        <v>45405</v>
      </c>
      <c r="L8423">
        <v>180</v>
      </c>
      <c r="M8423">
        <v>1</v>
      </c>
      <c r="N8423" t="s">
        <v>538</v>
      </c>
      <c r="O8423" t="s">
        <v>537</v>
      </c>
      <c r="P8423" t="s">
        <v>633</v>
      </c>
    </row>
    <row r="8424" spans="1:16" x14ac:dyDescent="0.25">
      <c r="A8424" t="s">
        <v>432</v>
      </c>
      <c r="B8424" t="s">
        <v>346</v>
      </c>
      <c r="C8424" t="s">
        <v>64</v>
      </c>
      <c r="F8424" t="s">
        <v>347</v>
      </c>
      <c r="G8424" t="s">
        <v>347</v>
      </c>
      <c r="H8424" t="s">
        <v>176</v>
      </c>
      <c r="I8424" t="s">
        <v>348</v>
      </c>
      <c r="J8424" t="s">
        <v>117</v>
      </c>
      <c r="K8424" s="1">
        <v>45406</v>
      </c>
      <c r="L8424">
        <v>180</v>
      </c>
      <c r="M8424">
        <v>1</v>
      </c>
      <c r="N8424" t="s">
        <v>538</v>
      </c>
      <c r="O8424" t="s">
        <v>537</v>
      </c>
      <c r="P8424" t="s">
        <v>633</v>
      </c>
    </row>
    <row r="8425" spans="1:16" x14ac:dyDescent="0.25">
      <c r="A8425" t="s">
        <v>432</v>
      </c>
      <c r="B8425" t="s">
        <v>346</v>
      </c>
      <c r="C8425" t="s">
        <v>64</v>
      </c>
      <c r="F8425" t="s">
        <v>347</v>
      </c>
      <c r="G8425" t="s">
        <v>347</v>
      </c>
      <c r="H8425" t="s">
        <v>176</v>
      </c>
      <c r="I8425" t="s">
        <v>348</v>
      </c>
      <c r="J8425" t="s">
        <v>117</v>
      </c>
      <c r="K8425" s="1">
        <v>45407</v>
      </c>
      <c r="L8425">
        <v>180</v>
      </c>
      <c r="M8425">
        <v>1</v>
      </c>
      <c r="N8425" t="s">
        <v>538</v>
      </c>
      <c r="O8425" t="s">
        <v>537</v>
      </c>
      <c r="P8425" t="s">
        <v>633</v>
      </c>
    </row>
    <row r="8426" spans="1:16" x14ac:dyDescent="0.25">
      <c r="A8426" t="s">
        <v>432</v>
      </c>
      <c r="B8426" t="s">
        <v>346</v>
      </c>
      <c r="C8426" t="s">
        <v>64</v>
      </c>
      <c r="F8426" t="s">
        <v>347</v>
      </c>
      <c r="G8426" t="s">
        <v>347</v>
      </c>
      <c r="H8426" t="s">
        <v>176</v>
      </c>
      <c r="I8426" t="s">
        <v>348</v>
      </c>
      <c r="J8426" t="s">
        <v>117</v>
      </c>
      <c r="K8426" s="1">
        <v>45408</v>
      </c>
      <c r="L8426">
        <v>180</v>
      </c>
      <c r="M8426">
        <v>1</v>
      </c>
      <c r="N8426" t="s">
        <v>538</v>
      </c>
      <c r="O8426" t="s">
        <v>537</v>
      </c>
      <c r="P8426" t="s">
        <v>633</v>
      </c>
    </row>
    <row r="8427" spans="1:16" x14ac:dyDescent="0.25">
      <c r="A8427" t="s">
        <v>432</v>
      </c>
      <c r="B8427" t="s">
        <v>346</v>
      </c>
      <c r="C8427" t="s">
        <v>64</v>
      </c>
      <c r="F8427" t="s">
        <v>347</v>
      </c>
      <c r="G8427" t="s">
        <v>347</v>
      </c>
      <c r="H8427" t="s">
        <v>176</v>
      </c>
      <c r="I8427" t="s">
        <v>348</v>
      </c>
      <c r="J8427" t="s">
        <v>117</v>
      </c>
      <c r="K8427" s="1">
        <v>45415</v>
      </c>
      <c r="L8427">
        <v>30</v>
      </c>
      <c r="M8427">
        <v>2</v>
      </c>
      <c r="N8427" t="s">
        <v>538</v>
      </c>
      <c r="O8427" t="s">
        <v>537</v>
      </c>
      <c r="P8427" t="s">
        <v>633</v>
      </c>
    </row>
    <row r="8428" spans="1:16" x14ac:dyDescent="0.25">
      <c r="A8428" t="s">
        <v>432</v>
      </c>
      <c r="B8428" t="s">
        <v>346</v>
      </c>
      <c r="C8428" t="s">
        <v>64</v>
      </c>
      <c r="F8428" t="s">
        <v>347</v>
      </c>
      <c r="G8428" t="s">
        <v>347</v>
      </c>
      <c r="H8428" t="s">
        <v>176</v>
      </c>
      <c r="I8428" t="s">
        <v>348</v>
      </c>
      <c r="J8428" t="s">
        <v>117</v>
      </c>
      <c r="K8428" s="1">
        <v>45418</v>
      </c>
      <c r="L8428">
        <v>60</v>
      </c>
      <c r="M8428">
        <v>3</v>
      </c>
      <c r="N8428" t="s">
        <v>538</v>
      </c>
      <c r="O8428" t="s">
        <v>537</v>
      </c>
      <c r="P8428" t="s">
        <v>633</v>
      </c>
    </row>
    <row r="8429" spans="1:16" x14ac:dyDescent="0.25">
      <c r="A8429" t="s">
        <v>432</v>
      </c>
      <c r="B8429" t="s">
        <v>346</v>
      </c>
      <c r="C8429" t="s">
        <v>64</v>
      </c>
      <c r="F8429" t="s">
        <v>347</v>
      </c>
      <c r="G8429" t="s">
        <v>347</v>
      </c>
      <c r="H8429" t="s">
        <v>176</v>
      </c>
      <c r="I8429" t="s">
        <v>179</v>
      </c>
      <c r="J8429" t="s">
        <v>117</v>
      </c>
      <c r="K8429" s="1">
        <v>45405</v>
      </c>
      <c r="L8429">
        <v>60</v>
      </c>
      <c r="M8429">
        <v>1</v>
      </c>
      <c r="N8429" t="s">
        <v>538</v>
      </c>
      <c r="O8429" t="s">
        <v>537</v>
      </c>
      <c r="P8429" t="s">
        <v>633</v>
      </c>
    </row>
    <row r="8430" spans="1:16" x14ac:dyDescent="0.25">
      <c r="A8430" t="s">
        <v>432</v>
      </c>
      <c r="B8430" t="s">
        <v>346</v>
      </c>
      <c r="C8430" t="s">
        <v>64</v>
      </c>
      <c r="F8430" t="s">
        <v>347</v>
      </c>
      <c r="G8430" t="s">
        <v>347</v>
      </c>
      <c r="H8430" t="s">
        <v>176</v>
      </c>
      <c r="I8430" t="s">
        <v>179</v>
      </c>
      <c r="J8430" t="s">
        <v>117</v>
      </c>
      <c r="K8430" s="1">
        <v>45407</v>
      </c>
      <c r="L8430">
        <v>60</v>
      </c>
      <c r="M8430">
        <v>1</v>
      </c>
      <c r="N8430" t="s">
        <v>538</v>
      </c>
      <c r="O8430" t="s">
        <v>537</v>
      </c>
      <c r="P8430" t="s">
        <v>633</v>
      </c>
    </row>
    <row r="8431" spans="1:16" x14ac:dyDescent="0.25">
      <c r="A8431" t="s">
        <v>432</v>
      </c>
      <c r="B8431" t="s">
        <v>346</v>
      </c>
      <c r="C8431" t="s">
        <v>64</v>
      </c>
      <c r="F8431" t="s">
        <v>347</v>
      </c>
      <c r="G8431" t="s">
        <v>347</v>
      </c>
      <c r="H8431" t="s">
        <v>176</v>
      </c>
      <c r="I8431" t="s">
        <v>179</v>
      </c>
      <c r="J8431" t="s">
        <v>117</v>
      </c>
      <c r="K8431" s="1">
        <v>45415</v>
      </c>
      <c r="L8431">
        <v>30</v>
      </c>
      <c r="M8431">
        <v>2</v>
      </c>
      <c r="N8431" t="s">
        <v>538</v>
      </c>
      <c r="O8431" t="s">
        <v>537</v>
      </c>
      <c r="P8431" t="s">
        <v>633</v>
      </c>
    </row>
    <row r="8432" spans="1:16" x14ac:dyDescent="0.25">
      <c r="A8432" t="s">
        <v>432</v>
      </c>
      <c r="B8432" t="s">
        <v>346</v>
      </c>
      <c r="C8432" t="s">
        <v>64</v>
      </c>
      <c r="F8432" t="s">
        <v>347</v>
      </c>
      <c r="G8432" t="s">
        <v>347</v>
      </c>
      <c r="H8432" t="s">
        <v>176</v>
      </c>
      <c r="I8432" t="s">
        <v>179</v>
      </c>
      <c r="J8432" t="s">
        <v>117</v>
      </c>
      <c r="K8432" s="1">
        <v>45418</v>
      </c>
      <c r="L8432">
        <v>60</v>
      </c>
      <c r="M8432">
        <v>3</v>
      </c>
      <c r="N8432" t="s">
        <v>538</v>
      </c>
      <c r="O8432" t="s">
        <v>537</v>
      </c>
      <c r="P8432" t="s">
        <v>633</v>
      </c>
    </row>
    <row r="8433" spans="1:16" x14ac:dyDescent="0.25">
      <c r="A8433" t="s">
        <v>432</v>
      </c>
      <c r="B8433" t="s">
        <v>346</v>
      </c>
      <c r="C8433" t="s">
        <v>64</v>
      </c>
      <c r="F8433" t="s">
        <v>347</v>
      </c>
      <c r="G8433" t="s">
        <v>347</v>
      </c>
      <c r="H8433" t="s">
        <v>176</v>
      </c>
      <c r="I8433" t="s">
        <v>199</v>
      </c>
      <c r="J8433" t="s">
        <v>117</v>
      </c>
      <c r="K8433" s="1">
        <v>45418</v>
      </c>
      <c r="L8433">
        <v>30</v>
      </c>
      <c r="M8433">
        <v>3</v>
      </c>
      <c r="N8433" t="s">
        <v>538</v>
      </c>
      <c r="O8433" t="s">
        <v>537</v>
      </c>
      <c r="P8433" t="s">
        <v>633</v>
      </c>
    </row>
    <row r="8434" spans="1:16" x14ac:dyDescent="0.25">
      <c r="A8434" t="s">
        <v>432</v>
      </c>
      <c r="B8434" t="s">
        <v>346</v>
      </c>
      <c r="C8434" t="s">
        <v>64</v>
      </c>
      <c r="F8434" t="s">
        <v>347</v>
      </c>
      <c r="G8434" t="s">
        <v>347</v>
      </c>
      <c r="H8434" t="s">
        <v>176</v>
      </c>
      <c r="I8434" t="s">
        <v>349</v>
      </c>
      <c r="J8434" t="s">
        <v>117</v>
      </c>
      <c r="K8434" s="1">
        <v>45415</v>
      </c>
      <c r="L8434">
        <v>30</v>
      </c>
      <c r="M8434">
        <v>2</v>
      </c>
      <c r="N8434" t="s">
        <v>538</v>
      </c>
      <c r="O8434" t="s">
        <v>537</v>
      </c>
      <c r="P8434" t="s">
        <v>633</v>
      </c>
    </row>
    <row r="8435" spans="1:16" x14ac:dyDescent="0.25">
      <c r="A8435" t="s">
        <v>432</v>
      </c>
      <c r="B8435" t="s">
        <v>346</v>
      </c>
      <c r="C8435" t="s">
        <v>64</v>
      </c>
      <c r="F8435" t="s">
        <v>347</v>
      </c>
      <c r="G8435" t="s">
        <v>347</v>
      </c>
      <c r="H8435" t="s">
        <v>176</v>
      </c>
      <c r="I8435" t="s">
        <v>349</v>
      </c>
      <c r="J8435" t="s">
        <v>117</v>
      </c>
      <c r="K8435" s="1">
        <v>45418</v>
      </c>
      <c r="L8435">
        <v>30</v>
      </c>
      <c r="M8435">
        <v>3</v>
      </c>
      <c r="N8435" t="s">
        <v>538</v>
      </c>
      <c r="O8435" t="s">
        <v>537</v>
      </c>
      <c r="P8435" t="s">
        <v>633</v>
      </c>
    </row>
    <row r="8436" spans="1:16" x14ac:dyDescent="0.25">
      <c r="A8436" t="s">
        <v>432</v>
      </c>
      <c r="B8436" t="s">
        <v>346</v>
      </c>
      <c r="C8436" t="s">
        <v>64</v>
      </c>
      <c r="F8436" t="s">
        <v>347</v>
      </c>
      <c r="G8436" t="s">
        <v>347</v>
      </c>
      <c r="H8436" t="s">
        <v>176</v>
      </c>
      <c r="I8436" t="s">
        <v>178</v>
      </c>
      <c r="J8436" t="s">
        <v>117</v>
      </c>
      <c r="K8436" s="1">
        <v>45415</v>
      </c>
      <c r="L8436">
        <v>30</v>
      </c>
      <c r="M8436">
        <v>2</v>
      </c>
      <c r="N8436" t="s">
        <v>538</v>
      </c>
      <c r="O8436" t="s">
        <v>537</v>
      </c>
      <c r="P8436" t="s">
        <v>633</v>
      </c>
    </row>
    <row r="8437" spans="1:16" x14ac:dyDescent="0.25">
      <c r="A8437" t="s">
        <v>432</v>
      </c>
      <c r="B8437" t="s">
        <v>346</v>
      </c>
      <c r="C8437" t="s">
        <v>64</v>
      </c>
      <c r="F8437" t="s">
        <v>347</v>
      </c>
      <c r="G8437" t="s">
        <v>347</v>
      </c>
      <c r="H8437" t="s">
        <v>176</v>
      </c>
      <c r="I8437" t="s">
        <v>178</v>
      </c>
      <c r="J8437" t="s">
        <v>117</v>
      </c>
      <c r="K8437" s="1">
        <v>45418</v>
      </c>
      <c r="L8437">
        <v>30</v>
      </c>
      <c r="M8437">
        <v>3</v>
      </c>
      <c r="N8437" t="s">
        <v>538</v>
      </c>
      <c r="O8437" t="s">
        <v>537</v>
      </c>
      <c r="P8437" t="s">
        <v>633</v>
      </c>
    </row>
    <row r="8438" spans="1:16" x14ac:dyDescent="0.25">
      <c r="A8438" t="s">
        <v>432</v>
      </c>
      <c r="B8438" t="s">
        <v>346</v>
      </c>
      <c r="C8438" t="s">
        <v>64</v>
      </c>
      <c r="F8438" t="s">
        <v>347</v>
      </c>
      <c r="G8438" t="s">
        <v>347</v>
      </c>
      <c r="H8438" t="s">
        <v>176</v>
      </c>
      <c r="I8438" t="s">
        <v>178</v>
      </c>
      <c r="J8438" t="s">
        <v>117</v>
      </c>
      <c r="K8438" s="1">
        <v>45425</v>
      </c>
      <c r="L8438">
        <v>60</v>
      </c>
      <c r="M8438">
        <v>4</v>
      </c>
      <c r="N8438" t="s">
        <v>538</v>
      </c>
      <c r="O8438" t="s">
        <v>537</v>
      </c>
      <c r="P8438" t="s">
        <v>633</v>
      </c>
    </row>
    <row r="8439" spans="1:16" x14ac:dyDescent="0.25">
      <c r="A8439" t="s">
        <v>432</v>
      </c>
      <c r="B8439" t="s">
        <v>346</v>
      </c>
      <c r="C8439" t="s">
        <v>64</v>
      </c>
      <c r="F8439" t="s">
        <v>347</v>
      </c>
      <c r="G8439" t="s">
        <v>347</v>
      </c>
      <c r="H8439" t="s">
        <v>176</v>
      </c>
      <c r="I8439" t="s">
        <v>178</v>
      </c>
      <c r="J8439" t="s">
        <v>117</v>
      </c>
      <c r="K8439" s="1">
        <v>45426</v>
      </c>
      <c r="L8439">
        <v>60</v>
      </c>
      <c r="M8439">
        <v>4</v>
      </c>
      <c r="N8439" t="s">
        <v>538</v>
      </c>
      <c r="O8439" t="s">
        <v>537</v>
      </c>
      <c r="P8439" t="s">
        <v>633</v>
      </c>
    </row>
    <row r="8440" spans="1:16" x14ac:dyDescent="0.25">
      <c r="A8440" t="s">
        <v>432</v>
      </c>
      <c r="B8440" t="s">
        <v>346</v>
      </c>
      <c r="C8440" t="s">
        <v>64</v>
      </c>
      <c r="F8440" t="s">
        <v>347</v>
      </c>
      <c r="G8440" t="s">
        <v>347</v>
      </c>
      <c r="H8440" t="s">
        <v>176</v>
      </c>
      <c r="I8440" t="s">
        <v>178</v>
      </c>
      <c r="J8440" t="s">
        <v>117</v>
      </c>
      <c r="K8440" s="1">
        <v>45427</v>
      </c>
      <c r="L8440">
        <v>60</v>
      </c>
      <c r="M8440">
        <v>4</v>
      </c>
      <c r="N8440" t="s">
        <v>538</v>
      </c>
      <c r="O8440" t="s">
        <v>537</v>
      </c>
      <c r="P8440" t="s">
        <v>633</v>
      </c>
    </row>
    <row r="8441" spans="1:16" x14ac:dyDescent="0.25">
      <c r="A8441" t="s">
        <v>432</v>
      </c>
      <c r="B8441" t="s">
        <v>346</v>
      </c>
      <c r="C8441" t="s">
        <v>64</v>
      </c>
      <c r="F8441" t="s">
        <v>347</v>
      </c>
      <c r="G8441" t="s">
        <v>347</v>
      </c>
      <c r="H8441" t="s">
        <v>176</v>
      </c>
      <c r="I8441" t="s">
        <v>178</v>
      </c>
      <c r="J8441" t="s">
        <v>117</v>
      </c>
      <c r="K8441" s="1">
        <v>45428</v>
      </c>
      <c r="L8441">
        <v>60</v>
      </c>
      <c r="M8441">
        <v>4</v>
      </c>
      <c r="N8441" t="s">
        <v>538</v>
      </c>
      <c r="O8441" t="s">
        <v>537</v>
      </c>
      <c r="P8441" t="s">
        <v>633</v>
      </c>
    </row>
    <row r="8442" spans="1:16" x14ac:dyDescent="0.25">
      <c r="A8442" t="s">
        <v>432</v>
      </c>
      <c r="B8442" t="s">
        <v>346</v>
      </c>
      <c r="C8442" t="s">
        <v>64</v>
      </c>
      <c r="F8442" t="s">
        <v>347</v>
      </c>
      <c r="G8442" t="s">
        <v>347</v>
      </c>
      <c r="H8442" t="s">
        <v>176</v>
      </c>
      <c r="I8442" t="s">
        <v>178</v>
      </c>
      <c r="J8442" t="s">
        <v>117</v>
      </c>
      <c r="K8442" s="1">
        <v>45429</v>
      </c>
      <c r="L8442">
        <v>60</v>
      </c>
      <c r="M8442">
        <v>4</v>
      </c>
      <c r="N8442" t="s">
        <v>538</v>
      </c>
      <c r="O8442" t="s">
        <v>537</v>
      </c>
      <c r="P8442" t="s">
        <v>633</v>
      </c>
    </row>
    <row r="8443" spans="1:16" x14ac:dyDescent="0.25">
      <c r="A8443" t="s">
        <v>432</v>
      </c>
      <c r="B8443" t="s">
        <v>346</v>
      </c>
      <c r="C8443" t="s">
        <v>64</v>
      </c>
      <c r="F8443" t="s">
        <v>347</v>
      </c>
      <c r="G8443" t="s">
        <v>347</v>
      </c>
      <c r="H8443" t="s">
        <v>176</v>
      </c>
      <c r="I8443" t="s">
        <v>350</v>
      </c>
      <c r="J8443" t="s">
        <v>117</v>
      </c>
      <c r="K8443" s="1">
        <v>45405</v>
      </c>
      <c r="L8443">
        <v>60</v>
      </c>
      <c r="M8443">
        <v>1</v>
      </c>
      <c r="N8443" t="s">
        <v>538</v>
      </c>
      <c r="O8443" t="s">
        <v>537</v>
      </c>
      <c r="P8443" t="s">
        <v>633</v>
      </c>
    </row>
    <row r="8444" spans="1:16" x14ac:dyDescent="0.25">
      <c r="A8444" t="s">
        <v>432</v>
      </c>
      <c r="B8444" t="s">
        <v>346</v>
      </c>
      <c r="C8444" t="s">
        <v>64</v>
      </c>
      <c r="F8444" t="s">
        <v>347</v>
      </c>
      <c r="G8444" t="s">
        <v>347</v>
      </c>
      <c r="H8444" t="s">
        <v>176</v>
      </c>
      <c r="I8444" t="s">
        <v>350</v>
      </c>
      <c r="J8444" t="s">
        <v>117</v>
      </c>
      <c r="K8444" s="1">
        <v>45406</v>
      </c>
      <c r="L8444">
        <v>30</v>
      </c>
      <c r="M8444">
        <v>1</v>
      </c>
      <c r="N8444" t="s">
        <v>538</v>
      </c>
      <c r="O8444" t="s">
        <v>537</v>
      </c>
      <c r="P8444" t="s">
        <v>633</v>
      </c>
    </row>
    <row r="8445" spans="1:16" x14ac:dyDescent="0.25">
      <c r="A8445" t="s">
        <v>432</v>
      </c>
      <c r="B8445" t="s">
        <v>346</v>
      </c>
      <c r="C8445" t="s">
        <v>64</v>
      </c>
      <c r="F8445" t="s">
        <v>347</v>
      </c>
      <c r="G8445" t="s">
        <v>347</v>
      </c>
      <c r="H8445" t="s">
        <v>176</v>
      </c>
      <c r="I8445" t="s">
        <v>350</v>
      </c>
      <c r="J8445" t="s">
        <v>117</v>
      </c>
      <c r="K8445" s="1">
        <v>45408</v>
      </c>
      <c r="L8445">
        <v>30</v>
      </c>
      <c r="M8445">
        <v>1</v>
      </c>
      <c r="N8445" t="s">
        <v>538</v>
      </c>
      <c r="O8445" t="s">
        <v>537</v>
      </c>
      <c r="P8445" t="s">
        <v>633</v>
      </c>
    </row>
    <row r="8446" spans="1:16" x14ac:dyDescent="0.25">
      <c r="A8446" t="s">
        <v>432</v>
      </c>
      <c r="B8446" t="s">
        <v>346</v>
      </c>
      <c r="C8446" t="s">
        <v>64</v>
      </c>
      <c r="F8446" t="s">
        <v>347</v>
      </c>
      <c r="G8446" t="s">
        <v>347</v>
      </c>
      <c r="H8446" t="s">
        <v>176</v>
      </c>
      <c r="I8446" t="s">
        <v>350</v>
      </c>
      <c r="J8446" t="s">
        <v>117</v>
      </c>
      <c r="K8446" s="1">
        <v>45429</v>
      </c>
      <c r="L8446">
        <v>60</v>
      </c>
      <c r="M8446">
        <v>4</v>
      </c>
      <c r="N8446" t="s">
        <v>538</v>
      </c>
      <c r="O8446" t="s">
        <v>537</v>
      </c>
      <c r="P8446" t="s">
        <v>633</v>
      </c>
    </row>
    <row r="8447" spans="1:16" x14ac:dyDescent="0.25">
      <c r="A8447" t="s">
        <v>432</v>
      </c>
      <c r="B8447" t="s">
        <v>346</v>
      </c>
      <c r="C8447" t="s">
        <v>64</v>
      </c>
      <c r="F8447" t="s">
        <v>347</v>
      </c>
      <c r="G8447" t="s">
        <v>347</v>
      </c>
      <c r="H8447" t="s">
        <v>25</v>
      </c>
      <c r="I8447" t="s">
        <v>17</v>
      </c>
      <c r="J8447" t="s">
        <v>117</v>
      </c>
      <c r="K8447" s="1">
        <v>45418</v>
      </c>
      <c r="L8447">
        <v>30</v>
      </c>
      <c r="M8447">
        <v>3</v>
      </c>
      <c r="N8447" t="s">
        <v>538</v>
      </c>
      <c r="O8447" t="s">
        <v>537</v>
      </c>
      <c r="P8447" t="s">
        <v>633</v>
      </c>
    </row>
    <row r="8448" spans="1:16" x14ac:dyDescent="0.25">
      <c r="A8448" t="s">
        <v>432</v>
      </c>
      <c r="B8448" t="s">
        <v>346</v>
      </c>
      <c r="C8448" t="s">
        <v>64</v>
      </c>
      <c r="F8448" t="s">
        <v>347</v>
      </c>
      <c r="G8448" t="s">
        <v>347</v>
      </c>
      <c r="H8448" t="s">
        <v>25</v>
      </c>
      <c r="I8448" t="s">
        <v>29</v>
      </c>
      <c r="J8448" t="s">
        <v>118</v>
      </c>
      <c r="K8448" s="1">
        <v>45415</v>
      </c>
      <c r="L8448">
        <v>30</v>
      </c>
      <c r="M8448">
        <v>2</v>
      </c>
      <c r="N8448" t="s">
        <v>538</v>
      </c>
      <c r="O8448" t="s">
        <v>537</v>
      </c>
      <c r="P8448" t="s">
        <v>633</v>
      </c>
    </row>
    <row r="8449" spans="1:16" x14ac:dyDescent="0.25">
      <c r="A8449" t="s">
        <v>432</v>
      </c>
      <c r="B8449" t="s">
        <v>346</v>
      </c>
      <c r="C8449" t="s">
        <v>64</v>
      </c>
      <c r="F8449" t="s">
        <v>347</v>
      </c>
      <c r="G8449" t="s">
        <v>347</v>
      </c>
      <c r="H8449" t="s">
        <v>25</v>
      </c>
      <c r="I8449" t="s">
        <v>29</v>
      </c>
      <c r="J8449" t="s">
        <v>118</v>
      </c>
      <c r="K8449" s="1">
        <v>45418</v>
      </c>
      <c r="L8449">
        <v>30</v>
      </c>
      <c r="M8449">
        <v>3</v>
      </c>
      <c r="N8449" t="s">
        <v>538</v>
      </c>
      <c r="O8449" t="s">
        <v>537</v>
      </c>
      <c r="P8449" t="s">
        <v>633</v>
      </c>
    </row>
    <row r="8450" spans="1:16" x14ac:dyDescent="0.25">
      <c r="A8450" t="s">
        <v>432</v>
      </c>
      <c r="B8450" t="s">
        <v>346</v>
      </c>
      <c r="C8450" t="s">
        <v>64</v>
      </c>
      <c r="F8450" t="s">
        <v>347</v>
      </c>
      <c r="G8450" t="s">
        <v>347</v>
      </c>
      <c r="H8450" t="s">
        <v>25</v>
      </c>
      <c r="I8450" t="s">
        <v>29</v>
      </c>
      <c r="J8450" t="s">
        <v>118</v>
      </c>
      <c r="K8450" s="1">
        <v>45428</v>
      </c>
      <c r="L8450">
        <v>30</v>
      </c>
      <c r="M8450">
        <v>4</v>
      </c>
      <c r="N8450" t="s">
        <v>538</v>
      </c>
      <c r="O8450" t="s">
        <v>537</v>
      </c>
      <c r="P8450" t="s">
        <v>633</v>
      </c>
    </row>
    <row r="8451" spans="1:16" x14ac:dyDescent="0.25">
      <c r="A8451" t="s">
        <v>432</v>
      </c>
      <c r="B8451" t="s">
        <v>346</v>
      </c>
      <c r="C8451" t="s">
        <v>64</v>
      </c>
      <c r="F8451" t="s">
        <v>347</v>
      </c>
      <c r="G8451" t="s">
        <v>347</v>
      </c>
      <c r="H8451" t="s">
        <v>25</v>
      </c>
      <c r="I8451" t="s">
        <v>29</v>
      </c>
      <c r="J8451" t="s">
        <v>118</v>
      </c>
      <c r="K8451" s="1">
        <v>45429</v>
      </c>
      <c r="L8451">
        <v>30</v>
      </c>
      <c r="M8451">
        <v>4</v>
      </c>
      <c r="N8451" t="s">
        <v>538</v>
      </c>
      <c r="O8451" t="s">
        <v>537</v>
      </c>
      <c r="P8451" t="s">
        <v>633</v>
      </c>
    </row>
    <row r="8452" spans="1:16" x14ac:dyDescent="0.25">
      <c r="A8452" t="s">
        <v>432</v>
      </c>
      <c r="B8452" t="s">
        <v>346</v>
      </c>
      <c r="C8452" t="s">
        <v>64</v>
      </c>
      <c r="F8452" t="s">
        <v>347</v>
      </c>
      <c r="G8452" t="s">
        <v>347</v>
      </c>
      <c r="H8452" t="s">
        <v>30</v>
      </c>
      <c r="I8452" t="s">
        <v>89</v>
      </c>
      <c r="J8452" t="s">
        <v>119</v>
      </c>
      <c r="K8452" s="1">
        <v>45411</v>
      </c>
      <c r="L8452">
        <v>60</v>
      </c>
      <c r="M8452">
        <v>2</v>
      </c>
      <c r="N8452" t="s">
        <v>538</v>
      </c>
      <c r="O8452" t="s">
        <v>537</v>
      </c>
      <c r="P8452" t="s">
        <v>633</v>
      </c>
    </row>
    <row r="8453" spans="1:16" x14ac:dyDescent="0.25">
      <c r="A8453" t="s">
        <v>432</v>
      </c>
      <c r="B8453" t="s">
        <v>346</v>
      </c>
      <c r="C8453" t="s">
        <v>64</v>
      </c>
      <c r="F8453" t="s">
        <v>347</v>
      </c>
      <c r="G8453" t="s">
        <v>347</v>
      </c>
      <c r="H8453" t="s">
        <v>30</v>
      </c>
      <c r="I8453" t="s">
        <v>89</v>
      </c>
      <c r="J8453" t="s">
        <v>119</v>
      </c>
      <c r="K8453" s="1">
        <v>45413</v>
      </c>
      <c r="L8453">
        <v>30</v>
      </c>
      <c r="M8453">
        <v>2</v>
      </c>
      <c r="N8453" t="s">
        <v>538</v>
      </c>
      <c r="O8453" t="s">
        <v>537</v>
      </c>
      <c r="P8453" t="s">
        <v>633</v>
      </c>
    </row>
    <row r="8454" spans="1:16" x14ac:dyDescent="0.25">
      <c r="A8454" t="s">
        <v>432</v>
      </c>
      <c r="B8454" t="s">
        <v>346</v>
      </c>
      <c r="C8454" t="s">
        <v>64</v>
      </c>
      <c r="F8454" t="s">
        <v>347</v>
      </c>
      <c r="G8454" t="s">
        <v>347</v>
      </c>
      <c r="H8454" t="s">
        <v>30</v>
      </c>
      <c r="I8454" t="s">
        <v>89</v>
      </c>
      <c r="J8454" t="s">
        <v>119</v>
      </c>
      <c r="K8454" s="1">
        <v>45414</v>
      </c>
      <c r="L8454">
        <v>30</v>
      </c>
      <c r="M8454">
        <v>2</v>
      </c>
      <c r="N8454" t="s">
        <v>538</v>
      </c>
      <c r="O8454" t="s">
        <v>537</v>
      </c>
      <c r="P8454" t="s">
        <v>633</v>
      </c>
    </row>
    <row r="8455" spans="1:16" x14ac:dyDescent="0.25">
      <c r="A8455" t="s">
        <v>432</v>
      </c>
      <c r="B8455" t="s">
        <v>346</v>
      </c>
      <c r="C8455" t="s">
        <v>64</v>
      </c>
      <c r="F8455" t="s">
        <v>347</v>
      </c>
      <c r="G8455" t="s">
        <v>347</v>
      </c>
      <c r="H8455" t="s">
        <v>30</v>
      </c>
      <c r="I8455" t="s">
        <v>89</v>
      </c>
      <c r="J8455" t="s">
        <v>119</v>
      </c>
      <c r="K8455" s="1">
        <v>45415</v>
      </c>
      <c r="L8455">
        <v>30</v>
      </c>
      <c r="M8455">
        <v>2</v>
      </c>
      <c r="N8455" t="s">
        <v>538</v>
      </c>
      <c r="O8455" t="s">
        <v>537</v>
      </c>
      <c r="P8455" t="s">
        <v>633</v>
      </c>
    </row>
    <row r="8456" spans="1:16" x14ac:dyDescent="0.25">
      <c r="A8456" t="s">
        <v>432</v>
      </c>
      <c r="B8456" t="s">
        <v>346</v>
      </c>
      <c r="C8456" t="s">
        <v>64</v>
      </c>
      <c r="F8456" t="s">
        <v>347</v>
      </c>
      <c r="G8456" t="s">
        <v>347</v>
      </c>
      <c r="H8456" t="s">
        <v>30</v>
      </c>
      <c r="I8456" t="s">
        <v>89</v>
      </c>
      <c r="J8456" t="s">
        <v>119</v>
      </c>
      <c r="K8456" s="1">
        <v>45418</v>
      </c>
      <c r="L8456">
        <v>30</v>
      </c>
      <c r="M8456">
        <v>3</v>
      </c>
      <c r="N8456" t="s">
        <v>538</v>
      </c>
      <c r="O8456" t="s">
        <v>537</v>
      </c>
      <c r="P8456" t="s">
        <v>633</v>
      </c>
    </row>
    <row r="8457" spans="1:16" x14ac:dyDescent="0.25">
      <c r="A8457" t="s">
        <v>432</v>
      </c>
      <c r="B8457" t="s">
        <v>346</v>
      </c>
      <c r="C8457" t="s">
        <v>64</v>
      </c>
      <c r="F8457" t="s">
        <v>347</v>
      </c>
      <c r="G8457" t="s">
        <v>347</v>
      </c>
      <c r="H8457" t="s">
        <v>30</v>
      </c>
      <c r="I8457" t="s">
        <v>32</v>
      </c>
      <c r="J8457" t="s">
        <v>119</v>
      </c>
      <c r="K8457" s="1">
        <v>45413</v>
      </c>
      <c r="L8457">
        <v>30</v>
      </c>
      <c r="M8457">
        <v>2</v>
      </c>
      <c r="N8457" t="s">
        <v>538</v>
      </c>
      <c r="O8457" t="s">
        <v>537</v>
      </c>
      <c r="P8457" t="s">
        <v>633</v>
      </c>
    </row>
    <row r="8458" spans="1:16" x14ac:dyDescent="0.25">
      <c r="A8458" t="s">
        <v>432</v>
      </c>
      <c r="B8458" t="s">
        <v>346</v>
      </c>
      <c r="C8458" t="s">
        <v>64</v>
      </c>
      <c r="F8458" t="s">
        <v>347</v>
      </c>
      <c r="G8458" t="s">
        <v>347</v>
      </c>
      <c r="H8458" t="s">
        <v>30</v>
      </c>
      <c r="I8458" t="s">
        <v>32</v>
      </c>
      <c r="J8458" t="s">
        <v>119</v>
      </c>
      <c r="K8458" s="1">
        <v>45427</v>
      </c>
      <c r="L8458">
        <v>60</v>
      </c>
      <c r="M8458">
        <v>4</v>
      </c>
      <c r="N8458" t="s">
        <v>538</v>
      </c>
      <c r="O8458" t="s">
        <v>537</v>
      </c>
      <c r="P8458" t="s">
        <v>633</v>
      </c>
    </row>
    <row r="8459" spans="1:16" x14ac:dyDescent="0.25">
      <c r="A8459" t="s">
        <v>432</v>
      </c>
      <c r="B8459" t="s">
        <v>346</v>
      </c>
      <c r="C8459" t="s">
        <v>64</v>
      </c>
      <c r="F8459" t="s">
        <v>347</v>
      </c>
      <c r="G8459" t="s">
        <v>347</v>
      </c>
      <c r="H8459" t="s">
        <v>30</v>
      </c>
      <c r="I8459" t="s">
        <v>32</v>
      </c>
      <c r="J8459" t="s">
        <v>119</v>
      </c>
      <c r="K8459" s="1">
        <v>45428</v>
      </c>
      <c r="L8459">
        <v>60</v>
      </c>
      <c r="M8459">
        <v>4</v>
      </c>
      <c r="N8459" t="s">
        <v>538</v>
      </c>
      <c r="O8459" t="s">
        <v>537</v>
      </c>
      <c r="P8459" t="s">
        <v>633</v>
      </c>
    </row>
    <row r="8460" spans="1:16" x14ac:dyDescent="0.25">
      <c r="A8460" t="s">
        <v>432</v>
      </c>
      <c r="B8460" t="s">
        <v>346</v>
      </c>
      <c r="C8460" t="s">
        <v>64</v>
      </c>
      <c r="F8460" t="s">
        <v>347</v>
      </c>
      <c r="G8460" t="s">
        <v>347</v>
      </c>
      <c r="H8460" t="s">
        <v>30</v>
      </c>
      <c r="I8460" t="s">
        <v>97</v>
      </c>
      <c r="J8460" t="s">
        <v>119</v>
      </c>
      <c r="K8460" s="1">
        <v>45404</v>
      </c>
      <c r="L8460">
        <v>60</v>
      </c>
      <c r="M8460">
        <v>1</v>
      </c>
      <c r="N8460" t="s">
        <v>538</v>
      </c>
      <c r="O8460" t="s">
        <v>537</v>
      </c>
      <c r="P8460" t="s">
        <v>633</v>
      </c>
    </row>
    <row r="8461" spans="1:16" x14ac:dyDescent="0.25">
      <c r="A8461" t="s">
        <v>432</v>
      </c>
      <c r="B8461" t="s">
        <v>346</v>
      </c>
      <c r="C8461" t="s">
        <v>64</v>
      </c>
      <c r="F8461" t="s">
        <v>347</v>
      </c>
      <c r="G8461" t="s">
        <v>347</v>
      </c>
      <c r="H8461" t="s">
        <v>30</v>
      </c>
      <c r="I8461" t="s">
        <v>97</v>
      </c>
      <c r="J8461" t="s">
        <v>119</v>
      </c>
      <c r="K8461" s="1">
        <v>45406</v>
      </c>
      <c r="L8461">
        <v>60</v>
      </c>
      <c r="M8461">
        <v>1</v>
      </c>
      <c r="N8461" t="s">
        <v>538</v>
      </c>
      <c r="O8461" t="s">
        <v>537</v>
      </c>
      <c r="P8461" t="s">
        <v>633</v>
      </c>
    </row>
    <row r="8462" spans="1:16" x14ac:dyDescent="0.25">
      <c r="A8462" t="s">
        <v>432</v>
      </c>
      <c r="B8462" t="s">
        <v>346</v>
      </c>
      <c r="C8462" t="s">
        <v>64</v>
      </c>
      <c r="F8462" t="s">
        <v>347</v>
      </c>
      <c r="G8462" t="s">
        <v>347</v>
      </c>
      <c r="H8462" t="s">
        <v>30</v>
      </c>
      <c r="I8462" t="s">
        <v>97</v>
      </c>
      <c r="J8462" t="s">
        <v>119</v>
      </c>
      <c r="K8462" s="1">
        <v>45407</v>
      </c>
      <c r="L8462">
        <v>60</v>
      </c>
      <c r="M8462">
        <v>1</v>
      </c>
      <c r="N8462" t="s">
        <v>538</v>
      </c>
      <c r="O8462" t="s">
        <v>537</v>
      </c>
      <c r="P8462" t="s">
        <v>633</v>
      </c>
    </row>
    <row r="8463" spans="1:16" x14ac:dyDescent="0.25">
      <c r="A8463" t="s">
        <v>432</v>
      </c>
      <c r="B8463" t="s">
        <v>346</v>
      </c>
      <c r="C8463" t="s">
        <v>64</v>
      </c>
      <c r="F8463" t="s">
        <v>347</v>
      </c>
      <c r="G8463" t="s">
        <v>347</v>
      </c>
      <c r="H8463" t="s">
        <v>30</v>
      </c>
      <c r="I8463" t="s">
        <v>97</v>
      </c>
      <c r="J8463" t="s">
        <v>119</v>
      </c>
      <c r="K8463" s="1">
        <v>45408</v>
      </c>
      <c r="L8463">
        <v>60</v>
      </c>
      <c r="M8463">
        <v>1</v>
      </c>
      <c r="N8463" t="s">
        <v>538</v>
      </c>
      <c r="O8463" t="s">
        <v>537</v>
      </c>
      <c r="P8463" t="s">
        <v>633</v>
      </c>
    </row>
    <row r="8464" spans="1:16" x14ac:dyDescent="0.25">
      <c r="A8464" t="s">
        <v>432</v>
      </c>
      <c r="B8464" t="s">
        <v>346</v>
      </c>
      <c r="C8464" t="s">
        <v>64</v>
      </c>
      <c r="F8464" t="s">
        <v>347</v>
      </c>
      <c r="G8464" t="s">
        <v>347</v>
      </c>
      <c r="H8464" t="s">
        <v>30</v>
      </c>
      <c r="I8464" t="s">
        <v>97</v>
      </c>
      <c r="J8464" t="s">
        <v>119</v>
      </c>
      <c r="K8464" s="1">
        <v>45411</v>
      </c>
      <c r="L8464">
        <v>60</v>
      </c>
      <c r="M8464">
        <v>2</v>
      </c>
      <c r="N8464" t="s">
        <v>538</v>
      </c>
      <c r="O8464" t="s">
        <v>537</v>
      </c>
      <c r="P8464" t="s">
        <v>633</v>
      </c>
    </row>
    <row r="8465" spans="1:16" x14ac:dyDescent="0.25">
      <c r="A8465" t="s">
        <v>432</v>
      </c>
      <c r="B8465" t="s">
        <v>346</v>
      </c>
      <c r="C8465" t="s">
        <v>64</v>
      </c>
      <c r="F8465" t="s">
        <v>347</v>
      </c>
      <c r="G8465" t="s">
        <v>347</v>
      </c>
      <c r="H8465" t="s">
        <v>30</v>
      </c>
      <c r="I8465" t="s">
        <v>97</v>
      </c>
      <c r="J8465" t="s">
        <v>119</v>
      </c>
      <c r="K8465" s="1">
        <v>45412</v>
      </c>
      <c r="L8465">
        <v>60</v>
      </c>
      <c r="M8465">
        <v>2</v>
      </c>
      <c r="N8465" t="s">
        <v>538</v>
      </c>
      <c r="O8465" t="s">
        <v>537</v>
      </c>
      <c r="P8465" t="s">
        <v>633</v>
      </c>
    </row>
    <row r="8466" spans="1:16" x14ac:dyDescent="0.25">
      <c r="A8466" t="s">
        <v>432</v>
      </c>
      <c r="B8466" t="s">
        <v>346</v>
      </c>
      <c r="C8466" t="s">
        <v>64</v>
      </c>
      <c r="F8466" t="s">
        <v>347</v>
      </c>
      <c r="G8466" t="s">
        <v>347</v>
      </c>
      <c r="H8466" t="s">
        <v>30</v>
      </c>
      <c r="I8466" t="s">
        <v>97</v>
      </c>
      <c r="J8466" t="s">
        <v>119</v>
      </c>
      <c r="K8466" s="1">
        <v>45419</v>
      </c>
      <c r="L8466">
        <v>60</v>
      </c>
      <c r="M8466">
        <v>3</v>
      </c>
      <c r="N8466" t="s">
        <v>538</v>
      </c>
      <c r="O8466" t="s">
        <v>537</v>
      </c>
      <c r="P8466" t="s">
        <v>633</v>
      </c>
    </row>
    <row r="8467" spans="1:16" x14ac:dyDescent="0.25">
      <c r="A8467" t="s">
        <v>432</v>
      </c>
      <c r="B8467" t="s">
        <v>346</v>
      </c>
      <c r="C8467" t="s">
        <v>64</v>
      </c>
      <c r="F8467" t="s">
        <v>347</v>
      </c>
      <c r="G8467" t="s">
        <v>347</v>
      </c>
      <c r="H8467" t="s">
        <v>30</v>
      </c>
      <c r="I8467" t="s">
        <v>69</v>
      </c>
      <c r="J8467" t="s">
        <v>119</v>
      </c>
      <c r="K8467" s="1">
        <v>45413</v>
      </c>
      <c r="L8467">
        <v>60</v>
      </c>
      <c r="M8467">
        <v>2</v>
      </c>
      <c r="N8467" t="s">
        <v>538</v>
      </c>
      <c r="O8467" t="s">
        <v>537</v>
      </c>
      <c r="P8467" t="s">
        <v>633</v>
      </c>
    </row>
    <row r="8468" spans="1:16" x14ac:dyDescent="0.25">
      <c r="A8468" t="s">
        <v>432</v>
      </c>
      <c r="B8468" t="s">
        <v>346</v>
      </c>
      <c r="C8468" t="s">
        <v>64</v>
      </c>
      <c r="F8468" t="s">
        <v>347</v>
      </c>
      <c r="G8468" t="s">
        <v>347</v>
      </c>
      <c r="H8468" t="s">
        <v>30</v>
      </c>
      <c r="I8468" t="s">
        <v>69</v>
      </c>
      <c r="J8468" t="s">
        <v>119</v>
      </c>
      <c r="K8468" s="1">
        <v>45414</v>
      </c>
      <c r="L8468">
        <v>60</v>
      </c>
      <c r="M8468">
        <v>2</v>
      </c>
      <c r="N8468" t="s">
        <v>538</v>
      </c>
      <c r="O8468" t="s">
        <v>537</v>
      </c>
      <c r="P8468" t="s">
        <v>633</v>
      </c>
    </row>
    <row r="8469" spans="1:16" x14ac:dyDescent="0.25">
      <c r="A8469" t="s">
        <v>432</v>
      </c>
      <c r="B8469" t="s">
        <v>346</v>
      </c>
      <c r="C8469" t="s">
        <v>64</v>
      </c>
      <c r="F8469" t="s">
        <v>347</v>
      </c>
      <c r="G8469" t="s">
        <v>347</v>
      </c>
      <c r="H8469" t="s">
        <v>30</v>
      </c>
      <c r="I8469" t="s">
        <v>69</v>
      </c>
      <c r="J8469" t="s">
        <v>119</v>
      </c>
      <c r="K8469" s="1">
        <v>45429</v>
      </c>
      <c r="L8469">
        <v>60</v>
      </c>
      <c r="M8469">
        <v>4</v>
      </c>
      <c r="N8469" t="s">
        <v>538</v>
      </c>
      <c r="O8469" t="s">
        <v>537</v>
      </c>
      <c r="P8469" t="s">
        <v>633</v>
      </c>
    </row>
    <row r="8470" spans="1:16" x14ac:dyDescent="0.25">
      <c r="A8470" t="s">
        <v>432</v>
      </c>
      <c r="B8470" t="s">
        <v>346</v>
      </c>
      <c r="C8470" t="s">
        <v>64</v>
      </c>
      <c r="F8470" t="s">
        <v>347</v>
      </c>
      <c r="G8470" t="s">
        <v>347</v>
      </c>
      <c r="H8470" t="s">
        <v>33</v>
      </c>
      <c r="I8470" t="s">
        <v>34</v>
      </c>
      <c r="J8470" t="s">
        <v>119</v>
      </c>
      <c r="K8470" s="1">
        <v>45404</v>
      </c>
      <c r="L8470">
        <v>30</v>
      </c>
      <c r="M8470">
        <v>1</v>
      </c>
      <c r="N8470" t="s">
        <v>538</v>
      </c>
      <c r="O8470" t="s">
        <v>537</v>
      </c>
      <c r="P8470" t="s">
        <v>633</v>
      </c>
    </row>
    <row r="8471" spans="1:16" x14ac:dyDescent="0.25">
      <c r="A8471" t="s">
        <v>432</v>
      </c>
      <c r="B8471" t="s">
        <v>346</v>
      </c>
      <c r="C8471" t="s">
        <v>64</v>
      </c>
      <c r="F8471" t="s">
        <v>347</v>
      </c>
      <c r="G8471" t="s">
        <v>347</v>
      </c>
      <c r="H8471" t="s">
        <v>33</v>
      </c>
      <c r="I8471" t="s">
        <v>34</v>
      </c>
      <c r="J8471" t="s">
        <v>119</v>
      </c>
      <c r="K8471" s="1">
        <v>45405</v>
      </c>
      <c r="L8471">
        <v>30</v>
      </c>
      <c r="M8471">
        <v>1</v>
      </c>
      <c r="N8471" t="s">
        <v>538</v>
      </c>
      <c r="O8471" t="s">
        <v>537</v>
      </c>
      <c r="P8471" t="s">
        <v>633</v>
      </c>
    </row>
    <row r="8472" spans="1:16" x14ac:dyDescent="0.25">
      <c r="A8472" t="s">
        <v>432</v>
      </c>
      <c r="B8472" t="s">
        <v>346</v>
      </c>
      <c r="C8472" t="s">
        <v>64</v>
      </c>
      <c r="F8472" t="s">
        <v>347</v>
      </c>
      <c r="G8472" t="s">
        <v>347</v>
      </c>
      <c r="H8472" t="s">
        <v>33</v>
      </c>
      <c r="I8472" t="s">
        <v>34</v>
      </c>
      <c r="J8472" t="s">
        <v>119</v>
      </c>
      <c r="K8472" s="1">
        <v>45406</v>
      </c>
      <c r="L8472">
        <v>60</v>
      </c>
      <c r="M8472">
        <v>1</v>
      </c>
      <c r="N8472" t="s">
        <v>538</v>
      </c>
      <c r="O8472" t="s">
        <v>537</v>
      </c>
      <c r="P8472" t="s">
        <v>633</v>
      </c>
    </row>
    <row r="8473" spans="1:16" x14ac:dyDescent="0.25">
      <c r="A8473" t="s">
        <v>432</v>
      </c>
      <c r="B8473" t="s">
        <v>346</v>
      </c>
      <c r="C8473" t="s">
        <v>64</v>
      </c>
      <c r="F8473" t="s">
        <v>347</v>
      </c>
      <c r="G8473" t="s">
        <v>347</v>
      </c>
      <c r="H8473" t="s">
        <v>33</v>
      </c>
      <c r="I8473" t="s">
        <v>34</v>
      </c>
      <c r="J8473" t="s">
        <v>119</v>
      </c>
      <c r="K8473" s="1">
        <v>45407</v>
      </c>
      <c r="L8473">
        <v>60</v>
      </c>
      <c r="M8473">
        <v>1</v>
      </c>
      <c r="N8473" t="s">
        <v>538</v>
      </c>
      <c r="O8473" t="s">
        <v>537</v>
      </c>
      <c r="P8473" t="s">
        <v>633</v>
      </c>
    </row>
    <row r="8474" spans="1:16" x14ac:dyDescent="0.25">
      <c r="A8474" t="s">
        <v>432</v>
      </c>
      <c r="B8474" t="s">
        <v>346</v>
      </c>
      <c r="C8474" t="s">
        <v>64</v>
      </c>
      <c r="F8474" t="s">
        <v>347</v>
      </c>
      <c r="G8474" t="s">
        <v>347</v>
      </c>
      <c r="H8474" t="s">
        <v>33</v>
      </c>
      <c r="I8474" t="s">
        <v>34</v>
      </c>
      <c r="J8474" t="s">
        <v>119</v>
      </c>
      <c r="K8474" s="1">
        <v>45408</v>
      </c>
      <c r="L8474">
        <v>60</v>
      </c>
      <c r="M8474">
        <v>1</v>
      </c>
      <c r="N8474" t="s">
        <v>538</v>
      </c>
      <c r="O8474" t="s">
        <v>537</v>
      </c>
      <c r="P8474" t="s">
        <v>633</v>
      </c>
    </row>
    <row r="8475" spans="1:16" x14ac:dyDescent="0.25">
      <c r="A8475" t="s">
        <v>432</v>
      </c>
      <c r="B8475" t="s">
        <v>346</v>
      </c>
      <c r="C8475" t="s">
        <v>64</v>
      </c>
      <c r="F8475" t="s">
        <v>347</v>
      </c>
      <c r="G8475" t="s">
        <v>347</v>
      </c>
      <c r="H8475" t="s">
        <v>33</v>
      </c>
      <c r="I8475" t="s">
        <v>34</v>
      </c>
      <c r="J8475" t="s">
        <v>119</v>
      </c>
      <c r="K8475" s="1">
        <v>45412</v>
      </c>
      <c r="L8475">
        <v>90</v>
      </c>
      <c r="M8475">
        <v>2</v>
      </c>
      <c r="N8475" t="s">
        <v>538</v>
      </c>
      <c r="O8475" t="s">
        <v>537</v>
      </c>
      <c r="P8475" t="s">
        <v>633</v>
      </c>
    </row>
    <row r="8476" spans="1:16" x14ac:dyDescent="0.25">
      <c r="A8476" t="s">
        <v>432</v>
      </c>
      <c r="B8476" t="s">
        <v>346</v>
      </c>
      <c r="C8476" t="s">
        <v>64</v>
      </c>
      <c r="F8476" t="s">
        <v>347</v>
      </c>
      <c r="G8476" t="s">
        <v>347</v>
      </c>
      <c r="H8476" t="s">
        <v>33</v>
      </c>
      <c r="I8476" t="s">
        <v>34</v>
      </c>
      <c r="J8476" t="s">
        <v>119</v>
      </c>
      <c r="K8476" s="1">
        <v>45413</v>
      </c>
      <c r="L8476">
        <v>60</v>
      </c>
      <c r="M8476">
        <v>2</v>
      </c>
      <c r="N8476" t="s">
        <v>538</v>
      </c>
      <c r="O8476" t="s">
        <v>537</v>
      </c>
      <c r="P8476" t="s">
        <v>633</v>
      </c>
    </row>
    <row r="8477" spans="1:16" x14ac:dyDescent="0.25">
      <c r="A8477" t="s">
        <v>432</v>
      </c>
      <c r="B8477" t="s">
        <v>346</v>
      </c>
      <c r="C8477" t="s">
        <v>64</v>
      </c>
      <c r="F8477" t="s">
        <v>347</v>
      </c>
      <c r="G8477" t="s">
        <v>347</v>
      </c>
      <c r="H8477" t="s">
        <v>33</v>
      </c>
      <c r="I8477" t="s">
        <v>34</v>
      </c>
      <c r="J8477" t="s">
        <v>119</v>
      </c>
      <c r="K8477" s="1">
        <v>45415</v>
      </c>
      <c r="L8477">
        <v>30</v>
      </c>
      <c r="M8477">
        <v>2</v>
      </c>
      <c r="N8477" t="s">
        <v>538</v>
      </c>
      <c r="O8477" t="s">
        <v>537</v>
      </c>
      <c r="P8477" t="s">
        <v>633</v>
      </c>
    </row>
    <row r="8478" spans="1:16" x14ac:dyDescent="0.25">
      <c r="A8478" t="s">
        <v>432</v>
      </c>
      <c r="B8478" t="s">
        <v>346</v>
      </c>
      <c r="C8478" t="s">
        <v>64</v>
      </c>
      <c r="F8478" t="s">
        <v>347</v>
      </c>
      <c r="G8478" t="s">
        <v>347</v>
      </c>
      <c r="H8478" t="s">
        <v>33</v>
      </c>
      <c r="I8478" t="s">
        <v>34</v>
      </c>
      <c r="J8478" t="s">
        <v>119</v>
      </c>
      <c r="K8478" s="1">
        <v>45418</v>
      </c>
      <c r="L8478">
        <v>60</v>
      </c>
      <c r="M8478">
        <v>3</v>
      </c>
      <c r="N8478" t="s">
        <v>538</v>
      </c>
      <c r="O8478" t="s">
        <v>537</v>
      </c>
      <c r="P8478" t="s">
        <v>633</v>
      </c>
    </row>
    <row r="8479" spans="1:16" x14ac:dyDescent="0.25">
      <c r="A8479" t="s">
        <v>432</v>
      </c>
      <c r="B8479" t="s">
        <v>346</v>
      </c>
      <c r="C8479" t="s">
        <v>64</v>
      </c>
      <c r="F8479" t="s">
        <v>347</v>
      </c>
      <c r="G8479" t="s">
        <v>347</v>
      </c>
      <c r="H8479" t="s">
        <v>33</v>
      </c>
      <c r="I8479" t="s">
        <v>34</v>
      </c>
      <c r="J8479" t="s">
        <v>119</v>
      </c>
      <c r="K8479" s="1">
        <v>45419</v>
      </c>
      <c r="L8479">
        <v>60</v>
      </c>
      <c r="M8479">
        <v>3</v>
      </c>
      <c r="N8479" t="s">
        <v>538</v>
      </c>
      <c r="O8479" t="s">
        <v>537</v>
      </c>
      <c r="P8479" t="s">
        <v>633</v>
      </c>
    </row>
    <row r="8480" spans="1:16" x14ac:dyDescent="0.25">
      <c r="A8480" t="s">
        <v>432</v>
      </c>
      <c r="B8480" t="s">
        <v>346</v>
      </c>
      <c r="C8480" t="s">
        <v>64</v>
      </c>
      <c r="F8480" t="s">
        <v>347</v>
      </c>
      <c r="G8480" t="s">
        <v>347</v>
      </c>
      <c r="H8480" t="s">
        <v>33</v>
      </c>
      <c r="I8480" t="s">
        <v>34</v>
      </c>
      <c r="J8480" t="s">
        <v>119</v>
      </c>
      <c r="K8480" s="1">
        <v>45420</v>
      </c>
      <c r="L8480">
        <v>60</v>
      </c>
      <c r="M8480">
        <v>3</v>
      </c>
      <c r="N8480" t="s">
        <v>538</v>
      </c>
      <c r="O8480" t="s">
        <v>537</v>
      </c>
      <c r="P8480" t="s">
        <v>633</v>
      </c>
    </row>
    <row r="8481" spans="1:16" x14ac:dyDescent="0.25">
      <c r="A8481" t="s">
        <v>432</v>
      </c>
      <c r="B8481" t="s">
        <v>346</v>
      </c>
      <c r="C8481" t="s">
        <v>64</v>
      </c>
      <c r="F8481" t="s">
        <v>347</v>
      </c>
      <c r="G8481" t="s">
        <v>347</v>
      </c>
      <c r="H8481" t="s">
        <v>33</v>
      </c>
      <c r="I8481" t="s">
        <v>34</v>
      </c>
      <c r="J8481" t="s">
        <v>119</v>
      </c>
      <c r="K8481" s="1">
        <v>45421</v>
      </c>
      <c r="L8481">
        <v>60</v>
      </c>
      <c r="M8481">
        <v>3</v>
      </c>
      <c r="N8481" t="s">
        <v>538</v>
      </c>
      <c r="O8481" t="s">
        <v>537</v>
      </c>
      <c r="P8481" t="s">
        <v>633</v>
      </c>
    </row>
    <row r="8482" spans="1:16" x14ac:dyDescent="0.25">
      <c r="A8482" t="s">
        <v>432</v>
      </c>
      <c r="B8482" t="s">
        <v>346</v>
      </c>
      <c r="C8482" t="s">
        <v>64</v>
      </c>
      <c r="F8482" t="s">
        <v>347</v>
      </c>
      <c r="G8482" t="s">
        <v>347</v>
      </c>
      <c r="H8482" t="s">
        <v>33</v>
      </c>
      <c r="I8482" t="s">
        <v>34</v>
      </c>
      <c r="J8482" t="s">
        <v>119</v>
      </c>
      <c r="K8482" s="1">
        <v>45422</v>
      </c>
      <c r="L8482">
        <v>60</v>
      </c>
      <c r="M8482">
        <v>3</v>
      </c>
      <c r="N8482" t="s">
        <v>538</v>
      </c>
      <c r="O8482" t="s">
        <v>537</v>
      </c>
      <c r="P8482" t="s">
        <v>633</v>
      </c>
    </row>
    <row r="8483" spans="1:16" x14ac:dyDescent="0.25">
      <c r="A8483" t="s">
        <v>432</v>
      </c>
      <c r="B8483" t="s">
        <v>346</v>
      </c>
      <c r="C8483" t="s">
        <v>64</v>
      </c>
      <c r="F8483" t="s">
        <v>347</v>
      </c>
      <c r="G8483" t="s">
        <v>347</v>
      </c>
      <c r="H8483" t="s">
        <v>33</v>
      </c>
      <c r="I8483" t="s">
        <v>34</v>
      </c>
      <c r="J8483" t="s">
        <v>119</v>
      </c>
      <c r="K8483" s="1">
        <v>45425</v>
      </c>
      <c r="L8483">
        <v>60</v>
      </c>
      <c r="M8483">
        <v>4</v>
      </c>
      <c r="N8483" t="s">
        <v>538</v>
      </c>
      <c r="O8483" t="s">
        <v>537</v>
      </c>
      <c r="P8483" t="s">
        <v>633</v>
      </c>
    </row>
    <row r="8484" spans="1:16" x14ac:dyDescent="0.25">
      <c r="A8484" t="s">
        <v>432</v>
      </c>
      <c r="B8484" t="s">
        <v>346</v>
      </c>
      <c r="C8484" t="s">
        <v>64</v>
      </c>
      <c r="F8484" t="s">
        <v>347</v>
      </c>
      <c r="G8484" t="s">
        <v>347</v>
      </c>
      <c r="H8484" t="s">
        <v>33</v>
      </c>
      <c r="I8484" t="s">
        <v>34</v>
      </c>
      <c r="J8484" t="s">
        <v>119</v>
      </c>
      <c r="K8484" s="1">
        <v>45426</v>
      </c>
      <c r="L8484">
        <v>60</v>
      </c>
      <c r="M8484">
        <v>4</v>
      </c>
      <c r="N8484" t="s">
        <v>538</v>
      </c>
      <c r="O8484" t="s">
        <v>537</v>
      </c>
      <c r="P8484" t="s">
        <v>633</v>
      </c>
    </row>
    <row r="8485" spans="1:16" x14ac:dyDescent="0.25">
      <c r="A8485" t="s">
        <v>432</v>
      </c>
      <c r="B8485" t="s">
        <v>346</v>
      </c>
      <c r="C8485" t="s">
        <v>64</v>
      </c>
      <c r="F8485" t="s">
        <v>347</v>
      </c>
      <c r="G8485" t="s">
        <v>347</v>
      </c>
      <c r="H8485" t="s">
        <v>33</v>
      </c>
      <c r="I8485" t="s">
        <v>34</v>
      </c>
      <c r="J8485" t="s">
        <v>119</v>
      </c>
      <c r="K8485" s="1">
        <v>45427</v>
      </c>
      <c r="L8485">
        <v>60</v>
      </c>
      <c r="M8485">
        <v>4</v>
      </c>
      <c r="N8485" t="s">
        <v>538</v>
      </c>
      <c r="O8485" t="s">
        <v>537</v>
      </c>
      <c r="P8485" t="s">
        <v>633</v>
      </c>
    </row>
    <row r="8486" spans="1:16" x14ac:dyDescent="0.25">
      <c r="A8486" t="s">
        <v>432</v>
      </c>
      <c r="B8486" t="s">
        <v>346</v>
      </c>
      <c r="C8486" t="s">
        <v>64</v>
      </c>
      <c r="F8486" t="s">
        <v>347</v>
      </c>
      <c r="G8486" t="s">
        <v>347</v>
      </c>
      <c r="H8486" t="s">
        <v>33</v>
      </c>
      <c r="I8486" t="s">
        <v>34</v>
      </c>
      <c r="J8486" t="s">
        <v>119</v>
      </c>
      <c r="K8486" s="1">
        <v>45428</v>
      </c>
      <c r="L8486">
        <v>60</v>
      </c>
      <c r="M8486">
        <v>4</v>
      </c>
      <c r="N8486" t="s">
        <v>538</v>
      </c>
      <c r="O8486" t="s">
        <v>537</v>
      </c>
      <c r="P8486" t="s">
        <v>633</v>
      </c>
    </row>
    <row r="8487" spans="1:16" x14ac:dyDescent="0.25">
      <c r="A8487" t="s">
        <v>432</v>
      </c>
      <c r="B8487" t="s">
        <v>346</v>
      </c>
      <c r="C8487" t="s">
        <v>64</v>
      </c>
      <c r="F8487" t="s">
        <v>347</v>
      </c>
      <c r="G8487" t="s">
        <v>347</v>
      </c>
      <c r="H8487" t="s">
        <v>33</v>
      </c>
      <c r="I8487" t="s">
        <v>34</v>
      </c>
      <c r="J8487" t="s">
        <v>119</v>
      </c>
      <c r="K8487" s="1">
        <v>45429</v>
      </c>
      <c r="L8487">
        <v>60</v>
      </c>
      <c r="M8487">
        <v>4</v>
      </c>
      <c r="N8487" t="s">
        <v>538</v>
      </c>
      <c r="O8487" t="s">
        <v>537</v>
      </c>
      <c r="P8487" t="s">
        <v>633</v>
      </c>
    </row>
    <row r="8488" spans="1:16" x14ac:dyDescent="0.25">
      <c r="A8488" t="s">
        <v>432</v>
      </c>
      <c r="B8488" t="s">
        <v>346</v>
      </c>
      <c r="C8488" t="s">
        <v>64</v>
      </c>
      <c r="F8488" t="s">
        <v>347</v>
      </c>
      <c r="G8488" t="s">
        <v>347</v>
      </c>
      <c r="H8488" t="s">
        <v>35</v>
      </c>
      <c r="I8488" t="s">
        <v>71</v>
      </c>
      <c r="J8488" t="s">
        <v>191</v>
      </c>
      <c r="K8488" s="1">
        <v>45412</v>
      </c>
      <c r="L8488">
        <v>180</v>
      </c>
      <c r="M8488">
        <v>2</v>
      </c>
      <c r="N8488" t="s">
        <v>538</v>
      </c>
      <c r="O8488" t="s">
        <v>537</v>
      </c>
      <c r="P8488" t="s">
        <v>633</v>
      </c>
    </row>
    <row r="8489" spans="1:16" x14ac:dyDescent="0.25">
      <c r="A8489" t="s">
        <v>432</v>
      </c>
      <c r="B8489" t="s">
        <v>346</v>
      </c>
      <c r="C8489" t="s">
        <v>64</v>
      </c>
      <c r="F8489" t="s">
        <v>347</v>
      </c>
      <c r="G8489" t="s">
        <v>347</v>
      </c>
      <c r="H8489" t="s">
        <v>35</v>
      </c>
      <c r="I8489" t="s">
        <v>71</v>
      </c>
      <c r="J8489" t="s">
        <v>191</v>
      </c>
      <c r="K8489" s="1">
        <v>45428</v>
      </c>
      <c r="L8489">
        <v>60</v>
      </c>
      <c r="M8489">
        <v>4</v>
      </c>
      <c r="N8489" t="s">
        <v>538</v>
      </c>
      <c r="O8489" t="s">
        <v>537</v>
      </c>
      <c r="P8489" t="s">
        <v>633</v>
      </c>
    </row>
    <row r="8490" spans="1:16" x14ac:dyDescent="0.25">
      <c r="A8490" t="s">
        <v>432</v>
      </c>
      <c r="B8490" t="s">
        <v>346</v>
      </c>
      <c r="C8490" t="s">
        <v>64</v>
      </c>
      <c r="F8490" t="s">
        <v>347</v>
      </c>
      <c r="G8490" t="s">
        <v>347</v>
      </c>
      <c r="H8490" t="s">
        <v>35</v>
      </c>
      <c r="I8490" t="s">
        <v>70</v>
      </c>
      <c r="J8490" t="s">
        <v>191</v>
      </c>
      <c r="K8490" s="1">
        <v>45412</v>
      </c>
      <c r="L8490">
        <v>60</v>
      </c>
      <c r="M8490">
        <v>2</v>
      </c>
      <c r="N8490" t="s">
        <v>538</v>
      </c>
      <c r="O8490" t="s">
        <v>537</v>
      </c>
      <c r="P8490" t="s">
        <v>633</v>
      </c>
    </row>
    <row r="8491" spans="1:16" x14ac:dyDescent="0.25">
      <c r="A8491" t="s">
        <v>432</v>
      </c>
      <c r="B8491" t="s">
        <v>346</v>
      </c>
      <c r="C8491" t="s">
        <v>64</v>
      </c>
      <c r="F8491" t="s">
        <v>347</v>
      </c>
      <c r="G8491" t="s">
        <v>347</v>
      </c>
      <c r="H8491" t="s">
        <v>35</v>
      </c>
      <c r="I8491" t="s">
        <v>70</v>
      </c>
      <c r="J8491" t="s">
        <v>191</v>
      </c>
      <c r="K8491" s="1">
        <v>45420</v>
      </c>
      <c r="L8491">
        <v>60</v>
      </c>
      <c r="M8491">
        <v>3</v>
      </c>
      <c r="N8491" t="s">
        <v>538</v>
      </c>
      <c r="O8491" t="s">
        <v>537</v>
      </c>
      <c r="P8491" t="s">
        <v>633</v>
      </c>
    </row>
    <row r="8492" spans="1:16" x14ac:dyDescent="0.25">
      <c r="A8492" t="s">
        <v>432</v>
      </c>
      <c r="B8492" t="s">
        <v>346</v>
      </c>
      <c r="C8492" t="s">
        <v>64</v>
      </c>
      <c r="F8492" t="s">
        <v>347</v>
      </c>
      <c r="G8492" t="s">
        <v>347</v>
      </c>
      <c r="H8492" t="s">
        <v>35</v>
      </c>
      <c r="I8492" t="s">
        <v>70</v>
      </c>
      <c r="J8492" t="s">
        <v>191</v>
      </c>
      <c r="K8492" s="1">
        <v>45421</v>
      </c>
      <c r="L8492">
        <v>60</v>
      </c>
      <c r="M8492">
        <v>3</v>
      </c>
      <c r="N8492" t="s">
        <v>538</v>
      </c>
      <c r="O8492" t="s">
        <v>537</v>
      </c>
      <c r="P8492" t="s">
        <v>633</v>
      </c>
    </row>
    <row r="8493" spans="1:16" x14ac:dyDescent="0.25">
      <c r="A8493" t="s">
        <v>432</v>
      </c>
      <c r="B8493" t="s">
        <v>346</v>
      </c>
      <c r="C8493" t="s">
        <v>64</v>
      </c>
      <c r="F8493" t="s">
        <v>347</v>
      </c>
      <c r="G8493" t="s">
        <v>347</v>
      </c>
      <c r="H8493" t="s">
        <v>35</v>
      </c>
      <c r="I8493" t="s">
        <v>70</v>
      </c>
      <c r="J8493" t="s">
        <v>191</v>
      </c>
      <c r="K8493" s="1">
        <v>45427</v>
      </c>
      <c r="L8493">
        <v>30</v>
      </c>
      <c r="M8493">
        <v>4</v>
      </c>
      <c r="N8493" t="s">
        <v>538</v>
      </c>
      <c r="O8493" t="s">
        <v>537</v>
      </c>
      <c r="P8493" t="s">
        <v>633</v>
      </c>
    </row>
    <row r="8494" spans="1:16" x14ac:dyDescent="0.25">
      <c r="A8494" t="s">
        <v>432</v>
      </c>
      <c r="B8494" t="s">
        <v>346</v>
      </c>
      <c r="C8494" t="s">
        <v>64</v>
      </c>
      <c r="F8494" t="s">
        <v>347</v>
      </c>
      <c r="G8494" t="s">
        <v>347</v>
      </c>
      <c r="H8494" t="s">
        <v>35</v>
      </c>
      <c r="I8494" t="s">
        <v>36</v>
      </c>
      <c r="J8494" t="s">
        <v>118</v>
      </c>
      <c r="K8494" s="1">
        <v>45404</v>
      </c>
      <c r="L8494">
        <v>60</v>
      </c>
      <c r="M8494">
        <v>1</v>
      </c>
      <c r="N8494" t="s">
        <v>538</v>
      </c>
      <c r="O8494" t="s">
        <v>537</v>
      </c>
      <c r="P8494" t="s">
        <v>633</v>
      </c>
    </row>
    <row r="8495" spans="1:16" x14ac:dyDescent="0.25">
      <c r="A8495" t="s">
        <v>432</v>
      </c>
      <c r="B8495" t="s">
        <v>346</v>
      </c>
      <c r="C8495" t="s">
        <v>64</v>
      </c>
      <c r="F8495" t="s">
        <v>347</v>
      </c>
      <c r="G8495" t="s">
        <v>347</v>
      </c>
      <c r="H8495" t="s">
        <v>35</v>
      </c>
      <c r="I8495" t="s">
        <v>36</v>
      </c>
      <c r="J8495" t="s">
        <v>118</v>
      </c>
      <c r="K8495" s="1">
        <v>45412</v>
      </c>
      <c r="L8495">
        <v>60</v>
      </c>
      <c r="M8495">
        <v>2</v>
      </c>
      <c r="N8495" t="s">
        <v>538</v>
      </c>
      <c r="O8495" t="s">
        <v>537</v>
      </c>
      <c r="P8495" t="s">
        <v>633</v>
      </c>
    </row>
    <row r="8496" spans="1:16" x14ac:dyDescent="0.25">
      <c r="A8496" t="s">
        <v>432</v>
      </c>
      <c r="B8496" t="s">
        <v>346</v>
      </c>
      <c r="C8496" t="s">
        <v>64</v>
      </c>
      <c r="F8496" t="s">
        <v>347</v>
      </c>
      <c r="G8496" t="s">
        <v>347</v>
      </c>
      <c r="H8496" t="s">
        <v>35</v>
      </c>
      <c r="I8496" t="s">
        <v>36</v>
      </c>
      <c r="J8496" t="s">
        <v>118</v>
      </c>
      <c r="K8496" s="1">
        <v>45418</v>
      </c>
      <c r="L8496">
        <v>60</v>
      </c>
      <c r="M8496">
        <v>3</v>
      </c>
      <c r="N8496" t="s">
        <v>538</v>
      </c>
      <c r="O8496" t="s">
        <v>537</v>
      </c>
      <c r="P8496" t="s">
        <v>633</v>
      </c>
    </row>
    <row r="8497" spans="1:16" x14ac:dyDescent="0.25">
      <c r="A8497" t="s">
        <v>432</v>
      </c>
      <c r="B8497" t="s">
        <v>346</v>
      </c>
      <c r="C8497" t="s">
        <v>64</v>
      </c>
      <c r="F8497" t="s">
        <v>347</v>
      </c>
      <c r="G8497" t="s">
        <v>347</v>
      </c>
      <c r="H8497" t="s">
        <v>35</v>
      </c>
      <c r="I8497" t="s">
        <v>36</v>
      </c>
      <c r="J8497" t="s">
        <v>118</v>
      </c>
      <c r="K8497" s="1">
        <v>45419</v>
      </c>
      <c r="L8497">
        <v>60</v>
      </c>
      <c r="M8497">
        <v>3</v>
      </c>
      <c r="N8497" t="s">
        <v>538</v>
      </c>
      <c r="O8497" t="s">
        <v>537</v>
      </c>
      <c r="P8497" t="s">
        <v>633</v>
      </c>
    </row>
    <row r="8498" spans="1:16" x14ac:dyDescent="0.25">
      <c r="A8498" t="s">
        <v>432</v>
      </c>
      <c r="B8498" t="s">
        <v>346</v>
      </c>
      <c r="C8498" t="s">
        <v>64</v>
      </c>
      <c r="F8498" t="s">
        <v>347</v>
      </c>
      <c r="G8498" t="s">
        <v>347</v>
      </c>
      <c r="H8498" t="s">
        <v>35</v>
      </c>
      <c r="I8498" t="s">
        <v>36</v>
      </c>
      <c r="J8498" t="s">
        <v>118</v>
      </c>
      <c r="K8498" s="1">
        <v>45422</v>
      </c>
      <c r="L8498">
        <v>60</v>
      </c>
      <c r="M8498">
        <v>3</v>
      </c>
      <c r="N8498" t="s">
        <v>538</v>
      </c>
      <c r="O8498" t="s">
        <v>537</v>
      </c>
      <c r="P8498" t="s">
        <v>633</v>
      </c>
    </row>
    <row r="8499" spans="1:16" x14ac:dyDescent="0.25">
      <c r="A8499" t="s">
        <v>432</v>
      </c>
      <c r="B8499" t="s">
        <v>346</v>
      </c>
      <c r="C8499" t="s">
        <v>64</v>
      </c>
      <c r="F8499" t="s">
        <v>347</v>
      </c>
      <c r="G8499" t="s">
        <v>347</v>
      </c>
      <c r="H8499" t="s">
        <v>35</v>
      </c>
      <c r="I8499" t="s">
        <v>36</v>
      </c>
      <c r="J8499" t="s">
        <v>118</v>
      </c>
      <c r="K8499" s="1">
        <v>45427</v>
      </c>
      <c r="L8499">
        <v>60</v>
      </c>
      <c r="M8499">
        <v>4</v>
      </c>
      <c r="N8499" t="s">
        <v>538</v>
      </c>
      <c r="O8499" t="s">
        <v>537</v>
      </c>
      <c r="P8499" t="s">
        <v>633</v>
      </c>
    </row>
    <row r="8500" spans="1:16" x14ac:dyDescent="0.25">
      <c r="A8500" t="s">
        <v>432</v>
      </c>
      <c r="B8500" t="s">
        <v>346</v>
      </c>
      <c r="C8500" t="s">
        <v>64</v>
      </c>
      <c r="F8500" t="s">
        <v>347</v>
      </c>
      <c r="G8500" t="s">
        <v>347</v>
      </c>
      <c r="H8500" t="s">
        <v>35</v>
      </c>
      <c r="I8500" t="s">
        <v>36</v>
      </c>
      <c r="J8500" t="s">
        <v>118</v>
      </c>
      <c r="K8500" s="1">
        <v>45429</v>
      </c>
      <c r="L8500">
        <v>60</v>
      </c>
      <c r="M8500">
        <v>4</v>
      </c>
      <c r="N8500" t="s">
        <v>538</v>
      </c>
      <c r="O8500" t="s">
        <v>537</v>
      </c>
      <c r="P8500" t="s">
        <v>633</v>
      </c>
    </row>
    <row r="8501" spans="1:16" x14ac:dyDescent="0.25">
      <c r="A8501" t="s">
        <v>432</v>
      </c>
      <c r="B8501" t="s">
        <v>346</v>
      </c>
      <c r="C8501" t="s">
        <v>64</v>
      </c>
      <c r="F8501" t="s">
        <v>347</v>
      </c>
      <c r="G8501" t="s">
        <v>347</v>
      </c>
      <c r="H8501" t="s">
        <v>35</v>
      </c>
      <c r="I8501" t="s">
        <v>85</v>
      </c>
      <c r="J8501" t="s">
        <v>117</v>
      </c>
      <c r="K8501" s="1">
        <v>45420</v>
      </c>
      <c r="L8501">
        <v>60</v>
      </c>
      <c r="M8501">
        <v>3</v>
      </c>
      <c r="N8501" t="s">
        <v>538</v>
      </c>
      <c r="O8501" t="s">
        <v>537</v>
      </c>
      <c r="P8501" t="s">
        <v>633</v>
      </c>
    </row>
    <row r="8502" spans="1:16" x14ac:dyDescent="0.25">
      <c r="A8502" t="s">
        <v>432</v>
      </c>
      <c r="B8502" t="s">
        <v>346</v>
      </c>
      <c r="C8502" t="s">
        <v>64</v>
      </c>
      <c r="F8502" t="s">
        <v>347</v>
      </c>
      <c r="G8502" t="s">
        <v>347</v>
      </c>
      <c r="H8502" t="s">
        <v>35</v>
      </c>
      <c r="I8502" t="s">
        <v>85</v>
      </c>
      <c r="J8502" t="s">
        <v>117</v>
      </c>
      <c r="K8502" s="1">
        <v>45421</v>
      </c>
      <c r="L8502">
        <v>60</v>
      </c>
      <c r="M8502">
        <v>3</v>
      </c>
      <c r="N8502" t="s">
        <v>538</v>
      </c>
      <c r="O8502" t="s">
        <v>537</v>
      </c>
      <c r="P8502" t="s">
        <v>633</v>
      </c>
    </row>
    <row r="8503" spans="1:16" x14ac:dyDescent="0.25">
      <c r="A8503" t="s">
        <v>432</v>
      </c>
      <c r="B8503" t="s">
        <v>346</v>
      </c>
      <c r="C8503" t="s">
        <v>64</v>
      </c>
      <c r="F8503" t="s">
        <v>347</v>
      </c>
      <c r="G8503" t="s">
        <v>347</v>
      </c>
      <c r="H8503" t="s">
        <v>72</v>
      </c>
      <c r="I8503" t="s">
        <v>130</v>
      </c>
      <c r="J8503" t="s">
        <v>119</v>
      </c>
      <c r="K8503" s="1">
        <v>45413</v>
      </c>
      <c r="L8503">
        <v>60</v>
      </c>
      <c r="M8503">
        <v>2</v>
      </c>
      <c r="N8503" t="s">
        <v>538</v>
      </c>
      <c r="O8503" t="s">
        <v>537</v>
      </c>
      <c r="P8503" t="s">
        <v>633</v>
      </c>
    </row>
    <row r="8504" spans="1:16" x14ac:dyDescent="0.25">
      <c r="A8504" t="s">
        <v>432</v>
      </c>
      <c r="B8504" t="s">
        <v>346</v>
      </c>
      <c r="C8504" t="s">
        <v>64</v>
      </c>
      <c r="F8504" t="s">
        <v>347</v>
      </c>
      <c r="G8504" t="s">
        <v>347</v>
      </c>
      <c r="H8504" t="s">
        <v>72</v>
      </c>
      <c r="I8504" t="s">
        <v>130</v>
      </c>
      <c r="J8504" t="s">
        <v>119</v>
      </c>
      <c r="K8504" s="1">
        <v>45414</v>
      </c>
      <c r="L8504">
        <v>30</v>
      </c>
      <c r="M8504">
        <v>2</v>
      </c>
      <c r="N8504" t="s">
        <v>538</v>
      </c>
      <c r="O8504" t="s">
        <v>537</v>
      </c>
      <c r="P8504" t="s">
        <v>633</v>
      </c>
    </row>
    <row r="8505" spans="1:16" x14ac:dyDescent="0.25">
      <c r="A8505" t="s">
        <v>432</v>
      </c>
      <c r="B8505" t="s">
        <v>346</v>
      </c>
      <c r="C8505" t="s">
        <v>64</v>
      </c>
      <c r="F8505" t="s">
        <v>347</v>
      </c>
      <c r="G8505" t="s">
        <v>347</v>
      </c>
      <c r="H8505" t="s">
        <v>72</v>
      </c>
      <c r="I8505" t="s">
        <v>130</v>
      </c>
      <c r="J8505" t="s">
        <v>119</v>
      </c>
      <c r="K8505" s="1">
        <v>45421</v>
      </c>
      <c r="L8505">
        <v>60</v>
      </c>
      <c r="M8505">
        <v>3</v>
      </c>
      <c r="N8505" t="s">
        <v>538</v>
      </c>
      <c r="O8505" t="s">
        <v>537</v>
      </c>
      <c r="P8505" t="s">
        <v>633</v>
      </c>
    </row>
    <row r="8506" spans="1:16" x14ac:dyDescent="0.25">
      <c r="A8506" t="s">
        <v>432</v>
      </c>
      <c r="B8506" t="s">
        <v>346</v>
      </c>
      <c r="C8506" t="s">
        <v>64</v>
      </c>
      <c r="F8506" t="s">
        <v>347</v>
      </c>
      <c r="G8506" t="s">
        <v>347</v>
      </c>
      <c r="H8506" t="s">
        <v>72</v>
      </c>
      <c r="I8506" t="s">
        <v>130</v>
      </c>
      <c r="J8506" t="s">
        <v>119</v>
      </c>
      <c r="K8506" s="1">
        <v>45422</v>
      </c>
      <c r="L8506">
        <v>60</v>
      </c>
      <c r="M8506">
        <v>3</v>
      </c>
      <c r="N8506" t="s">
        <v>538</v>
      </c>
      <c r="O8506" t="s">
        <v>537</v>
      </c>
      <c r="P8506" t="s">
        <v>633</v>
      </c>
    </row>
    <row r="8507" spans="1:16" x14ac:dyDescent="0.25">
      <c r="A8507" t="s">
        <v>432</v>
      </c>
      <c r="B8507" t="s">
        <v>346</v>
      </c>
      <c r="C8507" t="s">
        <v>64</v>
      </c>
      <c r="F8507" t="s">
        <v>347</v>
      </c>
      <c r="G8507" t="s">
        <v>347</v>
      </c>
      <c r="H8507" t="s">
        <v>72</v>
      </c>
      <c r="I8507" t="s">
        <v>130</v>
      </c>
      <c r="J8507" t="s">
        <v>119</v>
      </c>
      <c r="K8507" s="1">
        <v>45425</v>
      </c>
      <c r="L8507">
        <v>60</v>
      </c>
      <c r="M8507">
        <v>4</v>
      </c>
      <c r="N8507" t="s">
        <v>538</v>
      </c>
      <c r="O8507" t="s">
        <v>537</v>
      </c>
      <c r="P8507" t="s">
        <v>633</v>
      </c>
    </row>
    <row r="8508" spans="1:16" x14ac:dyDescent="0.25">
      <c r="A8508" t="s">
        <v>432</v>
      </c>
      <c r="B8508" t="s">
        <v>346</v>
      </c>
      <c r="C8508" t="s">
        <v>64</v>
      </c>
      <c r="F8508" t="s">
        <v>347</v>
      </c>
      <c r="G8508" t="s">
        <v>347</v>
      </c>
      <c r="H8508" t="s">
        <v>72</v>
      </c>
      <c r="I8508" t="s">
        <v>130</v>
      </c>
      <c r="J8508" t="s">
        <v>119</v>
      </c>
      <c r="K8508" s="1">
        <v>45426</v>
      </c>
      <c r="L8508">
        <v>60</v>
      </c>
      <c r="M8508">
        <v>4</v>
      </c>
      <c r="N8508" t="s">
        <v>538</v>
      </c>
      <c r="O8508" t="s">
        <v>537</v>
      </c>
      <c r="P8508" t="s">
        <v>633</v>
      </c>
    </row>
    <row r="8509" spans="1:16" x14ac:dyDescent="0.25">
      <c r="A8509" t="s">
        <v>432</v>
      </c>
      <c r="B8509" t="s">
        <v>346</v>
      </c>
      <c r="C8509" t="s">
        <v>64</v>
      </c>
      <c r="F8509" t="s">
        <v>347</v>
      </c>
      <c r="G8509" t="s">
        <v>347</v>
      </c>
      <c r="H8509" t="s">
        <v>72</v>
      </c>
      <c r="I8509" t="s">
        <v>130</v>
      </c>
      <c r="J8509" t="s">
        <v>119</v>
      </c>
      <c r="K8509" s="1">
        <v>45427</v>
      </c>
      <c r="L8509">
        <v>60</v>
      </c>
      <c r="M8509">
        <v>4</v>
      </c>
      <c r="N8509" t="s">
        <v>538</v>
      </c>
      <c r="O8509" t="s">
        <v>537</v>
      </c>
      <c r="P8509" t="s">
        <v>633</v>
      </c>
    </row>
    <row r="8510" spans="1:16" x14ac:dyDescent="0.25">
      <c r="A8510" t="s">
        <v>432</v>
      </c>
      <c r="B8510" t="s">
        <v>346</v>
      </c>
      <c r="C8510" t="s">
        <v>64</v>
      </c>
      <c r="F8510" t="s">
        <v>347</v>
      </c>
      <c r="G8510" t="s">
        <v>347</v>
      </c>
      <c r="H8510" t="s">
        <v>72</v>
      </c>
      <c r="I8510" t="s">
        <v>130</v>
      </c>
      <c r="J8510" t="s">
        <v>119</v>
      </c>
      <c r="K8510" s="1">
        <v>45428</v>
      </c>
      <c r="L8510">
        <v>60</v>
      </c>
      <c r="M8510">
        <v>4</v>
      </c>
      <c r="N8510" t="s">
        <v>538</v>
      </c>
      <c r="O8510" t="s">
        <v>537</v>
      </c>
      <c r="P8510" t="s">
        <v>633</v>
      </c>
    </row>
    <row r="8511" spans="1:16" x14ac:dyDescent="0.25">
      <c r="A8511" t="s">
        <v>432</v>
      </c>
      <c r="B8511" t="s">
        <v>346</v>
      </c>
      <c r="C8511" t="s">
        <v>64</v>
      </c>
      <c r="F8511" t="s">
        <v>347</v>
      </c>
      <c r="G8511" t="s">
        <v>347</v>
      </c>
      <c r="H8511" t="s">
        <v>72</v>
      </c>
      <c r="I8511" t="s">
        <v>351</v>
      </c>
      <c r="J8511" t="s">
        <v>119</v>
      </c>
      <c r="K8511" s="1">
        <v>45413</v>
      </c>
      <c r="L8511">
        <v>60</v>
      </c>
      <c r="M8511">
        <v>2</v>
      </c>
      <c r="N8511" t="s">
        <v>538</v>
      </c>
      <c r="O8511" t="s">
        <v>537</v>
      </c>
      <c r="P8511" t="s">
        <v>633</v>
      </c>
    </row>
    <row r="8512" spans="1:16" x14ac:dyDescent="0.25">
      <c r="A8512" t="s">
        <v>432</v>
      </c>
      <c r="B8512" t="s">
        <v>346</v>
      </c>
      <c r="C8512" t="s">
        <v>64</v>
      </c>
      <c r="F8512" t="s">
        <v>347</v>
      </c>
      <c r="G8512" t="s">
        <v>347</v>
      </c>
      <c r="H8512" t="s">
        <v>72</v>
      </c>
      <c r="I8512" t="s">
        <v>351</v>
      </c>
      <c r="J8512" t="s">
        <v>119</v>
      </c>
      <c r="K8512" s="1">
        <v>45418</v>
      </c>
      <c r="L8512">
        <v>30</v>
      </c>
      <c r="M8512">
        <v>3</v>
      </c>
      <c r="N8512" t="s">
        <v>538</v>
      </c>
      <c r="O8512" t="s">
        <v>537</v>
      </c>
      <c r="P8512" t="s">
        <v>633</v>
      </c>
    </row>
    <row r="8513" spans="1:16" x14ac:dyDescent="0.25">
      <c r="A8513" t="s">
        <v>432</v>
      </c>
      <c r="B8513" t="s">
        <v>346</v>
      </c>
      <c r="C8513" t="s">
        <v>64</v>
      </c>
      <c r="F8513" t="s">
        <v>347</v>
      </c>
      <c r="G8513" t="s">
        <v>347</v>
      </c>
      <c r="H8513" t="s">
        <v>72</v>
      </c>
      <c r="I8513" t="s">
        <v>351</v>
      </c>
      <c r="J8513" t="s">
        <v>119</v>
      </c>
      <c r="K8513" s="1">
        <v>45419</v>
      </c>
      <c r="L8513">
        <v>60</v>
      </c>
      <c r="M8513">
        <v>3</v>
      </c>
      <c r="N8513" t="s">
        <v>538</v>
      </c>
      <c r="O8513" t="s">
        <v>537</v>
      </c>
      <c r="P8513" t="s">
        <v>633</v>
      </c>
    </row>
    <row r="8514" spans="1:16" x14ac:dyDescent="0.25">
      <c r="A8514" t="s">
        <v>432</v>
      </c>
      <c r="B8514" t="s">
        <v>346</v>
      </c>
      <c r="C8514" t="s">
        <v>64</v>
      </c>
      <c r="F8514" t="s">
        <v>347</v>
      </c>
      <c r="G8514" t="s">
        <v>347</v>
      </c>
      <c r="H8514" t="s">
        <v>72</v>
      </c>
      <c r="I8514" t="s">
        <v>351</v>
      </c>
      <c r="J8514" t="s">
        <v>119</v>
      </c>
      <c r="K8514" s="1">
        <v>45420</v>
      </c>
      <c r="L8514">
        <v>60</v>
      </c>
      <c r="M8514">
        <v>3</v>
      </c>
      <c r="N8514" t="s">
        <v>538</v>
      </c>
      <c r="O8514" t="s">
        <v>537</v>
      </c>
      <c r="P8514" t="s">
        <v>633</v>
      </c>
    </row>
    <row r="8515" spans="1:16" x14ac:dyDescent="0.25">
      <c r="A8515" t="s">
        <v>432</v>
      </c>
      <c r="B8515" t="s">
        <v>346</v>
      </c>
      <c r="C8515" t="s">
        <v>64</v>
      </c>
      <c r="F8515" t="s">
        <v>347</v>
      </c>
      <c r="G8515" t="s">
        <v>347</v>
      </c>
      <c r="H8515" t="s">
        <v>72</v>
      </c>
      <c r="I8515" t="s">
        <v>351</v>
      </c>
      <c r="J8515" t="s">
        <v>119</v>
      </c>
      <c r="K8515" s="1">
        <v>45421</v>
      </c>
      <c r="L8515">
        <v>60</v>
      </c>
      <c r="M8515">
        <v>3</v>
      </c>
      <c r="N8515" t="s">
        <v>538</v>
      </c>
      <c r="O8515" t="s">
        <v>537</v>
      </c>
      <c r="P8515" t="s">
        <v>633</v>
      </c>
    </row>
    <row r="8516" spans="1:16" x14ac:dyDescent="0.25">
      <c r="A8516" t="s">
        <v>432</v>
      </c>
      <c r="B8516" t="s">
        <v>346</v>
      </c>
      <c r="C8516" t="s">
        <v>64</v>
      </c>
      <c r="F8516" t="s">
        <v>347</v>
      </c>
      <c r="G8516" t="s">
        <v>347</v>
      </c>
      <c r="H8516" t="s">
        <v>72</v>
      </c>
      <c r="I8516" t="s">
        <v>351</v>
      </c>
      <c r="J8516" t="s">
        <v>119</v>
      </c>
      <c r="K8516" s="1">
        <v>45422</v>
      </c>
      <c r="L8516">
        <v>120</v>
      </c>
      <c r="M8516">
        <v>3</v>
      </c>
      <c r="N8516" t="s">
        <v>538</v>
      </c>
      <c r="O8516" t="s">
        <v>537</v>
      </c>
      <c r="P8516" t="s">
        <v>633</v>
      </c>
    </row>
    <row r="8517" spans="1:16" x14ac:dyDescent="0.25">
      <c r="A8517" t="s">
        <v>432</v>
      </c>
      <c r="B8517" t="s">
        <v>346</v>
      </c>
      <c r="C8517" t="s">
        <v>64</v>
      </c>
      <c r="F8517" t="s">
        <v>347</v>
      </c>
      <c r="G8517" t="s">
        <v>347</v>
      </c>
      <c r="H8517" t="s">
        <v>72</v>
      </c>
      <c r="I8517" t="s">
        <v>351</v>
      </c>
      <c r="J8517" t="s">
        <v>119</v>
      </c>
      <c r="K8517" s="1">
        <v>45425</v>
      </c>
      <c r="L8517">
        <v>60</v>
      </c>
      <c r="M8517">
        <v>4</v>
      </c>
      <c r="N8517" t="s">
        <v>538</v>
      </c>
      <c r="O8517" t="s">
        <v>537</v>
      </c>
      <c r="P8517" t="s">
        <v>633</v>
      </c>
    </row>
    <row r="8518" spans="1:16" x14ac:dyDescent="0.25">
      <c r="A8518" t="s">
        <v>432</v>
      </c>
      <c r="B8518" t="s">
        <v>346</v>
      </c>
      <c r="C8518" t="s">
        <v>64</v>
      </c>
      <c r="F8518" t="s">
        <v>347</v>
      </c>
      <c r="G8518" t="s">
        <v>347</v>
      </c>
      <c r="H8518" t="s">
        <v>72</v>
      </c>
      <c r="I8518" t="s">
        <v>351</v>
      </c>
      <c r="J8518" t="s">
        <v>119</v>
      </c>
      <c r="K8518" s="1">
        <v>45426</v>
      </c>
      <c r="L8518">
        <v>60</v>
      </c>
      <c r="M8518">
        <v>4</v>
      </c>
      <c r="N8518" t="s">
        <v>538</v>
      </c>
      <c r="O8518" t="s">
        <v>537</v>
      </c>
      <c r="P8518" t="s">
        <v>633</v>
      </c>
    </row>
    <row r="8519" spans="1:16" x14ac:dyDescent="0.25">
      <c r="A8519" t="s">
        <v>432</v>
      </c>
      <c r="B8519" t="s">
        <v>346</v>
      </c>
      <c r="C8519" t="s">
        <v>64</v>
      </c>
      <c r="F8519" t="s">
        <v>347</v>
      </c>
      <c r="G8519" t="s">
        <v>347</v>
      </c>
      <c r="H8519" t="s">
        <v>72</v>
      </c>
      <c r="I8519" t="s">
        <v>73</v>
      </c>
      <c r="J8519" t="s">
        <v>119</v>
      </c>
      <c r="K8519" s="1">
        <v>45411</v>
      </c>
      <c r="L8519">
        <v>120</v>
      </c>
      <c r="M8519">
        <v>2</v>
      </c>
      <c r="N8519" t="s">
        <v>538</v>
      </c>
      <c r="O8519" t="s">
        <v>537</v>
      </c>
      <c r="P8519" t="s">
        <v>633</v>
      </c>
    </row>
    <row r="8520" spans="1:16" x14ac:dyDescent="0.25">
      <c r="A8520" t="s">
        <v>432</v>
      </c>
      <c r="B8520" t="s">
        <v>346</v>
      </c>
      <c r="C8520" t="s">
        <v>64</v>
      </c>
      <c r="F8520" t="s">
        <v>347</v>
      </c>
      <c r="G8520" t="s">
        <v>347</v>
      </c>
      <c r="H8520" t="s">
        <v>72</v>
      </c>
      <c r="I8520" t="s">
        <v>73</v>
      </c>
      <c r="J8520" t="s">
        <v>119</v>
      </c>
      <c r="K8520" s="1">
        <v>45419</v>
      </c>
      <c r="L8520">
        <v>60</v>
      </c>
      <c r="M8520">
        <v>3</v>
      </c>
      <c r="N8520" t="s">
        <v>538</v>
      </c>
      <c r="O8520" t="s">
        <v>537</v>
      </c>
      <c r="P8520" t="s">
        <v>633</v>
      </c>
    </row>
    <row r="8521" spans="1:16" x14ac:dyDescent="0.25">
      <c r="A8521" t="s">
        <v>432</v>
      </c>
      <c r="B8521" t="s">
        <v>346</v>
      </c>
      <c r="C8521" t="s">
        <v>64</v>
      </c>
      <c r="F8521" t="s">
        <v>347</v>
      </c>
      <c r="G8521" t="s">
        <v>347</v>
      </c>
      <c r="H8521" t="s">
        <v>72</v>
      </c>
      <c r="I8521" t="s">
        <v>73</v>
      </c>
      <c r="J8521" t="s">
        <v>119</v>
      </c>
      <c r="K8521" s="1">
        <v>45420</v>
      </c>
      <c r="L8521">
        <v>60</v>
      </c>
      <c r="M8521">
        <v>3</v>
      </c>
      <c r="N8521" t="s">
        <v>538</v>
      </c>
      <c r="O8521" t="s">
        <v>537</v>
      </c>
      <c r="P8521" t="s">
        <v>633</v>
      </c>
    </row>
    <row r="8522" spans="1:16" x14ac:dyDescent="0.25">
      <c r="A8522" t="s">
        <v>432</v>
      </c>
      <c r="B8522" t="s">
        <v>346</v>
      </c>
      <c r="C8522" t="s">
        <v>64</v>
      </c>
      <c r="F8522" t="s">
        <v>347</v>
      </c>
      <c r="G8522" t="s">
        <v>347</v>
      </c>
      <c r="H8522" t="s">
        <v>72</v>
      </c>
      <c r="I8522" t="s">
        <v>73</v>
      </c>
      <c r="J8522" t="s">
        <v>119</v>
      </c>
      <c r="K8522" s="1">
        <v>45421</v>
      </c>
      <c r="L8522">
        <v>60</v>
      </c>
      <c r="M8522">
        <v>3</v>
      </c>
      <c r="N8522" t="s">
        <v>538</v>
      </c>
      <c r="O8522" t="s">
        <v>537</v>
      </c>
      <c r="P8522" t="s">
        <v>633</v>
      </c>
    </row>
    <row r="8523" spans="1:16" x14ac:dyDescent="0.25">
      <c r="A8523" t="s">
        <v>432</v>
      </c>
      <c r="B8523" t="s">
        <v>346</v>
      </c>
      <c r="C8523" t="s">
        <v>64</v>
      </c>
      <c r="F8523" t="s">
        <v>347</v>
      </c>
      <c r="G8523" t="s">
        <v>347</v>
      </c>
      <c r="H8523" t="s">
        <v>72</v>
      </c>
      <c r="I8523" t="s">
        <v>73</v>
      </c>
      <c r="J8523" t="s">
        <v>119</v>
      </c>
      <c r="K8523" s="1">
        <v>45422</v>
      </c>
      <c r="L8523">
        <v>60</v>
      </c>
      <c r="M8523">
        <v>3</v>
      </c>
      <c r="N8523" t="s">
        <v>538</v>
      </c>
      <c r="O8523" t="s">
        <v>537</v>
      </c>
      <c r="P8523" t="s">
        <v>633</v>
      </c>
    </row>
    <row r="8524" spans="1:16" x14ac:dyDescent="0.25">
      <c r="A8524" t="s">
        <v>432</v>
      </c>
      <c r="B8524" t="s">
        <v>346</v>
      </c>
      <c r="C8524" t="s">
        <v>64</v>
      </c>
      <c r="F8524" t="s">
        <v>347</v>
      </c>
      <c r="G8524" t="s">
        <v>347</v>
      </c>
      <c r="H8524" t="s">
        <v>72</v>
      </c>
      <c r="I8524" t="s">
        <v>73</v>
      </c>
      <c r="J8524" t="s">
        <v>119</v>
      </c>
      <c r="K8524" s="1">
        <v>45425</v>
      </c>
      <c r="L8524">
        <v>60</v>
      </c>
      <c r="M8524">
        <v>4</v>
      </c>
      <c r="N8524" t="s">
        <v>538</v>
      </c>
      <c r="O8524" t="s">
        <v>537</v>
      </c>
      <c r="P8524" t="s">
        <v>633</v>
      </c>
    </row>
    <row r="8525" spans="1:16" x14ac:dyDescent="0.25">
      <c r="A8525" t="s">
        <v>432</v>
      </c>
      <c r="B8525" t="s">
        <v>346</v>
      </c>
      <c r="C8525" t="s">
        <v>64</v>
      </c>
      <c r="F8525" t="s">
        <v>347</v>
      </c>
      <c r="G8525" t="s">
        <v>347</v>
      </c>
      <c r="H8525" t="s">
        <v>72</v>
      </c>
      <c r="I8525" t="s">
        <v>73</v>
      </c>
      <c r="J8525" t="s">
        <v>119</v>
      </c>
      <c r="K8525" s="1">
        <v>45426</v>
      </c>
      <c r="L8525">
        <v>60</v>
      </c>
      <c r="M8525">
        <v>4</v>
      </c>
      <c r="N8525" t="s">
        <v>538</v>
      </c>
      <c r="O8525" t="s">
        <v>537</v>
      </c>
      <c r="P8525" t="s">
        <v>633</v>
      </c>
    </row>
    <row r="8526" spans="1:16" x14ac:dyDescent="0.25">
      <c r="A8526" t="s">
        <v>432</v>
      </c>
      <c r="B8526" t="s">
        <v>346</v>
      </c>
      <c r="C8526" t="s">
        <v>64</v>
      </c>
      <c r="F8526" t="s">
        <v>347</v>
      </c>
      <c r="G8526" t="s">
        <v>347</v>
      </c>
      <c r="H8526" t="s">
        <v>72</v>
      </c>
      <c r="I8526" t="s">
        <v>73</v>
      </c>
      <c r="J8526" t="s">
        <v>119</v>
      </c>
      <c r="K8526" s="1">
        <v>45427</v>
      </c>
      <c r="L8526">
        <v>60</v>
      </c>
      <c r="M8526">
        <v>4</v>
      </c>
      <c r="N8526" t="s">
        <v>538</v>
      </c>
      <c r="O8526" t="s">
        <v>537</v>
      </c>
      <c r="P8526" t="s">
        <v>633</v>
      </c>
    </row>
    <row r="8527" spans="1:16" x14ac:dyDescent="0.25">
      <c r="A8527" t="s">
        <v>432</v>
      </c>
      <c r="B8527" t="s">
        <v>346</v>
      </c>
      <c r="C8527" t="s">
        <v>64</v>
      </c>
      <c r="F8527" t="s">
        <v>347</v>
      </c>
      <c r="G8527" t="s">
        <v>347</v>
      </c>
      <c r="H8527" t="s">
        <v>72</v>
      </c>
      <c r="I8527" t="s">
        <v>73</v>
      </c>
      <c r="J8527" t="s">
        <v>119</v>
      </c>
      <c r="K8527" s="1">
        <v>45428</v>
      </c>
      <c r="L8527">
        <v>60</v>
      </c>
      <c r="M8527">
        <v>4</v>
      </c>
      <c r="N8527" t="s">
        <v>538</v>
      </c>
      <c r="O8527" t="s">
        <v>537</v>
      </c>
      <c r="P8527" t="s">
        <v>633</v>
      </c>
    </row>
    <row r="8528" spans="1:16" x14ac:dyDescent="0.25">
      <c r="A8528" t="s">
        <v>432</v>
      </c>
      <c r="B8528" t="s">
        <v>346</v>
      </c>
      <c r="C8528" t="s">
        <v>64</v>
      </c>
      <c r="F8528" t="s">
        <v>347</v>
      </c>
      <c r="G8528" t="s">
        <v>347</v>
      </c>
      <c r="H8528" t="s">
        <v>72</v>
      </c>
      <c r="I8528" t="s">
        <v>73</v>
      </c>
      <c r="J8528" t="s">
        <v>119</v>
      </c>
      <c r="K8528" s="1">
        <v>45429</v>
      </c>
      <c r="L8528">
        <v>60</v>
      </c>
      <c r="M8528">
        <v>4</v>
      </c>
      <c r="N8528" t="s">
        <v>538</v>
      </c>
      <c r="O8528" t="s">
        <v>537</v>
      </c>
      <c r="P8528" t="s">
        <v>633</v>
      </c>
    </row>
    <row r="8529" spans="1:16" x14ac:dyDescent="0.25">
      <c r="A8529" t="s">
        <v>432</v>
      </c>
      <c r="B8529" t="s">
        <v>346</v>
      </c>
      <c r="C8529" t="s">
        <v>64</v>
      </c>
      <c r="F8529" t="s">
        <v>347</v>
      </c>
      <c r="G8529" t="s">
        <v>347</v>
      </c>
      <c r="H8529" t="s">
        <v>72</v>
      </c>
      <c r="I8529" t="s">
        <v>74</v>
      </c>
      <c r="J8529" t="s">
        <v>119</v>
      </c>
      <c r="K8529" s="1">
        <v>45413</v>
      </c>
      <c r="L8529">
        <v>30</v>
      </c>
      <c r="M8529">
        <v>2</v>
      </c>
      <c r="N8529" t="s">
        <v>538</v>
      </c>
      <c r="O8529" t="s">
        <v>537</v>
      </c>
      <c r="P8529" t="s">
        <v>633</v>
      </c>
    </row>
    <row r="8530" spans="1:16" x14ac:dyDescent="0.25">
      <c r="A8530" t="s">
        <v>432</v>
      </c>
      <c r="B8530" t="s">
        <v>346</v>
      </c>
      <c r="C8530" t="s">
        <v>64</v>
      </c>
      <c r="F8530" t="s">
        <v>347</v>
      </c>
      <c r="G8530" t="s">
        <v>347</v>
      </c>
      <c r="H8530" t="s">
        <v>72</v>
      </c>
      <c r="I8530" t="s">
        <v>74</v>
      </c>
      <c r="J8530" t="s">
        <v>119</v>
      </c>
      <c r="K8530" s="1">
        <v>45420</v>
      </c>
      <c r="L8530">
        <v>30</v>
      </c>
      <c r="M8530">
        <v>3</v>
      </c>
      <c r="N8530" t="s">
        <v>538</v>
      </c>
      <c r="O8530" t="s">
        <v>537</v>
      </c>
      <c r="P8530" t="s">
        <v>633</v>
      </c>
    </row>
    <row r="8531" spans="1:16" x14ac:dyDescent="0.25">
      <c r="A8531" t="s">
        <v>432</v>
      </c>
      <c r="B8531" t="s">
        <v>346</v>
      </c>
      <c r="C8531" t="s">
        <v>64</v>
      </c>
      <c r="F8531" t="s">
        <v>347</v>
      </c>
      <c r="G8531" t="s">
        <v>347</v>
      </c>
      <c r="H8531" t="s">
        <v>72</v>
      </c>
      <c r="I8531" t="s">
        <v>74</v>
      </c>
      <c r="J8531" t="s">
        <v>119</v>
      </c>
      <c r="K8531" s="1">
        <v>45427</v>
      </c>
      <c r="L8531">
        <v>30</v>
      </c>
      <c r="M8531">
        <v>4</v>
      </c>
      <c r="N8531" t="s">
        <v>538</v>
      </c>
      <c r="O8531" t="s">
        <v>537</v>
      </c>
      <c r="P8531" t="s">
        <v>633</v>
      </c>
    </row>
    <row r="8532" spans="1:16" x14ac:dyDescent="0.25">
      <c r="A8532" t="s">
        <v>432</v>
      </c>
      <c r="B8532" t="s">
        <v>346</v>
      </c>
      <c r="C8532" t="s">
        <v>64</v>
      </c>
      <c r="F8532" t="s">
        <v>347</v>
      </c>
      <c r="G8532" t="s">
        <v>347</v>
      </c>
      <c r="H8532" t="s">
        <v>37</v>
      </c>
      <c r="I8532" t="s">
        <v>37</v>
      </c>
      <c r="J8532" t="s">
        <v>119</v>
      </c>
      <c r="K8532" s="1">
        <v>45404</v>
      </c>
      <c r="L8532">
        <v>120</v>
      </c>
      <c r="M8532">
        <v>1</v>
      </c>
      <c r="N8532" t="s">
        <v>538</v>
      </c>
      <c r="O8532" t="s">
        <v>537</v>
      </c>
      <c r="P8532" t="s">
        <v>633</v>
      </c>
    </row>
    <row r="8533" spans="1:16" x14ac:dyDescent="0.25">
      <c r="A8533" t="s">
        <v>432</v>
      </c>
      <c r="B8533" t="s">
        <v>346</v>
      </c>
      <c r="C8533" t="s">
        <v>64</v>
      </c>
      <c r="F8533" t="s">
        <v>347</v>
      </c>
      <c r="G8533" t="s">
        <v>347</v>
      </c>
      <c r="H8533" t="s">
        <v>37</v>
      </c>
      <c r="I8533" t="s">
        <v>37</v>
      </c>
      <c r="J8533" t="s">
        <v>119</v>
      </c>
      <c r="K8533" s="1">
        <v>45405</v>
      </c>
      <c r="L8533">
        <v>120</v>
      </c>
      <c r="M8533">
        <v>1</v>
      </c>
      <c r="N8533" t="s">
        <v>538</v>
      </c>
      <c r="O8533" t="s">
        <v>537</v>
      </c>
      <c r="P8533" t="s">
        <v>633</v>
      </c>
    </row>
    <row r="8534" spans="1:16" x14ac:dyDescent="0.25">
      <c r="A8534" t="s">
        <v>432</v>
      </c>
      <c r="B8534" t="s">
        <v>346</v>
      </c>
      <c r="C8534" t="s">
        <v>64</v>
      </c>
      <c r="F8534" t="s">
        <v>347</v>
      </c>
      <c r="G8534" t="s">
        <v>347</v>
      </c>
      <c r="H8534" t="s">
        <v>37</v>
      </c>
      <c r="I8534" t="s">
        <v>37</v>
      </c>
      <c r="J8534" t="s">
        <v>119</v>
      </c>
      <c r="K8534" s="1">
        <v>45406</v>
      </c>
      <c r="L8534">
        <v>120</v>
      </c>
      <c r="M8534">
        <v>1</v>
      </c>
      <c r="N8534" t="s">
        <v>538</v>
      </c>
      <c r="O8534" t="s">
        <v>537</v>
      </c>
      <c r="P8534" t="s">
        <v>633</v>
      </c>
    </row>
    <row r="8535" spans="1:16" x14ac:dyDescent="0.25">
      <c r="A8535" t="s">
        <v>432</v>
      </c>
      <c r="B8535" t="s">
        <v>346</v>
      </c>
      <c r="C8535" t="s">
        <v>64</v>
      </c>
      <c r="F8535" t="s">
        <v>347</v>
      </c>
      <c r="G8535" t="s">
        <v>347</v>
      </c>
      <c r="H8535" t="s">
        <v>37</v>
      </c>
      <c r="I8535" t="s">
        <v>37</v>
      </c>
      <c r="J8535" t="s">
        <v>119</v>
      </c>
      <c r="K8535" s="1">
        <v>45407</v>
      </c>
      <c r="L8535">
        <v>120</v>
      </c>
      <c r="M8535">
        <v>1</v>
      </c>
      <c r="N8535" t="s">
        <v>538</v>
      </c>
      <c r="O8535" t="s">
        <v>537</v>
      </c>
      <c r="P8535" t="s">
        <v>633</v>
      </c>
    </row>
    <row r="8536" spans="1:16" x14ac:dyDescent="0.25">
      <c r="A8536" t="s">
        <v>432</v>
      </c>
      <c r="B8536" t="s">
        <v>346</v>
      </c>
      <c r="C8536" t="s">
        <v>64</v>
      </c>
      <c r="F8536" t="s">
        <v>347</v>
      </c>
      <c r="G8536" t="s">
        <v>347</v>
      </c>
      <c r="H8536" t="s">
        <v>37</v>
      </c>
      <c r="I8536" t="s">
        <v>37</v>
      </c>
      <c r="J8536" t="s">
        <v>119</v>
      </c>
      <c r="K8536" s="1">
        <v>45408</v>
      </c>
      <c r="L8536">
        <v>120</v>
      </c>
      <c r="M8536">
        <v>1</v>
      </c>
      <c r="N8536" t="s">
        <v>538</v>
      </c>
      <c r="O8536" t="s">
        <v>537</v>
      </c>
      <c r="P8536" t="s">
        <v>633</v>
      </c>
    </row>
    <row r="8537" spans="1:16" x14ac:dyDescent="0.25">
      <c r="A8537" t="s">
        <v>432</v>
      </c>
      <c r="B8537" t="s">
        <v>346</v>
      </c>
      <c r="C8537" t="s">
        <v>64</v>
      </c>
      <c r="F8537" t="s">
        <v>347</v>
      </c>
      <c r="G8537" t="s">
        <v>347</v>
      </c>
      <c r="H8537" t="s">
        <v>37</v>
      </c>
      <c r="I8537" t="s">
        <v>37</v>
      </c>
      <c r="J8537" t="s">
        <v>119</v>
      </c>
      <c r="K8537" s="1">
        <v>45411</v>
      </c>
      <c r="L8537">
        <v>60</v>
      </c>
      <c r="M8537">
        <v>2</v>
      </c>
      <c r="N8537" t="s">
        <v>538</v>
      </c>
      <c r="O8537" t="s">
        <v>537</v>
      </c>
      <c r="P8537" t="s">
        <v>633</v>
      </c>
    </row>
    <row r="8538" spans="1:16" x14ac:dyDescent="0.25">
      <c r="A8538" t="s">
        <v>432</v>
      </c>
      <c r="B8538" t="s">
        <v>346</v>
      </c>
      <c r="C8538" t="s">
        <v>64</v>
      </c>
      <c r="F8538" t="s">
        <v>347</v>
      </c>
      <c r="G8538" t="s">
        <v>347</v>
      </c>
      <c r="H8538" t="s">
        <v>37</v>
      </c>
      <c r="I8538" t="s">
        <v>37</v>
      </c>
      <c r="J8538" t="s">
        <v>119</v>
      </c>
      <c r="K8538" s="1">
        <v>45412</v>
      </c>
      <c r="L8538">
        <v>30</v>
      </c>
      <c r="M8538">
        <v>2</v>
      </c>
      <c r="N8538" t="s">
        <v>538</v>
      </c>
      <c r="O8538" t="s">
        <v>537</v>
      </c>
      <c r="P8538" t="s">
        <v>633</v>
      </c>
    </row>
    <row r="8539" spans="1:16" x14ac:dyDescent="0.25">
      <c r="A8539" t="s">
        <v>432</v>
      </c>
      <c r="B8539" t="s">
        <v>346</v>
      </c>
      <c r="C8539" t="s">
        <v>64</v>
      </c>
      <c r="F8539" t="s">
        <v>347</v>
      </c>
      <c r="G8539" t="s">
        <v>347</v>
      </c>
      <c r="H8539" t="s">
        <v>37</v>
      </c>
      <c r="I8539" t="s">
        <v>37</v>
      </c>
      <c r="J8539" t="s">
        <v>119</v>
      </c>
      <c r="K8539" s="1">
        <v>45413</v>
      </c>
      <c r="L8539">
        <v>120</v>
      </c>
      <c r="M8539">
        <v>2</v>
      </c>
      <c r="N8539" t="s">
        <v>538</v>
      </c>
      <c r="O8539" t="s">
        <v>537</v>
      </c>
      <c r="P8539" t="s">
        <v>633</v>
      </c>
    </row>
    <row r="8540" spans="1:16" x14ac:dyDescent="0.25">
      <c r="A8540" t="s">
        <v>432</v>
      </c>
      <c r="B8540" t="s">
        <v>346</v>
      </c>
      <c r="C8540" t="s">
        <v>64</v>
      </c>
      <c r="F8540" t="s">
        <v>347</v>
      </c>
      <c r="G8540" t="s">
        <v>347</v>
      </c>
      <c r="H8540" t="s">
        <v>37</v>
      </c>
      <c r="I8540" t="s">
        <v>37</v>
      </c>
      <c r="J8540" t="s">
        <v>119</v>
      </c>
      <c r="K8540" s="1">
        <v>45414</v>
      </c>
      <c r="L8540">
        <v>180</v>
      </c>
      <c r="M8540">
        <v>2</v>
      </c>
      <c r="N8540" t="s">
        <v>538</v>
      </c>
      <c r="O8540" t="s">
        <v>537</v>
      </c>
      <c r="P8540" t="s">
        <v>633</v>
      </c>
    </row>
    <row r="8541" spans="1:16" x14ac:dyDescent="0.25">
      <c r="A8541" t="s">
        <v>432</v>
      </c>
      <c r="B8541" t="s">
        <v>346</v>
      </c>
      <c r="C8541" t="s">
        <v>64</v>
      </c>
      <c r="F8541" t="s">
        <v>347</v>
      </c>
      <c r="G8541" t="s">
        <v>347</v>
      </c>
      <c r="H8541" t="s">
        <v>37</v>
      </c>
      <c r="I8541" t="s">
        <v>37</v>
      </c>
      <c r="J8541" t="s">
        <v>119</v>
      </c>
      <c r="K8541" s="1">
        <v>45415</v>
      </c>
      <c r="L8541">
        <v>120</v>
      </c>
      <c r="M8541">
        <v>2</v>
      </c>
      <c r="N8541" t="s">
        <v>538</v>
      </c>
      <c r="O8541" t="s">
        <v>537</v>
      </c>
      <c r="P8541" t="s">
        <v>633</v>
      </c>
    </row>
    <row r="8542" spans="1:16" x14ac:dyDescent="0.25">
      <c r="A8542" t="s">
        <v>432</v>
      </c>
      <c r="B8542" t="s">
        <v>346</v>
      </c>
      <c r="C8542" t="s">
        <v>64</v>
      </c>
      <c r="F8542" t="s">
        <v>347</v>
      </c>
      <c r="G8542" t="s">
        <v>347</v>
      </c>
      <c r="H8542" t="s">
        <v>37</v>
      </c>
      <c r="I8542" t="s">
        <v>37</v>
      </c>
      <c r="J8542" t="s">
        <v>119</v>
      </c>
      <c r="K8542" s="1">
        <v>45418</v>
      </c>
      <c r="L8542">
        <v>30</v>
      </c>
      <c r="M8542">
        <v>3</v>
      </c>
      <c r="N8542" t="s">
        <v>538</v>
      </c>
      <c r="O8542" t="s">
        <v>537</v>
      </c>
      <c r="P8542" t="s">
        <v>633</v>
      </c>
    </row>
    <row r="8543" spans="1:16" x14ac:dyDescent="0.25">
      <c r="A8543" t="s">
        <v>432</v>
      </c>
      <c r="B8543" t="s">
        <v>346</v>
      </c>
      <c r="C8543" t="s">
        <v>64</v>
      </c>
      <c r="F8543" t="s">
        <v>347</v>
      </c>
      <c r="G8543" t="s">
        <v>347</v>
      </c>
      <c r="H8543" t="s">
        <v>37</v>
      </c>
      <c r="I8543" t="s">
        <v>37</v>
      </c>
      <c r="J8543" t="s">
        <v>119</v>
      </c>
      <c r="K8543" s="1">
        <v>45419</v>
      </c>
      <c r="L8543">
        <v>60</v>
      </c>
      <c r="M8543">
        <v>3</v>
      </c>
      <c r="N8543" t="s">
        <v>538</v>
      </c>
      <c r="O8543" t="s">
        <v>537</v>
      </c>
      <c r="P8543" t="s">
        <v>633</v>
      </c>
    </row>
    <row r="8544" spans="1:16" x14ac:dyDescent="0.25">
      <c r="A8544" t="s">
        <v>432</v>
      </c>
      <c r="B8544" t="s">
        <v>346</v>
      </c>
      <c r="C8544" t="s">
        <v>64</v>
      </c>
      <c r="F8544" t="s">
        <v>347</v>
      </c>
      <c r="G8544" t="s">
        <v>347</v>
      </c>
      <c r="H8544" t="s">
        <v>37</v>
      </c>
      <c r="I8544" t="s">
        <v>37</v>
      </c>
      <c r="J8544" t="s">
        <v>119</v>
      </c>
      <c r="K8544" s="1">
        <v>45420</v>
      </c>
      <c r="L8544">
        <v>60</v>
      </c>
      <c r="M8544">
        <v>3</v>
      </c>
      <c r="N8544" t="s">
        <v>538</v>
      </c>
      <c r="O8544" t="s">
        <v>537</v>
      </c>
      <c r="P8544" t="s">
        <v>633</v>
      </c>
    </row>
    <row r="8545" spans="1:16" x14ac:dyDescent="0.25">
      <c r="A8545" t="s">
        <v>432</v>
      </c>
      <c r="B8545" t="s">
        <v>346</v>
      </c>
      <c r="C8545" t="s">
        <v>64</v>
      </c>
      <c r="F8545" t="s">
        <v>347</v>
      </c>
      <c r="G8545" t="s">
        <v>347</v>
      </c>
      <c r="H8545" t="s">
        <v>37</v>
      </c>
      <c r="I8545" t="s">
        <v>37</v>
      </c>
      <c r="J8545" t="s">
        <v>119</v>
      </c>
      <c r="K8545" s="1">
        <v>45421</v>
      </c>
      <c r="L8545">
        <v>120</v>
      </c>
      <c r="M8545">
        <v>3</v>
      </c>
      <c r="N8545" t="s">
        <v>538</v>
      </c>
      <c r="O8545" t="s">
        <v>537</v>
      </c>
      <c r="P8545" t="s">
        <v>633</v>
      </c>
    </row>
    <row r="8546" spans="1:16" x14ac:dyDescent="0.25">
      <c r="A8546" t="s">
        <v>432</v>
      </c>
      <c r="B8546" t="s">
        <v>346</v>
      </c>
      <c r="C8546" t="s">
        <v>64</v>
      </c>
      <c r="F8546" t="s">
        <v>347</v>
      </c>
      <c r="G8546" t="s">
        <v>347</v>
      </c>
      <c r="H8546" t="s">
        <v>37</v>
      </c>
      <c r="I8546" t="s">
        <v>37</v>
      </c>
      <c r="J8546" t="s">
        <v>119</v>
      </c>
      <c r="K8546" s="1">
        <v>45422</v>
      </c>
      <c r="L8546">
        <v>120</v>
      </c>
      <c r="M8546">
        <v>3</v>
      </c>
      <c r="N8546" t="s">
        <v>538</v>
      </c>
      <c r="O8546" t="s">
        <v>537</v>
      </c>
      <c r="P8546" t="s">
        <v>633</v>
      </c>
    </row>
    <row r="8547" spans="1:16" x14ac:dyDescent="0.25">
      <c r="A8547" t="s">
        <v>432</v>
      </c>
      <c r="B8547" t="s">
        <v>346</v>
      </c>
      <c r="C8547" t="s">
        <v>64</v>
      </c>
      <c r="F8547" t="s">
        <v>347</v>
      </c>
      <c r="G8547" t="s">
        <v>347</v>
      </c>
      <c r="H8547" t="s">
        <v>37</v>
      </c>
      <c r="I8547" t="s">
        <v>37</v>
      </c>
      <c r="J8547" t="s">
        <v>119</v>
      </c>
      <c r="K8547" s="1">
        <v>45425</v>
      </c>
      <c r="L8547">
        <v>90</v>
      </c>
      <c r="M8547">
        <v>4</v>
      </c>
      <c r="N8547" t="s">
        <v>538</v>
      </c>
      <c r="O8547" t="s">
        <v>537</v>
      </c>
      <c r="P8547" t="s">
        <v>633</v>
      </c>
    </row>
    <row r="8548" spans="1:16" x14ac:dyDescent="0.25">
      <c r="A8548" t="s">
        <v>432</v>
      </c>
      <c r="B8548" t="s">
        <v>346</v>
      </c>
      <c r="C8548" t="s">
        <v>64</v>
      </c>
      <c r="F8548" t="s">
        <v>347</v>
      </c>
      <c r="G8548" t="s">
        <v>347</v>
      </c>
      <c r="H8548" t="s">
        <v>37</v>
      </c>
      <c r="I8548" t="s">
        <v>37</v>
      </c>
      <c r="J8548" t="s">
        <v>119</v>
      </c>
      <c r="K8548" s="1">
        <v>45427</v>
      </c>
      <c r="L8548">
        <v>60</v>
      </c>
      <c r="M8548">
        <v>4</v>
      </c>
      <c r="N8548" t="s">
        <v>538</v>
      </c>
      <c r="O8548" t="s">
        <v>537</v>
      </c>
      <c r="P8548" t="s">
        <v>633</v>
      </c>
    </row>
    <row r="8549" spans="1:16" x14ac:dyDescent="0.25">
      <c r="A8549" t="s">
        <v>432</v>
      </c>
      <c r="B8549" t="s">
        <v>346</v>
      </c>
      <c r="C8549" t="s">
        <v>64</v>
      </c>
      <c r="F8549" t="s">
        <v>347</v>
      </c>
      <c r="G8549" t="s">
        <v>347</v>
      </c>
      <c r="H8549" t="s">
        <v>37</v>
      </c>
      <c r="I8549" t="s">
        <v>37</v>
      </c>
      <c r="J8549" t="s">
        <v>119</v>
      </c>
      <c r="K8549" s="1">
        <v>45428</v>
      </c>
      <c r="L8549">
        <v>60</v>
      </c>
      <c r="M8549">
        <v>4</v>
      </c>
      <c r="N8549" t="s">
        <v>538</v>
      </c>
      <c r="O8549" t="s">
        <v>537</v>
      </c>
      <c r="P8549" t="s">
        <v>633</v>
      </c>
    </row>
    <row r="8550" spans="1:16" x14ac:dyDescent="0.25">
      <c r="A8550" t="s">
        <v>432</v>
      </c>
      <c r="B8550" t="s">
        <v>346</v>
      </c>
      <c r="C8550" t="s">
        <v>64</v>
      </c>
      <c r="F8550" t="s">
        <v>347</v>
      </c>
      <c r="G8550" t="s">
        <v>347</v>
      </c>
      <c r="H8550" t="s">
        <v>37</v>
      </c>
      <c r="I8550" t="s">
        <v>37</v>
      </c>
      <c r="J8550" t="s">
        <v>119</v>
      </c>
      <c r="K8550" s="1">
        <v>45429</v>
      </c>
      <c r="L8550">
        <v>60</v>
      </c>
      <c r="M8550">
        <v>4</v>
      </c>
      <c r="N8550" t="s">
        <v>538</v>
      </c>
      <c r="O8550" t="s">
        <v>537</v>
      </c>
      <c r="P8550" t="s">
        <v>633</v>
      </c>
    </row>
    <row r="8551" spans="1:16" x14ac:dyDescent="0.25">
      <c r="A8551" t="s">
        <v>432</v>
      </c>
      <c r="B8551" t="s">
        <v>346</v>
      </c>
      <c r="C8551" t="s">
        <v>64</v>
      </c>
      <c r="F8551" t="s">
        <v>347</v>
      </c>
      <c r="G8551" t="s">
        <v>347</v>
      </c>
      <c r="H8551" t="s">
        <v>37</v>
      </c>
      <c r="I8551" t="s">
        <v>339</v>
      </c>
      <c r="J8551" t="s">
        <v>119</v>
      </c>
      <c r="K8551" s="1">
        <v>45414</v>
      </c>
      <c r="L8551">
        <v>30</v>
      </c>
      <c r="M8551">
        <v>2</v>
      </c>
      <c r="N8551" t="s">
        <v>538</v>
      </c>
      <c r="O8551" t="s">
        <v>537</v>
      </c>
      <c r="P8551" t="s">
        <v>633</v>
      </c>
    </row>
    <row r="8552" spans="1:16" x14ac:dyDescent="0.25">
      <c r="A8552" t="s">
        <v>432</v>
      </c>
      <c r="B8552" t="s">
        <v>346</v>
      </c>
      <c r="C8552" t="s">
        <v>64</v>
      </c>
      <c r="F8552" t="s">
        <v>347</v>
      </c>
      <c r="G8552" t="s">
        <v>347</v>
      </c>
      <c r="H8552" t="s">
        <v>37</v>
      </c>
      <c r="I8552" t="s">
        <v>339</v>
      </c>
      <c r="J8552" t="s">
        <v>119</v>
      </c>
      <c r="K8552" s="1">
        <v>45419</v>
      </c>
      <c r="L8552">
        <v>60</v>
      </c>
      <c r="M8552">
        <v>3</v>
      </c>
      <c r="N8552" t="s">
        <v>538</v>
      </c>
      <c r="O8552" t="s">
        <v>537</v>
      </c>
      <c r="P8552" t="s">
        <v>633</v>
      </c>
    </row>
    <row r="8553" spans="1:16" x14ac:dyDescent="0.25">
      <c r="A8553" t="s">
        <v>432</v>
      </c>
      <c r="B8553" t="s">
        <v>346</v>
      </c>
      <c r="C8553" t="s">
        <v>64</v>
      </c>
      <c r="F8553" t="s">
        <v>347</v>
      </c>
      <c r="G8553" t="s">
        <v>347</v>
      </c>
      <c r="H8553" t="s">
        <v>37</v>
      </c>
      <c r="I8553" t="s">
        <v>339</v>
      </c>
      <c r="J8553" t="s">
        <v>119</v>
      </c>
      <c r="K8553" s="1">
        <v>45420</v>
      </c>
      <c r="L8553">
        <v>30</v>
      </c>
      <c r="M8553">
        <v>3</v>
      </c>
      <c r="N8553" t="s">
        <v>538</v>
      </c>
      <c r="O8553" t="s">
        <v>537</v>
      </c>
      <c r="P8553" t="s">
        <v>633</v>
      </c>
    </row>
    <row r="8554" spans="1:16" x14ac:dyDescent="0.25">
      <c r="A8554" t="s">
        <v>432</v>
      </c>
      <c r="B8554" t="s">
        <v>346</v>
      </c>
      <c r="C8554" t="s">
        <v>64</v>
      </c>
      <c r="F8554" t="s">
        <v>347</v>
      </c>
      <c r="G8554" t="s">
        <v>347</v>
      </c>
      <c r="H8554" t="s">
        <v>37</v>
      </c>
      <c r="I8554" t="s">
        <v>339</v>
      </c>
      <c r="J8554" t="s">
        <v>119</v>
      </c>
      <c r="K8554" s="1">
        <v>45426</v>
      </c>
      <c r="L8554">
        <v>60</v>
      </c>
      <c r="M8554">
        <v>4</v>
      </c>
      <c r="N8554" t="s">
        <v>538</v>
      </c>
      <c r="O8554" t="s">
        <v>537</v>
      </c>
      <c r="P8554" t="s">
        <v>633</v>
      </c>
    </row>
    <row r="8555" spans="1:16" x14ac:dyDescent="0.25">
      <c r="A8555" t="s">
        <v>432</v>
      </c>
      <c r="B8555" t="s">
        <v>346</v>
      </c>
      <c r="C8555" t="s">
        <v>64</v>
      </c>
      <c r="F8555" t="s">
        <v>347</v>
      </c>
      <c r="G8555" t="s">
        <v>347</v>
      </c>
      <c r="H8555" t="s">
        <v>37</v>
      </c>
      <c r="I8555" t="s">
        <v>339</v>
      </c>
      <c r="J8555" t="s">
        <v>119</v>
      </c>
      <c r="K8555" s="1">
        <v>45429</v>
      </c>
      <c r="L8555">
        <v>30</v>
      </c>
      <c r="M8555">
        <v>4</v>
      </c>
      <c r="N8555" t="s">
        <v>538</v>
      </c>
      <c r="O8555" t="s">
        <v>537</v>
      </c>
      <c r="P8555" t="s">
        <v>633</v>
      </c>
    </row>
    <row r="8556" spans="1:16" x14ac:dyDescent="0.25">
      <c r="A8556" t="s">
        <v>432</v>
      </c>
      <c r="B8556" t="s">
        <v>346</v>
      </c>
      <c r="C8556" t="s">
        <v>64</v>
      </c>
      <c r="F8556" t="s">
        <v>347</v>
      </c>
      <c r="G8556" t="s">
        <v>347</v>
      </c>
      <c r="H8556" t="s">
        <v>44</v>
      </c>
      <c r="I8556" t="s">
        <v>78</v>
      </c>
      <c r="J8556" t="s">
        <v>117</v>
      </c>
      <c r="K8556" s="1">
        <v>45419</v>
      </c>
      <c r="L8556">
        <v>30</v>
      </c>
      <c r="M8556">
        <v>3</v>
      </c>
      <c r="N8556" t="s">
        <v>538</v>
      </c>
      <c r="O8556" t="s">
        <v>537</v>
      </c>
      <c r="P8556" t="s">
        <v>633</v>
      </c>
    </row>
    <row r="8557" spans="1:16" x14ac:dyDescent="0.25">
      <c r="A8557" t="s">
        <v>432</v>
      </c>
      <c r="B8557" t="s">
        <v>346</v>
      </c>
      <c r="C8557" t="s">
        <v>64</v>
      </c>
      <c r="F8557" t="s">
        <v>347</v>
      </c>
      <c r="G8557" t="s">
        <v>347</v>
      </c>
      <c r="H8557" t="s">
        <v>61</v>
      </c>
      <c r="I8557" t="s">
        <v>61</v>
      </c>
      <c r="J8557" t="s">
        <v>119</v>
      </c>
      <c r="K8557" s="1">
        <v>45411</v>
      </c>
      <c r="L8557">
        <v>60</v>
      </c>
      <c r="M8557">
        <v>2</v>
      </c>
      <c r="N8557" t="s">
        <v>538</v>
      </c>
      <c r="O8557" t="s">
        <v>537</v>
      </c>
      <c r="P8557" t="s">
        <v>633</v>
      </c>
    </row>
    <row r="8558" spans="1:16" x14ac:dyDescent="0.25">
      <c r="A8558" t="s">
        <v>432</v>
      </c>
      <c r="B8558" t="s">
        <v>346</v>
      </c>
      <c r="C8558" t="s">
        <v>64</v>
      </c>
      <c r="F8558" t="s">
        <v>347</v>
      </c>
      <c r="G8558" t="s">
        <v>347</v>
      </c>
      <c r="H8558" t="s">
        <v>46</v>
      </c>
      <c r="I8558" t="s">
        <v>190</v>
      </c>
      <c r="J8558" t="s">
        <v>191</v>
      </c>
      <c r="K8558" s="1">
        <v>45415</v>
      </c>
      <c r="L8558">
        <v>30</v>
      </c>
      <c r="M8558">
        <v>2</v>
      </c>
      <c r="N8558" t="s">
        <v>538</v>
      </c>
      <c r="O8558" t="s">
        <v>537</v>
      </c>
      <c r="P8558" t="s">
        <v>633</v>
      </c>
    </row>
    <row r="8559" spans="1:16" x14ac:dyDescent="0.25">
      <c r="A8559" t="s">
        <v>432</v>
      </c>
      <c r="B8559" t="s">
        <v>346</v>
      </c>
      <c r="C8559" t="s">
        <v>64</v>
      </c>
      <c r="F8559" t="s">
        <v>347</v>
      </c>
      <c r="G8559" t="s">
        <v>347</v>
      </c>
      <c r="H8559" t="s">
        <v>46</v>
      </c>
      <c r="I8559" t="s">
        <v>190</v>
      </c>
      <c r="J8559" t="s">
        <v>191</v>
      </c>
      <c r="K8559" s="1">
        <v>45425</v>
      </c>
      <c r="L8559">
        <v>60</v>
      </c>
      <c r="M8559">
        <v>4</v>
      </c>
      <c r="N8559" t="s">
        <v>538</v>
      </c>
      <c r="O8559" t="s">
        <v>537</v>
      </c>
      <c r="P8559" t="s">
        <v>633</v>
      </c>
    </row>
    <row r="8560" spans="1:16" x14ac:dyDescent="0.25">
      <c r="A8560" t="s">
        <v>432</v>
      </c>
      <c r="B8560" t="s">
        <v>346</v>
      </c>
      <c r="C8560" t="s">
        <v>64</v>
      </c>
      <c r="F8560" t="s">
        <v>347</v>
      </c>
      <c r="G8560" t="s">
        <v>347</v>
      </c>
      <c r="H8560" t="s">
        <v>192</v>
      </c>
      <c r="I8560" t="s">
        <v>260</v>
      </c>
      <c r="J8560" t="s">
        <v>119</v>
      </c>
      <c r="K8560" s="1">
        <v>45414</v>
      </c>
      <c r="L8560">
        <v>30</v>
      </c>
      <c r="M8560">
        <v>2</v>
      </c>
      <c r="N8560" t="s">
        <v>538</v>
      </c>
      <c r="O8560" t="s">
        <v>537</v>
      </c>
      <c r="P8560" t="s">
        <v>633</v>
      </c>
    </row>
    <row r="8561" spans="1:16" x14ac:dyDescent="0.25">
      <c r="A8561" t="s">
        <v>432</v>
      </c>
      <c r="B8561" t="s">
        <v>346</v>
      </c>
      <c r="C8561" t="s">
        <v>64</v>
      </c>
      <c r="F8561" t="s">
        <v>347</v>
      </c>
      <c r="G8561" t="s">
        <v>347</v>
      </c>
      <c r="H8561" t="s">
        <v>192</v>
      </c>
      <c r="I8561" t="s">
        <v>260</v>
      </c>
      <c r="J8561" t="s">
        <v>119</v>
      </c>
      <c r="K8561" s="1">
        <v>45420</v>
      </c>
      <c r="L8561">
        <v>30</v>
      </c>
      <c r="M8561">
        <v>3</v>
      </c>
      <c r="N8561" t="s">
        <v>538</v>
      </c>
      <c r="O8561" t="s">
        <v>537</v>
      </c>
      <c r="P8561" t="s">
        <v>633</v>
      </c>
    </row>
    <row r="8562" spans="1:16" x14ac:dyDescent="0.25">
      <c r="A8562" t="s">
        <v>432</v>
      </c>
      <c r="B8562" t="s">
        <v>346</v>
      </c>
      <c r="C8562" t="s">
        <v>64</v>
      </c>
      <c r="F8562" t="s">
        <v>347</v>
      </c>
      <c r="G8562" t="s">
        <v>347</v>
      </c>
      <c r="H8562" t="s">
        <v>192</v>
      </c>
      <c r="I8562" t="s">
        <v>203</v>
      </c>
      <c r="J8562" t="s">
        <v>117</v>
      </c>
      <c r="K8562" s="1">
        <v>45420</v>
      </c>
      <c r="L8562">
        <v>30</v>
      </c>
      <c r="M8562">
        <v>3</v>
      </c>
      <c r="N8562" t="s">
        <v>538</v>
      </c>
      <c r="O8562" t="s">
        <v>537</v>
      </c>
      <c r="P8562" t="s">
        <v>633</v>
      </c>
    </row>
    <row r="8563" spans="1:16" x14ac:dyDescent="0.25">
      <c r="A8563" t="s">
        <v>432</v>
      </c>
      <c r="B8563" t="s">
        <v>346</v>
      </c>
      <c r="C8563" t="s">
        <v>64</v>
      </c>
      <c r="F8563" t="s">
        <v>347</v>
      </c>
      <c r="G8563" t="s">
        <v>347</v>
      </c>
      <c r="H8563" t="s">
        <v>192</v>
      </c>
      <c r="I8563" t="s">
        <v>203</v>
      </c>
      <c r="J8563" t="s">
        <v>117</v>
      </c>
      <c r="K8563" s="1">
        <v>45425</v>
      </c>
      <c r="L8563">
        <v>30</v>
      </c>
      <c r="M8563">
        <v>4</v>
      </c>
      <c r="N8563" t="s">
        <v>538</v>
      </c>
      <c r="O8563" t="s">
        <v>537</v>
      </c>
      <c r="P8563" t="s">
        <v>633</v>
      </c>
    </row>
    <row r="8564" spans="1:16" x14ac:dyDescent="0.25">
      <c r="A8564" t="s">
        <v>432</v>
      </c>
      <c r="B8564" t="s">
        <v>346</v>
      </c>
      <c r="C8564" t="s">
        <v>64</v>
      </c>
      <c r="F8564" t="s">
        <v>347</v>
      </c>
      <c r="G8564" t="s">
        <v>347</v>
      </c>
      <c r="H8564" t="s">
        <v>192</v>
      </c>
      <c r="I8564" t="s">
        <v>203</v>
      </c>
      <c r="J8564" t="s">
        <v>117</v>
      </c>
      <c r="K8564" s="1">
        <v>45426</v>
      </c>
      <c r="L8564">
        <v>60</v>
      </c>
      <c r="M8564">
        <v>4</v>
      </c>
      <c r="N8564" t="s">
        <v>538</v>
      </c>
      <c r="O8564" t="s">
        <v>537</v>
      </c>
      <c r="P8564" t="s">
        <v>633</v>
      </c>
    </row>
    <row r="8565" spans="1:16" x14ac:dyDescent="0.25">
      <c r="A8565" t="s">
        <v>432</v>
      </c>
      <c r="B8565" t="s">
        <v>346</v>
      </c>
      <c r="C8565" t="s">
        <v>64</v>
      </c>
      <c r="F8565" t="s">
        <v>347</v>
      </c>
      <c r="G8565" t="s">
        <v>347</v>
      </c>
      <c r="H8565" t="s">
        <v>192</v>
      </c>
      <c r="I8565" t="s">
        <v>193</v>
      </c>
      <c r="J8565" t="s">
        <v>191</v>
      </c>
      <c r="K8565" s="1">
        <v>45404</v>
      </c>
      <c r="L8565">
        <v>30</v>
      </c>
      <c r="M8565">
        <v>1</v>
      </c>
      <c r="N8565" t="s">
        <v>538</v>
      </c>
      <c r="O8565" t="s">
        <v>537</v>
      </c>
      <c r="P8565" t="s">
        <v>633</v>
      </c>
    </row>
    <row r="8566" spans="1:16" x14ac:dyDescent="0.25">
      <c r="A8566" t="s">
        <v>432</v>
      </c>
      <c r="B8566" t="s">
        <v>346</v>
      </c>
      <c r="C8566" t="s">
        <v>64</v>
      </c>
      <c r="F8566" t="s">
        <v>347</v>
      </c>
      <c r="G8566" t="s">
        <v>347</v>
      </c>
      <c r="H8566" t="s">
        <v>192</v>
      </c>
      <c r="I8566" t="s">
        <v>193</v>
      </c>
      <c r="J8566" t="s">
        <v>191</v>
      </c>
      <c r="K8566" s="1">
        <v>45405</v>
      </c>
      <c r="L8566">
        <v>30</v>
      </c>
      <c r="M8566">
        <v>1</v>
      </c>
      <c r="N8566" t="s">
        <v>538</v>
      </c>
      <c r="O8566" t="s">
        <v>537</v>
      </c>
      <c r="P8566" t="s">
        <v>633</v>
      </c>
    </row>
    <row r="8567" spans="1:16" x14ac:dyDescent="0.25">
      <c r="A8567" t="s">
        <v>432</v>
      </c>
      <c r="B8567" t="s">
        <v>346</v>
      </c>
      <c r="C8567" t="s">
        <v>64</v>
      </c>
      <c r="F8567" t="s">
        <v>347</v>
      </c>
      <c r="G8567" t="s">
        <v>347</v>
      </c>
      <c r="H8567" t="s">
        <v>192</v>
      </c>
      <c r="I8567" t="s">
        <v>193</v>
      </c>
      <c r="J8567" t="s">
        <v>191</v>
      </c>
      <c r="K8567" s="1">
        <v>45413</v>
      </c>
      <c r="L8567">
        <v>30</v>
      </c>
      <c r="M8567">
        <v>2</v>
      </c>
      <c r="N8567" t="s">
        <v>538</v>
      </c>
      <c r="O8567" t="s">
        <v>537</v>
      </c>
      <c r="P8567" t="s">
        <v>633</v>
      </c>
    </row>
    <row r="8568" spans="1:16" x14ac:dyDescent="0.25">
      <c r="A8568" t="s">
        <v>432</v>
      </c>
      <c r="B8568" t="s">
        <v>346</v>
      </c>
      <c r="C8568" t="s">
        <v>64</v>
      </c>
      <c r="F8568" t="s">
        <v>347</v>
      </c>
      <c r="G8568" t="s">
        <v>347</v>
      </c>
      <c r="H8568" t="s">
        <v>192</v>
      </c>
      <c r="I8568" t="s">
        <v>193</v>
      </c>
      <c r="J8568" t="s">
        <v>191</v>
      </c>
      <c r="K8568" s="1">
        <v>45414</v>
      </c>
      <c r="L8568">
        <v>60</v>
      </c>
      <c r="M8568">
        <v>2</v>
      </c>
      <c r="N8568" t="s">
        <v>538</v>
      </c>
      <c r="O8568" t="s">
        <v>537</v>
      </c>
      <c r="P8568" t="s">
        <v>633</v>
      </c>
    </row>
    <row r="8569" spans="1:16" x14ac:dyDescent="0.25">
      <c r="A8569" t="s">
        <v>432</v>
      </c>
      <c r="B8569" t="s">
        <v>346</v>
      </c>
      <c r="C8569" t="s">
        <v>64</v>
      </c>
      <c r="F8569" t="s">
        <v>347</v>
      </c>
      <c r="G8569" t="s">
        <v>347</v>
      </c>
      <c r="H8569" t="s">
        <v>192</v>
      </c>
      <c r="I8569" t="s">
        <v>193</v>
      </c>
      <c r="J8569" t="s">
        <v>191</v>
      </c>
      <c r="K8569" s="1">
        <v>45415</v>
      </c>
      <c r="L8569">
        <v>60</v>
      </c>
      <c r="M8569">
        <v>2</v>
      </c>
      <c r="N8569" t="s">
        <v>538</v>
      </c>
      <c r="O8569" t="s">
        <v>537</v>
      </c>
      <c r="P8569" t="s">
        <v>633</v>
      </c>
    </row>
    <row r="8570" spans="1:16" x14ac:dyDescent="0.25">
      <c r="A8570" t="s">
        <v>432</v>
      </c>
      <c r="B8570" t="s">
        <v>346</v>
      </c>
      <c r="C8570" t="s">
        <v>64</v>
      </c>
      <c r="F8570" t="s">
        <v>347</v>
      </c>
      <c r="G8570" t="s">
        <v>347</v>
      </c>
      <c r="H8570" t="s">
        <v>192</v>
      </c>
      <c r="I8570" t="s">
        <v>193</v>
      </c>
      <c r="J8570" t="s">
        <v>191</v>
      </c>
      <c r="K8570" s="1">
        <v>45426</v>
      </c>
      <c r="L8570">
        <v>60</v>
      </c>
      <c r="M8570">
        <v>4</v>
      </c>
      <c r="N8570" t="s">
        <v>538</v>
      </c>
      <c r="O8570" t="s">
        <v>537</v>
      </c>
      <c r="P8570" t="s">
        <v>633</v>
      </c>
    </row>
    <row r="8571" spans="1:16" x14ac:dyDescent="0.25">
      <c r="A8571" t="s">
        <v>432</v>
      </c>
      <c r="B8571" t="s">
        <v>346</v>
      </c>
      <c r="C8571" t="s">
        <v>64</v>
      </c>
      <c r="F8571" t="s">
        <v>347</v>
      </c>
      <c r="G8571" t="s">
        <v>347</v>
      </c>
      <c r="H8571" t="s">
        <v>192</v>
      </c>
      <c r="I8571" t="s">
        <v>194</v>
      </c>
      <c r="J8571" t="s">
        <v>191</v>
      </c>
      <c r="K8571" s="1">
        <v>45411</v>
      </c>
      <c r="L8571">
        <v>60</v>
      </c>
      <c r="M8571">
        <v>2</v>
      </c>
      <c r="N8571" t="s">
        <v>538</v>
      </c>
      <c r="O8571" t="s">
        <v>537</v>
      </c>
      <c r="P8571" t="s">
        <v>633</v>
      </c>
    </row>
    <row r="8572" spans="1:16" x14ac:dyDescent="0.25">
      <c r="A8572" t="s">
        <v>432</v>
      </c>
      <c r="B8572" t="s">
        <v>346</v>
      </c>
      <c r="C8572" t="s">
        <v>64</v>
      </c>
      <c r="F8572" t="s">
        <v>347</v>
      </c>
      <c r="G8572" t="s">
        <v>347</v>
      </c>
      <c r="H8572" t="s">
        <v>192</v>
      </c>
      <c r="I8572" t="s">
        <v>194</v>
      </c>
      <c r="J8572" t="s">
        <v>191</v>
      </c>
      <c r="K8572" s="1">
        <v>45414</v>
      </c>
      <c r="L8572">
        <v>60</v>
      </c>
      <c r="M8572">
        <v>2</v>
      </c>
      <c r="N8572" t="s">
        <v>538</v>
      </c>
      <c r="O8572" t="s">
        <v>537</v>
      </c>
      <c r="P8572" t="s">
        <v>633</v>
      </c>
    </row>
    <row r="8573" spans="1:16" x14ac:dyDescent="0.25">
      <c r="A8573" t="s">
        <v>432</v>
      </c>
      <c r="B8573" t="s">
        <v>346</v>
      </c>
      <c r="C8573" t="s">
        <v>64</v>
      </c>
      <c r="F8573" t="s">
        <v>347</v>
      </c>
      <c r="G8573" t="s">
        <v>347</v>
      </c>
      <c r="H8573" t="s">
        <v>192</v>
      </c>
      <c r="I8573" t="s">
        <v>194</v>
      </c>
      <c r="J8573" t="s">
        <v>191</v>
      </c>
      <c r="K8573" s="1">
        <v>45415</v>
      </c>
      <c r="L8573">
        <v>30</v>
      </c>
      <c r="M8573">
        <v>2</v>
      </c>
      <c r="N8573" t="s">
        <v>538</v>
      </c>
      <c r="O8573" t="s">
        <v>537</v>
      </c>
      <c r="P8573" t="s">
        <v>633</v>
      </c>
    </row>
    <row r="8574" spans="1:16" x14ac:dyDescent="0.25">
      <c r="A8574" t="s">
        <v>432</v>
      </c>
      <c r="B8574" t="s">
        <v>346</v>
      </c>
      <c r="C8574" t="s">
        <v>64</v>
      </c>
      <c r="F8574" t="s">
        <v>347</v>
      </c>
      <c r="G8574" t="s">
        <v>347</v>
      </c>
      <c r="H8574" t="s">
        <v>192</v>
      </c>
      <c r="I8574" t="s">
        <v>204</v>
      </c>
      <c r="J8574" t="s">
        <v>191</v>
      </c>
      <c r="K8574" s="1">
        <v>45406</v>
      </c>
      <c r="L8574">
        <v>30</v>
      </c>
      <c r="M8574">
        <v>1</v>
      </c>
      <c r="N8574" t="s">
        <v>538</v>
      </c>
      <c r="O8574" t="s">
        <v>537</v>
      </c>
      <c r="P8574" t="s">
        <v>633</v>
      </c>
    </row>
    <row r="8575" spans="1:16" x14ac:dyDescent="0.25">
      <c r="A8575" t="s">
        <v>432</v>
      </c>
      <c r="B8575" t="s">
        <v>346</v>
      </c>
      <c r="C8575" t="s">
        <v>64</v>
      </c>
      <c r="F8575" t="s">
        <v>347</v>
      </c>
      <c r="G8575" t="s">
        <v>347</v>
      </c>
      <c r="H8575" t="s">
        <v>192</v>
      </c>
      <c r="I8575" t="s">
        <v>204</v>
      </c>
      <c r="J8575" t="s">
        <v>191</v>
      </c>
      <c r="K8575" s="1">
        <v>45408</v>
      </c>
      <c r="L8575">
        <v>30</v>
      </c>
      <c r="M8575">
        <v>1</v>
      </c>
      <c r="N8575" t="s">
        <v>538</v>
      </c>
      <c r="O8575" t="s">
        <v>537</v>
      </c>
      <c r="P8575" t="s">
        <v>633</v>
      </c>
    </row>
    <row r="8576" spans="1:16" x14ac:dyDescent="0.25">
      <c r="A8576" t="s">
        <v>432</v>
      </c>
      <c r="B8576" t="s">
        <v>346</v>
      </c>
      <c r="C8576" t="s">
        <v>64</v>
      </c>
      <c r="F8576" t="s">
        <v>347</v>
      </c>
      <c r="G8576" t="s">
        <v>347</v>
      </c>
      <c r="H8576" t="s">
        <v>192</v>
      </c>
      <c r="I8576" t="s">
        <v>204</v>
      </c>
      <c r="J8576" t="s">
        <v>191</v>
      </c>
      <c r="K8576" s="1">
        <v>45411</v>
      </c>
      <c r="L8576">
        <v>60</v>
      </c>
      <c r="M8576">
        <v>2</v>
      </c>
      <c r="N8576" t="s">
        <v>538</v>
      </c>
      <c r="O8576" t="s">
        <v>537</v>
      </c>
      <c r="P8576" t="s">
        <v>633</v>
      </c>
    </row>
    <row r="8577" spans="1:16" x14ac:dyDescent="0.25">
      <c r="A8577" t="s">
        <v>432</v>
      </c>
      <c r="B8577" t="s">
        <v>346</v>
      </c>
      <c r="C8577" t="s">
        <v>64</v>
      </c>
      <c r="F8577" t="s">
        <v>347</v>
      </c>
      <c r="G8577" t="s">
        <v>347</v>
      </c>
      <c r="H8577" t="s">
        <v>192</v>
      </c>
      <c r="I8577" t="s">
        <v>204</v>
      </c>
      <c r="J8577" t="s">
        <v>191</v>
      </c>
      <c r="K8577" s="1">
        <v>45415</v>
      </c>
      <c r="L8577">
        <v>30</v>
      </c>
      <c r="M8577">
        <v>2</v>
      </c>
      <c r="N8577" t="s">
        <v>538</v>
      </c>
      <c r="O8577" t="s">
        <v>537</v>
      </c>
      <c r="P8577" t="s">
        <v>633</v>
      </c>
    </row>
    <row r="8578" spans="1:16" x14ac:dyDescent="0.25">
      <c r="A8578" t="s">
        <v>432</v>
      </c>
      <c r="B8578" t="s">
        <v>346</v>
      </c>
      <c r="C8578" t="s">
        <v>64</v>
      </c>
      <c r="F8578" t="s">
        <v>347</v>
      </c>
      <c r="G8578" t="s">
        <v>347</v>
      </c>
      <c r="H8578" t="s">
        <v>192</v>
      </c>
      <c r="I8578" t="s">
        <v>204</v>
      </c>
      <c r="J8578" t="s">
        <v>191</v>
      </c>
      <c r="K8578" s="1">
        <v>45419</v>
      </c>
      <c r="L8578">
        <v>30</v>
      </c>
      <c r="M8578">
        <v>3</v>
      </c>
      <c r="N8578" t="s">
        <v>538</v>
      </c>
      <c r="O8578" t="s">
        <v>537</v>
      </c>
      <c r="P8578" t="s">
        <v>633</v>
      </c>
    </row>
    <row r="8579" spans="1:16" x14ac:dyDescent="0.25">
      <c r="A8579" t="s">
        <v>432</v>
      </c>
      <c r="B8579" t="s">
        <v>346</v>
      </c>
      <c r="C8579" t="s">
        <v>64</v>
      </c>
      <c r="F8579" t="s">
        <v>347</v>
      </c>
      <c r="G8579" t="s">
        <v>347</v>
      </c>
      <c r="H8579" t="s">
        <v>192</v>
      </c>
      <c r="I8579" t="s">
        <v>204</v>
      </c>
      <c r="J8579" t="s">
        <v>191</v>
      </c>
      <c r="K8579" s="1">
        <v>45428</v>
      </c>
      <c r="L8579">
        <v>30</v>
      </c>
      <c r="M8579">
        <v>4</v>
      </c>
      <c r="N8579" t="s">
        <v>538</v>
      </c>
      <c r="O8579" t="s">
        <v>537</v>
      </c>
      <c r="P8579" t="s">
        <v>633</v>
      </c>
    </row>
    <row r="8580" spans="1:16" x14ac:dyDescent="0.25">
      <c r="A8580" t="s">
        <v>455</v>
      </c>
      <c r="B8580" t="s">
        <v>174</v>
      </c>
      <c r="C8580" t="s">
        <v>252</v>
      </c>
      <c r="D8580" t="s">
        <v>365</v>
      </c>
      <c r="E8580" t="s">
        <v>365</v>
      </c>
      <c r="F8580" t="s">
        <v>254</v>
      </c>
      <c r="G8580" t="s">
        <v>175</v>
      </c>
      <c r="H8580" t="s">
        <v>176</v>
      </c>
      <c r="I8580" t="s">
        <v>59</v>
      </c>
      <c r="J8580" t="s">
        <v>117</v>
      </c>
      <c r="K8580" s="1">
        <v>45413</v>
      </c>
      <c r="L8580">
        <v>60</v>
      </c>
      <c r="M8580">
        <v>2</v>
      </c>
      <c r="N8580" t="s">
        <v>538</v>
      </c>
      <c r="O8580" t="s">
        <v>537</v>
      </c>
      <c r="P8580" t="s">
        <v>629</v>
      </c>
    </row>
    <row r="8581" spans="1:16" x14ac:dyDescent="0.25">
      <c r="A8581" t="s">
        <v>455</v>
      </c>
      <c r="B8581" t="s">
        <v>174</v>
      </c>
      <c r="C8581" t="s">
        <v>252</v>
      </c>
      <c r="D8581" t="s">
        <v>365</v>
      </c>
      <c r="E8581" t="s">
        <v>365</v>
      </c>
      <c r="F8581" t="s">
        <v>254</v>
      </c>
      <c r="G8581" t="s">
        <v>175</v>
      </c>
      <c r="H8581" t="s">
        <v>176</v>
      </c>
      <c r="I8581" t="s">
        <v>59</v>
      </c>
      <c r="J8581" t="s">
        <v>117</v>
      </c>
      <c r="K8581" s="1">
        <v>45414</v>
      </c>
      <c r="L8581">
        <v>30</v>
      </c>
      <c r="M8581">
        <v>2</v>
      </c>
      <c r="N8581" t="s">
        <v>538</v>
      </c>
      <c r="O8581" t="s">
        <v>537</v>
      </c>
      <c r="P8581" t="s">
        <v>629</v>
      </c>
    </row>
    <row r="8582" spans="1:16" x14ac:dyDescent="0.25">
      <c r="A8582" t="s">
        <v>455</v>
      </c>
      <c r="B8582" t="s">
        <v>174</v>
      </c>
      <c r="C8582" t="s">
        <v>252</v>
      </c>
      <c r="D8582" t="s">
        <v>365</v>
      </c>
      <c r="E8582" t="s">
        <v>365</v>
      </c>
      <c r="F8582" t="s">
        <v>254</v>
      </c>
      <c r="G8582" t="s">
        <v>175</v>
      </c>
      <c r="H8582" t="s">
        <v>176</v>
      </c>
      <c r="I8582" t="s">
        <v>59</v>
      </c>
      <c r="J8582" t="s">
        <v>117</v>
      </c>
      <c r="K8582" s="1">
        <v>45415</v>
      </c>
      <c r="L8582">
        <v>30</v>
      </c>
      <c r="M8582">
        <v>2</v>
      </c>
      <c r="N8582" t="s">
        <v>538</v>
      </c>
      <c r="O8582" t="s">
        <v>537</v>
      </c>
      <c r="P8582" t="s">
        <v>629</v>
      </c>
    </row>
    <row r="8583" spans="1:16" x14ac:dyDescent="0.25">
      <c r="A8583" t="s">
        <v>455</v>
      </c>
      <c r="B8583" t="s">
        <v>174</v>
      </c>
      <c r="C8583" t="s">
        <v>252</v>
      </c>
      <c r="D8583" t="s">
        <v>365</v>
      </c>
      <c r="E8583" t="s">
        <v>365</v>
      </c>
      <c r="F8583" t="s">
        <v>254</v>
      </c>
      <c r="G8583" t="s">
        <v>175</v>
      </c>
      <c r="H8583" t="s">
        <v>176</v>
      </c>
      <c r="I8583" t="s">
        <v>59</v>
      </c>
      <c r="J8583" t="s">
        <v>117</v>
      </c>
      <c r="K8583" s="1">
        <v>45419</v>
      </c>
      <c r="L8583">
        <v>30</v>
      </c>
      <c r="M8583">
        <v>3</v>
      </c>
      <c r="N8583" t="s">
        <v>538</v>
      </c>
      <c r="O8583" t="s">
        <v>537</v>
      </c>
      <c r="P8583" t="s">
        <v>629</v>
      </c>
    </row>
    <row r="8584" spans="1:16" x14ac:dyDescent="0.25">
      <c r="A8584" t="s">
        <v>455</v>
      </c>
      <c r="B8584" t="s">
        <v>174</v>
      </c>
      <c r="C8584" t="s">
        <v>252</v>
      </c>
      <c r="D8584" t="s">
        <v>365</v>
      </c>
      <c r="E8584" t="s">
        <v>365</v>
      </c>
      <c r="F8584" t="s">
        <v>254</v>
      </c>
      <c r="G8584" t="s">
        <v>175</v>
      </c>
      <c r="H8584" t="s">
        <v>176</v>
      </c>
      <c r="I8584" t="s">
        <v>59</v>
      </c>
      <c r="J8584" t="s">
        <v>117</v>
      </c>
      <c r="K8584" s="1">
        <v>45420</v>
      </c>
      <c r="L8584">
        <v>60</v>
      </c>
      <c r="M8584">
        <v>3</v>
      </c>
      <c r="N8584" t="s">
        <v>538</v>
      </c>
      <c r="O8584" t="s">
        <v>537</v>
      </c>
      <c r="P8584" t="s">
        <v>629</v>
      </c>
    </row>
    <row r="8585" spans="1:16" x14ac:dyDescent="0.25">
      <c r="A8585" t="s">
        <v>455</v>
      </c>
      <c r="B8585" t="s">
        <v>174</v>
      </c>
      <c r="C8585" t="s">
        <v>252</v>
      </c>
      <c r="D8585" t="s">
        <v>365</v>
      </c>
      <c r="E8585" t="s">
        <v>365</v>
      </c>
      <c r="F8585" t="s">
        <v>254</v>
      </c>
      <c r="G8585" t="s">
        <v>175</v>
      </c>
      <c r="H8585" t="s">
        <v>176</v>
      </c>
      <c r="I8585" t="s">
        <v>59</v>
      </c>
      <c r="J8585" t="s">
        <v>117</v>
      </c>
      <c r="K8585" s="1">
        <v>45421</v>
      </c>
      <c r="L8585">
        <v>120</v>
      </c>
      <c r="M8585">
        <v>3</v>
      </c>
      <c r="N8585" t="s">
        <v>538</v>
      </c>
      <c r="O8585" t="s">
        <v>537</v>
      </c>
      <c r="P8585" t="s">
        <v>629</v>
      </c>
    </row>
    <row r="8586" spans="1:16" x14ac:dyDescent="0.25">
      <c r="A8586" t="s">
        <v>455</v>
      </c>
      <c r="B8586" t="s">
        <v>174</v>
      </c>
      <c r="C8586" t="s">
        <v>252</v>
      </c>
      <c r="D8586" t="s">
        <v>365</v>
      </c>
      <c r="E8586" t="s">
        <v>365</v>
      </c>
      <c r="F8586" t="s">
        <v>254</v>
      </c>
      <c r="G8586" t="s">
        <v>175</v>
      </c>
      <c r="H8586" t="s">
        <v>176</v>
      </c>
      <c r="I8586" t="s">
        <v>59</v>
      </c>
      <c r="J8586" t="s">
        <v>117</v>
      </c>
      <c r="K8586" s="1">
        <v>45422</v>
      </c>
      <c r="L8586">
        <v>90</v>
      </c>
      <c r="M8586">
        <v>3</v>
      </c>
      <c r="N8586" t="s">
        <v>538</v>
      </c>
      <c r="O8586" t="s">
        <v>537</v>
      </c>
      <c r="P8586" t="s">
        <v>629</v>
      </c>
    </row>
    <row r="8587" spans="1:16" x14ac:dyDescent="0.25">
      <c r="A8587" t="s">
        <v>455</v>
      </c>
      <c r="B8587" t="s">
        <v>174</v>
      </c>
      <c r="C8587" t="s">
        <v>252</v>
      </c>
      <c r="D8587" t="s">
        <v>365</v>
      </c>
      <c r="E8587" t="s">
        <v>365</v>
      </c>
      <c r="F8587" t="s">
        <v>254</v>
      </c>
      <c r="G8587" t="s">
        <v>175</v>
      </c>
      <c r="H8587" t="s">
        <v>176</v>
      </c>
      <c r="I8587" t="s">
        <v>59</v>
      </c>
      <c r="J8587" t="s">
        <v>117</v>
      </c>
      <c r="K8587" s="1">
        <v>45425</v>
      </c>
      <c r="L8587">
        <v>210</v>
      </c>
      <c r="M8587">
        <v>4</v>
      </c>
      <c r="N8587" t="s">
        <v>538</v>
      </c>
      <c r="O8587" t="s">
        <v>537</v>
      </c>
      <c r="P8587" t="s">
        <v>629</v>
      </c>
    </row>
    <row r="8588" spans="1:16" x14ac:dyDescent="0.25">
      <c r="A8588" t="s">
        <v>455</v>
      </c>
      <c r="B8588" t="s">
        <v>174</v>
      </c>
      <c r="C8588" t="s">
        <v>252</v>
      </c>
      <c r="D8588" t="s">
        <v>365</v>
      </c>
      <c r="E8588" t="s">
        <v>365</v>
      </c>
      <c r="F8588" t="s">
        <v>254</v>
      </c>
      <c r="G8588" t="s">
        <v>175</v>
      </c>
      <c r="H8588" t="s">
        <v>176</v>
      </c>
      <c r="I8588" t="s">
        <v>59</v>
      </c>
      <c r="J8588" t="s">
        <v>117</v>
      </c>
      <c r="K8588" s="1">
        <v>45426</v>
      </c>
      <c r="L8588">
        <v>60</v>
      </c>
      <c r="M8588">
        <v>4</v>
      </c>
      <c r="N8588" t="s">
        <v>538</v>
      </c>
      <c r="O8588" t="s">
        <v>537</v>
      </c>
      <c r="P8588" t="s">
        <v>629</v>
      </c>
    </row>
    <row r="8589" spans="1:16" x14ac:dyDescent="0.25">
      <c r="A8589" t="s">
        <v>455</v>
      </c>
      <c r="B8589" t="s">
        <v>174</v>
      </c>
      <c r="C8589" t="s">
        <v>252</v>
      </c>
      <c r="D8589" t="s">
        <v>365</v>
      </c>
      <c r="E8589" t="s">
        <v>365</v>
      </c>
      <c r="F8589" t="s">
        <v>254</v>
      </c>
      <c r="G8589" t="s">
        <v>175</v>
      </c>
      <c r="H8589" t="s">
        <v>176</v>
      </c>
      <c r="I8589" t="s">
        <v>59</v>
      </c>
      <c r="J8589" t="s">
        <v>117</v>
      </c>
      <c r="K8589" s="1">
        <v>45427</v>
      </c>
      <c r="L8589">
        <v>30</v>
      </c>
      <c r="M8589">
        <v>4</v>
      </c>
      <c r="N8589" t="s">
        <v>538</v>
      </c>
      <c r="O8589" t="s">
        <v>537</v>
      </c>
      <c r="P8589" t="s">
        <v>629</v>
      </c>
    </row>
    <row r="8590" spans="1:16" x14ac:dyDescent="0.25">
      <c r="A8590" t="s">
        <v>455</v>
      </c>
      <c r="B8590" t="s">
        <v>174</v>
      </c>
      <c r="C8590" t="s">
        <v>252</v>
      </c>
      <c r="D8590" t="s">
        <v>365</v>
      </c>
      <c r="E8590" t="s">
        <v>365</v>
      </c>
      <c r="F8590" t="s">
        <v>254</v>
      </c>
      <c r="G8590" t="s">
        <v>175</v>
      </c>
      <c r="H8590" t="s">
        <v>176</v>
      </c>
      <c r="I8590" t="s">
        <v>59</v>
      </c>
      <c r="J8590" t="s">
        <v>117</v>
      </c>
      <c r="K8590" s="1">
        <v>45429</v>
      </c>
      <c r="L8590">
        <v>30</v>
      </c>
      <c r="M8590">
        <v>4</v>
      </c>
      <c r="N8590" t="s">
        <v>538</v>
      </c>
      <c r="O8590" t="s">
        <v>537</v>
      </c>
      <c r="P8590" t="s">
        <v>629</v>
      </c>
    </row>
    <row r="8591" spans="1:16" x14ac:dyDescent="0.25">
      <c r="A8591" t="s">
        <v>455</v>
      </c>
      <c r="B8591" t="s">
        <v>174</v>
      </c>
      <c r="C8591" t="s">
        <v>252</v>
      </c>
      <c r="D8591" t="s">
        <v>365</v>
      </c>
      <c r="E8591" t="s">
        <v>365</v>
      </c>
      <c r="F8591" t="s">
        <v>254</v>
      </c>
      <c r="G8591" t="s">
        <v>175</v>
      </c>
      <c r="H8591" t="s">
        <v>176</v>
      </c>
      <c r="I8591" t="s">
        <v>198</v>
      </c>
      <c r="J8591" t="s">
        <v>117</v>
      </c>
      <c r="K8591" s="1">
        <v>45405</v>
      </c>
      <c r="L8591">
        <v>30</v>
      </c>
      <c r="M8591">
        <v>1</v>
      </c>
      <c r="N8591" t="s">
        <v>538</v>
      </c>
      <c r="O8591" t="s">
        <v>537</v>
      </c>
      <c r="P8591" t="s">
        <v>629</v>
      </c>
    </row>
    <row r="8592" spans="1:16" x14ac:dyDescent="0.25">
      <c r="A8592" t="s">
        <v>455</v>
      </c>
      <c r="B8592" t="s">
        <v>174</v>
      </c>
      <c r="C8592" t="s">
        <v>252</v>
      </c>
      <c r="D8592" t="s">
        <v>365</v>
      </c>
      <c r="E8592" t="s">
        <v>365</v>
      </c>
      <c r="F8592" t="s">
        <v>254</v>
      </c>
      <c r="G8592" t="s">
        <v>175</v>
      </c>
      <c r="H8592" t="s">
        <v>176</v>
      </c>
      <c r="I8592" t="s">
        <v>198</v>
      </c>
      <c r="J8592" t="s">
        <v>117</v>
      </c>
      <c r="K8592" s="1">
        <v>45412</v>
      </c>
      <c r="L8592">
        <v>30</v>
      </c>
      <c r="M8592">
        <v>2</v>
      </c>
      <c r="N8592" t="s">
        <v>538</v>
      </c>
      <c r="O8592" t="s">
        <v>537</v>
      </c>
      <c r="P8592" t="s">
        <v>629</v>
      </c>
    </row>
    <row r="8593" spans="1:16" x14ac:dyDescent="0.25">
      <c r="A8593" t="s">
        <v>455</v>
      </c>
      <c r="B8593" t="s">
        <v>174</v>
      </c>
      <c r="C8593" t="s">
        <v>252</v>
      </c>
      <c r="D8593" t="s">
        <v>365</v>
      </c>
      <c r="E8593" t="s">
        <v>365</v>
      </c>
      <c r="F8593" t="s">
        <v>254</v>
      </c>
      <c r="G8593" t="s">
        <v>175</v>
      </c>
      <c r="H8593" t="s">
        <v>176</v>
      </c>
      <c r="I8593" t="s">
        <v>198</v>
      </c>
      <c r="J8593" t="s">
        <v>117</v>
      </c>
      <c r="K8593" s="1">
        <v>45413</v>
      </c>
      <c r="L8593">
        <v>30</v>
      </c>
      <c r="M8593">
        <v>2</v>
      </c>
      <c r="N8593" t="s">
        <v>538</v>
      </c>
      <c r="O8593" t="s">
        <v>537</v>
      </c>
      <c r="P8593" t="s">
        <v>629</v>
      </c>
    </row>
    <row r="8594" spans="1:16" x14ac:dyDescent="0.25">
      <c r="A8594" t="s">
        <v>455</v>
      </c>
      <c r="B8594" t="s">
        <v>174</v>
      </c>
      <c r="C8594" t="s">
        <v>252</v>
      </c>
      <c r="D8594" t="s">
        <v>365</v>
      </c>
      <c r="E8594" t="s">
        <v>365</v>
      </c>
      <c r="F8594" t="s">
        <v>254</v>
      </c>
      <c r="G8594" t="s">
        <v>175</v>
      </c>
      <c r="H8594" t="s">
        <v>176</v>
      </c>
      <c r="I8594" t="s">
        <v>199</v>
      </c>
      <c r="J8594" t="s">
        <v>117</v>
      </c>
      <c r="K8594" s="1">
        <v>45428</v>
      </c>
      <c r="L8594">
        <v>30</v>
      </c>
      <c r="M8594">
        <v>4</v>
      </c>
      <c r="N8594" t="s">
        <v>538</v>
      </c>
      <c r="O8594" t="s">
        <v>537</v>
      </c>
      <c r="P8594" t="s">
        <v>629</v>
      </c>
    </row>
    <row r="8595" spans="1:16" x14ac:dyDescent="0.25">
      <c r="A8595" t="s">
        <v>455</v>
      </c>
      <c r="B8595" t="s">
        <v>174</v>
      </c>
      <c r="C8595" t="s">
        <v>252</v>
      </c>
      <c r="D8595" t="s">
        <v>365</v>
      </c>
      <c r="E8595" t="s">
        <v>365</v>
      </c>
      <c r="F8595" t="s">
        <v>254</v>
      </c>
      <c r="G8595" t="s">
        <v>175</v>
      </c>
      <c r="H8595" t="s">
        <v>176</v>
      </c>
      <c r="I8595" t="s">
        <v>177</v>
      </c>
      <c r="J8595" t="s">
        <v>117</v>
      </c>
      <c r="K8595" s="1">
        <v>45413</v>
      </c>
      <c r="L8595">
        <v>30</v>
      </c>
      <c r="M8595">
        <v>2</v>
      </c>
      <c r="N8595" t="s">
        <v>538</v>
      </c>
      <c r="O8595" t="s">
        <v>537</v>
      </c>
      <c r="P8595" t="s">
        <v>629</v>
      </c>
    </row>
    <row r="8596" spans="1:16" x14ac:dyDescent="0.25">
      <c r="A8596" t="s">
        <v>455</v>
      </c>
      <c r="B8596" t="s">
        <v>174</v>
      </c>
      <c r="C8596" t="s">
        <v>252</v>
      </c>
      <c r="D8596" t="s">
        <v>365</v>
      </c>
      <c r="E8596" t="s">
        <v>365</v>
      </c>
      <c r="F8596" t="s">
        <v>254</v>
      </c>
      <c r="G8596" t="s">
        <v>175</v>
      </c>
      <c r="H8596" t="s">
        <v>176</v>
      </c>
      <c r="I8596" t="s">
        <v>177</v>
      </c>
      <c r="J8596" t="s">
        <v>117</v>
      </c>
      <c r="K8596" s="1">
        <v>45415</v>
      </c>
      <c r="L8596">
        <v>30</v>
      </c>
      <c r="M8596">
        <v>2</v>
      </c>
      <c r="N8596" t="s">
        <v>538</v>
      </c>
      <c r="O8596" t="s">
        <v>537</v>
      </c>
      <c r="P8596" t="s">
        <v>629</v>
      </c>
    </row>
    <row r="8597" spans="1:16" x14ac:dyDescent="0.25">
      <c r="A8597" t="s">
        <v>455</v>
      </c>
      <c r="B8597" t="s">
        <v>174</v>
      </c>
      <c r="C8597" t="s">
        <v>252</v>
      </c>
      <c r="D8597" t="s">
        <v>365</v>
      </c>
      <c r="E8597" t="s">
        <v>365</v>
      </c>
      <c r="F8597" t="s">
        <v>254</v>
      </c>
      <c r="G8597" t="s">
        <v>175</v>
      </c>
      <c r="H8597" t="s">
        <v>176</v>
      </c>
      <c r="I8597" t="s">
        <v>177</v>
      </c>
      <c r="J8597" t="s">
        <v>117</v>
      </c>
      <c r="K8597" s="1">
        <v>45419</v>
      </c>
      <c r="L8597">
        <v>30</v>
      </c>
      <c r="M8597">
        <v>3</v>
      </c>
      <c r="N8597" t="s">
        <v>538</v>
      </c>
      <c r="O8597" t="s">
        <v>537</v>
      </c>
      <c r="P8597" t="s">
        <v>629</v>
      </c>
    </row>
    <row r="8598" spans="1:16" x14ac:dyDescent="0.25">
      <c r="A8598" t="s">
        <v>455</v>
      </c>
      <c r="B8598" t="s">
        <v>174</v>
      </c>
      <c r="C8598" t="s">
        <v>252</v>
      </c>
      <c r="D8598" t="s">
        <v>365</v>
      </c>
      <c r="E8598" t="s">
        <v>365</v>
      </c>
      <c r="F8598" t="s">
        <v>254</v>
      </c>
      <c r="G8598" t="s">
        <v>175</v>
      </c>
      <c r="H8598" t="s">
        <v>176</v>
      </c>
      <c r="I8598" t="s">
        <v>177</v>
      </c>
      <c r="J8598" t="s">
        <v>117</v>
      </c>
      <c r="K8598" s="1">
        <v>45421</v>
      </c>
      <c r="L8598">
        <v>120</v>
      </c>
      <c r="M8598">
        <v>3</v>
      </c>
      <c r="N8598" t="s">
        <v>538</v>
      </c>
      <c r="O8598" t="s">
        <v>537</v>
      </c>
      <c r="P8598" t="s">
        <v>629</v>
      </c>
    </row>
    <row r="8599" spans="1:16" x14ac:dyDescent="0.25">
      <c r="A8599" t="s">
        <v>455</v>
      </c>
      <c r="B8599" t="s">
        <v>174</v>
      </c>
      <c r="C8599" t="s">
        <v>252</v>
      </c>
      <c r="D8599" t="s">
        <v>365</v>
      </c>
      <c r="E8599" t="s">
        <v>365</v>
      </c>
      <c r="F8599" t="s">
        <v>254</v>
      </c>
      <c r="G8599" t="s">
        <v>175</v>
      </c>
      <c r="H8599" t="s">
        <v>176</v>
      </c>
      <c r="I8599" t="s">
        <v>177</v>
      </c>
      <c r="J8599" t="s">
        <v>117</v>
      </c>
      <c r="K8599" s="1">
        <v>45422</v>
      </c>
      <c r="L8599">
        <v>120</v>
      </c>
      <c r="M8599">
        <v>3</v>
      </c>
      <c r="N8599" t="s">
        <v>538</v>
      </c>
      <c r="O8599" t="s">
        <v>537</v>
      </c>
      <c r="P8599" t="s">
        <v>629</v>
      </c>
    </row>
    <row r="8600" spans="1:16" x14ac:dyDescent="0.25">
      <c r="A8600" t="s">
        <v>455</v>
      </c>
      <c r="B8600" t="s">
        <v>174</v>
      </c>
      <c r="C8600" t="s">
        <v>252</v>
      </c>
      <c r="D8600" t="s">
        <v>365</v>
      </c>
      <c r="E8600" t="s">
        <v>365</v>
      </c>
      <c r="F8600" t="s">
        <v>254</v>
      </c>
      <c r="G8600" t="s">
        <v>175</v>
      </c>
      <c r="H8600" t="s">
        <v>176</v>
      </c>
      <c r="I8600" t="s">
        <v>177</v>
      </c>
      <c r="J8600" t="s">
        <v>117</v>
      </c>
      <c r="K8600" s="1">
        <v>45425</v>
      </c>
      <c r="L8600">
        <v>180</v>
      </c>
      <c r="M8600">
        <v>4</v>
      </c>
      <c r="N8600" t="s">
        <v>538</v>
      </c>
      <c r="O8600" t="s">
        <v>537</v>
      </c>
      <c r="P8600" t="s">
        <v>629</v>
      </c>
    </row>
    <row r="8601" spans="1:16" x14ac:dyDescent="0.25">
      <c r="A8601" t="s">
        <v>455</v>
      </c>
      <c r="B8601" t="s">
        <v>174</v>
      </c>
      <c r="C8601" t="s">
        <v>252</v>
      </c>
      <c r="D8601" t="s">
        <v>365</v>
      </c>
      <c r="E8601" t="s">
        <v>365</v>
      </c>
      <c r="F8601" t="s">
        <v>254</v>
      </c>
      <c r="G8601" t="s">
        <v>175</v>
      </c>
      <c r="H8601" t="s">
        <v>176</v>
      </c>
      <c r="I8601" t="s">
        <v>177</v>
      </c>
      <c r="J8601" t="s">
        <v>117</v>
      </c>
      <c r="K8601" s="1">
        <v>45426</v>
      </c>
      <c r="L8601">
        <v>60</v>
      </c>
      <c r="M8601">
        <v>4</v>
      </c>
      <c r="N8601" t="s">
        <v>538</v>
      </c>
      <c r="O8601" t="s">
        <v>537</v>
      </c>
      <c r="P8601" t="s">
        <v>629</v>
      </c>
    </row>
    <row r="8602" spans="1:16" x14ac:dyDescent="0.25">
      <c r="A8602" t="s">
        <v>455</v>
      </c>
      <c r="B8602" t="s">
        <v>174</v>
      </c>
      <c r="C8602" t="s">
        <v>252</v>
      </c>
      <c r="D8602" t="s">
        <v>365</v>
      </c>
      <c r="E8602" t="s">
        <v>365</v>
      </c>
      <c r="F8602" t="s">
        <v>254</v>
      </c>
      <c r="G8602" t="s">
        <v>175</v>
      </c>
      <c r="H8602" t="s">
        <v>176</v>
      </c>
      <c r="I8602" t="s">
        <v>177</v>
      </c>
      <c r="J8602" t="s">
        <v>117</v>
      </c>
      <c r="K8602" s="1">
        <v>45428</v>
      </c>
      <c r="L8602">
        <v>60</v>
      </c>
      <c r="M8602">
        <v>4</v>
      </c>
      <c r="N8602" t="s">
        <v>538</v>
      </c>
      <c r="O8602" t="s">
        <v>537</v>
      </c>
      <c r="P8602" t="s">
        <v>629</v>
      </c>
    </row>
    <row r="8603" spans="1:16" x14ac:dyDescent="0.25">
      <c r="A8603" t="s">
        <v>455</v>
      </c>
      <c r="B8603" t="s">
        <v>174</v>
      </c>
      <c r="C8603" t="s">
        <v>252</v>
      </c>
      <c r="D8603" t="s">
        <v>365</v>
      </c>
      <c r="E8603" t="s">
        <v>365</v>
      </c>
      <c r="F8603" t="s">
        <v>254</v>
      </c>
      <c r="G8603" t="s">
        <v>175</v>
      </c>
      <c r="H8603" t="s">
        <v>176</v>
      </c>
      <c r="I8603" t="s">
        <v>178</v>
      </c>
      <c r="J8603" t="s">
        <v>117</v>
      </c>
      <c r="K8603" s="1">
        <v>45405</v>
      </c>
      <c r="L8603">
        <v>90</v>
      </c>
      <c r="M8603">
        <v>1</v>
      </c>
      <c r="N8603" t="s">
        <v>538</v>
      </c>
      <c r="O8603" t="s">
        <v>537</v>
      </c>
      <c r="P8603" t="s">
        <v>629</v>
      </c>
    </row>
    <row r="8604" spans="1:16" x14ac:dyDescent="0.25">
      <c r="A8604" t="s">
        <v>455</v>
      </c>
      <c r="B8604" t="s">
        <v>174</v>
      </c>
      <c r="C8604" t="s">
        <v>252</v>
      </c>
      <c r="D8604" t="s">
        <v>365</v>
      </c>
      <c r="E8604" t="s">
        <v>365</v>
      </c>
      <c r="F8604" t="s">
        <v>254</v>
      </c>
      <c r="G8604" t="s">
        <v>175</v>
      </c>
      <c r="H8604" t="s">
        <v>176</v>
      </c>
      <c r="I8604" t="s">
        <v>178</v>
      </c>
      <c r="J8604" t="s">
        <v>117</v>
      </c>
      <c r="K8604" s="1">
        <v>45406</v>
      </c>
      <c r="L8604">
        <v>30</v>
      </c>
      <c r="M8604">
        <v>1</v>
      </c>
      <c r="N8604" t="s">
        <v>538</v>
      </c>
      <c r="O8604" t="s">
        <v>537</v>
      </c>
      <c r="P8604" t="s">
        <v>629</v>
      </c>
    </row>
    <row r="8605" spans="1:16" x14ac:dyDescent="0.25">
      <c r="A8605" t="s">
        <v>455</v>
      </c>
      <c r="B8605" t="s">
        <v>174</v>
      </c>
      <c r="C8605" t="s">
        <v>252</v>
      </c>
      <c r="D8605" t="s">
        <v>365</v>
      </c>
      <c r="E8605" t="s">
        <v>365</v>
      </c>
      <c r="F8605" t="s">
        <v>254</v>
      </c>
      <c r="G8605" t="s">
        <v>175</v>
      </c>
      <c r="H8605" t="s">
        <v>176</v>
      </c>
      <c r="I8605" t="s">
        <v>178</v>
      </c>
      <c r="J8605" t="s">
        <v>117</v>
      </c>
      <c r="K8605" s="1">
        <v>45411</v>
      </c>
      <c r="L8605">
        <v>30</v>
      </c>
      <c r="M8605">
        <v>2</v>
      </c>
      <c r="N8605" t="s">
        <v>538</v>
      </c>
      <c r="O8605" t="s">
        <v>537</v>
      </c>
      <c r="P8605" t="s">
        <v>629</v>
      </c>
    </row>
    <row r="8606" spans="1:16" x14ac:dyDescent="0.25">
      <c r="A8606" t="s">
        <v>455</v>
      </c>
      <c r="B8606" t="s">
        <v>174</v>
      </c>
      <c r="C8606" t="s">
        <v>252</v>
      </c>
      <c r="D8606" t="s">
        <v>365</v>
      </c>
      <c r="E8606" t="s">
        <v>365</v>
      </c>
      <c r="F8606" t="s">
        <v>254</v>
      </c>
      <c r="G8606" t="s">
        <v>175</v>
      </c>
      <c r="H8606" t="s">
        <v>176</v>
      </c>
      <c r="I8606" t="s">
        <v>178</v>
      </c>
      <c r="J8606" t="s">
        <v>117</v>
      </c>
      <c r="K8606" s="1">
        <v>45420</v>
      </c>
      <c r="L8606">
        <v>30</v>
      </c>
      <c r="M8606">
        <v>3</v>
      </c>
      <c r="N8606" t="s">
        <v>538</v>
      </c>
      <c r="O8606" t="s">
        <v>537</v>
      </c>
      <c r="P8606" t="s">
        <v>629</v>
      </c>
    </row>
    <row r="8607" spans="1:16" x14ac:dyDescent="0.25">
      <c r="A8607" t="s">
        <v>455</v>
      </c>
      <c r="B8607" t="s">
        <v>174</v>
      </c>
      <c r="C8607" t="s">
        <v>252</v>
      </c>
      <c r="D8607" t="s">
        <v>365</v>
      </c>
      <c r="E8607" t="s">
        <v>365</v>
      </c>
      <c r="F8607" t="s">
        <v>254</v>
      </c>
      <c r="G8607" t="s">
        <v>175</v>
      </c>
      <c r="H8607" t="s">
        <v>176</v>
      </c>
      <c r="I8607" t="s">
        <v>178</v>
      </c>
      <c r="J8607" t="s">
        <v>117</v>
      </c>
      <c r="K8607" s="1">
        <v>45421</v>
      </c>
      <c r="L8607">
        <v>60</v>
      </c>
      <c r="M8607">
        <v>3</v>
      </c>
      <c r="N8607" t="s">
        <v>538</v>
      </c>
      <c r="O8607" t="s">
        <v>537</v>
      </c>
      <c r="P8607" t="s">
        <v>629</v>
      </c>
    </row>
    <row r="8608" spans="1:16" x14ac:dyDescent="0.25">
      <c r="A8608" t="s">
        <v>455</v>
      </c>
      <c r="B8608" t="s">
        <v>174</v>
      </c>
      <c r="C8608" t="s">
        <v>252</v>
      </c>
      <c r="D8608" t="s">
        <v>365</v>
      </c>
      <c r="E8608" t="s">
        <v>365</v>
      </c>
      <c r="F8608" t="s">
        <v>254</v>
      </c>
      <c r="G8608" t="s">
        <v>175</v>
      </c>
      <c r="H8608" t="s">
        <v>176</v>
      </c>
      <c r="I8608" t="s">
        <v>178</v>
      </c>
      <c r="J8608" t="s">
        <v>117</v>
      </c>
      <c r="K8608" s="1">
        <v>45422</v>
      </c>
      <c r="L8608">
        <v>30</v>
      </c>
      <c r="M8608">
        <v>3</v>
      </c>
      <c r="N8608" t="s">
        <v>538</v>
      </c>
      <c r="O8608" t="s">
        <v>537</v>
      </c>
      <c r="P8608" t="s">
        <v>629</v>
      </c>
    </row>
    <row r="8609" spans="1:16" x14ac:dyDescent="0.25">
      <c r="A8609" t="s">
        <v>455</v>
      </c>
      <c r="B8609" t="s">
        <v>174</v>
      </c>
      <c r="C8609" t="s">
        <v>252</v>
      </c>
      <c r="D8609" t="s">
        <v>365</v>
      </c>
      <c r="E8609" t="s">
        <v>365</v>
      </c>
      <c r="F8609" t="s">
        <v>254</v>
      </c>
      <c r="G8609" t="s">
        <v>175</v>
      </c>
      <c r="H8609" t="s">
        <v>176</v>
      </c>
      <c r="I8609" t="s">
        <v>178</v>
      </c>
      <c r="J8609" t="s">
        <v>117</v>
      </c>
      <c r="K8609" s="1">
        <v>45427</v>
      </c>
      <c r="L8609">
        <v>30</v>
      </c>
      <c r="M8609">
        <v>4</v>
      </c>
      <c r="N8609" t="s">
        <v>538</v>
      </c>
      <c r="O8609" t="s">
        <v>537</v>
      </c>
      <c r="P8609" t="s">
        <v>629</v>
      </c>
    </row>
    <row r="8610" spans="1:16" x14ac:dyDescent="0.25">
      <c r="A8610" t="s">
        <v>455</v>
      </c>
      <c r="B8610" t="s">
        <v>174</v>
      </c>
      <c r="C8610" t="s">
        <v>252</v>
      </c>
      <c r="D8610" t="s">
        <v>365</v>
      </c>
      <c r="E8610" t="s">
        <v>365</v>
      </c>
      <c r="F8610" t="s">
        <v>254</v>
      </c>
      <c r="G8610" t="s">
        <v>175</v>
      </c>
      <c r="H8610" t="s">
        <v>176</v>
      </c>
      <c r="I8610" t="s">
        <v>178</v>
      </c>
      <c r="J8610" t="s">
        <v>117</v>
      </c>
      <c r="K8610" s="1">
        <v>45428</v>
      </c>
      <c r="L8610">
        <v>30</v>
      </c>
      <c r="M8610">
        <v>4</v>
      </c>
      <c r="N8610" t="s">
        <v>538</v>
      </c>
      <c r="O8610" t="s">
        <v>537</v>
      </c>
      <c r="P8610" t="s">
        <v>629</v>
      </c>
    </row>
    <row r="8611" spans="1:16" x14ac:dyDescent="0.25">
      <c r="A8611" t="s">
        <v>455</v>
      </c>
      <c r="B8611" t="s">
        <v>174</v>
      </c>
      <c r="C8611" t="s">
        <v>252</v>
      </c>
      <c r="D8611" t="s">
        <v>365</v>
      </c>
      <c r="E8611" t="s">
        <v>365</v>
      </c>
      <c r="F8611" t="s">
        <v>254</v>
      </c>
      <c r="G8611" t="s">
        <v>175</v>
      </c>
      <c r="H8611" t="s">
        <v>176</v>
      </c>
      <c r="I8611" t="s">
        <v>178</v>
      </c>
      <c r="J8611" t="s">
        <v>117</v>
      </c>
      <c r="K8611" s="1">
        <v>45429</v>
      </c>
      <c r="L8611">
        <v>30</v>
      </c>
      <c r="M8611">
        <v>4</v>
      </c>
      <c r="N8611" t="s">
        <v>538</v>
      </c>
      <c r="O8611" t="s">
        <v>537</v>
      </c>
      <c r="P8611" t="s">
        <v>629</v>
      </c>
    </row>
    <row r="8612" spans="1:16" x14ac:dyDescent="0.25">
      <c r="A8612" t="s">
        <v>455</v>
      </c>
      <c r="B8612" t="s">
        <v>174</v>
      </c>
      <c r="C8612" t="s">
        <v>252</v>
      </c>
      <c r="D8612" t="s">
        <v>365</v>
      </c>
      <c r="E8612" t="s">
        <v>365</v>
      </c>
      <c r="F8612" t="s">
        <v>254</v>
      </c>
      <c r="G8612" t="s">
        <v>175</v>
      </c>
      <c r="H8612" t="s">
        <v>176</v>
      </c>
      <c r="I8612" t="s">
        <v>179</v>
      </c>
      <c r="J8612" t="s">
        <v>117</v>
      </c>
      <c r="K8612" s="1">
        <v>45406</v>
      </c>
      <c r="L8612">
        <v>60</v>
      </c>
      <c r="M8612">
        <v>1</v>
      </c>
      <c r="N8612" t="s">
        <v>538</v>
      </c>
      <c r="O8612" t="s">
        <v>537</v>
      </c>
      <c r="P8612" t="s">
        <v>629</v>
      </c>
    </row>
    <row r="8613" spans="1:16" x14ac:dyDescent="0.25">
      <c r="A8613" t="s">
        <v>455</v>
      </c>
      <c r="B8613" t="s">
        <v>174</v>
      </c>
      <c r="C8613" t="s">
        <v>252</v>
      </c>
      <c r="D8613" t="s">
        <v>365</v>
      </c>
      <c r="E8613" t="s">
        <v>365</v>
      </c>
      <c r="F8613" t="s">
        <v>254</v>
      </c>
      <c r="G8613" t="s">
        <v>175</v>
      </c>
      <c r="H8613" t="s">
        <v>176</v>
      </c>
      <c r="I8613" t="s">
        <v>180</v>
      </c>
      <c r="J8613" t="s">
        <v>117</v>
      </c>
      <c r="K8613" s="1">
        <v>45405</v>
      </c>
      <c r="L8613">
        <v>30</v>
      </c>
      <c r="M8613">
        <v>1</v>
      </c>
      <c r="N8613" t="s">
        <v>538</v>
      </c>
      <c r="O8613" t="s">
        <v>537</v>
      </c>
      <c r="P8613" t="s">
        <v>629</v>
      </c>
    </row>
    <row r="8614" spans="1:16" x14ac:dyDescent="0.25">
      <c r="A8614" t="s">
        <v>455</v>
      </c>
      <c r="B8614" t="s">
        <v>174</v>
      </c>
      <c r="C8614" t="s">
        <v>252</v>
      </c>
      <c r="D8614" t="s">
        <v>365</v>
      </c>
      <c r="E8614" t="s">
        <v>365</v>
      </c>
      <c r="F8614" t="s">
        <v>254</v>
      </c>
      <c r="G8614" t="s">
        <v>175</v>
      </c>
      <c r="H8614" t="s">
        <v>176</v>
      </c>
      <c r="I8614" t="s">
        <v>180</v>
      </c>
      <c r="J8614" t="s">
        <v>117</v>
      </c>
      <c r="K8614" s="1">
        <v>45413</v>
      </c>
      <c r="L8614">
        <v>30</v>
      </c>
      <c r="M8614">
        <v>2</v>
      </c>
      <c r="N8614" t="s">
        <v>538</v>
      </c>
      <c r="O8614" t="s">
        <v>537</v>
      </c>
      <c r="P8614" t="s">
        <v>629</v>
      </c>
    </row>
    <row r="8615" spans="1:16" x14ac:dyDescent="0.25">
      <c r="A8615" t="s">
        <v>455</v>
      </c>
      <c r="B8615" t="s">
        <v>174</v>
      </c>
      <c r="C8615" t="s">
        <v>252</v>
      </c>
      <c r="D8615" t="s">
        <v>365</v>
      </c>
      <c r="E8615" t="s">
        <v>365</v>
      </c>
      <c r="F8615" t="s">
        <v>254</v>
      </c>
      <c r="G8615" t="s">
        <v>175</v>
      </c>
      <c r="H8615" t="s">
        <v>176</v>
      </c>
      <c r="I8615" t="s">
        <v>180</v>
      </c>
      <c r="J8615" t="s">
        <v>117</v>
      </c>
      <c r="K8615" s="1">
        <v>45418</v>
      </c>
      <c r="L8615">
        <v>30</v>
      </c>
      <c r="M8615">
        <v>3</v>
      </c>
      <c r="N8615" t="s">
        <v>538</v>
      </c>
      <c r="O8615" t="s">
        <v>537</v>
      </c>
      <c r="P8615" t="s">
        <v>629</v>
      </c>
    </row>
    <row r="8616" spans="1:16" x14ac:dyDescent="0.25">
      <c r="A8616" t="s">
        <v>455</v>
      </c>
      <c r="B8616" t="s">
        <v>174</v>
      </c>
      <c r="C8616" t="s">
        <v>252</v>
      </c>
      <c r="D8616" t="s">
        <v>365</v>
      </c>
      <c r="E8616" t="s">
        <v>365</v>
      </c>
      <c r="F8616" t="s">
        <v>254</v>
      </c>
      <c r="G8616" t="s">
        <v>175</v>
      </c>
      <c r="H8616" t="s">
        <v>176</v>
      </c>
      <c r="I8616" t="s">
        <v>180</v>
      </c>
      <c r="J8616" t="s">
        <v>117</v>
      </c>
      <c r="K8616" s="1">
        <v>45425</v>
      </c>
      <c r="L8616">
        <v>120</v>
      </c>
      <c r="M8616">
        <v>4</v>
      </c>
      <c r="N8616" t="s">
        <v>538</v>
      </c>
      <c r="O8616" t="s">
        <v>537</v>
      </c>
      <c r="P8616" t="s">
        <v>629</v>
      </c>
    </row>
    <row r="8617" spans="1:16" x14ac:dyDescent="0.25">
      <c r="A8617" t="s">
        <v>455</v>
      </c>
      <c r="B8617" t="s">
        <v>174</v>
      </c>
      <c r="C8617" t="s">
        <v>252</v>
      </c>
      <c r="D8617" t="s">
        <v>365</v>
      </c>
      <c r="E8617" t="s">
        <v>365</v>
      </c>
      <c r="F8617" t="s">
        <v>254</v>
      </c>
      <c r="G8617" t="s">
        <v>175</v>
      </c>
      <c r="H8617" t="s">
        <v>176</v>
      </c>
      <c r="I8617" t="s">
        <v>180</v>
      </c>
      <c r="J8617" t="s">
        <v>117</v>
      </c>
      <c r="K8617" s="1">
        <v>45427</v>
      </c>
      <c r="L8617">
        <v>120</v>
      </c>
      <c r="M8617">
        <v>4</v>
      </c>
      <c r="N8617" t="s">
        <v>538</v>
      </c>
      <c r="O8617" t="s">
        <v>537</v>
      </c>
      <c r="P8617" t="s">
        <v>629</v>
      </c>
    </row>
    <row r="8618" spans="1:16" x14ac:dyDescent="0.25">
      <c r="A8618" t="s">
        <v>455</v>
      </c>
      <c r="B8618" t="s">
        <v>174</v>
      </c>
      <c r="C8618" t="s">
        <v>252</v>
      </c>
      <c r="D8618" t="s">
        <v>365</v>
      </c>
      <c r="E8618" t="s">
        <v>365</v>
      </c>
      <c r="F8618" t="s">
        <v>254</v>
      </c>
      <c r="G8618" t="s">
        <v>175</v>
      </c>
      <c r="H8618" t="s">
        <v>176</v>
      </c>
      <c r="I8618" t="s">
        <v>180</v>
      </c>
      <c r="J8618" t="s">
        <v>117</v>
      </c>
      <c r="K8618" s="1">
        <v>45428</v>
      </c>
      <c r="L8618">
        <v>60</v>
      </c>
      <c r="M8618">
        <v>4</v>
      </c>
      <c r="N8618" t="s">
        <v>538</v>
      </c>
      <c r="O8618" t="s">
        <v>537</v>
      </c>
      <c r="P8618" t="s">
        <v>629</v>
      </c>
    </row>
    <row r="8619" spans="1:16" x14ac:dyDescent="0.25">
      <c r="A8619" t="s">
        <v>455</v>
      </c>
      <c r="B8619" t="s">
        <v>174</v>
      </c>
      <c r="C8619" t="s">
        <v>252</v>
      </c>
      <c r="D8619" t="s">
        <v>365</v>
      </c>
      <c r="E8619" t="s">
        <v>365</v>
      </c>
      <c r="F8619" t="s">
        <v>254</v>
      </c>
      <c r="G8619" t="s">
        <v>175</v>
      </c>
      <c r="H8619" t="s">
        <v>176</v>
      </c>
      <c r="I8619" t="s">
        <v>59</v>
      </c>
      <c r="J8619" t="s">
        <v>117</v>
      </c>
      <c r="K8619" s="1">
        <v>45411</v>
      </c>
      <c r="L8619">
        <v>30</v>
      </c>
      <c r="M8619">
        <v>2</v>
      </c>
      <c r="N8619" t="s">
        <v>538</v>
      </c>
      <c r="O8619" t="s">
        <v>537</v>
      </c>
      <c r="P8619" t="s">
        <v>629</v>
      </c>
    </row>
    <row r="8620" spans="1:16" x14ac:dyDescent="0.25">
      <c r="A8620" t="s">
        <v>455</v>
      </c>
      <c r="B8620" t="s">
        <v>174</v>
      </c>
      <c r="C8620" t="s">
        <v>252</v>
      </c>
      <c r="D8620" t="s">
        <v>365</v>
      </c>
      <c r="E8620" t="s">
        <v>365</v>
      </c>
      <c r="F8620" t="s">
        <v>254</v>
      </c>
      <c r="G8620" t="s">
        <v>175</v>
      </c>
      <c r="H8620" t="s">
        <v>25</v>
      </c>
      <c r="I8620" t="s">
        <v>16</v>
      </c>
      <c r="J8620" t="s">
        <v>117</v>
      </c>
      <c r="K8620" s="1">
        <v>45404</v>
      </c>
      <c r="L8620">
        <v>10.001999999999899</v>
      </c>
      <c r="M8620">
        <v>1</v>
      </c>
      <c r="N8620" t="s">
        <v>538</v>
      </c>
      <c r="O8620" t="s">
        <v>537</v>
      </c>
      <c r="P8620" t="s">
        <v>629</v>
      </c>
    </row>
    <row r="8621" spans="1:16" x14ac:dyDescent="0.25">
      <c r="A8621" t="s">
        <v>455</v>
      </c>
      <c r="B8621" t="s">
        <v>174</v>
      </c>
      <c r="C8621" t="s">
        <v>252</v>
      </c>
      <c r="D8621" t="s">
        <v>365</v>
      </c>
      <c r="E8621" t="s">
        <v>365</v>
      </c>
      <c r="F8621" t="s">
        <v>254</v>
      </c>
      <c r="G8621" t="s">
        <v>175</v>
      </c>
      <c r="H8621" t="s">
        <v>25</v>
      </c>
      <c r="I8621" t="s">
        <v>16</v>
      </c>
      <c r="J8621" t="s">
        <v>117</v>
      </c>
      <c r="K8621" s="1">
        <v>45411</v>
      </c>
      <c r="L8621">
        <v>30</v>
      </c>
      <c r="M8621">
        <v>2</v>
      </c>
      <c r="N8621" t="s">
        <v>538</v>
      </c>
      <c r="O8621" t="s">
        <v>537</v>
      </c>
      <c r="P8621" t="s">
        <v>629</v>
      </c>
    </row>
    <row r="8622" spans="1:16" x14ac:dyDescent="0.25">
      <c r="A8622" t="s">
        <v>455</v>
      </c>
      <c r="B8622" t="s">
        <v>174</v>
      </c>
      <c r="C8622" t="s">
        <v>252</v>
      </c>
      <c r="D8622" t="s">
        <v>365</v>
      </c>
      <c r="E8622" t="s">
        <v>365</v>
      </c>
      <c r="F8622" t="s">
        <v>254</v>
      </c>
      <c r="G8622" t="s">
        <v>175</v>
      </c>
      <c r="H8622" t="s">
        <v>25</v>
      </c>
      <c r="I8622" t="s">
        <v>16</v>
      </c>
      <c r="J8622" t="s">
        <v>117</v>
      </c>
      <c r="K8622" s="1">
        <v>45421</v>
      </c>
      <c r="L8622">
        <v>60</v>
      </c>
      <c r="M8622">
        <v>3</v>
      </c>
      <c r="N8622" t="s">
        <v>538</v>
      </c>
      <c r="O8622" t="s">
        <v>537</v>
      </c>
      <c r="P8622" t="s">
        <v>629</v>
      </c>
    </row>
    <row r="8623" spans="1:16" x14ac:dyDescent="0.25">
      <c r="A8623" t="s">
        <v>455</v>
      </c>
      <c r="B8623" t="s">
        <v>174</v>
      </c>
      <c r="C8623" t="s">
        <v>252</v>
      </c>
      <c r="D8623" t="s">
        <v>365</v>
      </c>
      <c r="E8623" t="s">
        <v>365</v>
      </c>
      <c r="F8623" t="s">
        <v>254</v>
      </c>
      <c r="G8623" t="s">
        <v>175</v>
      </c>
      <c r="H8623" t="s">
        <v>25</v>
      </c>
      <c r="I8623" t="s">
        <v>366</v>
      </c>
      <c r="J8623" t="s">
        <v>117</v>
      </c>
      <c r="K8623" s="1">
        <v>45411</v>
      </c>
      <c r="L8623">
        <v>30</v>
      </c>
      <c r="M8623">
        <v>2</v>
      </c>
      <c r="N8623" t="s">
        <v>538</v>
      </c>
      <c r="O8623" t="s">
        <v>537</v>
      </c>
      <c r="P8623" t="s">
        <v>629</v>
      </c>
    </row>
    <row r="8624" spans="1:16" x14ac:dyDescent="0.25">
      <c r="A8624" t="s">
        <v>455</v>
      </c>
      <c r="B8624" t="s">
        <v>174</v>
      </c>
      <c r="C8624" t="s">
        <v>252</v>
      </c>
      <c r="D8624" t="s">
        <v>365</v>
      </c>
      <c r="E8624" t="s">
        <v>365</v>
      </c>
      <c r="F8624" t="s">
        <v>254</v>
      </c>
      <c r="G8624" t="s">
        <v>175</v>
      </c>
      <c r="H8624" t="s">
        <v>25</v>
      </c>
      <c r="I8624" t="s">
        <v>255</v>
      </c>
      <c r="J8624" t="s">
        <v>118</v>
      </c>
      <c r="K8624" s="1">
        <v>45405</v>
      </c>
      <c r="L8624">
        <v>30</v>
      </c>
      <c r="M8624">
        <v>1</v>
      </c>
      <c r="N8624" t="s">
        <v>538</v>
      </c>
      <c r="O8624" t="s">
        <v>537</v>
      </c>
      <c r="P8624" t="s">
        <v>629</v>
      </c>
    </row>
    <row r="8625" spans="1:16" x14ac:dyDescent="0.25">
      <c r="A8625" t="s">
        <v>455</v>
      </c>
      <c r="B8625" t="s">
        <v>174</v>
      </c>
      <c r="C8625" t="s">
        <v>252</v>
      </c>
      <c r="D8625" t="s">
        <v>365</v>
      </c>
      <c r="E8625" t="s">
        <v>365</v>
      </c>
      <c r="F8625" t="s">
        <v>254</v>
      </c>
      <c r="G8625" t="s">
        <v>175</v>
      </c>
      <c r="H8625" t="s">
        <v>25</v>
      </c>
      <c r="I8625" t="s">
        <v>255</v>
      </c>
      <c r="J8625" t="s">
        <v>118</v>
      </c>
      <c r="K8625" s="1">
        <v>45418</v>
      </c>
      <c r="L8625">
        <v>30</v>
      </c>
      <c r="M8625">
        <v>3</v>
      </c>
      <c r="N8625" t="s">
        <v>538</v>
      </c>
      <c r="O8625" t="s">
        <v>537</v>
      </c>
      <c r="P8625" t="s">
        <v>629</v>
      </c>
    </row>
    <row r="8626" spans="1:16" x14ac:dyDescent="0.25">
      <c r="A8626" t="s">
        <v>455</v>
      </c>
      <c r="B8626" t="s">
        <v>174</v>
      </c>
      <c r="C8626" t="s">
        <v>252</v>
      </c>
      <c r="D8626" t="s">
        <v>365</v>
      </c>
      <c r="E8626" t="s">
        <v>365</v>
      </c>
      <c r="F8626" t="s">
        <v>254</v>
      </c>
      <c r="G8626" t="s">
        <v>175</v>
      </c>
      <c r="H8626" t="s">
        <v>25</v>
      </c>
      <c r="I8626" t="s">
        <v>255</v>
      </c>
      <c r="J8626" t="s">
        <v>118</v>
      </c>
      <c r="K8626" s="1">
        <v>45429</v>
      </c>
      <c r="L8626">
        <v>30</v>
      </c>
      <c r="M8626">
        <v>4</v>
      </c>
      <c r="N8626" t="s">
        <v>538</v>
      </c>
      <c r="O8626" t="s">
        <v>537</v>
      </c>
      <c r="P8626" t="s">
        <v>629</v>
      </c>
    </row>
    <row r="8627" spans="1:16" x14ac:dyDescent="0.25">
      <c r="A8627" t="s">
        <v>455</v>
      </c>
      <c r="B8627" t="s">
        <v>174</v>
      </c>
      <c r="C8627" t="s">
        <v>252</v>
      </c>
      <c r="D8627" t="s">
        <v>365</v>
      </c>
      <c r="E8627" t="s">
        <v>365</v>
      </c>
      <c r="F8627" t="s">
        <v>254</v>
      </c>
      <c r="G8627" t="s">
        <v>175</v>
      </c>
      <c r="H8627" t="s">
        <v>25</v>
      </c>
      <c r="I8627" t="s">
        <v>181</v>
      </c>
      <c r="J8627" t="s">
        <v>118</v>
      </c>
      <c r="K8627" s="1">
        <v>45428</v>
      </c>
      <c r="L8627">
        <v>30</v>
      </c>
      <c r="M8627">
        <v>4</v>
      </c>
      <c r="N8627" t="s">
        <v>538</v>
      </c>
      <c r="O8627" t="s">
        <v>537</v>
      </c>
      <c r="P8627" t="s">
        <v>629</v>
      </c>
    </row>
    <row r="8628" spans="1:16" x14ac:dyDescent="0.25">
      <c r="A8628" t="s">
        <v>455</v>
      </c>
      <c r="B8628" t="s">
        <v>174</v>
      </c>
      <c r="C8628" t="s">
        <v>252</v>
      </c>
      <c r="D8628" t="s">
        <v>365</v>
      </c>
      <c r="E8628" t="s">
        <v>365</v>
      </c>
      <c r="F8628" t="s">
        <v>254</v>
      </c>
      <c r="G8628" t="s">
        <v>175</v>
      </c>
      <c r="H8628" t="s">
        <v>25</v>
      </c>
      <c r="I8628" t="s">
        <v>200</v>
      </c>
      <c r="J8628" t="s">
        <v>117</v>
      </c>
      <c r="K8628" s="1">
        <v>45428</v>
      </c>
      <c r="L8628">
        <v>60</v>
      </c>
      <c r="M8628">
        <v>4</v>
      </c>
      <c r="N8628" t="s">
        <v>538</v>
      </c>
      <c r="O8628" t="s">
        <v>537</v>
      </c>
      <c r="P8628" t="s">
        <v>629</v>
      </c>
    </row>
    <row r="8629" spans="1:16" x14ac:dyDescent="0.25">
      <c r="A8629" t="s">
        <v>455</v>
      </c>
      <c r="B8629" t="s">
        <v>174</v>
      </c>
      <c r="C8629" t="s">
        <v>252</v>
      </c>
      <c r="D8629" t="s">
        <v>365</v>
      </c>
      <c r="E8629" t="s">
        <v>365</v>
      </c>
      <c r="F8629" t="s">
        <v>254</v>
      </c>
      <c r="G8629" t="s">
        <v>175</v>
      </c>
      <c r="H8629" t="s">
        <v>30</v>
      </c>
      <c r="I8629" t="s">
        <v>89</v>
      </c>
      <c r="J8629" t="s">
        <v>119</v>
      </c>
      <c r="K8629" s="1">
        <v>45418</v>
      </c>
      <c r="L8629">
        <v>30</v>
      </c>
      <c r="M8629">
        <v>3</v>
      </c>
      <c r="N8629" t="s">
        <v>538</v>
      </c>
      <c r="O8629" t="s">
        <v>537</v>
      </c>
      <c r="P8629" t="s">
        <v>629</v>
      </c>
    </row>
    <row r="8630" spans="1:16" x14ac:dyDescent="0.25">
      <c r="A8630" t="s">
        <v>455</v>
      </c>
      <c r="B8630" t="s">
        <v>174</v>
      </c>
      <c r="C8630" t="s">
        <v>252</v>
      </c>
      <c r="D8630" t="s">
        <v>365</v>
      </c>
      <c r="E8630" t="s">
        <v>365</v>
      </c>
      <c r="F8630" t="s">
        <v>254</v>
      </c>
      <c r="G8630" t="s">
        <v>175</v>
      </c>
      <c r="H8630" t="s">
        <v>176</v>
      </c>
      <c r="I8630" t="s">
        <v>69</v>
      </c>
      <c r="J8630" t="s">
        <v>119</v>
      </c>
      <c r="K8630" s="1">
        <v>45404</v>
      </c>
      <c r="L8630">
        <v>60</v>
      </c>
      <c r="M8630">
        <v>1</v>
      </c>
      <c r="N8630" t="s">
        <v>538</v>
      </c>
      <c r="O8630" t="s">
        <v>537</v>
      </c>
      <c r="P8630" t="s">
        <v>629</v>
      </c>
    </row>
    <row r="8631" spans="1:16" x14ac:dyDescent="0.25">
      <c r="A8631" t="s">
        <v>455</v>
      </c>
      <c r="B8631" t="s">
        <v>174</v>
      </c>
      <c r="C8631" t="s">
        <v>252</v>
      </c>
      <c r="D8631" t="s">
        <v>365</v>
      </c>
      <c r="E8631" t="s">
        <v>365</v>
      </c>
      <c r="F8631" t="s">
        <v>254</v>
      </c>
      <c r="G8631" t="s">
        <v>175</v>
      </c>
      <c r="H8631" t="s">
        <v>176</v>
      </c>
      <c r="I8631" t="s">
        <v>201</v>
      </c>
      <c r="J8631" t="s">
        <v>117</v>
      </c>
      <c r="K8631" s="1">
        <v>45405</v>
      </c>
      <c r="L8631">
        <v>30</v>
      </c>
      <c r="M8631">
        <v>1</v>
      </c>
      <c r="N8631" t="s">
        <v>538</v>
      </c>
      <c r="O8631" t="s">
        <v>537</v>
      </c>
      <c r="P8631" t="s">
        <v>629</v>
      </c>
    </row>
    <row r="8632" spans="1:16" x14ac:dyDescent="0.25">
      <c r="A8632" t="s">
        <v>455</v>
      </c>
      <c r="B8632" t="s">
        <v>174</v>
      </c>
      <c r="C8632" t="s">
        <v>252</v>
      </c>
      <c r="D8632" t="s">
        <v>365</v>
      </c>
      <c r="E8632" t="s">
        <v>365</v>
      </c>
      <c r="F8632" t="s">
        <v>254</v>
      </c>
      <c r="G8632" t="s">
        <v>175</v>
      </c>
      <c r="H8632" t="s">
        <v>176</v>
      </c>
      <c r="I8632" t="s">
        <v>201</v>
      </c>
      <c r="J8632" t="s">
        <v>117</v>
      </c>
      <c r="K8632" s="1">
        <v>45406</v>
      </c>
      <c r="L8632">
        <v>60</v>
      </c>
      <c r="M8632">
        <v>1</v>
      </c>
      <c r="N8632" t="s">
        <v>538</v>
      </c>
      <c r="O8632" t="s">
        <v>537</v>
      </c>
      <c r="P8632" t="s">
        <v>629</v>
      </c>
    </row>
    <row r="8633" spans="1:16" x14ac:dyDescent="0.25">
      <c r="A8633" t="s">
        <v>455</v>
      </c>
      <c r="B8633" t="s">
        <v>174</v>
      </c>
      <c r="C8633" t="s">
        <v>252</v>
      </c>
      <c r="D8633" t="s">
        <v>365</v>
      </c>
      <c r="E8633" t="s">
        <v>365</v>
      </c>
      <c r="F8633" t="s">
        <v>254</v>
      </c>
      <c r="G8633" t="s">
        <v>175</v>
      </c>
      <c r="H8633" t="s">
        <v>176</v>
      </c>
      <c r="I8633" t="s">
        <v>201</v>
      </c>
      <c r="J8633" t="s">
        <v>117</v>
      </c>
      <c r="K8633" s="1">
        <v>45407</v>
      </c>
      <c r="L8633">
        <v>60</v>
      </c>
      <c r="M8633">
        <v>1</v>
      </c>
      <c r="N8633" t="s">
        <v>538</v>
      </c>
      <c r="O8633" t="s">
        <v>537</v>
      </c>
      <c r="P8633" t="s">
        <v>629</v>
      </c>
    </row>
    <row r="8634" spans="1:16" x14ac:dyDescent="0.25">
      <c r="A8634" t="s">
        <v>455</v>
      </c>
      <c r="B8634" t="s">
        <v>174</v>
      </c>
      <c r="C8634" t="s">
        <v>252</v>
      </c>
      <c r="D8634" t="s">
        <v>365</v>
      </c>
      <c r="E8634" t="s">
        <v>365</v>
      </c>
      <c r="F8634" t="s">
        <v>254</v>
      </c>
      <c r="G8634" t="s">
        <v>175</v>
      </c>
      <c r="H8634" t="s">
        <v>176</v>
      </c>
      <c r="I8634" t="s">
        <v>201</v>
      </c>
      <c r="J8634" t="s">
        <v>117</v>
      </c>
      <c r="K8634" s="1">
        <v>45412</v>
      </c>
      <c r="L8634">
        <v>30</v>
      </c>
      <c r="M8634">
        <v>2</v>
      </c>
      <c r="N8634" t="s">
        <v>538</v>
      </c>
      <c r="O8634" t="s">
        <v>537</v>
      </c>
      <c r="P8634" t="s">
        <v>629</v>
      </c>
    </row>
    <row r="8635" spans="1:16" x14ac:dyDescent="0.25">
      <c r="A8635" t="s">
        <v>455</v>
      </c>
      <c r="B8635" t="s">
        <v>174</v>
      </c>
      <c r="C8635" t="s">
        <v>252</v>
      </c>
      <c r="D8635" t="s">
        <v>365</v>
      </c>
      <c r="E8635" t="s">
        <v>365</v>
      </c>
      <c r="F8635" t="s">
        <v>254</v>
      </c>
      <c r="G8635" t="s">
        <v>175</v>
      </c>
      <c r="H8635" t="s">
        <v>183</v>
      </c>
      <c r="I8635" t="s">
        <v>184</v>
      </c>
      <c r="J8635" t="s">
        <v>117</v>
      </c>
      <c r="K8635" s="1">
        <v>45404</v>
      </c>
      <c r="L8635">
        <v>60</v>
      </c>
      <c r="M8635">
        <v>1</v>
      </c>
      <c r="N8635" t="s">
        <v>538</v>
      </c>
      <c r="O8635" t="s">
        <v>537</v>
      </c>
      <c r="P8635" t="s">
        <v>629</v>
      </c>
    </row>
    <row r="8636" spans="1:16" x14ac:dyDescent="0.25">
      <c r="A8636" t="s">
        <v>455</v>
      </c>
      <c r="B8636" t="s">
        <v>174</v>
      </c>
      <c r="C8636" t="s">
        <v>252</v>
      </c>
      <c r="D8636" t="s">
        <v>365</v>
      </c>
      <c r="E8636" t="s">
        <v>365</v>
      </c>
      <c r="F8636" t="s">
        <v>254</v>
      </c>
      <c r="G8636" t="s">
        <v>175</v>
      </c>
      <c r="H8636" t="s">
        <v>183</v>
      </c>
      <c r="I8636" t="s">
        <v>184</v>
      </c>
      <c r="J8636" t="s">
        <v>117</v>
      </c>
      <c r="K8636" s="1">
        <v>45405</v>
      </c>
      <c r="L8636">
        <v>10.001999999999899</v>
      </c>
      <c r="M8636">
        <v>1</v>
      </c>
      <c r="N8636" t="s">
        <v>538</v>
      </c>
      <c r="O8636" t="s">
        <v>537</v>
      </c>
      <c r="P8636" t="s">
        <v>629</v>
      </c>
    </row>
    <row r="8637" spans="1:16" x14ac:dyDescent="0.25">
      <c r="A8637" t="s">
        <v>455</v>
      </c>
      <c r="B8637" t="s">
        <v>174</v>
      </c>
      <c r="C8637" t="s">
        <v>252</v>
      </c>
      <c r="D8637" t="s">
        <v>365</v>
      </c>
      <c r="E8637" t="s">
        <v>365</v>
      </c>
      <c r="F8637" t="s">
        <v>254</v>
      </c>
      <c r="G8637" t="s">
        <v>175</v>
      </c>
      <c r="H8637" t="s">
        <v>183</v>
      </c>
      <c r="I8637" t="s">
        <v>184</v>
      </c>
      <c r="J8637" t="s">
        <v>117</v>
      </c>
      <c r="K8637" s="1">
        <v>45407</v>
      </c>
      <c r="L8637">
        <v>60</v>
      </c>
      <c r="M8637">
        <v>1</v>
      </c>
      <c r="N8637" t="s">
        <v>538</v>
      </c>
      <c r="O8637" t="s">
        <v>537</v>
      </c>
      <c r="P8637" t="s">
        <v>629</v>
      </c>
    </row>
    <row r="8638" spans="1:16" x14ac:dyDescent="0.25">
      <c r="A8638" t="s">
        <v>455</v>
      </c>
      <c r="B8638" t="s">
        <v>174</v>
      </c>
      <c r="C8638" t="s">
        <v>252</v>
      </c>
      <c r="D8638" t="s">
        <v>365</v>
      </c>
      <c r="E8638" t="s">
        <v>365</v>
      </c>
      <c r="F8638" t="s">
        <v>254</v>
      </c>
      <c r="G8638" t="s">
        <v>175</v>
      </c>
      <c r="H8638" t="s">
        <v>183</v>
      </c>
      <c r="I8638" t="s">
        <v>184</v>
      </c>
      <c r="J8638" t="s">
        <v>117</v>
      </c>
      <c r="K8638" s="1">
        <v>45411</v>
      </c>
      <c r="L8638">
        <v>60</v>
      </c>
      <c r="M8638">
        <v>2</v>
      </c>
      <c r="N8638" t="s">
        <v>538</v>
      </c>
      <c r="O8638" t="s">
        <v>537</v>
      </c>
      <c r="P8638" t="s">
        <v>629</v>
      </c>
    </row>
    <row r="8639" spans="1:16" x14ac:dyDescent="0.25">
      <c r="A8639" t="s">
        <v>455</v>
      </c>
      <c r="B8639" t="s">
        <v>174</v>
      </c>
      <c r="C8639" t="s">
        <v>252</v>
      </c>
      <c r="D8639" t="s">
        <v>365</v>
      </c>
      <c r="E8639" t="s">
        <v>365</v>
      </c>
      <c r="F8639" t="s">
        <v>254</v>
      </c>
      <c r="G8639" t="s">
        <v>175</v>
      </c>
      <c r="H8639" t="s">
        <v>183</v>
      </c>
      <c r="I8639" t="s">
        <v>184</v>
      </c>
      <c r="J8639" t="s">
        <v>117</v>
      </c>
      <c r="K8639" s="1">
        <v>45412</v>
      </c>
      <c r="L8639">
        <v>30</v>
      </c>
      <c r="M8639">
        <v>2</v>
      </c>
      <c r="N8639" t="s">
        <v>538</v>
      </c>
      <c r="O8639" t="s">
        <v>537</v>
      </c>
      <c r="P8639" t="s">
        <v>629</v>
      </c>
    </row>
    <row r="8640" spans="1:16" x14ac:dyDescent="0.25">
      <c r="A8640" t="s">
        <v>455</v>
      </c>
      <c r="B8640" t="s">
        <v>174</v>
      </c>
      <c r="C8640" t="s">
        <v>252</v>
      </c>
      <c r="D8640" t="s">
        <v>365</v>
      </c>
      <c r="E8640" t="s">
        <v>365</v>
      </c>
      <c r="F8640" t="s">
        <v>254</v>
      </c>
      <c r="G8640" t="s">
        <v>175</v>
      </c>
      <c r="H8640" t="s">
        <v>183</v>
      </c>
      <c r="I8640" t="s">
        <v>184</v>
      </c>
      <c r="J8640" t="s">
        <v>117</v>
      </c>
      <c r="K8640" s="1">
        <v>45413</v>
      </c>
      <c r="L8640">
        <v>120</v>
      </c>
      <c r="M8640">
        <v>2</v>
      </c>
      <c r="N8640" t="s">
        <v>538</v>
      </c>
      <c r="O8640" t="s">
        <v>537</v>
      </c>
      <c r="P8640" t="s">
        <v>629</v>
      </c>
    </row>
    <row r="8641" spans="1:16" x14ac:dyDescent="0.25">
      <c r="A8641" t="s">
        <v>455</v>
      </c>
      <c r="B8641" t="s">
        <v>174</v>
      </c>
      <c r="C8641" t="s">
        <v>252</v>
      </c>
      <c r="D8641" t="s">
        <v>365</v>
      </c>
      <c r="E8641" t="s">
        <v>365</v>
      </c>
      <c r="F8641" t="s">
        <v>254</v>
      </c>
      <c r="G8641" t="s">
        <v>175</v>
      </c>
      <c r="H8641" t="s">
        <v>183</v>
      </c>
      <c r="I8641" t="s">
        <v>184</v>
      </c>
      <c r="J8641" t="s">
        <v>117</v>
      </c>
      <c r="K8641" s="1">
        <v>45414</v>
      </c>
      <c r="L8641">
        <v>60</v>
      </c>
      <c r="M8641">
        <v>2</v>
      </c>
      <c r="N8641" t="s">
        <v>538</v>
      </c>
      <c r="O8641" t="s">
        <v>537</v>
      </c>
      <c r="P8641" t="s">
        <v>629</v>
      </c>
    </row>
    <row r="8642" spans="1:16" x14ac:dyDescent="0.25">
      <c r="A8642" t="s">
        <v>455</v>
      </c>
      <c r="B8642" t="s">
        <v>174</v>
      </c>
      <c r="C8642" t="s">
        <v>252</v>
      </c>
      <c r="D8642" t="s">
        <v>365</v>
      </c>
      <c r="E8642" t="s">
        <v>365</v>
      </c>
      <c r="F8642" t="s">
        <v>254</v>
      </c>
      <c r="G8642" t="s">
        <v>175</v>
      </c>
      <c r="H8642" t="s">
        <v>183</v>
      </c>
      <c r="I8642" t="s">
        <v>184</v>
      </c>
      <c r="J8642" t="s">
        <v>117</v>
      </c>
      <c r="K8642" s="1">
        <v>45415</v>
      </c>
      <c r="L8642">
        <v>60</v>
      </c>
      <c r="M8642">
        <v>2</v>
      </c>
      <c r="N8642" t="s">
        <v>538</v>
      </c>
      <c r="O8642" t="s">
        <v>537</v>
      </c>
      <c r="P8642" t="s">
        <v>629</v>
      </c>
    </row>
    <row r="8643" spans="1:16" x14ac:dyDescent="0.25">
      <c r="A8643" t="s">
        <v>455</v>
      </c>
      <c r="B8643" t="s">
        <v>174</v>
      </c>
      <c r="C8643" t="s">
        <v>252</v>
      </c>
      <c r="D8643" t="s">
        <v>365</v>
      </c>
      <c r="E8643" t="s">
        <v>365</v>
      </c>
      <c r="F8643" t="s">
        <v>254</v>
      </c>
      <c r="G8643" t="s">
        <v>175</v>
      </c>
      <c r="H8643" t="s">
        <v>183</v>
      </c>
      <c r="I8643" t="s">
        <v>184</v>
      </c>
      <c r="J8643" t="s">
        <v>117</v>
      </c>
      <c r="K8643" s="1">
        <v>45418</v>
      </c>
      <c r="L8643">
        <v>60</v>
      </c>
      <c r="M8643">
        <v>3</v>
      </c>
      <c r="N8643" t="s">
        <v>538</v>
      </c>
      <c r="O8643" t="s">
        <v>537</v>
      </c>
      <c r="P8643" t="s">
        <v>629</v>
      </c>
    </row>
    <row r="8644" spans="1:16" x14ac:dyDescent="0.25">
      <c r="A8644" t="s">
        <v>455</v>
      </c>
      <c r="B8644" t="s">
        <v>174</v>
      </c>
      <c r="C8644" t="s">
        <v>252</v>
      </c>
      <c r="D8644" t="s">
        <v>365</v>
      </c>
      <c r="E8644" t="s">
        <v>365</v>
      </c>
      <c r="F8644" t="s">
        <v>254</v>
      </c>
      <c r="G8644" t="s">
        <v>175</v>
      </c>
      <c r="H8644" t="s">
        <v>183</v>
      </c>
      <c r="I8644" t="s">
        <v>184</v>
      </c>
      <c r="J8644" t="s">
        <v>117</v>
      </c>
      <c r="K8644" s="1">
        <v>45421</v>
      </c>
      <c r="L8644">
        <v>30</v>
      </c>
      <c r="M8644">
        <v>3</v>
      </c>
      <c r="N8644" t="s">
        <v>538</v>
      </c>
      <c r="O8644" t="s">
        <v>537</v>
      </c>
      <c r="P8644" t="s">
        <v>629</v>
      </c>
    </row>
    <row r="8645" spans="1:16" x14ac:dyDescent="0.25">
      <c r="A8645" t="s">
        <v>455</v>
      </c>
      <c r="B8645" t="s">
        <v>174</v>
      </c>
      <c r="C8645" t="s">
        <v>252</v>
      </c>
      <c r="D8645" t="s">
        <v>365</v>
      </c>
      <c r="E8645" t="s">
        <v>365</v>
      </c>
      <c r="F8645" t="s">
        <v>254</v>
      </c>
      <c r="G8645" t="s">
        <v>175</v>
      </c>
      <c r="H8645" t="s">
        <v>183</v>
      </c>
      <c r="I8645" t="s">
        <v>184</v>
      </c>
      <c r="J8645" t="s">
        <v>117</v>
      </c>
      <c r="K8645" s="1">
        <v>45422</v>
      </c>
      <c r="L8645">
        <v>60</v>
      </c>
      <c r="M8645">
        <v>3</v>
      </c>
      <c r="N8645" t="s">
        <v>538</v>
      </c>
      <c r="O8645" t="s">
        <v>537</v>
      </c>
      <c r="P8645" t="s">
        <v>629</v>
      </c>
    </row>
    <row r="8646" spans="1:16" x14ac:dyDescent="0.25">
      <c r="A8646" t="s">
        <v>455</v>
      </c>
      <c r="B8646" t="s">
        <v>174</v>
      </c>
      <c r="C8646" t="s">
        <v>252</v>
      </c>
      <c r="D8646" t="s">
        <v>365</v>
      </c>
      <c r="E8646" t="s">
        <v>365</v>
      </c>
      <c r="F8646" t="s">
        <v>254</v>
      </c>
      <c r="G8646" t="s">
        <v>175</v>
      </c>
      <c r="H8646" t="s">
        <v>183</v>
      </c>
      <c r="I8646" t="s">
        <v>184</v>
      </c>
      <c r="J8646" t="s">
        <v>117</v>
      </c>
      <c r="K8646" s="1">
        <v>45427</v>
      </c>
      <c r="L8646">
        <v>30</v>
      </c>
      <c r="M8646">
        <v>4</v>
      </c>
      <c r="N8646" t="s">
        <v>538</v>
      </c>
      <c r="O8646" t="s">
        <v>537</v>
      </c>
      <c r="P8646" t="s">
        <v>629</v>
      </c>
    </row>
    <row r="8647" spans="1:16" x14ac:dyDescent="0.25">
      <c r="A8647" t="s">
        <v>455</v>
      </c>
      <c r="B8647" t="s">
        <v>174</v>
      </c>
      <c r="C8647" t="s">
        <v>252</v>
      </c>
      <c r="D8647" t="s">
        <v>365</v>
      </c>
      <c r="E8647" t="s">
        <v>365</v>
      </c>
      <c r="F8647" t="s">
        <v>254</v>
      </c>
      <c r="G8647" t="s">
        <v>175</v>
      </c>
      <c r="H8647" t="s">
        <v>183</v>
      </c>
      <c r="I8647" t="s">
        <v>184</v>
      </c>
      <c r="J8647" t="s">
        <v>117</v>
      </c>
      <c r="K8647" s="1">
        <v>45429</v>
      </c>
      <c r="L8647">
        <v>30</v>
      </c>
      <c r="M8647">
        <v>4</v>
      </c>
      <c r="N8647" t="s">
        <v>538</v>
      </c>
      <c r="O8647" t="s">
        <v>537</v>
      </c>
      <c r="P8647" t="s">
        <v>629</v>
      </c>
    </row>
    <row r="8648" spans="1:16" x14ac:dyDescent="0.25">
      <c r="A8648" t="s">
        <v>455</v>
      </c>
      <c r="B8648" t="s">
        <v>174</v>
      </c>
      <c r="C8648" t="s">
        <v>252</v>
      </c>
      <c r="D8648" t="s">
        <v>365</v>
      </c>
      <c r="E8648" t="s">
        <v>365</v>
      </c>
      <c r="F8648" t="s">
        <v>254</v>
      </c>
      <c r="G8648" t="s">
        <v>175</v>
      </c>
      <c r="H8648" t="s">
        <v>183</v>
      </c>
      <c r="I8648" t="s">
        <v>185</v>
      </c>
      <c r="J8648" t="s">
        <v>118</v>
      </c>
      <c r="K8648" s="1">
        <v>45404</v>
      </c>
      <c r="L8648">
        <v>30</v>
      </c>
      <c r="M8648">
        <v>1</v>
      </c>
      <c r="N8648" t="s">
        <v>538</v>
      </c>
      <c r="O8648" t="s">
        <v>537</v>
      </c>
      <c r="P8648" t="s">
        <v>629</v>
      </c>
    </row>
    <row r="8649" spans="1:16" x14ac:dyDescent="0.25">
      <c r="A8649" t="s">
        <v>455</v>
      </c>
      <c r="B8649" t="s">
        <v>174</v>
      </c>
      <c r="C8649" t="s">
        <v>252</v>
      </c>
      <c r="D8649" t="s">
        <v>365</v>
      </c>
      <c r="E8649" t="s">
        <v>365</v>
      </c>
      <c r="F8649" t="s">
        <v>254</v>
      </c>
      <c r="G8649" t="s">
        <v>175</v>
      </c>
      <c r="H8649" t="s">
        <v>183</v>
      </c>
      <c r="I8649" t="s">
        <v>185</v>
      </c>
      <c r="J8649" t="s">
        <v>118</v>
      </c>
      <c r="K8649" s="1">
        <v>45407</v>
      </c>
      <c r="L8649">
        <v>30</v>
      </c>
      <c r="M8649">
        <v>1</v>
      </c>
      <c r="N8649" t="s">
        <v>538</v>
      </c>
      <c r="O8649" t="s">
        <v>537</v>
      </c>
      <c r="P8649" t="s">
        <v>629</v>
      </c>
    </row>
    <row r="8650" spans="1:16" x14ac:dyDescent="0.25">
      <c r="A8650" t="s">
        <v>455</v>
      </c>
      <c r="B8650" t="s">
        <v>174</v>
      </c>
      <c r="C8650" t="s">
        <v>252</v>
      </c>
      <c r="D8650" t="s">
        <v>365</v>
      </c>
      <c r="E8650" t="s">
        <v>365</v>
      </c>
      <c r="F8650" t="s">
        <v>254</v>
      </c>
      <c r="G8650" t="s">
        <v>175</v>
      </c>
      <c r="H8650" t="s">
        <v>183</v>
      </c>
      <c r="I8650" t="s">
        <v>185</v>
      </c>
      <c r="J8650" t="s">
        <v>118</v>
      </c>
      <c r="K8650" s="1">
        <v>45411</v>
      </c>
      <c r="L8650">
        <v>30</v>
      </c>
      <c r="M8650">
        <v>2</v>
      </c>
      <c r="N8650" t="s">
        <v>538</v>
      </c>
      <c r="O8650" t="s">
        <v>537</v>
      </c>
      <c r="P8650" t="s">
        <v>629</v>
      </c>
    </row>
    <row r="8651" spans="1:16" x14ac:dyDescent="0.25">
      <c r="A8651" t="s">
        <v>455</v>
      </c>
      <c r="B8651" t="s">
        <v>174</v>
      </c>
      <c r="C8651" t="s">
        <v>252</v>
      </c>
      <c r="D8651" t="s">
        <v>365</v>
      </c>
      <c r="E8651" t="s">
        <v>365</v>
      </c>
      <c r="F8651" t="s">
        <v>254</v>
      </c>
      <c r="G8651" t="s">
        <v>175</v>
      </c>
      <c r="H8651" t="s">
        <v>183</v>
      </c>
      <c r="I8651" t="s">
        <v>185</v>
      </c>
      <c r="J8651" t="s">
        <v>118</v>
      </c>
      <c r="K8651" s="1">
        <v>45415</v>
      </c>
      <c r="L8651">
        <v>30</v>
      </c>
      <c r="M8651">
        <v>2</v>
      </c>
      <c r="N8651" t="s">
        <v>538</v>
      </c>
      <c r="O8651" t="s">
        <v>537</v>
      </c>
      <c r="P8651" t="s">
        <v>629</v>
      </c>
    </row>
    <row r="8652" spans="1:16" x14ac:dyDescent="0.25">
      <c r="A8652" t="s">
        <v>455</v>
      </c>
      <c r="B8652" t="s">
        <v>174</v>
      </c>
      <c r="C8652" t="s">
        <v>252</v>
      </c>
      <c r="D8652" t="s">
        <v>365</v>
      </c>
      <c r="E8652" t="s">
        <v>365</v>
      </c>
      <c r="F8652" t="s">
        <v>254</v>
      </c>
      <c r="G8652" t="s">
        <v>175</v>
      </c>
      <c r="H8652" t="s">
        <v>183</v>
      </c>
      <c r="I8652" t="s">
        <v>185</v>
      </c>
      <c r="J8652" t="s">
        <v>118</v>
      </c>
      <c r="K8652" s="1">
        <v>45418</v>
      </c>
      <c r="L8652">
        <v>30</v>
      </c>
      <c r="M8652">
        <v>3</v>
      </c>
      <c r="N8652" t="s">
        <v>538</v>
      </c>
      <c r="O8652" t="s">
        <v>537</v>
      </c>
      <c r="P8652" t="s">
        <v>629</v>
      </c>
    </row>
    <row r="8653" spans="1:16" x14ac:dyDescent="0.25">
      <c r="A8653" t="s">
        <v>455</v>
      </c>
      <c r="B8653" t="s">
        <v>174</v>
      </c>
      <c r="C8653" t="s">
        <v>252</v>
      </c>
      <c r="D8653" t="s">
        <v>365</v>
      </c>
      <c r="E8653" t="s">
        <v>365</v>
      </c>
      <c r="F8653" t="s">
        <v>254</v>
      </c>
      <c r="G8653" t="s">
        <v>175</v>
      </c>
      <c r="H8653" t="s">
        <v>183</v>
      </c>
      <c r="I8653" t="s">
        <v>185</v>
      </c>
      <c r="J8653" t="s">
        <v>118</v>
      </c>
      <c r="K8653" s="1">
        <v>45427</v>
      </c>
      <c r="L8653">
        <v>30</v>
      </c>
      <c r="M8653">
        <v>4</v>
      </c>
      <c r="N8653" t="s">
        <v>538</v>
      </c>
      <c r="O8653" t="s">
        <v>537</v>
      </c>
      <c r="P8653" t="s">
        <v>629</v>
      </c>
    </row>
    <row r="8654" spans="1:16" x14ac:dyDescent="0.25">
      <c r="A8654" t="s">
        <v>455</v>
      </c>
      <c r="B8654" t="s">
        <v>174</v>
      </c>
      <c r="C8654" t="s">
        <v>252</v>
      </c>
      <c r="D8654" t="s">
        <v>365</v>
      </c>
      <c r="E8654" t="s">
        <v>365</v>
      </c>
      <c r="F8654" t="s">
        <v>254</v>
      </c>
      <c r="G8654" t="s">
        <v>175</v>
      </c>
      <c r="H8654" t="s">
        <v>183</v>
      </c>
      <c r="I8654" t="s">
        <v>185</v>
      </c>
      <c r="J8654" t="s">
        <v>118</v>
      </c>
      <c r="K8654" s="1">
        <v>45429</v>
      </c>
      <c r="L8654">
        <v>30</v>
      </c>
      <c r="M8654">
        <v>4</v>
      </c>
      <c r="N8654" t="s">
        <v>538</v>
      </c>
      <c r="O8654" t="s">
        <v>537</v>
      </c>
      <c r="P8654" t="s">
        <v>629</v>
      </c>
    </row>
    <row r="8655" spans="1:16" x14ac:dyDescent="0.25">
      <c r="A8655" t="s">
        <v>455</v>
      </c>
      <c r="B8655" t="s">
        <v>174</v>
      </c>
      <c r="C8655" t="s">
        <v>252</v>
      </c>
      <c r="D8655" t="s">
        <v>365</v>
      </c>
      <c r="E8655" t="s">
        <v>365</v>
      </c>
      <c r="F8655" t="s">
        <v>254</v>
      </c>
      <c r="G8655" t="s">
        <v>175</v>
      </c>
      <c r="H8655" t="s">
        <v>183</v>
      </c>
      <c r="I8655" t="s">
        <v>71</v>
      </c>
      <c r="J8655" t="s">
        <v>191</v>
      </c>
      <c r="K8655" s="1">
        <v>45412</v>
      </c>
      <c r="L8655">
        <v>120</v>
      </c>
      <c r="M8655">
        <v>2</v>
      </c>
      <c r="N8655" t="s">
        <v>538</v>
      </c>
      <c r="O8655" t="s">
        <v>537</v>
      </c>
      <c r="P8655" t="s">
        <v>629</v>
      </c>
    </row>
    <row r="8656" spans="1:16" x14ac:dyDescent="0.25">
      <c r="A8656" t="s">
        <v>455</v>
      </c>
      <c r="B8656" t="s">
        <v>174</v>
      </c>
      <c r="C8656" t="s">
        <v>252</v>
      </c>
      <c r="D8656" t="s">
        <v>365</v>
      </c>
      <c r="E8656" t="s">
        <v>365</v>
      </c>
      <c r="F8656" t="s">
        <v>254</v>
      </c>
      <c r="G8656" t="s">
        <v>175</v>
      </c>
      <c r="H8656" t="s">
        <v>183</v>
      </c>
      <c r="I8656" t="s">
        <v>71</v>
      </c>
      <c r="J8656" t="s">
        <v>191</v>
      </c>
      <c r="K8656" s="1">
        <v>45414</v>
      </c>
      <c r="L8656">
        <v>120</v>
      </c>
      <c r="M8656">
        <v>2</v>
      </c>
      <c r="N8656" t="s">
        <v>538</v>
      </c>
      <c r="O8656" t="s">
        <v>537</v>
      </c>
      <c r="P8656" t="s">
        <v>629</v>
      </c>
    </row>
    <row r="8657" spans="1:16" x14ac:dyDescent="0.25">
      <c r="A8657" t="s">
        <v>455</v>
      </c>
      <c r="B8657" t="s">
        <v>174</v>
      </c>
      <c r="C8657" t="s">
        <v>252</v>
      </c>
      <c r="D8657" t="s">
        <v>365</v>
      </c>
      <c r="E8657" t="s">
        <v>365</v>
      </c>
      <c r="F8657" t="s">
        <v>254</v>
      </c>
      <c r="G8657" t="s">
        <v>175</v>
      </c>
      <c r="H8657" t="s">
        <v>183</v>
      </c>
      <c r="I8657" t="s">
        <v>71</v>
      </c>
      <c r="J8657" t="s">
        <v>191</v>
      </c>
      <c r="K8657" s="1">
        <v>45427</v>
      </c>
      <c r="L8657">
        <v>120</v>
      </c>
      <c r="M8657">
        <v>4</v>
      </c>
      <c r="N8657" t="s">
        <v>538</v>
      </c>
      <c r="O8657" t="s">
        <v>537</v>
      </c>
      <c r="P8657" t="s">
        <v>629</v>
      </c>
    </row>
    <row r="8658" spans="1:16" x14ac:dyDescent="0.25">
      <c r="A8658" t="s">
        <v>455</v>
      </c>
      <c r="B8658" t="s">
        <v>174</v>
      </c>
      <c r="C8658" t="s">
        <v>252</v>
      </c>
      <c r="D8658" t="s">
        <v>365</v>
      </c>
      <c r="E8658" t="s">
        <v>365</v>
      </c>
      <c r="F8658" t="s">
        <v>254</v>
      </c>
      <c r="G8658" t="s">
        <v>175</v>
      </c>
      <c r="H8658" t="s">
        <v>183</v>
      </c>
      <c r="I8658" t="s">
        <v>70</v>
      </c>
      <c r="J8658" t="s">
        <v>191</v>
      </c>
      <c r="K8658" s="1">
        <v>45412</v>
      </c>
      <c r="L8658">
        <v>60</v>
      </c>
      <c r="M8658">
        <v>2</v>
      </c>
      <c r="N8658" t="s">
        <v>538</v>
      </c>
      <c r="O8658" t="s">
        <v>537</v>
      </c>
      <c r="P8658" t="s">
        <v>629</v>
      </c>
    </row>
    <row r="8659" spans="1:16" x14ac:dyDescent="0.25">
      <c r="A8659" t="s">
        <v>455</v>
      </c>
      <c r="B8659" t="s">
        <v>174</v>
      </c>
      <c r="C8659" t="s">
        <v>252</v>
      </c>
      <c r="D8659" t="s">
        <v>365</v>
      </c>
      <c r="E8659" t="s">
        <v>365</v>
      </c>
      <c r="F8659" t="s">
        <v>254</v>
      </c>
      <c r="G8659" t="s">
        <v>175</v>
      </c>
      <c r="H8659" t="s">
        <v>183</v>
      </c>
      <c r="I8659" t="s">
        <v>70</v>
      </c>
      <c r="J8659" t="s">
        <v>191</v>
      </c>
      <c r="K8659" s="1">
        <v>45414</v>
      </c>
      <c r="L8659">
        <v>60</v>
      </c>
      <c r="M8659">
        <v>2</v>
      </c>
      <c r="N8659" t="s">
        <v>538</v>
      </c>
      <c r="O8659" t="s">
        <v>537</v>
      </c>
      <c r="P8659" t="s">
        <v>629</v>
      </c>
    </row>
    <row r="8660" spans="1:16" x14ac:dyDescent="0.25">
      <c r="A8660" t="s">
        <v>455</v>
      </c>
      <c r="B8660" t="s">
        <v>174</v>
      </c>
      <c r="C8660" t="s">
        <v>252</v>
      </c>
      <c r="D8660" t="s">
        <v>365</v>
      </c>
      <c r="E8660" t="s">
        <v>365</v>
      </c>
      <c r="F8660" t="s">
        <v>254</v>
      </c>
      <c r="G8660" t="s">
        <v>175</v>
      </c>
      <c r="H8660" t="s">
        <v>183</v>
      </c>
      <c r="I8660" t="s">
        <v>70</v>
      </c>
      <c r="J8660" t="s">
        <v>191</v>
      </c>
      <c r="K8660" s="1">
        <v>45419</v>
      </c>
      <c r="L8660">
        <v>60</v>
      </c>
      <c r="M8660">
        <v>3</v>
      </c>
      <c r="N8660" t="s">
        <v>538</v>
      </c>
      <c r="O8660" t="s">
        <v>537</v>
      </c>
      <c r="P8660" t="s">
        <v>629</v>
      </c>
    </row>
    <row r="8661" spans="1:16" x14ac:dyDescent="0.25">
      <c r="A8661" t="s">
        <v>455</v>
      </c>
      <c r="B8661" t="s">
        <v>174</v>
      </c>
      <c r="C8661" t="s">
        <v>252</v>
      </c>
      <c r="D8661" t="s">
        <v>365</v>
      </c>
      <c r="E8661" t="s">
        <v>365</v>
      </c>
      <c r="F8661" t="s">
        <v>254</v>
      </c>
      <c r="G8661" t="s">
        <v>175</v>
      </c>
      <c r="H8661" t="s">
        <v>183</v>
      </c>
      <c r="I8661" t="s">
        <v>70</v>
      </c>
      <c r="J8661" t="s">
        <v>191</v>
      </c>
      <c r="K8661" s="1">
        <v>45426</v>
      </c>
      <c r="L8661">
        <v>90</v>
      </c>
      <c r="M8661">
        <v>4</v>
      </c>
      <c r="N8661" t="s">
        <v>538</v>
      </c>
      <c r="O8661" t="s">
        <v>537</v>
      </c>
      <c r="P8661" t="s">
        <v>629</v>
      </c>
    </row>
    <row r="8662" spans="1:16" x14ac:dyDescent="0.25">
      <c r="A8662" t="s">
        <v>455</v>
      </c>
      <c r="B8662" t="s">
        <v>174</v>
      </c>
      <c r="C8662" t="s">
        <v>252</v>
      </c>
      <c r="D8662" t="s">
        <v>365</v>
      </c>
      <c r="E8662" t="s">
        <v>365</v>
      </c>
      <c r="F8662" t="s">
        <v>254</v>
      </c>
      <c r="G8662" t="s">
        <v>175</v>
      </c>
      <c r="H8662" t="s">
        <v>183</v>
      </c>
      <c r="I8662" t="s">
        <v>70</v>
      </c>
      <c r="J8662" t="s">
        <v>191</v>
      </c>
      <c r="K8662" s="1">
        <v>45427</v>
      </c>
      <c r="L8662">
        <v>60</v>
      </c>
      <c r="M8662">
        <v>4</v>
      </c>
      <c r="N8662" t="s">
        <v>538</v>
      </c>
      <c r="O8662" t="s">
        <v>537</v>
      </c>
      <c r="P8662" t="s">
        <v>629</v>
      </c>
    </row>
    <row r="8663" spans="1:16" x14ac:dyDescent="0.25">
      <c r="A8663" t="s">
        <v>455</v>
      </c>
      <c r="B8663" t="s">
        <v>174</v>
      </c>
      <c r="C8663" t="s">
        <v>252</v>
      </c>
      <c r="D8663" t="s">
        <v>365</v>
      </c>
      <c r="E8663" t="s">
        <v>365</v>
      </c>
      <c r="F8663" t="s">
        <v>254</v>
      </c>
      <c r="G8663" t="s">
        <v>175</v>
      </c>
      <c r="H8663" t="s">
        <v>183</v>
      </c>
      <c r="I8663" t="s">
        <v>36</v>
      </c>
      <c r="J8663" t="s">
        <v>117</v>
      </c>
      <c r="K8663" s="1">
        <v>45415</v>
      </c>
      <c r="L8663">
        <v>60</v>
      </c>
      <c r="M8663">
        <v>2</v>
      </c>
      <c r="N8663" t="s">
        <v>538</v>
      </c>
      <c r="O8663" t="s">
        <v>537</v>
      </c>
      <c r="P8663" t="s">
        <v>629</v>
      </c>
    </row>
    <row r="8664" spans="1:16" x14ac:dyDescent="0.25">
      <c r="A8664" t="s">
        <v>455</v>
      </c>
      <c r="B8664" t="s">
        <v>174</v>
      </c>
      <c r="C8664" t="s">
        <v>252</v>
      </c>
      <c r="D8664" t="s">
        <v>365</v>
      </c>
      <c r="E8664" t="s">
        <v>365</v>
      </c>
      <c r="F8664" t="s">
        <v>254</v>
      </c>
      <c r="G8664" t="s">
        <v>175</v>
      </c>
      <c r="H8664" t="s">
        <v>183</v>
      </c>
      <c r="I8664" t="s">
        <v>36</v>
      </c>
      <c r="J8664" t="s">
        <v>117</v>
      </c>
      <c r="K8664" s="1">
        <v>45420</v>
      </c>
      <c r="L8664">
        <v>60</v>
      </c>
      <c r="M8664">
        <v>3</v>
      </c>
      <c r="N8664" t="s">
        <v>538</v>
      </c>
      <c r="O8664" t="s">
        <v>537</v>
      </c>
      <c r="P8664" t="s">
        <v>629</v>
      </c>
    </row>
    <row r="8665" spans="1:16" x14ac:dyDescent="0.25">
      <c r="A8665" t="s">
        <v>455</v>
      </c>
      <c r="B8665" t="s">
        <v>174</v>
      </c>
      <c r="C8665" t="s">
        <v>252</v>
      </c>
      <c r="D8665" t="s">
        <v>365</v>
      </c>
      <c r="E8665" t="s">
        <v>365</v>
      </c>
      <c r="F8665" t="s">
        <v>254</v>
      </c>
      <c r="G8665" t="s">
        <v>175</v>
      </c>
      <c r="H8665" t="s">
        <v>183</v>
      </c>
      <c r="I8665" t="s">
        <v>36</v>
      </c>
      <c r="J8665" t="s">
        <v>117</v>
      </c>
      <c r="K8665" s="1">
        <v>45422</v>
      </c>
      <c r="L8665">
        <v>90</v>
      </c>
      <c r="M8665">
        <v>3</v>
      </c>
      <c r="N8665" t="s">
        <v>538</v>
      </c>
      <c r="O8665" t="s">
        <v>537</v>
      </c>
      <c r="P8665" t="s">
        <v>629</v>
      </c>
    </row>
    <row r="8666" spans="1:16" x14ac:dyDescent="0.25">
      <c r="A8666" t="s">
        <v>455</v>
      </c>
      <c r="B8666" t="s">
        <v>174</v>
      </c>
      <c r="C8666" t="s">
        <v>252</v>
      </c>
      <c r="D8666" t="s">
        <v>365</v>
      </c>
      <c r="E8666" t="s">
        <v>365</v>
      </c>
      <c r="F8666" t="s">
        <v>254</v>
      </c>
      <c r="G8666" t="s">
        <v>175</v>
      </c>
      <c r="H8666" t="s">
        <v>183</v>
      </c>
      <c r="I8666" t="s">
        <v>36</v>
      </c>
      <c r="J8666" t="s">
        <v>117</v>
      </c>
      <c r="K8666" s="1">
        <v>45425</v>
      </c>
      <c r="L8666">
        <v>60</v>
      </c>
      <c r="M8666">
        <v>4</v>
      </c>
      <c r="N8666" t="s">
        <v>538</v>
      </c>
      <c r="O8666" t="s">
        <v>537</v>
      </c>
      <c r="P8666" t="s">
        <v>629</v>
      </c>
    </row>
    <row r="8667" spans="1:16" x14ac:dyDescent="0.25">
      <c r="A8667" t="s">
        <v>455</v>
      </c>
      <c r="B8667" t="s">
        <v>174</v>
      </c>
      <c r="C8667" t="s">
        <v>252</v>
      </c>
      <c r="D8667" t="s">
        <v>365</v>
      </c>
      <c r="E8667" t="s">
        <v>365</v>
      </c>
      <c r="F8667" t="s">
        <v>254</v>
      </c>
      <c r="G8667" t="s">
        <v>175</v>
      </c>
      <c r="H8667" t="s">
        <v>183</v>
      </c>
      <c r="I8667" t="s">
        <v>36</v>
      </c>
      <c r="J8667" t="s">
        <v>117</v>
      </c>
      <c r="K8667" s="1">
        <v>45426</v>
      </c>
      <c r="L8667">
        <v>60</v>
      </c>
      <c r="M8667">
        <v>4</v>
      </c>
      <c r="N8667" t="s">
        <v>538</v>
      </c>
      <c r="O8667" t="s">
        <v>537</v>
      </c>
      <c r="P8667" t="s">
        <v>629</v>
      </c>
    </row>
    <row r="8668" spans="1:16" x14ac:dyDescent="0.25">
      <c r="A8668" t="s">
        <v>455</v>
      </c>
      <c r="B8668" t="s">
        <v>174</v>
      </c>
      <c r="C8668" t="s">
        <v>252</v>
      </c>
      <c r="D8668" t="s">
        <v>365</v>
      </c>
      <c r="E8668" t="s">
        <v>365</v>
      </c>
      <c r="F8668" t="s">
        <v>254</v>
      </c>
      <c r="G8668" t="s">
        <v>175</v>
      </c>
      <c r="H8668" t="s">
        <v>183</v>
      </c>
      <c r="I8668" t="s">
        <v>85</v>
      </c>
      <c r="J8668" t="s">
        <v>117</v>
      </c>
      <c r="K8668" s="1">
        <v>45419</v>
      </c>
      <c r="L8668">
        <v>90</v>
      </c>
      <c r="M8668">
        <v>3</v>
      </c>
      <c r="N8668" t="s">
        <v>538</v>
      </c>
      <c r="O8668" t="s">
        <v>537</v>
      </c>
      <c r="P8668" t="s">
        <v>629</v>
      </c>
    </row>
    <row r="8669" spans="1:16" x14ac:dyDescent="0.25">
      <c r="A8669" t="s">
        <v>455</v>
      </c>
      <c r="B8669" t="s">
        <v>174</v>
      </c>
      <c r="C8669" t="s">
        <v>252</v>
      </c>
      <c r="D8669" t="s">
        <v>365</v>
      </c>
      <c r="E8669" t="s">
        <v>365</v>
      </c>
      <c r="F8669" t="s">
        <v>254</v>
      </c>
      <c r="G8669" t="s">
        <v>175</v>
      </c>
      <c r="H8669" t="s">
        <v>183</v>
      </c>
      <c r="I8669" t="s">
        <v>85</v>
      </c>
      <c r="J8669" t="s">
        <v>117</v>
      </c>
      <c r="K8669" s="1">
        <v>45426</v>
      </c>
      <c r="L8669">
        <v>60</v>
      </c>
      <c r="M8669">
        <v>4</v>
      </c>
      <c r="N8669" t="s">
        <v>538</v>
      </c>
      <c r="O8669" t="s">
        <v>537</v>
      </c>
      <c r="P8669" t="s">
        <v>629</v>
      </c>
    </row>
    <row r="8670" spans="1:16" x14ac:dyDescent="0.25">
      <c r="A8670" t="s">
        <v>455</v>
      </c>
      <c r="B8670" t="s">
        <v>174</v>
      </c>
      <c r="C8670" t="s">
        <v>252</v>
      </c>
      <c r="D8670" t="s">
        <v>365</v>
      </c>
      <c r="E8670" t="s">
        <v>365</v>
      </c>
      <c r="F8670" t="s">
        <v>254</v>
      </c>
      <c r="G8670" t="s">
        <v>175</v>
      </c>
      <c r="H8670" t="s">
        <v>72</v>
      </c>
      <c r="I8670" t="s">
        <v>186</v>
      </c>
      <c r="J8670" t="s">
        <v>119</v>
      </c>
      <c r="K8670" s="1">
        <v>45404</v>
      </c>
      <c r="L8670">
        <v>60</v>
      </c>
      <c r="M8670">
        <v>1</v>
      </c>
      <c r="N8670" t="s">
        <v>538</v>
      </c>
      <c r="O8670" t="s">
        <v>537</v>
      </c>
      <c r="P8670" t="s">
        <v>629</v>
      </c>
    </row>
    <row r="8671" spans="1:16" x14ac:dyDescent="0.25">
      <c r="A8671" t="s">
        <v>455</v>
      </c>
      <c r="B8671" t="s">
        <v>174</v>
      </c>
      <c r="C8671" t="s">
        <v>252</v>
      </c>
      <c r="D8671" t="s">
        <v>365</v>
      </c>
      <c r="E8671" t="s">
        <v>365</v>
      </c>
      <c r="F8671" t="s">
        <v>254</v>
      </c>
      <c r="G8671" t="s">
        <v>175</v>
      </c>
      <c r="H8671" t="s">
        <v>72</v>
      </c>
      <c r="I8671" t="s">
        <v>186</v>
      </c>
      <c r="J8671" t="s">
        <v>119</v>
      </c>
      <c r="K8671" s="1">
        <v>45405</v>
      </c>
      <c r="L8671">
        <v>60</v>
      </c>
      <c r="M8671">
        <v>1</v>
      </c>
      <c r="N8671" t="s">
        <v>538</v>
      </c>
      <c r="O8671" t="s">
        <v>537</v>
      </c>
      <c r="P8671" t="s">
        <v>629</v>
      </c>
    </row>
    <row r="8672" spans="1:16" x14ac:dyDescent="0.25">
      <c r="A8672" t="s">
        <v>455</v>
      </c>
      <c r="B8672" t="s">
        <v>174</v>
      </c>
      <c r="C8672" t="s">
        <v>252</v>
      </c>
      <c r="D8672" t="s">
        <v>365</v>
      </c>
      <c r="E8672" t="s">
        <v>365</v>
      </c>
      <c r="F8672" t="s">
        <v>254</v>
      </c>
      <c r="G8672" t="s">
        <v>175</v>
      </c>
      <c r="H8672" t="s">
        <v>72</v>
      </c>
      <c r="I8672" t="s">
        <v>186</v>
      </c>
      <c r="J8672" t="s">
        <v>119</v>
      </c>
      <c r="K8672" s="1">
        <v>45406</v>
      </c>
      <c r="L8672">
        <v>90</v>
      </c>
      <c r="M8672">
        <v>1</v>
      </c>
      <c r="N8672" t="s">
        <v>538</v>
      </c>
      <c r="O8672" t="s">
        <v>537</v>
      </c>
      <c r="P8672" t="s">
        <v>629</v>
      </c>
    </row>
    <row r="8673" spans="1:16" x14ac:dyDescent="0.25">
      <c r="A8673" t="s">
        <v>455</v>
      </c>
      <c r="B8673" t="s">
        <v>174</v>
      </c>
      <c r="C8673" t="s">
        <v>252</v>
      </c>
      <c r="D8673" t="s">
        <v>365</v>
      </c>
      <c r="E8673" t="s">
        <v>365</v>
      </c>
      <c r="F8673" t="s">
        <v>254</v>
      </c>
      <c r="G8673" t="s">
        <v>175</v>
      </c>
      <c r="H8673" t="s">
        <v>72</v>
      </c>
      <c r="I8673" t="s">
        <v>186</v>
      </c>
      <c r="J8673" t="s">
        <v>119</v>
      </c>
      <c r="K8673" s="1">
        <v>45407</v>
      </c>
      <c r="L8673">
        <v>90</v>
      </c>
      <c r="M8673">
        <v>1</v>
      </c>
      <c r="N8673" t="s">
        <v>538</v>
      </c>
      <c r="O8673" t="s">
        <v>537</v>
      </c>
      <c r="P8673" t="s">
        <v>629</v>
      </c>
    </row>
    <row r="8674" spans="1:16" x14ac:dyDescent="0.25">
      <c r="A8674" t="s">
        <v>455</v>
      </c>
      <c r="B8674" t="s">
        <v>174</v>
      </c>
      <c r="C8674" t="s">
        <v>252</v>
      </c>
      <c r="D8674" t="s">
        <v>365</v>
      </c>
      <c r="E8674" t="s">
        <v>365</v>
      </c>
      <c r="F8674" t="s">
        <v>254</v>
      </c>
      <c r="G8674" t="s">
        <v>175</v>
      </c>
      <c r="H8674" t="s">
        <v>72</v>
      </c>
      <c r="I8674" t="s">
        <v>186</v>
      </c>
      <c r="J8674" t="s">
        <v>119</v>
      </c>
      <c r="K8674" s="1">
        <v>45411</v>
      </c>
      <c r="L8674">
        <v>90</v>
      </c>
      <c r="M8674">
        <v>2</v>
      </c>
      <c r="N8674" t="s">
        <v>538</v>
      </c>
      <c r="O8674" t="s">
        <v>537</v>
      </c>
      <c r="P8674" t="s">
        <v>629</v>
      </c>
    </row>
    <row r="8675" spans="1:16" x14ac:dyDescent="0.25">
      <c r="A8675" t="s">
        <v>455</v>
      </c>
      <c r="B8675" t="s">
        <v>174</v>
      </c>
      <c r="C8675" t="s">
        <v>252</v>
      </c>
      <c r="D8675" t="s">
        <v>365</v>
      </c>
      <c r="E8675" t="s">
        <v>365</v>
      </c>
      <c r="F8675" t="s">
        <v>254</v>
      </c>
      <c r="G8675" t="s">
        <v>175</v>
      </c>
      <c r="H8675" t="s">
        <v>72</v>
      </c>
      <c r="I8675" t="s">
        <v>186</v>
      </c>
      <c r="J8675" t="s">
        <v>119</v>
      </c>
      <c r="K8675" s="1">
        <v>45412</v>
      </c>
      <c r="L8675">
        <v>30</v>
      </c>
      <c r="M8675">
        <v>2</v>
      </c>
      <c r="N8675" t="s">
        <v>538</v>
      </c>
      <c r="O8675" t="s">
        <v>537</v>
      </c>
      <c r="P8675" t="s">
        <v>629</v>
      </c>
    </row>
    <row r="8676" spans="1:16" x14ac:dyDescent="0.25">
      <c r="A8676" t="s">
        <v>455</v>
      </c>
      <c r="B8676" t="s">
        <v>174</v>
      </c>
      <c r="C8676" t="s">
        <v>252</v>
      </c>
      <c r="D8676" t="s">
        <v>365</v>
      </c>
      <c r="E8676" t="s">
        <v>365</v>
      </c>
      <c r="F8676" t="s">
        <v>254</v>
      </c>
      <c r="G8676" t="s">
        <v>175</v>
      </c>
      <c r="H8676" t="s">
        <v>72</v>
      </c>
      <c r="I8676" t="s">
        <v>186</v>
      </c>
      <c r="J8676" t="s">
        <v>119</v>
      </c>
      <c r="K8676" s="1">
        <v>45413</v>
      </c>
      <c r="L8676">
        <v>60</v>
      </c>
      <c r="M8676">
        <v>2</v>
      </c>
      <c r="N8676" t="s">
        <v>538</v>
      </c>
      <c r="O8676" t="s">
        <v>537</v>
      </c>
      <c r="P8676" t="s">
        <v>629</v>
      </c>
    </row>
    <row r="8677" spans="1:16" x14ac:dyDescent="0.25">
      <c r="A8677" t="s">
        <v>455</v>
      </c>
      <c r="B8677" t="s">
        <v>174</v>
      </c>
      <c r="C8677" t="s">
        <v>252</v>
      </c>
      <c r="D8677" t="s">
        <v>365</v>
      </c>
      <c r="E8677" t="s">
        <v>365</v>
      </c>
      <c r="F8677" t="s">
        <v>254</v>
      </c>
      <c r="G8677" t="s">
        <v>175</v>
      </c>
      <c r="H8677" t="s">
        <v>72</v>
      </c>
      <c r="I8677" t="s">
        <v>186</v>
      </c>
      <c r="J8677" t="s">
        <v>119</v>
      </c>
      <c r="K8677" s="1">
        <v>45414</v>
      </c>
      <c r="L8677">
        <v>90</v>
      </c>
      <c r="M8677">
        <v>2</v>
      </c>
      <c r="N8677" t="s">
        <v>538</v>
      </c>
      <c r="O8677" t="s">
        <v>537</v>
      </c>
      <c r="P8677" t="s">
        <v>629</v>
      </c>
    </row>
    <row r="8678" spans="1:16" x14ac:dyDescent="0.25">
      <c r="A8678" t="s">
        <v>455</v>
      </c>
      <c r="B8678" t="s">
        <v>174</v>
      </c>
      <c r="C8678" t="s">
        <v>252</v>
      </c>
      <c r="D8678" t="s">
        <v>365</v>
      </c>
      <c r="E8678" t="s">
        <v>365</v>
      </c>
      <c r="F8678" t="s">
        <v>254</v>
      </c>
      <c r="G8678" t="s">
        <v>175</v>
      </c>
      <c r="H8678" t="s">
        <v>72</v>
      </c>
      <c r="I8678" t="s">
        <v>186</v>
      </c>
      <c r="J8678" t="s">
        <v>119</v>
      </c>
      <c r="K8678" s="1">
        <v>45415</v>
      </c>
      <c r="L8678">
        <v>90</v>
      </c>
      <c r="M8678">
        <v>2</v>
      </c>
      <c r="N8678" t="s">
        <v>538</v>
      </c>
      <c r="O8678" t="s">
        <v>537</v>
      </c>
      <c r="P8678" t="s">
        <v>629</v>
      </c>
    </row>
    <row r="8679" spans="1:16" x14ac:dyDescent="0.25">
      <c r="A8679" t="s">
        <v>455</v>
      </c>
      <c r="B8679" t="s">
        <v>174</v>
      </c>
      <c r="C8679" t="s">
        <v>252</v>
      </c>
      <c r="D8679" t="s">
        <v>365</v>
      </c>
      <c r="E8679" t="s">
        <v>365</v>
      </c>
      <c r="F8679" t="s">
        <v>254</v>
      </c>
      <c r="G8679" t="s">
        <v>175</v>
      </c>
      <c r="H8679" t="s">
        <v>72</v>
      </c>
      <c r="I8679" t="s">
        <v>186</v>
      </c>
      <c r="J8679" t="s">
        <v>119</v>
      </c>
      <c r="K8679" s="1">
        <v>45418</v>
      </c>
      <c r="L8679">
        <v>60</v>
      </c>
      <c r="M8679">
        <v>3</v>
      </c>
      <c r="N8679" t="s">
        <v>538</v>
      </c>
      <c r="O8679" t="s">
        <v>537</v>
      </c>
      <c r="P8679" t="s">
        <v>629</v>
      </c>
    </row>
    <row r="8680" spans="1:16" x14ac:dyDescent="0.25">
      <c r="A8680" t="s">
        <v>455</v>
      </c>
      <c r="B8680" t="s">
        <v>174</v>
      </c>
      <c r="C8680" t="s">
        <v>252</v>
      </c>
      <c r="D8680" t="s">
        <v>365</v>
      </c>
      <c r="E8680" t="s">
        <v>365</v>
      </c>
      <c r="F8680" t="s">
        <v>254</v>
      </c>
      <c r="G8680" t="s">
        <v>175</v>
      </c>
      <c r="H8680" t="s">
        <v>72</v>
      </c>
      <c r="I8680" t="s">
        <v>186</v>
      </c>
      <c r="J8680" t="s">
        <v>119</v>
      </c>
      <c r="K8680" s="1">
        <v>45419</v>
      </c>
      <c r="L8680">
        <v>60</v>
      </c>
      <c r="M8680">
        <v>3</v>
      </c>
      <c r="N8680" t="s">
        <v>538</v>
      </c>
      <c r="O8680" t="s">
        <v>537</v>
      </c>
      <c r="P8680" t="s">
        <v>629</v>
      </c>
    </row>
    <row r="8681" spans="1:16" x14ac:dyDescent="0.25">
      <c r="A8681" t="s">
        <v>455</v>
      </c>
      <c r="B8681" t="s">
        <v>174</v>
      </c>
      <c r="C8681" t="s">
        <v>252</v>
      </c>
      <c r="D8681" t="s">
        <v>365</v>
      </c>
      <c r="E8681" t="s">
        <v>365</v>
      </c>
      <c r="F8681" t="s">
        <v>254</v>
      </c>
      <c r="G8681" t="s">
        <v>175</v>
      </c>
      <c r="H8681" t="s">
        <v>72</v>
      </c>
      <c r="I8681" t="s">
        <v>186</v>
      </c>
      <c r="J8681" t="s">
        <v>119</v>
      </c>
      <c r="K8681" s="1">
        <v>45420</v>
      </c>
      <c r="L8681">
        <v>90</v>
      </c>
      <c r="M8681">
        <v>3</v>
      </c>
      <c r="N8681" t="s">
        <v>538</v>
      </c>
      <c r="O8681" t="s">
        <v>537</v>
      </c>
      <c r="P8681" t="s">
        <v>629</v>
      </c>
    </row>
    <row r="8682" spans="1:16" x14ac:dyDescent="0.25">
      <c r="A8682" t="s">
        <v>455</v>
      </c>
      <c r="B8682" t="s">
        <v>174</v>
      </c>
      <c r="C8682" t="s">
        <v>252</v>
      </c>
      <c r="D8682" t="s">
        <v>365</v>
      </c>
      <c r="E8682" t="s">
        <v>365</v>
      </c>
      <c r="F8682" t="s">
        <v>254</v>
      </c>
      <c r="G8682" t="s">
        <v>175</v>
      </c>
      <c r="H8682" t="s">
        <v>72</v>
      </c>
      <c r="I8682" t="s">
        <v>186</v>
      </c>
      <c r="J8682" t="s">
        <v>119</v>
      </c>
      <c r="K8682" s="1">
        <v>45421</v>
      </c>
      <c r="L8682">
        <v>30</v>
      </c>
      <c r="M8682">
        <v>3</v>
      </c>
      <c r="N8682" t="s">
        <v>538</v>
      </c>
      <c r="O8682" t="s">
        <v>537</v>
      </c>
      <c r="P8682" t="s">
        <v>629</v>
      </c>
    </row>
    <row r="8683" spans="1:16" x14ac:dyDescent="0.25">
      <c r="A8683" t="s">
        <v>455</v>
      </c>
      <c r="B8683" t="s">
        <v>174</v>
      </c>
      <c r="C8683" t="s">
        <v>252</v>
      </c>
      <c r="D8683" t="s">
        <v>365</v>
      </c>
      <c r="E8683" t="s">
        <v>365</v>
      </c>
      <c r="F8683" t="s">
        <v>254</v>
      </c>
      <c r="G8683" t="s">
        <v>175</v>
      </c>
      <c r="H8683" t="s">
        <v>72</v>
      </c>
      <c r="I8683" t="s">
        <v>186</v>
      </c>
      <c r="J8683" t="s">
        <v>119</v>
      </c>
      <c r="K8683" s="1">
        <v>45422</v>
      </c>
      <c r="L8683">
        <v>30</v>
      </c>
      <c r="M8683">
        <v>3</v>
      </c>
      <c r="N8683" t="s">
        <v>538</v>
      </c>
      <c r="O8683" t="s">
        <v>537</v>
      </c>
      <c r="P8683" t="s">
        <v>629</v>
      </c>
    </row>
    <row r="8684" spans="1:16" x14ac:dyDescent="0.25">
      <c r="A8684" t="s">
        <v>455</v>
      </c>
      <c r="B8684" t="s">
        <v>174</v>
      </c>
      <c r="C8684" t="s">
        <v>252</v>
      </c>
      <c r="D8684" t="s">
        <v>365</v>
      </c>
      <c r="E8684" t="s">
        <v>365</v>
      </c>
      <c r="F8684" t="s">
        <v>254</v>
      </c>
      <c r="G8684" t="s">
        <v>175</v>
      </c>
      <c r="H8684" t="s">
        <v>72</v>
      </c>
      <c r="I8684" t="s">
        <v>186</v>
      </c>
      <c r="J8684" t="s">
        <v>119</v>
      </c>
      <c r="K8684" s="1">
        <v>45425</v>
      </c>
      <c r="L8684">
        <v>60</v>
      </c>
      <c r="M8684">
        <v>4</v>
      </c>
      <c r="N8684" t="s">
        <v>538</v>
      </c>
      <c r="O8684" t="s">
        <v>537</v>
      </c>
      <c r="P8684" t="s">
        <v>629</v>
      </c>
    </row>
    <row r="8685" spans="1:16" x14ac:dyDescent="0.25">
      <c r="A8685" t="s">
        <v>455</v>
      </c>
      <c r="B8685" t="s">
        <v>174</v>
      </c>
      <c r="C8685" t="s">
        <v>252</v>
      </c>
      <c r="D8685" t="s">
        <v>365</v>
      </c>
      <c r="E8685" t="s">
        <v>365</v>
      </c>
      <c r="F8685" t="s">
        <v>254</v>
      </c>
      <c r="G8685" t="s">
        <v>175</v>
      </c>
      <c r="H8685" t="s">
        <v>72</v>
      </c>
      <c r="I8685" t="s">
        <v>186</v>
      </c>
      <c r="J8685" t="s">
        <v>119</v>
      </c>
      <c r="K8685" s="1">
        <v>45426</v>
      </c>
      <c r="L8685">
        <v>30</v>
      </c>
      <c r="M8685">
        <v>4</v>
      </c>
      <c r="N8685" t="s">
        <v>538</v>
      </c>
      <c r="O8685" t="s">
        <v>537</v>
      </c>
      <c r="P8685" t="s">
        <v>629</v>
      </c>
    </row>
    <row r="8686" spans="1:16" x14ac:dyDescent="0.25">
      <c r="A8686" t="s">
        <v>455</v>
      </c>
      <c r="B8686" t="s">
        <v>174</v>
      </c>
      <c r="C8686" t="s">
        <v>252</v>
      </c>
      <c r="D8686" t="s">
        <v>365</v>
      </c>
      <c r="E8686" t="s">
        <v>365</v>
      </c>
      <c r="F8686" t="s">
        <v>254</v>
      </c>
      <c r="G8686" t="s">
        <v>175</v>
      </c>
      <c r="H8686" t="s">
        <v>72</v>
      </c>
      <c r="I8686" t="s">
        <v>186</v>
      </c>
      <c r="J8686" t="s">
        <v>119</v>
      </c>
      <c r="K8686" s="1">
        <v>45427</v>
      </c>
      <c r="L8686">
        <v>30</v>
      </c>
      <c r="M8686">
        <v>4</v>
      </c>
      <c r="N8686" t="s">
        <v>538</v>
      </c>
      <c r="O8686" t="s">
        <v>537</v>
      </c>
      <c r="P8686" t="s">
        <v>629</v>
      </c>
    </row>
    <row r="8687" spans="1:16" x14ac:dyDescent="0.25">
      <c r="A8687" t="s">
        <v>455</v>
      </c>
      <c r="B8687" t="s">
        <v>174</v>
      </c>
      <c r="C8687" t="s">
        <v>252</v>
      </c>
      <c r="D8687" t="s">
        <v>365</v>
      </c>
      <c r="E8687" t="s">
        <v>365</v>
      </c>
      <c r="F8687" t="s">
        <v>254</v>
      </c>
      <c r="G8687" t="s">
        <v>175</v>
      </c>
      <c r="H8687" t="s">
        <v>72</v>
      </c>
      <c r="I8687" t="s">
        <v>186</v>
      </c>
      <c r="J8687" t="s">
        <v>119</v>
      </c>
      <c r="K8687" s="1">
        <v>45428</v>
      </c>
      <c r="L8687">
        <v>60</v>
      </c>
      <c r="M8687">
        <v>4</v>
      </c>
      <c r="N8687" t="s">
        <v>538</v>
      </c>
      <c r="O8687" t="s">
        <v>537</v>
      </c>
      <c r="P8687" t="s">
        <v>629</v>
      </c>
    </row>
    <row r="8688" spans="1:16" x14ac:dyDescent="0.25">
      <c r="A8688" t="s">
        <v>455</v>
      </c>
      <c r="B8688" t="s">
        <v>174</v>
      </c>
      <c r="C8688" t="s">
        <v>252</v>
      </c>
      <c r="D8688" t="s">
        <v>365</v>
      </c>
      <c r="E8688" t="s">
        <v>365</v>
      </c>
      <c r="F8688" t="s">
        <v>254</v>
      </c>
      <c r="G8688" t="s">
        <v>175</v>
      </c>
      <c r="H8688" t="s">
        <v>72</v>
      </c>
      <c r="I8688" t="s">
        <v>186</v>
      </c>
      <c r="J8688" t="s">
        <v>119</v>
      </c>
      <c r="K8688" s="1">
        <v>45429</v>
      </c>
      <c r="L8688">
        <v>120</v>
      </c>
      <c r="M8688">
        <v>4</v>
      </c>
      <c r="N8688" t="s">
        <v>538</v>
      </c>
      <c r="O8688" t="s">
        <v>537</v>
      </c>
      <c r="P8688" t="s">
        <v>629</v>
      </c>
    </row>
    <row r="8689" spans="1:16" x14ac:dyDescent="0.25">
      <c r="A8689" t="s">
        <v>455</v>
      </c>
      <c r="B8689" t="s">
        <v>174</v>
      </c>
      <c r="C8689" t="s">
        <v>252</v>
      </c>
      <c r="D8689" t="s">
        <v>365</v>
      </c>
      <c r="E8689" t="s">
        <v>365</v>
      </c>
      <c r="F8689" t="s">
        <v>254</v>
      </c>
      <c r="G8689" t="s">
        <v>175</v>
      </c>
      <c r="H8689" t="s">
        <v>72</v>
      </c>
      <c r="I8689" t="s">
        <v>73</v>
      </c>
      <c r="J8689" t="s">
        <v>119</v>
      </c>
      <c r="K8689" s="1">
        <v>45428</v>
      </c>
      <c r="L8689">
        <v>60</v>
      </c>
      <c r="M8689">
        <v>4</v>
      </c>
      <c r="N8689" t="s">
        <v>538</v>
      </c>
      <c r="O8689" t="s">
        <v>537</v>
      </c>
      <c r="P8689" t="s">
        <v>629</v>
      </c>
    </row>
    <row r="8690" spans="1:16" x14ac:dyDescent="0.25">
      <c r="A8690" t="s">
        <v>455</v>
      </c>
      <c r="B8690" t="s">
        <v>174</v>
      </c>
      <c r="C8690" t="s">
        <v>252</v>
      </c>
      <c r="D8690" t="s">
        <v>365</v>
      </c>
      <c r="E8690" t="s">
        <v>365</v>
      </c>
      <c r="F8690" t="s">
        <v>254</v>
      </c>
      <c r="G8690" t="s">
        <v>175</v>
      </c>
      <c r="H8690" t="s">
        <v>72</v>
      </c>
      <c r="I8690" t="s">
        <v>74</v>
      </c>
      <c r="J8690" t="s">
        <v>119</v>
      </c>
      <c r="K8690" s="1">
        <v>45406</v>
      </c>
      <c r="L8690">
        <v>10.001999999999899</v>
      </c>
      <c r="M8690">
        <v>1</v>
      </c>
      <c r="N8690" t="s">
        <v>538</v>
      </c>
      <c r="O8690" t="s">
        <v>537</v>
      </c>
      <c r="P8690" t="s">
        <v>629</v>
      </c>
    </row>
    <row r="8691" spans="1:16" x14ac:dyDescent="0.25">
      <c r="A8691" t="s">
        <v>455</v>
      </c>
      <c r="B8691" t="s">
        <v>174</v>
      </c>
      <c r="C8691" t="s">
        <v>252</v>
      </c>
      <c r="D8691" t="s">
        <v>365</v>
      </c>
      <c r="E8691" t="s">
        <v>365</v>
      </c>
      <c r="F8691" t="s">
        <v>254</v>
      </c>
      <c r="G8691" t="s">
        <v>175</v>
      </c>
      <c r="H8691" t="s">
        <v>72</v>
      </c>
      <c r="I8691" t="s">
        <v>74</v>
      </c>
      <c r="J8691" t="s">
        <v>119</v>
      </c>
      <c r="K8691" s="1">
        <v>45407</v>
      </c>
      <c r="L8691">
        <v>30</v>
      </c>
      <c r="M8691">
        <v>1</v>
      </c>
      <c r="N8691" t="s">
        <v>538</v>
      </c>
      <c r="O8691" t="s">
        <v>537</v>
      </c>
      <c r="P8691" t="s">
        <v>629</v>
      </c>
    </row>
    <row r="8692" spans="1:16" x14ac:dyDescent="0.25">
      <c r="A8692" t="s">
        <v>455</v>
      </c>
      <c r="B8692" t="s">
        <v>174</v>
      </c>
      <c r="C8692" t="s">
        <v>252</v>
      </c>
      <c r="D8692" t="s">
        <v>365</v>
      </c>
      <c r="E8692" t="s">
        <v>365</v>
      </c>
      <c r="F8692" t="s">
        <v>254</v>
      </c>
      <c r="G8692" t="s">
        <v>175</v>
      </c>
      <c r="H8692" t="s">
        <v>72</v>
      </c>
      <c r="I8692" t="s">
        <v>74</v>
      </c>
      <c r="J8692" t="s">
        <v>119</v>
      </c>
      <c r="K8692" s="1">
        <v>45415</v>
      </c>
      <c r="L8692">
        <v>30</v>
      </c>
      <c r="M8692">
        <v>2</v>
      </c>
      <c r="N8692" t="s">
        <v>538</v>
      </c>
      <c r="O8692" t="s">
        <v>537</v>
      </c>
      <c r="P8692" t="s">
        <v>629</v>
      </c>
    </row>
    <row r="8693" spans="1:16" x14ac:dyDescent="0.25">
      <c r="A8693" t="s">
        <v>455</v>
      </c>
      <c r="B8693" t="s">
        <v>174</v>
      </c>
      <c r="C8693" t="s">
        <v>252</v>
      </c>
      <c r="D8693" t="s">
        <v>365</v>
      </c>
      <c r="E8693" t="s">
        <v>365</v>
      </c>
      <c r="F8693" t="s">
        <v>254</v>
      </c>
      <c r="G8693" t="s">
        <v>175</v>
      </c>
      <c r="H8693" t="s">
        <v>72</v>
      </c>
      <c r="I8693" t="s">
        <v>74</v>
      </c>
      <c r="J8693" t="s">
        <v>119</v>
      </c>
      <c r="K8693" s="1">
        <v>45420</v>
      </c>
      <c r="L8693">
        <v>10.001999999999899</v>
      </c>
      <c r="M8693">
        <v>3</v>
      </c>
      <c r="N8693" t="s">
        <v>538</v>
      </c>
      <c r="O8693" t="s">
        <v>537</v>
      </c>
      <c r="P8693" t="s">
        <v>629</v>
      </c>
    </row>
    <row r="8694" spans="1:16" x14ac:dyDescent="0.25">
      <c r="A8694" t="s">
        <v>455</v>
      </c>
      <c r="B8694" t="s">
        <v>174</v>
      </c>
      <c r="C8694" t="s">
        <v>252</v>
      </c>
      <c r="D8694" t="s">
        <v>365</v>
      </c>
      <c r="E8694" t="s">
        <v>365</v>
      </c>
      <c r="F8694" t="s">
        <v>254</v>
      </c>
      <c r="G8694" t="s">
        <v>175</v>
      </c>
      <c r="H8694" t="s">
        <v>72</v>
      </c>
      <c r="I8694" t="s">
        <v>74</v>
      </c>
      <c r="J8694" t="s">
        <v>119</v>
      </c>
      <c r="K8694" s="1">
        <v>45422</v>
      </c>
      <c r="L8694">
        <v>30</v>
      </c>
      <c r="M8694">
        <v>3</v>
      </c>
      <c r="N8694" t="s">
        <v>538</v>
      </c>
      <c r="O8694" t="s">
        <v>537</v>
      </c>
      <c r="P8694" t="s">
        <v>629</v>
      </c>
    </row>
    <row r="8695" spans="1:16" x14ac:dyDescent="0.25">
      <c r="A8695" t="s">
        <v>455</v>
      </c>
      <c r="B8695" t="s">
        <v>174</v>
      </c>
      <c r="C8695" t="s">
        <v>252</v>
      </c>
      <c r="D8695" t="s">
        <v>365</v>
      </c>
      <c r="E8695" t="s">
        <v>365</v>
      </c>
      <c r="F8695" t="s">
        <v>254</v>
      </c>
      <c r="G8695" t="s">
        <v>175</v>
      </c>
      <c r="H8695" t="s">
        <v>72</v>
      </c>
      <c r="I8695" t="s">
        <v>74</v>
      </c>
      <c r="J8695" t="s">
        <v>119</v>
      </c>
      <c r="K8695" s="1">
        <v>45427</v>
      </c>
      <c r="L8695">
        <v>10.001999999999899</v>
      </c>
      <c r="M8695">
        <v>4</v>
      </c>
      <c r="N8695" t="s">
        <v>538</v>
      </c>
      <c r="O8695" t="s">
        <v>537</v>
      </c>
      <c r="P8695" t="s">
        <v>629</v>
      </c>
    </row>
    <row r="8696" spans="1:16" x14ac:dyDescent="0.25">
      <c r="A8696" t="s">
        <v>455</v>
      </c>
      <c r="B8696" t="s">
        <v>174</v>
      </c>
      <c r="C8696" t="s">
        <v>252</v>
      </c>
      <c r="D8696" t="s">
        <v>365</v>
      </c>
      <c r="E8696" t="s">
        <v>365</v>
      </c>
      <c r="F8696" t="s">
        <v>254</v>
      </c>
      <c r="G8696" t="s">
        <v>175</v>
      </c>
      <c r="H8696" t="s">
        <v>72</v>
      </c>
      <c r="I8696" t="s">
        <v>74</v>
      </c>
      <c r="J8696" t="s">
        <v>119</v>
      </c>
      <c r="K8696" s="1">
        <v>45429</v>
      </c>
      <c r="L8696">
        <v>30</v>
      </c>
      <c r="M8696">
        <v>4</v>
      </c>
      <c r="N8696" t="s">
        <v>538</v>
      </c>
      <c r="O8696" t="s">
        <v>537</v>
      </c>
      <c r="P8696" t="s">
        <v>629</v>
      </c>
    </row>
    <row r="8697" spans="1:16" x14ac:dyDescent="0.25">
      <c r="A8697" t="s">
        <v>455</v>
      </c>
      <c r="B8697" t="s">
        <v>174</v>
      </c>
      <c r="C8697" t="s">
        <v>252</v>
      </c>
      <c r="D8697" t="s">
        <v>365</v>
      </c>
      <c r="E8697" t="s">
        <v>365</v>
      </c>
      <c r="F8697" t="s">
        <v>254</v>
      </c>
      <c r="G8697" t="s">
        <v>175</v>
      </c>
      <c r="H8697" t="s">
        <v>37</v>
      </c>
      <c r="I8697" t="s">
        <v>187</v>
      </c>
      <c r="J8697" t="s">
        <v>119</v>
      </c>
      <c r="K8697" s="1">
        <v>45404</v>
      </c>
      <c r="L8697">
        <v>30</v>
      </c>
      <c r="M8697">
        <v>1</v>
      </c>
      <c r="N8697" t="s">
        <v>538</v>
      </c>
      <c r="O8697" t="s">
        <v>537</v>
      </c>
      <c r="P8697" t="s">
        <v>629</v>
      </c>
    </row>
    <row r="8698" spans="1:16" x14ac:dyDescent="0.25">
      <c r="A8698" t="s">
        <v>455</v>
      </c>
      <c r="B8698" t="s">
        <v>174</v>
      </c>
      <c r="C8698" t="s">
        <v>252</v>
      </c>
      <c r="D8698" t="s">
        <v>365</v>
      </c>
      <c r="E8698" t="s">
        <v>365</v>
      </c>
      <c r="F8698" t="s">
        <v>254</v>
      </c>
      <c r="G8698" t="s">
        <v>175</v>
      </c>
      <c r="H8698" t="s">
        <v>37</v>
      </c>
      <c r="I8698" t="s">
        <v>187</v>
      </c>
      <c r="J8698" t="s">
        <v>119</v>
      </c>
      <c r="K8698" s="1">
        <v>45405</v>
      </c>
      <c r="L8698">
        <v>10.001999999999899</v>
      </c>
      <c r="M8698">
        <v>1</v>
      </c>
      <c r="N8698" t="s">
        <v>538</v>
      </c>
      <c r="O8698" t="s">
        <v>537</v>
      </c>
      <c r="P8698" t="s">
        <v>629</v>
      </c>
    </row>
    <row r="8699" spans="1:16" x14ac:dyDescent="0.25">
      <c r="A8699" t="s">
        <v>455</v>
      </c>
      <c r="B8699" t="s">
        <v>174</v>
      </c>
      <c r="C8699" t="s">
        <v>252</v>
      </c>
      <c r="D8699" t="s">
        <v>365</v>
      </c>
      <c r="E8699" t="s">
        <v>365</v>
      </c>
      <c r="F8699" t="s">
        <v>254</v>
      </c>
      <c r="G8699" t="s">
        <v>175</v>
      </c>
      <c r="H8699" t="s">
        <v>37</v>
      </c>
      <c r="I8699" t="s">
        <v>187</v>
      </c>
      <c r="J8699" t="s">
        <v>119</v>
      </c>
      <c r="K8699" s="1">
        <v>45413</v>
      </c>
      <c r="L8699">
        <v>90</v>
      </c>
      <c r="M8699">
        <v>2</v>
      </c>
      <c r="N8699" t="s">
        <v>538</v>
      </c>
      <c r="O8699" t="s">
        <v>537</v>
      </c>
      <c r="P8699" t="s">
        <v>629</v>
      </c>
    </row>
    <row r="8700" spans="1:16" x14ac:dyDescent="0.25">
      <c r="A8700" t="s">
        <v>455</v>
      </c>
      <c r="B8700" t="s">
        <v>174</v>
      </c>
      <c r="C8700" t="s">
        <v>252</v>
      </c>
      <c r="D8700" t="s">
        <v>365</v>
      </c>
      <c r="E8700" t="s">
        <v>365</v>
      </c>
      <c r="F8700" t="s">
        <v>254</v>
      </c>
      <c r="G8700" t="s">
        <v>175</v>
      </c>
      <c r="H8700" t="s">
        <v>37</v>
      </c>
      <c r="I8700" t="s">
        <v>187</v>
      </c>
      <c r="J8700" t="s">
        <v>119</v>
      </c>
      <c r="K8700" s="1">
        <v>45418</v>
      </c>
      <c r="L8700">
        <v>30</v>
      </c>
      <c r="M8700">
        <v>3</v>
      </c>
      <c r="N8700" t="s">
        <v>538</v>
      </c>
      <c r="O8700" t="s">
        <v>537</v>
      </c>
      <c r="P8700" t="s">
        <v>629</v>
      </c>
    </row>
    <row r="8701" spans="1:16" x14ac:dyDescent="0.25">
      <c r="A8701" t="s">
        <v>455</v>
      </c>
      <c r="B8701" t="s">
        <v>174</v>
      </c>
      <c r="C8701" t="s">
        <v>252</v>
      </c>
      <c r="D8701" t="s">
        <v>365</v>
      </c>
      <c r="E8701" t="s">
        <v>365</v>
      </c>
      <c r="F8701" t="s">
        <v>254</v>
      </c>
      <c r="G8701" t="s">
        <v>175</v>
      </c>
      <c r="H8701" t="s">
        <v>37</v>
      </c>
      <c r="I8701" t="s">
        <v>187</v>
      </c>
      <c r="J8701" t="s">
        <v>119</v>
      </c>
      <c r="K8701" s="1">
        <v>45419</v>
      </c>
      <c r="L8701">
        <v>90</v>
      </c>
      <c r="M8701">
        <v>3</v>
      </c>
      <c r="N8701" t="s">
        <v>538</v>
      </c>
      <c r="O8701" t="s">
        <v>537</v>
      </c>
      <c r="P8701" t="s">
        <v>629</v>
      </c>
    </row>
    <row r="8702" spans="1:16" x14ac:dyDescent="0.25">
      <c r="A8702" t="s">
        <v>455</v>
      </c>
      <c r="B8702" t="s">
        <v>174</v>
      </c>
      <c r="C8702" t="s">
        <v>252</v>
      </c>
      <c r="D8702" t="s">
        <v>365</v>
      </c>
      <c r="E8702" t="s">
        <v>365</v>
      </c>
      <c r="F8702" t="s">
        <v>254</v>
      </c>
      <c r="G8702" t="s">
        <v>175</v>
      </c>
      <c r="H8702" t="s">
        <v>37</v>
      </c>
      <c r="I8702" t="s">
        <v>187</v>
      </c>
      <c r="J8702" t="s">
        <v>119</v>
      </c>
      <c r="K8702" s="1">
        <v>45420</v>
      </c>
      <c r="L8702">
        <v>60</v>
      </c>
      <c r="M8702">
        <v>3</v>
      </c>
      <c r="N8702" t="s">
        <v>538</v>
      </c>
      <c r="O8702" t="s">
        <v>537</v>
      </c>
      <c r="P8702" t="s">
        <v>629</v>
      </c>
    </row>
    <row r="8703" spans="1:16" x14ac:dyDescent="0.25">
      <c r="A8703" t="s">
        <v>455</v>
      </c>
      <c r="B8703" t="s">
        <v>174</v>
      </c>
      <c r="C8703" t="s">
        <v>252</v>
      </c>
      <c r="D8703" t="s">
        <v>365</v>
      </c>
      <c r="E8703" t="s">
        <v>365</v>
      </c>
      <c r="F8703" t="s">
        <v>254</v>
      </c>
      <c r="G8703" t="s">
        <v>175</v>
      </c>
      <c r="H8703" t="s">
        <v>37</v>
      </c>
      <c r="I8703" t="s">
        <v>188</v>
      </c>
      <c r="J8703" t="s">
        <v>119</v>
      </c>
      <c r="K8703" s="1">
        <v>45405</v>
      </c>
      <c r="L8703">
        <v>30</v>
      </c>
      <c r="M8703">
        <v>1</v>
      </c>
      <c r="N8703" t="s">
        <v>538</v>
      </c>
      <c r="O8703" t="s">
        <v>537</v>
      </c>
      <c r="P8703" t="s">
        <v>629</v>
      </c>
    </row>
    <row r="8704" spans="1:16" x14ac:dyDescent="0.25">
      <c r="A8704" t="s">
        <v>455</v>
      </c>
      <c r="B8704" t="s">
        <v>174</v>
      </c>
      <c r="C8704" t="s">
        <v>252</v>
      </c>
      <c r="D8704" t="s">
        <v>365</v>
      </c>
      <c r="E8704" t="s">
        <v>365</v>
      </c>
      <c r="F8704" t="s">
        <v>254</v>
      </c>
      <c r="G8704" t="s">
        <v>175</v>
      </c>
      <c r="H8704" t="s">
        <v>37</v>
      </c>
      <c r="I8704" t="s">
        <v>188</v>
      </c>
      <c r="J8704" t="s">
        <v>119</v>
      </c>
      <c r="K8704" s="1">
        <v>45406</v>
      </c>
      <c r="L8704">
        <v>30</v>
      </c>
      <c r="M8704">
        <v>1</v>
      </c>
      <c r="N8704" t="s">
        <v>538</v>
      </c>
      <c r="O8704" t="s">
        <v>537</v>
      </c>
      <c r="P8704" t="s">
        <v>629</v>
      </c>
    </row>
    <row r="8705" spans="1:16" x14ac:dyDescent="0.25">
      <c r="A8705" t="s">
        <v>455</v>
      </c>
      <c r="B8705" t="s">
        <v>174</v>
      </c>
      <c r="C8705" t="s">
        <v>252</v>
      </c>
      <c r="D8705" t="s">
        <v>365</v>
      </c>
      <c r="E8705" t="s">
        <v>365</v>
      </c>
      <c r="F8705" t="s">
        <v>254</v>
      </c>
      <c r="G8705" t="s">
        <v>175</v>
      </c>
      <c r="H8705" t="s">
        <v>37</v>
      </c>
      <c r="I8705" t="s">
        <v>188</v>
      </c>
      <c r="J8705" t="s">
        <v>119</v>
      </c>
      <c r="K8705" s="1">
        <v>45407</v>
      </c>
      <c r="L8705">
        <v>150</v>
      </c>
      <c r="M8705">
        <v>1</v>
      </c>
      <c r="N8705" t="s">
        <v>538</v>
      </c>
      <c r="O8705" t="s">
        <v>537</v>
      </c>
      <c r="P8705" t="s">
        <v>629</v>
      </c>
    </row>
    <row r="8706" spans="1:16" x14ac:dyDescent="0.25">
      <c r="A8706" t="s">
        <v>455</v>
      </c>
      <c r="B8706" t="s">
        <v>174</v>
      </c>
      <c r="C8706" t="s">
        <v>252</v>
      </c>
      <c r="D8706" t="s">
        <v>365</v>
      </c>
      <c r="E8706" t="s">
        <v>365</v>
      </c>
      <c r="F8706" t="s">
        <v>254</v>
      </c>
      <c r="G8706" t="s">
        <v>175</v>
      </c>
      <c r="H8706" t="s">
        <v>37</v>
      </c>
      <c r="I8706" t="s">
        <v>188</v>
      </c>
      <c r="J8706" t="s">
        <v>119</v>
      </c>
      <c r="K8706" s="1">
        <v>45412</v>
      </c>
      <c r="L8706">
        <v>180</v>
      </c>
      <c r="M8706">
        <v>2</v>
      </c>
      <c r="N8706" t="s">
        <v>538</v>
      </c>
      <c r="O8706" t="s">
        <v>537</v>
      </c>
      <c r="P8706" t="s">
        <v>629</v>
      </c>
    </row>
    <row r="8707" spans="1:16" x14ac:dyDescent="0.25">
      <c r="A8707" t="s">
        <v>455</v>
      </c>
      <c r="B8707" t="s">
        <v>174</v>
      </c>
      <c r="C8707" t="s">
        <v>252</v>
      </c>
      <c r="D8707" t="s">
        <v>365</v>
      </c>
      <c r="E8707" t="s">
        <v>365</v>
      </c>
      <c r="F8707" t="s">
        <v>254</v>
      </c>
      <c r="G8707" t="s">
        <v>175</v>
      </c>
      <c r="H8707" t="s">
        <v>37</v>
      </c>
      <c r="I8707" t="s">
        <v>188</v>
      </c>
      <c r="J8707" t="s">
        <v>119</v>
      </c>
      <c r="K8707" s="1">
        <v>45413</v>
      </c>
      <c r="L8707">
        <v>60</v>
      </c>
      <c r="M8707">
        <v>2</v>
      </c>
      <c r="N8707" t="s">
        <v>538</v>
      </c>
      <c r="O8707" t="s">
        <v>537</v>
      </c>
      <c r="P8707" t="s">
        <v>629</v>
      </c>
    </row>
    <row r="8708" spans="1:16" x14ac:dyDescent="0.25">
      <c r="A8708" t="s">
        <v>455</v>
      </c>
      <c r="B8708" t="s">
        <v>174</v>
      </c>
      <c r="C8708" t="s">
        <v>252</v>
      </c>
      <c r="D8708" t="s">
        <v>365</v>
      </c>
      <c r="E8708" t="s">
        <v>365</v>
      </c>
      <c r="F8708" t="s">
        <v>254</v>
      </c>
      <c r="G8708" t="s">
        <v>175</v>
      </c>
      <c r="H8708" t="s">
        <v>37</v>
      </c>
      <c r="I8708" t="s">
        <v>188</v>
      </c>
      <c r="J8708" t="s">
        <v>119</v>
      </c>
      <c r="K8708" s="1">
        <v>45414</v>
      </c>
      <c r="L8708">
        <v>60</v>
      </c>
      <c r="M8708">
        <v>2</v>
      </c>
      <c r="N8708" t="s">
        <v>538</v>
      </c>
      <c r="O8708" t="s">
        <v>537</v>
      </c>
      <c r="P8708" t="s">
        <v>629</v>
      </c>
    </row>
    <row r="8709" spans="1:16" x14ac:dyDescent="0.25">
      <c r="A8709" t="s">
        <v>455</v>
      </c>
      <c r="B8709" t="s">
        <v>174</v>
      </c>
      <c r="C8709" t="s">
        <v>252</v>
      </c>
      <c r="D8709" t="s">
        <v>365</v>
      </c>
      <c r="E8709" t="s">
        <v>365</v>
      </c>
      <c r="F8709" t="s">
        <v>254</v>
      </c>
      <c r="G8709" t="s">
        <v>175</v>
      </c>
      <c r="H8709" t="s">
        <v>37</v>
      </c>
      <c r="I8709" t="s">
        <v>188</v>
      </c>
      <c r="J8709" t="s">
        <v>119</v>
      </c>
      <c r="K8709" s="1">
        <v>45415</v>
      </c>
      <c r="L8709">
        <v>60</v>
      </c>
      <c r="M8709">
        <v>2</v>
      </c>
      <c r="N8709" t="s">
        <v>538</v>
      </c>
      <c r="O8709" t="s">
        <v>537</v>
      </c>
      <c r="P8709" t="s">
        <v>629</v>
      </c>
    </row>
    <row r="8710" spans="1:16" x14ac:dyDescent="0.25">
      <c r="A8710" t="s">
        <v>455</v>
      </c>
      <c r="B8710" t="s">
        <v>174</v>
      </c>
      <c r="C8710" t="s">
        <v>252</v>
      </c>
      <c r="D8710" t="s">
        <v>365</v>
      </c>
      <c r="E8710" t="s">
        <v>365</v>
      </c>
      <c r="F8710" t="s">
        <v>254</v>
      </c>
      <c r="G8710" t="s">
        <v>175</v>
      </c>
      <c r="H8710" t="s">
        <v>37</v>
      </c>
      <c r="I8710" t="s">
        <v>188</v>
      </c>
      <c r="J8710" t="s">
        <v>119</v>
      </c>
      <c r="K8710" s="1">
        <v>45418</v>
      </c>
      <c r="L8710">
        <v>60</v>
      </c>
      <c r="M8710">
        <v>3</v>
      </c>
      <c r="N8710" t="s">
        <v>538</v>
      </c>
      <c r="O8710" t="s">
        <v>537</v>
      </c>
      <c r="P8710" t="s">
        <v>629</v>
      </c>
    </row>
    <row r="8711" spans="1:16" x14ac:dyDescent="0.25">
      <c r="A8711" t="s">
        <v>455</v>
      </c>
      <c r="B8711" t="s">
        <v>174</v>
      </c>
      <c r="C8711" t="s">
        <v>252</v>
      </c>
      <c r="D8711" t="s">
        <v>365</v>
      </c>
      <c r="E8711" t="s">
        <v>365</v>
      </c>
      <c r="F8711" t="s">
        <v>254</v>
      </c>
      <c r="G8711" t="s">
        <v>175</v>
      </c>
      <c r="H8711" t="s">
        <v>37</v>
      </c>
      <c r="I8711" t="s">
        <v>188</v>
      </c>
      <c r="J8711" t="s">
        <v>119</v>
      </c>
      <c r="K8711" s="1">
        <v>45419</v>
      </c>
      <c r="L8711">
        <v>30</v>
      </c>
      <c r="M8711">
        <v>3</v>
      </c>
      <c r="N8711" t="s">
        <v>538</v>
      </c>
      <c r="O8711" t="s">
        <v>537</v>
      </c>
      <c r="P8711" t="s">
        <v>629</v>
      </c>
    </row>
    <row r="8712" spans="1:16" x14ac:dyDescent="0.25">
      <c r="A8712" t="s">
        <v>455</v>
      </c>
      <c r="B8712" t="s">
        <v>174</v>
      </c>
      <c r="C8712" t="s">
        <v>252</v>
      </c>
      <c r="D8712" t="s">
        <v>365</v>
      </c>
      <c r="E8712" t="s">
        <v>365</v>
      </c>
      <c r="F8712" t="s">
        <v>254</v>
      </c>
      <c r="G8712" t="s">
        <v>175</v>
      </c>
      <c r="H8712" t="s">
        <v>37</v>
      </c>
      <c r="I8712" t="s">
        <v>188</v>
      </c>
      <c r="J8712" t="s">
        <v>119</v>
      </c>
      <c r="K8712" s="1">
        <v>45420</v>
      </c>
      <c r="L8712">
        <v>60</v>
      </c>
      <c r="M8712">
        <v>3</v>
      </c>
      <c r="N8712" t="s">
        <v>538</v>
      </c>
      <c r="O8712" t="s">
        <v>537</v>
      </c>
      <c r="P8712" t="s">
        <v>629</v>
      </c>
    </row>
    <row r="8713" spans="1:16" x14ac:dyDescent="0.25">
      <c r="A8713" t="s">
        <v>455</v>
      </c>
      <c r="B8713" t="s">
        <v>174</v>
      </c>
      <c r="C8713" t="s">
        <v>252</v>
      </c>
      <c r="D8713" t="s">
        <v>365</v>
      </c>
      <c r="E8713" t="s">
        <v>365</v>
      </c>
      <c r="F8713" t="s">
        <v>254</v>
      </c>
      <c r="G8713" t="s">
        <v>175</v>
      </c>
      <c r="H8713" t="s">
        <v>37</v>
      </c>
      <c r="I8713" t="s">
        <v>188</v>
      </c>
      <c r="J8713" t="s">
        <v>119</v>
      </c>
      <c r="K8713" s="1">
        <v>45422</v>
      </c>
      <c r="L8713">
        <v>30</v>
      </c>
      <c r="M8713">
        <v>3</v>
      </c>
      <c r="N8713" t="s">
        <v>538</v>
      </c>
      <c r="O8713" t="s">
        <v>537</v>
      </c>
      <c r="P8713" t="s">
        <v>629</v>
      </c>
    </row>
    <row r="8714" spans="1:16" x14ac:dyDescent="0.25">
      <c r="A8714" t="s">
        <v>455</v>
      </c>
      <c r="B8714" t="s">
        <v>174</v>
      </c>
      <c r="C8714" t="s">
        <v>252</v>
      </c>
      <c r="D8714" t="s">
        <v>365</v>
      </c>
      <c r="E8714" t="s">
        <v>365</v>
      </c>
      <c r="F8714" t="s">
        <v>254</v>
      </c>
      <c r="G8714" t="s">
        <v>175</v>
      </c>
      <c r="H8714" t="s">
        <v>37</v>
      </c>
      <c r="I8714" t="s">
        <v>188</v>
      </c>
      <c r="J8714" t="s">
        <v>119</v>
      </c>
      <c r="K8714" s="1">
        <v>45426</v>
      </c>
      <c r="L8714">
        <v>90</v>
      </c>
      <c r="M8714">
        <v>4</v>
      </c>
      <c r="N8714" t="s">
        <v>538</v>
      </c>
      <c r="O8714" t="s">
        <v>537</v>
      </c>
      <c r="P8714" t="s">
        <v>629</v>
      </c>
    </row>
    <row r="8715" spans="1:16" x14ac:dyDescent="0.25">
      <c r="A8715" t="s">
        <v>455</v>
      </c>
      <c r="B8715" t="s">
        <v>174</v>
      </c>
      <c r="C8715" t="s">
        <v>252</v>
      </c>
      <c r="D8715" t="s">
        <v>365</v>
      </c>
      <c r="E8715" t="s">
        <v>365</v>
      </c>
      <c r="F8715" t="s">
        <v>254</v>
      </c>
      <c r="G8715" t="s">
        <v>175</v>
      </c>
      <c r="H8715" t="s">
        <v>44</v>
      </c>
      <c r="I8715" t="s">
        <v>78</v>
      </c>
      <c r="J8715" t="s">
        <v>117</v>
      </c>
      <c r="K8715" s="1">
        <v>45404</v>
      </c>
      <c r="L8715">
        <v>30</v>
      </c>
      <c r="M8715">
        <v>1</v>
      </c>
      <c r="N8715" t="s">
        <v>538</v>
      </c>
      <c r="O8715" t="s">
        <v>537</v>
      </c>
      <c r="P8715" t="s">
        <v>629</v>
      </c>
    </row>
    <row r="8716" spans="1:16" x14ac:dyDescent="0.25">
      <c r="A8716" t="s">
        <v>455</v>
      </c>
      <c r="B8716" t="s">
        <v>174</v>
      </c>
      <c r="C8716" t="s">
        <v>252</v>
      </c>
      <c r="D8716" t="s">
        <v>365</v>
      </c>
      <c r="E8716" t="s">
        <v>365</v>
      </c>
      <c r="F8716" t="s">
        <v>254</v>
      </c>
      <c r="G8716" t="s">
        <v>175</v>
      </c>
      <c r="H8716" t="s">
        <v>44</v>
      </c>
      <c r="I8716" t="s">
        <v>78</v>
      </c>
      <c r="J8716" t="s">
        <v>117</v>
      </c>
      <c r="K8716" s="1">
        <v>45406</v>
      </c>
      <c r="L8716">
        <v>30</v>
      </c>
      <c r="M8716">
        <v>1</v>
      </c>
      <c r="N8716" t="s">
        <v>538</v>
      </c>
      <c r="O8716" t="s">
        <v>537</v>
      </c>
      <c r="P8716" t="s">
        <v>629</v>
      </c>
    </row>
    <row r="8717" spans="1:16" x14ac:dyDescent="0.25">
      <c r="A8717" t="s">
        <v>455</v>
      </c>
      <c r="B8717" t="s">
        <v>174</v>
      </c>
      <c r="C8717" t="s">
        <v>252</v>
      </c>
      <c r="D8717" t="s">
        <v>365</v>
      </c>
      <c r="E8717" t="s">
        <v>365</v>
      </c>
      <c r="F8717" t="s">
        <v>254</v>
      </c>
      <c r="G8717" t="s">
        <v>175</v>
      </c>
      <c r="H8717" t="s">
        <v>44</v>
      </c>
      <c r="I8717" t="s">
        <v>259</v>
      </c>
      <c r="J8717" t="s">
        <v>117</v>
      </c>
      <c r="K8717" s="1">
        <v>45418</v>
      </c>
      <c r="L8717">
        <v>30</v>
      </c>
      <c r="M8717">
        <v>3</v>
      </c>
      <c r="N8717" t="s">
        <v>538</v>
      </c>
      <c r="O8717" t="s">
        <v>537</v>
      </c>
      <c r="P8717" t="s">
        <v>629</v>
      </c>
    </row>
    <row r="8718" spans="1:16" x14ac:dyDescent="0.25">
      <c r="A8718" t="s">
        <v>455</v>
      </c>
      <c r="B8718" t="s">
        <v>174</v>
      </c>
      <c r="C8718" t="s">
        <v>252</v>
      </c>
      <c r="D8718" t="s">
        <v>365</v>
      </c>
      <c r="E8718" t="s">
        <v>365</v>
      </c>
      <c r="F8718" t="s">
        <v>254</v>
      </c>
      <c r="G8718" t="s">
        <v>175</v>
      </c>
      <c r="H8718" t="s">
        <v>44</v>
      </c>
      <c r="I8718" t="s">
        <v>189</v>
      </c>
      <c r="J8718" t="s">
        <v>118</v>
      </c>
      <c r="K8718" s="1">
        <v>45404</v>
      </c>
      <c r="L8718">
        <v>10.001999999999899</v>
      </c>
      <c r="M8718">
        <v>1</v>
      </c>
      <c r="N8718" t="s">
        <v>538</v>
      </c>
      <c r="O8718" t="s">
        <v>537</v>
      </c>
      <c r="P8718" t="s">
        <v>629</v>
      </c>
    </row>
    <row r="8719" spans="1:16" x14ac:dyDescent="0.25">
      <c r="A8719" t="s">
        <v>455</v>
      </c>
      <c r="B8719" t="s">
        <v>174</v>
      </c>
      <c r="C8719" t="s">
        <v>252</v>
      </c>
      <c r="D8719" t="s">
        <v>365</v>
      </c>
      <c r="E8719" t="s">
        <v>365</v>
      </c>
      <c r="F8719" t="s">
        <v>254</v>
      </c>
      <c r="G8719" t="s">
        <v>175</v>
      </c>
      <c r="H8719" t="s">
        <v>44</v>
      </c>
      <c r="I8719" t="s">
        <v>79</v>
      </c>
      <c r="J8719" t="s">
        <v>118</v>
      </c>
      <c r="K8719" s="1">
        <v>45404</v>
      </c>
      <c r="L8719">
        <v>30</v>
      </c>
      <c r="M8719">
        <v>1</v>
      </c>
      <c r="N8719" t="s">
        <v>538</v>
      </c>
      <c r="O8719" t="s">
        <v>537</v>
      </c>
      <c r="P8719" t="s">
        <v>629</v>
      </c>
    </row>
    <row r="8720" spans="1:16" x14ac:dyDescent="0.25">
      <c r="A8720" t="s">
        <v>455</v>
      </c>
      <c r="B8720" t="s">
        <v>174</v>
      </c>
      <c r="C8720" t="s">
        <v>252</v>
      </c>
      <c r="D8720" t="s">
        <v>365</v>
      </c>
      <c r="E8720" t="s">
        <v>365</v>
      </c>
      <c r="F8720" t="s">
        <v>254</v>
      </c>
      <c r="G8720" t="s">
        <v>175</v>
      </c>
      <c r="H8720" t="s">
        <v>44</v>
      </c>
      <c r="I8720" t="s">
        <v>79</v>
      </c>
      <c r="J8720" t="s">
        <v>118</v>
      </c>
      <c r="K8720" s="1">
        <v>45405</v>
      </c>
      <c r="L8720">
        <v>30</v>
      </c>
      <c r="M8720">
        <v>1</v>
      </c>
      <c r="N8720" t="s">
        <v>538</v>
      </c>
      <c r="O8720" t="s">
        <v>537</v>
      </c>
      <c r="P8720" t="s">
        <v>629</v>
      </c>
    </row>
    <row r="8721" spans="1:16" x14ac:dyDescent="0.25">
      <c r="A8721" t="s">
        <v>455</v>
      </c>
      <c r="B8721" t="s">
        <v>174</v>
      </c>
      <c r="C8721" t="s">
        <v>252</v>
      </c>
      <c r="D8721" t="s">
        <v>365</v>
      </c>
      <c r="E8721" t="s">
        <v>365</v>
      </c>
      <c r="F8721" t="s">
        <v>254</v>
      </c>
      <c r="G8721" t="s">
        <v>175</v>
      </c>
      <c r="H8721" t="s">
        <v>44</v>
      </c>
      <c r="I8721" t="s">
        <v>79</v>
      </c>
      <c r="J8721" t="s">
        <v>118</v>
      </c>
      <c r="K8721" s="1">
        <v>45406</v>
      </c>
      <c r="L8721">
        <v>120</v>
      </c>
      <c r="M8721">
        <v>1</v>
      </c>
      <c r="N8721" t="s">
        <v>538</v>
      </c>
      <c r="O8721" t="s">
        <v>537</v>
      </c>
      <c r="P8721" t="s">
        <v>629</v>
      </c>
    </row>
    <row r="8722" spans="1:16" x14ac:dyDescent="0.25">
      <c r="A8722" t="s">
        <v>455</v>
      </c>
      <c r="B8722" t="s">
        <v>174</v>
      </c>
      <c r="C8722" t="s">
        <v>252</v>
      </c>
      <c r="D8722" t="s">
        <v>365</v>
      </c>
      <c r="E8722" t="s">
        <v>365</v>
      </c>
      <c r="F8722" t="s">
        <v>254</v>
      </c>
      <c r="G8722" t="s">
        <v>175</v>
      </c>
      <c r="H8722" t="s">
        <v>44</v>
      </c>
      <c r="I8722" t="s">
        <v>79</v>
      </c>
      <c r="J8722" t="s">
        <v>118</v>
      </c>
      <c r="K8722" s="1">
        <v>45407</v>
      </c>
      <c r="L8722">
        <v>30</v>
      </c>
      <c r="M8722">
        <v>1</v>
      </c>
      <c r="N8722" t="s">
        <v>538</v>
      </c>
      <c r="O8722" t="s">
        <v>537</v>
      </c>
      <c r="P8722" t="s">
        <v>629</v>
      </c>
    </row>
    <row r="8723" spans="1:16" x14ac:dyDescent="0.25">
      <c r="A8723" t="s">
        <v>455</v>
      </c>
      <c r="B8723" t="s">
        <v>174</v>
      </c>
      <c r="C8723" t="s">
        <v>252</v>
      </c>
      <c r="D8723" t="s">
        <v>365</v>
      </c>
      <c r="E8723" t="s">
        <v>365</v>
      </c>
      <c r="F8723" t="s">
        <v>254</v>
      </c>
      <c r="G8723" t="s">
        <v>175</v>
      </c>
      <c r="H8723" t="s">
        <v>44</v>
      </c>
      <c r="I8723" t="s">
        <v>79</v>
      </c>
      <c r="J8723" t="s">
        <v>118</v>
      </c>
      <c r="K8723" s="1">
        <v>45411</v>
      </c>
      <c r="L8723">
        <v>120</v>
      </c>
      <c r="M8723">
        <v>2</v>
      </c>
      <c r="N8723" t="s">
        <v>538</v>
      </c>
      <c r="O8723" t="s">
        <v>537</v>
      </c>
      <c r="P8723" t="s">
        <v>629</v>
      </c>
    </row>
    <row r="8724" spans="1:16" x14ac:dyDescent="0.25">
      <c r="A8724" t="s">
        <v>455</v>
      </c>
      <c r="B8724" t="s">
        <v>174</v>
      </c>
      <c r="C8724" t="s">
        <v>252</v>
      </c>
      <c r="D8724" t="s">
        <v>365</v>
      </c>
      <c r="E8724" t="s">
        <v>365</v>
      </c>
      <c r="F8724" t="s">
        <v>254</v>
      </c>
      <c r="G8724" t="s">
        <v>175</v>
      </c>
      <c r="H8724" t="s">
        <v>44</v>
      </c>
      <c r="I8724" t="s">
        <v>79</v>
      </c>
      <c r="J8724" t="s">
        <v>118</v>
      </c>
      <c r="K8724" s="1">
        <v>45414</v>
      </c>
      <c r="L8724">
        <v>30</v>
      </c>
      <c r="M8724">
        <v>2</v>
      </c>
      <c r="N8724" t="s">
        <v>538</v>
      </c>
      <c r="O8724" t="s">
        <v>537</v>
      </c>
      <c r="P8724" t="s">
        <v>629</v>
      </c>
    </row>
    <row r="8725" spans="1:16" x14ac:dyDescent="0.25">
      <c r="A8725" t="s">
        <v>455</v>
      </c>
      <c r="B8725" t="s">
        <v>174</v>
      </c>
      <c r="C8725" t="s">
        <v>252</v>
      </c>
      <c r="D8725" t="s">
        <v>365</v>
      </c>
      <c r="E8725" t="s">
        <v>365</v>
      </c>
      <c r="F8725" t="s">
        <v>254</v>
      </c>
      <c r="G8725" t="s">
        <v>175</v>
      </c>
      <c r="H8725" t="s">
        <v>44</v>
      </c>
      <c r="I8725" t="s">
        <v>79</v>
      </c>
      <c r="J8725" t="s">
        <v>118</v>
      </c>
      <c r="K8725" s="1">
        <v>45415</v>
      </c>
      <c r="L8725">
        <v>60</v>
      </c>
      <c r="M8725">
        <v>2</v>
      </c>
      <c r="N8725" t="s">
        <v>538</v>
      </c>
      <c r="O8725" t="s">
        <v>537</v>
      </c>
      <c r="P8725" t="s">
        <v>629</v>
      </c>
    </row>
    <row r="8726" spans="1:16" x14ac:dyDescent="0.25">
      <c r="A8726" t="s">
        <v>455</v>
      </c>
      <c r="B8726" t="s">
        <v>174</v>
      </c>
      <c r="C8726" t="s">
        <v>252</v>
      </c>
      <c r="D8726" t="s">
        <v>365</v>
      </c>
      <c r="E8726" t="s">
        <v>365</v>
      </c>
      <c r="F8726" t="s">
        <v>254</v>
      </c>
      <c r="G8726" t="s">
        <v>175</v>
      </c>
      <c r="H8726" t="s">
        <v>44</v>
      </c>
      <c r="I8726" t="s">
        <v>79</v>
      </c>
      <c r="J8726" t="s">
        <v>118</v>
      </c>
      <c r="K8726" s="1">
        <v>45419</v>
      </c>
      <c r="L8726">
        <v>30</v>
      </c>
      <c r="M8726">
        <v>3</v>
      </c>
      <c r="N8726" t="s">
        <v>538</v>
      </c>
      <c r="O8726" t="s">
        <v>537</v>
      </c>
      <c r="P8726" t="s">
        <v>629</v>
      </c>
    </row>
    <row r="8727" spans="1:16" x14ac:dyDescent="0.25">
      <c r="A8727" t="s">
        <v>455</v>
      </c>
      <c r="B8727" t="s">
        <v>174</v>
      </c>
      <c r="C8727" t="s">
        <v>252</v>
      </c>
      <c r="D8727" t="s">
        <v>365</v>
      </c>
      <c r="E8727" t="s">
        <v>365</v>
      </c>
      <c r="F8727" t="s">
        <v>254</v>
      </c>
      <c r="G8727" t="s">
        <v>175</v>
      </c>
      <c r="H8727" t="s">
        <v>44</v>
      </c>
      <c r="I8727" t="s">
        <v>79</v>
      </c>
      <c r="J8727" t="s">
        <v>118</v>
      </c>
      <c r="K8727" s="1">
        <v>45420</v>
      </c>
      <c r="L8727">
        <v>30</v>
      </c>
      <c r="M8727">
        <v>3</v>
      </c>
      <c r="N8727" t="s">
        <v>538</v>
      </c>
      <c r="O8727" t="s">
        <v>537</v>
      </c>
      <c r="P8727" t="s">
        <v>629</v>
      </c>
    </row>
    <row r="8728" spans="1:16" x14ac:dyDescent="0.25">
      <c r="A8728" t="s">
        <v>455</v>
      </c>
      <c r="B8728" t="s">
        <v>174</v>
      </c>
      <c r="C8728" t="s">
        <v>252</v>
      </c>
      <c r="D8728" t="s">
        <v>365</v>
      </c>
      <c r="E8728" t="s">
        <v>365</v>
      </c>
      <c r="F8728" t="s">
        <v>254</v>
      </c>
      <c r="G8728" t="s">
        <v>175</v>
      </c>
      <c r="H8728" t="s">
        <v>61</v>
      </c>
      <c r="I8728" t="s">
        <v>61</v>
      </c>
      <c r="J8728" t="s">
        <v>119</v>
      </c>
      <c r="K8728" s="1">
        <v>45408</v>
      </c>
      <c r="L8728">
        <v>480</v>
      </c>
      <c r="M8728">
        <v>1</v>
      </c>
      <c r="N8728" t="s">
        <v>538</v>
      </c>
      <c r="O8728" t="s">
        <v>537</v>
      </c>
      <c r="P8728" t="s">
        <v>629</v>
      </c>
    </row>
    <row r="8729" spans="1:16" x14ac:dyDescent="0.25">
      <c r="A8729" t="s">
        <v>455</v>
      </c>
      <c r="B8729" t="s">
        <v>174</v>
      </c>
      <c r="C8729" t="s">
        <v>252</v>
      </c>
      <c r="D8729" t="s">
        <v>365</v>
      </c>
      <c r="E8729" t="s">
        <v>365</v>
      </c>
      <c r="F8729" t="s">
        <v>254</v>
      </c>
      <c r="G8729" t="s">
        <v>175</v>
      </c>
      <c r="H8729" t="s">
        <v>46</v>
      </c>
      <c r="I8729" t="s">
        <v>202</v>
      </c>
      <c r="J8729" t="s">
        <v>118</v>
      </c>
      <c r="K8729" s="1">
        <v>45418</v>
      </c>
      <c r="L8729">
        <v>30</v>
      </c>
      <c r="M8729">
        <v>3</v>
      </c>
      <c r="N8729" t="s">
        <v>538</v>
      </c>
      <c r="O8729" t="s">
        <v>537</v>
      </c>
      <c r="P8729" t="s">
        <v>629</v>
      </c>
    </row>
    <row r="8730" spans="1:16" x14ac:dyDescent="0.25">
      <c r="A8730" t="s">
        <v>455</v>
      </c>
      <c r="B8730" t="s">
        <v>174</v>
      </c>
      <c r="C8730" t="s">
        <v>252</v>
      </c>
      <c r="D8730" t="s">
        <v>365</v>
      </c>
      <c r="E8730" t="s">
        <v>365</v>
      </c>
      <c r="F8730" t="s">
        <v>254</v>
      </c>
      <c r="G8730" t="s">
        <v>175</v>
      </c>
      <c r="H8730" t="s">
        <v>46</v>
      </c>
      <c r="I8730" t="s">
        <v>49</v>
      </c>
      <c r="J8730" t="s">
        <v>191</v>
      </c>
      <c r="K8730" s="1">
        <v>45418</v>
      </c>
      <c r="L8730">
        <v>30</v>
      </c>
      <c r="M8730">
        <v>3</v>
      </c>
      <c r="N8730" t="s">
        <v>538</v>
      </c>
      <c r="O8730" t="s">
        <v>537</v>
      </c>
      <c r="P8730" t="s">
        <v>629</v>
      </c>
    </row>
    <row r="8731" spans="1:16" x14ac:dyDescent="0.25">
      <c r="A8731" t="s">
        <v>455</v>
      </c>
      <c r="B8731" t="s">
        <v>174</v>
      </c>
      <c r="C8731" t="s">
        <v>252</v>
      </c>
      <c r="D8731" t="s">
        <v>365</v>
      </c>
      <c r="E8731" t="s">
        <v>365</v>
      </c>
      <c r="F8731" t="s">
        <v>254</v>
      </c>
      <c r="G8731" t="s">
        <v>175</v>
      </c>
      <c r="H8731" t="s">
        <v>46</v>
      </c>
      <c r="I8731" t="s">
        <v>49</v>
      </c>
      <c r="J8731" t="s">
        <v>191</v>
      </c>
      <c r="K8731" s="1">
        <v>45429</v>
      </c>
      <c r="L8731">
        <v>60</v>
      </c>
      <c r="M8731">
        <v>4</v>
      </c>
      <c r="N8731" t="s">
        <v>538</v>
      </c>
      <c r="O8731" t="s">
        <v>537</v>
      </c>
      <c r="P8731" t="s">
        <v>629</v>
      </c>
    </row>
    <row r="8732" spans="1:16" x14ac:dyDescent="0.25">
      <c r="A8732" t="s">
        <v>455</v>
      </c>
      <c r="B8732" t="s">
        <v>174</v>
      </c>
      <c r="C8732" t="s">
        <v>252</v>
      </c>
      <c r="D8732" t="s">
        <v>365</v>
      </c>
      <c r="E8732" t="s">
        <v>365</v>
      </c>
      <c r="F8732" t="s">
        <v>254</v>
      </c>
      <c r="G8732" t="s">
        <v>175</v>
      </c>
      <c r="H8732" t="s">
        <v>192</v>
      </c>
      <c r="I8732" t="s">
        <v>260</v>
      </c>
      <c r="J8732" t="s">
        <v>118</v>
      </c>
      <c r="K8732" s="1">
        <v>45404</v>
      </c>
      <c r="L8732">
        <v>60</v>
      </c>
      <c r="M8732">
        <v>1</v>
      </c>
      <c r="N8732" t="s">
        <v>538</v>
      </c>
      <c r="O8732" t="s">
        <v>537</v>
      </c>
      <c r="P8732" t="s">
        <v>629</v>
      </c>
    </row>
    <row r="8733" spans="1:16" x14ac:dyDescent="0.25">
      <c r="A8733" t="s">
        <v>455</v>
      </c>
      <c r="B8733" t="s">
        <v>174</v>
      </c>
      <c r="C8733" t="s">
        <v>252</v>
      </c>
      <c r="D8733" t="s">
        <v>365</v>
      </c>
      <c r="E8733" t="s">
        <v>365</v>
      </c>
      <c r="F8733" t="s">
        <v>254</v>
      </c>
      <c r="G8733" t="s">
        <v>175</v>
      </c>
      <c r="H8733" t="s">
        <v>192</v>
      </c>
      <c r="I8733" t="s">
        <v>203</v>
      </c>
      <c r="J8733" t="s">
        <v>117</v>
      </c>
      <c r="K8733" s="1">
        <v>45404</v>
      </c>
      <c r="L8733">
        <v>60</v>
      </c>
      <c r="M8733">
        <v>1</v>
      </c>
      <c r="N8733" t="s">
        <v>538</v>
      </c>
      <c r="O8733" t="s">
        <v>537</v>
      </c>
      <c r="P8733" t="s">
        <v>629</v>
      </c>
    </row>
    <row r="8734" spans="1:16" x14ac:dyDescent="0.25">
      <c r="A8734" t="s">
        <v>455</v>
      </c>
      <c r="B8734" t="s">
        <v>174</v>
      </c>
      <c r="C8734" t="s">
        <v>252</v>
      </c>
      <c r="D8734" t="s">
        <v>365</v>
      </c>
      <c r="E8734" t="s">
        <v>365</v>
      </c>
      <c r="F8734" t="s">
        <v>254</v>
      </c>
      <c r="G8734" t="s">
        <v>175</v>
      </c>
      <c r="H8734" t="s">
        <v>192</v>
      </c>
      <c r="I8734" t="s">
        <v>203</v>
      </c>
      <c r="J8734" t="s">
        <v>117</v>
      </c>
      <c r="K8734" s="1">
        <v>45405</v>
      </c>
      <c r="L8734">
        <v>30</v>
      </c>
      <c r="M8734">
        <v>1</v>
      </c>
      <c r="N8734" t="s">
        <v>538</v>
      </c>
      <c r="O8734" t="s">
        <v>537</v>
      </c>
      <c r="P8734" t="s">
        <v>629</v>
      </c>
    </row>
    <row r="8735" spans="1:16" x14ac:dyDescent="0.25">
      <c r="A8735" t="s">
        <v>455</v>
      </c>
      <c r="B8735" t="s">
        <v>174</v>
      </c>
      <c r="C8735" t="s">
        <v>252</v>
      </c>
      <c r="D8735" t="s">
        <v>365</v>
      </c>
      <c r="E8735" t="s">
        <v>365</v>
      </c>
      <c r="F8735" t="s">
        <v>254</v>
      </c>
      <c r="G8735" t="s">
        <v>175</v>
      </c>
      <c r="H8735" t="s">
        <v>192</v>
      </c>
      <c r="I8735" t="s">
        <v>203</v>
      </c>
      <c r="J8735" t="s">
        <v>117</v>
      </c>
      <c r="K8735" s="1">
        <v>45411</v>
      </c>
      <c r="L8735">
        <v>30</v>
      </c>
      <c r="M8735">
        <v>2</v>
      </c>
      <c r="N8735" t="s">
        <v>538</v>
      </c>
      <c r="O8735" t="s">
        <v>537</v>
      </c>
      <c r="P8735" t="s">
        <v>629</v>
      </c>
    </row>
    <row r="8736" spans="1:16" x14ac:dyDescent="0.25">
      <c r="A8736" t="s">
        <v>455</v>
      </c>
      <c r="B8736" t="s">
        <v>174</v>
      </c>
      <c r="C8736" t="s">
        <v>252</v>
      </c>
      <c r="D8736" t="s">
        <v>365</v>
      </c>
      <c r="E8736" t="s">
        <v>365</v>
      </c>
      <c r="F8736" t="s">
        <v>254</v>
      </c>
      <c r="G8736" t="s">
        <v>175</v>
      </c>
      <c r="H8736" t="s">
        <v>192</v>
      </c>
      <c r="I8736" t="s">
        <v>203</v>
      </c>
      <c r="J8736" t="s">
        <v>117</v>
      </c>
      <c r="K8736" s="1">
        <v>45419</v>
      </c>
      <c r="L8736">
        <v>30</v>
      </c>
      <c r="M8736">
        <v>3</v>
      </c>
      <c r="N8736" t="s">
        <v>538</v>
      </c>
      <c r="O8736" t="s">
        <v>537</v>
      </c>
      <c r="P8736" t="s">
        <v>629</v>
      </c>
    </row>
    <row r="8737" spans="1:16" x14ac:dyDescent="0.25">
      <c r="A8737" t="s">
        <v>455</v>
      </c>
      <c r="B8737" t="s">
        <v>174</v>
      </c>
      <c r="C8737" t="s">
        <v>252</v>
      </c>
      <c r="D8737" t="s">
        <v>365</v>
      </c>
      <c r="E8737" t="s">
        <v>365</v>
      </c>
      <c r="F8737" t="s">
        <v>254</v>
      </c>
      <c r="G8737" t="s">
        <v>175</v>
      </c>
      <c r="H8737" t="s">
        <v>192</v>
      </c>
      <c r="I8737" t="s">
        <v>203</v>
      </c>
      <c r="J8737" t="s">
        <v>117</v>
      </c>
      <c r="K8737" s="1">
        <v>45420</v>
      </c>
      <c r="L8737">
        <v>30</v>
      </c>
      <c r="M8737">
        <v>3</v>
      </c>
      <c r="N8737" t="s">
        <v>538</v>
      </c>
      <c r="O8737" t="s">
        <v>537</v>
      </c>
      <c r="P8737" t="s">
        <v>629</v>
      </c>
    </row>
    <row r="8738" spans="1:16" x14ac:dyDescent="0.25">
      <c r="A8738" t="s">
        <v>455</v>
      </c>
      <c r="B8738" t="s">
        <v>174</v>
      </c>
      <c r="C8738" t="s">
        <v>252</v>
      </c>
      <c r="D8738" t="s">
        <v>365</v>
      </c>
      <c r="E8738" t="s">
        <v>365</v>
      </c>
      <c r="F8738" t="s">
        <v>254</v>
      </c>
      <c r="G8738" t="s">
        <v>175</v>
      </c>
      <c r="H8738" t="s">
        <v>192</v>
      </c>
      <c r="I8738" t="s">
        <v>203</v>
      </c>
      <c r="J8738" t="s">
        <v>117</v>
      </c>
      <c r="K8738" s="1">
        <v>45421</v>
      </c>
      <c r="L8738">
        <v>30</v>
      </c>
      <c r="M8738">
        <v>3</v>
      </c>
      <c r="N8738" t="s">
        <v>538</v>
      </c>
      <c r="O8738" t="s">
        <v>537</v>
      </c>
      <c r="P8738" t="s">
        <v>629</v>
      </c>
    </row>
    <row r="8739" spans="1:16" x14ac:dyDescent="0.25">
      <c r="A8739" t="s">
        <v>455</v>
      </c>
      <c r="B8739" t="s">
        <v>174</v>
      </c>
      <c r="C8739" t="s">
        <v>252</v>
      </c>
      <c r="D8739" t="s">
        <v>365</v>
      </c>
      <c r="E8739" t="s">
        <v>365</v>
      </c>
      <c r="F8739" t="s">
        <v>254</v>
      </c>
      <c r="G8739" t="s">
        <v>175</v>
      </c>
      <c r="H8739" t="s">
        <v>192</v>
      </c>
      <c r="I8739" t="s">
        <v>203</v>
      </c>
      <c r="J8739" t="s">
        <v>117</v>
      </c>
      <c r="K8739" s="1">
        <v>45422</v>
      </c>
      <c r="L8739">
        <v>30</v>
      </c>
      <c r="M8739">
        <v>3</v>
      </c>
      <c r="N8739" t="s">
        <v>538</v>
      </c>
      <c r="O8739" t="s">
        <v>537</v>
      </c>
      <c r="P8739" t="s">
        <v>629</v>
      </c>
    </row>
    <row r="8740" spans="1:16" x14ac:dyDescent="0.25">
      <c r="A8740" t="s">
        <v>455</v>
      </c>
      <c r="B8740" t="s">
        <v>174</v>
      </c>
      <c r="C8740" t="s">
        <v>252</v>
      </c>
      <c r="D8740" t="s">
        <v>365</v>
      </c>
      <c r="E8740" t="s">
        <v>365</v>
      </c>
      <c r="F8740" t="s">
        <v>254</v>
      </c>
      <c r="G8740" t="s">
        <v>175</v>
      </c>
      <c r="H8740" t="s">
        <v>192</v>
      </c>
      <c r="I8740" t="s">
        <v>203</v>
      </c>
      <c r="J8740" t="s">
        <v>117</v>
      </c>
      <c r="K8740" s="1">
        <v>45428</v>
      </c>
      <c r="L8740">
        <v>30</v>
      </c>
      <c r="M8740">
        <v>4</v>
      </c>
      <c r="N8740" t="s">
        <v>538</v>
      </c>
      <c r="O8740" t="s">
        <v>537</v>
      </c>
      <c r="P8740" t="s">
        <v>629</v>
      </c>
    </row>
    <row r="8741" spans="1:16" x14ac:dyDescent="0.25">
      <c r="A8741" t="s">
        <v>455</v>
      </c>
      <c r="B8741" t="s">
        <v>174</v>
      </c>
      <c r="C8741" t="s">
        <v>252</v>
      </c>
      <c r="D8741" t="s">
        <v>365</v>
      </c>
      <c r="E8741" t="s">
        <v>365</v>
      </c>
      <c r="F8741" t="s">
        <v>254</v>
      </c>
      <c r="G8741" t="s">
        <v>175</v>
      </c>
      <c r="H8741" t="s">
        <v>192</v>
      </c>
      <c r="I8741" t="s">
        <v>203</v>
      </c>
      <c r="J8741" t="s">
        <v>117</v>
      </c>
      <c r="K8741" s="1">
        <v>45429</v>
      </c>
      <c r="L8741">
        <v>30</v>
      </c>
      <c r="M8741">
        <v>4</v>
      </c>
      <c r="N8741" t="s">
        <v>538</v>
      </c>
      <c r="O8741" t="s">
        <v>537</v>
      </c>
      <c r="P8741" t="s">
        <v>629</v>
      </c>
    </row>
    <row r="8742" spans="1:16" x14ac:dyDescent="0.25">
      <c r="A8742" t="s">
        <v>455</v>
      </c>
      <c r="B8742" t="s">
        <v>174</v>
      </c>
      <c r="C8742" t="s">
        <v>252</v>
      </c>
      <c r="D8742" t="s">
        <v>365</v>
      </c>
      <c r="E8742" t="s">
        <v>365</v>
      </c>
      <c r="F8742" t="s">
        <v>254</v>
      </c>
      <c r="G8742" t="s">
        <v>175</v>
      </c>
      <c r="H8742" t="s">
        <v>192</v>
      </c>
      <c r="I8742" t="s">
        <v>193</v>
      </c>
      <c r="J8742" t="s">
        <v>191</v>
      </c>
      <c r="K8742" s="1">
        <v>45405</v>
      </c>
      <c r="L8742">
        <v>30</v>
      </c>
      <c r="M8742">
        <v>1</v>
      </c>
      <c r="N8742" t="s">
        <v>538</v>
      </c>
      <c r="O8742" t="s">
        <v>537</v>
      </c>
      <c r="P8742" t="s">
        <v>629</v>
      </c>
    </row>
    <row r="8743" spans="1:16" x14ac:dyDescent="0.25">
      <c r="A8743" t="s">
        <v>455</v>
      </c>
      <c r="B8743" t="s">
        <v>174</v>
      </c>
      <c r="C8743" t="s">
        <v>252</v>
      </c>
      <c r="D8743" t="s">
        <v>365</v>
      </c>
      <c r="E8743" t="s">
        <v>365</v>
      </c>
      <c r="F8743" t="s">
        <v>254</v>
      </c>
      <c r="G8743" t="s">
        <v>175</v>
      </c>
      <c r="H8743" t="s">
        <v>192</v>
      </c>
      <c r="I8743" t="s">
        <v>193</v>
      </c>
      <c r="J8743" t="s">
        <v>191</v>
      </c>
      <c r="K8743" s="1">
        <v>45406</v>
      </c>
      <c r="L8743">
        <v>30</v>
      </c>
      <c r="M8743">
        <v>1</v>
      </c>
      <c r="N8743" t="s">
        <v>538</v>
      </c>
      <c r="O8743" t="s">
        <v>537</v>
      </c>
      <c r="P8743" t="s">
        <v>629</v>
      </c>
    </row>
    <row r="8744" spans="1:16" x14ac:dyDescent="0.25">
      <c r="A8744" t="s">
        <v>455</v>
      </c>
      <c r="B8744" t="s">
        <v>174</v>
      </c>
      <c r="C8744" t="s">
        <v>252</v>
      </c>
      <c r="D8744" t="s">
        <v>365</v>
      </c>
      <c r="E8744" t="s">
        <v>365</v>
      </c>
      <c r="F8744" t="s">
        <v>254</v>
      </c>
      <c r="G8744" t="s">
        <v>175</v>
      </c>
      <c r="H8744" t="s">
        <v>192</v>
      </c>
      <c r="I8744" t="s">
        <v>193</v>
      </c>
      <c r="J8744" t="s">
        <v>191</v>
      </c>
      <c r="K8744" s="1">
        <v>45419</v>
      </c>
      <c r="L8744">
        <v>30</v>
      </c>
      <c r="M8744">
        <v>3</v>
      </c>
      <c r="N8744" t="s">
        <v>538</v>
      </c>
      <c r="O8744" t="s">
        <v>537</v>
      </c>
      <c r="P8744" t="s">
        <v>629</v>
      </c>
    </row>
    <row r="8745" spans="1:16" x14ac:dyDescent="0.25">
      <c r="A8745" t="s">
        <v>455</v>
      </c>
      <c r="B8745" t="s">
        <v>174</v>
      </c>
      <c r="C8745" t="s">
        <v>252</v>
      </c>
      <c r="D8745" t="s">
        <v>365</v>
      </c>
      <c r="E8745" t="s">
        <v>365</v>
      </c>
      <c r="F8745" t="s">
        <v>254</v>
      </c>
      <c r="G8745" t="s">
        <v>175</v>
      </c>
      <c r="H8745" t="s">
        <v>192</v>
      </c>
      <c r="I8745" t="s">
        <v>193</v>
      </c>
      <c r="J8745" t="s">
        <v>191</v>
      </c>
      <c r="K8745" s="1">
        <v>45420</v>
      </c>
      <c r="L8745">
        <v>30</v>
      </c>
      <c r="M8745">
        <v>3</v>
      </c>
      <c r="N8745" t="s">
        <v>538</v>
      </c>
      <c r="O8745" t="s">
        <v>537</v>
      </c>
      <c r="P8745" t="s">
        <v>629</v>
      </c>
    </row>
    <row r="8746" spans="1:16" x14ac:dyDescent="0.25">
      <c r="A8746" t="s">
        <v>455</v>
      </c>
      <c r="B8746" t="s">
        <v>174</v>
      </c>
      <c r="C8746" t="s">
        <v>252</v>
      </c>
      <c r="D8746" t="s">
        <v>365</v>
      </c>
      <c r="E8746" t="s">
        <v>365</v>
      </c>
      <c r="F8746" t="s">
        <v>254</v>
      </c>
      <c r="G8746" t="s">
        <v>175</v>
      </c>
      <c r="H8746" t="s">
        <v>192</v>
      </c>
      <c r="I8746" t="s">
        <v>193</v>
      </c>
      <c r="J8746" t="s">
        <v>191</v>
      </c>
      <c r="K8746" s="1">
        <v>45421</v>
      </c>
      <c r="L8746">
        <v>30</v>
      </c>
      <c r="M8746">
        <v>3</v>
      </c>
      <c r="N8746" t="s">
        <v>538</v>
      </c>
      <c r="O8746" t="s">
        <v>537</v>
      </c>
      <c r="P8746" t="s">
        <v>629</v>
      </c>
    </row>
    <row r="8747" spans="1:16" x14ac:dyDescent="0.25">
      <c r="A8747" t="s">
        <v>455</v>
      </c>
      <c r="B8747" t="s">
        <v>174</v>
      </c>
      <c r="C8747" t="s">
        <v>252</v>
      </c>
      <c r="D8747" t="s">
        <v>365</v>
      </c>
      <c r="E8747" t="s">
        <v>365</v>
      </c>
      <c r="F8747" t="s">
        <v>254</v>
      </c>
      <c r="G8747" t="s">
        <v>175</v>
      </c>
      <c r="H8747" t="s">
        <v>192</v>
      </c>
      <c r="I8747" t="s">
        <v>193</v>
      </c>
      <c r="J8747" t="s">
        <v>191</v>
      </c>
      <c r="K8747" s="1">
        <v>45422</v>
      </c>
      <c r="L8747">
        <v>30</v>
      </c>
      <c r="M8747">
        <v>3</v>
      </c>
      <c r="N8747" t="s">
        <v>538</v>
      </c>
      <c r="O8747" t="s">
        <v>537</v>
      </c>
      <c r="P8747" t="s">
        <v>629</v>
      </c>
    </row>
    <row r="8748" spans="1:16" x14ac:dyDescent="0.25">
      <c r="A8748" t="s">
        <v>455</v>
      </c>
      <c r="B8748" t="s">
        <v>174</v>
      </c>
      <c r="C8748" t="s">
        <v>252</v>
      </c>
      <c r="D8748" t="s">
        <v>365</v>
      </c>
      <c r="E8748" t="s">
        <v>365</v>
      </c>
      <c r="F8748" t="s">
        <v>254</v>
      </c>
      <c r="G8748" t="s">
        <v>175</v>
      </c>
      <c r="H8748" t="s">
        <v>192</v>
      </c>
      <c r="I8748" t="s">
        <v>193</v>
      </c>
      <c r="J8748" t="s">
        <v>191</v>
      </c>
      <c r="K8748" s="1">
        <v>45426</v>
      </c>
      <c r="L8748">
        <v>30</v>
      </c>
      <c r="M8748">
        <v>4</v>
      </c>
      <c r="N8748" t="s">
        <v>538</v>
      </c>
      <c r="O8748" t="s">
        <v>537</v>
      </c>
      <c r="P8748" t="s">
        <v>629</v>
      </c>
    </row>
    <row r="8749" spans="1:16" x14ac:dyDescent="0.25">
      <c r="A8749" t="s">
        <v>455</v>
      </c>
      <c r="B8749" t="s">
        <v>174</v>
      </c>
      <c r="C8749" t="s">
        <v>252</v>
      </c>
      <c r="D8749" t="s">
        <v>365</v>
      </c>
      <c r="E8749" t="s">
        <v>365</v>
      </c>
      <c r="F8749" t="s">
        <v>254</v>
      </c>
      <c r="G8749" t="s">
        <v>175</v>
      </c>
      <c r="H8749" t="s">
        <v>192</v>
      </c>
      <c r="I8749" t="s">
        <v>193</v>
      </c>
      <c r="J8749" t="s">
        <v>191</v>
      </c>
      <c r="K8749" s="1">
        <v>45428</v>
      </c>
      <c r="L8749">
        <v>30</v>
      </c>
      <c r="M8749">
        <v>4</v>
      </c>
      <c r="N8749" t="s">
        <v>538</v>
      </c>
      <c r="O8749" t="s">
        <v>537</v>
      </c>
      <c r="P8749" t="s">
        <v>629</v>
      </c>
    </row>
    <row r="8750" spans="1:16" x14ac:dyDescent="0.25">
      <c r="A8750" t="s">
        <v>455</v>
      </c>
      <c r="B8750" t="s">
        <v>174</v>
      </c>
      <c r="C8750" t="s">
        <v>252</v>
      </c>
      <c r="D8750" t="s">
        <v>365</v>
      </c>
      <c r="E8750" t="s">
        <v>365</v>
      </c>
      <c r="F8750" t="s">
        <v>254</v>
      </c>
      <c r="G8750" t="s">
        <v>175</v>
      </c>
      <c r="H8750" t="s">
        <v>192</v>
      </c>
      <c r="I8750" t="s">
        <v>193</v>
      </c>
      <c r="J8750" t="s">
        <v>191</v>
      </c>
      <c r="K8750" s="1">
        <v>45429</v>
      </c>
      <c r="L8750">
        <v>30</v>
      </c>
      <c r="M8750">
        <v>4</v>
      </c>
      <c r="N8750" t="s">
        <v>538</v>
      </c>
      <c r="O8750" t="s">
        <v>537</v>
      </c>
      <c r="P8750" t="s">
        <v>629</v>
      </c>
    </row>
    <row r="8751" spans="1:16" x14ac:dyDescent="0.25">
      <c r="A8751" t="s">
        <v>455</v>
      </c>
      <c r="B8751" t="s">
        <v>174</v>
      </c>
      <c r="C8751" t="s">
        <v>252</v>
      </c>
      <c r="D8751" t="s">
        <v>365</v>
      </c>
      <c r="E8751" t="s">
        <v>365</v>
      </c>
      <c r="F8751" t="s">
        <v>254</v>
      </c>
      <c r="G8751" t="s">
        <v>175</v>
      </c>
      <c r="H8751" t="s">
        <v>192</v>
      </c>
      <c r="I8751" t="s">
        <v>194</v>
      </c>
      <c r="J8751" t="s">
        <v>191</v>
      </c>
      <c r="K8751" s="1">
        <v>45404</v>
      </c>
      <c r="L8751">
        <v>30</v>
      </c>
      <c r="M8751">
        <v>1</v>
      </c>
      <c r="N8751" t="s">
        <v>538</v>
      </c>
      <c r="O8751" t="s">
        <v>537</v>
      </c>
      <c r="P8751" t="s">
        <v>629</v>
      </c>
    </row>
    <row r="8752" spans="1:16" x14ac:dyDescent="0.25">
      <c r="A8752" t="s">
        <v>455</v>
      </c>
      <c r="B8752" t="s">
        <v>174</v>
      </c>
      <c r="C8752" t="s">
        <v>252</v>
      </c>
      <c r="D8752" t="s">
        <v>365</v>
      </c>
      <c r="E8752" t="s">
        <v>365</v>
      </c>
      <c r="F8752" t="s">
        <v>254</v>
      </c>
      <c r="G8752" t="s">
        <v>175</v>
      </c>
      <c r="H8752" t="s">
        <v>192</v>
      </c>
      <c r="I8752" t="s">
        <v>194</v>
      </c>
      <c r="J8752" t="s">
        <v>191</v>
      </c>
      <c r="K8752" s="1">
        <v>45405</v>
      </c>
      <c r="L8752">
        <v>30</v>
      </c>
      <c r="M8752">
        <v>1</v>
      </c>
      <c r="N8752" t="s">
        <v>538</v>
      </c>
      <c r="O8752" t="s">
        <v>537</v>
      </c>
      <c r="P8752" t="s">
        <v>629</v>
      </c>
    </row>
    <row r="8753" spans="1:16" x14ac:dyDescent="0.25">
      <c r="A8753" t="s">
        <v>455</v>
      </c>
      <c r="B8753" t="s">
        <v>174</v>
      </c>
      <c r="C8753" t="s">
        <v>252</v>
      </c>
      <c r="D8753" t="s">
        <v>365</v>
      </c>
      <c r="E8753" t="s">
        <v>365</v>
      </c>
      <c r="F8753" t="s">
        <v>254</v>
      </c>
      <c r="G8753" t="s">
        <v>175</v>
      </c>
      <c r="H8753" t="s">
        <v>192</v>
      </c>
      <c r="I8753" t="s">
        <v>194</v>
      </c>
      <c r="J8753" t="s">
        <v>191</v>
      </c>
      <c r="K8753" s="1">
        <v>45418</v>
      </c>
      <c r="L8753">
        <v>30</v>
      </c>
      <c r="M8753">
        <v>3</v>
      </c>
      <c r="N8753" t="s">
        <v>538</v>
      </c>
      <c r="O8753" t="s">
        <v>537</v>
      </c>
      <c r="P8753" t="s">
        <v>629</v>
      </c>
    </row>
    <row r="8754" spans="1:16" x14ac:dyDescent="0.25">
      <c r="A8754" t="s">
        <v>455</v>
      </c>
      <c r="B8754" t="s">
        <v>174</v>
      </c>
      <c r="C8754" t="s">
        <v>252</v>
      </c>
      <c r="D8754" t="s">
        <v>365</v>
      </c>
      <c r="E8754" t="s">
        <v>365</v>
      </c>
      <c r="F8754" t="s">
        <v>254</v>
      </c>
      <c r="G8754" t="s">
        <v>175</v>
      </c>
      <c r="H8754" t="s">
        <v>192</v>
      </c>
      <c r="I8754" t="s">
        <v>194</v>
      </c>
      <c r="J8754" t="s">
        <v>191</v>
      </c>
      <c r="K8754" s="1">
        <v>45428</v>
      </c>
      <c r="L8754">
        <v>30</v>
      </c>
      <c r="M8754">
        <v>4</v>
      </c>
      <c r="N8754" t="s">
        <v>538</v>
      </c>
      <c r="O8754" t="s">
        <v>537</v>
      </c>
      <c r="P8754" t="s">
        <v>629</v>
      </c>
    </row>
    <row r="8755" spans="1:16" x14ac:dyDescent="0.25">
      <c r="A8755" t="s">
        <v>455</v>
      </c>
      <c r="B8755" t="s">
        <v>174</v>
      </c>
      <c r="C8755" t="s">
        <v>252</v>
      </c>
      <c r="D8755" t="s">
        <v>365</v>
      </c>
      <c r="E8755" t="s">
        <v>365</v>
      </c>
      <c r="F8755" t="s">
        <v>254</v>
      </c>
      <c r="G8755" t="s">
        <v>175</v>
      </c>
      <c r="H8755" t="s">
        <v>192</v>
      </c>
      <c r="I8755" t="s">
        <v>194</v>
      </c>
      <c r="J8755" t="s">
        <v>191</v>
      </c>
      <c r="K8755" s="1">
        <v>45429</v>
      </c>
      <c r="L8755">
        <v>30</v>
      </c>
      <c r="M8755">
        <v>4</v>
      </c>
      <c r="N8755" t="s">
        <v>538</v>
      </c>
      <c r="O8755" t="s">
        <v>537</v>
      </c>
      <c r="P8755" t="s">
        <v>629</v>
      </c>
    </row>
    <row r="8756" spans="1:16" x14ac:dyDescent="0.25">
      <c r="A8756" t="s">
        <v>445</v>
      </c>
      <c r="B8756" t="s">
        <v>174</v>
      </c>
      <c r="C8756" t="s">
        <v>64</v>
      </c>
      <c r="D8756" t="s">
        <v>401</v>
      </c>
      <c r="E8756" t="s">
        <v>286</v>
      </c>
      <c r="F8756" t="s">
        <v>65</v>
      </c>
      <c r="G8756" t="s">
        <v>175</v>
      </c>
      <c r="H8756" t="s">
        <v>176</v>
      </c>
      <c r="I8756" t="s">
        <v>59</v>
      </c>
      <c r="J8756" t="s">
        <v>117</v>
      </c>
      <c r="K8756" s="1">
        <v>45404</v>
      </c>
      <c r="L8756">
        <v>60</v>
      </c>
      <c r="M8756">
        <v>1</v>
      </c>
      <c r="N8756" t="s">
        <v>538</v>
      </c>
      <c r="O8756" t="s">
        <v>537</v>
      </c>
      <c r="P8756" t="s">
        <v>639</v>
      </c>
    </row>
    <row r="8757" spans="1:16" x14ac:dyDescent="0.25">
      <c r="A8757" t="s">
        <v>445</v>
      </c>
      <c r="B8757" t="s">
        <v>174</v>
      </c>
      <c r="C8757" t="s">
        <v>64</v>
      </c>
      <c r="D8757" t="s">
        <v>401</v>
      </c>
      <c r="E8757" t="s">
        <v>286</v>
      </c>
      <c r="F8757" t="s">
        <v>65</v>
      </c>
      <c r="G8757" t="s">
        <v>175</v>
      </c>
      <c r="H8757" t="s">
        <v>176</v>
      </c>
      <c r="I8757" t="s">
        <v>59</v>
      </c>
      <c r="J8757" t="s">
        <v>117</v>
      </c>
      <c r="K8757" s="1">
        <v>45405</v>
      </c>
      <c r="L8757">
        <v>60</v>
      </c>
      <c r="M8757">
        <v>1</v>
      </c>
      <c r="N8757" t="s">
        <v>538</v>
      </c>
      <c r="O8757" t="s">
        <v>537</v>
      </c>
      <c r="P8757" t="s">
        <v>639</v>
      </c>
    </row>
    <row r="8758" spans="1:16" x14ac:dyDescent="0.25">
      <c r="A8758" t="s">
        <v>445</v>
      </c>
      <c r="B8758" t="s">
        <v>174</v>
      </c>
      <c r="C8758" t="s">
        <v>64</v>
      </c>
      <c r="D8758" t="s">
        <v>401</v>
      </c>
      <c r="E8758" t="s">
        <v>286</v>
      </c>
      <c r="F8758" t="s">
        <v>65</v>
      </c>
      <c r="G8758" t="s">
        <v>175</v>
      </c>
      <c r="H8758" t="s">
        <v>176</v>
      </c>
      <c r="I8758" t="s">
        <v>59</v>
      </c>
      <c r="J8758" t="s">
        <v>117</v>
      </c>
      <c r="K8758" s="1">
        <v>45411</v>
      </c>
      <c r="L8758">
        <v>30</v>
      </c>
      <c r="M8758">
        <v>2</v>
      </c>
      <c r="N8758" t="s">
        <v>538</v>
      </c>
      <c r="O8758" t="s">
        <v>537</v>
      </c>
      <c r="P8758" t="s">
        <v>639</v>
      </c>
    </row>
    <row r="8759" spans="1:16" x14ac:dyDescent="0.25">
      <c r="A8759" t="s">
        <v>445</v>
      </c>
      <c r="B8759" t="s">
        <v>174</v>
      </c>
      <c r="C8759" t="s">
        <v>64</v>
      </c>
      <c r="D8759" t="s">
        <v>401</v>
      </c>
      <c r="E8759" t="s">
        <v>286</v>
      </c>
      <c r="F8759" t="s">
        <v>65</v>
      </c>
      <c r="G8759" t="s">
        <v>175</v>
      </c>
      <c r="H8759" t="s">
        <v>176</v>
      </c>
      <c r="I8759" t="s">
        <v>59</v>
      </c>
      <c r="J8759" t="s">
        <v>117</v>
      </c>
      <c r="K8759" s="1">
        <v>45412</v>
      </c>
      <c r="L8759">
        <v>30</v>
      </c>
      <c r="M8759">
        <v>2</v>
      </c>
      <c r="N8759" t="s">
        <v>538</v>
      </c>
      <c r="O8759" t="s">
        <v>537</v>
      </c>
      <c r="P8759" t="s">
        <v>639</v>
      </c>
    </row>
    <row r="8760" spans="1:16" x14ac:dyDescent="0.25">
      <c r="A8760" t="s">
        <v>445</v>
      </c>
      <c r="B8760" t="s">
        <v>174</v>
      </c>
      <c r="C8760" t="s">
        <v>64</v>
      </c>
      <c r="D8760" t="s">
        <v>401</v>
      </c>
      <c r="E8760" t="s">
        <v>286</v>
      </c>
      <c r="F8760" t="s">
        <v>65</v>
      </c>
      <c r="G8760" t="s">
        <v>175</v>
      </c>
      <c r="H8760" t="s">
        <v>176</v>
      </c>
      <c r="I8760" t="s">
        <v>59</v>
      </c>
      <c r="J8760" t="s">
        <v>117</v>
      </c>
      <c r="K8760" s="1">
        <v>45422</v>
      </c>
      <c r="L8760">
        <v>60</v>
      </c>
      <c r="M8760">
        <v>3</v>
      </c>
      <c r="N8760" t="s">
        <v>538</v>
      </c>
      <c r="O8760" t="s">
        <v>537</v>
      </c>
      <c r="P8760" t="s">
        <v>639</v>
      </c>
    </row>
    <row r="8761" spans="1:16" x14ac:dyDescent="0.25">
      <c r="A8761" t="s">
        <v>445</v>
      </c>
      <c r="B8761" t="s">
        <v>174</v>
      </c>
      <c r="C8761" t="s">
        <v>64</v>
      </c>
      <c r="D8761" t="s">
        <v>401</v>
      </c>
      <c r="E8761" t="s">
        <v>286</v>
      </c>
      <c r="F8761" t="s">
        <v>65</v>
      </c>
      <c r="G8761" t="s">
        <v>175</v>
      </c>
      <c r="H8761" t="s">
        <v>176</v>
      </c>
      <c r="I8761" t="s">
        <v>59</v>
      </c>
      <c r="J8761" t="s">
        <v>117</v>
      </c>
      <c r="K8761" s="1">
        <v>45425</v>
      </c>
      <c r="L8761">
        <v>30</v>
      </c>
      <c r="M8761">
        <v>4</v>
      </c>
      <c r="N8761" t="s">
        <v>538</v>
      </c>
      <c r="O8761" t="s">
        <v>537</v>
      </c>
      <c r="P8761" t="s">
        <v>639</v>
      </c>
    </row>
    <row r="8762" spans="1:16" x14ac:dyDescent="0.25">
      <c r="A8762" t="s">
        <v>445</v>
      </c>
      <c r="B8762" t="s">
        <v>174</v>
      </c>
      <c r="C8762" t="s">
        <v>64</v>
      </c>
      <c r="D8762" t="s">
        <v>401</v>
      </c>
      <c r="E8762" t="s">
        <v>286</v>
      </c>
      <c r="F8762" t="s">
        <v>65</v>
      </c>
      <c r="G8762" t="s">
        <v>175</v>
      </c>
      <c r="H8762" t="s">
        <v>176</v>
      </c>
      <c r="I8762" t="s">
        <v>59</v>
      </c>
      <c r="J8762" t="s">
        <v>117</v>
      </c>
      <c r="K8762" s="1">
        <v>45427</v>
      </c>
      <c r="L8762">
        <v>120</v>
      </c>
      <c r="M8762">
        <v>4</v>
      </c>
      <c r="N8762" t="s">
        <v>538</v>
      </c>
      <c r="O8762" t="s">
        <v>537</v>
      </c>
      <c r="P8762" t="s">
        <v>639</v>
      </c>
    </row>
    <row r="8763" spans="1:16" x14ac:dyDescent="0.25">
      <c r="A8763" t="s">
        <v>445</v>
      </c>
      <c r="B8763" t="s">
        <v>174</v>
      </c>
      <c r="C8763" t="s">
        <v>64</v>
      </c>
      <c r="D8763" t="s">
        <v>401</v>
      </c>
      <c r="E8763" t="s">
        <v>286</v>
      </c>
      <c r="F8763" t="s">
        <v>65</v>
      </c>
      <c r="G8763" t="s">
        <v>175</v>
      </c>
      <c r="H8763" t="s">
        <v>176</v>
      </c>
      <c r="I8763" t="s">
        <v>59</v>
      </c>
      <c r="J8763" t="s">
        <v>117</v>
      </c>
      <c r="K8763" s="1">
        <v>45429</v>
      </c>
      <c r="L8763">
        <v>60</v>
      </c>
      <c r="M8763">
        <v>4</v>
      </c>
      <c r="N8763" t="s">
        <v>538</v>
      </c>
      <c r="O8763" t="s">
        <v>537</v>
      </c>
      <c r="P8763" t="s">
        <v>639</v>
      </c>
    </row>
    <row r="8764" spans="1:16" x14ac:dyDescent="0.25">
      <c r="A8764" t="s">
        <v>445</v>
      </c>
      <c r="B8764" t="s">
        <v>174</v>
      </c>
      <c r="C8764" t="s">
        <v>64</v>
      </c>
      <c r="D8764" t="s">
        <v>401</v>
      </c>
      <c r="E8764" t="s">
        <v>286</v>
      </c>
      <c r="F8764" t="s">
        <v>65</v>
      </c>
      <c r="G8764" t="s">
        <v>175</v>
      </c>
      <c r="H8764" t="s">
        <v>176</v>
      </c>
      <c r="I8764" t="s">
        <v>198</v>
      </c>
      <c r="J8764" t="s">
        <v>117</v>
      </c>
      <c r="K8764" s="1">
        <v>45414</v>
      </c>
      <c r="L8764">
        <v>30</v>
      </c>
      <c r="M8764">
        <v>2</v>
      </c>
      <c r="N8764" t="s">
        <v>538</v>
      </c>
      <c r="O8764" t="s">
        <v>537</v>
      </c>
      <c r="P8764" t="s">
        <v>639</v>
      </c>
    </row>
    <row r="8765" spans="1:16" x14ac:dyDescent="0.25">
      <c r="A8765" t="s">
        <v>445</v>
      </c>
      <c r="B8765" t="s">
        <v>174</v>
      </c>
      <c r="C8765" t="s">
        <v>64</v>
      </c>
      <c r="D8765" t="s">
        <v>401</v>
      </c>
      <c r="E8765" t="s">
        <v>286</v>
      </c>
      <c r="F8765" t="s">
        <v>65</v>
      </c>
      <c r="G8765" t="s">
        <v>175</v>
      </c>
      <c r="H8765" t="s">
        <v>176</v>
      </c>
      <c r="I8765" t="s">
        <v>177</v>
      </c>
      <c r="J8765" t="s">
        <v>117</v>
      </c>
      <c r="K8765" s="1">
        <v>45404</v>
      </c>
      <c r="L8765">
        <v>60</v>
      </c>
      <c r="M8765">
        <v>1</v>
      </c>
      <c r="N8765" t="s">
        <v>538</v>
      </c>
      <c r="O8765" t="s">
        <v>537</v>
      </c>
      <c r="P8765" t="s">
        <v>639</v>
      </c>
    </row>
    <row r="8766" spans="1:16" x14ac:dyDescent="0.25">
      <c r="A8766" t="s">
        <v>445</v>
      </c>
      <c r="B8766" t="s">
        <v>174</v>
      </c>
      <c r="C8766" t="s">
        <v>64</v>
      </c>
      <c r="D8766" t="s">
        <v>401</v>
      </c>
      <c r="E8766" t="s">
        <v>286</v>
      </c>
      <c r="F8766" t="s">
        <v>65</v>
      </c>
      <c r="G8766" t="s">
        <v>175</v>
      </c>
      <c r="H8766" t="s">
        <v>176</v>
      </c>
      <c r="I8766" t="s">
        <v>177</v>
      </c>
      <c r="J8766" t="s">
        <v>117</v>
      </c>
      <c r="K8766" s="1">
        <v>45405</v>
      </c>
      <c r="L8766">
        <v>30</v>
      </c>
      <c r="M8766">
        <v>1</v>
      </c>
      <c r="N8766" t="s">
        <v>538</v>
      </c>
      <c r="O8766" t="s">
        <v>537</v>
      </c>
      <c r="P8766" t="s">
        <v>639</v>
      </c>
    </row>
    <row r="8767" spans="1:16" x14ac:dyDescent="0.25">
      <c r="A8767" t="s">
        <v>445</v>
      </c>
      <c r="B8767" t="s">
        <v>174</v>
      </c>
      <c r="C8767" t="s">
        <v>64</v>
      </c>
      <c r="D8767" t="s">
        <v>401</v>
      </c>
      <c r="E8767" t="s">
        <v>286</v>
      </c>
      <c r="F8767" t="s">
        <v>65</v>
      </c>
      <c r="G8767" t="s">
        <v>175</v>
      </c>
      <c r="H8767" t="s">
        <v>176</v>
      </c>
      <c r="I8767" t="s">
        <v>177</v>
      </c>
      <c r="J8767" t="s">
        <v>117</v>
      </c>
      <c r="K8767" s="1">
        <v>45406</v>
      </c>
      <c r="L8767">
        <v>60</v>
      </c>
      <c r="M8767">
        <v>1</v>
      </c>
      <c r="N8767" t="s">
        <v>538</v>
      </c>
      <c r="O8767" t="s">
        <v>537</v>
      </c>
      <c r="P8767" t="s">
        <v>639</v>
      </c>
    </row>
    <row r="8768" spans="1:16" x14ac:dyDescent="0.25">
      <c r="A8768" t="s">
        <v>445</v>
      </c>
      <c r="B8768" t="s">
        <v>174</v>
      </c>
      <c r="C8768" t="s">
        <v>64</v>
      </c>
      <c r="D8768" t="s">
        <v>401</v>
      </c>
      <c r="E8768" t="s">
        <v>286</v>
      </c>
      <c r="F8768" t="s">
        <v>65</v>
      </c>
      <c r="G8768" t="s">
        <v>175</v>
      </c>
      <c r="H8768" t="s">
        <v>176</v>
      </c>
      <c r="I8768" t="s">
        <v>177</v>
      </c>
      <c r="J8768" t="s">
        <v>117</v>
      </c>
      <c r="K8768" s="1">
        <v>45418</v>
      </c>
      <c r="L8768">
        <v>60</v>
      </c>
      <c r="M8768">
        <v>3</v>
      </c>
      <c r="N8768" t="s">
        <v>538</v>
      </c>
      <c r="O8768" t="s">
        <v>537</v>
      </c>
      <c r="P8768" t="s">
        <v>639</v>
      </c>
    </row>
    <row r="8769" spans="1:16" x14ac:dyDescent="0.25">
      <c r="A8769" t="s">
        <v>445</v>
      </c>
      <c r="B8769" t="s">
        <v>174</v>
      </c>
      <c r="C8769" t="s">
        <v>64</v>
      </c>
      <c r="D8769" t="s">
        <v>401</v>
      </c>
      <c r="E8769" t="s">
        <v>286</v>
      </c>
      <c r="F8769" t="s">
        <v>65</v>
      </c>
      <c r="G8769" t="s">
        <v>175</v>
      </c>
      <c r="H8769" t="s">
        <v>176</v>
      </c>
      <c r="I8769" t="s">
        <v>177</v>
      </c>
      <c r="J8769" t="s">
        <v>117</v>
      </c>
      <c r="K8769" s="1">
        <v>45427</v>
      </c>
      <c r="L8769">
        <v>30</v>
      </c>
      <c r="M8769">
        <v>4</v>
      </c>
      <c r="N8769" t="s">
        <v>538</v>
      </c>
      <c r="O8769" t="s">
        <v>537</v>
      </c>
      <c r="P8769" t="s">
        <v>639</v>
      </c>
    </row>
    <row r="8770" spans="1:16" x14ac:dyDescent="0.25">
      <c r="A8770" t="s">
        <v>445</v>
      </c>
      <c r="B8770" t="s">
        <v>174</v>
      </c>
      <c r="C8770" t="s">
        <v>64</v>
      </c>
      <c r="D8770" t="s">
        <v>401</v>
      </c>
      <c r="E8770" t="s">
        <v>286</v>
      </c>
      <c r="F8770" t="s">
        <v>65</v>
      </c>
      <c r="G8770" t="s">
        <v>175</v>
      </c>
      <c r="H8770" t="s">
        <v>176</v>
      </c>
      <c r="I8770" t="s">
        <v>177</v>
      </c>
      <c r="J8770" t="s">
        <v>117</v>
      </c>
      <c r="K8770" s="1">
        <v>45428</v>
      </c>
      <c r="L8770">
        <v>60</v>
      </c>
      <c r="M8770">
        <v>4</v>
      </c>
      <c r="N8770" t="s">
        <v>538</v>
      </c>
      <c r="O8770" t="s">
        <v>537</v>
      </c>
      <c r="P8770" t="s">
        <v>639</v>
      </c>
    </row>
    <row r="8771" spans="1:16" x14ac:dyDescent="0.25">
      <c r="A8771" t="s">
        <v>445</v>
      </c>
      <c r="B8771" t="s">
        <v>174</v>
      </c>
      <c r="C8771" t="s">
        <v>64</v>
      </c>
      <c r="D8771" t="s">
        <v>401</v>
      </c>
      <c r="E8771" t="s">
        <v>286</v>
      </c>
      <c r="F8771" t="s">
        <v>65</v>
      </c>
      <c r="G8771" t="s">
        <v>175</v>
      </c>
      <c r="H8771" t="s">
        <v>176</v>
      </c>
      <c r="I8771" t="s">
        <v>178</v>
      </c>
      <c r="J8771" t="s">
        <v>117</v>
      </c>
      <c r="K8771" s="1">
        <v>45405</v>
      </c>
      <c r="L8771">
        <v>30</v>
      </c>
      <c r="M8771">
        <v>1</v>
      </c>
      <c r="N8771" t="s">
        <v>538</v>
      </c>
      <c r="O8771" t="s">
        <v>537</v>
      </c>
      <c r="P8771" t="s">
        <v>639</v>
      </c>
    </row>
    <row r="8772" spans="1:16" x14ac:dyDescent="0.25">
      <c r="A8772" t="s">
        <v>445</v>
      </c>
      <c r="B8772" t="s">
        <v>174</v>
      </c>
      <c r="C8772" t="s">
        <v>64</v>
      </c>
      <c r="D8772" t="s">
        <v>401</v>
      </c>
      <c r="E8772" t="s">
        <v>286</v>
      </c>
      <c r="F8772" t="s">
        <v>65</v>
      </c>
      <c r="G8772" t="s">
        <v>175</v>
      </c>
      <c r="H8772" t="s">
        <v>176</v>
      </c>
      <c r="I8772" t="s">
        <v>178</v>
      </c>
      <c r="J8772" t="s">
        <v>117</v>
      </c>
      <c r="K8772" s="1">
        <v>45406</v>
      </c>
      <c r="L8772">
        <v>30</v>
      </c>
      <c r="M8772">
        <v>1</v>
      </c>
      <c r="N8772" t="s">
        <v>538</v>
      </c>
      <c r="O8772" t="s">
        <v>537</v>
      </c>
      <c r="P8772" t="s">
        <v>639</v>
      </c>
    </row>
    <row r="8773" spans="1:16" x14ac:dyDescent="0.25">
      <c r="A8773" t="s">
        <v>445</v>
      </c>
      <c r="B8773" t="s">
        <v>174</v>
      </c>
      <c r="C8773" t="s">
        <v>64</v>
      </c>
      <c r="D8773" t="s">
        <v>401</v>
      </c>
      <c r="E8773" t="s">
        <v>286</v>
      </c>
      <c r="F8773" t="s">
        <v>65</v>
      </c>
      <c r="G8773" t="s">
        <v>175</v>
      </c>
      <c r="H8773" t="s">
        <v>176</v>
      </c>
      <c r="I8773" t="s">
        <v>178</v>
      </c>
      <c r="J8773" t="s">
        <v>117</v>
      </c>
      <c r="K8773" s="1">
        <v>45413</v>
      </c>
      <c r="L8773">
        <v>60</v>
      </c>
      <c r="M8773">
        <v>2</v>
      </c>
      <c r="N8773" t="s">
        <v>538</v>
      </c>
      <c r="O8773" t="s">
        <v>537</v>
      </c>
      <c r="P8773" t="s">
        <v>639</v>
      </c>
    </row>
    <row r="8774" spans="1:16" x14ac:dyDescent="0.25">
      <c r="A8774" t="s">
        <v>445</v>
      </c>
      <c r="B8774" t="s">
        <v>174</v>
      </c>
      <c r="C8774" t="s">
        <v>64</v>
      </c>
      <c r="D8774" t="s">
        <v>401</v>
      </c>
      <c r="E8774" t="s">
        <v>286</v>
      </c>
      <c r="F8774" t="s">
        <v>65</v>
      </c>
      <c r="G8774" t="s">
        <v>175</v>
      </c>
      <c r="H8774" t="s">
        <v>176</v>
      </c>
      <c r="I8774" t="s">
        <v>178</v>
      </c>
      <c r="J8774" t="s">
        <v>117</v>
      </c>
      <c r="K8774" s="1">
        <v>45414</v>
      </c>
      <c r="L8774">
        <v>60</v>
      </c>
      <c r="M8774">
        <v>2</v>
      </c>
      <c r="N8774" t="s">
        <v>538</v>
      </c>
      <c r="O8774" t="s">
        <v>537</v>
      </c>
      <c r="P8774" t="s">
        <v>639</v>
      </c>
    </row>
    <row r="8775" spans="1:16" x14ac:dyDescent="0.25">
      <c r="A8775" t="s">
        <v>445</v>
      </c>
      <c r="B8775" t="s">
        <v>174</v>
      </c>
      <c r="C8775" t="s">
        <v>64</v>
      </c>
      <c r="D8775" t="s">
        <v>401</v>
      </c>
      <c r="E8775" t="s">
        <v>286</v>
      </c>
      <c r="F8775" t="s">
        <v>65</v>
      </c>
      <c r="G8775" t="s">
        <v>175</v>
      </c>
      <c r="H8775" t="s">
        <v>176</v>
      </c>
      <c r="I8775" t="s">
        <v>178</v>
      </c>
      <c r="J8775" t="s">
        <v>117</v>
      </c>
      <c r="K8775" s="1">
        <v>45415</v>
      </c>
      <c r="L8775">
        <v>60</v>
      </c>
      <c r="M8775">
        <v>2</v>
      </c>
      <c r="N8775" t="s">
        <v>538</v>
      </c>
      <c r="O8775" t="s">
        <v>537</v>
      </c>
      <c r="P8775" t="s">
        <v>639</v>
      </c>
    </row>
    <row r="8776" spans="1:16" x14ac:dyDescent="0.25">
      <c r="A8776" t="s">
        <v>445</v>
      </c>
      <c r="B8776" t="s">
        <v>174</v>
      </c>
      <c r="C8776" t="s">
        <v>64</v>
      </c>
      <c r="D8776" t="s">
        <v>401</v>
      </c>
      <c r="E8776" t="s">
        <v>286</v>
      </c>
      <c r="F8776" t="s">
        <v>65</v>
      </c>
      <c r="G8776" t="s">
        <v>175</v>
      </c>
      <c r="H8776" t="s">
        <v>176</v>
      </c>
      <c r="I8776" t="s">
        <v>178</v>
      </c>
      <c r="J8776" t="s">
        <v>117</v>
      </c>
      <c r="K8776" s="1">
        <v>45418</v>
      </c>
      <c r="L8776">
        <v>90</v>
      </c>
      <c r="M8776">
        <v>3</v>
      </c>
      <c r="N8776" t="s">
        <v>538</v>
      </c>
      <c r="O8776" t="s">
        <v>537</v>
      </c>
      <c r="P8776" t="s">
        <v>639</v>
      </c>
    </row>
    <row r="8777" spans="1:16" x14ac:dyDescent="0.25">
      <c r="A8777" t="s">
        <v>445</v>
      </c>
      <c r="B8777" t="s">
        <v>174</v>
      </c>
      <c r="C8777" t="s">
        <v>64</v>
      </c>
      <c r="D8777" t="s">
        <v>401</v>
      </c>
      <c r="E8777" t="s">
        <v>286</v>
      </c>
      <c r="F8777" t="s">
        <v>65</v>
      </c>
      <c r="G8777" t="s">
        <v>175</v>
      </c>
      <c r="H8777" t="s">
        <v>176</v>
      </c>
      <c r="I8777" t="s">
        <v>178</v>
      </c>
      <c r="J8777" t="s">
        <v>117</v>
      </c>
      <c r="K8777" s="1">
        <v>45419</v>
      </c>
      <c r="L8777">
        <v>120</v>
      </c>
      <c r="M8777">
        <v>3</v>
      </c>
      <c r="N8777" t="s">
        <v>538</v>
      </c>
      <c r="O8777" t="s">
        <v>537</v>
      </c>
      <c r="P8777" t="s">
        <v>639</v>
      </c>
    </row>
    <row r="8778" spans="1:16" x14ac:dyDescent="0.25">
      <c r="A8778" t="s">
        <v>445</v>
      </c>
      <c r="B8778" t="s">
        <v>174</v>
      </c>
      <c r="C8778" t="s">
        <v>64</v>
      </c>
      <c r="D8778" t="s">
        <v>401</v>
      </c>
      <c r="E8778" t="s">
        <v>286</v>
      </c>
      <c r="F8778" t="s">
        <v>65</v>
      </c>
      <c r="G8778" t="s">
        <v>175</v>
      </c>
      <c r="H8778" t="s">
        <v>176</v>
      </c>
      <c r="I8778" t="s">
        <v>178</v>
      </c>
      <c r="J8778" t="s">
        <v>117</v>
      </c>
      <c r="K8778" s="1">
        <v>45420</v>
      </c>
      <c r="L8778">
        <v>90</v>
      </c>
      <c r="M8778">
        <v>3</v>
      </c>
      <c r="N8778" t="s">
        <v>538</v>
      </c>
      <c r="O8778" t="s">
        <v>537</v>
      </c>
      <c r="P8778" t="s">
        <v>639</v>
      </c>
    </row>
    <row r="8779" spans="1:16" x14ac:dyDescent="0.25">
      <c r="A8779" t="s">
        <v>445</v>
      </c>
      <c r="B8779" t="s">
        <v>174</v>
      </c>
      <c r="C8779" t="s">
        <v>64</v>
      </c>
      <c r="D8779" t="s">
        <v>401</v>
      </c>
      <c r="E8779" t="s">
        <v>286</v>
      </c>
      <c r="F8779" t="s">
        <v>65</v>
      </c>
      <c r="G8779" t="s">
        <v>175</v>
      </c>
      <c r="H8779" t="s">
        <v>176</v>
      </c>
      <c r="I8779" t="s">
        <v>178</v>
      </c>
      <c r="J8779" t="s">
        <v>117</v>
      </c>
      <c r="K8779" s="1">
        <v>45421</v>
      </c>
      <c r="L8779">
        <v>60</v>
      </c>
      <c r="M8779">
        <v>3</v>
      </c>
      <c r="N8779" t="s">
        <v>538</v>
      </c>
      <c r="O8779" t="s">
        <v>537</v>
      </c>
      <c r="P8779" t="s">
        <v>639</v>
      </c>
    </row>
    <row r="8780" spans="1:16" x14ac:dyDescent="0.25">
      <c r="A8780" t="s">
        <v>445</v>
      </c>
      <c r="B8780" t="s">
        <v>174</v>
      </c>
      <c r="C8780" t="s">
        <v>64</v>
      </c>
      <c r="D8780" t="s">
        <v>401</v>
      </c>
      <c r="E8780" t="s">
        <v>286</v>
      </c>
      <c r="F8780" t="s">
        <v>65</v>
      </c>
      <c r="G8780" t="s">
        <v>175</v>
      </c>
      <c r="H8780" t="s">
        <v>176</v>
      </c>
      <c r="I8780" t="s">
        <v>178</v>
      </c>
      <c r="J8780" t="s">
        <v>117</v>
      </c>
      <c r="K8780" s="1">
        <v>45422</v>
      </c>
      <c r="L8780">
        <v>60</v>
      </c>
      <c r="M8780">
        <v>3</v>
      </c>
      <c r="N8780" t="s">
        <v>538</v>
      </c>
      <c r="O8780" t="s">
        <v>537</v>
      </c>
      <c r="P8780" t="s">
        <v>639</v>
      </c>
    </row>
    <row r="8781" spans="1:16" x14ac:dyDescent="0.25">
      <c r="A8781" t="s">
        <v>445</v>
      </c>
      <c r="B8781" t="s">
        <v>174</v>
      </c>
      <c r="C8781" t="s">
        <v>64</v>
      </c>
      <c r="D8781" t="s">
        <v>401</v>
      </c>
      <c r="E8781" t="s">
        <v>286</v>
      </c>
      <c r="F8781" t="s">
        <v>65</v>
      </c>
      <c r="G8781" t="s">
        <v>175</v>
      </c>
      <c r="H8781" t="s">
        <v>176</v>
      </c>
      <c r="I8781" t="s">
        <v>178</v>
      </c>
      <c r="J8781" t="s">
        <v>117</v>
      </c>
      <c r="K8781" s="1">
        <v>45425</v>
      </c>
      <c r="L8781">
        <v>60</v>
      </c>
      <c r="M8781">
        <v>4</v>
      </c>
      <c r="N8781" t="s">
        <v>538</v>
      </c>
      <c r="O8781" t="s">
        <v>537</v>
      </c>
      <c r="P8781" t="s">
        <v>639</v>
      </c>
    </row>
    <row r="8782" spans="1:16" x14ac:dyDescent="0.25">
      <c r="A8782" t="s">
        <v>445</v>
      </c>
      <c r="B8782" t="s">
        <v>174</v>
      </c>
      <c r="C8782" t="s">
        <v>64</v>
      </c>
      <c r="D8782" t="s">
        <v>401</v>
      </c>
      <c r="E8782" t="s">
        <v>286</v>
      </c>
      <c r="F8782" t="s">
        <v>65</v>
      </c>
      <c r="G8782" t="s">
        <v>175</v>
      </c>
      <c r="H8782" t="s">
        <v>176</v>
      </c>
      <c r="I8782" t="s">
        <v>178</v>
      </c>
      <c r="J8782" t="s">
        <v>117</v>
      </c>
      <c r="K8782" s="1">
        <v>45426</v>
      </c>
      <c r="L8782">
        <v>30</v>
      </c>
      <c r="M8782">
        <v>4</v>
      </c>
      <c r="N8782" t="s">
        <v>538</v>
      </c>
      <c r="O8782" t="s">
        <v>537</v>
      </c>
      <c r="P8782" t="s">
        <v>639</v>
      </c>
    </row>
    <row r="8783" spans="1:16" x14ac:dyDescent="0.25">
      <c r="A8783" t="s">
        <v>445</v>
      </c>
      <c r="B8783" t="s">
        <v>174</v>
      </c>
      <c r="C8783" t="s">
        <v>64</v>
      </c>
      <c r="D8783" t="s">
        <v>401</v>
      </c>
      <c r="E8783" t="s">
        <v>286</v>
      </c>
      <c r="F8783" t="s">
        <v>65</v>
      </c>
      <c r="G8783" t="s">
        <v>175</v>
      </c>
      <c r="H8783" t="s">
        <v>176</v>
      </c>
      <c r="I8783" t="s">
        <v>178</v>
      </c>
      <c r="J8783" t="s">
        <v>117</v>
      </c>
      <c r="K8783" s="1">
        <v>45427</v>
      </c>
      <c r="L8783">
        <v>30</v>
      </c>
      <c r="M8783">
        <v>4</v>
      </c>
      <c r="N8783" t="s">
        <v>538</v>
      </c>
      <c r="O8783" t="s">
        <v>537</v>
      </c>
      <c r="P8783" t="s">
        <v>639</v>
      </c>
    </row>
    <row r="8784" spans="1:16" x14ac:dyDescent="0.25">
      <c r="A8784" t="s">
        <v>445</v>
      </c>
      <c r="B8784" t="s">
        <v>174</v>
      </c>
      <c r="C8784" t="s">
        <v>64</v>
      </c>
      <c r="D8784" t="s">
        <v>401</v>
      </c>
      <c r="E8784" t="s">
        <v>286</v>
      </c>
      <c r="F8784" t="s">
        <v>65</v>
      </c>
      <c r="G8784" t="s">
        <v>175</v>
      </c>
      <c r="H8784" t="s">
        <v>176</v>
      </c>
      <c r="I8784" t="s">
        <v>178</v>
      </c>
      <c r="J8784" t="s">
        <v>117</v>
      </c>
      <c r="K8784" s="1">
        <v>45429</v>
      </c>
      <c r="L8784">
        <v>30</v>
      </c>
      <c r="M8784">
        <v>4</v>
      </c>
      <c r="N8784" t="s">
        <v>538</v>
      </c>
      <c r="O8784" t="s">
        <v>537</v>
      </c>
      <c r="P8784" t="s">
        <v>639</v>
      </c>
    </row>
    <row r="8785" spans="1:16" x14ac:dyDescent="0.25">
      <c r="A8785" t="s">
        <v>445</v>
      </c>
      <c r="B8785" t="s">
        <v>174</v>
      </c>
      <c r="C8785" t="s">
        <v>64</v>
      </c>
      <c r="D8785" t="s">
        <v>401</v>
      </c>
      <c r="E8785" t="s">
        <v>286</v>
      </c>
      <c r="F8785" t="s">
        <v>65</v>
      </c>
      <c r="G8785" t="s">
        <v>175</v>
      </c>
      <c r="H8785" t="s">
        <v>176</v>
      </c>
      <c r="I8785" t="s">
        <v>179</v>
      </c>
      <c r="J8785" t="s">
        <v>117</v>
      </c>
      <c r="K8785" s="1">
        <v>45405</v>
      </c>
      <c r="L8785">
        <v>30</v>
      </c>
      <c r="M8785">
        <v>1</v>
      </c>
      <c r="N8785" t="s">
        <v>538</v>
      </c>
      <c r="O8785" t="s">
        <v>537</v>
      </c>
      <c r="P8785" t="s">
        <v>639</v>
      </c>
    </row>
    <row r="8786" spans="1:16" x14ac:dyDescent="0.25">
      <c r="A8786" t="s">
        <v>445</v>
      </c>
      <c r="B8786" t="s">
        <v>174</v>
      </c>
      <c r="C8786" t="s">
        <v>64</v>
      </c>
      <c r="D8786" t="s">
        <v>401</v>
      </c>
      <c r="E8786" t="s">
        <v>286</v>
      </c>
      <c r="F8786" t="s">
        <v>65</v>
      </c>
      <c r="G8786" t="s">
        <v>175</v>
      </c>
      <c r="H8786" t="s">
        <v>176</v>
      </c>
      <c r="I8786" t="s">
        <v>179</v>
      </c>
      <c r="J8786" t="s">
        <v>117</v>
      </c>
      <c r="K8786" s="1">
        <v>45406</v>
      </c>
      <c r="L8786">
        <v>30</v>
      </c>
      <c r="M8786">
        <v>1</v>
      </c>
      <c r="N8786" t="s">
        <v>538</v>
      </c>
      <c r="O8786" t="s">
        <v>537</v>
      </c>
      <c r="P8786" t="s">
        <v>639</v>
      </c>
    </row>
    <row r="8787" spans="1:16" x14ac:dyDescent="0.25">
      <c r="A8787" t="s">
        <v>445</v>
      </c>
      <c r="B8787" t="s">
        <v>174</v>
      </c>
      <c r="C8787" t="s">
        <v>64</v>
      </c>
      <c r="D8787" t="s">
        <v>401</v>
      </c>
      <c r="E8787" t="s">
        <v>286</v>
      </c>
      <c r="F8787" t="s">
        <v>65</v>
      </c>
      <c r="G8787" t="s">
        <v>175</v>
      </c>
      <c r="H8787" t="s">
        <v>176</v>
      </c>
      <c r="I8787" t="s">
        <v>179</v>
      </c>
      <c r="J8787" t="s">
        <v>117</v>
      </c>
      <c r="K8787" s="1">
        <v>45413</v>
      </c>
      <c r="L8787">
        <v>60</v>
      </c>
      <c r="M8787">
        <v>2</v>
      </c>
      <c r="N8787" t="s">
        <v>538</v>
      </c>
      <c r="O8787" t="s">
        <v>537</v>
      </c>
      <c r="P8787" t="s">
        <v>639</v>
      </c>
    </row>
    <row r="8788" spans="1:16" x14ac:dyDescent="0.25">
      <c r="A8788" t="s">
        <v>445</v>
      </c>
      <c r="B8788" t="s">
        <v>174</v>
      </c>
      <c r="C8788" t="s">
        <v>64</v>
      </c>
      <c r="D8788" t="s">
        <v>401</v>
      </c>
      <c r="E8788" t="s">
        <v>286</v>
      </c>
      <c r="F8788" t="s">
        <v>65</v>
      </c>
      <c r="G8788" t="s">
        <v>175</v>
      </c>
      <c r="H8788" t="s">
        <v>176</v>
      </c>
      <c r="I8788" t="s">
        <v>179</v>
      </c>
      <c r="J8788" t="s">
        <v>117</v>
      </c>
      <c r="K8788" s="1">
        <v>45414</v>
      </c>
      <c r="L8788">
        <v>60</v>
      </c>
      <c r="M8788">
        <v>2</v>
      </c>
      <c r="N8788" t="s">
        <v>538</v>
      </c>
      <c r="O8788" t="s">
        <v>537</v>
      </c>
      <c r="P8788" t="s">
        <v>639</v>
      </c>
    </row>
    <row r="8789" spans="1:16" x14ac:dyDescent="0.25">
      <c r="A8789" t="s">
        <v>445</v>
      </c>
      <c r="B8789" t="s">
        <v>174</v>
      </c>
      <c r="C8789" t="s">
        <v>64</v>
      </c>
      <c r="D8789" t="s">
        <v>401</v>
      </c>
      <c r="E8789" t="s">
        <v>286</v>
      </c>
      <c r="F8789" t="s">
        <v>65</v>
      </c>
      <c r="G8789" t="s">
        <v>175</v>
      </c>
      <c r="H8789" t="s">
        <v>176</v>
      </c>
      <c r="I8789" t="s">
        <v>179</v>
      </c>
      <c r="J8789" t="s">
        <v>117</v>
      </c>
      <c r="K8789" s="1">
        <v>45415</v>
      </c>
      <c r="L8789">
        <v>60</v>
      </c>
      <c r="M8789">
        <v>2</v>
      </c>
      <c r="N8789" t="s">
        <v>538</v>
      </c>
      <c r="O8789" t="s">
        <v>537</v>
      </c>
      <c r="P8789" t="s">
        <v>639</v>
      </c>
    </row>
    <row r="8790" spans="1:16" x14ac:dyDescent="0.25">
      <c r="A8790" t="s">
        <v>445</v>
      </c>
      <c r="B8790" t="s">
        <v>174</v>
      </c>
      <c r="C8790" t="s">
        <v>64</v>
      </c>
      <c r="D8790" t="s">
        <v>401</v>
      </c>
      <c r="E8790" t="s">
        <v>286</v>
      </c>
      <c r="F8790" t="s">
        <v>65</v>
      </c>
      <c r="G8790" t="s">
        <v>175</v>
      </c>
      <c r="H8790" t="s">
        <v>176</v>
      </c>
      <c r="I8790" t="s">
        <v>179</v>
      </c>
      <c r="J8790" t="s">
        <v>117</v>
      </c>
      <c r="K8790" s="1">
        <v>45418</v>
      </c>
      <c r="L8790">
        <v>60</v>
      </c>
      <c r="M8790">
        <v>3</v>
      </c>
      <c r="N8790" t="s">
        <v>538</v>
      </c>
      <c r="O8790" t="s">
        <v>537</v>
      </c>
      <c r="P8790" t="s">
        <v>639</v>
      </c>
    </row>
    <row r="8791" spans="1:16" x14ac:dyDescent="0.25">
      <c r="A8791" t="s">
        <v>445</v>
      </c>
      <c r="B8791" t="s">
        <v>174</v>
      </c>
      <c r="C8791" t="s">
        <v>64</v>
      </c>
      <c r="D8791" t="s">
        <v>401</v>
      </c>
      <c r="E8791" t="s">
        <v>286</v>
      </c>
      <c r="F8791" t="s">
        <v>65</v>
      </c>
      <c r="G8791" t="s">
        <v>175</v>
      </c>
      <c r="H8791" t="s">
        <v>176</v>
      </c>
      <c r="I8791" t="s">
        <v>179</v>
      </c>
      <c r="J8791" t="s">
        <v>117</v>
      </c>
      <c r="K8791" s="1">
        <v>45419</v>
      </c>
      <c r="L8791">
        <v>60</v>
      </c>
      <c r="M8791">
        <v>3</v>
      </c>
      <c r="N8791" t="s">
        <v>538</v>
      </c>
      <c r="O8791" t="s">
        <v>537</v>
      </c>
      <c r="P8791" t="s">
        <v>639</v>
      </c>
    </row>
    <row r="8792" spans="1:16" x14ac:dyDescent="0.25">
      <c r="A8792" t="s">
        <v>445</v>
      </c>
      <c r="B8792" t="s">
        <v>174</v>
      </c>
      <c r="C8792" t="s">
        <v>64</v>
      </c>
      <c r="D8792" t="s">
        <v>401</v>
      </c>
      <c r="E8792" t="s">
        <v>286</v>
      </c>
      <c r="F8792" t="s">
        <v>65</v>
      </c>
      <c r="G8792" t="s">
        <v>175</v>
      </c>
      <c r="H8792" t="s">
        <v>176</v>
      </c>
      <c r="I8792" t="s">
        <v>179</v>
      </c>
      <c r="J8792" t="s">
        <v>117</v>
      </c>
      <c r="K8792" s="1">
        <v>45421</v>
      </c>
      <c r="L8792">
        <v>60</v>
      </c>
      <c r="M8792">
        <v>3</v>
      </c>
      <c r="N8792" t="s">
        <v>538</v>
      </c>
      <c r="O8792" t="s">
        <v>537</v>
      </c>
      <c r="P8792" t="s">
        <v>639</v>
      </c>
    </row>
    <row r="8793" spans="1:16" x14ac:dyDescent="0.25">
      <c r="A8793" t="s">
        <v>445</v>
      </c>
      <c r="B8793" t="s">
        <v>174</v>
      </c>
      <c r="C8793" t="s">
        <v>64</v>
      </c>
      <c r="D8793" t="s">
        <v>401</v>
      </c>
      <c r="E8793" t="s">
        <v>286</v>
      </c>
      <c r="F8793" t="s">
        <v>65</v>
      </c>
      <c r="G8793" t="s">
        <v>175</v>
      </c>
      <c r="H8793" t="s">
        <v>176</v>
      </c>
      <c r="I8793" t="s">
        <v>179</v>
      </c>
      <c r="J8793" t="s">
        <v>117</v>
      </c>
      <c r="K8793" s="1">
        <v>45422</v>
      </c>
      <c r="L8793">
        <v>60</v>
      </c>
      <c r="M8793">
        <v>3</v>
      </c>
      <c r="N8793" t="s">
        <v>538</v>
      </c>
      <c r="O8793" t="s">
        <v>537</v>
      </c>
      <c r="P8793" t="s">
        <v>639</v>
      </c>
    </row>
    <row r="8794" spans="1:16" x14ac:dyDescent="0.25">
      <c r="A8794" t="s">
        <v>445</v>
      </c>
      <c r="B8794" t="s">
        <v>174</v>
      </c>
      <c r="C8794" t="s">
        <v>64</v>
      </c>
      <c r="D8794" t="s">
        <v>401</v>
      </c>
      <c r="E8794" t="s">
        <v>286</v>
      </c>
      <c r="F8794" t="s">
        <v>65</v>
      </c>
      <c r="G8794" t="s">
        <v>175</v>
      </c>
      <c r="H8794" t="s">
        <v>176</v>
      </c>
      <c r="I8794" t="s">
        <v>179</v>
      </c>
      <c r="J8794" t="s">
        <v>117</v>
      </c>
      <c r="K8794" s="1">
        <v>45425</v>
      </c>
      <c r="L8794">
        <v>120</v>
      </c>
      <c r="M8794">
        <v>4</v>
      </c>
      <c r="N8794" t="s">
        <v>538</v>
      </c>
      <c r="O8794" t="s">
        <v>537</v>
      </c>
      <c r="P8794" t="s">
        <v>639</v>
      </c>
    </row>
    <row r="8795" spans="1:16" x14ac:dyDescent="0.25">
      <c r="A8795" t="s">
        <v>445</v>
      </c>
      <c r="B8795" t="s">
        <v>174</v>
      </c>
      <c r="C8795" t="s">
        <v>64</v>
      </c>
      <c r="D8795" t="s">
        <v>401</v>
      </c>
      <c r="E8795" t="s">
        <v>286</v>
      </c>
      <c r="F8795" t="s">
        <v>65</v>
      </c>
      <c r="G8795" t="s">
        <v>175</v>
      </c>
      <c r="H8795" t="s">
        <v>176</v>
      </c>
      <c r="I8795" t="s">
        <v>179</v>
      </c>
      <c r="J8795" t="s">
        <v>117</v>
      </c>
      <c r="K8795" s="1">
        <v>45426</v>
      </c>
      <c r="L8795">
        <v>120</v>
      </c>
      <c r="M8795">
        <v>4</v>
      </c>
      <c r="N8795" t="s">
        <v>538</v>
      </c>
      <c r="O8795" t="s">
        <v>537</v>
      </c>
      <c r="P8795" t="s">
        <v>639</v>
      </c>
    </row>
    <row r="8796" spans="1:16" x14ac:dyDescent="0.25">
      <c r="A8796" t="s">
        <v>445</v>
      </c>
      <c r="B8796" t="s">
        <v>174</v>
      </c>
      <c r="C8796" t="s">
        <v>64</v>
      </c>
      <c r="D8796" t="s">
        <v>401</v>
      </c>
      <c r="E8796" t="s">
        <v>286</v>
      </c>
      <c r="F8796" t="s">
        <v>65</v>
      </c>
      <c r="G8796" t="s">
        <v>175</v>
      </c>
      <c r="H8796" t="s">
        <v>176</v>
      </c>
      <c r="I8796" t="s">
        <v>179</v>
      </c>
      <c r="J8796" t="s">
        <v>117</v>
      </c>
      <c r="K8796" s="1">
        <v>45429</v>
      </c>
      <c r="L8796">
        <v>30</v>
      </c>
      <c r="M8796">
        <v>4</v>
      </c>
      <c r="N8796" t="s">
        <v>538</v>
      </c>
      <c r="O8796" t="s">
        <v>537</v>
      </c>
      <c r="P8796" t="s">
        <v>639</v>
      </c>
    </row>
    <row r="8797" spans="1:16" x14ac:dyDescent="0.25">
      <c r="A8797" t="s">
        <v>445</v>
      </c>
      <c r="B8797" t="s">
        <v>174</v>
      </c>
      <c r="C8797" t="s">
        <v>64</v>
      </c>
      <c r="D8797" t="s">
        <v>401</v>
      </c>
      <c r="E8797" t="s">
        <v>286</v>
      </c>
      <c r="F8797" t="s">
        <v>65</v>
      </c>
      <c r="G8797" t="s">
        <v>175</v>
      </c>
      <c r="H8797" t="s">
        <v>176</v>
      </c>
      <c r="I8797" t="s">
        <v>180</v>
      </c>
      <c r="J8797" t="s">
        <v>117</v>
      </c>
      <c r="K8797" s="1">
        <v>45404</v>
      </c>
      <c r="L8797">
        <v>120</v>
      </c>
      <c r="M8797">
        <v>1</v>
      </c>
      <c r="N8797" t="s">
        <v>538</v>
      </c>
      <c r="O8797" t="s">
        <v>537</v>
      </c>
      <c r="P8797" t="s">
        <v>639</v>
      </c>
    </row>
    <row r="8798" spans="1:16" x14ac:dyDescent="0.25">
      <c r="A8798" t="s">
        <v>445</v>
      </c>
      <c r="B8798" t="s">
        <v>174</v>
      </c>
      <c r="C8798" t="s">
        <v>64</v>
      </c>
      <c r="D8798" t="s">
        <v>401</v>
      </c>
      <c r="E8798" t="s">
        <v>286</v>
      </c>
      <c r="F8798" t="s">
        <v>65</v>
      </c>
      <c r="G8798" t="s">
        <v>175</v>
      </c>
      <c r="H8798" t="s">
        <v>176</v>
      </c>
      <c r="I8798" t="s">
        <v>180</v>
      </c>
      <c r="J8798" t="s">
        <v>117</v>
      </c>
      <c r="K8798" s="1">
        <v>45405</v>
      </c>
      <c r="L8798">
        <v>60</v>
      </c>
      <c r="M8798">
        <v>1</v>
      </c>
      <c r="N8798" t="s">
        <v>538</v>
      </c>
      <c r="O8798" t="s">
        <v>537</v>
      </c>
      <c r="P8798" t="s">
        <v>639</v>
      </c>
    </row>
    <row r="8799" spans="1:16" x14ac:dyDescent="0.25">
      <c r="A8799" t="s">
        <v>445</v>
      </c>
      <c r="B8799" t="s">
        <v>174</v>
      </c>
      <c r="C8799" t="s">
        <v>64</v>
      </c>
      <c r="D8799" t="s">
        <v>401</v>
      </c>
      <c r="E8799" t="s">
        <v>286</v>
      </c>
      <c r="F8799" t="s">
        <v>65</v>
      </c>
      <c r="G8799" t="s">
        <v>175</v>
      </c>
      <c r="H8799" t="s">
        <v>176</v>
      </c>
      <c r="I8799" t="s">
        <v>180</v>
      </c>
      <c r="J8799" t="s">
        <v>117</v>
      </c>
      <c r="K8799" s="1">
        <v>45406</v>
      </c>
      <c r="L8799">
        <v>120</v>
      </c>
      <c r="M8799">
        <v>1</v>
      </c>
      <c r="N8799" t="s">
        <v>538</v>
      </c>
      <c r="O8799" t="s">
        <v>537</v>
      </c>
      <c r="P8799" t="s">
        <v>639</v>
      </c>
    </row>
    <row r="8800" spans="1:16" x14ac:dyDescent="0.25">
      <c r="A8800" t="s">
        <v>445</v>
      </c>
      <c r="B8800" t="s">
        <v>174</v>
      </c>
      <c r="C8800" t="s">
        <v>64</v>
      </c>
      <c r="D8800" t="s">
        <v>401</v>
      </c>
      <c r="E8800" t="s">
        <v>286</v>
      </c>
      <c r="F8800" t="s">
        <v>65</v>
      </c>
      <c r="G8800" t="s">
        <v>175</v>
      </c>
      <c r="H8800" t="s">
        <v>176</v>
      </c>
      <c r="I8800" t="s">
        <v>180</v>
      </c>
      <c r="J8800" t="s">
        <v>117</v>
      </c>
      <c r="K8800" s="1">
        <v>45407</v>
      </c>
      <c r="L8800">
        <v>120</v>
      </c>
      <c r="M8800">
        <v>1</v>
      </c>
      <c r="N8800" t="s">
        <v>538</v>
      </c>
      <c r="O8800" t="s">
        <v>537</v>
      </c>
      <c r="P8800" t="s">
        <v>639</v>
      </c>
    </row>
    <row r="8801" spans="1:16" x14ac:dyDescent="0.25">
      <c r="A8801" t="s">
        <v>445</v>
      </c>
      <c r="B8801" t="s">
        <v>174</v>
      </c>
      <c r="C8801" t="s">
        <v>64</v>
      </c>
      <c r="D8801" t="s">
        <v>401</v>
      </c>
      <c r="E8801" t="s">
        <v>286</v>
      </c>
      <c r="F8801" t="s">
        <v>65</v>
      </c>
      <c r="G8801" t="s">
        <v>175</v>
      </c>
      <c r="H8801" t="s">
        <v>176</v>
      </c>
      <c r="I8801" t="s">
        <v>180</v>
      </c>
      <c r="J8801" t="s">
        <v>117</v>
      </c>
      <c r="K8801" s="1">
        <v>45408</v>
      </c>
      <c r="L8801">
        <v>60</v>
      </c>
      <c r="M8801">
        <v>1</v>
      </c>
      <c r="N8801" t="s">
        <v>538</v>
      </c>
      <c r="O8801" t="s">
        <v>537</v>
      </c>
      <c r="P8801" t="s">
        <v>639</v>
      </c>
    </row>
    <row r="8802" spans="1:16" x14ac:dyDescent="0.25">
      <c r="A8802" t="s">
        <v>445</v>
      </c>
      <c r="B8802" t="s">
        <v>174</v>
      </c>
      <c r="C8802" t="s">
        <v>64</v>
      </c>
      <c r="D8802" t="s">
        <v>401</v>
      </c>
      <c r="E8802" t="s">
        <v>286</v>
      </c>
      <c r="F8802" t="s">
        <v>65</v>
      </c>
      <c r="G8802" t="s">
        <v>175</v>
      </c>
      <c r="H8802" t="s">
        <v>176</v>
      </c>
      <c r="I8802" t="s">
        <v>180</v>
      </c>
      <c r="J8802" t="s">
        <v>117</v>
      </c>
      <c r="K8802" s="1">
        <v>45412</v>
      </c>
      <c r="L8802">
        <v>30</v>
      </c>
      <c r="M8802">
        <v>2</v>
      </c>
      <c r="N8802" t="s">
        <v>538</v>
      </c>
      <c r="O8802" t="s">
        <v>537</v>
      </c>
      <c r="P8802" t="s">
        <v>639</v>
      </c>
    </row>
    <row r="8803" spans="1:16" x14ac:dyDescent="0.25">
      <c r="A8803" t="s">
        <v>445</v>
      </c>
      <c r="B8803" t="s">
        <v>174</v>
      </c>
      <c r="C8803" t="s">
        <v>64</v>
      </c>
      <c r="D8803" t="s">
        <v>401</v>
      </c>
      <c r="E8803" t="s">
        <v>286</v>
      </c>
      <c r="F8803" t="s">
        <v>65</v>
      </c>
      <c r="G8803" t="s">
        <v>175</v>
      </c>
      <c r="H8803" t="s">
        <v>176</v>
      </c>
      <c r="I8803" t="s">
        <v>180</v>
      </c>
      <c r="J8803" t="s">
        <v>117</v>
      </c>
      <c r="K8803" s="1">
        <v>45414</v>
      </c>
      <c r="L8803">
        <v>60</v>
      </c>
      <c r="M8803">
        <v>2</v>
      </c>
      <c r="N8803" t="s">
        <v>538</v>
      </c>
      <c r="O8803" t="s">
        <v>537</v>
      </c>
      <c r="P8803" t="s">
        <v>639</v>
      </c>
    </row>
    <row r="8804" spans="1:16" x14ac:dyDescent="0.25">
      <c r="A8804" t="s">
        <v>445</v>
      </c>
      <c r="B8804" t="s">
        <v>174</v>
      </c>
      <c r="C8804" t="s">
        <v>64</v>
      </c>
      <c r="D8804" t="s">
        <v>401</v>
      </c>
      <c r="E8804" t="s">
        <v>286</v>
      </c>
      <c r="F8804" t="s">
        <v>65</v>
      </c>
      <c r="G8804" t="s">
        <v>175</v>
      </c>
      <c r="H8804" t="s">
        <v>176</v>
      </c>
      <c r="I8804" t="s">
        <v>180</v>
      </c>
      <c r="J8804" t="s">
        <v>117</v>
      </c>
      <c r="K8804" s="1">
        <v>45415</v>
      </c>
      <c r="L8804">
        <v>30</v>
      </c>
      <c r="M8804">
        <v>2</v>
      </c>
      <c r="N8804" t="s">
        <v>538</v>
      </c>
      <c r="O8804" t="s">
        <v>537</v>
      </c>
      <c r="P8804" t="s">
        <v>639</v>
      </c>
    </row>
    <row r="8805" spans="1:16" x14ac:dyDescent="0.25">
      <c r="A8805" t="s">
        <v>445</v>
      </c>
      <c r="B8805" t="s">
        <v>174</v>
      </c>
      <c r="C8805" t="s">
        <v>64</v>
      </c>
      <c r="D8805" t="s">
        <v>401</v>
      </c>
      <c r="E8805" t="s">
        <v>286</v>
      </c>
      <c r="F8805" t="s">
        <v>65</v>
      </c>
      <c r="G8805" t="s">
        <v>175</v>
      </c>
      <c r="H8805" t="s">
        <v>176</v>
      </c>
      <c r="I8805" t="s">
        <v>180</v>
      </c>
      <c r="J8805" t="s">
        <v>117</v>
      </c>
      <c r="K8805" s="1">
        <v>45422</v>
      </c>
      <c r="L8805">
        <v>60</v>
      </c>
      <c r="M8805">
        <v>3</v>
      </c>
      <c r="N8805" t="s">
        <v>538</v>
      </c>
      <c r="O8805" t="s">
        <v>537</v>
      </c>
      <c r="P8805" t="s">
        <v>639</v>
      </c>
    </row>
    <row r="8806" spans="1:16" x14ac:dyDescent="0.25">
      <c r="A8806" t="s">
        <v>445</v>
      </c>
      <c r="B8806" t="s">
        <v>174</v>
      </c>
      <c r="C8806" t="s">
        <v>64</v>
      </c>
      <c r="D8806" t="s">
        <v>401</v>
      </c>
      <c r="E8806" t="s">
        <v>286</v>
      </c>
      <c r="F8806" t="s">
        <v>65</v>
      </c>
      <c r="G8806" t="s">
        <v>175</v>
      </c>
      <c r="H8806" t="s">
        <v>176</v>
      </c>
      <c r="I8806" t="s">
        <v>180</v>
      </c>
      <c r="J8806" t="s">
        <v>117</v>
      </c>
      <c r="K8806" s="1">
        <v>45425</v>
      </c>
      <c r="L8806">
        <v>60</v>
      </c>
      <c r="M8806">
        <v>4</v>
      </c>
      <c r="N8806" t="s">
        <v>538</v>
      </c>
      <c r="O8806" t="s">
        <v>537</v>
      </c>
      <c r="P8806" t="s">
        <v>639</v>
      </c>
    </row>
    <row r="8807" spans="1:16" x14ac:dyDescent="0.25">
      <c r="A8807" t="s">
        <v>445</v>
      </c>
      <c r="B8807" t="s">
        <v>174</v>
      </c>
      <c r="C8807" t="s">
        <v>64</v>
      </c>
      <c r="D8807" t="s">
        <v>401</v>
      </c>
      <c r="E8807" t="s">
        <v>286</v>
      </c>
      <c r="F8807" t="s">
        <v>65</v>
      </c>
      <c r="G8807" t="s">
        <v>175</v>
      </c>
      <c r="H8807" t="s">
        <v>176</v>
      </c>
      <c r="I8807" t="s">
        <v>180</v>
      </c>
      <c r="J8807" t="s">
        <v>117</v>
      </c>
      <c r="K8807" s="1">
        <v>45427</v>
      </c>
      <c r="L8807">
        <v>60</v>
      </c>
      <c r="M8807">
        <v>4</v>
      </c>
      <c r="N8807" t="s">
        <v>538</v>
      </c>
      <c r="O8807" t="s">
        <v>537</v>
      </c>
      <c r="P8807" t="s">
        <v>639</v>
      </c>
    </row>
    <row r="8808" spans="1:16" x14ac:dyDescent="0.25">
      <c r="A8808" t="s">
        <v>445</v>
      </c>
      <c r="B8808" t="s">
        <v>174</v>
      </c>
      <c r="C8808" t="s">
        <v>64</v>
      </c>
      <c r="D8808" t="s">
        <v>401</v>
      </c>
      <c r="E8808" t="s">
        <v>286</v>
      </c>
      <c r="F8808" t="s">
        <v>65</v>
      </c>
      <c r="G8808" t="s">
        <v>175</v>
      </c>
      <c r="H8808" t="s">
        <v>176</v>
      </c>
      <c r="I8808" t="s">
        <v>180</v>
      </c>
      <c r="J8808" t="s">
        <v>117</v>
      </c>
      <c r="K8808" s="1">
        <v>45428</v>
      </c>
      <c r="L8808">
        <v>60</v>
      </c>
      <c r="M8808">
        <v>4</v>
      </c>
      <c r="N8808" t="s">
        <v>538</v>
      </c>
      <c r="O8808" t="s">
        <v>537</v>
      </c>
      <c r="P8808" t="s">
        <v>639</v>
      </c>
    </row>
    <row r="8809" spans="1:16" x14ac:dyDescent="0.25">
      <c r="A8809" t="s">
        <v>445</v>
      </c>
      <c r="B8809" t="s">
        <v>174</v>
      </c>
      <c r="C8809" t="s">
        <v>64</v>
      </c>
      <c r="D8809" t="s">
        <v>401</v>
      </c>
      <c r="E8809" t="s">
        <v>286</v>
      </c>
      <c r="F8809" t="s">
        <v>65</v>
      </c>
      <c r="G8809" t="s">
        <v>175</v>
      </c>
      <c r="H8809" t="s">
        <v>25</v>
      </c>
      <c r="I8809" t="s">
        <v>16</v>
      </c>
      <c r="J8809" t="s">
        <v>117</v>
      </c>
      <c r="K8809" s="1">
        <v>45414</v>
      </c>
      <c r="L8809">
        <v>60</v>
      </c>
      <c r="M8809">
        <v>2</v>
      </c>
      <c r="N8809" t="s">
        <v>538</v>
      </c>
      <c r="O8809" t="s">
        <v>537</v>
      </c>
      <c r="P8809" t="s">
        <v>639</v>
      </c>
    </row>
    <row r="8810" spans="1:16" x14ac:dyDescent="0.25">
      <c r="A8810" t="s">
        <v>445</v>
      </c>
      <c r="B8810" t="s">
        <v>174</v>
      </c>
      <c r="C8810" t="s">
        <v>64</v>
      </c>
      <c r="D8810" t="s">
        <v>401</v>
      </c>
      <c r="E8810" t="s">
        <v>286</v>
      </c>
      <c r="F8810" t="s">
        <v>65</v>
      </c>
      <c r="G8810" t="s">
        <v>175</v>
      </c>
      <c r="H8810" t="s">
        <v>25</v>
      </c>
      <c r="I8810" t="s">
        <v>181</v>
      </c>
      <c r="J8810" t="s">
        <v>118</v>
      </c>
      <c r="K8810" s="1">
        <v>45404</v>
      </c>
      <c r="L8810">
        <v>10.001999999999899</v>
      </c>
      <c r="M8810">
        <v>1</v>
      </c>
      <c r="N8810" t="s">
        <v>538</v>
      </c>
      <c r="O8810" t="s">
        <v>537</v>
      </c>
      <c r="P8810" t="s">
        <v>639</v>
      </c>
    </row>
    <row r="8811" spans="1:16" x14ac:dyDescent="0.25">
      <c r="A8811" t="s">
        <v>445</v>
      </c>
      <c r="B8811" t="s">
        <v>174</v>
      </c>
      <c r="C8811" t="s">
        <v>64</v>
      </c>
      <c r="D8811" t="s">
        <v>401</v>
      </c>
      <c r="E8811" t="s">
        <v>286</v>
      </c>
      <c r="F8811" t="s">
        <v>65</v>
      </c>
      <c r="G8811" t="s">
        <v>175</v>
      </c>
      <c r="H8811" t="s">
        <v>25</v>
      </c>
      <c r="I8811" t="s">
        <v>181</v>
      </c>
      <c r="J8811" t="s">
        <v>118</v>
      </c>
      <c r="K8811" s="1">
        <v>45407</v>
      </c>
      <c r="L8811">
        <v>120</v>
      </c>
      <c r="M8811">
        <v>1</v>
      </c>
      <c r="N8811" t="s">
        <v>538</v>
      </c>
      <c r="O8811" t="s">
        <v>537</v>
      </c>
      <c r="P8811" t="s">
        <v>639</v>
      </c>
    </row>
    <row r="8812" spans="1:16" x14ac:dyDescent="0.25">
      <c r="A8812" t="s">
        <v>445</v>
      </c>
      <c r="B8812" t="s">
        <v>174</v>
      </c>
      <c r="C8812" t="s">
        <v>64</v>
      </c>
      <c r="D8812" t="s">
        <v>401</v>
      </c>
      <c r="E8812" t="s">
        <v>286</v>
      </c>
      <c r="F8812" t="s">
        <v>65</v>
      </c>
      <c r="G8812" t="s">
        <v>175</v>
      </c>
      <c r="H8812" t="s">
        <v>25</v>
      </c>
      <c r="I8812" t="s">
        <v>181</v>
      </c>
      <c r="J8812" t="s">
        <v>118</v>
      </c>
      <c r="K8812" s="1">
        <v>45411</v>
      </c>
      <c r="L8812">
        <v>60</v>
      </c>
      <c r="M8812">
        <v>2</v>
      </c>
      <c r="N8812" t="s">
        <v>538</v>
      </c>
      <c r="O8812" t="s">
        <v>537</v>
      </c>
      <c r="P8812" t="s">
        <v>639</v>
      </c>
    </row>
    <row r="8813" spans="1:16" x14ac:dyDescent="0.25">
      <c r="A8813" t="s">
        <v>445</v>
      </c>
      <c r="B8813" t="s">
        <v>174</v>
      </c>
      <c r="C8813" t="s">
        <v>64</v>
      </c>
      <c r="D8813" t="s">
        <v>401</v>
      </c>
      <c r="E8813" t="s">
        <v>286</v>
      </c>
      <c r="F8813" t="s">
        <v>65</v>
      </c>
      <c r="G8813" t="s">
        <v>175</v>
      </c>
      <c r="H8813" t="s">
        <v>25</v>
      </c>
      <c r="I8813" t="s">
        <v>181</v>
      </c>
      <c r="J8813" t="s">
        <v>118</v>
      </c>
      <c r="K8813" s="1">
        <v>45413</v>
      </c>
      <c r="L8813">
        <v>30</v>
      </c>
      <c r="M8813">
        <v>2</v>
      </c>
      <c r="N8813" t="s">
        <v>538</v>
      </c>
      <c r="O8813" t="s">
        <v>537</v>
      </c>
      <c r="P8813" t="s">
        <v>639</v>
      </c>
    </row>
    <row r="8814" spans="1:16" x14ac:dyDescent="0.25">
      <c r="A8814" t="s">
        <v>445</v>
      </c>
      <c r="B8814" t="s">
        <v>174</v>
      </c>
      <c r="C8814" t="s">
        <v>64</v>
      </c>
      <c r="D8814" t="s">
        <v>401</v>
      </c>
      <c r="E8814" t="s">
        <v>286</v>
      </c>
      <c r="F8814" t="s">
        <v>65</v>
      </c>
      <c r="G8814" t="s">
        <v>175</v>
      </c>
      <c r="H8814" t="s">
        <v>25</v>
      </c>
      <c r="I8814" t="s">
        <v>181</v>
      </c>
      <c r="J8814" t="s">
        <v>118</v>
      </c>
      <c r="K8814" s="1">
        <v>45421</v>
      </c>
      <c r="L8814">
        <v>30</v>
      </c>
      <c r="M8814">
        <v>3</v>
      </c>
      <c r="N8814" t="s">
        <v>538</v>
      </c>
      <c r="O8814" t="s">
        <v>537</v>
      </c>
      <c r="P8814" t="s">
        <v>639</v>
      </c>
    </row>
    <row r="8815" spans="1:16" x14ac:dyDescent="0.25">
      <c r="A8815" t="s">
        <v>445</v>
      </c>
      <c r="B8815" t="s">
        <v>174</v>
      </c>
      <c r="C8815" t="s">
        <v>64</v>
      </c>
      <c r="D8815" t="s">
        <v>401</v>
      </c>
      <c r="E8815" t="s">
        <v>286</v>
      </c>
      <c r="F8815" t="s">
        <v>65</v>
      </c>
      <c r="G8815" t="s">
        <v>175</v>
      </c>
      <c r="H8815" t="s">
        <v>25</v>
      </c>
      <c r="I8815" t="s">
        <v>181</v>
      </c>
      <c r="J8815" t="s">
        <v>118</v>
      </c>
      <c r="K8815" s="1">
        <v>45425</v>
      </c>
      <c r="L8815">
        <v>30</v>
      </c>
      <c r="M8815">
        <v>4</v>
      </c>
      <c r="N8815" t="s">
        <v>538</v>
      </c>
      <c r="O8815" t="s">
        <v>537</v>
      </c>
      <c r="P8815" t="s">
        <v>639</v>
      </c>
    </row>
    <row r="8816" spans="1:16" x14ac:dyDescent="0.25">
      <c r="A8816" t="s">
        <v>445</v>
      </c>
      <c r="B8816" t="s">
        <v>174</v>
      </c>
      <c r="C8816" t="s">
        <v>64</v>
      </c>
      <c r="D8816" t="s">
        <v>401</v>
      </c>
      <c r="E8816" t="s">
        <v>286</v>
      </c>
      <c r="F8816" t="s">
        <v>65</v>
      </c>
      <c r="G8816" t="s">
        <v>175</v>
      </c>
      <c r="H8816" t="s">
        <v>25</v>
      </c>
      <c r="I8816" t="s">
        <v>181</v>
      </c>
      <c r="J8816" t="s">
        <v>118</v>
      </c>
      <c r="K8816" s="1">
        <v>45428</v>
      </c>
      <c r="L8816">
        <v>30</v>
      </c>
      <c r="M8816">
        <v>4</v>
      </c>
      <c r="N8816" t="s">
        <v>538</v>
      </c>
      <c r="O8816" t="s">
        <v>537</v>
      </c>
      <c r="P8816" t="s">
        <v>639</v>
      </c>
    </row>
    <row r="8817" spans="1:16" x14ac:dyDescent="0.25">
      <c r="A8817" t="s">
        <v>445</v>
      </c>
      <c r="B8817" t="s">
        <v>174</v>
      </c>
      <c r="C8817" t="s">
        <v>64</v>
      </c>
      <c r="D8817" t="s">
        <v>401</v>
      </c>
      <c r="E8817" t="s">
        <v>286</v>
      </c>
      <c r="F8817" t="s">
        <v>65</v>
      </c>
      <c r="G8817" t="s">
        <v>175</v>
      </c>
      <c r="H8817" t="s">
        <v>25</v>
      </c>
      <c r="I8817" t="s">
        <v>200</v>
      </c>
      <c r="J8817" t="s">
        <v>117</v>
      </c>
      <c r="K8817" s="1">
        <v>45404</v>
      </c>
      <c r="L8817">
        <v>10.001999999999899</v>
      </c>
      <c r="M8817">
        <v>1</v>
      </c>
      <c r="N8817" t="s">
        <v>538</v>
      </c>
      <c r="O8817" t="s">
        <v>537</v>
      </c>
      <c r="P8817" t="s">
        <v>639</v>
      </c>
    </row>
    <row r="8818" spans="1:16" x14ac:dyDescent="0.25">
      <c r="A8818" t="s">
        <v>445</v>
      </c>
      <c r="B8818" t="s">
        <v>174</v>
      </c>
      <c r="C8818" t="s">
        <v>64</v>
      </c>
      <c r="D8818" t="s">
        <v>401</v>
      </c>
      <c r="E8818" t="s">
        <v>286</v>
      </c>
      <c r="F8818" t="s">
        <v>65</v>
      </c>
      <c r="G8818" t="s">
        <v>175</v>
      </c>
      <c r="H8818" t="s">
        <v>30</v>
      </c>
      <c r="I8818" t="s">
        <v>89</v>
      </c>
      <c r="J8818" t="s">
        <v>119</v>
      </c>
      <c r="K8818" s="1">
        <v>45412</v>
      </c>
      <c r="L8818">
        <v>60</v>
      </c>
      <c r="M8818">
        <v>2</v>
      </c>
      <c r="N8818" t="s">
        <v>538</v>
      </c>
      <c r="O8818" t="s">
        <v>537</v>
      </c>
      <c r="P8818" t="s">
        <v>639</v>
      </c>
    </row>
    <row r="8819" spans="1:16" x14ac:dyDescent="0.25">
      <c r="A8819" t="s">
        <v>445</v>
      </c>
      <c r="B8819" t="s">
        <v>174</v>
      </c>
      <c r="C8819" t="s">
        <v>64</v>
      </c>
      <c r="D8819" t="s">
        <v>401</v>
      </c>
      <c r="E8819" t="s">
        <v>286</v>
      </c>
      <c r="F8819" t="s">
        <v>65</v>
      </c>
      <c r="G8819" t="s">
        <v>175</v>
      </c>
      <c r="H8819" t="s">
        <v>30</v>
      </c>
      <c r="I8819" t="s">
        <v>32</v>
      </c>
      <c r="J8819" t="s">
        <v>119</v>
      </c>
      <c r="K8819" s="1">
        <v>45414</v>
      </c>
      <c r="L8819">
        <v>30</v>
      </c>
      <c r="M8819">
        <v>2</v>
      </c>
      <c r="N8819" t="s">
        <v>538</v>
      </c>
      <c r="O8819" t="s">
        <v>537</v>
      </c>
      <c r="P8819" t="s">
        <v>639</v>
      </c>
    </row>
    <row r="8820" spans="1:16" x14ac:dyDescent="0.25">
      <c r="A8820" t="s">
        <v>445</v>
      </c>
      <c r="B8820" t="s">
        <v>174</v>
      </c>
      <c r="C8820" t="s">
        <v>64</v>
      </c>
      <c r="D8820" t="s">
        <v>401</v>
      </c>
      <c r="E8820" t="s">
        <v>286</v>
      </c>
      <c r="F8820" t="s">
        <v>65</v>
      </c>
      <c r="G8820" t="s">
        <v>175</v>
      </c>
      <c r="H8820" t="s">
        <v>30</v>
      </c>
      <c r="I8820" t="s">
        <v>32</v>
      </c>
      <c r="J8820" t="s">
        <v>119</v>
      </c>
      <c r="K8820" s="1">
        <v>45420</v>
      </c>
      <c r="L8820">
        <v>30</v>
      </c>
      <c r="M8820">
        <v>3</v>
      </c>
      <c r="N8820" t="s">
        <v>538</v>
      </c>
      <c r="O8820" t="s">
        <v>537</v>
      </c>
      <c r="P8820" t="s">
        <v>639</v>
      </c>
    </row>
    <row r="8821" spans="1:16" x14ac:dyDescent="0.25">
      <c r="A8821" t="s">
        <v>445</v>
      </c>
      <c r="B8821" t="s">
        <v>174</v>
      </c>
      <c r="C8821" t="s">
        <v>64</v>
      </c>
      <c r="D8821" t="s">
        <v>401</v>
      </c>
      <c r="E8821" t="s">
        <v>286</v>
      </c>
      <c r="F8821" t="s">
        <v>65</v>
      </c>
      <c r="G8821" t="s">
        <v>175</v>
      </c>
      <c r="H8821" t="s">
        <v>30</v>
      </c>
      <c r="I8821" t="s">
        <v>32</v>
      </c>
      <c r="J8821" t="s">
        <v>119</v>
      </c>
      <c r="K8821" s="1">
        <v>45425</v>
      </c>
      <c r="L8821">
        <v>30</v>
      </c>
      <c r="M8821">
        <v>4</v>
      </c>
      <c r="N8821" t="s">
        <v>538</v>
      </c>
      <c r="O8821" t="s">
        <v>537</v>
      </c>
      <c r="P8821" t="s">
        <v>639</v>
      </c>
    </row>
    <row r="8822" spans="1:16" x14ac:dyDescent="0.25">
      <c r="A8822" t="s">
        <v>445</v>
      </c>
      <c r="B8822" t="s">
        <v>174</v>
      </c>
      <c r="C8822" t="s">
        <v>64</v>
      </c>
      <c r="D8822" t="s">
        <v>401</v>
      </c>
      <c r="E8822" t="s">
        <v>286</v>
      </c>
      <c r="F8822" t="s">
        <v>65</v>
      </c>
      <c r="G8822" t="s">
        <v>175</v>
      </c>
      <c r="H8822" t="s">
        <v>183</v>
      </c>
      <c r="I8822" t="s">
        <v>184</v>
      </c>
      <c r="J8822" t="s">
        <v>117</v>
      </c>
      <c r="K8822" s="1">
        <v>45404</v>
      </c>
      <c r="L8822">
        <v>10.001999999999899</v>
      </c>
      <c r="M8822">
        <v>1</v>
      </c>
      <c r="N8822" t="s">
        <v>538</v>
      </c>
      <c r="O8822" t="s">
        <v>537</v>
      </c>
      <c r="P8822" t="s">
        <v>639</v>
      </c>
    </row>
    <row r="8823" spans="1:16" x14ac:dyDescent="0.25">
      <c r="A8823" t="s">
        <v>445</v>
      </c>
      <c r="B8823" t="s">
        <v>174</v>
      </c>
      <c r="C8823" t="s">
        <v>64</v>
      </c>
      <c r="D8823" t="s">
        <v>401</v>
      </c>
      <c r="E8823" t="s">
        <v>286</v>
      </c>
      <c r="F8823" t="s">
        <v>65</v>
      </c>
      <c r="G8823" t="s">
        <v>175</v>
      </c>
      <c r="H8823" t="s">
        <v>183</v>
      </c>
      <c r="I8823" t="s">
        <v>184</v>
      </c>
      <c r="J8823" t="s">
        <v>117</v>
      </c>
      <c r="K8823" s="1">
        <v>45407</v>
      </c>
      <c r="L8823">
        <v>60</v>
      </c>
      <c r="M8823">
        <v>1</v>
      </c>
      <c r="N8823" t="s">
        <v>538</v>
      </c>
      <c r="O8823" t="s">
        <v>537</v>
      </c>
      <c r="P8823" t="s">
        <v>639</v>
      </c>
    </row>
    <row r="8824" spans="1:16" x14ac:dyDescent="0.25">
      <c r="A8824" t="s">
        <v>445</v>
      </c>
      <c r="B8824" t="s">
        <v>174</v>
      </c>
      <c r="C8824" t="s">
        <v>64</v>
      </c>
      <c r="D8824" t="s">
        <v>401</v>
      </c>
      <c r="E8824" t="s">
        <v>286</v>
      </c>
      <c r="F8824" t="s">
        <v>65</v>
      </c>
      <c r="G8824" t="s">
        <v>175</v>
      </c>
      <c r="H8824" t="s">
        <v>183</v>
      </c>
      <c r="I8824" t="s">
        <v>184</v>
      </c>
      <c r="J8824" t="s">
        <v>117</v>
      </c>
      <c r="K8824" s="1">
        <v>45415</v>
      </c>
      <c r="L8824">
        <v>30</v>
      </c>
      <c r="M8824">
        <v>2</v>
      </c>
      <c r="N8824" t="s">
        <v>538</v>
      </c>
      <c r="O8824" t="s">
        <v>537</v>
      </c>
      <c r="P8824" t="s">
        <v>639</v>
      </c>
    </row>
    <row r="8825" spans="1:16" x14ac:dyDescent="0.25">
      <c r="A8825" t="s">
        <v>445</v>
      </c>
      <c r="B8825" t="s">
        <v>174</v>
      </c>
      <c r="C8825" t="s">
        <v>64</v>
      </c>
      <c r="D8825" t="s">
        <v>401</v>
      </c>
      <c r="E8825" t="s">
        <v>286</v>
      </c>
      <c r="F8825" t="s">
        <v>65</v>
      </c>
      <c r="G8825" t="s">
        <v>175</v>
      </c>
      <c r="H8825" t="s">
        <v>183</v>
      </c>
      <c r="I8825" t="s">
        <v>184</v>
      </c>
      <c r="J8825" t="s">
        <v>117</v>
      </c>
      <c r="K8825" s="1">
        <v>45418</v>
      </c>
      <c r="L8825">
        <v>30</v>
      </c>
      <c r="M8825">
        <v>3</v>
      </c>
      <c r="N8825" t="s">
        <v>538</v>
      </c>
      <c r="O8825" t="s">
        <v>537</v>
      </c>
      <c r="P8825" t="s">
        <v>639</v>
      </c>
    </row>
    <row r="8826" spans="1:16" x14ac:dyDescent="0.25">
      <c r="A8826" t="s">
        <v>445</v>
      </c>
      <c r="B8826" t="s">
        <v>174</v>
      </c>
      <c r="C8826" t="s">
        <v>64</v>
      </c>
      <c r="D8826" t="s">
        <v>401</v>
      </c>
      <c r="E8826" t="s">
        <v>286</v>
      </c>
      <c r="F8826" t="s">
        <v>65</v>
      </c>
      <c r="G8826" t="s">
        <v>175</v>
      </c>
      <c r="H8826" t="s">
        <v>183</v>
      </c>
      <c r="I8826" t="s">
        <v>184</v>
      </c>
      <c r="J8826" t="s">
        <v>117</v>
      </c>
      <c r="K8826" s="1">
        <v>45425</v>
      </c>
      <c r="L8826">
        <v>30</v>
      </c>
      <c r="M8826">
        <v>4</v>
      </c>
      <c r="N8826" t="s">
        <v>538</v>
      </c>
      <c r="O8826" t="s">
        <v>537</v>
      </c>
      <c r="P8826" t="s">
        <v>639</v>
      </c>
    </row>
    <row r="8827" spans="1:16" x14ac:dyDescent="0.25">
      <c r="A8827" t="s">
        <v>445</v>
      </c>
      <c r="B8827" t="s">
        <v>174</v>
      </c>
      <c r="C8827" t="s">
        <v>64</v>
      </c>
      <c r="D8827" t="s">
        <v>401</v>
      </c>
      <c r="E8827" t="s">
        <v>286</v>
      </c>
      <c r="F8827" t="s">
        <v>65</v>
      </c>
      <c r="G8827" t="s">
        <v>175</v>
      </c>
      <c r="H8827" t="s">
        <v>183</v>
      </c>
      <c r="I8827" t="s">
        <v>185</v>
      </c>
      <c r="J8827" t="s">
        <v>118</v>
      </c>
      <c r="K8827" s="1">
        <v>45404</v>
      </c>
      <c r="L8827">
        <v>10.001999999999899</v>
      </c>
      <c r="M8827">
        <v>1</v>
      </c>
      <c r="N8827" t="s">
        <v>538</v>
      </c>
      <c r="O8827" t="s">
        <v>537</v>
      </c>
      <c r="P8827" t="s">
        <v>639</v>
      </c>
    </row>
    <row r="8828" spans="1:16" x14ac:dyDescent="0.25">
      <c r="A8828" t="s">
        <v>445</v>
      </c>
      <c r="B8828" t="s">
        <v>174</v>
      </c>
      <c r="C8828" t="s">
        <v>64</v>
      </c>
      <c r="D8828" t="s">
        <v>401</v>
      </c>
      <c r="E8828" t="s">
        <v>286</v>
      </c>
      <c r="F8828" t="s">
        <v>65</v>
      </c>
      <c r="G8828" t="s">
        <v>175</v>
      </c>
      <c r="H8828" t="s">
        <v>183</v>
      </c>
      <c r="I8828" t="s">
        <v>185</v>
      </c>
      <c r="J8828" t="s">
        <v>118</v>
      </c>
      <c r="K8828" s="1">
        <v>45405</v>
      </c>
      <c r="L8828">
        <v>30</v>
      </c>
      <c r="M8828">
        <v>1</v>
      </c>
      <c r="N8828" t="s">
        <v>538</v>
      </c>
      <c r="O8828" t="s">
        <v>537</v>
      </c>
      <c r="P8828" t="s">
        <v>639</v>
      </c>
    </row>
    <row r="8829" spans="1:16" x14ac:dyDescent="0.25">
      <c r="A8829" t="s">
        <v>445</v>
      </c>
      <c r="B8829" t="s">
        <v>174</v>
      </c>
      <c r="C8829" t="s">
        <v>64</v>
      </c>
      <c r="D8829" t="s">
        <v>401</v>
      </c>
      <c r="E8829" t="s">
        <v>286</v>
      </c>
      <c r="F8829" t="s">
        <v>65</v>
      </c>
      <c r="G8829" t="s">
        <v>175</v>
      </c>
      <c r="H8829" t="s">
        <v>183</v>
      </c>
      <c r="I8829" t="s">
        <v>185</v>
      </c>
      <c r="J8829" t="s">
        <v>118</v>
      </c>
      <c r="K8829" s="1">
        <v>45406</v>
      </c>
      <c r="L8829">
        <v>60</v>
      </c>
      <c r="M8829">
        <v>1</v>
      </c>
      <c r="N8829" t="s">
        <v>538</v>
      </c>
      <c r="O8829" t="s">
        <v>537</v>
      </c>
      <c r="P8829" t="s">
        <v>639</v>
      </c>
    </row>
    <row r="8830" spans="1:16" x14ac:dyDescent="0.25">
      <c r="A8830" t="s">
        <v>445</v>
      </c>
      <c r="B8830" t="s">
        <v>174</v>
      </c>
      <c r="C8830" t="s">
        <v>64</v>
      </c>
      <c r="D8830" t="s">
        <v>401</v>
      </c>
      <c r="E8830" t="s">
        <v>286</v>
      </c>
      <c r="F8830" t="s">
        <v>65</v>
      </c>
      <c r="G8830" t="s">
        <v>175</v>
      </c>
      <c r="H8830" t="s">
        <v>183</v>
      </c>
      <c r="I8830" t="s">
        <v>185</v>
      </c>
      <c r="J8830" t="s">
        <v>118</v>
      </c>
      <c r="K8830" s="1">
        <v>45414</v>
      </c>
      <c r="L8830">
        <v>60</v>
      </c>
      <c r="M8830">
        <v>2</v>
      </c>
      <c r="N8830" t="s">
        <v>538</v>
      </c>
      <c r="O8830" t="s">
        <v>537</v>
      </c>
      <c r="P8830" t="s">
        <v>639</v>
      </c>
    </row>
    <row r="8831" spans="1:16" x14ac:dyDescent="0.25">
      <c r="A8831" t="s">
        <v>445</v>
      </c>
      <c r="B8831" t="s">
        <v>174</v>
      </c>
      <c r="C8831" t="s">
        <v>64</v>
      </c>
      <c r="D8831" t="s">
        <v>401</v>
      </c>
      <c r="E8831" t="s">
        <v>286</v>
      </c>
      <c r="F8831" t="s">
        <v>65</v>
      </c>
      <c r="G8831" t="s">
        <v>175</v>
      </c>
      <c r="H8831" t="s">
        <v>183</v>
      </c>
      <c r="I8831" t="s">
        <v>185</v>
      </c>
      <c r="J8831" t="s">
        <v>118</v>
      </c>
      <c r="K8831" s="1">
        <v>45415</v>
      </c>
      <c r="L8831">
        <v>30</v>
      </c>
      <c r="M8831">
        <v>2</v>
      </c>
      <c r="N8831" t="s">
        <v>538</v>
      </c>
      <c r="O8831" t="s">
        <v>537</v>
      </c>
      <c r="P8831" t="s">
        <v>639</v>
      </c>
    </row>
    <row r="8832" spans="1:16" x14ac:dyDescent="0.25">
      <c r="A8832" t="s">
        <v>445</v>
      </c>
      <c r="B8832" t="s">
        <v>174</v>
      </c>
      <c r="C8832" t="s">
        <v>64</v>
      </c>
      <c r="D8832" t="s">
        <v>401</v>
      </c>
      <c r="E8832" t="s">
        <v>286</v>
      </c>
      <c r="F8832" t="s">
        <v>65</v>
      </c>
      <c r="G8832" t="s">
        <v>175</v>
      </c>
      <c r="H8832" t="s">
        <v>183</v>
      </c>
      <c r="I8832" t="s">
        <v>71</v>
      </c>
      <c r="J8832" t="s">
        <v>191</v>
      </c>
      <c r="K8832" s="1">
        <v>45411</v>
      </c>
      <c r="L8832">
        <v>180</v>
      </c>
      <c r="M8832">
        <v>2</v>
      </c>
      <c r="N8832" t="s">
        <v>538</v>
      </c>
      <c r="O8832" t="s">
        <v>537</v>
      </c>
      <c r="P8832" t="s">
        <v>639</v>
      </c>
    </row>
    <row r="8833" spans="1:16" x14ac:dyDescent="0.25">
      <c r="A8833" t="s">
        <v>445</v>
      </c>
      <c r="B8833" t="s">
        <v>174</v>
      </c>
      <c r="C8833" t="s">
        <v>64</v>
      </c>
      <c r="D8833" t="s">
        <v>401</v>
      </c>
      <c r="E8833" t="s">
        <v>286</v>
      </c>
      <c r="F8833" t="s">
        <v>65</v>
      </c>
      <c r="G8833" t="s">
        <v>175</v>
      </c>
      <c r="H8833" t="s">
        <v>183</v>
      </c>
      <c r="I8833" t="s">
        <v>71</v>
      </c>
      <c r="J8833" t="s">
        <v>191</v>
      </c>
      <c r="K8833" s="1">
        <v>45412</v>
      </c>
      <c r="L8833">
        <v>180</v>
      </c>
      <c r="M8833">
        <v>2</v>
      </c>
      <c r="N8833" t="s">
        <v>538</v>
      </c>
      <c r="O8833" t="s">
        <v>537</v>
      </c>
      <c r="P8833" t="s">
        <v>639</v>
      </c>
    </row>
    <row r="8834" spans="1:16" x14ac:dyDescent="0.25">
      <c r="A8834" t="s">
        <v>445</v>
      </c>
      <c r="B8834" t="s">
        <v>174</v>
      </c>
      <c r="C8834" t="s">
        <v>64</v>
      </c>
      <c r="D8834" t="s">
        <v>401</v>
      </c>
      <c r="E8834" t="s">
        <v>286</v>
      </c>
      <c r="F8834" t="s">
        <v>65</v>
      </c>
      <c r="G8834" t="s">
        <v>175</v>
      </c>
      <c r="H8834" t="s">
        <v>183</v>
      </c>
      <c r="I8834" t="s">
        <v>70</v>
      </c>
      <c r="J8834" t="s">
        <v>191</v>
      </c>
      <c r="K8834" s="1">
        <v>45411</v>
      </c>
      <c r="L8834">
        <v>90</v>
      </c>
      <c r="M8834">
        <v>2</v>
      </c>
      <c r="N8834" t="s">
        <v>538</v>
      </c>
      <c r="O8834" t="s">
        <v>537</v>
      </c>
      <c r="P8834" t="s">
        <v>639</v>
      </c>
    </row>
    <row r="8835" spans="1:16" x14ac:dyDescent="0.25">
      <c r="A8835" t="s">
        <v>445</v>
      </c>
      <c r="B8835" t="s">
        <v>174</v>
      </c>
      <c r="C8835" t="s">
        <v>64</v>
      </c>
      <c r="D8835" t="s">
        <v>401</v>
      </c>
      <c r="E8835" t="s">
        <v>286</v>
      </c>
      <c r="F8835" t="s">
        <v>65</v>
      </c>
      <c r="G8835" t="s">
        <v>175</v>
      </c>
      <c r="H8835" t="s">
        <v>183</v>
      </c>
      <c r="I8835" t="s">
        <v>70</v>
      </c>
      <c r="J8835" t="s">
        <v>191</v>
      </c>
      <c r="K8835" s="1">
        <v>45412</v>
      </c>
      <c r="L8835">
        <v>60</v>
      </c>
      <c r="M8835">
        <v>2</v>
      </c>
      <c r="N8835" t="s">
        <v>538</v>
      </c>
      <c r="O8835" t="s">
        <v>537</v>
      </c>
      <c r="P8835" t="s">
        <v>639</v>
      </c>
    </row>
    <row r="8836" spans="1:16" x14ac:dyDescent="0.25">
      <c r="A8836" t="s">
        <v>445</v>
      </c>
      <c r="B8836" t="s">
        <v>174</v>
      </c>
      <c r="C8836" t="s">
        <v>64</v>
      </c>
      <c r="D8836" t="s">
        <v>401</v>
      </c>
      <c r="E8836" t="s">
        <v>286</v>
      </c>
      <c r="F8836" t="s">
        <v>65</v>
      </c>
      <c r="G8836" t="s">
        <v>175</v>
      </c>
      <c r="H8836" t="s">
        <v>183</v>
      </c>
      <c r="I8836" t="s">
        <v>36</v>
      </c>
      <c r="J8836" t="s">
        <v>117</v>
      </c>
      <c r="K8836" s="1">
        <v>45405</v>
      </c>
      <c r="L8836">
        <v>60</v>
      </c>
      <c r="M8836">
        <v>1</v>
      </c>
      <c r="N8836" t="s">
        <v>538</v>
      </c>
      <c r="O8836" t="s">
        <v>537</v>
      </c>
      <c r="P8836" t="s">
        <v>639</v>
      </c>
    </row>
    <row r="8837" spans="1:16" x14ac:dyDescent="0.25">
      <c r="A8837" t="s">
        <v>445</v>
      </c>
      <c r="B8837" t="s">
        <v>174</v>
      </c>
      <c r="C8837" t="s">
        <v>64</v>
      </c>
      <c r="D8837" t="s">
        <v>401</v>
      </c>
      <c r="E8837" t="s">
        <v>286</v>
      </c>
      <c r="F8837" t="s">
        <v>65</v>
      </c>
      <c r="G8837" t="s">
        <v>175</v>
      </c>
      <c r="H8837" t="s">
        <v>183</v>
      </c>
      <c r="I8837" t="s">
        <v>36</v>
      </c>
      <c r="J8837" t="s">
        <v>117</v>
      </c>
      <c r="K8837" s="1">
        <v>45421</v>
      </c>
      <c r="L8837">
        <v>60</v>
      </c>
      <c r="M8837">
        <v>3</v>
      </c>
      <c r="N8837" t="s">
        <v>538</v>
      </c>
      <c r="O8837" t="s">
        <v>537</v>
      </c>
      <c r="P8837" t="s">
        <v>639</v>
      </c>
    </row>
    <row r="8838" spans="1:16" x14ac:dyDescent="0.25">
      <c r="A8838" t="s">
        <v>445</v>
      </c>
      <c r="B8838" t="s">
        <v>174</v>
      </c>
      <c r="C8838" t="s">
        <v>64</v>
      </c>
      <c r="D8838" t="s">
        <v>401</v>
      </c>
      <c r="E8838" t="s">
        <v>286</v>
      </c>
      <c r="F8838" t="s">
        <v>65</v>
      </c>
      <c r="G8838" t="s">
        <v>175</v>
      </c>
      <c r="H8838" t="s">
        <v>183</v>
      </c>
      <c r="I8838" t="s">
        <v>36</v>
      </c>
      <c r="J8838" t="s">
        <v>117</v>
      </c>
      <c r="K8838" s="1">
        <v>45425</v>
      </c>
      <c r="L8838">
        <v>30</v>
      </c>
      <c r="M8838">
        <v>4</v>
      </c>
      <c r="N8838" t="s">
        <v>538</v>
      </c>
      <c r="O8838" t="s">
        <v>537</v>
      </c>
      <c r="P8838" t="s">
        <v>639</v>
      </c>
    </row>
    <row r="8839" spans="1:16" x14ac:dyDescent="0.25">
      <c r="A8839" t="s">
        <v>445</v>
      </c>
      <c r="B8839" t="s">
        <v>174</v>
      </c>
      <c r="C8839" t="s">
        <v>64</v>
      </c>
      <c r="D8839" t="s">
        <v>401</v>
      </c>
      <c r="E8839" t="s">
        <v>286</v>
      </c>
      <c r="F8839" t="s">
        <v>65</v>
      </c>
      <c r="G8839" t="s">
        <v>175</v>
      </c>
      <c r="H8839" t="s">
        <v>183</v>
      </c>
      <c r="I8839" t="s">
        <v>85</v>
      </c>
      <c r="J8839" t="s">
        <v>117</v>
      </c>
      <c r="K8839" s="1">
        <v>45412</v>
      </c>
      <c r="L8839">
        <v>60</v>
      </c>
      <c r="M8839">
        <v>2</v>
      </c>
      <c r="N8839" t="s">
        <v>538</v>
      </c>
      <c r="O8839" t="s">
        <v>537</v>
      </c>
      <c r="P8839" t="s">
        <v>639</v>
      </c>
    </row>
    <row r="8840" spans="1:16" x14ac:dyDescent="0.25">
      <c r="A8840" t="s">
        <v>445</v>
      </c>
      <c r="B8840" t="s">
        <v>174</v>
      </c>
      <c r="C8840" t="s">
        <v>64</v>
      </c>
      <c r="D8840" t="s">
        <v>401</v>
      </c>
      <c r="E8840" t="s">
        <v>286</v>
      </c>
      <c r="F8840" t="s">
        <v>65</v>
      </c>
      <c r="G8840" t="s">
        <v>175</v>
      </c>
      <c r="H8840" t="s">
        <v>72</v>
      </c>
      <c r="I8840" t="s">
        <v>130</v>
      </c>
      <c r="J8840" t="s">
        <v>119</v>
      </c>
      <c r="K8840" s="1">
        <v>45404</v>
      </c>
      <c r="L8840">
        <v>10.001999999999899</v>
      </c>
      <c r="M8840">
        <v>1</v>
      </c>
      <c r="N8840" t="s">
        <v>538</v>
      </c>
      <c r="O8840" t="s">
        <v>537</v>
      </c>
      <c r="P8840" t="s">
        <v>639</v>
      </c>
    </row>
    <row r="8841" spans="1:16" x14ac:dyDescent="0.25">
      <c r="A8841" t="s">
        <v>445</v>
      </c>
      <c r="B8841" t="s">
        <v>174</v>
      </c>
      <c r="C8841" t="s">
        <v>64</v>
      </c>
      <c r="D8841" t="s">
        <v>401</v>
      </c>
      <c r="E8841" t="s">
        <v>286</v>
      </c>
      <c r="F8841" t="s">
        <v>65</v>
      </c>
      <c r="G8841" t="s">
        <v>175</v>
      </c>
      <c r="H8841" t="s">
        <v>72</v>
      </c>
      <c r="I8841" t="s">
        <v>130</v>
      </c>
      <c r="J8841" t="s">
        <v>119</v>
      </c>
      <c r="K8841" s="1">
        <v>45405</v>
      </c>
      <c r="L8841">
        <v>30</v>
      </c>
      <c r="M8841">
        <v>1</v>
      </c>
      <c r="N8841" t="s">
        <v>538</v>
      </c>
      <c r="O8841" t="s">
        <v>537</v>
      </c>
      <c r="P8841" t="s">
        <v>639</v>
      </c>
    </row>
    <row r="8842" spans="1:16" x14ac:dyDescent="0.25">
      <c r="A8842" t="s">
        <v>445</v>
      </c>
      <c r="B8842" t="s">
        <v>174</v>
      </c>
      <c r="C8842" t="s">
        <v>64</v>
      </c>
      <c r="D8842" t="s">
        <v>401</v>
      </c>
      <c r="E8842" t="s">
        <v>286</v>
      </c>
      <c r="F8842" t="s">
        <v>65</v>
      </c>
      <c r="G8842" t="s">
        <v>175</v>
      </c>
      <c r="H8842" t="s">
        <v>72</v>
      </c>
      <c r="I8842" t="s">
        <v>186</v>
      </c>
      <c r="J8842" t="s">
        <v>119</v>
      </c>
      <c r="K8842" s="1">
        <v>45404</v>
      </c>
      <c r="L8842">
        <v>30</v>
      </c>
      <c r="M8842">
        <v>1</v>
      </c>
      <c r="N8842" t="s">
        <v>538</v>
      </c>
      <c r="O8842" t="s">
        <v>537</v>
      </c>
      <c r="P8842" t="s">
        <v>639</v>
      </c>
    </row>
    <row r="8843" spans="1:16" x14ac:dyDescent="0.25">
      <c r="A8843" t="s">
        <v>445</v>
      </c>
      <c r="B8843" t="s">
        <v>174</v>
      </c>
      <c r="C8843" t="s">
        <v>64</v>
      </c>
      <c r="D8843" t="s">
        <v>401</v>
      </c>
      <c r="E8843" t="s">
        <v>286</v>
      </c>
      <c r="F8843" t="s">
        <v>65</v>
      </c>
      <c r="G8843" t="s">
        <v>175</v>
      </c>
      <c r="H8843" t="s">
        <v>72</v>
      </c>
      <c r="I8843" t="s">
        <v>186</v>
      </c>
      <c r="J8843" t="s">
        <v>119</v>
      </c>
      <c r="K8843" s="1">
        <v>45405</v>
      </c>
      <c r="L8843">
        <v>30</v>
      </c>
      <c r="M8843">
        <v>1</v>
      </c>
      <c r="N8843" t="s">
        <v>538</v>
      </c>
      <c r="O8843" t="s">
        <v>537</v>
      </c>
      <c r="P8843" t="s">
        <v>639</v>
      </c>
    </row>
    <row r="8844" spans="1:16" x14ac:dyDescent="0.25">
      <c r="A8844" t="s">
        <v>445</v>
      </c>
      <c r="B8844" t="s">
        <v>174</v>
      </c>
      <c r="C8844" t="s">
        <v>64</v>
      </c>
      <c r="D8844" t="s">
        <v>401</v>
      </c>
      <c r="E8844" t="s">
        <v>286</v>
      </c>
      <c r="F8844" t="s">
        <v>65</v>
      </c>
      <c r="G8844" t="s">
        <v>175</v>
      </c>
      <c r="H8844" t="s">
        <v>72</v>
      </c>
      <c r="I8844" t="s">
        <v>186</v>
      </c>
      <c r="J8844" t="s">
        <v>119</v>
      </c>
      <c r="K8844" s="1">
        <v>45406</v>
      </c>
      <c r="L8844">
        <v>30</v>
      </c>
      <c r="M8844">
        <v>1</v>
      </c>
      <c r="N8844" t="s">
        <v>538</v>
      </c>
      <c r="O8844" t="s">
        <v>537</v>
      </c>
      <c r="P8844" t="s">
        <v>639</v>
      </c>
    </row>
    <row r="8845" spans="1:16" x14ac:dyDescent="0.25">
      <c r="A8845" t="s">
        <v>445</v>
      </c>
      <c r="B8845" t="s">
        <v>174</v>
      </c>
      <c r="C8845" t="s">
        <v>64</v>
      </c>
      <c r="D8845" t="s">
        <v>401</v>
      </c>
      <c r="E8845" t="s">
        <v>286</v>
      </c>
      <c r="F8845" t="s">
        <v>65</v>
      </c>
      <c r="G8845" t="s">
        <v>175</v>
      </c>
      <c r="H8845" t="s">
        <v>72</v>
      </c>
      <c r="I8845" t="s">
        <v>186</v>
      </c>
      <c r="J8845" t="s">
        <v>119</v>
      </c>
      <c r="K8845" s="1">
        <v>45407</v>
      </c>
      <c r="L8845">
        <v>60</v>
      </c>
      <c r="M8845">
        <v>1</v>
      </c>
      <c r="N8845" t="s">
        <v>538</v>
      </c>
      <c r="O8845" t="s">
        <v>537</v>
      </c>
      <c r="P8845" t="s">
        <v>639</v>
      </c>
    </row>
    <row r="8846" spans="1:16" x14ac:dyDescent="0.25">
      <c r="A8846" t="s">
        <v>445</v>
      </c>
      <c r="B8846" t="s">
        <v>174</v>
      </c>
      <c r="C8846" t="s">
        <v>64</v>
      </c>
      <c r="D8846" t="s">
        <v>401</v>
      </c>
      <c r="E8846" t="s">
        <v>286</v>
      </c>
      <c r="F8846" t="s">
        <v>65</v>
      </c>
      <c r="G8846" t="s">
        <v>175</v>
      </c>
      <c r="H8846" t="s">
        <v>72</v>
      </c>
      <c r="I8846" t="s">
        <v>186</v>
      </c>
      <c r="J8846" t="s">
        <v>119</v>
      </c>
      <c r="K8846" s="1">
        <v>45408</v>
      </c>
      <c r="L8846">
        <v>60</v>
      </c>
      <c r="M8846">
        <v>1</v>
      </c>
      <c r="N8846" t="s">
        <v>538</v>
      </c>
      <c r="O8846" t="s">
        <v>537</v>
      </c>
      <c r="P8846" t="s">
        <v>639</v>
      </c>
    </row>
    <row r="8847" spans="1:16" x14ac:dyDescent="0.25">
      <c r="A8847" t="s">
        <v>445</v>
      </c>
      <c r="B8847" t="s">
        <v>174</v>
      </c>
      <c r="C8847" t="s">
        <v>64</v>
      </c>
      <c r="D8847" t="s">
        <v>401</v>
      </c>
      <c r="E8847" t="s">
        <v>286</v>
      </c>
      <c r="F8847" t="s">
        <v>65</v>
      </c>
      <c r="G8847" t="s">
        <v>175</v>
      </c>
      <c r="H8847" t="s">
        <v>72</v>
      </c>
      <c r="I8847" t="s">
        <v>186</v>
      </c>
      <c r="J8847" t="s">
        <v>119</v>
      </c>
      <c r="K8847" s="1">
        <v>45411</v>
      </c>
      <c r="L8847">
        <v>60</v>
      </c>
      <c r="M8847">
        <v>2</v>
      </c>
      <c r="N8847" t="s">
        <v>538</v>
      </c>
      <c r="O8847" t="s">
        <v>537</v>
      </c>
      <c r="P8847" t="s">
        <v>639</v>
      </c>
    </row>
    <row r="8848" spans="1:16" x14ac:dyDescent="0.25">
      <c r="A8848" t="s">
        <v>445</v>
      </c>
      <c r="B8848" t="s">
        <v>174</v>
      </c>
      <c r="C8848" t="s">
        <v>64</v>
      </c>
      <c r="D8848" t="s">
        <v>401</v>
      </c>
      <c r="E8848" t="s">
        <v>286</v>
      </c>
      <c r="F8848" t="s">
        <v>65</v>
      </c>
      <c r="G8848" t="s">
        <v>175</v>
      </c>
      <c r="H8848" t="s">
        <v>72</v>
      </c>
      <c r="I8848" t="s">
        <v>186</v>
      </c>
      <c r="J8848" t="s">
        <v>119</v>
      </c>
      <c r="K8848" s="1">
        <v>45412</v>
      </c>
      <c r="L8848">
        <v>60</v>
      </c>
      <c r="M8848">
        <v>2</v>
      </c>
      <c r="N8848" t="s">
        <v>538</v>
      </c>
      <c r="O8848" t="s">
        <v>537</v>
      </c>
      <c r="P8848" t="s">
        <v>639</v>
      </c>
    </row>
    <row r="8849" spans="1:16" x14ac:dyDescent="0.25">
      <c r="A8849" t="s">
        <v>445</v>
      </c>
      <c r="B8849" t="s">
        <v>174</v>
      </c>
      <c r="C8849" t="s">
        <v>64</v>
      </c>
      <c r="D8849" t="s">
        <v>401</v>
      </c>
      <c r="E8849" t="s">
        <v>286</v>
      </c>
      <c r="F8849" t="s">
        <v>65</v>
      </c>
      <c r="G8849" t="s">
        <v>175</v>
      </c>
      <c r="H8849" t="s">
        <v>72</v>
      </c>
      <c r="I8849" t="s">
        <v>186</v>
      </c>
      <c r="J8849" t="s">
        <v>119</v>
      </c>
      <c r="K8849" s="1">
        <v>45413</v>
      </c>
      <c r="L8849">
        <v>60</v>
      </c>
      <c r="M8849">
        <v>2</v>
      </c>
      <c r="N8849" t="s">
        <v>538</v>
      </c>
      <c r="O8849" t="s">
        <v>537</v>
      </c>
      <c r="P8849" t="s">
        <v>639</v>
      </c>
    </row>
    <row r="8850" spans="1:16" x14ac:dyDescent="0.25">
      <c r="A8850" t="s">
        <v>445</v>
      </c>
      <c r="B8850" t="s">
        <v>174</v>
      </c>
      <c r="C8850" t="s">
        <v>64</v>
      </c>
      <c r="D8850" t="s">
        <v>401</v>
      </c>
      <c r="E8850" t="s">
        <v>286</v>
      </c>
      <c r="F8850" t="s">
        <v>65</v>
      </c>
      <c r="G8850" t="s">
        <v>175</v>
      </c>
      <c r="H8850" t="s">
        <v>72</v>
      </c>
      <c r="I8850" t="s">
        <v>186</v>
      </c>
      <c r="J8850" t="s">
        <v>119</v>
      </c>
      <c r="K8850" s="1">
        <v>45414</v>
      </c>
      <c r="L8850">
        <v>60</v>
      </c>
      <c r="M8850">
        <v>2</v>
      </c>
      <c r="N8850" t="s">
        <v>538</v>
      </c>
      <c r="O8850" t="s">
        <v>537</v>
      </c>
      <c r="P8850" t="s">
        <v>639</v>
      </c>
    </row>
    <row r="8851" spans="1:16" x14ac:dyDescent="0.25">
      <c r="A8851" t="s">
        <v>445</v>
      </c>
      <c r="B8851" t="s">
        <v>174</v>
      </c>
      <c r="C8851" t="s">
        <v>64</v>
      </c>
      <c r="D8851" t="s">
        <v>401</v>
      </c>
      <c r="E8851" t="s">
        <v>286</v>
      </c>
      <c r="F8851" t="s">
        <v>65</v>
      </c>
      <c r="G8851" t="s">
        <v>175</v>
      </c>
      <c r="H8851" t="s">
        <v>72</v>
      </c>
      <c r="I8851" t="s">
        <v>186</v>
      </c>
      <c r="J8851" t="s">
        <v>119</v>
      </c>
      <c r="K8851" s="1">
        <v>45415</v>
      </c>
      <c r="L8851">
        <v>120</v>
      </c>
      <c r="M8851">
        <v>2</v>
      </c>
      <c r="N8851" t="s">
        <v>538</v>
      </c>
      <c r="O8851" t="s">
        <v>537</v>
      </c>
      <c r="P8851" t="s">
        <v>639</v>
      </c>
    </row>
    <row r="8852" spans="1:16" x14ac:dyDescent="0.25">
      <c r="A8852" t="s">
        <v>445</v>
      </c>
      <c r="B8852" t="s">
        <v>174</v>
      </c>
      <c r="C8852" t="s">
        <v>64</v>
      </c>
      <c r="D8852" t="s">
        <v>401</v>
      </c>
      <c r="E8852" t="s">
        <v>286</v>
      </c>
      <c r="F8852" t="s">
        <v>65</v>
      </c>
      <c r="G8852" t="s">
        <v>175</v>
      </c>
      <c r="H8852" t="s">
        <v>72</v>
      </c>
      <c r="I8852" t="s">
        <v>186</v>
      </c>
      <c r="J8852" t="s">
        <v>119</v>
      </c>
      <c r="K8852" s="1">
        <v>45418</v>
      </c>
      <c r="L8852">
        <v>30</v>
      </c>
      <c r="M8852">
        <v>3</v>
      </c>
      <c r="N8852" t="s">
        <v>538</v>
      </c>
      <c r="O8852" t="s">
        <v>537</v>
      </c>
      <c r="P8852" t="s">
        <v>639</v>
      </c>
    </row>
    <row r="8853" spans="1:16" x14ac:dyDescent="0.25">
      <c r="A8853" t="s">
        <v>445</v>
      </c>
      <c r="B8853" t="s">
        <v>174</v>
      </c>
      <c r="C8853" t="s">
        <v>64</v>
      </c>
      <c r="D8853" t="s">
        <v>401</v>
      </c>
      <c r="E8853" t="s">
        <v>286</v>
      </c>
      <c r="F8853" t="s">
        <v>65</v>
      </c>
      <c r="G8853" t="s">
        <v>175</v>
      </c>
      <c r="H8853" t="s">
        <v>72</v>
      </c>
      <c r="I8853" t="s">
        <v>186</v>
      </c>
      <c r="J8853" t="s">
        <v>119</v>
      </c>
      <c r="K8853" s="1">
        <v>45419</v>
      </c>
      <c r="L8853">
        <v>90</v>
      </c>
      <c r="M8853">
        <v>3</v>
      </c>
      <c r="N8853" t="s">
        <v>538</v>
      </c>
      <c r="O8853" t="s">
        <v>537</v>
      </c>
      <c r="P8853" t="s">
        <v>639</v>
      </c>
    </row>
    <row r="8854" spans="1:16" x14ac:dyDescent="0.25">
      <c r="A8854" t="s">
        <v>445</v>
      </c>
      <c r="B8854" t="s">
        <v>174</v>
      </c>
      <c r="C8854" t="s">
        <v>64</v>
      </c>
      <c r="D8854" t="s">
        <v>401</v>
      </c>
      <c r="E8854" t="s">
        <v>286</v>
      </c>
      <c r="F8854" t="s">
        <v>65</v>
      </c>
      <c r="G8854" t="s">
        <v>175</v>
      </c>
      <c r="H8854" t="s">
        <v>72</v>
      </c>
      <c r="I8854" t="s">
        <v>186</v>
      </c>
      <c r="J8854" t="s">
        <v>119</v>
      </c>
      <c r="K8854" s="1">
        <v>45420</v>
      </c>
      <c r="L8854">
        <v>60</v>
      </c>
      <c r="M8854">
        <v>3</v>
      </c>
      <c r="N8854" t="s">
        <v>538</v>
      </c>
      <c r="O8854" t="s">
        <v>537</v>
      </c>
      <c r="P8854" t="s">
        <v>639</v>
      </c>
    </row>
    <row r="8855" spans="1:16" x14ac:dyDescent="0.25">
      <c r="A8855" t="s">
        <v>445</v>
      </c>
      <c r="B8855" t="s">
        <v>174</v>
      </c>
      <c r="C8855" t="s">
        <v>64</v>
      </c>
      <c r="D8855" t="s">
        <v>401</v>
      </c>
      <c r="E8855" t="s">
        <v>286</v>
      </c>
      <c r="F8855" t="s">
        <v>65</v>
      </c>
      <c r="G8855" t="s">
        <v>175</v>
      </c>
      <c r="H8855" t="s">
        <v>72</v>
      </c>
      <c r="I8855" t="s">
        <v>186</v>
      </c>
      <c r="J8855" t="s">
        <v>119</v>
      </c>
      <c r="K8855" s="1">
        <v>45421</v>
      </c>
      <c r="L8855">
        <v>60</v>
      </c>
      <c r="M8855">
        <v>3</v>
      </c>
      <c r="N8855" t="s">
        <v>538</v>
      </c>
      <c r="O8855" t="s">
        <v>537</v>
      </c>
      <c r="P8855" t="s">
        <v>639</v>
      </c>
    </row>
    <row r="8856" spans="1:16" x14ac:dyDescent="0.25">
      <c r="A8856" t="s">
        <v>445</v>
      </c>
      <c r="B8856" t="s">
        <v>174</v>
      </c>
      <c r="C8856" t="s">
        <v>64</v>
      </c>
      <c r="D8856" t="s">
        <v>401</v>
      </c>
      <c r="E8856" t="s">
        <v>286</v>
      </c>
      <c r="F8856" t="s">
        <v>65</v>
      </c>
      <c r="G8856" t="s">
        <v>175</v>
      </c>
      <c r="H8856" t="s">
        <v>72</v>
      </c>
      <c r="I8856" t="s">
        <v>186</v>
      </c>
      <c r="J8856" t="s">
        <v>119</v>
      </c>
      <c r="K8856" s="1">
        <v>45422</v>
      </c>
      <c r="L8856">
        <v>150</v>
      </c>
      <c r="M8856">
        <v>3</v>
      </c>
      <c r="N8856" t="s">
        <v>538</v>
      </c>
      <c r="O8856" t="s">
        <v>537</v>
      </c>
      <c r="P8856" t="s">
        <v>639</v>
      </c>
    </row>
    <row r="8857" spans="1:16" x14ac:dyDescent="0.25">
      <c r="A8857" t="s">
        <v>445</v>
      </c>
      <c r="B8857" t="s">
        <v>174</v>
      </c>
      <c r="C8857" t="s">
        <v>64</v>
      </c>
      <c r="D8857" t="s">
        <v>401</v>
      </c>
      <c r="E8857" t="s">
        <v>286</v>
      </c>
      <c r="F8857" t="s">
        <v>65</v>
      </c>
      <c r="G8857" t="s">
        <v>175</v>
      </c>
      <c r="H8857" t="s">
        <v>72</v>
      </c>
      <c r="I8857" t="s">
        <v>186</v>
      </c>
      <c r="J8857" t="s">
        <v>119</v>
      </c>
      <c r="K8857" s="1">
        <v>45425</v>
      </c>
      <c r="L8857">
        <v>60</v>
      </c>
      <c r="M8857">
        <v>4</v>
      </c>
      <c r="N8857" t="s">
        <v>538</v>
      </c>
      <c r="O8857" t="s">
        <v>537</v>
      </c>
      <c r="P8857" t="s">
        <v>639</v>
      </c>
    </row>
    <row r="8858" spans="1:16" x14ac:dyDescent="0.25">
      <c r="A8858" t="s">
        <v>445</v>
      </c>
      <c r="B8858" t="s">
        <v>174</v>
      </c>
      <c r="C8858" t="s">
        <v>64</v>
      </c>
      <c r="D8858" t="s">
        <v>401</v>
      </c>
      <c r="E8858" t="s">
        <v>286</v>
      </c>
      <c r="F8858" t="s">
        <v>65</v>
      </c>
      <c r="G8858" t="s">
        <v>175</v>
      </c>
      <c r="H8858" t="s">
        <v>72</v>
      </c>
      <c r="I8858" t="s">
        <v>186</v>
      </c>
      <c r="J8858" t="s">
        <v>119</v>
      </c>
      <c r="K8858" s="1">
        <v>45426</v>
      </c>
      <c r="L8858">
        <v>120</v>
      </c>
      <c r="M8858">
        <v>4</v>
      </c>
      <c r="N8858" t="s">
        <v>538</v>
      </c>
      <c r="O8858" t="s">
        <v>537</v>
      </c>
      <c r="P8858" t="s">
        <v>639</v>
      </c>
    </row>
    <row r="8859" spans="1:16" x14ac:dyDescent="0.25">
      <c r="A8859" t="s">
        <v>445</v>
      </c>
      <c r="B8859" t="s">
        <v>174</v>
      </c>
      <c r="C8859" t="s">
        <v>64</v>
      </c>
      <c r="D8859" t="s">
        <v>401</v>
      </c>
      <c r="E8859" t="s">
        <v>286</v>
      </c>
      <c r="F8859" t="s">
        <v>65</v>
      </c>
      <c r="G8859" t="s">
        <v>175</v>
      </c>
      <c r="H8859" t="s">
        <v>72</v>
      </c>
      <c r="I8859" t="s">
        <v>186</v>
      </c>
      <c r="J8859" t="s">
        <v>119</v>
      </c>
      <c r="K8859" s="1">
        <v>45427</v>
      </c>
      <c r="L8859">
        <v>60</v>
      </c>
      <c r="M8859">
        <v>4</v>
      </c>
      <c r="N8859" t="s">
        <v>538</v>
      </c>
      <c r="O8859" t="s">
        <v>537</v>
      </c>
      <c r="P8859" t="s">
        <v>639</v>
      </c>
    </row>
    <row r="8860" spans="1:16" x14ac:dyDescent="0.25">
      <c r="A8860" t="s">
        <v>445</v>
      </c>
      <c r="B8860" t="s">
        <v>174</v>
      </c>
      <c r="C8860" t="s">
        <v>64</v>
      </c>
      <c r="D8860" t="s">
        <v>401</v>
      </c>
      <c r="E8860" t="s">
        <v>286</v>
      </c>
      <c r="F8860" t="s">
        <v>65</v>
      </c>
      <c r="G8860" t="s">
        <v>175</v>
      </c>
      <c r="H8860" t="s">
        <v>72</v>
      </c>
      <c r="I8860" t="s">
        <v>186</v>
      </c>
      <c r="J8860" t="s">
        <v>119</v>
      </c>
      <c r="K8860" s="1">
        <v>45428</v>
      </c>
      <c r="L8860">
        <v>90</v>
      </c>
      <c r="M8860">
        <v>4</v>
      </c>
      <c r="N8860" t="s">
        <v>538</v>
      </c>
      <c r="O8860" t="s">
        <v>537</v>
      </c>
      <c r="P8860" t="s">
        <v>639</v>
      </c>
    </row>
    <row r="8861" spans="1:16" x14ac:dyDescent="0.25">
      <c r="A8861" t="s">
        <v>445</v>
      </c>
      <c r="B8861" t="s">
        <v>174</v>
      </c>
      <c r="C8861" t="s">
        <v>64</v>
      </c>
      <c r="D8861" t="s">
        <v>401</v>
      </c>
      <c r="E8861" t="s">
        <v>286</v>
      </c>
      <c r="F8861" t="s">
        <v>65</v>
      </c>
      <c r="G8861" t="s">
        <v>175</v>
      </c>
      <c r="H8861" t="s">
        <v>72</v>
      </c>
      <c r="I8861" t="s">
        <v>186</v>
      </c>
      <c r="J8861" t="s">
        <v>119</v>
      </c>
      <c r="K8861" s="1">
        <v>45429</v>
      </c>
      <c r="L8861">
        <v>90</v>
      </c>
      <c r="M8861">
        <v>4</v>
      </c>
      <c r="N8861" t="s">
        <v>538</v>
      </c>
      <c r="O8861" t="s">
        <v>537</v>
      </c>
      <c r="P8861" t="s">
        <v>639</v>
      </c>
    </row>
    <row r="8862" spans="1:16" x14ac:dyDescent="0.25">
      <c r="A8862" t="s">
        <v>445</v>
      </c>
      <c r="B8862" t="s">
        <v>174</v>
      </c>
      <c r="C8862" t="s">
        <v>64</v>
      </c>
      <c r="D8862" t="s">
        <v>401</v>
      </c>
      <c r="E8862" t="s">
        <v>286</v>
      </c>
      <c r="F8862" t="s">
        <v>65</v>
      </c>
      <c r="G8862" t="s">
        <v>175</v>
      </c>
      <c r="H8862" t="s">
        <v>72</v>
      </c>
      <c r="I8862" t="s">
        <v>73</v>
      </c>
      <c r="J8862" t="s">
        <v>119</v>
      </c>
      <c r="K8862" s="1">
        <v>45405</v>
      </c>
      <c r="L8862">
        <v>30</v>
      </c>
      <c r="M8862">
        <v>1</v>
      </c>
      <c r="N8862" t="s">
        <v>538</v>
      </c>
      <c r="O8862" t="s">
        <v>537</v>
      </c>
      <c r="P8862" t="s">
        <v>639</v>
      </c>
    </row>
    <row r="8863" spans="1:16" x14ac:dyDescent="0.25">
      <c r="A8863" t="s">
        <v>445</v>
      </c>
      <c r="B8863" t="s">
        <v>174</v>
      </c>
      <c r="C8863" t="s">
        <v>64</v>
      </c>
      <c r="D8863" t="s">
        <v>401</v>
      </c>
      <c r="E8863" t="s">
        <v>286</v>
      </c>
      <c r="F8863" t="s">
        <v>65</v>
      </c>
      <c r="G8863" t="s">
        <v>175</v>
      </c>
      <c r="H8863" t="s">
        <v>72</v>
      </c>
      <c r="I8863" t="s">
        <v>73</v>
      </c>
      <c r="J8863" t="s">
        <v>119</v>
      </c>
      <c r="K8863" s="1">
        <v>45411</v>
      </c>
      <c r="L8863">
        <v>10.001999999999899</v>
      </c>
      <c r="M8863">
        <v>2</v>
      </c>
      <c r="N8863" t="s">
        <v>538</v>
      </c>
      <c r="O8863" t="s">
        <v>537</v>
      </c>
      <c r="P8863" t="s">
        <v>639</v>
      </c>
    </row>
    <row r="8864" spans="1:16" x14ac:dyDescent="0.25">
      <c r="A8864" t="s">
        <v>445</v>
      </c>
      <c r="B8864" t="s">
        <v>174</v>
      </c>
      <c r="C8864" t="s">
        <v>64</v>
      </c>
      <c r="D8864" t="s">
        <v>401</v>
      </c>
      <c r="E8864" t="s">
        <v>286</v>
      </c>
      <c r="F8864" t="s">
        <v>65</v>
      </c>
      <c r="G8864" t="s">
        <v>175</v>
      </c>
      <c r="H8864" t="s">
        <v>72</v>
      </c>
      <c r="I8864" t="s">
        <v>73</v>
      </c>
      <c r="J8864" t="s">
        <v>119</v>
      </c>
      <c r="K8864" s="1">
        <v>45414</v>
      </c>
      <c r="L8864">
        <v>60</v>
      </c>
      <c r="M8864">
        <v>2</v>
      </c>
      <c r="N8864" t="s">
        <v>538</v>
      </c>
      <c r="O8864" t="s">
        <v>537</v>
      </c>
      <c r="P8864" t="s">
        <v>639</v>
      </c>
    </row>
    <row r="8865" spans="1:16" x14ac:dyDescent="0.25">
      <c r="A8865" t="s">
        <v>445</v>
      </c>
      <c r="B8865" t="s">
        <v>174</v>
      </c>
      <c r="C8865" t="s">
        <v>64</v>
      </c>
      <c r="D8865" t="s">
        <v>401</v>
      </c>
      <c r="E8865" t="s">
        <v>286</v>
      </c>
      <c r="F8865" t="s">
        <v>65</v>
      </c>
      <c r="G8865" t="s">
        <v>175</v>
      </c>
      <c r="H8865" t="s">
        <v>72</v>
      </c>
      <c r="I8865" t="s">
        <v>73</v>
      </c>
      <c r="J8865" t="s">
        <v>119</v>
      </c>
      <c r="K8865" s="1">
        <v>45415</v>
      </c>
      <c r="L8865">
        <v>60</v>
      </c>
      <c r="M8865">
        <v>2</v>
      </c>
      <c r="N8865" t="s">
        <v>538</v>
      </c>
      <c r="O8865" t="s">
        <v>537</v>
      </c>
      <c r="P8865" t="s">
        <v>639</v>
      </c>
    </row>
    <row r="8866" spans="1:16" x14ac:dyDescent="0.25">
      <c r="A8866" t="s">
        <v>445</v>
      </c>
      <c r="B8866" t="s">
        <v>174</v>
      </c>
      <c r="C8866" t="s">
        <v>64</v>
      </c>
      <c r="D8866" t="s">
        <v>401</v>
      </c>
      <c r="E8866" t="s">
        <v>286</v>
      </c>
      <c r="F8866" t="s">
        <v>65</v>
      </c>
      <c r="G8866" t="s">
        <v>175</v>
      </c>
      <c r="H8866" t="s">
        <v>72</v>
      </c>
      <c r="I8866" t="s">
        <v>73</v>
      </c>
      <c r="J8866" t="s">
        <v>119</v>
      </c>
      <c r="K8866" s="1">
        <v>45418</v>
      </c>
      <c r="L8866">
        <v>60</v>
      </c>
      <c r="M8866">
        <v>3</v>
      </c>
      <c r="N8866" t="s">
        <v>538</v>
      </c>
      <c r="O8866" t="s">
        <v>537</v>
      </c>
      <c r="P8866" t="s">
        <v>639</v>
      </c>
    </row>
    <row r="8867" spans="1:16" x14ac:dyDescent="0.25">
      <c r="A8867" t="s">
        <v>445</v>
      </c>
      <c r="B8867" t="s">
        <v>174</v>
      </c>
      <c r="C8867" t="s">
        <v>64</v>
      </c>
      <c r="D8867" t="s">
        <v>401</v>
      </c>
      <c r="E8867" t="s">
        <v>286</v>
      </c>
      <c r="F8867" t="s">
        <v>65</v>
      </c>
      <c r="G8867" t="s">
        <v>175</v>
      </c>
      <c r="H8867" t="s">
        <v>72</v>
      </c>
      <c r="I8867" t="s">
        <v>73</v>
      </c>
      <c r="J8867" t="s">
        <v>119</v>
      </c>
      <c r="K8867" s="1">
        <v>45421</v>
      </c>
      <c r="L8867">
        <v>30</v>
      </c>
      <c r="M8867">
        <v>3</v>
      </c>
      <c r="N8867" t="s">
        <v>538</v>
      </c>
      <c r="O8867" t="s">
        <v>537</v>
      </c>
      <c r="P8867" t="s">
        <v>639</v>
      </c>
    </row>
    <row r="8868" spans="1:16" x14ac:dyDescent="0.25">
      <c r="A8868" t="s">
        <v>445</v>
      </c>
      <c r="B8868" t="s">
        <v>174</v>
      </c>
      <c r="C8868" t="s">
        <v>64</v>
      </c>
      <c r="D8868" t="s">
        <v>401</v>
      </c>
      <c r="E8868" t="s">
        <v>286</v>
      </c>
      <c r="F8868" t="s">
        <v>65</v>
      </c>
      <c r="G8868" t="s">
        <v>175</v>
      </c>
      <c r="H8868" t="s">
        <v>72</v>
      </c>
      <c r="I8868" t="s">
        <v>73</v>
      </c>
      <c r="J8868" t="s">
        <v>119</v>
      </c>
      <c r="K8868" s="1">
        <v>45427</v>
      </c>
      <c r="L8868">
        <v>60</v>
      </c>
      <c r="M8868">
        <v>4</v>
      </c>
      <c r="N8868" t="s">
        <v>538</v>
      </c>
      <c r="O8868" t="s">
        <v>537</v>
      </c>
      <c r="P8868" t="s">
        <v>639</v>
      </c>
    </row>
    <row r="8869" spans="1:16" x14ac:dyDescent="0.25">
      <c r="A8869" t="s">
        <v>445</v>
      </c>
      <c r="B8869" t="s">
        <v>174</v>
      </c>
      <c r="C8869" t="s">
        <v>64</v>
      </c>
      <c r="D8869" t="s">
        <v>401</v>
      </c>
      <c r="E8869" t="s">
        <v>286</v>
      </c>
      <c r="F8869" t="s">
        <v>65</v>
      </c>
      <c r="G8869" t="s">
        <v>175</v>
      </c>
      <c r="H8869" t="s">
        <v>72</v>
      </c>
      <c r="I8869" t="s">
        <v>74</v>
      </c>
      <c r="J8869" t="s">
        <v>119</v>
      </c>
      <c r="K8869" s="1">
        <v>45406</v>
      </c>
      <c r="L8869">
        <v>10.001999999999899</v>
      </c>
      <c r="M8869">
        <v>1</v>
      </c>
      <c r="N8869" t="s">
        <v>538</v>
      </c>
      <c r="O8869" t="s">
        <v>537</v>
      </c>
      <c r="P8869" t="s">
        <v>639</v>
      </c>
    </row>
    <row r="8870" spans="1:16" x14ac:dyDescent="0.25">
      <c r="A8870" t="s">
        <v>445</v>
      </c>
      <c r="B8870" t="s">
        <v>174</v>
      </c>
      <c r="C8870" t="s">
        <v>64</v>
      </c>
      <c r="D8870" t="s">
        <v>401</v>
      </c>
      <c r="E8870" t="s">
        <v>286</v>
      </c>
      <c r="F8870" t="s">
        <v>65</v>
      </c>
      <c r="G8870" t="s">
        <v>175</v>
      </c>
      <c r="H8870" t="s">
        <v>72</v>
      </c>
      <c r="I8870" t="s">
        <v>74</v>
      </c>
      <c r="J8870" t="s">
        <v>119</v>
      </c>
      <c r="K8870" s="1">
        <v>45413</v>
      </c>
      <c r="L8870">
        <v>30</v>
      </c>
      <c r="M8870">
        <v>2</v>
      </c>
      <c r="N8870" t="s">
        <v>538</v>
      </c>
      <c r="O8870" t="s">
        <v>537</v>
      </c>
      <c r="P8870" t="s">
        <v>639</v>
      </c>
    </row>
    <row r="8871" spans="1:16" x14ac:dyDescent="0.25">
      <c r="A8871" t="s">
        <v>445</v>
      </c>
      <c r="B8871" t="s">
        <v>174</v>
      </c>
      <c r="C8871" t="s">
        <v>64</v>
      </c>
      <c r="D8871" t="s">
        <v>401</v>
      </c>
      <c r="E8871" t="s">
        <v>286</v>
      </c>
      <c r="F8871" t="s">
        <v>65</v>
      </c>
      <c r="G8871" t="s">
        <v>175</v>
      </c>
      <c r="H8871" t="s">
        <v>72</v>
      </c>
      <c r="I8871" t="s">
        <v>74</v>
      </c>
      <c r="J8871" t="s">
        <v>119</v>
      </c>
      <c r="K8871" s="1">
        <v>45420</v>
      </c>
      <c r="L8871">
        <v>30</v>
      </c>
      <c r="M8871">
        <v>3</v>
      </c>
      <c r="N8871" t="s">
        <v>538</v>
      </c>
      <c r="O8871" t="s">
        <v>537</v>
      </c>
      <c r="P8871" t="s">
        <v>639</v>
      </c>
    </row>
    <row r="8872" spans="1:16" x14ac:dyDescent="0.25">
      <c r="A8872" t="s">
        <v>445</v>
      </c>
      <c r="B8872" t="s">
        <v>174</v>
      </c>
      <c r="C8872" t="s">
        <v>64</v>
      </c>
      <c r="D8872" t="s">
        <v>401</v>
      </c>
      <c r="E8872" t="s">
        <v>286</v>
      </c>
      <c r="F8872" t="s">
        <v>65</v>
      </c>
      <c r="G8872" t="s">
        <v>175</v>
      </c>
      <c r="H8872" t="s">
        <v>72</v>
      </c>
      <c r="I8872" t="s">
        <v>74</v>
      </c>
      <c r="J8872" t="s">
        <v>119</v>
      </c>
      <c r="K8872" s="1">
        <v>45427</v>
      </c>
      <c r="L8872">
        <v>30</v>
      </c>
      <c r="M8872">
        <v>4</v>
      </c>
      <c r="N8872" t="s">
        <v>538</v>
      </c>
      <c r="O8872" t="s">
        <v>537</v>
      </c>
      <c r="P8872" t="s">
        <v>639</v>
      </c>
    </row>
    <row r="8873" spans="1:16" x14ac:dyDescent="0.25">
      <c r="A8873" t="s">
        <v>445</v>
      </c>
      <c r="B8873" t="s">
        <v>174</v>
      </c>
      <c r="C8873" t="s">
        <v>64</v>
      </c>
      <c r="D8873" t="s">
        <v>401</v>
      </c>
      <c r="E8873" t="s">
        <v>286</v>
      </c>
      <c r="F8873" t="s">
        <v>65</v>
      </c>
      <c r="G8873" t="s">
        <v>175</v>
      </c>
      <c r="H8873" t="s">
        <v>37</v>
      </c>
      <c r="I8873" t="s">
        <v>38</v>
      </c>
      <c r="J8873" t="s">
        <v>117</v>
      </c>
      <c r="K8873" s="1">
        <v>45405</v>
      </c>
      <c r="L8873">
        <v>30</v>
      </c>
      <c r="M8873">
        <v>1</v>
      </c>
      <c r="N8873" t="s">
        <v>538</v>
      </c>
      <c r="O8873" t="s">
        <v>537</v>
      </c>
      <c r="P8873" t="s">
        <v>639</v>
      </c>
    </row>
    <row r="8874" spans="1:16" x14ac:dyDescent="0.25">
      <c r="A8874" t="s">
        <v>445</v>
      </c>
      <c r="B8874" t="s">
        <v>174</v>
      </c>
      <c r="C8874" t="s">
        <v>64</v>
      </c>
      <c r="D8874" t="s">
        <v>401</v>
      </c>
      <c r="E8874" t="s">
        <v>286</v>
      </c>
      <c r="F8874" t="s">
        <v>65</v>
      </c>
      <c r="G8874" t="s">
        <v>175</v>
      </c>
      <c r="H8874" t="s">
        <v>37</v>
      </c>
      <c r="I8874" t="s">
        <v>187</v>
      </c>
      <c r="J8874" t="s">
        <v>119</v>
      </c>
      <c r="K8874" s="1">
        <v>45405</v>
      </c>
      <c r="L8874">
        <v>60</v>
      </c>
      <c r="M8874">
        <v>1</v>
      </c>
      <c r="N8874" t="s">
        <v>538</v>
      </c>
      <c r="O8874" t="s">
        <v>537</v>
      </c>
      <c r="P8874" t="s">
        <v>639</v>
      </c>
    </row>
    <row r="8875" spans="1:16" x14ac:dyDescent="0.25">
      <c r="A8875" t="s">
        <v>445</v>
      </c>
      <c r="B8875" t="s">
        <v>174</v>
      </c>
      <c r="C8875" t="s">
        <v>64</v>
      </c>
      <c r="D8875" t="s">
        <v>401</v>
      </c>
      <c r="E8875" t="s">
        <v>286</v>
      </c>
      <c r="F8875" t="s">
        <v>65</v>
      </c>
      <c r="G8875" t="s">
        <v>175</v>
      </c>
      <c r="H8875" t="s">
        <v>37</v>
      </c>
      <c r="I8875" t="s">
        <v>187</v>
      </c>
      <c r="J8875" t="s">
        <v>119</v>
      </c>
      <c r="K8875" s="1">
        <v>45406</v>
      </c>
      <c r="L8875">
        <v>120</v>
      </c>
      <c r="M8875">
        <v>1</v>
      </c>
      <c r="N8875" t="s">
        <v>538</v>
      </c>
      <c r="O8875" t="s">
        <v>537</v>
      </c>
      <c r="P8875" t="s">
        <v>639</v>
      </c>
    </row>
    <row r="8876" spans="1:16" x14ac:dyDescent="0.25">
      <c r="A8876" t="s">
        <v>445</v>
      </c>
      <c r="B8876" t="s">
        <v>174</v>
      </c>
      <c r="C8876" t="s">
        <v>64</v>
      </c>
      <c r="D8876" t="s">
        <v>401</v>
      </c>
      <c r="E8876" t="s">
        <v>286</v>
      </c>
      <c r="F8876" t="s">
        <v>65</v>
      </c>
      <c r="G8876" t="s">
        <v>175</v>
      </c>
      <c r="H8876" t="s">
        <v>37</v>
      </c>
      <c r="I8876" t="s">
        <v>187</v>
      </c>
      <c r="J8876" t="s">
        <v>119</v>
      </c>
      <c r="K8876" s="1">
        <v>45407</v>
      </c>
      <c r="L8876">
        <v>60</v>
      </c>
      <c r="M8876">
        <v>1</v>
      </c>
      <c r="N8876" t="s">
        <v>538</v>
      </c>
      <c r="O8876" t="s">
        <v>537</v>
      </c>
      <c r="P8876" t="s">
        <v>639</v>
      </c>
    </row>
    <row r="8877" spans="1:16" x14ac:dyDescent="0.25">
      <c r="A8877" t="s">
        <v>445</v>
      </c>
      <c r="B8877" t="s">
        <v>174</v>
      </c>
      <c r="C8877" t="s">
        <v>64</v>
      </c>
      <c r="D8877" t="s">
        <v>401</v>
      </c>
      <c r="E8877" t="s">
        <v>286</v>
      </c>
      <c r="F8877" t="s">
        <v>65</v>
      </c>
      <c r="G8877" t="s">
        <v>175</v>
      </c>
      <c r="H8877" t="s">
        <v>37</v>
      </c>
      <c r="I8877" t="s">
        <v>187</v>
      </c>
      <c r="J8877" t="s">
        <v>119</v>
      </c>
      <c r="K8877" s="1">
        <v>45408</v>
      </c>
      <c r="L8877">
        <v>60</v>
      </c>
      <c r="M8877">
        <v>1</v>
      </c>
      <c r="N8877" t="s">
        <v>538</v>
      </c>
      <c r="O8877" t="s">
        <v>537</v>
      </c>
      <c r="P8877" t="s">
        <v>639</v>
      </c>
    </row>
    <row r="8878" spans="1:16" x14ac:dyDescent="0.25">
      <c r="A8878" t="s">
        <v>445</v>
      </c>
      <c r="B8878" t="s">
        <v>174</v>
      </c>
      <c r="C8878" t="s">
        <v>64</v>
      </c>
      <c r="D8878" t="s">
        <v>401</v>
      </c>
      <c r="E8878" t="s">
        <v>286</v>
      </c>
      <c r="F8878" t="s">
        <v>65</v>
      </c>
      <c r="G8878" t="s">
        <v>175</v>
      </c>
      <c r="H8878" t="s">
        <v>37</v>
      </c>
      <c r="I8878" t="s">
        <v>187</v>
      </c>
      <c r="J8878" t="s">
        <v>119</v>
      </c>
      <c r="K8878" s="1">
        <v>45413</v>
      </c>
      <c r="L8878">
        <v>90</v>
      </c>
      <c r="M8878">
        <v>2</v>
      </c>
      <c r="N8878" t="s">
        <v>538</v>
      </c>
      <c r="O8878" t="s">
        <v>537</v>
      </c>
      <c r="P8878" t="s">
        <v>639</v>
      </c>
    </row>
    <row r="8879" spans="1:16" x14ac:dyDescent="0.25">
      <c r="A8879" t="s">
        <v>445</v>
      </c>
      <c r="B8879" t="s">
        <v>174</v>
      </c>
      <c r="C8879" t="s">
        <v>64</v>
      </c>
      <c r="D8879" t="s">
        <v>401</v>
      </c>
      <c r="E8879" t="s">
        <v>286</v>
      </c>
      <c r="F8879" t="s">
        <v>65</v>
      </c>
      <c r="G8879" t="s">
        <v>175</v>
      </c>
      <c r="H8879" t="s">
        <v>37</v>
      </c>
      <c r="I8879" t="s">
        <v>187</v>
      </c>
      <c r="J8879" t="s">
        <v>119</v>
      </c>
      <c r="K8879" s="1">
        <v>45414</v>
      </c>
      <c r="L8879">
        <v>60</v>
      </c>
      <c r="M8879">
        <v>2</v>
      </c>
      <c r="N8879" t="s">
        <v>538</v>
      </c>
      <c r="O8879" t="s">
        <v>537</v>
      </c>
      <c r="P8879" t="s">
        <v>639</v>
      </c>
    </row>
    <row r="8880" spans="1:16" x14ac:dyDescent="0.25">
      <c r="A8880" t="s">
        <v>445</v>
      </c>
      <c r="B8880" t="s">
        <v>174</v>
      </c>
      <c r="C8880" t="s">
        <v>64</v>
      </c>
      <c r="D8880" t="s">
        <v>401</v>
      </c>
      <c r="E8880" t="s">
        <v>286</v>
      </c>
      <c r="F8880" t="s">
        <v>65</v>
      </c>
      <c r="G8880" t="s">
        <v>175</v>
      </c>
      <c r="H8880" t="s">
        <v>37</v>
      </c>
      <c r="I8880" t="s">
        <v>187</v>
      </c>
      <c r="J8880" t="s">
        <v>119</v>
      </c>
      <c r="K8880" s="1">
        <v>45415</v>
      </c>
      <c r="L8880">
        <v>60</v>
      </c>
      <c r="M8880">
        <v>2</v>
      </c>
      <c r="N8880" t="s">
        <v>538</v>
      </c>
      <c r="O8880" t="s">
        <v>537</v>
      </c>
      <c r="P8880" t="s">
        <v>639</v>
      </c>
    </row>
    <row r="8881" spans="1:16" x14ac:dyDescent="0.25">
      <c r="A8881" t="s">
        <v>445</v>
      </c>
      <c r="B8881" t="s">
        <v>174</v>
      </c>
      <c r="C8881" t="s">
        <v>64</v>
      </c>
      <c r="D8881" t="s">
        <v>401</v>
      </c>
      <c r="E8881" t="s">
        <v>286</v>
      </c>
      <c r="F8881" t="s">
        <v>65</v>
      </c>
      <c r="G8881" t="s">
        <v>175</v>
      </c>
      <c r="H8881" t="s">
        <v>37</v>
      </c>
      <c r="I8881" t="s">
        <v>187</v>
      </c>
      <c r="J8881" t="s">
        <v>119</v>
      </c>
      <c r="K8881" s="1">
        <v>45418</v>
      </c>
      <c r="L8881">
        <v>60</v>
      </c>
      <c r="M8881">
        <v>3</v>
      </c>
      <c r="N8881" t="s">
        <v>538</v>
      </c>
      <c r="O8881" t="s">
        <v>537</v>
      </c>
      <c r="P8881" t="s">
        <v>639</v>
      </c>
    </row>
    <row r="8882" spans="1:16" x14ac:dyDescent="0.25">
      <c r="A8882" t="s">
        <v>445</v>
      </c>
      <c r="B8882" t="s">
        <v>174</v>
      </c>
      <c r="C8882" t="s">
        <v>64</v>
      </c>
      <c r="D8882" t="s">
        <v>401</v>
      </c>
      <c r="E8882" t="s">
        <v>286</v>
      </c>
      <c r="F8882" t="s">
        <v>65</v>
      </c>
      <c r="G8882" t="s">
        <v>175</v>
      </c>
      <c r="H8882" t="s">
        <v>37</v>
      </c>
      <c r="I8882" t="s">
        <v>187</v>
      </c>
      <c r="J8882" t="s">
        <v>119</v>
      </c>
      <c r="K8882" s="1">
        <v>45419</v>
      </c>
      <c r="L8882">
        <v>90</v>
      </c>
      <c r="M8882">
        <v>3</v>
      </c>
      <c r="N8882" t="s">
        <v>538</v>
      </c>
      <c r="O8882" t="s">
        <v>537</v>
      </c>
      <c r="P8882" t="s">
        <v>639</v>
      </c>
    </row>
    <row r="8883" spans="1:16" x14ac:dyDescent="0.25">
      <c r="A8883" t="s">
        <v>445</v>
      </c>
      <c r="B8883" t="s">
        <v>174</v>
      </c>
      <c r="C8883" t="s">
        <v>64</v>
      </c>
      <c r="D8883" t="s">
        <v>401</v>
      </c>
      <c r="E8883" t="s">
        <v>286</v>
      </c>
      <c r="F8883" t="s">
        <v>65</v>
      </c>
      <c r="G8883" t="s">
        <v>175</v>
      </c>
      <c r="H8883" t="s">
        <v>37</v>
      </c>
      <c r="I8883" t="s">
        <v>187</v>
      </c>
      <c r="J8883" t="s">
        <v>119</v>
      </c>
      <c r="K8883" s="1">
        <v>45420</v>
      </c>
      <c r="L8883">
        <v>90</v>
      </c>
      <c r="M8883">
        <v>3</v>
      </c>
      <c r="N8883" t="s">
        <v>538</v>
      </c>
      <c r="O8883" t="s">
        <v>537</v>
      </c>
      <c r="P8883" t="s">
        <v>639</v>
      </c>
    </row>
    <row r="8884" spans="1:16" x14ac:dyDescent="0.25">
      <c r="A8884" t="s">
        <v>445</v>
      </c>
      <c r="B8884" t="s">
        <v>174</v>
      </c>
      <c r="C8884" t="s">
        <v>64</v>
      </c>
      <c r="D8884" t="s">
        <v>401</v>
      </c>
      <c r="E8884" t="s">
        <v>286</v>
      </c>
      <c r="F8884" t="s">
        <v>65</v>
      </c>
      <c r="G8884" t="s">
        <v>175</v>
      </c>
      <c r="H8884" t="s">
        <v>37</v>
      </c>
      <c r="I8884" t="s">
        <v>187</v>
      </c>
      <c r="J8884" t="s">
        <v>119</v>
      </c>
      <c r="K8884" s="1">
        <v>45426</v>
      </c>
      <c r="L8884">
        <v>60</v>
      </c>
      <c r="M8884">
        <v>4</v>
      </c>
      <c r="N8884" t="s">
        <v>538</v>
      </c>
      <c r="O8884" t="s">
        <v>537</v>
      </c>
      <c r="P8884" t="s">
        <v>639</v>
      </c>
    </row>
    <row r="8885" spans="1:16" x14ac:dyDescent="0.25">
      <c r="A8885" t="s">
        <v>445</v>
      </c>
      <c r="B8885" t="s">
        <v>174</v>
      </c>
      <c r="C8885" t="s">
        <v>64</v>
      </c>
      <c r="D8885" t="s">
        <v>401</v>
      </c>
      <c r="E8885" t="s">
        <v>286</v>
      </c>
      <c r="F8885" t="s">
        <v>65</v>
      </c>
      <c r="G8885" t="s">
        <v>175</v>
      </c>
      <c r="H8885" t="s">
        <v>37</v>
      </c>
      <c r="I8885" t="s">
        <v>187</v>
      </c>
      <c r="J8885" t="s">
        <v>119</v>
      </c>
      <c r="K8885" s="1">
        <v>45428</v>
      </c>
      <c r="L8885">
        <v>120</v>
      </c>
      <c r="M8885">
        <v>4</v>
      </c>
      <c r="N8885" t="s">
        <v>538</v>
      </c>
      <c r="O8885" t="s">
        <v>537</v>
      </c>
      <c r="P8885" t="s">
        <v>639</v>
      </c>
    </row>
    <row r="8886" spans="1:16" x14ac:dyDescent="0.25">
      <c r="A8886" t="s">
        <v>445</v>
      </c>
      <c r="B8886" t="s">
        <v>174</v>
      </c>
      <c r="C8886" t="s">
        <v>64</v>
      </c>
      <c r="D8886" t="s">
        <v>401</v>
      </c>
      <c r="E8886" t="s">
        <v>286</v>
      </c>
      <c r="F8886" t="s">
        <v>65</v>
      </c>
      <c r="G8886" t="s">
        <v>175</v>
      </c>
      <c r="H8886" t="s">
        <v>37</v>
      </c>
      <c r="I8886" t="s">
        <v>188</v>
      </c>
      <c r="J8886" t="s">
        <v>119</v>
      </c>
      <c r="K8886" s="1">
        <v>45404</v>
      </c>
      <c r="L8886">
        <v>90</v>
      </c>
      <c r="M8886">
        <v>1</v>
      </c>
      <c r="N8886" t="s">
        <v>538</v>
      </c>
      <c r="O8886" t="s">
        <v>537</v>
      </c>
      <c r="P8886" t="s">
        <v>639</v>
      </c>
    </row>
    <row r="8887" spans="1:16" x14ac:dyDescent="0.25">
      <c r="A8887" t="s">
        <v>445</v>
      </c>
      <c r="B8887" t="s">
        <v>174</v>
      </c>
      <c r="C8887" t="s">
        <v>64</v>
      </c>
      <c r="D8887" t="s">
        <v>401</v>
      </c>
      <c r="E8887" t="s">
        <v>286</v>
      </c>
      <c r="F8887" t="s">
        <v>65</v>
      </c>
      <c r="G8887" t="s">
        <v>175</v>
      </c>
      <c r="H8887" t="s">
        <v>37</v>
      </c>
      <c r="I8887" t="s">
        <v>188</v>
      </c>
      <c r="J8887" t="s">
        <v>119</v>
      </c>
      <c r="K8887" s="1">
        <v>45406</v>
      </c>
      <c r="L8887">
        <v>30</v>
      </c>
      <c r="M8887">
        <v>1</v>
      </c>
      <c r="N8887" t="s">
        <v>538</v>
      </c>
      <c r="O8887" t="s">
        <v>537</v>
      </c>
      <c r="P8887" t="s">
        <v>639</v>
      </c>
    </row>
    <row r="8888" spans="1:16" x14ac:dyDescent="0.25">
      <c r="A8888" t="s">
        <v>445</v>
      </c>
      <c r="B8888" t="s">
        <v>174</v>
      </c>
      <c r="C8888" t="s">
        <v>64</v>
      </c>
      <c r="D8888" t="s">
        <v>401</v>
      </c>
      <c r="E8888" t="s">
        <v>286</v>
      </c>
      <c r="F8888" t="s">
        <v>65</v>
      </c>
      <c r="G8888" t="s">
        <v>175</v>
      </c>
      <c r="H8888" t="s">
        <v>37</v>
      </c>
      <c r="I8888" t="s">
        <v>188</v>
      </c>
      <c r="J8888" t="s">
        <v>119</v>
      </c>
      <c r="K8888" s="1">
        <v>45413</v>
      </c>
      <c r="L8888">
        <v>30</v>
      </c>
      <c r="M8888">
        <v>2</v>
      </c>
      <c r="N8888" t="s">
        <v>538</v>
      </c>
      <c r="O8888" t="s">
        <v>537</v>
      </c>
      <c r="P8888" t="s">
        <v>639</v>
      </c>
    </row>
    <row r="8889" spans="1:16" x14ac:dyDescent="0.25">
      <c r="A8889" t="s">
        <v>445</v>
      </c>
      <c r="B8889" t="s">
        <v>174</v>
      </c>
      <c r="C8889" t="s">
        <v>64</v>
      </c>
      <c r="D8889" t="s">
        <v>401</v>
      </c>
      <c r="E8889" t="s">
        <v>286</v>
      </c>
      <c r="F8889" t="s">
        <v>65</v>
      </c>
      <c r="G8889" t="s">
        <v>175</v>
      </c>
      <c r="H8889" t="s">
        <v>37</v>
      </c>
      <c r="I8889" t="s">
        <v>188</v>
      </c>
      <c r="J8889" t="s">
        <v>119</v>
      </c>
      <c r="K8889" s="1">
        <v>45414</v>
      </c>
      <c r="L8889">
        <v>90</v>
      </c>
      <c r="M8889">
        <v>2</v>
      </c>
      <c r="N8889" t="s">
        <v>538</v>
      </c>
      <c r="O8889" t="s">
        <v>537</v>
      </c>
      <c r="P8889" t="s">
        <v>639</v>
      </c>
    </row>
    <row r="8890" spans="1:16" x14ac:dyDescent="0.25">
      <c r="A8890" t="s">
        <v>445</v>
      </c>
      <c r="B8890" t="s">
        <v>174</v>
      </c>
      <c r="C8890" t="s">
        <v>64</v>
      </c>
      <c r="D8890" t="s">
        <v>401</v>
      </c>
      <c r="E8890" t="s">
        <v>286</v>
      </c>
      <c r="F8890" t="s">
        <v>65</v>
      </c>
      <c r="G8890" t="s">
        <v>175</v>
      </c>
      <c r="H8890" t="s">
        <v>37</v>
      </c>
      <c r="I8890" t="s">
        <v>188</v>
      </c>
      <c r="J8890" t="s">
        <v>119</v>
      </c>
      <c r="K8890" s="1">
        <v>45418</v>
      </c>
      <c r="L8890">
        <v>60</v>
      </c>
      <c r="M8890">
        <v>3</v>
      </c>
      <c r="N8890" t="s">
        <v>538</v>
      </c>
      <c r="O8890" t="s">
        <v>537</v>
      </c>
      <c r="P8890" t="s">
        <v>639</v>
      </c>
    </row>
    <row r="8891" spans="1:16" x14ac:dyDescent="0.25">
      <c r="A8891" t="s">
        <v>445</v>
      </c>
      <c r="B8891" t="s">
        <v>174</v>
      </c>
      <c r="C8891" t="s">
        <v>64</v>
      </c>
      <c r="D8891" t="s">
        <v>401</v>
      </c>
      <c r="E8891" t="s">
        <v>286</v>
      </c>
      <c r="F8891" t="s">
        <v>65</v>
      </c>
      <c r="G8891" t="s">
        <v>175</v>
      </c>
      <c r="H8891" t="s">
        <v>37</v>
      </c>
      <c r="I8891" t="s">
        <v>188</v>
      </c>
      <c r="J8891" t="s">
        <v>119</v>
      </c>
      <c r="K8891" s="1">
        <v>45420</v>
      </c>
      <c r="L8891">
        <v>90</v>
      </c>
      <c r="M8891">
        <v>3</v>
      </c>
      <c r="N8891" t="s">
        <v>538</v>
      </c>
      <c r="O8891" t="s">
        <v>537</v>
      </c>
      <c r="P8891" t="s">
        <v>639</v>
      </c>
    </row>
    <row r="8892" spans="1:16" x14ac:dyDescent="0.25">
      <c r="A8892" t="s">
        <v>445</v>
      </c>
      <c r="B8892" t="s">
        <v>174</v>
      </c>
      <c r="C8892" t="s">
        <v>64</v>
      </c>
      <c r="D8892" t="s">
        <v>401</v>
      </c>
      <c r="E8892" t="s">
        <v>286</v>
      </c>
      <c r="F8892" t="s">
        <v>65</v>
      </c>
      <c r="G8892" t="s">
        <v>175</v>
      </c>
      <c r="H8892" t="s">
        <v>37</v>
      </c>
      <c r="I8892" t="s">
        <v>188</v>
      </c>
      <c r="J8892" t="s">
        <v>119</v>
      </c>
      <c r="K8892" s="1">
        <v>45421</v>
      </c>
      <c r="L8892">
        <v>30</v>
      </c>
      <c r="M8892">
        <v>3</v>
      </c>
      <c r="N8892" t="s">
        <v>538</v>
      </c>
      <c r="O8892" t="s">
        <v>537</v>
      </c>
      <c r="P8892" t="s">
        <v>639</v>
      </c>
    </row>
    <row r="8893" spans="1:16" x14ac:dyDescent="0.25">
      <c r="A8893" t="s">
        <v>445</v>
      </c>
      <c r="B8893" t="s">
        <v>174</v>
      </c>
      <c r="C8893" t="s">
        <v>64</v>
      </c>
      <c r="D8893" t="s">
        <v>401</v>
      </c>
      <c r="E8893" t="s">
        <v>286</v>
      </c>
      <c r="F8893" t="s">
        <v>65</v>
      </c>
      <c r="G8893" t="s">
        <v>175</v>
      </c>
      <c r="H8893" t="s">
        <v>37</v>
      </c>
      <c r="I8893" t="s">
        <v>188</v>
      </c>
      <c r="J8893" t="s">
        <v>119</v>
      </c>
      <c r="K8893" s="1">
        <v>45425</v>
      </c>
      <c r="L8893">
        <v>60</v>
      </c>
      <c r="M8893">
        <v>4</v>
      </c>
      <c r="N8893" t="s">
        <v>538</v>
      </c>
      <c r="O8893" t="s">
        <v>537</v>
      </c>
      <c r="P8893" t="s">
        <v>639</v>
      </c>
    </row>
    <row r="8894" spans="1:16" x14ac:dyDescent="0.25">
      <c r="A8894" t="s">
        <v>445</v>
      </c>
      <c r="B8894" t="s">
        <v>174</v>
      </c>
      <c r="C8894" t="s">
        <v>64</v>
      </c>
      <c r="D8894" t="s">
        <v>401</v>
      </c>
      <c r="E8894" t="s">
        <v>286</v>
      </c>
      <c r="F8894" t="s">
        <v>65</v>
      </c>
      <c r="G8894" t="s">
        <v>175</v>
      </c>
      <c r="H8894" t="s">
        <v>37</v>
      </c>
      <c r="I8894" t="s">
        <v>188</v>
      </c>
      <c r="J8894" t="s">
        <v>119</v>
      </c>
      <c r="K8894" s="1">
        <v>45427</v>
      </c>
      <c r="L8894">
        <v>60</v>
      </c>
      <c r="M8894">
        <v>4</v>
      </c>
      <c r="N8894" t="s">
        <v>538</v>
      </c>
      <c r="O8894" t="s">
        <v>537</v>
      </c>
      <c r="P8894" t="s">
        <v>639</v>
      </c>
    </row>
    <row r="8895" spans="1:16" x14ac:dyDescent="0.25">
      <c r="A8895" t="s">
        <v>445</v>
      </c>
      <c r="B8895" t="s">
        <v>174</v>
      </c>
      <c r="C8895" t="s">
        <v>64</v>
      </c>
      <c r="D8895" t="s">
        <v>401</v>
      </c>
      <c r="E8895" t="s">
        <v>286</v>
      </c>
      <c r="F8895" t="s">
        <v>65</v>
      </c>
      <c r="G8895" t="s">
        <v>175</v>
      </c>
      <c r="H8895" t="s">
        <v>37</v>
      </c>
      <c r="I8895" t="s">
        <v>188</v>
      </c>
      <c r="J8895" t="s">
        <v>119</v>
      </c>
      <c r="K8895" s="1">
        <v>45428</v>
      </c>
      <c r="L8895">
        <v>90</v>
      </c>
      <c r="M8895">
        <v>4</v>
      </c>
      <c r="N8895" t="s">
        <v>538</v>
      </c>
      <c r="O8895" t="s">
        <v>537</v>
      </c>
      <c r="P8895" t="s">
        <v>639</v>
      </c>
    </row>
    <row r="8896" spans="1:16" x14ac:dyDescent="0.25">
      <c r="A8896" t="s">
        <v>445</v>
      </c>
      <c r="B8896" t="s">
        <v>174</v>
      </c>
      <c r="C8896" t="s">
        <v>64</v>
      </c>
      <c r="D8896" t="s">
        <v>401</v>
      </c>
      <c r="E8896" t="s">
        <v>286</v>
      </c>
      <c r="F8896" t="s">
        <v>65</v>
      </c>
      <c r="G8896" t="s">
        <v>175</v>
      </c>
      <c r="H8896" t="s">
        <v>44</v>
      </c>
      <c r="I8896" t="s">
        <v>78</v>
      </c>
      <c r="J8896" t="s">
        <v>117</v>
      </c>
      <c r="K8896" s="1">
        <v>45404</v>
      </c>
      <c r="L8896">
        <v>30</v>
      </c>
      <c r="M8896">
        <v>1</v>
      </c>
      <c r="N8896" t="s">
        <v>538</v>
      </c>
      <c r="O8896" t="s">
        <v>537</v>
      </c>
      <c r="P8896" t="s">
        <v>639</v>
      </c>
    </row>
    <row r="8897" spans="1:16" x14ac:dyDescent="0.25">
      <c r="A8897" t="s">
        <v>445</v>
      </c>
      <c r="B8897" t="s">
        <v>174</v>
      </c>
      <c r="C8897" t="s">
        <v>64</v>
      </c>
      <c r="D8897" t="s">
        <v>401</v>
      </c>
      <c r="E8897" t="s">
        <v>286</v>
      </c>
      <c r="F8897" t="s">
        <v>65</v>
      </c>
      <c r="G8897" t="s">
        <v>175</v>
      </c>
      <c r="H8897" t="s">
        <v>44</v>
      </c>
      <c r="I8897" t="s">
        <v>78</v>
      </c>
      <c r="J8897" t="s">
        <v>117</v>
      </c>
      <c r="K8897" s="1">
        <v>45405</v>
      </c>
      <c r="L8897">
        <v>10.001999999999899</v>
      </c>
      <c r="M8897">
        <v>1</v>
      </c>
      <c r="N8897" t="s">
        <v>538</v>
      </c>
      <c r="O8897" t="s">
        <v>537</v>
      </c>
      <c r="P8897" t="s">
        <v>639</v>
      </c>
    </row>
    <row r="8898" spans="1:16" x14ac:dyDescent="0.25">
      <c r="A8898" t="s">
        <v>445</v>
      </c>
      <c r="B8898" t="s">
        <v>174</v>
      </c>
      <c r="C8898" t="s">
        <v>64</v>
      </c>
      <c r="D8898" t="s">
        <v>401</v>
      </c>
      <c r="E8898" t="s">
        <v>286</v>
      </c>
      <c r="F8898" t="s">
        <v>65</v>
      </c>
      <c r="G8898" t="s">
        <v>175</v>
      </c>
      <c r="H8898" t="s">
        <v>44</v>
      </c>
      <c r="I8898" t="s">
        <v>78</v>
      </c>
      <c r="J8898" t="s">
        <v>117</v>
      </c>
      <c r="K8898" s="1">
        <v>45406</v>
      </c>
      <c r="L8898">
        <v>30</v>
      </c>
      <c r="M8898">
        <v>1</v>
      </c>
      <c r="N8898" t="s">
        <v>538</v>
      </c>
      <c r="O8898" t="s">
        <v>537</v>
      </c>
      <c r="P8898" t="s">
        <v>639</v>
      </c>
    </row>
    <row r="8899" spans="1:16" x14ac:dyDescent="0.25">
      <c r="A8899" t="s">
        <v>445</v>
      </c>
      <c r="B8899" t="s">
        <v>174</v>
      </c>
      <c r="C8899" t="s">
        <v>64</v>
      </c>
      <c r="D8899" t="s">
        <v>401</v>
      </c>
      <c r="E8899" t="s">
        <v>286</v>
      </c>
      <c r="F8899" t="s">
        <v>65</v>
      </c>
      <c r="G8899" t="s">
        <v>175</v>
      </c>
      <c r="H8899" t="s">
        <v>44</v>
      </c>
      <c r="I8899" t="s">
        <v>78</v>
      </c>
      <c r="J8899" t="s">
        <v>117</v>
      </c>
      <c r="K8899" s="1">
        <v>45407</v>
      </c>
      <c r="L8899">
        <v>60</v>
      </c>
      <c r="M8899">
        <v>1</v>
      </c>
      <c r="N8899" t="s">
        <v>538</v>
      </c>
      <c r="O8899" t="s">
        <v>537</v>
      </c>
      <c r="P8899" t="s">
        <v>639</v>
      </c>
    </row>
    <row r="8900" spans="1:16" x14ac:dyDescent="0.25">
      <c r="A8900" t="s">
        <v>445</v>
      </c>
      <c r="B8900" t="s">
        <v>174</v>
      </c>
      <c r="C8900" t="s">
        <v>64</v>
      </c>
      <c r="D8900" t="s">
        <v>401</v>
      </c>
      <c r="E8900" t="s">
        <v>286</v>
      </c>
      <c r="F8900" t="s">
        <v>65</v>
      </c>
      <c r="G8900" t="s">
        <v>175</v>
      </c>
      <c r="H8900" t="s">
        <v>44</v>
      </c>
      <c r="I8900" t="s">
        <v>78</v>
      </c>
      <c r="J8900" t="s">
        <v>117</v>
      </c>
      <c r="K8900" s="1">
        <v>45426</v>
      </c>
      <c r="L8900">
        <v>30</v>
      </c>
      <c r="M8900">
        <v>4</v>
      </c>
      <c r="N8900" t="s">
        <v>538</v>
      </c>
      <c r="O8900" t="s">
        <v>537</v>
      </c>
      <c r="P8900" t="s">
        <v>639</v>
      </c>
    </row>
    <row r="8901" spans="1:16" x14ac:dyDescent="0.25">
      <c r="A8901" t="s">
        <v>445</v>
      </c>
      <c r="B8901" t="s">
        <v>174</v>
      </c>
      <c r="C8901" t="s">
        <v>64</v>
      </c>
      <c r="D8901" t="s">
        <v>401</v>
      </c>
      <c r="E8901" t="s">
        <v>286</v>
      </c>
      <c r="F8901" t="s">
        <v>65</v>
      </c>
      <c r="G8901" t="s">
        <v>175</v>
      </c>
      <c r="H8901" t="s">
        <v>44</v>
      </c>
      <c r="I8901" t="s">
        <v>259</v>
      </c>
      <c r="J8901" t="s">
        <v>117</v>
      </c>
      <c r="K8901" s="1">
        <v>45404</v>
      </c>
      <c r="L8901">
        <v>30</v>
      </c>
      <c r="M8901">
        <v>1</v>
      </c>
      <c r="N8901" t="s">
        <v>538</v>
      </c>
      <c r="O8901" t="s">
        <v>537</v>
      </c>
      <c r="P8901" t="s">
        <v>639</v>
      </c>
    </row>
    <row r="8902" spans="1:16" x14ac:dyDescent="0.25">
      <c r="A8902" t="s">
        <v>445</v>
      </c>
      <c r="B8902" t="s">
        <v>174</v>
      </c>
      <c r="C8902" t="s">
        <v>64</v>
      </c>
      <c r="D8902" t="s">
        <v>401</v>
      </c>
      <c r="E8902" t="s">
        <v>286</v>
      </c>
      <c r="F8902" t="s">
        <v>65</v>
      </c>
      <c r="G8902" t="s">
        <v>175</v>
      </c>
      <c r="H8902" t="s">
        <v>44</v>
      </c>
      <c r="I8902" t="s">
        <v>259</v>
      </c>
      <c r="J8902" t="s">
        <v>117</v>
      </c>
      <c r="K8902" s="1">
        <v>45405</v>
      </c>
      <c r="L8902">
        <v>30</v>
      </c>
      <c r="M8902">
        <v>1</v>
      </c>
      <c r="N8902" t="s">
        <v>538</v>
      </c>
      <c r="O8902" t="s">
        <v>537</v>
      </c>
      <c r="P8902" t="s">
        <v>639</v>
      </c>
    </row>
    <row r="8903" spans="1:16" x14ac:dyDescent="0.25">
      <c r="A8903" t="s">
        <v>445</v>
      </c>
      <c r="B8903" t="s">
        <v>174</v>
      </c>
      <c r="C8903" t="s">
        <v>64</v>
      </c>
      <c r="D8903" t="s">
        <v>401</v>
      </c>
      <c r="E8903" t="s">
        <v>286</v>
      </c>
      <c r="F8903" t="s">
        <v>65</v>
      </c>
      <c r="G8903" t="s">
        <v>175</v>
      </c>
      <c r="H8903" t="s">
        <v>44</v>
      </c>
      <c r="I8903" t="s">
        <v>259</v>
      </c>
      <c r="J8903" t="s">
        <v>117</v>
      </c>
      <c r="K8903" s="1">
        <v>45426</v>
      </c>
      <c r="L8903">
        <v>30</v>
      </c>
      <c r="M8903">
        <v>4</v>
      </c>
      <c r="N8903" t="s">
        <v>538</v>
      </c>
      <c r="O8903" t="s">
        <v>537</v>
      </c>
      <c r="P8903" t="s">
        <v>639</v>
      </c>
    </row>
    <row r="8904" spans="1:16" x14ac:dyDescent="0.25">
      <c r="A8904" t="s">
        <v>445</v>
      </c>
      <c r="B8904" t="s">
        <v>174</v>
      </c>
      <c r="C8904" t="s">
        <v>64</v>
      </c>
      <c r="D8904" t="s">
        <v>401</v>
      </c>
      <c r="E8904" t="s">
        <v>286</v>
      </c>
      <c r="F8904" t="s">
        <v>65</v>
      </c>
      <c r="G8904" t="s">
        <v>175</v>
      </c>
      <c r="H8904" t="s">
        <v>44</v>
      </c>
      <c r="I8904" t="s">
        <v>189</v>
      </c>
      <c r="J8904" t="s">
        <v>118</v>
      </c>
      <c r="K8904" s="1">
        <v>45404</v>
      </c>
      <c r="L8904">
        <v>10.001999999999899</v>
      </c>
      <c r="M8904">
        <v>1</v>
      </c>
      <c r="N8904" t="s">
        <v>538</v>
      </c>
      <c r="O8904" t="s">
        <v>537</v>
      </c>
      <c r="P8904" t="s">
        <v>639</v>
      </c>
    </row>
    <row r="8905" spans="1:16" x14ac:dyDescent="0.25">
      <c r="A8905" t="s">
        <v>445</v>
      </c>
      <c r="B8905" t="s">
        <v>174</v>
      </c>
      <c r="C8905" t="s">
        <v>64</v>
      </c>
      <c r="D8905" t="s">
        <v>401</v>
      </c>
      <c r="E8905" t="s">
        <v>286</v>
      </c>
      <c r="F8905" t="s">
        <v>65</v>
      </c>
      <c r="G8905" t="s">
        <v>175</v>
      </c>
      <c r="H8905" t="s">
        <v>44</v>
      </c>
      <c r="I8905" t="s">
        <v>189</v>
      </c>
      <c r="J8905" t="s">
        <v>118</v>
      </c>
      <c r="K8905" s="1">
        <v>45406</v>
      </c>
      <c r="L8905">
        <v>10.001999999999899</v>
      </c>
      <c r="M8905">
        <v>1</v>
      </c>
      <c r="N8905" t="s">
        <v>538</v>
      </c>
      <c r="O8905" t="s">
        <v>537</v>
      </c>
      <c r="P8905" t="s">
        <v>639</v>
      </c>
    </row>
    <row r="8906" spans="1:16" x14ac:dyDescent="0.25">
      <c r="A8906" t="s">
        <v>445</v>
      </c>
      <c r="B8906" t="s">
        <v>174</v>
      </c>
      <c r="C8906" t="s">
        <v>64</v>
      </c>
      <c r="D8906" t="s">
        <v>401</v>
      </c>
      <c r="E8906" t="s">
        <v>286</v>
      </c>
      <c r="F8906" t="s">
        <v>65</v>
      </c>
      <c r="G8906" t="s">
        <v>175</v>
      </c>
      <c r="H8906" t="s">
        <v>44</v>
      </c>
      <c r="I8906" t="s">
        <v>189</v>
      </c>
      <c r="J8906" t="s">
        <v>118</v>
      </c>
      <c r="K8906" s="1">
        <v>45411</v>
      </c>
      <c r="L8906">
        <v>30</v>
      </c>
      <c r="M8906">
        <v>2</v>
      </c>
      <c r="N8906" t="s">
        <v>538</v>
      </c>
      <c r="O8906" t="s">
        <v>537</v>
      </c>
      <c r="P8906" t="s">
        <v>639</v>
      </c>
    </row>
    <row r="8907" spans="1:16" x14ac:dyDescent="0.25">
      <c r="A8907" t="s">
        <v>445</v>
      </c>
      <c r="B8907" t="s">
        <v>174</v>
      </c>
      <c r="C8907" t="s">
        <v>64</v>
      </c>
      <c r="D8907" t="s">
        <v>401</v>
      </c>
      <c r="E8907" t="s">
        <v>286</v>
      </c>
      <c r="F8907" t="s">
        <v>65</v>
      </c>
      <c r="G8907" t="s">
        <v>175</v>
      </c>
      <c r="H8907" t="s">
        <v>44</v>
      </c>
      <c r="I8907" t="s">
        <v>189</v>
      </c>
      <c r="J8907" t="s">
        <v>118</v>
      </c>
      <c r="K8907" s="1">
        <v>45413</v>
      </c>
      <c r="L8907">
        <v>60</v>
      </c>
      <c r="M8907">
        <v>2</v>
      </c>
      <c r="N8907" t="s">
        <v>538</v>
      </c>
      <c r="O8907" t="s">
        <v>537</v>
      </c>
      <c r="P8907" t="s">
        <v>639</v>
      </c>
    </row>
    <row r="8908" spans="1:16" x14ac:dyDescent="0.25">
      <c r="A8908" t="s">
        <v>445</v>
      </c>
      <c r="B8908" t="s">
        <v>174</v>
      </c>
      <c r="C8908" t="s">
        <v>64</v>
      </c>
      <c r="D8908" t="s">
        <v>401</v>
      </c>
      <c r="E8908" t="s">
        <v>286</v>
      </c>
      <c r="F8908" t="s">
        <v>65</v>
      </c>
      <c r="G8908" t="s">
        <v>175</v>
      </c>
      <c r="H8908" t="s">
        <v>44</v>
      </c>
      <c r="I8908" t="s">
        <v>189</v>
      </c>
      <c r="J8908" t="s">
        <v>118</v>
      </c>
      <c r="K8908" s="1">
        <v>45414</v>
      </c>
      <c r="L8908">
        <v>10.001999999999899</v>
      </c>
      <c r="M8908">
        <v>2</v>
      </c>
      <c r="N8908" t="s">
        <v>538</v>
      </c>
      <c r="O8908" t="s">
        <v>537</v>
      </c>
      <c r="P8908" t="s">
        <v>639</v>
      </c>
    </row>
    <row r="8909" spans="1:16" x14ac:dyDescent="0.25">
      <c r="A8909" t="s">
        <v>445</v>
      </c>
      <c r="B8909" t="s">
        <v>174</v>
      </c>
      <c r="C8909" t="s">
        <v>64</v>
      </c>
      <c r="D8909" t="s">
        <v>401</v>
      </c>
      <c r="E8909" t="s">
        <v>286</v>
      </c>
      <c r="F8909" t="s">
        <v>65</v>
      </c>
      <c r="G8909" t="s">
        <v>175</v>
      </c>
      <c r="H8909" t="s">
        <v>44</v>
      </c>
      <c r="I8909" t="s">
        <v>189</v>
      </c>
      <c r="J8909" t="s">
        <v>118</v>
      </c>
      <c r="K8909" s="1">
        <v>45415</v>
      </c>
      <c r="L8909">
        <v>10.001999999999899</v>
      </c>
      <c r="M8909">
        <v>2</v>
      </c>
      <c r="N8909" t="s">
        <v>538</v>
      </c>
      <c r="O8909" t="s">
        <v>537</v>
      </c>
      <c r="P8909" t="s">
        <v>639</v>
      </c>
    </row>
    <row r="8910" spans="1:16" x14ac:dyDescent="0.25">
      <c r="A8910" t="s">
        <v>445</v>
      </c>
      <c r="B8910" t="s">
        <v>174</v>
      </c>
      <c r="C8910" t="s">
        <v>64</v>
      </c>
      <c r="D8910" t="s">
        <v>401</v>
      </c>
      <c r="E8910" t="s">
        <v>286</v>
      </c>
      <c r="F8910" t="s">
        <v>65</v>
      </c>
      <c r="G8910" t="s">
        <v>175</v>
      </c>
      <c r="H8910" t="s">
        <v>44</v>
      </c>
      <c r="I8910" t="s">
        <v>189</v>
      </c>
      <c r="J8910" t="s">
        <v>118</v>
      </c>
      <c r="K8910" s="1">
        <v>45418</v>
      </c>
      <c r="L8910">
        <v>30</v>
      </c>
      <c r="M8910">
        <v>3</v>
      </c>
      <c r="N8910" t="s">
        <v>538</v>
      </c>
      <c r="O8910" t="s">
        <v>537</v>
      </c>
      <c r="P8910" t="s">
        <v>639</v>
      </c>
    </row>
    <row r="8911" spans="1:16" x14ac:dyDescent="0.25">
      <c r="A8911" t="s">
        <v>445</v>
      </c>
      <c r="B8911" t="s">
        <v>174</v>
      </c>
      <c r="C8911" t="s">
        <v>64</v>
      </c>
      <c r="D8911" t="s">
        <v>401</v>
      </c>
      <c r="E8911" t="s">
        <v>286</v>
      </c>
      <c r="F8911" t="s">
        <v>65</v>
      </c>
      <c r="G8911" t="s">
        <v>175</v>
      </c>
      <c r="H8911" t="s">
        <v>44</v>
      </c>
      <c r="I8911" t="s">
        <v>189</v>
      </c>
      <c r="J8911" t="s">
        <v>118</v>
      </c>
      <c r="K8911" s="1">
        <v>45419</v>
      </c>
      <c r="L8911">
        <v>30</v>
      </c>
      <c r="M8911">
        <v>3</v>
      </c>
      <c r="N8911" t="s">
        <v>538</v>
      </c>
      <c r="O8911" t="s">
        <v>537</v>
      </c>
      <c r="P8911" t="s">
        <v>639</v>
      </c>
    </row>
    <row r="8912" spans="1:16" x14ac:dyDescent="0.25">
      <c r="A8912" t="s">
        <v>445</v>
      </c>
      <c r="B8912" t="s">
        <v>174</v>
      </c>
      <c r="C8912" t="s">
        <v>64</v>
      </c>
      <c r="D8912" t="s">
        <v>401</v>
      </c>
      <c r="E8912" t="s">
        <v>286</v>
      </c>
      <c r="F8912" t="s">
        <v>65</v>
      </c>
      <c r="G8912" t="s">
        <v>175</v>
      </c>
      <c r="H8912" t="s">
        <v>44</v>
      </c>
      <c r="I8912" t="s">
        <v>189</v>
      </c>
      <c r="J8912" t="s">
        <v>118</v>
      </c>
      <c r="K8912" s="1">
        <v>45421</v>
      </c>
      <c r="L8912">
        <v>60</v>
      </c>
      <c r="M8912">
        <v>3</v>
      </c>
      <c r="N8912" t="s">
        <v>538</v>
      </c>
      <c r="O8912" t="s">
        <v>537</v>
      </c>
      <c r="P8912" t="s">
        <v>639</v>
      </c>
    </row>
    <row r="8913" spans="1:16" x14ac:dyDescent="0.25">
      <c r="A8913" t="s">
        <v>445</v>
      </c>
      <c r="B8913" t="s">
        <v>174</v>
      </c>
      <c r="C8913" t="s">
        <v>64</v>
      </c>
      <c r="D8913" t="s">
        <v>401</v>
      </c>
      <c r="E8913" t="s">
        <v>286</v>
      </c>
      <c r="F8913" t="s">
        <v>65</v>
      </c>
      <c r="G8913" t="s">
        <v>175</v>
      </c>
      <c r="H8913" t="s">
        <v>44</v>
      </c>
      <c r="I8913" t="s">
        <v>189</v>
      </c>
      <c r="J8913" t="s">
        <v>118</v>
      </c>
      <c r="K8913" s="1">
        <v>45425</v>
      </c>
      <c r="L8913">
        <v>30</v>
      </c>
      <c r="M8913">
        <v>4</v>
      </c>
      <c r="N8913" t="s">
        <v>538</v>
      </c>
      <c r="O8913" t="s">
        <v>537</v>
      </c>
      <c r="P8913" t="s">
        <v>639</v>
      </c>
    </row>
    <row r="8914" spans="1:16" x14ac:dyDescent="0.25">
      <c r="A8914" t="s">
        <v>445</v>
      </c>
      <c r="B8914" t="s">
        <v>174</v>
      </c>
      <c r="C8914" t="s">
        <v>64</v>
      </c>
      <c r="D8914" t="s">
        <v>401</v>
      </c>
      <c r="E8914" t="s">
        <v>286</v>
      </c>
      <c r="F8914" t="s">
        <v>65</v>
      </c>
      <c r="G8914" t="s">
        <v>175</v>
      </c>
      <c r="H8914" t="s">
        <v>44</v>
      </c>
      <c r="I8914" t="s">
        <v>189</v>
      </c>
      <c r="J8914" t="s">
        <v>118</v>
      </c>
      <c r="K8914" s="1">
        <v>45428</v>
      </c>
      <c r="L8914">
        <v>30</v>
      </c>
      <c r="M8914">
        <v>4</v>
      </c>
      <c r="N8914" t="s">
        <v>538</v>
      </c>
      <c r="O8914" t="s">
        <v>537</v>
      </c>
      <c r="P8914" t="s">
        <v>639</v>
      </c>
    </row>
    <row r="8915" spans="1:16" x14ac:dyDescent="0.25">
      <c r="A8915" t="s">
        <v>445</v>
      </c>
      <c r="B8915" t="s">
        <v>174</v>
      </c>
      <c r="C8915" t="s">
        <v>64</v>
      </c>
      <c r="D8915" t="s">
        <v>401</v>
      </c>
      <c r="E8915" t="s">
        <v>286</v>
      </c>
      <c r="F8915" t="s">
        <v>65</v>
      </c>
      <c r="G8915" t="s">
        <v>175</v>
      </c>
      <c r="H8915" t="s">
        <v>44</v>
      </c>
      <c r="I8915" t="s">
        <v>189</v>
      </c>
      <c r="J8915" t="s">
        <v>118</v>
      </c>
      <c r="K8915" s="1">
        <v>45429</v>
      </c>
      <c r="L8915">
        <v>30</v>
      </c>
      <c r="M8915">
        <v>4</v>
      </c>
      <c r="N8915" t="s">
        <v>538</v>
      </c>
      <c r="O8915" t="s">
        <v>537</v>
      </c>
      <c r="P8915" t="s">
        <v>639</v>
      </c>
    </row>
    <row r="8916" spans="1:16" x14ac:dyDescent="0.25">
      <c r="A8916" t="s">
        <v>445</v>
      </c>
      <c r="B8916" t="s">
        <v>174</v>
      </c>
      <c r="C8916" t="s">
        <v>64</v>
      </c>
      <c r="D8916" t="s">
        <v>401</v>
      </c>
      <c r="E8916" t="s">
        <v>286</v>
      </c>
      <c r="F8916" t="s">
        <v>65</v>
      </c>
      <c r="G8916" t="s">
        <v>175</v>
      </c>
      <c r="H8916" t="s">
        <v>44</v>
      </c>
      <c r="I8916" t="s">
        <v>79</v>
      </c>
      <c r="J8916" t="s">
        <v>118</v>
      </c>
      <c r="K8916" s="1">
        <v>45404</v>
      </c>
      <c r="L8916">
        <v>10.001999999999899</v>
      </c>
      <c r="M8916">
        <v>1</v>
      </c>
      <c r="N8916" t="s">
        <v>538</v>
      </c>
      <c r="O8916" t="s">
        <v>537</v>
      </c>
      <c r="P8916" t="s">
        <v>639</v>
      </c>
    </row>
    <row r="8917" spans="1:16" x14ac:dyDescent="0.25">
      <c r="A8917" t="s">
        <v>445</v>
      </c>
      <c r="B8917" t="s">
        <v>174</v>
      </c>
      <c r="C8917" t="s">
        <v>64</v>
      </c>
      <c r="D8917" t="s">
        <v>401</v>
      </c>
      <c r="E8917" t="s">
        <v>286</v>
      </c>
      <c r="F8917" t="s">
        <v>65</v>
      </c>
      <c r="G8917" t="s">
        <v>175</v>
      </c>
      <c r="H8917" t="s">
        <v>44</v>
      </c>
      <c r="I8917" t="s">
        <v>79</v>
      </c>
      <c r="J8917" t="s">
        <v>118</v>
      </c>
      <c r="K8917" s="1">
        <v>45406</v>
      </c>
      <c r="L8917">
        <v>10.001999999999899</v>
      </c>
      <c r="M8917">
        <v>1</v>
      </c>
      <c r="N8917" t="s">
        <v>538</v>
      </c>
      <c r="O8917" t="s">
        <v>537</v>
      </c>
      <c r="P8917" t="s">
        <v>639</v>
      </c>
    </row>
    <row r="8918" spans="1:16" x14ac:dyDescent="0.25">
      <c r="A8918" t="s">
        <v>445</v>
      </c>
      <c r="B8918" t="s">
        <v>174</v>
      </c>
      <c r="C8918" t="s">
        <v>64</v>
      </c>
      <c r="D8918" t="s">
        <v>401</v>
      </c>
      <c r="E8918" t="s">
        <v>286</v>
      </c>
      <c r="F8918" t="s">
        <v>65</v>
      </c>
      <c r="G8918" t="s">
        <v>175</v>
      </c>
      <c r="H8918" t="s">
        <v>44</v>
      </c>
      <c r="I8918" t="s">
        <v>79</v>
      </c>
      <c r="J8918" t="s">
        <v>118</v>
      </c>
      <c r="K8918" s="1">
        <v>45408</v>
      </c>
      <c r="L8918">
        <v>120</v>
      </c>
      <c r="M8918">
        <v>1</v>
      </c>
      <c r="N8918" t="s">
        <v>538</v>
      </c>
      <c r="O8918" t="s">
        <v>537</v>
      </c>
      <c r="P8918" t="s">
        <v>639</v>
      </c>
    </row>
    <row r="8919" spans="1:16" x14ac:dyDescent="0.25">
      <c r="A8919" t="s">
        <v>445</v>
      </c>
      <c r="B8919" t="s">
        <v>174</v>
      </c>
      <c r="C8919" t="s">
        <v>64</v>
      </c>
      <c r="D8919" t="s">
        <v>401</v>
      </c>
      <c r="E8919" t="s">
        <v>286</v>
      </c>
      <c r="F8919" t="s">
        <v>65</v>
      </c>
      <c r="G8919" t="s">
        <v>175</v>
      </c>
      <c r="H8919" t="s">
        <v>44</v>
      </c>
      <c r="I8919" t="s">
        <v>79</v>
      </c>
      <c r="J8919" t="s">
        <v>118</v>
      </c>
      <c r="K8919" s="1">
        <v>45413</v>
      </c>
      <c r="L8919">
        <v>30</v>
      </c>
      <c r="M8919">
        <v>2</v>
      </c>
      <c r="N8919" t="s">
        <v>538</v>
      </c>
      <c r="O8919" t="s">
        <v>537</v>
      </c>
      <c r="P8919" t="s">
        <v>639</v>
      </c>
    </row>
    <row r="8920" spans="1:16" x14ac:dyDescent="0.25">
      <c r="A8920" t="s">
        <v>445</v>
      </c>
      <c r="B8920" t="s">
        <v>174</v>
      </c>
      <c r="C8920" t="s">
        <v>64</v>
      </c>
      <c r="D8920" t="s">
        <v>401</v>
      </c>
      <c r="E8920" t="s">
        <v>286</v>
      </c>
      <c r="F8920" t="s">
        <v>65</v>
      </c>
      <c r="G8920" t="s">
        <v>175</v>
      </c>
      <c r="H8920" t="s">
        <v>44</v>
      </c>
      <c r="I8920" t="s">
        <v>79</v>
      </c>
      <c r="J8920" t="s">
        <v>118</v>
      </c>
      <c r="K8920" s="1">
        <v>45414</v>
      </c>
      <c r="L8920">
        <v>60</v>
      </c>
      <c r="M8920">
        <v>2</v>
      </c>
      <c r="N8920" t="s">
        <v>538</v>
      </c>
      <c r="O8920" t="s">
        <v>537</v>
      </c>
      <c r="P8920" t="s">
        <v>639</v>
      </c>
    </row>
    <row r="8921" spans="1:16" x14ac:dyDescent="0.25">
      <c r="A8921" t="s">
        <v>445</v>
      </c>
      <c r="B8921" t="s">
        <v>174</v>
      </c>
      <c r="C8921" t="s">
        <v>64</v>
      </c>
      <c r="D8921" t="s">
        <v>401</v>
      </c>
      <c r="E8921" t="s">
        <v>286</v>
      </c>
      <c r="F8921" t="s">
        <v>65</v>
      </c>
      <c r="G8921" t="s">
        <v>175</v>
      </c>
      <c r="H8921" t="s">
        <v>44</v>
      </c>
      <c r="I8921" t="s">
        <v>79</v>
      </c>
      <c r="J8921" t="s">
        <v>118</v>
      </c>
      <c r="K8921" s="1">
        <v>45418</v>
      </c>
      <c r="L8921">
        <v>60</v>
      </c>
      <c r="M8921">
        <v>3</v>
      </c>
      <c r="N8921" t="s">
        <v>538</v>
      </c>
      <c r="O8921" t="s">
        <v>537</v>
      </c>
      <c r="P8921" t="s">
        <v>639</v>
      </c>
    </row>
    <row r="8922" spans="1:16" x14ac:dyDescent="0.25">
      <c r="A8922" t="s">
        <v>445</v>
      </c>
      <c r="B8922" t="s">
        <v>174</v>
      </c>
      <c r="C8922" t="s">
        <v>64</v>
      </c>
      <c r="D8922" t="s">
        <v>401</v>
      </c>
      <c r="E8922" t="s">
        <v>286</v>
      </c>
      <c r="F8922" t="s">
        <v>65</v>
      </c>
      <c r="G8922" t="s">
        <v>175</v>
      </c>
      <c r="H8922" t="s">
        <v>44</v>
      </c>
      <c r="I8922" t="s">
        <v>79</v>
      </c>
      <c r="J8922" t="s">
        <v>118</v>
      </c>
      <c r="K8922" s="1">
        <v>45419</v>
      </c>
      <c r="L8922">
        <v>30</v>
      </c>
      <c r="M8922">
        <v>3</v>
      </c>
      <c r="N8922" t="s">
        <v>538</v>
      </c>
      <c r="O8922" t="s">
        <v>537</v>
      </c>
      <c r="P8922" t="s">
        <v>639</v>
      </c>
    </row>
    <row r="8923" spans="1:16" x14ac:dyDescent="0.25">
      <c r="A8923" t="s">
        <v>445</v>
      </c>
      <c r="B8923" t="s">
        <v>174</v>
      </c>
      <c r="C8923" t="s">
        <v>64</v>
      </c>
      <c r="D8923" t="s">
        <v>401</v>
      </c>
      <c r="E8923" t="s">
        <v>286</v>
      </c>
      <c r="F8923" t="s">
        <v>65</v>
      </c>
      <c r="G8923" t="s">
        <v>175</v>
      </c>
      <c r="H8923" t="s">
        <v>44</v>
      </c>
      <c r="I8923" t="s">
        <v>79</v>
      </c>
      <c r="J8923" t="s">
        <v>118</v>
      </c>
      <c r="K8923" s="1">
        <v>45420</v>
      </c>
      <c r="L8923">
        <v>60</v>
      </c>
      <c r="M8923">
        <v>3</v>
      </c>
      <c r="N8923" t="s">
        <v>538</v>
      </c>
      <c r="O8923" t="s">
        <v>537</v>
      </c>
      <c r="P8923" t="s">
        <v>639</v>
      </c>
    </row>
    <row r="8924" spans="1:16" x14ac:dyDescent="0.25">
      <c r="A8924" t="s">
        <v>445</v>
      </c>
      <c r="B8924" t="s">
        <v>174</v>
      </c>
      <c r="C8924" t="s">
        <v>64</v>
      </c>
      <c r="D8924" t="s">
        <v>401</v>
      </c>
      <c r="E8924" t="s">
        <v>286</v>
      </c>
      <c r="F8924" t="s">
        <v>65</v>
      </c>
      <c r="G8924" t="s">
        <v>175</v>
      </c>
      <c r="H8924" t="s">
        <v>44</v>
      </c>
      <c r="I8924" t="s">
        <v>79</v>
      </c>
      <c r="J8924" t="s">
        <v>118</v>
      </c>
      <c r="K8924" s="1">
        <v>45421</v>
      </c>
      <c r="L8924">
        <v>30</v>
      </c>
      <c r="M8924">
        <v>3</v>
      </c>
      <c r="N8924" t="s">
        <v>538</v>
      </c>
      <c r="O8924" t="s">
        <v>537</v>
      </c>
      <c r="P8924" t="s">
        <v>639</v>
      </c>
    </row>
    <row r="8925" spans="1:16" x14ac:dyDescent="0.25">
      <c r="A8925" t="s">
        <v>445</v>
      </c>
      <c r="B8925" t="s">
        <v>174</v>
      </c>
      <c r="C8925" t="s">
        <v>64</v>
      </c>
      <c r="D8925" t="s">
        <v>401</v>
      </c>
      <c r="E8925" t="s">
        <v>286</v>
      </c>
      <c r="F8925" t="s">
        <v>65</v>
      </c>
      <c r="G8925" t="s">
        <v>175</v>
      </c>
      <c r="H8925" t="s">
        <v>44</v>
      </c>
      <c r="I8925" t="s">
        <v>79</v>
      </c>
      <c r="J8925" t="s">
        <v>118</v>
      </c>
      <c r="K8925" s="1">
        <v>45426</v>
      </c>
      <c r="L8925">
        <v>60</v>
      </c>
      <c r="M8925">
        <v>4</v>
      </c>
      <c r="N8925" t="s">
        <v>538</v>
      </c>
      <c r="O8925" t="s">
        <v>537</v>
      </c>
      <c r="P8925" t="s">
        <v>639</v>
      </c>
    </row>
    <row r="8926" spans="1:16" x14ac:dyDescent="0.25">
      <c r="A8926" t="s">
        <v>445</v>
      </c>
      <c r="B8926" t="s">
        <v>174</v>
      </c>
      <c r="C8926" t="s">
        <v>64</v>
      </c>
      <c r="D8926" t="s">
        <v>401</v>
      </c>
      <c r="E8926" t="s">
        <v>286</v>
      </c>
      <c r="F8926" t="s">
        <v>65</v>
      </c>
      <c r="G8926" t="s">
        <v>175</v>
      </c>
      <c r="H8926" t="s">
        <v>44</v>
      </c>
      <c r="I8926" t="s">
        <v>79</v>
      </c>
      <c r="J8926" t="s">
        <v>118</v>
      </c>
      <c r="K8926" s="1">
        <v>45427</v>
      </c>
      <c r="L8926">
        <v>30</v>
      </c>
      <c r="M8926">
        <v>4</v>
      </c>
      <c r="N8926" t="s">
        <v>538</v>
      </c>
      <c r="O8926" t="s">
        <v>537</v>
      </c>
      <c r="P8926" t="s">
        <v>639</v>
      </c>
    </row>
    <row r="8927" spans="1:16" x14ac:dyDescent="0.25">
      <c r="A8927" t="s">
        <v>445</v>
      </c>
      <c r="B8927" t="s">
        <v>174</v>
      </c>
      <c r="C8927" t="s">
        <v>64</v>
      </c>
      <c r="D8927" t="s">
        <v>401</v>
      </c>
      <c r="E8927" t="s">
        <v>286</v>
      </c>
      <c r="F8927" t="s">
        <v>65</v>
      </c>
      <c r="G8927" t="s">
        <v>175</v>
      </c>
      <c r="H8927" t="s">
        <v>44</v>
      </c>
      <c r="I8927" t="s">
        <v>75</v>
      </c>
      <c r="J8927" t="s">
        <v>118</v>
      </c>
      <c r="K8927" s="1">
        <v>45408</v>
      </c>
      <c r="L8927">
        <v>60</v>
      </c>
      <c r="M8927">
        <v>1</v>
      </c>
      <c r="N8927" t="s">
        <v>538</v>
      </c>
      <c r="O8927" t="s">
        <v>537</v>
      </c>
      <c r="P8927" t="s">
        <v>639</v>
      </c>
    </row>
    <row r="8928" spans="1:16" x14ac:dyDescent="0.25">
      <c r="A8928" t="s">
        <v>445</v>
      </c>
      <c r="B8928" t="s">
        <v>174</v>
      </c>
      <c r="C8928" t="s">
        <v>64</v>
      </c>
      <c r="D8928" t="s">
        <v>401</v>
      </c>
      <c r="E8928" t="s">
        <v>286</v>
      </c>
      <c r="F8928" t="s">
        <v>65</v>
      </c>
      <c r="G8928" t="s">
        <v>175</v>
      </c>
      <c r="H8928" t="s">
        <v>44</v>
      </c>
      <c r="I8928" t="s">
        <v>75</v>
      </c>
      <c r="J8928" t="s">
        <v>118</v>
      </c>
      <c r="K8928" s="1">
        <v>45414</v>
      </c>
      <c r="L8928">
        <v>30</v>
      </c>
      <c r="M8928">
        <v>2</v>
      </c>
      <c r="N8928" t="s">
        <v>538</v>
      </c>
      <c r="O8928" t="s">
        <v>537</v>
      </c>
      <c r="P8928" t="s">
        <v>639</v>
      </c>
    </row>
    <row r="8929" spans="1:16" x14ac:dyDescent="0.25">
      <c r="A8929" t="s">
        <v>445</v>
      </c>
      <c r="B8929" t="s">
        <v>174</v>
      </c>
      <c r="C8929" t="s">
        <v>64</v>
      </c>
      <c r="D8929" t="s">
        <v>401</v>
      </c>
      <c r="E8929" t="s">
        <v>286</v>
      </c>
      <c r="F8929" t="s">
        <v>65</v>
      </c>
      <c r="G8929" t="s">
        <v>175</v>
      </c>
      <c r="H8929" t="s">
        <v>44</v>
      </c>
      <c r="I8929" t="s">
        <v>75</v>
      </c>
      <c r="J8929" t="s">
        <v>118</v>
      </c>
      <c r="K8929" s="1">
        <v>45420</v>
      </c>
      <c r="L8929">
        <v>60</v>
      </c>
      <c r="M8929">
        <v>3</v>
      </c>
      <c r="N8929" t="s">
        <v>538</v>
      </c>
      <c r="O8929" t="s">
        <v>537</v>
      </c>
      <c r="P8929" t="s">
        <v>639</v>
      </c>
    </row>
    <row r="8930" spans="1:16" x14ac:dyDescent="0.25">
      <c r="A8930" t="s">
        <v>445</v>
      </c>
      <c r="B8930" t="s">
        <v>174</v>
      </c>
      <c r="C8930" t="s">
        <v>64</v>
      </c>
      <c r="D8930" t="s">
        <v>401</v>
      </c>
      <c r="E8930" t="s">
        <v>286</v>
      </c>
      <c r="F8930" t="s">
        <v>65</v>
      </c>
      <c r="G8930" t="s">
        <v>175</v>
      </c>
      <c r="H8930" t="s">
        <v>44</v>
      </c>
      <c r="I8930" t="s">
        <v>75</v>
      </c>
      <c r="J8930" t="s">
        <v>118</v>
      </c>
      <c r="K8930" s="1">
        <v>45421</v>
      </c>
      <c r="L8930">
        <v>60</v>
      </c>
      <c r="M8930">
        <v>3</v>
      </c>
      <c r="N8930" t="s">
        <v>538</v>
      </c>
      <c r="O8930" t="s">
        <v>537</v>
      </c>
      <c r="P8930" t="s">
        <v>639</v>
      </c>
    </row>
    <row r="8931" spans="1:16" x14ac:dyDescent="0.25">
      <c r="A8931" t="s">
        <v>445</v>
      </c>
      <c r="B8931" t="s">
        <v>174</v>
      </c>
      <c r="C8931" t="s">
        <v>64</v>
      </c>
      <c r="D8931" t="s">
        <v>401</v>
      </c>
      <c r="E8931" t="s">
        <v>286</v>
      </c>
      <c r="F8931" t="s">
        <v>65</v>
      </c>
      <c r="G8931" t="s">
        <v>175</v>
      </c>
      <c r="H8931" t="s">
        <v>44</v>
      </c>
      <c r="I8931" t="s">
        <v>75</v>
      </c>
      <c r="J8931" t="s">
        <v>118</v>
      </c>
      <c r="K8931" s="1">
        <v>45422</v>
      </c>
      <c r="L8931">
        <v>60</v>
      </c>
      <c r="M8931">
        <v>3</v>
      </c>
      <c r="N8931" t="s">
        <v>538</v>
      </c>
      <c r="O8931" t="s">
        <v>537</v>
      </c>
      <c r="P8931" t="s">
        <v>639</v>
      </c>
    </row>
    <row r="8932" spans="1:16" x14ac:dyDescent="0.25">
      <c r="A8932" t="s">
        <v>445</v>
      </c>
      <c r="B8932" t="s">
        <v>174</v>
      </c>
      <c r="C8932" t="s">
        <v>64</v>
      </c>
      <c r="D8932" t="s">
        <v>401</v>
      </c>
      <c r="E8932" t="s">
        <v>286</v>
      </c>
      <c r="F8932" t="s">
        <v>65</v>
      </c>
      <c r="G8932" t="s">
        <v>175</v>
      </c>
      <c r="H8932" t="s">
        <v>44</v>
      </c>
      <c r="I8932" t="s">
        <v>75</v>
      </c>
      <c r="J8932" t="s">
        <v>118</v>
      </c>
      <c r="K8932" s="1">
        <v>45425</v>
      </c>
      <c r="L8932">
        <v>30</v>
      </c>
      <c r="M8932">
        <v>4</v>
      </c>
      <c r="N8932" t="s">
        <v>538</v>
      </c>
      <c r="O8932" t="s">
        <v>537</v>
      </c>
      <c r="P8932" t="s">
        <v>639</v>
      </c>
    </row>
    <row r="8933" spans="1:16" x14ac:dyDescent="0.25">
      <c r="A8933" t="s">
        <v>445</v>
      </c>
      <c r="B8933" t="s">
        <v>174</v>
      </c>
      <c r="C8933" t="s">
        <v>64</v>
      </c>
      <c r="D8933" t="s">
        <v>401</v>
      </c>
      <c r="E8933" t="s">
        <v>286</v>
      </c>
      <c r="F8933" t="s">
        <v>65</v>
      </c>
      <c r="G8933" t="s">
        <v>175</v>
      </c>
      <c r="H8933" t="s">
        <v>44</v>
      </c>
      <c r="I8933" t="s">
        <v>256</v>
      </c>
      <c r="J8933" t="s">
        <v>118</v>
      </c>
      <c r="K8933" s="1">
        <v>45407</v>
      </c>
      <c r="L8933">
        <v>30</v>
      </c>
      <c r="M8933">
        <v>1</v>
      </c>
      <c r="N8933" t="s">
        <v>538</v>
      </c>
      <c r="O8933" t="s">
        <v>537</v>
      </c>
      <c r="P8933" t="s">
        <v>639</v>
      </c>
    </row>
    <row r="8934" spans="1:16" x14ac:dyDescent="0.25">
      <c r="A8934" t="s">
        <v>445</v>
      </c>
      <c r="B8934" t="s">
        <v>174</v>
      </c>
      <c r="C8934" t="s">
        <v>64</v>
      </c>
      <c r="D8934" t="s">
        <v>401</v>
      </c>
      <c r="E8934" t="s">
        <v>286</v>
      </c>
      <c r="F8934" t="s">
        <v>65</v>
      </c>
      <c r="G8934" t="s">
        <v>175</v>
      </c>
      <c r="H8934" t="s">
        <v>44</v>
      </c>
      <c r="I8934" t="s">
        <v>256</v>
      </c>
      <c r="J8934" t="s">
        <v>118</v>
      </c>
      <c r="K8934" s="1">
        <v>45408</v>
      </c>
      <c r="L8934">
        <v>60</v>
      </c>
      <c r="M8934">
        <v>1</v>
      </c>
      <c r="N8934" t="s">
        <v>538</v>
      </c>
      <c r="O8934" t="s">
        <v>537</v>
      </c>
      <c r="P8934" t="s">
        <v>639</v>
      </c>
    </row>
    <row r="8935" spans="1:16" x14ac:dyDescent="0.25">
      <c r="A8935" t="s">
        <v>445</v>
      </c>
      <c r="B8935" t="s">
        <v>174</v>
      </c>
      <c r="C8935" t="s">
        <v>64</v>
      </c>
      <c r="D8935" t="s">
        <v>401</v>
      </c>
      <c r="E8935" t="s">
        <v>286</v>
      </c>
      <c r="F8935" t="s">
        <v>65</v>
      </c>
      <c r="G8935" t="s">
        <v>175</v>
      </c>
      <c r="H8935" t="s">
        <v>44</v>
      </c>
      <c r="I8935" t="s">
        <v>256</v>
      </c>
      <c r="J8935" t="s">
        <v>118</v>
      </c>
      <c r="K8935" s="1">
        <v>45420</v>
      </c>
      <c r="L8935">
        <v>60</v>
      </c>
      <c r="M8935">
        <v>3</v>
      </c>
      <c r="N8935" t="s">
        <v>538</v>
      </c>
      <c r="O8935" t="s">
        <v>537</v>
      </c>
      <c r="P8935" t="s">
        <v>639</v>
      </c>
    </row>
    <row r="8936" spans="1:16" x14ac:dyDescent="0.25">
      <c r="A8936" t="s">
        <v>445</v>
      </c>
      <c r="B8936" t="s">
        <v>174</v>
      </c>
      <c r="C8936" t="s">
        <v>64</v>
      </c>
      <c r="D8936" t="s">
        <v>401</v>
      </c>
      <c r="E8936" t="s">
        <v>286</v>
      </c>
      <c r="F8936" t="s">
        <v>65</v>
      </c>
      <c r="G8936" t="s">
        <v>175</v>
      </c>
      <c r="H8936" t="s">
        <v>44</v>
      </c>
      <c r="I8936" t="s">
        <v>256</v>
      </c>
      <c r="J8936" t="s">
        <v>118</v>
      </c>
      <c r="K8936" s="1">
        <v>45427</v>
      </c>
      <c r="L8936">
        <v>120</v>
      </c>
      <c r="M8936">
        <v>4</v>
      </c>
      <c r="N8936" t="s">
        <v>538</v>
      </c>
      <c r="O8936" t="s">
        <v>537</v>
      </c>
      <c r="P8936" t="s">
        <v>639</v>
      </c>
    </row>
    <row r="8937" spans="1:16" x14ac:dyDescent="0.25">
      <c r="A8937" t="s">
        <v>445</v>
      </c>
      <c r="B8937" t="s">
        <v>174</v>
      </c>
      <c r="C8937" t="s">
        <v>64</v>
      </c>
      <c r="D8937" t="s">
        <v>401</v>
      </c>
      <c r="E8937" t="s">
        <v>286</v>
      </c>
      <c r="F8937" t="s">
        <v>65</v>
      </c>
      <c r="G8937" t="s">
        <v>175</v>
      </c>
      <c r="H8937" t="s">
        <v>44</v>
      </c>
      <c r="I8937" t="s">
        <v>256</v>
      </c>
      <c r="J8937" t="s">
        <v>118</v>
      </c>
      <c r="K8937" s="1">
        <v>45428</v>
      </c>
      <c r="L8937">
        <v>30</v>
      </c>
      <c r="M8937">
        <v>4</v>
      </c>
      <c r="N8937" t="s">
        <v>538</v>
      </c>
      <c r="O8937" t="s">
        <v>537</v>
      </c>
      <c r="P8937" t="s">
        <v>639</v>
      </c>
    </row>
    <row r="8938" spans="1:16" x14ac:dyDescent="0.25">
      <c r="A8938" t="s">
        <v>445</v>
      </c>
      <c r="B8938" t="s">
        <v>174</v>
      </c>
      <c r="C8938" t="s">
        <v>64</v>
      </c>
      <c r="D8938" t="s">
        <v>401</v>
      </c>
      <c r="E8938" t="s">
        <v>286</v>
      </c>
      <c r="F8938" t="s">
        <v>65</v>
      </c>
      <c r="G8938" t="s">
        <v>175</v>
      </c>
      <c r="H8938" t="s">
        <v>46</v>
      </c>
      <c r="I8938" t="s">
        <v>202</v>
      </c>
      <c r="J8938" t="s">
        <v>118</v>
      </c>
      <c r="K8938" s="1">
        <v>45418</v>
      </c>
      <c r="L8938">
        <v>30</v>
      </c>
      <c r="M8938">
        <v>3</v>
      </c>
      <c r="N8938" t="s">
        <v>538</v>
      </c>
      <c r="O8938" t="s">
        <v>537</v>
      </c>
      <c r="P8938" t="s">
        <v>639</v>
      </c>
    </row>
    <row r="8939" spans="1:16" x14ac:dyDescent="0.25">
      <c r="A8939" t="s">
        <v>445</v>
      </c>
      <c r="B8939" t="s">
        <v>174</v>
      </c>
      <c r="C8939" t="s">
        <v>64</v>
      </c>
      <c r="D8939" t="s">
        <v>401</v>
      </c>
      <c r="E8939" t="s">
        <v>286</v>
      </c>
      <c r="F8939" t="s">
        <v>65</v>
      </c>
      <c r="G8939" t="s">
        <v>175</v>
      </c>
      <c r="H8939" t="s">
        <v>46</v>
      </c>
      <c r="I8939" t="s">
        <v>202</v>
      </c>
      <c r="J8939" t="s">
        <v>118</v>
      </c>
      <c r="K8939" s="1">
        <v>45419</v>
      </c>
      <c r="L8939">
        <v>30</v>
      </c>
      <c r="M8939">
        <v>3</v>
      </c>
      <c r="N8939" t="s">
        <v>538</v>
      </c>
      <c r="O8939" t="s">
        <v>537</v>
      </c>
      <c r="P8939" t="s">
        <v>639</v>
      </c>
    </row>
    <row r="8940" spans="1:16" x14ac:dyDescent="0.25">
      <c r="A8940" t="s">
        <v>445</v>
      </c>
      <c r="B8940" t="s">
        <v>174</v>
      </c>
      <c r="C8940" t="s">
        <v>64</v>
      </c>
      <c r="D8940" t="s">
        <v>401</v>
      </c>
      <c r="E8940" t="s">
        <v>286</v>
      </c>
      <c r="F8940" t="s">
        <v>65</v>
      </c>
      <c r="G8940" t="s">
        <v>175</v>
      </c>
      <c r="H8940" t="s">
        <v>46</v>
      </c>
      <c r="I8940" t="s">
        <v>202</v>
      </c>
      <c r="J8940" t="s">
        <v>118</v>
      </c>
      <c r="K8940" s="1">
        <v>45428</v>
      </c>
      <c r="L8940">
        <v>30</v>
      </c>
      <c r="M8940">
        <v>4</v>
      </c>
      <c r="N8940" t="s">
        <v>538</v>
      </c>
      <c r="O8940" t="s">
        <v>537</v>
      </c>
      <c r="P8940" t="s">
        <v>639</v>
      </c>
    </row>
    <row r="8941" spans="1:16" x14ac:dyDescent="0.25">
      <c r="A8941" t="s">
        <v>445</v>
      </c>
      <c r="B8941" t="s">
        <v>174</v>
      </c>
      <c r="C8941" t="s">
        <v>64</v>
      </c>
      <c r="D8941" t="s">
        <v>401</v>
      </c>
      <c r="E8941" t="s">
        <v>286</v>
      </c>
      <c r="F8941" t="s">
        <v>65</v>
      </c>
      <c r="G8941" t="s">
        <v>175</v>
      </c>
      <c r="H8941" t="s">
        <v>46</v>
      </c>
      <c r="I8941" t="s">
        <v>49</v>
      </c>
      <c r="J8941" t="s">
        <v>191</v>
      </c>
      <c r="K8941" s="1">
        <v>45418</v>
      </c>
      <c r="L8941">
        <v>30</v>
      </c>
      <c r="M8941">
        <v>3</v>
      </c>
      <c r="N8941" t="s">
        <v>538</v>
      </c>
      <c r="O8941" t="s">
        <v>537</v>
      </c>
      <c r="P8941" t="s">
        <v>639</v>
      </c>
    </row>
    <row r="8942" spans="1:16" x14ac:dyDescent="0.25">
      <c r="A8942" t="s">
        <v>445</v>
      </c>
      <c r="B8942" t="s">
        <v>174</v>
      </c>
      <c r="C8942" t="s">
        <v>64</v>
      </c>
      <c r="D8942" t="s">
        <v>401</v>
      </c>
      <c r="E8942" t="s">
        <v>286</v>
      </c>
      <c r="F8942" t="s">
        <v>65</v>
      </c>
      <c r="G8942" t="s">
        <v>175</v>
      </c>
      <c r="H8942" t="s">
        <v>46</v>
      </c>
      <c r="I8942" t="s">
        <v>49</v>
      </c>
      <c r="J8942" t="s">
        <v>191</v>
      </c>
      <c r="K8942" s="1">
        <v>45429</v>
      </c>
      <c r="L8942">
        <v>60</v>
      </c>
      <c r="M8942">
        <v>4</v>
      </c>
      <c r="N8942" t="s">
        <v>538</v>
      </c>
      <c r="O8942" t="s">
        <v>537</v>
      </c>
      <c r="P8942" t="s">
        <v>639</v>
      </c>
    </row>
    <row r="8943" spans="1:16" x14ac:dyDescent="0.25">
      <c r="A8943" t="s">
        <v>445</v>
      </c>
      <c r="B8943" t="s">
        <v>174</v>
      </c>
      <c r="C8943" t="s">
        <v>64</v>
      </c>
      <c r="D8943" t="s">
        <v>401</v>
      </c>
      <c r="E8943" t="s">
        <v>286</v>
      </c>
      <c r="F8943" t="s">
        <v>65</v>
      </c>
      <c r="G8943" t="s">
        <v>175</v>
      </c>
      <c r="H8943" t="s">
        <v>46</v>
      </c>
      <c r="I8943" t="s">
        <v>190</v>
      </c>
      <c r="J8943" t="s">
        <v>191</v>
      </c>
      <c r="K8943" s="1">
        <v>45429</v>
      </c>
      <c r="L8943">
        <v>30</v>
      </c>
      <c r="M8943">
        <v>4</v>
      </c>
      <c r="N8943" t="s">
        <v>538</v>
      </c>
      <c r="O8943" t="s">
        <v>537</v>
      </c>
      <c r="P8943" t="s">
        <v>639</v>
      </c>
    </row>
    <row r="8944" spans="1:16" x14ac:dyDescent="0.25">
      <c r="A8944" t="s">
        <v>445</v>
      </c>
      <c r="B8944" t="s">
        <v>174</v>
      </c>
      <c r="C8944" t="s">
        <v>64</v>
      </c>
      <c r="D8944" t="s">
        <v>401</v>
      </c>
      <c r="E8944" t="s">
        <v>286</v>
      </c>
      <c r="F8944" t="s">
        <v>65</v>
      </c>
      <c r="G8944" t="s">
        <v>175</v>
      </c>
      <c r="H8944" t="s">
        <v>192</v>
      </c>
      <c r="I8944" t="s">
        <v>260</v>
      </c>
      <c r="J8944" t="s">
        <v>118</v>
      </c>
      <c r="K8944" s="1">
        <v>45408</v>
      </c>
      <c r="L8944">
        <v>60</v>
      </c>
      <c r="M8944">
        <v>1</v>
      </c>
      <c r="N8944" t="s">
        <v>538</v>
      </c>
      <c r="O8944" t="s">
        <v>537</v>
      </c>
      <c r="P8944" t="s">
        <v>639</v>
      </c>
    </row>
    <row r="8945" spans="1:16" x14ac:dyDescent="0.25">
      <c r="A8945" t="s">
        <v>445</v>
      </c>
      <c r="B8945" t="s">
        <v>174</v>
      </c>
      <c r="C8945" t="s">
        <v>64</v>
      </c>
      <c r="D8945" t="s">
        <v>401</v>
      </c>
      <c r="E8945" t="s">
        <v>286</v>
      </c>
      <c r="F8945" t="s">
        <v>65</v>
      </c>
      <c r="G8945" t="s">
        <v>175</v>
      </c>
      <c r="H8945" t="s">
        <v>192</v>
      </c>
      <c r="I8945" t="s">
        <v>260</v>
      </c>
      <c r="J8945" t="s">
        <v>118</v>
      </c>
      <c r="K8945" s="1">
        <v>45411</v>
      </c>
      <c r="L8945">
        <v>60</v>
      </c>
      <c r="M8945">
        <v>2</v>
      </c>
      <c r="N8945" t="s">
        <v>538</v>
      </c>
      <c r="O8945" t="s">
        <v>537</v>
      </c>
      <c r="P8945" t="s">
        <v>639</v>
      </c>
    </row>
    <row r="8946" spans="1:16" x14ac:dyDescent="0.25">
      <c r="A8946" t="s">
        <v>445</v>
      </c>
      <c r="B8946" t="s">
        <v>174</v>
      </c>
      <c r="C8946" t="s">
        <v>64</v>
      </c>
      <c r="D8946" t="s">
        <v>401</v>
      </c>
      <c r="E8946" t="s">
        <v>286</v>
      </c>
      <c r="F8946" t="s">
        <v>65</v>
      </c>
      <c r="G8946" t="s">
        <v>175</v>
      </c>
      <c r="H8946" t="s">
        <v>192</v>
      </c>
      <c r="I8946" t="s">
        <v>260</v>
      </c>
      <c r="J8946" t="s">
        <v>118</v>
      </c>
      <c r="K8946" s="1">
        <v>45429</v>
      </c>
      <c r="L8946">
        <v>60</v>
      </c>
      <c r="M8946">
        <v>4</v>
      </c>
      <c r="N8946" t="s">
        <v>538</v>
      </c>
      <c r="O8946" t="s">
        <v>537</v>
      </c>
      <c r="P8946" t="s">
        <v>639</v>
      </c>
    </row>
    <row r="8947" spans="1:16" x14ac:dyDescent="0.25">
      <c r="A8947" t="s">
        <v>445</v>
      </c>
      <c r="B8947" t="s">
        <v>174</v>
      </c>
      <c r="C8947" t="s">
        <v>64</v>
      </c>
      <c r="D8947" t="s">
        <v>401</v>
      </c>
      <c r="E8947" t="s">
        <v>286</v>
      </c>
      <c r="F8947" t="s">
        <v>65</v>
      </c>
      <c r="G8947" t="s">
        <v>175</v>
      </c>
      <c r="H8947" t="s">
        <v>192</v>
      </c>
      <c r="I8947" t="s">
        <v>203</v>
      </c>
      <c r="J8947" t="s">
        <v>117</v>
      </c>
      <c r="K8947" s="1">
        <v>45420</v>
      </c>
      <c r="L8947">
        <v>10.001999999999899</v>
      </c>
      <c r="M8947">
        <v>3</v>
      </c>
      <c r="N8947" t="s">
        <v>538</v>
      </c>
      <c r="O8947" t="s">
        <v>537</v>
      </c>
      <c r="P8947" t="s">
        <v>639</v>
      </c>
    </row>
    <row r="8948" spans="1:16" x14ac:dyDescent="0.25">
      <c r="A8948" t="s">
        <v>445</v>
      </c>
      <c r="B8948" t="s">
        <v>174</v>
      </c>
      <c r="C8948" t="s">
        <v>64</v>
      </c>
      <c r="D8948" t="s">
        <v>401</v>
      </c>
      <c r="E8948" t="s">
        <v>286</v>
      </c>
      <c r="F8948" t="s">
        <v>65</v>
      </c>
      <c r="G8948" t="s">
        <v>175</v>
      </c>
      <c r="H8948" t="s">
        <v>192</v>
      </c>
      <c r="I8948" t="s">
        <v>203</v>
      </c>
      <c r="J8948" t="s">
        <v>117</v>
      </c>
      <c r="K8948" s="1">
        <v>45429</v>
      </c>
      <c r="L8948">
        <v>60</v>
      </c>
      <c r="M8948">
        <v>4</v>
      </c>
      <c r="N8948" t="s">
        <v>538</v>
      </c>
      <c r="O8948" t="s">
        <v>537</v>
      </c>
      <c r="P8948" t="s">
        <v>639</v>
      </c>
    </row>
    <row r="8949" spans="1:16" x14ac:dyDescent="0.25">
      <c r="A8949" t="s">
        <v>445</v>
      </c>
      <c r="B8949" t="s">
        <v>174</v>
      </c>
      <c r="C8949" t="s">
        <v>64</v>
      </c>
      <c r="D8949" t="s">
        <v>401</v>
      </c>
      <c r="E8949" t="s">
        <v>286</v>
      </c>
      <c r="F8949" t="s">
        <v>65</v>
      </c>
      <c r="G8949" t="s">
        <v>175</v>
      </c>
      <c r="H8949" t="s">
        <v>192</v>
      </c>
      <c r="I8949" t="s">
        <v>193</v>
      </c>
      <c r="J8949" t="s">
        <v>191</v>
      </c>
      <c r="K8949" s="1">
        <v>45404</v>
      </c>
      <c r="L8949">
        <v>10.001999999999899</v>
      </c>
      <c r="M8949">
        <v>1</v>
      </c>
      <c r="N8949" t="s">
        <v>538</v>
      </c>
      <c r="O8949" t="s">
        <v>537</v>
      </c>
      <c r="P8949" t="s">
        <v>639</v>
      </c>
    </row>
    <row r="8950" spans="1:16" x14ac:dyDescent="0.25">
      <c r="A8950" t="s">
        <v>445</v>
      </c>
      <c r="B8950" t="s">
        <v>174</v>
      </c>
      <c r="C8950" t="s">
        <v>64</v>
      </c>
      <c r="D8950" t="s">
        <v>401</v>
      </c>
      <c r="E8950" t="s">
        <v>286</v>
      </c>
      <c r="F8950" t="s">
        <v>65</v>
      </c>
      <c r="G8950" t="s">
        <v>175</v>
      </c>
      <c r="H8950" t="s">
        <v>192</v>
      </c>
      <c r="I8950" t="s">
        <v>193</v>
      </c>
      <c r="J8950" t="s">
        <v>191</v>
      </c>
      <c r="K8950" s="1">
        <v>45405</v>
      </c>
      <c r="L8950">
        <v>30</v>
      </c>
      <c r="M8950">
        <v>1</v>
      </c>
      <c r="N8950" t="s">
        <v>538</v>
      </c>
      <c r="O8950" t="s">
        <v>537</v>
      </c>
      <c r="P8950" t="s">
        <v>639</v>
      </c>
    </row>
    <row r="8951" spans="1:16" x14ac:dyDescent="0.25">
      <c r="A8951" t="s">
        <v>445</v>
      </c>
      <c r="B8951" t="s">
        <v>174</v>
      </c>
      <c r="C8951" t="s">
        <v>64</v>
      </c>
      <c r="D8951" t="s">
        <v>401</v>
      </c>
      <c r="E8951" t="s">
        <v>286</v>
      </c>
      <c r="F8951" t="s">
        <v>65</v>
      </c>
      <c r="G8951" t="s">
        <v>175</v>
      </c>
      <c r="H8951" t="s">
        <v>192</v>
      </c>
      <c r="I8951" t="s">
        <v>193</v>
      </c>
      <c r="J8951" t="s">
        <v>191</v>
      </c>
      <c r="K8951" s="1">
        <v>45406</v>
      </c>
      <c r="L8951">
        <v>30</v>
      </c>
      <c r="M8951">
        <v>1</v>
      </c>
      <c r="N8951" t="s">
        <v>538</v>
      </c>
      <c r="O8951" t="s">
        <v>537</v>
      </c>
      <c r="P8951" t="s">
        <v>639</v>
      </c>
    </row>
    <row r="8952" spans="1:16" x14ac:dyDescent="0.25">
      <c r="A8952" t="s">
        <v>445</v>
      </c>
      <c r="B8952" t="s">
        <v>174</v>
      </c>
      <c r="C8952" t="s">
        <v>64</v>
      </c>
      <c r="D8952" t="s">
        <v>401</v>
      </c>
      <c r="E8952" t="s">
        <v>286</v>
      </c>
      <c r="F8952" t="s">
        <v>65</v>
      </c>
      <c r="G8952" t="s">
        <v>175</v>
      </c>
      <c r="H8952" t="s">
        <v>192</v>
      </c>
      <c r="I8952" t="s">
        <v>193</v>
      </c>
      <c r="J8952" t="s">
        <v>191</v>
      </c>
      <c r="K8952" s="1">
        <v>45407</v>
      </c>
      <c r="L8952">
        <v>30</v>
      </c>
      <c r="M8952">
        <v>1</v>
      </c>
      <c r="N8952" t="s">
        <v>538</v>
      </c>
      <c r="O8952" t="s">
        <v>537</v>
      </c>
      <c r="P8952" t="s">
        <v>639</v>
      </c>
    </row>
    <row r="8953" spans="1:16" x14ac:dyDescent="0.25">
      <c r="A8953" t="s">
        <v>445</v>
      </c>
      <c r="B8953" t="s">
        <v>174</v>
      </c>
      <c r="C8953" t="s">
        <v>64</v>
      </c>
      <c r="D8953" t="s">
        <v>401</v>
      </c>
      <c r="E8953" t="s">
        <v>286</v>
      </c>
      <c r="F8953" t="s">
        <v>65</v>
      </c>
      <c r="G8953" t="s">
        <v>175</v>
      </c>
      <c r="H8953" t="s">
        <v>192</v>
      </c>
      <c r="I8953" t="s">
        <v>193</v>
      </c>
      <c r="J8953" t="s">
        <v>191</v>
      </c>
      <c r="K8953" s="1">
        <v>45413</v>
      </c>
      <c r="L8953">
        <v>30</v>
      </c>
      <c r="M8953">
        <v>2</v>
      </c>
      <c r="N8953" t="s">
        <v>538</v>
      </c>
      <c r="O8953" t="s">
        <v>537</v>
      </c>
      <c r="P8953" t="s">
        <v>639</v>
      </c>
    </row>
    <row r="8954" spans="1:16" x14ac:dyDescent="0.25">
      <c r="A8954" t="s">
        <v>445</v>
      </c>
      <c r="B8954" t="s">
        <v>174</v>
      </c>
      <c r="C8954" t="s">
        <v>64</v>
      </c>
      <c r="D8954" t="s">
        <v>401</v>
      </c>
      <c r="E8954" t="s">
        <v>286</v>
      </c>
      <c r="F8954" t="s">
        <v>65</v>
      </c>
      <c r="G8954" t="s">
        <v>175</v>
      </c>
      <c r="H8954" t="s">
        <v>192</v>
      </c>
      <c r="I8954" t="s">
        <v>193</v>
      </c>
      <c r="J8954" t="s">
        <v>191</v>
      </c>
      <c r="K8954" s="1">
        <v>45418</v>
      </c>
      <c r="L8954">
        <v>10.001999999999899</v>
      </c>
      <c r="M8954">
        <v>3</v>
      </c>
      <c r="N8954" t="s">
        <v>538</v>
      </c>
      <c r="O8954" t="s">
        <v>537</v>
      </c>
      <c r="P8954" t="s">
        <v>639</v>
      </c>
    </row>
    <row r="8955" spans="1:16" x14ac:dyDescent="0.25">
      <c r="A8955" t="s">
        <v>445</v>
      </c>
      <c r="B8955" t="s">
        <v>174</v>
      </c>
      <c r="C8955" t="s">
        <v>64</v>
      </c>
      <c r="D8955" t="s">
        <v>401</v>
      </c>
      <c r="E8955" t="s">
        <v>286</v>
      </c>
      <c r="F8955" t="s">
        <v>65</v>
      </c>
      <c r="G8955" t="s">
        <v>175</v>
      </c>
      <c r="H8955" t="s">
        <v>192</v>
      </c>
      <c r="I8955" t="s">
        <v>193</v>
      </c>
      <c r="J8955" t="s">
        <v>191</v>
      </c>
      <c r="K8955" s="1">
        <v>45419</v>
      </c>
      <c r="L8955">
        <v>60</v>
      </c>
      <c r="M8955">
        <v>3</v>
      </c>
      <c r="N8955" t="s">
        <v>538</v>
      </c>
      <c r="O8955" t="s">
        <v>537</v>
      </c>
      <c r="P8955" t="s">
        <v>639</v>
      </c>
    </row>
    <row r="8956" spans="1:16" x14ac:dyDescent="0.25">
      <c r="A8956" t="s">
        <v>445</v>
      </c>
      <c r="B8956" t="s">
        <v>174</v>
      </c>
      <c r="C8956" t="s">
        <v>64</v>
      </c>
      <c r="D8956" t="s">
        <v>401</v>
      </c>
      <c r="E8956" t="s">
        <v>286</v>
      </c>
      <c r="F8956" t="s">
        <v>65</v>
      </c>
      <c r="G8956" t="s">
        <v>175</v>
      </c>
      <c r="H8956" t="s">
        <v>192</v>
      </c>
      <c r="I8956" t="s">
        <v>193</v>
      </c>
      <c r="J8956" t="s">
        <v>191</v>
      </c>
      <c r="K8956" s="1">
        <v>45421</v>
      </c>
      <c r="L8956">
        <v>30</v>
      </c>
      <c r="M8956">
        <v>3</v>
      </c>
      <c r="N8956" t="s">
        <v>538</v>
      </c>
      <c r="O8956" t="s">
        <v>537</v>
      </c>
      <c r="P8956" t="s">
        <v>639</v>
      </c>
    </row>
    <row r="8957" spans="1:16" x14ac:dyDescent="0.25">
      <c r="A8957" t="s">
        <v>445</v>
      </c>
      <c r="B8957" t="s">
        <v>174</v>
      </c>
      <c r="C8957" t="s">
        <v>64</v>
      </c>
      <c r="D8957" t="s">
        <v>401</v>
      </c>
      <c r="E8957" t="s">
        <v>286</v>
      </c>
      <c r="F8957" t="s">
        <v>65</v>
      </c>
      <c r="G8957" t="s">
        <v>175</v>
      </c>
      <c r="H8957" t="s">
        <v>192</v>
      </c>
      <c r="I8957" t="s">
        <v>193</v>
      </c>
      <c r="J8957" t="s">
        <v>191</v>
      </c>
      <c r="K8957" s="1">
        <v>45422</v>
      </c>
      <c r="L8957">
        <v>30</v>
      </c>
      <c r="M8957">
        <v>3</v>
      </c>
      <c r="N8957" t="s">
        <v>538</v>
      </c>
      <c r="O8957" t="s">
        <v>537</v>
      </c>
      <c r="P8957" t="s">
        <v>639</v>
      </c>
    </row>
    <row r="8958" spans="1:16" x14ac:dyDescent="0.25">
      <c r="A8958" t="s">
        <v>445</v>
      </c>
      <c r="B8958" t="s">
        <v>174</v>
      </c>
      <c r="C8958" t="s">
        <v>64</v>
      </c>
      <c r="D8958" t="s">
        <v>401</v>
      </c>
      <c r="E8958" t="s">
        <v>286</v>
      </c>
      <c r="F8958" t="s">
        <v>65</v>
      </c>
      <c r="G8958" t="s">
        <v>175</v>
      </c>
      <c r="H8958" t="s">
        <v>192</v>
      </c>
      <c r="I8958" t="s">
        <v>193</v>
      </c>
      <c r="J8958" t="s">
        <v>191</v>
      </c>
      <c r="K8958" s="1">
        <v>45426</v>
      </c>
      <c r="L8958">
        <v>30</v>
      </c>
      <c r="M8958">
        <v>4</v>
      </c>
      <c r="N8958" t="s">
        <v>538</v>
      </c>
      <c r="O8958" t="s">
        <v>537</v>
      </c>
      <c r="P8958" t="s">
        <v>639</v>
      </c>
    </row>
    <row r="8959" spans="1:16" x14ac:dyDescent="0.25">
      <c r="A8959" t="s">
        <v>445</v>
      </c>
      <c r="B8959" t="s">
        <v>174</v>
      </c>
      <c r="C8959" t="s">
        <v>64</v>
      </c>
      <c r="D8959" t="s">
        <v>401</v>
      </c>
      <c r="E8959" t="s">
        <v>286</v>
      </c>
      <c r="F8959" t="s">
        <v>65</v>
      </c>
      <c r="G8959" t="s">
        <v>175</v>
      </c>
      <c r="H8959" t="s">
        <v>192</v>
      </c>
      <c r="I8959" t="s">
        <v>194</v>
      </c>
      <c r="J8959" t="s">
        <v>191</v>
      </c>
      <c r="K8959" s="1">
        <v>45406</v>
      </c>
      <c r="L8959">
        <v>10.001999999999899</v>
      </c>
      <c r="M8959">
        <v>1</v>
      </c>
      <c r="N8959" t="s">
        <v>538</v>
      </c>
      <c r="O8959" t="s">
        <v>537</v>
      </c>
      <c r="P8959" t="s">
        <v>639</v>
      </c>
    </row>
    <row r="8960" spans="1:16" x14ac:dyDescent="0.25">
      <c r="A8960" t="s">
        <v>445</v>
      </c>
      <c r="B8960" t="s">
        <v>174</v>
      </c>
      <c r="C8960" t="s">
        <v>64</v>
      </c>
      <c r="D8960" t="s">
        <v>401</v>
      </c>
      <c r="E8960" t="s">
        <v>286</v>
      </c>
      <c r="F8960" t="s">
        <v>65</v>
      </c>
      <c r="G8960" t="s">
        <v>175</v>
      </c>
      <c r="H8960" t="s">
        <v>192</v>
      </c>
      <c r="I8960" t="s">
        <v>194</v>
      </c>
      <c r="J8960" t="s">
        <v>191</v>
      </c>
      <c r="K8960" s="1">
        <v>45426</v>
      </c>
      <c r="L8960">
        <v>30</v>
      </c>
      <c r="M8960">
        <v>4</v>
      </c>
      <c r="N8960" t="s">
        <v>538</v>
      </c>
      <c r="O8960" t="s">
        <v>537</v>
      </c>
      <c r="P8960" t="s">
        <v>639</v>
      </c>
    </row>
    <row r="8961" spans="1:16" x14ac:dyDescent="0.25">
      <c r="A8961" t="s">
        <v>288</v>
      </c>
      <c r="B8961" t="s">
        <v>174</v>
      </c>
      <c r="C8961" t="s">
        <v>13</v>
      </c>
      <c r="D8961" t="s">
        <v>196</v>
      </c>
      <c r="E8961" t="s">
        <v>197</v>
      </c>
      <c r="F8961" t="s">
        <v>14</v>
      </c>
      <c r="G8961" t="s">
        <v>175</v>
      </c>
      <c r="H8961" t="s">
        <v>176</v>
      </c>
      <c r="I8961" t="s">
        <v>59</v>
      </c>
      <c r="J8961" t="s">
        <v>117</v>
      </c>
      <c r="K8961" s="1">
        <v>45404</v>
      </c>
      <c r="L8961">
        <v>30</v>
      </c>
      <c r="M8961">
        <v>1</v>
      </c>
      <c r="N8961" t="s">
        <v>538</v>
      </c>
      <c r="O8961" t="s">
        <v>537</v>
      </c>
      <c r="P8961" t="s">
        <v>632</v>
      </c>
    </row>
    <row r="8962" spans="1:16" x14ac:dyDescent="0.25">
      <c r="A8962" t="s">
        <v>288</v>
      </c>
      <c r="B8962" t="s">
        <v>174</v>
      </c>
      <c r="C8962" t="s">
        <v>13</v>
      </c>
      <c r="D8962" t="s">
        <v>196</v>
      </c>
      <c r="E8962" t="s">
        <v>197</v>
      </c>
      <c r="F8962" t="s">
        <v>14</v>
      </c>
      <c r="G8962" t="s">
        <v>175</v>
      </c>
      <c r="H8962" t="s">
        <v>176</v>
      </c>
      <c r="I8962" t="s">
        <v>59</v>
      </c>
      <c r="J8962" t="s">
        <v>117</v>
      </c>
      <c r="K8962" s="1">
        <v>45406</v>
      </c>
      <c r="L8962">
        <v>30</v>
      </c>
      <c r="M8962">
        <v>1</v>
      </c>
      <c r="N8962" t="s">
        <v>538</v>
      </c>
      <c r="O8962" t="s">
        <v>537</v>
      </c>
      <c r="P8962" t="s">
        <v>632</v>
      </c>
    </row>
    <row r="8963" spans="1:16" x14ac:dyDescent="0.25">
      <c r="A8963" t="s">
        <v>288</v>
      </c>
      <c r="B8963" t="s">
        <v>174</v>
      </c>
      <c r="C8963" t="s">
        <v>13</v>
      </c>
      <c r="D8963" t="s">
        <v>196</v>
      </c>
      <c r="E8963" t="s">
        <v>197</v>
      </c>
      <c r="F8963" t="s">
        <v>14</v>
      </c>
      <c r="G8963" t="s">
        <v>175</v>
      </c>
      <c r="H8963" t="s">
        <v>176</v>
      </c>
      <c r="I8963" t="s">
        <v>59</v>
      </c>
      <c r="J8963" t="s">
        <v>117</v>
      </c>
      <c r="K8963" s="1">
        <v>45407</v>
      </c>
      <c r="L8963">
        <v>30</v>
      </c>
      <c r="M8963">
        <v>1</v>
      </c>
      <c r="N8963" t="s">
        <v>538</v>
      </c>
      <c r="O8963" t="s">
        <v>537</v>
      </c>
      <c r="P8963" t="s">
        <v>632</v>
      </c>
    </row>
    <row r="8964" spans="1:16" x14ac:dyDescent="0.25">
      <c r="A8964" t="s">
        <v>288</v>
      </c>
      <c r="B8964" t="s">
        <v>174</v>
      </c>
      <c r="C8964" t="s">
        <v>13</v>
      </c>
      <c r="D8964" t="s">
        <v>196</v>
      </c>
      <c r="E8964" t="s">
        <v>197</v>
      </c>
      <c r="F8964" t="s">
        <v>14</v>
      </c>
      <c r="G8964" t="s">
        <v>175</v>
      </c>
      <c r="H8964" t="s">
        <v>176</v>
      </c>
      <c r="I8964" t="s">
        <v>59</v>
      </c>
      <c r="J8964" t="s">
        <v>117</v>
      </c>
      <c r="K8964" s="1">
        <v>45413</v>
      </c>
      <c r="L8964">
        <v>30</v>
      </c>
      <c r="M8964">
        <v>2</v>
      </c>
      <c r="N8964" t="s">
        <v>538</v>
      </c>
      <c r="O8964" t="s">
        <v>537</v>
      </c>
      <c r="P8964" t="s">
        <v>632</v>
      </c>
    </row>
    <row r="8965" spans="1:16" x14ac:dyDescent="0.25">
      <c r="A8965" t="s">
        <v>288</v>
      </c>
      <c r="B8965" t="s">
        <v>174</v>
      </c>
      <c r="C8965" t="s">
        <v>13</v>
      </c>
      <c r="D8965" t="s">
        <v>196</v>
      </c>
      <c r="E8965" t="s">
        <v>197</v>
      </c>
      <c r="F8965" t="s">
        <v>14</v>
      </c>
      <c r="G8965" t="s">
        <v>175</v>
      </c>
      <c r="H8965" t="s">
        <v>176</v>
      </c>
      <c r="I8965" t="s">
        <v>59</v>
      </c>
      <c r="J8965" t="s">
        <v>117</v>
      </c>
      <c r="K8965" s="1">
        <v>45414</v>
      </c>
      <c r="L8965">
        <v>60</v>
      </c>
      <c r="M8965">
        <v>2</v>
      </c>
      <c r="N8965" t="s">
        <v>538</v>
      </c>
      <c r="O8965" t="s">
        <v>537</v>
      </c>
      <c r="P8965" t="s">
        <v>632</v>
      </c>
    </row>
    <row r="8966" spans="1:16" x14ac:dyDescent="0.25">
      <c r="A8966" t="s">
        <v>288</v>
      </c>
      <c r="B8966" t="s">
        <v>174</v>
      </c>
      <c r="C8966" t="s">
        <v>13</v>
      </c>
      <c r="D8966" t="s">
        <v>196</v>
      </c>
      <c r="E8966" t="s">
        <v>197</v>
      </c>
      <c r="F8966" t="s">
        <v>14</v>
      </c>
      <c r="G8966" t="s">
        <v>175</v>
      </c>
      <c r="H8966" t="s">
        <v>176</v>
      </c>
      <c r="I8966" t="s">
        <v>59</v>
      </c>
      <c r="J8966" t="s">
        <v>117</v>
      </c>
      <c r="K8966" s="1">
        <v>45415</v>
      </c>
      <c r="L8966">
        <v>30</v>
      </c>
      <c r="M8966">
        <v>2</v>
      </c>
      <c r="N8966" t="s">
        <v>538</v>
      </c>
      <c r="O8966" t="s">
        <v>537</v>
      </c>
      <c r="P8966" t="s">
        <v>632</v>
      </c>
    </row>
    <row r="8967" spans="1:16" x14ac:dyDescent="0.25">
      <c r="A8967" t="s">
        <v>288</v>
      </c>
      <c r="B8967" t="s">
        <v>174</v>
      </c>
      <c r="C8967" t="s">
        <v>13</v>
      </c>
      <c r="D8967" t="s">
        <v>196</v>
      </c>
      <c r="E8967" t="s">
        <v>197</v>
      </c>
      <c r="F8967" t="s">
        <v>14</v>
      </c>
      <c r="G8967" t="s">
        <v>175</v>
      </c>
      <c r="H8967" t="s">
        <v>176</v>
      </c>
      <c r="I8967" t="s">
        <v>59</v>
      </c>
      <c r="J8967" t="s">
        <v>117</v>
      </c>
      <c r="K8967" s="1">
        <v>45418</v>
      </c>
      <c r="L8967">
        <v>30</v>
      </c>
      <c r="M8967">
        <v>3</v>
      </c>
      <c r="N8967" t="s">
        <v>538</v>
      </c>
      <c r="O8967" t="s">
        <v>537</v>
      </c>
      <c r="P8967" t="s">
        <v>632</v>
      </c>
    </row>
    <row r="8968" spans="1:16" x14ac:dyDescent="0.25">
      <c r="A8968" t="s">
        <v>288</v>
      </c>
      <c r="B8968" t="s">
        <v>174</v>
      </c>
      <c r="C8968" t="s">
        <v>13</v>
      </c>
      <c r="D8968" t="s">
        <v>196</v>
      </c>
      <c r="E8968" t="s">
        <v>197</v>
      </c>
      <c r="F8968" t="s">
        <v>14</v>
      </c>
      <c r="G8968" t="s">
        <v>175</v>
      </c>
      <c r="H8968" t="s">
        <v>176</v>
      </c>
      <c r="I8968" t="s">
        <v>59</v>
      </c>
      <c r="J8968" t="s">
        <v>117</v>
      </c>
      <c r="K8968" s="1">
        <v>45421</v>
      </c>
      <c r="L8968">
        <v>60</v>
      </c>
      <c r="M8968">
        <v>3</v>
      </c>
      <c r="N8968" t="s">
        <v>538</v>
      </c>
      <c r="O8968" t="s">
        <v>537</v>
      </c>
      <c r="P8968" t="s">
        <v>632</v>
      </c>
    </row>
    <row r="8969" spans="1:16" x14ac:dyDescent="0.25">
      <c r="A8969" t="s">
        <v>288</v>
      </c>
      <c r="B8969" t="s">
        <v>174</v>
      </c>
      <c r="C8969" t="s">
        <v>13</v>
      </c>
      <c r="D8969" t="s">
        <v>196</v>
      </c>
      <c r="E8969" t="s">
        <v>197</v>
      </c>
      <c r="F8969" t="s">
        <v>14</v>
      </c>
      <c r="G8969" t="s">
        <v>175</v>
      </c>
      <c r="H8969" t="s">
        <v>176</v>
      </c>
      <c r="I8969" t="s">
        <v>59</v>
      </c>
      <c r="J8969" t="s">
        <v>117</v>
      </c>
      <c r="K8969" s="1">
        <v>45422</v>
      </c>
      <c r="L8969">
        <v>210</v>
      </c>
      <c r="M8969">
        <v>3</v>
      </c>
      <c r="N8969" t="s">
        <v>538</v>
      </c>
      <c r="O8969" t="s">
        <v>537</v>
      </c>
      <c r="P8969" t="s">
        <v>632</v>
      </c>
    </row>
    <row r="8970" spans="1:16" x14ac:dyDescent="0.25">
      <c r="A8970" t="s">
        <v>288</v>
      </c>
      <c r="B8970" t="s">
        <v>174</v>
      </c>
      <c r="C8970" t="s">
        <v>13</v>
      </c>
      <c r="D8970" t="s">
        <v>196</v>
      </c>
      <c r="E8970" t="s">
        <v>197</v>
      </c>
      <c r="F8970" t="s">
        <v>14</v>
      </c>
      <c r="G8970" t="s">
        <v>175</v>
      </c>
      <c r="H8970" t="s">
        <v>176</v>
      </c>
      <c r="I8970" t="s">
        <v>59</v>
      </c>
      <c r="J8970" t="s">
        <v>117</v>
      </c>
      <c r="K8970" s="1">
        <v>45425</v>
      </c>
      <c r="L8970">
        <v>30</v>
      </c>
      <c r="M8970">
        <v>4</v>
      </c>
      <c r="N8970" t="s">
        <v>538</v>
      </c>
      <c r="O8970" t="s">
        <v>537</v>
      </c>
      <c r="P8970" t="s">
        <v>632</v>
      </c>
    </row>
    <row r="8971" spans="1:16" x14ac:dyDescent="0.25">
      <c r="A8971" t="s">
        <v>288</v>
      </c>
      <c r="B8971" t="s">
        <v>174</v>
      </c>
      <c r="C8971" t="s">
        <v>13</v>
      </c>
      <c r="D8971" t="s">
        <v>196</v>
      </c>
      <c r="E8971" t="s">
        <v>197</v>
      </c>
      <c r="F8971" t="s">
        <v>14</v>
      </c>
      <c r="G8971" t="s">
        <v>175</v>
      </c>
      <c r="H8971" t="s">
        <v>176</v>
      </c>
      <c r="I8971" t="s">
        <v>59</v>
      </c>
      <c r="J8971" t="s">
        <v>117</v>
      </c>
      <c r="K8971" s="1">
        <v>45427</v>
      </c>
      <c r="L8971">
        <v>30</v>
      </c>
      <c r="M8971">
        <v>4</v>
      </c>
      <c r="N8971" t="s">
        <v>538</v>
      </c>
      <c r="O8971" t="s">
        <v>537</v>
      </c>
      <c r="P8971" t="s">
        <v>632</v>
      </c>
    </row>
    <row r="8972" spans="1:16" x14ac:dyDescent="0.25">
      <c r="A8972" t="s">
        <v>288</v>
      </c>
      <c r="B8972" t="s">
        <v>174</v>
      </c>
      <c r="C8972" t="s">
        <v>13</v>
      </c>
      <c r="D8972" t="s">
        <v>196</v>
      </c>
      <c r="E8972" t="s">
        <v>197</v>
      </c>
      <c r="F8972" t="s">
        <v>14</v>
      </c>
      <c r="G8972" t="s">
        <v>175</v>
      </c>
      <c r="H8972" t="s">
        <v>176</v>
      </c>
      <c r="I8972" t="s">
        <v>59</v>
      </c>
      <c r="J8972" t="s">
        <v>117</v>
      </c>
      <c r="K8972" s="1">
        <v>45428</v>
      </c>
      <c r="L8972">
        <v>30</v>
      </c>
      <c r="M8972">
        <v>4</v>
      </c>
      <c r="N8972" t="s">
        <v>538</v>
      </c>
      <c r="O8972" t="s">
        <v>537</v>
      </c>
      <c r="P8972" t="s">
        <v>632</v>
      </c>
    </row>
    <row r="8973" spans="1:16" x14ac:dyDescent="0.25">
      <c r="A8973" t="s">
        <v>288</v>
      </c>
      <c r="B8973" t="s">
        <v>174</v>
      </c>
      <c r="C8973" t="s">
        <v>13</v>
      </c>
      <c r="D8973" t="s">
        <v>196</v>
      </c>
      <c r="E8973" t="s">
        <v>197</v>
      </c>
      <c r="F8973" t="s">
        <v>14</v>
      </c>
      <c r="G8973" t="s">
        <v>175</v>
      </c>
      <c r="H8973" t="s">
        <v>176</v>
      </c>
      <c r="I8973" t="s">
        <v>59</v>
      </c>
      <c r="J8973" t="s">
        <v>117</v>
      </c>
      <c r="K8973" s="1">
        <v>45429</v>
      </c>
      <c r="L8973">
        <v>30</v>
      </c>
      <c r="M8973">
        <v>4</v>
      </c>
      <c r="N8973" t="s">
        <v>538</v>
      </c>
      <c r="O8973" t="s">
        <v>537</v>
      </c>
      <c r="P8973" t="s">
        <v>632</v>
      </c>
    </row>
    <row r="8974" spans="1:16" x14ac:dyDescent="0.25">
      <c r="A8974" t="s">
        <v>288</v>
      </c>
      <c r="B8974" t="s">
        <v>174</v>
      </c>
      <c r="C8974" t="s">
        <v>13</v>
      </c>
      <c r="D8974" t="s">
        <v>196</v>
      </c>
      <c r="E8974" t="s">
        <v>197</v>
      </c>
      <c r="F8974" t="s">
        <v>14</v>
      </c>
      <c r="G8974" t="s">
        <v>175</v>
      </c>
      <c r="H8974" t="s">
        <v>176</v>
      </c>
      <c r="I8974" t="s">
        <v>198</v>
      </c>
      <c r="J8974" t="s">
        <v>117</v>
      </c>
      <c r="K8974" s="1">
        <v>45426</v>
      </c>
      <c r="L8974">
        <v>120</v>
      </c>
      <c r="M8974">
        <v>4</v>
      </c>
      <c r="N8974" t="s">
        <v>538</v>
      </c>
      <c r="O8974" t="s">
        <v>537</v>
      </c>
      <c r="P8974" t="s">
        <v>632</v>
      </c>
    </row>
    <row r="8975" spans="1:16" x14ac:dyDescent="0.25">
      <c r="A8975" t="s">
        <v>288</v>
      </c>
      <c r="B8975" t="s">
        <v>174</v>
      </c>
      <c r="C8975" t="s">
        <v>13</v>
      </c>
      <c r="D8975" t="s">
        <v>196</v>
      </c>
      <c r="E8975" t="s">
        <v>197</v>
      </c>
      <c r="F8975" t="s">
        <v>14</v>
      </c>
      <c r="G8975" t="s">
        <v>175</v>
      </c>
      <c r="H8975" t="s">
        <v>176</v>
      </c>
      <c r="I8975" t="s">
        <v>198</v>
      </c>
      <c r="J8975" t="s">
        <v>117</v>
      </c>
      <c r="K8975" s="1">
        <v>45428</v>
      </c>
      <c r="L8975">
        <v>10.001999999999899</v>
      </c>
      <c r="M8975">
        <v>4</v>
      </c>
      <c r="N8975" t="s">
        <v>538</v>
      </c>
      <c r="O8975" t="s">
        <v>537</v>
      </c>
      <c r="P8975" t="s">
        <v>632</v>
      </c>
    </row>
    <row r="8976" spans="1:16" x14ac:dyDescent="0.25">
      <c r="A8976" t="s">
        <v>288</v>
      </c>
      <c r="B8976" t="s">
        <v>174</v>
      </c>
      <c r="C8976" t="s">
        <v>13</v>
      </c>
      <c r="D8976" t="s">
        <v>196</v>
      </c>
      <c r="E8976" t="s">
        <v>197</v>
      </c>
      <c r="F8976" t="s">
        <v>14</v>
      </c>
      <c r="G8976" t="s">
        <v>175</v>
      </c>
      <c r="H8976" t="s">
        <v>176</v>
      </c>
      <c r="I8976" t="s">
        <v>199</v>
      </c>
      <c r="J8976" t="s">
        <v>117</v>
      </c>
      <c r="K8976" s="1">
        <v>45404</v>
      </c>
      <c r="L8976">
        <v>120</v>
      </c>
      <c r="M8976">
        <v>1</v>
      </c>
      <c r="N8976" t="s">
        <v>538</v>
      </c>
      <c r="O8976" t="s">
        <v>537</v>
      </c>
      <c r="P8976" t="s">
        <v>632</v>
      </c>
    </row>
    <row r="8977" spans="1:16" x14ac:dyDescent="0.25">
      <c r="A8977" t="s">
        <v>288</v>
      </c>
      <c r="B8977" t="s">
        <v>174</v>
      </c>
      <c r="C8977" t="s">
        <v>13</v>
      </c>
      <c r="D8977" t="s">
        <v>196</v>
      </c>
      <c r="E8977" t="s">
        <v>197</v>
      </c>
      <c r="F8977" t="s">
        <v>14</v>
      </c>
      <c r="G8977" t="s">
        <v>175</v>
      </c>
      <c r="H8977" t="s">
        <v>176</v>
      </c>
      <c r="I8977" t="s">
        <v>199</v>
      </c>
      <c r="J8977" t="s">
        <v>117</v>
      </c>
      <c r="K8977" s="1">
        <v>45406</v>
      </c>
      <c r="L8977">
        <v>60</v>
      </c>
      <c r="M8977">
        <v>1</v>
      </c>
      <c r="N8977" t="s">
        <v>538</v>
      </c>
      <c r="O8977" t="s">
        <v>537</v>
      </c>
      <c r="P8977" t="s">
        <v>632</v>
      </c>
    </row>
    <row r="8978" spans="1:16" x14ac:dyDescent="0.25">
      <c r="A8978" t="s">
        <v>288</v>
      </c>
      <c r="B8978" t="s">
        <v>174</v>
      </c>
      <c r="C8978" t="s">
        <v>13</v>
      </c>
      <c r="D8978" t="s">
        <v>196</v>
      </c>
      <c r="E8978" t="s">
        <v>197</v>
      </c>
      <c r="F8978" t="s">
        <v>14</v>
      </c>
      <c r="G8978" t="s">
        <v>175</v>
      </c>
      <c r="H8978" t="s">
        <v>176</v>
      </c>
      <c r="I8978" t="s">
        <v>199</v>
      </c>
      <c r="J8978" t="s">
        <v>117</v>
      </c>
      <c r="K8978" s="1">
        <v>45407</v>
      </c>
      <c r="L8978">
        <v>90</v>
      </c>
      <c r="M8978">
        <v>1</v>
      </c>
      <c r="N8978" t="s">
        <v>538</v>
      </c>
      <c r="O8978" t="s">
        <v>537</v>
      </c>
      <c r="P8978" t="s">
        <v>632</v>
      </c>
    </row>
    <row r="8979" spans="1:16" x14ac:dyDescent="0.25">
      <c r="A8979" t="s">
        <v>288</v>
      </c>
      <c r="B8979" t="s">
        <v>174</v>
      </c>
      <c r="C8979" t="s">
        <v>13</v>
      </c>
      <c r="D8979" t="s">
        <v>196</v>
      </c>
      <c r="E8979" t="s">
        <v>197</v>
      </c>
      <c r="F8979" t="s">
        <v>14</v>
      </c>
      <c r="G8979" t="s">
        <v>175</v>
      </c>
      <c r="H8979" t="s">
        <v>176</v>
      </c>
      <c r="I8979" t="s">
        <v>199</v>
      </c>
      <c r="J8979" t="s">
        <v>117</v>
      </c>
      <c r="K8979" s="1">
        <v>45412</v>
      </c>
      <c r="L8979">
        <v>120</v>
      </c>
      <c r="M8979">
        <v>2</v>
      </c>
      <c r="N8979" t="s">
        <v>538</v>
      </c>
      <c r="O8979" t="s">
        <v>537</v>
      </c>
      <c r="P8979" t="s">
        <v>632</v>
      </c>
    </row>
    <row r="8980" spans="1:16" x14ac:dyDescent="0.25">
      <c r="A8980" t="s">
        <v>288</v>
      </c>
      <c r="B8980" t="s">
        <v>174</v>
      </c>
      <c r="C8980" t="s">
        <v>13</v>
      </c>
      <c r="D8980" t="s">
        <v>196</v>
      </c>
      <c r="E8980" t="s">
        <v>197</v>
      </c>
      <c r="F8980" t="s">
        <v>14</v>
      </c>
      <c r="G8980" t="s">
        <v>175</v>
      </c>
      <c r="H8980" t="s">
        <v>176</v>
      </c>
      <c r="I8980" t="s">
        <v>199</v>
      </c>
      <c r="J8980" t="s">
        <v>117</v>
      </c>
      <c r="K8980" s="1">
        <v>45413</v>
      </c>
      <c r="L8980">
        <v>180</v>
      </c>
      <c r="M8980">
        <v>2</v>
      </c>
      <c r="N8980" t="s">
        <v>538</v>
      </c>
      <c r="O8980" t="s">
        <v>537</v>
      </c>
      <c r="P8980" t="s">
        <v>632</v>
      </c>
    </row>
    <row r="8981" spans="1:16" x14ac:dyDescent="0.25">
      <c r="A8981" t="s">
        <v>288</v>
      </c>
      <c r="B8981" t="s">
        <v>174</v>
      </c>
      <c r="C8981" t="s">
        <v>13</v>
      </c>
      <c r="D8981" t="s">
        <v>196</v>
      </c>
      <c r="E8981" t="s">
        <v>197</v>
      </c>
      <c r="F8981" t="s">
        <v>14</v>
      </c>
      <c r="G8981" t="s">
        <v>175</v>
      </c>
      <c r="H8981" t="s">
        <v>176</v>
      </c>
      <c r="I8981" t="s">
        <v>199</v>
      </c>
      <c r="J8981" t="s">
        <v>117</v>
      </c>
      <c r="K8981" s="1">
        <v>45414</v>
      </c>
      <c r="L8981">
        <v>120</v>
      </c>
      <c r="M8981">
        <v>2</v>
      </c>
      <c r="N8981" t="s">
        <v>538</v>
      </c>
      <c r="O8981" t="s">
        <v>537</v>
      </c>
      <c r="P8981" t="s">
        <v>632</v>
      </c>
    </row>
    <row r="8982" spans="1:16" x14ac:dyDescent="0.25">
      <c r="A8982" t="s">
        <v>288</v>
      </c>
      <c r="B8982" t="s">
        <v>174</v>
      </c>
      <c r="C8982" t="s">
        <v>13</v>
      </c>
      <c r="D8982" t="s">
        <v>196</v>
      </c>
      <c r="E8982" t="s">
        <v>197</v>
      </c>
      <c r="F8982" t="s">
        <v>14</v>
      </c>
      <c r="G8982" t="s">
        <v>175</v>
      </c>
      <c r="H8982" t="s">
        <v>176</v>
      </c>
      <c r="I8982" t="s">
        <v>199</v>
      </c>
      <c r="J8982" t="s">
        <v>117</v>
      </c>
      <c r="K8982" s="1">
        <v>45418</v>
      </c>
      <c r="L8982">
        <v>180</v>
      </c>
      <c r="M8982">
        <v>3</v>
      </c>
      <c r="N8982" t="s">
        <v>538</v>
      </c>
      <c r="O8982" t="s">
        <v>537</v>
      </c>
      <c r="P8982" t="s">
        <v>632</v>
      </c>
    </row>
    <row r="8983" spans="1:16" x14ac:dyDescent="0.25">
      <c r="A8983" t="s">
        <v>288</v>
      </c>
      <c r="B8983" t="s">
        <v>174</v>
      </c>
      <c r="C8983" t="s">
        <v>13</v>
      </c>
      <c r="D8983" t="s">
        <v>196</v>
      </c>
      <c r="E8983" t="s">
        <v>197</v>
      </c>
      <c r="F8983" t="s">
        <v>14</v>
      </c>
      <c r="G8983" t="s">
        <v>175</v>
      </c>
      <c r="H8983" t="s">
        <v>176</v>
      </c>
      <c r="I8983" t="s">
        <v>199</v>
      </c>
      <c r="J8983" t="s">
        <v>117</v>
      </c>
      <c r="K8983" s="1">
        <v>45419</v>
      </c>
      <c r="L8983">
        <v>90</v>
      </c>
      <c r="M8983">
        <v>3</v>
      </c>
      <c r="N8983" t="s">
        <v>538</v>
      </c>
      <c r="O8983" t="s">
        <v>537</v>
      </c>
      <c r="P8983" t="s">
        <v>632</v>
      </c>
    </row>
    <row r="8984" spans="1:16" x14ac:dyDescent="0.25">
      <c r="A8984" t="s">
        <v>288</v>
      </c>
      <c r="B8984" t="s">
        <v>174</v>
      </c>
      <c r="C8984" t="s">
        <v>13</v>
      </c>
      <c r="D8984" t="s">
        <v>196</v>
      </c>
      <c r="E8984" t="s">
        <v>197</v>
      </c>
      <c r="F8984" t="s">
        <v>14</v>
      </c>
      <c r="G8984" t="s">
        <v>175</v>
      </c>
      <c r="H8984" t="s">
        <v>176</v>
      </c>
      <c r="I8984" t="s">
        <v>199</v>
      </c>
      <c r="J8984" t="s">
        <v>117</v>
      </c>
      <c r="K8984" s="1">
        <v>45420</v>
      </c>
      <c r="L8984">
        <v>90</v>
      </c>
      <c r="M8984">
        <v>3</v>
      </c>
      <c r="N8984" t="s">
        <v>538</v>
      </c>
      <c r="O8984" t="s">
        <v>537</v>
      </c>
      <c r="P8984" t="s">
        <v>632</v>
      </c>
    </row>
    <row r="8985" spans="1:16" x14ac:dyDescent="0.25">
      <c r="A8985" t="s">
        <v>288</v>
      </c>
      <c r="B8985" t="s">
        <v>174</v>
      </c>
      <c r="C8985" t="s">
        <v>13</v>
      </c>
      <c r="D8985" t="s">
        <v>196</v>
      </c>
      <c r="E8985" t="s">
        <v>197</v>
      </c>
      <c r="F8985" t="s">
        <v>14</v>
      </c>
      <c r="G8985" t="s">
        <v>175</v>
      </c>
      <c r="H8985" t="s">
        <v>176</v>
      </c>
      <c r="I8985" t="s">
        <v>199</v>
      </c>
      <c r="J8985" t="s">
        <v>117</v>
      </c>
      <c r="K8985" s="1">
        <v>45421</v>
      </c>
      <c r="L8985">
        <v>120</v>
      </c>
      <c r="M8985">
        <v>3</v>
      </c>
      <c r="N8985" t="s">
        <v>538</v>
      </c>
      <c r="O8985" t="s">
        <v>537</v>
      </c>
      <c r="P8985" t="s">
        <v>632</v>
      </c>
    </row>
    <row r="8986" spans="1:16" x14ac:dyDescent="0.25">
      <c r="A8986" t="s">
        <v>288</v>
      </c>
      <c r="B8986" t="s">
        <v>174</v>
      </c>
      <c r="C8986" t="s">
        <v>13</v>
      </c>
      <c r="D8986" t="s">
        <v>196</v>
      </c>
      <c r="E8986" t="s">
        <v>197</v>
      </c>
      <c r="F8986" t="s">
        <v>14</v>
      </c>
      <c r="G8986" t="s">
        <v>175</v>
      </c>
      <c r="H8986" t="s">
        <v>176</v>
      </c>
      <c r="I8986" t="s">
        <v>199</v>
      </c>
      <c r="J8986" t="s">
        <v>117</v>
      </c>
      <c r="K8986" s="1">
        <v>45422</v>
      </c>
      <c r="L8986">
        <v>180</v>
      </c>
      <c r="M8986">
        <v>3</v>
      </c>
      <c r="N8986" t="s">
        <v>538</v>
      </c>
      <c r="O8986" t="s">
        <v>537</v>
      </c>
      <c r="P8986" t="s">
        <v>632</v>
      </c>
    </row>
    <row r="8987" spans="1:16" x14ac:dyDescent="0.25">
      <c r="A8987" t="s">
        <v>288</v>
      </c>
      <c r="B8987" t="s">
        <v>174</v>
      </c>
      <c r="C8987" t="s">
        <v>13</v>
      </c>
      <c r="D8987" t="s">
        <v>196</v>
      </c>
      <c r="E8987" t="s">
        <v>197</v>
      </c>
      <c r="F8987" t="s">
        <v>14</v>
      </c>
      <c r="G8987" t="s">
        <v>175</v>
      </c>
      <c r="H8987" t="s">
        <v>176</v>
      </c>
      <c r="I8987" t="s">
        <v>199</v>
      </c>
      <c r="J8987" t="s">
        <v>117</v>
      </c>
      <c r="K8987" s="1">
        <v>45425</v>
      </c>
      <c r="L8987">
        <v>30</v>
      </c>
      <c r="M8987">
        <v>4</v>
      </c>
      <c r="N8987" t="s">
        <v>538</v>
      </c>
      <c r="O8987" t="s">
        <v>537</v>
      </c>
      <c r="P8987" t="s">
        <v>632</v>
      </c>
    </row>
    <row r="8988" spans="1:16" x14ac:dyDescent="0.25">
      <c r="A8988" t="s">
        <v>288</v>
      </c>
      <c r="B8988" t="s">
        <v>174</v>
      </c>
      <c r="C8988" t="s">
        <v>13</v>
      </c>
      <c r="D8988" t="s">
        <v>196</v>
      </c>
      <c r="E8988" t="s">
        <v>197</v>
      </c>
      <c r="F8988" t="s">
        <v>14</v>
      </c>
      <c r="G8988" t="s">
        <v>175</v>
      </c>
      <c r="H8988" t="s">
        <v>176</v>
      </c>
      <c r="I8988" t="s">
        <v>199</v>
      </c>
      <c r="J8988" t="s">
        <v>117</v>
      </c>
      <c r="K8988" s="1">
        <v>45426</v>
      </c>
      <c r="L8988">
        <v>150</v>
      </c>
      <c r="M8988">
        <v>4</v>
      </c>
      <c r="N8988" t="s">
        <v>538</v>
      </c>
      <c r="O8988" t="s">
        <v>537</v>
      </c>
      <c r="P8988" t="s">
        <v>632</v>
      </c>
    </row>
    <row r="8989" spans="1:16" x14ac:dyDescent="0.25">
      <c r="A8989" t="s">
        <v>288</v>
      </c>
      <c r="B8989" t="s">
        <v>174</v>
      </c>
      <c r="C8989" t="s">
        <v>13</v>
      </c>
      <c r="D8989" t="s">
        <v>196</v>
      </c>
      <c r="E8989" t="s">
        <v>197</v>
      </c>
      <c r="F8989" t="s">
        <v>14</v>
      </c>
      <c r="G8989" t="s">
        <v>175</v>
      </c>
      <c r="H8989" t="s">
        <v>176</v>
      </c>
      <c r="I8989" t="s">
        <v>199</v>
      </c>
      <c r="J8989" t="s">
        <v>117</v>
      </c>
      <c r="K8989" s="1">
        <v>45427</v>
      </c>
      <c r="L8989">
        <v>60</v>
      </c>
      <c r="M8989">
        <v>4</v>
      </c>
      <c r="N8989" t="s">
        <v>538</v>
      </c>
      <c r="O8989" t="s">
        <v>537</v>
      </c>
      <c r="P8989" t="s">
        <v>632</v>
      </c>
    </row>
    <row r="8990" spans="1:16" x14ac:dyDescent="0.25">
      <c r="A8990" t="s">
        <v>288</v>
      </c>
      <c r="B8990" t="s">
        <v>174</v>
      </c>
      <c r="C8990" t="s">
        <v>13</v>
      </c>
      <c r="D8990" t="s">
        <v>196</v>
      </c>
      <c r="E8990" t="s">
        <v>197</v>
      </c>
      <c r="F8990" t="s">
        <v>14</v>
      </c>
      <c r="G8990" t="s">
        <v>175</v>
      </c>
      <c r="H8990" t="s">
        <v>176</v>
      </c>
      <c r="I8990" t="s">
        <v>199</v>
      </c>
      <c r="J8990" t="s">
        <v>117</v>
      </c>
      <c r="K8990" s="1">
        <v>45428</v>
      </c>
      <c r="L8990">
        <v>210</v>
      </c>
      <c r="M8990">
        <v>4</v>
      </c>
      <c r="N8990" t="s">
        <v>538</v>
      </c>
      <c r="O8990" t="s">
        <v>537</v>
      </c>
      <c r="P8990" t="s">
        <v>632</v>
      </c>
    </row>
    <row r="8991" spans="1:16" x14ac:dyDescent="0.25">
      <c r="A8991" t="s">
        <v>288</v>
      </c>
      <c r="B8991" t="s">
        <v>174</v>
      </c>
      <c r="C8991" t="s">
        <v>13</v>
      </c>
      <c r="D8991" t="s">
        <v>196</v>
      </c>
      <c r="E8991" t="s">
        <v>197</v>
      </c>
      <c r="F8991" t="s">
        <v>14</v>
      </c>
      <c r="G8991" t="s">
        <v>175</v>
      </c>
      <c r="H8991" t="s">
        <v>176</v>
      </c>
      <c r="I8991" t="s">
        <v>199</v>
      </c>
      <c r="J8991" t="s">
        <v>117</v>
      </c>
      <c r="K8991" s="1">
        <v>45429</v>
      </c>
      <c r="L8991">
        <v>60</v>
      </c>
      <c r="M8991">
        <v>4</v>
      </c>
      <c r="N8991" t="s">
        <v>538</v>
      </c>
      <c r="O8991" t="s">
        <v>537</v>
      </c>
      <c r="P8991" t="s">
        <v>632</v>
      </c>
    </row>
    <row r="8992" spans="1:16" x14ac:dyDescent="0.25">
      <c r="A8992" t="s">
        <v>288</v>
      </c>
      <c r="B8992" t="s">
        <v>174</v>
      </c>
      <c r="C8992" t="s">
        <v>13</v>
      </c>
      <c r="D8992" t="s">
        <v>196</v>
      </c>
      <c r="E8992" t="s">
        <v>197</v>
      </c>
      <c r="F8992" t="s">
        <v>14</v>
      </c>
      <c r="G8992" t="s">
        <v>175</v>
      </c>
      <c r="H8992" t="s">
        <v>176</v>
      </c>
      <c r="I8992" t="s">
        <v>177</v>
      </c>
      <c r="J8992" t="s">
        <v>117</v>
      </c>
      <c r="K8992" s="1">
        <v>45405</v>
      </c>
      <c r="L8992">
        <v>120</v>
      </c>
      <c r="M8992">
        <v>1</v>
      </c>
      <c r="N8992" t="s">
        <v>538</v>
      </c>
      <c r="O8992" t="s">
        <v>537</v>
      </c>
      <c r="P8992" t="s">
        <v>632</v>
      </c>
    </row>
    <row r="8993" spans="1:16" x14ac:dyDescent="0.25">
      <c r="A8993" t="s">
        <v>288</v>
      </c>
      <c r="B8993" t="s">
        <v>174</v>
      </c>
      <c r="C8993" t="s">
        <v>13</v>
      </c>
      <c r="D8993" t="s">
        <v>196</v>
      </c>
      <c r="E8993" t="s">
        <v>197</v>
      </c>
      <c r="F8993" t="s">
        <v>14</v>
      </c>
      <c r="G8993" t="s">
        <v>175</v>
      </c>
      <c r="H8993" t="s">
        <v>176</v>
      </c>
      <c r="I8993" t="s">
        <v>177</v>
      </c>
      <c r="J8993" t="s">
        <v>117</v>
      </c>
      <c r="K8993" s="1">
        <v>45406</v>
      </c>
      <c r="L8993">
        <v>90</v>
      </c>
      <c r="M8993">
        <v>1</v>
      </c>
      <c r="N8993" t="s">
        <v>538</v>
      </c>
      <c r="O8993" t="s">
        <v>537</v>
      </c>
      <c r="P8993" t="s">
        <v>632</v>
      </c>
    </row>
    <row r="8994" spans="1:16" x14ac:dyDescent="0.25">
      <c r="A8994" t="s">
        <v>288</v>
      </c>
      <c r="B8994" t="s">
        <v>174</v>
      </c>
      <c r="C8994" t="s">
        <v>13</v>
      </c>
      <c r="D8994" t="s">
        <v>196</v>
      </c>
      <c r="E8994" t="s">
        <v>197</v>
      </c>
      <c r="F8994" t="s">
        <v>14</v>
      </c>
      <c r="G8994" t="s">
        <v>175</v>
      </c>
      <c r="H8994" t="s">
        <v>176</v>
      </c>
      <c r="I8994" t="s">
        <v>177</v>
      </c>
      <c r="J8994" t="s">
        <v>117</v>
      </c>
      <c r="K8994" s="1">
        <v>45407</v>
      </c>
      <c r="L8994">
        <v>150</v>
      </c>
      <c r="M8994">
        <v>1</v>
      </c>
      <c r="N8994" t="s">
        <v>538</v>
      </c>
      <c r="O8994" t="s">
        <v>537</v>
      </c>
      <c r="P8994" t="s">
        <v>632</v>
      </c>
    </row>
    <row r="8995" spans="1:16" x14ac:dyDescent="0.25">
      <c r="A8995" t="s">
        <v>288</v>
      </c>
      <c r="B8995" t="s">
        <v>174</v>
      </c>
      <c r="C8995" t="s">
        <v>13</v>
      </c>
      <c r="D8995" t="s">
        <v>196</v>
      </c>
      <c r="E8995" t="s">
        <v>197</v>
      </c>
      <c r="F8995" t="s">
        <v>14</v>
      </c>
      <c r="G8995" t="s">
        <v>175</v>
      </c>
      <c r="H8995" t="s">
        <v>176</v>
      </c>
      <c r="I8995" t="s">
        <v>177</v>
      </c>
      <c r="J8995" t="s">
        <v>117</v>
      </c>
      <c r="K8995" s="1">
        <v>45412</v>
      </c>
      <c r="L8995">
        <v>120</v>
      </c>
      <c r="M8995">
        <v>2</v>
      </c>
      <c r="N8995" t="s">
        <v>538</v>
      </c>
      <c r="O8995" t="s">
        <v>537</v>
      </c>
      <c r="P8995" t="s">
        <v>632</v>
      </c>
    </row>
    <row r="8996" spans="1:16" x14ac:dyDescent="0.25">
      <c r="A8996" t="s">
        <v>288</v>
      </c>
      <c r="B8996" t="s">
        <v>174</v>
      </c>
      <c r="C8996" t="s">
        <v>13</v>
      </c>
      <c r="D8996" t="s">
        <v>196</v>
      </c>
      <c r="E8996" t="s">
        <v>197</v>
      </c>
      <c r="F8996" t="s">
        <v>14</v>
      </c>
      <c r="G8996" t="s">
        <v>175</v>
      </c>
      <c r="H8996" t="s">
        <v>176</v>
      </c>
      <c r="I8996" t="s">
        <v>177</v>
      </c>
      <c r="J8996" t="s">
        <v>117</v>
      </c>
      <c r="K8996" s="1">
        <v>45415</v>
      </c>
      <c r="L8996">
        <v>120</v>
      </c>
      <c r="M8996">
        <v>2</v>
      </c>
      <c r="N8996" t="s">
        <v>538</v>
      </c>
      <c r="O8996" t="s">
        <v>537</v>
      </c>
      <c r="P8996" t="s">
        <v>632</v>
      </c>
    </row>
    <row r="8997" spans="1:16" x14ac:dyDescent="0.25">
      <c r="A8997" t="s">
        <v>288</v>
      </c>
      <c r="B8997" t="s">
        <v>174</v>
      </c>
      <c r="C8997" t="s">
        <v>13</v>
      </c>
      <c r="D8997" t="s">
        <v>196</v>
      </c>
      <c r="E8997" t="s">
        <v>197</v>
      </c>
      <c r="F8997" t="s">
        <v>14</v>
      </c>
      <c r="G8997" t="s">
        <v>175</v>
      </c>
      <c r="H8997" t="s">
        <v>176</v>
      </c>
      <c r="I8997" t="s">
        <v>177</v>
      </c>
      <c r="J8997" t="s">
        <v>117</v>
      </c>
      <c r="K8997" s="1">
        <v>45418</v>
      </c>
      <c r="L8997">
        <v>60</v>
      </c>
      <c r="M8997">
        <v>3</v>
      </c>
      <c r="N8997" t="s">
        <v>538</v>
      </c>
      <c r="O8997" t="s">
        <v>537</v>
      </c>
      <c r="P8997" t="s">
        <v>632</v>
      </c>
    </row>
    <row r="8998" spans="1:16" x14ac:dyDescent="0.25">
      <c r="A8998" t="s">
        <v>288</v>
      </c>
      <c r="B8998" t="s">
        <v>174</v>
      </c>
      <c r="C8998" t="s">
        <v>13</v>
      </c>
      <c r="D8998" t="s">
        <v>196</v>
      </c>
      <c r="E8998" t="s">
        <v>197</v>
      </c>
      <c r="F8998" t="s">
        <v>14</v>
      </c>
      <c r="G8998" t="s">
        <v>175</v>
      </c>
      <c r="H8998" t="s">
        <v>176</v>
      </c>
      <c r="I8998" t="s">
        <v>177</v>
      </c>
      <c r="J8998" t="s">
        <v>117</v>
      </c>
      <c r="K8998" s="1">
        <v>45419</v>
      </c>
      <c r="L8998">
        <v>60</v>
      </c>
      <c r="M8998">
        <v>3</v>
      </c>
      <c r="N8998" t="s">
        <v>538</v>
      </c>
      <c r="O8998" t="s">
        <v>537</v>
      </c>
      <c r="P8998" t="s">
        <v>632</v>
      </c>
    </row>
    <row r="8999" spans="1:16" x14ac:dyDescent="0.25">
      <c r="A8999" t="s">
        <v>288</v>
      </c>
      <c r="B8999" t="s">
        <v>174</v>
      </c>
      <c r="C8999" t="s">
        <v>13</v>
      </c>
      <c r="D8999" t="s">
        <v>196</v>
      </c>
      <c r="E8999" t="s">
        <v>197</v>
      </c>
      <c r="F8999" t="s">
        <v>14</v>
      </c>
      <c r="G8999" t="s">
        <v>175</v>
      </c>
      <c r="H8999" t="s">
        <v>176</v>
      </c>
      <c r="I8999" t="s">
        <v>177</v>
      </c>
      <c r="J8999" t="s">
        <v>117</v>
      </c>
      <c r="K8999" s="1">
        <v>45420</v>
      </c>
      <c r="L8999">
        <v>90</v>
      </c>
      <c r="M8999">
        <v>3</v>
      </c>
      <c r="N8999" t="s">
        <v>538</v>
      </c>
      <c r="O8999" t="s">
        <v>537</v>
      </c>
      <c r="P8999" t="s">
        <v>632</v>
      </c>
    </row>
    <row r="9000" spans="1:16" x14ac:dyDescent="0.25">
      <c r="A9000" t="s">
        <v>288</v>
      </c>
      <c r="B9000" t="s">
        <v>174</v>
      </c>
      <c r="C9000" t="s">
        <v>13</v>
      </c>
      <c r="D9000" t="s">
        <v>196</v>
      </c>
      <c r="E9000" t="s">
        <v>197</v>
      </c>
      <c r="F9000" t="s">
        <v>14</v>
      </c>
      <c r="G9000" t="s">
        <v>175</v>
      </c>
      <c r="H9000" t="s">
        <v>176</v>
      </c>
      <c r="I9000" t="s">
        <v>177</v>
      </c>
      <c r="J9000" t="s">
        <v>117</v>
      </c>
      <c r="K9000" s="1">
        <v>45421</v>
      </c>
      <c r="L9000">
        <v>60</v>
      </c>
      <c r="M9000">
        <v>3</v>
      </c>
      <c r="N9000" t="s">
        <v>538</v>
      </c>
      <c r="O9000" t="s">
        <v>537</v>
      </c>
      <c r="P9000" t="s">
        <v>632</v>
      </c>
    </row>
    <row r="9001" spans="1:16" x14ac:dyDescent="0.25">
      <c r="A9001" t="s">
        <v>288</v>
      </c>
      <c r="B9001" t="s">
        <v>174</v>
      </c>
      <c r="C9001" t="s">
        <v>13</v>
      </c>
      <c r="D9001" t="s">
        <v>196</v>
      </c>
      <c r="E9001" t="s">
        <v>197</v>
      </c>
      <c r="F9001" t="s">
        <v>14</v>
      </c>
      <c r="G9001" t="s">
        <v>175</v>
      </c>
      <c r="H9001" t="s">
        <v>176</v>
      </c>
      <c r="I9001" t="s">
        <v>177</v>
      </c>
      <c r="J9001" t="s">
        <v>117</v>
      </c>
      <c r="K9001" s="1">
        <v>45422</v>
      </c>
      <c r="L9001">
        <v>30</v>
      </c>
      <c r="M9001">
        <v>3</v>
      </c>
      <c r="N9001" t="s">
        <v>538</v>
      </c>
      <c r="O9001" t="s">
        <v>537</v>
      </c>
      <c r="P9001" t="s">
        <v>632</v>
      </c>
    </row>
    <row r="9002" spans="1:16" x14ac:dyDescent="0.25">
      <c r="A9002" t="s">
        <v>288</v>
      </c>
      <c r="B9002" t="s">
        <v>174</v>
      </c>
      <c r="C9002" t="s">
        <v>13</v>
      </c>
      <c r="D9002" t="s">
        <v>196</v>
      </c>
      <c r="E9002" t="s">
        <v>197</v>
      </c>
      <c r="F9002" t="s">
        <v>14</v>
      </c>
      <c r="G9002" t="s">
        <v>175</v>
      </c>
      <c r="H9002" t="s">
        <v>176</v>
      </c>
      <c r="I9002" t="s">
        <v>177</v>
      </c>
      <c r="J9002" t="s">
        <v>117</v>
      </c>
      <c r="K9002" s="1">
        <v>45425</v>
      </c>
      <c r="L9002">
        <v>60</v>
      </c>
      <c r="M9002">
        <v>4</v>
      </c>
      <c r="N9002" t="s">
        <v>538</v>
      </c>
      <c r="O9002" t="s">
        <v>537</v>
      </c>
      <c r="P9002" t="s">
        <v>632</v>
      </c>
    </row>
    <row r="9003" spans="1:16" x14ac:dyDescent="0.25">
      <c r="A9003" t="s">
        <v>288</v>
      </c>
      <c r="B9003" t="s">
        <v>174</v>
      </c>
      <c r="C9003" t="s">
        <v>13</v>
      </c>
      <c r="D9003" t="s">
        <v>196</v>
      </c>
      <c r="E9003" t="s">
        <v>197</v>
      </c>
      <c r="F9003" t="s">
        <v>14</v>
      </c>
      <c r="G9003" t="s">
        <v>175</v>
      </c>
      <c r="H9003" t="s">
        <v>176</v>
      </c>
      <c r="I9003" t="s">
        <v>177</v>
      </c>
      <c r="J9003" t="s">
        <v>117</v>
      </c>
      <c r="K9003" s="1">
        <v>45427</v>
      </c>
      <c r="L9003">
        <v>60</v>
      </c>
      <c r="M9003">
        <v>4</v>
      </c>
      <c r="N9003" t="s">
        <v>538</v>
      </c>
      <c r="O9003" t="s">
        <v>537</v>
      </c>
      <c r="P9003" t="s">
        <v>632</v>
      </c>
    </row>
    <row r="9004" spans="1:16" x14ac:dyDescent="0.25">
      <c r="A9004" t="s">
        <v>288</v>
      </c>
      <c r="B9004" t="s">
        <v>174</v>
      </c>
      <c r="C9004" t="s">
        <v>13</v>
      </c>
      <c r="D9004" t="s">
        <v>196</v>
      </c>
      <c r="E9004" t="s">
        <v>197</v>
      </c>
      <c r="F9004" t="s">
        <v>14</v>
      </c>
      <c r="G9004" t="s">
        <v>175</v>
      </c>
      <c r="H9004" t="s">
        <v>176</v>
      </c>
      <c r="I9004" t="s">
        <v>177</v>
      </c>
      <c r="J9004" t="s">
        <v>117</v>
      </c>
      <c r="K9004" s="1">
        <v>45428</v>
      </c>
      <c r="L9004">
        <v>60</v>
      </c>
      <c r="M9004">
        <v>4</v>
      </c>
      <c r="N9004" t="s">
        <v>538</v>
      </c>
      <c r="O9004" t="s">
        <v>537</v>
      </c>
      <c r="P9004" t="s">
        <v>632</v>
      </c>
    </row>
    <row r="9005" spans="1:16" x14ac:dyDescent="0.25">
      <c r="A9005" t="s">
        <v>288</v>
      </c>
      <c r="B9005" t="s">
        <v>174</v>
      </c>
      <c r="C9005" t="s">
        <v>13</v>
      </c>
      <c r="D9005" t="s">
        <v>196</v>
      </c>
      <c r="E9005" t="s">
        <v>197</v>
      </c>
      <c r="F9005" t="s">
        <v>14</v>
      </c>
      <c r="G9005" t="s">
        <v>175</v>
      </c>
      <c r="H9005" t="s">
        <v>176</v>
      </c>
      <c r="I9005" t="s">
        <v>177</v>
      </c>
      <c r="J9005" t="s">
        <v>117</v>
      </c>
      <c r="K9005" s="1">
        <v>45429</v>
      </c>
      <c r="L9005">
        <v>180</v>
      </c>
      <c r="M9005">
        <v>4</v>
      </c>
      <c r="N9005" t="s">
        <v>538</v>
      </c>
      <c r="O9005" t="s">
        <v>537</v>
      </c>
      <c r="P9005" t="s">
        <v>632</v>
      </c>
    </row>
    <row r="9006" spans="1:16" x14ac:dyDescent="0.25">
      <c r="A9006" t="s">
        <v>288</v>
      </c>
      <c r="B9006" t="s">
        <v>174</v>
      </c>
      <c r="C9006" t="s">
        <v>13</v>
      </c>
      <c r="D9006" t="s">
        <v>196</v>
      </c>
      <c r="E9006" t="s">
        <v>197</v>
      </c>
      <c r="F9006" t="s">
        <v>14</v>
      </c>
      <c r="G9006" t="s">
        <v>175</v>
      </c>
      <c r="H9006" t="s">
        <v>176</v>
      </c>
      <c r="I9006" t="s">
        <v>178</v>
      </c>
      <c r="J9006" t="s">
        <v>117</v>
      </c>
      <c r="K9006" s="1">
        <v>45405</v>
      </c>
      <c r="L9006">
        <v>30</v>
      </c>
      <c r="M9006">
        <v>1</v>
      </c>
      <c r="N9006" t="s">
        <v>538</v>
      </c>
      <c r="O9006" t="s">
        <v>537</v>
      </c>
      <c r="P9006" t="s">
        <v>632</v>
      </c>
    </row>
    <row r="9007" spans="1:16" x14ac:dyDescent="0.25">
      <c r="A9007" t="s">
        <v>288</v>
      </c>
      <c r="B9007" t="s">
        <v>174</v>
      </c>
      <c r="C9007" t="s">
        <v>13</v>
      </c>
      <c r="D9007" t="s">
        <v>196</v>
      </c>
      <c r="E9007" t="s">
        <v>197</v>
      </c>
      <c r="F9007" t="s">
        <v>14</v>
      </c>
      <c r="G9007" t="s">
        <v>175</v>
      </c>
      <c r="H9007" t="s">
        <v>176</v>
      </c>
      <c r="I9007" t="s">
        <v>178</v>
      </c>
      <c r="J9007" t="s">
        <v>117</v>
      </c>
      <c r="K9007" s="1">
        <v>45406</v>
      </c>
      <c r="L9007">
        <v>30</v>
      </c>
      <c r="M9007">
        <v>1</v>
      </c>
      <c r="N9007" t="s">
        <v>538</v>
      </c>
      <c r="O9007" t="s">
        <v>537</v>
      </c>
      <c r="P9007" t="s">
        <v>632</v>
      </c>
    </row>
    <row r="9008" spans="1:16" x14ac:dyDescent="0.25">
      <c r="A9008" t="s">
        <v>288</v>
      </c>
      <c r="B9008" t="s">
        <v>174</v>
      </c>
      <c r="C9008" t="s">
        <v>13</v>
      </c>
      <c r="D9008" t="s">
        <v>196</v>
      </c>
      <c r="E9008" t="s">
        <v>197</v>
      </c>
      <c r="F9008" t="s">
        <v>14</v>
      </c>
      <c r="G9008" t="s">
        <v>175</v>
      </c>
      <c r="H9008" t="s">
        <v>176</v>
      </c>
      <c r="I9008" t="s">
        <v>178</v>
      </c>
      <c r="J9008" t="s">
        <v>117</v>
      </c>
      <c r="K9008" s="1">
        <v>45414</v>
      </c>
      <c r="L9008">
        <v>120</v>
      </c>
      <c r="M9008">
        <v>2</v>
      </c>
      <c r="N9008" t="s">
        <v>538</v>
      </c>
      <c r="O9008" t="s">
        <v>537</v>
      </c>
      <c r="P9008" t="s">
        <v>632</v>
      </c>
    </row>
    <row r="9009" spans="1:16" x14ac:dyDescent="0.25">
      <c r="A9009" t="s">
        <v>288</v>
      </c>
      <c r="B9009" t="s">
        <v>174</v>
      </c>
      <c r="C9009" t="s">
        <v>13</v>
      </c>
      <c r="D9009" t="s">
        <v>196</v>
      </c>
      <c r="E9009" t="s">
        <v>197</v>
      </c>
      <c r="F9009" t="s">
        <v>14</v>
      </c>
      <c r="G9009" t="s">
        <v>175</v>
      </c>
      <c r="H9009" t="s">
        <v>176</v>
      </c>
      <c r="I9009" t="s">
        <v>178</v>
      </c>
      <c r="J9009" t="s">
        <v>117</v>
      </c>
      <c r="K9009" s="1">
        <v>45415</v>
      </c>
      <c r="L9009">
        <v>60</v>
      </c>
      <c r="M9009">
        <v>2</v>
      </c>
      <c r="N9009" t="s">
        <v>538</v>
      </c>
      <c r="O9009" t="s">
        <v>537</v>
      </c>
      <c r="P9009" t="s">
        <v>632</v>
      </c>
    </row>
    <row r="9010" spans="1:16" x14ac:dyDescent="0.25">
      <c r="A9010" t="s">
        <v>288</v>
      </c>
      <c r="B9010" t="s">
        <v>174</v>
      </c>
      <c r="C9010" t="s">
        <v>13</v>
      </c>
      <c r="D9010" t="s">
        <v>196</v>
      </c>
      <c r="E9010" t="s">
        <v>197</v>
      </c>
      <c r="F9010" t="s">
        <v>14</v>
      </c>
      <c r="G9010" t="s">
        <v>175</v>
      </c>
      <c r="H9010" t="s">
        <v>176</v>
      </c>
      <c r="I9010" t="s">
        <v>178</v>
      </c>
      <c r="J9010" t="s">
        <v>117</v>
      </c>
      <c r="K9010" s="1">
        <v>45418</v>
      </c>
      <c r="L9010">
        <v>60</v>
      </c>
      <c r="M9010">
        <v>3</v>
      </c>
      <c r="N9010" t="s">
        <v>538</v>
      </c>
      <c r="O9010" t="s">
        <v>537</v>
      </c>
      <c r="P9010" t="s">
        <v>632</v>
      </c>
    </row>
    <row r="9011" spans="1:16" x14ac:dyDescent="0.25">
      <c r="A9011" t="s">
        <v>288</v>
      </c>
      <c r="B9011" t="s">
        <v>174</v>
      </c>
      <c r="C9011" t="s">
        <v>13</v>
      </c>
      <c r="D9011" t="s">
        <v>196</v>
      </c>
      <c r="E9011" t="s">
        <v>197</v>
      </c>
      <c r="F9011" t="s">
        <v>14</v>
      </c>
      <c r="G9011" t="s">
        <v>175</v>
      </c>
      <c r="H9011" t="s">
        <v>176</v>
      </c>
      <c r="I9011" t="s">
        <v>178</v>
      </c>
      <c r="J9011" t="s">
        <v>117</v>
      </c>
      <c r="K9011" s="1">
        <v>45419</v>
      </c>
      <c r="L9011">
        <v>90</v>
      </c>
      <c r="M9011">
        <v>3</v>
      </c>
      <c r="N9011" t="s">
        <v>538</v>
      </c>
      <c r="O9011" t="s">
        <v>537</v>
      </c>
      <c r="P9011" t="s">
        <v>632</v>
      </c>
    </row>
    <row r="9012" spans="1:16" x14ac:dyDescent="0.25">
      <c r="A9012" t="s">
        <v>288</v>
      </c>
      <c r="B9012" t="s">
        <v>174</v>
      </c>
      <c r="C9012" t="s">
        <v>13</v>
      </c>
      <c r="D9012" t="s">
        <v>196</v>
      </c>
      <c r="E9012" t="s">
        <v>197</v>
      </c>
      <c r="F9012" t="s">
        <v>14</v>
      </c>
      <c r="G9012" t="s">
        <v>175</v>
      </c>
      <c r="H9012" t="s">
        <v>176</v>
      </c>
      <c r="I9012" t="s">
        <v>178</v>
      </c>
      <c r="J9012" t="s">
        <v>117</v>
      </c>
      <c r="K9012" s="1">
        <v>45420</v>
      </c>
      <c r="L9012">
        <v>90</v>
      </c>
      <c r="M9012">
        <v>3</v>
      </c>
      <c r="N9012" t="s">
        <v>538</v>
      </c>
      <c r="O9012" t="s">
        <v>537</v>
      </c>
      <c r="P9012" t="s">
        <v>632</v>
      </c>
    </row>
    <row r="9013" spans="1:16" x14ac:dyDescent="0.25">
      <c r="A9013" t="s">
        <v>288</v>
      </c>
      <c r="B9013" t="s">
        <v>174</v>
      </c>
      <c r="C9013" t="s">
        <v>13</v>
      </c>
      <c r="D9013" t="s">
        <v>196</v>
      </c>
      <c r="E9013" t="s">
        <v>197</v>
      </c>
      <c r="F9013" t="s">
        <v>14</v>
      </c>
      <c r="G9013" t="s">
        <v>175</v>
      </c>
      <c r="H9013" t="s">
        <v>176</v>
      </c>
      <c r="I9013" t="s">
        <v>178</v>
      </c>
      <c r="J9013" t="s">
        <v>117</v>
      </c>
      <c r="K9013" s="1">
        <v>45426</v>
      </c>
      <c r="L9013">
        <v>30</v>
      </c>
      <c r="M9013">
        <v>4</v>
      </c>
      <c r="N9013" t="s">
        <v>538</v>
      </c>
      <c r="O9013" t="s">
        <v>537</v>
      </c>
      <c r="P9013" t="s">
        <v>632</v>
      </c>
    </row>
    <row r="9014" spans="1:16" x14ac:dyDescent="0.25">
      <c r="A9014" t="s">
        <v>288</v>
      </c>
      <c r="B9014" t="s">
        <v>174</v>
      </c>
      <c r="C9014" t="s">
        <v>13</v>
      </c>
      <c r="D9014" t="s">
        <v>196</v>
      </c>
      <c r="E9014" t="s">
        <v>197</v>
      </c>
      <c r="F9014" t="s">
        <v>14</v>
      </c>
      <c r="G9014" t="s">
        <v>175</v>
      </c>
      <c r="H9014" t="s">
        <v>176</v>
      </c>
      <c r="I9014" t="s">
        <v>178</v>
      </c>
      <c r="J9014" t="s">
        <v>117</v>
      </c>
      <c r="K9014" s="1">
        <v>45427</v>
      </c>
      <c r="L9014">
        <v>30</v>
      </c>
      <c r="M9014">
        <v>4</v>
      </c>
      <c r="N9014" t="s">
        <v>538</v>
      </c>
      <c r="O9014" t="s">
        <v>537</v>
      </c>
      <c r="P9014" t="s">
        <v>632</v>
      </c>
    </row>
    <row r="9015" spans="1:16" x14ac:dyDescent="0.25">
      <c r="A9015" t="s">
        <v>288</v>
      </c>
      <c r="B9015" t="s">
        <v>174</v>
      </c>
      <c r="C9015" t="s">
        <v>13</v>
      </c>
      <c r="D9015" t="s">
        <v>196</v>
      </c>
      <c r="E9015" t="s">
        <v>197</v>
      </c>
      <c r="F9015" t="s">
        <v>14</v>
      </c>
      <c r="G9015" t="s">
        <v>175</v>
      </c>
      <c r="H9015" t="s">
        <v>176</v>
      </c>
      <c r="I9015" t="s">
        <v>179</v>
      </c>
      <c r="J9015" t="s">
        <v>117</v>
      </c>
      <c r="K9015" s="1">
        <v>45404</v>
      </c>
      <c r="L9015">
        <v>30</v>
      </c>
      <c r="M9015">
        <v>1</v>
      </c>
      <c r="N9015" t="s">
        <v>538</v>
      </c>
      <c r="O9015" t="s">
        <v>537</v>
      </c>
      <c r="P9015" t="s">
        <v>632</v>
      </c>
    </row>
    <row r="9016" spans="1:16" x14ac:dyDescent="0.25">
      <c r="A9016" t="s">
        <v>288</v>
      </c>
      <c r="B9016" t="s">
        <v>174</v>
      </c>
      <c r="C9016" t="s">
        <v>13</v>
      </c>
      <c r="D9016" t="s">
        <v>196</v>
      </c>
      <c r="E9016" t="s">
        <v>197</v>
      </c>
      <c r="F9016" t="s">
        <v>14</v>
      </c>
      <c r="G9016" t="s">
        <v>175</v>
      </c>
      <c r="H9016" t="s">
        <v>176</v>
      </c>
      <c r="I9016" t="s">
        <v>179</v>
      </c>
      <c r="J9016" t="s">
        <v>117</v>
      </c>
      <c r="K9016" s="1">
        <v>45405</v>
      </c>
      <c r="L9016">
        <v>30</v>
      </c>
      <c r="M9016">
        <v>1</v>
      </c>
      <c r="N9016" t="s">
        <v>538</v>
      </c>
      <c r="O9016" t="s">
        <v>537</v>
      </c>
      <c r="P9016" t="s">
        <v>632</v>
      </c>
    </row>
    <row r="9017" spans="1:16" x14ac:dyDescent="0.25">
      <c r="A9017" t="s">
        <v>288</v>
      </c>
      <c r="B9017" t="s">
        <v>174</v>
      </c>
      <c r="C9017" t="s">
        <v>13</v>
      </c>
      <c r="D9017" t="s">
        <v>196</v>
      </c>
      <c r="E9017" t="s">
        <v>197</v>
      </c>
      <c r="F9017" t="s">
        <v>14</v>
      </c>
      <c r="G9017" t="s">
        <v>175</v>
      </c>
      <c r="H9017" t="s">
        <v>176</v>
      </c>
      <c r="I9017" t="s">
        <v>179</v>
      </c>
      <c r="J9017" t="s">
        <v>117</v>
      </c>
      <c r="K9017" s="1">
        <v>45407</v>
      </c>
      <c r="L9017">
        <v>30</v>
      </c>
      <c r="M9017">
        <v>1</v>
      </c>
      <c r="N9017" t="s">
        <v>538</v>
      </c>
      <c r="O9017" t="s">
        <v>537</v>
      </c>
      <c r="P9017" t="s">
        <v>632</v>
      </c>
    </row>
    <row r="9018" spans="1:16" x14ac:dyDescent="0.25">
      <c r="A9018" t="s">
        <v>288</v>
      </c>
      <c r="B9018" t="s">
        <v>174</v>
      </c>
      <c r="C9018" t="s">
        <v>13</v>
      </c>
      <c r="D9018" t="s">
        <v>196</v>
      </c>
      <c r="E9018" t="s">
        <v>197</v>
      </c>
      <c r="F9018" t="s">
        <v>14</v>
      </c>
      <c r="G9018" t="s">
        <v>175</v>
      </c>
      <c r="H9018" t="s">
        <v>176</v>
      </c>
      <c r="I9018" t="s">
        <v>180</v>
      </c>
      <c r="J9018" t="s">
        <v>117</v>
      </c>
      <c r="K9018" s="1">
        <v>45413</v>
      </c>
      <c r="L9018">
        <v>30</v>
      </c>
      <c r="M9018">
        <v>2</v>
      </c>
      <c r="N9018" t="s">
        <v>538</v>
      </c>
      <c r="O9018" t="s">
        <v>537</v>
      </c>
      <c r="P9018" t="s">
        <v>632</v>
      </c>
    </row>
    <row r="9019" spans="1:16" x14ac:dyDescent="0.25">
      <c r="A9019" t="s">
        <v>288</v>
      </c>
      <c r="B9019" t="s">
        <v>174</v>
      </c>
      <c r="C9019" t="s">
        <v>13</v>
      </c>
      <c r="D9019" t="s">
        <v>196</v>
      </c>
      <c r="E9019" t="s">
        <v>197</v>
      </c>
      <c r="F9019" t="s">
        <v>14</v>
      </c>
      <c r="G9019" t="s">
        <v>175</v>
      </c>
      <c r="H9019" t="s">
        <v>25</v>
      </c>
      <c r="I9019" t="s">
        <v>16</v>
      </c>
      <c r="J9019" t="s">
        <v>117</v>
      </c>
      <c r="K9019" s="1">
        <v>45412</v>
      </c>
      <c r="L9019">
        <v>10.001999999999899</v>
      </c>
      <c r="M9019">
        <v>2</v>
      </c>
      <c r="N9019" t="s">
        <v>538</v>
      </c>
      <c r="O9019" t="s">
        <v>537</v>
      </c>
      <c r="P9019" t="s">
        <v>632</v>
      </c>
    </row>
    <row r="9020" spans="1:16" x14ac:dyDescent="0.25">
      <c r="A9020" t="s">
        <v>288</v>
      </c>
      <c r="B9020" t="s">
        <v>174</v>
      </c>
      <c r="C9020" t="s">
        <v>13</v>
      </c>
      <c r="D9020" t="s">
        <v>196</v>
      </c>
      <c r="E9020" t="s">
        <v>197</v>
      </c>
      <c r="F9020" t="s">
        <v>14</v>
      </c>
      <c r="G9020" t="s">
        <v>175</v>
      </c>
      <c r="H9020" t="s">
        <v>25</v>
      </c>
      <c r="I9020" t="s">
        <v>16</v>
      </c>
      <c r="J9020" t="s">
        <v>117</v>
      </c>
      <c r="K9020" s="1">
        <v>45413</v>
      </c>
      <c r="L9020">
        <v>30</v>
      </c>
      <c r="M9020">
        <v>2</v>
      </c>
      <c r="N9020" t="s">
        <v>538</v>
      </c>
      <c r="O9020" t="s">
        <v>537</v>
      </c>
      <c r="P9020" t="s">
        <v>632</v>
      </c>
    </row>
    <row r="9021" spans="1:16" x14ac:dyDescent="0.25">
      <c r="A9021" t="s">
        <v>288</v>
      </c>
      <c r="B9021" t="s">
        <v>174</v>
      </c>
      <c r="C9021" t="s">
        <v>13</v>
      </c>
      <c r="D9021" t="s">
        <v>196</v>
      </c>
      <c r="E9021" t="s">
        <v>197</v>
      </c>
      <c r="F9021" t="s">
        <v>14</v>
      </c>
      <c r="G9021" t="s">
        <v>175</v>
      </c>
      <c r="H9021" t="s">
        <v>25</v>
      </c>
      <c r="I9021" t="s">
        <v>16</v>
      </c>
      <c r="J9021" t="s">
        <v>117</v>
      </c>
      <c r="K9021" s="1">
        <v>45421</v>
      </c>
      <c r="L9021">
        <v>30</v>
      </c>
      <c r="M9021">
        <v>3</v>
      </c>
      <c r="N9021" t="s">
        <v>538</v>
      </c>
      <c r="O9021" t="s">
        <v>537</v>
      </c>
      <c r="P9021" t="s">
        <v>632</v>
      </c>
    </row>
    <row r="9022" spans="1:16" x14ac:dyDescent="0.25">
      <c r="A9022" t="s">
        <v>288</v>
      </c>
      <c r="B9022" t="s">
        <v>174</v>
      </c>
      <c r="C9022" t="s">
        <v>13</v>
      </c>
      <c r="D9022" t="s">
        <v>196</v>
      </c>
      <c r="E9022" t="s">
        <v>197</v>
      </c>
      <c r="F9022" t="s">
        <v>14</v>
      </c>
      <c r="G9022" t="s">
        <v>175</v>
      </c>
      <c r="H9022" t="s">
        <v>25</v>
      </c>
      <c r="I9022" t="s">
        <v>16</v>
      </c>
      <c r="J9022" t="s">
        <v>117</v>
      </c>
      <c r="K9022" s="1">
        <v>45422</v>
      </c>
      <c r="L9022">
        <v>10.001999999999899</v>
      </c>
      <c r="M9022">
        <v>3</v>
      </c>
      <c r="N9022" t="s">
        <v>538</v>
      </c>
      <c r="O9022" t="s">
        <v>537</v>
      </c>
      <c r="P9022" t="s">
        <v>632</v>
      </c>
    </row>
    <row r="9023" spans="1:16" x14ac:dyDescent="0.25">
      <c r="A9023" t="s">
        <v>288</v>
      </c>
      <c r="B9023" t="s">
        <v>174</v>
      </c>
      <c r="C9023" t="s">
        <v>13</v>
      </c>
      <c r="D9023" t="s">
        <v>196</v>
      </c>
      <c r="E9023" t="s">
        <v>197</v>
      </c>
      <c r="F9023" t="s">
        <v>14</v>
      </c>
      <c r="G9023" t="s">
        <v>175</v>
      </c>
      <c r="H9023" t="s">
        <v>25</v>
      </c>
      <c r="I9023" t="s">
        <v>17</v>
      </c>
      <c r="J9023" t="s">
        <v>117</v>
      </c>
      <c r="K9023" s="1">
        <v>45419</v>
      </c>
      <c r="L9023">
        <v>10.001999999999899</v>
      </c>
      <c r="M9023">
        <v>3</v>
      </c>
      <c r="N9023" t="s">
        <v>538</v>
      </c>
      <c r="O9023" t="s">
        <v>537</v>
      </c>
      <c r="P9023" t="s">
        <v>632</v>
      </c>
    </row>
    <row r="9024" spans="1:16" x14ac:dyDescent="0.25">
      <c r="A9024" t="s">
        <v>288</v>
      </c>
      <c r="B9024" t="s">
        <v>174</v>
      </c>
      <c r="C9024" t="s">
        <v>13</v>
      </c>
      <c r="D9024" t="s">
        <v>196</v>
      </c>
      <c r="E9024" t="s">
        <v>197</v>
      </c>
      <c r="F9024" t="s">
        <v>14</v>
      </c>
      <c r="G9024" t="s">
        <v>175</v>
      </c>
      <c r="H9024" t="s">
        <v>25</v>
      </c>
      <c r="I9024" t="s">
        <v>17</v>
      </c>
      <c r="J9024" t="s">
        <v>117</v>
      </c>
      <c r="K9024" s="1">
        <v>45422</v>
      </c>
      <c r="L9024">
        <v>10.001999999999899</v>
      </c>
      <c r="M9024">
        <v>3</v>
      </c>
      <c r="N9024" t="s">
        <v>538</v>
      </c>
      <c r="O9024" t="s">
        <v>537</v>
      </c>
      <c r="P9024" t="s">
        <v>632</v>
      </c>
    </row>
    <row r="9025" spans="1:16" x14ac:dyDescent="0.25">
      <c r="A9025" t="s">
        <v>288</v>
      </c>
      <c r="B9025" t="s">
        <v>174</v>
      </c>
      <c r="C9025" t="s">
        <v>13</v>
      </c>
      <c r="D9025" t="s">
        <v>196</v>
      </c>
      <c r="E9025" t="s">
        <v>197</v>
      </c>
      <c r="F9025" t="s">
        <v>14</v>
      </c>
      <c r="G9025" t="s">
        <v>175</v>
      </c>
      <c r="H9025" t="s">
        <v>25</v>
      </c>
      <c r="I9025" t="s">
        <v>264</v>
      </c>
      <c r="J9025" t="s">
        <v>117</v>
      </c>
      <c r="K9025" s="1">
        <v>45406</v>
      </c>
      <c r="L9025">
        <v>30</v>
      </c>
      <c r="M9025">
        <v>1</v>
      </c>
      <c r="N9025" t="s">
        <v>538</v>
      </c>
      <c r="O9025" t="s">
        <v>537</v>
      </c>
      <c r="P9025" t="s">
        <v>632</v>
      </c>
    </row>
    <row r="9026" spans="1:16" x14ac:dyDescent="0.25">
      <c r="A9026" t="s">
        <v>288</v>
      </c>
      <c r="B9026" t="s">
        <v>174</v>
      </c>
      <c r="C9026" t="s">
        <v>13</v>
      </c>
      <c r="D9026" t="s">
        <v>196</v>
      </c>
      <c r="E9026" t="s">
        <v>197</v>
      </c>
      <c r="F9026" t="s">
        <v>14</v>
      </c>
      <c r="G9026" t="s">
        <v>175</v>
      </c>
      <c r="H9026" t="s">
        <v>25</v>
      </c>
      <c r="I9026" t="s">
        <v>255</v>
      </c>
      <c r="J9026" t="s">
        <v>118</v>
      </c>
      <c r="K9026" s="1">
        <v>45404</v>
      </c>
      <c r="L9026">
        <v>10.001999999999899</v>
      </c>
      <c r="M9026">
        <v>1</v>
      </c>
      <c r="N9026" t="s">
        <v>538</v>
      </c>
      <c r="O9026" t="s">
        <v>537</v>
      </c>
      <c r="P9026" t="s">
        <v>632</v>
      </c>
    </row>
    <row r="9027" spans="1:16" x14ac:dyDescent="0.25">
      <c r="A9027" t="s">
        <v>288</v>
      </c>
      <c r="B9027" t="s">
        <v>174</v>
      </c>
      <c r="C9027" t="s">
        <v>13</v>
      </c>
      <c r="D9027" t="s">
        <v>196</v>
      </c>
      <c r="E9027" t="s">
        <v>197</v>
      </c>
      <c r="F9027" t="s">
        <v>14</v>
      </c>
      <c r="G9027" t="s">
        <v>175</v>
      </c>
      <c r="H9027" t="s">
        <v>25</v>
      </c>
      <c r="I9027" t="s">
        <v>255</v>
      </c>
      <c r="J9027" t="s">
        <v>118</v>
      </c>
      <c r="K9027" s="1">
        <v>45407</v>
      </c>
      <c r="L9027">
        <v>30</v>
      </c>
      <c r="M9027">
        <v>1</v>
      </c>
      <c r="N9027" t="s">
        <v>538</v>
      </c>
      <c r="O9027" t="s">
        <v>537</v>
      </c>
      <c r="P9027" t="s">
        <v>632</v>
      </c>
    </row>
    <row r="9028" spans="1:16" x14ac:dyDescent="0.25">
      <c r="A9028" t="s">
        <v>288</v>
      </c>
      <c r="B9028" t="s">
        <v>174</v>
      </c>
      <c r="C9028" t="s">
        <v>13</v>
      </c>
      <c r="D9028" t="s">
        <v>196</v>
      </c>
      <c r="E9028" t="s">
        <v>197</v>
      </c>
      <c r="F9028" t="s">
        <v>14</v>
      </c>
      <c r="G9028" t="s">
        <v>175</v>
      </c>
      <c r="H9028" t="s">
        <v>25</v>
      </c>
      <c r="I9028" t="s">
        <v>181</v>
      </c>
      <c r="J9028" t="s">
        <v>118</v>
      </c>
      <c r="K9028" s="1">
        <v>45405</v>
      </c>
      <c r="L9028">
        <v>30</v>
      </c>
      <c r="M9028">
        <v>1</v>
      </c>
      <c r="N9028" t="s">
        <v>538</v>
      </c>
      <c r="O9028" t="s">
        <v>537</v>
      </c>
      <c r="P9028" t="s">
        <v>632</v>
      </c>
    </row>
    <row r="9029" spans="1:16" x14ac:dyDescent="0.25">
      <c r="A9029" t="s">
        <v>288</v>
      </c>
      <c r="B9029" t="s">
        <v>174</v>
      </c>
      <c r="C9029" t="s">
        <v>13</v>
      </c>
      <c r="D9029" t="s">
        <v>196</v>
      </c>
      <c r="E9029" t="s">
        <v>197</v>
      </c>
      <c r="F9029" t="s">
        <v>14</v>
      </c>
      <c r="G9029" t="s">
        <v>175</v>
      </c>
      <c r="H9029" t="s">
        <v>25</v>
      </c>
      <c r="I9029" t="s">
        <v>181</v>
      </c>
      <c r="J9029" t="s">
        <v>118</v>
      </c>
      <c r="K9029" s="1">
        <v>45419</v>
      </c>
      <c r="L9029">
        <v>30</v>
      </c>
      <c r="M9029">
        <v>3</v>
      </c>
      <c r="N9029" t="s">
        <v>538</v>
      </c>
      <c r="O9029" t="s">
        <v>537</v>
      </c>
      <c r="P9029" t="s">
        <v>632</v>
      </c>
    </row>
    <row r="9030" spans="1:16" x14ac:dyDescent="0.25">
      <c r="A9030" t="s">
        <v>288</v>
      </c>
      <c r="B9030" t="s">
        <v>174</v>
      </c>
      <c r="C9030" t="s">
        <v>13</v>
      </c>
      <c r="D9030" t="s">
        <v>196</v>
      </c>
      <c r="E9030" t="s">
        <v>197</v>
      </c>
      <c r="F9030" t="s">
        <v>14</v>
      </c>
      <c r="G9030" t="s">
        <v>175</v>
      </c>
      <c r="H9030" t="s">
        <v>25</v>
      </c>
      <c r="I9030" t="s">
        <v>200</v>
      </c>
      <c r="J9030" t="s">
        <v>117</v>
      </c>
      <c r="K9030" s="1">
        <v>45404</v>
      </c>
      <c r="L9030">
        <v>10.001999999999899</v>
      </c>
      <c r="M9030">
        <v>1</v>
      </c>
      <c r="N9030" t="s">
        <v>538</v>
      </c>
      <c r="O9030" t="s">
        <v>537</v>
      </c>
      <c r="P9030" t="s">
        <v>632</v>
      </c>
    </row>
    <row r="9031" spans="1:16" x14ac:dyDescent="0.25">
      <c r="A9031" t="s">
        <v>288</v>
      </c>
      <c r="B9031" t="s">
        <v>174</v>
      </c>
      <c r="C9031" t="s">
        <v>13</v>
      </c>
      <c r="D9031" t="s">
        <v>196</v>
      </c>
      <c r="E9031" t="s">
        <v>197</v>
      </c>
      <c r="F9031" t="s">
        <v>14</v>
      </c>
      <c r="G9031" t="s">
        <v>175</v>
      </c>
      <c r="H9031" t="s">
        <v>25</v>
      </c>
      <c r="I9031" t="s">
        <v>200</v>
      </c>
      <c r="J9031" t="s">
        <v>117</v>
      </c>
      <c r="K9031" s="1">
        <v>45405</v>
      </c>
      <c r="L9031">
        <v>10.001999999999899</v>
      </c>
      <c r="M9031">
        <v>1</v>
      </c>
      <c r="N9031" t="s">
        <v>538</v>
      </c>
      <c r="O9031" t="s">
        <v>537</v>
      </c>
      <c r="P9031" t="s">
        <v>632</v>
      </c>
    </row>
    <row r="9032" spans="1:16" x14ac:dyDescent="0.25">
      <c r="A9032" t="s">
        <v>288</v>
      </c>
      <c r="B9032" t="s">
        <v>174</v>
      </c>
      <c r="C9032" t="s">
        <v>13</v>
      </c>
      <c r="D9032" t="s">
        <v>196</v>
      </c>
      <c r="E9032" t="s">
        <v>197</v>
      </c>
      <c r="F9032" t="s">
        <v>14</v>
      </c>
      <c r="G9032" t="s">
        <v>175</v>
      </c>
      <c r="H9032" t="s">
        <v>25</v>
      </c>
      <c r="I9032" t="s">
        <v>200</v>
      </c>
      <c r="J9032" t="s">
        <v>117</v>
      </c>
      <c r="K9032" s="1">
        <v>45406</v>
      </c>
      <c r="L9032">
        <v>10.001999999999899</v>
      </c>
      <c r="M9032">
        <v>1</v>
      </c>
      <c r="N9032" t="s">
        <v>538</v>
      </c>
      <c r="O9032" t="s">
        <v>537</v>
      </c>
      <c r="P9032" t="s">
        <v>632</v>
      </c>
    </row>
    <row r="9033" spans="1:16" x14ac:dyDescent="0.25">
      <c r="A9033" t="s">
        <v>288</v>
      </c>
      <c r="B9033" t="s">
        <v>174</v>
      </c>
      <c r="C9033" t="s">
        <v>13</v>
      </c>
      <c r="D9033" t="s">
        <v>196</v>
      </c>
      <c r="E9033" t="s">
        <v>197</v>
      </c>
      <c r="F9033" t="s">
        <v>14</v>
      </c>
      <c r="G9033" t="s">
        <v>175</v>
      </c>
      <c r="H9033" t="s">
        <v>25</v>
      </c>
      <c r="I9033" t="s">
        <v>200</v>
      </c>
      <c r="J9033" t="s">
        <v>117</v>
      </c>
      <c r="K9033" s="1">
        <v>45414</v>
      </c>
      <c r="L9033">
        <v>10.001999999999899</v>
      </c>
      <c r="M9033">
        <v>2</v>
      </c>
      <c r="N9033" t="s">
        <v>538</v>
      </c>
      <c r="O9033" t="s">
        <v>537</v>
      </c>
      <c r="P9033" t="s">
        <v>632</v>
      </c>
    </row>
    <row r="9034" spans="1:16" x14ac:dyDescent="0.25">
      <c r="A9034" t="s">
        <v>288</v>
      </c>
      <c r="B9034" t="s">
        <v>174</v>
      </c>
      <c r="C9034" t="s">
        <v>13</v>
      </c>
      <c r="D9034" t="s">
        <v>196</v>
      </c>
      <c r="E9034" t="s">
        <v>197</v>
      </c>
      <c r="F9034" t="s">
        <v>14</v>
      </c>
      <c r="G9034" t="s">
        <v>175</v>
      </c>
      <c r="H9034" t="s">
        <v>25</v>
      </c>
      <c r="I9034" t="s">
        <v>200</v>
      </c>
      <c r="J9034" t="s">
        <v>117</v>
      </c>
      <c r="K9034" s="1">
        <v>45421</v>
      </c>
      <c r="L9034">
        <v>10.001999999999899</v>
      </c>
      <c r="M9034">
        <v>3</v>
      </c>
      <c r="N9034" t="s">
        <v>538</v>
      </c>
      <c r="O9034" t="s">
        <v>537</v>
      </c>
      <c r="P9034" t="s">
        <v>632</v>
      </c>
    </row>
    <row r="9035" spans="1:16" x14ac:dyDescent="0.25">
      <c r="A9035" t="s">
        <v>288</v>
      </c>
      <c r="B9035" t="s">
        <v>174</v>
      </c>
      <c r="C9035" t="s">
        <v>13</v>
      </c>
      <c r="D9035" t="s">
        <v>196</v>
      </c>
      <c r="E9035" t="s">
        <v>197</v>
      </c>
      <c r="F9035" t="s">
        <v>14</v>
      </c>
      <c r="G9035" t="s">
        <v>175</v>
      </c>
      <c r="H9035" t="s">
        <v>30</v>
      </c>
      <c r="I9035" t="s">
        <v>240</v>
      </c>
      <c r="J9035" t="s">
        <v>119</v>
      </c>
      <c r="K9035" s="1">
        <v>45418</v>
      </c>
      <c r="L9035">
        <v>30</v>
      </c>
      <c r="M9035">
        <v>3</v>
      </c>
      <c r="N9035" t="s">
        <v>538</v>
      </c>
      <c r="O9035" t="s">
        <v>537</v>
      </c>
      <c r="P9035" t="s">
        <v>632</v>
      </c>
    </row>
    <row r="9036" spans="1:16" x14ac:dyDescent="0.25">
      <c r="A9036" t="s">
        <v>288</v>
      </c>
      <c r="B9036" t="s">
        <v>174</v>
      </c>
      <c r="C9036" t="s">
        <v>13</v>
      </c>
      <c r="D9036" t="s">
        <v>196</v>
      </c>
      <c r="E9036" t="s">
        <v>197</v>
      </c>
      <c r="F9036" t="s">
        <v>14</v>
      </c>
      <c r="G9036" t="s">
        <v>175</v>
      </c>
      <c r="H9036" t="s">
        <v>30</v>
      </c>
      <c r="I9036" t="s">
        <v>32</v>
      </c>
      <c r="J9036" t="s">
        <v>119</v>
      </c>
      <c r="K9036" s="1">
        <v>45413</v>
      </c>
      <c r="L9036">
        <v>30</v>
      </c>
      <c r="M9036">
        <v>2</v>
      </c>
      <c r="N9036" t="s">
        <v>538</v>
      </c>
      <c r="O9036" t="s">
        <v>537</v>
      </c>
      <c r="P9036" t="s">
        <v>632</v>
      </c>
    </row>
    <row r="9037" spans="1:16" x14ac:dyDescent="0.25">
      <c r="A9037" t="s">
        <v>288</v>
      </c>
      <c r="B9037" t="s">
        <v>174</v>
      </c>
      <c r="C9037" t="s">
        <v>13</v>
      </c>
      <c r="D9037" t="s">
        <v>196</v>
      </c>
      <c r="E9037" t="s">
        <v>197</v>
      </c>
      <c r="F9037" t="s">
        <v>14</v>
      </c>
      <c r="G9037" t="s">
        <v>175</v>
      </c>
      <c r="H9037" t="s">
        <v>30</v>
      </c>
      <c r="I9037" t="s">
        <v>32</v>
      </c>
      <c r="J9037" t="s">
        <v>119</v>
      </c>
      <c r="K9037" s="1">
        <v>45414</v>
      </c>
      <c r="L9037">
        <v>30</v>
      </c>
      <c r="M9037">
        <v>2</v>
      </c>
      <c r="N9037" t="s">
        <v>538</v>
      </c>
      <c r="O9037" t="s">
        <v>537</v>
      </c>
      <c r="P9037" t="s">
        <v>632</v>
      </c>
    </row>
    <row r="9038" spans="1:16" x14ac:dyDescent="0.25">
      <c r="A9038" t="s">
        <v>288</v>
      </c>
      <c r="B9038" t="s">
        <v>174</v>
      </c>
      <c r="C9038" t="s">
        <v>13</v>
      </c>
      <c r="D9038" t="s">
        <v>196</v>
      </c>
      <c r="E9038" t="s">
        <v>197</v>
      </c>
      <c r="F9038" t="s">
        <v>14</v>
      </c>
      <c r="G9038" t="s">
        <v>175</v>
      </c>
      <c r="H9038" t="s">
        <v>183</v>
      </c>
      <c r="I9038" t="s">
        <v>185</v>
      </c>
      <c r="J9038" t="s">
        <v>118</v>
      </c>
      <c r="K9038" s="1">
        <v>45407</v>
      </c>
      <c r="L9038">
        <v>30</v>
      </c>
      <c r="M9038">
        <v>1</v>
      </c>
      <c r="N9038" t="s">
        <v>538</v>
      </c>
      <c r="O9038" t="s">
        <v>537</v>
      </c>
      <c r="P9038" t="s">
        <v>632</v>
      </c>
    </row>
    <row r="9039" spans="1:16" x14ac:dyDescent="0.25">
      <c r="A9039" t="s">
        <v>288</v>
      </c>
      <c r="B9039" t="s">
        <v>174</v>
      </c>
      <c r="C9039" t="s">
        <v>13</v>
      </c>
      <c r="D9039" t="s">
        <v>196</v>
      </c>
      <c r="E9039" t="s">
        <v>197</v>
      </c>
      <c r="F9039" t="s">
        <v>14</v>
      </c>
      <c r="G9039" t="s">
        <v>175</v>
      </c>
      <c r="H9039" t="s">
        <v>183</v>
      </c>
      <c r="I9039" t="s">
        <v>185</v>
      </c>
      <c r="J9039" t="s">
        <v>118</v>
      </c>
      <c r="K9039" s="1">
        <v>45415</v>
      </c>
      <c r="L9039">
        <v>60</v>
      </c>
      <c r="M9039">
        <v>2</v>
      </c>
      <c r="N9039" t="s">
        <v>538</v>
      </c>
      <c r="O9039" t="s">
        <v>537</v>
      </c>
      <c r="P9039" t="s">
        <v>632</v>
      </c>
    </row>
    <row r="9040" spans="1:16" x14ac:dyDescent="0.25">
      <c r="A9040" t="s">
        <v>288</v>
      </c>
      <c r="B9040" t="s">
        <v>174</v>
      </c>
      <c r="C9040" t="s">
        <v>13</v>
      </c>
      <c r="D9040" t="s">
        <v>196</v>
      </c>
      <c r="E9040" t="s">
        <v>197</v>
      </c>
      <c r="F9040" t="s">
        <v>14</v>
      </c>
      <c r="G9040" t="s">
        <v>175</v>
      </c>
      <c r="H9040" t="s">
        <v>183</v>
      </c>
      <c r="I9040" t="s">
        <v>185</v>
      </c>
      <c r="J9040" t="s">
        <v>118</v>
      </c>
      <c r="K9040" s="1">
        <v>45429</v>
      </c>
      <c r="L9040">
        <v>10.001999999999899</v>
      </c>
      <c r="M9040">
        <v>4</v>
      </c>
      <c r="N9040" t="s">
        <v>538</v>
      </c>
      <c r="O9040" t="s">
        <v>537</v>
      </c>
      <c r="P9040" t="s">
        <v>632</v>
      </c>
    </row>
    <row r="9041" spans="1:16" x14ac:dyDescent="0.25">
      <c r="A9041" t="s">
        <v>288</v>
      </c>
      <c r="B9041" t="s">
        <v>174</v>
      </c>
      <c r="C9041" t="s">
        <v>13</v>
      </c>
      <c r="D9041" t="s">
        <v>196</v>
      </c>
      <c r="E9041" t="s">
        <v>197</v>
      </c>
      <c r="F9041" t="s">
        <v>14</v>
      </c>
      <c r="G9041" t="s">
        <v>175</v>
      </c>
      <c r="H9041" t="s">
        <v>183</v>
      </c>
      <c r="I9041" t="s">
        <v>71</v>
      </c>
      <c r="J9041" t="s">
        <v>191</v>
      </c>
      <c r="K9041" s="1">
        <v>45406</v>
      </c>
      <c r="L9041">
        <v>120</v>
      </c>
      <c r="M9041">
        <v>1</v>
      </c>
      <c r="N9041" t="s">
        <v>538</v>
      </c>
      <c r="O9041" t="s">
        <v>537</v>
      </c>
      <c r="P9041" t="s">
        <v>632</v>
      </c>
    </row>
    <row r="9042" spans="1:16" x14ac:dyDescent="0.25">
      <c r="A9042" t="s">
        <v>288</v>
      </c>
      <c r="B9042" t="s">
        <v>174</v>
      </c>
      <c r="C9042" t="s">
        <v>13</v>
      </c>
      <c r="D9042" t="s">
        <v>196</v>
      </c>
      <c r="E9042" t="s">
        <v>197</v>
      </c>
      <c r="F9042" t="s">
        <v>14</v>
      </c>
      <c r="G9042" t="s">
        <v>175</v>
      </c>
      <c r="H9042" t="s">
        <v>183</v>
      </c>
      <c r="I9042" t="s">
        <v>71</v>
      </c>
      <c r="J9042" t="s">
        <v>191</v>
      </c>
      <c r="K9042" s="1">
        <v>45421</v>
      </c>
      <c r="L9042">
        <v>60</v>
      </c>
      <c r="M9042">
        <v>3</v>
      </c>
      <c r="N9042" t="s">
        <v>538</v>
      </c>
      <c r="O9042" t="s">
        <v>537</v>
      </c>
      <c r="P9042" t="s">
        <v>632</v>
      </c>
    </row>
    <row r="9043" spans="1:16" x14ac:dyDescent="0.25">
      <c r="A9043" t="s">
        <v>288</v>
      </c>
      <c r="B9043" t="s">
        <v>174</v>
      </c>
      <c r="C9043" t="s">
        <v>13</v>
      </c>
      <c r="D9043" t="s">
        <v>196</v>
      </c>
      <c r="E9043" t="s">
        <v>197</v>
      </c>
      <c r="F9043" t="s">
        <v>14</v>
      </c>
      <c r="G9043" t="s">
        <v>175</v>
      </c>
      <c r="H9043" t="s">
        <v>183</v>
      </c>
      <c r="I9043" t="s">
        <v>71</v>
      </c>
      <c r="J9043" t="s">
        <v>191</v>
      </c>
      <c r="K9043" s="1">
        <v>45425</v>
      </c>
      <c r="L9043">
        <v>150</v>
      </c>
      <c r="M9043">
        <v>4</v>
      </c>
      <c r="N9043" t="s">
        <v>538</v>
      </c>
      <c r="O9043" t="s">
        <v>537</v>
      </c>
      <c r="P9043" t="s">
        <v>632</v>
      </c>
    </row>
    <row r="9044" spans="1:16" x14ac:dyDescent="0.25">
      <c r="A9044" t="s">
        <v>288</v>
      </c>
      <c r="B9044" t="s">
        <v>174</v>
      </c>
      <c r="C9044" t="s">
        <v>13</v>
      </c>
      <c r="D9044" t="s">
        <v>196</v>
      </c>
      <c r="E9044" t="s">
        <v>197</v>
      </c>
      <c r="F9044" t="s">
        <v>14</v>
      </c>
      <c r="G9044" t="s">
        <v>175</v>
      </c>
      <c r="H9044" t="s">
        <v>183</v>
      </c>
      <c r="I9044" t="s">
        <v>71</v>
      </c>
      <c r="J9044" t="s">
        <v>191</v>
      </c>
      <c r="K9044" s="1">
        <v>45427</v>
      </c>
      <c r="L9044">
        <v>90</v>
      </c>
      <c r="M9044">
        <v>4</v>
      </c>
      <c r="N9044" t="s">
        <v>538</v>
      </c>
      <c r="O9044" t="s">
        <v>537</v>
      </c>
      <c r="P9044" t="s">
        <v>632</v>
      </c>
    </row>
    <row r="9045" spans="1:16" x14ac:dyDescent="0.25">
      <c r="A9045" t="s">
        <v>288</v>
      </c>
      <c r="B9045" t="s">
        <v>174</v>
      </c>
      <c r="C9045" t="s">
        <v>13</v>
      </c>
      <c r="D9045" t="s">
        <v>196</v>
      </c>
      <c r="E9045" t="s">
        <v>197</v>
      </c>
      <c r="F9045" t="s">
        <v>14</v>
      </c>
      <c r="G9045" t="s">
        <v>175</v>
      </c>
      <c r="H9045" t="s">
        <v>183</v>
      </c>
      <c r="I9045" t="s">
        <v>70</v>
      </c>
      <c r="J9045" t="s">
        <v>191</v>
      </c>
      <c r="K9045" s="1">
        <v>45406</v>
      </c>
      <c r="L9045">
        <v>90</v>
      </c>
      <c r="M9045">
        <v>1</v>
      </c>
      <c r="N9045" t="s">
        <v>538</v>
      </c>
      <c r="O9045" t="s">
        <v>537</v>
      </c>
      <c r="P9045" t="s">
        <v>632</v>
      </c>
    </row>
    <row r="9046" spans="1:16" x14ac:dyDescent="0.25">
      <c r="A9046" t="s">
        <v>288</v>
      </c>
      <c r="B9046" t="s">
        <v>174</v>
      </c>
      <c r="C9046" t="s">
        <v>13</v>
      </c>
      <c r="D9046" t="s">
        <v>196</v>
      </c>
      <c r="E9046" t="s">
        <v>197</v>
      </c>
      <c r="F9046" t="s">
        <v>14</v>
      </c>
      <c r="G9046" t="s">
        <v>175</v>
      </c>
      <c r="H9046" t="s">
        <v>183</v>
      </c>
      <c r="I9046" t="s">
        <v>70</v>
      </c>
      <c r="J9046" t="s">
        <v>191</v>
      </c>
      <c r="K9046" s="1">
        <v>45427</v>
      </c>
      <c r="L9046">
        <v>60</v>
      </c>
      <c r="M9046">
        <v>4</v>
      </c>
      <c r="N9046" t="s">
        <v>538</v>
      </c>
      <c r="O9046" t="s">
        <v>537</v>
      </c>
      <c r="P9046" t="s">
        <v>632</v>
      </c>
    </row>
    <row r="9047" spans="1:16" x14ac:dyDescent="0.25">
      <c r="A9047" t="s">
        <v>288</v>
      </c>
      <c r="B9047" t="s">
        <v>174</v>
      </c>
      <c r="C9047" t="s">
        <v>13</v>
      </c>
      <c r="D9047" t="s">
        <v>196</v>
      </c>
      <c r="E9047" t="s">
        <v>197</v>
      </c>
      <c r="F9047" t="s">
        <v>14</v>
      </c>
      <c r="G9047" t="s">
        <v>175</v>
      </c>
      <c r="H9047" t="s">
        <v>183</v>
      </c>
      <c r="I9047" t="s">
        <v>70</v>
      </c>
      <c r="J9047" t="s">
        <v>191</v>
      </c>
      <c r="K9047" s="1">
        <v>45429</v>
      </c>
      <c r="L9047">
        <v>90</v>
      </c>
      <c r="M9047">
        <v>4</v>
      </c>
      <c r="N9047" t="s">
        <v>538</v>
      </c>
      <c r="O9047" t="s">
        <v>537</v>
      </c>
      <c r="P9047" t="s">
        <v>632</v>
      </c>
    </row>
    <row r="9048" spans="1:16" x14ac:dyDescent="0.25">
      <c r="A9048" t="s">
        <v>288</v>
      </c>
      <c r="B9048" t="s">
        <v>174</v>
      </c>
      <c r="C9048" t="s">
        <v>13</v>
      </c>
      <c r="D9048" t="s">
        <v>196</v>
      </c>
      <c r="E9048" t="s">
        <v>197</v>
      </c>
      <c r="F9048" t="s">
        <v>14</v>
      </c>
      <c r="G9048" t="s">
        <v>175</v>
      </c>
      <c r="H9048" t="s">
        <v>183</v>
      </c>
      <c r="I9048" t="s">
        <v>36</v>
      </c>
      <c r="J9048" t="s">
        <v>117</v>
      </c>
      <c r="K9048" s="1">
        <v>45404</v>
      </c>
      <c r="L9048">
        <v>30</v>
      </c>
      <c r="M9048">
        <v>1</v>
      </c>
      <c r="N9048" t="s">
        <v>538</v>
      </c>
      <c r="O9048" t="s">
        <v>537</v>
      </c>
      <c r="P9048" t="s">
        <v>632</v>
      </c>
    </row>
    <row r="9049" spans="1:16" x14ac:dyDescent="0.25">
      <c r="A9049" t="s">
        <v>288</v>
      </c>
      <c r="B9049" t="s">
        <v>174</v>
      </c>
      <c r="C9049" t="s">
        <v>13</v>
      </c>
      <c r="D9049" t="s">
        <v>196</v>
      </c>
      <c r="E9049" t="s">
        <v>197</v>
      </c>
      <c r="F9049" t="s">
        <v>14</v>
      </c>
      <c r="G9049" t="s">
        <v>175</v>
      </c>
      <c r="H9049" t="s">
        <v>183</v>
      </c>
      <c r="I9049" t="s">
        <v>36</v>
      </c>
      <c r="J9049" t="s">
        <v>117</v>
      </c>
      <c r="K9049" s="1">
        <v>45407</v>
      </c>
      <c r="L9049">
        <v>60</v>
      </c>
      <c r="M9049">
        <v>1</v>
      </c>
      <c r="N9049" t="s">
        <v>538</v>
      </c>
      <c r="O9049" t="s">
        <v>537</v>
      </c>
      <c r="P9049" t="s">
        <v>632</v>
      </c>
    </row>
    <row r="9050" spans="1:16" x14ac:dyDescent="0.25">
      <c r="A9050" t="s">
        <v>288</v>
      </c>
      <c r="B9050" t="s">
        <v>174</v>
      </c>
      <c r="C9050" t="s">
        <v>13</v>
      </c>
      <c r="D9050" t="s">
        <v>196</v>
      </c>
      <c r="E9050" t="s">
        <v>197</v>
      </c>
      <c r="F9050" t="s">
        <v>14</v>
      </c>
      <c r="G9050" t="s">
        <v>175</v>
      </c>
      <c r="H9050" t="s">
        <v>183</v>
      </c>
      <c r="I9050" t="s">
        <v>36</v>
      </c>
      <c r="J9050" t="s">
        <v>117</v>
      </c>
      <c r="K9050" s="1">
        <v>45415</v>
      </c>
      <c r="L9050">
        <v>30</v>
      </c>
      <c r="M9050">
        <v>2</v>
      </c>
      <c r="N9050" t="s">
        <v>538</v>
      </c>
      <c r="O9050" t="s">
        <v>537</v>
      </c>
      <c r="P9050" t="s">
        <v>632</v>
      </c>
    </row>
    <row r="9051" spans="1:16" x14ac:dyDescent="0.25">
      <c r="A9051" t="s">
        <v>288</v>
      </c>
      <c r="B9051" t="s">
        <v>174</v>
      </c>
      <c r="C9051" t="s">
        <v>13</v>
      </c>
      <c r="D9051" t="s">
        <v>196</v>
      </c>
      <c r="E9051" t="s">
        <v>197</v>
      </c>
      <c r="F9051" t="s">
        <v>14</v>
      </c>
      <c r="G9051" t="s">
        <v>175</v>
      </c>
      <c r="H9051" t="s">
        <v>183</v>
      </c>
      <c r="I9051" t="s">
        <v>36</v>
      </c>
      <c r="J9051" t="s">
        <v>117</v>
      </c>
      <c r="K9051" s="1">
        <v>45418</v>
      </c>
      <c r="L9051">
        <v>60</v>
      </c>
      <c r="M9051">
        <v>3</v>
      </c>
      <c r="N9051" t="s">
        <v>538</v>
      </c>
      <c r="O9051" t="s">
        <v>537</v>
      </c>
      <c r="P9051" t="s">
        <v>632</v>
      </c>
    </row>
    <row r="9052" spans="1:16" x14ac:dyDescent="0.25">
      <c r="A9052" t="s">
        <v>288</v>
      </c>
      <c r="B9052" t="s">
        <v>174</v>
      </c>
      <c r="C9052" t="s">
        <v>13</v>
      </c>
      <c r="D9052" t="s">
        <v>196</v>
      </c>
      <c r="E9052" t="s">
        <v>197</v>
      </c>
      <c r="F9052" t="s">
        <v>14</v>
      </c>
      <c r="G9052" t="s">
        <v>175</v>
      </c>
      <c r="H9052" t="s">
        <v>183</v>
      </c>
      <c r="I9052" t="s">
        <v>36</v>
      </c>
      <c r="J9052" t="s">
        <v>117</v>
      </c>
      <c r="K9052" s="1">
        <v>45421</v>
      </c>
      <c r="L9052">
        <v>60</v>
      </c>
      <c r="M9052">
        <v>3</v>
      </c>
      <c r="N9052" t="s">
        <v>538</v>
      </c>
      <c r="O9052" t="s">
        <v>537</v>
      </c>
      <c r="P9052" t="s">
        <v>632</v>
      </c>
    </row>
    <row r="9053" spans="1:16" x14ac:dyDescent="0.25">
      <c r="A9053" t="s">
        <v>288</v>
      </c>
      <c r="B9053" t="s">
        <v>174</v>
      </c>
      <c r="C9053" t="s">
        <v>13</v>
      </c>
      <c r="D9053" t="s">
        <v>196</v>
      </c>
      <c r="E9053" t="s">
        <v>197</v>
      </c>
      <c r="F9053" t="s">
        <v>14</v>
      </c>
      <c r="G9053" t="s">
        <v>175</v>
      </c>
      <c r="H9053" t="s">
        <v>183</v>
      </c>
      <c r="I9053" t="s">
        <v>36</v>
      </c>
      <c r="J9053" t="s">
        <v>117</v>
      </c>
      <c r="K9053" s="1">
        <v>45425</v>
      </c>
      <c r="L9053">
        <v>30</v>
      </c>
      <c r="M9053">
        <v>4</v>
      </c>
      <c r="N9053" t="s">
        <v>538</v>
      </c>
      <c r="O9053" t="s">
        <v>537</v>
      </c>
      <c r="P9053" t="s">
        <v>632</v>
      </c>
    </row>
    <row r="9054" spans="1:16" x14ac:dyDescent="0.25">
      <c r="A9054" t="s">
        <v>288</v>
      </c>
      <c r="B9054" t="s">
        <v>174</v>
      </c>
      <c r="C9054" t="s">
        <v>13</v>
      </c>
      <c r="D9054" t="s">
        <v>196</v>
      </c>
      <c r="E9054" t="s">
        <v>197</v>
      </c>
      <c r="F9054" t="s">
        <v>14</v>
      </c>
      <c r="G9054" t="s">
        <v>175</v>
      </c>
      <c r="H9054" t="s">
        <v>183</v>
      </c>
      <c r="I9054" t="s">
        <v>36</v>
      </c>
      <c r="J9054" t="s">
        <v>117</v>
      </c>
      <c r="K9054" s="1">
        <v>45428</v>
      </c>
      <c r="L9054">
        <v>30</v>
      </c>
      <c r="M9054">
        <v>4</v>
      </c>
      <c r="N9054" t="s">
        <v>538</v>
      </c>
      <c r="O9054" t="s">
        <v>537</v>
      </c>
      <c r="P9054" t="s">
        <v>632</v>
      </c>
    </row>
    <row r="9055" spans="1:16" x14ac:dyDescent="0.25">
      <c r="A9055" t="s">
        <v>288</v>
      </c>
      <c r="B9055" t="s">
        <v>174</v>
      </c>
      <c r="C9055" t="s">
        <v>13</v>
      </c>
      <c r="D9055" t="s">
        <v>196</v>
      </c>
      <c r="E9055" t="s">
        <v>197</v>
      </c>
      <c r="F9055" t="s">
        <v>14</v>
      </c>
      <c r="G9055" t="s">
        <v>175</v>
      </c>
      <c r="H9055" t="s">
        <v>183</v>
      </c>
      <c r="I9055" t="s">
        <v>36</v>
      </c>
      <c r="J9055" t="s">
        <v>117</v>
      </c>
      <c r="K9055" s="1">
        <v>45429</v>
      </c>
      <c r="L9055">
        <v>60</v>
      </c>
      <c r="M9055">
        <v>4</v>
      </c>
      <c r="N9055" t="s">
        <v>538</v>
      </c>
      <c r="O9055" t="s">
        <v>537</v>
      </c>
      <c r="P9055" t="s">
        <v>632</v>
      </c>
    </row>
    <row r="9056" spans="1:16" x14ac:dyDescent="0.25">
      <c r="A9056" t="s">
        <v>288</v>
      </c>
      <c r="B9056" t="s">
        <v>174</v>
      </c>
      <c r="C9056" t="s">
        <v>13</v>
      </c>
      <c r="D9056" t="s">
        <v>196</v>
      </c>
      <c r="E9056" t="s">
        <v>197</v>
      </c>
      <c r="F9056" t="s">
        <v>14</v>
      </c>
      <c r="G9056" t="s">
        <v>175</v>
      </c>
      <c r="H9056" t="s">
        <v>183</v>
      </c>
      <c r="I9056" t="s">
        <v>85</v>
      </c>
      <c r="J9056" t="s">
        <v>117</v>
      </c>
      <c r="K9056" s="1">
        <v>45429</v>
      </c>
      <c r="L9056">
        <v>90</v>
      </c>
      <c r="M9056">
        <v>4</v>
      </c>
      <c r="N9056" t="s">
        <v>538</v>
      </c>
      <c r="O9056" t="s">
        <v>537</v>
      </c>
      <c r="P9056" t="s">
        <v>632</v>
      </c>
    </row>
    <row r="9057" spans="1:16" x14ac:dyDescent="0.25">
      <c r="A9057" t="s">
        <v>288</v>
      </c>
      <c r="B9057" t="s">
        <v>174</v>
      </c>
      <c r="C9057" t="s">
        <v>13</v>
      </c>
      <c r="D9057" t="s">
        <v>196</v>
      </c>
      <c r="E9057" t="s">
        <v>197</v>
      </c>
      <c r="F9057" t="s">
        <v>14</v>
      </c>
      <c r="G9057" t="s">
        <v>175</v>
      </c>
      <c r="H9057" t="s">
        <v>72</v>
      </c>
      <c r="I9057" t="s">
        <v>130</v>
      </c>
      <c r="J9057" t="s">
        <v>119</v>
      </c>
      <c r="K9057" s="1">
        <v>45425</v>
      </c>
      <c r="L9057">
        <v>30</v>
      </c>
      <c r="M9057">
        <v>4</v>
      </c>
      <c r="N9057" t="s">
        <v>538</v>
      </c>
      <c r="O9057" t="s">
        <v>537</v>
      </c>
      <c r="P9057" t="s">
        <v>632</v>
      </c>
    </row>
    <row r="9058" spans="1:16" x14ac:dyDescent="0.25">
      <c r="A9058" t="s">
        <v>288</v>
      </c>
      <c r="B9058" t="s">
        <v>174</v>
      </c>
      <c r="C9058" t="s">
        <v>13</v>
      </c>
      <c r="D9058" t="s">
        <v>196</v>
      </c>
      <c r="E9058" t="s">
        <v>197</v>
      </c>
      <c r="F9058" t="s">
        <v>14</v>
      </c>
      <c r="G9058" t="s">
        <v>175</v>
      </c>
      <c r="H9058" t="s">
        <v>72</v>
      </c>
      <c r="I9058" t="s">
        <v>130</v>
      </c>
      <c r="J9058" t="s">
        <v>119</v>
      </c>
      <c r="K9058" s="1">
        <v>45428</v>
      </c>
      <c r="L9058">
        <v>30</v>
      </c>
      <c r="M9058">
        <v>4</v>
      </c>
      <c r="N9058" t="s">
        <v>538</v>
      </c>
      <c r="O9058" t="s">
        <v>537</v>
      </c>
      <c r="P9058" t="s">
        <v>632</v>
      </c>
    </row>
    <row r="9059" spans="1:16" x14ac:dyDescent="0.25">
      <c r="A9059" t="s">
        <v>288</v>
      </c>
      <c r="B9059" t="s">
        <v>174</v>
      </c>
      <c r="C9059" t="s">
        <v>13</v>
      </c>
      <c r="D9059" t="s">
        <v>196</v>
      </c>
      <c r="E9059" t="s">
        <v>197</v>
      </c>
      <c r="F9059" t="s">
        <v>14</v>
      </c>
      <c r="G9059" t="s">
        <v>175</v>
      </c>
      <c r="H9059" t="s">
        <v>72</v>
      </c>
      <c r="I9059" t="s">
        <v>186</v>
      </c>
      <c r="J9059" t="s">
        <v>119</v>
      </c>
      <c r="K9059" s="1">
        <v>45404</v>
      </c>
      <c r="L9059">
        <v>180</v>
      </c>
      <c r="M9059">
        <v>1</v>
      </c>
      <c r="N9059" t="s">
        <v>538</v>
      </c>
      <c r="O9059" t="s">
        <v>537</v>
      </c>
      <c r="P9059" t="s">
        <v>632</v>
      </c>
    </row>
    <row r="9060" spans="1:16" x14ac:dyDescent="0.25">
      <c r="A9060" t="s">
        <v>288</v>
      </c>
      <c r="B9060" t="s">
        <v>174</v>
      </c>
      <c r="C9060" t="s">
        <v>13</v>
      </c>
      <c r="D9060" t="s">
        <v>196</v>
      </c>
      <c r="E9060" t="s">
        <v>197</v>
      </c>
      <c r="F9060" t="s">
        <v>14</v>
      </c>
      <c r="G9060" t="s">
        <v>175</v>
      </c>
      <c r="H9060" t="s">
        <v>72</v>
      </c>
      <c r="I9060" t="s">
        <v>186</v>
      </c>
      <c r="J9060" t="s">
        <v>119</v>
      </c>
      <c r="K9060" s="1">
        <v>45405</v>
      </c>
      <c r="L9060">
        <v>150</v>
      </c>
      <c r="M9060">
        <v>1</v>
      </c>
      <c r="N9060" t="s">
        <v>538</v>
      </c>
      <c r="O9060" t="s">
        <v>537</v>
      </c>
      <c r="P9060" t="s">
        <v>632</v>
      </c>
    </row>
    <row r="9061" spans="1:16" x14ac:dyDescent="0.25">
      <c r="A9061" t="s">
        <v>288</v>
      </c>
      <c r="B9061" t="s">
        <v>174</v>
      </c>
      <c r="C9061" t="s">
        <v>13</v>
      </c>
      <c r="D9061" t="s">
        <v>196</v>
      </c>
      <c r="E9061" t="s">
        <v>197</v>
      </c>
      <c r="F9061" t="s">
        <v>14</v>
      </c>
      <c r="G9061" t="s">
        <v>175</v>
      </c>
      <c r="H9061" t="s">
        <v>72</v>
      </c>
      <c r="I9061" t="s">
        <v>186</v>
      </c>
      <c r="J9061" t="s">
        <v>119</v>
      </c>
      <c r="K9061" s="1">
        <v>45406</v>
      </c>
      <c r="L9061">
        <v>60</v>
      </c>
      <c r="M9061">
        <v>1</v>
      </c>
      <c r="N9061" t="s">
        <v>538</v>
      </c>
      <c r="O9061" t="s">
        <v>537</v>
      </c>
      <c r="P9061" t="s">
        <v>632</v>
      </c>
    </row>
    <row r="9062" spans="1:16" x14ac:dyDescent="0.25">
      <c r="A9062" t="s">
        <v>288</v>
      </c>
      <c r="B9062" t="s">
        <v>174</v>
      </c>
      <c r="C9062" t="s">
        <v>13</v>
      </c>
      <c r="D9062" t="s">
        <v>196</v>
      </c>
      <c r="E9062" t="s">
        <v>197</v>
      </c>
      <c r="F9062" t="s">
        <v>14</v>
      </c>
      <c r="G9062" t="s">
        <v>175</v>
      </c>
      <c r="H9062" t="s">
        <v>72</v>
      </c>
      <c r="I9062" t="s">
        <v>186</v>
      </c>
      <c r="J9062" t="s">
        <v>119</v>
      </c>
      <c r="K9062" s="1">
        <v>45407</v>
      </c>
      <c r="L9062">
        <v>60</v>
      </c>
      <c r="M9062">
        <v>1</v>
      </c>
      <c r="N9062" t="s">
        <v>538</v>
      </c>
      <c r="O9062" t="s">
        <v>537</v>
      </c>
      <c r="P9062" t="s">
        <v>632</v>
      </c>
    </row>
    <row r="9063" spans="1:16" x14ac:dyDescent="0.25">
      <c r="A9063" t="s">
        <v>288</v>
      </c>
      <c r="B9063" t="s">
        <v>174</v>
      </c>
      <c r="C9063" t="s">
        <v>13</v>
      </c>
      <c r="D9063" t="s">
        <v>196</v>
      </c>
      <c r="E9063" t="s">
        <v>197</v>
      </c>
      <c r="F9063" t="s">
        <v>14</v>
      </c>
      <c r="G9063" t="s">
        <v>175</v>
      </c>
      <c r="H9063" t="s">
        <v>72</v>
      </c>
      <c r="I9063" t="s">
        <v>186</v>
      </c>
      <c r="J9063" t="s">
        <v>119</v>
      </c>
      <c r="K9063" s="1">
        <v>45412</v>
      </c>
      <c r="L9063">
        <v>210</v>
      </c>
      <c r="M9063">
        <v>2</v>
      </c>
      <c r="N9063" t="s">
        <v>538</v>
      </c>
      <c r="O9063" t="s">
        <v>537</v>
      </c>
      <c r="P9063" t="s">
        <v>632</v>
      </c>
    </row>
    <row r="9064" spans="1:16" x14ac:dyDescent="0.25">
      <c r="A9064" t="s">
        <v>288</v>
      </c>
      <c r="B9064" t="s">
        <v>174</v>
      </c>
      <c r="C9064" t="s">
        <v>13</v>
      </c>
      <c r="D9064" t="s">
        <v>196</v>
      </c>
      <c r="E9064" t="s">
        <v>197</v>
      </c>
      <c r="F9064" t="s">
        <v>14</v>
      </c>
      <c r="G9064" t="s">
        <v>175</v>
      </c>
      <c r="H9064" t="s">
        <v>72</v>
      </c>
      <c r="I9064" t="s">
        <v>186</v>
      </c>
      <c r="J9064" t="s">
        <v>119</v>
      </c>
      <c r="K9064" s="1">
        <v>45413</v>
      </c>
      <c r="L9064">
        <v>180</v>
      </c>
      <c r="M9064">
        <v>2</v>
      </c>
      <c r="N9064" t="s">
        <v>538</v>
      </c>
      <c r="O9064" t="s">
        <v>537</v>
      </c>
      <c r="P9064" t="s">
        <v>632</v>
      </c>
    </row>
    <row r="9065" spans="1:16" x14ac:dyDescent="0.25">
      <c r="A9065" t="s">
        <v>288</v>
      </c>
      <c r="B9065" t="s">
        <v>174</v>
      </c>
      <c r="C9065" t="s">
        <v>13</v>
      </c>
      <c r="D9065" t="s">
        <v>196</v>
      </c>
      <c r="E9065" t="s">
        <v>197</v>
      </c>
      <c r="F9065" t="s">
        <v>14</v>
      </c>
      <c r="G9065" t="s">
        <v>175</v>
      </c>
      <c r="H9065" t="s">
        <v>72</v>
      </c>
      <c r="I9065" t="s">
        <v>186</v>
      </c>
      <c r="J9065" t="s">
        <v>119</v>
      </c>
      <c r="K9065" s="1">
        <v>45414</v>
      </c>
      <c r="L9065">
        <v>120</v>
      </c>
      <c r="M9065">
        <v>2</v>
      </c>
      <c r="N9065" t="s">
        <v>538</v>
      </c>
      <c r="O9065" t="s">
        <v>537</v>
      </c>
      <c r="P9065" t="s">
        <v>632</v>
      </c>
    </row>
    <row r="9066" spans="1:16" x14ac:dyDescent="0.25">
      <c r="A9066" t="s">
        <v>288</v>
      </c>
      <c r="B9066" t="s">
        <v>174</v>
      </c>
      <c r="C9066" t="s">
        <v>13</v>
      </c>
      <c r="D9066" t="s">
        <v>196</v>
      </c>
      <c r="E9066" t="s">
        <v>197</v>
      </c>
      <c r="F9066" t="s">
        <v>14</v>
      </c>
      <c r="G9066" t="s">
        <v>175</v>
      </c>
      <c r="H9066" t="s">
        <v>72</v>
      </c>
      <c r="I9066" t="s">
        <v>186</v>
      </c>
      <c r="J9066" t="s">
        <v>119</v>
      </c>
      <c r="K9066" s="1">
        <v>45415</v>
      </c>
      <c r="L9066">
        <v>30</v>
      </c>
      <c r="M9066">
        <v>2</v>
      </c>
      <c r="N9066" t="s">
        <v>538</v>
      </c>
      <c r="O9066" t="s">
        <v>537</v>
      </c>
      <c r="P9066" t="s">
        <v>632</v>
      </c>
    </row>
    <row r="9067" spans="1:16" x14ac:dyDescent="0.25">
      <c r="A9067" t="s">
        <v>288</v>
      </c>
      <c r="B9067" t="s">
        <v>174</v>
      </c>
      <c r="C9067" t="s">
        <v>13</v>
      </c>
      <c r="D9067" t="s">
        <v>196</v>
      </c>
      <c r="E9067" t="s">
        <v>197</v>
      </c>
      <c r="F9067" t="s">
        <v>14</v>
      </c>
      <c r="G9067" t="s">
        <v>175</v>
      </c>
      <c r="H9067" t="s">
        <v>72</v>
      </c>
      <c r="I9067" t="s">
        <v>186</v>
      </c>
      <c r="J9067" t="s">
        <v>119</v>
      </c>
      <c r="K9067" s="1">
        <v>45418</v>
      </c>
      <c r="L9067">
        <v>60</v>
      </c>
      <c r="M9067">
        <v>3</v>
      </c>
      <c r="N9067" t="s">
        <v>538</v>
      </c>
      <c r="O9067" t="s">
        <v>537</v>
      </c>
      <c r="P9067" t="s">
        <v>632</v>
      </c>
    </row>
    <row r="9068" spans="1:16" x14ac:dyDescent="0.25">
      <c r="A9068" t="s">
        <v>288</v>
      </c>
      <c r="B9068" t="s">
        <v>174</v>
      </c>
      <c r="C9068" t="s">
        <v>13</v>
      </c>
      <c r="D9068" t="s">
        <v>196</v>
      </c>
      <c r="E9068" t="s">
        <v>197</v>
      </c>
      <c r="F9068" t="s">
        <v>14</v>
      </c>
      <c r="G9068" t="s">
        <v>175</v>
      </c>
      <c r="H9068" t="s">
        <v>72</v>
      </c>
      <c r="I9068" t="s">
        <v>186</v>
      </c>
      <c r="J9068" t="s">
        <v>119</v>
      </c>
      <c r="K9068" s="1">
        <v>45419</v>
      </c>
      <c r="L9068">
        <v>60</v>
      </c>
      <c r="M9068">
        <v>3</v>
      </c>
      <c r="N9068" t="s">
        <v>538</v>
      </c>
      <c r="O9068" t="s">
        <v>537</v>
      </c>
      <c r="P9068" t="s">
        <v>632</v>
      </c>
    </row>
    <row r="9069" spans="1:16" x14ac:dyDescent="0.25">
      <c r="A9069" t="s">
        <v>288</v>
      </c>
      <c r="B9069" t="s">
        <v>174</v>
      </c>
      <c r="C9069" t="s">
        <v>13</v>
      </c>
      <c r="D9069" t="s">
        <v>196</v>
      </c>
      <c r="E9069" t="s">
        <v>197</v>
      </c>
      <c r="F9069" t="s">
        <v>14</v>
      </c>
      <c r="G9069" t="s">
        <v>175</v>
      </c>
      <c r="H9069" t="s">
        <v>72</v>
      </c>
      <c r="I9069" t="s">
        <v>186</v>
      </c>
      <c r="J9069" t="s">
        <v>119</v>
      </c>
      <c r="K9069" s="1">
        <v>45420</v>
      </c>
      <c r="L9069">
        <v>90</v>
      </c>
      <c r="M9069">
        <v>3</v>
      </c>
      <c r="N9069" t="s">
        <v>538</v>
      </c>
      <c r="O9069" t="s">
        <v>537</v>
      </c>
      <c r="P9069" t="s">
        <v>632</v>
      </c>
    </row>
    <row r="9070" spans="1:16" x14ac:dyDescent="0.25">
      <c r="A9070" t="s">
        <v>288</v>
      </c>
      <c r="B9070" t="s">
        <v>174</v>
      </c>
      <c r="C9070" t="s">
        <v>13</v>
      </c>
      <c r="D9070" t="s">
        <v>196</v>
      </c>
      <c r="E9070" t="s">
        <v>197</v>
      </c>
      <c r="F9070" t="s">
        <v>14</v>
      </c>
      <c r="G9070" t="s">
        <v>175</v>
      </c>
      <c r="H9070" t="s">
        <v>72</v>
      </c>
      <c r="I9070" t="s">
        <v>186</v>
      </c>
      <c r="J9070" t="s">
        <v>119</v>
      </c>
      <c r="K9070" s="1">
        <v>45421</v>
      </c>
      <c r="L9070">
        <v>60</v>
      </c>
      <c r="M9070">
        <v>3</v>
      </c>
      <c r="N9070" t="s">
        <v>538</v>
      </c>
      <c r="O9070" t="s">
        <v>537</v>
      </c>
      <c r="P9070" t="s">
        <v>632</v>
      </c>
    </row>
    <row r="9071" spans="1:16" x14ac:dyDescent="0.25">
      <c r="A9071" t="s">
        <v>288</v>
      </c>
      <c r="B9071" t="s">
        <v>174</v>
      </c>
      <c r="C9071" t="s">
        <v>13</v>
      </c>
      <c r="D9071" t="s">
        <v>196</v>
      </c>
      <c r="E9071" t="s">
        <v>197</v>
      </c>
      <c r="F9071" t="s">
        <v>14</v>
      </c>
      <c r="G9071" t="s">
        <v>175</v>
      </c>
      <c r="H9071" t="s">
        <v>72</v>
      </c>
      <c r="I9071" t="s">
        <v>186</v>
      </c>
      <c r="J9071" t="s">
        <v>119</v>
      </c>
      <c r="K9071" s="1">
        <v>45422</v>
      </c>
      <c r="L9071">
        <v>30</v>
      </c>
      <c r="M9071">
        <v>3</v>
      </c>
      <c r="N9071" t="s">
        <v>538</v>
      </c>
      <c r="O9071" t="s">
        <v>537</v>
      </c>
      <c r="P9071" t="s">
        <v>632</v>
      </c>
    </row>
    <row r="9072" spans="1:16" x14ac:dyDescent="0.25">
      <c r="A9072" t="s">
        <v>288</v>
      </c>
      <c r="B9072" t="s">
        <v>174</v>
      </c>
      <c r="C9072" t="s">
        <v>13</v>
      </c>
      <c r="D9072" t="s">
        <v>196</v>
      </c>
      <c r="E9072" t="s">
        <v>197</v>
      </c>
      <c r="F9072" t="s">
        <v>14</v>
      </c>
      <c r="G9072" t="s">
        <v>175</v>
      </c>
      <c r="H9072" t="s">
        <v>72</v>
      </c>
      <c r="I9072" t="s">
        <v>186</v>
      </c>
      <c r="J9072" t="s">
        <v>119</v>
      </c>
      <c r="K9072" s="1">
        <v>45425</v>
      </c>
      <c r="L9072">
        <v>60</v>
      </c>
      <c r="M9072">
        <v>4</v>
      </c>
      <c r="N9072" t="s">
        <v>538</v>
      </c>
      <c r="O9072" t="s">
        <v>537</v>
      </c>
      <c r="P9072" t="s">
        <v>632</v>
      </c>
    </row>
    <row r="9073" spans="1:16" x14ac:dyDescent="0.25">
      <c r="A9073" t="s">
        <v>288</v>
      </c>
      <c r="B9073" t="s">
        <v>174</v>
      </c>
      <c r="C9073" t="s">
        <v>13</v>
      </c>
      <c r="D9073" t="s">
        <v>196</v>
      </c>
      <c r="E9073" t="s">
        <v>197</v>
      </c>
      <c r="F9073" t="s">
        <v>14</v>
      </c>
      <c r="G9073" t="s">
        <v>175</v>
      </c>
      <c r="H9073" t="s">
        <v>72</v>
      </c>
      <c r="I9073" t="s">
        <v>186</v>
      </c>
      <c r="J9073" t="s">
        <v>119</v>
      </c>
      <c r="K9073" s="1">
        <v>45426</v>
      </c>
      <c r="L9073">
        <v>90</v>
      </c>
      <c r="M9073">
        <v>4</v>
      </c>
      <c r="N9073" t="s">
        <v>538</v>
      </c>
      <c r="O9073" t="s">
        <v>537</v>
      </c>
      <c r="P9073" t="s">
        <v>632</v>
      </c>
    </row>
    <row r="9074" spans="1:16" x14ac:dyDescent="0.25">
      <c r="A9074" t="s">
        <v>288</v>
      </c>
      <c r="B9074" t="s">
        <v>174</v>
      </c>
      <c r="C9074" t="s">
        <v>13</v>
      </c>
      <c r="D9074" t="s">
        <v>196</v>
      </c>
      <c r="E9074" t="s">
        <v>197</v>
      </c>
      <c r="F9074" t="s">
        <v>14</v>
      </c>
      <c r="G9074" t="s">
        <v>175</v>
      </c>
      <c r="H9074" t="s">
        <v>72</v>
      </c>
      <c r="I9074" t="s">
        <v>186</v>
      </c>
      <c r="J9074" t="s">
        <v>119</v>
      </c>
      <c r="K9074" s="1">
        <v>45427</v>
      </c>
      <c r="L9074">
        <v>90</v>
      </c>
      <c r="M9074">
        <v>4</v>
      </c>
      <c r="N9074" t="s">
        <v>538</v>
      </c>
      <c r="O9074" t="s">
        <v>537</v>
      </c>
      <c r="P9074" t="s">
        <v>632</v>
      </c>
    </row>
    <row r="9075" spans="1:16" x14ac:dyDescent="0.25">
      <c r="A9075" t="s">
        <v>288</v>
      </c>
      <c r="B9075" t="s">
        <v>174</v>
      </c>
      <c r="C9075" t="s">
        <v>13</v>
      </c>
      <c r="D9075" t="s">
        <v>196</v>
      </c>
      <c r="E9075" t="s">
        <v>197</v>
      </c>
      <c r="F9075" t="s">
        <v>14</v>
      </c>
      <c r="G9075" t="s">
        <v>175</v>
      </c>
      <c r="H9075" t="s">
        <v>72</v>
      </c>
      <c r="I9075" t="s">
        <v>186</v>
      </c>
      <c r="J9075" t="s">
        <v>119</v>
      </c>
      <c r="K9075" s="1">
        <v>45428</v>
      </c>
      <c r="L9075">
        <v>120</v>
      </c>
      <c r="M9075">
        <v>4</v>
      </c>
      <c r="N9075" t="s">
        <v>538</v>
      </c>
      <c r="O9075" t="s">
        <v>537</v>
      </c>
      <c r="P9075" t="s">
        <v>632</v>
      </c>
    </row>
    <row r="9076" spans="1:16" x14ac:dyDescent="0.25">
      <c r="A9076" t="s">
        <v>288</v>
      </c>
      <c r="B9076" t="s">
        <v>174</v>
      </c>
      <c r="C9076" t="s">
        <v>13</v>
      </c>
      <c r="D9076" t="s">
        <v>196</v>
      </c>
      <c r="E9076" t="s">
        <v>197</v>
      </c>
      <c r="F9076" t="s">
        <v>14</v>
      </c>
      <c r="G9076" t="s">
        <v>175</v>
      </c>
      <c r="H9076" t="s">
        <v>72</v>
      </c>
      <c r="I9076" t="s">
        <v>186</v>
      </c>
      <c r="J9076" t="s">
        <v>119</v>
      </c>
      <c r="K9076" s="1">
        <v>45429</v>
      </c>
      <c r="L9076">
        <v>60</v>
      </c>
      <c r="M9076">
        <v>4</v>
      </c>
      <c r="N9076" t="s">
        <v>538</v>
      </c>
      <c r="O9076" t="s">
        <v>537</v>
      </c>
      <c r="P9076" t="s">
        <v>632</v>
      </c>
    </row>
    <row r="9077" spans="1:16" x14ac:dyDescent="0.25">
      <c r="A9077" t="s">
        <v>288</v>
      </c>
      <c r="B9077" t="s">
        <v>174</v>
      </c>
      <c r="C9077" t="s">
        <v>13</v>
      </c>
      <c r="D9077" t="s">
        <v>196</v>
      </c>
      <c r="E9077" t="s">
        <v>197</v>
      </c>
      <c r="F9077" t="s">
        <v>14</v>
      </c>
      <c r="G9077" t="s">
        <v>175</v>
      </c>
      <c r="H9077" t="s">
        <v>72</v>
      </c>
      <c r="I9077" t="s">
        <v>73</v>
      </c>
      <c r="J9077" t="s">
        <v>119</v>
      </c>
      <c r="K9077" s="1">
        <v>45412</v>
      </c>
      <c r="L9077">
        <v>10.001999999999899</v>
      </c>
      <c r="M9077">
        <v>2</v>
      </c>
      <c r="N9077" t="s">
        <v>538</v>
      </c>
      <c r="O9077" t="s">
        <v>537</v>
      </c>
      <c r="P9077" t="s">
        <v>632</v>
      </c>
    </row>
    <row r="9078" spans="1:16" x14ac:dyDescent="0.25">
      <c r="A9078" t="s">
        <v>288</v>
      </c>
      <c r="B9078" t="s">
        <v>174</v>
      </c>
      <c r="C9078" t="s">
        <v>13</v>
      </c>
      <c r="D9078" t="s">
        <v>196</v>
      </c>
      <c r="E9078" t="s">
        <v>197</v>
      </c>
      <c r="F9078" t="s">
        <v>14</v>
      </c>
      <c r="G9078" t="s">
        <v>175</v>
      </c>
      <c r="H9078" t="s">
        <v>72</v>
      </c>
      <c r="I9078" t="s">
        <v>73</v>
      </c>
      <c r="J9078" t="s">
        <v>119</v>
      </c>
      <c r="K9078" s="1">
        <v>45425</v>
      </c>
      <c r="L9078">
        <v>120</v>
      </c>
      <c r="M9078">
        <v>4</v>
      </c>
      <c r="N9078" t="s">
        <v>538</v>
      </c>
      <c r="O9078" t="s">
        <v>537</v>
      </c>
      <c r="P9078" t="s">
        <v>632</v>
      </c>
    </row>
    <row r="9079" spans="1:16" x14ac:dyDescent="0.25">
      <c r="A9079" t="s">
        <v>288</v>
      </c>
      <c r="B9079" t="s">
        <v>174</v>
      </c>
      <c r="C9079" t="s">
        <v>13</v>
      </c>
      <c r="D9079" t="s">
        <v>196</v>
      </c>
      <c r="E9079" t="s">
        <v>197</v>
      </c>
      <c r="F9079" t="s">
        <v>14</v>
      </c>
      <c r="G9079" t="s">
        <v>175</v>
      </c>
      <c r="H9079" t="s">
        <v>72</v>
      </c>
      <c r="I9079" t="s">
        <v>73</v>
      </c>
      <c r="J9079" t="s">
        <v>119</v>
      </c>
      <c r="K9079" s="1">
        <v>45428</v>
      </c>
      <c r="L9079">
        <v>10.001999999999899</v>
      </c>
      <c r="M9079">
        <v>4</v>
      </c>
      <c r="N9079" t="s">
        <v>538</v>
      </c>
      <c r="O9079" t="s">
        <v>537</v>
      </c>
      <c r="P9079" t="s">
        <v>632</v>
      </c>
    </row>
    <row r="9080" spans="1:16" x14ac:dyDescent="0.25">
      <c r="A9080" t="s">
        <v>288</v>
      </c>
      <c r="B9080" t="s">
        <v>174</v>
      </c>
      <c r="C9080" t="s">
        <v>13</v>
      </c>
      <c r="D9080" t="s">
        <v>196</v>
      </c>
      <c r="E9080" t="s">
        <v>197</v>
      </c>
      <c r="F9080" t="s">
        <v>14</v>
      </c>
      <c r="G9080" t="s">
        <v>175</v>
      </c>
      <c r="H9080" t="s">
        <v>37</v>
      </c>
      <c r="I9080" t="s">
        <v>38</v>
      </c>
      <c r="J9080" t="s">
        <v>117</v>
      </c>
      <c r="K9080" s="1">
        <v>45412</v>
      </c>
      <c r="L9080">
        <v>30</v>
      </c>
      <c r="M9080">
        <v>2</v>
      </c>
      <c r="N9080" t="s">
        <v>538</v>
      </c>
      <c r="O9080" t="s">
        <v>537</v>
      </c>
      <c r="P9080" t="s">
        <v>632</v>
      </c>
    </row>
    <row r="9081" spans="1:16" x14ac:dyDescent="0.25">
      <c r="A9081" t="s">
        <v>288</v>
      </c>
      <c r="B9081" t="s">
        <v>174</v>
      </c>
      <c r="C9081" t="s">
        <v>13</v>
      </c>
      <c r="D9081" t="s">
        <v>196</v>
      </c>
      <c r="E9081" t="s">
        <v>197</v>
      </c>
      <c r="F9081" t="s">
        <v>14</v>
      </c>
      <c r="G9081" t="s">
        <v>175</v>
      </c>
      <c r="H9081" t="s">
        <v>37</v>
      </c>
      <c r="I9081" t="s">
        <v>38</v>
      </c>
      <c r="J9081" t="s">
        <v>117</v>
      </c>
      <c r="K9081" s="1">
        <v>45427</v>
      </c>
      <c r="L9081">
        <v>30</v>
      </c>
      <c r="M9081">
        <v>4</v>
      </c>
      <c r="N9081" t="s">
        <v>538</v>
      </c>
      <c r="O9081" t="s">
        <v>537</v>
      </c>
      <c r="P9081" t="s">
        <v>632</v>
      </c>
    </row>
    <row r="9082" spans="1:16" x14ac:dyDescent="0.25">
      <c r="A9082" t="s">
        <v>288</v>
      </c>
      <c r="B9082" t="s">
        <v>174</v>
      </c>
      <c r="C9082" t="s">
        <v>13</v>
      </c>
      <c r="D9082" t="s">
        <v>196</v>
      </c>
      <c r="E9082" t="s">
        <v>197</v>
      </c>
      <c r="F9082" t="s">
        <v>14</v>
      </c>
      <c r="G9082" t="s">
        <v>175</v>
      </c>
      <c r="H9082" t="s">
        <v>37</v>
      </c>
      <c r="I9082" t="s">
        <v>38</v>
      </c>
      <c r="J9082" t="s">
        <v>117</v>
      </c>
      <c r="K9082" s="1">
        <v>45428</v>
      </c>
      <c r="L9082">
        <v>30</v>
      </c>
      <c r="M9082">
        <v>4</v>
      </c>
      <c r="N9082" t="s">
        <v>538</v>
      </c>
      <c r="O9082" t="s">
        <v>537</v>
      </c>
      <c r="P9082" t="s">
        <v>632</v>
      </c>
    </row>
    <row r="9083" spans="1:16" x14ac:dyDescent="0.25">
      <c r="A9083" t="s">
        <v>288</v>
      </c>
      <c r="B9083" t="s">
        <v>174</v>
      </c>
      <c r="C9083" t="s">
        <v>13</v>
      </c>
      <c r="D9083" t="s">
        <v>196</v>
      </c>
      <c r="E9083" t="s">
        <v>197</v>
      </c>
      <c r="F9083" t="s">
        <v>14</v>
      </c>
      <c r="G9083" t="s">
        <v>175</v>
      </c>
      <c r="H9083" t="s">
        <v>37</v>
      </c>
      <c r="I9083" t="s">
        <v>187</v>
      </c>
      <c r="J9083" t="s">
        <v>119</v>
      </c>
      <c r="K9083" s="1">
        <v>45404</v>
      </c>
      <c r="L9083">
        <v>30</v>
      </c>
      <c r="M9083">
        <v>1</v>
      </c>
      <c r="N9083" t="s">
        <v>538</v>
      </c>
      <c r="O9083" t="s">
        <v>537</v>
      </c>
      <c r="P9083" t="s">
        <v>632</v>
      </c>
    </row>
    <row r="9084" spans="1:16" x14ac:dyDescent="0.25">
      <c r="A9084" t="s">
        <v>288</v>
      </c>
      <c r="B9084" t="s">
        <v>174</v>
      </c>
      <c r="C9084" t="s">
        <v>13</v>
      </c>
      <c r="D9084" t="s">
        <v>196</v>
      </c>
      <c r="E9084" t="s">
        <v>197</v>
      </c>
      <c r="F9084" t="s">
        <v>14</v>
      </c>
      <c r="G9084" t="s">
        <v>175</v>
      </c>
      <c r="H9084" t="s">
        <v>37</v>
      </c>
      <c r="I9084" t="s">
        <v>187</v>
      </c>
      <c r="J9084" t="s">
        <v>119</v>
      </c>
      <c r="K9084" s="1">
        <v>45412</v>
      </c>
      <c r="L9084">
        <v>30</v>
      </c>
      <c r="M9084">
        <v>2</v>
      </c>
      <c r="N9084" t="s">
        <v>538</v>
      </c>
      <c r="O9084" t="s">
        <v>537</v>
      </c>
      <c r="P9084" t="s">
        <v>632</v>
      </c>
    </row>
    <row r="9085" spans="1:16" x14ac:dyDescent="0.25">
      <c r="A9085" t="s">
        <v>288</v>
      </c>
      <c r="B9085" t="s">
        <v>174</v>
      </c>
      <c r="C9085" t="s">
        <v>13</v>
      </c>
      <c r="D9085" t="s">
        <v>196</v>
      </c>
      <c r="E9085" t="s">
        <v>197</v>
      </c>
      <c r="F9085" t="s">
        <v>14</v>
      </c>
      <c r="G9085" t="s">
        <v>175</v>
      </c>
      <c r="H9085" t="s">
        <v>37</v>
      </c>
      <c r="I9085" t="s">
        <v>187</v>
      </c>
      <c r="J9085" t="s">
        <v>119</v>
      </c>
      <c r="K9085" s="1">
        <v>45413</v>
      </c>
      <c r="L9085">
        <v>60</v>
      </c>
      <c r="M9085">
        <v>2</v>
      </c>
      <c r="N9085" t="s">
        <v>538</v>
      </c>
      <c r="O9085" t="s">
        <v>537</v>
      </c>
      <c r="P9085" t="s">
        <v>632</v>
      </c>
    </row>
    <row r="9086" spans="1:16" x14ac:dyDescent="0.25">
      <c r="A9086" t="s">
        <v>288</v>
      </c>
      <c r="B9086" t="s">
        <v>174</v>
      </c>
      <c r="C9086" t="s">
        <v>13</v>
      </c>
      <c r="D9086" t="s">
        <v>196</v>
      </c>
      <c r="E9086" t="s">
        <v>197</v>
      </c>
      <c r="F9086" t="s">
        <v>14</v>
      </c>
      <c r="G9086" t="s">
        <v>175</v>
      </c>
      <c r="H9086" t="s">
        <v>37</v>
      </c>
      <c r="I9086" t="s">
        <v>187</v>
      </c>
      <c r="J9086" t="s">
        <v>119</v>
      </c>
      <c r="K9086" s="1">
        <v>45415</v>
      </c>
      <c r="L9086">
        <v>90</v>
      </c>
      <c r="M9086">
        <v>2</v>
      </c>
      <c r="N9086" t="s">
        <v>538</v>
      </c>
      <c r="O9086" t="s">
        <v>537</v>
      </c>
      <c r="P9086" t="s">
        <v>632</v>
      </c>
    </row>
    <row r="9087" spans="1:16" x14ac:dyDescent="0.25">
      <c r="A9087" t="s">
        <v>288</v>
      </c>
      <c r="B9087" t="s">
        <v>174</v>
      </c>
      <c r="C9087" t="s">
        <v>13</v>
      </c>
      <c r="D9087" t="s">
        <v>196</v>
      </c>
      <c r="E9087" t="s">
        <v>197</v>
      </c>
      <c r="F9087" t="s">
        <v>14</v>
      </c>
      <c r="G9087" t="s">
        <v>175</v>
      </c>
      <c r="H9087" t="s">
        <v>37</v>
      </c>
      <c r="I9087" t="s">
        <v>187</v>
      </c>
      <c r="J9087" t="s">
        <v>119</v>
      </c>
      <c r="K9087" s="1">
        <v>45418</v>
      </c>
      <c r="L9087">
        <v>30</v>
      </c>
      <c r="M9087">
        <v>3</v>
      </c>
      <c r="N9087" t="s">
        <v>538</v>
      </c>
      <c r="O9087" t="s">
        <v>537</v>
      </c>
      <c r="P9087" t="s">
        <v>632</v>
      </c>
    </row>
    <row r="9088" spans="1:16" x14ac:dyDescent="0.25">
      <c r="A9088" t="s">
        <v>288</v>
      </c>
      <c r="B9088" t="s">
        <v>174</v>
      </c>
      <c r="C9088" t="s">
        <v>13</v>
      </c>
      <c r="D9088" t="s">
        <v>196</v>
      </c>
      <c r="E9088" t="s">
        <v>197</v>
      </c>
      <c r="F9088" t="s">
        <v>14</v>
      </c>
      <c r="G9088" t="s">
        <v>175</v>
      </c>
      <c r="H9088" t="s">
        <v>37</v>
      </c>
      <c r="I9088" t="s">
        <v>187</v>
      </c>
      <c r="J9088" t="s">
        <v>119</v>
      </c>
      <c r="K9088" s="1">
        <v>45420</v>
      </c>
      <c r="L9088">
        <v>60</v>
      </c>
      <c r="M9088">
        <v>3</v>
      </c>
      <c r="N9088" t="s">
        <v>538</v>
      </c>
      <c r="O9088" t="s">
        <v>537</v>
      </c>
      <c r="P9088" t="s">
        <v>632</v>
      </c>
    </row>
    <row r="9089" spans="1:16" x14ac:dyDescent="0.25">
      <c r="A9089" t="s">
        <v>288</v>
      </c>
      <c r="B9089" t="s">
        <v>174</v>
      </c>
      <c r="C9089" t="s">
        <v>13</v>
      </c>
      <c r="D9089" t="s">
        <v>196</v>
      </c>
      <c r="E9089" t="s">
        <v>197</v>
      </c>
      <c r="F9089" t="s">
        <v>14</v>
      </c>
      <c r="G9089" t="s">
        <v>175</v>
      </c>
      <c r="H9089" t="s">
        <v>37</v>
      </c>
      <c r="I9089" t="s">
        <v>187</v>
      </c>
      <c r="J9089" t="s">
        <v>119</v>
      </c>
      <c r="K9089" s="1">
        <v>45422</v>
      </c>
      <c r="L9089">
        <v>30</v>
      </c>
      <c r="M9089">
        <v>3</v>
      </c>
      <c r="N9089" t="s">
        <v>538</v>
      </c>
      <c r="O9089" t="s">
        <v>537</v>
      </c>
      <c r="P9089" t="s">
        <v>632</v>
      </c>
    </row>
    <row r="9090" spans="1:16" x14ac:dyDescent="0.25">
      <c r="A9090" t="s">
        <v>288</v>
      </c>
      <c r="B9090" t="s">
        <v>174</v>
      </c>
      <c r="C9090" t="s">
        <v>13</v>
      </c>
      <c r="D9090" t="s">
        <v>196</v>
      </c>
      <c r="E9090" t="s">
        <v>197</v>
      </c>
      <c r="F9090" t="s">
        <v>14</v>
      </c>
      <c r="G9090" t="s">
        <v>175</v>
      </c>
      <c r="H9090" t="s">
        <v>37</v>
      </c>
      <c r="I9090" t="s">
        <v>187</v>
      </c>
      <c r="J9090" t="s">
        <v>119</v>
      </c>
      <c r="K9090" s="1">
        <v>45426</v>
      </c>
      <c r="L9090">
        <v>90</v>
      </c>
      <c r="M9090">
        <v>4</v>
      </c>
      <c r="N9090" t="s">
        <v>538</v>
      </c>
      <c r="O9090" t="s">
        <v>537</v>
      </c>
      <c r="P9090" t="s">
        <v>632</v>
      </c>
    </row>
    <row r="9091" spans="1:16" x14ac:dyDescent="0.25">
      <c r="A9091" t="s">
        <v>288</v>
      </c>
      <c r="B9091" t="s">
        <v>174</v>
      </c>
      <c r="C9091" t="s">
        <v>13</v>
      </c>
      <c r="D9091" t="s">
        <v>196</v>
      </c>
      <c r="E9091" t="s">
        <v>197</v>
      </c>
      <c r="F9091" t="s">
        <v>14</v>
      </c>
      <c r="G9091" t="s">
        <v>175</v>
      </c>
      <c r="H9091" t="s">
        <v>37</v>
      </c>
      <c r="I9091" t="s">
        <v>187</v>
      </c>
      <c r="J9091" t="s">
        <v>119</v>
      </c>
      <c r="K9091" s="1">
        <v>45427</v>
      </c>
      <c r="L9091">
        <v>60</v>
      </c>
      <c r="M9091">
        <v>4</v>
      </c>
      <c r="N9091" t="s">
        <v>538</v>
      </c>
      <c r="O9091" t="s">
        <v>537</v>
      </c>
      <c r="P9091" t="s">
        <v>632</v>
      </c>
    </row>
    <row r="9092" spans="1:16" x14ac:dyDescent="0.25">
      <c r="A9092" t="s">
        <v>288</v>
      </c>
      <c r="B9092" t="s">
        <v>174</v>
      </c>
      <c r="C9092" t="s">
        <v>13</v>
      </c>
      <c r="D9092" t="s">
        <v>196</v>
      </c>
      <c r="E9092" t="s">
        <v>197</v>
      </c>
      <c r="F9092" t="s">
        <v>14</v>
      </c>
      <c r="G9092" t="s">
        <v>175</v>
      </c>
      <c r="H9092" t="s">
        <v>37</v>
      </c>
      <c r="I9092" t="s">
        <v>187</v>
      </c>
      <c r="J9092" t="s">
        <v>119</v>
      </c>
      <c r="K9092" s="1">
        <v>45429</v>
      </c>
      <c r="L9092">
        <v>30</v>
      </c>
      <c r="M9092">
        <v>4</v>
      </c>
      <c r="N9092" t="s">
        <v>538</v>
      </c>
      <c r="O9092" t="s">
        <v>537</v>
      </c>
      <c r="P9092" t="s">
        <v>632</v>
      </c>
    </row>
    <row r="9093" spans="1:16" x14ac:dyDescent="0.25">
      <c r="A9093" t="s">
        <v>288</v>
      </c>
      <c r="B9093" t="s">
        <v>174</v>
      </c>
      <c r="C9093" t="s">
        <v>13</v>
      </c>
      <c r="D9093" t="s">
        <v>196</v>
      </c>
      <c r="E9093" t="s">
        <v>197</v>
      </c>
      <c r="F9093" t="s">
        <v>14</v>
      </c>
      <c r="G9093" t="s">
        <v>175</v>
      </c>
      <c r="H9093" t="s">
        <v>37</v>
      </c>
      <c r="I9093" t="s">
        <v>188</v>
      </c>
      <c r="J9093" t="s">
        <v>119</v>
      </c>
      <c r="K9093" s="1">
        <v>45404</v>
      </c>
      <c r="L9093">
        <v>10.001999999999899</v>
      </c>
      <c r="M9093">
        <v>1</v>
      </c>
      <c r="N9093" t="s">
        <v>538</v>
      </c>
      <c r="O9093" t="s">
        <v>537</v>
      </c>
      <c r="P9093" t="s">
        <v>632</v>
      </c>
    </row>
    <row r="9094" spans="1:16" x14ac:dyDescent="0.25">
      <c r="A9094" t="s">
        <v>288</v>
      </c>
      <c r="B9094" t="s">
        <v>174</v>
      </c>
      <c r="C9094" t="s">
        <v>13</v>
      </c>
      <c r="D9094" t="s">
        <v>196</v>
      </c>
      <c r="E9094" t="s">
        <v>197</v>
      </c>
      <c r="F9094" t="s">
        <v>14</v>
      </c>
      <c r="G9094" t="s">
        <v>175</v>
      </c>
      <c r="H9094" t="s">
        <v>37</v>
      </c>
      <c r="I9094" t="s">
        <v>188</v>
      </c>
      <c r="J9094" t="s">
        <v>119</v>
      </c>
      <c r="K9094" s="1">
        <v>45405</v>
      </c>
      <c r="L9094">
        <v>90</v>
      </c>
      <c r="M9094">
        <v>1</v>
      </c>
      <c r="N9094" t="s">
        <v>538</v>
      </c>
      <c r="O9094" t="s">
        <v>537</v>
      </c>
      <c r="P9094" t="s">
        <v>632</v>
      </c>
    </row>
    <row r="9095" spans="1:16" x14ac:dyDescent="0.25">
      <c r="A9095" t="s">
        <v>288</v>
      </c>
      <c r="B9095" t="s">
        <v>174</v>
      </c>
      <c r="C9095" t="s">
        <v>13</v>
      </c>
      <c r="D9095" t="s">
        <v>196</v>
      </c>
      <c r="E9095" t="s">
        <v>197</v>
      </c>
      <c r="F9095" t="s">
        <v>14</v>
      </c>
      <c r="G9095" t="s">
        <v>175</v>
      </c>
      <c r="H9095" t="s">
        <v>37</v>
      </c>
      <c r="I9095" t="s">
        <v>188</v>
      </c>
      <c r="J9095" t="s">
        <v>119</v>
      </c>
      <c r="K9095" s="1">
        <v>45412</v>
      </c>
      <c r="L9095">
        <v>30</v>
      </c>
      <c r="M9095">
        <v>2</v>
      </c>
      <c r="N9095" t="s">
        <v>538</v>
      </c>
      <c r="O9095" t="s">
        <v>537</v>
      </c>
      <c r="P9095" t="s">
        <v>632</v>
      </c>
    </row>
    <row r="9096" spans="1:16" x14ac:dyDescent="0.25">
      <c r="A9096" t="s">
        <v>288</v>
      </c>
      <c r="B9096" t="s">
        <v>174</v>
      </c>
      <c r="C9096" t="s">
        <v>13</v>
      </c>
      <c r="D9096" t="s">
        <v>196</v>
      </c>
      <c r="E9096" t="s">
        <v>197</v>
      </c>
      <c r="F9096" t="s">
        <v>14</v>
      </c>
      <c r="G9096" t="s">
        <v>175</v>
      </c>
      <c r="H9096" t="s">
        <v>37</v>
      </c>
      <c r="I9096" t="s">
        <v>188</v>
      </c>
      <c r="J9096" t="s">
        <v>119</v>
      </c>
      <c r="K9096" s="1">
        <v>45413</v>
      </c>
      <c r="L9096">
        <v>30</v>
      </c>
      <c r="M9096">
        <v>2</v>
      </c>
      <c r="N9096" t="s">
        <v>538</v>
      </c>
      <c r="O9096" t="s">
        <v>537</v>
      </c>
      <c r="P9096" t="s">
        <v>632</v>
      </c>
    </row>
    <row r="9097" spans="1:16" x14ac:dyDescent="0.25">
      <c r="A9097" t="s">
        <v>288</v>
      </c>
      <c r="B9097" t="s">
        <v>174</v>
      </c>
      <c r="C9097" t="s">
        <v>13</v>
      </c>
      <c r="D9097" t="s">
        <v>196</v>
      </c>
      <c r="E9097" t="s">
        <v>197</v>
      </c>
      <c r="F9097" t="s">
        <v>14</v>
      </c>
      <c r="G9097" t="s">
        <v>175</v>
      </c>
      <c r="H9097" t="s">
        <v>37</v>
      </c>
      <c r="I9097" t="s">
        <v>188</v>
      </c>
      <c r="J9097" t="s">
        <v>119</v>
      </c>
      <c r="K9097" s="1">
        <v>45414</v>
      </c>
      <c r="L9097">
        <v>30</v>
      </c>
      <c r="M9097">
        <v>2</v>
      </c>
      <c r="N9097" t="s">
        <v>538</v>
      </c>
      <c r="O9097" t="s">
        <v>537</v>
      </c>
      <c r="P9097" t="s">
        <v>632</v>
      </c>
    </row>
    <row r="9098" spans="1:16" x14ac:dyDescent="0.25">
      <c r="A9098" t="s">
        <v>288</v>
      </c>
      <c r="B9098" t="s">
        <v>174</v>
      </c>
      <c r="C9098" t="s">
        <v>13</v>
      </c>
      <c r="D9098" t="s">
        <v>196</v>
      </c>
      <c r="E9098" t="s">
        <v>197</v>
      </c>
      <c r="F9098" t="s">
        <v>14</v>
      </c>
      <c r="G9098" t="s">
        <v>175</v>
      </c>
      <c r="H9098" t="s">
        <v>37</v>
      </c>
      <c r="I9098" t="s">
        <v>188</v>
      </c>
      <c r="J9098" t="s">
        <v>119</v>
      </c>
      <c r="K9098" s="1">
        <v>45418</v>
      </c>
      <c r="L9098">
        <v>30</v>
      </c>
      <c r="M9098">
        <v>3</v>
      </c>
      <c r="N9098" t="s">
        <v>538</v>
      </c>
      <c r="O9098" t="s">
        <v>537</v>
      </c>
      <c r="P9098" t="s">
        <v>632</v>
      </c>
    </row>
    <row r="9099" spans="1:16" x14ac:dyDescent="0.25">
      <c r="A9099" t="s">
        <v>288</v>
      </c>
      <c r="B9099" t="s">
        <v>174</v>
      </c>
      <c r="C9099" t="s">
        <v>13</v>
      </c>
      <c r="D9099" t="s">
        <v>196</v>
      </c>
      <c r="E9099" t="s">
        <v>197</v>
      </c>
      <c r="F9099" t="s">
        <v>14</v>
      </c>
      <c r="G9099" t="s">
        <v>175</v>
      </c>
      <c r="H9099" t="s">
        <v>37</v>
      </c>
      <c r="I9099" t="s">
        <v>188</v>
      </c>
      <c r="J9099" t="s">
        <v>119</v>
      </c>
      <c r="K9099" s="1">
        <v>45419</v>
      </c>
      <c r="L9099">
        <v>180</v>
      </c>
      <c r="M9099">
        <v>3</v>
      </c>
      <c r="N9099" t="s">
        <v>538</v>
      </c>
      <c r="O9099" t="s">
        <v>537</v>
      </c>
      <c r="P9099" t="s">
        <v>632</v>
      </c>
    </row>
    <row r="9100" spans="1:16" x14ac:dyDescent="0.25">
      <c r="A9100" t="s">
        <v>288</v>
      </c>
      <c r="B9100" t="s">
        <v>174</v>
      </c>
      <c r="C9100" t="s">
        <v>13</v>
      </c>
      <c r="D9100" t="s">
        <v>196</v>
      </c>
      <c r="E9100" t="s">
        <v>197</v>
      </c>
      <c r="F9100" t="s">
        <v>14</v>
      </c>
      <c r="G9100" t="s">
        <v>175</v>
      </c>
      <c r="H9100" t="s">
        <v>37</v>
      </c>
      <c r="I9100" t="s">
        <v>188</v>
      </c>
      <c r="J9100" t="s">
        <v>119</v>
      </c>
      <c r="K9100" s="1">
        <v>45420</v>
      </c>
      <c r="L9100">
        <v>60</v>
      </c>
      <c r="M9100">
        <v>3</v>
      </c>
      <c r="N9100" t="s">
        <v>538</v>
      </c>
      <c r="O9100" t="s">
        <v>537</v>
      </c>
      <c r="P9100" t="s">
        <v>632</v>
      </c>
    </row>
    <row r="9101" spans="1:16" x14ac:dyDescent="0.25">
      <c r="A9101" t="s">
        <v>288</v>
      </c>
      <c r="B9101" t="s">
        <v>174</v>
      </c>
      <c r="C9101" t="s">
        <v>13</v>
      </c>
      <c r="D9101" t="s">
        <v>196</v>
      </c>
      <c r="E9101" t="s">
        <v>197</v>
      </c>
      <c r="F9101" t="s">
        <v>14</v>
      </c>
      <c r="G9101" t="s">
        <v>175</v>
      </c>
      <c r="H9101" t="s">
        <v>37</v>
      </c>
      <c r="I9101" t="s">
        <v>188</v>
      </c>
      <c r="J9101" t="s">
        <v>119</v>
      </c>
      <c r="K9101" s="1">
        <v>45421</v>
      </c>
      <c r="L9101">
        <v>90</v>
      </c>
      <c r="M9101">
        <v>3</v>
      </c>
      <c r="N9101" t="s">
        <v>538</v>
      </c>
      <c r="O9101" t="s">
        <v>537</v>
      </c>
      <c r="P9101" t="s">
        <v>632</v>
      </c>
    </row>
    <row r="9102" spans="1:16" x14ac:dyDescent="0.25">
      <c r="A9102" t="s">
        <v>288</v>
      </c>
      <c r="B9102" t="s">
        <v>174</v>
      </c>
      <c r="C9102" t="s">
        <v>13</v>
      </c>
      <c r="D9102" t="s">
        <v>196</v>
      </c>
      <c r="E9102" t="s">
        <v>197</v>
      </c>
      <c r="F9102" t="s">
        <v>14</v>
      </c>
      <c r="G9102" t="s">
        <v>175</v>
      </c>
      <c r="H9102" t="s">
        <v>37</v>
      </c>
      <c r="I9102" t="s">
        <v>188</v>
      </c>
      <c r="J9102" t="s">
        <v>119</v>
      </c>
      <c r="K9102" s="1">
        <v>45425</v>
      </c>
      <c r="L9102">
        <v>60</v>
      </c>
      <c r="M9102">
        <v>4</v>
      </c>
      <c r="N9102" t="s">
        <v>538</v>
      </c>
      <c r="O9102" t="s">
        <v>537</v>
      </c>
      <c r="P9102" t="s">
        <v>632</v>
      </c>
    </row>
    <row r="9103" spans="1:16" x14ac:dyDescent="0.25">
      <c r="A9103" t="s">
        <v>288</v>
      </c>
      <c r="B9103" t="s">
        <v>174</v>
      </c>
      <c r="C9103" t="s">
        <v>13</v>
      </c>
      <c r="D9103" t="s">
        <v>196</v>
      </c>
      <c r="E9103" t="s">
        <v>197</v>
      </c>
      <c r="F9103" t="s">
        <v>14</v>
      </c>
      <c r="G9103" t="s">
        <v>175</v>
      </c>
      <c r="H9103" t="s">
        <v>37</v>
      </c>
      <c r="I9103" t="s">
        <v>188</v>
      </c>
      <c r="J9103" t="s">
        <v>119</v>
      </c>
      <c r="K9103" s="1">
        <v>45426</v>
      </c>
      <c r="L9103">
        <v>180</v>
      </c>
      <c r="M9103">
        <v>4</v>
      </c>
      <c r="N9103" t="s">
        <v>538</v>
      </c>
      <c r="O9103" t="s">
        <v>537</v>
      </c>
      <c r="P9103" t="s">
        <v>632</v>
      </c>
    </row>
    <row r="9104" spans="1:16" x14ac:dyDescent="0.25">
      <c r="A9104" t="s">
        <v>288</v>
      </c>
      <c r="B9104" t="s">
        <v>174</v>
      </c>
      <c r="C9104" t="s">
        <v>13</v>
      </c>
      <c r="D9104" t="s">
        <v>196</v>
      </c>
      <c r="E9104" t="s">
        <v>197</v>
      </c>
      <c r="F9104" t="s">
        <v>14</v>
      </c>
      <c r="G9104" t="s">
        <v>175</v>
      </c>
      <c r="H9104" t="s">
        <v>37</v>
      </c>
      <c r="I9104" t="s">
        <v>188</v>
      </c>
      <c r="J9104" t="s">
        <v>119</v>
      </c>
      <c r="K9104" s="1">
        <v>45427</v>
      </c>
      <c r="L9104">
        <v>60</v>
      </c>
      <c r="M9104">
        <v>4</v>
      </c>
      <c r="N9104" t="s">
        <v>538</v>
      </c>
      <c r="O9104" t="s">
        <v>537</v>
      </c>
      <c r="P9104" t="s">
        <v>632</v>
      </c>
    </row>
    <row r="9105" spans="1:16" x14ac:dyDescent="0.25">
      <c r="A9105" t="s">
        <v>288</v>
      </c>
      <c r="B9105" t="s">
        <v>174</v>
      </c>
      <c r="C9105" t="s">
        <v>13</v>
      </c>
      <c r="D9105" t="s">
        <v>196</v>
      </c>
      <c r="E9105" t="s">
        <v>197</v>
      </c>
      <c r="F9105" t="s">
        <v>14</v>
      </c>
      <c r="G9105" t="s">
        <v>175</v>
      </c>
      <c r="H9105" t="s">
        <v>37</v>
      </c>
      <c r="I9105" t="s">
        <v>188</v>
      </c>
      <c r="J9105" t="s">
        <v>119</v>
      </c>
      <c r="K9105" s="1">
        <v>45428</v>
      </c>
      <c r="L9105">
        <v>60</v>
      </c>
      <c r="M9105">
        <v>4</v>
      </c>
      <c r="N9105" t="s">
        <v>538</v>
      </c>
      <c r="O9105" t="s">
        <v>537</v>
      </c>
      <c r="P9105" t="s">
        <v>632</v>
      </c>
    </row>
    <row r="9106" spans="1:16" x14ac:dyDescent="0.25">
      <c r="A9106" t="s">
        <v>288</v>
      </c>
      <c r="B9106" t="s">
        <v>174</v>
      </c>
      <c r="C9106" t="s">
        <v>13</v>
      </c>
      <c r="D9106" t="s">
        <v>196</v>
      </c>
      <c r="E9106" t="s">
        <v>197</v>
      </c>
      <c r="F9106" t="s">
        <v>14</v>
      </c>
      <c r="G9106" t="s">
        <v>175</v>
      </c>
      <c r="H9106" t="s">
        <v>44</v>
      </c>
      <c r="I9106" t="s">
        <v>78</v>
      </c>
      <c r="J9106" t="s">
        <v>117</v>
      </c>
      <c r="K9106" s="1">
        <v>45419</v>
      </c>
      <c r="L9106">
        <v>10.001999999999899</v>
      </c>
      <c r="M9106">
        <v>3</v>
      </c>
      <c r="N9106" t="s">
        <v>538</v>
      </c>
      <c r="O9106" t="s">
        <v>537</v>
      </c>
      <c r="P9106" t="s">
        <v>632</v>
      </c>
    </row>
    <row r="9107" spans="1:16" x14ac:dyDescent="0.25">
      <c r="A9107" t="s">
        <v>288</v>
      </c>
      <c r="B9107" t="s">
        <v>174</v>
      </c>
      <c r="C9107" t="s">
        <v>13</v>
      </c>
      <c r="D9107" t="s">
        <v>196</v>
      </c>
      <c r="E9107" t="s">
        <v>197</v>
      </c>
      <c r="F9107" t="s">
        <v>14</v>
      </c>
      <c r="G9107" t="s">
        <v>175</v>
      </c>
      <c r="H9107" t="s">
        <v>44</v>
      </c>
      <c r="I9107" t="s">
        <v>78</v>
      </c>
      <c r="J9107" t="s">
        <v>117</v>
      </c>
      <c r="K9107" s="1">
        <v>45422</v>
      </c>
      <c r="L9107">
        <v>10.001999999999899</v>
      </c>
      <c r="M9107">
        <v>3</v>
      </c>
      <c r="N9107" t="s">
        <v>538</v>
      </c>
      <c r="O9107" t="s">
        <v>537</v>
      </c>
      <c r="P9107" t="s">
        <v>632</v>
      </c>
    </row>
    <row r="9108" spans="1:16" x14ac:dyDescent="0.25">
      <c r="A9108" t="s">
        <v>288</v>
      </c>
      <c r="B9108" t="s">
        <v>174</v>
      </c>
      <c r="C9108" t="s">
        <v>13</v>
      </c>
      <c r="D9108" t="s">
        <v>196</v>
      </c>
      <c r="E9108" t="s">
        <v>197</v>
      </c>
      <c r="F9108" t="s">
        <v>14</v>
      </c>
      <c r="G9108" t="s">
        <v>175</v>
      </c>
      <c r="H9108" t="s">
        <v>61</v>
      </c>
      <c r="I9108" t="s">
        <v>61</v>
      </c>
      <c r="J9108" t="s">
        <v>119</v>
      </c>
      <c r="K9108" s="1">
        <v>45408</v>
      </c>
      <c r="L9108">
        <v>480</v>
      </c>
      <c r="M9108">
        <v>1</v>
      </c>
      <c r="N9108" t="s">
        <v>538</v>
      </c>
      <c r="O9108" t="s">
        <v>537</v>
      </c>
      <c r="P9108" t="s">
        <v>632</v>
      </c>
    </row>
    <row r="9109" spans="1:16" x14ac:dyDescent="0.25">
      <c r="A9109" t="s">
        <v>288</v>
      </c>
      <c r="B9109" t="s">
        <v>174</v>
      </c>
      <c r="C9109" t="s">
        <v>13</v>
      </c>
      <c r="D9109" t="s">
        <v>196</v>
      </c>
      <c r="E9109" t="s">
        <v>197</v>
      </c>
      <c r="F9109" t="s">
        <v>14</v>
      </c>
      <c r="G9109" t="s">
        <v>175</v>
      </c>
      <c r="H9109" t="s">
        <v>61</v>
      </c>
      <c r="I9109" t="s">
        <v>61</v>
      </c>
      <c r="J9109" t="s">
        <v>119</v>
      </c>
      <c r="K9109" s="1">
        <v>45411</v>
      </c>
      <c r="L9109">
        <v>480</v>
      </c>
      <c r="M9109">
        <v>2</v>
      </c>
      <c r="N9109" t="s">
        <v>538</v>
      </c>
      <c r="O9109" t="s">
        <v>537</v>
      </c>
      <c r="P9109" t="s">
        <v>632</v>
      </c>
    </row>
    <row r="9110" spans="1:16" x14ac:dyDescent="0.25">
      <c r="A9110" t="s">
        <v>288</v>
      </c>
      <c r="B9110" t="s">
        <v>174</v>
      </c>
      <c r="C9110" t="s">
        <v>13</v>
      </c>
      <c r="D9110" t="s">
        <v>196</v>
      </c>
      <c r="E9110" t="s">
        <v>197</v>
      </c>
      <c r="F9110" t="s">
        <v>14</v>
      </c>
      <c r="G9110" t="s">
        <v>175</v>
      </c>
      <c r="H9110" t="s">
        <v>46</v>
      </c>
      <c r="I9110" t="s">
        <v>202</v>
      </c>
      <c r="J9110" t="s">
        <v>118</v>
      </c>
      <c r="K9110" s="1">
        <v>45404</v>
      </c>
      <c r="L9110">
        <v>30</v>
      </c>
      <c r="M9110">
        <v>1</v>
      </c>
      <c r="N9110" t="s">
        <v>538</v>
      </c>
      <c r="O9110" t="s">
        <v>537</v>
      </c>
      <c r="P9110" t="s">
        <v>632</v>
      </c>
    </row>
    <row r="9111" spans="1:16" x14ac:dyDescent="0.25">
      <c r="A9111" t="s">
        <v>288</v>
      </c>
      <c r="B9111" t="s">
        <v>174</v>
      </c>
      <c r="C9111" t="s">
        <v>13</v>
      </c>
      <c r="D9111" t="s">
        <v>196</v>
      </c>
      <c r="E9111" t="s">
        <v>197</v>
      </c>
      <c r="F9111" t="s">
        <v>14</v>
      </c>
      <c r="G9111" t="s">
        <v>175</v>
      </c>
      <c r="H9111" t="s">
        <v>46</v>
      </c>
      <c r="I9111" t="s">
        <v>202</v>
      </c>
      <c r="J9111" t="s">
        <v>118</v>
      </c>
      <c r="K9111" s="1">
        <v>45405</v>
      </c>
      <c r="L9111">
        <v>60</v>
      </c>
      <c r="M9111">
        <v>1</v>
      </c>
      <c r="N9111" t="s">
        <v>538</v>
      </c>
      <c r="O9111" t="s">
        <v>537</v>
      </c>
      <c r="P9111" t="s">
        <v>632</v>
      </c>
    </row>
    <row r="9112" spans="1:16" x14ac:dyDescent="0.25">
      <c r="A9112" t="s">
        <v>288</v>
      </c>
      <c r="B9112" t="s">
        <v>174</v>
      </c>
      <c r="C9112" t="s">
        <v>13</v>
      </c>
      <c r="D9112" t="s">
        <v>196</v>
      </c>
      <c r="E9112" t="s">
        <v>197</v>
      </c>
      <c r="F9112" t="s">
        <v>14</v>
      </c>
      <c r="G9112" t="s">
        <v>175</v>
      </c>
      <c r="H9112" t="s">
        <v>46</v>
      </c>
      <c r="I9112" t="s">
        <v>202</v>
      </c>
      <c r="J9112" t="s">
        <v>118</v>
      </c>
      <c r="K9112" s="1">
        <v>45406</v>
      </c>
      <c r="L9112">
        <v>30</v>
      </c>
      <c r="M9112">
        <v>1</v>
      </c>
      <c r="N9112" t="s">
        <v>538</v>
      </c>
      <c r="O9112" t="s">
        <v>537</v>
      </c>
      <c r="P9112" t="s">
        <v>632</v>
      </c>
    </row>
    <row r="9113" spans="1:16" x14ac:dyDescent="0.25">
      <c r="A9113" t="s">
        <v>288</v>
      </c>
      <c r="B9113" t="s">
        <v>174</v>
      </c>
      <c r="C9113" t="s">
        <v>13</v>
      </c>
      <c r="D9113" t="s">
        <v>196</v>
      </c>
      <c r="E9113" t="s">
        <v>197</v>
      </c>
      <c r="F9113" t="s">
        <v>14</v>
      </c>
      <c r="G9113" t="s">
        <v>175</v>
      </c>
      <c r="H9113" t="s">
        <v>46</v>
      </c>
      <c r="I9113" t="s">
        <v>202</v>
      </c>
      <c r="J9113" t="s">
        <v>118</v>
      </c>
      <c r="K9113" s="1">
        <v>45412</v>
      </c>
      <c r="L9113">
        <v>30</v>
      </c>
      <c r="M9113">
        <v>2</v>
      </c>
      <c r="N9113" t="s">
        <v>538</v>
      </c>
      <c r="O9113" t="s">
        <v>537</v>
      </c>
      <c r="P9113" t="s">
        <v>632</v>
      </c>
    </row>
    <row r="9114" spans="1:16" x14ac:dyDescent="0.25">
      <c r="A9114" t="s">
        <v>288</v>
      </c>
      <c r="B9114" t="s">
        <v>174</v>
      </c>
      <c r="C9114" t="s">
        <v>13</v>
      </c>
      <c r="D9114" t="s">
        <v>196</v>
      </c>
      <c r="E9114" t="s">
        <v>197</v>
      </c>
      <c r="F9114" t="s">
        <v>14</v>
      </c>
      <c r="G9114" t="s">
        <v>175</v>
      </c>
      <c r="H9114" t="s">
        <v>46</v>
      </c>
      <c r="I9114" t="s">
        <v>202</v>
      </c>
      <c r="J9114" t="s">
        <v>118</v>
      </c>
      <c r="K9114" s="1">
        <v>45414</v>
      </c>
      <c r="L9114">
        <v>30</v>
      </c>
      <c r="M9114">
        <v>2</v>
      </c>
      <c r="N9114" t="s">
        <v>538</v>
      </c>
      <c r="O9114" t="s">
        <v>537</v>
      </c>
      <c r="P9114" t="s">
        <v>632</v>
      </c>
    </row>
    <row r="9115" spans="1:16" x14ac:dyDescent="0.25">
      <c r="A9115" t="s">
        <v>288</v>
      </c>
      <c r="B9115" t="s">
        <v>174</v>
      </c>
      <c r="C9115" t="s">
        <v>13</v>
      </c>
      <c r="D9115" t="s">
        <v>196</v>
      </c>
      <c r="E9115" t="s">
        <v>197</v>
      </c>
      <c r="F9115" t="s">
        <v>14</v>
      </c>
      <c r="G9115" t="s">
        <v>175</v>
      </c>
      <c r="H9115" t="s">
        <v>46</v>
      </c>
      <c r="I9115" t="s">
        <v>202</v>
      </c>
      <c r="J9115" t="s">
        <v>118</v>
      </c>
      <c r="K9115" s="1">
        <v>45419</v>
      </c>
      <c r="L9115">
        <v>30</v>
      </c>
      <c r="M9115">
        <v>3</v>
      </c>
      <c r="N9115" t="s">
        <v>538</v>
      </c>
      <c r="O9115" t="s">
        <v>537</v>
      </c>
      <c r="P9115" t="s">
        <v>632</v>
      </c>
    </row>
    <row r="9116" spans="1:16" x14ac:dyDescent="0.25">
      <c r="A9116" t="s">
        <v>288</v>
      </c>
      <c r="B9116" t="s">
        <v>174</v>
      </c>
      <c r="C9116" t="s">
        <v>13</v>
      </c>
      <c r="D9116" t="s">
        <v>196</v>
      </c>
      <c r="E9116" t="s">
        <v>197</v>
      </c>
      <c r="F9116" t="s">
        <v>14</v>
      </c>
      <c r="G9116" t="s">
        <v>175</v>
      </c>
      <c r="H9116" t="s">
        <v>46</v>
      </c>
      <c r="I9116" t="s">
        <v>202</v>
      </c>
      <c r="J9116" t="s">
        <v>118</v>
      </c>
      <c r="K9116" s="1">
        <v>45420</v>
      </c>
      <c r="L9116">
        <v>30</v>
      </c>
      <c r="M9116">
        <v>3</v>
      </c>
      <c r="N9116" t="s">
        <v>538</v>
      </c>
      <c r="O9116" t="s">
        <v>537</v>
      </c>
      <c r="P9116" t="s">
        <v>632</v>
      </c>
    </row>
    <row r="9117" spans="1:16" x14ac:dyDescent="0.25">
      <c r="A9117" t="s">
        <v>288</v>
      </c>
      <c r="B9117" t="s">
        <v>174</v>
      </c>
      <c r="C9117" t="s">
        <v>13</v>
      </c>
      <c r="D9117" t="s">
        <v>196</v>
      </c>
      <c r="E9117" t="s">
        <v>197</v>
      </c>
      <c r="F9117" t="s">
        <v>14</v>
      </c>
      <c r="G9117" t="s">
        <v>175</v>
      </c>
      <c r="H9117" t="s">
        <v>46</v>
      </c>
      <c r="I9117" t="s">
        <v>49</v>
      </c>
      <c r="J9117" t="s">
        <v>191</v>
      </c>
      <c r="K9117" s="1">
        <v>45405</v>
      </c>
      <c r="L9117">
        <v>30</v>
      </c>
      <c r="M9117">
        <v>1</v>
      </c>
      <c r="N9117" t="s">
        <v>538</v>
      </c>
      <c r="O9117" t="s">
        <v>537</v>
      </c>
      <c r="P9117" t="s">
        <v>632</v>
      </c>
    </row>
    <row r="9118" spans="1:16" x14ac:dyDescent="0.25">
      <c r="A9118" t="s">
        <v>288</v>
      </c>
      <c r="B9118" t="s">
        <v>174</v>
      </c>
      <c r="C9118" t="s">
        <v>13</v>
      </c>
      <c r="D9118" t="s">
        <v>196</v>
      </c>
      <c r="E9118" t="s">
        <v>197</v>
      </c>
      <c r="F9118" t="s">
        <v>14</v>
      </c>
      <c r="G9118" t="s">
        <v>175</v>
      </c>
      <c r="H9118" t="s">
        <v>46</v>
      </c>
      <c r="I9118" t="s">
        <v>49</v>
      </c>
      <c r="J9118" t="s">
        <v>191</v>
      </c>
      <c r="K9118" s="1">
        <v>45418</v>
      </c>
      <c r="L9118">
        <v>30</v>
      </c>
      <c r="M9118">
        <v>3</v>
      </c>
      <c r="N9118" t="s">
        <v>538</v>
      </c>
      <c r="O9118" t="s">
        <v>537</v>
      </c>
      <c r="P9118" t="s">
        <v>632</v>
      </c>
    </row>
    <row r="9119" spans="1:16" x14ac:dyDescent="0.25">
      <c r="A9119" t="s">
        <v>288</v>
      </c>
      <c r="B9119" t="s">
        <v>174</v>
      </c>
      <c r="C9119" t="s">
        <v>13</v>
      </c>
      <c r="D9119" t="s">
        <v>196</v>
      </c>
      <c r="E9119" t="s">
        <v>197</v>
      </c>
      <c r="F9119" t="s">
        <v>14</v>
      </c>
      <c r="G9119" t="s">
        <v>175</v>
      </c>
      <c r="H9119" t="s">
        <v>46</v>
      </c>
      <c r="I9119" t="s">
        <v>190</v>
      </c>
      <c r="J9119" t="s">
        <v>191</v>
      </c>
      <c r="K9119" s="1">
        <v>45413</v>
      </c>
      <c r="L9119">
        <v>30</v>
      </c>
      <c r="M9119">
        <v>2</v>
      </c>
      <c r="N9119" t="s">
        <v>538</v>
      </c>
      <c r="O9119" t="s">
        <v>537</v>
      </c>
      <c r="P9119" t="s">
        <v>632</v>
      </c>
    </row>
    <row r="9120" spans="1:16" x14ac:dyDescent="0.25">
      <c r="A9120" t="s">
        <v>288</v>
      </c>
      <c r="B9120" t="s">
        <v>174</v>
      </c>
      <c r="C9120" t="s">
        <v>13</v>
      </c>
      <c r="D9120" t="s">
        <v>196</v>
      </c>
      <c r="E9120" t="s">
        <v>197</v>
      </c>
      <c r="F9120" t="s">
        <v>14</v>
      </c>
      <c r="G9120" t="s">
        <v>175</v>
      </c>
      <c r="H9120" t="s">
        <v>46</v>
      </c>
      <c r="I9120" t="s">
        <v>190</v>
      </c>
      <c r="J9120" t="s">
        <v>191</v>
      </c>
      <c r="K9120" s="1">
        <v>45415</v>
      </c>
      <c r="L9120">
        <v>90</v>
      </c>
      <c r="M9120">
        <v>2</v>
      </c>
      <c r="N9120" t="s">
        <v>538</v>
      </c>
      <c r="O9120" t="s">
        <v>537</v>
      </c>
      <c r="P9120" t="s">
        <v>632</v>
      </c>
    </row>
    <row r="9121" spans="1:16" x14ac:dyDescent="0.25">
      <c r="A9121" t="s">
        <v>288</v>
      </c>
      <c r="B9121" t="s">
        <v>174</v>
      </c>
      <c r="C9121" t="s">
        <v>13</v>
      </c>
      <c r="D9121" t="s">
        <v>196</v>
      </c>
      <c r="E9121" t="s">
        <v>197</v>
      </c>
      <c r="F9121" t="s">
        <v>14</v>
      </c>
      <c r="G9121" t="s">
        <v>175</v>
      </c>
      <c r="H9121" t="s">
        <v>192</v>
      </c>
      <c r="I9121" t="s">
        <v>203</v>
      </c>
      <c r="J9121" t="s">
        <v>117</v>
      </c>
      <c r="K9121" s="1">
        <v>45407</v>
      </c>
      <c r="L9121">
        <v>30</v>
      </c>
      <c r="M9121">
        <v>1</v>
      </c>
      <c r="N9121" t="s">
        <v>538</v>
      </c>
      <c r="O9121" t="s">
        <v>537</v>
      </c>
      <c r="P9121" t="s">
        <v>632</v>
      </c>
    </row>
    <row r="9122" spans="1:16" x14ac:dyDescent="0.25">
      <c r="A9122" t="s">
        <v>288</v>
      </c>
      <c r="B9122" t="s">
        <v>174</v>
      </c>
      <c r="C9122" t="s">
        <v>13</v>
      </c>
      <c r="D9122" t="s">
        <v>196</v>
      </c>
      <c r="E9122" t="s">
        <v>197</v>
      </c>
      <c r="F9122" t="s">
        <v>14</v>
      </c>
      <c r="G9122" t="s">
        <v>175</v>
      </c>
      <c r="H9122" t="s">
        <v>192</v>
      </c>
      <c r="I9122" t="s">
        <v>203</v>
      </c>
      <c r="J9122" t="s">
        <v>117</v>
      </c>
      <c r="K9122" s="1">
        <v>45413</v>
      </c>
      <c r="L9122">
        <v>30</v>
      </c>
      <c r="M9122">
        <v>2</v>
      </c>
      <c r="N9122" t="s">
        <v>538</v>
      </c>
      <c r="O9122" t="s">
        <v>537</v>
      </c>
      <c r="P9122" t="s">
        <v>632</v>
      </c>
    </row>
    <row r="9123" spans="1:16" x14ac:dyDescent="0.25">
      <c r="A9123" t="s">
        <v>288</v>
      </c>
      <c r="B9123" t="s">
        <v>174</v>
      </c>
      <c r="C9123" t="s">
        <v>13</v>
      </c>
      <c r="D9123" t="s">
        <v>196</v>
      </c>
      <c r="E9123" t="s">
        <v>197</v>
      </c>
      <c r="F9123" t="s">
        <v>14</v>
      </c>
      <c r="G9123" t="s">
        <v>175</v>
      </c>
      <c r="H9123" t="s">
        <v>192</v>
      </c>
      <c r="I9123" t="s">
        <v>203</v>
      </c>
      <c r="J9123" t="s">
        <v>117</v>
      </c>
      <c r="K9123" s="1">
        <v>45429</v>
      </c>
      <c r="L9123">
        <v>10.001999999999899</v>
      </c>
      <c r="M9123">
        <v>4</v>
      </c>
      <c r="N9123" t="s">
        <v>538</v>
      </c>
      <c r="O9123" t="s">
        <v>537</v>
      </c>
      <c r="P9123" t="s">
        <v>632</v>
      </c>
    </row>
    <row r="9124" spans="1:16" x14ac:dyDescent="0.25">
      <c r="A9124" t="s">
        <v>288</v>
      </c>
      <c r="B9124" t="s">
        <v>174</v>
      </c>
      <c r="C9124" t="s">
        <v>13</v>
      </c>
      <c r="D9124" t="s">
        <v>196</v>
      </c>
      <c r="E9124" t="s">
        <v>197</v>
      </c>
      <c r="F9124" t="s">
        <v>14</v>
      </c>
      <c r="G9124" t="s">
        <v>175</v>
      </c>
      <c r="H9124" t="s">
        <v>192</v>
      </c>
      <c r="I9124" t="s">
        <v>193</v>
      </c>
      <c r="J9124" t="s">
        <v>191</v>
      </c>
      <c r="K9124" s="1">
        <v>45407</v>
      </c>
      <c r="L9124">
        <v>10.001999999999899</v>
      </c>
      <c r="M9124">
        <v>1</v>
      </c>
      <c r="N9124" t="s">
        <v>538</v>
      </c>
      <c r="O9124" t="s">
        <v>537</v>
      </c>
      <c r="P9124" t="s">
        <v>632</v>
      </c>
    </row>
    <row r="9125" spans="1:16" x14ac:dyDescent="0.25">
      <c r="A9125" t="s">
        <v>288</v>
      </c>
      <c r="B9125" t="s">
        <v>174</v>
      </c>
      <c r="C9125" t="s">
        <v>13</v>
      </c>
      <c r="D9125" t="s">
        <v>196</v>
      </c>
      <c r="E9125" t="s">
        <v>197</v>
      </c>
      <c r="F9125" t="s">
        <v>14</v>
      </c>
      <c r="G9125" t="s">
        <v>175</v>
      </c>
      <c r="H9125" t="s">
        <v>192</v>
      </c>
      <c r="I9125" t="s">
        <v>193</v>
      </c>
      <c r="J9125" t="s">
        <v>191</v>
      </c>
      <c r="K9125" s="1">
        <v>45415</v>
      </c>
      <c r="L9125">
        <v>10.001999999999899</v>
      </c>
      <c r="M9125">
        <v>2</v>
      </c>
      <c r="N9125" t="s">
        <v>538</v>
      </c>
      <c r="O9125" t="s">
        <v>537</v>
      </c>
      <c r="P9125" t="s">
        <v>632</v>
      </c>
    </row>
    <row r="9126" spans="1:16" x14ac:dyDescent="0.25">
      <c r="A9126" t="s">
        <v>288</v>
      </c>
      <c r="B9126" t="s">
        <v>174</v>
      </c>
      <c r="C9126" t="s">
        <v>13</v>
      </c>
      <c r="D9126" t="s">
        <v>196</v>
      </c>
      <c r="E9126" t="s">
        <v>197</v>
      </c>
      <c r="F9126" t="s">
        <v>14</v>
      </c>
      <c r="G9126" t="s">
        <v>175</v>
      </c>
      <c r="H9126" t="s">
        <v>192</v>
      </c>
      <c r="I9126" t="s">
        <v>193</v>
      </c>
      <c r="J9126" t="s">
        <v>191</v>
      </c>
      <c r="K9126" s="1">
        <v>45422</v>
      </c>
      <c r="L9126">
        <v>10.001999999999899</v>
      </c>
      <c r="M9126">
        <v>3</v>
      </c>
      <c r="N9126" t="s">
        <v>538</v>
      </c>
      <c r="O9126" t="s">
        <v>537</v>
      </c>
      <c r="P9126" t="s">
        <v>632</v>
      </c>
    </row>
    <row r="9127" spans="1:16" x14ac:dyDescent="0.25">
      <c r="A9127" t="s">
        <v>288</v>
      </c>
      <c r="B9127" t="s">
        <v>174</v>
      </c>
      <c r="C9127" t="s">
        <v>13</v>
      </c>
      <c r="D9127" t="s">
        <v>196</v>
      </c>
      <c r="E9127" t="s">
        <v>197</v>
      </c>
      <c r="F9127" t="s">
        <v>14</v>
      </c>
      <c r="G9127" t="s">
        <v>175</v>
      </c>
      <c r="H9127" t="s">
        <v>192</v>
      </c>
      <c r="I9127" t="s">
        <v>193</v>
      </c>
      <c r="J9127" t="s">
        <v>191</v>
      </c>
      <c r="K9127" s="1">
        <v>45429</v>
      </c>
      <c r="L9127">
        <v>10.001999999999899</v>
      </c>
      <c r="M9127">
        <v>4</v>
      </c>
      <c r="N9127" t="s">
        <v>538</v>
      </c>
      <c r="O9127" t="s">
        <v>537</v>
      </c>
      <c r="P9127" t="s">
        <v>632</v>
      </c>
    </row>
    <row r="9128" spans="1:16" x14ac:dyDescent="0.25">
      <c r="A9128" t="s">
        <v>288</v>
      </c>
      <c r="B9128" t="s">
        <v>174</v>
      </c>
      <c r="C9128" t="s">
        <v>13</v>
      </c>
      <c r="D9128" t="s">
        <v>196</v>
      </c>
      <c r="E9128" t="s">
        <v>197</v>
      </c>
      <c r="F9128" t="s">
        <v>14</v>
      </c>
      <c r="G9128" t="s">
        <v>175</v>
      </c>
      <c r="H9128" t="s">
        <v>192</v>
      </c>
      <c r="I9128" t="s">
        <v>194</v>
      </c>
      <c r="J9128" t="s">
        <v>191</v>
      </c>
      <c r="K9128" s="1">
        <v>45404</v>
      </c>
      <c r="L9128">
        <v>10.001999999999899</v>
      </c>
      <c r="M9128">
        <v>1</v>
      </c>
      <c r="N9128" t="s">
        <v>538</v>
      </c>
      <c r="O9128" t="s">
        <v>537</v>
      </c>
      <c r="P9128" t="s">
        <v>632</v>
      </c>
    </row>
    <row r="9129" spans="1:16" x14ac:dyDescent="0.25">
      <c r="A9129" t="s">
        <v>288</v>
      </c>
      <c r="B9129" t="s">
        <v>174</v>
      </c>
      <c r="C9129" t="s">
        <v>13</v>
      </c>
      <c r="D9129" t="s">
        <v>196</v>
      </c>
      <c r="E9129" t="s">
        <v>197</v>
      </c>
      <c r="F9129" t="s">
        <v>14</v>
      </c>
      <c r="G9129" t="s">
        <v>175</v>
      </c>
      <c r="H9129" t="s">
        <v>192</v>
      </c>
      <c r="I9129" t="s">
        <v>194</v>
      </c>
      <c r="J9129" t="s">
        <v>191</v>
      </c>
      <c r="K9129" s="1">
        <v>45419</v>
      </c>
      <c r="L9129">
        <v>10.001999999999899</v>
      </c>
      <c r="M9129">
        <v>3</v>
      </c>
      <c r="N9129" t="s">
        <v>538</v>
      </c>
      <c r="O9129" t="s">
        <v>537</v>
      </c>
      <c r="P9129" t="s">
        <v>632</v>
      </c>
    </row>
    <row r="9130" spans="1:16" x14ac:dyDescent="0.25">
      <c r="A9130" t="s">
        <v>288</v>
      </c>
      <c r="B9130" t="s">
        <v>174</v>
      </c>
      <c r="C9130" t="s">
        <v>13</v>
      </c>
      <c r="D9130" t="s">
        <v>196</v>
      </c>
      <c r="E9130" t="s">
        <v>197</v>
      </c>
      <c r="F9130" t="s">
        <v>14</v>
      </c>
      <c r="G9130" t="s">
        <v>175</v>
      </c>
      <c r="H9130" t="s">
        <v>176</v>
      </c>
      <c r="I9130" t="s">
        <v>201</v>
      </c>
      <c r="J9130" t="s">
        <v>117</v>
      </c>
      <c r="K9130" s="1">
        <v>45413</v>
      </c>
      <c r="L9130">
        <v>30</v>
      </c>
      <c r="M9130">
        <v>2</v>
      </c>
      <c r="N9130" t="s">
        <v>538</v>
      </c>
      <c r="O9130" t="s">
        <v>537</v>
      </c>
      <c r="P9130" t="s">
        <v>632</v>
      </c>
    </row>
    <row r="9131" spans="1:16" x14ac:dyDescent="0.25">
      <c r="A9131" t="s">
        <v>387</v>
      </c>
      <c r="B9131" t="s">
        <v>206</v>
      </c>
      <c r="C9131" t="s">
        <v>64</v>
      </c>
      <c r="E9131" t="s">
        <v>207</v>
      </c>
      <c r="F9131" t="s">
        <v>208</v>
      </c>
      <c r="G9131" t="s">
        <v>209</v>
      </c>
      <c r="H9131" t="s">
        <v>210</v>
      </c>
      <c r="I9131" t="s">
        <v>212</v>
      </c>
      <c r="J9131" t="s">
        <v>191</v>
      </c>
      <c r="K9131" s="1">
        <v>45405</v>
      </c>
      <c r="L9131">
        <v>10.001999999999899</v>
      </c>
      <c r="M9131">
        <v>1</v>
      </c>
      <c r="N9131" t="s">
        <v>538</v>
      </c>
      <c r="O9131" t="s">
        <v>539</v>
      </c>
      <c r="P9131" t="s">
        <v>634</v>
      </c>
    </row>
    <row r="9132" spans="1:16" x14ac:dyDescent="0.25">
      <c r="A9132" t="s">
        <v>387</v>
      </c>
      <c r="B9132" t="s">
        <v>206</v>
      </c>
      <c r="C9132" t="s">
        <v>64</v>
      </c>
      <c r="E9132" t="s">
        <v>207</v>
      </c>
      <c r="F9132" t="s">
        <v>208</v>
      </c>
      <c r="G9132" t="s">
        <v>209</v>
      </c>
      <c r="H9132" t="s">
        <v>210</v>
      </c>
      <c r="I9132" t="s">
        <v>212</v>
      </c>
      <c r="J9132" t="s">
        <v>191</v>
      </c>
      <c r="K9132" s="1">
        <v>45412</v>
      </c>
      <c r="L9132">
        <v>30</v>
      </c>
      <c r="M9132">
        <v>2</v>
      </c>
      <c r="N9132" t="s">
        <v>538</v>
      </c>
      <c r="O9132" t="s">
        <v>539</v>
      </c>
      <c r="P9132" t="s">
        <v>634</v>
      </c>
    </row>
    <row r="9133" spans="1:16" x14ac:dyDescent="0.25">
      <c r="A9133" t="s">
        <v>387</v>
      </c>
      <c r="B9133" t="s">
        <v>206</v>
      </c>
      <c r="C9133" t="s">
        <v>64</v>
      </c>
      <c r="E9133" t="s">
        <v>207</v>
      </c>
      <c r="F9133" t="s">
        <v>208</v>
      </c>
      <c r="G9133" t="s">
        <v>209</v>
      </c>
      <c r="H9133" t="s">
        <v>210</v>
      </c>
      <c r="I9133" t="s">
        <v>212</v>
      </c>
      <c r="J9133" t="s">
        <v>191</v>
      </c>
      <c r="K9133" s="1">
        <v>45413</v>
      </c>
      <c r="L9133">
        <v>90</v>
      </c>
      <c r="M9133">
        <v>2</v>
      </c>
      <c r="N9133" t="s">
        <v>538</v>
      </c>
      <c r="O9133" t="s">
        <v>539</v>
      </c>
      <c r="P9133" t="s">
        <v>634</v>
      </c>
    </row>
    <row r="9134" spans="1:16" x14ac:dyDescent="0.25">
      <c r="A9134" t="s">
        <v>387</v>
      </c>
      <c r="B9134" t="s">
        <v>206</v>
      </c>
      <c r="C9134" t="s">
        <v>64</v>
      </c>
      <c r="E9134" t="s">
        <v>207</v>
      </c>
      <c r="F9134" t="s">
        <v>208</v>
      </c>
      <c r="G9134" t="s">
        <v>209</v>
      </c>
      <c r="H9134" t="s">
        <v>210</v>
      </c>
      <c r="I9134" t="s">
        <v>212</v>
      </c>
      <c r="J9134" t="s">
        <v>191</v>
      </c>
      <c r="K9134" s="1">
        <v>45414</v>
      </c>
      <c r="L9134">
        <v>120</v>
      </c>
      <c r="M9134">
        <v>2</v>
      </c>
      <c r="N9134" t="s">
        <v>538</v>
      </c>
      <c r="O9134" t="s">
        <v>539</v>
      </c>
      <c r="P9134" t="s">
        <v>634</v>
      </c>
    </row>
    <row r="9135" spans="1:16" x14ac:dyDescent="0.25">
      <c r="A9135" t="s">
        <v>387</v>
      </c>
      <c r="B9135" t="s">
        <v>206</v>
      </c>
      <c r="C9135" t="s">
        <v>64</v>
      </c>
      <c r="E9135" t="s">
        <v>207</v>
      </c>
      <c r="F9135" t="s">
        <v>208</v>
      </c>
      <c r="G9135" t="s">
        <v>209</v>
      </c>
      <c r="H9135" t="s">
        <v>210</v>
      </c>
      <c r="I9135" t="s">
        <v>212</v>
      </c>
      <c r="J9135" t="s">
        <v>191</v>
      </c>
      <c r="K9135" s="1">
        <v>45415</v>
      </c>
      <c r="L9135">
        <v>120</v>
      </c>
      <c r="M9135">
        <v>2</v>
      </c>
      <c r="N9135" t="s">
        <v>538</v>
      </c>
      <c r="O9135" t="s">
        <v>539</v>
      </c>
      <c r="P9135" t="s">
        <v>634</v>
      </c>
    </row>
    <row r="9136" spans="1:16" x14ac:dyDescent="0.25">
      <c r="A9136" t="s">
        <v>387</v>
      </c>
      <c r="B9136" t="s">
        <v>206</v>
      </c>
      <c r="C9136" t="s">
        <v>64</v>
      </c>
      <c r="E9136" t="s">
        <v>207</v>
      </c>
      <c r="F9136" t="s">
        <v>208</v>
      </c>
      <c r="G9136" t="s">
        <v>209</v>
      </c>
      <c r="H9136" t="s">
        <v>210</v>
      </c>
      <c r="I9136" t="s">
        <v>212</v>
      </c>
      <c r="J9136" t="s">
        <v>191</v>
      </c>
      <c r="K9136" s="1">
        <v>45418</v>
      </c>
      <c r="L9136">
        <v>30</v>
      </c>
      <c r="M9136">
        <v>3</v>
      </c>
      <c r="N9136" t="s">
        <v>538</v>
      </c>
      <c r="O9136" t="s">
        <v>539</v>
      </c>
      <c r="P9136" t="s">
        <v>634</v>
      </c>
    </row>
    <row r="9137" spans="1:16" x14ac:dyDescent="0.25">
      <c r="A9137" t="s">
        <v>387</v>
      </c>
      <c r="B9137" t="s">
        <v>206</v>
      </c>
      <c r="C9137" t="s">
        <v>64</v>
      </c>
      <c r="E9137" t="s">
        <v>207</v>
      </c>
      <c r="F9137" t="s">
        <v>208</v>
      </c>
      <c r="G9137" t="s">
        <v>209</v>
      </c>
      <c r="H9137" t="s">
        <v>210</v>
      </c>
      <c r="I9137" t="s">
        <v>212</v>
      </c>
      <c r="J9137" t="s">
        <v>191</v>
      </c>
      <c r="K9137" s="1">
        <v>45419</v>
      </c>
      <c r="L9137">
        <v>60</v>
      </c>
      <c r="M9137">
        <v>3</v>
      </c>
      <c r="N9137" t="s">
        <v>538</v>
      </c>
      <c r="O9137" t="s">
        <v>539</v>
      </c>
      <c r="P9137" t="s">
        <v>634</v>
      </c>
    </row>
    <row r="9138" spans="1:16" x14ac:dyDescent="0.25">
      <c r="A9138" t="s">
        <v>387</v>
      </c>
      <c r="B9138" t="s">
        <v>206</v>
      </c>
      <c r="C9138" t="s">
        <v>64</v>
      </c>
      <c r="E9138" t="s">
        <v>207</v>
      </c>
      <c r="F9138" t="s">
        <v>208</v>
      </c>
      <c r="G9138" t="s">
        <v>209</v>
      </c>
      <c r="H9138" t="s">
        <v>210</v>
      </c>
      <c r="I9138" t="s">
        <v>212</v>
      </c>
      <c r="J9138" t="s">
        <v>191</v>
      </c>
      <c r="K9138" s="1">
        <v>45420</v>
      </c>
      <c r="L9138">
        <v>30</v>
      </c>
      <c r="M9138">
        <v>3</v>
      </c>
      <c r="N9138" t="s">
        <v>538</v>
      </c>
      <c r="O9138" t="s">
        <v>539</v>
      </c>
      <c r="P9138" t="s">
        <v>634</v>
      </c>
    </row>
    <row r="9139" spans="1:16" x14ac:dyDescent="0.25">
      <c r="A9139" t="s">
        <v>387</v>
      </c>
      <c r="B9139" t="s">
        <v>206</v>
      </c>
      <c r="C9139" t="s">
        <v>64</v>
      </c>
      <c r="E9139" t="s">
        <v>207</v>
      </c>
      <c r="F9139" t="s">
        <v>208</v>
      </c>
      <c r="G9139" t="s">
        <v>209</v>
      </c>
      <c r="H9139" t="s">
        <v>210</v>
      </c>
      <c r="I9139" t="s">
        <v>212</v>
      </c>
      <c r="J9139" t="s">
        <v>191</v>
      </c>
      <c r="K9139" s="1">
        <v>45421</v>
      </c>
      <c r="L9139">
        <v>30</v>
      </c>
      <c r="M9139">
        <v>3</v>
      </c>
      <c r="N9139" t="s">
        <v>538</v>
      </c>
      <c r="O9139" t="s">
        <v>539</v>
      </c>
      <c r="P9139" t="s">
        <v>634</v>
      </c>
    </row>
    <row r="9140" spans="1:16" x14ac:dyDescent="0.25">
      <c r="A9140" t="s">
        <v>387</v>
      </c>
      <c r="B9140" t="s">
        <v>206</v>
      </c>
      <c r="C9140" t="s">
        <v>64</v>
      </c>
      <c r="E9140" t="s">
        <v>207</v>
      </c>
      <c r="F9140" t="s">
        <v>208</v>
      </c>
      <c r="G9140" t="s">
        <v>209</v>
      </c>
      <c r="H9140" t="s">
        <v>210</v>
      </c>
      <c r="I9140" t="s">
        <v>212</v>
      </c>
      <c r="J9140" t="s">
        <v>191</v>
      </c>
      <c r="K9140" s="1">
        <v>45422</v>
      </c>
      <c r="L9140">
        <v>30</v>
      </c>
      <c r="M9140">
        <v>3</v>
      </c>
      <c r="N9140" t="s">
        <v>538</v>
      </c>
      <c r="O9140" t="s">
        <v>539</v>
      </c>
      <c r="P9140" t="s">
        <v>634</v>
      </c>
    </row>
    <row r="9141" spans="1:16" x14ac:dyDescent="0.25">
      <c r="A9141" t="s">
        <v>387</v>
      </c>
      <c r="B9141" t="s">
        <v>206</v>
      </c>
      <c r="C9141" t="s">
        <v>64</v>
      </c>
      <c r="E9141" t="s">
        <v>207</v>
      </c>
      <c r="F9141" t="s">
        <v>208</v>
      </c>
      <c r="G9141" t="s">
        <v>209</v>
      </c>
      <c r="H9141" t="s">
        <v>210</v>
      </c>
      <c r="I9141" t="s">
        <v>212</v>
      </c>
      <c r="J9141" t="s">
        <v>191</v>
      </c>
      <c r="K9141" s="1">
        <v>45425</v>
      </c>
      <c r="L9141">
        <v>30</v>
      </c>
      <c r="M9141">
        <v>4</v>
      </c>
      <c r="N9141" t="s">
        <v>538</v>
      </c>
      <c r="O9141" t="s">
        <v>539</v>
      </c>
      <c r="P9141" t="s">
        <v>634</v>
      </c>
    </row>
    <row r="9142" spans="1:16" x14ac:dyDescent="0.25">
      <c r="A9142" t="s">
        <v>387</v>
      </c>
      <c r="B9142" t="s">
        <v>206</v>
      </c>
      <c r="C9142" t="s">
        <v>64</v>
      </c>
      <c r="E9142" t="s">
        <v>207</v>
      </c>
      <c r="F9142" t="s">
        <v>208</v>
      </c>
      <c r="G9142" t="s">
        <v>209</v>
      </c>
      <c r="H9142" t="s">
        <v>210</v>
      </c>
      <c r="I9142" t="s">
        <v>212</v>
      </c>
      <c r="J9142" t="s">
        <v>191</v>
      </c>
      <c r="K9142" s="1">
        <v>45428</v>
      </c>
      <c r="L9142">
        <v>10.001999999999899</v>
      </c>
      <c r="M9142">
        <v>4</v>
      </c>
      <c r="N9142" t="s">
        <v>538</v>
      </c>
      <c r="O9142" t="s">
        <v>539</v>
      </c>
      <c r="P9142" t="s">
        <v>634</v>
      </c>
    </row>
    <row r="9143" spans="1:16" x14ac:dyDescent="0.25">
      <c r="A9143" t="s">
        <v>387</v>
      </c>
      <c r="B9143" t="s">
        <v>206</v>
      </c>
      <c r="C9143" t="s">
        <v>64</v>
      </c>
      <c r="E9143" t="s">
        <v>207</v>
      </c>
      <c r="F9143" t="s">
        <v>208</v>
      </c>
      <c r="G9143" t="s">
        <v>209</v>
      </c>
      <c r="H9143" t="s">
        <v>210</v>
      </c>
      <c r="I9143" t="s">
        <v>212</v>
      </c>
      <c r="J9143" t="s">
        <v>191</v>
      </c>
      <c r="K9143" s="1">
        <v>45429</v>
      </c>
      <c r="L9143">
        <v>30</v>
      </c>
      <c r="M9143">
        <v>4</v>
      </c>
      <c r="N9143" t="s">
        <v>538</v>
      </c>
      <c r="O9143" t="s">
        <v>539</v>
      </c>
      <c r="P9143" t="s">
        <v>634</v>
      </c>
    </row>
    <row r="9144" spans="1:16" x14ac:dyDescent="0.25">
      <c r="A9144" t="s">
        <v>387</v>
      </c>
      <c r="B9144" t="s">
        <v>206</v>
      </c>
      <c r="C9144" t="s">
        <v>64</v>
      </c>
      <c r="E9144" t="s">
        <v>207</v>
      </c>
      <c r="F9144" t="s">
        <v>208</v>
      </c>
      <c r="G9144" t="s">
        <v>209</v>
      </c>
      <c r="H9144" t="s">
        <v>210</v>
      </c>
      <c r="I9144" t="s">
        <v>213</v>
      </c>
      <c r="J9144" t="s">
        <v>191</v>
      </c>
      <c r="K9144" s="1">
        <v>45404</v>
      </c>
      <c r="L9144">
        <v>30</v>
      </c>
      <c r="M9144">
        <v>1</v>
      </c>
      <c r="N9144" t="s">
        <v>538</v>
      </c>
      <c r="O9144" t="s">
        <v>539</v>
      </c>
      <c r="P9144" t="s">
        <v>634</v>
      </c>
    </row>
    <row r="9145" spans="1:16" x14ac:dyDescent="0.25">
      <c r="A9145" t="s">
        <v>387</v>
      </c>
      <c r="B9145" t="s">
        <v>206</v>
      </c>
      <c r="C9145" t="s">
        <v>64</v>
      </c>
      <c r="E9145" t="s">
        <v>207</v>
      </c>
      <c r="F9145" t="s">
        <v>208</v>
      </c>
      <c r="G9145" t="s">
        <v>209</v>
      </c>
      <c r="H9145" t="s">
        <v>210</v>
      </c>
      <c r="I9145" t="s">
        <v>213</v>
      </c>
      <c r="J9145" t="s">
        <v>191</v>
      </c>
      <c r="K9145" s="1">
        <v>45405</v>
      </c>
      <c r="L9145">
        <v>30</v>
      </c>
      <c r="M9145">
        <v>1</v>
      </c>
      <c r="N9145" t="s">
        <v>538</v>
      </c>
      <c r="O9145" t="s">
        <v>539</v>
      </c>
      <c r="P9145" t="s">
        <v>634</v>
      </c>
    </row>
    <row r="9146" spans="1:16" x14ac:dyDescent="0.25">
      <c r="A9146" t="s">
        <v>387</v>
      </c>
      <c r="B9146" t="s">
        <v>206</v>
      </c>
      <c r="C9146" t="s">
        <v>64</v>
      </c>
      <c r="E9146" t="s">
        <v>207</v>
      </c>
      <c r="F9146" t="s">
        <v>208</v>
      </c>
      <c r="G9146" t="s">
        <v>209</v>
      </c>
      <c r="H9146" t="s">
        <v>210</v>
      </c>
      <c r="I9146" t="s">
        <v>213</v>
      </c>
      <c r="J9146" t="s">
        <v>191</v>
      </c>
      <c r="K9146" s="1">
        <v>45406</v>
      </c>
      <c r="L9146">
        <v>60</v>
      </c>
      <c r="M9146">
        <v>1</v>
      </c>
      <c r="N9146" t="s">
        <v>538</v>
      </c>
      <c r="O9146" t="s">
        <v>539</v>
      </c>
      <c r="P9146" t="s">
        <v>634</v>
      </c>
    </row>
    <row r="9147" spans="1:16" x14ac:dyDescent="0.25">
      <c r="A9147" t="s">
        <v>387</v>
      </c>
      <c r="B9147" t="s">
        <v>206</v>
      </c>
      <c r="C9147" t="s">
        <v>64</v>
      </c>
      <c r="E9147" t="s">
        <v>207</v>
      </c>
      <c r="F9147" t="s">
        <v>208</v>
      </c>
      <c r="G9147" t="s">
        <v>209</v>
      </c>
      <c r="H9147" t="s">
        <v>210</v>
      </c>
      <c r="I9147" t="s">
        <v>213</v>
      </c>
      <c r="J9147" t="s">
        <v>191</v>
      </c>
      <c r="K9147" s="1">
        <v>45407</v>
      </c>
      <c r="L9147">
        <v>30</v>
      </c>
      <c r="M9147">
        <v>1</v>
      </c>
      <c r="N9147" t="s">
        <v>538</v>
      </c>
      <c r="O9147" t="s">
        <v>539</v>
      </c>
      <c r="P9147" t="s">
        <v>634</v>
      </c>
    </row>
    <row r="9148" spans="1:16" x14ac:dyDescent="0.25">
      <c r="A9148" t="s">
        <v>387</v>
      </c>
      <c r="B9148" t="s">
        <v>206</v>
      </c>
      <c r="C9148" t="s">
        <v>64</v>
      </c>
      <c r="E9148" t="s">
        <v>207</v>
      </c>
      <c r="F9148" t="s">
        <v>208</v>
      </c>
      <c r="G9148" t="s">
        <v>209</v>
      </c>
      <c r="H9148" t="s">
        <v>210</v>
      </c>
      <c r="I9148" t="s">
        <v>213</v>
      </c>
      <c r="J9148" t="s">
        <v>191</v>
      </c>
      <c r="K9148" s="1">
        <v>45411</v>
      </c>
      <c r="L9148">
        <v>120</v>
      </c>
      <c r="M9148">
        <v>2</v>
      </c>
      <c r="N9148" t="s">
        <v>538</v>
      </c>
      <c r="O9148" t="s">
        <v>539</v>
      </c>
      <c r="P9148" t="s">
        <v>634</v>
      </c>
    </row>
    <row r="9149" spans="1:16" x14ac:dyDescent="0.25">
      <c r="A9149" t="s">
        <v>387</v>
      </c>
      <c r="B9149" t="s">
        <v>206</v>
      </c>
      <c r="C9149" t="s">
        <v>64</v>
      </c>
      <c r="E9149" t="s">
        <v>207</v>
      </c>
      <c r="F9149" t="s">
        <v>208</v>
      </c>
      <c r="G9149" t="s">
        <v>209</v>
      </c>
      <c r="H9149" t="s">
        <v>210</v>
      </c>
      <c r="I9149" t="s">
        <v>213</v>
      </c>
      <c r="J9149" t="s">
        <v>191</v>
      </c>
      <c r="K9149" s="1">
        <v>45412</v>
      </c>
      <c r="L9149">
        <v>120</v>
      </c>
      <c r="M9149">
        <v>2</v>
      </c>
      <c r="N9149" t="s">
        <v>538</v>
      </c>
      <c r="O9149" t="s">
        <v>539</v>
      </c>
      <c r="P9149" t="s">
        <v>634</v>
      </c>
    </row>
    <row r="9150" spans="1:16" x14ac:dyDescent="0.25">
      <c r="A9150" t="s">
        <v>387</v>
      </c>
      <c r="B9150" t="s">
        <v>206</v>
      </c>
      <c r="C9150" t="s">
        <v>64</v>
      </c>
      <c r="E9150" t="s">
        <v>207</v>
      </c>
      <c r="F9150" t="s">
        <v>208</v>
      </c>
      <c r="G9150" t="s">
        <v>209</v>
      </c>
      <c r="H9150" t="s">
        <v>210</v>
      </c>
      <c r="I9150" t="s">
        <v>213</v>
      </c>
      <c r="J9150" t="s">
        <v>191</v>
      </c>
      <c r="K9150" s="1">
        <v>45413</v>
      </c>
      <c r="L9150">
        <v>120</v>
      </c>
      <c r="M9150">
        <v>2</v>
      </c>
      <c r="N9150" t="s">
        <v>538</v>
      </c>
      <c r="O9150" t="s">
        <v>539</v>
      </c>
      <c r="P9150" t="s">
        <v>634</v>
      </c>
    </row>
    <row r="9151" spans="1:16" x14ac:dyDescent="0.25">
      <c r="A9151" t="s">
        <v>387</v>
      </c>
      <c r="B9151" t="s">
        <v>206</v>
      </c>
      <c r="C9151" t="s">
        <v>64</v>
      </c>
      <c r="E9151" t="s">
        <v>207</v>
      </c>
      <c r="F9151" t="s">
        <v>208</v>
      </c>
      <c r="G9151" t="s">
        <v>209</v>
      </c>
      <c r="H9151" t="s">
        <v>210</v>
      </c>
      <c r="I9151" t="s">
        <v>213</v>
      </c>
      <c r="J9151" t="s">
        <v>191</v>
      </c>
      <c r="K9151" s="1">
        <v>45414</v>
      </c>
      <c r="L9151">
        <v>60</v>
      </c>
      <c r="M9151">
        <v>2</v>
      </c>
      <c r="N9151" t="s">
        <v>538</v>
      </c>
      <c r="O9151" t="s">
        <v>539</v>
      </c>
      <c r="P9151" t="s">
        <v>634</v>
      </c>
    </row>
    <row r="9152" spans="1:16" x14ac:dyDescent="0.25">
      <c r="A9152" t="s">
        <v>387</v>
      </c>
      <c r="B9152" t="s">
        <v>206</v>
      </c>
      <c r="C9152" t="s">
        <v>64</v>
      </c>
      <c r="E9152" t="s">
        <v>207</v>
      </c>
      <c r="F9152" t="s">
        <v>208</v>
      </c>
      <c r="G9152" t="s">
        <v>209</v>
      </c>
      <c r="H9152" t="s">
        <v>210</v>
      </c>
      <c r="I9152" t="s">
        <v>213</v>
      </c>
      <c r="J9152" t="s">
        <v>191</v>
      </c>
      <c r="K9152" s="1">
        <v>45418</v>
      </c>
      <c r="L9152">
        <v>60</v>
      </c>
      <c r="M9152">
        <v>3</v>
      </c>
      <c r="N9152" t="s">
        <v>538</v>
      </c>
      <c r="O9152" t="s">
        <v>539</v>
      </c>
      <c r="P9152" t="s">
        <v>634</v>
      </c>
    </row>
    <row r="9153" spans="1:16" x14ac:dyDescent="0.25">
      <c r="A9153" t="s">
        <v>387</v>
      </c>
      <c r="B9153" t="s">
        <v>206</v>
      </c>
      <c r="C9153" t="s">
        <v>64</v>
      </c>
      <c r="E9153" t="s">
        <v>207</v>
      </c>
      <c r="F9153" t="s">
        <v>208</v>
      </c>
      <c r="G9153" t="s">
        <v>209</v>
      </c>
      <c r="H9153" t="s">
        <v>210</v>
      </c>
      <c r="I9153" t="s">
        <v>213</v>
      </c>
      <c r="J9153" t="s">
        <v>191</v>
      </c>
      <c r="K9153" s="1">
        <v>45419</v>
      </c>
      <c r="L9153">
        <v>60</v>
      </c>
      <c r="M9153">
        <v>3</v>
      </c>
      <c r="N9153" t="s">
        <v>538</v>
      </c>
      <c r="O9153" t="s">
        <v>539</v>
      </c>
      <c r="P9153" t="s">
        <v>634</v>
      </c>
    </row>
    <row r="9154" spans="1:16" x14ac:dyDescent="0.25">
      <c r="A9154" t="s">
        <v>387</v>
      </c>
      <c r="B9154" t="s">
        <v>206</v>
      </c>
      <c r="C9154" t="s">
        <v>64</v>
      </c>
      <c r="E9154" t="s">
        <v>207</v>
      </c>
      <c r="F9154" t="s">
        <v>208</v>
      </c>
      <c r="G9154" t="s">
        <v>209</v>
      </c>
      <c r="H9154" t="s">
        <v>210</v>
      </c>
      <c r="I9154" t="s">
        <v>213</v>
      </c>
      <c r="J9154" t="s">
        <v>191</v>
      </c>
      <c r="K9154" s="1">
        <v>45420</v>
      </c>
      <c r="L9154">
        <v>30</v>
      </c>
      <c r="M9154">
        <v>3</v>
      </c>
      <c r="N9154" t="s">
        <v>538</v>
      </c>
      <c r="O9154" t="s">
        <v>539</v>
      </c>
      <c r="P9154" t="s">
        <v>634</v>
      </c>
    </row>
    <row r="9155" spans="1:16" x14ac:dyDescent="0.25">
      <c r="A9155" t="s">
        <v>387</v>
      </c>
      <c r="B9155" t="s">
        <v>206</v>
      </c>
      <c r="C9155" t="s">
        <v>64</v>
      </c>
      <c r="E9155" t="s">
        <v>207</v>
      </c>
      <c r="F9155" t="s">
        <v>208</v>
      </c>
      <c r="G9155" t="s">
        <v>209</v>
      </c>
      <c r="H9155" t="s">
        <v>210</v>
      </c>
      <c r="I9155" t="s">
        <v>213</v>
      </c>
      <c r="J9155" t="s">
        <v>191</v>
      </c>
      <c r="K9155" s="1">
        <v>45421</v>
      </c>
      <c r="L9155">
        <v>30</v>
      </c>
      <c r="M9155">
        <v>3</v>
      </c>
      <c r="N9155" t="s">
        <v>538</v>
      </c>
      <c r="O9155" t="s">
        <v>539</v>
      </c>
      <c r="P9155" t="s">
        <v>634</v>
      </c>
    </row>
    <row r="9156" spans="1:16" x14ac:dyDescent="0.25">
      <c r="A9156" t="s">
        <v>387</v>
      </c>
      <c r="B9156" t="s">
        <v>206</v>
      </c>
      <c r="C9156" t="s">
        <v>64</v>
      </c>
      <c r="E9156" t="s">
        <v>207</v>
      </c>
      <c r="F9156" t="s">
        <v>208</v>
      </c>
      <c r="G9156" t="s">
        <v>209</v>
      </c>
      <c r="H9156" t="s">
        <v>210</v>
      </c>
      <c r="I9156" t="s">
        <v>213</v>
      </c>
      <c r="J9156" t="s">
        <v>191</v>
      </c>
      <c r="K9156" s="1">
        <v>45422</v>
      </c>
      <c r="L9156">
        <v>90</v>
      </c>
      <c r="M9156">
        <v>3</v>
      </c>
      <c r="N9156" t="s">
        <v>538</v>
      </c>
      <c r="O9156" t="s">
        <v>539</v>
      </c>
      <c r="P9156" t="s">
        <v>634</v>
      </c>
    </row>
    <row r="9157" spans="1:16" x14ac:dyDescent="0.25">
      <c r="A9157" t="s">
        <v>387</v>
      </c>
      <c r="B9157" t="s">
        <v>206</v>
      </c>
      <c r="C9157" t="s">
        <v>64</v>
      </c>
      <c r="E9157" t="s">
        <v>207</v>
      </c>
      <c r="F9157" t="s">
        <v>208</v>
      </c>
      <c r="G9157" t="s">
        <v>209</v>
      </c>
      <c r="H9157" t="s">
        <v>210</v>
      </c>
      <c r="I9157" t="s">
        <v>213</v>
      </c>
      <c r="J9157" t="s">
        <v>191</v>
      </c>
      <c r="K9157" s="1">
        <v>45425</v>
      </c>
      <c r="L9157">
        <v>90</v>
      </c>
      <c r="M9157">
        <v>4</v>
      </c>
      <c r="N9157" t="s">
        <v>538</v>
      </c>
      <c r="O9157" t="s">
        <v>539</v>
      </c>
      <c r="P9157" t="s">
        <v>634</v>
      </c>
    </row>
    <row r="9158" spans="1:16" x14ac:dyDescent="0.25">
      <c r="A9158" t="s">
        <v>387</v>
      </c>
      <c r="B9158" t="s">
        <v>206</v>
      </c>
      <c r="C9158" t="s">
        <v>64</v>
      </c>
      <c r="E9158" t="s">
        <v>207</v>
      </c>
      <c r="F9158" t="s">
        <v>208</v>
      </c>
      <c r="G9158" t="s">
        <v>209</v>
      </c>
      <c r="H9158" t="s">
        <v>210</v>
      </c>
      <c r="I9158" t="s">
        <v>213</v>
      </c>
      <c r="J9158" t="s">
        <v>191</v>
      </c>
      <c r="K9158" s="1">
        <v>45426</v>
      </c>
      <c r="L9158">
        <v>30</v>
      </c>
      <c r="M9158">
        <v>4</v>
      </c>
      <c r="N9158" t="s">
        <v>538</v>
      </c>
      <c r="O9158" t="s">
        <v>539</v>
      </c>
      <c r="P9158" t="s">
        <v>634</v>
      </c>
    </row>
    <row r="9159" spans="1:16" x14ac:dyDescent="0.25">
      <c r="A9159" t="s">
        <v>387</v>
      </c>
      <c r="B9159" t="s">
        <v>206</v>
      </c>
      <c r="C9159" t="s">
        <v>64</v>
      </c>
      <c r="E9159" t="s">
        <v>207</v>
      </c>
      <c r="F9159" t="s">
        <v>208</v>
      </c>
      <c r="G9159" t="s">
        <v>209</v>
      </c>
      <c r="H9159" t="s">
        <v>210</v>
      </c>
      <c r="I9159" t="s">
        <v>213</v>
      </c>
      <c r="J9159" t="s">
        <v>191</v>
      </c>
      <c r="K9159" s="1">
        <v>45428</v>
      </c>
      <c r="L9159">
        <v>30</v>
      </c>
      <c r="M9159">
        <v>4</v>
      </c>
      <c r="N9159" t="s">
        <v>538</v>
      </c>
      <c r="O9159" t="s">
        <v>539</v>
      </c>
      <c r="P9159" t="s">
        <v>634</v>
      </c>
    </row>
    <row r="9160" spans="1:16" x14ac:dyDescent="0.25">
      <c r="A9160" t="s">
        <v>387</v>
      </c>
      <c r="B9160" t="s">
        <v>206</v>
      </c>
      <c r="C9160" t="s">
        <v>64</v>
      </c>
      <c r="E9160" t="s">
        <v>207</v>
      </c>
      <c r="F9160" t="s">
        <v>208</v>
      </c>
      <c r="G9160" t="s">
        <v>209</v>
      </c>
      <c r="H9160" t="s">
        <v>210</v>
      </c>
      <c r="I9160" t="s">
        <v>213</v>
      </c>
      <c r="J9160" t="s">
        <v>191</v>
      </c>
      <c r="K9160" s="1">
        <v>45429</v>
      </c>
      <c r="L9160">
        <v>30</v>
      </c>
      <c r="M9160">
        <v>4</v>
      </c>
      <c r="N9160" t="s">
        <v>538</v>
      </c>
      <c r="O9160" t="s">
        <v>539</v>
      </c>
      <c r="P9160" t="s">
        <v>634</v>
      </c>
    </row>
    <row r="9161" spans="1:16" x14ac:dyDescent="0.25">
      <c r="A9161" t="s">
        <v>387</v>
      </c>
      <c r="B9161" t="s">
        <v>206</v>
      </c>
      <c r="C9161" t="s">
        <v>64</v>
      </c>
      <c r="E9161" t="s">
        <v>207</v>
      </c>
      <c r="F9161" t="s">
        <v>208</v>
      </c>
      <c r="G9161" t="s">
        <v>209</v>
      </c>
      <c r="H9161" t="s">
        <v>37</v>
      </c>
      <c r="I9161" t="s">
        <v>218</v>
      </c>
      <c r="J9161" t="s">
        <v>119</v>
      </c>
      <c r="K9161" s="1">
        <v>45404</v>
      </c>
      <c r="L9161">
        <v>30</v>
      </c>
      <c r="M9161">
        <v>1</v>
      </c>
      <c r="N9161" t="s">
        <v>538</v>
      </c>
      <c r="O9161" t="s">
        <v>539</v>
      </c>
      <c r="P9161" t="s">
        <v>634</v>
      </c>
    </row>
    <row r="9162" spans="1:16" x14ac:dyDescent="0.25">
      <c r="A9162" t="s">
        <v>387</v>
      </c>
      <c r="B9162" t="s">
        <v>206</v>
      </c>
      <c r="C9162" t="s">
        <v>64</v>
      </c>
      <c r="E9162" t="s">
        <v>207</v>
      </c>
      <c r="F9162" t="s">
        <v>208</v>
      </c>
      <c r="G9162" t="s">
        <v>209</v>
      </c>
      <c r="H9162" t="s">
        <v>37</v>
      </c>
      <c r="I9162" t="s">
        <v>218</v>
      </c>
      <c r="J9162" t="s">
        <v>119</v>
      </c>
      <c r="K9162" s="1">
        <v>45405</v>
      </c>
      <c r="L9162">
        <v>30</v>
      </c>
      <c r="M9162">
        <v>1</v>
      </c>
      <c r="N9162" t="s">
        <v>538</v>
      </c>
      <c r="O9162" t="s">
        <v>539</v>
      </c>
      <c r="P9162" t="s">
        <v>634</v>
      </c>
    </row>
    <row r="9163" spans="1:16" x14ac:dyDescent="0.25">
      <c r="A9163" t="s">
        <v>387</v>
      </c>
      <c r="B9163" t="s">
        <v>206</v>
      </c>
      <c r="C9163" t="s">
        <v>64</v>
      </c>
      <c r="E9163" t="s">
        <v>207</v>
      </c>
      <c r="F9163" t="s">
        <v>208</v>
      </c>
      <c r="G9163" t="s">
        <v>209</v>
      </c>
      <c r="H9163" t="s">
        <v>37</v>
      </c>
      <c r="I9163" t="s">
        <v>218</v>
      </c>
      <c r="J9163" t="s">
        <v>119</v>
      </c>
      <c r="K9163" s="1">
        <v>45406</v>
      </c>
      <c r="L9163">
        <v>30</v>
      </c>
      <c r="M9163">
        <v>1</v>
      </c>
      <c r="N9163" t="s">
        <v>538</v>
      </c>
      <c r="O9163" t="s">
        <v>539</v>
      </c>
      <c r="P9163" t="s">
        <v>634</v>
      </c>
    </row>
    <row r="9164" spans="1:16" x14ac:dyDescent="0.25">
      <c r="A9164" t="s">
        <v>387</v>
      </c>
      <c r="B9164" t="s">
        <v>206</v>
      </c>
      <c r="C9164" t="s">
        <v>64</v>
      </c>
      <c r="E9164" t="s">
        <v>207</v>
      </c>
      <c r="F9164" t="s">
        <v>208</v>
      </c>
      <c r="G9164" t="s">
        <v>209</v>
      </c>
      <c r="H9164" t="s">
        <v>37</v>
      </c>
      <c r="I9164" t="s">
        <v>218</v>
      </c>
      <c r="J9164" t="s">
        <v>119</v>
      </c>
      <c r="K9164" s="1">
        <v>45407</v>
      </c>
      <c r="L9164">
        <v>30</v>
      </c>
      <c r="M9164">
        <v>1</v>
      </c>
      <c r="N9164" t="s">
        <v>538</v>
      </c>
      <c r="O9164" t="s">
        <v>539</v>
      </c>
      <c r="P9164" t="s">
        <v>634</v>
      </c>
    </row>
    <row r="9165" spans="1:16" x14ac:dyDescent="0.25">
      <c r="A9165" t="s">
        <v>387</v>
      </c>
      <c r="B9165" t="s">
        <v>206</v>
      </c>
      <c r="C9165" t="s">
        <v>64</v>
      </c>
      <c r="E9165" t="s">
        <v>207</v>
      </c>
      <c r="F9165" t="s">
        <v>208</v>
      </c>
      <c r="G9165" t="s">
        <v>209</v>
      </c>
      <c r="H9165" t="s">
        <v>37</v>
      </c>
      <c r="I9165" t="s">
        <v>218</v>
      </c>
      <c r="J9165" t="s">
        <v>119</v>
      </c>
      <c r="K9165" s="1">
        <v>45408</v>
      </c>
      <c r="L9165">
        <v>30</v>
      </c>
      <c r="M9165">
        <v>1</v>
      </c>
      <c r="N9165" t="s">
        <v>538</v>
      </c>
      <c r="O9165" t="s">
        <v>539</v>
      </c>
      <c r="P9165" t="s">
        <v>634</v>
      </c>
    </row>
    <row r="9166" spans="1:16" x14ac:dyDescent="0.25">
      <c r="A9166" t="s">
        <v>387</v>
      </c>
      <c r="B9166" t="s">
        <v>206</v>
      </c>
      <c r="C9166" t="s">
        <v>64</v>
      </c>
      <c r="E9166" t="s">
        <v>207</v>
      </c>
      <c r="F9166" t="s">
        <v>208</v>
      </c>
      <c r="G9166" t="s">
        <v>209</v>
      </c>
      <c r="H9166" t="s">
        <v>37</v>
      </c>
      <c r="I9166" t="s">
        <v>218</v>
      </c>
      <c r="J9166" t="s">
        <v>119</v>
      </c>
      <c r="K9166" s="1">
        <v>45411</v>
      </c>
      <c r="L9166">
        <v>30</v>
      </c>
      <c r="M9166">
        <v>2</v>
      </c>
      <c r="N9166" t="s">
        <v>538</v>
      </c>
      <c r="O9166" t="s">
        <v>539</v>
      </c>
      <c r="P9166" t="s">
        <v>634</v>
      </c>
    </row>
    <row r="9167" spans="1:16" x14ac:dyDescent="0.25">
      <c r="A9167" t="s">
        <v>387</v>
      </c>
      <c r="B9167" t="s">
        <v>206</v>
      </c>
      <c r="C9167" t="s">
        <v>64</v>
      </c>
      <c r="E9167" t="s">
        <v>207</v>
      </c>
      <c r="F9167" t="s">
        <v>208</v>
      </c>
      <c r="G9167" t="s">
        <v>209</v>
      </c>
      <c r="H9167" t="s">
        <v>37</v>
      </c>
      <c r="I9167" t="s">
        <v>218</v>
      </c>
      <c r="J9167" t="s">
        <v>119</v>
      </c>
      <c r="K9167" s="1">
        <v>45412</v>
      </c>
      <c r="L9167">
        <v>30</v>
      </c>
      <c r="M9167">
        <v>2</v>
      </c>
      <c r="N9167" t="s">
        <v>538</v>
      </c>
      <c r="O9167" t="s">
        <v>539</v>
      </c>
      <c r="P9167" t="s">
        <v>634</v>
      </c>
    </row>
    <row r="9168" spans="1:16" x14ac:dyDescent="0.25">
      <c r="A9168" t="s">
        <v>387</v>
      </c>
      <c r="B9168" t="s">
        <v>206</v>
      </c>
      <c r="C9168" t="s">
        <v>64</v>
      </c>
      <c r="E9168" t="s">
        <v>207</v>
      </c>
      <c r="F9168" t="s">
        <v>208</v>
      </c>
      <c r="G9168" t="s">
        <v>209</v>
      </c>
      <c r="H9168" t="s">
        <v>37</v>
      </c>
      <c r="I9168" t="s">
        <v>218</v>
      </c>
      <c r="J9168" t="s">
        <v>119</v>
      </c>
      <c r="K9168" s="1">
        <v>45413</v>
      </c>
      <c r="L9168">
        <v>30</v>
      </c>
      <c r="M9168">
        <v>2</v>
      </c>
      <c r="N9168" t="s">
        <v>538</v>
      </c>
      <c r="O9168" t="s">
        <v>539</v>
      </c>
      <c r="P9168" t="s">
        <v>634</v>
      </c>
    </row>
    <row r="9169" spans="1:16" x14ac:dyDescent="0.25">
      <c r="A9169" t="s">
        <v>387</v>
      </c>
      <c r="B9169" t="s">
        <v>206</v>
      </c>
      <c r="C9169" t="s">
        <v>64</v>
      </c>
      <c r="E9169" t="s">
        <v>207</v>
      </c>
      <c r="F9169" t="s">
        <v>208</v>
      </c>
      <c r="G9169" t="s">
        <v>209</v>
      </c>
      <c r="H9169" t="s">
        <v>37</v>
      </c>
      <c r="I9169" t="s">
        <v>218</v>
      </c>
      <c r="J9169" t="s">
        <v>119</v>
      </c>
      <c r="K9169" s="1">
        <v>45414</v>
      </c>
      <c r="L9169">
        <v>30</v>
      </c>
      <c r="M9169">
        <v>2</v>
      </c>
      <c r="N9169" t="s">
        <v>538</v>
      </c>
      <c r="O9169" t="s">
        <v>539</v>
      </c>
      <c r="P9169" t="s">
        <v>634</v>
      </c>
    </row>
    <row r="9170" spans="1:16" x14ac:dyDescent="0.25">
      <c r="A9170" t="s">
        <v>387</v>
      </c>
      <c r="B9170" t="s">
        <v>206</v>
      </c>
      <c r="C9170" t="s">
        <v>64</v>
      </c>
      <c r="E9170" t="s">
        <v>207</v>
      </c>
      <c r="F9170" t="s">
        <v>208</v>
      </c>
      <c r="G9170" t="s">
        <v>209</v>
      </c>
      <c r="H9170" t="s">
        <v>37</v>
      </c>
      <c r="I9170" t="s">
        <v>218</v>
      </c>
      <c r="J9170" t="s">
        <v>119</v>
      </c>
      <c r="K9170" s="1">
        <v>45415</v>
      </c>
      <c r="L9170">
        <v>30</v>
      </c>
      <c r="M9170">
        <v>2</v>
      </c>
      <c r="N9170" t="s">
        <v>538</v>
      </c>
      <c r="O9170" t="s">
        <v>539</v>
      </c>
      <c r="P9170" t="s">
        <v>634</v>
      </c>
    </row>
    <row r="9171" spans="1:16" x14ac:dyDescent="0.25">
      <c r="A9171" t="s">
        <v>387</v>
      </c>
      <c r="B9171" t="s">
        <v>206</v>
      </c>
      <c r="C9171" t="s">
        <v>64</v>
      </c>
      <c r="E9171" t="s">
        <v>207</v>
      </c>
      <c r="F9171" t="s">
        <v>208</v>
      </c>
      <c r="G9171" t="s">
        <v>209</v>
      </c>
      <c r="H9171" t="s">
        <v>37</v>
      </c>
      <c r="I9171" t="s">
        <v>218</v>
      </c>
      <c r="J9171" t="s">
        <v>119</v>
      </c>
      <c r="K9171" s="1">
        <v>45418</v>
      </c>
      <c r="L9171">
        <v>30</v>
      </c>
      <c r="M9171">
        <v>3</v>
      </c>
      <c r="N9171" t="s">
        <v>538</v>
      </c>
      <c r="O9171" t="s">
        <v>539</v>
      </c>
      <c r="P9171" t="s">
        <v>634</v>
      </c>
    </row>
    <row r="9172" spans="1:16" x14ac:dyDescent="0.25">
      <c r="A9172" t="s">
        <v>387</v>
      </c>
      <c r="B9172" t="s">
        <v>206</v>
      </c>
      <c r="C9172" t="s">
        <v>64</v>
      </c>
      <c r="E9172" t="s">
        <v>207</v>
      </c>
      <c r="F9172" t="s">
        <v>208</v>
      </c>
      <c r="G9172" t="s">
        <v>209</v>
      </c>
      <c r="H9172" t="s">
        <v>37</v>
      </c>
      <c r="I9172" t="s">
        <v>218</v>
      </c>
      <c r="J9172" t="s">
        <v>119</v>
      </c>
      <c r="K9172" s="1">
        <v>45419</v>
      </c>
      <c r="L9172">
        <v>30</v>
      </c>
      <c r="M9172">
        <v>3</v>
      </c>
      <c r="N9172" t="s">
        <v>538</v>
      </c>
      <c r="O9172" t="s">
        <v>539</v>
      </c>
      <c r="P9172" t="s">
        <v>634</v>
      </c>
    </row>
    <row r="9173" spans="1:16" x14ac:dyDescent="0.25">
      <c r="A9173" t="s">
        <v>387</v>
      </c>
      <c r="B9173" t="s">
        <v>206</v>
      </c>
      <c r="C9173" t="s">
        <v>64</v>
      </c>
      <c r="E9173" t="s">
        <v>207</v>
      </c>
      <c r="F9173" t="s">
        <v>208</v>
      </c>
      <c r="G9173" t="s">
        <v>209</v>
      </c>
      <c r="H9173" t="s">
        <v>37</v>
      </c>
      <c r="I9173" t="s">
        <v>218</v>
      </c>
      <c r="J9173" t="s">
        <v>119</v>
      </c>
      <c r="K9173" s="1">
        <v>45421</v>
      </c>
      <c r="L9173">
        <v>30</v>
      </c>
      <c r="M9173">
        <v>3</v>
      </c>
      <c r="N9173" t="s">
        <v>538</v>
      </c>
      <c r="O9173" t="s">
        <v>539</v>
      </c>
      <c r="P9173" t="s">
        <v>634</v>
      </c>
    </row>
    <row r="9174" spans="1:16" x14ac:dyDescent="0.25">
      <c r="A9174" t="s">
        <v>387</v>
      </c>
      <c r="B9174" t="s">
        <v>206</v>
      </c>
      <c r="C9174" t="s">
        <v>64</v>
      </c>
      <c r="E9174" t="s">
        <v>207</v>
      </c>
      <c r="F9174" t="s">
        <v>208</v>
      </c>
      <c r="G9174" t="s">
        <v>209</v>
      </c>
      <c r="H9174" t="s">
        <v>37</v>
      </c>
      <c r="I9174" t="s">
        <v>218</v>
      </c>
      <c r="J9174" t="s">
        <v>119</v>
      </c>
      <c r="K9174" s="1">
        <v>45422</v>
      </c>
      <c r="L9174">
        <v>30</v>
      </c>
      <c r="M9174">
        <v>3</v>
      </c>
      <c r="N9174" t="s">
        <v>538</v>
      </c>
      <c r="O9174" t="s">
        <v>539</v>
      </c>
      <c r="P9174" t="s">
        <v>634</v>
      </c>
    </row>
    <row r="9175" spans="1:16" x14ac:dyDescent="0.25">
      <c r="A9175" t="s">
        <v>387</v>
      </c>
      <c r="B9175" t="s">
        <v>206</v>
      </c>
      <c r="C9175" t="s">
        <v>64</v>
      </c>
      <c r="E9175" t="s">
        <v>207</v>
      </c>
      <c r="F9175" t="s">
        <v>208</v>
      </c>
      <c r="G9175" t="s">
        <v>209</v>
      </c>
      <c r="H9175" t="s">
        <v>37</v>
      </c>
      <c r="I9175" t="s">
        <v>218</v>
      </c>
      <c r="J9175" t="s">
        <v>119</v>
      </c>
      <c r="K9175" s="1">
        <v>45425</v>
      </c>
      <c r="L9175">
        <v>30</v>
      </c>
      <c r="M9175">
        <v>4</v>
      </c>
      <c r="N9175" t="s">
        <v>538</v>
      </c>
      <c r="O9175" t="s">
        <v>539</v>
      </c>
      <c r="P9175" t="s">
        <v>634</v>
      </c>
    </row>
    <row r="9176" spans="1:16" x14ac:dyDescent="0.25">
      <c r="A9176" t="s">
        <v>387</v>
      </c>
      <c r="B9176" t="s">
        <v>206</v>
      </c>
      <c r="C9176" t="s">
        <v>64</v>
      </c>
      <c r="E9176" t="s">
        <v>207</v>
      </c>
      <c r="F9176" t="s">
        <v>208</v>
      </c>
      <c r="G9176" t="s">
        <v>209</v>
      </c>
      <c r="H9176" t="s">
        <v>37</v>
      </c>
      <c r="I9176" t="s">
        <v>218</v>
      </c>
      <c r="J9176" t="s">
        <v>119</v>
      </c>
      <c r="K9176" s="1">
        <v>45426</v>
      </c>
      <c r="L9176">
        <v>30</v>
      </c>
      <c r="M9176">
        <v>4</v>
      </c>
      <c r="N9176" t="s">
        <v>538</v>
      </c>
      <c r="O9176" t="s">
        <v>539</v>
      </c>
      <c r="P9176" t="s">
        <v>634</v>
      </c>
    </row>
    <row r="9177" spans="1:16" x14ac:dyDescent="0.25">
      <c r="A9177" t="s">
        <v>387</v>
      </c>
      <c r="B9177" t="s">
        <v>206</v>
      </c>
      <c r="C9177" t="s">
        <v>64</v>
      </c>
      <c r="E9177" t="s">
        <v>207</v>
      </c>
      <c r="F9177" t="s">
        <v>208</v>
      </c>
      <c r="G9177" t="s">
        <v>209</v>
      </c>
      <c r="H9177" t="s">
        <v>37</v>
      </c>
      <c r="I9177" t="s">
        <v>218</v>
      </c>
      <c r="J9177" t="s">
        <v>119</v>
      </c>
      <c r="K9177" s="1">
        <v>45427</v>
      </c>
      <c r="L9177">
        <v>30</v>
      </c>
      <c r="M9177">
        <v>4</v>
      </c>
      <c r="N9177" t="s">
        <v>538</v>
      </c>
      <c r="O9177" t="s">
        <v>539</v>
      </c>
      <c r="P9177" t="s">
        <v>634</v>
      </c>
    </row>
    <row r="9178" spans="1:16" x14ac:dyDescent="0.25">
      <c r="A9178" t="s">
        <v>387</v>
      </c>
      <c r="B9178" t="s">
        <v>206</v>
      </c>
      <c r="C9178" t="s">
        <v>64</v>
      </c>
      <c r="E9178" t="s">
        <v>207</v>
      </c>
      <c r="F9178" t="s">
        <v>208</v>
      </c>
      <c r="G9178" t="s">
        <v>209</v>
      </c>
      <c r="H9178" t="s">
        <v>37</v>
      </c>
      <c r="I9178" t="s">
        <v>218</v>
      </c>
      <c r="J9178" t="s">
        <v>119</v>
      </c>
      <c r="K9178" s="1">
        <v>45428</v>
      </c>
      <c r="L9178">
        <v>30</v>
      </c>
      <c r="M9178">
        <v>4</v>
      </c>
      <c r="N9178" t="s">
        <v>538</v>
      </c>
      <c r="O9178" t="s">
        <v>539</v>
      </c>
      <c r="P9178" t="s">
        <v>634</v>
      </c>
    </row>
    <row r="9179" spans="1:16" x14ac:dyDescent="0.25">
      <c r="A9179" t="s">
        <v>387</v>
      </c>
      <c r="B9179" t="s">
        <v>206</v>
      </c>
      <c r="C9179" t="s">
        <v>64</v>
      </c>
      <c r="E9179" t="s">
        <v>207</v>
      </c>
      <c r="F9179" t="s">
        <v>208</v>
      </c>
      <c r="G9179" t="s">
        <v>209</v>
      </c>
      <c r="H9179" t="s">
        <v>37</v>
      </c>
      <c r="I9179" t="s">
        <v>218</v>
      </c>
      <c r="J9179" t="s">
        <v>119</v>
      </c>
      <c r="K9179" s="1">
        <v>45429</v>
      </c>
      <c r="L9179">
        <v>30</v>
      </c>
      <c r="M9179">
        <v>4</v>
      </c>
      <c r="N9179" t="s">
        <v>538</v>
      </c>
      <c r="O9179" t="s">
        <v>539</v>
      </c>
      <c r="P9179" t="s">
        <v>634</v>
      </c>
    </row>
    <row r="9180" spans="1:16" x14ac:dyDescent="0.25">
      <c r="A9180" t="s">
        <v>387</v>
      </c>
      <c r="B9180" t="s">
        <v>206</v>
      </c>
      <c r="C9180" t="s">
        <v>64</v>
      </c>
      <c r="E9180" t="s">
        <v>207</v>
      </c>
      <c r="F9180" t="s">
        <v>208</v>
      </c>
      <c r="G9180" t="s">
        <v>209</v>
      </c>
      <c r="H9180" t="s">
        <v>37</v>
      </c>
      <c r="I9180" t="s">
        <v>243</v>
      </c>
      <c r="J9180" t="s">
        <v>119</v>
      </c>
      <c r="K9180" s="1">
        <v>45419</v>
      </c>
      <c r="L9180">
        <v>60</v>
      </c>
      <c r="M9180">
        <v>3</v>
      </c>
      <c r="N9180" t="s">
        <v>538</v>
      </c>
      <c r="O9180" t="s">
        <v>539</v>
      </c>
      <c r="P9180" t="s">
        <v>634</v>
      </c>
    </row>
    <row r="9181" spans="1:16" x14ac:dyDescent="0.25">
      <c r="A9181" t="s">
        <v>387</v>
      </c>
      <c r="B9181" t="s">
        <v>206</v>
      </c>
      <c r="C9181" t="s">
        <v>64</v>
      </c>
      <c r="E9181" t="s">
        <v>207</v>
      </c>
      <c r="F9181" t="s">
        <v>208</v>
      </c>
      <c r="G9181" t="s">
        <v>209</v>
      </c>
      <c r="H9181" t="s">
        <v>37</v>
      </c>
      <c r="I9181" t="s">
        <v>243</v>
      </c>
      <c r="J9181" t="s">
        <v>119</v>
      </c>
      <c r="K9181" s="1">
        <v>45421</v>
      </c>
      <c r="L9181">
        <v>60</v>
      </c>
      <c r="M9181">
        <v>3</v>
      </c>
      <c r="N9181" t="s">
        <v>538</v>
      </c>
      <c r="O9181" t="s">
        <v>539</v>
      </c>
      <c r="P9181" t="s">
        <v>634</v>
      </c>
    </row>
    <row r="9182" spans="1:16" x14ac:dyDescent="0.25">
      <c r="A9182" t="s">
        <v>387</v>
      </c>
      <c r="B9182" t="s">
        <v>206</v>
      </c>
      <c r="C9182" t="s">
        <v>64</v>
      </c>
      <c r="E9182" t="s">
        <v>207</v>
      </c>
      <c r="F9182" t="s">
        <v>208</v>
      </c>
      <c r="G9182" t="s">
        <v>209</v>
      </c>
      <c r="H9182" t="s">
        <v>37</v>
      </c>
      <c r="I9182" t="s">
        <v>221</v>
      </c>
      <c r="J9182" t="s">
        <v>119</v>
      </c>
      <c r="K9182" s="1">
        <v>45404</v>
      </c>
      <c r="L9182">
        <v>60</v>
      </c>
      <c r="M9182">
        <v>1</v>
      </c>
      <c r="N9182" t="s">
        <v>538</v>
      </c>
      <c r="O9182" t="s">
        <v>539</v>
      </c>
      <c r="P9182" t="s">
        <v>634</v>
      </c>
    </row>
    <row r="9183" spans="1:16" x14ac:dyDescent="0.25">
      <c r="A9183" t="s">
        <v>387</v>
      </c>
      <c r="B9183" t="s">
        <v>206</v>
      </c>
      <c r="C9183" t="s">
        <v>64</v>
      </c>
      <c r="E9183" t="s">
        <v>207</v>
      </c>
      <c r="F9183" t="s">
        <v>208</v>
      </c>
      <c r="G9183" t="s">
        <v>209</v>
      </c>
      <c r="H9183" t="s">
        <v>37</v>
      </c>
      <c r="I9183" t="s">
        <v>221</v>
      </c>
      <c r="J9183" t="s">
        <v>119</v>
      </c>
      <c r="K9183" s="1">
        <v>45405</v>
      </c>
      <c r="L9183">
        <v>60</v>
      </c>
      <c r="M9183">
        <v>1</v>
      </c>
      <c r="N9183" t="s">
        <v>538</v>
      </c>
      <c r="O9183" t="s">
        <v>539</v>
      </c>
      <c r="P9183" t="s">
        <v>634</v>
      </c>
    </row>
    <row r="9184" spans="1:16" x14ac:dyDescent="0.25">
      <c r="A9184" t="s">
        <v>387</v>
      </c>
      <c r="B9184" t="s">
        <v>206</v>
      </c>
      <c r="C9184" t="s">
        <v>64</v>
      </c>
      <c r="E9184" t="s">
        <v>207</v>
      </c>
      <c r="F9184" t="s">
        <v>208</v>
      </c>
      <c r="G9184" t="s">
        <v>209</v>
      </c>
      <c r="H9184" t="s">
        <v>37</v>
      </c>
      <c r="I9184" t="s">
        <v>221</v>
      </c>
      <c r="J9184" t="s">
        <v>119</v>
      </c>
      <c r="K9184" s="1">
        <v>45406</v>
      </c>
      <c r="L9184">
        <v>30</v>
      </c>
      <c r="M9184">
        <v>1</v>
      </c>
      <c r="N9184" t="s">
        <v>538</v>
      </c>
      <c r="O9184" t="s">
        <v>539</v>
      </c>
      <c r="P9184" t="s">
        <v>634</v>
      </c>
    </row>
    <row r="9185" spans="1:16" x14ac:dyDescent="0.25">
      <c r="A9185" t="s">
        <v>387</v>
      </c>
      <c r="B9185" t="s">
        <v>206</v>
      </c>
      <c r="C9185" t="s">
        <v>64</v>
      </c>
      <c r="E9185" t="s">
        <v>207</v>
      </c>
      <c r="F9185" t="s">
        <v>208</v>
      </c>
      <c r="G9185" t="s">
        <v>209</v>
      </c>
      <c r="H9185" t="s">
        <v>37</v>
      </c>
      <c r="I9185" t="s">
        <v>221</v>
      </c>
      <c r="J9185" t="s">
        <v>119</v>
      </c>
      <c r="K9185" s="1">
        <v>45407</v>
      </c>
      <c r="L9185">
        <v>60</v>
      </c>
      <c r="M9185">
        <v>1</v>
      </c>
      <c r="N9185" t="s">
        <v>538</v>
      </c>
      <c r="O9185" t="s">
        <v>539</v>
      </c>
      <c r="P9185" t="s">
        <v>634</v>
      </c>
    </row>
    <row r="9186" spans="1:16" x14ac:dyDescent="0.25">
      <c r="A9186" t="s">
        <v>387</v>
      </c>
      <c r="B9186" t="s">
        <v>206</v>
      </c>
      <c r="C9186" t="s">
        <v>64</v>
      </c>
      <c r="E9186" t="s">
        <v>207</v>
      </c>
      <c r="F9186" t="s">
        <v>208</v>
      </c>
      <c r="G9186" t="s">
        <v>209</v>
      </c>
      <c r="H9186" t="s">
        <v>37</v>
      </c>
      <c r="I9186" t="s">
        <v>221</v>
      </c>
      <c r="J9186" t="s">
        <v>119</v>
      </c>
      <c r="K9186" s="1">
        <v>45408</v>
      </c>
      <c r="L9186">
        <v>150</v>
      </c>
      <c r="M9186">
        <v>1</v>
      </c>
      <c r="N9186" t="s">
        <v>538</v>
      </c>
      <c r="O9186" t="s">
        <v>539</v>
      </c>
      <c r="P9186" t="s">
        <v>634</v>
      </c>
    </row>
    <row r="9187" spans="1:16" x14ac:dyDescent="0.25">
      <c r="A9187" t="s">
        <v>387</v>
      </c>
      <c r="B9187" t="s">
        <v>206</v>
      </c>
      <c r="C9187" t="s">
        <v>64</v>
      </c>
      <c r="E9187" t="s">
        <v>207</v>
      </c>
      <c r="F9187" t="s">
        <v>208</v>
      </c>
      <c r="G9187" t="s">
        <v>209</v>
      </c>
      <c r="H9187" t="s">
        <v>37</v>
      </c>
      <c r="I9187" t="s">
        <v>221</v>
      </c>
      <c r="J9187" t="s">
        <v>119</v>
      </c>
      <c r="K9187" s="1">
        <v>45411</v>
      </c>
      <c r="L9187">
        <v>60</v>
      </c>
      <c r="M9187">
        <v>2</v>
      </c>
      <c r="N9187" t="s">
        <v>538</v>
      </c>
      <c r="O9187" t="s">
        <v>539</v>
      </c>
      <c r="P9187" t="s">
        <v>634</v>
      </c>
    </row>
    <row r="9188" spans="1:16" x14ac:dyDescent="0.25">
      <c r="A9188" t="s">
        <v>387</v>
      </c>
      <c r="B9188" t="s">
        <v>206</v>
      </c>
      <c r="C9188" t="s">
        <v>64</v>
      </c>
      <c r="E9188" t="s">
        <v>207</v>
      </c>
      <c r="F9188" t="s">
        <v>208</v>
      </c>
      <c r="G9188" t="s">
        <v>209</v>
      </c>
      <c r="H9188" t="s">
        <v>37</v>
      </c>
      <c r="I9188" t="s">
        <v>221</v>
      </c>
      <c r="J9188" t="s">
        <v>119</v>
      </c>
      <c r="K9188" s="1">
        <v>45412</v>
      </c>
      <c r="L9188">
        <v>30</v>
      </c>
      <c r="M9188">
        <v>2</v>
      </c>
      <c r="N9188" t="s">
        <v>538</v>
      </c>
      <c r="O9188" t="s">
        <v>539</v>
      </c>
      <c r="P9188" t="s">
        <v>634</v>
      </c>
    </row>
    <row r="9189" spans="1:16" x14ac:dyDescent="0.25">
      <c r="A9189" t="s">
        <v>387</v>
      </c>
      <c r="B9189" t="s">
        <v>206</v>
      </c>
      <c r="C9189" t="s">
        <v>64</v>
      </c>
      <c r="E9189" t="s">
        <v>207</v>
      </c>
      <c r="F9189" t="s">
        <v>208</v>
      </c>
      <c r="G9189" t="s">
        <v>209</v>
      </c>
      <c r="H9189" t="s">
        <v>37</v>
      </c>
      <c r="I9189" t="s">
        <v>221</v>
      </c>
      <c r="J9189" t="s">
        <v>119</v>
      </c>
      <c r="K9189" s="1">
        <v>45414</v>
      </c>
      <c r="L9189">
        <v>150</v>
      </c>
      <c r="M9189">
        <v>2</v>
      </c>
      <c r="N9189" t="s">
        <v>538</v>
      </c>
      <c r="O9189" t="s">
        <v>539</v>
      </c>
      <c r="P9189" t="s">
        <v>634</v>
      </c>
    </row>
    <row r="9190" spans="1:16" x14ac:dyDescent="0.25">
      <c r="A9190" t="s">
        <v>387</v>
      </c>
      <c r="B9190" t="s">
        <v>206</v>
      </c>
      <c r="C9190" t="s">
        <v>64</v>
      </c>
      <c r="E9190" t="s">
        <v>207</v>
      </c>
      <c r="F9190" t="s">
        <v>208</v>
      </c>
      <c r="G9190" t="s">
        <v>209</v>
      </c>
      <c r="H9190" t="s">
        <v>37</v>
      </c>
      <c r="I9190" t="s">
        <v>221</v>
      </c>
      <c r="J9190" t="s">
        <v>119</v>
      </c>
      <c r="K9190" s="1">
        <v>45415</v>
      </c>
      <c r="L9190">
        <v>60</v>
      </c>
      <c r="M9190">
        <v>2</v>
      </c>
      <c r="N9190" t="s">
        <v>538</v>
      </c>
      <c r="O9190" t="s">
        <v>539</v>
      </c>
      <c r="P9190" t="s">
        <v>634</v>
      </c>
    </row>
    <row r="9191" spans="1:16" x14ac:dyDescent="0.25">
      <c r="A9191" t="s">
        <v>387</v>
      </c>
      <c r="B9191" t="s">
        <v>206</v>
      </c>
      <c r="C9191" t="s">
        <v>64</v>
      </c>
      <c r="E9191" t="s">
        <v>207</v>
      </c>
      <c r="F9191" t="s">
        <v>208</v>
      </c>
      <c r="G9191" t="s">
        <v>209</v>
      </c>
      <c r="H9191" t="s">
        <v>37</v>
      </c>
      <c r="I9191" t="s">
        <v>221</v>
      </c>
      <c r="J9191" t="s">
        <v>119</v>
      </c>
      <c r="K9191" s="1">
        <v>45418</v>
      </c>
      <c r="L9191">
        <v>30</v>
      </c>
      <c r="M9191">
        <v>3</v>
      </c>
      <c r="N9191" t="s">
        <v>538</v>
      </c>
      <c r="O9191" t="s">
        <v>539</v>
      </c>
      <c r="P9191" t="s">
        <v>634</v>
      </c>
    </row>
    <row r="9192" spans="1:16" x14ac:dyDescent="0.25">
      <c r="A9192" t="s">
        <v>387</v>
      </c>
      <c r="B9192" t="s">
        <v>206</v>
      </c>
      <c r="C9192" t="s">
        <v>64</v>
      </c>
      <c r="E9192" t="s">
        <v>207</v>
      </c>
      <c r="F9192" t="s">
        <v>208</v>
      </c>
      <c r="G9192" t="s">
        <v>209</v>
      </c>
      <c r="H9192" t="s">
        <v>37</v>
      </c>
      <c r="I9192" t="s">
        <v>221</v>
      </c>
      <c r="J9192" t="s">
        <v>119</v>
      </c>
      <c r="K9192" s="1">
        <v>45420</v>
      </c>
      <c r="L9192">
        <v>60</v>
      </c>
      <c r="M9192">
        <v>3</v>
      </c>
      <c r="N9192" t="s">
        <v>538</v>
      </c>
      <c r="O9192" t="s">
        <v>539</v>
      </c>
      <c r="P9192" t="s">
        <v>634</v>
      </c>
    </row>
    <row r="9193" spans="1:16" x14ac:dyDescent="0.25">
      <c r="A9193" t="s">
        <v>387</v>
      </c>
      <c r="B9193" t="s">
        <v>206</v>
      </c>
      <c r="C9193" t="s">
        <v>64</v>
      </c>
      <c r="E9193" t="s">
        <v>207</v>
      </c>
      <c r="F9193" t="s">
        <v>208</v>
      </c>
      <c r="G9193" t="s">
        <v>209</v>
      </c>
      <c r="H9193" t="s">
        <v>37</v>
      </c>
      <c r="I9193" t="s">
        <v>221</v>
      </c>
      <c r="J9193" t="s">
        <v>119</v>
      </c>
      <c r="K9193" s="1">
        <v>45421</v>
      </c>
      <c r="L9193">
        <v>60</v>
      </c>
      <c r="M9193">
        <v>3</v>
      </c>
      <c r="N9193" t="s">
        <v>538</v>
      </c>
      <c r="O9193" t="s">
        <v>539</v>
      </c>
      <c r="P9193" t="s">
        <v>634</v>
      </c>
    </row>
    <row r="9194" spans="1:16" x14ac:dyDescent="0.25">
      <c r="A9194" t="s">
        <v>387</v>
      </c>
      <c r="B9194" t="s">
        <v>206</v>
      </c>
      <c r="C9194" t="s">
        <v>64</v>
      </c>
      <c r="E9194" t="s">
        <v>207</v>
      </c>
      <c r="F9194" t="s">
        <v>208</v>
      </c>
      <c r="G9194" t="s">
        <v>209</v>
      </c>
      <c r="H9194" t="s">
        <v>37</v>
      </c>
      <c r="I9194" t="s">
        <v>221</v>
      </c>
      <c r="J9194" t="s">
        <v>119</v>
      </c>
      <c r="K9194" s="1">
        <v>45426</v>
      </c>
      <c r="L9194">
        <v>60</v>
      </c>
      <c r="M9194">
        <v>4</v>
      </c>
      <c r="N9194" t="s">
        <v>538</v>
      </c>
      <c r="O9194" t="s">
        <v>539</v>
      </c>
      <c r="P9194" t="s">
        <v>634</v>
      </c>
    </row>
    <row r="9195" spans="1:16" x14ac:dyDescent="0.25">
      <c r="A9195" t="s">
        <v>387</v>
      </c>
      <c r="B9195" t="s">
        <v>206</v>
      </c>
      <c r="C9195" t="s">
        <v>64</v>
      </c>
      <c r="E9195" t="s">
        <v>207</v>
      </c>
      <c r="F9195" t="s">
        <v>208</v>
      </c>
      <c r="G9195" t="s">
        <v>209</v>
      </c>
      <c r="H9195" t="s">
        <v>37</v>
      </c>
      <c r="I9195" t="s">
        <v>221</v>
      </c>
      <c r="J9195" t="s">
        <v>119</v>
      </c>
      <c r="K9195" s="1">
        <v>45428</v>
      </c>
      <c r="L9195">
        <v>60</v>
      </c>
      <c r="M9195">
        <v>4</v>
      </c>
      <c r="N9195" t="s">
        <v>538</v>
      </c>
      <c r="O9195" t="s">
        <v>539</v>
      </c>
      <c r="P9195" t="s">
        <v>634</v>
      </c>
    </row>
    <row r="9196" spans="1:16" x14ac:dyDescent="0.25">
      <c r="A9196" t="s">
        <v>387</v>
      </c>
      <c r="B9196" t="s">
        <v>206</v>
      </c>
      <c r="C9196" t="s">
        <v>64</v>
      </c>
      <c r="E9196" t="s">
        <v>207</v>
      </c>
      <c r="F9196" t="s">
        <v>208</v>
      </c>
      <c r="G9196" t="s">
        <v>209</v>
      </c>
      <c r="H9196" t="s">
        <v>270</v>
      </c>
      <c r="I9196" t="s">
        <v>308</v>
      </c>
      <c r="J9196" t="s">
        <v>117</v>
      </c>
      <c r="K9196" s="1">
        <v>45404</v>
      </c>
      <c r="L9196">
        <v>10.001999999999899</v>
      </c>
      <c r="M9196">
        <v>1</v>
      </c>
      <c r="N9196" t="s">
        <v>538</v>
      </c>
      <c r="O9196" t="s">
        <v>539</v>
      </c>
      <c r="P9196" t="s">
        <v>634</v>
      </c>
    </row>
    <row r="9197" spans="1:16" x14ac:dyDescent="0.25">
      <c r="A9197" t="s">
        <v>387</v>
      </c>
      <c r="B9197" t="s">
        <v>206</v>
      </c>
      <c r="C9197" t="s">
        <v>64</v>
      </c>
      <c r="E9197" t="s">
        <v>207</v>
      </c>
      <c r="F9197" t="s">
        <v>208</v>
      </c>
      <c r="G9197" t="s">
        <v>209</v>
      </c>
      <c r="H9197" t="s">
        <v>270</v>
      </c>
      <c r="I9197" t="s">
        <v>308</v>
      </c>
      <c r="J9197" t="s">
        <v>117</v>
      </c>
      <c r="K9197" s="1">
        <v>45407</v>
      </c>
      <c r="L9197">
        <v>30</v>
      </c>
      <c r="M9197">
        <v>1</v>
      </c>
      <c r="N9197" t="s">
        <v>538</v>
      </c>
      <c r="O9197" t="s">
        <v>539</v>
      </c>
      <c r="P9197" t="s">
        <v>634</v>
      </c>
    </row>
    <row r="9198" spans="1:16" x14ac:dyDescent="0.25">
      <c r="A9198" t="s">
        <v>387</v>
      </c>
      <c r="B9198" t="s">
        <v>206</v>
      </c>
      <c r="C9198" t="s">
        <v>64</v>
      </c>
      <c r="E9198" t="s">
        <v>207</v>
      </c>
      <c r="F9198" t="s">
        <v>208</v>
      </c>
      <c r="G9198" t="s">
        <v>209</v>
      </c>
      <c r="H9198" t="s">
        <v>270</v>
      </c>
      <c r="I9198" t="s">
        <v>308</v>
      </c>
      <c r="J9198" t="s">
        <v>117</v>
      </c>
      <c r="K9198" s="1">
        <v>45420</v>
      </c>
      <c r="L9198">
        <v>10.001999999999899</v>
      </c>
      <c r="M9198">
        <v>3</v>
      </c>
      <c r="N9198" t="s">
        <v>538</v>
      </c>
      <c r="O9198" t="s">
        <v>539</v>
      </c>
      <c r="P9198" t="s">
        <v>634</v>
      </c>
    </row>
    <row r="9199" spans="1:16" x14ac:dyDescent="0.25">
      <c r="A9199" t="s">
        <v>387</v>
      </c>
      <c r="B9199" t="s">
        <v>206</v>
      </c>
      <c r="C9199" t="s">
        <v>64</v>
      </c>
      <c r="E9199" t="s">
        <v>207</v>
      </c>
      <c r="F9199" t="s">
        <v>208</v>
      </c>
      <c r="G9199" t="s">
        <v>209</v>
      </c>
      <c r="H9199" t="s">
        <v>222</v>
      </c>
      <c r="I9199" t="s">
        <v>223</v>
      </c>
      <c r="J9199" t="s">
        <v>119</v>
      </c>
      <c r="K9199" s="1">
        <v>45404</v>
      </c>
      <c r="L9199">
        <v>30</v>
      </c>
      <c r="M9199">
        <v>1</v>
      </c>
      <c r="N9199" t="s">
        <v>538</v>
      </c>
      <c r="O9199" t="s">
        <v>539</v>
      </c>
      <c r="P9199" t="s">
        <v>634</v>
      </c>
    </row>
    <row r="9200" spans="1:16" x14ac:dyDescent="0.25">
      <c r="A9200" t="s">
        <v>387</v>
      </c>
      <c r="B9200" t="s">
        <v>206</v>
      </c>
      <c r="C9200" t="s">
        <v>64</v>
      </c>
      <c r="E9200" t="s">
        <v>207</v>
      </c>
      <c r="F9200" t="s">
        <v>208</v>
      </c>
      <c r="G9200" t="s">
        <v>209</v>
      </c>
      <c r="H9200" t="s">
        <v>222</v>
      </c>
      <c r="I9200" t="s">
        <v>223</v>
      </c>
      <c r="J9200" t="s">
        <v>119</v>
      </c>
      <c r="K9200" s="1">
        <v>45405</v>
      </c>
      <c r="L9200">
        <v>10.001999999999899</v>
      </c>
      <c r="M9200">
        <v>1</v>
      </c>
      <c r="N9200" t="s">
        <v>538</v>
      </c>
      <c r="O9200" t="s">
        <v>539</v>
      </c>
      <c r="P9200" t="s">
        <v>634</v>
      </c>
    </row>
    <row r="9201" spans="1:16" x14ac:dyDescent="0.25">
      <c r="A9201" t="s">
        <v>387</v>
      </c>
      <c r="B9201" t="s">
        <v>206</v>
      </c>
      <c r="C9201" t="s">
        <v>64</v>
      </c>
      <c r="E9201" t="s">
        <v>207</v>
      </c>
      <c r="F9201" t="s">
        <v>208</v>
      </c>
      <c r="G9201" t="s">
        <v>209</v>
      </c>
      <c r="H9201" t="s">
        <v>222</v>
      </c>
      <c r="I9201" t="s">
        <v>223</v>
      </c>
      <c r="J9201" t="s">
        <v>119</v>
      </c>
      <c r="K9201" s="1">
        <v>45406</v>
      </c>
      <c r="L9201">
        <v>30</v>
      </c>
      <c r="M9201">
        <v>1</v>
      </c>
      <c r="N9201" t="s">
        <v>538</v>
      </c>
      <c r="O9201" t="s">
        <v>539</v>
      </c>
      <c r="P9201" t="s">
        <v>634</v>
      </c>
    </row>
    <row r="9202" spans="1:16" x14ac:dyDescent="0.25">
      <c r="A9202" t="s">
        <v>387</v>
      </c>
      <c r="B9202" t="s">
        <v>206</v>
      </c>
      <c r="C9202" t="s">
        <v>64</v>
      </c>
      <c r="E9202" t="s">
        <v>207</v>
      </c>
      <c r="F9202" t="s">
        <v>208</v>
      </c>
      <c r="G9202" t="s">
        <v>209</v>
      </c>
      <c r="H9202" t="s">
        <v>222</v>
      </c>
      <c r="I9202" t="s">
        <v>223</v>
      </c>
      <c r="J9202" t="s">
        <v>119</v>
      </c>
      <c r="K9202" s="1">
        <v>45407</v>
      </c>
      <c r="L9202">
        <v>60</v>
      </c>
      <c r="M9202">
        <v>1</v>
      </c>
      <c r="N9202" t="s">
        <v>538</v>
      </c>
      <c r="O9202" t="s">
        <v>539</v>
      </c>
      <c r="P9202" t="s">
        <v>634</v>
      </c>
    </row>
    <row r="9203" spans="1:16" x14ac:dyDescent="0.25">
      <c r="A9203" t="s">
        <v>387</v>
      </c>
      <c r="B9203" t="s">
        <v>206</v>
      </c>
      <c r="C9203" t="s">
        <v>64</v>
      </c>
      <c r="E9203" t="s">
        <v>207</v>
      </c>
      <c r="F9203" t="s">
        <v>208</v>
      </c>
      <c r="G9203" t="s">
        <v>209</v>
      </c>
      <c r="H9203" t="s">
        <v>222</v>
      </c>
      <c r="I9203" t="s">
        <v>223</v>
      </c>
      <c r="J9203" t="s">
        <v>119</v>
      </c>
      <c r="K9203" s="1">
        <v>45408</v>
      </c>
      <c r="L9203">
        <v>90</v>
      </c>
      <c r="M9203">
        <v>1</v>
      </c>
      <c r="N9203" t="s">
        <v>538</v>
      </c>
      <c r="O9203" t="s">
        <v>539</v>
      </c>
      <c r="P9203" t="s">
        <v>634</v>
      </c>
    </row>
    <row r="9204" spans="1:16" x14ac:dyDescent="0.25">
      <c r="A9204" t="s">
        <v>387</v>
      </c>
      <c r="B9204" t="s">
        <v>206</v>
      </c>
      <c r="C9204" t="s">
        <v>64</v>
      </c>
      <c r="E9204" t="s">
        <v>207</v>
      </c>
      <c r="F9204" t="s">
        <v>208</v>
      </c>
      <c r="G9204" t="s">
        <v>209</v>
      </c>
      <c r="H9204" t="s">
        <v>222</v>
      </c>
      <c r="I9204" t="s">
        <v>223</v>
      </c>
      <c r="J9204" t="s">
        <v>119</v>
      </c>
      <c r="K9204" s="1">
        <v>45411</v>
      </c>
      <c r="L9204">
        <v>60</v>
      </c>
      <c r="M9204">
        <v>2</v>
      </c>
      <c r="N9204" t="s">
        <v>538</v>
      </c>
      <c r="O9204" t="s">
        <v>539</v>
      </c>
      <c r="P9204" t="s">
        <v>634</v>
      </c>
    </row>
    <row r="9205" spans="1:16" x14ac:dyDescent="0.25">
      <c r="A9205" t="s">
        <v>387</v>
      </c>
      <c r="B9205" t="s">
        <v>206</v>
      </c>
      <c r="C9205" t="s">
        <v>64</v>
      </c>
      <c r="E9205" t="s">
        <v>207</v>
      </c>
      <c r="F9205" t="s">
        <v>208</v>
      </c>
      <c r="G9205" t="s">
        <v>209</v>
      </c>
      <c r="H9205" t="s">
        <v>222</v>
      </c>
      <c r="I9205" t="s">
        <v>223</v>
      </c>
      <c r="J9205" t="s">
        <v>119</v>
      </c>
      <c r="K9205" s="1">
        <v>45412</v>
      </c>
      <c r="L9205">
        <v>60</v>
      </c>
      <c r="M9205">
        <v>2</v>
      </c>
      <c r="N9205" t="s">
        <v>538</v>
      </c>
      <c r="O9205" t="s">
        <v>539</v>
      </c>
      <c r="P9205" t="s">
        <v>634</v>
      </c>
    </row>
    <row r="9206" spans="1:16" x14ac:dyDescent="0.25">
      <c r="A9206" t="s">
        <v>387</v>
      </c>
      <c r="B9206" t="s">
        <v>206</v>
      </c>
      <c r="C9206" t="s">
        <v>64</v>
      </c>
      <c r="E9206" t="s">
        <v>207</v>
      </c>
      <c r="F9206" t="s">
        <v>208</v>
      </c>
      <c r="G9206" t="s">
        <v>209</v>
      </c>
      <c r="H9206" t="s">
        <v>222</v>
      </c>
      <c r="I9206" t="s">
        <v>223</v>
      </c>
      <c r="J9206" t="s">
        <v>119</v>
      </c>
      <c r="K9206" s="1">
        <v>45413</v>
      </c>
      <c r="L9206">
        <v>30</v>
      </c>
      <c r="M9206">
        <v>2</v>
      </c>
      <c r="N9206" t="s">
        <v>538</v>
      </c>
      <c r="O9206" t="s">
        <v>539</v>
      </c>
      <c r="P9206" t="s">
        <v>634</v>
      </c>
    </row>
    <row r="9207" spans="1:16" x14ac:dyDescent="0.25">
      <c r="A9207" t="s">
        <v>387</v>
      </c>
      <c r="B9207" t="s">
        <v>206</v>
      </c>
      <c r="C9207" t="s">
        <v>64</v>
      </c>
      <c r="E9207" t="s">
        <v>207</v>
      </c>
      <c r="F9207" t="s">
        <v>208</v>
      </c>
      <c r="G9207" t="s">
        <v>209</v>
      </c>
      <c r="H9207" t="s">
        <v>222</v>
      </c>
      <c r="I9207" t="s">
        <v>223</v>
      </c>
      <c r="J9207" t="s">
        <v>119</v>
      </c>
      <c r="K9207" s="1">
        <v>45414</v>
      </c>
      <c r="L9207">
        <v>30</v>
      </c>
      <c r="M9207">
        <v>2</v>
      </c>
      <c r="N9207" t="s">
        <v>538</v>
      </c>
      <c r="O9207" t="s">
        <v>539</v>
      </c>
      <c r="P9207" t="s">
        <v>634</v>
      </c>
    </row>
    <row r="9208" spans="1:16" x14ac:dyDescent="0.25">
      <c r="A9208" t="s">
        <v>387</v>
      </c>
      <c r="B9208" t="s">
        <v>206</v>
      </c>
      <c r="C9208" t="s">
        <v>64</v>
      </c>
      <c r="E9208" t="s">
        <v>207</v>
      </c>
      <c r="F9208" t="s">
        <v>208</v>
      </c>
      <c r="G9208" t="s">
        <v>209</v>
      </c>
      <c r="H9208" t="s">
        <v>222</v>
      </c>
      <c r="I9208" t="s">
        <v>223</v>
      </c>
      <c r="J9208" t="s">
        <v>119</v>
      </c>
      <c r="K9208" s="1">
        <v>45415</v>
      </c>
      <c r="L9208">
        <v>30</v>
      </c>
      <c r="M9208">
        <v>2</v>
      </c>
      <c r="N9208" t="s">
        <v>538</v>
      </c>
      <c r="O9208" t="s">
        <v>539</v>
      </c>
      <c r="P9208" t="s">
        <v>634</v>
      </c>
    </row>
    <row r="9209" spans="1:16" x14ac:dyDescent="0.25">
      <c r="A9209" t="s">
        <v>387</v>
      </c>
      <c r="B9209" t="s">
        <v>206</v>
      </c>
      <c r="C9209" t="s">
        <v>64</v>
      </c>
      <c r="E9209" t="s">
        <v>207</v>
      </c>
      <c r="F9209" t="s">
        <v>208</v>
      </c>
      <c r="G9209" t="s">
        <v>209</v>
      </c>
      <c r="H9209" t="s">
        <v>222</v>
      </c>
      <c r="I9209" t="s">
        <v>223</v>
      </c>
      <c r="J9209" t="s">
        <v>119</v>
      </c>
      <c r="K9209" s="1">
        <v>45418</v>
      </c>
      <c r="L9209">
        <v>30</v>
      </c>
      <c r="M9209">
        <v>3</v>
      </c>
      <c r="N9209" t="s">
        <v>538</v>
      </c>
      <c r="O9209" t="s">
        <v>539</v>
      </c>
      <c r="P9209" t="s">
        <v>634</v>
      </c>
    </row>
    <row r="9210" spans="1:16" x14ac:dyDescent="0.25">
      <c r="A9210" t="s">
        <v>387</v>
      </c>
      <c r="B9210" t="s">
        <v>206</v>
      </c>
      <c r="C9210" t="s">
        <v>64</v>
      </c>
      <c r="E9210" t="s">
        <v>207</v>
      </c>
      <c r="F9210" t="s">
        <v>208</v>
      </c>
      <c r="G9210" t="s">
        <v>209</v>
      </c>
      <c r="H9210" t="s">
        <v>222</v>
      </c>
      <c r="I9210" t="s">
        <v>223</v>
      </c>
      <c r="J9210" t="s">
        <v>119</v>
      </c>
      <c r="K9210" s="1">
        <v>45419</v>
      </c>
      <c r="L9210">
        <v>60</v>
      </c>
      <c r="M9210">
        <v>3</v>
      </c>
      <c r="N9210" t="s">
        <v>538</v>
      </c>
      <c r="O9210" t="s">
        <v>539</v>
      </c>
      <c r="P9210" t="s">
        <v>634</v>
      </c>
    </row>
    <row r="9211" spans="1:16" x14ac:dyDescent="0.25">
      <c r="A9211" t="s">
        <v>387</v>
      </c>
      <c r="B9211" t="s">
        <v>206</v>
      </c>
      <c r="C9211" t="s">
        <v>64</v>
      </c>
      <c r="E9211" t="s">
        <v>207</v>
      </c>
      <c r="F9211" t="s">
        <v>208</v>
      </c>
      <c r="G9211" t="s">
        <v>209</v>
      </c>
      <c r="H9211" t="s">
        <v>222</v>
      </c>
      <c r="I9211" t="s">
        <v>223</v>
      </c>
      <c r="J9211" t="s">
        <v>119</v>
      </c>
      <c r="K9211" s="1">
        <v>45420</v>
      </c>
      <c r="L9211">
        <v>30</v>
      </c>
      <c r="M9211">
        <v>3</v>
      </c>
      <c r="N9211" t="s">
        <v>538</v>
      </c>
      <c r="O9211" t="s">
        <v>539</v>
      </c>
      <c r="P9211" t="s">
        <v>634</v>
      </c>
    </row>
    <row r="9212" spans="1:16" x14ac:dyDescent="0.25">
      <c r="A9212" t="s">
        <v>387</v>
      </c>
      <c r="B9212" t="s">
        <v>206</v>
      </c>
      <c r="C9212" t="s">
        <v>64</v>
      </c>
      <c r="E9212" t="s">
        <v>207</v>
      </c>
      <c r="F9212" t="s">
        <v>208</v>
      </c>
      <c r="G9212" t="s">
        <v>209</v>
      </c>
      <c r="H9212" t="s">
        <v>222</v>
      </c>
      <c r="I9212" t="s">
        <v>223</v>
      </c>
      <c r="J9212" t="s">
        <v>119</v>
      </c>
      <c r="K9212" s="1">
        <v>45421</v>
      </c>
      <c r="L9212">
        <v>30</v>
      </c>
      <c r="M9212">
        <v>3</v>
      </c>
      <c r="N9212" t="s">
        <v>538</v>
      </c>
      <c r="O9212" t="s">
        <v>539</v>
      </c>
      <c r="P9212" t="s">
        <v>634</v>
      </c>
    </row>
    <row r="9213" spans="1:16" x14ac:dyDescent="0.25">
      <c r="A9213" t="s">
        <v>387</v>
      </c>
      <c r="B9213" t="s">
        <v>206</v>
      </c>
      <c r="C9213" t="s">
        <v>64</v>
      </c>
      <c r="E9213" t="s">
        <v>207</v>
      </c>
      <c r="F9213" t="s">
        <v>208</v>
      </c>
      <c r="G9213" t="s">
        <v>209</v>
      </c>
      <c r="H9213" t="s">
        <v>222</v>
      </c>
      <c r="I9213" t="s">
        <v>223</v>
      </c>
      <c r="J9213" t="s">
        <v>119</v>
      </c>
      <c r="K9213" s="1">
        <v>45422</v>
      </c>
      <c r="L9213">
        <v>60</v>
      </c>
      <c r="M9213">
        <v>3</v>
      </c>
      <c r="N9213" t="s">
        <v>538</v>
      </c>
      <c r="O9213" t="s">
        <v>539</v>
      </c>
      <c r="P9213" t="s">
        <v>634</v>
      </c>
    </row>
    <row r="9214" spans="1:16" x14ac:dyDescent="0.25">
      <c r="A9214" t="s">
        <v>387</v>
      </c>
      <c r="B9214" t="s">
        <v>206</v>
      </c>
      <c r="C9214" t="s">
        <v>64</v>
      </c>
      <c r="E9214" t="s">
        <v>207</v>
      </c>
      <c r="F9214" t="s">
        <v>208</v>
      </c>
      <c r="G9214" t="s">
        <v>209</v>
      </c>
      <c r="H9214" t="s">
        <v>222</v>
      </c>
      <c r="I9214" t="s">
        <v>223</v>
      </c>
      <c r="J9214" t="s">
        <v>119</v>
      </c>
      <c r="K9214" s="1">
        <v>45425</v>
      </c>
      <c r="L9214">
        <v>60</v>
      </c>
      <c r="M9214">
        <v>4</v>
      </c>
      <c r="N9214" t="s">
        <v>538</v>
      </c>
      <c r="O9214" t="s">
        <v>539</v>
      </c>
      <c r="P9214" t="s">
        <v>634</v>
      </c>
    </row>
    <row r="9215" spans="1:16" x14ac:dyDescent="0.25">
      <c r="A9215" t="s">
        <v>387</v>
      </c>
      <c r="B9215" t="s">
        <v>206</v>
      </c>
      <c r="C9215" t="s">
        <v>64</v>
      </c>
      <c r="E9215" t="s">
        <v>207</v>
      </c>
      <c r="F9215" t="s">
        <v>208</v>
      </c>
      <c r="G9215" t="s">
        <v>209</v>
      </c>
      <c r="H9215" t="s">
        <v>222</v>
      </c>
      <c r="I9215" t="s">
        <v>223</v>
      </c>
      <c r="J9215" t="s">
        <v>119</v>
      </c>
      <c r="K9215" s="1">
        <v>45426</v>
      </c>
      <c r="L9215">
        <v>30</v>
      </c>
      <c r="M9215">
        <v>4</v>
      </c>
      <c r="N9215" t="s">
        <v>538</v>
      </c>
      <c r="O9215" t="s">
        <v>539</v>
      </c>
      <c r="P9215" t="s">
        <v>634</v>
      </c>
    </row>
    <row r="9216" spans="1:16" x14ac:dyDescent="0.25">
      <c r="A9216" t="s">
        <v>387</v>
      </c>
      <c r="B9216" t="s">
        <v>206</v>
      </c>
      <c r="C9216" t="s">
        <v>64</v>
      </c>
      <c r="E9216" t="s">
        <v>207</v>
      </c>
      <c r="F9216" t="s">
        <v>208</v>
      </c>
      <c r="G9216" t="s">
        <v>209</v>
      </c>
      <c r="H9216" t="s">
        <v>222</v>
      </c>
      <c r="I9216" t="s">
        <v>223</v>
      </c>
      <c r="J9216" t="s">
        <v>119</v>
      </c>
      <c r="K9216" s="1">
        <v>45427</v>
      </c>
      <c r="L9216">
        <v>60</v>
      </c>
      <c r="M9216">
        <v>4</v>
      </c>
      <c r="N9216" t="s">
        <v>538</v>
      </c>
      <c r="O9216" t="s">
        <v>539</v>
      </c>
      <c r="P9216" t="s">
        <v>634</v>
      </c>
    </row>
    <row r="9217" spans="1:16" x14ac:dyDescent="0.25">
      <c r="A9217" t="s">
        <v>387</v>
      </c>
      <c r="B9217" t="s">
        <v>206</v>
      </c>
      <c r="C9217" t="s">
        <v>64</v>
      </c>
      <c r="E9217" t="s">
        <v>207</v>
      </c>
      <c r="F9217" t="s">
        <v>208</v>
      </c>
      <c r="G9217" t="s">
        <v>209</v>
      </c>
      <c r="H9217" t="s">
        <v>222</v>
      </c>
      <c r="I9217" t="s">
        <v>223</v>
      </c>
      <c r="J9217" t="s">
        <v>119</v>
      </c>
      <c r="K9217" s="1">
        <v>45428</v>
      </c>
      <c r="L9217">
        <v>30</v>
      </c>
      <c r="M9217">
        <v>4</v>
      </c>
      <c r="N9217" t="s">
        <v>538</v>
      </c>
      <c r="O9217" t="s">
        <v>539</v>
      </c>
      <c r="P9217" t="s">
        <v>634</v>
      </c>
    </row>
    <row r="9218" spans="1:16" x14ac:dyDescent="0.25">
      <c r="A9218" t="s">
        <v>387</v>
      </c>
      <c r="B9218" t="s">
        <v>206</v>
      </c>
      <c r="C9218" t="s">
        <v>64</v>
      </c>
      <c r="E9218" t="s">
        <v>207</v>
      </c>
      <c r="F9218" t="s">
        <v>208</v>
      </c>
      <c r="G9218" t="s">
        <v>209</v>
      </c>
      <c r="H9218" t="s">
        <v>222</v>
      </c>
      <c r="I9218" t="s">
        <v>223</v>
      </c>
      <c r="J9218" t="s">
        <v>119</v>
      </c>
      <c r="K9218" s="1">
        <v>45429</v>
      </c>
      <c r="L9218">
        <v>60</v>
      </c>
      <c r="M9218">
        <v>4</v>
      </c>
      <c r="N9218" t="s">
        <v>538</v>
      </c>
      <c r="O9218" t="s">
        <v>539</v>
      </c>
      <c r="P9218" t="s">
        <v>634</v>
      </c>
    </row>
    <row r="9219" spans="1:16" x14ac:dyDescent="0.25">
      <c r="A9219" t="s">
        <v>387</v>
      </c>
      <c r="B9219" t="s">
        <v>206</v>
      </c>
      <c r="C9219" t="s">
        <v>64</v>
      </c>
      <c r="E9219" t="s">
        <v>207</v>
      </c>
      <c r="F9219" t="s">
        <v>208</v>
      </c>
      <c r="G9219" t="s">
        <v>209</v>
      </c>
      <c r="H9219" t="s">
        <v>222</v>
      </c>
      <c r="I9219" t="s">
        <v>224</v>
      </c>
      <c r="J9219" t="s">
        <v>119</v>
      </c>
      <c r="K9219" s="1">
        <v>45405</v>
      </c>
      <c r="L9219">
        <v>10.001999999999899</v>
      </c>
      <c r="M9219">
        <v>1</v>
      </c>
      <c r="N9219" t="s">
        <v>538</v>
      </c>
      <c r="O9219" t="s">
        <v>539</v>
      </c>
      <c r="P9219" t="s">
        <v>634</v>
      </c>
    </row>
    <row r="9220" spans="1:16" x14ac:dyDescent="0.25">
      <c r="A9220" t="s">
        <v>387</v>
      </c>
      <c r="B9220" t="s">
        <v>206</v>
      </c>
      <c r="C9220" t="s">
        <v>64</v>
      </c>
      <c r="E9220" t="s">
        <v>207</v>
      </c>
      <c r="F9220" t="s">
        <v>208</v>
      </c>
      <c r="G9220" t="s">
        <v>209</v>
      </c>
      <c r="H9220" t="s">
        <v>222</v>
      </c>
      <c r="I9220" t="s">
        <v>224</v>
      </c>
      <c r="J9220" t="s">
        <v>119</v>
      </c>
      <c r="K9220" s="1">
        <v>45412</v>
      </c>
      <c r="L9220">
        <v>30</v>
      </c>
      <c r="M9220">
        <v>2</v>
      </c>
      <c r="N9220" t="s">
        <v>538</v>
      </c>
      <c r="O9220" t="s">
        <v>539</v>
      </c>
      <c r="P9220" t="s">
        <v>634</v>
      </c>
    </row>
    <row r="9221" spans="1:16" x14ac:dyDescent="0.25">
      <c r="A9221" t="s">
        <v>387</v>
      </c>
      <c r="B9221" t="s">
        <v>206</v>
      </c>
      <c r="C9221" t="s">
        <v>64</v>
      </c>
      <c r="E9221" t="s">
        <v>207</v>
      </c>
      <c r="F9221" t="s">
        <v>208</v>
      </c>
      <c r="G9221" t="s">
        <v>209</v>
      </c>
      <c r="H9221" t="s">
        <v>222</v>
      </c>
      <c r="I9221" t="s">
        <v>224</v>
      </c>
      <c r="J9221" t="s">
        <v>119</v>
      </c>
      <c r="K9221" s="1">
        <v>45425</v>
      </c>
      <c r="L9221">
        <v>10.001999999999899</v>
      </c>
      <c r="M9221">
        <v>4</v>
      </c>
      <c r="N9221" t="s">
        <v>538</v>
      </c>
      <c r="O9221" t="s">
        <v>539</v>
      </c>
      <c r="P9221" t="s">
        <v>634</v>
      </c>
    </row>
    <row r="9222" spans="1:16" x14ac:dyDescent="0.25">
      <c r="A9222" t="s">
        <v>387</v>
      </c>
      <c r="B9222" t="s">
        <v>206</v>
      </c>
      <c r="C9222" t="s">
        <v>64</v>
      </c>
      <c r="E9222" t="s">
        <v>207</v>
      </c>
      <c r="F9222" t="s">
        <v>208</v>
      </c>
      <c r="G9222" t="s">
        <v>209</v>
      </c>
      <c r="H9222" t="s">
        <v>222</v>
      </c>
      <c r="I9222" t="s">
        <v>224</v>
      </c>
      <c r="J9222" t="s">
        <v>119</v>
      </c>
      <c r="K9222" s="1">
        <v>45426</v>
      </c>
      <c r="L9222">
        <v>10.001999999999899</v>
      </c>
      <c r="M9222">
        <v>4</v>
      </c>
      <c r="N9222" t="s">
        <v>538</v>
      </c>
      <c r="O9222" t="s">
        <v>539</v>
      </c>
      <c r="P9222" t="s">
        <v>634</v>
      </c>
    </row>
    <row r="9223" spans="1:16" x14ac:dyDescent="0.25">
      <c r="A9223" t="s">
        <v>387</v>
      </c>
      <c r="B9223" t="s">
        <v>206</v>
      </c>
      <c r="C9223" t="s">
        <v>64</v>
      </c>
      <c r="E9223" t="s">
        <v>207</v>
      </c>
      <c r="F9223" t="s">
        <v>208</v>
      </c>
      <c r="G9223" t="s">
        <v>209</v>
      </c>
      <c r="H9223" t="s">
        <v>222</v>
      </c>
      <c r="I9223" t="s">
        <v>224</v>
      </c>
      <c r="J9223" t="s">
        <v>119</v>
      </c>
      <c r="K9223" s="1">
        <v>45427</v>
      </c>
      <c r="L9223">
        <v>60</v>
      </c>
      <c r="M9223">
        <v>4</v>
      </c>
      <c r="N9223" t="s">
        <v>538</v>
      </c>
      <c r="O9223" t="s">
        <v>539</v>
      </c>
      <c r="P9223" t="s">
        <v>634</v>
      </c>
    </row>
    <row r="9224" spans="1:16" x14ac:dyDescent="0.25">
      <c r="A9224" t="s">
        <v>387</v>
      </c>
      <c r="B9224" t="s">
        <v>206</v>
      </c>
      <c r="C9224" t="s">
        <v>64</v>
      </c>
      <c r="E9224" t="s">
        <v>207</v>
      </c>
      <c r="F9224" t="s">
        <v>208</v>
      </c>
      <c r="G9224" t="s">
        <v>209</v>
      </c>
      <c r="H9224" t="s">
        <v>222</v>
      </c>
      <c r="I9224" t="s">
        <v>224</v>
      </c>
      <c r="J9224" t="s">
        <v>119</v>
      </c>
      <c r="K9224" s="1">
        <v>45428</v>
      </c>
      <c r="L9224">
        <v>30</v>
      </c>
      <c r="M9224">
        <v>4</v>
      </c>
      <c r="N9224" t="s">
        <v>538</v>
      </c>
      <c r="O9224" t="s">
        <v>539</v>
      </c>
      <c r="P9224" t="s">
        <v>634</v>
      </c>
    </row>
    <row r="9225" spans="1:16" x14ac:dyDescent="0.25">
      <c r="A9225" t="s">
        <v>387</v>
      </c>
      <c r="B9225" t="s">
        <v>206</v>
      </c>
      <c r="C9225" t="s">
        <v>64</v>
      </c>
      <c r="E9225" t="s">
        <v>207</v>
      </c>
      <c r="F9225" t="s">
        <v>208</v>
      </c>
      <c r="G9225" t="s">
        <v>209</v>
      </c>
      <c r="H9225" t="s">
        <v>222</v>
      </c>
      <c r="I9225" t="s">
        <v>224</v>
      </c>
      <c r="J9225" t="s">
        <v>119</v>
      </c>
      <c r="K9225" s="1">
        <v>45429</v>
      </c>
      <c r="L9225">
        <v>30</v>
      </c>
      <c r="M9225">
        <v>4</v>
      </c>
      <c r="N9225" t="s">
        <v>538</v>
      </c>
      <c r="O9225" t="s">
        <v>539</v>
      </c>
      <c r="P9225" t="s">
        <v>634</v>
      </c>
    </row>
    <row r="9226" spans="1:16" x14ac:dyDescent="0.25">
      <c r="A9226" t="s">
        <v>387</v>
      </c>
      <c r="B9226" t="s">
        <v>206</v>
      </c>
      <c r="C9226" t="s">
        <v>64</v>
      </c>
      <c r="E9226" t="s">
        <v>207</v>
      </c>
      <c r="F9226" t="s">
        <v>208</v>
      </c>
      <c r="G9226" t="s">
        <v>209</v>
      </c>
      <c r="H9226" t="s">
        <v>222</v>
      </c>
      <c r="I9226" t="s">
        <v>357</v>
      </c>
      <c r="J9226" t="s">
        <v>119</v>
      </c>
      <c r="K9226" s="1">
        <v>45404</v>
      </c>
      <c r="L9226">
        <v>10.001999999999899</v>
      </c>
      <c r="M9226">
        <v>1</v>
      </c>
      <c r="N9226" t="s">
        <v>538</v>
      </c>
      <c r="O9226" t="s">
        <v>539</v>
      </c>
      <c r="P9226" t="s">
        <v>634</v>
      </c>
    </row>
    <row r="9227" spans="1:16" x14ac:dyDescent="0.25">
      <c r="A9227" t="s">
        <v>387</v>
      </c>
      <c r="B9227" t="s">
        <v>206</v>
      </c>
      <c r="C9227" t="s">
        <v>64</v>
      </c>
      <c r="E9227" t="s">
        <v>207</v>
      </c>
      <c r="F9227" t="s">
        <v>208</v>
      </c>
      <c r="G9227" t="s">
        <v>209</v>
      </c>
      <c r="H9227" t="s">
        <v>222</v>
      </c>
      <c r="I9227" t="s">
        <v>357</v>
      </c>
      <c r="J9227" t="s">
        <v>119</v>
      </c>
      <c r="K9227" s="1">
        <v>45405</v>
      </c>
      <c r="L9227">
        <v>10.001999999999899</v>
      </c>
      <c r="M9227">
        <v>1</v>
      </c>
      <c r="N9227" t="s">
        <v>538</v>
      </c>
      <c r="O9227" t="s">
        <v>539</v>
      </c>
      <c r="P9227" t="s">
        <v>634</v>
      </c>
    </row>
    <row r="9228" spans="1:16" x14ac:dyDescent="0.25">
      <c r="A9228" t="s">
        <v>387</v>
      </c>
      <c r="B9228" t="s">
        <v>206</v>
      </c>
      <c r="C9228" t="s">
        <v>64</v>
      </c>
      <c r="E9228" t="s">
        <v>207</v>
      </c>
      <c r="F9228" t="s">
        <v>208</v>
      </c>
      <c r="G9228" t="s">
        <v>209</v>
      </c>
      <c r="H9228" t="s">
        <v>222</v>
      </c>
      <c r="I9228" t="s">
        <v>357</v>
      </c>
      <c r="J9228" t="s">
        <v>119</v>
      </c>
      <c r="K9228" s="1">
        <v>45406</v>
      </c>
      <c r="L9228">
        <v>10.001999999999899</v>
      </c>
      <c r="M9228">
        <v>1</v>
      </c>
      <c r="N9228" t="s">
        <v>538</v>
      </c>
      <c r="O9228" t="s">
        <v>539</v>
      </c>
      <c r="P9228" t="s">
        <v>634</v>
      </c>
    </row>
    <row r="9229" spans="1:16" x14ac:dyDescent="0.25">
      <c r="A9229" t="s">
        <v>387</v>
      </c>
      <c r="B9229" t="s">
        <v>206</v>
      </c>
      <c r="C9229" t="s">
        <v>64</v>
      </c>
      <c r="E9229" t="s">
        <v>207</v>
      </c>
      <c r="F9229" t="s">
        <v>208</v>
      </c>
      <c r="G9229" t="s">
        <v>209</v>
      </c>
      <c r="H9229" t="s">
        <v>222</v>
      </c>
      <c r="I9229" t="s">
        <v>357</v>
      </c>
      <c r="J9229" t="s">
        <v>119</v>
      </c>
      <c r="K9229" s="1">
        <v>45420</v>
      </c>
      <c r="L9229">
        <v>10.001999999999899</v>
      </c>
      <c r="M9229">
        <v>3</v>
      </c>
      <c r="N9229" t="s">
        <v>538</v>
      </c>
      <c r="O9229" t="s">
        <v>539</v>
      </c>
      <c r="P9229" t="s">
        <v>634</v>
      </c>
    </row>
    <row r="9230" spans="1:16" x14ac:dyDescent="0.25">
      <c r="A9230" t="s">
        <v>387</v>
      </c>
      <c r="B9230" t="s">
        <v>206</v>
      </c>
      <c r="C9230" t="s">
        <v>64</v>
      </c>
      <c r="E9230" t="s">
        <v>207</v>
      </c>
      <c r="F9230" t="s">
        <v>208</v>
      </c>
      <c r="G9230" t="s">
        <v>209</v>
      </c>
      <c r="H9230" t="s">
        <v>222</v>
      </c>
      <c r="I9230" t="s">
        <v>357</v>
      </c>
      <c r="J9230" t="s">
        <v>119</v>
      </c>
      <c r="K9230" s="1">
        <v>45425</v>
      </c>
      <c r="L9230">
        <v>10.001999999999899</v>
      </c>
      <c r="M9230">
        <v>4</v>
      </c>
      <c r="N9230" t="s">
        <v>538</v>
      </c>
      <c r="O9230" t="s">
        <v>539</v>
      </c>
      <c r="P9230" t="s">
        <v>634</v>
      </c>
    </row>
    <row r="9231" spans="1:16" x14ac:dyDescent="0.25">
      <c r="A9231" t="s">
        <v>387</v>
      </c>
      <c r="B9231" t="s">
        <v>206</v>
      </c>
      <c r="C9231" t="s">
        <v>64</v>
      </c>
      <c r="E9231" t="s">
        <v>207</v>
      </c>
      <c r="F9231" t="s">
        <v>208</v>
      </c>
      <c r="G9231" t="s">
        <v>209</v>
      </c>
      <c r="H9231" t="s">
        <v>222</v>
      </c>
      <c r="I9231" t="s">
        <v>357</v>
      </c>
      <c r="J9231" t="s">
        <v>119</v>
      </c>
      <c r="K9231" s="1">
        <v>45426</v>
      </c>
      <c r="L9231">
        <v>10.001999999999899</v>
      </c>
      <c r="M9231">
        <v>4</v>
      </c>
      <c r="N9231" t="s">
        <v>538</v>
      </c>
      <c r="O9231" t="s">
        <v>539</v>
      </c>
      <c r="P9231" t="s">
        <v>634</v>
      </c>
    </row>
    <row r="9232" spans="1:16" x14ac:dyDescent="0.25">
      <c r="A9232" t="s">
        <v>387</v>
      </c>
      <c r="B9232" t="s">
        <v>206</v>
      </c>
      <c r="C9232" t="s">
        <v>64</v>
      </c>
      <c r="E9232" t="s">
        <v>207</v>
      </c>
      <c r="F9232" t="s">
        <v>208</v>
      </c>
      <c r="G9232" t="s">
        <v>209</v>
      </c>
      <c r="H9232" t="s">
        <v>222</v>
      </c>
      <c r="I9232" t="s">
        <v>357</v>
      </c>
      <c r="J9232" t="s">
        <v>119</v>
      </c>
      <c r="K9232" s="1">
        <v>45427</v>
      </c>
      <c r="L9232">
        <v>60</v>
      </c>
      <c r="M9232">
        <v>4</v>
      </c>
      <c r="N9232" t="s">
        <v>538</v>
      </c>
      <c r="O9232" t="s">
        <v>539</v>
      </c>
      <c r="P9232" t="s">
        <v>634</v>
      </c>
    </row>
    <row r="9233" spans="1:16" x14ac:dyDescent="0.25">
      <c r="A9233" t="s">
        <v>387</v>
      </c>
      <c r="B9233" t="s">
        <v>206</v>
      </c>
      <c r="C9233" t="s">
        <v>64</v>
      </c>
      <c r="E9233" t="s">
        <v>207</v>
      </c>
      <c r="F9233" t="s">
        <v>208</v>
      </c>
      <c r="G9233" t="s">
        <v>209</v>
      </c>
      <c r="H9233" t="s">
        <v>222</v>
      </c>
      <c r="I9233" t="s">
        <v>357</v>
      </c>
      <c r="J9233" t="s">
        <v>119</v>
      </c>
      <c r="K9233" s="1">
        <v>45428</v>
      </c>
      <c r="L9233">
        <v>10.001999999999899</v>
      </c>
      <c r="M9233">
        <v>4</v>
      </c>
      <c r="N9233" t="s">
        <v>538</v>
      </c>
      <c r="O9233" t="s">
        <v>539</v>
      </c>
      <c r="P9233" t="s">
        <v>634</v>
      </c>
    </row>
    <row r="9234" spans="1:16" x14ac:dyDescent="0.25">
      <c r="A9234" t="s">
        <v>387</v>
      </c>
      <c r="B9234" t="s">
        <v>206</v>
      </c>
      <c r="C9234" t="s">
        <v>64</v>
      </c>
      <c r="E9234" t="s">
        <v>207</v>
      </c>
      <c r="F9234" t="s">
        <v>208</v>
      </c>
      <c r="G9234" t="s">
        <v>209</v>
      </c>
      <c r="H9234" t="s">
        <v>222</v>
      </c>
      <c r="I9234" t="s">
        <v>357</v>
      </c>
      <c r="J9234" t="s">
        <v>119</v>
      </c>
      <c r="K9234" s="1">
        <v>45429</v>
      </c>
      <c r="L9234">
        <v>30</v>
      </c>
      <c r="M9234">
        <v>4</v>
      </c>
      <c r="N9234" t="s">
        <v>538</v>
      </c>
      <c r="O9234" t="s">
        <v>539</v>
      </c>
      <c r="P9234" t="s">
        <v>634</v>
      </c>
    </row>
    <row r="9235" spans="1:16" x14ac:dyDescent="0.25">
      <c r="A9235" t="s">
        <v>387</v>
      </c>
      <c r="B9235" t="s">
        <v>206</v>
      </c>
      <c r="C9235" t="s">
        <v>64</v>
      </c>
      <c r="E9235" t="s">
        <v>207</v>
      </c>
      <c r="F9235" t="s">
        <v>208</v>
      </c>
      <c r="G9235" t="s">
        <v>209</v>
      </c>
      <c r="H9235" t="s">
        <v>230</v>
      </c>
      <c r="I9235" t="s">
        <v>231</v>
      </c>
      <c r="J9235" t="s">
        <v>119</v>
      </c>
      <c r="K9235" s="1">
        <v>45404</v>
      </c>
      <c r="L9235">
        <v>150</v>
      </c>
      <c r="M9235">
        <v>1</v>
      </c>
      <c r="N9235" t="s">
        <v>538</v>
      </c>
      <c r="O9235" t="s">
        <v>539</v>
      </c>
      <c r="P9235" t="s">
        <v>634</v>
      </c>
    </row>
    <row r="9236" spans="1:16" x14ac:dyDescent="0.25">
      <c r="A9236" t="s">
        <v>387</v>
      </c>
      <c r="B9236" t="s">
        <v>206</v>
      </c>
      <c r="C9236" t="s">
        <v>64</v>
      </c>
      <c r="E9236" t="s">
        <v>207</v>
      </c>
      <c r="F9236" t="s">
        <v>208</v>
      </c>
      <c r="G9236" t="s">
        <v>209</v>
      </c>
      <c r="H9236" t="s">
        <v>230</v>
      </c>
      <c r="I9236" t="s">
        <v>231</v>
      </c>
      <c r="J9236" t="s">
        <v>119</v>
      </c>
      <c r="K9236" s="1">
        <v>45405</v>
      </c>
      <c r="L9236">
        <v>90</v>
      </c>
      <c r="M9236">
        <v>1</v>
      </c>
      <c r="N9236" t="s">
        <v>538</v>
      </c>
      <c r="O9236" t="s">
        <v>539</v>
      </c>
      <c r="P9236" t="s">
        <v>634</v>
      </c>
    </row>
    <row r="9237" spans="1:16" x14ac:dyDescent="0.25">
      <c r="A9237" t="s">
        <v>387</v>
      </c>
      <c r="B9237" t="s">
        <v>206</v>
      </c>
      <c r="C9237" t="s">
        <v>64</v>
      </c>
      <c r="E9237" t="s">
        <v>207</v>
      </c>
      <c r="F9237" t="s">
        <v>208</v>
      </c>
      <c r="G9237" t="s">
        <v>209</v>
      </c>
      <c r="H9237" t="s">
        <v>230</v>
      </c>
      <c r="I9237" t="s">
        <v>231</v>
      </c>
      <c r="J9237" t="s">
        <v>119</v>
      </c>
      <c r="K9237" s="1">
        <v>45406</v>
      </c>
      <c r="L9237">
        <v>120</v>
      </c>
      <c r="M9237">
        <v>1</v>
      </c>
      <c r="N9237" t="s">
        <v>538</v>
      </c>
      <c r="O9237" t="s">
        <v>539</v>
      </c>
      <c r="P9237" t="s">
        <v>634</v>
      </c>
    </row>
    <row r="9238" spans="1:16" x14ac:dyDescent="0.25">
      <c r="A9238" t="s">
        <v>387</v>
      </c>
      <c r="B9238" t="s">
        <v>206</v>
      </c>
      <c r="C9238" t="s">
        <v>64</v>
      </c>
      <c r="E9238" t="s">
        <v>207</v>
      </c>
      <c r="F9238" t="s">
        <v>208</v>
      </c>
      <c r="G9238" t="s">
        <v>209</v>
      </c>
      <c r="H9238" t="s">
        <v>230</v>
      </c>
      <c r="I9238" t="s">
        <v>231</v>
      </c>
      <c r="J9238" t="s">
        <v>119</v>
      </c>
      <c r="K9238" s="1">
        <v>45408</v>
      </c>
      <c r="L9238">
        <v>60</v>
      </c>
      <c r="M9238">
        <v>1</v>
      </c>
      <c r="N9238" t="s">
        <v>538</v>
      </c>
      <c r="O9238" t="s">
        <v>539</v>
      </c>
      <c r="P9238" t="s">
        <v>634</v>
      </c>
    </row>
    <row r="9239" spans="1:16" x14ac:dyDescent="0.25">
      <c r="A9239" t="s">
        <v>387</v>
      </c>
      <c r="B9239" t="s">
        <v>206</v>
      </c>
      <c r="C9239" t="s">
        <v>64</v>
      </c>
      <c r="E9239" t="s">
        <v>207</v>
      </c>
      <c r="F9239" t="s">
        <v>208</v>
      </c>
      <c r="G9239" t="s">
        <v>209</v>
      </c>
      <c r="H9239" t="s">
        <v>230</v>
      </c>
      <c r="I9239" t="s">
        <v>231</v>
      </c>
      <c r="J9239" t="s">
        <v>119</v>
      </c>
      <c r="K9239" s="1">
        <v>45411</v>
      </c>
      <c r="L9239">
        <v>90</v>
      </c>
      <c r="M9239">
        <v>2</v>
      </c>
      <c r="N9239" t="s">
        <v>538</v>
      </c>
      <c r="O9239" t="s">
        <v>539</v>
      </c>
      <c r="P9239" t="s">
        <v>634</v>
      </c>
    </row>
    <row r="9240" spans="1:16" x14ac:dyDescent="0.25">
      <c r="A9240" t="s">
        <v>387</v>
      </c>
      <c r="B9240" t="s">
        <v>206</v>
      </c>
      <c r="C9240" t="s">
        <v>64</v>
      </c>
      <c r="E9240" t="s">
        <v>207</v>
      </c>
      <c r="F9240" t="s">
        <v>208</v>
      </c>
      <c r="G9240" t="s">
        <v>209</v>
      </c>
      <c r="H9240" t="s">
        <v>230</v>
      </c>
      <c r="I9240" t="s">
        <v>231</v>
      </c>
      <c r="J9240" t="s">
        <v>119</v>
      </c>
      <c r="K9240" s="1">
        <v>45413</v>
      </c>
      <c r="L9240">
        <v>30</v>
      </c>
      <c r="M9240">
        <v>2</v>
      </c>
      <c r="N9240" t="s">
        <v>538</v>
      </c>
      <c r="O9240" t="s">
        <v>539</v>
      </c>
      <c r="P9240" t="s">
        <v>634</v>
      </c>
    </row>
    <row r="9241" spans="1:16" x14ac:dyDescent="0.25">
      <c r="A9241" t="s">
        <v>387</v>
      </c>
      <c r="B9241" t="s">
        <v>206</v>
      </c>
      <c r="C9241" t="s">
        <v>64</v>
      </c>
      <c r="E9241" t="s">
        <v>207</v>
      </c>
      <c r="F9241" t="s">
        <v>208</v>
      </c>
      <c r="G9241" t="s">
        <v>209</v>
      </c>
      <c r="H9241" t="s">
        <v>230</v>
      </c>
      <c r="I9241" t="s">
        <v>231</v>
      </c>
      <c r="J9241" t="s">
        <v>119</v>
      </c>
      <c r="K9241" s="1">
        <v>45414</v>
      </c>
      <c r="L9241">
        <v>30</v>
      </c>
      <c r="M9241">
        <v>2</v>
      </c>
      <c r="N9241" t="s">
        <v>538</v>
      </c>
      <c r="O9241" t="s">
        <v>539</v>
      </c>
      <c r="P9241" t="s">
        <v>634</v>
      </c>
    </row>
    <row r="9242" spans="1:16" x14ac:dyDescent="0.25">
      <c r="A9242" t="s">
        <v>387</v>
      </c>
      <c r="B9242" t="s">
        <v>206</v>
      </c>
      <c r="C9242" t="s">
        <v>64</v>
      </c>
      <c r="E9242" t="s">
        <v>207</v>
      </c>
      <c r="F9242" t="s">
        <v>208</v>
      </c>
      <c r="G9242" t="s">
        <v>209</v>
      </c>
      <c r="H9242" t="s">
        <v>230</v>
      </c>
      <c r="I9242" t="s">
        <v>231</v>
      </c>
      <c r="J9242" t="s">
        <v>119</v>
      </c>
      <c r="K9242" s="1">
        <v>45415</v>
      </c>
      <c r="L9242">
        <v>60</v>
      </c>
      <c r="M9242">
        <v>2</v>
      </c>
      <c r="N9242" t="s">
        <v>538</v>
      </c>
      <c r="O9242" t="s">
        <v>539</v>
      </c>
      <c r="P9242" t="s">
        <v>634</v>
      </c>
    </row>
    <row r="9243" spans="1:16" x14ac:dyDescent="0.25">
      <c r="A9243" t="s">
        <v>387</v>
      </c>
      <c r="B9243" t="s">
        <v>206</v>
      </c>
      <c r="C9243" t="s">
        <v>64</v>
      </c>
      <c r="E9243" t="s">
        <v>207</v>
      </c>
      <c r="F9243" t="s">
        <v>208</v>
      </c>
      <c r="G9243" t="s">
        <v>209</v>
      </c>
      <c r="H9243" t="s">
        <v>230</v>
      </c>
      <c r="I9243" t="s">
        <v>231</v>
      </c>
      <c r="J9243" t="s">
        <v>119</v>
      </c>
      <c r="K9243" s="1">
        <v>45418</v>
      </c>
      <c r="L9243">
        <v>60</v>
      </c>
      <c r="M9243">
        <v>3</v>
      </c>
      <c r="N9243" t="s">
        <v>538</v>
      </c>
      <c r="O9243" t="s">
        <v>539</v>
      </c>
      <c r="P9243" t="s">
        <v>634</v>
      </c>
    </row>
    <row r="9244" spans="1:16" x14ac:dyDescent="0.25">
      <c r="A9244" t="s">
        <v>387</v>
      </c>
      <c r="B9244" t="s">
        <v>206</v>
      </c>
      <c r="C9244" t="s">
        <v>64</v>
      </c>
      <c r="E9244" t="s">
        <v>207</v>
      </c>
      <c r="F9244" t="s">
        <v>208</v>
      </c>
      <c r="G9244" t="s">
        <v>209</v>
      </c>
      <c r="H9244" t="s">
        <v>230</v>
      </c>
      <c r="I9244" t="s">
        <v>231</v>
      </c>
      <c r="J9244" t="s">
        <v>119</v>
      </c>
      <c r="K9244" s="1">
        <v>45419</v>
      </c>
      <c r="L9244">
        <v>60</v>
      </c>
      <c r="M9244">
        <v>3</v>
      </c>
      <c r="N9244" t="s">
        <v>538</v>
      </c>
      <c r="O9244" t="s">
        <v>539</v>
      </c>
      <c r="P9244" t="s">
        <v>634</v>
      </c>
    </row>
    <row r="9245" spans="1:16" x14ac:dyDescent="0.25">
      <c r="A9245" t="s">
        <v>387</v>
      </c>
      <c r="B9245" t="s">
        <v>206</v>
      </c>
      <c r="C9245" t="s">
        <v>64</v>
      </c>
      <c r="E9245" t="s">
        <v>207</v>
      </c>
      <c r="F9245" t="s">
        <v>208</v>
      </c>
      <c r="G9245" t="s">
        <v>209</v>
      </c>
      <c r="H9245" t="s">
        <v>230</v>
      </c>
      <c r="I9245" t="s">
        <v>231</v>
      </c>
      <c r="J9245" t="s">
        <v>119</v>
      </c>
      <c r="K9245" s="1">
        <v>45420</v>
      </c>
      <c r="L9245">
        <v>60</v>
      </c>
      <c r="M9245">
        <v>3</v>
      </c>
      <c r="N9245" t="s">
        <v>538</v>
      </c>
      <c r="O9245" t="s">
        <v>539</v>
      </c>
      <c r="P9245" t="s">
        <v>634</v>
      </c>
    </row>
    <row r="9246" spans="1:16" x14ac:dyDescent="0.25">
      <c r="A9246" t="s">
        <v>387</v>
      </c>
      <c r="B9246" t="s">
        <v>206</v>
      </c>
      <c r="C9246" t="s">
        <v>64</v>
      </c>
      <c r="E9246" t="s">
        <v>207</v>
      </c>
      <c r="F9246" t="s">
        <v>208</v>
      </c>
      <c r="G9246" t="s">
        <v>209</v>
      </c>
      <c r="H9246" t="s">
        <v>230</v>
      </c>
      <c r="I9246" t="s">
        <v>231</v>
      </c>
      <c r="J9246" t="s">
        <v>119</v>
      </c>
      <c r="K9246" s="1">
        <v>45421</v>
      </c>
      <c r="L9246">
        <v>60</v>
      </c>
      <c r="M9246">
        <v>3</v>
      </c>
      <c r="N9246" t="s">
        <v>538</v>
      </c>
      <c r="O9246" t="s">
        <v>539</v>
      </c>
      <c r="P9246" t="s">
        <v>634</v>
      </c>
    </row>
    <row r="9247" spans="1:16" x14ac:dyDescent="0.25">
      <c r="A9247" t="s">
        <v>387</v>
      </c>
      <c r="B9247" t="s">
        <v>206</v>
      </c>
      <c r="C9247" t="s">
        <v>64</v>
      </c>
      <c r="E9247" t="s">
        <v>207</v>
      </c>
      <c r="F9247" t="s">
        <v>208</v>
      </c>
      <c r="G9247" t="s">
        <v>209</v>
      </c>
      <c r="H9247" t="s">
        <v>230</v>
      </c>
      <c r="I9247" t="s">
        <v>231</v>
      </c>
      <c r="J9247" t="s">
        <v>119</v>
      </c>
      <c r="K9247" s="1">
        <v>45422</v>
      </c>
      <c r="L9247">
        <v>60</v>
      </c>
      <c r="M9247">
        <v>3</v>
      </c>
      <c r="N9247" t="s">
        <v>538</v>
      </c>
      <c r="O9247" t="s">
        <v>539</v>
      </c>
      <c r="P9247" t="s">
        <v>634</v>
      </c>
    </row>
    <row r="9248" spans="1:16" x14ac:dyDescent="0.25">
      <c r="A9248" t="s">
        <v>387</v>
      </c>
      <c r="B9248" t="s">
        <v>206</v>
      </c>
      <c r="C9248" t="s">
        <v>64</v>
      </c>
      <c r="E9248" t="s">
        <v>207</v>
      </c>
      <c r="F9248" t="s">
        <v>208</v>
      </c>
      <c r="G9248" t="s">
        <v>209</v>
      </c>
      <c r="H9248" t="s">
        <v>230</v>
      </c>
      <c r="I9248" t="s">
        <v>231</v>
      </c>
      <c r="J9248" t="s">
        <v>119</v>
      </c>
      <c r="K9248" s="1">
        <v>45425</v>
      </c>
      <c r="L9248">
        <v>120</v>
      </c>
      <c r="M9248">
        <v>4</v>
      </c>
      <c r="N9248" t="s">
        <v>538</v>
      </c>
      <c r="O9248" t="s">
        <v>539</v>
      </c>
      <c r="P9248" t="s">
        <v>634</v>
      </c>
    </row>
    <row r="9249" spans="1:16" x14ac:dyDescent="0.25">
      <c r="A9249" t="s">
        <v>387</v>
      </c>
      <c r="B9249" t="s">
        <v>206</v>
      </c>
      <c r="C9249" t="s">
        <v>64</v>
      </c>
      <c r="E9249" t="s">
        <v>207</v>
      </c>
      <c r="F9249" t="s">
        <v>208</v>
      </c>
      <c r="G9249" t="s">
        <v>209</v>
      </c>
      <c r="H9249" t="s">
        <v>230</v>
      </c>
      <c r="I9249" t="s">
        <v>231</v>
      </c>
      <c r="J9249" t="s">
        <v>119</v>
      </c>
      <c r="K9249" s="1">
        <v>45426</v>
      </c>
      <c r="L9249">
        <v>90</v>
      </c>
      <c r="M9249">
        <v>4</v>
      </c>
      <c r="N9249" t="s">
        <v>538</v>
      </c>
      <c r="O9249" t="s">
        <v>539</v>
      </c>
      <c r="P9249" t="s">
        <v>634</v>
      </c>
    </row>
    <row r="9250" spans="1:16" x14ac:dyDescent="0.25">
      <c r="A9250" t="s">
        <v>387</v>
      </c>
      <c r="B9250" t="s">
        <v>206</v>
      </c>
      <c r="C9250" t="s">
        <v>64</v>
      </c>
      <c r="E9250" t="s">
        <v>207</v>
      </c>
      <c r="F9250" t="s">
        <v>208</v>
      </c>
      <c r="G9250" t="s">
        <v>209</v>
      </c>
      <c r="H9250" t="s">
        <v>230</v>
      </c>
      <c r="I9250" t="s">
        <v>231</v>
      </c>
      <c r="J9250" t="s">
        <v>119</v>
      </c>
      <c r="K9250" s="1">
        <v>45427</v>
      </c>
      <c r="L9250">
        <v>120</v>
      </c>
      <c r="M9250">
        <v>4</v>
      </c>
      <c r="N9250" t="s">
        <v>538</v>
      </c>
      <c r="O9250" t="s">
        <v>539</v>
      </c>
      <c r="P9250" t="s">
        <v>634</v>
      </c>
    </row>
    <row r="9251" spans="1:16" x14ac:dyDescent="0.25">
      <c r="A9251" t="s">
        <v>387</v>
      </c>
      <c r="B9251" t="s">
        <v>206</v>
      </c>
      <c r="C9251" t="s">
        <v>64</v>
      </c>
      <c r="E9251" t="s">
        <v>207</v>
      </c>
      <c r="F9251" t="s">
        <v>208</v>
      </c>
      <c r="G9251" t="s">
        <v>209</v>
      </c>
      <c r="H9251" t="s">
        <v>230</v>
      </c>
      <c r="I9251" t="s">
        <v>231</v>
      </c>
      <c r="J9251" t="s">
        <v>119</v>
      </c>
      <c r="K9251" s="1">
        <v>45428</v>
      </c>
      <c r="L9251">
        <v>90</v>
      </c>
      <c r="M9251">
        <v>4</v>
      </c>
      <c r="N9251" t="s">
        <v>538</v>
      </c>
      <c r="O9251" t="s">
        <v>539</v>
      </c>
      <c r="P9251" t="s">
        <v>634</v>
      </c>
    </row>
    <row r="9252" spans="1:16" x14ac:dyDescent="0.25">
      <c r="A9252" t="s">
        <v>387</v>
      </c>
      <c r="B9252" t="s">
        <v>206</v>
      </c>
      <c r="C9252" t="s">
        <v>64</v>
      </c>
      <c r="E9252" t="s">
        <v>207</v>
      </c>
      <c r="F9252" t="s">
        <v>208</v>
      </c>
      <c r="G9252" t="s">
        <v>209</v>
      </c>
      <c r="H9252" t="s">
        <v>230</v>
      </c>
      <c r="I9252" t="s">
        <v>231</v>
      </c>
      <c r="J9252" t="s">
        <v>119</v>
      </c>
      <c r="K9252" s="1">
        <v>45429</v>
      </c>
      <c r="L9252">
        <v>30</v>
      </c>
      <c r="M9252">
        <v>4</v>
      </c>
      <c r="N9252" t="s">
        <v>538</v>
      </c>
      <c r="O9252" t="s">
        <v>539</v>
      </c>
      <c r="P9252" t="s">
        <v>634</v>
      </c>
    </row>
    <row r="9253" spans="1:16" x14ac:dyDescent="0.25">
      <c r="A9253" t="s">
        <v>387</v>
      </c>
      <c r="B9253" t="s">
        <v>206</v>
      </c>
      <c r="C9253" t="s">
        <v>64</v>
      </c>
      <c r="E9253" t="s">
        <v>207</v>
      </c>
      <c r="F9253" t="s">
        <v>208</v>
      </c>
      <c r="G9253" t="s">
        <v>209</v>
      </c>
      <c r="H9253" t="s">
        <v>230</v>
      </c>
      <c r="I9253" t="s">
        <v>388</v>
      </c>
      <c r="J9253" t="s">
        <v>119</v>
      </c>
      <c r="K9253" s="1">
        <v>45404</v>
      </c>
      <c r="L9253">
        <v>10.001999999999899</v>
      </c>
      <c r="M9253">
        <v>1</v>
      </c>
      <c r="N9253" t="s">
        <v>538</v>
      </c>
      <c r="O9253" t="s">
        <v>539</v>
      </c>
      <c r="P9253" t="s">
        <v>634</v>
      </c>
    </row>
    <row r="9254" spans="1:16" x14ac:dyDescent="0.25">
      <c r="A9254" t="s">
        <v>387</v>
      </c>
      <c r="B9254" t="s">
        <v>206</v>
      </c>
      <c r="C9254" t="s">
        <v>64</v>
      </c>
      <c r="E9254" t="s">
        <v>207</v>
      </c>
      <c r="F9254" t="s">
        <v>208</v>
      </c>
      <c r="G9254" t="s">
        <v>209</v>
      </c>
      <c r="H9254" t="s">
        <v>230</v>
      </c>
      <c r="I9254" t="s">
        <v>388</v>
      </c>
      <c r="J9254" t="s">
        <v>119</v>
      </c>
      <c r="K9254" s="1">
        <v>45405</v>
      </c>
      <c r="L9254">
        <v>30</v>
      </c>
      <c r="M9254">
        <v>1</v>
      </c>
      <c r="N9254" t="s">
        <v>538</v>
      </c>
      <c r="O9254" t="s">
        <v>539</v>
      </c>
      <c r="P9254" t="s">
        <v>634</v>
      </c>
    </row>
    <row r="9255" spans="1:16" x14ac:dyDescent="0.25">
      <c r="A9255" t="s">
        <v>387</v>
      </c>
      <c r="B9255" t="s">
        <v>206</v>
      </c>
      <c r="C9255" t="s">
        <v>64</v>
      </c>
      <c r="E9255" t="s">
        <v>207</v>
      </c>
      <c r="F9255" t="s">
        <v>208</v>
      </c>
      <c r="G9255" t="s">
        <v>209</v>
      </c>
      <c r="H9255" t="s">
        <v>230</v>
      </c>
      <c r="I9255" t="s">
        <v>388</v>
      </c>
      <c r="J9255" t="s">
        <v>119</v>
      </c>
      <c r="K9255" s="1">
        <v>45406</v>
      </c>
      <c r="L9255">
        <v>30</v>
      </c>
      <c r="M9255">
        <v>1</v>
      </c>
      <c r="N9255" t="s">
        <v>538</v>
      </c>
      <c r="O9255" t="s">
        <v>539</v>
      </c>
      <c r="P9255" t="s">
        <v>634</v>
      </c>
    </row>
    <row r="9256" spans="1:16" x14ac:dyDescent="0.25">
      <c r="A9256" t="s">
        <v>387</v>
      </c>
      <c r="B9256" t="s">
        <v>206</v>
      </c>
      <c r="C9256" t="s">
        <v>64</v>
      </c>
      <c r="E9256" t="s">
        <v>207</v>
      </c>
      <c r="F9256" t="s">
        <v>208</v>
      </c>
      <c r="G9256" t="s">
        <v>209</v>
      </c>
      <c r="H9256" t="s">
        <v>230</v>
      </c>
      <c r="I9256" t="s">
        <v>388</v>
      </c>
      <c r="J9256" t="s">
        <v>119</v>
      </c>
      <c r="K9256" s="1">
        <v>45407</v>
      </c>
      <c r="L9256">
        <v>30</v>
      </c>
      <c r="M9256">
        <v>1</v>
      </c>
      <c r="N9256" t="s">
        <v>538</v>
      </c>
      <c r="O9256" t="s">
        <v>539</v>
      </c>
      <c r="P9256" t="s">
        <v>634</v>
      </c>
    </row>
    <row r="9257" spans="1:16" x14ac:dyDescent="0.25">
      <c r="A9257" t="s">
        <v>387</v>
      </c>
      <c r="B9257" t="s">
        <v>206</v>
      </c>
      <c r="C9257" t="s">
        <v>64</v>
      </c>
      <c r="E9257" t="s">
        <v>207</v>
      </c>
      <c r="F9257" t="s">
        <v>208</v>
      </c>
      <c r="G9257" t="s">
        <v>209</v>
      </c>
      <c r="H9257" t="s">
        <v>230</v>
      </c>
      <c r="I9257" t="s">
        <v>388</v>
      </c>
      <c r="J9257" t="s">
        <v>119</v>
      </c>
      <c r="K9257" s="1">
        <v>45408</v>
      </c>
      <c r="L9257">
        <v>30</v>
      </c>
      <c r="M9257">
        <v>1</v>
      </c>
      <c r="N9257" t="s">
        <v>538</v>
      </c>
      <c r="O9257" t="s">
        <v>539</v>
      </c>
      <c r="P9257" t="s">
        <v>634</v>
      </c>
    </row>
    <row r="9258" spans="1:16" x14ac:dyDescent="0.25">
      <c r="A9258" t="s">
        <v>387</v>
      </c>
      <c r="B9258" t="s">
        <v>206</v>
      </c>
      <c r="C9258" t="s">
        <v>64</v>
      </c>
      <c r="E9258" t="s">
        <v>207</v>
      </c>
      <c r="F9258" t="s">
        <v>208</v>
      </c>
      <c r="G9258" t="s">
        <v>209</v>
      </c>
      <c r="H9258" t="s">
        <v>230</v>
      </c>
      <c r="I9258" t="s">
        <v>388</v>
      </c>
      <c r="J9258" t="s">
        <v>119</v>
      </c>
      <c r="K9258" s="1">
        <v>45412</v>
      </c>
      <c r="L9258">
        <v>60</v>
      </c>
      <c r="M9258">
        <v>2</v>
      </c>
      <c r="N9258" t="s">
        <v>538</v>
      </c>
      <c r="O9258" t="s">
        <v>539</v>
      </c>
      <c r="P9258" t="s">
        <v>634</v>
      </c>
    </row>
    <row r="9259" spans="1:16" x14ac:dyDescent="0.25">
      <c r="A9259" t="s">
        <v>387</v>
      </c>
      <c r="B9259" t="s">
        <v>206</v>
      </c>
      <c r="C9259" t="s">
        <v>64</v>
      </c>
      <c r="E9259" t="s">
        <v>207</v>
      </c>
      <c r="F9259" t="s">
        <v>208</v>
      </c>
      <c r="G9259" t="s">
        <v>209</v>
      </c>
      <c r="H9259" t="s">
        <v>230</v>
      </c>
      <c r="I9259" t="s">
        <v>388</v>
      </c>
      <c r="J9259" t="s">
        <v>119</v>
      </c>
      <c r="K9259" s="1">
        <v>45414</v>
      </c>
      <c r="L9259">
        <v>30</v>
      </c>
      <c r="M9259">
        <v>2</v>
      </c>
      <c r="N9259" t="s">
        <v>538</v>
      </c>
      <c r="O9259" t="s">
        <v>539</v>
      </c>
      <c r="P9259" t="s">
        <v>634</v>
      </c>
    </row>
    <row r="9260" spans="1:16" x14ac:dyDescent="0.25">
      <c r="A9260" t="s">
        <v>387</v>
      </c>
      <c r="B9260" t="s">
        <v>206</v>
      </c>
      <c r="C9260" t="s">
        <v>64</v>
      </c>
      <c r="E9260" t="s">
        <v>207</v>
      </c>
      <c r="F9260" t="s">
        <v>208</v>
      </c>
      <c r="G9260" t="s">
        <v>209</v>
      </c>
      <c r="H9260" t="s">
        <v>230</v>
      </c>
      <c r="I9260" t="s">
        <v>388</v>
      </c>
      <c r="J9260" t="s">
        <v>119</v>
      </c>
      <c r="K9260" s="1">
        <v>45415</v>
      </c>
      <c r="L9260">
        <v>30</v>
      </c>
      <c r="M9260">
        <v>2</v>
      </c>
      <c r="N9260" t="s">
        <v>538</v>
      </c>
      <c r="O9260" t="s">
        <v>539</v>
      </c>
      <c r="P9260" t="s">
        <v>634</v>
      </c>
    </row>
    <row r="9261" spans="1:16" x14ac:dyDescent="0.25">
      <c r="A9261" t="s">
        <v>387</v>
      </c>
      <c r="B9261" t="s">
        <v>206</v>
      </c>
      <c r="C9261" t="s">
        <v>64</v>
      </c>
      <c r="E9261" t="s">
        <v>207</v>
      </c>
      <c r="F9261" t="s">
        <v>208</v>
      </c>
      <c r="G9261" t="s">
        <v>209</v>
      </c>
      <c r="H9261" t="s">
        <v>230</v>
      </c>
      <c r="I9261" t="s">
        <v>388</v>
      </c>
      <c r="J9261" t="s">
        <v>119</v>
      </c>
      <c r="K9261" s="1">
        <v>45418</v>
      </c>
      <c r="L9261">
        <v>10.001999999999899</v>
      </c>
      <c r="M9261">
        <v>3</v>
      </c>
      <c r="N9261" t="s">
        <v>538</v>
      </c>
      <c r="O9261" t="s">
        <v>539</v>
      </c>
      <c r="P9261" t="s">
        <v>634</v>
      </c>
    </row>
    <row r="9262" spans="1:16" x14ac:dyDescent="0.25">
      <c r="A9262" t="s">
        <v>387</v>
      </c>
      <c r="B9262" t="s">
        <v>206</v>
      </c>
      <c r="C9262" t="s">
        <v>64</v>
      </c>
      <c r="E9262" t="s">
        <v>207</v>
      </c>
      <c r="F9262" t="s">
        <v>208</v>
      </c>
      <c r="G9262" t="s">
        <v>209</v>
      </c>
      <c r="H9262" t="s">
        <v>230</v>
      </c>
      <c r="I9262" t="s">
        <v>388</v>
      </c>
      <c r="J9262" t="s">
        <v>119</v>
      </c>
      <c r="K9262" s="1">
        <v>45419</v>
      </c>
      <c r="L9262">
        <v>60</v>
      </c>
      <c r="M9262">
        <v>3</v>
      </c>
      <c r="N9262" t="s">
        <v>538</v>
      </c>
      <c r="O9262" t="s">
        <v>539</v>
      </c>
      <c r="P9262" t="s">
        <v>634</v>
      </c>
    </row>
    <row r="9263" spans="1:16" x14ac:dyDescent="0.25">
      <c r="A9263" t="s">
        <v>387</v>
      </c>
      <c r="B9263" t="s">
        <v>206</v>
      </c>
      <c r="C9263" t="s">
        <v>64</v>
      </c>
      <c r="E9263" t="s">
        <v>207</v>
      </c>
      <c r="F9263" t="s">
        <v>208</v>
      </c>
      <c r="G9263" t="s">
        <v>209</v>
      </c>
      <c r="H9263" t="s">
        <v>230</v>
      </c>
      <c r="I9263" t="s">
        <v>388</v>
      </c>
      <c r="J9263" t="s">
        <v>119</v>
      </c>
      <c r="K9263" s="1">
        <v>45420</v>
      </c>
      <c r="L9263">
        <v>30</v>
      </c>
      <c r="M9263">
        <v>3</v>
      </c>
      <c r="N9263" t="s">
        <v>538</v>
      </c>
      <c r="O9263" t="s">
        <v>539</v>
      </c>
      <c r="P9263" t="s">
        <v>634</v>
      </c>
    </row>
    <row r="9264" spans="1:16" x14ac:dyDescent="0.25">
      <c r="A9264" t="s">
        <v>387</v>
      </c>
      <c r="B9264" t="s">
        <v>206</v>
      </c>
      <c r="C9264" t="s">
        <v>64</v>
      </c>
      <c r="E9264" t="s">
        <v>207</v>
      </c>
      <c r="F9264" t="s">
        <v>208</v>
      </c>
      <c r="G9264" t="s">
        <v>209</v>
      </c>
      <c r="H9264" t="s">
        <v>230</v>
      </c>
      <c r="I9264" t="s">
        <v>388</v>
      </c>
      <c r="J9264" t="s">
        <v>119</v>
      </c>
      <c r="K9264" s="1">
        <v>45421</v>
      </c>
      <c r="L9264">
        <v>60</v>
      </c>
      <c r="M9264">
        <v>3</v>
      </c>
      <c r="N9264" t="s">
        <v>538</v>
      </c>
      <c r="O9264" t="s">
        <v>539</v>
      </c>
      <c r="P9264" t="s">
        <v>634</v>
      </c>
    </row>
    <row r="9265" spans="1:16" x14ac:dyDescent="0.25">
      <c r="A9265" t="s">
        <v>387</v>
      </c>
      <c r="B9265" t="s">
        <v>206</v>
      </c>
      <c r="C9265" t="s">
        <v>64</v>
      </c>
      <c r="E9265" t="s">
        <v>207</v>
      </c>
      <c r="F9265" t="s">
        <v>208</v>
      </c>
      <c r="G9265" t="s">
        <v>209</v>
      </c>
      <c r="H9265" t="s">
        <v>230</v>
      </c>
      <c r="I9265" t="s">
        <v>388</v>
      </c>
      <c r="J9265" t="s">
        <v>119</v>
      </c>
      <c r="K9265" s="1">
        <v>45422</v>
      </c>
      <c r="L9265">
        <v>10.001999999999899</v>
      </c>
      <c r="M9265">
        <v>3</v>
      </c>
      <c r="N9265" t="s">
        <v>538</v>
      </c>
      <c r="O9265" t="s">
        <v>539</v>
      </c>
      <c r="P9265" t="s">
        <v>634</v>
      </c>
    </row>
    <row r="9266" spans="1:16" x14ac:dyDescent="0.25">
      <c r="A9266" t="s">
        <v>387</v>
      </c>
      <c r="B9266" t="s">
        <v>206</v>
      </c>
      <c r="C9266" t="s">
        <v>64</v>
      </c>
      <c r="E9266" t="s">
        <v>207</v>
      </c>
      <c r="F9266" t="s">
        <v>208</v>
      </c>
      <c r="G9266" t="s">
        <v>209</v>
      </c>
      <c r="H9266" t="s">
        <v>230</v>
      </c>
      <c r="I9266" t="s">
        <v>388</v>
      </c>
      <c r="J9266" t="s">
        <v>119</v>
      </c>
      <c r="K9266" s="1">
        <v>45426</v>
      </c>
      <c r="L9266">
        <v>10.001999999999899</v>
      </c>
      <c r="M9266">
        <v>4</v>
      </c>
      <c r="N9266" t="s">
        <v>538</v>
      </c>
      <c r="O9266" t="s">
        <v>539</v>
      </c>
      <c r="P9266" t="s">
        <v>634</v>
      </c>
    </row>
    <row r="9267" spans="1:16" x14ac:dyDescent="0.25">
      <c r="A9267" t="s">
        <v>387</v>
      </c>
      <c r="B9267" t="s">
        <v>206</v>
      </c>
      <c r="C9267" t="s">
        <v>64</v>
      </c>
      <c r="E9267" t="s">
        <v>207</v>
      </c>
      <c r="F9267" t="s">
        <v>208</v>
      </c>
      <c r="G9267" t="s">
        <v>209</v>
      </c>
      <c r="H9267" t="s">
        <v>230</v>
      </c>
      <c r="I9267" t="s">
        <v>388</v>
      </c>
      <c r="J9267" t="s">
        <v>119</v>
      </c>
      <c r="K9267" s="1">
        <v>45428</v>
      </c>
      <c r="L9267">
        <v>10.001999999999899</v>
      </c>
      <c r="M9267">
        <v>4</v>
      </c>
      <c r="N9267" t="s">
        <v>538</v>
      </c>
      <c r="O9267" t="s">
        <v>539</v>
      </c>
      <c r="P9267" t="s">
        <v>634</v>
      </c>
    </row>
    <row r="9268" spans="1:16" x14ac:dyDescent="0.25">
      <c r="A9268" t="s">
        <v>387</v>
      </c>
      <c r="B9268" t="s">
        <v>206</v>
      </c>
      <c r="C9268" t="s">
        <v>64</v>
      </c>
      <c r="E9268" t="s">
        <v>207</v>
      </c>
      <c r="F9268" t="s">
        <v>208</v>
      </c>
      <c r="G9268" t="s">
        <v>209</v>
      </c>
      <c r="H9268" t="s">
        <v>230</v>
      </c>
      <c r="I9268" t="s">
        <v>388</v>
      </c>
      <c r="J9268" t="s">
        <v>119</v>
      </c>
      <c r="K9268" s="1">
        <v>45429</v>
      </c>
      <c r="L9268">
        <v>10.001999999999899</v>
      </c>
      <c r="M9268">
        <v>4</v>
      </c>
      <c r="N9268" t="s">
        <v>538</v>
      </c>
      <c r="O9268" t="s">
        <v>539</v>
      </c>
      <c r="P9268" t="s">
        <v>634</v>
      </c>
    </row>
    <row r="9269" spans="1:16" x14ac:dyDescent="0.25">
      <c r="A9269" t="s">
        <v>387</v>
      </c>
      <c r="B9269" t="s">
        <v>206</v>
      </c>
      <c r="C9269" t="s">
        <v>64</v>
      </c>
      <c r="E9269" t="s">
        <v>207</v>
      </c>
      <c r="F9269" t="s">
        <v>208</v>
      </c>
      <c r="G9269" t="s">
        <v>209</v>
      </c>
      <c r="H9269" t="s">
        <v>230</v>
      </c>
      <c r="I9269" t="s">
        <v>293</v>
      </c>
      <c r="J9269" t="s">
        <v>119</v>
      </c>
      <c r="K9269" s="1">
        <v>45404</v>
      </c>
      <c r="L9269">
        <v>60</v>
      </c>
      <c r="M9269">
        <v>1</v>
      </c>
      <c r="N9269" t="s">
        <v>538</v>
      </c>
      <c r="O9269" t="s">
        <v>539</v>
      </c>
      <c r="P9269" t="s">
        <v>634</v>
      </c>
    </row>
    <row r="9270" spans="1:16" x14ac:dyDescent="0.25">
      <c r="A9270" t="s">
        <v>387</v>
      </c>
      <c r="B9270" t="s">
        <v>206</v>
      </c>
      <c r="C9270" t="s">
        <v>64</v>
      </c>
      <c r="E9270" t="s">
        <v>207</v>
      </c>
      <c r="F9270" t="s">
        <v>208</v>
      </c>
      <c r="G9270" t="s">
        <v>209</v>
      </c>
      <c r="H9270" t="s">
        <v>230</v>
      </c>
      <c r="I9270" t="s">
        <v>293</v>
      </c>
      <c r="J9270" t="s">
        <v>119</v>
      </c>
      <c r="K9270" s="1">
        <v>45405</v>
      </c>
      <c r="L9270">
        <v>120</v>
      </c>
      <c r="M9270">
        <v>1</v>
      </c>
      <c r="N9270" t="s">
        <v>538</v>
      </c>
      <c r="O9270" t="s">
        <v>539</v>
      </c>
      <c r="P9270" t="s">
        <v>634</v>
      </c>
    </row>
    <row r="9271" spans="1:16" x14ac:dyDescent="0.25">
      <c r="A9271" t="s">
        <v>387</v>
      </c>
      <c r="B9271" t="s">
        <v>206</v>
      </c>
      <c r="C9271" t="s">
        <v>64</v>
      </c>
      <c r="E9271" t="s">
        <v>207</v>
      </c>
      <c r="F9271" t="s">
        <v>208</v>
      </c>
      <c r="G9271" t="s">
        <v>209</v>
      </c>
      <c r="H9271" t="s">
        <v>230</v>
      </c>
      <c r="I9271" t="s">
        <v>293</v>
      </c>
      <c r="J9271" t="s">
        <v>119</v>
      </c>
      <c r="K9271" s="1">
        <v>45406</v>
      </c>
      <c r="L9271">
        <v>30</v>
      </c>
      <c r="M9271">
        <v>1</v>
      </c>
      <c r="N9271" t="s">
        <v>538</v>
      </c>
      <c r="O9271" t="s">
        <v>539</v>
      </c>
      <c r="P9271" t="s">
        <v>634</v>
      </c>
    </row>
    <row r="9272" spans="1:16" x14ac:dyDescent="0.25">
      <c r="A9272" t="s">
        <v>387</v>
      </c>
      <c r="B9272" t="s">
        <v>206</v>
      </c>
      <c r="C9272" t="s">
        <v>64</v>
      </c>
      <c r="E9272" t="s">
        <v>207</v>
      </c>
      <c r="F9272" t="s">
        <v>208</v>
      </c>
      <c r="G9272" t="s">
        <v>209</v>
      </c>
      <c r="H9272" t="s">
        <v>230</v>
      </c>
      <c r="I9272" t="s">
        <v>293</v>
      </c>
      <c r="J9272" t="s">
        <v>119</v>
      </c>
      <c r="K9272" s="1">
        <v>45407</v>
      </c>
      <c r="L9272">
        <v>90</v>
      </c>
      <c r="M9272">
        <v>1</v>
      </c>
      <c r="N9272" t="s">
        <v>538</v>
      </c>
      <c r="O9272" t="s">
        <v>539</v>
      </c>
      <c r="P9272" t="s">
        <v>634</v>
      </c>
    </row>
    <row r="9273" spans="1:16" x14ac:dyDescent="0.25">
      <c r="A9273" t="s">
        <v>387</v>
      </c>
      <c r="B9273" t="s">
        <v>206</v>
      </c>
      <c r="C9273" t="s">
        <v>64</v>
      </c>
      <c r="E9273" t="s">
        <v>207</v>
      </c>
      <c r="F9273" t="s">
        <v>208</v>
      </c>
      <c r="G9273" t="s">
        <v>209</v>
      </c>
      <c r="H9273" t="s">
        <v>230</v>
      </c>
      <c r="I9273" t="s">
        <v>293</v>
      </c>
      <c r="J9273" t="s">
        <v>119</v>
      </c>
      <c r="K9273" s="1">
        <v>45415</v>
      </c>
      <c r="L9273">
        <v>60</v>
      </c>
      <c r="M9273">
        <v>2</v>
      </c>
      <c r="N9273" t="s">
        <v>538</v>
      </c>
      <c r="O9273" t="s">
        <v>539</v>
      </c>
      <c r="P9273" t="s">
        <v>634</v>
      </c>
    </row>
    <row r="9274" spans="1:16" x14ac:dyDescent="0.25">
      <c r="A9274" t="s">
        <v>387</v>
      </c>
      <c r="B9274" t="s">
        <v>206</v>
      </c>
      <c r="C9274" t="s">
        <v>64</v>
      </c>
      <c r="E9274" t="s">
        <v>207</v>
      </c>
      <c r="F9274" t="s">
        <v>208</v>
      </c>
      <c r="G9274" t="s">
        <v>209</v>
      </c>
      <c r="H9274" t="s">
        <v>230</v>
      </c>
      <c r="I9274" t="s">
        <v>293</v>
      </c>
      <c r="J9274" t="s">
        <v>119</v>
      </c>
      <c r="K9274" s="1">
        <v>45418</v>
      </c>
      <c r="L9274">
        <v>30</v>
      </c>
      <c r="M9274">
        <v>3</v>
      </c>
      <c r="N9274" t="s">
        <v>538</v>
      </c>
      <c r="O9274" t="s">
        <v>539</v>
      </c>
      <c r="P9274" t="s">
        <v>634</v>
      </c>
    </row>
    <row r="9275" spans="1:16" x14ac:dyDescent="0.25">
      <c r="A9275" t="s">
        <v>387</v>
      </c>
      <c r="B9275" t="s">
        <v>206</v>
      </c>
      <c r="C9275" t="s">
        <v>64</v>
      </c>
      <c r="E9275" t="s">
        <v>207</v>
      </c>
      <c r="F9275" t="s">
        <v>208</v>
      </c>
      <c r="G9275" t="s">
        <v>209</v>
      </c>
      <c r="H9275" t="s">
        <v>230</v>
      </c>
      <c r="I9275" t="s">
        <v>293</v>
      </c>
      <c r="J9275" t="s">
        <v>119</v>
      </c>
      <c r="K9275" s="1">
        <v>45419</v>
      </c>
      <c r="L9275">
        <v>30</v>
      </c>
      <c r="M9275">
        <v>3</v>
      </c>
      <c r="N9275" t="s">
        <v>538</v>
      </c>
      <c r="O9275" t="s">
        <v>539</v>
      </c>
      <c r="P9275" t="s">
        <v>634</v>
      </c>
    </row>
    <row r="9276" spans="1:16" x14ac:dyDescent="0.25">
      <c r="A9276" t="s">
        <v>387</v>
      </c>
      <c r="B9276" t="s">
        <v>206</v>
      </c>
      <c r="C9276" t="s">
        <v>64</v>
      </c>
      <c r="E9276" t="s">
        <v>207</v>
      </c>
      <c r="F9276" t="s">
        <v>208</v>
      </c>
      <c r="G9276" t="s">
        <v>209</v>
      </c>
      <c r="H9276" t="s">
        <v>230</v>
      </c>
      <c r="I9276" t="s">
        <v>293</v>
      </c>
      <c r="J9276" t="s">
        <v>119</v>
      </c>
      <c r="K9276" s="1">
        <v>45420</v>
      </c>
      <c r="L9276">
        <v>30</v>
      </c>
      <c r="M9276">
        <v>3</v>
      </c>
      <c r="N9276" t="s">
        <v>538</v>
      </c>
      <c r="O9276" t="s">
        <v>539</v>
      </c>
      <c r="P9276" t="s">
        <v>634</v>
      </c>
    </row>
    <row r="9277" spans="1:16" x14ac:dyDescent="0.25">
      <c r="A9277" t="s">
        <v>387</v>
      </c>
      <c r="B9277" t="s">
        <v>206</v>
      </c>
      <c r="C9277" t="s">
        <v>64</v>
      </c>
      <c r="E9277" t="s">
        <v>207</v>
      </c>
      <c r="F9277" t="s">
        <v>208</v>
      </c>
      <c r="G9277" t="s">
        <v>209</v>
      </c>
      <c r="H9277" t="s">
        <v>230</v>
      </c>
      <c r="I9277" t="s">
        <v>293</v>
      </c>
      <c r="J9277" t="s">
        <v>119</v>
      </c>
      <c r="K9277" s="1">
        <v>45421</v>
      </c>
      <c r="L9277">
        <v>30</v>
      </c>
      <c r="M9277">
        <v>3</v>
      </c>
      <c r="N9277" t="s">
        <v>538</v>
      </c>
      <c r="O9277" t="s">
        <v>539</v>
      </c>
      <c r="P9277" t="s">
        <v>634</v>
      </c>
    </row>
    <row r="9278" spans="1:16" x14ac:dyDescent="0.25">
      <c r="A9278" t="s">
        <v>387</v>
      </c>
      <c r="B9278" t="s">
        <v>206</v>
      </c>
      <c r="C9278" t="s">
        <v>64</v>
      </c>
      <c r="E9278" t="s">
        <v>207</v>
      </c>
      <c r="F9278" t="s">
        <v>208</v>
      </c>
      <c r="G9278" t="s">
        <v>209</v>
      </c>
      <c r="H9278" t="s">
        <v>230</v>
      </c>
      <c r="I9278" t="s">
        <v>293</v>
      </c>
      <c r="J9278" t="s">
        <v>119</v>
      </c>
      <c r="K9278" s="1">
        <v>45422</v>
      </c>
      <c r="L9278">
        <v>30</v>
      </c>
      <c r="M9278">
        <v>3</v>
      </c>
      <c r="N9278" t="s">
        <v>538</v>
      </c>
      <c r="O9278" t="s">
        <v>539</v>
      </c>
      <c r="P9278" t="s">
        <v>634</v>
      </c>
    </row>
    <row r="9279" spans="1:16" x14ac:dyDescent="0.25">
      <c r="A9279" t="s">
        <v>387</v>
      </c>
      <c r="B9279" t="s">
        <v>206</v>
      </c>
      <c r="C9279" t="s">
        <v>64</v>
      </c>
      <c r="E9279" t="s">
        <v>207</v>
      </c>
      <c r="F9279" t="s">
        <v>208</v>
      </c>
      <c r="G9279" t="s">
        <v>209</v>
      </c>
      <c r="H9279" t="s">
        <v>230</v>
      </c>
      <c r="I9279" t="s">
        <v>293</v>
      </c>
      <c r="J9279" t="s">
        <v>119</v>
      </c>
      <c r="K9279" s="1">
        <v>45426</v>
      </c>
      <c r="L9279">
        <v>30</v>
      </c>
      <c r="M9279">
        <v>4</v>
      </c>
      <c r="N9279" t="s">
        <v>538</v>
      </c>
      <c r="O9279" t="s">
        <v>539</v>
      </c>
      <c r="P9279" t="s">
        <v>634</v>
      </c>
    </row>
    <row r="9280" spans="1:16" x14ac:dyDescent="0.25">
      <c r="A9280" t="s">
        <v>387</v>
      </c>
      <c r="B9280" t="s">
        <v>206</v>
      </c>
      <c r="C9280" t="s">
        <v>64</v>
      </c>
      <c r="E9280" t="s">
        <v>207</v>
      </c>
      <c r="F9280" t="s">
        <v>208</v>
      </c>
      <c r="G9280" t="s">
        <v>209</v>
      </c>
      <c r="H9280" t="s">
        <v>230</v>
      </c>
      <c r="I9280" t="s">
        <v>293</v>
      </c>
      <c r="J9280" t="s">
        <v>119</v>
      </c>
      <c r="K9280" s="1">
        <v>45428</v>
      </c>
      <c r="L9280">
        <v>30</v>
      </c>
      <c r="M9280">
        <v>4</v>
      </c>
      <c r="N9280" t="s">
        <v>538</v>
      </c>
      <c r="O9280" t="s">
        <v>539</v>
      </c>
      <c r="P9280" t="s">
        <v>634</v>
      </c>
    </row>
    <row r="9281" spans="1:16" x14ac:dyDescent="0.25">
      <c r="A9281" t="s">
        <v>387</v>
      </c>
      <c r="B9281" t="s">
        <v>206</v>
      </c>
      <c r="C9281" t="s">
        <v>64</v>
      </c>
      <c r="E9281" t="s">
        <v>207</v>
      </c>
      <c r="F9281" t="s">
        <v>208</v>
      </c>
      <c r="G9281" t="s">
        <v>209</v>
      </c>
      <c r="H9281" t="s">
        <v>230</v>
      </c>
      <c r="I9281" t="s">
        <v>293</v>
      </c>
      <c r="J9281" t="s">
        <v>119</v>
      </c>
      <c r="K9281" s="1">
        <v>45429</v>
      </c>
      <c r="L9281">
        <v>10.001999999999899</v>
      </c>
      <c r="M9281">
        <v>4</v>
      </c>
      <c r="N9281" t="s">
        <v>538</v>
      </c>
      <c r="O9281" t="s">
        <v>539</v>
      </c>
      <c r="P9281" t="s">
        <v>634</v>
      </c>
    </row>
    <row r="9282" spans="1:16" x14ac:dyDescent="0.25">
      <c r="A9282" t="s">
        <v>387</v>
      </c>
      <c r="B9282" t="s">
        <v>206</v>
      </c>
      <c r="C9282" t="s">
        <v>64</v>
      </c>
      <c r="E9282" t="s">
        <v>207</v>
      </c>
      <c r="F9282" t="s">
        <v>208</v>
      </c>
      <c r="G9282" t="s">
        <v>209</v>
      </c>
      <c r="H9282" t="s">
        <v>230</v>
      </c>
      <c r="I9282" t="s">
        <v>234</v>
      </c>
      <c r="J9282" t="s">
        <v>119</v>
      </c>
      <c r="K9282" s="1">
        <v>45404</v>
      </c>
      <c r="L9282">
        <v>30</v>
      </c>
      <c r="M9282">
        <v>1</v>
      </c>
      <c r="N9282" t="s">
        <v>538</v>
      </c>
      <c r="O9282" t="s">
        <v>539</v>
      </c>
      <c r="P9282" t="s">
        <v>634</v>
      </c>
    </row>
    <row r="9283" spans="1:16" x14ac:dyDescent="0.25">
      <c r="A9283" t="s">
        <v>387</v>
      </c>
      <c r="B9283" t="s">
        <v>206</v>
      </c>
      <c r="C9283" t="s">
        <v>64</v>
      </c>
      <c r="E9283" t="s">
        <v>207</v>
      </c>
      <c r="F9283" t="s">
        <v>208</v>
      </c>
      <c r="G9283" t="s">
        <v>209</v>
      </c>
      <c r="H9283" t="s">
        <v>230</v>
      </c>
      <c r="I9283" t="s">
        <v>234</v>
      </c>
      <c r="J9283" t="s">
        <v>119</v>
      </c>
      <c r="K9283" s="1">
        <v>45405</v>
      </c>
      <c r="L9283">
        <v>30</v>
      </c>
      <c r="M9283">
        <v>1</v>
      </c>
      <c r="N9283" t="s">
        <v>538</v>
      </c>
      <c r="O9283" t="s">
        <v>539</v>
      </c>
      <c r="P9283" t="s">
        <v>634</v>
      </c>
    </row>
    <row r="9284" spans="1:16" x14ac:dyDescent="0.25">
      <c r="A9284" t="s">
        <v>387</v>
      </c>
      <c r="B9284" t="s">
        <v>206</v>
      </c>
      <c r="C9284" t="s">
        <v>64</v>
      </c>
      <c r="E9284" t="s">
        <v>207</v>
      </c>
      <c r="F9284" t="s">
        <v>208</v>
      </c>
      <c r="G9284" t="s">
        <v>209</v>
      </c>
      <c r="H9284" t="s">
        <v>230</v>
      </c>
      <c r="I9284" t="s">
        <v>234</v>
      </c>
      <c r="J9284" t="s">
        <v>119</v>
      </c>
      <c r="K9284" s="1">
        <v>45406</v>
      </c>
      <c r="L9284">
        <v>60</v>
      </c>
      <c r="M9284">
        <v>1</v>
      </c>
      <c r="N9284" t="s">
        <v>538</v>
      </c>
      <c r="O9284" t="s">
        <v>539</v>
      </c>
      <c r="P9284" t="s">
        <v>634</v>
      </c>
    </row>
    <row r="9285" spans="1:16" x14ac:dyDescent="0.25">
      <c r="A9285" t="s">
        <v>387</v>
      </c>
      <c r="B9285" t="s">
        <v>206</v>
      </c>
      <c r="C9285" t="s">
        <v>64</v>
      </c>
      <c r="E9285" t="s">
        <v>207</v>
      </c>
      <c r="F9285" t="s">
        <v>208</v>
      </c>
      <c r="G9285" t="s">
        <v>209</v>
      </c>
      <c r="H9285" t="s">
        <v>230</v>
      </c>
      <c r="I9285" t="s">
        <v>234</v>
      </c>
      <c r="J9285" t="s">
        <v>119</v>
      </c>
      <c r="K9285" s="1">
        <v>45407</v>
      </c>
      <c r="L9285">
        <v>60</v>
      </c>
      <c r="M9285">
        <v>1</v>
      </c>
      <c r="N9285" t="s">
        <v>538</v>
      </c>
      <c r="O9285" t="s">
        <v>539</v>
      </c>
      <c r="P9285" t="s">
        <v>634</v>
      </c>
    </row>
    <row r="9286" spans="1:16" x14ac:dyDescent="0.25">
      <c r="A9286" t="s">
        <v>387</v>
      </c>
      <c r="B9286" t="s">
        <v>206</v>
      </c>
      <c r="C9286" t="s">
        <v>64</v>
      </c>
      <c r="E9286" t="s">
        <v>207</v>
      </c>
      <c r="F9286" t="s">
        <v>208</v>
      </c>
      <c r="G9286" t="s">
        <v>209</v>
      </c>
      <c r="H9286" t="s">
        <v>230</v>
      </c>
      <c r="I9286" t="s">
        <v>234</v>
      </c>
      <c r="J9286" t="s">
        <v>119</v>
      </c>
      <c r="K9286" s="1">
        <v>45408</v>
      </c>
      <c r="L9286">
        <v>60</v>
      </c>
      <c r="M9286">
        <v>1</v>
      </c>
      <c r="N9286" t="s">
        <v>538</v>
      </c>
      <c r="O9286" t="s">
        <v>539</v>
      </c>
      <c r="P9286" t="s">
        <v>634</v>
      </c>
    </row>
    <row r="9287" spans="1:16" x14ac:dyDescent="0.25">
      <c r="A9287" t="s">
        <v>387</v>
      </c>
      <c r="B9287" t="s">
        <v>206</v>
      </c>
      <c r="C9287" t="s">
        <v>64</v>
      </c>
      <c r="E9287" t="s">
        <v>207</v>
      </c>
      <c r="F9287" t="s">
        <v>208</v>
      </c>
      <c r="G9287" t="s">
        <v>209</v>
      </c>
      <c r="H9287" t="s">
        <v>230</v>
      </c>
      <c r="I9287" t="s">
        <v>234</v>
      </c>
      <c r="J9287" t="s">
        <v>119</v>
      </c>
      <c r="K9287" s="1">
        <v>45411</v>
      </c>
      <c r="L9287">
        <v>90</v>
      </c>
      <c r="M9287">
        <v>2</v>
      </c>
      <c r="N9287" t="s">
        <v>538</v>
      </c>
      <c r="O9287" t="s">
        <v>539</v>
      </c>
      <c r="P9287" t="s">
        <v>634</v>
      </c>
    </row>
    <row r="9288" spans="1:16" x14ac:dyDescent="0.25">
      <c r="A9288" t="s">
        <v>387</v>
      </c>
      <c r="B9288" t="s">
        <v>206</v>
      </c>
      <c r="C9288" t="s">
        <v>64</v>
      </c>
      <c r="E9288" t="s">
        <v>207</v>
      </c>
      <c r="F9288" t="s">
        <v>208</v>
      </c>
      <c r="G9288" t="s">
        <v>209</v>
      </c>
      <c r="H9288" t="s">
        <v>230</v>
      </c>
      <c r="I9288" t="s">
        <v>234</v>
      </c>
      <c r="J9288" t="s">
        <v>119</v>
      </c>
      <c r="K9288" s="1">
        <v>45412</v>
      </c>
      <c r="L9288">
        <v>30</v>
      </c>
      <c r="M9288">
        <v>2</v>
      </c>
      <c r="N9288" t="s">
        <v>538</v>
      </c>
      <c r="O9288" t="s">
        <v>539</v>
      </c>
      <c r="P9288" t="s">
        <v>634</v>
      </c>
    </row>
    <row r="9289" spans="1:16" x14ac:dyDescent="0.25">
      <c r="A9289" t="s">
        <v>387</v>
      </c>
      <c r="B9289" t="s">
        <v>206</v>
      </c>
      <c r="C9289" t="s">
        <v>64</v>
      </c>
      <c r="E9289" t="s">
        <v>207</v>
      </c>
      <c r="F9289" t="s">
        <v>208</v>
      </c>
      <c r="G9289" t="s">
        <v>209</v>
      </c>
      <c r="H9289" t="s">
        <v>230</v>
      </c>
      <c r="I9289" t="s">
        <v>234</v>
      </c>
      <c r="J9289" t="s">
        <v>119</v>
      </c>
      <c r="K9289" s="1">
        <v>45413</v>
      </c>
      <c r="L9289">
        <v>30</v>
      </c>
      <c r="M9289">
        <v>2</v>
      </c>
      <c r="N9289" t="s">
        <v>538</v>
      </c>
      <c r="O9289" t="s">
        <v>539</v>
      </c>
      <c r="P9289" t="s">
        <v>634</v>
      </c>
    </row>
    <row r="9290" spans="1:16" x14ac:dyDescent="0.25">
      <c r="A9290" t="s">
        <v>387</v>
      </c>
      <c r="B9290" t="s">
        <v>206</v>
      </c>
      <c r="C9290" t="s">
        <v>64</v>
      </c>
      <c r="E9290" t="s">
        <v>207</v>
      </c>
      <c r="F9290" t="s">
        <v>208</v>
      </c>
      <c r="G9290" t="s">
        <v>209</v>
      </c>
      <c r="H9290" t="s">
        <v>230</v>
      </c>
      <c r="I9290" t="s">
        <v>234</v>
      </c>
      <c r="J9290" t="s">
        <v>119</v>
      </c>
      <c r="K9290" s="1">
        <v>45415</v>
      </c>
      <c r="L9290">
        <v>30</v>
      </c>
      <c r="M9290">
        <v>2</v>
      </c>
      <c r="N9290" t="s">
        <v>538</v>
      </c>
      <c r="O9290" t="s">
        <v>539</v>
      </c>
      <c r="P9290" t="s">
        <v>634</v>
      </c>
    </row>
    <row r="9291" spans="1:16" x14ac:dyDescent="0.25">
      <c r="A9291" t="s">
        <v>387</v>
      </c>
      <c r="B9291" t="s">
        <v>206</v>
      </c>
      <c r="C9291" t="s">
        <v>64</v>
      </c>
      <c r="E9291" t="s">
        <v>207</v>
      </c>
      <c r="F9291" t="s">
        <v>208</v>
      </c>
      <c r="G9291" t="s">
        <v>209</v>
      </c>
      <c r="H9291" t="s">
        <v>230</v>
      </c>
      <c r="I9291" t="s">
        <v>234</v>
      </c>
      <c r="J9291" t="s">
        <v>119</v>
      </c>
      <c r="K9291" s="1">
        <v>45419</v>
      </c>
      <c r="L9291">
        <v>30</v>
      </c>
      <c r="M9291">
        <v>3</v>
      </c>
      <c r="N9291" t="s">
        <v>538</v>
      </c>
      <c r="O9291" t="s">
        <v>539</v>
      </c>
      <c r="P9291" t="s">
        <v>634</v>
      </c>
    </row>
    <row r="9292" spans="1:16" x14ac:dyDescent="0.25">
      <c r="A9292" t="s">
        <v>387</v>
      </c>
      <c r="B9292" t="s">
        <v>206</v>
      </c>
      <c r="C9292" t="s">
        <v>64</v>
      </c>
      <c r="E9292" t="s">
        <v>207</v>
      </c>
      <c r="F9292" t="s">
        <v>208</v>
      </c>
      <c r="G9292" t="s">
        <v>209</v>
      </c>
      <c r="H9292" t="s">
        <v>230</v>
      </c>
      <c r="I9292" t="s">
        <v>234</v>
      </c>
      <c r="J9292" t="s">
        <v>119</v>
      </c>
      <c r="K9292" s="1">
        <v>45420</v>
      </c>
      <c r="L9292">
        <v>60</v>
      </c>
      <c r="M9292">
        <v>3</v>
      </c>
      <c r="N9292" t="s">
        <v>538</v>
      </c>
      <c r="O9292" t="s">
        <v>539</v>
      </c>
      <c r="P9292" t="s">
        <v>634</v>
      </c>
    </row>
    <row r="9293" spans="1:16" x14ac:dyDescent="0.25">
      <c r="A9293" t="s">
        <v>387</v>
      </c>
      <c r="B9293" t="s">
        <v>206</v>
      </c>
      <c r="C9293" t="s">
        <v>64</v>
      </c>
      <c r="E9293" t="s">
        <v>207</v>
      </c>
      <c r="F9293" t="s">
        <v>208</v>
      </c>
      <c r="G9293" t="s">
        <v>209</v>
      </c>
      <c r="H9293" t="s">
        <v>230</v>
      </c>
      <c r="I9293" t="s">
        <v>234</v>
      </c>
      <c r="J9293" t="s">
        <v>119</v>
      </c>
      <c r="K9293" s="1">
        <v>45421</v>
      </c>
      <c r="L9293">
        <v>30</v>
      </c>
      <c r="M9293">
        <v>3</v>
      </c>
      <c r="N9293" t="s">
        <v>538</v>
      </c>
      <c r="O9293" t="s">
        <v>539</v>
      </c>
      <c r="P9293" t="s">
        <v>634</v>
      </c>
    </row>
    <row r="9294" spans="1:16" x14ac:dyDescent="0.25">
      <c r="A9294" t="s">
        <v>387</v>
      </c>
      <c r="B9294" t="s">
        <v>206</v>
      </c>
      <c r="C9294" t="s">
        <v>64</v>
      </c>
      <c r="E9294" t="s">
        <v>207</v>
      </c>
      <c r="F9294" t="s">
        <v>208</v>
      </c>
      <c r="G9294" t="s">
        <v>209</v>
      </c>
      <c r="H9294" t="s">
        <v>230</v>
      </c>
      <c r="I9294" t="s">
        <v>234</v>
      </c>
      <c r="J9294" t="s">
        <v>119</v>
      </c>
      <c r="K9294" s="1">
        <v>45422</v>
      </c>
      <c r="L9294">
        <v>90</v>
      </c>
      <c r="M9294">
        <v>3</v>
      </c>
      <c r="N9294" t="s">
        <v>538</v>
      </c>
      <c r="O9294" t="s">
        <v>539</v>
      </c>
      <c r="P9294" t="s">
        <v>634</v>
      </c>
    </row>
    <row r="9295" spans="1:16" x14ac:dyDescent="0.25">
      <c r="A9295" t="s">
        <v>387</v>
      </c>
      <c r="B9295" t="s">
        <v>206</v>
      </c>
      <c r="C9295" t="s">
        <v>64</v>
      </c>
      <c r="E9295" t="s">
        <v>207</v>
      </c>
      <c r="F9295" t="s">
        <v>208</v>
      </c>
      <c r="G9295" t="s">
        <v>209</v>
      </c>
      <c r="H9295" t="s">
        <v>230</v>
      </c>
      <c r="I9295" t="s">
        <v>234</v>
      </c>
      <c r="J9295" t="s">
        <v>119</v>
      </c>
      <c r="K9295" s="1">
        <v>45425</v>
      </c>
      <c r="L9295">
        <v>30</v>
      </c>
      <c r="M9295">
        <v>4</v>
      </c>
      <c r="N9295" t="s">
        <v>538</v>
      </c>
      <c r="O9295" t="s">
        <v>539</v>
      </c>
      <c r="P9295" t="s">
        <v>634</v>
      </c>
    </row>
    <row r="9296" spans="1:16" x14ac:dyDescent="0.25">
      <c r="A9296" t="s">
        <v>387</v>
      </c>
      <c r="B9296" t="s">
        <v>206</v>
      </c>
      <c r="C9296" t="s">
        <v>64</v>
      </c>
      <c r="E9296" t="s">
        <v>207</v>
      </c>
      <c r="F9296" t="s">
        <v>208</v>
      </c>
      <c r="G9296" t="s">
        <v>209</v>
      </c>
      <c r="H9296" t="s">
        <v>230</v>
      </c>
      <c r="I9296" t="s">
        <v>234</v>
      </c>
      <c r="J9296" t="s">
        <v>119</v>
      </c>
      <c r="K9296" s="1">
        <v>45426</v>
      </c>
      <c r="L9296">
        <v>30</v>
      </c>
      <c r="M9296">
        <v>4</v>
      </c>
      <c r="N9296" t="s">
        <v>538</v>
      </c>
      <c r="O9296" t="s">
        <v>539</v>
      </c>
      <c r="P9296" t="s">
        <v>634</v>
      </c>
    </row>
    <row r="9297" spans="1:16" x14ac:dyDescent="0.25">
      <c r="A9297" t="s">
        <v>387</v>
      </c>
      <c r="B9297" t="s">
        <v>206</v>
      </c>
      <c r="C9297" t="s">
        <v>64</v>
      </c>
      <c r="E9297" t="s">
        <v>207</v>
      </c>
      <c r="F9297" t="s">
        <v>208</v>
      </c>
      <c r="G9297" t="s">
        <v>209</v>
      </c>
      <c r="H9297" t="s">
        <v>230</v>
      </c>
      <c r="I9297" t="s">
        <v>234</v>
      </c>
      <c r="J9297" t="s">
        <v>119</v>
      </c>
      <c r="K9297" s="1">
        <v>45428</v>
      </c>
      <c r="L9297">
        <v>10.001999999999899</v>
      </c>
      <c r="M9297">
        <v>4</v>
      </c>
      <c r="N9297" t="s">
        <v>538</v>
      </c>
      <c r="O9297" t="s">
        <v>539</v>
      </c>
      <c r="P9297" t="s">
        <v>634</v>
      </c>
    </row>
    <row r="9298" spans="1:16" x14ac:dyDescent="0.25">
      <c r="A9298" t="s">
        <v>387</v>
      </c>
      <c r="B9298" t="s">
        <v>206</v>
      </c>
      <c r="C9298" t="s">
        <v>64</v>
      </c>
      <c r="E9298" t="s">
        <v>207</v>
      </c>
      <c r="F9298" t="s">
        <v>208</v>
      </c>
      <c r="G9298" t="s">
        <v>209</v>
      </c>
      <c r="H9298" t="s">
        <v>230</v>
      </c>
      <c r="I9298" t="s">
        <v>234</v>
      </c>
      <c r="J9298" t="s">
        <v>119</v>
      </c>
      <c r="K9298" s="1">
        <v>45429</v>
      </c>
      <c r="L9298">
        <v>10.001999999999899</v>
      </c>
      <c r="M9298">
        <v>4</v>
      </c>
      <c r="N9298" t="s">
        <v>538</v>
      </c>
      <c r="O9298" t="s">
        <v>539</v>
      </c>
      <c r="P9298" t="s">
        <v>634</v>
      </c>
    </row>
    <row r="9299" spans="1:16" x14ac:dyDescent="0.25">
      <c r="A9299" t="s">
        <v>387</v>
      </c>
      <c r="B9299" t="s">
        <v>206</v>
      </c>
      <c r="C9299" t="s">
        <v>64</v>
      </c>
      <c r="E9299" t="s">
        <v>207</v>
      </c>
      <c r="F9299" t="s">
        <v>208</v>
      </c>
      <c r="G9299" t="s">
        <v>209</v>
      </c>
      <c r="H9299" t="s">
        <v>230</v>
      </c>
      <c r="I9299" t="s">
        <v>295</v>
      </c>
      <c r="J9299" t="s">
        <v>119</v>
      </c>
      <c r="K9299" s="1">
        <v>45412</v>
      </c>
      <c r="L9299">
        <v>30</v>
      </c>
      <c r="M9299">
        <v>2</v>
      </c>
      <c r="N9299" t="s">
        <v>538</v>
      </c>
      <c r="O9299" t="s">
        <v>539</v>
      </c>
      <c r="P9299" t="s">
        <v>634</v>
      </c>
    </row>
    <row r="9300" spans="1:16" x14ac:dyDescent="0.25">
      <c r="A9300" t="s">
        <v>387</v>
      </c>
      <c r="B9300" t="s">
        <v>206</v>
      </c>
      <c r="C9300" t="s">
        <v>64</v>
      </c>
      <c r="E9300" t="s">
        <v>207</v>
      </c>
      <c r="F9300" t="s">
        <v>208</v>
      </c>
      <c r="G9300" t="s">
        <v>209</v>
      </c>
      <c r="H9300" t="s">
        <v>230</v>
      </c>
      <c r="I9300" t="s">
        <v>295</v>
      </c>
      <c r="J9300" t="s">
        <v>119</v>
      </c>
      <c r="K9300" s="1">
        <v>45413</v>
      </c>
      <c r="L9300">
        <v>10.001999999999899</v>
      </c>
      <c r="M9300">
        <v>2</v>
      </c>
      <c r="N9300" t="s">
        <v>538</v>
      </c>
      <c r="O9300" t="s">
        <v>539</v>
      </c>
      <c r="P9300" t="s">
        <v>634</v>
      </c>
    </row>
    <row r="9301" spans="1:16" x14ac:dyDescent="0.25">
      <c r="A9301" t="s">
        <v>387</v>
      </c>
      <c r="B9301" t="s">
        <v>206</v>
      </c>
      <c r="C9301" t="s">
        <v>64</v>
      </c>
      <c r="E9301" t="s">
        <v>207</v>
      </c>
      <c r="F9301" t="s">
        <v>208</v>
      </c>
      <c r="G9301" t="s">
        <v>209</v>
      </c>
      <c r="H9301" t="s">
        <v>230</v>
      </c>
      <c r="I9301" t="s">
        <v>295</v>
      </c>
      <c r="J9301" t="s">
        <v>119</v>
      </c>
      <c r="K9301" s="1">
        <v>45415</v>
      </c>
      <c r="L9301">
        <v>30</v>
      </c>
      <c r="M9301">
        <v>2</v>
      </c>
      <c r="N9301" t="s">
        <v>538</v>
      </c>
      <c r="O9301" t="s">
        <v>539</v>
      </c>
      <c r="P9301" t="s">
        <v>634</v>
      </c>
    </row>
    <row r="9302" spans="1:16" x14ac:dyDescent="0.25">
      <c r="A9302" t="s">
        <v>387</v>
      </c>
      <c r="B9302" t="s">
        <v>206</v>
      </c>
      <c r="C9302" t="s">
        <v>64</v>
      </c>
      <c r="E9302" t="s">
        <v>207</v>
      </c>
      <c r="F9302" t="s">
        <v>208</v>
      </c>
      <c r="G9302" t="s">
        <v>209</v>
      </c>
      <c r="H9302" t="s">
        <v>230</v>
      </c>
      <c r="I9302" t="s">
        <v>295</v>
      </c>
      <c r="J9302" t="s">
        <v>119</v>
      </c>
      <c r="K9302" s="1">
        <v>45418</v>
      </c>
      <c r="L9302">
        <v>30</v>
      </c>
      <c r="M9302">
        <v>3</v>
      </c>
      <c r="N9302" t="s">
        <v>538</v>
      </c>
      <c r="O9302" t="s">
        <v>539</v>
      </c>
      <c r="P9302" t="s">
        <v>634</v>
      </c>
    </row>
    <row r="9303" spans="1:16" x14ac:dyDescent="0.25">
      <c r="A9303" t="s">
        <v>387</v>
      </c>
      <c r="B9303" t="s">
        <v>206</v>
      </c>
      <c r="C9303" t="s">
        <v>64</v>
      </c>
      <c r="E9303" t="s">
        <v>207</v>
      </c>
      <c r="F9303" t="s">
        <v>208</v>
      </c>
      <c r="G9303" t="s">
        <v>209</v>
      </c>
      <c r="H9303" t="s">
        <v>230</v>
      </c>
      <c r="I9303" t="s">
        <v>295</v>
      </c>
      <c r="J9303" t="s">
        <v>119</v>
      </c>
      <c r="K9303" s="1">
        <v>45419</v>
      </c>
      <c r="L9303">
        <v>30</v>
      </c>
      <c r="M9303">
        <v>3</v>
      </c>
      <c r="N9303" t="s">
        <v>538</v>
      </c>
      <c r="O9303" t="s">
        <v>539</v>
      </c>
      <c r="P9303" t="s">
        <v>634</v>
      </c>
    </row>
    <row r="9304" spans="1:16" x14ac:dyDescent="0.25">
      <c r="A9304" t="s">
        <v>387</v>
      </c>
      <c r="B9304" t="s">
        <v>206</v>
      </c>
      <c r="C9304" t="s">
        <v>64</v>
      </c>
      <c r="E9304" t="s">
        <v>207</v>
      </c>
      <c r="F9304" t="s">
        <v>208</v>
      </c>
      <c r="G9304" t="s">
        <v>209</v>
      </c>
      <c r="H9304" t="s">
        <v>230</v>
      </c>
      <c r="I9304" t="s">
        <v>295</v>
      </c>
      <c r="J9304" t="s">
        <v>119</v>
      </c>
      <c r="K9304" s="1">
        <v>45420</v>
      </c>
      <c r="L9304">
        <v>30</v>
      </c>
      <c r="M9304">
        <v>3</v>
      </c>
      <c r="N9304" t="s">
        <v>538</v>
      </c>
      <c r="O9304" t="s">
        <v>539</v>
      </c>
      <c r="P9304" t="s">
        <v>634</v>
      </c>
    </row>
    <row r="9305" spans="1:16" x14ac:dyDescent="0.25">
      <c r="A9305" t="s">
        <v>387</v>
      </c>
      <c r="B9305" t="s">
        <v>206</v>
      </c>
      <c r="C9305" t="s">
        <v>64</v>
      </c>
      <c r="E9305" t="s">
        <v>207</v>
      </c>
      <c r="F9305" t="s">
        <v>208</v>
      </c>
      <c r="G9305" t="s">
        <v>209</v>
      </c>
      <c r="H9305" t="s">
        <v>230</v>
      </c>
      <c r="I9305" t="s">
        <v>295</v>
      </c>
      <c r="J9305" t="s">
        <v>119</v>
      </c>
      <c r="K9305" s="1">
        <v>45421</v>
      </c>
      <c r="L9305">
        <v>10.001999999999899</v>
      </c>
      <c r="M9305">
        <v>3</v>
      </c>
      <c r="N9305" t="s">
        <v>538</v>
      </c>
      <c r="O9305" t="s">
        <v>539</v>
      </c>
      <c r="P9305" t="s">
        <v>634</v>
      </c>
    </row>
    <row r="9306" spans="1:16" x14ac:dyDescent="0.25">
      <c r="A9306" t="s">
        <v>387</v>
      </c>
      <c r="B9306" t="s">
        <v>206</v>
      </c>
      <c r="C9306" t="s">
        <v>64</v>
      </c>
      <c r="E9306" t="s">
        <v>207</v>
      </c>
      <c r="F9306" t="s">
        <v>208</v>
      </c>
      <c r="G9306" t="s">
        <v>209</v>
      </c>
      <c r="H9306" t="s">
        <v>230</v>
      </c>
      <c r="I9306" t="s">
        <v>295</v>
      </c>
      <c r="J9306" t="s">
        <v>119</v>
      </c>
      <c r="K9306" s="1">
        <v>45422</v>
      </c>
      <c r="L9306">
        <v>30</v>
      </c>
      <c r="M9306">
        <v>3</v>
      </c>
      <c r="N9306" t="s">
        <v>538</v>
      </c>
      <c r="O9306" t="s">
        <v>539</v>
      </c>
      <c r="P9306" t="s">
        <v>634</v>
      </c>
    </row>
    <row r="9307" spans="1:16" x14ac:dyDescent="0.25">
      <c r="A9307" t="s">
        <v>387</v>
      </c>
      <c r="B9307" t="s">
        <v>206</v>
      </c>
      <c r="C9307" t="s">
        <v>64</v>
      </c>
      <c r="E9307" t="s">
        <v>207</v>
      </c>
      <c r="F9307" t="s">
        <v>208</v>
      </c>
      <c r="G9307" t="s">
        <v>209</v>
      </c>
      <c r="H9307" t="s">
        <v>230</v>
      </c>
      <c r="I9307" t="s">
        <v>295</v>
      </c>
      <c r="J9307" t="s">
        <v>119</v>
      </c>
      <c r="K9307" s="1">
        <v>45425</v>
      </c>
      <c r="L9307">
        <v>10.001999999999899</v>
      </c>
      <c r="M9307">
        <v>4</v>
      </c>
      <c r="N9307" t="s">
        <v>538</v>
      </c>
      <c r="O9307" t="s">
        <v>539</v>
      </c>
      <c r="P9307" t="s">
        <v>634</v>
      </c>
    </row>
    <row r="9308" spans="1:16" x14ac:dyDescent="0.25">
      <c r="A9308" t="s">
        <v>387</v>
      </c>
      <c r="B9308" t="s">
        <v>206</v>
      </c>
      <c r="C9308" t="s">
        <v>64</v>
      </c>
      <c r="E9308" t="s">
        <v>207</v>
      </c>
      <c r="F9308" t="s">
        <v>208</v>
      </c>
      <c r="G9308" t="s">
        <v>209</v>
      </c>
      <c r="H9308" t="s">
        <v>230</v>
      </c>
      <c r="I9308" t="s">
        <v>295</v>
      </c>
      <c r="J9308" t="s">
        <v>119</v>
      </c>
      <c r="K9308" s="1">
        <v>45426</v>
      </c>
      <c r="L9308">
        <v>10.001999999999899</v>
      </c>
      <c r="M9308">
        <v>4</v>
      </c>
      <c r="N9308" t="s">
        <v>538</v>
      </c>
      <c r="O9308" t="s">
        <v>539</v>
      </c>
      <c r="P9308" t="s">
        <v>634</v>
      </c>
    </row>
    <row r="9309" spans="1:16" x14ac:dyDescent="0.25">
      <c r="A9309" t="s">
        <v>387</v>
      </c>
      <c r="B9309" t="s">
        <v>206</v>
      </c>
      <c r="C9309" t="s">
        <v>64</v>
      </c>
      <c r="E9309" t="s">
        <v>207</v>
      </c>
      <c r="F9309" t="s">
        <v>208</v>
      </c>
      <c r="G9309" t="s">
        <v>209</v>
      </c>
      <c r="H9309" t="s">
        <v>230</v>
      </c>
      <c r="I9309" t="s">
        <v>295</v>
      </c>
      <c r="J9309" t="s">
        <v>119</v>
      </c>
      <c r="K9309" s="1">
        <v>45427</v>
      </c>
      <c r="L9309">
        <v>30</v>
      </c>
      <c r="M9309">
        <v>4</v>
      </c>
      <c r="N9309" t="s">
        <v>538</v>
      </c>
      <c r="O9309" t="s">
        <v>539</v>
      </c>
      <c r="P9309" t="s">
        <v>634</v>
      </c>
    </row>
    <row r="9310" spans="1:16" x14ac:dyDescent="0.25">
      <c r="A9310" t="s">
        <v>387</v>
      </c>
      <c r="B9310" t="s">
        <v>206</v>
      </c>
      <c r="C9310" t="s">
        <v>64</v>
      </c>
      <c r="E9310" t="s">
        <v>207</v>
      </c>
      <c r="F9310" t="s">
        <v>208</v>
      </c>
      <c r="G9310" t="s">
        <v>209</v>
      </c>
      <c r="H9310" t="s">
        <v>230</v>
      </c>
      <c r="I9310" t="s">
        <v>295</v>
      </c>
      <c r="J9310" t="s">
        <v>119</v>
      </c>
      <c r="K9310" s="1">
        <v>45428</v>
      </c>
      <c r="L9310">
        <v>60</v>
      </c>
      <c r="M9310">
        <v>4</v>
      </c>
      <c r="N9310" t="s">
        <v>538</v>
      </c>
      <c r="O9310" t="s">
        <v>539</v>
      </c>
      <c r="P9310" t="s">
        <v>634</v>
      </c>
    </row>
    <row r="9311" spans="1:16" x14ac:dyDescent="0.25">
      <c r="A9311" t="s">
        <v>387</v>
      </c>
      <c r="B9311" t="s">
        <v>206</v>
      </c>
      <c r="C9311" t="s">
        <v>64</v>
      </c>
      <c r="E9311" t="s">
        <v>207</v>
      </c>
      <c r="F9311" t="s">
        <v>208</v>
      </c>
      <c r="G9311" t="s">
        <v>209</v>
      </c>
      <c r="H9311" t="s">
        <v>230</v>
      </c>
      <c r="I9311" t="s">
        <v>295</v>
      </c>
      <c r="J9311" t="s">
        <v>119</v>
      </c>
      <c r="K9311" s="1">
        <v>45429</v>
      </c>
      <c r="L9311">
        <v>60</v>
      </c>
      <c r="M9311">
        <v>4</v>
      </c>
      <c r="N9311" t="s">
        <v>538</v>
      </c>
      <c r="O9311" t="s">
        <v>539</v>
      </c>
      <c r="P9311" t="s">
        <v>634</v>
      </c>
    </row>
    <row r="9312" spans="1:16" x14ac:dyDescent="0.25">
      <c r="A9312" t="s">
        <v>387</v>
      </c>
      <c r="B9312" t="s">
        <v>206</v>
      </c>
      <c r="C9312" t="s">
        <v>64</v>
      </c>
      <c r="E9312" t="s">
        <v>207</v>
      </c>
      <c r="F9312" t="s">
        <v>208</v>
      </c>
      <c r="G9312" t="s">
        <v>209</v>
      </c>
      <c r="H9312" t="s">
        <v>230</v>
      </c>
      <c r="I9312" t="s">
        <v>375</v>
      </c>
      <c r="J9312" t="s">
        <v>119</v>
      </c>
      <c r="K9312" s="1">
        <v>45407</v>
      </c>
      <c r="L9312">
        <v>30</v>
      </c>
      <c r="M9312">
        <v>1</v>
      </c>
      <c r="N9312" t="s">
        <v>538</v>
      </c>
      <c r="O9312" t="s">
        <v>539</v>
      </c>
      <c r="P9312" t="s">
        <v>634</v>
      </c>
    </row>
    <row r="9313" spans="1:16" x14ac:dyDescent="0.25">
      <c r="A9313" t="s">
        <v>387</v>
      </c>
      <c r="B9313" t="s">
        <v>206</v>
      </c>
      <c r="C9313" t="s">
        <v>64</v>
      </c>
      <c r="E9313" t="s">
        <v>207</v>
      </c>
      <c r="F9313" t="s">
        <v>208</v>
      </c>
      <c r="G9313" t="s">
        <v>209</v>
      </c>
      <c r="H9313" t="s">
        <v>230</v>
      </c>
      <c r="I9313" t="s">
        <v>237</v>
      </c>
      <c r="J9313" t="s">
        <v>119</v>
      </c>
      <c r="K9313" s="1">
        <v>45404</v>
      </c>
      <c r="L9313">
        <v>10.001999999999899</v>
      </c>
      <c r="M9313">
        <v>1</v>
      </c>
      <c r="N9313" t="s">
        <v>538</v>
      </c>
      <c r="O9313" t="s">
        <v>539</v>
      </c>
      <c r="P9313" t="s">
        <v>634</v>
      </c>
    </row>
    <row r="9314" spans="1:16" x14ac:dyDescent="0.25">
      <c r="A9314" t="s">
        <v>387</v>
      </c>
      <c r="B9314" t="s">
        <v>206</v>
      </c>
      <c r="C9314" t="s">
        <v>64</v>
      </c>
      <c r="E9314" t="s">
        <v>207</v>
      </c>
      <c r="F9314" t="s">
        <v>208</v>
      </c>
      <c r="G9314" t="s">
        <v>209</v>
      </c>
      <c r="H9314" t="s">
        <v>230</v>
      </c>
      <c r="I9314" t="s">
        <v>237</v>
      </c>
      <c r="J9314" t="s">
        <v>119</v>
      </c>
      <c r="K9314" s="1">
        <v>45413</v>
      </c>
      <c r="L9314">
        <v>30</v>
      </c>
      <c r="M9314">
        <v>2</v>
      </c>
      <c r="N9314" t="s">
        <v>538</v>
      </c>
      <c r="O9314" t="s">
        <v>539</v>
      </c>
      <c r="P9314" t="s">
        <v>634</v>
      </c>
    </row>
    <row r="9315" spans="1:16" x14ac:dyDescent="0.25">
      <c r="A9315" t="s">
        <v>387</v>
      </c>
      <c r="B9315" t="s">
        <v>206</v>
      </c>
      <c r="C9315" t="s">
        <v>64</v>
      </c>
      <c r="E9315" t="s">
        <v>207</v>
      </c>
      <c r="F9315" t="s">
        <v>208</v>
      </c>
      <c r="G9315" t="s">
        <v>209</v>
      </c>
      <c r="H9315" t="s">
        <v>230</v>
      </c>
      <c r="I9315" t="s">
        <v>237</v>
      </c>
      <c r="J9315" t="s">
        <v>119</v>
      </c>
      <c r="K9315" s="1">
        <v>45414</v>
      </c>
      <c r="L9315">
        <v>10.001999999999899</v>
      </c>
      <c r="M9315">
        <v>2</v>
      </c>
      <c r="N9315" t="s">
        <v>538</v>
      </c>
      <c r="O9315" t="s">
        <v>539</v>
      </c>
      <c r="P9315" t="s">
        <v>634</v>
      </c>
    </row>
    <row r="9316" spans="1:16" x14ac:dyDescent="0.25">
      <c r="A9316" t="s">
        <v>387</v>
      </c>
      <c r="B9316" t="s">
        <v>206</v>
      </c>
      <c r="C9316" t="s">
        <v>64</v>
      </c>
      <c r="E9316" t="s">
        <v>207</v>
      </c>
      <c r="F9316" t="s">
        <v>208</v>
      </c>
      <c r="G9316" t="s">
        <v>209</v>
      </c>
      <c r="H9316" t="s">
        <v>230</v>
      </c>
      <c r="I9316" t="s">
        <v>237</v>
      </c>
      <c r="J9316" t="s">
        <v>119</v>
      </c>
      <c r="K9316" s="1">
        <v>45415</v>
      </c>
      <c r="L9316">
        <v>10.001999999999899</v>
      </c>
      <c r="M9316">
        <v>2</v>
      </c>
      <c r="N9316" t="s">
        <v>538</v>
      </c>
      <c r="O9316" t="s">
        <v>539</v>
      </c>
      <c r="P9316" t="s">
        <v>634</v>
      </c>
    </row>
    <row r="9317" spans="1:16" x14ac:dyDescent="0.25">
      <c r="A9317" t="s">
        <v>387</v>
      </c>
      <c r="B9317" t="s">
        <v>206</v>
      </c>
      <c r="C9317" t="s">
        <v>64</v>
      </c>
      <c r="E9317" t="s">
        <v>207</v>
      </c>
      <c r="F9317" t="s">
        <v>208</v>
      </c>
      <c r="G9317" t="s">
        <v>209</v>
      </c>
      <c r="H9317" t="s">
        <v>230</v>
      </c>
      <c r="I9317" t="s">
        <v>237</v>
      </c>
      <c r="J9317" t="s">
        <v>119</v>
      </c>
      <c r="K9317" s="1">
        <v>45418</v>
      </c>
      <c r="L9317">
        <v>30</v>
      </c>
      <c r="M9317">
        <v>3</v>
      </c>
      <c r="N9317" t="s">
        <v>538</v>
      </c>
      <c r="O9317" t="s">
        <v>539</v>
      </c>
      <c r="P9317" t="s">
        <v>634</v>
      </c>
    </row>
    <row r="9318" spans="1:16" x14ac:dyDescent="0.25">
      <c r="A9318" t="s">
        <v>387</v>
      </c>
      <c r="B9318" t="s">
        <v>206</v>
      </c>
      <c r="C9318" t="s">
        <v>64</v>
      </c>
      <c r="E9318" t="s">
        <v>207</v>
      </c>
      <c r="F9318" t="s">
        <v>208</v>
      </c>
      <c r="G9318" t="s">
        <v>209</v>
      </c>
      <c r="H9318" t="s">
        <v>230</v>
      </c>
      <c r="I9318" t="s">
        <v>237</v>
      </c>
      <c r="J9318" t="s">
        <v>119</v>
      </c>
      <c r="K9318" s="1">
        <v>45420</v>
      </c>
      <c r="L9318">
        <v>30</v>
      </c>
      <c r="M9318">
        <v>3</v>
      </c>
      <c r="N9318" t="s">
        <v>538</v>
      </c>
      <c r="O9318" t="s">
        <v>539</v>
      </c>
      <c r="P9318" t="s">
        <v>634</v>
      </c>
    </row>
    <row r="9319" spans="1:16" x14ac:dyDescent="0.25">
      <c r="A9319" t="s">
        <v>387</v>
      </c>
      <c r="B9319" t="s">
        <v>206</v>
      </c>
      <c r="C9319" t="s">
        <v>64</v>
      </c>
      <c r="E9319" t="s">
        <v>207</v>
      </c>
      <c r="F9319" t="s">
        <v>208</v>
      </c>
      <c r="G9319" t="s">
        <v>209</v>
      </c>
      <c r="H9319" t="s">
        <v>230</v>
      </c>
      <c r="I9319" t="s">
        <v>237</v>
      </c>
      <c r="J9319" t="s">
        <v>119</v>
      </c>
      <c r="K9319" s="1">
        <v>45421</v>
      </c>
      <c r="L9319">
        <v>10.001999999999899</v>
      </c>
      <c r="M9319">
        <v>3</v>
      </c>
      <c r="N9319" t="s">
        <v>538</v>
      </c>
      <c r="O9319" t="s">
        <v>539</v>
      </c>
      <c r="P9319" t="s">
        <v>634</v>
      </c>
    </row>
    <row r="9320" spans="1:16" x14ac:dyDescent="0.25">
      <c r="A9320" t="s">
        <v>387</v>
      </c>
      <c r="B9320" t="s">
        <v>206</v>
      </c>
      <c r="C9320" t="s">
        <v>64</v>
      </c>
      <c r="E9320" t="s">
        <v>207</v>
      </c>
      <c r="F9320" t="s">
        <v>208</v>
      </c>
      <c r="G9320" t="s">
        <v>209</v>
      </c>
      <c r="H9320" t="s">
        <v>230</v>
      </c>
      <c r="I9320" t="s">
        <v>237</v>
      </c>
      <c r="J9320" t="s">
        <v>119</v>
      </c>
      <c r="K9320" s="1">
        <v>45426</v>
      </c>
      <c r="L9320">
        <v>10.001999999999899</v>
      </c>
      <c r="M9320">
        <v>4</v>
      </c>
      <c r="N9320" t="s">
        <v>538</v>
      </c>
      <c r="O9320" t="s">
        <v>539</v>
      </c>
      <c r="P9320" t="s">
        <v>634</v>
      </c>
    </row>
    <row r="9321" spans="1:16" x14ac:dyDescent="0.25">
      <c r="A9321" t="s">
        <v>387</v>
      </c>
      <c r="B9321" t="s">
        <v>206</v>
      </c>
      <c r="C9321" t="s">
        <v>64</v>
      </c>
      <c r="E9321" t="s">
        <v>207</v>
      </c>
      <c r="F9321" t="s">
        <v>208</v>
      </c>
      <c r="G9321" t="s">
        <v>209</v>
      </c>
      <c r="H9321" t="s">
        <v>230</v>
      </c>
      <c r="I9321" t="s">
        <v>237</v>
      </c>
      <c r="J9321" t="s">
        <v>119</v>
      </c>
      <c r="K9321" s="1">
        <v>45428</v>
      </c>
      <c r="L9321">
        <v>10.001999999999899</v>
      </c>
      <c r="M9321">
        <v>4</v>
      </c>
      <c r="N9321" t="s">
        <v>538</v>
      </c>
      <c r="O9321" t="s">
        <v>539</v>
      </c>
      <c r="P9321" t="s">
        <v>634</v>
      </c>
    </row>
    <row r="9322" spans="1:16" x14ac:dyDescent="0.25">
      <c r="A9322" t="s">
        <v>387</v>
      </c>
      <c r="B9322" t="s">
        <v>206</v>
      </c>
      <c r="C9322" t="s">
        <v>64</v>
      </c>
      <c r="E9322" t="s">
        <v>207</v>
      </c>
      <c r="F9322" t="s">
        <v>208</v>
      </c>
      <c r="G9322" t="s">
        <v>209</v>
      </c>
      <c r="H9322" t="s">
        <v>230</v>
      </c>
      <c r="I9322" t="s">
        <v>237</v>
      </c>
      <c r="J9322" t="s">
        <v>119</v>
      </c>
      <c r="K9322" s="1">
        <v>45429</v>
      </c>
      <c r="L9322">
        <v>10.001999999999899</v>
      </c>
      <c r="M9322">
        <v>4</v>
      </c>
      <c r="N9322" t="s">
        <v>538</v>
      </c>
      <c r="O9322" t="s">
        <v>539</v>
      </c>
      <c r="P9322" t="s">
        <v>634</v>
      </c>
    </row>
    <row r="9323" spans="1:16" x14ac:dyDescent="0.25">
      <c r="A9323" t="s">
        <v>387</v>
      </c>
      <c r="B9323" t="s">
        <v>206</v>
      </c>
      <c r="C9323" t="s">
        <v>64</v>
      </c>
      <c r="E9323" t="s">
        <v>207</v>
      </c>
      <c r="F9323" t="s">
        <v>208</v>
      </c>
      <c r="G9323" t="s">
        <v>209</v>
      </c>
      <c r="H9323" t="s">
        <v>248</v>
      </c>
      <c r="I9323" t="s">
        <v>249</v>
      </c>
      <c r="J9323" t="s">
        <v>119</v>
      </c>
      <c r="K9323" s="1">
        <v>45404</v>
      </c>
      <c r="L9323">
        <v>30</v>
      </c>
      <c r="M9323">
        <v>1</v>
      </c>
      <c r="N9323" t="s">
        <v>538</v>
      </c>
      <c r="O9323" t="s">
        <v>539</v>
      </c>
      <c r="P9323" t="s">
        <v>634</v>
      </c>
    </row>
    <row r="9324" spans="1:16" x14ac:dyDescent="0.25">
      <c r="A9324" t="s">
        <v>387</v>
      </c>
      <c r="B9324" t="s">
        <v>206</v>
      </c>
      <c r="C9324" t="s">
        <v>64</v>
      </c>
      <c r="E9324" t="s">
        <v>207</v>
      </c>
      <c r="F9324" t="s">
        <v>208</v>
      </c>
      <c r="G9324" t="s">
        <v>209</v>
      </c>
      <c r="H9324" t="s">
        <v>248</v>
      </c>
      <c r="I9324" t="s">
        <v>249</v>
      </c>
      <c r="J9324" t="s">
        <v>119</v>
      </c>
      <c r="K9324" s="1">
        <v>45405</v>
      </c>
      <c r="L9324">
        <v>30</v>
      </c>
      <c r="M9324">
        <v>1</v>
      </c>
      <c r="N9324" t="s">
        <v>538</v>
      </c>
      <c r="O9324" t="s">
        <v>539</v>
      </c>
      <c r="P9324" t="s">
        <v>634</v>
      </c>
    </row>
    <row r="9325" spans="1:16" x14ac:dyDescent="0.25">
      <c r="A9325" t="s">
        <v>387</v>
      </c>
      <c r="B9325" t="s">
        <v>206</v>
      </c>
      <c r="C9325" t="s">
        <v>64</v>
      </c>
      <c r="E9325" t="s">
        <v>207</v>
      </c>
      <c r="F9325" t="s">
        <v>208</v>
      </c>
      <c r="G9325" t="s">
        <v>209</v>
      </c>
      <c r="H9325" t="s">
        <v>248</v>
      </c>
      <c r="I9325" t="s">
        <v>249</v>
      </c>
      <c r="J9325" t="s">
        <v>119</v>
      </c>
      <c r="K9325" s="1">
        <v>45406</v>
      </c>
      <c r="L9325">
        <v>60</v>
      </c>
      <c r="M9325">
        <v>1</v>
      </c>
      <c r="N9325" t="s">
        <v>538</v>
      </c>
      <c r="O9325" t="s">
        <v>539</v>
      </c>
      <c r="P9325" t="s">
        <v>634</v>
      </c>
    </row>
    <row r="9326" spans="1:16" x14ac:dyDescent="0.25">
      <c r="A9326" t="s">
        <v>387</v>
      </c>
      <c r="B9326" t="s">
        <v>206</v>
      </c>
      <c r="C9326" t="s">
        <v>64</v>
      </c>
      <c r="E9326" t="s">
        <v>207</v>
      </c>
      <c r="F9326" t="s">
        <v>208</v>
      </c>
      <c r="G9326" t="s">
        <v>209</v>
      </c>
      <c r="H9326" t="s">
        <v>248</v>
      </c>
      <c r="I9326" t="s">
        <v>249</v>
      </c>
      <c r="J9326" t="s">
        <v>119</v>
      </c>
      <c r="K9326" s="1">
        <v>45407</v>
      </c>
      <c r="L9326">
        <v>60</v>
      </c>
      <c r="M9326">
        <v>1</v>
      </c>
      <c r="N9326" t="s">
        <v>538</v>
      </c>
      <c r="O9326" t="s">
        <v>539</v>
      </c>
      <c r="P9326" t="s">
        <v>634</v>
      </c>
    </row>
    <row r="9327" spans="1:16" x14ac:dyDescent="0.25">
      <c r="A9327" t="s">
        <v>387</v>
      </c>
      <c r="B9327" t="s">
        <v>206</v>
      </c>
      <c r="C9327" t="s">
        <v>64</v>
      </c>
      <c r="E9327" t="s">
        <v>207</v>
      </c>
      <c r="F9327" t="s">
        <v>208</v>
      </c>
      <c r="G9327" t="s">
        <v>209</v>
      </c>
      <c r="H9327" t="s">
        <v>248</v>
      </c>
      <c r="I9327" t="s">
        <v>249</v>
      </c>
      <c r="J9327" t="s">
        <v>119</v>
      </c>
      <c r="K9327" s="1">
        <v>45408</v>
      </c>
      <c r="L9327">
        <v>30</v>
      </c>
      <c r="M9327">
        <v>1</v>
      </c>
      <c r="N9327" t="s">
        <v>538</v>
      </c>
      <c r="O9327" t="s">
        <v>539</v>
      </c>
      <c r="P9327" t="s">
        <v>634</v>
      </c>
    </row>
    <row r="9328" spans="1:16" x14ac:dyDescent="0.25">
      <c r="A9328" t="s">
        <v>387</v>
      </c>
      <c r="B9328" t="s">
        <v>206</v>
      </c>
      <c r="C9328" t="s">
        <v>64</v>
      </c>
      <c r="E9328" t="s">
        <v>207</v>
      </c>
      <c r="F9328" t="s">
        <v>208</v>
      </c>
      <c r="G9328" t="s">
        <v>209</v>
      </c>
      <c r="H9328" t="s">
        <v>248</v>
      </c>
      <c r="I9328" t="s">
        <v>249</v>
      </c>
      <c r="J9328" t="s">
        <v>119</v>
      </c>
      <c r="K9328" s="1">
        <v>45411</v>
      </c>
      <c r="L9328">
        <v>30</v>
      </c>
      <c r="M9328">
        <v>2</v>
      </c>
      <c r="N9328" t="s">
        <v>538</v>
      </c>
      <c r="O9328" t="s">
        <v>539</v>
      </c>
      <c r="P9328" t="s">
        <v>634</v>
      </c>
    </row>
    <row r="9329" spans="1:16" x14ac:dyDescent="0.25">
      <c r="A9329" t="s">
        <v>387</v>
      </c>
      <c r="B9329" t="s">
        <v>206</v>
      </c>
      <c r="C9329" t="s">
        <v>64</v>
      </c>
      <c r="E9329" t="s">
        <v>207</v>
      </c>
      <c r="F9329" t="s">
        <v>208</v>
      </c>
      <c r="G9329" t="s">
        <v>209</v>
      </c>
      <c r="H9329" t="s">
        <v>248</v>
      </c>
      <c r="I9329" t="s">
        <v>249</v>
      </c>
      <c r="J9329" t="s">
        <v>119</v>
      </c>
      <c r="K9329" s="1">
        <v>45412</v>
      </c>
      <c r="L9329">
        <v>60</v>
      </c>
      <c r="M9329">
        <v>2</v>
      </c>
      <c r="N9329" t="s">
        <v>538</v>
      </c>
      <c r="O9329" t="s">
        <v>539</v>
      </c>
      <c r="P9329" t="s">
        <v>634</v>
      </c>
    </row>
    <row r="9330" spans="1:16" x14ac:dyDescent="0.25">
      <c r="A9330" t="s">
        <v>387</v>
      </c>
      <c r="B9330" t="s">
        <v>206</v>
      </c>
      <c r="C9330" t="s">
        <v>64</v>
      </c>
      <c r="E9330" t="s">
        <v>207</v>
      </c>
      <c r="F9330" t="s">
        <v>208</v>
      </c>
      <c r="G9330" t="s">
        <v>209</v>
      </c>
      <c r="H9330" t="s">
        <v>248</v>
      </c>
      <c r="I9330" t="s">
        <v>249</v>
      </c>
      <c r="J9330" t="s">
        <v>119</v>
      </c>
      <c r="K9330" s="1">
        <v>45413</v>
      </c>
      <c r="L9330">
        <v>60</v>
      </c>
      <c r="M9330">
        <v>2</v>
      </c>
      <c r="N9330" t="s">
        <v>538</v>
      </c>
      <c r="O9330" t="s">
        <v>539</v>
      </c>
      <c r="P9330" t="s">
        <v>634</v>
      </c>
    </row>
    <row r="9331" spans="1:16" x14ac:dyDescent="0.25">
      <c r="A9331" t="s">
        <v>387</v>
      </c>
      <c r="B9331" t="s">
        <v>206</v>
      </c>
      <c r="C9331" t="s">
        <v>64</v>
      </c>
      <c r="E9331" t="s">
        <v>207</v>
      </c>
      <c r="F9331" t="s">
        <v>208</v>
      </c>
      <c r="G9331" t="s">
        <v>209</v>
      </c>
      <c r="H9331" t="s">
        <v>248</v>
      </c>
      <c r="I9331" t="s">
        <v>249</v>
      </c>
      <c r="J9331" t="s">
        <v>119</v>
      </c>
      <c r="K9331" s="1">
        <v>45415</v>
      </c>
      <c r="L9331">
        <v>60</v>
      </c>
      <c r="M9331">
        <v>2</v>
      </c>
      <c r="N9331" t="s">
        <v>538</v>
      </c>
      <c r="O9331" t="s">
        <v>539</v>
      </c>
      <c r="P9331" t="s">
        <v>634</v>
      </c>
    </row>
    <row r="9332" spans="1:16" x14ac:dyDescent="0.25">
      <c r="A9332" t="s">
        <v>387</v>
      </c>
      <c r="B9332" t="s">
        <v>206</v>
      </c>
      <c r="C9332" t="s">
        <v>64</v>
      </c>
      <c r="E9332" t="s">
        <v>207</v>
      </c>
      <c r="F9332" t="s">
        <v>208</v>
      </c>
      <c r="G9332" t="s">
        <v>209</v>
      </c>
      <c r="H9332" t="s">
        <v>248</v>
      </c>
      <c r="I9332" t="s">
        <v>249</v>
      </c>
      <c r="J9332" t="s">
        <v>119</v>
      </c>
      <c r="K9332" s="1">
        <v>45418</v>
      </c>
      <c r="L9332">
        <v>90</v>
      </c>
      <c r="M9332">
        <v>3</v>
      </c>
      <c r="N9332" t="s">
        <v>538</v>
      </c>
      <c r="O9332" t="s">
        <v>539</v>
      </c>
      <c r="P9332" t="s">
        <v>634</v>
      </c>
    </row>
    <row r="9333" spans="1:16" x14ac:dyDescent="0.25">
      <c r="A9333" t="s">
        <v>387</v>
      </c>
      <c r="B9333" t="s">
        <v>206</v>
      </c>
      <c r="C9333" t="s">
        <v>64</v>
      </c>
      <c r="E9333" t="s">
        <v>207</v>
      </c>
      <c r="F9333" t="s">
        <v>208</v>
      </c>
      <c r="G9333" t="s">
        <v>209</v>
      </c>
      <c r="H9333" t="s">
        <v>248</v>
      </c>
      <c r="I9333" t="s">
        <v>249</v>
      </c>
      <c r="J9333" t="s">
        <v>119</v>
      </c>
      <c r="K9333" s="1">
        <v>45420</v>
      </c>
      <c r="L9333">
        <v>30</v>
      </c>
      <c r="M9333">
        <v>3</v>
      </c>
      <c r="N9333" t="s">
        <v>538</v>
      </c>
      <c r="O9333" t="s">
        <v>539</v>
      </c>
      <c r="P9333" t="s">
        <v>634</v>
      </c>
    </row>
    <row r="9334" spans="1:16" x14ac:dyDescent="0.25">
      <c r="A9334" t="s">
        <v>387</v>
      </c>
      <c r="B9334" t="s">
        <v>206</v>
      </c>
      <c r="C9334" t="s">
        <v>64</v>
      </c>
      <c r="E9334" t="s">
        <v>207</v>
      </c>
      <c r="F9334" t="s">
        <v>208</v>
      </c>
      <c r="G9334" t="s">
        <v>209</v>
      </c>
      <c r="H9334" t="s">
        <v>248</v>
      </c>
      <c r="I9334" t="s">
        <v>249</v>
      </c>
      <c r="J9334" t="s">
        <v>119</v>
      </c>
      <c r="K9334" s="1">
        <v>45422</v>
      </c>
      <c r="L9334">
        <v>30</v>
      </c>
      <c r="M9334">
        <v>3</v>
      </c>
      <c r="N9334" t="s">
        <v>538</v>
      </c>
      <c r="O9334" t="s">
        <v>539</v>
      </c>
      <c r="P9334" t="s">
        <v>634</v>
      </c>
    </row>
    <row r="9335" spans="1:16" x14ac:dyDescent="0.25">
      <c r="A9335" t="s">
        <v>387</v>
      </c>
      <c r="B9335" t="s">
        <v>206</v>
      </c>
      <c r="C9335" t="s">
        <v>64</v>
      </c>
      <c r="E9335" t="s">
        <v>207</v>
      </c>
      <c r="F9335" t="s">
        <v>208</v>
      </c>
      <c r="G9335" t="s">
        <v>209</v>
      </c>
      <c r="H9335" t="s">
        <v>248</v>
      </c>
      <c r="I9335" t="s">
        <v>249</v>
      </c>
      <c r="J9335" t="s">
        <v>119</v>
      </c>
      <c r="K9335" s="1">
        <v>45425</v>
      </c>
      <c r="L9335">
        <v>60</v>
      </c>
      <c r="M9335">
        <v>4</v>
      </c>
      <c r="N9335" t="s">
        <v>538</v>
      </c>
      <c r="O9335" t="s">
        <v>539</v>
      </c>
      <c r="P9335" t="s">
        <v>634</v>
      </c>
    </row>
    <row r="9336" spans="1:16" x14ac:dyDescent="0.25">
      <c r="A9336" t="s">
        <v>387</v>
      </c>
      <c r="B9336" t="s">
        <v>206</v>
      </c>
      <c r="C9336" t="s">
        <v>64</v>
      </c>
      <c r="E9336" t="s">
        <v>207</v>
      </c>
      <c r="F9336" t="s">
        <v>208</v>
      </c>
      <c r="G9336" t="s">
        <v>209</v>
      </c>
      <c r="H9336" t="s">
        <v>248</v>
      </c>
      <c r="I9336" t="s">
        <v>249</v>
      </c>
      <c r="J9336" t="s">
        <v>119</v>
      </c>
      <c r="K9336" s="1">
        <v>45427</v>
      </c>
      <c r="L9336">
        <v>60</v>
      </c>
      <c r="M9336">
        <v>4</v>
      </c>
      <c r="N9336" t="s">
        <v>538</v>
      </c>
      <c r="O9336" t="s">
        <v>539</v>
      </c>
      <c r="P9336" t="s">
        <v>634</v>
      </c>
    </row>
    <row r="9337" spans="1:16" x14ac:dyDescent="0.25">
      <c r="A9337" t="s">
        <v>387</v>
      </c>
      <c r="B9337" t="s">
        <v>206</v>
      </c>
      <c r="C9337" t="s">
        <v>64</v>
      </c>
      <c r="E9337" t="s">
        <v>207</v>
      </c>
      <c r="F9337" t="s">
        <v>208</v>
      </c>
      <c r="G9337" t="s">
        <v>209</v>
      </c>
      <c r="H9337" t="s">
        <v>248</v>
      </c>
      <c r="I9337" t="s">
        <v>249</v>
      </c>
      <c r="J9337" t="s">
        <v>119</v>
      </c>
      <c r="K9337" s="1">
        <v>45428</v>
      </c>
      <c r="L9337">
        <v>120</v>
      </c>
      <c r="M9337">
        <v>4</v>
      </c>
      <c r="N9337" t="s">
        <v>538</v>
      </c>
      <c r="O9337" t="s">
        <v>539</v>
      </c>
      <c r="P9337" t="s">
        <v>634</v>
      </c>
    </row>
    <row r="9338" spans="1:16" x14ac:dyDescent="0.25">
      <c r="A9338" t="s">
        <v>387</v>
      </c>
      <c r="B9338" t="s">
        <v>206</v>
      </c>
      <c r="C9338" t="s">
        <v>64</v>
      </c>
      <c r="E9338" t="s">
        <v>207</v>
      </c>
      <c r="F9338" t="s">
        <v>208</v>
      </c>
      <c r="G9338" t="s">
        <v>209</v>
      </c>
      <c r="H9338" t="s">
        <v>248</v>
      </c>
      <c r="I9338" t="s">
        <v>249</v>
      </c>
      <c r="J9338" t="s">
        <v>119</v>
      </c>
      <c r="K9338" s="1">
        <v>45429</v>
      </c>
      <c r="L9338">
        <v>30</v>
      </c>
      <c r="M9338">
        <v>4</v>
      </c>
      <c r="N9338" t="s">
        <v>538</v>
      </c>
      <c r="O9338" t="s">
        <v>539</v>
      </c>
      <c r="P9338" t="s">
        <v>634</v>
      </c>
    </row>
    <row r="9339" spans="1:16" x14ac:dyDescent="0.25">
      <c r="A9339" t="s">
        <v>371</v>
      </c>
      <c r="B9339" t="s">
        <v>372</v>
      </c>
      <c r="C9339" t="s">
        <v>64</v>
      </c>
      <c r="E9339" t="s">
        <v>291</v>
      </c>
      <c r="F9339" t="s">
        <v>208</v>
      </c>
      <c r="G9339" t="s">
        <v>209</v>
      </c>
      <c r="H9339" t="s">
        <v>210</v>
      </c>
      <c r="I9339" t="s">
        <v>211</v>
      </c>
      <c r="J9339" t="s">
        <v>191</v>
      </c>
      <c r="K9339" s="1">
        <v>45404</v>
      </c>
      <c r="L9339">
        <v>60</v>
      </c>
      <c r="M9339">
        <v>1</v>
      </c>
      <c r="N9339" t="s">
        <v>538</v>
      </c>
      <c r="O9339" t="s">
        <v>539</v>
      </c>
      <c r="P9339" t="s">
        <v>641</v>
      </c>
    </row>
    <row r="9340" spans="1:16" x14ac:dyDescent="0.25">
      <c r="A9340" t="s">
        <v>371</v>
      </c>
      <c r="B9340" t="s">
        <v>372</v>
      </c>
      <c r="C9340" t="s">
        <v>64</v>
      </c>
      <c r="E9340" t="s">
        <v>291</v>
      </c>
      <c r="F9340" t="s">
        <v>208</v>
      </c>
      <c r="G9340" t="s">
        <v>209</v>
      </c>
      <c r="H9340" t="s">
        <v>210</v>
      </c>
      <c r="I9340" t="s">
        <v>211</v>
      </c>
      <c r="J9340" t="s">
        <v>191</v>
      </c>
      <c r="K9340" s="1">
        <v>45405</v>
      </c>
      <c r="L9340">
        <v>60</v>
      </c>
      <c r="M9340">
        <v>1</v>
      </c>
      <c r="N9340" t="s">
        <v>538</v>
      </c>
      <c r="O9340" t="s">
        <v>539</v>
      </c>
      <c r="P9340" t="s">
        <v>641</v>
      </c>
    </row>
    <row r="9341" spans="1:16" x14ac:dyDescent="0.25">
      <c r="A9341" t="s">
        <v>371</v>
      </c>
      <c r="B9341" t="s">
        <v>372</v>
      </c>
      <c r="C9341" t="s">
        <v>64</v>
      </c>
      <c r="E9341" t="s">
        <v>291</v>
      </c>
      <c r="F9341" t="s">
        <v>208</v>
      </c>
      <c r="G9341" t="s">
        <v>209</v>
      </c>
      <c r="H9341" t="s">
        <v>210</v>
      </c>
      <c r="I9341" t="s">
        <v>211</v>
      </c>
      <c r="J9341" t="s">
        <v>191</v>
      </c>
      <c r="K9341" s="1">
        <v>45406</v>
      </c>
      <c r="L9341">
        <v>60</v>
      </c>
      <c r="M9341">
        <v>1</v>
      </c>
      <c r="N9341" t="s">
        <v>538</v>
      </c>
      <c r="O9341" t="s">
        <v>539</v>
      </c>
      <c r="P9341" t="s">
        <v>641</v>
      </c>
    </row>
    <row r="9342" spans="1:16" x14ac:dyDescent="0.25">
      <c r="A9342" t="s">
        <v>371</v>
      </c>
      <c r="B9342" t="s">
        <v>372</v>
      </c>
      <c r="C9342" t="s">
        <v>64</v>
      </c>
      <c r="E9342" t="s">
        <v>291</v>
      </c>
      <c r="F9342" t="s">
        <v>208</v>
      </c>
      <c r="G9342" t="s">
        <v>209</v>
      </c>
      <c r="H9342" t="s">
        <v>210</v>
      </c>
      <c r="I9342" t="s">
        <v>211</v>
      </c>
      <c r="J9342" t="s">
        <v>191</v>
      </c>
      <c r="K9342" s="1">
        <v>45407</v>
      </c>
      <c r="L9342">
        <v>60</v>
      </c>
      <c r="M9342">
        <v>1</v>
      </c>
      <c r="N9342" t="s">
        <v>538</v>
      </c>
      <c r="O9342" t="s">
        <v>539</v>
      </c>
      <c r="P9342" t="s">
        <v>641</v>
      </c>
    </row>
    <row r="9343" spans="1:16" x14ac:dyDescent="0.25">
      <c r="A9343" t="s">
        <v>371</v>
      </c>
      <c r="B9343" t="s">
        <v>372</v>
      </c>
      <c r="C9343" t="s">
        <v>64</v>
      </c>
      <c r="E9343" t="s">
        <v>291</v>
      </c>
      <c r="F9343" t="s">
        <v>208</v>
      </c>
      <c r="G9343" t="s">
        <v>209</v>
      </c>
      <c r="H9343" t="s">
        <v>210</v>
      </c>
      <c r="I9343" t="s">
        <v>211</v>
      </c>
      <c r="J9343" t="s">
        <v>191</v>
      </c>
      <c r="K9343" s="1">
        <v>45408</v>
      </c>
      <c r="L9343">
        <v>60</v>
      </c>
      <c r="M9343">
        <v>1</v>
      </c>
      <c r="N9343" t="s">
        <v>538</v>
      </c>
      <c r="O9343" t="s">
        <v>539</v>
      </c>
      <c r="P9343" t="s">
        <v>641</v>
      </c>
    </row>
    <row r="9344" spans="1:16" x14ac:dyDescent="0.25">
      <c r="A9344" t="s">
        <v>371</v>
      </c>
      <c r="B9344" t="s">
        <v>372</v>
      </c>
      <c r="C9344" t="s">
        <v>64</v>
      </c>
      <c r="E9344" t="s">
        <v>291</v>
      </c>
      <c r="F9344" t="s">
        <v>208</v>
      </c>
      <c r="G9344" t="s">
        <v>209</v>
      </c>
      <c r="H9344" t="s">
        <v>210</v>
      </c>
      <c r="I9344" t="s">
        <v>211</v>
      </c>
      <c r="J9344" t="s">
        <v>191</v>
      </c>
      <c r="K9344" s="1">
        <v>45411</v>
      </c>
      <c r="L9344">
        <v>60</v>
      </c>
      <c r="M9344">
        <v>2</v>
      </c>
      <c r="N9344" t="s">
        <v>538</v>
      </c>
      <c r="O9344" t="s">
        <v>539</v>
      </c>
      <c r="P9344" t="s">
        <v>641</v>
      </c>
    </row>
    <row r="9345" spans="1:16" x14ac:dyDescent="0.25">
      <c r="A9345" t="s">
        <v>371</v>
      </c>
      <c r="B9345" t="s">
        <v>372</v>
      </c>
      <c r="C9345" t="s">
        <v>64</v>
      </c>
      <c r="E9345" t="s">
        <v>291</v>
      </c>
      <c r="F9345" t="s">
        <v>208</v>
      </c>
      <c r="G9345" t="s">
        <v>209</v>
      </c>
      <c r="H9345" t="s">
        <v>210</v>
      </c>
      <c r="I9345" t="s">
        <v>211</v>
      </c>
      <c r="J9345" t="s">
        <v>191</v>
      </c>
      <c r="K9345" s="1">
        <v>45412</v>
      </c>
      <c r="L9345">
        <v>60</v>
      </c>
      <c r="M9345">
        <v>2</v>
      </c>
      <c r="N9345" t="s">
        <v>538</v>
      </c>
      <c r="O9345" t="s">
        <v>539</v>
      </c>
      <c r="P9345" t="s">
        <v>641</v>
      </c>
    </row>
    <row r="9346" spans="1:16" x14ac:dyDescent="0.25">
      <c r="A9346" t="s">
        <v>371</v>
      </c>
      <c r="B9346" t="s">
        <v>372</v>
      </c>
      <c r="C9346" t="s">
        <v>64</v>
      </c>
      <c r="E9346" t="s">
        <v>291</v>
      </c>
      <c r="F9346" t="s">
        <v>208</v>
      </c>
      <c r="G9346" t="s">
        <v>209</v>
      </c>
      <c r="H9346" t="s">
        <v>210</v>
      </c>
      <c r="I9346" t="s">
        <v>211</v>
      </c>
      <c r="J9346" t="s">
        <v>191</v>
      </c>
      <c r="K9346" s="1">
        <v>45413</v>
      </c>
      <c r="L9346">
        <v>60</v>
      </c>
      <c r="M9346">
        <v>2</v>
      </c>
      <c r="N9346" t="s">
        <v>538</v>
      </c>
      <c r="O9346" t="s">
        <v>539</v>
      </c>
      <c r="P9346" t="s">
        <v>641</v>
      </c>
    </row>
    <row r="9347" spans="1:16" x14ac:dyDescent="0.25">
      <c r="A9347" t="s">
        <v>371</v>
      </c>
      <c r="B9347" t="s">
        <v>372</v>
      </c>
      <c r="C9347" t="s">
        <v>64</v>
      </c>
      <c r="E9347" t="s">
        <v>291</v>
      </c>
      <c r="F9347" t="s">
        <v>208</v>
      </c>
      <c r="G9347" t="s">
        <v>209</v>
      </c>
      <c r="H9347" t="s">
        <v>210</v>
      </c>
      <c r="I9347" t="s">
        <v>211</v>
      </c>
      <c r="J9347" t="s">
        <v>191</v>
      </c>
      <c r="K9347" s="1">
        <v>45414</v>
      </c>
      <c r="L9347">
        <v>60</v>
      </c>
      <c r="M9347">
        <v>2</v>
      </c>
      <c r="N9347" t="s">
        <v>538</v>
      </c>
      <c r="O9347" t="s">
        <v>539</v>
      </c>
      <c r="P9347" t="s">
        <v>641</v>
      </c>
    </row>
    <row r="9348" spans="1:16" x14ac:dyDescent="0.25">
      <c r="A9348" t="s">
        <v>371</v>
      </c>
      <c r="B9348" t="s">
        <v>372</v>
      </c>
      <c r="C9348" t="s">
        <v>64</v>
      </c>
      <c r="E9348" t="s">
        <v>291</v>
      </c>
      <c r="F9348" t="s">
        <v>208</v>
      </c>
      <c r="G9348" t="s">
        <v>209</v>
      </c>
      <c r="H9348" t="s">
        <v>210</v>
      </c>
      <c r="I9348" t="s">
        <v>211</v>
      </c>
      <c r="J9348" t="s">
        <v>191</v>
      </c>
      <c r="K9348" s="1">
        <v>45415</v>
      </c>
      <c r="L9348">
        <v>60</v>
      </c>
      <c r="M9348">
        <v>2</v>
      </c>
      <c r="N9348" t="s">
        <v>538</v>
      </c>
      <c r="O9348" t="s">
        <v>539</v>
      </c>
      <c r="P9348" t="s">
        <v>641</v>
      </c>
    </row>
    <row r="9349" spans="1:16" x14ac:dyDescent="0.25">
      <c r="A9349" t="s">
        <v>371</v>
      </c>
      <c r="B9349" t="s">
        <v>372</v>
      </c>
      <c r="C9349" t="s">
        <v>64</v>
      </c>
      <c r="E9349" t="s">
        <v>291</v>
      </c>
      <c r="F9349" t="s">
        <v>208</v>
      </c>
      <c r="G9349" t="s">
        <v>209</v>
      </c>
      <c r="H9349" t="s">
        <v>210</v>
      </c>
      <c r="I9349" t="s">
        <v>211</v>
      </c>
      <c r="J9349" t="s">
        <v>191</v>
      </c>
      <c r="K9349" s="1">
        <v>45418</v>
      </c>
      <c r="L9349">
        <v>60</v>
      </c>
      <c r="M9349">
        <v>3</v>
      </c>
      <c r="N9349" t="s">
        <v>538</v>
      </c>
      <c r="O9349" t="s">
        <v>539</v>
      </c>
      <c r="P9349" t="s">
        <v>641</v>
      </c>
    </row>
    <row r="9350" spans="1:16" x14ac:dyDescent="0.25">
      <c r="A9350" t="s">
        <v>371</v>
      </c>
      <c r="B9350" t="s">
        <v>372</v>
      </c>
      <c r="C9350" t="s">
        <v>64</v>
      </c>
      <c r="E9350" t="s">
        <v>291</v>
      </c>
      <c r="F9350" t="s">
        <v>208</v>
      </c>
      <c r="G9350" t="s">
        <v>209</v>
      </c>
      <c r="H9350" t="s">
        <v>210</v>
      </c>
      <c r="I9350" t="s">
        <v>211</v>
      </c>
      <c r="J9350" t="s">
        <v>191</v>
      </c>
      <c r="K9350" s="1">
        <v>45419</v>
      </c>
      <c r="L9350">
        <v>60</v>
      </c>
      <c r="M9350">
        <v>3</v>
      </c>
      <c r="N9350" t="s">
        <v>538</v>
      </c>
      <c r="O9350" t="s">
        <v>539</v>
      </c>
      <c r="P9350" t="s">
        <v>641</v>
      </c>
    </row>
    <row r="9351" spans="1:16" x14ac:dyDescent="0.25">
      <c r="A9351" t="s">
        <v>371</v>
      </c>
      <c r="B9351" t="s">
        <v>372</v>
      </c>
      <c r="C9351" t="s">
        <v>64</v>
      </c>
      <c r="E9351" t="s">
        <v>291</v>
      </c>
      <c r="F9351" t="s">
        <v>208</v>
      </c>
      <c r="G9351" t="s">
        <v>209</v>
      </c>
      <c r="H9351" t="s">
        <v>210</v>
      </c>
      <c r="I9351" t="s">
        <v>211</v>
      </c>
      <c r="J9351" t="s">
        <v>191</v>
      </c>
      <c r="K9351" s="1">
        <v>45420</v>
      </c>
      <c r="L9351">
        <v>60</v>
      </c>
      <c r="M9351">
        <v>3</v>
      </c>
      <c r="N9351" t="s">
        <v>538</v>
      </c>
      <c r="O9351" t="s">
        <v>539</v>
      </c>
      <c r="P9351" t="s">
        <v>641</v>
      </c>
    </row>
    <row r="9352" spans="1:16" x14ac:dyDescent="0.25">
      <c r="A9352" t="s">
        <v>371</v>
      </c>
      <c r="B9352" t="s">
        <v>372</v>
      </c>
      <c r="C9352" t="s">
        <v>64</v>
      </c>
      <c r="E9352" t="s">
        <v>291</v>
      </c>
      <c r="F9352" t="s">
        <v>208</v>
      </c>
      <c r="G9352" t="s">
        <v>209</v>
      </c>
      <c r="H9352" t="s">
        <v>210</v>
      </c>
      <c r="I9352" t="s">
        <v>211</v>
      </c>
      <c r="J9352" t="s">
        <v>191</v>
      </c>
      <c r="K9352" s="1">
        <v>45421</v>
      </c>
      <c r="L9352">
        <v>60</v>
      </c>
      <c r="M9352">
        <v>3</v>
      </c>
      <c r="N9352" t="s">
        <v>538</v>
      </c>
      <c r="O9352" t="s">
        <v>539</v>
      </c>
      <c r="P9352" t="s">
        <v>641</v>
      </c>
    </row>
    <row r="9353" spans="1:16" x14ac:dyDescent="0.25">
      <c r="A9353" t="s">
        <v>371</v>
      </c>
      <c r="B9353" t="s">
        <v>372</v>
      </c>
      <c r="C9353" t="s">
        <v>64</v>
      </c>
      <c r="E9353" t="s">
        <v>291</v>
      </c>
      <c r="F9353" t="s">
        <v>208</v>
      </c>
      <c r="G9353" t="s">
        <v>209</v>
      </c>
      <c r="H9353" t="s">
        <v>210</v>
      </c>
      <c r="I9353" t="s">
        <v>211</v>
      </c>
      <c r="J9353" t="s">
        <v>191</v>
      </c>
      <c r="K9353" s="1">
        <v>45422</v>
      </c>
      <c r="L9353">
        <v>60</v>
      </c>
      <c r="M9353">
        <v>3</v>
      </c>
      <c r="N9353" t="s">
        <v>538</v>
      </c>
      <c r="O9353" t="s">
        <v>539</v>
      </c>
      <c r="P9353" t="s">
        <v>641</v>
      </c>
    </row>
    <row r="9354" spans="1:16" x14ac:dyDescent="0.25">
      <c r="A9354" t="s">
        <v>371</v>
      </c>
      <c r="B9354" t="s">
        <v>372</v>
      </c>
      <c r="C9354" t="s">
        <v>64</v>
      </c>
      <c r="E9354" t="s">
        <v>291</v>
      </c>
      <c r="F9354" t="s">
        <v>208</v>
      </c>
      <c r="G9354" t="s">
        <v>209</v>
      </c>
      <c r="H9354" t="s">
        <v>210</v>
      </c>
      <c r="I9354" t="s">
        <v>211</v>
      </c>
      <c r="J9354" t="s">
        <v>191</v>
      </c>
      <c r="K9354" s="1">
        <v>45425</v>
      </c>
      <c r="L9354">
        <v>60</v>
      </c>
      <c r="M9354">
        <v>4</v>
      </c>
      <c r="N9354" t="s">
        <v>538</v>
      </c>
      <c r="O9354" t="s">
        <v>539</v>
      </c>
      <c r="P9354" t="s">
        <v>641</v>
      </c>
    </row>
    <row r="9355" spans="1:16" x14ac:dyDescent="0.25">
      <c r="A9355" t="s">
        <v>371</v>
      </c>
      <c r="B9355" t="s">
        <v>372</v>
      </c>
      <c r="C9355" t="s">
        <v>64</v>
      </c>
      <c r="E9355" t="s">
        <v>291</v>
      </c>
      <c r="F9355" t="s">
        <v>208</v>
      </c>
      <c r="G9355" t="s">
        <v>209</v>
      </c>
      <c r="H9355" t="s">
        <v>210</v>
      </c>
      <c r="I9355" t="s">
        <v>211</v>
      </c>
      <c r="J9355" t="s">
        <v>191</v>
      </c>
      <c r="K9355" s="1">
        <v>45426</v>
      </c>
      <c r="L9355">
        <v>60</v>
      </c>
      <c r="M9355">
        <v>4</v>
      </c>
      <c r="N9355" t="s">
        <v>538</v>
      </c>
      <c r="O9355" t="s">
        <v>539</v>
      </c>
      <c r="P9355" t="s">
        <v>641</v>
      </c>
    </row>
    <row r="9356" spans="1:16" x14ac:dyDescent="0.25">
      <c r="A9356" t="s">
        <v>371</v>
      </c>
      <c r="B9356" t="s">
        <v>372</v>
      </c>
      <c r="C9356" t="s">
        <v>64</v>
      </c>
      <c r="E9356" t="s">
        <v>291</v>
      </c>
      <c r="F9356" t="s">
        <v>208</v>
      </c>
      <c r="G9356" t="s">
        <v>209</v>
      </c>
      <c r="H9356" t="s">
        <v>210</v>
      </c>
      <c r="I9356" t="s">
        <v>211</v>
      </c>
      <c r="J9356" t="s">
        <v>191</v>
      </c>
      <c r="K9356" s="1">
        <v>45427</v>
      </c>
      <c r="L9356">
        <v>60</v>
      </c>
      <c r="M9356">
        <v>4</v>
      </c>
      <c r="N9356" t="s">
        <v>538</v>
      </c>
      <c r="O9356" t="s">
        <v>539</v>
      </c>
      <c r="P9356" t="s">
        <v>641</v>
      </c>
    </row>
    <row r="9357" spans="1:16" x14ac:dyDescent="0.25">
      <c r="A9357" t="s">
        <v>371</v>
      </c>
      <c r="B9357" t="s">
        <v>372</v>
      </c>
      <c r="C9357" t="s">
        <v>64</v>
      </c>
      <c r="E9357" t="s">
        <v>291</v>
      </c>
      <c r="F9357" t="s">
        <v>208</v>
      </c>
      <c r="G9357" t="s">
        <v>209</v>
      </c>
      <c r="H9357" t="s">
        <v>210</v>
      </c>
      <c r="I9357" t="s">
        <v>211</v>
      </c>
      <c r="J9357" t="s">
        <v>191</v>
      </c>
      <c r="K9357" s="1">
        <v>45428</v>
      </c>
      <c r="L9357">
        <v>60</v>
      </c>
      <c r="M9357">
        <v>4</v>
      </c>
      <c r="N9357" t="s">
        <v>538</v>
      </c>
      <c r="O9357" t="s">
        <v>539</v>
      </c>
      <c r="P9357" t="s">
        <v>641</v>
      </c>
    </row>
    <row r="9358" spans="1:16" x14ac:dyDescent="0.25">
      <c r="A9358" t="s">
        <v>371</v>
      </c>
      <c r="B9358" t="s">
        <v>372</v>
      </c>
      <c r="C9358" t="s">
        <v>64</v>
      </c>
      <c r="E9358" t="s">
        <v>291</v>
      </c>
      <c r="F9358" t="s">
        <v>208</v>
      </c>
      <c r="G9358" t="s">
        <v>209</v>
      </c>
      <c r="H9358" t="s">
        <v>210</v>
      </c>
      <c r="I9358" t="s">
        <v>212</v>
      </c>
      <c r="J9358" t="s">
        <v>191</v>
      </c>
      <c r="K9358" s="1">
        <v>45412</v>
      </c>
      <c r="L9358">
        <v>60</v>
      </c>
      <c r="M9358">
        <v>2</v>
      </c>
      <c r="N9358" t="s">
        <v>538</v>
      </c>
      <c r="O9358" t="s">
        <v>539</v>
      </c>
      <c r="P9358" t="s">
        <v>641</v>
      </c>
    </row>
    <row r="9359" spans="1:16" x14ac:dyDescent="0.25">
      <c r="A9359" t="s">
        <v>371</v>
      </c>
      <c r="B9359" t="s">
        <v>372</v>
      </c>
      <c r="C9359" t="s">
        <v>64</v>
      </c>
      <c r="E9359" t="s">
        <v>291</v>
      </c>
      <c r="F9359" t="s">
        <v>208</v>
      </c>
      <c r="G9359" t="s">
        <v>209</v>
      </c>
      <c r="H9359" t="s">
        <v>210</v>
      </c>
      <c r="I9359" t="s">
        <v>213</v>
      </c>
      <c r="J9359" t="s">
        <v>191</v>
      </c>
      <c r="K9359" s="1">
        <v>45404</v>
      </c>
      <c r="L9359">
        <v>30</v>
      </c>
      <c r="M9359">
        <v>1</v>
      </c>
      <c r="N9359" t="s">
        <v>538</v>
      </c>
      <c r="O9359" t="s">
        <v>539</v>
      </c>
      <c r="P9359" t="s">
        <v>641</v>
      </c>
    </row>
    <row r="9360" spans="1:16" x14ac:dyDescent="0.25">
      <c r="A9360" t="s">
        <v>371</v>
      </c>
      <c r="B9360" t="s">
        <v>372</v>
      </c>
      <c r="C9360" t="s">
        <v>64</v>
      </c>
      <c r="E9360" t="s">
        <v>291</v>
      </c>
      <c r="F9360" t="s">
        <v>208</v>
      </c>
      <c r="G9360" t="s">
        <v>209</v>
      </c>
      <c r="H9360" t="s">
        <v>210</v>
      </c>
      <c r="I9360" t="s">
        <v>213</v>
      </c>
      <c r="J9360" t="s">
        <v>191</v>
      </c>
      <c r="K9360" s="1">
        <v>45412</v>
      </c>
      <c r="L9360">
        <v>60</v>
      </c>
      <c r="M9360">
        <v>2</v>
      </c>
      <c r="N9360" t="s">
        <v>538</v>
      </c>
      <c r="O9360" t="s">
        <v>539</v>
      </c>
      <c r="P9360" t="s">
        <v>641</v>
      </c>
    </row>
    <row r="9361" spans="1:16" x14ac:dyDescent="0.25">
      <c r="A9361" t="s">
        <v>371</v>
      </c>
      <c r="B9361" t="s">
        <v>372</v>
      </c>
      <c r="C9361" t="s">
        <v>64</v>
      </c>
      <c r="E9361" t="s">
        <v>291</v>
      </c>
      <c r="F9361" t="s">
        <v>208</v>
      </c>
      <c r="G9361" t="s">
        <v>209</v>
      </c>
      <c r="H9361" t="s">
        <v>210</v>
      </c>
      <c r="I9361" t="s">
        <v>213</v>
      </c>
      <c r="J9361" t="s">
        <v>191</v>
      </c>
      <c r="K9361" s="1">
        <v>45422</v>
      </c>
      <c r="L9361">
        <v>60</v>
      </c>
      <c r="M9361">
        <v>3</v>
      </c>
      <c r="N9361" t="s">
        <v>538</v>
      </c>
      <c r="O9361" t="s">
        <v>539</v>
      </c>
      <c r="P9361" t="s">
        <v>641</v>
      </c>
    </row>
    <row r="9362" spans="1:16" x14ac:dyDescent="0.25">
      <c r="A9362" t="s">
        <v>371</v>
      </c>
      <c r="B9362" t="s">
        <v>372</v>
      </c>
      <c r="C9362" t="s">
        <v>64</v>
      </c>
      <c r="E9362" t="s">
        <v>291</v>
      </c>
      <c r="F9362" t="s">
        <v>208</v>
      </c>
      <c r="G9362" t="s">
        <v>209</v>
      </c>
      <c r="H9362" t="s">
        <v>30</v>
      </c>
      <c r="I9362" t="s">
        <v>214</v>
      </c>
      <c r="J9362" t="s">
        <v>119</v>
      </c>
      <c r="K9362" s="1">
        <v>45411</v>
      </c>
      <c r="L9362">
        <v>30</v>
      </c>
      <c r="M9362">
        <v>2</v>
      </c>
      <c r="N9362" t="s">
        <v>538</v>
      </c>
      <c r="O9362" t="s">
        <v>539</v>
      </c>
      <c r="P9362" t="s">
        <v>641</v>
      </c>
    </row>
    <row r="9363" spans="1:16" x14ac:dyDescent="0.25">
      <c r="A9363" t="s">
        <v>371</v>
      </c>
      <c r="B9363" t="s">
        <v>372</v>
      </c>
      <c r="C9363" t="s">
        <v>64</v>
      </c>
      <c r="E9363" t="s">
        <v>291</v>
      </c>
      <c r="F9363" t="s">
        <v>208</v>
      </c>
      <c r="G9363" t="s">
        <v>209</v>
      </c>
      <c r="H9363" t="s">
        <v>30</v>
      </c>
      <c r="I9363" t="s">
        <v>214</v>
      </c>
      <c r="J9363" t="s">
        <v>119</v>
      </c>
      <c r="K9363" s="1">
        <v>45412</v>
      </c>
      <c r="L9363">
        <v>30</v>
      </c>
      <c r="M9363">
        <v>2</v>
      </c>
      <c r="N9363" t="s">
        <v>538</v>
      </c>
      <c r="O9363" t="s">
        <v>539</v>
      </c>
      <c r="P9363" t="s">
        <v>641</v>
      </c>
    </row>
    <row r="9364" spans="1:16" x14ac:dyDescent="0.25">
      <c r="A9364" t="s">
        <v>371</v>
      </c>
      <c r="B9364" t="s">
        <v>372</v>
      </c>
      <c r="C9364" t="s">
        <v>64</v>
      </c>
      <c r="E9364" t="s">
        <v>291</v>
      </c>
      <c r="F9364" t="s">
        <v>208</v>
      </c>
      <c r="G9364" t="s">
        <v>209</v>
      </c>
      <c r="H9364" t="s">
        <v>30</v>
      </c>
      <c r="I9364" t="s">
        <v>214</v>
      </c>
      <c r="J9364" t="s">
        <v>119</v>
      </c>
      <c r="K9364" s="1">
        <v>45413</v>
      </c>
      <c r="L9364">
        <v>30</v>
      </c>
      <c r="M9364">
        <v>2</v>
      </c>
      <c r="N9364" t="s">
        <v>538</v>
      </c>
      <c r="O9364" t="s">
        <v>539</v>
      </c>
      <c r="P9364" t="s">
        <v>641</v>
      </c>
    </row>
    <row r="9365" spans="1:16" x14ac:dyDescent="0.25">
      <c r="A9365" t="s">
        <v>371</v>
      </c>
      <c r="B9365" t="s">
        <v>372</v>
      </c>
      <c r="C9365" t="s">
        <v>64</v>
      </c>
      <c r="E9365" t="s">
        <v>291</v>
      </c>
      <c r="F9365" t="s">
        <v>208</v>
      </c>
      <c r="G9365" t="s">
        <v>209</v>
      </c>
      <c r="H9365" t="s">
        <v>30</v>
      </c>
      <c r="I9365" t="s">
        <v>214</v>
      </c>
      <c r="J9365" t="s">
        <v>119</v>
      </c>
      <c r="K9365" s="1">
        <v>45414</v>
      </c>
      <c r="L9365">
        <v>30</v>
      </c>
      <c r="M9365">
        <v>2</v>
      </c>
      <c r="N9365" t="s">
        <v>538</v>
      </c>
      <c r="O9365" t="s">
        <v>539</v>
      </c>
      <c r="P9365" t="s">
        <v>641</v>
      </c>
    </row>
    <row r="9366" spans="1:16" x14ac:dyDescent="0.25">
      <c r="A9366" t="s">
        <v>371</v>
      </c>
      <c r="B9366" t="s">
        <v>372</v>
      </c>
      <c r="C9366" t="s">
        <v>64</v>
      </c>
      <c r="E9366" t="s">
        <v>291</v>
      </c>
      <c r="F9366" t="s">
        <v>208</v>
      </c>
      <c r="G9366" t="s">
        <v>209</v>
      </c>
      <c r="H9366" t="s">
        <v>30</v>
      </c>
      <c r="I9366" t="s">
        <v>214</v>
      </c>
      <c r="J9366" t="s">
        <v>119</v>
      </c>
      <c r="K9366" s="1">
        <v>45422</v>
      </c>
      <c r="L9366">
        <v>60</v>
      </c>
      <c r="M9366">
        <v>3</v>
      </c>
      <c r="N9366" t="s">
        <v>538</v>
      </c>
      <c r="O9366" t="s">
        <v>539</v>
      </c>
      <c r="P9366" t="s">
        <v>641</v>
      </c>
    </row>
    <row r="9367" spans="1:16" x14ac:dyDescent="0.25">
      <c r="A9367" t="s">
        <v>371</v>
      </c>
      <c r="B9367" t="s">
        <v>372</v>
      </c>
      <c r="C9367" t="s">
        <v>64</v>
      </c>
      <c r="E9367" t="s">
        <v>291</v>
      </c>
      <c r="F9367" t="s">
        <v>208</v>
      </c>
      <c r="G9367" t="s">
        <v>209</v>
      </c>
      <c r="H9367" t="s">
        <v>30</v>
      </c>
      <c r="I9367" t="s">
        <v>214</v>
      </c>
      <c r="J9367" t="s">
        <v>119</v>
      </c>
      <c r="K9367" s="1">
        <v>45427</v>
      </c>
      <c r="L9367">
        <v>60</v>
      </c>
      <c r="M9367">
        <v>4</v>
      </c>
      <c r="N9367" t="s">
        <v>538</v>
      </c>
      <c r="O9367" t="s">
        <v>539</v>
      </c>
      <c r="P9367" t="s">
        <v>641</v>
      </c>
    </row>
    <row r="9368" spans="1:16" x14ac:dyDescent="0.25">
      <c r="A9368" t="s">
        <v>371</v>
      </c>
      <c r="B9368" t="s">
        <v>372</v>
      </c>
      <c r="C9368" t="s">
        <v>64</v>
      </c>
      <c r="E9368" t="s">
        <v>291</v>
      </c>
      <c r="F9368" t="s">
        <v>208</v>
      </c>
      <c r="G9368" t="s">
        <v>209</v>
      </c>
      <c r="H9368" t="s">
        <v>30</v>
      </c>
      <c r="I9368" t="s">
        <v>214</v>
      </c>
      <c r="J9368" t="s">
        <v>119</v>
      </c>
      <c r="K9368" s="1">
        <v>45428</v>
      </c>
      <c r="L9368">
        <v>60</v>
      </c>
      <c r="M9368">
        <v>4</v>
      </c>
      <c r="N9368" t="s">
        <v>538</v>
      </c>
      <c r="O9368" t="s">
        <v>539</v>
      </c>
      <c r="P9368" t="s">
        <v>641</v>
      </c>
    </row>
    <row r="9369" spans="1:16" x14ac:dyDescent="0.25">
      <c r="A9369" t="s">
        <v>371</v>
      </c>
      <c r="B9369" t="s">
        <v>372</v>
      </c>
      <c r="C9369" t="s">
        <v>64</v>
      </c>
      <c r="E9369" t="s">
        <v>291</v>
      </c>
      <c r="F9369" t="s">
        <v>208</v>
      </c>
      <c r="G9369" t="s">
        <v>209</v>
      </c>
      <c r="H9369" t="s">
        <v>37</v>
      </c>
      <c r="I9369" t="s">
        <v>219</v>
      </c>
      <c r="J9369" t="s">
        <v>119</v>
      </c>
      <c r="K9369" s="1">
        <v>45411</v>
      </c>
      <c r="L9369">
        <v>30</v>
      </c>
      <c r="M9369">
        <v>2</v>
      </c>
      <c r="N9369" t="s">
        <v>538</v>
      </c>
      <c r="O9369" t="s">
        <v>539</v>
      </c>
      <c r="P9369" t="s">
        <v>641</v>
      </c>
    </row>
    <row r="9370" spans="1:16" x14ac:dyDescent="0.25">
      <c r="A9370" t="s">
        <v>371</v>
      </c>
      <c r="B9370" t="s">
        <v>372</v>
      </c>
      <c r="C9370" t="s">
        <v>64</v>
      </c>
      <c r="E9370" t="s">
        <v>291</v>
      </c>
      <c r="F9370" t="s">
        <v>208</v>
      </c>
      <c r="G9370" t="s">
        <v>209</v>
      </c>
      <c r="H9370" t="s">
        <v>37</v>
      </c>
      <c r="I9370" t="s">
        <v>219</v>
      </c>
      <c r="J9370" t="s">
        <v>119</v>
      </c>
      <c r="K9370" s="1">
        <v>45418</v>
      </c>
      <c r="L9370">
        <v>90</v>
      </c>
      <c r="M9370">
        <v>3</v>
      </c>
      <c r="N9370" t="s">
        <v>538</v>
      </c>
      <c r="O9370" t="s">
        <v>539</v>
      </c>
      <c r="P9370" t="s">
        <v>641</v>
      </c>
    </row>
    <row r="9371" spans="1:16" x14ac:dyDescent="0.25">
      <c r="A9371" t="s">
        <v>371</v>
      </c>
      <c r="B9371" t="s">
        <v>372</v>
      </c>
      <c r="C9371" t="s">
        <v>64</v>
      </c>
      <c r="E9371" t="s">
        <v>291</v>
      </c>
      <c r="F9371" t="s">
        <v>208</v>
      </c>
      <c r="G9371" t="s">
        <v>209</v>
      </c>
      <c r="H9371" t="s">
        <v>302</v>
      </c>
      <c r="I9371" t="s">
        <v>373</v>
      </c>
      <c r="J9371" t="s">
        <v>117</v>
      </c>
      <c r="K9371" s="1">
        <v>45419</v>
      </c>
      <c r="L9371">
        <v>30</v>
      </c>
      <c r="M9371">
        <v>3</v>
      </c>
      <c r="N9371" t="s">
        <v>538</v>
      </c>
      <c r="O9371" t="s">
        <v>539</v>
      </c>
      <c r="P9371" t="s">
        <v>641</v>
      </c>
    </row>
    <row r="9372" spans="1:16" x14ac:dyDescent="0.25">
      <c r="A9372" t="s">
        <v>371</v>
      </c>
      <c r="B9372" t="s">
        <v>372</v>
      </c>
      <c r="C9372" t="s">
        <v>64</v>
      </c>
      <c r="E9372" t="s">
        <v>291</v>
      </c>
      <c r="F9372" t="s">
        <v>208</v>
      </c>
      <c r="G9372" t="s">
        <v>209</v>
      </c>
      <c r="H9372" t="s">
        <v>302</v>
      </c>
      <c r="I9372" t="s">
        <v>373</v>
      </c>
      <c r="J9372" t="s">
        <v>117</v>
      </c>
      <c r="K9372" s="1">
        <v>45422</v>
      </c>
      <c r="L9372">
        <v>30</v>
      </c>
      <c r="M9372">
        <v>3</v>
      </c>
      <c r="N9372" t="s">
        <v>538</v>
      </c>
      <c r="O9372" t="s">
        <v>539</v>
      </c>
      <c r="P9372" t="s">
        <v>641</v>
      </c>
    </row>
    <row r="9373" spans="1:16" x14ac:dyDescent="0.25">
      <c r="A9373" t="s">
        <v>371</v>
      </c>
      <c r="B9373" t="s">
        <v>372</v>
      </c>
      <c r="C9373" t="s">
        <v>64</v>
      </c>
      <c r="E9373" t="s">
        <v>291</v>
      </c>
      <c r="F9373" t="s">
        <v>208</v>
      </c>
      <c r="G9373" t="s">
        <v>209</v>
      </c>
      <c r="H9373" t="s">
        <v>35</v>
      </c>
      <c r="I9373" t="s">
        <v>269</v>
      </c>
      <c r="J9373" t="s">
        <v>191</v>
      </c>
      <c r="K9373" s="1">
        <v>45408</v>
      </c>
      <c r="L9373">
        <v>60</v>
      </c>
      <c r="M9373">
        <v>1</v>
      </c>
      <c r="N9373" t="s">
        <v>538</v>
      </c>
      <c r="O9373" t="s">
        <v>539</v>
      </c>
      <c r="P9373" t="s">
        <v>641</v>
      </c>
    </row>
    <row r="9374" spans="1:16" x14ac:dyDescent="0.25">
      <c r="A9374" t="s">
        <v>371</v>
      </c>
      <c r="B9374" t="s">
        <v>372</v>
      </c>
      <c r="C9374" t="s">
        <v>64</v>
      </c>
      <c r="E9374" t="s">
        <v>291</v>
      </c>
      <c r="F9374" t="s">
        <v>208</v>
      </c>
      <c r="G9374" t="s">
        <v>209</v>
      </c>
      <c r="H9374" t="s">
        <v>35</v>
      </c>
      <c r="I9374" t="s">
        <v>216</v>
      </c>
      <c r="J9374" t="s">
        <v>191</v>
      </c>
      <c r="K9374" s="1">
        <v>45408</v>
      </c>
      <c r="L9374">
        <v>60</v>
      </c>
      <c r="M9374">
        <v>1</v>
      </c>
      <c r="N9374" t="s">
        <v>538</v>
      </c>
      <c r="O9374" t="s">
        <v>539</v>
      </c>
      <c r="P9374" t="s">
        <v>641</v>
      </c>
    </row>
    <row r="9375" spans="1:16" x14ac:dyDescent="0.25">
      <c r="A9375" t="s">
        <v>371</v>
      </c>
      <c r="B9375" t="s">
        <v>372</v>
      </c>
      <c r="C9375" t="s">
        <v>64</v>
      </c>
      <c r="E9375" t="s">
        <v>291</v>
      </c>
      <c r="F9375" t="s">
        <v>208</v>
      </c>
      <c r="G9375" t="s">
        <v>209</v>
      </c>
      <c r="H9375" t="s">
        <v>35</v>
      </c>
      <c r="I9375" t="s">
        <v>216</v>
      </c>
      <c r="J9375" t="s">
        <v>191</v>
      </c>
      <c r="K9375" s="1">
        <v>45413</v>
      </c>
      <c r="L9375">
        <v>120</v>
      </c>
      <c r="M9375">
        <v>2</v>
      </c>
      <c r="N9375" t="s">
        <v>538</v>
      </c>
      <c r="O9375" t="s">
        <v>539</v>
      </c>
      <c r="P9375" t="s">
        <v>641</v>
      </c>
    </row>
    <row r="9376" spans="1:16" x14ac:dyDescent="0.25">
      <c r="A9376" t="s">
        <v>371</v>
      </c>
      <c r="B9376" t="s">
        <v>372</v>
      </c>
      <c r="C9376" t="s">
        <v>64</v>
      </c>
      <c r="E9376" t="s">
        <v>291</v>
      </c>
      <c r="F9376" t="s">
        <v>208</v>
      </c>
      <c r="G9376" t="s">
        <v>209</v>
      </c>
      <c r="H9376" t="s">
        <v>35</v>
      </c>
      <c r="I9376" t="s">
        <v>216</v>
      </c>
      <c r="J9376" t="s">
        <v>191</v>
      </c>
      <c r="K9376" s="1">
        <v>45414</v>
      </c>
      <c r="L9376">
        <v>150</v>
      </c>
      <c r="M9376">
        <v>2</v>
      </c>
      <c r="N9376" t="s">
        <v>538</v>
      </c>
      <c r="O9376" t="s">
        <v>539</v>
      </c>
      <c r="P9376" t="s">
        <v>641</v>
      </c>
    </row>
    <row r="9377" spans="1:16" x14ac:dyDescent="0.25">
      <c r="A9377" t="s">
        <v>371</v>
      </c>
      <c r="B9377" t="s">
        <v>372</v>
      </c>
      <c r="C9377" t="s">
        <v>64</v>
      </c>
      <c r="E9377" t="s">
        <v>291</v>
      </c>
      <c r="F9377" t="s">
        <v>208</v>
      </c>
      <c r="G9377" t="s">
        <v>209</v>
      </c>
      <c r="H9377" t="s">
        <v>35</v>
      </c>
      <c r="I9377" t="s">
        <v>216</v>
      </c>
      <c r="J9377" t="s">
        <v>191</v>
      </c>
      <c r="K9377" s="1">
        <v>45418</v>
      </c>
      <c r="L9377">
        <v>60</v>
      </c>
      <c r="M9377">
        <v>3</v>
      </c>
      <c r="N9377" t="s">
        <v>538</v>
      </c>
      <c r="O9377" t="s">
        <v>539</v>
      </c>
      <c r="P9377" t="s">
        <v>641</v>
      </c>
    </row>
    <row r="9378" spans="1:16" x14ac:dyDescent="0.25">
      <c r="A9378" t="s">
        <v>371</v>
      </c>
      <c r="B9378" t="s">
        <v>372</v>
      </c>
      <c r="C9378" t="s">
        <v>64</v>
      </c>
      <c r="E9378" t="s">
        <v>291</v>
      </c>
      <c r="F9378" t="s">
        <v>208</v>
      </c>
      <c r="G9378" t="s">
        <v>209</v>
      </c>
      <c r="H9378" t="s">
        <v>35</v>
      </c>
      <c r="I9378" t="s">
        <v>216</v>
      </c>
      <c r="J9378" t="s">
        <v>191</v>
      </c>
      <c r="K9378" s="1">
        <v>45420</v>
      </c>
      <c r="L9378">
        <v>60</v>
      </c>
      <c r="M9378">
        <v>3</v>
      </c>
      <c r="N9378" t="s">
        <v>538</v>
      </c>
      <c r="O9378" t="s">
        <v>539</v>
      </c>
      <c r="P9378" t="s">
        <v>641</v>
      </c>
    </row>
    <row r="9379" spans="1:16" x14ac:dyDescent="0.25">
      <c r="A9379" t="s">
        <v>371</v>
      </c>
      <c r="B9379" t="s">
        <v>372</v>
      </c>
      <c r="C9379" t="s">
        <v>64</v>
      </c>
      <c r="E9379" t="s">
        <v>291</v>
      </c>
      <c r="F9379" t="s">
        <v>208</v>
      </c>
      <c r="G9379" t="s">
        <v>209</v>
      </c>
      <c r="H9379" t="s">
        <v>35</v>
      </c>
      <c r="I9379" t="s">
        <v>216</v>
      </c>
      <c r="J9379" t="s">
        <v>191</v>
      </c>
      <c r="K9379" s="1">
        <v>45427</v>
      </c>
      <c r="L9379">
        <v>60</v>
      </c>
      <c r="M9379">
        <v>4</v>
      </c>
      <c r="N9379" t="s">
        <v>538</v>
      </c>
      <c r="O9379" t="s">
        <v>539</v>
      </c>
      <c r="P9379" t="s">
        <v>641</v>
      </c>
    </row>
    <row r="9380" spans="1:16" x14ac:dyDescent="0.25">
      <c r="A9380" t="s">
        <v>371</v>
      </c>
      <c r="B9380" t="s">
        <v>372</v>
      </c>
      <c r="C9380" t="s">
        <v>64</v>
      </c>
      <c r="E9380" t="s">
        <v>291</v>
      </c>
      <c r="F9380" t="s">
        <v>208</v>
      </c>
      <c r="G9380" t="s">
        <v>209</v>
      </c>
      <c r="H9380" t="s">
        <v>37</v>
      </c>
      <c r="I9380" t="s">
        <v>217</v>
      </c>
      <c r="J9380" t="s">
        <v>119</v>
      </c>
      <c r="K9380" s="1">
        <v>45404</v>
      </c>
      <c r="L9380">
        <v>30</v>
      </c>
      <c r="M9380">
        <v>1</v>
      </c>
      <c r="N9380" t="s">
        <v>538</v>
      </c>
      <c r="O9380" t="s">
        <v>539</v>
      </c>
      <c r="P9380" t="s">
        <v>641</v>
      </c>
    </row>
    <row r="9381" spans="1:16" x14ac:dyDescent="0.25">
      <c r="A9381" t="s">
        <v>371</v>
      </c>
      <c r="B9381" t="s">
        <v>372</v>
      </c>
      <c r="C9381" t="s">
        <v>64</v>
      </c>
      <c r="E9381" t="s">
        <v>291</v>
      </c>
      <c r="F9381" t="s">
        <v>208</v>
      </c>
      <c r="G9381" t="s">
        <v>209</v>
      </c>
      <c r="H9381" t="s">
        <v>37</v>
      </c>
      <c r="I9381" t="s">
        <v>217</v>
      </c>
      <c r="J9381" t="s">
        <v>119</v>
      </c>
      <c r="K9381" s="1">
        <v>45405</v>
      </c>
      <c r="L9381">
        <v>30</v>
      </c>
      <c r="M9381">
        <v>1</v>
      </c>
      <c r="N9381" t="s">
        <v>538</v>
      </c>
      <c r="O9381" t="s">
        <v>539</v>
      </c>
      <c r="P9381" t="s">
        <v>641</v>
      </c>
    </row>
    <row r="9382" spans="1:16" x14ac:dyDescent="0.25">
      <c r="A9382" t="s">
        <v>371</v>
      </c>
      <c r="B9382" t="s">
        <v>372</v>
      </c>
      <c r="C9382" t="s">
        <v>64</v>
      </c>
      <c r="E9382" t="s">
        <v>291</v>
      </c>
      <c r="F9382" t="s">
        <v>208</v>
      </c>
      <c r="G9382" t="s">
        <v>209</v>
      </c>
      <c r="H9382" t="s">
        <v>37</v>
      </c>
      <c r="I9382" t="s">
        <v>217</v>
      </c>
      <c r="J9382" t="s">
        <v>119</v>
      </c>
      <c r="K9382" s="1">
        <v>45408</v>
      </c>
      <c r="L9382">
        <v>90</v>
      </c>
      <c r="M9382">
        <v>1</v>
      </c>
      <c r="N9382" t="s">
        <v>538</v>
      </c>
      <c r="O9382" t="s">
        <v>539</v>
      </c>
      <c r="P9382" t="s">
        <v>641</v>
      </c>
    </row>
    <row r="9383" spans="1:16" x14ac:dyDescent="0.25">
      <c r="A9383" t="s">
        <v>371</v>
      </c>
      <c r="B9383" t="s">
        <v>372</v>
      </c>
      <c r="C9383" t="s">
        <v>64</v>
      </c>
      <c r="E9383" t="s">
        <v>291</v>
      </c>
      <c r="F9383" t="s">
        <v>208</v>
      </c>
      <c r="G9383" t="s">
        <v>209</v>
      </c>
      <c r="H9383" t="s">
        <v>37</v>
      </c>
      <c r="I9383" t="s">
        <v>217</v>
      </c>
      <c r="J9383" t="s">
        <v>119</v>
      </c>
      <c r="K9383" s="1">
        <v>45411</v>
      </c>
      <c r="L9383">
        <v>90</v>
      </c>
      <c r="M9383">
        <v>2</v>
      </c>
      <c r="N9383" t="s">
        <v>538</v>
      </c>
      <c r="O9383" t="s">
        <v>539</v>
      </c>
      <c r="P9383" t="s">
        <v>641</v>
      </c>
    </row>
    <row r="9384" spans="1:16" x14ac:dyDescent="0.25">
      <c r="A9384" t="s">
        <v>371</v>
      </c>
      <c r="B9384" t="s">
        <v>372</v>
      </c>
      <c r="C9384" t="s">
        <v>64</v>
      </c>
      <c r="E9384" t="s">
        <v>291</v>
      </c>
      <c r="F9384" t="s">
        <v>208</v>
      </c>
      <c r="G9384" t="s">
        <v>209</v>
      </c>
      <c r="H9384" t="s">
        <v>37</v>
      </c>
      <c r="I9384" t="s">
        <v>217</v>
      </c>
      <c r="J9384" t="s">
        <v>119</v>
      </c>
      <c r="K9384" s="1">
        <v>45412</v>
      </c>
      <c r="L9384">
        <v>30</v>
      </c>
      <c r="M9384">
        <v>2</v>
      </c>
      <c r="N9384" t="s">
        <v>538</v>
      </c>
      <c r="O9384" t="s">
        <v>539</v>
      </c>
      <c r="P9384" t="s">
        <v>641</v>
      </c>
    </row>
    <row r="9385" spans="1:16" x14ac:dyDescent="0.25">
      <c r="A9385" t="s">
        <v>371</v>
      </c>
      <c r="B9385" t="s">
        <v>372</v>
      </c>
      <c r="C9385" t="s">
        <v>64</v>
      </c>
      <c r="E9385" t="s">
        <v>291</v>
      </c>
      <c r="F9385" t="s">
        <v>208</v>
      </c>
      <c r="G9385" t="s">
        <v>209</v>
      </c>
      <c r="H9385" t="s">
        <v>37</v>
      </c>
      <c r="I9385" t="s">
        <v>217</v>
      </c>
      <c r="J9385" t="s">
        <v>119</v>
      </c>
      <c r="K9385" s="1">
        <v>45413</v>
      </c>
      <c r="L9385">
        <v>60</v>
      </c>
      <c r="M9385">
        <v>2</v>
      </c>
      <c r="N9385" t="s">
        <v>538</v>
      </c>
      <c r="O9385" t="s">
        <v>539</v>
      </c>
      <c r="P9385" t="s">
        <v>641</v>
      </c>
    </row>
    <row r="9386" spans="1:16" x14ac:dyDescent="0.25">
      <c r="A9386" t="s">
        <v>371</v>
      </c>
      <c r="B9386" t="s">
        <v>372</v>
      </c>
      <c r="C9386" t="s">
        <v>64</v>
      </c>
      <c r="E9386" t="s">
        <v>291</v>
      </c>
      <c r="F9386" t="s">
        <v>208</v>
      </c>
      <c r="G9386" t="s">
        <v>209</v>
      </c>
      <c r="H9386" t="s">
        <v>37</v>
      </c>
      <c r="I9386" t="s">
        <v>217</v>
      </c>
      <c r="J9386" t="s">
        <v>119</v>
      </c>
      <c r="K9386" s="1">
        <v>45415</v>
      </c>
      <c r="L9386">
        <v>90</v>
      </c>
      <c r="M9386">
        <v>2</v>
      </c>
      <c r="N9386" t="s">
        <v>538</v>
      </c>
      <c r="O9386" t="s">
        <v>539</v>
      </c>
      <c r="P9386" t="s">
        <v>641</v>
      </c>
    </row>
    <row r="9387" spans="1:16" x14ac:dyDescent="0.25">
      <c r="A9387" t="s">
        <v>371</v>
      </c>
      <c r="B9387" t="s">
        <v>372</v>
      </c>
      <c r="C9387" t="s">
        <v>64</v>
      </c>
      <c r="E9387" t="s">
        <v>291</v>
      </c>
      <c r="F9387" t="s">
        <v>208</v>
      </c>
      <c r="G9387" t="s">
        <v>209</v>
      </c>
      <c r="H9387" t="s">
        <v>37</v>
      </c>
      <c r="I9387" t="s">
        <v>217</v>
      </c>
      <c r="J9387" t="s">
        <v>119</v>
      </c>
      <c r="K9387" s="1">
        <v>45418</v>
      </c>
      <c r="L9387">
        <v>30</v>
      </c>
      <c r="M9387">
        <v>3</v>
      </c>
      <c r="N9387" t="s">
        <v>538</v>
      </c>
      <c r="O9387" t="s">
        <v>539</v>
      </c>
      <c r="P9387" t="s">
        <v>641</v>
      </c>
    </row>
    <row r="9388" spans="1:16" x14ac:dyDescent="0.25">
      <c r="A9388" t="s">
        <v>371</v>
      </c>
      <c r="B9388" t="s">
        <v>372</v>
      </c>
      <c r="C9388" t="s">
        <v>64</v>
      </c>
      <c r="E9388" t="s">
        <v>291</v>
      </c>
      <c r="F9388" t="s">
        <v>208</v>
      </c>
      <c r="G9388" t="s">
        <v>209</v>
      </c>
      <c r="H9388" t="s">
        <v>37</v>
      </c>
      <c r="I9388" t="s">
        <v>217</v>
      </c>
      <c r="J9388" t="s">
        <v>119</v>
      </c>
      <c r="K9388" s="1">
        <v>45419</v>
      </c>
      <c r="L9388">
        <v>90</v>
      </c>
      <c r="M9388">
        <v>3</v>
      </c>
      <c r="N9388" t="s">
        <v>538</v>
      </c>
      <c r="O9388" t="s">
        <v>539</v>
      </c>
      <c r="P9388" t="s">
        <v>641</v>
      </c>
    </row>
    <row r="9389" spans="1:16" x14ac:dyDescent="0.25">
      <c r="A9389" t="s">
        <v>371</v>
      </c>
      <c r="B9389" t="s">
        <v>372</v>
      </c>
      <c r="C9389" t="s">
        <v>64</v>
      </c>
      <c r="E9389" t="s">
        <v>291</v>
      </c>
      <c r="F9389" t="s">
        <v>208</v>
      </c>
      <c r="G9389" t="s">
        <v>209</v>
      </c>
      <c r="H9389" t="s">
        <v>37</v>
      </c>
      <c r="I9389" t="s">
        <v>217</v>
      </c>
      <c r="J9389" t="s">
        <v>119</v>
      </c>
      <c r="K9389" s="1">
        <v>45420</v>
      </c>
      <c r="L9389">
        <v>120</v>
      </c>
      <c r="M9389">
        <v>3</v>
      </c>
      <c r="N9389" t="s">
        <v>538</v>
      </c>
      <c r="O9389" t="s">
        <v>539</v>
      </c>
      <c r="P9389" t="s">
        <v>641</v>
      </c>
    </row>
    <row r="9390" spans="1:16" x14ac:dyDescent="0.25">
      <c r="A9390" t="s">
        <v>371</v>
      </c>
      <c r="B9390" t="s">
        <v>372</v>
      </c>
      <c r="C9390" t="s">
        <v>64</v>
      </c>
      <c r="E9390" t="s">
        <v>291</v>
      </c>
      <c r="F9390" t="s">
        <v>208</v>
      </c>
      <c r="G9390" t="s">
        <v>209</v>
      </c>
      <c r="H9390" t="s">
        <v>37</v>
      </c>
      <c r="I9390" t="s">
        <v>217</v>
      </c>
      <c r="J9390" t="s">
        <v>119</v>
      </c>
      <c r="K9390" s="1">
        <v>45421</v>
      </c>
      <c r="L9390">
        <v>90</v>
      </c>
      <c r="M9390">
        <v>3</v>
      </c>
      <c r="N9390" t="s">
        <v>538</v>
      </c>
      <c r="O9390" t="s">
        <v>539</v>
      </c>
      <c r="P9390" t="s">
        <v>641</v>
      </c>
    </row>
    <row r="9391" spans="1:16" x14ac:dyDescent="0.25">
      <c r="A9391" t="s">
        <v>371</v>
      </c>
      <c r="B9391" t="s">
        <v>372</v>
      </c>
      <c r="C9391" t="s">
        <v>64</v>
      </c>
      <c r="E9391" t="s">
        <v>291</v>
      </c>
      <c r="F9391" t="s">
        <v>208</v>
      </c>
      <c r="G9391" t="s">
        <v>209</v>
      </c>
      <c r="H9391" t="s">
        <v>37</v>
      </c>
      <c r="I9391" t="s">
        <v>217</v>
      </c>
      <c r="J9391" t="s">
        <v>119</v>
      </c>
      <c r="K9391" s="1">
        <v>45422</v>
      </c>
      <c r="L9391">
        <v>60</v>
      </c>
      <c r="M9391">
        <v>3</v>
      </c>
      <c r="N9391" t="s">
        <v>538</v>
      </c>
      <c r="O9391" t="s">
        <v>539</v>
      </c>
      <c r="P9391" t="s">
        <v>641</v>
      </c>
    </row>
    <row r="9392" spans="1:16" x14ac:dyDescent="0.25">
      <c r="A9392" t="s">
        <v>371</v>
      </c>
      <c r="B9392" t="s">
        <v>372</v>
      </c>
      <c r="C9392" t="s">
        <v>64</v>
      </c>
      <c r="E9392" t="s">
        <v>291</v>
      </c>
      <c r="F9392" t="s">
        <v>208</v>
      </c>
      <c r="G9392" t="s">
        <v>209</v>
      </c>
      <c r="H9392" t="s">
        <v>37</v>
      </c>
      <c r="I9392" t="s">
        <v>217</v>
      </c>
      <c r="J9392" t="s">
        <v>119</v>
      </c>
      <c r="K9392" s="1">
        <v>45425</v>
      </c>
      <c r="L9392">
        <v>120</v>
      </c>
      <c r="M9392">
        <v>4</v>
      </c>
      <c r="N9392" t="s">
        <v>538</v>
      </c>
      <c r="O9392" t="s">
        <v>539</v>
      </c>
      <c r="P9392" t="s">
        <v>641</v>
      </c>
    </row>
    <row r="9393" spans="1:16" x14ac:dyDescent="0.25">
      <c r="A9393" t="s">
        <v>371</v>
      </c>
      <c r="B9393" t="s">
        <v>372</v>
      </c>
      <c r="C9393" t="s">
        <v>64</v>
      </c>
      <c r="E9393" t="s">
        <v>291</v>
      </c>
      <c r="F9393" t="s">
        <v>208</v>
      </c>
      <c r="G9393" t="s">
        <v>209</v>
      </c>
      <c r="H9393" t="s">
        <v>37</v>
      </c>
      <c r="I9393" t="s">
        <v>217</v>
      </c>
      <c r="J9393" t="s">
        <v>119</v>
      </c>
      <c r="K9393" s="1">
        <v>45426</v>
      </c>
      <c r="L9393">
        <v>120</v>
      </c>
      <c r="M9393">
        <v>4</v>
      </c>
      <c r="N9393" t="s">
        <v>538</v>
      </c>
      <c r="O9393" t="s">
        <v>539</v>
      </c>
      <c r="P9393" t="s">
        <v>641</v>
      </c>
    </row>
    <row r="9394" spans="1:16" x14ac:dyDescent="0.25">
      <c r="A9394" t="s">
        <v>371</v>
      </c>
      <c r="B9394" t="s">
        <v>372</v>
      </c>
      <c r="C9394" t="s">
        <v>64</v>
      </c>
      <c r="E9394" t="s">
        <v>291</v>
      </c>
      <c r="F9394" t="s">
        <v>208</v>
      </c>
      <c r="G9394" t="s">
        <v>209</v>
      </c>
      <c r="H9394" t="s">
        <v>37</v>
      </c>
      <c r="I9394" t="s">
        <v>217</v>
      </c>
      <c r="J9394" t="s">
        <v>119</v>
      </c>
      <c r="K9394" s="1">
        <v>45427</v>
      </c>
      <c r="L9394">
        <v>120</v>
      </c>
      <c r="M9394">
        <v>4</v>
      </c>
      <c r="N9394" t="s">
        <v>538</v>
      </c>
      <c r="O9394" t="s">
        <v>539</v>
      </c>
      <c r="P9394" t="s">
        <v>641</v>
      </c>
    </row>
    <row r="9395" spans="1:16" x14ac:dyDescent="0.25">
      <c r="A9395" t="s">
        <v>371</v>
      </c>
      <c r="B9395" t="s">
        <v>372</v>
      </c>
      <c r="C9395" t="s">
        <v>64</v>
      </c>
      <c r="E9395" t="s">
        <v>291</v>
      </c>
      <c r="F9395" t="s">
        <v>208</v>
      </c>
      <c r="G9395" t="s">
        <v>209</v>
      </c>
      <c r="H9395" t="s">
        <v>37</v>
      </c>
      <c r="I9395" t="s">
        <v>217</v>
      </c>
      <c r="J9395" t="s">
        <v>119</v>
      </c>
      <c r="K9395" s="1">
        <v>45428</v>
      </c>
      <c r="L9395">
        <v>120</v>
      </c>
      <c r="M9395">
        <v>4</v>
      </c>
      <c r="N9395" t="s">
        <v>538</v>
      </c>
      <c r="O9395" t="s">
        <v>539</v>
      </c>
      <c r="P9395" t="s">
        <v>641</v>
      </c>
    </row>
    <row r="9396" spans="1:16" x14ac:dyDescent="0.25">
      <c r="A9396" t="s">
        <v>371</v>
      </c>
      <c r="B9396" t="s">
        <v>372</v>
      </c>
      <c r="C9396" t="s">
        <v>64</v>
      </c>
      <c r="E9396" t="s">
        <v>291</v>
      </c>
      <c r="F9396" t="s">
        <v>208</v>
      </c>
      <c r="G9396" t="s">
        <v>209</v>
      </c>
      <c r="H9396" t="s">
        <v>37</v>
      </c>
      <c r="I9396" t="s">
        <v>218</v>
      </c>
      <c r="J9396" t="s">
        <v>119</v>
      </c>
      <c r="K9396" s="1">
        <v>45404</v>
      </c>
      <c r="L9396">
        <v>30</v>
      </c>
      <c r="M9396">
        <v>1</v>
      </c>
      <c r="N9396" t="s">
        <v>538</v>
      </c>
      <c r="O9396" t="s">
        <v>539</v>
      </c>
      <c r="P9396" t="s">
        <v>641</v>
      </c>
    </row>
    <row r="9397" spans="1:16" x14ac:dyDescent="0.25">
      <c r="A9397" t="s">
        <v>371</v>
      </c>
      <c r="B9397" t="s">
        <v>372</v>
      </c>
      <c r="C9397" t="s">
        <v>64</v>
      </c>
      <c r="E9397" t="s">
        <v>291</v>
      </c>
      <c r="F9397" t="s">
        <v>208</v>
      </c>
      <c r="G9397" t="s">
        <v>209</v>
      </c>
      <c r="H9397" t="s">
        <v>37</v>
      </c>
      <c r="I9397" t="s">
        <v>218</v>
      </c>
      <c r="J9397" t="s">
        <v>119</v>
      </c>
      <c r="K9397" s="1">
        <v>45406</v>
      </c>
      <c r="L9397">
        <v>30</v>
      </c>
      <c r="M9397">
        <v>1</v>
      </c>
      <c r="N9397" t="s">
        <v>538</v>
      </c>
      <c r="O9397" t="s">
        <v>539</v>
      </c>
      <c r="P9397" t="s">
        <v>641</v>
      </c>
    </row>
    <row r="9398" spans="1:16" x14ac:dyDescent="0.25">
      <c r="A9398" t="s">
        <v>371</v>
      </c>
      <c r="B9398" t="s">
        <v>372</v>
      </c>
      <c r="C9398" t="s">
        <v>64</v>
      </c>
      <c r="E9398" t="s">
        <v>291</v>
      </c>
      <c r="F9398" t="s">
        <v>208</v>
      </c>
      <c r="G9398" t="s">
        <v>209</v>
      </c>
      <c r="H9398" t="s">
        <v>37</v>
      </c>
      <c r="I9398" t="s">
        <v>218</v>
      </c>
      <c r="J9398" t="s">
        <v>119</v>
      </c>
      <c r="K9398" s="1">
        <v>45411</v>
      </c>
      <c r="L9398">
        <v>30</v>
      </c>
      <c r="M9398">
        <v>2</v>
      </c>
      <c r="N9398" t="s">
        <v>538</v>
      </c>
      <c r="O9398" t="s">
        <v>539</v>
      </c>
      <c r="P9398" t="s">
        <v>641</v>
      </c>
    </row>
    <row r="9399" spans="1:16" x14ac:dyDescent="0.25">
      <c r="A9399" t="s">
        <v>371</v>
      </c>
      <c r="B9399" t="s">
        <v>372</v>
      </c>
      <c r="C9399" t="s">
        <v>64</v>
      </c>
      <c r="E9399" t="s">
        <v>291</v>
      </c>
      <c r="F9399" t="s">
        <v>208</v>
      </c>
      <c r="G9399" t="s">
        <v>209</v>
      </c>
      <c r="H9399" t="s">
        <v>37</v>
      </c>
      <c r="I9399" t="s">
        <v>218</v>
      </c>
      <c r="J9399" t="s">
        <v>119</v>
      </c>
      <c r="K9399" s="1">
        <v>45414</v>
      </c>
      <c r="L9399">
        <v>30</v>
      </c>
      <c r="M9399">
        <v>2</v>
      </c>
      <c r="N9399" t="s">
        <v>538</v>
      </c>
      <c r="O9399" t="s">
        <v>539</v>
      </c>
      <c r="P9399" t="s">
        <v>641</v>
      </c>
    </row>
    <row r="9400" spans="1:16" x14ac:dyDescent="0.25">
      <c r="A9400" t="s">
        <v>371</v>
      </c>
      <c r="B9400" t="s">
        <v>372</v>
      </c>
      <c r="C9400" t="s">
        <v>64</v>
      </c>
      <c r="E9400" t="s">
        <v>291</v>
      </c>
      <c r="F9400" t="s">
        <v>208</v>
      </c>
      <c r="G9400" t="s">
        <v>209</v>
      </c>
      <c r="H9400" t="s">
        <v>37</v>
      </c>
      <c r="I9400" t="s">
        <v>218</v>
      </c>
      <c r="J9400" t="s">
        <v>119</v>
      </c>
      <c r="K9400" s="1">
        <v>45419</v>
      </c>
      <c r="L9400">
        <v>60</v>
      </c>
      <c r="M9400">
        <v>3</v>
      </c>
      <c r="N9400" t="s">
        <v>538</v>
      </c>
      <c r="O9400" t="s">
        <v>539</v>
      </c>
      <c r="P9400" t="s">
        <v>641</v>
      </c>
    </row>
    <row r="9401" spans="1:16" x14ac:dyDescent="0.25">
      <c r="A9401" t="s">
        <v>371</v>
      </c>
      <c r="B9401" t="s">
        <v>372</v>
      </c>
      <c r="C9401" t="s">
        <v>64</v>
      </c>
      <c r="E9401" t="s">
        <v>291</v>
      </c>
      <c r="F9401" t="s">
        <v>208</v>
      </c>
      <c r="G9401" t="s">
        <v>209</v>
      </c>
      <c r="H9401" t="s">
        <v>37</v>
      </c>
      <c r="I9401" t="s">
        <v>218</v>
      </c>
      <c r="J9401" t="s">
        <v>119</v>
      </c>
      <c r="K9401" s="1">
        <v>45420</v>
      </c>
      <c r="L9401">
        <v>30</v>
      </c>
      <c r="M9401">
        <v>3</v>
      </c>
      <c r="N9401" t="s">
        <v>538</v>
      </c>
      <c r="O9401" t="s">
        <v>539</v>
      </c>
      <c r="P9401" t="s">
        <v>641</v>
      </c>
    </row>
    <row r="9402" spans="1:16" x14ac:dyDescent="0.25">
      <c r="A9402" t="s">
        <v>371</v>
      </c>
      <c r="B9402" t="s">
        <v>372</v>
      </c>
      <c r="C9402" t="s">
        <v>64</v>
      </c>
      <c r="E9402" t="s">
        <v>291</v>
      </c>
      <c r="F9402" t="s">
        <v>208</v>
      </c>
      <c r="G9402" t="s">
        <v>209</v>
      </c>
      <c r="H9402" t="s">
        <v>37</v>
      </c>
      <c r="I9402" t="s">
        <v>219</v>
      </c>
      <c r="J9402" t="s">
        <v>119</v>
      </c>
      <c r="K9402" s="1">
        <v>45406</v>
      </c>
      <c r="L9402">
        <v>30</v>
      </c>
      <c r="M9402">
        <v>1</v>
      </c>
      <c r="N9402" t="s">
        <v>538</v>
      </c>
      <c r="O9402" t="s">
        <v>539</v>
      </c>
      <c r="P9402" t="s">
        <v>641</v>
      </c>
    </row>
    <row r="9403" spans="1:16" x14ac:dyDescent="0.25">
      <c r="A9403" t="s">
        <v>371</v>
      </c>
      <c r="B9403" t="s">
        <v>372</v>
      </c>
      <c r="C9403" t="s">
        <v>64</v>
      </c>
      <c r="E9403" t="s">
        <v>291</v>
      </c>
      <c r="F9403" t="s">
        <v>208</v>
      </c>
      <c r="G9403" t="s">
        <v>209</v>
      </c>
      <c r="H9403" t="s">
        <v>37</v>
      </c>
      <c r="I9403" t="s">
        <v>219</v>
      </c>
      <c r="J9403" t="s">
        <v>119</v>
      </c>
      <c r="K9403" s="1">
        <v>45412</v>
      </c>
      <c r="L9403">
        <v>60</v>
      </c>
      <c r="M9403">
        <v>2</v>
      </c>
      <c r="N9403" t="s">
        <v>538</v>
      </c>
      <c r="O9403" t="s">
        <v>539</v>
      </c>
      <c r="P9403" t="s">
        <v>641</v>
      </c>
    </row>
    <row r="9404" spans="1:16" x14ac:dyDescent="0.25">
      <c r="A9404" t="s">
        <v>371</v>
      </c>
      <c r="B9404" t="s">
        <v>372</v>
      </c>
      <c r="C9404" t="s">
        <v>64</v>
      </c>
      <c r="E9404" t="s">
        <v>291</v>
      </c>
      <c r="F9404" t="s">
        <v>208</v>
      </c>
      <c r="G9404" t="s">
        <v>209</v>
      </c>
      <c r="H9404" t="s">
        <v>37</v>
      </c>
      <c r="I9404" t="s">
        <v>244</v>
      </c>
      <c r="J9404" t="s">
        <v>119</v>
      </c>
      <c r="K9404" s="1">
        <v>45419</v>
      </c>
      <c r="L9404">
        <v>60</v>
      </c>
      <c r="M9404">
        <v>3</v>
      </c>
      <c r="N9404" t="s">
        <v>538</v>
      </c>
      <c r="O9404" t="s">
        <v>539</v>
      </c>
      <c r="P9404" t="s">
        <v>641</v>
      </c>
    </row>
    <row r="9405" spans="1:16" x14ac:dyDescent="0.25">
      <c r="A9405" t="s">
        <v>371</v>
      </c>
      <c r="B9405" t="s">
        <v>372</v>
      </c>
      <c r="C9405" t="s">
        <v>64</v>
      </c>
      <c r="E9405" t="s">
        <v>291</v>
      </c>
      <c r="F9405" t="s">
        <v>208</v>
      </c>
      <c r="G9405" t="s">
        <v>209</v>
      </c>
      <c r="H9405" t="s">
        <v>37</v>
      </c>
      <c r="I9405" t="s">
        <v>220</v>
      </c>
      <c r="J9405" t="s">
        <v>119</v>
      </c>
      <c r="K9405" s="1">
        <v>45404</v>
      </c>
      <c r="L9405">
        <v>30</v>
      </c>
      <c r="M9405">
        <v>1</v>
      </c>
      <c r="N9405" t="s">
        <v>538</v>
      </c>
      <c r="O9405" t="s">
        <v>539</v>
      </c>
      <c r="P9405" t="s">
        <v>641</v>
      </c>
    </row>
    <row r="9406" spans="1:16" x14ac:dyDescent="0.25">
      <c r="A9406" t="s">
        <v>371</v>
      </c>
      <c r="B9406" t="s">
        <v>372</v>
      </c>
      <c r="C9406" t="s">
        <v>64</v>
      </c>
      <c r="E9406" t="s">
        <v>291</v>
      </c>
      <c r="F9406" t="s">
        <v>208</v>
      </c>
      <c r="G9406" t="s">
        <v>209</v>
      </c>
      <c r="H9406" t="s">
        <v>37</v>
      </c>
      <c r="I9406" t="s">
        <v>220</v>
      </c>
      <c r="J9406" t="s">
        <v>119</v>
      </c>
      <c r="K9406" s="1">
        <v>45419</v>
      </c>
      <c r="L9406">
        <v>30</v>
      </c>
      <c r="M9406">
        <v>3</v>
      </c>
      <c r="N9406" t="s">
        <v>538</v>
      </c>
      <c r="O9406" t="s">
        <v>539</v>
      </c>
      <c r="P9406" t="s">
        <v>641</v>
      </c>
    </row>
    <row r="9407" spans="1:16" x14ac:dyDescent="0.25">
      <c r="A9407" t="s">
        <v>371</v>
      </c>
      <c r="B9407" t="s">
        <v>372</v>
      </c>
      <c r="C9407" t="s">
        <v>64</v>
      </c>
      <c r="E9407" t="s">
        <v>291</v>
      </c>
      <c r="F9407" t="s">
        <v>208</v>
      </c>
      <c r="G9407" t="s">
        <v>209</v>
      </c>
      <c r="H9407" t="s">
        <v>37</v>
      </c>
      <c r="I9407" t="s">
        <v>220</v>
      </c>
      <c r="J9407" t="s">
        <v>119</v>
      </c>
      <c r="K9407" s="1">
        <v>45422</v>
      </c>
      <c r="L9407">
        <v>60</v>
      </c>
      <c r="M9407">
        <v>3</v>
      </c>
      <c r="N9407" t="s">
        <v>538</v>
      </c>
      <c r="O9407" t="s">
        <v>539</v>
      </c>
      <c r="P9407" t="s">
        <v>641</v>
      </c>
    </row>
    <row r="9408" spans="1:16" x14ac:dyDescent="0.25">
      <c r="A9408" t="s">
        <v>371</v>
      </c>
      <c r="B9408" t="s">
        <v>372</v>
      </c>
      <c r="C9408" t="s">
        <v>64</v>
      </c>
      <c r="E9408" t="s">
        <v>291</v>
      </c>
      <c r="F9408" t="s">
        <v>208</v>
      </c>
      <c r="G9408" t="s">
        <v>209</v>
      </c>
      <c r="H9408" t="s">
        <v>37</v>
      </c>
      <c r="I9408" t="s">
        <v>220</v>
      </c>
      <c r="J9408" t="s">
        <v>119</v>
      </c>
      <c r="K9408" s="1">
        <v>45425</v>
      </c>
      <c r="L9408">
        <v>60</v>
      </c>
      <c r="M9408">
        <v>4</v>
      </c>
      <c r="N9408" t="s">
        <v>538</v>
      </c>
      <c r="O9408" t="s">
        <v>539</v>
      </c>
      <c r="P9408" t="s">
        <v>641</v>
      </c>
    </row>
    <row r="9409" spans="1:16" x14ac:dyDescent="0.25">
      <c r="A9409" t="s">
        <v>371</v>
      </c>
      <c r="B9409" t="s">
        <v>372</v>
      </c>
      <c r="C9409" t="s">
        <v>64</v>
      </c>
      <c r="E9409" t="s">
        <v>291</v>
      </c>
      <c r="F9409" t="s">
        <v>208</v>
      </c>
      <c r="G9409" t="s">
        <v>209</v>
      </c>
      <c r="H9409" t="s">
        <v>37</v>
      </c>
      <c r="I9409" t="s">
        <v>221</v>
      </c>
      <c r="J9409" t="s">
        <v>119</v>
      </c>
      <c r="K9409" s="1">
        <v>45407</v>
      </c>
      <c r="L9409">
        <v>30</v>
      </c>
      <c r="M9409">
        <v>1</v>
      </c>
      <c r="N9409" t="s">
        <v>538</v>
      </c>
      <c r="O9409" t="s">
        <v>539</v>
      </c>
      <c r="P9409" t="s">
        <v>641</v>
      </c>
    </row>
    <row r="9410" spans="1:16" x14ac:dyDescent="0.25">
      <c r="A9410" t="s">
        <v>371</v>
      </c>
      <c r="B9410" t="s">
        <v>372</v>
      </c>
      <c r="C9410" t="s">
        <v>64</v>
      </c>
      <c r="E9410" t="s">
        <v>291</v>
      </c>
      <c r="F9410" t="s">
        <v>208</v>
      </c>
      <c r="G9410" t="s">
        <v>209</v>
      </c>
      <c r="H9410" t="s">
        <v>37</v>
      </c>
      <c r="I9410" t="s">
        <v>221</v>
      </c>
      <c r="J9410" t="s">
        <v>119</v>
      </c>
      <c r="K9410" s="1">
        <v>45419</v>
      </c>
      <c r="L9410">
        <v>60</v>
      </c>
      <c r="M9410">
        <v>3</v>
      </c>
      <c r="N9410" t="s">
        <v>538</v>
      </c>
      <c r="O9410" t="s">
        <v>539</v>
      </c>
      <c r="P9410" t="s">
        <v>641</v>
      </c>
    </row>
    <row r="9411" spans="1:16" x14ac:dyDescent="0.25">
      <c r="A9411" t="s">
        <v>371</v>
      </c>
      <c r="B9411" t="s">
        <v>372</v>
      </c>
      <c r="C9411" t="s">
        <v>64</v>
      </c>
      <c r="E9411" t="s">
        <v>291</v>
      </c>
      <c r="F9411" t="s">
        <v>208</v>
      </c>
      <c r="G9411" t="s">
        <v>209</v>
      </c>
      <c r="H9411" t="s">
        <v>222</v>
      </c>
      <c r="I9411" t="s">
        <v>223</v>
      </c>
      <c r="J9411" t="s">
        <v>119</v>
      </c>
      <c r="K9411" s="1">
        <v>45404</v>
      </c>
      <c r="L9411">
        <v>30</v>
      </c>
      <c r="M9411">
        <v>1</v>
      </c>
      <c r="N9411" t="s">
        <v>538</v>
      </c>
      <c r="O9411" t="s">
        <v>539</v>
      </c>
      <c r="P9411" t="s">
        <v>641</v>
      </c>
    </row>
    <row r="9412" spans="1:16" x14ac:dyDescent="0.25">
      <c r="A9412" t="s">
        <v>371</v>
      </c>
      <c r="B9412" t="s">
        <v>372</v>
      </c>
      <c r="C9412" t="s">
        <v>64</v>
      </c>
      <c r="E9412" t="s">
        <v>291</v>
      </c>
      <c r="F9412" t="s">
        <v>208</v>
      </c>
      <c r="G9412" t="s">
        <v>209</v>
      </c>
      <c r="H9412" t="s">
        <v>222</v>
      </c>
      <c r="I9412" t="s">
        <v>223</v>
      </c>
      <c r="J9412" t="s">
        <v>119</v>
      </c>
      <c r="K9412" s="1">
        <v>45405</v>
      </c>
      <c r="L9412">
        <v>30</v>
      </c>
      <c r="M9412">
        <v>1</v>
      </c>
      <c r="N9412" t="s">
        <v>538</v>
      </c>
      <c r="O9412" t="s">
        <v>539</v>
      </c>
      <c r="P9412" t="s">
        <v>641</v>
      </c>
    </row>
    <row r="9413" spans="1:16" x14ac:dyDescent="0.25">
      <c r="A9413" t="s">
        <v>371</v>
      </c>
      <c r="B9413" t="s">
        <v>372</v>
      </c>
      <c r="C9413" t="s">
        <v>64</v>
      </c>
      <c r="E9413" t="s">
        <v>291</v>
      </c>
      <c r="F9413" t="s">
        <v>208</v>
      </c>
      <c r="G9413" t="s">
        <v>209</v>
      </c>
      <c r="H9413" t="s">
        <v>222</v>
      </c>
      <c r="I9413" t="s">
        <v>223</v>
      </c>
      <c r="J9413" t="s">
        <v>119</v>
      </c>
      <c r="K9413" s="1">
        <v>45406</v>
      </c>
      <c r="L9413">
        <v>30</v>
      </c>
      <c r="M9413">
        <v>1</v>
      </c>
      <c r="N9413" t="s">
        <v>538</v>
      </c>
      <c r="O9413" t="s">
        <v>539</v>
      </c>
      <c r="P9413" t="s">
        <v>641</v>
      </c>
    </row>
    <row r="9414" spans="1:16" x14ac:dyDescent="0.25">
      <c r="A9414" t="s">
        <v>371</v>
      </c>
      <c r="B9414" t="s">
        <v>372</v>
      </c>
      <c r="C9414" t="s">
        <v>64</v>
      </c>
      <c r="E9414" t="s">
        <v>291</v>
      </c>
      <c r="F9414" t="s">
        <v>208</v>
      </c>
      <c r="G9414" t="s">
        <v>209</v>
      </c>
      <c r="H9414" t="s">
        <v>222</v>
      </c>
      <c r="I9414" t="s">
        <v>223</v>
      </c>
      <c r="J9414" t="s">
        <v>119</v>
      </c>
      <c r="K9414" s="1">
        <v>45407</v>
      </c>
      <c r="L9414">
        <v>30</v>
      </c>
      <c r="M9414">
        <v>1</v>
      </c>
      <c r="N9414" t="s">
        <v>538</v>
      </c>
      <c r="O9414" t="s">
        <v>539</v>
      </c>
      <c r="P9414" t="s">
        <v>641</v>
      </c>
    </row>
    <row r="9415" spans="1:16" x14ac:dyDescent="0.25">
      <c r="A9415" t="s">
        <v>371</v>
      </c>
      <c r="B9415" t="s">
        <v>372</v>
      </c>
      <c r="C9415" t="s">
        <v>64</v>
      </c>
      <c r="E9415" t="s">
        <v>291</v>
      </c>
      <c r="F9415" t="s">
        <v>208</v>
      </c>
      <c r="G9415" t="s">
        <v>209</v>
      </c>
      <c r="H9415" t="s">
        <v>222</v>
      </c>
      <c r="I9415" t="s">
        <v>223</v>
      </c>
      <c r="J9415" t="s">
        <v>119</v>
      </c>
      <c r="K9415" s="1">
        <v>45408</v>
      </c>
      <c r="L9415">
        <v>30</v>
      </c>
      <c r="M9415">
        <v>1</v>
      </c>
      <c r="N9415" t="s">
        <v>538</v>
      </c>
      <c r="O9415" t="s">
        <v>539</v>
      </c>
      <c r="P9415" t="s">
        <v>641</v>
      </c>
    </row>
    <row r="9416" spans="1:16" x14ac:dyDescent="0.25">
      <c r="A9416" t="s">
        <v>371</v>
      </c>
      <c r="B9416" t="s">
        <v>372</v>
      </c>
      <c r="C9416" t="s">
        <v>64</v>
      </c>
      <c r="E9416" t="s">
        <v>291</v>
      </c>
      <c r="F9416" t="s">
        <v>208</v>
      </c>
      <c r="G9416" t="s">
        <v>209</v>
      </c>
      <c r="H9416" t="s">
        <v>222</v>
      </c>
      <c r="I9416" t="s">
        <v>223</v>
      </c>
      <c r="J9416" t="s">
        <v>119</v>
      </c>
      <c r="K9416" s="1">
        <v>45411</v>
      </c>
      <c r="L9416">
        <v>30</v>
      </c>
      <c r="M9416">
        <v>2</v>
      </c>
      <c r="N9416" t="s">
        <v>538</v>
      </c>
      <c r="O9416" t="s">
        <v>539</v>
      </c>
      <c r="P9416" t="s">
        <v>641</v>
      </c>
    </row>
    <row r="9417" spans="1:16" x14ac:dyDescent="0.25">
      <c r="A9417" t="s">
        <v>371</v>
      </c>
      <c r="B9417" t="s">
        <v>372</v>
      </c>
      <c r="C9417" t="s">
        <v>64</v>
      </c>
      <c r="E9417" t="s">
        <v>291</v>
      </c>
      <c r="F9417" t="s">
        <v>208</v>
      </c>
      <c r="G9417" t="s">
        <v>209</v>
      </c>
      <c r="H9417" t="s">
        <v>222</v>
      </c>
      <c r="I9417" t="s">
        <v>223</v>
      </c>
      <c r="J9417" t="s">
        <v>119</v>
      </c>
      <c r="K9417" s="1">
        <v>45418</v>
      </c>
      <c r="L9417">
        <v>30</v>
      </c>
      <c r="M9417">
        <v>3</v>
      </c>
      <c r="N9417" t="s">
        <v>538</v>
      </c>
      <c r="O9417" t="s">
        <v>539</v>
      </c>
      <c r="P9417" t="s">
        <v>641</v>
      </c>
    </row>
    <row r="9418" spans="1:16" x14ac:dyDescent="0.25">
      <c r="A9418" t="s">
        <v>371</v>
      </c>
      <c r="B9418" t="s">
        <v>372</v>
      </c>
      <c r="C9418" t="s">
        <v>64</v>
      </c>
      <c r="E9418" t="s">
        <v>291</v>
      </c>
      <c r="F9418" t="s">
        <v>208</v>
      </c>
      <c r="G9418" t="s">
        <v>209</v>
      </c>
      <c r="H9418" t="s">
        <v>222</v>
      </c>
      <c r="I9418" t="s">
        <v>223</v>
      </c>
      <c r="J9418" t="s">
        <v>119</v>
      </c>
      <c r="K9418" s="1">
        <v>45421</v>
      </c>
      <c r="L9418">
        <v>30</v>
      </c>
      <c r="M9418">
        <v>3</v>
      </c>
      <c r="N9418" t="s">
        <v>538</v>
      </c>
      <c r="O9418" t="s">
        <v>539</v>
      </c>
      <c r="P9418" t="s">
        <v>641</v>
      </c>
    </row>
    <row r="9419" spans="1:16" x14ac:dyDescent="0.25">
      <c r="A9419" t="s">
        <v>371</v>
      </c>
      <c r="B9419" t="s">
        <v>372</v>
      </c>
      <c r="C9419" t="s">
        <v>64</v>
      </c>
      <c r="E9419" t="s">
        <v>291</v>
      </c>
      <c r="F9419" t="s">
        <v>208</v>
      </c>
      <c r="G9419" t="s">
        <v>209</v>
      </c>
      <c r="H9419" t="s">
        <v>222</v>
      </c>
      <c r="I9419" t="s">
        <v>223</v>
      </c>
      <c r="J9419" t="s">
        <v>119</v>
      </c>
      <c r="K9419" s="1">
        <v>45425</v>
      </c>
      <c r="L9419">
        <v>30</v>
      </c>
      <c r="M9419">
        <v>4</v>
      </c>
      <c r="N9419" t="s">
        <v>538</v>
      </c>
      <c r="O9419" t="s">
        <v>539</v>
      </c>
      <c r="P9419" t="s">
        <v>641</v>
      </c>
    </row>
    <row r="9420" spans="1:16" x14ac:dyDescent="0.25">
      <c r="A9420" t="s">
        <v>371</v>
      </c>
      <c r="B9420" t="s">
        <v>372</v>
      </c>
      <c r="C9420" t="s">
        <v>64</v>
      </c>
      <c r="E9420" t="s">
        <v>291</v>
      </c>
      <c r="F9420" t="s">
        <v>208</v>
      </c>
      <c r="G9420" t="s">
        <v>209</v>
      </c>
      <c r="H9420" t="s">
        <v>222</v>
      </c>
      <c r="I9420" t="s">
        <v>223</v>
      </c>
      <c r="J9420" t="s">
        <v>119</v>
      </c>
      <c r="K9420" s="1">
        <v>45426</v>
      </c>
      <c r="L9420">
        <v>30</v>
      </c>
      <c r="M9420">
        <v>4</v>
      </c>
      <c r="N9420" t="s">
        <v>538</v>
      </c>
      <c r="O9420" t="s">
        <v>539</v>
      </c>
      <c r="P9420" t="s">
        <v>641</v>
      </c>
    </row>
    <row r="9421" spans="1:16" x14ac:dyDescent="0.25">
      <c r="A9421" t="s">
        <v>371</v>
      </c>
      <c r="B9421" t="s">
        <v>372</v>
      </c>
      <c r="C9421" t="s">
        <v>64</v>
      </c>
      <c r="E9421" t="s">
        <v>291</v>
      </c>
      <c r="F9421" t="s">
        <v>208</v>
      </c>
      <c r="G9421" t="s">
        <v>209</v>
      </c>
      <c r="H9421" t="s">
        <v>222</v>
      </c>
      <c r="I9421" t="s">
        <v>223</v>
      </c>
      <c r="J9421" t="s">
        <v>119</v>
      </c>
      <c r="K9421" s="1">
        <v>45427</v>
      </c>
      <c r="L9421">
        <v>30</v>
      </c>
      <c r="M9421">
        <v>4</v>
      </c>
      <c r="N9421" t="s">
        <v>538</v>
      </c>
      <c r="O9421" t="s">
        <v>539</v>
      </c>
      <c r="P9421" t="s">
        <v>641</v>
      </c>
    </row>
    <row r="9422" spans="1:16" x14ac:dyDescent="0.25">
      <c r="A9422" t="s">
        <v>371</v>
      </c>
      <c r="B9422" t="s">
        <v>372</v>
      </c>
      <c r="C9422" t="s">
        <v>64</v>
      </c>
      <c r="E9422" t="s">
        <v>291</v>
      </c>
      <c r="F9422" t="s">
        <v>208</v>
      </c>
      <c r="G9422" t="s">
        <v>209</v>
      </c>
      <c r="H9422" t="s">
        <v>222</v>
      </c>
      <c r="I9422" t="s">
        <v>227</v>
      </c>
      <c r="J9422" t="s">
        <v>119</v>
      </c>
      <c r="K9422" s="1">
        <v>45405</v>
      </c>
      <c r="L9422">
        <v>60</v>
      </c>
      <c r="M9422">
        <v>1</v>
      </c>
      <c r="N9422" t="s">
        <v>538</v>
      </c>
      <c r="O9422" t="s">
        <v>539</v>
      </c>
      <c r="P9422" t="s">
        <v>641</v>
      </c>
    </row>
    <row r="9423" spans="1:16" x14ac:dyDescent="0.25">
      <c r="A9423" t="s">
        <v>371</v>
      </c>
      <c r="B9423" t="s">
        <v>372</v>
      </c>
      <c r="C9423" t="s">
        <v>64</v>
      </c>
      <c r="E9423" t="s">
        <v>291</v>
      </c>
      <c r="F9423" t="s">
        <v>208</v>
      </c>
      <c r="G9423" t="s">
        <v>209</v>
      </c>
      <c r="H9423" t="s">
        <v>222</v>
      </c>
      <c r="I9423" t="s">
        <v>227</v>
      </c>
      <c r="J9423" t="s">
        <v>119</v>
      </c>
      <c r="K9423" s="1">
        <v>45407</v>
      </c>
      <c r="L9423">
        <v>60</v>
      </c>
      <c r="M9423">
        <v>1</v>
      </c>
      <c r="N9423" t="s">
        <v>538</v>
      </c>
      <c r="O9423" t="s">
        <v>539</v>
      </c>
      <c r="P9423" t="s">
        <v>641</v>
      </c>
    </row>
    <row r="9424" spans="1:16" x14ac:dyDescent="0.25">
      <c r="A9424" t="s">
        <v>371</v>
      </c>
      <c r="B9424" t="s">
        <v>372</v>
      </c>
      <c r="C9424" t="s">
        <v>64</v>
      </c>
      <c r="E9424" t="s">
        <v>291</v>
      </c>
      <c r="F9424" t="s">
        <v>208</v>
      </c>
      <c r="G9424" t="s">
        <v>209</v>
      </c>
      <c r="H9424" t="s">
        <v>222</v>
      </c>
      <c r="I9424" t="s">
        <v>227</v>
      </c>
      <c r="J9424" t="s">
        <v>119</v>
      </c>
      <c r="K9424" s="1">
        <v>45411</v>
      </c>
      <c r="L9424">
        <v>60</v>
      </c>
      <c r="M9424">
        <v>2</v>
      </c>
      <c r="N9424" t="s">
        <v>538</v>
      </c>
      <c r="O9424" t="s">
        <v>539</v>
      </c>
      <c r="P9424" t="s">
        <v>641</v>
      </c>
    </row>
    <row r="9425" spans="1:16" x14ac:dyDescent="0.25">
      <c r="A9425" t="s">
        <v>371</v>
      </c>
      <c r="B9425" t="s">
        <v>372</v>
      </c>
      <c r="C9425" t="s">
        <v>64</v>
      </c>
      <c r="E9425" t="s">
        <v>291</v>
      </c>
      <c r="F9425" t="s">
        <v>208</v>
      </c>
      <c r="G9425" t="s">
        <v>209</v>
      </c>
      <c r="H9425" t="s">
        <v>222</v>
      </c>
      <c r="I9425" t="s">
        <v>227</v>
      </c>
      <c r="J9425" t="s">
        <v>119</v>
      </c>
      <c r="K9425" s="1">
        <v>45412</v>
      </c>
      <c r="L9425">
        <v>60</v>
      </c>
      <c r="M9425">
        <v>2</v>
      </c>
      <c r="N9425" t="s">
        <v>538</v>
      </c>
      <c r="O9425" t="s">
        <v>539</v>
      </c>
      <c r="P9425" t="s">
        <v>641</v>
      </c>
    </row>
    <row r="9426" spans="1:16" x14ac:dyDescent="0.25">
      <c r="A9426" t="s">
        <v>371</v>
      </c>
      <c r="B9426" t="s">
        <v>372</v>
      </c>
      <c r="C9426" t="s">
        <v>64</v>
      </c>
      <c r="E9426" t="s">
        <v>291</v>
      </c>
      <c r="F9426" t="s">
        <v>208</v>
      </c>
      <c r="G9426" t="s">
        <v>209</v>
      </c>
      <c r="H9426" t="s">
        <v>222</v>
      </c>
      <c r="I9426" t="s">
        <v>227</v>
      </c>
      <c r="J9426" t="s">
        <v>119</v>
      </c>
      <c r="K9426" s="1">
        <v>45413</v>
      </c>
      <c r="L9426">
        <v>60</v>
      </c>
      <c r="M9426">
        <v>2</v>
      </c>
      <c r="N9426" t="s">
        <v>538</v>
      </c>
      <c r="O9426" t="s">
        <v>539</v>
      </c>
      <c r="P9426" t="s">
        <v>641</v>
      </c>
    </row>
    <row r="9427" spans="1:16" x14ac:dyDescent="0.25">
      <c r="A9427" t="s">
        <v>371</v>
      </c>
      <c r="B9427" t="s">
        <v>372</v>
      </c>
      <c r="C9427" t="s">
        <v>64</v>
      </c>
      <c r="E9427" t="s">
        <v>291</v>
      </c>
      <c r="F9427" t="s">
        <v>208</v>
      </c>
      <c r="G9427" t="s">
        <v>209</v>
      </c>
      <c r="H9427" t="s">
        <v>222</v>
      </c>
      <c r="I9427" t="s">
        <v>227</v>
      </c>
      <c r="J9427" t="s">
        <v>119</v>
      </c>
      <c r="K9427" s="1">
        <v>45414</v>
      </c>
      <c r="L9427">
        <v>120</v>
      </c>
      <c r="M9427">
        <v>2</v>
      </c>
      <c r="N9427" t="s">
        <v>538</v>
      </c>
      <c r="O9427" t="s">
        <v>539</v>
      </c>
      <c r="P9427" t="s">
        <v>641</v>
      </c>
    </row>
    <row r="9428" spans="1:16" x14ac:dyDescent="0.25">
      <c r="A9428" t="s">
        <v>371</v>
      </c>
      <c r="B9428" t="s">
        <v>372</v>
      </c>
      <c r="C9428" t="s">
        <v>64</v>
      </c>
      <c r="E9428" t="s">
        <v>291</v>
      </c>
      <c r="F9428" t="s">
        <v>208</v>
      </c>
      <c r="G9428" t="s">
        <v>209</v>
      </c>
      <c r="H9428" t="s">
        <v>222</v>
      </c>
      <c r="I9428" t="s">
        <v>227</v>
      </c>
      <c r="J9428" t="s">
        <v>119</v>
      </c>
      <c r="K9428" s="1">
        <v>45420</v>
      </c>
      <c r="L9428">
        <v>60</v>
      </c>
      <c r="M9428">
        <v>3</v>
      </c>
      <c r="N9428" t="s">
        <v>538</v>
      </c>
      <c r="O9428" t="s">
        <v>539</v>
      </c>
      <c r="P9428" t="s">
        <v>641</v>
      </c>
    </row>
    <row r="9429" spans="1:16" x14ac:dyDescent="0.25">
      <c r="A9429" t="s">
        <v>371</v>
      </c>
      <c r="B9429" t="s">
        <v>372</v>
      </c>
      <c r="C9429" t="s">
        <v>64</v>
      </c>
      <c r="E9429" t="s">
        <v>291</v>
      </c>
      <c r="F9429" t="s">
        <v>208</v>
      </c>
      <c r="G9429" t="s">
        <v>209</v>
      </c>
      <c r="H9429" t="s">
        <v>222</v>
      </c>
      <c r="I9429" t="s">
        <v>227</v>
      </c>
      <c r="J9429" t="s">
        <v>119</v>
      </c>
      <c r="K9429" s="1">
        <v>45421</v>
      </c>
      <c r="L9429">
        <v>120</v>
      </c>
      <c r="M9429">
        <v>3</v>
      </c>
      <c r="N9429" t="s">
        <v>538</v>
      </c>
      <c r="O9429" t="s">
        <v>539</v>
      </c>
      <c r="P9429" t="s">
        <v>641</v>
      </c>
    </row>
    <row r="9430" spans="1:16" x14ac:dyDescent="0.25">
      <c r="A9430" t="s">
        <v>371</v>
      </c>
      <c r="B9430" t="s">
        <v>372</v>
      </c>
      <c r="C9430" t="s">
        <v>64</v>
      </c>
      <c r="E9430" t="s">
        <v>291</v>
      </c>
      <c r="F9430" t="s">
        <v>208</v>
      </c>
      <c r="G9430" t="s">
        <v>209</v>
      </c>
      <c r="H9430" t="s">
        <v>222</v>
      </c>
      <c r="I9430" t="s">
        <v>227</v>
      </c>
      <c r="J9430" t="s">
        <v>119</v>
      </c>
      <c r="K9430" s="1">
        <v>45422</v>
      </c>
      <c r="L9430">
        <v>60</v>
      </c>
      <c r="M9430">
        <v>3</v>
      </c>
      <c r="N9430" t="s">
        <v>538</v>
      </c>
      <c r="O9430" t="s">
        <v>539</v>
      </c>
      <c r="P9430" t="s">
        <v>641</v>
      </c>
    </row>
    <row r="9431" spans="1:16" x14ac:dyDescent="0.25">
      <c r="A9431" t="s">
        <v>371</v>
      </c>
      <c r="B9431" t="s">
        <v>372</v>
      </c>
      <c r="C9431" t="s">
        <v>64</v>
      </c>
      <c r="E9431" t="s">
        <v>291</v>
      </c>
      <c r="F9431" t="s">
        <v>208</v>
      </c>
      <c r="G9431" t="s">
        <v>209</v>
      </c>
      <c r="H9431" t="s">
        <v>222</v>
      </c>
      <c r="I9431" t="s">
        <v>227</v>
      </c>
      <c r="J9431" t="s">
        <v>119</v>
      </c>
      <c r="K9431" s="1">
        <v>45425</v>
      </c>
      <c r="L9431">
        <v>60</v>
      </c>
      <c r="M9431">
        <v>4</v>
      </c>
      <c r="N9431" t="s">
        <v>538</v>
      </c>
      <c r="O9431" t="s">
        <v>539</v>
      </c>
      <c r="P9431" t="s">
        <v>641</v>
      </c>
    </row>
    <row r="9432" spans="1:16" x14ac:dyDescent="0.25">
      <c r="A9432" t="s">
        <v>371</v>
      </c>
      <c r="B9432" t="s">
        <v>372</v>
      </c>
      <c r="C9432" t="s">
        <v>64</v>
      </c>
      <c r="E9432" t="s">
        <v>291</v>
      </c>
      <c r="F9432" t="s">
        <v>208</v>
      </c>
      <c r="G9432" t="s">
        <v>209</v>
      </c>
      <c r="H9432" t="s">
        <v>222</v>
      </c>
      <c r="I9432" t="s">
        <v>227</v>
      </c>
      <c r="J9432" t="s">
        <v>119</v>
      </c>
      <c r="K9432" s="1">
        <v>45426</v>
      </c>
      <c r="L9432">
        <v>60</v>
      </c>
      <c r="M9432">
        <v>4</v>
      </c>
      <c r="N9432" t="s">
        <v>538</v>
      </c>
      <c r="O9432" t="s">
        <v>539</v>
      </c>
      <c r="P9432" t="s">
        <v>641</v>
      </c>
    </row>
    <row r="9433" spans="1:16" x14ac:dyDescent="0.25">
      <c r="A9433" t="s">
        <v>371</v>
      </c>
      <c r="B9433" t="s">
        <v>372</v>
      </c>
      <c r="C9433" t="s">
        <v>64</v>
      </c>
      <c r="E9433" t="s">
        <v>291</v>
      </c>
      <c r="F9433" t="s">
        <v>208</v>
      </c>
      <c r="G9433" t="s">
        <v>209</v>
      </c>
      <c r="H9433" t="s">
        <v>222</v>
      </c>
      <c r="I9433" t="s">
        <v>227</v>
      </c>
      <c r="J9433" t="s">
        <v>119</v>
      </c>
      <c r="K9433" s="1">
        <v>45427</v>
      </c>
      <c r="L9433">
        <v>60</v>
      </c>
      <c r="M9433">
        <v>4</v>
      </c>
      <c r="N9433" t="s">
        <v>538</v>
      </c>
      <c r="O9433" t="s">
        <v>539</v>
      </c>
      <c r="P9433" t="s">
        <v>641</v>
      </c>
    </row>
    <row r="9434" spans="1:16" x14ac:dyDescent="0.25">
      <c r="A9434" t="s">
        <v>371</v>
      </c>
      <c r="B9434" t="s">
        <v>372</v>
      </c>
      <c r="C9434" t="s">
        <v>64</v>
      </c>
      <c r="E9434" t="s">
        <v>291</v>
      </c>
      <c r="F9434" t="s">
        <v>208</v>
      </c>
      <c r="G9434" t="s">
        <v>209</v>
      </c>
      <c r="H9434" t="s">
        <v>222</v>
      </c>
      <c r="I9434" t="s">
        <v>227</v>
      </c>
      <c r="J9434" t="s">
        <v>119</v>
      </c>
      <c r="K9434" s="1">
        <v>45428</v>
      </c>
      <c r="L9434">
        <v>60</v>
      </c>
      <c r="M9434">
        <v>4</v>
      </c>
      <c r="N9434" t="s">
        <v>538</v>
      </c>
      <c r="O9434" t="s">
        <v>539</v>
      </c>
      <c r="P9434" t="s">
        <v>641</v>
      </c>
    </row>
    <row r="9435" spans="1:16" x14ac:dyDescent="0.25">
      <c r="A9435" t="s">
        <v>371</v>
      </c>
      <c r="B9435" t="s">
        <v>372</v>
      </c>
      <c r="C9435" t="s">
        <v>64</v>
      </c>
      <c r="E9435" t="s">
        <v>291</v>
      </c>
      <c r="F9435" t="s">
        <v>208</v>
      </c>
      <c r="G9435" t="s">
        <v>209</v>
      </c>
      <c r="H9435" t="s">
        <v>222</v>
      </c>
      <c r="I9435" t="s">
        <v>228</v>
      </c>
      <c r="J9435" t="s">
        <v>119</v>
      </c>
      <c r="K9435" s="1">
        <v>45404</v>
      </c>
      <c r="L9435">
        <v>30</v>
      </c>
      <c r="M9435">
        <v>1</v>
      </c>
      <c r="N9435" t="s">
        <v>538</v>
      </c>
      <c r="O9435" t="s">
        <v>539</v>
      </c>
      <c r="P9435" t="s">
        <v>641</v>
      </c>
    </row>
    <row r="9436" spans="1:16" x14ac:dyDescent="0.25">
      <c r="A9436" t="s">
        <v>371</v>
      </c>
      <c r="B9436" t="s">
        <v>372</v>
      </c>
      <c r="C9436" t="s">
        <v>64</v>
      </c>
      <c r="E9436" t="s">
        <v>291</v>
      </c>
      <c r="F9436" t="s">
        <v>208</v>
      </c>
      <c r="G9436" t="s">
        <v>209</v>
      </c>
      <c r="H9436" t="s">
        <v>222</v>
      </c>
      <c r="I9436" t="s">
        <v>228</v>
      </c>
      <c r="J9436" t="s">
        <v>119</v>
      </c>
      <c r="K9436" s="1">
        <v>45406</v>
      </c>
      <c r="L9436">
        <v>60</v>
      </c>
      <c r="M9436">
        <v>1</v>
      </c>
      <c r="N9436" t="s">
        <v>538</v>
      </c>
      <c r="O9436" t="s">
        <v>539</v>
      </c>
      <c r="P9436" t="s">
        <v>641</v>
      </c>
    </row>
    <row r="9437" spans="1:16" x14ac:dyDescent="0.25">
      <c r="A9437" t="s">
        <v>371</v>
      </c>
      <c r="B9437" t="s">
        <v>372</v>
      </c>
      <c r="C9437" t="s">
        <v>64</v>
      </c>
      <c r="E9437" t="s">
        <v>291</v>
      </c>
      <c r="F9437" t="s">
        <v>208</v>
      </c>
      <c r="G9437" t="s">
        <v>209</v>
      </c>
      <c r="H9437" t="s">
        <v>222</v>
      </c>
      <c r="I9437" t="s">
        <v>228</v>
      </c>
      <c r="J9437" t="s">
        <v>119</v>
      </c>
      <c r="K9437" s="1">
        <v>45407</v>
      </c>
      <c r="L9437">
        <v>30</v>
      </c>
      <c r="M9437">
        <v>1</v>
      </c>
      <c r="N9437" t="s">
        <v>538</v>
      </c>
      <c r="O9437" t="s">
        <v>539</v>
      </c>
      <c r="P9437" t="s">
        <v>641</v>
      </c>
    </row>
    <row r="9438" spans="1:16" x14ac:dyDescent="0.25">
      <c r="A9438" t="s">
        <v>371</v>
      </c>
      <c r="B9438" t="s">
        <v>372</v>
      </c>
      <c r="C9438" t="s">
        <v>64</v>
      </c>
      <c r="E9438" t="s">
        <v>291</v>
      </c>
      <c r="F9438" t="s">
        <v>208</v>
      </c>
      <c r="G9438" t="s">
        <v>209</v>
      </c>
      <c r="H9438" t="s">
        <v>222</v>
      </c>
      <c r="I9438" t="s">
        <v>228</v>
      </c>
      <c r="J9438" t="s">
        <v>119</v>
      </c>
      <c r="K9438" s="1">
        <v>45414</v>
      </c>
      <c r="L9438">
        <v>60</v>
      </c>
      <c r="M9438">
        <v>2</v>
      </c>
      <c r="N9438" t="s">
        <v>538</v>
      </c>
      <c r="O9438" t="s">
        <v>539</v>
      </c>
      <c r="P9438" t="s">
        <v>641</v>
      </c>
    </row>
    <row r="9439" spans="1:16" x14ac:dyDescent="0.25">
      <c r="A9439" t="s">
        <v>371</v>
      </c>
      <c r="B9439" t="s">
        <v>372</v>
      </c>
      <c r="C9439" t="s">
        <v>64</v>
      </c>
      <c r="E9439" t="s">
        <v>291</v>
      </c>
      <c r="F9439" t="s">
        <v>208</v>
      </c>
      <c r="G9439" t="s">
        <v>209</v>
      </c>
      <c r="H9439" t="s">
        <v>222</v>
      </c>
      <c r="I9439" t="s">
        <v>228</v>
      </c>
      <c r="J9439" t="s">
        <v>119</v>
      </c>
      <c r="K9439" s="1">
        <v>45421</v>
      </c>
      <c r="L9439">
        <v>30</v>
      </c>
      <c r="M9439">
        <v>3</v>
      </c>
      <c r="N9439" t="s">
        <v>538</v>
      </c>
      <c r="O9439" t="s">
        <v>539</v>
      </c>
      <c r="P9439" t="s">
        <v>641</v>
      </c>
    </row>
    <row r="9440" spans="1:16" x14ac:dyDescent="0.25">
      <c r="A9440" t="s">
        <v>371</v>
      </c>
      <c r="B9440" t="s">
        <v>372</v>
      </c>
      <c r="C9440" t="s">
        <v>64</v>
      </c>
      <c r="E9440" t="s">
        <v>291</v>
      </c>
      <c r="F9440" t="s">
        <v>208</v>
      </c>
      <c r="G9440" t="s">
        <v>209</v>
      </c>
      <c r="H9440" t="s">
        <v>222</v>
      </c>
      <c r="I9440" t="s">
        <v>228</v>
      </c>
      <c r="J9440" t="s">
        <v>119</v>
      </c>
      <c r="K9440" s="1">
        <v>45425</v>
      </c>
      <c r="L9440">
        <v>30</v>
      </c>
      <c r="M9440">
        <v>4</v>
      </c>
      <c r="N9440" t="s">
        <v>538</v>
      </c>
      <c r="O9440" t="s">
        <v>539</v>
      </c>
      <c r="P9440" t="s">
        <v>641</v>
      </c>
    </row>
    <row r="9441" spans="1:16" x14ac:dyDescent="0.25">
      <c r="A9441" t="s">
        <v>371</v>
      </c>
      <c r="B9441" t="s">
        <v>372</v>
      </c>
      <c r="C9441" t="s">
        <v>64</v>
      </c>
      <c r="E9441" t="s">
        <v>291</v>
      </c>
      <c r="F9441" t="s">
        <v>208</v>
      </c>
      <c r="G9441" t="s">
        <v>209</v>
      </c>
      <c r="H9441" t="s">
        <v>222</v>
      </c>
      <c r="I9441" t="s">
        <v>228</v>
      </c>
      <c r="J9441" t="s">
        <v>119</v>
      </c>
      <c r="K9441" s="1">
        <v>45426</v>
      </c>
      <c r="L9441">
        <v>60</v>
      </c>
      <c r="M9441">
        <v>4</v>
      </c>
      <c r="N9441" t="s">
        <v>538</v>
      </c>
      <c r="O9441" t="s">
        <v>539</v>
      </c>
      <c r="P9441" t="s">
        <v>641</v>
      </c>
    </row>
    <row r="9442" spans="1:16" x14ac:dyDescent="0.25">
      <c r="A9442" t="s">
        <v>371</v>
      </c>
      <c r="B9442" t="s">
        <v>372</v>
      </c>
      <c r="C9442" t="s">
        <v>64</v>
      </c>
      <c r="E9442" t="s">
        <v>291</v>
      </c>
      <c r="F9442" t="s">
        <v>208</v>
      </c>
      <c r="G9442" t="s">
        <v>209</v>
      </c>
      <c r="H9442" t="s">
        <v>222</v>
      </c>
      <c r="I9442" t="s">
        <v>374</v>
      </c>
      <c r="J9442" t="s">
        <v>119</v>
      </c>
      <c r="K9442" s="1">
        <v>45404</v>
      </c>
      <c r="L9442">
        <v>30</v>
      </c>
      <c r="M9442">
        <v>1</v>
      </c>
      <c r="N9442" t="s">
        <v>538</v>
      </c>
      <c r="O9442" t="s">
        <v>539</v>
      </c>
      <c r="P9442" t="s">
        <v>641</v>
      </c>
    </row>
    <row r="9443" spans="1:16" x14ac:dyDescent="0.25">
      <c r="A9443" t="s">
        <v>371</v>
      </c>
      <c r="B9443" t="s">
        <v>372</v>
      </c>
      <c r="C9443" t="s">
        <v>64</v>
      </c>
      <c r="E9443" t="s">
        <v>291</v>
      </c>
      <c r="F9443" t="s">
        <v>208</v>
      </c>
      <c r="G9443" t="s">
        <v>209</v>
      </c>
      <c r="H9443" t="s">
        <v>222</v>
      </c>
      <c r="I9443" t="s">
        <v>374</v>
      </c>
      <c r="J9443" t="s">
        <v>119</v>
      </c>
      <c r="K9443" s="1">
        <v>45415</v>
      </c>
      <c r="L9443">
        <v>60</v>
      </c>
      <c r="M9443">
        <v>2</v>
      </c>
      <c r="N9443" t="s">
        <v>538</v>
      </c>
      <c r="O9443" t="s">
        <v>539</v>
      </c>
      <c r="P9443" t="s">
        <v>641</v>
      </c>
    </row>
    <row r="9444" spans="1:16" x14ac:dyDescent="0.25">
      <c r="A9444" t="s">
        <v>371</v>
      </c>
      <c r="B9444" t="s">
        <v>372</v>
      </c>
      <c r="C9444" t="s">
        <v>64</v>
      </c>
      <c r="E9444" t="s">
        <v>291</v>
      </c>
      <c r="F9444" t="s">
        <v>208</v>
      </c>
      <c r="G9444" t="s">
        <v>209</v>
      </c>
      <c r="H9444" t="s">
        <v>222</v>
      </c>
      <c r="I9444" t="s">
        <v>374</v>
      </c>
      <c r="J9444" t="s">
        <v>119</v>
      </c>
      <c r="K9444" s="1">
        <v>45418</v>
      </c>
      <c r="L9444">
        <v>60</v>
      </c>
      <c r="M9444">
        <v>3</v>
      </c>
      <c r="N9444" t="s">
        <v>538</v>
      </c>
      <c r="O9444" t="s">
        <v>539</v>
      </c>
      <c r="P9444" t="s">
        <v>641</v>
      </c>
    </row>
    <row r="9445" spans="1:16" x14ac:dyDescent="0.25">
      <c r="A9445" t="s">
        <v>371</v>
      </c>
      <c r="B9445" t="s">
        <v>372</v>
      </c>
      <c r="C9445" t="s">
        <v>64</v>
      </c>
      <c r="E9445" t="s">
        <v>291</v>
      </c>
      <c r="F9445" t="s">
        <v>208</v>
      </c>
      <c r="G9445" t="s">
        <v>209</v>
      </c>
      <c r="H9445" t="s">
        <v>222</v>
      </c>
      <c r="I9445" t="s">
        <v>374</v>
      </c>
      <c r="J9445" t="s">
        <v>119</v>
      </c>
      <c r="K9445" s="1">
        <v>45420</v>
      </c>
      <c r="L9445">
        <v>60</v>
      </c>
      <c r="M9445">
        <v>3</v>
      </c>
      <c r="N9445" t="s">
        <v>538</v>
      </c>
      <c r="O9445" t="s">
        <v>539</v>
      </c>
      <c r="P9445" t="s">
        <v>641</v>
      </c>
    </row>
    <row r="9446" spans="1:16" x14ac:dyDescent="0.25">
      <c r="A9446" t="s">
        <v>371</v>
      </c>
      <c r="B9446" t="s">
        <v>372</v>
      </c>
      <c r="C9446" t="s">
        <v>64</v>
      </c>
      <c r="E9446" t="s">
        <v>291</v>
      </c>
      <c r="F9446" t="s">
        <v>208</v>
      </c>
      <c r="G9446" t="s">
        <v>209</v>
      </c>
      <c r="H9446" t="s">
        <v>222</v>
      </c>
      <c r="I9446" t="s">
        <v>374</v>
      </c>
      <c r="J9446" t="s">
        <v>119</v>
      </c>
      <c r="K9446" s="1">
        <v>45421</v>
      </c>
      <c r="L9446">
        <v>60</v>
      </c>
      <c r="M9446">
        <v>3</v>
      </c>
      <c r="N9446" t="s">
        <v>538</v>
      </c>
      <c r="O9446" t="s">
        <v>539</v>
      </c>
      <c r="P9446" t="s">
        <v>641</v>
      </c>
    </row>
    <row r="9447" spans="1:16" x14ac:dyDescent="0.25">
      <c r="A9447" t="s">
        <v>371</v>
      </c>
      <c r="B9447" t="s">
        <v>372</v>
      </c>
      <c r="C9447" t="s">
        <v>64</v>
      </c>
      <c r="E9447" t="s">
        <v>291</v>
      </c>
      <c r="F9447" t="s">
        <v>208</v>
      </c>
      <c r="G9447" t="s">
        <v>209</v>
      </c>
      <c r="H9447" t="s">
        <v>222</v>
      </c>
      <c r="I9447" t="s">
        <v>374</v>
      </c>
      <c r="J9447" t="s">
        <v>119</v>
      </c>
      <c r="K9447" s="1">
        <v>45425</v>
      </c>
      <c r="L9447">
        <v>60</v>
      </c>
      <c r="M9447">
        <v>4</v>
      </c>
      <c r="N9447" t="s">
        <v>538</v>
      </c>
      <c r="O9447" t="s">
        <v>539</v>
      </c>
      <c r="P9447" t="s">
        <v>641</v>
      </c>
    </row>
    <row r="9448" spans="1:16" x14ac:dyDescent="0.25">
      <c r="A9448" t="s">
        <v>371</v>
      </c>
      <c r="B9448" t="s">
        <v>372</v>
      </c>
      <c r="C9448" t="s">
        <v>64</v>
      </c>
      <c r="E9448" t="s">
        <v>291</v>
      </c>
      <c r="F9448" t="s">
        <v>208</v>
      </c>
      <c r="G9448" t="s">
        <v>209</v>
      </c>
      <c r="H9448" t="s">
        <v>222</v>
      </c>
      <c r="I9448" t="s">
        <v>374</v>
      </c>
      <c r="J9448" t="s">
        <v>119</v>
      </c>
      <c r="K9448" s="1">
        <v>45428</v>
      </c>
      <c r="L9448">
        <v>180</v>
      </c>
      <c r="M9448">
        <v>4</v>
      </c>
      <c r="N9448" t="s">
        <v>538</v>
      </c>
      <c r="O9448" t="s">
        <v>539</v>
      </c>
      <c r="P9448" t="s">
        <v>641</v>
      </c>
    </row>
    <row r="9449" spans="1:16" x14ac:dyDescent="0.25">
      <c r="A9449" t="s">
        <v>371</v>
      </c>
      <c r="B9449" t="s">
        <v>372</v>
      </c>
      <c r="C9449" t="s">
        <v>64</v>
      </c>
      <c r="E9449" t="s">
        <v>291</v>
      </c>
      <c r="F9449" t="s">
        <v>208</v>
      </c>
      <c r="G9449" t="s">
        <v>209</v>
      </c>
      <c r="H9449" t="s">
        <v>222</v>
      </c>
      <c r="I9449" t="s">
        <v>229</v>
      </c>
      <c r="J9449" t="s">
        <v>119</v>
      </c>
      <c r="K9449" s="1">
        <v>45405</v>
      </c>
      <c r="L9449">
        <v>60</v>
      </c>
      <c r="M9449">
        <v>1</v>
      </c>
      <c r="N9449" t="s">
        <v>538</v>
      </c>
      <c r="O9449" t="s">
        <v>539</v>
      </c>
      <c r="P9449" t="s">
        <v>641</v>
      </c>
    </row>
    <row r="9450" spans="1:16" x14ac:dyDescent="0.25">
      <c r="A9450" t="s">
        <v>371</v>
      </c>
      <c r="B9450" t="s">
        <v>372</v>
      </c>
      <c r="C9450" t="s">
        <v>64</v>
      </c>
      <c r="E9450" t="s">
        <v>291</v>
      </c>
      <c r="F9450" t="s">
        <v>208</v>
      </c>
      <c r="G9450" t="s">
        <v>209</v>
      </c>
      <c r="H9450" t="s">
        <v>222</v>
      </c>
      <c r="I9450" t="s">
        <v>229</v>
      </c>
      <c r="J9450" t="s">
        <v>119</v>
      </c>
      <c r="K9450" s="1">
        <v>45406</v>
      </c>
      <c r="L9450">
        <v>120</v>
      </c>
      <c r="M9450">
        <v>1</v>
      </c>
      <c r="N9450" t="s">
        <v>538</v>
      </c>
      <c r="O9450" t="s">
        <v>539</v>
      </c>
      <c r="P9450" t="s">
        <v>641</v>
      </c>
    </row>
    <row r="9451" spans="1:16" x14ac:dyDescent="0.25">
      <c r="A9451" t="s">
        <v>371</v>
      </c>
      <c r="B9451" t="s">
        <v>372</v>
      </c>
      <c r="C9451" t="s">
        <v>64</v>
      </c>
      <c r="E9451" t="s">
        <v>291</v>
      </c>
      <c r="F9451" t="s">
        <v>208</v>
      </c>
      <c r="G9451" t="s">
        <v>209</v>
      </c>
      <c r="H9451" t="s">
        <v>222</v>
      </c>
      <c r="I9451" t="s">
        <v>229</v>
      </c>
      <c r="J9451" t="s">
        <v>119</v>
      </c>
      <c r="K9451" s="1">
        <v>45407</v>
      </c>
      <c r="L9451">
        <v>30</v>
      </c>
      <c r="M9451">
        <v>1</v>
      </c>
      <c r="N9451" t="s">
        <v>538</v>
      </c>
      <c r="O9451" t="s">
        <v>539</v>
      </c>
      <c r="P9451" t="s">
        <v>641</v>
      </c>
    </row>
    <row r="9452" spans="1:16" x14ac:dyDescent="0.25">
      <c r="A9452" t="s">
        <v>371</v>
      </c>
      <c r="B9452" t="s">
        <v>372</v>
      </c>
      <c r="C9452" t="s">
        <v>64</v>
      </c>
      <c r="E9452" t="s">
        <v>291</v>
      </c>
      <c r="F9452" t="s">
        <v>208</v>
      </c>
      <c r="G9452" t="s">
        <v>209</v>
      </c>
      <c r="H9452" t="s">
        <v>222</v>
      </c>
      <c r="I9452" t="s">
        <v>229</v>
      </c>
      <c r="J9452" t="s">
        <v>119</v>
      </c>
      <c r="K9452" s="1">
        <v>45408</v>
      </c>
      <c r="L9452">
        <v>60</v>
      </c>
      <c r="M9452">
        <v>1</v>
      </c>
      <c r="N9452" t="s">
        <v>538</v>
      </c>
      <c r="O9452" t="s">
        <v>539</v>
      </c>
      <c r="P9452" t="s">
        <v>641</v>
      </c>
    </row>
    <row r="9453" spans="1:16" x14ac:dyDescent="0.25">
      <c r="A9453" t="s">
        <v>371</v>
      </c>
      <c r="B9453" t="s">
        <v>372</v>
      </c>
      <c r="C9453" t="s">
        <v>64</v>
      </c>
      <c r="E9453" t="s">
        <v>291</v>
      </c>
      <c r="F9453" t="s">
        <v>208</v>
      </c>
      <c r="G9453" t="s">
        <v>209</v>
      </c>
      <c r="H9453" t="s">
        <v>222</v>
      </c>
      <c r="I9453" t="s">
        <v>229</v>
      </c>
      <c r="J9453" t="s">
        <v>119</v>
      </c>
      <c r="K9453" s="1">
        <v>45415</v>
      </c>
      <c r="L9453">
        <v>60</v>
      </c>
      <c r="M9453">
        <v>2</v>
      </c>
      <c r="N9453" t="s">
        <v>538</v>
      </c>
      <c r="O9453" t="s">
        <v>539</v>
      </c>
      <c r="P9453" t="s">
        <v>641</v>
      </c>
    </row>
    <row r="9454" spans="1:16" x14ac:dyDescent="0.25">
      <c r="A9454" t="s">
        <v>371</v>
      </c>
      <c r="B9454" t="s">
        <v>372</v>
      </c>
      <c r="C9454" t="s">
        <v>64</v>
      </c>
      <c r="E9454" t="s">
        <v>291</v>
      </c>
      <c r="F9454" t="s">
        <v>208</v>
      </c>
      <c r="G9454" t="s">
        <v>209</v>
      </c>
      <c r="H9454" t="s">
        <v>222</v>
      </c>
      <c r="I9454" t="s">
        <v>272</v>
      </c>
      <c r="J9454" t="s">
        <v>119</v>
      </c>
      <c r="K9454" s="1">
        <v>45404</v>
      </c>
      <c r="L9454">
        <v>30</v>
      </c>
      <c r="M9454">
        <v>1</v>
      </c>
      <c r="N9454" t="s">
        <v>538</v>
      </c>
      <c r="O9454" t="s">
        <v>539</v>
      </c>
      <c r="P9454" t="s">
        <v>641</v>
      </c>
    </row>
    <row r="9455" spans="1:16" x14ac:dyDescent="0.25">
      <c r="A9455" t="s">
        <v>371</v>
      </c>
      <c r="B9455" t="s">
        <v>372</v>
      </c>
      <c r="C9455" t="s">
        <v>64</v>
      </c>
      <c r="E9455" t="s">
        <v>291</v>
      </c>
      <c r="F9455" t="s">
        <v>208</v>
      </c>
      <c r="G9455" t="s">
        <v>209</v>
      </c>
      <c r="H9455" t="s">
        <v>222</v>
      </c>
      <c r="I9455" t="s">
        <v>272</v>
      </c>
      <c r="J9455" t="s">
        <v>119</v>
      </c>
      <c r="K9455" s="1">
        <v>45405</v>
      </c>
      <c r="L9455">
        <v>60</v>
      </c>
      <c r="M9455">
        <v>1</v>
      </c>
      <c r="N9455" t="s">
        <v>538</v>
      </c>
      <c r="O9455" t="s">
        <v>539</v>
      </c>
      <c r="P9455" t="s">
        <v>641</v>
      </c>
    </row>
    <row r="9456" spans="1:16" x14ac:dyDescent="0.25">
      <c r="A9456" t="s">
        <v>371</v>
      </c>
      <c r="B9456" t="s">
        <v>372</v>
      </c>
      <c r="C9456" t="s">
        <v>64</v>
      </c>
      <c r="E9456" t="s">
        <v>291</v>
      </c>
      <c r="F9456" t="s">
        <v>208</v>
      </c>
      <c r="G9456" t="s">
        <v>209</v>
      </c>
      <c r="H9456" t="s">
        <v>222</v>
      </c>
      <c r="I9456" t="s">
        <v>272</v>
      </c>
      <c r="J9456" t="s">
        <v>119</v>
      </c>
      <c r="K9456" s="1">
        <v>45406</v>
      </c>
      <c r="L9456">
        <v>30</v>
      </c>
      <c r="M9456">
        <v>1</v>
      </c>
      <c r="N9456" t="s">
        <v>538</v>
      </c>
      <c r="O9456" t="s">
        <v>539</v>
      </c>
      <c r="P9456" t="s">
        <v>641</v>
      </c>
    </row>
    <row r="9457" spans="1:16" x14ac:dyDescent="0.25">
      <c r="A9457" t="s">
        <v>371</v>
      </c>
      <c r="B9457" t="s">
        <v>372</v>
      </c>
      <c r="C9457" t="s">
        <v>64</v>
      </c>
      <c r="E9457" t="s">
        <v>291</v>
      </c>
      <c r="F9457" t="s">
        <v>208</v>
      </c>
      <c r="G9457" t="s">
        <v>209</v>
      </c>
      <c r="H9457" t="s">
        <v>222</v>
      </c>
      <c r="I9457" t="s">
        <v>272</v>
      </c>
      <c r="J9457" t="s">
        <v>119</v>
      </c>
      <c r="K9457" s="1">
        <v>45415</v>
      </c>
      <c r="L9457">
        <v>60</v>
      </c>
      <c r="M9457">
        <v>2</v>
      </c>
      <c r="N9457" t="s">
        <v>538</v>
      </c>
      <c r="O9457" t="s">
        <v>539</v>
      </c>
      <c r="P9457" t="s">
        <v>641</v>
      </c>
    </row>
    <row r="9458" spans="1:16" x14ac:dyDescent="0.25">
      <c r="A9458" t="s">
        <v>371</v>
      </c>
      <c r="B9458" t="s">
        <v>372</v>
      </c>
      <c r="C9458" t="s">
        <v>64</v>
      </c>
      <c r="E9458" t="s">
        <v>291</v>
      </c>
      <c r="F9458" t="s">
        <v>208</v>
      </c>
      <c r="G9458" t="s">
        <v>209</v>
      </c>
      <c r="H9458" t="s">
        <v>222</v>
      </c>
      <c r="I9458" t="s">
        <v>272</v>
      </c>
      <c r="J9458" t="s">
        <v>119</v>
      </c>
      <c r="K9458" s="1">
        <v>45420</v>
      </c>
      <c r="L9458">
        <v>30</v>
      </c>
      <c r="M9458">
        <v>3</v>
      </c>
      <c r="N9458" t="s">
        <v>538</v>
      </c>
      <c r="O9458" t="s">
        <v>539</v>
      </c>
      <c r="P9458" t="s">
        <v>641</v>
      </c>
    </row>
    <row r="9459" spans="1:16" x14ac:dyDescent="0.25">
      <c r="A9459" t="s">
        <v>371</v>
      </c>
      <c r="B9459" t="s">
        <v>372</v>
      </c>
      <c r="C9459" t="s">
        <v>64</v>
      </c>
      <c r="E9459" t="s">
        <v>291</v>
      </c>
      <c r="F9459" t="s">
        <v>208</v>
      </c>
      <c r="G9459" t="s">
        <v>209</v>
      </c>
      <c r="H9459" t="s">
        <v>222</v>
      </c>
      <c r="I9459" t="s">
        <v>272</v>
      </c>
      <c r="J9459" t="s">
        <v>119</v>
      </c>
      <c r="K9459" s="1">
        <v>45426</v>
      </c>
      <c r="L9459">
        <v>60</v>
      </c>
      <c r="M9459">
        <v>4</v>
      </c>
      <c r="N9459" t="s">
        <v>538</v>
      </c>
      <c r="O9459" t="s">
        <v>539</v>
      </c>
      <c r="P9459" t="s">
        <v>641</v>
      </c>
    </row>
    <row r="9460" spans="1:16" x14ac:dyDescent="0.25">
      <c r="A9460" t="s">
        <v>371</v>
      </c>
      <c r="B9460" t="s">
        <v>372</v>
      </c>
      <c r="C9460" t="s">
        <v>64</v>
      </c>
      <c r="E9460" t="s">
        <v>291</v>
      </c>
      <c r="F9460" t="s">
        <v>208</v>
      </c>
      <c r="G9460" t="s">
        <v>209</v>
      </c>
      <c r="H9460" t="s">
        <v>61</v>
      </c>
      <c r="I9460" t="s">
        <v>61</v>
      </c>
      <c r="J9460" t="s">
        <v>119</v>
      </c>
      <c r="K9460" s="1">
        <v>45429</v>
      </c>
      <c r="L9460">
        <v>480</v>
      </c>
      <c r="M9460">
        <v>4</v>
      </c>
      <c r="N9460" t="s">
        <v>538</v>
      </c>
      <c r="O9460" t="s">
        <v>539</v>
      </c>
      <c r="P9460" t="s">
        <v>641</v>
      </c>
    </row>
    <row r="9461" spans="1:16" x14ac:dyDescent="0.25">
      <c r="A9461" t="s">
        <v>371</v>
      </c>
      <c r="B9461" t="s">
        <v>372</v>
      </c>
      <c r="C9461" t="s">
        <v>64</v>
      </c>
      <c r="E9461" t="s">
        <v>291</v>
      </c>
      <c r="F9461" t="s">
        <v>208</v>
      </c>
      <c r="G9461" t="s">
        <v>209</v>
      </c>
      <c r="H9461" t="s">
        <v>230</v>
      </c>
      <c r="I9461" t="s">
        <v>231</v>
      </c>
      <c r="J9461" t="s">
        <v>119</v>
      </c>
      <c r="K9461" s="1">
        <v>45404</v>
      </c>
      <c r="L9461">
        <v>30</v>
      </c>
      <c r="M9461">
        <v>1</v>
      </c>
      <c r="N9461" t="s">
        <v>538</v>
      </c>
      <c r="O9461" t="s">
        <v>539</v>
      </c>
      <c r="P9461" t="s">
        <v>641</v>
      </c>
    </row>
    <row r="9462" spans="1:16" x14ac:dyDescent="0.25">
      <c r="A9462" t="s">
        <v>371</v>
      </c>
      <c r="B9462" t="s">
        <v>372</v>
      </c>
      <c r="C9462" t="s">
        <v>64</v>
      </c>
      <c r="E9462" t="s">
        <v>291</v>
      </c>
      <c r="F9462" t="s">
        <v>208</v>
      </c>
      <c r="G9462" t="s">
        <v>209</v>
      </c>
      <c r="H9462" t="s">
        <v>230</v>
      </c>
      <c r="I9462" t="s">
        <v>231</v>
      </c>
      <c r="J9462" t="s">
        <v>119</v>
      </c>
      <c r="K9462" s="1">
        <v>45407</v>
      </c>
      <c r="L9462">
        <v>30</v>
      </c>
      <c r="M9462">
        <v>1</v>
      </c>
      <c r="N9462" t="s">
        <v>538</v>
      </c>
      <c r="O9462" t="s">
        <v>539</v>
      </c>
      <c r="P9462" t="s">
        <v>641</v>
      </c>
    </row>
    <row r="9463" spans="1:16" x14ac:dyDescent="0.25">
      <c r="A9463" t="s">
        <v>371</v>
      </c>
      <c r="B9463" t="s">
        <v>372</v>
      </c>
      <c r="C9463" t="s">
        <v>64</v>
      </c>
      <c r="E9463" t="s">
        <v>291</v>
      </c>
      <c r="F9463" t="s">
        <v>208</v>
      </c>
      <c r="G9463" t="s">
        <v>209</v>
      </c>
      <c r="H9463" t="s">
        <v>230</v>
      </c>
      <c r="I9463" t="s">
        <v>292</v>
      </c>
      <c r="J9463" t="s">
        <v>119</v>
      </c>
      <c r="K9463" s="1">
        <v>45408</v>
      </c>
      <c r="L9463">
        <v>60</v>
      </c>
      <c r="M9463">
        <v>1</v>
      </c>
      <c r="N9463" t="s">
        <v>538</v>
      </c>
      <c r="O9463" t="s">
        <v>539</v>
      </c>
      <c r="P9463" t="s">
        <v>641</v>
      </c>
    </row>
    <row r="9464" spans="1:16" x14ac:dyDescent="0.25">
      <c r="A9464" t="s">
        <v>371</v>
      </c>
      <c r="B9464" t="s">
        <v>372</v>
      </c>
      <c r="C9464" t="s">
        <v>64</v>
      </c>
      <c r="E9464" t="s">
        <v>291</v>
      </c>
      <c r="F9464" t="s">
        <v>208</v>
      </c>
      <c r="G9464" t="s">
        <v>209</v>
      </c>
      <c r="H9464" t="s">
        <v>230</v>
      </c>
      <c r="I9464" t="s">
        <v>232</v>
      </c>
      <c r="J9464" t="s">
        <v>119</v>
      </c>
      <c r="K9464" s="1">
        <v>45404</v>
      </c>
      <c r="L9464">
        <v>30</v>
      </c>
      <c r="M9464">
        <v>1</v>
      </c>
      <c r="N9464" t="s">
        <v>538</v>
      </c>
      <c r="O9464" t="s">
        <v>539</v>
      </c>
      <c r="P9464" t="s">
        <v>641</v>
      </c>
    </row>
    <row r="9465" spans="1:16" x14ac:dyDescent="0.25">
      <c r="A9465" t="s">
        <v>371</v>
      </c>
      <c r="B9465" t="s">
        <v>372</v>
      </c>
      <c r="C9465" t="s">
        <v>64</v>
      </c>
      <c r="E9465" t="s">
        <v>291</v>
      </c>
      <c r="F9465" t="s">
        <v>208</v>
      </c>
      <c r="G9465" t="s">
        <v>209</v>
      </c>
      <c r="H9465" t="s">
        <v>230</v>
      </c>
      <c r="I9465" t="s">
        <v>232</v>
      </c>
      <c r="J9465" t="s">
        <v>119</v>
      </c>
      <c r="K9465" s="1">
        <v>45411</v>
      </c>
      <c r="L9465">
        <v>60</v>
      </c>
      <c r="M9465">
        <v>2</v>
      </c>
      <c r="N9465" t="s">
        <v>538</v>
      </c>
      <c r="O9465" t="s">
        <v>539</v>
      </c>
      <c r="P9465" t="s">
        <v>641</v>
      </c>
    </row>
    <row r="9466" spans="1:16" x14ac:dyDescent="0.25">
      <c r="A9466" t="s">
        <v>371</v>
      </c>
      <c r="B9466" t="s">
        <v>372</v>
      </c>
      <c r="C9466" t="s">
        <v>64</v>
      </c>
      <c r="E9466" t="s">
        <v>291</v>
      </c>
      <c r="F9466" t="s">
        <v>208</v>
      </c>
      <c r="G9466" t="s">
        <v>209</v>
      </c>
      <c r="H9466" t="s">
        <v>230</v>
      </c>
      <c r="I9466" t="s">
        <v>232</v>
      </c>
      <c r="J9466" t="s">
        <v>119</v>
      </c>
      <c r="K9466" s="1">
        <v>45413</v>
      </c>
      <c r="L9466">
        <v>30</v>
      </c>
      <c r="M9466">
        <v>2</v>
      </c>
      <c r="N9466" t="s">
        <v>538</v>
      </c>
      <c r="O9466" t="s">
        <v>539</v>
      </c>
      <c r="P9466" t="s">
        <v>641</v>
      </c>
    </row>
    <row r="9467" spans="1:16" x14ac:dyDescent="0.25">
      <c r="A9467" t="s">
        <v>371</v>
      </c>
      <c r="B9467" t="s">
        <v>372</v>
      </c>
      <c r="C9467" t="s">
        <v>64</v>
      </c>
      <c r="E9467" t="s">
        <v>291</v>
      </c>
      <c r="F9467" t="s">
        <v>208</v>
      </c>
      <c r="G9467" t="s">
        <v>209</v>
      </c>
      <c r="H9467" t="s">
        <v>230</v>
      </c>
      <c r="I9467" t="s">
        <v>232</v>
      </c>
      <c r="J9467" t="s">
        <v>119</v>
      </c>
      <c r="K9467" s="1">
        <v>45422</v>
      </c>
      <c r="L9467">
        <v>90</v>
      </c>
      <c r="M9467">
        <v>3</v>
      </c>
      <c r="N9467" t="s">
        <v>538</v>
      </c>
      <c r="O9467" t="s">
        <v>539</v>
      </c>
      <c r="P9467" t="s">
        <v>641</v>
      </c>
    </row>
    <row r="9468" spans="1:16" x14ac:dyDescent="0.25">
      <c r="A9468" t="s">
        <v>371</v>
      </c>
      <c r="B9468" t="s">
        <v>372</v>
      </c>
      <c r="C9468" t="s">
        <v>64</v>
      </c>
      <c r="E9468" t="s">
        <v>291</v>
      </c>
      <c r="F9468" t="s">
        <v>208</v>
      </c>
      <c r="G9468" t="s">
        <v>209</v>
      </c>
      <c r="H9468" t="s">
        <v>230</v>
      </c>
      <c r="I9468" t="s">
        <v>293</v>
      </c>
      <c r="J9468" t="s">
        <v>119</v>
      </c>
      <c r="K9468" s="1">
        <v>45405</v>
      </c>
      <c r="L9468">
        <v>60</v>
      </c>
      <c r="M9468">
        <v>1</v>
      </c>
      <c r="N9468" t="s">
        <v>538</v>
      </c>
      <c r="O9468" t="s">
        <v>539</v>
      </c>
      <c r="P9468" t="s">
        <v>641</v>
      </c>
    </row>
    <row r="9469" spans="1:16" x14ac:dyDescent="0.25">
      <c r="A9469" t="s">
        <v>371</v>
      </c>
      <c r="B9469" t="s">
        <v>372</v>
      </c>
      <c r="C9469" t="s">
        <v>64</v>
      </c>
      <c r="E9469" t="s">
        <v>291</v>
      </c>
      <c r="F9469" t="s">
        <v>208</v>
      </c>
      <c r="G9469" t="s">
        <v>209</v>
      </c>
      <c r="H9469" t="s">
        <v>230</v>
      </c>
      <c r="I9469" t="s">
        <v>293</v>
      </c>
      <c r="J9469" t="s">
        <v>119</v>
      </c>
      <c r="K9469" s="1">
        <v>45421</v>
      </c>
      <c r="L9469">
        <v>30</v>
      </c>
      <c r="M9469">
        <v>3</v>
      </c>
      <c r="N9469" t="s">
        <v>538</v>
      </c>
      <c r="O9469" t="s">
        <v>539</v>
      </c>
      <c r="P9469" t="s">
        <v>641</v>
      </c>
    </row>
    <row r="9470" spans="1:16" x14ac:dyDescent="0.25">
      <c r="A9470" t="s">
        <v>371</v>
      </c>
      <c r="B9470" t="s">
        <v>372</v>
      </c>
      <c r="C9470" t="s">
        <v>64</v>
      </c>
      <c r="E9470" t="s">
        <v>291</v>
      </c>
      <c r="F9470" t="s">
        <v>208</v>
      </c>
      <c r="G9470" t="s">
        <v>209</v>
      </c>
      <c r="H9470" t="s">
        <v>230</v>
      </c>
      <c r="I9470" t="s">
        <v>294</v>
      </c>
      <c r="J9470" t="s">
        <v>119</v>
      </c>
      <c r="K9470" s="1">
        <v>45405</v>
      </c>
      <c r="L9470">
        <v>30</v>
      </c>
      <c r="M9470">
        <v>1</v>
      </c>
      <c r="N9470" t="s">
        <v>538</v>
      </c>
      <c r="O9470" t="s">
        <v>539</v>
      </c>
      <c r="P9470" t="s">
        <v>641</v>
      </c>
    </row>
    <row r="9471" spans="1:16" x14ac:dyDescent="0.25">
      <c r="A9471" t="s">
        <v>371</v>
      </c>
      <c r="B9471" t="s">
        <v>372</v>
      </c>
      <c r="C9471" t="s">
        <v>64</v>
      </c>
      <c r="E9471" t="s">
        <v>291</v>
      </c>
      <c r="F9471" t="s">
        <v>208</v>
      </c>
      <c r="G9471" t="s">
        <v>209</v>
      </c>
      <c r="H9471" t="s">
        <v>230</v>
      </c>
      <c r="I9471" t="s">
        <v>294</v>
      </c>
      <c r="J9471" t="s">
        <v>119</v>
      </c>
      <c r="K9471" s="1">
        <v>45421</v>
      </c>
      <c r="L9471">
        <v>30</v>
      </c>
      <c r="M9471">
        <v>3</v>
      </c>
      <c r="N9471" t="s">
        <v>538</v>
      </c>
      <c r="O9471" t="s">
        <v>539</v>
      </c>
      <c r="P9471" t="s">
        <v>641</v>
      </c>
    </row>
    <row r="9472" spans="1:16" x14ac:dyDescent="0.25">
      <c r="A9472" t="s">
        <v>371</v>
      </c>
      <c r="B9472" t="s">
        <v>372</v>
      </c>
      <c r="C9472" t="s">
        <v>64</v>
      </c>
      <c r="E9472" t="s">
        <v>291</v>
      </c>
      <c r="F9472" t="s">
        <v>208</v>
      </c>
      <c r="G9472" t="s">
        <v>209</v>
      </c>
      <c r="H9472" t="s">
        <v>230</v>
      </c>
      <c r="I9472" t="s">
        <v>360</v>
      </c>
      <c r="J9472" t="s">
        <v>119</v>
      </c>
      <c r="K9472" s="1">
        <v>45404</v>
      </c>
      <c r="L9472">
        <v>30</v>
      </c>
      <c r="M9472">
        <v>1</v>
      </c>
      <c r="N9472" t="s">
        <v>538</v>
      </c>
      <c r="O9472" t="s">
        <v>539</v>
      </c>
      <c r="P9472" t="s">
        <v>641</v>
      </c>
    </row>
    <row r="9473" spans="1:16" x14ac:dyDescent="0.25">
      <c r="A9473" t="s">
        <v>371</v>
      </c>
      <c r="B9473" t="s">
        <v>372</v>
      </c>
      <c r="C9473" t="s">
        <v>64</v>
      </c>
      <c r="E9473" t="s">
        <v>291</v>
      </c>
      <c r="F9473" t="s">
        <v>208</v>
      </c>
      <c r="G9473" t="s">
        <v>209</v>
      </c>
      <c r="H9473" t="s">
        <v>230</v>
      </c>
      <c r="I9473" t="s">
        <v>360</v>
      </c>
      <c r="J9473" t="s">
        <v>119</v>
      </c>
      <c r="K9473" s="1">
        <v>45405</v>
      </c>
      <c r="L9473">
        <v>30</v>
      </c>
      <c r="M9473">
        <v>1</v>
      </c>
      <c r="N9473" t="s">
        <v>538</v>
      </c>
      <c r="O9473" t="s">
        <v>539</v>
      </c>
      <c r="P9473" t="s">
        <v>641</v>
      </c>
    </row>
    <row r="9474" spans="1:16" x14ac:dyDescent="0.25">
      <c r="A9474" t="s">
        <v>371</v>
      </c>
      <c r="B9474" t="s">
        <v>372</v>
      </c>
      <c r="C9474" t="s">
        <v>64</v>
      </c>
      <c r="E9474" t="s">
        <v>291</v>
      </c>
      <c r="F9474" t="s">
        <v>208</v>
      </c>
      <c r="G9474" t="s">
        <v>209</v>
      </c>
      <c r="H9474" t="s">
        <v>230</v>
      </c>
      <c r="I9474" t="s">
        <v>360</v>
      </c>
      <c r="J9474" t="s">
        <v>119</v>
      </c>
      <c r="K9474" s="1">
        <v>45406</v>
      </c>
      <c r="L9474">
        <v>30</v>
      </c>
      <c r="M9474">
        <v>1</v>
      </c>
      <c r="N9474" t="s">
        <v>538</v>
      </c>
      <c r="O9474" t="s">
        <v>539</v>
      </c>
      <c r="P9474" t="s">
        <v>641</v>
      </c>
    </row>
    <row r="9475" spans="1:16" x14ac:dyDescent="0.25">
      <c r="A9475" t="s">
        <v>371</v>
      </c>
      <c r="B9475" t="s">
        <v>372</v>
      </c>
      <c r="C9475" t="s">
        <v>64</v>
      </c>
      <c r="E9475" t="s">
        <v>291</v>
      </c>
      <c r="F9475" t="s">
        <v>208</v>
      </c>
      <c r="G9475" t="s">
        <v>209</v>
      </c>
      <c r="H9475" t="s">
        <v>230</v>
      </c>
      <c r="I9475" t="s">
        <v>360</v>
      </c>
      <c r="J9475" t="s">
        <v>119</v>
      </c>
      <c r="K9475" s="1">
        <v>45415</v>
      </c>
      <c r="L9475">
        <v>30</v>
      </c>
      <c r="M9475">
        <v>2</v>
      </c>
      <c r="N9475" t="s">
        <v>538</v>
      </c>
      <c r="O9475" t="s">
        <v>539</v>
      </c>
      <c r="P9475" t="s">
        <v>641</v>
      </c>
    </row>
    <row r="9476" spans="1:16" x14ac:dyDescent="0.25">
      <c r="A9476" t="s">
        <v>371</v>
      </c>
      <c r="B9476" t="s">
        <v>372</v>
      </c>
      <c r="C9476" t="s">
        <v>64</v>
      </c>
      <c r="E9476" t="s">
        <v>291</v>
      </c>
      <c r="F9476" t="s">
        <v>208</v>
      </c>
      <c r="G9476" t="s">
        <v>209</v>
      </c>
      <c r="H9476" t="s">
        <v>230</v>
      </c>
      <c r="I9476" t="s">
        <v>360</v>
      </c>
      <c r="J9476" t="s">
        <v>119</v>
      </c>
      <c r="K9476" s="1">
        <v>45418</v>
      </c>
      <c r="L9476">
        <v>30</v>
      </c>
      <c r="M9476">
        <v>3</v>
      </c>
      <c r="N9476" t="s">
        <v>538</v>
      </c>
      <c r="O9476" t="s">
        <v>539</v>
      </c>
      <c r="P9476" t="s">
        <v>641</v>
      </c>
    </row>
    <row r="9477" spans="1:16" x14ac:dyDescent="0.25">
      <c r="A9477" t="s">
        <v>371</v>
      </c>
      <c r="B9477" t="s">
        <v>372</v>
      </c>
      <c r="C9477" t="s">
        <v>64</v>
      </c>
      <c r="E9477" t="s">
        <v>291</v>
      </c>
      <c r="F9477" t="s">
        <v>208</v>
      </c>
      <c r="G9477" t="s">
        <v>209</v>
      </c>
      <c r="H9477" t="s">
        <v>230</v>
      </c>
      <c r="I9477" t="s">
        <v>295</v>
      </c>
      <c r="J9477" t="s">
        <v>119</v>
      </c>
      <c r="K9477" s="1">
        <v>45404</v>
      </c>
      <c r="L9477">
        <v>30</v>
      </c>
      <c r="M9477">
        <v>1</v>
      </c>
      <c r="N9477" t="s">
        <v>538</v>
      </c>
      <c r="O9477" t="s">
        <v>539</v>
      </c>
      <c r="P9477" t="s">
        <v>641</v>
      </c>
    </row>
    <row r="9478" spans="1:16" x14ac:dyDescent="0.25">
      <c r="A9478" t="s">
        <v>371</v>
      </c>
      <c r="B9478" t="s">
        <v>372</v>
      </c>
      <c r="C9478" t="s">
        <v>64</v>
      </c>
      <c r="E9478" t="s">
        <v>291</v>
      </c>
      <c r="F9478" t="s">
        <v>208</v>
      </c>
      <c r="G9478" t="s">
        <v>209</v>
      </c>
      <c r="H9478" t="s">
        <v>230</v>
      </c>
      <c r="I9478" t="s">
        <v>295</v>
      </c>
      <c r="J9478" t="s">
        <v>119</v>
      </c>
      <c r="K9478" s="1">
        <v>45405</v>
      </c>
      <c r="L9478">
        <v>30</v>
      </c>
      <c r="M9478">
        <v>1</v>
      </c>
      <c r="N9478" t="s">
        <v>538</v>
      </c>
      <c r="O9478" t="s">
        <v>539</v>
      </c>
      <c r="P9478" t="s">
        <v>641</v>
      </c>
    </row>
    <row r="9479" spans="1:16" x14ac:dyDescent="0.25">
      <c r="A9479" t="s">
        <v>371</v>
      </c>
      <c r="B9479" t="s">
        <v>372</v>
      </c>
      <c r="C9479" t="s">
        <v>64</v>
      </c>
      <c r="E9479" t="s">
        <v>291</v>
      </c>
      <c r="F9479" t="s">
        <v>208</v>
      </c>
      <c r="G9479" t="s">
        <v>209</v>
      </c>
      <c r="H9479" t="s">
        <v>230</v>
      </c>
      <c r="I9479" t="s">
        <v>295</v>
      </c>
      <c r="J9479" t="s">
        <v>119</v>
      </c>
      <c r="K9479" s="1">
        <v>45406</v>
      </c>
      <c r="L9479">
        <v>30</v>
      </c>
      <c r="M9479">
        <v>1</v>
      </c>
      <c r="N9479" t="s">
        <v>538</v>
      </c>
      <c r="O9479" t="s">
        <v>539</v>
      </c>
      <c r="P9479" t="s">
        <v>641</v>
      </c>
    </row>
    <row r="9480" spans="1:16" x14ac:dyDescent="0.25">
      <c r="A9480" t="s">
        <v>371</v>
      </c>
      <c r="B9480" t="s">
        <v>372</v>
      </c>
      <c r="C9480" t="s">
        <v>64</v>
      </c>
      <c r="E9480" t="s">
        <v>291</v>
      </c>
      <c r="F9480" t="s">
        <v>208</v>
      </c>
      <c r="G9480" t="s">
        <v>209</v>
      </c>
      <c r="H9480" t="s">
        <v>230</v>
      </c>
      <c r="I9480" t="s">
        <v>295</v>
      </c>
      <c r="J9480" t="s">
        <v>119</v>
      </c>
      <c r="K9480" s="1">
        <v>45407</v>
      </c>
      <c r="L9480">
        <v>30</v>
      </c>
      <c r="M9480">
        <v>1</v>
      </c>
      <c r="N9480" t="s">
        <v>538</v>
      </c>
      <c r="O9480" t="s">
        <v>539</v>
      </c>
      <c r="P9480" t="s">
        <v>641</v>
      </c>
    </row>
    <row r="9481" spans="1:16" x14ac:dyDescent="0.25">
      <c r="A9481" t="s">
        <v>371</v>
      </c>
      <c r="B9481" t="s">
        <v>372</v>
      </c>
      <c r="C9481" t="s">
        <v>64</v>
      </c>
      <c r="E9481" t="s">
        <v>291</v>
      </c>
      <c r="F9481" t="s">
        <v>208</v>
      </c>
      <c r="G9481" t="s">
        <v>209</v>
      </c>
      <c r="H9481" t="s">
        <v>230</v>
      </c>
      <c r="I9481" t="s">
        <v>295</v>
      </c>
      <c r="J9481" t="s">
        <v>119</v>
      </c>
      <c r="K9481" s="1">
        <v>45411</v>
      </c>
      <c r="L9481">
        <v>30</v>
      </c>
      <c r="M9481">
        <v>2</v>
      </c>
      <c r="N9481" t="s">
        <v>538</v>
      </c>
      <c r="O9481" t="s">
        <v>539</v>
      </c>
      <c r="P9481" t="s">
        <v>641</v>
      </c>
    </row>
    <row r="9482" spans="1:16" x14ac:dyDescent="0.25">
      <c r="A9482" t="s">
        <v>371</v>
      </c>
      <c r="B9482" t="s">
        <v>372</v>
      </c>
      <c r="C9482" t="s">
        <v>64</v>
      </c>
      <c r="E9482" t="s">
        <v>291</v>
      </c>
      <c r="F9482" t="s">
        <v>208</v>
      </c>
      <c r="G9482" t="s">
        <v>209</v>
      </c>
      <c r="H9482" t="s">
        <v>230</v>
      </c>
      <c r="I9482" t="s">
        <v>295</v>
      </c>
      <c r="J9482" t="s">
        <v>119</v>
      </c>
      <c r="K9482" s="1">
        <v>45412</v>
      </c>
      <c r="L9482">
        <v>30</v>
      </c>
      <c r="M9482">
        <v>2</v>
      </c>
      <c r="N9482" t="s">
        <v>538</v>
      </c>
      <c r="O9482" t="s">
        <v>539</v>
      </c>
      <c r="P9482" t="s">
        <v>641</v>
      </c>
    </row>
    <row r="9483" spans="1:16" x14ac:dyDescent="0.25">
      <c r="A9483" t="s">
        <v>371</v>
      </c>
      <c r="B9483" t="s">
        <v>372</v>
      </c>
      <c r="C9483" t="s">
        <v>64</v>
      </c>
      <c r="E9483" t="s">
        <v>291</v>
      </c>
      <c r="F9483" t="s">
        <v>208</v>
      </c>
      <c r="G9483" t="s">
        <v>209</v>
      </c>
      <c r="H9483" t="s">
        <v>230</v>
      </c>
      <c r="I9483" t="s">
        <v>295</v>
      </c>
      <c r="J9483" t="s">
        <v>119</v>
      </c>
      <c r="K9483" s="1">
        <v>45415</v>
      </c>
      <c r="L9483">
        <v>60</v>
      </c>
      <c r="M9483">
        <v>2</v>
      </c>
      <c r="N9483" t="s">
        <v>538</v>
      </c>
      <c r="O9483" t="s">
        <v>539</v>
      </c>
      <c r="P9483" t="s">
        <v>641</v>
      </c>
    </row>
    <row r="9484" spans="1:16" x14ac:dyDescent="0.25">
      <c r="A9484" t="s">
        <v>371</v>
      </c>
      <c r="B9484" t="s">
        <v>372</v>
      </c>
      <c r="C9484" t="s">
        <v>64</v>
      </c>
      <c r="E9484" t="s">
        <v>291</v>
      </c>
      <c r="F9484" t="s">
        <v>208</v>
      </c>
      <c r="G9484" t="s">
        <v>209</v>
      </c>
      <c r="H9484" t="s">
        <v>230</v>
      </c>
      <c r="I9484" t="s">
        <v>375</v>
      </c>
      <c r="J9484" t="s">
        <v>119</v>
      </c>
      <c r="K9484" s="1">
        <v>45425</v>
      </c>
      <c r="L9484">
        <v>30</v>
      </c>
      <c r="M9484">
        <v>4</v>
      </c>
      <c r="N9484" t="s">
        <v>538</v>
      </c>
      <c r="O9484" t="s">
        <v>539</v>
      </c>
      <c r="P9484" t="s">
        <v>641</v>
      </c>
    </row>
    <row r="9485" spans="1:16" x14ac:dyDescent="0.25">
      <c r="A9485" t="s">
        <v>371</v>
      </c>
      <c r="B9485" t="s">
        <v>372</v>
      </c>
      <c r="C9485" t="s">
        <v>64</v>
      </c>
      <c r="E9485" t="s">
        <v>291</v>
      </c>
      <c r="F9485" t="s">
        <v>208</v>
      </c>
      <c r="G9485" t="s">
        <v>209</v>
      </c>
      <c r="H9485" t="s">
        <v>230</v>
      </c>
      <c r="I9485" t="s">
        <v>296</v>
      </c>
      <c r="J9485" t="s">
        <v>119</v>
      </c>
      <c r="K9485" s="1">
        <v>45405</v>
      </c>
      <c r="L9485">
        <v>30</v>
      </c>
      <c r="M9485">
        <v>1</v>
      </c>
      <c r="N9485" t="s">
        <v>538</v>
      </c>
      <c r="O9485" t="s">
        <v>539</v>
      </c>
      <c r="P9485" t="s">
        <v>641</v>
      </c>
    </row>
    <row r="9486" spans="1:16" x14ac:dyDescent="0.25">
      <c r="A9486" t="s">
        <v>371</v>
      </c>
      <c r="B9486" t="s">
        <v>372</v>
      </c>
      <c r="C9486" t="s">
        <v>64</v>
      </c>
      <c r="E9486" t="s">
        <v>291</v>
      </c>
      <c r="F9486" t="s">
        <v>208</v>
      </c>
      <c r="G9486" t="s">
        <v>209</v>
      </c>
      <c r="H9486" t="s">
        <v>230</v>
      </c>
      <c r="I9486" t="s">
        <v>296</v>
      </c>
      <c r="J9486" t="s">
        <v>119</v>
      </c>
      <c r="K9486" s="1">
        <v>45412</v>
      </c>
      <c r="L9486">
        <v>30</v>
      </c>
      <c r="M9486">
        <v>2</v>
      </c>
      <c r="N9486" t="s">
        <v>538</v>
      </c>
      <c r="O9486" t="s">
        <v>539</v>
      </c>
      <c r="P9486" t="s">
        <v>641</v>
      </c>
    </row>
    <row r="9487" spans="1:16" x14ac:dyDescent="0.25">
      <c r="A9487" t="s">
        <v>371</v>
      </c>
      <c r="B9487" t="s">
        <v>372</v>
      </c>
      <c r="C9487" t="s">
        <v>64</v>
      </c>
      <c r="E9487" t="s">
        <v>291</v>
      </c>
      <c r="F9487" t="s">
        <v>208</v>
      </c>
      <c r="G9487" t="s">
        <v>209</v>
      </c>
      <c r="H9487" t="s">
        <v>230</v>
      </c>
      <c r="I9487" t="s">
        <v>296</v>
      </c>
      <c r="J9487" t="s">
        <v>119</v>
      </c>
      <c r="K9487" s="1">
        <v>45415</v>
      </c>
      <c r="L9487">
        <v>60</v>
      </c>
      <c r="M9487">
        <v>2</v>
      </c>
      <c r="N9487" t="s">
        <v>538</v>
      </c>
      <c r="O9487" t="s">
        <v>539</v>
      </c>
      <c r="P9487" t="s">
        <v>641</v>
      </c>
    </row>
    <row r="9488" spans="1:16" x14ac:dyDescent="0.25">
      <c r="A9488" t="s">
        <v>371</v>
      </c>
      <c r="B9488" t="s">
        <v>372</v>
      </c>
      <c r="C9488" t="s">
        <v>64</v>
      </c>
      <c r="E9488" t="s">
        <v>291</v>
      </c>
      <c r="F9488" t="s">
        <v>208</v>
      </c>
      <c r="G9488" t="s">
        <v>209</v>
      </c>
      <c r="H9488" t="s">
        <v>230</v>
      </c>
      <c r="I9488" t="s">
        <v>296</v>
      </c>
      <c r="J9488" t="s">
        <v>119</v>
      </c>
      <c r="K9488" s="1">
        <v>45418</v>
      </c>
      <c r="L9488">
        <v>60</v>
      </c>
      <c r="M9488">
        <v>3</v>
      </c>
      <c r="N9488" t="s">
        <v>538</v>
      </c>
      <c r="O9488" t="s">
        <v>539</v>
      </c>
      <c r="P9488" t="s">
        <v>641</v>
      </c>
    </row>
    <row r="9489" spans="1:16" x14ac:dyDescent="0.25">
      <c r="A9489" t="s">
        <v>371</v>
      </c>
      <c r="B9489" t="s">
        <v>372</v>
      </c>
      <c r="C9489" t="s">
        <v>64</v>
      </c>
      <c r="E9489" t="s">
        <v>291</v>
      </c>
      <c r="F9489" t="s">
        <v>208</v>
      </c>
      <c r="G9489" t="s">
        <v>209</v>
      </c>
      <c r="H9489" t="s">
        <v>230</v>
      </c>
      <c r="I9489" t="s">
        <v>296</v>
      </c>
      <c r="J9489" t="s">
        <v>119</v>
      </c>
      <c r="K9489" s="1">
        <v>45421</v>
      </c>
      <c r="L9489">
        <v>30</v>
      </c>
      <c r="M9489">
        <v>3</v>
      </c>
      <c r="N9489" t="s">
        <v>538</v>
      </c>
      <c r="O9489" t="s">
        <v>539</v>
      </c>
      <c r="P9489" t="s">
        <v>641</v>
      </c>
    </row>
    <row r="9490" spans="1:16" x14ac:dyDescent="0.25">
      <c r="A9490" t="s">
        <v>371</v>
      </c>
      <c r="B9490" t="s">
        <v>372</v>
      </c>
      <c r="C9490" t="s">
        <v>64</v>
      </c>
      <c r="E9490" t="s">
        <v>291</v>
      </c>
      <c r="F9490" t="s">
        <v>208</v>
      </c>
      <c r="G9490" t="s">
        <v>209</v>
      </c>
      <c r="H9490" t="s">
        <v>230</v>
      </c>
      <c r="I9490" t="s">
        <v>296</v>
      </c>
      <c r="J9490" t="s">
        <v>119</v>
      </c>
      <c r="K9490" s="1">
        <v>45426</v>
      </c>
      <c r="L9490">
        <v>60</v>
      </c>
      <c r="M9490">
        <v>4</v>
      </c>
      <c r="N9490" t="s">
        <v>538</v>
      </c>
      <c r="O9490" t="s">
        <v>539</v>
      </c>
      <c r="P9490" t="s">
        <v>641</v>
      </c>
    </row>
    <row r="9491" spans="1:16" x14ac:dyDescent="0.25">
      <c r="A9491" t="s">
        <v>371</v>
      </c>
      <c r="B9491" t="s">
        <v>372</v>
      </c>
      <c r="C9491" t="s">
        <v>64</v>
      </c>
      <c r="E9491" t="s">
        <v>291</v>
      </c>
      <c r="F9491" t="s">
        <v>208</v>
      </c>
      <c r="G9491" t="s">
        <v>209</v>
      </c>
      <c r="H9491" t="s">
        <v>230</v>
      </c>
      <c r="I9491" t="s">
        <v>376</v>
      </c>
      <c r="J9491" t="s">
        <v>119</v>
      </c>
      <c r="K9491" s="1">
        <v>45408</v>
      </c>
      <c r="L9491">
        <v>60</v>
      </c>
      <c r="M9491">
        <v>1</v>
      </c>
      <c r="N9491" t="s">
        <v>538</v>
      </c>
      <c r="O9491" t="s">
        <v>539</v>
      </c>
      <c r="P9491" t="s">
        <v>641</v>
      </c>
    </row>
    <row r="9492" spans="1:16" x14ac:dyDescent="0.25">
      <c r="A9492" t="s">
        <v>371</v>
      </c>
      <c r="B9492" t="s">
        <v>372</v>
      </c>
      <c r="C9492" t="s">
        <v>64</v>
      </c>
      <c r="E9492" t="s">
        <v>291</v>
      </c>
      <c r="F9492" t="s">
        <v>208</v>
      </c>
      <c r="G9492" t="s">
        <v>209</v>
      </c>
      <c r="H9492" t="s">
        <v>230</v>
      </c>
      <c r="I9492" t="s">
        <v>376</v>
      </c>
      <c r="J9492" t="s">
        <v>119</v>
      </c>
      <c r="K9492" s="1">
        <v>45413</v>
      </c>
      <c r="L9492">
        <v>30</v>
      </c>
      <c r="M9492">
        <v>2</v>
      </c>
      <c r="N9492" t="s">
        <v>538</v>
      </c>
      <c r="O9492" t="s">
        <v>539</v>
      </c>
      <c r="P9492" t="s">
        <v>641</v>
      </c>
    </row>
    <row r="9493" spans="1:16" x14ac:dyDescent="0.25">
      <c r="A9493" t="s">
        <v>371</v>
      </c>
      <c r="B9493" t="s">
        <v>372</v>
      </c>
      <c r="C9493" t="s">
        <v>64</v>
      </c>
      <c r="E9493" t="s">
        <v>291</v>
      </c>
      <c r="F9493" t="s">
        <v>208</v>
      </c>
      <c r="G9493" t="s">
        <v>209</v>
      </c>
      <c r="H9493" t="s">
        <v>37</v>
      </c>
      <c r="I9493" t="s">
        <v>297</v>
      </c>
      <c r="J9493" t="s">
        <v>119</v>
      </c>
      <c r="K9493" s="1">
        <v>45404</v>
      </c>
      <c r="L9493">
        <v>30</v>
      </c>
      <c r="M9493">
        <v>1</v>
      </c>
      <c r="N9493" t="s">
        <v>538</v>
      </c>
      <c r="O9493" t="s">
        <v>539</v>
      </c>
      <c r="P9493" t="s">
        <v>641</v>
      </c>
    </row>
    <row r="9494" spans="1:16" x14ac:dyDescent="0.25">
      <c r="A9494" t="s">
        <v>371</v>
      </c>
      <c r="B9494" t="s">
        <v>372</v>
      </c>
      <c r="C9494" t="s">
        <v>64</v>
      </c>
      <c r="E9494" t="s">
        <v>291</v>
      </c>
      <c r="F9494" t="s">
        <v>208</v>
      </c>
      <c r="G9494" t="s">
        <v>209</v>
      </c>
      <c r="H9494" t="s">
        <v>37</v>
      </c>
      <c r="I9494" t="s">
        <v>297</v>
      </c>
      <c r="J9494" t="s">
        <v>119</v>
      </c>
      <c r="K9494" s="1">
        <v>45407</v>
      </c>
      <c r="L9494">
        <v>60</v>
      </c>
      <c r="M9494">
        <v>1</v>
      </c>
      <c r="N9494" t="s">
        <v>538</v>
      </c>
      <c r="O9494" t="s">
        <v>539</v>
      </c>
      <c r="P9494" t="s">
        <v>641</v>
      </c>
    </row>
    <row r="9495" spans="1:16" x14ac:dyDescent="0.25">
      <c r="A9495" t="s">
        <v>371</v>
      </c>
      <c r="B9495" t="s">
        <v>372</v>
      </c>
      <c r="C9495" t="s">
        <v>64</v>
      </c>
      <c r="E9495" t="s">
        <v>291</v>
      </c>
      <c r="F9495" t="s">
        <v>208</v>
      </c>
      <c r="G9495" t="s">
        <v>209</v>
      </c>
      <c r="H9495" t="s">
        <v>37</v>
      </c>
      <c r="I9495" t="s">
        <v>297</v>
      </c>
      <c r="J9495" t="s">
        <v>119</v>
      </c>
      <c r="K9495" s="1">
        <v>45411</v>
      </c>
      <c r="L9495">
        <v>30</v>
      </c>
      <c r="M9495">
        <v>2</v>
      </c>
      <c r="N9495" t="s">
        <v>538</v>
      </c>
      <c r="O9495" t="s">
        <v>539</v>
      </c>
      <c r="P9495" t="s">
        <v>641</v>
      </c>
    </row>
    <row r="9496" spans="1:16" x14ac:dyDescent="0.25">
      <c r="A9496" t="s">
        <v>371</v>
      </c>
      <c r="B9496" t="s">
        <v>372</v>
      </c>
      <c r="C9496" t="s">
        <v>64</v>
      </c>
      <c r="E9496" t="s">
        <v>291</v>
      </c>
      <c r="F9496" t="s">
        <v>208</v>
      </c>
      <c r="G9496" t="s">
        <v>209</v>
      </c>
      <c r="H9496" t="s">
        <v>37</v>
      </c>
      <c r="I9496" t="s">
        <v>297</v>
      </c>
      <c r="J9496" t="s">
        <v>119</v>
      </c>
      <c r="K9496" s="1">
        <v>45412</v>
      </c>
      <c r="L9496">
        <v>60</v>
      </c>
      <c r="M9496">
        <v>2</v>
      </c>
      <c r="N9496" t="s">
        <v>538</v>
      </c>
      <c r="O9496" t="s">
        <v>539</v>
      </c>
      <c r="P9496" t="s">
        <v>641</v>
      </c>
    </row>
    <row r="9497" spans="1:16" x14ac:dyDescent="0.25">
      <c r="A9497" t="s">
        <v>371</v>
      </c>
      <c r="B9497" t="s">
        <v>372</v>
      </c>
      <c r="C9497" t="s">
        <v>64</v>
      </c>
      <c r="E9497" t="s">
        <v>291</v>
      </c>
      <c r="F9497" t="s">
        <v>208</v>
      </c>
      <c r="G9497" t="s">
        <v>209</v>
      </c>
      <c r="H9497" t="s">
        <v>37</v>
      </c>
      <c r="I9497" t="s">
        <v>297</v>
      </c>
      <c r="J9497" t="s">
        <v>119</v>
      </c>
      <c r="K9497" s="1">
        <v>45413</v>
      </c>
      <c r="L9497">
        <v>60</v>
      </c>
      <c r="M9497">
        <v>2</v>
      </c>
      <c r="N9497" t="s">
        <v>538</v>
      </c>
      <c r="O9497" t="s">
        <v>539</v>
      </c>
      <c r="P9497" t="s">
        <v>641</v>
      </c>
    </row>
    <row r="9498" spans="1:16" x14ac:dyDescent="0.25">
      <c r="A9498" t="s">
        <v>371</v>
      </c>
      <c r="B9498" t="s">
        <v>372</v>
      </c>
      <c r="C9498" t="s">
        <v>64</v>
      </c>
      <c r="E9498" t="s">
        <v>291</v>
      </c>
      <c r="F9498" t="s">
        <v>208</v>
      </c>
      <c r="G9498" t="s">
        <v>209</v>
      </c>
      <c r="H9498" t="s">
        <v>37</v>
      </c>
      <c r="I9498" t="s">
        <v>297</v>
      </c>
      <c r="J9498" t="s">
        <v>119</v>
      </c>
      <c r="K9498" s="1">
        <v>45418</v>
      </c>
      <c r="L9498">
        <v>30</v>
      </c>
      <c r="M9498">
        <v>3</v>
      </c>
      <c r="N9498" t="s">
        <v>538</v>
      </c>
      <c r="O9498" t="s">
        <v>539</v>
      </c>
      <c r="P9498" t="s">
        <v>641</v>
      </c>
    </row>
    <row r="9499" spans="1:16" x14ac:dyDescent="0.25">
      <c r="A9499" t="s">
        <v>371</v>
      </c>
      <c r="B9499" t="s">
        <v>372</v>
      </c>
      <c r="C9499" t="s">
        <v>64</v>
      </c>
      <c r="E9499" t="s">
        <v>291</v>
      </c>
      <c r="F9499" t="s">
        <v>208</v>
      </c>
      <c r="G9499" t="s">
        <v>209</v>
      </c>
      <c r="H9499" t="s">
        <v>37</v>
      </c>
      <c r="I9499" t="s">
        <v>297</v>
      </c>
      <c r="J9499" t="s">
        <v>119</v>
      </c>
      <c r="K9499" s="1">
        <v>45419</v>
      </c>
      <c r="L9499">
        <v>30</v>
      </c>
      <c r="M9499">
        <v>3</v>
      </c>
      <c r="N9499" t="s">
        <v>538</v>
      </c>
      <c r="O9499" t="s">
        <v>539</v>
      </c>
      <c r="P9499" t="s">
        <v>641</v>
      </c>
    </row>
    <row r="9500" spans="1:16" x14ac:dyDescent="0.25">
      <c r="A9500" t="s">
        <v>371</v>
      </c>
      <c r="B9500" t="s">
        <v>372</v>
      </c>
      <c r="C9500" t="s">
        <v>64</v>
      </c>
      <c r="E9500" t="s">
        <v>291</v>
      </c>
      <c r="F9500" t="s">
        <v>208</v>
      </c>
      <c r="G9500" t="s">
        <v>209</v>
      </c>
      <c r="H9500" t="s">
        <v>37</v>
      </c>
      <c r="I9500" t="s">
        <v>297</v>
      </c>
      <c r="J9500" t="s">
        <v>119</v>
      </c>
      <c r="K9500" s="1">
        <v>45420</v>
      </c>
      <c r="L9500">
        <v>30</v>
      </c>
      <c r="M9500">
        <v>3</v>
      </c>
      <c r="N9500" t="s">
        <v>538</v>
      </c>
      <c r="O9500" t="s">
        <v>539</v>
      </c>
      <c r="P9500" t="s">
        <v>641</v>
      </c>
    </row>
    <row r="9501" spans="1:16" x14ac:dyDescent="0.25">
      <c r="A9501" t="s">
        <v>371</v>
      </c>
      <c r="B9501" t="s">
        <v>372</v>
      </c>
      <c r="C9501" t="s">
        <v>64</v>
      </c>
      <c r="E9501" t="s">
        <v>291</v>
      </c>
      <c r="F9501" t="s">
        <v>208</v>
      </c>
      <c r="G9501" t="s">
        <v>209</v>
      </c>
      <c r="H9501" t="s">
        <v>37</v>
      </c>
      <c r="I9501" t="s">
        <v>297</v>
      </c>
      <c r="J9501" t="s">
        <v>119</v>
      </c>
      <c r="K9501" s="1">
        <v>45425</v>
      </c>
      <c r="L9501">
        <v>30</v>
      </c>
      <c r="M9501">
        <v>4</v>
      </c>
      <c r="N9501" t="s">
        <v>538</v>
      </c>
      <c r="O9501" t="s">
        <v>539</v>
      </c>
      <c r="P9501" t="s">
        <v>641</v>
      </c>
    </row>
    <row r="9502" spans="1:16" x14ac:dyDescent="0.25">
      <c r="A9502" t="s">
        <v>371</v>
      </c>
      <c r="B9502" t="s">
        <v>372</v>
      </c>
      <c r="C9502" t="s">
        <v>64</v>
      </c>
      <c r="E9502" t="s">
        <v>291</v>
      </c>
      <c r="F9502" t="s">
        <v>208</v>
      </c>
      <c r="G9502" t="s">
        <v>209</v>
      </c>
      <c r="H9502" t="s">
        <v>37</v>
      </c>
      <c r="I9502" t="s">
        <v>297</v>
      </c>
      <c r="J9502" t="s">
        <v>119</v>
      </c>
      <c r="K9502" s="1">
        <v>45426</v>
      </c>
      <c r="L9502">
        <v>30</v>
      </c>
      <c r="M9502">
        <v>4</v>
      </c>
      <c r="N9502" t="s">
        <v>538</v>
      </c>
      <c r="O9502" t="s">
        <v>539</v>
      </c>
      <c r="P9502" t="s">
        <v>641</v>
      </c>
    </row>
    <row r="9503" spans="1:16" x14ac:dyDescent="0.25">
      <c r="A9503" t="s">
        <v>371</v>
      </c>
      <c r="B9503" t="s">
        <v>372</v>
      </c>
      <c r="C9503" t="s">
        <v>64</v>
      </c>
      <c r="E9503" t="s">
        <v>291</v>
      </c>
      <c r="F9503" t="s">
        <v>208</v>
      </c>
      <c r="G9503" t="s">
        <v>209</v>
      </c>
      <c r="H9503" t="s">
        <v>37</v>
      </c>
      <c r="I9503" t="s">
        <v>297</v>
      </c>
      <c r="J9503" t="s">
        <v>119</v>
      </c>
      <c r="K9503" s="1">
        <v>45427</v>
      </c>
      <c r="L9503">
        <v>30</v>
      </c>
      <c r="M9503">
        <v>4</v>
      </c>
      <c r="N9503" t="s">
        <v>538</v>
      </c>
      <c r="O9503" t="s">
        <v>539</v>
      </c>
      <c r="P9503" t="s">
        <v>641</v>
      </c>
    </row>
    <row r="9504" spans="1:16" x14ac:dyDescent="0.25">
      <c r="A9504" t="s">
        <v>371</v>
      </c>
      <c r="B9504" t="s">
        <v>372</v>
      </c>
      <c r="C9504" t="s">
        <v>64</v>
      </c>
      <c r="E9504" t="s">
        <v>291</v>
      </c>
      <c r="F9504" t="s">
        <v>208</v>
      </c>
      <c r="G9504" t="s">
        <v>209</v>
      </c>
      <c r="H9504" t="s">
        <v>37</v>
      </c>
      <c r="I9504" t="s">
        <v>298</v>
      </c>
      <c r="J9504" t="s">
        <v>119</v>
      </c>
      <c r="K9504" s="1">
        <v>45404</v>
      </c>
      <c r="L9504">
        <v>30</v>
      </c>
      <c r="M9504">
        <v>1</v>
      </c>
      <c r="N9504" t="s">
        <v>538</v>
      </c>
      <c r="O9504" t="s">
        <v>539</v>
      </c>
      <c r="P9504" t="s">
        <v>641</v>
      </c>
    </row>
    <row r="9505" spans="1:16" x14ac:dyDescent="0.25">
      <c r="A9505" t="s">
        <v>371</v>
      </c>
      <c r="B9505" t="s">
        <v>372</v>
      </c>
      <c r="C9505" t="s">
        <v>64</v>
      </c>
      <c r="E9505" t="s">
        <v>291</v>
      </c>
      <c r="F9505" t="s">
        <v>208</v>
      </c>
      <c r="G9505" t="s">
        <v>209</v>
      </c>
      <c r="H9505" t="s">
        <v>37</v>
      </c>
      <c r="I9505" t="s">
        <v>298</v>
      </c>
      <c r="J9505" t="s">
        <v>119</v>
      </c>
      <c r="K9505" s="1">
        <v>45406</v>
      </c>
      <c r="L9505">
        <v>60</v>
      </c>
      <c r="M9505">
        <v>1</v>
      </c>
      <c r="N9505" t="s">
        <v>538</v>
      </c>
      <c r="O9505" t="s">
        <v>539</v>
      </c>
      <c r="P9505" t="s">
        <v>641</v>
      </c>
    </row>
    <row r="9506" spans="1:16" x14ac:dyDescent="0.25">
      <c r="A9506" t="s">
        <v>371</v>
      </c>
      <c r="B9506" t="s">
        <v>372</v>
      </c>
      <c r="C9506" t="s">
        <v>64</v>
      </c>
      <c r="E9506" t="s">
        <v>291</v>
      </c>
      <c r="F9506" t="s">
        <v>208</v>
      </c>
      <c r="G9506" t="s">
        <v>209</v>
      </c>
      <c r="H9506" t="s">
        <v>37</v>
      </c>
      <c r="I9506" t="s">
        <v>298</v>
      </c>
      <c r="J9506" t="s">
        <v>119</v>
      </c>
      <c r="K9506" s="1">
        <v>45407</v>
      </c>
      <c r="L9506">
        <v>120</v>
      </c>
      <c r="M9506">
        <v>1</v>
      </c>
      <c r="N9506" t="s">
        <v>538</v>
      </c>
      <c r="O9506" t="s">
        <v>539</v>
      </c>
      <c r="P9506" t="s">
        <v>641</v>
      </c>
    </row>
    <row r="9507" spans="1:16" x14ac:dyDescent="0.25">
      <c r="A9507" t="s">
        <v>371</v>
      </c>
      <c r="B9507" t="s">
        <v>372</v>
      </c>
      <c r="C9507" t="s">
        <v>64</v>
      </c>
      <c r="E9507" t="s">
        <v>291</v>
      </c>
      <c r="F9507" t="s">
        <v>208</v>
      </c>
      <c r="G9507" t="s">
        <v>209</v>
      </c>
      <c r="H9507" t="s">
        <v>37</v>
      </c>
      <c r="I9507" t="s">
        <v>298</v>
      </c>
      <c r="J9507" t="s">
        <v>119</v>
      </c>
      <c r="K9507" s="1">
        <v>45411</v>
      </c>
      <c r="L9507">
        <v>30</v>
      </c>
      <c r="M9507">
        <v>2</v>
      </c>
      <c r="N9507" t="s">
        <v>538</v>
      </c>
      <c r="O9507" t="s">
        <v>539</v>
      </c>
      <c r="P9507" t="s">
        <v>641</v>
      </c>
    </row>
    <row r="9508" spans="1:16" x14ac:dyDescent="0.25">
      <c r="A9508" t="s">
        <v>371</v>
      </c>
      <c r="B9508" t="s">
        <v>372</v>
      </c>
      <c r="C9508" t="s">
        <v>64</v>
      </c>
      <c r="E9508" t="s">
        <v>291</v>
      </c>
      <c r="F9508" t="s">
        <v>208</v>
      </c>
      <c r="G9508" t="s">
        <v>209</v>
      </c>
      <c r="H9508" t="s">
        <v>37</v>
      </c>
      <c r="I9508" t="s">
        <v>298</v>
      </c>
      <c r="J9508" t="s">
        <v>119</v>
      </c>
      <c r="K9508" s="1">
        <v>45413</v>
      </c>
      <c r="L9508">
        <v>30</v>
      </c>
      <c r="M9508">
        <v>2</v>
      </c>
      <c r="N9508" t="s">
        <v>538</v>
      </c>
      <c r="O9508" t="s">
        <v>539</v>
      </c>
      <c r="P9508" t="s">
        <v>641</v>
      </c>
    </row>
    <row r="9509" spans="1:16" x14ac:dyDescent="0.25">
      <c r="A9509" t="s">
        <v>371</v>
      </c>
      <c r="B9509" t="s">
        <v>372</v>
      </c>
      <c r="C9509" t="s">
        <v>64</v>
      </c>
      <c r="E9509" t="s">
        <v>291</v>
      </c>
      <c r="F9509" t="s">
        <v>208</v>
      </c>
      <c r="G9509" t="s">
        <v>209</v>
      </c>
      <c r="H9509" t="s">
        <v>37</v>
      </c>
      <c r="I9509" t="s">
        <v>298</v>
      </c>
      <c r="J9509" t="s">
        <v>119</v>
      </c>
      <c r="K9509" s="1">
        <v>45414</v>
      </c>
      <c r="L9509">
        <v>30</v>
      </c>
      <c r="M9509">
        <v>2</v>
      </c>
      <c r="N9509" t="s">
        <v>538</v>
      </c>
      <c r="O9509" t="s">
        <v>539</v>
      </c>
      <c r="P9509" t="s">
        <v>641</v>
      </c>
    </row>
    <row r="9510" spans="1:16" x14ac:dyDescent="0.25">
      <c r="A9510" t="s">
        <v>371</v>
      </c>
      <c r="B9510" t="s">
        <v>372</v>
      </c>
      <c r="C9510" t="s">
        <v>64</v>
      </c>
      <c r="E9510" t="s">
        <v>291</v>
      </c>
      <c r="F9510" t="s">
        <v>208</v>
      </c>
      <c r="G9510" t="s">
        <v>209</v>
      </c>
      <c r="H9510" t="s">
        <v>37</v>
      </c>
      <c r="I9510" t="s">
        <v>298</v>
      </c>
      <c r="J9510" t="s">
        <v>119</v>
      </c>
      <c r="K9510" s="1">
        <v>45418</v>
      </c>
      <c r="L9510">
        <v>30</v>
      </c>
      <c r="M9510">
        <v>3</v>
      </c>
      <c r="N9510" t="s">
        <v>538</v>
      </c>
      <c r="O9510" t="s">
        <v>539</v>
      </c>
      <c r="P9510" t="s">
        <v>641</v>
      </c>
    </row>
    <row r="9511" spans="1:16" x14ac:dyDescent="0.25">
      <c r="A9511" t="s">
        <v>371</v>
      </c>
      <c r="B9511" t="s">
        <v>372</v>
      </c>
      <c r="C9511" t="s">
        <v>64</v>
      </c>
      <c r="E9511" t="s">
        <v>291</v>
      </c>
      <c r="F9511" t="s">
        <v>208</v>
      </c>
      <c r="G9511" t="s">
        <v>209</v>
      </c>
      <c r="H9511" t="s">
        <v>37</v>
      </c>
      <c r="I9511" t="s">
        <v>298</v>
      </c>
      <c r="J9511" t="s">
        <v>119</v>
      </c>
      <c r="K9511" s="1">
        <v>45419</v>
      </c>
      <c r="L9511">
        <v>60</v>
      </c>
      <c r="M9511">
        <v>3</v>
      </c>
      <c r="N9511" t="s">
        <v>538</v>
      </c>
      <c r="O9511" t="s">
        <v>539</v>
      </c>
      <c r="P9511" t="s">
        <v>641</v>
      </c>
    </row>
    <row r="9512" spans="1:16" x14ac:dyDescent="0.25">
      <c r="A9512" t="s">
        <v>371</v>
      </c>
      <c r="B9512" t="s">
        <v>372</v>
      </c>
      <c r="C9512" t="s">
        <v>64</v>
      </c>
      <c r="E9512" t="s">
        <v>291</v>
      </c>
      <c r="F9512" t="s">
        <v>208</v>
      </c>
      <c r="G9512" t="s">
        <v>209</v>
      </c>
      <c r="H9512" t="s">
        <v>37</v>
      </c>
      <c r="I9512" t="s">
        <v>298</v>
      </c>
      <c r="J9512" t="s">
        <v>119</v>
      </c>
      <c r="K9512" s="1">
        <v>45420</v>
      </c>
      <c r="L9512">
        <v>30</v>
      </c>
      <c r="M9512">
        <v>3</v>
      </c>
      <c r="N9512" t="s">
        <v>538</v>
      </c>
      <c r="O9512" t="s">
        <v>539</v>
      </c>
      <c r="P9512" t="s">
        <v>641</v>
      </c>
    </row>
    <row r="9513" spans="1:16" x14ac:dyDescent="0.25">
      <c r="A9513" t="s">
        <v>371</v>
      </c>
      <c r="B9513" t="s">
        <v>372</v>
      </c>
      <c r="C9513" t="s">
        <v>64</v>
      </c>
      <c r="E9513" t="s">
        <v>291</v>
      </c>
      <c r="F9513" t="s">
        <v>208</v>
      </c>
      <c r="G9513" t="s">
        <v>209</v>
      </c>
      <c r="H9513" t="s">
        <v>37</v>
      </c>
      <c r="I9513" t="s">
        <v>298</v>
      </c>
      <c r="J9513" t="s">
        <v>119</v>
      </c>
      <c r="K9513" s="1">
        <v>45427</v>
      </c>
      <c r="L9513">
        <v>60</v>
      </c>
      <c r="M9513">
        <v>4</v>
      </c>
      <c r="N9513" t="s">
        <v>538</v>
      </c>
      <c r="O9513" t="s">
        <v>539</v>
      </c>
      <c r="P9513" t="s">
        <v>641</v>
      </c>
    </row>
    <row r="9514" spans="1:16" x14ac:dyDescent="0.25">
      <c r="A9514" t="s">
        <v>66</v>
      </c>
      <c r="B9514" t="s">
        <v>67</v>
      </c>
      <c r="C9514" t="s">
        <v>64</v>
      </c>
      <c r="E9514" t="s">
        <v>65</v>
      </c>
      <c r="F9514" t="s">
        <v>65</v>
      </c>
      <c r="G9514" t="s">
        <v>15</v>
      </c>
      <c r="H9514" t="s">
        <v>524</v>
      </c>
      <c r="I9514" t="s">
        <v>16</v>
      </c>
      <c r="J9514" t="s">
        <v>117</v>
      </c>
      <c r="K9514" s="1">
        <v>45425</v>
      </c>
      <c r="L9514">
        <v>60</v>
      </c>
      <c r="M9514">
        <v>4</v>
      </c>
      <c r="N9514" t="s">
        <v>538</v>
      </c>
      <c r="O9514" t="s">
        <v>537</v>
      </c>
      <c r="P9514" t="s">
        <v>636</v>
      </c>
    </row>
    <row r="9515" spans="1:16" x14ac:dyDescent="0.25">
      <c r="A9515" t="s">
        <v>66</v>
      </c>
      <c r="B9515" t="s">
        <v>67</v>
      </c>
      <c r="C9515" t="s">
        <v>64</v>
      </c>
      <c r="E9515" t="s">
        <v>65</v>
      </c>
      <c r="F9515" t="s">
        <v>65</v>
      </c>
      <c r="G9515" t="s">
        <v>15</v>
      </c>
      <c r="H9515" t="s">
        <v>524</v>
      </c>
      <c r="I9515" t="s">
        <v>16</v>
      </c>
      <c r="J9515" t="s">
        <v>117</v>
      </c>
      <c r="K9515" s="1">
        <v>45428</v>
      </c>
      <c r="L9515">
        <v>60</v>
      </c>
      <c r="M9515">
        <v>4</v>
      </c>
      <c r="N9515" t="s">
        <v>538</v>
      </c>
      <c r="O9515" t="s">
        <v>537</v>
      </c>
      <c r="P9515" t="s">
        <v>636</v>
      </c>
    </row>
    <row r="9516" spans="1:16" x14ac:dyDescent="0.25">
      <c r="A9516" t="s">
        <v>66</v>
      </c>
      <c r="B9516" t="s">
        <v>67</v>
      </c>
      <c r="C9516" t="s">
        <v>64</v>
      </c>
      <c r="E9516" t="s">
        <v>65</v>
      </c>
      <c r="F9516" t="s">
        <v>65</v>
      </c>
      <c r="G9516" t="s">
        <v>15</v>
      </c>
      <c r="H9516" t="s">
        <v>524</v>
      </c>
      <c r="I9516" t="s">
        <v>17</v>
      </c>
      <c r="J9516" t="s">
        <v>117</v>
      </c>
      <c r="K9516" s="1">
        <v>45425</v>
      </c>
      <c r="L9516">
        <v>60</v>
      </c>
      <c r="M9516">
        <v>4</v>
      </c>
      <c r="N9516" t="s">
        <v>538</v>
      </c>
      <c r="O9516" t="s">
        <v>537</v>
      </c>
      <c r="P9516" t="s">
        <v>636</v>
      </c>
    </row>
    <row r="9517" spans="1:16" x14ac:dyDescent="0.25">
      <c r="A9517" t="s">
        <v>66</v>
      </c>
      <c r="B9517" t="s">
        <v>67</v>
      </c>
      <c r="C9517" t="s">
        <v>64</v>
      </c>
      <c r="E9517" t="s">
        <v>65</v>
      </c>
      <c r="F9517" t="s">
        <v>65</v>
      </c>
      <c r="G9517" t="s">
        <v>15</v>
      </c>
      <c r="H9517" t="s">
        <v>524</v>
      </c>
      <c r="I9517" t="s">
        <v>18</v>
      </c>
      <c r="J9517" t="s">
        <v>117</v>
      </c>
      <c r="K9517" s="1">
        <v>45418</v>
      </c>
      <c r="L9517">
        <v>30</v>
      </c>
      <c r="M9517">
        <v>3</v>
      </c>
      <c r="N9517" t="s">
        <v>538</v>
      </c>
      <c r="O9517" t="s">
        <v>537</v>
      </c>
      <c r="P9517" t="s">
        <v>636</v>
      </c>
    </row>
    <row r="9518" spans="1:16" x14ac:dyDescent="0.25">
      <c r="A9518" t="s">
        <v>66</v>
      </c>
      <c r="B9518" t="s">
        <v>67</v>
      </c>
      <c r="C9518" t="s">
        <v>64</v>
      </c>
      <c r="E9518" t="s">
        <v>65</v>
      </c>
      <c r="F9518" t="s">
        <v>65</v>
      </c>
      <c r="G9518" t="s">
        <v>15</v>
      </c>
      <c r="H9518" t="s">
        <v>25</v>
      </c>
      <c r="I9518" t="s">
        <v>56</v>
      </c>
      <c r="J9518" t="s">
        <v>117</v>
      </c>
      <c r="K9518" s="1">
        <v>45425</v>
      </c>
      <c r="L9518">
        <v>30</v>
      </c>
      <c r="M9518">
        <v>4</v>
      </c>
      <c r="N9518" t="s">
        <v>538</v>
      </c>
      <c r="O9518" t="s">
        <v>537</v>
      </c>
      <c r="P9518" t="s">
        <v>636</v>
      </c>
    </row>
    <row r="9519" spans="1:16" x14ac:dyDescent="0.25">
      <c r="A9519" t="s">
        <v>66</v>
      </c>
      <c r="B9519" t="s">
        <v>67</v>
      </c>
      <c r="C9519" t="s">
        <v>64</v>
      </c>
      <c r="E9519" t="s">
        <v>65</v>
      </c>
      <c r="F9519" t="s">
        <v>65</v>
      </c>
      <c r="G9519" t="s">
        <v>15</v>
      </c>
      <c r="H9519" t="s">
        <v>25</v>
      </c>
      <c r="I9519" t="s">
        <v>21</v>
      </c>
      <c r="J9519" t="s">
        <v>117</v>
      </c>
      <c r="K9519" s="1">
        <v>45418</v>
      </c>
      <c r="L9519">
        <v>30</v>
      </c>
      <c r="M9519">
        <v>3</v>
      </c>
      <c r="N9519" t="s">
        <v>538</v>
      </c>
      <c r="O9519" t="s">
        <v>537</v>
      </c>
      <c r="P9519" t="s">
        <v>636</v>
      </c>
    </row>
    <row r="9520" spans="1:16" x14ac:dyDescent="0.25">
      <c r="A9520" t="s">
        <v>66</v>
      </c>
      <c r="B9520" t="s">
        <v>67</v>
      </c>
      <c r="C9520" t="s">
        <v>64</v>
      </c>
      <c r="E9520" t="s">
        <v>65</v>
      </c>
      <c r="F9520" t="s">
        <v>65</v>
      </c>
      <c r="G9520" t="s">
        <v>15</v>
      </c>
      <c r="H9520" t="s">
        <v>25</v>
      </c>
      <c r="I9520" t="s">
        <v>21</v>
      </c>
      <c r="J9520" t="s">
        <v>117</v>
      </c>
      <c r="K9520" s="1">
        <v>45425</v>
      </c>
      <c r="L9520">
        <v>30</v>
      </c>
      <c r="M9520">
        <v>4</v>
      </c>
      <c r="N9520" t="s">
        <v>538</v>
      </c>
      <c r="O9520" t="s">
        <v>537</v>
      </c>
      <c r="P9520" t="s">
        <v>636</v>
      </c>
    </row>
    <row r="9521" spans="1:16" x14ac:dyDescent="0.25">
      <c r="A9521" t="s">
        <v>66</v>
      </c>
      <c r="B9521" t="s">
        <v>67</v>
      </c>
      <c r="C9521" t="s">
        <v>64</v>
      </c>
      <c r="E9521" t="s">
        <v>65</v>
      </c>
      <c r="F9521" t="s">
        <v>65</v>
      </c>
      <c r="G9521" t="s">
        <v>15</v>
      </c>
      <c r="H9521" t="s">
        <v>25</v>
      </c>
      <c r="I9521" t="s">
        <v>23</v>
      </c>
      <c r="J9521" t="s">
        <v>117</v>
      </c>
      <c r="K9521" s="1">
        <v>45413</v>
      </c>
      <c r="L9521">
        <v>60</v>
      </c>
      <c r="M9521">
        <v>2</v>
      </c>
      <c r="N9521" t="s">
        <v>538</v>
      </c>
      <c r="O9521" t="s">
        <v>537</v>
      </c>
      <c r="P9521" t="s">
        <v>636</v>
      </c>
    </row>
    <row r="9522" spans="1:16" x14ac:dyDescent="0.25">
      <c r="A9522" t="s">
        <v>66</v>
      </c>
      <c r="B9522" t="s">
        <v>67</v>
      </c>
      <c r="C9522" t="s">
        <v>64</v>
      </c>
      <c r="E9522" t="s">
        <v>65</v>
      </c>
      <c r="F9522" t="s">
        <v>65</v>
      </c>
      <c r="G9522" t="s">
        <v>15</v>
      </c>
      <c r="H9522" t="s">
        <v>25</v>
      </c>
      <c r="I9522" t="s">
        <v>23</v>
      </c>
      <c r="J9522" t="s">
        <v>117</v>
      </c>
      <c r="K9522" s="1">
        <v>45414</v>
      </c>
      <c r="L9522">
        <v>60</v>
      </c>
      <c r="M9522">
        <v>2</v>
      </c>
      <c r="N9522" t="s">
        <v>538</v>
      </c>
      <c r="O9522" t="s">
        <v>537</v>
      </c>
      <c r="P9522" t="s">
        <v>636</v>
      </c>
    </row>
    <row r="9523" spans="1:16" x14ac:dyDescent="0.25">
      <c r="A9523" t="s">
        <v>66</v>
      </c>
      <c r="B9523" t="s">
        <v>67</v>
      </c>
      <c r="C9523" t="s">
        <v>64</v>
      </c>
      <c r="E9523" t="s">
        <v>65</v>
      </c>
      <c r="F9523" t="s">
        <v>65</v>
      </c>
      <c r="G9523" t="s">
        <v>15</v>
      </c>
      <c r="H9523" t="s">
        <v>25</v>
      </c>
      <c r="I9523" t="s">
        <v>23</v>
      </c>
      <c r="J9523" t="s">
        <v>117</v>
      </c>
      <c r="K9523" s="1">
        <v>45415</v>
      </c>
      <c r="L9523">
        <v>60</v>
      </c>
      <c r="M9523">
        <v>2</v>
      </c>
      <c r="N9523" t="s">
        <v>538</v>
      </c>
      <c r="O9523" t="s">
        <v>537</v>
      </c>
      <c r="P9523" t="s">
        <v>636</v>
      </c>
    </row>
    <row r="9524" spans="1:16" x14ac:dyDescent="0.25">
      <c r="A9524" t="s">
        <v>66</v>
      </c>
      <c r="B9524" t="s">
        <v>67</v>
      </c>
      <c r="C9524" t="s">
        <v>64</v>
      </c>
      <c r="E9524" t="s">
        <v>65</v>
      </c>
      <c r="F9524" t="s">
        <v>65</v>
      </c>
      <c r="G9524" t="s">
        <v>15</v>
      </c>
      <c r="H9524" t="s">
        <v>25</v>
      </c>
      <c r="I9524" t="s">
        <v>23</v>
      </c>
      <c r="J9524" t="s">
        <v>117</v>
      </c>
      <c r="K9524" s="1">
        <v>45418</v>
      </c>
      <c r="L9524">
        <v>60</v>
      </c>
      <c r="M9524">
        <v>3</v>
      </c>
      <c r="N9524" t="s">
        <v>538</v>
      </c>
      <c r="O9524" t="s">
        <v>537</v>
      </c>
      <c r="P9524" t="s">
        <v>636</v>
      </c>
    </row>
    <row r="9525" spans="1:16" x14ac:dyDescent="0.25">
      <c r="A9525" t="s">
        <v>66</v>
      </c>
      <c r="B9525" t="s">
        <v>67</v>
      </c>
      <c r="C9525" t="s">
        <v>64</v>
      </c>
      <c r="E9525" t="s">
        <v>65</v>
      </c>
      <c r="F9525" t="s">
        <v>65</v>
      </c>
      <c r="G9525" t="s">
        <v>15</v>
      </c>
      <c r="H9525" t="s">
        <v>25</v>
      </c>
      <c r="I9525" t="s">
        <v>23</v>
      </c>
      <c r="J9525" t="s">
        <v>117</v>
      </c>
      <c r="K9525" s="1">
        <v>45420</v>
      </c>
      <c r="L9525">
        <v>60</v>
      </c>
      <c r="M9525">
        <v>3</v>
      </c>
      <c r="N9525" t="s">
        <v>538</v>
      </c>
      <c r="O9525" t="s">
        <v>537</v>
      </c>
      <c r="P9525" t="s">
        <v>636</v>
      </c>
    </row>
    <row r="9526" spans="1:16" x14ac:dyDescent="0.25">
      <c r="A9526" t="s">
        <v>66</v>
      </c>
      <c r="B9526" t="s">
        <v>67</v>
      </c>
      <c r="C9526" t="s">
        <v>64</v>
      </c>
      <c r="E9526" t="s">
        <v>65</v>
      </c>
      <c r="F9526" t="s">
        <v>65</v>
      </c>
      <c r="G9526" t="s">
        <v>15</v>
      </c>
      <c r="H9526" t="s">
        <v>25</v>
      </c>
      <c r="I9526" t="s">
        <v>23</v>
      </c>
      <c r="J9526" t="s">
        <v>117</v>
      </c>
      <c r="K9526" s="1">
        <v>45422</v>
      </c>
      <c r="L9526">
        <v>30</v>
      </c>
      <c r="M9526">
        <v>3</v>
      </c>
      <c r="N9526" t="s">
        <v>538</v>
      </c>
      <c r="O9526" t="s">
        <v>537</v>
      </c>
      <c r="P9526" t="s">
        <v>636</v>
      </c>
    </row>
    <row r="9527" spans="1:16" x14ac:dyDescent="0.25">
      <c r="A9527" t="s">
        <v>66</v>
      </c>
      <c r="B9527" t="s">
        <v>67</v>
      </c>
      <c r="C9527" t="s">
        <v>64</v>
      </c>
      <c r="E9527" t="s">
        <v>65</v>
      </c>
      <c r="F9527" t="s">
        <v>65</v>
      </c>
      <c r="G9527" t="s">
        <v>15</v>
      </c>
      <c r="H9527" t="s">
        <v>25</v>
      </c>
      <c r="I9527" t="s">
        <v>23</v>
      </c>
      <c r="J9527" t="s">
        <v>117</v>
      </c>
      <c r="K9527" s="1">
        <v>45429</v>
      </c>
      <c r="L9527">
        <v>60</v>
      </c>
      <c r="M9527">
        <v>4</v>
      </c>
      <c r="N9527" t="s">
        <v>538</v>
      </c>
      <c r="O9527" t="s">
        <v>537</v>
      </c>
      <c r="P9527" t="s">
        <v>636</v>
      </c>
    </row>
    <row r="9528" spans="1:16" x14ac:dyDescent="0.25">
      <c r="A9528" t="s">
        <v>66</v>
      </c>
      <c r="B9528" t="s">
        <v>67</v>
      </c>
      <c r="C9528" t="s">
        <v>64</v>
      </c>
      <c r="E9528" t="s">
        <v>65</v>
      </c>
      <c r="F9528" t="s">
        <v>65</v>
      </c>
      <c r="G9528" t="s">
        <v>15</v>
      </c>
      <c r="H9528" t="s">
        <v>25</v>
      </c>
      <c r="I9528" t="s">
        <v>68</v>
      </c>
      <c r="J9528" t="s">
        <v>117</v>
      </c>
      <c r="K9528" s="1">
        <v>45404</v>
      </c>
      <c r="L9528">
        <v>60</v>
      </c>
      <c r="M9528">
        <v>1</v>
      </c>
      <c r="N9528" t="s">
        <v>538</v>
      </c>
      <c r="O9528" t="s">
        <v>537</v>
      </c>
      <c r="P9528" t="s">
        <v>636</v>
      </c>
    </row>
    <row r="9529" spans="1:16" x14ac:dyDescent="0.25">
      <c r="A9529" t="s">
        <v>66</v>
      </c>
      <c r="B9529" t="s">
        <v>67</v>
      </c>
      <c r="C9529" t="s">
        <v>64</v>
      </c>
      <c r="E9529" t="s">
        <v>65</v>
      </c>
      <c r="F9529" t="s">
        <v>65</v>
      </c>
      <c r="G9529" t="s">
        <v>15</v>
      </c>
      <c r="H9529" t="s">
        <v>25</v>
      </c>
      <c r="I9529" t="s">
        <v>26</v>
      </c>
      <c r="J9529" t="s">
        <v>118</v>
      </c>
      <c r="K9529" s="1">
        <v>45425</v>
      </c>
      <c r="L9529">
        <v>30</v>
      </c>
      <c r="M9529">
        <v>4</v>
      </c>
      <c r="N9529" t="s">
        <v>538</v>
      </c>
      <c r="O9529" t="s">
        <v>537</v>
      </c>
      <c r="P9529" t="s">
        <v>636</v>
      </c>
    </row>
    <row r="9530" spans="1:16" x14ac:dyDescent="0.25">
      <c r="A9530" t="s">
        <v>66</v>
      </c>
      <c r="B9530" t="s">
        <v>67</v>
      </c>
      <c r="C9530" t="s">
        <v>64</v>
      </c>
      <c r="E9530" t="s">
        <v>65</v>
      </c>
      <c r="F9530" t="s">
        <v>65</v>
      </c>
      <c r="G9530" t="s">
        <v>15</v>
      </c>
      <c r="H9530" t="s">
        <v>25</v>
      </c>
      <c r="I9530" t="s">
        <v>26</v>
      </c>
      <c r="J9530" t="s">
        <v>118</v>
      </c>
      <c r="K9530" s="1">
        <v>45428</v>
      </c>
      <c r="L9530">
        <v>60</v>
      </c>
      <c r="M9530">
        <v>4</v>
      </c>
      <c r="N9530" t="s">
        <v>538</v>
      </c>
      <c r="O9530" t="s">
        <v>537</v>
      </c>
      <c r="P9530" t="s">
        <v>636</v>
      </c>
    </row>
    <row r="9531" spans="1:16" x14ac:dyDescent="0.25">
      <c r="A9531" t="s">
        <v>66</v>
      </c>
      <c r="B9531" t="s">
        <v>67</v>
      </c>
      <c r="C9531" t="s">
        <v>64</v>
      </c>
      <c r="E9531" t="s">
        <v>65</v>
      </c>
      <c r="F9531" t="s">
        <v>65</v>
      </c>
      <c r="G9531" t="s">
        <v>15</v>
      </c>
      <c r="H9531" t="s">
        <v>25</v>
      </c>
      <c r="I9531" t="s">
        <v>27</v>
      </c>
      <c r="J9531" t="s">
        <v>118</v>
      </c>
      <c r="K9531" s="1">
        <v>45412</v>
      </c>
      <c r="L9531">
        <v>60</v>
      </c>
      <c r="M9531">
        <v>2</v>
      </c>
      <c r="N9531" t="s">
        <v>538</v>
      </c>
      <c r="O9531" t="s">
        <v>537</v>
      </c>
      <c r="P9531" t="s">
        <v>636</v>
      </c>
    </row>
    <row r="9532" spans="1:16" x14ac:dyDescent="0.25">
      <c r="A9532" t="s">
        <v>66</v>
      </c>
      <c r="B9532" t="s">
        <v>67</v>
      </c>
      <c r="C9532" t="s">
        <v>64</v>
      </c>
      <c r="E9532" t="s">
        <v>65</v>
      </c>
      <c r="F9532" t="s">
        <v>65</v>
      </c>
      <c r="G9532" t="s">
        <v>15</v>
      </c>
      <c r="H9532" t="s">
        <v>25</v>
      </c>
      <c r="I9532" t="s">
        <v>27</v>
      </c>
      <c r="J9532" t="s">
        <v>118</v>
      </c>
      <c r="K9532" s="1">
        <v>45418</v>
      </c>
      <c r="L9532">
        <v>60</v>
      </c>
      <c r="M9532">
        <v>3</v>
      </c>
      <c r="N9532" t="s">
        <v>538</v>
      </c>
      <c r="O9532" t="s">
        <v>537</v>
      </c>
      <c r="P9532" t="s">
        <v>636</v>
      </c>
    </row>
    <row r="9533" spans="1:16" x14ac:dyDescent="0.25">
      <c r="A9533" t="s">
        <v>66</v>
      </c>
      <c r="B9533" t="s">
        <v>67</v>
      </c>
      <c r="C9533" t="s">
        <v>64</v>
      </c>
      <c r="E9533" t="s">
        <v>65</v>
      </c>
      <c r="F9533" t="s">
        <v>65</v>
      </c>
      <c r="G9533" t="s">
        <v>15</v>
      </c>
      <c r="H9533" t="s">
        <v>25</v>
      </c>
      <c r="I9533" t="s">
        <v>28</v>
      </c>
      <c r="J9533" t="s">
        <v>118</v>
      </c>
      <c r="K9533" s="1">
        <v>45404</v>
      </c>
      <c r="L9533">
        <v>120</v>
      </c>
      <c r="M9533">
        <v>1</v>
      </c>
      <c r="N9533" t="s">
        <v>538</v>
      </c>
      <c r="O9533" t="s">
        <v>537</v>
      </c>
      <c r="P9533" t="s">
        <v>636</v>
      </c>
    </row>
    <row r="9534" spans="1:16" x14ac:dyDescent="0.25">
      <c r="A9534" t="s">
        <v>66</v>
      </c>
      <c r="B9534" t="s">
        <v>67</v>
      </c>
      <c r="C9534" t="s">
        <v>64</v>
      </c>
      <c r="E9534" t="s">
        <v>65</v>
      </c>
      <c r="F9534" t="s">
        <v>65</v>
      </c>
      <c r="G9534" t="s">
        <v>15</v>
      </c>
      <c r="H9534" t="s">
        <v>25</v>
      </c>
      <c r="I9534" t="s">
        <v>28</v>
      </c>
      <c r="J9534" t="s">
        <v>118</v>
      </c>
      <c r="K9534" s="1">
        <v>45405</v>
      </c>
      <c r="L9534">
        <v>120</v>
      </c>
      <c r="M9534">
        <v>1</v>
      </c>
      <c r="N9534" t="s">
        <v>538</v>
      </c>
      <c r="O9534" t="s">
        <v>537</v>
      </c>
      <c r="P9534" t="s">
        <v>636</v>
      </c>
    </row>
    <row r="9535" spans="1:16" x14ac:dyDescent="0.25">
      <c r="A9535" t="s">
        <v>66</v>
      </c>
      <c r="B9535" t="s">
        <v>67</v>
      </c>
      <c r="C9535" t="s">
        <v>64</v>
      </c>
      <c r="E9535" t="s">
        <v>65</v>
      </c>
      <c r="F9535" t="s">
        <v>65</v>
      </c>
      <c r="G9535" t="s">
        <v>15</v>
      </c>
      <c r="H9535" t="s">
        <v>25</v>
      </c>
      <c r="I9535" t="s">
        <v>28</v>
      </c>
      <c r="J9535" t="s">
        <v>118</v>
      </c>
      <c r="K9535" s="1">
        <v>45408</v>
      </c>
      <c r="L9535">
        <v>120</v>
      </c>
      <c r="M9535">
        <v>1</v>
      </c>
      <c r="N9535" t="s">
        <v>538</v>
      </c>
      <c r="O9535" t="s">
        <v>537</v>
      </c>
      <c r="P9535" t="s">
        <v>636</v>
      </c>
    </row>
    <row r="9536" spans="1:16" x14ac:dyDescent="0.25">
      <c r="A9536" t="s">
        <v>66</v>
      </c>
      <c r="B9536" t="s">
        <v>67</v>
      </c>
      <c r="C9536" t="s">
        <v>64</v>
      </c>
      <c r="E9536" t="s">
        <v>65</v>
      </c>
      <c r="F9536" t="s">
        <v>65</v>
      </c>
      <c r="G9536" t="s">
        <v>15</v>
      </c>
      <c r="H9536" t="s">
        <v>25</v>
      </c>
      <c r="I9536" t="s">
        <v>28</v>
      </c>
      <c r="J9536" t="s">
        <v>118</v>
      </c>
      <c r="K9536" s="1">
        <v>45411</v>
      </c>
      <c r="L9536">
        <v>60</v>
      </c>
      <c r="M9536">
        <v>2</v>
      </c>
      <c r="N9536" t="s">
        <v>538</v>
      </c>
      <c r="O9536" t="s">
        <v>537</v>
      </c>
      <c r="P9536" t="s">
        <v>636</v>
      </c>
    </row>
    <row r="9537" spans="1:16" x14ac:dyDescent="0.25">
      <c r="A9537" t="s">
        <v>66</v>
      </c>
      <c r="B9537" t="s">
        <v>67</v>
      </c>
      <c r="C9537" t="s">
        <v>64</v>
      </c>
      <c r="E9537" t="s">
        <v>65</v>
      </c>
      <c r="F9537" t="s">
        <v>65</v>
      </c>
      <c r="G9537" t="s">
        <v>15</v>
      </c>
      <c r="H9537" t="s">
        <v>25</v>
      </c>
      <c r="I9537" t="s">
        <v>28</v>
      </c>
      <c r="J9537" t="s">
        <v>118</v>
      </c>
      <c r="K9537" s="1">
        <v>45413</v>
      </c>
      <c r="L9537">
        <v>30</v>
      </c>
      <c r="M9537">
        <v>2</v>
      </c>
      <c r="N9537" t="s">
        <v>538</v>
      </c>
      <c r="O9537" t="s">
        <v>537</v>
      </c>
      <c r="P9537" t="s">
        <v>636</v>
      </c>
    </row>
    <row r="9538" spans="1:16" x14ac:dyDescent="0.25">
      <c r="A9538" t="s">
        <v>66</v>
      </c>
      <c r="B9538" t="s">
        <v>67</v>
      </c>
      <c r="C9538" t="s">
        <v>64</v>
      </c>
      <c r="E9538" t="s">
        <v>65</v>
      </c>
      <c r="F9538" t="s">
        <v>65</v>
      </c>
      <c r="G9538" t="s">
        <v>15</v>
      </c>
      <c r="H9538" t="s">
        <v>25</v>
      </c>
      <c r="I9538" t="s">
        <v>28</v>
      </c>
      <c r="J9538" t="s">
        <v>118</v>
      </c>
      <c r="K9538" s="1">
        <v>45414</v>
      </c>
      <c r="L9538">
        <v>120</v>
      </c>
      <c r="M9538">
        <v>2</v>
      </c>
      <c r="N9538" t="s">
        <v>538</v>
      </c>
      <c r="O9538" t="s">
        <v>537</v>
      </c>
      <c r="P9538" t="s">
        <v>636</v>
      </c>
    </row>
    <row r="9539" spans="1:16" x14ac:dyDescent="0.25">
      <c r="A9539" t="s">
        <v>66</v>
      </c>
      <c r="B9539" t="s">
        <v>67</v>
      </c>
      <c r="C9539" t="s">
        <v>64</v>
      </c>
      <c r="E9539" t="s">
        <v>65</v>
      </c>
      <c r="F9539" t="s">
        <v>65</v>
      </c>
      <c r="G9539" t="s">
        <v>15</v>
      </c>
      <c r="H9539" t="s">
        <v>25</v>
      </c>
      <c r="I9539" t="s">
        <v>28</v>
      </c>
      <c r="J9539" t="s">
        <v>118</v>
      </c>
      <c r="K9539" s="1">
        <v>45415</v>
      </c>
      <c r="L9539">
        <v>60</v>
      </c>
      <c r="M9539">
        <v>2</v>
      </c>
      <c r="N9539" t="s">
        <v>538</v>
      </c>
      <c r="O9539" t="s">
        <v>537</v>
      </c>
      <c r="P9539" t="s">
        <v>636</v>
      </c>
    </row>
    <row r="9540" spans="1:16" x14ac:dyDescent="0.25">
      <c r="A9540" t="s">
        <v>66</v>
      </c>
      <c r="B9540" t="s">
        <v>67</v>
      </c>
      <c r="C9540" t="s">
        <v>64</v>
      </c>
      <c r="E9540" t="s">
        <v>65</v>
      </c>
      <c r="F9540" t="s">
        <v>65</v>
      </c>
      <c r="G9540" t="s">
        <v>15</v>
      </c>
      <c r="H9540" t="s">
        <v>25</v>
      </c>
      <c r="I9540" t="s">
        <v>28</v>
      </c>
      <c r="J9540" t="s">
        <v>118</v>
      </c>
      <c r="K9540" s="1">
        <v>45419</v>
      </c>
      <c r="L9540">
        <v>60</v>
      </c>
      <c r="M9540">
        <v>3</v>
      </c>
      <c r="N9540" t="s">
        <v>538</v>
      </c>
      <c r="O9540" t="s">
        <v>537</v>
      </c>
      <c r="P9540" t="s">
        <v>636</v>
      </c>
    </row>
    <row r="9541" spans="1:16" x14ac:dyDescent="0.25">
      <c r="A9541" t="s">
        <v>66</v>
      </c>
      <c r="B9541" t="s">
        <v>67</v>
      </c>
      <c r="C9541" t="s">
        <v>64</v>
      </c>
      <c r="E9541" t="s">
        <v>65</v>
      </c>
      <c r="F9541" t="s">
        <v>65</v>
      </c>
      <c r="G9541" t="s">
        <v>15</v>
      </c>
      <c r="H9541" t="s">
        <v>25</v>
      </c>
      <c r="I9541" t="s">
        <v>28</v>
      </c>
      <c r="J9541" t="s">
        <v>118</v>
      </c>
      <c r="K9541" s="1">
        <v>45420</v>
      </c>
      <c r="L9541">
        <v>60</v>
      </c>
      <c r="M9541">
        <v>3</v>
      </c>
      <c r="N9541" t="s">
        <v>538</v>
      </c>
      <c r="O9541" t="s">
        <v>537</v>
      </c>
      <c r="P9541" t="s">
        <v>636</v>
      </c>
    </row>
    <row r="9542" spans="1:16" x14ac:dyDescent="0.25">
      <c r="A9542" t="s">
        <v>66</v>
      </c>
      <c r="B9542" t="s">
        <v>67</v>
      </c>
      <c r="C9542" t="s">
        <v>64</v>
      </c>
      <c r="E9542" t="s">
        <v>65</v>
      </c>
      <c r="F9542" t="s">
        <v>65</v>
      </c>
      <c r="G9542" t="s">
        <v>15</v>
      </c>
      <c r="H9542" t="s">
        <v>25</v>
      </c>
      <c r="I9542" t="s">
        <v>28</v>
      </c>
      <c r="J9542" t="s">
        <v>118</v>
      </c>
      <c r="K9542" s="1">
        <v>45425</v>
      </c>
      <c r="L9542">
        <v>60</v>
      </c>
      <c r="M9542">
        <v>4</v>
      </c>
      <c r="N9542" t="s">
        <v>538</v>
      </c>
      <c r="O9542" t="s">
        <v>537</v>
      </c>
      <c r="P9542" t="s">
        <v>636</v>
      </c>
    </row>
    <row r="9543" spans="1:16" x14ac:dyDescent="0.25">
      <c r="A9543" t="s">
        <v>66</v>
      </c>
      <c r="B9543" t="s">
        <v>67</v>
      </c>
      <c r="C9543" t="s">
        <v>64</v>
      </c>
      <c r="E9543" t="s">
        <v>65</v>
      </c>
      <c r="F9543" t="s">
        <v>65</v>
      </c>
      <c r="G9543" t="s">
        <v>15</v>
      </c>
      <c r="H9543" t="s">
        <v>25</v>
      </c>
      <c r="I9543" t="s">
        <v>29</v>
      </c>
      <c r="J9543" t="s">
        <v>118</v>
      </c>
      <c r="K9543" s="1">
        <v>45406</v>
      </c>
      <c r="L9543">
        <v>60</v>
      </c>
      <c r="M9543">
        <v>1</v>
      </c>
      <c r="N9543" t="s">
        <v>538</v>
      </c>
      <c r="O9543" t="s">
        <v>537</v>
      </c>
      <c r="P9543" t="s">
        <v>636</v>
      </c>
    </row>
    <row r="9544" spans="1:16" x14ac:dyDescent="0.25">
      <c r="A9544" t="s">
        <v>66</v>
      </c>
      <c r="B9544" t="s">
        <v>67</v>
      </c>
      <c r="C9544" t="s">
        <v>64</v>
      </c>
      <c r="E9544" t="s">
        <v>65</v>
      </c>
      <c r="F9544" t="s">
        <v>65</v>
      </c>
      <c r="G9544" t="s">
        <v>15</v>
      </c>
      <c r="H9544" t="s">
        <v>25</v>
      </c>
      <c r="I9544" t="s">
        <v>29</v>
      </c>
      <c r="J9544" t="s">
        <v>118</v>
      </c>
      <c r="K9544" s="1">
        <v>45412</v>
      </c>
      <c r="L9544">
        <v>60</v>
      </c>
      <c r="M9544">
        <v>2</v>
      </c>
      <c r="N9544" t="s">
        <v>538</v>
      </c>
      <c r="O9544" t="s">
        <v>537</v>
      </c>
      <c r="P9544" t="s">
        <v>636</v>
      </c>
    </row>
    <row r="9545" spans="1:16" x14ac:dyDescent="0.25">
      <c r="A9545" t="s">
        <v>66</v>
      </c>
      <c r="B9545" t="s">
        <v>67</v>
      </c>
      <c r="C9545" t="s">
        <v>64</v>
      </c>
      <c r="E9545" t="s">
        <v>65</v>
      </c>
      <c r="F9545" t="s">
        <v>65</v>
      </c>
      <c r="G9545" t="s">
        <v>15</v>
      </c>
      <c r="H9545" t="s">
        <v>25</v>
      </c>
      <c r="I9545" t="s">
        <v>29</v>
      </c>
      <c r="J9545" t="s">
        <v>118</v>
      </c>
      <c r="K9545" s="1">
        <v>45413</v>
      </c>
      <c r="L9545">
        <v>60</v>
      </c>
      <c r="M9545">
        <v>2</v>
      </c>
      <c r="N9545" t="s">
        <v>538</v>
      </c>
      <c r="O9545" t="s">
        <v>537</v>
      </c>
      <c r="P9545" t="s">
        <v>636</v>
      </c>
    </row>
    <row r="9546" spans="1:16" x14ac:dyDescent="0.25">
      <c r="A9546" t="s">
        <v>66</v>
      </c>
      <c r="B9546" t="s">
        <v>67</v>
      </c>
      <c r="C9546" t="s">
        <v>64</v>
      </c>
      <c r="E9546" t="s">
        <v>65</v>
      </c>
      <c r="F9546" t="s">
        <v>65</v>
      </c>
      <c r="G9546" t="s">
        <v>15</v>
      </c>
      <c r="H9546" t="s">
        <v>25</v>
      </c>
      <c r="I9546" t="s">
        <v>29</v>
      </c>
      <c r="J9546" t="s">
        <v>118</v>
      </c>
      <c r="K9546" s="1">
        <v>45414</v>
      </c>
      <c r="L9546">
        <v>60</v>
      </c>
      <c r="M9546">
        <v>2</v>
      </c>
      <c r="N9546" t="s">
        <v>538</v>
      </c>
      <c r="O9546" t="s">
        <v>537</v>
      </c>
      <c r="P9546" t="s">
        <v>636</v>
      </c>
    </row>
    <row r="9547" spans="1:16" x14ac:dyDescent="0.25">
      <c r="A9547" t="s">
        <v>66</v>
      </c>
      <c r="B9547" t="s">
        <v>67</v>
      </c>
      <c r="C9547" t="s">
        <v>64</v>
      </c>
      <c r="E9547" t="s">
        <v>65</v>
      </c>
      <c r="F9547" t="s">
        <v>65</v>
      </c>
      <c r="G9547" t="s">
        <v>15</v>
      </c>
      <c r="H9547" t="s">
        <v>25</v>
      </c>
      <c r="I9547" t="s">
        <v>29</v>
      </c>
      <c r="J9547" t="s">
        <v>118</v>
      </c>
      <c r="K9547" s="1">
        <v>45421</v>
      </c>
      <c r="L9547">
        <v>30</v>
      </c>
      <c r="M9547">
        <v>3</v>
      </c>
      <c r="N9547" t="s">
        <v>538</v>
      </c>
      <c r="O9547" t="s">
        <v>537</v>
      </c>
      <c r="P9547" t="s">
        <v>636</v>
      </c>
    </row>
    <row r="9548" spans="1:16" x14ac:dyDescent="0.25">
      <c r="A9548" t="s">
        <v>66</v>
      </c>
      <c r="B9548" t="s">
        <v>67</v>
      </c>
      <c r="C9548" t="s">
        <v>64</v>
      </c>
      <c r="E9548" t="s">
        <v>65</v>
      </c>
      <c r="F9548" t="s">
        <v>65</v>
      </c>
      <c r="G9548" t="s">
        <v>15</v>
      </c>
      <c r="H9548" t="s">
        <v>30</v>
      </c>
      <c r="I9548" t="s">
        <v>31</v>
      </c>
      <c r="J9548" t="s">
        <v>119</v>
      </c>
      <c r="K9548" s="1">
        <v>45404</v>
      </c>
      <c r="L9548">
        <v>60</v>
      </c>
      <c r="M9548">
        <v>1</v>
      </c>
      <c r="N9548" t="s">
        <v>538</v>
      </c>
      <c r="O9548" t="s">
        <v>537</v>
      </c>
      <c r="P9548" t="s">
        <v>636</v>
      </c>
    </row>
    <row r="9549" spans="1:16" x14ac:dyDescent="0.25">
      <c r="A9549" t="s">
        <v>66</v>
      </c>
      <c r="B9549" t="s">
        <v>67</v>
      </c>
      <c r="C9549" t="s">
        <v>64</v>
      </c>
      <c r="E9549" t="s">
        <v>65</v>
      </c>
      <c r="F9549" t="s">
        <v>65</v>
      </c>
      <c r="G9549" t="s">
        <v>15</v>
      </c>
      <c r="H9549" t="s">
        <v>30</v>
      </c>
      <c r="I9549" t="s">
        <v>31</v>
      </c>
      <c r="J9549" t="s">
        <v>119</v>
      </c>
      <c r="K9549" s="1">
        <v>45405</v>
      </c>
      <c r="L9549">
        <v>60</v>
      </c>
      <c r="M9549">
        <v>1</v>
      </c>
      <c r="N9549" t="s">
        <v>538</v>
      </c>
      <c r="O9549" t="s">
        <v>537</v>
      </c>
      <c r="P9549" t="s">
        <v>636</v>
      </c>
    </row>
    <row r="9550" spans="1:16" x14ac:dyDescent="0.25">
      <c r="A9550" t="s">
        <v>66</v>
      </c>
      <c r="B9550" t="s">
        <v>67</v>
      </c>
      <c r="C9550" t="s">
        <v>64</v>
      </c>
      <c r="E9550" t="s">
        <v>65</v>
      </c>
      <c r="F9550" t="s">
        <v>65</v>
      </c>
      <c r="G9550" t="s">
        <v>15</v>
      </c>
      <c r="H9550" t="s">
        <v>30</v>
      </c>
      <c r="I9550" t="s">
        <v>31</v>
      </c>
      <c r="J9550" t="s">
        <v>119</v>
      </c>
      <c r="K9550" s="1">
        <v>45406</v>
      </c>
      <c r="L9550">
        <v>60</v>
      </c>
      <c r="M9550">
        <v>1</v>
      </c>
      <c r="N9550" t="s">
        <v>538</v>
      </c>
      <c r="O9550" t="s">
        <v>537</v>
      </c>
      <c r="P9550" t="s">
        <v>636</v>
      </c>
    </row>
    <row r="9551" spans="1:16" x14ac:dyDescent="0.25">
      <c r="A9551" t="s">
        <v>66</v>
      </c>
      <c r="B9551" t="s">
        <v>67</v>
      </c>
      <c r="C9551" t="s">
        <v>64</v>
      </c>
      <c r="E9551" t="s">
        <v>65</v>
      </c>
      <c r="F9551" t="s">
        <v>65</v>
      </c>
      <c r="G9551" t="s">
        <v>15</v>
      </c>
      <c r="H9551" t="s">
        <v>30</v>
      </c>
      <c r="I9551" t="s">
        <v>31</v>
      </c>
      <c r="J9551" t="s">
        <v>119</v>
      </c>
      <c r="K9551" s="1">
        <v>45411</v>
      </c>
      <c r="L9551">
        <v>30</v>
      </c>
      <c r="M9551">
        <v>2</v>
      </c>
      <c r="N9551" t="s">
        <v>538</v>
      </c>
      <c r="O9551" t="s">
        <v>537</v>
      </c>
      <c r="P9551" t="s">
        <v>636</v>
      </c>
    </row>
    <row r="9552" spans="1:16" x14ac:dyDescent="0.25">
      <c r="A9552" t="s">
        <v>66</v>
      </c>
      <c r="B9552" t="s">
        <v>67</v>
      </c>
      <c r="C9552" t="s">
        <v>64</v>
      </c>
      <c r="E9552" t="s">
        <v>65</v>
      </c>
      <c r="F9552" t="s">
        <v>65</v>
      </c>
      <c r="G9552" t="s">
        <v>15</v>
      </c>
      <c r="H9552" t="s">
        <v>30</v>
      </c>
      <c r="I9552" t="s">
        <v>31</v>
      </c>
      <c r="J9552" t="s">
        <v>119</v>
      </c>
      <c r="K9552" s="1">
        <v>45413</v>
      </c>
      <c r="L9552">
        <v>30</v>
      </c>
      <c r="M9552">
        <v>2</v>
      </c>
      <c r="N9552" t="s">
        <v>538</v>
      </c>
      <c r="O9552" t="s">
        <v>537</v>
      </c>
      <c r="P9552" t="s">
        <v>636</v>
      </c>
    </row>
    <row r="9553" spans="1:16" x14ac:dyDescent="0.25">
      <c r="A9553" t="s">
        <v>66</v>
      </c>
      <c r="B9553" t="s">
        <v>67</v>
      </c>
      <c r="C9553" t="s">
        <v>64</v>
      </c>
      <c r="E9553" t="s">
        <v>65</v>
      </c>
      <c r="F9553" t="s">
        <v>65</v>
      </c>
      <c r="G9553" t="s">
        <v>15</v>
      </c>
      <c r="H9553" t="s">
        <v>30</v>
      </c>
      <c r="I9553" t="s">
        <v>31</v>
      </c>
      <c r="J9553" t="s">
        <v>119</v>
      </c>
      <c r="K9553" s="1">
        <v>45419</v>
      </c>
      <c r="L9553">
        <v>60</v>
      </c>
      <c r="M9553">
        <v>3</v>
      </c>
      <c r="N9553" t="s">
        <v>538</v>
      </c>
      <c r="O9553" t="s">
        <v>537</v>
      </c>
      <c r="P9553" t="s">
        <v>636</v>
      </c>
    </row>
    <row r="9554" spans="1:16" x14ac:dyDescent="0.25">
      <c r="A9554" t="s">
        <v>66</v>
      </c>
      <c r="B9554" t="s">
        <v>67</v>
      </c>
      <c r="C9554" t="s">
        <v>64</v>
      </c>
      <c r="E9554" t="s">
        <v>65</v>
      </c>
      <c r="F9554" t="s">
        <v>65</v>
      </c>
      <c r="G9554" t="s">
        <v>15</v>
      </c>
      <c r="H9554" t="s">
        <v>30</v>
      </c>
      <c r="I9554" t="s">
        <v>31</v>
      </c>
      <c r="J9554" t="s">
        <v>119</v>
      </c>
      <c r="K9554" s="1">
        <v>45426</v>
      </c>
      <c r="L9554">
        <v>60</v>
      </c>
      <c r="M9554">
        <v>4</v>
      </c>
      <c r="N9554" t="s">
        <v>538</v>
      </c>
      <c r="O9554" t="s">
        <v>537</v>
      </c>
      <c r="P9554" t="s">
        <v>636</v>
      </c>
    </row>
    <row r="9555" spans="1:16" x14ac:dyDescent="0.25">
      <c r="A9555" t="s">
        <v>66</v>
      </c>
      <c r="B9555" t="s">
        <v>67</v>
      </c>
      <c r="C9555" t="s">
        <v>64</v>
      </c>
      <c r="E9555" t="s">
        <v>65</v>
      </c>
      <c r="F9555" t="s">
        <v>65</v>
      </c>
      <c r="G9555" t="s">
        <v>15</v>
      </c>
      <c r="H9555" t="s">
        <v>30</v>
      </c>
      <c r="I9555" t="s">
        <v>31</v>
      </c>
      <c r="J9555" t="s">
        <v>119</v>
      </c>
      <c r="K9555" s="1">
        <v>45427</v>
      </c>
      <c r="L9555">
        <v>120</v>
      </c>
      <c r="M9555">
        <v>4</v>
      </c>
      <c r="N9555" t="s">
        <v>538</v>
      </c>
      <c r="O9555" t="s">
        <v>537</v>
      </c>
      <c r="P9555" t="s">
        <v>636</v>
      </c>
    </row>
    <row r="9556" spans="1:16" x14ac:dyDescent="0.25">
      <c r="A9556" t="s">
        <v>66</v>
      </c>
      <c r="B9556" t="s">
        <v>67</v>
      </c>
      <c r="C9556" t="s">
        <v>64</v>
      </c>
      <c r="E9556" t="s">
        <v>65</v>
      </c>
      <c r="F9556" t="s">
        <v>65</v>
      </c>
      <c r="G9556" t="s">
        <v>15</v>
      </c>
      <c r="H9556" t="s">
        <v>30</v>
      </c>
      <c r="I9556" t="s">
        <v>31</v>
      </c>
      <c r="J9556" t="s">
        <v>119</v>
      </c>
      <c r="K9556" s="1">
        <v>45429</v>
      </c>
      <c r="L9556">
        <v>210</v>
      </c>
      <c r="M9556">
        <v>4</v>
      </c>
      <c r="N9556" t="s">
        <v>538</v>
      </c>
      <c r="O9556" t="s">
        <v>537</v>
      </c>
      <c r="P9556" t="s">
        <v>636</v>
      </c>
    </row>
    <row r="9557" spans="1:16" x14ac:dyDescent="0.25">
      <c r="A9557" t="s">
        <v>66</v>
      </c>
      <c r="B9557" t="s">
        <v>67</v>
      </c>
      <c r="C9557" t="s">
        <v>64</v>
      </c>
      <c r="E9557" t="s">
        <v>65</v>
      </c>
      <c r="F9557" t="s">
        <v>65</v>
      </c>
      <c r="G9557" t="s">
        <v>15</v>
      </c>
      <c r="H9557" t="s">
        <v>30</v>
      </c>
      <c r="I9557" t="s">
        <v>129</v>
      </c>
      <c r="J9557" t="s">
        <v>119</v>
      </c>
      <c r="K9557" s="1">
        <v>45421</v>
      </c>
      <c r="L9557">
        <v>60</v>
      </c>
      <c r="M9557">
        <v>3</v>
      </c>
      <c r="N9557" t="s">
        <v>538</v>
      </c>
      <c r="O9557" t="s">
        <v>537</v>
      </c>
      <c r="P9557" t="s">
        <v>636</v>
      </c>
    </row>
    <row r="9558" spans="1:16" x14ac:dyDescent="0.25">
      <c r="A9558" t="s">
        <v>66</v>
      </c>
      <c r="B9558" t="s">
        <v>67</v>
      </c>
      <c r="C9558" t="s">
        <v>64</v>
      </c>
      <c r="E9558" t="s">
        <v>65</v>
      </c>
      <c r="F9558" t="s">
        <v>65</v>
      </c>
      <c r="G9558" t="s">
        <v>15</v>
      </c>
      <c r="H9558" t="s">
        <v>30</v>
      </c>
      <c r="I9558" t="s">
        <v>69</v>
      </c>
      <c r="J9558" t="s">
        <v>119</v>
      </c>
      <c r="K9558" s="1">
        <v>45406</v>
      </c>
      <c r="L9558">
        <v>60</v>
      </c>
      <c r="M9558">
        <v>1</v>
      </c>
      <c r="N9558" t="s">
        <v>538</v>
      </c>
      <c r="O9558" t="s">
        <v>537</v>
      </c>
      <c r="P9558" t="s">
        <v>636</v>
      </c>
    </row>
    <row r="9559" spans="1:16" x14ac:dyDescent="0.25">
      <c r="A9559" t="s">
        <v>66</v>
      </c>
      <c r="B9559" t="s">
        <v>67</v>
      </c>
      <c r="C9559" t="s">
        <v>64</v>
      </c>
      <c r="E9559" t="s">
        <v>65</v>
      </c>
      <c r="F9559" t="s">
        <v>65</v>
      </c>
      <c r="G9559" t="s">
        <v>15</v>
      </c>
      <c r="H9559" t="s">
        <v>33</v>
      </c>
      <c r="I9559" t="s">
        <v>34</v>
      </c>
      <c r="J9559" t="s">
        <v>191</v>
      </c>
      <c r="K9559" s="1">
        <v>45404</v>
      </c>
      <c r="L9559">
        <v>120</v>
      </c>
      <c r="M9559">
        <v>1</v>
      </c>
      <c r="N9559" t="s">
        <v>538</v>
      </c>
      <c r="O9559" t="s">
        <v>537</v>
      </c>
      <c r="P9559" t="s">
        <v>636</v>
      </c>
    </row>
    <row r="9560" spans="1:16" x14ac:dyDescent="0.25">
      <c r="A9560" t="s">
        <v>66</v>
      </c>
      <c r="B9560" t="s">
        <v>67</v>
      </c>
      <c r="C9560" t="s">
        <v>64</v>
      </c>
      <c r="E9560" t="s">
        <v>65</v>
      </c>
      <c r="F9560" t="s">
        <v>65</v>
      </c>
      <c r="G9560" t="s">
        <v>15</v>
      </c>
      <c r="H9560" t="s">
        <v>33</v>
      </c>
      <c r="I9560" t="s">
        <v>34</v>
      </c>
      <c r="J9560" t="s">
        <v>191</v>
      </c>
      <c r="K9560" s="1">
        <v>45405</v>
      </c>
      <c r="L9560">
        <v>120</v>
      </c>
      <c r="M9560">
        <v>1</v>
      </c>
      <c r="N9560" t="s">
        <v>538</v>
      </c>
      <c r="O9560" t="s">
        <v>537</v>
      </c>
      <c r="P9560" t="s">
        <v>636</v>
      </c>
    </row>
    <row r="9561" spans="1:16" x14ac:dyDescent="0.25">
      <c r="A9561" t="s">
        <v>66</v>
      </c>
      <c r="B9561" t="s">
        <v>67</v>
      </c>
      <c r="C9561" t="s">
        <v>64</v>
      </c>
      <c r="E9561" t="s">
        <v>65</v>
      </c>
      <c r="F9561" t="s">
        <v>65</v>
      </c>
      <c r="G9561" t="s">
        <v>15</v>
      </c>
      <c r="H9561" t="s">
        <v>33</v>
      </c>
      <c r="I9561" t="s">
        <v>34</v>
      </c>
      <c r="J9561" t="s">
        <v>191</v>
      </c>
      <c r="K9561" s="1">
        <v>45406</v>
      </c>
      <c r="L9561">
        <v>120</v>
      </c>
      <c r="M9561">
        <v>1</v>
      </c>
      <c r="N9561" t="s">
        <v>538</v>
      </c>
      <c r="O9561" t="s">
        <v>537</v>
      </c>
      <c r="P9561" t="s">
        <v>636</v>
      </c>
    </row>
    <row r="9562" spans="1:16" x14ac:dyDescent="0.25">
      <c r="A9562" t="s">
        <v>66</v>
      </c>
      <c r="B9562" t="s">
        <v>67</v>
      </c>
      <c r="C9562" t="s">
        <v>64</v>
      </c>
      <c r="E9562" t="s">
        <v>65</v>
      </c>
      <c r="F9562" t="s">
        <v>65</v>
      </c>
      <c r="G9562" t="s">
        <v>15</v>
      </c>
      <c r="H9562" t="s">
        <v>33</v>
      </c>
      <c r="I9562" t="s">
        <v>34</v>
      </c>
      <c r="J9562" t="s">
        <v>191</v>
      </c>
      <c r="K9562" s="1">
        <v>45407</v>
      </c>
      <c r="L9562">
        <v>60</v>
      </c>
      <c r="M9562">
        <v>1</v>
      </c>
      <c r="N9562" t="s">
        <v>538</v>
      </c>
      <c r="O9562" t="s">
        <v>537</v>
      </c>
      <c r="P9562" t="s">
        <v>636</v>
      </c>
    </row>
    <row r="9563" spans="1:16" x14ac:dyDescent="0.25">
      <c r="A9563" t="s">
        <v>66</v>
      </c>
      <c r="B9563" t="s">
        <v>67</v>
      </c>
      <c r="C9563" t="s">
        <v>64</v>
      </c>
      <c r="E9563" t="s">
        <v>65</v>
      </c>
      <c r="F9563" t="s">
        <v>65</v>
      </c>
      <c r="G9563" t="s">
        <v>15</v>
      </c>
      <c r="H9563" t="s">
        <v>33</v>
      </c>
      <c r="I9563" t="s">
        <v>34</v>
      </c>
      <c r="J9563" t="s">
        <v>191</v>
      </c>
      <c r="K9563" s="1">
        <v>45408</v>
      </c>
      <c r="L9563">
        <v>120</v>
      </c>
      <c r="M9563">
        <v>1</v>
      </c>
      <c r="N9563" t="s">
        <v>538</v>
      </c>
      <c r="O9563" t="s">
        <v>537</v>
      </c>
      <c r="P9563" t="s">
        <v>636</v>
      </c>
    </row>
    <row r="9564" spans="1:16" x14ac:dyDescent="0.25">
      <c r="A9564" t="s">
        <v>66</v>
      </c>
      <c r="B9564" t="s">
        <v>67</v>
      </c>
      <c r="C9564" t="s">
        <v>64</v>
      </c>
      <c r="E9564" t="s">
        <v>65</v>
      </c>
      <c r="F9564" t="s">
        <v>65</v>
      </c>
      <c r="G9564" t="s">
        <v>15</v>
      </c>
      <c r="H9564" t="s">
        <v>33</v>
      </c>
      <c r="I9564" t="s">
        <v>34</v>
      </c>
      <c r="J9564" t="s">
        <v>191</v>
      </c>
      <c r="K9564" s="1">
        <v>45411</v>
      </c>
      <c r="L9564">
        <v>120</v>
      </c>
      <c r="M9564">
        <v>2</v>
      </c>
      <c r="N9564" t="s">
        <v>538</v>
      </c>
      <c r="O9564" t="s">
        <v>537</v>
      </c>
      <c r="P9564" t="s">
        <v>636</v>
      </c>
    </row>
    <row r="9565" spans="1:16" x14ac:dyDescent="0.25">
      <c r="A9565" t="s">
        <v>66</v>
      </c>
      <c r="B9565" t="s">
        <v>67</v>
      </c>
      <c r="C9565" t="s">
        <v>64</v>
      </c>
      <c r="E9565" t="s">
        <v>65</v>
      </c>
      <c r="F9565" t="s">
        <v>65</v>
      </c>
      <c r="G9565" t="s">
        <v>15</v>
      </c>
      <c r="H9565" t="s">
        <v>33</v>
      </c>
      <c r="I9565" t="s">
        <v>34</v>
      </c>
      <c r="J9565" t="s">
        <v>191</v>
      </c>
      <c r="K9565" s="1">
        <v>45412</v>
      </c>
      <c r="L9565">
        <v>120</v>
      </c>
      <c r="M9565">
        <v>2</v>
      </c>
      <c r="N9565" t="s">
        <v>538</v>
      </c>
      <c r="O9565" t="s">
        <v>537</v>
      </c>
      <c r="P9565" t="s">
        <v>636</v>
      </c>
    </row>
    <row r="9566" spans="1:16" x14ac:dyDescent="0.25">
      <c r="A9566" t="s">
        <v>66</v>
      </c>
      <c r="B9566" t="s">
        <v>67</v>
      </c>
      <c r="C9566" t="s">
        <v>64</v>
      </c>
      <c r="E9566" t="s">
        <v>65</v>
      </c>
      <c r="F9566" t="s">
        <v>65</v>
      </c>
      <c r="G9566" t="s">
        <v>15</v>
      </c>
      <c r="H9566" t="s">
        <v>33</v>
      </c>
      <c r="I9566" t="s">
        <v>34</v>
      </c>
      <c r="J9566" t="s">
        <v>191</v>
      </c>
      <c r="K9566" s="1">
        <v>45413</v>
      </c>
      <c r="L9566">
        <v>120</v>
      </c>
      <c r="M9566">
        <v>2</v>
      </c>
      <c r="N9566" t="s">
        <v>538</v>
      </c>
      <c r="O9566" t="s">
        <v>537</v>
      </c>
      <c r="P9566" t="s">
        <v>636</v>
      </c>
    </row>
    <row r="9567" spans="1:16" x14ac:dyDescent="0.25">
      <c r="A9567" t="s">
        <v>66</v>
      </c>
      <c r="B9567" t="s">
        <v>67</v>
      </c>
      <c r="C9567" t="s">
        <v>64</v>
      </c>
      <c r="E9567" t="s">
        <v>65</v>
      </c>
      <c r="F9567" t="s">
        <v>65</v>
      </c>
      <c r="G9567" t="s">
        <v>15</v>
      </c>
      <c r="H9567" t="s">
        <v>33</v>
      </c>
      <c r="I9567" t="s">
        <v>34</v>
      </c>
      <c r="J9567" t="s">
        <v>191</v>
      </c>
      <c r="K9567" s="1">
        <v>45414</v>
      </c>
      <c r="L9567">
        <v>90</v>
      </c>
      <c r="M9567">
        <v>2</v>
      </c>
      <c r="N9567" t="s">
        <v>538</v>
      </c>
      <c r="O9567" t="s">
        <v>537</v>
      </c>
      <c r="P9567" t="s">
        <v>636</v>
      </c>
    </row>
    <row r="9568" spans="1:16" x14ac:dyDescent="0.25">
      <c r="A9568" t="s">
        <v>66</v>
      </c>
      <c r="B9568" t="s">
        <v>67</v>
      </c>
      <c r="C9568" t="s">
        <v>64</v>
      </c>
      <c r="E9568" t="s">
        <v>65</v>
      </c>
      <c r="F9568" t="s">
        <v>65</v>
      </c>
      <c r="G9568" t="s">
        <v>15</v>
      </c>
      <c r="H9568" t="s">
        <v>33</v>
      </c>
      <c r="I9568" t="s">
        <v>34</v>
      </c>
      <c r="J9568" t="s">
        <v>191</v>
      </c>
      <c r="K9568" s="1">
        <v>45415</v>
      </c>
      <c r="L9568">
        <v>120</v>
      </c>
      <c r="M9568">
        <v>2</v>
      </c>
      <c r="N9568" t="s">
        <v>538</v>
      </c>
      <c r="O9568" t="s">
        <v>537</v>
      </c>
      <c r="P9568" t="s">
        <v>636</v>
      </c>
    </row>
    <row r="9569" spans="1:16" x14ac:dyDescent="0.25">
      <c r="A9569" t="s">
        <v>66</v>
      </c>
      <c r="B9569" t="s">
        <v>67</v>
      </c>
      <c r="C9569" t="s">
        <v>64</v>
      </c>
      <c r="E9569" t="s">
        <v>65</v>
      </c>
      <c r="F9569" t="s">
        <v>65</v>
      </c>
      <c r="G9569" t="s">
        <v>15</v>
      </c>
      <c r="H9569" t="s">
        <v>33</v>
      </c>
      <c r="I9569" t="s">
        <v>34</v>
      </c>
      <c r="J9569" t="s">
        <v>191</v>
      </c>
      <c r="K9569" s="1">
        <v>45418</v>
      </c>
      <c r="L9569">
        <v>60</v>
      </c>
      <c r="M9569">
        <v>3</v>
      </c>
      <c r="N9569" t="s">
        <v>538</v>
      </c>
      <c r="O9569" t="s">
        <v>537</v>
      </c>
      <c r="P9569" t="s">
        <v>636</v>
      </c>
    </row>
    <row r="9570" spans="1:16" x14ac:dyDescent="0.25">
      <c r="A9570" t="s">
        <v>66</v>
      </c>
      <c r="B9570" t="s">
        <v>67</v>
      </c>
      <c r="C9570" t="s">
        <v>64</v>
      </c>
      <c r="E9570" t="s">
        <v>65</v>
      </c>
      <c r="F9570" t="s">
        <v>65</v>
      </c>
      <c r="G9570" t="s">
        <v>15</v>
      </c>
      <c r="H9570" t="s">
        <v>33</v>
      </c>
      <c r="I9570" t="s">
        <v>34</v>
      </c>
      <c r="J9570" t="s">
        <v>191</v>
      </c>
      <c r="K9570" s="1">
        <v>45419</v>
      </c>
      <c r="L9570">
        <v>90</v>
      </c>
      <c r="M9570">
        <v>3</v>
      </c>
      <c r="N9570" t="s">
        <v>538</v>
      </c>
      <c r="O9570" t="s">
        <v>537</v>
      </c>
      <c r="P9570" t="s">
        <v>636</v>
      </c>
    </row>
    <row r="9571" spans="1:16" x14ac:dyDescent="0.25">
      <c r="A9571" t="s">
        <v>66</v>
      </c>
      <c r="B9571" t="s">
        <v>67</v>
      </c>
      <c r="C9571" t="s">
        <v>64</v>
      </c>
      <c r="E9571" t="s">
        <v>65</v>
      </c>
      <c r="F9571" t="s">
        <v>65</v>
      </c>
      <c r="G9571" t="s">
        <v>15</v>
      </c>
      <c r="H9571" t="s">
        <v>33</v>
      </c>
      <c r="I9571" t="s">
        <v>34</v>
      </c>
      <c r="J9571" t="s">
        <v>191</v>
      </c>
      <c r="K9571" s="1">
        <v>45420</v>
      </c>
      <c r="L9571">
        <v>120</v>
      </c>
      <c r="M9571">
        <v>3</v>
      </c>
      <c r="N9571" t="s">
        <v>538</v>
      </c>
      <c r="O9571" t="s">
        <v>537</v>
      </c>
      <c r="P9571" t="s">
        <v>636</v>
      </c>
    </row>
    <row r="9572" spans="1:16" x14ac:dyDescent="0.25">
      <c r="A9572" t="s">
        <v>66</v>
      </c>
      <c r="B9572" t="s">
        <v>67</v>
      </c>
      <c r="C9572" t="s">
        <v>64</v>
      </c>
      <c r="E9572" t="s">
        <v>65</v>
      </c>
      <c r="F9572" t="s">
        <v>65</v>
      </c>
      <c r="G9572" t="s">
        <v>15</v>
      </c>
      <c r="H9572" t="s">
        <v>33</v>
      </c>
      <c r="I9572" t="s">
        <v>34</v>
      </c>
      <c r="J9572" t="s">
        <v>191</v>
      </c>
      <c r="K9572" s="1">
        <v>45421</v>
      </c>
      <c r="L9572">
        <v>120</v>
      </c>
      <c r="M9572">
        <v>3</v>
      </c>
      <c r="N9572" t="s">
        <v>538</v>
      </c>
      <c r="O9572" t="s">
        <v>537</v>
      </c>
      <c r="P9572" t="s">
        <v>636</v>
      </c>
    </row>
    <row r="9573" spans="1:16" x14ac:dyDescent="0.25">
      <c r="A9573" t="s">
        <v>66</v>
      </c>
      <c r="B9573" t="s">
        <v>67</v>
      </c>
      <c r="C9573" t="s">
        <v>64</v>
      </c>
      <c r="E9573" t="s">
        <v>65</v>
      </c>
      <c r="F9573" t="s">
        <v>65</v>
      </c>
      <c r="G9573" t="s">
        <v>15</v>
      </c>
      <c r="H9573" t="s">
        <v>33</v>
      </c>
      <c r="I9573" t="s">
        <v>34</v>
      </c>
      <c r="J9573" t="s">
        <v>191</v>
      </c>
      <c r="K9573" s="1">
        <v>45422</v>
      </c>
      <c r="L9573">
        <v>120</v>
      </c>
      <c r="M9573">
        <v>3</v>
      </c>
      <c r="N9573" t="s">
        <v>538</v>
      </c>
      <c r="O9573" t="s">
        <v>537</v>
      </c>
      <c r="P9573" t="s">
        <v>636</v>
      </c>
    </row>
    <row r="9574" spans="1:16" x14ac:dyDescent="0.25">
      <c r="A9574" t="s">
        <v>66</v>
      </c>
      <c r="B9574" t="s">
        <v>67</v>
      </c>
      <c r="C9574" t="s">
        <v>64</v>
      </c>
      <c r="E9574" t="s">
        <v>65</v>
      </c>
      <c r="F9574" t="s">
        <v>65</v>
      </c>
      <c r="G9574" t="s">
        <v>15</v>
      </c>
      <c r="H9574" t="s">
        <v>33</v>
      </c>
      <c r="I9574" t="s">
        <v>34</v>
      </c>
      <c r="J9574" t="s">
        <v>191</v>
      </c>
      <c r="K9574" s="1">
        <v>45425</v>
      </c>
      <c r="L9574">
        <v>120</v>
      </c>
      <c r="M9574">
        <v>4</v>
      </c>
      <c r="N9574" t="s">
        <v>538</v>
      </c>
      <c r="O9574" t="s">
        <v>537</v>
      </c>
      <c r="P9574" t="s">
        <v>636</v>
      </c>
    </row>
    <row r="9575" spans="1:16" x14ac:dyDescent="0.25">
      <c r="A9575" t="s">
        <v>66</v>
      </c>
      <c r="B9575" t="s">
        <v>67</v>
      </c>
      <c r="C9575" t="s">
        <v>64</v>
      </c>
      <c r="E9575" t="s">
        <v>65</v>
      </c>
      <c r="F9575" t="s">
        <v>65</v>
      </c>
      <c r="G9575" t="s">
        <v>15</v>
      </c>
      <c r="H9575" t="s">
        <v>33</v>
      </c>
      <c r="I9575" t="s">
        <v>34</v>
      </c>
      <c r="J9575" t="s">
        <v>191</v>
      </c>
      <c r="K9575" s="1">
        <v>45426</v>
      </c>
      <c r="L9575">
        <v>60</v>
      </c>
      <c r="M9575">
        <v>4</v>
      </c>
      <c r="N9575" t="s">
        <v>538</v>
      </c>
      <c r="O9575" t="s">
        <v>537</v>
      </c>
      <c r="P9575" t="s">
        <v>636</v>
      </c>
    </row>
    <row r="9576" spans="1:16" x14ac:dyDescent="0.25">
      <c r="A9576" t="s">
        <v>66</v>
      </c>
      <c r="B9576" t="s">
        <v>67</v>
      </c>
      <c r="C9576" t="s">
        <v>64</v>
      </c>
      <c r="E9576" t="s">
        <v>65</v>
      </c>
      <c r="F9576" t="s">
        <v>65</v>
      </c>
      <c r="G9576" t="s">
        <v>15</v>
      </c>
      <c r="H9576" t="s">
        <v>33</v>
      </c>
      <c r="I9576" t="s">
        <v>34</v>
      </c>
      <c r="J9576" t="s">
        <v>191</v>
      </c>
      <c r="K9576" s="1">
        <v>45427</v>
      </c>
      <c r="L9576">
        <v>120</v>
      </c>
      <c r="M9576">
        <v>4</v>
      </c>
      <c r="N9576" t="s">
        <v>538</v>
      </c>
      <c r="O9576" t="s">
        <v>537</v>
      </c>
      <c r="P9576" t="s">
        <v>636</v>
      </c>
    </row>
    <row r="9577" spans="1:16" x14ac:dyDescent="0.25">
      <c r="A9577" t="s">
        <v>66</v>
      </c>
      <c r="B9577" t="s">
        <v>67</v>
      </c>
      <c r="C9577" t="s">
        <v>64</v>
      </c>
      <c r="E9577" t="s">
        <v>65</v>
      </c>
      <c r="F9577" t="s">
        <v>65</v>
      </c>
      <c r="G9577" t="s">
        <v>15</v>
      </c>
      <c r="H9577" t="s">
        <v>33</v>
      </c>
      <c r="I9577" t="s">
        <v>34</v>
      </c>
      <c r="J9577" t="s">
        <v>191</v>
      </c>
      <c r="K9577" s="1">
        <v>45428</v>
      </c>
      <c r="L9577">
        <v>120</v>
      </c>
      <c r="M9577">
        <v>4</v>
      </c>
      <c r="N9577" t="s">
        <v>538</v>
      </c>
      <c r="O9577" t="s">
        <v>537</v>
      </c>
      <c r="P9577" t="s">
        <v>636</v>
      </c>
    </row>
    <row r="9578" spans="1:16" x14ac:dyDescent="0.25">
      <c r="A9578" t="s">
        <v>66</v>
      </c>
      <c r="B9578" t="s">
        <v>67</v>
      </c>
      <c r="C9578" t="s">
        <v>64</v>
      </c>
      <c r="E9578" t="s">
        <v>65</v>
      </c>
      <c r="F9578" t="s">
        <v>65</v>
      </c>
      <c r="G9578" t="s">
        <v>15</v>
      </c>
      <c r="H9578" t="s">
        <v>33</v>
      </c>
      <c r="I9578" t="s">
        <v>34</v>
      </c>
      <c r="J9578" t="s">
        <v>191</v>
      </c>
      <c r="K9578" s="1">
        <v>45429</v>
      </c>
      <c r="L9578">
        <v>120</v>
      </c>
      <c r="M9578">
        <v>4</v>
      </c>
      <c r="N9578" t="s">
        <v>538</v>
      </c>
      <c r="O9578" t="s">
        <v>537</v>
      </c>
      <c r="P9578" t="s">
        <v>636</v>
      </c>
    </row>
    <row r="9579" spans="1:16" x14ac:dyDescent="0.25">
      <c r="A9579" t="s">
        <v>66</v>
      </c>
      <c r="B9579" t="s">
        <v>67</v>
      </c>
      <c r="C9579" t="s">
        <v>64</v>
      </c>
      <c r="E9579" t="s">
        <v>65</v>
      </c>
      <c r="F9579" t="s">
        <v>65</v>
      </c>
      <c r="G9579" t="s">
        <v>15</v>
      </c>
      <c r="H9579" t="s">
        <v>35</v>
      </c>
      <c r="I9579" t="s">
        <v>70</v>
      </c>
      <c r="J9579" t="s">
        <v>191</v>
      </c>
      <c r="K9579" s="1">
        <v>45407</v>
      </c>
      <c r="L9579">
        <v>60</v>
      </c>
      <c r="M9579">
        <v>1</v>
      </c>
      <c r="N9579" t="s">
        <v>538</v>
      </c>
      <c r="O9579" t="s">
        <v>537</v>
      </c>
      <c r="P9579" t="s">
        <v>636</v>
      </c>
    </row>
    <row r="9580" spans="1:16" x14ac:dyDescent="0.25">
      <c r="A9580" t="s">
        <v>66</v>
      </c>
      <c r="B9580" t="s">
        <v>67</v>
      </c>
      <c r="C9580" t="s">
        <v>64</v>
      </c>
      <c r="E9580" t="s">
        <v>65</v>
      </c>
      <c r="F9580" t="s">
        <v>65</v>
      </c>
      <c r="G9580" t="s">
        <v>15</v>
      </c>
      <c r="H9580" t="s">
        <v>35</v>
      </c>
      <c r="I9580" t="s">
        <v>70</v>
      </c>
      <c r="J9580" t="s">
        <v>191</v>
      </c>
      <c r="K9580" s="1">
        <v>45419</v>
      </c>
      <c r="L9580">
        <v>120</v>
      </c>
      <c r="M9580">
        <v>3</v>
      </c>
      <c r="N9580" t="s">
        <v>538</v>
      </c>
      <c r="O9580" t="s">
        <v>537</v>
      </c>
      <c r="P9580" t="s">
        <v>636</v>
      </c>
    </row>
    <row r="9581" spans="1:16" x14ac:dyDescent="0.25">
      <c r="A9581" t="s">
        <v>66</v>
      </c>
      <c r="B9581" t="s">
        <v>67</v>
      </c>
      <c r="C9581" t="s">
        <v>64</v>
      </c>
      <c r="E9581" t="s">
        <v>65</v>
      </c>
      <c r="F9581" t="s">
        <v>65</v>
      </c>
      <c r="G9581" t="s">
        <v>15</v>
      </c>
      <c r="H9581" t="s">
        <v>35</v>
      </c>
      <c r="I9581" t="s">
        <v>70</v>
      </c>
      <c r="J9581" t="s">
        <v>191</v>
      </c>
      <c r="K9581" s="1">
        <v>45426</v>
      </c>
      <c r="L9581">
        <v>60</v>
      </c>
      <c r="M9581">
        <v>4</v>
      </c>
      <c r="N9581" t="s">
        <v>538</v>
      </c>
      <c r="O9581" t="s">
        <v>537</v>
      </c>
      <c r="P9581" t="s">
        <v>636</v>
      </c>
    </row>
    <row r="9582" spans="1:16" x14ac:dyDescent="0.25">
      <c r="A9582" t="s">
        <v>66</v>
      </c>
      <c r="B9582" t="s">
        <v>67</v>
      </c>
      <c r="C9582" t="s">
        <v>64</v>
      </c>
      <c r="E9582" t="s">
        <v>65</v>
      </c>
      <c r="F9582" t="s">
        <v>65</v>
      </c>
      <c r="G9582" t="s">
        <v>15</v>
      </c>
      <c r="H9582" t="s">
        <v>35</v>
      </c>
      <c r="I9582" t="s">
        <v>71</v>
      </c>
      <c r="J9582" t="s">
        <v>191</v>
      </c>
      <c r="K9582" s="1">
        <v>45407</v>
      </c>
      <c r="L9582">
        <v>150</v>
      </c>
      <c r="M9582">
        <v>1</v>
      </c>
      <c r="N9582" t="s">
        <v>538</v>
      </c>
      <c r="O9582" t="s">
        <v>537</v>
      </c>
      <c r="P9582" t="s">
        <v>636</v>
      </c>
    </row>
    <row r="9583" spans="1:16" x14ac:dyDescent="0.25">
      <c r="A9583" t="s">
        <v>66</v>
      </c>
      <c r="B9583" t="s">
        <v>67</v>
      </c>
      <c r="C9583" t="s">
        <v>64</v>
      </c>
      <c r="E9583" t="s">
        <v>65</v>
      </c>
      <c r="F9583" t="s">
        <v>65</v>
      </c>
      <c r="G9583" t="s">
        <v>15</v>
      </c>
      <c r="H9583" t="s">
        <v>35</v>
      </c>
      <c r="I9583" t="s">
        <v>71</v>
      </c>
      <c r="J9583" t="s">
        <v>191</v>
      </c>
      <c r="K9583" s="1">
        <v>45426</v>
      </c>
      <c r="L9583">
        <v>60</v>
      </c>
      <c r="M9583">
        <v>4</v>
      </c>
      <c r="N9583" t="s">
        <v>538</v>
      </c>
      <c r="O9583" t="s">
        <v>537</v>
      </c>
      <c r="P9583" t="s">
        <v>636</v>
      </c>
    </row>
    <row r="9584" spans="1:16" x14ac:dyDescent="0.25">
      <c r="A9584" t="s">
        <v>66</v>
      </c>
      <c r="B9584" t="s">
        <v>67</v>
      </c>
      <c r="C9584" t="s">
        <v>64</v>
      </c>
      <c r="E9584" t="s">
        <v>65</v>
      </c>
      <c r="F9584" t="s">
        <v>65</v>
      </c>
      <c r="G9584" t="s">
        <v>15</v>
      </c>
      <c r="H9584" t="s">
        <v>35</v>
      </c>
      <c r="I9584" t="s">
        <v>36</v>
      </c>
      <c r="J9584" t="s">
        <v>191</v>
      </c>
      <c r="K9584" s="1">
        <v>45413</v>
      </c>
      <c r="L9584">
        <v>30</v>
      </c>
      <c r="M9584">
        <v>2</v>
      </c>
      <c r="N9584" t="s">
        <v>538</v>
      </c>
      <c r="O9584" t="s">
        <v>537</v>
      </c>
      <c r="P9584" t="s">
        <v>636</v>
      </c>
    </row>
    <row r="9585" spans="1:16" x14ac:dyDescent="0.25">
      <c r="A9585" t="s">
        <v>66</v>
      </c>
      <c r="B9585" t="s">
        <v>67</v>
      </c>
      <c r="C9585" t="s">
        <v>64</v>
      </c>
      <c r="E9585" t="s">
        <v>65</v>
      </c>
      <c r="F9585" t="s">
        <v>65</v>
      </c>
      <c r="G9585" t="s">
        <v>15</v>
      </c>
      <c r="H9585" t="s">
        <v>35</v>
      </c>
      <c r="I9585" t="s">
        <v>36</v>
      </c>
      <c r="J9585" t="s">
        <v>191</v>
      </c>
      <c r="K9585" s="1">
        <v>45415</v>
      </c>
      <c r="L9585">
        <v>60</v>
      </c>
      <c r="M9585">
        <v>2</v>
      </c>
      <c r="N9585" t="s">
        <v>538</v>
      </c>
      <c r="O9585" t="s">
        <v>537</v>
      </c>
      <c r="P9585" t="s">
        <v>636</v>
      </c>
    </row>
    <row r="9586" spans="1:16" x14ac:dyDescent="0.25">
      <c r="A9586" t="s">
        <v>66</v>
      </c>
      <c r="B9586" t="s">
        <v>67</v>
      </c>
      <c r="C9586" t="s">
        <v>64</v>
      </c>
      <c r="E9586" t="s">
        <v>65</v>
      </c>
      <c r="F9586" t="s">
        <v>65</v>
      </c>
      <c r="G9586" t="s">
        <v>15</v>
      </c>
      <c r="H9586" t="s">
        <v>35</v>
      </c>
      <c r="I9586" t="s">
        <v>85</v>
      </c>
      <c r="J9586" t="s">
        <v>191</v>
      </c>
      <c r="K9586" s="1">
        <v>45419</v>
      </c>
      <c r="L9586">
        <v>60</v>
      </c>
      <c r="M9586">
        <v>3</v>
      </c>
      <c r="N9586" t="s">
        <v>538</v>
      </c>
      <c r="O9586" t="s">
        <v>537</v>
      </c>
      <c r="P9586" t="s">
        <v>636</v>
      </c>
    </row>
    <row r="9587" spans="1:16" x14ac:dyDescent="0.25">
      <c r="A9587" t="s">
        <v>66</v>
      </c>
      <c r="B9587" t="s">
        <v>67</v>
      </c>
      <c r="C9587" t="s">
        <v>64</v>
      </c>
      <c r="E9587" t="s">
        <v>65</v>
      </c>
      <c r="F9587" t="s">
        <v>65</v>
      </c>
      <c r="G9587" t="s">
        <v>15</v>
      </c>
      <c r="H9587" t="s">
        <v>72</v>
      </c>
      <c r="I9587" t="s">
        <v>73</v>
      </c>
      <c r="J9587" t="s">
        <v>119</v>
      </c>
      <c r="K9587" s="1">
        <v>45411</v>
      </c>
      <c r="L9587">
        <v>30</v>
      </c>
      <c r="M9587">
        <v>2</v>
      </c>
      <c r="N9587" t="s">
        <v>538</v>
      </c>
      <c r="O9587" t="s">
        <v>537</v>
      </c>
      <c r="P9587" t="s">
        <v>636</v>
      </c>
    </row>
    <row r="9588" spans="1:16" x14ac:dyDescent="0.25">
      <c r="A9588" t="s">
        <v>66</v>
      </c>
      <c r="B9588" t="s">
        <v>67</v>
      </c>
      <c r="C9588" t="s">
        <v>64</v>
      </c>
      <c r="E9588" t="s">
        <v>65</v>
      </c>
      <c r="F9588" t="s">
        <v>65</v>
      </c>
      <c r="G9588" t="s">
        <v>15</v>
      </c>
      <c r="H9588" t="s">
        <v>72</v>
      </c>
      <c r="I9588" t="s">
        <v>73</v>
      </c>
      <c r="J9588" t="s">
        <v>119</v>
      </c>
      <c r="K9588" s="1">
        <v>45412</v>
      </c>
      <c r="L9588">
        <v>60</v>
      </c>
      <c r="M9588">
        <v>2</v>
      </c>
      <c r="N9588" t="s">
        <v>538</v>
      </c>
      <c r="O9588" t="s">
        <v>537</v>
      </c>
      <c r="P9588" t="s">
        <v>636</v>
      </c>
    </row>
    <row r="9589" spans="1:16" x14ac:dyDescent="0.25">
      <c r="A9589" t="s">
        <v>66</v>
      </c>
      <c r="B9589" t="s">
        <v>67</v>
      </c>
      <c r="C9589" t="s">
        <v>64</v>
      </c>
      <c r="E9589" t="s">
        <v>65</v>
      </c>
      <c r="F9589" t="s">
        <v>65</v>
      </c>
      <c r="G9589" t="s">
        <v>15</v>
      </c>
      <c r="H9589" t="s">
        <v>72</v>
      </c>
      <c r="I9589" t="s">
        <v>73</v>
      </c>
      <c r="J9589" t="s">
        <v>119</v>
      </c>
      <c r="K9589" s="1">
        <v>45422</v>
      </c>
      <c r="L9589">
        <v>30</v>
      </c>
      <c r="M9589">
        <v>3</v>
      </c>
      <c r="N9589" t="s">
        <v>538</v>
      </c>
      <c r="O9589" t="s">
        <v>537</v>
      </c>
      <c r="P9589" t="s">
        <v>636</v>
      </c>
    </row>
    <row r="9590" spans="1:16" x14ac:dyDescent="0.25">
      <c r="A9590" t="s">
        <v>66</v>
      </c>
      <c r="B9590" t="s">
        <v>67</v>
      </c>
      <c r="C9590" t="s">
        <v>64</v>
      </c>
      <c r="E9590" t="s">
        <v>65</v>
      </c>
      <c r="F9590" t="s">
        <v>65</v>
      </c>
      <c r="G9590" t="s">
        <v>15</v>
      </c>
      <c r="H9590" t="s">
        <v>72</v>
      </c>
      <c r="I9590" t="s">
        <v>73</v>
      </c>
      <c r="J9590" t="s">
        <v>119</v>
      </c>
      <c r="K9590" s="1">
        <v>45425</v>
      </c>
      <c r="L9590">
        <v>30</v>
      </c>
      <c r="M9590">
        <v>4</v>
      </c>
      <c r="N9590" t="s">
        <v>538</v>
      </c>
      <c r="O9590" t="s">
        <v>537</v>
      </c>
      <c r="P9590" t="s">
        <v>636</v>
      </c>
    </row>
    <row r="9591" spans="1:16" x14ac:dyDescent="0.25">
      <c r="A9591" t="s">
        <v>66</v>
      </c>
      <c r="B9591" t="s">
        <v>67</v>
      </c>
      <c r="C9591" t="s">
        <v>64</v>
      </c>
      <c r="E9591" t="s">
        <v>65</v>
      </c>
      <c r="F9591" t="s">
        <v>65</v>
      </c>
      <c r="G9591" t="s">
        <v>15</v>
      </c>
      <c r="H9591" t="s">
        <v>72</v>
      </c>
      <c r="I9591" t="s">
        <v>74</v>
      </c>
      <c r="J9591" t="s">
        <v>119</v>
      </c>
      <c r="K9591" s="1">
        <v>45405</v>
      </c>
      <c r="L9591">
        <v>30</v>
      </c>
      <c r="M9591">
        <v>1</v>
      </c>
      <c r="N9591" t="s">
        <v>538</v>
      </c>
      <c r="O9591" t="s">
        <v>537</v>
      </c>
      <c r="P9591" t="s">
        <v>636</v>
      </c>
    </row>
    <row r="9592" spans="1:16" x14ac:dyDescent="0.25">
      <c r="A9592" t="s">
        <v>66</v>
      </c>
      <c r="B9592" t="s">
        <v>67</v>
      </c>
      <c r="C9592" t="s">
        <v>64</v>
      </c>
      <c r="E9592" t="s">
        <v>65</v>
      </c>
      <c r="F9592" t="s">
        <v>65</v>
      </c>
      <c r="G9592" t="s">
        <v>15</v>
      </c>
      <c r="H9592" t="s">
        <v>72</v>
      </c>
      <c r="I9592" t="s">
        <v>74</v>
      </c>
      <c r="J9592" t="s">
        <v>119</v>
      </c>
      <c r="K9592" s="1">
        <v>45411</v>
      </c>
      <c r="L9592">
        <v>30</v>
      </c>
      <c r="M9592">
        <v>2</v>
      </c>
      <c r="N9592" t="s">
        <v>538</v>
      </c>
      <c r="O9592" t="s">
        <v>537</v>
      </c>
      <c r="P9592" t="s">
        <v>636</v>
      </c>
    </row>
    <row r="9593" spans="1:16" x14ac:dyDescent="0.25">
      <c r="A9593" t="s">
        <v>66</v>
      </c>
      <c r="B9593" t="s">
        <v>67</v>
      </c>
      <c r="C9593" t="s">
        <v>64</v>
      </c>
      <c r="E9593" t="s">
        <v>65</v>
      </c>
      <c r="F9593" t="s">
        <v>65</v>
      </c>
      <c r="G9593" t="s">
        <v>15</v>
      </c>
      <c r="H9593" t="s">
        <v>72</v>
      </c>
      <c r="I9593" t="s">
        <v>74</v>
      </c>
      <c r="J9593" t="s">
        <v>119</v>
      </c>
      <c r="K9593" s="1">
        <v>45412</v>
      </c>
      <c r="L9593">
        <v>180</v>
      </c>
      <c r="M9593">
        <v>2</v>
      </c>
      <c r="N9593" t="s">
        <v>538</v>
      </c>
      <c r="O9593" t="s">
        <v>537</v>
      </c>
      <c r="P9593" t="s">
        <v>636</v>
      </c>
    </row>
    <row r="9594" spans="1:16" x14ac:dyDescent="0.25">
      <c r="A9594" t="s">
        <v>66</v>
      </c>
      <c r="B9594" t="s">
        <v>67</v>
      </c>
      <c r="C9594" t="s">
        <v>64</v>
      </c>
      <c r="E9594" t="s">
        <v>65</v>
      </c>
      <c r="F9594" t="s">
        <v>65</v>
      </c>
      <c r="G9594" t="s">
        <v>15</v>
      </c>
      <c r="H9594" t="s">
        <v>37</v>
      </c>
      <c r="I9594" t="s">
        <v>38</v>
      </c>
      <c r="J9594" t="s">
        <v>117</v>
      </c>
      <c r="K9594" s="1">
        <v>45426</v>
      </c>
      <c r="L9594">
        <v>120</v>
      </c>
      <c r="M9594">
        <v>4</v>
      </c>
      <c r="N9594" t="s">
        <v>538</v>
      </c>
      <c r="O9594" t="s">
        <v>537</v>
      </c>
      <c r="P9594" t="s">
        <v>636</v>
      </c>
    </row>
    <row r="9595" spans="1:16" x14ac:dyDescent="0.25">
      <c r="A9595" t="s">
        <v>66</v>
      </c>
      <c r="B9595" t="s">
        <v>67</v>
      </c>
      <c r="C9595" t="s">
        <v>64</v>
      </c>
      <c r="E9595" t="s">
        <v>65</v>
      </c>
      <c r="F9595" t="s">
        <v>65</v>
      </c>
      <c r="G9595" t="s">
        <v>15</v>
      </c>
      <c r="H9595" t="s">
        <v>37</v>
      </c>
      <c r="I9595" t="s">
        <v>37</v>
      </c>
      <c r="J9595" t="s">
        <v>119</v>
      </c>
      <c r="K9595" s="1">
        <v>45404</v>
      </c>
      <c r="L9595">
        <v>90</v>
      </c>
      <c r="M9595">
        <v>1</v>
      </c>
      <c r="N9595" t="s">
        <v>538</v>
      </c>
      <c r="O9595" t="s">
        <v>537</v>
      </c>
      <c r="P9595" t="s">
        <v>636</v>
      </c>
    </row>
    <row r="9596" spans="1:16" x14ac:dyDescent="0.25">
      <c r="A9596" t="s">
        <v>66</v>
      </c>
      <c r="B9596" t="s">
        <v>67</v>
      </c>
      <c r="C9596" t="s">
        <v>64</v>
      </c>
      <c r="E9596" t="s">
        <v>65</v>
      </c>
      <c r="F9596" t="s">
        <v>65</v>
      </c>
      <c r="G9596" t="s">
        <v>15</v>
      </c>
      <c r="H9596" t="s">
        <v>37</v>
      </c>
      <c r="I9596" t="s">
        <v>37</v>
      </c>
      <c r="J9596" t="s">
        <v>119</v>
      </c>
      <c r="K9596" s="1">
        <v>45405</v>
      </c>
      <c r="L9596">
        <v>90</v>
      </c>
      <c r="M9596">
        <v>1</v>
      </c>
      <c r="N9596" t="s">
        <v>538</v>
      </c>
      <c r="O9596" t="s">
        <v>537</v>
      </c>
      <c r="P9596" t="s">
        <v>636</v>
      </c>
    </row>
    <row r="9597" spans="1:16" x14ac:dyDescent="0.25">
      <c r="A9597" t="s">
        <v>66</v>
      </c>
      <c r="B9597" t="s">
        <v>67</v>
      </c>
      <c r="C9597" t="s">
        <v>64</v>
      </c>
      <c r="E9597" t="s">
        <v>65</v>
      </c>
      <c r="F9597" t="s">
        <v>65</v>
      </c>
      <c r="G9597" t="s">
        <v>15</v>
      </c>
      <c r="H9597" t="s">
        <v>37</v>
      </c>
      <c r="I9597" t="s">
        <v>37</v>
      </c>
      <c r="J9597" t="s">
        <v>119</v>
      </c>
      <c r="K9597" s="1">
        <v>45406</v>
      </c>
      <c r="L9597">
        <v>60</v>
      </c>
      <c r="M9597">
        <v>1</v>
      </c>
      <c r="N9597" t="s">
        <v>538</v>
      </c>
      <c r="O9597" t="s">
        <v>537</v>
      </c>
      <c r="P9597" t="s">
        <v>636</v>
      </c>
    </row>
    <row r="9598" spans="1:16" x14ac:dyDescent="0.25">
      <c r="A9598" t="s">
        <v>66</v>
      </c>
      <c r="B9598" t="s">
        <v>67</v>
      </c>
      <c r="C9598" t="s">
        <v>64</v>
      </c>
      <c r="E9598" t="s">
        <v>65</v>
      </c>
      <c r="F9598" t="s">
        <v>65</v>
      </c>
      <c r="G9598" t="s">
        <v>15</v>
      </c>
      <c r="H9598" t="s">
        <v>37</v>
      </c>
      <c r="I9598" t="s">
        <v>37</v>
      </c>
      <c r="J9598" t="s">
        <v>119</v>
      </c>
      <c r="K9598" s="1">
        <v>45407</v>
      </c>
      <c r="L9598">
        <v>150</v>
      </c>
      <c r="M9598">
        <v>1</v>
      </c>
      <c r="N9598" t="s">
        <v>538</v>
      </c>
      <c r="O9598" t="s">
        <v>537</v>
      </c>
      <c r="P9598" t="s">
        <v>636</v>
      </c>
    </row>
    <row r="9599" spans="1:16" x14ac:dyDescent="0.25">
      <c r="A9599" t="s">
        <v>66</v>
      </c>
      <c r="B9599" t="s">
        <v>67</v>
      </c>
      <c r="C9599" t="s">
        <v>64</v>
      </c>
      <c r="E9599" t="s">
        <v>65</v>
      </c>
      <c r="F9599" t="s">
        <v>65</v>
      </c>
      <c r="G9599" t="s">
        <v>15</v>
      </c>
      <c r="H9599" t="s">
        <v>37</v>
      </c>
      <c r="I9599" t="s">
        <v>37</v>
      </c>
      <c r="J9599" t="s">
        <v>119</v>
      </c>
      <c r="K9599" s="1">
        <v>45411</v>
      </c>
      <c r="L9599">
        <v>30</v>
      </c>
      <c r="M9599">
        <v>2</v>
      </c>
      <c r="N9599" t="s">
        <v>538</v>
      </c>
      <c r="O9599" t="s">
        <v>537</v>
      </c>
      <c r="P9599" t="s">
        <v>636</v>
      </c>
    </row>
    <row r="9600" spans="1:16" x14ac:dyDescent="0.25">
      <c r="A9600" t="s">
        <v>66</v>
      </c>
      <c r="B9600" t="s">
        <v>67</v>
      </c>
      <c r="C9600" t="s">
        <v>64</v>
      </c>
      <c r="E9600" t="s">
        <v>65</v>
      </c>
      <c r="F9600" t="s">
        <v>65</v>
      </c>
      <c r="G9600" t="s">
        <v>15</v>
      </c>
      <c r="H9600" t="s">
        <v>37</v>
      </c>
      <c r="I9600" t="s">
        <v>37</v>
      </c>
      <c r="J9600" t="s">
        <v>119</v>
      </c>
      <c r="K9600" s="1">
        <v>45413</v>
      </c>
      <c r="L9600">
        <v>120</v>
      </c>
      <c r="M9600">
        <v>2</v>
      </c>
      <c r="N9600" t="s">
        <v>538</v>
      </c>
      <c r="O9600" t="s">
        <v>537</v>
      </c>
      <c r="P9600" t="s">
        <v>636</v>
      </c>
    </row>
    <row r="9601" spans="1:16" x14ac:dyDescent="0.25">
      <c r="A9601" t="s">
        <v>66</v>
      </c>
      <c r="B9601" t="s">
        <v>67</v>
      </c>
      <c r="C9601" t="s">
        <v>64</v>
      </c>
      <c r="E9601" t="s">
        <v>65</v>
      </c>
      <c r="F9601" t="s">
        <v>65</v>
      </c>
      <c r="G9601" t="s">
        <v>15</v>
      </c>
      <c r="H9601" t="s">
        <v>37</v>
      </c>
      <c r="I9601" t="s">
        <v>37</v>
      </c>
      <c r="J9601" t="s">
        <v>119</v>
      </c>
      <c r="K9601" s="1">
        <v>45414</v>
      </c>
      <c r="L9601">
        <v>60</v>
      </c>
      <c r="M9601">
        <v>2</v>
      </c>
      <c r="N9601" t="s">
        <v>538</v>
      </c>
      <c r="O9601" t="s">
        <v>537</v>
      </c>
      <c r="P9601" t="s">
        <v>636</v>
      </c>
    </row>
    <row r="9602" spans="1:16" x14ac:dyDescent="0.25">
      <c r="A9602" t="s">
        <v>66</v>
      </c>
      <c r="B9602" t="s">
        <v>67</v>
      </c>
      <c r="C9602" t="s">
        <v>64</v>
      </c>
      <c r="E9602" t="s">
        <v>65</v>
      </c>
      <c r="F9602" t="s">
        <v>65</v>
      </c>
      <c r="G9602" t="s">
        <v>15</v>
      </c>
      <c r="H9602" t="s">
        <v>37</v>
      </c>
      <c r="I9602" t="s">
        <v>37</v>
      </c>
      <c r="J9602" t="s">
        <v>119</v>
      </c>
      <c r="K9602" s="1">
        <v>45418</v>
      </c>
      <c r="L9602">
        <v>30</v>
      </c>
      <c r="M9602">
        <v>3</v>
      </c>
      <c r="N9602" t="s">
        <v>538</v>
      </c>
      <c r="O9602" t="s">
        <v>537</v>
      </c>
      <c r="P9602" t="s">
        <v>636</v>
      </c>
    </row>
    <row r="9603" spans="1:16" x14ac:dyDescent="0.25">
      <c r="A9603" t="s">
        <v>66</v>
      </c>
      <c r="B9603" t="s">
        <v>67</v>
      </c>
      <c r="C9603" t="s">
        <v>64</v>
      </c>
      <c r="E9603" t="s">
        <v>65</v>
      </c>
      <c r="F9603" t="s">
        <v>65</v>
      </c>
      <c r="G9603" t="s">
        <v>15</v>
      </c>
      <c r="H9603" t="s">
        <v>37</v>
      </c>
      <c r="I9603" t="s">
        <v>37</v>
      </c>
      <c r="J9603" t="s">
        <v>119</v>
      </c>
      <c r="K9603" s="1">
        <v>45419</v>
      </c>
      <c r="L9603">
        <v>30</v>
      </c>
      <c r="M9603">
        <v>3</v>
      </c>
      <c r="N9603" t="s">
        <v>538</v>
      </c>
      <c r="O9603" t="s">
        <v>537</v>
      </c>
      <c r="P9603" t="s">
        <v>636</v>
      </c>
    </row>
    <row r="9604" spans="1:16" x14ac:dyDescent="0.25">
      <c r="A9604" t="s">
        <v>66</v>
      </c>
      <c r="B9604" t="s">
        <v>67</v>
      </c>
      <c r="C9604" t="s">
        <v>64</v>
      </c>
      <c r="E9604" t="s">
        <v>65</v>
      </c>
      <c r="F9604" t="s">
        <v>65</v>
      </c>
      <c r="G9604" t="s">
        <v>15</v>
      </c>
      <c r="H9604" t="s">
        <v>37</v>
      </c>
      <c r="I9604" t="s">
        <v>37</v>
      </c>
      <c r="J9604" t="s">
        <v>119</v>
      </c>
      <c r="K9604" s="1">
        <v>45421</v>
      </c>
      <c r="L9604">
        <v>90</v>
      </c>
      <c r="M9604">
        <v>3</v>
      </c>
      <c r="N9604" t="s">
        <v>538</v>
      </c>
      <c r="O9604" t="s">
        <v>537</v>
      </c>
      <c r="P9604" t="s">
        <v>636</v>
      </c>
    </row>
    <row r="9605" spans="1:16" x14ac:dyDescent="0.25">
      <c r="A9605" t="s">
        <v>66</v>
      </c>
      <c r="B9605" t="s">
        <v>67</v>
      </c>
      <c r="C9605" t="s">
        <v>64</v>
      </c>
      <c r="E9605" t="s">
        <v>65</v>
      </c>
      <c r="F9605" t="s">
        <v>65</v>
      </c>
      <c r="G9605" t="s">
        <v>15</v>
      </c>
      <c r="H9605" t="s">
        <v>37</v>
      </c>
      <c r="I9605" t="s">
        <v>37</v>
      </c>
      <c r="J9605" t="s">
        <v>119</v>
      </c>
      <c r="K9605" s="1">
        <v>45422</v>
      </c>
      <c r="L9605">
        <v>30</v>
      </c>
      <c r="M9605">
        <v>3</v>
      </c>
      <c r="N9605" t="s">
        <v>538</v>
      </c>
      <c r="O9605" t="s">
        <v>537</v>
      </c>
      <c r="P9605" t="s">
        <v>636</v>
      </c>
    </row>
    <row r="9606" spans="1:16" x14ac:dyDescent="0.25">
      <c r="A9606" t="s">
        <v>66</v>
      </c>
      <c r="B9606" t="s">
        <v>67</v>
      </c>
      <c r="C9606" t="s">
        <v>64</v>
      </c>
      <c r="E9606" t="s">
        <v>65</v>
      </c>
      <c r="F9606" t="s">
        <v>65</v>
      </c>
      <c r="G9606" t="s">
        <v>15</v>
      </c>
      <c r="H9606" t="s">
        <v>37</v>
      </c>
      <c r="I9606" t="s">
        <v>37</v>
      </c>
      <c r="J9606" t="s">
        <v>119</v>
      </c>
      <c r="K9606" s="1">
        <v>45427</v>
      </c>
      <c r="L9606">
        <v>180</v>
      </c>
      <c r="M9606">
        <v>4</v>
      </c>
      <c r="N9606" t="s">
        <v>538</v>
      </c>
      <c r="O9606" t="s">
        <v>537</v>
      </c>
      <c r="P9606" t="s">
        <v>636</v>
      </c>
    </row>
    <row r="9607" spans="1:16" x14ac:dyDescent="0.25">
      <c r="A9607" t="s">
        <v>66</v>
      </c>
      <c r="B9607" t="s">
        <v>67</v>
      </c>
      <c r="C9607" t="s">
        <v>64</v>
      </c>
      <c r="E9607" t="s">
        <v>65</v>
      </c>
      <c r="F9607" t="s">
        <v>65</v>
      </c>
      <c r="G9607" t="s">
        <v>15</v>
      </c>
      <c r="H9607" t="s">
        <v>37</v>
      </c>
      <c r="I9607" t="s">
        <v>37</v>
      </c>
      <c r="J9607" t="s">
        <v>119</v>
      </c>
      <c r="K9607" s="1">
        <v>45428</v>
      </c>
      <c r="L9607">
        <v>150</v>
      </c>
      <c r="M9607">
        <v>4</v>
      </c>
      <c r="N9607" t="s">
        <v>538</v>
      </c>
      <c r="O9607" t="s">
        <v>537</v>
      </c>
      <c r="P9607" t="s">
        <v>636</v>
      </c>
    </row>
    <row r="9608" spans="1:16" x14ac:dyDescent="0.25">
      <c r="A9608" t="s">
        <v>66</v>
      </c>
      <c r="B9608" t="s">
        <v>67</v>
      </c>
      <c r="C9608" t="s">
        <v>64</v>
      </c>
      <c r="E9608" t="s">
        <v>65</v>
      </c>
      <c r="F9608" t="s">
        <v>65</v>
      </c>
      <c r="G9608" t="s">
        <v>15</v>
      </c>
      <c r="H9608" t="s">
        <v>37</v>
      </c>
      <c r="I9608" t="s">
        <v>37</v>
      </c>
      <c r="J9608" t="s">
        <v>119</v>
      </c>
      <c r="K9608" s="1">
        <v>45429</v>
      </c>
      <c r="L9608">
        <v>90</v>
      </c>
      <c r="M9608">
        <v>4</v>
      </c>
      <c r="N9608" t="s">
        <v>538</v>
      </c>
      <c r="O9608" t="s">
        <v>537</v>
      </c>
      <c r="P9608" t="s">
        <v>636</v>
      </c>
    </row>
    <row r="9609" spans="1:16" x14ac:dyDescent="0.25">
      <c r="A9609" t="s">
        <v>66</v>
      </c>
      <c r="B9609" t="s">
        <v>67</v>
      </c>
      <c r="C9609" t="s">
        <v>64</v>
      </c>
      <c r="E9609" t="s">
        <v>65</v>
      </c>
      <c r="F9609" t="s">
        <v>65</v>
      </c>
      <c r="G9609" t="s">
        <v>15</v>
      </c>
      <c r="H9609" t="s">
        <v>37</v>
      </c>
      <c r="I9609" t="s">
        <v>39</v>
      </c>
      <c r="J9609" t="s">
        <v>119</v>
      </c>
      <c r="K9609" s="1">
        <v>45405</v>
      </c>
      <c r="L9609">
        <v>30</v>
      </c>
      <c r="M9609">
        <v>1</v>
      </c>
      <c r="N9609" t="s">
        <v>538</v>
      </c>
      <c r="O9609" t="s">
        <v>537</v>
      </c>
      <c r="P9609" t="s">
        <v>636</v>
      </c>
    </row>
    <row r="9610" spans="1:16" x14ac:dyDescent="0.25">
      <c r="A9610" t="s">
        <v>66</v>
      </c>
      <c r="B9610" t="s">
        <v>67</v>
      </c>
      <c r="C9610" t="s">
        <v>64</v>
      </c>
      <c r="E9610" t="s">
        <v>65</v>
      </c>
      <c r="F9610" t="s">
        <v>65</v>
      </c>
      <c r="G9610" t="s">
        <v>15</v>
      </c>
      <c r="H9610" t="s">
        <v>37</v>
      </c>
      <c r="I9610" t="s">
        <v>39</v>
      </c>
      <c r="J9610" t="s">
        <v>119</v>
      </c>
      <c r="K9610" s="1">
        <v>45407</v>
      </c>
      <c r="L9610">
        <v>60</v>
      </c>
      <c r="M9610">
        <v>1</v>
      </c>
      <c r="N9610" t="s">
        <v>538</v>
      </c>
      <c r="O9610" t="s">
        <v>537</v>
      </c>
      <c r="P9610" t="s">
        <v>636</v>
      </c>
    </row>
    <row r="9611" spans="1:16" x14ac:dyDescent="0.25">
      <c r="A9611" t="s">
        <v>66</v>
      </c>
      <c r="B9611" t="s">
        <v>67</v>
      </c>
      <c r="C9611" t="s">
        <v>64</v>
      </c>
      <c r="E9611" t="s">
        <v>65</v>
      </c>
      <c r="F9611" t="s">
        <v>65</v>
      </c>
      <c r="G9611" t="s">
        <v>15</v>
      </c>
      <c r="H9611" t="s">
        <v>37</v>
      </c>
      <c r="I9611" t="s">
        <v>39</v>
      </c>
      <c r="J9611" t="s">
        <v>119</v>
      </c>
      <c r="K9611" s="1">
        <v>45414</v>
      </c>
      <c r="L9611">
        <v>30</v>
      </c>
      <c r="M9611">
        <v>2</v>
      </c>
      <c r="N9611" t="s">
        <v>538</v>
      </c>
      <c r="O9611" t="s">
        <v>537</v>
      </c>
      <c r="P9611" t="s">
        <v>636</v>
      </c>
    </row>
    <row r="9612" spans="1:16" x14ac:dyDescent="0.25">
      <c r="A9612" t="s">
        <v>66</v>
      </c>
      <c r="B9612" t="s">
        <v>67</v>
      </c>
      <c r="C9612" t="s">
        <v>64</v>
      </c>
      <c r="E9612" t="s">
        <v>65</v>
      </c>
      <c r="F9612" t="s">
        <v>65</v>
      </c>
      <c r="G9612" t="s">
        <v>15</v>
      </c>
      <c r="H9612" t="s">
        <v>37</v>
      </c>
      <c r="I9612" t="s">
        <v>39</v>
      </c>
      <c r="J9612" t="s">
        <v>119</v>
      </c>
      <c r="K9612" s="1">
        <v>45421</v>
      </c>
      <c r="L9612">
        <v>60</v>
      </c>
      <c r="M9612">
        <v>3</v>
      </c>
      <c r="N9612" t="s">
        <v>538</v>
      </c>
      <c r="O9612" t="s">
        <v>537</v>
      </c>
      <c r="P9612" t="s">
        <v>636</v>
      </c>
    </row>
    <row r="9613" spans="1:16" x14ac:dyDescent="0.25">
      <c r="A9613" t="s">
        <v>66</v>
      </c>
      <c r="B9613" t="s">
        <v>67</v>
      </c>
      <c r="C9613" t="s">
        <v>64</v>
      </c>
      <c r="E9613" t="s">
        <v>65</v>
      </c>
      <c r="F9613" t="s">
        <v>65</v>
      </c>
      <c r="G9613" t="s">
        <v>15</v>
      </c>
      <c r="H9613" t="s">
        <v>37</v>
      </c>
      <c r="I9613" t="s">
        <v>39</v>
      </c>
      <c r="J9613" t="s">
        <v>119</v>
      </c>
      <c r="K9613" s="1">
        <v>45427</v>
      </c>
      <c r="L9613">
        <v>60</v>
      </c>
      <c r="M9613">
        <v>4</v>
      </c>
      <c r="N9613" t="s">
        <v>538</v>
      </c>
      <c r="O9613" t="s">
        <v>537</v>
      </c>
      <c r="P9613" t="s">
        <v>636</v>
      </c>
    </row>
    <row r="9614" spans="1:16" x14ac:dyDescent="0.25">
      <c r="A9614" t="s">
        <v>66</v>
      </c>
      <c r="B9614" t="s">
        <v>67</v>
      </c>
      <c r="C9614" t="s">
        <v>64</v>
      </c>
      <c r="E9614" t="s">
        <v>65</v>
      </c>
      <c r="F9614" t="s">
        <v>65</v>
      </c>
      <c r="G9614" t="s">
        <v>15</v>
      </c>
      <c r="H9614" t="s">
        <v>524</v>
      </c>
      <c r="I9614" t="s">
        <v>41</v>
      </c>
      <c r="J9614" t="s">
        <v>117</v>
      </c>
      <c r="K9614" s="1">
        <v>45422</v>
      </c>
      <c r="L9614">
        <v>30</v>
      </c>
      <c r="M9614">
        <v>3</v>
      </c>
      <c r="N9614" t="s">
        <v>538</v>
      </c>
      <c r="O9614" t="s">
        <v>537</v>
      </c>
      <c r="P9614" t="s">
        <v>636</v>
      </c>
    </row>
    <row r="9615" spans="1:16" x14ac:dyDescent="0.25">
      <c r="A9615" t="s">
        <v>66</v>
      </c>
      <c r="B9615" t="s">
        <v>67</v>
      </c>
      <c r="C9615" t="s">
        <v>64</v>
      </c>
      <c r="E9615" t="s">
        <v>65</v>
      </c>
      <c r="F9615" t="s">
        <v>65</v>
      </c>
      <c r="G9615" t="s">
        <v>15</v>
      </c>
      <c r="H9615" t="s">
        <v>524</v>
      </c>
      <c r="I9615" t="s">
        <v>42</v>
      </c>
      <c r="J9615" t="s">
        <v>117</v>
      </c>
      <c r="K9615" s="1">
        <v>45418</v>
      </c>
      <c r="L9615">
        <v>30</v>
      </c>
      <c r="M9615">
        <v>3</v>
      </c>
      <c r="N9615" t="s">
        <v>538</v>
      </c>
      <c r="O9615" t="s">
        <v>537</v>
      </c>
      <c r="P9615" t="s">
        <v>636</v>
      </c>
    </row>
    <row r="9616" spans="1:16" x14ac:dyDescent="0.25">
      <c r="A9616" t="s">
        <v>66</v>
      </c>
      <c r="B9616" t="s">
        <v>67</v>
      </c>
      <c r="C9616" t="s">
        <v>64</v>
      </c>
      <c r="E9616" t="s">
        <v>65</v>
      </c>
      <c r="F9616" t="s">
        <v>65</v>
      </c>
      <c r="G9616" t="s">
        <v>15</v>
      </c>
      <c r="H9616" t="s">
        <v>44</v>
      </c>
      <c r="I9616" t="s">
        <v>75</v>
      </c>
      <c r="J9616" t="s">
        <v>118</v>
      </c>
      <c r="K9616" s="1">
        <v>45418</v>
      </c>
      <c r="L9616">
        <v>60</v>
      </c>
      <c r="M9616">
        <v>3</v>
      </c>
      <c r="N9616" t="s">
        <v>538</v>
      </c>
      <c r="O9616" t="s">
        <v>537</v>
      </c>
      <c r="P9616" t="s">
        <v>636</v>
      </c>
    </row>
    <row r="9617" spans="1:16" x14ac:dyDescent="0.25">
      <c r="A9617" t="s">
        <v>66</v>
      </c>
      <c r="B9617" t="s">
        <v>67</v>
      </c>
      <c r="C9617" t="s">
        <v>64</v>
      </c>
      <c r="E9617" t="s">
        <v>65</v>
      </c>
      <c r="F9617" t="s">
        <v>65</v>
      </c>
      <c r="G9617" t="s">
        <v>15</v>
      </c>
      <c r="H9617" t="s">
        <v>44</v>
      </c>
      <c r="I9617" t="s">
        <v>75</v>
      </c>
      <c r="J9617" t="s">
        <v>118</v>
      </c>
      <c r="K9617" s="1">
        <v>45420</v>
      </c>
      <c r="L9617">
        <v>180</v>
      </c>
      <c r="M9617">
        <v>3</v>
      </c>
      <c r="N9617" t="s">
        <v>538</v>
      </c>
      <c r="O9617" t="s">
        <v>537</v>
      </c>
      <c r="P9617" t="s">
        <v>636</v>
      </c>
    </row>
    <row r="9618" spans="1:16" x14ac:dyDescent="0.25">
      <c r="A9618" t="s">
        <v>66</v>
      </c>
      <c r="B9618" t="s">
        <v>67</v>
      </c>
      <c r="C9618" t="s">
        <v>64</v>
      </c>
      <c r="E9618" t="s">
        <v>65</v>
      </c>
      <c r="F9618" t="s">
        <v>65</v>
      </c>
      <c r="G9618" t="s">
        <v>15</v>
      </c>
      <c r="H9618" t="s">
        <v>44</v>
      </c>
      <c r="I9618" t="s">
        <v>75</v>
      </c>
      <c r="J9618" t="s">
        <v>118</v>
      </c>
      <c r="K9618" s="1">
        <v>45422</v>
      </c>
      <c r="L9618">
        <v>180</v>
      </c>
      <c r="M9618">
        <v>3</v>
      </c>
      <c r="N9618" t="s">
        <v>538</v>
      </c>
      <c r="O9618" t="s">
        <v>537</v>
      </c>
      <c r="P9618" t="s">
        <v>636</v>
      </c>
    </row>
    <row r="9619" spans="1:16" x14ac:dyDescent="0.25">
      <c r="A9619" t="s">
        <v>66</v>
      </c>
      <c r="B9619" t="s">
        <v>67</v>
      </c>
      <c r="C9619" t="s">
        <v>64</v>
      </c>
      <c r="E9619" t="s">
        <v>65</v>
      </c>
      <c r="F9619" t="s">
        <v>65</v>
      </c>
      <c r="G9619" t="s">
        <v>15</v>
      </c>
      <c r="H9619" t="s">
        <v>46</v>
      </c>
      <c r="I9619" t="s">
        <v>48</v>
      </c>
      <c r="J9619" t="s">
        <v>118</v>
      </c>
      <c r="K9619" s="1">
        <v>45404</v>
      </c>
      <c r="L9619">
        <v>30</v>
      </c>
      <c r="M9619">
        <v>1</v>
      </c>
      <c r="N9619" t="s">
        <v>538</v>
      </c>
      <c r="O9619" t="s">
        <v>537</v>
      </c>
      <c r="P9619" t="s">
        <v>636</v>
      </c>
    </row>
    <row r="9620" spans="1:16" x14ac:dyDescent="0.25">
      <c r="A9620" t="s">
        <v>66</v>
      </c>
      <c r="B9620" t="s">
        <v>67</v>
      </c>
      <c r="C9620" t="s">
        <v>64</v>
      </c>
      <c r="E9620" t="s">
        <v>65</v>
      </c>
      <c r="F9620" t="s">
        <v>65</v>
      </c>
      <c r="G9620" t="s">
        <v>15</v>
      </c>
      <c r="H9620" t="s">
        <v>46</v>
      </c>
      <c r="I9620" t="s">
        <v>48</v>
      </c>
      <c r="J9620" t="s">
        <v>118</v>
      </c>
      <c r="K9620" s="1">
        <v>45406</v>
      </c>
      <c r="L9620">
        <v>30</v>
      </c>
      <c r="M9620">
        <v>1</v>
      </c>
      <c r="N9620" t="s">
        <v>538</v>
      </c>
      <c r="O9620" t="s">
        <v>537</v>
      </c>
      <c r="P9620" t="s">
        <v>636</v>
      </c>
    </row>
    <row r="9621" spans="1:16" x14ac:dyDescent="0.25">
      <c r="A9621" t="s">
        <v>66</v>
      </c>
      <c r="B9621" t="s">
        <v>67</v>
      </c>
      <c r="C9621" t="s">
        <v>64</v>
      </c>
      <c r="E9621" t="s">
        <v>65</v>
      </c>
      <c r="F9621" t="s">
        <v>65</v>
      </c>
      <c r="G9621" t="s">
        <v>15</v>
      </c>
      <c r="H9621" t="s">
        <v>46</v>
      </c>
      <c r="I9621" t="s">
        <v>48</v>
      </c>
      <c r="J9621" t="s">
        <v>118</v>
      </c>
      <c r="K9621" s="1">
        <v>45407</v>
      </c>
      <c r="L9621">
        <v>120</v>
      </c>
      <c r="M9621">
        <v>1</v>
      </c>
      <c r="N9621" t="s">
        <v>538</v>
      </c>
      <c r="O9621" t="s">
        <v>537</v>
      </c>
      <c r="P9621" t="s">
        <v>636</v>
      </c>
    </row>
    <row r="9622" spans="1:16" x14ac:dyDescent="0.25">
      <c r="A9622" t="s">
        <v>66</v>
      </c>
      <c r="B9622" t="s">
        <v>67</v>
      </c>
      <c r="C9622" t="s">
        <v>64</v>
      </c>
      <c r="E9622" t="s">
        <v>65</v>
      </c>
      <c r="F9622" t="s">
        <v>65</v>
      </c>
      <c r="G9622" t="s">
        <v>15</v>
      </c>
      <c r="H9622" t="s">
        <v>46</v>
      </c>
      <c r="I9622" t="s">
        <v>48</v>
      </c>
      <c r="J9622" t="s">
        <v>118</v>
      </c>
      <c r="K9622" s="1">
        <v>45408</v>
      </c>
      <c r="L9622">
        <v>120</v>
      </c>
      <c r="M9622">
        <v>1</v>
      </c>
      <c r="N9622" t="s">
        <v>538</v>
      </c>
      <c r="O9622" t="s">
        <v>537</v>
      </c>
      <c r="P9622" t="s">
        <v>636</v>
      </c>
    </row>
    <row r="9623" spans="1:16" x14ac:dyDescent="0.25">
      <c r="A9623" t="s">
        <v>66</v>
      </c>
      <c r="B9623" t="s">
        <v>67</v>
      </c>
      <c r="C9623" t="s">
        <v>64</v>
      </c>
      <c r="E9623" t="s">
        <v>65</v>
      </c>
      <c r="F9623" t="s">
        <v>65</v>
      </c>
      <c r="G9623" t="s">
        <v>15</v>
      </c>
      <c r="H9623" t="s">
        <v>46</v>
      </c>
      <c r="I9623" t="s">
        <v>48</v>
      </c>
      <c r="J9623" t="s">
        <v>118</v>
      </c>
      <c r="K9623" s="1">
        <v>45411</v>
      </c>
      <c r="L9623">
        <v>180</v>
      </c>
      <c r="M9623">
        <v>2</v>
      </c>
      <c r="N9623" t="s">
        <v>538</v>
      </c>
      <c r="O9623" t="s">
        <v>537</v>
      </c>
      <c r="P9623" t="s">
        <v>636</v>
      </c>
    </row>
    <row r="9624" spans="1:16" x14ac:dyDescent="0.25">
      <c r="A9624" t="s">
        <v>66</v>
      </c>
      <c r="B9624" t="s">
        <v>67</v>
      </c>
      <c r="C9624" t="s">
        <v>64</v>
      </c>
      <c r="E9624" t="s">
        <v>65</v>
      </c>
      <c r="F9624" t="s">
        <v>65</v>
      </c>
      <c r="G9624" t="s">
        <v>15</v>
      </c>
      <c r="H9624" t="s">
        <v>46</v>
      </c>
      <c r="I9624" t="s">
        <v>48</v>
      </c>
      <c r="J9624" t="s">
        <v>118</v>
      </c>
      <c r="K9624" s="1">
        <v>45413</v>
      </c>
      <c r="L9624">
        <v>30</v>
      </c>
      <c r="M9624">
        <v>2</v>
      </c>
      <c r="N9624" t="s">
        <v>538</v>
      </c>
      <c r="O9624" t="s">
        <v>537</v>
      </c>
      <c r="P9624" t="s">
        <v>636</v>
      </c>
    </row>
    <row r="9625" spans="1:16" x14ac:dyDescent="0.25">
      <c r="A9625" t="s">
        <v>66</v>
      </c>
      <c r="B9625" t="s">
        <v>67</v>
      </c>
      <c r="C9625" t="s">
        <v>64</v>
      </c>
      <c r="E9625" t="s">
        <v>65</v>
      </c>
      <c r="F9625" t="s">
        <v>65</v>
      </c>
      <c r="G9625" t="s">
        <v>15</v>
      </c>
      <c r="H9625" t="s">
        <v>46</v>
      </c>
      <c r="I9625" t="s">
        <v>48</v>
      </c>
      <c r="J9625" t="s">
        <v>118</v>
      </c>
      <c r="K9625" s="1">
        <v>45415</v>
      </c>
      <c r="L9625">
        <v>120</v>
      </c>
      <c r="M9625">
        <v>2</v>
      </c>
      <c r="N9625" t="s">
        <v>538</v>
      </c>
      <c r="O9625" t="s">
        <v>537</v>
      </c>
      <c r="P9625" t="s">
        <v>636</v>
      </c>
    </row>
    <row r="9626" spans="1:16" x14ac:dyDescent="0.25">
      <c r="A9626" t="s">
        <v>66</v>
      </c>
      <c r="B9626" t="s">
        <v>67</v>
      </c>
      <c r="C9626" t="s">
        <v>64</v>
      </c>
      <c r="E9626" t="s">
        <v>65</v>
      </c>
      <c r="F9626" t="s">
        <v>65</v>
      </c>
      <c r="G9626" t="s">
        <v>15</v>
      </c>
      <c r="H9626" t="s">
        <v>46</v>
      </c>
      <c r="I9626" t="s">
        <v>48</v>
      </c>
      <c r="J9626" t="s">
        <v>118</v>
      </c>
      <c r="K9626" s="1">
        <v>45418</v>
      </c>
      <c r="L9626">
        <v>120</v>
      </c>
      <c r="M9626">
        <v>3</v>
      </c>
      <c r="N9626" t="s">
        <v>538</v>
      </c>
      <c r="O9626" t="s">
        <v>537</v>
      </c>
      <c r="P9626" t="s">
        <v>636</v>
      </c>
    </row>
    <row r="9627" spans="1:16" x14ac:dyDescent="0.25">
      <c r="A9627" t="s">
        <v>66</v>
      </c>
      <c r="B9627" t="s">
        <v>67</v>
      </c>
      <c r="C9627" t="s">
        <v>64</v>
      </c>
      <c r="E9627" t="s">
        <v>65</v>
      </c>
      <c r="F9627" t="s">
        <v>65</v>
      </c>
      <c r="G9627" t="s">
        <v>15</v>
      </c>
      <c r="H9627" t="s">
        <v>46</v>
      </c>
      <c r="I9627" t="s">
        <v>48</v>
      </c>
      <c r="J9627" t="s">
        <v>118</v>
      </c>
      <c r="K9627" s="1">
        <v>45420</v>
      </c>
      <c r="L9627">
        <v>60</v>
      </c>
      <c r="M9627">
        <v>3</v>
      </c>
      <c r="N9627" t="s">
        <v>538</v>
      </c>
      <c r="O9627" t="s">
        <v>537</v>
      </c>
      <c r="P9627" t="s">
        <v>636</v>
      </c>
    </row>
    <row r="9628" spans="1:16" x14ac:dyDescent="0.25">
      <c r="A9628" t="s">
        <v>66</v>
      </c>
      <c r="B9628" t="s">
        <v>67</v>
      </c>
      <c r="C9628" t="s">
        <v>64</v>
      </c>
      <c r="E9628" t="s">
        <v>65</v>
      </c>
      <c r="F9628" t="s">
        <v>65</v>
      </c>
      <c r="G9628" t="s">
        <v>15</v>
      </c>
      <c r="H9628" t="s">
        <v>46</v>
      </c>
      <c r="I9628" t="s">
        <v>48</v>
      </c>
      <c r="J9628" t="s">
        <v>118</v>
      </c>
      <c r="K9628" s="1">
        <v>45421</v>
      </c>
      <c r="L9628">
        <v>60</v>
      </c>
      <c r="M9628">
        <v>3</v>
      </c>
      <c r="N9628" t="s">
        <v>538</v>
      </c>
      <c r="O9628" t="s">
        <v>537</v>
      </c>
      <c r="P9628" t="s">
        <v>636</v>
      </c>
    </row>
    <row r="9629" spans="1:16" x14ac:dyDescent="0.25">
      <c r="A9629" t="s">
        <v>66</v>
      </c>
      <c r="B9629" t="s">
        <v>67</v>
      </c>
      <c r="C9629" t="s">
        <v>64</v>
      </c>
      <c r="E9629" t="s">
        <v>65</v>
      </c>
      <c r="F9629" t="s">
        <v>65</v>
      </c>
      <c r="G9629" t="s">
        <v>15</v>
      </c>
      <c r="H9629" t="s">
        <v>46</v>
      </c>
      <c r="I9629" t="s">
        <v>48</v>
      </c>
      <c r="J9629" t="s">
        <v>118</v>
      </c>
      <c r="K9629" s="1">
        <v>45426</v>
      </c>
      <c r="L9629">
        <v>120</v>
      </c>
      <c r="M9629">
        <v>4</v>
      </c>
      <c r="N9629" t="s">
        <v>538</v>
      </c>
      <c r="O9629" t="s">
        <v>537</v>
      </c>
      <c r="P9629" t="s">
        <v>636</v>
      </c>
    </row>
    <row r="9630" spans="1:16" x14ac:dyDescent="0.25">
      <c r="A9630" t="s">
        <v>66</v>
      </c>
      <c r="B9630" t="s">
        <v>67</v>
      </c>
      <c r="C9630" t="s">
        <v>64</v>
      </c>
      <c r="E9630" t="s">
        <v>65</v>
      </c>
      <c r="F9630" t="s">
        <v>65</v>
      </c>
      <c r="G9630" t="s">
        <v>15</v>
      </c>
      <c r="H9630" t="s">
        <v>46</v>
      </c>
      <c r="I9630" t="s">
        <v>51</v>
      </c>
      <c r="J9630" t="s">
        <v>118</v>
      </c>
      <c r="K9630" s="1">
        <v>45405</v>
      </c>
      <c r="L9630">
        <v>30</v>
      </c>
      <c r="M9630">
        <v>1</v>
      </c>
      <c r="N9630" t="s">
        <v>538</v>
      </c>
      <c r="O9630" t="s">
        <v>537</v>
      </c>
      <c r="P9630" t="s">
        <v>636</v>
      </c>
    </row>
    <row r="9631" spans="1:16" x14ac:dyDescent="0.25">
      <c r="A9631" t="s">
        <v>66</v>
      </c>
      <c r="B9631" t="s">
        <v>67</v>
      </c>
      <c r="C9631" t="s">
        <v>64</v>
      </c>
      <c r="E9631" t="s">
        <v>65</v>
      </c>
      <c r="F9631" t="s">
        <v>65</v>
      </c>
      <c r="G9631" t="s">
        <v>15</v>
      </c>
      <c r="H9631" t="s">
        <v>46</v>
      </c>
      <c r="I9631" t="s">
        <v>51</v>
      </c>
      <c r="J9631" t="s">
        <v>118</v>
      </c>
      <c r="K9631" s="1">
        <v>45406</v>
      </c>
      <c r="L9631">
        <v>90</v>
      </c>
      <c r="M9631">
        <v>1</v>
      </c>
      <c r="N9631" t="s">
        <v>538</v>
      </c>
      <c r="O9631" t="s">
        <v>537</v>
      </c>
      <c r="P9631" t="s">
        <v>636</v>
      </c>
    </row>
    <row r="9632" spans="1:16" x14ac:dyDescent="0.25">
      <c r="A9632" t="s">
        <v>66</v>
      </c>
      <c r="B9632" t="s">
        <v>67</v>
      </c>
      <c r="C9632" t="s">
        <v>64</v>
      </c>
      <c r="E9632" t="s">
        <v>65</v>
      </c>
      <c r="F9632" t="s">
        <v>65</v>
      </c>
      <c r="G9632" t="s">
        <v>15</v>
      </c>
      <c r="H9632" t="s">
        <v>46</v>
      </c>
      <c r="I9632" t="s">
        <v>51</v>
      </c>
      <c r="J9632" t="s">
        <v>118</v>
      </c>
      <c r="K9632" s="1">
        <v>45408</v>
      </c>
      <c r="L9632">
        <v>60</v>
      </c>
      <c r="M9632">
        <v>1</v>
      </c>
      <c r="N9632" t="s">
        <v>538</v>
      </c>
      <c r="O9632" t="s">
        <v>537</v>
      </c>
      <c r="P9632" t="s">
        <v>636</v>
      </c>
    </row>
    <row r="9633" spans="1:16" x14ac:dyDescent="0.25">
      <c r="A9633" t="s">
        <v>66</v>
      </c>
      <c r="B9633" t="s">
        <v>67</v>
      </c>
      <c r="C9633" t="s">
        <v>64</v>
      </c>
      <c r="E9633" t="s">
        <v>65</v>
      </c>
      <c r="F9633" t="s">
        <v>65</v>
      </c>
      <c r="G9633" t="s">
        <v>15</v>
      </c>
      <c r="H9633" t="s">
        <v>46</v>
      </c>
      <c r="I9633" t="s">
        <v>51</v>
      </c>
      <c r="J9633" t="s">
        <v>118</v>
      </c>
      <c r="K9633" s="1">
        <v>45414</v>
      </c>
      <c r="L9633">
        <v>60</v>
      </c>
      <c r="M9633">
        <v>2</v>
      </c>
      <c r="N9633" t="s">
        <v>538</v>
      </c>
      <c r="O9633" t="s">
        <v>537</v>
      </c>
      <c r="P9633" t="s">
        <v>636</v>
      </c>
    </row>
    <row r="9634" spans="1:16" x14ac:dyDescent="0.25">
      <c r="A9634" t="s">
        <v>66</v>
      </c>
      <c r="B9634" t="s">
        <v>67</v>
      </c>
      <c r="C9634" t="s">
        <v>64</v>
      </c>
      <c r="E9634" t="s">
        <v>65</v>
      </c>
      <c r="F9634" t="s">
        <v>65</v>
      </c>
      <c r="G9634" t="s">
        <v>15</v>
      </c>
      <c r="H9634" t="s">
        <v>46</v>
      </c>
      <c r="I9634" t="s">
        <v>51</v>
      </c>
      <c r="J9634" t="s">
        <v>118</v>
      </c>
      <c r="K9634" s="1">
        <v>45415</v>
      </c>
      <c r="L9634">
        <v>60</v>
      </c>
      <c r="M9634">
        <v>2</v>
      </c>
      <c r="N9634" t="s">
        <v>538</v>
      </c>
      <c r="O9634" t="s">
        <v>537</v>
      </c>
      <c r="P9634" t="s">
        <v>636</v>
      </c>
    </row>
    <row r="9635" spans="1:16" x14ac:dyDescent="0.25">
      <c r="A9635" t="s">
        <v>66</v>
      </c>
      <c r="B9635" t="s">
        <v>67</v>
      </c>
      <c r="C9635" t="s">
        <v>64</v>
      </c>
      <c r="E9635" t="s">
        <v>65</v>
      </c>
      <c r="F9635" t="s">
        <v>65</v>
      </c>
      <c r="G9635" t="s">
        <v>15</v>
      </c>
      <c r="H9635" t="s">
        <v>46</v>
      </c>
      <c r="I9635" t="s">
        <v>51</v>
      </c>
      <c r="J9635" t="s">
        <v>118</v>
      </c>
      <c r="K9635" s="1">
        <v>45419</v>
      </c>
      <c r="L9635">
        <v>60</v>
      </c>
      <c r="M9635">
        <v>3</v>
      </c>
      <c r="N9635" t="s">
        <v>538</v>
      </c>
      <c r="O9635" t="s">
        <v>537</v>
      </c>
      <c r="P9635" t="s">
        <v>636</v>
      </c>
    </row>
    <row r="9636" spans="1:16" x14ac:dyDescent="0.25">
      <c r="A9636" t="s">
        <v>66</v>
      </c>
      <c r="B9636" t="s">
        <v>67</v>
      </c>
      <c r="C9636" t="s">
        <v>64</v>
      </c>
      <c r="E9636" t="s">
        <v>65</v>
      </c>
      <c r="F9636" t="s">
        <v>65</v>
      </c>
      <c r="G9636" t="s">
        <v>15</v>
      </c>
      <c r="H9636" t="s">
        <v>46</v>
      </c>
      <c r="I9636" t="s">
        <v>51</v>
      </c>
      <c r="J9636" t="s">
        <v>118</v>
      </c>
      <c r="K9636" s="1">
        <v>45421</v>
      </c>
      <c r="L9636">
        <v>60</v>
      </c>
      <c r="M9636">
        <v>3</v>
      </c>
      <c r="N9636" t="s">
        <v>538</v>
      </c>
      <c r="O9636" t="s">
        <v>537</v>
      </c>
      <c r="P9636" t="s">
        <v>636</v>
      </c>
    </row>
    <row r="9637" spans="1:16" x14ac:dyDescent="0.25">
      <c r="A9637" t="s">
        <v>66</v>
      </c>
      <c r="B9637" t="s">
        <v>67</v>
      </c>
      <c r="C9637" t="s">
        <v>64</v>
      </c>
      <c r="E9637" t="s">
        <v>65</v>
      </c>
      <c r="F9637" t="s">
        <v>65</v>
      </c>
      <c r="G9637" t="s">
        <v>15</v>
      </c>
      <c r="H9637" t="s">
        <v>46</v>
      </c>
      <c r="I9637" t="s">
        <v>51</v>
      </c>
      <c r="J9637" t="s">
        <v>118</v>
      </c>
      <c r="K9637" s="1">
        <v>45422</v>
      </c>
      <c r="L9637">
        <v>60</v>
      </c>
      <c r="M9637">
        <v>3</v>
      </c>
      <c r="N9637" t="s">
        <v>538</v>
      </c>
      <c r="O9637" t="s">
        <v>537</v>
      </c>
      <c r="P9637" t="s">
        <v>636</v>
      </c>
    </row>
    <row r="9638" spans="1:16" x14ac:dyDescent="0.25">
      <c r="A9638" t="s">
        <v>66</v>
      </c>
      <c r="B9638" t="s">
        <v>67</v>
      </c>
      <c r="C9638" t="s">
        <v>64</v>
      </c>
      <c r="E9638" t="s">
        <v>65</v>
      </c>
      <c r="F9638" t="s">
        <v>65</v>
      </c>
      <c r="G9638" t="s">
        <v>15</v>
      </c>
      <c r="H9638" t="s">
        <v>46</v>
      </c>
      <c r="I9638" t="s">
        <v>51</v>
      </c>
      <c r="J9638" t="s">
        <v>118</v>
      </c>
      <c r="K9638" s="1">
        <v>45425</v>
      </c>
      <c r="L9638">
        <v>60</v>
      </c>
      <c r="M9638">
        <v>4</v>
      </c>
      <c r="N9638" t="s">
        <v>538</v>
      </c>
      <c r="O9638" t="s">
        <v>537</v>
      </c>
      <c r="P9638" t="s">
        <v>636</v>
      </c>
    </row>
    <row r="9639" spans="1:16" x14ac:dyDescent="0.25">
      <c r="A9639" t="s">
        <v>66</v>
      </c>
      <c r="B9639" t="s">
        <v>67</v>
      </c>
      <c r="C9639" t="s">
        <v>64</v>
      </c>
      <c r="E9639" t="s">
        <v>65</v>
      </c>
      <c r="F9639" t="s">
        <v>65</v>
      </c>
      <c r="G9639" t="s">
        <v>15</v>
      </c>
      <c r="H9639" t="s">
        <v>46</v>
      </c>
      <c r="I9639" t="s">
        <v>51</v>
      </c>
      <c r="J9639" t="s">
        <v>118</v>
      </c>
      <c r="K9639" s="1">
        <v>45428</v>
      </c>
      <c r="L9639">
        <v>90</v>
      </c>
      <c r="M9639">
        <v>4</v>
      </c>
      <c r="N9639" t="s">
        <v>538</v>
      </c>
      <c r="O9639" t="s">
        <v>537</v>
      </c>
      <c r="P9639" t="s">
        <v>636</v>
      </c>
    </row>
    <row r="9640" spans="1:16" x14ac:dyDescent="0.25">
      <c r="A9640" t="s">
        <v>103</v>
      </c>
      <c r="B9640" t="s">
        <v>12</v>
      </c>
      <c r="C9640" t="s">
        <v>64</v>
      </c>
      <c r="E9640" t="s">
        <v>65</v>
      </c>
      <c r="F9640" t="s">
        <v>65</v>
      </c>
      <c r="G9640" t="s">
        <v>15</v>
      </c>
      <c r="H9640" t="s">
        <v>524</v>
      </c>
      <c r="I9640" t="s">
        <v>16</v>
      </c>
      <c r="J9640" t="s">
        <v>117</v>
      </c>
      <c r="K9640" s="1">
        <v>45419</v>
      </c>
      <c r="L9640">
        <v>10.001999999999899</v>
      </c>
      <c r="M9640">
        <v>3</v>
      </c>
      <c r="N9640" t="s">
        <v>538</v>
      </c>
      <c r="O9640" t="s">
        <v>537</v>
      </c>
      <c r="P9640" t="s">
        <v>636</v>
      </c>
    </row>
    <row r="9641" spans="1:16" x14ac:dyDescent="0.25">
      <c r="A9641" t="s">
        <v>103</v>
      </c>
      <c r="B9641" t="s">
        <v>12</v>
      </c>
      <c r="C9641" t="s">
        <v>64</v>
      </c>
      <c r="E9641" t="s">
        <v>65</v>
      </c>
      <c r="F9641" t="s">
        <v>65</v>
      </c>
      <c r="G9641" t="s">
        <v>15</v>
      </c>
      <c r="H9641" t="s">
        <v>524</v>
      </c>
      <c r="I9641" t="s">
        <v>17</v>
      </c>
      <c r="J9641" t="s">
        <v>117</v>
      </c>
      <c r="K9641" s="1">
        <v>45415</v>
      </c>
      <c r="L9641">
        <v>10.001999999999899</v>
      </c>
      <c r="M9641">
        <v>2</v>
      </c>
      <c r="N9641" t="s">
        <v>538</v>
      </c>
      <c r="O9641" t="s">
        <v>537</v>
      </c>
      <c r="P9641" t="s">
        <v>636</v>
      </c>
    </row>
    <row r="9642" spans="1:16" x14ac:dyDescent="0.25">
      <c r="A9642" t="s">
        <v>103</v>
      </c>
      <c r="B9642" t="s">
        <v>12</v>
      </c>
      <c r="C9642" t="s">
        <v>64</v>
      </c>
      <c r="E9642" t="s">
        <v>65</v>
      </c>
      <c r="F9642" t="s">
        <v>65</v>
      </c>
      <c r="G9642" t="s">
        <v>15</v>
      </c>
      <c r="H9642" t="s">
        <v>524</v>
      </c>
      <c r="I9642" t="s">
        <v>19</v>
      </c>
      <c r="J9642" t="s">
        <v>117</v>
      </c>
      <c r="K9642" s="1">
        <v>45405</v>
      </c>
      <c r="L9642">
        <v>10.001999999999899</v>
      </c>
      <c r="M9642">
        <v>1</v>
      </c>
      <c r="N9642" t="s">
        <v>538</v>
      </c>
      <c r="O9642" t="s">
        <v>537</v>
      </c>
      <c r="P9642" t="s">
        <v>636</v>
      </c>
    </row>
    <row r="9643" spans="1:16" x14ac:dyDescent="0.25">
      <c r="A9643" t="s">
        <v>103</v>
      </c>
      <c r="B9643" t="s">
        <v>12</v>
      </c>
      <c r="C9643" t="s">
        <v>64</v>
      </c>
      <c r="E9643" t="s">
        <v>65</v>
      </c>
      <c r="F9643" t="s">
        <v>65</v>
      </c>
      <c r="G9643" t="s">
        <v>15</v>
      </c>
      <c r="H9643" t="s">
        <v>25</v>
      </c>
      <c r="I9643" t="s">
        <v>56</v>
      </c>
      <c r="J9643" t="s">
        <v>117</v>
      </c>
      <c r="K9643" s="1">
        <v>45415</v>
      </c>
      <c r="L9643">
        <v>10.001999999999899</v>
      </c>
      <c r="M9643">
        <v>2</v>
      </c>
      <c r="N9643" t="s">
        <v>538</v>
      </c>
      <c r="O9643" t="s">
        <v>537</v>
      </c>
      <c r="P9643" t="s">
        <v>636</v>
      </c>
    </row>
    <row r="9644" spans="1:16" x14ac:dyDescent="0.25">
      <c r="A9644" t="s">
        <v>103</v>
      </c>
      <c r="B9644" t="s">
        <v>12</v>
      </c>
      <c r="C9644" t="s">
        <v>64</v>
      </c>
      <c r="E9644" t="s">
        <v>65</v>
      </c>
      <c r="F9644" t="s">
        <v>65</v>
      </c>
      <c r="G9644" t="s">
        <v>15</v>
      </c>
      <c r="H9644" t="s">
        <v>25</v>
      </c>
      <c r="I9644" t="s">
        <v>21</v>
      </c>
      <c r="J9644" t="s">
        <v>117</v>
      </c>
      <c r="K9644" s="1">
        <v>45405</v>
      </c>
      <c r="L9644">
        <v>30</v>
      </c>
      <c r="M9644">
        <v>1</v>
      </c>
      <c r="N9644" t="s">
        <v>538</v>
      </c>
      <c r="O9644" t="s">
        <v>537</v>
      </c>
      <c r="P9644" t="s">
        <v>636</v>
      </c>
    </row>
    <row r="9645" spans="1:16" x14ac:dyDescent="0.25">
      <c r="A9645" t="s">
        <v>103</v>
      </c>
      <c r="B9645" t="s">
        <v>12</v>
      </c>
      <c r="C9645" t="s">
        <v>64</v>
      </c>
      <c r="E9645" t="s">
        <v>65</v>
      </c>
      <c r="F9645" t="s">
        <v>65</v>
      </c>
      <c r="G9645" t="s">
        <v>15</v>
      </c>
      <c r="H9645" t="s">
        <v>25</v>
      </c>
      <c r="I9645" t="s">
        <v>21</v>
      </c>
      <c r="J9645" t="s">
        <v>117</v>
      </c>
      <c r="K9645" s="1">
        <v>45407</v>
      </c>
      <c r="L9645">
        <v>10.001999999999899</v>
      </c>
      <c r="M9645">
        <v>1</v>
      </c>
      <c r="N9645" t="s">
        <v>538</v>
      </c>
      <c r="O9645" t="s">
        <v>537</v>
      </c>
      <c r="P9645" t="s">
        <v>636</v>
      </c>
    </row>
    <row r="9646" spans="1:16" x14ac:dyDescent="0.25">
      <c r="A9646" t="s">
        <v>103</v>
      </c>
      <c r="B9646" t="s">
        <v>12</v>
      </c>
      <c r="C9646" t="s">
        <v>64</v>
      </c>
      <c r="E9646" t="s">
        <v>65</v>
      </c>
      <c r="F9646" t="s">
        <v>65</v>
      </c>
      <c r="G9646" t="s">
        <v>15</v>
      </c>
      <c r="H9646" t="s">
        <v>25</v>
      </c>
      <c r="I9646" t="s">
        <v>21</v>
      </c>
      <c r="J9646" t="s">
        <v>117</v>
      </c>
      <c r="K9646" s="1">
        <v>45411</v>
      </c>
      <c r="L9646">
        <v>30</v>
      </c>
      <c r="M9646">
        <v>2</v>
      </c>
      <c r="N9646" t="s">
        <v>538</v>
      </c>
      <c r="O9646" t="s">
        <v>537</v>
      </c>
      <c r="P9646" t="s">
        <v>636</v>
      </c>
    </row>
    <row r="9647" spans="1:16" x14ac:dyDescent="0.25">
      <c r="A9647" t="s">
        <v>103</v>
      </c>
      <c r="B9647" t="s">
        <v>12</v>
      </c>
      <c r="C9647" t="s">
        <v>64</v>
      </c>
      <c r="E9647" t="s">
        <v>65</v>
      </c>
      <c r="F9647" t="s">
        <v>65</v>
      </c>
      <c r="G9647" t="s">
        <v>15</v>
      </c>
      <c r="H9647" t="s">
        <v>25</v>
      </c>
      <c r="I9647" t="s">
        <v>21</v>
      </c>
      <c r="J9647" t="s">
        <v>117</v>
      </c>
      <c r="K9647" s="1">
        <v>45415</v>
      </c>
      <c r="L9647">
        <v>10.001999999999899</v>
      </c>
      <c r="M9647">
        <v>2</v>
      </c>
      <c r="N9647" t="s">
        <v>538</v>
      </c>
      <c r="O9647" t="s">
        <v>537</v>
      </c>
      <c r="P9647" t="s">
        <v>636</v>
      </c>
    </row>
    <row r="9648" spans="1:16" x14ac:dyDescent="0.25">
      <c r="A9648" t="s">
        <v>103</v>
      </c>
      <c r="B9648" t="s">
        <v>12</v>
      </c>
      <c r="C9648" t="s">
        <v>64</v>
      </c>
      <c r="E9648" t="s">
        <v>65</v>
      </c>
      <c r="F9648" t="s">
        <v>65</v>
      </c>
      <c r="G9648" t="s">
        <v>15</v>
      </c>
      <c r="H9648" t="s">
        <v>25</v>
      </c>
      <c r="I9648" t="s">
        <v>22</v>
      </c>
      <c r="J9648" t="s">
        <v>117</v>
      </c>
      <c r="K9648" s="1">
        <v>45405</v>
      </c>
      <c r="L9648">
        <v>30</v>
      </c>
      <c r="M9648">
        <v>1</v>
      </c>
      <c r="N9648" t="s">
        <v>538</v>
      </c>
      <c r="O9648" t="s">
        <v>537</v>
      </c>
      <c r="P9648" t="s">
        <v>636</v>
      </c>
    </row>
    <row r="9649" spans="1:16" x14ac:dyDescent="0.25">
      <c r="A9649" t="s">
        <v>103</v>
      </c>
      <c r="B9649" t="s">
        <v>12</v>
      </c>
      <c r="C9649" t="s">
        <v>64</v>
      </c>
      <c r="E9649" t="s">
        <v>65</v>
      </c>
      <c r="F9649" t="s">
        <v>65</v>
      </c>
      <c r="G9649" t="s">
        <v>15</v>
      </c>
      <c r="H9649" t="s">
        <v>25</v>
      </c>
      <c r="I9649" t="s">
        <v>22</v>
      </c>
      <c r="J9649" t="s">
        <v>117</v>
      </c>
      <c r="K9649" s="1">
        <v>45406</v>
      </c>
      <c r="L9649">
        <v>10.001999999999899</v>
      </c>
      <c r="M9649">
        <v>1</v>
      </c>
      <c r="N9649" t="s">
        <v>538</v>
      </c>
      <c r="O9649" t="s">
        <v>537</v>
      </c>
      <c r="P9649" t="s">
        <v>636</v>
      </c>
    </row>
    <row r="9650" spans="1:16" x14ac:dyDescent="0.25">
      <c r="A9650" t="s">
        <v>103</v>
      </c>
      <c r="B9650" t="s">
        <v>12</v>
      </c>
      <c r="C9650" t="s">
        <v>64</v>
      </c>
      <c r="E9650" t="s">
        <v>65</v>
      </c>
      <c r="F9650" t="s">
        <v>65</v>
      </c>
      <c r="G9650" t="s">
        <v>15</v>
      </c>
      <c r="H9650" t="s">
        <v>25</v>
      </c>
      <c r="I9650" t="s">
        <v>22</v>
      </c>
      <c r="J9650" t="s">
        <v>117</v>
      </c>
      <c r="K9650" s="1">
        <v>45407</v>
      </c>
      <c r="L9650">
        <v>30</v>
      </c>
      <c r="M9650">
        <v>1</v>
      </c>
      <c r="N9650" t="s">
        <v>538</v>
      </c>
      <c r="O9650" t="s">
        <v>537</v>
      </c>
      <c r="P9650" t="s">
        <v>636</v>
      </c>
    </row>
    <row r="9651" spans="1:16" x14ac:dyDescent="0.25">
      <c r="A9651" t="s">
        <v>103</v>
      </c>
      <c r="B9651" t="s">
        <v>12</v>
      </c>
      <c r="C9651" t="s">
        <v>64</v>
      </c>
      <c r="E9651" t="s">
        <v>65</v>
      </c>
      <c r="F9651" t="s">
        <v>65</v>
      </c>
      <c r="G9651" t="s">
        <v>15</v>
      </c>
      <c r="H9651" t="s">
        <v>25</v>
      </c>
      <c r="I9651" t="s">
        <v>22</v>
      </c>
      <c r="J9651" t="s">
        <v>117</v>
      </c>
      <c r="K9651" s="1">
        <v>45408</v>
      </c>
      <c r="L9651">
        <v>30</v>
      </c>
      <c r="M9651">
        <v>1</v>
      </c>
      <c r="N9651" t="s">
        <v>538</v>
      </c>
      <c r="O9651" t="s">
        <v>537</v>
      </c>
      <c r="P9651" t="s">
        <v>636</v>
      </c>
    </row>
    <row r="9652" spans="1:16" x14ac:dyDescent="0.25">
      <c r="A9652" t="s">
        <v>103</v>
      </c>
      <c r="B9652" t="s">
        <v>12</v>
      </c>
      <c r="C9652" t="s">
        <v>64</v>
      </c>
      <c r="E9652" t="s">
        <v>65</v>
      </c>
      <c r="F9652" t="s">
        <v>65</v>
      </c>
      <c r="G9652" t="s">
        <v>15</v>
      </c>
      <c r="H9652" t="s">
        <v>25</v>
      </c>
      <c r="I9652" t="s">
        <v>22</v>
      </c>
      <c r="J9652" t="s">
        <v>117</v>
      </c>
      <c r="K9652" s="1">
        <v>45411</v>
      </c>
      <c r="L9652">
        <v>10.001999999999899</v>
      </c>
      <c r="M9652">
        <v>2</v>
      </c>
      <c r="N9652" t="s">
        <v>538</v>
      </c>
      <c r="O9652" t="s">
        <v>537</v>
      </c>
      <c r="P9652" t="s">
        <v>636</v>
      </c>
    </row>
    <row r="9653" spans="1:16" x14ac:dyDescent="0.25">
      <c r="A9653" t="s">
        <v>103</v>
      </c>
      <c r="B9653" t="s">
        <v>12</v>
      </c>
      <c r="C9653" t="s">
        <v>64</v>
      </c>
      <c r="E9653" t="s">
        <v>65</v>
      </c>
      <c r="F9653" t="s">
        <v>65</v>
      </c>
      <c r="G9653" t="s">
        <v>15</v>
      </c>
      <c r="H9653" t="s">
        <v>25</v>
      </c>
      <c r="I9653" t="s">
        <v>23</v>
      </c>
      <c r="J9653" t="s">
        <v>117</v>
      </c>
      <c r="K9653" s="1">
        <v>45408</v>
      </c>
      <c r="L9653">
        <v>10.001999999999899</v>
      </c>
      <c r="M9653">
        <v>1</v>
      </c>
      <c r="N9653" t="s">
        <v>538</v>
      </c>
      <c r="O9653" t="s">
        <v>537</v>
      </c>
      <c r="P9653" t="s">
        <v>636</v>
      </c>
    </row>
    <row r="9654" spans="1:16" x14ac:dyDescent="0.25">
      <c r="A9654" t="s">
        <v>103</v>
      </c>
      <c r="B9654" t="s">
        <v>12</v>
      </c>
      <c r="C9654" t="s">
        <v>64</v>
      </c>
      <c r="E9654" t="s">
        <v>65</v>
      </c>
      <c r="F9654" t="s">
        <v>65</v>
      </c>
      <c r="G9654" t="s">
        <v>15</v>
      </c>
      <c r="H9654" t="s">
        <v>25</v>
      </c>
      <c r="I9654" t="s">
        <v>23</v>
      </c>
      <c r="J9654" t="s">
        <v>117</v>
      </c>
      <c r="K9654" s="1">
        <v>45412</v>
      </c>
      <c r="L9654">
        <v>10.001999999999899</v>
      </c>
      <c r="M9654">
        <v>2</v>
      </c>
      <c r="N9654" t="s">
        <v>538</v>
      </c>
      <c r="O9654" t="s">
        <v>537</v>
      </c>
      <c r="P9654" t="s">
        <v>636</v>
      </c>
    </row>
    <row r="9655" spans="1:16" x14ac:dyDescent="0.25">
      <c r="A9655" t="s">
        <v>103</v>
      </c>
      <c r="B9655" t="s">
        <v>12</v>
      </c>
      <c r="C9655" t="s">
        <v>64</v>
      </c>
      <c r="E9655" t="s">
        <v>65</v>
      </c>
      <c r="F9655" t="s">
        <v>65</v>
      </c>
      <c r="G9655" t="s">
        <v>15</v>
      </c>
      <c r="H9655" t="s">
        <v>25</v>
      </c>
      <c r="I9655" t="s">
        <v>23</v>
      </c>
      <c r="J9655" t="s">
        <v>117</v>
      </c>
      <c r="K9655" s="1">
        <v>45415</v>
      </c>
      <c r="L9655">
        <v>10.001999999999899</v>
      </c>
      <c r="M9655">
        <v>2</v>
      </c>
      <c r="N9655" t="s">
        <v>538</v>
      </c>
      <c r="O9655" t="s">
        <v>537</v>
      </c>
      <c r="P9655" t="s">
        <v>636</v>
      </c>
    </row>
    <row r="9656" spans="1:16" x14ac:dyDescent="0.25">
      <c r="A9656" t="s">
        <v>103</v>
      </c>
      <c r="B9656" t="s">
        <v>12</v>
      </c>
      <c r="C9656" t="s">
        <v>64</v>
      </c>
      <c r="E9656" t="s">
        <v>65</v>
      </c>
      <c r="F9656" t="s">
        <v>65</v>
      </c>
      <c r="G9656" t="s">
        <v>15</v>
      </c>
      <c r="H9656" t="s">
        <v>25</v>
      </c>
      <c r="I9656" t="s">
        <v>57</v>
      </c>
      <c r="J9656" t="s">
        <v>117</v>
      </c>
      <c r="K9656" s="1">
        <v>45414</v>
      </c>
      <c r="L9656">
        <v>60</v>
      </c>
      <c r="M9656">
        <v>2</v>
      </c>
      <c r="N9656" t="s">
        <v>538</v>
      </c>
      <c r="O9656" t="s">
        <v>537</v>
      </c>
      <c r="P9656" t="s">
        <v>636</v>
      </c>
    </row>
    <row r="9657" spans="1:16" x14ac:dyDescent="0.25">
      <c r="A9657" t="s">
        <v>103</v>
      </c>
      <c r="B9657" t="s">
        <v>12</v>
      </c>
      <c r="C9657" t="s">
        <v>64</v>
      </c>
      <c r="E9657" t="s">
        <v>65</v>
      </c>
      <c r="F9657" t="s">
        <v>65</v>
      </c>
      <c r="G9657" t="s">
        <v>15</v>
      </c>
      <c r="H9657" t="s">
        <v>25</v>
      </c>
      <c r="I9657" t="s">
        <v>57</v>
      </c>
      <c r="J9657" t="s">
        <v>117</v>
      </c>
      <c r="K9657" s="1">
        <v>45418</v>
      </c>
      <c r="L9657">
        <v>10.001999999999899</v>
      </c>
      <c r="M9657">
        <v>3</v>
      </c>
      <c r="N9657" t="s">
        <v>538</v>
      </c>
      <c r="O9657" t="s">
        <v>537</v>
      </c>
      <c r="P9657" t="s">
        <v>636</v>
      </c>
    </row>
    <row r="9658" spans="1:16" x14ac:dyDescent="0.25">
      <c r="A9658" t="s">
        <v>103</v>
      </c>
      <c r="B9658" t="s">
        <v>12</v>
      </c>
      <c r="C9658" t="s">
        <v>64</v>
      </c>
      <c r="E9658" t="s">
        <v>65</v>
      </c>
      <c r="F9658" t="s">
        <v>65</v>
      </c>
      <c r="G9658" t="s">
        <v>15</v>
      </c>
      <c r="H9658" t="s">
        <v>25</v>
      </c>
      <c r="I9658" t="s">
        <v>57</v>
      </c>
      <c r="J9658" t="s">
        <v>117</v>
      </c>
      <c r="K9658" s="1">
        <v>45419</v>
      </c>
      <c r="L9658">
        <v>10.001999999999899</v>
      </c>
      <c r="M9658">
        <v>3</v>
      </c>
      <c r="N9658" t="s">
        <v>538</v>
      </c>
      <c r="O9658" t="s">
        <v>537</v>
      </c>
      <c r="P9658" t="s">
        <v>636</v>
      </c>
    </row>
    <row r="9659" spans="1:16" x14ac:dyDescent="0.25">
      <c r="A9659" t="s">
        <v>103</v>
      </c>
      <c r="B9659" t="s">
        <v>12</v>
      </c>
      <c r="C9659" t="s">
        <v>64</v>
      </c>
      <c r="E9659" t="s">
        <v>65</v>
      </c>
      <c r="F9659" t="s">
        <v>65</v>
      </c>
      <c r="G9659" t="s">
        <v>15</v>
      </c>
      <c r="H9659" t="s">
        <v>25</v>
      </c>
      <c r="I9659" t="s">
        <v>68</v>
      </c>
      <c r="J9659" t="s">
        <v>117</v>
      </c>
      <c r="K9659" s="1">
        <v>45408</v>
      </c>
      <c r="L9659">
        <v>30</v>
      </c>
      <c r="M9659">
        <v>1</v>
      </c>
      <c r="N9659" t="s">
        <v>538</v>
      </c>
      <c r="O9659" t="s">
        <v>537</v>
      </c>
      <c r="P9659" t="s">
        <v>636</v>
      </c>
    </row>
    <row r="9660" spans="1:16" x14ac:dyDescent="0.25">
      <c r="A9660" t="s">
        <v>103</v>
      </c>
      <c r="B9660" t="s">
        <v>12</v>
      </c>
      <c r="C9660" t="s">
        <v>64</v>
      </c>
      <c r="E9660" t="s">
        <v>65</v>
      </c>
      <c r="F9660" t="s">
        <v>65</v>
      </c>
      <c r="G9660" t="s">
        <v>15</v>
      </c>
      <c r="H9660" t="s">
        <v>25</v>
      </c>
      <c r="I9660" t="s">
        <v>68</v>
      </c>
      <c r="J9660" t="s">
        <v>117</v>
      </c>
      <c r="K9660" s="1">
        <v>45411</v>
      </c>
      <c r="L9660">
        <v>10.001999999999899</v>
      </c>
      <c r="M9660">
        <v>2</v>
      </c>
      <c r="N9660" t="s">
        <v>538</v>
      </c>
      <c r="O9660" t="s">
        <v>537</v>
      </c>
      <c r="P9660" t="s">
        <v>636</v>
      </c>
    </row>
    <row r="9661" spans="1:16" x14ac:dyDescent="0.25">
      <c r="A9661" t="s">
        <v>103</v>
      </c>
      <c r="B9661" t="s">
        <v>12</v>
      </c>
      <c r="C9661" t="s">
        <v>64</v>
      </c>
      <c r="E9661" t="s">
        <v>65</v>
      </c>
      <c r="F9661" t="s">
        <v>65</v>
      </c>
      <c r="G9661" t="s">
        <v>15</v>
      </c>
      <c r="H9661" t="s">
        <v>25</v>
      </c>
      <c r="I9661" t="s">
        <v>68</v>
      </c>
      <c r="J9661" t="s">
        <v>117</v>
      </c>
      <c r="K9661" s="1">
        <v>45415</v>
      </c>
      <c r="L9661">
        <v>10.001999999999899</v>
      </c>
      <c r="M9661">
        <v>2</v>
      </c>
      <c r="N9661" t="s">
        <v>538</v>
      </c>
      <c r="O9661" t="s">
        <v>537</v>
      </c>
      <c r="P9661" t="s">
        <v>636</v>
      </c>
    </row>
    <row r="9662" spans="1:16" x14ac:dyDescent="0.25">
      <c r="A9662" t="s">
        <v>103</v>
      </c>
      <c r="B9662" t="s">
        <v>12</v>
      </c>
      <c r="C9662" t="s">
        <v>64</v>
      </c>
      <c r="E9662" t="s">
        <v>65</v>
      </c>
      <c r="F9662" t="s">
        <v>65</v>
      </c>
      <c r="G9662" t="s">
        <v>15</v>
      </c>
      <c r="H9662" t="s">
        <v>25</v>
      </c>
      <c r="I9662" t="s">
        <v>26</v>
      </c>
      <c r="J9662" t="s">
        <v>118</v>
      </c>
      <c r="K9662" s="1">
        <v>45412</v>
      </c>
      <c r="L9662">
        <v>10.001999999999899</v>
      </c>
      <c r="M9662">
        <v>2</v>
      </c>
      <c r="N9662" t="s">
        <v>538</v>
      </c>
      <c r="O9662" t="s">
        <v>537</v>
      </c>
      <c r="P9662" t="s">
        <v>636</v>
      </c>
    </row>
    <row r="9663" spans="1:16" x14ac:dyDescent="0.25">
      <c r="A9663" t="s">
        <v>103</v>
      </c>
      <c r="B9663" t="s">
        <v>12</v>
      </c>
      <c r="C9663" t="s">
        <v>64</v>
      </c>
      <c r="E9663" t="s">
        <v>65</v>
      </c>
      <c r="F9663" t="s">
        <v>65</v>
      </c>
      <c r="G9663" t="s">
        <v>15</v>
      </c>
      <c r="H9663" t="s">
        <v>25</v>
      </c>
      <c r="I9663" t="s">
        <v>26</v>
      </c>
      <c r="J9663" t="s">
        <v>118</v>
      </c>
      <c r="K9663" s="1">
        <v>45413</v>
      </c>
      <c r="L9663">
        <v>30</v>
      </c>
      <c r="M9663">
        <v>2</v>
      </c>
      <c r="N9663" t="s">
        <v>538</v>
      </c>
      <c r="O9663" t="s">
        <v>537</v>
      </c>
      <c r="P9663" t="s">
        <v>636</v>
      </c>
    </row>
    <row r="9664" spans="1:16" x14ac:dyDescent="0.25">
      <c r="A9664" t="s">
        <v>103</v>
      </c>
      <c r="B9664" t="s">
        <v>12</v>
      </c>
      <c r="C9664" t="s">
        <v>64</v>
      </c>
      <c r="E9664" t="s">
        <v>65</v>
      </c>
      <c r="F9664" t="s">
        <v>65</v>
      </c>
      <c r="G9664" t="s">
        <v>15</v>
      </c>
      <c r="H9664" t="s">
        <v>25</v>
      </c>
      <c r="I9664" t="s">
        <v>26</v>
      </c>
      <c r="J9664" t="s">
        <v>118</v>
      </c>
      <c r="K9664" s="1">
        <v>45415</v>
      </c>
      <c r="L9664">
        <v>10.001999999999899</v>
      </c>
      <c r="M9664">
        <v>2</v>
      </c>
      <c r="N9664" t="s">
        <v>538</v>
      </c>
      <c r="O9664" t="s">
        <v>537</v>
      </c>
      <c r="P9664" t="s">
        <v>636</v>
      </c>
    </row>
    <row r="9665" spans="1:16" x14ac:dyDescent="0.25">
      <c r="A9665" t="s">
        <v>103</v>
      </c>
      <c r="B9665" t="s">
        <v>12</v>
      </c>
      <c r="C9665" t="s">
        <v>64</v>
      </c>
      <c r="E9665" t="s">
        <v>65</v>
      </c>
      <c r="F9665" t="s">
        <v>65</v>
      </c>
      <c r="G9665" t="s">
        <v>15</v>
      </c>
      <c r="H9665" t="s">
        <v>25</v>
      </c>
      <c r="I9665" t="s">
        <v>26</v>
      </c>
      <c r="J9665" t="s">
        <v>118</v>
      </c>
      <c r="K9665" s="1">
        <v>45418</v>
      </c>
      <c r="L9665">
        <v>10.001999999999899</v>
      </c>
      <c r="M9665">
        <v>3</v>
      </c>
      <c r="N9665" t="s">
        <v>538</v>
      </c>
      <c r="O9665" t="s">
        <v>537</v>
      </c>
      <c r="P9665" t="s">
        <v>636</v>
      </c>
    </row>
    <row r="9666" spans="1:16" x14ac:dyDescent="0.25">
      <c r="A9666" t="s">
        <v>103</v>
      </c>
      <c r="B9666" t="s">
        <v>12</v>
      </c>
      <c r="C9666" t="s">
        <v>64</v>
      </c>
      <c r="E9666" t="s">
        <v>65</v>
      </c>
      <c r="F9666" t="s">
        <v>65</v>
      </c>
      <c r="G9666" t="s">
        <v>15</v>
      </c>
      <c r="H9666" t="s">
        <v>25</v>
      </c>
      <c r="I9666" t="s">
        <v>26</v>
      </c>
      <c r="J9666" t="s">
        <v>118</v>
      </c>
      <c r="K9666" s="1">
        <v>45425</v>
      </c>
      <c r="L9666">
        <v>10.001999999999899</v>
      </c>
      <c r="M9666">
        <v>4</v>
      </c>
      <c r="N9666" t="s">
        <v>538</v>
      </c>
      <c r="O9666" t="s">
        <v>537</v>
      </c>
      <c r="P9666" t="s">
        <v>636</v>
      </c>
    </row>
    <row r="9667" spans="1:16" x14ac:dyDescent="0.25">
      <c r="A9667" t="s">
        <v>103</v>
      </c>
      <c r="B9667" t="s">
        <v>12</v>
      </c>
      <c r="C9667" t="s">
        <v>64</v>
      </c>
      <c r="E9667" t="s">
        <v>65</v>
      </c>
      <c r="F9667" t="s">
        <v>65</v>
      </c>
      <c r="G9667" t="s">
        <v>15</v>
      </c>
      <c r="H9667" t="s">
        <v>25</v>
      </c>
      <c r="I9667" t="s">
        <v>28</v>
      </c>
      <c r="J9667" t="s">
        <v>118</v>
      </c>
      <c r="K9667" s="1">
        <v>45408</v>
      </c>
      <c r="L9667">
        <v>30</v>
      </c>
      <c r="M9667">
        <v>1</v>
      </c>
      <c r="N9667" t="s">
        <v>538</v>
      </c>
      <c r="O9667" t="s">
        <v>537</v>
      </c>
      <c r="P9667" t="s">
        <v>636</v>
      </c>
    </row>
    <row r="9668" spans="1:16" x14ac:dyDescent="0.25">
      <c r="A9668" t="s">
        <v>103</v>
      </c>
      <c r="B9668" t="s">
        <v>12</v>
      </c>
      <c r="C9668" t="s">
        <v>64</v>
      </c>
      <c r="E9668" t="s">
        <v>65</v>
      </c>
      <c r="F9668" t="s">
        <v>65</v>
      </c>
      <c r="G9668" t="s">
        <v>15</v>
      </c>
      <c r="H9668" t="s">
        <v>25</v>
      </c>
      <c r="I9668" t="s">
        <v>28</v>
      </c>
      <c r="J9668" t="s">
        <v>118</v>
      </c>
      <c r="K9668" s="1">
        <v>45419</v>
      </c>
      <c r="L9668">
        <v>10.001999999999899</v>
      </c>
      <c r="M9668">
        <v>3</v>
      </c>
      <c r="N9668" t="s">
        <v>538</v>
      </c>
      <c r="O9668" t="s">
        <v>537</v>
      </c>
      <c r="P9668" t="s">
        <v>636</v>
      </c>
    </row>
    <row r="9669" spans="1:16" x14ac:dyDescent="0.25">
      <c r="A9669" t="s">
        <v>103</v>
      </c>
      <c r="B9669" t="s">
        <v>12</v>
      </c>
      <c r="C9669" t="s">
        <v>64</v>
      </c>
      <c r="E9669" t="s">
        <v>65</v>
      </c>
      <c r="F9669" t="s">
        <v>65</v>
      </c>
      <c r="G9669" t="s">
        <v>15</v>
      </c>
      <c r="H9669" t="s">
        <v>25</v>
      </c>
      <c r="I9669" t="s">
        <v>28</v>
      </c>
      <c r="J9669" t="s">
        <v>118</v>
      </c>
      <c r="K9669" s="1">
        <v>45421</v>
      </c>
      <c r="L9669">
        <v>10.001999999999899</v>
      </c>
      <c r="M9669">
        <v>3</v>
      </c>
      <c r="N9669" t="s">
        <v>538</v>
      </c>
      <c r="O9669" t="s">
        <v>537</v>
      </c>
      <c r="P9669" t="s">
        <v>636</v>
      </c>
    </row>
    <row r="9670" spans="1:16" x14ac:dyDescent="0.25">
      <c r="A9670" t="s">
        <v>103</v>
      </c>
      <c r="B9670" t="s">
        <v>12</v>
      </c>
      <c r="C9670" t="s">
        <v>64</v>
      </c>
      <c r="E9670" t="s">
        <v>65</v>
      </c>
      <c r="F9670" t="s">
        <v>65</v>
      </c>
      <c r="G9670" t="s">
        <v>15</v>
      </c>
      <c r="H9670" t="s">
        <v>25</v>
      </c>
      <c r="I9670" t="s">
        <v>29</v>
      </c>
      <c r="J9670" t="s">
        <v>118</v>
      </c>
      <c r="K9670" s="1">
        <v>45414</v>
      </c>
      <c r="L9670">
        <v>30</v>
      </c>
      <c r="M9670">
        <v>2</v>
      </c>
      <c r="N9670" t="s">
        <v>538</v>
      </c>
      <c r="O9670" t="s">
        <v>537</v>
      </c>
      <c r="P9670" t="s">
        <v>636</v>
      </c>
    </row>
    <row r="9671" spans="1:16" x14ac:dyDescent="0.25">
      <c r="A9671" t="s">
        <v>103</v>
      </c>
      <c r="B9671" t="s">
        <v>12</v>
      </c>
      <c r="C9671" t="s">
        <v>64</v>
      </c>
      <c r="E9671" t="s">
        <v>65</v>
      </c>
      <c r="F9671" t="s">
        <v>65</v>
      </c>
      <c r="G9671" t="s">
        <v>15</v>
      </c>
      <c r="H9671" t="s">
        <v>25</v>
      </c>
      <c r="I9671" t="s">
        <v>29</v>
      </c>
      <c r="J9671" t="s">
        <v>118</v>
      </c>
      <c r="K9671" s="1">
        <v>45421</v>
      </c>
      <c r="L9671">
        <v>30</v>
      </c>
      <c r="M9671">
        <v>3</v>
      </c>
      <c r="N9671" t="s">
        <v>538</v>
      </c>
      <c r="O9671" t="s">
        <v>537</v>
      </c>
      <c r="P9671" t="s">
        <v>636</v>
      </c>
    </row>
    <row r="9672" spans="1:16" x14ac:dyDescent="0.25">
      <c r="A9672" t="s">
        <v>103</v>
      </c>
      <c r="B9672" t="s">
        <v>12</v>
      </c>
      <c r="C9672" t="s">
        <v>64</v>
      </c>
      <c r="E9672" t="s">
        <v>65</v>
      </c>
      <c r="F9672" t="s">
        <v>65</v>
      </c>
      <c r="G9672" t="s">
        <v>15</v>
      </c>
      <c r="H9672" t="s">
        <v>25</v>
      </c>
      <c r="I9672" t="s">
        <v>29</v>
      </c>
      <c r="J9672" t="s">
        <v>118</v>
      </c>
      <c r="K9672" s="1">
        <v>45422</v>
      </c>
      <c r="L9672">
        <v>30</v>
      </c>
      <c r="M9672">
        <v>3</v>
      </c>
      <c r="N9672" t="s">
        <v>538</v>
      </c>
      <c r="O9672" t="s">
        <v>537</v>
      </c>
      <c r="P9672" t="s">
        <v>636</v>
      </c>
    </row>
    <row r="9673" spans="1:16" x14ac:dyDescent="0.25">
      <c r="A9673" t="s">
        <v>103</v>
      </c>
      <c r="B9673" t="s">
        <v>12</v>
      </c>
      <c r="C9673" t="s">
        <v>64</v>
      </c>
      <c r="E9673" t="s">
        <v>65</v>
      </c>
      <c r="F9673" t="s">
        <v>65</v>
      </c>
      <c r="G9673" t="s">
        <v>15</v>
      </c>
      <c r="H9673" t="s">
        <v>25</v>
      </c>
      <c r="I9673" t="s">
        <v>58</v>
      </c>
      <c r="J9673" t="s">
        <v>118</v>
      </c>
      <c r="K9673" s="1">
        <v>45425</v>
      </c>
      <c r="L9673">
        <v>30</v>
      </c>
      <c r="M9673">
        <v>4</v>
      </c>
      <c r="N9673" t="s">
        <v>538</v>
      </c>
      <c r="O9673" t="s">
        <v>537</v>
      </c>
      <c r="P9673" t="s">
        <v>636</v>
      </c>
    </row>
    <row r="9674" spans="1:16" x14ac:dyDescent="0.25">
      <c r="A9674" t="s">
        <v>103</v>
      </c>
      <c r="B9674" t="s">
        <v>12</v>
      </c>
      <c r="C9674" t="s">
        <v>64</v>
      </c>
      <c r="E9674" t="s">
        <v>65</v>
      </c>
      <c r="F9674" t="s">
        <v>65</v>
      </c>
      <c r="G9674" t="s">
        <v>15</v>
      </c>
      <c r="H9674" t="s">
        <v>25</v>
      </c>
      <c r="I9674" t="s">
        <v>58</v>
      </c>
      <c r="J9674" t="s">
        <v>118</v>
      </c>
      <c r="K9674" s="1">
        <v>45428</v>
      </c>
      <c r="L9674">
        <v>10.001999999999899</v>
      </c>
      <c r="M9674">
        <v>4</v>
      </c>
      <c r="N9674" t="s">
        <v>538</v>
      </c>
      <c r="O9674" t="s">
        <v>537</v>
      </c>
      <c r="P9674" t="s">
        <v>636</v>
      </c>
    </row>
    <row r="9675" spans="1:16" x14ac:dyDescent="0.25">
      <c r="A9675" t="s">
        <v>103</v>
      </c>
      <c r="B9675" t="s">
        <v>12</v>
      </c>
      <c r="C9675" t="s">
        <v>64</v>
      </c>
      <c r="E9675" t="s">
        <v>65</v>
      </c>
      <c r="F9675" t="s">
        <v>65</v>
      </c>
      <c r="G9675" t="s">
        <v>15</v>
      </c>
      <c r="H9675" t="s">
        <v>30</v>
      </c>
      <c r="I9675" t="s">
        <v>31</v>
      </c>
      <c r="J9675" t="s">
        <v>119</v>
      </c>
      <c r="K9675" s="1">
        <v>45411</v>
      </c>
      <c r="L9675">
        <v>10.001999999999899</v>
      </c>
      <c r="M9675">
        <v>2</v>
      </c>
      <c r="N9675" t="s">
        <v>538</v>
      </c>
      <c r="O9675" t="s">
        <v>537</v>
      </c>
      <c r="P9675" t="s">
        <v>636</v>
      </c>
    </row>
    <row r="9676" spans="1:16" x14ac:dyDescent="0.25">
      <c r="A9676" t="s">
        <v>103</v>
      </c>
      <c r="B9676" t="s">
        <v>12</v>
      </c>
      <c r="C9676" t="s">
        <v>64</v>
      </c>
      <c r="E9676" t="s">
        <v>65</v>
      </c>
      <c r="F9676" t="s">
        <v>65</v>
      </c>
      <c r="G9676" t="s">
        <v>15</v>
      </c>
      <c r="H9676" t="s">
        <v>30</v>
      </c>
      <c r="I9676" t="s">
        <v>31</v>
      </c>
      <c r="J9676" t="s">
        <v>119</v>
      </c>
      <c r="K9676" s="1">
        <v>45415</v>
      </c>
      <c r="L9676">
        <v>10.001999999999899</v>
      </c>
      <c r="M9676">
        <v>2</v>
      </c>
      <c r="N9676" t="s">
        <v>538</v>
      </c>
      <c r="O9676" t="s">
        <v>537</v>
      </c>
      <c r="P9676" t="s">
        <v>636</v>
      </c>
    </row>
    <row r="9677" spans="1:16" x14ac:dyDescent="0.25">
      <c r="A9677" t="s">
        <v>103</v>
      </c>
      <c r="B9677" t="s">
        <v>12</v>
      </c>
      <c r="C9677" t="s">
        <v>64</v>
      </c>
      <c r="E9677" t="s">
        <v>65</v>
      </c>
      <c r="F9677" t="s">
        <v>65</v>
      </c>
      <c r="G9677" t="s">
        <v>15</v>
      </c>
      <c r="H9677" t="s">
        <v>30</v>
      </c>
      <c r="I9677" t="s">
        <v>97</v>
      </c>
      <c r="J9677" t="s">
        <v>119</v>
      </c>
      <c r="K9677" s="1">
        <v>45422</v>
      </c>
      <c r="L9677">
        <v>30</v>
      </c>
      <c r="M9677">
        <v>3</v>
      </c>
      <c r="N9677" t="s">
        <v>538</v>
      </c>
      <c r="O9677" t="s">
        <v>537</v>
      </c>
      <c r="P9677" t="s">
        <v>636</v>
      </c>
    </row>
    <row r="9678" spans="1:16" x14ac:dyDescent="0.25">
      <c r="A9678" t="s">
        <v>103</v>
      </c>
      <c r="B9678" t="s">
        <v>12</v>
      </c>
      <c r="C9678" t="s">
        <v>64</v>
      </c>
      <c r="E9678" t="s">
        <v>65</v>
      </c>
      <c r="F9678" t="s">
        <v>65</v>
      </c>
      <c r="G9678" t="s">
        <v>15</v>
      </c>
      <c r="H9678" t="s">
        <v>30</v>
      </c>
      <c r="I9678" t="s">
        <v>97</v>
      </c>
      <c r="J9678" t="s">
        <v>119</v>
      </c>
      <c r="K9678" s="1">
        <v>45425</v>
      </c>
      <c r="L9678">
        <v>30</v>
      </c>
      <c r="M9678">
        <v>4</v>
      </c>
      <c r="N9678" t="s">
        <v>538</v>
      </c>
      <c r="O9678" t="s">
        <v>537</v>
      </c>
      <c r="P9678" t="s">
        <v>636</v>
      </c>
    </row>
    <row r="9679" spans="1:16" x14ac:dyDescent="0.25">
      <c r="A9679" t="s">
        <v>103</v>
      </c>
      <c r="B9679" t="s">
        <v>12</v>
      </c>
      <c r="C9679" t="s">
        <v>64</v>
      </c>
      <c r="E9679" t="s">
        <v>65</v>
      </c>
      <c r="F9679" t="s">
        <v>65</v>
      </c>
      <c r="G9679" t="s">
        <v>15</v>
      </c>
      <c r="H9679" t="s">
        <v>30</v>
      </c>
      <c r="I9679" t="s">
        <v>97</v>
      </c>
      <c r="J9679" t="s">
        <v>119</v>
      </c>
      <c r="K9679" s="1">
        <v>45427</v>
      </c>
      <c r="L9679">
        <v>60</v>
      </c>
      <c r="M9679">
        <v>4</v>
      </c>
      <c r="N9679" t="s">
        <v>538</v>
      </c>
      <c r="O9679" t="s">
        <v>537</v>
      </c>
      <c r="P9679" t="s">
        <v>636</v>
      </c>
    </row>
    <row r="9680" spans="1:16" x14ac:dyDescent="0.25">
      <c r="A9680" t="s">
        <v>103</v>
      </c>
      <c r="B9680" t="s">
        <v>12</v>
      </c>
      <c r="C9680" t="s">
        <v>64</v>
      </c>
      <c r="E9680" t="s">
        <v>65</v>
      </c>
      <c r="F9680" t="s">
        <v>65</v>
      </c>
      <c r="G9680" t="s">
        <v>15</v>
      </c>
      <c r="H9680" t="s">
        <v>33</v>
      </c>
      <c r="I9680" t="s">
        <v>34</v>
      </c>
      <c r="J9680" t="s">
        <v>191</v>
      </c>
      <c r="K9680" s="1">
        <v>45404</v>
      </c>
      <c r="L9680">
        <v>120</v>
      </c>
      <c r="M9680">
        <v>1</v>
      </c>
      <c r="N9680" t="s">
        <v>538</v>
      </c>
      <c r="O9680" t="s">
        <v>537</v>
      </c>
      <c r="P9680" t="s">
        <v>636</v>
      </c>
    </row>
    <row r="9681" spans="1:16" x14ac:dyDescent="0.25">
      <c r="A9681" t="s">
        <v>103</v>
      </c>
      <c r="B9681" t="s">
        <v>12</v>
      </c>
      <c r="C9681" t="s">
        <v>64</v>
      </c>
      <c r="E9681" t="s">
        <v>65</v>
      </c>
      <c r="F9681" t="s">
        <v>65</v>
      </c>
      <c r="G9681" t="s">
        <v>15</v>
      </c>
      <c r="H9681" t="s">
        <v>33</v>
      </c>
      <c r="I9681" t="s">
        <v>34</v>
      </c>
      <c r="J9681" t="s">
        <v>191</v>
      </c>
      <c r="K9681" s="1">
        <v>45405</v>
      </c>
      <c r="L9681">
        <v>60</v>
      </c>
      <c r="M9681">
        <v>1</v>
      </c>
      <c r="N9681" t="s">
        <v>538</v>
      </c>
      <c r="O9681" t="s">
        <v>537</v>
      </c>
      <c r="P9681" t="s">
        <v>636</v>
      </c>
    </row>
    <row r="9682" spans="1:16" x14ac:dyDescent="0.25">
      <c r="A9682" t="s">
        <v>103</v>
      </c>
      <c r="B9682" t="s">
        <v>12</v>
      </c>
      <c r="C9682" t="s">
        <v>64</v>
      </c>
      <c r="E9682" t="s">
        <v>65</v>
      </c>
      <c r="F9682" t="s">
        <v>65</v>
      </c>
      <c r="G9682" t="s">
        <v>15</v>
      </c>
      <c r="H9682" t="s">
        <v>33</v>
      </c>
      <c r="I9682" t="s">
        <v>34</v>
      </c>
      <c r="J9682" t="s">
        <v>191</v>
      </c>
      <c r="K9682" s="1">
        <v>45406</v>
      </c>
      <c r="L9682">
        <v>120</v>
      </c>
      <c r="M9682">
        <v>1</v>
      </c>
      <c r="N9682" t="s">
        <v>538</v>
      </c>
      <c r="O9682" t="s">
        <v>537</v>
      </c>
      <c r="P9682" t="s">
        <v>636</v>
      </c>
    </row>
    <row r="9683" spans="1:16" x14ac:dyDescent="0.25">
      <c r="A9683" t="s">
        <v>103</v>
      </c>
      <c r="B9683" t="s">
        <v>12</v>
      </c>
      <c r="C9683" t="s">
        <v>64</v>
      </c>
      <c r="E9683" t="s">
        <v>65</v>
      </c>
      <c r="F9683" t="s">
        <v>65</v>
      </c>
      <c r="G9683" t="s">
        <v>15</v>
      </c>
      <c r="H9683" t="s">
        <v>33</v>
      </c>
      <c r="I9683" t="s">
        <v>34</v>
      </c>
      <c r="J9683" t="s">
        <v>191</v>
      </c>
      <c r="K9683" s="1">
        <v>45407</v>
      </c>
      <c r="L9683">
        <v>120</v>
      </c>
      <c r="M9683">
        <v>1</v>
      </c>
      <c r="N9683" t="s">
        <v>538</v>
      </c>
      <c r="O9683" t="s">
        <v>537</v>
      </c>
      <c r="P9683" t="s">
        <v>636</v>
      </c>
    </row>
    <row r="9684" spans="1:16" x14ac:dyDescent="0.25">
      <c r="A9684" t="s">
        <v>103</v>
      </c>
      <c r="B9684" t="s">
        <v>12</v>
      </c>
      <c r="C9684" t="s">
        <v>64</v>
      </c>
      <c r="E9684" t="s">
        <v>65</v>
      </c>
      <c r="F9684" t="s">
        <v>65</v>
      </c>
      <c r="G9684" t="s">
        <v>15</v>
      </c>
      <c r="H9684" t="s">
        <v>33</v>
      </c>
      <c r="I9684" t="s">
        <v>34</v>
      </c>
      <c r="J9684" t="s">
        <v>191</v>
      </c>
      <c r="K9684" s="1">
        <v>45408</v>
      </c>
      <c r="L9684">
        <v>120</v>
      </c>
      <c r="M9684">
        <v>1</v>
      </c>
      <c r="N9684" t="s">
        <v>538</v>
      </c>
      <c r="O9684" t="s">
        <v>537</v>
      </c>
      <c r="P9684" t="s">
        <v>636</v>
      </c>
    </row>
    <row r="9685" spans="1:16" x14ac:dyDescent="0.25">
      <c r="A9685" t="s">
        <v>103</v>
      </c>
      <c r="B9685" t="s">
        <v>12</v>
      </c>
      <c r="C9685" t="s">
        <v>64</v>
      </c>
      <c r="E9685" t="s">
        <v>65</v>
      </c>
      <c r="F9685" t="s">
        <v>65</v>
      </c>
      <c r="G9685" t="s">
        <v>15</v>
      </c>
      <c r="H9685" t="s">
        <v>33</v>
      </c>
      <c r="I9685" t="s">
        <v>34</v>
      </c>
      <c r="J9685" t="s">
        <v>191</v>
      </c>
      <c r="K9685" s="1">
        <v>45412</v>
      </c>
      <c r="L9685">
        <v>180</v>
      </c>
      <c r="M9685">
        <v>2</v>
      </c>
      <c r="N9685" t="s">
        <v>538</v>
      </c>
      <c r="O9685" t="s">
        <v>537</v>
      </c>
      <c r="P9685" t="s">
        <v>636</v>
      </c>
    </row>
    <row r="9686" spans="1:16" x14ac:dyDescent="0.25">
      <c r="A9686" t="s">
        <v>103</v>
      </c>
      <c r="B9686" t="s">
        <v>12</v>
      </c>
      <c r="C9686" t="s">
        <v>64</v>
      </c>
      <c r="E9686" t="s">
        <v>65</v>
      </c>
      <c r="F9686" t="s">
        <v>65</v>
      </c>
      <c r="G9686" t="s">
        <v>15</v>
      </c>
      <c r="H9686" t="s">
        <v>33</v>
      </c>
      <c r="I9686" t="s">
        <v>34</v>
      </c>
      <c r="J9686" t="s">
        <v>191</v>
      </c>
      <c r="K9686" s="1">
        <v>45413</v>
      </c>
      <c r="L9686">
        <v>120</v>
      </c>
      <c r="M9686">
        <v>2</v>
      </c>
      <c r="N9686" t="s">
        <v>538</v>
      </c>
      <c r="O9686" t="s">
        <v>537</v>
      </c>
      <c r="P9686" t="s">
        <v>636</v>
      </c>
    </row>
    <row r="9687" spans="1:16" x14ac:dyDescent="0.25">
      <c r="A9687" t="s">
        <v>103</v>
      </c>
      <c r="B9687" t="s">
        <v>12</v>
      </c>
      <c r="C9687" t="s">
        <v>64</v>
      </c>
      <c r="E9687" t="s">
        <v>65</v>
      </c>
      <c r="F9687" t="s">
        <v>65</v>
      </c>
      <c r="G9687" t="s">
        <v>15</v>
      </c>
      <c r="H9687" t="s">
        <v>33</v>
      </c>
      <c r="I9687" t="s">
        <v>34</v>
      </c>
      <c r="J9687" t="s">
        <v>191</v>
      </c>
      <c r="K9687" s="1">
        <v>45414</v>
      </c>
      <c r="L9687">
        <v>120</v>
      </c>
      <c r="M9687">
        <v>2</v>
      </c>
      <c r="N9687" t="s">
        <v>538</v>
      </c>
      <c r="O9687" t="s">
        <v>537</v>
      </c>
      <c r="P9687" t="s">
        <v>636</v>
      </c>
    </row>
    <row r="9688" spans="1:16" x14ac:dyDescent="0.25">
      <c r="A9688" t="s">
        <v>103</v>
      </c>
      <c r="B9688" t="s">
        <v>12</v>
      </c>
      <c r="C9688" t="s">
        <v>64</v>
      </c>
      <c r="E9688" t="s">
        <v>65</v>
      </c>
      <c r="F9688" t="s">
        <v>65</v>
      </c>
      <c r="G9688" t="s">
        <v>15</v>
      </c>
      <c r="H9688" t="s">
        <v>33</v>
      </c>
      <c r="I9688" t="s">
        <v>34</v>
      </c>
      <c r="J9688" t="s">
        <v>191</v>
      </c>
      <c r="K9688" s="1">
        <v>45415</v>
      </c>
      <c r="L9688">
        <v>180</v>
      </c>
      <c r="M9688">
        <v>2</v>
      </c>
      <c r="N9688" t="s">
        <v>538</v>
      </c>
      <c r="O9688" t="s">
        <v>537</v>
      </c>
      <c r="P9688" t="s">
        <v>636</v>
      </c>
    </row>
    <row r="9689" spans="1:16" x14ac:dyDescent="0.25">
      <c r="A9689" t="s">
        <v>103</v>
      </c>
      <c r="B9689" t="s">
        <v>12</v>
      </c>
      <c r="C9689" t="s">
        <v>64</v>
      </c>
      <c r="E9689" t="s">
        <v>65</v>
      </c>
      <c r="F9689" t="s">
        <v>65</v>
      </c>
      <c r="G9689" t="s">
        <v>15</v>
      </c>
      <c r="H9689" t="s">
        <v>33</v>
      </c>
      <c r="I9689" t="s">
        <v>34</v>
      </c>
      <c r="J9689" t="s">
        <v>191</v>
      </c>
      <c r="K9689" s="1">
        <v>45418</v>
      </c>
      <c r="L9689">
        <v>120</v>
      </c>
      <c r="M9689">
        <v>3</v>
      </c>
      <c r="N9689" t="s">
        <v>538</v>
      </c>
      <c r="O9689" t="s">
        <v>537</v>
      </c>
      <c r="P9689" t="s">
        <v>636</v>
      </c>
    </row>
    <row r="9690" spans="1:16" x14ac:dyDescent="0.25">
      <c r="A9690" t="s">
        <v>103</v>
      </c>
      <c r="B9690" t="s">
        <v>12</v>
      </c>
      <c r="C9690" t="s">
        <v>64</v>
      </c>
      <c r="E9690" t="s">
        <v>65</v>
      </c>
      <c r="F9690" t="s">
        <v>65</v>
      </c>
      <c r="G9690" t="s">
        <v>15</v>
      </c>
      <c r="H9690" t="s">
        <v>33</v>
      </c>
      <c r="I9690" t="s">
        <v>34</v>
      </c>
      <c r="J9690" t="s">
        <v>191</v>
      </c>
      <c r="K9690" s="1">
        <v>45419</v>
      </c>
      <c r="L9690">
        <v>180</v>
      </c>
      <c r="M9690">
        <v>3</v>
      </c>
      <c r="N9690" t="s">
        <v>538</v>
      </c>
      <c r="O9690" t="s">
        <v>537</v>
      </c>
      <c r="P9690" t="s">
        <v>636</v>
      </c>
    </row>
    <row r="9691" spans="1:16" x14ac:dyDescent="0.25">
      <c r="A9691" t="s">
        <v>103</v>
      </c>
      <c r="B9691" t="s">
        <v>12</v>
      </c>
      <c r="C9691" t="s">
        <v>64</v>
      </c>
      <c r="E9691" t="s">
        <v>65</v>
      </c>
      <c r="F9691" t="s">
        <v>65</v>
      </c>
      <c r="G9691" t="s">
        <v>15</v>
      </c>
      <c r="H9691" t="s">
        <v>33</v>
      </c>
      <c r="I9691" t="s">
        <v>34</v>
      </c>
      <c r="J9691" t="s">
        <v>191</v>
      </c>
      <c r="K9691" s="1">
        <v>45421</v>
      </c>
      <c r="L9691">
        <v>120</v>
      </c>
      <c r="M9691">
        <v>3</v>
      </c>
      <c r="N9691" t="s">
        <v>538</v>
      </c>
      <c r="O9691" t="s">
        <v>537</v>
      </c>
      <c r="P9691" t="s">
        <v>636</v>
      </c>
    </row>
    <row r="9692" spans="1:16" x14ac:dyDescent="0.25">
      <c r="A9692" t="s">
        <v>103</v>
      </c>
      <c r="B9692" t="s">
        <v>12</v>
      </c>
      <c r="C9692" t="s">
        <v>64</v>
      </c>
      <c r="E9692" t="s">
        <v>65</v>
      </c>
      <c r="F9692" t="s">
        <v>65</v>
      </c>
      <c r="G9692" t="s">
        <v>15</v>
      </c>
      <c r="H9692" t="s">
        <v>33</v>
      </c>
      <c r="I9692" t="s">
        <v>34</v>
      </c>
      <c r="J9692" t="s">
        <v>191</v>
      </c>
      <c r="K9692" s="1">
        <v>45422</v>
      </c>
      <c r="L9692">
        <v>240</v>
      </c>
      <c r="M9692">
        <v>3</v>
      </c>
      <c r="N9692" t="s">
        <v>538</v>
      </c>
      <c r="O9692" t="s">
        <v>537</v>
      </c>
      <c r="P9692" t="s">
        <v>636</v>
      </c>
    </row>
    <row r="9693" spans="1:16" x14ac:dyDescent="0.25">
      <c r="A9693" t="s">
        <v>103</v>
      </c>
      <c r="B9693" t="s">
        <v>12</v>
      </c>
      <c r="C9693" t="s">
        <v>64</v>
      </c>
      <c r="E9693" t="s">
        <v>65</v>
      </c>
      <c r="F9693" t="s">
        <v>65</v>
      </c>
      <c r="G9693" t="s">
        <v>15</v>
      </c>
      <c r="H9693" t="s">
        <v>33</v>
      </c>
      <c r="I9693" t="s">
        <v>34</v>
      </c>
      <c r="J9693" t="s">
        <v>191</v>
      </c>
      <c r="K9693" s="1">
        <v>45425</v>
      </c>
      <c r="L9693">
        <v>120</v>
      </c>
      <c r="M9693">
        <v>4</v>
      </c>
      <c r="N9693" t="s">
        <v>538</v>
      </c>
      <c r="O9693" t="s">
        <v>537</v>
      </c>
      <c r="P9693" t="s">
        <v>636</v>
      </c>
    </row>
    <row r="9694" spans="1:16" x14ac:dyDescent="0.25">
      <c r="A9694" t="s">
        <v>103</v>
      </c>
      <c r="B9694" t="s">
        <v>12</v>
      </c>
      <c r="C9694" t="s">
        <v>64</v>
      </c>
      <c r="E9694" t="s">
        <v>65</v>
      </c>
      <c r="F9694" t="s">
        <v>65</v>
      </c>
      <c r="G9694" t="s">
        <v>15</v>
      </c>
      <c r="H9694" t="s">
        <v>33</v>
      </c>
      <c r="I9694" t="s">
        <v>34</v>
      </c>
      <c r="J9694" t="s">
        <v>191</v>
      </c>
      <c r="K9694" s="1">
        <v>45426</v>
      </c>
      <c r="L9694">
        <v>150</v>
      </c>
      <c r="M9694">
        <v>4</v>
      </c>
      <c r="N9694" t="s">
        <v>538</v>
      </c>
      <c r="O9694" t="s">
        <v>537</v>
      </c>
      <c r="P9694" t="s">
        <v>636</v>
      </c>
    </row>
    <row r="9695" spans="1:16" x14ac:dyDescent="0.25">
      <c r="A9695" t="s">
        <v>103</v>
      </c>
      <c r="B9695" t="s">
        <v>12</v>
      </c>
      <c r="C9695" t="s">
        <v>64</v>
      </c>
      <c r="E9695" t="s">
        <v>65</v>
      </c>
      <c r="F9695" t="s">
        <v>65</v>
      </c>
      <c r="G9695" t="s">
        <v>15</v>
      </c>
      <c r="H9695" t="s">
        <v>33</v>
      </c>
      <c r="I9695" t="s">
        <v>34</v>
      </c>
      <c r="J9695" t="s">
        <v>191</v>
      </c>
      <c r="K9695" s="1">
        <v>45427</v>
      </c>
      <c r="L9695">
        <v>180</v>
      </c>
      <c r="M9695">
        <v>4</v>
      </c>
      <c r="N9695" t="s">
        <v>538</v>
      </c>
      <c r="O9695" t="s">
        <v>537</v>
      </c>
      <c r="P9695" t="s">
        <v>636</v>
      </c>
    </row>
    <row r="9696" spans="1:16" x14ac:dyDescent="0.25">
      <c r="A9696" t="s">
        <v>103</v>
      </c>
      <c r="B9696" t="s">
        <v>12</v>
      </c>
      <c r="C9696" t="s">
        <v>64</v>
      </c>
      <c r="E9696" t="s">
        <v>65</v>
      </c>
      <c r="F9696" t="s">
        <v>65</v>
      </c>
      <c r="G9696" t="s">
        <v>15</v>
      </c>
      <c r="H9696" t="s">
        <v>33</v>
      </c>
      <c r="I9696" t="s">
        <v>34</v>
      </c>
      <c r="J9696" t="s">
        <v>191</v>
      </c>
      <c r="K9696" s="1">
        <v>45428</v>
      </c>
      <c r="L9696">
        <v>120</v>
      </c>
      <c r="M9696">
        <v>4</v>
      </c>
      <c r="N9696" t="s">
        <v>538</v>
      </c>
      <c r="O9696" t="s">
        <v>537</v>
      </c>
      <c r="P9696" t="s">
        <v>636</v>
      </c>
    </row>
    <row r="9697" spans="1:16" x14ac:dyDescent="0.25">
      <c r="A9697" t="s">
        <v>103</v>
      </c>
      <c r="B9697" t="s">
        <v>12</v>
      </c>
      <c r="C9697" t="s">
        <v>64</v>
      </c>
      <c r="E9697" t="s">
        <v>65</v>
      </c>
      <c r="F9697" t="s">
        <v>65</v>
      </c>
      <c r="G9697" t="s">
        <v>15</v>
      </c>
      <c r="H9697" t="s">
        <v>33</v>
      </c>
      <c r="I9697" t="s">
        <v>34</v>
      </c>
      <c r="J9697" t="s">
        <v>191</v>
      </c>
      <c r="K9697" s="1">
        <v>45429</v>
      </c>
      <c r="L9697">
        <v>120</v>
      </c>
      <c r="M9697">
        <v>4</v>
      </c>
      <c r="N9697" t="s">
        <v>538</v>
      </c>
      <c r="O9697" t="s">
        <v>537</v>
      </c>
      <c r="P9697" t="s">
        <v>636</v>
      </c>
    </row>
    <row r="9698" spans="1:16" x14ac:dyDescent="0.25">
      <c r="A9698" t="s">
        <v>103</v>
      </c>
      <c r="B9698" t="s">
        <v>12</v>
      </c>
      <c r="C9698" t="s">
        <v>64</v>
      </c>
      <c r="E9698" t="s">
        <v>65</v>
      </c>
      <c r="F9698" t="s">
        <v>65</v>
      </c>
      <c r="G9698" t="s">
        <v>15</v>
      </c>
      <c r="H9698" t="s">
        <v>35</v>
      </c>
      <c r="I9698" t="s">
        <v>59</v>
      </c>
      <c r="J9698" t="s">
        <v>191</v>
      </c>
      <c r="K9698" s="1">
        <v>45404</v>
      </c>
      <c r="L9698">
        <v>30</v>
      </c>
      <c r="M9698">
        <v>1</v>
      </c>
      <c r="N9698" t="s">
        <v>538</v>
      </c>
      <c r="O9698" t="s">
        <v>537</v>
      </c>
      <c r="P9698" t="s">
        <v>636</v>
      </c>
    </row>
    <row r="9699" spans="1:16" x14ac:dyDescent="0.25">
      <c r="A9699" t="s">
        <v>103</v>
      </c>
      <c r="B9699" t="s">
        <v>12</v>
      </c>
      <c r="C9699" t="s">
        <v>64</v>
      </c>
      <c r="E9699" t="s">
        <v>65</v>
      </c>
      <c r="F9699" t="s">
        <v>65</v>
      </c>
      <c r="G9699" t="s">
        <v>15</v>
      </c>
      <c r="H9699" t="s">
        <v>35</v>
      </c>
      <c r="I9699" t="s">
        <v>59</v>
      </c>
      <c r="J9699" t="s">
        <v>191</v>
      </c>
      <c r="K9699" s="1">
        <v>45406</v>
      </c>
      <c r="L9699">
        <v>10.001999999999899</v>
      </c>
      <c r="M9699">
        <v>1</v>
      </c>
      <c r="N9699" t="s">
        <v>538</v>
      </c>
      <c r="O9699" t="s">
        <v>537</v>
      </c>
      <c r="P9699" t="s">
        <v>636</v>
      </c>
    </row>
    <row r="9700" spans="1:16" x14ac:dyDescent="0.25">
      <c r="A9700" t="s">
        <v>103</v>
      </c>
      <c r="B9700" t="s">
        <v>12</v>
      </c>
      <c r="C9700" t="s">
        <v>64</v>
      </c>
      <c r="E9700" t="s">
        <v>65</v>
      </c>
      <c r="F9700" t="s">
        <v>65</v>
      </c>
      <c r="G9700" t="s">
        <v>15</v>
      </c>
      <c r="H9700" t="s">
        <v>35</v>
      </c>
      <c r="I9700" t="s">
        <v>59</v>
      </c>
      <c r="J9700" t="s">
        <v>191</v>
      </c>
      <c r="K9700" s="1">
        <v>45408</v>
      </c>
      <c r="L9700">
        <v>10.001999999999899</v>
      </c>
      <c r="M9700">
        <v>1</v>
      </c>
      <c r="N9700" t="s">
        <v>538</v>
      </c>
      <c r="O9700" t="s">
        <v>537</v>
      </c>
      <c r="P9700" t="s">
        <v>636</v>
      </c>
    </row>
    <row r="9701" spans="1:16" x14ac:dyDescent="0.25">
      <c r="A9701" t="s">
        <v>103</v>
      </c>
      <c r="B9701" t="s">
        <v>12</v>
      </c>
      <c r="C9701" t="s">
        <v>64</v>
      </c>
      <c r="E9701" t="s">
        <v>65</v>
      </c>
      <c r="F9701" t="s">
        <v>65</v>
      </c>
      <c r="G9701" t="s">
        <v>15</v>
      </c>
      <c r="H9701" t="s">
        <v>35</v>
      </c>
      <c r="I9701" t="s">
        <v>59</v>
      </c>
      <c r="J9701" t="s">
        <v>191</v>
      </c>
      <c r="K9701" s="1">
        <v>45411</v>
      </c>
      <c r="L9701">
        <v>30</v>
      </c>
      <c r="M9701">
        <v>2</v>
      </c>
      <c r="N9701" t="s">
        <v>538</v>
      </c>
      <c r="O9701" t="s">
        <v>537</v>
      </c>
      <c r="P9701" t="s">
        <v>636</v>
      </c>
    </row>
    <row r="9702" spans="1:16" x14ac:dyDescent="0.25">
      <c r="A9702" t="s">
        <v>103</v>
      </c>
      <c r="B9702" t="s">
        <v>12</v>
      </c>
      <c r="C9702" t="s">
        <v>64</v>
      </c>
      <c r="E9702" t="s">
        <v>65</v>
      </c>
      <c r="F9702" t="s">
        <v>65</v>
      </c>
      <c r="G9702" t="s">
        <v>15</v>
      </c>
      <c r="H9702" t="s">
        <v>35</v>
      </c>
      <c r="I9702" t="s">
        <v>59</v>
      </c>
      <c r="J9702" t="s">
        <v>191</v>
      </c>
      <c r="K9702" s="1">
        <v>45421</v>
      </c>
      <c r="L9702">
        <v>60</v>
      </c>
      <c r="M9702">
        <v>3</v>
      </c>
      <c r="N9702" t="s">
        <v>538</v>
      </c>
      <c r="O9702" t="s">
        <v>537</v>
      </c>
      <c r="P9702" t="s">
        <v>636</v>
      </c>
    </row>
    <row r="9703" spans="1:16" x14ac:dyDescent="0.25">
      <c r="A9703" t="s">
        <v>103</v>
      </c>
      <c r="B9703" t="s">
        <v>12</v>
      </c>
      <c r="C9703" t="s">
        <v>64</v>
      </c>
      <c r="E9703" t="s">
        <v>65</v>
      </c>
      <c r="F9703" t="s">
        <v>65</v>
      </c>
      <c r="G9703" t="s">
        <v>15</v>
      </c>
      <c r="H9703" t="s">
        <v>35</v>
      </c>
      <c r="I9703" t="s">
        <v>70</v>
      </c>
      <c r="J9703" t="s">
        <v>191</v>
      </c>
      <c r="K9703" s="1">
        <v>45406</v>
      </c>
      <c r="L9703">
        <v>60</v>
      </c>
      <c r="M9703">
        <v>1</v>
      </c>
      <c r="N9703" t="s">
        <v>538</v>
      </c>
      <c r="O9703" t="s">
        <v>537</v>
      </c>
      <c r="P9703" t="s">
        <v>636</v>
      </c>
    </row>
    <row r="9704" spans="1:16" x14ac:dyDescent="0.25">
      <c r="A9704" t="s">
        <v>103</v>
      </c>
      <c r="B9704" t="s">
        <v>12</v>
      </c>
      <c r="C9704" t="s">
        <v>64</v>
      </c>
      <c r="E9704" t="s">
        <v>65</v>
      </c>
      <c r="F9704" t="s">
        <v>65</v>
      </c>
      <c r="G9704" t="s">
        <v>15</v>
      </c>
      <c r="H9704" t="s">
        <v>35</v>
      </c>
      <c r="I9704" t="s">
        <v>70</v>
      </c>
      <c r="J9704" t="s">
        <v>191</v>
      </c>
      <c r="K9704" s="1">
        <v>45412</v>
      </c>
      <c r="L9704">
        <v>30</v>
      </c>
      <c r="M9704">
        <v>2</v>
      </c>
      <c r="N9704" t="s">
        <v>538</v>
      </c>
      <c r="O9704" t="s">
        <v>537</v>
      </c>
      <c r="P9704" t="s">
        <v>636</v>
      </c>
    </row>
    <row r="9705" spans="1:16" x14ac:dyDescent="0.25">
      <c r="A9705" t="s">
        <v>103</v>
      </c>
      <c r="B9705" t="s">
        <v>12</v>
      </c>
      <c r="C9705" t="s">
        <v>64</v>
      </c>
      <c r="E9705" t="s">
        <v>65</v>
      </c>
      <c r="F9705" t="s">
        <v>65</v>
      </c>
      <c r="G9705" t="s">
        <v>15</v>
      </c>
      <c r="H9705" t="s">
        <v>35</v>
      </c>
      <c r="I9705" t="s">
        <v>71</v>
      </c>
      <c r="J9705" t="s">
        <v>191</v>
      </c>
      <c r="K9705" s="1">
        <v>45412</v>
      </c>
      <c r="L9705">
        <v>60</v>
      </c>
      <c r="M9705">
        <v>2</v>
      </c>
      <c r="N9705" t="s">
        <v>538</v>
      </c>
      <c r="O9705" t="s">
        <v>537</v>
      </c>
      <c r="P9705" t="s">
        <v>636</v>
      </c>
    </row>
    <row r="9706" spans="1:16" x14ac:dyDescent="0.25">
      <c r="A9706" t="s">
        <v>103</v>
      </c>
      <c r="B9706" t="s">
        <v>12</v>
      </c>
      <c r="C9706" t="s">
        <v>64</v>
      </c>
      <c r="E9706" t="s">
        <v>65</v>
      </c>
      <c r="F9706" t="s">
        <v>65</v>
      </c>
      <c r="G9706" t="s">
        <v>15</v>
      </c>
      <c r="H9706" t="s">
        <v>35</v>
      </c>
      <c r="I9706" t="s">
        <v>36</v>
      </c>
      <c r="J9706" t="s">
        <v>191</v>
      </c>
      <c r="K9706" s="1">
        <v>45404</v>
      </c>
      <c r="L9706">
        <v>30</v>
      </c>
      <c r="M9706">
        <v>1</v>
      </c>
      <c r="N9706" t="s">
        <v>538</v>
      </c>
      <c r="O9706" t="s">
        <v>537</v>
      </c>
      <c r="P9706" t="s">
        <v>636</v>
      </c>
    </row>
    <row r="9707" spans="1:16" x14ac:dyDescent="0.25">
      <c r="A9707" t="s">
        <v>103</v>
      </c>
      <c r="B9707" t="s">
        <v>12</v>
      </c>
      <c r="C9707" t="s">
        <v>64</v>
      </c>
      <c r="E9707" t="s">
        <v>65</v>
      </c>
      <c r="F9707" t="s">
        <v>65</v>
      </c>
      <c r="G9707" t="s">
        <v>15</v>
      </c>
      <c r="H9707" t="s">
        <v>35</v>
      </c>
      <c r="I9707" t="s">
        <v>36</v>
      </c>
      <c r="J9707" t="s">
        <v>191</v>
      </c>
      <c r="K9707" s="1">
        <v>45405</v>
      </c>
      <c r="L9707">
        <v>90</v>
      </c>
      <c r="M9707">
        <v>1</v>
      </c>
      <c r="N9707" t="s">
        <v>538</v>
      </c>
      <c r="O9707" t="s">
        <v>537</v>
      </c>
      <c r="P9707" t="s">
        <v>636</v>
      </c>
    </row>
    <row r="9708" spans="1:16" x14ac:dyDescent="0.25">
      <c r="A9708" t="s">
        <v>103</v>
      </c>
      <c r="B9708" t="s">
        <v>12</v>
      </c>
      <c r="C9708" t="s">
        <v>64</v>
      </c>
      <c r="E9708" t="s">
        <v>65</v>
      </c>
      <c r="F9708" t="s">
        <v>65</v>
      </c>
      <c r="G9708" t="s">
        <v>15</v>
      </c>
      <c r="H9708" t="s">
        <v>35</v>
      </c>
      <c r="I9708" t="s">
        <v>36</v>
      </c>
      <c r="J9708" t="s">
        <v>191</v>
      </c>
      <c r="K9708" s="1">
        <v>45411</v>
      </c>
      <c r="L9708">
        <v>30</v>
      </c>
      <c r="M9708">
        <v>2</v>
      </c>
      <c r="N9708" t="s">
        <v>538</v>
      </c>
      <c r="O9708" t="s">
        <v>537</v>
      </c>
      <c r="P9708" t="s">
        <v>636</v>
      </c>
    </row>
    <row r="9709" spans="1:16" x14ac:dyDescent="0.25">
      <c r="A9709" t="s">
        <v>103</v>
      </c>
      <c r="B9709" t="s">
        <v>12</v>
      </c>
      <c r="C9709" t="s">
        <v>64</v>
      </c>
      <c r="E9709" t="s">
        <v>65</v>
      </c>
      <c r="F9709" t="s">
        <v>65</v>
      </c>
      <c r="G9709" t="s">
        <v>15</v>
      </c>
      <c r="H9709" t="s">
        <v>35</v>
      </c>
      <c r="I9709" t="s">
        <v>36</v>
      </c>
      <c r="J9709" t="s">
        <v>191</v>
      </c>
      <c r="K9709" s="1">
        <v>45421</v>
      </c>
      <c r="L9709">
        <v>60</v>
      </c>
      <c r="M9709">
        <v>3</v>
      </c>
      <c r="N9709" t="s">
        <v>538</v>
      </c>
      <c r="O9709" t="s">
        <v>537</v>
      </c>
      <c r="P9709" t="s">
        <v>636</v>
      </c>
    </row>
    <row r="9710" spans="1:16" x14ac:dyDescent="0.25">
      <c r="A9710" t="s">
        <v>103</v>
      </c>
      <c r="B9710" t="s">
        <v>12</v>
      </c>
      <c r="C9710" t="s">
        <v>64</v>
      </c>
      <c r="E9710" t="s">
        <v>65</v>
      </c>
      <c r="F9710" t="s">
        <v>65</v>
      </c>
      <c r="G9710" t="s">
        <v>15</v>
      </c>
      <c r="H9710" t="s">
        <v>35</v>
      </c>
      <c r="I9710" t="s">
        <v>85</v>
      </c>
      <c r="J9710" t="s">
        <v>191</v>
      </c>
      <c r="K9710" s="1">
        <v>45406</v>
      </c>
      <c r="L9710">
        <v>30</v>
      </c>
      <c r="M9710">
        <v>1</v>
      </c>
      <c r="N9710" t="s">
        <v>538</v>
      </c>
      <c r="O9710" t="s">
        <v>537</v>
      </c>
      <c r="P9710" t="s">
        <v>636</v>
      </c>
    </row>
    <row r="9711" spans="1:16" x14ac:dyDescent="0.25">
      <c r="A9711" t="s">
        <v>103</v>
      </c>
      <c r="B9711" t="s">
        <v>12</v>
      </c>
      <c r="C9711" t="s">
        <v>64</v>
      </c>
      <c r="E9711" t="s">
        <v>65</v>
      </c>
      <c r="F9711" t="s">
        <v>65</v>
      </c>
      <c r="G9711" t="s">
        <v>15</v>
      </c>
      <c r="H9711" t="s">
        <v>35</v>
      </c>
      <c r="I9711" t="s">
        <v>60</v>
      </c>
      <c r="J9711" t="s">
        <v>191</v>
      </c>
      <c r="K9711" s="1">
        <v>45427</v>
      </c>
      <c r="L9711">
        <v>30</v>
      </c>
      <c r="M9711">
        <v>4</v>
      </c>
      <c r="N9711" t="s">
        <v>538</v>
      </c>
      <c r="O9711" t="s">
        <v>537</v>
      </c>
      <c r="P9711" t="s">
        <v>636</v>
      </c>
    </row>
    <row r="9712" spans="1:16" x14ac:dyDescent="0.25">
      <c r="A9712" t="s">
        <v>103</v>
      </c>
      <c r="B9712" t="s">
        <v>12</v>
      </c>
      <c r="C9712" t="s">
        <v>64</v>
      </c>
      <c r="E9712" t="s">
        <v>65</v>
      </c>
      <c r="F9712" t="s">
        <v>65</v>
      </c>
      <c r="G9712" t="s">
        <v>15</v>
      </c>
      <c r="H9712" t="s">
        <v>72</v>
      </c>
      <c r="I9712" t="s">
        <v>73</v>
      </c>
      <c r="J9712" t="s">
        <v>119</v>
      </c>
      <c r="K9712" s="1">
        <v>45413</v>
      </c>
      <c r="L9712">
        <v>10.001999999999899</v>
      </c>
      <c r="M9712">
        <v>2</v>
      </c>
      <c r="N9712" t="s">
        <v>538</v>
      </c>
      <c r="O9712" t="s">
        <v>537</v>
      </c>
      <c r="P9712" t="s">
        <v>636</v>
      </c>
    </row>
    <row r="9713" spans="1:16" x14ac:dyDescent="0.25">
      <c r="A9713" t="s">
        <v>103</v>
      </c>
      <c r="B9713" t="s">
        <v>12</v>
      </c>
      <c r="C9713" t="s">
        <v>64</v>
      </c>
      <c r="E9713" t="s">
        <v>65</v>
      </c>
      <c r="F9713" t="s">
        <v>65</v>
      </c>
      <c r="G9713" t="s">
        <v>15</v>
      </c>
      <c r="H9713" t="s">
        <v>72</v>
      </c>
      <c r="I9713" t="s">
        <v>74</v>
      </c>
      <c r="J9713" t="s">
        <v>119</v>
      </c>
      <c r="K9713" s="1">
        <v>45427</v>
      </c>
      <c r="L9713">
        <v>10.001999999999899</v>
      </c>
      <c r="M9713">
        <v>4</v>
      </c>
      <c r="N9713" t="s">
        <v>538</v>
      </c>
      <c r="O9713" t="s">
        <v>537</v>
      </c>
      <c r="P9713" t="s">
        <v>636</v>
      </c>
    </row>
    <row r="9714" spans="1:16" x14ac:dyDescent="0.25">
      <c r="A9714" t="s">
        <v>103</v>
      </c>
      <c r="B9714" t="s">
        <v>12</v>
      </c>
      <c r="C9714" t="s">
        <v>64</v>
      </c>
      <c r="E9714" t="s">
        <v>65</v>
      </c>
      <c r="F9714" t="s">
        <v>65</v>
      </c>
      <c r="G9714" t="s">
        <v>15</v>
      </c>
      <c r="H9714" t="s">
        <v>37</v>
      </c>
      <c r="I9714" t="s">
        <v>38</v>
      </c>
      <c r="J9714" t="s">
        <v>117</v>
      </c>
      <c r="K9714" s="1">
        <v>45404</v>
      </c>
      <c r="L9714">
        <v>30</v>
      </c>
      <c r="M9714">
        <v>1</v>
      </c>
      <c r="N9714" t="s">
        <v>538</v>
      </c>
      <c r="O9714" t="s">
        <v>537</v>
      </c>
      <c r="P9714" t="s">
        <v>636</v>
      </c>
    </row>
    <row r="9715" spans="1:16" x14ac:dyDescent="0.25">
      <c r="A9715" t="s">
        <v>103</v>
      </c>
      <c r="B9715" t="s">
        <v>12</v>
      </c>
      <c r="C9715" t="s">
        <v>64</v>
      </c>
      <c r="E9715" t="s">
        <v>65</v>
      </c>
      <c r="F9715" t="s">
        <v>65</v>
      </c>
      <c r="G9715" t="s">
        <v>15</v>
      </c>
      <c r="H9715" t="s">
        <v>37</v>
      </c>
      <c r="I9715" t="s">
        <v>38</v>
      </c>
      <c r="J9715" t="s">
        <v>117</v>
      </c>
      <c r="K9715" s="1">
        <v>45405</v>
      </c>
      <c r="L9715">
        <v>30</v>
      </c>
      <c r="M9715">
        <v>1</v>
      </c>
      <c r="N9715" t="s">
        <v>538</v>
      </c>
      <c r="O9715" t="s">
        <v>537</v>
      </c>
      <c r="P9715" t="s">
        <v>636</v>
      </c>
    </row>
    <row r="9716" spans="1:16" x14ac:dyDescent="0.25">
      <c r="A9716" t="s">
        <v>103</v>
      </c>
      <c r="B9716" t="s">
        <v>12</v>
      </c>
      <c r="C9716" t="s">
        <v>64</v>
      </c>
      <c r="E9716" t="s">
        <v>65</v>
      </c>
      <c r="F9716" t="s">
        <v>65</v>
      </c>
      <c r="G9716" t="s">
        <v>15</v>
      </c>
      <c r="H9716" t="s">
        <v>37</v>
      </c>
      <c r="I9716" t="s">
        <v>38</v>
      </c>
      <c r="J9716" t="s">
        <v>117</v>
      </c>
      <c r="K9716" s="1">
        <v>45407</v>
      </c>
      <c r="L9716">
        <v>10.001999999999899</v>
      </c>
      <c r="M9716">
        <v>1</v>
      </c>
      <c r="N9716" t="s">
        <v>538</v>
      </c>
      <c r="O9716" t="s">
        <v>537</v>
      </c>
      <c r="P9716" t="s">
        <v>636</v>
      </c>
    </row>
    <row r="9717" spans="1:16" x14ac:dyDescent="0.25">
      <c r="A9717" t="s">
        <v>103</v>
      </c>
      <c r="B9717" t="s">
        <v>12</v>
      </c>
      <c r="C9717" t="s">
        <v>64</v>
      </c>
      <c r="E9717" t="s">
        <v>65</v>
      </c>
      <c r="F9717" t="s">
        <v>65</v>
      </c>
      <c r="G9717" t="s">
        <v>15</v>
      </c>
      <c r="H9717" t="s">
        <v>37</v>
      </c>
      <c r="I9717" t="s">
        <v>38</v>
      </c>
      <c r="J9717" t="s">
        <v>117</v>
      </c>
      <c r="K9717" s="1">
        <v>45421</v>
      </c>
      <c r="L9717">
        <v>30</v>
      </c>
      <c r="M9717">
        <v>3</v>
      </c>
      <c r="N9717" t="s">
        <v>538</v>
      </c>
      <c r="O9717" t="s">
        <v>537</v>
      </c>
      <c r="P9717" t="s">
        <v>636</v>
      </c>
    </row>
    <row r="9718" spans="1:16" x14ac:dyDescent="0.25">
      <c r="A9718" t="s">
        <v>103</v>
      </c>
      <c r="B9718" t="s">
        <v>12</v>
      </c>
      <c r="C9718" t="s">
        <v>64</v>
      </c>
      <c r="E9718" t="s">
        <v>65</v>
      </c>
      <c r="F9718" t="s">
        <v>65</v>
      </c>
      <c r="G9718" t="s">
        <v>15</v>
      </c>
      <c r="H9718" t="s">
        <v>37</v>
      </c>
      <c r="I9718" t="s">
        <v>37</v>
      </c>
      <c r="J9718" t="s">
        <v>119</v>
      </c>
      <c r="K9718" s="1">
        <v>45404</v>
      </c>
      <c r="L9718">
        <v>60</v>
      </c>
      <c r="M9718">
        <v>1</v>
      </c>
      <c r="N9718" t="s">
        <v>538</v>
      </c>
      <c r="O9718" t="s">
        <v>537</v>
      </c>
      <c r="P9718" t="s">
        <v>636</v>
      </c>
    </row>
    <row r="9719" spans="1:16" x14ac:dyDescent="0.25">
      <c r="A9719" t="s">
        <v>103</v>
      </c>
      <c r="B9719" t="s">
        <v>12</v>
      </c>
      <c r="C9719" t="s">
        <v>64</v>
      </c>
      <c r="E9719" t="s">
        <v>65</v>
      </c>
      <c r="F9719" t="s">
        <v>65</v>
      </c>
      <c r="G9719" t="s">
        <v>15</v>
      </c>
      <c r="H9719" t="s">
        <v>37</v>
      </c>
      <c r="I9719" t="s">
        <v>37</v>
      </c>
      <c r="J9719" t="s">
        <v>119</v>
      </c>
      <c r="K9719" s="1">
        <v>45405</v>
      </c>
      <c r="L9719">
        <v>60</v>
      </c>
      <c r="M9719">
        <v>1</v>
      </c>
      <c r="N9719" t="s">
        <v>538</v>
      </c>
      <c r="O9719" t="s">
        <v>537</v>
      </c>
      <c r="P9719" t="s">
        <v>636</v>
      </c>
    </row>
    <row r="9720" spans="1:16" x14ac:dyDescent="0.25">
      <c r="A9720" t="s">
        <v>103</v>
      </c>
      <c r="B9720" t="s">
        <v>12</v>
      </c>
      <c r="C9720" t="s">
        <v>64</v>
      </c>
      <c r="E9720" t="s">
        <v>65</v>
      </c>
      <c r="F9720" t="s">
        <v>65</v>
      </c>
      <c r="G9720" t="s">
        <v>15</v>
      </c>
      <c r="H9720" t="s">
        <v>37</v>
      </c>
      <c r="I9720" t="s">
        <v>37</v>
      </c>
      <c r="J9720" t="s">
        <v>119</v>
      </c>
      <c r="K9720" s="1">
        <v>45406</v>
      </c>
      <c r="L9720">
        <v>60</v>
      </c>
      <c r="M9720">
        <v>1</v>
      </c>
      <c r="N9720" t="s">
        <v>538</v>
      </c>
      <c r="O9720" t="s">
        <v>537</v>
      </c>
      <c r="P9720" t="s">
        <v>636</v>
      </c>
    </row>
    <row r="9721" spans="1:16" x14ac:dyDescent="0.25">
      <c r="A9721" t="s">
        <v>103</v>
      </c>
      <c r="B9721" t="s">
        <v>12</v>
      </c>
      <c r="C9721" t="s">
        <v>64</v>
      </c>
      <c r="E9721" t="s">
        <v>65</v>
      </c>
      <c r="F9721" t="s">
        <v>65</v>
      </c>
      <c r="G9721" t="s">
        <v>15</v>
      </c>
      <c r="H9721" t="s">
        <v>37</v>
      </c>
      <c r="I9721" t="s">
        <v>37</v>
      </c>
      <c r="J9721" t="s">
        <v>119</v>
      </c>
      <c r="K9721" s="1">
        <v>45407</v>
      </c>
      <c r="L9721">
        <v>30</v>
      </c>
      <c r="M9721">
        <v>1</v>
      </c>
      <c r="N9721" t="s">
        <v>538</v>
      </c>
      <c r="O9721" t="s">
        <v>537</v>
      </c>
      <c r="P9721" t="s">
        <v>636</v>
      </c>
    </row>
    <row r="9722" spans="1:16" x14ac:dyDescent="0.25">
      <c r="A9722" t="s">
        <v>103</v>
      </c>
      <c r="B9722" t="s">
        <v>12</v>
      </c>
      <c r="C9722" t="s">
        <v>64</v>
      </c>
      <c r="E9722" t="s">
        <v>65</v>
      </c>
      <c r="F9722" t="s">
        <v>65</v>
      </c>
      <c r="G9722" t="s">
        <v>15</v>
      </c>
      <c r="H9722" t="s">
        <v>37</v>
      </c>
      <c r="I9722" t="s">
        <v>37</v>
      </c>
      <c r="J9722" t="s">
        <v>119</v>
      </c>
      <c r="K9722" s="1">
        <v>45408</v>
      </c>
      <c r="L9722">
        <v>30</v>
      </c>
      <c r="M9722">
        <v>1</v>
      </c>
      <c r="N9722" t="s">
        <v>538</v>
      </c>
      <c r="O9722" t="s">
        <v>537</v>
      </c>
      <c r="P9722" t="s">
        <v>636</v>
      </c>
    </row>
    <row r="9723" spans="1:16" x14ac:dyDescent="0.25">
      <c r="A9723" t="s">
        <v>103</v>
      </c>
      <c r="B9723" t="s">
        <v>12</v>
      </c>
      <c r="C9723" t="s">
        <v>64</v>
      </c>
      <c r="E9723" t="s">
        <v>65</v>
      </c>
      <c r="F9723" t="s">
        <v>65</v>
      </c>
      <c r="G9723" t="s">
        <v>15</v>
      </c>
      <c r="H9723" t="s">
        <v>37</v>
      </c>
      <c r="I9723" t="s">
        <v>37</v>
      </c>
      <c r="J9723" t="s">
        <v>119</v>
      </c>
      <c r="K9723" s="1">
        <v>45411</v>
      </c>
      <c r="L9723">
        <v>30</v>
      </c>
      <c r="M9723">
        <v>2</v>
      </c>
      <c r="N9723" t="s">
        <v>538</v>
      </c>
      <c r="O9723" t="s">
        <v>537</v>
      </c>
      <c r="P9723" t="s">
        <v>636</v>
      </c>
    </row>
    <row r="9724" spans="1:16" x14ac:dyDescent="0.25">
      <c r="A9724" t="s">
        <v>103</v>
      </c>
      <c r="B9724" t="s">
        <v>12</v>
      </c>
      <c r="C9724" t="s">
        <v>64</v>
      </c>
      <c r="E9724" t="s">
        <v>65</v>
      </c>
      <c r="F9724" t="s">
        <v>65</v>
      </c>
      <c r="G9724" t="s">
        <v>15</v>
      </c>
      <c r="H9724" t="s">
        <v>37</v>
      </c>
      <c r="I9724" t="s">
        <v>37</v>
      </c>
      <c r="J9724" t="s">
        <v>119</v>
      </c>
      <c r="K9724" s="1">
        <v>45412</v>
      </c>
      <c r="L9724">
        <v>30</v>
      </c>
      <c r="M9724">
        <v>2</v>
      </c>
      <c r="N9724" t="s">
        <v>538</v>
      </c>
      <c r="O9724" t="s">
        <v>537</v>
      </c>
      <c r="P9724" t="s">
        <v>636</v>
      </c>
    </row>
    <row r="9725" spans="1:16" x14ac:dyDescent="0.25">
      <c r="A9725" t="s">
        <v>103</v>
      </c>
      <c r="B9725" t="s">
        <v>12</v>
      </c>
      <c r="C9725" t="s">
        <v>64</v>
      </c>
      <c r="E9725" t="s">
        <v>65</v>
      </c>
      <c r="F9725" t="s">
        <v>65</v>
      </c>
      <c r="G9725" t="s">
        <v>15</v>
      </c>
      <c r="H9725" t="s">
        <v>37</v>
      </c>
      <c r="I9725" t="s">
        <v>37</v>
      </c>
      <c r="J9725" t="s">
        <v>119</v>
      </c>
      <c r="K9725" s="1">
        <v>45413</v>
      </c>
      <c r="L9725">
        <v>60</v>
      </c>
      <c r="M9725">
        <v>2</v>
      </c>
      <c r="N9725" t="s">
        <v>538</v>
      </c>
      <c r="O9725" t="s">
        <v>537</v>
      </c>
      <c r="P9725" t="s">
        <v>636</v>
      </c>
    </row>
    <row r="9726" spans="1:16" x14ac:dyDescent="0.25">
      <c r="A9726" t="s">
        <v>103</v>
      </c>
      <c r="B9726" t="s">
        <v>12</v>
      </c>
      <c r="C9726" t="s">
        <v>64</v>
      </c>
      <c r="E9726" t="s">
        <v>65</v>
      </c>
      <c r="F9726" t="s">
        <v>65</v>
      </c>
      <c r="G9726" t="s">
        <v>15</v>
      </c>
      <c r="H9726" t="s">
        <v>37</v>
      </c>
      <c r="I9726" t="s">
        <v>37</v>
      </c>
      <c r="J9726" t="s">
        <v>119</v>
      </c>
      <c r="K9726" s="1">
        <v>45414</v>
      </c>
      <c r="L9726">
        <v>60</v>
      </c>
      <c r="M9726">
        <v>2</v>
      </c>
      <c r="N9726" t="s">
        <v>538</v>
      </c>
      <c r="O9726" t="s">
        <v>537</v>
      </c>
      <c r="P9726" t="s">
        <v>636</v>
      </c>
    </row>
    <row r="9727" spans="1:16" x14ac:dyDescent="0.25">
      <c r="A9727" t="s">
        <v>103</v>
      </c>
      <c r="B9727" t="s">
        <v>12</v>
      </c>
      <c r="C9727" t="s">
        <v>64</v>
      </c>
      <c r="E9727" t="s">
        <v>65</v>
      </c>
      <c r="F9727" t="s">
        <v>65</v>
      </c>
      <c r="G9727" t="s">
        <v>15</v>
      </c>
      <c r="H9727" t="s">
        <v>37</v>
      </c>
      <c r="I9727" t="s">
        <v>37</v>
      </c>
      <c r="J9727" t="s">
        <v>119</v>
      </c>
      <c r="K9727" s="1">
        <v>45415</v>
      </c>
      <c r="L9727">
        <v>60</v>
      </c>
      <c r="M9727">
        <v>2</v>
      </c>
      <c r="N9727" t="s">
        <v>538</v>
      </c>
      <c r="O9727" t="s">
        <v>537</v>
      </c>
      <c r="P9727" t="s">
        <v>636</v>
      </c>
    </row>
    <row r="9728" spans="1:16" x14ac:dyDescent="0.25">
      <c r="A9728" t="s">
        <v>103</v>
      </c>
      <c r="B9728" t="s">
        <v>12</v>
      </c>
      <c r="C9728" t="s">
        <v>64</v>
      </c>
      <c r="E9728" t="s">
        <v>65</v>
      </c>
      <c r="F9728" t="s">
        <v>65</v>
      </c>
      <c r="G9728" t="s">
        <v>15</v>
      </c>
      <c r="H9728" t="s">
        <v>37</v>
      </c>
      <c r="I9728" t="s">
        <v>37</v>
      </c>
      <c r="J9728" t="s">
        <v>119</v>
      </c>
      <c r="K9728" s="1">
        <v>45419</v>
      </c>
      <c r="L9728">
        <v>60</v>
      </c>
      <c r="M9728">
        <v>3</v>
      </c>
      <c r="N9728" t="s">
        <v>538</v>
      </c>
      <c r="O9728" t="s">
        <v>537</v>
      </c>
      <c r="P9728" t="s">
        <v>636</v>
      </c>
    </row>
    <row r="9729" spans="1:16" x14ac:dyDescent="0.25">
      <c r="A9729" t="s">
        <v>103</v>
      </c>
      <c r="B9729" t="s">
        <v>12</v>
      </c>
      <c r="C9729" t="s">
        <v>64</v>
      </c>
      <c r="E9729" t="s">
        <v>65</v>
      </c>
      <c r="F9729" t="s">
        <v>65</v>
      </c>
      <c r="G9729" t="s">
        <v>15</v>
      </c>
      <c r="H9729" t="s">
        <v>37</v>
      </c>
      <c r="I9729" t="s">
        <v>37</v>
      </c>
      <c r="J9729" t="s">
        <v>119</v>
      </c>
      <c r="K9729" s="1">
        <v>45421</v>
      </c>
      <c r="L9729">
        <v>30</v>
      </c>
      <c r="M9729">
        <v>3</v>
      </c>
      <c r="N9729" t="s">
        <v>538</v>
      </c>
      <c r="O9729" t="s">
        <v>537</v>
      </c>
      <c r="P9729" t="s">
        <v>636</v>
      </c>
    </row>
    <row r="9730" spans="1:16" x14ac:dyDescent="0.25">
      <c r="A9730" t="s">
        <v>103</v>
      </c>
      <c r="B9730" t="s">
        <v>12</v>
      </c>
      <c r="C9730" t="s">
        <v>64</v>
      </c>
      <c r="E9730" t="s">
        <v>65</v>
      </c>
      <c r="F9730" t="s">
        <v>65</v>
      </c>
      <c r="G9730" t="s">
        <v>15</v>
      </c>
      <c r="H9730" t="s">
        <v>37</v>
      </c>
      <c r="I9730" t="s">
        <v>37</v>
      </c>
      <c r="J9730" t="s">
        <v>119</v>
      </c>
      <c r="K9730" s="1">
        <v>45425</v>
      </c>
      <c r="L9730">
        <v>30</v>
      </c>
      <c r="M9730">
        <v>4</v>
      </c>
      <c r="N9730" t="s">
        <v>538</v>
      </c>
      <c r="O9730" t="s">
        <v>537</v>
      </c>
      <c r="P9730" t="s">
        <v>636</v>
      </c>
    </row>
    <row r="9731" spans="1:16" x14ac:dyDescent="0.25">
      <c r="A9731" t="s">
        <v>103</v>
      </c>
      <c r="B9731" t="s">
        <v>12</v>
      </c>
      <c r="C9731" t="s">
        <v>64</v>
      </c>
      <c r="E9731" t="s">
        <v>65</v>
      </c>
      <c r="F9731" t="s">
        <v>65</v>
      </c>
      <c r="G9731" t="s">
        <v>15</v>
      </c>
      <c r="H9731" t="s">
        <v>37</v>
      </c>
      <c r="I9731" t="s">
        <v>37</v>
      </c>
      <c r="J9731" t="s">
        <v>119</v>
      </c>
      <c r="K9731" s="1">
        <v>45426</v>
      </c>
      <c r="L9731">
        <v>210</v>
      </c>
      <c r="M9731">
        <v>4</v>
      </c>
      <c r="N9731" t="s">
        <v>538</v>
      </c>
      <c r="O9731" t="s">
        <v>537</v>
      </c>
      <c r="P9731" t="s">
        <v>636</v>
      </c>
    </row>
    <row r="9732" spans="1:16" x14ac:dyDescent="0.25">
      <c r="A9732" t="s">
        <v>103</v>
      </c>
      <c r="B9732" t="s">
        <v>12</v>
      </c>
      <c r="C9732" t="s">
        <v>64</v>
      </c>
      <c r="E9732" t="s">
        <v>65</v>
      </c>
      <c r="F9732" t="s">
        <v>65</v>
      </c>
      <c r="G9732" t="s">
        <v>15</v>
      </c>
      <c r="H9732" t="s">
        <v>37</v>
      </c>
      <c r="I9732" t="s">
        <v>37</v>
      </c>
      <c r="J9732" t="s">
        <v>119</v>
      </c>
      <c r="K9732" s="1">
        <v>45427</v>
      </c>
      <c r="L9732">
        <v>90</v>
      </c>
      <c r="M9732">
        <v>4</v>
      </c>
      <c r="N9732" t="s">
        <v>538</v>
      </c>
      <c r="O9732" t="s">
        <v>537</v>
      </c>
      <c r="P9732" t="s">
        <v>636</v>
      </c>
    </row>
    <row r="9733" spans="1:16" x14ac:dyDescent="0.25">
      <c r="A9733" t="s">
        <v>103</v>
      </c>
      <c r="B9733" t="s">
        <v>12</v>
      </c>
      <c r="C9733" t="s">
        <v>64</v>
      </c>
      <c r="E9733" t="s">
        <v>65</v>
      </c>
      <c r="F9733" t="s">
        <v>65</v>
      </c>
      <c r="G9733" t="s">
        <v>15</v>
      </c>
      <c r="H9733" t="s">
        <v>37</v>
      </c>
      <c r="I9733" t="s">
        <v>37</v>
      </c>
      <c r="J9733" t="s">
        <v>119</v>
      </c>
      <c r="K9733" s="1">
        <v>45428</v>
      </c>
      <c r="L9733">
        <v>30</v>
      </c>
      <c r="M9733">
        <v>4</v>
      </c>
      <c r="N9733" t="s">
        <v>538</v>
      </c>
      <c r="O9733" t="s">
        <v>537</v>
      </c>
      <c r="P9733" t="s">
        <v>636</v>
      </c>
    </row>
    <row r="9734" spans="1:16" x14ac:dyDescent="0.25">
      <c r="A9734" t="s">
        <v>103</v>
      </c>
      <c r="B9734" t="s">
        <v>12</v>
      </c>
      <c r="C9734" t="s">
        <v>64</v>
      </c>
      <c r="E9734" t="s">
        <v>65</v>
      </c>
      <c r="F9734" t="s">
        <v>65</v>
      </c>
      <c r="G9734" t="s">
        <v>15</v>
      </c>
      <c r="H9734" t="s">
        <v>37</v>
      </c>
      <c r="I9734" t="s">
        <v>37</v>
      </c>
      <c r="J9734" t="s">
        <v>119</v>
      </c>
      <c r="K9734" s="1">
        <v>45429</v>
      </c>
      <c r="L9734">
        <v>90</v>
      </c>
      <c r="M9734">
        <v>4</v>
      </c>
      <c r="N9734" t="s">
        <v>538</v>
      </c>
      <c r="O9734" t="s">
        <v>537</v>
      </c>
      <c r="P9734" t="s">
        <v>636</v>
      </c>
    </row>
    <row r="9735" spans="1:16" x14ac:dyDescent="0.25">
      <c r="A9735" t="s">
        <v>103</v>
      </c>
      <c r="B9735" t="s">
        <v>12</v>
      </c>
      <c r="C9735" t="s">
        <v>64</v>
      </c>
      <c r="E9735" t="s">
        <v>65</v>
      </c>
      <c r="F9735" t="s">
        <v>65</v>
      </c>
      <c r="G9735" t="s">
        <v>15</v>
      </c>
      <c r="H9735" t="s">
        <v>37</v>
      </c>
      <c r="I9735" t="s">
        <v>39</v>
      </c>
      <c r="J9735" t="s">
        <v>119</v>
      </c>
      <c r="K9735" s="1">
        <v>45404</v>
      </c>
      <c r="L9735">
        <v>30</v>
      </c>
      <c r="M9735">
        <v>1</v>
      </c>
      <c r="N9735" t="s">
        <v>538</v>
      </c>
      <c r="O9735" t="s">
        <v>537</v>
      </c>
      <c r="P9735" t="s">
        <v>636</v>
      </c>
    </row>
    <row r="9736" spans="1:16" x14ac:dyDescent="0.25">
      <c r="A9736" t="s">
        <v>103</v>
      </c>
      <c r="B9736" t="s">
        <v>12</v>
      </c>
      <c r="C9736" t="s">
        <v>64</v>
      </c>
      <c r="E9736" t="s">
        <v>65</v>
      </c>
      <c r="F9736" t="s">
        <v>65</v>
      </c>
      <c r="G9736" t="s">
        <v>15</v>
      </c>
      <c r="H9736" t="s">
        <v>37</v>
      </c>
      <c r="I9736" t="s">
        <v>39</v>
      </c>
      <c r="J9736" t="s">
        <v>119</v>
      </c>
      <c r="K9736" s="1">
        <v>45414</v>
      </c>
      <c r="L9736">
        <v>60</v>
      </c>
      <c r="M9736">
        <v>2</v>
      </c>
      <c r="N9736" t="s">
        <v>538</v>
      </c>
      <c r="O9736" t="s">
        <v>537</v>
      </c>
      <c r="P9736" t="s">
        <v>636</v>
      </c>
    </row>
    <row r="9737" spans="1:16" x14ac:dyDescent="0.25">
      <c r="A9737" t="s">
        <v>103</v>
      </c>
      <c r="B9737" t="s">
        <v>12</v>
      </c>
      <c r="C9737" t="s">
        <v>64</v>
      </c>
      <c r="E9737" t="s">
        <v>65</v>
      </c>
      <c r="F9737" t="s">
        <v>65</v>
      </c>
      <c r="G9737" t="s">
        <v>15</v>
      </c>
      <c r="H9737" t="s">
        <v>37</v>
      </c>
      <c r="I9737" t="s">
        <v>91</v>
      </c>
      <c r="J9737" t="s">
        <v>119</v>
      </c>
      <c r="K9737" s="1">
        <v>45404</v>
      </c>
      <c r="L9737">
        <v>30</v>
      </c>
      <c r="M9737">
        <v>1</v>
      </c>
      <c r="N9737" t="s">
        <v>538</v>
      </c>
      <c r="O9737" t="s">
        <v>537</v>
      </c>
      <c r="P9737" t="s">
        <v>636</v>
      </c>
    </row>
    <row r="9738" spans="1:16" x14ac:dyDescent="0.25">
      <c r="A9738" t="s">
        <v>103</v>
      </c>
      <c r="B9738" t="s">
        <v>12</v>
      </c>
      <c r="C9738" t="s">
        <v>64</v>
      </c>
      <c r="E9738" t="s">
        <v>65</v>
      </c>
      <c r="F9738" t="s">
        <v>65</v>
      </c>
      <c r="G9738" t="s">
        <v>15</v>
      </c>
      <c r="H9738" t="s">
        <v>37</v>
      </c>
      <c r="I9738" t="s">
        <v>91</v>
      </c>
      <c r="J9738" t="s">
        <v>119</v>
      </c>
      <c r="K9738" s="1">
        <v>45414</v>
      </c>
      <c r="L9738">
        <v>30</v>
      </c>
      <c r="M9738">
        <v>2</v>
      </c>
      <c r="N9738" t="s">
        <v>538</v>
      </c>
      <c r="O9738" t="s">
        <v>537</v>
      </c>
      <c r="P9738" t="s">
        <v>636</v>
      </c>
    </row>
    <row r="9739" spans="1:16" x14ac:dyDescent="0.25">
      <c r="A9739" t="s">
        <v>103</v>
      </c>
      <c r="B9739" t="s">
        <v>12</v>
      </c>
      <c r="C9739" t="s">
        <v>64</v>
      </c>
      <c r="E9739" t="s">
        <v>65</v>
      </c>
      <c r="F9739" t="s">
        <v>65</v>
      </c>
      <c r="G9739" t="s">
        <v>15</v>
      </c>
      <c r="H9739" t="s">
        <v>37</v>
      </c>
      <c r="I9739" t="s">
        <v>91</v>
      </c>
      <c r="J9739" t="s">
        <v>119</v>
      </c>
      <c r="K9739" s="1">
        <v>45419</v>
      </c>
      <c r="L9739">
        <v>10.001999999999899</v>
      </c>
      <c r="M9739">
        <v>3</v>
      </c>
      <c r="N9739" t="s">
        <v>538</v>
      </c>
      <c r="O9739" t="s">
        <v>537</v>
      </c>
      <c r="P9739" t="s">
        <v>636</v>
      </c>
    </row>
    <row r="9740" spans="1:16" x14ac:dyDescent="0.25">
      <c r="A9740" t="s">
        <v>103</v>
      </c>
      <c r="B9740" t="s">
        <v>12</v>
      </c>
      <c r="C9740" t="s">
        <v>64</v>
      </c>
      <c r="E9740" t="s">
        <v>65</v>
      </c>
      <c r="F9740" t="s">
        <v>65</v>
      </c>
      <c r="G9740" t="s">
        <v>15</v>
      </c>
      <c r="H9740" t="s">
        <v>37</v>
      </c>
      <c r="I9740" t="s">
        <v>91</v>
      </c>
      <c r="J9740" t="s">
        <v>119</v>
      </c>
      <c r="K9740" s="1">
        <v>45421</v>
      </c>
      <c r="L9740">
        <v>30</v>
      </c>
      <c r="M9740">
        <v>3</v>
      </c>
      <c r="N9740" t="s">
        <v>538</v>
      </c>
      <c r="O9740" t="s">
        <v>537</v>
      </c>
      <c r="P9740" t="s">
        <v>636</v>
      </c>
    </row>
    <row r="9741" spans="1:16" x14ac:dyDescent="0.25">
      <c r="A9741" t="s">
        <v>103</v>
      </c>
      <c r="B9741" t="s">
        <v>12</v>
      </c>
      <c r="C9741" t="s">
        <v>64</v>
      </c>
      <c r="E9741" t="s">
        <v>65</v>
      </c>
      <c r="F9741" t="s">
        <v>65</v>
      </c>
      <c r="G9741" t="s">
        <v>15</v>
      </c>
      <c r="H9741" t="s">
        <v>524</v>
      </c>
      <c r="I9741" t="s">
        <v>40</v>
      </c>
      <c r="J9741" t="s">
        <v>117</v>
      </c>
      <c r="K9741" s="1">
        <v>45407</v>
      </c>
      <c r="L9741">
        <v>10.001999999999899</v>
      </c>
      <c r="M9741">
        <v>1</v>
      </c>
      <c r="N9741" t="s">
        <v>538</v>
      </c>
      <c r="O9741" t="s">
        <v>537</v>
      </c>
      <c r="P9741" t="s">
        <v>636</v>
      </c>
    </row>
    <row r="9742" spans="1:16" x14ac:dyDescent="0.25">
      <c r="A9742" t="s">
        <v>103</v>
      </c>
      <c r="B9742" t="s">
        <v>12</v>
      </c>
      <c r="C9742" t="s">
        <v>64</v>
      </c>
      <c r="E9742" t="s">
        <v>65</v>
      </c>
      <c r="F9742" t="s">
        <v>65</v>
      </c>
      <c r="G9742" t="s">
        <v>15</v>
      </c>
      <c r="H9742" t="s">
        <v>524</v>
      </c>
      <c r="I9742" t="s">
        <v>41</v>
      </c>
      <c r="J9742" t="s">
        <v>117</v>
      </c>
      <c r="K9742" s="1">
        <v>45405</v>
      </c>
      <c r="L9742">
        <v>10.001999999999899</v>
      </c>
      <c r="M9742">
        <v>1</v>
      </c>
      <c r="N9742" t="s">
        <v>538</v>
      </c>
      <c r="O9742" t="s">
        <v>537</v>
      </c>
      <c r="P9742" t="s">
        <v>636</v>
      </c>
    </row>
    <row r="9743" spans="1:16" x14ac:dyDescent="0.25">
      <c r="A9743" t="s">
        <v>103</v>
      </c>
      <c r="B9743" t="s">
        <v>12</v>
      </c>
      <c r="C9743" t="s">
        <v>64</v>
      </c>
      <c r="E9743" t="s">
        <v>65</v>
      </c>
      <c r="F9743" t="s">
        <v>65</v>
      </c>
      <c r="G9743" t="s">
        <v>15</v>
      </c>
      <c r="H9743" t="s">
        <v>524</v>
      </c>
      <c r="I9743" t="s">
        <v>41</v>
      </c>
      <c r="J9743" t="s">
        <v>117</v>
      </c>
      <c r="K9743" s="1">
        <v>45407</v>
      </c>
      <c r="L9743">
        <v>30</v>
      </c>
      <c r="M9743">
        <v>1</v>
      </c>
      <c r="N9743" t="s">
        <v>538</v>
      </c>
      <c r="O9743" t="s">
        <v>537</v>
      </c>
      <c r="P9743" t="s">
        <v>636</v>
      </c>
    </row>
    <row r="9744" spans="1:16" x14ac:dyDescent="0.25">
      <c r="A9744" t="s">
        <v>103</v>
      </c>
      <c r="B9744" t="s">
        <v>12</v>
      </c>
      <c r="C9744" t="s">
        <v>64</v>
      </c>
      <c r="E9744" t="s">
        <v>65</v>
      </c>
      <c r="F9744" t="s">
        <v>65</v>
      </c>
      <c r="G9744" t="s">
        <v>15</v>
      </c>
      <c r="H9744" t="s">
        <v>524</v>
      </c>
      <c r="I9744" t="s">
        <v>41</v>
      </c>
      <c r="J9744" t="s">
        <v>117</v>
      </c>
      <c r="K9744" s="1">
        <v>45408</v>
      </c>
      <c r="L9744">
        <v>10.001999999999899</v>
      </c>
      <c r="M9744">
        <v>1</v>
      </c>
      <c r="N9744" t="s">
        <v>538</v>
      </c>
      <c r="O9744" t="s">
        <v>537</v>
      </c>
      <c r="P9744" t="s">
        <v>636</v>
      </c>
    </row>
    <row r="9745" spans="1:16" x14ac:dyDescent="0.25">
      <c r="A9745" t="s">
        <v>103</v>
      </c>
      <c r="B9745" t="s">
        <v>12</v>
      </c>
      <c r="C9745" t="s">
        <v>64</v>
      </c>
      <c r="E9745" t="s">
        <v>65</v>
      </c>
      <c r="F9745" t="s">
        <v>65</v>
      </c>
      <c r="G9745" t="s">
        <v>15</v>
      </c>
      <c r="H9745" t="s">
        <v>524</v>
      </c>
      <c r="I9745" t="s">
        <v>41</v>
      </c>
      <c r="J9745" t="s">
        <v>117</v>
      </c>
      <c r="K9745" s="1">
        <v>45411</v>
      </c>
      <c r="L9745">
        <v>60</v>
      </c>
      <c r="M9745">
        <v>2</v>
      </c>
      <c r="N9745" t="s">
        <v>538</v>
      </c>
      <c r="O9745" t="s">
        <v>537</v>
      </c>
      <c r="P9745" t="s">
        <v>636</v>
      </c>
    </row>
    <row r="9746" spans="1:16" x14ac:dyDescent="0.25">
      <c r="A9746" t="s">
        <v>103</v>
      </c>
      <c r="B9746" t="s">
        <v>12</v>
      </c>
      <c r="C9746" t="s">
        <v>64</v>
      </c>
      <c r="E9746" t="s">
        <v>65</v>
      </c>
      <c r="F9746" t="s">
        <v>65</v>
      </c>
      <c r="G9746" t="s">
        <v>15</v>
      </c>
      <c r="H9746" t="s">
        <v>524</v>
      </c>
      <c r="I9746" t="s">
        <v>41</v>
      </c>
      <c r="J9746" t="s">
        <v>117</v>
      </c>
      <c r="K9746" s="1">
        <v>45413</v>
      </c>
      <c r="L9746">
        <v>30</v>
      </c>
      <c r="M9746">
        <v>2</v>
      </c>
      <c r="N9746" t="s">
        <v>538</v>
      </c>
      <c r="O9746" t="s">
        <v>537</v>
      </c>
      <c r="P9746" t="s">
        <v>636</v>
      </c>
    </row>
    <row r="9747" spans="1:16" x14ac:dyDescent="0.25">
      <c r="A9747" t="s">
        <v>103</v>
      </c>
      <c r="B9747" t="s">
        <v>12</v>
      </c>
      <c r="C9747" t="s">
        <v>64</v>
      </c>
      <c r="E9747" t="s">
        <v>65</v>
      </c>
      <c r="F9747" t="s">
        <v>65</v>
      </c>
      <c r="G9747" t="s">
        <v>15</v>
      </c>
      <c r="H9747" t="s">
        <v>524</v>
      </c>
      <c r="I9747" t="s">
        <v>41</v>
      </c>
      <c r="J9747" t="s">
        <v>117</v>
      </c>
      <c r="K9747" s="1">
        <v>45421</v>
      </c>
      <c r="L9747">
        <v>30</v>
      </c>
      <c r="M9747">
        <v>3</v>
      </c>
      <c r="N9747" t="s">
        <v>538</v>
      </c>
      <c r="O9747" t="s">
        <v>537</v>
      </c>
      <c r="P9747" t="s">
        <v>636</v>
      </c>
    </row>
    <row r="9748" spans="1:16" x14ac:dyDescent="0.25">
      <c r="A9748" t="s">
        <v>103</v>
      </c>
      <c r="B9748" t="s">
        <v>12</v>
      </c>
      <c r="C9748" t="s">
        <v>64</v>
      </c>
      <c r="E9748" t="s">
        <v>65</v>
      </c>
      <c r="F9748" t="s">
        <v>65</v>
      </c>
      <c r="G9748" t="s">
        <v>15</v>
      </c>
      <c r="H9748" t="s">
        <v>524</v>
      </c>
      <c r="I9748" t="s">
        <v>41</v>
      </c>
      <c r="J9748" t="s">
        <v>117</v>
      </c>
      <c r="K9748" s="1">
        <v>45428</v>
      </c>
      <c r="L9748">
        <v>10.001999999999899</v>
      </c>
      <c r="M9748">
        <v>4</v>
      </c>
      <c r="N9748" t="s">
        <v>538</v>
      </c>
      <c r="O9748" t="s">
        <v>537</v>
      </c>
      <c r="P9748" t="s">
        <v>636</v>
      </c>
    </row>
    <row r="9749" spans="1:16" x14ac:dyDescent="0.25">
      <c r="A9749" t="s">
        <v>103</v>
      </c>
      <c r="B9749" t="s">
        <v>12</v>
      </c>
      <c r="C9749" t="s">
        <v>64</v>
      </c>
      <c r="E9749" t="s">
        <v>65</v>
      </c>
      <c r="F9749" t="s">
        <v>65</v>
      </c>
      <c r="G9749" t="s">
        <v>15</v>
      </c>
      <c r="H9749" t="s">
        <v>524</v>
      </c>
      <c r="I9749" t="s">
        <v>42</v>
      </c>
      <c r="J9749" t="s">
        <v>117</v>
      </c>
      <c r="K9749" s="1">
        <v>45407</v>
      </c>
      <c r="L9749">
        <v>30</v>
      </c>
      <c r="M9749">
        <v>1</v>
      </c>
      <c r="N9749" t="s">
        <v>538</v>
      </c>
      <c r="O9749" t="s">
        <v>537</v>
      </c>
      <c r="P9749" t="s">
        <v>636</v>
      </c>
    </row>
    <row r="9750" spans="1:16" x14ac:dyDescent="0.25">
      <c r="A9750" t="s">
        <v>103</v>
      </c>
      <c r="B9750" t="s">
        <v>12</v>
      </c>
      <c r="C9750" t="s">
        <v>64</v>
      </c>
      <c r="E9750" t="s">
        <v>65</v>
      </c>
      <c r="F9750" t="s">
        <v>65</v>
      </c>
      <c r="G9750" t="s">
        <v>15</v>
      </c>
      <c r="H9750" t="s">
        <v>524</v>
      </c>
      <c r="I9750" t="s">
        <v>42</v>
      </c>
      <c r="J9750" t="s">
        <v>117</v>
      </c>
      <c r="K9750" s="1">
        <v>45408</v>
      </c>
      <c r="L9750">
        <v>30</v>
      </c>
      <c r="M9750">
        <v>1</v>
      </c>
      <c r="N9750" t="s">
        <v>538</v>
      </c>
      <c r="O9750" t="s">
        <v>537</v>
      </c>
      <c r="P9750" t="s">
        <v>636</v>
      </c>
    </row>
    <row r="9751" spans="1:16" x14ac:dyDescent="0.25">
      <c r="A9751" t="s">
        <v>103</v>
      </c>
      <c r="B9751" t="s">
        <v>12</v>
      </c>
      <c r="C9751" t="s">
        <v>64</v>
      </c>
      <c r="E9751" t="s">
        <v>65</v>
      </c>
      <c r="F9751" t="s">
        <v>65</v>
      </c>
      <c r="G9751" t="s">
        <v>15</v>
      </c>
      <c r="H9751" t="s">
        <v>524</v>
      </c>
      <c r="I9751" t="s">
        <v>42</v>
      </c>
      <c r="J9751" t="s">
        <v>117</v>
      </c>
      <c r="K9751" s="1">
        <v>45411</v>
      </c>
      <c r="L9751">
        <v>30</v>
      </c>
      <c r="M9751">
        <v>2</v>
      </c>
      <c r="N9751" t="s">
        <v>538</v>
      </c>
      <c r="O9751" t="s">
        <v>537</v>
      </c>
      <c r="P9751" t="s">
        <v>636</v>
      </c>
    </row>
    <row r="9752" spans="1:16" x14ac:dyDescent="0.25">
      <c r="A9752" t="s">
        <v>103</v>
      </c>
      <c r="B9752" t="s">
        <v>12</v>
      </c>
      <c r="C9752" t="s">
        <v>64</v>
      </c>
      <c r="E9752" t="s">
        <v>65</v>
      </c>
      <c r="F9752" t="s">
        <v>65</v>
      </c>
      <c r="G9752" t="s">
        <v>15</v>
      </c>
      <c r="H9752" t="s">
        <v>524</v>
      </c>
      <c r="I9752" t="s">
        <v>42</v>
      </c>
      <c r="J9752" t="s">
        <v>117</v>
      </c>
      <c r="K9752" s="1">
        <v>45412</v>
      </c>
      <c r="L9752">
        <v>30</v>
      </c>
      <c r="M9752">
        <v>2</v>
      </c>
      <c r="N9752" t="s">
        <v>538</v>
      </c>
      <c r="O9752" t="s">
        <v>537</v>
      </c>
      <c r="P9752" t="s">
        <v>636</v>
      </c>
    </row>
    <row r="9753" spans="1:16" x14ac:dyDescent="0.25">
      <c r="A9753" t="s">
        <v>103</v>
      </c>
      <c r="B9753" t="s">
        <v>12</v>
      </c>
      <c r="C9753" t="s">
        <v>64</v>
      </c>
      <c r="E9753" t="s">
        <v>65</v>
      </c>
      <c r="F9753" t="s">
        <v>65</v>
      </c>
      <c r="G9753" t="s">
        <v>15</v>
      </c>
      <c r="H9753" t="s">
        <v>524</v>
      </c>
      <c r="I9753" t="s">
        <v>42</v>
      </c>
      <c r="J9753" t="s">
        <v>117</v>
      </c>
      <c r="K9753" s="1">
        <v>45413</v>
      </c>
      <c r="L9753">
        <v>10.001999999999899</v>
      </c>
      <c r="M9753">
        <v>2</v>
      </c>
      <c r="N9753" t="s">
        <v>538</v>
      </c>
      <c r="O9753" t="s">
        <v>537</v>
      </c>
      <c r="P9753" t="s">
        <v>636</v>
      </c>
    </row>
    <row r="9754" spans="1:16" x14ac:dyDescent="0.25">
      <c r="A9754" t="s">
        <v>103</v>
      </c>
      <c r="B9754" t="s">
        <v>12</v>
      </c>
      <c r="C9754" t="s">
        <v>64</v>
      </c>
      <c r="E9754" t="s">
        <v>65</v>
      </c>
      <c r="F9754" t="s">
        <v>65</v>
      </c>
      <c r="G9754" t="s">
        <v>15</v>
      </c>
      <c r="H9754" t="s">
        <v>524</v>
      </c>
      <c r="I9754" t="s">
        <v>43</v>
      </c>
      <c r="J9754" t="s">
        <v>117</v>
      </c>
      <c r="K9754" s="1">
        <v>45405</v>
      </c>
      <c r="L9754">
        <v>60</v>
      </c>
      <c r="M9754">
        <v>1</v>
      </c>
      <c r="N9754" t="s">
        <v>538</v>
      </c>
      <c r="O9754" t="s">
        <v>537</v>
      </c>
      <c r="P9754" t="s">
        <v>636</v>
      </c>
    </row>
    <row r="9755" spans="1:16" x14ac:dyDescent="0.25">
      <c r="A9755" t="s">
        <v>103</v>
      </c>
      <c r="B9755" t="s">
        <v>12</v>
      </c>
      <c r="C9755" t="s">
        <v>64</v>
      </c>
      <c r="E9755" t="s">
        <v>65</v>
      </c>
      <c r="F9755" t="s">
        <v>65</v>
      </c>
      <c r="G9755" t="s">
        <v>15</v>
      </c>
      <c r="H9755" t="s">
        <v>524</v>
      </c>
      <c r="I9755" t="s">
        <v>43</v>
      </c>
      <c r="J9755" t="s">
        <v>117</v>
      </c>
      <c r="K9755" s="1">
        <v>45406</v>
      </c>
      <c r="L9755">
        <v>30</v>
      </c>
      <c r="M9755">
        <v>1</v>
      </c>
      <c r="N9755" t="s">
        <v>538</v>
      </c>
      <c r="O9755" t="s">
        <v>537</v>
      </c>
      <c r="P9755" t="s">
        <v>636</v>
      </c>
    </row>
    <row r="9756" spans="1:16" x14ac:dyDescent="0.25">
      <c r="A9756" t="s">
        <v>103</v>
      </c>
      <c r="B9756" t="s">
        <v>12</v>
      </c>
      <c r="C9756" t="s">
        <v>64</v>
      </c>
      <c r="E9756" t="s">
        <v>65</v>
      </c>
      <c r="F9756" t="s">
        <v>65</v>
      </c>
      <c r="G9756" t="s">
        <v>15</v>
      </c>
      <c r="H9756" t="s">
        <v>524</v>
      </c>
      <c r="I9756" t="s">
        <v>43</v>
      </c>
      <c r="J9756" t="s">
        <v>117</v>
      </c>
      <c r="K9756" s="1">
        <v>45407</v>
      </c>
      <c r="L9756">
        <v>10.001999999999899</v>
      </c>
      <c r="M9756">
        <v>1</v>
      </c>
      <c r="N9756" t="s">
        <v>538</v>
      </c>
      <c r="O9756" t="s">
        <v>537</v>
      </c>
      <c r="P9756" t="s">
        <v>636</v>
      </c>
    </row>
    <row r="9757" spans="1:16" x14ac:dyDescent="0.25">
      <c r="A9757" t="s">
        <v>103</v>
      </c>
      <c r="B9757" t="s">
        <v>12</v>
      </c>
      <c r="C9757" t="s">
        <v>64</v>
      </c>
      <c r="E9757" t="s">
        <v>65</v>
      </c>
      <c r="F9757" t="s">
        <v>65</v>
      </c>
      <c r="G9757" t="s">
        <v>15</v>
      </c>
      <c r="H9757" t="s">
        <v>524</v>
      </c>
      <c r="I9757" t="s">
        <v>43</v>
      </c>
      <c r="J9757" t="s">
        <v>117</v>
      </c>
      <c r="K9757" s="1">
        <v>45408</v>
      </c>
      <c r="L9757">
        <v>30</v>
      </c>
      <c r="M9757">
        <v>1</v>
      </c>
      <c r="N9757" t="s">
        <v>538</v>
      </c>
      <c r="O9757" t="s">
        <v>537</v>
      </c>
      <c r="P9757" t="s">
        <v>636</v>
      </c>
    </row>
    <row r="9758" spans="1:16" x14ac:dyDescent="0.25">
      <c r="A9758" t="s">
        <v>103</v>
      </c>
      <c r="B9758" t="s">
        <v>12</v>
      </c>
      <c r="C9758" t="s">
        <v>64</v>
      </c>
      <c r="E9758" t="s">
        <v>65</v>
      </c>
      <c r="F9758" t="s">
        <v>65</v>
      </c>
      <c r="G9758" t="s">
        <v>15</v>
      </c>
      <c r="H9758" t="s">
        <v>524</v>
      </c>
      <c r="I9758" t="s">
        <v>43</v>
      </c>
      <c r="J9758" t="s">
        <v>117</v>
      </c>
      <c r="K9758" s="1">
        <v>45413</v>
      </c>
      <c r="L9758">
        <v>10.001999999999899</v>
      </c>
      <c r="M9758">
        <v>2</v>
      </c>
      <c r="N9758" t="s">
        <v>538</v>
      </c>
      <c r="O9758" t="s">
        <v>537</v>
      </c>
      <c r="P9758" t="s">
        <v>636</v>
      </c>
    </row>
    <row r="9759" spans="1:16" x14ac:dyDescent="0.25">
      <c r="A9759" t="s">
        <v>103</v>
      </c>
      <c r="B9759" t="s">
        <v>12</v>
      </c>
      <c r="C9759" t="s">
        <v>64</v>
      </c>
      <c r="E9759" t="s">
        <v>65</v>
      </c>
      <c r="F9759" t="s">
        <v>65</v>
      </c>
      <c r="G9759" t="s">
        <v>15</v>
      </c>
      <c r="H9759" t="s">
        <v>524</v>
      </c>
      <c r="I9759" t="s">
        <v>43</v>
      </c>
      <c r="J9759" t="s">
        <v>117</v>
      </c>
      <c r="K9759" s="1">
        <v>45422</v>
      </c>
      <c r="L9759">
        <v>30</v>
      </c>
      <c r="M9759">
        <v>3</v>
      </c>
      <c r="N9759" t="s">
        <v>538</v>
      </c>
      <c r="O9759" t="s">
        <v>537</v>
      </c>
      <c r="P9759" t="s">
        <v>636</v>
      </c>
    </row>
    <row r="9760" spans="1:16" x14ac:dyDescent="0.25">
      <c r="A9760" t="s">
        <v>103</v>
      </c>
      <c r="B9760" t="s">
        <v>12</v>
      </c>
      <c r="C9760" t="s">
        <v>64</v>
      </c>
      <c r="E9760" t="s">
        <v>65</v>
      </c>
      <c r="F9760" t="s">
        <v>65</v>
      </c>
      <c r="G9760" t="s">
        <v>15</v>
      </c>
      <c r="H9760" t="s">
        <v>524</v>
      </c>
      <c r="I9760" t="s">
        <v>43</v>
      </c>
      <c r="J9760" t="s">
        <v>117</v>
      </c>
      <c r="K9760" s="1">
        <v>45428</v>
      </c>
      <c r="L9760">
        <v>30</v>
      </c>
      <c r="M9760">
        <v>4</v>
      </c>
      <c r="N9760" t="s">
        <v>538</v>
      </c>
      <c r="O9760" t="s">
        <v>537</v>
      </c>
      <c r="P9760" t="s">
        <v>636</v>
      </c>
    </row>
    <row r="9761" spans="1:16" x14ac:dyDescent="0.25">
      <c r="A9761" t="s">
        <v>103</v>
      </c>
      <c r="B9761" t="s">
        <v>12</v>
      </c>
      <c r="C9761" t="s">
        <v>64</v>
      </c>
      <c r="E9761" t="s">
        <v>65</v>
      </c>
      <c r="F9761" t="s">
        <v>65</v>
      </c>
      <c r="G9761" t="s">
        <v>15</v>
      </c>
      <c r="H9761" t="s">
        <v>25</v>
      </c>
      <c r="I9761" t="s">
        <v>92</v>
      </c>
      <c r="J9761" t="s">
        <v>118</v>
      </c>
      <c r="K9761" s="1">
        <v>45408</v>
      </c>
      <c r="L9761">
        <v>10.001999999999899</v>
      </c>
      <c r="M9761">
        <v>1</v>
      </c>
      <c r="N9761" t="s">
        <v>538</v>
      </c>
      <c r="O9761" t="s">
        <v>537</v>
      </c>
      <c r="P9761" t="s">
        <v>636</v>
      </c>
    </row>
    <row r="9762" spans="1:16" x14ac:dyDescent="0.25">
      <c r="A9762" t="s">
        <v>103</v>
      </c>
      <c r="B9762" t="s">
        <v>12</v>
      </c>
      <c r="C9762" t="s">
        <v>64</v>
      </c>
      <c r="E9762" t="s">
        <v>65</v>
      </c>
      <c r="F9762" t="s">
        <v>65</v>
      </c>
      <c r="G9762" t="s">
        <v>15</v>
      </c>
      <c r="H9762" t="s">
        <v>25</v>
      </c>
      <c r="I9762" t="s">
        <v>92</v>
      </c>
      <c r="J9762" t="s">
        <v>118</v>
      </c>
      <c r="K9762" s="1">
        <v>45411</v>
      </c>
      <c r="L9762">
        <v>10.001999999999899</v>
      </c>
      <c r="M9762">
        <v>2</v>
      </c>
      <c r="N9762" t="s">
        <v>538</v>
      </c>
      <c r="O9762" t="s">
        <v>537</v>
      </c>
      <c r="P9762" t="s">
        <v>636</v>
      </c>
    </row>
    <row r="9763" spans="1:16" x14ac:dyDescent="0.25">
      <c r="A9763" t="s">
        <v>103</v>
      </c>
      <c r="B9763" t="s">
        <v>12</v>
      </c>
      <c r="C9763" t="s">
        <v>64</v>
      </c>
      <c r="E9763" t="s">
        <v>65</v>
      </c>
      <c r="F9763" t="s">
        <v>65</v>
      </c>
      <c r="G9763" t="s">
        <v>15</v>
      </c>
      <c r="H9763" t="s">
        <v>20</v>
      </c>
      <c r="I9763" t="s">
        <v>104</v>
      </c>
      <c r="J9763" t="s">
        <v>117</v>
      </c>
      <c r="K9763" s="1">
        <v>45411</v>
      </c>
      <c r="L9763">
        <v>60</v>
      </c>
      <c r="M9763">
        <v>2</v>
      </c>
      <c r="N9763" t="s">
        <v>538</v>
      </c>
      <c r="O9763" t="s">
        <v>537</v>
      </c>
      <c r="P9763" t="s">
        <v>636</v>
      </c>
    </row>
    <row r="9764" spans="1:16" x14ac:dyDescent="0.25">
      <c r="A9764" t="s">
        <v>103</v>
      </c>
      <c r="B9764" t="s">
        <v>12</v>
      </c>
      <c r="C9764" t="s">
        <v>64</v>
      </c>
      <c r="E9764" t="s">
        <v>65</v>
      </c>
      <c r="F9764" t="s">
        <v>65</v>
      </c>
      <c r="G9764" t="s">
        <v>15</v>
      </c>
      <c r="H9764" t="s">
        <v>44</v>
      </c>
      <c r="I9764" t="s">
        <v>78</v>
      </c>
      <c r="J9764" t="s">
        <v>117</v>
      </c>
      <c r="K9764" s="1">
        <v>45408</v>
      </c>
      <c r="L9764">
        <v>60</v>
      </c>
      <c r="M9764">
        <v>1</v>
      </c>
      <c r="N9764" t="s">
        <v>538</v>
      </c>
      <c r="O9764" t="s">
        <v>537</v>
      </c>
      <c r="P9764" t="s">
        <v>636</v>
      </c>
    </row>
    <row r="9765" spans="1:16" x14ac:dyDescent="0.25">
      <c r="A9765" t="s">
        <v>103</v>
      </c>
      <c r="B9765" t="s">
        <v>12</v>
      </c>
      <c r="C9765" t="s">
        <v>64</v>
      </c>
      <c r="E9765" t="s">
        <v>65</v>
      </c>
      <c r="F9765" t="s">
        <v>65</v>
      </c>
      <c r="G9765" t="s">
        <v>15</v>
      </c>
      <c r="H9765" t="s">
        <v>44</v>
      </c>
      <c r="I9765" t="s">
        <v>78</v>
      </c>
      <c r="J9765" t="s">
        <v>117</v>
      </c>
      <c r="K9765" s="1">
        <v>45411</v>
      </c>
      <c r="L9765">
        <v>60</v>
      </c>
      <c r="M9765">
        <v>2</v>
      </c>
      <c r="N9765" t="s">
        <v>538</v>
      </c>
      <c r="O9765" t="s">
        <v>537</v>
      </c>
      <c r="P9765" t="s">
        <v>636</v>
      </c>
    </row>
    <row r="9766" spans="1:16" x14ac:dyDescent="0.25">
      <c r="A9766" t="s">
        <v>103</v>
      </c>
      <c r="B9766" t="s">
        <v>12</v>
      </c>
      <c r="C9766" t="s">
        <v>64</v>
      </c>
      <c r="E9766" t="s">
        <v>65</v>
      </c>
      <c r="F9766" t="s">
        <v>65</v>
      </c>
      <c r="G9766" t="s">
        <v>15</v>
      </c>
      <c r="H9766" t="s">
        <v>44</v>
      </c>
      <c r="I9766" t="s">
        <v>78</v>
      </c>
      <c r="J9766" t="s">
        <v>117</v>
      </c>
      <c r="K9766" s="1">
        <v>45412</v>
      </c>
      <c r="L9766">
        <v>30</v>
      </c>
      <c r="M9766">
        <v>2</v>
      </c>
      <c r="N9766" t="s">
        <v>538</v>
      </c>
      <c r="O9766" t="s">
        <v>537</v>
      </c>
      <c r="P9766" t="s">
        <v>636</v>
      </c>
    </row>
    <row r="9767" spans="1:16" x14ac:dyDescent="0.25">
      <c r="A9767" t="s">
        <v>103</v>
      </c>
      <c r="B9767" t="s">
        <v>12</v>
      </c>
      <c r="C9767" t="s">
        <v>64</v>
      </c>
      <c r="E9767" t="s">
        <v>65</v>
      </c>
      <c r="F9767" t="s">
        <v>65</v>
      </c>
      <c r="G9767" t="s">
        <v>15</v>
      </c>
      <c r="H9767" t="s">
        <v>44</v>
      </c>
      <c r="I9767" t="s">
        <v>78</v>
      </c>
      <c r="J9767" t="s">
        <v>117</v>
      </c>
      <c r="K9767" s="1">
        <v>45419</v>
      </c>
      <c r="L9767">
        <v>30</v>
      </c>
      <c r="M9767">
        <v>3</v>
      </c>
      <c r="N9767" t="s">
        <v>538</v>
      </c>
      <c r="O9767" t="s">
        <v>537</v>
      </c>
      <c r="P9767" t="s">
        <v>636</v>
      </c>
    </row>
    <row r="9768" spans="1:16" x14ac:dyDescent="0.25">
      <c r="A9768" t="s">
        <v>103</v>
      </c>
      <c r="B9768" t="s">
        <v>12</v>
      </c>
      <c r="C9768" t="s">
        <v>64</v>
      </c>
      <c r="E9768" t="s">
        <v>65</v>
      </c>
      <c r="F9768" t="s">
        <v>65</v>
      </c>
      <c r="G9768" t="s">
        <v>15</v>
      </c>
      <c r="H9768" t="s">
        <v>44</v>
      </c>
      <c r="I9768" t="s">
        <v>78</v>
      </c>
      <c r="J9768" t="s">
        <v>117</v>
      </c>
      <c r="K9768" s="1">
        <v>45425</v>
      </c>
      <c r="L9768">
        <v>10.001999999999899</v>
      </c>
      <c r="M9768">
        <v>4</v>
      </c>
      <c r="N9768" t="s">
        <v>538</v>
      </c>
      <c r="O9768" t="s">
        <v>537</v>
      </c>
      <c r="P9768" t="s">
        <v>636</v>
      </c>
    </row>
    <row r="9769" spans="1:16" x14ac:dyDescent="0.25">
      <c r="A9769" t="s">
        <v>103</v>
      </c>
      <c r="B9769" t="s">
        <v>12</v>
      </c>
      <c r="C9769" t="s">
        <v>64</v>
      </c>
      <c r="E9769" t="s">
        <v>65</v>
      </c>
      <c r="F9769" t="s">
        <v>65</v>
      </c>
      <c r="G9769" t="s">
        <v>15</v>
      </c>
      <c r="H9769" t="s">
        <v>44</v>
      </c>
      <c r="I9769" t="s">
        <v>78</v>
      </c>
      <c r="J9769" t="s">
        <v>117</v>
      </c>
      <c r="K9769" s="1">
        <v>45427</v>
      </c>
      <c r="L9769">
        <v>30</v>
      </c>
      <c r="M9769">
        <v>4</v>
      </c>
      <c r="N9769" t="s">
        <v>538</v>
      </c>
      <c r="O9769" t="s">
        <v>537</v>
      </c>
      <c r="P9769" t="s">
        <v>636</v>
      </c>
    </row>
    <row r="9770" spans="1:16" x14ac:dyDescent="0.25">
      <c r="A9770" t="s">
        <v>103</v>
      </c>
      <c r="B9770" t="s">
        <v>12</v>
      </c>
      <c r="C9770" t="s">
        <v>64</v>
      </c>
      <c r="E9770" t="s">
        <v>65</v>
      </c>
      <c r="F9770" t="s">
        <v>65</v>
      </c>
      <c r="G9770" t="s">
        <v>15</v>
      </c>
      <c r="H9770" t="s">
        <v>44</v>
      </c>
      <c r="I9770" t="s">
        <v>78</v>
      </c>
      <c r="J9770" t="s">
        <v>117</v>
      </c>
      <c r="K9770" s="1">
        <v>45428</v>
      </c>
      <c r="L9770">
        <v>30</v>
      </c>
      <c r="M9770">
        <v>4</v>
      </c>
      <c r="N9770" t="s">
        <v>538</v>
      </c>
      <c r="O9770" t="s">
        <v>537</v>
      </c>
      <c r="P9770" t="s">
        <v>636</v>
      </c>
    </row>
    <row r="9771" spans="1:16" x14ac:dyDescent="0.25">
      <c r="A9771" t="s">
        <v>103</v>
      </c>
      <c r="B9771" t="s">
        <v>12</v>
      </c>
      <c r="C9771" t="s">
        <v>64</v>
      </c>
      <c r="E9771" t="s">
        <v>65</v>
      </c>
      <c r="F9771" t="s">
        <v>65</v>
      </c>
      <c r="G9771" t="s">
        <v>15</v>
      </c>
      <c r="H9771" t="s">
        <v>44</v>
      </c>
      <c r="I9771" t="s">
        <v>78</v>
      </c>
      <c r="J9771" t="s">
        <v>117</v>
      </c>
      <c r="K9771" s="1">
        <v>45429</v>
      </c>
      <c r="L9771">
        <v>60</v>
      </c>
      <c r="M9771">
        <v>4</v>
      </c>
      <c r="N9771" t="s">
        <v>538</v>
      </c>
      <c r="O9771" t="s">
        <v>537</v>
      </c>
      <c r="P9771" t="s">
        <v>636</v>
      </c>
    </row>
    <row r="9772" spans="1:16" x14ac:dyDescent="0.25">
      <c r="A9772" t="s">
        <v>103</v>
      </c>
      <c r="B9772" t="s">
        <v>12</v>
      </c>
      <c r="C9772" t="s">
        <v>64</v>
      </c>
      <c r="E9772" t="s">
        <v>65</v>
      </c>
      <c r="F9772" t="s">
        <v>65</v>
      </c>
      <c r="G9772" t="s">
        <v>15</v>
      </c>
      <c r="H9772" t="s">
        <v>44</v>
      </c>
      <c r="I9772" t="s">
        <v>45</v>
      </c>
      <c r="J9772" t="s">
        <v>118</v>
      </c>
      <c r="K9772" s="1">
        <v>45411</v>
      </c>
      <c r="L9772">
        <v>30</v>
      </c>
      <c r="M9772">
        <v>2</v>
      </c>
      <c r="N9772" t="s">
        <v>538</v>
      </c>
      <c r="O9772" t="s">
        <v>537</v>
      </c>
      <c r="P9772" t="s">
        <v>636</v>
      </c>
    </row>
    <row r="9773" spans="1:16" x14ac:dyDescent="0.25">
      <c r="A9773" t="s">
        <v>103</v>
      </c>
      <c r="B9773" t="s">
        <v>12</v>
      </c>
      <c r="C9773" t="s">
        <v>64</v>
      </c>
      <c r="E9773" t="s">
        <v>65</v>
      </c>
      <c r="F9773" t="s">
        <v>65</v>
      </c>
      <c r="G9773" t="s">
        <v>15</v>
      </c>
      <c r="H9773" t="s">
        <v>44</v>
      </c>
      <c r="I9773" t="s">
        <v>45</v>
      </c>
      <c r="J9773" t="s">
        <v>118</v>
      </c>
      <c r="K9773" s="1">
        <v>45413</v>
      </c>
      <c r="L9773">
        <v>10.001999999999899</v>
      </c>
      <c r="M9773">
        <v>2</v>
      </c>
      <c r="N9773" t="s">
        <v>538</v>
      </c>
      <c r="O9773" t="s">
        <v>537</v>
      </c>
      <c r="P9773" t="s">
        <v>636</v>
      </c>
    </row>
    <row r="9774" spans="1:16" x14ac:dyDescent="0.25">
      <c r="A9774" t="s">
        <v>103</v>
      </c>
      <c r="B9774" t="s">
        <v>12</v>
      </c>
      <c r="C9774" t="s">
        <v>64</v>
      </c>
      <c r="E9774" t="s">
        <v>65</v>
      </c>
      <c r="F9774" t="s">
        <v>65</v>
      </c>
      <c r="G9774" t="s">
        <v>15</v>
      </c>
      <c r="H9774" t="s">
        <v>44</v>
      </c>
      <c r="I9774" t="s">
        <v>45</v>
      </c>
      <c r="J9774" t="s">
        <v>118</v>
      </c>
      <c r="K9774" s="1">
        <v>45418</v>
      </c>
      <c r="L9774">
        <v>30</v>
      </c>
      <c r="M9774">
        <v>3</v>
      </c>
      <c r="N9774" t="s">
        <v>538</v>
      </c>
      <c r="O9774" t="s">
        <v>537</v>
      </c>
      <c r="P9774" t="s">
        <v>636</v>
      </c>
    </row>
    <row r="9775" spans="1:16" x14ac:dyDescent="0.25">
      <c r="A9775" t="s">
        <v>103</v>
      </c>
      <c r="B9775" t="s">
        <v>12</v>
      </c>
      <c r="C9775" t="s">
        <v>64</v>
      </c>
      <c r="E9775" t="s">
        <v>65</v>
      </c>
      <c r="F9775" t="s">
        <v>65</v>
      </c>
      <c r="G9775" t="s">
        <v>15</v>
      </c>
      <c r="H9775" t="s">
        <v>44</v>
      </c>
      <c r="I9775" t="s">
        <v>45</v>
      </c>
      <c r="J9775" t="s">
        <v>118</v>
      </c>
      <c r="K9775" s="1">
        <v>45428</v>
      </c>
      <c r="L9775">
        <v>30</v>
      </c>
      <c r="M9775">
        <v>4</v>
      </c>
      <c r="N9775" t="s">
        <v>538</v>
      </c>
      <c r="O9775" t="s">
        <v>537</v>
      </c>
      <c r="P9775" t="s">
        <v>636</v>
      </c>
    </row>
    <row r="9776" spans="1:16" x14ac:dyDescent="0.25">
      <c r="A9776" t="s">
        <v>103</v>
      </c>
      <c r="B9776" t="s">
        <v>12</v>
      </c>
      <c r="C9776" t="s">
        <v>64</v>
      </c>
      <c r="E9776" t="s">
        <v>65</v>
      </c>
      <c r="F9776" t="s">
        <v>65</v>
      </c>
      <c r="G9776" t="s">
        <v>15</v>
      </c>
      <c r="H9776" t="s">
        <v>44</v>
      </c>
      <c r="I9776" t="s">
        <v>79</v>
      </c>
      <c r="J9776" t="s">
        <v>191</v>
      </c>
      <c r="K9776" s="1">
        <v>45404</v>
      </c>
      <c r="L9776">
        <v>10.001999999999899</v>
      </c>
      <c r="M9776">
        <v>1</v>
      </c>
      <c r="N9776" t="s">
        <v>538</v>
      </c>
      <c r="O9776" t="s">
        <v>537</v>
      </c>
      <c r="P9776" t="s">
        <v>636</v>
      </c>
    </row>
    <row r="9777" spans="1:16" x14ac:dyDescent="0.25">
      <c r="A9777" t="s">
        <v>103</v>
      </c>
      <c r="B9777" t="s">
        <v>12</v>
      </c>
      <c r="C9777" t="s">
        <v>64</v>
      </c>
      <c r="E9777" t="s">
        <v>65</v>
      </c>
      <c r="F9777" t="s">
        <v>65</v>
      </c>
      <c r="G9777" t="s">
        <v>15</v>
      </c>
      <c r="H9777" t="s">
        <v>44</v>
      </c>
      <c r="I9777" t="s">
        <v>79</v>
      </c>
      <c r="J9777" t="s">
        <v>191</v>
      </c>
      <c r="K9777" s="1">
        <v>45406</v>
      </c>
      <c r="L9777">
        <v>10.001999999999899</v>
      </c>
      <c r="M9777">
        <v>1</v>
      </c>
      <c r="N9777" t="s">
        <v>538</v>
      </c>
      <c r="O9777" t="s">
        <v>537</v>
      </c>
      <c r="P9777" t="s">
        <v>636</v>
      </c>
    </row>
    <row r="9778" spans="1:16" x14ac:dyDescent="0.25">
      <c r="A9778" t="s">
        <v>103</v>
      </c>
      <c r="B9778" t="s">
        <v>12</v>
      </c>
      <c r="C9778" t="s">
        <v>64</v>
      </c>
      <c r="E9778" t="s">
        <v>65</v>
      </c>
      <c r="F9778" t="s">
        <v>65</v>
      </c>
      <c r="G9778" t="s">
        <v>15</v>
      </c>
      <c r="H9778" t="s">
        <v>44</v>
      </c>
      <c r="I9778" t="s">
        <v>79</v>
      </c>
      <c r="J9778" t="s">
        <v>191</v>
      </c>
      <c r="K9778" s="1">
        <v>45408</v>
      </c>
      <c r="L9778">
        <v>30</v>
      </c>
      <c r="M9778">
        <v>1</v>
      </c>
      <c r="N9778" t="s">
        <v>538</v>
      </c>
      <c r="O9778" t="s">
        <v>537</v>
      </c>
      <c r="P9778" t="s">
        <v>636</v>
      </c>
    </row>
    <row r="9779" spans="1:16" x14ac:dyDescent="0.25">
      <c r="A9779" t="s">
        <v>103</v>
      </c>
      <c r="B9779" t="s">
        <v>12</v>
      </c>
      <c r="C9779" t="s">
        <v>64</v>
      </c>
      <c r="E9779" t="s">
        <v>65</v>
      </c>
      <c r="F9779" t="s">
        <v>65</v>
      </c>
      <c r="G9779" t="s">
        <v>15</v>
      </c>
      <c r="H9779" t="s">
        <v>44</v>
      </c>
      <c r="I9779" t="s">
        <v>79</v>
      </c>
      <c r="J9779" t="s">
        <v>191</v>
      </c>
      <c r="K9779" s="1">
        <v>45412</v>
      </c>
      <c r="L9779">
        <v>30</v>
      </c>
      <c r="M9779">
        <v>2</v>
      </c>
      <c r="N9779" t="s">
        <v>538</v>
      </c>
      <c r="O9779" t="s">
        <v>537</v>
      </c>
      <c r="P9779" t="s">
        <v>636</v>
      </c>
    </row>
    <row r="9780" spans="1:16" x14ac:dyDescent="0.25">
      <c r="A9780" t="s">
        <v>103</v>
      </c>
      <c r="B9780" t="s">
        <v>12</v>
      </c>
      <c r="C9780" t="s">
        <v>64</v>
      </c>
      <c r="E9780" t="s">
        <v>65</v>
      </c>
      <c r="F9780" t="s">
        <v>65</v>
      </c>
      <c r="G9780" t="s">
        <v>15</v>
      </c>
      <c r="H9780" t="s">
        <v>44</v>
      </c>
      <c r="I9780" t="s">
        <v>79</v>
      </c>
      <c r="J9780" t="s">
        <v>191</v>
      </c>
      <c r="K9780" s="1">
        <v>45414</v>
      </c>
      <c r="L9780">
        <v>60</v>
      </c>
      <c r="M9780">
        <v>2</v>
      </c>
      <c r="N9780" t="s">
        <v>538</v>
      </c>
      <c r="O9780" t="s">
        <v>537</v>
      </c>
      <c r="P9780" t="s">
        <v>636</v>
      </c>
    </row>
    <row r="9781" spans="1:16" x14ac:dyDescent="0.25">
      <c r="A9781" t="s">
        <v>103</v>
      </c>
      <c r="B9781" t="s">
        <v>12</v>
      </c>
      <c r="C9781" t="s">
        <v>64</v>
      </c>
      <c r="E9781" t="s">
        <v>65</v>
      </c>
      <c r="F9781" t="s">
        <v>65</v>
      </c>
      <c r="G9781" t="s">
        <v>15</v>
      </c>
      <c r="H9781" t="s">
        <v>44</v>
      </c>
      <c r="I9781" t="s">
        <v>79</v>
      </c>
      <c r="J9781" t="s">
        <v>191</v>
      </c>
      <c r="K9781" s="1">
        <v>45415</v>
      </c>
      <c r="L9781">
        <v>10.001999999999899</v>
      </c>
      <c r="M9781">
        <v>2</v>
      </c>
      <c r="N9781" t="s">
        <v>538</v>
      </c>
      <c r="O9781" t="s">
        <v>537</v>
      </c>
      <c r="P9781" t="s">
        <v>636</v>
      </c>
    </row>
    <row r="9782" spans="1:16" x14ac:dyDescent="0.25">
      <c r="A9782" t="s">
        <v>103</v>
      </c>
      <c r="B9782" t="s">
        <v>12</v>
      </c>
      <c r="C9782" t="s">
        <v>64</v>
      </c>
      <c r="E9782" t="s">
        <v>65</v>
      </c>
      <c r="F9782" t="s">
        <v>65</v>
      </c>
      <c r="G9782" t="s">
        <v>15</v>
      </c>
      <c r="H9782" t="s">
        <v>44</v>
      </c>
      <c r="I9782" t="s">
        <v>79</v>
      </c>
      <c r="J9782" t="s">
        <v>191</v>
      </c>
      <c r="K9782" s="1">
        <v>45419</v>
      </c>
      <c r="L9782">
        <v>30</v>
      </c>
      <c r="M9782">
        <v>3</v>
      </c>
      <c r="N9782" t="s">
        <v>538</v>
      </c>
      <c r="O9782" t="s">
        <v>537</v>
      </c>
      <c r="P9782" t="s">
        <v>636</v>
      </c>
    </row>
    <row r="9783" spans="1:16" x14ac:dyDescent="0.25">
      <c r="A9783" t="s">
        <v>103</v>
      </c>
      <c r="B9783" t="s">
        <v>12</v>
      </c>
      <c r="C9783" t="s">
        <v>64</v>
      </c>
      <c r="E9783" t="s">
        <v>65</v>
      </c>
      <c r="F9783" t="s">
        <v>65</v>
      </c>
      <c r="G9783" t="s">
        <v>15</v>
      </c>
      <c r="H9783" t="s">
        <v>44</v>
      </c>
      <c r="I9783" t="s">
        <v>79</v>
      </c>
      <c r="J9783" t="s">
        <v>191</v>
      </c>
      <c r="K9783" s="1">
        <v>45421</v>
      </c>
      <c r="L9783">
        <v>60</v>
      </c>
      <c r="M9783">
        <v>3</v>
      </c>
      <c r="N9783" t="s">
        <v>538</v>
      </c>
      <c r="O9783" t="s">
        <v>537</v>
      </c>
      <c r="P9783" t="s">
        <v>636</v>
      </c>
    </row>
    <row r="9784" spans="1:16" x14ac:dyDescent="0.25">
      <c r="A9784" t="s">
        <v>103</v>
      </c>
      <c r="B9784" t="s">
        <v>12</v>
      </c>
      <c r="C9784" t="s">
        <v>64</v>
      </c>
      <c r="E9784" t="s">
        <v>65</v>
      </c>
      <c r="F9784" t="s">
        <v>65</v>
      </c>
      <c r="G9784" t="s">
        <v>15</v>
      </c>
      <c r="H9784" t="s">
        <v>44</v>
      </c>
      <c r="I9784" t="s">
        <v>79</v>
      </c>
      <c r="J9784" t="s">
        <v>191</v>
      </c>
      <c r="K9784" s="1">
        <v>45422</v>
      </c>
      <c r="L9784">
        <v>90</v>
      </c>
      <c r="M9784">
        <v>3</v>
      </c>
      <c r="N9784" t="s">
        <v>538</v>
      </c>
      <c r="O9784" t="s">
        <v>537</v>
      </c>
      <c r="P9784" t="s">
        <v>636</v>
      </c>
    </row>
    <row r="9785" spans="1:16" x14ac:dyDescent="0.25">
      <c r="A9785" t="s">
        <v>103</v>
      </c>
      <c r="B9785" t="s">
        <v>12</v>
      </c>
      <c r="C9785" t="s">
        <v>64</v>
      </c>
      <c r="E9785" t="s">
        <v>65</v>
      </c>
      <c r="F9785" t="s">
        <v>65</v>
      </c>
      <c r="G9785" t="s">
        <v>15</v>
      </c>
      <c r="H9785" t="s">
        <v>44</v>
      </c>
      <c r="I9785" t="s">
        <v>79</v>
      </c>
      <c r="J9785" t="s">
        <v>191</v>
      </c>
      <c r="K9785" s="1">
        <v>45425</v>
      </c>
      <c r="L9785">
        <v>10.001999999999899</v>
      </c>
      <c r="M9785">
        <v>4</v>
      </c>
      <c r="N9785" t="s">
        <v>538</v>
      </c>
      <c r="O9785" t="s">
        <v>537</v>
      </c>
      <c r="P9785" t="s">
        <v>636</v>
      </c>
    </row>
    <row r="9786" spans="1:16" x14ac:dyDescent="0.25">
      <c r="A9786" t="s">
        <v>103</v>
      </c>
      <c r="B9786" t="s">
        <v>12</v>
      </c>
      <c r="C9786" t="s">
        <v>64</v>
      </c>
      <c r="E9786" t="s">
        <v>65</v>
      </c>
      <c r="F9786" t="s">
        <v>65</v>
      </c>
      <c r="G9786" t="s">
        <v>15</v>
      </c>
      <c r="H9786" t="s">
        <v>44</v>
      </c>
      <c r="I9786" t="s">
        <v>79</v>
      </c>
      <c r="J9786" t="s">
        <v>191</v>
      </c>
      <c r="K9786" s="1">
        <v>45426</v>
      </c>
      <c r="L9786">
        <v>60</v>
      </c>
      <c r="M9786">
        <v>4</v>
      </c>
      <c r="N9786" t="s">
        <v>538</v>
      </c>
      <c r="O9786" t="s">
        <v>537</v>
      </c>
      <c r="P9786" t="s">
        <v>636</v>
      </c>
    </row>
    <row r="9787" spans="1:16" x14ac:dyDescent="0.25">
      <c r="A9787" t="s">
        <v>103</v>
      </c>
      <c r="B9787" t="s">
        <v>12</v>
      </c>
      <c r="C9787" t="s">
        <v>64</v>
      </c>
      <c r="E9787" t="s">
        <v>65</v>
      </c>
      <c r="F9787" t="s">
        <v>65</v>
      </c>
      <c r="G9787" t="s">
        <v>15</v>
      </c>
      <c r="H9787" t="s">
        <v>44</v>
      </c>
      <c r="I9787" t="s">
        <v>79</v>
      </c>
      <c r="J9787" t="s">
        <v>191</v>
      </c>
      <c r="K9787" s="1">
        <v>45427</v>
      </c>
      <c r="L9787">
        <v>60</v>
      </c>
      <c r="M9787">
        <v>4</v>
      </c>
      <c r="N9787" t="s">
        <v>538</v>
      </c>
      <c r="O9787" t="s">
        <v>537</v>
      </c>
      <c r="P9787" t="s">
        <v>636</v>
      </c>
    </row>
    <row r="9788" spans="1:16" x14ac:dyDescent="0.25">
      <c r="A9788" t="s">
        <v>103</v>
      </c>
      <c r="B9788" t="s">
        <v>12</v>
      </c>
      <c r="C9788" t="s">
        <v>64</v>
      </c>
      <c r="E9788" t="s">
        <v>65</v>
      </c>
      <c r="F9788" t="s">
        <v>65</v>
      </c>
      <c r="G9788" t="s">
        <v>15</v>
      </c>
      <c r="H9788" t="s">
        <v>44</v>
      </c>
      <c r="I9788" t="s">
        <v>79</v>
      </c>
      <c r="J9788" t="s">
        <v>191</v>
      </c>
      <c r="K9788" s="1">
        <v>45428</v>
      </c>
      <c r="L9788">
        <v>30</v>
      </c>
      <c r="M9788">
        <v>4</v>
      </c>
      <c r="N9788" t="s">
        <v>538</v>
      </c>
      <c r="O9788" t="s">
        <v>537</v>
      </c>
      <c r="P9788" t="s">
        <v>636</v>
      </c>
    </row>
    <row r="9789" spans="1:16" x14ac:dyDescent="0.25">
      <c r="A9789" t="s">
        <v>103</v>
      </c>
      <c r="B9789" t="s">
        <v>12</v>
      </c>
      <c r="C9789" t="s">
        <v>64</v>
      </c>
      <c r="E9789" t="s">
        <v>65</v>
      </c>
      <c r="F9789" t="s">
        <v>65</v>
      </c>
      <c r="G9789" t="s">
        <v>15</v>
      </c>
      <c r="H9789" t="s">
        <v>44</v>
      </c>
      <c r="I9789" t="s">
        <v>75</v>
      </c>
      <c r="J9789" t="s">
        <v>118</v>
      </c>
      <c r="K9789" s="1">
        <v>45404</v>
      </c>
      <c r="L9789">
        <v>30</v>
      </c>
      <c r="M9789">
        <v>1</v>
      </c>
      <c r="N9789" t="s">
        <v>538</v>
      </c>
      <c r="O9789" t="s">
        <v>537</v>
      </c>
      <c r="P9789" t="s">
        <v>636</v>
      </c>
    </row>
    <row r="9790" spans="1:16" x14ac:dyDescent="0.25">
      <c r="A9790" t="s">
        <v>103</v>
      </c>
      <c r="B9790" t="s">
        <v>12</v>
      </c>
      <c r="C9790" t="s">
        <v>64</v>
      </c>
      <c r="E9790" t="s">
        <v>65</v>
      </c>
      <c r="F9790" t="s">
        <v>65</v>
      </c>
      <c r="G9790" t="s">
        <v>15</v>
      </c>
      <c r="H9790" t="s">
        <v>44</v>
      </c>
      <c r="I9790" t="s">
        <v>75</v>
      </c>
      <c r="J9790" t="s">
        <v>118</v>
      </c>
      <c r="K9790" s="1">
        <v>45406</v>
      </c>
      <c r="L9790">
        <v>10.001999999999899</v>
      </c>
      <c r="M9790">
        <v>1</v>
      </c>
      <c r="N9790" t="s">
        <v>538</v>
      </c>
      <c r="O9790" t="s">
        <v>537</v>
      </c>
      <c r="P9790" t="s">
        <v>636</v>
      </c>
    </row>
    <row r="9791" spans="1:16" x14ac:dyDescent="0.25">
      <c r="A9791" t="s">
        <v>103</v>
      </c>
      <c r="B9791" t="s">
        <v>12</v>
      </c>
      <c r="C9791" t="s">
        <v>64</v>
      </c>
      <c r="E9791" t="s">
        <v>65</v>
      </c>
      <c r="F9791" t="s">
        <v>65</v>
      </c>
      <c r="G9791" t="s">
        <v>15</v>
      </c>
      <c r="H9791" t="s">
        <v>44</v>
      </c>
      <c r="I9791" t="s">
        <v>75</v>
      </c>
      <c r="J9791" t="s">
        <v>118</v>
      </c>
      <c r="K9791" s="1">
        <v>45407</v>
      </c>
      <c r="L9791">
        <v>30</v>
      </c>
      <c r="M9791">
        <v>1</v>
      </c>
      <c r="N9791" t="s">
        <v>538</v>
      </c>
      <c r="O9791" t="s">
        <v>537</v>
      </c>
      <c r="P9791" t="s">
        <v>636</v>
      </c>
    </row>
    <row r="9792" spans="1:16" x14ac:dyDescent="0.25">
      <c r="A9792" t="s">
        <v>103</v>
      </c>
      <c r="B9792" t="s">
        <v>12</v>
      </c>
      <c r="C9792" t="s">
        <v>64</v>
      </c>
      <c r="E9792" t="s">
        <v>65</v>
      </c>
      <c r="F9792" t="s">
        <v>65</v>
      </c>
      <c r="G9792" t="s">
        <v>15</v>
      </c>
      <c r="H9792" t="s">
        <v>44</v>
      </c>
      <c r="I9792" t="s">
        <v>75</v>
      </c>
      <c r="J9792" t="s">
        <v>118</v>
      </c>
      <c r="K9792" s="1">
        <v>45411</v>
      </c>
      <c r="L9792">
        <v>10.001999999999899</v>
      </c>
      <c r="M9792">
        <v>2</v>
      </c>
      <c r="N9792" t="s">
        <v>538</v>
      </c>
      <c r="O9792" t="s">
        <v>537</v>
      </c>
      <c r="P9792" t="s">
        <v>636</v>
      </c>
    </row>
    <row r="9793" spans="1:16" x14ac:dyDescent="0.25">
      <c r="A9793" t="s">
        <v>103</v>
      </c>
      <c r="B9793" t="s">
        <v>12</v>
      </c>
      <c r="C9793" t="s">
        <v>64</v>
      </c>
      <c r="E9793" t="s">
        <v>65</v>
      </c>
      <c r="F9793" t="s">
        <v>65</v>
      </c>
      <c r="G9793" t="s">
        <v>15</v>
      </c>
      <c r="H9793" t="s">
        <v>44</v>
      </c>
      <c r="I9793" t="s">
        <v>75</v>
      </c>
      <c r="J9793" t="s">
        <v>118</v>
      </c>
      <c r="K9793" s="1">
        <v>45413</v>
      </c>
      <c r="L9793">
        <v>10.001999999999899</v>
      </c>
      <c r="M9793">
        <v>2</v>
      </c>
      <c r="N9793" t="s">
        <v>538</v>
      </c>
      <c r="O9793" t="s">
        <v>537</v>
      </c>
      <c r="P9793" t="s">
        <v>636</v>
      </c>
    </row>
    <row r="9794" spans="1:16" x14ac:dyDescent="0.25">
      <c r="A9794" t="s">
        <v>103</v>
      </c>
      <c r="B9794" t="s">
        <v>12</v>
      </c>
      <c r="C9794" t="s">
        <v>64</v>
      </c>
      <c r="E9794" t="s">
        <v>65</v>
      </c>
      <c r="F9794" t="s">
        <v>65</v>
      </c>
      <c r="G9794" t="s">
        <v>15</v>
      </c>
      <c r="H9794" t="s">
        <v>44</v>
      </c>
      <c r="I9794" t="s">
        <v>75</v>
      </c>
      <c r="J9794" t="s">
        <v>118</v>
      </c>
      <c r="K9794" s="1">
        <v>45428</v>
      </c>
      <c r="L9794">
        <v>30</v>
      </c>
      <c r="M9794">
        <v>4</v>
      </c>
      <c r="N9794" t="s">
        <v>538</v>
      </c>
      <c r="O9794" t="s">
        <v>537</v>
      </c>
      <c r="P9794" t="s">
        <v>636</v>
      </c>
    </row>
    <row r="9795" spans="1:16" x14ac:dyDescent="0.25">
      <c r="A9795" t="s">
        <v>103</v>
      </c>
      <c r="B9795" t="s">
        <v>12</v>
      </c>
      <c r="C9795" t="s">
        <v>64</v>
      </c>
      <c r="E9795" t="s">
        <v>65</v>
      </c>
      <c r="F9795" t="s">
        <v>65</v>
      </c>
      <c r="G9795" t="s">
        <v>15</v>
      </c>
      <c r="H9795" t="s">
        <v>44</v>
      </c>
      <c r="I9795" t="s">
        <v>80</v>
      </c>
      <c r="J9795" t="s">
        <v>117</v>
      </c>
      <c r="K9795" s="1">
        <v>45405</v>
      </c>
      <c r="L9795">
        <v>10.001999999999899</v>
      </c>
      <c r="M9795">
        <v>1</v>
      </c>
      <c r="N9795" t="s">
        <v>538</v>
      </c>
      <c r="O9795" t="s">
        <v>537</v>
      </c>
      <c r="P9795" t="s">
        <v>636</v>
      </c>
    </row>
    <row r="9796" spans="1:16" x14ac:dyDescent="0.25">
      <c r="A9796" t="s">
        <v>103</v>
      </c>
      <c r="B9796" t="s">
        <v>12</v>
      </c>
      <c r="C9796" t="s">
        <v>64</v>
      </c>
      <c r="E9796" t="s">
        <v>65</v>
      </c>
      <c r="F9796" t="s">
        <v>65</v>
      </c>
      <c r="G9796" t="s">
        <v>15</v>
      </c>
      <c r="H9796" t="s">
        <v>44</v>
      </c>
      <c r="I9796" t="s">
        <v>80</v>
      </c>
      <c r="J9796" t="s">
        <v>117</v>
      </c>
      <c r="K9796" s="1">
        <v>45425</v>
      </c>
      <c r="L9796">
        <v>10.001999999999899</v>
      </c>
      <c r="M9796">
        <v>4</v>
      </c>
      <c r="N9796" t="s">
        <v>538</v>
      </c>
      <c r="O9796" t="s">
        <v>537</v>
      </c>
      <c r="P9796" t="s">
        <v>636</v>
      </c>
    </row>
    <row r="9797" spans="1:16" x14ac:dyDescent="0.25">
      <c r="A9797" t="s">
        <v>103</v>
      </c>
      <c r="B9797" t="s">
        <v>12</v>
      </c>
      <c r="C9797" t="s">
        <v>64</v>
      </c>
      <c r="E9797" t="s">
        <v>65</v>
      </c>
      <c r="F9797" t="s">
        <v>65</v>
      </c>
      <c r="G9797" t="s">
        <v>15</v>
      </c>
      <c r="H9797" t="s">
        <v>61</v>
      </c>
      <c r="I9797" t="s">
        <v>61</v>
      </c>
      <c r="J9797" t="s">
        <v>119</v>
      </c>
      <c r="K9797" s="1">
        <v>45420</v>
      </c>
      <c r="L9797">
        <v>480</v>
      </c>
      <c r="M9797">
        <v>3</v>
      </c>
      <c r="N9797" t="s">
        <v>538</v>
      </c>
      <c r="O9797" t="s">
        <v>537</v>
      </c>
      <c r="P9797" t="s">
        <v>636</v>
      </c>
    </row>
    <row r="9798" spans="1:16" x14ac:dyDescent="0.25">
      <c r="A9798" t="s">
        <v>103</v>
      </c>
      <c r="B9798" t="s">
        <v>12</v>
      </c>
      <c r="C9798" t="s">
        <v>64</v>
      </c>
      <c r="E9798" t="s">
        <v>65</v>
      </c>
      <c r="F9798" t="s">
        <v>65</v>
      </c>
      <c r="G9798" t="s">
        <v>15</v>
      </c>
      <c r="H9798" t="s">
        <v>46</v>
      </c>
      <c r="I9798" t="s">
        <v>48</v>
      </c>
      <c r="J9798" t="s">
        <v>118</v>
      </c>
      <c r="K9798" s="1">
        <v>45404</v>
      </c>
      <c r="L9798">
        <v>60</v>
      </c>
      <c r="M9798">
        <v>1</v>
      </c>
      <c r="N9798" t="s">
        <v>538</v>
      </c>
      <c r="O9798" t="s">
        <v>537</v>
      </c>
      <c r="P9798" t="s">
        <v>636</v>
      </c>
    </row>
    <row r="9799" spans="1:16" x14ac:dyDescent="0.25">
      <c r="A9799" t="s">
        <v>103</v>
      </c>
      <c r="B9799" t="s">
        <v>12</v>
      </c>
      <c r="C9799" t="s">
        <v>64</v>
      </c>
      <c r="E9799" t="s">
        <v>65</v>
      </c>
      <c r="F9799" t="s">
        <v>65</v>
      </c>
      <c r="G9799" t="s">
        <v>15</v>
      </c>
      <c r="H9799" t="s">
        <v>46</v>
      </c>
      <c r="I9799" t="s">
        <v>48</v>
      </c>
      <c r="J9799" t="s">
        <v>118</v>
      </c>
      <c r="K9799" s="1">
        <v>45405</v>
      </c>
      <c r="L9799">
        <v>10.001999999999899</v>
      </c>
      <c r="M9799">
        <v>1</v>
      </c>
      <c r="N9799" t="s">
        <v>538</v>
      </c>
      <c r="O9799" t="s">
        <v>537</v>
      </c>
      <c r="P9799" t="s">
        <v>636</v>
      </c>
    </row>
    <row r="9800" spans="1:16" x14ac:dyDescent="0.25">
      <c r="A9800" t="s">
        <v>103</v>
      </c>
      <c r="B9800" t="s">
        <v>12</v>
      </c>
      <c r="C9800" t="s">
        <v>64</v>
      </c>
      <c r="E9800" t="s">
        <v>65</v>
      </c>
      <c r="F9800" t="s">
        <v>65</v>
      </c>
      <c r="G9800" t="s">
        <v>15</v>
      </c>
      <c r="H9800" t="s">
        <v>46</v>
      </c>
      <c r="I9800" t="s">
        <v>48</v>
      </c>
      <c r="J9800" t="s">
        <v>118</v>
      </c>
      <c r="K9800" s="1">
        <v>45406</v>
      </c>
      <c r="L9800">
        <v>60</v>
      </c>
      <c r="M9800">
        <v>1</v>
      </c>
      <c r="N9800" t="s">
        <v>538</v>
      </c>
      <c r="O9800" t="s">
        <v>537</v>
      </c>
      <c r="P9800" t="s">
        <v>636</v>
      </c>
    </row>
    <row r="9801" spans="1:16" x14ac:dyDescent="0.25">
      <c r="A9801" t="s">
        <v>103</v>
      </c>
      <c r="B9801" t="s">
        <v>12</v>
      </c>
      <c r="C9801" t="s">
        <v>64</v>
      </c>
      <c r="E9801" t="s">
        <v>65</v>
      </c>
      <c r="F9801" t="s">
        <v>65</v>
      </c>
      <c r="G9801" t="s">
        <v>15</v>
      </c>
      <c r="H9801" t="s">
        <v>46</v>
      </c>
      <c r="I9801" t="s">
        <v>48</v>
      </c>
      <c r="J9801" t="s">
        <v>118</v>
      </c>
      <c r="K9801" s="1">
        <v>45407</v>
      </c>
      <c r="L9801">
        <v>90</v>
      </c>
      <c r="M9801">
        <v>1</v>
      </c>
      <c r="N9801" t="s">
        <v>538</v>
      </c>
      <c r="O9801" t="s">
        <v>537</v>
      </c>
      <c r="P9801" t="s">
        <v>636</v>
      </c>
    </row>
    <row r="9802" spans="1:16" x14ac:dyDescent="0.25">
      <c r="A9802" t="s">
        <v>103</v>
      </c>
      <c r="B9802" t="s">
        <v>12</v>
      </c>
      <c r="C9802" t="s">
        <v>64</v>
      </c>
      <c r="E9802" t="s">
        <v>65</v>
      </c>
      <c r="F9802" t="s">
        <v>65</v>
      </c>
      <c r="G9802" t="s">
        <v>15</v>
      </c>
      <c r="H9802" t="s">
        <v>46</v>
      </c>
      <c r="I9802" t="s">
        <v>48</v>
      </c>
      <c r="J9802" t="s">
        <v>118</v>
      </c>
      <c r="K9802" s="1">
        <v>45408</v>
      </c>
      <c r="L9802">
        <v>60</v>
      </c>
      <c r="M9802">
        <v>1</v>
      </c>
      <c r="N9802" t="s">
        <v>538</v>
      </c>
      <c r="O9802" t="s">
        <v>537</v>
      </c>
      <c r="P9802" t="s">
        <v>636</v>
      </c>
    </row>
    <row r="9803" spans="1:16" x14ac:dyDescent="0.25">
      <c r="A9803" t="s">
        <v>103</v>
      </c>
      <c r="B9803" t="s">
        <v>12</v>
      </c>
      <c r="C9803" t="s">
        <v>64</v>
      </c>
      <c r="E9803" t="s">
        <v>65</v>
      </c>
      <c r="F9803" t="s">
        <v>65</v>
      </c>
      <c r="G9803" t="s">
        <v>15</v>
      </c>
      <c r="H9803" t="s">
        <v>46</v>
      </c>
      <c r="I9803" t="s">
        <v>48</v>
      </c>
      <c r="J9803" t="s">
        <v>118</v>
      </c>
      <c r="K9803" s="1">
        <v>45412</v>
      </c>
      <c r="L9803">
        <v>60</v>
      </c>
      <c r="M9803">
        <v>2</v>
      </c>
      <c r="N9803" t="s">
        <v>538</v>
      </c>
      <c r="O9803" t="s">
        <v>537</v>
      </c>
      <c r="P9803" t="s">
        <v>636</v>
      </c>
    </row>
    <row r="9804" spans="1:16" x14ac:dyDescent="0.25">
      <c r="A9804" t="s">
        <v>103</v>
      </c>
      <c r="B9804" t="s">
        <v>12</v>
      </c>
      <c r="C9804" t="s">
        <v>64</v>
      </c>
      <c r="E9804" t="s">
        <v>65</v>
      </c>
      <c r="F9804" t="s">
        <v>65</v>
      </c>
      <c r="G9804" t="s">
        <v>15</v>
      </c>
      <c r="H9804" t="s">
        <v>46</v>
      </c>
      <c r="I9804" t="s">
        <v>48</v>
      </c>
      <c r="J9804" t="s">
        <v>118</v>
      </c>
      <c r="K9804" s="1">
        <v>45413</v>
      </c>
      <c r="L9804">
        <v>120</v>
      </c>
      <c r="M9804">
        <v>2</v>
      </c>
      <c r="N9804" t="s">
        <v>538</v>
      </c>
      <c r="O9804" t="s">
        <v>537</v>
      </c>
      <c r="P9804" t="s">
        <v>636</v>
      </c>
    </row>
    <row r="9805" spans="1:16" x14ac:dyDescent="0.25">
      <c r="A9805" t="s">
        <v>103</v>
      </c>
      <c r="B9805" t="s">
        <v>12</v>
      </c>
      <c r="C9805" t="s">
        <v>64</v>
      </c>
      <c r="E9805" t="s">
        <v>65</v>
      </c>
      <c r="F9805" t="s">
        <v>65</v>
      </c>
      <c r="G9805" t="s">
        <v>15</v>
      </c>
      <c r="H9805" t="s">
        <v>46</v>
      </c>
      <c r="I9805" t="s">
        <v>48</v>
      </c>
      <c r="J9805" t="s">
        <v>118</v>
      </c>
      <c r="K9805" s="1">
        <v>45414</v>
      </c>
      <c r="L9805">
        <v>60</v>
      </c>
      <c r="M9805">
        <v>2</v>
      </c>
      <c r="N9805" t="s">
        <v>538</v>
      </c>
      <c r="O9805" t="s">
        <v>537</v>
      </c>
      <c r="P9805" t="s">
        <v>636</v>
      </c>
    </row>
    <row r="9806" spans="1:16" x14ac:dyDescent="0.25">
      <c r="A9806" t="s">
        <v>103</v>
      </c>
      <c r="B9806" t="s">
        <v>12</v>
      </c>
      <c r="C9806" t="s">
        <v>64</v>
      </c>
      <c r="E9806" t="s">
        <v>65</v>
      </c>
      <c r="F9806" t="s">
        <v>65</v>
      </c>
      <c r="G9806" t="s">
        <v>15</v>
      </c>
      <c r="H9806" t="s">
        <v>46</v>
      </c>
      <c r="I9806" t="s">
        <v>48</v>
      </c>
      <c r="J9806" t="s">
        <v>118</v>
      </c>
      <c r="K9806" s="1">
        <v>45415</v>
      </c>
      <c r="L9806">
        <v>120</v>
      </c>
      <c r="M9806">
        <v>2</v>
      </c>
      <c r="N9806" t="s">
        <v>538</v>
      </c>
      <c r="O9806" t="s">
        <v>537</v>
      </c>
      <c r="P9806" t="s">
        <v>636</v>
      </c>
    </row>
    <row r="9807" spans="1:16" x14ac:dyDescent="0.25">
      <c r="A9807" t="s">
        <v>103</v>
      </c>
      <c r="B9807" t="s">
        <v>12</v>
      </c>
      <c r="C9807" t="s">
        <v>64</v>
      </c>
      <c r="E9807" t="s">
        <v>65</v>
      </c>
      <c r="F9807" t="s">
        <v>65</v>
      </c>
      <c r="G9807" t="s">
        <v>15</v>
      </c>
      <c r="H9807" t="s">
        <v>46</v>
      </c>
      <c r="I9807" t="s">
        <v>48</v>
      </c>
      <c r="J9807" t="s">
        <v>118</v>
      </c>
      <c r="K9807" s="1">
        <v>45418</v>
      </c>
      <c r="L9807">
        <v>60</v>
      </c>
      <c r="M9807">
        <v>3</v>
      </c>
      <c r="N9807" t="s">
        <v>538</v>
      </c>
      <c r="O9807" t="s">
        <v>537</v>
      </c>
      <c r="P9807" t="s">
        <v>636</v>
      </c>
    </row>
    <row r="9808" spans="1:16" x14ac:dyDescent="0.25">
      <c r="A9808" t="s">
        <v>103</v>
      </c>
      <c r="B9808" t="s">
        <v>12</v>
      </c>
      <c r="C9808" t="s">
        <v>64</v>
      </c>
      <c r="E9808" t="s">
        <v>65</v>
      </c>
      <c r="F9808" t="s">
        <v>65</v>
      </c>
      <c r="G9808" t="s">
        <v>15</v>
      </c>
      <c r="H9808" t="s">
        <v>46</v>
      </c>
      <c r="I9808" t="s">
        <v>48</v>
      </c>
      <c r="J9808" t="s">
        <v>118</v>
      </c>
      <c r="K9808" s="1">
        <v>45419</v>
      </c>
      <c r="L9808">
        <v>60</v>
      </c>
      <c r="M9808">
        <v>3</v>
      </c>
      <c r="N9808" t="s">
        <v>538</v>
      </c>
      <c r="O9808" t="s">
        <v>537</v>
      </c>
      <c r="P9808" t="s">
        <v>636</v>
      </c>
    </row>
    <row r="9809" spans="1:16" x14ac:dyDescent="0.25">
      <c r="A9809" t="s">
        <v>103</v>
      </c>
      <c r="B9809" t="s">
        <v>12</v>
      </c>
      <c r="C9809" t="s">
        <v>64</v>
      </c>
      <c r="E9809" t="s">
        <v>65</v>
      </c>
      <c r="F9809" t="s">
        <v>65</v>
      </c>
      <c r="G9809" t="s">
        <v>15</v>
      </c>
      <c r="H9809" t="s">
        <v>46</v>
      </c>
      <c r="I9809" t="s">
        <v>48</v>
      </c>
      <c r="J9809" t="s">
        <v>118</v>
      </c>
      <c r="K9809" s="1">
        <v>45421</v>
      </c>
      <c r="L9809">
        <v>60</v>
      </c>
      <c r="M9809">
        <v>3</v>
      </c>
      <c r="N9809" t="s">
        <v>538</v>
      </c>
      <c r="O9809" t="s">
        <v>537</v>
      </c>
      <c r="P9809" t="s">
        <v>636</v>
      </c>
    </row>
    <row r="9810" spans="1:16" x14ac:dyDescent="0.25">
      <c r="A9810" t="s">
        <v>103</v>
      </c>
      <c r="B9810" t="s">
        <v>12</v>
      </c>
      <c r="C9810" t="s">
        <v>64</v>
      </c>
      <c r="E9810" t="s">
        <v>65</v>
      </c>
      <c r="F9810" t="s">
        <v>65</v>
      </c>
      <c r="G9810" t="s">
        <v>15</v>
      </c>
      <c r="H9810" t="s">
        <v>46</v>
      </c>
      <c r="I9810" t="s">
        <v>48</v>
      </c>
      <c r="J9810" t="s">
        <v>118</v>
      </c>
      <c r="K9810" s="1">
        <v>45426</v>
      </c>
      <c r="L9810">
        <v>60</v>
      </c>
      <c r="M9810">
        <v>4</v>
      </c>
      <c r="N9810" t="s">
        <v>538</v>
      </c>
      <c r="O9810" t="s">
        <v>537</v>
      </c>
      <c r="P9810" t="s">
        <v>636</v>
      </c>
    </row>
    <row r="9811" spans="1:16" x14ac:dyDescent="0.25">
      <c r="A9811" t="s">
        <v>103</v>
      </c>
      <c r="B9811" t="s">
        <v>12</v>
      </c>
      <c r="C9811" t="s">
        <v>64</v>
      </c>
      <c r="E9811" t="s">
        <v>65</v>
      </c>
      <c r="F9811" t="s">
        <v>65</v>
      </c>
      <c r="G9811" t="s">
        <v>15</v>
      </c>
      <c r="H9811" t="s">
        <v>46</v>
      </c>
      <c r="I9811" t="s">
        <v>48</v>
      </c>
      <c r="J9811" t="s">
        <v>118</v>
      </c>
      <c r="K9811" s="1">
        <v>45427</v>
      </c>
      <c r="L9811">
        <v>30</v>
      </c>
      <c r="M9811">
        <v>4</v>
      </c>
      <c r="N9811" t="s">
        <v>538</v>
      </c>
      <c r="O9811" t="s">
        <v>537</v>
      </c>
      <c r="P9811" t="s">
        <v>636</v>
      </c>
    </row>
    <row r="9812" spans="1:16" x14ac:dyDescent="0.25">
      <c r="A9812" t="s">
        <v>103</v>
      </c>
      <c r="B9812" t="s">
        <v>12</v>
      </c>
      <c r="C9812" t="s">
        <v>64</v>
      </c>
      <c r="E9812" t="s">
        <v>65</v>
      </c>
      <c r="F9812" t="s">
        <v>65</v>
      </c>
      <c r="G9812" t="s">
        <v>15</v>
      </c>
      <c r="H9812" t="s">
        <v>46</v>
      </c>
      <c r="I9812" t="s">
        <v>48</v>
      </c>
      <c r="J9812" t="s">
        <v>118</v>
      </c>
      <c r="K9812" s="1">
        <v>45428</v>
      </c>
      <c r="L9812">
        <v>60</v>
      </c>
      <c r="M9812">
        <v>4</v>
      </c>
      <c r="N9812" t="s">
        <v>538</v>
      </c>
      <c r="O9812" t="s">
        <v>537</v>
      </c>
      <c r="P9812" t="s">
        <v>636</v>
      </c>
    </row>
    <row r="9813" spans="1:16" x14ac:dyDescent="0.25">
      <c r="A9813" t="s">
        <v>103</v>
      </c>
      <c r="B9813" t="s">
        <v>12</v>
      </c>
      <c r="C9813" t="s">
        <v>64</v>
      </c>
      <c r="E9813" t="s">
        <v>65</v>
      </c>
      <c r="F9813" t="s">
        <v>65</v>
      </c>
      <c r="G9813" t="s">
        <v>15</v>
      </c>
      <c r="H9813" t="s">
        <v>46</v>
      </c>
      <c r="I9813" t="s">
        <v>48</v>
      </c>
      <c r="J9813" t="s">
        <v>118</v>
      </c>
      <c r="K9813" s="1">
        <v>45429</v>
      </c>
      <c r="L9813">
        <v>90</v>
      </c>
      <c r="M9813">
        <v>4</v>
      </c>
      <c r="N9813" t="s">
        <v>538</v>
      </c>
      <c r="O9813" t="s">
        <v>537</v>
      </c>
      <c r="P9813" t="s">
        <v>636</v>
      </c>
    </row>
    <row r="9814" spans="1:16" x14ac:dyDescent="0.25">
      <c r="A9814" t="s">
        <v>103</v>
      </c>
      <c r="B9814" t="s">
        <v>12</v>
      </c>
      <c r="C9814" t="s">
        <v>64</v>
      </c>
      <c r="E9814" t="s">
        <v>65</v>
      </c>
      <c r="F9814" t="s">
        <v>65</v>
      </c>
      <c r="G9814" t="s">
        <v>15</v>
      </c>
      <c r="H9814" t="s">
        <v>46</v>
      </c>
      <c r="I9814" t="s">
        <v>49</v>
      </c>
      <c r="J9814" t="s">
        <v>191</v>
      </c>
      <c r="K9814" s="1">
        <v>45404</v>
      </c>
      <c r="L9814">
        <v>30</v>
      </c>
      <c r="M9814">
        <v>1</v>
      </c>
      <c r="N9814" t="s">
        <v>538</v>
      </c>
      <c r="O9814" t="s">
        <v>537</v>
      </c>
      <c r="P9814" t="s">
        <v>636</v>
      </c>
    </row>
    <row r="9815" spans="1:16" x14ac:dyDescent="0.25">
      <c r="A9815" t="s">
        <v>103</v>
      </c>
      <c r="B9815" t="s">
        <v>12</v>
      </c>
      <c r="C9815" t="s">
        <v>64</v>
      </c>
      <c r="E9815" t="s">
        <v>65</v>
      </c>
      <c r="F9815" t="s">
        <v>65</v>
      </c>
      <c r="G9815" t="s">
        <v>15</v>
      </c>
      <c r="H9815" t="s">
        <v>46</v>
      </c>
      <c r="I9815" t="s">
        <v>49</v>
      </c>
      <c r="J9815" t="s">
        <v>191</v>
      </c>
      <c r="K9815" s="1">
        <v>45406</v>
      </c>
      <c r="L9815">
        <v>60</v>
      </c>
      <c r="M9815">
        <v>1</v>
      </c>
      <c r="N9815" t="s">
        <v>538</v>
      </c>
      <c r="O9815" t="s">
        <v>537</v>
      </c>
      <c r="P9815" t="s">
        <v>636</v>
      </c>
    </row>
    <row r="9816" spans="1:16" x14ac:dyDescent="0.25">
      <c r="A9816" t="s">
        <v>103</v>
      </c>
      <c r="B9816" t="s">
        <v>12</v>
      </c>
      <c r="C9816" t="s">
        <v>64</v>
      </c>
      <c r="E9816" t="s">
        <v>65</v>
      </c>
      <c r="F9816" t="s">
        <v>65</v>
      </c>
      <c r="G9816" t="s">
        <v>15</v>
      </c>
      <c r="H9816" t="s">
        <v>46</v>
      </c>
      <c r="I9816" t="s">
        <v>49</v>
      </c>
      <c r="J9816" t="s">
        <v>191</v>
      </c>
      <c r="K9816" s="1">
        <v>45407</v>
      </c>
      <c r="L9816">
        <v>60</v>
      </c>
      <c r="M9816">
        <v>1</v>
      </c>
      <c r="N9816" t="s">
        <v>538</v>
      </c>
      <c r="O9816" t="s">
        <v>537</v>
      </c>
      <c r="P9816" t="s">
        <v>636</v>
      </c>
    </row>
    <row r="9817" spans="1:16" x14ac:dyDescent="0.25">
      <c r="A9817" t="s">
        <v>103</v>
      </c>
      <c r="B9817" t="s">
        <v>12</v>
      </c>
      <c r="C9817" t="s">
        <v>64</v>
      </c>
      <c r="E9817" t="s">
        <v>65</v>
      </c>
      <c r="F9817" t="s">
        <v>65</v>
      </c>
      <c r="G9817" t="s">
        <v>15</v>
      </c>
      <c r="H9817" t="s">
        <v>46</v>
      </c>
      <c r="I9817" t="s">
        <v>49</v>
      </c>
      <c r="J9817" t="s">
        <v>191</v>
      </c>
      <c r="K9817" s="1">
        <v>45411</v>
      </c>
      <c r="L9817">
        <v>10.001999999999899</v>
      </c>
      <c r="M9817">
        <v>2</v>
      </c>
      <c r="N9817" t="s">
        <v>538</v>
      </c>
      <c r="O9817" t="s">
        <v>537</v>
      </c>
      <c r="P9817" t="s">
        <v>636</v>
      </c>
    </row>
    <row r="9818" spans="1:16" x14ac:dyDescent="0.25">
      <c r="A9818" t="s">
        <v>103</v>
      </c>
      <c r="B9818" t="s">
        <v>12</v>
      </c>
      <c r="C9818" t="s">
        <v>64</v>
      </c>
      <c r="E9818" t="s">
        <v>65</v>
      </c>
      <c r="F9818" t="s">
        <v>65</v>
      </c>
      <c r="G9818" t="s">
        <v>15</v>
      </c>
      <c r="H9818" t="s">
        <v>46</v>
      </c>
      <c r="I9818" t="s">
        <v>49</v>
      </c>
      <c r="J9818" t="s">
        <v>191</v>
      </c>
      <c r="K9818" s="1">
        <v>45413</v>
      </c>
      <c r="L9818">
        <v>90</v>
      </c>
      <c r="M9818">
        <v>2</v>
      </c>
      <c r="N9818" t="s">
        <v>538</v>
      </c>
      <c r="O9818" t="s">
        <v>537</v>
      </c>
      <c r="P9818" t="s">
        <v>636</v>
      </c>
    </row>
    <row r="9819" spans="1:16" x14ac:dyDescent="0.25">
      <c r="A9819" t="s">
        <v>103</v>
      </c>
      <c r="B9819" t="s">
        <v>12</v>
      </c>
      <c r="C9819" t="s">
        <v>64</v>
      </c>
      <c r="E9819" t="s">
        <v>65</v>
      </c>
      <c r="F9819" t="s">
        <v>65</v>
      </c>
      <c r="G9819" t="s">
        <v>15</v>
      </c>
      <c r="H9819" t="s">
        <v>46</v>
      </c>
      <c r="I9819" t="s">
        <v>49</v>
      </c>
      <c r="J9819" t="s">
        <v>191</v>
      </c>
      <c r="K9819" s="1">
        <v>45415</v>
      </c>
      <c r="L9819">
        <v>30</v>
      </c>
      <c r="M9819">
        <v>2</v>
      </c>
      <c r="N9819" t="s">
        <v>538</v>
      </c>
      <c r="O9819" t="s">
        <v>537</v>
      </c>
      <c r="P9819" t="s">
        <v>636</v>
      </c>
    </row>
    <row r="9820" spans="1:16" x14ac:dyDescent="0.25">
      <c r="A9820" t="s">
        <v>103</v>
      </c>
      <c r="B9820" t="s">
        <v>12</v>
      </c>
      <c r="C9820" t="s">
        <v>64</v>
      </c>
      <c r="E9820" t="s">
        <v>65</v>
      </c>
      <c r="F9820" t="s">
        <v>65</v>
      </c>
      <c r="G9820" t="s">
        <v>15</v>
      </c>
      <c r="H9820" t="s">
        <v>46</v>
      </c>
      <c r="I9820" t="s">
        <v>49</v>
      </c>
      <c r="J9820" t="s">
        <v>191</v>
      </c>
      <c r="K9820" s="1">
        <v>45419</v>
      </c>
      <c r="L9820">
        <v>10.001999999999899</v>
      </c>
      <c r="M9820">
        <v>3</v>
      </c>
      <c r="N9820" t="s">
        <v>538</v>
      </c>
      <c r="O9820" t="s">
        <v>537</v>
      </c>
      <c r="P9820" t="s">
        <v>636</v>
      </c>
    </row>
    <row r="9821" spans="1:16" x14ac:dyDescent="0.25">
      <c r="A9821" t="s">
        <v>103</v>
      </c>
      <c r="B9821" t="s">
        <v>12</v>
      </c>
      <c r="C9821" t="s">
        <v>64</v>
      </c>
      <c r="E9821" t="s">
        <v>65</v>
      </c>
      <c r="F9821" t="s">
        <v>65</v>
      </c>
      <c r="G9821" t="s">
        <v>15</v>
      </c>
      <c r="H9821" t="s">
        <v>46</v>
      </c>
      <c r="I9821" t="s">
        <v>49</v>
      </c>
      <c r="J9821" t="s">
        <v>191</v>
      </c>
      <c r="K9821" s="1">
        <v>45428</v>
      </c>
      <c r="L9821">
        <v>60</v>
      </c>
      <c r="M9821">
        <v>4</v>
      </c>
      <c r="N9821" t="s">
        <v>538</v>
      </c>
      <c r="O9821" t="s">
        <v>537</v>
      </c>
      <c r="P9821" t="s">
        <v>636</v>
      </c>
    </row>
    <row r="9822" spans="1:16" x14ac:dyDescent="0.25">
      <c r="A9822" t="s">
        <v>103</v>
      </c>
      <c r="B9822" t="s">
        <v>12</v>
      </c>
      <c r="C9822" t="s">
        <v>64</v>
      </c>
      <c r="E9822" t="s">
        <v>65</v>
      </c>
      <c r="F9822" t="s">
        <v>65</v>
      </c>
      <c r="G9822" t="s">
        <v>15</v>
      </c>
      <c r="H9822" t="s">
        <v>46</v>
      </c>
      <c r="I9822" t="s">
        <v>49</v>
      </c>
      <c r="J9822" t="s">
        <v>191</v>
      </c>
      <c r="K9822" s="1">
        <v>45429</v>
      </c>
      <c r="L9822">
        <v>60</v>
      </c>
      <c r="M9822">
        <v>4</v>
      </c>
      <c r="N9822" t="s">
        <v>538</v>
      </c>
      <c r="O9822" t="s">
        <v>537</v>
      </c>
      <c r="P9822" t="s">
        <v>636</v>
      </c>
    </row>
    <row r="9823" spans="1:16" x14ac:dyDescent="0.25">
      <c r="A9823" t="s">
        <v>103</v>
      </c>
      <c r="B9823" t="s">
        <v>12</v>
      </c>
      <c r="C9823" t="s">
        <v>64</v>
      </c>
      <c r="E9823" t="s">
        <v>65</v>
      </c>
      <c r="F9823" t="s">
        <v>65</v>
      </c>
      <c r="G9823" t="s">
        <v>15</v>
      </c>
      <c r="H9823" t="s">
        <v>46</v>
      </c>
      <c r="I9823" t="s">
        <v>81</v>
      </c>
      <c r="J9823" t="s">
        <v>191</v>
      </c>
      <c r="K9823" s="1">
        <v>45406</v>
      </c>
      <c r="L9823">
        <v>30</v>
      </c>
      <c r="M9823">
        <v>1</v>
      </c>
      <c r="N9823" t="s">
        <v>538</v>
      </c>
      <c r="O9823" t="s">
        <v>537</v>
      </c>
      <c r="P9823" t="s">
        <v>636</v>
      </c>
    </row>
    <row r="9824" spans="1:16" x14ac:dyDescent="0.25">
      <c r="A9824" t="s">
        <v>103</v>
      </c>
      <c r="B9824" t="s">
        <v>12</v>
      </c>
      <c r="C9824" t="s">
        <v>64</v>
      </c>
      <c r="E9824" t="s">
        <v>65</v>
      </c>
      <c r="F9824" t="s">
        <v>65</v>
      </c>
      <c r="G9824" t="s">
        <v>15</v>
      </c>
      <c r="H9824" t="s">
        <v>46</v>
      </c>
      <c r="I9824" t="s">
        <v>81</v>
      </c>
      <c r="J9824" t="s">
        <v>191</v>
      </c>
      <c r="K9824" s="1">
        <v>45418</v>
      </c>
      <c r="L9824">
        <v>30</v>
      </c>
      <c r="M9824">
        <v>3</v>
      </c>
      <c r="N9824" t="s">
        <v>538</v>
      </c>
      <c r="O9824" t="s">
        <v>537</v>
      </c>
      <c r="P9824" t="s">
        <v>636</v>
      </c>
    </row>
    <row r="9825" spans="1:16" x14ac:dyDescent="0.25">
      <c r="A9825" t="s">
        <v>103</v>
      </c>
      <c r="B9825" t="s">
        <v>12</v>
      </c>
      <c r="C9825" t="s">
        <v>64</v>
      </c>
      <c r="E9825" t="s">
        <v>65</v>
      </c>
      <c r="F9825" t="s">
        <v>65</v>
      </c>
      <c r="G9825" t="s">
        <v>15</v>
      </c>
      <c r="H9825" t="s">
        <v>46</v>
      </c>
      <c r="I9825" t="s">
        <v>50</v>
      </c>
      <c r="J9825" t="s">
        <v>191</v>
      </c>
      <c r="K9825" s="1">
        <v>45412</v>
      </c>
      <c r="L9825">
        <v>30</v>
      </c>
      <c r="M9825">
        <v>2</v>
      </c>
      <c r="N9825" t="s">
        <v>538</v>
      </c>
      <c r="O9825" t="s">
        <v>537</v>
      </c>
      <c r="P9825" t="s">
        <v>636</v>
      </c>
    </row>
    <row r="9826" spans="1:16" x14ac:dyDescent="0.25">
      <c r="A9826" t="s">
        <v>103</v>
      </c>
      <c r="B9826" t="s">
        <v>12</v>
      </c>
      <c r="C9826" t="s">
        <v>64</v>
      </c>
      <c r="E9826" t="s">
        <v>65</v>
      </c>
      <c r="F9826" t="s">
        <v>65</v>
      </c>
      <c r="G9826" t="s">
        <v>15</v>
      </c>
      <c r="H9826" t="s">
        <v>46</v>
      </c>
      <c r="I9826" t="s">
        <v>50</v>
      </c>
      <c r="J9826" t="s">
        <v>191</v>
      </c>
      <c r="K9826" s="1">
        <v>45419</v>
      </c>
      <c r="L9826">
        <v>30</v>
      </c>
      <c r="M9826">
        <v>3</v>
      </c>
      <c r="N9826" t="s">
        <v>538</v>
      </c>
      <c r="O9826" t="s">
        <v>537</v>
      </c>
      <c r="P9826" t="s">
        <v>636</v>
      </c>
    </row>
    <row r="9827" spans="1:16" x14ac:dyDescent="0.25">
      <c r="A9827" t="s">
        <v>103</v>
      </c>
      <c r="B9827" t="s">
        <v>12</v>
      </c>
      <c r="C9827" t="s">
        <v>64</v>
      </c>
      <c r="E9827" t="s">
        <v>65</v>
      </c>
      <c r="F9827" t="s">
        <v>65</v>
      </c>
      <c r="G9827" t="s">
        <v>15</v>
      </c>
      <c r="H9827" t="s">
        <v>46</v>
      </c>
      <c r="I9827" t="s">
        <v>50</v>
      </c>
      <c r="J9827" t="s">
        <v>191</v>
      </c>
      <c r="K9827" s="1">
        <v>45427</v>
      </c>
      <c r="L9827">
        <v>10.001999999999899</v>
      </c>
      <c r="M9827">
        <v>4</v>
      </c>
      <c r="N9827" t="s">
        <v>538</v>
      </c>
      <c r="O9827" t="s">
        <v>537</v>
      </c>
      <c r="P9827" t="s">
        <v>636</v>
      </c>
    </row>
    <row r="9828" spans="1:16" x14ac:dyDescent="0.25">
      <c r="A9828" t="s">
        <v>103</v>
      </c>
      <c r="B9828" t="s">
        <v>12</v>
      </c>
      <c r="C9828" t="s">
        <v>64</v>
      </c>
      <c r="E9828" t="s">
        <v>65</v>
      </c>
      <c r="F9828" t="s">
        <v>65</v>
      </c>
      <c r="G9828" t="s">
        <v>15</v>
      </c>
      <c r="H9828" t="s">
        <v>46</v>
      </c>
      <c r="I9828" t="s">
        <v>50</v>
      </c>
      <c r="J9828" t="s">
        <v>191</v>
      </c>
      <c r="K9828" s="1">
        <v>45429</v>
      </c>
      <c r="L9828">
        <v>60</v>
      </c>
      <c r="M9828">
        <v>4</v>
      </c>
      <c r="N9828" t="s">
        <v>538</v>
      </c>
      <c r="O9828" t="s">
        <v>537</v>
      </c>
      <c r="P9828" t="s">
        <v>636</v>
      </c>
    </row>
    <row r="9829" spans="1:16" x14ac:dyDescent="0.25">
      <c r="A9829" t="s">
        <v>103</v>
      </c>
      <c r="B9829" t="s">
        <v>12</v>
      </c>
      <c r="C9829" t="s">
        <v>64</v>
      </c>
      <c r="E9829" t="s">
        <v>65</v>
      </c>
      <c r="F9829" t="s">
        <v>65</v>
      </c>
      <c r="G9829" t="s">
        <v>15</v>
      </c>
      <c r="H9829" t="s">
        <v>46</v>
      </c>
      <c r="I9829" t="s">
        <v>62</v>
      </c>
      <c r="J9829" t="s">
        <v>118</v>
      </c>
      <c r="K9829" s="1">
        <v>45418</v>
      </c>
      <c r="L9829">
        <v>60</v>
      </c>
      <c r="M9829">
        <v>3</v>
      </c>
      <c r="N9829" t="s">
        <v>538</v>
      </c>
      <c r="O9829" t="s">
        <v>537</v>
      </c>
      <c r="P9829" t="s">
        <v>636</v>
      </c>
    </row>
    <row r="9830" spans="1:16" x14ac:dyDescent="0.25">
      <c r="A9830" t="s">
        <v>103</v>
      </c>
      <c r="B9830" t="s">
        <v>12</v>
      </c>
      <c r="C9830" t="s">
        <v>64</v>
      </c>
      <c r="E9830" t="s">
        <v>65</v>
      </c>
      <c r="F9830" t="s">
        <v>65</v>
      </c>
      <c r="G9830" t="s">
        <v>15</v>
      </c>
      <c r="H9830" t="s">
        <v>46</v>
      </c>
      <c r="I9830" t="s">
        <v>51</v>
      </c>
      <c r="J9830" t="s">
        <v>118</v>
      </c>
      <c r="K9830" s="1">
        <v>45404</v>
      </c>
      <c r="L9830">
        <v>30</v>
      </c>
      <c r="M9830">
        <v>1</v>
      </c>
      <c r="N9830" t="s">
        <v>538</v>
      </c>
      <c r="O9830" t="s">
        <v>537</v>
      </c>
      <c r="P9830" t="s">
        <v>636</v>
      </c>
    </row>
    <row r="9831" spans="1:16" x14ac:dyDescent="0.25">
      <c r="A9831" t="s">
        <v>103</v>
      </c>
      <c r="B9831" t="s">
        <v>12</v>
      </c>
      <c r="C9831" t="s">
        <v>64</v>
      </c>
      <c r="E9831" t="s">
        <v>65</v>
      </c>
      <c r="F9831" t="s">
        <v>65</v>
      </c>
      <c r="G9831" t="s">
        <v>15</v>
      </c>
      <c r="H9831" t="s">
        <v>46</v>
      </c>
      <c r="I9831" t="s">
        <v>51</v>
      </c>
      <c r="J9831" t="s">
        <v>118</v>
      </c>
      <c r="K9831" s="1">
        <v>45411</v>
      </c>
      <c r="L9831">
        <v>60</v>
      </c>
      <c r="M9831">
        <v>2</v>
      </c>
      <c r="N9831" t="s">
        <v>538</v>
      </c>
      <c r="O9831" t="s">
        <v>537</v>
      </c>
      <c r="P9831" t="s">
        <v>636</v>
      </c>
    </row>
    <row r="9832" spans="1:16" x14ac:dyDescent="0.25">
      <c r="A9832" t="s">
        <v>103</v>
      </c>
      <c r="B9832" t="s">
        <v>12</v>
      </c>
      <c r="C9832" t="s">
        <v>64</v>
      </c>
      <c r="E9832" t="s">
        <v>65</v>
      </c>
      <c r="F9832" t="s">
        <v>65</v>
      </c>
      <c r="G9832" t="s">
        <v>15</v>
      </c>
      <c r="H9832" t="s">
        <v>46</v>
      </c>
      <c r="I9832" t="s">
        <v>51</v>
      </c>
      <c r="J9832" t="s">
        <v>118</v>
      </c>
      <c r="K9832" s="1">
        <v>45412</v>
      </c>
      <c r="L9832">
        <v>30</v>
      </c>
      <c r="M9832">
        <v>2</v>
      </c>
      <c r="N9832" t="s">
        <v>538</v>
      </c>
      <c r="O9832" t="s">
        <v>537</v>
      </c>
      <c r="P9832" t="s">
        <v>636</v>
      </c>
    </row>
    <row r="9833" spans="1:16" x14ac:dyDescent="0.25">
      <c r="A9833" t="s">
        <v>103</v>
      </c>
      <c r="B9833" t="s">
        <v>12</v>
      </c>
      <c r="C9833" t="s">
        <v>64</v>
      </c>
      <c r="E9833" t="s">
        <v>65</v>
      </c>
      <c r="F9833" t="s">
        <v>65</v>
      </c>
      <c r="G9833" t="s">
        <v>15</v>
      </c>
      <c r="H9833" t="s">
        <v>46</v>
      </c>
      <c r="I9833" t="s">
        <v>51</v>
      </c>
      <c r="J9833" t="s">
        <v>118</v>
      </c>
      <c r="K9833" s="1">
        <v>45418</v>
      </c>
      <c r="L9833">
        <v>120</v>
      </c>
      <c r="M9833">
        <v>3</v>
      </c>
      <c r="N9833" t="s">
        <v>538</v>
      </c>
      <c r="O9833" t="s">
        <v>537</v>
      </c>
      <c r="P9833" t="s">
        <v>636</v>
      </c>
    </row>
    <row r="9834" spans="1:16" x14ac:dyDescent="0.25">
      <c r="A9834" t="s">
        <v>103</v>
      </c>
      <c r="B9834" t="s">
        <v>12</v>
      </c>
      <c r="C9834" t="s">
        <v>64</v>
      </c>
      <c r="E9834" t="s">
        <v>65</v>
      </c>
      <c r="F9834" t="s">
        <v>65</v>
      </c>
      <c r="G9834" t="s">
        <v>15</v>
      </c>
      <c r="H9834" t="s">
        <v>46</v>
      </c>
      <c r="I9834" t="s">
        <v>51</v>
      </c>
      <c r="J9834" t="s">
        <v>118</v>
      </c>
      <c r="K9834" s="1">
        <v>45419</v>
      </c>
      <c r="L9834">
        <v>30</v>
      </c>
      <c r="M9834">
        <v>3</v>
      </c>
      <c r="N9834" t="s">
        <v>538</v>
      </c>
      <c r="O9834" t="s">
        <v>537</v>
      </c>
      <c r="P9834" t="s">
        <v>636</v>
      </c>
    </row>
    <row r="9835" spans="1:16" x14ac:dyDescent="0.25">
      <c r="A9835" t="s">
        <v>103</v>
      </c>
      <c r="B9835" t="s">
        <v>12</v>
      </c>
      <c r="C9835" t="s">
        <v>64</v>
      </c>
      <c r="E9835" t="s">
        <v>65</v>
      </c>
      <c r="F9835" t="s">
        <v>65</v>
      </c>
      <c r="G9835" t="s">
        <v>15</v>
      </c>
      <c r="H9835" t="s">
        <v>46</v>
      </c>
      <c r="I9835" t="s">
        <v>51</v>
      </c>
      <c r="J9835" t="s">
        <v>118</v>
      </c>
      <c r="K9835" s="1">
        <v>45425</v>
      </c>
      <c r="L9835">
        <v>180</v>
      </c>
      <c r="M9835">
        <v>4</v>
      </c>
      <c r="N9835" t="s">
        <v>538</v>
      </c>
      <c r="O9835" t="s">
        <v>537</v>
      </c>
      <c r="P9835" t="s">
        <v>636</v>
      </c>
    </row>
    <row r="9836" spans="1:16" x14ac:dyDescent="0.25">
      <c r="A9836" t="s">
        <v>103</v>
      </c>
      <c r="B9836" t="s">
        <v>12</v>
      </c>
      <c r="C9836" t="s">
        <v>64</v>
      </c>
      <c r="E9836" t="s">
        <v>65</v>
      </c>
      <c r="F9836" t="s">
        <v>65</v>
      </c>
      <c r="G9836" t="s">
        <v>15</v>
      </c>
      <c r="H9836" t="s">
        <v>25</v>
      </c>
      <c r="I9836" t="s">
        <v>52</v>
      </c>
      <c r="J9836" t="s">
        <v>118</v>
      </c>
      <c r="K9836" s="1">
        <v>45404</v>
      </c>
      <c r="L9836">
        <v>10.001999999999899</v>
      </c>
      <c r="M9836">
        <v>1</v>
      </c>
      <c r="N9836" t="s">
        <v>538</v>
      </c>
      <c r="O9836" t="s">
        <v>537</v>
      </c>
      <c r="P9836" t="s">
        <v>636</v>
      </c>
    </row>
    <row r="9837" spans="1:16" x14ac:dyDescent="0.25">
      <c r="A9837" t="s">
        <v>103</v>
      </c>
      <c r="B9837" t="s">
        <v>12</v>
      </c>
      <c r="C9837" t="s">
        <v>64</v>
      </c>
      <c r="E9837" t="s">
        <v>65</v>
      </c>
      <c r="F9837" t="s">
        <v>65</v>
      </c>
      <c r="G9837" t="s">
        <v>15</v>
      </c>
      <c r="H9837" t="s">
        <v>25</v>
      </c>
      <c r="I9837" t="s">
        <v>52</v>
      </c>
      <c r="J9837" t="s">
        <v>118</v>
      </c>
      <c r="K9837" s="1">
        <v>45405</v>
      </c>
      <c r="L9837">
        <v>60</v>
      </c>
      <c r="M9837">
        <v>1</v>
      </c>
      <c r="N9837" t="s">
        <v>538</v>
      </c>
      <c r="O9837" t="s">
        <v>537</v>
      </c>
      <c r="P9837" t="s">
        <v>636</v>
      </c>
    </row>
    <row r="9838" spans="1:16" x14ac:dyDescent="0.25">
      <c r="A9838" t="s">
        <v>103</v>
      </c>
      <c r="B9838" t="s">
        <v>12</v>
      </c>
      <c r="C9838" t="s">
        <v>64</v>
      </c>
      <c r="E9838" t="s">
        <v>65</v>
      </c>
      <c r="F9838" t="s">
        <v>65</v>
      </c>
      <c r="G9838" t="s">
        <v>15</v>
      </c>
      <c r="H9838" t="s">
        <v>25</v>
      </c>
      <c r="I9838" t="s">
        <v>52</v>
      </c>
      <c r="J9838" t="s">
        <v>118</v>
      </c>
      <c r="K9838" s="1">
        <v>45406</v>
      </c>
      <c r="L9838">
        <v>30</v>
      </c>
      <c r="M9838">
        <v>1</v>
      </c>
      <c r="N9838" t="s">
        <v>538</v>
      </c>
      <c r="O9838" t="s">
        <v>537</v>
      </c>
      <c r="P9838" t="s">
        <v>636</v>
      </c>
    </row>
    <row r="9839" spans="1:16" x14ac:dyDescent="0.25">
      <c r="A9839" t="s">
        <v>103</v>
      </c>
      <c r="B9839" t="s">
        <v>12</v>
      </c>
      <c r="C9839" t="s">
        <v>64</v>
      </c>
      <c r="E9839" t="s">
        <v>65</v>
      </c>
      <c r="F9839" t="s">
        <v>65</v>
      </c>
      <c r="G9839" t="s">
        <v>15</v>
      </c>
      <c r="H9839" t="s">
        <v>25</v>
      </c>
      <c r="I9839" t="s">
        <v>53</v>
      </c>
      <c r="J9839" t="s">
        <v>118</v>
      </c>
      <c r="K9839" s="1">
        <v>45404</v>
      </c>
      <c r="L9839">
        <v>10.001999999999899</v>
      </c>
      <c r="M9839">
        <v>1</v>
      </c>
      <c r="N9839" t="s">
        <v>538</v>
      </c>
      <c r="O9839" t="s">
        <v>537</v>
      </c>
      <c r="P9839" t="s">
        <v>636</v>
      </c>
    </row>
    <row r="9840" spans="1:16" x14ac:dyDescent="0.25">
      <c r="A9840" t="s">
        <v>103</v>
      </c>
      <c r="B9840" t="s">
        <v>12</v>
      </c>
      <c r="C9840" t="s">
        <v>64</v>
      </c>
      <c r="E9840" t="s">
        <v>65</v>
      </c>
      <c r="F9840" t="s">
        <v>65</v>
      </c>
      <c r="G9840" t="s">
        <v>15</v>
      </c>
      <c r="H9840" t="s">
        <v>25</v>
      </c>
      <c r="I9840" t="s">
        <v>53</v>
      </c>
      <c r="J9840" t="s">
        <v>118</v>
      </c>
      <c r="K9840" s="1">
        <v>45411</v>
      </c>
      <c r="L9840">
        <v>30</v>
      </c>
      <c r="M9840">
        <v>2</v>
      </c>
      <c r="N9840" t="s">
        <v>538</v>
      </c>
      <c r="O9840" t="s">
        <v>537</v>
      </c>
      <c r="P9840" t="s">
        <v>636</v>
      </c>
    </row>
    <row r="9841" spans="1:16" x14ac:dyDescent="0.25">
      <c r="A9841" t="s">
        <v>103</v>
      </c>
      <c r="B9841" t="s">
        <v>12</v>
      </c>
      <c r="C9841" t="s">
        <v>64</v>
      </c>
      <c r="E9841" t="s">
        <v>65</v>
      </c>
      <c r="F9841" t="s">
        <v>65</v>
      </c>
      <c r="G9841" t="s">
        <v>15</v>
      </c>
      <c r="H9841" t="s">
        <v>25</v>
      </c>
      <c r="I9841" t="s">
        <v>53</v>
      </c>
      <c r="J9841" t="s">
        <v>118</v>
      </c>
      <c r="K9841" s="1">
        <v>45418</v>
      </c>
      <c r="L9841">
        <v>30</v>
      </c>
      <c r="M9841">
        <v>3</v>
      </c>
      <c r="N9841" t="s">
        <v>538</v>
      </c>
      <c r="O9841" t="s">
        <v>537</v>
      </c>
      <c r="P9841" t="s">
        <v>636</v>
      </c>
    </row>
    <row r="9842" spans="1:16" x14ac:dyDescent="0.25">
      <c r="A9842" t="s">
        <v>103</v>
      </c>
      <c r="B9842" t="s">
        <v>12</v>
      </c>
      <c r="C9842" t="s">
        <v>64</v>
      </c>
      <c r="E9842" t="s">
        <v>65</v>
      </c>
      <c r="F9842" t="s">
        <v>65</v>
      </c>
      <c r="G9842" t="s">
        <v>15</v>
      </c>
      <c r="H9842" t="s">
        <v>25</v>
      </c>
      <c r="I9842" t="s">
        <v>53</v>
      </c>
      <c r="J9842" t="s">
        <v>118</v>
      </c>
      <c r="K9842" s="1">
        <v>45422</v>
      </c>
      <c r="L9842">
        <v>60</v>
      </c>
      <c r="M9842">
        <v>3</v>
      </c>
      <c r="N9842" t="s">
        <v>538</v>
      </c>
      <c r="O9842" t="s">
        <v>537</v>
      </c>
      <c r="P9842" t="s">
        <v>636</v>
      </c>
    </row>
    <row r="9843" spans="1:16" x14ac:dyDescent="0.25">
      <c r="A9843" t="s">
        <v>103</v>
      </c>
      <c r="B9843" t="s">
        <v>12</v>
      </c>
      <c r="C9843" t="s">
        <v>64</v>
      </c>
      <c r="E9843" t="s">
        <v>65</v>
      </c>
      <c r="F9843" t="s">
        <v>65</v>
      </c>
      <c r="G9843" t="s">
        <v>15</v>
      </c>
      <c r="H9843" t="s">
        <v>25</v>
      </c>
      <c r="I9843" t="s">
        <v>53</v>
      </c>
      <c r="J9843" t="s">
        <v>118</v>
      </c>
      <c r="K9843" s="1">
        <v>45425</v>
      </c>
      <c r="L9843">
        <v>60</v>
      </c>
      <c r="M9843">
        <v>4</v>
      </c>
      <c r="N9843" t="s">
        <v>538</v>
      </c>
      <c r="O9843" t="s">
        <v>537</v>
      </c>
      <c r="P9843" t="s">
        <v>636</v>
      </c>
    </row>
    <row r="9844" spans="1:16" x14ac:dyDescent="0.25">
      <c r="A9844" t="s">
        <v>103</v>
      </c>
      <c r="B9844" t="s">
        <v>12</v>
      </c>
      <c r="C9844" t="s">
        <v>64</v>
      </c>
      <c r="E9844" t="s">
        <v>65</v>
      </c>
      <c r="F9844" t="s">
        <v>65</v>
      </c>
      <c r="G9844" t="s">
        <v>15</v>
      </c>
      <c r="H9844" t="s">
        <v>25</v>
      </c>
      <c r="I9844" t="s">
        <v>93</v>
      </c>
      <c r="J9844" t="s">
        <v>118</v>
      </c>
      <c r="K9844" s="1">
        <v>45427</v>
      </c>
      <c r="L9844">
        <v>10.001999999999899</v>
      </c>
      <c r="M9844">
        <v>4</v>
      </c>
      <c r="N9844" t="s">
        <v>538</v>
      </c>
      <c r="O9844" t="s">
        <v>537</v>
      </c>
      <c r="P9844" t="s">
        <v>636</v>
      </c>
    </row>
    <row r="9845" spans="1:16" x14ac:dyDescent="0.25">
      <c r="A9845" t="s">
        <v>419</v>
      </c>
      <c r="B9845" t="s">
        <v>83</v>
      </c>
      <c r="C9845" t="s">
        <v>87</v>
      </c>
      <c r="E9845" t="s">
        <v>100</v>
      </c>
      <c r="F9845" t="s">
        <v>100</v>
      </c>
      <c r="G9845" t="s">
        <v>15</v>
      </c>
      <c r="H9845" t="s">
        <v>524</v>
      </c>
      <c r="I9845" t="s">
        <v>16</v>
      </c>
      <c r="J9845" t="s">
        <v>117</v>
      </c>
      <c r="K9845" s="1">
        <v>45404</v>
      </c>
      <c r="L9845">
        <v>60</v>
      </c>
      <c r="M9845">
        <v>1</v>
      </c>
      <c r="N9845" t="s">
        <v>538</v>
      </c>
      <c r="O9845" t="s">
        <v>537</v>
      </c>
      <c r="P9845" t="s">
        <v>631</v>
      </c>
    </row>
    <row r="9846" spans="1:16" x14ac:dyDescent="0.25">
      <c r="A9846" t="s">
        <v>419</v>
      </c>
      <c r="B9846" t="s">
        <v>83</v>
      </c>
      <c r="C9846" t="s">
        <v>87</v>
      </c>
      <c r="E9846" t="s">
        <v>100</v>
      </c>
      <c r="F9846" t="s">
        <v>100</v>
      </c>
      <c r="G9846" t="s">
        <v>15</v>
      </c>
      <c r="H9846" t="s">
        <v>524</v>
      </c>
      <c r="I9846" t="s">
        <v>16</v>
      </c>
      <c r="J9846" t="s">
        <v>117</v>
      </c>
      <c r="K9846" s="1">
        <v>45406</v>
      </c>
      <c r="L9846">
        <v>30</v>
      </c>
      <c r="M9846">
        <v>1</v>
      </c>
      <c r="N9846" t="s">
        <v>538</v>
      </c>
      <c r="O9846" t="s">
        <v>537</v>
      </c>
      <c r="P9846" t="s">
        <v>631</v>
      </c>
    </row>
    <row r="9847" spans="1:16" x14ac:dyDescent="0.25">
      <c r="A9847" t="s">
        <v>419</v>
      </c>
      <c r="B9847" t="s">
        <v>83</v>
      </c>
      <c r="C9847" t="s">
        <v>87</v>
      </c>
      <c r="E9847" t="s">
        <v>100</v>
      </c>
      <c r="F9847" t="s">
        <v>100</v>
      </c>
      <c r="G9847" t="s">
        <v>15</v>
      </c>
      <c r="H9847" t="s">
        <v>524</v>
      </c>
      <c r="I9847" t="s">
        <v>16</v>
      </c>
      <c r="J9847" t="s">
        <v>117</v>
      </c>
      <c r="K9847" s="1">
        <v>45407</v>
      </c>
      <c r="L9847">
        <v>30</v>
      </c>
      <c r="M9847">
        <v>1</v>
      </c>
      <c r="N9847" t="s">
        <v>538</v>
      </c>
      <c r="O9847" t="s">
        <v>537</v>
      </c>
      <c r="P9847" t="s">
        <v>631</v>
      </c>
    </row>
    <row r="9848" spans="1:16" x14ac:dyDescent="0.25">
      <c r="A9848" t="s">
        <v>419</v>
      </c>
      <c r="B9848" t="s">
        <v>83</v>
      </c>
      <c r="C9848" t="s">
        <v>87</v>
      </c>
      <c r="E9848" t="s">
        <v>100</v>
      </c>
      <c r="F9848" t="s">
        <v>100</v>
      </c>
      <c r="G9848" t="s">
        <v>15</v>
      </c>
      <c r="H9848" t="s">
        <v>524</v>
      </c>
      <c r="I9848" t="s">
        <v>16</v>
      </c>
      <c r="J9848" t="s">
        <v>117</v>
      </c>
      <c r="K9848" s="1">
        <v>45425</v>
      </c>
      <c r="L9848">
        <v>60</v>
      </c>
      <c r="M9848">
        <v>4</v>
      </c>
      <c r="N9848" t="s">
        <v>538</v>
      </c>
      <c r="O9848" t="s">
        <v>537</v>
      </c>
      <c r="P9848" t="s">
        <v>631</v>
      </c>
    </row>
    <row r="9849" spans="1:16" x14ac:dyDescent="0.25">
      <c r="A9849" t="s">
        <v>419</v>
      </c>
      <c r="B9849" t="s">
        <v>83</v>
      </c>
      <c r="C9849" t="s">
        <v>87</v>
      </c>
      <c r="E9849" t="s">
        <v>100</v>
      </c>
      <c r="F9849" t="s">
        <v>100</v>
      </c>
      <c r="G9849" t="s">
        <v>15</v>
      </c>
      <c r="H9849" t="s">
        <v>524</v>
      </c>
      <c r="I9849" t="s">
        <v>16</v>
      </c>
      <c r="J9849" t="s">
        <v>117</v>
      </c>
      <c r="K9849" s="1">
        <v>45427</v>
      </c>
      <c r="L9849">
        <v>30</v>
      </c>
      <c r="M9849">
        <v>4</v>
      </c>
      <c r="N9849" t="s">
        <v>538</v>
      </c>
      <c r="O9849" t="s">
        <v>537</v>
      </c>
      <c r="P9849" t="s">
        <v>631</v>
      </c>
    </row>
    <row r="9850" spans="1:16" x14ac:dyDescent="0.25">
      <c r="A9850" t="s">
        <v>419</v>
      </c>
      <c r="B9850" t="s">
        <v>83</v>
      </c>
      <c r="C9850" t="s">
        <v>87</v>
      </c>
      <c r="E9850" t="s">
        <v>100</v>
      </c>
      <c r="F9850" t="s">
        <v>100</v>
      </c>
      <c r="G9850" t="s">
        <v>15</v>
      </c>
      <c r="H9850" t="s">
        <v>524</v>
      </c>
      <c r="I9850" t="s">
        <v>18</v>
      </c>
      <c r="J9850" t="s">
        <v>117</v>
      </c>
      <c r="K9850" s="1">
        <v>45413</v>
      </c>
      <c r="L9850">
        <v>30</v>
      </c>
      <c r="M9850">
        <v>2</v>
      </c>
      <c r="N9850" t="s">
        <v>538</v>
      </c>
      <c r="O9850" t="s">
        <v>537</v>
      </c>
      <c r="P9850" t="s">
        <v>631</v>
      </c>
    </row>
    <row r="9851" spans="1:16" x14ac:dyDescent="0.25">
      <c r="A9851" t="s">
        <v>419</v>
      </c>
      <c r="B9851" t="s">
        <v>83</v>
      </c>
      <c r="C9851" t="s">
        <v>87</v>
      </c>
      <c r="E9851" t="s">
        <v>100</v>
      </c>
      <c r="F9851" t="s">
        <v>100</v>
      </c>
      <c r="G9851" t="s">
        <v>15</v>
      </c>
      <c r="H9851" t="s">
        <v>524</v>
      </c>
      <c r="I9851" t="s">
        <v>18</v>
      </c>
      <c r="J9851" t="s">
        <v>117</v>
      </c>
      <c r="K9851" s="1">
        <v>45427</v>
      </c>
      <c r="L9851">
        <v>30</v>
      </c>
      <c r="M9851">
        <v>4</v>
      </c>
      <c r="N9851" t="s">
        <v>538</v>
      </c>
      <c r="O9851" t="s">
        <v>537</v>
      </c>
      <c r="P9851" t="s">
        <v>631</v>
      </c>
    </row>
    <row r="9852" spans="1:16" x14ac:dyDescent="0.25">
      <c r="A9852" t="s">
        <v>419</v>
      </c>
      <c r="B9852" t="s">
        <v>83</v>
      </c>
      <c r="C9852" t="s">
        <v>87</v>
      </c>
      <c r="E9852" t="s">
        <v>100</v>
      </c>
      <c r="F9852" t="s">
        <v>100</v>
      </c>
      <c r="G9852" t="s">
        <v>15</v>
      </c>
      <c r="H9852" t="s">
        <v>25</v>
      </c>
      <c r="I9852" t="s">
        <v>56</v>
      </c>
      <c r="J9852" t="s">
        <v>117</v>
      </c>
      <c r="K9852" s="1">
        <v>45413</v>
      </c>
      <c r="L9852">
        <v>10.001999999999899</v>
      </c>
      <c r="M9852">
        <v>2</v>
      </c>
      <c r="N9852" t="s">
        <v>538</v>
      </c>
      <c r="O9852" t="s">
        <v>537</v>
      </c>
      <c r="P9852" t="s">
        <v>631</v>
      </c>
    </row>
    <row r="9853" spans="1:16" x14ac:dyDescent="0.25">
      <c r="A9853" t="s">
        <v>419</v>
      </c>
      <c r="B9853" t="s">
        <v>83</v>
      </c>
      <c r="C9853" t="s">
        <v>87</v>
      </c>
      <c r="E9853" t="s">
        <v>100</v>
      </c>
      <c r="F9853" t="s">
        <v>100</v>
      </c>
      <c r="G9853" t="s">
        <v>15</v>
      </c>
      <c r="H9853" t="s">
        <v>25</v>
      </c>
      <c r="I9853" t="s">
        <v>56</v>
      </c>
      <c r="J9853" t="s">
        <v>117</v>
      </c>
      <c r="K9853" s="1">
        <v>45414</v>
      </c>
      <c r="L9853">
        <v>10.001999999999899</v>
      </c>
      <c r="M9853">
        <v>2</v>
      </c>
      <c r="N9853" t="s">
        <v>538</v>
      </c>
      <c r="O9853" t="s">
        <v>537</v>
      </c>
      <c r="P9853" t="s">
        <v>631</v>
      </c>
    </row>
    <row r="9854" spans="1:16" x14ac:dyDescent="0.25">
      <c r="A9854" t="s">
        <v>419</v>
      </c>
      <c r="B9854" t="s">
        <v>83</v>
      </c>
      <c r="C9854" t="s">
        <v>87</v>
      </c>
      <c r="E9854" t="s">
        <v>100</v>
      </c>
      <c r="F9854" t="s">
        <v>100</v>
      </c>
      <c r="G9854" t="s">
        <v>15</v>
      </c>
      <c r="H9854" t="s">
        <v>25</v>
      </c>
      <c r="I9854" t="s">
        <v>21</v>
      </c>
      <c r="J9854" t="s">
        <v>117</v>
      </c>
      <c r="K9854" s="1">
        <v>45404</v>
      </c>
      <c r="L9854">
        <v>10.001999999999899</v>
      </c>
      <c r="M9854">
        <v>1</v>
      </c>
      <c r="N9854" t="s">
        <v>538</v>
      </c>
      <c r="O9854" t="s">
        <v>537</v>
      </c>
      <c r="P9854" t="s">
        <v>631</v>
      </c>
    </row>
    <row r="9855" spans="1:16" x14ac:dyDescent="0.25">
      <c r="A9855" t="s">
        <v>419</v>
      </c>
      <c r="B9855" t="s">
        <v>83</v>
      </c>
      <c r="C9855" t="s">
        <v>87</v>
      </c>
      <c r="E9855" t="s">
        <v>100</v>
      </c>
      <c r="F9855" t="s">
        <v>100</v>
      </c>
      <c r="G9855" t="s">
        <v>15</v>
      </c>
      <c r="H9855" t="s">
        <v>25</v>
      </c>
      <c r="I9855" t="s">
        <v>21</v>
      </c>
      <c r="J9855" t="s">
        <v>117</v>
      </c>
      <c r="K9855" s="1">
        <v>45413</v>
      </c>
      <c r="L9855">
        <v>30</v>
      </c>
      <c r="M9855">
        <v>2</v>
      </c>
      <c r="N9855" t="s">
        <v>538</v>
      </c>
      <c r="O9855" t="s">
        <v>537</v>
      </c>
      <c r="P9855" t="s">
        <v>631</v>
      </c>
    </row>
    <row r="9856" spans="1:16" x14ac:dyDescent="0.25">
      <c r="A9856" t="s">
        <v>419</v>
      </c>
      <c r="B9856" t="s">
        <v>83</v>
      </c>
      <c r="C9856" t="s">
        <v>87</v>
      </c>
      <c r="E9856" t="s">
        <v>100</v>
      </c>
      <c r="F9856" t="s">
        <v>100</v>
      </c>
      <c r="G9856" t="s">
        <v>15</v>
      </c>
      <c r="H9856" t="s">
        <v>25</v>
      </c>
      <c r="I9856" t="s">
        <v>21</v>
      </c>
      <c r="J9856" t="s">
        <v>117</v>
      </c>
      <c r="K9856" s="1">
        <v>45414</v>
      </c>
      <c r="L9856">
        <v>10.001999999999899</v>
      </c>
      <c r="M9856">
        <v>2</v>
      </c>
      <c r="N9856" t="s">
        <v>538</v>
      </c>
      <c r="O9856" t="s">
        <v>537</v>
      </c>
      <c r="P9856" t="s">
        <v>631</v>
      </c>
    </row>
    <row r="9857" spans="1:16" x14ac:dyDescent="0.25">
      <c r="A9857" t="s">
        <v>419</v>
      </c>
      <c r="B9857" t="s">
        <v>83</v>
      </c>
      <c r="C9857" t="s">
        <v>87</v>
      </c>
      <c r="E9857" t="s">
        <v>100</v>
      </c>
      <c r="F9857" t="s">
        <v>100</v>
      </c>
      <c r="G9857" t="s">
        <v>15</v>
      </c>
      <c r="H9857" t="s">
        <v>25</v>
      </c>
      <c r="I9857" t="s">
        <v>21</v>
      </c>
      <c r="J9857" t="s">
        <v>117</v>
      </c>
      <c r="K9857" s="1">
        <v>45429</v>
      </c>
      <c r="L9857">
        <v>10.001999999999899</v>
      </c>
      <c r="M9857">
        <v>4</v>
      </c>
      <c r="N9857" t="s">
        <v>538</v>
      </c>
      <c r="O9857" t="s">
        <v>537</v>
      </c>
      <c r="P9857" t="s">
        <v>631</v>
      </c>
    </row>
    <row r="9858" spans="1:16" x14ac:dyDescent="0.25">
      <c r="A9858" t="s">
        <v>419</v>
      </c>
      <c r="B9858" t="s">
        <v>83</v>
      </c>
      <c r="C9858" t="s">
        <v>87</v>
      </c>
      <c r="E9858" t="s">
        <v>100</v>
      </c>
      <c r="F9858" t="s">
        <v>100</v>
      </c>
      <c r="G9858" t="s">
        <v>15</v>
      </c>
      <c r="H9858" t="s">
        <v>25</v>
      </c>
      <c r="I9858" t="s">
        <v>22</v>
      </c>
      <c r="J9858" t="s">
        <v>117</v>
      </c>
      <c r="K9858" s="1">
        <v>45413</v>
      </c>
      <c r="L9858">
        <v>10.001999999999899</v>
      </c>
      <c r="M9858">
        <v>2</v>
      </c>
      <c r="N9858" t="s">
        <v>538</v>
      </c>
      <c r="O9858" t="s">
        <v>537</v>
      </c>
      <c r="P9858" t="s">
        <v>631</v>
      </c>
    </row>
    <row r="9859" spans="1:16" x14ac:dyDescent="0.25">
      <c r="A9859" t="s">
        <v>419</v>
      </c>
      <c r="B9859" t="s">
        <v>83</v>
      </c>
      <c r="C9859" t="s">
        <v>87</v>
      </c>
      <c r="E9859" t="s">
        <v>100</v>
      </c>
      <c r="F9859" t="s">
        <v>100</v>
      </c>
      <c r="G9859" t="s">
        <v>15</v>
      </c>
      <c r="H9859" t="s">
        <v>25</v>
      </c>
      <c r="I9859" t="s">
        <v>22</v>
      </c>
      <c r="J9859" t="s">
        <v>117</v>
      </c>
      <c r="K9859" s="1">
        <v>45429</v>
      </c>
      <c r="L9859">
        <v>30</v>
      </c>
      <c r="M9859">
        <v>4</v>
      </c>
      <c r="N9859" t="s">
        <v>538</v>
      </c>
      <c r="O9859" t="s">
        <v>537</v>
      </c>
      <c r="P9859" t="s">
        <v>631</v>
      </c>
    </row>
    <row r="9860" spans="1:16" x14ac:dyDescent="0.25">
      <c r="A9860" t="s">
        <v>419</v>
      </c>
      <c r="B9860" t="s">
        <v>83</v>
      </c>
      <c r="C9860" t="s">
        <v>87</v>
      </c>
      <c r="E9860" t="s">
        <v>100</v>
      </c>
      <c r="F9860" t="s">
        <v>100</v>
      </c>
      <c r="G9860" t="s">
        <v>15</v>
      </c>
      <c r="H9860" t="s">
        <v>25</v>
      </c>
      <c r="I9860" t="s">
        <v>23</v>
      </c>
      <c r="J9860" t="s">
        <v>117</v>
      </c>
      <c r="K9860" s="1">
        <v>45429</v>
      </c>
      <c r="L9860">
        <v>90</v>
      </c>
      <c r="M9860">
        <v>4</v>
      </c>
      <c r="N9860" t="s">
        <v>538</v>
      </c>
      <c r="O9860" t="s">
        <v>537</v>
      </c>
      <c r="P9860" t="s">
        <v>631</v>
      </c>
    </row>
    <row r="9861" spans="1:16" x14ac:dyDescent="0.25">
      <c r="A9861" t="s">
        <v>419</v>
      </c>
      <c r="B9861" t="s">
        <v>83</v>
      </c>
      <c r="C9861" t="s">
        <v>87</v>
      </c>
      <c r="E9861" t="s">
        <v>100</v>
      </c>
      <c r="F9861" t="s">
        <v>100</v>
      </c>
      <c r="G9861" t="s">
        <v>15</v>
      </c>
      <c r="H9861" t="s">
        <v>25</v>
      </c>
      <c r="I9861" t="s">
        <v>68</v>
      </c>
      <c r="J9861" t="s">
        <v>117</v>
      </c>
      <c r="K9861" s="1">
        <v>45412</v>
      </c>
      <c r="L9861">
        <v>30</v>
      </c>
      <c r="M9861">
        <v>2</v>
      </c>
      <c r="N9861" t="s">
        <v>538</v>
      </c>
      <c r="O9861" t="s">
        <v>537</v>
      </c>
      <c r="P9861" t="s">
        <v>631</v>
      </c>
    </row>
    <row r="9862" spans="1:16" x14ac:dyDescent="0.25">
      <c r="A9862" t="s">
        <v>419</v>
      </c>
      <c r="B9862" t="s">
        <v>83</v>
      </c>
      <c r="C9862" t="s">
        <v>87</v>
      </c>
      <c r="E9862" t="s">
        <v>100</v>
      </c>
      <c r="F9862" t="s">
        <v>100</v>
      </c>
      <c r="G9862" t="s">
        <v>15</v>
      </c>
      <c r="H9862" t="s">
        <v>25</v>
      </c>
      <c r="I9862" t="s">
        <v>68</v>
      </c>
      <c r="J9862" t="s">
        <v>117</v>
      </c>
      <c r="K9862" s="1">
        <v>45413</v>
      </c>
      <c r="L9862">
        <v>30</v>
      </c>
      <c r="M9862">
        <v>2</v>
      </c>
      <c r="N9862" t="s">
        <v>538</v>
      </c>
      <c r="O9862" t="s">
        <v>537</v>
      </c>
      <c r="P9862" t="s">
        <v>631</v>
      </c>
    </row>
    <row r="9863" spans="1:16" x14ac:dyDescent="0.25">
      <c r="A9863" t="s">
        <v>419</v>
      </c>
      <c r="B9863" t="s">
        <v>83</v>
      </c>
      <c r="C9863" t="s">
        <v>87</v>
      </c>
      <c r="E9863" t="s">
        <v>100</v>
      </c>
      <c r="F9863" t="s">
        <v>100</v>
      </c>
      <c r="G9863" t="s">
        <v>15</v>
      </c>
      <c r="H9863" t="s">
        <v>25</v>
      </c>
      <c r="I9863" t="s">
        <v>68</v>
      </c>
      <c r="J9863" t="s">
        <v>117</v>
      </c>
      <c r="K9863" s="1">
        <v>45418</v>
      </c>
      <c r="L9863">
        <v>30</v>
      </c>
      <c r="M9863">
        <v>3</v>
      </c>
      <c r="N9863" t="s">
        <v>538</v>
      </c>
      <c r="O9863" t="s">
        <v>537</v>
      </c>
      <c r="P9863" t="s">
        <v>631</v>
      </c>
    </row>
    <row r="9864" spans="1:16" x14ac:dyDescent="0.25">
      <c r="A9864" t="s">
        <v>419</v>
      </c>
      <c r="B9864" t="s">
        <v>83</v>
      </c>
      <c r="C9864" t="s">
        <v>87</v>
      </c>
      <c r="E9864" t="s">
        <v>100</v>
      </c>
      <c r="F9864" t="s">
        <v>100</v>
      </c>
      <c r="G9864" t="s">
        <v>15</v>
      </c>
      <c r="H9864" t="s">
        <v>25</v>
      </c>
      <c r="I9864" t="s">
        <v>68</v>
      </c>
      <c r="J9864" t="s">
        <v>117</v>
      </c>
      <c r="K9864" s="1">
        <v>45429</v>
      </c>
      <c r="L9864">
        <v>30</v>
      </c>
      <c r="M9864">
        <v>4</v>
      </c>
      <c r="N9864" t="s">
        <v>538</v>
      </c>
      <c r="O9864" t="s">
        <v>537</v>
      </c>
      <c r="P9864" t="s">
        <v>631</v>
      </c>
    </row>
    <row r="9865" spans="1:16" x14ac:dyDescent="0.25">
      <c r="A9865" t="s">
        <v>419</v>
      </c>
      <c r="B9865" t="s">
        <v>83</v>
      </c>
      <c r="C9865" t="s">
        <v>87</v>
      </c>
      <c r="E9865" t="s">
        <v>100</v>
      </c>
      <c r="F9865" t="s">
        <v>100</v>
      </c>
      <c r="G9865" t="s">
        <v>15</v>
      </c>
      <c r="H9865" t="s">
        <v>25</v>
      </c>
      <c r="I9865" t="s">
        <v>26</v>
      </c>
      <c r="J9865" t="s">
        <v>118</v>
      </c>
      <c r="K9865" s="1">
        <v>45412</v>
      </c>
      <c r="L9865">
        <v>10.001999999999899</v>
      </c>
      <c r="M9865">
        <v>2</v>
      </c>
      <c r="N9865" t="s">
        <v>538</v>
      </c>
      <c r="O9865" t="s">
        <v>537</v>
      </c>
      <c r="P9865" t="s">
        <v>631</v>
      </c>
    </row>
    <row r="9866" spans="1:16" x14ac:dyDescent="0.25">
      <c r="A9866" t="s">
        <v>419</v>
      </c>
      <c r="B9866" t="s">
        <v>83</v>
      </c>
      <c r="C9866" t="s">
        <v>87</v>
      </c>
      <c r="E9866" t="s">
        <v>100</v>
      </c>
      <c r="F9866" t="s">
        <v>100</v>
      </c>
      <c r="G9866" t="s">
        <v>15</v>
      </c>
      <c r="H9866" t="s">
        <v>25</v>
      </c>
      <c r="I9866" t="s">
        <v>26</v>
      </c>
      <c r="J9866" t="s">
        <v>118</v>
      </c>
      <c r="K9866" s="1">
        <v>45419</v>
      </c>
      <c r="L9866">
        <v>30</v>
      </c>
      <c r="M9866">
        <v>3</v>
      </c>
      <c r="N9866" t="s">
        <v>538</v>
      </c>
      <c r="O9866" t="s">
        <v>537</v>
      </c>
      <c r="P9866" t="s">
        <v>631</v>
      </c>
    </row>
    <row r="9867" spans="1:16" x14ac:dyDescent="0.25">
      <c r="A9867" t="s">
        <v>419</v>
      </c>
      <c r="B9867" t="s">
        <v>83</v>
      </c>
      <c r="C9867" t="s">
        <v>87</v>
      </c>
      <c r="E9867" t="s">
        <v>100</v>
      </c>
      <c r="F9867" t="s">
        <v>100</v>
      </c>
      <c r="G9867" t="s">
        <v>15</v>
      </c>
      <c r="H9867" t="s">
        <v>25</v>
      </c>
      <c r="I9867" t="s">
        <v>26</v>
      </c>
      <c r="J9867" t="s">
        <v>118</v>
      </c>
      <c r="K9867" s="1">
        <v>45420</v>
      </c>
      <c r="L9867">
        <v>10.001999999999899</v>
      </c>
      <c r="M9867">
        <v>3</v>
      </c>
      <c r="N9867" t="s">
        <v>538</v>
      </c>
      <c r="O9867" t="s">
        <v>537</v>
      </c>
      <c r="P9867" t="s">
        <v>631</v>
      </c>
    </row>
    <row r="9868" spans="1:16" x14ac:dyDescent="0.25">
      <c r="A9868" t="s">
        <v>419</v>
      </c>
      <c r="B9868" t="s">
        <v>83</v>
      </c>
      <c r="C9868" t="s">
        <v>87</v>
      </c>
      <c r="E9868" t="s">
        <v>100</v>
      </c>
      <c r="F9868" t="s">
        <v>100</v>
      </c>
      <c r="G9868" t="s">
        <v>15</v>
      </c>
      <c r="H9868" t="s">
        <v>25</v>
      </c>
      <c r="I9868" t="s">
        <v>28</v>
      </c>
      <c r="J9868" t="s">
        <v>118</v>
      </c>
      <c r="K9868" s="1">
        <v>45404</v>
      </c>
      <c r="L9868">
        <v>30</v>
      </c>
      <c r="M9868">
        <v>1</v>
      </c>
      <c r="N9868" t="s">
        <v>538</v>
      </c>
      <c r="O9868" t="s">
        <v>537</v>
      </c>
      <c r="P9868" t="s">
        <v>631</v>
      </c>
    </row>
    <row r="9869" spans="1:16" x14ac:dyDescent="0.25">
      <c r="A9869" t="s">
        <v>419</v>
      </c>
      <c r="B9869" t="s">
        <v>83</v>
      </c>
      <c r="C9869" t="s">
        <v>87</v>
      </c>
      <c r="E9869" t="s">
        <v>100</v>
      </c>
      <c r="F9869" t="s">
        <v>100</v>
      </c>
      <c r="G9869" t="s">
        <v>15</v>
      </c>
      <c r="H9869" t="s">
        <v>25</v>
      </c>
      <c r="I9869" t="s">
        <v>28</v>
      </c>
      <c r="J9869" t="s">
        <v>118</v>
      </c>
      <c r="K9869" s="1">
        <v>45419</v>
      </c>
      <c r="L9869">
        <v>30</v>
      </c>
      <c r="M9869">
        <v>3</v>
      </c>
      <c r="N9869" t="s">
        <v>538</v>
      </c>
      <c r="O9869" t="s">
        <v>537</v>
      </c>
      <c r="P9869" t="s">
        <v>631</v>
      </c>
    </row>
    <row r="9870" spans="1:16" x14ac:dyDescent="0.25">
      <c r="A9870" t="s">
        <v>419</v>
      </c>
      <c r="B9870" t="s">
        <v>83</v>
      </c>
      <c r="C9870" t="s">
        <v>87</v>
      </c>
      <c r="E9870" t="s">
        <v>100</v>
      </c>
      <c r="F9870" t="s">
        <v>100</v>
      </c>
      <c r="G9870" t="s">
        <v>15</v>
      </c>
      <c r="H9870" t="s">
        <v>25</v>
      </c>
      <c r="I9870" t="s">
        <v>28</v>
      </c>
      <c r="J9870" t="s">
        <v>118</v>
      </c>
      <c r="K9870" s="1">
        <v>45421</v>
      </c>
      <c r="L9870">
        <v>60</v>
      </c>
      <c r="M9870">
        <v>3</v>
      </c>
      <c r="N9870" t="s">
        <v>538</v>
      </c>
      <c r="O9870" t="s">
        <v>537</v>
      </c>
      <c r="P9870" t="s">
        <v>631</v>
      </c>
    </row>
    <row r="9871" spans="1:16" x14ac:dyDescent="0.25">
      <c r="A9871" t="s">
        <v>419</v>
      </c>
      <c r="B9871" t="s">
        <v>83</v>
      </c>
      <c r="C9871" t="s">
        <v>87</v>
      </c>
      <c r="E9871" t="s">
        <v>100</v>
      </c>
      <c r="F9871" t="s">
        <v>100</v>
      </c>
      <c r="G9871" t="s">
        <v>15</v>
      </c>
      <c r="H9871" t="s">
        <v>25</v>
      </c>
      <c r="I9871" t="s">
        <v>28</v>
      </c>
      <c r="J9871" t="s">
        <v>118</v>
      </c>
      <c r="K9871" s="1">
        <v>45422</v>
      </c>
      <c r="L9871">
        <v>10.001999999999899</v>
      </c>
      <c r="M9871">
        <v>3</v>
      </c>
      <c r="N9871" t="s">
        <v>538</v>
      </c>
      <c r="O9871" t="s">
        <v>537</v>
      </c>
      <c r="P9871" t="s">
        <v>631</v>
      </c>
    </row>
    <row r="9872" spans="1:16" x14ac:dyDescent="0.25">
      <c r="A9872" t="s">
        <v>419</v>
      </c>
      <c r="B9872" t="s">
        <v>83</v>
      </c>
      <c r="C9872" t="s">
        <v>87</v>
      </c>
      <c r="E9872" t="s">
        <v>100</v>
      </c>
      <c r="F9872" t="s">
        <v>100</v>
      </c>
      <c r="G9872" t="s">
        <v>15</v>
      </c>
      <c r="H9872" t="s">
        <v>25</v>
      </c>
      <c r="I9872" t="s">
        <v>28</v>
      </c>
      <c r="J9872" t="s">
        <v>118</v>
      </c>
      <c r="K9872" s="1">
        <v>45425</v>
      </c>
      <c r="L9872">
        <v>30</v>
      </c>
      <c r="M9872">
        <v>4</v>
      </c>
      <c r="N9872" t="s">
        <v>538</v>
      </c>
      <c r="O9872" t="s">
        <v>537</v>
      </c>
      <c r="P9872" t="s">
        <v>631</v>
      </c>
    </row>
    <row r="9873" spans="1:16" x14ac:dyDescent="0.25">
      <c r="A9873" t="s">
        <v>419</v>
      </c>
      <c r="B9873" t="s">
        <v>83</v>
      </c>
      <c r="C9873" t="s">
        <v>87</v>
      </c>
      <c r="E9873" t="s">
        <v>100</v>
      </c>
      <c r="F9873" t="s">
        <v>100</v>
      </c>
      <c r="G9873" t="s">
        <v>15</v>
      </c>
      <c r="H9873" t="s">
        <v>25</v>
      </c>
      <c r="I9873" t="s">
        <v>28</v>
      </c>
      <c r="J9873" t="s">
        <v>118</v>
      </c>
      <c r="K9873" s="1">
        <v>45428</v>
      </c>
      <c r="L9873">
        <v>60</v>
      </c>
      <c r="M9873">
        <v>4</v>
      </c>
      <c r="N9873" t="s">
        <v>538</v>
      </c>
      <c r="O9873" t="s">
        <v>537</v>
      </c>
      <c r="P9873" t="s">
        <v>631</v>
      </c>
    </row>
    <row r="9874" spans="1:16" x14ac:dyDescent="0.25">
      <c r="A9874" t="s">
        <v>419</v>
      </c>
      <c r="B9874" t="s">
        <v>83</v>
      </c>
      <c r="C9874" t="s">
        <v>87</v>
      </c>
      <c r="E9874" t="s">
        <v>100</v>
      </c>
      <c r="F9874" t="s">
        <v>100</v>
      </c>
      <c r="G9874" t="s">
        <v>15</v>
      </c>
      <c r="H9874" t="s">
        <v>25</v>
      </c>
      <c r="I9874" t="s">
        <v>28</v>
      </c>
      <c r="J9874" t="s">
        <v>118</v>
      </c>
      <c r="K9874" s="1">
        <v>45429</v>
      </c>
      <c r="L9874">
        <v>120</v>
      </c>
      <c r="M9874">
        <v>4</v>
      </c>
      <c r="N9874" t="s">
        <v>538</v>
      </c>
      <c r="O9874" t="s">
        <v>537</v>
      </c>
      <c r="P9874" t="s">
        <v>631</v>
      </c>
    </row>
    <row r="9875" spans="1:16" x14ac:dyDescent="0.25">
      <c r="A9875" t="s">
        <v>419</v>
      </c>
      <c r="B9875" t="s">
        <v>83</v>
      </c>
      <c r="C9875" t="s">
        <v>87</v>
      </c>
      <c r="E9875" t="s">
        <v>100</v>
      </c>
      <c r="F9875" t="s">
        <v>100</v>
      </c>
      <c r="G9875" t="s">
        <v>15</v>
      </c>
      <c r="H9875" t="s">
        <v>25</v>
      </c>
      <c r="I9875" t="s">
        <v>29</v>
      </c>
      <c r="J9875" t="s">
        <v>118</v>
      </c>
      <c r="K9875" s="1">
        <v>45405</v>
      </c>
      <c r="L9875">
        <v>60</v>
      </c>
      <c r="M9875">
        <v>1</v>
      </c>
      <c r="N9875" t="s">
        <v>538</v>
      </c>
      <c r="O9875" t="s">
        <v>537</v>
      </c>
      <c r="P9875" t="s">
        <v>631</v>
      </c>
    </row>
    <row r="9876" spans="1:16" x14ac:dyDescent="0.25">
      <c r="A9876" t="s">
        <v>419</v>
      </c>
      <c r="B9876" t="s">
        <v>83</v>
      </c>
      <c r="C9876" t="s">
        <v>87</v>
      </c>
      <c r="E9876" t="s">
        <v>100</v>
      </c>
      <c r="F9876" t="s">
        <v>100</v>
      </c>
      <c r="G9876" t="s">
        <v>15</v>
      </c>
      <c r="H9876" t="s">
        <v>25</v>
      </c>
      <c r="I9876" t="s">
        <v>29</v>
      </c>
      <c r="J9876" t="s">
        <v>118</v>
      </c>
      <c r="K9876" s="1">
        <v>45406</v>
      </c>
      <c r="L9876">
        <v>60</v>
      </c>
      <c r="M9876">
        <v>1</v>
      </c>
      <c r="N9876" t="s">
        <v>538</v>
      </c>
      <c r="O9876" t="s">
        <v>537</v>
      </c>
      <c r="P9876" t="s">
        <v>631</v>
      </c>
    </row>
    <row r="9877" spans="1:16" x14ac:dyDescent="0.25">
      <c r="A9877" t="s">
        <v>419</v>
      </c>
      <c r="B9877" t="s">
        <v>83</v>
      </c>
      <c r="C9877" t="s">
        <v>87</v>
      </c>
      <c r="E9877" t="s">
        <v>100</v>
      </c>
      <c r="F9877" t="s">
        <v>100</v>
      </c>
      <c r="G9877" t="s">
        <v>15</v>
      </c>
      <c r="H9877" t="s">
        <v>25</v>
      </c>
      <c r="I9877" t="s">
        <v>29</v>
      </c>
      <c r="J9877" t="s">
        <v>118</v>
      </c>
      <c r="K9877" s="1">
        <v>45407</v>
      </c>
      <c r="L9877">
        <v>60</v>
      </c>
      <c r="M9877">
        <v>1</v>
      </c>
      <c r="N9877" t="s">
        <v>538</v>
      </c>
      <c r="O9877" t="s">
        <v>537</v>
      </c>
      <c r="P9877" t="s">
        <v>631</v>
      </c>
    </row>
    <row r="9878" spans="1:16" x14ac:dyDescent="0.25">
      <c r="A9878" t="s">
        <v>419</v>
      </c>
      <c r="B9878" t="s">
        <v>83</v>
      </c>
      <c r="C9878" t="s">
        <v>87</v>
      </c>
      <c r="E9878" t="s">
        <v>100</v>
      </c>
      <c r="F9878" t="s">
        <v>100</v>
      </c>
      <c r="G9878" t="s">
        <v>15</v>
      </c>
      <c r="H9878" t="s">
        <v>25</v>
      </c>
      <c r="I9878" t="s">
        <v>29</v>
      </c>
      <c r="J9878" t="s">
        <v>118</v>
      </c>
      <c r="K9878" s="1">
        <v>45408</v>
      </c>
      <c r="L9878">
        <v>30</v>
      </c>
      <c r="M9878">
        <v>1</v>
      </c>
      <c r="N9878" t="s">
        <v>538</v>
      </c>
      <c r="O9878" t="s">
        <v>537</v>
      </c>
      <c r="P9878" t="s">
        <v>631</v>
      </c>
    </row>
    <row r="9879" spans="1:16" x14ac:dyDescent="0.25">
      <c r="A9879" t="s">
        <v>419</v>
      </c>
      <c r="B9879" t="s">
        <v>83</v>
      </c>
      <c r="C9879" t="s">
        <v>87</v>
      </c>
      <c r="E9879" t="s">
        <v>100</v>
      </c>
      <c r="F9879" t="s">
        <v>100</v>
      </c>
      <c r="G9879" t="s">
        <v>15</v>
      </c>
      <c r="H9879" t="s">
        <v>25</v>
      </c>
      <c r="I9879" t="s">
        <v>29</v>
      </c>
      <c r="J9879" t="s">
        <v>118</v>
      </c>
      <c r="K9879" s="1">
        <v>45411</v>
      </c>
      <c r="L9879">
        <v>30</v>
      </c>
      <c r="M9879">
        <v>2</v>
      </c>
      <c r="N9879" t="s">
        <v>538</v>
      </c>
      <c r="O9879" t="s">
        <v>537</v>
      </c>
      <c r="P9879" t="s">
        <v>631</v>
      </c>
    </row>
    <row r="9880" spans="1:16" x14ac:dyDescent="0.25">
      <c r="A9880" t="s">
        <v>419</v>
      </c>
      <c r="B9880" t="s">
        <v>83</v>
      </c>
      <c r="C9880" t="s">
        <v>87</v>
      </c>
      <c r="E9880" t="s">
        <v>100</v>
      </c>
      <c r="F9880" t="s">
        <v>100</v>
      </c>
      <c r="G9880" t="s">
        <v>15</v>
      </c>
      <c r="H9880" t="s">
        <v>25</v>
      </c>
      <c r="I9880" t="s">
        <v>29</v>
      </c>
      <c r="J9880" t="s">
        <v>118</v>
      </c>
      <c r="K9880" s="1">
        <v>45412</v>
      </c>
      <c r="L9880">
        <v>30</v>
      </c>
      <c r="M9880">
        <v>2</v>
      </c>
      <c r="N9880" t="s">
        <v>538</v>
      </c>
      <c r="O9880" t="s">
        <v>537</v>
      </c>
      <c r="P9880" t="s">
        <v>631</v>
      </c>
    </row>
    <row r="9881" spans="1:16" x14ac:dyDescent="0.25">
      <c r="A9881" t="s">
        <v>419</v>
      </c>
      <c r="B9881" t="s">
        <v>83</v>
      </c>
      <c r="C9881" t="s">
        <v>87</v>
      </c>
      <c r="E9881" t="s">
        <v>100</v>
      </c>
      <c r="F9881" t="s">
        <v>100</v>
      </c>
      <c r="G9881" t="s">
        <v>15</v>
      </c>
      <c r="H9881" t="s">
        <v>25</v>
      </c>
      <c r="I9881" t="s">
        <v>29</v>
      </c>
      <c r="J9881" t="s">
        <v>118</v>
      </c>
      <c r="K9881" s="1">
        <v>45413</v>
      </c>
      <c r="L9881">
        <v>30</v>
      </c>
      <c r="M9881">
        <v>2</v>
      </c>
      <c r="N9881" t="s">
        <v>538</v>
      </c>
      <c r="O9881" t="s">
        <v>537</v>
      </c>
      <c r="P9881" t="s">
        <v>631</v>
      </c>
    </row>
    <row r="9882" spans="1:16" x14ac:dyDescent="0.25">
      <c r="A9882" t="s">
        <v>419</v>
      </c>
      <c r="B9882" t="s">
        <v>83</v>
      </c>
      <c r="C9882" t="s">
        <v>87</v>
      </c>
      <c r="E9882" t="s">
        <v>100</v>
      </c>
      <c r="F9882" t="s">
        <v>100</v>
      </c>
      <c r="G9882" t="s">
        <v>15</v>
      </c>
      <c r="H9882" t="s">
        <v>25</v>
      </c>
      <c r="I9882" t="s">
        <v>29</v>
      </c>
      <c r="J9882" t="s">
        <v>118</v>
      </c>
      <c r="K9882" s="1">
        <v>45414</v>
      </c>
      <c r="L9882">
        <v>60</v>
      </c>
      <c r="M9882">
        <v>2</v>
      </c>
      <c r="N9882" t="s">
        <v>538</v>
      </c>
      <c r="O9882" t="s">
        <v>537</v>
      </c>
      <c r="P9882" t="s">
        <v>631</v>
      </c>
    </row>
    <row r="9883" spans="1:16" x14ac:dyDescent="0.25">
      <c r="A9883" t="s">
        <v>419</v>
      </c>
      <c r="B9883" t="s">
        <v>83</v>
      </c>
      <c r="C9883" t="s">
        <v>87</v>
      </c>
      <c r="E9883" t="s">
        <v>100</v>
      </c>
      <c r="F9883" t="s">
        <v>100</v>
      </c>
      <c r="G9883" t="s">
        <v>15</v>
      </c>
      <c r="H9883" t="s">
        <v>25</v>
      </c>
      <c r="I9883" t="s">
        <v>29</v>
      </c>
      <c r="J9883" t="s">
        <v>118</v>
      </c>
      <c r="K9883" s="1">
        <v>45415</v>
      </c>
      <c r="L9883">
        <v>60</v>
      </c>
      <c r="M9883">
        <v>2</v>
      </c>
      <c r="N9883" t="s">
        <v>538</v>
      </c>
      <c r="O9883" t="s">
        <v>537</v>
      </c>
      <c r="P9883" t="s">
        <v>631</v>
      </c>
    </row>
    <row r="9884" spans="1:16" x14ac:dyDescent="0.25">
      <c r="A9884" t="s">
        <v>419</v>
      </c>
      <c r="B9884" t="s">
        <v>83</v>
      </c>
      <c r="C9884" t="s">
        <v>87</v>
      </c>
      <c r="E9884" t="s">
        <v>100</v>
      </c>
      <c r="F9884" t="s">
        <v>100</v>
      </c>
      <c r="G9884" t="s">
        <v>15</v>
      </c>
      <c r="H9884" t="s">
        <v>25</v>
      </c>
      <c r="I9884" t="s">
        <v>29</v>
      </c>
      <c r="J9884" t="s">
        <v>118</v>
      </c>
      <c r="K9884" s="1">
        <v>45418</v>
      </c>
      <c r="L9884">
        <v>150</v>
      </c>
      <c r="M9884">
        <v>3</v>
      </c>
      <c r="N9884" t="s">
        <v>538</v>
      </c>
      <c r="O9884" t="s">
        <v>537</v>
      </c>
      <c r="P9884" t="s">
        <v>631</v>
      </c>
    </row>
    <row r="9885" spans="1:16" x14ac:dyDescent="0.25">
      <c r="A9885" t="s">
        <v>419</v>
      </c>
      <c r="B9885" t="s">
        <v>83</v>
      </c>
      <c r="C9885" t="s">
        <v>87</v>
      </c>
      <c r="E9885" t="s">
        <v>100</v>
      </c>
      <c r="F9885" t="s">
        <v>100</v>
      </c>
      <c r="G9885" t="s">
        <v>15</v>
      </c>
      <c r="H9885" t="s">
        <v>25</v>
      </c>
      <c r="I9885" t="s">
        <v>29</v>
      </c>
      <c r="J9885" t="s">
        <v>118</v>
      </c>
      <c r="K9885" s="1">
        <v>45419</v>
      </c>
      <c r="L9885">
        <v>30</v>
      </c>
      <c r="M9885">
        <v>3</v>
      </c>
      <c r="N9885" t="s">
        <v>538</v>
      </c>
      <c r="O9885" t="s">
        <v>537</v>
      </c>
      <c r="P9885" t="s">
        <v>631</v>
      </c>
    </row>
    <row r="9886" spans="1:16" x14ac:dyDescent="0.25">
      <c r="A9886" t="s">
        <v>419</v>
      </c>
      <c r="B9886" t="s">
        <v>83</v>
      </c>
      <c r="C9886" t="s">
        <v>87</v>
      </c>
      <c r="E9886" t="s">
        <v>100</v>
      </c>
      <c r="F9886" t="s">
        <v>100</v>
      </c>
      <c r="G9886" t="s">
        <v>15</v>
      </c>
      <c r="H9886" t="s">
        <v>25</v>
      </c>
      <c r="I9886" t="s">
        <v>29</v>
      </c>
      <c r="J9886" t="s">
        <v>118</v>
      </c>
      <c r="K9886" s="1">
        <v>45420</v>
      </c>
      <c r="L9886">
        <v>90</v>
      </c>
      <c r="M9886">
        <v>3</v>
      </c>
      <c r="N9886" t="s">
        <v>538</v>
      </c>
      <c r="O9886" t="s">
        <v>537</v>
      </c>
      <c r="P9886" t="s">
        <v>631</v>
      </c>
    </row>
    <row r="9887" spans="1:16" x14ac:dyDescent="0.25">
      <c r="A9887" t="s">
        <v>419</v>
      </c>
      <c r="B9887" t="s">
        <v>83</v>
      </c>
      <c r="C9887" t="s">
        <v>87</v>
      </c>
      <c r="E9887" t="s">
        <v>100</v>
      </c>
      <c r="F9887" t="s">
        <v>100</v>
      </c>
      <c r="G9887" t="s">
        <v>15</v>
      </c>
      <c r="H9887" t="s">
        <v>25</v>
      </c>
      <c r="I9887" t="s">
        <v>29</v>
      </c>
      <c r="J9887" t="s">
        <v>118</v>
      </c>
      <c r="K9887" s="1">
        <v>45421</v>
      </c>
      <c r="L9887">
        <v>60</v>
      </c>
      <c r="M9887">
        <v>3</v>
      </c>
      <c r="N9887" t="s">
        <v>538</v>
      </c>
      <c r="O9887" t="s">
        <v>537</v>
      </c>
      <c r="P9887" t="s">
        <v>631</v>
      </c>
    </row>
    <row r="9888" spans="1:16" x14ac:dyDescent="0.25">
      <c r="A9888" t="s">
        <v>419</v>
      </c>
      <c r="B9888" t="s">
        <v>83</v>
      </c>
      <c r="C9888" t="s">
        <v>87</v>
      </c>
      <c r="E9888" t="s">
        <v>100</v>
      </c>
      <c r="F9888" t="s">
        <v>100</v>
      </c>
      <c r="G9888" t="s">
        <v>15</v>
      </c>
      <c r="H9888" t="s">
        <v>25</v>
      </c>
      <c r="I9888" t="s">
        <v>29</v>
      </c>
      <c r="J9888" t="s">
        <v>118</v>
      </c>
      <c r="K9888" s="1">
        <v>45422</v>
      </c>
      <c r="L9888">
        <v>90</v>
      </c>
      <c r="M9888">
        <v>3</v>
      </c>
      <c r="N9888" t="s">
        <v>538</v>
      </c>
      <c r="O9888" t="s">
        <v>537</v>
      </c>
      <c r="P9888" t="s">
        <v>631</v>
      </c>
    </row>
    <row r="9889" spans="1:16" x14ac:dyDescent="0.25">
      <c r="A9889" t="s">
        <v>419</v>
      </c>
      <c r="B9889" t="s">
        <v>83</v>
      </c>
      <c r="C9889" t="s">
        <v>87</v>
      </c>
      <c r="E9889" t="s">
        <v>100</v>
      </c>
      <c r="F9889" t="s">
        <v>100</v>
      </c>
      <c r="G9889" t="s">
        <v>15</v>
      </c>
      <c r="H9889" t="s">
        <v>25</v>
      </c>
      <c r="I9889" t="s">
        <v>29</v>
      </c>
      <c r="J9889" t="s">
        <v>118</v>
      </c>
      <c r="K9889" s="1">
        <v>45425</v>
      </c>
      <c r="L9889">
        <v>60</v>
      </c>
      <c r="M9889">
        <v>4</v>
      </c>
      <c r="N9889" t="s">
        <v>538</v>
      </c>
      <c r="O9889" t="s">
        <v>537</v>
      </c>
      <c r="P9889" t="s">
        <v>631</v>
      </c>
    </row>
    <row r="9890" spans="1:16" x14ac:dyDescent="0.25">
      <c r="A9890" t="s">
        <v>419</v>
      </c>
      <c r="B9890" t="s">
        <v>83</v>
      </c>
      <c r="C9890" t="s">
        <v>87</v>
      </c>
      <c r="E9890" t="s">
        <v>100</v>
      </c>
      <c r="F9890" t="s">
        <v>100</v>
      </c>
      <c r="G9890" t="s">
        <v>15</v>
      </c>
      <c r="H9890" t="s">
        <v>25</v>
      </c>
      <c r="I9890" t="s">
        <v>29</v>
      </c>
      <c r="J9890" t="s">
        <v>118</v>
      </c>
      <c r="K9890" s="1">
        <v>45426</v>
      </c>
      <c r="L9890">
        <v>90</v>
      </c>
      <c r="M9890">
        <v>4</v>
      </c>
      <c r="N9890" t="s">
        <v>538</v>
      </c>
      <c r="O9890" t="s">
        <v>537</v>
      </c>
      <c r="P9890" t="s">
        <v>631</v>
      </c>
    </row>
    <row r="9891" spans="1:16" x14ac:dyDescent="0.25">
      <c r="A9891" t="s">
        <v>419</v>
      </c>
      <c r="B9891" t="s">
        <v>83</v>
      </c>
      <c r="C9891" t="s">
        <v>87</v>
      </c>
      <c r="E9891" t="s">
        <v>100</v>
      </c>
      <c r="F9891" t="s">
        <v>100</v>
      </c>
      <c r="G9891" t="s">
        <v>15</v>
      </c>
      <c r="H9891" t="s">
        <v>25</v>
      </c>
      <c r="I9891" t="s">
        <v>29</v>
      </c>
      <c r="J9891" t="s">
        <v>118</v>
      </c>
      <c r="K9891" s="1">
        <v>45427</v>
      </c>
      <c r="L9891">
        <v>60</v>
      </c>
      <c r="M9891">
        <v>4</v>
      </c>
      <c r="N9891" t="s">
        <v>538</v>
      </c>
      <c r="O9891" t="s">
        <v>537</v>
      </c>
      <c r="P9891" t="s">
        <v>631</v>
      </c>
    </row>
    <row r="9892" spans="1:16" x14ac:dyDescent="0.25">
      <c r="A9892" t="s">
        <v>419</v>
      </c>
      <c r="B9892" t="s">
        <v>83</v>
      </c>
      <c r="C9892" t="s">
        <v>87</v>
      </c>
      <c r="E9892" t="s">
        <v>100</v>
      </c>
      <c r="F9892" t="s">
        <v>100</v>
      </c>
      <c r="G9892" t="s">
        <v>15</v>
      </c>
      <c r="H9892" t="s">
        <v>30</v>
      </c>
      <c r="I9892" t="s">
        <v>89</v>
      </c>
      <c r="J9892" t="s">
        <v>119</v>
      </c>
      <c r="K9892" s="1">
        <v>45407</v>
      </c>
      <c r="L9892">
        <v>60</v>
      </c>
      <c r="M9892">
        <v>1</v>
      </c>
      <c r="N9892" t="s">
        <v>538</v>
      </c>
      <c r="O9892" t="s">
        <v>537</v>
      </c>
      <c r="P9892" t="s">
        <v>631</v>
      </c>
    </row>
    <row r="9893" spans="1:16" x14ac:dyDescent="0.25">
      <c r="A9893" t="s">
        <v>419</v>
      </c>
      <c r="B9893" t="s">
        <v>83</v>
      </c>
      <c r="C9893" t="s">
        <v>87</v>
      </c>
      <c r="E9893" t="s">
        <v>100</v>
      </c>
      <c r="F9893" t="s">
        <v>100</v>
      </c>
      <c r="G9893" t="s">
        <v>15</v>
      </c>
      <c r="H9893" t="s">
        <v>30</v>
      </c>
      <c r="I9893" t="s">
        <v>31</v>
      </c>
      <c r="J9893" t="s">
        <v>119</v>
      </c>
      <c r="K9893" s="1">
        <v>45421</v>
      </c>
      <c r="L9893">
        <v>60</v>
      </c>
      <c r="M9893">
        <v>3</v>
      </c>
      <c r="N9893" t="s">
        <v>538</v>
      </c>
      <c r="O9893" t="s">
        <v>537</v>
      </c>
      <c r="P9893" t="s">
        <v>631</v>
      </c>
    </row>
    <row r="9894" spans="1:16" x14ac:dyDescent="0.25">
      <c r="A9894" t="s">
        <v>419</v>
      </c>
      <c r="B9894" t="s">
        <v>83</v>
      </c>
      <c r="C9894" t="s">
        <v>87</v>
      </c>
      <c r="E9894" t="s">
        <v>100</v>
      </c>
      <c r="F9894" t="s">
        <v>100</v>
      </c>
      <c r="G9894" t="s">
        <v>15</v>
      </c>
      <c r="H9894" t="s">
        <v>30</v>
      </c>
      <c r="I9894" t="s">
        <v>31</v>
      </c>
      <c r="J9894" t="s">
        <v>119</v>
      </c>
      <c r="K9894" s="1">
        <v>45425</v>
      </c>
      <c r="L9894">
        <v>30</v>
      </c>
      <c r="M9894">
        <v>4</v>
      </c>
      <c r="N9894" t="s">
        <v>538</v>
      </c>
      <c r="O9894" t="s">
        <v>537</v>
      </c>
      <c r="P9894" t="s">
        <v>631</v>
      </c>
    </row>
    <row r="9895" spans="1:16" x14ac:dyDescent="0.25">
      <c r="A9895" t="s">
        <v>419</v>
      </c>
      <c r="B9895" t="s">
        <v>83</v>
      </c>
      <c r="C9895" t="s">
        <v>87</v>
      </c>
      <c r="E9895" t="s">
        <v>100</v>
      </c>
      <c r="F9895" t="s">
        <v>100</v>
      </c>
      <c r="G9895" t="s">
        <v>15</v>
      </c>
      <c r="H9895" t="s">
        <v>30</v>
      </c>
      <c r="I9895" t="s">
        <v>32</v>
      </c>
      <c r="J9895" t="s">
        <v>119</v>
      </c>
      <c r="K9895" s="1">
        <v>45405</v>
      </c>
      <c r="L9895">
        <v>30</v>
      </c>
      <c r="M9895">
        <v>1</v>
      </c>
      <c r="N9895" t="s">
        <v>538</v>
      </c>
      <c r="O9895" t="s">
        <v>537</v>
      </c>
      <c r="P9895" t="s">
        <v>631</v>
      </c>
    </row>
    <row r="9896" spans="1:16" x14ac:dyDescent="0.25">
      <c r="A9896" t="s">
        <v>419</v>
      </c>
      <c r="B9896" t="s">
        <v>83</v>
      </c>
      <c r="C9896" t="s">
        <v>87</v>
      </c>
      <c r="E9896" t="s">
        <v>100</v>
      </c>
      <c r="F9896" t="s">
        <v>100</v>
      </c>
      <c r="G9896" t="s">
        <v>15</v>
      </c>
      <c r="H9896" t="s">
        <v>33</v>
      </c>
      <c r="I9896" t="s">
        <v>34</v>
      </c>
      <c r="J9896" t="s">
        <v>191</v>
      </c>
      <c r="K9896" s="1">
        <v>45404</v>
      </c>
      <c r="L9896">
        <v>60</v>
      </c>
      <c r="M9896">
        <v>1</v>
      </c>
      <c r="N9896" t="s">
        <v>538</v>
      </c>
      <c r="O9896" t="s">
        <v>537</v>
      </c>
      <c r="P9896" t="s">
        <v>631</v>
      </c>
    </row>
    <row r="9897" spans="1:16" x14ac:dyDescent="0.25">
      <c r="A9897" t="s">
        <v>419</v>
      </c>
      <c r="B9897" t="s">
        <v>83</v>
      </c>
      <c r="C9897" t="s">
        <v>87</v>
      </c>
      <c r="E9897" t="s">
        <v>100</v>
      </c>
      <c r="F9897" t="s">
        <v>100</v>
      </c>
      <c r="G9897" t="s">
        <v>15</v>
      </c>
      <c r="H9897" t="s">
        <v>33</v>
      </c>
      <c r="I9897" t="s">
        <v>34</v>
      </c>
      <c r="J9897" t="s">
        <v>191</v>
      </c>
      <c r="K9897" s="1">
        <v>45405</v>
      </c>
      <c r="L9897">
        <v>60</v>
      </c>
      <c r="M9897">
        <v>1</v>
      </c>
      <c r="N9897" t="s">
        <v>538</v>
      </c>
      <c r="O9897" t="s">
        <v>537</v>
      </c>
      <c r="P9897" t="s">
        <v>631</v>
      </c>
    </row>
    <row r="9898" spans="1:16" x14ac:dyDescent="0.25">
      <c r="A9898" t="s">
        <v>419</v>
      </c>
      <c r="B9898" t="s">
        <v>83</v>
      </c>
      <c r="C9898" t="s">
        <v>87</v>
      </c>
      <c r="E9898" t="s">
        <v>100</v>
      </c>
      <c r="F9898" t="s">
        <v>100</v>
      </c>
      <c r="G9898" t="s">
        <v>15</v>
      </c>
      <c r="H9898" t="s">
        <v>33</v>
      </c>
      <c r="I9898" t="s">
        <v>34</v>
      </c>
      <c r="J9898" t="s">
        <v>191</v>
      </c>
      <c r="K9898" s="1">
        <v>45406</v>
      </c>
      <c r="L9898">
        <v>120</v>
      </c>
      <c r="M9898">
        <v>1</v>
      </c>
      <c r="N9898" t="s">
        <v>538</v>
      </c>
      <c r="O9898" t="s">
        <v>537</v>
      </c>
      <c r="P9898" t="s">
        <v>631</v>
      </c>
    </row>
    <row r="9899" spans="1:16" x14ac:dyDescent="0.25">
      <c r="A9899" t="s">
        <v>419</v>
      </c>
      <c r="B9899" t="s">
        <v>83</v>
      </c>
      <c r="C9899" t="s">
        <v>87</v>
      </c>
      <c r="E9899" t="s">
        <v>100</v>
      </c>
      <c r="F9899" t="s">
        <v>100</v>
      </c>
      <c r="G9899" t="s">
        <v>15</v>
      </c>
      <c r="H9899" t="s">
        <v>33</v>
      </c>
      <c r="I9899" t="s">
        <v>34</v>
      </c>
      <c r="J9899" t="s">
        <v>191</v>
      </c>
      <c r="K9899" s="1">
        <v>45407</v>
      </c>
      <c r="L9899">
        <v>90</v>
      </c>
      <c r="M9899">
        <v>1</v>
      </c>
      <c r="N9899" t="s">
        <v>538</v>
      </c>
      <c r="O9899" t="s">
        <v>537</v>
      </c>
      <c r="P9899" t="s">
        <v>631</v>
      </c>
    </row>
    <row r="9900" spans="1:16" x14ac:dyDescent="0.25">
      <c r="A9900" t="s">
        <v>419</v>
      </c>
      <c r="B9900" t="s">
        <v>83</v>
      </c>
      <c r="C9900" t="s">
        <v>87</v>
      </c>
      <c r="E9900" t="s">
        <v>100</v>
      </c>
      <c r="F9900" t="s">
        <v>100</v>
      </c>
      <c r="G9900" t="s">
        <v>15</v>
      </c>
      <c r="H9900" t="s">
        <v>33</v>
      </c>
      <c r="I9900" t="s">
        <v>34</v>
      </c>
      <c r="J9900" t="s">
        <v>191</v>
      </c>
      <c r="K9900" s="1">
        <v>45408</v>
      </c>
      <c r="L9900">
        <v>120</v>
      </c>
      <c r="M9900">
        <v>1</v>
      </c>
      <c r="N9900" t="s">
        <v>538</v>
      </c>
      <c r="O9900" t="s">
        <v>537</v>
      </c>
      <c r="P9900" t="s">
        <v>631</v>
      </c>
    </row>
    <row r="9901" spans="1:16" x14ac:dyDescent="0.25">
      <c r="A9901" t="s">
        <v>419</v>
      </c>
      <c r="B9901" t="s">
        <v>83</v>
      </c>
      <c r="C9901" t="s">
        <v>87</v>
      </c>
      <c r="E9901" t="s">
        <v>100</v>
      </c>
      <c r="F9901" t="s">
        <v>100</v>
      </c>
      <c r="G9901" t="s">
        <v>15</v>
      </c>
      <c r="H9901" t="s">
        <v>33</v>
      </c>
      <c r="I9901" t="s">
        <v>34</v>
      </c>
      <c r="J9901" t="s">
        <v>191</v>
      </c>
      <c r="K9901" s="1">
        <v>45411</v>
      </c>
      <c r="L9901">
        <v>180</v>
      </c>
      <c r="M9901">
        <v>2</v>
      </c>
      <c r="N9901" t="s">
        <v>538</v>
      </c>
      <c r="O9901" t="s">
        <v>537</v>
      </c>
      <c r="P9901" t="s">
        <v>631</v>
      </c>
    </row>
    <row r="9902" spans="1:16" x14ac:dyDescent="0.25">
      <c r="A9902" t="s">
        <v>419</v>
      </c>
      <c r="B9902" t="s">
        <v>83</v>
      </c>
      <c r="C9902" t="s">
        <v>87</v>
      </c>
      <c r="E9902" t="s">
        <v>100</v>
      </c>
      <c r="F9902" t="s">
        <v>100</v>
      </c>
      <c r="G9902" t="s">
        <v>15</v>
      </c>
      <c r="H9902" t="s">
        <v>33</v>
      </c>
      <c r="I9902" t="s">
        <v>34</v>
      </c>
      <c r="J9902" t="s">
        <v>191</v>
      </c>
      <c r="K9902" s="1">
        <v>45412</v>
      </c>
      <c r="L9902">
        <v>120</v>
      </c>
      <c r="M9902">
        <v>2</v>
      </c>
      <c r="N9902" t="s">
        <v>538</v>
      </c>
      <c r="O9902" t="s">
        <v>537</v>
      </c>
      <c r="P9902" t="s">
        <v>631</v>
      </c>
    </row>
    <row r="9903" spans="1:16" x14ac:dyDescent="0.25">
      <c r="A9903" t="s">
        <v>419</v>
      </c>
      <c r="B9903" t="s">
        <v>83</v>
      </c>
      <c r="C9903" t="s">
        <v>87</v>
      </c>
      <c r="E9903" t="s">
        <v>100</v>
      </c>
      <c r="F9903" t="s">
        <v>100</v>
      </c>
      <c r="G9903" t="s">
        <v>15</v>
      </c>
      <c r="H9903" t="s">
        <v>33</v>
      </c>
      <c r="I9903" t="s">
        <v>34</v>
      </c>
      <c r="J9903" t="s">
        <v>191</v>
      </c>
      <c r="K9903" s="1">
        <v>45413</v>
      </c>
      <c r="L9903">
        <v>120</v>
      </c>
      <c r="M9903">
        <v>2</v>
      </c>
      <c r="N9903" t="s">
        <v>538</v>
      </c>
      <c r="O9903" t="s">
        <v>537</v>
      </c>
      <c r="P9903" t="s">
        <v>631</v>
      </c>
    </row>
    <row r="9904" spans="1:16" x14ac:dyDescent="0.25">
      <c r="A9904" t="s">
        <v>419</v>
      </c>
      <c r="B9904" t="s">
        <v>83</v>
      </c>
      <c r="C9904" t="s">
        <v>87</v>
      </c>
      <c r="E9904" t="s">
        <v>100</v>
      </c>
      <c r="F9904" t="s">
        <v>100</v>
      </c>
      <c r="G9904" t="s">
        <v>15</v>
      </c>
      <c r="H9904" t="s">
        <v>33</v>
      </c>
      <c r="I9904" t="s">
        <v>34</v>
      </c>
      <c r="J9904" t="s">
        <v>191</v>
      </c>
      <c r="K9904" s="1">
        <v>45414</v>
      </c>
      <c r="L9904">
        <v>150</v>
      </c>
      <c r="M9904">
        <v>2</v>
      </c>
      <c r="N9904" t="s">
        <v>538</v>
      </c>
      <c r="O9904" t="s">
        <v>537</v>
      </c>
      <c r="P9904" t="s">
        <v>631</v>
      </c>
    </row>
    <row r="9905" spans="1:16" x14ac:dyDescent="0.25">
      <c r="A9905" t="s">
        <v>419</v>
      </c>
      <c r="B9905" t="s">
        <v>83</v>
      </c>
      <c r="C9905" t="s">
        <v>87</v>
      </c>
      <c r="E9905" t="s">
        <v>100</v>
      </c>
      <c r="F9905" t="s">
        <v>100</v>
      </c>
      <c r="G9905" t="s">
        <v>15</v>
      </c>
      <c r="H9905" t="s">
        <v>33</v>
      </c>
      <c r="I9905" t="s">
        <v>34</v>
      </c>
      <c r="J9905" t="s">
        <v>191</v>
      </c>
      <c r="K9905" s="1">
        <v>45415</v>
      </c>
      <c r="L9905">
        <v>90</v>
      </c>
      <c r="M9905">
        <v>2</v>
      </c>
      <c r="N9905" t="s">
        <v>538</v>
      </c>
      <c r="O9905" t="s">
        <v>537</v>
      </c>
      <c r="P9905" t="s">
        <v>631</v>
      </c>
    </row>
    <row r="9906" spans="1:16" x14ac:dyDescent="0.25">
      <c r="A9906" t="s">
        <v>419</v>
      </c>
      <c r="B9906" t="s">
        <v>83</v>
      </c>
      <c r="C9906" t="s">
        <v>87</v>
      </c>
      <c r="E9906" t="s">
        <v>100</v>
      </c>
      <c r="F9906" t="s">
        <v>100</v>
      </c>
      <c r="G9906" t="s">
        <v>15</v>
      </c>
      <c r="H9906" t="s">
        <v>33</v>
      </c>
      <c r="I9906" t="s">
        <v>34</v>
      </c>
      <c r="J9906" t="s">
        <v>191</v>
      </c>
      <c r="K9906" s="1">
        <v>45418</v>
      </c>
      <c r="L9906">
        <v>120</v>
      </c>
      <c r="M9906">
        <v>3</v>
      </c>
      <c r="N9906" t="s">
        <v>538</v>
      </c>
      <c r="O9906" t="s">
        <v>537</v>
      </c>
      <c r="P9906" t="s">
        <v>631</v>
      </c>
    </row>
    <row r="9907" spans="1:16" x14ac:dyDescent="0.25">
      <c r="A9907" t="s">
        <v>419</v>
      </c>
      <c r="B9907" t="s">
        <v>83</v>
      </c>
      <c r="C9907" t="s">
        <v>87</v>
      </c>
      <c r="E9907" t="s">
        <v>100</v>
      </c>
      <c r="F9907" t="s">
        <v>100</v>
      </c>
      <c r="G9907" t="s">
        <v>15</v>
      </c>
      <c r="H9907" t="s">
        <v>33</v>
      </c>
      <c r="I9907" t="s">
        <v>34</v>
      </c>
      <c r="J9907" t="s">
        <v>191</v>
      </c>
      <c r="K9907" s="1">
        <v>45419</v>
      </c>
      <c r="L9907">
        <v>120</v>
      </c>
      <c r="M9907">
        <v>3</v>
      </c>
      <c r="N9907" t="s">
        <v>538</v>
      </c>
      <c r="O9907" t="s">
        <v>537</v>
      </c>
      <c r="P9907" t="s">
        <v>631</v>
      </c>
    </row>
    <row r="9908" spans="1:16" x14ac:dyDescent="0.25">
      <c r="A9908" t="s">
        <v>419</v>
      </c>
      <c r="B9908" t="s">
        <v>83</v>
      </c>
      <c r="C9908" t="s">
        <v>87</v>
      </c>
      <c r="E9908" t="s">
        <v>100</v>
      </c>
      <c r="F9908" t="s">
        <v>100</v>
      </c>
      <c r="G9908" t="s">
        <v>15</v>
      </c>
      <c r="H9908" t="s">
        <v>33</v>
      </c>
      <c r="I9908" t="s">
        <v>34</v>
      </c>
      <c r="J9908" t="s">
        <v>191</v>
      </c>
      <c r="K9908" s="1">
        <v>45420</v>
      </c>
      <c r="L9908">
        <v>150</v>
      </c>
      <c r="M9908">
        <v>3</v>
      </c>
      <c r="N9908" t="s">
        <v>538</v>
      </c>
      <c r="O9908" t="s">
        <v>537</v>
      </c>
      <c r="P9908" t="s">
        <v>631</v>
      </c>
    </row>
    <row r="9909" spans="1:16" x14ac:dyDescent="0.25">
      <c r="A9909" t="s">
        <v>419</v>
      </c>
      <c r="B9909" t="s">
        <v>83</v>
      </c>
      <c r="C9909" t="s">
        <v>87</v>
      </c>
      <c r="E9909" t="s">
        <v>100</v>
      </c>
      <c r="F9909" t="s">
        <v>100</v>
      </c>
      <c r="G9909" t="s">
        <v>15</v>
      </c>
      <c r="H9909" t="s">
        <v>33</v>
      </c>
      <c r="I9909" t="s">
        <v>34</v>
      </c>
      <c r="J9909" t="s">
        <v>191</v>
      </c>
      <c r="K9909" s="1">
        <v>45421</v>
      </c>
      <c r="L9909">
        <v>90</v>
      </c>
      <c r="M9909">
        <v>3</v>
      </c>
      <c r="N9909" t="s">
        <v>538</v>
      </c>
      <c r="O9909" t="s">
        <v>537</v>
      </c>
      <c r="P9909" t="s">
        <v>631</v>
      </c>
    </row>
    <row r="9910" spans="1:16" x14ac:dyDescent="0.25">
      <c r="A9910" t="s">
        <v>419</v>
      </c>
      <c r="B9910" t="s">
        <v>83</v>
      </c>
      <c r="C9910" t="s">
        <v>87</v>
      </c>
      <c r="E9910" t="s">
        <v>100</v>
      </c>
      <c r="F9910" t="s">
        <v>100</v>
      </c>
      <c r="G9910" t="s">
        <v>15</v>
      </c>
      <c r="H9910" t="s">
        <v>33</v>
      </c>
      <c r="I9910" t="s">
        <v>34</v>
      </c>
      <c r="J9910" t="s">
        <v>191</v>
      </c>
      <c r="K9910" s="1">
        <v>45422</v>
      </c>
      <c r="L9910">
        <v>90</v>
      </c>
      <c r="M9910">
        <v>3</v>
      </c>
      <c r="N9910" t="s">
        <v>538</v>
      </c>
      <c r="O9910" t="s">
        <v>537</v>
      </c>
      <c r="P9910" t="s">
        <v>631</v>
      </c>
    </row>
    <row r="9911" spans="1:16" x14ac:dyDescent="0.25">
      <c r="A9911" t="s">
        <v>419</v>
      </c>
      <c r="B9911" t="s">
        <v>83</v>
      </c>
      <c r="C9911" t="s">
        <v>87</v>
      </c>
      <c r="E9911" t="s">
        <v>100</v>
      </c>
      <c r="F9911" t="s">
        <v>100</v>
      </c>
      <c r="G9911" t="s">
        <v>15</v>
      </c>
      <c r="H9911" t="s">
        <v>33</v>
      </c>
      <c r="I9911" t="s">
        <v>34</v>
      </c>
      <c r="J9911" t="s">
        <v>191</v>
      </c>
      <c r="K9911" s="1">
        <v>45425</v>
      </c>
      <c r="L9911">
        <v>60</v>
      </c>
      <c r="M9911">
        <v>4</v>
      </c>
      <c r="N9911" t="s">
        <v>538</v>
      </c>
      <c r="O9911" t="s">
        <v>537</v>
      </c>
      <c r="P9911" t="s">
        <v>631</v>
      </c>
    </row>
    <row r="9912" spans="1:16" x14ac:dyDescent="0.25">
      <c r="A9912" t="s">
        <v>419</v>
      </c>
      <c r="B9912" t="s">
        <v>83</v>
      </c>
      <c r="C9912" t="s">
        <v>87</v>
      </c>
      <c r="E9912" t="s">
        <v>100</v>
      </c>
      <c r="F9912" t="s">
        <v>100</v>
      </c>
      <c r="G9912" t="s">
        <v>15</v>
      </c>
      <c r="H9912" t="s">
        <v>33</v>
      </c>
      <c r="I9912" t="s">
        <v>34</v>
      </c>
      <c r="J9912" t="s">
        <v>191</v>
      </c>
      <c r="K9912" s="1">
        <v>45426</v>
      </c>
      <c r="L9912">
        <v>60</v>
      </c>
      <c r="M9912">
        <v>4</v>
      </c>
      <c r="N9912" t="s">
        <v>538</v>
      </c>
      <c r="O9912" t="s">
        <v>537</v>
      </c>
      <c r="P9912" t="s">
        <v>631</v>
      </c>
    </row>
    <row r="9913" spans="1:16" x14ac:dyDescent="0.25">
      <c r="A9913" t="s">
        <v>419</v>
      </c>
      <c r="B9913" t="s">
        <v>83</v>
      </c>
      <c r="C9913" t="s">
        <v>87</v>
      </c>
      <c r="E9913" t="s">
        <v>100</v>
      </c>
      <c r="F9913" t="s">
        <v>100</v>
      </c>
      <c r="G9913" t="s">
        <v>15</v>
      </c>
      <c r="H9913" t="s">
        <v>33</v>
      </c>
      <c r="I9913" t="s">
        <v>34</v>
      </c>
      <c r="J9913" t="s">
        <v>191</v>
      </c>
      <c r="K9913" s="1">
        <v>45427</v>
      </c>
      <c r="L9913">
        <v>60</v>
      </c>
      <c r="M9913">
        <v>4</v>
      </c>
      <c r="N9913" t="s">
        <v>538</v>
      </c>
      <c r="O9913" t="s">
        <v>537</v>
      </c>
      <c r="P9913" t="s">
        <v>631</v>
      </c>
    </row>
    <row r="9914" spans="1:16" x14ac:dyDescent="0.25">
      <c r="A9914" t="s">
        <v>419</v>
      </c>
      <c r="B9914" t="s">
        <v>83</v>
      </c>
      <c r="C9914" t="s">
        <v>87</v>
      </c>
      <c r="E9914" t="s">
        <v>100</v>
      </c>
      <c r="F9914" t="s">
        <v>100</v>
      </c>
      <c r="G9914" t="s">
        <v>15</v>
      </c>
      <c r="H9914" t="s">
        <v>33</v>
      </c>
      <c r="I9914" t="s">
        <v>34</v>
      </c>
      <c r="J9914" t="s">
        <v>191</v>
      </c>
      <c r="K9914" s="1">
        <v>45428</v>
      </c>
      <c r="L9914">
        <v>150</v>
      </c>
      <c r="M9914">
        <v>4</v>
      </c>
      <c r="N9914" t="s">
        <v>538</v>
      </c>
      <c r="O9914" t="s">
        <v>537</v>
      </c>
      <c r="P9914" t="s">
        <v>631</v>
      </c>
    </row>
    <row r="9915" spans="1:16" x14ac:dyDescent="0.25">
      <c r="A9915" t="s">
        <v>419</v>
      </c>
      <c r="B9915" t="s">
        <v>83</v>
      </c>
      <c r="C9915" t="s">
        <v>87</v>
      </c>
      <c r="E9915" t="s">
        <v>100</v>
      </c>
      <c r="F9915" t="s">
        <v>100</v>
      </c>
      <c r="G9915" t="s">
        <v>15</v>
      </c>
      <c r="H9915" t="s">
        <v>35</v>
      </c>
      <c r="I9915" t="s">
        <v>59</v>
      </c>
      <c r="J9915" t="s">
        <v>191</v>
      </c>
      <c r="K9915" s="1">
        <v>45408</v>
      </c>
      <c r="L9915">
        <v>60</v>
      </c>
      <c r="M9915">
        <v>1</v>
      </c>
      <c r="N9915" t="s">
        <v>538</v>
      </c>
      <c r="O9915" t="s">
        <v>537</v>
      </c>
      <c r="P9915" t="s">
        <v>631</v>
      </c>
    </row>
    <row r="9916" spans="1:16" x14ac:dyDescent="0.25">
      <c r="A9916" t="s">
        <v>419</v>
      </c>
      <c r="B9916" t="s">
        <v>83</v>
      </c>
      <c r="C9916" t="s">
        <v>87</v>
      </c>
      <c r="E9916" t="s">
        <v>100</v>
      </c>
      <c r="F9916" t="s">
        <v>100</v>
      </c>
      <c r="G9916" t="s">
        <v>15</v>
      </c>
      <c r="H9916" t="s">
        <v>35</v>
      </c>
      <c r="I9916" t="s">
        <v>59</v>
      </c>
      <c r="J9916" t="s">
        <v>191</v>
      </c>
      <c r="K9916" s="1">
        <v>45411</v>
      </c>
      <c r="L9916">
        <v>30</v>
      </c>
      <c r="M9916">
        <v>2</v>
      </c>
      <c r="N9916" t="s">
        <v>538</v>
      </c>
      <c r="O9916" t="s">
        <v>537</v>
      </c>
      <c r="P9916" t="s">
        <v>631</v>
      </c>
    </row>
    <row r="9917" spans="1:16" x14ac:dyDescent="0.25">
      <c r="A9917" t="s">
        <v>419</v>
      </c>
      <c r="B9917" t="s">
        <v>83</v>
      </c>
      <c r="C9917" t="s">
        <v>87</v>
      </c>
      <c r="E9917" t="s">
        <v>100</v>
      </c>
      <c r="F9917" t="s">
        <v>100</v>
      </c>
      <c r="G9917" t="s">
        <v>15</v>
      </c>
      <c r="H9917" t="s">
        <v>35</v>
      </c>
      <c r="I9917" t="s">
        <v>59</v>
      </c>
      <c r="J9917" t="s">
        <v>191</v>
      </c>
      <c r="K9917" s="1">
        <v>45420</v>
      </c>
      <c r="L9917">
        <v>60</v>
      </c>
      <c r="M9917">
        <v>3</v>
      </c>
      <c r="N9917" t="s">
        <v>538</v>
      </c>
      <c r="O9917" t="s">
        <v>537</v>
      </c>
      <c r="P9917" t="s">
        <v>631</v>
      </c>
    </row>
    <row r="9918" spans="1:16" x14ac:dyDescent="0.25">
      <c r="A9918" t="s">
        <v>419</v>
      </c>
      <c r="B9918" t="s">
        <v>83</v>
      </c>
      <c r="C9918" t="s">
        <v>87</v>
      </c>
      <c r="E9918" t="s">
        <v>100</v>
      </c>
      <c r="F9918" t="s">
        <v>100</v>
      </c>
      <c r="G9918" t="s">
        <v>15</v>
      </c>
      <c r="H9918" t="s">
        <v>35</v>
      </c>
      <c r="I9918" t="s">
        <v>36</v>
      </c>
      <c r="J9918" t="s">
        <v>191</v>
      </c>
      <c r="K9918" s="1">
        <v>45405</v>
      </c>
      <c r="L9918">
        <v>30</v>
      </c>
      <c r="M9918">
        <v>1</v>
      </c>
      <c r="N9918" t="s">
        <v>538</v>
      </c>
      <c r="O9918" t="s">
        <v>537</v>
      </c>
      <c r="P9918" t="s">
        <v>631</v>
      </c>
    </row>
    <row r="9919" spans="1:16" x14ac:dyDescent="0.25">
      <c r="A9919" t="s">
        <v>419</v>
      </c>
      <c r="B9919" t="s">
        <v>83</v>
      </c>
      <c r="C9919" t="s">
        <v>87</v>
      </c>
      <c r="E9919" t="s">
        <v>100</v>
      </c>
      <c r="F9919" t="s">
        <v>100</v>
      </c>
      <c r="G9919" t="s">
        <v>15</v>
      </c>
      <c r="H9919" t="s">
        <v>35</v>
      </c>
      <c r="I9919" t="s">
        <v>36</v>
      </c>
      <c r="J9919" t="s">
        <v>191</v>
      </c>
      <c r="K9919" s="1">
        <v>45420</v>
      </c>
      <c r="L9919">
        <v>30</v>
      </c>
      <c r="M9919">
        <v>3</v>
      </c>
      <c r="N9919" t="s">
        <v>538</v>
      </c>
      <c r="O9919" t="s">
        <v>537</v>
      </c>
      <c r="P9919" t="s">
        <v>631</v>
      </c>
    </row>
    <row r="9920" spans="1:16" x14ac:dyDescent="0.25">
      <c r="A9920" t="s">
        <v>419</v>
      </c>
      <c r="B9920" t="s">
        <v>83</v>
      </c>
      <c r="C9920" t="s">
        <v>87</v>
      </c>
      <c r="E9920" t="s">
        <v>100</v>
      </c>
      <c r="F9920" t="s">
        <v>100</v>
      </c>
      <c r="G9920" t="s">
        <v>15</v>
      </c>
      <c r="H9920" t="s">
        <v>37</v>
      </c>
      <c r="I9920" t="s">
        <v>38</v>
      </c>
      <c r="J9920" t="s">
        <v>117</v>
      </c>
      <c r="K9920" s="1">
        <v>45404</v>
      </c>
      <c r="L9920">
        <v>30</v>
      </c>
      <c r="M9920">
        <v>1</v>
      </c>
      <c r="N9920" t="s">
        <v>538</v>
      </c>
      <c r="O9920" t="s">
        <v>537</v>
      </c>
      <c r="P9920" t="s">
        <v>631</v>
      </c>
    </row>
    <row r="9921" spans="1:16" x14ac:dyDescent="0.25">
      <c r="A9921" t="s">
        <v>419</v>
      </c>
      <c r="B9921" t="s">
        <v>83</v>
      </c>
      <c r="C9921" t="s">
        <v>87</v>
      </c>
      <c r="E9921" t="s">
        <v>100</v>
      </c>
      <c r="F9921" t="s">
        <v>100</v>
      </c>
      <c r="G9921" t="s">
        <v>15</v>
      </c>
      <c r="H9921" t="s">
        <v>37</v>
      </c>
      <c r="I9921" t="s">
        <v>38</v>
      </c>
      <c r="J9921" t="s">
        <v>117</v>
      </c>
      <c r="K9921" s="1">
        <v>45406</v>
      </c>
      <c r="L9921">
        <v>30</v>
      </c>
      <c r="M9921">
        <v>1</v>
      </c>
      <c r="N9921" t="s">
        <v>538</v>
      </c>
      <c r="O9921" t="s">
        <v>537</v>
      </c>
      <c r="P9921" t="s">
        <v>631</v>
      </c>
    </row>
    <row r="9922" spans="1:16" x14ac:dyDescent="0.25">
      <c r="A9922" t="s">
        <v>419</v>
      </c>
      <c r="B9922" t="s">
        <v>83</v>
      </c>
      <c r="C9922" t="s">
        <v>87</v>
      </c>
      <c r="E9922" t="s">
        <v>100</v>
      </c>
      <c r="F9922" t="s">
        <v>100</v>
      </c>
      <c r="G9922" t="s">
        <v>15</v>
      </c>
      <c r="H9922" t="s">
        <v>37</v>
      </c>
      <c r="I9922" t="s">
        <v>38</v>
      </c>
      <c r="J9922" t="s">
        <v>117</v>
      </c>
      <c r="K9922" s="1">
        <v>45411</v>
      </c>
      <c r="L9922">
        <v>60</v>
      </c>
      <c r="M9922">
        <v>2</v>
      </c>
      <c r="N9922" t="s">
        <v>538</v>
      </c>
      <c r="O9922" t="s">
        <v>537</v>
      </c>
      <c r="P9922" t="s">
        <v>631</v>
      </c>
    </row>
    <row r="9923" spans="1:16" x14ac:dyDescent="0.25">
      <c r="A9923" t="s">
        <v>419</v>
      </c>
      <c r="B9923" t="s">
        <v>83</v>
      </c>
      <c r="C9923" t="s">
        <v>87</v>
      </c>
      <c r="E9923" t="s">
        <v>100</v>
      </c>
      <c r="F9923" t="s">
        <v>100</v>
      </c>
      <c r="G9923" t="s">
        <v>15</v>
      </c>
      <c r="H9923" t="s">
        <v>37</v>
      </c>
      <c r="I9923" t="s">
        <v>38</v>
      </c>
      <c r="J9923" t="s">
        <v>117</v>
      </c>
      <c r="K9923" s="1">
        <v>45413</v>
      </c>
      <c r="L9923">
        <v>30</v>
      </c>
      <c r="M9923">
        <v>2</v>
      </c>
      <c r="N9923" t="s">
        <v>538</v>
      </c>
      <c r="O9923" t="s">
        <v>537</v>
      </c>
      <c r="P9923" t="s">
        <v>631</v>
      </c>
    </row>
    <row r="9924" spans="1:16" x14ac:dyDescent="0.25">
      <c r="A9924" t="s">
        <v>419</v>
      </c>
      <c r="B9924" t="s">
        <v>83</v>
      </c>
      <c r="C9924" t="s">
        <v>87</v>
      </c>
      <c r="E9924" t="s">
        <v>100</v>
      </c>
      <c r="F9924" t="s">
        <v>100</v>
      </c>
      <c r="G9924" t="s">
        <v>15</v>
      </c>
      <c r="H9924" t="s">
        <v>37</v>
      </c>
      <c r="I9924" t="s">
        <v>38</v>
      </c>
      <c r="J9924" t="s">
        <v>117</v>
      </c>
      <c r="K9924" s="1">
        <v>45414</v>
      </c>
      <c r="L9924">
        <v>60</v>
      </c>
      <c r="M9924">
        <v>2</v>
      </c>
      <c r="N9924" t="s">
        <v>538</v>
      </c>
      <c r="O9924" t="s">
        <v>537</v>
      </c>
      <c r="P9924" t="s">
        <v>631</v>
      </c>
    </row>
    <row r="9925" spans="1:16" x14ac:dyDescent="0.25">
      <c r="A9925" t="s">
        <v>419</v>
      </c>
      <c r="B9925" t="s">
        <v>83</v>
      </c>
      <c r="C9925" t="s">
        <v>87</v>
      </c>
      <c r="E9925" t="s">
        <v>100</v>
      </c>
      <c r="F9925" t="s">
        <v>100</v>
      </c>
      <c r="G9925" t="s">
        <v>15</v>
      </c>
      <c r="H9925" t="s">
        <v>37</v>
      </c>
      <c r="I9925" t="s">
        <v>38</v>
      </c>
      <c r="J9925" t="s">
        <v>117</v>
      </c>
      <c r="K9925" s="1">
        <v>45415</v>
      </c>
      <c r="L9925">
        <v>30</v>
      </c>
      <c r="M9925">
        <v>2</v>
      </c>
      <c r="N9925" t="s">
        <v>538</v>
      </c>
      <c r="O9925" t="s">
        <v>537</v>
      </c>
      <c r="P9925" t="s">
        <v>631</v>
      </c>
    </row>
    <row r="9926" spans="1:16" x14ac:dyDescent="0.25">
      <c r="A9926" t="s">
        <v>419</v>
      </c>
      <c r="B9926" t="s">
        <v>83</v>
      </c>
      <c r="C9926" t="s">
        <v>87</v>
      </c>
      <c r="E9926" t="s">
        <v>100</v>
      </c>
      <c r="F9926" t="s">
        <v>100</v>
      </c>
      <c r="G9926" t="s">
        <v>15</v>
      </c>
      <c r="H9926" t="s">
        <v>37</v>
      </c>
      <c r="I9926" t="s">
        <v>38</v>
      </c>
      <c r="J9926" t="s">
        <v>117</v>
      </c>
      <c r="K9926" s="1">
        <v>45419</v>
      </c>
      <c r="L9926">
        <v>150</v>
      </c>
      <c r="M9926">
        <v>3</v>
      </c>
      <c r="N9926" t="s">
        <v>538</v>
      </c>
      <c r="O9926" t="s">
        <v>537</v>
      </c>
      <c r="P9926" t="s">
        <v>631</v>
      </c>
    </row>
    <row r="9927" spans="1:16" x14ac:dyDescent="0.25">
      <c r="A9927" t="s">
        <v>419</v>
      </c>
      <c r="B9927" t="s">
        <v>83</v>
      </c>
      <c r="C9927" t="s">
        <v>87</v>
      </c>
      <c r="E9927" t="s">
        <v>100</v>
      </c>
      <c r="F9927" t="s">
        <v>100</v>
      </c>
      <c r="G9927" t="s">
        <v>15</v>
      </c>
      <c r="H9927" t="s">
        <v>37</v>
      </c>
      <c r="I9927" t="s">
        <v>38</v>
      </c>
      <c r="J9927" t="s">
        <v>117</v>
      </c>
      <c r="K9927" s="1">
        <v>45427</v>
      </c>
      <c r="L9927">
        <v>30</v>
      </c>
      <c r="M9927">
        <v>4</v>
      </c>
      <c r="N9927" t="s">
        <v>538</v>
      </c>
      <c r="O9927" t="s">
        <v>537</v>
      </c>
      <c r="P9927" t="s">
        <v>631</v>
      </c>
    </row>
    <row r="9928" spans="1:16" x14ac:dyDescent="0.25">
      <c r="A9928" t="s">
        <v>419</v>
      </c>
      <c r="B9928" t="s">
        <v>83</v>
      </c>
      <c r="C9928" t="s">
        <v>87</v>
      </c>
      <c r="E9928" t="s">
        <v>100</v>
      </c>
      <c r="F9928" t="s">
        <v>100</v>
      </c>
      <c r="G9928" t="s">
        <v>15</v>
      </c>
      <c r="H9928" t="s">
        <v>37</v>
      </c>
      <c r="I9928" t="s">
        <v>37</v>
      </c>
      <c r="J9928" t="s">
        <v>119</v>
      </c>
      <c r="K9928" s="1">
        <v>45404</v>
      </c>
      <c r="L9928">
        <v>120</v>
      </c>
      <c r="M9928">
        <v>1</v>
      </c>
      <c r="N9928" t="s">
        <v>538</v>
      </c>
      <c r="O9928" t="s">
        <v>537</v>
      </c>
      <c r="P9928" t="s">
        <v>631</v>
      </c>
    </row>
    <row r="9929" spans="1:16" x14ac:dyDescent="0.25">
      <c r="A9929" t="s">
        <v>419</v>
      </c>
      <c r="B9929" t="s">
        <v>83</v>
      </c>
      <c r="C9929" t="s">
        <v>87</v>
      </c>
      <c r="E9929" t="s">
        <v>100</v>
      </c>
      <c r="F9929" t="s">
        <v>100</v>
      </c>
      <c r="G9929" t="s">
        <v>15</v>
      </c>
      <c r="H9929" t="s">
        <v>37</v>
      </c>
      <c r="I9929" t="s">
        <v>37</v>
      </c>
      <c r="J9929" t="s">
        <v>119</v>
      </c>
      <c r="K9929" s="1">
        <v>45405</v>
      </c>
      <c r="L9929">
        <v>60</v>
      </c>
      <c r="M9929">
        <v>1</v>
      </c>
      <c r="N9929" t="s">
        <v>538</v>
      </c>
      <c r="O9929" t="s">
        <v>537</v>
      </c>
      <c r="P9929" t="s">
        <v>631</v>
      </c>
    </row>
    <row r="9930" spans="1:16" x14ac:dyDescent="0.25">
      <c r="A9930" t="s">
        <v>419</v>
      </c>
      <c r="B9930" t="s">
        <v>83</v>
      </c>
      <c r="C9930" t="s">
        <v>87</v>
      </c>
      <c r="E9930" t="s">
        <v>100</v>
      </c>
      <c r="F9930" t="s">
        <v>100</v>
      </c>
      <c r="G9930" t="s">
        <v>15</v>
      </c>
      <c r="H9930" t="s">
        <v>37</v>
      </c>
      <c r="I9930" t="s">
        <v>37</v>
      </c>
      <c r="J9930" t="s">
        <v>119</v>
      </c>
      <c r="K9930" s="1">
        <v>45406</v>
      </c>
      <c r="L9930">
        <v>90</v>
      </c>
      <c r="M9930">
        <v>1</v>
      </c>
      <c r="N9930" t="s">
        <v>538</v>
      </c>
      <c r="O9930" t="s">
        <v>537</v>
      </c>
      <c r="P9930" t="s">
        <v>631</v>
      </c>
    </row>
    <row r="9931" spans="1:16" x14ac:dyDescent="0.25">
      <c r="A9931" t="s">
        <v>419</v>
      </c>
      <c r="B9931" t="s">
        <v>83</v>
      </c>
      <c r="C9931" t="s">
        <v>87</v>
      </c>
      <c r="E9931" t="s">
        <v>100</v>
      </c>
      <c r="F9931" t="s">
        <v>100</v>
      </c>
      <c r="G9931" t="s">
        <v>15</v>
      </c>
      <c r="H9931" t="s">
        <v>37</v>
      </c>
      <c r="I9931" t="s">
        <v>37</v>
      </c>
      <c r="J9931" t="s">
        <v>119</v>
      </c>
      <c r="K9931" s="1">
        <v>45407</v>
      </c>
      <c r="L9931">
        <v>60</v>
      </c>
      <c r="M9931">
        <v>1</v>
      </c>
      <c r="N9931" t="s">
        <v>538</v>
      </c>
      <c r="O9931" t="s">
        <v>537</v>
      </c>
      <c r="P9931" t="s">
        <v>631</v>
      </c>
    </row>
    <row r="9932" spans="1:16" x14ac:dyDescent="0.25">
      <c r="A9932" t="s">
        <v>419</v>
      </c>
      <c r="B9932" t="s">
        <v>83</v>
      </c>
      <c r="C9932" t="s">
        <v>87</v>
      </c>
      <c r="E9932" t="s">
        <v>100</v>
      </c>
      <c r="F9932" t="s">
        <v>100</v>
      </c>
      <c r="G9932" t="s">
        <v>15</v>
      </c>
      <c r="H9932" t="s">
        <v>37</v>
      </c>
      <c r="I9932" t="s">
        <v>37</v>
      </c>
      <c r="J9932" t="s">
        <v>119</v>
      </c>
      <c r="K9932" s="1">
        <v>45413</v>
      </c>
      <c r="L9932">
        <v>120</v>
      </c>
      <c r="M9932">
        <v>2</v>
      </c>
      <c r="N9932" t="s">
        <v>538</v>
      </c>
      <c r="O9932" t="s">
        <v>537</v>
      </c>
      <c r="P9932" t="s">
        <v>631</v>
      </c>
    </row>
    <row r="9933" spans="1:16" x14ac:dyDescent="0.25">
      <c r="A9933" t="s">
        <v>419</v>
      </c>
      <c r="B9933" t="s">
        <v>83</v>
      </c>
      <c r="C9933" t="s">
        <v>87</v>
      </c>
      <c r="E9933" t="s">
        <v>100</v>
      </c>
      <c r="F9933" t="s">
        <v>100</v>
      </c>
      <c r="G9933" t="s">
        <v>15</v>
      </c>
      <c r="H9933" t="s">
        <v>37</v>
      </c>
      <c r="I9933" t="s">
        <v>37</v>
      </c>
      <c r="J9933" t="s">
        <v>119</v>
      </c>
      <c r="K9933" s="1">
        <v>45415</v>
      </c>
      <c r="L9933">
        <v>90</v>
      </c>
      <c r="M9933">
        <v>2</v>
      </c>
      <c r="N9933" t="s">
        <v>538</v>
      </c>
      <c r="O9933" t="s">
        <v>537</v>
      </c>
      <c r="P9933" t="s">
        <v>631</v>
      </c>
    </row>
    <row r="9934" spans="1:16" x14ac:dyDescent="0.25">
      <c r="A9934" t="s">
        <v>419</v>
      </c>
      <c r="B9934" t="s">
        <v>83</v>
      </c>
      <c r="C9934" t="s">
        <v>87</v>
      </c>
      <c r="E9934" t="s">
        <v>100</v>
      </c>
      <c r="F9934" t="s">
        <v>100</v>
      </c>
      <c r="G9934" t="s">
        <v>15</v>
      </c>
      <c r="H9934" t="s">
        <v>37</v>
      </c>
      <c r="I9934" t="s">
        <v>37</v>
      </c>
      <c r="J9934" t="s">
        <v>119</v>
      </c>
      <c r="K9934" s="1">
        <v>45418</v>
      </c>
      <c r="L9934">
        <v>30</v>
      </c>
      <c r="M9934">
        <v>3</v>
      </c>
      <c r="N9934" t="s">
        <v>538</v>
      </c>
      <c r="O9934" t="s">
        <v>537</v>
      </c>
      <c r="P9934" t="s">
        <v>631</v>
      </c>
    </row>
    <row r="9935" spans="1:16" x14ac:dyDescent="0.25">
      <c r="A9935" t="s">
        <v>419</v>
      </c>
      <c r="B9935" t="s">
        <v>83</v>
      </c>
      <c r="C9935" t="s">
        <v>87</v>
      </c>
      <c r="E9935" t="s">
        <v>100</v>
      </c>
      <c r="F9935" t="s">
        <v>100</v>
      </c>
      <c r="G9935" t="s">
        <v>15</v>
      </c>
      <c r="H9935" t="s">
        <v>37</v>
      </c>
      <c r="I9935" t="s">
        <v>37</v>
      </c>
      <c r="J9935" t="s">
        <v>119</v>
      </c>
      <c r="K9935" s="1">
        <v>45421</v>
      </c>
      <c r="L9935">
        <v>60</v>
      </c>
      <c r="M9935">
        <v>3</v>
      </c>
      <c r="N9935" t="s">
        <v>538</v>
      </c>
      <c r="O9935" t="s">
        <v>537</v>
      </c>
      <c r="P9935" t="s">
        <v>631</v>
      </c>
    </row>
    <row r="9936" spans="1:16" x14ac:dyDescent="0.25">
      <c r="A9936" t="s">
        <v>419</v>
      </c>
      <c r="B9936" t="s">
        <v>83</v>
      </c>
      <c r="C9936" t="s">
        <v>87</v>
      </c>
      <c r="E9936" t="s">
        <v>100</v>
      </c>
      <c r="F9936" t="s">
        <v>100</v>
      </c>
      <c r="G9936" t="s">
        <v>15</v>
      </c>
      <c r="H9936" t="s">
        <v>37</v>
      </c>
      <c r="I9936" t="s">
        <v>37</v>
      </c>
      <c r="J9936" t="s">
        <v>119</v>
      </c>
      <c r="K9936" s="1">
        <v>45422</v>
      </c>
      <c r="L9936">
        <v>60</v>
      </c>
      <c r="M9936">
        <v>3</v>
      </c>
      <c r="N9936" t="s">
        <v>538</v>
      </c>
      <c r="O9936" t="s">
        <v>537</v>
      </c>
      <c r="P9936" t="s">
        <v>631</v>
      </c>
    </row>
    <row r="9937" spans="1:16" x14ac:dyDescent="0.25">
      <c r="A9937" t="s">
        <v>419</v>
      </c>
      <c r="B9937" t="s">
        <v>83</v>
      </c>
      <c r="C9937" t="s">
        <v>87</v>
      </c>
      <c r="E9937" t="s">
        <v>100</v>
      </c>
      <c r="F9937" t="s">
        <v>100</v>
      </c>
      <c r="G9937" t="s">
        <v>15</v>
      </c>
      <c r="H9937" t="s">
        <v>37</v>
      </c>
      <c r="I9937" t="s">
        <v>37</v>
      </c>
      <c r="J9937" t="s">
        <v>119</v>
      </c>
      <c r="K9937" s="1">
        <v>45425</v>
      </c>
      <c r="L9937">
        <v>120</v>
      </c>
      <c r="M9937">
        <v>4</v>
      </c>
      <c r="N9937" t="s">
        <v>538</v>
      </c>
      <c r="O9937" t="s">
        <v>537</v>
      </c>
      <c r="P9937" t="s">
        <v>631</v>
      </c>
    </row>
    <row r="9938" spans="1:16" x14ac:dyDescent="0.25">
      <c r="A9938" t="s">
        <v>419</v>
      </c>
      <c r="B9938" t="s">
        <v>83</v>
      </c>
      <c r="C9938" t="s">
        <v>87</v>
      </c>
      <c r="E9938" t="s">
        <v>100</v>
      </c>
      <c r="F9938" t="s">
        <v>100</v>
      </c>
      <c r="G9938" t="s">
        <v>15</v>
      </c>
      <c r="H9938" t="s">
        <v>37</v>
      </c>
      <c r="I9938" t="s">
        <v>37</v>
      </c>
      <c r="J9938" t="s">
        <v>119</v>
      </c>
      <c r="K9938" s="1">
        <v>45426</v>
      </c>
      <c r="L9938">
        <v>150</v>
      </c>
      <c r="M9938">
        <v>4</v>
      </c>
      <c r="N9938" t="s">
        <v>538</v>
      </c>
      <c r="O9938" t="s">
        <v>537</v>
      </c>
      <c r="P9938" t="s">
        <v>631</v>
      </c>
    </row>
    <row r="9939" spans="1:16" x14ac:dyDescent="0.25">
      <c r="A9939" t="s">
        <v>419</v>
      </c>
      <c r="B9939" t="s">
        <v>83</v>
      </c>
      <c r="C9939" t="s">
        <v>87</v>
      </c>
      <c r="E9939" t="s">
        <v>100</v>
      </c>
      <c r="F9939" t="s">
        <v>100</v>
      </c>
      <c r="G9939" t="s">
        <v>15</v>
      </c>
      <c r="H9939" t="s">
        <v>37</v>
      </c>
      <c r="I9939" t="s">
        <v>37</v>
      </c>
      <c r="J9939" t="s">
        <v>119</v>
      </c>
      <c r="K9939" s="1">
        <v>45427</v>
      </c>
      <c r="L9939">
        <v>120</v>
      </c>
      <c r="M9939">
        <v>4</v>
      </c>
      <c r="N9939" t="s">
        <v>538</v>
      </c>
      <c r="O9939" t="s">
        <v>537</v>
      </c>
      <c r="P9939" t="s">
        <v>631</v>
      </c>
    </row>
    <row r="9940" spans="1:16" x14ac:dyDescent="0.25">
      <c r="A9940" t="s">
        <v>419</v>
      </c>
      <c r="B9940" t="s">
        <v>83</v>
      </c>
      <c r="C9940" t="s">
        <v>87</v>
      </c>
      <c r="E9940" t="s">
        <v>100</v>
      </c>
      <c r="F9940" t="s">
        <v>100</v>
      </c>
      <c r="G9940" t="s">
        <v>15</v>
      </c>
      <c r="H9940" t="s">
        <v>37</v>
      </c>
      <c r="I9940" t="s">
        <v>37</v>
      </c>
      <c r="J9940" t="s">
        <v>119</v>
      </c>
      <c r="K9940" s="1">
        <v>45428</v>
      </c>
      <c r="L9940">
        <v>150</v>
      </c>
      <c r="M9940">
        <v>4</v>
      </c>
      <c r="N9940" t="s">
        <v>538</v>
      </c>
      <c r="O9940" t="s">
        <v>537</v>
      </c>
      <c r="P9940" t="s">
        <v>631</v>
      </c>
    </row>
    <row r="9941" spans="1:16" x14ac:dyDescent="0.25">
      <c r="A9941" t="s">
        <v>419</v>
      </c>
      <c r="B9941" t="s">
        <v>83</v>
      </c>
      <c r="C9941" t="s">
        <v>87</v>
      </c>
      <c r="E9941" t="s">
        <v>100</v>
      </c>
      <c r="F9941" t="s">
        <v>100</v>
      </c>
      <c r="G9941" t="s">
        <v>15</v>
      </c>
      <c r="H9941" t="s">
        <v>37</v>
      </c>
      <c r="I9941" t="s">
        <v>37</v>
      </c>
      <c r="J9941" t="s">
        <v>119</v>
      </c>
      <c r="K9941" s="1">
        <v>45429</v>
      </c>
      <c r="L9941">
        <v>120</v>
      </c>
      <c r="M9941">
        <v>4</v>
      </c>
      <c r="N9941" t="s">
        <v>538</v>
      </c>
      <c r="O9941" t="s">
        <v>537</v>
      </c>
      <c r="P9941" t="s">
        <v>631</v>
      </c>
    </row>
    <row r="9942" spans="1:16" x14ac:dyDescent="0.25">
      <c r="A9942" t="s">
        <v>419</v>
      </c>
      <c r="B9942" t="s">
        <v>83</v>
      </c>
      <c r="C9942" t="s">
        <v>87</v>
      </c>
      <c r="E9942" t="s">
        <v>100</v>
      </c>
      <c r="F9942" t="s">
        <v>100</v>
      </c>
      <c r="G9942" t="s">
        <v>15</v>
      </c>
      <c r="H9942" t="s">
        <v>37</v>
      </c>
      <c r="I9942" t="s">
        <v>39</v>
      </c>
      <c r="J9942" t="s">
        <v>119</v>
      </c>
      <c r="K9942" s="1">
        <v>45422</v>
      </c>
      <c r="L9942">
        <v>30</v>
      </c>
      <c r="M9942">
        <v>3</v>
      </c>
      <c r="N9942" t="s">
        <v>538</v>
      </c>
      <c r="O9942" t="s">
        <v>537</v>
      </c>
      <c r="P9942" t="s">
        <v>631</v>
      </c>
    </row>
    <row r="9943" spans="1:16" x14ac:dyDescent="0.25">
      <c r="A9943" t="s">
        <v>419</v>
      </c>
      <c r="B9943" t="s">
        <v>83</v>
      </c>
      <c r="C9943" t="s">
        <v>87</v>
      </c>
      <c r="E9943" t="s">
        <v>100</v>
      </c>
      <c r="F9943" t="s">
        <v>100</v>
      </c>
      <c r="G9943" t="s">
        <v>15</v>
      </c>
      <c r="H9943" t="s">
        <v>37</v>
      </c>
      <c r="I9943" t="s">
        <v>39</v>
      </c>
      <c r="J9943" t="s">
        <v>119</v>
      </c>
      <c r="K9943" s="1">
        <v>45428</v>
      </c>
      <c r="L9943">
        <v>30</v>
      </c>
      <c r="M9943">
        <v>4</v>
      </c>
      <c r="N9943" t="s">
        <v>538</v>
      </c>
      <c r="O9943" t="s">
        <v>537</v>
      </c>
      <c r="P9943" t="s">
        <v>631</v>
      </c>
    </row>
    <row r="9944" spans="1:16" x14ac:dyDescent="0.25">
      <c r="A9944" t="s">
        <v>419</v>
      </c>
      <c r="B9944" t="s">
        <v>83</v>
      </c>
      <c r="C9944" t="s">
        <v>87</v>
      </c>
      <c r="E9944" t="s">
        <v>100</v>
      </c>
      <c r="F9944" t="s">
        <v>100</v>
      </c>
      <c r="G9944" t="s">
        <v>15</v>
      </c>
      <c r="H9944" t="s">
        <v>37</v>
      </c>
      <c r="I9944" t="s">
        <v>91</v>
      </c>
      <c r="J9944" t="s">
        <v>119</v>
      </c>
      <c r="K9944" s="1">
        <v>45428</v>
      </c>
      <c r="L9944">
        <v>30</v>
      </c>
      <c r="M9944">
        <v>4</v>
      </c>
      <c r="N9944" t="s">
        <v>538</v>
      </c>
      <c r="O9944" t="s">
        <v>537</v>
      </c>
      <c r="P9944" t="s">
        <v>631</v>
      </c>
    </row>
    <row r="9945" spans="1:16" x14ac:dyDescent="0.25">
      <c r="A9945" t="s">
        <v>419</v>
      </c>
      <c r="B9945" t="s">
        <v>83</v>
      </c>
      <c r="C9945" t="s">
        <v>87</v>
      </c>
      <c r="E9945" t="s">
        <v>100</v>
      </c>
      <c r="F9945" t="s">
        <v>100</v>
      </c>
      <c r="G9945" t="s">
        <v>15</v>
      </c>
      <c r="H9945" t="s">
        <v>37</v>
      </c>
      <c r="I9945" t="s">
        <v>91</v>
      </c>
      <c r="J9945" t="s">
        <v>119</v>
      </c>
      <c r="K9945" s="1">
        <v>45429</v>
      </c>
      <c r="L9945">
        <v>30</v>
      </c>
      <c r="M9945">
        <v>4</v>
      </c>
      <c r="N9945" t="s">
        <v>538</v>
      </c>
      <c r="O9945" t="s">
        <v>537</v>
      </c>
      <c r="P9945" t="s">
        <v>631</v>
      </c>
    </row>
    <row r="9946" spans="1:16" x14ac:dyDescent="0.25">
      <c r="A9946" t="s">
        <v>419</v>
      </c>
      <c r="B9946" t="s">
        <v>83</v>
      </c>
      <c r="C9946" t="s">
        <v>87</v>
      </c>
      <c r="E9946" t="s">
        <v>100</v>
      </c>
      <c r="F9946" t="s">
        <v>100</v>
      </c>
      <c r="G9946" t="s">
        <v>15</v>
      </c>
      <c r="H9946" t="s">
        <v>524</v>
      </c>
      <c r="I9946" t="s">
        <v>41</v>
      </c>
      <c r="J9946" t="s">
        <v>117</v>
      </c>
      <c r="K9946" s="1">
        <v>45405</v>
      </c>
      <c r="L9946">
        <v>120</v>
      </c>
      <c r="M9946">
        <v>1</v>
      </c>
      <c r="N9946" t="s">
        <v>538</v>
      </c>
      <c r="O9946" t="s">
        <v>537</v>
      </c>
      <c r="P9946" t="s">
        <v>631</v>
      </c>
    </row>
    <row r="9947" spans="1:16" x14ac:dyDescent="0.25">
      <c r="A9947" t="s">
        <v>419</v>
      </c>
      <c r="B9947" t="s">
        <v>83</v>
      </c>
      <c r="C9947" t="s">
        <v>87</v>
      </c>
      <c r="E9947" t="s">
        <v>100</v>
      </c>
      <c r="F9947" t="s">
        <v>100</v>
      </c>
      <c r="G9947" t="s">
        <v>15</v>
      </c>
      <c r="H9947" t="s">
        <v>524</v>
      </c>
      <c r="I9947" t="s">
        <v>41</v>
      </c>
      <c r="J9947" t="s">
        <v>117</v>
      </c>
      <c r="K9947" s="1">
        <v>45406</v>
      </c>
      <c r="L9947">
        <v>60</v>
      </c>
      <c r="M9947">
        <v>1</v>
      </c>
      <c r="N9947" t="s">
        <v>538</v>
      </c>
      <c r="O9947" t="s">
        <v>537</v>
      </c>
      <c r="P9947" t="s">
        <v>631</v>
      </c>
    </row>
    <row r="9948" spans="1:16" x14ac:dyDescent="0.25">
      <c r="A9948" t="s">
        <v>419</v>
      </c>
      <c r="B9948" t="s">
        <v>83</v>
      </c>
      <c r="C9948" t="s">
        <v>87</v>
      </c>
      <c r="E9948" t="s">
        <v>100</v>
      </c>
      <c r="F9948" t="s">
        <v>100</v>
      </c>
      <c r="G9948" t="s">
        <v>15</v>
      </c>
      <c r="H9948" t="s">
        <v>524</v>
      </c>
      <c r="I9948" t="s">
        <v>41</v>
      </c>
      <c r="J9948" t="s">
        <v>117</v>
      </c>
      <c r="K9948" s="1">
        <v>45407</v>
      </c>
      <c r="L9948">
        <v>60</v>
      </c>
      <c r="M9948">
        <v>1</v>
      </c>
      <c r="N9948" t="s">
        <v>538</v>
      </c>
      <c r="O9948" t="s">
        <v>537</v>
      </c>
      <c r="P9948" t="s">
        <v>631</v>
      </c>
    </row>
    <row r="9949" spans="1:16" x14ac:dyDescent="0.25">
      <c r="A9949" t="s">
        <v>419</v>
      </c>
      <c r="B9949" t="s">
        <v>83</v>
      </c>
      <c r="C9949" t="s">
        <v>87</v>
      </c>
      <c r="E9949" t="s">
        <v>100</v>
      </c>
      <c r="F9949" t="s">
        <v>100</v>
      </c>
      <c r="G9949" t="s">
        <v>15</v>
      </c>
      <c r="H9949" t="s">
        <v>524</v>
      </c>
      <c r="I9949" t="s">
        <v>41</v>
      </c>
      <c r="J9949" t="s">
        <v>117</v>
      </c>
      <c r="K9949" s="1">
        <v>45421</v>
      </c>
      <c r="L9949">
        <v>60</v>
      </c>
      <c r="M9949">
        <v>3</v>
      </c>
      <c r="N9949" t="s">
        <v>538</v>
      </c>
      <c r="O9949" t="s">
        <v>537</v>
      </c>
      <c r="P9949" t="s">
        <v>631</v>
      </c>
    </row>
    <row r="9950" spans="1:16" x14ac:dyDescent="0.25">
      <c r="A9950" t="s">
        <v>419</v>
      </c>
      <c r="B9950" t="s">
        <v>83</v>
      </c>
      <c r="C9950" t="s">
        <v>87</v>
      </c>
      <c r="E9950" t="s">
        <v>100</v>
      </c>
      <c r="F9950" t="s">
        <v>100</v>
      </c>
      <c r="G9950" t="s">
        <v>15</v>
      </c>
      <c r="H9950" t="s">
        <v>524</v>
      </c>
      <c r="I9950" t="s">
        <v>41</v>
      </c>
      <c r="J9950" t="s">
        <v>117</v>
      </c>
      <c r="K9950" s="1">
        <v>45426</v>
      </c>
      <c r="L9950">
        <v>60</v>
      </c>
      <c r="M9950">
        <v>4</v>
      </c>
      <c r="N9950" t="s">
        <v>538</v>
      </c>
      <c r="O9950" t="s">
        <v>537</v>
      </c>
      <c r="P9950" t="s">
        <v>631</v>
      </c>
    </row>
    <row r="9951" spans="1:16" x14ac:dyDescent="0.25">
      <c r="A9951" t="s">
        <v>419</v>
      </c>
      <c r="B9951" t="s">
        <v>83</v>
      </c>
      <c r="C9951" t="s">
        <v>87</v>
      </c>
      <c r="E9951" t="s">
        <v>100</v>
      </c>
      <c r="F9951" t="s">
        <v>100</v>
      </c>
      <c r="G9951" t="s">
        <v>15</v>
      </c>
      <c r="H9951" t="s">
        <v>524</v>
      </c>
      <c r="I9951" t="s">
        <v>41</v>
      </c>
      <c r="J9951" t="s">
        <v>117</v>
      </c>
      <c r="K9951" s="1">
        <v>45427</v>
      </c>
      <c r="L9951">
        <v>60</v>
      </c>
      <c r="M9951">
        <v>4</v>
      </c>
      <c r="N9951" t="s">
        <v>538</v>
      </c>
      <c r="O9951" t="s">
        <v>537</v>
      </c>
      <c r="P9951" t="s">
        <v>631</v>
      </c>
    </row>
    <row r="9952" spans="1:16" x14ac:dyDescent="0.25">
      <c r="A9952" t="s">
        <v>419</v>
      </c>
      <c r="B9952" t="s">
        <v>83</v>
      </c>
      <c r="C9952" t="s">
        <v>87</v>
      </c>
      <c r="E9952" t="s">
        <v>100</v>
      </c>
      <c r="F9952" t="s">
        <v>100</v>
      </c>
      <c r="G9952" t="s">
        <v>15</v>
      </c>
      <c r="H9952" t="s">
        <v>524</v>
      </c>
      <c r="I9952" t="s">
        <v>42</v>
      </c>
      <c r="J9952" t="s">
        <v>117</v>
      </c>
      <c r="K9952" s="1">
        <v>45407</v>
      </c>
      <c r="L9952">
        <v>30</v>
      </c>
      <c r="M9952">
        <v>1</v>
      </c>
      <c r="N9952" t="s">
        <v>538</v>
      </c>
      <c r="O9952" t="s">
        <v>537</v>
      </c>
      <c r="P9952" t="s">
        <v>631</v>
      </c>
    </row>
    <row r="9953" spans="1:16" x14ac:dyDescent="0.25">
      <c r="A9953" t="s">
        <v>419</v>
      </c>
      <c r="B9953" t="s">
        <v>83</v>
      </c>
      <c r="C9953" t="s">
        <v>87</v>
      </c>
      <c r="E9953" t="s">
        <v>100</v>
      </c>
      <c r="F9953" t="s">
        <v>100</v>
      </c>
      <c r="G9953" t="s">
        <v>15</v>
      </c>
      <c r="H9953" t="s">
        <v>524</v>
      </c>
      <c r="I9953" t="s">
        <v>42</v>
      </c>
      <c r="J9953" t="s">
        <v>117</v>
      </c>
      <c r="K9953" s="1">
        <v>45413</v>
      </c>
      <c r="L9953">
        <v>10.001999999999899</v>
      </c>
      <c r="M9953">
        <v>2</v>
      </c>
      <c r="N9953" t="s">
        <v>538</v>
      </c>
      <c r="O9953" t="s">
        <v>537</v>
      </c>
      <c r="P9953" t="s">
        <v>631</v>
      </c>
    </row>
    <row r="9954" spans="1:16" x14ac:dyDescent="0.25">
      <c r="A9954" t="s">
        <v>419</v>
      </c>
      <c r="B9954" t="s">
        <v>83</v>
      </c>
      <c r="C9954" t="s">
        <v>87</v>
      </c>
      <c r="E9954" t="s">
        <v>100</v>
      </c>
      <c r="F9954" t="s">
        <v>100</v>
      </c>
      <c r="G9954" t="s">
        <v>15</v>
      </c>
      <c r="H9954" t="s">
        <v>524</v>
      </c>
      <c r="I9954" t="s">
        <v>43</v>
      </c>
      <c r="J9954" t="s">
        <v>117</v>
      </c>
      <c r="K9954" s="1">
        <v>45411</v>
      </c>
      <c r="L9954">
        <v>60</v>
      </c>
      <c r="M9954">
        <v>2</v>
      </c>
      <c r="N9954" t="s">
        <v>538</v>
      </c>
      <c r="O9954" t="s">
        <v>537</v>
      </c>
      <c r="P9954" t="s">
        <v>631</v>
      </c>
    </row>
    <row r="9955" spans="1:16" x14ac:dyDescent="0.25">
      <c r="A9955" t="s">
        <v>419</v>
      </c>
      <c r="B9955" t="s">
        <v>83</v>
      </c>
      <c r="C9955" t="s">
        <v>87</v>
      </c>
      <c r="E9955" t="s">
        <v>100</v>
      </c>
      <c r="F9955" t="s">
        <v>100</v>
      </c>
      <c r="G9955" t="s">
        <v>15</v>
      </c>
      <c r="H9955" t="s">
        <v>524</v>
      </c>
      <c r="I9955" t="s">
        <v>43</v>
      </c>
      <c r="J9955" t="s">
        <v>117</v>
      </c>
      <c r="K9955" s="1">
        <v>45412</v>
      </c>
      <c r="L9955">
        <v>60</v>
      </c>
      <c r="M9955">
        <v>2</v>
      </c>
      <c r="N9955" t="s">
        <v>538</v>
      </c>
      <c r="O9955" t="s">
        <v>537</v>
      </c>
      <c r="P9955" t="s">
        <v>631</v>
      </c>
    </row>
    <row r="9956" spans="1:16" x14ac:dyDescent="0.25">
      <c r="A9956" t="s">
        <v>419</v>
      </c>
      <c r="B9956" t="s">
        <v>83</v>
      </c>
      <c r="C9956" t="s">
        <v>87</v>
      </c>
      <c r="E9956" t="s">
        <v>100</v>
      </c>
      <c r="F9956" t="s">
        <v>100</v>
      </c>
      <c r="G9956" t="s">
        <v>15</v>
      </c>
      <c r="H9956" t="s">
        <v>524</v>
      </c>
      <c r="I9956" t="s">
        <v>43</v>
      </c>
      <c r="J9956" t="s">
        <v>117</v>
      </c>
      <c r="K9956" s="1">
        <v>45415</v>
      </c>
      <c r="L9956">
        <v>120</v>
      </c>
      <c r="M9956">
        <v>2</v>
      </c>
      <c r="N9956" t="s">
        <v>538</v>
      </c>
      <c r="O9956" t="s">
        <v>537</v>
      </c>
      <c r="P9956" t="s">
        <v>631</v>
      </c>
    </row>
    <row r="9957" spans="1:16" x14ac:dyDescent="0.25">
      <c r="A9957" t="s">
        <v>419</v>
      </c>
      <c r="B9957" t="s">
        <v>83</v>
      </c>
      <c r="C9957" t="s">
        <v>87</v>
      </c>
      <c r="E9957" t="s">
        <v>100</v>
      </c>
      <c r="F9957" t="s">
        <v>100</v>
      </c>
      <c r="G9957" t="s">
        <v>15</v>
      </c>
      <c r="H9957" t="s">
        <v>524</v>
      </c>
      <c r="I9957" t="s">
        <v>43</v>
      </c>
      <c r="J9957" t="s">
        <v>117</v>
      </c>
      <c r="K9957" s="1">
        <v>45419</v>
      </c>
      <c r="L9957">
        <v>60</v>
      </c>
      <c r="M9957">
        <v>3</v>
      </c>
      <c r="N9957" t="s">
        <v>538</v>
      </c>
      <c r="O9957" t="s">
        <v>537</v>
      </c>
      <c r="P9957" t="s">
        <v>631</v>
      </c>
    </row>
    <row r="9958" spans="1:16" x14ac:dyDescent="0.25">
      <c r="A9958" t="s">
        <v>419</v>
      </c>
      <c r="B9958" t="s">
        <v>83</v>
      </c>
      <c r="C9958" t="s">
        <v>87</v>
      </c>
      <c r="E9958" t="s">
        <v>100</v>
      </c>
      <c r="F9958" t="s">
        <v>100</v>
      </c>
      <c r="G9958" t="s">
        <v>15</v>
      </c>
      <c r="H9958" t="s">
        <v>25</v>
      </c>
      <c r="I9958" t="s">
        <v>92</v>
      </c>
      <c r="J9958" t="s">
        <v>118</v>
      </c>
      <c r="K9958" s="1">
        <v>45413</v>
      </c>
      <c r="L9958">
        <v>30</v>
      </c>
      <c r="M9958">
        <v>2</v>
      </c>
      <c r="N9958" t="s">
        <v>538</v>
      </c>
      <c r="O9958" t="s">
        <v>537</v>
      </c>
      <c r="P9958" t="s">
        <v>631</v>
      </c>
    </row>
    <row r="9959" spans="1:16" x14ac:dyDescent="0.25">
      <c r="A9959" t="s">
        <v>419</v>
      </c>
      <c r="B9959" t="s">
        <v>83</v>
      </c>
      <c r="C9959" t="s">
        <v>87</v>
      </c>
      <c r="E9959" t="s">
        <v>100</v>
      </c>
      <c r="F9959" t="s">
        <v>100</v>
      </c>
      <c r="G9959" t="s">
        <v>15</v>
      </c>
      <c r="H9959" t="s">
        <v>44</v>
      </c>
      <c r="I9959" t="s">
        <v>45</v>
      </c>
      <c r="J9959" t="s">
        <v>118</v>
      </c>
      <c r="K9959" s="1">
        <v>45405</v>
      </c>
      <c r="L9959">
        <v>30</v>
      </c>
      <c r="M9959">
        <v>1</v>
      </c>
      <c r="N9959" t="s">
        <v>538</v>
      </c>
      <c r="O9959" t="s">
        <v>537</v>
      </c>
      <c r="P9959" t="s">
        <v>631</v>
      </c>
    </row>
    <row r="9960" spans="1:16" x14ac:dyDescent="0.25">
      <c r="A9960" t="s">
        <v>419</v>
      </c>
      <c r="B9960" t="s">
        <v>83</v>
      </c>
      <c r="C9960" t="s">
        <v>87</v>
      </c>
      <c r="E9960" t="s">
        <v>100</v>
      </c>
      <c r="F9960" t="s">
        <v>100</v>
      </c>
      <c r="G9960" t="s">
        <v>15</v>
      </c>
      <c r="H9960" t="s">
        <v>44</v>
      </c>
      <c r="I9960" t="s">
        <v>45</v>
      </c>
      <c r="J9960" t="s">
        <v>118</v>
      </c>
      <c r="K9960" s="1">
        <v>45408</v>
      </c>
      <c r="L9960">
        <v>30</v>
      </c>
      <c r="M9960">
        <v>1</v>
      </c>
      <c r="N9960" t="s">
        <v>538</v>
      </c>
      <c r="O9960" t="s">
        <v>537</v>
      </c>
      <c r="P9960" t="s">
        <v>631</v>
      </c>
    </row>
    <row r="9961" spans="1:16" x14ac:dyDescent="0.25">
      <c r="A9961" t="s">
        <v>419</v>
      </c>
      <c r="B9961" t="s">
        <v>83</v>
      </c>
      <c r="C9961" t="s">
        <v>87</v>
      </c>
      <c r="E9961" t="s">
        <v>100</v>
      </c>
      <c r="F9961" t="s">
        <v>100</v>
      </c>
      <c r="G9961" t="s">
        <v>15</v>
      </c>
      <c r="H9961" t="s">
        <v>44</v>
      </c>
      <c r="I9961" t="s">
        <v>45</v>
      </c>
      <c r="J9961" t="s">
        <v>118</v>
      </c>
      <c r="K9961" s="1">
        <v>45412</v>
      </c>
      <c r="L9961">
        <v>60</v>
      </c>
      <c r="M9961">
        <v>2</v>
      </c>
      <c r="N9961" t="s">
        <v>538</v>
      </c>
      <c r="O9961" t="s">
        <v>537</v>
      </c>
      <c r="P9961" t="s">
        <v>631</v>
      </c>
    </row>
    <row r="9962" spans="1:16" x14ac:dyDescent="0.25">
      <c r="A9962" t="s">
        <v>419</v>
      </c>
      <c r="B9962" t="s">
        <v>83</v>
      </c>
      <c r="C9962" t="s">
        <v>87</v>
      </c>
      <c r="E9962" t="s">
        <v>100</v>
      </c>
      <c r="F9962" t="s">
        <v>100</v>
      </c>
      <c r="G9962" t="s">
        <v>15</v>
      </c>
      <c r="H9962" t="s">
        <v>44</v>
      </c>
      <c r="I9962" t="s">
        <v>75</v>
      </c>
      <c r="J9962" t="s">
        <v>118</v>
      </c>
      <c r="K9962" s="1">
        <v>45408</v>
      </c>
      <c r="L9962">
        <v>60</v>
      </c>
      <c r="M9962">
        <v>1</v>
      </c>
      <c r="N9962" t="s">
        <v>538</v>
      </c>
      <c r="O9962" t="s">
        <v>537</v>
      </c>
      <c r="P9962" t="s">
        <v>631</v>
      </c>
    </row>
    <row r="9963" spans="1:16" x14ac:dyDescent="0.25">
      <c r="A9963" t="s">
        <v>419</v>
      </c>
      <c r="B9963" t="s">
        <v>83</v>
      </c>
      <c r="C9963" t="s">
        <v>87</v>
      </c>
      <c r="E9963" t="s">
        <v>100</v>
      </c>
      <c r="F9963" t="s">
        <v>100</v>
      </c>
      <c r="G9963" t="s">
        <v>15</v>
      </c>
      <c r="H9963" t="s">
        <v>44</v>
      </c>
      <c r="I9963" t="s">
        <v>75</v>
      </c>
      <c r="J9963" t="s">
        <v>118</v>
      </c>
      <c r="K9963" s="1">
        <v>45418</v>
      </c>
      <c r="L9963">
        <v>60</v>
      </c>
      <c r="M9963">
        <v>3</v>
      </c>
      <c r="N9963" t="s">
        <v>538</v>
      </c>
      <c r="O9963" t="s">
        <v>537</v>
      </c>
      <c r="P9963" t="s">
        <v>631</v>
      </c>
    </row>
    <row r="9964" spans="1:16" x14ac:dyDescent="0.25">
      <c r="A9964" t="s">
        <v>419</v>
      </c>
      <c r="B9964" t="s">
        <v>83</v>
      </c>
      <c r="C9964" t="s">
        <v>87</v>
      </c>
      <c r="E9964" t="s">
        <v>100</v>
      </c>
      <c r="F9964" t="s">
        <v>100</v>
      </c>
      <c r="G9964" t="s">
        <v>15</v>
      </c>
      <c r="H9964" t="s">
        <v>46</v>
      </c>
      <c r="I9964" t="s">
        <v>48</v>
      </c>
      <c r="J9964" t="s">
        <v>118</v>
      </c>
      <c r="K9964" s="1">
        <v>45408</v>
      </c>
      <c r="L9964">
        <v>120</v>
      </c>
      <c r="M9964">
        <v>1</v>
      </c>
      <c r="N9964" t="s">
        <v>538</v>
      </c>
      <c r="O9964" t="s">
        <v>537</v>
      </c>
      <c r="P9964" t="s">
        <v>631</v>
      </c>
    </row>
    <row r="9965" spans="1:16" x14ac:dyDescent="0.25">
      <c r="A9965" t="s">
        <v>419</v>
      </c>
      <c r="B9965" t="s">
        <v>83</v>
      </c>
      <c r="C9965" t="s">
        <v>87</v>
      </c>
      <c r="E9965" t="s">
        <v>100</v>
      </c>
      <c r="F9965" t="s">
        <v>100</v>
      </c>
      <c r="G9965" t="s">
        <v>15</v>
      </c>
      <c r="H9965" t="s">
        <v>46</v>
      </c>
      <c r="I9965" t="s">
        <v>48</v>
      </c>
      <c r="J9965" t="s">
        <v>118</v>
      </c>
      <c r="K9965" s="1">
        <v>45414</v>
      </c>
      <c r="L9965">
        <v>60</v>
      </c>
      <c r="M9965">
        <v>2</v>
      </c>
      <c r="N9965" t="s">
        <v>538</v>
      </c>
      <c r="O9965" t="s">
        <v>537</v>
      </c>
      <c r="P9965" t="s">
        <v>631</v>
      </c>
    </row>
    <row r="9966" spans="1:16" x14ac:dyDescent="0.25">
      <c r="A9966" t="s">
        <v>419</v>
      </c>
      <c r="B9966" t="s">
        <v>83</v>
      </c>
      <c r="C9966" t="s">
        <v>87</v>
      </c>
      <c r="E9966" t="s">
        <v>100</v>
      </c>
      <c r="F9966" t="s">
        <v>100</v>
      </c>
      <c r="G9966" t="s">
        <v>15</v>
      </c>
      <c r="H9966" t="s">
        <v>46</v>
      </c>
      <c r="I9966" t="s">
        <v>48</v>
      </c>
      <c r="J9966" t="s">
        <v>118</v>
      </c>
      <c r="K9966" s="1">
        <v>45415</v>
      </c>
      <c r="L9966">
        <v>60</v>
      </c>
      <c r="M9966">
        <v>2</v>
      </c>
      <c r="N9966" t="s">
        <v>538</v>
      </c>
      <c r="O9966" t="s">
        <v>537</v>
      </c>
      <c r="P9966" t="s">
        <v>631</v>
      </c>
    </row>
    <row r="9967" spans="1:16" x14ac:dyDescent="0.25">
      <c r="A9967" t="s">
        <v>419</v>
      </c>
      <c r="B9967" t="s">
        <v>83</v>
      </c>
      <c r="C9967" t="s">
        <v>87</v>
      </c>
      <c r="E9967" t="s">
        <v>100</v>
      </c>
      <c r="F9967" t="s">
        <v>100</v>
      </c>
      <c r="G9967" t="s">
        <v>15</v>
      </c>
      <c r="H9967" t="s">
        <v>46</v>
      </c>
      <c r="I9967" t="s">
        <v>48</v>
      </c>
      <c r="J9967" t="s">
        <v>118</v>
      </c>
      <c r="K9967" s="1">
        <v>45420</v>
      </c>
      <c r="L9967">
        <v>120</v>
      </c>
      <c r="M9967">
        <v>3</v>
      </c>
      <c r="N9967" t="s">
        <v>538</v>
      </c>
      <c r="O9967" t="s">
        <v>537</v>
      </c>
      <c r="P9967" t="s">
        <v>631</v>
      </c>
    </row>
    <row r="9968" spans="1:16" x14ac:dyDescent="0.25">
      <c r="A9968" t="s">
        <v>419</v>
      </c>
      <c r="B9968" t="s">
        <v>83</v>
      </c>
      <c r="C9968" t="s">
        <v>87</v>
      </c>
      <c r="E9968" t="s">
        <v>100</v>
      </c>
      <c r="F9968" t="s">
        <v>100</v>
      </c>
      <c r="G9968" t="s">
        <v>15</v>
      </c>
      <c r="H9968" t="s">
        <v>46</v>
      </c>
      <c r="I9968" t="s">
        <v>48</v>
      </c>
      <c r="J9968" t="s">
        <v>118</v>
      </c>
      <c r="K9968" s="1">
        <v>45422</v>
      </c>
      <c r="L9968">
        <v>90</v>
      </c>
      <c r="M9968">
        <v>3</v>
      </c>
      <c r="N9968" t="s">
        <v>538</v>
      </c>
      <c r="O9968" t="s">
        <v>537</v>
      </c>
      <c r="P9968" t="s">
        <v>631</v>
      </c>
    </row>
    <row r="9969" spans="1:16" x14ac:dyDescent="0.25">
      <c r="A9969" t="s">
        <v>419</v>
      </c>
      <c r="B9969" t="s">
        <v>83</v>
      </c>
      <c r="C9969" t="s">
        <v>87</v>
      </c>
      <c r="E9969" t="s">
        <v>100</v>
      </c>
      <c r="F9969" t="s">
        <v>100</v>
      </c>
      <c r="G9969" t="s">
        <v>15</v>
      </c>
      <c r="H9969" t="s">
        <v>46</v>
      </c>
      <c r="I9969" t="s">
        <v>48</v>
      </c>
      <c r="J9969" t="s">
        <v>118</v>
      </c>
      <c r="K9969" s="1">
        <v>45427</v>
      </c>
      <c r="L9969">
        <v>90</v>
      </c>
      <c r="M9969">
        <v>4</v>
      </c>
      <c r="N9969" t="s">
        <v>538</v>
      </c>
      <c r="O9969" t="s">
        <v>537</v>
      </c>
      <c r="P9969" t="s">
        <v>631</v>
      </c>
    </row>
    <row r="9970" spans="1:16" x14ac:dyDescent="0.25">
      <c r="A9970" t="s">
        <v>419</v>
      </c>
      <c r="B9970" t="s">
        <v>83</v>
      </c>
      <c r="C9970" t="s">
        <v>87</v>
      </c>
      <c r="E9970" t="s">
        <v>100</v>
      </c>
      <c r="F9970" t="s">
        <v>100</v>
      </c>
      <c r="G9970" t="s">
        <v>15</v>
      </c>
      <c r="H9970" t="s">
        <v>46</v>
      </c>
      <c r="I9970" t="s">
        <v>49</v>
      </c>
      <c r="J9970" t="s">
        <v>191</v>
      </c>
      <c r="K9970" s="1">
        <v>45415</v>
      </c>
      <c r="L9970">
        <v>60</v>
      </c>
      <c r="M9970">
        <v>2</v>
      </c>
      <c r="N9970" t="s">
        <v>538</v>
      </c>
      <c r="O9970" t="s">
        <v>537</v>
      </c>
      <c r="P9970" t="s">
        <v>631</v>
      </c>
    </row>
    <row r="9971" spans="1:16" x14ac:dyDescent="0.25">
      <c r="A9971" t="s">
        <v>419</v>
      </c>
      <c r="B9971" t="s">
        <v>83</v>
      </c>
      <c r="C9971" t="s">
        <v>87</v>
      </c>
      <c r="E9971" t="s">
        <v>100</v>
      </c>
      <c r="F9971" t="s">
        <v>100</v>
      </c>
      <c r="G9971" t="s">
        <v>15</v>
      </c>
      <c r="H9971" t="s">
        <v>46</v>
      </c>
      <c r="I9971" t="s">
        <v>51</v>
      </c>
      <c r="J9971" t="s">
        <v>118</v>
      </c>
      <c r="K9971" s="1">
        <v>45404</v>
      </c>
      <c r="L9971">
        <v>90</v>
      </c>
      <c r="M9971">
        <v>1</v>
      </c>
      <c r="N9971" t="s">
        <v>538</v>
      </c>
      <c r="O9971" t="s">
        <v>537</v>
      </c>
      <c r="P9971" t="s">
        <v>631</v>
      </c>
    </row>
    <row r="9972" spans="1:16" x14ac:dyDescent="0.25">
      <c r="A9972" t="s">
        <v>419</v>
      </c>
      <c r="B9972" t="s">
        <v>83</v>
      </c>
      <c r="C9972" t="s">
        <v>87</v>
      </c>
      <c r="E9972" t="s">
        <v>100</v>
      </c>
      <c r="F9972" t="s">
        <v>100</v>
      </c>
      <c r="G9972" t="s">
        <v>15</v>
      </c>
      <c r="H9972" t="s">
        <v>46</v>
      </c>
      <c r="I9972" t="s">
        <v>51</v>
      </c>
      <c r="J9972" t="s">
        <v>118</v>
      </c>
      <c r="K9972" s="1">
        <v>45411</v>
      </c>
      <c r="L9972">
        <v>60</v>
      </c>
      <c r="M9972">
        <v>2</v>
      </c>
      <c r="N9972" t="s">
        <v>538</v>
      </c>
      <c r="O9972" t="s">
        <v>537</v>
      </c>
      <c r="P9972" t="s">
        <v>631</v>
      </c>
    </row>
    <row r="9973" spans="1:16" x14ac:dyDescent="0.25">
      <c r="A9973" t="s">
        <v>419</v>
      </c>
      <c r="B9973" t="s">
        <v>83</v>
      </c>
      <c r="C9973" t="s">
        <v>87</v>
      </c>
      <c r="E9973" t="s">
        <v>100</v>
      </c>
      <c r="F9973" t="s">
        <v>100</v>
      </c>
      <c r="G9973" t="s">
        <v>15</v>
      </c>
      <c r="H9973" t="s">
        <v>46</v>
      </c>
      <c r="I9973" t="s">
        <v>51</v>
      </c>
      <c r="J9973" t="s">
        <v>118</v>
      </c>
      <c r="K9973" s="1">
        <v>45418</v>
      </c>
      <c r="L9973">
        <v>30</v>
      </c>
      <c r="M9973">
        <v>3</v>
      </c>
      <c r="N9973" t="s">
        <v>538</v>
      </c>
      <c r="O9973" t="s">
        <v>537</v>
      </c>
      <c r="P9973" t="s">
        <v>631</v>
      </c>
    </row>
    <row r="9974" spans="1:16" x14ac:dyDescent="0.25">
      <c r="A9974" t="s">
        <v>419</v>
      </c>
      <c r="B9974" t="s">
        <v>83</v>
      </c>
      <c r="C9974" t="s">
        <v>87</v>
      </c>
      <c r="E9974" t="s">
        <v>100</v>
      </c>
      <c r="F9974" t="s">
        <v>100</v>
      </c>
      <c r="G9974" t="s">
        <v>15</v>
      </c>
      <c r="H9974" t="s">
        <v>46</v>
      </c>
      <c r="I9974" t="s">
        <v>51</v>
      </c>
      <c r="J9974" t="s">
        <v>118</v>
      </c>
      <c r="K9974" s="1">
        <v>45420</v>
      </c>
      <c r="L9974">
        <v>60</v>
      </c>
      <c r="M9974">
        <v>3</v>
      </c>
      <c r="N9974" t="s">
        <v>538</v>
      </c>
      <c r="O9974" t="s">
        <v>537</v>
      </c>
      <c r="P9974" t="s">
        <v>631</v>
      </c>
    </row>
    <row r="9975" spans="1:16" x14ac:dyDescent="0.25">
      <c r="A9975" t="s">
        <v>419</v>
      </c>
      <c r="B9975" t="s">
        <v>83</v>
      </c>
      <c r="C9975" t="s">
        <v>87</v>
      </c>
      <c r="E9975" t="s">
        <v>100</v>
      </c>
      <c r="F9975" t="s">
        <v>100</v>
      </c>
      <c r="G9975" t="s">
        <v>15</v>
      </c>
      <c r="H9975" t="s">
        <v>46</v>
      </c>
      <c r="I9975" t="s">
        <v>51</v>
      </c>
      <c r="J9975" t="s">
        <v>118</v>
      </c>
      <c r="K9975" s="1">
        <v>45421</v>
      </c>
      <c r="L9975">
        <v>60</v>
      </c>
      <c r="M9975">
        <v>3</v>
      </c>
      <c r="N9975" t="s">
        <v>538</v>
      </c>
      <c r="O9975" t="s">
        <v>537</v>
      </c>
      <c r="P9975" t="s">
        <v>631</v>
      </c>
    </row>
    <row r="9976" spans="1:16" x14ac:dyDescent="0.25">
      <c r="A9976" t="s">
        <v>419</v>
      </c>
      <c r="B9976" t="s">
        <v>83</v>
      </c>
      <c r="C9976" t="s">
        <v>87</v>
      </c>
      <c r="E9976" t="s">
        <v>100</v>
      </c>
      <c r="F9976" t="s">
        <v>100</v>
      </c>
      <c r="G9976" t="s">
        <v>15</v>
      </c>
      <c r="H9976" t="s">
        <v>46</v>
      </c>
      <c r="I9976" t="s">
        <v>51</v>
      </c>
      <c r="J9976" t="s">
        <v>118</v>
      </c>
      <c r="K9976" s="1">
        <v>45425</v>
      </c>
      <c r="L9976">
        <v>60</v>
      </c>
      <c r="M9976">
        <v>4</v>
      </c>
      <c r="N9976" t="s">
        <v>538</v>
      </c>
      <c r="O9976" t="s">
        <v>537</v>
      </c>
      <c r="P9976" t="s">
        <v>631</v>
      </c>
    </row>
    <row r="9977" spans="1:16" x14ac:dyDescent="0.25">
      <c r="A9977" t="s">
        <v>419</v>
      </c>
      <c r="B9977" t="s">
        <v>83</v>
      </c>
      <c r="C9977" t="s">
        <v>87</v>
      </c>
      <c r="E9977" t="s">
        <v>100</v>
      </c>
      <c r="F9977" t="s">
        <v>100</v>
      </c>
      <c r="G9977" t="s">
        <v>15</v>
      </c>
      <c r="H9977" t="s">
        <v>46</v>
      </c>
      <c r="I9977" t="s">
        <v>51</v>
      </c>
      <c r="J9977" t="s">
        <v>118</v>
      </c>
      <c r="K9977" s="1">
        <v>45426</v>
      </c>
      <c r="L9977">
        <v>30</v>
      </c>
      <c r="M9977">
        <v>4</v>
      </c>
      <c r="N9977" t="s">
        <v>538</v>
      </c>
      <c r="O9977" t="s">
        <v>537</v>
      </c>
      <c r="P9977" t="s">
        <v>631</v>
      </c>
    </row>
    <row r="9978" spans="1:16" x14ac:dyDescent="0.25">
      <c r="A9978" t="s">
        <v>419</v>
      </c>
      <c r="B9978" t="s">
        <v>83</v>
      </c>
      <c r="C9978" t="s">
        <v>87</v>
      </c>
      <c r="E9978" t="s">
        <v>100</v>
      </c>
      <c r="F9978" t="s">
        <v>100</v>
      </c>
      <c r="G9978" t="s">
        <v>15</v>
      </c>
      <c r="H9978" t="s">
        <v>25</v>
      </c>
      <c r="I9978" t="s">
        <v>52</v>
      </c>
      <c r="J9978" t="s">
        <v>118</v>
      </c>
      <c r="K9978" s="1">
        <v>45404</v>
      </c>
      <c r="L9978">
        <v>30</v>
      </c>
      <c r="M9978">
        <v>1</v>
      </c>
      <c r="N9978" t="s">
        <v>538</v>
      </c>
      <c r="O9978" t="s">
        <v>537</v>
      </c>
      <c r="P9978" t="s">
        <v>631</v>
      </c>
    </row>
    <row r="9979" spans="1:16" x14ac:dyDescent="0.25">
      <c r="A9979" t="s">
        <v>419</v>
      </c>
      <c r="B9979" t="s">
        <v>83</v>
      </c>
      <c r="C9979" t="s">
        <v>87</v>
      </c>
      <c r="E9979" t="s">
        <v>100</v>
      </c>
      <c r="F9979" t="s">
        <v>100</v>
      </c>
      <c r="G9979" t="s">
        <v>15</v>
      </c>
      <c r="H9979" t="s">
        <v>25</v>
      </c>
      <c r="I9979" t="s">
        <v>52</v>
      </c>
      <c r="J9979" t="s">
        <v>118</v>
      </c>
      <c r="K9979" s="1">
        <v>45412</v>
      </c>
      <c r="L9979">
        <v>60</v>
      </c>
      <c r="M9979">
        <v>2</v>
      </c>
      <c r="N9979" t="s">
        <v>538</v>
      </c>
      <c r="O9979" t="s">
        <v>537</v>
      </c>
      <c r="P9979" t="s">
        <v>631</v>
      </c>
    </row>
    <row r="9980" spans="1:16" x14ac:dyDescent="0.25">
      <c r="A9980" t="s">
        <v>419</v>
      </c>
      <c r="B9980" t="s">
        <v>83</v>
      </c>
      <c r="C9980" t="s">
        <v>87</v>
      </c>
      <c r="E9980" t="s">
        <v>100</v>
      </c>
      <c r="F9980" t="s">
        <v>100</v>
      </c>
      <c r="G9980" t="s">
        <v>15</v>
      </c>
      <c r="H9980" t="s">
        <v>25</v>
      </c>
      <c r="I9980" t="s">
        <v>53</v>
      </c>
      <c r="J9980" t="s">
        <v>118</v>
      </c>
      <c r="K9980" s="1">
        <v>45405</v>
      </c>
      <c r="L9980">
        <v>30</v>
      </c>
      <c r="M9980">
        <v>1</v>
      </c>
      <c r="N9980" t="s">
        <v>538</v>
      </c>
      <c r="O9980" t="s">
        <v>537</v>
      </c>
      <c r="P9980" t="s">
        <v>631</v>
      </c>
    </row>
    <row r="9981" spans="1:16" x14ac:dyDescent="0.25">
      <c r="A9981" t="s">
        <v>419</v>
      </c>
      <c r="B9981" t="s">
        <v>83</v>
      </c>
      <c r="C9981" t="s">
        <v>87</v>
      </c>
      <c r="E9981" t="s">
        <v>100</v>
      </c>
      <c r="F9981" t="s">
        <v>100</v>
      </c>
      <c r="G9981" t="s">
        <v>15</v>
      </c>
      <c r="H9981" t="s">
        <v>25</v>
      </c>
      <c r="I9981" t="s">
        <v>53</v>
      </c>
      <c r="J9981" t="s">
        <v>118</v>
      </c>
      <c r="K9981" s="1">
        <v>45413</v>
      </c>
      <c r="L9981">
        <v>30</v>
      </c>
      <c r="M9981">
        <v>2</v>
      </c>
      <c r="N9981" t="s">
        <v>538</v>
      </c>
      <c r="O9981" t="s">
        <v>537</v>
      </c>
      <c r="P9981" t="s">
        <v>631</v>
      </c>
    </row>
    <row r="9982" spans="1:16" x14ac:dyDescent="0.25">
      <c r="A9982" t="s">
        <v>419</v>
      </c>
      <c r="B9982" t="s">
        <v>83</v>
      </c>
      <c r="C9982" t="s">
        <v>87</v>
      </c>
      <c r="E9982" t="s">
        <v>100</v>
      </c>
      <c r="F9982" t="s">
        <v>100</v>
      </c>
      <c r="G9982" t="s">
        <v>15</v>
      </c>
      <c r="H9982" t="s">
        <v>25</v>
      </c>
      <c r="I9982" t="s">
        <v>53</v>
      </c>
      <c r="J9982" t="s">
        <v>118</v>
      </c>
      <c r="K9982" s="1">
        <v>45414</v>
      </c>
      <c r="L9982">
        <v>30</v>
      </c>
      <c r="M9982">
        <v>2</v>
      </c>
      <c r="N9982" t="s">
        <v>538</v>
      </c>
      <c r="O9982" t="s">
        <v>537</v>
      </c>
      <c r="P9982" t="s">
        <v>631</v>
      </c>
    </row>
    <row r="9983" spans="1:16" x14ac:dyDescent="0.25">
      <c r="A9983" t="s">
        <v>419</v>
      </c>
      <c r="B9983" t="s">
        <v>83</v>
      </c>
      <c r="C9983" t="s">
        <v>87</v>
      </c>
      <c r="E9983" t="s">
        <v>100</v>
      </c>
      <c r="F9983" t="s">
        <v>100</v>
      </c>
      <c r="G9983" t="s">
        <v>15</v>
      </c>
      <c r="H9983" t="s">
        <v>25</v>
      </c>
      <c r="I9983" t="s">
        <v>53</v>
      </c>
      <c r="J9983" t="s">
        <v>118</v>
      </c>
      <c r="K9983" s="1">
        <v>45419</v>
      </c>
      <c r="L9983">
        <v>10.001999999999899</v>
      </c>
      <c r="M9983">
        <v>3</v>
      </c>
      <c r="N9983" t="s">
        <v>538</v>
      </c>
      <c r="O9983" t="s">
        <v>537</v>
      </c>
      <c r="P9983" t="s">
        <v>631</v>
      </c>
    </row>
    <row r="9984" spans="1:16" x14ac:dyDescent="0.25">
      <c r="A9984" t="s">
        <v>467</v>
      </c>
      <c r="B9984" t="s">
        <v>77</v>
      </c>
      <c r="C9984" t="s">
        <v>252</v>
      </c>
      <c r="E9984" t="s">
        <v>418</v>
      </c>
      <c r="F9984" t="s">
        <v>254</v>
      </c>
      <c r="G9984" t="s">
        <v>15</v>
      </c>
      <c r="H9984" t="s">
        <v>35</v>
      </c>
      <c r="I9984" t="s">
        <v>70</v>
      </c>
      <c r="J9984" t="s">
        <v>191</v>
      </c>
      <c r="K9984" s="1">
        <v>45427</v>
      </c>
      <c r="L9984">
        <v>30</v>
      </c>
      <c r="M9984">
        <v>4</v>
      </c>
      <c r="N9984" t="s">
        <v>538</v>
      </c>
      <c r="O9984" t="s">
        <v>537</v>
      </c>
      <c r="P9984" t="s">
        <v>642</v>
      </c>
    </row>
    <row r="9985" spans="1:16" x14ac:dyDescent="0.25">
      <c r="A9985" t="s">
        <v>467</v>
      </c>
      <c r="B9985" t="s">
        <v>77</v>
      </c>
      <c r="C9985" t="s">
        <v>252</v>
      </c>
      <c r="E9985" t="s">
        <v>418</v>
      </c>
      <c r="F9985" t="s">
        <v>254</v>
      </c>
      <c r="G9985" t="s">
        <v>15</v>
      </c>
      <c r="H9985" t="s">
        <v>35</v>
      </c>
      <c r="I9985" t="s">
        <v>71</v>
      </c>
      <c r="J9985" t="s">
        <v>191</v>
      </c>
      <c r="K9985" s="1">
        <v>45427</v>
      </c>
      <c r="L9985">
        <v>150</v>
      </c>
      <c r="M9985">
        <v>4</v>
      </c>
      <c r="N9985" t="s">
        <v>538</v>
      </c>
      <c r="O9985" t="s">
        <v>537</v>
      </c>
      <c r="P9985" t="s">
        <v>642</v>
      </c>
    </row>
    <row r="9986" spans="1:16" x14ac:dyDescent="0.25">
      <c r="A9986" t="s">
        <v>467</v>
      </c>
      <c r="B9986" t="s">
        <v>77</v>
      </c>
      <c r="C9986" t="s">
        <v>252</v>
      </c>
      <c r="E9986" t="s">
        <v>418</v>
      </c>
      <c r="F9986" t="s">
        <v>254</v>
      </c>
      <c r="G9986" t="s">
        <v>15</v>
      </c>
      <c r="H9986" t="s">
        <v>72</v>
      </c>
      <c r="I9986" t="s">
        <v>73</v>
      </c>
      <c r="J9986" t="s">
        <v>119</v>
      </c>
      <c r="K9986" s="1">
        <v>45411</v>
      </c>
      <c r="L9986">
        <v>10.001999999999899</v>
      </c>
      <c r="M9986">
        <v>2</v>
      </c>
      <c r="N9986" t="s">
        <v>538</v>
      </c>
      <c r="O9986" t="s">
        <v>537</v>
      </c>
      <c r="P9986" t="s">
        <v>642</v>
      </c>
    </row>
    <row r="9987" spans="1:16" x14ac:dyDescent="0.25">
      <c r="A9987" t="s">
        <v>467</v>
      </c>
      <c r="B9987" t="s">
        <v>77</v>
      </c>
      <c r="C9987" t="s">
        <v>252</v>
      </c>
      <c r="E9987" t="s">
        <v>418</v>
      </c>
      <c r="F9987" t="s">
        <v>254</v>
      </c>
      <c r="G9987" t="s">
        <v>15</v>
      </c>
      <c r="H9987" t="s">
        <v>37</v>
      </c>
      <c r="I9987" t="s">
        <v>37</v>
      </c>
      <c r="J9987" t="s">
        <v>119</v>
      </c>
      <c r="K9987" s="1">
        <v>45412</v>
      </c>
      <c r="L9987">
        <v>60</v>
      </c>
      <c r="M9987">
        <v>2</v>
      </c>
      <c r="N9987" t="s">
        <v>538</v>
      </c>
      <c r="O9987" t="s">
        <v>537</v>
      </c>
      <c r="P9987" t="s">
        <v>642</v>
      </c>
    </row>
    <row r="9988" spans="1:16" x14ac:dyDescent="0.25">
      <c r="A9988" t="s">
        <v>467</v>
      </c>
      <c r="B9988" t="s">
        <v>77</v>
      </c>
      <c r="C9988" t="s">
        <v>252</v>
      </c>
      <c r="E9988" t="s">
        <v>418</v>
      </c>
      <c r="F9988" t="s">
        <v>254</v>
      </c>
      <c r="G9988" t="s">
        <v>15</v>
      </c>
      <c r="H9988" t="s">
        <v>37</v>
      </c>
      <c r="I9988" t="s">
        <v>37</v>
      </c>
      <c r="J9988" t="s">
        <v>119</v>
      </c>
      <c r="K9988" s="1">
        <v>45413</v>
      </c>
      <c r="L9988">
        <v>120</v>
      </c>
      <c r="M9988">
        <v>2</v>
      </c>
      <c r="N9988" t="s">
        <v>538</v>
      </c>
      <c r="O9988" t="s">
        <v>537</v>
      </c>
      <c r="P9988" t="s">
        <v>642</v>
      </c>
    </row>
    <row r="9989" spans="1:16" x14ac:dyDescent="0.25">
      <c r="A9989" t="s">
        <v>467</v>
      </c>
      <c r="B9989" t="s">
        <v>77</v>
      </c>
      <c r="C9989" t="s">
        <v>252</v>
      </c>
      <c r="E9989" t="s">
        <v>418</v>
      </c>
      <c r="F9989" t="s">
        <v>254</v>
      </c>
      <c r="G9989" t="s">
        <v>15</v>
      </c>
      <c r="H9989" t="s">
        <v>37</v>
      </c>
      <c r="I9989" t="s">
        <v>37</v>
      </c>
      <c r="J9989" t="s">
        <v>119</v>
      </c>
      <c r="K9989" s="1">
        <v>45414</v>
      </c>
      <c r="L9989">
        <v>60</v>
      </c>
      <c r="M9989">
        <v>2</v>
      </c>
      <c r="N9989" t="s">
        <v>538</v>
      </c>
      <c r="O9989" t="s">
        <v>537</v>
      </c>
      <c r="P9989" t="s">
        <v>642</v>
      </c>
    </row>
    <row r="9990" spans="1:16" x14ac:dyDescent="0.25">
      <c r="A9990" t="s">
        <v>467</v>
      </c>
      <c r="B9990" t="s">
        <v>77</v>
      </c>
      <c r="C9990" t="s">
        <v>252</v>
      </c>
      <c r="E9990" t="s">
        <v>418</v>
      </c>
      <c r="F9990" t="s">
        <v>254</v>
      </c>
      <c r="G9990" t="s">
        <v>15</v>
      </c>
      <c r="H9990" t="s">
        <v>37</v>
      </c>
      <c r="I9990" t="s">
        <v>37</v>
      </c>
      <c r="J9990" t="s">
        <v>119</v>
      </c>
      <c r="K9990" s="1">
        <v>45419</v>
      </c>
      <c r="L9990">
        <v>30</v>
      </c>
      <c r="M9990">
        <v>3</v>
      </c>
      <c r="N9990" t="s">
        <v>538</v>
      </c>
      <c r="O9990" t="s">
        <v>537</v>
      </c>
      <c r="P9990" t="s">
        <v>642</v>
      </c>
    </row>
    <row r="9991" spans="1:16" x14ac:dyDescent="0.25">
      <c r="A9991" t="s">
        <v>467</v>
      </c>
      <c r="B9991" t="s">
        <v>77</v>
      </c>
      <c r="C9991" t="s">
        <v>252</v>
      </c>
      <c r="E9991" t="s">
        <v>418</v>
      </c>
      <c r="F9991" t="s">
        <v>254</v>
      </c>
      <c r="G9991" t="s">
        <v>15</v>
      </c>
      <c r="H9991" t="s">
        <v>37</v>
      </c>
      <c r="I9991" t="s">
        <v>37</v>
      </c>
      <c r="J9991" t="s">
        <v>119</v>
      </c>
      <c r="K9991" s="1">
        <v>45421</v>
      </c>
      <c r="L9991">
        <v>90</v>
      </c>
      <c r="M9991">
        <v>3</v>
      </c>
      <c r="N9991" t="s">
        <v>538</v>
      </c>
      <c r="O9991" t="s">
        <v>537</v>
      </c>
      <c r="P9991" t="s">
        <v>642</v>
      </c>
    </row>
    <row r="9992" spans="1:16" x14ac:dyDescent="0.25">
      <c r="A9992" t="s">
        <v>467</v>
      </c>
      <c r="B9992" t="s">
        <v>77</v>
      </c>
      <c r="C9992" t="s">
        <v>252</v>
      </c>
      <c r="E9992" t="s">
        <v>418</v>
      </c>
      <c r="F9992" t="s">
        <v>254</v>
      </c>
      <c r="G9992" t="s">
        <v>15</v>
      </c>
      <c r="H9992" t="s">
        <v>37</v>
      </c>
      <c r="I9992" t="s">
        <v>37</v>
      </c>
      <c r="J9992" t="s">
        <v>119</v>
      </c>
      <c r="K9992" s="1">
        <v>45426</v>
      </c>
      <c r="L9992">
        <v>30</v>
      </c>
      <c r="M9992">
        <v>4</v>
      </c>
      <c r="N9992" t="s">
        <v>538</v>
      </c>
      <c r="O9992" t="s">
        <v>537</v>
      </c>
      <c r="P9992" t="s">
        <v>642</v>
      </c>
    </row>
    <row r="9993" spans="1:16" x14ac:dyDescent="0.25">
      <c r="A9993" t="s">
        <v>467</v>
      </c>
      <c r="B9993" t="s">
        <v>77</v>
      </c>
      <c r="C9993" t="s">
        <v>252</v>
      </c>
      <c r="E9993" t="s">
        <v>418</v>
      </c>
      <c r="F9993" t="s">
        <v>254</v>
      </c>
      <c r="G9993" t="s">
        <v>15</v>
      </c>
      <c r="H9993" t="s">
        <v>37</v>
      </c>
      <c r="I9993" t="s">
        <v>37</v>
      </c>
      <c r="J9993" t="s">
        <v>119</v>
      </c>
      <c r="K9993" s="1">
        <v>45427</v>
      </c>
      <c r="L9993">
        <v>60</v>
      </c>
      <c r="M9993">
        <v>4</v>
      </c>
      <c r="N9993" t="s">
        <v>538</v>
      </c>
      <c r="O9993" t="s">
        <v>537</v>
      </c>
      <c r="P9993" t="s">
        <v>642</v>
      </c>
    </row>
    <row r="9994" spans="1:16" x14ac:dyDescent="0.25">
      <c r="A9994" t="s">
        <v>467</v>
      </c>
      <c r="B9994" t="s">
        <v>77</v>
      </c>
      <c r="C9994" t="s">
        <v>252</v>
      </c>
      <c r="E9994" t="s">
        <v>418</v>
      </c>
      <c r="F9994" t="s">
        <v>254</v>
      </c>
      <c r="G9994" t="s">
        <v>15</v>
      </c>
      <c r="H9994" t="s">
        <v>37</v>
      </c>
      <c r="I9994" t="s">
        <v>39</v>
      </c>
      <c r="J9994" t="s">
        <v>119</v>
      </c>
      <c r="K9994" s="1">
        <v>45414</v>
      </c>
      <c r="L9994">
        <v>30</v>
      </c>
      <c r="M9994">
        <v>2</v>
      </c>
      <c r="N9994" t="s">
        <v>538</v>
      </c>
      <c r="O9994" t="s">
        <v>537</v>
      </c>
      <c r="P9994" t="s">
        <v>642</v>
      </c>
    </row>
    <row r="9995" spans="1:16" x14ac:dyDescent="0.25">
      <c r="A9995" t="s">
        <v>467</v>
      </c>
      <c r="B9995" t="s">
        <v>77</v>
      </c>
      <c r="C9995" t="s">
        <v>252</v>
      </c>
      <c r="E9995" t="s">
        <v>418</v>
      </c>
      <c r="F9995" t="s">
        <v>254</v>
      </c>
      <c r="G9995" t="s">
        <v>15</v>
      </c>
      <c r="H9995" t="s">
        <v>524</v>
      </c>
      <c r="I9995" t="s">
        <v>41</v>
      </c>
      <c r="J9995" t="s">
        <v>117</v>
      </c>
      <c r="K9995" s="1">
        <v>45411</v>
      </c>
      <c r="L9995">
        <v>180</v>
      </c>
      <c r="M9995">
        <v>2</v>
      </c>
      <c r="N9995" t="s">
        <v>538</v>
      </c>
      <c r="O9995" t="s">
        <v>537</v>
      </c>
      <c r="P9995" t="s">
        <v>642</v>
      </c>
    </row>
    <row r="9996" spans="1:16" x14ac:dyDescent="0.25">
      <c r="A9996" t="s">
        <v>467</v>
      </c>
      <c r="B9996" t="s">
        <v>77</v>
      </c>
      <c r="C9996" t="s">
        <v>252</v>
      </c>
      <c r="E9996" t="s">
        <v>418</v>
      </c>
      <c r="F9996" t="s">
        <v>254</v>
      </c>
      <c r="G9996" t="s">
        <v>15</v>
      </c>
      <c r="H9996" t="s">
        <v>524</v>
      </c>
      <c r="I9996" t="s">
        <v>41</v>
      </c>
      <c r="J9996" t="s">
        <v>117</v>
      </c>
      <c r="K9996" s="1">
        <v>45412</v>
      </c>
      <c r="L9996">
        <v>180</v>
      </c>
      <c r="M9996">
        <v>2</v>
      </c>
      <c r="N9996" t="s">
        <v>538</v>
      </c>
      <c r="O9996" t="s">
        <v>537</v>
      </c>
      <c r="P9996" t="s">
        <v>642</v>
      </c>
    </row>
    <row r="9997" spans="1:16" x14ac:dyDescent="0.25">
      <c r="A9997" t="s">
        <v>467</v>
      </c>
      <c r="B9997" t="s">
        <v>77</v>
      </c>
      <c r="C9997" t="s">
        <v>252</v>
      </c>
      <c r="E9997" t="s">
        <v>418</v>
      </c>
      <c r="F9997" t="s">
        <v>254</v>
      </c>
      <c r="G9997" t="s">
        <v>15</v>
      </c>
      <c r="H9997" t="s">
        <v>524</v>
      </c>
      <c r="I9997" t="s">
        <v>41</v>
      </c>
      <c r="J9997" t="s">
        <v>117</v>
      </c>
      <c r="K9997" s="1">
        <v>45413</v>
      </c>
      <c r="L9997">
        <v>180</v>
      </c>
      <c r="M9997">
        <v>2</v>
      </c>
      <c r="N9997" t="s">
        <v>538</v>
      </c>
      <c r="O9997" t="s">
        <v>537</v>
      </c>
      <c r="P9997" t="s">
        <v>642</v>
      </c>
    </row>
    <row r="9998" spans="1:16" x14ac:dyDescent="0.25">
      <c r="A9998" t="s">
        <v>467</v>
      </c>
      <c r="B9998" t="s">
        <v>77</v>
      </c>
      <c r="C9998" t="s">
        <v>252</v>
      </c>
      <c r="E9998" t="s">
        <v>418</v>
      </c>
      <c r="F9998" t="s">
        <v>254</v>
      </c>
      <c r="G9998" t="s">
        <v>15</v>
      </c>
      <c r="H9998" t="s">
        <v>524</v>
      </c>
      <c r="I9998" t="s">
        <v>41</v>
      </c>
      <c r="J9998" t="s">
        <v>117</v>
      </c>
      <c r="K9998" s="1">
        <v>45414</v>
      </c>
      <c r="L9998">
        <v>150</v>
      </c>
      <c r="M9998">
        <v>2</v>
      </c>
      <c r="N9998" t="s">
        <v>538</v>
      </c>
      <c r="O9998" t="s">
        <v>537</v>
      </c>
      <c r="P9998" t="s">
        <v>642</v>
      </c>
    </row>
    <row r="9999" spans="1:16" x14ac:dyDescent="0.25">
      <c r="A9999" t="s">
        <v>467</v>
      </c>
      <c r="B9999" t="s">
        <v>77</v>
      </c>
      <c r="C9999" t="s">
        <v>252</v>
      </c>
      <c r="E9999" t="s">
        <v>418</v>
      </c>
      <c r="F9999" t="s">
        <v>254</v>
      </c>
      <c r="G9999" t="s">
        <v>15</v>
      </c>
      <c r="H9999" t="s">
        <v>524</v>
      </c>
      <c r="I9999" t="s">
        <v>41</v>
      </c>
      <c r="J9999" t="s">
        <v>117</v>
      </c>
      <c r="K9999" s="1">
        <v>45415</v>
      </c>
      <c r="L9999">
        <v>180</v>
      </c>
      <c r="M9999">
        <v>2</v>
      </c>
      <c r="N9999" t="s">
        <v>538</v>
      </c>
      <c r="O9999" t="s">
        <v>537</v>
      </c>
      <c r="P9999" t="s">
        <v>642</v>
      </c>
    </row>
    <row r="10000" spans="1:16" x14ac:dyDescent="0.25">
      <c r="A10000" t="s">
        <v>467</v>
      </c>
      <c r="B10000" t="s">
        <v>77</v>
      </c>
      <c r="C10000" t="s">
        <v>252</v>
      </c>
      <c r="E10000" t="s">
        <v>418</v>
      </c>
      <c r="F10000" t="s">
        <v>254</v>
      </c>
      <c r="G10000" t="s">
        <v>15</v>
      </c>
      <c r="H10000" t="s">
        <v>524</v>
      </c>
      <c r="I10000" t="s">
        <v>41</v>
      </c>
      <c r="J10000" t="s">
        <v>117</v>
      </c>
      <c r="K10000" s="1">
        <v>45418</v>
      </c>
      <c r="L10000">
        <v>90</v>
      </c>
      <c r="M10000">
        <v>3</v>
      </c>
      <c r="N10000" t="s">
        <v>538</v>
      </c>
      <c r="O10000" t="s">
        <v>537</v>
      </c>
      <c r="P10000" t="s">
        <v>642</v>
      </c>
    </row>
    <row r="10001" spans="1:16" x14ac:dyDescent="0.25">
      <c r="A10001" t="s">
        <v>467</v>
      </c>
      <c r="B10001" t="s">
        <v>77</v>
      </c>
      <c r="C10001" t="s">
        <v>252</v>
      </c>
      <c r="E10001" t="s">
        <v>418</v>
      </c>
      <c r="F10001" t="s">
        <v>254</v>
      </c>
      <c r="G10001" t="s">
        <v>15</v>
      </c>
      <c r="H10001" t="s">
        <v>524</v>
      </c>
      <c r="I10001" t="s">
        <v>41</v>
      </c>
      <c r="J10001" t="s">
        <v>117</v>
      </c>
      <c r="K10001" s="1">
        <v>45419</v>
      </c>
      <c r="L10001">
        <v>180</v>
      </c>
      <c r="M10001">
        <v>3</v>
      </c>
      <c r="N10001" t="s">
        <v>538</v>
      </c>
      <c r="O10001" t="s">
        <v>537</v>
      </c>
      <c r="P10001" t="s">
        <v>642</v>
      </c>
    </row>
    <row r="10002" spans="1:16" x14ac:dyDescent="0.25">
      <c r="A10002" t="s">
        <v>467</v>
      </c>
      <c r="B10002" t="s">
        <v>77</v>
      </c>
      <c r="C10002" t="s">
        <v>252</v>
      </c>
      <c r="E10002" t="s">
        <v>418</v>
      </c>
      <c r="F10002" t="s">
        <v>254</v>
      </c>
      <c r="G10002" t="s">
        <v>15</v>
      </c>
      <c r="H10002" t="s">
        <v>524</v>
      </c>
      <c r="I10002" t="s">
        <v>41</v>
      </c>
      <c r="J10002" t="s">
        <v>117</v>
      </c>
      <c r="K10002" s="1">
        <v>45420</v>
      </c>
      <c r="L10002">
        <v>180</v>
      </c>
      <c r="M10002">
        <v>3</v>
      </c>
      <c r="N10002" t="s">
        <v>538</v>
      </c>
      <c r="O10002" t="s">
        <v>537</v>
      </c>
      <c r="P10002" t="s">
        <v>642</v>
      </c>
    </row>
    <row r="10003" spans="1:16" x14ac:dyDescent="0.25">
      <c r="A10003" t="s">
        <v>467</v>
      </c>
      <c r="B10003" t="s">
        <v>77</v>
      </c>
      <c r="C10003" t="s">
        <v>252</v>
      </c>
      <c r="E10003" t="s">
        <v>418</v>
      </c>
      <c r="F10003" t="s">
        <v>254</v>
      </c>
      <c r="G10003" t="s">
        <v>15</v>
      </c>
      <c r="H10003" t="s">
        <v>524</v>
      </c>
      <c r="I10003" t="s">
        <v>41</v>
      </c>
      <c r="J10003" t="s">
        <v>117</v>
      </c>
      <c r="K10003" s="1">
        <v>45421</v>
      </c>
      <c r="L10003">
        <v>180</v>
      </c>
      <c r="M10003">
        <v>3</v>
      </c>
      <c r="N10003" t="s">
        <v>538</v>
      </c>
      <c r="O10003" t="s">
        <v>537</v>
      </c>
      <c r="P10003" t="s">
        <v>642</v>
      </c>
    </row>
    <row r="10004" spans="1:16" x14ac:dyDescent="0.25">
      <c r="A10004" t="s">
        <v>467</v>
      </c>
      <c r="B10004" t="s">
        <v>77</v>
      </c>
      <c r="C10004" t="s">
        <v>252</v>
      </c>
      <c r="E10004" t="s">
        <v>418</v>
      </c>
      <c r="F10004" t="s">
        <v>254</v>
      </c>
      <c r="G10004" t="s">
        <v>15</v>
      </c>
      <c r="H10004" t="s">
        <v>524</v>
      </c>
      <c r="I10004" t="s">
        <v>41</v>
      </c>
      <c r="J10004" t="s">
        <v>117</v>
      </c>
      <c r="K10004" s="1">
        <v>45422</v>
      </c>
      <c r="L10004">
        <v>150</v>
      </c>
      <c r="M10004">
        <v>3</v>
      </c>
      <c r="N10004" t="s">
        <v>538</v>
      </c>
      <c r="O10004" t="s">
        <v>537</v>
      </c>
      <c r="P10004" t="s">
        <v>642</v>
      </c>
    </row>
    <row r="10005" spans="1:16" x14ac:dyDescent="0.25">
      <c r="A10005" t="s">
        <v>467</v>
      </c>
      <c r="B10005" t="s">
        <v>77</v>
      </c>
      <c r="C10005" t="s">
        <v>252</v>
      </c>
      <c r="E10005" t="s">
        <v>418</v>
      </c>
      <c r="F10005" t="s">
        <v>254</v>
      </c>
      <c r="G10005" t="s">
        <v>15</v>
      </c>
      <c r="H10005" t="s">
        <v>524</v>
      </c>
      <c r="I10005" t="s">
        <v>41</v>
      </c>
      <c r="J10005" t="s">
        <v>117</v>
      </c>
      <c r="K10005" s="1">
        <v>45425</v>
      </c>
      <c r="L10005">
        <v>210</v>
      </c>
      <c r="M10005">
        <v>4</v>
      </c>
      <c r="N10005" t="s">
        <v>538</v>
      </c>
      <c r="O10005" t="s">
        <v>537</v>
      </c>
      <c r="P10005" t="s">
        <v>642</v>
      </c>
    </row>
    <row r="10006" spans="1:16" x14ac:dyDescent="0.25">
      <c r="A10006" t="s">
        <v>467</v>
      </c>
      <c r="B10006" t="s">
        <v>77</v>
      </c>
      <c r="C10006" t="s">
        <v>252</v>
      </c>
      <c r="E10006" t="s">
        <v>418</v>
      </c>
      <c r="F10006" t="s">
        <v>254</v>
      </c>
      <c r="G10006" t="s">
        <v>15</v>
      </c>
      <c r="H10006" t="s">
        <v>524</v>
      </c>
      <c r="I10006" t="s">
        <v>41</v>
      </c>
      <c r="J10006" t="s">
        <v>117</v>
      </c>
      <c r="K10006" s="1">
        <v>45426</v>
      </c>
      <c r="L10006">
        <v>180</v>
      </c>
      <c r="M10006">
        <v>4</v>
      </c>
      <c r="N10006" t="s">
        <v>538</v>
      </c>
      <c r="O10006" t="s">
        <v>537</v>
      </c>
      <c r="P10006" t="s">
        <v>642</v>
      </c>
    </row>
    <row r="10007" spans="1:16" x14ac:dyDescent="0.25">
      <c r="A10007" t="s">
        <v>467</v>
      </c>
      <c r="B10007" t="s">
        <v>77</v>
      </c>
      <c r="C10007" t="s">
        <v>252</v>
      </c>
      <c r="E10007" t="s">
        <v>418</v>
      </c>
      <c r="F10007" t="s">
        <v>254</v>
      </c>
      <c r="G10007" t="s">
        <v>15</v>
      </c>
      <c r="H10007" t="s">
        <v>524</v>
      </c>
      <c r="I10007" t="s">
        <v>41</v>
      </c>
      <c r="J10007" t="s">
        <v>117</v>
      </c>
      <c r="K10007" s="1">
        <v>45427</v>
      </c>
      <c r="L10007">
        <v>90</v>
      </c>
      <c r="M10007">
        <v>4</v>
      </c>
      <c r="N10007" t="s">
        <v>538</v>
      </c>
      <c r="O10007" t="s">
        <v>537</v>
      </c>
      <c r="P10007" t="s">
        <v>642</v>
      </c>
    </row>
    <row r="10008" spans="1:16" x14ac:dyDescent="0.25">
      <c r="A10008" t="s">
        <v>467</v>
      </c>
      <c r="B10008" t="s">
        <v>77</v>
      </c>
      <c r="C10008" t="s">
        <v>252</v>
      </c>
      <c r="E10008" t="s">
        <v>418</v>
      </c>
      <c r="F10008" t="s">
        <v>254</v>
      </c>
      <c r="G10008" t="s">
        <v>15</v>
      </c>
      <c r="H10008" t="s">
        <v>524</v>
      </c>
      <c r="I10008" t="s">
        <v>41</v>
      </c>
      <c r="J10008" t="s">
        <v>117</v>
      </c>
      <c r="K10008" s="1">
        <v>45428</v>
      </c>
      <c r="L10008">
        <v>180</v>
      </c>
      <c r="M10008">
        <v>4</v>
      </c>
      <c r="N10008" t="s">
        <v>538</v>
      </c>
      <c r="O10008" t="s">
        <v>537</v>
      </c>
      <c r="P10008" t="s">
        <v>642</v>
      </c>
    </row>
    <row r="10009" spans="1:16" x14ac:dyDescent="0.25">
      <c r="A10009" t="s">
        <v>467</v>
      </c>
      <c r="B10009" t="s">
        <v>77</v>
      </c>
      <c r="C10009" t="s">
        <v>252</v>
      </c>
      <c r="E10009" t="s">
        <v>418</v>
      </c>
      <c r="F10009" t="s">
        <v>254</v>
      </c>
      <c r="G10009" t="s">
        <v>15</v>
      </c>
      <c r="H10009" t="s">
        <v>524</v>
      </c>
      <c r="I10009" t="s">
        <v>42</v>
      </c>
      <c r="J10009" t="s">
        <v>117</v>
      </c>
      <c r="K10009" s="1">
        <v>45411</v>
      </c>
      <c r="L10009">
        <v>60</v>
      </c>
      <c r="M10009">
        <v>2</v>
      </c>
      <c r="N10009" t="s">
        <v>538</v>
      </c>
      <c r="O10009" t="s">
        <v>537</v>
      </c>
      <c r="P10009" t="s">
        <v>642</v>
      </c>
    </row>
    <row r="10010" spans="1:16" x14ac:dyDescent="0.25">
      <c r="A10010" t="s">
        <v>467</v>
      </c>
      <c r="B10010" t="s">
        <v>77</v>
      </c>
      <c r="C10010" t="s">
        <v>252</v>
      </c>
      <c r="E10010" t="s">
        <v>418</v>
      </c>
      <c r="F10010" t="s">
        <v>254</v>
      </c>
      <c r="G10010" t="s">
        <v>15</v>
      </c>
      <c r="H10010" t="s">
        <v>524</v>
      </c>
      <c r="I10010" t="s">
        <v>42</v>
      </c>
      <c r="J10010" t="s">
        <v>117</v>
      </c>
      <c r="K10010" s="1">
        <v>45412</v>
      </c>
      <c r="L10010">
        <v>60</v>
      </c>
      <c r="M10010">
        <v>2</v>
      </c>
      <c r="N10010" t="s">
        <v>538</v>
      </c>
      <c r="O10010" t="s">
        <v>537</v>
      </c>
      <c r="P10010" t="s">
        <v>642</v>
      </c>
    </row>
    <row r="10011" spans="1:16" x14ac:dyDescent="0.25">
      <c r="A10011" t="s">
        <v>467</v>
      </c>
      <c r="B10011" t="s">
        <v>77</v>
      </c>
      <c r="C10011" t="s">
        <v>252</v>
      </c>
      <c r="E10011" t="s">
        <v>418</v>
      </c>
      <c r="F10011" t="s">
        <v>254</v>
      </c>
      <c r="G10011" t="s">
        <v>15</v>
      </c>
      <c r="H10011" t="s">
        <v>524</v>
      </c>
      <c r="I10011" t="s">
        <v>42</v>
      </c>
      <c r="J10011" t="s">
        <v>117</v>
      </c>
      <c r="K10011" s="1">
        <v>45413</v>
      </c>
      <c r="L10011">
        <v>60</v>
      </c>
      <c r="M10011">
        <v>2</v>
      </c>
      <c r="N10011" t="s">
        <v>538</v>
      </c>
      <c r="O10011" t="s">
        <v>537</v>
      </c>
      <c r="P10011" t="s">
        <v>642</v>
      </c>
    </row>
    <row r="10012" spans="1:16" x14ac:dyDescent="0.25">
      <c r="A10012" t="s">
        <v>467</v>
      </c>
      <c r="B10012" t="s">
        <v>77</v>
      </c>
      <c r="C10012" t="s">
        <v>252</v>
      </c>
      <c r="E10012" t="s">
        <v>418</v>
      </c>
      <c r="F10012" t="s">
        <v>254</v>
      </c>
      <c r="G10012" t="s">
        <v>15</v>
      </c>
      <c r="H10012" t="s">
        <v>524</v>
      </c>
      <c r="I10012" t="s">
        <v>42</v>
      </c>
      <c r="J10012" t="s">
        <v>117</v>
      </c>
      <c r="K10012" s="1">
        <v>45414</v>
      </c>
      <c r="L10012">
        <v>120</v>
      </c>
      <c r="M10012">
        <v>2</v>
      </c>
      <c r="N10012" t="s">
        <v>538</v>
      </c>
      <c r="O10012" t="s">
        <v>537</v>
      </c>
      <c r="P10012" t="s">
        <v>642</v>
      </c>
    </row>
    <row r="10013" spans="1:16" x14ac:dyDescent="0.25">
      <c r="A10013" t="s">
        <v>467</v>
      </c>
      <c r="B10013" t="s">
        <v>77</v>
      </c>
      <c r="C10013" t="s">
        <v>252</v>
      </c>
      <c r="E10013" t="s">
        <v>418</v>
      </c>
      <c r="F10013" t="s">
        <v>254</v>
      </c>
      <c r="G10013" t="s">
        <v>15</v>
      </c>
      <c r="H10013" t="s">
        <v>524</v>
      </c>
      <c r="I10013" t="s">
        <v>42</v>
      </c>
      <c r="J10013" t="s">
        <v>117</v>
      </c>
      <c r="K10013" s="1">
        <v>45415</v>
      </c>
      <c r="L10013">
        <v>120</v>
      </c>
      <c r="M10013">
        <v>2</v>
      </c>
      <c r="N10013" t="s">
        <v>538</v>
      </c>
      <c r="O10013" t="s">
        <v>537</v>
      </c>
      <c r="P10013" t="s">
        <v>642</v>
      </c>
    </row>
    <row r="10014" spans="1:16" x14ac:dyDescent="0.25">
      <c r="A10014" t="s">
        <v>467</v>
      </c>
      <c r="B10014" t="s">
        <v>77</v>
      </c>
      <c r="C10014" t="s">
        <v>252</v>
      </c>
      <c r="E10014" t="s">
        <v>418</v>
      </c>
      <c r="F10014" t="s">
        <v>254</v>
      </c>
      <c r="G10014" t="s">
        <v>15</v>
      </c>
      <c r="H10014" t="s">
        <v>524</v>
      </c>
      <c r="I10014" t="s">
        <v>42</v>
      </c>
      <c r="J10014" t="s">
        <v>117</v>
      </c>
      <c r="K10014" s="1">
        <v>45418</v>
      </c>
      <c r="L10014">
        <v>30</v>
      </c>
      <c r="M10014">
        <v>3</v>
      </c>
      <c r="N10014" t="s">
        <v>538</v>
      </c>
      <c r="O10014" t="s">
        <v>537</v>
      </c>
      <c r="P10014" t="s">
        <v>642</v>
      </c>
    </row>
    <row r="10015" spans="1:16" x14ac:dyDescent="0.25">
      <c r="A10015" t="s">
        <v>467</v>
      </c>
      <c r="B10015" t="s">
        <v>77</v>
      </c>
      <c r="C10015" t="s">
        <v>252</v>
      </c>
      <c r="E10015" t="s">
        <v>418</v>
      </c>
      <c r="F10015" t="s">
        <v>254</v>
      </c>
      <c r="G10015" t="s">
        <v>15</v>
      </c>
      <c r="H10015" t="s">
        <v>524</v>
      </c>
      <c r="I10015" t="s">
        <v>42</v>
      </c>
      <c r="J10015" t="s">
        <v>117</v>
      </c>
      <c r="K10015" s="1">
        <v>45419</v>
      </c>
      <c r="L10015">
        <v>120</v>
      </c>
      <c r="M10015">
        <v>3</v>
      </c>
      <c r="N10015" t="s">
        <v>538</v>
      </c>
      <c r="O10015" t="s">
        <v>537</v>
      </c>
      <c r="P10015" t="s">
        <v>642</v>
      </c>
    </row>
    <row r="10016" spans="1:16" x14ac:dyDescent="0.25">
      <c r="A10016" t="s">
        <v>467</v>
      </c>
      <c r="B10016" t="s">
        <v>77</v>
      </c>
      <c r="C10016" t="s">
        <v>252</v>
      </c>
      <c r="E10016" t="s">
        <v>418</v>
      </c>
      <c r="F10016" t="s">
        <v>254</v>
      </c>
      <c r="G10016" t="s">
        <v>15</v>
      </c>
      <c r="H10016" t="s">
        <v>524</v>
      </c>
      <c r="I10016" t="s">
        <v>42</v>
      </c>
      <c r="J10016" t="s">
        <v>117</v>
      </c>
      <c r="K10016" s="1">
        <v>45420</v>
      </c>
      <c r="L10016">
        <v>120</v>
      </c>
      <c r="M10016">
        <v>3</v>
      </c>
      <c r="N10016" t="s">
        <v>538</v>
      </c>
      <c r="O10016" t="s">
        <v>537</v>
      </c>
      <c r="P10016" t="s">
        <v>642</v>
      </c>
    </row>
    <row r="10017" spans="1:16" x14ac:dyDescent="0.25">
      <c r="A10017" t="s">
        <v>467</v>
      </c>
      <c r="B10017" t="s">
        <v>77</v>
      </c>
      <c r="C10017" t="s">
        <v>252</v>
      </c>
      <c r="E10017" t="s">
        <v>418</v>
      </c>
      <c r="F10017" t="s">
        <v>254</v>
      </c>
      <c r="G10017" t="s">
        <v>15</v>
      </c>
      <c r="H10017" t="s">
        <v>524</v>
      </c>
      <c r="I10017" t="s">
        <v>42</v>
      </c>
      <c r="J10017" t="s">
        <v>117</v>
      </c>
      <c r="K10017" s="1">
        <v>45421</v>
      </c>
      <c r="L10017">
        <v>60</v>
      </c>
      <c r="M10017">
        <v>3</v>
      </c>
      <c r="N10017" t="s">
        <v>538</v>
      </c>
      <c r="O10017" t="s">
        <v>537</v>
      </c>
      <c r="P10017" t="s">
        <v>642</v>
      </c>
    </row>
    <row r="10018" spans="1:16" x14ac:dyDescent="0.25">
      <c r="A10018" t="s">
        <v>467</v>
      </c>
      <c r="B10018" t="s">
        <v>77</v>
      </c>
      <c r="C10018" t="s">
        <v>252</v>
      </c>
      <c r="E10018" t="s">
        <v>418</v>
      </c>
      <c r="F10018" t="s">
        <v>254</v>
      </c>
      <c r="G10018" t="s">
        <v>15</v>
      </c>
      <c r="H10018" t="s">
        <v>524</v>
      </c>
      <c r="I10018" t="s">
        <v>42</v>
      </c>
      <c r="J10018" t="s">
        <v>117</v>
      </c>
      <c r="K10018" s="1">
        <v>45422</v>
      </c>
      <c r="L10018">
        <v>120</v>
      </c>
      <c r="M10018">
        <v>3</v>
      </c>
      <c r="N10018" t="s">
        <v>538</v>
      </c>
      <c r="O10018" t="s">
        <v>537</v>
      </c>
      <c r="P10018" t="s">
        <v>642</v>
      </c>
    </row>
    <row r="10019" spans="1:16" x14ac:dyDescent="0.25">
      <c r="A10019" t="s">
        <v>467</v>
      </c>
      <c r="B10019" t="s">
        <v>77</v>
      </c>
      <c r="C10019" t="s">
        <v>252</v>
      </c>
      <c r="E10019" t="s">
        <v>418</v>
      </c>
      <c r="F10019" t="s">
        <v>254</v>
      </c>
      <c r="G10019" t="s">
        <v>15</v>
      </c>
      <c r="H10019" t="s">
        <v>524</v>
      </c>
      <c r="I10019" t="s">
        <v>42</v>
      </c>
      <c r="J10019" t="s">
        <v>117</v>
      </c>
      <c r="K10019" s="1">
        <v>45425</v>
      </c>
      <c r="L10019">
        <v>120</v>
      </c>
      <c r="M10019">
        <v>4</v>
      </c>
      <c r="N10019" t="s">
        <v>538</v>
      </c>
      <c r="O10019" t="s">
        <v>537</v>
      </c>
      <c r="P10019" t="s">
        <v>642</v>
      </c>
    </row>
    <row r="10020" spans="1:16" x14ac:dyDescent="0.25">
      <c r="A10020" t="s">
        <v>467</v>
      </c>
      <c r="B10020" t="s">
        <v>77</v>
      </c>
      <c r="C10020" t="s">
        <v>252</v>
      </c>
      <c r="E10020" t="s">
        <v>418</v>
      </c>
      <c r="F10020" t="s">
        <v>254</v>
      </c>
      <c r="G10020" t="s">
        <v>15</v>
      </c>
      <c r="H10020" t="s">
        <v>524</v>
      </c>
      <c r="I10020" t="s">
        <v>42</v>
      </c>
      <c r="J10020" t="s">
        <v>117</v>
      </c>
      <c r="K10020" s="1">
        <v>45426</v>
      </c>
      <c r="L10020">
        <v>90</v>
      </c>
      <c r="M10020">
        <v>4</v>
      </c>
      <c r="N10020" t="s">
        <v>538</v>
      </c>
      <c r="O10020" t="s">
        <v>537</v>
      </c>
      <c r="P10020" t="s">
        <v>642</v>
      </c>
    </row>
    <row r="10021" spans="1:16" x14ac:dyDescent="0.25">
      <c r="A10021" t="s">
        <v>467</v>
      </c>
      <c r="B10021" t="s">
        <v>77</v>
      </c>
      <c r="C10021" t="s">
        <v>252</v>
      </c>
      <c r="E10021" t="s">
        <v>418</v>
      </c>
      <c r="F10021" t="s">
        <v>254</v>
      </c>
      <c r="G10021" t="s">
        <v>15</v>
      </c>
      <c r="H10021" t="s">
        <v>524</v>
      </c>
      <c r="I10021" t="s">
        <v>42</v>
      </c>
      <c r="J10021" t="s">
        <v>117</v>
      </c>
      <c r="K10021" s="1">
        <v>45427</v>
      </c>
      <c r="L10021">
        <v>30</v>
      </c>
      <c r="M10021">
        <v>4</v>
      </c>
      <c r="N10021" t="s">
        <v>538</v>
      </c>
      <c r="O10021" t="s">
        <v>537</v>
      </c>
      <c r="P10021" t="s">
        <v>642</v>
      </c>
    </row>
    <row r="10022" spans="1:16" x14ac:dyDescent="0.25">
      <c r="A10022" t="s">
        <v>467</v>
      </c>
      <c r="B10022" t="s">
        <v>77</v>
      </c>
      <c r="C10022" t="s">
        <v>252</v>
      </c>
      <c r="E10022" t="s">
        <v>418</v>
      </c>
      <c r="F10022" t="s">
        <v>254</v>
      </c>
      <c r="G10022" t="s">
        <v>15</v>
      </c>
      <c r="H10022" t="s">
        <v>524</v>
      </c>
      <c r="I10022" t="s">
        <v>42</v>
      </c>
      <c r="J10022" t="s">
        <v>117</v>
      </c>
      <c r="K10022" s="1">
        <v>45428</v>
      </c>
      <c r="L10022">
        <v>60</v>
      </c>
      <c r="M10022">
        <v>4</v>
      </c>
      <c r="N10022" t="s">
        <v>538</v>
      </c>
      <c r="O10022" t="s">
        <v>537</v>
      </c>
      <c r="P10022" t="s">
        <v>642</v>
      </c>
    </row>
    <row r="10023" spans="1:16" x14ac:dyDescent="0.25">
      <c r="A10023" t="s">
        <v>467</v>
      </c>
      <c r="B10023" t="s">
        <v>77</v>
      </c>
      <c r="C10023" t="s">
        <v>252</v>
      </c>
      <c r="E10023" t="s">
        <v>418</v>
      </c>
      <c r="F10023" t="s">
        <v>254</v>
      </c>
      <c r="G10023" t="s">
        <v>15</v>
      </c>
      <c r="H10023" t="s">
        <v>524</v>
      </c>
      <c r="I10023" t="s">
        <v>43</v>
      </c>
      <c r="J10023" t="s">
        <v>117</v>
      </c>
      <c r="K10023" s="1">
        <v>45411</v>
      </c>
      <c r="L10023">
        <v>210</v>
      </c>
      <c r="M10023">
        <v>2</v>
      </c>
      <c r="N10023" t="s">
        <v>538</v>
      </c>
      <c r="O10023" t="s">
        <v>537</v>
      </c>
      <c r="P10023" t="s">
        <v>642</v>
      </c>
    </row>
    <row r="10024" spans="1:16" x14ac:dyDescent="0.25">
      <c r="A10024" t="s">
        <v>467</v>
      </c>
      <c r="B10024" t="s">
        <v>77</v>
      </c>
      <c r="C10024" t="s">
        <v>252</v>
      </c>
      <c r="E10024" t="s">
        <v>418</v>
      </c>
      <c r="F10024" t="s">
        <v>254</v>
      </c>
      <c r="G10024" t="s">
        <v>15</v>
      </c>
      <c r="H10024" t="s">
        <v>524</v>
      </c>
      <c r="I10024" t="s">
        <v>43</v>
      </c>
      <c r="J10024" t="s">
        <v>117</v>
      </c>
      <c r="K10024" s="1">
        <v>45412</v>
      </c>
      <c r="L10024">
        <v>180</v>
      </c>
      <c r="M10024">
        <v>2</v>
      </c>
      <c r="N10024" t="s">
        <v>538</v>
      </c>
      <c r="O10024" t="s">
        <v>537</v>
      </c>
      <c r="P10024" t="s">
        <v>642</v>
      </c>
    </row>
    <row r="10025" spans="1:16" x14ac:dyDescent="0.25">
      <c r="A10025" t="s">
        <v>467</v>
      </c>
      <c r="B10025" t="s">
        <v>77</v>
      </c>
      <c r="C10025" t="s">
        <v>252</v>
      </c>
      <c r="E10025" t="s">
        <v>418</v>
      </c>
      <c r="F10025" t="s">
        <v>254</v>
      </c>
      <c r="G10025" t="s">
        <v>15</v>
      </c>
      <c r="H10025" t="s">
        <v>524</v>
      </c>
      <c r="I10025" t="s">
        <v>43</v>
      </c>
      <c r="J10025" t="s">
        <v>117</v>
      </c>
      <c r="K10025" s="1">
        <v>45413</v>
      </c>
      <c r="L10025">
        <v>120</v>
      </c>
      <c r="M10025">
        <v>2</v>
      </c>
      <c r="N10025" t="s">
        <v>538</v>
      </c>
      <c r="O10025" t="s">
        <v>537</v>
      </c>
      <c r="P10025" t="s">
        <v>642</v>
      </c>
    </row>
    <row r="10026" spans="1:16" x14ac:dyDescent="0.25">
      <c r="A10026" t="s">
        <v>467</v>
      </c>
      <c r="B10026" t="s">
        <v>77</v>
      </c>
      <c r="C10026" t="s">
        <v>252</v>
      </c>
      <c r="E10026" t="s">
        <v>418</v>
      </c>
      <c r="F10026" t="s">
        <v>254</v>
      </c>
      <c r="G10026" t="s">
        <v>15</v>
      </c>
      <c r="H10026" t="s">
        <v>524</v>
      </c>
      <c r="I10026" t="s">
        <v>43</v>
      </c>
      <c r="J10026" t="s">
        <v>117</v>
      </c>
      <c r="K10026" s="1">
        <v>45414</v>
      </c>
      <c r="L10026">
        <v>120</v>
      </c>
      <c r="M10026">
        <v>2</v>
      </c>
      <c r="N10026" t="s">
        <v>538</v>
      </c>
      <c r="O10026" t="s">
        <v>537</v>
      </c>
      <c r="P10026" t="s">
        <v>642</v>
      </c>
    </row>
    <row r="10027" spans="1:16" x14ac:dyDescent="0.25">
      <c r="A10027" t="s">
        <v>467</v>
      </c>
      <c r="B10027" t="s">
        <v>77</v>
      </c>
      <c r="C10027" t="s">
        <v>252</v>
      </c>
      <c r="E10027" t="s">
        <v>418</v>
      </c>
      <c r="F10027" t="s">
        <v>254</v>
      </c>
      <c r="G10027" t="s">
        <v>15</v>
      </c>
      <c r="H10027" t="s">
        <v>524</v>
      </c>
      <c r="I10027" t="s">
        <v>43</v>
      </c>
      <c r="J10027" t="s">
        <v>117</v>
      </c>
      <c r="K10027" s="1">
        <v>45415</v>
      </c>
      <c r="L10027">
        <v>180</v>
      </c>
      <c r="M10027">
        <v>2</v>
      </c>
      <c r="N10027" t="s">
        <v>538</v>
      </c>
      <c r="O10027" t="s">
        <v>537</v>
      </c>
      <c r="P10027" t="s">
        <v>642</v>
      </c>
    </row>
    <row r="10028" spans="1:16" x14ac:dyDescent="0.25">
      <c r="A10028" t="s">
        <v>467</v>
      </c>
      <c r="B10028" t="s">
        <v>77</v>
      </c>
      <c r="C10028" t="s">
        <v>252</v>
      </c>
      <c r="E10028" t="s">
        <v>418</v>
      </c>
      <c r="F10028" t="s">
        <v>254</v>
      </c>
      <c r="G10028" t="s">
        <v>15</v>
      </c>
      <c r="H10028" t="s">
        <v>524</v>
      </c>
      <c r="I10028" t="s">
        <v>43</v>
      </c>
      <c r="J10028" t="s">
        <v>117</v>
      </c>
      <c r="K10028" s="1">
        <v>45418</v>
      </c>
      <c r="L10028">
        <v>360</v>
      </c>
      <c r="M10028">
        <v>3</v>
      </c>
      <c r="N10028" t="s">
        <v>538</v>
      </c>
      <c r="O10028" t="s">
        <v>537</v>
      </c>
      <c r="P10028" t="s">
        <v>642</v>
      </c>
    </row>
    <row r="10029" spans="1:16" x14ac:dyDescent="0.25">
      <c r="A10029" t="s">
        <v>467</v>
      </c>
      <c r="B10029" t="s">
        <v>77</v>
      </c>
      <c r="C10029" t="s">
        <v>252</v>
      </c>
      <c r="E10029" t="s">
        <v>418</v>
      </c>
      <c r="F10029" t="s">
        <v>254</v>
      </c>
      <c r="G10029" t="s">
        <v>15</v>
      </c>
      <c r="H10029" t="s">
        <v>524</v>
      </c>
      <c r="I10029" t="s">
        <v>43</v>
      </c>
      <c r="J10029" t="s">
        <v>117</v>
      </c>
      <c r="K10029" s="1">
        <v>45419</v>
      </c>
      <c r="L10029">
        <v>150</v>
      </c>
      <c r="M10029">
        <v>3</v>
      </c>
      <c r="N10029" t="s">
        <v>538</v>
      </c>
      <c r="O10029" t="s">
        <v>537</v>
      </c>
      <c r="P10029" t="s">
        <v>642</v>
      </c>
    </row>
    <row r="10030" spans="1:16" x14ac:dyDescent="0.25">
      <c r="A10030" t="s">
        <v>467</v>
      </c>
      <c r="B10030" t="s">
        <v>77</v>
      </c>
      <c r="C10030" t="s">
        <v>252</v>
      </c>
      <c r="E10030" t="s">
        <v>418</v>
      </c>
      <c r="F10030" t="s">
        <v>254</v>
      </c>
      <c r="G10030" t="s">
        <v>15</v>
      </c>
      <c r="H10030" t="s">
        <v>524</v>
      </c>
      <c r="I10030" t="s">
        <v>43</v>
      </c>
      <c r="J10030" t="s">
        <v>117</v>
      </c>
      <c r="K10030" s="1">
        <v>45420</v>
      </c>
      <c r="L10030">
        <v>180</v>
      </c>
      <c r="M10030">
        <v>3</v>
      </c>
      <c r="N10030" t="s">
        <v>538</v>
      </c>
      <c r="O10030" t="s">
        <v>537</v>
      </c>
      <c r="P10030" t="s">
        <v>642</v>
      </c>
    </row>
    <row r="10031" spans="1:16" x14ac:dyDescent="0.25">
      <c r="A10031" t="s">
        <v>467</v>
      </c>
      <c r="B10031" t="s">
        <v>77</v>
      </c>
      <c r="C10031" t="s">
        <v>252</v>
      </c>
      <c r="E10031" t="s">
        <v>418</v>
      </c>
      <c r="F10031" t="s">
        <v>254</v>
      </c>
      <c r="G10031" t="s">
        <v>15</v>
      </c>
      <c r="H10031" t="s">
        <v>524</v>
      </c>
      <c r="I10031" t="s">
        <v>43</v>
      </c>
      <c r="J10031" t="s">
        <v>117</v>
      </c>
      <c r="K10031" s="1">
        <v>45421</v>
      </c>
      <c r="L10031">
        <v>150</v>
      </c>
      <c r="M10031">
        <v>3</v>
      </c>
      <c r="N10031" t="s">
        <v>538</v>
      </c>
      <c r="O10031" t="s">
        <v>537</v>
      </c>
      <c r="P10031" t="s">
        <v>642</v>
      </c>
    </row>
    <row r="10032" spans="1:16" x14ac:dyDescent="0.25">
      <c r="A10032" t="s">
        <v>467</v>
      </c>
      <c r="B10032" t="s">
        <v>77</v>
      </c>
      <c r="C10032" t="s">
        <v>252</v>
      </c>
      <c r="E10032" t="s">
        <v>418</v>
      </c>
      <c r="F10032" t="s">
        <v>254</v>
      </c>
      <c r="G10032" t="s">
        <v>15</v>
      </c>
      <c r="H10032" t="s">
        <v>524</v>
      </c>
      <c r="I10032" t="s">
        <v>43</v>
      </c>
      <c r="J10032" t="s">
        <v>117</v>
      </c>
      <c r="K10032" s="1">
        <v>45422</v>
      </c>
      <c r="L10032">
        <v>210</v>
      </c>
      <c r="M10032">
        <v>3</v>
      </c>
      <c r="N10032" t="s">
        <v>538</v>
      </c>
      <c r="O10032" t="s">
        <v>537</v>
      </c>
      <c r="P10032" t="s">
        <v>642</v>
      </c>
    </row>
    <row r="10033" spans="1:16" x14ac:dyDescent="0.25">
      <c r="A10033" t="s">
        <v>467</v>
      </c>
      <c r="B10033" t="s">
        <v>77</v>
      </c>
      <c r="C10033" t="s">
        <v>252</v>
      </c>
      <c r="E10033" t="s">
        <v>418</v>
      </c>
      <c r="F10033" t="s">
        <v>254</v>
      </c>
      <c r="G10033" t="s">
        <v>15</v>
      </c>
      <c r="H10033" t="s">
        <v>524</v>
      </c>
      <c r="I10033" t="s">
        <v>43</v>
      </c>
      <c r="J10033" t="s">
        <v>117</v>
      </c>
      <c r="K10033" s="1">
        <v>45425</v>
      </c>
      <c r="L10033">
        <v>150</v>
      </c>
      <c r="M10033">
        <v>4</v>
      </c>
      <c r="N10033" t="s">
        <v>538</v>
      </c>
      <c r="O10033" t="s">
        <v>537</v>
      </c>
      <c r="P10033" t="s">
        <v>642</v>
      </c>
    </row>
    <row r="10034" spans="1:16" x14ac:dyDescent="0.25">
      <c r="A10034" t="s">
        <v>467</v>
      </c>
      <c r="B10034" t="s">
        <v>77</v>
      </c>
      <c r="C10034" t="s">
        <v>252</v>
      </c>
      <c r="E10034" t="s">
        <v>418</v>
      </c>
      <c r="F10034" t="s">
        <v>254</v>
      </c>
      <c r="G10034" t="s">
        <v>15</v>
      </c>
      <c r="H10034" t="s">
        <v>524</v>
      </c>
      <c r="I10034" t="s">
        <v>43</v>
      </c>
      <c r="J10034" t="s">
        <v>117</v>
      </c>
      <c r="K10034" s="1">
        <v>45426</v>
      </c>
      <c r="L10034">
        <v>180</v>
      </c>
      <c r="M10034">
        <v>4</v>
      </c>
      <c r="N10034" t="s">
        <v>538</v>
      </c>
      <c r="O10034" t="s">
        <v>537</v>
      </c>
      <c r="P10034" t="s">
        <v>642</v>
      </c>
    </row>
    <row r="10035" spans="1:16" x14ac:dyDescent="0.25">
      <c r="A10035" t="s">
        <v>467</v>
      </c>
      <c r="B10035" t="s">
        <v>77</v>
      </c>
      <c r="C10035" t="s">
        <v>252</v>
      </c>
      <c r="E10035" t="s">
        <v>418</v>
      </c>
      <c r="F10035" t="s">
        <v>254</v>
      </c>
      <c r="G10035" t="s">
        <v>15</v>
      </c>
      <c r="H10035" t="s">
        <v>524</v>
      </c>
      <c r="I10035" t="s">
        <v>43</v>
      </c>
      <c r="J10035" t="s">
        <v>117</v>
      </c>
      <c r="K10035" s="1">
        <v>45427</v>
      </c>
      <c r="L10035">
        <v>120</v>
      </c>
      <c r="M10035">
        <v>4</v>
      </c>
      <c r="N10035" t="s">
        <v>538</v>
      </c>
      <c r="O10035" t="s">
        <v>537</v>
      </c>
      <c r="P10035" t="s">
        <v>642</v>
      </c>
    </row>
    <row r="10036" spans="1:16" x14ac:dyDescent="0.25">
      <c r="A10036" t="s">
        <v>467</v>
      </c>
      <c r="B10036" t="s">
        <v>77</v>
      </c>
      <c r="C10036" t="s">
        <v>252</v>
      </c>
      <c r="E10036" t="s">
        <v>418</v>
      </c>
      <c r="F10036" t="s">
        <v>254</v>
      </c>
      <c r="G10036" t="s">
        <v>15</v>
      </c>
      <c r="H10036" t="s">
        <v>524</v>
      </c>
      <c r="I10036" t="s">
        <v>43</v>
      </c>
      <c r="J10036" t="s">
        <v>117</v>
      </c>
      <c r="K10036" s="1">
        <v>45428</v>
      </c>
      <c r="L10036">
        <v>240</v>
      </c>
      <c r="M10036">
        <v>4</v>
      </c>
      <c r="N10036" t="s">
        <v>538</v>
      </c>
      <c r="O10036" t="s">
        <v>537</v>
      </c>
      <c r="P10036" t="s">
        <v>642</v>
      </c>
    </row>
    <row r="10037" spans="1:16" x14ac:dyDescent="0.25">
      <c r="A10037" t="s">
        <v>467</v>
      </c>
      <c r="B10037" t="s">
        <v>77</v>
      </c>
      <c r="C10037" t="s">
        <v>252</v>
      </c>
      <c r="E10037" t="s">
        <v>418</v>
      </c>
      <c r="F10037" t="s">
        <v>254</v>
      </c>
      <c r="G10037" t="s">
        <v>15</v>
      </c>
      <c r="H10037" t="s">
        <v>61</v>
      </c>
      <c r="I10037" t="s">
        <v>61</v>
      </c>
      <c r="J10037" t="s">
        <v>119</v>
      </c>
      <c r="K10037" s="1">
        <v>45404</v>
      </c>
      <c r="L10037">
        <v>480</v>
      </c>
      <c r="M10037">
        <v>1</v>
      </c>
      <c r="N10037" t="s">
        <v>538</v>
      </c>
      <c r="O10037" t="s">
        <v>537</v>
      </c>
      <c r="P10037" t="s">
        <v>642</v>
      </c>
    </row>
    <row r="10038" spans="1:16" x14ac:dyDescent="0.25">
      <c r="A10038" t="s">
        <v>467</v>
      </c>
      <c r="B10038" t="s">
        <v>77</v>
      </c>
      <c r="C10038" t="s">
        <v>252</v>
      </c>
      <c r="E10038" t="s">
        <v>418</v>
      </c>
      <c r="F10038" t="s">
        <v>254</v>
      </c>
      <c r="G10038" t="s">
        <v>15</v>
      </c>
      <c r="H10038" t="s">
        <v>61</v>
      </c>
      <c r="I10038" t="s">
        <v>61</v>
      </c>
      <c r="J10038" t="s">
        <v>119</v>
      </c>
      <c r="K10038" s="1">
        <v>45405</v>
      </c>
      <c r="L10038">
        <v>480</v>
      </c>
      <c r="M10038">
        <v>1</v>
      </c>
      <c r="N10038" t="s">
        <v>538</v>
      </c>
      <c r="O10038" t="s">
        <v>537</v>
      </c>
      <c r="P10038" t="s">
        <v>642</v>
      </c>
    </row>
    <row r="10039" spans="1:16" x14ac:dyDescent="0.25">
      <c r="A10039" t="s">
        <v>467</v>
      </c>
      <c r="B10039" t="s">
        <v>77</v>
      </c>
      <c r="C10039" t="s">
        <v>252</v>
      </c>
      <c r="E10039" t="s">
        <v>418</v>
      </c>
      <c r="F10039" t="s">
        <v>254</v>
      </c>
      <c r="G10039" t="s">
        <v>15</v>
      </c>
      <c r="H10039" t="s">
        <v>61</v>
      </c>
      <c r="I10039" t="s">
        <v>61</v>
      </c>
      <c r="J10039" t="s">
        <v>119</v>
      </c>
      <c r="K10039" s="1">
        <v>45406</v>
      </c>
      <c r="L10039">
        <v>480</v>
      </c>
      <c r="M10039">
        <v>1</v>
      </c>
      <c r="N10039" t="s">
        <v>538</v>
      </c>
      <c r="O10039" t="s">
        <v>537</v>
      </c>
      <c r="P10039" t="s">
        <v>642</v>
      </c>
    </row>
    <row r="10040" spans="1:16" x14ac:dyDescent="0.25">
      <c r="A10040" t="s">
        <v>467</v>
      </c>
      <c r="B10040" t="s">
        <v>77</v>
      </c>
      <c r="C10040" t="s">
        <v>252</v>
      </c>
      <c r="E10040" t="s">
        <v>418</v>
      </c>
      <c r="F10040" t="s">
        <v>254</v>
      </c>
      <c r="G10040" t="s">
        <v>15</v>
      </c>
      <c r="H10040" t="s">
        <v>61</v>
      </c>
      <c r="I10040" t="s">
        <v>61</v>
      </c>
      <c r="J10040" t="s">
        <v>119</v>
      </c>
      <c r="K10040" s="1">
        <v>45407</v>
      </c>
      <c r="L10040">
        <v>480</v>
      </c>
      <c r="M10040">
        <v>1</v>
      </c>
      <c r="N10040" t="s">
        <v>538</v>
      </c>
      <c r="O10040" t="s">
        <v>537</v>
      </c>
      <c r="P10040" t="s">
        <v>642</v>
      </c>
    </row>
    <row r="10041" spans="1:16" x14ac:dyDescent="0.25">
      <c r="A10041" t="s">
        <v>467</v>
      </c>
      <c r="B10041" t="s">
        <v>77</v>
      </c>
      <c r="C10041" t="s">
        <v>252</v>
      </c>
      <c r="E10041" t="s">
        <v>418</v>
      </c>
      <c r="F10041" t="s">
        <v>254</v>
      </c>
      <c r="G10041" t="s">
        <v>15</v>
      </c>
      <c r="H10041" t="s">
        <v>61</v>
      </c>
      <c r="I10041" t="s">
        <v>61</v>
      </c>
      <c r="J10041" t="s">
        <v>119</v>
      </c>
      <c r="K10041" s="1">
        <v>45408</v>
      </c>
      <c r="L10041">
        <v>480</v>
      </c>
      <c r="M10041">
        <v>1</v>
      </c>
      <c r="N10041" t="s">
        <v>538</v>
      </c>
      <c r="O10041" t="s">
        <v>537</v>
      </c>
      <c r="P10041" t="s">
        <v>642</v>
      </c>
    </row>
    <row r="10042" spans="1:16" x14ac:dyDescent="0.25">
      <c r="A10042" t="s">
        <v>467</v>
      </c>
      <c r="B10042" t="s">
        <v>77</v>
      </c>
      <c r="C10042" t="s">
        <v>252</v>
      </c>
      <c r="E10042" t="s">
        <v>418</v>
      </c>
      <c r="F10042" t="s">
        <v>254</v>
      </c>
      <c r="G10042" t="s">
        <v>15</v>
      </c>
      <c r="H10042" t="s">
        <v>61</v>
      </c>
      <c r="I10042" t="s">
        <v>61</v>
      </c>
      <c r="J10042" t="s">
        <v>119</v>
      </c>
      <c r="K10042" s="1">
        <v>45429</v>
      </c>
      <c r="L10042">
        <v>480</v>
      </c>
      <c r="M10042">
        <v>4</v>
      </c>
      <c r="N10042" t="s">
        <v>538</v>
      </c>
      <c r="O10042" t="s">
        <v>537</v>
      </c>
      <c r="P10042" t="s">
        <v>642</v>
      </c>
    </row>
    <row r="10043" spans="1:16" x14ac:dyDescent="0.25">
      <c r="A10043" t="s">
        <v>478</v>
      </c>
      <c r="B10043" t="s">
        <v>174</v>
      </c>
      <c r="C10043" t="s">
        <v>64</v>
      </c>
      <c r="D10043" t="s">
        <v>424</v>
      </c>
      <c r="E10043" t="s">
        <v>424</v>
      </c>
      <c r="F10043" t="s">
        <v>424</v>
      </c>
      <c r="G10043" t="s">
        <v>175</v>
      </c>
      <c r="H10043" t="s">
        <v>176</v>
      </c>
      <c r="I10043" t="s">
        <v>59</v>
      </c>
      <c r="J10043" t="s">
        <v>117</v>
      </c>
      <c r="K10043" s="1">
        <v>45407</v>
      </c>
      <c r="L10043">
        <v>30</v>
      </c>
      <c r="M10043">
        <v>1</v>
      </c>
      <c r="N10043" t="s">
        <v>538</v>
      </c>
      <c r="O10043" t="s">
        <v>537</v>
      </c>
      <c r="P10043" t="s">
        <v>635</v>
      </c>
    </row>
    <row r="10044" spans="1:16" x14ac:dyDescent="0.25">
      <c r="A10044" t="s">
        <v>478</v>
      </c>
      <c r="B10044" t="s">
        <v>174</v>
      </c>
      <c r="C10044" t="s">
        <v>64</v>
      </c>
      <c r="D10044" t="s">
        <v>424</v>
      </c>
      <c r="E10044" t="s">
        <v>424</v>
      </c>
      <c r="F10044" t="s">
        <v>424</v>
      </c>
      <c r="G10044" t="s">
        <v>175</v>
      </c>
      <c r="H10044" t="s">
        <v>176</v>
      </c>
      <c r="I10044" t="s">
        <v>59</v>
      </c>
      <c r="J10044" t="s">
        <v>117</v>
      </c>
      <c r="K10044" s="1">
        <v>45411</v>
      </c>
      <c r="L10044">
        <v>60</v>
      </c>
      <c r="M10044">
        <v>2</v>
      </c>
      <c r="N10044" t="s">
        <v>538</v>
      </c>
      <c r="O10044" t="s">
        <v>537</v>
      </c>
      <c r="P10044" t="s">
        <v>635</v>
      </c>
    </row>
    <row r="10045" spans="1:16" x14ac:dyDescent="0.25">
      <c r="A10045" t="s">
        <v>478</v>
      </c>
      <c r="B10045" t="s">
        <v>174</v>
      </c>
      <c r="C10045" t="s">
        <v>64</v>
      </c>
      <c r="D10045" t="s">
        <v>424</v>
      </c>
      <c r="E10045" t="s">
        <v>424</v>
      </c>
      <c r="F10045" t="s">
        <v>424</v>
      </c>
      <c r="G10045" t="s">
        <v>175</v>
      </c>
      <c r="H10045" t="s">
        <v>176</v>
      </c>
      <c r="I10045" t="s">
        <v>59</v>
      </c>
      <c r="J10045" t="s">
        <v>117</v>
      </c>
      <c r="K10045" s="1">
        <v>45412</v>
      </c>
      <c r="L10045">
        <v>30</v>
      </c>
      <c r="M10045">
        <v>2</v>
      </c>
      <c r="N10045" t="s">
        <v>538</v>
      </c>
      <c r="O10045" t="s">
        <v>537</v>
      </c>
      <c r="P10045" t="s">
        <v>635</v>
      </c>
    </row>
    <row r="10046" spans="1:16" x14ac:dyDescent="0.25">
      <c r="A10046" t="s">
        <v>478</v>
      </c>
      <c r="B10046" t="s">
        <v>174</v>
      </c>
      <c r="C10046" t="s">
        <v>64</v>
      </c>
      <c r="D10046" t="s">
        <v>424</v>
      </c>
      <c r="E10046" t="s">
        <v>424</v>
      </c>
      <c r="F10046" t="s">
        <v>424</v>
      </c>
      <c r="G10046" t="s">
        <v>175</v>
      </c>
      <c r="H10046" t="s">
        <v>176</v>
      </c>
      <c r="I10046" t="s">
        <v>59</v>
      </c>
      <c r="J10046" t="s">
        <v>117</v>
      </c>
      <c r="K10046" s="1">
        <v>45429</v>
      </c>
      <c r="L10046">
        <v>60</v>
      </c>
      <c r="M10046">
        <v>4</v>
      </c>
      <c r="N10046" t="s">
        <v>538</v>
      </c>
      <c r="O10046" t="s">
        <v>537</v>
      </c>
      <c r="P10046" t="s">
        <v>635</v>
      </c>
    </row>
    <row r="10047" spans="1:16" x14ac:dyDescent="0.25">
      <c r="A10047" t="s">
        <v>478</v>
      </c>
      <c r="B10047" t="s">
        <v>174</v>
      </c>
      <c r="C10047" t="s">
        <v>64</v>
      </c>
      <c r="D10047" t="s">
        <v>424</v>
      </c>
      <c r="E10047" t="s">
        <v>424</v>
      </c>
      <c r="F10047" t="s">
        <v>424</v>
      </c>
      <c r="G10047" t="s">
        <v>175</v>
      </c>
      <c r="H10047" t="s">
        <v>176</v>
      </c>
      <c r="I10047" t="s">
        <v>177</v>
      </c>
      <c r="J10047" t="s">
        <v>117</v>
      </c>
      <c r="K10047" s="1">
        <v>45411</v>
      </c>
      <c r="L10047">
        <v>60</v>
      </c>
      <c r="M10047">
        <v>2</v>
      </c>
      <c r="N10047" t="s">
        <v>538</v>
      </c>
      <c r="O10047" t="s">
        <v>537</v>
      </c>
      <c r="P10047" t="s">
        <v>635</v>
      </c>
    </row>
    <row r="10048" spans="1:16" x14ac:dyDescent="0.25">
      <c r="A10048" t="s">
        <v>478</v>
      </c>
      <c r="B10048" t="s">
        <v>174</v>
      </c>
      <c r="C10048" t="s">
        <v>64</v>
      </c>
      <c r="D10048" t="s">
        <v>424</v>
      </c>
      <c r="E10048" t="s">
        <v>424</v>
      </c>
      <c r="F10048" t="s">
        <v>424</v>
      </c>
      <c r="G10048" t="s">
        <v>175</v>
      </c>
      <c r="H10048" t="s">
        <v>176</v>
      </c>
      <c r="I10048" t="s">
        <v>177</v>
      </c>
      <c r="J10048" t="s">
        <v>117</v>
      </c>
      <c r="K10048" s="1">
        <v>45412</v>
      </c>
      <c r="L10048">
        <v>30</v>
      </c>
      <c r="M10048">
        <v>2</v>
      </c>
      <c r="N10048" t="s">
        <v>538</v>
      </c>
      <c r="O10048" t="s">
        <v>537</v>
      </c>
      <c r="P10048" t="s">
        <v>635</v>
      </c>
    </row>
    <row r="10049" spans="1:16" x14ac:dyDescent="0.25">
      <c r="A10049" t="s">
        <v>478</v>
      </c>
      <c r="B10049" t="s">
        <v>174</v>
      </c>
      <c r="C10049" t="s">
        <v>64</v>
      </c>
      <c r="D10049" t="s">
        <v>424</v>
      </c>
      <c r="E10049" t="s">
        <v>424</v>
      </c>
      <c r="F10049" t="s">
        <v>424</v>
      </c>
      <c r="G10049" t="s">
        <v>175</v>
      </c>
      <c r="H10049" t="s">
        <v>176</v>
      </c>
      <c r="I10049" t="s">
        <v>177</v>
      </c>
      <c r="J10049" t="s">
        <v>117</v>
      </c>
      <c r="K10049" s="1">
        <v>45421</v>
      </c>
      <c r="L10049">
        <v>60</v>
      </c>
      <c r="M10049">
        <v>3</v>
      </c>
      <c r="N10049" t="s">
        <v>538</v>
      </c>
      <c r="O10049" t="s">
        <v>537</v>
      </c>
      <c r="P10049" t="s">
        <v>635</v>
      </c>
    </row>
    <row r="10050" spans="1:16" x14ac:dyDescent="0.25">
      <c r="A10050" t="s">
        <v>478</v>
      </c>
      <c r="B10050" t="s">
        <v>174</v>
      </c>
      <c r="C10050" t="s">
        <v>64</v>
      </c>
      <c r="D10050" t="s">
        <v>424</v>
      </c>
      <c r="E10050" t="s">
        <v>424</v>
      </c>
      <c r="F10050" t="s">
        <v>424</v>
      </c>
      <c r="G10050" t="s">
        <v>175</v>
      </c>
      <c r="H10050" t="s">
        <v>176</v>
      </c>
      <c r="I10050" t="s">
        <v>177</v>
      </c>
      <c r="J10050" t="s">
        <v>117</v>
      </c>
      <c r="K10050" s="1">
        <v>45422</v>
      </c>
      <c r="L10050">
        <v>60</v>
      </c>
      <c r="M10050">
        <v>3</v>
      </c>
      <c r="N10050" t="s">
        <v>538</v>
      </c>
      <c r="O10050" t="s">
        <v>537</v>
      </c>
      <c r="P10050" t="s">
        <v>635</v>
      </c>
    </row>
    <row r="10051" spans="1:16" x14ac:dyDescent="0.25">
      <c r="A10051" t="s">
        <v>478</v>
      </c>
      <c r="B10051" t="s">
        <v>174</v>
      </c>
      <c r="C10051" t="s">
        <v>64</v>
      </c>
      <c r="D10051" t="s">
        <v>424</v>
      </c>
      <c r="E10051" t="s">
        <v>424</v>
      </c>
      <c r="F10051" t="s">
        <v>424</v>
      </c>
      <c r="G10051" t="s">
        <v>175</v>
      </c>
      <c r="H10051" t="s">
        <v>176</v>
      </c>
      <c r="I10051" t="s">
        <v>177</v>
      </c>
      <c r="J10051" t="s">
        <v>117</v>
      </c>
      <c r="K10051" s="1">
        <v>45426</v>
      </c>
      <c r="L10051">
        <v>60</v>
      </c>
      <c r="M10051">
        <v>4</v>
      </c>
      <c r="N10051" t="s">
        <v>538</v>
      </c>
      <c r="O10051" t="s">
        <v>537</v>
      </c>
      <c r="P10051" t="s">
        <v>635</v>
      </c>
    </row>
    <row r="10052" spans="1:16" x14ac:dyDescent="0.25">
      <c r="A10052" t="s">
        <v>478</v>
      </c>
      <c r="B10052" t="s">
        <v>174</v>
      </c>
      <c r="C10052" t="s">
        <v>64</v>
      </c>
      <c r="D10052" t="s">
        <v>424</v>
      </c>
      <c r="E10052" t="s">
        <v>424</v>
      </c>
      <c r="F10052" t="s">
        <v>424</v>
      </c>
      <c r="G10052" t="s">
        <v>175</v>
      </c>
      <c r="H10052" t="s">
        <v>176</v>
      </c>
      <c r="I10052" t="s">
        <v>178</v>
      </c>
      <c r="J10052" t="s">
        <v>117</v>
      </c>
      <c r="K10052" s="1">
        <v>45411</v>
      </c>
      <c r="L10052">
        <v>120</v>
      </c>
      <c r="M10052">
        <v>2</v>
      </c>
      <c r="N10052" t="s">
        <v>538</v>
      </c>
      <c r="O10052" t="s">
        <v>537</v>
      </c>
      <c r="P10052" t="s">
        <v>635</v>
      </c>
    </row>
    <row r="10053" spans="1:16" x14ac:dyDescent="0.25">
      <c r="A10053" t="s">
        <v>478</v>
      </c>
      <c r="B10053" t="s">
        <v>174</v>
      </c>
      <c r="C10053" t="s">
        <v>64</v>
      </c>
      <c r="D10053" t="s">
        <v>424</v>
      </c>
      <c r="E10053" t="s">
        <v>424</v>
      </c>
      <c r="F10053" t="s">
        <v>424</v>
      </c>
      <c r="G10053" t="s">
        <v>175</v>
      </c>
      <c r="H10053" t="s">
        <v>176</v>
      </c>
      <c r="I10053" t="s">
        <v>178</v>
      </c>
      <c r="J10053" t="s">
        <v>117</v>
      </c>
      <c r="K10053" s="1">
        <v>45415</v>
      </c>
      <c r="L10053">
        <v>60</v>
      </c>
      <c r="M10053">
        <v>2</v>
      </c>
      <c r="N10053" t="s">
        <v>538</v>
      </c>
      <c r="O10053" t="s">
        <v>537</v>
      </c>
      <c r="P10053" t="s">
        <v>635</v>
      </c>
    </row>
    <row r="10054" spans="1:16" x14ac:dyDescent="0.25">
      <c r="A10054" t="s">
        <v>478</v>
      </c>
      <c r="B10054" t="s">
        <v>174</v>
      </c>
      <c r="C10054" t="s">
        <v>64</v>
      </c>
      <c r="D10054" t="s">
        <v>424</v>
      </c>
      <c r="E10054" t="s">
        <v>424</v>
      </c>
      <c r="F10054" t="s">
        <v>424</v>
      </c>
      <c r="G10054" t="s">
        <v>175</v>
      </c>
      <c r="H10054" t="s">
        <v>176</v>
      </c>
      <c r="I10054" t="s">
        <v>178</v>
      </c>
      <c r="J10054" t="s">
        <v>117</v>
      </c>
      <c r="K10054" s="1">
        <v>45418</v>
      </c>
      <c r="L10054">
        <v>120</v>
      </c>
      <c r="M10054">
        <v>3</v>
      </c>
      <c r="N10054" t="s">
        <v>538</v>
      </c>
      <c r="O10054" t="s">
        <v>537</v>
      </c>
      <c r="P10054" t="s">
        <v>635</v>
      </c>
    </row>
    <row r="10055" spans="1:16" x14ac:dyDescent="0.25">
      <c r="A10055" t="s">
        <v>478</v>
      </c>
      <c r="B10055" t="s">
        <v>174</v>
      </c>
      <c r="C10055" t="s">
        <v>64</v>
      </c>
      <c r="D10055" t="s">
        <v>424</v>
      </c>
      <c r="E10055" t="s">
        <v>424</v>
      </c>
      <c r="F10055" t="s">
        <v>424</v>
      </c>
      <c r="G10055" t="s">
        <v>175</v>
      </c>
      <c r="H10055" t="s">
        <v>176</v>
      </c>
      <c r="I10055" t="s">
        <v>178</v>
      </c>
      <c r="J10055" t="s">
        <v>117</v>
      </c>
      <c r="K10055" s="1">
        <v>45419</v>
      </c>
      <c r="L10055">
        <v>180</v>
      </c>
      <c r="M10055">
        <v>3</v>
      </c>
      <c r="N10055" t="s">
        <v>538</v>
      </c>
      <c r="O10055" t="s">
        <v>537</v>
      </c>
      <c r="P10055" t="s">
        <v>635</v>
      </c>
    </row>
    <row r="10056" spans="1:16" x14ac:dyDescent="0.25">
      <c r="A10056" t="s">
        <v>478</v>
      </c>
      <c r="B10056" t="s">
        <v>174</v>
      </c>
      <c r="C10056" t="s">
        <v>64</v>
      </c>
      <c r="D10056" t="s">
        <v>424</v>
      </c>
      <c r="E10056" t="s">
        <v>424</v>
      </c>
      <c r="F10056" t="s">
        <v>424</v>
      </c>
      <c r="G10056" t="s">
        <v>175</v>
      </c>
      <c r="H10056" t="s">
        <v>176</v>
      </c>
      <c r="I10056" t="s">
        <v>178</v>
      </c>
      <c r="J10056" t="s">
        <v>117</v>
      </c>
      <c r="K10056" s="1">
        <v>45420</v>
      </c>
      <c r="L10056">
        <v>120</v>
      </c>
      <c r="M10056">
        <v>3</v>
      </c>
      <c r="N10056" t="s">
        <v>538</v>
      </c>
      <c r="O10056" t="s">
        <v>537</v>
      </c>
      <c r="P10056" t="s">
        <v>635</v>
      </c>
    </row>
    <row r="10057" spans="1:16" x14ac:dyDescent="0.25">
      <c r="A10057" t="s">
        <v>478</v>
      </c>
      <c r="B10057" t="s">
        <v>174</v>
      </c>
      <c r="C10057" t="s">
        <v>64</v>
      </c>
      <c r="D10057" t="s">
        <v>424</v>
      </c>
      <c r="E10057" t="s">
        <v>424</v>
      </c>
      <c r="F10057" t="s">
        <v>424</v>
      </c>
      <c r="G10057" t="s">
        <v>175</v>
      </c>
      <c r="H10057" t="s">
        <v>176</v>
      </c>
      <c r="I10057" t="s">
        <v>178</v>
      </c>
      <c r="J10057" t="s">
        <v>117</v>
      </c>
      <c r="K10057" s="1">
        <v>45421</v>
      </c>
      <c r="L10057">
        <v>120</v>
      </c>
      <c r="M10057">
        <v>3</v>
      </c>
      <c r="N10057" t="s">
        <v>538</v>
      </c>
      <c r="O10057" t="s">
        <v>537</v>
      </c>
      <c r="P10057" t="s">
        <v>635</v>
      </c>
    </row>
    <row r="10058" spans="1:16" x14ac:dyDescent="0.25">
      <c r="A10058" t="s">
        <v>478</v>
      </c>
      <c r="B10058" t="s">
        <v>174</v>
      </c>
      <c r="C10058" t="s">
        <v>64</v>
      </c>
      <c r="D10058" t="s">
        <v>424</v>
      </c>
      <c r="E10058" t="s">
        <v>424</v>
      </c>
      <c r="F10058" t="s">
        <v>424</v>
      </c>
      <c r="G10058" t="s">
        <v>175</v>
      </c>
      <c r="H10058" t="s">
        <v>176</v>
      </c>
      <c r="I10058" t="s">
        <v>178</v>
      </c>
      <c r="J10058" t="s">
        <v>117</v>
      </c>
      <c r="K10058" s="1">
        <v>45426</v>
      </c>
      <c r="L10058">
        <v>120</v>
      </c>
      <c r="M10058">
        <v>4</v>
      </c>
      <c r="N10058" t="s">
        <v>538</v>
      </c>
      <c r="O10058" t="s">
        <v>537</v>
      </c>
      <c r="P10058" t="s">
        <v>635</v>
      </c>
    </row>
    <row r="10059" spans="1:16" x14ac:dyDescent="0.25">
      <c r="A10059" t="s">
        <v>478</v>
      </c>
      <c r="B10059" t="s">
        <v>174</v>
      </c>
      <c r="C10059" t="s">
        <v>64</v>
      </c>
      <c r="D10059" t="s">
        <v>424</v>
      </c>
      <c r="E10059" t="s">
        <v>424</v>
      </c>
      <c r="F10059" t="s">
        <v>424</v>
      </c>
      <c r="G10059" t="s">
        <v>175</v>
      </c>
      <c r="H10059" t="s">
        <v>176</v>
      </c>
      <c r="I10059" t="s">
        <v>178</v>
      </c>
      <c r="J10059" t="s">
        <v>117</v>
      </c>
      <c r="K10059" s="1">
        <v>45427</v>
      </c>
      <c r="L10059">
        <v>180</v>
      </c>
      <c r="M10059">
        <v>4</v>
      </c>
      <c r="N10059" t="s">
        <v>538</v>
      </c>
      <c r="O10059" t="s">
        <v>537</v>
      </c>
      <c r="P10059" t="s">
        <v>635</v>
      </c>
    </row>
    <row r="10060" spans="1:16" x14ac:dyDescent="0.25">
      <c r="A10060" t="s">
        <v>478</v>
      </c>
      <c r="B10060" t="s">
        <v>174</v>
      </c>
      <c r="C10060" t="s">
        <v>64</v>
      </c>
      <c r="D10060" t="s">
        <v>424</v>
      </c>
      <c r="E10060" t="s">
        <v>424</v>
      </c>
      <c r="F10060" t="s">
        <v>424</v>
      </c>
      <c r="G10060" t="s">
        <v>175</v>
      </c>
      <c r="H10060" t="s">
        <v>176</v>
      </c>
      <c r="I10060" t="s">
        <v>178</v>
      </c>
      <c r="J10060" t="s">
        <v>117</v>
      </c>
      <c r="K10060" s="1">
        <v>45428</v>
      </c>
      <c r="L10060">
        <v>180</v>
      </c>
      <c r="M10060">
        <v>4</v>
      </c>
      <c r="N10060" t="s">
        <v>538</v>
      </c>
      <c r="O10060" t="s">
        <v>537</v>
      </c>
      <c r="P10060" t="s">
        <v>635</v>
      </c>
    </row>
    <row r="10061" spans="1:16" x14ac:dyDescent="0.25">
      <c r="A10061" t="s">
        <v>478</v>
      </c>
      <c r="B10061" t="s">
        <v>174</v>
      </c>
      <c r="C10061" t="s">
        <v>64</v>
      </c>
      <c r="D10061" t="s">
        <v>424</v>
      </c>
      <c r="E10061" t="s">
        <v>424</v>
      </c>
      <c r="F10061" t="s">
        <v>424</v>
      </c>
      <c r="G10061" t="s">
        <v>175</v>
      </c>
      <c r="H10061" t="s">
        <v>176</v>
      </c>
      <c r="I10061" t="s">
        <v>178</v>
      </c>
      <c r="J10061" t="s">
        <v>117</v>
      </c>
      <c r="K10061" s="1">
        <v>45429</v>
      </c>
      <c r="L10061">
        <v>60</v>
      </c>
      <c r="M10061">
        <v>4</v>
      </c>
      <c r="N10061" t="s">
        <v>538</v>
      </c>
      <c r="O10061" t="s">
        <v>537</v>
      </c>
      <c r="P10061" t="s">
        <v>635</v>
      </c>
    </row>
    <row r="10062" spans="1:16" x14ac:dyDescent="0.25">
      <c r="A10062" t="s">
        <v>478</v>
      </c>
      <c r="B10062" t="s">
        <v>174</v>
      </c>
      <c r="C10062" t="s">
        <v>64</v>
      </c>
      <c r="D10062" t="s">
        <v>424</v>
      </c>
      <c r="E10062" t="s">
        <v>424</v>
      </c>
      <c r="F10062" t="s">
        <v>424</v>
      </c>
      <c r="G10062" t="s">
        <v>175</v>
      </c>
      <c r="H10062" t="s">
        <v>176</v>
      </c>
      <c r="I10062" t="s">
        <v>180</v>
      </c>
      <c r="J10062" t="s">
        <v>117</v>
      </c>
      <c r="K10062" s="1">
        <v>45408</v>
      </c>
      <c r="L10062">
        <v>60</v>
      </c>
      <c r="M10062">
        <v>1</v>
      </c>
      <c r="N10062" t="s">
        <v>538</v>
      </c>
      <c r="O10062" t="s">
        <v>537</v>
      </c>
      <c r="P10062" t="s">
        <v>635</v>
      </c>
    </row>
    <row r="10063" spans="1:16" x14ac:dyDescent="0.25">
      <c r="A10063" t="s">
        <v>478</v>
      </c>
      <c r="B10063" t="s">
        <v>174</v>
      </c>
      <c r="C10063" t="s">
        <v>64</v>
      </c>
      <c r="D10063" t="s">
        <v>424</v>
      </c>
      <c r="E10063" t="s">
        <v>424</v>
      </c>
      <c r="F10063" t="s">
        <v>424</v>
      </c>
      <c r="G10063" t="s">
        <v>175</v>
      </c>
      <c r="H10063" t="s">
        <v>176</v>
      </c>
      <c r="I10063" t="s">
        <v>180</v>
      </c>
      <c r="J10063" t="s">
        <v>117</v>
      </c>
      <c r="K10063" s="1">
        <v>45421</v>
      </c>
      <c r="L10063">
        <v>120</v>
      </c>
      <c r="M10063">
        <v>3</v>
      </c>
      <c r="N10063" t="s">
        <v>538</v>
      </c>
      <c r="O10063" t="s">
        <v>537</v>
      </c>
      <c r="P10063" t="s">
        <v>635</v>
      </c>
    </row>
    <row r="10064" spans="1:16" x14ac:dyDescent="0.25">
      <c r="A10064" t="s">
        <v>478</v>
      </c>
      <c r="B10064" t="s">
        <v>174</v>
      </c>
      <c r="C10064" t="s">
        <v>64</v>
      </c>
      <c r="D10064" t="s">
        <v>424</v>
      </c>
      <c r="E10064" t="s">
        <v>424</v>
      </c>
      <c r="F10064" t="s">
        <v>424</v>
      </c>
      <c r="G10064" t="s">
        <v>175</v>
      </c>
      <c r="H10064" t="s">
        <v>176</v>
      </c>
      <c r="I10064" t="s">
        <v>59</v>
      </c>
      <c r="J10064" t="s">
        <v>117</v>
      </c>
      <c r="K10064" s="1">
        <v>45414</v>
      </c>
      <c r="L10064">
        <v>120</v>
      </c>
      <c r="M10064">
        <v>2</v>
      </c>
      <c r="N10064" t="s">
        <v>538</v>
      </c>
      <c r="O10064" t="s">
        <v>537</v>
      </c>
      <c r="P10064" t="s">
        <v>635</v>
      </c>
    </row>
    <row r="10065" spans="1:16" x14ac:dyDescent="0.25">
      <c r="A10065" t="s">
        <v>478</v>
      </c>
      <c r="B10065" t="s">
        <v>174</v>
      </c>
      <c r="C10065" t="s">
        <v>64</v>
      </c>
      <c r="D10065" t="s">
        <v>424</v>
      </c>
      <c r="E10065" t="s">
        <v>424</v>
      </c>
      <c r="F10065" t="s">
        <v>424</v>
      </c>
      <c r="G10065" t="s">
        <v>175</v>
      </c>
      <c r="H10065" t="s">
        <v>176</v>
      </c>
      <c r="I10065" t="s">
        <v>59</v>
      </c>
      <c r="J10065" t="s">
        <v>117</v>
      </c>
      <c r="K10065" s="1">
        <v>45419</v>
      </c>
      <c r="L10065">
        <v>60</v>
      </c>
      <c r="M10065">
        <v>3</v>
      </c>
      <c r="N10065" t="s">
        <v>538</v>
      </c>
      <c r="O10065" t="s">
        <v>537</v>
      </c>
      <c r="P10065" t="s">
        <v>635</v>
      </c>
    </row>
    <row r="10066" spans="1:16" x14ac:dyDescent="0.25">
      <c r="A10066" t="s">
        <v>478</v>
      </c>
      <c r="B10066" t="s">
        <v>174</v>
      </c>
      <c r="C10066" t="s">
        <v>64</v>
      </c>
      <c r="D10066" t="s">
        <v>424</v>
      </c>
      <c r="E10066" t="s">
        <v>424</v>
      </c>
      <c r="F10066" t="s">
        <v>424</v>
      </c>
      <c r="G10066" t="s">
        <v>175</v>
      </c>
      <c r="H10066" t="s">
        <v>25</v>
      </c>
      <c r="I10066" t="s">
        <v>16</v>
      </c>
      <c r="J10066" t="s">
        <v>117</v>
      </c>
      <c r="K10066" s="1">
        <v>45406</v>
      </c>
      <c r="L10066">
        <v>30</v>
      </c>
      <c r="M10066">
        <v>1</v>
      </c>
      <c r="N10066" t="s">
        <v>538</v>
      </c>
      <c r="O10066" t="s">
        <v>537</v>
      </c>
      <c r="P10066" t="s">
        <v>635</v>
      </c>
    </row>
    <row r="10067" spans="1:16" x14ac:dyDescent="0.25">
      <c r="A10067" t="s">
        <v>478</v>
      </c>
      <c r="B10067" t="s">
        <v>174</v>
      </c>
      <c r="C10067" t="s">
        <v>64</v>
      </c>
      <c r="D10067" t="s">
        <v>424</v>
      </c>
      <c r="E10067" t="s">
        <v>424</v>
      </c>
      <c r="F10067" t="s">
        <v>424</v>
      </c>
      <c r="G10067" t="s">
        <v>175</v>
      </c>
      <c r="H10067" t="s">
        <v>25</v>
      </c>
      <c r="I10067" t="s">
        <v>17</v>
      </c>
      <c r="J10067" t="s">
        <v>117</v>
      </c>
      <c r="K10067" s="1">
        <v>45407</v>
      </c>
      <c r="L10067">
        <v>30</v>
      </c>
      <c r="M10067">
        <v>1</v>
      </c>
      <c r="N10067" t="s">
        <v>538</v>
      </c>
      <c r="O10067" t="s">
        <v>537</v>
      </c>
      <c r="P10067" t="s">
        <v>635</v>
      </c>
    </row>
    <row r="10068" spans="1:16" x14ac:dyDescent="0.25">
      <c r="A10068" t="s">
        <v>478</v>
      </c>
      <c r="B10068" t="s">
        <v>174</v>
      </c>
      <c r="C10068" t="s">
        <v>64</v>
      </c>
      <c r="D10068" t="s">
        <v>424</v>
      </c>
      <c r="E10068" t="s">
        <v>424</v>
      </c>
      <c r="F10068" t="s">
        <v>424</v>
      </c>
      <c r="G10068" t="s">
        <v>175</v>
      </c>
      <c r="H10068" t="s">
        <v>25</v>
      </c>
      <c r="I10068" t="s">
        <v>17</v>
      </c>
      <c r="J10068" t="s">
        <v>117</v>
      </c>
      <c r="K10068" s="1">
        <v>45408</v>
      </c>
      <c r="L10068">
        <v>30</v>
      </c>
      <c r="M10068">
        <v>1</v>
      </c>
      <c r="N10068" t="s">
        <v>538</v>
      </c>
      <c r="O10068" t="s">
        <v>537</v>
      </c>
      <c r="P10068" t="s">
        <v>635</v>
      </c>
    </row>
    <row r="10069" spans="1:16" x14ac:dyDescent="0.25">
      <c r="A10069" t="s">
        <v>478</v>
      </c>
      <c r="B10069" t="s">
        <v>174</v>
      </c>
      <c r="C10069" t="s">
        <v>64</v>
      </c>
      <c r="D10069" t="s">
        <v>424</v>
      </c>
      <c r="E10069" t="s">
        <v>424</v>
      </c>
      <c r="F10069" t="s">
        <v>424</v>
      </c>
      <c r="G10069" t="s">
        <v>175</v>
      </c>
      <c r="H10069" t="s">
        <v>25</v>
      </c>
      <c r="I10069" t="s">
        <v>17</v>
      </c>
      <c r="J10069" t="s">
        <v>117</v>
      </c>
      <c r="K10069" s="1">
        <v>45411</v>
      </c>
      <c r="L10069">
        <v>30</v>
      </c>
      <c r="M10069">
        <v>2</v>
      </c>
      <c r="N10069" t="s">
        <v>538</v>
      </c>
      <c r="O10069" t="s">
        <v>537</v>
      </c>
      <c r="P10069" t="s">
        <v>635</v>
      </c>
    </row>
    <row r="10070" spans="1:16" x14ac:dyDescent="0.25">
      <c r="A10070" t="s">
        <v>478</v>
      </c>
      <c r="B10070" t="s">
        <v>174</v>
      </c>
      <c r="C10070" t="s">
        <v>64</v>
      </c>
      <c r="D10070" t="s">
        <v>424</v>
      </c>
      <c r="E10070" t="s">
        <v>424</v>
      </c>
      <c r="F10070" t="s">
        <v>424</v>
      </c>
      <c r="G10070" t="s">
        <v>175</v>
      </c>
      <c r="H10070" t="s">
        <v>25</v>
      </c>
      <c r="I10070" t="s">
        <v>17</v>
      </c>
      <c r="J10070" t="s">
        <v>117</v>
      </c>
      <c r="K10070" s="1">
        <v>45422</v>
      </c>
      <c r="L10070">
        <v>60</v>
      </c>
      <c r="M10070">
        <v>3</v>
      </c>
      <c r="N10070" t="s">
        <v>538</v>
      </c>
      <c r="O10070" t="s">
        <v>537</v>
      </c>
      <c r="P10070" t="s">
        <v>635</v>
      </c>
    </row>
    <row r="10071" spans="1:16" x14ac:dyDescent="0.25">
      <c r="A10071" t="s">
        <v>478</v>
      </c>
      <c r="B10071" t="s">
        <v>174</v>
      </c>
      <c r="C10071" t="s">
        <v>64</v>
      </c>
      <c r="D10071" t="s">
        <v>424</v>
      </c>
      <c r="E10071" t="s">
        <v>424</v>
      </c>
      <c r="F10071" t="s">
        <v>424</v>
      </c>
      <c r="G10071" t="s">
        <v>175</v>
      </c>
      <c r="H10071" t="s">
        <v>25</v>
      </c>
      <c r="I10071" t="s">
        <v>264</v>
      </c>
      <c r="J10071" t="s">
        <v>117</v>
      </c>
      <c r="K10071" s="1">
        <v>45419</v>
      </c>
      <c r="L10071">
        <v>90</v>
      </c>
      <c r="M10071">
        <v>3</v>
      </c>
      <c r="N10071" t="s">
        <v>538</v>
      </c>
      <c r="O10071" t="s">
        <v>537</v>
      </c>
      <c r="P10071" t="s">
        <v>635</v>
      </c>
    </row>
    <row r="10072" spans="1:16" x14ac:dyDescent="0.25">
      <c r="A10072" t="s">
        <v>478</v>
      </c>
      <c r="B10072" t="s">
        <v>174</v>
      </c>
      <c r="C10072" t="s">
        <v>64</v>
      </c>
      <c r="D10072" t="s">
        <v>424</v>
      </c>
      <c r="E10072" t="s">
        <v>424</v>
      </c>
      <c r="F10072" t="s">
        <v>424</v>
      </c>
      <c r="G10072" t="s">
        <v>175</v>
      </c>
      <c r="H10072" t="s">
        <v>25</v>
      </c>
      <c r="I10072" t="s">
        <v>366</v>
      </c>
      <c r="J10072" t="s">
        <v>117</v>
      </c>
      <c r="K10072" s="1">
        <v>45408</v>
      </c>
      <c r="L10072">
        <v>30</v>
      </c>
      <c r="M10072">
        <v>1</v>
      </c>
      <c r="N10072" t="s">
        <v>538</v>
      </c>
      <c r="O10072" t="s">
        <v>537</v>
      </c>
      <c r="P10072" t="s">
        <v>635</v>
      </c>
    </row>
    <row r="10073" spans="1:16" x14ac:dyDescent="0.25">
      <c r="A10073" t="s">
        <v>478</v>
      </c>
      <c r="B10073" t="s">
        <v>174</v>
      </c>
      <c r="C10073" t="s">
        <v>64</v>
      </c>
      <c r="D10073" t="s">
        <v>424</v>
      </c>
      <c r="E10073" t="s">
        <v>424</v>
      </c>
      <c r="F10073" t="s">
        <v>424</v>
      </c>
      <c r="G10073" t="s">
        <v>175</v>
      </c>
      <c r="H10073" t="s">
        <v>25</v>
      </c>
      <c r="I10073" t="s">
        <v>366</v>
      </c>
      <c r="J10073" t="s">
        <v>117</v>
      </c>
      <c r="K10073" s="1">
        <v>45411</v>
      </c>
      <c r="L10073">
        <v>30</v>
      </c>
      <c r="M10073">
        <v>2</v>
      </c>
      <c r="N10073" t="s">
        <v>538</v>
      </c>
      <c r="O10073" t="s">
        <v>537</v>
      </c>
      <c r="P10073" t="s">
        <v>635</v>
      </c>
    </row>
    <row r="10074" spans="1:16" x14ac:dyDescent="0.25">
      <c r="A10074" t="s">
        <v>478</v>
      </c>
      <c r="B10074" t="s">
        <v>174</v>
      </c>
      <c r="C10074" t="s">
        <v>64</v>
      </c>
      <c r="D10074" t="s">
        <v>424</v>
      </c>
      <c r="E10074" t="s">
        <v>424</v>
      </c>
      <c r="F10074" t="s">
        <v>424</v>
      </c>
      <c r="G10074" t="s">
        <v>175</v>
      </c>
      <c r="H10074" t="s">
        <v>25</v>
      </c>
      <c r="I10074" t="s">
        <v>366</v>
      </c>
      <c r="J10074" t="s">
        <v>117</v>
      </c>
      <c r="K10074" s="1">
        <v>45412</v>
      </c>
      <c r="L10074">
        <v>30</v>
      </c>
      <c r="M10074">
        <v>2</v>
      </c>
      <c r="N10074" t="s">
        <v>538</v>
      </c>
      <c r="O10074" t="s">
        <v>537</v>
      </c>
      <c r="P10074" t="s">
        <v>635</v>
      </c>
    </row>
    <row r="10075" spans="1:16" x14ac:dyDescent="0.25">
      <c r="A10075" t="s">
        <v>478</v>
      </c>
      <c r="B10075" t="s">
        <v>174</v>
      </c>
      <c r="C10075" t="s">
        <v>64</v>
      </c>
      <c r="D10075" t="s">
        <v>424</v>
      </c>
      <c r="E10075" t="s">
        <v>424</v>
      </c>
      <c r="F10075" t="s">
        <v>424</v>
      </c>
      <c r="G10075" t="s">
        <v>175</v>
      </c>
      <c r="H10075" t="s">
        <v>25</v>
      </c>
      <c r="I10075" t="s">
        <v>255</v>
      </c>
      <c r="J10075" t="s">
        <v>118</v>
      </c>
      <c r="K10075" s="1">
        <v>45415</v>
      </c>
      <c r="L10075">
        <v>90</v>
      </c>
      <c r="M10075">
        <v>2</v>
      </c>
      <c r="N10075" t="s">
        <v>538</v>
      </c>
      <c r="O10075" t="s">
        <v>537</v>
      </c>
      <c r="P10075" t="s">
        <v>635</v>
      </c>
    </row>
    <row r="10076" spans="1:16" x14ac:dyDescent="0.25">
      <c r="A10076" t="s">
        <v>478</v>
      </c>
      <c r="B10076" t="s">
        <v>174</v>
      </c>
      <c r="C10076" t="s">
        <v>64</v>
      </c>
      <c r="D10076" t="s">
        <v>424</v>
      </c>
      <c r="E10076" t="s">
        <v>424</v>
      </c>
      <c r="F10076" t="s">
        <v>424</v>
      </c>
      <c r="G10076" t="s">
        <v>175</v>
      </c>
      <c r="H10076" t="s">
        <v>30</v>
      </c>
      <c r="I10076" t="s">
        <v>90</v>
      </c>
      <c r="J10076" t="s">
        <v>119</v>
      </c>
      <c r="K10076" s="1">
        <v>45407</v>
      </c>
      <c r="L10076">
        <v>30</v>
      </c>
      <c r="M10076">
        <v>1</v>
      </c>
      <c r="N10076" t="s">
        <v>538</v>
      </c>
      <c r="O10076" t="s">
        <v>537</v>
      </c>
      <c r="P10076" t="s">
        <v>635</v>
      </c>
    </row>
    <row r="10077" spans="1:16" x14ac:dyDescent="0.25">
      <c r="A10077" t="s">
        <v>478</v>
      </c>
      <c r="B10077" t="s">
        <v>174</v>
      </c>
      <c r="C10077" t="s">
        <v>64</v>
      </c>
      <c r="D10077" t="s">
        <v>424</v>
      </c>
      <c r="E10077" t="s">
        <v>424</v>
      </c>
      <c r="F10077" t="s">
        <v>424</v>
      </c>
      <c r="G10077" t="s">
        <v>175</v>
      </c>
      <c r="H10077" t="s">
        <v>176</v>
      </c>
      <c r="I10077" t="s">
        <v>201</v>
      </c>
      <c r="J10077" t="s">
        <v>117</v>
      </c>
      <c r="K10077" s="1">
        <v>45425</v>
      </c>
      <c r="L10077">
        <v>120</v>
      </c>
      <c r="M10077">
        <v>4</v>
      </c>
      <c r="N10077" t="s">
        <v>538</v>
      </c>
      <c r="O10077" t="s">
        <v>537</v>
      </c>
      <c r="P10077" t="s">
        <v>635</v>
      </c>
    </row>
    <row r="10078" spans="1:16" x14ac:dyDescent="0.25">
      <c r="A10078" t="s">
        <v>478</v>
      </c>
      <c r="B10078" t="s">
        <v>174</v>
      </c>
      <c r="C10078" t="s">
        <v>64</v>
      </c>
      <c r="D10078" t="s">
        <v>424</v>
      </c>
      <c r="E10078" t="s">
        <v>424</v>
      </c>
      <c r="F10078" t="s">
        <v>424</v>
      </c>
      <c r="G10078" t="s">
        <v>175</v>
      </c>
      <c r="H10078" t="s">
        <v>183</v>
      </c>
      <c r="I10078" t="s">
        <v>184</v>
      </c>
      <c r="J10078" t="s">
        <v>117</v>
      </c>
      <c r="K10078" s="1">
        <v>45425</v>
      </c>
      <c r="L10078">
        <v>60</v>
      </c>
      <c r="M10078">
        <v>4</v>
      </c>
      <c r="N10078" t="s">
        <v>538</v>
      </c>
      <c r="O10078" t="s">
        <v>537</v>
      </c>
      <c r="P10078" t="s">
        <v>635</v>
      </c>
    </row>
    <row r="10079" spans="1:16" x14ac:dyDescent="0.25">
      <c r="A10079" t="s">
        <v>478</v>
      </c>
      <c r="B10079" t="s">
        <v>174</v>
      </c>
      <c r="C10079" t="s">
        <v>64</v>
      </c>
      <c r="D10079" t="s">
        <v>424</v>
      </c>
      <c r="E10079" t="s">
        <v>424</v>
      </c>
      <c r="F10079" t="s">
        <v>424</v>
      </c>
      <c r="G10079" t="s">
        <v>175</v>
      </c>
      <c r="H10079" t="s">
        <v>183</v>
      </c>
      <c r="I10079" t="s">
        <v>185</v>
      </c>
      <c r="J10079" t="s">
        <v>118</v>
      </c>
      <c r="K10079" s="1">
        <v>45413</v>
      </c>
      <c r="L10079">
        <v>30</v>
      </c>
      <c r="M10079">
        <v>2</v>
      </c>
      <c r="N10079" t="s">
        <v>538</v>
      </c>
      <c r="O10079" t="s">
        <v>537</v>
      </c>
      <c r="P10079" t="s">
        <v>635</v>
      </c>
    </row>
    <row r="10080" spans="1:16" x14ac:dyDescent="0.25">
      <c r="A10080" t="s">
        <v>478</v>
      </c>
      <c r="B10080" t="s">
        <v>174</v>
      </c>
      <c r="C10080" t="s">
        <v>64</v>
      </c>
      <c r="D10080" t="s">
        <v>424</v>
      </c>
      <c r="E10080" t="s">
        <v>424</v>
      </c>
      <c r="F10080" t="s">
        <v>424</v>
      </c>
      <c r="G10080" t="s">
        <v>175</v>
      </c>
      <c r="H10080" t="s">
        <v>183</v>
      </c>
      <c r="I10080" t="s">
        <v>185</v>
      </c>
      <c r="J10080" t="s">
        <v>118</v>
      </c>
      <c r="K10080" s="1">
        <v>45415</v>
      </c>
      <c r="L10080">
        <v>60</v>
      </c>
      <c r="M10080">
        <v>2</v>
      </c>
      <c r="N10080" t="s">
        <v>538</v>
      </c>
      <c r="O10080" t="s">
        <v>537</v>
      </c>
      <c r="P10080" t="s">
        <v>635</v>
      </c>
    </row>
    <row r="10081" spans="1:16" x14ac:dyDescent="0.25">
      <c r="A10081" t="s">
        <v>478</v>
      </c>
      <c r="B10081" t="s">
        <v>174</v>
      </c>
      <c r="C10081" t="s">
        <v>64</v>
      </c>
      <c r="D10081" t="s">
        <v>424</v>
      </c>
      <c r="E10081" t="s">
        <v>424</v>
      </c>
      <c r="F10081" t="s">
        <v>424</v>
      </c>
      <c r="G10081" t="s">
        <v>175</v>
      </c>
      <c r="H10081" t="s">
        <v>183</v>
      </c>
      <c r="I10081" t="s">
        <v>71</v>
      </c>
      <c r="J10081" t="s">
        <v>191</v>
      </c>
      <c r="K10081" s="1">
        <v>45413</v>
      </c>
      <c r="L10081">
        <v>180</v>
      </c>
      <c r="M10081">
        <v>2</v>
      </c>
      <c r="N10081" t="s">
        <v>538</v>
      </c>
      <c r="O10081" t="s">
        <v>537</v>
      </c>
      <c r="P10081" t="s">
        <v>635</v>
      </c>
    </row>
    <row r="10082" spans="1:16" x14ac:dyDescent="0.25">
      <c r="A10082" t="s">
        <v>478</v>
      </c>
      <c r="B10082" t="s">
        <v>174</v>
      </c>
      <c r="C10082" t="s">
        <v>64</v>
      </c>
      <c r="D10082" t="s">
        <v>424</v>
      </c>
      <c r="E10082" t="s">
        <v>424</v>
      </c>
      <c r="F10082" t="s">
        <v>424</v>
      </c>
      <c r="G10082" t="s">
        <v>175</v>
      </c>
      <c r="H10082" t="s">
        <v>183</v>
      </c>
      <c r="I10082" t="s">
        <v>70</v>
      </c>
      <c r="J10082" t="s">
        <v>191</v>
      </c>
      <c r="K10082" s="1">
        <v>45412</v>
      </c>
      <c r="L10082">
        <v>60</v>
      </c>
      <c r="M10082">
        <v>2</v>
      </c>
      <c r="N10082" t="s">
        <v>538</v>
      </c>
      <c r="O10082" t="s">
        <v>537</v>
      </c>
      <c r="P10082" t="s">
        <v>635</v>
      </c>
    </row>
    <row r="10083" spans="1:16" x14ac:dyDescent="0.25">
      <c r="A10083" t="s">
        <v>478</v>
      </c>
      <c r="B10083" t="s">
        <v>174</v>
      </c>
      <c r="C10083" t="s">
        <v>64</v>
      </c>
      <c r="D10083" t="s">
        <v>424</v>
      </c>
      <c r="E10083" t="s">
        <v>424</v>
      </c>
      <c r="F10083" t="s">
        <v>424</v>
      </c>
      <c r="G10083" t="s">
        <v>175</v>
      </c>
      <c r="H10083" t="s">
        <v>183</v>
      </c>
      <c r="I10083" t="s">
        <v>70</v>
      </c>
      <c r="J10083" t="s">
        <v>191</v>
      </c>
      <c r="K10083" s="1">
        <v>45413</v>
      </c>
      <c r="L10083">
        <v>60</v>
      </c>
      <c r="M10083">
        <v>2</v>
      </c>
      <c r="N10083" t="s">
        <v>538</v>
      </c>
      <c r="O10083" t="s">
        <v>537</v>
      </c>
      <c r="P10083" t="s">
        <v>635</v>
      </c>
    </row>
    <row r="10084" spans="1:16" x14ac:dyDescent="0.25">
      <c r="A10084" t="s">
        <v>478</v>
      </c>
      <c r="B10084" t="s">
        <v>174</v>
      </c>
      <c r="C10084" t="s">
        <v>64</v>
      </c>
      <c r="D10084" t="s">
        <v>424</v>
      </c>
      <c r="E10084" t="s">
        <v>424</v>
      </c>
      <c r="F10084" t="s">
        <v>424</v>
      </c>
      <c r="G10084" t="s">
        <v>175</v>
      </c>
      <c r="H10084" t="s">
        <v>183</v>
      </c>
      <c r="I10084" t="s">
        <v>70</v>
      </c>
      <c r="J10084" t="s">
        <v>191</v>
      </c>
      <c r="K10084" s="1">
        <v>45428</v>
      </c>
      <c r="L10084">
        <v>60</v>
      </c>
      <c r="M10084">
        <v>4</v>
      </c>
      <c r="N10084" t="s">
        <v>538</v>
      </c>
      <c r="O10084" t="s">
        <v>537</v>
      </c>
      <c r="P10084" t="s">
        <v>635</v>
      </c>
    </row>
    <row r="10085" spans="1:16" x14ac:dyDescent="0.25">
      <c r="A10085" t="s">
        <v>478</v>
      </c>
      <c r="B10085" t="s">
        <v>174</v>
      </c>
      <c r="C10085" t="s">
        <v>64</v>
      </c>
      <c r="D10085" t="s">
        <v>424</v>
      </c>
      <c r="E10085" t="s">
        <v>424</v>
      </c>
      <c r="F10085" t="s">
        <v>424</v>
      </c>
      <c r="G10085" t="s">
        <v>175</v>
      </c>
      <c r="H10085" t="s">
        <v>183</v>
      </c>
      <c r="I10085" t="s">
        <v>36</v>
      </c>
      <c r="J10085" t="s">
        <v>117</v>
      </c>
      <c r="K10085" s="1">
        <v>45408</v>
      </c>
      <c r="L10085">
        <v>30</v>
      </c>
      <c r="M10085">
        <v>1</v>
      </c>
      <c r="N10085" t="s">
        <v>538</v>
      </c>
      <c r="O10085" t="s">
        <v>537</v>
      </c>
      <c r="P10085" t="s">
        <v>635</v>
      </c>
    </row>
    <row r="10086" spans="1:16" x14ac:dyDescent="0.25">
      <c r="A10086" t="s">
        <v>478</v>
      </c>
      <c r="B10086" t="s">
        <v>174</v>
      </c>
      <c r="C10086" t="s">
        <v>64</v>
      </c>
      <c r="D10086" t="s">
        <v>424</v>
      </c>
      <c r="E10086" t="s">
        <v>424</v>
      </c>
      <c r="F10086" t="s">
        <v>424</v>
      </c>
      <c r="G10086" t="s">
        <v>175</v>
      </c>
      <c r="H10086" t="s">
        <v>183</v>
      </c>
      <c r="I10086" t="s">
        <v>36</v>
      </c>
      <c r="J10086" t="s">
        <v>117</v>
      </c>
      <c r="K10086" s="1">
        <v>45414</v>
      </c>
      <c r="L10086">
        <v>60</v>
      </c>
      <c r="M10086">
        <v>2</v>
      </c>
      <c r="N10086" t="s">
        <v>538</v>
      </c>
      <c r="O10086" t="s">
        <v>537</v>
      </c>
      <c r="P10086" t="s">
        <v>635</v>
      </c>
    </row>
    <row r="10087" spans="1:16" x14ac:dyDescent="0.25">
      <c r="A10087" t="s">
        <v>478</v>
      </c>
      <c r="B10087" t="s">
        <v>174</v>
      </c>
      <c r="C10087" t="s">
        <v>64</v>
      </c>
      <c r="D10087" t="s">
        <v>424</v>
      </c>
      <c r="E10087" t="s">
        <v>424</v>
      </c>
      <c r="F10087" t="s">
        <v>424</v>
      </c>
      <c r="G10087" t="s">
        <v>175</v>
      </c>
      <c r="H10087" t="s">
        <v>183</v>
      </c>
      <c r="I10087" t="s">
        <v>36</v>
      </c>
      <c r="J10087" t="s">
        <v>117</v>
      </c>
      <c r="K10087" s="1">
        <v>45428</v>
      </c>
      <c r="L10087">
        <v>60</v>
      </c>
      <c r="M10087">
        <v>4</v>
      </c>
      <c r="N10087" t="s">
        <v>538</v>
      </c>
      <c r="O10087" t="s">
        <v>537</v>
      </c>
      <c r="P10087" t="s">
        <v>635</v>
      </c>
    </row>
    <row r="10088" spans="1:16" x14ac:dyDescent="0.25">
      <c r="A10088" t="s">
        <v>478</v>
      </c>
      <c r="B10088" t="s">
        <v>174</v>
      </c>
      <c r="C10088" t="s">
        <v>64</v>
      </c>
      <c r="D10088" t="s">
        <v>424</v>
      </c>
      <c r="E10088" t="s">
        <v>424</v>
      </c>
      <c r="F10088" t="s">
        <v>424</v>
      </c>
      <c r="G10088" t="s">
        <v>175</v>
      </c>
      <c r="H10088" t="s">
        <v>183</v>
      </c>
      <c r="I10088" t="s">
        <v>36</v>
      </c>
      <c r="J10088" t="s">
        <v>117</v>
      </c>
      <c r="K10088" s="1">
        <v>45429</v>
      </c>
      <c r="L10088">
        <v>60</v>
      </c>
      <c r="M10088">
        <v>4</v>
      </c>
      <c r="N10088" t="s">
        <v>538</v>
      </c>
      <c r="O10088" t="s">
        <v>537</v>
      </c>
      <c r="P10088" t="s">
        <v>635</v>
      </c>
    </row>
    <row r="10089" spans="1:16" x14ac:dyDescent="0.25">
      <c r="A10089" t="s">
        <v>478</v>
      </c>
      <c r="B10089" t="s">
        <v>174</v>
      </c>
      <c r="C10089" t="s">
        <v>64</v>
      </c>
      <c r="D10089" t="s">
        <v>424</v>
      </c>
      <c r="E10089" t="s">
        <v>424</v>
      </c>
      <c r="F10089" t="s">
        <v>424</v>
      </c>
      <c r="G10089" t="s">
        <v>175</v>
      </c>
      <c r="H10089" t="s">
        <v>72</v>
      </c>
      <c r="I10089" t="s">
        <v>186</v>
      </c>
      <c r="J10089" t="s">
        <v>119</v>
      </c>
      <c r="K10089" s="1">
        <v>45415</v>
      </c>
      <c r="L10089">
        <v>120</v>
      </c>
      <c r="M10089">
        <v>2</v>
      </c>
      <c r="N10089" t="s">
        <v>538</v>
      </c>
      <c r="O10089" t="s">
        <v>537</v>
      </c>
      <c r="P10089" t="s">
        <v>635</v>
      </c>
    </row>
    <row r="10090" spans="1:16" x14ac:dyDescent="0.25">
      <c r="A10090" t="s">
        <v>478</v>
      </c>
      <c r="B10090" t="s">
        <v>174</v>
      </c>
      <c r="C10090" t="s">
        <v>64</v>
      </c>
      <c r="D10090" t="s">
        <v>424</v>
      </c>
      <c r="E10090" t="s">
        <v>424</v>
      </c>
      <c r="F10090" t="s">
        <v>424</v>
      </c>
      <c r="G10090" t="s">
        <v>175</v>
      </c>
      <c r="H10090" t="s">
        <v>72</v>
      </c>
      <c r="I10090" t="s">
        <v>186</v>
      </c>
      <c r="J10090" t="s">
        <v>119</v>
      </c>
      <c r="K10090" s="1">
        <v>45418</v>
      </c>
      <c r="L10090">
        <v>60</v>
      </c>
      <c r="M10090">
        <v>3</v>
      </c>
      <c r="N10090" t="s">
        <v>538</v>
      </c>
      <c r="O10090" t="s">
        <v>537</v>
      </c>
      <c r="P10090" t="s">
        <v>635</v>
      </c>
    </row>
    <row r="10091" spans="1:16" x14ac:dyDescent="0.25">
      <c r="A10091" t="s">
        <v>478</v>
      </c>
      <c r="B10091" t="s">
        <v>174</v>
      </c>
      <c r="C10091" t="s">
        <v>64</v>
      </c>
      <c r="D10091" t="s">
        <v>424</v>
      </c>
      <c r="E10091" t="s">
        <v>424</v>
      </c>
      <c r="F10091" t="s">
        <v>424</v>
      </c>
      <c r="G10091" t="s">
        <v>175</v>
      </c>
      <c r="H10091" t="s">
        <v>72</v>
      </c>
      <c r="I10091" t="s">
        <v>186</v>
      </c>
      <c r="J10091" t="s">
        <v>119</v>
      </c>
      <c r="K10091" s="1">
        <v>45425</v>
      </c>
      <c r="L10091">
        <v>120</v>
      </c>
      <c r="M10091">
        <v>4</v>
      </c>
      <c r="N10091" t="s">
        <v>538</v>
      </c>
      <c r="O10091" t="s">
        <v>537</v>
      </c>
      <c r="P10091" t="s">
        <v>635</v>
      </c>
    </row>
    <row r="10092" spans="1:16" x14ac:dyDescent="0.25">
      <c r="A10092" t="s">
        <v>478</v>
      </c>
      <c r="B10092" t="s">
        <v>174</v>
      </c>
      <c r="C10092" t="s">
        <v>64</v>
      </c>
      <c r="D10092" t="s">
        <v>424</v>
      </c>
      <c r="E10092" t="s">
        <v>424</v>
      </c>
      <c r="F10092" t="s">
        <v>424</v>
      </c>
      <c r="G10092" t="s">
        <v>175</v>
      </c>
      <c r="H10092" t="s">
        <v>72</v>
      </c>
      <c r="I10092" t="s">
        <v>186</v>
      </c>
      <c r="J10092" t="s">
        <v>119</v>
      </c>
      <c r="K10092" s="1">
        <v>45428</v>
      </c>
      <c r="L10092">
        <v>120</v>
      </c>
      <c r="M10092">
        <v>4</v>
      </c>
      <c r="N10092" t="s">
        <v>538</v>
      </c>
      <c r="O10092" t="s">
        <v>537</v>
      </c>
      <c r="P10092" t="s">
        <v>635</v>
      </c>
    </row>
    <row r="10093" spans="1:16" x14ac:dyDescent="0.25">
      <c r="A10093" t="s">
        <v>478</v>
      </c>
      <c r="B10093" t="s">
        <v>174</v>
      </c>
      <c r="C10093" t="s">
        <v>64</v>
      </c>
      <c r="D10093" t="s">
        <v>424</v>
      </c>
      <c r="E10093" t="s">
        <v>424</v>
      </c>
      <c r="F10093" t="s">
        <v>424</v>
      </c>
      <c r="G10093" t="s">
        <v>175</v>
      </c>
      <c r="H10093" t="s">
        <v>72</v>
      </c>
      <c r="I10093" t="s">
        <v>186</v>
      </c>
      <c r="J10093" t="s">
        <v>119</v>
      </c>
      <c r="K10093" s="1">
        <v>45429</v>
      </c>
      <c r="L10093">
        <v>120</v>
      </c>
      <c r="M10093">
        <v>4</v>
      </c>
      <c r="N10093" t="s">
        <v>538</v>
      </c>
      <c r="O10093" t="s">
        <v>537</v>
      </c>
      <c r="P10093" t="s">
        <v>635</v>
      </c>
    </row>
    <row r="10094" spans="1:16" x14ac:dyDescent="0.25">
      <c r="A10094" t="s">
        <v>478</v>
      </c>
      <c r="B10094" t="s">
        <v>174</v>
      </c>
      <c r="C10094" t="s">
        <v>64</v>
      </c>
      <c r="D10094" t="s">
        <v>424</v>
      </c>
      <c r="E10094" t="s">
        <v>424</v>
      </c>
      <c r="F10094" t="s">
        <v>424</v>
      </c>
      <c r="G10094" t="s">
        <v>175</v>
      </c>
      <c r="H10094" t="s">
        <v>72</v>
      </c>
      <c r="I10094" t="s">
        <v>73</v>
      </c>
      <c r="J10094" t="s">
        <v>119</v>
      </c>
      <c r="K10094" s="1">
        <v>45405</v>
      </c>
      <c r="L10094">
        <v>30</v>
      </c>
      <c r="M10094">
        <v>1</v>
      </c>
      <c r="N10094" t="s">
        <v>538</v>
      </c>
      <c r="O10094" t="s">
        <v>537</v>
      </c>
      <c r="P10094" t="s">
        <v>635</v>
      </c>
    </row>
    <row r="10095" spans="1:16" x14ac:dyDescent="0.25">
      <c r="A10095" t="s">
        <v>478</v>
      </c>
      <c r="B10095" t="s">
        <v>174</v>
      </c>
      <c r="C10095" t="s">
        <v>64</v>
      </c>
      <c r="D10095" t="s">
        <v>424</v>
      </c>
      <c r="E10095" t="s">
        <v>424</v>
      </c>
      <c r="F10095" t="s">
        <v>424</v>
      </c>
      <c r="G10095" t="s">
        <v>175</v>
      </c>
      <c r="H10095" t="s">
        <v>72</v>
      </c>
      <c r="I10095" t="s">
        <v>73</v>
      </c>
      <c r="J10095" t="s">
        <v>119</v>
      </c>
      <c r="K10095" s="1">
        <v>45408</v>
      </c>
      <c r="L10095">
        <v>30</v>
      </c>
      <c r="M10095">
        <v>1</v>
      </c>
      <c r="N10095" t="s">
        <v>538</v>
      </c>
      <c r="O10095" t="s">
        <v>537</v>
      </c>
      <c r="P10095" t="s">
        <v>635</v>
      </c>
    </row>
    <row r="10096" spans="1:16" x14ac:dyDescent="0.25">
      <c r="A10096" t="s">
        <v>478</v>
      </c>
      <c r="B10096" t="s">
        <v>174</v>
      </c>
      <c r="C10096" t="s">
        <v>64</v>
      </c>
      <c r="D10096" t="s">
        <v>424</v>
      </c>
      <c r="E10096" t="s">
        <v>424</v>
      </c>
      <c r="F10096" t="s">
        <v>424</v>
      </c>
      <c r="G10096" t="s">
        <v>175</v>
      </c>
      <c r="H10096" t="s">
        <v>72</v>
      </c>
      <c r="I10096" t="s">
        <v>73</v>
      </c>
      <c r="J10096" t="s">
        <v>119</v>
      </c>
      <c r="K10096" s="1">
        <v>45411</v>
      </c>
      <c r="L10096">
        <v>30</v>
      </c>
      <c r="M10096">
        <v>2</v>
      </c>
      <c r="N10096" t="s">
        <v>538</v>
      </c>
      <c r="O10096" t="s">
        <v>537</v>
      </c>
      <c r="P10096" t="s">
        <v>635</v>
      </c>
    </row>
    <row r="10097" spans="1:16" x14ac:dyDescent="0.25">
      <c r="A10097" t="s">
        <v>478</v>
      </c>
      <c r="B10097" t="s">
        <v>174</v>
      </c>
      <c r="C10097" t="s">
        <v>64</v>
      </c>
      <c r="D10097" t="s">
        <v>424</v>
      </c>
      <c r="E10097" t="s">
        <v>424</v>
      </c>
      <c r="F10097" t="s">
        <v>424</v>
      </c>
      <c r="G10097" t="s">
        <v>175</v>
      </c>
      <c r="H10097" t="s">
        <v>72</v>
      </c>
      <c r="I10097" t="s">
        <v>73</v>
      </c>
      <c r="J10097" t="s">
        <v>119</v>
      </c>
      <c r="K10097" s="1">
        <v>45412</v>
      </c>
      <c r="L10097">
        <v>30</v>
      </c>
      <c r="M10097">
        <v>2</v>
      </c>
      <c r="N10097" t="s">
        <v>538</v>
      </c>
      <c r="O10097" t="s">
        <v>537</v>
      </c>
      <c r="P10097" t="s">
        <v>635</v>
      </c>
    </row>
    <row r="10098" spans="1:16" x14ac:dyDescent="0.25">
      <c r="A10098" t="s">
        <v>478</v>
      </c>
      <c r="B10098" t="s">
        <v>174</v>
      </c>
      <c r="C10098" t="s">
        <v>64</v>
      </c>
      <c r="D10098" t="s">
        <v>424</v>
      </c>
      <c r="E10098" t="s">
        <v>424</v>
      </c>
      <c r="F10098" t="s">
        <v>424</v>
      </c>
      <c r="G10098" t="s">
        <v>175</v>
      </c>
      <c r="H10098" t="s">
        <v>72</v>
      </c>
      <c r="I10098" t="s">
        <v>73</v>
      </c>
      <c r="J10098" t="s">
        <v>119</v>
      </c>
      <c r="K10098" s="1">
        <v>45422</v>
      </c>
      <c r="L10098">
        <v>30</v>
      </c>
      <c r="M10098">
        <v>3</v>
      </c>
      <c r="N10098" t="s">
        <v>538</v>
      </c>
      <c r="O10098" t="s">
        <v>537</v>
      </c>
      <c r="P10098" t="s">
        <v>635</v>
      </c>
    </row>
    <row r="10099" spans="1:16" x14ac:dyDescent="0.25">
      <c r="A10099" t="s">
        <v>478</v>
      </c>
      <c r="B10099" t="s">
        <v>174</v>
      </c>
      <c r="C10099" t="s">
        <v>64</v>
      </c>
      <c r="D10099" t="s">
        <v>424</v>
      </c>
      <c r="E10099" t="s">
        <v>424</v>
      </c>
      <c r="F10099" t="s">
        <v>424</v>
      </c>
      <c r="G10099" t="s">
        <v>175</v>
      </c>
      <c r="H10099" t="s">
        <v>72</v>
      </c>
      <c r="I10099" t="s">
        <v>73</v>
      </c>
      <c r="J10099" t="s">
        <v>119</v>
      </c>
      <c r="K10099" s="1">
        <v>45425</v>
      </c>
      <c r="L10099">
        <v>30</v>
      </c>
      <c r="M10099">
        <v>4</v>
      </c>
      <c r="N10099" t="s">
        <v>538</v>
      </c>
      <c r="O10099" t="s">
        <v>537</v>
      </c>
      <c r="P10099" t="s">
        <v>635</v>
      </c>
    </row>
    <row r="10100" spans="1:16" x14ac:dyDescent="0.25">
      <c r="A10100" t="s">
        <v>478</v>
      </c>
      <c r="B10100" t="s">
        <v>174</v>
      </c>
      <c r="C10100" t="s">
        <v>64</v>
      </c>
      <c r="D10100" t="s">
        <v>424</v>
      </c>
      <c r="E10100" t="s">
        <v>424</v>
      </c>
      <c r="F10100" t="s">
        <v>424</v>
      </c>
      <c r="G10100" t="s">
        <v>175</v>
      </c>
      <c r="H10100" t="s">
        <v>72</v>
      </c>
      <c r="I10100" t="s">
        <v>73</v>
      </c>
      <c r="J10100" t="s">
        <v>119</v>
      </c>
      <c r="K10100" s="1">
        <v>45429</v>
      </c>
      <c r="L10100">
        <v>60</v>
      </c>
      <c r="M10100">
        <v>4</v>
      </c>
      <c r="N10100" t="s">
        <v>538</v>
      </c>
      <c r="O10100" t="s">
        <v>537</v>
      </c>
      <c r="P10100" t="s">
        <v>635</v>
      </c>
    </row>
    <row r="10101" spans="1:16" x14ac:dyDescent="0.25">
      <c r="A10101" t="s">
        <v>478</v>
      </c>
      <c r="B10101" t="s">
        <v>174</v>
      </c>
      <c r="C10101" t="s">
        <v>64</v>
      </c>
      <c r="D10101" t="s">
        <v>424</v>
      </c>
      <c r="E10101" t="s">
        <v>424</v>
      </c>
      <c r="F10101" t="s">
        <v>424</v>
      </c>
      <c r="G10101" t="s">
        <v>175</v>
      </c>
      <c r="H10101" t="s">
        <v>72</v>
      </c>
      <c r="I10101" t="s">
        <v>74</v>
      </c>
      <c r="J10101" t="s">
        <v>119</v>
      </c>
      <c r="K10101" s="1">
        <v>45407</v>
      </c>
      <c r="L10101">
        <v>30</v>
      </c>
      <c r="M10101">
        <v>1</v>
      </c>
      <c r="N10101" t="s">
        <v>538</v>
      </c>
      <c r="O10101" t="s">
        <v>537</v>
      </c>
      <c r="P10101" t="s">
        <v>635</v>
      </c>
    </row>
    <row r="10102" spans="1:16" x14ac:dyDescent="0.25">
      <c r="A10102" t="s">
        <v>478</v>
      </c>
      <c r="B10102" t="s">
        <v>174</v>
      </c>
      <c r="C10102" t="s">
        <v>64</v>
      </c>
      <c r="D10102" t="s">
        <v>424</v>
      </c>
      <c r="E10102" t="s">
        <v>424</v>
      </c>
      <c r="F10102" t="s">
        <v>424</v>
      </c>
      <c r="G10102" t="s">
        <v>175</v>
      </c>
      <c r="H10102" t="s">
        <v>72</v>
      </c>
      <c r="I10102" t="s">
        <v>74</v>
      </c>
      <c r="J10102" t="s">
        <v>119</v>
      </c>
      <c r="K10102" s="1">
        <v>45414</v>
      </c>
      <c r="L10102">
        <v>30</v>
      </c>
      <c r="M10102">
        <v>2</v>
      </c>
      <c r="N10102" t="s">
        <v>538</v>
      </c>
      <c r="O10102" t="s">
        <v>537</v>
      </c>
      <c r="P10102" t="s">
        <v>635</v>
      </c>
    </row>
    <row r="10103" spans="1:16" x14ac:dyDescent="0.25">
      <c r="A10103" t="s">
        <v>478</v>
      </c>
      <c r="B10103" t="s">
        <v>174</v>
      </c>
      <c r="C10103" t="s">
        <v>64</v>
      </c>
      <c r="D10103" t="s">
        <v>424</v>
      </c>
      <c r="E10103" t="s">
        <v>424</v>
      </c>
      <c r="F10103" t="s">
        <v>424</v>
      </c>
      <c r="G10103" t="s">
        <v>175</v>
      </c>
      <c r="H10103" t="s">
        <v>72</v>
      </c>
      <c r="I10103" t="s">
        <v>74</v>
      </c>
      <c r="J10103" t="s">
        <v>119</v>
      </c>
      <c r="K10103" s="1">
        <v>45421</v>
      </c>
      <c r="L10103">
        <v>30</v>
      </c>
      <c r="M10103">
        <v>3</v>
      </c>
      <c r="N10103" t="s">
        <v>538</v>
      </c>
      <c r="O10103" t="s">
        <v>537</v>
      </c>
      <c r="P10103" t="s">
        <v>635</v>
      </c>
    </row>
    <row r="10104" spans="1:16" x14ac:dyDescent="0.25">
      <c r="A10104" t="s">
        <v>478</v>
      </c>
      <c r="B10104" t="s">
        <v>174</v>
      </c>
      <c r="C10104" t="s">
        <v>64</v>
      </c>
      <c r="D10104" t="s">
        <v>424</v>
      </c>
      <c r="E10104" t="s">
        <v>424</v>
      </c>
      <c r="F10104" t="s">
        <v>424</v>
      </c>
      <c r="G10104" t="s">
        <v>175</v>
      </c>
      <c r="H10104" t="s">
        <v>72</v>
      </c>
      <c r="I10104" t="s">
        <v>74</v>
      </c>
      <c r="J10104" t="s">
        <v>119</v>
      </c>
      <c r="K10104" s="1">
        <v>45428</v>
      </c>
      <c r="L10104">
        <v>30</v>
      </c>
      <c r="M10104">
        <v>4</v>
      </c>
      <c r="N10104" t="s">
        <v>538</v>
      </c>
      <c r="O10104" t="s">
        <v>537</v>
      </c>
      <c r="P10104" t="s">
        <v>635</v>
      </c>
    </row>
    <row r="10105" spans="1:16" x14ac:dyDescent="0.25">
      <c r="A10105" t="s">
        <v>478</v>
      </c>
      <c r="B10105" t="s">
        <v>174</v>
      </c>
      <c r="C10105" t="s">
        <v>64</v>
      </c>
      <c r="D10105" t="s">
        <v>424</v>
      </c>
      <c r="E10105" t="s">
        <v>424</v>
      </c>
      <c r="F10105" t="s">
        <v>424</v>
      </c>
      <c r="G10105" t="s">
        <v>175</v>
      </c>
      <c r="H10105" t="s">
        <v>37</v>
      </c>
      <c r="I10105" t="s">
        <v>38</v>
      </c>
      <c r="J10105" t="s">
        <v>117</v>
      </c>
      <c r="K10105" s="1">
        <v>45404</v>
      </c>
      <c r="L10105">
        <v>180</v>
      </c>
      <c r="M10105">
        <v>1</v>
      </c>
      <c r="N10105" t="s">
        <v>538</v>
      </c>
      <c r="O10105" t="s">
        <v>537</v>
      </c>
      <c r="P10105" t="s">
        <v>635</v>
      </c>
    </row>
    <row r="10106" spans="1:16" x14ac:dyDescent="0.25">
      <c r="A10106" t="s">
        <v>478</v>
      </c>
      <c r="B10106" t="s">
        <v>174</v>
      </c>
      <c r="C10106" t="s">
        <v>64</v>
      </c>
      <c r="D10106" t="s">
        <v>424</v>
      </c>
      <c r="E10106" t="s">
        <v>424</v>
      </c>
      <c r="F10106" t="s">
        <v>424</v>
      </c>
      <c r="G10106" t="s">
        <v>175</v>
      </c>
      <c r="H10106" t="s">
        <v>37</v>
      </c>
      <c r="I10106" t="s">
        <v>38</v>
      </c>
      <c r="J10106" t="s">
        <v>117</v>
      </c>
      <c r="K10106" s="1">
        <v>45405</v>
      </c>
      <c r="L10106">
        <v>60</v>
      </c>
      <c r="M10106">
        <v>1</v>
      </c>
      <c r="N10106" t="s">
        <v>538</v>
      </c>
      <c r="O10106" t="s">
        <v>537</v>
      </c>
      <c r="P10106" t="s">
        <v>635</v>
      </c>
    </row>
    <row r="10107" spans="1:16" x14ac:dyDescent="0.25">
      <c r="A10107" t="s">
        <v>478</v>
      </c>
      <c r="B10107" t="s">
        <v>174</v>
      </c>
      <c r="C10107" t="s">
        <v>64</v>
      </c>
      <c r="D10107" t="s">
        <v>424</v>
      </c>
      <c r="E10107" t="s">
        <v>424</v>
      </c>
      <c r="F10107" t="s">
        <v>424</v>
      </c>
      <c r="G10107" t="s">
        <v>175</v>
      </c>
      <c r="H10107" t="s">
        <v>37</v>
      </c>
      <c r="I10107" t="s">
        <v>38</v>
      </c>
      <c r="J10107" t="s">
        <v>117</v>
      </c>
      <c r="K10107" s="1">
        <v>45406</v>
      </c>
      <c r="L10107">
        <v>180</v>
      </c>
      <c r="M10107">
        <v>1</v>
      </c>
      <c r="N10107" t="s">
        <v>538</v>
      </c>
      <c r="O10107" t="s">
        <v>537</v>
      </c>
      <c r="P10107" t="s">
        <v>635</v>
      </c>
    </row>
    <row r="10108" spans="1:16" x14ac:dyDescent="0.25">
      <c r="A10108" t="s">
        <v>478</v>
      </c>
      <c r="B10108" t="s">
        <v>174</v>
      </c>
      <c r="C10108" t="s">
        <v>64</v>
      </c>
      <c r="D10108" t="s">
        <v>424</v>
      </c>
      <c r="E10108" t="s">
        <v>424</v>
      </c>
      <c r="F10108" t="s">
        <v>424</v>
      </c>
      <c r="G10108" t="s">
        <v>175</v>
      </c>
      <c r="H10108" t="s">
        <v>37</v>
      </c>
      <c r="I10108" t="s">
        <v>38</v>
      </c>
      <c r="J10108" t="s">
        <v>117</v>
      </c>
      <c r="K10108" s="1">
        <v>45407</v>
      </c>
      <c r="L10108">
        <v>120</v>
      </c>
      <c r="M10108">
        <v>1</v>
      </c>
      <c r="N10108" t="s">
        <v>538</v>
      </c>
      <c r="O10108" t="s">
        <v>537</v>
      </c>
      <c r="P10108" t="s">
        <v>635</v>
      </c>
    </row>
    <row r="10109" spans="1:16" x14ac:dyDescent="0.25">
      <c r="A10109" t="s">
        <v>478</v>
      </c>
      <c r="B10109" t="s">
        <v>174</v>
      </c>
      <c r="C10109" t="s">
        <v>64</v>
      </c>
      <c r="D10109" t="s">
        <v>424</v>
      </c>
      <c r="E10109" t="s">
        <v>424</v>
      </c>
      <c r="F10109" t="s">
        <v>424</v>
      </c>
      <c r="G10109" t="s">
        <v>175</v>
      </c>
      <c r="H10109" t="s">
        <v>37</v>
      </c>
      <c r="I10109" t="s">
        <v>38</v>
      </c>
      <c r="J10109" t="s">
        <v>117</v>
      </c>
      <c r="K10109" s="1">
        <v>45408</v>
      </c>
      <c r="L10109">
        <v>60</v>
      </c>
      <c r="M10109">
        <v>1</v>
      </c>
      <c r="N10109" t="s">
        <v>538</v>
      </c>
      <c r="O10109" t="s">
        <v>537</v>
      </c>
      <c r="P10109" t="s">
        <v>635</v>
      </c>
    </row>
    <row r="10110" spans="1:16" x14ac:dyDescent="0.25">
      <c r="A10110" t="s">
        <v>478</v>
      </c>
      <c r="B10110" t="s">
        <v>174</v>
      </c>
      <c r="C10110" t="s">
        <v>64</v>
      </c>
      <c r="D10110" t="s">
        <v>424</v>
      </c>
      <c r="E10110" t="s">
        <v>424</v>
      </c>
      <c r="F10110" t="s">
        <v>424</v>
      </c>
      <c r="G10110" t="s">
        <v>175</v>
      </c>
      <c r="H10110" t="s">
        <v>37</v>
      </c>
      <c r="I10110" t="s">
        <v>38</v>
      </c>
      <c r="J10110" t="s">
        <v>117</v>
      </c>
      <c r="K10110" s="1">
        <v>45412</v>
      </c>
      <c r="L10110">
        <v>60</v>
      </c>
      <c r="M10110">
        <v>2</v>
      </c>
      <c r="N10110" t="s">
        <v>538</v>
      </c>
      <c r="O10110" t="s">
        <v>537</v>
      </c>
      <c r="P10110" t="s">
        <v>635</v>
      </c>
    </row>
    <row r="10111" spans="1:16" x14ac:dyDescent="0.25">
      <c r="A10111" t="s">
        <v>478</v>
      </c>
      <c r="B10111" t="s">
        <v>174</v>
      </c>
      <c r="C10111" t="s">
        <v>64</v>
      </c>
      <c r="D10111" t="s">
        <v>424</v>
      </c>
      <c r="E10111" t="s">
        <v>424</v>
      </c>
      <c r="F10111" t="s">
        <v>424</v>
      </c>
      <c r="G10111" t="s">
        <v>175</v>
      </c>
      <c r="H10111" t="s">
        <v>37</v>
      </c>
      <c r="I10111" t="s">
        <v>38</v>
      </c>
      <c r="J10111" t="s">
        <v>117</v>
      </c>
      <c r="K10111" s="1">
        <v>45418</v>
      </c>
      <c r="L10111">
        <v>60</v>
      </c>
      <c r="M10111">
        <v>3</v>
      </c>
      <c r="N10111" t="s">
        <v>538</v>
      </c>
      <c r="O10111" t="s">
        <v>537</v>
      </c>
      <c r="P10111" t="s">
        <v>635</v>
      </c>
    </row>
    <row r="10112" spans="1:16" x14ac:dyDescent="0.25">
      <c r="A10112" t="s">
        <v>478</v>
      </c>
      <c r="B10112" t="s">
        <v>174</v>
      </c>
      <c r="C10112" t="s">
        <v>64</v>
      </c>
      <c r="D10112" t="s">
        <v>424</v>
      </c>
      <c r="E10112" t="s">
        <v>424</v>
      </c>
      <c r="F10112" t="s">
        <v>424</v>
      </c>
      <c r="G10112" t="s">
        <v>175</v>
      </c>
      <c r="H10112" t="s">
        <v>37</v>
      </c>
      <c r="I10112" t="s">
        <v>38</v>
      </c>
      <c r="J10112" t="s">
        <v>117</v>
      </c>
      <c r="K10112" s="1">
        <v>45428</v>
      </c>
      <c r="L10112">
        <v>60</v>
      </c>
      <c r="M10112">
        <v>4</v>
      </c>
      <c r="N10112" t="s">
        <v>538</v>
      </c>
      <c r="O10112" t="s">
        <v>537</v>
      </c>
      <c r="P10112" t="s">
        <v>635</v>
      </c>
    </row>
    <row r="10113" spans="1:16" x14ac:dyDescent="0.25">
      <c r="A10113" t="s">
        <v>478</v>
      </c>
      <c r="B10113" t="s">
        <v>174</v>
      </c>
      <c r="C10113" t="s">
        <v>64</v>
      </c>
      <c r="D10113" t="s">
        <v>424</v>
      </c>
      <c r="E10113" t="s">
        <v>424</v>
      </c>
      <c r="F10113" t="s">
        <v>424</v>
      </c>
      <c r="G10113" t="s">
        <v>175</v>
      </c>
      <c r="H10113" t="s">
        <v>37</v>
      </c>
      <c r="I10113" t="s">
        <v>187</v>
      </c>
      <c r="J10113" t="s">
        <v>119</v>
      </c>
      <c r="K10113" s="1">
        <v>45404</v>
      </c>
      <c r="L10113">
        <v>30</v>
      </c>
      <c r="M10113">
        <v>1</v>
      </c>
      <c r="N10113" t="s">
        <v>538</v>
      </c>
      <c r="O10113" t="s">
        <v>537</v>
      </c>
      <c r="P10113" t="s">
        <v>635</v>
      </c>
    </row>
    <row r="10114" spans="1:16" x14ac:dyDescent="0.25">
      <c r="A10114" t="s">
        <v>478</v>
      </c>
      <c r="B10114" t="s">
        <v>174</v>
      </c>
      <c r="C10114" t="s">
        <v>64</v>
      </c>
      <c r="D10114" t="s">
        <v>424</v>
      </c>
      <c r="E10114" t="s">
        <v>424</v>
      </c>
      <c r="F10114" t="s">
        <v>424</v>
      </c>
      <c r="G10114" t="s">
        <v>175</v>
      </c>
      <c r="H10114" t="s">
        <v>37</v>
      </c>
      <c r="I10114" t="s">
        <v>187</v>
      </c>
      <c r="J10114" t="s">
        <v>119</v>
      </c>
      <c r="K10114" s="1">
        <v>45405</v>
      </c>
      <c r="L10114">
        <v>90</v>
      </c>
      <c r="M10114">
        <v>1</v>
      </c>
      <c r="N10114" t="s">
        <v>538</v>
      </c>
      <c r="O10114" t="s">
        <v>537</v>
      </c>
      <c r="P10114" t="s">
        <v>635</v>
      </c>
    </row>
    <row r="10115" spans="1:16" x14ac:dyDescent="0.25">
      <c r="A10115" t="s">
        <v>478</v>
      </c>
      <c r="B10115" t="s">
        <v>174</v>
      </c>
      <c r="C10115" t="s">
        <v>64</v>
      </c>
      <c r="D10115" t="s">
        <v>424</v>
      </c>
      <c r="E10115" t="s">
        <v>424</v>
      </c>
      <c r="F10115" t="s">
        <v>424</v>
      </c>
      <c r="G10115" t="s">
        <v>175</v>
      </c>
      <c r="H10115" t="s">
        <v>37</v>
      </c>
      <c r="I10115" t="s">
        <v>187</v>
      </c>
      <c r="J10115" t="s">
        <v>119</v>
      </c>
      <c r="K10115" s="1">
        <v>45406</v>
      </c>
      <c r="L10115">
        <v>60</v>
      </c>
      <c r="M10115">
        <v>1</v>
      </c>
      <c r="N10115" t="s">
        <v>538</v>
      </c>
      <c r="O10115" t="s">
        <v>537</v>
      </c>
      <c r="P10115" t="s">
        <v>635</v>
      </c>
    </row>
    <row r="10116" spans="1:16" x14ac:dyDescent="0.25">
      <c r="A10116" t="s">
        <v>478</v>
      </c>
      <c r="B10116" t="s">
        <v>174</v>
      </c>
      <c r="C10116" t="s">
        <v>64</v>
      </c>
      <c r="D10116" t="s">
        <v>424</v>
      </c>
      <c r="E10116" t="s">
        <v>424</v>
      </c>
      <c r="F10116" t="s">
        <v>424</v>
      </c>
      <c r="G10116" t="s">
        <v>175</v>
      </c>
      <c r="H10116" t="s">
        <v>37</v>
      </c>
      <c r="I10116" t="s">
        <v>187</v>
      </c>
      <c r="J10116" t="s">
        <v>119</v>
      </c>
      <c r="K10116" s="1">
        <v>45414</v>
      </c>
      <c r="L10116">
        <v>30</v>
      </c>
      <c r="M10116">
        <v>2</v>
      </c>
      <c r="N10116" t="s">
        <v>538</v>
      </c>
      <c r="O10116" t="s">
        <v>537</v>
      </c>
      <c r="P10116" t="s">
        <v>635</v>
      </c>
    </row>
    <row r="10117" spans="1:16" x14ac:dyDescent="0.25">
      <c r="A10117" t="s">
        <v>478</v>
      </c>
      <c r="B10117" t="s">
        <v>174</v>
      </c>
      <c r="C10117" t="s">
        <v>64</v>
      </c>
      <c r="D10117" t="s">
        <v>424</v>
      </c>
      <c r="E10117" t="s">
        <v>424</v>
      </c>
      <c r="F10117" t="s">
        <v>424</v>
      </c>
      <c r="G10117" t="s">
        <v>175</v>
      </c>
      <c r="H10117" t="s">
        <v>37</v>
      </c>
      <c r="I10117" t="s">
        <v>187</v>
      </c>
      <c r="J10117" t="s">
        <v>119</v>
      </c>
      <c r="K10117" s="1">
        <v>45420</v>
      </c>
      <c r="L10117">
        <v>60</v>
      </c>
      <c r="M10117">
        <v>3</v>
      </c>
      <c r="N10117" t="s">
        <v>538</v>
      </c>
      <c r="O10117" t="s">
        <v>537</v>
      </c>
      <c r="P10117" t="s">
        <v>635</v>
      </c>
    </row>
    <row r="10118" spans="1:16" x14ac:dyDescent="0.25">
      <c r="A10118" t="s">
        <v>478</v>
      </c>
      <c r="B10118" t="s">
        <v>174</v>
      </c>
      <c r="C10118" t="s">
        <v>64</v>
      </c>
      <c r="D10118" t="s">
        <v>424</v>
      </c>
      <c r="E10118" t="s">
        <v>424</v>
      </c>
      <c r="F10118" t="s">
        <v>424</v>
      </c>
      <c r="G10118" t="s">
        <v>175</v>
      </c>
      <c r="H10118" t="s">
        <v>37</v>
      </c>
      <c r="I10118" t="s">
        <v>187</v>
      </c>
      <c r="J10118" t="s">
        <v>119</v>
      </c>
      <c r="K10118" s="1">
        <v>45422</v>
      </c>
      <c r="L10118">
        <v>60</v>
      </c>
      <c r="M10118">
        <v>3</v>
      </c>
      <c r="N10118" t="s">
        <v>538</v>
      </c>
      <c r="O10118" t="s">
        <v>537</v>
      </c>
      <c r="P10118" t="s">
        <v>635</v>
      </c>
    </row>
    <row r="10119" spans="1:16" x14ac:dyDescent="0.25">
      <c r="A10119" t="s">
        <v>478</v>
      </c>
      <c r="B10119" t="s">
        <v>174</v>
      </c>
      <c r="C10119" t="s">
        <v>64</v>
      </c>
      <c r="D10119" t="s">
        <v>424</v>
      </c>
      <c r="E10119" t="s">
        <v>424</v>
      </c>
      <c r="F10119" t="s">
        <v>424</v>
      </c>
      <c r="G10119" t="s">
        <v>175</v>
      </c>
      <c r="H10119" t="s">
        <v>37</v>
      </c>
      <c r="I10119" t="s">
        <v>187</v>
      </c>
      <c r="J10119" t="s">
        <v>119</v>
      </c>
      <c r="K10119" s="1">
        <v>45429</v>
      </c>
      <c r="L10119">
        <v>60</v>
      </c>
      <c r="M10119">
        <v>4</v>
      </c>
      <c r="N10119" t="s">
        <v>538</v>
      </c>
      <c r="O10119" t="s">
        <v>537</v>
      </c>
      <c r="P10119" t="s">
        <v>635</v>
      </c>
    </row>
    <row r="10120" spans="1:16" x14ac:dyDescent="0.25">
      <c r="A10120" t="s">
        <v>478</v>
      </c>
      <c r="B10120" t="s">
        <v>174</v>
      </c>
      <c r="C10120" t="s">
        <v>64</v>
      </c>
      <c r="D10120" t="s">
        <v>424</v>
      </c>
      <c r="E10120" t="s">
        <v>424</v>
      </c>
      <c r="F10120" t="s">
        <v>424</v>
      </c>
      <c r="G10120" t="s">
        <v>175</v>
      </c>
      <c r="H10120" t="s">
        <v>37</v>
      </c>
      <c r="I10120" t="s">
        <v>188</v>
      </c>
      <c r="J10120" t="s">
        <v>119</v>
      </c>
      <c r="K10120" s="1">
        <v>45406</v>
      </c>
      <c r="L10120">
        <v>60</v>
      </c>
      <c r="M10120">
        <v>1</v>
      </c>
      <c r="N10120" t="s">
        <v>538</v>
      </c>
      <c r="O10120" t="s">
        <v>537</v>
      </c>
      <c r="P10120" t="s">
        <v>635</v>
      </c>
    </row>
    <row r="10121" spans="1:16" x14ac:dyDescent="0.25">
      <c r="A10121" t="s">
        <v>478</v>
      </c>
      <c r="B10121" t="s">
        <v>174</v>
      </c>
      <c r="C10121" t="s">
        <v>64</v>
      </c>
      <c r="D10121" t="s">
        <v>424</v>
      </c>
      <c r="E10121" t="s">
        <v>424</v>
      </c>
      <c r="F10121" t="s">
        <v>424</v>
      </c>
      <c r="G10121" t="s">
        <v>175</v>
      </c>
      <c r="H10121" t="s">
        <v>37</v>
      </c>
      <c r="I10121" t="s">
        <v>188</v>
      </c>
      <c r="J10121" t="s">
        <v>119</v>
      </c>
      <c r="K10121" s="1">
        <v>45407</v>
      </c>
      <c r="L10121">
        <v>120</v>
      </c>
      <c r="M10121">
        <v>1</v>
      </c>
      <c r="N10121" t="s">
        <v>538</v>
      </c>
      <c r="O10121" t="s">
        <v>537</v>
      </c>
      <c r="P10121" t="s">
        <v>635</v>
      </c>
    </row>
    <row r="10122" spans="1:16" x14ac:dyDescent="0.25">
      <c r="A10122" t="s">
        <v>478</v>
      </c>
      <c r="B10122" t="s">
        <v>174</v>
      </c>
      <c r="C10122" t="s">
        <v>64</v>
      </c>
      <c r="D10122" t="s">
        <v>424</v>
      </c>
      <c r="E10122" t="s">
        <v>424</v>
      </c>
      <c r="F10122" t="s">
        <v>424</v>
      </c>
      <c r="G10122" t="s">
        <v>175</v>
      </c>
      <c r="H10122" t="s">
        <v>37</v>
      </c>
      <c r="I10122" t="s">
        <v>188</v>
      </c>
      <c r="J10122" t="s">
        <v>119</v>
      </c>
      <c r="K10122" s="1">
        <v>45408</v>
      </c>
      <c r="L10122">
        <v>120</v>
      </c>
      <c r="M10122">
        <v>1</v>
      </c>
      <c r="N10122" t="s">
        <v>538</v>
      </c>
      <c r="O10122" t="s">
        <v>537</v>
      </c>
      <c r="P10122" t="s">
        <v>635</v>
      </c>
    </row>
    <row r="10123" spans="1:16" x14ac:dyDescent="0.25">
      <c r="A10123" t="s">
        <v>478</v>
      </c>
      <c r="B10123" t="s">
        <v>174</v>
      </c>
      <c r="C10123" t="s">
        <v>64</v>
      </c>
      <c r="D10123" t="s">
        <v>424</v>
      </c>
      <c r="E10123" t="s">
        <v>424</v>
      </c>
      <c r="F10123" t="s">
        <v>424</v>
      </c>
      <c r="G10123" t="s">
        <v>175</v>
      </c>
      <c r="H10123" t="s">
        <v>37</v>
      </c>
      <c r="I10123" t="s">
        <v>188</v>
      </c>
      <c r="J10123" t="s">
        <v>119</v>
      </c>
      <c r="K10123" s="1">
        <v>45418</v>
      </c>
      <c r="L10123">
        <v>30</v>
      </c>
      <c r="M10123">
        <v>3</v>
      </c>
      <c r="N10123" t="s">
        <v>538</v>
      </c>
      <c r="O10123" t="s">
        <v>537</v>
      </c>
      <c r="P10123" t="s">
        <v>635</v>
      </c>
    </row>
    <row r="10124" spans="1:16" x14ac:dyDescent="0.25">
      <c r="A10124" t="s">
        <v>478</v>
      </c>
      <c r="B10124" t="s">
        <v>174</v>
      </c>
      <c r="C10124" t="s">
        <v>64</v>
      </c>
      <c r="D10124" t="s">
        <v>424</v>
      </c>
      <c r="E10124" t="s">
        <v>424</v>
      </c>
      <c r="F10124" t="s">
        <v>424</v>
      </c>
      <c r="G10124" t="s">
        <v>175</v>
      </c>
      <c r="H10124" t="s">
        <v>37</v>
      </c>
      <c r="I10124" t="s">
        <v>188</v>
      </c>
      <c r="J10124" t="s">
        <v>119</v>
      </c>
      <c r="K10124" s="1">
        <v>45419</v>
      </c>
      <c r="L10124">
        <v>60</v>
      </c>
      <c r="M10124">
        <v>3</v>
      </c>
      <c r="N10124" t="s">
        <v>538</v>
      </c>
      <c r="O10124" t="s">
        <v>537</v>
      </c>
      <c r="P10124" t="s">
        <v>635</v>
      </c>
    </row>
    <row r="10125" spans="1:16" x14ac:dyDescent="0.25">
      <c r="A10125" t="s">
        <v>478</v>
      </c>
      <c r="B10125" t="s">
        <v>174</v>
      </c>
      <c r="C10125" t="s">
        <v>64</v>
      </c>
      <c r="D10125" t="s">
        <v>424</v>
      </c>
      <c r="E10125" t="s">
        <v>424</v>
      </c>
      <c r="F10125" t="s">
        <v>424</v>
      </c>
      <c r="G10125" t="s">
        <v>175</v>
      </c>
      <c r="H10125" t="s">
        <v>37</v>
      </c>
      <c r="I10125" t="s">
        <v>188</v>
      </c>
      <c r="J10125" t="s">
        <v>119</v>
      </c>
      <c r="K10125" s="1">
        <v>45428</v>
      </c>
      <c r="L10125">
        <v>120</v>
      </c>
      <c r="M10125">
        <v>4</v>
      </c>
      <c r="N10125" t="s">
        <v>538</v>
      </c>
      <c r="O10125" t="s">
        <v>537</v>
      </c>
      <c r="P10125" t="s">
        <v>635</v>
      </c>
    </row>
    <row r="10126" spans="1:16" x14ac:dyDescent="0.25">
      <c r="A10126" t="s">
        <v>478</v>
      </c>
      <c r="B10126" t="s">
        <v>174</v>
      </c>
      <c r="C10126" t="s">
        <v>64</v>
      </c>
      <c r="D10126" t="s">
        <v>424</v>
      </c>
      <c r="E10126" t="s">
        <v>424</v>
      </c>
      <c r="F10126" t="s">
        <v>424</v>
      </c>
      <c r="G10126" t="s">
        <v>175</v>
      </c>
      <c r="H10126" t="s">
        <v>44</v>
      </c>
      <c r="I10126" t="s">
        <v>78</v>
      </c>
      <c r="J10126" t="s">
        <v>117</v>
      </c>
      <c r="K10126" s="1">
        <v>45404</v>
      </c>
      <c r="L10126">
        <v>30</v>
      </c>
      <c r="M10126">
        <v>1</v>
      </c>
      <c r="N10126" t="s">
        <v>538</v>
      </c>
      <c r="O10126" t="s">
        <v>537</v>
      </c>
      <c r="P10126" t="s">
        <v>635</v>
      </c>
    </row>
    <row r="10127" spans="1:16" x14ac:dyDescent="0.25">
      <c r="A10127" t="s">
        <v>478</v>
      </c>
      <c r="B10127" t="s">
        <v>174</v>
      </c>
      <c r="C10127" t="s">
        <v>64</v>
      </c>
      <c r="D10127" t="s">
        <v>424</v>
      </c>
      <c r="E10127" t="s">
        <v>424</v>
      </c>
      <c r="F10127" t="s">
        <v>424</v>
      </c>
      <c r="G10127" t="s">
        <v>175</v>
      </c>
      <c r="H10127" t="s">
        <v>44</v>
      </c>
      <c r="I10127" t="s">
        <v>78</v>
      </c>
      <c r="J10127" t="s">
        <v>117</v>
      </c>
      <c r="K10127" s="1">
        <v>45405</v>
      </c>
      <c r="L10127">
        <v>60</v>
      </c>
      <c r="M10127">
        <v>1</v>
      </c>
      <c r="N10127" t="s">
        <v>538</v>
      </c>
      <c r="O10127" t="s">
        <v>537</v>
      </c>
      <c r="P10127" t="s">
        <v>635</v>
      </c>
    </row>
    <row r="10128" spans="1:16" x14ac:dyDescent="0.25">
      <c r="A10128" t="s">
        <v>478</v>
      </c>
      <c r="B10128" t="s">
        <v>174</v>
      </c>
      <c r="C10128" t="s">
        <v>64</v>
      </c>
      <c r="D10128" t="s">
        <v>424</v>
      </c>
      <c r="E10128" t="s">
        <v>424</v>
      </c>
      <c r="F10128" t="s">
        <v>424</v>
      </c>
      <c r="G10128" t="s">
        <v>175</v>
      </c>
      <c r="H10128" t="s">
        <v>44</v>
      </c>
      <c r="I10128" t="s">
        <v>78</v>
      </c>
      <c r="J10128" t="s">
        <v>117</v>
      </c>
      <c r="K10128" s="1">
        <v>45412</v>
      </c>
      <c r="L10128">
        <v>60</v>
      </c>
      <c r="M10128">
        <v>2</v>
      </c>
      <c r="N10128" t="s">
        <v>538</v>
      </c>
      <c r="O10128" t="s">
        <v>537</v>
      </c>
      <c r="P10128" t="s">
        <v>635</v>
      </c>
    </row>
    <row r="10129" spans="1:16" x14ac:dyDescent="0.25">
      <c r="A10129" t="s">
        <v>478</v>
      </c>
      <c r="B10129" t="s">
        <v>174</v>
      </c>
      <c r="C10129" t="s">
        <v>64</v>
      </c>
      <c r="D10129" t="s">
        <v>424</v>
      </c>
      <c r="E10129" t="s">
        <v>424</v>
      </c>
      <c r="F10129" t="s">
        <v>424</v>
      </c>
      <c r="G10129" t="s">
        <v>175</v>
      </c>
      <c r="H10129" t="s">
        <v>44</v>
      </c>
      <c r="I10129" t="s">
        <v>78</v>
      </c>
      <c r="J10129" t="s">
        <v>117</v>
      </c>
      <c r="K10129" s="1">
        <v>45415</v>
      </c>
      <c r="L10129">
        <v>60</v>
      </c>
      <c r="M10129">
        <v>2</v>
      </c>
      <c r="N10129" t="s">
        <v>538</v>
      </c>
      <c r="O10129" t="s">
        <v>537</v>
      </c>
      <c r="P10129" t="s">
        <v>635</v>
      </c>
    </row>
    <row r="10130" spans="1:16" x14ac:dyDescent="0.25">
      <c r="A10130" t="s">
        <v>478</v>
      </c>
      <c r="B10130" t="s">
        <v>174</v>
      </c>
      <c r="C10130" t="s">
        <v>64</v>
      </c>
      <c r="D10130" t="s">
        <v>424</v>
      </c>
      <c r="E10130" t="s">
        <v>424</v>
      </c>
      <c r="F10130" t="s">
        <v>424</v>
      </c>
      <c r="G10130" t="s">
        <v>175</v>
      </c>
      <c r="H10130" t="s">
        <v>44</v>
      </c>
      <c r="I10130" t="s">
        <v>78</v>
      </c>
      <c r="J10130" t="s">
        <v>117</v>
      </c>
      <c r="K10130" s="1">
        <v>45418</v>
      </c>
      <c r="L10130">
        <v>120</v>
      </c>
      <c r="M10130">
        <v>3</v>
      </c>
      <c r="N10130" t="s">
        <v>538</v>
      </c>
      <c r="O10130" t="s">
        <v>537</v>
      </c>
      <c r="P10130" t="s">
        <v>635</v>
      </c>
    </row>
    <row r="10131" spans="1:16" x14ac:dyDescent="0.25">
      <c r="A10131" t="s">
        <v>478</v>
      </c>
      <c r="B10131" t="s">
        <v>174</v>
      </c>
      <c r="C10131" t="s">
        <v>64</v>
      </c>
      <c r="D10131" t="s">
        <v>424</v>
      </c>
      <c r="E10131" t="s">
        <v>424</v>
      </c>
      <c r="F10131" t="s">
        <v>424</v>
      </c>
      <c r="G10131" t="s">
        <v>175</v>
      </c>
      <c r="H10131" t="s">
        <v>44</v>
      </c>
      <c r="I10131" t="s">
        <v>189</v>
      </c>
      <c r="J10131" t="s">
        <v>118</v>
      </c>
      <c r="K10131" s="1">
        <v>45404</v>
      </c>
      <c r="L10131">
        <v>60</v>
      </c>
      <c r="M10131">
        <v>1</v>
      </c>
      <c r="N10131" t="s">
        <v>538</v>
      </c>
      <c r="O10131" t="s">
        <v>537</v>
      </c>
      <c r="P10131" t="s">
        <v>635</v>
      </c>
    </row>
    <row r="10132" spans="1:16" x14ac:dyDescent="0.25">
      <c r="A10132" t="s">
        <v>478</v>
      </c>
      <c r="B10132" t="s">
        <v>174</v>
      </c>
      <c r="C10132" t="s">
        <v>64</v>
      </c>
      <c r="D10132" t="s">
        <v>424</v>
      </c>
      <c r="E10132" t="s">
        <v>424</v>
      </c>
      <c r="F10132" t="s">
        <v>424</v>
      </c>
      <c r="G10132" t="s">
        <v>175</v>
      </c>
      <c r="H10132" t="s">
        <v>44</v>
      </c>
      <c r="I10132" t="s">
        <v>189</v>
      </c>
      <c r="J10132" t="s">
        <v>118</v>
      </c>
      <c r="K10132" s="1">
        <v>45405</v>
      </c>
      <c r="L10132">
        <v>120</v>
      </c>
      <c r="M10132">
        <v>1</v>
      </c>
      <c r="N10132" t="s">
        <v>538</v>
      </c>
      <c r="O10132" t="s">
        <v>537</v>
      </c>
      <c r="P10132" t="s">
        <v>635</v>
      </c>
    </row>
    <row r="10133" spans="1:16" x14ac:dyDescent="0.25">
      <c r="A10133" t="s">
        <v>478</v>
      </c>
      <c r="B10133" t="s">
        <v>174</v>
      </c>
      <c r="C10133" t="s">
        <v>64</v>
      </c>
      <c r="D10133" t="s">
        <v>424</v>
      </c>
      <c r="E10133" t="s">
        <v>424</v>
      </c>
      <c r="F10133" t="s">
        <v>424</v>
      </c>
      <c r="G10133" t="s">
        <v>175</v>
      </c>
      <c r="H10133" t="s">
        <v>44</v>
      </c>
      <c r="I10133" t="s">
        <v>189</v>
      </c>
      <c r="J10133" t="s">
        <v>118</v>
      </c>
      <c r="K10133" s="1">
        <v>45406</v>
      </c>
      <c r="L10133">
        <v>30</v>
      </c>
      <c r="M10133">
        <v>1</v>
      </c>
      <c r="N10133" t="s">
        <v>538</v>
      </c>
      <c r="O10133" t="s">
        <v>537</v>
      </c>
      <c r="P10133" t="s">
        <v>635</v>
      </c>
    </row>
    <row r="10134" spans="1:16" x14ac:dyDescent="0.25">
      <c r="A10134" t="s">
        <v>478</v>
      </c>
      <c r="B10134" t="s">
        <v>174</v>
      </c>
      <c r="C10134" t="s">
        <v>64</v>
      </c>
      <c r="D10134" t="s">
        <v>424</v>
      </c>
      <c r="E10134" t="s">
        <v>424</v>
      </c>
      <c r="F10134" t="s">
        <v>424</v>
      </c>
      <c r="G10134" t="s">
        <v>175</v>
      </c>
      <c r="H10134" t="s">
        <v>44</v>
      </c>
      <c r="I10134" t="s">
        <v>189</v>
      </c>
      <c r="J10134" t="s">
        <v>118</v>
      </c>
      <c r="K10134" s="1">
        <v>45412</v>
      </c>
      <c r="L10134">
        <v>30</v>
      </c>
      <c r="M10134">
        <v>2</v>
      </c>
      <c r="N10134" t="s">
        <v>538</v>
      </c>
      <c r="O10134" t="s">
        <v>537</v>
      </c>
      <c r="P10134" t="s">
        <v>635</v>
      </c>
    </row>
    <row r="10135" spans="1:16" x14ac:dyDescent="0.25">
      <c r="A10135" t="s">
        <v>478</v>
      </c>
      <c r="B10135" t="s">
        <v>174</v>
      </c>
      <c r="C10135" t="s">
        <v>64</v>
      </c>
      <c r="D10135" t="s">
        <v>424</v>
      </c>
      <c r="E10135" t="s">
        <v>424</v>
      </c>
      <c r="F10135" t="s">
        <v>424</v>
      </c>
      <c r="G10135" t="s">
        <v>175</v>
      </c>
      <c r="H10135" t="s">
        <v>44</v>
      </c>
      <c r="I10135" t="s">
        <v>189</v>
      </c>
      <c r="J10135" t="s">
        <v>118</v>
      </c>
      <c r="K10135" s="1">
        <v>45413</v>
      </c>
      <c r="L10135">
        <v>60</v>
      </c>
      <c r="M10135">
        <v>2</v>
      </c>
      <c r="N10135" t="s">
        <v>538</v>
      </c>
      <c r="O10135" t="s">
        <v>537</v>
      </c>
      <c r="P10135" t="s">
        <v>635</v>
      </c>
    </row>
    <row r="10136" spans="1:16" x14ac:dyDescent="0.25">
      <c r="A10136" t="s">
        <v>478</v>
      </c>
      <c r="B10136" t="s">
        <v>174</v>
      </c>
      <c r="C10136" t="s">
        <v>64</v>
      </c>
      <c r="D10136" t="s">
        <v>424</v>
      </c>
      <c r="E10136" t="s">
        <v>424</v>
      </c>
      <c r="F10136" t="s">
        <v>424</v>
      </c>
      <c r="G10136" t="s">
        <v>175</v>
      </c>
      <c r="H10136" t="s">
        <v>44</v>
      </c>
      <c r="I10136" t="s">
        <v>189</v>
      </c>
      <c r="J10136" t="s">
        <v>118</v>
      </c>
      <c r="K10136" s="1">
        <v>45414</v>
      </c>
      <c r="L10136">
        <v>30</v>
      </c>
      <c r="M10136">
        <v>2</v>
      </c>
      <c r="N10136" t="s">
        <v>538</v>
      </c>
      <c r="O10136" t="s">
        <v>537</v>
      </c>
      <c r="P10136" t="s">
        <v>635</v>
      </c>
    </row>
    <row r="10137" spans="1:16" x14ac:dyDescent="0.25">
      <c r="A10137" t="s">
        <v>478</v>
      </c>
      <c r="B10137" t="s">
        <v>174</v>
      </c>
      <c r="C10137" t="s">
        <v>64</v>
      </c>
      <c r="D10137" t="s">
        <v>424</v>
      </c>
      <c r="E10137" t="s">
        <v>424</v>
      </c>
      <c r="F10137" t="s">
        <v>424</v>
      </c>
      <c r="G10137" t="s">
        <v>175</v>
      </c>
      <c r="H10137" t="s">
        <v>44</v>
      </c>
      <c r="I10137" t="s">
        <v>79</v>
      </c>
      <c r="J10137" t="s">
        <v>118</v>
      </c>
      <c r="K10137" s="1">
        <v>45405</v>
      </c>
      <c r="L10137">
        <v>60</v>
      </c>
      <c r="M10137">
        <v>1</v>
      </c>
      <c r="N10137" t="s">
        <v>538</v>
      </c>
      <c r="O10137" t="s">
        <v>537</v>
      </c>
      <c r="P10137" t="s">
        <v>635</v>
      </c>
    </row>
    <row r="10138" spans="1:16" x14ac:dyDescent="0.25">
      <c r="A10138" t="s">
        <v>478</v>
      </c>
      <c r="B10138" t="s">
        <v>174</v>
      </c>
      <c r="C10138" t="s">
        <v>64</v>
      </c>
      <c r="D10138" t="s">
        <v>424</v>
      </c>
      <c r="E10138" t="s">
        <v>424</v>
      </c>
      <c r="F10138" t="s">
        <v>424</v>
      </c>
      <c r="G10138" t="s">
        <v>175</v>
      </c>
      <c r="H10138" t="s">
        <v>44</v>
      </c>
      <c r="I10138" t="s">
        <v>79</v>
      </c>
      <c r="J10138" t="s">
        <v>118</v>
      </c>
      <c r="K10138" s="1">
        <v>45407</v>
      </c>
      <c r="L10138">
        <v>30</v>
      </c>
      <c r="M10138">
        <v>1</v>
      </c>
      <c r="N10138" t="s">
        <v>538</v>
      </c>
      <c r="O10138" t="s">
        <v>537</v>
      </c>
      <c r="P10138" t="s">
        <v>635</v>
      </c>
    </row>
    <row r="10139" spans="1:16" x14ac:dyDescent="0.25">
      <c r="A10139" t="s">
        <v>478</v>
      </c>
      <c r="B10139" t="s">
        <v>174</v>
      </c>
      <c r="C10139" t="s">
        <v>64</v>
      </c>
      <c r="D10139" t="s">
        <v>424</v>
      </c>
      <c r="E10139" t="s">
        <v>424</v>
      </c>
      <c r="F10139" t="s">
        <v>424</v>
      </c>
      <c r="G10139" t="s">
        <v>175</v>
      </c>
      <c r="H10139" t="s">
        <v>44</v>
      </c>
      <c r="I10139" t="s">
        <v>79</v>
      </c>
      <c r="J10139" t="s">
        <v>118</v>
      </c>
      <c r="K10139" s="1">
        <v>45408</v>
      </c>
      <c r="L10139">
        <v>30</v>
      </c>
      <c r="M10139">
        <v>1</v>
      </c>
      <c r="N10139" t="s">
        <v>538</v>
      </c>
      <c r="O10139" t="s">
        <v>537</v>
      </c>
      <c r="P10139" t="s">
        <v>635</v>
      </c>
    </row>
    <row r="10140" spans="1:16" x14ac:dyDescent="0.25">
      <c r="A10140" t="s">
        <v>478</v>
      </c>
      <c r="B10140" t="s">
        <v>174</v>
      </c>
      <c r="C10140" t="s">
        <v>64</v>
      </c>
      <c r="D10140" t="s">
        <v>424</v>
      </c>
      <c r="E10140" t="s">
        <v>424</v>
      </c>
      <c r="F10140" t="s">
        <v>424</v>
      </c>
      <c r="G10140" t="s">
        <v>175</v>
      </c>
      <c r="H10140" t="s">
        <v>44</v>
      </c>
      <c r="I10140" t="s">
        <v>79</v>
      </c>
      <c r="J10140" t="s">
        <v>118</v>
      </c>
      <c r="K10140" s="1">
        <v>45411</v>
      </c>
      <c r="L10140">
        <v>30</v>
      </c>
      <c r="M10140">
        <v>2</v>
      </c>
      <c r="N10140" t="s">
        <v>538</v>
      </c>
      <c r="O10140" t="s">
        <v>537</v>
      </c>
      <c r="P10140" t="s">
        <v>635</v>
      </c>
    </row>
    <row r="10141" spans="1:16" x14ac:dyDescent="0.25">
      <c r="A10141" t="s">
        <v>478</v>
      </c>
      <c r="B10141" t="s">
        <v>174</v>
      </c>
      <c r="C10141" t="s">
        <v>64</v>
      </c>
      <c r="D10141" t="s">
        <v>424</v>
      </c>
      <c r="E10141" t="s">
        <v>424</v>
      </c>
      <c r="F10141" t="s">
        <v>424</v>
      </c>
      <c r="G10141" t="s">
        <v>175</v>
      </c>
      <c r="H10141" t="s">
        <v>44</v>
      </c>
      <c r="I10141" t="s">
        <v>79</v>
      </c>
      <c r="J10141" t="s">
        <v>118</v>
      </c>
      <c r="K10141" s="1">
        <v>45412</v>
      </c>
      <c r="L10141">
        <v>30</v>
      </c>
      <c r="M10141">
        <v>2</v>
      </c>
      <c r="N10141" t="s">
        <v>538</v>
      </c>
      <c r="O10141" t="s">
        <v>537</v>
      </c>
      <c r="P10141" t="s">
        <v>635</v>
      </c>
    </row>
    <row r="10142" spans="1:16" x14ac:dyDescent="0.25">
      <c r="A10142" t="s">
        <v>478</v>
      </c>
      <c r="B10142" t="s">
        <v>174</v>
      </c>
      <c r="C10142" t="s">
        <v>64</v>
      </c>
      <c r="D10142" t="s">
        <v>424</v>
      </c>
      <c r="E10142" t="s">
        <v>424</v>
      </c>
      <c r="F10142" t="s">
        <v>424</v>
      </c>
      <c r="G10142" t="s">
        <v>175</v>
      </c>
      <c r="H10142" t="s">
        <v>44</v>
      </c>
      <c r="I10142" t="s">
        <v>79</v>
      </c>
      <c r="J10142" t="s">
        <v>118</v>
      </c>
      <c r="K10142" s="1">
        <v>45413</v>
      </c>
      <c r="L10142">
        <v>30</v>
      </c>
      <c r="M10142">
        <v>2</v>
      </c>
      <c r="N10142" t="s">
        <v>538</v>
      </c>
      <c r="O10142" t="s">
        <v>537</v>
      </c>
      <c r="P10142" t="s">
        <v>635</v>
      </c>
    </row>
    <row r="10143" spans="1:16" x14ac:dyDescent="0.25">
      <c r="A10143" t="s">
        <v>478</v>
      </c>
      <c r="B10143" t="s">
        <v>174</v>
      </c>
      <c r="C10143" t="s">
        <v>64</v>
      </c>
      <c r="D10143" t="s">
        <v>424</v>
      </c>
      <c r="E10143" t="s">
        <v>424</v>
      </c>
      <c r="F10143" t="s">
        <v>424</v>
      </c>
      <c r="G10143" t="s">
        <v>175</v>
      </c>
      <c r="H10143" t="s">
        <v>44</v>
      </c>
      <c r="I10143" t="s">
        <v>79</v>
      </c>
      <c r="J10143" t="s">
        <v>118</v>
      </c>
      <c r="K10143" s="1">
        <v>45415</v>
      </c>
      <c r="L10143">
        <v>30</v>
      </c>
      <c r="M10143">
        <v>2</v>
      </c>
      <c r="N10143" t="s">
        <v>538</v>
      </c>
      <c r="O10143" t="s">
        <v>537</v>
      </c>
      <c r="P10143" t="s">
        <v>635</v>
      </c>
    </row>
    <row r="10144" spans="1:16" x14ac:dyDescent="0.25">
      <c r="A10144" t="s">
        <v>478</v>
      </c>
      <c r="B10144" t="s">
        <v>174</v>
      </c>
      <c r="C10144" t="s">
        <v>64</v>
      </c>
      <c r="D10144" t="s">
        <v>424</v>
      </c>
      <c r="E10144" t="s">
        <v>424</v>
      </c>
      <c r="F10144" t="s">
        <v>424</v>
      </c>
      <c r="G10144" t="s">
        <v>175</v>
      </c>
      <c r="H10144" t="s">
        <v>44</v>
      </c>
      <c r="I10144" t="s">
        <v>79</v>
      </c>
      <c r="J10144" t="s">
        <v>118</v>
      </c>
      <c r="K10144" s="1">
        <v>45418</v>
      </c>
      <c r="L10144">
        <v>60</v>
      </c>
      <c r="M10144">
        <v>3</v>
      </c>
      <c r="N10144" t="s">
        <v>538</v>
      </c>
      <c r="O10144" t="s">
        <v>537</v>
      </c>
      <c r="P10144" t="s">
        <v>635</v>
      </c>
    </row>
    <row r="10145" spans="1:16" x14ac:dyDescent="0.25">
      <c r="A10145" t="s">
        <v>478</v>
      </c>
      <c r="B10145" t="s">
        <v>174</v>
      </c>
      <c r="C10145" t="s">
        <v>64</v>
      </c>
      <c r="D10145" t="s">
        <v>424</v>
      </c>
      <c r="E10145" t="s">
        <v>424</v>
      </c>
      <c r="F10145" t="s">
        <v>424</v>
      </c>
      <c r="G10145" t="s">
        <v>175</v>
      </c>
      <c r="H10145" t="s">
        <v>44</v>
      </c>
      <c r="I10145" t="s">
        <v>79</v>
      </c>
      <c r="J10145" t="s">
        <v>118</v>
      </c>
      <c r="K10145" s="1">
        <v>45422</v>
      </c>
      <c r="L10145">
        <v>120</v>
      </c>
      <c r="M10145">
        <v>3</v>
      </c>
      <c r="N10145" t="s">
        <v>538</v>
      </c>
      <c r="O10145" t="s">
        <v>537</v>
      </c>
      <c r="P10145" t="s">
        <v>635</v>
      </c>
    </row>
    <row r="10146" spans="1:16" x14ac:dyDescent="0.25">
      <c r="A10146" t="s">
        <v>478</v>
      </c>
      <c r="B10146" t="s">
        <v>174</v>
      </c>
      <c r="C10146" t="s">
        <v>64</v>
      </c>
      <c r="D10146" t="s">
        <v>424</v>
      </c>
      <c r="E10146" t="s">
        <v>424</v>
      </c>
      <c r="F10146" t="s">
        <v>424</v>
      </c>
      <c r="G10146" t="s">
        <v>175</v>
      </c>
      <c r="H10146" t="s">
        <v>44</v>
      </c>
      <c r="I10146" t="s">
        <v>79</v>
      </c>
      <c r="J10146" t="s">
        <v>118</v>
      </c>
      <c r="K10146" s="1">
        <v>45429</v>
      </c>
      <c r="L10146">
        <v>60</v>
      </c>
      <c r="M10146">
        <v>4</v>
      </c>
      <c r="N10146" t="s">
        <v>538</v>
      </c>
      <c r="O10146" t="s">
        <v>537</v>
      </c>
      <c r="P10146" t="s">
        <v>635</v>
      </c>
    </row>
    <row r="10147" spans="1:16" x14ac:dyDescent="0.25">
      <c r="A10147" t="s">
        <v>478</v>
      </c>
      <c r="B10147" t="s">
        <v>174</v>
      </c>
      <c r="C10147" t="s">
        <v>64</v>
      </c>
      <c r="D10147" t="s">
        <v>424</v>
      </c>
      <c r="E10147" t="s">
        <v>424</v>
      </c>
      <c r="F10147" t="s">
        <v>424</v>
      </c>
      <c r="G10147" t="s">
        <v>175</v>
      </c>
      <c r="H10147" t="s">
        <v>44</v>
      </c>
      <c r="I10147" t="s">
        <v>75</v>
      </c>
      <c r="J10147" t="s">
        <v>118</v>
      </c>
      <c r="K10147" s="1">
        <v>45404</v>
      </c>
      <c r="L10147">
        <v>30</v>
      </c>
      <c r="M10147">
        <v>1</v>
      </c>
      <c r="N10147" t="s">
        <v>538</v>
      </c>
      <c r="O10147" t="s">
        <v>537</v>
      </c>
      <c r="P10147" t="s">
        <v>635</v>
      </c>
    </row>
    <row r="10148" spans="1:16" x14ac:dyDescent="0.25">
      <c r="A10148" t="s">
        <v>478</v>
      </c>
      <c r="B10148" t="s">
        <v>174</v>
      </c>
      <c r="C10148" t="s">
        <v>64</v>
      </c>
      <c r="D10148" t="s">
        <v>424</v>
      </c>
      <c r="E10148" t="s">
        <v>424</v>
      </c>
      <c r="F10148" t="s">
        <v>424</v>
      </c>
      <c r="G10148" t="s">
        <v>175</v>
      </c>
      <c r="H10148" t="s">
        <v>44</v>
      </c>
      <c r="I10148" t="s">
        <v>75</v>
      </c>
      <c r="J10148" t="s">
        <v>118</v>
      </c>
      <c r="K10148" s="1">
        <v>45405</v>
      </c>
      <c r="L10148">
        <v>30</v>
      </c>
      <c r="M10148">
        <v>1</v>
      </c>
      <c r="N10148" t="s">
        <v>538</v>
      </c>
      <c r="O10148" t="s">
        <v>537</v>
      </c>
      <c r="P10148" t="s">
        <v>635</v>
      </c>
    </row>
    <row r="10149" spans="1:16" x14ac:dyDescent="0.25">
      <c r="A10149" t="s">
        <v>478</v>
      </c>
      <c r="B10149" t="s">
        <v>174</v>
      </c>
      <c r="C10149" t="s">
        <v>64</v>
      </c>
      <c r="D10149" t="s">
        <v>424</v>
      </c>
      <c r="E10149" t="s">
        <v>424</v>
      </c>
      <c r="F10149" t="s">
        <v>424</v>
      </c>
      <c r="G10149" t="s">
        <v>175</v>
      </c>
      <c r="H10149" t="s">
        <v>44</v>
      </c>
      <c r="I10149" t="s">
        <v>75</v>
      </c>
      <c r="J10149" t="s">
        <v>118</v>
      </c>
      <c r="K10149" s="1">
        <v>45406</v>
      </c>
      <c r="L10149">
        <v>30</v>
      </c>
      <c r="M10149">
        <v>1</v>
      </c>
      <c r="N10149" t="s">
        <v>538</v>
      </c>
      <c r="O10149" t="s">
        <v>537</v>
      </c>
      <c r="P10149" t="s">
        <v>635</v>
      </c>
    </row>
    <row r="10150" spans="1:16" x14ac:dyDescent="0.25">
      <c r="A10150" t="s">
        <v>478</v>
      </c>
      <c r="B10150" t="s">
        <v>174</v>
      </c>
      <c r="C10150" t="s">
        <v>64</v>
      </c>
      <c r="D10150" t="s">
        <v>424</v>
      </c>
      <c r="E10150" t="s">
        <v>424</v>
      </c>
      <c r="F10150" t="s">
        <v>424</v>
      </c>
      <c r="G10150" t="s">
        <v>175</v>
      </c>
      <c r="H10150" t="s">
        <v>44</v>
      </c>
      <c r="I10150" t="s">
        <v>75</v>
      </c>
      <c r="J10150" t="s">
        <v>118</v>
      </c>
      <c r="K10150" s="1">
        <v>45408</v>
      </c>
      <c r="L10150">
        <v>30</v>
      </c>
      <c r="M10150">
        <v>1</v>
      </c>
      <c r="N10150" t="s">
        <v>538</v>
      </c>
      <c r="O10150" t="s">
        <v>537</v>
      </c>
      <c r="P10150" t="s">
        <v>635</v>
      </c>
    </row>
    <row r="10151" spans="1:16" x14ac:dyDescent="0.25">
      <c r="A10151" t="s">
        <v>478</v>
      </c>
      <c r="B10151" t="s">
        <v>174</v>
      </c>
      <c r="C10151" t="s">
        <v>64</v>
      </c>
      <c r="D10151" t="s">
        <v>424</v>
      </c>
      <c r="E10151" t="s">
        <v>424</v>
      </c>
      <c r="F10151" t="s">
        <v>424</v>
      </c>
      <c r="G10151" t="s">
        <v>175</v>
      </c>
      <c r="H10151" t="s">
        <v>44</v>
      </c>
      <c r="I10151" t="s">
        <v>75</v>
      </c>
      <c r="J10151" t="s">
        <v>118</v>
      </c>
      <c r="K10151" s="1">
        <v>45412</v>
      </c>
      <c r="L10151">
        <v>30</v>
      </c>
      <c r="M10151">
        <v>2</v>
      </c>
      <c r="N10151" t="s">
        <v>538</v>
      </c>
      <c r="O10151" t="s">
        <v>537</v>
      </c>
      <c r="P10151" t="s">
        <v>635</v>
      </c>
    </row>
    <row r="10152" spans="1:16" x14ac:dyDescent="0.25">
      <c r="A10152" t="s">
        <v>478</v>
      </c>
      <c r="B10152" t="s">
        <v>174</v>
      </c>
      <c r="C10152" t="s">
        <v>64</v>
      </c>
      <c r="D10152" t="s">
        <v>424</v>
      </c>
      <c r="E10152" t="s">
        <v>424</v>
      </c>
      <c r="F10152" t="s">
        <v>424</v>
      </c>
      <c r="G10152" t="s">
        <v>175</v>
      </c>
      <c r="H10152" t="s">
        <v>44</v>
      </c>
      <c r="I10152" t="s">
        <v>75</v>
      </c>
      <c r="J10152" t="s">
        <v>118</v>
      </c>
      <c r="K10152" s="1">
        <v>45418</v>
      </c>
      <c r="L10152">
        <v>30</v>
      </c>
      <c r="M10152">
        <v>3</v>
      </c>
      <c r="N10152" t="s">
        <v>538</v>
      </c>
      <c r="O10152" t="s">
        <v>537</v>
      </c>
      <c r="P10152" t="s">
        <v>635</v>
      </c>
    </row>
    <row r="10153" spans="1:16" x14ac:dyDescent="0.25">
      <c r="A10153" t="s">
        <v>478</v>
      </c>
      <c r="B10153" t="s">
        <v>174</v>
      </c>
      <c r="C10153" t="s">
        <v>64</v>
      </c>
      <c r="D10153" t="s">
        <v>424</v>
      </c>
      <c r="E10153" t="s">
        <v>424</v>
      </c>
      <c r="F10153" t="s">
        <v>424</v>
      </c>
      <c r="G10153" t="s">
        <v>175</v>
      </c>
      <c r="H10153" t="s">
        <v>44</v>
      </c>
      <c r="I10153" t="s">
        <v>75</v>
      </c>
      <c r="J10153" t="s">
        <v>118</v>
      </c>
      <c r="K10153" s="1">
        <v>45428</v>
      </c>
      <c r="L10153">
        <v>120</v>
      </c>
      <c r="M10153">
        <v>4</v>
      </c>
      <c r="N10153" t="s">
        <v>538</v>
      </c>
      <c r="O10153" t="s">
        <v>537</v>
      </c>
      <c r="P10153" t="s">
        <v>635</v>
      </c>
    </row>
    <row r="10154" spans="1:16" x14ac:dyDescent="0.25">
      <c r="A10154" t="s">
        <v>478</v>
      </c>
      <c r="B10154" t="s">
        <v>174</v>
      </c>
      <c r="C10154" t="s">
        <v>64</v>
      </c>
      <c r="D10154" t="s">
        <v>424</v>
      </c>
      <c r="E10154" t="s">
        <v>424</v>
      </c>
      <c r="F10154" t="s">
        <v>424</v>
      </c>
      <c r="G10154" t="s">
        <v>175</v>
      </c>
      <c r="H10154" t="s">
        <v>44</v>
      </c>
      <c r="I10154" t="s">
        <v>256</v>
      </c>
      <c r="J10154" t="s">
        <v>118</v>
      </c>
      <c r="K10154" s="1">
        <v>45418</v>
      </c>
      <c r="L10154">
        <v>30</v>
      </c>
      <c r="M10154">
        <v>3</v>
      </c>
      <c r="N10154" t="s">
        <v>538</v>
      </c>
      <c r="O10154" t="s">
        <v>537</v>
      </c>
      <c r="P10154" t="s">
        <v>635</v>
      </c>
    </row>
    <row r="10155" spans="1:16" x14ac:dyDescent="0.25">
      <c r="A10155" t="s">
        <v>478</v>
      </c>
      <c r="B10155" t="s">
        <v>174</v>
      </c>
      <c r="C10155" t="s">
        <v>64</v>
      </c>
      <c r="D10155" t="s">
        <v>424</v>
      </c>
      <c r="E10155" t="s">
        <v>424</v>
      </c>
      <c r="F10155" t="s">
        <v>424</v>
      </c>
      <c r="G10155" t="s">
        <v>175</v>
      </c>
      <c r="H10155" t="s">
        <v>46</v>
      </c>
      <c r="I10155" t="s">
        <v>202</v>
      </c>
      <c r="J10155" t="s">
        <v>118</v>
      </c>
      <c r="K10155" s="1">
        <v>45404</v>
      </c>
      <c r="L10155">
        <v>30</v>
      </c>
      <c r="M10155">
        <v>1</v>
      </c>
      <c r="N10155" t="s">
        <v>538</v>
      </c>
      <c r="O10155" t="s">
        <v>537</v>
      </c>
      <c r="P10155" t="s">
        <v>635</v>
      </c>
    </row>
    <row r="10156" spans="1:16" x14ac:dyDescent="0.25">
      <c r="A10156" t="s">
        <v>478</v>
      </c>
      <c r="B10156" t="s">
        <v>174</v>
      </c>
      <c r="C10156" t="s">
        <v>64</v>
      </c>
      <c r="D10156" t="s">
        <v>424</v>
      </c>
      <c r="E10156" t="s">
        <v>424</v>
      </c>
      <c r="F10156" t="s">
        <v>424</v>
      </c>
      <c r="G10156" t="s">
        <v>175</v>
      </c>
      <c r="H10156" t="s">
        <v>46</v>
      </c>
      <c r="I10156" t="s">
        <v>202</v>
      </c>
      <c r="J10156" t="s">
        <v>118</v>
      </c>
      <c r="K10156" s="1">
        <v>45413</v>
      </c>
      <c r="L10156">
        <v>30</v>
      </c>
      <c r="M10156">
        <v>2</v>
      </c>
      <c r="N10156" t="s">
        <v>538</v>
      </c>
      <c r="O10156" t="s">
        <v>537</v>
      </c>
      <c r="P10156" t="s">
        <v>635</v>
      </c>
    </row>
    <row r="10157" spans="1:16" x14ac:dyDescent="0.25">
      <c r="A10157" t="s">
        <v>478</v>
      </c>
      <c r="B10157" t="s">
        <v>174</v>
      </c>
      <c r="C10157" t="s">
        <v>64</v>
      </c>
      <c r="D10157" t="s">
        <v>424</v>
      </c>
      <c r="E10157" t="s">
        <v>424</v>
      </c>
      <c r="F10157" t="s">
        <v>424</v>
      </c>
      <c r="G10157" t="s">
        <v>175</v>
      </c>
      <c r="H10157" t="s">
        <v>46</v>
      </c>
      <c r="I10157" t="s">
        <v>202</v>
      </c>
      <c r="J10157" t="s">
        <v>118</v>
      </c>
      <c r="K10157" s="1">
        <v>45415</v>
      </c>
      <c r="L10157">
        <v>30</v>
      </c>
      <c r="M10157">
        <v>2</v>
      </c>
      <c r="N10157" t="s">
        <v>538</v>
      </c>
      <c r="O10157" t="s">
        <v>537</v>
      </c>
      <c r="P10157" t="s">
        <v>635</v>
      </c>
    </row>
    <row r="10158" spans="1:16" x14ac:dyDescent="0.25">
      <c r="A10158" t="s">
        <v>478</v>
      </c>
      <c r="B10158" t="s">
        <v>174</v>
      </c>
      <c r="C10158" t="s">
        <v>64</v>
      </c>
      <c r="D10158" t="s">
        <v>424</v>
      </c>
      <c r="E10158" t="s">
        <v>424</v>
      </c>
      <c r="F10158" t="s">
        <v>424</v>
      </c>
      <c r="G10158" t="s">
        <v>175</v>
      </c>
      <c r="H10158" t="s">
        <v>46</v>
      </c>
      <c r="I10158" t="s">
        <v>202</v>
      </c>
      <c r="J10158" t="s">
        <v>118</v>
      </c>
      <c r="K10158" s="1">
        <v>45421</v>
      </c>
      <c r="L10158">
        <v>60</v>
      </c>
      <c r="M10158">
        <v>3</v>
      </c>
      <c r="N10158" t="s">
        <v>538</v>
      </c>
      <c r="O10158" t="s">
        <v>537</v>
      </c>
      <c r="P10158" t="s">
        <v>635</v>
      </c>
    </row>
    <row r="10159" spans="1:16" x14ac:dyDescent="0.25">
      <c r="A10159" t="s">
        <v>478</v>
      </c>
      <c r="B10159" t="s">
        <v>174</v>
      </c>
      <c r="C10159" t="s">
        <v>64</v>
      </c>
      <c r="D10159" t="s">
        <v>424</v>
      </c>
      <c r="E10159" t="s">
        <v>424</v>
      </c>
      <c r="F10159" t="s">
        <v>424</v>
      </c>
      <c r="G10159" t="s">
        <v>175</v>
      </c>
      <c r="H10159" t="s">
        <v>46</v>
      </c>
      <c r="I10159" t="s">
        <v>202</v>
      </c>
      <c r="J10159" t="s">
        <v>118</v>
      </c>
      <c r="K10159" s="1">
        <v>45425</v>
      </c>
      <c r="L10159">
        <v>60</v>
      </c>
      <c r="M10159">
        <v>4</v>
      </c>
      <c r="N10159" t="s">
        <v>538</v>
      </c>
      <c r="O10159" t="s">
        <v>537</v>
      </c>
      <c r="P10159" t="s">
        <v>635</v>
      </c>
    </row>
    <row r="10160" spans="1:16" x14ac:dyDescent="0.25">
      <c r="A10160" t="s">
        <v>478</v>
      </c>
      <c r="B10160" t="s">
        <v>174</v>
      </c>
      <c r="C10160" t="s">
        <v>64</v>
      </c>
      <c r="D10160" t="s">
        <v>424</v>
      </c>
      <c r="E10160" t="s">
        <v>424</v>
      </c>
      <c r="F10160" t="s">
        <v>424</v>
      </c>
      <c r="G10160" t="s">
        <v>175</v>
      </c>
      <c r="H10160" t="s">
        <v>46</v>
      </c>
      <c r="I10160" t="s">
        <v>202</v>
      </c>
      <c r="J10160" t="s">
        <v>118</v>
      </c>
      <c r="K10160" s="1">
        <v>45429</v>
      </c>
      <c r="L10160">
        <v>60</v>
      </c>
      <c r="M10160">
        <v>4</v>
      </c>
      <c r="N10160" t="s">
        <v>538</v>
      </c>
      <c r="O10160" t="s">
        <v>537</v>
      </c>
      <c r="P10160" t="s">
        <v>635</v>
      </c>
    </row>
    <row r="10161" spans="1:16" x14ac:dyDescent="0.25">
      <c r="A10161" t="s">
        <v>478</v>
      </c>
      <c r="B10161" t="s">
        <v>174</v>
      </c>
      <c r="C10161" t="s">
        <v>64</v>
      </c>
      <c r="D10161" t="s">
        <v>424</v>
      </c>
      <c r="E10161" t="s">
        <v>424</v>
      </c>
      <c r="F10161" t="s">
        <v>424</v>
      </c>
      <c r="G10161" t="s">
        <v>175</v>
      </c>
      <c r="H10161" t="s">
        <v>46</v>
      </c>
      <c r="I10161" t="s">
        <v>49</v>
      </c>
      <c r="J10161" t="s">
        <v>191</v>
      </c>
      <c r="K10161" s="1">
        <v>45411</v>
      </c>
      <c r="L10161">
        <v>60</v>
      </c>
      <c r="M10161">
        <v>2</v>
      </c>
      <c r="N10161" t="s">
        <v>538</v>
      </c>
      <c r="O10161" t="s">
        <v>537</v>
      </c>
      <c r="P10161" t="s">
        <v>635</v>
      </c>
    </row>
    <row r="10162" spans="1:16" x14ac:dyDescent="0.25">
      <c r="A10162" t="s">
        <v>478</v>
      </c>
      <c r="B10162" t="s">
        <v>174</v>
      </c>
      <c r="C10162" t="s">
        <v>64</v>
      </c>
      <c r="D10162" t="s">
        <v>424</v>
      </c>
      <c r="E10162" t="s">
        <v>424</v>
      </c>
      <c r="F10162" t="s">
        <v>424</v>
      </c>
      <c r="G10162" t="s">
        <v>175</v>
      </c>
      <c r="H10162" t="s">
        <v>46</v>
      </c>
      <c r="I10162" t="s">
        <v>49</v>
      </c>
      <c r="J10162" t="s">
        <v>191</v>
      </c>
      <c r="K10162" s="1">
        <v>45412</v>
      </c>
      <c r="L10162">
        <v>30</v>
      </c>
      <c r="M10162">
        <v>2</v>
      </c>
      <c r="N10162" t="s">
        <v>538</v>
      </c>
      <c r="O10162" t="s">
        <v>537</v>
      </c>
      <c r="P10162" t="s">
        <v>635</v>
      </c>
    </row>
    <row r="10163" spans="1:16" x14ac:dyDescent="0.25">
      <c r="A10163" t="s">
        <v>478</v>
      </c>
      <c r="B10163" t="s">
        <v>174</v>
      </c>
      <c r="C10163" t="s">
        <v>64</v>
      </c>
      <c r="D10163" t="s">
        <v>424</v>
      </c>
      <c r="E10163" t="s">
        <v>424</v>
      </c>
      <c r="F10163" t="s">
        <v>424</v>
      </c>
      <c r="G10163" t="s">
        <v>175</v>
      </c>
      <c r="H10163" t="s">
        <v>46</v>
      </c>
      <c r="I10163" t="s">
        <v>190</v>
      </c>
      <c r="J10163" t="s">
        <v>191</v>
      </c>
      <c r="K10163" s="1">
        <v>45404</v>
      </c>
      <c r="L10163">
        <v>60</v>
      </c>
      <c r="M10163">
        <v>1</v>
      </c>
      <c r="N10163" t="s">
        <v>538</v>
      </c>
      <c r="O10163" t="s">
        <v>537</v>
      </c>
      <c r="P10163" t="s">
        <v>635</v>
      </c>
    </row>
    <row r="10164" spans="1:16" x14ac:dyDescent="0.25">
      <c r="A10164" t="s">
        <v>478</v>
      </c>
      <c r="B10164" t="s">
        <v>174</v>
      </c>
      <c r="C10164" t="s">
        <v>64</v>
      </c>
      <c r="D10164" t="s">
        <v>424</v>
      </c>
      <c r="E10164" t="s">
        <v>424</v>
      </c>
      <c r="F10164" t="s">
        <v>424</v>
      </c>
      <c r="G10164" t="s">
        <v>175</v>
      </c>
      <c r="H10164" t="s">
        <v>46</v>
      </c>
      <c r="I10164" t="s">
        <v>190</v>
      </c>
      <c r="J10164" t="s">
        <v>191</v>
      </c>
      <c r="K10164" s="1">
        <v>45405</v>
      </c>
      <c r="L10164">
        <v>30</v>
      </c>
      <c r="M10164">
        <v>1</v>
      </c>
      <c r="N10164" t="s">
        <v>538</v>
      </c>
      <c r="O10164" t="s">
        <v>537</v>
      </c>
      <c r="P10164" t="s">
        <v>635</v>
      </c>
    </row>
    <row r="10165" spans="1:16" x14ac:dyDescent="0.25">
      <c r="A10165" t="s">
        <v>478</v>
      </c>
      <c r="B10165" t="s">
        <v>174</v>
      </c>
      <c r="C10165" t="s">
        <v>64</v>
      </c>
      <c r="D10165" t="s">
        <v>424</v>
      </c>
      <c r="E10165" t="s">
        <v>424</v>
      </c>
      <c r="F10165" t="s">
        <v>424</v>
      </c>
      <c r="G10165" t="s">
        <v>175</v>
      </c>
      <c r="H10165" t="s">
        <v>46</v>
      </c>
      <c r="I10165" t="s">
        <v>190</v>
      </c>
      <c r="J10165" t="s">
        <v>191</v>
      </c>
      <c r="K10165" s="1">
        <v>45406</v>
      </c>
      <c r="L10165">
        <v>30</v>
      </c>
      <c r="M10165">
        <v>1</v>
      </c>
      <c r="N10165" t="s">
        <v>538</v>
      </c>
      <c r="O10165" t="s">
        <v>537</v>
      </c>
      <c r="P10165" t="s">
        <v>635</v>
      </c>
    </row>
    <row r="10166" spans="1:16" x14ac:dyDescent="0.25">
      <c r="A10166" t="s">
        <v>478</v>
      </c>
      <c r="B10166" t="s">
        <v>174</v>
      </c>
      <c r="C10166" t="s">
        <v>64</v>
      </c>
      <c r="D10166" t="s">
        <v>424</v>
      </c>
      <c r="E10166" t="s">
        <v>424</v>
      </c>
      <c r="F10166" t="s">
        <v>424</v>
      </c>
      <c r="G10166" t="s">
        <v>175</v>
      </c>
      <c r="H10166" t="s">
        <v>46</v>
      </c>
      <c r="I10166" t="s">
        <v>190</v>
      </c>
      <c r="J10166" t="s">
        <v>191</v>
      </c>
      <c r="K10166" s="1">
        <v>45407</v>
      </c>
      <c r="L10166">
        <v>30</v>
      </c>
      <c r="M10166">
        <v>1</v>
      </c>
      <c r="N10166" t="s">
        <v>538</v>
      </c>
      <c r="O10166" t="s">
        <v>537</v>
      </c>
      <c r="P10166" t="s">
        <v>635</v>
      </c>
    </row>
    <row r="10167" spans="1:16" x14ac:dyDescent="0.25">
      <c r="A10167" t="s">
        <v>478</v>
      </c>
      <c r="B10167" t="s">
        <v>174</v>
      </c>
      <c r="C10167" t="s">
        <v>64</v>
      </c>
      <c r="D10167" t="s">
        <v>424</v>
      </c>
      <c r="E10167" t="s">
        <v>424</v>
      </c>
      <c r="F10167" t="s">
        <v>424</v>
      </c>
      <c r="G10167" t="s">
        <v>175</v>
      </c>
      <c r="H10167" t="s">
        <v>46</v>
      </c>
      <c r="I10167" t="s">
        <v>190</v>
      </c>
      <c r="J10167" t="s">
        <v>191</v>
      </c>
      <c r="K10167" s="1">
        <v>45408</v>
      </c>
      <c r="L10167">
        <v>30</v>
      </c>
      <c r="M10167">
        <v>1</v>
      </c>
      <c r="N10167" t="s">
        <v>538</v>
      </c>
      <c r="O10167" t="s">
        <v>537</v>
      </c>
      <c r="P10167" t="s">
        <v>635</v>
      </c>
    </row>
    <row r="10168" spans="1:16" x14ac:dyDescent="0.25">
      <c r="A10168" t="s">
        <v>478</v>
      </c>
      <c r="B10168" t="s">
        <v>174</v>
      </c>
      <c r="C10168" t="s">
        <v>64</v>
      </c>
      <c r="D10168" t="s">
        <v>424</v>
      </c>
      <c r="E10168" t="s">
        <v>424</v>
      </c>
      <c r="F10168" t="s">
        <v>424</v>
      </c>
      <c r="G10168" t="s">
        <v>175</v>
      </c>
      <c r="H10168" t="s">
        <v>46</v>
      </c>
      <c r="I10168" t="s">
        <v>190</v>
      </c>
      <c r="J10168" t="s">
        <v>191</v>
      </c>
      <c r="K10168" s="1">
        <v>45420</v>
      </c>
      <c r="L10168">
        <v>120</v>
      </c>
      <c r="M10168">
        <v>3</v>
      </c>
      <c r="N10168" t="s">
        <v>538</v>
      </c>
      <c r="O10168" t="s">
        <v>537</v>
      </c>
      <c r="P10168" t="s">
        <v>635</v>
      </c>
    </row>
    <row r="10169" spans="1:16" x14ac:dyDescent="0.25">
      <c r="A10169" t="s">
        <v>478</v>
      </c>
      <c r="B10169" t="s">
        <v>174</v>
      </c>
      <c r="C10169" t="s">
        <v>64</v>
      </c>
      <c r="D10169" t="s">
        <v>424</v>
      </c>
      <c r="E10169" t="s">
        <v>424</v>
      </c>
      <c r="F10169" t="s">
        <v>424</v>
      </c>
      <c r="G10169" t="s">
        <v>175</v>
      </c>
      <c r="H10169" t="s">
        <v>46</v>
      </c>
      <c r="I10169" t="s">
        <v>190</v>
      </c>
      <c r="J10169" t="s">
        <v>191</v>
      </c>
      <c r="K10169" s="1">
        <v>45421</v>
      </c>
      <c r="L10169">
        <v>180</v>
      </c>
      <c r="M10169">
        <v>3</v>
      </c>
      <c r="N10169" t="s">
        <v>538</v>
      </c>
      <c r="O10169" t="s">
        <v>537</v>
      </c>
      <c r="P10169" t="s">
        <v>635</v>
      </c>
    </row>
    <row r="10170" spans="1:16" x14ac:dyDescent="0.25">
      <c r="A10170" t="s">
        <v>478</v>
      </c>
      <c r="B10170" t="s">
        <v>174</v>
      </c>
      <c r="C10170" t="s">
        <v>64</v>
      </c>
      <c r="D10170" t="s">
        <v>424</v>
      </c>
      <c r="E10170" t="s">
        <v>424</v>
      </c>
      <c r="F10170" t="s">
        <v>424</v>
      </c>
      <c r="G10170" t="s">
        <v>175</v>
      </c>
      <c r="H10170" t="s">
        <v>46</v>
      </c>
      <c r="I10170" t="s">
        <v>190</v>
      </c>
      <c r="J10170" t="s">
        <v>191</v>
      </c>
      <c r="K10170" s="1">
        <v>45429</v>
      </c>
      <c r="L10170">
        <v>60</v>
      </c>
      <c r="M10170">
        <v>4</v>
      </c>
      <c r="N10170" t="s">
        <v>538</v>
      </c>
      <c r="O10170" t="s">
        <v>537</v>
      </c>
      <c r="P10170" t="s">
        <v>635</v>
      </c>
    </row>
    <row r="10171" spans="1:16" x14ac:dyDescent="0.25">
      <c r="A10171" t="s">
        <v>478</v>
      </c>
      <c r="B10171" t="s">
        <v>174</v>
      </c>
      <c r="C10171" t="s">
        <v>64</v>
      </c>
      <c r="D10171" t="s">
        <v>424</v>
      </c>
      <c r="E10171" t="s">
        <v>424</v>
      </c>
      <c r="F10171" t="s">
        <v>424</v>
      </c>
      <c r="G10171" t="s">
        <v>175</v>
      </c>
      <c r="H10171" t="s">
        <v>192</v>
      </c>
      <c r="I10171" t="s">
        <v>203</v>
      </c>
      <c r="J10171" t="s">
        <v>117</v>
      </c>
      <c r="K10171" s="1">
        <v>45404</v>
      </c>
      <c r="L10171">
        <v>30</v>
      </c>
      <c r="M10171">
        <v>1</v>
      </c>
      <c r="N10171" t="s">
        <v>538</v>
      </c>
      <c r="O10171" t="s">
        <v>537</v>
      </c>
      <c r="P10171" t="s">
        <v>635</v>
      </c>
    </row>
    <row r="10172" spans="1:16" x14ac:dyDescent="0.25">
      <c r="A10172" t="s">
        <v>478</v>
      </c>
      <c r="B10172" t="s">
        <v>174</v>
      </c>
      <c r="C10172" t="s">
        <v>64</v>
      </c>
      <c r="D10172" t="s">
        <v>424</v>
      </c>
      <c r="E10172" t="s">
        <v>424</v>
      </c>
      <c r="F10172" t="s">
        <v>424</v>
      </c>
      <c r="G10172" t="s">
        <v>175</v>
      </c>
      <c r="H10172" t="s">
        <v>192</v>
      </c>
      <c r="I10172" t="s">
        <v>203</v>
      </c>
      <c r="J10172" t="s">
        <v>117</v>
      </c>
      <c r="K10172" s="1">
        <v>45405</v>
      </c>
      <c r="L10172">
        <v>30</v>
      </c>
      <c r="M10172">
        <v>1</v>
      </c>
      <c r="N10172" t="s">
        <v>538</v>
      </c>
      <c r="O10172" t="s">
        <v>537</v>
      </c>
      <c r="P10172" t="s">
        <v>635</v>
      </c>
    </row>
    <row r="10173" spans="1:16" x14ac:dyDescent="0.25">
      <c r="A10173" t="s">
        <v>478</v>
      </c>
      <c r="B10173" t="s">
        <v>174</v>
      </c>
      <c r="C10173" t="s">
        <v>64</v>
      </c>
      <c r="D10173" t="s">
        <v>424</v>
      </c>
      <c r="E10173" t="s">
        <v>424</v>
      </c>
      <c r="F10173" t="s">
        <v>424</v>
      </c>
      <c r="G10173" t="s">
        <v>175</v>
      </c>
      <c r="H10173" t="s">
        <v>192</v>
      </c>
      <c r="I10173" t="s">
        <v>203</v>
      </c>
      <c r="J10173" t="s">
        <v>117</v>
      </c>
      <c r="K10173" s="1">
        <v>45411</v>
      </c>
      <c r="L10173">
        <v>60</v>
      </c>
      <c r="M10173">
        <v>2</v>
      </c>
      <c r="N10173" t="s">
        <v>538</v>
      </c>
      <c r="O10173" t="s">
        <v>537</v>
      </c>
      <c r="P10173" t="s">
        <v>635</v>
      </c>
    </row>
    <row r="10174" spans="1:16" x14ac:dyDescent="0.25">
      <c r="A10174" t="s">
        <v>478</v>
      </c>
      <c r="B10174" t="s">
        <v>174</v>
      </c>
      <c r="C10174" t="s">
        <v>64</v>
      </c>
      <c r="D10174" t="s">
        <v>424</v>
      </c>
      <c r="E10174" t="s">
        <v>424</v>
      </c>
      <c r="F10174" t="s">
        <v>424</v>
      </c>
      <c r="G10174" t="s">
        <v>175</v>
      </c>
      <c r="H10174" t="s">
        <v>192</v>
      </c>
      <c r="I10174" t="s">
        <v>203</v>
      </c>
      <c r="J10174" t="s">
        <v>117</v>
      </c>
      <c r="K10174" s="1">
        <v>45414</v>
      </c>
      <c r="L10174">
        <v>120</v>
      </c>
      <c r="M10174">
        <v>2</v>
      </c>
      <c r="N10174" t="s">
        <v>538</v>
      </c>
      <c r="O10174" t="s">
        <v>537</v>
      </c>
      <c r="P10174" t="s">
        <v>635</v>
      </c>
    </row>
    <row r="10175" spans="1:16" x14ac:dyDescent="0.25">
      <c r="A10175" t="s">
        <v>478</v>
      </c>
      <c r="B10175" t="s">
        <v>174</v>
      </c>
      <c r="C10175" t="s">
        <v>64</v>
      </c>
      <c r="D10175" t="s">
        <v>424</v>
      </c>
      <c r="E10175" t="s">
        <v>424</v>
      </c>
      <c r="F10175" t="s">
        <v>424</v>
      </c>
      <c r="G10175" t="s">
        <v>175</v>
      </c>
      <c r="H10175" t="s">
        <v>192</v>
      </c>
      <c r="I10175" t="s">
        <v>203</v>
      </c>
      <c r="J10175" t="s">
        <v>117</v>
      </c>
      <c r="K10175" s="1">
        <v>45429</v>
      </c>
      <c r="L10175">
        <v>60</v>
      </c>
      <c r="M10175">
        <v>4</v>
      </c>
      <c r="N10175" t="s">
        <v>538</v>
      </c>
      <c r="O10175" t="s">
        <v>537</v>
      </c>
      <c r="P10175" t="s">
        <v>635</v>
      </c>
    </row>
    <row r="10176" spans="1:16" x14ac:dyDescent="0.25">
      <c r="A10176" t="s">
        <v>478</v>
      </c>
      <c r="B10176" t="s">
        <v>174</v>
      </c>
      <c r="C10176" t="s">
        <v>64</v>
      </c>
      <c r="D10176" t="s">
        <v>424</v>
      </c>
      <c r="E10176" t="s">
        <v>424</v>
      </c>
      <c r="F10176" t="s">
        <v>424</v>
      </c>
      <c r="G10176" t="s">
        <v>175</v>
      </c>
      <c r="H10176" t="s">
        <v>192</v>
      </c>
      <c r="I10176" t="s">
        <v>193</v>
      </c>
      <c r="J10176" t="s">
        <v>191</v>
      </c>
      <c r="K10176" s="1">
        <v>45405</v>
      </c>
      <c r="L10176">
        <v>30</v>
      </c>
      <c r="M10176">
        <v>1</v>
      </c>
      <c r="N10176" t="s">
        <v>538</v>
      </c>
      <c r="O10176" t="s">
        <v>537</v>
      </c>
      <c r="P10176" t="s">
        <v>635</v>
      </c>
    </row>
    <row r="10177" spans="1:16" x14ac:dyDescent="0.25">
      <c r="A10177" t="s">
        <v>478</v>
      </c>
      <c r="B10177" t="s">
        <v>174</v>
      </c>
      <c r="C10177" t="s">
        <v>64</v>
      </c>
      <c r="D10177" t="s">
        <v>424</v>
      </c>
      <c r="E10177" t="s">
        <v>424</v>
      </c>
      <c r="F10177" t="s">
        <v>424</v>
      </c>
      <c r="G10177" t="s">
        <v>175</v>
      </c>
      <c r="H10177" t="s">
        <v>192</v>
      </c>
      <c r="I10177" t="s">
        <v>193</v>
      </c>
      <c r="J10177" t="s">
        <v>191</v>
      </c>
      <c r="K10177" s="1">
        <v>45411</v>
      </c>
      <c r="L10177">
        <v>30</v>
      </c>
      <c r="M10177">
        <v>2</v>
      </c>
      <c r="N10177" t="s">
        <v>538</v>
      </c>
      <c r="O10177" t="s">
        <v>537</v>
      </c>
      <c r="P10177" t="s">
        <v>635</v>
      </c>
    </row>
    <row r="10178" spans="1:16" x14ac:dyDescent="0.25">
      <c r="A10178" t="s">
        <v>478</v>
      </c>
      <c r="B10178" t="s">
        <v>174</v>
      </c>
      <c r="C10178" t="s">
        <v>64</v>
      </c>
      <c r="D10178" t="s">
        <v>424</v>
      </c>
      <c r="E10178" t="s">
        <v>424</v>
      </c>
      <c r="F10178" t="s">
        <v>424</v>
      </c>
      <c r="G10178" t="s">
        <v>175</v>
      </c>
      <c r="H10178" t="s">
        <v>192</v>
      </c>
      <c r="I10178" t="s">
        <v>193</v>
      </c>
      <c r="J10178" t="s">
        <v>191</v>
      </c>
      <c r="K10178" s="1">
        <v>45413</v>
      </c>
      <c r="L10178">
        <v>30</v>
      </c>
      <c r="M10178">
        <v>2</v>
      </c>
      <c r="N10178" t="s">
        <v>538</v>
      </c>
      <c r="O10178" t="s">
        <v>537</v>
      </c>
      <c r="P10178" t="s">
        <v>635</v>
      </c>
    </row>
    <row r="10179" spans="1:16" x14ac:dyDescent="0.25">
      <c r="A10179" t="s">
        <v>478</v>
      </c>
      <c r="B10179" t="s">
        <v>174</v>
      </c>
      <c r="C10179" t="s">
        <v>64</v>
      </c>
      <c r="D10179" t="s">
        <v>424</v>
      </c>
      <c r="E10179" t="s">
        <v>424</v>
      </c>
      <c r="F10179" t="s">
        <v>424</v>
      </c>
      <c r="G10179" t="s">
        <v>175</v>
      </c>
      <c r="H10179" t="s">
        <v>192</v>
      </c>
      <c r="I10179" t="s">
        <v>193</v>
      </c>
      <c r="J10179" t="s">
        <v>191</v>
      </c>
      <c r="K10179" s="1">
        <v>45414</v>
      </c>
      <c r="L10179">
        <v>60</v>
      </c>
      <c r="M10179">
        <v>2</v>
      </c>
      <c r="N10179" t="s">
        <v>538</v>
      </c>
      <c r="O10179" t="s">
        <v>537</v>
      </c>
      <c r="P10179" t="s">
        <v>635</v>
      </c>
    </row>
    <row r="10180" spans="1:16" x14ac:dyDescent="0.25">
      <c r="A10180" t="s">
        <v>478</v>
      </c>
      <c r="B10180" t="s">
        <v>174</v>
      </c>
      <c r="C10180" t="s">
        <v>64</v>
      </c>
      <c r="D10180" t="s">
        <v>424</v>
      </c>
      <c r="E10180" t="s">
        <v>424</v>
      </c>
      <c r="F10180" t="s">
        <v>424</v>
      </c>
      <c r="G10180" t="s">
        <v>175</v>
      </c>
      <c r="H10180" t="s">
        <v>192</v>
      </c>
      <c r="I10180" t="s">
        <v>193</v>
      </c>
      <c r="J10180" t="s">
        <v>191</v>
      </c>
      <c r="K10180" s="1">
        <v>45415</v>
      </c>
      <c r="L10180">
        <v>60</v>
      </c>
      <c r="M10180">
        <v>2</v>
      </c>
      <c r="N10180" t="s">
        <v>538</v>
      </c>
      <c r="O10180" t="s">
        <v>537</v>
      </c>
      <c r="P10180" t="s">
        <v>635</v>
      </c>
    </row>
    <row r="10181" spans="1:16" x14ac:dyDescent="0.25">
      <c r="A10181" t="s">
        <v>478</v>
      </c>
      <c r="B10181" t="s">
        <v>174</v>
      </c>
      <c r="C10181" t="s">
        <v>64</v>
      </c>
      <c r="D10181" t="s">
        <v>424</v>
      </c>
      <c r="E10181" t="s">
        <v>424</v>
      </c>
      <c r="F10181" t="s">
        <v>424</v>
      </c>
      <c r="G10181" t="s">
        <v>175</v>
      </c>
      <c r="H10181" t="s">
        <v>192</v>
      </c>
      <c r="I10181" t="s">
        <v>193</v>
      </c>
      <c r="J10181" t="s">
        <v>191</v>
      </c>
      <c r="K10181" s="1">
        <v>45419</v>
      </c>
      <c r="L10181">
        <v>60</v>
      </c>
      <c r="M10181">
        <v>3</v>
      </c>
      <c r="N10181" t="s">
        <v>538</v>
      </c>
      <c r="O10181" t="s">
        <v>537</v>
      </c>
      <c r="P10181" t="s">
        <v>635</v>
      </c>
    </row>
    <row r="10182" spans="1:16" x14ac:dyDescent="0.25">
      <c r="A10182" t="s">
        <v>478</v>
      </c>
      <c r="B10182" t="s">
        <v>174</v>
      </c>
      <c r="C10182" t="s">
        <v>64</v>
      </c>
      <c r="D10182" t="s">
        <v>424</v>
      </c>
      <c r="E10182" t="s">
        <v>424</v>
      </c>
      <c r="F10182" t="s">
        <v>424</v>
      </c>
      <c r="G10182" t="s">
        <v>175</v>
      </c>
      <c r="H10182" t="s">
        <v>192</v>
      </c>
      <c r="I10182" t="s">
        <v>193</v>
      </c>
      <c r="J10182" t="s">
        <v>191</v>
      </c>
      <c r="K10182" s="1">
        <v>45420</v>
      </c>
      <c r="L10182">
        <v>60</v>
      </c>
      <c r="M10182">
        <v>3</v>
      </c>
      <c r="N10182" t="s">
        <v>538</v>
      </c>
      <c r="O10182" t="s">
        <v>537</v>
      </c>
      <c r="P10182" t="s">
        <v>635</v>
      </c>
    </row>
    <row r="10183" spans="1:16" x14ac:dyDescent="0.25">
      <c r="A10183" t="s">
        <v>478</v>
      </c>
      <c r="B10183" t="s">
        <v>174</v>
      </c>
      <c r="C10183" t="s">
        <v>64</v>
      </c>
      <c r="D10183" t="s">
        <v>424</v>
      </c>
      <c r="E10183" t="s">
        <v>424</v>
      </c>
      <c r="F10183" t="s">
        <v>424</v>
      </c>
      <c r="G10183" t="s">
        <v>175</v>
      </c>
      <c r="H10183" t="s">
        <v>192</v>
      </c>
      <c r="I10183" t="s">
        <v>193</v>
      </c>
      <c r="J10183" t="s">
        <v>191</v>
      </c>
      <c r="K10183" s="1">
        <v>45421</v>
      </c>
      <c r="L10183">
        <v>60</v>
      </c>
      <c r="M10183">
        <v>3</v>
      </c>
      <c r="N10183" t="s">
        <v>538</v>
      </c>
      <c r="O10183" t="s">
        <v>537</v>
      </c>
      <c r="P10183" t="s">
        <v>635</v>
      </c>
    </row>
    <row r="10184" spans="1:16" x14ac:dyDescent="0.25">
      <c r="A10184" t="s">
        <v>478</v>
      </c>
      <c r="B10184" t="s">
        <v>174</v>
      </c>
      <c r="C10184" t="s">
        <v>64</v>
      </c>
      <c r="D10184" t="s">
        <v>424</v>
      </c>
      <c r="E10184" t="s">
        <v>424</v>
      </c>
      <c r="F10184" t="s">
        <v>424</v>
      </c>
      <c r="G10184" t="s">
        <v>175</v>
      </c>
      <c r="H10184" t="s">
        <v>192</v>
      </c>
      <c r="I10184" t="s">
        <v>193</v>
      </c>
      <c r="J10184" t="s">
        <v>191</v>
      </c>
      <c r="K10184" s="1">
        <v>45425</v>
      </c>
      <c r="L10184">
        <v>30</v>
      </c>
      <c r="M10184">
        <v>4</v>
      </c>
      <c r="N10184" t="s">
        <v>538</v>
      </c>
      <c r="O10184" t="s">
        <v>537</v>
      </c>
      <c r="P10184" t="s">
        <v>635</v>
      </c>
    </row>
    <row r="10185" spans="1:16" x14ac:dyDescent="0.25">
      <c r="A10185" t="s">
        <v>478</v>
      </c>
      <c r="B10185" t="s">
        <v>174</v>
      </c>
      <c r="C10185" t="s">
        <v>64</v>
      </c>
      <c r="D10185" t="s">
        <v>424</v>
      </c>
      <c r="E10185" t="s">
        <v>424</v>
      </c>
      <c r="F10185" t="s">
        <v>424</v>
      </c>
      <c r="G10185" t="s">
        <v>175</v>
      </c>
      <c r="H10185" t="s">
        <v>192</v>
      </c>
      <c r="I10185" t="s">
        <v>193</v>
      </c>
      <c r="J10185" t="s">
        <v>191</v>
      </c>
      <c r="K10185" s="1">
        <v>45428</v>
      </c>
      <c r="L10185">
        <v>120</v>
      </c>
      <c r="M10185">
        <v>4</v>
      </c>
      <c r="N10185" t="s">
        <v>538</v>
      </c>
      <c r="O10185" t="s">
        <v>537</v>
      </c>
      <c r="P10185" t="s">
        <v>635</v>
      </c>
    </row>
    <row r="10186" spans="1:16" x14ac:dyDescent="0.25">
      <c r="A10186" t="s">
        <v>478</v>
      </c>
      <c r="B10186" t="s">
        <v>174</v>
      </c>
      <c r="C10186" t="s">
        <v>64</v>
      </c>
      <c r="D10186" t="s">
        <v>424</v>
      </c>
      <c r="E10186" t="s">
        <v>424</v>
      </c>
      <c r="F10186" t="s">
        <v>424</v>
      </c>
      <c r="G10186" t="s">
        <v>175</v>
      </c>
      <c r="H10186" t="s">
        <v>192</v>
      </c>
      <c r="I10186" t="s">
        <v>193</v>
      </c>
      <c r="J10186" t="s">
        <v>191</v>
      </c>
      <c r="K10186" s="1">
        <v>45429</v>
      </c>
      <c r="L10186">
        <v>60</v>
      </c>
      <c r="M10186">
        <v>4</v>
      </c>
      <c r="N10186" t="s">
        <v>538</v>
      </c>
      <c r="O10186" t="s">
        <v>537</v>
      </c>
      <c r="P10186" t="s">
        <v>635</v>
      </c>
    </row>
    <row r="10187" spans="1:16" x14ac:dyDescent="0.25">
      <c r="A10187" t="s">
        <v>478</v>
      </c>
      <c r="B10187" t="s">
        <v>174</v>
      </c>
      <c r="C10187" t="s">
        <v>64</v>
      </c>
      <c r="D10187" t="s">
        <v>424</v>
      </c>
      <c r="E10187" t="s">
        <v>424</v>
      </c>
      <c r="F10187" t="s">
        <v>424</v>
      </c>
      <c r="G10187" t="s">
        <v>175</v>
      </c>
      <c r="H10187" t="s">
        <v>192</v>
      </c>
      <c r="I10187" t="s">
        <v>194</v>
      </c>
      <c r="J10187" t="s">
        <v>191</v>
      </c>
      <c r="K10187" s="1">
        <v>45404</v>
      </c>
      <c r="L10187">
        <v>30</v>
      </c>
      <c r="M10187">
        <v>1</v>
      </c>
      <c r="N10187" t="s">
        <v>538</v>
      </c>
      <c r="O10187" t="s">
        <v>537</v>
      </c>
      <c r="P10187" t="s">
        <v>635</v>
      </c>
    </row>
    <row r="10188" spans="1:16" x14ac:dyDescent="0.25">
      <c r="A10188" t="s">
        <v>478</v>
      </c>
      <c r="B10188" t="s">
        <v>174</v>
      </c>
      <c r="C10188" t="s">
        <v>64</v>
      </c>
      <c r="D10188" t="s">
        <v>424</v>
      </c>
      <c r="E10188" t="s">
        <v>424</v>
      </c>
      <c r="F10188" t="s">
        <v>424</v>
      </c>
      <c r="G10188" t="s">
        <v>175</v>
      </c>
      <c r="H10188" t="s">
        <v>192</v>
      </c>
      <c r="I10188" t="s">
        <v>194</v>
      </c>
      <c r="J10188" t="s">
        <v>191</v>
      </c>
      <c r="K10188" s="1">
        <v>45406</v>
      </c>
      <c r="L10188">
        <v>30</v>
      </c>
      <c r="M10188">
        <v>1</v>
      </c>
      <c r="N10188" t="s">
        <v>538</v>
      </c>
      <c r="O10188" t="s">
        <v>537</v>
      </c>
      <c r="P10188" t="s">
        <v>635</v>
      </c>
    </row>
    <row r="10189" spans="1:16" x14ac:dyDescent="0.25">
      <c r="A10189" t="s">
        <v>478</v>
      </c>
      <c r="B10189" t="s">
        <v>174</v>
      </c>
      <c r="C10189" t="s">
        <v>64</v>
      </c>
      <c r="D10189" t="s">
        <v>424</v>
      </c>
      <c r="E10189" t="s">
        <v>424</v>
      </c>
      <c r="F10189" t="s">
        <v>424</v>
      </c>
      <c r="G10189" t="s">
        <v>175</v>
      </c>
      <c r="H10189" t="s">
        <v>192</v>
      </c>
      <c r="I10189" t="s">
        <v>194</v>
      </c>
      <c r="J10189" t="s">
        <v>191</v>
      </c>
      <c r="K10189" s="1">
        <v>45407</v>
      </c>
      <c r="L10189">
        <v>30</v>
      </c>
      <c r="M10189">
        <v>1</v>
      </c>
      <c r="N10189" t="s">
        <v>538</v>
      </c>
      <c r="O10189" t="s">
        <v>537</v>
      </c>
      <c r="P10189" t="s">
        <v>635</v>
      </c>
    </row>
    <row r="10190" spans="1:16" x14ac:dyDescent="0.25">
      <c r="A10190" t="s">
        <v>478</v>
      </c>
      <c r="B10190" t="s">
        <v>174</v>
      </c>
      <c r="C10190" t="s">
        <v>64</v>
      </c>
      <c r="D10190" t="s">
        <v>424</v>
      </c>
      <c r="E10190" t="s">
        <v>424</v>
      </c>
      <c r="F10190" t="s">
        <v>424</v>
      </c>
      <c r="G10190" t="s">
        <v>175</v>
      </c>
      <c r="H10190" t="s">
        <v>192</v>
      </c>
      <c r="I10190" t="s">
        <v>194</v>
      </c>
      <c r="J10190" t="s">
        <v>191</v>
      </c>
      <c r="K10190" s="1">
        <v>45408</v>
      </c>
      <c r="L10190">
        <v>60</v>
      </c>
      <c r="M10190">
        <v>1</v>
      </c>
      <c r="N10190" t="s">
        <v>538</v>
      </c>
      <c r="O10190" t="s">
        <v>537</v>
      </c>
      <c r="P10190" t="s">
        <v>635</v>
      </c>
    </row>
    <row r="10191" spans="1:16" x14ac:dyDescent="0.25">
      <c r="A10191" t="s">
        <v>478</v>
      </c>
      <c r="B10191" t="s">
        <v>174</v>
      </c>
      <c r="C10191" t="s">
        <v>64</v>
      </c>
      <c r="D10191" t="s">
        <v>424</v>
      </c>
      <c r="E10191" t="s">
        <v>424</v>
      </c>
      <c r="F10191" t="s">
        <v>424</v>
      </c>
      <c r="G10191" t="s">
        <v>175</v>
      </c>
      <c r="H10191" t="s">
        <v>192</v>
      </c>
      <c r="I10191" t="s">
        <v>194</v>
      </c>
      <c r="J10191" t="s">
        <v>191</v>
      </c>
      <c r="K10191" s="1">
        <v>45414</v>
      </c>
      <c r="L10191">
        <v>30</v>
      </c>
      <c r="M10191">
        <v>2</v>
      </c>
      <c r="N10191" t="s">
        <v>538</v>
      </c>
      <c r="O10191" t="s">
        <v>537</v>
      </c>
      <c r="P10191" t="s">
        <v>635</v>
      </c>
    </row>
    <row r="10192" spans="1:16" x14ac:dyDescent="0.25">
      <c r="A10192" t="s">
        <v>478</v>
      </c>
      <c r="B10192" t="s">
        <v>174</v>
      </c>
      <c r="C10192" t="s">
        <v>64</v>
      </c>
      <c r="D10192" t="s">
        <v>424</v>
      </c>
      <c r="E10192" t="s">
        <v>424</v>
      </c>
      <c r="F10192" t="s">
        <v>424</v>
      </c>
      <c r="G10192" t="s">
        <v>175</v>
      </c>
      <c r="H10192" t="s">
        <v>192</v>
      </c>
      <c r="I10192" t="s">
        <v>194</v>
      </c>
      <c r="J10192" t="s">
        <v>191</v>
      </c>
      <c r="K10192" s="1">
        <v>45415</v>
      </c>
      <c r="L10192">
        <v>30</v>
      </c>
      <c r="M10192">
        <v>2</v>
      </c>
      <c r="N10192" t="s">
        <v>538</v>
      </c>
      <c r="O10192" t="s">
        <v>537</v>
      </c>
      <c r="P10192" t="s">
        <v>635</v>
      </c>
    </row>
    <row r="10193" spans="1:16" x14ac:dyDescent="0.25">
      <c r="A10193" t="s">
        <v>478</v>
      </c>
      <c r="B10193" t="s">
        <v>174</v>
      </c>
      <c r="C10193" t="s">
        <v>64</v>
      </c>
      <c r="D10193" t="s">
        <v>424</v>
      </c>
      <c r="E10193" t="s">
        <v>424</v>
      </c>
      <c r="F10193" t="s">
        <v>424</v>
      </c>
      <c r="G10193" t="s">
        <v>175</v>
      </c>
      <c r="H10193" t="s">
        <v>192</v>
      </c>
      <c r="I10193" t="s">
        <v>194</v>
      </c>
      <c r="J10193" t="s">
        <v>191</v>
      </c>
      <c r="K10193" s="1">
        <v>45420</v>
      </c>
      <c r="L10193">
        <v>60</v>
      </c>
      <c r="M10193">
        <v>3</v>
      </c>
      <c r="N10193" t="s">
        <v>538</v>
      </c>
      <c r="O10193" t="s">
        <v>537</v>
      </c>
      <c r="P10193" t="s">
        <v>635</v>
      </c>
    </row>
    <row r="10194" spans="1:16" x14ac:dyDescent="0.25">
      <c r="A10194" t="s">
        <v>478</v>
      </c>
      <c r="B10194" t="s">
        <v>174</v>
      </c>
      <c r="C10194" t="s">
        <v>64</v>
      </c>
      <c r="D10194" t="s">
        <v>424</v>
      </c>
      <c r="E10194" t="s">
        <v>424</v>
      </c>
      <c r="F10194" t="s">
        <v>424</v>
      </c>
      <c r="G10194" t="s">
        <v>175</v>
      </c>
      <c r="H10194" t="s">
        <v>192</v>
      </c>
      <c r="I10194" t="s">
        <v>194</v>
      </c>
      <c r="J10194" t="s">
        <v>191</v>
      </c>
      <c r="K10194" s="1">
        <v>45425</v>
      </c>
      <c r="L10194">
        <v>30</v>
      </c>
      <c r="M10194">
        <v>4</v>
      </c>
      <c r="N10194" t="s">
        <v>538</v>
      </c>
      <c r="O10194" t="s">
        <v>537</v>
      </c>
      <c r="P10194" t="s">
        <v>635</v>
      </c>
    </row>
    <row r="10195" spans="1:16" x14ac:dyDescent="0.25">
      <c r="A10195" t="s">
        <v>478</v>
      </c>
      <c r="B10195" t="s">
        <v>174</v>
      </c>
      <c r="C10195" t="s">
        <v>64</v>
      </c>
      <c r="D10195" t="s">
        <v>424</v>
      </c>
      <c r="E10195" t="s">
        <v>424</v>
      </c>
      <c r="F10195" t="s">
        <v>424</v>
      </c>
      <c r="G10195" t="s">
        <v>175</v>
      </c>
      <c r="H10195" t="s">
        <v>25</v>
      </c>
      <c r="I10195" t="s">
        <v>261</v>
      </c>
      <c r="J10195" t="s">
        <v>191</v>
      </c>
      <c r="K10195" s="1">
        <v>45415</v>
      </c>
      <c r="L10195">
        <v>30</v>
      </c>
      <c r="M10195">
        <v>2</v>
      </c>
      <c r="N10195" t="s">
        <v>538</v>
      </c>
      <c r="O10195" t="s">
        <v>537</v>
      </c>
      <c r="P10195" t="s">
        <v>635</v>
      </c>
    </row>
    <row r="10196" spans="1:16" x14ac:dyDescent="0.25">
      <c r="A10196" t="s">
        <v>428</v>
      </c>
      <c r="B10196" t="s">
        <v>346</v>
      </c>
      <c r="C10196" t="s">
        <v>64</v>
      </c>
      <c r="F10196" t="s">
        <v>347</v>
      </c>
      <c r="G10196" t="s">
        <v>347</v>
      </c>
      <c r="H10196" t="s">
        <v>176</v>
      </c>
      <c r="I10196" t="s">
        <v>348</v>
      </c>
      <c r="J10196" t="s">
        <v>117</v>
      </c>
      <c r="K10196" s="1">
        <v>45404</v>
      </c>
      <c r="L10196">
        <v>120</v>
      </c>
      <c r="M10196">
        <v>1</v>
      </c>
      <c r="N10196" t="s">
        <v>538</v>
      </c>
      <c r="O10196" t="s">
        <v>537</v>
      </c>
      <c r="P10196" t="s">
        <v>633</v>
      </c>
    </row>
    <row r="10197" spans="1:16" x14ac:dyDescent="0.25">
      <c r="A10197" t="s">
        <v>428</v>
      </c>
      <c r="B10197" t="s">
        <v>346</v>
      </c>
      <c r="C10197" t="s">
        <v>64</v>
      </c>
      <c r="F10197" t="s">
        <v>347</v>
      </c>
      <c r="G10197" t="s">
        <v>347</v>
      </c>
      <c r="H10197" t="s">
        <v>176</v>
      </c>
      <c r="I10197" t="s">
        <v>348</v>
      </c>
      <c r="J10197" t="s">
        <v>117</v>
      </c>
      <c r="K10197" s="1">
        <v>45406</v>
      </c>
      <c r="L10197">
        <v>120</v>
      </c>
      <c r="M10197">
        <v>1</v>
      </c>
      <c r="N10197" t="s">
        <v>538</v>
      </c>
      <c r="O10197" t="s">
        <v>537</v>
      </c>
      <c r="P10197" t="s">
        <v>633</v>
      </c>
    </row>
    <row r="10198" spans="1:16" x14ac:dyDescent="0.25">
      <c r="A10198" t="s">
        <v>428</v>
      </c>
      <c r="B10198" t="s">
        <v>346</v>
      </c>
      <c r="C10198" t="s">
        <v>64</v>
      </c>
      <c r="F10198" t="s">
        <v>347</v>
      </c>
      <c r="G10198" t="s">
        <v>347</v>
      </c>
      <c r="H10198" t="s">
        <v>176</v>
      </c>
      <c r="I10198" t="s">
        <v>348</v>
      </c>
      <c r="J10198" t="s">
        <v>117</v>
      </c>
      <c r="K10198" s="1">
        <v>45407</v>
      </c>
      <c r="L10198">
        <v>60</v>
      </c>
      <c r="M10198">
        <v>1</v>
      </c>
      <c r="N10198" t="s">
        <v>538</v>
      </c>
      <c r="O10198" t="s">
        <v>537</v>
      </c>
      <c r="P10198" t="s">
        <v>633</v>
      </c>
    </row>
    <row r="10199" spans="1:16" x14ac:dyDescent="0.25">
      <c r="A10199" t="s">
        <v>428</v>
      </c>
      <c r="B10199" t="s">
        <v>346</v>
      </c>
      <c r="C10199" t="s">
        <v>64</v>
      </c>
      <c r="F10199" t="s">
        <v>347</v>
      </c>
      <c r="G10199" t="s">
        <v>347</v>
      </c>
      <c r="H10199" t="s">
        <v>176</v>
      </c>
      <c r="I10199" t="s">
        <v>348</v>
      </c>
      <c r="J10199" t="s">
        <v>117</v>
      </c>
      <c r="K10199" s="1">
        <v>45412</v>
      </c>
      <c r="L10199">
        <v>120</v>
      </c>
      <c r="M10199">
        <v>2</v>
      </c>
      <c r="N10199" t="s">
        <v>538</v>
      </c>
      <c r="O10199" t="s">
        <v>537</v>
      </c>
      <c r="P10199" t="s">
        <v>633</v>
      </c>
    </row>
    <row r="10200" spans="1:16" x14ac:dyDescent="0.25">
      <c r="A10200" t="s">
        <v>428</v>
      </c>
      <c r="B10200" t="s">
        <v>346</v>
      </c>
      <c r="C10200" t="s">
        <v>64</v>
      </c>
      <c r="F10200" t="s">
        <v>347</v>
      </c>
      <c r="G10200" t="s">
        <v>347</v>
      </c>
      <c r="H10200" t="s">
        <v>176</v>
      </c>
      <c r="I10200" t="s">
        <v>348</v>
      </c>
      <c r="J10200" t="s">
        <v>117</v>
      </c>
      <c r="K10200" s="1">
        <v>45418</v>
      </c>
      <c r="L10200">
        <v>60</v>
      </c>
      <c r="M10200">
        <v>3</v>
      </c>
      <c r="N10200" t="s">
        <v>538</v>
      </c>
      <c r="O10200" t="s">
        <v>537</v>
      </c>
      <c r="P10200" t="s">
        <v>633</v>
      </c>
    </row>
    <row r="10201" spans="1:16" x14ac:dyDescent="0.25">
      <c r="A10201" t="s">
        <v>428</v>
      </c>
      <c r="B10201" t="s">
        <v>346</v>
      </c>
      <c r="C10201" t="s">
        <v>64</v>
      </c>
      <c r="F10201" t="s">
        <v>347</v>
      </c>
      <c r="G10201" t="s">
        <v>347</v>
      </c>
      <c r="H10201" t="s">
        <v>176</v>
      </c>
      <c r="I10201" t="s">
        <v>348</v>
      </c>
      <c r="J10201" t="s">
        <v>117</v>
      </c>
      <c r="K10201" s="1">
        <v>45421</v>
      </c>
      <c r="L10201">
        <v>60</v>
      </c>
      <c r="M10201">
        <v>3</v>
      </c>
      <c r="N10201" t="s">
        <v>538</v>
      </c>
      <c r="O10201" t="s">
        <v>537</v>
      </c>
      <c r="P10201" t="s">
        <v>633</v>
      </c>
    </row>
    <row r="10202" spans="1:16" x14ac:dyDescent="0.25">
      <c r="A10202" t="s">
        <v>428</v>
      </c>
      <c r="B10202" t="s">
        <v>346</v>
      </c>
      <c r="C10202" t="s">
        <v>64</v>
      </c>
      <c r="F10202" t="s">
        <v>347</v>
      </c>
      <c r="G10202" t="s">
        <v>347</v>
      </c>
      <c r="H10202" t="s">
        <v>176</v>
      </c>
      <c r="I10202" t="s">
        <v>348</v>
      </c>
      <c r="J10202" t="s">
        <v>117</v>
      </c>
      <c r="K10202" s="1">
        <v>45429</v>
      </c>
      <c r="L10202">
        <v>60</v>
      </c>
      <c r="M10202">
        <v>4</v>
      </c>
      <c r="N10202" t="s">
        <v>538</v>
      </c>
      <c r="O10202" t="s">
        <v>537</v>
      </c>
      <c r="P10202" t="s">
        <v>633</v>
      </c>
    </row>
    <row r="10203" spans="1:16" x14ac:dyDescent="0.25">
      <c r="A10203" t="s">
        <v>428</v>
      </c>
      <c r="B10203" t="s">
        <v>346</v>
      </c>
      <c r="C10203" t="s">
        <v>64</v>
      </c>
      <c r="F10203" t="s">
        <v>347</v>
      </c>
      <c r="G10203" t="s">
        <v>347</v>
      </c>
      <c r="H10203" t="s">
        <v>176</v>
      </c>
      <c r="I10203" t="s">
        <v>198</v>
      </c>
      <c r="J10203" t="s">
        <v>117</v>
      </c>
      <c r="K10203" s="1">
        <v>45426</v>
      </c>
      <c r="L10203">
        <v>30</v>
      </c>
      <c r="M10203">
        <v>4</v>
      </c>
      <c r="N10203" t="s">
        <v>538</v>
      </c>
      <c r="O10203" t="s">
        <v>537</v>
      </c>
      <c r="P10203" t="s">
        <v>633</v>
      </c>
    </row>
    <row r="10204" spans="1:16" x14ac:dyDescent="0.25">
      <c r="A10204" t="s">
        <v>428</v>
      </c>
      <c r="B10204" t="s">
        <v>346</v>
      </c>
      <c r="C10204" t="s">
        <v>64</v>
      </c>
      <c r="F10204" t="s">
        <v>347</v>
      </c>
      <c r="G10204" t="s">
        <v>347</v>
      </c>
      <c r="H10204" t="s">
        <v>176</v>
      </c>
      <c r="I10204" t="s">
        <v>198</v>
      </c>
      <c r="J10204" t="s">
        <v>117</v>
      </c>
      <c r="K10204" s="1">
        <v>45427</v>
      </c>
      <c r="L10204">
        <v>30</v>
      </c>
      <c r="M10204">
        <v>4</v>
      </c>
      <c r="N10204" t="s">
        <v>538</v>
      </c>
      <c r="O10204" t="s">
        <v>537</v>
      </c>
      <c r="P10204" t="s">
        <v>633</v>
      </c>
    </row>
    <row r="10205" spans="1:16" x14ac:dyDescent="0.25">
      <c r="A10205" t="s">
        <v>428</v>
      </c>
      <c r="B10205" t="s">
        <v>346</v>
      </c>
      <c r="C10205" t="s">
        <v>64</v>
      </c>
      <c r="F10205" t="s">
        <v>347</v>
      </c>
      <c r="G10205" t="s">
        <v>347</v>
      </c>
      <c r="H10205" t="s">
        <v>176</v>
      </c>
      <c r="I10205" t="s">
        <v>179</v>
      </c>
      <c r="J10205" t="s">
        <v>117</v>
      </c>
      <c r="K10205" s="1">
        <v>45413</v>
      </c>
      <c r="L10205">
        <v>60</v>
      </c>
      <c r="M10205">
        <v>2</v>
      </c>
      <c r="N10205" t="s">
        <v>538</v>
      </c>
      <c r="O10205" t="s">
        <v>537</v>
      </c>
      <c r="P10205" t="s">
        <v>633</v>
      </c>
    </row>
    <row r="10206" spans="1:16" x14ac:dyDescent="0.25">
      <c r="A10206" t="s">
        <v>428</v>
      </c>
      <c r="B10206" t="s">
        <v>346</v>
      </c>
      <c r="C10206" t="s">
        <v>64</v>
      </c>
      <c r="F10206" t="s">
        <v>347</v>
      </c>
      <c r="G10206" t="s">
        <v>347</v>
      </c>
      <c r="H10206" t="s">
        <v>176</v>
      </c>
      <c r="I10206" t="s">
        <v>179</v>
      </c>
      <c r="J10206" t="s">
        <v>117</v>
      </c>
      <c r="K10206" s="1">
        <v>45414</v>
      </c>
      <c r="L10206">
        <v>90</v>
      </c>
      <c r="M10206">
        <v>2</v>
      </c>
      <c r="N10206" t="s">
        <v>538</v>
      </c>
      <c r="O10206" t="s">
        <v>537</v>
      </c>
      <c r="P10206" t="s">
        <v>633</v>
      </c>
    </row>
    <row r="10207" spans="1:16" x14ac:dyDescent="0.25">
      <c r="A10207" t="s">
        <v>428</v>
      </c>
      <c r="B10207" t="s">
        <v>346</v>
      </c>
      <c r="C10207" t="s">
        <v>64</v>
      </c>
      <c r="F10207" t="s">
        <v>347</v>
      </c>
      <c r="G10207" t="s">
        <v>347</v>
      </c>
      <c r="H10207" t="s">
        <v>176</v>
      </c>
      <c r="I10207" t="s">
        <v>179</v>
      </c>
      <c r="J10207" t="s">
        <v>117</v>
      </c>
      <c r="K10207" s="1">
        <v>45415</v>
      </c>
      <c r="L10207">
        <v>60</v>
      </c>
      <c r="M10207">
        <v>2</v>
      </c>
      <c r="N10207" t="s">
        <v>538</v>
      </c>
      <c r="O10207" t="s">
        <v>537</v>
      </c>
      <c r="P10207" t="s">
        <v>633</v>
      </c>
    </row>
    <row r="10208" spans="1:16" x14ac:dyDescent="0.25">
      <c r="A10208" t="s">
        <v>428</v>
      </c>
      <c r="B10208" t="s">
        <v>346</v>
      </c>
      <c r="C10208" t="s">
        <v>64</v>
      </c>
      <c r="F10208" t="s">
        <v>347</v>
      </c>
      <c r="G10208" t="s">
        <v>347</v>
      </c>
      <c r="H10208" t="s">
        <v>176</v>
      </c>
      <c r="I10208" t="s">
        <v>179</v>
      </c>
      <c r="J10208" t="s">
        <v>117</v>
      </c>
      <c r="K10208" s="1">
        <v>45418</v>
      </c>
      <c r="L10208">
        <v>30</v>
      </c>
      <c r="M10208">
        <v>3</v>
      </c>
      <c r="N10208" t="s">
        <v>538</v>
      </c>
      <c r="O10208" t="s">
        <v>537</v>
      </c>
      <c r="P10208" t="s">
        <v>633</v>
      </c>
    </row>
    <row r="10209" spans="1:16" x14ac:dyDescent="0.25">
      <c r="A10209" t="s">
        <v>428</v>
      </c>
      <c r="B10209" t="s">
        <v>346</v>
      </c>
      <c r="C10209" t="s">
        <v>64</v>
      </c>
      <c r="F10209" t="s">
        <v>347</v>
      </c>
      <c r="G10209" t="s">
        <v>347</v>
      </c>
      <c r="H10209" t="s">
        <v>176</v>
      </c>
      <c r="I10209" t="s">
        <v>179</v>
      </c>
      <c r="J10209" t="s">
        <v>117</v>
      </c>
      <c r="K10209" s="1">
        <v>45420</v>
      </c>
      <c r="L10209">
        <v>180</v>
      </c>
      <c r="M10209">
        <v>3</v>
      </c>
      <c r="N10209" t="s">
        <v>538</v>
      </c>
      <c r="O10209" t="s">
        <v>537</v>
      </c>
      <c r="P10209" t="s">
        <v>633</v>
      </c>
    </row>
    <row r="10210" spans="1:16" x14ac:dyDescent="0.25">
      <c r="A10210" t="s">
        <v>428</v>
      </c>
      <c r="B10210" t="s">
        <v>346</v>
      </c>
      <c r="C10210" t="s">
        <v>64</v>
      </c>
      <c r="F10210" t="s">
        <v>347</v>
      </c>
      <c r="G10210" t="s">
        <v>347</v>
      </c>
      <c r="H10210" t="s">
        <v>176</v>
      </c>
      <c r="I10210" t="s">
        <v>179</v>
      </c>
      <c r="J10210" t="s">
        <v>117</v>
      </c>
      <c r="K10210" s="1">
        <v>45421</v>
      </c>
      <c r="L10210">
        <v>30</v>
      </c>
      <c r="M10210">
        <v>3</v>
      </c>
      <c r="N10210" t="s">
        <v>538</v>
      </c>
      <c r="O10210" t="s">
        <v>537</v>
      </c>
      <c r="P10210" t="s">
        <v>633</v>
      </c>
    </row>
    <row r="10211" spans="1:16" x14ac:dyDescent="0.25">
      <c r="A10211" t="s">
        <v>428</v>
      </c>
      <c r="B10211" t="s">
        <v>346</v>
      </c>
      <c r="C10211" t="s">
        <v>64</v>
      </c>
      <c r="F10211" t="s">
        <v>347</v>
      </c>
      <c r="G10211" t="s">
        <v>347</v>
      </c>
      <c r="H10211" t="s">
        <v>176</v>
      </c>
      <c r="I10211" t="s">
        <v>179</v>
      </c>
      <c r="J10211" t="s">
        <v>117</v>
      </c>
      <c r="K10211" s="1">
        <v>45426</v>
      </c>
      <c r="L10211">
        <v>60</v>
      </c>
      <c r="M10211">
        <v>4</v>
      </c>
      <c r="N10211" t="s">
        <v>538</v>
      </c>
      <c r="O10211" t="s">
        <v>537</v>
      </c>
      <c r="P10211" t="s">
        <v>633</v>
      </c>
    </row>
    <row r="10212" spans="1:16" x14ac:dyDescent="0.25">
      <c r="A10212" t="s">
        <v>428</v>
      </c>
      <c r="B10212" t="s">
        <v>346</v>
      </c>
      <c r="C10212" t="s">
        <v>64</v>
      </c>
      <c r="F10212" t="s">
        <v>347</v>
      </c>
      <c r="G10212" t="s">
        <v>347</v>
      </c>
      <c r="H10212" t="s">
        <v>176</v>
      </c>
      <c r="I10212" t="s">
        <v>179</v>
      </c>
      <c r="J10212" t="s">
        <v>117</v>
      </c>
      <c r="K10212" s="1">
        <v>45427</v>
      </c>
      <c r="L10212">
        <v>60</v>
      </c>
      <c r="M10212">
        <v>4</v>
      </c>
      <c r="N10212" t="s">
        <v>538</v>
      </c>
      <c r="O10212" t="s">
        <v>537</v>
      </c>
      <c r="P10212" t="s">
        <v>633</v>
      </c>
    </row>
    <row r="10213" spans="1:16" x14ac:dyDescent="0.25">
      <c r="A10213" t="s">
        <v>428</v>
      </c>
      <c r="B10213" t="s">
        <v>346</v>
      </c>
      <c r="C10213" t="s">
        <v>64</v>
      </c>
      <c r="F10213" t="s">
        <v>347</v>
      </c>
      <c r="G10213" t="s">
        <v>347</v>
      </c>
      <c r="H10213" t="s">
        <v>176</v>
      </c>
      <c r="I10213" t="s">
        <v>179</v>
      </c>
      <c r="J10213" t="s">
        <v>117</v>
      </c>
      <c r="K10213" s="1">
        <v>45429</v>
      </c>
      <c r="L10213">
        <v>30</v>
      </c>
      <c r="M10213">
        <v>4</v>
      </c>
      <c r="N10213" t="s">
        <v>538</v>
      </c>
      <c r="O10213" t="s">
        <v>537</v>
      </c>
      <c r="P10213" t="s">
        <v>633</v>
      </c>
    </row>
    <row r="10214" spans="1:16" x14ac:dyDescent="0.25">
      <c r="A10214" t="s">
        <v>428</v>
      </c>
      <c r="B10214" t="s">
        <v>346</v>
      </c>
      <c r="C10214" t="s">
        <v>64</v>
      </c>
      <c r="F10214" t="s">
        <v>347</v>
      </c>
      <c r="G10214" t="s">
        <v>347</v>
      </c>
      <c r="H10214" t="s">
        <v>176</v>
      </c>
      <c r="I10214" t="s">
        <v>199</v>
      </c>
      <c r="J10214" t="s">
        <v>117</v>
      </c>
      <c r="K10214" s="1">
        <v>45404</v>
      </c>
      <c r="L10214">
        <v>60</v>
      </c>
      <c r="M10214">
        <v>1</v>
      </c>
      <c r="N10214" t="s">
        <v>538</v>
      </c>
      <c r="O10214" t="s">
        <v>537</v>
      </c>
      <c r="P10214" t="s">
        <v>633</v>
      </c>
    </row>
    <row r="10215" spans="1:16" x14ac:dyDescent="0.25">
      <c r="A10215" t="s">
        <v>428</v>
      </c>
      <c r="B10215" t="s">
        <v>346</v>
      </c>
      <c r="C10215" t="s">
        <v>64</v>
      </c>
      <c r="F10215" t="s">
        <v>347</v>
      </c>
      <c r="G10215" t="s">
        <v>347</v>
      </c>
      <c r="H10215" t="s">
        <v>176</v>
      </c>
      <c r="I10215" t="s">
        <v>199</v>
      </c>
      <c r="J10215" t="s">
        <v>117</v>
      </c>
      <c r="K10215" s="1">
        <v>45405</v>
      </c>
      <c r="L10215">
        <v>60</v>
      </c>
      <c r="M10215">
        <v>1</v>
      </c>
      <c r="N10215" t="s">
        <v>538</v>
      </c>
      <c r="O10215" t="s">
        <v>537</v>
      </c>
      <c r="P10215" t="s">
        <v>633</v>
      </c>
    </row>
    <row r="10216" spans="1:16" x14ac:dyDescent="0.25">
      <c r="A10216" t="s">
        <v>428</v>
      </c>
      <c r="B10216" t="s">
        <v>346</v>
      </c>
      <c r="C10216" t="s">
        <v>64</v>
      </c>
      <c r="F10216" t="s">
        <v>347</v>
      </c>
      <c r="G10216" t="s">
        <v>347</v>
      </c>
      <c r="H10216" t="s">
        <v>176</v>
      </c>
      <c r="I10216" t="s">
        <v>199</v>
      </c>
      <c r="J10216" t="s">
        <v>117</v>
      </c>
      <c r="K10216" s="1">
        <v>45419</v>
      </c>
      <c r="L10216">
        <v>60</v>
      </c>
      <c r="M10216">
        <v>3</v>
      </c>
      <c r="N10216" t="s">
        <v>538</v>
      </c>
      <c r="O10216" t="s">
        <v>537</v>
      </c>
      <c r="P10216" t="s">
        <v>633</v>
      </c>
    </row>
    <row r="10217" spans="1:16" x14ac:dyDescent="0.25">
      <c r="A10217" t="s">
        <v>428</v>
      </c>
      <c r="B10217" t="s">
        <v>346</v>
      </c>
      <c r="C10217" t="s">
        <v>64</v>
      </c>
      <c r="F10217" t="s">
        <v>347</v>
      </c>
      <c r="G10217" t="s">
        <v>347</v>
      </c>
      <c r="H10217" t="s">
        <v>176</v>
      </c>
      <c r="I10217" t="s">
        <v>199</v>
      </c>
      <c r="J10217" t="s">
        <v>117</v>
      </c>
      <c r="K10217" s="1">
        <v>45420</v>
      </c>
      <c r="L10217">
        <v>60</v>
      </c>
      <c r="M10217">
        <v>3</v>
      </c>
      <c r="N10217" t="s">
        <v>538</v>
      </c>
      <c r="O10217" t="s">
        <v>537</v>
      </c>
      <c r="P10217" t="s">
        <v>633</v>
      </c>
    </row>
    <row r="10218" spans="1:16" x14ac:dyDescent="0.25">
      <c r="A10218" t="s">
        <v>428</v>
      </c>
      <c r="B10218" t="s">
        <v>346</v>
      </c>
      <c r="C10218" t="s">
        <v>64</v>
      </c>
      <c r="F10218" t="s">
        <v>347</v>
      </c>
      <c r="G10218" t="s">
        <v>347</v>
      </c>
      <c r="H10218" t="s">
        <v>176</v>
      </c>
      <c r="I10218" t="s">
        <v>178</v>
      </c>
      <c r="J10218" t="s">
        <v>117</v>
      </c>
      <c r="K10218" s="1">
        <v>45407</v>
      </c>
      <c r="L10218">
        <v>120</v>
      </c>
      <c r="M10218">
        <v>1</v>
      </c>
      <c r="N10218" t="s">
        <v>538</v>
      </c>
      <c r="O10218" t="s">
        <v>537</v>
      </c>
      <c r="P10218" t="s">
        <v>633</v>
      </c>
    </row>
    <row r="10219" spans="1:16" x14ac:dyDescent="0.25">
      <c r="A10219" t="s">
        <v>428</v>
      </c>
      <c r="B10219" t="s">
        <v>346</v>
      </c>
      <c r="C10219" t="s">
        <v>64</v>
      </c>
      <c r="F10219" t="s">
        <v>347</v>
      </c>
      <c r="G10219" t="s">
        <v>347</v>
      </c>
      <c r="H10219" t="s">
        <v>176</v>
      </c>
      <c r="I10219" t="s">
        <v>178</v>
      </c>
      <c r="J10219" t="s">
        <v>117</v>
      </c>
      <c r="K10219" s="1">
        <v>45414</v>
      </c>
      <c r="L10219">
        <v>60</v>
      </c>
      <c r="M10219">
        <v>2</v>
      </c>
      <c r="N10219" t="s">
        <v>538</v>
      </c>
      <c r="O10219" t="s">
        <v>537</v>
      </c>
      <c r="P10219" t="s">
        <v>633</v>
      </c>
    </row>
    <row r="10220" spans="1:16" x14ac:dyDescent="0.25">
      <c r="A10220" t="s">
        <v>428</v>
      </c>
      <c r="B10220" t="s">
        <v>346</v>
      </c>
      <c r="C10220" t="s">
        <v>64</v>
      </c>
      <c r="F10220" t="s">
        <v>347</v>
      </c>
      <c r="G10220" t="s">
        <v>347</v>
      </c>
      <c r="H10220" t="s">
        <v>176</v>
      </c>
      <c r="I10220" t="s">
        <v>178</v>
      </c>
      <c r="J10220" t="s">
        <v>117</v>
      </c>
      <c r="K10220" s="1">
        <v>45415</v>
      </c>
      <c r="L10220">
        <v>60</v>
      </c>
      <c r="M10220">
        <v>2</v>
      </c>
      <c r="N10220" t="s">
        <v>538</v>
      </c>
      <c r="O10220" t="s">
        <v>537</v>
      </c>
      <c r="P10220" t="s">
        <v>633</v>
      </c>
    </row>
    <row r="10221" spans="1:16" x14ac:dyDescent="0.25">
      <c r="A10221" t="s">
        <v>428</v>
      </c>
      <c r="B10221" t="s">
        <v>346</v>
      </c>
      <c r="C10221" t="s">
        <v>64</v>
      </c>
      <c r="F10221" t="s">
        <v>347</v>
      </c>
      <c r="G10221" t="s">
        <v>347</v>
      </c>
      <c r="H10221" t="s">
        <v>176</v>
      </c>
      <c r="I10221" t="s">
        <v>178</v>
      </c>
      <c r="J10221" t="s">
        <v>117</v>
      </c>
      <c r="K10221" s="1">
        <v>45418</v>
      </c>
      <c r="L10221">
        <v>60</v>
      </c>
      <c r="M10221">
        <v>3</v>
      </c>
      <c r="N10221" t="s">
        <v>538</v>
      </c>
      <c r="O10221" t="s">
        <v>537</v>
      </c>
      <c r="P10221" t="s">
        <v>633</v>
      </c>
    </row>
    <row r="10222" spans="1:16" x14ac:dyDescent="0.25">
      <c r="A10222" t="s">
        <v>428</v>
      </c>
      <c r="B10222" t="s">
        <v>346</v>
      </c>
      <c r="C10222" t="s">
        <v>64</v>
      </c>
      <c r="F10222" t="s">
        <v>347</v>
      </c>
      <c r="G10222" t="s">
        <v>347</v>
      </c>
      <c r="H10222" t="s">
        <v>176</v>
      </c>
      <c r="I10222" t="s">
        <v>178</v>
      </c>
      <c r="J10222" t="s">
        <v>117</v>
      </c>
      <c r="K10222" s="1">
        <v>45421</v>
      </c>
      <c r="L10222">
        <v>60</v>
      </c>
      <c r="M10222">
        <v>3</v>
      </c>
      <c r="N10222" t="s">
        <v>538</v>
      </c>
      <c r="O10222" t="s">
        <v>537</v>
      </c>
      <c r="P10222" t="s">
        <v>633</v>
      </c>
    </row>
    <row r="10223" spans="1:16" x14ac:dyDescent="0.25">
      <c r="A10223" t="s">
        <v>428</v>
      </c>
      <c r="B10223" t="s">
        <v>346</v>
      </c>
      <c r="C10223" t="s">
        <v>64</v>
      </c>
      <c r="F10223" t="s">
        <v>347</v>
      </c>
      <c r="G10223" t="s">
        <v>347</v>
      </c>
      <c r="H10223" t="s">
        <v>176</v>
      </c>
      <c r="I10223" t="s">
        <v>178</v>
      </c>
      <c r="J10223" t="s">
        <v>117</v>
      </c>
      <c r="K10223" s="1">
        <v>45426</v>
      </c>
      <c r="L10223">
        <v>60</v>
      </c>
      <c r="M10223">
        <v>4</v>
      </c>
      <c r="N10223" t="s">
        <v>538</v>
      </c>
      <c r="O10223" t="s">
        <v>537</v>
      </c>
      <c r="P10223" t="s">
        <v>633</v>
      </c>
    </row>
    <row r="10224" spans="1:16" x14ac:dyDescent="0.25">
      <c r="A10224" t="s">
        <v>428</v>
      </c>
      <c r="B10224" t="s">
        <v>346</v>
      </c>
      <c r="C10224" t="s">
        <v>64</v>
      </c>
      <c r="F10224" t="s">
        <v>347</v>
      </c>
      <c r="G10224" t="s">
        <v>347</v>
      </c>
      <c r="H10224" t="s">
        <v>176</v>
      </c>
      <c r="I10224" t="s">
        <v>178</v>
      </c>
      <c r="J10224" t="s">
        <v>117</v>
      </c>
      <c r="K10224" s="1">
        <v>45427</v>
      </c>
      <c r="L10224">
        <v>60</v>
      </c>
      <c r="M10224">
        <v>4</v>
      </c>
      <c r="N10224" t="s">
        <v>538</v>
      </c>
      <c r="O10224" t="s">
        <v>537</v>
      </c>
      <c r="P10224" t="s">
        <v>633</v>
      </c>
    </row>
    <row r="10225" spans="1:16" x14ac:dyDescent="0.25">
      <c r="A10225" t="s">
        <v>428</v>
      </c>
      <c r="B10225" t="s">
        <v>346</v>
      </c>
      <c r="C10225" t="s">
        <v>64</v>
      </c>
      <c r="F10225" t="s">
        <v>347</v>
      </c>
      <c r="G10225" t="s">
        <v>347</v>
      </c>
      <c r="H10225" t="s">
        <v>176</v>
      </c>
      <c r="I10225" t="s">
        <v>178</v>
      </c>
      <c r="J10225" t="s">
        <v>117</v>
      </c>
      <c r="K10225" s="1">
        <v>45429</v>
      </c>
      <c r="L10225">
        <v>60</v>
      </c>
      <c r="M10225">
        <v>4</v>
      </c>
      <c r="N10225" t="s">
        <v>538</v>
      </c>
      <c r="O10225" t="s">
        <v>537</v>
      </c>
      <c r="P10225" t="s">
        <v>633</v>
      </c>
    </row>
    <row r="10226" spans="1:16" x14ac:dyDescent="0.25">
      <c r="A10226" t="s">
        <v>428</v>
      </c>
      <c r="B10226" t="s">
        <v>346</v>
      </c>
      <c r="C10226" t="s">
        <v>64</v>
      </c>
      <c r="F10226" t="s">
        <v>347</v>
      </c>
      <c r="G10226" t="s">
        <v>347</v>
      </c>
      <c r="H10226" t="s">
        <v>176</v>
      </c>
      <c r="I10226" t="s">
        <v>350</v>
      </c>
      <c r="J10226" t="s">
        <v>117</v>
      </c>
      <c r="K10226" s="1">
        <v>45413</v>
      </c>
      <c r="L10226">
        <v>60</v>
      </c>
      <c r="M10226">
        <v>2</v>
      </c>
      <c r="N10226" t="s">
        <v>538</v>
      </c>
      <c r="O10226" t="s">
        <v>537</v>
      </c>
      <c r="P10226" t="s">
        <v>633</v>
      </c>
    </row>
    <row r="10227" spans="1:16" x14ac:dyDescent="0.25">
      <c r="A10227" t="s">
        <v>428</v>
      </c>
      <c r="B10227" t="s">
        <v>346</v>
      </c>
      <c r="C10227" t="s">
        <v>64</v>
      </c>
      <c r="F10227" t="s">
        <v>347</v>
      </c>
      <c r="G10227" t="s">
        <v>347</v>
      </c>
      <c r="H10227" t="s">
        <v>176</v>
      </c>
      <c r="I10227" t="s">
        <v>350</v>
      </c>
      <c r="J10227" t="s">
        <v>117</v>
      </c>
      <c r="K10227" s="1">
        <v>45414</v>
      </c>
      <c r="L10227">
        <v>90</v>
      </c>
      <c r="M10227">
        <v>2</v>
      </c>
      <c r="N10227" t="s">
        <v>538</v>
      </c>
      <c r="O10227" t="s">
        <v>537</v>
      </c>
      <c r="P10227" t="s">
        <v>633</v>
      </c>
    </row>
    <row r="10228" spans="1:16" x14ac:dyDescent="0.25">
      <c r="A10228" t="s">
        <v>428</v>
      </c>
      <c r="B10228" t="s">
        <v>346</v>
      </c>
      <c r="C10228" t="s">
        <v>64</v>
      </c>
      <c r="F10228" t="s">
        <v>347</v>
      </c>
      <c r="G10228" t="s">
        <v>347</v>
      </c>
      <c r="H10228" t="s">
        <v>176</v>
      </c>
      <c r="I10228" t="s">
        <v>350</v>
      </c>
      <c r="J10228" t="s">
        <v>117</v>
      </c>
      <c r="K10228" s="1">
        <v>45415</v>
      </c>
      <c r="L10228">
        <v>60</v>
      </c>
      <c r="M10228">
        <v>2</v>
      </c>
      <c r="N10228" t="s">
        <v>538</v>
      </c>
      <c r="O10228" t="s">
        <v>537</v>
      </c>
      <c r="P10228" t="s">
        <v>633</v>
      </c>
    </row>
    <row r="10229" spans="1:16" x14ac:dyDescent="0.25">
      <c r="A10229" t="s">
        <v>428</v>
      </c>
      <c r="B10229" t="s">
        <v>346</v>
      </c>
      <c r="C10229" t="s">
        <v>64</v>
      </c>
      <c r="F10229" t="s">
        <v>347</v>
      </c>
      <c r="G10229" t="s">
        <v>347</v>
      </c>
      <c r="H10229" t="s">
        <v>176</v>
      </c>
      <c r="I10229" t="s">
        <v>350</v>
      </c>
      <c r="J10229" t="s">
        <v>117</v>
      </c>
      <c r="K10229" s="1">
        <v>45419</v>
      </c>
      <c r="L10229">
        <v>60</v>
      </c>
      <c r="M10229">
        <v>3</v>
      </c>
      <c r="N10229" t="s">
        <v>538</v>
      </c>
      <c r="O10229" t="s">
        <v>537</v>
      </c>
      <c r="P10229" t="s">
        <v>633</v>
      </c>
    </row>
    <row r="10230" spans="1:16" x14ac:dyDescent="0.25">
      <c r="A10230" t="s">
        <v>428</v>
      </c>
      <c r="B10230" t="s">
        <v>346</v>
      </c>
      <c r="C10230" t="s">
        <v>64</v>
      </c>
      <c r="F10230" t="s">
        <v>347</v>
      </c>
      <c r="G10230" t="s">
        <v>347</v>
      </c>
      <c r="H10230" t="s">
        <v>176</v>
      </c>
      <c r="I10230" t="s">
        <v>350</v>
      </c>
      <c r="J10230" t="s">
        <v>117</v>
      </c>
      <c r="K10230" s="1">
        <v>45428</v>
      </c>
      <c r="L10230">
        <v>60</v>
      </c>
      <c r="M10230">
        <v>4</v>
      </c>
      <c r="N10230" t="s">
        <v>538</v>
      </c>
      <c r="O10230" t="s">
        <v>537</v>
      </c>
      <c r="P10230" t="s">
        <v>633</v>
      </c>
    </row>
    <row r="10231" spans="1:16" x14ac:dyDescent="0.25">
      <c r="A10231" t="s">
        <v>428</v>
      </c>
      <c r="B10231" t="s">
        <v>346</v>
      </c>
      <c r="C10231" t="s">
        <v>64</v>
      </c>
      <c r="F10231" t="s">
        <v>347</v>
      </c>
      <c r="G10231" t="s">
        <v>347</v>
      </c>
      <c r="H10231" t="s">
        <v>25</v>
      </c>
      <c r="I10231" t="s">
        <v>16</v>
      </c>
      <c r="J10231" t="s">
        <v>117</v>
      </c>
      <c r="K10231" s="1">
        <v>45404</v>
      </c>
      <c r="L10231">
        <v>30</v>
      </c>
      <c r="M10231">
        <v>1</v>
      </c>
      <c r="N10231" t="s">
        <v>538</v>
      </c>
      <c r="O10231" t="s">
        <v>537</v>
      </c>
      <c r="P10231" t="s">
        <v>633</v>
      </c>
    </row>
    <row r="10232" spans="1:16" x14ac:dyDescent="0.25">
      <c r="A10232" t="s">
        <v>428</v>
      </c>
      <c r="B10232" t="s">
        <v>346</v>
      </c>
      <c r="C10232" t="s">
        <v>64</v>
      </c>
      <c r="F10232" t="s">
        <v>347</v>
      </c>
      <c r="G10232" t="s">
        <v>347</v>
      </c>
      <c r="H10232" t="s">
        <v>25</v>
      </c>
      <c r="I10232" t="s">
        <v>16</v>
      </c>
      <c r="J10232" t="s">
        <v>117</v>
      </c>
      <c r="K10232" s="1">
        <v>45405</v>
      </c>
      <c r="L10232">
        <v>30</v>
      </c>
      <c r="M10232">
        <v>1</v>
      </c>
      <c r="N10232" t="s">
        <v>538</v>
      </c>
      <c r="O10232" t="s">
        <v>537</v>
      </c>
      <c r="P10232" t="s">
        <v>633</v>
      </c>
    </row>
    <row r="10233" spans="1:16" x14ac:dyDescent="0.25">
      <c r="A10233" t="s">
        <v>428</v>
      </c>
      <c r="B10233" t="s">
        <v>346</v>
      </c>
      <c r="C10233" t="s">
        <v>64</v>
      </c>
      <c r="F10233" t="s">
        <v>347</v>
      </c>
      <c r="G10233" t="s">
        <v>347</v>
      </c>
      <c r="H10233" t="s">
        <v>25</v>
      </c>
      <c r="I10233" t="s">
        <v>17</v>
      </c>
      <c r="J10233" t="s">
        <v>117</v>
      </c>
      <c r="K10233" s="1">
        <v>45407</v>
      </c>
      <c r="L10233">
        <v>60</v>
      </c>
      <c r="M10233">
        <v>1</v>
      </c>
      <c r="N10233" t="s">
        <v>538</v>
      </c>
      <c r="O10233" t="s">
        <v>537</v>
      </c>
      <c r="P10233" t="s">
        <v>633</v>
      </c>
    </row>
    <row r="10234" spans="1:16" x14ac:dyDescent="0.25">
      <c r="A10234" t="s">
        <v>428</v>
      </c>
      <c r="B10234" t="s">
        <v>346</v>
      </c>
      <c r="C10234" t="s">
        <v>64</v>
      </c>
      <c r="F10234" t="s">
        <v>347</v>
      </c>
      <c r="G10234" t="s">
        <v>347</v>
      </c>
      <c r="H10234" t="s">
        <v>25</v>
      </c>
      <c r="I10234" t="s">
        <v>17</v>
      </c>
      <c r="J10234" t="s">
        <v>117</v>
      </c>
      <c r="K10234" s="1">
        <v>45415</v>
      </c>
      <c r="L10234">
        <v>30</v>
      </c>
      <c r="M10234">
        <v>2</v>
      </c>
      <c r="N10234" t="s">
        <v>538</v>
      </c>
      <c r="O10234" t="s">
        <v>537</v>
      </c>
      <c r="P10234" t="s">
        <v>633</v>
      </c>
    </row>
    <row r="10235" spans="1:16" x14ac:dyDescent="0.25">
      <c r="A10235" t="s">
        <v>428</v>
      </c>
      <c r="B10235" t="s">
        <v>346</v>
      </c>
      <c r="C10235" t="s">
        <v>64</v>
      </c>
      <c r="F10235" t="s">
        <v>347</v>
      </c>
      <c r="G10235" t="s">
        <v>347</v>
      </c>
      <c r="H10235" t="s">
        <v>25</v>
      </c>
      <c r="I10235" t="s">
        <v>17</v>
      </c>
      <c r="J10235" t="s">
        <v>117</v>
      </c>
      <c r="K10235" s="1">
        <v>45420</v>
      </c>
      <c r="L10235">
        <v>60</v>
      </c>
      <c r="M10235">
        <v>3</v>
      </c>
      <c r="N10235" t="s">
        <v>538</v>
      </c>
      <c r="O10235" t="s">
        <v>537</v>
      </c>
      <c r="P10235" t="s">
        <v>633</v>
      </c>
    </row>
    <row r="10236" spans="1:16" x14ac:dyDescent="0.25">
      <c r="A10236" t="s">
        <v>428</v>
      </c>
      <c r="B10236" t="s">
        <v>346</v>
      </c>
      <c r="C10236" t="s">
        <v>64</v>
      </c>
      <c r="F10236" t="s">
        <v>347</v>
      </c>
      <c r="G10236" t="s">
        <v>347</v>
      </c>
      <c r="H10236" t="s">
        <v>30</v>
      </c>
      <c r="I10236" t="s">
        <v>69</v>
      </c>
      <c r="J10236" t="s">
        <v>119</v>
      </c>
      <c r="K10236" s="1">
        <v>45413</v>
      </c>
      <c r="L10236">
        <v>60</v>
      </c>
      <c r="M10236">
        <v>2</v>
      </c>
      <c r="N10236" t="s">
        <v>538</v>
      </c>
      <c r="O10236" t="s">
        <v>537</v>
      </c>
      <c r="P10236" t="s">
        <v>633</v>
      </c>
    </row>
    <row r="10237" spans="1:16" x14ac:dyDescent="0.25">
      <c r="A10237" t="s">
        <v>428</v>
      </c>
      <c r="B10237" t="s">
        <v>346</v>
      </c>
      <c r="C10237" t="s">
        <v>64</v>
      </c>
      <c r="F10237" t="s">
        <v>347</v>
      </c>
      <c r="G10237" t="s">
        <v>347</v>
      </c>
      <c r="H10237" t="s">
        <v>33</v>
      </c>
      <c r="I10237" t="s">
        <v>34</v>
      </c>
      <c r="J10237" t="s">
        <v>119</v>
      </c>
      <c r="K10237" s="1">
        <v>45405</v>
      </c>
      <c r="L10237">
        <v>60</v>
      </c>
      <c r="M10237">
        <v>1</v>
      </c>
      <c r="N10237" t="s">
        <v>538</v>
      </c>
      <c r="O10237" t="s">
        <v>537</v>
      </c>
      <c r="P10237" t="s">
        <v>633</v>
      </c>
    </row>
    <row r="10238" spans="1:16" x14ac:dyDescent="0.25">
      <c r="A10238" t="s">
        <v>428</v>
      </c>
      <c r="B10238" t="s">
        <v>346</v>
      </c>
      <c r="C10238" t="s">
        <v>64</v>
      </c>
      <c r="F10238" t="s">
        <v>347</v>
      </c>
      <c r="G10238" t="s">
        <v>347</v>
      </c>
      <c r="H10238" t="s">
        <v>33</v>
      </c>
      <c r="I10238" t="s">
        <v>34</v>
      </c>
      <c r="J10238" t="s">
        <v>119</v>
      </c>
      <c r="K10238" s="1">
        <v>45407</v>
      </c>
      <c r="L10238">
        <v>60</v>
      </c>
      <c r="M10238">
        <v>1</v>
      </c>
      <c r="N10238" t="s">
        <v>538</v>
      </c>
      <c r="O10238" t="s">
        <v>537</v>
      </c>
      <c r="P10238" t="s">
        <v>633</v>
      </c>
    </row>
    <row r="10239" spans="1:16" x14ac:dyDescent="0.25">
      <c r="A10239" t="s">
        <v>428</v>
      </c>
      <c r="B10239" t="s">
        <v>346</v>
      </c>
      <c r="C10239" t="s">
        <v>64</v>
      </c>
      <c r="F10239" t="s">
        <v>347</v>
      </c>
      <c r="G10239" t="s">
        <v>347</v>
      </c>
      <c r="H10239" t="s">
        <v>33</v>
      </c>
      <c r="I10239" t="s">
        <v>34</v>
      </c>
      <c r="J10239" t="s">
        <v>119</v>
      </c>
      <c r="K10239" s="1">
        <v>45412</v>
      </c>
      <c r="L10239">
        <v>60</v>
      </c>
      <c r="M10239">
        <v>2</v>
      </c>
      <c r="N10239" t="s">
        <v>538</v>
      </c>
      <c r="O10239" t="s">
        <v>537</v>
      </c>
      <c r="P10239" t="s">
        <v>633</v>
      </c>
    </row>
    <row r="10240" spans="1:16" x14ac:dyDescent="0.25">
      <c r="A10240" t="s">
        <v>428</v>
      </c>
      <c r="B10240" t="s">
        <v>346</v>
      </c>
      <c r="C10240" t="s">
        <v>64</v>
      </c>
      <c r="F10240" t="s">
        <v>347</v>
      </c>
      <c r="G10240" t="s">
        <v>347</v>
      </c>
      <c r="H10240" t="s">
        <v>33</v>
      </c>
      <c r="I10240" t="s">
        <v>34</v>
      </c>
      <c r="J10240" t="s">
        <v>119</v>
      </c>
      <c r="K10240" s="1">
        <v>45413</v>
      </c>
      <c r="L10240">
        <v>60</v>
      </c>
      <c r="M10240">
        <v>2</v>
      </c>
      <c r="N10240" t="s">
        <v>538</v>
      </c>
      <c r="O10240" t="s">
        <v>537</v>
      </c>
      <c r="P10240" t="s">
        <v>633</v>
      </c>
    </row>
    <row r="10241" spans="1:16" x14ac:dyDescent="0.25">
      <c r="A10241" t="s">
        <v>428</v>
      </c>
      <c r="B10241" t="s">
        <v>346</v>
      </c>
      <c r="C10241" t="s">
        <v>64</v>
      </c>
      <c r="F10241" t="s">
        <v>347</v>
      </c>
      <c r="G10241" t="s">
        <v>347</v>
      </c>
      <c r="H10241" t="s">
        <v>33</v>
      </c>
      <c r="I10241" t="s">
        <v>34</v>
      </c>
      <c r="J10241" t="s">
        <v>119</v>
      </c>
      <c r="K10241" s="1">
        <v>45414</v>
      </c>
      <c r="L10241">
        <v>60</v>
      </c>
      <c r="M10241">
        <v>2</v>
      </c>
      <c r="N10241" t="s">
        <v>538</v>
      </c>
      <c r="O10241" t="s">
        <v>537</v>
      </c>
      <c r="P10241" t="s">
        <v>633</v>
      </c>
    </row>
    <row r="10242" spans="1:16" x14ac:dyDescent="0.25">
      <c r="A10242" t="s">
        <v>428</v>
      </c>
      <c r="B10242" t="s">
        <v>346</v>
      </c>
      <c r="C10242" t="s">
        <v>64</v>
      </c>
      <c r="F10242" t="s">
        <v>347</v>
      </c>
      <c r="G10242" t="s">
        <v>347</v>
      </c>
      <c r="H10242" t="s">
        <v>33</v>
      </c>
      <c r="I10242" t="s">
        <v>34</v>
      </c>
      <c r="J10242" t="s">
        <v>119</v>
      </c>
      <c r="K10242" s="1">
        <v>45418</v>
      </c>
      <c r="L10242">
        <v>60</v>
      </c>
      <c r="M10242">
        <v>3</v>
      </c>
      <c r="N10242" t="s">
        <v>538</v>
      </c>
      <c r="O10242" t="s">
        <v>537</v>
      </c>
      <c r="P10242" t="s">
        <v>633</v>
      </c>
    </row>
    <row r="10243" spans="1:16" x14ac:dyDescent="0.25">
      <c r="A10243" t="s">
        <v>428</v>
      </c>
      <c r="B10243" t="s">
        <v>346</v>
      </c>
      <c r="C10243" t="s">
        <v>64</v>
      </c>
      <c r="F10243" t="s">
        <v>347</v>
      </c>
      <c r="G10243" t="s">
        <v>347</v>
      </c>
      <c r="H10243" t="s">
        <v>33</v>
      </c>
      <c r="I10243" t="s">
        <v>34</v>
      </c>
      <c r="J10243" t="s">
        <v>119</v>
      </c>
      <c r="K10243" s="1">
        <v>45419</v>
      </c>
      <c r="L10243">
        <v>60</v>
      </c>
      <c r="M10243">
        <v>3</v>
      </c>
      <c r="N10243" t="s">
        <v>538</v>
      </c>
      <c r="O10243" t="s">
        <v>537</v>
      </c>
      <c r="P10243" t="s">
        <v>633</v>
      </c>
    </row>
    <row r="10244" spans="1:16" x14ac:dyDescent="0.25">
      <c r="A10244" t="s">
        <v>428</v>
      </c>
      <c r="B10244" t="s">
        <v>346</v>
      </c>
      <c r="C10244" t="s">
        <v>64</v>
      </c>
      <c r="F10244" t="s">
        <v>347</v>
      </c>
      <c r="G10244" t="s">
        <v>347</v>
      </c>
      <c r="H10244" t="s">
        <v>33</v>
      </c>
      <c r="I10244" t="s">
        <v>34</v>
      </c>
      <c r="J10244" t="s">
        <v>119</v>
      </c>
      <c r="K10244" s="1">
        <v>45420</v>
      </c>
      <c r="L10244">
        <v>60</v>
      </c>
      <c r="M10244">
        <v>3</v>
      </c>
      <c r="N10244" t="s">
        <v>538</v>
      </c>
      <c r="O10244" t="s">
        <v>537</v>
      </c>
      <c r="P10244" t="s">
        <v>633</v>
      </c>
    </row>
    <row r="10245" spans="1:16" x14ac:dyDescent="0.25">
      <c r="A10245" t="s">
        <v>428</v>
      </c>
      <c r="B10245" t="s">
        <v>346</v>
      </c>
      <c r="C10245" t="s">
        <v>64</v>
      </c>
      <c r="F10245" t="s">
        <v>347</v>
      </c>
      <c r="G10245" t="s">
        <v>347</v>
      </c>
      <c r="H10245" t="s">
        <v>33</v>
      </c>
      <c r="I10245" t="s">
        <v>34</v>
      </c>
      <c r="J10245" t="s">
        <v>119</v>
      </c>
      <c r="K10245" s="1">
        <v>45421</v>
      </c>
      <c r="L10245">
        <v>60</v>
      </c>
      <c r="M10245">
        <v>3</v>
      </c>
      <c r="N10245" t="s">
        <v>538</v>
      </c>
      <c r="O10245" t="s">
        <v>537</v>
      </c>
      <c r="P10245" t="s">
        <v>633</v>
      </c>
    </row>
    <row r="10246" spans="1:16" x14ac:dyDescent="0.25">
      <c r="A10246" t="s">
        <v>428</v>
      </c>
      <c r="B10246" t="s">
        <v>346</v>
      </c>
      <c r="C10246" t="s">
        <v>64</v>
      </c>
      <c r="F10246" t="s">
        <v>347</v>
      </c>
      <c r="G10246" t="s">
        <v>347</v>
      </c>
      <c r="H10246" t="s">
        <v>33</v>
      </c>
      <c r="I10246" t="s">
        <v>34</v>
      </c>
      <c r="J10246" t="s">
        <v>119</v>
      </c>
      <c r="K10246" s="1">
        <v>45426</v>
      </c>
      <c r="L10246">
        <v>60</v>
      </c>
      <c r="M10246">
        <v>4</v>
      </c>
      <c r="N10246" t="s">
        <v>538</v>
      </c>
      <c r="O10246" t="s">
        <v>537</v>
      </c>
      <c r="P10246" t="s">
        <v>633</v>
      </c>
    </row>
    <row r="10247" spans="1:16" x14ac:dyDescent="0.25">
      <c r="A10247" t="s">
        <v>428</v>
      </c>
      <c r="B10247" t="s">
        <v>346</v>
      </c>
      <c r="C10247" t="s">
        <v>64</v>
      </c>
      <c r="F10247" t="s">
        <v>347</v>
      </c>
      <c r="G10247" t="s">
        <v>347</v>
      </c>
      <c r="H10247" t="s">
        <v>33</v>
      </c>
      <c r="I10247" t="s">
        <v>34</v>
      </c>
      <c r="J10247" t="s">
        <v>119</v>
      </c>
      <c r="K10247" s="1">
        <v>45427</v>
      </c>
      <c r="L10247">
        <v>60</v>
      </c>
      <c r="M10247">
        <v>4</v>
      </c>
      <c r="N10247" t="s">
        <v>538</v>
      </c>
      <c r="O10247" t="s">
        <v>537</v>
      </c>
      <c r="P10247" t="s">
        <v>633</v>
      </c>
    </row>
    <row r="10248" spans="1:16" x14ac:dyDescent="0.25">
      <c r="A10248" t="s">
        <v>428</v>
      </c>
      <c r="B10248" t="s">
        <v>346</v>
      </c>
      <c r="C10248" t="s">
        <v>64</v>
      </c>
      <c r="F10248" t="s">
        <v>347</v>
      </c>
      <c r="G10248" t="s">
        <v>347</v>
      </c>
      <c r="H10248" t="s">
        <v>33</v>
      </c>
      <c r="I10248" t="s">
        <v>34</v>
      </c>
      <c r="J10248" t="s">
        <v>119</v>
      </c>
      <c r="K10248" s="1">
        <v>45429</v>
      </c>
      <c r="L10248">
        <v>60</v>
      </c>
      <c r="M10248">
        <v>4</v>
      </c>
      <c r="N10248" t="s">
        <v>538</v>
      </c>
      <c r="O10248" t="s">
        <v>537</v>
      </c>
      <c r="P10248" t="s">
        <v>633</v>
      </c>
    </row>
    <row r="10249" spans="1:16" x14ac:dyDescent="0.25">
      <c r="A10249" t="s">
        <v>428</v>
      </c>
      <c r="B10249" t="s">
        <v>346</v>
      </c>
      <c r="C10249" t="s">
        <v>64</v>
      </c>
      <c r="F10249" t="s">
        <v>347</v>
      </c>
      <c r="G10249" t="s">
        <v>347</v>
      </c>
      <c r="H10249" t="s">
        <v>35</v>
      </c>
      <c r="I10249" t="s">
        <v>71</v>
      </c>
      <c r="J10249" t="s">
        <v>191</v>
      </c>
      <c r="K10249" s="1">
        <v>45406</v>
      </c>
      <c r="L10249">
        <v>120</v>
      </c>
      <c r="M10249">
        <v>1</v>
      </c>
      <c r="N10249" t="s">
        <v>538</v>
      </c>
      <c r="O10249" t="s">
        <v>537</v>
      </c>
      <c r="P10249" t="s">
        <v>633</v>
      </c>
    </row>
    <row r="10250" spans="1:16" x14ac:dyDescent="0.25">
      <c r="A10250" t="s">
        <v>428</v>
      </c>
      <c r="B10250" t="s">
        <v>346</v>
      </c>
      <c r="C10250" t="s">
        <v>64</v>
      </c>
      <c r="F10250" t="s">
        <v>347</v>
      </c>
      <c r="G10250" t="s">
        <v>347</v>
      </c>
      <c r="H10250" t="s">
        <v>35</v>
      </c>
      <c r="I10250" t="s">
        <v>71</v>
      </c>
      <c r="J10250" t="s">
        <v>191</v>
      </c>
      <c r="K10250" s="1">
        <v>45428</v>
      </c>
      <c r="L10250">
        <v>90</v>
      </c>
      <c r="M10250">
        <v>4</v>
      </c>
      <c r="N10250" t="s">
        <v>538</v>
      </c>
      <c r="O10250" t="s">
        <v>537</v>
      </c>
      <c r="P10250" t="s">
        <v>633</v>
      </c>
    </row>
    <row r="10251" spans="1:16" x14ac:dyDescent="0.25">
      <c r="A10251" t="s">
        <v>428</v>
      </c>
      <c r="B10251" t="s">
        <v>346</v>
      </c>
      <c r="C10251" t="s">
        <v>64</v>
      </c>
      <c r="F10251" t="s">
        <v>347</v>
      </c>
      <c r="G10251" t="s">
        <v>347</v>
      </c>
      <c r="H10251" t="s">
        <v>35</v>
      </c>
      <c r="I10251" t="s">
        <v>70</v>
      </c>
      <c r="J10251" t="s">
        <v>191</v>
      </c>
      <c r="K10251" s="1">
        <v>45406</v>
      </c>
      <c r="L10251">
        <v>240</v>
      </c>
      <c r="M10251">
        <v>1</v>
      </c>
      <c r="N10251" t="s">
        <v>538</v>
      </c>
      <c r="O10251" t="s">
        <v>537</v>
      </c>
      <c r="P10251" t="s">
        <v>633</v>
      </c>
    </row>
    <row r="10252" spans="1:16" x14ac:dyDescent="0.25">
      <c r="A10252" t="s">
        <v>428</v>
      </c>
      <c r="B10252" t="s">
        <v>346</v>
      </c>
      <c r="C10252" t="s">
        <v>64</v>
      </c>
      <c r="F10252" t="s">
        <v>347</v>
      </c>
      <c r="G10252" t="s">
        <v>347</v>
      </c>
      <c r="H10252" t="s">
        <v>35</v>
      </c>
      <c r="I10252" t="s">
        <v>70</v>
      </c>
      <c r="J10252" t="s">
        <v>191</v>
      </c>
      <c r="K10252" s="1">
        <v>45407</v>
      </c>
      <c r="L10252">
        <v>90</v>
      </c>
      <c r="M10252">
        <v>1</v>
      </c>
      <c r="N10252" t="s">
        <v>538</v>
      </c>
      <c r="O10252" t="s">
        <v>537</v>
      </c>
      <c r="P10252" t="s">
        <v>633</v>
      </c>
    </row>
    <row r="10253" spans="1:16" x14ac:dyDescent="0.25">
      <c r="A10253" t="s">
        <v>428</v>
      </c>
      <c r="B10253" t="s">
        <v>346</v>
      </c>
      <c r="C10253" t="s">
        <v>64</v>
      </c>
      <c r="F10253" t="s">
        <v>347</v>
      </c>
      <c r="G10253" t="s">
        <v>347</v>
      </c>
      <c r="H10253" t="s">
        <v>35</v>
      </c>
      <c r="I10253" t="s">
        <v>70</v>
      </c>
      <c r="J10253" t="s">
        <v>191</v>
      </c>
      <c r="K10253" s="1">
        <v>45408</v>
      </c>
      <c r="L10253">
        <v>480</v>
      </c>
      <c r="M10253">
        <v>1</v>
      </c>
      <c r="N10253" t="s">
        <v>538</v>
      </c>
      <c r="O10253" t="s">
        <v>537</v>
      </c>
      <c r="P10253" t="s">
        <v>633</v>
      </c>
    </row>
    <row r="10254" spans="1:16" x14ac:dyDescent="0.25">
      <c r="A10254" t="s">
        <v>428</v>
      </c>
      <c r="B10254" t="s">
        <v>346</v>
      </c>
      <c r="C10254" t="s">
        <v>64</v>
      </c>
      <c r="F10254" t="s">
        <v>347</v>
      </c>
      <c r="G10254" t="s">
        <v>347</v>
      </c>
      <c r="H10254" t="s">
        <v>35</v>
      </c>
      <c r="I10254" t="s">
        <v>70</v>
      </c>
      <c r="J10254" t="s">
        <v>191</v>
      </c>
      <c r="K10254" s="1">
        <v>45428</v>
      </c>
      <c r="L10254">
        <v>60</v>
      </c>
      <c r="M10254">
        <v>4</v>
      </c>
      <c r="N10254" t="s">
        <v>538</v>
      </c>
      <c r="O10254" t="s">
        <v>537</v>
      </c>
      <c r="P10254" t="s">
        <v>633</v>
      </c>
    </row>
    <row r="10255" spans="1:16" x14ac:dyDescent="0.25">
      <c r="A10255" t="s">
        <v>428</v>
      </c>
      <c r="B10255" t="s">
        <v>346</v>
      </c>
      <c r="C10255" t="s">
        <v>64</v>
      </c>
      <c r="F10255" t="s">
        <v>347</v>
      </c>
      <c r="G10255" t="s">
        <v>347</v>
      </c>
      <c r="H10255" t="s">
        <v>35</v>
      </c>
      <c r="I10255" t="s">
        <v>36</v>
      </c>
      <c r="J10255" t="s">
        <v>118</v>
      </c>
      <c r="K10255" s="1">
        <v>45404</v>
      </c>
      <c r="L10255">
        <v>60</v>
      </c>
      <c r="M10255">
        <v>1</v>
      </c>
      <c r="N10255" t="s">
        <v>538</v>
      </c>
      <c r="O10255" t="s">
        <v>537</v>
      </c>
      <c r="P10255" t="s">
        <v>633</v>
      </c>
    </row>
    <row r="10256" spans="1:16" x14ac:dyDescent="0.25">
      <c r="A10256" t="s">
        <v>428</v>
      </c>
      <c r="B10256" t="s">
        <v>346</v>
      </c>
      <c r="C10256" t="s">
        <v>64</v>
      </c>
      <c r="F10256" t="s">
        <v>347</v>
      </c>
      <c r="G10256" t="s">
        <v>347</v>
      </c>
      <c r="H10256" t="s">
        <v>35</v>
      </c>
      <c r="I10256" t="s">
        <v>36</v>
      </c>
      <c r="J10256" t="s">
        <v>118</v>
      </c>
      <c r="K10256" s="1">
        <v>45405</v>
      </c>
      <c r="L10256">
        <v>60</v>
      </c>
      <c r="M10256">
        <v>1</v>
      </c>
      <c r="N10256" t="s">
        <v>538</v>
      </c>
      <c r="O10256" t="s">
        <v>537</v>
      </c>
      <c r="P10256" t="s">
        <v>633</v>
      </c>
    </row>
    <row r="10257" spans="1:16" x14ac:dyDescent="0.25">
      <c r="A10257" t="s">
        <v>428</v>
      </c>
      <c r="B10257" t="s">
        <v>346</v>
      </c>
      <c r="C10257" t="s">
        <v>64</v>
      </c>
      <c r="F10257" t="s">
        <v>347</v>
      </c>
      <c r="G10257" t="s">
        <v>347</v>
      </c>
      <c r="H10257" t="s">
        <v>35</v>
      </c>
      <c r="I10257" t="s">
        <v>36</v>
      </c>
      <c r="J10257" t="s">
        <v>118</v>
      </c>
      <c r="K10257" s="1">
        <v>45407</v>
      </c>
      <c r="L10257">
        <v>30</v>
      </c>
      <c r="M10257">
        <v>1</v>
      </c>
      <c r="N10257" t="s">
        <v>538</v>
      </c>
      <c r="O10257" t="s">
        <v>537</v>
      </c>
      <c r="P10257" t="s">
        <v>633</v>
      </c>
    </row>
    <row r="10258" spans="1:16" x14ac:dyDescent="0.25">
      <c r="A10258" t="s">
        <v>428</v>
      </c>
      <c r="B10258" t="s">
        <v>346</v>
      </c>
      <c r="C10258" t="s">
        <v>64</v>
      </c>
      <c r="F10258" t="s">
        <v>347</v>
      </c>
      <c r="G10258" t="s">
        <v>347</v>
      </c>
      <c r="H10258" t="s">
        <v>35</v>
      </c>
      <c r="I10258" t="s">
        <v>36</v>
      </c>
      <c r="J10258" t="s">
        <v>118</v>
      </c>
      <c r="K10258" s="1">
        <v>45412</v>
      </c>
      <c r="L10258">
        <v>60</v>
      </c>
      <c r="M10258">
        <v>2</v>
      </c>
      <c r="N10258" t="s">
        <v>538</v>
      </c>
      <c r="O10258" t="s">
        <v>537</v>
      </c>
      <c r="P10258" t="s">
        <v>633</v>
      </c>
    </row>
    <row r="10259" spans="1:16" x14ac:dyDescent="0.25">
      <c r="A10259" t="s">
        <v>428</v>
      </c>
      <c r="B10259" t="s">
        <v>346</v>
      </c>
      <c r="C10259" t="s">
        <v>64</v>
      </c>
      <c r="F10259" t="s">
        <v>347</v>
      </c>
      <c r="G10259" t="s">
        <v>347</v>
      </c>
      <c r="H10259" t="s">
        <v>35</v>
      </c>
      <c r="I10259" t="s">
        <v>36</v>
      </c>
      <c r="J10259" t="s">
        <v>118</v>
      </c>
      <c r="K10259" s="1">
        <v>45413</v>
      </c>
      <c r="L10259">
        <v>60</v>
      </c>
      <c r="M10259">
        <v>2</v>
      </c>
      <c r="N10259" t="s">
        <v>538</v>
      </c>
      <c r="O10259" t="s">
        <v>537</v>
      </c>
      <c r="P10259" t="s">
        <v>633</v>
      </c>
    </row>
    <row r="10260" spans="1:16" x14ac:dyDescent="0.25">
      <c r="A10260" t="s">
        <v>428</v>
      </c>
      <c r="B10260" t="s">
        <v>346</v>
      </c>
      <c r="C10260" t="s">
        <v>64</v>
      </c>
      <c r="F10260" t="s">
        <v>347</v>
      </c>
      <c r="G10260" t="s">
        <v>347</v>
      </c>
      <c r="H10260" t="s">
        <v>35</v>
      </c>
      <c r="I10260" t="s">
        <v>36</v>
      </c>
      <c r="J10260" t="s">
        <v>118</v>
      </c>
      <c r="K10260" s="1">
        <v>45414</v>
      </c>
      <c r="L10260">
        <v>90</v>
      </c>
      <c r="M10260">
        <v>2</v>
      </c>
      <c r="N10260" t="s">
        <v>538</v>
      </c>
      <c r="O10260" t="s">
        <v>537</v>
      </c>
      <c r="P10260" t="s">
        <v>633</v>
      </c>
    </row>
    <row r="10261" spans="1:16" x14ac:dyDescent="0.25">
      <c r="A10261" t="s">
        <v>428</v>
      </c>
      <c r="B10261" t="s">
        <v>346</v>
      </c>
      <c r="C10261" t="s">
        <v>64</v>
      </c>
      <c r="F10261" t="s">
        <v>347</v>
      </c>
      <c r="G10261" t="s">
        <v>347</v>
      </c>
      <c r="H10261" t="s">
        <v>35</v>
      </c>
      <c r="I10261" t="s">
        <v>36</v>
      </c>
      <c r="J10261" t="s">
        <v>118</v>
      </c>
      <c r="K10261" s="1">
        <v>45415</v>
      </c>
      <c r="L10261">
        <v>60</v>
      </c>
      <c r="M10261">
        <v>2</v>
      </c>
      <c r="N10261" t="s">
        <v>538</v>
      </c>
      <c r="O10261" t="s">
        <v>537</v>
      </c>
      <c r="P10261" t="s">
        <v>633</v>
      </c>
    </row>
    <row r="10262" spans="1:16" x14ac:dyDescent="0.25">
      <c r="A10262" t="s">
        <v>428</v>
      </c>
      <c r="B10262" t="s">
        <v>346</v>
      </c>
      <c r="C10262" t="s">
        <v>64</v>
      </c>
      <c r="F10262" t="s">
        <v>347</v>
      </c>
      <c r="G10262" t="s">
        <v>347</v>
      </c>
      <c r="H10262" t="s">
        <v>35</v>
      </c>
      <c r="I10262" t="s">
        <v>36</v>
      </c>
      <c r="J10262" t="s">
        <v>118</v>
      </c>
      <c r="K10262" s="1">
        <v>45418</v>
      </c>
      <c r="L10262">
        <v>60</v>
      </c>
      <c r="M10262">
        <v>3</v>
      </c>
      <c r="N10262" t="s">
        <v>538</v>
      </c>
      <c r="O10262" t="s">
        <v>537</v>
      </c>
      <c r="P10262" t="s">
        <v>633</v>
      </c>
    </row>
    <row r="10263" spans="1:16" x14ac:dyDescent="0.25">
      <c r="A10263" t="s">
        <v>428</v>
      </c>
      <c r="B10263" t="s">
        <v>346</v>
      </c>
      <c r="C10263" t="s">
        <v>64</v>
      </c>
      <c r="F10263" t="s">
        <v>347</v>
      </c>
      <c r="G10263" t="s">
        <v>347</v>
      </c>
      <c r="H10263" t="s">
        <v>35</v>
      </c>
      <c r="I10263" t="s">
        <v>36</v>
      </c>
      <c r="J10263" t="s">
        <v>118</v>
      </c>
      <c r="K10263" s="1">
        <v>45419</v>
      </c>
      <c r="L10263">
        <v>30</v>
      </c>
      <c r="M10263">
        <v>3</v>
      </c>
      <c r="N10263" t="s">
        <v>538</v>
      </c>
      <c r="O10263" t="s">
        <v>537</v>
      </c>
      <c r="P10263" t="s">
        <v>633</v>
      </c>
    </row>
    <row r="10264" spans="1:16" x14ac:dyDescent="0.25">
      <c r="A10264" t="s">
        <v>428</v>
      </c>
      <c r="B10264" t="s">
        <v>346</v>
      </c>
      <c r="C10264" t="s">
        <v>64</v>
      </c>
      <c r="F10264" t="s">
        <v>347</v>
      </c>
      <c r="G10264" t="s">
        <v>347</v>
      </c>
      <c r="H10264" t="s">
        <v>35</v>
      </c>
      <c r="I10264" t="s">
        <v>36</v>
      </c>
      <c r="J10264" t="s">
        <v>118</v>
      </c>
      <c r="K10264" s="1">
        <v>45420</v>
      </c>
      <c r="L10264">
        <v>60</v>
      </c>
      <c r="M10264">
        <v>3</v>
      </c>
      <c r="N10264" t="s">
        <v>538</v>
      </c>
      <c r="O10264" t="s">
        <v>537</v>
      </c>
      <c r="P10264" t="s">
        <v>633</v>
      </c>
    </row>
    <row r="10265" spans="1:16" x14ac:dyDescent="0.25">
      <c r="A10265" t="s">
        <v>428</v>
      </c>
      <c r="B10265" t="s">
        <v>346</v>
      </c>
      <c r="C10265" t="s">
        <v>64</v>
      </c>
      <c r="F10265" t="s">
        <v>347</v>
      </c>
      <c r="G10265" t="s">
        <v>347</v>
      </c>
      <c r="H10265" t="s">
        <v>35</v>
      </c>
      <c r="I10265" t="s">
        <v>36</v>
      </c>
      <c r="J10265" t="s">
        <v>118</v>
      </c>
      <c r="K10265" s="1">
        <v>45421</v>
      </c>
      <c r="L10265">
        <v>60</v>
      </c>
      <c r="M10265">
        <v>3</v>
      </c>
      <c r="N10265" t="s">
        <v>538</v>
      </c>
      <c r="O10265" t="s">
        <v>537</v>
      </c>
      <c r="P10265" t="s">
        <v>633</v>
      </c>
    </row>
    <row r="10266" spans="1:16" x14ac:dyDescent="0.25">
      <c r="A10266" t="s">
        <v>428</v>
      </c>
      <c r="B10266" t="s">
        <v>346</v>
      </c>
      <c r="C10266" t="s">
        <v>64</v>
      </c>
      <c r="F10266" t="s">
        <v>347</v>
      </c>
      <c r="G10266" t="s">
        <v>347</v>
      </c>
      <c r="H10266" t="s">
        <v>35</v>
      </c>
      <c r="I10266" t="s">
        <v>36</v>
      </c>
      <c r="J10266" t="s">
        <v>118</v>
      </c>
      <c r="K10266" s="1">
        <v>45428</v>
      </c>
      <c r="L10266">
        <v>60</v>
      </c>
      <c r="M10266">
        <v>4</v>
      </c>
      <c r="N10266" t="s">
        <v>538</v>
      </c>
      <c r="O10266" t="s">
        <v>537</v>
      </c>
      <c r="P10266" t="s">
        <v>633</v>
      </c>
    </row>
    <row r="10267" spans="1:16" x14ac:dyDescent="0.25">
      <c r="A10267" t="s">
        <v>428</v>
      </c>
      <c r="B10267" t="s">
        <v>346</v>
      </c>
      <c r="C10267" t="s">
        <v>64</v>
      </c>
      <c r="F10267" t="s">
        <v>347</v>
      </c>
      <c r="G10267" t="s">
        <v>347</v>
      </c>
      <c r="H10267" t="s">
        <v>35</v>
      </c>
      <c r="I10267" t="s">
        <v>36</v>
      </c>
      <c r="J10267" t="s">
        <v>118</v>
      </c>
      <c r="K10267" s="1">
        <v>45429</v>
      </c>
      <c r="L10267">
        <v>60</v>
      </c>
      <c r="M10267">
        <v>4</v>
      </c>
      <c r="N10267" t="s">
        <v>538</v>
      </c>
      <c r="O10267" t="s">
        <v>537</v>
      </c>
      <c r="P10267" t="s">
        <v>633</v>
      </c>
    </row>
    <row r="10268" spans="1:16" x14ac:dyDescent="0.25">
      <c r="A10268" t="s">
        <v>428</v>
      </c>
      <c r="B10268" t="s">
        <v>346</v>
      </c>
      <c r="C10268" t="s">
        <v>64</v>
      </c>
      <c r="F10268" t="s">
        <v>347</v>
      </c>
      <c r="G10268" t="s">
        <v>347</v>
      </c>
      <c r="H10268" t="s">
        <v>35</v>
      </c>
      <c r="I10268" t="s">
        <v>85</v>
      </c>
      <c r="J10268" t="s">
        <v>117</v>
      </c>
      <c r="K10268" s="1">
        <v>45407</v>
      </c>
      <c r="L10268">
        <v>60</v>
      </c>
      <c r="M10268">
        <v>1</v>
      </c>
      <c r="N10268" t="s">
        <v>538</v>
      </c>
      <c r="O10268" t="s">
        <v>537</v>
      </c>
      <c r="P10268" t="s">
        <v>633</v>
      </c>
    </row>
    <row r="10269" spans="1:16" x14ac:dyDescent="0.25">
      <c r="A10269" t="s">
        <v>428</v>
      </c>
      <c r="B10269" t="s">
        <v>346</v>
      </c>
      <c r="C10269" t="s">
        <v>64</v>
      </c>
      <c r="F10269" t="s">
        <v>347</v>
      </c>
      <c r="G10269" t="s">
        <v>347</v>
      </c>
      <c r="H10269" t="s">
        <v>72</v>
      </c>
      <c r="I10269" t="s">
        <v>73</v>
      </c>
      <c r="J10269" t="s">
        <v>119</v>
      </c>
      <c r="K10269" s="1">
        <v>45405</v>
      </c>
      <c r="L10269">
        <v>60</v>
      </c>
      <c r="M10269">
        <v>1</v>
      </c>
      <c r="N10269" t="s">
        <v>538</v>
      </c>
      <c r="O10269" t="s">
        <v>537</v>
      </c>
      <c r="P10269" t="s">
        <v>633</v>
      </c>
    </row>
    <row r="10270" spans="1:16" x14ac:dyDescent="0.25">
      <c r="A10270" t="s">
        <v>428</v>
      </c>
      <c r="B10270" t="s">
        <v>346</v>
      </c>
      <c r="C10270" t="s">
        <v>64</v>
      </c>
      <c r="F10270" t="s">
        <v>347</v>
      </c>
      <c r="G10270" t="s">
        <v>347</v>
      </c>
      <c r="H10270" t="s">
        <v>72</v>
      </c>
      <c r="I10270" t="s">
        <v>73</v>
      </c>
      <c r="J10270" t="s">
        <v>119</v>
      </c>
      <c r="K10270" s="1">
        <v>45412</v>
      </c>
      <c r="L10270">
        <v>60</v>
      </c>
      <c r="M10270">
        <v>2</v>
      </c>
      <c r="N10270" t="s">
        <v>538</v>
      </c>
      <c r="O10270" t="s">
        <v>537</v>
      </c>
      <c r="P10270" t="s">
        <v>633</v>
      </c>
    </row>
    <row r="10271" spans="1:16" x14ac:dyDescent="0.25">
      <c r="A10271" t="s">
        <v>428</v>
      </c>
      <c r="B10271" t="s">
        <v>346</v>
      </c>
      <c r="C10271" t="s">
        <v>64</v>
      </c>
      <c r="F10271" t="s">
        <v>347</v>
      </c>
      <c r="G10271" t="s">
        <v>347</v>
      </c>
      <c r="H10271" t="s">
        <v>72</v>
      </c>
      <c r="I10271" t="s">
        <v>73</v>
      </c>
      <c r="J10271" t="s">
        <v>119</v>
      </c>
      <c r="K10271" s="1">
        <v>45413</v>
      </c>
      <c r="L10271">
        <v>60</v>
      </c>
      <c r="M10271">
        <v>2</v>
      </c>
      <c r="N10271" t="s">
        <v>538</v>
      </c>
      <c r="O10271" t="s">
        <v>537</v>
      </c>
      <c r="P10271" t="s">
        <v>633</v>
      </c>
    </row>
    <row r="10272" spans="1:16" x14ac:dyDescent="0.25">
      <c r="A10272" t="s">
        <v>428</v>
      </c>
      <c r="B10272" t="s">
        <v>346</v>
      </c>
      <c r="C10272" t="s">
        <v>64</v>
      </c>
      <c r="F10272" t="s">
        <v>347</v>
      </c>
      <c r="G10272" t="s">
        <v>347</v>
      </c>
      <c r="H10272" t="s">
        <v>72</v>
      </c>
      <c r="I10272" t="s">
        <v>73</v>
      </c>
      <c r="J10272" t="s">
        <v>119</v>
      </c>
      <c r="K10272" s="1">
        <v>45414</v>
      </c>
      <c r="L10272">
        <v>60</v>
      </c>
      <c r="M10272">
        <v>2</v>
      </c>
      <c r="N10272" t="s">
        <v>538</v>
      </c>
      <c r="O10272" t="s">
        <v>537</v>
      </c>
      <c r="P10272" t="s">
        <v>633</v>
      </c>
    </row>
    <row r="10273" spans="1:16" x14ac:dyDescent="0.25">
      <c r="A10273" t="s">
        <v>428</v>
      </c>
      <c r="B10273" t="s">
        <v>346</v>
      </c>
      <c r="C10273" t="s">
        <v>64</v>
      </c>
      <c r="F10273" t="s">
        <v>347</v>
      </c>
      <c r="G10273" t="s">
        <v>347</v>
      </c>
      <c r="H10273" t="s">
        <v>72</v>
      </c>
      <c r="I10273" t="s">
        <v>74</v>
      </c>
      <c r="J10273" t="s">
        <v>119</v>
      </c>
      <c r="K10273" s="1">
        <v>45413</v>
      </c>
      <c r="L10273">
        <v>30</v>
      </c>
      <c r="M10273">
        <v>2</v>
      </c>
      <c r="N10273" t="s">
        <v>538</v>
      </c>
      <c r="O10273" t="s">
        <v>537</v>
      </c>
      <c r="P10273" t="s">
        <v>633</v>
      </c>
    </row>
    <row r="10274" spans="1:16" x14ac:dyDescent="0.25">
      <c r="A10274" t="s">
        <v>428</v>
      </c>
      <c r="B10274" t="s">
        <v>346</v>
      </c>
      <c r="C10274" t="s">
        <v>64</v>
      </c>
      <c r="F10274" t="s">
        <v>347</v>
      </c>
      <c r="G10274" t="s">
        <v>347</v>
      </c>
      <c r="H10274" t="s">
        <v>72</v>
      </c>
      <c r="I10274" t="s">
        <v>74</v>
      </c>
      <c r="J10274" t="s">
        <v>119</v>
      </c>
      <c r="K10274" s="1">
        <v>45420</v>
      </c>
      <c r="L10274">
        <v>30</v>
      </c>
      <c r="M10274">
        <v>3</v>
      </c>
      <c r="N10274" t="s">
        <v>538</v>
      </c>
      <c r="O10274" t="s">
        <v>537</v>
      </c>
      <c r="P10274" t="s">
        <v>633</v>
      </c>
    </row>
    <row r="10275" spans="1:16" x14ac:dyDescent="0.25">
      <c r="A10275" t="s">
        <v>428</v>
      </c>
      <c r="B10275" t="s">
        <v>346</v>
      </c>
      <c r="C10275" t="s">
        <v>64</v>
      </c>
      <c r="F10275" t="s">
        <v>347</v>
      </c>
      <c r="G10275" t="s">
        <v>347</v>
      </c>
      <c r="H10275" t="s">
        <v>72</v>
      </c>
      <c r="I10275" t="s">
        <v>74</v>
      </c>
      <c r="J10275" t="s">
        <v>119</v>
      </c>
      <c r="K10275" s="1">
        <v>45427</v>
      </c>
      <c r="L10275">
        <v>30</v>
      </c>
      <c r="M10275">
        <v>4</v>
      </c>
      <c r="N10275" t="s">
        <v>538</v>
      </c>
      <c r="O10275" t="s">
        <v>537</v>
      </c>
      <c r="P10275" t="s">
        <v>633</v>
      </c>
    </row>
    <row r="10276" spans="1:16" x14ac:dyDescent="0.25">
      <c r="A10276" t="s">
        <v>428</v>
      </c>
      <c r="B10276" t="s">
        <v>346</v>
      </c>
      <c r="C10276" t="s">
        <v>64</v>
      </c>
      <c r="F10276" t="s">
        <v>347</v>
      </c>
      <c r="G10276" t="s">
        <v>347</v>
      </c>
      <c r="H10276" t="s">
        <v>37</v>
      </c>
      <c r="I10276" t="s">
        <v>37</v>
      </c>
      <c r="J10276" t="s">
        <v>119</v>
      </c>
      <c r="K10276" s="1">
        <v>45404</v>
      </c>
      <c r="L10276">
        <v>60</v>
      </c>
      <c r="M10276">
        <v>1</v>
      </c>
      <c r="N10276" t="s">
        <v>538</v>
      </c>
      <c r="O10276" t="s">
        <v>537</v>
      </c>
      <c r="P10276" t="s">
        <v>633</v>
      </c>
    </row>
    <row r="10277" spans="1:16" x14ac:dyDescent="0.25">
      <c r="A10277" t="s">
        <v>428</v>
      </c>
      <c r="B10277" t="s">
        <v>346</v>
      </c>
      <c r="C10277" t="s">
        <v>64</v>
      </c>
      <c r="F10277" t="s">
        <v>347</v>
      </c>
      <c r="G10277" t="s">
        <v>347</v>
      </c>
      <c r="H10277" t="s">
        <v>37</v>
      </c>
      <c r="I10277" t="s">
        <v>37</v>
      </c>
      <c r="J10277" t="s">
        <v>119</v>
      </c>
      <c r="K10277" s="1">
        <v>45405</v>
      </c>
      <c r="L10277">
        <v>60</v>
      </c>
      <c r="M10277">
        <v>1</v>
      </c>
      <c r="N10277" t="s">
        <v>538</v>
      </c>
      <c r="O10277" t="s">
        <v>537</v>
      </c>
      <c r="P10277" t="s">
        <v>633</v>
      </c>
    </row>
    <row r="10278" spans="1:16" x14ac:dyDescent="0.25">
      <c r="A10278" t="s">
        <v>428</v>
      </c>
      <c r="B10278" t="s">
        <v>346</v>
      </c>
      <c r="C10278" t="s">
        <v>64</v>
      </c>
      <c r="F10278" t="s">
        <v>347</v>
      </c>
      <c r="G10278" t="s">
        <v>347</v>
      </c>
      <c r="H10278" t="s">
        <v>37</v>
      </c>
      <c r="I10278" t="s">
        <v>37</v>
      </c>
      <c r="J10278" t="s">
        <v>119</v>
      </c>
      <c r="K10278" s="1">
        <v>45413</v>
      </c>
      <c r="L10278">
        <v>30</v>
      </c>
      <c r="M10278">
        <v>2</v>
      </c>
      <c r="N10278" t="s">
        <v>538</v>
      </c>
      <c r="O10278" t="s">
        <v>537</v>
      </c>
      <c r="P10278" t="s">
        <v>633</v>
      </c>
    </row>
    <row r="10279" spans="1:16" x14ac:dyDescent="0.25">
      <c r="A10279" t="s">
        <v>428</v>
      </c>
      <c r="B10279" t="s">
        <v>346</v>
      </c>
      <c r="C10279" t="s">
        <v>64</v>
      </c>
      <c r="F10279" t="s">
        <v>347</v>
      </c>
      <c r="G10279" t="s">
        <v>347</v>
      </c>
      <c r="H10279" t="s">
        <v>37</v>
      </c>
      <c r="I10279" t="s">
        <v>37</v>
      </c>
      <c r="J10279" t="s">
        <v>119</v>
      </c>
      <c r="K10279" s="1">
        <v>45415</v>
      </c>
      <c r="L10279">
        <v>30</v>
      </c>
      <c r="M10279">
        <v>2</v>
      </c>
      <c r="N10279" t="s">
        <v>538</v>
      </c>
      <c r="O10279" t="s">
        <v>537</v>
      </c>
      <c r="P10279" t="s">
        <v>633</v>
      </c>
    </row>
    <row r="10280" spans="1:16" x14ac:dyDescent="0.25">
      <c r="A10280" t="s">
        <v>428</v>
      </c>
      <c r="B10280" t="s">
        <v>346</v>
      </c>
      <c r="C10280" t="s">
        <v>64</v>
      </c>
      <c r="F10280" t="s">
        <v>347</v>
      </c>
      <c r="G10280" t="s">
        <v>347</v>
      </c>
      <c r="H10280" t="s">
        <v>37</v>
      </c>
      <c r="I10280" t="s">
        <v>37</v>
      </c>
      <c r="J10280" t="s">
        <v>119</v>
      </c>
      <c r="K10280" s="1">
        <v>45418</v>
      </c>
      <c r="L10280">
        <v>60</v>
      </c>
      <c r="M10280">
        <v>3</v>
      </c>
      <c r="N10280" t="s">
        <v>538</v>
      </c>
      <c r="O10280" t="s">
        <v>537</v>
      </c>
      <c r="P10280" t="s">
        <v>633</v>
      </c>
    </row>
    <row r="10281" spans="1:16" x14ac:dyDescent="0.25">
      <c r="A10281" t="s">
        <v>428</v>
      </c>
      <c r="B10281" t="s">
        <v>346</v>
      </c>
      <c r="C10281" t="s">
        <v>64</v>
      </c>
      <c r="F10281" t="s">
        <v>347</v>
      </c>
      <c r="G10281" t="s">
        <v>347</v>
      </c>
      <c r="H10281" t="s">
        <v>37</v>
      </c>
      <c r="I10281" t="s">
        <v>37</v>
      </c>
      <c r="J10281" t="s">
        <v>119</v>
      </c>
      <c r="K10281" s="1">
        <v>45419</v>
      </c>
      <c r="L10281">
        <v>30</v>
      </c>
      <c r="M10281">
        <v>3</v>
      </c>
      <c r="N10281" t="s">
        <v>538</v>
      </c>
      <c r="O10281" t="s">
        <v>537</v>
      </c>
      <c r="P10281" t="s">
        <v>633</v>
      </c>
    </row>
    <row r="10282" spans="1:16" x14ac:dyDescent="0.25">
      <c r="A10282" t="s">
        <v>428</v>
      </c>
      <c r="B10282" t="s">
        <v>346</v>
      </c>
      <c r="C10282" t="s">
        <v>64</v>
      </c>
      <c r="F10282" t="s">
        <v>347</v>
      </c>
      <c r="G10282" t="s">
        <v>347</v>
      </c>
      <c r="H10282" t="s">
        <v>37</v>
      </c>
      <c r="I10282" t="s">
        <v>37</v>
      </c>
      <c r="J10282" t="s">
        <v>119</v>
      </c>
      <c r="K10282" s="1">
        <v>45421</v>
      </c>
      <c r="L10282">
        <v>60</v>
      </c>
      <c r="M10282">
        <v>3</v>
      </c>
      <c r="N10282" t="s">
        <v>538</v>
      </c>
      <c r="O10282" t="s">
        <v>537</v>
      </c>
      <c r="P10282" t="s">
        <v>633</v>
      </c>
    </row>
    <row r="10283" spans="1:16" x14ac:dyDescent="0.25">
      <c r="A10283" t="s">
        <v>428</v>
      </c>
      <c r="B10283" t="s">
        <v>346</v>
      </c>
      <c r="C10283" t="s">
        <v>64</v>
      </c>
      <c r="F10283" t="s">
        <v>347</v>
      </c>
      <c r="G10283" t="s">
        <v>347</v>
      </c>
      <c r="H10283" t="s">
        <v>37</v>
      </c>
      <c r="I10283" t="s">
        <v>37</v>
      </c>
      <c r="J10283" t="s">
        <v>119</v>
      </c>
      <c r="K10283" s="1">
        <v>45426</v>
      </c>
      <c r="L10283">
        <v>120</v>
      </c>
      <c r="M10283">
        <v>4</v>
      </c>
      <c r="N10283" t="s">
        <v>538</v>
      </c>
      <c r="O10283" t="s">
        <v>537</v>
      </c>
      <c r="P10283" t="s">
        <v>633</v>
      </c>
    </row>
    <row r="10284" spans="1:16" x14ac:dyDescent="0.25">
      <c r="A10284" t="s">
        <v>428</v>
      </c>
      <c r="B10284" t="s">
        <v>346</v>
      </c>
      <c r="C10284" t="s">
        <v>64</v>
      </c>
      <c r="F10284" t="s">
        <v>347</v>
      </c>
      <c r="G10284" t="s">
        <v>347</v>
      </c>
      <c r="H10284" t="s">
        <v>37</v>
      </c>
      <c r="I10284" t="s">
        <v>37</v>
      </c>
      <c r="J10284" t="s">
        <v>119</v>
      </c>
      <c r="K10284" s="1">
        <v>45427</v>
      </c>
      <c r="L10284">
        <v>120</v>
      </c>
      <c r="M10284">
        <v>4</v>
      </c>
      <c r="N10284" t="s">
        <v>538</v>
      </c>
      <c r="O10284" t="s">
        <v>537</v>
      </c>
      <c r="P10284" t="s">
        <v>633</v>
      </c>
    </row>
    <row r="10285" spans="1:16" x14ac:dyDescent="0.25">
      <c r="A10285" t="s">
        <v>428</v>
      </c>
      <c r="B10285" t="s">
        <v>346</v>
      </c>
      <c r="C10285" t="s">
        <v>64</v>
      </c>
      <c r="F10285" t="s">
        <v>347</v>
      </c>
      <c r="G10285" t="s">
        <v>347</v>
      </c>
      <c r="H10285" t="s">
        <v>37</v>
      </c>
      <c r="I10285" t="s">
        <v>37</v>
      </c>
      <c r="J10285" t="s">
        <v>119</v>
      </c>
      <c r="K10285" s="1">
        <v>45428</v>
      </c>
      <c r="L10285">
        <v>30</v>
      </c>
      <c r="M10285">
        <v>4</v>
      </c>
      <c r="N10285" t="s">
        <v>538</v>
      </c>
      <c r="O10285" t="s">
        <v>537</v>
      </c>
      <c r="P10285" t="s">
        <v>633</v>
      </c>
    </row>
    <row r="10286" spans="1:16" x14ac:dyDescent="0.25">
      <c r="A10286" t="s">
        <v>428</v>
      </c>
      <c r="B10286" t="s">
        <v>346</v>
      </c>
      <c r="C10286" t="s">
        <v>64</v>
      </c>
      <c r="F10286" t="s">
        <v>347</v>
      </c>
      <c r="G10286" t="s">
        <v>347</v>
      </c>
      <c r="H10286" t="s">
        <v>37</v>
      </c>
      <c r="I10286" t="s">
        <v>37</v>
      </c>
      <c r="J10286" t="s">
        <v>119</v>
      </c>
      <c r="K10286" s="1">
        <v>45429</v>
      </c>
      <c r="L10286">
        <v>60</v>
      </c>
      <c r="M10286">
        <v>4</v>
      </c>
      <c r="N10286" t="s">
        <v>538</v>
      </c>
      <c r="O10286" t="s">
        <v>537</v>
      </c>
      <c r="P10286" t="s">
        <v>633</v>
      </c>
    </row>
    <row r="10287" spans="1:16" x14ac:dyDescent="0.25">
      <c r="A10287" t="s">
        <v>428</v>
      </c>
      <c r="B10287" t="s">
        <v>346</v>
      </c>
      <c r="C10287" t="s">
        <v>64</v>
      </c>
      <c r="F10287" t="s">
        <v>347</v>
      </c>
      <c r="G10287" t="s">
        <v>347</v>
      </c>
      <c r="H10287" t="s">
        <v>37</v>
      </c>
      <c r="I10287" t="s">
        <v>339</v>
      </c>
      <c r="J10287" t="s">
        <v>119</v>
      </c>
      <c r="K10287" s="1">
        <v>45404</v>
      </c>
      <c r="L10287">
        <v>60</v>
      </c>
      <c r="M10287">
        <v>1</v>
      </c>
      <c r="N10287" t="s">
        <v>538</v>
      </c>
      <c r="O10287" t="s">
        <v>537</v>
      </c>
      <c r="P10287" t="s">
        <v>633</v>
      </c>
    </row>
    <row r="10288" spans="1:16" x14ac:dyDescent="0.25">
      <c r="A10288" t="s">
        <v>428</v>
      </c>
      <c r="B10288" t="s">
        <v>346</v>
      </c>
      <c r="C10288" t="s">
        <v>64</v>
      </c>
      <c r="F10288" t="s">
        <v>347</v>
      </c>
      <c r="G10288" t="s">
        <v>347</v>
      </c>
      <c r="H10288" t="s">
        <v>37</v>
      </c>
      <c r="I10288" t="s">
        <v>339</v>
      </c>
      <c r="J10288" t="s">
        <v>119</v>
      </c>
      <c r="K10288" s="1">
        <v>45405</v>
      </c>
      <c r="L10288">
        <v>60</v>
      </c>
      <c r="M10288">
        <v>1</v>
      </c>
      <c r="N10288" t="s">
        <v>538</v>
      </c>
      <c r="O10288" t="s">
        <v>537</v>
      </c>
      <c r="P10288" t="s">
        <v>633</v>
      </c>
    </row>
    <row r="10289" spans="1:16" x14ac:dyDescent="0.25">
      <c r="A10289" t="s">
        <v>428</v>
      </c>
      <c r="B10289" t="s">
        <v>346</v>
      </c>
      <c r="C10289" t="s">
        <v>64</v>
      </c>
      <c r="F10289" t="s">
        <v>347</v>
      </c>
      <c r="G10289" t="s">
        <v>347</v>
      </c>
      <c r="H10289" t="s">
        <v>37</v>
      </c>
      <c r="I10289" t="s">
        <v>339</v>
      </c>
      <c r="J10289" t="s">
        <v>119</v>
      </c>
      <c r="K10289" s="1">
        <v>45412</v>
      </c>
      <c r="L10289">
        <v>60</v>
      </c>
      <c r="M10289">
        <v>2</v>
      </c>
      <c r="N10289" t="s">
        <v>538</v>
      </c>
      <c r="O10289" t="s">
        <v>537</v>
      </c>
      <c r="P10289" t="s">
        <v>633</v>
      </c>
    </row>
    <row r="10290" spans="1:16" x14ac:dyDescent="0.25">
      <c r="A10290" t="s">
        <v>428</v>
      </c>
      <c r="B10290" t="s">
        <v>346</v>
      </c>
      <c r="C10290" t="s">
        <v>64</v>
      </c>
      <c r="F10290" t="s">
        <v>347</v>
      </c>
      <c r="G10290" t="s">
        <v>347</v>
      </c>
      <c r="H10290" t="s">
        <v>37</v>
      </c>
      <c r="I10290" t="s">
        <v>339</v>
      </c>
      <c r="J10290" t="s">
        <v>119</v>
      </c>
      <c r="K10290" s="1">
        <v>45413</v>
      </c>
      <c r="L10290">
        <v>30</v>
      </c>
      <c r="M10290">
        <v>2</v>
      </c>
      <c r="N10290" t="s">
        <v>538</v>
      </c>
      <c r="O10290" t="s">
        <v>537</v>
      </c>
      <c r="P10290" t="s">
        <v>633</v>
      </c>
    </row>
    <row r="10291" spans="1:16" x14ac:dyDescent="0.25">
      <c r="A10291" t="s">
        <v>428</v>
      </c>
      <c r="B10291" t="s">
        <v>346</v>
      </c>
      <c r="C10291" t="s">
        <v>64</v>
      </c>
      <c r="F10291" t="s">
        <v>347</v>
      </c>
      <c r="G10291" t="s">
        <v>347</v>
      </c>
      <c r="H10291" t="s">
        <v>37</v>
      </c>
      <c r="I10291" t="s">
        <v>339</v>
      </c>
      <c r="J10291" t="s">
        <v>119</v>
      </c>
      <c r="K10291" s="1">
        <v>45414</v>
      </c>
      <c r="L10291">
        <v>30</v>
      </c>
      <c r="M10291">
        <v>2</v>
      </c>
      <c r="N10291" t="s">
        <v>538</v>
      </c>
      <c r="O10291" t="s">
        <v>537</v>
      </c>
      <c r="P10291" t="s">
        <v>633</v>
      </c>
    </row>
    <row r="10292" spans="1:16" x14ac:dyDescent="0.25">
      <c r="A10292" t="s">
        <v>428</v>
      </c>
      <c r="B10292" t="s">
        <v>346</v>
      </c>
      <c r="C10292" t="s">
        <v>64</v>
      </c>
      <c r="F10292" t="s">
        <v>347</v>
      </c>
      <c r="G10292" t="s">
        <v>347</v>
      </c>
      <c r="H10292" t="s">
        <v>37</v>
      </c>
      <c r="I10292" t="s">
        <v>339</v>
      </c>
      <c r="J10292" t="s">
        <v>119</v>
      </c>
      <c r="K10292" s="1">
        <v>45415</v>
      </c>
      <c r="L10292">
        <v>30</v>
      </c>
      <c r="M10292">
        <v>2</v>
      </c>
      <c r="N10292" t="s">
        <v>538</v>
      </c>
      <c r="O10292" t="s">
        <v>537</v>
      </c>
      <c r="P10292" t="s">
        <v>633</v>
      </c>
    </row>
    <row r="10293" spans="1:16" x14ac:dyDescent="0.25">
      <c r="A10293" t="s">
        <v>428</v>
      </c>
      <c r="B10293" t="s">
        <v>346</v>
      </c>
      <c r="C10293" t="s">
        <v>64</v>
      </c>
      <c r="F10293" t="s">
        <v>347</v>
      </c>
      <c r="G10293" t="s">
        <v>347</v>
      </c>
      <c r="H10293" t="s">
        <v>37</v>
      </c>
      <c r="I10293" t="s">
        <v>339</v>
      </c>
      <c r="J10293" t="s">
        <v>119</v>
      </c>
      <c r="K10293" s="1">
        <v>45418</v>
      </c>
      <c r="L10293">
        <v>30</v>
      </c>
      <c r="M10293">
        <v>3</v>
      </c>
      <c r="N10293" t="s">
        <v>538</v>
      </c>
      <c r="O10293" t="s">
        <v>537</v>
      </c>
      <c r="P10293" t="s">
        <v>633</v>
      </c>
    </row>
    <row r="10294" spans="1:16" x14ac:dyDescent="0.25">
      <c r="A10294" t="s">
        <v>428</v>
      </c>
      <c r="B10294" t="s">
        <v>346</v>
      </c>
      <c r="C10294" t="s">
        <v>64</v>
      </c>
      <c r="F10294" t="s">
        <v>347</v>
      </c>
      <c r="G10294" t="s">
        <v>347</v>
      </c>
      <c r="H10294" t="s">
        <v>37</v>
      </c>
      <c r="I10294" t="s">
        <v>339</v>
      </c>
      <c r="J10294" t="s">
        <v>119</v>
      </c>
      <c r="K10294" s="1">
        <v>45419</v>
      </c>
      <c r="L10294">
        <v>30</v>
      </c>
      <c r="M10294">
        <v>3</v>
      </c>
      <c r="N10294" t="s">
        <v>538</v>
      </c>
      <c r="O10294" t="s">
        <v>537</v>
      </c>
      <c r="P10294" t="s">
        <v>633</v>
      </c>
    </row>
    <row r="10295" spans="1:16" x14ac:dyDescent="0.25">
      <c r="A10295" t="s">
        <v>428</v>
      </c>
      <c r="B10295" t="s">
        <v>346</v>
      </c>
      <c r="C10295" t="s">
        <v>64</v>
      </c>
      <c r="F10295" t="s">
        <v>347</v>
      </c>
      <c r="G10295" t="s">
        <v>347</v>
      </c>
      <c r="H10295" t="s">
        <v>37</v>
      </c>
      <c r="I10295" t="s">
        <v>339</v>
      </c>
      <c r="J10295" t="s">
        <v>119</v>
      </c>
      <c r="K10295" s="1">
        <v>45420</v>
      </c>
      <c r="L10295">
        <v>30</v>
      </c>
      <c r="M10295">
        <v>3</v>
      </c>
      <c r="N10295" t="s">
        <v>538</v>
      </c>
      <c r="O10295" t="s">
        <v>537</v>
      </c>
      <c r="P10295" t="s">
        <v>633</v>
      </c>
    </row>
    <row r="10296" spans="1:16" x14ac:dyDescent="0.25">
      <c r="A10296" t="s">
        <v>428</v>
      </c>
      <c r="B10296" t="s">
        <v>346</v>
      </c>
      <c r="C10296" t="s">
        <v>64</v>
      </c>
      <c r="F10296" t="s">
        <v>347</v>
      </c>
      <c r="G10296" t="s">
        <v>347</v>
      </c>
      <c r="H10296" t="s">
        <v>37</v>
      </c>
      <c r="I10296" t="s">
        <v>339</v>
      </c>
      <c r="J10296" t="s">
        <v>119</v>
      </c>
      <c r="K10296" s="1">
        <v>45421</v>
      </c>
      <c r="L10296">
        <v>30</v>
      </c>
      <c r="M10296">
        <v>3</v>
      </c>
      <c r="N10296" t="s">
        <v>538</v>
      </c>
      <c r="O10296" t="s">
        <v>537</v>
      </c>
      <c r="P10296" t="s">
        <v>633</v>
      </c>
    </row>
    <row r="10297" spans="1:16" x14ac:dyDescent="0.25">
      <c r="A10297" t="s">
        <v>428</v>
      </c>
      <c r="B10297" t="s">
        <v>346</v>
      </c>
      <c r="C10297" t="s">
        <v>64</v>
      </c>
      <c r="F10297" t="s">
        <v>347</v>
      </c>
      <c r="G10297" t="s">
        <v>347</v>
      </c>
      <c r="H10297" t="s">
        <v>37</v>
      </c>
      <c r="I10297" t="s">
        <v>339</v>
      </c>
      <c r="J10297" t="s">
        <v>119</v>
      </c>
      <c r="K10297" s="1">
        <v>45426</v>
      </c>
      <c r="L10297">
        <v>30</v>
      </c>
      <c r="M10297">
        <v>4</v>
      </c>
      <c r="N10297" t="s">
        <v>538</v>
      </c>
      <c r="O10297" t="s">
        <v>537</v>
      </c>
      <c r="P10297" t="s">
        <v>633</v>
      </c>
    </row>
    <row r="10298" spans="1:16" x14ac:dyDescent="0.25">
      <c r="A10298" t="s">
        <v>428</v>
      </c>
      <c r="B10298" t="s">
        <v>346</v>
      </c>
      <c r="C10298" t="s">
        <v>64</v>
      </c>
      <c r="F10298" t="s">
        <v>347</v>
      </c>
      <c r="G10298" t="s">
        <v>347</v>
      </c>
      <c r="H10298" t="s">
        <v>37</v>
      </c>
      <c r="I10298" t="s">
        <v>339</v>
      </c>
      <c r="J10298" t="s">
        <v>119</v>
      </c>
      <c r="K10298" s="1">
        <v>45427</v>
      </c>
      <c r="L10298">
        <v>30</v>
      </c>
      <c r="M10298">
        <v>4</v>
      </c>
      <c r="N10298" t="s">
        <v>538</v>
      </c>
      <c r="O10298" t="s">
        <v>537</v>
      </c>
      <c r="P10298" t="s">
        <v>633</v>
      </c>
    </row>
    <row r="10299" spans="1:16" x14ac:dyDescent="0.25">
      <c r="A10299" t="s">
        <v>428</v>
      </c>
      <c r="B10299" t="s">
        <v>346</v>
      </c>
      <c r="C10299" t="s">
        <v>64</v>
      </c>
      <c r="F10299" t="s">
        <v>347</v>
      </c>
      <c r="G10299" t="s">
        <v>347</v>
      </c>
      <c r="H10299" t="s">
        <v>37</v>
      </c>
      <c r="I10299" t="s">
        <v>339</v>
      </c>
      <c r="J10299" t="s">
        <v>119</v>
      </c>
      <c r="K10299" s="1">
        <v>45428</v>
      </c>
      <c r="L10299">
        <v>60</v>
      </c>
      <c r="M10299">
        <v>4</v>
      </c>
      <c r="N10299" t="s">
        <v>538</v>
      </c>
      <c r="O10299" t="s">
        <v>537</v>
      </c>
      <c r="P10299" t="s">
        <v>633</v>
      </c>
    </row>
    <row r="10300" spans="1:16" x14ac:dyDescent="0.25">
      <c r="A10300" t="s">
        <v>428</v>
      </c>
      <c r="B10300" t="s">
        <v>346</v>
      </c>
      <c r="C10300" t="s">
        <v>64</v>
      </c>
      <c r="F10300" t="s">
        <v>347</v>
      </c>
      <c r="G10300" t="s">
        <v>347</v>
      </c>
      <c r="H10300" t="s">
        <v>37</v>
      </c>
      <c r="I10300" t="s">
        <v>339</v>
      </c>
      <c r="J10300" t="s">
        <v>119</v>
      </c>
      <c r="K10300" s="1">
        <v>45429</v>
      </c>
      <c r="L10300">
        <v>30</v>
      </c>
      <c r="M10300">
        <v>4</v>
      </c>
      <c r="N10300" t="s">
        <v>538</v>
      </c>
      <c r="O10300" t="s">
        <v>537</v>
      </c>
      <c r="P10300" t="s">
        <v>633</v>
      </c>
    </row>
    <row r="10301" spans="1:16" x14ac:dyDescent="0.25">
      <c r="A10301" t="s">
        <v>428</v>
      </c>
      <c r="B10301" t="s">
        <v>346</v>
      </c>
      <c r="C10301" t="s">
        <v>64</v>
      </c>
      <c r="F10301" t="s">
        <v>347</v>
      </c>
      <c r="G10301" t="s">
        <v>347</v>
      </c>
      <c r="H10301" t="s">
        <v>44</v>
      </c>
      <c r="I10301" t="s">
        <v>78</v>
      </c>
      <c r="J10301" t="s">
        <v>117</v>
      </c>
      <c r="K10301" s="1">
        <v>45415</v>
      </c>
      <c r="L10301">
        <v>30</v>
      </c>
      <c r="M10301">
        <v>2</v>
      </c>
      <c r="N10301" t="s">
        <v>538</v>
      </c>
      <c r="O10301" t="s">
        <v>537</v>
      </c>
      <c r="P10301" t="s">
        <v>633</v>
      </c>
    </row>
    <row r="10302" spans="1:16" x14ac:dyDescent="0.25">
      <c r="A10302" t="s">
        <v>428</v>
      </c>
      <c r="B10302" t="s">
        <v>346</v>
      </c>
      <c r="C10302" t="s">
        <v>64</v>
      </c>
      <c r="F10302" t="s">
        <v>347</v>
      </c>
      <c r="G10302" t="s">
        <v>347</v>
      </c>
      <c r="H10302" t="s">
        <v>44</v>
      </c>
      <c r="I10302" t="s">
        <v>78</v>
      </c>
      <c r="J10302" t="s">
        <v>117</v>
      </c>
      <c r="K10302" s="1">
        <v>45419</v>
      </c>
      <c r="L10302">
        <v>30</v>
      </c>
      <c r="M10302">
        <v>3</v>
      </c>
      <c r="N10302" t="s">
        <v>538</v>
      </c>
      <c r="O10302" t="s">
        <v>537</v>
      </c>
      <c r="P10302" t="s">
        <v>633</v>
      </c>
    </row>
    <row r="10303" spans="1:16" x14ac:dyDescent="0.25">
      <c r="A10303" t="s">
        <v>428</v>
      </c>
      <c r="B10303" t="s">
        <v>346</v>
      </c>
      <c r="C10303" t="s">
        <v>64</v>
      </c>
      <c r="F10303" t="s">
        <v>347</v>
      </c>
      <c r="G10303" t="s">
        <v>347</v>
      </c>
      <c r="H10303" t="s">
        <v>44</v>
      </c>
      <c r="I10303" t="s">
        <v>78</v>
      </c>
      <c r="J10303" t="s">
        <v>117</v>
      </c>
      <c r="K10303" s="1">
        <v>45420</v>
      </c>
      <c r="L10303">
        <v>30</v>
      </c>
      <c r="M10303">
        <v>3</v>
      </c>
      <c r="N10303" t="s">
        <v>538</v>
      </c>
      <c r="O10303" t="s">
        <v>537</v>
      </c>
      <c r="P10303" t="s">
        <v>633</v>
      </c>
    </row>
    <row r="10304" spans="1:16" x14ac:dyDescent="0.25">
      <c r="A10304" t="s">
        <v>428</v>
      </c>
      <c r="B10304" t="s">
        <v>346</v>
      </c>
      <c r="C10304" t="s">
        <v>64</v>
      </c>
      <c r="F10304" t="s">
        <v>347</v>
      </c>
      <c r="G10304" t="s">
        <v>347</v>
      </c>
      <c r="H10304" t="s">
        <v>61</v>
      </c>
      <c r="I10304" t="s">
        <v>61</v>
      </c>
      <c r="J10304" t="s">
        <v>119</v>
      </c>
      <c r="K10304" s="1">
        <v>45411</v>
      </c>
      <c r="L10304">
        <v>480</v>
      </c>
      <c r="M10304">
        <v>2</v>
      </c>
      <c r="N10304" t="s">
        <v>538</v>
      </c>
      <c r="O10304" t="s">
        <v>537</v>
      </c>
      <c r="P10304" t="s">
        <v>633</v>
      </c>
    </row>
    <row r="10305" spans="1:16" x14ac:dyDescent="0.25">
      <c r="A10305" t="s">
        <v>428</v>
      </c>
      <c r="B10305" t="s">
        <v>346</v>
      </c>
      <c r="C10305" t="s">
        <v>64</v>
      </c>
      <c r="F10305" t="s">
        <v>347</v>
      </c>
      <c r="G10305" t="s">
        <v>347</v>
      </c>
      <c r="H10305" t="s">
        <v>61</v>
      </c>
      <c r="I10305" t="s">
        <v>61</v>
      </c>
      <c r="J10305" t="s">
        <v>119</v>
      </c>
      <c r="K10305" s="1">
        <v>45422</v>
      </c>
      <c r="L10305">
        <v>480</v>
      </c>
      <c r="M10305">
        <v>3</v>
      </c>
      <c r="N10305" t="s">
        <v>538</v>
      </c>
      <c r="O10305" t="s">
        <v>537</v>
      </c>
      <c r="P10305" t="s">
        <v>633</v>
      </c>
    </row>
    <row r="10306" spans="1:16" x14ac:dyDescent="0.25">
      <c r="A10306" t="s">
        <v>428</v>
      </c>
      <c r="B10306" t="s">
        <v>346</v>
      </c>
      <c r="C10306" t="s">
        <v>64</v>
      </c>
      <c r="F10306" t="s">
        <v>347</v>
      </c>
      <c r="G10306" t="s">
        <v>347</v>
      </c>
      <c r="H10306" t="s">
        <v>61</v>
      </c>
      <c r="I10306" t="s">
        <v>61</v>
      </c>
      <c r="J10306" t="s">
        <v>119</v>
      </c>
      <c r="K10306" s="1">
        <v>45425</v>
      </c>
      <c r="L10306">
        <v>480</v>
      </c>
      <c r="M10306">
        <v>4</v>
      </c>
      <c r="N10306" t="s">
        <v>538</v>
      </c>
      <c r="O10306" t="s">
        <v>537</v>
      </c>
      <c r="P10306" t="s">
        <v>633</v>
      </c>
    </row>
    <row r="10307" spans="1:16" x14ac:dyDescent="0.25">
      <c r="A10307" t="s">
        <v>428</v>
      </c>
      <c r="B10307" t="s">
        <v>346</v>
      </c>
      <c r="C10307" t="s">
        <v>64</v>
      </c>
      <c r="F10307" t="s">
        <v>347</v>
      </c>
      <c r="G10307" t="s">
        <v>347</v>
      </c>
      <c r="H10307" t="s">
        <v>46</v>
      </c>
      <c r="I10307" t="s">
        <v>49</v>
      </c>
      <c r="J10307" t="s">
        <v>191</v>
      </c>
      <c r="K10307" s="1">
        <v>45404</v>
      </c>
      <c r="L10307">
        <v>60</v>
      </c>
      <c r="M10307">
        <v>1</v>
      </c>
      <c r="N10307" t="s">
        <v>538</v>
      </c>
      <c r="O10307" t="s">
        <v>537</v>
      </c>
      <c r="P10307" t="s">
        <v>633</v>
      </c>
    </row>
    <row r="10308" spans="1:16" x14ac:dyDescent="0.25">
      <c r="A10308" t="s">
        <v>428</v>
      </c>
      <c r="B10308" t="s">
        <v>346</v>
      </c>
      <c r="C10308" t="s">
        <v>64</v>
      </c>
      <c r="F10308" t="s">
        <v>347</v>
      </c>
      <c r="G10308" t="s">
        <v>347</v>
      </c>
      <c r="H10308" t="s">
        <v>46</v>
      </c>
      <c r="I10308" t="s">
        <v>49</v>
      </c>
      <c r="J10308" t="s">
        <v>191</v>
      </c>
      <c r="K10308" s="1">
        <v>45405</v>
      </c>
      <c r="L10308">
        <v>60</v>
      </c>
      <c r="M10308">
        <v>1</v>
      </c>
      <c r="N10308" t="s">
        <v>538</v>
      </c>
      <c r="O10308" t="s">
        <v>537</v>
      </c>
      <c r="P10308" t="s">
        <v>633</v>
      </c>
    </row>
    <row r="10309" spans="1:16" x14ac:dyDescent="0.25">
      <c r="A10309" t="s">
        <v>428</v>
      </c>
      <c r="B10309" t="s">
        <v>346</v>
      </c>
      <c r="C10309" t="s">
        <v>64</v>
      </c>
      <c r="F10309" t="s">
        <v>347</v>
      </c>
      <c r="G10309" t="s">
        <v>347</v>
      </c>
      <c r="H10309" t="s">
        <v>46</v>
      </c>
      <c r="I10309" t="s">
        <v>49</v>
      </c>
      <c r="J10309" t="s">
        <v>191</v>
      </c>
      <c r="K10309" s="1">
        <v>45418</v>
      </c>
      <c r="L10309">
        <v>60</v>
      </c>
      <c r="M10309">
        <v>3</v>
      </c>
      <c r="N10309" t="s">
        <v>538</v>
      </c>
      <c r="O10309" t="s">
        <v>537</v>
      </c>
      <c r="P10309" t="s">
        <v>633</v>
      </c>
    </row>
    <row r="10310" spans="1:16" x14ac:dyDescent="0.25">
      <c r="A10310" t="s">
        <v>428</v>
      </c>
      <c r="B10310" t="s">
        <v>346</v>
      </c>
      <c r="C10310" t="s">
        <v>64</v>
      </c>
      <c r="F10310" t="s">
        <v>347</v>
      </c>
      <c r="G10310" t="s">
        <v>347</v>
      </c>
      <c r="H10310" t="s">
        <v>46</v>
      </c>
      <c r="I10310" t="s">
        <v>49</v>
      </c>
      <c r="J10310" t="s">
        <v>191</v>
      </c>
      <c r="K10310" s="1">
        <v>45421</v>
      </c>
      <c r="L10310">
        <v>60</v>
      </c>
      <c r="M10310">
        <v>3</v>
      </c>
      <c r="N10310" t="s">
        <v>538</v>
      </c>
      <c r="O10310" t="s">
        <v>537</v>
      </c>
      <c r="P10310" t="s">
        <v>633</v>
      </c>
    </row>
    <row r="10311" spans="1:16" x14ac:dyDescent="0.25">
      <c r="A10311" t="s">
        <v>428</v>
      </c>
      <c r="B10311" t="s">
        <v>346</v>
      </c>
      <c r="C10311" t="s">
        <v>64</v>
      </c>
      <c r="F10311" t="s">
        <v>347</v>
      </c>
      <c r="G10311" t="s">
        <v>347</v>
      </c>
      <c r="H10311" t="s">
        <v>46</v>
      </c>
      <c r="I10311" t="s">
        <v>49</v>
      </c>
      <c r="J10311" t="s">
        <v>191</v>
      </c>
      <c r="K10311" s="1">
        <v>45429</v>
      </c>
      <c r="L10311">
        <v>60</v>
      </c>
      <c r="M10311">
        <v>4</v>
      </c>
      <c r="N10311" t="s">
        <v>538</v>
      </c>
      <c r="O10311" t="s">
        <v>537</v>
      </c>
      <c r="P10311" t="s">
        <v>633</v>
      </c>
    </row>
    <row r="10312" spans="1:16" x14ac:dyDescent="0.25">
      <c r="A10312" t="s">
        <v>428</v>
      </c>
      <c r="B10312" t="s">
        <v>346</v>
      </c>
      <c r="C10312" t="s">
        <v>64</v>
      </c>
      <c r="F10312" t="s">
        <v>347</v>
      </c>
      <c r="G10312" t="s">
        <v>347</v>
      </c>
      <c r="H10312" t="s">
        <v>46</v>
      </c>
      <c r="I10312" t="s">
        <v>190</v>
      </c>
      <c r="J10312" t="s">
        <v>191</v>
      </c>
      <c r="K10312" s="1">
        <v>45404</v>
      </c>
      <c r="L10312">
        <v>30</v>
      </c>
      <c r="M10312">
        <v>1</v>
      </c>
      <c r="N10312" t="s">
        <v>538</v>
      </c>
      <c r="O10312" t="s">
        <v>537</v>
      </c>
      <c r="P10312" t="s">
        <v>633</v>
      </c>
    </row>
    <row r="10313" spans="1:16" x14ac:dyDescent="0.25">
      <c r="A10313" t="s">
        <v>428</v>
      </c>
      <c r="B10313" t="s">
        <v>346</v>
      </c>
      <c r="C10313" t="s">
        <v>64</v>
      </c>
      <c r="F10313" t="s">
        <v>347</v>
      </c>
      <c r="G10313" t="s">
        <v>347</v>
      </c>
      <c r="H10313" t="s">
        <v>46</v>
      </c>
      <c r="I10313" t="s">
        <v>190</v>
      </c>
      <c r="J10313" t="s">
        <v>191</v>
      </c>
      <c r="K10313" s="1">
        <v>45405</v>
      </c>
      <c r="L10313">
        <v>30</v>
      </c>
      <c r="M10313">
        <v>1</v>
      </c>
      <c r="N10313" t="s">
        <v>538</v>
      </c>
      <c r="O10313" t="s">
        <v>537</v>
      </c>
      <c r="P10313" t="s">
        <v>633</v>
      </c>
    </row>
    <row r="10314" spans="1:16" x14ac:dyDescent="0.25">
      <c r="A10314" t="s">
        <v>428</v>
      </c>
      <c r="B10314" t="s">
        <v>346</v>
      </c>
      <c r="C10314" t="s">
        <v>64</v>
      </c>
      <c r="F10314" t="s">
        <v>347</v>
      </c>
      <c r="G10314" t="s">
        <v>347</v>
      </c>
      <c r="H10314" t="s">
        <v>46</v>
      </c>
      <c r="I10314" t="s">
        <v>190</v>
      </c>
      <c r="J10314" t="s">
        <v>191</v>
      </c>
      <c r="K10314" s="1">
        <v>45412</v>
      </c>
      <c r="L10314">
        <v>60</v>
      </c>
      <c r="M10314">
        <v>2</v>
      </c>
      <c r="N10314" t="s">
        <v>538</v>
      </c>
      <c r="O10314" t="s">
        <v>537</v>
      </c>
      <c r="P10314" t="s">
        <v>633</v>
      </c>
    </row>
    <row r="10315" spans="1:16" x14ac:dyDescent="0.25">
      <c r="A10315" t="s">
        <v>428</v>
      </c>
      <c r="B10315" t="s">
        <v>346</v>
      </c>
      <c r="C10315" t="s">
        <v>64</v>
      </c>
      <c r="F10315" t="s">
        <v>347</v>
      </c>
      <c r="G10315" t="s">
        <v>347</v>
      </c>
      <c r="H10315" t="s">
        <v>46</v>
      </c>
      <c r="I10315" t="s">
        <v>190</v>
      </c>
      <c r="J10315" t="s">
        <v>191</v>
      </c>
      <c r="K10315" s="1">
        <v>45419</v>
      </c>
      <c r="L10315">
        <v>60</v>
      </c>
      <c r="M10315">
        <v>3</v>
      </c>
      <c r="N10315" t="s">
        <v>538</v>
      </c>
      <c r="O10315" t="s">
        <v>537</v>
      </c>
      <c r="P10315" t="s">
        <v>633</v>
      </c>
    </row>
    <row r="10316" spans="1:16" x14ac:dyDescent="0.25">
      <c r="A10316" t="s">
        <v>428</v>
      </c>
      <c r="B10316" t="s">
        <v>346</v>
      </c>
      <c r="C10316" t="s">
        <v>64</v>
      </c>
      <c r="F10316" t="s">
        <v>347</v>
      </c>
      <c r="G10316" t="s">
        <v>347</v>
      </c>
      <c r="H10316" t="s">
        <v>192</v>
      </c>
      <c r="I10316" t="s">
        <v>203</v>
      </c>
      <c r="J10316" t="s">
        <v>117</v>
      </c>
      <c r="K10316" s="1">
        <v>45404</v>
      </c>
      <c r="L10316">
        <v>60</v>
      </c>
      <c r="M10316">
        <v>1</v>
      </c>
      <c r="N10316" t="s">
        <v>538</v>
      </c>
      <c r="O10316" t="s">
        <v>537</v>
      </c>
      <c r="P10316" t="s">
        <v>633</v>
      </c>
    </row>
    <row r="10317" spans="1:16" x14ac:dyDescent="0.25">
      <c r="A10317" t="s">
        <v>428</v>
      </c>
      <c r="B10317" t="s">
        <v>346</v>
      </c>
      <c r="C10317" t="s">
        <v>64</v>
      </c>
      <c r="F10317" t="s">
        <v>347</v>
      </c>
      <c r="G10317" t="s">
        <v>347</v>
      </c>
      <c r="H10317" t="s">
        <v>192</v>
      </c>
      <c r="I10317" t="s">
        <v>203</v>
      </c>
      <c r="J10317" t="s">
        <v>117</v>
      </c>
      <c r="K10317" s="1">
        <v>45405</v>
      </c>
      <c r="L10317">
        <v>60</v>
      </c>
      <c r="M10317">
        <v>1</v>
      </c>
      <c r="N10317" t="s">
        <v>538</v>
      </c>
      <c r="O10317" t="s">
        <v>537</v>
      </c>
      <c r="P10317" t="s">
        <v>633</v>
      </c>
    </row>
    <row r="10318" spans="1:16" x14ac:dyDescent="0.25">
      <c r="A10318" t="s">
        <v>428</v>
      </c>
      <c r="B10318" t="s">
        <v>346</v>
      </c>
      <c r="C10318" t="s">
        <v>64</v>
      </c>
      <c r="F10318" t="s">
        <v>347</v>
      </c>
      <c r="G10318" t="s">
        <v>347</v>
      </c>
      <c r="H10318" t="s">
        <v>192</v>
      </c>
      <c r="I10318" t="s">
        <v>203</v>
      </c>
      <c r="J10318" t="s">
        <v>117</v>
      </c>
      <c r="K10318" s="1">
        <v>45415</v>
      </c>
      <c r="L10318">
        <v>60</v>
      </c>
      <c r="M10318">
        <v>2</v>
      </c>
      <c r="N10318" t="s">
        <v>538</v>
      </c>
      <c r="O10318" t="s">
        <v>537</v>
      </c>
      <c r="P10318" t="s">
        <v>633</v>
      </c>
    </row>
    <row r="10319" spans="1:16" x14ac:dyDescent="0.25">
      <c r="A10319" t="s">
        <v>428</v>
      </c>
      <c r="B10319" t="s">
        <v>346</v>
      </c>
      <c r="C10319" t="s">
        <v>64</v>
      </c>
      <c r="F10319" t="s">
        <v>347</v>
      </c>
      <c r="G10319" t="s">
        <v>347</v>
      </c>
      <c r="H10319" t="s">
        <v>192</v>
      </c>
      <c r="I10319" t="s">
        <v>203</v>
      </c>
      <c r="J10319" t="s">
        <v>117</v>
      </c>
      <c r="K10319" s="1">
        <v>45419</v>
      </c>
      <c r="L10319">
        <v>60</v>
      </c>
      <c r="M10319">
        <v>3</v>
      </c>
      <c r="N10319" t="s">
        <v>538</v>
      </c>
      <c r="O10319" t="s">
        <v>537</v>
      </c>
      <c r="P10319" t="s">
        <v>633</v>
      </c>
    </row>
    <row r="10320" spans="1:16" x14ac:dyDescent="0.25">
      <c r="A10320" t="s">
        <v>428</v>
      </c>
      <c r="B10320" t="s">
        <v>346</v>
      </c>
      <c r="C10320" t="s">
        <v>64</v>
      </c>
      <c r="F10320" t="s">
        <v>347</v>
      </c>
      <c r="G10320" t="s">
        <v>347</v>
      </c>
      <c r="H10320" t="s">
        <v>192</v>
      </c>
      <c r="I10320" t="s">
        <v>203</v>
      </c>
      <c r="J10320" t="s">
        <v>117</v>
      </c>
      <c r="K10320" s="1">
        <v>45426</v>
      </c>
      <c r="L10320">
        <v>60</v>
      </c>
      <c r="M10320">
        <v>4</v>
      </c>
      <c r="N10320" t="s">
        <v>538</v>
      </c>
      <c r="O10320" t="s">
        <v>537</v>
      </c>
      <c r="P10320" t="s">
        <v>633</v>
      </c>
    </row>
    <row r="10321" spans="1:16" x14ac:dyDescent="0.25">
      <c r="A10321" t="s">
        <v>428</v>
      </c>
      <c r="B10321" t="s">
        <v>346</v>
      </c>
      <c r="C10321" t="s">
        <v>64</v>
      </c>
      <c r="F10321" t="s">
        <v>347</v>
      </c>
      <c r="G10321" t="s">
        <v>347</v>
      </c>
      <c r="H10321" t="s">
        <v>192</v>
      </c>
      <c r="I10321" t="s">
        <v>203</v>
      </c>
      <c r="J10321" t="s">
        <v>117</v>
      </c>
      <c r="K10321" s="1">
        <v>45427</v>
      </c>
      <c r="L10321">
        <v>60</v>
      </c>
      <c r="M10321">
        <v>4</v>
      </c>
      <c r="N10321" t="s">
        <v>538</v>
      </c>
      <c r="O10321" t="s">
        <v>537</v>
      </c>
      <c r="P10321" t="s">
        <v>633</v>
      </c>
    </row>
    <row r="10322" spans="1:16" x14ac:dyDescent="0.25">
      <c r="A10322" t="s">
        <v>428</v>
      </c>
      <c r="B10322" t="s">
        <v>346</v>
      </c>
      <c r="C10322" t="s">
        <v>64</v>
      </c>
      <c r="F10322" t="s">
        <v>347</v>
      </c>
      <c r="G10322" t="s">
        <v>347</v>
      </c>
      <c r="H10322" t="s">
        <v>192</v>
      </c>
      <c r="I10322" t="s">
        <v>203</v>
      </c>
      <c r="J10322" t="s">
        <v>117</v>
      </c>
      <c r="K10322" s="1">
        <v>45428</v>
      </c>
      <c r="L10322">
        <v>60</v>
      </c>
      <c r="M10322">
        <v>4</v>
      </c>
      <c r="N10322" t="s">
        <v>538</v>
      </c>
      <c r="O10322" t="s">
        <v>537</v>
      </c>
      <c r="P10322" t="s">
        <v>633</v>
      </c>
    </row>
    <row r="10323" spans="1:16" x14ac:dyDescent="0.25">
      <c r="A10323" t="s">
        <v>428</v>
      </c>
      <c r="B10323" t="s">
        <v>346</v>
      </c>
      <c r="C10323" t="s">
        <v>64</v>
      </c>
      <c r="F10323" t="s">
        <v>347</v>
      </c>
      <c r="G10323" t="s">
        <v>347</v>
      </c>
      <c r="H10323" t="s">
        <v>192</v>
      </c>
      <c r="I10323" t="s">
        <v>193</v>
      </c>
      <c r="J10323" t="s">
        <v>191</v>
      </c>
      <c r="K10323" s="1">
        <v>45412</v>
      </c>
      <c r="L10323">
        <v>60</v>
      </c>
      <c r="M10323">
        <v>2</v>
      </c>
      <c r="N10323" t="s">
        <v>538</v>
      </c>
      <c r="O10323" t="s">
        <v>537</v>
      </c>
      <c r="P10323" t="s">
        <v>633</v>
      </c>
    </row>
    <row r="10324" spans="1:16" x14ac:dyDescent="0.25">
      <c r="A10324" t="s">
        <v>428</v>
      </c>
      <c r="B10324" t="s">
        <v>346</v>
      </c>
      <c r="C10324" t="s">
        <v>64</v>
      </c>
      <c r="F10324" t="s">
        <v>347</v>
      </c>
      <c r="G10324" t="s">
        <v>347</v>
      </c>
      <c r="H10324" t="s">
        <v>192</v>
      </c>
      <c r="I10324" t="s">
        <v>193</v>
      </c>
      <c r="J10324" t="s">
        <v>191</v>
      </c>
      <c r="K10324" s="1">
        <v>45413</v>
      </c>
      <c r="L10324">
        <v>60</v>
      </c>
      <c r="M10324">
        <v>2</v>
      </c>
      <c r="N10324" t="s">
        <v>538</v>
      </c>
      <c r="O10324" t="s">
        <v>537</v>
      </c>
      <c r="P10324" t="s">
        <v>633</v>
      </c>
    </row>
    <row r="10325" spans="1:16" x14ac:dyDescent="0.25">
      <c r="A10325" t="s">
        <v>428</v>
      </c>
      <c r="B10325" t="s">
        <v>346</v>
      </c>
      <c r="C10325" t="s">
        <v>64</v>
      </c>
      <c r="F10325" t="s">
        <v>347</v>
      </c>
      <c r="G10325" t="s">
        <v>347</v>
      </c>
      <c r="H10325" t="s">
        <v>192</v>
      </c>
      <c r="I10325" t="s">
        <v>193</v>
      </c>
      <c r="J10325" t="s">
        <v>191</v>
      </c>
      <c r="K10325" s="1">
        <v>45414</v>
      </c>
      <c r="L10325">
        <v>60</v>
      </c>
      <c r="M10325">
        <v>2</v>
      </c>
      <c r="N10325" t="s">
        <v>538</v>
      </c>
      <c r="O10325" t="s">
        <v>537</v>
      </c>
      <c r="P10325" t="s">
        <v>633</v>
      </c>
    </row>
    <row r="10326" spans="1:16" x14ac:dyDescent="0.25">
      <c r="A10326" t="s">
        <v>428</v>
      </c>
      <c r="B10326" t="s">
        <v>346</v>
      </c>
      <c r="C10326" t="s">
        <v>64</v>
      </c>
      <c r="F10326" t="s">
        <v>347</v>
      </c>
      <c r="G10326" t="s">
        <v>347</v>
      </c>
      <c r="H10326" t="s">
        <v>192</v>
      </c>
      <c r="I10326" t="s">
        <v>193</v>
      </c>
      <c r="J10326" t="s">
        <v>191</v>
      </c>
      <c r="K10326" s="1">
        <v>45415</v>
      </c>
      <c r="L10326">
        <v>60</v>
      </c>
      <c r="M10326">
        <v>2</v>
      </c>
      <c r="N10326" t="s">
        <v>538</v>
      </c>
      <c r="O10326" t="s">
        <v>537</v>
      </c>
      <c r="P10326" t="s">
        <v>633</v>
      </c>
    </row>
    <row r="10327" spans="1:16" x14ac:dyDescent="0.25">
      <c r="A10327" t="s">
        <v>428</v>
      </c>
      <c r="B10327" t="s">
        <v>346</v>
      </c>
      <c r="C10327" t="s">
        <v>64</v>
      </c>
      <c r="F10327" t="s">
        <v>347</v>
      </c>
      <c r="G10327" t="s">
        <v>347</v>
      </c>
      <c r="H10327" t="s">
        <v>192</v>
      </c>
      <c r="I10327" t="s">
        <v>193</v>
      </c>
      <c r="J10327" t="s">
        <v>191</v>
      </c>
      <c r="K10327" s="1">
        <v>45418</v>
      </c>
      <c r="L10327">
        <v>60</v>
      </c>
      <c r="M10327">
        <v>3</v>
      </c>
      <c r="N10327" t="s">
        <v>538</v>
      </c>
      <c r="O10327" t="s">
        <v>537</v>
      </c>
      <c r="P10327" t="s">
        <v>633</v>
      </c>
    </row>
    <row r="10328" spans="1:16" x14ac:dyDescent="0.25">
      <c r="A10328" t="s">
        <v>428</v>
      </c>
      <c r="B10328" t="s">
        <v>346</v>
      </c>
      <c r="C10328" t="s">
        <v>64</v>
      </c>
      <c r="F10328" t="s">
        <v>347</v>
      </c>
      <c r="G10328" t="s">
        <v>347</v>
      </c>
      <c r="H10328" t="s">
        <v>192</v>
      </c>
      <c r="I10328" t="s">
        <v>193</v>
      </c>
      <c r="J10328" t="s">
        <v>191</v>
      </c>
      <c r="K10328" s="1">
        <v>45419</v>
      </c>
      <c r="L10328">
        <v>60</v>
      </c>
      <c r="M10328">
        <v>3</v>
      </c>
      <c r="N10328" t="s">
        <v>538</v>
      </c>
      <c r="O10328" t="s">
        <v>537</v>
      </c>
      <c r="P10328" t="s">
        <v>633</v>
      </c>
    </row>
    <row r="10329" spans="1:16" x14ac:dyDescent="0.25">
      <c r="A10329" t="s">
        <v>428</v>
      </c>
      <c r="B10329" t="s">
        <v>346</v>
      </c>
      <c r="C10329" t="s">
        <v>64</v>
      </c>
      <c r="F10329" t="s">
        <v>347</v>
      </c>
      <c r="G10329" t="s">
        <v>347</v>
      </c>
      <c r="H10329" t="s">
        <v>192</v>
      </c>
      <c r="I10329" t="s">
        <v>193</v>
      </c>
      <c r="J10329" t="s">
        <v>191</v>
      </c>
      <c r="K10329" s="1">
        <v>45421</v>
      </c>
      <c r="L10329">
        <v>60</v>
      </c>
      <c r="M10329">
        <v>3</v>
      </c>
      <c r="N10329" t="s">
        <v>538</v>
      </c>
      <c r="O10329" t="s">
        <v>537</v>
      </c>
      <c r="P10329" t="s">
        <v>633</v>
      </c>
    </row>
    <row r="10330" spans="1:16" x14ac:dyDescent="0.25">
      <c r="A10330" t="s">
        <v>428</v>
      </c>
      <c r="B10330" t="s">
        <v>346</v>
      </c>
      <c r="C10330" t="s">
        <v>64</v>
      </c>
      <c r="F10330" t="s">
        <v>347</v>
      </c>
      <c r="G10330" t="s">
        <v>347</v>
      </c>
      <c r="H10330" t="s">
        <v>192</v>
      </c>
      <c r="I10330" t="s">
        <v>193</v>
      </c>
      <c r="J10330" t="s">
        <v>191</v>
      </c>
      <c r="K10330" s="1">
        <v>45429</v>
      </c>
      <c r="L10330">
        <v>60</v>
      </c>
      <c r="M10330">
        <v>4</v>
      </c>
      <c r="N10330" t="s">
        <v>538</v>
      </c>
      <c r="O10330" t="s">
        <v>537</v>
      </c>
      <c r="P10330" t="s">
        <v>633</v>
      </c>
    </row>
    <row r="10331" spans="1:16" x14ac:dyDescent="0.25">
      <c r="A10331" t="s">
        <v>428</v>
      </c>
      <c r="B10331" t="s">
        <v>346</v>
      </c>
      <c r="C10331" t="s">
        <v>64</v>
      </c>
      <c r="F10331" t="s">
        <v>347</v>
      </c>
      <c r="G10331" t="s">
        <v>347</v>
      </c>
      <c r="H10331" t="s">
        <v>192</v>
      </c>
      <c r="I10331" t="s">
        <v>194</v>
      </c>
      <c r="J10331" t="s">
        <v>191</v>
      </c>
      <c r="K10331" s="1">
        <v>45426</v>
      </c>
      <c r="L10331">
        <v>60</v>
      </c>
      <c r="M10331">
        <v>4</v>
      </c>
      <c r="N10331" t="s">
        <v>538</v>
      </c>
      <c r="O10331" t="s">
        <v>537</v>
      </c>
      <c r="P10331" t="s">
        <v>633</v>
      </c>
    </row>
    <row r="10332" spans="1:16" x14ac:dyDescent="0.25">
      <c r="A10332" t="s">
        <v>428</v>
      </c>
      <c r="B10332" t="s">
        <v>346</v>
      </c>
      <c r="C10332" t="s">
        <v>64</v>
      </c>
      <c r="F10332" t="s">
        <v>347</v>
      </c>
      <c r="G10332" t="s">
        <v>347</v>
      </c>
      <c r="H10332" t="s">
        <v>192</v>
      </c>
      <c r="I10332" t="s">
        <v>194</v>
      </c>
      <c r="J10332" t="s">
        <v>191</v>
      </c>
      <c r="K10332" s="1">
        <v>45427</v>
      </c>
      <c r="L10332">
        <v>60</v>
      </c>
      <c r="M10332">
        <v>4</v>
      </c>
      <c r="N10332" t="s">
        <v>538</v>
      </c>
      <c r="O10332" t="s">
        <v>537</v>
      </c>
      <c r="P10332" t="s">
        <v>633</v>
      </c>
    </row>
    <row r="10333" spans="1:16" x14ac:dyDescent="0.25">
      <c r="A10333" t="s">
        <v>428</v>
      </c>
      <c r="B10333" t="s">
        <v>346</v>
      </c>
      <c r="C10333" t="s">
        <v>64</v>
      </c>
      <c r="F10333" t="s">
        <v>347</v>
      </c>
      <c r="G10333" t="s">
        <v>347</v>
      </c>
      <c r="H10333" t="s">
        <v>192</v>
      </c>
      <c r="I10333" t="s">
        <v>194</v>
      </c>
      <c r="J10333" t="s">
        <v>191</v>
      </c>
      <c r="K10333" s="1">
        <v>45428</v>
      </c>
      <c r="L10333">
        <v>60</v>
      </c>
      <c r="M10333">
        <v>4</v>
      </c>
      <c r="N10333" t="s">
        <v>538</v>
      </c>
      <c r="O10333" t="s">
        <v>537</v>
      </c>
      <c r="P10333" t="s">
        <v>633</v>
      </c>
    </row>
    <row r="10334" spans="1:16" x14ac:dyDescent="0.25">
      <c r="A10334" t="s">
        <v>251</v>
      </c>
      <c r="B10334" t="s">
        <v>174</v>
      </c>
      <c r="C10334" t="s">
        <v>252</v>
      </c>
      <c r="D10334" t="s">
        <v>253</v>
      </c>
      <c r="E10334" t="s">
        <v>253</v>
      </c>
      <c r="F10334" t="s">
        <v>254</v>
      </c>
      <c r="G10334" t="s">
        <v>175</v>
      </c>
      <c r="H10334" t="s">
        <v>176</v>
      </c>
      <c r="I10334" t="s">
        <v>198</v>
      </c>
      <c r="J10334" t="s">
        <v>117</v>
      </c>
      <c r="K10334" s="1">
        <v>45405</v>
      </c>
      <c r="L10334">
        <v>30</v>
      </c>
      <c r="M10334">
        <v>1</v>
      </c>
      <c r="N10334" t="s">
        <v>538</v>
      </c>
      <c r="O10334" t="s">
        <v>537</v>
      </c>
      <c r="P10334" t="s">
        <v>638</v>
      </c>
    </row>
    <row r="10335" spans="1:16" x14ac:dyDescent="0.25">
      <c r="A10335" t="s">
        <v>251</v>
      </c>
      <c r="B10335" t="s">
        <v>174</v>
      </c>
      <c r="C10335" t="s">
        <v>252</v>
      </c>
      <c r="D10335" t="s">
        <v>253</v>
      </c>
      <c r="E10335" t="s">
        <v>253</v>
      </c>
      <c r="F10335" t="s">
        <v>254</v>
      </c>
      <c r="G10335" t="s">
        <v>175</v>
      </c>
      <c r="H10335" t="s">
        <v>176</v>
      </c>
      <c r="I10335" t="s">
        <v>177</v>
      </c>
      <c r="J10335" t="s">
        <v>117</v>
      </c>
      <c r="K10335" s="1">
        <v>45404</v>
      </c>
      <c r="L10335">
        <v>60</v>
      </c>
      <c r="M10335">
        <v>1</v>
      </c>
      <c r="N10335" t="s">
        <v>538</v>
      </c>
      <c r="O10335" t="s">
        <v>537</v>
      </c>
      <c r="P10335" t="s">
        <v>638</v>
      </c>
    </row>
    <row r="10336" spans="1:16" x14ac:dyDescent="0.25">
      <c r="A10336" t="s">
        <v>251</v>
      </c>
      <c r="B10336" t="s">
        <v>174</v>
      </c>
      <c r="C10336" t="s">
        <v>252</v>
      </c>
      <c r="D10336" t="s">
        <v>253</v>
      </c>
      <c r="E10336" t="s">
        <v>253</v>
      </c>
      <c r="F10336" t="s">
        <v>254</v>
      </c>
      <c r="G10336" t="s">
        <v>175</v>
      </c>
      <c r="H10336" t="s">
        <v>176</v>
      </c>
      <c r="I10336" t="s">
        <v>177</v>
      </c>
      <c r="J10336" t="s">
        <v>117</v>
      </c>
      <c r="K10336" s="1">
        <v>45406</v>
      </c>
      <c r="L10336">
        <v>60</v>
      </c>
      <c r="M10336">
        <v>1</v>
      </c>
      <c r="N10336" t="s">
        <v>538</v>
      </c>
      <c r="O10336" t="s">
        <v>537</v>
      </c>
      <c r="P10336" t="s">
        <v>638</v>
      </c>
    </row>
    <row r="10337" spans="1:16" x14ac:dyDescent="0.25">
      <c r="A10337" t="s">
        <v>251</v>
      </c>
      <c r="B10337" t="s">
        <v>174</v>
      </c>
      <c r="C10337" t="s">
        <v>252</v>
      </c>
      <c r="D10337" t="s">
        <v>253</v>
      </c>
      <c r="E10337" t="s">
        <v>253</v>
      </c>
      <c r="F10337" t="s">
        <v>254</v>
      </c>
      <c r="G10337" t="s">
        <v>175</v>
      </c>
      <c r="H10337" t="s">
        <v>176</v>
      </c>
      <c r="I10337" t="s">
        <v>177</v>
      </c>
      <c r="J10337" t="s">
        <v>117</v>
      </c>
      <c r="K10337" s="1">
        <v>45407</v>
      </c>
      <c r="L10337">
        <v>90</v>
      </c>
      <c r="M10337">
        <v>1</v>
      </c>
      <c r="N10337" t="s">
        <v>538</v>
      </c>
      <c r="O10337" t="s">
        <v>537</v>
      </c>
      <c r="P10337" t="s">
        <v>638</v>
      </c>
    </row>
    <row r="10338" spans="1:16" x14ac:dyDescent="0.25">
      <c r="A10338" t="s">
        <v>251</v>
      </c>
      <c r="B10338" t="s">
        <v>174</v>
      </c>
      <c r="C10338" t="s">
        <v>252</v>
      </c>
      <c r="D10338" t="s">
        <v>253</v>
      </c>
      <c r="E10338" t="s">
        <v>253</v>
      </c>
      <c r="F10338" t="s">
        <v>254</v>
      </c>
      <c r="G10338" t="s">
        <v>175</v>
      </c>
      <c r="H10338" t="s">
        <v>176</v>
      </c>
      <c r="I10338" t="s">
        <v>177</v>
      </c>
      <c r="J10338" t="s">
        <v>117</v>
      </c>
      <c r="K10338" s="1">
        <v>45414</v>
      </c>
      <c r="L10338">
        <v>30</v>
      </c>
      <c r="M10338">
        <v>2</v>
      </c>
      <c r="N10338" t="s">
        <v>538</v>
      </c>
      <c r="O10338" t="s">
        <v>537</v>
      </c>
      <c r="P10338" t="s">
        <v>638</v>
      </c>
    </row>
    <row r="10339" spans="1:16" x14ac:dyDescent="0.25">
      <c r="A10339" t="s">
        <v>251</v>
      </c>
      <c r="B10339" t="s">
        <v>174</v>
      </c>
      <c r="C10339" t="s">
        <v>252</v>
      </c>
      <c r="D10339" t="s">
        <v>253</v>
      </c>
      <c r="E10339" t="s">
        <v>253</v>
      </c>
      <c r="F10339" t="s">
        <v>254</v>
      </c>
      <c r="G10339" t="s">
        <v>175</v>
      </c>
      <c r="H10339" t="s">
        <v>176</v>
      </c>
      <c r="I10339" t="s">
        <v>177</v>
      </c>
      <c r="J10339" t="s">
        <v>117</v>
      </c>
      <c r="K10339" s="1">
        <v>45418</v>
      </c>
      <c r="L10339">
        <v>60</v>
      </c>
      <c r="M10339">
        <v>3</v>
      </c>
      <c r="N10339" t="s">
        <v>538</v>
      </c>
      <c r="O10339" t="s">
        <v>537</v>
      </c>
      <c r="P10339" t="s">
        <v>638</v>
      </c>
    </row>
    <row r="10340" spans="1:16" x14ac:dyDescent="0.25">
      <c r="A10340" t="s">
        <v>251</v>
      </c>
      <c r="B10340" t="s">
        <v>174</v>
      </c>
      <c r="C10340" t="s">
        <v>252</v>
      </c>
      <c r="D10340" t="s">
        <v>253</v>
      </c>
      <c r="E10340" t="s">
        <v>253</v>
      </c>
      <c r="F10340" t="s">
        <v>254</v>
      </c>
      <c r="G10340" t="s">
        <v>175</v>
      </c>
      <c r="H10340" t="s">
        <v>176</v>
      </c>
      <c r="I10340" t="s">
        <v>177</v>
      </c>
      <c r="J10340" t="s">
        <v>117</v>
      </c>
      <c r="K10340" s="1">
        <v>45419</v>
      </c>
      <c r="L10340">
        <v>60</v>
      </c>
      <c r="M10340">
        <v>3</v>
      </c>
      <c r="N10340" t="s">
        <v>538</v>
      </c>
      <c r="O10340" t="s">
        <v>537</v>
      </c>
      <c r="P10340" t="s">
        <v>638</v>
      </c>
    </row>
    <row r="10341" spans="1:16" x14ac:dyDescent="0.25">
      <c r="A10341" t="s">
        <v>251</v>
      </c>
      <c r="B10341" t="s">
        <v>174</v>
      </c>
      <c r="C10341" t="s">
        <v>252</v>
      </c>
      <c r="D10341" t="s">
        <v>253</v>
      </c>
      <c r="E10341" t="s">
        <v>253</v>
      </c>
      <c r="F10341" t="s">
        <v>254</v>
      </c>
      <c r="G10341" t="s">
        <v>175</v>
      </c>
      <c r="H10341" t="s">
        <v>176</v>
      </c>
      <c r="I10341" t="s">
        <v>177</v>
      </c>
      <c r="J10341" t="s">
        <v>117</v>
      </c>
      <c r="K10341" s="1">
        <v>45420</v>
      </c>
      <c r="L10341">
        <v>60</v>
      </c>
      <c r="M10341">
        <v>3</v>
      </c>
      <c r="N10341" t="s">
        <v>538</v>
      </c>
      <c r="O10341" t="s">
        <v>537</v>
      </c>
      <c r="P10341" t="s">
        <v>638</v>
      </c>
    </row>
    <row r="10342" spans="1:16" x14ac:dyDescent="0.25">
      <c r="A10342" t="s">
        <v>251</v>
      </c>
      <c r="B10342" t="s">
        <v>174</v>
      </c>
      <c r="C10342" t="s">
        <v>252</v>
      </c>
      <c r="D10342" t="s">
        <v>253</v>
      </c>
      <c r="E10342" t="s">
        <v>253</v>
      </c>
      <c r="F10342" t="s">
        <v>254</v>
      </c>
      <c r="G10342" t="s">
        <v>175</v>
      </c>
      <c r="H10342" t="s">
        <v>176</v>
      </c>
      <c r="I10342" t="s">
        <v>177</v>
      </c>
      <c r="J10342" t="s">
        <v>117</v>
      </c>
      <c r="K10342" s="1">
        <v>45421</v>
      </c>
      <c r="L10342">
        <v>60</v>
      </c>
      <c r="M10342">
        <v>3</v>
      </c>
      <c r="N10342" t="s">
        <v>538</v>
      </c>
      <c r="O10342" t="s">
        <v>537</v>
      </c>
      <c r="P10342" t="s">
        <v>638</v>
      </c>
    </row>
    <row r="10343" spans="1:16" x14ac:dyDescent="0.25">
      <c r="A10343" t="s">
        <v>251</v>
      </c>
      <c r="B10343" t="s">
        <v>174</v>
      </c>
      <c r="C10343" t="s">
        <v>252</v>
      </c>
      <c r="D10343" t="s">
        <v>253</v>
      </c>
      <c r="E10343" t="s">
        <v>253</v>
      </c>
      <c r="F10343" t="s">
        <v>254</v>
      </c>
      <c r="G10343" t="s">
        <v>175</v>
      </c>
      <c r="H10343" t="s">
        <v>176</v>
      </c>
      <c r="I10343" t="s">
        <v>177</v>
      </c>
      <c r="J10343" t="s">
        <v>117</v>
      </c>
      <c r="K10343" s="1">
        <v>45428</v>
      </c>
      <c r="L10343">
        <v>60</v>
      </c>
      <c r="M10343">
        <v>4</v>
      </c>
      <c r="N10343" t="s">
        <v>538</v>
      </c>
      <c r="O10343" t="s">
        <v>537</v>
      </c>
      <c r="P10343" t="s">
        <v>638</v>
      </c>
    </row>
    <row r="10344" spans="1:16" x14ac:dyDescent="0.25">
      <c r="A10344" t="s">
        <v>251</v>
      </c>
      <c r="B10344" t="s">
        <v>174</v>
      </c>
      <c r="C10344" t="s">
        <v>252</v>
      </c>
      <c r="D10344" t="s">
        <v>253</v>
      </c>
      <c r="E10344" t="s">
        <v>253</v>
      </c>
      <c r="F10344" t="s">
        <v>254</v>
      </c>
      <c r="G10344" t="s">
        <v>175</v>
      </c>
      <c r="H10344" t="s">
        <v>176</v>
      </c>
      <c r="I10344" t="s">
        <v>178</v>
      </c>
      <c r="J10344" t="s">
        <v>117</v>
      </c>
      <c r="K10344" s="1">
        <v>45404</v>
      </c>
      <c r="L10344">
        <v>120</v>
      </c>
      <c r="M10344">
        <v>1</v>
      </c>
      <c r="N10344" t="s">
        <v>538</v>
      </c>
      <c r="O10344" t="s">
        <v>537</v>
      </c>
      <c r="P10344" t="s">
        <v>638</v>
      </c>
    </row>
    <row r="10345" spans="1:16" x14ac:dyDescent="0.25">
      <c r="A10345" t="s">
        <v>251</v>
      </c>
      <c r="B10345" t="s">
        <v>174</v>
      </c>
      <c r="C10345" t="s">
        <v>252</v>
      </c>
      <c r="D10345" t="s">
        <v>253</v>
      </c>
      <c r="E10345" t="s">
        <v>253</v>
      </c>
      <c r="F10345" t="s">
        <v>254</v>
      </c>
      <c r="G10345" t="s">
        <v>175</v>
      </c>
      <c r="H10345" t="s">
        <v>176</v>
      </c>
      <c r="I10345" t="s">
        <v>178</v>
      </c>
      <c r="J10345" t="s">
        <v>117</v>
      </c>
      <c r="K10345" s="1">
        <v>45405</v>
      </c>
      <c r="L10345">
        <v>120</v>
      </c>
      <c r="M10345">
        <v>1</v>
      </c>
      <c r="N10345" t="s">
        <v>538</v>
      </c>
      <c r="O10345" t="s">
        <v>537</v>
      </c>
      <c r="P10345" t="s">
        <v>638</v>
      </c>
    </row>
    <row r="10346" spans="1:16" x14ac:dyDescent="0.25">
      <c r="A10346" t="s">
        <v>251</v>
      </c>
      <c r="B10346" t="s">
        <v>174</v>
      </c>
      <c r="C10346" t="s">
        <v>252</v>
      </c>
      <c r="D10346" t="s">
        <v>253</v>
      </c>
      <c r="E10346" t="s">
        <v>253</v>
      </c>
      <c r="F10346" t="s">
        <v>254</v>
      </c>
      <c r="G10346" t="s">
        <v>175</v>
      </c>
      <c r="H10346" t="s">
        <v>176</v>
      </c>
      <c r="I10346" t="s">
        <v>178</v>
      </c>
      <c r="J10346" t="s">
        <v>117</v>
      </c>
      <c r="K10346" s="1">
        <v>45406</v>
      </c>
      <c r="L10346">
        <v>120</v>
      </c>
      <c r="M10346">
        <v>1</v>
      </c>
      <c r="N10346" t="s">
        <v>538</v>
      </c>
      <c r="O10346" t="s">
        <v>537</v>
      </c>
      <c r="P10346" t="s">
        <v>638</v>
      </c>
    </row>
    <row r="10347" spans="1:16" x14ac:dyDescent="0.25">
      <c r="A10347" t="s">
        <v>251</v>
      </c>
      <c r="B10347" t="s">
        <v>174</v>
      </c>
      <c r="C10347" t="s">
        <v>252</v>
      </c>
      <c r="D10347" t="s">
        <v>253</v>
      </c>
      <c r="E10347" t="s">
        <v>253</v>
      </c>
      <c r="F10347" t="s">
        <v>254</v>
      </c>
      <c r="G10347" t="s">
        <v>175</v>
      </c>
      <c r="H10347" t="s">
        <v>176</v>
      </c>
      <c r="I10347" t="s">
        <v>178</v>
      </c>
      <c r="J10347" t="s">
        <v>117</v>
      </c>
      <c r="K10347" s="1">
        <v>45407</v>
      </c>
      <c r="L10347">
        <v>120</v>
      </c>
      <c r="M10347">
        <v>1</v>
      </c>
      <c r="N10347" t="s">
        <v>538</v>
      </c>
      <c r="O10347" t="s">
        <v>537</v>
      </c>
      <c r="P10347" t="s">
        <v>638</v>
      </c>
    </row>
    <row r="10348" spans="1:16" x14ac:dyDescent="0.25">
      <c r="A10348" t="s">
        <v>251</v>
      </c>
      <c r="B10348" t="s">
        <v>174</v>
      </c>
      <c r="C10348" t="s">
        <v>252</v>
      </c>
      <c r="D10348" t="s">
        <v>253</v>
      </c>
      <c r="E10348" t="s">
        <v>253</v>
      </c>
      <c r="F10348" t="s">
        <v>254</v>
      </c>
      <c r="G10348" t="s">
        <v>175</v>
      </c>
      <c r="H10348" t="s">
        <v>176</v>
      </c>
      <c r="I10348" t="s">
        <v>178</v>
      </c>
      <c r="J10348" t="s">
        <v>117</v>
      </c>
      <c r="K10348" s="1">
        <v>45408</v>
      </c>
      <c r="L10348">
        <v>240</v>
      </c>
      <c r="M10348">
        <v>1</v>
      </c>
      <c r="N10348" t="s">
        <v>538</v>
      </c>
      <c r="O10348" t="s">
        <v>537</v>
      </c>
      <c r="P10348" t="s">
        <v>638</v>
      </c>
    </row>
    <row r="10349" spans="1:16" x14ac:dyDescent="0.25">
      <c r="A10349" t="s">
        <v>251</v>
      </c>
      <c r="B10349" t="s">
        <v>174</v>
      </c>
      <c r="C10349" t="s">
        <v>252</v>
      </c>
      <c r="D10349" t="s">
        <v>253</v>
      </c>
      <c r="E10349" t="s">
        <v>253</v>
      </c>
      <c r="F10349" t="s">
        <v>254</v>
      </c>
      <c r="G10349" t="s">
        <v>175</v>
      </c>
      <c r="H10349" t="s">
        <v>176</v>
      </c>
      <c r="I10349" t="s">
        <v>178</v>
      </c>
      <c r="J10349" t="s">
        <v>117</v>
      </c>
      <c r="K10349" s="1">
        <v>45411</v>
      </c>
      <c r="L10349">
        <v>180</v>
      </c>
      <c r="M10349">
        <v>2</v>
      </c>
      <c r="N10349" t="s">
        <v>538</v>
      </c>
      <c r="O10349" t="s">
        <v>537</v>
      </c>
      <c r="P10349" t="s">
        <v>638</v>
      </c>
    </row>
    <row r="10350" spans="1:16" x14ac:dyDescent="0.25">
      <c r="A10350" t="s">
        <v>251</v>
      </c>
      <c r="B10350" t="s">
        <v>174</v>
      </c>
      <c r="C10350" t="s">
        <v>252</v>
      </c>
      <c r="D10350" t="s">
        <v>253</v>
      </c>
      <c r="E10350" t="s">
        <v>253</v>
      </c>
      <c r="F10350" t="s">
        <v>254</v>
      </c>
      <c r="G10350" t="s">
        <v>175</v>
      </c>
      <c r="H10350" t="s">
        <v>176</v>
      </c>
      <c r="I10350" t="s">
        <v>178</v>
      </c>
      <c r="J10350" t="s">
        <v>117</v>
      </c>
      <c r="K10350" s="1">
        <v>45412</v>
      </c>
      <c r="L10350">
        <v>120</v>
      </c>
      <c r="M10350">
        <v>2</v>
      </c>
      <c r="N10350" t="s">
        <v>538</v>
      </c>
      <c r="O10350" t="s">
        <v>537</v>
      </c>
      <c r="P10350" t="s">
        <v>638</v>
      </c>
    </row>
    <row r="10351" spans="1:16" x14ac:dyDescent="0.25">
      <c r="A10351" t="s">
        <v>251</v>
      </c>
      <c r="B10351" t="s">
        <v>174</v>
      </c>
      <c r="C10351" t="s">
        <v>252</v>
      </c>
      <c r="D10351" t="s">
        <v>253</v>
      </c>
      <c r="E10351" t="s">
        <v>253</v>
      </c>
      <c r="F10351" t="s">
        <v>254</v>
      </c>
      <c r="G10351" t="s">
        <v>175</v>
      </c>
      <c r="H10351" t="s">
        <v>176</v>
      </c>
      <c r="I10351" t="s">
        <v>178</v>
      </c>
      <c r="J10351" t="s">
        <v>117</v>
      </c>
      <c r="K10351" s="1">
        <v>45414</v>
      </c>
      <c r="L10351">
        <v>60</v>
      </c>
      <c r="M10351">
        <v>2</v>
      </c>
      <c r="N10351" t="s">
        <v>538</v>
      </c>
      <c r="O10351" t="s">
        <v>537</v>
      </c>
      <c r="P10351" t="s">
        <v>638</v>
      </c>
    </row>
    <row r="10352" spans="1:16" x14ac:dyDescent="0.25">
      <c r="A10352" t="s">
        <v>251</v>
      </c>
      <c r="B10352" t="s">
        <v>174</v>
      </c>
      <c r="C10352" t="s">
        <v>252</v>
      </c>
      <c r="D10352" t="s">
        <v>253</v>
      </c>
      <c r="E10352" t="s">
        <v>253</v>
      </c>
      <c r="F10352" t="s">
        <v>254</v>
      </c>
      <c r="G10352" t="s">
        <v>175</v>
      </c>
      <c r="H10352" t="s">
        <v>176</v>
      </c>
      <c r="I10352" t="s">
        <v>178</v>
      </c>
      <c r="J10352" t="s">
        <v>117</v>
      </c>
      <c r="K10352" s="1">
        <v>45415</v>
      </c>
      <c r="L10352">
        <v>120</v>
      </c>
      <c r="M10352">
        <v>2</v>
      </c>
      <c r="N10352" t="s">
        <v>538</v>
      </c>
      <c r="O10352" t="s">
        <v>537</v>
      </c>
      <c r="P10352" t="s">
        <v>638</v>
      </c>
    </row>
    <row r="10353" spans="1:16" x14ac:dyDescent="0.25">
      <c r="A10353" t="s">
        <v>251</v>
      </c>
      <c r="B10353" t="s">
        <v>174</v>
      </c>
      <c r="C10353" t="s">
        <v>252</v>
      </c>
      <c r="D10353" t="s">
        <v>253</v>
      </c>
      <c r="E10353" t="s">
        <v>253</v>
      </c>
      <c r="F10353" t="s">
        <v>254</v>
      </c>
      <c r="G10353" t="s">
        <v>175</v>
      </c>
      <c r="H10353" t="s">
        <v>176</v>
      </c>
      <c r="I10353" t="s">
        <v>178</v>
      </c>
      <c r="J10353" t="s">
        <v>117</v>
      </c>
      <c r="K10353" s="1">
        <v>45418</v>
      </c>
      <c r="L10353">
        <v>120</v>
      </c>
      <c r="M10353">
        <v>3</v>
      </c>
      <c r="N10353" t="s">
        <v>538</v>
      </c>
      <c r="O10353" t="s">
        <v>537</v>
      </c>
      <c r="P10353" t="s">
        <v>638</v>
      </c>
    </row>
    <row r="10354" spans="1:16" x14ac:dyDescent="0.25">
      <c r="A10354" t="s">
        <v>251</v>
      </c>
      <c r="B10354" t="s">
        <v>174</v>
      </c>
      <c r="C10354" t="s">
        <v>252</v>
      </c>
      <c r="D10354" t="s">
        <v>253</v>
      </c>
      <c r="E10354" t="s">
        <v>253</v>
      </c>
      <c r="F10354" t="s">
        <v>254</v>
      </c>
      <c r="G10354" t="s">
        <v>175</v>
      </c>
      <c r="H10354" t="s">
        <v>176</v>
      </c>
      <c r="I10354" t="s">
        <v>178</v>
      </c>
      <c r="J10354" t="s">
        <v>117</v>
      </c>
      <c r="K10354" s="1">
        <v>45419</v>
      </c>
      <c r="L10354">
        <v>90</v>
      </c>
      <c r="M10354">
        <v>3</v>
      </c>
      <c r="N10354" t="s">
        <v>538</v>
      </c>
      <c r="O10354" t="s">
        <v>537</v>
      </c>
      <c r="P10354" t="s">
        <v>638</v>
      </c>
    </row>
    <row r="10355" spans="1:16" x14ac:dyDescent="0.25">
      <c r="A10355" t="s">
        <v>251</v>
      </c>
      <c r="B10355" t="s">
        <v>174</v>
      </c>
      <c r="C10355" t="s">
        <v>252</v>
      </c>
      <c r="D10355" t="s">
        <v>253</v>
      </c>
      <c r="E10355" t="s">
        <v>253</v>
      </c>
      <c r="F10355" t="s">
        <v>254</v>
      </c>
      <c r="G10355" t="s">
        <v>175</v>
      </c>
      <c r="H10355" t="s">
        <v>176</v>
      </c>
      <c r="I10355" t="s">
        <v>178</v>
      </c>
      <c r="J10355" t="s">
        <v>117</v>
      </c>
      <c r="K10355" s="1">
        <v>45420</v>
      </c>
      <c r="L10355">
        <v>60</v>
      </c>
      <c r="M10355">
        <v>3</v>
      </c>
      <c r="N10355" t="s">
        <v>538</v>
      </c>
      <c r="O10355" t="s">
        <v>537</v>
      </c>
      <c r="P10355" t="s">
        <v>638</v>
      </c>
    </row>
    <row r="10356" spans="1:16" x14ac:dyDescent="0.25">
      <c r="A10356" t="s">
        <v>251</v>
      </c>
      <c r="B10356" t="s">
        <v>174</v>
      </c>
      <c r="C10356" t="s">
        <v>252</v>
      </c>
      <c r="D10356" t="s">
        <v>253</v>
      </c>
      <c r="E10356" t="s">
        <v>253</v>
      </c>
      <c r="F10356" t="s">
        <v>254</v>
      </c>
      <c r="G10356" t="s">
        <v>175</v>
      </c>
      <c r="H10356" t="s">
        <v>176</v>
      </c>
      <c r="I10356" t="s">
        <v>178</v>
      </c>
      <c r="J10356" t="s">
        <v>117</v>
      </c>
      <c r="K10356" s="1">
        <v>45421</v>
      </c>
      <c r="L10356">
        <v>60</v>
      </c>
      <c r="M10356">
        <v>3</v>
      </c>
      <c r="N10356" t="s">
        <v>538</v>
      </c>
      <c r="O10356" t="s">
        <v>537</v>
      </c>
      <c r="P10356" t="s">
        <v>638</v>
      </c>
    </row>
    <row r="10357" spans="1:16" x14ac:dyDescent="0.25">
      <c r="A10357" t="s">
        <v>251</v>
      </c>
      <c r="B10357" t="s">
        <v>174</v>
      </c>
      <c r="C10357" t="s">
        <v>252</v>
      </c>
      <c r="D10357" t="s">
        <v>253</v>
      </c>
      <c r="E10357" t="s">
        <v>253</v>
      </c>
      <c r="F10357" t="s">
        <v>254</v>
      </c>
      <c r="G10357" t="s">
        <v>175</v>
      </c>
      <c r="H10357" t="s">
        <v>176</v>
      </c>
      <c r="I10357" t="s">
        <v>178</v>
      </c>
      <c r="J10357" t="s">
        <v>117</v>
      </c>
      <c r="K10357" s="1">
        <v>45425</v>
      </c>
      <c r="L10357">
        <v>120</v>
      </c>
      <c r="M10357">
        <v>4</v>
      </c>
      <c r="N10357" t="s">
        <v>538</v>
      </c>
      <c r="O10357" t="s">
        <v>537</v>
      </c>
      <c r="P10357" t="s">
        <v>638</v>
      </c>
    </row>
    <row r="10358" spans="1:16" x14ac:dyDescent="0.25">
      <c r="A10358" t="s">
        <v>251</v>
      </c>
      <c r="B10358" t="s">
        <v>174</v>
      </c>
      <c r="C10358" t="s">
        <v>252</v>
      </c>
      <c r="D10358" t="s">
        <v>253</v>
      </c>
      <c r="E10358" t="s">
        <v>253</v>
      </c>
      <c r="F10358" t="s">
        <v>254</v>
      </c>
      <c r="G10358" t="s">
        <v>175</v>
      </c>
      <c r="H10358" t="s">
        <v>176</v>
      </c>
      <c r="I10358" t="s">
        <v>178</v>
      </c>
      <c r="J10358" t="s">
        <v>117</v>
      </c>
      <c r="K10358" s="1">
        <v>45426</v>
      </c>
      <c r="L10358">
        <v>60</v>
      </c>
      <c r="M10358">
        <v>4</v>
      </c>
      <c r="N10358" t="s">
        <v>538</v>
      </c>
      <c r="O10358" t="s">
        <v>537</v>
      </c>
      <c r="P10358" t="s">
        <v>638</v>
      </c>
    </row>
    <row r="10359" spans="1:16" x14ac:dyDescent="0.25">
      <c r="A10359" t="s">
        <v>251</v>
      </c>
      <c r="B10359" t="s">
        <v>174</v>
      </c>
      <c r="C10359" t="s">
        <v>252</v>
      </c>
      <c r="D10359" t="s">
        <v>253</v>
      </c>
      <c r="E10359" t="s">
        <v>253</v>
      </c>
      <c r="F10359" t="s">
        <v>254</v>
      </c>
      <c r="G10359" t="s">
        <v>175</v>
      </c>
      <c r="H10359" t="s">
        <v>176</v>
      </c>
      <c r="I10359" t="s">
        <v>178</v>
      </c>
      <c r="J10359" t="s">
        <v>117</v>
      </c>
      <c r="K10359" s="1">
        <v>45428</v>
      </c>
      <c r="L10359">
        <v>120</v>
      </c>
      <c r="M10359">
        <v>4</v>
      </c>
      <c r="N10359" t="s">
        <v>538</v>
      </c>
      <c r="O10359" t="s">
        <v>537</v>
      </c>
      <c r="P10359" t="s">
        <v>638</v>
      </c>
    </row>
    <row r="10360" spans="1:16" x14ac:dyDescent="0.25">
      <c r="A10360" t="s">
        <v>251</v>
      </c>
      <c r="B10360" t="s">
        <v>174</v>
      </c>
      <c r="C10360" t="s">
        <v>252</v>
      </c>
      <c r="D10360" t="s">
        <v>253</v>
      </c>
      <c r="E10360" t="s">
        <v>253</v>
      </c>
      <c r="F10360" t="s">
        <v>254</v>
      </c>
      <c r="G10360" t="s">
        <v>175</v>
      </c>
      <c r="H10360" t="s">
        <v>176</v>
      </c>
      <c r="I10360" t="s">
        <v>180</v>
      </c>
      <c r="J10360" t="s">
        <v>117</v>
      </c>
      <c r="K10360" s="1">
        <v>45405</v>
      </c>
      <c r="L10360">
        <v>60</v>
      </c>
      <c r="M10360">
        <v>1</v>
      </c>
      <c r="N10360" t="s">
        <v>538</v>
      </c>
      <c r="O10360" t="s">
        <v>537</v>
      </c>
      <c r="P10360" t="s">
        <v>638</v>
      </c>
    </row>
    <row r="10361" spans="1:16" x14ac:dyDescent="0.25">
      <c r="A10361" t="s">
        <v>251</v>
      </c>
      <c r="B10361" t="s">
        <v>174</v>
      </c>
      <c r="C10361" t="s">
        <v>252</v>
      </c>
      <c r="D10361" t="s">
        <v>253</v>
      </c>
      <c r="E10361" t="s">
        <v>253</v>
      </c>
      <c r="F10361" t="s">
        <v>254</v>
      </c>
      <c r="G10361" t="s">
        <v>175</v>
      </c>
      <c r="H10361" t="s">
        <v>176</v>
      </c>
      <c r="I10361" t="s">
        <v>180</v>
      </c>
      <c r="J10361" t="s">
        <v>117</v>
      </c>
      <c r="K10361" s="1">
        <v>45412</v>
      </c>
      <c r="L10361">
        <v>60</v>
      </c>
      <c r="M10361">
        <v>2</v>
      </c>
      <c r="N10361" t="s">
        <v>538</v>
      </c>
      <c r="O10361" t="s">
        <v>537</v>
      </c>
      <c r="P10361" t="s">
        <v>638</v>
      </c>
    </row>
    <row r="10362" spans="1:16" x14ac:dyDescent="0.25">
      <c r="A10362" t="s">
        <v>251</v>
      </c>
      <c r="B10362" t="s">
        <v>174</v>
      </c>
      <c r="C10362" t="s">
        <v>252</v>
      </c>
      <c r="D10362" t="s">
        <v>253</v>
      </c>
      <c r="E10362" t="s">
        <v>253</v>
      </c>
      <c r="F10362" t="s">
        <v>254</v>
      </c>
      <c r="G10362" t="s">
        <v>175</v>
      </c>
      <c r="H10362" t="s">
        <v>176</v>
      </c>
      <c r="I10362" t="s">
        <v>180</v>
      </c>
      <c r="J10362" t="s">
        <v>117</v>
      </c>
      <c r="K10362" s="1">
        <v>45413</v>
      </c>
      <c r="L10362">
        <v>60</v>
      </c>
      <c r="M10362">
        <v>2</v>
      </c>
      <c r="N10362" t="s">
        <v>538</v>
      </c>
      <c r="O10362" t="s">
        <v>537</v>
      </c>
      <c r="P10362" t="s">
        <v>638</v>
      </c>
    </row>
    <row r="10363" spans="1:16" x14ac:dyDescent="0.25">
      <c r="A10363" t="s">
        <v>251</v>
      </c>
      <c r="B10363" t="s">
        <v>174</v>
      </c>
      <c r="C10363" t="s">
        <v>252</v>
      </c>
      <c r="D10363" t="s">
        <v>253</v>
      </c>
      <c r="E10363" t="s">
        <v>253</v>
      </c>
      <c r="F10363" t="s">
        <v>254</v>
      </c>
      <c r="G10363" t="s">
        <v>175</v>
      </c>
      <c r="H10363" t="s">
        <v>176</v>
      </c>
      <c r="I10363" t="s">
        <v>180</v>
      </c>
      <c r="J10363" t="s">
        <v>117</v>
      </c>
      <c r="K10363" s="1">
        <v>45414</v>
      </c>
      <c r="L10363">
        <v>90</v>
      </c>
      <c r="M10363">
        <v>2</v>
      </c>
      <c r="N10363" t="s">
        <v>538</v>
      </c>
      <c r="O10363" t="s">
        <v>537</v>
      </c>
      <c r="P10363" t="s">
        <v>638</v>
      </c>
    </row>
    <row r="10364" spans="1:16" x14ac:dyDescent="0.25">
      <c r="A10364" t="s">
        <v>251</v>
      </c>
      <c r="B10364" t="s">
        <v>174</v>
      </c>
      <c r="C10364" t="s">
        <v>252</v>
      </c>
      <c r="D10364" t="s">
        <v>253</v>
      </c>
      <c r="E10364" t="s">
        <v>253</v>
      </c>
      <c r="F10364" t="s">
        <v>254</v>
      </c>
      <c r="G10364" t="s">
        <v>175</v>
      </c>
      <c r="H10364" t="s">
        <v>176</v>
      </c>
      <c r="I10364" t="s">
        <v>180</v>
      </c>
      <c r="J10364" t="s">
        <v>117</v>
      </c>
      <c r="K10364" s="1">
        <v>45415</v>
      </c>
      <c r="L10364">
        <v>60</v>
      </c>
      <c r="M10364">
        <v>2</v>
      </c>
      <c r="N10364" t="s">
        <v>538</v>
      </c>
      <c r="O10364" t="s">
        <v>537</v>
      </c>
      <c r="P10364" t="s">
        <v>638</v>
      </c>
    </row>
    <row r="10365" spans="1:16" x14ac:dyDescent="0.25">
      <c r="A10365" t="s">
        <v>251</v>
      </c>
      <c r="B10365" t="s">
        <v>174</v>
      </c>
      <c r="C10365" t="s">
        <v>252</v>
      </c>
      <c r="D10365" t="s">
        <v>253</v>
      </c>
      <c r="E10365" t="s">
        <v>253</v>
      </c>
      <c r="F10365" t="s">
        <v>254</v>
      </c>
      <c r="G10365" t="s">
        <v>175</v>
      </c>
      <c r="H10365" t="s">
        <v>176</v>
      </c>
      <c r="I10365" t="s">
        <v>180</v>
      </c>
      <c r="J10365" t="s">
        <v>117</v>
      </c>
      <c r="K10365" s="1">
        <v>45418</v>
      </c>
      <c r="L10365">
        <v>60</v>
      </c>
      <c r="M10365">
        <v>3</v>
      </c>
      <c r="N10365" t="s">
        <v>538</v>
      </c>
      <c r="O10365" t="s">
        <v>537</v>
      </c>
      <c r="P10365" t="s">
        <v>638</v>
      </c>
    </row>
    <row r="10366" spans="1:16" x14ac:dyDescent="0.25">
      <c r="A10366" t="s">
        <v>251</v>
      </c>
      <c r="B10366" t="s">
        <v>174</v>
      </c>
      <c r="C10366" t="s">
        <v>252</v>
      </c>
      <c r="D10366" t="s">
        <v>253</v>
      </c>
      <c r="E10366" t="s">
        <v>253</v>
      </c>
      <c r="F10366" t="s">
        <v>254</v>
      </c>
      <c r="G10366" t="s">
        <v>175</v>
      </c>
      <c r="H10366" t="s">
        <v>176</v>
      </c>
      <c r="I10366" t="s">
        <v>180</v>
      </c>
      <c r="J10366" t="s">
        <v>117</v>
      </c>
      <c r="K10366" s="1">
        <v>45419</v>
      </c>
      <c r="L10366">
        <v>60</v>
      </c>
      <c r="M10366">
        <v>3</v>
      </c>
      <c r="N10366" t="s">
        <v>538</v>
      </c>
      <c r="O10366" t="s">
        <v>537</v>
      </c>
      <c r="P10366" t="s">
        <v>638</v>
      </c>
    </row>
    <row r="10367" spans="1:16" x14ac:dyDescent="0.25">
      <c r="A10367" t="s">
        <v>251</v>
      </c>
      <c r="B10367" t="s">
        <v>174</v>
      </c>
      <c r="C10367" t="s">
        <v>252</v>
      </c>
      <c r="D10367" t="s">
        <v>253</v>
      </c>
      <c r="E10367" t="s">
        <v>253</v>
      </c>
      <c r="F10367" t="s">
        <v>254</v>
      </c>
      <c r="G10367" t="s">
        <v>175</v>
      </c>
      <c r="H10367" t="s">
        <v>176</v>
      </c>
      <c r="I10367" t="s">
        <v>59</v>
      </c>
      <c r="J10367" t="s">
        <v>117</v>
      </c>
      <c r="K10367" s="1">
        <v>45407</v>
      </c>
      <c r="L10367">
        <v>60</v>
      </c>
      <c r="M10367">
        <v>1</v>
      </c>
      <c r="N10367" t="s">
        <v>538</v>
      </c>
      <c r="O10367" t="s">
        <v>537</v>
      </c>
      <c r="P10367" t="s">
        <v>638</v>
      </c>
    </row>
    <row r="10368" spans="1:16" x14ac:dyDescent="0.25">
      <c r="A10368" t="s">
        <v>251</v>
      </c>
      <c r="B10368" t="s">
        <v>174</v>
      </c>
      <c r="C10368" t="s">
        <v>252</v>
      </c>
      <c r="D10368" t="s">
        <v>253</v>
      </c>
      <c r="E10368" t="s">
        <v>253</v>
      </c>
      <c r="F10368" t="s">
        <v>254</v>
      </c>
      <c r="G10368" t="s">
        <v>175</v>
      </c>
      <c r="H10368" t="s">
        <v>176</v>
      </c>
      <c r="I10368" t="s">
        <v>59</v>
      </c>
      <c r="J10368" t="s">
        <v>117</v>
      </c>
      <c r="K10368" s="1">
        <v>45411</v>
      </c>
      <c r="L10368">
        <v>60</v>
      </c>
      <c r="M10368">
        <v>2</v>
      </c>
      <c r="N10368" t="s">
        <v>538</v>
      </c>
      <c r="O10368" t="s">
        <v>537</v>
      </c>
      <c r="P10368" t="s">
        <v>638</v>
      </c>
    </row>
    <row r="10369" spans="1:16" x14ac:dyDescent="0.25">
      <c r="A10369" t="s">
        <v>251</v>
      </c>
      <c r="B10369" t="s">
        <v>174</v>
      </c>
      <c r="C10369" t="s">
        <v>252</v>
      </c>
      <c r="D10369" t="s">
        <v>253</v>
      </c>
      <c r="E10369" t="s">
        <v>253</v>
      </c>
      <c r="F10369" t="s">
        <v>254</v>
      </c>
      <c r="G10369" t="s">
        <v>175</v>
      </c>
      <c r="H10369" t="s">
        <v>176</v>
      </c>
      <c r="I10369" t="s">
        <v>59</v>
      </c>
      <c r="J10369" t="s">
        <v>117</v>
      </c>
      <c r="K10369" s="1">
        <v>45415</v>
      </c>
      <c r="L10369">
        <v>60</v>
      </c>
      <c r="M10369">
        <v>2</v>
      </c>
      <c r="N10369" t="s">
        <v>538</v>
      </c>
      <c r="O10369" t="s">
        <v>537</v>
      </c>
      <c r="P10369" t="s">
        <v>638</v>
      </c>
    </row>
    <row r="10370" spans="1:16" x14ac:dyDescent="0.25">
      <c r="A10370" t="s">
        <v>251</v>
      </c>
      <c r="B10370" t="s">
        <v>174</v>
      </c>
      <c r="C10370" t="s">
        <v>252</v>
      </c>
      <c r="D10370" t="s">
        <v>253</v>
      </c>
      <c r="E10370" t="s">
        <v>253</v>
      </c>
      <c r="F10370" t="s">
        <v>254</v>
      </c>
      <c r="G10370" t="s">
        <v>175</v>
      </c>
      <c r="H10370" t="s">
        <v>176</v>
      </c>
      <c r="I10370" t="s">
        <v>59</v>
      </c>
      <c r="J10370" t="s">
        <v>117</v>
      </c>
      <c r="K10370" s="1">
        <v>45419</v>
      </c>
      <c r="L10370">
        <v>60</v>
      </c>
      <c r="M10370">
        <v>3</v>
      </c>
      <c r="N10370" t="s">
        <v>538</v>
      </c>
      <c r="O10370" t="s">
        <v>537</v>
      </c>
      <c r="P10370" t="s">
        <v>638</v>
      </c>
    </row>
    <row r="10371" spans="1:16" x14ac:dyDescent="0.25">
      <c r="A10371" t="s">
        <v>251</v>
      </c>
      <c r="B10371" t="s">
        <v>174</v>
      </c>
      <c r="C10371" t="s">
        <v>252</v>
      </c>
      <c r="D10371" t="s">
        <v>253</v>
      </c>
      <c r="E10371" t="s">
        <v>253</v>
      </c>
      <c r="F10371" t="s">
        <v>254</v>
      </c>
      <c r="G10371" t="s">
        <v>175</v>
      </c>
      <c r="H10371" t="s">
        <v>176</v>
      </c>
      <c r="I10371" t="s">
        <v>59</v>
      </c>
      <c r="J10371" t="s">
        <v>117</v>
      </c>
      <c r="K10371" s="1">
        <v>45420</v>
      </c>
      <c r="L10371">
        <v>60</v>
      </c>
      <c r="M10371">
        <v>3</v>
      </c>
      <c r="N10371" t="s">
        <v>538</v>
      </c>
      <c r="O10371" t="s">
        <v>537</v>
      </c>
      <c r="P10371" t="s">
        <v>638</v>
      </c>
    </row>
    <row r="10372" spans="1:16" x14ac:dyDescent="0.25">
      <c r="A10372" t="s">
        <v>251</v>
      </c>
      <c r="B10372" t="s">
        <v>174</v>
      </c>
      <c r="C10372" t="s">
        <v>252</v>
      </c>
      <c r="D10372" t="s">
        <v>253</v>
      </c>
      <c r="E10372" t="s">
        <v>253</v>
      </c>
      <c r="F10372" t="s">
        <v>254</v>
      </c>
      <c r="G10372" t="s">
        <v>175</v>
      </c>
      <c r="H10372" t="s">
        <v>176</v>
      </c>
      <c r="I10372" t="s">
        <v>59</v>
      </c>
      <c r="J10372" t="s">
        <v>117</v>
      </c>
      <c r="K10372" s="1">
        <v>45421</v>
      </c>
      <c r="L10372">
        <v>60</v>
      </c>
      <c r="M10372">
        <v>3</v>
      </c>
      <c r="N10372" t="s">
        <v>538</v>
      </c>
      <c r="O10372" t="s">
        <v>537</v>
      </c>
      <c r="P10372" t="s">
        <v>638</v>
      </c>
    </row>
    <row r="10373" spans="1:16" x14ac:dyDescent="0.25">
      <c r="A10373" t="s">
        <v>251</v>
      </c>
      <c r="B10373" t="s">
        <v>174</v>
      </c>
      <c r="C10373" t="s">
        <v>252</v>
      </c>
      <c r="D10373" t="s">
        <v>253</v>
      </c>
      <c r="E10373" t="s">
        <v>253</v>
      </c>
      <c r="F10373" t="s">
        <v>254</v>
      </c>
      <c r="G10373" t="s">
        <v>175</v>
      </c>
      <c r="H10373" t="s">
        <v>176</v>
      </c>
      <c r="I10373" t="s">
        <v>59</v>
      </c>
      <c r="J10373" t="s">
        <v>117</v>
      </c>
      <c r="K10373" s="1">
        <v>45425</v>
      </c>
      <c r="L10373">
        <v>90</v>
      </c>
      <c r="M10373">
        <v>4</v>
      </c>
      <c r="N10373" t="s">
        <v>538</v>
      </c>
      <c r="O10373" t="s">
        <v>537</v>
      </c>
      <c r="P10373" t="s">
        <v>638</v>
      </c>
    </row>
    <row r="10374" spans="1:16" x14ac:dyDescent="0.25">
      <c r="A10374" t="s">
        <v>251</v>
      </c>
      <c r="B10374" t="s">
        <v>174</v>
      </c>
      <c r="C10374" t="s">
        <v>252</v>
      </c>
      <c r="D10374" t="s">
        <v>253</v>
      </c>
      <c r="E10374" t="s">
        <v>253</v>
      </c>
      <c r="F10374" t="s">
        <v>254</v>
      </c>
      <c r="G10374" t="s">
        <v>175</v>
      </c>
      <c r="H10374" t="s">
        <v>176</v>
      </c>
      <c r="I10374" t="s">
        <v>59</v>
      </c>
      <c r="J10374" t="s">
        <v>117</v>
      </c>
      <c r="K10374" s="1">
        <v>45426</v>
      </c>
      <c r="L10374">
        <v>30</v>
      </c>
      <c r="M10374">
        <v>4</v>
      </c>
      <c r="N10374" t="s">
        <v>538</v>
      </c>
      <c r="O10374" t="s">
        <v>537</v>
      </c>
      <c r="P10374" t="s">
        <v>638</v>
      </c>
    </row>
    <row r="10375" spans="1:16" x14ac:dyDescent="0.25">
      <c r="A10375" t="s">
        <v>251</v>
      </c>
      <c r="B10375" t="s">
        <v>174</v>
      </c>
      <c r="C10375" t="s">
        <v>252</v>
      </c>
      <c r="D10375" t="s">
        <v>253</v>
      </c>
      <c r="E10375" t="s">
        <v>253</v>
      </c>
      <c r="F10375" t="s">
        <v>254</v>
      </c>
      <c r="G10375" t="s">
        <v>175</v>
      </c>
      <c r="H10375" t="s">
        <v>25</v>
      </c>
      <c r="I10375" t="s">
        <v>255</v>
      </c>
      <c r="J10375" t="s">
        <v>118</v>
      </c>
      <c r="K10375" s="1">
        <v>45404</v>
      </c>
      <c r="L10375">
        <v>60</v>
      </c>
      <c r="M10375">
        <v>1</v>
      </c>
      <c r="N10375" t="s">
        <v>538</v>
      </c>
      <c r="O10375" t="s">
        <v>537</v>
      </c>
      <c r="P10375" t="s">
        <v>638</v>
      </c>
    </row>
    <row r="10376" spans="1:16" x14ac:dyDescent="0.25">
      <c r="A10376" t="s">
        <v>251</v>
      </c>
      <c r="B10376" t="s">
        <v>174</v>
      </c>
      <c r="C10376" t="s">
        <v>252</v>
      </c>
      <c r="D10376" t="s">
        <v>253</v>
      </c>
      <c r="E10376" t="s">
        <v>253</v>
      </c>
      <c r="F10376" t="s">
        <v>254</v>
      </c>
      <c r="G10376" t="s">
        <v>175</v>
      </c>
      <c r="H10376" t="s">
        <v>25</v>
      </c>
      <c r="I10376" t="s">
        <v>255</v>
      </c>
      <c r="J10376" t="s">
        <v>118</v>
      </c>
      <c r="K10376" s="1">
        <v>45406</v>
      </c>
      <c r="L10376">
        <v>60</v>
      </c>
      <c r="M10376">
        <v>1</v>
      </c>
      <c r="N10376" t="s">
        <v>538</v>
      </c>
      <c r="O10376" t="s">
        <v>537</v>
      </c>
      <c r="P10376" t="s">
        <v>638</v>
      </c>
    </row>
    <row r="10377" spans="1:16" x14ac:dyDescent="0.25">
      <c r="A10377" t="s">
        <v>251</v>
      </c>
      <c r="B10377" t="s">
        <v>174</v>
      </c>
      <c r="C10377" t="s">
        <v>252</v>
      </c>
      <c r="D10377" t="s">
        <v>253</v>
      </c>
      <c r="E10377" t="s">
        <v>253</v>
      </c>
      <c r="F10377" t="s">
        <v>254</v>
      </c>
      <c r="G10377" t="s">
        <v>175</v>
      </c>
      <c r="H10377" t="s">
        <v>183</v>
      </c>
      <c r="I10377" t="s">
        <v>184</v>
      </c>
      <c r="J10377" t="s">
        <v>117</v>
      </c>
      <c r="K10377" s="1">
        <v>45404</v>
      </c>
      <c r="L10377">
        <v>60</v>
      </c>
      <c r="M10377">
        <v>1</v>
      </c>
      <c r="N10377" t="s">
        <v>538</v>
      </c>
      <c r="O10377" t="s">
        <v>537</v>
      </c>
      <c r="P10377" t="s">
        <v>638</v>
      </c>
    </row>
    <row r="10378" spans="1:16" x14ac:dyDescent="0.25">
      <c r="A10378" t="s">
        <v>251</v>
      </c>
      <c r="B10378" t="s">
        <v>174</v>
      </c>
      <c r="C10378" t="s">
        <v>252</v>
      </c>
      <c r="D10378" t="s">
        <v>253</v>
      </c>
      <c r="E10378" t="s">
        <v>253</v>
      </c>
      <c r="F10378" t="s">
        <v>254</v>
      </c>
      <c r="G10378" t="s">
        <v>175</v>
      </c>
      <c r="H10378" t="s">
        <v>183</v>
      </c>
      <c r="I10378" t="s">
        <v>184</v>
      </c>
      <c r="J10378" t="s">
        <v>117</v>
      </c>
      <c r="K10378" s="1">
        <v>45405</v>
      </c>
      <c r="L10378">
        <v>60</v>
      </c>
      <c r="M10378">
        <v>1</v>
      </c>
      <c r="N10378" t="s">
        <v>538</v>
      </c>
      <c r="O10378" t="s">
        <v>537</v>
      </c>
      <c r="P10378" t="s">
        <v>638</v>
      </c>
    </row>
    <row r="10379" spans="1:16" x14ac:dyDescent="0.25">
      <c r="A10379" t="s">
        <v>251</v>
      </c>
      <c r="B10379" t="s">
        <v>174</v>
      </c>
      <c r="C10379" t="s">
        <v>252</v>
      </c>
      <c r="D10379" t="s">
        <v>253</v>
      </c>
      <c r="E10379" t="s">
        <v>253</v>
      </c>
      <c r="F10379" t="s">
        <v>254</v>
      </c>
      <c r="G10379" t="s">
        <v>175</v>
      </c>
      <c r="H10379" t="s">
        <v>183</v>
      </c>
      <c r="I10379" t="s">
        <v>184</v>
      </c>
      <c r="J10379" t="s">
        <v>117</v>
      </c>
      <c r="K10379" s="1">
        <v>45411</v>
      </c>
      <c r="L10379">
        <v>60</v>
      </c>
      <c r="M10379">
        <v>2</v>
      </c>
      <c r="N10379" t="s">
        <v>538</v>
      </c>
      <c r="O10379" t="s">
        <v>537</v>
      </c>
      <c r="P10379" t="s">
        <v>638</v>
      </c>
    </row>
    <row r="10380" spans="1:16" x14ac:dyDescent="0.25">
      <c r="A10380" t="s">
        <v>251</v>
      </c>
      <c r="B10380" t="s">
        <v>174</v>
      </c>
      <c r="C10380" t="s">
        <v>252</v>
      </c>
      <c r="D10380" t="s">
        <v>253</v>
      </c>
      <c r="E10380" t="s">
        <v>253</v>
      </c>
      <c r="F10380" t="s">
        <v>254</v>
      </c>
      <c r="G10380" t="s">
        <v>175</v>
      </c>
      <c r="H10380" t="s">
        <v>183</v>
      </c>
      <c r="I10380" t="s">
        <v>184</v>
      </c>
      <c r="J10380" t="s">
        <v>117</v>
      </c>
      <c r="K10380" s="1">
        <v>45413</v>
      </c>
      <c r="L10380">
        <v>60</v>
      </c>
      <c r="M10380">
        <v>2</v>
      </c>
      <c r="N10380" t="s">
        <v>538</v>
      </c>
      <c r="O10380" t="s">
        <v>537</v>
      </c>
      <c r="P10380" t="s">
        <v>638</v>
      </c>
    </row>
    <row r="10381" spans="1:16" x14ac:dyDescent="0.25">
      <c r="A10381" t="s">
        <v>251</v>
      </c>
      <c r="B10381" t="s">
        <v>174</v>
      </c>
      <c r="C10381" t="s">
        <v>252</v>
      </c>
      <c r="D10381" t="s">
        <v>253</v>
      </c>
      <c r="E10381" t="s">
        <v>253</v>
      </c>
      <c r="F10381" t="s">
        <v>254</v>
      </c>
      <c r="G10381" t="s">
        <v>175</v>
      </c>
      <c r="H10381" t="s">
        <v>183</v>
      </c>
      <c r="I10381" t="s">
        <v>184</v>
      </c>
      <c r="J10381" t="s">
        <v>117</v>
      </c>
      <c r="K10381" s="1">
        <v>45415</v>
      </c>
      <c r="L10381">
        <v>60</v>
      </c>
      <c r="M10381">
        <v>2</v>
      </c>
      <c r="N10381" t="s">
        <v>538</v>
      </c>
      <c r="O10381" t="s">
        <v>537</v>
      </c>
      <c r="P10381" t="s">
        <v>638</v>
      </c>
    </row>
    <row r="10382" spans="1:16" x14ac:dyDescent="0.25">
      <c r="A10382" t="s">
        <v>251</v>
      </c>
      <c r="B10382" t="s">
        <v>174</v>
      </c>
      <c r="C10382" t="s">
        <v>252</v>
      </c>
      <c r="D10382" t="s">
        <v>253</v>
      </c>
      <c r="E10382" t="s">
        <v>253</v>
      </c>
      <c r="F10382" t="s">
        <v>254</v>
      </c>
      <c r="G10382" t="s">
        <v>175</v>
      </c>
      <c r="H10382" t="s">
        <v>183</v>
      </c>
      <c r="I10382" t="s">
        <v>184</v>
      </c>
      <c r="J10382" t="s">
        <v>117</v>
      </c>
      <c r="K10382" s="1">
        <v>45420</v>
      </c>
      <c r="L10382">
        <v>60</v>
      </c>
      <c r="M10382">
        <v>3</v>
      </c>
      <c r="N10382" t="s">
        <v>538</v>
      </c>
      <c r="O10382" t="s">
        <v>537</v>
      </c>
      <c r="P10382" t="s">
        <v>638</v>
      </c>
    </row>
    <row r="10383" spans="1:16" x14ac:dyDescent="0.25">
      <c r="A10383" t="s">
        <v>251</v>
      </c>
      <c r="B10383" t="s">
        <v>174</v>
      </c>
      <c r="C10383" t="s">
        <v>252</v>
      </c>
      <c r="D10383" t="s">
        <v>253</v>
      </c>
      <c r="E10383" t="s">
        <v>253</v>
      </c>
      <c r="F10383" t="s">
        <v>254</v>
      </c>
      <c r="G10383" t="s">
        <v>175</v>
      </c>
      <c r="H10383" t="s">
        <v>183</v>
      </c>
      <c r="I10383" t="s">
        <v>71</v>
      </c>
      <c r="J10383" t="s">
        <v>191</v>
      </c>
      <c r="K10383" s="1">
        <v>45406</v>
      </c>
      <c r="L10383">
        <v>120</v>
      </c>
      <c r="M10383">
        <v>1</v>
      </c>
      <c r="N10383" t="s">
        <v>538</v>
      </c>
      <c r="O10383" t="s">
        <v>537</v>
      </c>
      <c r="P10383" t="s">
        <v>638</v>
      </c>
    </row>
    <row r="10384" spans="1:16" x14ac:dyDescent="0.25">
      <c r="A10384" t="s">
        <v>251</v>
      </c>
      <c r="B10384" t="s">
        <v>174</v>
      </c>
      <c r="C10384" t="s">
        <v>252</v>
      </c>
      <c r="D10384" t="s">
        <v>253</v>
      </c>
      <c r="E10384" t="s">
        <v>253</v>
      </c>
      <c r="F10384" t="s">
        <v>254</v>
      </c>
      <c r="G10384" t="s">
        <v>175</v>
      </c>
      <c r="H10384" t="s">
        <v>183</v>
      </c>
      <c r="I10384" t="s">
        <v>71</v>
      </c>
      <c r="J10384" t="s">
        <v>191</v>
      </c>
      <c r="K10384" s="1">
        <v>45418</v>
      </c>
      <c r="L10384">
        <v>120</v>
      </c>
      <c r="M10384">
        <v>3</v>
      </c>
      <c r="N10384" t="s">
        <v>538</v>
      </c>
      <c r="O10384" t="s">
        <v>537</v>
      </c>
      <c r="P10384" t="s">
        <v>638</v>
      </c>
    </row>
    <row r="10385" spans="1:16" x14ac:dyDescent="0.25">
      <c r="A10385" t="s">
        <v>251</v>
      </c>
      <c r="B10385" t="s">
        <v>174</v>
      </c>
      <c r="C10385" t="s">
        <v>252</v>
      </c>
      <c r="D10385" t="s">
        <v>253</v>
      </c>
      <c r="E10385" t="s">
        <v>253</v>
      </c>
      <c r="F10385" t="s">
        <v>254</v>
      </c>
      <c r="G10385" t="s">
        <v>175</v>
      </c>
      <c r="H10385" t="s">
        <v>183</v>
      </c>
      <c r="I10385" t="s">
        <v>70</v>
      </c>
      <c r="J10385" t="s">
        <v>191</v>
      </c>
      <c r="K10385" s="1">
        <v>45418</v>
      </c>
      <c r="L10385">
        <v>60</v>
      </c>
      <c r="M10385">
        <v>3</v>
      </c>
      <c r="N10385" t="s">
        <v>538</v>
      </c>
      <c r="O10385" t="s">
        <v>537</v>
      </c>
      <c r="P10385" t="s">
        <v>638</v>
      </c>
    </row>
    <row r="10386" spans="1:16" x14ac:dyDescent="0.25">
      <c r="A10386" t="s">
        <v>251</v>
      </c>
      <c r="B10386" t="s">
        <v>174</v>
      </c>
      <c r="C10386" t="s">
        <v>252</v>
      </c>
      <c r="D10386" t="s">
        <v>253</v>
      </c>
      <c r="E10386" t="s">
        <v>253</v>
      </c>
      <c r="F10386" t="s">
        <v>254</v>
      </c>
      <c r="G10386" t="s">
        <v>175</v>
      </c>
      <c r="H10386" t="s">
        <v>183</v>
      </c>
      <c r="I10386" t="s">
        <v>70</v>
      </c>
      <c r="J10386" t="s">
        <v>191</v>
      </c>
      <c r="K10386" s="1">
        <v>45426</v>
      </c>
      <c r="L10386">
        <v>60</v>
      </c>
      <c r="M10386">
        <v>4</v>
      </c>
      <c r="N10386" t="s">
        <v>538</v>
      </c>
      <c r="O10386" t="s">
        <v>537</v>
      </c>
      <c r="P10386" t="s">
        <v>638</v>
      </c>
    </row>
    <row r="10387" spans="1:16" x14ac:dyDescent="0.25">
      <c r="A10387" t="s">
        <v>251</v>
      </c>
      <c r="B10387" t="s">
        <v>174</v>
      </c>
      <c r="C10387" t="s">
        <v>252</v>
      </c>
      <c r="D10387" t="s">
        <v>253</v>
      </c>
      <c r="E10387" t="s">
        <v>253</v>
      </c>
      <c r="F10387" t="s">
        <v>254</v>
      </c>
      <c r="G10387" t="s">
        <v>175</v>
      </c>
      <c r="H10387" t="s">
        <v>183</v>
      </c>
      <c r="I10387" t="s">
        <v>36</v>
      </c>
      <c r="J10387" t="s">
        <v>117</v>
      </c>
      <c r="K10387" s="1">
        <v>45404</v>
      </c>
      <c r="L10387">
        <v>60</v>
      </c>
      <c r="M10387">
        <v>1</v>
      </c>
      <c r="N10387" t="s">
        <v>538</v>
      </c>
      <c r="O10387" t="s">
        <v>537</v>
      </c>
      <c r="P10387" t="s">
        <v>638</v>
      </c>
    </row>
    <row r="10388" spans="1:16" x14ac:dyDescent="0.25">
      <c r="A10388" t="s">
        <v>251</v>
      </c>
      <c r="B10388" t="s">
        <v>174</v>
      </c>
      <c r="C10388" t="s">
        <v>252</v>
      </c>
      <c r="D10388" t="s">
        <v>253</v>
      </c>
      <c r="E10388" t="s">
        <v>253</v>
      </c>
      <c r="F10388" t="s">
        <v>254</v>
      </c>
      <c r="G10388" t="s">
        <v>175</v>
      </c>
      <c r="H10388" t="s">
        <v>183</v>
      </c>
      <c r="I10388" t="s">
        <v>36</v>
      </c>
      <c r="J10388" t="s">
        <v>117</v>
      </c>
      <c r="K10388" s="1">
        <v>45406</v>
      </c>
      <c r="L10388">
        <v>60</v>
      </c>
      <c r="M10388">
        <v>1</v>
      </c>
      <c r="N10388" t="s">
        <v>538</v>
      </c>
      <c r="O10388" t="s">
        <v>537</v>
      </c>
      <c r="P10388" t="s">
        <v>638</v>
      </c>
    </row>
    <row r="10389" spans="1:16" x14ac:dyDescent="0.25">
      <c r="A10389" t="s">
        <v>251</v>
      </c>
      <c r="B10389" t="s">
        <v>174</v>
      </c>
      <c r="C10389" t="s">
        <v>252</v>
      </c>
      <c r="D10389" t="s">
        <v>253</v>
      </c>
      <c r="E10389" t="s">
        <v>253</v>
      </c>
      <c r="F10389" t="s">
        <v>254</v>
      </c>
      <c r="G10389" t="s">
        <v>175</v>
      </c>
      <c r="H10389" t="s">
        <v>183</v>
      </c>
      <c r="I10389" t="s">
        <v>36</v>
      </c>
      <c r="J10389" t="s">
        <v>117</v>
      </c>
      <c r="K10389" s="1">
        <v>45407</v>
      </c>
      <c r="L10389">
        <v>60</v>
      </c>
      <c r="M10389">
        <v>1</v>
      </c>
      <c r="N10389" t="s">
        <v>538</v>
      </c>
      <c r="O10389" t="s">
        <v>537</v>
      </c>
      <c r="P10389" t="s">
        <v>638</v>
      </c>
    </row>
    <row r="10390" spans="1:16" x14ac:dyDescent="0.25">
      <c r="A10390" t="s">
        <v>251</v>
      </c>
      <c r="B10390" t="s">
        <v>174</v>
      </c>
      <c r="C10390" t="s">
        <v>252</v>
      </c>
      <c r="D10390" t="s">
        <v>253</v>
      </c>
      <c r="E10390" t="s">
        <v>253</v>
      </c>
      <c r="F10390" t="s">
        <v>254</v>
      </c>
      <c r="G10390" t="s">
        <v>175</v>
      </c>
      <c r="H10390" t="s">
        <v>183</v>
      </c>
      <c r="I10390" t="s">
        <v>36</v>
      </c>
      <c r="J10390" t="s">
        <v>117</v>
      </c>
      <c r="K10390" s="1">
        <v>45408</v>
      </c>
      <c r="L10390">
        <v>60</v>
      </c>
      <c r="M10390">
        <v>1</v>
      </c>
      <c r="N10390" t="s">
        <v>538</v>
      </c>
      <c r="O10390" t="s">
        <v>537</v>
      </c>
      <c r="P10390" t="s">
        <v>638</v>
      </c>
    </row>
    <row r="10391" spans="1:16" x14ac:dyDescent="0.25">
      <c r="A10391" t="s">
        <v>251</v>
      </c>
      <c r="B10391" t="s">
        <v>174</v>
      </c>
      <c r="C10391" t="s">
        <v>252</v>
      </c>
      <c r="D10391" t="s">
        <v>253</v>
      </c>
      <c r="E10391" t="s">
        <v>253</v>
      </c>
      <c r="F10391" t="s">
        <v>254</v>
      </c>
      <c r="G10391" t="s">
        <v>175</v>
      </c>
      <c r="H10391" t="s">
        <v>183</v>
      </c>
      <c r="I10391" t="s">
        <v>36</v>
      </c>
      <c r="J10391" t="s">
        <v>117</v>
      </c>
      <c r="K10391" s="1">
        <v>45411</v>
      </c>
      <c r="L10391">
        <v>60</v>
      </c>
      <c r="M10391">
        <v>2</v>
      </c>
      <c r="N10391" t="s">
        <v>538</v>
      </c>
      <c r="O10391" t="s">
        <v>537</v>
      </c>
      <c r="P10391" t="s">
        <v>638</v>
      </c>
    </row>
    <row r="10392" spans="1:16" x14ac:dyDescent="0.25">
      <c r="A10392" t="s">
        <v>251</v>
      </c>
      <c r="B10392" t="s">
        <v>174</v>
      </c>
      <c r="C10392" t="s">
        <v>252</v>
      </c>
      <c r="D10392" t="s">
        <v>253</v>
      </c>
      <c r="E10392" t="s">
        <v>253</v>
      </c>
      <c r="F10392" t="s">
        <v>254</v>
      </c>
      <c r="G10392" t="s">
        <v>175</v>
      </c>
      <c r="H10392" t="s">
        <v>183</v>
      </c>
      <c r="I10392" t="s">
        <v>36</v>
      </c>
      <c r="J10392" t="s">
        <v>117</v>
      </c>
      <c r="K10392" s="1">
        <v>45413</v>
      </c>
      <c r="L10392">
        <v>60</v>
      </c>
      <c r="M10392">
        <v>2</v>
      </c>
      <c r="N10392" t="s">
        <v>538</v>
      </c>
      <c r="O10392" t="s">
        <v>537</v>
      </c>
      <c r="P10392" t="s">
        <v>638</v>
      </c>
    </row>
    <row r="10393" spans="1:16" x14ac:dyDescent="0.25">
      <c r="A10393" t="s">
        <v>251</v>
      </c>
      <c r="B10393" t="s">
        <v>174</v>
      </c>
      <c r="C10393" t="s">
        <v>252</v>
      </c>
      <c r="D10393" t="s">
        <v>253</v>
      </c>
      <c r="E10393" t="s">
        <v>253</v>
      </c>
      <c r="F10393" t="s">
        <v>254</v>
      </c>
      <c r="G10393" t="s">
        <v>175</v>
      </c>
      <c r="H10393" t="s">
        <v>183</v>
      </c>
      <c r="I10393" t="s">
        <v>36</v>
      </c>
      <c r="J10393" t="s">
        <v>117</v>
      </c>
      <c r="K10393" s="1">
        <v>45414</v>
      </c>
      <c r="L10393">
        <v>60</v>
      </c>
      <c r="M10393">
        <v>2</v>
      </c>
      <c r="N10393" t="s">
        <v>538</v>
      </c>
      <c r="O10393" t="s">
        <v>537</v>
      </c>
      <c r="P10393" t="s">
        <v>638</v>
      </c>
    </row>
    <row r="10394" spans="1:16" x14ac:dyDescent="0.25">
      <c r="A10394" t="s">
        <v>251</v>
      </c>
      <c r="B10394" t="s">
        <v>174</v>
      </c>
      <c r="C10394" t="s">
        <v>252</v>
      </c>
      <c r="D10394" t="s">
        <v>253</v>
      </c>
      <c r="E10394" t="s">
        <v>253</v>
      </c>
      <c r="F10394" t="s">
        <v>254</v>
      </c>
      <c r="G10394" t="s">
        <v>175</v>
      </c>
      <c r="H10394" t="s">
        <v>183</v>
      </c>
      <c r="I10394" t="s">
        <v>36</v>
      </c>
      <c r="J10394" t="s">
        <v>117</v>
      </c>
      <c r="K10394" s="1">
        <v>45415</v>
      </c>
      <c r="L10394">
        <v>60</v>
      </c>
      <c r="M10394">
        <v>2</v>
      </c>
      <c r="N10394" t="s">
        <v>538</v>
      </c>
      <c r="O10394" t="s">
        <v>537</v>
      </c>
      <c r="P10394" t="s">
        <v>638</v>
      </c>
    </row>
    <row r="10395" spans="1:16" x14ac:dyDescent="0.25">
      <c r="A10395" t="s">
        <v>251</v>
      </c>
      <c r="B10395" t="s">
        <v>174</v>
      </c>
      <c r="C10395" t="s">
        <v>252</v>
      </c>
      <c r="D10395" t="s">
        <v>253</v>
      </c>
      <c r="E10395" t="s">
        <v>253</v>
      </c>
      <c r="F10395" t="s">
        <v>254</v>
      </c>
      <c r="G10395" t="s">
        <v>175</v>
      </c>
      <c r="H10395" t="s">
        <v>183</v>
      </c>
      <c r="I10395" t="s">
        <v>36</v>
      </c>
      <c r="J10395" t="s">
        <v>117</v>
      </c>
      <c r="K10395" s="1">
        <v>45419</v>
      </c>
      <c r="L10395">
        <v>60</v>
      </c>
      <c r="M10395">
        <v>3</v>
      </c>
      <c r="N10395" t="s">
        <v>538</v>
      </c>
      <c r="O10395" t="s">
        <v>537</v>
      </c>
      <c r="P10395" t="s">
        <v>638</v>
      </c>
    </row>
    <row r="10396" spans="1:16" x14ac:dyDescent="0.25">
      <c r="A10396" t="s">
        <v>251</v>
      </c>
      <c r="B10396" t="s">
        <v>174</v>
      </c>
      <c r="C10396" t="s">
        <v>252</v>
      </c>
      <c r="D10396" t="s">
        <v>253</v>
      </c>
      <c r="E10396" t="s">
        <v>253</v>
      </c>
      <c r="F10396" t="s">
        <v>254</v>
      </c>
      <c r="G10396" t="s">
        <v>175</v>
      </c>
      <c r="H10396" t="s">
        <v>183</v>
      </c>
      <c r="I10396" t="s">
        <v>36</v>
      </c>
      <c r="J10396" t="s">
        <v>117</v>
      </c>
      <c r="K10396" s="1">
        <v>45420</v>
      </c>
      <c r="L10396">
        <v>120</v>
      </c>
      <c r="M10396">
        <v>3</v>
      </c>
      <c r="N10396" t="s">
        <v>538</v>
      </c>
      <c r="O10396" t="s">
        <v>537</v>
      </c>
      <c r="P10396" t="s">
        <v>638</v>
      </c>
    </row>
    <row r="10397" spans="1:16" x14ac:dyDescent="0.25">
      <c r="A10397" t="s">
        <v>251</v>
      </c>
      <c r="B10397" t="s">
        <v>174</v>
      </c>
      <c r="C10397" t="s">
        <v>252</v>
      </c>
      <c r="D10397" t="s">
        <v>253</v>
      </c>
      <c r="E10397" t="s">
        <v>253</v>
      </c>
      <c r="F10397" t="s">
        <v>254</v>
      </c>
      <c r="G10397" t="s">
        <v>175</v>
      </c>
      <c r="H10397" t="s">
        <v>183</v>
      </c>
      <c r="I10397" t="s">
        <v>36</v>
      </c>
      <c r="J10397" t="s">
        <v>117</v>
      </c>
      <c r="K10397" s="1">
        <v>45421</v>
      </c>
      <c r="L10397">
        <v>60</v>
      </c>
      <c r="M10397">
        <v>3</v>
      </c>
      <c r="N10397" t="s">
        <v>538</v>
      </c>
      <c r="O10397" t="s">
        <v>537</v>
      </c>
      <c r="P10397" t="s">
        <v>638</v>
      </c>
    </row>
    <row r="10398" spans="1:16" x14ac:dyDescent="0.25">
      <c r="A10398" t="s">
        <v>251</v>
      </c>
      <c r="B10398" t="s">
        <v>174</v>
      </c>
      <c r="C10398" t="s">
        <v>252</v>
      </c>
      <c r="D10398" t="s">
        <v>253</v>
      </c>
      <c r="E10398" t="s">
        <v>253</v>
      </c>
      <c r="F10398" t="s">
        <v>254</v>
      </c>
      <c r="G10398" t="s">
        <v>175</v>
      </c>
      <c r="H10398" t="s">
        <v>183</v>
      </c>
      <c r="I10398" t="s">
        <v>36</v>
      </c>
      <c r="J10398" t="s">
        <v>117</v>
      </c>
      <c r="K10398" s="1">
        <v>45425</v>
      </c>
      <c r="L10398">
        <v>120</v>
      </c>
      <c r="M10398">
        <v>4</v>
      </c>
      <c r="N10398" t="s">
        <v>538</v>
      </c>
      <c r="O10398" t="s">
        <v>537</v>
      </c>
      <c r="P10398" t="s">
        <v>638</v>
      </c>
    </row>
    <row r="10399" spans="1:16" x14ac:dyDescent="0.25">
      <c r="A10399" t="s">
        <v>251</v>
      </c>
      <c r="B10399" t="s">
        <v>174</v>
      </c>
      <c r="C10399" t="s">
        <v>252</v>
      </c>
      <c r="D10399" t="s">
        <v>253</v>
      </c>
      <c r="E10399" t="s">
        <v>253</v>
      </c>
      <c r="F10399" t="s">
        <v>254</v>
      </c>
      <c r="G10399" t="s">
        <v>175</v>
      </c>
      <c r="H10399" t="s">
        <v>183</v>
      </c>
      <c r="I10399" t="s">
        <v>36</v>
      </c>
      <c r="J10399" t="s">
        <v>117</v>
      </c>
      <c r="K10399" s="1">
        <v>45426</v>
      </c>
      <c r="L10399">
        <v>60</v>
      </c>
      <c r="M10399">
        <v>4</v>
      </c>
      <c r="N10399" t="s">
        <v>538</v>
      </c>
      <c r="O10399" t="s">
        <v>537</v>
      </c>
      <c r="P10399" t="s">
        <v>638</v>
      </c>
    </row>
    <row r="10400" spans="1:16" x14ac:dyDescent="0.25">
      <c r="A10400" t="s">
        <v>251</v>
      </c>
      <c r="B10400" t="s">
        <v>174</v>
      </c>
      <c r="C10400" t="s">
        <v>252</v>
      </c>
      <c r="D10400" t="s">
        <v>253</v>
      </c>
      <c r="E10400" t="s">
        <v>253</v>
      </c>
      <c r="F10400" t="s">
        <v>254</v>
      </c>
      <c r="G10400" t="s">
        <v>175</v>
      </c>
      <c r="H10400" t="s">
        <v>183</v>
      </c>
      <c r="I10400" t="s">
        <v>85</v>
      </c>
      <c r="J10400" t="s">
        <v>117</v>
      </c>
      <c r="K10400" s="1">
        <v>45426</v>
      </c>
      <c r="L10400">
        <v>60</v>
      </c>
      <c r="M10400">
        <v>4</v>
      </c>
      <c r="N10400" t="s">
        <v>538</v>
      </c>
      <c r="O10400" t="s">
        <v>537</v>
      </c>
      <c r="P10400" t="s">
        <v>638</v>
      </c>
    </row>
    <row r="10401" spans="1:16" x14ac:dyDescent="0.25">
      <c r="A10401" t="s">
        <v>251</v>
      </c>
      <c r="B10401" t="s">
        <v>174</v>
      </c>
      <c r="C10401" t="s">
        <v>252</v>
      </c>
      <c r="D10401" t="s">
        <v>253</v>
      </c>
      <c r="E10401" t="s">
        <v>253</v>
      </c>
      <c r="F10401" t="s">
        <v>254</v>
      </c>
      <c r="G10401" t="s">
        <v>175</v>
      </c>
      <c r="H10401" t="s">
        <v>72</v>
      </c>
      <c r="I10401" t="s">
        <v>186</v>
      </c>
      <c r="J10401" t="s">
        <v>119</v>
      </c>
      <c r="K10401" s="1">
        <v>45404</v>
      </c>
      <c r="L10401">
        <v>30</v>
      </c>
      <c r="M10401">
        <v>1</v>
      </c>
      <c r="N10401" t="s">
        <v>538</v>
      </c>
      <c r="O10401" t="s">
        <v>537</v>
      </c>
      <c r="P10401" t="s">
        <v>638</v>
      </c>
    </row>
    <row r="10402" spans="1:16" x14ac:dyDescent="0.25">
      <c r="A10402" t="s">
        <v>251</v>
      </c>
      <c r="B10402" t="s">
        <v>174</v>
      </c>
      <c r="C10402" t="s">
        <v>252</v>
      </c>
      <c r="D10402" t="s">
        <v>253</v>
      </c>
      <c r="E10402" t="s">
        <v>253</v>
      </c>
      <c r="F10402" t="s">
        <v>254</v>
      </c>
      <c r="G10402" t="s">
        <v>175</v>
      </c>
      <c r="H10402" t="s">
        <v>72</v>
      </c>
      <c r="I10402" t="s">
        <v>186</v>
      </c>
      <c r="J10402" t="s">
        <v>119</v>
      </c>
      <c r="K10402" s="1">
        <v>45405</v>
      </c>
      <c r="L10402">
        <v>30</v>
      </c>
      <c r="M10402">
        <v>1</v>
      </c>
      <c r="N10402" t="s">
        <v>538</v>
      </c>
      <c r="O10402" t="s">
        <v>537</v>
      </c>
      <c r="P10402" t="s">
        <v>638</v>
      </c>
    </row>
    <row r="10403" spans="1:16" x14ac:dyDescent="0.25">
      <c r="A10403" t="s">
        <v>251</v>
      </c>
      <c r="B10403" t="s">
        <v>174</v>
      </c>
      <c r="C10403" t="s">
        <v>252</v>
      </c>
      <c r="D10403" t="s">
        <v>253</v>
      </c>
      <c r="E10403" t="s">
        <v>253</v>
      </c>
      <c r="F10403" t="s">
        <v>254</v>
      </c>
      <c r="G10403" t="s">
        <v>175</v>
      </c>
      <c r="H10403" t="s">
        <v>72</v>
      </c>
      <c r="I10403" t="s">
        <v>186</v>
      </c>
      <c r="J10403" t="s">
        <v>119</v>
      </c>
      <c r="K10403" s="1">
        <v>45408</v>
      </c>
      <c r="L10403">
        <v>30</v>
      </c>
      <c r="M10403">
        <v>1</v>
      </c>
      <c r="N10403" t="s">
        <v>538</v>
      </c>
      <c r="O10403" t="s">
        <v>537</v>
      </c>
      <c r="P10403" t="s">
        <v>638</v>
      </c>
    </row>
    <row r="10404" spans="1:16" x14ac:dyDescent="0.25">
      <c r="A10404" t="s">
        <v>251</v>
      </c>
      <c r="B10404" t="s">
        <v>174</v>
      </c>
      <c r="C10404" t="s">
        <v>252</v>
      </c>
      <c r="D10404" t="s">
        <v>253</v>
      </c>
      <c r="E10404" t="s">
        <v>253</v>
      </c>
      <c r="F10404" t="s">
        <v>254</v>
      </c>
      <c r="G10404" t="s">
        <v>175</v>
      </c>
      <c r="H10404" t="s">
        <v>72</v>
      </c>
      <c r="I10404" t="s">
        <v>186</v>
      </c>
      <c r="J10404" t="s">
        <v>119</v>
      </c>
      <c r="K10404" s="1">
        <v>45413</v>
      </c>
      <c r="L10404">
        <v>30</v>
      </c>
      <c r="M10404">
        <v>2</v>
      </c>
      <c r="N10404" t="s">
        <v>538</v>
      </c>
      <c r="O10404" t="s">
        <v>537</v>
      </c>
      <c r="P10404" t="s">
        <v>638</v>
      </c>
    </row>
    <row r="10405" spans="1:16" x14ac:dyDescent="0.25">
      <c r="A10405" t="s">
        <v>251</v>
      </c>
      <c r="B10405" t="s">
        <v>174</v>
      </c>
      <c r="C10405" t="s">
        <v>252</v>
      </c>
      <c r="D10405" t="s">
        <v>253</v>
      </c>
      <c r="E10405" t="s">
        <v>253</v>
      </c>
      <c r="F10405" t="s">
        <v>254</v>
      </c>
      <c r="G10405" t="s">
        <v>175</v>
      </c>
      <c r="H10405" t="s">
        <v>72</v>
      </c>
      <c r="I10405" t="s">
        <v>186</v>
      </c>
      <c r="J10405" t="s">
        <v>119</v>
      </c>
      <c r="K10405" s="1">
        <v>45415</v>
      </c>
      <c r="L10405">
        <v>30</v>
      </c>
      <c r="M10405">
        <v>2</v>
      </c>
      <c r="N10405" t="s">
        <v>538</v>
      </c>
      <c r="O10405" t="s">
        <v>537</v>
      </c>
      <c r="P10405" t="s">
        <v>638</v>
      </c>
    </row>
    <row r="10406" spans="1:16" x14ac:dyDescent="0.25">
      <c r="A10406" t="s">
        <v>251</v>
      </c>
      <c r="B10406" t="s">
        <v>174</v>
      </c>
      <c r="C10406" t="s">
        <v>252</v>
      </c>
      <c r="D10406" t="s">
        <v>253</v>
      </c>
      <c r="E10406" t="s">
        <v>253</v>
      </c>
      <c r="F10406" t="s">
        <v>254</v>
      </c>
      <c r="G10406" t="s">
        <v>175</v>
      </c>
      <c r="H10406" t="s">
        <v>72</v>
      </c>
      <c r="I10406" t="s">
        <v>186</v>
      </c>
      <c r="J10406" t="s">
        <v>119</v>
      </c>
      <c r="K10406" s="1">
        <v>45421</v>
      </c>
      <c r="L10406">
        <v>30</v>
      </c>
      <c r="M10406">
        <v>3</v>
      </c>
      <c r="N10406" t="s">
        <v>538</v>
      </c>
      <c r="O10406" t="s">
        <v>537</v>
      </c>
      <c r="P10406" t="s">
        <v>638</v>
      </c>
    </row>
    <row r="10407" spans="1:16" x14ac:dyDescent="0.25">
      <c r="A10407" t="s">
        <v>251</v>
      </c>
      <c r="B10407" t="s">
        <v>174</v>
      </c>
      <c r="C10407" t="s">
        <v>252</v>
      </c>
      <c r="D10407" t="s">
        <v>253</v>
      </c>
      <c r="E10407" t="s">
        <v>253</v>
      </c>
      <c r="F10407" t="s">
        <v>254</v>
      </c>
      <c r="G10407" t="s">
        <v>175</v>
      </c>
      <c r="H10407" t="s">
        <v>72</v>
      </c>
      <c r="I10407" t="s">
        <v>186</v>
      </c>
      <c r="J10407" t="s">
        <v>119</v>
      </c>
      <c r="K10407" s="1">
        <v>45428</v>
      </c>
      <c r="L10407">
        <v>30</v>
      </c>
      <c r="M10407">
        <v>4</v>
      </c>
      <c r="N10407" t="s">
        <v>538</v>
      </c>
      <c r="O10407" t="s">
        <v>537</v>
      </c>
      <c r="P10407" t="s">
        <v>638</v>
      </c>
    </row>
    <row r="10408" spans="1:16" x14ac:dyDescent="0.25">
      <c r="A10408" t="s">
        <v>251</v>
      </c>
      <c r="B10408" t="s">
        <v>174</v>
      </c>
      <c r="C10408" t="s">
        <v>252</v>
      </c>
      <c r="D10408" t="s">
        <v>253</v>
      </c>
      <c r="E10408" t="s">
        <v>253</v>
      </c>
      <c r="F10408" t="s">
        <v>254</v>
      </c>
      <c r="G10408" t="s">
        <v>175</v>
      </c>
      <c r="H10408" t="s">
        <v>72</v>
      </c>
      <c r="I10408" t="s">
        <v>73</v>
      </c>
      <c r="J10408" t="s">
        <v>119</v>
      </c>
      <c r="K10408" s="1">
        <v>45414</v>
      </c>
      <c r="L10408">
        <v>30</v>
      </c>
      <c r="M10408">
        <v>2</v>
      </c>
      <c r="N10408" t="s">
        <v>538</v>
      </c>
      <c r="O10408" t="s">
        <v>537</v>
      </c>
      <c r="P10408" t="s">
        <v>638</v>
      </c>
    </row>
    <row r="10409" spans="1:16" x14ac:dyDescent="0.25">
      <c r="A10409" t="s">
        <v>251</v>
      </c>
      <c r="B10409" t="s">
        <v>174</v>
      </c>
      <c r="C10409" t="s">
        <v>252</v>
      </c>
      <c r="D10409" t="s">
        <v>253</v>
      </c>
      <c r="E10409" t="s">
        <v>253</v>
      </c>
      <c r="F10409" t="s">
        <v>254</v>
      </c>
      <c r="G10409" t="s">
        <v>175</v>
      </c>
      <c r="H10409" t="s">
        <v>72</v>
      </c>
      <c r="I10409" t="s">
        <v>73</v>
      </c>
      <c r="J10409" t="s">
        <v>119</v>
      </c>
      <c r="K10409" s="1">
        <v>45421</v>
      </c>
      <c r="L10409">
        <v>60</v>
      </c>
      <c r="M10409">
        <v>3</v>
      </c>
      <c r="N10409" t="s">
        <v>538</v>
      </c>
      <c r="O10409" t="s">
        <v>537</v>
      </c>
      <c r="P10409" t="s">
        <v>638</v>
      </c>
    </row>
    <row r="10410" spans="1:16" x14ac:dyDescent="0.25">
      <c r="A10410" t="s">
        <v>251</v>
      </c>
      <c r="B10410" t="s">
        <v>174</v>
      </c>
      <c r="C10410" t="s">
        <v>252</v>
      </c>
      <c r="D10410" t="s">
        <v>253</v>
      </c>
      <c r="E10410" t="s">
        <v>253</v>
      </c>
      <c r="F10410" t="s">
        <v>254</v>
      </c>
      <c r="G10410" t="s">
        <v>175</v>
      </c>
      <c r="H10410" t="s">
        <v>72</v>
      </c>
      <c r="I10410" t="s">
        <v>74</v>
      </c>
      <c r="J10410" t="s">
        <v>119</v>
      </c>
      <c r="K10410" s="1">
        <v>45405</v>
      </c>
      <c r="L10410">
        <v>60</v>
      </c>
      <c r="M10410">
        <v>1</v>
      </c>
      <c r="N10410" t="s">
        <v>538</v>
      </c>
      <c r="O10410" t="s">
        <v>537</v>
      </c>
      <c r="P10410" t="s">
        <v>638</v>
      </c>
    </row>
    <row r="10411" spans="1:16" x14ac:dyDescent="0.25">
      <c r="A10411" t="s">
        <v>251</v>
      </c>
      <c r="B10411" t="s">
        <v>174</v>
      </c>
      <c r="C10411" t="s">
        <v>252</v>
      </c>
      <c r="D10411" t="s">
        <v>253</v>
      </c>
      <c r="E10411" t="s">
        <v>253</v>
      </c>
      <c r="F10411" t="s">
        <v>254</v>
      </c>
      <c r="G10411" t="s">
        <v>175</v>
      </c>
      <c r="H10411" t="s">
        <v>72</v>
      </c>
      <c r="I10411" t="s">
        <v>74</v>
      </c>
      <c r="J10411" t="s">
        <v>119</v>
      </c>
      <c r="K10411" s="1">
        <v>45408</v>
      </c>
      <c r="L10411">
        <v>30</v>
      </c>
      <c r="M10411">
        <v>1</v>
      </c>
      <c r="N10411" t="s">
        <v>538</v>
      </c>
      <c r="O10411" t="s">
        <v>537</v>
      </c>
      <c r="P10411" t="s">
        <v>638</v>
      </c>
    </row>
    <row r="10412" spans="1:16" x14ac:dyDescent="0.25">
      <c r="A10412" t="s">
        <v>251</v>
      </c>
      <c r="B10412" t="s">
        <v>174</v>
      </c>
      <c r="C10412" t="s">
        <v>252</v>
      </c>
      <c r="D10412" t="s">
        <v>253</v>
      </c>
      <c r="E10412" t="s">
        <v>253</v>
      </c>
      <c r="F10412" t="s">
        <v>254</v>
      </c>
      <c r="G10412" t="s">
        <v>175</v>
      </c>
      <c r="H10412" t="s">
        <v>72</v>
      </c>
      <c r="I10412" t="s">
        <v>74</v>
      </c>
      <c r="J10412" t="s">
        <v>119</v>
      </c>
      <c r="K10412" s="1">
        <v>45412</v>
      </c>
      <c r="L10412">
        <v>60</v>
      </c>
      <c r="M10412">
        <v>2</v>
      </c>
      <c r="N10412" t="s">
        <v>538</v>
      </c>
      <c r="O10412" t="s">
        <v>537</v>
      </c>
      <c r="P10412" t="s">
        <v>638</v>
      </c>
    </row>
    <row r="10413" spans="1:16" x14ac:dyDescent="0.25">
      <c r="A10413" t="s">
        <v>251</v>
      </c>
      <c r="B10413" t="s">
        <v>174</v>
      </c>
      <c r="C10413" t="s">
        <v>252</v>
      </c>
      <c r="D10413" t="s">
        <v>253</v>
      </c>
      <c r="E10413" t="s">
        <v>253</v>
      </c>
      <c r="F10413" t="s">
        <v>254</v>
      </c>
      <c r="G10413" t="s">
        <v>175</v>
      </c>
      <c r="H10413" t="s">
        <v>72</v>
      </c>
      <c r="I10413" t="s">
        <v>74</v>
      </c>
      <c r="J10413" t="s">
        <v>119</v>
      </c>
      <c r="K10413" s="1">
        <v>45413</v>
      </c>
      <c r="L10413">
        <v>60</v>
      </c>
      <c r="M10413">
        <v>2</v>
      </c>
      <c r="N10413" t="s">
        <v>538</v>
      </c>
      <c r="O10413" t="s">
        <v>537</v>
      </c>
      <c r="P10413" t="s">
        <v>638</v>
      </c>
    </row>
    <row r="10414" spans="1:16" x14ac:dyDescent="0.25">
      <c r="A10414" t="s">
        <v>251</v>
      </c>
      <c r="B10414" t="s">
        <v>174</v>
      </c>
      <c r="C10414" t="s">
        <v>252</v>
      </c>
      <c r="D10414" t="s">
        <v>253</v>
      </c>
      <c r="E10414" t="s">
        <v>253</v>
      </c>
      <c r="F10414" t="s">
        <v>254</v>
      </c>
      <c r="G10414" t="s">
        <v>175</v>
      </c>
      <c r="H10414" t="s">
        <v>72</v>
      </c>
      <c r="I10414" t="s">
        <v>74</v>
      </c>
      <c r="J10414" t="s">
        <v>119</v>
      </c>
      <c r="K10414" s="1">
        <v>45419</v>
      </c>
      <c r="L10414">
        <v>60</v>
      </c>
      <c r="M10414">
        <v>3</v>
      </c>
      <c r="N10414" t="s">
        <v>538</v>
      </c>
      <c r="O10414" t="s">
        <v>537</v>
      </c>
      <c r="P10414" t="s">
        <v>638</v>
      </c>
    </row>
    <row r="10415" spans="1:16" x14ac:dyDescent="0.25">
      <c r="A10415" t="s">
        <v>251</v>
      </c>
      <c r="B10415" t="s">
        <v>174</v>
      </c>
      <c r="C10415" t="s">
        <v>252</v>
      </c>
      <c r="D10415" t="s">
        <v>253</v>
      </c>
      <c r="E10415" t="s">
        <v>253</v>
      </c>
      <c r="F10415" t="s">
        <v>254</v>
      </c>
      <c r="G10415" t="s">
        <v>175</v>
      </c>
      <c r="H10415" t="s">
        <v>72</v>
      </c>
      <c r="I10415" t="s">
        <v>74</v>
      </c>
      <c r="J10415" t="s">
        <v>119</v>
      </c>
      <c r="K10415" s="1">
        <v>45426</v>
      </c>
      <c r="L10415">
        <v>120</v>
      </c>
      <c r="M10415">
        <v>4</v>
      </c>
      <c r="N10415" t="s">
        <v>538</v>
      </c>
      <c r="O10415" t="s">
        <v>537</v>
      </c>
      <c r="P10415" t="s">
        <v>638</v>
      </c>
    </row>
    <row r="10416" spans="1:16" x14ac:dyDescent="0.25">
      <c r="A10416" t="s">
        <v>251</v>
      </c>
      <c r="B10416" t="s">
        <v>174</v>
      </c>
      <c r="C10416" t="s">
        <v>252</v>
      </c>
      <c r="D10416" t="s">
        <v>253</v>
      </c>
      <c r="E10416" t="s">
        <v>253</v>
      </c>
      <c r="F10416" t="s">
        <v>254</v>
      </c>
      <c r="G10416" t="s">
        <v>175</v>
      </c>
      <c r="H10416" t="s">
        <v>37</v>
      </c>
      <c r="I10416" t="s">
        <v>187</v>
      </c>
      <c r="J10416" t="s">
        <v>119</v>
      </c>
      <c r="K10416" s="1">
        <v>45413</v>
      </c>
      <c r="L10416">
        <v>60</v>
      </c>
      <c r="M10416">
        <v>2</v>
      </c>
      <c r="N10416" t="s">
        <v>538</v>
      </c>
      <c r="O10416" t="s">
        <v>537</v>
      </c>
      <c r="P10416" t="s">
        <v>638</v>
      </c>
    </row>
    <row r="10417" spans="1:16" x14ac:dyDescent="0.25">
      <c r="A10417" t="s">
        <v>251</v>
      </c>
      <c r="B10417" t="s">
        <v>174</v>
      </c>
      <c r="C10417" t="s">
        <v>252</v>
      </c>
      <c r="D10417" t="s">
        <v>253</v>
      </c>
      <c r="E10417" t="s">
        <v>253</v>
      </c>
      <c r="F10417" t="s">
        <v>254</v>
      </c>
      <c r="G10417" t="s">
        <v>175</v>
      </c>
      <c r="H10417" t="s">
        <v>37</v>
      </c>
      <c r="I10417" t="s">
        <v>187</v>
      </c>
      <c r="J10417" t="s">
        <v>119</v>
      </c>
      <c r="K10417" s="1">
        <v>45414</v>
      </c>
      <c r="L10417">
        <v>60</v>
      </c>
      <c r="M10417">
        <v>2</v>
      </c>
      <c r="N10417" t="s">
        <v>538</v>
      </c>
      <c r="O10417" t="s">
        <v>537</v>
      </c>
      <c r="P10417" t="s">
        <v>638</v>
      </c>
    </row>
    <row r="10418" spans="1:16" x14ac:dyDescent="0.25">
      <c r="A10418" t="s">
        <v>251</v>
      </c>
      <c r="B10418" t="s">
        <v>174</v>
      </c>
      <c r="C10418" t="s">
        <v>252</v>
      </c>
      <c r="D10418" t="s">
        <v>253</v>
      </c>
      <c r="E10418" t="s">
        <v>253</v>
      </c>
      <c r="F10418" t="s">
        <v>254</v>
      </c>
      <c r="G10418" t="s">
        <v>175</v>
      </c>
      <c r="H10418" t="s">
        <v>37</v>
      </c>
      <c r="I10418" t="s">
        <v>187</v>
      </c>
      <c r="J10418" t="s">
        <v>119</v>
      </c>
      <c r="K10418" s="1">
        <v>45420</v>
      </c>
      <c r="L10418">
        <v>60</v>
      </c>
      <c r="M10418">
        <v>3</v>
      </c>
      <c r="N10418" t="s">
        <v>538</v>
      </c>
      <c r="O10418" t="s">
        <v>537</v>
      </c>
      <c r="P10418" t="s">
        <v>638</v>
      </c>
    </row>
    <row r="10419" spans="1:16" x14ac:dyDescent="0.25">
      <c r="A10419" t="s">
        <v>251</v>
      </c>
      <c r="B10419" t="s">
        <v>174</v>
      </c>
      <c r="C10419" t="s">
        <v>252</v>
      </c>
      <c r="D10419" t="s">
        <v>253</v>
      </c>
      <c r="E10419" t="s">
        <v>253</v>
      </c>
      <c r="F10419" t="s">
        <v>254</v>
      </c>
      <c r="G10419" t="s">
        <v>175</v>
      </c>
      <c r="H10419" t="s">
        <v>37</v>
      </c>
      <c r="I10419" t="s">
        <v>187</v>
      </c>
      <c r="J10419" t="s">
        <v>119</v>
      </c>
      <c r="K10419" s="1">
        <v>45425</v>
      </c>
      <c r="L10419">
        <v>60</v>
      </c>
      <c r="M10419">
        <v>4</v>
      </c>
      <c r="N10419" t="s">
        <v>538</v>
      </c>
      <c r="O10419" t="s">
        <v>537</v>
      </c>
      <c r="P10419" t="s">
        <v>638</v>
      </c>
    </row>
    <row r="10420" spans="1:16" x14ac:dyDescent="0.25">
      <c r="A10420" t="s">
        <v>251</v>
      </c>
      <c r="B10420" t="s">
        <v>174</v>
      </c>
      <c r="C10420" t="s">
        <v>252</v>
      </c>
      <c r="D10420" t="s">
        <v>253</v>
      </c>
      <c r="E10420" t="s">
        <v>253</v>
      </c>
      <c r="F10420" t="s">
        <v>254</v>
      </c>
      <c r="G10420" t="s">
        <v>175</v>
      </c>
      <c r="H10420" t="s">
        <v>37</v>
      </c>
      <c r="I10420" t="s">
        <v>188</v>
      </c>
      <c r="J10420" t="s">
        <v>119</v>
      </c>
      <c r="K10420" s="1">
        <v>45404</v>
      </c>
      <c r="L10420">
        <v>60</v>
      </c>
      <c r="M10420">
        <v>1</v>
      </c>
      <c r="N10420" t="s">
        <v>538</v>
      </c>
      <c r="O10420" t="s">
        <v>537</v>
      </c>
      <c r="P10420" t="s">
        <v>638</v>
      </c>
    </row>
    <row r="10421" spans="1:16" x14ac:dyDescent="0.25">
      <c r="A10421" t="s">
        <v>251</v>
      </c>
      <c r="B10421" t="s">
        <v>174</v>
      </c>
      <c r="C10421" t="s">
        <v>252</v>
      </c>
      <c r="D10421" t="s">
        <v>253</v>
      </c>
      <c r="E10421" t="s">
        <v>253</v>
      </c>
      <c r="F10421" t="s">
        <v>254</v>
      </c>
      <c r="G10421" t="s">
        <v>175</v>
      </c>
      <c r="H10421" t="s">
        <v>37</v>
      </c>
      <c r="I10421" t="s">
        <v>188</v>
      </c>
      <c r="J10421" t="s">
        <v>119</v>
      </c>
      <c r="K10421" s="1">
        <v>45405</v>
      </c>
      <c r="L10421">
        <v>60</v>
      </c>
      <c r="M10421">
        <v>1</v>
      </c>
      <c r="N10421" t="s">
        <v>538</v>
      </c>
      <c r="O10421" t="s">
        <v>537</v>
      </c>
      <c r="P10421" t="s">
        <v>638</v>
      </c>
    </row>
    <row r="10422" spans="1:16" x14ac:dyDescent="0.25">
      <c r="A10422" t="s">
        <v>251</v>
      </c>
      <c r="B10422" t="s">
        <v>174</v>
      </c>
      <c r="C10422" t="s">
        <v>252</v>
      </c>
      <c r="D10422" t="s">
        <v>253</v>
      </c>
      <c r="E10422" t="s">
        <v>253</v>
      </c>
      <c r="F10422" t="s">
        <v>254</v>
      </c>
      <c r="G10422" t="s">
        <v>175</v>
      </c>
      <c r="H10422" t="s">
        <v>37</v>
      </c>
      <c r="I10422" t="s">
        <v>188</v>
      </c>
      <c r="J10422" t="s">
        <v>119</v>
      </c>
      <c r="K10422" s="1">
        <v>45407</v>
      </c>
      <c r="L10422">
        <v>90</v>
      </c>
      <c r="M10422">
        <v>1</v>
      </c>
      <c r="N10422" t="s">
        <v>538</v>
      </c>
      <c r="O10422" t="s">
        <v>537</v>
      </c>
      <c r="P10422" t="s">
        <v>638</v>
      </c>
    </row>
    <row r="10423" spans="1:16" x14ac:dyDescent="0.25">
      <c r="A10423" t="s">
        <v>251</v>
      </c>
      <c r="B10423" t="s">
        <v>174</v>
      </c>
      <c r="C10423" t="s">
        <v>252</v>
      </c>
      <c r="D10423" t="s">
        <v>253</v>
      </c>
      <c r="E10423" t="s">
        <v>253</v>
      </c>
      <c r="F10423" t="s">
        <v>254</v>
      </c>
      <c r="G10423" t="s">
        <v>175</v>
      </c>
      <c r="H10423" t="s">
        <v>37</v>
      </c>
      <c r="I10423" t="s">
        <v>188</v>
      </c>
      <c r="J10423" t="s">
        <v>119</v>
      </c>
      <c r="K10423" s="1">
        <v>45412</v>
      </c>
      <c r="L10423">
        <v>60</v>
      </c>
      <c r="M10423">
        <v>2</v>
      </c>
      <c r="N10423" t="s">
        <v>538</v>
      </c>
      <c r="O10423" t="s">
        <v>537</v>
      </c>
      <c r="P10423" t="s">
        <v>638</v>
      </c>
    </row>
    <row r="10424" spans="1:16" x14ac:dyDescent="0.25">
      <c r="A10424" t="s">
        <v>251</v>
      </c>
      <c r="B10424" t="s">
        <v>174</v>
      </c>
      <c r="C10424" t="s">
        <v>252</v>
      </c>
      <c r="D10424" t="s">
        <v>253</v>
      </c>
      <c r="E10424" t="s">
        <v>253</v>
      </c>
      <c r="F10424" t="s">
        <v>254</v>
      </c>
      <c r="G10424" t="s">
        <v>175</v>
      </c>
      <c r="H10424" t="s">
        <v>37</v>
      </c>
      <c r="I10424" t="s">
        <v>188</v>
      </c>
      <c r="J10424" t="s">
        <v>119</v>
      </c>
      <c r="K10424" s="1">
        <v>45414</v>
      </c>
      <c r="L10424">
        <v>30</v>
      </c>
      <c r="M10424">
        <v>2</v>
      </c>
      <c r="N10424" t="s">
        <v>538</v>
      </c>
      <c r="O10424" t="s">
        <v>537</v>
      </c>
      <c r="P10424" t="s">
        <v>638</v>
      </c>
    </row>
    <row r="10425" spans="1:16" x14ac:dyDescent="0.25">
      <c r="A10425" t="s">
        <v>251</v>
      </c>
      <c r="B10425" t="s">
        <v>174</v>
      </c>
      <c r="C10425" t="s">
        <v>252</v>
      </c>
      <c r="D10425" t="s">
        <v>253</v>
      </c>
      <c r="E10425" t="s">
        <v>253</v>
      </c>
      <c r="F10425" t="s">
        <v>254</v>
      </c>
      <c r="G10425" t="s">
        <v>175</v>
      </c>
      <c r="H10425" t="s">
        <v>37</v>
      </c>
      <c r="I10425" t="s">
        <v>188</v>
      </c>
      <c r="J10425" t="s">
        <v>119</v>
      </c>
      <c r="K10425" s="1">
        <v>45419</v>
      </c>
      <c r="L10425">
        <v>30</v>
      </c>
      <c r="M10425">
        <v>3</v>
      </c>
      <c r="N10425" t="s">
        <v>538</v>
      </c>
      <c r="O10425" t="s">
        <v>537</v>
      </c>
      <c r="P10425" t="s">
        <v>638</v>
      </c>
    </row>
    <row r="10426" spans="1:16" x14ac:dyDescent="0.25">
      <c r="A10426" t="s">
        <v>251</v>
      </c>
      <c r="B10426" t="s">
        <v>174</v>
      </c>
      <c r="C10426" t="s">
        <v>252</v>
      </c>
      <c r="D10426" t="s">
        <v>253</v>
      </c>
      <c r="E10426" t="s">
        <v>253</v>
      </c>
      <c r="F10426" t="s">
        <v>254</v>
      </c>
      <c r="G10426" t="s">
        <v>175</v>
      </c>
      <c r="H10426" t="s">
        <v>37</v>
      </c>
      <c r="I10426" t="s">
        <v>188</v>
      </c>
      <c r="J10426" t="s">
        <v>119</v>
      </c>
      <c r="K10426" s="1">
        <v>45426</v>
      </c>
      <c r="L10426">
        <v>60</v>
      </c>
      <c r="M10426">
        <v>4</v>
      </c>
      <c r="N10426" t="s">
        <v>538</v>
      </c>
      <c r="O10426" t="s">
        <v>537</v>
      </c>
      <c r="P10426" t="s">
        <v>638</v>
      </c>
    </row>
    <row r="10427" spans="1:16" x14ac:dyDescent="0.25">
      <c r="A10427" t="s">
        <v>251</v>
      </c>
      <c r="B10427" t="s">
        <v>174</v>
      </c>
      <c r="C10427" t="s">
        <v>252</v>
      </c>
      <c r="D10427" t="s">
        <v>253</v>
      </c>
      <c r="E10427" t="s">
        <v>253</v>
      </c>
      <c r="F10427" t="s">
        <v>254</v>
      </c>
      <c r="G10427" t="s">
        <v>175</v>
      </c>
      <c r="H10427" t="s">
        <v>37</v>
      </c>
      <c r="I10427" t="s">
        <v>188</v>
      </c>
      <c r="J10427" t="s">
        <v>119</v>
      </c>
      <c r="K10427" s="1">
        <v>45428</v>
      </c>
      <c r="L10427">
        <v>60</v>
      </c>
      <c r="M10427">
        <v>4</v>
      </c>
      <c r="N10427" t="s">
        <v>538</v>
      </c>
      <c r="O10427" t="s">
        <v>537</v>
      </c>
      <c r="P10427" t="s">
        <v>638</v>
      </c>
    </row>
    <row r="10428" spans="1:16" x14ac:dyDescent="0.25">
      <c r="A10428" t="s">
        <v>251</v>
      </c>
      <c r="B10428" t="s">
        <v>174</v>
      </c>
      <c r="C10428" t="s">
        <v>252</v>
      </c>
      <c r="D10428" t="s">
        <v>253</v>
      </c>
      <c r="E10428" t="s">
        <v>253</v>
      </c>
      <c r="F10428" t="s">
        <v>254</v>
      </c>
      <c r="G10428" t="s">
        <v>175</v>
      </c>
      <c r="H10428" t="s">
        <v>44</v>
      </c>
      <c r="I10428" t="s">
        <v>78</v>
      </c>
      <c r="J10428" t="s">
        <v>117</v>
      </c>
      <c r="K10428" s="1">
        <v>45407</v>
      </c>
      <c r="L10428">
        <v>30</v>
      </c>
      <c r="M10428">
        <v>1</v>
      </c>
      <c r="N10428" t="s">
        <v>538</v>
      </c>
      <c r="O10428" t="s">
        <v>537</v>
      </c>
      <c r="P10428" t="s">
        <v>638</v>
      </c>
    </row>
    <row r="10429" spans="1:16" x14ac:dyDescent="0.25">
      <c r="A10429" t="s">
        <v>251</v>
      </c>
      <c r="B10429" t="s">
        <v>174</v>
      </c>
      <c r="C10429" t="s">
        <v>252</v>
      </c>
      <c r="D10429" t="s">
        <v>253</v>
      </c>
      <c r="E10429" t="s">
        <v>253</v>
      </c>
      <c r="F10429" t="s">
        <v>254</v>
      </c>
      <c r="G10429" t="s">
        <v>175</v>
      </c>
      <c r="H10429" t="s">
        <v>44</v>
      </c>
      <c r="I10429" t="s">
        <v>78</v>
      </c>
      <c r="J10429" t="s">
        <v>117</v>
      </c>
      <c r="K10429" s="1">
        <v>45412</v>
      </c>
      <c r="L10429">
        <v>30</v>
      </c>
      <c r="M10429">
        <v>2</v>
      </c>
      <c r="N10429" t="s">
        <v>538</v>
      </c>
      <c r="O10429" t="s">
        <v>537</v>
      </c>
      <c r="P10429" t="s">
        <v>638</v>
      </c>
    </row>
    <row r="10430" spans="1:16" x14ac:dyDescent="0.25">
      <c r="A10430" t="s">
        <v>251</v>
      </c>
      <c r="B10430" t="s">
        <v>174</v>
      </c>
      <c r="C10430" t="s">
        <v>252</v>
      </c>
      <c r="D10430" t="s">
        <v>253</v>
      </c>
      <c r="E10430" t="s">
        <v>253</v>
      </c>
      <c r="F10430" t="s">
        <v>254</v>
      </c>
      <c r="G10430" t="s">
        <v>175</v>
      </c>
      <c r="H10430" t="s">
        <v>44</v>
      </c>
      <c r="I10430" t="s">
        <v>78</v>
      </c>
      <c r="J10430" t="s">
        <v>117</v>
      </c>
      <c r="K10430" s="1">
        <v>45413</v>
      </c>
      <c r="L10430">
        <v>30</v>
      </c>
      <c r="M10430">
        <v>2</v>
      </c>
      <c r="N10430" t="s">
        <v>538</v>
      </c>
      <c r="O10430" t="s">
        <v>537</v>
      </c>
      <c r="P10430" t="s">
        <v>638</v>
      </c>
    </row>
    <row r="10431" spans="1:16" x14ac:dyDescent="0.25">
      <c r="A10431" t="s">
        <v>251</v>
      </c>
      <c r="B10431" t="s">
        <v>174</v>
      </c>
      <c r="C10431" t="s">
        <v>252</v>
      </c>
      <c r="D10431" t="s">
        <v>253</v>
      </c>
      <c r="E10431" t="s">
        <v>253</v>
      </c>
      <c r="F10431" t="s">
        <v>254</v>
      </c>
      <c r="G10431" t="s">
        <v>175</v>
      </c>
      <c r="H10431" t="s">
        <v>44</v>
      </c>
      <c r="I10431" t="s">
        <v>189</v>
      </c>
      <c r="J10431" t="s">
        <v>118</v>
      </c>
      <c r="K10431" s="1">
        <v>45415</v>
      </c>
      <c r="L10431">
        <v>30</v>
      </c>
      <c r="M10431">
        <v>2</v>
      </c>
      <c r="N10431" t="s">
        <v>538</v>
      </c>
      <c r="O10431" t="s">
        <v>537</v>
      </c>
      <c r="P10431" t="s">
        <v>638</v>
      </c>
    </row>
    <row r="10432" spans="1:16" x14ac:dyDescent="0.25">
      <c r="A10432" t="s">
        <v>251</v>
      </c>
      <c r="B10432" t="s">
        <v>174</v>
      </c>
      <c r="C10432" t="s">
        <v>252</v>
      </c>
      <c r="D10432" t="s">
        <v>253</v>
      </c>
      <c r="E10432" t="s">
        <v>253</v>
      </c>
      <c r="F10432" t="s">
        <v>254</v>
      </c>
      <c r="G10432" t="s">
        <v>175</v>
      </c>
      <c r="H10432" t="s">
        <v>44</v>
      </c>
      <c r="I10432" t="s">
        <v>79</v>
      </c>
      <c r="J10432" t="s">
        <v>118</v>
      </c>
      <c r="K10432" s="1">
        <v>45411</v>
      </c>
      <c r="L10432">
        <v>60</v>
      </c>
      <c r="M10432">
        <v>2</v>
      </c>
      <c r="N10432" t="s">
        <v>538</v>
      </c>
      <c r="O10432" t="s">
        <v>537</v>
      </c>
      <c r="P10432" t="s">
        <v>638</v>
      </c>
    </row>
    <row r="10433" spans="1:16" x14ac:dyDescent="0.25">
      <c r="A10433" t="s">
        <v>251</v>
      </c>
      <c r="B10433" t="s">
        <v>174</v>
      </c>
      <c r="C10433" t="s">
        <v>252</v>
      </c>
      <c r="D10433" t="s">
        <v>253</v>
      </c>
      <c r="E10433" t="s">
        <v>253</v>
      </c>
      <c r="F10433" t="s">
        <v>254</v>
      </c>
      <c r="G10433" t="s">
        <v>175</v>
      </c>
      <c r="H10433" t="s">
        <v>44</v>
      </c>
      <c r="I10433" t="s">
        <v>256</v>
      </c>
      <c r="J10433" t="s">
        <v>118</v>
      </c>
      <c r="K10433" s="1">
        <v>45408</v>
      </c>
      <c r="L10433">
        <v>30</v>
      </c>
      <c r="M10433">
        <v>1</v>
      </c>
      <c r="N10433" t="s">
        <v>538</v>
      </c>
      <c r="O10433" t="s">
        <v>537</v>
      </c>
      <c r="P10433" t="s">
        <v>638</v>
      </c>
    </row>
    <row r="10434" spans="1:16" x14ac:dyDescent="0.25">
      <c r="A10434" t="s">
        <v>251</v>
      </c>
      <c r="B10434" t="s">
        <v>174</v>
      </c>
      <c r="C10434" t="s">
        <v>252</v>
      </c>
      <c r="D10434" t="s">
        <v>253</v>
      </c>
      <c r="E10434" t="s">
        <v>253</v>
      </c>
      <c r="F10434" t="s">
        <v>254</v>
      </c>
      <c r="G10434" t="s">
        <v>175</v>
      </c>
      <c r="H10434" t="s">
        <v>44</v>
      </c>
      <c r="I10434" t="s">
        <v>256</v>
      </c>
      <c r="J10434" t="s">
        <v>118</v>
      </c>
      <c r="K10434" s="1">
        <v>45421</v>
      </c>
      <c r="L10434">
        <v>30</v>
      </c>
      <c r="M10434">
        <v>3</v>
      </c>
      <c r="N10434" t="s">
        <v>538</v>
      </c>
      <c r="O10434" t="s">
        <v>537</v>
      </c>
      <c r="P10434" t="s">
        <v>638</v>
      </c>
    </row>
    <row r="10435" spans="1:16" x14ac:dyDescent="0.25">
      <c r="A10435" t="s">
        <v>251</v>
      </c>
      <c r="B10435" t="s">
        <v>174</v>
      </c>
      <c r="C10435" t="s">
        <v>252</v>
      </c>
      <c r="D10435" t="s">
        <v>253</v>
      </c>
      <c r="E10435" t="s">
        <v>253</v>
      </c>
      <c r="F10435" t="s">
        <v>254</v>
      </c>
      <c r="G10435" t="s">
        <v>175</v>
      </c>
      <c r="H10435" t="s">
        <v>61</v>
      </c>
      <c r="I10435" t="s">
        <v>61</v>
      </c>
      <c r="J10435" t="s">
        <v>119</v>
      </c>
      <c r="K10435" s="1">
        <v>45422</v>
      </c>
      <c r="L10435">
        <v>480</v>
      </c>
      <c r="M10435">
        <v>3</v>
      </c>
      <c r="N10435" t="s">
        <v>538</v>
      </c>
      <c r="O10435" t="s">
        <v>537</v>
      </c>
      <c r="P10435" t="s">
        <v>638</v>
      </c>
    </row>
    <row r="10436" spans="1:16" x14ac:dyDescent="0.25">
      <c r="A10436" t="s">
        <v>251</v>
      </c>
      <c r="B10436" t="s">
        <v>174</v>
      </c>
      <c r="C10436" t="s">
        <v>252</v>
      </c>
      <c r="D10436" t="s">
        <v>253</v>
      </c>
      <c r="E10436" t="s">
        <v>253</v>
      </c>
      <c r="F10436" t="s">
        <v>254</v>
      </c>
      <c r="G10436" t="s">
        <v>175</v>
      </c>
      <c r="H10436" t="s">
        <v>61</v>
      </c>
      <c r="I10436" t="s">
        <v>61</v>
      </c>
      <c r="J10436" t="s">
        <v>119</v>
      </c>
      <c r="K10436" s="1">
        <v>45427</v>
      </c>
      <c r="L10436">
        <v>480</v>
      </c>
      <c r="M10436">
        <v>4</v>
      </c>
      <c r="N10436" t="s">
        <v>538</v>
      </c>
      <c r="O10436" t="s">
        <v>537</v>
      </c>
      <c r="P10436" t="s">
        <v>638</v>
      </c>
    </row>
    <row r="10437" spans="1:16" x14ac:dyDescent="0.25">
      <c r="A10437" t="s">
        <v>251</v>
      </c>
      <c r="B10437" t="s">
        <v>174</v>
      </c>
      <c r="C10437" t="s">
        <v>252</v>
      </c>
      <c r="D10437" t="s">
        <v>253</v>
      </c>
      <c r="E10437" t="s">
        <v>253</v>
      </c>
      <c r="F10437" t="s">
        <v>254</v>
      </c>
      <c r="G10437" t="s">
        <v>175</v>
      </c>
      <c r="H10437" t="s">
        <v>61</v>
      </c>
      <c r="I10437" t="s">
        <v>61</v>
      </c>
      <c r="J10437" t="s">
        <v>119</v>
      </c>
      <c r="K10437" s="1">
        <v>45429</v>
      </c>
      <c r="L10437">
        <v>480</v>
      </c>
      <c r="M10437">
        <v>4</v>
      </c>
      <c r="N10437" t="s">
        <v>538</v>
      </c>
      <c r="O10437" t="s">
        <v>537</v>
      </c>
      <c r="P10437" t="s">
        <v>638</v>
      </c>
    </row>
    <row r="10438" spans="1:16" x14ac:dyDescent="0.25">
      <c r="A10438" t="s">
        <v>251</v>
      </c>
      <c r="B10438" t="s">
        <v>174</v>
      </c>
      <c r="C10438" t="s">
        <v>252</v>
      </c>
      <c r="D10438" t="s">
        <v>253</v>
      </c>
      <c r="E10438" t="s">
        <v>253</v>
      </c>
      <c r="F10438" t="s">
        <v>254</v>
      </c>
      <c r="G10438" t="s">
        <v>175</v>
      </c>
      <c r="H10438" t="s">
        <v>46</v>
      </c>
      <c r="I10438" t="s">
        <v>202</v>
      </c>
      <c r="J10438" t="s">
        <v>118</v>
      </c>
      <c r="K10438" s="1">
        <v>45406</v>
      </c>
      <c r="L10438">
        <v>30</v>
      </c>
      <c r="M10438">
        <v>1</v>
      </c>
      <c r="N10438" t="s">
        <v>538</v>
      </c>
      <c r="O10438" t="s">
        <v>537</v>
      </c>
      <c r="P10438" t="s">
        <v>638</v>
      </c>
    </row>
    <row r="10439" spans="1:16" x14ac:dyDescent="0.25">
      <c r="A10439" t="s">
        <v>251</v>
      </c>
      <c r="B10439" t="s">
        <v>174</v>
      </c>
      <c r="C10439" t="s">
        <v>252</v>
      </c>
      <c r="D10439" t="s">
        <v>253</v>
      </c>
      <c r="E10439" t="s">
        <v>253</v>
      </c>
      <c r="F10439" t="s">
        <v>254</v>
      </c>
      <c r="G10439" t="s">
        <v>175</v>
      </c>
      <c r="H10439" t="s">
        <v>46</v>
      </c>
      <c r="I10439" t="s">
        <v>49</v>
      </c>
      <c r="J10439" t="s">
        <v>191</v>
      </c>
      <c r="K10439" s="1">
        <v>45408</v>
      </c>
      <c r="L10439">
        <v>60</v>
      </c>
      <c r="M10439">
        <v>1</v>
      </c>
      <c r="N10439" t="s">
        <v>538</v>
      </c>
      <c r="O10439" t="s">
        <v>537</v>
      </c>
      <c r="P10439" t="s">
        <v>638</v>
      </c>
    </row>
    <row r="10440" spans="1:16" x14ac:dyDescent="0.25">
      <c r="A10440" t="s">
        <v>251</v>
      </c>
      <c r="B10440" t="s">
        <v>174</v>
      </c>
      <c r="C10440" t="s">
        <v>252</v>
      </c>
      <c r="D10440" t="s">
        <v>253</v>
      </c>
      <c r="E10440" t="s">
        <v>253</v>
      </c>
      <c r="F10440" t="s">
        <v>254</v>
      </c>
      <c r="G10440" t="s">
        <v>175</v>
      </c>
      <c r="H10440" t="s">
        <v>46</v>
      </c>
      <c r="I10440" t="s">
        <v>49</v>
      </c>
      <c r="J10440" t="s">
        <v>191</v>
      </c>
      <c r="K10440" s="1">
        <v>45412</v>
      </c>
      <c r="L10440">
        <v>30</v>
      </c>
      <c r="M10440">
        <v>2</v>
      </c>
      <c r="N10440" t="s">
        <v>538</v>
      </c>
      <c r="O10440" t="s">
        <v>537</v>
      </c>
      <c r="P10440" t="s">
        <v>638</v>
      </c>
    </row>
    <row r="10441" spans="1:16" x14ac:dyDescent="0.25">
      <c r="A10441" t="s">
        <v>251</v>
      </c>
      <c r="B10441" t="s">
        <v>174</v>
      </c>
      <c r="C10441" t="s">
        <v>252</v>
      </c>
      <c r="D10441" t="s">
        <v>253</v>
      </c>
      <c r="E10441" t="s">
        <v>253</v>
      </c>
      <c r="F10441" t="s">
        <v>254</v>
      </c>
      <c r="G10441" t="s">
        <v>175</v>
      </c>
      <c r="H10441" t="s">
        <v>46</v>
      </c>
      <c r="I10441" t="s">
        <v>49</v>
      </c>
      <c r="J10441" t="s">
        <v>191</v>
      </c>
      <c r="K10441" s="1">
        <v>45413</v>
      </c>
      <c r="L10441">
        <v>60</v>
      </c>
      <c r="M10441">
        <v>2</v>
      </c>
      <c r="N10441" t="s">
        <v>538</v>
      </c>
      <c r="O10441" t="s">
        <v>537</v>
      </c>
      <c r="P10441" t="s">
        <v>638</v>
      </c>
    </row>
    <row r="10442" spans="1:16" x14ac:dyDescent="0.25">
      <c r="A10442" t="s">
        <v>251</v>
      </c>
      <c r="B10442" t="s">
        <v>174</v>
      </c>
      <c r="C10442" t="s">
        <v>252</v>
      </c>
      <c r="D10442" t="s">
        <v>253</v>
      </c>
      <c r="E10442" t="s">
        <v>253</v>
      </c>
      <c r="F10442" t="s">
        <v>254</v>
      </c>
      <c r="G10442" t="s">
        <v>175</v>
      </c>
      <c r="H10442" t="s">
        <v>46</v>
      </c>
      <c r="I10442" t="s">
        <v>49</v>
      </c>
      <c r="J10442" t="s">
        <v>191</v>
      </c>
      <c r="K10442" s="1">
        <v>45414</v>
      </c>
      <c r="L10442">
        <v>60</v>
      </c>
      <c r="M10442">
        <v>2</v>
      </c>
      <c r="N10442" t="s">
        <v>538</v>
      </c>
      <c r="O10442" t="s">
        <v>537</v>
      </c>
      <c r="P10442" t="s">
        <v>638</v>
      </c>
    </row>
    <row r="10443" spans="1:16" x14ac:dyDescent="0.25">
      <c r="A10443" t="s">
        <v>251</v>
      </c>
      <c r="B10443" t="s">
        <v>174</v>
      </c>
      <c r="C10443" t="s">
        <v>252</v>
      </c>
      <c r="D10443" t="s">
        <v>253</v>
      </c>
      <c r="E10443" t="s">
        <v>253</v>
      </c>
      <c r="F10443" t="s">
        <v>254</v>
      </c>
      <c r="G10443" t="s">
        <v>175</v>
      </c>
      <c r="H10443" t="s">
        <v>46</v>
      </c>
      <c r="I10443" t="s">
        <v>49</v>
      </c>
      <c r="J10443" t="s">
        <v>191</v>
      </c>
      <c r="K10443" s="1">
        <v>45415</v>
      </c>
      <c r="L10443">
        <v>30</v>
      </c>
      <c r="M10443">
        <v>2</v>
      </c>
      <c r="N10443" t="s">
        <v>538</v>
      </c>
      <c r="O10443" t="s">
        <v>537</v>
      </c>
      <c r="P10443" t="s">
        <v>638</v>
      </c>
    </row>
    <row r="10444" spans="1:16" x14ac:dyDescent="0.25">
      <c r="A10444" t="s">
        <v>251</v>
      </c>
      <c r="B10444" t="s">
        <v>174</v>
      </c>
      <c r="C10444" t="s">
        <v>252</v>
      </c>
      <c r="D10444" t="s">
        <v>253</v>
      </c>
      <c r="E10444" t="s">
        <v>253</v>
      </c>
      <c r="F10444" t="s">
        <v>254</v>
      </c>
      <c r="G10444" t="s">
        <v>175</v>
      </c>
      <c r="H10444" t="s">
        <v>46</v>
      </c>
      <c r="I10444" t="s">
        <v>49</v>
      </c>
      <c r="J10444" t="s">
        <v>191</v>
      </c>
      <c r="K10444" s="1">
        <v>45421</v>
      </c>
      <c r="L10444">
        <v>60</v>
      </c>
      <c r="M10444">
        <v>3</v>
      </c>
      <c r="N10444" t="s">
        <v>538</v>
      </c>
      <c r="O10444" t="s">
        <v>537</v>
      </c>
      <c r="P10444" t="s">
        <v>638</v>
      </c>
    </row>
    <row r="10445" spans="1:16" x14ac:dyDescent="0.25">
      <c r="A10445" t="s">
        <v>251</v>
      </c>
      <c r="B10445" t="s">
        <v>174</v>
      </c>
      <c r="C10445" t="s">
        <v>252</v>
      </c>
      <c r="D10445" t="s">
        <v>253</v>
      </c>
      <c r="E10445" t="s">
        <v>253</v>
      </c>
      <c r="F10445" t="s">
        <v>254</v>
      </c>
      <c r="G10445" t="s">
        <v>175</v>
      </c>
      <c r="H10445" t="s">
        <v>46</v>
      </c>
      <c r="I10445" t="s">
        <v>49</v>
      </c>
      <c r="J10445" t="s">
        <v>191</v>
      </c>
      <c r="K10445" s="1">
        <v>45425</v>
      </c>
      <c r="L10445">
        <v>60</v>
      </c>
      <c r="M10445">
        <v>4</v>
      </c>
      <c r="N10445" t="s">
        <v>538</v>
      </c>
      <c r="O10445" t="s">
        <v>537</v>
      </c>
      <c r="P10445" t="s">
        <v>638</v>
      </c>
    </row>
    <row r="10446" spans="1:16" x14ac:dyDescent="0.25">
      <c r="A10446" t="s">
        <v>251</v>
      </c>
      <c r="B10446" t="s">
        <v>174</v>
      </c>
      <c r="C10446" t="s">
        <v>252</v>
      </c>
      <c r="D10446" t="s">
        <v>253</v>
      </c>
      <c r="E10446" t="s">
        <v>253</v>
      </c>
      <c r="F10446" t="s">
        <v>254</v>
      </c>
      <c r="G10446" t="s">
        <v>175</v>
      </c>
      <c r="H10446" t="s">
        <v>46</v>
      </c>
      <c r="I10446" t="s">
        <v>49</v>
      </c>
      <c r="J10446" t="s">
        <v>191</v>
      </c>
      <c r="K10446" s="1">
        <v>45428</v>
      </c>
      <c r="L10446">
        <v>120</v>
      </c>
      <c r="M10446">
        <v>4</v>
      </c>
      <c r="N10446" t="s">
        <v>538</v>
      </c>
      <c r="O10446" t="s">
        <v>537</v>
      </c>
      <c r="P10446" t="s">
        <v>638</v>
      </c>
    </row>
    <row r="10447" spans="1:16" x14ac:dyDescent="0.25">
      <c r="A10447" t="s">
        <v>251</v>
      </c>
      <c r="B10447" t="s">
        <v>174</v>
      </c>
      <c r="C10447" t="s">
        <v>252</v>
      </c>
      <c r="D10447" t="s">
        <v>253</v>
      </c>
      <c r="E10447" t="s">
        <v>253</v>
      </c>
      <c r="F10447" t="s">
        <v>254</v>
      </c>
      <c r="G10447" t="s">
        <v>175</v>
      </c>
      <c r="H10447" t="s">
        <v>46</v>
      </c>
      <c r="I10447" t="s">
        <v>190</v>
      </c>
      <c r="J10447" t="s">
        <v>191</v>
      </c>
      <c r="K10447" s="1">
        <v>45412</v>
      </c>
      <c r="L10447">
        <v>60</v>
      </c>
      <c r="M10447">
        <v>2</v>
      </c>
      <c r="N10447" t="s">
        <v>538</v>
      </c>
      <c r="O10447" t="s">
        <v>537</v>
      </c>
      <c r="P10447" t="s">
        <v>638</v>
      </c>
    </row>
    <row r="10448" spans="1:16" x14ac:dyDescent="0.25">
      <c r="A10448" t="s">
        <v>251</v>
      </c>
      <c r="B10448" t="s">
        <v>174</v>
      </c>
      <c r="C10448" t="s">
        <v>252</v>
      </c>
      <c r="D10448" t="s">
        <v>253</v>
      </c>
      <c r="E10448" t="s">
        <v>253</v>
      </c>
      <c r="F10448" t="s">
        <v>254</v>
      </c>
      <c r="G10448" t="s">
        <v>175</v>
      </c>
      <c r="H10448" t="s">
        <v>192</v>
      </c>
      <c r="I10448" t="s">
        <v>203</v>
      </c>
      <c r="J10448" t="s">
        <v>117</v>
      </c>
      <c r="K10448" s="1">
        <v>45405</v>
      </c>
      <c r="L10448">
        <v>60</v>
      </c>
      <c r="M10448">
        <v>1</v>
      </c>
      <c r="N10448" t="s">
        <v>538</v>
      </c>
      <c r="O10448" t="s">
        <v>537</v>
      </c>
      <c r="P10448" t="s">
        <v>638</v>
      </c>
    </row>
    <row r="10449" spans="1:16" x14ac:dyDescent="0.25">
      <c r="A10449" t="s">
        <v>251</v>
      </c>
      <c r="B10449" t="s">
        <v>174</v>
      </c>
      <c r="C10449" t="s">
        <v>252</v>
      </c>
      <c r="D10449" t="s">
        <v>253</v>
      </c>
      <c r="E10449" t="s">
        <v>253</v>
      </c>
      <c r="F10449" t="s">
        <v>254</v>
      </c>
      <c r="G10449" t="s">
        <v>175</v>
      </c>
      <c r="H10449" t="s">
        <v>192</v>
      </c>
      <c r="I10449" t="s">
        <v>203</v>
      </c>
      <c r="J10449" t="s">
        <v>117</v>
      </c>
      <c r="K10449" s="1">
        <v>45411</v>
      </c>
      <c r="L10449">
        <v>60</v>
      </c>
      <c r="M10449">
        <v>2</v>
      </c>
      <c r="N10449" t="s">
        <v>538</v>
      </c>
      <c r="O10449" t="s">
        <v>537</v>
      </c>
      <c r="P10449" t="s">
        <v>638</v>
      </c>
    </row>
    <row r="10450" spans="1:16" x14ac:dyDescent="0.25">
      <c r="A10450" t="s">
        <v>251</v>
      </c>
      <c r="B10450" t="s">
        <v>174</v>
      </c>
      <c r="C10450" t="s">
        <v>252</v>
      </c>
      <c r="D10450" t="s">
        <v>253</v>
      </c>
      <c r="E10450" t="s">
        <v>253</v>
      </c>
      <c r="F10450" t="s">
        <v>254</v>
      </c>
      <c r="G10450" t="s">
        <v>175</v>
      </c>
      <c r="H10450" t="s">
        <v>192</v>
      </c>
      <c r="I10450" t="s">
        <v>203</v>
      </c>
      <c r="J10450" t="s">
        <v>117</v>
      </c>
      <c r="K10450" s="1">
        <v>45413</v>
      </c>
      <c r="L10450">
        <v>30</v>
      </c>
      <c r="M10450">
        <v>2</v>
      </c>
      <c r="N10450" t="s">
        <v>538</v>
      </c>
      <c r="O10450" t="s">
        <v>537</v>
      </c>
      <c r="P10450" t="s">
        <v>638</v>
      </c>
    </row>
    <row r="10451" spans="1:16" x14ac:dyDescent="0.25">
      <c r="A10451" t="s">
        <v>251</v>
      </c>
      <c r="B10451" t="s">
        <v>174</v>
      </c>
      <c r="C10451" t="s">
        <v>252</v>
      </c>
      <c r="D10451" t="s">
        <v>253</v>
      </c>
      <c r="E10451" t="s">
        <v>253</v>
      </c>
      <c r="F10451" t="s">
        <v>254</v>
      </c>
      <c r="G10451" t="s">
        <v>175</v>
      </c>
      <c r="H10451" t="s">
        <v>192</v>
      </c>
      <c r="I10451" t="s">
        <v>203</v>
      </c>
      <c r="J10451" t="s">
        <v>117</v>
      </c>
      <c r="K10451" s="1">
        <v>45428</v>
      </c>
      <c r="L10451">
        <v>30</v>
      </c>
      <c r="M10451">
        <v>4</v>
      </c>
      <c r="N10451" t="s">
        <v>538</v>
      </c>
      <c r="O10451" t="s">
        <v>537</v>
      </c>
      <c r="P10451" t="s">
        <v>638</v>
      </c>
    </row>
    <row r="10452" spans="1:16" x14ac:dyDescent="0.25">
      <c r="A10452" t="s">
        <v>251</v>
      </c>
      <c r="B10452" t="s">
        <v>174</v>
      </c>
      <c r="C10452" t="s">
        <v>252</v>
      </c>
      <c r="D10452" t="s">
        <v>253</v>
      </c>
      <c r="E10452" t="s">
        <v>253</v>
      </c>
      <c r="F10452" t="s">
        <v>254</v>
      </c>
      <c r="G10452" t="s">
        <v>175</v>
      </c>
      <c r="H10452" t="s">
        <v>192</v>
      </c>
      <c r="I10452" t="s">
        <v>193</v>
      </c>
      <c r="J10452" t="s">
        <v>191</v>
      </c>
      <c r="K10452" s="1">
        <v>45407</v>
      </c>
      <c r="L10452">
        <v>30</v>
      </c>
      <c r="M10452">
        <v>1</v>
      </c>
      <c r="N10452" t="s">
        <v>538</v>
      </c>
      <c r="O10452" t="s">
        <v>537</v>
      </c>
      <c r="P10452" t="s">
        <v>638</v>
      </c>
    </row>
    <row r="10453" spans="1:16" x14ac:dyDescent="0.25">
      <c r="A10453" t="s">
        <v>251</v>
      </c>
      <c r="B10453" t="s">
        <v>174</v>
      </c>
      <c r="C10453" t="s">
        <v>252</v>
      </c>
      <c r="D10453" t="s">
        <v>253</v>
      </c>
      <c r="E10453" t="s">
        <v>253</v>
      </c>
      <c r="F10453" t="s">
        <v>254</v>
      </c>
      <c r="G10453" t="s">
        <v>175</v>
      </c>
      <c r="H10453" t="s">
        <v>192</v>
      </c>
      <c r="I10453" t="s">
        <v>193</v>
      </c>
      <c r="J10453" t="s">
        <v>191</v>
      </c>
      <c r="K10453" s="1">
        <v>45412</v>
      </c>
      <c r="L10453">
        <v>30</v>
      </c>
      <c r="M10453">
        <v>2</v>
      </c>
      <c r="N10453" t="s">
        <v>538</v>
      </c>
      <c r="O10453" t="s">
        <v>537</v>
      </c>
      <c r="P10453" t="s">
        <v>638</v>
      </c>
    </row>
    <row r="10454" spans="1:16" x14ac:dyDescent="0.25">
      <c r="A10454" t="s">
        <v>251</v>
      </c>
      <c r="B10454" t="s">
        <v>174</v>
      </c>
      <c r="C10454" t="s">
        <v>252</v>
      </c>
      <c r="D10454" t="s">
        <v>253</v>
      </c>
      <c r="E10454" t="s">
        <v>253</v>
      </c>
      <c r="F10454" t="s">
        <v>254</v>
      </c>
      <c r="G10454" t="s">
        <v>175</v>
      </c>
      <c r="H10454" t="s">
        <v>192</v>
      </c>
      <c r="I10454" t="s">
        <v>193</v>
      </c>
      <c r="J10454" t="s">
        <v>191</v>
      </c>
      <c r="K10454" s="1">
        <v>45414</v>
      </c>
      <c r="L10454">
        <v>30</v>
      </c>
      <c r="M10454">
        <v>2</v>
      </c>
      <c r="N10454" t="s">
        <v>538</v>
      </c>
      <c r="O10454" t="s">
        <v>537</v>
      </c>
      <c r="P10454" t="s">
        <v>638</v>
      </c>
    </row>
    <row r="10455" spans="1:16" x14ac:dyDescent="0.25">
      <c r="A10455" t="s">
        <v>251</v>
      </c>
      <c r="B10455" t="s">
        <v>174</v>
      </c>
      <c r="C10455" t="s">
        <v>252</v>
      </c>
      <c r="D10455" t="s">
        <v>253</v>
      </c>
      <c r="E10455" t="s">
        <v>253</v>
      </c>
      <c r="F10455" t="s">
        <v>254</v>
      </c>
      <c r="G10455" t="s">
        <v>175</v>
      </c>
      <c r="H10455" t="s">
        <v>192</v>
      </c>
      <c r="I10455" t="s">
        <v>193</v>
      </c>
      <c r="J10455" t="s">
        <v>191</v>
      </c>
      <c r="K10455" s="1">
        <v>45418</v>
      </c>
      <c r="L10455">
        <v>30</v>
      </c>
      <c r="M10455">
        <v>3</v>
      </c>
      <c r="N10455" t="s">
        <v>538</v>
      </c>
      <c r="O10455" t="s">
        <v>537</v>
      </c>
      <c r="P10455" t="s">
        <v>638</v>
      </c>
    </row>
    <row r="10456" spans="1:16" x14ac:dyDescent="0.25">
      <c r="A10456" t="s">
        <v>251</v>
      </c>
      <c r="B10456" t="s">
        <v>174</v>
      </c>
      <c r="C10456" t="s">
        <v>252</v>
      </c>
      <c r="D10456" t="s">
        <v>253</v>
      </c>
      <c r="E10456" t="s">
        <v>253</v>
      </c>
      <c r="F10456" t="s">
        <v>254</v>
      </c>
      <c r="G10456" t="s">
        <v>175</v>
      </c>
      <c r="H10456" t="s">
        <v>192</v>
      </c>
      <c r="I10456" t="s">
        <v>193</v>
      </c>
      <c r="J10456" t="s">
        <v>191</v>
      </c>
      <c r="K10456" s="1">
        <v>45419</v>
      </c>
      <c r="L10456">
        <v>30</v>
      </c>
      <c r="M10456">
        <v>3</v>
      </c>
      <c r="N10456" t="s">
        <v>538</v>
      </c>
      <c r="O10456" t="s">
        <v>537</v>
      </c>
      <c r="P10456" t="s">
        <v>638</v>
      </c>
    </row>
    <row r="10457" spans="1:16" x14ac:dyDescent="0.25">
      <c r="A10457" t="s">
        <v>251</v>
      </c>
      <c r="B10457" t="s">
        <v>174</v>
      </c>
      <c r="C10457" t="s">
        <v>252</v>
      </c>
      <c r="D10457" t="s">
        <v>253</v>
      </c>
      <c r="E10457" t="s">
        <v>253</v>
      </c>
      <c r="F10457" t="s">
        <v>254</v>
      </c>
      <c r="G10457" t="s">
        <v>175</v>
      </c>
      <c r="H10457" t="s">
        <v>192</v>
      </c>
      <c r="I10457" t="s">
        <v>193</v>
      </c>
      <c r="J10457" t="s">
        <v>191</v>
      </c>
      <c r="K10457" s="1">
        <v>45420</v>
      </c>
      <c r="L10457">
        <v>30</v>
      </c>
      <c r="M10457">
        <v>3</v>
      </c>
      <c r="N10457" t="s">
        <v>538</v>
      </c>
      <c r="O10457" t="s">
        <v>537</v>
      </c>
      <c r="P10457" t="s">
        <v>638</v>
      </c>
    </row>
    <row r="10458" spans="1:16" x14ac:dyDescent="0.25">
      <c r="A10458" t="s">
        <v>251</v>
      </c>
      <c r="B10458" t="s">
        <v>174</v>
      </c>
      <c r="C10458" t="s">
        <v>252</v>
      </c>
      <c r="D10458" t="s">
        <v>253</v>
      </c>
      <c r="E10458" t="s">
        <v>253</v>
      </c>
      <c r="F10458" t="s">
        <v>254</v>
      </c>
      <c r="G10458" t="s">
        <v>175</v>
      </c>
      <c r="H10458" t="s">
        <v>192</v>
      </c>
      <c r="I10458" t="s">
        <v>193</v>
      </c>
      <c r="J10458" t="s">
        <v>191</v>
      </c>
      <c r="K10458" s="1">
        <v>45421</v>
      </c>
      <c r="L10458">
        <v>30</v>
      </c>
      <c r="M10458">
        <v>3</v>
      </c>
      <c r="N10458" t="s">
        <v>538</v>
      </c>
      <c r="O10458" t="s">
        <v>537</v>
      </c>
      <c r="P10458" t="s">
        <v>638</v>
      </c>
    </row>
    <row r="10459" spans="1:16" x14ac:dyDescent="0.25">
      <c r="A10459" t="s">
        <v>251</v>
      </c>
      <c r="B10459" t="s">
        <v>174</v>
      </c>
      <c r="C10459" t="s">
        <v>252</v>
      </c>
      <c r="D10459" t="s">
        <v>253</v>
      </c>
      <c r="E10459" t="s">
        <v>253</v>
      </c>
      <c r="F10459" t="s">
        <v>254</v>
      </c>
      <c r="G10459" t="s">
        <v>175</v>
      </c>
      <c r="H10459" t="s">
        <v>192</v>
      </c>
      <c r="I10459" t="s">
        <v>193</v>
      </c>
      <c r="J10459" t="s">
        <v>191</v>
      </c>
      <c r="K10459" s="1">
        <v>45428</v>
      </c>
      <c r="L10459">
        <v>30</v>
      </c>
      <c r="M10459">
        <v>4</v>
      </c>
      <c r="N10459" t="s">
        <v>538</v>
      </c>
      <c r="O10459" t="s">
        <v>537</v>
      </c>
      <c r="P10459" t="s">
        <v>638</v>
      </c>
    </row>
    <row r="10460" spans="1:16" x14ac:dyDescent="0.25">
      <c r="A10460" t="s">
        <v>251</v>
      </c>
      <c r="B10460" t="s">
        <v>174</v>
      </c>
      <c r="C10460" t="s">
        <v>252</v>
      </c>
      <c r="D10460" t="s">
        <v>253</v>
      </c>
      <c r="E10460" t="s">
        <v>253</v>
      </c>
      <c r="F10460" t="s">
        <v>254</v>
      </c>
      <c r="G10460" t="s">
        <v>175</v>
      </c>
      <c r="H10460" t="s">
        <v>192</v>
      </c>
      <c r="I10460" t="s">
        <v>194</v>
      </c>
      <c r="J10460" t="s">
        <v>191</v>
      </c>
      <c r="K10460" s="1">
        <v>45412</v>
      </c>
      <c r="L10460">
        <v>30</v>
      </c>
      <c r="M10460">
        <v>2</v>
      </c>
      <c r="N10460" t="s">
        <v>538</v>
      </c>
      <c r="O10460" t="s">
        <v>537</v>
      </c>
      <c r="P10460" t="s">
        <v>638</v>
      </c>
    </row>
    <row r="10461" spans="1:16" x14ac:dyDescent="0.25">
      <c r="A10461" t="s">
        <v>499</v>
      </c>
      <c r="B10461" t="s">
        <v>174</v>
      </c>
      <c r="C10461" t="s">
        <v>64</v>
      </c>
      <c r="D10461" t="s">
        <v>480</v>
      </c>
      <c r="E10461" t="s">
        <v>473</v>
      </c>
      <c r="F10461" t="s">
        <v>65</v>
      </c>
      <c r="G10461" t="s">
        <v>175</v>
      </c>
      <c r="H10461" t="s">
        <v>176</v>
      </c>
      <c r="I10461" t="s">
        <v>177</v>
      </c>
      <c r="J10461" t="s">
        <v>117</v>
      </c>
      <c r="K10461" s="1">
        <v>45421</v>
      </c>
      <c r="L10461">
        <v>30</v>
      </c>
      <c r="M10461">
        <v>3</v>
      </c>
      <c r="N10461" t="s">
        <v>538</v>
      </c>
      <c r="O10461" t="s">
        <v>537</v>
      </c>
      <c r="P10461" t="s">
        <v>630</v>
      </c>
    </row>
    <row r="10462" spans="1:16" x14ac:dyDescent="0.25">
      <c r="A10462" t="s">
        <v>499</v>
      </c>
      <c r="B10462" t="s">
        <v>174</v>
      </c>
      <c r="C10462" t="s">
        <v>64</v>
      </c>
      <c r="D10462" t="s">
        <v>480</v>
      </c>
      <c r="E10462" t="s">
        <v>473</v>
      </c>
      <c r="F10462" t="s">
        <v>65</v>
      </c>
      <c r="G10462" t="s">
        <v>175</v>
      </c>
      <c r="H10462" t="s">
        <v>176</v>
      </c>
      <c r="I10462" t="s">
        <v>177</v>
      </c>
      <c r="J10462" t="s">
        <v>117</v>
      </c>
      <c r="K10462" s="1">
        <v>45422</v>
      </c>
      <c r="L10462">
        <v>60</v>
      </c>
      <c r="M10462">
        <v>3</v>
      </c>
      <c r="N10462" t="s">
        <v>538</v>
      </c>
      <c r="O10462" t="s">
        <v>537</v>
      </c>
      <c r="P10462" t="s">
        <v>630</v>
      </c>
    </row>
    <row r="10463" spans="1:16" x14ac:dyDescent="0.25">
      <c r="A10463" t="s">
        <v>499</v>
      </c>
      <c r="B10463" t="s">
        <v>174</v>
      </c>
      <c r="C10463" t="s">
        <v>64</v>
      </c>
      <c r="D10463" t="s">
        <v>480</v>
      </c>
      <c r="E10463" t="s">
        <v>473</v>
      </c>
      <c r="F10463" t="s">
        <v>65</v>
      </c>
      <c r="G10463" t="s">
        <v>175</v>
      </c>
      <c r="H10463" t="s">
        <v>176</v>
      </c>
      <c r="I10463" t="s">
        <v>177</v>
      </c>
      <c r="J10463" t="s">
        <v>117</v>
      </c>
      <c r="K10463" s="1">
        <v>45426</v>
      </c>
      <c r="L10463">
        <v>60</v>
      </c>
      <c r="M10463">
        <v>4</v>
      </c>
      <c r="N10463" t="s">
        <v>538</v>
      </c>
      <c r="O10463" t="s">
        <v>537</v>
      </c>
      <c r="P10463" t="s">
        <v>630</v>
      </c>
    </row>
    <row r="10464" spans="1:16" x14ac:dyDescent="0.25">
      <c r="A10464" t="s">
        <v>499</v>
      </c>
      <c r="B10464" t="s">
        <v>174</v>
      </c>
      <c r="C10464" t="s">
        <v>64</v>
      </c>
      <c r="D10464" t="s">
        <v>480</v>
      </c>
      <c r="E10464" t="s">
        <v>473</v>
      </c>
      <c r="F10464" t="s">
        <v>65</v>
      </c>
      <c r="G10464" t="s">
        <v>175</v>
      </c>
      <c r="H10464" t="s">
        <v>176</v>
      </c>
      <c r="I10464" t="s">
        <v>177</v>
      </c>
      <c r="J10464" t="s">
        <v>117</v>
      </c>
      <c r="K10464" s="1">
        <v>45429</v>
      </c>
      <c r="L10464">
        <v>30</v>
      </c>
      <c r="M10464">
        <v>4</v>
      </c>
      <c r="N10464" t="s">
        <v>538</v>
      </c>
      <c r="O10464" t="s">
        <v>537</v>
      </c>
      <c r="P10464" t="s">
        <v>630</v>
      </c>
    </row>
    <row r="10465" spans="1:16" x14ac:dyDescent="0.25">
      <c r="A10465" t="s">
        <v>499</v>
      </c>
      <c r="B10465" t="s">
        <v>174</v>
      </c>
      <c r="C10465" t="s">
        <v>64</v>
      </c>
      <c r="D10465" t="s">
        <v>480</v>
      </c>
      <c r="E10465" t="s">
        <v>473</v>
      </c>
      <c r="F10465" t="s">
        <v>65</v>
      </c>
      <c r="G10465" t="s">
        <v>175</v>
      </c>
      <c r="H10465" t="s">
        <v>176</v>
      </c>
      <c r="I10465" t="s">
        <v>178</v>
      </c>
      <c r="J10465" t="s">
        <v>117</v>
      </c>
      <c r="K10465" s="1">
        <v>45414</v>
      </c>
      <c r="L10465">
        <v>60</v>
      </c>
      <c r="M10465">
        <v>2</v>
      </c>
      <c r="N10465" t="s">
        <v>538</v>
      </c>
      <c r="O10465" t="s">
        <v>537</v>
      </c>
      <c r="P10465" t="s">
        <v>630</v>
      </c>
    </row>
    <row r="10466" spans="1:16" x14ac:dyDescent="0.25">
      <c r="A10466" t="s">
        <v>499</v>
      </c>
      <c r="B10466" t="s">
        <v>174</v>
      </c>
      <c r="C10466" t="s">
        <v>64</v>
      </c>
      <c r="D10466" t="s">
        <v>480</v>
      </c>
      <c r="E10466" t="s">
        <v>473</v>
      </c>
      <c r="F10466" t="s">
        <v>65</v>
      </c>
      <c r="G10466" t="s">
        <v>175</v>
      </c>
      <c r="H10466" t="s">
        <v>176</v>
      </c>
      <c r="I10466" t="s">
        <v>178</v>
      </c>
      <c r="J10466" t="s">
        <v>117</v>
      </c>
      <c r="K10466" s="1">
        <v>45415</v>
      </c>
      <c r="L10466">
        <v>60</v>
      </c>
      <c r="M10466">
        <v>2</v>
      </c>
      <c r="N10466" t="s">
        <v>538</v>
      </c>
      <c r="O10466" t="s">
        <v>537</v>
      </c>
      <c r="P10466" t="s">
        <v>630</v>
      </c>
    </row>
    <row r="10467" spans="1:16" x14ac:dyDescent="0.25">
      <c r="A10467" t="s">
        <v>499</v>
      </c>
      <c r="B10467" t="s">
        <v>174</v>
      </c>
      <c r="C10467" t="s">
        <v>64</v>
      </c>
      <c r="D10467" t="s">
        <v>480</v>
      </c>
      <c r="E10467" t="s">
        <v>473</v>
      </c>
      <c r="F10467" t="s">
        <v>65</v>
      </c>
      <c r="G10467" t="s">
        <v>175</v>
      </c>
      <c r="H10467" t="s">
        <v>176</v>
      </c>
      <c r="I10467" t="s">
        <v>178</v>
      </c>
      <c r="J10467" t="s">
        <v>117</v>
      </c>
      <c r="K10467" s="1">
        <v>45418</v>
      </c>
      <c r="L10467">
        <v>60</v>
      </c>
      <c r="M10467">
        <v>3</v>
      </c>
      <c r="N10467" t="s">
        <v>538</v>
      </c>
      <c r="O10467" t="s">
        <v>537</v>
      </c>
      <c r="P10467" t="s">
        <v>630</v>
      </c>
    </row>
    <row r="10468" spans="1:16" x14ac:dyDescent="0.25">
      <c r="A10468" t="s">
        <v>499</v>
      </c>
      <c r="B10468" t="s">
        <v>174</v>
      </c>
      <c r="C10468" t="s">
        <v>64</v>
      </c>
      <c r="D10468" t="s">
        <v>480</v>
      </c>
      <c r="E10468" t="s">
        <v>473</v>
      </c>
      <c r="F10468" t="s">
        <v>65</v>
      </c>
      <c r="G10468" t="s">
        <v>175</v>
      </c>
      <c r="H10468" t="s">
        <v>176</v>
      </c>
      <c r="I10468" t="s">
        <v>178</v>
      </c>
      <c r="J10468" t="s">
        <v>117</v>
      </c>
      <c r="K10468" s="1">
        <v>45419</v>
      </c>
      <c r="L10468">
        <v>120</v>
      </c>
      <c r="M10468">
        <v>3</v>
      </c>
      <c r="N10468" t="s">
        <v>538</v>
      </c>
      <c r="O10468" t="s">
        <v>537</v>
      </c>
      <c r="P10468" t="s">
        <v>630</v>
      </c>
    </row>
    <row r="10469" spans="1:16" x14ac:dyDescent="0.25">
      <c r="A10469" t="s">
        <v>499</v>
      </c>
      <c r="B10469" t="s">
        <v>174</v>
      </c>
      <c r="C10469" t="s">
        <v>64</v>
      </c>
      <c r="D10469" t="s">
        <v>480</v>
      </c>
      <c r="E10469" t="s">
        <v>473</v>
      </c>
      <c r="F10469" t="s">
        <v>65</v>
      </c>
      <c r="G10469" t="s">
        <v>175</v>
      </c>
      <c r="H10469" t="s">
        <v>176</v>
      </c>
      <c r="I10469" t="s">
        <v>178</v>
      </c>
      <c r="J10469" t="s">
        <v>117</v>
      </c>
      <c r="K10469" s="1">
        <v>45421</v>
      </c>
      <c r="L10469">
        <v>120</v>
      </c>
      <c r="M10469">
        <v>3</v>
      </c>
      <c r="N10469" t="s">
        <v>538</v>
      </c>
      <c r="O10469" t="s">
        <v>537</v>
      </c>
      <c r="P10469" t="s">
        <v>630</v>
      </c>
    </row>
    <row r="10470" spans="1:16" x14ac:dyDescent="0.25">
      <c r="A10470" t="s">
        <v>499</v>
      </c>
      <c r="B10470" t="s">
        <v>174</v>
      </c>
      <c r="C10470" t="s">
        <v>64</v>
      </c>
      <c r="D10470" t="s">
        <v>480</v>
      </c>
      <c r="E10470" t="s">
        <v>473</v>
      </c>
      <c r="F10470" t="s">
        <v>65</v>
      </c>
      <c r="G10470" t="s">
        <v>175</v>
      </c>
      <c r="H10470" t="s">
        <v>176</v>
      </c>
      <c r="I10470" t="s">
        <v>178</v>
      </c>
      <c r="J10470" t="s">
        <v>117</v>
      </c>
      <c r="K10470" s="1">
        <v>45422</v>
      </c>
      <c r="L10470">
        <v>120</v>
      </c>
      <c r="M10470">
        <v>3</v>
      </c>
      <c r="N10470" t="s">
        <v>538</v>
      </c>
      <c r="O10470" t="s">
        <v>537</v>
      </c>
      <c r="P10470" t="s">
        <v>630</v>
      </c>
    </row>
    <row r="10471" spans="1:16" x14ac:dyDescent="0.25">
      <c r="A10471" t="s">
        <v>499</v>
      </c>
      <c r="B10471" t="s">
        <v>174</v>
      </c>
      <c r="C10471" t="s">
        <v>64</v>
      </c>
      <c r="D10471" t="s">
        <v>480</v>
      </c>
      <c r="E10471" t="s">
        <v>473</v>
      </c>
      <c r="F10471" t="s">
        <v>65</v>
      </c>
      <c r="G10471" t="s">
        <v>175</v>
      </c>
      <c r="H10471" t="s">
        <v>176</v>
      </c>
      <c r="I10471" t="s">
        <v>178</v>
      </c>
      <c r="J10471" t="s">
        <v>117</v>
      </c>
      <c r="K10471" s="1">
        <v>45425</v>
      </c>
      <c r="L10471">
        <v>180</v>
      </c>
      <c r="M10471">
        <v>4</v>
      </c>
      <c r="N10471" t="s">
        <v>538</v>
      </c>
      <c r="O10471" t="s">
        <v>537</v>
      </c>
      <c r="P10471" t="s">
        <v>630</v>
      </c>
    </row>
    <row r="10472" spans="1:16" x14ac:dyDescent="0.25">
      <c r="A10472" t="s">
        <v>499</v>
      </c>
      <c r="B10472" t="s">
        <v>174</v>
      </c>
      <c r="C10472" t="s">
        <v>64</v>
      </c>
      <c r="D10472" t="s">
        <v>480</v>
      </c>
      <c r="E10472" t="s">
        <v>473</v>
      </c>
      <c r="F10472" t="s">
        <v>65</v>
      </c>
      <c r="G10472" t="s">
        <v>175</v>
      </c>
      <c r="H10472" t="s">
        <v>176</v>
      </c>
      <c r="I10472" t="s">
        <v>178</v>
      </c>
      <c r="J10472" t="s">
        <v>117</v>
      </c>
      <c r="K10472" s="1">
        <v>45426</v>
      </c>
      <c r="L10472">
        <v>120</v>
      </c>
      <c r="M10472">
        <v>4</v>
      </c>
      <c r="N10472" t="s">
        <v>538</v>
      </c>
      <c r="O10472" t="s">
        <v>537</v>
      </c>
      <c r="P10472" t="s">
        <v>630</v>
      </c>
    </row>
    <row r="10473" spans="1:16" x14ac:dyDescent="0.25">
      <c r="A10473" t="s">
        <v>499</v>
      </c>
      <c r="B10473" t="s">
        <v>174</v>
      </c>
      <c r="C10473" t="s">
        <v>64</v>
      </c>
      <c r="D10473" t="s">
        <v>480</v>
      </c>
      <c r="E10473" t="s">
        <v>473</v>
      </c>
      <c r="F10473" t="s">
        <v>65</v>
      </c>
      <c r="G10473" t="s">
        <v>175</v>
      </c>
      <c r="H10473" t="s">
        <v>176</v>
      </c>
      <c r="I10473" t="s">
        <v>178</v>
      </c>
      <c r="J10473" t="s">
        <v>117</v>
      </c>
      <c r="K10473" s="1">
        <v>45427</v>
      </c>
      <c r="L10473">
        <v>120</v>
      </c>
      <c r="M10473">
        <v>4</v>
      </c>
      <c r="N10473" t="s">
        <v>538</v>
      </c>
      <c r="O10473" t="s">
        <v>537</v>
      </c>
      <c r="P10473" t="s">
        <v>630</v>
      </c>
    </row>
    <row r="10474" spans="1:16" x14ac:dyDescent="0.25">
      <c r="A10474" t="s">
        <v>499</v>
      </c>
      <c r="B10474" t="s">
        <v>174</v>
      </c>
      <c r="C10474" t="s">
        <v>64</v>
      </c>
      <c r="D10474" t="s">
        <v>480</v>
      </c>
      <c r="E10474" t="s">
        <v>473</v>
      </c>
      <c r="F10474" t="s">
        <v>65</v>
      </c>
      <c r="G10474" t="s">
        <v>175</v>
      </c>
      <c r="H10474" t="s">
        <v>176</v>
      </c>
      <c r="I10474" t="s">
        <v>178</v>
      </c>
      <c r="J10474" t="s">
        <v>117</v>
      </c>
      <c r="K10474" s="1">
        <v>45428</v>
      </c>
      <c r="L10474">
        <v>120</v>
      </c>
      <c r="M10474">
        <v>4</v>
      </c>
      <c r="N10474" t="s">
        <v>538</v>
      </c>
      <c r="O10474" t="s">
        <v>537</v>
      </c>
      <c r="P10474" t="s">
        <v>630</v>
      </c>
    </row>
    <row r="10475" spans="1:16" x14ac:dyDescent="0.25">
      <c r="A10475" t="s">
        <v>499</v>
      </c>
      <c r="B10475" t="s">
        <v>174</v>
      </c>
      <c r="C10475" t="s">
        <v>64</v>
      </c>
      <c r="D10475" t="s">
        <v>480</v>
      </c>
      <c r="E10475" t="s">
        <v>473</v>
      </c>
      <c r="F10475" t="s">
        <v>65</v>
      </c>
      <c r="G10475" t="s">
        <v>175</v>
      </c>
      <c r="H10475" t="s">
        <v>176</v>
      </c>
      <c r="I10475" t="s">
        <v>178</v>
      </c>
      <c r="J10475" t="s">
        <v>117</v>
      </c>
      <c r="K10475" s="1">
        <v>45429</v>
      </c>
      <c r="L10475">
        <v>120</v>
      </c>
      <c r="M10475">
        <v>4</v>
      </c>
      <c r="N10475" t="s">
        <v>538</v>
      </c>
      <c r="O10475" t="s">
        <v>537</v>
      </c>
      <c r="P10475" t="s">
        <v>630</v>
      </c>
    </row>
    <row r="10476" spans="1:16" x14ac:dyDescent="0.25">
      <c r="A10476" t="s">
        <v>499</v>
      </c>
      <c r="B10476" t="s">
        <v>174</v>
      </c>
      <c r="C10476" t="s">
        <v>64</v>
      </c>
      <c r="D10476" t="s">
        <v>480</v>
      </c>
      <c r="E10476" t="s">
        <v>473</v>
      </c>
      <c r="F10476" t="s">
        <v>65</v>
      </c>
      <c r="G10476" t="s">
        <v>175</v>
      </c>
      <c r="H10476" t="s">
        <v>176</v>
      </c>
      <c r="I10476" t="s">
        <v>179</v>
      </c>
      <c r="J10476" t="s">
        <v>117</v>
      </c>
      <c r="K10476" s="1">
        <v>45415</v>
      </c>
      <c r="L10476">
        <v>60</v>
      </c>
      <c r="M10476">
        <v>2</v>
      </c>
      <c r="N10476" t="s">
        <v>538</v>
      </c>
      <c r="O10476" t="s">
        <v>537</v>
      </c>
      <c r="P10476" t="s">
        <v>630</v>
      </c>
    </row>
    <row r="10477" spans="1:16" x14ac:dyDescent="0.25">
      <c r="A10477" t="s">
        <v>499</v>
      </c>
      <c r="B10477" t="s">
        <v>174</v>
      </c>
      <c r="C10477" t="s">
        <v>64</v>
      </c>
      <c r="D10477" t="s">
        <v>480</v>
      </c>
      <c r="E10477" t="s">
        <v>473</v>
      </c>
      <c r="F10477" t="s">
        <v>65</v>
      </c>
      <c r="G10477" t="s">
        <v>175</v>
      </c>
      <c r="H10477" t="s">
        <v>176</v>
      </c>
      <c r="I10477" t="s">
        <v>179</v>
      </c>
      <c r="J10477" t="s">
        <v>117</v>
      </c>
      <c r="K10477" s="1">
        <v>45418</v>
      </c>
      <c r="L10477">
        <v>60</v>
      </c>
      <c r="M10477">
        <v>3</v>
      </c>
      <c r="N10477" t="s">
        <v>538</v>
      </c>
      <c r="O10477" t="s">
        <v>537</v>
      </c>
      <c r="P10477" t="s">
        <v>630</v>
      </c>
    </row>
    <row r="10478" spans="1:16" x14ac:dyDescent="0.25">
      <c r="A10478" t="s">
        <v>499</v>
      </c>
      <c r="B10478" t="s">
        <v>174</v>
      </c>
      <c r="C10478" t="s">
        <v>64</v>
      </c>
      <c r="D10478" t="s">
        <v>480</v>
      </c>
      <c r="E10478" t="s">
        <v>473</v>
      </c>
      <c r="F10478" t="s">
        <v>65</v>
      </c>
      <c r="G10478" t="s">
        <v>175</v>
      </c>
      <c r="H10478" t="s">
        <v>176</v>
      </c>
      <c r="I10478" t="s">
        <v>179</v>
      </c>
      <c r="J10478" t="s">
        <v>117</v>
      </c>
      <c r="K10478" s="1">
        <v>45421</v>
      </c>
      <c r="L10478">
        <v>60</v>
      </c>
      <c r="M10478">
        <v>3</v>
      </c>
      <c r="N10478" t="s">
        <v>538</v>
      </c>
      <c r="O10478" t="s">
        <v>537</v>
      </c>
      <c r="P10478" t="s">
        <v>630</v>
      </c>
    </row>
    <row r="10479" spans="1:16" x14ac:dyDescent="0.25">
      <c r="A10479" t="s">
        <v>499</v>
      </c>
      <c r="B10479" t="s">
        <v>174</v>
      </c>
      <c r="C10479" t="s">
        <v>64</v>
      </c>
      <c r="D10479" t="s">
        <v>480</v>
      </c>
      <c r="E10479" t="s">
        <v>473</v>
      </c>
      <c r="F10479" t="s">
        <v>65</v>
      </c>
      <c r="G10479" t="s">
        <v>175</v>
      </c>
      <c r="H10479" t="s">
        <v>176</v>
      </c>
      <c r="I10479" t="s">
        <v>179</v>
      </c>
      <c r="J10479" t="s">
        <v>117</v>
      </c>
      <c r="K10479" s="1">
        <v>45422</v>
      </c>
      <c r="L10479">
        <v>60</v>
      </c>
      <c r="M10479">
        <v>3</v>
      </c>
      <c r="N10479" t="s">
        <v>538</v>
      </c>
      <c r="O10479" t="s">
        <v>537</v>
      </c>
      <c r="P10479" t="s">
        <v>630</v>
      </c>
    </row>
    <row r="10480" spans="1:16" x14ac:dyDescent="0.25">
      <c r="A10480" t="s">
        <v>499</v>
      </c>
      <c r="B10480" t="s">
        <v>174</v>
      </c>
      <c r="C10480" t="s">
        <v>64</v>
      </c>
      <c r="D10480" t="s">
        <v>480</v>
      </c>
      <c r="E10480" t="s">
        <v>473</v>
      </c>
      <c r="F10480" t="s">
        <v>65</v>
      </c>
      <c r="G10480" t="s">
        <v>175</v>
      </c>
      <c r="H10480" t="s">
        <v>176</v>
      </c>
      <c r="I10480" t="s">
        <v>179</v>
      </c>
      <c r="J10480" t="s">
        <v>117</v>
      </c>
      <c r="K10480" s="1">
        <v>45425</v>
      </c>
      <c r="L10480">
        <v>30</v>
      </c>
      <c r="M10480">
        <v>4</v>
      </c>
      <c r="N10480" t="s">
        <v>538</v>
      </c>
      <c r="O10480" t="s">
        <v>537</v>
      </c>
      <c r="P10480" t="s">
        <v>630</v>
      </c>
    </row>
    <row r="10481" spans="1:16" x14ac:dyDescent="0.25">
      <c r="A10481" t="s">
        <v>499</v>
      </c>
      <c r="B10481" t="s">
        <v>174</v>
      </c>
      <c r="C10481" t="s">
        <v>64</v>
      </c>
      <c r="D10481" t="s">
        <v>480</v>
      </c>
      <c r="E10481" t="s">
        <v>473</v>
      </c>
      <c r="F10481" t="s">
        <v>65</v>
      </c>
      <c r="G10481" t="s">
        <v>175</v>
      </c>
      <c r="H10481" t="s">
        <v>176</v>
      </c>
      <c r="I10481" t="s">
        <v>179</v>
      </c>
      <c r="J10481" t="s">
        <v>117</v>
      </c>
      <c r="K10481" s="1">
        <v>45426</v>
      </c>
      <c r="L10481">
        <v>30</v>
      </c>
      <c r="M10481">
        <v>4</v>
      </c>
      <c r="N10481" t="s">
        <v>538</v>
      </c>
      <c r="O10481" t="s">
        <v>537</v>
      </c>
      <c r="P10481" t="s">
        <v>630</v>
      </c>
    </row>
    <row r="10482" spans="1:16" x14ac:dyDescent="0.25">
      <c r="A10482" t="s">
        <v>499</v>
      </c>
      <c r="B10482" t="s">
        <v>174</v>
      </c>
      <c r="C10482" t="s">
        <v>64</v>
      </c>
      <c r="D10482" t="s">
        <v>480</v>
      </c>
      <c r="E10482" t="s">
        <v>473</v>
      </c>
      <c r="F10482" t="s">
        <v>65</v>
      </c>
      <c r="G10482" t="s">
        <v>175</v>
      </c>
      <c r="H10482" t="s">
        <v>176</v>
      </c>
      <c r="I10482" t="s">
        <v>179</v>
      </c>
      <c r="J10482" t="s">
        <v>117</v>
      </c>
      <c r="K10482" s="1">
        <v>45427</v>
      </c>
      <c r="L10482">
        <v>60</v>
      </c>
      <c r="M10482">
        <v>4</v>
      </c>
      <c r="N10482" t="s">
        <v>538</v>
      </c>
      <c r="O10482" t="s">
        <v>537</v>
      </c>
      <c r="P10482" t="s">
        <v>630</v>
      </c>
    </row>
    <row r="10483" spans="1:16" x14ac:dyDescent="0.25">
      <c r="A10483" t="s">
        <v>499</v>
      </c>
      <c r="B10483" t="s">
        <v>174</v>
      </c>
      <c r="C10483" t="s">
        <v>64</v>
      </c>
      <c r="D10483" t="s">
        <v>480</v>
      </c>
      <c r="E10483" t="s">
        <v>473</v>
      </c>
      <c r="F10483" t="s">
        <v>65</v>
      </c>
      <c r="G10483" t="s">
        <v>175</v>
      </c>
      <c r="H10483" t="s">
        <v>176</v>
      </c>
      <c r="I10483" t="s">
        <v>179</v>
      </c>
      <c r="J10483" t="s">
        <v>117</v>
      </c>
      <c r="K10483" s="1">
        <v>45428</v>
      </c>
      <c r="L10483">
        <v>120</v>
      </c>
      <c r="M10483">
        <v>4</v>
      </c>
      <c r="N10483" t="s">
        <v>538</v>
      </c>
      <c r="O10483" t="s">
        <v>537</v>
      </c>
      <c r="P10483" t="s">
        <v>630</v>
      </c>
    </row>
    <row r="10484" spans="1:16" x14ac:dyDescent="0.25">
      <c r="A10484" t="s">
        <v>499</v>
      </c>
      <c r="B10484" t="s">
        <v>174</v>
      </c>
      <c r="C10484" t="s">
        <v>64</v>
      </c>
      <c r="D10484" t="s">
        <v>480</v>
      </c>
      <c r="E10484" t="s">
        <v>473</v>
      </c>
      <c r="F10484" t="s">
        <v>65</v>
      </c>
      <c r="G10484" t="s">
        <v>175</v>
      </c>
      <c r="H10484" t="s">
        <v>176</v>
      </c>
      <c r="I10484" t="s">
        <v>179</v>
      </c>
      <c r="J10484" t="s">
        <v>117</v>
      </c>
      <c r="K10484" s="1">
        <v>45429</v>
      </c>
      <c r="L10484">
        <v>60</v>
      </c>
      <c r="M10484">
        <v>4</v>
      </c>
      <c r="N10484" t="s">
        <v>538</v>
      </c>
      <c r="O10484" t="s">
        <v>537</v>
      </c>
      <c r="P10484" t="s">
        <v>630</v>
      </c>
    </row>
    <row r="10485" spans="1:16" x14ac:dyDescent="0.25">
      <c r="A10485" t="s">
        <v>499</v>
      </c>
      <c r="B10485" t="s">
        <v>174</v>
      </c>
      <c r="C10485" t="s">
        <v>64</v>
      </c>
      <c r="D10485" t="s">
        <v>480</v>
      </c>
      <c r="E10485" t="s">
        <v>473</v>
      </c>
      <c r="F10485" t="s">
        <v>65</v>
      </c>
      <c r="G10485" t="s">
        <v>175</v>
      </c>
      <c r="H10485" t="s">
        <v>176</v>
      </c>
      <c r="I10485" t="s">
        <v>180</v>
      </c>
      <c r="J10485" t="s">
        <v>117</v>
      </c>
      <c r="K10485" s="1">
        <v>45415</v>
      </c>
      <c r="L10485">
        <v>60</v>
      </c>
      <c r="M10485">
        <v>2</v>
      </c>
      <c r="N10485" t="s">
        <v>538</v>
      </c>
      <c r="O10485" t="s">
        <v>537</v>
      </c>
      <c r="P10485" t="s">
        <v>630</v>
      </c>
    </row>
    <row r="10486" spans="1:16" x14ac:dyDescent="0.25">
      <c r="A10486" t="s">
        <v>499</v>
      </c>
      <c r="B10486" t="s">
        <v>174</v>
      </c>
      <c r="C10486" t="s">
        <v>64</v>
      </c>
      <c r="D10486" t="s">
        <v>480</v>
      </c>
      <c r="E10486" t="s">
        <v>473</v>
      </c>
      <c r="F10486" t="s">
        <v>65</v>
      </c>
      <c r="G10486" t="s">
        <v>175</v>
      </c>
      <c r="H10486" t="s">
        <v>176</v>
      </c>
      <c r="I10486" t="s">
        <v>180</v>
      </c>
      <c r="J10486" t="s">
        <v>117</v>
      </c>
      <c r="K10486" s="1">
        <v>45418</v>
      </c>
      <c r="L10486">
        <v>60</v>
      </c>
      <c r="M10486">
        <v>3</v>
      </c>
      <c r="N10486" t="s">
        <v>538</v>
      </c>
      <c r="O10486" t="s">
        <v>537</v>
      </c>
      <c r="P10486" t="s">
        <v>630</v>
      </c>
    </row>
    <row r="10487" spans="1:16" x14ac:dyDescent="0.25">
      <c r="A10487" t="s">
        <v>499</v>
      </c>
      <c r="B10487" t="s">
        <v>174</v>
      </c>
      <c r="C10487" t="s">
        <v>64</v>
      </c>
      <c r="D10487" t="s">
        <v>480</v>
      </c>
      <c r="E10487" t="s">
        <v>473</v>
      </c>
      <c r="F10487" t="s">
        <v>65</v>
      </c>
      <c r="G10487" t="s">
        <v>175</v>
      </c>
      <c r="H10487" t="s">
        <v>176</v>
      </c>
      <c r="I10487" t="s">
        <v>180</v>
      </c>
      <c r="J10487" t="s">
        <v>117</v>
      </c>
      <c r="K10487" s="1">
        <v>45420</v>
      </c>
      <c r="L10487">
        <v>60</v>
      </c>
      <c r="M10487">
        <v>3</v>
      </c>
      <c r="N10487" t="s">
        <v>538</v>
      </c>
      <c r="O10487" t="s">
        <v>537</v>
      </c>
      <c r="P10487" t="s">
        <v>630</v>
      </c>
    </row>
    <row r="10488" spans="1:16" x14ac:dyDescent="0.25">
      <c r="A10488" t="s">
        <v>499</v>
      </c>
      <c r="B10488" t="s">
        <v>174</v>
      </c>
      <c r="C10488" t="s">
        <v>64</v>
      </c>
      <c r="D10488" t="s">
        <v>480</v>
      </c>
      <c r="E10488" t="s">
        <v>473</v>
      </c>
      <c r="F10488" t="s">
        <v>65</v>
      </c>
      <c r="G10488" t="s">
        <v>175</v>
      </c>
      <c r="H10488" t="s">
        <v>176</v>
      </c>
      <c r="I10488" t="s">
        <v>180</v>
      </c>
      <c r="J10488" t="s">
        <v>117</v>
      </c>
      <c r="K10488" s="1">
        <v>45421</v>
      </c>
      <c r="L10488">
        <v>60</v>
      </c>
      <c r="M10488">
        <v>3</v>
      </c>
      <c r="N10488" t="s">
        <v>538</v>
      </c>
      <c r="O10488" t="s">
        <v>537</v>
      </c>
      <c r="P10488" t="s">
        <v>630</v>
      </c>
    </row>
    <row r="10489" spans="1:16" x14ac:dyDescent="0.25">
      <c r="A10489" t="s">
        <v>499</v>
      </c>
      <c r="B10489" t="s">
        <v>174</v>
      </c>
      <c r="C10489" t="s">
        <v>64</v>
      </c>
      <c r="D10489" t="s">
        <v>480</v>
      </c>
      <c r="E10489" t="s">
        <v>473</v>
      </c>
      <c r="F10489" t="s">
        <v>65</v>
      </c>
      <c r="G10489" t="s">
        <v>175</v>
      </c>
      <c r="H10489" t="s">
        <v>176</v>
      </c>
      <c r="I10489" t="s">
        <v>180</v>
      </c>
      <c r="J10489" t="s">
        <v>117</v>
      </c>
      <c r="K10489" s="1">
        <v>45422</v>
      </c>
      <c r="L10489">
        <v>60</v>
      </c>
      <c r="M10489">
        <v>3</v>
      </c>
      <c r="N10489" t="s">
        <v>538</v>
      </c>
      <c r="O10489" t="s">
        <v>537</v>
      </c>
      <c r="P10489" t="s">
        <v>630</v>
      </c>
    </row>
    <row r="10490" spans="1:16" x14ac:dyDescent="0.25">
      <c r="A10490" t="s">
        <v>499</v>
      </c>
      <c r="B10490" t="s">
        <v>174</v>
      </c>
      <c r="C10490" t="s">
        <v>64</v>
      </c>
      <c r="D10490" t="s">
        <v>480</v>
      </c>
      <c r="E10490" t="s">
        <v>473</v>
      </c>
      <c r="F10490" t="s">
        <v>65</v>
      </c>
      <c r="G10490" t="s">
        <v>175</v>
      </c>
      <c r="H10490" t="s">
        <v>176</v>
      </c>
      <c r="I10490" t="s">
        <v>180</v>
      </c>
      <c r="J10490" t="s">
        <v>117</v>
      </c>
      <c r="K10490" s="1">
        <v>45425</v>
      </c>
      <c r="L10490">
        <v>30</v>
      </c>
      <c r="M10490">
        <v>4</v>
      </c>
      <c r="N10490" t="s">
        <v>538</v>
      </c>
      <c r="O10490" t="s">
        <v>537</v>
      </c>
      <c r="P10490" t="s">
        <v>630</v>
      </c>
    </row>
    <row r="10491" spans="1:16" x14ac:dyDescent="0.25">
      <c r="A10491" t="s">
        <v>499</v>
      </c>
      <c r="B10491" t="s">
        <v>174</v>
      </c>
      <c r="C10491" t="s">
        <v>64</v>
      </c>
      <c r="D10491" t="s">
        <v>480</v>
      </c>
      <c r="E10491" t="s">
        <v>473</v>
      </c>
      <c r="F10491" t="s">
        <v>65</v>
      </c>
      <c r="G10491" t="s">
        <v>175</v>
      </c>
      <c r="H10491" t="s">
        <v>25</v>
      </c>
      <c r="I10491" t="s">
        <v>16</v>
      </c>
      <c r="J10491" t="s">
        <v>117</v>
      </c>
      <c r="K10491" s="1">
        <v>45415</v>
      </c>
      <c r="L10491">
        <v>60</v>
      </c>
      <c r="M10491">
        <v>2</v>
      </c>
      <c r="N10491" t="s">
        <v>538</v>
      </c>
      <c r="O10491" t="s">
        <v>537</v>
      </c>
      <c r="P10491" t="s">
        <v>630</v>
      </c>
    </row>
    <row r="10492" spans="1:16" x14ac:dyDescent="0.25">
      <c r="A10492" t="s">
        <v>499</v>
      </c>
      <c r="B10492" t="s">
        <v>174</v>
      </c>
      <c r="C10492" t="s">
        <v>64</v>
      </c>
      <c r="D10492" t="s">
        <v>480</v>
      </c>
      <c r="E10492" t="s">
        <v>473</v>
      </c>
      <c r="F10492" t="s">
        <v>65</v>
      </c>
      <c r="G10492" t="s">
        <v>175</v>
      </c>
      <c r="H10492" t="s">
        <v>25</v>
      </c>
      <c r="I10492" t="s">
        <v>16</v>
      </c>
      <c r="J10492" t="s">
        <v>117</v>
      </c>
      <c r="K10492" s="1">
        <v>45418</v>
      </c>
      <c r="L10492">
        <v>60</v>
      </c>
      <c r="M10492">
        <v>3</v>
      </c>
      <c r="N10492" t="s">
        <v>538</v>
      </c>
      <c r="O10492" t="s">
        <v>537</v>
      </c>
      <c r="P10492" t="s">
        <v>630</v>
      </c>
    </row>
    <row r="10493" spans="1:16" x14ac:dyDescent="0.25">
      <c r="A10493" t="s">
        <v>499</v>
      </c>
      <c r="B10493" t="s">
        <v>174</v>
      </c>
      <c r="C10493" t="s">
        <v>64</v>
      </c>
      <c r="D10493" t="s">
        <v>480</v>
      </c>
      <c r="E10493" t="s">
        <v>473</v>
      </c>
      <c r="F10493" t="s">
        <v>65</v>
      </c>
      <c r="G10493" t="s">
        <v>175</v>
      </c>
      <c r="H10493" t="s">
        <v>25</v>
      </c>
      <c r="I10493" t="s">
        <v>16</v>
      </c>
      <c r="J10493" t="s">
        <v>117</v>
      </c>
      <c r="K10493" s="1">
        <v>45419</v>
      </c>
      <c r="L10493">
        <v>60</v>
      </c>
      <c r="M10493">
        <v>3</v>
      </c>
      <c r="N10493" t="s">
        <v>538</v>
      </c>
      <c r="O10493" t="s">
        <v>537</v>
      </c>
      <c r="P10493" t="s">
        <v>630</v>
      </c>
    </row>
    <row r="10494" spans="1:16" x14ac:dyDescent="0.25">
      <c r="A10494" t="s">
        <v>499</v>
      </c>
      <c r="B10494" t="s">
        <v>174</v>
      </c>
      <c r="C10494" t="s">
        <v>64</v>
      </c>
      <c r="D10494" t="s">
        <v>480</v>
      </c>
      <c r="E10494" t="s">
        <v>473</v>
      </c>
      <c r="F10494" t="s">
        <v>65</v>
      </c>
      <c r="G10494" t="s">
        <v>175</v>
      </c>
      <c r="H10494" t="s">
        <v>25</v>
      </c>
      <c r="I10494" t="s">
        <v>16</v>
      </c>
      <c r="J10494" t="s">
        <v>117</v>
      </c>
      <c r="K10494" s="1">
        <v>45427</v>
      </c>
      <c r="L10494">
        <v>30</v>
      </c>
      <c r="M10494">
        <v>4</v>
      </c>
      <c r="N10494" t="s">
        <v>538</v>
      </c>
      <c r="O10494" t="s">
        <v>537</v>
      </c>
      <c r="P10494" t="s">
        <v>630</v>
      </c>
    </row>
    <row r="10495" spans="1:16" x14ac:dyDescent="0.25">
      <c r="A10495" t="s">
        <v>499</v>
      </c>
      <c r="B10495" t="s">
        <v>174</v>
      </c>
      <c r="C10495" t="s">
        <v>64</v>
      </c>
      <c r="D10495" t="s">
        <v>480</v>
      </c>
      <c r="E10495" t="s">
        <v>473</v>
      </c>
      <c r="F10495" t="s">
        <v>65</v>
      </c>
      <c r="G10495" t="s">
        <v>175</v>
      </c>
      <c r="H10495" t="s">
        <v>25</v>
      </c>
      <c r="I10495" t="s">
        <v>16</v>
      </c>
      <c r="J10495" t="s">
        <v>117</v>
      </c>
      <c r="K10495" s="1">
        <v>45428</v>
      </c>
      <c r="L10495">
        <v>30</v>
      </c>
      <c r="M10495">
        <v>4</v>
      </c>
      <c r="N10495" t="s">
        <v>538</v>
      </c>
      <c r="O10495" t="s">
        <v>537</v>
      </c>
      <c r="P10495" t="s">
        <v>630</v>
      </c>
    </row>
    <row r="10496" spans="1:16" x14ac:dyDescent="0.25">
      <c r="A10496" t="s">
        <v>499</v>
      </c>
      <c r="B10496" t="s">
        <v>174</v>
      </c>
      <c r="C10496" t="s">
        <v>64</v>
      </c>
      <c r="D10496" t="s">
        <v>480</v>
      </c>
      <c r="E10496" t="s">
        <v>473</v>
      </c>
      <c r="F10496" t="s">
        <v>65</v>
      </c>
      <c r="G10496" t="s">
        <v>175</v>
      </c>
      <c r="H10496" t="s">
        <v>176</v>
      </c>
      <c r="I10496" t="s">
        <v>201</v>
      </c>
      <c r="J10496" t="s">
        <v>117</v>
      </c>
      <c r="K10496" s="1">
        <v>45428</v>
      </c>
      <c r="L10496">
        <v>30</v>
      </c>
      <c r="M10496">
        <v>4</v>
      </c>
      <c r="N10496" t="s">
        <v>538</v>
      </c>
      <c r="O10496" t="s">
        <v>537</v>
      </c>
      <c r="P10496" t="s">
        <v>630</v>
      </c>
    </row>
    <row r="10497" spans="1:16" x14ac:dyDescent="0.25">
      <c r="A10497" t="s">
        <v>499</v>
      </c>
      <c r="B10497" t="s">
        <v>174</v>
      </c>
      <c r="C10497" t="s">
        <v>64</v>
      </c>
      <c r="D10497" t="s">
        <v>480</v>
      </c>
      <c r="E10497" t="s">
        <v>473</v>
      </c>
      <c r="F10497" t="s">
        <v>65</v>
      </c>
      <c r="G10497" t="s">
        <v>175</v>
      </c>
      <c r="H10497" t="s">
        <v>183</v>
      </c>
      <c r="I10497" t="s">
        <v>184</v>
      </c>
      <c r="J10497" t="s">
        <v>117</v>
      </c>
      <c r="K10497" s="1">
        <v>45415</v>
      </c>
      <c r="L10497">
        <v>60</v>
      </c>
      <c r="M10497">
        <v>2</v>
      </c>
      <c r="N10497" t="s">
        <v>538</v>
      </c>
      <c r="O10497" t="s">
        <v>537</v>
      </c>
      <c r="P10497" t="s">
        <v>630</v>
      </c>
    </row>
    <row r="10498" spans="1:16" x14ac:dyDescent="0.25">
      <c r="A10498" t="s">
        <v>499</v>
      </c>
      <c r="B10498" t="s">
        <v>174</v>
      </c>
      <c r="C10498" t="s">
        <v>64</v>
      </c>
      <c r="D10498" t="s">
        <v>480</v>
      </c>
      <c r="E10498" t="s">
        <v>473</v>
      </c>
      <c r="F10498" t="s">
        <v>65</v>
      </c>
      <c r="G10498" t="s">
        <v>175</v>
      </c>
      <c r="H10498" t="s">
        <v>183</v>
      </c>
      <c r="I10498" t="s">
        <v>184</v>
      </c>
      <c r="J10498" t="s">
        <v>117</v>
      </c>
      <c r="K10498" s="1">
        <v>45420</v>
      </c>
      <c r="L10498">
        <v>60</v>
      </c>
      <c r="M10498">
        <v>3</v>
      </c>
      <c r="N10498" t="s">
        <v>538</v>
      </c>
      <c r="O10498" t="s">
        <v>537</v>
      </c>
      <c r="P10498" t="s">
        <v>630</v>
      </c>
    </row>
    <row r="10499" spans="1:16" x14ac:dyDescent="0.25">
      <c r="A10499" t="s">
        <v>499</v>
      </c>
      <c r="B10499" t="s">
        <v>174</v>
      </c>
      <c r="C10499" t="s">
        <v>64</v>
      </c>
      <c r="D10499" t="s">
        <v>480</v>
      </c>
      <c r="E10499" t="s">
        <v>473</v>
      </c>
      <c r="F10499" t="s">
        <v>65</v>
      </c>
      <c r="G10499" t="s">
        <v>175</v>
      </c>
      <c r="H10499" t="s">
        <v>183</v>
      </c>
      <c r="I10499" t="s">
        <v>184</v>
      </c>
      <c r="J10499" t="s">
        <v>117</v>
      </c>
      <c r="K10499" s="1">
        <v>45421</v>
      </c>
      <c r="L10499">
        <v>60</v>
      </c>
      <c r="M10499">
        <v>3</v>
      </c>
      <c r="N10499" t="s">
        <v>538</v>
      </c>
      <c r="O10499" t="s">
        <v>537</v>
      </c>
      <c r="P10499" t="s">
        <v>630</v>
      </c>
    </row>
    <row r="10500" spans="1:16" x14ac:dyDescent="0.25">
      <c r="A10500" t="s">
        <v>499</v>
      </c>
      <c r="B10500" t="s">
        <v>174</v>
      </c>
      <c r="C10500" t="s">
        <v>64</v>
      </c>
      <c r="D10500" t="s">
        <v>480</v>
      </c>
      <c r="E10500" t="s">
        <v>473</v>
      </c>
      <c r="F10500" t="s">
        <v>65</v>
      </c>
      <c r="G10500" t="s">
        <v>175</v>
      </c>
      <c r="H10500" t="s">
        <v>183</v>
      </c>
      <c r="I10500" t="s">
        <v>184</v>
      </c>
      <c r="J10500" t="s">
        <v>117</v>
      </c>
      <c r="K10500" s="1">
        <v>45422</v>
      </c>
      <c r="L10500">
        <v>120</v>
      </c>
      <c r="M10500">
        <v>3</v>
      </c>
      <c r="N10500" t="s">
        <v>538</v>
      </c>
      <c r="O10500" t="s">
        <v>537</v>
      </c>
      <c r="P10500" t="s">
        <v>630</v>
      </c>
    </row>
    <row r="10501" spans="1:16" x14ac:dyDescent="0.25">
      <c r="A10501" t="s">
        <v>499</v>
      </c>
      <c r="B10501" t="s">
        <v>174</v>
      </c>
      <c r="C10501" t="s">
        <v>64</v>
      </c>
      <c r="D10501" t="s">
        <v>480</v>
      </c>
      <c r="E10501" t="s">
        <v>473</v>
      </c>
      <c r="F10501" t="s">
        <v>65</v>
      </c>
      <c r="G10501" t="s">
        <v>175</v>
      </c>
      <c r="H10501" t="s">
        <v>183</v>
      </c>
      <c r="I10501" t="s">
        <v>184</v>
      </c>
      <c r="J10501" t="s">
        <v>117</v>
      </c>
      <c r="K10501" s="1">
        <v>45425</v>
      </c>
      <c r="L10501">
        <v>30</v>
      </c>
      <c r="M10501">
        <v>4</v>
      </c>
      <c r="N10501" t="s">
        <v>538</v>
      </c>
      <c r="O10501" t="s">
        <v>537</v>
      </c>
      <c r="P10501" t="s">
        <v>630</v>
      </c>
    </row>
    <row r="10502" spans="1:16" x14ac:dyDescent="0.25">
      <c r="A10502" t="s">
        <v>499</v>
      </c>
      <c r="B10502" t="s">
        <v>174</v>
      </c>
      <c r="C10502" t="s">
        <v>64</v>
      </c>
      <c r="D10502" t="s">
        <v>480</v>
      </c>
      <c r="E10502" t="s">
        <v>473</v>
      </c>
      <c r="F10502" t="s">
        <v>65</v>
      </c>
      <c r="G10502" t="s">
        <v>175</v>
      </c>
      <c r="H10502" t="s">
        <v>183</v>
      </c>
      <c r="I10502" t="s">
        <v>71</v>
      </c>
      <c r="J10502" t="s">
        <v>191</v>
      </c>
      <c r="K10502" s="1">
        <v>45426</v>
      </c>
      <c r="L10502">
        <v>60</v>
      </c>
      <c r="M10502">
        <v>4</v>
      </c>
      <c r="N10502" t="s">
        <v>538</v>
      </c>
      <c r="O10502" t="s">
        <v>537</v>
      </c>
      <c r="P10502" t="s">
        <v>630</v>
      </c>
    </row>
    <row r="10503" spans="1:16" x14ac:dyDescent="0.25">
      <c r="A10503" t="s">
        <v>499</v>
      </c>
      <c r="B10503" t="s">
        <v>174</v>
      </c>
      <c r="C10503" t="s">
        <v>64</v>
      </c>
      <c r="D10503" t="s">
        <v>480</v>
      </c>
      <c r="E10503" t="s">
        <v>473</v>
      </c>
      <c r="F10503" t="s">
        <v>65</v>
      </c>
      <c r="G10503" t="s">
        <v>175</v>
      </c>
      <c r="H10503" t="s">
        <v>72</v>
      </c>
      <c r="I10503" t="s">
        <v>186</v>
      </c>
      <c r="J10503" t="s">
        <v>119</v>
      </c>
      <c r="K10503" s="1">
        <v>45412</v>
      </c>
      <c r="L10503">
        <v>480</v>
      </c>
      <c r="M10503">
        <v>2</v>
      </c>
      <c r="N10503" t="s">
        <v>538</v>
      </c>
      <c r="O10503" t="s">
        <v>537</v>
      </c>
      <c r="P10503" t="s">
        <v>630</v>
      </c>
    </row>
    <row r="10504" spans="1:16" x14ac:dyDescent="0.25">
      <c r="A10504" t="s">
        <v>499</v>
      </c>
      <c r="B10504" t="s">
        <v>174</v>
      </c>
      <c r="C10504" t="s">
        <v>64</v>
      </c>
      <c r="D10504" t="s">
        <v>480</v>
      </c>
      <c r="E10504" t="s">
        <v>473</v>
      </c>
      <c r="F10504" t="s">
        <v>65</v>
      </c>
      <c r="G10504" t="s">
        <v>175</v>
      </c>
      <c r="H10504" t="s">
        <v>72</v>
      </c>
      <c r="I10504" t="s">
        <v>186</v>
      </c>
      <c r="J10504" t="s">
        <v>119</v>
      </c>
      <c r="K10504" s="1">
        <v>45415</v>
      </c>
      <c r="L10504">
        <v>60</v>
      </c>
      <c r="M10504">
        <v>2</v>
      </c>
      <c r="N10504" t="s">
        <v>538</v>
      </c>
      <c r="O10504" t="s">
        <v>537</v>
      </c>
      <c r="P10504" t="s">
        <v>630</v>
      </c>
    </row>
    <row r="10505" spans="1:16" x14ac:dyDescent="0.25">
      <c r="A10505" t="s">
        <v>499</v>
      </c>
      <c r="B10505" t="s">
        <v>174</v>
      </c>
      <c r="C10505" t="s">
        <v>64</v>
      </c>
      <c r="D10505" t="s">
        <v>480</v>
      </c>
      <c r="E10505" t="s">
        <v>473</v>
      </c>
      <c r="F10505" t="s">
        <v>65</v>
      </c>
      <c r="G10505" t="s">
        <v>175</v>
      </c>
      <c r="H10505" t="s">
        <v>72</v>
      </c>
      <c r="I10505" t="s">
        <v>186</v>
      </c>
      <c r="J10505" t="s">
        <v>119</v>
      </c>
      <c r="K10505" s="1">
        <v>45419</v>
      </c>
      <c r="L10505">
        <v>60</v>
      </c>
      <c r="M10505">
        <v>3</v>
      </c>
      <c r="N10505" t="s">
        <v>538</v>
      </c>
      <c r="O10505" t="s">
        <v>537</v>
      </c>
      <c r="P10505" t="s">
        <v>630</v>
      </c>
    </row>
    <row r="10506" spans="1:16" x14ac:dyDescent="0.25">
      <c r="A10506" t="s">
        <v>499</v>
      </c>
      <c r="B10506" t="s">
        <v>174</v>
      </c>
      <c r="C10506" t="s">
        <v>64</v>
      </c>
      <c r="D10506" t="s">
        <v>480</v>
      </c>
      <c r="E10506" t="s">
        <v>473</v>
      </c>
      <c r="F10506" t="s">
        <v>65</v>
      </c>
      <c r="G10506" t="s">
        <v>175</v>
      </c>
      <c r="H10506" t="s">
        <v>72</v>
      </c>
      <c r="I10506" t="s">
        <v>186</v>
      </c>
      <c r="J10506" t="s">
        <v>119</v>
      </c>
      <c r="K10506" s="1">
        <v>45420</v>
      </c>
      <c r="L10506">
        <v>30</v>
      </c>
      <c r="M10506">
        <v>3</v>
      </c>
      <c r="N10506" t="s">
        <v>538</v>
      </c>
      <c r="O10506" t="s">
        <v>537</v>
      </c>
      <c r="P10506" t="s">
        <v>630</v>
      </c>
    </row>
    <row r="10507" spans="1:16" x14ac:dyDescent="0.25">
      <c r="A10507" t="s">
        <v>499</v>
      </c>
      <c r="B10507" t="s">
        <v>174</v>
      </c>
      <c r="C10507" t="s">
        <v>64</v>
      </c>
      <c r="D10507" t="s">
        <v>480</v>
      </c>
      <c r="E10507" t="s">
        <v>473</v>
      </c>
      <c r="F10507" t="s">
        <v>65</v>
      </c>
      <c r="G10507" t="s">
        <v>175</v>
      </c>
      <c r="H10507" t="s">
        <v>72</v>
      </c>
      <c r="I10507" t="s">
        <v>186</v>
      </c>
      <c r="J10507" t="s">
        <v>119</v>
      </c>
      <c r="K10507" s="1">
        <v>45422</v>
      </c>
      <c r="L10507">
        <v>60</v>
      </c>
      <c r="M10507">
        <v>3</v>
      </c>
      <c r="N10507" t="s">
        <v>538</v>
      </c>
      <c r="O10507" t="s">
        <v>537</v>
      </c>
      <c r="P10507" t="s">
        <v>630</v>
      </c>
    </row>
    <row r="10508" spans="1:16" x14ac:dyDescent="0.25">
      <c r="A10508" t="s">
        <v>499</v>
      </c>
      <c r="B10508" t="s">
        <v>174</v>
      </c>
      <c r="C10508" t="s">
        <v>64</v>
      </c>
      <c r="D10508" t="s">
        <v>480</v>
      </c>
      <c r="E10508" t="s">
        <v>473</v>
      </c>
      <c r="F10508" t="s">
        <v>65</v>
      </c>
      <c r="G10508" t="s">
        <v>175</v>
      </c>
      <c r="H10508" t="s">
        <v>72</v>
      </c>
      <c r="I10508" t="s">
        <v>186</v>
      </c>
      <c r="J10508" t="s">
        <v>119</v>
      </c>
      <c r="K10508" s="1">
        <v>45425</v>
      </c>
      <c r="L10508">
        <v>60</v>
      </c>
      <c r="M10508">
        <v>4</v>
      </c>
      <c r="N10508" t="s">
        <v>538</v>
      </c>
      <c r="O10508" t="s">
        <v>537</v>
      </c>
      <c r="P10508" t="s">
        <v>630</v>
      </c>
    </row>
    <row r="10509" spans="1:16" x14ac:dyDescent="0.25">
      <c r="A10509" t="s">
        <v>499</v>
      </c>
      <c r="B10509" t="s">
        <v>174</v>
      </c>
      <c r="C10509" t="s">
        <v>64</v>
      </c>
      <c r="D10509" t="s">
        <v>480</v>
      </c>
      <c r="E10509" t="s">
        <v>473</v>
      </c>
      <c r="F10509" t="s">
        <v>65</v>
      </c>
      <c r="G10509" t="s">
        <v>175</v>
      </c>
      <c r="H10509" t="s">
        <v>72</v>
      </c>
      <c r="I10509" t="s">
        <v>74</v>
      </c>
      <c r="J10509" t="s">
        <v>119</v>
      </c>
      <c r="K10509" s="1">
        <v>45414</v>
      </c>
      <c r="L10509">
        <v>60</v>
      </c>
      <c r="M10509">
        <v>2</v>
      </c>
      <c r="N10509" t="s">
        <v>538</v>
      </c>
      <c r="O10509" t="s">
        <v>537</v>
      </c>
      <c r="P10509" t="s">
        <v>630</v>
      </c>
    </row>
    <row r="10510" spans="1:16" x14ac:dyDescent="0.25">
      <c r="A10510" t="s">
        <v>499</v>
      </c>
      <c r="B10510" t="s">
        <v>174</v>
      </c>
      <c r="C10510" t="s">
        <v>64</v>
      </c>
      <c r="D10510" t="s">
        <v>480</v>
      </c>
      <c r="E10510" t="s">
        <v>473</v>
      </c>
      <c r="F10510" t="s">
        <v>65</v>
      </c>
      <c r="G10510" t="s">
        <v>175</v>
      </c>
      <c r="H10510" t="s">
        <v>72</v>
      </c>
      <c r="I10510" t="s">
        <v>74</v>
      </c>
      <c r="J10510" t="s">
        <v>119</v>
      </c>
      <c r="K10510" s="1">
        <v>45428</v>
      </c>
      <c r="L10510">
        <v>30</v>
      </c>
      <c r="M10510">
        <v>4</v>
      </c>
      <c r="N10510" t="s">
        <v>538</v>
      </c>
      <c r="O10510" t="s">
        <v>537</v>
      </c>
      <c r="P10510" t="s">
        <v>630</v>
      </c>
    </row>
    <row r="10511" spans="1:16" x14ac:dyDescent="0.25">
      <c r="A10511" t="s">
        <v>499</v>
      </c>
      <c r="B10511" t="s">
        <v>174</v>
      </c>
      <c r="C10511" t="s">
        <v>64</v>
      </c>
      <c r="D10511" t="s">
        <v>480</v>
      </c>
      <c r="E10511" t="s">
        <v>473</v>
      </c>
      <c r="F10511" t="s">
        <v>65</v>
      </c>
      <c r="G10511" t="s">
        <v>175</v>
      </c>
      <c r="H10511" t="s">
        <v>72</v>
      </c>
      <c r="I10511" t="s">
        <v>74</v>
      </c>
      <c r="J10511" t="s">
        <v>119</v>
      </c>
      <c r="K10511" s="1">
        <v>45429</v>
      </c>
      <c r="L10511">
        <v>60</v>
      </c>
      <c r="M10511">
        <v>4</v>
      </c>
      <c r="N10511" t="s">
        <v>538</v>
      </c>
      <c r="O10511" t="s">
        <v>537</v>
      </c>
      <c r="P10511" t="s">
        <v>630</v>
      </c>
    </row>
    <row r="10512" spans="1:16" x14ac:dyDescent="0.25">
      <c r="A10512" t="s">
        <v>499</v>
      </c>
      <c r="B10512" t="s">
        <v>174</v>
      </c>
      <c r="C10512" t="s">
        <v>64</v>
      </c>
      <c r="D10512" t="s">
        <v>480</v>
      </c>
      <c r="E10512" t="s">
        <v>473</v>
      </c>
      <c r="F10512" t="s">
        <v>65</v>
      </c>
      <c r="G10512" t="s">
        <v>175</v>
      </c>
      <c r="H10512" t="s">
        <v>37</v>
      </c>
      <c r="I10512" t="s">
        <v>38</v>
      </c>
      <c r="J10512" t="s">
        <v>117</v>
      </c>
      <c r="K10512" s="1">
        <v>45421</v>
      </c>
      <c r="L10512">
        <v>60</v>
      </c>
      <c r="M10512">
        <v>3</v>
      </c>
      <c r="N10512" t="s">
        <v>538</v>
      </c>
      <c r="O10512" t="s">
        <v>537</v>
      </c>
      <c r="P10512" t="s">
        <v>630</v>
      </c>
    </row>
    <row r="10513" spans="1:16" x14ac:dyDescent="0.25">
      <c r="A10513" t="s">
        <v>499</v>
      </c>
      <c r="B10513" t="s">
        <v>174</v>
      </c>
      <c r="C10513" t="s">
        <v>64</v>
      </c>
      <c r="D10513" t="s">
        <v>480</v>
      </c>
      <c r="E10513" t="s">
        <v>473</v>
      </c>
      <c r="F10513" t="s">
        <v>65</v>
      </c>
      <c r="G10513" t="s">
        <v>175</v>
      </c>
      <c r="H10513" t="s">
        <v>37</v>
      </c>
      <c r="I10513" t="s">
        <v>187</v>
      </c>
      <c r="J10513" t="s">
        <v>119</v>
      </c>
      <c r="K10513" s="1">
        <v>45414</v>
      </c>
      <c r="L10513">
        <v>120</v>
      </c>
      <c r="M10513">
        <v>2</v>
      </c>
      <c r="N10513" t="s">
        <v>538</v>
      </c>
      <c r="O10513" t="s">
        <v>537</v>
      </c>
      <c r="P10513" t="s">
        <v>630</v>
      </c>
    </row>
    <row r="10514" spans="1:16" x14ac:dyDescent="0.25">
      <c r="A10514" t="s">
        <v>499</v>
      </c>
      <c r="B10514" t="s">
        <v>174</v>
      </c>
      <c r="C10514" t="s">
        <v>64</v>
      </c>
      <c r="D10514" t="s">
        <v>480</v>
      </c>
      <c r="E10514" t="s">
        <v>473</v>
      </c>
      <c r="F10514" t="s">
        <v>65</v>
      </c>
      <c r="G10514" t="s">
        <v>175</v>
      </c>
      <c r="H10514" t="s">
        <v>37</v>
      </c>
      <c r="I10514" t="s">
        <v>187</v>
      </c>
      <c r="J10514" t="s">
        <v>119</v>
      </c>
      <c r="K10514" s="1">
        <v>45415</v>
      </c>
      <c r="L10514">
        <v>60</v>
      </c>
      <c r="M10514">
        <v>2</v>
      </c>
      <c r="N10514" t="s">
        <v>538</v>
      </c>
      <c r="O10514" t="s">
        <v>537</v>
      </c>
      <c r="P10514" t="s">
        <v>630</v>
      </c>
    </row>
    <row r="10515" spans="1:16" x14ac:dyDescent="0.25">
      <c r="A10515" t="s">
        <v>499</v>
      </c>
      <c r="B10515" t="s">
        <v>174</v>
      </c>
      <c r="C10515" t="s">
        <v>64</v>
      </c>
      <c r="D10515" t="s">
        <v>480</v>
      </c>
      <c r="E10515" t="s">
        <v>473</v>
      </c>
      <c r="F10515" t="s">
        <v>65</v>
      </c>
      <c r="G10515" t="s">
        <v>175</v>
      </c>
      <c r="H10515" t="s">
        <v>37</v>
      </c>
      <c r="I10515" t="s">
        <v>187</v>
      </c>
      <c r="J10515" t="s">
        <v>119</v>
      </c>
      <c r="K10515" s="1">
        <v>45419</v>
      </c>
      <c r="L10515">
        <v>60</v>
      </c>
      <c r="M10515">
        <v>3</v>
      </c>
      <c r="N10515" t="s">
        <v>538</v>
      </c>
      <c r="O10515" t="s">
        <v>537</v>
      </c>
      <c r="P10515" t="s">
        <v>630</v>
      </c>
    </row>
    <row r="10516" spans="1:16" x14ac:dyDescent="0.25">
      <c r="A10516" t="s">
        <v>499</v>
      </c>
      <c r="B10516" t="s">
        <v>174</v>
      </c>
      <c r="C10516" t="s">
        <v>64</v>
      </c>
      <c r="D10516" t="s">
        <v>480</v>
      </c>
      <c r="E10516" t="s">
        <v>473</v>
      </c>
      <c r="F10516" t="s">
        <v>65</v>
      </c>
      <c r="G10516" t="s">
        <v>175</v>
      </c>
      <c r="H10516" t="s">
        <v>37</v>
      </c>
      <c r="I10516" t="s">
        <v>187</v>
      </c>
      <c r="J10516" t="s">
        <v>119</v>
      </c>
      <c r="K10516" s="1">
        <v>45420</v>
      </c>
      <c r="L10516">
        <v>60</v>
      </c>
      <c r="M10516">
        <v>3</v>
      </c>
      <c r="N10516" t="s">
        <v>538</v>
      </c>
      <c r="O10516" t="s">
        <v>537</v>
      </c>
      <c r="P10516" t="s">
        <v>630</v>
      </c>
    </row>
    <row r="10517" spans="1:16" x14ac:dyDescent="0.25">
      <c r="A10517" t="s">
        <v>499</v>
      </c>
      <c r="B10517" t="s">
        <v>174</v>
      </c>
      <c r="C10517" t="s">
        <v>64</v>
      </c>
      <c r="D10517" t="s">
        <v>480</v>
      </c>
      <c r="E10517" t="s">
        <v>473</v>
      </c>
      <c r="F10517" t="s">
        <v>65</v>
      </c>
      <c r="G10517" t="s">
        <v>175</v>
      </c>
      <c r="H10517" t="s">
        <v>37</v>
      </c>
      <c r="I10517" t="s">
        <v>187</v>
      </c>
      <c r="J10517" t="s">
        <v>119</v>
      </c>
      <c r="K10517" s="1">
        <v>45425</v>
      </c>
      <c r="L10517">
        <v>60</v>
      </c>
      <c r="M10517">
        <v>4</v>
      </c>
      <c r="N10517" t="s">
        <v>538</v>
      </c>
      <c r="O10517" t="s">
        <v>537</v>
      </c>
      <c r="P10517" t="s">
        <v>630</v>
      </c>
    </row>
    <row r="10518" spans="1:16" x14ac:dyDescent="0.25">
      <c r="A10518" t="s">
        <v>499</v>
      </c>
      <c r="B10518" t="s">
        <v>174</v>
      </c>
      <c r="C10518" t="s">
        <v>64</v>
      </c>
      <c r="D10518" t="s">
        <v>480</v>
      </c>
      <c r="E10518" t="s">
        <v>473</v>
      </c>
      <c r="F10518" t="s">
        <v>65</v>
      </c>
      <c r="G10518" t="s">
        <v>175</v>
      </c>
      <c r="H10518" t="s">
        <v>37</v>
      </c>
      <c r="I10518" t="s">
        <v>187</v>
      </c>
      <c r="J10518" t="s">
        <v>119</v>
      </c>
      <c r="K10518" s="1">
        <v>45427</v>
      </c>
      <c r="L10518">
        <v>60</v>
      </c>
      <c r="M10518">
        <v>4</v>
      </c>
      <c r="N10518" t="s">
        <v>538</v>
      </c>
      <c r="O10518" t="s">
        <v>537</v>
      </c>
      <c r="P10518" t="s">
        <v>630</v>
      </c>
    </row>
    <row r="10519" spans="1:16" x14ac:dyDescent="0.25">
      <c r="A10519" t="s">
        <v>499</v>
      </c>
      <c r="B10519" t="s">
        <v>174</v>
      </c>
      <c r="C10519" t="s">
        <v>64</v>
      </c>
      <c r="D10519" t="s">
        <v>480</v>
      </c>
      <c r="E10519" t="s">
        <v>473</v>
      </c>
      <c r="F10519" t="s">
        <v>65</v>
      </c>
      <c r="G10519" t="s">
        <v>175</v>
      </c>
      <c r="H10519" t="s">
        <v>37</v>
      </c>
      <c r="I10519" t="s">
        <v>188</v>
      </c>
      <c r="J10519" t="s">
        <v>119</v>
      </c>
      <c r="K10519" s="1">
        <v>45412</v>
      </c>
      <c r="L10519">
        <v>60</v>
      </c>
      <c r="M10519">
        <v>2</v>
      </c>
      <c r="N10519" t="s">
        <v>538</v>
      </c>
      <c r="O10519" t="s">
        <v>537</v>
      </c>
      <c r="P10519" t="s">
        <v>630</v>
      </c>
    </row>
    <row r="10520" spans="1:16" x14ac:dyDescent="0.25">
      <c r="A10520" t="s">
        <v>499</v>
      </c>
      <c r="B10520" t="s">
        <v>174</v>
      </c>
      <c r="C10520" t="s">
        <v>64</v>
      </c>
      <c r="D10520" t="s">
        <v>480</v>
      </c>
      <c r="E10520" t="s">
        <v>473</v>
      </c>
      <c r="F10520" t="s">
        <v>65</v>
      </c>
      <c r="G10520" t="s">
        <v>175</v>
      </c>
      <c r="H10520" t="s">
        <v>37</v>
      </c>
      <c r="I10520" t="s">
        <v>188</v>
      </c>
      <c r="J10520" t="s">
        <v>119</v>
      </c>
      <c r="K10520" s="1">
        <v>45413</v>
      </c>
      <c r="L10520">
        <v>60</v>
      </c>
      <c r="M10520">
        <v>2</v>
      </c>
      <c r="N10520" t="s">
        <v>538</v>
      </c>
      <c r="O10520" t="s">
        <v>537</v>
      </c>
      <c r="P10520" t="s">
        <v>630</v>
      </c>
    </row>
    <row r="10521" spans="1:16" x14ac:dyDescent="0.25">
      <c r="A10521" t="s">
        <v>499</v>
      </c>
      <c r="B10521" t="s">
        <v>174</v>
      </c>
      <c r="C10521" t="s">
        <v>64</v>
      </c>
      <c r="D10521" t="s">
        <v>480</v>
      </c>
      <c r="E10521" t="s">
        <v>473</v>
      </c>
      <c r="F10521" t="s">
        <v>65</v>
      </c>
      <c r="G10521" t="s">
        <v>175</v>
      </c>
      <c r="H10521" t="s">
        <v>37</v>
      </c>
      <c r="I10521" t="s">
        <v>188</v>
      </c>
      <c r="J10521" t="s">
        <v>119</v>
      </c>
      <c r="K10521" s="1">
        <v>45421</v>
      </c>
      <c r="L10521">
        <v>60</v>
      </c>
      <c r="M10521">
        <v>3</v>
      </c>
      <c r="N10521" t="s">
        <v>538</v>
      </c>
      <c r="O10521" t="s">
        <v>537</v>
      </c>
      <c r="P10521" t="s">
        <v>630</v>
      </c>
    </row>
    <row r="10522" spans="1:16" x14ac:dyDescent="0.25">
      <c r="A10522" t="s">
        <v>499</v>
      </c>
      <c r="B10522" t="s">
        <v>174</v>
      </c>
      <c r="C10522" t="s">
        <v>64</v>
      </c>
      <c r="D10522" t="s">
        <v>480</v>
      </c>
      <c r="E10522" t="s">
        <v>473</v>
      </c>
      <c r="F10522" t="s">
        <v>65</v>
      </c>
      <c r="G10522" t="s">
        <v>175</v>
      </c>
      <c r="H10522" t="s">
        <v>37</v>
      </c>
      <c r="I10522" t="s">
        <v>188</v>
      </c>
      <c r="J10522" t="s">
        <v>119</v>
      </c>
      <c r="K10522" s="1">
        <v>45428</v>
      </c>
      <c r="L10522">
        <v>60</v>
      </c>
      <c r="M10522">
        <v>4</v>
      </c>
      <c r="N10522" t="s">
        <v>538</v>
      </c>
      <c r="O10522" t="s">
        <v>537</v>
      </c>
      <c r="P10522" t="s">
        <v>630</v>
      </c>
    </row>
    <row r="10523" spans="1:16" x14ac:dyDescent="0.25">
      <c r="A10523" t="s">
        <v>499</v>
      </c>
      <c r="B10523" t="s">
        <v>174</v>
      </c>
      <c r="C10523" t="s">
        <v>64</v>
      </c>
      <c r="D10523" t="s">
        <v>480</v>
      </c>
      <c r="E10523" t="s">
        <v>473</v>
      </c>
      <c r="F10523" t="s">
        <v>65</v>
      </c>
      <c r="G10523" t="s">
        <v>175</v>
      </c>
      <c r="H10523" t="s">
        <v>44</v>
      </c>
      <c r="I10523" t="s">
        <v>78</v>
      </c>
      <c r="J10523" t="s">
        <v>117</v>
      </c>
      <c r="K10523" s="1">
        <v>45427</v>
      </c>
      <c r="L10523">
        <v>60</v>
      </c>
      <c r="M10523">
        <v>4</v>
      </c>
      <c r="N10523" t="s">
        <v>538</v>
      </c>
      <c r="O10523" t="s">
        <v>537</v>
      </c>
      <c r="P10523" t="s">
        <v>630</v>
      </c>
    </row>
    <row r="10524" spans="1:16" x14ac:dyDescent="0.25">
      <c r="A10524" t="s">
        <v>499</v>
      </c>
      <c r="B10524" t="s">
        <v>174</v>
      </c>
      <c r="C10524" t="s">
        <v>64</v>
      </c>
      <c r="D10524" t="s">
        <v>480</v>
      </c>
      <c r="E10524" t="s">
        <v>473</v>
      </c>
      <c r="F10524" t="s">
        <v>65</v>
      </c>
      <c r="G10524" t="s">
        <v>175</v>
      </c>
      <c r="H10524" t="s">
        <v>44</v>
      </c>
      <c r="I10524" t="s">
        <v>78</v>
      </c>
      <c r="J10524" t="s">
        <v>117</v>
      </c>
      <c r="K10524" s="1">
        <v>45428</v>
      </c>
      <c r="L10524">
        <v>60</v>
      </c>
      <c r="M10524">
        <v>4</v>
      </c>
      <c r="N10524" t="s">
        <v>538</v>
      </c>
      <c r="O10524" t="s">
        <v>537</v>
      </c>
      <c r="P10524" t="s">
        <v>630</v>
      </c>
    </row>
    <row r="10525" spans="1:16" x14ac:dyDescent="0.25">
      <c r="A10525" t="s">
        <v>499</v>
      </c>
      <c r="B10525" t="s">
        <v>174</v>
      </c>
      <c r="C10525" t="s">
        <v>64</v>
      </c>
      <c r="D10525" t="s">
        <v>480</v>
      </c>
      <c r="E10525" t="s">
        <v>473</v>
      </c>
      <c r="F10525" t="s">
        <v>65</v>
      </c>
      <c r="G10525" t="s">
        <v>175</v>
      </c>
      <c r="H10525" t="s">
        <v>44</v>
      </c>
      <c r="I10525" t="s">
        <v>189</v>
      </c>
      <c r="J10525" t="s">
        <v>118</v>
      </c>
      <c r="K10525" s="1">
        <v>45412</v>
      </c>
      <c r="L10525">
        <v>60</v>
      </c>
      <c r="M10525">
        <v>2</v>
      </c>
      <c r="N10525" t="s">
        <v>538</v>
      </c>
      <c r="O10525" t="s">
        <v>537</v>
      </c>
      <c r="P10525" t="s">
        <v>630</v>
      </c>
    </row>
    <row r="10526" spans="1:16" x14ac:dyDescent="0.25">
      <c r="A10526" t="s">
        <v>499</v>
      </c>
      <c r="B10526" t="s">
        <v>174</v>
      </c>
      <c r="C10526" t="s">
        <v>64</v>
      </c>
      <c r="D10526" t="s">
        <v>480</v>
      </c>
      <c r="E10526" t="s">
        <v>473</v>
      </c>
      <c r="F10526" t="s">
        <v>65</v>
      </c>
      <c r="G10526" t="s">
        <v>175</v>
      </c>
      <c r="H10526" t="s">
        <v>44</v>
      </c>
      <c r="I10526" t="s">
        <v>189</v>
      </c>
      <c r="J10526" t="s">
        <v>118</v>
      </c>
      <c r="K10526" s="1">
        <v>45413</v>
      </c>
      <c r="L10526">
        <v>60</v>
      </c>
      <c r="M10526">
        <v>2</v>
      </c>
      <c r="N10526" t="s">
        <v>538</v>
      </c>
      <c r="O10526" t="s">
        <v>537</v>
      </c>
      <c r="P10526" t="s">
        <v>630</v>
      </c>
    </row>
    <row r="10527" spans="1:16" x14ac:dyDescent="0.25">
      <c r="A10527" t="s">
        <v>499</v>
      </c>
      <c r="B10527" t="s">
        <v>174</v>
      </c>
      <c r="C10527" t="s">
        <v>64</v>
      </c>
      <c r="D10527" t="s">
        <v>480</v>
      </c>
      <c r="E10527" t="s">
        <v>473</v>
      </c>
      <c r="F10527" t="s">
        <v>65</v>
      </c>
      <c r="G10527" t="s">
        <v>175</v>
      </c>
      <c r="H10527" t="s">
        <v>44</v>
      </c>
      <c r="I10527" t="s">
        <v>189</v>
      </c>
      <c r="J10527" t="s">
        <v>118</v>
      </c>
      <c r="K10527" s="1">
        <v>45414</v>
      </c>
      <c r="L10527">
        <v>60</v>
      </c>
      <c r="M10527">
        <v>2</v>
      </c>
      <c r="N10527" t="s">
        <v>538</v>
      </c>
      <c r="O10527" t="s">
        <v>537</v>
      </c>
      <c r="P10527" t="s">
        <v>630</v>
      </c>
    </row>
    <row r="10528" spans="1:16" x14ac:dyDescent="0.25">
      <c r="A10528" t="s">
        <v>499</v>
      </c>
      <c r="B10528" t="s">
        <v>174</v>
      </c>
      <c r="C10528" t="s">
        <v>64</v>
      </c>
      <c r="D10528" t="s">
        <v>480</v>
      </c>
      <c r="E10528" t="s">
        <v>473</v>
      </c>
      <c r="F10528" t="s">
        <v>65</v>
      </c>
      <c r="G10528" t="s">
        <v>175</v>
      </c>
      <c r="H10528" t="s">
        <v>44</v>
      </c>
      <c r="I10528" t="s">
        <v>189</v>
      </c>
      <c r="J10528" t="s">
        <v>118</v>
      </c>
      <c r="K10528" s="1">
        <v>45418</v>
      </c>
      <c r="L10528">
        <v>60</v>
      </c>
      <c r="M10528">
        <v>3</v>
      </c>
      <c r="N10528" t="s">
        <v>538</v>
      </c>
      <c r="O10528" t="s">
        <v>537</v>
      </c>
      <c r="P10528" t="s">
        <v>630</v>
      </c>
    </row>
    <row r="10529" spans="1:16" x14ac:dyDescent="0.25">
      <c r="A10529" t="s">
        <v>499</v>
      </c>
      <c r="B10529" t="s">
        <v>174</v>
      </c>
      <c r="C10529" t="s">
        <v>64</v>
      </c>
      <c r="D10529" t="s">
        <v>480</v>
      </c>
      <c r="E10529" t="s">
        <v>473</v>
      </c>
      <c r="F10529" t="s">
        <v>65</v>
      </c>
      <c r="G10529" t="s">
        <v>175</v>
      </c>
      <c r="H10529" t="s">
        <v>44</v>
      </c>
      <c r="I10529" t="s">
        <v>189</v>
      </c>
      <c r="J10529" t="s">
        <v>118</v>
      </c>
      <c r="K10529" s="1">
        <v>45419</v>
      </c>
      <c r="L10529">
        <v>60</v>
      </c>
      <c r="M10529">
        <v>3</v>
      </c>
      <c r="N10529" t="s">
        <v>538</v>
      </c>
      <c r="O10529" t="s">
        <v>537</v>
      </c>
      <c r="P10529" t="s">
        <v>630</v>
      </c>
    </row>
    <row r="10530" spans="1:16" x14ac:dyDescent="0.25">
      <c r="A10530" t="s">
        <v>499</v>
      </c>
      <c r="B10530" t="s">
        <v>174</v>
      </c>
      <c r="C10530" t="s">
        <v>64</v>
      </c>
      <c r="D10530" t="s">
        <v>480</v>
      </c>
      <c r="E10530" t="s">
        <v>473</v>
      </c>
      <c r="F10530" t="s">
        <v>65</v>
      </c>
      <c r="G10530" t="s">
        <v>175</v>
      </c>
      <c r="H10530" t="s">
        <v>44</v>
      </c>
      <c r="I10530" t="s">
        <v>189</v>
      </c>
      <c r="J10530" t="s">
        <v>118</v>
      </c>
      <c r="K10530" s="1">
        <v>45420</v>
      </c>
      <c r="L10530">
        <v>60</v>
      </c>
      <c r="M10530">
        <v>3</v>
      </c>
      <c r="N10530" t="s">
        <v>538</v>
      </c>
      <c r="O10530" t="s">
        <v>537</v>
      </c>
      <c r="P10530" t="s">
        <v>630</v>
      </c>
    </row>
    <row r="10531" spans="1:16" x14ac:dyDescent="0.25">
      <c r="A10531" t="s">
        <v>499</v>
      </c>
      <c r="B10531" t="s">
        <v>174</v>
      </c>
      <c r="C10531" t="s">
        <v>64</v>
      </c>
      <c r="D10531" t="s">
        <v>480</v>
      </c>
      <c r="E10531" t="s">
        <v>473</v>
      </c>
      <c r="F10531" t="s">
        <v>65</v>
      </c>
      <c r="G10531" t="s">
        <v>175</v>
      </c>
      <c r="H10531" t="s">
        <v>44</v>
      </c>
      <c r="I10531" t="s">
        <v>189</v>
      </c>
      <c r="J10531" t="s">
        <v>118</v>
      </c>
      <c r="K10531" s="1">
        <v>45421</v>
      </c>
      <c r="L10531">
        <v>60</v>
      </c>
      <c r="M10531">
        <v>3</v>
      </c>
      <c r="N10531" t="s">
        <v>538</v>
      </c>
      <c r="O10531" t="s">
        <v>537</v>
      </c>
      <c r="P10531" t="s">
        <v>630</v>
      </c>
    </row>
    <row r="10532" spans="1:16" x14ac:dyDescent="0.25">
      <c r="A10532" t="s">
        <v>499</v>
      </c>
      <c r="B10532" t="s">
        <v>174</v>
      </c>
      <c r="C10532" t="s">
        <v>64</v>
      </c>
      <c r="D10532" t="s">
        <v>480</v>
      </c>
      <c r="E10532" t="s">
        <v>473</v>
      </c>
      <c r="F10532" t="s">
        <v>65</v>
      </c>
      <c r="G10532" t="s">
        <v>175</v>
      </c>
      <c r="H10532" t="s">
        <v>44</v>
      </c>
      <c r="I10532" t="s">
        <v>189</v>
      </c>
      <c r="J10532" t="s">
        <v>118</v>
      </c>
      <c r="K10532" s="1">
        <v>45425</v>
      </c>
      <c r="L10532">
        <v>60</v>
      </c>
      <c r="M10532">
        <v>4</v>
      </c>
      <c r="N10532" t="s">
        <v>538</v>
      </c>
      <c r="O10532" t="s">
        <v>537</v>
      </c>
      <c r="P10532" t="s">
        <v>630</v>
      </c>
    </row>
    <row r="10533" spans="1:16" x14ac:dyDescent="0.25">
      <c r="A10533" t="s">
        <v>499</v>
      </c>
      <c r="B10533" t="s">
        <v>174</v>
      </c>
      <c r="C10533" t="s">
        <v>64</v>
      </c>
      <c r="D10533" t="s">
        <v>480</v>
      </c>
      <c r="E10533" t="s">
        <v>473</v>
      </c>
      <c r="F10533" t="s">
        <v>65</v>
      </c>
      <c r="G10533" t="s">
        <v>175</v>
      </c>
      <c r="H10533" t="s">
        <v>44</v>
      </c>
      <c r="I10533" t="s">
        <v>189</v>
      </c>
      <c r="J10533" t="s">
        <v>118</v>
      </c>
      <c r="K10533" s="1">
        <v>45426</v>
      </c>
      <c r="L10533">
        <v>60</v>
      </c>
      <c r="M10533">
        <v>4</v>
      </c>
      <c r="N10533" t="s">
        <v>538</v>
      </c>
      <c r="O10533" t="s">
        <v>537</v>
      </c>
      <c r="P10533" t="s">
        <v>630</v>
      </c>
    </row>
    <row r="10534" spans="1:16" x14ac:dyDescent="0.25">
      <c r="A10534" t="s">
        <v>499</v>
      </c>
      <c r="B10534" t="s">
        <v>174</v>
      </c>
      <c r="C10534" t="s">
        <v>64</v>
      </c>
      <c r="D10534" t="s">
        <v>480</v>
      </c>
      <c r="E10534" t="s">
        <v>473</v>
      </c>
      <c r="F10534" t="s">
        <v>65</v>
      </c>
      <c r="G10534" t="s">
        <v>175</v>
      </c>
      <c r="H10534" t="s">
        <v>44</v>
      </c>
      <c r="I10534" t="s">
        <v>189</v>
      </c>
      <c r="J10534" t="s">
        <v>118</v>
      </c>
      <c r="K10534" s="1">
        <v>45429</v>
      </c>
      <c r="L10534">
        <v>60</v>
      </c>
      <c r="M10534">
        <v>4</v>
      </c>
      <c r="N10534" t="s">
        <v>538</v>
      </c>
      <c r="O10534" t="s">
        <v>537</v>
      </c>
      <c r="P10534" t="s">
        <v>630</v>
      </c>
    </row>
    <row r="10535" spans="1:16" x14ac:dyDescent="0.25">
      <c r="A10535" t="s">
        <v>499</v>
      </c>
      <c r="B10535" t="s">
        <v>174</v>
      </c>
      <c r="C10535" t="s">
        <v>64</v>
      </c>
      <c r="D10535" t="s">
        <v>480</v>
      </c>
      <c r="E10535" t="s">
        <v>473</v>
      </c>
      <c r="F10535" t="s">
        <v>65</v>
      </c>
      <c r="G10535" t="s">
        <v>175</v>
      </c>
      <c r="H10535" t="s">
        <v>44</v>
      </c>
      <c r="I10535" t="s">
        <v>79</v>
      </c>
      <c r="J10535" t="s">
        <v>118</v>
      </c>
      <c r="K10535" s="1">
        <v>45420</v>
      </c>
      <c r="L10535">
        <v>30</v>
      </c>
      <c r="M10535">
        <v>3</v>
      </c>
      <c r="N10535" t="s">
        <v>538</v>
      </c>
      <c r="O10535" t="s">
        <v>537</v>
      </c>
      <c r="P10535" t="s">
        <v>630</v>
      </c>
    </row>
    <row r="10536" spans="1:16" x14ac:dyDescent="0.25">
      <c r="A10536" t="s">
        <v>499</v>
      </c>
      <c r="B10536" t="s">
        <v>174</v>
      </c>
      <c r="C10536" t="s">
        <v>64</v>
      </c>
      <c r="D10536" t="s">
        <v>480</v>
      </c>
      <c r="E10536" t="s">
        <v>473</v>
      </c>
      <c r="F10536" t="s">
        <v>65</v>
      </c>
      <c r="G10536" t="s">
        <v>175</v>
      </c>
      <c r="H10536" t="s">
        <v>44</v>
      </c>
      <c r="I10536" t="s">
        <v>79</v>
      </c>
      <c r="J10536" t="s">
        <v>118</v>
      </c>
      <c r="K10536" s="1">
        <v>45425</v>
      </c>
      <c r="L10536">
        <v>30</v>
      </c>
      <c r="M10536">
        <v>4</v>
      </c>
      <c r="N10536" t="s">
        <v>538</v>
      </c>
      <c r="O10536" t="s">
        <v>537</v>
      </c>
      <c r="P10536" t="s">
        <v>630</v>
      </c>
    </row>
    <row r="10537" spans="1:16" x14ac:dyDescent="0.25">
      <c r="A10537" t="s">
        <v>499</v>
      </c>
      <c r="B10537" t="s">
        <v>174</v>
      </c>
      <c r="C10537" t="s">
        <v>64</v>
      </c>
      <c r="D10537" t="s">
        <v>480</v>
      </c>
      <c r="E10537" t="s">
        <v>473</v>
      </c>
      <c r="F10537" t="s">
        <v>65</v>
      </c>
      <c r="G10537" t="s">
        <v>175</v>
      </c>
      <c r="H10537" t="s">
        <v>44</v>
      </c>
      <c r="I10537" t="s">
        <v>79</v>
      </c>
      <c r="J10537" t="s">
        <v>118</v>
      </c>
      <c r="K10537" s="1">
        <v>45426</v>
      </c>
      <c r="L10537">
        <v>60</v>
      </c>
      <c r="M10537">
        <v>4</v>
      </c>
      <c r="N10537" t="s">
        <v>538</v>
      </c>
      <c r="O10537" t="s">
        <v>537</v>
      </c>
      <c r="P10537" t="s">
        <v>630</v>
      </c>
    </row>
    <row r="10538" spans="1:16" x14ac:dyDescent="0.25">
      <c r="A10538" t="s">
        <v>499</v>
      </c>
      <c r="B10538" t="s">
        <v>174</v>
      </c>
      <c r="C10538" t="s">
        <v>64</v>
      </c>
      <c r="D10538" t="s">
        <v>480</v>
      </c>
      <c r="E10538" t="s">
        <v>473</v>
      </c>
      <c r="F10538" t="s">
        <v>65</v>
      </c>
      <c r="G10538" t="s">
        <v>175</v>
      </c>
      <c r="H10538" t="s">
        <v>44</v>
      </c>
      <c r="I10538" t="s">
        <v>75</v>
      </c>
      <c r="J10538" t="s">
        <v>118</v>
      </c>
      <c r="K10538" s="1">
        <v>45413</v>
      </c>
      <c r="L10538">
        <v>60</v>
      </c>
      <c r="M10538">
        <v>2</v>
      </c>
      <c r="N10538" t="s">
        <v>538</v>
      </c>
      <c r="O10538" t="s">
        <v>537</v>
      </c>
      <c r="P10538" t="s">
        <v>630</v>
      </c>
    </row>
    <row r="10539" spans="1:16" x14ac:dyDescent="0.25">
      <c r="A10539" t="s">
        <v>499</v>
      </c>
      <c r="B10539" t="s">
        <v>174</v>
      </c>
      <c r="C10539" t="s">
        <v>64</v>
      </c>
      <c r="D10539" t="s">
        <v>480</v>
      </c>
      <c r="E10539" t="s">
        <v>473</v>
      </c>
      <c r="F10539" t="s">
        <v>65</v>
      </c>
      <c r="G10539" t="s">
        <v>175</v>
      </c>
      <c r="H10539" t="s">
        <v>44</v>
      </c>
      <c r="I10539" t="s">
        <v>75</v>
      </c>
      <c r="J10539" t="s">
        <v>118</v>
      </c>
      <c r="K10539" s="1">
        <v>45414</v>
      </c>
      <c r="L10539">
        <v>60</v>
      </c>
      <c r="M10539">
        <v>2</v>
      </c>
      <c r="N10539" t="s">
        <v>538</v>
      </c>
      <c r="O10539" t="s">
        <v>537</v>
      </c>
      <c r="P10539" t="s">
        <v>630</v>
      </c>
    </row>
    <row r="10540" spans="1:16" x14ac:dyDescent="0.25">
      <c r="A10540" t="s">
        <v>499</v>
      </c>
      <c r="B10540" t="s">
        <v>174</v>
      </c>
      <c r="C10540" t="s">
        <v>64</v>
      </c>
      <c r="D10540" t="s">
        <v>480</v>
      </c>
      <c r="E10540" t="s">
        <v>473</v>
      </c>
      <c r="F10540" t="s">
        <v>65</v>
      </c>
      <c r="G10540" t="s">
        <v>175</v>
      </c>
      <c r="H10540" t="s">
        <v>44</v>
      </c>
      <c r="I10540" t="s">
        <v>75</v>
      </c>
      <c r="J10540" t="s">
        <v>118</v>
      </c>
      <c r="K10540" s="1">
        <v>45415</v>
      </c>
      <c r="L10540">
        <v>60</v>
      </c>
      <c r="M10540">
        <v>2</v>
      </c>
      <c r="N10540" t="s">
        <v>538</v>
      </c>
      <c r="O10540" t="s">
        <v>537</v>
      </c>
      <c r="P10540" t="s">
        <v>630</v>
      </c>
    </row>
    <row r="10541" spans="1:16" x14ac:dyDescent="0.25">
      <c r="A10541" t="s">
        <v>499</v>
      </c>
      <c r="B10541" t="s">
        <v>174</v>
      </c>
      <c r="C10541" t="s">
        <v>64</v>
      </c>
      <c r="D10541" t="s">
        <v>480</v>
      </c>
      <c r="E10541" t="s">
        <v>473</v>
      </c>
      <c r="F10541" t="s">
        <v>65</v>
      </c>
      <c r="G10541" t="s">
        <v>175</v>
      </c>
      <c r="H10541" t="s">
        <v>44</v>
      </c>
      <c r="I10541" t="s">
        <v>75</v>
      </c>
      <c r="J10541" t="s">
        <v>118</v>
      </c>
      <c r="K10541" s="1">
        <v>45420</v>
      </c>
      <c r="L10541">
        <v>60</v>
      </c>
      <c r="M10541">
        <v>3</v>
      </c>
      <c r="N10541" t="s">
        <v>538</v>
      </c>
      <c r="O10541" t="s">
        <v>537</v>
      </c>
      <c r="P10541" t="s">
        <v>630</v>
      </c>
    </row>
    <row r="10542" spans="1:16" x14ac:dyDescent="0.25">
      <c r="A10542" t="s">
        <v>499</v>
      </c>
      <c r="B10542" t="s">
        <v>174</v>
      </c>
      <c r="C10542" t="s">
        <v>64</v>
      </c>
      <c r="D10542" t="s">
        <v>480</v>
      </c>
      <c r="E10542" t="s">
        <v>473</v>
      </c>
      <c r="F10542" t="s">
        <v>65</v>
      </c>
      <c r="G10542" t="s">
        <v>175</v>
      </c>
      <c r="H10542" t="s">
        <v>44</v>
      </c>
      <c r="I10542" t="s">
        <v>75</v>
      </c>
      <c r="J10542" t="s">
        <v>118</v>
      </c>
      <c r="K10542" s="1">
        <v>45427</v>
      </c>
      <c r="L10542">
        <v>120</v>
      </c>
      <c r="M10542">
        <v>4</v>
      </c>
      <c r="N10542" t="s">
        <v>538</v>
      </c>
      <c r="O10542" t="s">
        <v>537</v>
      </c>
      <c r="P10542" t="s">
        <v>630</v>
      </c>
    </row>
    <row r="10543" spans="1:16" x14ac:dyDescent="0.25">
      <c r="A10543" t="s">
        <v>499</v>
      </c>
      <c r="B10543" t="s">
        <v>174</v>
      </c>
      <c r="C10543" t="s">
        <v>64</v>
      </c>
      <c r="D10543" t="s">
        <v>480</v>
      </c>
      <c r="E10543" t="s">
        <v>473</v>
      </c>
      <c r="F10543" t="s">
        <v>65</v>
      </c>
      <c r="G10543" t="s">
        <v>175</v>
      </c>
      <c r="H10543" t="s">
        <v>44</v>
      </c>
      <c r="I10543" t="s">
        <v>75</v>
      </c>
      <c r="J10543" t="s">
        <v>118</v>
      </c>
      <c r="K10543" s="1">
        <v>45428</v>
      </c>
      <c r="L10543">
        <v>30</v>
      </c>
      <c r="M10543">
        <v>4</v>
      </c>
      <c r="N10543" t="s">
        <v>538</v>
      </c>
      <c r="O10543" t="s">
        <v>537</v>
      </c>
      <c r="P10543" t="s">
        <v>630</v>
      </c>
    </row>
    <row r="10544" spans="1:16" x14ac:dyDescent="0.25">
      <c r="A10544" t="s">
        <v>499</v>
      </c>
      <c r="B10544" t="s">
        <v>174</v>
      </c>
      <c r="C10544" t="s">
        <v>64</v>
      </c>
      <c r="D10544" t="s">
        <v>480</v>
      </c>
      <c r="E10544" t="s">
        <v>473</v>
      </c>
      <c r="F10544" t="s">
        <v>65</v>
      </c>
      <c r="G10544" t="s">
        <v>175</v>
      </c>
      <c r="H10544" t="s">
        <v>44</v>
      </c>
      <c r="I10544" t="s">
        <v>75</v>
      </c>
      <c r="J10544" t="s">
        <v>118</v>
      </c>
      <c r="K10544" s="1">
        <v>45429</v>
      </c>
      <c r="L10544">
        <v>60</v>
      </c>
      <c r="M10544">
        <v>4</v>
      </c>
      <c r="N10544" t="s">
        <v>538</v>
      </c>
      <c r="O10544" t="s">
        <v>537</v>
      </c>
      <c r="P10544" t="s">
        <v>630</v>
      </c>
    </row>
    <row r="10545" spans="1:16" x14ac:dyDescent="0.25">
      <c r="A10545" t="s">
        <v>499</v>
      </c>
      <c r="B10545" t="s">
        <v>174</v>
      </c>
      <c r="C10545" t="s">
        <v>64</v>
      </c>
      <c r="D10545" t="s">
        <v>480</v>
      </c>
      <c r="E10545" t="s">
        <v>473</v>
      </c>
      <c r="F10545" t="s">
        <v>65</v>
      </c>
      <c r="G10545" t="s">
        <v>175</v>
      </c>
      <c r="H10545" t="s">
        <v>44</v>
      </c>
      <c r="I10545" t="s">
        <v>256</v>
      </c>
      <c r="J10545" t="s">
        <v>118</v>
      </c>
      <c r="K10545" s="1">
        <v>45413</v>
      </c>
      <c r="L10545">
        <v>60</v>
      </c>
      <c r="M10545">
        <v>2</v>
      </c>
      <c r="N10545" t="s">
        <v>538</v>
      </c>
      <c r="O10545" t="s">
        <v>537</v>
      </c>
      <c r="P10545" t="s">
        <v>630</v>
      </c>
    </row>
    <row r="10546" spans="1:16" x14ac:dyDescent="0.25">
      <c r="A10546" t="s">
        <v>499</v>
      </c>
      <c r="B10546" t="s">
        <v>174</v>
      </c>
      <c r="C10546" t="s">
        <v>64</v>
      </c>
      <c r="D10546" t="s">
        <v>480</v>
      </c>
      <c r="E10546" t="s">
        <v>473</v>
      </c>
      <c r="F10546" t="s">
        <v>65</v>
      </c>
      <c r="G10546" t="s">
        <v>175</v>
      </c>
      <c r="H10546" t="s">
        <v>61</v>
      </c>
      <c r="I10546" t="s">
        <v>61</v>
      </c>
      <c r="J10546" t="s">
        <v>119</v>
      </c>
      <c r="K10546" s="1">
        <v>45404</v>
      </c>
      <c r="L10546">
        <v>480</v>
      </c>
      <c r="M10546">
        <v>1</v>
      </c>
      <c r="N10546" t="s">
        <v>538</v>
      </c>
      <c r="O10546" t="s">
        <v>537</v>
      </c>
      <c r="P10546" t="s">
        <v>630</v>
      </c>
    </row>
    <row r="10547" spans="1:16" x14ac:dyDescent="0.25">
      <c r="A10547" t="s">
        <v>499</v>
      </c>
      <c r="B10547" t="s">
        <v>174</v>
      </c>
      <c r="C10547" t="s">
        <v>64</v>
      </c>
      <c r="D10547" t="s">
        <v>480</v>
      </c>
      <c r="E10547" t="s">
        <v>473</v>
      </c>
      <c r="F10547" t="s">
        <v>65</v>
      </c>
      <c r="G10547" t="s">
        <v>175</v>
      </c>
      <c r="H10547" t="s">
        <v>61</v>
      </c>
      <c r="I10547" t="s">
        <v>61</v>
      </c>
      <c r="J10547" t="s">
        <v>119</v>
      </c>
      <c r="K10547" s="1">
        <v>45405</v>
      </c>
      <c r="L10547">
        <v>480</v>
      </c>
      <c r="M10547">
        <v>1</v>
      </c>
      <c r="N10547" t="s">
        <v>538</v>
      </c>
      <c r="O10547" t="s">
        <v>537</v>
      </c>
      <c r="P10547" t="s">
        <v>630</v>
      </c>
    </row>
    <row r="10548" spans="1:16" x14ac:dyDescent="0.25">
      <c r="A10548" t="s">
        <v>499</v>
      </c>
      <c r="B10548" t="s">
        <v>174</v>
      </c>
      <c r="C10548" t="s">
        <v>64</v>
      </c>
      <c r="D10548" t="s">
        <v>480</v>
      </c>
      <c r="E10548" t="s">
        <v>473</v>
      </c>
      <c r="F10548" t="s">
        <v>65</v>
      </c>
      <c r="G10548" t="s">
        <v>175</v>
      </c>
      <c r="H10548" t="s">
        <v>61</v>
      </c>
      <c r="I10548" t="s">
        <v>61</v>
      </c>
      <c r="J10548" t="s">
        <v>119</v>
      </c>
      <c r="K10548" s="1">
        <v>45406</v>
      </c>
      <c r="L10548">
        <v>480</v>
      </c>
      <c r="M10548">
        <v>1</v>
      </c>
      <c r="N10548" t="s">
        <v>538</v>
      </c>
      <c r="O10548" t="s">
        <v>537</v>
      </c>
      <c r="P10548" t="s">
        <v>630</v>
      </c>
    </row>
    <row r="10549" spans="1:16" x14ac:dyDescent="0.25">
      <c r="A10549" t="s">
        <v>499</v>
      </c>
      <c r="B10549" t="s">
        <v>174</v>
      </c>
      <c r="C10549" t="s">
        <v>64</v>
      </c>
      <c r="D10549" t="s">
        <v>480</v>
      </c>
      <c r="E10549" t="s">
        <v>473</v>
      </c>
      <c r="F10549" t="s">
        <v>65</v>
      </c>
      <c r="G10549" t="s">
        <v>175</v>
      </c>
      <c r="H10549" t="s">
        <v>61</v>
      </c>
      <c r="I10549" t="s">
        <v>61</v>
      </c>
      <c r="J10549" t="s">
        <v>119</v>
      </c>
      <c r="K10549" s="1">
        <v>45407</v>
      </c>
      <c r="L10549">
        <v>480</v>
      </c>
      <c r="M10549">
        <v>1</v>
      </c>
      <c r="N10549" t="s">
        <v>538</v>
      </c>
      <c r="O10549" t="s">
        <v>537</v>
      </c>
      <c r="P10549" t="s">
        <v>630</v>
      </c>
    </row>
    <row r="10550" spans="1:16" x14ac:dyDescent="0.25">
      <c r="A10550" t="s">
        <v>499</v>
      </c>
      <c r="B10550" t="s">
        <v>174</v>
      </c>
      <c r="C10550" t="s">
        <v>64</v>
      </c>
      <c r="D10550" t="s">
        <v>480</v>
      </c>
      <c r="E10550" t="s">
        <v>473</v>
      </c>
      <c r="F10550" t="s">
        <v>65</v>
      </c>
      <c r="G10550" t="s">
        <v>175</v>
      </c>
      <c r="H10550" t="s">
        <v>61</v>
      </c>
      <c r="I10550" t="s">
        <v>61</v>
      </c>
      <c r="J10550" t="s">
        <v>119</v>
      </c>
      <c r="K10550" s="1">
        <v>45408</v>
      </c>
      <c r="L10550">
        <v>480</v>
      </c>
      <c r="M10550">
        <v>1</v>
      </c>
      <c r="N10550" t="s">
        <v>538</v>
      </c>
      <c r="O10550" t="s">
        <v>537</v>
      </c>
      <c r="P10550" t="s">
        <v>630</v>
      </c>
    </row>
    <row r="10551" spans="1:16" x14ac:dyDescent="0.25">
      <c r="A10551" t="s">
        <v>499</v>
      </c>
      <c r="B10551" t="s">
        <v>174</v>
      </c>
      <c r="C10551" t="s">
        <v>64</v>
      </c>
      <c r="D10551" t="s">
        <v>480</v>
      </c>
      <c r="E10551" t="s">
        <v>473</v>
      </c>
      <c r="F10551" t="s">
        <v>65</v>
      </c>
      <c r="G10551" t="s">
        <v>175</v>
      </c>
      <c r="H10551" t="s">
        <v>61</v>
      </c>
      <c r="I10551" t="s">
        <v>61</v>
      </c>
      <c r="J10551" t="s">
        <v>119</v>
      </c>
      <c r="K10551" s="1">
        <v>45411</v>
      </c>
      <c r="L10551">
        <v>480</v>
      </c>
      <c r="M10551">
        <v>2</v>
      </c>
      <c r="N10551" t="s">
        <v>538</v>
      </c>
      <c r="O10551" t="s">
        <v>537</v>
      </c>
      <c r="P10551" t="s">
        <v>630</v>
      </c>
    </row>
    <row r="10552" spans="1:16" x14ac:dyDescent="0.25">
      <c r="A10552" t="s">
        <v>499</v>
      </c>
      <c r="B10552" t="s">
        <v>174</v>
      </c>
      <c r="C10552" t="s">
        <v>64</v>
      </c>
      <c r="D10552" t="s">
        <v>480</v>
      </c>
      <c r="E10552" t="s">
        <v>473</v>
      </c>
      <c r="F10552" t="s">
        <v>65</v>
      </c>
      <c r="G10552" t="s">
        <v>175</v>
      </c>
      <c r="H10552" t="s">
        <v>46</v>
      </c>
      <c r="I10552" t="s">
        <v>49</v>
      </c>
      <c r="J10552" t="s">
        <v>191</v>
      </c>
      <c r="K10552" s="1">
        <v>45413</v>
      </c>
      <c r="L10552">
        <v>60</v>
      </c>
      <c r="M10552">
        <v>2</v>
      </c>
      <c r="N10552" t="s">
        <v>538</v>
      </c>
      <c r="O10552" t="s">
        <v>537</v>
      </c>
      <c r="P10552" t="s">
        <v>630</v>
      </c>
    </row>
    <row r="10553" spans="1:16" x14ac:dyDescent="0.25">
      <c r="A10553" t="s">
        <v>499</v>
      </c>
      <c r="B10553" t="s">
        <v>174</v>
      </c>
      <c r="C10553" t="s">
        <v>64</v>
      </c>
      <c r="D10553" t="s">
        <v>480</v>
      </c>
      <c r="E10553" t="s">
        <v>473</v>
      </c>
      <c r="F10553" t="s">
        <v>65</v>
      </c>
      <c r="G10553" t="s">
        <v>175</v>
      </c>
      <c r="H10553" t="s">
        <v>46</v>
      </c>
      <c r="I10553" t="s">
        <v>49</v>
      </c>
      <c r="J10553" t="s">
        <v>191</v>
      </c>
      <c r="K10553" s="1">
        <v>45414</v>
      </c>
      <c r="L10553">
        <v>60</v>
      </c>
      <c r="M10553">
        <v>2</v>
      </c>
      <c r="N10553" t="s">
        <v>538</v>
      </c>
      <c r="O10553" t="s">
        <v>537</v>
      </c>
      <c r="P10553" t="s">
        <v>630</v>
      </c>
    </row>
    <row r="10554" spans="1:16" x14ac:dyDescent="0.25">
      <c r="A10554" t="s">
        <v>499</v>
      </c>
      <c r="B10554" t="s">
        <v>174</v>
      </c>
      <c r="C10554" t="s">
        <v>64</v>
      </c>
      <c r="D10554" t="s">
        <v>480</v>
      </c>
      <c r="E10554" t="s">
        <v>473</v>
      </c>
      <c r="F10554" t="s">
        <v>65</v>
      </c>
      <c r="G10554" t="s">
        <v>175</v>
      </c>
      <c r="H10554" t="s">
        <v>46</v>
      </c>
      <c r="I10554" t="s">
        <v>49</v>
      </c>
      <c r="J10554" t="s">
        <v>191</v>
      </c>
      <c r="K10554" s="1">
        <v>45418</v>
      </c>
      <c r="L10554">
        <v>60</v>
      </c>
      <c r="M10554">
        <v>3</v>
      </c>
      <c r="N10554" t="s">
        <v>538</v>
      </c>
      <c r="O10554" t="s">
        <v>537</v>
      </c>
      <c r="P10554" t="s">
        <v>630</v>
      </c>
    </row>
    <row r="10555" spans="1:16" x14ac:dyDescent="0.25">
      <c r="A10555" t="s">
        <v>499</v>
      </c>
      <c r="B10555" t="s">
        <v>174</v>
      </c>
      <c r="C10555" t="s">
        <v>64</v>
      </c>
      <c r="D10555" t="s">
        <v>480</v>
      </c>
      <c r="E10555" t="s">
        <v>473</v>
      </c>
      <c r="F10555" t="s">
        <v>65</v>
      </c>
      <c r="G10555" t="s">
        <v>175</v>
      </c>
      <c r="H10555" t="s">
        <v>46</v>
      </c>
      <c r="I10555" t="s">
        <v>49</v>
      </c>
      <c r="J10555" t="s">
        <v>191</v>
      </c>
      <c r="K10555" s="1">
        <v>45427</v>
      </c>
      <c r="L10555">
        <v>60</v>
      </c>
      <c r="M10555">
        <v>4</v>
      </c>
      <c r="N10555" t="s">
        <v>538</v>
      </c>
      <c r="O10555" t="s">
        <v>537</v>
      </c>
      <c r="P10555" t="s">
        <v>630</v>
      </c>
    </row>
    <row r="10556" spans="1:16" x14ac:dyDescent="0.25">
      <c r="A10556" t="s">
        <v>499</v>
      </c>
      <c r="B10556" t="s">
        <v>174</v>
      </c>
      <c r="C10556" t="s">
        <v>64</v>
      </c>
      <c r="D10556" t="s">
        <v>480</v>
      </c>
      <c r="E10556" t="s">
        <v>473</v>
      </c>
      <c r="F10556" t="s">
        <v>65</v>
      </c>
      <c r="G10556" t="s">
        <v>175</v>
      </c>
      <c r="H10556" t="s">
        <v>46</v>
      </c>
      <c r="I10556" t="s">
        <v>49</v>
      </c>
      <c r="J10556" t="s">
        <v>191</v>
      </c>
      <c r="K10556" s="1">
        <v>45428</v>
      </c>
      <c r="L10556">
        <v>30</v>
      </c>
      <c r="M10556">
        <v>4</v>
      </c>
      <c r="N10556" t="s">
        <v>538</v>
      </c>
      <c r="O10556" t="s">
        <v>537</v>
      </c>
      <c r="P10556" t="s">
        <v>630</v>
      </c>
    </row>
    <row r="10557" spans="1:16" x14ac:dyDescent="0.25">
      <c r="A10557" t="s">
        <v>499</v>
      </c>
      <c r="B10557" t="s">
        <v>174</v>
      </c>
      <c r="C10557" t="s">
        <v>64</v>
      </c>
      <c r="D10557" t="s">
        <v>480</v>
      </c>
      <c r="E10557" t="s">
        <v>473</v>
      </c>
      <c r="F10557" t="s">
        <v>65</v>
      </c>
      <c r="G10557" t="s">
        <v>175</v>
      </c>
      <c r="H10557" t="s">
        <v>46</v>
      </c>
      <c r="I10557" t="s">
        <v>49</v>
      </c>
      <c r="J10557" t="s">
        <v>191</v>
      </c>
      <c r="K10557" s="1">
        <v>45429</v>
      </c>
      <c r="L10557">
        <v>60</v>
      </c>
      <c r="M10557">
        <v>4</v>
      </c>
      <c r="N10557" t="s">
        <v>538</v>
      </c>
      <c r="O10557" t="s">
        <v>537</v>
      </c>
      <c r="P10557" t="s">
        <v>630</v>
      </c>
    </row>
    <row r="10558" spans="1:16" x14ac:dyDescent="0.25">
      <c r="A10558" t="s">
        <v>499</v>
      </c>
      <c r="B10558" t="s">
        <v>174</v>
      </c>
      <c r="C10558" t="s">
        <v>64</v>
      </c>
      <c r="D10558" t="s">
        <v>480</v>
      </c>
      <c r="E10558" t="s">
        <v>473</v>
      </c>
      <c r="F10558" t="s">
        <v>65</v>
      </c>
      <c r="G10558" t="s">
        <v>175</v>
      </c>
      <c r="H10558" t="s">
        <v>46</v>
      </c>
      <c r="I10558" t="s">
        <v>190</v>
      </c>
      <c r="J10558" t="s">
        <v>191</v>
      </c>
      <c r="K10558" s="1">
        <v>45413</v>
      </c>
      <c r="L10558">
        <v>60</v>
      </c>
      <c r="M10558">
        <v>2</v>
      </c>
      <c r="N10558" t="s">
        <v>538</v>
      </c>
      <c r="O10558" t="s">
        <v>537</v>
      </c>
      <c r="P10558" t="s">
        <v>630</v>
      </c>
    </row>
    <row r="10559" spans="1:16" x14ac:dyDescent="0.25">
      <c r="A10559" t="s">
        <v>499</v>
      </c>
      <c r="B10559" t="s">
        <v>174</v>
      </c>
      <c r="C10559" t="s">
        <v>64</v>
      </c>
      <c r="D10559" t="s">
        <v>480</v>
      </c>
      <c r="E10559" t="s">
        <v>473</v>
      </c>
      <c r="F10559" t="s">
        <v>65</v>
      </c>
      <c r="G10559" t="s">
        <v>175</v>
      </c>
      <c r="H10559" t="s">
        <v>46</v>
      </c>
      <c r="I10559" t="s">
        <v>190</v>
      </c>
      <c r="J10559" t="s">
        <v>191</v>
      </c>
      <c r="K10559" s="1">
        <v>45414</v>
      </c>
      <c r="L10559">
        <v>60</v>
      </c>
      <c r="M10559">
        <v>2</v>
      </c>
      <c r="N10559" t="s">
        <v>538</v>
      </c>
      <c r="O10559" t="s">
        <v>537</v>
      </c>
      <c r="P10559" t="s">
        <v>630</v>
      </c>
    </row>
    <row r="10560" spans="1:16" x14ac:dyDescent="0.25">
      <c r="A10560" t="s">
        <v>499</v>
      </c>
      <c r="B10560" t="s">
        <v>174</v>
      </c>
      <c r="C10560" t="s">
        <v>64</v>
      </c>
      <c r="D10560" t="s">
        <v>480</v>
      </c>
      <c r="E10560" t="s">
        <v>473</v>
      </c>
      <c r="F10560" t="s">
        <v>65</v>
      </c>
      <c r="G10560" t="s">
        <v>175</v>
      </c>
      <c r="H10560" t="s">
        <v>46</v>
      </c>
      <c r="I10560" t="s">
        <v>190</v>
      </c>
      <c r="J10560" t="s">
        <v>191</v>
      </c>
      <c r="K10560" s="1">
        <v>45418</v>
      </c>
      <c r="L10560">
        <v>60</v>
      </c>
      <c r="M10560">
        <v>3</v>
      </c>
      <c r="N10560" t="s">
        <v>538</v>
      </c>
      <c r="O10560" t="s">
        <v>537</v>
      </c>
      <c r="P10560" t="s">
        <v>630</v>
      </c>
    </row>
    <row r="10561" spans="1:16" x14ac:dyDescent="0.25">
      <c r="A10561" t="s">
        <v>499</v>
      </c>
      <c r="B10561" t="s">
        <v>174</v>
      </c>
      <c r="C10561" t="s">
        <v>64</v>
      </c>
      <c r="D10561" t="s">
        <v>480</v>
      </c>
      <c r="E10561" t="s">
        <v>473</v>
      </c>
      <c r="F10561" t="s">
        <v>65</v>
      </c>
      <c r="G10561" t="s">
        <v>175</v>
      </c>
      <c r="H10561" t="s">
        <v>46</v>
      </c>
      <c r="I10561" t="s">
        <v>190</v>
      </c>
      <c r="J10561" t="s">
        <v>191</v>
      </c>
      <c r="K10561" s="1">
        <v>45419</v>
      </c>
      <c r="L10561">
        <v>60</v>
      </c>
      <c r="M10561">
        <v>3</v>
      </c>
      <c r="N10561" t="s">
        <v>538</v>
      </c>
      <c r="O10561" t="s">
        <v>537</v>
      </c>
      <c r="P10561" t="s">
        <v>630</v>
      </c>
    </row>
    <row r="10562" spans="1:16" x14ac:dyDescent="0.25">
      <c r="A10562" t="s">
        <v>499</v>
      </c>
      <c r="B10562" t="s">
        <v>174</v>
      </c>
      <c r="C10562" t="s">
        <v>64</v>
      </c>
      <c r="D10562" t="s">
        <v>480</v>
      </c>
      <c r="E10562" t="s">
        <v>473</v>
      </c>
      <c r="F10562" t="s">
        <v>65</v>
      </c>
      <c r="G10562" t="s">
        <v>175</v>
      </c>
      <c r="H10562" t="s">
        <v>46</v>
      </c>
      <c r="I10562" t="s">
        <v>190</v>
      </c>
      <c r="J10562" t="s">
        <v>191</v>
      </c>
      <c r="K10562" s="1">
        <v>45420</v>
      </c>
      <c r="L10562">
        <v>120</v>
      </c>
      <c r="M10562">
        <v>3</v>
      </c>
      <c r="N10562" t="s">
        <v>538</v>
      </c>
      <c r="O10562" t="s">
        <v>537</v>
      </c>
      <c r="P10562" t="s">
        <v>630</v>
      </c>
    </row>
    <row r="10563" spans="1:16" x14ac:dyDescent="0.25">
      <c r="A10563" t="s">
        <v>499</v>
      </c>
      <c r="B10563" t="s">
        <v>174</v>
      </c>
      <c r="C10563" t="s">
        <v>64</v>
      </c>
      <c r="D10563" t="s">
        <v>480</v>
      </c>
      <c r="E10563" t="s">
        <v>473</v>
      </c>
      <c r="F10563" t="s">
        <v>65</v>
      </c>
      <c r="G10563" t="s">
        <v>175</v>
      </c>
      <c r="H10563" t="s">
        <v>46</v>
      </c>
      <c r="I10563" t="s">
        <v>190</v>
      </c>
      <c r="J10563" t="s">
        <v>191</v>
      </c>
      <c r="K10563" s="1">
        <v>45429</v>
      </c>
      <c r="L10563">
        <v>30</v>
      </c>
      <c r="M10563">
        <v>4</v>
      </c>
      <c r="N10563" t="s">
        <v>538</v>
      </c>
      <c r="O10563" t="s">
        <v>537</v>
      </c>
      <c r="P10563" t="s">
        <v>630</v>
      </c>
    </row>
    <row r="10564" spans="1:16" x14ac:dyDescent="0.25">
      <c r="A10564" t="s">
        <v>499</v>
      </c>
      <c r="B10564" t="s">
        <v>174</v>
      </c>
      <c r="C10564" t="s">
        <v>64</v>
      </c>
      <c r="D10564" t="s">
        <v>480</v>
      </c>
      <c r="E10564" t="s">
        <v>473</v>
      </c>
      <c r="F10564" t="s">
        <v>65</v>
      </c>
      <c r="G10564" t="s">
        <v>175</v>
      </c>
      <c r="H10564" t="s">
        <v>192</v>
      </c>
      <c r="I10564" t="s">
        <v>203</v>
      </c>
      <c r="J10564" t="s">
        <v>117</v>
      </c>
      <c r="K10564" s="1">
        <v>45413</v>
      </c>
      <c r="L10564">
        <v>60</v>
      </c>
      <c r="M10564">
        <v>2</v>
      </c>
      <c r="N10564" t="s">
        <v>538</v>
      </c>
      <c r="O10564" t="s">
        <v>537</v>
      </c>
      <c r="P10564" t="s">
        <v>630</v>
      </c>
    </row>
    <row r="10565" spans="1:16" x14ac:dyDescent="0.25">
      <c r="A10565" t="s">
        <v>499</v>
      </c>
      <c r="B10565" t="s">
        <v>174</v>
      </c>
      <c r="C10565" t="s">
        <v>64</v>
      </c>
      <c r="D10565" t="s">
        <v>480</v>
      </c>
      <c r="E10565" t="s">
        <v>473</v>
      </c>
      <c r="F10565" t="s">
        <v>65</v>
      </c>
      <c r="G10565" t="s">
        <v>175</v>
      </c>
      <c r="H10565" t="s">
        <v>192</v>
      </c>
      <c r="I10565" t="s">
        <v>203</v>
      </c>
      <c r="J10565" t="s">
        <v>117</v>
      </c>
      <c r="K10565" s="1">
        <v>45414</v>
      </c>
      <c r="L10565">
        <v>60</v>
      </c>
      <c r="M10565">
        <v>2</v>
      </c>
      <c r="N10565" t="s">
        <v>538</v>
      </c>
      <c r="O10565" t="s">
        <v>537</v>
      </c>
      <c r="P10565" t="s">
        <v>630</v>
      </c>
    </row>
    <row r="10566" spans="1:16" x14ac:dyDescent="0.25">
      <c r="A10566" t="s">
        <v>499</v>
      </c>
      <c r="B10566" t="s">
        <v>174</v>
      </c>
      <c r="C10566" t="s">
        <v>64</v>
      </c>
      <c r="D10566" t="s">
        <v>480</v>
      </c>
      <c r="E10566" t="s">
        <v>473</v>
      </c>
      <c r="F10566" t="s">
        <v>65</v>
      </c>
      <c r="G10566" t="s">
        <v>175</v>
      </c>
      <c r="H10566" t="s">
        <v>192</v>
      </c>
      <c r="I10566" t="s">
        <v>203</v>
      </c>
      <c r="J10566" t="s">
        <v>117</v>
      </c>
      <c r="K10566" s="1">
        <v>45418</v>
      </c>
      <c r="L10566">
        <v>60</v>
      </c>
      <c r="M10566">
        <v>3</v>
      </c>
      <c r="N10566" t="s">
        <v>538</v>
      </c>
      <c r="O10566" t="s">
        <v>537</v>
      </c>
      <c r="P10566" t="s">
        <v>630</v>
      </c>
    </row>
    <row r="10567" spans="1:16" x14ac:dyDescent="0.25">
      <c r="A10567" t="s">
        <v>499</v>
      </c>
      <c r="B10567" t="s">
        <v>174</v>
      </c>
      <c r="C10567" t="s">
        <v>64</v>
      </c>
      <c r="D10567" t="s">
        <v>480</v>
      </c>
      <c r="E10567" t="s">
        <v>473</v>
      </c>
      <c r="F10567" t="s">
        <v>65</v>
      </c>
      <c r="G10567" t="s">
        <v>175</v>
      </c>
      <c r="H10567" t="s">
        <v>192</v>
      </c>
      <c r="I10567" t="s">
        <v>203</v>
      </c>
      <c r="J10567" t="s">
        <v>117</v>
      </c>
      <c r="K10567" s="1">
        <v>45421</v>
      </c>
      <c r="L10567">
        <v>30</v>
      </c>
      <c r="M10567">
        <v>3</v>
      </c>
      <c r="N10567" t="s">
        <v>538</v>
      </c>
      <c r="O10567" t="s">
        <v>537</v>
      </c>
      <c r="P10567" t="s">
        <v>630</v>
      </c>
    </row>
    <row r="10568" spans="1:16" x14ac:dyDescent="0.25">
      <c r="A10568" t="s">
        <v>499</v>
      </c>
      <c r="B10568" t="s">
        <v>174</v>
      </c>
      <c r="C10568" t="s">
        <v>64</v>
      </c>
      <c r="D10568" t="s">
        <v>480</v>
      </c>
      <c r="E10568" t="s">
        <v>473</v>
      </c>
      <c r="F10568" t="s">
        <v>65</v>
      </c>
      <c r="G10568" t="s">
        <v>175</v>
      </c>
      <c r="H10568" t="s">
        <v>192</v>
      </c>
      <c r="I10568" t="s">
        <v>203</v>
      </c>
      <c r="J10568" t="s">
        <v>117</v>
      </c>
      <c r="K10568" s="1">
        <v>45426</v>
      </c>
      <c r="L10568">
        <v>30</v>
      </c>
      <c r="M10568">
        <v>4</v>
      </c>
      <c r="N10568" t="s">
        <v>538</v>
      </c>
      <c r="O10568" t="s">
        <v>537</v>
      </c>
      <c r="P10568" t="s">
        <v>630</v>
      </c>
    </row>
    <row r="10569" spans="1:16" x14ac:dyDescent="0.25">
      <c r="A10569" t="s">
        <v>499</v>
      </c>
      <c r="B10569" t="s">
        <v>174</v>
      </c>
      <c r="C10569" t="s">
        <v>64</v>
      </c>
      <c r="D10569" t="s">
        <v>480</v>
      </c>
      <c r="E10569" t="s">
        <v>473</v>
      </c>
      <c r="F10569" t="s">
        <v>65</v>
      </c>
      <c r="G10569" t="s">
        <v>175</v>
      </c>
      <c r="H10569" t="s">
        <v>192</v>
      </c>
      <c r="I10569" t="s">
        <v>193</v>
      </c>
      <c r="J10569" t="s">
        <v>191</v>
      </c>
      <c r="K10569" s="1">
        <v>45413</v>
      </c>
      <c r="L10569">
        <v>60</v>
      </c>
      <c r="M10569">
        <v>2</v>
      </c>
      <c r="N10569" t="s">
        <v>538</v>
      </c>
      <c r="O10569" t="s">
        <v>537</v>
      </c>
      <c r="P10569" t="s">
        <v>630</v>
      </c>
    </row>
    <row r="10570" spans="1:16" x14ac:dyDescent="0.25">
      <c r="A10570" t="s">
        <v>499</v>
      </c>
      <c r="B10570" t="s">
        <v>174</v>
      </c>
      <c r="C10570" t="s">
        <v>64</v>
      </c>
      <c r="D10570" t="s">
        <v>480</v>
      </c>
      <c r="E10570" t="s">
        <v>473</v>
      </c>
      <c r="F10570" t="s">
        <v>65</v>
      </c>
      <c r="G10570" t="s">
        <v>175</v>
      </c>
      <c r="H10570" t="s">
        <v>192</v>
      </c>
      <c r="I10570" t="s">
        <v>193</v>
      </c>
      <c r="J10570" t="s">
        <v>191</v>
      </c>
      <c r="K10570" s="1">
        <v>45419</v>
      </c>
      <c r="L10570">
        <v>60</v>
      </c>
      <c r="M10570">
        <v>3</v>
      </c>
      <c r="N10570" t="s">
        <v>538</v>
      </c>
      <c r="O10570" t="s">
        <v>537</v>
      </c>
      <c r="P10570" t="s">
        <v>630</v>
      </c>
    </row>
    <row r="10571" spans="1:16" x14ac:dyDescent="0.25">
      <c r="A10571" t="s">
        <v>499</v>
      </c>
      <c r="B10571" t="s">
        <v>174</v>
      </c>
      <c r="C10571" t="s">
        <v>64</v>
      </c>
      <c r="D10571" t="s">
        <v>480</v>
      </c>
      <c r="E10571" t="s">
        <v>473</v>
      </c>
      <c r="F10571" t="s">
        <v>65</v>
      </c>
      <c r="G10571" t="s">
        <v>175</v>
      </c>
      <c r="H10571" t="s">
        <v>192</v>
      </c>
      <c r="I10571" t="s">
        <v>193</v>
      </c>
      <c r="J10571" t="s">
        <v>191</v>
      </c>
      <c r="K10571" s="1">
        <v>45426</v>
      </c>
      <c r="L10571">
        <v>30</v>
      </c>
      <c r="M10571">
        <v>4</v>
      </c>
      <c r="N10571" t="s">
        <v>538</v>
      </c>
      <c r="O10571" t="s">
        <v>537</v>
      </c>
      <c r="P10571" t="s">
        <v>630</v>
      </c>
    </row>
    <row r="10572" spans="1:16" x14ac:dyDescent="0.25">
      <c r="A10572" t="s">
        <v>499</v>
      </c>
      <c r="B10572" t="s">
        <v>174</v>
      </c>
      <c r="C10572" t="s">
        <v>64</v>
      </c>
      <c r="D10572" t="s">
        <v>480</v>
      </c>
      <c r="E10572" t="s">
        <v>473</v>
      </c>
      <c r="F10572" t="s">
        <v>65</v>
      </c>
      <c r="G10572" t="s">
        <v>175</v>
      </c>
      <c r="H10572" t="s">
        <v>192</v>
      </c>
      <c r="I10572" t="s">
        <v>194</v>
      </c>
      <c r="J10572" t="s">
        <v>191</v>
      </c>
      <c r="K10572" s="1">
        <v>45422</v>
      </c>
      <c r="L10572">
        <v>30</v>
      </c>
      <c r="M10572">
        <v>3</v>
      </c>
      <c r="N10572" t="s">
        <v>538</v>
      </c>
      <c r="O10572" t="s">
        <v>537</v>
      </c>
      <c r="P10572" t="s">
        <v>630</v>
      </c>
    </row>
    <row r="10573" spans="1:16" x14ac:dyDescent="0.25">
      <c r="A10573" t="s">
        <v>499</v>
      </c>
      <c r="B10573" t="s">
        <v>174</v>
      </c>
      <c r="C10573" t="s">
        <v>64</v>
      </c>
      <c r="D10573" t="s">
        <v>480</v>
      </c>
      <c r="E10573" t="s">
        <v>473</v>
      </c>
      <c r="F10573" t="s">
        <v>65</v>
      </c>
      <c r="G10573" t="s">
        <v>175</v>
      </c>
      <c r="H10573" t="s">
        <v>192</v>
      </c>
      <c r="I10573" t="s">
        <v>194</v>
      </c>
      <c r="J10573" t="s">
        <v>191</v>
      </c>
      <c r="K10573" s="1">
        <v>45426</v>
      </c>
      <c r="L10573">
        <v>30</v>
      </c>
      <c r="M10573">
        <v>4</v>
      </c>
      <c r="N10573" t="s">
        <v>538</v>
      </c>
      <c r="O10573" t="s">
        <v>537</v>
      </c>
      <c r="P10573" t="s">
        <v>630</v>
      </c>
    </row>
    <row r="10574" spans="1:16" x14ac:dyDescent="0.25">
      <c r="A10574" t="s">
        <v>422</v>
      </c>
      <c r="B10574" t="s">
        <v>174</v>
      </c>
      <c r="C10574" t="s">
        <v>64</v>
      </c>
      <c r="D10574" t="s">
        <v>401</v>
      </c>
      <c r="E10574" t="s">
        <v>286</v>
      </c>
      <c r="F10574" t="s">
        <v>65</v>
      </c>
      <c r="G10574" t="s">
        <v>175</v>
      </c>
      <c r="H10574" t="s">
        <v>176</v>
      </c>
      <c r="I10574" t="s">
        <v>198</v>
      </c>
      <c r="J10574" t="s">
        <v>117</v>
      </c>
      <c r="K10574" s="1">
        <v>45406</v>
      </c>
      <c r="L10574">
        <v>10.001999999999899</v>
      </c>
      <c r="M10574">
        <v>1</v>
      </c>
      <c r="N10574" t="s">
        <v>538</v>
      </c>
      <c r="O10574" t="s">
        <v>537</v>
      </c>
      <c r="P10574" t="s">
        <v>639</v>
      </c>
    </row>
    <row r="10575" spans="1:16" x14ac:dyDescent="0.25">
      <c r="A10575" t="s">
        <v>422</v>
      </c>
      <c r="B10575" t="s">
        <v>174</v>
      </c>
      <c r="C10575" t="s">
        <v>64</v>
      </c>
      <c r="D10575" t="s">
        <v>401</v>
      </c>
      <c r="E10575" t="s">
        <v>286</v>
      </c>
      <c r="F10575" t="s">
        <v>65</v>
      </c>
      <c r="G10575" t="s">
        <v>175</v>
      </c>
      <c r="H10575" t="s">
        <v>176</v>
      </c>
      <c r="I10575" t="s">
        <v>198</v>
      </c>
      <c r="J10575" t="s">
        <v>117</v>
      </c>
      <c r="K10575" s="1">
        <v>45415</v>
      </c>
      <c r="L10575">
        <v>10.001999999999899</v>
      </c>
      <c r="M10575">
        <v>2</v>
      </c>
      <c r="N10575" t="s">
        <v>538</v>
      </c>
      <c r="O10575" t="s">
        <v>537</v>
      </c>
      <c r="P10575" t="s">
        <v>639</v>
      </c>
    </row>
    <row r="10576" spans="1:16" x14ac:dyDescent="0.25">
      <c r="A10576" t="s">
        <v>422</v>
      </c>
      <c r="B10576" t="s">
        <v>174</v>
      </c>
      <c r="C10576" t="s">
        <v>64</v>
      </c>
      <c r="D10576" t="s">
        <v>401</v>
      </c>
      <c r="E10576" t="s">
        <v>286</v>
      </c>
      <c r="F10576" t="s">
        <v>65</v>
      </c>
      <c r="G10576" t="s">
        <v>175</v>
      </c>
      <c r="H10576" t="s">
        <v>176</v>
      </c>
      <c r="I10576" t="s">
        <v>199</v>
      </c>
      <c r="J10576" t="s">
        <v>117</v>
      </c>
      <c r="K10576" s="1">
        <v>45404</v>
      </c>
      <c r="L10576">
        <v>60</v>
      </c>
      <c r="M10576">
        <v>1</v>
      </c>
      <c r="N10576" t="s">
        <v>538</v>
      </c>
      <c r="O10576" t="s">
        <v>537</v>
      </c>
      <c r="P10576" t="s">
        <v>639</v>
      </c>
    </row>
    <row r="10577" spans="1:16" x14ac:dyDescent="0.25">
      <c r="A10577" t="s">
        <v>422</v>
      </c>
      <c r="B10577" t="s">
        <v>174</v>
      </c>
      <c r="C10577" t="s">
        <v>64</v>
      </c>
      <c r="D10577" t="s">
        <v>401</v>
      </c>
      <c r="E10577" t="s">
        <v>286</v>
      </c>
      <c r="F10577" t="s">
        <v>65</v>
      </c>
      <c r="G10577" t="s">
        <v>175</v>
      </c>
      <c r="H10577" t="s">
        <v>176</v>
      </c>
      <c r="I10577" t="s">
        <v>199</v>
      </c>
      <c r="J10577" t="s">
        <v>117</v>
      </c>
      <c r="K10577" s="1">
        <v>45408</v>
      </c>
      <c r="L10577">
        <v>60</v>
      </c>
      <c r="M10577">
        <v>1</v>
      </c>
      <c r="N10577" t="s">
        <v>538</v>
      </c>
      <c r="O10577" t="s">
        <v>537</v>
      </c>
      <c r="P10577" t="s">
        <v>639</v>
      </c>
    </row>
    <row r="10578" spans="1:16" x14ac:dyDescent="0.25">
      <c r="A10578" t="s">
        <v>422</v>
      </c>
      <c r="B10578" t="s">
        <v>174</v>
      </c>
      <c r="C10578" t="s">
        <v>64</v>
      </c>
      <c r="D10578" t="s">
        <v>401</v>
      </c>
      <c r="E10578" t="s">
        <v>286</v>
      </c>
      <c r="F10578" t="s">
        <v>65</v>
      </c>
      <c r="G10578" t="s">
        <v>175</v>
      </c>
      <c r="H10578" t="s">
        <v>176</v>
      </c>
      <c r="I10578" t="s">
        <v>199</v>
      </c>
      <c r="J10578" t="s">
        <v>117</v>
      </c>
      <c r="K10578" s="1">
        <v>45425</v>
      </c>
      <c r="L10578">
        <v>60</v>
      </c>
      <c r="M10578">
        <v>4</v>
      </c>
      <c r="N10578" t="s">
        <v>538</v>
      </c>
      <c r="O10578" t="s">
        <v>537</v>
      </c>
      <c r="P10578" t="s">
        <v>639</v>
      </c>
    </row>
    <row r="10579" spans="1:16" x14ac:dyDescent="0.25">
      <c r="A10579" t="s">
        <v>422</v>
      </c>
      <c r="B10579" t="s">
        <v>174</v>
      </c>
      <c r="C10579" t="s">
        <v>64</v>
      </c>
      <c r="D10579" t="s">
        <v>401</v>
      </c>
      <c r="E10579" t="s">
        <v>286</v>
      </c>
      <c r="F10579" t="s">
        <v>65</v>
      </c>
      <c r="G10579" t="s">
        <v>175</v>
      </c>
      <c r="H10579" t="s">
        <v>176</v>
      </c>
      <c r="I10579" t="s">
        <v>177</v>
      </c>
      <c r="J10579" t="s">
        <v>117</v>
      </c>
      <c r="K10579" s="1">
        <v>45405</v>
      </c>
      <c r="L10579">
        <v>90</v>
      </c>
      <c r="M10579">
        <v>1</v>
      </c>
      <c r="N10579" t="s">
        <v>538</v>
      </c>
      <c r="O10579" t="s">
        <v>537</v>
      </c>
      <c r="P10579" t="s">
        <v>639</v>
      </c>
    </row>
    <row r="10580" spans="1:16" x14ac:dyDescent="0.25">
      <c r="A10580" t="s">
        <v>422</v>
      </c>
      <c r="B10580" t="s">
        <v>174</v>
      </c>
      <c r="C10580" t="s">
        <v>64</v>
      </c>
      <c r="D10580" t="s">
        <v>401</v>
      </c>
      <c r="E10580" t="s">
        <v>286</v>
      </c>
      <c r="F10580" t="s">
        <v>65</v>
      </c>
      <c r="G10580" t="s">
        <v>175</v>
      </c>
      <c r="H10580" t="s">
        <v>176</v>
      </c>
      <c r="I10580" t="s">
        <v>177</v>
      </c>
      <c r="J10580" t="s">
        <v>117</v>
      </c>
      <c r="K10580" s="1">
        <v>45406</v>
      </c>
      <c r="L10580">
        <v>60</v>
      </c>
      <c r="M10580">
        <v>1</v>
      </c>
      <c r="N10580" t="s">
        <v>538</v>
      </c>
      <c r="O10580" t="s">
        <v>537</v>
      </c>
      <c r="P10580" t="s">
        <v>639</v>
      </c>
    </row>
    <row r="10581" spans="1:16" x14ac:dyDescent="0.25">
      <c r="A10581" t="s">
        <v>422</v>
      </c>
      <c r="B10581" t="s">
        <v>174</v>
      </c>
      <c r="C10581" t="s">
        <v>64</v>
      </c>
      <c r="D10581" t="s">
        <v>401</v>
      </c>
      <c r="E10581" t="s">
        <v>286</v>
      </c>
      <c r="F10581" t="s">
        <v>65</v>
      </c>
      <c r="G10581" t="s">
        <v>175</v>
      </c>
      <c r="H10581" t="s">
        <v>176</v>
      </c>
      <c r="I10581" t="s">
        <v>177</v>
      </c>
      <c r="J10581" t="s">
        <v>117</v>
      </c>
      <c r="K10581" s="1">
        <v>45418</v>
      </c>
      <c r="L10581">
        <v>30</v>
      </c>
      <c r="M10581">
        <v>3</v>
      </c>
      <c r="N10581" t="s">
        <v>538</v>
      </c>
      <c r="O10581" t="s">
        <v>537</v>
      </c>
      <c r="P10581" t="s">
        <v>639</v>
      </c>
    </row>
    <row r="10582" spans="1:16" x14ac:dyDescent="0.25">
      <c r="A10582" t="s">
        <v>422</v>
      </c>
      <c r="B10582" t="s">
        <v>174</v>
      </c>
      <c r="C10582" t="s">
        <v>64</v>
      </c>
      <c r="D10582" t="s">
        <v>401</v>
      </c>
      <c r="E10582" t="s">
        <v>286</v>
      </c>
      <c r="F10582" t="s">
        <v>65</v>
      </c>
      <c r="G10582" t="s">
        <v>175</v>
      </c>
      <c r="H10582" t="s">
        <v>176</v>
      </c>
      <c r="I10582" t="s">
        <v>177</v>
      </c>
      <c r="J10582" t="s">
        <v>117</v>
      </c>
      <c r="K10582" s="1">
        <v>45425</v>
      </c>
      <c r="L10582">
        <v>180</v>
      </c>
      <c r="M10582">
        <v>4</v>
      </c>
      <c r="N10582" t="s">
        <v>538</v>
      </c>
      <c r="O10582" t="s">
        <v>537</v>
      </c>
      <c r="P10582" t="s">
        <v>639</v>
      </c>
    </row>
    <row r="10583" spans="1:16" x14ac:dyDescent="0.25">
      <c r="A10583" t="s">
        <v>422</v>
      </c>
      <c r="B10583" t="s">
        <v>174</v>
      </c>
      <c r="C10583" t="s">
        <v>64</v>
      </c>
      <c r="D10583" t="s">
        <v>401</v>
      </c>
      <c r="E10583" t="s">
        <v>286</v>
      </c>
      <c r="F10583" t="s">
        <v>65</v>
      </c>
      <c r="G10583" t="s">
        <v>175</v>
      </c>
      <c r="H10583" t="s">
        <v>176</v>
      </c>
      <c r="I10583" t="s">
        <v>177</v>
      </c>
      <c r="J10583" t="s">
        <v>117</v>
      </c>
      <c r="K10583" s="1">
        <v>45426</v>
      </c>
      <c r="L10583">
        <v>60</v>
      </c>
      <c r="M10583">
        <v>4</v>
      </c>
      <c r="N10583" t="s">
        <v>538</v>
      </c>
      <c r="O10583" t="s">
        <v>537</v>
      </c>
      <c r="P10583" t="s">
        <v>639</v>
      </c>
    </row>
    <row r="10584" spans="1:16" x14ac:dyDescent="0.25">
      <c r="A10584" t="s">
        <v>422</v>
      </c>
      <c r="B10584" t="s">
        <v>174</v>
      </c>
      <c r="C10584" t="s">
        <v>64</v>
      </c>
      <c r="D10584" t="s">
        <v>401</v>
      </c>
      <c r="E10584" t="s">
        <v>286</v>
      </c>
      <c r="F10584" t="s">
        <v>65</v>
      </c>
      <c r="G10584" t="s">
        <v>175</v>
      </c>
      <c r="H10584" t="s">
        <v>176</v>
      </c>
      <c r="I10584" t="s">
        <v>177</v>
      </c>
      <c r="J10584" t="s">
        <v>117</v>
      </c>
      <c r="K10584" s="1">
        <v>45427</v>
      </c>
      <c r="L10584">
        <v>60</v>
      </c>
      <c r="M10584">
        <v>4</v>
      </c>
      <c r="N10584" t="s">
        <v>538</v>
      </c>
      <c r="O10584" t="s">
        <v>537</v>
      </c>
      <c r="P10584" t="s">
        <v>639</v>
      </c>
    </row>
    <row r="10585" spans="1:16" x14ac:dyDescent="0.25">
      <c r="A10585" t="s">
        <v>422</v>
      </c>
      <c r="B10585" t="s">
        <v>174</v>
      </c>
      <c r="C10585" t="s">
        <v>64</v>
      </c>
      <c r="D10585" t="s">
        <v>401</v>
      </c>
      <c r="E10585" t="s">
        <v>286</v>
      </c>
      <c r="F10585" t="s">
        <v>65</v>
      </c>
      <c r="G10585" t="s">
        <v>175</v>
      </c>
      <c r="H10585" t="s">
        <v>176</v>
      </c>
      <c r="I10585" t="s">
        <v>177</v>
      </c>
      <c r="J10585" t="s">
        <v>117</v>
      </c>
      <c r="K10585" s="1">
        <v>45429</v>
      </c>
      <c r="L10585">
        <v>30</v>
      </c>
      <c r="M10585">
        <v>4</v>
      </c>
      <c r="N10585" t="s">
        <v>538</v>
      </c>
      <c r="O10585" t="s">
        <v>537</v>
      </c>
      <c r="P10585" t="s">
        <v>639</v>
      </c>
    </row>
    <row r="10586" spans="1:16" x14ac:dyDescent="0.25">
      <c r="A10586" t="s">
        <v>422</v>
      </c>
      <c r="B10586" t="s">
        <v>174</v>
      </c>
      <c r="C10586" t="s">
        <v>64</v>
      </c>
      <c r="D10586" t="s">
        <v>401</v>
      </c>
      <c r="E10586" t="s">
        <v>286</v>
      </c>
      <c r="F10586" t="s">
        <v>65</v>
      </c>
      <c r="G10586" t="s">
        <v>175</v>
      </c>
      <c r="H10586" t="s">
        <v>176</v>
      </c>
      <c r="I10586" t="s">
        <v>178</v>
      </c>
      <c r="J10586" t="s">
        <v>117</v>
      </c>
      <c r="K10586" s="1">
        <v>45404</v>
      </c>
      <c r="L10586">
        <v>60</v>
      </c>
      <c r="M10586">
        <v>1</v>
      </c>
      <c r="N10586" t="s">
        <v>538</v>
      </c>
      <c r="O10586" t="s">
        <v>537</v>
      </c>
      <c r="P10586" t="s">
        <v>639</v>
      </c>
    </row>
    <row r="10587" spans="1:16" x14ac:dyDescent="0.25">
      <c r="A10587" t="s">
        <v>422</v>
      </c>
      <c r="B10587" t="s">
        <v>174</v>
      </c>
      <c r="C10587" t="s">
        <v>64</v>
      </c>
      <c r="D10587" t="s">
        <v>401</v>
      </c>
      <c r="E10587" t="s">
        <v>286</v>
      </c>
      <c r="F10587" t="s">
        <v>65</v>
      </c>
      <c r="G10587" t="s">
        <v>175</v>
      </c>
      <c r="H10587" t="s">
        <v>176</v>
      </c>
      <c r="I10587" t="s">
        <v>178</v>
      </c>
      <c r="J10587" t="s">
        <v>117</v>
      </c>
      <c r="K10587" s="1">
        <v>45405</v>
      </c>
      <c r="L10587">
        <v>60</v>
      </c>
      <c r="M10587">
        <v>1</v>
      </c>
      <c r="N10587" t="s">
        <v>538</v>
      </c>
      <c r="O10587" t="s">
        <v>537</v>
      </c>
      <c r="P10587" t="s">
        <v>639</v>
      </c>
    </row>
    <row r="10588" spans="1:16" x14ac:dyDescent="0.25">
      <c r="A10588" t="s">
        <v>422</v>
      </c>
      <c r="B10588" t="s">
        <v>174</v>
      </c>
      <c r="C10588" t="s">
        <v>64</v>
      </c>
      <c r="D10588" t="s">
        <v>401</v>
      </c>
      <c r="E10588" t="s">
        <v>286</v>
      </c>
      <c r="F10588" t="s">
        <v>65</v>
      </c>
      <c r="G10588" t="s">
        <v>175</v>
      </c>
      <c r="H10588" t="s">
        <v>176</v>
      </c>
      <c r="I10588" t="s">
        <v>178</v>
      </c>
      <c r="J10588" t="s">
        <v>117</v>
      </c>
      <c r="K10588" s="1">
        <v>45407</v>
      </c>
      <c r="L10588">
        <v>30</v>
      </c>
      <c r="M10588">
        <v>1</v>
      </c>
      <c r="N10588" t="s">
        <v>538</v>
      </c>
      <c r="O10588" t="s">
        <v>537</v>
      </c>
      <c r="P10588" t="s">
        <v>639</v>
      </c>
    </row>
    <row r="10589" spans="1:16" x14ac:dyDescent="0.25">
      <c r="A10589" t="s">
        <v>422</v>
      </c>
      <c r="B10589" t="s">
        <v>174</v>
      </c>
      <c r="C10589" t="s">
        <v>64</v>
      </c>
      <c r="D10589" t="s">
        <v>401</v>
      </c>
      <c r="E10589" t="s">
        <v>286</v>
      </c>
      <c r="F10589" t="s">
        <v>65</v>
      </c>
      <c r="G10589" t="s">
        <v>175</v>
      </c>
      <c r="H10589" t="s">
        <v>176</v>
      </c>
      <c r="I10589" t="s">
        <v>178</v>
      </c>
      <c r="J10589" t="s">
        <v>117</v>
      </c>
      <c r="K10589" s="1">
        <v>45408</v>
      </c>
      <c r="L10589">
        <v>30</v>
      </c>
      <c r="M10589">
        <v>1</v>
      </c>
      <c r="N10589" t="s">
        <v>538</v>
      </c>
      <c r="O10589" t="s">
        <v>537</v>
      </c>
      <c r="P10589" t="s">
        <v>639</v>
      </c>
    </row>
    <row r="10590" spans="1:16" x14ac:dyDescent="0.25">
      <c r="A10590" t="s">
        <v>422</v>
      </c>
      <c r="B10590" t="s">
        <v>174</v>
      </c>
      <c r="C10590" t="s">
        <v>64</v>
      </c>
      <c r="D10590" t="s">
        <v>401</v>
      </c>
      <c r="E10590" t="s">
        <v>286</v>
      </c>
      <c r="F10590" t="s">
        <v>65</v>
      </c>
      <c r="G10590" t="s">
        <v>175</v>
      </c>
      <c r="H10590" t="s">
        <v>176</v>
      </c>
      <c r="I10590" t="s">
        <v>178</v>
      </c>
      <c r="J10590" t="s">
        <v>117</v>
      </c>
      <c r="K10590" s="1">
        <v>45411</v>
      </c>
      <c r="L10590">
        <v>60</v>
      </c>
      <c r="M10590">
        <v>2</v>
      </c>
      <c r="N10590" t="s">
        <v>538</v>
      </c>
      <c r="O10590" t="s">
        <v>537</v>
      </c>
      <c r="P10590" t="s">
        <v>639</v>
      </c>
    </row>
    <row r="10591" spans="1:16" x14ac:dyDescent="0.25">
      <c r="A10591" t="s">
        <v>422</v>
      </c>
      <c r="B10591" t="s">
        <v>174</v>
      </c>
      <c r="C10591" t="s">
        <v>64</v>
      </c>
      <c r="D10591" t="s">
        <v>401</v>
      </c>
      <c r="E10591" t="s">
        <v>286</v>
      </c>
      <c r="F10591" t="s">
        <v>65</v>
      </c>
      <c r="G10591" t="s">
        <v>175</v>
      </c>
      <c r="H10591" t="s">
        <v>176</v>
      </c>
      <c r="I10591" t="s">
        <v>178</v>
      </c>
      <c r="J10591" t="s">
        <v>117</v>
      </c>
      <c r="K10591" s="1">
        <v>45413</v>
      </c>
      <c r="L10591">
        <v>120</v>
      </c>
      <c r="M10591">
        <v>2</v>
      </c>
      <c r="N10591" t="s">
        <v>538</v>
      </c>
      <c r="O10591" t="s">
        <v>537</v>
      </c>
      <c r="P10591" t="s">
        <v>639</v>
      </c>
    </row>
    <row r="10592" spans="1:16" x14ac:dyDescent="0.25">
      <c r="A10592" t="s">
        <v>422</v>
      </c>
      <c r="B10592" t="s">
        <v>174</v>
      </c>
      <c r="C10592" t="s">
        <v>64</v>
      </c>
      <c r="D10592" t="s">
        <v>401</v>
      </c>
      <c r="E10592" t="s">
        <v>286</v>
      </c>
      <c r="F10592" t="s">
        <v>65</v>
      </c>
      <c r="G10592" t="s">
        <v>175</v>
      </c>
      <c r="H10592" t="s">
        <v>176</v>
      </c>
      <c r="I10592" t="s">
        <v>178</v>
      </c>
      <c r="J10592" t="s">
        <v>117</v>
      </c>
      <c r="K10592" s="1">
        <v>45414</v>
      </c>
      <c r="L10592">
        <v>60</v>
      </c>
      <c r="M10592">
        <v>2</v>
      </c>
      <c r="N10592" t="s">
        <v>538</v>
      </c>
      <c r="O10592" t="s">
        <v>537</v>
      </c>
      <c r="P10592" t="s">
        <v>639</v>
      </c>
    </row>
    <row r="10593" spans="1:16" x14ac:dyDescent="0.25">
      <c r="A10593" t="s">
        <v>422</v>
      </c>
      <c r="B10593" t="s">
        <v>174</v>
      </c>
      <c r="C10593" t="s">
        <v>64</v>
      </c>
      <c r="D10593" t="s">
        <v>401</v>
      </c>
      <c r="E10593" t="s">
        <v>286</v>
      </c>
      <c r="F10593" t="s">
        <v>65</v>
      </c>
      <c r="G10593" t="s">
        <v>175</v>
      </c>
      <c r="H10593" t="s">
        <v>176</v>
      </c>
      <c r="I10593" t="s">
        <v>178</v>
      </c>
      <c r="J10593" t="s">
        <v>117</v>
      </c>
      <c r="K10593" s="1">
        <v>45418</v>
      </c>
      <c r="L10593">
        <v>60</v>
      </c>
      <c r="M10593">
        <v>3</v>
      </c>
      <c r="N10593" t="s">
        <v>538</v>
      </c>
      <c r="O10593" t="s">
        <v>537</v>
      </c>
      <c r="P10593" t="s">
        <v>639</v>
      </c>
    </row>
    <row r="10594" spans="1:16" x14ac:dyDescent="0.25">
      <c r="A10594" t="s">
        <v>422</v>
      </c>
      <c r="B10594" t="s">
        <v>174</v>
      </c>
      <c r="C10594" t="s">
        <v>64</v>
      </c>
      <c r="D10594" t="s">
        <v>401</v>
      </c>
      <c r="E10594" t="s">
        <v>286</v>
      </c>
      <c r="F10594" t="s">
        <v>65</v>
      </c>
      <c r="G10594" t="s">
        <v>175</v>
      </c>
      <c r="H10594" t="s">
        <v>176</v>
      </c>
      <c r="I10594" t="s">
        <v>178</v>
      </c>
      <c r="J10594" t="s">
        <v>117</v>
      </c>
      <c r="K10594" s="1">
        <v>45420</v>
      </c>
      <c r="L10594">
        <v>30</v>
      </c>
      <c r="M10594">
        <v>3</v>
      </c>
      <c r="N10594" t="s">
        <v>538</v>
      </c>
      <c r="O10594" t="s">
        <v>537</v>
      </c>
      <c r="P10594" t="s">
        <v>639</v>
      </c>
    </row>
    <row r="10595" spans="1:16" x14ac:dyDescent="0.25">
      <c r="A10595" t="s">
        <v>422</v>
      </c>
      <c r="B10595" t="s">
        <v>174</v>
      </c>
      <c r="C10595" t="s">
        <v>64</v>
      </c>
      <c r="D10595" t="s">
        <v>401</v>
      </c>
      <c r="E10595" t="s">
        <v>286</v>
      </c>
      <c r="F10595" t="s">
        <v>65</v>
      </c>
      <c r="G10595" t="s">
        <v>175</v>
      </c>
      <c r="H10595" t="s">
        <v>176</v>
      </c>
      <c r="I10595" t="s">
        <v>178</v>
      </c>
      <c r="J10595" t="s">
        <v>117</v>
      </c>
      <c r="K10595" s="1">
        <v>45425</v>
      </c>
      <c r="L10595">
        <v>60</v>
      </c>
      <c r="M10595">
        <v>4</v>
      </c>
      <c r="N10595" t="s">
        <v>538</v>
      </c>
      <c r="O10595" t="s">
        <v>537</v>
      </c>
      <c r="P10595" t="s">
        <v>639</v>
      </c>
    </row>
    <row r="10596" spans="1:16" x14ac:dyDescent="0.25">
      <c r="A10596" t="s">
        <v>422</v>
      </c>
      <c r="B10596" t="s">
        <v>174</v>
      </c>
      <c r="C10596" t="s">
        <v>64</v>
      </c>
      <c r="D10596" t="s">
        <v>401</v>
      </c>
      <c r="E10596" t="s">
        <v>286</v>
      </c>
      <c r="F10596" t="s">
        <v>65</v>
      </c>
      <c r="G10596" t="s">
        <v>175</v>
      </c>
      <c r="H10596" t="s">
        <v>176</v>
      </c>
      <c r="I10596" t="s">
        <v>178</v>
      </c>
      <c r="J10596" t="s">
        <v>117</v>
      </c>
      <c r="K10596" s="1">
        <v>45427</v>
      </c>
      <c r="L10596">
        <v>90</v>
      </c>
      <c r="M10596">
        <v>4</v>
      </c>
      <c r="N10596" t="s">
        <v>538</v>
      </c>
      <c r="O10596" t="s">
        <v>537</v>
      </c>
      <c r="P10596" t="s">
        <v>639</v>
      </c>
    </row>
    <row r="10597" spans="1:16" x14ac:dyDescent="0.25">
      <c r="A10597" t="s">
        <v>422</v>
      </c>
      <c r="B10597" t="s">
        <v>174</v>
      </c>
      <c r="C10597" t="s">
        <v>64</v>
      </c>
      <c r="D10597" t="s">
        <v>401</v>
      </c>
      <c r="E10597" t="s">
        <v>286</v>
      </c>
      <c r="F10597" t="s">
        <v>65</v>
      </c>
      <c r="G10597" t="s">
        <v>175</v>
      </c>
      <c r="H10597" t="s">
        <v>176</v>
      </c>
      <c r="I10597" t="s">
        <v>178</v>
      </c>
      <c r="J10597" t="s">
        <v>117</v>
      </c>
      <c r="K10597" s="1">
        <v>45429</v>
      </c>
      <c r="L10597">
        <v>60</v>
      </c>
      <c r="M10597">
        <v>4</v>
      </c>
      <c r="N10597" t="s">
        <v>538</v>
      </c>
      <c r="O10597" t="s">
        <v>537</v>
      </c>
      <c r="P10597" t="s">
        <v>639</v>
      </c>
    </row>
    <row r="10598" spans="1:16" x14ac:dyDescent="0.25">
      <c r="A10598" t="s">
        <v>422</v>
      </c>
      <c r="B10598" t="s">
        <v>174</v>
      </c>
      <c r="C10598" t="s">
        <v>64</v>
      </c>
      <c r="D10598" t="s">
        <v>401</v>
      </c>
      <c r="E10598" t="s">
        <v>286</v>
      </c>
      <c r="F10598" t="s">
        <v>65</v>
      </c>
      <c r="G10598" t="s">
        <v>175</v>
      </c>
      <c r="H10598" t="s">
        <v>176</v>
      </c>
      <c r="I10598" t="s">
        <v>179</v>
      </c>
      <c r="J10598" t="s">
        <v>117</v>
      </c>
      <c r="K10598" s="1">
        <v>45404</v>
      </c>
      <c r="L10598">
        <v>30</v>
      </c>
      <c r="M10598">
        <v>1</v>
      </c>
      <c r="N10598" t="s">
        <v>538</v>
      </c>
      <c r="O10598" t="s">
        <v>537</v>
      </c>
      <c r="P10598" t="s">
        <v>639</v>
      </c>
    </row>
    <row r="10599" spans="1:16" x14ac:dyDescent="0.25">
      <c r="A10599" t="s">
        <v>422</v>
      </c>
      <c r="B10599" t="s">
        <v>174</v>
      </c>
      <c r="C10599" t="s">
        <v>64</v>
      </c>
      <c r="D10599" t="s">
        <v>401</v>
      </c>
      <c r="E10599" t="s">
        <v>286</v>
      </c>
      <c r="F10599" t="s">
        <v>65</v>
      </c>
      <c r="G10599" t="s">
        <v>175</v>
      </c>
      <c r="H10599" t="s">
        <v>176</v>
      </c>
      <c r="I10599" t="s">
        <v>179</v>
      </c>
      <c r="J10599" t="s">
        <v>117</v>
      </c>
      <c r="K10599" s="1">
        <v>45406</v>
      </c>
      <c r="L10599">
        <v>30</v>
      </c>
      <c r="M10599">
        <v>1</v>
      </c>
      <c r="N10599" t="s">
        <v>538</v>
      </c>
      <c r="O10599" t="s">
        <v>537</v>
      </c>
      <c r="P10599" t="s">
        <v>639</v>
      </c>
    </row>
    <row r="10600" spans="1:16" x14ac:dyDescent="0.25">
      <c r="A10600" t="s">
        <v>422</v>
      </c>
      <c r="B10600" t="s">
        <v>174</v>
      </c>
      <c r="C10600" t="s">
        <v>64</v>
      </c>
      <c r="D10600" t="s">
        <v>401</v>
      </c>
      <c r="E10600" t="s">
        <v>286</v>
      </c>
      <c r="F10600" t="s">
        <v>65</v>
      </c>
      <c r="G10600" t="s">
        <v>175</v>
      </c>
      <c r="H10600" t="s">
        <v>176</v>
      </c>
      <c r="I10600" t="s">
        <v>180</v>
      </c>
      <c r="J10600" t="s">
        <v>117</v>
      </c>
      <c r="K10600" s="1">
        <v>45404</v>
      </c>
      <c r="L10600">
        <v>30</v>
      </c>
      <c r="M10600">
        <v>1</v>
      </c>
      <c r="N10600" t="s">
        <v>538</v>
      </c>
      <c r="O10600" t="s">
        <v>537</v>
      </c>
      <c r="P10600" t="s">
        <v>639</v>
      </c>
    </row>
    <row r="10601" spans="1:16" x14ac:dyDescent="0.25">
      <c r="A10601" t="s">
        <v>422</v>
      </c>
      <c r="B10601" t="s">
        <v>174</v>
      </c>
      <c r="C10601" t="s">
        <v>64</v>
      </c>
      <c r="D10601" t="s">
        <v>401</v>
      </c>
      <c r="E10601" t="s">
        <v>286</v>
      </c>
      <c r="F10601" t="s">
        <v>65</v>
      </c>
      <c r="G10601" t="s">
        <v>175</v>
      </c>
      <c r="H10601" t="s">
        <v>176</v>
      </c>
      <c r="I10601" t="s">
        <v>180</v>
      </c>
      <c r="J10601" t="s">
        <v>117</v>
      </c>
      <c r="K10601" s="1">
        <v>45407</v>
      </c>
      <c r="L10601">
        <v>30</v>
      </c>
      <c r="M10601">
        <v>1</v>
      </c>
      <c r="N10601" t="s">
        <v>538</v>
      </c>
      <c r="O10601" t="s">
        <v>537</v>
      </c>
      <c r="P10601" t="s">
        <v>639</v>
      </c>
    </row>
    <row r="10602" spans="1:16" x14ac:dyDescent="0.25">
      <c r="A10602" t="s">
        <v>422</v>
      </c>
      <c r="B10602" t="s">
        <v>174</v>
      </c>
      <c r="C10602" t="s">
        <v>64</v>
      </c>
      <c r="D10602" t="s">
        <v>401</v>
      </c>
      <c r="E10602" t="s">
        <v>286</v>
      </c>
      <c r="F10602" t="s">
        <v>65</v>
      </c>
      <c r="G10602" t="s">
        <v>175</v>
      </c>
      <c r="H10602" t="s">
        <v>176</v>
      </c>
      <c r="I10602" t="s">
        <v>180</v>
      </c>
      <c r="J10602" t="s">
        <v>117</v>
      </c>
      <c r="K10602" s="1">
        <v>45415</v>
      </c>
      <c r="L10602">
        <v>30</v>
      </c>
      <c r="M10602">
        <v>2</v>
      </c>
      <c r="N10602" t="s">
        <v>538</v>
      </c>
      <c r="O10602" t="s">
        <v>537</v>
      </c>
      <c r="P10602" t="s">
        <v>639</v>
      </c>
    </row>
    <row r="10603" spans="1:16" x14ac:dyDescent="0.25">
      <c r="A10603" t="s">
        <v>422</v>
      </c>
      <c r="B10603" t="s">
        <v>174</v>
      </c>
      <c r="C10603" t="s">
        <v>64</v>
      </c>
      <c r="D10603" t="s">
        <v>401</v>
      </c>
      <c r="E10603" t="s">
        <v>286</v>
      </c>
      <c r="F10603" t="s">
        <v>65</v>
      </c>
      <c r="G10603" t="s">
        <v>175</v>
      </c>
      <c r="H10603" t="s">
        <v>176</v>
      </c>
      <c r="I10603" t="s">
        <v>180</v>
      </c>
      <c r="J10603" t="s">
        <v>117</v>
      </c>
      <c r="K10603" s="1">
        <v>45418</v>
      </c>
      <c r="L10603">
        <v>30</v>
      </c>
      <c r="M10603">
        <v>3</v>
      </c>
      <c r="N10603" t="s">
        <v>538</v>
      </c>
      <c r="O10603" t="s">
        <v>537</v>
      </c>
      <c r="P10603" t="s">
        <v>639</v>
      </c>
    </row>
    <row r="10604" spans="1:16" x14ac:dyDescent="0.25">
      <c r="A10604" t="s">
        <v>422</v>
      </c>
      <c r="B10604" t="s">
        <v>174</v>
      </c>
      <c r="C10604" t="s">
        <v>64</v>
      </c>
      <c r="D10604" t="s">
        <v>401</v>
      </c>
      <c r="E10604" t="s">
        <v>286</v>
      </c>
      <c r="F10604" t="s">
        <v>65</v>
      </c>
      <c r="G10604" t="s">
        <v>175</v>
      </c>
      <c r="H10604" t="s">
        <v>176</v>
      </c>
      <c r="I10604" t="s">
        <v>180</v>
      </c>
      <c r="J10604" t="s">
        <v>117</v>
      </c>
      <c r="K10604" s="1">
        <v>45422</v>
      </c>
      <c r="L10604">
        <v>30</v>
      </c>
      <c r="M10604">
        <v>3</v>
      </c>
      <c r="N10604" t="s">
        <v>538</v>
      </c>
      <c r="O10604" t="s">
        <v>537</v>
      </c>
      <c r="P10604" t="s">
        <v>639</v>
      </c>
    </row>
    <row r="10605" spans="1:16" x14ac:dyDescent="0.25">
      <c r="A10605" t="s">
        <v>422</v>
      </c>
      <c r="B10605" t="s">
        <v>174</v>
      </c>
      <c r="C10605" t="s">
        <v>64</v>
      </c>
      <c r="D10605" t="s">
        <v>401</v>
      </c>
      <c r="E10605" t="s">
        <v>286</v>
      </c>
      <c r="F10605" t="s">
        <v>65</v>
      </c>
      <c r="G10605" t="s">
        <v>175</v>
      </c>
      <c r="H10605" t="s">
        <v>176</v>
      </c>
      <c r="I10605" t="s">
        <v>180</v>
      </c>
      <c r="J10605" t="s">
        <v>117</v>
      </c>
      <c r="K10605" s="1">
        <v>45426</v>
      </c>
      <c r="L10605">
        <v>30</v>
      </c>
      <c r="M10605">
        <v>4</v>
      </c>
      <c r="N10605" t="s">
        <v>538</v>
      </c>
      <c r="O10605" t="s">
        <v>537</v>
      </c>
      <c r="P10605" t="s">
        <v>639</v>
      </c>
    </row>
    <row r="10606" spans="1:16" x14ac:dyDescent="0.25">
      <c r="A10606" t="s">
        <v>422</v>
      </c>
      <c r="B10606" t="s">
        <v>174</v>
      </c>
      <c r="C10606" t="s">
        <v>64</v>
      </c>
      <c r="D10606" t="s">
        <v>401</v>
      </c>
      <c r="E10606" t="s">
        <v>286</v>
      </c>
      <c r="F10606" t="s">
        <v>65</v>
      </c>
      <c r="G10606" t="s">
        <v>175</v>
      </c>
      <c r="H10606" t="s">
        <v>176</v>
      </c>
      <c r="I10606" t="s">
        <v>180</v>
      </c>
      <c r="J10606" t="s">
        <v>117</v>
      </c>
      <c r="K10606" s="1">
        <v>45428</v>
      </c>
      <c r="L10606">
        <v>30</v>
      </c>
      <c r="M10606">
        <v>4</v>
      </c>
      <c r="N10606" t="s">
        <v>538</v>
      </c>
      <c r="O10606" t="s">
        <v>537</v>
      </c>
      <c r="P10606" t="s">
        <v>639</v>
      </c>
    </row>
    <row r="10607" spans="1:16" x14ac:dyDescent="0.25">
      <c r="A10607" t="s">
        <v>422</v>
      </c>
      <c r="B10607" t="s">
        <v>174</v>
      </c>
      <c r="C10607" t="s">
        <v>64</v>
      </c>
      <c r="D10607" t="s">
        <v>401</v>
      </c>
      <c r="E10607" t="s">
        <v>286</v>
      </c>
      <c r="F10607" t="s">
        <v>65</v>
      </c>
      <c r="G10607" t="s">
        <v>175</v>
      </c>
      <c r="H10607" t="s">
        <v>176</v>
      </c>
      <c r="I10607" t="s">
        <v>59</v>
      </c>
      <c r="J10607" t="s">
        <v>117</v>
      </c>
      <c r="K10607" s="1">
        <v>45404</v>
      </c>
      <c r="L10607">
        <v>60</v>
      </c>
      <c r="M10607">
        <v>1</v>
      </c>
      <c r="N10607" t="s">
        <v>538</v>
      </c>
      <c r="O10607" t="s">
        <v>537</v>
      </c>
      <c r="P10607" t="s">
        <v>639</v>
      </c>
    </row>
    <row r="10608" spans="1:16" x14ac:dyDescent="0.25">
      <c r="A10608" t="s">
        <v>422</v>
      </c>
      <c r="B10608" t="s">
        <v>174</v>
      </c>
      <c r="C10608" t="s">
        <v>64</v>
      </c>
      <c r="D10608" t="s">
        <v>401</v>
      </c>
      <c r="E10608" t="s">
        <v>286</v>
      </c>
      <c r="F10608" t="s">
        <v>65</v>
      </c>
      <c r="G10608" t="s">
        <v>175</v>
      </c>
      <c r="H10608" t="s">
        <v>176</v>
      </c>
      <c r="I10608" t="s">
        <v>59</v>
      </c>
      <c r="J10608" t="s">
        <v>117</v>
      </c>
      <c r="K10608" s="1">
        <v>45405</v>
      </c>
      <c r="L10608">
        <v>60</v>
      </c>
      <c r="M10608">
        <v>1</v>
      </c>
      <c r="N10608" t="s">
        <v>538</v>
      </c>
      <c r="O10608" t="s">
        <v>537</v>
      </c>
      <c r="P10608" t="s">
        <v>639</v>
      </c>
    </row>
    <row r="10609" spans="1:16" x14ac:dyDescent="0.25">
      <c r="A10609" t="s">
        <v>422</v>
      </c>
      <c r="B10609" t="s">
        <v>174</v>
      </c>
      <c r="C10609" t="s">
        <v>64</v>
      </c>
      <c r="D10609" t="s">
        <v>401</v>
      </c>
      <c r="E10609" t="s">
        <v>286</v>
      </c>
      <c r="F10609" t="s">
        <v>65</v>
      </c>
      <c r="G10609" t="s">
        <v>175</v>
      </c>
      <c r="H10609" t="s">
        <v>176</v>
      </c>
      <c r="I10609" t="s">
        <v>59</v>
      </c>
      <c r="J10609" t="s">
        <v>117</v>
      </c>
      <c r="K10609" s="1">
        <v>45414</v>
      </c>
      <c r="L10609">
        <v>60</v>
      </c>
      <c r="M10609">
        <v>2</v>
      </c>
      <c r="N10609" t="s">
        <v>538</v>
      </c>
      <c r="O10609" t="s">
        <v>537</v>
      </c>
      <c r="P10609" t="s">
        <v>639</v>
      </c>
    </row>
    <row r="10610" spans="1:16" x14ac:dyDescent="0.25">
      <c r="A10610" t="s">
        <v>422</v>
      </c>
      <c r="B10610" t="s">
        <v>174</v>
      </c>
      <c r="C10610" t="s">
        <v>64</v>
      </c>
      <c r="D10610" t="s">
        <v>401</v>
      </c>
      <c r="E10610" t="s">
        <v>286</v>
      </c>
      <c r="F10610" t="s">
        <v>65</v>
      </c>
      <c r="G10610" t="s">
        <v>175</v>
      </c>
      <c r="H10610" t="s">
        <v>176</v>
      </c>
      <c r="I10610" t="s">
        <v>59</v>
      </c>
      <c r="J10610" t="s">
        <v>117</v>
      </c>
      <c r="K10610" s="1">
        <v>45418</v>
      </c>
      <c r="L10610">
        <v>120</v>
      </c>
      <c r="M10610">
        <v>3</v>
      </c>
      <c r="N10610" t="s">
        <v>538</v>
      </c>
      <c r="O10610" t="s">
        <v>537</v>
      </c>
      <c r="P10610" t="s">
        <v>639</v>
      </c>
    </row>
    <row r="10611" spans="1:16" x14ac:dyDescent="0.25">
      <c r="A10611" t="s">
        <v>422</v>
      </c>
      <c r="B10611" t="s">
        <v>174</v>
      </c>
      <c r="C10611" t="s">
        <v>64</v>
      </c>
      <c r="D10611" t="s">
        <v>401</v>
      </c>
      <c r="E10611" t="s">
        <v>286</v>
      </c>
      <c r="F10611" t="s">
        <v>65</v>
      </c>
      <c r="G10611" t="s">
        <v>175</v>
      </c>
      <c r="H10611" t="s">
        <v>176</v>
      </c>
      <c r="I10611" t="s">
        <v>59</v>
      </c>
      <c r="J10611" t="s">
        <v>117</v>
      </c>
      <c r="K10611" s="1">
        <v>45419</v>
      </c>
      <c r="L10611">
        <v>60</v>
      </c>
      <c r="M10611">
        <v>3</v>
      </c>
      <c r="N10611" t="s">
        <v>538</v>
      </c>
      <c r="O10611" t="s">
        <v>537</v>
      </c>
      <c r="P10611" t="s">
        <v>639</v>
      </c>
    </row>
    <row r="10612" spans="1:16" x14ac:dyDescent="0.25">
      <c r="A10612" t="s">
        <v>422</v>
      </c>
      <c r="B10612" t="s">
        <v>174</v>
      </c>
      <c r="C10612" t="s">
        <v>64</v>
      </c>
      <c r="D10612" t="s">
        <v>401</v>
      </c>
      <c r="E10612" t="s">
        <v>286</v>
      </c>
      <c r="F10612" t="s">
        <v>65</v>
      </c>
      <c r="G10612" t="s">
        <v>175</v>
      </c>
      <c r="H10612" t="s">
        <v>176</v>
      </c>
      <c r="I10612" t="s">
        <v>59</v>
      </c>
      <c r="J10612" t="s">
        <v>117</v>
      </c>
      <c r="K10612" s="1">
        <v>45421</v>
      </c>
      <c r="L10612">
        <v>60</v>
      </c>
      <c r="M10612">
        <v>3</v>
      </c>
      <c r="N10612" t="s">
        <v>538</v>
      </c>
      <c r="O10612" t="s">
        <v>537</v>
      </c>
      <c r="P10612" t="s">
        <v>639</v>
      </c>
    </row>
    <row r="10613" spans="1:16" x14ac:dyDescent="0.25">
      <c r="A10613" t="s">
        <v>422</v>
      </c>
      <c r="B10613" t="s">
        <v>174</v>
      </c>
      <c r="C10613" t="s">
        <v>64</v>
      </c>
      <c r="D10613" t="s">
        <v>401</v>
      </c>
      <c r="E10613" t="s">
        <v>286</v>
      </c>
      <c r="F10613" t="s">
        <v>65</v>
      </c>
      <c r="G10613" t="s">
        <v>175</v>
      </c>
      <c r="H10613" t="s">
        <v>176</v>
      </c>
      <c r="I10613" t="s">
        <v>59</v>
      </c>
      <c r="J10613" t="s">
        <v>117</v>
      </c>
      <c r="K10613" s="1">
        <v>45426</v>
      </c>
      <c r="L10613">
        <v>60</v>
      </c>
      <c r="M10613">
        <v>4</v>
      </c>
      <c r="N10613" t="s">
        <v>538</v>
      </c>
      <c r="O10613" t="s">
        <v>537</v>
      </c>
      <c r="P10613" t="s">
        <v>639</v>
      </c>
    </row>
    <row r="10614" spans="1:16" x14ac:dyDescent="0.25">
      <c r="A10614" t="s">
        <v>422</v>
      </c>
      <c r="B10614" t="s">
        <v>174</v>
      </c>
      <c r="C10614" t="s">
        <v>64</v>
      </c>
      <c r="D10614" t="s">
        <v>401</v>
      </c>
      <c r="E10614" t="s">
        <v>286</v>
      </c>
      <c r="F10614" t="s">
        <v>65</v>
      </c>
      <c r="G10614" t="s">
        <v>175</v>
      </c>
      <c r="H10614" t="s">
        <v>176</v>
      </c>
      <c r="I10614" t="s">
        <v>59</v>
      </c>
      <c r="J10614" t="s">
        <v>117</v>
      </c>
      <c r="K10614" s="1">
        <v>45427</v>
      </c>
      <c r="L10614">
        <v>30</v>
      </c>
      <c r="M10614">
        <v>4</v>
      </c>
      <c r="N10614" t="s">
        <v>538</v>
      </c>
      <c r="O10614" t="s">
        <v>537</v>
      </c>
      <c r="P10614" t="s">
        <v>639</v>
      </c>
    </row>
    <row r="10615" spans="1:16" x14ac:dyDescent="0.25">
      <c r="A10615" t="s">
        <v>422</v>
      </c>
      <c r="B10615" t="s">
        <v>174</v>
      </c>
      <c r="C10615" t="s">
        <v>64</v>
      </c>
      <c r="D10615" t="s">
        <v>401</v>
      </c>
      <c r="E10615" t="s">
        <v>286</v>
      </c>
      <c r="F10615" t="s">
        <v>65</v>
      </c>
      <c r="G10615" t="s">
        <v>175</v>
      </c>
      <c r="H10615" t="s">
        <v>25</v>
      </c>
      <c r="I10615" t="s">
        <v>264</v>
      </c>
      <c r="J10615" t="s">
        <v>117</v>
      </c>
      <c r="K10615" s="1">
        <v>45418</v>
      </c>
      <c r="L10615">
        <v>60</v>
      </c>
      <c r="M10615">
        <v>3</v>
      </c>
      <c r="N10615" t="s">
        <v>538</v>
      </c>
      <c r="O10615" t="s">
        <v>537</v>
      </c>
      <c r="P10615" t="s">
        <v>639</v>
      </c>
    </row>
    <row r="10616" spans="1:16" x14ac:dyDescent="0.25">
      <c r="A10616" t="s">
        <v>422</v>
      </c>
      <c r="B10616" t="s">
        <v>174</v>
      </c>
      <c r="C10616" t="s">
        <v>64</v>
      </c>
      <c r="D10616" t="s">
        <v>401</v>
      </c>
      <c r="E10616" t="s">
        <v>286</v>
      </c>
      <c r="F10616" t="s">
        <v>65</v>
      </c>
      <c r="G10616" t="s">
        <v>175</v>
      </c>
      <c r="H10616" t="s">
        <v>25</v>
      </c>
      <c r="I10616" t="s">
        <v>264</v>
      </c>
      <c r="J10616" t="s">
        <v>117</v>
      </c>
      <c r="K10616" s="1">
        <v>45421</v>
      </c>
      <c r="L10616">
        <v>60</v>
      </c>
      <c r="M10616">
        <v>3</v>
      </c>
      <c r="N10616" t="s">
        <v>538</v>
      </c>
      <c r="O10616" t="s">
        <v>537</v>
      </c>
      <c r="P10616" t="s">
        <v>639</v>
      </c>
    </row>
    <row r="10617" spans="1:16" x14ac:dyDescent="0.25">
      <c r="A10617" t="s">
        <v>422</v>
      </c>
      <c r="B10617" t="s">
        <v>174</v>
      </c>
      <c r="C10617" t="s">
        <v>64</v>
      </c>
      <c r="D10617" t="s">
        <v>401</v>
      </c>
      <c r="E10617" t="s">
        <v>286</v>
      </c>
      <c r="F10617" t="s">
        <v>65</v>
      </c>
      <c r="G10617" t="s">
        <v>175</v>
      </c>
      <c r="H10617" t="s">
        <v>25</v>
      </c>
      <c r="I10617" t="s">
        <v>264</v>
      </c>
      <c r="J10617" t="s">
        <v>117</v>
      </c>
      <c r="K10617" s="1">
        <v>45428</v>
      </c>
      <c r="L10617">
        <v>30</v>
      </c>
      <c r="M10617">
        <v>4</v>
      </c>
      <c r="N10617" t="s">
        <v>538</v>
      </c>
      <c r="O10617" t="s">
        <v>537</v>
      </c>
      <c r="P10617" t="s">
        <v>639</v>
      </c>
    </row>
    <row r="10618" spans="1:16" x14ac:dyDescent="0.25">
      <c r="A10618" t="s">
        <v>422</v>
      </c>
      <c r="B10618" t="s">
        <v>174</v>
      </c>
      <c r="C10618" t="s">
        <v>64</v>
      </c>
      <c r="D10618" t="s">
        <v>401</v>
      </c>
      <c r="E10618" t="s">
        <v>286</v>
      </c>
      <c r="F10618" t="s">
        <v>65</v>
      </c>
      <c r="G10618" t="s">
        <v>175</v>
      </c>
      <c r="H10618" t="s">
        <v>30</v>
      </c>
      <c r="I10618" t="s">
        <v>89</v>
      </c>
      <c r="J10618" t="s">
        <v>119</v>
      </c>
      <c r="K10618" s="1">
        <v>45407</v>
      </c>
      <c r="L10618">
        <v>60</v>
      </c>
      <c r="M10618">
        <v>1</v>
      </c>
      <c r="N10618" t="s">
        <v>538</v>
      </c>
      <c r="O10618" t="s">
        <v>537</v>
      </c>
      <c r="P10618" t="s">
        <v>639</v>
      </c>
    </row>
    <row r="10619" spans="1:16" x14ac:dyDescent="0.25">
      <c r="A10619" t="s">
        <v>422</v>
      </c>
      <c r="B10619" t="s">
        <v>174</v>
      </c>
      <c r="C10619" t="s">
        <v>64</v>
      </c>
      <c r="D10619" t="s">
        <v>401</v>
      </c>
      <c r="E10619" t="s">
        <v>286</v>
      </c>
      <c r="F10619" t="s">
        <v>65</v>
      </c>
      <c r="G10619" t="s">
        <v>175</v>
      </c>
      <c r="H10619" t="s">
        <v>30</v>
      </c>
      <c r="I10619" t="s">
        <v>89</v>
      </c>
      <c r="J10619" t="s">
        <v>119</v>
      </c>
      <c r="K10619" s="1">
        <v>45414</v>
      </c>
      <c r="L10619">
        <v>60</v>
      </c>
      <c r="M10619">
        <v>2</v>
      </c>
      <c r="N10619" t="s">
        <v>538</v>
      </c>
      <c r="O10619" t="s">
        <v>537</v>
      </c>
      <c r="P10619" t="s">
        <v>639</v>
      </c>
    </row>
    <row r="10620" spans="1:16" x14ac:dyDescent="0.25">
      <c r="A10620" t="s">
        <v>422</v>
      </c>
      <c r="B10620" t="s">
        <v>174</v>
      </c>
      <c r="C10620" t="s">
        <v>64</v>
      </c>
      <c r="D10620" t="s">
        <v>401</v>
      </c>
      <c r="E10620" t="s">
        <v>286</v>
      </c>
      <c r="F10620" t="s">
        <v>65</v>
      </c>
      <c r="G10620" t="s">
        <v>175</v>
      </c>
      <c r="H10620" t="s">
        <v>30</v>
      </c>
      <c r="I10620" t="s">
        <v>89</v>
      </c>
      <c r="J10620" t="s">
        <v>119</v>
      </c>
      <c r="K10620" s="1">
        <v>45425</v>
      </c>
      <c r="L10620">
        <v>60</v>
      </c>
      <c r="M10620">
        <v>4</v>
      </c>
      <c r="N10620" t="s">
        <v>538</v>
      </c>
      <c r="O10620" t="s">
        <v>537</v>
      </c>
      <c r="P10620" t="s">
        <v>639</v>
      </c>
    </row>
    <row r="10621" spans="1:16" x14ac:dyDescent="0.25">
      <c r="A10621" t="s">
        <v>422</v>
      </c>
      <c r="B10621" t="s">
        <v>174</v>
      </c>
      <c r="C10621" t="s">
        <v>64</v>
      </c>
      <c r="D10621" t="s">
        <v>401</v>
      </c>
      <c r="E10621" t="s">
        <v>286</v>
      </c>
      <c r="F10621" t="s">
        <v>65</v>
      </c>
      <c r="G10621" t="s">
        <v>175</v>
      </c>
      <c r="H10621" t="s">
        <v>30</v>
      </c>
      <c r="I10621" t="s">
        <v>32</v>
      </c>
      <c r="J10621" t="s">
        <v>119</v>
      </c>
      <c r="K10621" s="1">
        <v>45405</v>
      </c>
      <c r="L10621">
        <v>30</v>
      </c>
      <c r="M10621">
        <v>1</v>
      </c>
      <c r="N10621" t="s">
        <v>538</v>
      </c>
      <c r="O10621" t="s">
        <v>537</v>
      </c>
      <c r="P10621" t="s">
        <v>639</v>
      </c>
    </row>
    <row r="10622" spans="1:16" x14ac:dyDescent="0.25">
      <c r="A10622" t="s">
        <v>422</v>
      </c>
      <c r="B10622" t="s">
        <v>174</v>
      </c>
      <c r="C10622" t="s">
        <v>64</v>
      </c>
      <c r="D10622" t="s">
        <v>401</v>
      </c>
      <c r="E10622" t="s">
        <v>286</v>
      </c>
      <c r="F10622" t="s">
        <v>65</v>
      </c>
      <c r="G10622" t="s">
        <v>175</v>
      </c>
      <c r="H10622" t="s">
        <v>30</v>
      </c>
      <c r="I10622" t="s">
        <v>32</v>
      </c>
      <c r="J10622" t="s">
        <v>119</v>
      </c>
      <c r="K10622" s="1">
        <v>45408</v>
      </c>
      <c r="L10622">
        <v>30</v>
      </c>
      <c r="M10622">
        <v>1</v>
      </c>
      <c r="N10622" t="s">
        <v>538</v>
      </c>
      <c r="O10622" t="s">
        <v>537</v>
      </c>
      <c r="P10622" t="s">
        <v>639</v>
      </c>
    </row>
    <row r="10623" spans="1:16" x14ac:dyDescent="0.25">
      <c r="A10623" t="s">
        <v>422</v>
      </c>
      <c r="B10623" t="s">
        <v>174</v>
      </c>
      <c r="C10623" t="s">
        <v>64</v>
      </c>
      <c r="D10623" t="s">
        <v>401</v>
      </c>
      <c r="E10623" t="s">
        <v>286</v>
      </c>
      <c r="F10623" t="s">
        <v>65</v>
      </c>
      <c r="G10623" t="s">
        <v>175</v>
      </c>
      <c r="H10623" t="s">
        <v>30</v>
      </c>
      <c r="I10623" t="s">
        <v>32</v>
      </c>
      <c r="J10623" t="s">
        <v>119</v>
      </c>
      <c r="K10623" s="1">
        <v>45418</v>
      </c>
      <c r="L10623">
        <v>30</v>
      </c>
      <c r="M10623">
        <v>3</v>
      </c>
      <c r="N10623" t="s">
        <v>538</v>
      </c>
      <c r="O10623" t="s">
        <v>537</v>
      </c>
      <c r="P10623" t="s">
        <v>639</v>
      </c>
    </row>
    <row r="10624" spans="1:16" x14ac:dyDescent="0.25">
      <c r="A10624" t="s">
        <v>422</v>
      </c>
      <c r="B10624" t="s">
        <v>174</v>
      </c>
      <c r="C10624" t="s">
        <v>64</v>
      </c>
      <c r="D10624" t="s">
        <v>401</v>
      </c>
      <c r="E10624" t="s">
        <v>286</v>
      </c>
      <c r="F10624" t="s">
        <v>65</v>
      </c>
      <c r="G10624" t="s">
        <v>175</v>
      </c>
      <c r="H10624" t="s">
        <v>30</v>
      </c>
      <c r="I10624" t="s">
        <v>32</v>
      </c>
      <c r="J10624" t="s">
        <v>119</v>
      </c>
      <c r="K10624" s="1">
        <v>45419</v>
      </c>
      <c r="L10624">
        <v>30</v>
      </c>
      <c r="M10624">
        <v>3</v>
      </c>
      <c r="N10624" t="s">
        <v>538</v>
      </c>
      <c r="O10624" t="s">
        <v>537</v>
      </c>
      <c r="P10624" t="s">
        <v>639</v>
      </c>
    </row>
    <row r="10625" spans="1:16" x14ac:dyDescent="0.25">
      <c r="A10625" t="s">
        <v>422</v>
      </c>
      <c r="B10625" t="s">
        <v>174</v>
      </c>
      <c r="C10625" t="s">
        <v>64</v>
      </c>
      <c r="D10625" t="s">
        <v>401</v>
      </c>
      <c r="E10625" t="s">
        <v>286</v>
      </c>
      <c r="F10625" t="s">
        <v>65</v>
      </c>
      <c r="G10625" t="s">
        <v>175</v>
      </c>
      <c r="H10625" t="s">
        <v>183</v>
      </c>
      <c r="I10625" t="s">
        <v>184</v>
      </c>
      <c r="J10625" t="s">
        <v>117</v>
      </c>
      <c r="K10625" s="1">
        <v>45407</v>
      </c>
      <c r="L10625">
        <v>60</v>
      </c>
      <c r="M10625">
        <v>1</v>
      </c>
      <c r="N10625" t="s">
        <v>538</v>
      </c>
      <c r="O10625" t="s">
        <v>537</v>
      </c>
      <c r="P10625" t="s">
        <v>639</v>
      </c>
    </row>
    <row r="10626" spans="1:16" x14ac:dyDescent="0.25">
      <c r="A10626" t="s">
        <v>422</v>
      </c>
      <c r="B10626" t="s">
        <v>174</v>
      </c>
      <c r="C10626" t="s">
        <v>64</v>
      </c>
      <c r="D10626" t="s">
        <v>401</v>
      </c>
      <c r="E10626" t="s">
        <v>286</v>
      </c>
      <c r="F10626" t="s">
        <v>65</v>
      </c>
      <c r="G10626" t="s">
        <v>175</v>
      </c>
      <c r="H10626" t="s">
        <v>183</v>
      </c>
      <c r="I10626" t="s">
        <v>184</v>
      </c>
      <c r="J10626" t="s">
        <v>117</v>
      </c>
      <c r="K10626" s="1">
        <v>45408</v>
      </c>
      <c r="L10626">
        <v>60</v>
      </c>
      <c r="M10626">
        <v>1</v>
      </c>
      <c r="N10626" t="s">
        <v>538</v>
      </c>
      <c r="O10626" t="s">
        <v>537</v>
      </c>
      <c r="P10626" t="s">
        <v>639</v>
      </c>
    </row>
    <row r="10627" spans="1:16" x14ac:dyDescent="0.25">
      <c r="A10627" t="s">
        <v>422</v>
      </c>
      <c r="B10627" t="s">
        <v>174</v>
      </c>
      <c r="C10627" t="s">
        <v>64</v>
      </c>
      <c r="D10627" t="s">
        <v>401</v>
      </c>
      <c r="E10627" t="s">
        <v>286</v>
      </c>
      <c r="F10627" t="s">
        <v>65</v>
      </c>
      <c r="G10627" t="s">
        <v>175</v>
      </c>
      <c r="H10627" t="s">
        <v>183</v>
      </c>
      <c r="I10627" t="s">
        <v>184</v>
      </c>
      <c r="J10627" t="s">
        <v>117</v>
      </c>
      <c r="K10627" s="1">
        <v>45412</v>
      </c>
      <c r="L10627">
        <v>60</v>
      </c>
      <c r="M10627">
        <v>2</v>
      </c>
      <c r="N10627" t="s">
        <v>538</v>
      </c>
      <c r="O10627" t="s">
        <v>537</v>
      </c>
      <c r="P10627" t="s">
        <v>639</v>
      </c>
    </row>
    <row r="10628" spans="1:16" x14ac:dyDescent="0.25">
      <c r="A10628" t="s">
        <v>422</v>
      </c>
      <c r="B10628" t="s">
        <v>174</v>
      </c>
      <c r="C10628" t="s">
        <v>64</v>
      </c>
      <c r="D10628" t="s">
        <v>401</v>
      </c>
      <c r="E10628" t="s">
        <v>286</v>
      </c>
      <c r="F10628" t="s">
        <v>65</v>
      </c>
      <c r="G10628" t="s">
        <v>175</v>
      </c>
      <c r="H10628" t="s">
        <v>183</v>
      </c>
      <c r="I10628" t="s">
        <v>184</v>
      </c>
      <c r="J10628" t="s">
        <v>117</v>
      </c>
      <c r="K10628" s="1">
        <v>45415</v>
      </c>
      <c r="L10628">
        <v>60</v>
      </c>
      <c r="M10628">
        <v>2</v>
      </c>
      <c r="N10628" t="s">
        <v>538</v>
      </c>
      <c r="O10628" t="s">
        <v>537</v>
      </c>
      <c r="P10628" t="s">
        <v>639</v>
      </c>
    </row>
    <row r="10629" spans="1:16" x14ac:dyDescent="0.25">
      <c r="A10629" t="s">
        <v>422</v>
      </c>
      <c r="B10629" t="s">
        <v>174</v>
      </c>
      <c r="C10629" t="s">
        <v>64</v>
      </c>
      <c r="D10629" t="s">
        <v>401</v>
      </c>
      <c r="E10629" t="s">
        <v>286</v>
      </c>
      <c r="F10629" t="s">
        <v>65</v>
      </c>
      <c r="G10629" t="s">
        <v>175</v>
      </c>
      <c r="H10629" t="s">
        <v>183</v>
      </c>
      <c r="I10629" t="s">
        <v>185</v>
      </c>
      <c r="J10629" t="s">
        <v>118</v>
      </c>
      <c r="K10629" s="1">
        <v>45407</v>
      </c>
      <c r="L10629">
        <v>60</v>
      </c>
      <c r="M10629">
        <v>1</v>
      </c>
      <c r="N10629" t="s">
        <v>538</v>
      </c>
      <c r="O10629" t="s">
        <v>537</v>
      </c>
      <c r="P10629" t="s">
        <v>639</v>
      </c>
    </row>
    <row r="10630" spans="1:16" x14ac:dyDescent="0.25">
      <c r="A10630" t="s">
        <v>422</v>
      </c>
      <c r="B10630" t="s">
        <v>174</v>
      </c>
      <c r="C10630" t="s">
        <v>64</v>
      </c>
      <c r="D10630" t="s">
        <v>401</v>
      </c>
      <c r="E10630" t="s">
        <v>286</v>
      </c>
      <c r="F10630" t="s">
        <v>65</v>
      </c>
      <c r="G10630" t="s">
        <v>175</v>
      </c>
      <c r="H10630" t="s">
        <v>183</v>
      </c>
      <c r="I10630" t="s">
        <v>185</v>
      </c>
      <c r="J10630" t="s">
        <v>118</v>
      </c>
      <c r="K10630" s="1">
        <v>45408</v>
      </c>
      <c r="L10630">
        <v>60</v>
      </c>
      <c r="M10630">
        <v>1</v>
      </c>
      <c r="N10630" t="s">
        <v>538</v>
      </c>
      <c r="O10630" t="s">
        <v>537</v>
      </c>
      <c r="P10630" t="s">
        <v>639</v>
      </c>
    </row>
    <row r="10631" spans="1:16" x14ac:dyDescent="0.25">
      <c r="A10631" t="s">
        <v>422</v>
      </c>
      <c r="B10631" t="s">
        <v>174</v>
      </c>
      <c r="C10631" t="s">
        <v>64</v>
      </c>
      <c r="D10631" t="s">
        <v>401</v>
      </c>
      <c r="E10631" t="s">
        <v>286</v>
      </c>
      <c r="F10631" t="s">
        <v>65</v>
      </c>
      <c r="G10631" t="s">
        <v>175</v>
      </c>
      <c r="H10631" t="s">
        <v>183</v>
      </c>
      <c r="I10631" t="s">
        <v>185</v>
      </c>
      <c r="J10631" t="s">
        <v>118</v>
      </c>
      <c r="K10631" s="1">
        <v>45412</v>
      </c>
      <c r="L10631">
        <v>60</v>
      </c>
      <c r="M10631">
        <v>2</v>
      </c>
      <c r="N10631" t="s">
        <v>538</v>
      </c>
      <c r="O10631" t="s">
        <v>537</v>
      </c>
      <c r="P10631" t="s">
        <v>639</v>
      </c>
    </row>
    <row r="10632" spans="1:16" x14ac:dyDescent="0.25">
      <c r="A10632" t="s">
        <v>422</v>
      </c>
      <c r="B10632" t="s">
        <v>174</v>
      </c>
      <c r="C10632" t="s">
        <v>64</v>
      </c>
      <c r="D10632" t="s">
        <v>401</v>
      </c>
      <c r="E10632" t="s">
        <v>286</v>
      </c>
      <c r="F10632" t="s">
        <v>65</v>
      </c>
      <c r="G10632" t="s">
        <v>175</v>
      </c>
      <c r="H10632" t="s">
        <v>183</v>
      </c>
      <c r="I10632" t="s">
        <v>185</v>
      </c>
      <c r="J10632" t="s">
        <v>118</v>
      </c>
      <c r="K10632" s="1">
        <v>45415</v>
      </c>
      <c r="L10632">
        <v>60</v>
      </c>
      <c r="M10632">
        <v>2</v>
      </c>
      <c r="N10632" t="s">
        <v>538</v>
      </c>
      <c r="O10632" t="s">
        <v>537</v>
      </c>
      <c r="P10632" t="s">
        <v>639</v>
      </c>
    </row>
    <row r="10633" spans="1:16" x14ac:dyDescent="0.25">
      <c r="A10633" t="s">
        <v>422</v>
      </c>
      <c r="B10633" t="s">
        <v>174</v>
      </c>
      <c r="C10633" t="s">
        <v>64</v>
      </c>
      <c r="D10633" t="s">
        <v>401</v>
      </c>
      <c r="E10633" t="s">
        <v>286</v>
      </c>
      <c r="F10633" t="s">
        <v>65</v>
      </c>
      <c r="G10633" t="s">
        <v>175</v>
      </c>
      <c r="H10633" t="s">
        <v>183</v>
      </c>
      <c r="I10633" t="s">
        <v>185</v>
      </c>
      <c r="J10633" t="s">
        <v>118</v>
      </c>
      <c r="K10633" s="1">
        <v>45422</v>
      </c>
      <c r="L10633">
        <v>60</v>
      </c>
      <c r="M10633">
        <v>3</v>
      </c>
      <c r="N10633" t="s">
        <v>538</v>
      </c>
      <c r="O10633" t="s">
        <v>537</v>
      </c>
      <c r="P10633" t="s">
        <v>639</v>
      </c>
    </row>
    <row r="10634" spans="1:16" x14ac:dyDescent="0.25">
      <c r="A10634" t="s">
        <v>422</v>
      </c>
      <c r="B10634" t="s">
        <v>174</v>
      </c>
      <c r="C10634" t="s">
        <v>64</v>
      </c>
      <c r="D10634" t="s">
        <v>401</v>
      </c>
      <c r="E10634" t="s">
        <v>286</v>
      </c>
      <c r="F10634" t="s">
        <v>65</v>
      </c>
      <c r="G10634" t="s">
        <v>175</v>
      </c>
      <c r="H10634" t="s">
        <v>183</v>
      </c>
      <c r="I10634" t="s">
        <v>185</v>
      </c>
      <c r="J10634" t="s">
        <v>118</v>
      </c>
      <c r="K10634" s="1">
        <v>45428</v>
      </c>
      <c r="L10634">
        <v>60</v>
      </c>
      <c r="M10634">
        <v>4</v>
      </c>
      <c r="N10634" t="s">
        <v>538</v>
      </c>
      <c r="O10634" t="s">
        <v>537</v>
      </c>
      <c r="P10634" t="s">
        <v>639</v>
      </c>
    </row>
    <row r="10635" spans="1:16" x14ac:dyDescent="0.25">
      <c r="A10635" t="s">
        <v>422</v>
      </c>
      <c r="B10635" t="s">
        <v>174</v>
      </c>
      <c r="C10635" t="s">
        <v>64</v>
      </c>
      <c r="D10635" t="s">
        <v>401</v>
      </c>
      <c r="E10635" t="s">
        <v>286</v>
      </c>
      <c r="F10635" t="s">
        <v>65</v>
      </c>
      <c r="G10635" t="s">
        <v>175</v>
      </c>
      <c r="H10635" t="s">
        <v>183</v>
      </c>
      <c r="I10635" t="s">
        <v>71</v>
      </c>
      <c r="J10635" t="s">
        <v>191</v>
      </c>
      <c r="K10635" s="1">
        <v>45412</v>
      </c>
      <c r="L10635">
        <v>120</v>
      </c>
      <c r="M10635">
        <v>2</v>
      </c>
      <c r="N10635" t="s">
        <v>538</v>
      </c>
      <c r="O10635" t="s">
        <v>537</v>
      </c>
      <c r="P10635" t="s">
        <v>639</v>
      </c>
    </row>
    <row r="10636" spans="1:16" x14ac:dyDescent="0.25">
      <c r="A10636" t="s">
        <v>422</v>
      </c>
      <c r="B10636" t="s">
        <v>174</v>
      </c>
      <c r="C10636" t="s">
        <v>64</v>
      </c>
      <c r="D10636" t="s">
        <v>401</v>
      </c>
      <c r="E10636" t="s">
        <v>286</v>
      </c>
      <c r="F10636" t="s">
        <v>65</v>
      </c>
      <c r="G10636" t="s">
        <v>175</v>
      </c>
      <c r="H10636" t="s">
        <v>183</v>
      </c>
      <c r="I10636" t="s">
        <v>71</v>
      </c>
      <c r="J10636" t="s">
        <v>191</v>
      </c>
      <c r="K10636" s="1">
        <v>45419</v>
      </c>
      <c r="L10636">
        <v>180</v>
      </c>
      <c r="M10636">
        <v>3</v>
      </c>
      <c r="N10636" t="s">
        <v>538</v>
      </c>
      <c r="O10636" t="s">
        <v>537</v>
      </c>
      <c r="P10636" t="s">
        <v>639</v>
      </c>
    </row>
    <row r="10637" spans="1:16" x14ac:dyDescent="0.25">
      <c r="A10637" t="s">
        <v>422</v>
      </c>
      <c r="B10637" t="s">
        <v>174</v>
      </c>
      <c r="C10637" t="s">
        <v>64</v>
      </c>
      <c r="D10637" t="s">
        <v>401</v>
      </c>
      <c r="E10637" t="s">
        <v>286</v>
      </c>
      <c r="F10637" t="s">
        <v>65</v>
      </c>
      <c r="G10637" t="s">
        <v>175</v>
      </c>
      <c r="H10637" t="s">
        <v>183</v>
      </c>
      <c r="I10637" t="s">
        <v>71</v>
      </c>
      <c r="J10637" t="s">
        <v>191</v>
      </c>
      <c r="K10637" s="1">
        <v>45421</v>
      </c>
      <c r="L10637">
        <v>90</v>
      </c>
      <c r="M10637">
        <v>3</v>
      </c>
      <c r="N10637" t="s">
        <v>538</v>
      </c>
      <c r="O10637" t="s">
        <v>537</v>
      </c>
      <c r="P10637" t="s">
        <v>639</v>
      </c>
    </row>
    <row r="10638" spans="1:16" x14ac:dyDescent="0.25">
      <c r="A10638" t="s">
        <v>422</v>
      </c>
      <c r="B10638" t="s">
        <v>174</v>
      </c>
      <c r="C10638" t="s">
        <v>64</v>
      </c>
      <c r="D10638" t="s">
        <v>401</v>
      </c>
      <c r="E10638" t="s">
        <v>286</v>
      </c>
      <c r="F10638" t="s">
        <v>65</v>
      </c>
      <c r="G10638" t="s">
        <v>175</v>
      </c>
      <c r="H10638" t="s">
        <v>183</v>
      </c>
      <c r="I10638" t="s">
        <v>71</v>
      </c>
      <c r="J10638" t="s">
        <v>191</v>
      </c>
      <c r="K10638" s="1">
        <v>45427</v>
      </c>
      <c r="L10638">
        <v>60</v>
      </c>
      <c r="M10638">
        <v>4</v>
      </c>
      <c r="N10638" t="s">
        <v>538</v>
      </c>
      <c r="O10638" t="s">
        <v>537</v>
      </c>
      <c r="P10638" t="s">
        <v>639</v>
      </c>
    </row>
    <row r="10639" spans="1:16" x14ac:dyDescent="0.25">
      <c r="A10639" t="s">
        <v>422</v>
      </c>
      <c r="B10639" t="s">
        <v>174</v>
      </c>
      <c r="C10639" t="s">
        <v>64</v>
      </c>
      <c r="D10639" t="s">
        <v>401</v>
      </c>
      <c r="E10639" t="s">
        <v>286</v>
      </c>
      <c r="F10639" t="s">
        <v>65</v>
      </c>
      <c r="G10639" t="s">
        <v>175</v>
      </c>
      <c r="H10639" t="s">
        <v>183</v>
      </c>
      <c r="I10639" t="s">
        <v>71</v>
      </c>
      <c r="J10639" t="s">
        <v>191</v>
      </c>
      <c r="K10639" s="1">
        <v>45428</v>
      </c>
      <c r="L10639">
        <v>90</v>
      </c>
      <c r="M10639">
        <v>4</v>
      </c>
      <c r="N10639" t="s">
        <v>538</v>
      </c>
      <c r="O10639" t="s">
        <v>537</v>
      </c>
      <c r="P10639" t="s">
        <v>639</v>
      </c>
    </row>
    <row r="10640" spans="1:16" x14ac:dyDescent="0.25">
      <c r="A10640" t="s">
        <v>422</v>
      </c>
      <c r="B10640" t="s">
        <v>174</v>
      </c>
      <c r="C10640" t="s">
        <v>64</v>
      </c>
      <c r="D10640" t="s">
        <v>401</v>
      </c>
      <c r="E10640" t="s">
        <v>286</v>
      </c>
      <c r="F10640" t="s">
        <v>65</v>
      </c>
      <c r="G10640" t="s">
        <v>175</v>
      </c>
      <c r="H10640" t="s">
        <v>183</v>
      </c>
      <c r="I10640" t="s">
        <v>70</v>
      </c>
      <c r="J10640" t="s">
        <v>191</v>
      </c>
      <c r="K10640" s="1">
        <v>45405</v>
      </c>
      <c r="L10640">
        <v>150</v>
      </c>
      <c r="M10640">
        <v>1</v>
      </c>
      <c r="N10640" t="s">
        <v>538</v>
      </c>
      <c r="O10640" t="s">
        <v>537</v>
      </c>
      <c r="P10640" t="s">
        <v>639</v>
      </c>
    </row>
    <row r="10641" spans="1:16" x14ac:dyDescent="0.25">
      <c r="A10641" t="s">
        <v>422</v>
      </c>
      <c r="B10641" t="s">
        <v>174</v>
      </c>
      <c r="C10641" t="s">
        <v>64</v>
      </c>
      <c r="D10641" t="s">
        <v>401</v>
      </c>
      <c r="E10641" t="s">
        <v>286</v>
      </c>
      <c r="F10641" t="s">
        <v>65</v>
      </c>
      <c r="G10641" t="s">
        <v>175</v>
      </c>
      <c r="H10641" t="s">
        <v>183</v>
      </c>
      <c r="I10641" t="s">
        <v>70</v>
      </c>
      <c r="J10641" t="s">
        <v>191</v>
      </c>
      <c r="K10641" s="1">
        <v>45406</v>
      </c>
      <c r="L10641">
        <v>150</v>
      </c>
      <c r="M10641">
        <v>1</v>
      </c>
      <c r="N10641" t="s">
        <v>538</v>
      </c>
      <c r="O10641" t="s">
        <v>537</v>
      </c>
      <c r="P10641" t="s">
        <v>639</v>
      </c>
    </row>
    <row r="10642" spans="1:16" x14ac:dyDescent="0.25">
      <c r="A10642" t="s">
        <v>422</v>
      </c>
      <c r="B10642" t="s">
        <v>174</v>
      </c>
      <c r="C10642" t="s">
        <v>64</v>
      </c>
      <c r="D10642" t="s">
        <v>401</v>
      </c>
      <c r="E10642" t="s">
        <v>286</v>
      </c>
      <c r="F10642" t="s">
        <v>65</v>
      </c>
      <c r="G10642" t="s">
        <v>175</v>
      </c>
      <c r="H10642" t="s">
        <v>183</v>
      </c>
      <c r="I10642" t="s">
        <v>70</v>
      </c>
      <c r="J10642" t="s">
        <v>191</v>
      </c>
      <c r="K10642" s="1">
        <v>45411</v>
      </c>
      <c r="L10642">
        <v>420</v>
      </c>
      <c r="M10642">
        <v>2</v>
      </c>
      <c r="N10642" t="s">
        <v>538</v>
      </c>
      <c r="O10642" t="s">
        <v>537</v>
      </c>
      <c r="P10642" t="s">
        <v>639</v>
      </c>
    </row>
    <row r="10643" spans="1:16" x14ac:dyDescent="0.25">
      <c r="A10643" t="s">
        <v>422</v>
      </c>
      <c r="B10643" t="s">
        <v>174</v>
      </c>
      <c r="C10643" t="s">
        <v>64</v>
      </c>
      <c r="D10643" t="s">
        <v>401</v>
      </c>
      <c r="E10643" t="s">
        <v>286</v>
      </c>
      <c r="F10643" t="s">
        <v>65</v>
      </c>
      <c r="G10643" t="s">
        <v>175</v>
      </c>
      <c r="H10643" t="s">
        <v>183</v>
      </c>
      <c r="I10643" t="s">
        <v>70</v>
      </c>
      <c r="J10643" t="s">
        <v>191</v>
      </c>
      <c r="K10643" s="1">
        <v>45413</v>
      </c>
      <c r="L10643">
        <v>420</v>
      </c>
      <c r="M10643">
        <v>2</v>
      </c>
      <c r="N10643" t="s">
        <v>538</v>
      </c>
      <c r="O10643" t="s">
        <v>537</v>
      </c>
      <c r="P10643" t="s">
        <v>639</v>
      </c>
    </row>
    <row r="10644" spans="1:16" x14ac:dyDescent="0.25">
      <c r="A10644" t="s">
        <v>422</v>
      </c>
      <c r="B10644" t="s">
        <v>174</v>
      </c>
      <c r="C10644" t="s">
        <v>64</v>
      </c>
      <c r="D10644" t="s">
        <v>401</v>
      </c>
      <c r="E10644" t="s">
        <v>286</v>
      </c>
      <c r="F10644" t="s">
        <v>65</v>
      </c>
      <c r="G10644" t="s">
        <v>175</v>
      </c>
      <c r="H10644" t="s">
        <v>183</v>
      </c>
      <c r="I10644" t="s">
        <v>70</v>
      </c>
      <c r="J10644" t="s">
        <v>191</v>
      </c>
      <c r="K10644" s="1">
        <v>45419</v>
      </c>
      <c r="L10644">
        <v>120</v>
      </c>
      <c r="M10644">
        <v>3</v>
      </c>
      <c r="N10644" t="s">
        <v>538</v>
      </c>
      <c r="O10644" t="s">
        <v>537</v>
      </c>
      <c r="P10644" t="s">
        <v>639</v>
      </c>
    </row>
    <row r="10645" spans="1:16" x14ac:dyDescent="0.25">
      <c r="A10645" t="s">
        <v>422</v>
      </c>
      <c r="B10645" t="s">
        <v>174</v>
      </c>
      <c r="C10645" t="s">
        <v>64</v>
      </c>
      <c r="D10645" t="s">
        <v>401</v>
      </c>
      <c r="E10645" t="s">
        <v>286</v>
      </c>
      <c r="F10645" t="s">
        <v>65</v>
      </c>
      <c r="G10645" t="s">
        <v>175</v>
      </c>
      <c r="H10645" t="s">
        <v>183</v>
      </c>
      <c r="I10645" t="s">
        <v>70</v>
      </c>
      <c r="J10645" t="s">
        <v>191</v>
      </c>
      <c r="K10645" s="1">
        <v>45420</v>
      </c>
      <c r="L10645">
        <v>90</v>
      </c>
      <c r="M10645">
        <v>3</v>
      </c>
      <c r="N10645" t="s">
        <v>538</v>
      </c>
      <c r="O10645" t="s">
        <v>537</v>
      </c>
      <c r="P10645" t="s">
        <v>639</v>
      </c>
    </row>
    <row r="10646" spans="1:16" x14ac:dyDescent="0.25">
      <c r="A10646" t="s">
        <v>422</v>
      </c>
      <c r="B10646" t="s">
        <v>174</v>
      </c>
      <c r="C10646" t="s">
        <v>64</v>
      </c>
      <c r="D10646" t="s">
        <v>401</v>
      </c>
      <c r="E10646" t="s">
        <v>286</v>
      </c>
      <c r="F10646" t="s">
        <v>65</v>
      </c>
      <c r="G10646" t="s">
        <v>175</v>
      </c>
      <c r="H10646" t="s">
        <v>183</v>
      </c>
      <c r="I10646" t="s">
        <v>70</v>
      </c>
      <c r="J10646" t="s">
        <v>191</v>
      </c>
      <c r="K10646" s="1">
        <v>45421</v>
      </c>
      <c r="L10646">
        <v>120</v>
      </c>
      <c r="M10646">
        <v>3</v>
      </c>
      <c r="N10646" t="s">
        <v>538</v>
      </c>
      <c r="O10646" t="s">
        <v>537</v>
      </c>
      <c r="P10646" t="s">
        <v>639</v>
      </c>
    </row>
    <row r="10647" spans="1:16" x14ac:dyDescent="0.25">
      <c r="A10647" t="s">
        <v>422</v>
      </c>
      <c r="B10647" t="s">
        <v>174</v>
      </c>
      <c r="C10647" t="s">
        <v>64</v>
      </c>
      <c r="D10647" t="s">
        <v>401</v>
      </c>
      <c r="E10647" t="s">
        <v>286</v>
      </c>
      <c r="F10647" t="s">
        <v>65</v>
      </c>
      <c r="G10647" t="s">
        <v>175</v>
      </c>
      <c r="H10647" t="s">
        <v>183</v>
      </c>
      <c r="I10647" t="s">
        <v>70</v>
      </c>
      <c r="J10647" t="s">
        <v>191</v>
      </c>
      <c r="K10647" s="1">
        <v>45426</v>
      </c>
      <c r="L10647">
        <v>60</v>
      </c>
      <c r="M10647">
        <v>4</v>
      </c>
      <c r="N10647" t="s">
        <v>538</v>
      </c>
      <c r="O10647" t="s">
        <v>537</v>
      </c>
      <c r="P10647" t="s">
        <v>639</v>
      </c>
    </row>
    <row r="10648" spans="1:16" x14ac:dyDescent="0.25">
      <c r="A10648" t="s">
        <v>422</v>
      </c>
      <c r="B10648" t="s">
        <v>174</v>
      </c>
      <c r="C10648" t="s">
        <v>64</v>
      </c>
      <c r="D10648" t="s">
        <v>401</v>
      </c>
      <c r="E10648" t="s">
        <v>286</v>
      </c>
      <c r="F10648" t="s">
        <v>65</v>
      </c>
      <c r="G10648" t="s">
        <v>175</v>
      </c>
      <c r="H10648" t="s">
        <v>183</v>
      </c>
      <c r="I10648" t="s">
        <v>70</v>
      </c>
      <c r="J10648" t="s">
        <v>191</v>
      </c>
      <c r="K10648" s="1">
        <v>45427</v>
      </c>
      <c r="L10648">
        <v>60</v>
      </c>
      <c r="M10648">
        <v>4</v>
      </c>
      <c r="N10648" t="s">
        <v>538</v>
      </c>
      <c r="O10648" t="s">
        <v>537</v>
      </c>
      <c r="P10648" t="s">
        <v>639</v>
      </c>
    </row>
    <row r="10649" spans="1:16" x14ac:dyDescent="0.25">
      <c r="A10649" t="s">
        <v>422</v>
      </c>
      <c r="B10649" t="s">
        <v>174</v>
      </c>
      <c r="C10649" t="s">
        <v>64</v>
      </c>
      <c r="D10649" t="s">
        <v>401</v>
      </c>
      <c r="E10649" t="s">
        <v>286</v>
      </c>
      <c r="F10649" t="s">
        <v>65</v>
      </c>
      <c r="G10649" t="s">
        <v>175</v>
      </c>
      <c r="H10649" t="s">
        <v>183</v>
      </c>
      <c r="I10649" t="s">
        <v>36</v>
      </c>
      <c r="J10649" t="s">
        <v>117</v>
      </c>
      <c r="K10649" s="1">
        <v>45405</v>
      </c>
      <c r="L10649">
        <v>30</v>
      </c>
      <c r="M10649">
        <v>1</v>
      </c>
      <c r="N10649" t="s">
        <v>538</v>
      </c>
      <c r="O10649" t="s">
        <v>537</v>
      </c>
      <c r="P10649" t="s">
        <v>639</v>
      </c>
    </row>
    <row r="10650" spans="1:16" x14ac:dyDescent="0.25">
      <c r="A10650" t="s">
        <v>422</v>
      </c>
      <c r="B10650" t="s">
        <v>174</v>
      </c>
      <c r="C10650" t="s">
        <v>64</v>
      </c>
      <c r="D10650" t="s">
        <v>401</v>
      </c>
      <c r="E10650" t="s">
        <v>286</v>
      </c>
      <c r="F10650" t="s">
        <v>65</v>
      </c>
      <c r="G10650" t="s">
        <v>175</v>
      </c>
      <c r="H10650" t="s">
        <v>183</v>
      </c>
      <c r="I10650" t="s">
        <v>36</v>
      </c>
      <c r="J10650" t="s">
        <v>117</v>
      </c>
      <c r="K10650" s="1">
        <v>45408</v>
      </c>
      <c r="L10650">
        <v>30</v>
      </c>
      <c r="M10650">
        <v>1</v>
      </c>
      <c r="N10650" t="s">
        <v>538</v>
      </c>
      <c r="O10650" t="s">
        <v>537</v>
      </c>
      <c r="P10650" t="s">
        <v>639</v>
      </c>
    </row>
    <row r="10651" spans="1:16" x14ac:dyDescent="0.25">
      <c r="A10651" t="s">
        <v>422</v>
      </c>
      <c r="B10651" t="s">
        <v>174</v>
      </c>
      <c r="C10651" t="s">
        <v>64</v>
      </c>
      <c r="D10651" t="s">
        <v>401</v>
      </c>
      <c r="E10651" t="s">
        <v>286</v>
      </c>
      <c r="F10651" t="s">
        <v>65</v>
      </c>
      <c r="G10651" t="s">
        <v>175</v>
      </c>
      <c r="H10651" t="s">
        <v>183</v>
      </c>
      <c r="I10651" t="s">
        <v>36</v>
      </c>
      <c r="J10651" t="s">
        <v>117</v>
      </c>
      <c r="K10651" s="1">
        <v>45414</v>
      </c>
      <c r="L10651">
        <v>30</v>
      </c>
      <c r="M10651">
        <v>2</v>
      </c>
      <c r="N10651" t="s">
        <v>538</v>
      </c>
      <c r="O10651" t="s">
        <v>537</v>
      </c>
      <c r="P10651" t="s">
        <v>639</v>
      </c>
    </row>
    <row r="10652" spans="1:16" x14ac:dyDescent="0.25">
      <c r="A10652" t="s">
        <v>422</v>
      </c>
      <c r="B10652" t="s">
        <v>174</v>
      </c>
      <c r="C10652" t="s">
        <v>64</v>
      </c>
      <c r="D10652" t="s">
        <v>401</v>
      </c>
      <c r="E10652" t="s">
        <v>286</v>
      </c>
      <c r="F10652" t="s">
        <v>65</v>
      </c>
      <c r="G10652" t="s">
        <v>175</v>
      </c>
      <c r="H10652" t="s">
        <v>183</v>
      </c>
      <c r="I10652" t="s">
        <v>36</v>
      </c>
      <c r="J10652" t="s">
        <v>117</v>
      </c>
      <c r="K10652" s="1">
        <v>45415</v>
      </c>
      <c r="L10652">
        <v>30</v>
      </c>
      <c r="M10652">
        <v>2</v>
      </c>
      <c r="N10652" t="s">
        <v>538</v>
      </c>
      <c r="O10652" t="s">
        <v>537</v>
      </c>
      <c r="P10652" t="s">
        <v>639</v>
      </c>
    </row>
    <row r="10653" spans="1:16" x14ac:dyDescent="0.25">
      <c r="A10653" t="s">
        <v>422</v>
      </c>
      <c r="B10653" t="s">
        <v>174</v>
      </c>
      <c r="C10653" t="s">
        <v>64</v>
      </c>
      <c r="D10653" t="s">
        <v>401</v>
      </c>
      <c r="E10653" t="s">
        <v>286</v>
      </c>
      <c r="F10653" t="s">
        <v>65</v>
      </c>
      <c r="G10653" t="s">
        <v>175</v>
      </c>
      <c r="H10653" t="s">
        <v>183</v>
      </c>
      <c r="I10653" t="s">
        <v>36</v>
      </c>
      <c r="J10653" t="s">
        <v>117</v>
      </c>
      <c r="K10653" s="1">
        <v>45418</v>
      </c>
      <c r="L10653">
        <v>30</v>
      </c>
      <c r="M10653">
        <v>3</v>
      </c>
      <c r="N10653" t="s">
        <v>538</v>
      </c>
      <c r="O10653" t="s">
        <v>537</v>
      </c>
      <c r="P10653" t="s">
        <v>639</v>
      </c>
    </row>
    <row r="10654" spans="1:16" x14ac:dyDescent="0.25">
      <c r="A10654" t="s">
        <v>422</v>
      </c>
      <c r="B10654" t="s">
        <v>174</v>
      </c>
      <c r="C10654" t="s">
        <v>64</v>
      </c>
      <c r="D10654" t="s">
        <v>401</v>
      </c>
      <c r="E10654" t="s">
        <v>286</v>
      </c>
      <c r="F10654" t="s">
        <v>65</v>
      </c>
      <c r="G10654" t="s">
        <v>175</v>
      </c>
      <c r="H10654" t="s">
        <v>183</v>
      </c>
      <c r="I10654" t="s">
        <v>36</v>
      </c>
      <c r="J10654" t="s">
        <v>117</v>
      </c>
      <c r="K10654" s="1">
        <v>45422</v>
      </c>
      <c r="L10654">
        <v>30</v>
      </c>
      <c r="M10654">
        <v>3</v>
      </c>
      <c r="N10654" t="s">
        <v>538</v>
      </c>
      <c r="O10654" t="s">
        <v>537</v>
      </c>
      <c r="P10654" t="s">
        <v>639</v>
      </c>
    </row>
    <row r="10655" spans="1:16" x14ac:dyDescent="0.25">
      <c r="A10655" t="s">
        <v>422</v>
      </c>
      <c r="B10655" t="s">
        <v>174</v>
      </c>
      <c r="C10655" t="s">
        <v>64</v>
      </c>
      <c r="D10655" t="s">
        <v>401</v>
      </c>
      <c r="E10655" t="s">
        <v>286</v>
      </c>
      <c r="F10655" t="s">
        <v>65</v>
      </c>
      <c r="G10655" t="s">
        <v>175</v>
      </c>
      <c r="H10655" t="s">
        <v>183</v>
      </c>
      <c r="I10655" t="s">
        <v>36</v>
      </c>
      <c r="J10655" t="s">
        <v>117</v>
      </c>
      <c r="K10655" s="1">
        <v>45427</v>
      </c>
      <c r="L10655">
        <v>30</v>
      </c>
      <c r="M10655">
        <v>4</v>
      </c>
      <c r="N10655" t="s">
        <v>538</v>
      </c>
      <c r="O10655" t="s">
        <v>537</v>
      </c>
      <c r="P10655" t="s">
        <v>639</v>
      </c>
    </row>
    <row r="10656" spans="1:16" x14ac:dyDescent="0.25">
      <c r="A10656" t="s">
        <v>422</v>
      </c>
      <c r="B10656" t="s">
        <v>174</v>
      </c>
      <c r="C10656" t="s">
        <v>64</v>
      </c>
      <c r="D10656" t="s">
        <v>401</v>
      </c>
      <c r="E10656" t="s">
        <v>286</v>
      </c>
      <c r="F10656" t="s">
        <v>65</v>
      </c>
      <c r="G10656" t="s">
        <v>175</v>
      </c>
      <c r="H10656" t="s">
        <v>183</v>
      </c>
      <c r="I10656" t="s">
        <v>36</v>
      </c>
      <c r="J10656" t="s">
        <v>117</v>
      </c>
      <c r="K10656" s="1">
        <v>45428</v>
      </c>
      <c r="L10656">
        <v>60</v>
      </c>
      <c r="M10656">
        <v>4</v>
      </c>
      <c r="N10656" t="s">
        <v>538</v>
      </c>
      <c r="O10656" t="s">
        <v>537</v>
      </c>
      <c r="P10656" t="s">
        <v>639</v>
      </c>
    </row>
    <row r="10657" spans="1:16" x14ac:dyDescent="0.25">
      <c r="A10657" t="s">
        <v>422</v>
      </c>
      <c r="B10657" t="s">
        <v>174</v>
      </c>
      <c r="C10657" t="s">
        <v>64</v>
      </c>
      <c r="D10657" t="s">
        <v>401</v>
      </c>
      <c r="E10657" t="s">
        <v>286</v>
      </c>
      <c r="F10657" t="s">
        <v>65</v>
      </c>
      <c r="G10657" t="s">
        <v>175</v>
      </c>
      <c r="H10657" t="s">
        <v>183</v>
      </c>
      <c r="I10657" t="s">
        <v>36</v>
      </c>
      <c r="J10657" t="s">
        <v>117</v>
      </c>
      <c r="K10657" s="1">
        <v>45429</v>
      </c>
      <c r="L10657">
        <v>60</v>
      </c>
      <c r="M10657">
        <v>4</v>
      </c>
      <c r="N10657" t="s">
        <v>538</v>
      </c>
      <c r="O10657" t="s">
        <v>537</v>
      </c>
      <c r="P10657" t="s">
        <v>639</v>
      </c>
    </row>
    <row r="10658" spans="1:16" x14ac:dyDescent="0.25">
      <c r="A10658" t="s">
        <v>422</v>
      </c>
      <c r="B10658" t="s">
        <v>174</v>
      </c>
      <c r="C10658" t="s">
        <v>64</v>
      </c>
      <c r="D10658" t="s">
        <v>401</v>
      </c>
      <c r="E10658" t="s">
        <v>286</v>
      </c>
      <c r="F10658" t="s">
        <v>65</v>
      </c>
      <c r="G10658" t="s">
        <v>175</v>
      </c>
      <c r="H10658" t="s">
        <v>183</v>
      </c>
      <c r="I10658" t="s">
        <v>85</v>
      </c>
      <c r="J10658" t="s">
        <v>117</v>
      </c>
      <c r="K10658" s="1">
        <v>45405</v>
      </c>
      <c r="L10658">
        <v>60</v>
      </c>
      <c r="M10658">
        <v>1</v>
      </c>
      <c r="N10658" t="s">
        <v>538</v>
      </c>
      <c r="O10658" t="s">
        <v>537</v>
      </c>
      <c r="P10658" t="s">
        <v>639</v>
      </c>
    </row>
    <row r="10659" spans="1:16" x14ac:dyDescent="0.25">
      <c r="A10659" t="s">
        <v>422</v>
      </c>
      <c r="B10659" t="s">
        <v>174</v>
      </c>
      <c r="C10659" t="s">
        <v>64</v>
      </c>
      <c r="D10659" t="s">
        <v>401</v>
      </c>
      <c r="E10659" t="s">
        <v>286</v>
      </c>
      <c r="F10659" t="s">
        <v>65</v>
      </c>
      <c r="G10659" t="s">
        <v>175</v>
      </c>
      <c r="H10659" t="s">
        <v>183</v>
      </c>
      <c r="I10659" t="s">
        <v>85</v>
      </c>
      <c r="J10659" t="s">
        <v>117</v>
      </c>
      <c r="K10659" s="1">
        <v>45407</v>
      </c>
      <c r="L10659">
        <v>60</v>
      </c>
      <c r="M10659">
        <v>1</v>
      </c>
      <c r="N10659" t="s">
        <v>538</v>
      </c>
      <c r="O10659" t="s">
        <v>537</v>
      </c>
      <c r="P10659" t="s">
        <v>639</v>
      </c>
    </row>
    <row r="10660" spans="1:16" x14ac:dyDescent="0.25">
      <c r="A10660" t="s">
        <v>422</v>
      </c>
      <c r="B10660" t="s">
        <v>174</v>
      </c>
      <c r="C10660" t="s">
        <v>64</v>
      </c>
      <c r="D10660" t="s">
        <v>401</v>
      </c>
      <c r="E10660" t="s">
        <v>286</v>
      </c>
      <c r="F10660" t="s">
        <v>65</v>
      </c>
      <c r="G10660" t="s">
        <v>175</v>
      </c>
      <c r="H10660" t="s">
        <v>183</v>
      </c>
      <c r="I10660" t="s">
        <v>85</v>
      </c>
      <c r="J10660" t="s">
        <v>117</v>
      </c>
      <c r="K10660" s="1">
        <v>45413</v>
      </c>
      <c r="L10660">
        <v>60</v>
      </c>
      <c r="M10660">
        <v>2</v>
      </c>
      <c r="N10660" t="s">
        <v>538</v>
      </c>
      <c r="O10660" t="s">
        <v>537</v>
      </c>
      <c r="P10660" t="s">
        <v>639</v>
      </c>
    </row>
    <row r="10661" spans="1:16" x14ac:dyDescent="0.25">
      <c r="A10661" t="s">
        <v>422</v>
      </c>
      <c r="B10661" t="s">
        <v>174</v>
      </c>
      <c r="C10661" t="s">
        <v>64</v>
      </c>
      <c r="D10661" t="s">
        <v>401</v>
      </c>
      <c r="E10661" t="s">
        <v>286</v>
      </c>
      <c r="F10661" t="s">
        <v>65</v>
      </c>
      <c r="G10661" t="s">
        <v>175</v>
      </c>
      <c r="H10661" t="s">
        <v>183</v>
      </c>
      <c r="I10661" t="s">
        <v>85</v>
      </c>
      <c r="J10661" t="s">
        <v>117</v>
      </c>
      <c r="K10661" s="1">
        <v>45419</v>
      </c>
      <c r="L10661">
        <v>30</v>
      </c>
      <c r="M10661">
        <v>3</v>
      </c>
      <c r="N10661" t="s">
        <v>538</v>
      </c>
      <c r="O10661" t="s">
        <v>537</v>
      </c>
      <c r="P10661" t="s">
        <v>639</v>
      </c>
    </row>
    <row r="10662" spans="1:16" x14ac:dyDescent="0.25">
      <c r="A10662" t="s">
        <v>422</v>
      </c>
      <c r="B10662" t="s">
        <v>174</v>
      </c>
      <c r="C10662" t="s">
        <v>64</v>
      </c>
      <c r="D10662" t="s">
        <v>401</v>
      </c>
      <c r="E10662" t="s">
        <v>286</v>
      </c>
      <c r="F10662" t="s">
        <v>65</v>
      </c>
      <c r="G10662" t="s">
        <v>175</v>
      </c>
      <c r="H10662" t="s">
        <v>183</v>
      </c>
      <c r="I10662" t="s">
        <v>85</v>
      </c>
      <c r="J10662" t="s">
        <v>117</v>
      </c>
      <c r="K10662" s="1">
        <v>45420</v>
      </c>
      <c r="L10662">
        <v>120</v>
      </c>
      <c r="M10662">
        <v>3</v>
      </c>
      <c r="N10662" t="s">
        <v>538</v>
      </c>
      <c r="O10662" t="s">
        <v>537</v>
      </c>
      <c r="P10662" t="s">
        <v>639</v>
      </c>
    </row>
    <row r="10663" spans="1:16" x14ac:dyDescent="0.25">
      <c r="A10663" t="s">
        <v>422</v>
      </c>
      <c r="B10663" t="s">
        <v>174</v>
      </c>
      <c r="C10663" t="s">
        <v>64</v>
      </c>
      <c r="D10663" t="s">
        <v>401</v>
      </c>
      <c r="E10663" t="s">
        <v>286</v>
      </c>
      <c r="F10663" t="s">
        <v>65</v>
      </c>
      <c r="G10663" t="s">
        <v>175</v>
      </c>
      <c r="H10663" t="s">
        <v>183</v>
      </c>
      <c r="I10663" t="s">
        <v>85</v>
      </c>
      <c r="J10663" t="s">
        <v>117</v>
      </c>
      <c r="K10663" s="1">
        <v>45421</v>
      </c>
      <c r="L10663">
        <v>60</v>
      </c>
      <c r="M10663">
        <v>3</v>
      </c>
      <c r="N10663" t="s">
        <v>538</v>
      </c>
      <c r="O10663" t="s">
        <v>537</v>
      </c>
      <c r="P10663" t="s">
        <v>639</v>
      </c>
    </row>
    <row r="10664" spans="1:16" x14ac:dyDescent="0.25">
      <c r="A10664" t="s">
        <v>422</v>
      </c>
      <c r="B10664" t="s">
        <v>174</v>
      </c>
      <c r="C10664" t="s">
        <v>64</v>
      </c>
      <c r="D10664" t="s">
        <v>401</v>
      </c>
      <c r="E10664" t="s">
        <v>286</v>
      </c>
      <c r="F10664" t="s">
        <v>65</v>
      </c>
      <c r="G10664" t="s">
        <v>175</v>
      </c>
      <c r="H10664" t="s">
        <v>183</v>
      </c>
      <c r="I10664" t="s">
        <v>85</v>
      </c>
      <c r="J10664" t="s">
        <v>117</v>
      </c>
      <c r="K10664" s="1">
        <v>45426</v>
      </c>
      <c r="L10664">
        <v>30</v>
      </c>
      <c r="M10664">
        <v>4</v>
      </c>
      <c r="N10664" t="s">
        <v>538</v>
      </c>
      <c r="O10664" t="s">
        <v>537</v>
      </c>
      <c r="P10664" t="s">
        <v>639</v>
      </c>
    </row>
    <row r="10665" spans="1:16" x14ac:dyDescent="0.25">
      <c r="A10665" t="s">
        <v>422</v>
      </c>
      <c r="B10665" t="s">
        <v>174</v>
      </c>
      <c r="C10665" t="s">
        <v>64</v>
      </c>
      <c r="D10665" t="s">
        <v>401</v>
      </c>
      <c r="E10665" t="s">
        <v>286</v>
      </c>
      <c r="F10665" t="s">
        <v>65</v>
      </c>
      <c r="G10665" t="s">
        <v>175</v>
      </c>
      <c r="H10665" t="s">
        <v>183</v>
      </c>
      <c r="I10665" t="s">
        <v>85</v>
      </c>
      <c r="J10665" t="s">
        <v>117</v>
      </c>
      <c r="K10665" s="1">
        <v>45427</v>
      </c>
      <c r="L10665">
        <v>90</v>
      </c>
      <c r="M10665">
        <v>4</v>
      </c>
      <c r="N10665" t="s">
        <v>538</v>
      </c>
      <c r="O10665" t="s">
        <v>537</v>
      </c>
      <c r="P10665" t="s">
        <v>639</v>
      </c>
    </row>
    <row r="10666" spans="1:16" x14ac:dyDescent="0.25">
      <c r="A10666" t="s">
        <v>422</v>
      </c>
      <c r="B10666" t="s">
        <v>174</v>
      </c>
      <c r="C10666" t="s">
        <v>64</v>
      </c>
      <c r="D10666" t="s">
        <v>401</v>
      </c>
      <c r="E10666" t="s">
        <v>286</v>
      </c>
      <c r="F10666" t="s">
        <v>65</v>
      </c>
      <c r="G10666" t="s">
        <v>175</v>
      </c>
      <c r="H10666" t="s">
        <v>72</v>
      </c>
      <c r="I10666" t="s">
        <v>186</v>
      </c>
      <c r="J10666" t="s">
        <v>119</v>
      </c>
      <c r="K10666" s="1">
        <v>45404</v>
      </c>
      <c r="L10666">
        <v>30</v>
      </c>
      <c r="M10666">
        <v>1</v>
      </c>
      <c r="N10666" t="s">
        <v>538</v>
      </c>
      <c r="O10666" t="s">
        <v>537</v>
      </c>
      <c r="P10666" t="s">
        <v>639</v>
      </c>
    </row>
    <row r="10667" spans="1:16" x14ac:dyDescent="0.25">
      <c r="A10667" t="s">
        <v>422</v>
      </c>
      <c r="B10667" t="s">
        <v>174</v>
      </c>
      <c r="C10667" t="s">
        <v>64</v>
      </c>
      <c r="D10667" t="s">
        <v>401</v>
      </c>
      <c r="E10667" t="s">
        <v>286</v>
      </c>
      <c r="F10667" t="s">
        <v>65</v>
      </c>
      <c r="G10667" t="s">
        <v>175</v>
      </c>
      <c r="H10667" t="s">
        <v>72</v>
      </c>
      <c r="I10667" t="s">
        <v>186</v>
      </c>
      <c r="J10667" t="s">
        <v>119</v>
      </c>
      <c r="K10667" s="1">
        <v>45405</v>
      </c>
      <c r="L10667">
        <v>30</v>
      </c>
      <c r="M10667">
        <v>1</v>
      </c>
      <c r="N10667" t="s">
        <v>538</v>
      </c>
      <c r="O10667" t="s">
        <v>537</v>
      </c>
      <c r="P10667" t="s">
        <v>639</v>
      </c>
    </row>
    <row r="10668" spans="1:16" x14ac:dyDescent="0.25">
      <c r="A10668" t="s">
        <v>422</v>
      </c>
      <c r="B10668" t="s">
        <v>174</v>
      </c>
      <c r="C10668" t="s">
        <v>64</v>
      </c>
      <c r="D10668" t="s">
        <v>401</v>
      </c>
      <c r="E10668" t="s">
        <v>286</v>
      </c>
      <c r="F10668" t="s">
        <v>65</v>
      </c>
      <c r="G10668" t="s">
        <v>175</v>
      </c>
      <c r="H10668" t="s">
        <v>72</v>
      </c>
      <c r="I10668" t="s">
        <v>186</v>
      </c>
      <c r="J10668" t="s">
        <v>119</v>
      </c>
      <c r="K10668" s="1">
        <v>45406</v>
      </c>
      <c r="L10668">
        <v>30</v>
      </c>
      <c r="M10668">
        <v>1</v>
      </c>
      <c r="N10668" t="s">
        <v>538</v>
      </c>
      <c r="O10668" t="s">
        <v>537</v>
      </c>
      <c r="P10668" t="s">
        <v>639</v>
      </c>
    </row>
    <row r="10669" spans="1:16" x14ac:dyDescent="0.25">
      <c r="A10669" t="s">
        <v>422</v>
      </c>
      <c r="B10669" t="s">
        <v>174</v>
      </c>
      <c r="C10669" t="s">
        <v>64</v>
      </c>
      <c r="D10669" t="s">
        <v>401</v>
      </c>
      <c r="E10669" t="s">
        <v>286</v>
      </c>
      <c r="F10669" t="s">
        <v>65</v>
      </c>
      <c r="G10669" t="s">
        <v>175</v>
      </c>
      <c r="H10669" t="s">
        <v>72</v>
      </c>
      <c r="I10669" t="s">
        <v>186</v>
      </c>
      <c r="J10669" t="s">
        <v>119</v>
      </c>
      <c r="K10669" s="1">
        <v>45407</v>
      </c>
      <c r="L10669">
        <v>30</v>
      </c>
      <c r="M10669">
        <v>1</v>
      </c>
      <c r="N10669" t="s">
        <v>538</v>
      </c>
      <c r="O10669" t="s">
        <v>537</v>
      </c>
      <c r="P10669" t="s">
        <v>639</v>
      </c>
    </row>
    <row r="10670" spans="1:16" x14ac:dyDescent="0.25">
      <c r="A10670" t="s">
        <v>422</v>
      </c>
      <c r="B10670" t="s">
        <v>174</v>
      </c>
      <c r="C10670" t="s">
        <v>64</v>
      </c>
      <c r="D10670" t="s">
        <v>401</v>
      </c>
      <c r="E10670" t="s">
        <v>286</v>
      </c>
      <c r="F10670" t="s">
        <v>65</v>
      </c>
      <c r="G10670" t="s">
        <v>175</v>
      </c>
      <c r="H10670" t="s">
        <v>72</v>
      </c>
      <c r="I10670" t="s">
        <v>186</v>
      </c>
      <c r="J10670" t="s">
        <v>119</v>
      </c>
      <c r="K10670" s="1">
        <v>45408</v>
      </c>
      <c r="L10670">
        <v>30</v>
      </c>
      <c r="M10670">
        <v>1</v>
      </c>
      <c r="N10670" t="s">
        <v>538</v>
      </c>
      <c r="O10670" t="s">
        <v>537</v>
      </c>
      <c r="P10670" t="s">
        <v>639</v>
      </c>
    </row>
    <row r="10671" spans="1:16" x14ac:dyDescent="0.25">
      <c r="A10671" t="s">
        <v>422</v>
      </c>
      <c r="B10671" t="s">
        <v>174</v>
      </c>
      <c r="C10671" t="s">
        <v>64</v>
      </c>
      <c r="D10671" t="s">
        <v>401</v>
      </c>
      <c r="E10671" t="s">
        <v>286</v>
      </c>
      <c r="F10671" t="s">
        <v>65</v>
      </c>
      <c r="G10671" t="s">
        <v>175</v>
      </c>
      <c r="H10671" t="s">
        <v>72</v>
      </c>
      <c r="I10671" t="s">
        <v>186</v>
      </c>
      <c r="J10671" t="s">
        <v>119</v>
      </c>
      <c r="K10671" s="1">
        <v>45411</v>
      </c>
      <c r="L10671">
        <v>30</v>
      </c>
      <c r="M10671">
        <v>2</v>
      </c>
      <c r="N10671" t="s">
        <v>538</v>
      </c>
      <c r="O10671" t="s">
        <v>537</v>
      </c>
      <c r="P10671" t="s">
        <v>639</v>
      </c>
    </row>
    <row r="10672" spans="1:16" x14ac:dyDescent="0.25">
      <c r="A10672" t="s">
        <v>422</v>
      </c>
      <c r="B10672" t="s">
        <v>174</v>
      </c>
      <c r="C10672" t="s">
        <v>64</v>
      </c>
      <c r="D10672" t="s">
        <v>401</v>
      </c>
      <c r="E10672" t="s">
        <v>286</v>
      </c>
      <c r="F10672" t="s">
        <v>65</v>
      </c>
      <c r="G10672" t="s">
        <v>175</v>
      </c>
      <c r="H10672" t="s">
        <v>72</v>
      </c>
      <c r="I10672" t="s">
        <v>186</v>
      </c>
      <c r="J10672" t="s">
        <v>119</v>
      </c>
      <c r="K10672" s="1">
        <v>45412</v>
      </c>
      <c r="L10672">
        <v>30</v>
      </c>
      <c r="M10672">
        <v>2</v>
      </c>
      <c r="N10672" t="s">
        <v>538</v>
      </c>
      <c r="O10672" t="s">
        <v>537</v>
      </c>
      <c r="P10672" t="s">
        <v>639</v>
      </c>
    </row>
    <row r="10673" spans="1:16" x14ac:dyDescent="0.25">
      <c r="A10673" t="s">
        <v>422</v>
      </c>
      <c r="B10673" t="s">
        <v>174</v>
      </c>
      <c r="C10673" t="s">
        <v>64</v>
      </c>
      <c r="D10673" t="s">
        <v>401</v>
      </c>
      <c r="E10673" t="s">
        <v>286</v>
      </c>
      <c r="F10673" t="s">
        <v>65</v>
      </c>
      <c r="G10673" t="s">
        <v>175</v>
      </c>
      <c r="H10673" t="s">
        <v>72</v>
      </c>
      <c r="I10673" t="s">
        <v>186</v>
      </c>
      <c r="J10673" t="s">
        <v>119</v>
      </c>
      <c r="K10673" s="1">
        <v>45413</v>
      </c>
      <c r="L10673">
        <v>30</v>
      </c>
      <c r="M10673">
        <v>2</v>
      </c>
      <c r="N10673" t="s">
        <v>538</v>
      </c>
      <c r="O10673" t="s">
        <v>537</v>
      </c>
      <c r="P10673" t="s">
        <v>639</v>
      </c>
    </row>
    <row r="10674" spans="1:16" x14ac:dyDescent="0.25">
      <c r="A10674" t="s">
        <v>422</v>
      </c>
      <c r="B10674" t="s">
        <v>174</v>
      </c>
      <c r="C10674" t="s">
        <v>64</v>
      </c>
      <c r="D10674" t="s">
        <v>401</v>
      </c>
      <c r="E10674" t="s">
        <v>286</v>
      </c>
      <c r="F10674" t="s">
        <v>65</v>
      </c>
      <c r="G10674" t="s">
        <v>175</v>
      </c>
      <c r="H10674" t="s">
        <v>72</v>
      </c>
      <c r="I10674" t="s">
        <v>186</v>
      </c>
      <c r="J10674" t="s">
        <v>119</v>
      </c>
      <c r="K10674" s="1">
        <v>45414</v>
      </c>
      <c r="L10674">
        <v>30</v>
      </c>
      <c r="M10674">
        <v>2</v>
      </c>
      <c r="N10674" t="s">
        <v>538</v>
      </c>
      <c r="O10674" t="s">
        <v>537</v>
      </c>
      <c r="P10674" t="s">
        <v>639</v>
      </c>
    </row>
    <row r="10675" spans="1:16" x14ac:dyDescent="0.25">
      <c r="A10675" t="s">
        <v>422</v>
      </c>
      <c r="B10675" t="s">
        <v>174</v>
      </c>
      <c r="C10675" t="s">
        <v>64</v>
      </c>
      <c r="D10675" t="s">
        <v>401</v>
      </c>
      <c r="E10675" t="s">
        <v>286</v>
      </c>
      <c r="F10675" t="s">
        <v>65</v>
      </c>
      <c r="G10675" t="s">
        <v>175</v>
      </c>
      <c r="H10675" t="s">
        <v>72</v>
      </c>
      <c r="I10675" t="s">
        <v>186</v>
      </c>
      <c r="J10675" t="s">
        <v>119</v>
      </c>
      <c r="K10675" s="1">
        <v>45415</v>
      </c>
      <c r="L10675">
        <v>30</v>
      </c>
      <c r="M10675">
        <v>2</v>
      </c>
      <c r="N10675" t="s">
        <v>538</v>
      </c>
      <c r="O10675" t="s">
        <v>537</v>
      </c>
      <c r="P10675" t="s">
        <v>639</v>
      </c>
    </row>
    <row r="10676" spans="1:16" x14ac:dyDescent="0.25">
      <c r="A10676" t="s">
        <v>422</v>
      </c>
      <c r="B10676" t="s">
        <v>174</v>
      </c>
      <c r="C10676" t="s">
        <v>64</v>
      </c>
      <c r="D10676" t="s">
        <v>401</v>
      </c>
      <c r="E10676" t="s">
        <v>286</v>
      </c>
      <c r="F10676" t="s">
        <v>65</v>
      </c>
      <c r="G10676" t="s">
        <v>175</v>
      </c>
      <c r="H10676" t="s">
        <v>72</v>
      </c>
      <c r="I10676" t="s">
        <v>186</v>
      </c>
      <c r="J10676" t="s">
        <v>119</v>
      </c>
      <c r="K10676" s="1">
        <v>45418</v>
      </c>
      <c r="L10676">
        <v>30</v>
      </c>
      <c r="M10676">
        <v>3</v>
      </c>
      <c r="N10676" t="s">
        <v>538</v>
      </c>
      <c r="O10676" t="s">
        <v>537</v>
      </c>
      <c r="P10676" t="s">
        <v>639</v>
      </c>
    </row>
    <row r="10677" spans="1:16" x14ac:dyDescent="0.25">
      <c r="A10677" t="s">
        <v>422</v>
      </c>
      <c r="B10677" t="s">
        <v>174</v>
      </c>
      <c r="C10677" t="s">
        <v>64</v>
      </c>
      <c r="D10677" t="s">
        <v>401</v>
      </c>
      <c r="E10677" t="s">
        <v>286</v>
      </c>
      <c r="F10677" t="s">
        <v>65</v>
      </c>
      <c r="G10677" t="s">
        <v>175</v>
      </c>
      <c r="H10677" t="s">
        <v>72</v>
      </c>
      <c r="I10677" t="s">
        <v>186</v>
      </c>
      <c r="J10677" t="s">
        <v>119</v>
      </c>
      <c r="K10677" s="1">
        <v>45419</v>
      </c>
      <c r="L10677">
        <v>30</v>
      </c>
      <c r="M10677">
        <v>3</v>
      </c>
      <c r="N10677" t="s">
        <v>538</v>
      </c>
      <c r="O10677" t="s">
        <v>537</v>
      </c>
      <c r="P10677" t="s">
        <v>639</v>
      </c>
    </row>
    <row r="10678" spans="1:16" x14ac:dyDescent="0.25">
      <c r="A10678" t="s">
        <v>422</v>
      </c>
      <c r="B10678" t="s">
        <v>174</v>
      </c>
      <c r="C10678" t="s">
        <v>64</v>
      </c>
      <c r="D10678" t="s">
        <v>401</v>
      </c>
      <c r="E10678" t="s">
        <v>286</v>
      </c>
      <c r="F10678" t="s">
        <v>65</v>
      </c>
      <c r="G10678" t="s">
        <v>175</v>
      </c>
      <c r="H10678" t="s">
        <v>72</v>
      </c>
      <c r="I10678" t="s">
        <v>186</v>
      </c>
      <c r="J10678" t="s">
        <v>119</v>
      </c>
      <c r="K10678" s="1">
        <v>45420</v>
      </c>
      <c r="L10678">
        <v>30</v>
      </c>
      <c r="M10678">
        <v>3</v>
      </c>
      <c r="N10678" t="s">
        <v>538</v>
      </c>
      <c r="O10678" t="s">
        <v>537</v>
      </c>
      <c r="P10678" t="s">
        <v>639</v>
      </c>
    </row>
    <row r="10679" spans="1:16" x14ac:dyDescent="0.25">
      <c r="A10679" t="s">
        <v>422</v>
      </c>
      <c r="B10679" t="s">
        <v>174</v>
      </c>
      <c r="C10679" t="s">
        <v>64</v>
      </c>
      <c r="D10679" t="s">
        <v>401</v>
      </c>
      <c r="E10679" t="s">
        <v>286</v>
      </c>
      <c r="F10679" t="s">
        <v>65</v>
      </c>
      <c r="G10679" t="s">
        <v>175</v>
      </c>
      <c r="H10679" t="s">
        <v>72</v>
      </c>
      <c r="I10679" t="s">
        <v>186</v>
      </c>
      <c r="J10679" t="s">
        <v>119</v>
      </c>
      <c r="K10679" s="1">
        <v>45421</v>
      </c>
      <c r="L10679">
        <v>30</v>
      </c>
      <c r="M10679">
        <v>3</v>
      </c>
      <c r="N10679" t="s">
        <v>538</v>
      </c>
      <c r="O10679" t="s">
        <v>537</v>
      </c>
      <c r="P10679" t="s">
        <v>639</v>
      </c>
    </row>
    <row r="10680" spans="1:16" x14ac:dyDescent="0.25">
      <c r="A10680" t="s">
        <v>422</v>
      </c>
      <c r="B10680" t="s">
        <v>174</v>
      </c>
      <c r="C10680" t="s">
        <v>64</v>
      </c>
      <c r="D10680" t="s">
        <v>401</v>
      </c>
      <c r="E10680" t="s">
        <v>286</v>
      </c>
      <c r="F10680" t="s">
        <v>65</v>
      </c>
      <c r="G10680" t="s">
        <v>175</v>
      </c>
      <c r="H10680" t="s">
        <v>72</v>
      </c>
      <c r="I10680" t="s">
        <v>186</v>
      </c>
      <c r="J10680" t="s">
        <v>119</v>
      </c>
      <c r="K10680" s="1">
        <v>45422</v>
      </c>
      <c r="L10680">
        <v>30</v>
      </c>
      <c r="M10680">
        <v>3</v>
      </c>
      <c r="N10680" t="s">
        <v>538</v>
      </c>
      <c r="O10680" t="s">
        <v>537</v>
      </c>
      <c r="P10680" t="s">
        <v>639</v>
      </c>
    </row>
    <row r="10681" spans="1:16" x14ac:dyDescent="0.25">
      <c r="A10681" t="s">
        <v>422</v>
      </c>
      <c r="B10681" t="s">
        <v>174</v>
      </c>
      <c r="C10681" t="s">
        <v>64</v>
      </c>
      <c r="D10681" t="s">
        <v>401</v>
      </c>
      <c r="E10681" t="s">
        <v>286</v>
      </c>
      <c r="F10681" t="s">
        <v>65</v>
      </c>
      <c r="G10681" t="s">
        <v>175</v>
      </c>
      <c r="H10681" t="s">
        <v>72</v>
      </c>
      <c r="I10681" t="s">
        <v>186</v>
      </c>
      <c r="J10681" t="s">
        <v>119</v>
      </c>
      <c r="K10681" s="1">
        <v>45425</v>
      </c>
      <c r="L10681">
        <v>30</v>
      </c>
      <c r="M10681">
        <v>4</v>
      </c>
      <c r="N10681" t="s">
        <v>538</v>
      </c>
      <c r="O10681" t="s">
        <v>537</v>
      </c>
      <c r="P10681" t="s">
        <v>639</v>
      </c>
    </row>
    <row r="10682" spans="1:16" x14ac:dyDescent="0.25">
      <c r="A10682" t="s">
        <v>422</v>
      </c>
      <c r="B10682" t="s">
        <v>174</v>
      </c>
      <c r="C10682" t="s">
        <v>64</v>
      </c>
      <c r="D10682" t="s">
        <v>401</v>
      </c>
      <c r="E10682" t="s">
        <v>286</v>
      </c>
      <c r="F10682" t="s">
        <v>65</v>
      </c>
      <c r="G10682" t="s">
        <v>175</v>
      </c>
      <c r="H10682" t="s">
        <v>72</v>
      </c>
      <c r="I10682" t="s">
        <v>186</v>
      </c>
      <c r="J10682" t="s">
        <v>119</v>
      </c>
      <c r="K10682" s="1">
        <v>45426</v>
      </c>
      <c r="L10682">
        <v>30</v>
      </c>
      <c r="M10682">
        <v>4</v>
      </c>
      <c r="N10682" t="s">
        <v>538</v>
      </c>
      <c r="O10682" t="s">
        <v>537</v>
      </c>
      <c r="P10682" t="s">
        <v>639</v>
      </c>
    </row>
    <row r="10683" spans="1:16" x14ac:dyDescent="0.25">
      <c r="A10683" t="s">
        <v>422</v>
      </c>
      <c r="B10683" t="s">
        <v>174</v>
      </c>
      <c r="C10683" t="s">
        <v>64</v>
      </c>
      <c r="D10683" t="s">
        <v>401</v>
      </c>
      <c r="E10683" t="s">
        <v>286</v>
      </c>
      <c r="F10683" t="s">
        <v>65</v>
      </c>
      <c r="G10683" t="s">
        <v>175</v>
      </c>
      <c r="H10683" t="s">
        <v>72</v>
      </c>
      <c r="I10683" t="s">
        <v>186</v>
      </c>
      <c r="J10683" t="s">
        <v>119</v>
      </c>
      <c r="K10683" s="1">
        <v>45427</v>
      </c>
      <c r="L10683">
        <v>30</v>
      </c>
      <c r="M10683">
        <v>4</v>
      </c>
      <c r="N10683" t="s">
        <v>538</v>
      </c>
      <c r="O10683" t="s">
        <v>537</v>
      </c>
      <c r="P10683" t="s">
        <v>639</v>
      </c>
    </row>
    <row r="10684" spans="1:16" x14ac:dyDescent="0.25">
      <c r="A10684" t="s">
        <v>422</v>
      </c>
      <c r="B10684" t="s">
        <v>174</v>
      </c>
      <c r="C10684" t="s">
        <v>64</v>
      </c>
      <c r="D10684" t="s">
        <v>401</v>
      </c>
      <c r="E10684" t="s">
        <v>286</v>
      </c>
      <c r="F10684" t="s">
        <v>65</v>
      </c>
      <c r="G10684" t="s">
        <v>175</v>
      </c>
      <c r="H10684" t="s">
        <v>72</v>
      </c>
      <c r="I10684" t="s">
        <v>186</v>
      </c>
      <c r="J10684" t="s">
        <v>119</v>
      </c>
      <c r="K10684" s="1">
        <v>45428</v>
      </c>
      <c r="L10684">
        <v>30</v>
      </c>
      <c r="M10684">
        <v>4</v>
      </c>
      <c r="N10684" t="s">
        <v>538</v>
      </c>
      <c r="O10684" t="s">
        <v>537</v>
      </c>
      <c r="P10684" t="s">
        <v>639</v>
      </c>
    </row>
    <row r="10685" spans="1:16" x14ac:dyDescent="0.25">
      <c r="A10685" t="s">
        <v>422</v>
      </c>
      <c r="B10685" t="s">
        <v>174</v>
      </c>
      <c r="C10685" t="s">
        <v>64</v>
      </c>
      <c r="D10685" t="s">
        <v>401</v>
      </c>
      <c r="E10685" t="s">
        <v>286</v>
      </c>
      <c r="F10685" t="s">
        <v>65</v>
      </c>
      <c r="G10685" t="s">
        <v>175</v>
      </c>
      <c r="H10685" t="s">
        <v>72</v>
      </c>
      <c r="I10685" t="s">
        <v>186</v>
      </c>
      <c r="J10685" t="s">
        <v>119</v>
      </c>
      <c r="K10685" s="1">
        <v>45429</v>
      </c>
      <c r="L10685">
        <v>30</v>
      </c>
      <c r="M10685">
        <v>4</v>
      </c>
      <c r="N10685" t="s">
        <v>538</v>
      </c>
      <c r="O10685" t="s">
        <v>537</v>
      </c>
      <c r="P10685" t="s">
        <v>639</v>
      </c>
    </row>
    <row r="10686" spans="1:16" x14ac:dyDescent="0.25">
      <c r="A10686" t="s">
        <v>422</v>
      </c>
      <c r="B10686" t="s">
        <v>174</v>
      </c>
      <c r="C10686" t="s">
        <v>64</v>
      </c>
      <c r="D10686" t="s">
        <v>401</v>
      </c>
      <c r="E10686" t="s">
        <v>286</v>
      </c>
      <c r="F10686" t="s">
        <v>65</v>
      </c>
      <c r="G10686" t="s">
        <v>175</v>
      </c>
      <c r="H10686" t="s">
        <v>72</v>
      </c>
      <c r="I10686" t="s">
        <v>73</v>
      </c>
      <c r="J10686" t="s">
        <v>119</v>
      </c>
      <c r="K10686" s="1">
        <v>45408</v>
      </c>
      <c r="L10686">
        <v>60</v>
      </c>
      <c r="M10686">
        <v>1</v>
      </c>
      <c r="N10686" t="s">
        <v>538</v>
      </c>
      <c r="O10686" t="s">
        <v>537</v>
      </c>
      <c r="P10686" t="s">
        <v>639</v>
      </c>
    </row>
    <row r="10687" spans="1:16" x14ac:dyDescent="0.25">
      <c r="A10687" t="s">
        <v>422</v>
      </c>
      <c r="B10687" t="s">
        <v>174</v>
      </c>
      <c r="C10687" t="s">
        <v>64</v>
      </c>
      <c r="D10687" t="s">
        <v>401</v>
      </c>
      <c r="E10687" t="s">
        <v>286</v>
      </c>
      <c r="F10687" t="s">
        <v>65</v>
      </c>
      <c r="G10687" t="s">
        <v>175</v>
      </c>
      <c r="H10687" t="s">
        <v>72</v>
      </c>
      <c r="I10687" t="s">
        <v>73</v>
      </c>
      <c r="J10687" t="s">
        <v>119</v>
      </c>
      <c r="K10687" s="1">
        <v>45415</v>
      </c>
      <c r="L10687">
        <v>60</v>
      </c>
      <c r="M10687">
        <v>2</v>
      </c>
      <c r="N10687" t="s">
        <v>538</v>
      </c>
      <c r="O10687" t="s">
        <v>537</v>
      </c>
      <c r="P10687" t="s">
        <v>639</v>
      </c>
    </row>
    <row r="10688" spans="1:16" x14ac:dyDescent="0.25">
      <c r="A10688" t="s">
        <v>422</v>
      </c>
      <c r="B10688" t="s">
        <v>174</v>
      </c>
      <c r="C10688" t="s">
        <v>64</v>
      </c>
      <c r="D10688" t="s">
        <v>401</v>
      </c>
      <c r="E10688" t="s">
        <v>286</v>
      </c>
      <c r="F10688" t="s">
        <v>65</v>
      </c>
      <c r="G10688" t="s">
        <v>175</v>
      </c>
      <c r="H10688" t="s">
        <v>72</v>
      </c>
      <c r="I10688" t="s">
        <v>73</v>
      </c>
      <c r="J10688" t="s">
        <v>119</v>
      </c>
      <c r="K10688" s="1">
        <v>45422</v>
      </c>
      <c r="L10688">
        <v>90</v>
      </c>
      <c r="M10688">
        <v>3</v>
      </c>
      <c r="N10688" t="s">
        <v>538</v>
      </c>
      <c r="O10688" t="s">
        <v>537</v>
      </c>
      <c r="P10688" t="s">
        <v>639</v>
      </c>
    </row>
    <row r="10689" spans="1:16" x14ac:dyDescent="0.25">
      <c r="A10689" t="s">
        <v>422</v>
      </c>
      <c r="B10689" t="s">
        <v>174</v>
      </c>
      <c r="C10689" t="s">
        <v>64</v>
      </c>
      <c r="D10689" t="s">
        <v>401</v>
      </c>
      <c r="E10689" t="s">
        <v>286</v>
      </c>
      <c r="F10689" t="s">
        <v>65</v>
      </c>
      <c r="G10689" t="s">
        <v>175</v>
      </c>
      <c r="H10689" t="s">
        <v>72</v>
      </c>
      <c r="I10689" t="s">
        <v>73</v>
      </c>
      <c r="J10689" t="s">
        <v>119</v>
      </c>
      <c r="K10689" s="1">
        <v>45429</v>
      </c>
      <c r="L10689">
        <v>60</v>
      </c>
      <c r="M10689">
        <v>4</v>
      </c>
      <c r="N10689" t="s">
        <v>538</v>
      </c>
      <c r="O10689" t="s">
        <v>537</v>
      </c>
      <c r="P10689" t="s">
        <v>639</v>
      </c>
    </row>
    <row r="10690" spans="1:16" x14ac:dyDescent="0.25">
      <c r="A10690" t="s">
        <v>422</v>
      </c>
      <c r="B10690" t="s">
        <v>174</v>
      </c>
      <c r="C10690" t="s">
        <v>64</v>
      </c>
      <c r="D10690" t="s">
        <v>401</v>
      </c>
      <c r="E10690" t="s">
        <v>286</v>
      </c>
      <c r="F10690" t="s">
        <v>65</v>
      </c>
      <c r="G10690" t="s">
        <v>175</v>
      </c>
      <c r="H10690" t="s">
        <v>72</v>
      </c>
      <c r="I10690" t="s">
        <v>74</v>
      </c>
      <c r="J10690" t="s">
        <v>119</v>
      </c>
      <c r="K10690" s="1">
        <v>45406</v>
      </c>
      <c r="L10690">
        <v>10.001999999999899</v>
      </c>
      <c r="M10690">
        <v>1</v>
      </c>
      <c r="N10690" t="s">
        <v>538</v>
      </c>
      <c r="O10690" t="s">
        <v>537</v>
      </c>
      <c r="P10690" t="s">
        <v>639</v>
      </c>
    </row>
    <row r="10691" spans="1:16" x14ac:dyDescent="0.25">
      <c r="A10691" t="s">
        <v>422</v>
      </c>
      <c r="B10691" t="s">
        <v>174</v>
      </c>
      <c r="C10691" t="s">
        <v>64</v>
      </c>
      <c r="D10691" t="s">
        <v>401</v>
      </c>
      <c r="E10691" t="s">
        <v>286</v>
      </c>
      <c r="F10691" t="s">
        <v>65</v>
      </c>
      <c r="G10691" t="s">
        <v>175</v>
      </c>
      <c r="H10691" t="s">
        <v>72</v>
      </c>
      <c r="I10691" t="s">
        <v>74</v>
      </c>
      <c r="J10691" t="s">
        <v>119</v>
      </c>
      <c r="K10691" s="1">
        <v>45413</v>
      </c>
      <c r="L10691">
        <v>10.001999999999899</v>
      </c>
      <c r="M10691">
        <v>2</v>
      </c>
      <c r="N10691" t="s">
        <v>538</v>
      </c>
      <c r="O10691" t="s">
        <v>537</v>
      </c>
      <c r="P10691" t="s">
        <v>639</v>
      </c>
    </row>
    <row r="10692" spans="1:16" x14ac:dyDescent="0.25">
      <c r="A10692" t="s">
        <v>422</v>
      </c>
      <c r="B10692" t="s">
        <v>174</v>
      </c>
      <c r="C10692" t="s">
        <v>64</v>
      </c>
      <c r="D10692" t="s">
        <v>401</v>
      </c>
      <c r="E10692" t="s">
        <v>286</v>
      </c>
      <c r="F10692" t="s">
        <v>65</v>
      </c>
      <c r="G10692" t="s">
        <v>175</v>
      </c>
      <c r="H10692" t="s">
        <v>72</v>
      </c>
      <c r="I10692" t="s">
        <v>74</v>
      </c>
      <c r="J10692" t="s">
        <v>119</v>
      </c>
      <c r="K10692" s="1">
        <v>45420</v>
      </c>
      <c r="L10692">
        <v>10.001999999999899</v>
      </c>
      <c r="M10692">
        <v>3</v>
      </c>
      <c r="N10692" t="s">
        <v>538</v>
      </c>
      <c r="O10692" t="s">
        <v>537</v>
      </c>
      <c r="P10692" t="s">
        <v>639</v>
      </c>
    </row>
    <row r="10693" spans="1:16" x14ac:dyDescent="0.25">
      <c r="A10693" t="s">
        <v>422</v>
      </c>
      <c r="B10693" t="s">
        <v>174</v>
      </c>
      <c r="C10693" t="s">
        <v>64</v>
      </c>
      <c r="D10693" t="s">
        <v>401</v>
      </c>
      <c r="E10693" t="s">
        <v>286</v>
      </c>
      <c r="F10693" t="s">
        <v>65</v>
      </c>
      <c r="G10693" t="s">
        <v>175</v>
      </c>
      <c r="H10693" t="s">
        <v>72</v>
      </c>
      <c r="I10693" t="s">
        <v>74</v>
      </c>
      <c r="J10693" t="s">
        <v>119</v>
      </c>
      <c r="K10693" s="1">
        <v>45427</v>
      </c>
      <c r="L10693">
        <v>10.001999999999899</v>
      </c>
      <c r="M10693">
        <v>4</v>
      </c>
      <c r="N10693" t="s">
        <v>538</v>
      </c>
      <c r="O10693" t="s">
        <v>537</v>
      </c>
      <c r="P10693" t="s">
        <v>639</v>
      </c>
    </row>
    <row r="10694" spans="1:16" x14ac:dyDescent="0.25">
      <c r="A10694" t="s">
        <v>422</v>
      </c>
      <c r="B10694" t="s">
        <v>174</v>
      </c>
      <c r="C10694" t="s">
        <v>64</v>
      </c>
      <c r="D10694" t="s">
        <v>401</v>
      </c>
      <c r="E10694" t="s">
        <v>286</v>
      </c>
      <c r="F10694" t="s">
        <v>65</v>
      </c>
      <c r="G10694" t="s">
        <v>175</v>
      </c>
      <c r="H10694" t="s">
        <v>37</v>
      </c>
      <c r="I10694" t="s">
        <v>38</v>
      </c>
      <c r="J10694" t="s">
        <v>117</v>
      </c>
      <c r="K10694" s="1">
        <v>45414</v>
      </c>
      <c r="L10694">
        <v>60</v>
      </c>
      <c r="M10694">
        <v>2</v>
      </c>
      <c r="N10694" t="s">
        <v>538</v>
      </c>
      <c r="O10694" t="s">
        <v>537</v>
      </c>
      <c r="P10694" t="s">
        <v>639</v>
      </c>
    </row>
    <row r="10695" spans="1:16" x14ac:dyDescent="0.25">
      <c r="A10695" t="s">
        <v>422</v>
      </c>
      <c r="B10695" t="s">
        <v>174</v>
      </c>
      <c r="C10695" t="s">
        <v>64</v>
      </c>
      <c r="D10695" t="s">
        <v>401</v>
      </c>
      <c r="E10695" t="s">
        <v>286</v>
      </c>
      <c r="F10695" t="s">
        <v>65</v>
      </c>
      <c r="G10695" t="s">
        <v>175</v>
      </c>
      <c r="H10695" t="s">
        <v>37</v>
      </c>
      <c r="I10695" t="s">
        <v>38</v>
      </c>
      <c r="J10695" t="s">
        <v>117</v>
      </c>
      <c r="K10695" s="1">
        <v>45415</v>
      </c>
      <c r="L10695">
        <v>60</v>
      </c>
      <c r="M10695">
        <v>2</v>
      </c>
      <c r="N10695" t="s">
        <v>538</v>
      </c>
      <c r="O10695" t="s">
        <v>537</v>
      </c>
      <c r="P10695" t="s">
        <v>639</v>
      </c>
    </row>
    <row r="10696" spans="1:16" x14ac:dyDescent="0.25">
      <c r="A10696" t="s">
        <v>422</v>
      </c>
      <c r="B10696" t="s">
        <v>174</v>
      </c>
      <c r="C10696" t="s">
        <v>64</v>
      </c>
      <c r="D10696" t="s">
        <v>401</v>
      </c>
      <c r="E10696" t="s">
        <v>286</v>
      </c>
      <c r="F10696" t="s">
        <v>65</v>
      </c>
      <c r="G10696" t="s">
        <v>175</v>
      </c>
      <c r="H10696" t="s">
        <v>37</v>
      </c>
      <c r="I10696" t="s">
        <v>38</v>
      </c>
      <c r="J10696" t="s">
        <v>117</v>
      </c>
      <c r="K10696" s="1">
        <v>45418</v>
      </c>
      <c r="L10696">
        <v>30</v>
      </c>
      <c r="M10696">
        <v>3</v>
      </c>
      <c r="N10696" t="s">
        <v>538</v>
      </c>
      <c r="O10696" t="s">
        <v>537</v>
      </c>
      <c r="P10696" t="s">
        <v>639</v>
      </c>
    </row>
    <row r="10697" spans="1:16" x14ac:dyDescent="0.25">
      <c r="A10697" t="s">
        <v>422</v>
      </c>
      <c r="B10697" t="s">
        <v>174</v>
      </c>
      <c r="C10697" t="s">
        <v>64</v>
      </c>
      <c r="D10697" t="s">
        <v>401</v>
      </c>
      <c r="E10697" t="s">
        <v>286</v>
      </c>
      <c r="F10697" t="s">
        <v>65</v>
      </c>
      <c r="G10697" t="s">
        <v>175</v>
      </c>
      <c r="H10697" t="s">
        <v>37</v>
      </c>
      <c r="I10697" t="s">
        <v>38</v>
      </c>
      <c r="J10697" t="s">
        <v>117</v>
      </c>
      <c r="K10697" s="1">
        <v>45421</v>
      </c>
      <c r="L10697">
        <v>60</v>
      </c>
      <c r="M10697">
        <v>3</v>
      </c>
      <c r="N10697" t="s">
        <v>538</v>
      </c>
      <c r="O10697" t="s">
        <v>537</v>
      </c>
      <c r="P10697" t="s">
        <v>639</v>
      </c>
    </row>
    <row r="10698" spans="1:16" x14ac:dyDescent="0.25">
      <c r="A10698" t="s">
        <v>422</v>
      </c>
      <c r="B10698" t="s">
        <v>174</v>
      </c>
      <c r="C10698" t="s">
        <v>64</v>
      </c>
      <c r="D10698" t="s">
        <v>401</v>
      </c>
      <c r="E10698" t="s">
        <v>286</v>
      </c>
      <c r="F10698" t="s">
        <v>65</v>
      </c>
      <c r="G10698" t="s">
        <v>175</v>
      </c>
      <c r="H10698" t="s">
        <v>37</v>
      </c>
      <c r="I10698" t="s">
        <v>187</v>
      </c>
      <c r="J10698" t="s">
        <v>119</v>
      </c>
      <c r="K10698" s="1">
        <v>45404</v>
      </c>
      <c r="L10698">
        <v>30</v>
      </c>
      <c r="M10698">
        <v>1</v>
      </c>
      <c r="N10698" t="s">
        <v>538</v>
      </c>
      <c r="O10698" t="s">
        <v>537</v>
      </c>
      <c r="P10698" t="s">
        <v>639</v>
      </c>
    </row>
    <row r="10699" spans="1:16" x14ac:dyDescent="0.25">
      <c r="A10699" t="s">
        <v>422</v>
      </c>
      <c r="B10699" t="s">
        <v>174</v>
      </c>
      <c r="C10699" t="s">
        <v>64</v>
      </c>
      <c r="D10699" t="s">
        <v>401</v>
      </c>
      <c r="E10699" t="s">
        <v>286</v>
      </c>
      <c r="F10699" t="s">
        <v>65</v>
      </c>
      <c r="G10699" t="s">
        <v>175</v>
      </c>
      <c r="H10699" t="s">
        <v>37</v>
      </c>
      <c r="I10699" t="s">
        <v>187</v>
      </c>
      <c r="J10699" t="s">
        <v>119</v>
      </c>
      <c r="K10699" s="1">
        <v>45407</v>
      </c>
      <c r="L10699">
        <v>60</v>
      </c>
      <c r="M10699">
        <v>1</v>
      </c>
      <c r="N10699" t="s">
        <v>538</v>
      </c>
      <c r="O10699" t="s">
        <v>537</v>
      </c>
      <c r="P10699" t="s">
        <v>639</v>
      </c>
    </row>
    <row r="10700" spans="1:16" x14ac:dyDescent="0.25">
      <c r="A10700" t="s">
        <v>422</v>
      </c>
      <c r="B10700" t="s">
        <v>174</v>
      </c>
      <c r="C10700" t="s">
        <v>64</v>
      </c>
      <c r="D10700" t="s">
        <v>401</v>
      </c>
      <c r="E10700" t="s">
        <v>286</v>
      </c>
      <c r="F10700" t="s">
        <v>65</v>
      </c>
      <c r="G10700" t="s">
        <v>175</v>
      </c>
      <c r="H10700" t="s">
        <v>37</v>
      </c>
      <c r="I10700" t="s">
        <v>187</v>
      </c>
      <c r="J10700" t="s">
        <v>119</v>
      </c>
      <c r="K10700" s="1">
        <v>45408</v>
      </c>
      <c r="L10700">
        <v>60</v>
      </c>
      <c r="M10700">
        <v>1</v>
      </c>
      <c r="N10700" t="s">
        <v>538</v>
      </c>
      <c r="O10700" t="s">
        <v>537</v>
      </c>
      <c r="P10700" t="s">
        <v>639</v>
      </c>
    </row>
    <row r="10701" spans="1:16" x14ac:dyDescent="0.25">
      <c r="A10701" t="s">
        <v>422</v>
      </c>
      <c r="B10701" t="s">
        <v>174</v>
      </c>
      <c r="C10701" t="s">
        <v>64</v>
      </c>
      <c r="D10701" t="s">
        <v>401</v>
      </c>
      <c r="E10701" t="s">
        <v>286</v>
      </c>
      <c r="F10701" t="s">
        <v>65</v>
      </c>
      <c r="G10701" t="s">
        <v>175</v>
      </c>
      <c r="H10701" t="s">
        <v>37</v>
      </c>
      <c r="I10701" t="s">
        <v>187</v>
      </c>
      <c r="J10701" t="s">
        <v>119</v>
      </c>
      <c r="K10701" s="1">
        <v>45412</v>
      </c>
      <c r="L10701">
        <v>120</v>
      </c>
      <c r="M10701">
        <v>2</v>
      </c>
      <c r="N10701" t="s">
        <v>538</v>
      </c>
      <c r="O10701" t="s">
        <v>537</v>
      </c>
      <c r="P10701" t="s">
        <v>639</v>
      </c>
    </row>
    <row r="10702" spans="1:16" x14ac:dyDescent="0.25">
      <c r="A10702" t="s">
        <v>422</v>
      </c>
      <c r="B10702" t="s">
        <v>174</v>
      </c>
      <c r="C10702" t="s">
        <v>64</v>
      </c>
      <c r="D10702" t="s">
        <v>401</v>
      </c>
      <c r="E10702" t="s">
        <v>286</v>
      </c>
      <c r="F10702" t="s">
        <v>65</v>
      </c>
      <c r="G10702" t="s">
        <v>175</v>
      </c>
      <c r="H10702" t="s">
        <v>37</v>
      </c>
      <c r="I10702" t="s">
        <v>187</v>
      </c>
      <c r="J10702" t="s">
        <v>119</v>
      </c>
      <c r="K10702" s="1">
        <v>45413</v>
      </c>
      <c r="L10702">
        <v>60</v>
      </c>
      <c r="M10702">
        <v>2</v>
      </c>
      <c r="N10702" t="s">
        <v>538</v>
      </c>
      <c r="O10702" t="s">
        <v>537</v>
      </c>
      <c r="P10702" t="s">
        <v>639</v>
      </c>
    </row>
    <row r="10703" spans="1:16" x14ac:dyDescent="0.25">
      <c r="A10703" t="s">
        <v>422</v>
      </c>
      <c r="B10703" t="s">
        <v>174</v>
      </c>
      <c r="C10703" t="s">
        <v>64</v>
      </c>
      <c r="D10703" t="s">
        <v>401</v>
      </c>
      <c r="E10703" t="s">
        <v>286</v>
      </c>
      <c r="F10703" t="s">
        <v>65</v>
      </c>
      <c r="G10703" t="s">
        <v>175</v>
      </c>
      <c r="H10703" t="s">
        <v>37</v>
      </c>
      <c r="I10703" t="s">
        <v>187</v>
      </c>
      <c r="J10703" t="s">
        <v>119</v>
      </c>
      <c r="K10703" s="1">
        <v>45418</v>
      </c>
      <c r="L10703">
        <v>60</v>
      </c>
      <c r="M10703">
        <v>3</v>
      </c>
      <c r="N10703" t="s">
        <v>538</v>
      </c>
      <c r="O10703" t="s">
        <v>537</v>
      </c>
      <c r="P10703" t="s">
        <v>639</v>
      </c>
    </row>
    <row r="10704" spans="1:16" x14ac:dyDescent="0.25">
      <c r="A10704" t="s">
        <v>422</v>
      </c>
      <c r="B10704" t="s">
        <v>174</v>
      </c>
      <c r="C10704" t="s">
        <v>64</v>
      </c>
      <c r="D10704" t="s">
        <v>401</v>
      </c>
      <c r="E10704" t="s">
        <v>286</v>
      </c>
      <c r="F10704" t="s">
        <v>65</v>
      </c>
      <c r="G10704" t="s">
        <v>175</v>
      </c>
      <c r="H10704" t="s">
        <v>37</v>
      </c>
      <c r="I10704" t="s">
        <v>187</v>
      </c>
      <c r="J10704" t="s">
        <v>119</v>
      </c>
      <c r="K10704" s="1">
        <v>45420</v>
      </c>
      <c r="L10704">
        <v>60</v>
      </c>
      <c r="M10704">
        <v>3</v>
      </c>
      <c r="N10704" t="s">
        <v>538</v>
      </c>
      <c r="O10704" t="s">
        <v>537</v>
      </c>
      <c r="P10704" t="s">
        <v>639</v>
      </c>
    </row>
    <row r="10705" spans="1:16" x14ac:dyDescent="0.25">
      <c r="A10705" t="s">
        <v>422</v>
      </c>
      <c r="B10705" t="s">
        <v>174</v>
      </c>
      <c r="C10705" t="s">
        <v>64</v>
      </c>
      <c r="D10705" t="s">
        <v>401</v>
      </c>
      <c r="E10705" t="s">
        <v>286</v>
      </c>
      <c r="F10705" t="s">
        <v>65</v>
      </c>
      <c r="G10705" t="s">
        <v>175</v>
      </c>
      <c r="H10705" t="s">
        <v>37</v>
      </c>
      <c r="I10705" t="s">
        <v>187</v>
      </c>
      <c r="J10705" t="s">
        <v>119</v>
      </c>
      <c r="K10705" s="1">
        <v>45422</v>
      </c>
      <c r="L10705">
        <v>30</v>
      </c>
      <c r="M10705">
        <v>3</v>
      </c>
      <c r="N10705" t="s">
        <v>538</v>
      </c>
      <c r="O10705" t="s">
        <v>537</v>
      </c>
      <c r="P10705" t="s">
        <v>639</v>
      </c>
    </row>
    <row r="10706" spans="1:16" x14ac:dyDescent="0.25">
      <c r="A10706" t="s">
        <v>422</v>
      </c>
      <c r="B10706" t="s">
        <v>174</v>
      </c>
      <c r="C10706" t="s">
        <v>64</v>
      </c>
      <c r="D10706" t="s">
        <v>401</v>
      </c>
      <c r="E10706" t="s">
        <v>286</v>
      </c>
      <c r="F10706" t="s">
        <v>65</v>
      </c>
      <c r="G10706" t="s">
        <v>175</v>
      </c>
      <c r="H10706" t="s">
        <v>37</v>
      </c>
      <c r="I10706" t="s">
        <v>187</v>
      </c>
      <c r="J10706" t="s">
        <v>119</v>
      </c>
      <c r="K10706" s="1">
        <v>45429</v>
      </c>
      <c r="L10706">
        <v>60</v>
      </c>
      <c r="M10706">
        <v>4</v>
      </c>
      <c r="N10706" t="s">
        <v>538</v>
      </c>
      <c r="O10706" t="s">
        <v>537</v>
      </c>
      <c r="P10706" t="s">
        <v>639</v>
      </c>
    </row>
    <row r="10707" spans="1:16" x14ac:dyDescent="0.25">
      <c r="A10707" t="s">
        <v>422</v>
      </c>
      <c r="B10707" t="s">
        <v>174</v>
      </c>
      <c r="C10707" t="s">
        <v>64</v>
      </c>
      <c r="D10707" t="s">
        <v>401</v>
      </c>
      <c r="E10707" t="s">
        <v>286</v>
      </c>
      <c r="F10707" t="s">
        <v>65</v>
      </c>
      <c r="G10707" t="s">
        <v>175</v>
      </c>
      <c r="H10707" t="s">
        <v>37</v>
      </c>
      <c r="I10707" t="s">
        <v>188</v>
      </c>
      <c r="J10707" t="s">
        <v>119</v>
      </c>
      <c r="K10707" s="1">
        <v>45404</v>
      </c>
      <c r="L10707">
        <v>60</v>
      </c>
      <c r="M10707">
        <v>1</v>
      </c>
      <c r="N10707" t="s">
        <v>538</v>
      </c>
      <c r="O10707" t="s">
        <v>537</v>
      </c>
      <c r="P10707" t="s">
        <v>639</v>
      </c>
    </row>
    <row r="10708" spans="1:16" x14ac:dyDescent="0.25">
      <c r="A10708" t="s">
        <v>422</v>
      </c>
      <c r="B10708" t="s">
        <v>174</v>
      </c>
      <c r="C10708" t="s">
        <v>64</v>
      </c>
      <c r="D10708" t="s">
        <v>401</v>
      </c>
      <c r="E10708" t="s">
        <v>286</v>
      </c>
      <c r="F10708" t="s">
        <v>65</v>
      </c>
      <c r="G10708" t="s">
        <v>175</v>
      </c>
      <c r="H10708" t="s">
        <v>37</v>
      </c>
      <c r="I10708" t="s">
        <v>188</v>
      </c>
      <c r="J10708" t="s">
        <v>119</v>
      </c>
      <c r="K10708" s="1">
        <v>45405</v>
      </c>
      <c r="L10708">
        <v>60</v>
      </c>
      <c r="M10708">
        <v>1</v>
      </c>
      <c r="N10708" t="s">
        <v>538</v>
      </c>
      <c r="O10708" t="s">
        <v>537</v>
      </c>
      <c r="P10708" t="s">
        <v>639</v>
      </c>
    </row>
    <row r="10709" spans="1:16" x14ac:dyDescent="0.25">
      <c r="A10709" t="s">
        <v>422</v>
      </c>
      <c r="B10709" t="s">
        <v>174</v>
      </c>
      <c r="C10709" t="s">
        <v>64</v>
      </c>
      <c r="D10709" t="s">
        <v>401</v>
      </c>
      <c r="E10709" t="s">
        <v>286</v>
      </c>
      <c r="F10709" t="s">
        <v>65</v>
      </c>
      <c r="G10709" t="s">
        <v>175</v>
      </c>
      <c r="H10709" t="s">
        <v>37</v>
      </c>
      <c r="I10709" t="s">
        <v>188</v>
      </c>
      <c r="J10709" t="s">
        <v>119</v>
      </c>
      <c r="K10709" s="1">
        <v>45406</v>
      </c>
      <c r="L10709">
        <v>60</v>
      </c>
      <c r="M10709">
        <v>1</v>
      </c>
      <c r="N10709" t="s">
        <v>538</v>
      </c>
      <c r="O10709" t="s">
        <v>537</v>
      </c>
      <c r="P10709" t="s">
        <v>639</v>
      </c>
    </row>
    <row r="10710" spans="1:16" x14ac:dyDescent="0.25">
      <c r="A10710" t="s">
        <v>422</v>
      </c>
      <c r="B10710" t="s">
        <v>174</v>
      </c>
      <c r="C10710" t="s">
        <v>64</v>
      </c>
      <c r="D10710" t="s">
        <v>401</v>
      </c>
      <c r="E10710" t="s">
        <v>286</v>
      </c>
      <c r="F10710" t="s">
        <v>65</v>
      </c>
      <c r="G10710" t="s">
        <v>175</v>
      </c>
      <c r="H10710" t="s">
        <v>37</v>
      </c>
      <c r="I10710" t="s">
        <v>188</v>
      </c>
      <c r="J10710" t="s">
        <v>119</v>
      </c>
      <c r="K10710" s="1">
        <v>45412</v>
      </c>
      <c r="L10710">
        <v>60</v>
      </c>
      <c r="M10710">
        <v>2</v>
      </c>
      <c r="N10710" t="s">
        <v>538</v>
      </c>
      <c r="O10710" t="s">
        <v>537</v>
      </c>
      <c r="P10710" t="s">
        <v>639</v>
      </c>
    </row>
    <row r="10711" spans="1:16" x14ac:dyDescent="0.25">
      <c r="A10711" t="s">
        <v>422</v>
      </c>
      <c r="B10711" t="s">
        <v>174</v>
      </c>
      <c r="C10711" t="s">
        <v>64</v>
      </c>
      <c r="D10711" t="s">
        <v>401</v>
      </c>
      <c r="E10711" t="s">
        <v>286</v>
      </c>
      <c r="F10711" t="s">
        <v>65</v>
      </c>
      <c r="G10711" t="s">
        <v>175</v>
      </c>
      <c r="H10711" t="s">
        <v>37</v>
      </c>
      <c r="I10711" t="s">
        <v>188</v>
      </c>
      <c r="J10711" t="s">
        <v>119</v>
      </c>
      <c r="K10711" s="1">
        <v>45413</v>
      </c>
      <c r="L10711">
        <v>60</v>
      </c>
      <c r="M10711">
        <v>2</v>
      </c>
      <c r="N10711" t="s">
        <v>538</v>
      </c>
      <c r="O10711" t="s">
        <v>537</v>
      </c>
      <c r="P10711" t="s">
        <v>639</v>
      </c>
    </row>
    <row r="10712" spans="1:16" x14ac:dyDescent="0.25">
      <c r="A10712" t="s">
        <v>422</v>
      </c>
      <c r="B10712" t="s">
        <v>174</v>
      </c>
      <c r="C10712" t="s">
        <v>64</v>
      </c>
      <c r="D10712" t="s">
        <v>401</v>
      </c>
      <c r="E10712" t="s">
        <v>286</v>
      </c>
      <c r="F10712" t="s">
        <v>65</v>
      </c>
      <c r="G10712" t="s">
        <v>175</v>
      </c>
      <c r="H10712" t="s">
        <v>37</v>
      </c>
      <c r="I10712" t="s">
        <v>188</v>
      </c>
      <c r="J10712" t="s">
        <v>119</v>
      </c>
      <c r="K10712" s="1">
        <v>45419</v>
      </c>
      <c r="L10712">
        <v>60</v>
      </c>
      <c r="M10712">
        <v>3</v>
      </c>
      <c r="N10712" t="s">
        <v>538</v>
      </c>
      <c r="O10712" t="s">
        <v>537</v>
      </c>
      <c r="P10712" t="s">
        <v>639</v>
      </c>
    </row>
    <row r="10713" spans="1:16" x14ac:dyDescent="0.25">
      <c r="A10713" t="s">
        <v>422</v>
      </c>
      <c r="B10713" t="s">
        <v>174</v>
      </c>
      <c r="C10713" t="s">
        <v>64</v>
      </c>
      <c r="D10713" t="s">
        <v>401</v>
      </c>
      <c r="E10713" t="s">
        <v>286</v>
      </c>
      <c r="F10713" t="s">
        <v>65</v>
      </c>
      <c r="G10713" t="s">
        <v>175</v>
      </c>
      <c r="H10713" t="s">
        <v>37</v>
      </c>
      <c r="I10713" t="s">
        <v>188</v>
      </c>
      <c r="J10713" t="s">
        <v>119</v>
      </c>
      <c r="K10713" s="1">
        <v>45420</v>
      </c>
      <c r="L10713">
        <v>60</v>
      </c>
      <c r="M10713">
        <v>3</v>
      </c>
      <c r="N10713" t="s">
        <v>538</v>
      </c>
      <c r="O10713" t="s">
        <v>537</v>
      </c>
      <c r="P10713" t="s">
        <v>639</v>
      </c>
    </row>
    <row r="10714" spans="1:16" x14ac:dyDescent="0.25">
      <c r="A10714" t="s">
        <v>422</v>
      </c>
      <c r="B10714" t="s">
        <v>174</v>
      </c>
      <c r="C10714" t="s">
        <v>64</v>
      </c>
      <c r="D10714" t="s">
        <v>401</v>
      </c>
      <c r="E10714" t="s">
        <v>286</v>
      </c>
      <c r="F10714" t="s">
        <v>65</v>
      </c>
      <c r="G10714" t="s">
        <v>175</v>
      </c>
      <c r="H10714" t="s">
        <v>37</v>
      </c>
      <c r="I10714" t="s">
        <v>188</v>
      </c>
      <c r="J10714" t="s">
        <v>119</v>
      </c>
      <c r="K10714" s="1">
        <v>45422</v>
      </c>
      <c r="L10714">
        <v>30</v>
      </c>
      <c r="M10714">
        <v>3</v>
      </c>
      <c r="N10714" t="s">
        <v>538</v>
      </c>
      <c r="O10714" t="s">
        <v>537</v>
      </c>
      <c r="P10714" t="s">
        <v>639</v>
      </c>
    </row>
    <row r="10715" spans="1:16" x14ac:dyDescent="0.25">
      <c r="A10715" t="s">
        <v>422</v>
      </c>
      <c r="B10715" t="s">
        <v>174</v>
      </c>
      <c r="C10715" t="s">
        <v>64</v>
      </c>
      <c r="D10715" t="s">
        <v>401</v>
      </c>
      <c r="E10715" t="s">
        <v>286</v>
      </c>
      <c r="F10715" t="s">
        <v>65</v>
      </c>
      <c r="G10715" t="s">
        <v>175</v>
      </c>
      <c r="H10715" t="s">
        <v>37</v>
      </c>
      <c r="I10715" t="s">
        <v>188</v>
      </c>
      <c r="J10715" t="s">
        <v>119</v>
      </c>
      <c r="K10715" s="1">
        <v>45426</v>
      </c>
      <c r="L10715">
        <v>120</v>
      </c>
      <c r="M10715">
        <v>4</v>
      </c>
      <c r="N10715" t="s">
        <v>538</v>
      </c>
      <c r="O10715" t="s">
        <v>537</v>
      </c>
      <c r="P10715" t="s">
        <v>639</v>
      </c>
    </row>
    <row r="10716" spans="1:16" x14ac:dyDescent="0.25">
      <c r="A10716" t="s">
        <v>422</v>
      </c>
      <c r="B10716" t="s">
        <v>174</v>
      </c>
      <c r="C10716" t="s">
        <v>64</v>
      </c>
      <c r="D10716" t="s">
        <v>401</v>
      </c>
      <c r="E10716" t="s">
        <v>286</v>
      </c>
      <c r="F10716" t="s">
        <v>65</v>
      </c>
      <c r="G10716" t="s">
        <v>175</v>
      </c>
      <c r="H10716" t="s">
        <v>37</v>
      </c>
      <c r="I10716" t="s">
        <v>188</v>
      </c>
      <c r="J10716" t="s">
        <v>119</v>
      </c>
      <c r="K10716" s="1">
        <v>45427</v>
      </c>
      <c r="L10716">
        <v>60</v>
      </c>
      <c r="M10716">
        <v>4</v>
      </c>
      <c r="N10716" t="s">
        <v>538</v>
      </c>
      <c r="O10716" t="s">
        <v>537</v>
      </c>
      <c r="P10716" t="s">
        <v>639</v>
      </c>
    </row>
    <row r="10717" spans="1:16" x14ac:dyDescent="0.25">
      <c r="A10717" t="s">
        <v>422</v>
      </c>
      <c r="B10717" t="s">
        <v>174</v>
      </c>
      <c r="C10717" t="s">
        <v>64</v>
      </c>
      <c r="D10717" t="s">
        <v>401</v>
      </c>
      <c r="E10717" t="s">
        <v>286</v>
      </c>
      <c r="F10717" t="s">
        <v>65</v>
      </c>
      <c r="G10717" t="s">
        <v>175</v>
      </c>
      <c r="H10717" t="s">
        <v>44</v>
      </c>
      <c r="I10717" t="s">
        <v>78</v>
      </c>
      <c r="J10717" t="s">
        <v>117</v>
      </c>
      <c r="K10717" s="1">
        <v>45415</v>
      </c>
      <c r="L10717">
        <v>30</v>
      </c>
      <c r="M10717">
        <v>2</v>
      </c>
      <c r="N10717" t="s">
        <v>538</v>
      </c>
      <c r="O10717" t="s">
        <v>537</v>
      </c>
      <c r="P10717" t="s">
        <v>639</v>
      </c>
    </row>
    <row r="10718" spans="1:16" x14ac:dyDescent="0.25">
      <c r="A10718" t="s">
        <v>422</v>
      </c>
      <c r="B10718" t="s">
        <v>174</v>
      </c>
      <c r="C10718" t="s">
        <v>64</v>
      </c>
      <c r="D10718" t="s">
        <v>401</v>
      </c>
      <c r="E10718" t="s">
        <v>286</v>
      </c>
      <c r="F10718" t="s">
        <v>65</v>
      </c>
      <c r="G10718" t="s">
        <v>175</v>
      </c>
      <c r="H10718" t="s">
        <v>44</v>
      </c>
      <c r="I10718" t="s">
        <v>78</v>
      </c>
      <c r="J10718" t="s">
        <v>117</v>
      </c>
      <c r="K10718" s="1">
        <v>45420</v>
      </c>
      <c r="L10718">
        <v>30</v>
      </c>
      <c r="M10718">
        <v>3</v>
      </c>
      <c r="N10718" t="s">
        <v>538</v>
      </c>
      <c r="O10718" t="s">
        <v>537</v>
      </c>
      <c r="P10718" t="s">
        <v>639</v>
      </c>
    </row>
    <row r="10719" spans="1:16" x14ac:dyDescent="0.25">
      <c r="A10719" t="s">
        <v>422</v>
      </c>
      <c r="B10719" t="s">
        <v>174</v>
      </c>
      <c r="C10719" t="s">
        <v>64</v>
      </c>
      <c r="D10719" t="s">
        <v>401</v>
      </c>
      <c r="E10719" t="s">
        <v>286</v>
      </c>
      <c r="F10719" t="s">
        <v>65</v>
      </c>
      <c r="G10719" t="s">
        <v>175</v>
      </c>
      <c r="H10719" t="s">
        <v>44</v>
      </c>
      <c r="I10719" t="s">
        <v>189</v>
      </c>
      <c r="J10719" t="s">
        <v>118</v>
      </c>
      <c r="K10719" s="1">
        <v>45405</v>
      </c>
      <c r="L10719">
        <v>10.001999999999899</v>
      </c>
      <c r="M10719">
        <v>1</v>
      </c>
      <c r="N10719" t="s">
        <v>538</v>
      </c>
      <c r="O10719" t="s">
        <v>537</v>
      </c>
      <c r="P10719" t="s">
        <v>639</v>
      </c>
    </row>
    <row r="10720" spans="1:16" x14ac:dyDescent="0.25">
      <c r="A10720" t="s">
        <v>422</v>
      </c>
      <c r="B10720" t="s">
        <v>174</v>
      </c>
      <c r="C10720" t="s">
        <v>64</v>
      </c>
      <c r="D10720" t="s">
        <v>401</v>
      </c>
      <c r="E10720" t="s">
        <v>286</v>
      </c>
      <c r="F10720" t="s">
        <v>65</v>
      </c>
      <c r="G10720" t="s">
        <v>175</v>
      </c>
      <c r="H10720" t="s">
        <v>44</v>
      </c>
      <c r="I10720" t="s">
        <v>189</v>
      </c>
      <c r="J10720" t="s">
        <v>118</v>
      </c>
      <c r="K10720" s="1">
        <v>45407</v>
      </c>
      <c r="L10720">
        <v>10.001999999999899</v>
      </c>
      <c r="M10720">
        <v>1</v>
      </c>
      <c r="N10720" t="s">
        <v>538</v>
      </c>
      <c r="O10720" t="s">
        <v>537</v>
      </c>
      <c r="P10720" t="s">
        <v>639</v>
      </c>
    </row>
    <row r="10721" spans="1:16" x14ac:dyDescent="0.25">
      <c r="A10721" t="s">
        <v>422</v>
      </c>
      <c r="B10721" t="s">
        <v>174</v>
      </c>
      <c r="C10721" t="s">
        <v>64</v>
      </c>
      <c r="D10721" t="s">
        <v>401</v>
      </c>
      <c r="E10721" t="s">
        <v>286</v>
      </c>
      <c r="F10721" t="s">
        <v>65</v>
      </c>
      <c r="G10721" t="s">
        <v>175</v>
      </c>
      <c r="H10721" t="s">
        <v>44</v>
      </c>
      <c r="I10721" t="s">
        <v>189</v>
      </c>
      <c r="J10721" t="s">
        <v>118</v>
      </c>
      <c r="K10721" s="1">
        <v>45412</v>
      </c>
      <c r="L10721">
        <v>10.001999999999899</v>
      </c>
      <c r="M10721">
        <v>2</v>
      </c>
      <c r="N10721" t="s">
        <v>538</v>
      </c>
      <c r="O10721" t="s">
        <v>537</v>
      </c>
      <c r="P10721" t="s">
        <v>639</v>
      </c>
    </row>
    <row r="10722" spans="1:16" x14ac:dyDescent="0.25">
      <c r="A10722" t="s">
        <v>422</v>
      </c>
      <c r="B10722" t="s">
        <v>174</v>
      </c>
      <c r="C10722" t="s">
        <v>64</v>
      </c>
      <c r="D10722" t="s">
        <v>401</v>
      </c>
      <c r="E10722" t="s">
        <v>286</v>
      </c>
      <c r="F10722" t="s">
        <v>65</v>
      </c>
      <c r="G10722" t="s">
        <v>175</v>
      </c>
      <c r="H10722" t="s">
        <v>44</v>
      </c>
      <c r="I10722" t="s">
        <v>189</v>
      </c>
      <c r="J10722" t="s">
        <v>118</v>
      </c>
      <c r="K10722" s="1">
        <v>45414</v>
      </c>
      <c r="L10722">
        <v>10.001999999999899</v>
      </c>
      <c r="M10722">
        <v>2</v>
      </c>
      <c r="N10722" t="s">
        <v>538</v>
      </c>
      <c r="O10722" t="s">
        <v>537</v>
      </c>
      <c r="P10722" t="s">
        <v>639</v>
      </c>
    </row>
    <row r="10723" spans="1:16" x14ac:dyDescent="0.25">
      <c r="A10723" t="s">
        <v>422</v>
      </c>
      <c r="B10723" t="s">
        <v>174</v>
      </c>
      <c r="C10723" t="s">
        <v>64</v>
      </c>
      <c r="D10723" t="s">
        <v>401</v>
      </c>
      <c r="E10723" t="s">
        <v>286</v>
      </c>
      <c r="F10723" t="s">
        <v>65</v>
      </c>
      <c r="G10723" t="s">
        <v>175</v>
      </c>
      <c r="H10723" t="s">
        <v>44</v>
      </c>
      <c r="I10723" t="s">
        <v>189</v>
      </c>
      <c r="J10723" t="s">
        <v>118</v>
      </c>
      <c r="K10723" s="1">
        <v>45419</v>
      </c>
      <c r="L10723">
        <v>10.001999999999899</v>
      </c>
      <c r="M10723">
        <v>3</v>
      </c>
      <c r="N10723" t="s">
        <v>538</v>
      </c>
      <c r="O10723" t="s">
        <v>537</v>
      </c>
      <c r="P10723" t="s">
        <v>639</v>
      </c>
    </row>
    <row r="10724" spans="1:16" x14ac:dyDescent="0.25">
      <c r="A10724" t="s">
        <v>422</v>
      </c>
      <c r="B10724" t="s">
        <v>174</v>
      </c>
      <c r="C10724" t="s">
        <v>64</v>
      </c>
      <c r="D10724" t="s">
        <v>401</v>
      </c>
      <c r="E10724" t="s">
        <v>286</v>
      </c>
      <c r="F10724" t="s">
        <v>65</v>
      </c>
      <c r="G10724" t="s">
        <v>175</v>
      </c>
      <c r="H10724" t="s">
        <v>44</v>
      </c>
      <c r="I10724" t="s">
        <v>189</v>
      </c>
      <c r="J10724" t="s">
        <v>118</v>
      </c>
      <c r="K10724" s="1">
        <v>45421</v>
      </c>
      <c r="L10724">
        <v>10.001999999999899</v>
      </c>
      <c r="M10724">
        <v>3</v>
      </c>
      <c r="N10724" t="s">
        <v>538</v>
      </c>
      <c r="O10724" t="s">
        <v>537</v>
      </c>
      <c r="P10724" t="s">
        <v>639</v>
      </c>
    </row>
    <row r="10725" spans="1:16" x14ac:dyDescent="0.25">
      <c r="A10725" t="s">
        <v>422</v>
      </c>
      <c r="B10725" t="s">
        <v>174</v>
      </c>
      <c r="C10725" t="s">
        <v>64</v>
      </c>
      <c r="D10725" t="s">
        <v>401</v>
      </c>
      <c r="E10725" t="s">
        <v>286</v>
      </c>
      <c r="F10725" t="s">
        <v>65</v>
      </c>
      <c r="G10725" t="s">
        <v>175</v>
      </c>
      <c r="H10725" t="s">
        <v>44</v>
      </c>
      <c r="I10725" t="s">
        <v>189</v>
      </c>
      <c r="J10725" t="s">
        <v>118</v>
      </c>
      <c r="K10725" s="1">
        <v>45426</v>
      </c>
      <c r="L10725">
        <v>10.001999999999899</v>
      </c>
      <c r="M10725">
        <v>4</v>
      </c>
      <c r="N10725" t="s">
        <v>538</v>
      </c>
      <c r="O10725" t="s">
        <v>537</v>
      </c>
      <c r="P10725" t="s">
        <v>639</v>
      </c>
    </row>
    <row r="10726" spans="1:16" x14ac:dyDescent="0.25">
      <c r="A10726" t="s">
        <v>422</v>
      </c>
      <c r="B10726" t="s">
        <v>174</v>
      </c>
      <c r="C10726" t="s">
        <v>64</v>
      </c>
      <c r="D10726" t="s">
        <v>401</v>
      </c>
      <c r="E10726" t="s">
        <v>286</v>
      </c>
      <c r="F10726" t="s">
        <v>65</v>
      </c>
      <c r="G10726" t="s">
        <v>175</v>
      </c>
      <c r="H10726" t="s">
        <v>44</v>
      </c>
      <c r="I10726" t="s">
        <v>189</v>
      </c>
      <c r="J10726" t="s">
        <v>118</v>
      </c>
      <c r="K10726" s="1">
        <v>45428</v>
      </c>
      <c r="L10726">
        <v>10.001999999999899</v>
      </c>
      <c r="M10726">
        <v>4</v>
      </c>
      <c r="N10726" t="s">
        <v>538</v>
      </c>
      <c r="O10726" t="s">
        <v>537</v>
      </c>
      <c r="P10726" t="s">
        <v>639</v>
      </c>
    </row>
    <row r="10727" spans="1:16" x14ac:dyDescent="0.25">
      <c r="A10727" t="s">
        <v>422</v>
      </c>
      <c r="B10727" t="s">
        <v>174</v>
      </c>
      <c r="C10727" t="s">
        <v>64</v>
      </c>
      <c r="D10727" t="s">
        <v>401</v>
      </c>
      <c r="E10727" t="s">
        <v>286</v>
      </c>
      <c r="F10727" t="s">
        <v>65</v>
      </c>
      <c r="G10727" t="s">
        <v>175</v>
      </c>
      <c r="H10727" t="s">
        <v>44</v>
      </c>
      <c r="I10727" t="s">
        <v>79</v>
      </c>
      <c r="J10727" t="s">
        <v>118</v>
      </c>
      <c r="K10727" s="1">
        <v>45414</v>
      </c>
      <c r="L10727">
        <v>30</v>
      </c>
      <c r="M10727">
        <v>2</v>
      </c>
      <c r="N10727" t="s">
        <v>538</v>
      </c>
      <c r="O10727" t="s">
        <v>537</v>
      </c>
      <c r="P10727" t="s">
        <v>639</v>
      </c>
    </row>
    <row r="10728" spans="1:16" x14ac:dyDescent="0.25">
      <c r="A10728" t="s">
        <v>422</v>
      </c>
      <c r="B10728" t="s">
        <v>174</v>
      </c>
      <c r="C10728" t="s">
        <v>64</v>
      </c>
      <c r="D10728" t="s">
        <v>401</v>
      </c>
      <c r="E10728" t="s">
        <v>286</v>
      </c>
      <c r="F10728" t="s">
        <v>65</v>
      </c>
      <c r="G10728" t="s">
        <v>175</v>
      </c>
      <c r="H10728" t="s">
        <v>44</v>
      </c>
      <c r="I10728" t="s">
        <v>79</v>
      </c>
      <c r="J10728" t="s">
        <v>118</v>
      </c>
      <c r="K10728" s="1">
        <v>45415</v>
      </c>
      <c r="L10728">
        <v>30</v>
      </c>
      <c r="M10728">
        <v>2</v>
      </c>
      <c r="N10728" t="s">
        <v>538</v>
      </c>
      <c r="O10728" t="s">
        <v>537</v>
      </c>
      <c r="P10728" t="s">
        <v>639</v>
      </c>
    </row>
    <row r="10729" spans="1:16" x14ac:dyDescent="0.25">
      <c r="A10729" t="s">
        <v>422</v>
      </c>
      <c r="B10729" t="s">
        <v>174</v>
      </c>
      <c r="C10729" t="s">
        <v>64</v>
      </c>
      <c r="D10729" t="s">
        <v>401</v>
      </c>
      <c r="E10729" t="s">
        <v>286</v>
      </c>
      <c r="F10729" t="s">
        <v>65</v>
      </c>
      <c r="G10729" t="s">
        <v>175</v>
      </c>
      <c r="H10729" t="s">
        <v>44</v>
      </c>
      <c r="I10729" t="s">
        <v>79</v>
      </c>
      <c r="J10729" t="s">
        <v>118</v>
      </c>
      <c r="K10729" s="1">
        <v>45420</v>
      </c>
      <c r="L10729">
        <v>60</v>
      </c>
      <c r="M10729">
        <v>3</v>
      </c>
      <c r="N10729" t="s">
        <v>538</v>
      </c>
      <c r="O10729" t="s">
        <v>537</v>
      </c>
      <c r="P10729" t="s">
        <v>639</v>
      </c>
    </row>
    <row r="10730" spans="1:16" x14ac:dyDescent="0.25">
      <c r="A10730" t="s">
        <v>422</v>
      </c>
      <c r="B10730" t="s">
        <v>174</v>
      </c>
      <c r="C10730" t="s">
        <v>64</v>
      </c>
      <c r="D10730" t="s">
        <v>401</v>
      </c>
      <c r="E10730" t="s">
        <v>286</v>
      </c>
      <c r="F10730" t="s">
        <v>65</v>
      </c>
      <c r="G10730" t="s">
        <v>175</v>
      </c>
      <c r="H10730" t="s">
        <v>44</v>
      </c>
      <c r="I10730" t="s">
        <v>79</v>
      </c>
      <c r="J10730" t="s">
        <v>118</v>
      </c>
      <c r="K10730" s="1">
        <v>45422</v>
      </c>
      <c r="L10730">
        <v>120</v>
      </c>
      <c r="M10730">
        <v>3</v>
      </c>
      <c r="N10730" t="s">
        <v>538</v>
      </c>
      <c r="O10730" t="s">
        <v>537</v>
      </c>
      <c r="P10730" t="s">
        <v>639</v>
      </c>
    </row>
    <row r="10731" spans="1:16" x14ac:dyDescent="0.25">
      <c r="A10731" t="s">
        <v>422</v>
      </c>
      <c r="B10731" t="s">
        <v>174</v>
      </c>
      <c r="C10731" t="s">
        <v>64</v>
      </c>
      <c r="D10731" t="s">
        <v>401</v>
      </c>
      <c r="E10731" t="s">
        <v>286</v>
      </c>
      <c r="F10731" t="s">
        <v>65</v>
      </c>
      <c r="G10731" t="s">
        <v>175</v>
      </c>
      <c r="H10731" t="s">
        <v>44</v>
      </c>
      <c r="I10731" t="s">
        <v>79</v>
      </c>
      <c r="J10731" t="s">
        <v>118</v>
      </c>
      <c r="K10731" s="1">
        <v>45425</v>
      </c>
      <c r="L10731">
        <v>120</v>
      </c>
      <c r="M10731">
        <v>4</v>
      </c>
      <c r="N10731" t="s">
        <v>538</v>
      </c>
      <c r="O10731" t="s">
        <v>537</v>
      </c>
      <c r="P10731" t="s">
        <v>639</v>
      </c>
    </row>
    <row r="10732" spans="1:16" x14ac:dyDescent="0.25">
      <c r="A10732" t="s">
        <v>422</v>
      </c>
      <c r="B10732" t="s">
        <v>174</v>
      </c>
      <c r="C10732" t="s">
        <v>64</v>
      </c>
      <c r="D10732" t="s">
        <v>401</v>
      </c>
      <c r="E10732" t="s">
        <v>286</v>
      </c>
      <c r="F10732" t="s">
        <v>65</v>
      </c>
      <c r="G10732" t="s">
        <v>175</v>
      </c>
      <c r="H10732" t="s">
        <v>44</v>
      </c>
      <c r="I10732" t="s">
        <v>79</v>
      </c>
      <c r="J10732" t="s">
        <v>118</v>
      </c>
      <c r="K10732" s="1">
        <v>45428</v>
      </c>
      <c r="L10732">
        <v>120</v>
      </c>
      <c r="M10732">
        <v>4</v>
      </c>
      <c r="N10732" t="s">
        <v>538</v>
      </c>
      <c r="O10732" t="s">
        <v>537</v>
      </c>
      <c r="P10732" t="s">
        <v>639</v>
      </c>
    </row>
    <row r="10733" spans="1:16" x14ac:dyDescent="0.25">
      <c r="A10733" t="s">
        <v>422</v>
      </c>
      <c r="B10733" t="s">
        <v>174</v>
      </c>
      <c r="C10733" t="s">
        <v>64</v>
      </c>
      <c r="D10733" t="s">
        <v>401</v>
      </c>
      <c r="E10733" t="s">
        <v>286</v>
      </c>
      <c r="F10733" t="s">
        <v>65</v>
      </c>
      <c r="G10733" t="s">
        <v>175</v>
      </c>
      <c r="H10733" t="s">
        <v>44</v>
      </c>
      <c r="I10733" t="s">
        <v>79</v>
      </c>
      <c r="J10733" t="s">
        <v>118</v>
      </c>
      <c r="K10733" s="1">
        <v>45429</v>
      </c>
      <c r="L10733">
        <v>120</v>
      </c>
      <c r="M10733">
        <v>4</v>
      </c>
      <c r="N10733" t="s">
        <v>538</v>
      </c>
      <c r="O10733" t="s">
        <v>537</v>
      </c>
      <c r="P10733" t="s">
        <v>639</v>
      </c>
    </row>
    <row r="10734" spans="1:16" x14ac:dyDescent="0.25">
      <c r="A10734" t="s">
        <v>422</v>
      </c>
      <c r="B10734" t="s">
        <v>174</v>
      </c>
      <c r="C10734" t="s">
        <v>64</v>
      </c>
      <c r="D10734" t="s">
        <v>401</v>
      </c>
      <c r="E10734" t="s">
        <v>286</v>
      </c>
      <c r="F10734" t="s">
        <v>65</v>
      </c>
      <c r="G10734" t="s">
        <v>175</v>
      </c>
      <c r="H10734" t="s">
        <v>44</v>
      </c>
      <c r="I10734" t="s">
        <v>75</v>
      </c>
      <c r="J10734" t="s">
        <v>118</v>
      </c>
      <c r="K10734" s="1">
        <v>45405</v>
      </c>
      <c r="L10734">
        <v>10.001999999999899</v>
      </c>
      <c r="M10734">
        <v>1</v>
      </c>
      <c r="N10734" t="s">
        <v>538</v>
      </c>
      <c r="O10734" t="s">
        <v>537</v>
      </c>
      <c r="P10734" t="s">
        <v>639</v>
      </c>
    </row>
    <row r="10735" spans="1:16" x14ac:dyDescent="0.25">
      <c r="A10735" t="s">
        <v>422</v>
      </c>
      <c r="B10735" t="s">
        <v>174</v>
      </c>
      <c r="C10735" t="s">
        <v>64</v>
      </c>
      <c r="D10735" t="s">
        <v>401</v>
      </c>
      <c r="E10735" t="s">
        <v>286</v>
      </c>
      <c r="F10735" t="s">
        <v>65</v>
      </c>
      <c r="G10735" t="s">
        <v>175</v>
      </c>
      <c r="H10735" t="s">
        <v>44</v>
      </c>
      <c r="I10735" t="s">
        <v>75</v>
      </c>
      <c r="J10735" t="s">
        <v>118</v>
      </c>
      <c r="K10735" s="1">
        <v>45406</v>
      </c>
      <c r="L10735">
        <v>60</v>
      </c>
      <c r="M10735">
        <v>1</v>
      </c>
      <c r="N10735" t="s">
        <v>538</v>
      </c>
      <c r="O10735" t="s">
        <v>537</v>
      </c>
      <c r="P10735" t="s">
        <v>639</v>
      </c>
    </row>
    <row r="10736" spans="1:16" x14ac:dyDescent="0.25">
      <c r="A10736" t="s">
        <v>422</v>
      </c>
      <c r="B10736" t="s">
        <v>174</v>
      </c>
      <c r="C10736" t="s">
        <v>64</v>
      </c>
      <c r="D10736" t="s">
        <v>401</v>
      </c>
      <c r="E10736" t="s">
        <v>286</v>
      </c>
      <c r="F10736" t="s">
        <v>65</v>
      </c>
      <c r="G10736" t="s">
        <v>175</v>
      </c>
      <c r="H10736" t="s">
        <v>44</v>
      </c>
      <c r="I10736" t="s">
        <v>75</v>
      </c>
      <c r="J10736" t="s">
        <v>118</v>
      </c>
      <c r="K10736" s="1">
        <v>45413</v>
      </c>
      <c r="L10736">
        <v>10.001999999999899</v>
      </c>
      <c r="M10736">
        <v>2</v>
      </c>
      <c r="N10736" t="s">
        <v>538</v>
      </c>
      <c r="O10736" t="s">
        <v>537</v>
      </c>
      <c r="P10736" t="s">
        <v>639</v>
      </c>
    </row>
    <row r="10737" spans="1:16" x14ac:dyDescent="0.25">
      <c r="A10737" t="s">
        <v>422</v>
      </c>
      <c r="B10737" t="s">
        <v>174</v>
      </c>
      <c r="C10737" t="s">
        <v>64</v>
      </c>
      <c r="D10737" t="s">
        <v>401</v>
      </c>
      <c r="E10737" t="s">
        <v>286</v>
      </c>
      <c r="F10737" t="s">
        <v>65</v>
      </c>
      <c r="G10737" t="s">
        <v>175</v>
      </c>
      <c r="H10737" t="s">
        <v>44</v>
      </c>
      <c r="I10737" t="s">
        <v>75</v>
      </c>
      <c r="J10737" t="s">
        <v>118</v>
      </c>
      <c r="K10737" s="1">
        <v>45420</v>
      </c>
      <c r="L10737">
        <v>10.001999999999899</v>
      </c>
      <c r="M10737">
        <v>3</v>
      </c>
      <c r="N10737" t="s">
        <v>538</v>
      </c>
      <c r="O10737" t="s">
        <v>537</v>
      </c>
      <c r="P10737" t="s">
        <v>639</v>
      </c>
    </row>
    <row r="10738" spans="1:16" x14ac:dyDescent="0.25">
      <c r="A10738" t="s">
        <v>422</v>
      </c>
      <c r="B10738" t="s">
        <v>174</v>
      </c>
      <c r="C10738" t="s">
        <v>64</v>
      </c>
      <c r="D10738" t="s">
        <v>401</v>
      </c>
      <c r="E10738" t="s">
        <v>286</v>
      </c>
      <c r="F10738" t="s">
        <v>65</v>
      </c>
      <c r="G10738" t="s">
        <v>175</v>
      </c>
      <c r="H10738" t="s">
        <v>44</v>
      </c>
      <c r="I10738" t="s">
        <v>256</v>
      </c>
      <c r="J10738" t="s">
        <v>118</v>
      </c>
      <c r="K10738" s="1">
        <v>45408</v>
      </c>
      <c r="L10738">
        <v>10.001999999999899</v>
      </c>
      <c r="M10738">
        <v>1</v>
      </c>
      <c r="N10738" t="s">
        <v>538</v>
      </c>
      <c r="O10738" t="s">
        <v>537</v>
      </c>
      <c r="P10738" t="s">
        <v>639</v>
      </c>
    </row>
    <row r="10739" spans="1:16" x14ac:dyDescent="0.25">
      <c r="A10739" t="s">
        <v>422</v>
      </c>
      <c r="B10739" t="s">
        <v>174</v>
      </c>
      <c r="C10739" t="s">
        <v>64</v>
      </c>
      <c r="D10739" t="s">
        <v>401</v>
      </c>
      <c r="E10739" t="s">
        <v>286</v>
      </c>
      <c r="F10739" t="s">
        <v>65</v>
      </c>
      <c r="G10739" t="s">
        <v>175</v>
      </c>
      <c r="H10739" t="s">
        <v>44</v>
      </c>
      <c r="I10739" t="s">
        <v>256</v>
      </c>
      <c r="J10739" t="s">
        <v>118</v>
      </c>
      <c r="K10739" s="1">
        <v>45415</v>
      </c>
      <c r="L10739">
        <v>10.001999999999899</v>
      </c>
      <c r="M10739">
        <v>2</v>
      </c>
      <c r="N10739" t="s">
        <v>538</v>
      </c>
      <c r="O10739" t="s">
        <v>537</v>
      </c>
      <c r="P10739" t="s">
        <v>639</v>
      </c>
    </row>
    <row r="10740" spans="1:16" x14ac:dyDescent="0.25">
      <c r="A10740" t="s">
        <v>422</v>
      </c>
      <c r="B10740" t="s">
        <v>174</v>
      </c>
      <c r="C10740" t="s">
        <v>64</v>
      </c>
      <c r="D10740" t="s">
        <v>401</v>
      </c>
      <c r="E10740" t="s">
        <v>286</v>
      </c>
      <c r="F10740" t="s">
        <v>65</v>
      </c>
      <c r="G10740" t="s">
        <v>175</v>
      </c>
      <c r="H10740" t="s">
        <v>44</v>
      </c>
      <c r="I10740" t="s">
        <v>256</v>
      </c>
      <c r="J10740" t="s">
        <v>118</v>
      </c>
      <c r="K10740" s="1">
        <v>45422</v>
      </c>
      <c r="L10740">
        <v>10.001999999999899</v>
      </c>
      <c r="M10740">
        <v>3</v>
      </c>
      <c r="N10740" t="s">
        <v>538</v>
      </c>
      <c r="O10740" t="s">
        <v>537</v>
      </c>
      <c r="P10740" t="s">
        <v>639</v>
      </c>
    </row>
    <row r="10741" spans="1:16" x14ac:dyDescent="0.25">
      <c r="A10741" t="s">
        <v>422</v>
      </c>
      <c r="B10741" t="s">
        <v>174</v>
      </c>
      <c r="C10741" t="s">
        <v>64</v>
      </c>
      <c r="D10741" t="s">
        <v>401</v>
      </c>
      <c r="E10741" t="s">
        <v>286</v>
      </c>
      <c r="F10741" t="s">
        <v>65</v>
      </c>
      <c r="G10741" t="s">
        <v>175</v>
      </c>
      <c r="H10741" t="s">
        <v>44</v>
      </c>
      <c r="I10741" t="s">
        <v>256</v>
      </c>
      <c r="J10741" t="s">
        <v>118</v>
      </c>
      <c r="K10741" s="1">
        <v>45429</v>
      </c>
      <c r="L10741">
        <v>10.001999999999899</v>
      </c>
      <c r="M10741">
        <v>4</v>
      </c>
      <c r="N10741" t="s">
        <v>538</v>
      </c>
      <c r="O10741" t="s">
        <v>537</v>
      </c>
      <c r="P10741" t="s">
        <v>639</v>
      </c>
    </row>
    <row r="10742" spans="1:16" x14ac:dyDescent="0.25">
      <c r="A10742" t="s">
        <v>422</v>
      </c>
      <c r="B10742" t="s">
        <v>174</v>
      </c>
      <c r="C10742" t="s">
        <v>64</v>
      </c>
      <c r="D10742" t="s">
        <v>401</v>
      </c>
      <c r="E10742" t="s">
        <v>286</v>
      </c>
      <c r="F10742" t="s">
        <v>65</v>
      </c>
      <c r="G10742" t="s">
        <v>175</v>
      </c>
      <c r="H10742" t="s">
        <v>46</v>
      </c>
      <c r="I10742" t="s">
        <v>202</v>
      </c>
      <c r="J10742" t="s">
        <v>118</v>
      </c>
      <c r="K10742" s="1">
        <v>45404</v>
      </c>
      <c r="L10742">
        <v>60</v>
      </c>
      <c r="M10742">
        <v>1</v>
      </c>
      <c r="N10742" t="s">
        <v>538</v>
      </c>
      <c r="O10742" t="s">
        <v>537</v>
      </c>
      <c r="P10742" t="s">
        <v>639</v>
      </c>
    </row>
    <row r="10743" spans="1:16" x14ac:dyDescent="0.25">
      <c r="A10743" t="s">
        <v>422</v>
      </c>
      <c r="B10743" t="s">
        <v>174</v>
      </c>
      <c r="C10743" t="s">
        <v>64</v>
      </c>
      <c r="D10743" t="s">
        <v>401</v>
      </c>
      <c r="E10743" t="s">
        <v>286</v>
      </c>
      <c r="F10743" t="s">
        <v>65</v>
      </c>
      <c r="G10743" t="s">
        <v>175</v>
      </c>
      <c r="H10743" t="s">
        <v>46</v>
      </c>
      <c r="I10743" t="s">
        <v>202</v>
      </c>
      <c r="J10743" t="s">
        <v>118</v>
      </c>
      <c r="K10743" s="1">
        <v>45408</v>
      </c>
      <c r="L10743">
        <v>60</v>
      </c>
      <c r="M10743">
        <v>1</v>
      </c>
      <c r="N10743" t="s">
        <v>538</v>
      </c>
      <c r="O10743" t="s">
        <v>537</v>
      </c>
      <c r="P10743" t="s">
        <v>639</v>
      </c>
    </row>
    <row r="10744" spans="1:16" x14ac:dyDescent="0.25">
      <c r="A10744" t="s">
        <v>422</v>
      </c>
      <c r="B10744" t="s">
        <v>174</v>
      </c>
      <c r="C10744" t="s">
        <v>64</v>
      </c>
      <c r="D10744" t="s">
        <v>401</v>
      </c>
      <c r="E10744" t="s">
        <v>286</v>
      </c>
      <c r="F10744" t="s">
        <v>65</v>
      </c>
      <c r="G10744" t="s">
        <v>175</v>
      </c>
      <c r="H10744" t="s">
        <v>46</v>
      </c>
      <c r="I10744" t="s">
        <v>202</v>
      </c>
      <c r="J10744" t="s">
        <v>118</v>
      </c>
      <c r="K10744" s="1">
        <v>45415</v>
      </c>
      <c r="L10744">
        <v>60</v>
      </c>
      <c r="M10744">
        <v>2</v>
      </c>
      <c r="N10744" t="s">
        <v>538</v>
      </c>
      <c r="O10744" t="s">
        <v>537</v>
      </c>
      <c r="P10744" t="s">
        <v>639</v>
      </c>
    </row>
    <row r="10745" spans="1:16" x14ac:dyDescent="0.25">
      <c r="A10745" t="s">
        <v>422</v>
      </c>
      <c r="B10745" t="s">
        <v>174</v>
      </c>
      <c r="C10745" t="s">
        <v>64</v>
      </c>
      <c r="D10745" t="s">
        <v>401</v>
      </c>
      <c r="E10745" t="s">
        <v>286</v>
      </c>
      <c r="F10745" t="s">
        <v>65</v>
      </c>
      <c r="G10745" t="s">
        <v>175</v>
      </c>
      <c r="H10745" t="s">
        <v>46</v>
      </c>
      <c r="I10745" t="s">
        <v>202</v>
      </c>
      <c r="J10745" t="s">
        <v>118</v>
      </c>
      <c r="K10745" s="1">
        <v>45420</v>
      </c>
      <c r="L10745">
        <v>90</v>
      </c>
      <c r="M10745">
        <v>3</v>
      </c>
      <c r="N10745" t="s">
        <v>538</v>
      </c>
      <c r="O10745" t="s">
        <v>537</v>
      </c>
      <c r="P10745" t="s">
        <v>639</v>
      </c>
    </row>
    <row r="10746" spans="1:16" x14ac:dyDescent="0.25">
      <c r="A10746" t="s">
        <v>422</v>
      </c>
      <c r="B10746" t="s">
        <v>174</v>
      </c>
      <c r="C10746" t="s">
        <v>64</v>
      </c>
      <c r="D10746" t="s">
        <v>401</v>
      </c>
      <c r="E10746" t="s">
        <v>286</v>
      </c>
      <c r="F10746" t="s">
        <v>65</v>
      </c>
      <c r="G10746" t="s">
        <v>175</v>
      </c>
      <c r="H10746" t="s">
        <v>46</v>
      </c>
      <c r="I10746" t="s">
        <v>202</v>
      </c>
      <c r="J10746" t="s">
        <v>118</v>
      </c>
      <c r="K10746" s="1">
        <v>45426</v>
      </c>
      <c r="L10746">
        <v>90</v>
      </c>
      <c r="M10746">
        <v>4</v>
      </c>
      <c r="N10746" t="s">
        <v>538</v>
      </c>
      <c r="O10746" t="s">
        <v>537</v>
      </c>
      <c r="P10746" t="s">
        <v>639</v>
      </c>
    </row>
    <row r="10747" spans="1:16" x14ac:dyDescent="0.25">
      <c r="A10747" t="s">
        <v>422</v>
      </c>
      <c r="B10747" t="s">
        <v>174</v>
      </c>
      <c r="C10747" t="s">
        <v>64</v>
      </c>
      <c r="D10747" t="s">
        <v>401</v>
      </c>
      <c r="E10747" t="s">
        <v>286</v>
      </c>
      <c r="F10747" t="s">
        <v>65</v>
      </c>
      <c r="G10747" t="s">
        <v>175</v>
      </c>
      <c r="H10747" t="s">
        <v>46</v>
      </c>
      <c r="I10747" t="s">
        <v>49</v>
      </c>
      <c r="J10747" t="s">
        <v>191</v>
      </c>
      <c r="K10747" s="1">
        <v>45407</v>
      </c>
      <c r="L10747">
        <v>60</v>
      </c>
      <c r="M10747">
        <v>1</v>
      </c>
      <c r="N10747" t="s">
        <v>538</v>
      </c>
      <c r="O10747" t="s">
        <v>537</v>
      </c>
      <c r="P10747" t="s">
        <v>639</v>
      </c>
    </row>
    <row r="10748" spans="1:16" x14ac:dyDescent="0.25">
      <c r="A10748" t="s">
        <v>422</v>
      </c>
      <c r="B10748" t="s">
        <v>174</v>
      </c>
      <c r="C10748" t="s">
        <v>64</v>
      </c>
      <c r="D10748" t="s">
        <v>401</v>
      </c>
      <c r="E10748" t="s">
        <v>286</v>
      </c>
      <c r="F10748" t="s">
        <v>65</v>
      </c>
      <c r="G10748" t="s">
        <v>175</v>
      </c>
      <c r="H10748" t="s">
        <v>46</v>
      </c>
      <c r="I10748" t="s">
        <v>49</v>
      </c>
      <c r="J10748" t="s">
        <v>191</v>
      </c>
      <c r="K10748" s="1">
        <v>45414</v>
      </c>
      <c r="L10748">
        <v>60</v>
      </c>
      <c r="M10748">
        <v>2</v>
      </c>
      <c r="N10748" t="s">
        <v>538</v>
      </c>
      <c r="O10748" t="s">
        <v>537</v>
      </c>
      <c r="P10748" t="s">
        <v>639</v>
      </c>
    </row>
    <row r="10749" spans="1:16" x14ac:dyDescent="0.25">
      <c r="A10749" t="s">
        <v>422</v>
      </c>
      <c r="B10749" t="s">
        <v>174</v>
      </c>
      <c r="C10749" t="s">
        <v>64</v>
      </c>
      <c r="D10749" t="s">
        <v>401</v>
      </c>
      <c r="E10749" t="s">
        <v>286</v>
      </c>
      <c r="F10749" t="s">
        <v>65</v>
      </c>
      <c r="G10749" t="s">
        <v>175</v>
      </c>
      <c r="H10749" t="s">
        <v>46</v>
      </c>
      <c r="I10749" t="s">
        <v>49</v>
      </c>
      <c r="J10749" t="s">
        <v>191</v>
      </c>
      <c r="K10749" s="1">
        <v>45426</v>
      </c>
      <c r="L10749">
        <v>60</v>
      </c>
      <c r="M10749">
        <v>4</v>
      </c>
      <c r="N10749" t="s">
        <v>538</v>
      </c>
      <c r="O10749" t="s">
        <v>537</v>
      </c>
      <c r="P10749" t="s">
        <v>639</v>
      </c>
    </row>
    <row r="10750" spans="1:16" x14ac:dyDescent="0.25">
      <c r="A10750" t="s">
        <v>422</v>
      </c>
      <c r="B10750" t="s">
        <v>174</v>
      </c>
      <c r="C10750" t="s">
        <v>64</v>
      </c>
      <c r="D10750" t="s">
        <v>401</v>
      </c>
      <c r="E10750" t="s">
        <v>286</v>
      </c>
      <c r="F10750" t="s">
        <v>65</v>
      </c>
      <c r="G10750" t="s">
        <v>175</v>
      </c>
      <c r="H10750" t="s">
        <v>46</v>
      </c>
      <c r="I10750" t="s">
        <v>49</v>
      </c>
      <c r="J10750" t="s">
        <v>191</v>
      </c>
      <c r="K10750" s="1">
        <v>45428</v>
      </c>
      <c r="L10750">
        <v>30</v>
      </c>
      <c r="M10750">
        <v>4</v>
      </c>
      <c r="N10750" t="s">
        <v>538</v>
      </c>
      <c r="O10750" t="s">
        <v>537</v>
      </c>
      <c r="P10750" t="s">
        <v>639</v>
      </c>
    </row>
    <row r="10751" spans="1:16" x14ac:dyDescent="0.25">
      <c r="A10751" t="s">
        <v>422</v>
      </c>
      <c r="B10751" t="s">
        <v>174</v>
      </c>
      <c r="C10751" t="s">
        <v>64</v>
      </c>
      <c r="D10751" t="s">
        <v>401</v>
      </c>
      <c r="E10751" t="s">
        <v>286</v>
      </c>
      <c r="F10751" t="s">
        <v>65</v>
      </c>
      <c r="G10751" t="s">
        <v>175</v>
      </c>
      <c r="H10751" t="s">
        <v>46</v>
      </c>
      <c r="I10751" t="s">
        <v>49</v>
      </c>
      <c r="J10751" t="s">
        <v>191</v>
      </c>
      <c r="K10751" s="1">
        <v>45429</v>
      </c>
      <c r="L10751">
        <v>30</v>
      </c>
      <c r="M10751">
        <v>4</v>
      </c>
      <c r="N10751" t="s">
        <v>538</v>
      </c>
      <c r="O10751" t="s">
        <v>537</v>
      </c>
      <c r="P10751" t="s">
        <v>639</v>
      </c>
    </row>
    <row r="10752" spans="1:16" x14ac:dyDescent="0.25">
      <c r="A10752" t="s">
        <v>422</v>
      </c>
      <c r="B10752" t="s">
        <v>174</v>
      </c>
      <c r="C10752" t="s">
        <v>64</v>
      </c>
      <c r="D10752" t="s">
        <v>401</v>
      </c>
      <c r="E10752" t="s">
        <v>286</v>
      </c>
      <c r="F10752" t="s">
        <v>65</v>
      </c>
      <c r="G10752" t="s">
        <v>175</v>
      </c>
      <c r="H10752" t="s">
        <v>46</v>
      </c>
      <c r="I10752" t="s">
        <v>190</v>
      </c>
      <c r="J10752" t="s">
        <v>191</v>
      </c>
      <c r="K10752" s="1">
        <v>45406</v>
      </c>
      <c r="L10752">
        <v>60</v>
      </c>
      <c r="M10752">
        <v>1</v>
      </c>
      <c r="N10752" t="s">
        <v>538</v>
      </c>
      <c r="O10752" t="s">
        <v>537</v>
      </c>
      <c r="P10752" t="s">
        <v>639</v>
      </c>
    </row>
    <row r="10753" spans="1:16" x14ac:dyDescent="0.25">
      <c r="A10753" t="s">
        <v>422</v>
      </c>
      <c r="B10753" t="s">
        <v>174</v>
      </c>
      <c r="C10753" t="s">
        <v>64</v>
      </c>
      <c r="D10753" t="s">
        <v>401</v>
      </c>
      <c r="E10753" t="s">
        <v>286</v>
      </c>
      <c r="F10753" t="s">
        <v>65</v>
      </c>
      <c r="G10753" t="s">
        <v>175</v>
      </c>
      <c r="H10753" t="s">
        <v>46</v>
      </c>
      <c r="I10753" t="s">
        <v>190</v>
      </c>
      <c r="J10753" t="s">
        <v>191</v>
      </c>
      <c r="K10753" s="1">
        <v>45407</v>
      </c>
      <c r="L10753">
        <v>30</v>
      </c>
      <c r="M10753">
        <v>1</v>
      </c>
      <c r="N10753" t="s">
        <v>538</v>
      </c>
      <c r="O10753" t="s">
        <v>537</v>
      </c>
      <c r="P10753" t="s">
        <v>639</v>
      </c>
    </row>
    <row r="10754" spans="1:16" x14ac:dyDescent="0.25">
      <c r="A10754" t="s">
        <v>422</v>
      </c>
      <c r="B10754" t="s">
        <v>174</v>
      </c>
      <c r="C10754" t="s">
        <v>64</v>
      </c>
      <c r="D10754" t="s">
        <v>401</v>
      </c>
      <c r="E10754" t="s">
        <v>286</v>
      </c>
      <c r="F10754" t="s">
        <v>65</v>
      </c>
      <c r="G10754" t="s">
        <v>175</v>
      </c>
      <c r="H10754" t="s">
        <v>46</v>
      </c>
      <c r="I10754" t="s">
        <v>190</v>
      </c>
      <c r="J10754" t="s">
        <v>191</v>
      </c>
      <c r="K10754" s="1">
        <v>45412</v>
      </c>
      <c r="L10754">
        <v>60</v>
      </c>
      <c r="M10754">
        <v>2</v>
      </c>
      <c r="N10754" t="s">
        <v>538</v>
      </c>
      <c r="O10754" t="s">
        <v>537</v>
      </c>
      <c r="P10754" t="s">
        <v>639</v>
      </c>
    </row>
    <row r="10755" spans="1:16" x14ac:dyDescent="0.25">
      <c r="A10755" t="s">
        <v>422</v>
      </c>
      <c r="B10755" t="s">
        <v>174</v>
      </c>
      <c r="C10755" t="s">
        <v>64</v>
      </c>
      <c r="D10755" t="s">
        <v>401</v>
      </c>
      <c r="E10755" t="s">
        <v>286</v>
      </c>
      <c r="F10755" t="s">
        <v>65</v>
      </c>
      <c r="G10755" t="s">
        <v>175</v>
      </c>
      <c r="H10755" t="s">
        <v>46</v>
      </c>
      <c r="I10755" t="s">
        <v>190</v>
      </c>
      <c r="J10755" t="s">
        <v>191</v>
      </c>
      <c r="K10755" s="1">
        <v>45414</v>
      </c>
      <c r="L10755">
        <v>30</v>
      </c>
      <c r="M10755">
        <v>2</v>
      </c>
      <c r="N10755" t="s">
        <v>538</v>
      </c>
      <c r="O10755" t="s">
        <v>537</v>
      </c>
      <c r="P10755" t="s">
        <v>639</v>
      </c>
    </row>
    <row r="10756" spans="1:16" x14ac:dyDescent="0.25">
      <c r="A10756" t="s">
        <v>422</v>
      </c>
      <c r="B10756" t="s">
        <v>174</v>
      </c>
      <c r="C10756" t="s">
        <v>64</v>
      </c>
      <c r="D10756" t="s">
        <v>401</v>
      </c>
      <c r="E10756" t="s">
        <v>286</v>
      </c>
      <c r="F10756" t="s">
        <v>65</v>
      </c>
      <c r="G10756" t="s">
        <v>175</v>
      </c>
      <c r="H10756" t="s">
        <v>46</v>
      </c>
      <c r="I10756" t="s">
        <v>190</v>
      </c>
      <c r="J10756" t="s">
        <v>191</v>
      </c>
      <c r="K10756" s="1">
        <v>45426</v>
      </c>
      <c r="L10756">
        <v>30</v>
      </c>
      <c r="M10756">
        <v>4</v>
      </c>
      <c r="N10756" t="s">
        <v>538</v>
      </c>
      <c r="O10756" t="s">
        <v>537</v>
      </c>
      <c r="P10756" t="s">
        <v>639</v>
      </c>
    </row>
    <row r="10757" spans="1:16" x14ac:dyDescent="0.25">
      <c r="A10757" t="s">
        <v>422</v>
      </c>
      <c r="B10757" t="s">
        <v>174</v>
      </c>
      <c r="C10757" t="s">
        <v>64</v>
      </c>
      <c r="D10757" t="s">
        <v>401</v>
      </c>
      <c r="E10757" t="s">
        <v>286</v>
      </c>
      <c r="F10757" t="s">
        <v>65</v>
      </c>
      <c r="G10757" t="s">
        <v>175</v>
      </c>
      <c r="H10757" t="s">
        <v>46</v>
      </c>
      <c r="I10757" t="s">
        <v>190</v>
      </c>
      <c r="J10757" t="s">
        <v>191</v>
      </c>
      <c r="K10757" s="1">
        <v>45428</v>
      </c>
      <c r="L10757">
        <v>30</v>
      </c>
      <c r="M10757">
        <v>4</v>
      </c>
      <c r="N10757" t="s">
        <v>538</v>
      </c>
      <c r="O10757" t="s">
        <v>537</v>
      </c>
      <c r="P10757" t="s">
        <v>639</v>
      </c>
    </row>
    <row r="10758" spans="1:16" x14ac:dyDescent="0.25">
      <c r="A10758" t="s">
        <v>422</v>
      </c>
      <c r="B10758" t="s">
        <v>174</v>
      </c>
      <c r="C10758" t="s">
        <v>64</v>
      </c>
      <c r="D10758" t="s">
        <v>401</v>
      </c>
      <c r="E10758" t="s">
        <v>286</v>
      </c>
      <c r="F10758" t="s">
        <v>65</v>
      </c>
      <c r="G10758" t="s">
        <v>175</v>
      </c>
      <c r="H10758" t="s">
        <v>192</v>
      </c>
      <c r="I10758" t="s">
        <v>203</v>
      </c>
      <c r="J10758" t="s">
        <v>117</v>
      </c>
      <c r="K10758" s="1">
        <v>45406</v>
      </c>
      <c r="L10758">
        <v>30</v>
      </c>
      <c r="M10758">
        <v>1</v>
      </c>
      <c r="N10758" t="s">
        <v>538</v>
      </c>
      <c r="O10758" t="s">
        <v>537</v>
      </c>
      <c r="P10758" t="s">
        <v>639</v>
      </c>
    </row>
    <row r="10759" spans="1:16" x14ac:dyDescent="0.25">
      <c r="A10759" t="s">
        <v>422</v>
      </c>
      <c r="B10759" t="s">
        <v>174</v>
      </c>
      <c r="C10759" t="s">
        <v>64</v>
      </c>
      <c r="D10759" t="s">
        <v>401</v>
      </c>
      <c r="E10759" t="s">
        <v>286</v>
      </c>
      <c r="F10759" t="s">
        <v>65</v>
      </c>
      <c r="G10759" t="s">
        <v>175</v>
      </c>
      <c r="H10759" t="s">
        <v>192</v>
      </c>
      <c r="I10759" t="s">
        <v>203</v>
      </c>
      <c r="J10759" t="s">
        <v>117</v>
      </c>
      <c r="K10759" s="1">
        <v>45411</v>
      </c>
      <c r="L10759">
        <v>30</v>
      </c>
      <c r="M10759">
        <v>2</v>
      </c>
      <c r="N10759" t="s">
        <v>538</v>
      </c>
      <c r="O10759" t="s">
        <v>537</v>
      </c>
      <c r="P10759" t="s">
        <v>639</v>
      </c>
    </row>
    <row r="10760" spans="1:16" x14ac:dyDescent="0.25">
      <c r="A10760" t="s">
        <v>422</v>
      </c>
      <c r="B10760" t="s">
        <v>174</v>
      </c>
      <c r="C10760" t="s">
        <v>64</v>
      </c>
      <c r="D10760" t="s">
        <v>401</v>
      </c>
      <c r="E10760" t="s">
        <v>286</v>
      </c>
      <c r="F10760" t="s">
        <v>65</v>
      </c>
      <c r="G10760" t="s">
        <v>175</v>
      </c>
      <c r="H10760" t="s">
        <v>192</v>
      </c>
      <c r="I10760" t="s">
        <v>203</v>
      </c>
      <c r="J10760" t="s">
        <v>117</v>
      </c>
      <c r="K10760" s="1">
        <v>45414</v>
      </c>
      <c r="L10760">
        <v>30</v>
      </c>
      <c r="M10760">
        <v>2</v>
      </c>
      <c r="N10760" t="s">
        <v>538</v>
      </c>
      <c r="O10760" t="s">
        <v>537</v>
      </c>
      <c r="P10760" t="s">
        <v>639</v>
      </c>
    </row>
    <row r="10761" spans="1:16" x14ac:dyDescent="0.25">
      <c r="A10761" t="s">
        <v>422</v>
      </c>
      <c r="B10761" t="s">
        <v>174</v>
      </c>
      <c r="C10761" t="s">
        <v>64</v>
      </c>
      <c r="D10761" t="s">
        <v>401</v>
      </c>
      <c r="E10761" t="s">
        <v>286</v>
      </c>
      <c r="F10761" t="s">
        <v>65</v>
      </c>
      <c r="G10761" t="s">
        <v>175</v>
      </c>
      <c r="H10761" t="s">
        <v>192</v>
      </c>
      <c r="I10761" t="s">
        <v>203</v>
      </c>
      <c r="J10761" t="s">
        <v>117</v>
      </c>
      <c r="K10761" s="1">
        <v>45415</v>
      </c>
      <c r="L10761">
        <v>30</v>
      </c>
      <c r="M10761">
        <v>2</v>
      </c>
      <c r="N10761" t="s">
        <v>538</v>
      </c>
      <c r="O10761" t="s">
        <v>537</v>
      </c>
      <c r="P10761" t="s">
        <v>639</v>
      </c>
    </row>
    <row r="10762" spans="1:16" x14ac:dyDescent="0.25">
      <c r="A10762" t="s">
        <v>422</v>
      </c>
      <c r="B10762" t="s">
        <v>174</v>
      </c>
      <c r="C10762" t="s">
        <v>64</v>
      </c>
      <c r="D10762" t="s">
        <v>401</v>
      </c>
      <c r="E10762" t="s">
        <v>286</v>
      </c>
      <c r="F10762" t="s">
        <v>65</v>
      </c>
      <c r="G10762" t="s">
        <v>175</v>
      </c>
      <c r="H10762" t="s">
        <v>192</v>
      </c>
      <c r="I10762" t="s">
        <v>203</v>
      </c>
      <c r="J10762" t="s">
        <v>117</v>
      </c>
      <c r="K10762" s="1">
        <v>45422</v>
      </c>
      <c r="L10762">
        <v>30</v>
      </c>
      <c r="M10762">
        <v>3</v>
      </c>
      <c r="N10762" t="s">
        <v>538</v>
      </c>
      <c r="O10762" t="s">
        <v>537</v>
      </c>
      <c r="P10762" t="s">
        <v>639</v>
      </c>
    </row>
    <row r="10763" spans="1:16" x14ac:dyDescent="0.25">
      <c r="A10763" t="s">
        <v>422</v>
      </c>
      <c r="B10763" t="s">
        <v>174</v>
      </c>
      <c r="C10763" t="s">
        <v>64</v>
      </c>
      <c r="D10763" t="s">
        <v>401</v>
      </c>
      <c r="E10763" t="s">
        <v>286</v>
      </c>
      <c r="F10763" t="s">
        <v>65</v>
      </c>
      <c r="G10763" t="s">
        <v>175</v>
      </c>
      <c r="H10763" t="s">
        <v>192</v>
      </c>
      <c r="I10763" t="s">
        <v>193</v>
      </c>
      <c r="J10763" t="s">
        <v>191</v>
      </c>
      <c r="K10763" s="1">
        <v>45404</v>
      </c>
      <c r="L10763">
        <v>30</v>
      </c>
      <c r="M10763">
        <v>1</v>
      </c>
      <c r="N10763" t="s">
        <v>538</v>
      </c>
      <c r="O10763" t="s">
        <v>537</v>
      </c>
      <c r="P10763" t="s">
        <v>639</v>
      </c>
    </row>
    <row r="10764" spans="1:16" x14ac:dyDescent="0.25">
      <c r="A10764" t="s">
        <v>422</v>
      </c>
      <c r="B10764" t="s">
        <v>174</v>
      </c>
      <c r="C10764" t="s">
        <v>64</v>
      </c>
      <c r="D10764" t="s">
        <v>401</v>
      </c>
      <c r="E10764" t="s">
        <v>286</v>
      </c>
      <c r="F10764" t="s">
        <v>65</v>
      </c>
      <c r="G10764" t="s">
        <v>175</v>
      </c>
      <c r="H10764" t="s">
        <v>192</v>
      </c>
      <c r="I10764" t="s">
        <v>193</v>
      </c>
      <c r="J10764" t="s">
        <v>191</v>
      </c>
      <c r="K10764" s="1">
        <v>45408</v>
      </c>
      <c r="L10764">
        <v>30</v>
      </c>
      <c r="M10764">
        <v>1</v>
      </c>
      <c r="N10764" t="s">
        <v>538</v>
      </c>
      <c r="O10764" t="s">
        <v>537</v>
      </c>
      <c r="P10764" t="s">
        <v>639</v>
      </c>
    </row>
    <row r="10765" spans="1:16" x14ac:dyDescent="0.25">
      <c r="A10765" t="s">
        <v>422</v>
      </c>
      <c r="B10765" t="s">
        <v>174</v>
      </c>
      <c r="C10765" t="s">
        <v>64</v>
      </c>
      <c r="D10765" t="s">
        <v>401</v>
      </c>
      <c r="E10765" t="s">
        <v>286</v>
      </c>
      <c r="F10765" t="s">
        <v>65</v>
      </c>
      <c r="G10765" t="s">
        <v>175</v>
      </c>
      <c r="H10765" t="s">
        <v>192</v>
      </c>
      <c r="I10765" t="s">
        <v>193</v>
      </c>
      <c r="J10765" t="s">
        <v>191</v>
      </c>
      <c r="K10765" s="1">
        <v>45411</v>
      </c>
      <c r="L10765">
        <v>30</v>
      </c>
      <c r="M10765">
        <v>2</v>
      </c>
      <c r="N10765" t="s">
        <v>538</v>
      </c>
      <c r="O10765" t="s">
        <v>537</v>
      </c>
      <c r="P10765" t="s">
        <v>639</v>
      </c>
    </row>
    <row r="10766" spans="1:16" x14ac:dyDescent="0.25">
      <c r="A10766" t="s">
        <v>422</v>
      </c>
      <c r="B10766" t="s">
        <v>174</v>
      </c>
      <c r="C10766" t="s">
        <v>64</v>
      </c>
      <c r="D10766" t="s">
        <v>401</v>
      </c>
      <c r="E10766" t="s">
        <v>286</v>
      </c>
      <c r="F10766" t="s">
        <v>65</v>
      </c>
      <c r="G10766" t="s">
        <v>175</v>
      </c>
      <c r="H10766" t="s">
        <v>192</v>
      </c>
      <c r="I10766" t="s">
        <v>193</v>
      </c>
      <c r="J10766" t="s">
        <v>191</v>
      </c>
      <c r="K10766" s="1">
        <v>45415</v>
      </c>
      <c r="L10766">
        <v>30</v>
      </c>
      <c r="M10766">
        <v>2</v>
      </c>
      <c r="N10766" t="s">
        <v>538</v>
      </c>
      <c r="O10766" t="s">
        <v>537</v>
      </c>
      <c r="P10766" t="s">
        <v>639</v>
      </c>
    </row>
    <row r="10767" spans="1:16" x14ac:dyDescent="0.25">
      <c r="A10767" t="s">
        <v>422</v>
      </c>
      <c r="B10767" t="s">
        <v>174</v>
      </c>
      <c r="C10767" t="s">
        <v>64</v>
      </c>
      <c r="D10767" t="s">
        <v>401</v>
      </c>
      <c r="E10767" t="s">
        <v>286</v>
      </c>
      <c r="F10767" t="s">
        <v>65</v>
      </c>
      <c r="G10767" t="s">
        <v>175</v>
      </c>
      <c r="H10767" t="s">
        <v>192</v>
      </c>
      <c r="I10767" t="s">
        <v>193</v>
      </c>
      <c r="J10767" t="s">
        <v>191</v>
      </c>
      <c r="K10767" s="1">
        <v>45418</v>
      </c>
      <c r="L10767">
        <v>30</v>
      </c>
      <c r="M10767">
        <v>3</v>
      </c>
      <c r="N10767" t="s">
        <v>538</v>
      </c>
      <c r="O10767" t="s">
        <v>537</v>
      </c>
      <c r="P10767" t="s">
        <v>639</v>
      </c>
    </row>
    <row r="10768" spans="1:16" x14ac:dyDescent="0.25">
      <c r="A10768" t="s">
        <v>422</v>
      </c>
      <c r="B10768" t="s">
        <v>174</v>
      </c>
      <c r="C10768" t="s">
        <v>64</v>
      </c>
      <c r="D10768" t="s">
        <v>401</v>
      </c>
      <c r="E10768" t="s">
        <v>286</v>
      </c>
      <c r="F10768" t="s">
        <v>65</v>
      </c>
      <c r="G10768" t="s">
        <v>175</v>
      </c>
      <c r="H10768" t="s">
        <v>192</v>
      </c>
      <c r="I10768" t="s">
        <v>193</v>
      </c>
      <c r="J10768" t="s">
        <v>191</v>
      </c>
      <c r="K10768" s="1">
        <v>45422</v>
      </c>
      <c r="L10768">
        <v>30</v>
      </c>
      <c r="M10768">
        <v>3</v>
      </c>
      <c r="N10768" t="s">
        <v>538</v>
      </c>
      <c r="O10768" t="s">
        <v>537</v>
      </c>
      <c r="P10768" t="s">
        <v>639</v>
      </c>
    </row>
    <row r="10769" spans="1:16" x14ac:dyDescent="0.25">
      <c r="A10769" t="s">
        <v>422</v>
      </c>
      <c r="B10769" t="s">
        <v>174</v>
      </c>
      <c r="C10769" t="s">
        <v>64</v>
      </c>
      <c r="D10769" t="s">
        <v>401</v>
      </c>
      <c r="E10769" t="s">
        <v>286</v>
      </c>
      <c r="F10769" t="s">
        <v>65</v>
      </c>
      <c r="G10769" t="s">
        <v>175</v>
      </c>
      <c r="H10769" t="s">
        <v>192</v>
      </c>
      <c r="I10769" t="s">
        <v>193</v>
      </c>
      <c r="J10769" t="s">
        <v>191</v>
      </c>
      <c r="K10769" s="1">
        <v>45425</v>
      </c>
      <c r="L10769">
        <v>30</v>
      </c>
      <c r="M10769">
        <v>4</v>
      </c>
      <c r="N10769" t="s">
        <v>538</v>
      </c>
      <c r="O10769" t="s">
        <v>537</v>
      </c>
      <c r="P10769" t="s">
        <v>639</v>
      </c>
    </row>
    <row r="10770" spans="1:16" x14ac:dyDescent="0.25">
      <c r="A10770" t="s">
        <v>422</v>
      </c>
      <c r="B10770" t="s">
        <v>174</v>
      </c>
      <c r="C10770" t="s">
        <v>64</v>
      </c>
      <c r="D10770" t="s">
        <v>401</v>
      </c>
      <c r="E10770" t="s">
        <v>286</v>
      </c>
      <c r="F10770" t="s">
        <v>65</v>
      </c>
      <c r="G10770" t="s">
        <v>175</v>
      </c>
      <c r="H10770" t="s">
        <v>192</v>
      </c>
      <c r="I10770" t="s">
        <v>193</v>
      </c>
      <c r="J10770" t="s">
        <v>191</v>
      </c>
      <c r="K10770" s="1">
        <v>45429</v>
      </c>
      <c r="L10770">
        <v>30</v>
      </c>
      <c r="M10770">
        <v>4</v>
      </c>
      <c r="N10770" t="s">
        <v>538</v>
      </c>
      <c r="O10770" t="s">
        <v>537</v>
      </c>
      <c r="P10770" t="s">
        <v>639</v>
      </c>
    </row>
    <row r="10771" spans="1:16" x14ac:dyDescent="0.25">
      <c r="A10771" t="s">
        <v>422</v>
      </c>
      <c r="B10771" t="s">
        <v>174</v>
      </c>
      <c r="C10771" t="s">
        <v>64</v>
      </c>
      <c r="D10771" t="s">
        <v>401</v>
      </c>
      <c r="E10771" t="s">
        <v>286</v>
      </c>
      <c r="F10771" t="s">
        <v>65</v>
      </c>
      <c r="G10771" t="s">
        <v>175</v>
      </c>
      <c r="H10771" t="s">
        <v>192</v>
      </c>
      <c r="I10771" t="s">
        <v>194</v>
      </c>
      <c r="J10771" t="s">
        <v>191</v>
      </c>
      <c r="K10771" s="1">
        <v>45404</v>
      </c>
      <c r="L10771">
        <v>30</v>
      </c>
      <c r="M10771">
        <v>1</v>
      </c>
      <c r="N10771" t="s">
        <v>538</v>
      </c>
      <c r="O10771" t="s">
        <v>537</v>
      </c>
      <c r="P10771" t="s">
        <v>639</v>
      </c>
    </row>
    <row r="10772" spans="1:16" x14ac:dyDescent="0.25">
      <c r="A10772" t="s">
        <v>422</v>
      </c>
      <c r="B10772" t="s">
        <v>174</v>
      </c>
      <c r="C10772" t="s">
        <v>64</v>
      </c>
      <c r="D10772" t="s">
        <v>401</v>
      </c>
      <c r="E10772" t="s">
        <v>286</v>
      </c>
      <c r="F10772" t="s">
        <v>65</v>
      </c>
      <c r="G10772" t="s">
        <v>175</v>
      </c>
      <c r="H10772" t="s">
        <v>192</v>
      </c>
      <c r="I10772" t="s">
        <v>194</v>
      </c>
      <c r="J10772" t="s">
        <v>191</v>
      </c>
      <c r="K10772" s="1">
        <v>45407</v>
      </c>
      <c r="L10772">
        <v>30</v>
      </c>
      <c r="M10772">
        <v>1</v>
      </c>
      <c r="N10772" t="s">
        <v>538</v>
      </c>
      <c r="O10772" t="s">
        <v>537</v>
      </c>
      <c r="P10772" t="s">
        <v>639</v>
      </c>
    </row>
    <row r="10773" spans="1:16" x14ac:dyDescent="0.25">
      <c r="A10773" t="s">
        <v>422</v>
      </c>
      <c r="B10773" t="s">
        <v>174</v>
      </c>
      <c r="C10773" t="s">
        <v>64</v>
      </c>
      <c r="D10773" t="s">
        <v>401</v>
      </c>
      <c r="E10773" t="s">
        <v>286</v>
      </c>
      <c r="F10773" t="s">
        <v>65</v>
      </c>
      <c r="G10773" t="s">
        <v>175</v>
      </c>
      <c r="H10773" t="s">
        <v>192</v>
      </c>
      <c r="I10773" t="s">
        <v>194</v>
      </c>
      <c r="J10773" t="s">
        <v>191</v>
      </c>
      <c r="K10773" s="1">
        <v>45414</v>
      </c>
      <c r="L10773">
        <v>30</v>
      </c>
      <c r="M10773">
        <v>2</v>
      </c>
      <c r="N10773" t="s">
        <v>538</v>
      </c>
      <c r="O10773" t="s">
        <v>537</v>
      </c>
      <c r="P10773" t="s">
        <v>639</v>
      </c>
    </row>
    <row r="10774" spans="1:16" x14ac:dyDescent="0.25">
      <c r="A10774" t="s">
        <v>422</v>
      </c>
      <c r="B10774" t="s">
        <v>174</v>
      </c>
      <c r="C10774" t="s">
        <v>64</v>
      </c>
      <c r="D10774" t="s">
        <v>401</v>
      </c>
      <c r="E10774" t="s">
        <v>286</v>
      </c>
      <c r="F10774" t="s">
        <v>65</v>
      </c>
      <c r="G10774" t="s">
        <v>175</v>
      </c>
      <c r="H10774" t="s">
        <v>192</v>
      </c>
      <c r="I10774" t="s">
        <v>194</v>
      </c>
      <c r="J10774" t="s">
        <v>191</v>
      </c>
      <c r="K10774" s="1">
        <v>45422</v>
      </c>
      <c r="L10774">
        <v>30</v>
      </c>
      <c r="M10774">
        <v>3</v>
      </c>
      <c r="N10774" t="s">
        <v>538</v>
      </c>
      <c r="O10774" t="s">
        <v>537</v>
      </c>
      <c r="P10774" t="s">
        <v>639</v>
      </c>
    </row>
    <row r="10775" spans="1:16" x14ac:dyDescent="0.25">
      <c r="A10775" t="s">
        <v>406</v>
      </c>
      <c r="B10775" t="s">
        <v>174</v>
      </c>
      <c r="C10775" t="s">
        <v>64</v>
      </c>
      <c r="D10775" t="s">
        <v>263</v>
      </c>
      <c r="E10775" t="s">
        <v>197</v>
      </c>
      <c r="F10775" t="s">
        <v>14</v>
      </c>
      <c r="G10775" t="s">
        <v>175</v>
      </c>
      <c r="H10775" t="s">
        <v>176</v>
      </c>
      <c r="I10775" t="s">
        <v>59</v>
      </c>
      <c r="J10775" t="s">
        <v>117</v>
      </c>
      <c r="K10775" s="1">
        <v>45404</v>
      </c>
      <c r="L10775">
        <v>60</v>
      </c>
      <c r="M10775">
        <v>1</v>
      </c>
      <c r="N10775" t="s">
        <v>538</v>
      </c>
      <c r="O10775" t="s">
        <v>537</v>
      </c>
      <c r="P10775" t="s">
        <v>632</v>
      </c>
    </row>
    <row r="10776" spans="1:16" x14ac:dyDescent="0.25">
      <c r="A10776" t="s">
        <v>406</v>
      </c>
      <c r="B10776" t="s">
        <v>174</v>
      </c>
      <c r="C10776" t="s">
        <v>64</v>
      </c>
      <c r="D10776" t="s">
        <v>263</v>
      </c>
      <c r="E10776" t="s">
        <v>197</v>
      </c>
      <c r="F10776" t="s">
        <v>14</v>
      </c>
      <c r="G10776" t="s">
        <v>175</v>
      </c>
      <c r="H10776" t="s">
        <v>176</v>
      </c>
      <c r="I10776" t="s">
        <v>59</v>
      </c>
      <c r="J10776" t="s">
        <v>117</v>
      </c>
      <c r="K10776" s="1">
        <v>45405</v>
      </c>
      <c r="L10776">
        <v>90</v>
      </c>
      <c r="M10776">
        <v>1</v>
      </c>
      <c r="N10776" t="s">
        <v>538</v>
      </c>
      <c r="O10776" t="s">
        <v>537</v>
      </c>
      <c r="P10776" t="s">
        <v>632</v>
      </c>
    </row>
    <row r="10777" spans="1:16" x14ac:dyDescent="0.25">
      <c r="A10777" t="s">
        <v>406</v>
      </c>
      <c r="B10777" t="s">
        <v>174</v>
      </c>
      <c r="C10777" t="s">
        <v>64</v>
      </c>
      <c r="D10777" t="s">
        <v>263</v>
      </c>
      <c r="E10777" t="s">
        <v>197</v>
      </c>
      <c r="F10777" t="s">
        <v>14</v>
      </c>
      <c r="G10777" t="s">
        <v>175</v>
      </c>
      <c r="H10777" t="s">
        <v>176</v>
      </c>
      <c r="I10777" t="s">
        <v>59</v>
      </c>
      <c r="J10777" t="s">
        <v>117</v>
      </c>
      <c r="K10777" s="1">
        <v>45406</v>
      </c>
      <c r="L10777">
        <v>90</v>
      </c>
      <c r="M10777">
        <v>1</v>
      </c>
      <c r="N10777" t="s">
        <v>538</v>
      </c>
      <c r="O10777" t="s">
        <v>537</v>
      </c>
      <c r="P10777" t="s">
        <v>632</v>
      </c>
    </row>
    <row r="10778" spans="1:16" x14ac:dyDescent="0.25">
      <c r="A10778" t="s">
        <v>406</v>
      </c>
      <c r="B10778" t="s">
        <v>174</v>
      </c>
      <c r="C10778" t="s">
        <v>64</v>
      </c>
      <c r="D10778" t="s">
        <v>263</v>
      </c>
      <c r="E10778" t="s">
        <v>197</v>
      </c>
      <c r="F10778" t="s">
        <v>14</v>
      </c>
      <c r="G10778" t="s">
        <v>175</v>
      </c>
      <c r="H10778" t="s">
        <v>176</v>
      </c>
      <c r="I10778" t="s">
        <v>59</v>
      </c>
      <c r="J10778" t="s">
        <v>117</v>
      </c>
      <c r="K10778" s="1">
        <v>45407</v>
      </c>
      <c r="L10778">
        <v>90</v>
      </c>
      <c r="M10778">
        <v>1</v>
      </c>
      <c r="N10778" t="s">
        <v>538</v>
      </c>
      <c r="O10778" t="s">
        <v>537</v>
      </c>
      <c r="P10778" t="s">
        <v>632</v>
      </c>
    </row>
    <row r="10779" spans="1:16" x14ac:dyDescent="0.25">
      <c r="A10779" t="s">
        <v>406</v>
      </c>
      <c r="B10779" t="s">
        <v>174</v>
      </c>
      <c r="C10779" t="s">
        <v>64</v>
      </c>
      <c r="D10779" t="s">
        <v>263</v>
      </c>
      <c r="E10779" t="s">
        <v>197</v>
      </c>
      <c r="F10779" t="s">
        <v>14</v>
      </c>
      <c r="G10779" t="s">
        <v>175</v>
      </c>
      <c r="H10779" t="s">
        <v>176</v>
      </c>
      <c r="I10779" t="s">
        <v>59</v>
      </c>
      <c r="J10779" t="s">
        <v>117</v>
      </c>
      <c r="K10779" s="1">
        <v>45408</v>
      </c>
      <c r="L10779">
        <v>60</v>
      </c>
      <c r="M10779">
        <v>1</v>
      </c>
      <c r="N10779" t="s">
        <v>538</v>
      </c>
      <c r="O10779" t="s">
        <v>537</v>
      </c>
      <c r="P10779" t="s">
        <v>632</v>
      </c>
    </row>
    <row r="10780" spans="1:16" x14ac:dyDescent="0.25">
      <c r="A10780" t="s">
        <v>406</v>
      </c>
      <c r="B10780" t="s">
        <v>174</v>
      </c>
      <c r="C10780" t="s">
        <v>64</v>
      </c>
      <c r="D10780" t="s">
        <v>263</v>
      </c>
      <c r="E10780" t="s">
        <v>197</v>
      </c>
      <c r="F10780" t="s">
        <v>14</v>
      </c>
      <c r="G10780" t="s">
        <v>175</v>
      </c>
      <c r="H10780" t="s">
        <v>176</v>
      </c>
      <c r="I10780" t="s">
        <v>59</v>
      </c>
      <c r="J10780" t="s">
        <v>117</v>
      </c>
      <c r="K10780" s="1">
        <v>45411</v>
      </c>
      <c r="L10780">
        <v>60</v>
      </c>
      <c r="M10780">
        <v>2</v>
      </c>
      <c r="N10780" t="s">
        <v>538</v>
      </c>
      <c r="O10780" t="s">
        <v>537</v>
      </c>
      <c r="P10780" t="s">
        <v>632</v>
      </c>
    </row>
    <row r="10781" spans="1:16" x14ac:dyDescent="0.25">
      <c r="A10781" t="s">
        <v>406</v>
      </c>
      <c r="B10781" t="s">
        <v>174</v>
      </c>
      <c r="C10781" t="s">
        <v>64</v>
      </c>
      <c r="D10781" t="s">
        <v>263</v>
      </c>
      <c r="E10781" t="s">
        <v>197</v>
      </c>
      <c r="F10781" t="s">
        <v>14</v>
      </c>
      <c r="G10781" t="s">
        <v>175</v>
      </c>
      <c r="H10781" t="s">
        <v>176</v>
      </c>
      <c r="I10781" t="s">
        <v>59</v>
      </c>
      <c r="J10781" t="s">
        <v>117</v>
      </c>
      <c r="K10781" s="1">
        <v>45412</v>
      </c>
      <c r="L10781">
        <v>60</v>
      </c>
      <c r="M10781">
        <v>2</v>
      </c>
      <c r="N10781" t="s">
        <v>538</v>
      </c>
      <c r="O10781" t="s">
        <v>537</v>
      </c>
      <c r="P10781" t="s">
        <v>632</v>
      </c>
    </row>
    <row r="10782" spans="1:16" x14ac:dyDescent="0.25">
      <c r="A10782" t="s">
        <v>406</v>
      </c>
      <c r="B10782" t="s">
        <v>174</v>
      </c>
      <c r="C10782" t="s">
        <v>64</v>
      </c>
      <c r="D10782" t="s">
        <v>263</v>
      </c>
      <c r="E10782" t="s">
        <v>197</v>
      </c>
      <c r="F10782" t="s">
        <v>14</v>
      </c>
      <c r="G10782" t="s">
        <v>175</v>
      </c>
      <c r="H10782" t="s">
        <v>176</v>
      </c>
      <c r="I10782" t="s">
        <v>59</v>
      </c>
      <c r="J10782" t="s">
        <v>117</v>
      </c>
      <c r="K10782" s="1">
        <v>45413</v>
      </c>
      <c r="L10782">
        <v>120</v>
      </c>
      <c r="M10782">
        <v>2</v>
      </c>
      <c r="N10782" t="s">
        <v>538</v>
      </c>
      <c r="O10782" t="s">
        <v>537</v>
      </c>
      <c r="P10782" t="s">
        <v>632</v>
      </c>
    </row>
    <row r="10783" spans="1:16" x14ac:dyDescent="0.25">
      <c r="A10783" t="s">
        <v>406</v>
      </c>
      <c r="B10783" t="s">
        <v>174</v>
      </c>
      <c r="C10783" t="s">
        <v>64</v>
      </c>
      <c r="D10783" t="s">
        <v>263</v>
      </c>
      <c r="E10783" t="s">
        <v>197</v>
      </c>
      <c r="F10783" t="s">
        <v>14</v>
      </c>
      <c r="G10783" t="s">
        <v>175</v>
      </c>
      <c r="H10783" t="s">
        <v>176</v>
      </c>
      <c r="I10783" t="s">
        <v>59</v>
      </c>
      <c r="J10783" t="s">
        <v>117</v>
      </c>
      <c r="K10783" s="1">
        <v>45414</v>
      </c>
      <c r="L10783">
        <v>60</v>
      </c>
      <c r="M10783">
        <v>2</v>
      </c>
      <c r="N10783" t="s">
        <v>538</v>
      </c>
      <c r="O10783" t="s">
        <v>537</v>
      </c>
      <c r="P10783" t="s">
        <v>632</v>
      </c>
    </row>
    <row r="10784" spans="1:16" x14ac:dyDescent="0.25">
      <c r="A10784" t="s">
        <v>406</v>
      </c>
      <c r="B10784" t="s">
        <v>174</v>
      </c>
      <c r="C10784" t="s">
        <v>64</v>
      </c>
      <c r="D10784" t="s">
        <v>263</v>
      </c>
      <c r="E10784" t="s">
        <v>197</v>
      </c>
      <c r="F10784" t="s">
        <v>14</v>
      </c>
      <c r="G10784" t="s">
        <v>175</v>
      </c>
      <c r="H10784" t="s">
        <v>176</v>
      </c>
      <c r="I10784" t="s">
        <v>59</v>
      </c>
      <c r="J10784" t="s">
        <v>117</v>
      </c>
      <c r="K10784" s="1">
        <v>45415</v>
      </c>
      <c r="L10784">
        <v>120</v>
      </c>
      <c r="M10784">
        <v>2</v>
      </c>
      <c r="N10784" t="s">
        <v>538</v>
      </c>
      <c r="O10784" t="s">
        <v>537</v>
      </c>
      <c r="P10784" t="s">
        <v>632</v>
      </c>
    </row>
    <row r="10785" spans="1:16" x14ac:dyDescent="0.25">
      <c r="A10785" t="s">
        <v>406</v>
      </c>
      <c r="B10785" t="s">
        <v>174</v>
      </c>
      <c r="C10785" t="s">
        <v>64</v>
      </c>
      <c r="D10785" t="s">
        <v>263</v>
      </c>
      <c r="E10785" t="s">
        <v>197</v>
      </c>
      <c r="F10785" t="s">
        <v>14</v>
      </c>
      <c r="G10785" t="s">
        <v>175</v>
      </c>
      <c r="H10785" t="s">
        <v>176</v>
      </c>
      <c r="I10785" t="s">
        <v>59</v>
      </c>
      <c r="J10785" t="s">
        <v>117</v>
      </c>
      <c r="K10785" s="1">
        <v>45418</v>
      </c>
      <c r="L10785">
        <v>120</v>
      </c>
      <c r="M10785">
        <v>3</v>
      </c>
      <c r="N10785" t="s">
        <v>538</v>
      </c>
      <c r="O10785" t="s">
        <v>537</v>
      </c>
      <c r="P10785" t="s">
        <v>632</v>
      </c>
    </row>
    <row r="10786" spans="1:16" x14ac:dyDescent="0.25">
      <c r="A10786" t="s">
        <v>406</v>
      </c>
      <c r="B10786" t="s">
        <v>174</v>
      </c>
      <c r="C10786" t="s">
        <v>64</v>
      </c>
      <c r="D10786" t="s">
        <v>263</v>
      </c>
      <c r="E10786" t="s">
        <v>197</v>
      </c>
      <c r="F10786" t="s">
        <v>14</v>
      </c>
      <c r="G10786" t="s">
        <v>175</v>
      </c>
      <c r="H10786" t="s">
        <v>176</v>
      </c>
      <c r="I10786" t="s">
        <v>59</v>
      </c>
      <c r="J10786" t="s">
        <v>117</v>
      </c>
      <c r="K10786" s="1">
        <v>45419</v>
      </c>
      <c r="L10786">
        <v>90</v>
      </c>
      <c r="M10786">
        <v>3</v>
      </c>
      <c r="N10786" t="s">
        <v>538</v>
      </c>
      <c r="O10786" t="s">
        <v>537</v>
      </c>
      <c r="P10786" t="s">
        <v>632</v>
      </c>
    </row>
    <row r="10787" spans="1:16" x14ac:dyDescent="0.25">
      <c r="A10787" t="s">
        <v>406</v>
      </c>
      <c r="B10787" t="s">
        <v>174</v>
      </c>
      <c r="C10787" t="s">
        <v>64</v>
      </c>
      <c r="D10787" t="s">
        <v>263</v>
      </c>
      <c r="E10787" t="s">
        <v>197</v>
      </c>
      <c r="F10787" t="s">
        <v>14</v>
      </c>
      <c r="G10787" t="s">
        <v>175</v>
      </c>
      <c r="H10787" t="s">
        <v>176</v>
      </c>
      <c r="I10787" t="s">
        <v>59</v>
      </c>
      <c r="J10787" t="s">
        <v>117</v>
      </c>
      <c r="K10787" s="1">
        <v>45425</v>
      </c>
      <c r="L10787">
        <v>60</v>
      </c>
      <c r="M10787">
        <v>4</v>
      </c>
      <c r="N10787" t="s">
        <v>538</v>
      </c>
      <c r="O10787" t="s">
        <v>537</v>
      </c>
      <c r="P10787" t="s">
        <v>632</v>
      </c>
    </row>
    <row r="10788" spans="1:16" x14ac:dyDescent="0.25">
      <c r="A10788" t="s">
        <v>406</v>
      </c>
      <c r="B10788" t="s">
        <v>174</v>
      </c>
      <c r="C10788" t="s">
        <v>64</v>
      </c>
      <c r="D10788" t="s">
        <v>263</v>
      </c>
      <c r="E10788" t="s">
        <v>197</v>
      </c>
      <c r="F10788" t="s">
        <v>14</v>
      </c>
      <c r="G10788" t="s">
        <v>175</v>
      </c>
      <c r="H10788" t="s">
        <v>176</v>
      </c>
      <c r="I10788" t="s">
        <v>59</v>
      </c>
      <c r="J10788" t="s">
        <v>117</v>
      </c>
      <c r="K10788" s="1">
        <v>45426</v>
      </c>
      <c r="L10788">
        <v>120</v>
      </c>
      <c r="M10788">
        <v>4</v>
      </c>
      <c r="N10788" t="s">
        <v>538</v>
      </c>
      <c r="O10788" t="s">
        <v>537</v>
      </c>
      <c r="P10788" t="s">
        <v>632</v>
      </c>
    </row>
    <row r="10789" spans="1:16" x14ac:dyDescent="0.25">
      <c r="A10789" t="s">
        <v>406</v>
      </c>
      <c r="B10789" t="s">
        <v>174</v>
      </c>
      <c r="C10789" t="s">
        <v>64</v>
      </c>
      <c r="D10789" t="s">
        <v>263</v>
      </c>
      <c r="E10789" t="s">
        <v>197</v>
      </c>
      <c r="F10789" t="s">
        <v>14</v>
      </c>
      <c r="G10789" t="s">
        <v>175</v>
      </c>
      <c r="H10789" t="s">
        <v>176</v>
      </c>
      <c r="I10789" t="s">
        <v>59</v>
      </c>
      <c r="J10789" t="s">
        <v>117</v>
      </c>
      <c r="K10789" s="1">
        <v>45427</v>
      </c>
      <c r="L10789">
        <v>60</v>
      </c>
      <c r="M10789">
        <v>4</v>
      </c>
      <c r="N10789" t="s">
        <v>538</v>
      </c>
      <c r="O10789" t="s">
        <v>537</v>
      </c>
      <c r="P10789" t="s">
        <v>632</v>
      </c>
    </row>
    <row r="10790" spans="1:16" x14ac:dyDescent="0.25">
      <c r="A10790" t="s">
        <v>406</v>
      </c>
      <c r="B10790" t="s">
        <v>174</v>
      </c>
      <c r="C10790" t="s">
        <v>64</v>
      </c>
      <c r="D10790" t="s">
        <v>263</v>
      </c>
      <c r="E10790" t="s">
        <v>197</v>
      </c>
      <c r="F10790" t="s">
        <v>14</v>
      </c>
      <c r="G10790" t="s">
        <v>175</v>
      </c>
      <c r="H10790" t="s">
        <v>176</v>
      </c>
      <c r="I10790" t="s">
        <v>59</v>
      </c>
      <c r="J10790" t="s">
        <v>117</v>
      </c>
      <c r="K10790" s="1">
        <v>45429</v>
      </c>
      <c r="L10790">
        <v>60</v>
      </c>
      <c r="M10790">
        <v>4</v>
      </c>
      <c r="N10790" t="s">
        <v>538</v>
      </c>
      <c r="O10790" t="s">
        <v>537</v>
      </c>
      <c r="P10790" t="s">
        <v>632</v>
      </c>
    </row>
    <row r="10791" spans="1:16" x14ac:dyDescent="0.25">
      <c r="A10791" t="s">
        <v>406</v>
      </c>
      <c r="B10791" t="s">
        <v>174</v>
      </c>
      <c r="C10791" t="s">
        <v>64</v>
      </c>
      <c r="D10791" t="s">
        <v>263</v>
      </c>
      <c r="E10791" t="s">
        <v>197</v>
      </c>
      <c r="F10791" t="s">
        <v>14</v>
      </c>
      <c r="G10791" t="s">
        <v>175</v>
      </c>
      <c r="H10791" t="s">
        <v>176</v>
      </c>
      <c r="I10791" t="s">
        <v>199</v>
      </c>
      <c r="J10791" t="s">
        <v>117</v>
      </c>
      <c r="K10791" s="1">
        <v>45412</v>
      </c>
      <c r="L10791">
        <v>30</v>
      </c>
      <c r="M10791">
        <v>2</v>
      </c>
      <c r="N10791" t="s">
        <v>538</v>
      </c>
      <c r="O10791" t="s">
        <v>537</v>
      </c>
      <c r="P10791" t="s">
        <v>632</v>
      </c>
    </row>
    <row r="10792" spans="1:16" x14ac:dyDescent="0.25">
      <c r="A10792" t="s">
        <v>406</v>
      </c>
      <c r="B10792" t="s">
        <v>174</v>
      </c>
      <c r="C10792" t="s">
        <v>64</v>
      </c>
      <c r="D10792" t="s">
        <v>263</v>
      </c>
      <c r="E10792" t="s">
        <v>197</v>
      </c>
      <c r="F10792" t="s">
        <v>14</v>
      </c>
      <c r="G10792" t="s">
        <v>175</v>
      </c>
      <c r="H10792" t="s">
        <v>176</v>
      </c>
      <c r="I10792" t="s">
        <v>199</v>
      </c>
      <c r="J10792" t="s">
        <v>117</v>
      </c>
      <c r="K10792" s="1">
        <v>45418</v>
      </c>
      <c r="L10792">
        <v>60</v>
      </c>
      <c r="M10792">
        <v>3</v>
      </c>
      <c r="N10792" t="s">
        <v>538</v>
      </c>
      <c r="O10792" t="s">
        <v>537</v>
      </c>
      <c r="P10792" t="s">
        <v>632</v>
      </c>
    </row>
    <row r="10793" spans="1:16" x14ac:dyDescent="0.25">
      <c r="A10793" t="s">
        <v>406</v>
      </c>
      <c r="B10793" t="s">
        <v>174</v>
      </c>
      <c r="C10793" t="s">
        <v>64</v>
      </c>
      <c r="D10793" t="s">
        <v>263</v>
      </c>
      <c r="E10793" t="s">
        <v>197</v>
      </c>
      <c r="F10793" t="s">
        <v>14</v>
      </c>
      <c r="G10793" t="s">
        <v>175</v>
      </c>
      <c r="H10793" t="s">
        <v>176</v>
      </c>
      <c r="I10793" t="s">
        <v>177</v>
      </c>
      <c r="J10793" t="s">
        <v>117</v>
      </c>
      <c r="K10793" s="1">
        <v>45405</v>
      </c>
      <c r="L10793">
        <v>60</v>
      </c>
      <c r="M10793">
        <v>1</v>
      </c>
      <c r="N10793" t="s">
        <v>538</v>
      </c>
      <c r="O10793" t="s">
        <v>537</v>
      </c>
      <c r="P10793" t="s">
        <v>632</v>
      </c>
    </row>
    <row r="10794" spans="1:16" x14ac:dyDescent="0.25">
      <c r="A10794" t="s">
        <v>406</v>
      </c>
      <c r="B10794" t="s">
        <v>174</v>
      </c>
      <c r="C10794" t="s">
        <v>64</v>
      </c>
      <c r="D10794" t="s">
        <v>263</v>
      </c>
      <c r="E10794" t="s">
        <v>197</v>
      </c>
      <c r="F10794" t="s">
        <v>14</v>
      </c>
      <c r="G10794" t="s">
        <v>175</v>
      </c>
      <c r="H10794" t="s">
        <v>176</v>
      </c>
      <c r="I10794" t="s">
        <v>177</v>
      </c>
      <c r="J10794" t="s">
        <v>117</v>
      </c>
      <c r="K10794" s="1">
        <v>45407</v>
      </c>
      <c r="L10794">
        <v>60</v>
      </c>
      <c r="M10794">
        <v>1</v>
      </c>
      <c r="N10794" t="s">
        <v>538</v>
      </c>
      <c r="O10794" t="s">
        <v>537</v>
      </c>
      <c r="P10794" t="s">
        <v>632</v>
      </c>
    </row>
    <row r="10795" spans="1:16" x14ac:dyDescent="0.25">
      <c r="A10795" t="s">
        <v>406</v>
      </c>
      <c r="B10795" t="s">
        <v>174</v>
      </c>
      <c r="C10795" t="s">
        <v>64</v>
      </c>
      <c r="D10795" t="s">
        <v>263</v>
      </c>
      <c r="E10795" t="s">
        <v>197</v>
      </c>
      <c r="F10795" t="s">
        <v>14</v>
      </c>
      <c r="G10795" t="s">
        <v>175</v>
      </c>
      <c r="H10795" t="s">
        <v>176</v>
      </c>
      <c r="I10795" t="s">
        <v>177</v>
      </c>
      <c r="J10795" t="s">
        <v>117</v>
      </c>
      <c r="K10795" s="1">
        <v>45411</v>
      </c>
      <c r="L10795">
        <v>30</v>
      </c>
      <c r="M10795">
        <v>2</v>
      </c>
      <c r="N10795" t="s">
        <v>538</v>
      </c>
      <c r="O10795" t="s">
        <v>537</v>
      </c>
      <c r="P10795" t="s">
        <v>632</v>
      </c>
    </row>
    <row r="10796" spans="1:16" x14ac:dyDescent="0.25">
      <c r="A10796" t="s">
        <v>406</v>
      </c>
      <c r="B10796" t="s">
        <v>174</v>
      </c>
      <c r="C10796" t="s">
        <v>64</v>
      </c>
      <c r="D10796" t="s">
        <v>263</v>
      </c>
      <c r="E10796" t="s">
        <v>197</v>
      </c>
      <c r="F10796" t="s">
        <v>14</v>
      </c>
      <c r="G10796" t="s">
        <v>175</v>
      </c>
      <c r="H10796" t="s">
        <v>176</v>
      </c>
      <c r="I10796" t="s">
        <v>177</v>
      </c>
      <c r="J10796" t="s">
        <v>117</v>
      </c>
      <c r="K10796" s="1">
        <v>45412</v>
      </c>
      <c r="L10796">
        <v>60</v>
      </c>
      <c r="M10796">
        <v>2</v>
      </c>
      <c r="N10796" t="s">
        <v>538</v>
      </c>
      <c r="O10796" t="s">
        <v>537</v>
      </c>
      <c r="P10796" t="s">
        <v>632</v>
      </c>
    </row>
    <row r="10797" spans="1:16" x14ac:dyDescent="0.25">
      <c r="A10797" t="s">
        <v>406</v>
      </c>
      <c r="B10797" t="s">
        <v>174</v>
      </c>
      <c r="C10797" t="s">
        <v>64</v>
      </c>
      <c r="D10797" t="s">
        <v>263</v>
      </c>
      <c r="E10797" t="s">
        <v>197</v>
      </c>
      <c r="F10797" t="s">
        <v>14</v>
      </c>
      <c r="G10797" t="s">
        <v>175</v>
      </c>
      <c r="H10797" t="s">
        <v>176</v>
      </c>
      <c r="I10797" t="s">
        <v>177</v>
      </c>
      <c r="J10797" t="s">
        <v>117</v>
      </c>
      <c r="K10797" s="1">
        <v>45413</v>
      </c>
      <c r="L10797">
        <v>60</v>
      </c>
      <c r="M10797">
        <v>2</v>
      </c>
      <c r="N10797" t="s">
        <v>538</v>
      </c>
      <c r="O10797" t="s">
        <v>537</v>
      </c>
      <c r="P10797" t="s">
        <v>632</v>
      </c>
    </row>
    <row r="10798" spans="1:16" x14ac:dyDescent="0.25">
      <c r="A10798" t="s">
        <v>406</v>
      </c>
      <c r="B10798" t="s">
        <v>174</v>
      </c>
      <c r="C10798" t="s">
        <v>64</v>
      </c>
      <c r="D10798" t="s">
        <v>263</v>
      </c>
      <c r="E10798" t="s">
        <v>197</v>
      </c>
      <c r="F10798" t="s">
        <v>14</v>
      </c>
      <c r="G10798" t="s">
        <v>175</v>
      </c>
      <c r="H10798" t="s">
        <v>176</v>
      </c>
      <c r="I10798" t="s">
        <v>177</v>
      </c>
      <c r="J10798" t="s">
        <v>117</v>
      </c>
      <c r="K10798" s="1">
        <v>45419</v>
      </c>
      <c r="L10798">
        <v>120</v>
      </c>
      <c r="M10798">
        <v>3</v>
      </c>
      <c r="N10798" t="s">
        <v>538</v>
      </c>
      <c r="O10798" t="s">
        <v>537</v>
      </c>
      <c r="P10798" t="s">
        <v>632</v>
      </c>
    </row>
    <row r="10799" spans="1:16" x14ac:dyDescent="0.25">
      <c r="A10799" t="s">
        <v>406</v>
      </c>
      <c r="B10799" t="s">
        <v>174</v>
      </c>
      <c r="C10799" t="s">
        <v>64</v>
      </c>
      <c r="D10799" t="s">
        <v>263</v>
      </c>
      <c r="E10799" t="s">
        <v>197</v>
      </c>
      <c r="F10799" t="s">
        <v>14</v>
      </c>
      <c r="G10799" t="s">
        <v>175</v>
      </c>
      <c r="H10799" t="s">
        <v>176</v>
      </c>
      <c r="I10799" t="s">
        <v>177</v>
      </c>
      <c r="J10799" t="s">
        <v>117</v>
      </c>
      <c r="K10799" s="1">
        <v>45426</v>
      </c>
      <c r="L10799">
        <v>60</v>
      </c>
      <c r="M10799">
        <v>4</v>
      </c>
      <c r="N10799" t="s">
        <v>538</v>
      </c>
      <c r="O10799" t="s">
        <v>537</v>
      </c>
      <c r="P10799" t="s">
        <v>632</v>
      </c>
    </row>
    <row r="10800" spans="1:16" x14ac:dyDescent="0.25">
      <c r="A10800" t="s">
        <v>406</v>
      </c>
      <c r="B10800" t="s">
        <v>174</v>
      </c>
      <c r="C10800" t="s">
        <v>64</v>
      </c>
      <c r="D10800" t="s">
        <v>263</v>
      </c>
      <c r="E10800" t="s">
        <v>197</v>
      </c>
      <c r="F10800" t="s">
        <v>14</v>
      </c>
      <c r="G10800" t="s">
        <v>175</v>
      </c>
      <c r="H10800" t="s">
        <v>176</v>
      </c>
      <c r="I10800" t="s">
        <v>177</v>
      </c>
      <c r="J10800" t="s">
        <v>117</v>
      </c>
      <c r="K10800" s="1">
        <v>45429</v>
      </c>
      <c r="L10800">
        <v>90</v>
      </c>
      <c r="M10800">
        <v>4</v>
      </c>
      <c r="N10800" t="s">
        <v>538</v>
      </c>
      <c r="O10800" t="s">
        <v>537</v>
      </c>
      <c r="P10800" t="s">
        <v>632</v>
      </c>
    </row>
    <row r="10801" spans="1:16" x14ac:dyDescent="0.25">
      <c r="A10801" t="s">
        <v>406</v>
      </c>
      <c r="B10801" t="s">
        <v>174</v>
      </c>
      <c r="C10801" t="s">
        <v>64</v>
      </c>
      <c r="D10801" t="s">
        <v>263</v>
      </c>
      <c r="E10801" t="s">
        <v>197</v>
      </c>
      <c r="F10801" t="s">
        <v>14</v>
      </c>
      <c r="G10801" t="s">
        <v>175</v>
      </c>
      <c r="H10801" t="s">
        <v>176</v>
      </c>
      <c r="I10801" t="s">
        <v>178</v>
      </c>
      <c r="J10801" t="s">
        <v>117</v>
      </c>
      <c r="K10801" s="1">
        <v>45406</v>
      </c>
      <c r="L10801">
        <v>30</v>
      </c>
      <c r="M10801">
        <v>1</v>
      </c>
      <c r="N10801" t="s">
        <v>538</v>
      </c>
      <c r="O10801" t="s">
        <v>537</v>
      </c>
      <c r="P10801" t="s">
        <v>632</v>
      </c>
    </row>
    <row r="10802" spans="1:16" x14ac:dyDescent="0.25">
      <c r="A10802" t="s">
        <v>406</v>
      </c>
      <c r="B10802" t="s">
        <v>174</v>
      </c>
      <c r="C10802" t="s">
        <v>64</v>
      </c>
      <c r="D10802" t="s">
        <v>263</v>
      </c>
      <c r="E10802" t="s">
        <v>197</v>
      </c>
      <c r="F10802" t="s">
        <v>14</v>
      </c>
      <c r="G10802" t="s">
        <v>175</v>
      </c>
      <c r="H10802" t="s">
        <v>176</v>
      </c>
      <c r="I10802" t="s">
        <v>178</v>
      </c>
      <c r="J10802" t="s">
        <v>117</v>
      </c>
      <c r="K10802" s="1">
        <v>45422</v>
      </c>
      <c r="L10802">
        <v>60</v>
      </c>
      <c r="M10802">
        <v>3</v>
      </c>
      <c r="N10802" t="s">
        <v>538</v>
      </c>
      <c r="O10802" t="s">
        <v>537</v>
      </c>
      <c r="P10802" t="s">
        <v>632</v>
      </c>
    </row>
    <row r="10803" spans="1:16" x14ac:dyDescent="0.25">
      <c r="A10803" t="s">
        <v>406</v>
      </c>
      <c r="B10803" t="s">
        <v>174</v>
      </c>
      <c r="C10803" t="s">
        <v>64</v>
      </c>
      <c r="D10803" t="s">
        <v>263</v>
      </c>
      <c r="E10803" t="s">
        <v>197</v>
      </c>
      <c r="F10803" t="s">
        <v>14</v>
      </c>
      <c r="G10803" t="s">
        <v>175</v>
      </c>
      <c r="H10803" t="s">
        <v>176</v>
      </c>
      <c r="I10803" t="s">
        <v>178</v>
      </c>
      <c r="J10803" t="s">
        <v>117</v>
      </c>
      <c r="K10803" s="1">
        <v>45425</v>
      </c>
      <c r="L10803">
        <v>60</v>
      </c>
      <c r="M10803">
        <v>4</v>
      </c>
      <c r="N10803" t="s">
        <v>538</v>
      </c>
      <c r="O10803" t="s">
        <v>537</v>
      </c>
      <c r="P10803" t="s">
        <v>632</v>
      </c>
    </row>
    <row r="10804" spans="1:16" x14ac:dyDescent="0.25">
      <c r="A10804" t="s">
        <v>406</v>
      </c>
      <c r="B10804" t="s">
        <v>174</v>
      </c>
      <c r="C10804" t="s">
        <v>64</v>
      </c>
      <c r="D10804" t="s">
        <v>263</v>
      </c>
      <c r="E10804" t="s">
        <v>197</v>
      </c>
      <c r="F10804" t="s">
        <v>14</v>
      </c>
      <c r="G10804" t="s">
        <v>175</v>
      </c>
      <c r="H10804" t="s">
        <v>176</v>
      </c>
      <c r="I10804" t="s">
        <v>178</v>
      </c>
      <c r="J10804" t="s">
        <v>117</v>
      </c>
      <c r="K10804" s="1">
        <v>45426</v>
      </c>
      <c r="L10804">
        <v>60</v>
      </c>
      <c r="M10804">
        <v>4</v>
      </c>
      <c r="N10804" t="s">
        <v>538</v>
      </c>
      <c r="O10804" t="s">
        <v>537</v>
      </c>
      <c r="P10804" t="s">
        <v>632</v>
      </c>
    </row>
    <row r="10805" spans="1:16" x14ac:dyDescent="0.25">
      <c r="A10805" t="s">
        <v>406</v>
      </c>
      <c r="B10805" t="s">
        <v>174</v>
      </c>
      <c r="C10805" t="s">
        <v>64</v>
      </c>
      <c r="D10805" t="s">
        <v>263</v>
      </c>
      <c r="E10805" t="s">
        <v>197</v>
      </c>
      <c r="F10805" t="s">
        <v>14</v>
      </c>
      <c r="G10805" t="s">
        <v>175</v>
      </c>
      <c r="H10805" t="s">
        <v>176</v>
      </c>
      <c r="I10805" t="s">
        <v>178</v>
      </c>
      <c r="J10805" t="s">
        <v>117</v>
      </c>
      <c r="K10805" s="1">
        <v>45427</v>
      </c>
      <c r="L10805">
        <v>60</v>
      </c>
      <c r="M10805">
        <v>4</v>
      </c>
      <c r="N10805" t="s">
        <v>538</v>
      </c>
      <c r="O10805" t="s">
        <v>537</v>
      </c>
      <c r="P10805" t="s">
        <v>632</v>
      </c>
    </row>
    <row r="10806" spans="1:16" x14ac:dyDescent="0.25">
      <c r="A10806" t="s">
        <v>406</v>
      </c>
      <c r="B10806" t="s">
        <v>174</v>
      </c>
      <c r="C10806" t="s">
        <v>64</v>
      </c>
      <c r="D10806" t="s">
        <v>263</v>
      </c>
      <c r="E10806" t="s">
        <v>197</v>
      </c>
      <c r="F10806" t="s">
        <v>14</v>
      </c>
      <c r="G10806" t="s">
        <v>175</v>
      </c>
      <c r="H10806" t="s">
        <v>176</v>
      </c>
      <c r="I10806" t="s">
        <v>179</v>
      </c>
      <c r="J10806" t="s">
        <v>117</v>
      </c>
      <c r="K10806" s="1">
        <v>45404</v>
      </c>
      <c r="L10806">
        <v>150</v>
      </c>
      <c r="M10806">
        <v>1</v>
      </c>
      <c r="N10806" t="s">
        <v>538</v>
      </c>
      <c r="O10806" t="s">
        <v>537</v>
      </c>
      <c r="P10806" t="s">
        <v>632</v>
      </c>
    </row>
    <row r="10807" spans="1:16" x14ac:dyDescent="0.25">
      <c r="A10807" t="s">
        <v>406</v>
      </c>
      <c r="B10807" t="s">
        <v>174</v>
      </c>
      <c r="C10807" t="s">
        <v>64</v>
      </c>
      <c r="D10807" t="s">
        <v>263</v>
      </c>
      <c r="E10807" t="s">
        <v>197</v>
      </c>
      <c r="F10807" t="s">
        <v>14</v>
      </c>
      <c r="G10807" t="s">
        <v>175</v>
      </c>
      <c r="H10807" t="s">
        <v>176</v>
      </c>
      <c r="I10807" t="s">
        <v>179</v>
      </c>
      <c r="J10807" t="s">
        <v>117</v>
      </c>
      <c r="K10807" s="1">
        <v>45406</v>
      </c>
      <c r="L10807">
        <v>30</v>
      </c>
      <c r="M10807">
        <v>1</v>
      </c>
      <c r="N10807" t="s">
        <v>538</v>
      </c>
      <c r="O10807" t="s">
        <v>537</v>
      </c>
      <c r="P10807" t="s">
        <v>632</v>
      </c>
    </row>
    <row r="10808" spans="1:16" x14ac:dyDescent="0.25">
      <c r="A10808" t="s">
        <v>406</v>
      </c>
      <c r="B10808" t="s">
        <v>174</v>
      </c>
      <c r="C10808" t="s">
        <v>64</v>
      </c>
      <c r="D10808" t="s">
        <v>263</v>
      </c>
      <c r="E10808" t="s">
        <v>197</v>
      </c>
      <c r="F10808" t="s">
        <v>14</v>
      </c>
      <c r="G10808" t="s">
        <v>175</v>
      </c>
      <c r="H10808" t="s">
        <v>176</v>
      </c>
      <c r="I10808" t="s">
        <v>179</v>
      </c>
      <c r="J10808" t="s">
        <v>117</v>
      </c>
      <c r="K10808" s="1">
        <v>45408</v>
      </c>
      <c r="L10808">
        <v>60</v>
      </c>
      <c r="M10808">
        <v>1</v>
      </c>
      <c r="N10808" t="s">
        <v>538</v>
      </c>
      <c r="O10808" t="s">
        <v>537</v>
      </c>
      <c r="P10808" t="s">
        <v>632</v>
      </c>
    </row>
    <row r="10809" spans="1:16" x14ac:dyDescent="0.25">
      <c r="A10809" t="s">
        <v>406</v>
      </c>
      <c r="B10809" t="s">
        <v>174</v>
      </c>
      <c r="C10809" t="s">
        <v>64</v>
      </c>
      <c r="D10809" t="s">
        <v>263</v>
      </c>
      <c r="E10809" t="s">
        <v>197</v>
      </c>
      <c r="F10809" t="s">
        <v>14</v>
      </c>
      <c r="G10809" t="s">
        <v>175</v>
      </c>
      <c r="H10809" t="s">
        <v>176</v>
      </c>
      <c r="I10809" t="s">
        <v>179</v>
      </c>
      <c r="J10809" t="s">
        <v>117</v>
      </c>
      <c r="K10809" s="1">
        <v>45411</v>
      </c>
      <c r="L10809">
        <v>30</v>
      </c>
      <c r="M10809">
        <v>2</v>
      </c>
      <c r="N10809" t="s">
        <v>538</v>
      </c>
      <c r="O10809" t="s">
        <v>537</v>
      </c>
      <c r="P10809" t="s">
        <v>632</v>
      </c>
    </row>
    <row r="10810" spans="1:16" x14ac:dyDescent="0.25">
      <c r="A10810" t="s">
        <v>406</v>
      </c>
      <c r="B10810" t="s">
        <v>174</v>
      </c>
      <c r="C10810" t="s">
        <v>64</v>
      </c>
      <c r="D10810" t="s">
        <v>263</v>
      </c>
      <c r="E10810" t="s">
        <v>197</v>
      </c>
      <c r="F10810" t="s">
        <v>14</v>
      </c>
      <c r="G10810" t="s">
        <v>175</v>
      </c>
      <c r="H10810" t="s">
        <v>176</v>
      </c>
      <c r="I10810" t="s">
        <v>179</v>
      </c>
      <c r="J10810" t="s">
        <v>117</v>
      </c>
      <c r="K10810" s="1">
        <v>45415</v>
      </c>
      <c r="L10810">
        <v>60</v>
      </c>
      <c r="M10810">
        <v>2</v>
      </c>
      <c r="N10810" t="s">
        <v>538</v>
      </c>
      <c r="O10810" t="s">
        <v>537</v>
      </c>
      <c r="P10810" t="s">
        <v>632</v>
      </c>
    </row>
    <row r="10811" spans="1:16" x14ac:dyDescent="0.25">
      <c r="A10811" t="s">
        <v>406</v>
      </c>
      <c r="B10811" t="s">
        <v>174</v>
      </c>
      <c r="C10811" t="s">
        <v>64</v>
      </c>
      <c r="D10811" t="s">
        <v>263</v>
      </c>
      <c r="E10811" t="s">
        <v>197</v>
      </c>
      <c r="F10811" t="s">
        <v>14</v>
      </c>
      <c r="G10811" t="s">
        <v>175</v>
      </c>
      <c r="H10811" t="s">
        <v>176</v>
      </c>
      <c r="I10811" t="s">
        <v>179</v>
      </c>
      <c r="J10811" t="s">
        <v>117</v>
      </c>
      <c r="K10811" s="1">
        <v>45418</v>
      </c>
      <c r="L10811">
        <v>60</v>
      </c>
      <c r="M10811">
        <v>3</v>
      </c>
      <c r="N10811" t="s">
        <v>538</v>
      </c>
      <c r="O10811" t="s">
        <v>537</v>
      </c>
      <c r="P10811" t="s">
        <v>632</v>
      </c>
    </row>
    <row r="10812" spans="1:16" x14ac:dyDescent="0.25">
      <c r="A10812" t="s">
        <v>406</v>
      </c>
      <c r="B10812" t="s">
        <v>174</v>
      </c>
      <c r="C10812" t="s">
        <v>64</v>
      </c>
      <c r="D10812" t="s">
        <v>263</v>
      </c>
      <c r="E10812" t="s">
        <v>197</v>
      </c>
      <c r="F10812" t="s">
        <v>14</v>
      </c>
      <c r="G10812" t="s">
        <v>175</v>
      </c>
      <c r="H10812" t="s">
        <v>176</v>
      </c>
      <c r="I10812" t="s">
        <v>179</v>
      </c>
      <c r="J10812" t="s">
        <v>117</v>
      </c>
      <c r="K10812" s="1">
        <v>45422</v>
      </c>
      <c r="L10812">
        <v>60</v>
      </c>
      <c r="M10812">
        <v>3</v>
      </c>
      <c r="N10812" t="s">
        <v>538</v>
      </c>
      <c r="O10812" t="s">
        <v>537</v>
      </c>
      <c r="P10812" t="s">
        <v>632</v>
      </c>
    </row>
    <row r="10813" spans="1:16" x14ac:dyDescent="0.25">
      <c r="A10813" t="s">
        <v>406</v>
      </c>
      <c r="B10813" t="s">
        <v>174</v>
      </c>
      <c r="C10813" t="s">
        <v>64</v>
      </c>
      <c r="D10813" t="s">
        <v>263</v>
      </c>
      <c r="E10813" t="s">
        <v>197</v>
      </c>
      <c r="F10813" t="s">
        <v>14</v>
      </c>
      <c r="G10813" t="s">
        <v>175</v>
      </c>
      <c r="H10813" t="s">
        <v>176</v>
      </c>
      <c r="I10813" t="s">
        <v>180</v>
      </c>
      <c r="J10813" t="s">
        <v>117</v>
      </c>
      <c r="K10813" s="1">
        <v>45422</v>
      </c>
      <c r="L10813">
        <v>150</v>
      </c>
      <c r="M10813">
        <v>3</v>
      </c>
      <c r="N10813" t="s">
        <v>538</v>
      </c>
      <c r="O10813" t="s">
        <v>537</v>
      </c>
      <c r="P10813" t="s">
        <v>632</v>
      </c>
    </row>
    <row r="10814" spans="1:16" x14ac:dyDescent="0.25">
      <c r="A10814" t="s">
        <v>406</v>
      </c>
      <c r="B10814" t="s">
        <v>174</v>
      </c>
      <c r="C10814" t="s">
        <v>64</v>
      </c>
      <c r="D10814" t="s">
        <v>263</v>
      </c>
      <c r="E10814" t="s">
        <v>197</v>
      </c>
      <c r="F10814" t="s">
        <v>14</v>
      </c>
      <c r="G10814" t="s">
        <v>175</v>
      </c>
      <c r="H10814" t="s">
        <v>176</v>
      </c>
      <c r="I10814" t="s">
        <v>180</v>
      </c>
      <c r="J10814" t="s">
        <v>117</v>
      </c>
      <c r="K10814" s="1">
        <v>45427</v>
      </c>
      <c r="L10814">
        <v>60</v>
      </c>
      <c r="M10814">
        <v>4</v>
      </c>
      <c r="N10814" t="s">
        <v>538</v>
      </c>
      <c r="O10814" t="s">
        <v>537</v>
      </c>
      <c r="P10814" t="s">
        <v>632</v>
      </c>
    </row>
    <row r="10815" spans="1:16" x14ac:dyDescent="0.25">
      <c r="A10815" t="s">
        <v>406</v>
      </c>
      <c r="B10815" t="s">
        <v>174</v>
      </c>
      <c r="C10815" t="s">
        <v>64</v>
      </c>
      <c r="D10815" t="s">
        <v>263</v>
      </c>
      <c r="E10815" t="s">
        <v>197</v>
      </c>
      <c r="F10815" t="s">
        <v>14</v>
      </c>
      <c r="G10815" t="s">
        <v>175</v>
      </c>
      <c r="H10815" t="s">
        <v>176</v>
      </c>
      <c r="I10815" t="s">
        <v>180</v>
      </c>
      <c r="J10815" t="s">
        <v>117</v>
      </c>
      <c r="K10815" s="1">
        <v>45428</v>
      </c>
      <c r="L10815">
        <v>60</v>
      </c>
      <c r="M10815">
        <v>4</v>
      </c>
      <c r="N10815" t="s">
        <v>538</v>
      </c>
      <c r="O10815" t="s">
        <v>537</v>
      </c>
      <c r="P10815" t="s">
        <v>632</v>
      </c>
    </row>
    <row r="10816" spans="1:16" x14ac:dyDescent="0.25">
      <c r="A10816" t="s">
        <v>406</v>
      </c>
      <c r="B10816" t="s">
        <v>174</v>
      </c>
      <c r="C10816" t="s">
        <v>64</v>
      </c>
      <c r="D10816" t="s">
        <v>263</v>
      </c>
      <c r="E10816" t="s">
        <v>197</v>
      </c>
      <c r="F10816" t="s">
        <v>14</v>
      </c>
      <c r="G10816" t="s">
        <v>175</v>
      </c>
      <c r="H10816" t="s">
        <v>25</v>
      </c>
      <c r="I10816" t="s">
        <v>16</v>
      </c>
      <c r="J10816" t="s">
        <v>117</v>
      </c>
      <c r="K10816" s="1">
        <v>45404</v>
      </c>
      <c r="L10816">
        <v>30</v>
      </c>
      <c r="M10816">
        <v>1</v>
      </c>
      <c r="N10816" t="s">
        <v>538</v>
      </c>
      <c r="O10816" t="s">
        <v>537</v>
      </c>
      <c r="P10816" t="s">
        <v>632</v>
      </c>
    </row>
    <row r="10817" spans="1:16" x14ac:dyDescent="0.25">
      <c r="A10817" t="s">
        <v>406</v>
      </c>
      <c r="B10817" t="s">
        <v>174</v>
      </c>
      <c r="C10817" t="s">
        <v>64</v>
      </c>
      <c r="D10817" t="s">
        <v>263</v>
      </c>
      <c r="E10817" t="s">
        <v>197</v>
      </c>
      <c r="F10817" t="s">
        <v>14</v>
      </c>
      <c r="G10817" t="s">
        <v>175</v>
      </c>
      <c r="H10817" t="s">
        <v>25</v>
      </c>
      <c r="I10817" t="s">
        <v>16</v>
      </c>
      <c r="J10817" t="s">
        <v>117</v>
      </c>
      <c r="K10817" s="1">
        <v>45406</v>
      </c>
      <c r="L10817">
        <v>30</v>
      </c>
      <c r="M10817">
        <v>1</v>
      </c>
      <c r="N10817" t="s">
        <v>538</v>
      </c>
      <c r="O10817" t="s">
        <v>537</v>
      </c>
      <c r="P10817" t="s">
        <v>632</v>
      </c>
    </row>
    <row r="10818" spans="1:16" x14ac:dyDescent="0.25">
      <c r="A10818" t="s">
        <v>406</v>
      </c>
      <c r="B10818" t="s">
        <v>174</v>
      </c>
      <c r="C10818" t="s">
        <v>64</v>
      </c>
      <c r="D10818" t="s">
        <v>263</v>
      </c>
      <c r="E10818" t="s">
        <v>197</v>
      </c>
      <c r="F10818" t="s">
        <v>14</v>
      </c>
      <c r="G10818" t="s">
        <v>175</v>
      </c>
      <c r="H10818" t="s">
        <v>25</v>
      </c>
      <c r="I10818" t="s">
        <v>16</v>
      </c>
      <c r="J10818" t="s">
        <v>117</v>
      </c>
      <c r="K10818" s="1">
        <v>45407</v>
      </c>
      <c r="L10818">
        <v>30</v>
      </c>
      <c r="M10818">
        <v>1</v>
      </c>
      <c r="N10818" t="s">
        <v>538</v>
      </c>
      <c r="O10818" t="s">
        <v>537</v>
      </c>
      <c r="P10818" t="s">
        <v>632</v>
      </c>
    </row>
    <row r="10819" spans="1:16" x14ac:dyDescent="0.25">
      <c r="A10819" t="s">
        <v>406</v>
      </c>
      <c r="B10819" t="s">
        <v>174</v>
      </c>
      <c r="C10819" t="s">
        <v>64</v>
      </c>
      <c r="D10819" t="s">
        <v>263</v>
      </c>
      <c r="E10819" t="s">
        <v>197</v>
      </c>
      <c r="F10819" t="s">
        <v>14</v>
      </c>
      <c r="G10819" t="s">
        <v>175</v>
      </c>
      <c r="H10819" t="s">
        <v>25</v>
      </c>
      <c r="I10819" t="s">
        <v>16</v>
      </c>
      <c r="J10819" t="s">
        <v>117</v>
      </c>
      <c r="K10819" s="1">
        <v>45408</v>
      </c>
      <c r="L10819">
        <v>30</v>
      </c>
      <c r="M10819">
        <v>1</v>
      </c>
      <c r="N10819" t="s">
        <v>538</v>
      </c>
      <c r="O10819" t="s">
        <v>537</v>
      </c>
      <c r="P10819" t="s">
        <v>632</v>
      </c>
    </row>
    <row r="10820" spans="1:16" x14ac:dyDescent="0.25">
      <c r="A10820" t="s">
        <v>406</v>
      </c>
      <c r="B10820" t="s">
        <v>174</v>
      </c>
      <c r="C10820" t="s">
        <v>64</v>
      </c>
      <c r="D10820" t="s">
        <v>263</v>
      </c>
      <c r="E10820" t="s">
        <v>197</v>
      </c>
      <c r="F10820" t="s">
        <v>14</v>
      </c>
      <c r="G10820" t="s">
        <v>175</v>
      </c>
      <c r="H10820" t="s">
        <v>25</v>
      </c>
      <c r="I10820" t="s">
        <v>16</v>
      </c>
      <c r="J10820" t="s">
        <v>117</v>
      </c>
      <c r="K10820" s="1">
        <v>45414</v>
      </c>
      <c r="L10820">
        <v>60</v>
      </c>
      <c r="M10820">
        <v>2</v>
      </c>
      <c r="N10820" t="s">
        <v>538</v>
      </c>
      <c r="O10820" t="s">
        <v>537</v>
      </c>
      <c r="P10820" t="s">
        <v>632</v>
      </c>
    </row>
    <row r="10821" spans="1:16" x14ac:dyDescent="0.25">
      <c r="A10821" t="s">
        <v>406</v>
      </c>
      <c r="B10821" t="s">
        <v>174</v>
      </c>
      <c r="C10821" t="s">
        <v>64</v>
      </c>
      <c r="D10821" t="s">
        <v>263</v>
      </c>
      <c r="E10821" t="s">
        <v>197</v>
      </c>
      <c r="F10821" t="s">
        <v>14</v>
      </c>
      <c r="G10821" t="s">
        <v>175</v>
      </c>
      <c r="H10821" t="s">
        <v>25</v>
      </c>
      <c r="I10821" t="s">
        <v>16</v>
      </c>
      <c r="J10821" t="s">
        <v>117</v>
      </c>
      <c r="K10821" s="1">
        <v>45415</v>
      </c>
      <c r="L10821">
        <v>30</v>
      </c>
      <c r="M10821">
        <v>2</v>
      </c>
      <c r="N10821" t="s">
        <v>538</v>
      </c>
      <c r="O10821" t="s">
        <v>537</v>
      </c>
      <c r="P10821" t="s">
        <v>632</v>
      </c>
    </row>
    <row r="10822" spans="1:16" x14ac:dyDescent="0.25">
      <c r="A10822" t="s">
        <v>406</v>
      </c>
      <c r="B10822" t="s">
        <v>174</v>
      </c>
      <c r="C10822" t="s">
        <v>64</v>
      </c>
      <c r="D10822" t="s">
        <v>263</v>
      </c>
      <c r="E10822" t="s">
        <v>197</v>
      </c>
      <c r="F10822" t="s">
        <v>14</v>
      </c>
      <c r="G10822" t="s">
        <v>175</v>
      </c>
      <c r="H10822" t="s">
        <v>30</v>
      </c>
      <c r="I10822" t="s">
        <v>32</v>
      </c>
      <c r="J10822" t="s">
        <v>119</v>
      </c>
      <c r="K10822" s="1">
        <v>45408</v>
      </c>
      <c r="L10822">
        <v>30</v>
      </c>
      <c r="M10822">
        <v>1</v>
      </c>
      <c r="N10822" t="s">
        <v>538</v>
      </c>
      <c r="O10822" t="s">
        <v>537</v>
      </c>
      <c r="P10822" t="s">
        <v>632</v>
      </c>
    </row>
    <row r="10823" spans="1:16" x14ac:dyDescent="0.25">
      <c r="A10823" t="s">
        <v>406</v>
      </c>
      <c r="B10823" t="s">
        <v>174</v>
      </c>
      <c r="C10823" t="s">
        <v>64</v>
      </c>
      <c r="D10823" t="s">
        <v>263</v>
      </c>
      <c r="E10823" t="s">
        <v>197</v>
      </c>
      <c r="F10823" t="s">
        <v>14</v>
      </c>
      <c r="G10823" t="s">
        <v>175</v>
      </c>
      <c r="H10823" t="s">
        <v>30</v>
      </c>
      <c r="I10823" t="s">
        <v>32</v>
      </c>
      <c r="J10823" t="s">
        <v>119</v>
      </c>
      <c r="K10823" s="1">
        <v>45414</v>
      </c>
      <c r="L10823">
        <v>30</v>
      </c>
      <c r="M10823">
        <v>2</v>
      </c>
      <c r="N10823" t="s">
        <v>538</v>
      </c>
      <c r="O10823" t="s">
        <v>537</v>
      </c>
      <c r="P10823" t="s">
        <v>632</v>
      </c>
    </row>
    <row r="10824" spans="1:16" x14ac:dyDescent="0.25">
      <c r="A10824" t="s">
        <v>406</v>
      </c>
      <c r="B10824" t="s">
        <v>174</v>
      </c>
      <c r="C10824" t="s">
        <v>64</v>
      </c>
      <c r="D10824" t="s">
        <v>263</v>
      </c>
      <c r="E10824" t="s">
        <v>197</v>
      </c>
      <c r="F10824" t="s">
        <v>14</v>
      </c>
      <c r="G10824" t="s">
        <v>175</v>
      </c>
      <c r="H10824" t="s">
        <v>30</v>
      </c>
      <c r="I10824" t="s">
        <v>32</v>
      </c>
      <c r="J10824" t="s">
        <v>119</v>
      </c>
      <c r="K10824" s="1">
        <v>45415</v>
      </c>
      <c r="L10824">
        <v>30</v>
      </c>
      <c r="M10824">
        <v>2</v>
      </c>
      <c r="N10824" t="s">
        <v>538</v>
      </c>
      <c r="O10824" t="s">
        <v>537</v>
      </c>
      <c r="P10824" t="s">
        <v>632</v>
      </c>
    </row>
    <row r="10825" spans="1:16" x14ac:dyDescent="0.25">
      <c r="A10825" t="s">
        <v>406</v>
      </c>
      <c r="B10825" t="s">
        <v>174</v>
      </c>
      <c r="C10825" t="s">
        <v>64</v>
      </c>
      <c r="D10825" t="s">
        <v>263</v>
      </c>
      <c r="E10825" t="s">
        <v>197</v>
      </c>
      <c r="F10825" t="s">
        <v>14</v>
      </c>
      <c r="G10825" t="s">
        <v>175</v>
      </c>
      <c r="H10825" t="s">
        <v>183</v>
      </c>
      <c r="I10825" t="s">
        <v>184</v>
      </c>
      <c r="J10825" t="s">
        <v>117</v>
      </c>
      <c r="K10825" s="1">
        <v>45404</v>
      </c>
      <c r="L10825">
        <v>30</v>
      </c>
      <c r="M10825">
        <v>1</v>
      </c>
      <c r="N10825" t="s">
        <v>538</v>
      </c>
      <c r="O10825" t="s">
        <v>537</v>
      </c>
      <c r="P10825" t="s">
        <v>632</v>
      </c>
    </row>
    <row r="10826" spans="1:16" x14ac:dyDescent="0.25">
      <c r="A10826" t="s">
        <v>406</v>
      </c>
      <c r="B10826" t="s">
        <v>174</v>
      </c>
      <c r="C10826" t="s">
        <v>64</v>
      </c>
      <c r="D10826" t="s">
        <v>263</v>
      </c>
      <c r="E10826" t="s">
        <v>197</v>
      </c>
      <c r="F10826" t="s">
        <v>14</v>
      </c>
      <c r="G10826" t="s">
        <v>175</v>
      </c>
      <c r="H10826" t="s">
        <v>183</v>
      </c>
      <c r="I10826" t="s">
        <v>184</v>
      </c>
      <c r="J10826" t="s">
        <v>117</v>
      </c>
      <c r="K10826" s="1">
        <v>45405</v>
      </c>
      <c r="L10826">
        <v>30</v>
      </c>
      <c r="M10826">
        <v>1</v>
      </c>
      <c r="N10826" t="s">
        <v>538</v>
      </c>
      <c r="O10826" t="s">
        <v>537</v>
      </c>
      <c r="P10826" t="s">
        <v>632</v>
      </c>
    </row>
    <row r="10827" spans="1:16" x14ac:dyDescent="0.25">
      <c r="A10827" t="s">
        <v>406</v>
      </c>
      <c r="B10827" t="s">
        <v>174</v>
      </c>
      <c r="C10827" t="s">
        <v>64</v>
      </c>
      <c r="D10827" t="s">
        <v>263</v>
      </c>
      <c r="E10827" t="s">
        <v>197</v>
      </c>
      <c r="F10827" t="s">
        <v>14</v>
      </c>
      <c r="G10827" t="s">
        <v>175</v>
      </c>
      <c r="H10827" t="s">
        <v>183</v>
      </c>
      <c r="I10827" t="s">
        <v>184</v>
      </c>
      <c r="J10827" t="s">
        <v>117</v>
      </c>
      <c r="K10827" s="1">
        <v>45406</v>
      </c>
      <c r="L10827">
        <v>30</v>
      </c>
      <c r="M10827">
        <v>1</v>
      </c>
      <c r="N10827" t="s">
        <v>538</v>
      </c>
      <c r="O10827" t="s">
        <v>537</v>
      </c>
      <c r="P10827" t="s">
        <v>632</v>
      </c>
    </row>
    <row r="10828" spans="1:16" x14ac:dyDescent="0.25">
      <c r="A10828" t="s">
        <v>406</v>
      </c>
      <c r="B10828" t="s">
        <v>174</v>
      </c>
      <c r="C10828" t="s">
        <v>64</v>
      </c>
      <c r="D10828" t="s">
        <v>263</v>
      </c>
      <c r="E10828" t="s">
        <v>197</v>
      </c>
      <c r="F10828" t="s">
        <v>14</v>
      </c>
      <c r="G10828" t="s">
        <v>175</v>
      </c>
      <c r="H10828" t="s">
        <v>183</v>
      </c>
      <c r="I10828" t="s">
        <v>184</v>
      </c>
      <c r="J10828" t="s">
        <v>117</v>
      </c>
      <c r="K10828" s="1">
        <v>45407</v>
      </c>
      <c r="L10828">
        <v>30</v>
      </c>
      <c r="M10828">
        <v>1</v>
      </c>
      <c r="N10828" t="s">
        <v>538</v>
      </c>
      <c r="O10828" t="s">
        <v>537</v>
      </c>
      <c r="P10828" t="s">
        <v>632</v>
      </c>
    </row>
    <row r="10829" spans="1:16" x14ac:dyDescent="0.25">
      <c r="A10829" t="s">
        <v>406</v>
      </c>
      <c r="B10829" t="s">
        <v>174</v>
      </c>
      <c r="C10829" t="s">
        <v>64</v>
      </c>
      <c r="D10829" t="s">
        <v>263</v>
      </c>
      <c r="E10829" t="s">
        <v>197</v>
      </c>
      <c r="F10829" t="s">
        <v>14</v>
      </c>
      <c r="G10829" t="s">
        <v>175</v>
      </c>
      <c r="H10829" t="s">
        <v>183</v>
      </c>
      <c r="I10829" t="s">
        <v>184</v>
      </c>
      <c r="J10829" t="s">
        <v>117</v>
      </c>
      <c r="K10829" s="1">
        <v>45408</v>
      </c>
      <c r="L10829">
        <v>30</v>
      </c>
      <c r="M10829">
        <v>1</v>
      </c>
      <c r="N10829" t="s">
        <v>538</v>
      </c>
      <c r="O10829" t="s">
        <v>537</v>
      </c>
      <c r="P10829" t="s">
        <v>632</v>
      </c>
    </row>
    <row r="10830" spans="1:16" x14ac:dyDescent="0.25">
      <c r="A10830" t="s">
        <v>406</v>
      </c>
      <c r="B10830" t="s">
        <v>174</v>
      </c>
      <c r="C10830" t="s">
        <v>64</v>
      </c>
      <c r="D10830" t="s">
        <v>263</v>
      </c>
      <c r="E10830" t="s">
        <v>197</v>
      </c>
      <c r="F10830" t="s">
        <v>14</v>
      </c>
      <c r="G10830" t="s">
        <v>175</v>
      </c>
      <c r="H10830" t="s">
        <v>183</v>
      </c>
      <c r="I10830" t="s">
        <v>184</v>
      </c>
      <c r="J10830" t="s">
        <v>117</v>
      </c>
      <c r="K10830" s="1">
        <v>45411</v>
      </c>
      <c r="L10830">
        <v>30</v>
      </c>
      <c r="M10830">
        <v>2</v>
      </c>
      <c r="N10830" t="s">
        <v>538</v>
      </c>
      <c r="O10830" t="s">
        <v>537</v>
      </c>
      <c r="P10830" t="s">
        <v>632</v>
      </c>
    </row>
    <row r="10831" spans="1:16" x14ac:dyDescent="0.25">
      <c r="A10831" t="s">
        <v>406</v>
      </c>
      <c r="B10831" t="s">
        <v>174</v>
      </c>
      <c r="C10831" t="s">
        <v>64</v>
      </c>
      <c r="D10831" t="s">
        <v>263</v>
      </c>
      <c r="E10831" t="s">
        <v>197</v>
      </c>
      <c r="F10831" t="s">
        <v>14</v>
      </c>
      <c r="G10831" t="s">
        <v>175</v>
      </c>
      <c r="H10831" t="s">
        <v>183</v>
      </c>
      <c r="I10831" t="s">
        <v>184</v>
      </c>
      <c r="J10831" t="s">
        <v>117</v>
      </c>
      <c r="K10831" s="1">
        <v>45418</v>
      </c>
      <c r="L10831">
        <v>60</v>
      </c>
      <c r="M10831">
        <v>3</v>
      </c>
      <c r="N10831" t="s">
        <v>538</v>
      </c>
      <c r="O10831" t="s">
        <v>537</v>
      </c>
      <c r="P10831" t="s">
        <v>632</v>
      </c>
    </row>
    <row r="10832" spans="1:16" x14ac:dyDescent="0.25">
      <c r="A10832" t="s">
        <v>406</v>
      </c>
      <c r="B10832" t="s">
        <v>174</v>
      </c>
      <c r="C10832" t="s">
        <v>64</v>
      </c>
      <c r="D10832" t="s">
        <v>263</v>
      </c>
      <c r="E10832" t="s">
        <v>197</v>
      </c>
      <c r="F10832" t="s">
        <v>14</v>
      </c>
      <c r="G10832" t="s">
        <v>175</v>
      </c>
      <c r="H10832" t="s">
        <v>183</v>
      </c>
      <c r="I10832" t="s">
        <v>184</v>
      </c>
      <c r="J10832" t="s">
        <v>117</v>
      </c>
      <c r="K10832" s="1">
        <v>45421</v>
      </c>
      <c r="L10832">
        <v>30</v>
      </c>
      <c r="M10832">
        <v>3</v>
      </c>
      <c r="N10832" t="s">
        <v>538</v>
      </c>
      <c r="O10832" t="s">
        <v>537</v>
      </c>
      <c r="P10832" t="s">
        <v>632</v>
      </c>
    </row>
    <row r="10833" spans="1:16" x14ac:dyDescent="0.25">
      <c r="A10833" t="s">
        <v>406</v>
      </c>
      <c r="B10833" t="s">
        <v>174</v>
      </c>
      <c r="C10833" t="s">
        <v>64</v>
      </c>
      <c r="D10833" t="s">
        <v>263</v>
      </c>
      <c r="E10833" t="s">
        <v>197</v>
      </c>
      <c r="F10833" t="s">
        <v>14</v>
      </c>
      <c r="G10833" t="s">
        <v>175</v>
      </c>
      <c r="H10833" t="s">
        <v>183</v>
      </c>
      <c r="I10833" t="s">
        <v>184</v>
      </c>
      <c r="J10833" t="s">
        <v>117</v>
      </c>
      <c r="K10833" s="1">
        <v>45425</v>
      </c>
      <c r="L10833">
        <v>30</v>
      </c>
      <c r="M10833">
        <v>4</v>
      </c>
      <c r="N10833" t="s">
        <v>538</v>
      </c>
      <c r="O10833" t="s">
        <v>537</v>
      </c>
      <c r="P10833" t="s">
        <v>632</v>
      </c>
    </row>
    <row r="10834" spans="1:16" x14ac:dyDescent="0.25">
      <c r="A10834" t="s">
        <v>406</v>
      </c>
      <c r="B10834" t="s">
        <v>174</v>
      </c>
      <c r="C10834" t="s">
        <v>64</v>
      </c>
      <c r="D10834" t="s">
        <v>263</v>
      </c>
      <c r="E10834" t="s">
        <v>197</v>
      </c>
      <c r="F10834" t="s">
        <v>14</v>
      </c>
      <c r="G10834" t="s">
        <v>175</v>
      </c>
      <c r="H10834" t="s">
        <v>183</v>
      </c>
      <c r="I10834" t="s">
        <v>184</v>
      </c>
      <c r="J10834" t="s">
        <v>117</v>
      </c>
      <c r="K10834" s="1">
        <v>45426</v>
      </c>
      <c r="L10834">
        <v>30</v>
      </c>
      <c r="M10834">
        <v>4</v>
      </c>
      <c r="N10834" t="s">
        <v>538</v>
      </c>
      <c r="O10834" t="s">
        <v>537</v>
      </c>
      <c r="P10834" t="s">
        <v>632</v>
      </c>
    </row>
    <row r="10835" spans="1:16" x14ac:dyDescent="0.25">
      <c r="A10835" t="s">
        <v>406</v>
      </c>
      <c r="B10835" t="s">
        <v>174</v>
      </c>
      <c r="C10835" t="s">
        <v>64</v>
      </c>
      <c r="D10835" t="s">
        <v>263</v>
      </c>
      <c r="E10835" t="s">
        <v>197</v>
      </c>
      <c r="F10835" t="s">
        <v>14</v>
      </c>
      <c r="G10835" t="s">
        <v>175</v>
      </c>
      <c r="H10835" t="s">
        <v>183</v>
      </c>
      <c r="I10835" t="s">
        <v>184</v>
      </c>
      <c r="J10835" t="s">
        <v>117</v>
      </c>
      <c r="K10835" s="1">
        <v>45427</v>
      </c>
      <c r="L10835">
        <v>30</v>
      </c>
      <c r="M10835">
        <v>4</v>
      </c>
      <c r="N10835" t="s">
        <v>538</v>
      </c>
      <c r="O10835" t="s">
        <v>537</v>
      </c>
      <c r="P10835" t="s">
        <v>632</v>
      </c>
    </row>
    <row r="10836" spans="1:16" x14ac:dyDescent="0.25">
      <c r="A10836" t="s">
        <v>406</v>
      </c>
      <c r="B10836" t="s">
        <v>174</v>
      </c>
      <c r="C10836" t="s">
        <v>64</v>
      </c>
      <c r="D10836" t="s">
        <v>263</v>
      </c>
      <c r="E10836" t="s">
        <v>197</v>
      </c>
      <c r="F10836" t="s">
        <v>14</v>
      </c>
      <c r="G10836" t="s">
        <v>175</v>
      </c>
      <c r="H10836" t="s">
        <v>183</v>
      </c>
      <c r="I10836" t="s">
        <v>184</v>
      </c>
      <c r="J10836" t="s">
        <v>117</v>
      </c>
      <c r="K10836" s="1">
        <v>45429</v>
      </c>
      <c r="L10836">
        <v>30</v>
      </c>
      <c r="M10836">
        <v>4</v>
      </c>
      <c r="N10836" t="s">
        <v>538</v>
      </c>
      <c r="O10836" t="s">
        <v>537</v>
      </c>
      <c r="P10836" t="s">
        <v>632</v>
      </c>
    </row>
    <row r="10837" spans="1:16" x14ac:dyDescent="0.25">
      <c r="A10837" t="s">
        <v>406</v>
      </c>
      <c r="B10837" t="s">
        <v>174</v>
      </c>
      <c r="C10837" t="s">
        <v>64</v>
      </c>
      <c r="D10837" t="s">
        <v>263</v>
      </c>
      <c r="E10837" t="s">
        <v>197</v>
      </c>
      <c r="F10837" t="s">
        <v>14</v>
      </c>
      <c r="G10837" t="s">
        <v>175</v>
      </c>
      <c r="H10837" t="s">
        <v>183</v>
      </c>
      <c r="I10837" t="s">
        <v>185</v>
      </c>
      <c r="J10837" t="s">
        <v>118</v>
      </c>
      <c r="K10837" s="1">
        <v>45404</v>
      </c>
      <c r="L10837">
        <v>30</v>
      </c>
      <c r="M10837">
        <v>1</v>
      </c>
      <c r="N10837" t="s">
        <v>538</v>
      </c>
      <c r="O10837" t="s">
        <v>537</v>
      </c>
      <c r="P10837" t="s">
        <v>632</v>
      </c>
    </row>
    <row r="10838" spans="1:16" x14ac:dyDescent="0.25">
      <c r="A10838" t="s">
        <v>406</v>
      </c>
      <c r="B10838" t="s">
        <v>174</v>
      </c>
      <c r="C10838" t="s">
        <v>64</v>
      </c>
      <c r="D10838" t="s">
        <v>263</v>
      </c>
      <c r="E10838" t="s">
        <v>197</v>
      </c>
      <c r="F10838" t="s">
        <v>14</v>
      </c>
      <c r="G10838" t="s">
        <v>175</v>
      </c>
      <c r="H10838" t="s">
        <v>183</v>
      </c>
      <c r="I10838" t="s">
        <v>185</v>
      </c>
      <c r="J10838" t="s">
        <v>118</v>
      </c>
      <c r="K10838" s="1">
        <v>45405</v>
      </c>
      <c r="L10838">
        <v>30</v>
      </c>
      <c r="M10838">
        <v>1</v>
      </c>
      <c r="N10838" t="s">
        <v>538</v>
      </c>
      <c r="O10838" t="s">
        <v>537</v>
      </c>
      <c r="P10838" t="s">
        <v>632</v>
      </c>
    </row>
    <row r="10839" spans="1:16" x14ac:dyDescent="0.25">
      <c r="A10839" t="s">
        <v>406</v>
      </c>
      <c r="B10839" t="s">
        <v>174</v>
      </c>
      <c r="C10839" t="s">
        <v>64</v>
      </c>
      <c r="D10839" t="s">
        <v>263</v>
      </c>
      <c r="E10839" t="s">
        <v>197</v>
      </c>
      <c r="F10839" t="s">
        <v>14</v>
      </c>
      <c r="G10839" t="s">
        <v>175</v>
      </c>
      <c r="H10839" t="s">
        <v>183</v>
      </c>
      <c r="I10839" t="s">
        <v>185</v>
      </c>
      <c r="J10839" t="s">
        <v>118</v>
      </c>
      <c r="K10839" s="1">
        <v>45406</v>
      </c>
      <c r="L10839">
        <v>30</v>
      </c>
      <c r="M10839">
        <v>1</v>
      </c>
      <c r="N10839" t="s">
        <v>538</v>
      </c>
      <c r="O10839" t="s">
        <v>537</v>
      </c>
      <c r="P10839" t="s">
        <v>632</v>
      </c>
    </row>
    <row r="10840" spans="1:16" x14ac:dyDescent="0.25">
      <c r="A10840" t="s">
        <v>406</v>
      </c>
      <c r="B10840" t="s">
        <v>174</v>
      </c>
      <c r="C10840" t="s">
        <v>64</v>
      </c>
      <c r="D10840" t="s">
        <v>263</v>
      </c>
      <c r="E10840" t="s">
        <v>197</v>
      </c>
      <c r="F10840" t="s">
        <v>14</v>
      </c>
      <c r="G10840" t="s">
        <v>175</v>
      </c>
      <c r="H10840" t="s">
        <v>183</v>
      </c>
      <c r="I10840" t="s">
        <v>185</v>
      </c>
      <c r="J10840" t="s">
        <v>118</v>
      </c>
      <c r="K10840" s="1">
        <v>45407</v>
      </c>
      <c r="L10840">
        <v>30</v>
      </c>
      <c r="M10840">
        <v>1</v>
      </c>
      <c r="N10840" t="s">
        <v>538</v>
      </c>
      <c r="O10840" t="s">
        <v>537</v>
      </c>
      <c r="P10840" t="s">
        <v>632</v>
      </c>
    </row>
    <row r="10841" spans="1:16" x14ac:dyDescent="0.25">
      <c r="A10841" t="s">
        <v>406</v>
      </c>
      <c r="B10841" t="s">
        <v>174</v>
      </c>
      <c r="C10841" t="s">
        <v>64</v>
      </c>
      <c r="D10841" t="s">
        <v>263</v>
      </c>
      <c r="E10841" t="s">
        <v>197</v>
      </c>
      <c r="F10841" t="s">
        <v>14</v>
      </c>
      <c r="G10841" t="s">
        <v>175</v>
      </c>
      <c r="H10841" t="s">
        <v>183</v>
      </c>
      <c r="I10841" t="s">
        <v>185</v>
      </c>
      <c r="J10841" t="s">
        <v>118</v>
      </c>
      <c r="K10841" s="1">
        <v>45408</v>
      </c>
      <c r="L10841">
        <v>60</v>
      </c>
      <c r="M10841">
        <v>1</v>
      </c>
      <c r="N10841" t="s">
        <v>538</v>
      </c>
      <c r="O10841" t="s">
        <v>537</v>
      </c>
      <c r="P10841" t="s">
        <v>632</v>
      </c>
    </row>
    <row r="10842" spans="1:16" x14ac:dyDescent="0.25">
      <c r="A10842" t="s">
        <v>406</v>
      </c>
      <c r="B10842" t="s">
        <v>174</v>
      </c>
      <c r="C10842" t="s">
        <v>64</v>
      </c>
      <c r="D10842" t="s">
        <v>263</v>
      </c>
      <c r="E10842" t="s">
        <v>197</v>
      </c>
      <c r="F10842" t="s">
        <v>14</v>
      </c>
      <c r="G10842" t="s">
        <v>175</v>
      </c>
      <c r="H10842" t="s">
        <v>183</v>
      </c>
      <c r="I10842" t="s">
        <v>185</v>
      </c>
      <c r="J10842" t="s">
        <v>118</v>
      </c>
      <c r="K10842" s="1">
        <v>45411</v>
      </c>
      <c r="L10842">
        <v>60</v>
      </c>
      <c r="M10842">
        <v>2</v>
      </c>
      <c r="N10842" t="s">
        <v>538</v>
      </c>
      <c r="O10842" t="s">
        <v>537</v>
      </c>
      <c r="P10842" t="s">
        <v>632</v>
      </c>
    </row>
    <row r="10843" spans="1:16" x14ac:dyDescent="0.25">
      <c r="A10843" t="s">
        <v>406</v>
      </c>
      <c r="B10843" t="s">
        <v>174</v>
      </c>
      <c r="C10843" t="s">
        <v>64</v>
      </c>
      <c r="D10843" t="s">
        <v>263</v>
      </c>
      <c r="E10843" t="s">
        <v>197</v>
      </c>
      <c r="F10843" t="s">
        <v>14</v>
      </c>
      <c r="G10843" t="s">
        <v>175</v>
      </c>
      <c r="H10843" t="s">
        <v>183</v>
      </c>
      <c r="I10843" t="s">
        <v>185</v>
      </c>
      <c r="J10843" t="s">
        <v>118</v>
      </c>
      <c r="K10843" s="1">
        <v>45418</v>
      </c>
      <c r="L10843">
        <v>60</v>
      </c>
      <c r="M10843">
        <v>3</v>
      </c>
      <c r="N10843" t="s">
        <v>538</v>
      </c>
      <c r="O10843" t="s">
        <v>537</v>
      </c>
      <c r="P10843" t="s">
        <v>632</v>
      </c>
    </row>
    <row r="10844" spans="1:16" x14ac:dyDescent="0.25">
      <c r="A10844" t="s">
        <v>406</v>
      </c>
      <c r="B10844" t="s">
        <v>174</v>
      </c>
      <c r="C10844" t="s">
        <v>64</v>
      </c>
      <c r="D10844" t="s">
        <v>263</v>
      </c>
      <c r="E10844" t="s">
        <v>197</v>
      </c>
      <c r="F10844" t="s">
        <v>14</v>
      </c>
      <c r="G10844" t="s">
        <v>175</v>
      </c>
      <c r="H10844" t="s">
        <v>183</v>
      </c>
      <c r="I10844" t="s">
        <v>185</v>
      </c>
      <c r="J10844" t="s">
        <v>118</v>
      </c>
      <c r="K10844" s="1">
        <v>45421</v>
      </c>
      <c r="L10844">
        <v>30</v>
      </c>
      <c r="M10844">
        <v>3</v>
      </c>
      <c r="N10844" t="s">
        <v>538</v>
      </c>
      <c r="O10844" t="s">
        <v>537</v>
      </c>
      <c r="P10844" t="s">
        <v>632</v>
      </c>
    </row>
    <row r="10845" spans="1:16" x14ac:dyDescent="0.25">
      <c r="A10845" t="s">
        <v>406</v>
      </c>
      <c r="B10845" t="s">
        <v>174</v>
      </c>
      <c r="C10845" t="s">
        <v>64</v>
      </c>
      <c r="D10845" t="s">
        <v>263</v>
      </c>
      <c r="E10845" t="s">
        <v>197</v>
      </c>
      <c r="F10845" t="s">
        <v>14</v>
      </c>
      <c r="G10845" t="s">
        <v>175</v>
      </c>
      <c r="H10845" t="s">
        <v>183</v>
      </c>
      <c r="I10845" t="s">
        <v>185</v>
      </c>
      <c r="J10845" t="s">
        <v>118</v>
      </c>
      <c r="K10845" s="1">
        <v>45426</v>
      </c>
      <c r="L10845">
        <v>30</v>
      </c>
      <c r="M10845">
        <v>4</v>
      </c>
      <c r="N10845" t="s">
        <v>538</v>
      </c>
      <c r="O10845" t="s">
        <v>537</v>
      </c>
      <c r="P10845" t="s">
        <v>632</v>
      </c>
    </row>
    <row r="10846" spans="1:16" x14ac:dyDescent="0.25">
      <c r="A10846" t="s">
        <v>406</v>
      </c>
      <c r="B10846" t="s">
        <v>174</v>
      </c>
      <c r="C10846" t="s">
        <v>64</v>
      </c>
      <c r="D10846" t="s">
        <v>263</v>
      </c>
      <c r="E10846" t="s">
        <v>197</v>
      </c>
      <c r="F10846" t="s">
        <v>14</v>
      </c>
      <c r="G10846" t="s">
        <v>175</v>
      </c>
      <c r="H10846" t="s">
        <v>183</v>
      </c>
      <c r="I10846" t="s">
        <v>185</v>
      </c>
      <c r="J10846" t="s">
        <v>118</v>
      </c>
      <c r="K10846" s="1">
        <v>45427</v>
      </c>
      <c r="L10846">
        <v>30</v>
      </c>
      <c r="M10846">
        <v>4</v>
      </c>
      <c r="N10846" t="s">
        <v>538</v>
      </c>
      <c r="O10846" t="s">
        <v>537</v>
      </c>
      <c r="P10846" t="s">
        <v>632</v>
      </c>
    </row>
    <row r="10847" spans="1:16" x14ac:dyDescent="0.25">
      <c r="A10847" t="s">
        <v>406</v>
      </c>
      <c r="B10847" t="s">
        <v>174</v>
      </c>
      <c r="C10847" t="s">
        <v>64</v>
      </c>
      <c r="D10847" t="s">
        <v>263</v>
      </c>
      <c r="E10847" t="s">
        <v>197</v>
      </c>
      <c r="F10847" t="s">
        <v>14</v>
      </c>
      <c r="G10847" t="s">
        <v>175</v>
      </c>
      <c r="H10847" t="s">
        <v>183</v>
      </c>
      <c r="I10847" t="s">
        <v>185</v>
      </c>
      <c r="J10847" t="s">
        <v>118</v>
      </c>
      <c r="K10847" s="1">
        <v>45429</v>
      </c>
      <c r="L10847">
        <v>30</v>
      </c>
      <c r="M10847">
        <v>4</v>
      </c>
      <c r="N10847" t="s">
        <v>538</v>
      </c>
      <c r="O10847" t="s">
        <v>537</v>
      </c>
      <c r="P10847" t="s">
        <v>632</v>
      </c>
    </row>
    <row r="10848" spans="1:16" x14ac:dyDescent="0.25">
      <c r="A10848" t="s">
        <v>406</v>
      </c>
      <c r="B10848" t="s">
        <v>174</v>
      </c>
      <c r="C10848" t="s">
        <v>64</v>
      </c>
      <c r="D10848" t="s">
        <v>263</v>
      </c>
      <c r="E10848" t="s">
        <v>197</v>
      </c>
      <c r="F10848" t="s">
        <v>14</v>
      </c>
      <c r="G10848" t="s">
        <v>175</v>
      </c>
      <c r="H10848" t="s">
        <v>183</v>
      </c>
      <c r="I10848" t="s">
        <v>71</v>
      </c>
      <c r="J10848" t="s">
        <v>191</v>
      </c>
      <c r="K10848" s="1">
        <v>45406</v>
      </c>
      <c r="L10848">
        <v>60</v>
      </c>
      <c r="M10848">
        <v>1</v>
      </c>
      <c r="N10848" t="s">
        <v>538</v>
      </c>
      <c r="O10848" t="s">
        <v>537</v>
      </c>
      <c r="P10848" t="s">
        <v>632</v>
      </c>
    </row>
    <row r="10849" spans="1:16" x14ac:dyDescent="0.25">
      <c r="A10849" t="s">
        <v>406</v>
      </c>
      <c r="B10849" t="s">
        <v>174</v>
      </c>
      <c r="C10849" t="s">
        <v>64</v>
      </c>
      <c r="D10849" t="s">
        <v>263</v>
      </c>
      <c r="E10849" t="s">
        <v>197</v>
      </c>
      <c r="F10849" t="s">
        <v>14</v>
      </c>
      <c r="G10849" t="s">
        <v>175</v>
      </c>
      <c r="H10849" t="s">
        <v>183</v>
      </c>
      <c r="I10849" t="s">
        <v>71</v>
      </c>
      <c r="J10849" t="s">
        <v>191</v>
      </c>
      <c r="K10849" s="1">
        <v>45420</v>
      </c>
      <c r="L10849">
        <v>120</v>
      </c>
      <c r="M10849">
        <v>3</v>
      </c>
      <c r="N10849" t="s">
        <v>538</v>
      </c>
      <c r="O10849" t="s">
        <v>537</v>
      </c>
      <c r="P10849" t="s">
        <v>632</v>
      </c>
    </row>
    <row r="10850" spans="1:16" x14ac:dyDescent="0.25">
      <c r="A10850" t="s">
        <v>406</v>
      </c>
      <c r="B10850" t="s">
        <v>174</v>
      </c>
      <c r="C10850" t="s">
        <v>64</v>
      </c>
      <c r="D10850" t="s">
        <v>263</v>
      </c>
      <c r="E10850" t="s">
        <v>197</v>
      </c>
      <c r="F10850" t="s">
        <v>14</v>
      </c>
      <c r="G10850" t="s">
        <v>175</v>
      </c>
      <c r="H10850" t="s">
        <v>183</v>
      </c>
      <c r="I10850" t="s">
        <v>71</v>
      </c>
      <c r="J10850" t="s">
        <v>191</v>
      </c>
      <c r="K10850" s="1">
        <v>45421</v>
      </c>
      <c r="L10850">
        <v>120</v>
      </c>
      <c r="M10850">
        <v>3</v>
      </c>
      <c r="N10850" t="s">
        <v>538</v>
      </c>
      <c r="O10850" t="s">
        <v>537</v>
      </c>
      <c r="P10850" t="s">
        <v>632</v>
      </c>
    </row>
    <row r="10851" spans="1:16" x14ac:dyDescent="0.25">
      <c r="A10851" t="s">
        <v>406</v>
      </c>
      <c r="B10851" t="s">
        <v>174</v>
      </c>
      <c r="C10851" t="s">
        <v>64</v>
      </c>
      <c r="D10851" t="s">
        <v>263</v>
      </c>
      <c r="E10851" t="s">
        <v>197</v>
      </c>
      <c r="F10851" t="s">
        <v>14</v>
      </c>
      <c r="G10851" t="s">
        <v>175</v>
      </c>
      <c r="H10851" t="s">
        <v>183</v>
      </c>
      <c r="I10851" t="s">
        <v>71</v>
      </c>
      <c r="J10851" t="s">
        <v>191</v>
      </c>
      <c r="K10851" s="1">
        <v>45428</v>
      </c>
      <c r="L10851">
        <v>120</v>
      </c>
      <c r="M10851">
        <v>4</v>
      </c>
      <c r="N10851" t="s">
        <v>538</v>
      </c>
      <c r="O10851" t="s">
        <v>537</v>
      </c>
      <c r="P10851" t="s">
        <v>632</v>
      </c>
    </row>
    <row r="10852" spans="1:16" x14ac:dyDescent="0.25">
      <c r="A10852" t="s">
        <v>406</v>
      </c>
      <c r="B10852" t="s">
        <v>174</v>
      </c>
      <c r="C10852" t="s">
        <v>64</v>
      </c>
      <c r="D10852" t="s">
        <v>263</v>
      </c>
      <c r="E10852" t="s">
        <v>197</v>
      </c>
      <c r="F10852" t="s">
        <v>14</v>
      </c>
      <c r="G10852" t="s">
        <v>175</v>
      </c>
      <c r="H10852" t="s">
        <v>183</v>
      </c>
      <c r="I10852" t="s">
        <v>70</v>
      </c>
      <c r="J10852" t="s">
        <v>191</v>
      </c>
      <c r="K10852" s="1">
        <v>45406</v>
      </c>
      <c r="L10852">
        <v>30</v>
      </c>
      <c r="M10852">
        <v>1</v>
      </c>
      <c r="N10852" t="s">
        <v>538</v>
      </c>
      <c r="O10852" t="s">
        <v>537</v>
      </c>
      <c r="P10852" t="s">
        <v>632</v>
      </c>
    </row>
    <row r="10853" spans="1:16" x14ac:dyDescent="0.25">
      <c r="A10853" t="s">
        <v>406</v>
      </c>
      <c r="B10853" t="s">
        <v>174</v>
      </c>
      <c r="C10853" t="s">
        <v>64</v>
      </c>
      <c r="D10853" t="s">
        <v>263</v>
      </c>
      <c r="E10853" t="s">
        <v>197</v>
      </c>
      <c r="F10853" t="s">
        <v>14</v>
      </c>
      <c r="G10853" t="s">
        <v>175</v>
      </c>
      <c r="H10853" t="s">
        <v>183</v>
      </c>
      <c r="I10853" t="s">
        <v>70</v>
      </c>
      <c r="J10853" t="s">
        <v>191</v>
      </c>
      <c r="K10853" s="1">
        <v>45419</v>
      </c>
      <c r="L10853">
        <v>300</v>
      </c>
      <c r="M10853">
        <v>3</v>
      </c>
      <c r="N10853" t="s">
        <v>538</v>
      </c>
      <c r="O10853" t="s">
        <v>537</v>
      </c>
      <c r="P10853" t="s">
        <v>632</v>
      </c>
    </row>
    <row r="10854" spans="1:16" x14ac:dyDescent="0.25">
      <c r="A10854" t="s">
        <v>406</v>
      </c>
      <c r="B10854" t="s">
        <v>174</v>
      </c>
      <c r="C10854" t="s">
        <v>64</v>
      </c>
      <c r="D10854" t="s">
        <v>263</v>
      </c>
      <c r="E10854" t="s">
        <v>197</v>
      </c>
      <c r="F10854" t="s">
        <v>14</v>
      </c>
      <c r="G10854" t="s">
        <v>175</v>
      </c>
      <c r="H10854" t="s">
        <v>183</v>
      </c>
      <c r="I10854" t="s">
        <v>70</v>
      </c>
      <c r="J10854" t="s">
        <v>191</v>
      </c>
      <c r="K10854" s="1">
        <v>45420</v>
      </c>
      <c r="L10854">
        <v>240</v>
      </c>
      <c r="M10854">
        <v>3</v>
      </c>
      <c r="N10854" t="s">
        <v>538</v>
      </c>
      <c r="O10854" t="s">
        <v>537</v>
      </c>
      <c r="P10854" t="s">
        <v>632</v>
      </c>
    </row>
    <row r="10855" spans="1:16" x14ac:dyDescent="0.25">
      <c r="A10855" t="s">
        <v>406</v>
      </c>
      <c r="B10855" t="s">
        <v>174</v>
      </c>
      <c r="C10855" t="s">
        <v>64</v>
      </c>
      <c r="D10855" t="s">
        <v>263</v>
      </c>
      <c r="E10855" t="s">
        <v>197</v>
      </c>
      <c r="F10855" t="s">
        <v>14</v>
      </c>
      <c r="G10855" t="s">
        <v>175</v>
      </c>
      <c r="H10855" t="s">
        <v>183</v>
      </c>
      <c r="I10855" t="s">
        <v>70</v>
      </c>
      <c r="J10855" t="s">
        <v>191</v>
      </c>
      <c r="K10855" s="1">
        <v>45421</v>
      </c>
      <c r="L10855">
        <v>150</v>
      </c>
      <c r="M10855">
        <v>3</v>
      </c>
      <c r="N10855" t="s">
        <v>538</v>
      </c>
      <c r="O10855" t="s">
        <v>537</v>
      </c>
      <c r="P10855" t="s">
        <v>632</v>
      </c>
    </row>
    <row r="10856" spans="1:16" x14ac:dyDescent="0.25">
      <c r="A10856" t="s">
        <v>406</v>
      </c>
      <c r="B10856" t="s">
        <v>174</v>
      </c>
      <c r="C10856" t="s">
        <v>64</v>
      </c>
      <c r="D10856" t="s">
        <v>263</v>
      </c>
      <c r="E10856" t="s">
        <v>197</v>
      </c>
      <c r="F10856" t="s">
        <v>14</v>
      </c>
      <c r="G10856" t="s">
        <v>175</v>
      </c>
      <c r="H10856" t="s">
        <v>183</v>
      </c>
      <c r="I10856" t="s">
        <v>70</v>
      </c>
      <c r="J10856" t="s">
        <v>191</v>
      </c>
      <c r="K10856" s="1">
        <v>45428</v>
      </c>
      <c r="L10856">
        <v>60</v>
      </c>
      <c r="M10856">
        <v>4</v>
      </c>
      <c r="N10856" t="s">
        <v>538</v>
      </c>
      <c r="O10856" t="s">
        <v>537</v>
      </c>
      <c r="P10856" t="s">
        <v>632</v>
      </c>
    </row>
    <row r="10857" spans="1:16" x14ac:dyDescent="0.25">
      <c r="A10857" t="s">
        <v>406</v>
      </c>
      <c r="B10857" t="s">
        <v>174</v>
      </c>
      <c r="C10857" t="s">
        <v>64</v>
      </c>
      <c r="D10857" t="s">
        <v>263</v>
      </c>
      <c r="E10857" t="s">
        <v>197</v>
      </c>
      <c r="F10857" t="s">
        <v>14</v>
      </c>
      <c r="G10857" t="s">
        <v>175</v>
      </c>
      <c r="H10857" t="s">
        <v>183</v>
      </c>
      <c r="I10857" t="s">
        <v>36</v>
      </c>
      <c r="J10857" t="s">
        <v>117</v>
      </c>
      <c r="K10857" s="1">
        <v>45405</v>
      </c>
      <c r="L10857">
        <v>30</v>
      </c>
      <c r="M10857">
        <v>1</v>
      </c>
      <c r="N10857" t="s">
        <v>538</v>
      </c>
      <c r="O10857" t="s">
        <v>537</v>
      </c>
      <c r="P10857" t="s">
        <v>632</v>
      </c>
    </row>
    <row r="10858" spans="1:16" x14ac:dyDescent="0.25">
      <c r="A10858" t="s">
        <v>406</v>
      </c>
      <c r="B10858" t="s">
        <v>174</v>
      </c>
      <c r="C10858" t="s">
        <v>64</v>
      </c>
      <c r="D10858" t="s">
        <v>263</v>
      </c>
      <c r="E10858" t="s">
        <v>197</v>
      </c>
      <c r="F10858" t="s">
        <v>14</v>
      </c>
      <c r="G10858" t="s">
        <v>175</v>
      </c>
      <c r="H10858" t="s">
        <v>183</v>
      </c>
      <c r="I10858" t="s">
        <v>36</v>
      </c>
      <c r="J10858" t="s">
        <v>117</v>
      </c>
      <c r="K10858" s="1">
        <v>45406</v>
      </c>
      <c r="L10858">
        <v>60</v>
      </c>
      <c r="M10858">
        <v>1</v>
      </c>
      <c r="N10858" t="s">
        <v>538</v>
      </c>
      <c r="O10858" t="s">
        <v>537</v>
      </c>
      <c r="P10858" t="s">
        <v>632</v>
      </c>
    </row>
    <row r="10859" spans="1:16" x14ac:dyDescent="0.25">
      <c r="A10859" t="s">
        <v>406</v>
      </c>
      <c r="B10859" t="s">
        <v>174</v>
      </c>
      <c r="C10859" t="s">
        <v>64</v>
      </c>
      <c r="D10859" t="s">
        <v>263</v>
      </c>
      <c r="E10859" t="s">
        <v>197</v>
      </c>
      <c r="F10859" t="s">
        <v>14</v>
      </c>
      <c r="G10859" t="s">
        <v>175</v>
      </c>
      <c r="H10859" t="s">
        <v>183</v>
      </c>
      <c r="I10859" t="s">
        <v>36</v>
      </c>
      <c r="J10859" t="s">
        <v>117</v>
      </c>
      <c r="K10859" s="1">
        <v>45407</v>
      </c>
      <c r="L10859">
        <v>30</v>
      </c>
      <c r="M10859">
        <v>1</v>
      </c>
      <c r="N10859" t="s">
        <v>538</v>
      </c>
      <c r="O10859" t="s">
        <v>537</v>
      </c>
      <c r="P10859" t="s">
        <v>632</v>
      </c>
    </row>
    <row r="10860" spans="1:16" x14ac:dyDescent="0.25">
      <c r="A10860" t="s">
        <v>406</v>
      </c>
      <c r="B10860" t="s">
        <v>174</v>
      </c>
      <c r="C10860" t="s">
        <v>64</v>
      </c>
      <c r="D10860" t="s">
        <v>263</v>
      </c>
      <c r="E10860" t="s">
        <v>197</v>
      </c>
      <c r="F10860" t="s">
        <v>14</v>
      </c>
      <c r="G10860" t="s">
        <v>175</v>
      </c>
      <c r="H10860" t="s">
        <v>183</v>
      </c>
      <c r="I10860" t="s">
        <v>36</v>
      </c>
      <c r="J10860" t="s">
        <v>117</v>
      </c>
      <c r="K10860" s="1">
        <v>45408</v>
      </c>
      <c r="L10860">
        <v>30</v>
      </c>
      <c r="M10860">
        <v>1</v>
      </c>
      <c r="N10860" t="s">
        <v>538</v>
      </c>
      <c r="O10860" t="s">
        <v>537</v>
      </c>
      <c r="P10860" t="s">
        <v>632</v>
      </c>
    </row>
    <row r="10861" spans="1:16" x14ac:dyDescent="0.25">
      <c r="A10861" t="s">
        <v>406</v>
      </c>
      <c r="B10861" t="s">
        <v>174</v>
      </c>
      <c r="C10861" t="s">
        <v>64</v>
      </c>
      <c r="D10861" t="s">
        <v>263</v>
      </c>
      <c r="E10861" t="s">
        <v>197</v>
      </c>
      <c r="F10861" t="s">
        <v>14</v>
      </c>
      <c r="G10861" t="s">
        <v>175</v>
      </c>
      <c r="H10861" t="s">
        <v>183</v>
      </c>
      <c r="I10861" t="s">
        <v>36</v>
      </c>
      <c r="J10861" t="s">
        <v>117</v>
      </c>
      <c r="K10861" s="1">
        <v>45411</v>
      </c>
      <c r="L10861">
        <v>30</v>
      </c>
      <c r="M10861">
        <v>2</v>
      </c>
      <c r="N10861" t="s">
        <v>538</v>
      </c>
      <c r="O10861" t="s">
        <v>537</v>
      </c>
      <c r="P10861" t="s">
        <v>632</v>
      </c>
    </row>
    <row r="10862" spans="1:16" x14ac:dyDescent="0.25">
      <c r="A10862" t="s">
        <v>406</v>
      </c>
      <c r="B10862" t="s">
        <v>174</v>
      </c>
      <c r="C10862" t="s">
        <v>64</v>
      </c>
      <c r="D10862" t="s">
        <v>263</v>
      </c>
      <c r="E10862" t="s">
        <v>197</v>
      </c>
      <c r="F10862" t="s">
        <v>14</v>
      </c>
      <c r="G10862" t="s">
        <v>175</v>
      </c>
      <c r="H10862" t="s">
        <v>183</v>
      </c>
      <c r="I10862" t="s">
        <v>36</v>
      </c>
      <c r="J10862" t="s">
        <v>117</v>
      </c>
      <c r="K10862" s="1">
        <v>45418</v>
      </c>
      <c r="L10862">
        <v>30</v>
      </c>
      <c r="M10862">
        <v>3</v>
      </c>
      <c r="N10862" t="s">
        <v>538</v>
      </c>
      <c r="O10862" t="s">
        <v>537</v>
      </c>
      <c r="P10862" t="s">
        <v>632</v>
      </c>
    </row>
    <row r="10863" spans="1:16" x14ac:dyDescent="0.25">
      <c r="A10863" t="s">
        <v>406</v>
      </c>
      <c r="B10863" t="s">
        <v>174</v>
      </c>
      <c r="C10863" t="s">
        <v>64</v>
      </c>
      <c r="D10863" t="s">
        <v>263</v>
      </c>
      <c r="E10863" t="s">
        <v>197</v>
      </c>
      <c r="F10863" t="s">
        <v>14</v>
      </c>
      <c r="G10863" t="s">
        <v>175</v>
      </c>
      <c r="H10863" t="s">
        <v>183</v>
      </c>
      <c r="I10863" t="s">
        <v>36</v>
      </c>
      <c r="J10863" t="s">
        <v>117</v>
      </c>
      <c r="K10863" s="1">
        <v>45427</v>
      </c>
      <c r="L10863">
        <v>60</v>
      </c>
      <c r="M10863">
        <v>4</v>
      </c>
      <c r="N10863" t="s">
        <v>538</v>
      </c>
      <c r="O10863" t="s">
        <v>537</v>
      </c>
      <c r="P10863" t="s">
        <v>632</v>
      </c>
    </row>
    <row r="10864" spans="1:16" x14ac:dyDescent="0.25">
      <c r="A10864" t="s">
        <v>406</v>
      </c>
      <c r="B10864" t="s">
        <v>174</v>
      </c>
      <c r="C10864" t="s">
        <v>64</v>
      </c>
      <c r="D10864" t="s">
        <v>263</v>
      </c>
      <c r="E10864" t="s">
        <v>197</v>
      </c>
      <c r="F10864" t="s">
        <v>14</v>
      </c>
      <c r="G10864" t="s">
        <v>175</v>
      </c>
      <c r="H10864" t="s">
        <v>183</v>
      </c>
      <c r="I10864" t="s">
        <v>36</v>
      </c>
      <c r="J10864" t="s">
        <v>117</v>
      </c>
      <c r="K10864" s="1">
        <v>45428</v>
      </c>
      <c r="L10864">
        <v>30</v>
      </c>
      <c r="M10864">
        <v>4</v>
      </c>
      <c r="N10864" t="s">
        <v>538</v>
      </c>
      <c r="O10864" t="s">
        <v>537</v>
      </c>
      <c r="P10864" t="s">
        <v>632</v>
      </c>
    </row>
    <row r="10865" spans="1:16" x14ac:dyDescent="0.25">
      <c r="A10865" t="s">
        <v>406</v>
      </c>
      <c r="B10865" t="s">
        <v>174</v>
      </c>
      <c r="C10865" t="s">
        <v>64</v>
      </c>
      <c r="D10865" t="s">
        <v>263</v>
      </c>
      <c r="E10865" t="s">
        <v>197</v>
      </c>
      <c r="F10865" t="s">
        <v>14</v>
      </c>
      <c r="G10865" t="s">
        <v>175</v>
      </c>
      <c r="H10865" t="s">
        <v>183</v>
      </c>
      <c r="I10865" t="s">
        <v>36</v>
      </c>
      <c r="J10865" t="s">
        <v>117</v>
      </c>
      <c r="K10865" s="1">
        <v>45429</v>
      </c>
      <c r="L10865">
        <v>30</v>
      </c>
      <c r="M10865">
        <v>4</v>
      </c>
      <c r="N10865" t="s">
        <v>538</v>
      </c>
      <c r="O10865" t="s">
        <v>537</v>
      </c>
      <c r="P10865" t="s">
        <v>632</v>
      </c>
    </row>
    <row r="10866" spans="1:16" x14ac:dyDescent="0.25">
      <c r="A10866" t="s">
        <v>406</v>
      </c>
      <c r="B10866" t="s">
        <v>174</v>
      </c>
      <c r="C10866" t="s">
        <v>64</v>
      </c>
      <c r="D10866" t="s">
        <v>263</v>
      </c>
      <c r="E10866" t="s">
        <v>197</v>
      </c>
      <c r="F10866" t="s">
        <v>14</v>
      </c>
      <c r="G10866" t="s">
        <v>175</v>
      </c>
      <c r="H10866" t="s">
        <v>183</v>
      </c>
      <c r="I10866" t="s">
        <v>85</v>
      </c>
      <c r="J10866" t="s">
        <v>117</v>
      </c>
      <c r="K10866" s="1">
        <v>45420</v>
      </c>
      <c r="L10866">
        <v>120</v>
      </c>
      <c r="M10866">
        <v>3</v>
      </c>
      <c r="N10866" t="s">
        <v>538</v>
      </c>
      <c r="O10866" t="s">
        <v>537</v>
      </c>
      <c r="P10866" t="s">
        <v>632</v>
      </c>
    </row>
    <row r="10867" spans="1:16" x14ac:dyDescent="0.25">
      <c r="A10867" t="s">
        <v>406</v>
      </c>
      <c r="B10867" t="s">
        <v>174</v>
      </c>
      <c r="C10867" t="s">
        <v>64</v>
      </c>
      <c r="D10867" t="s">
        <v>263</v>
      </c>
      <c r="E10867" t="s">
        <v>197</v>
      </c>
      <c r="F10867" t="s">
        <v>14</v>
      </c>
      <c r="G10867" t="s">
        <v>175</v>
      </c>
      <c r="H10867" t="s">
        <v>72</v>
      </c>
      <c r="I10867" t="s">
        <v>186</v>
      </c>
      <c r="J10867" t="s">
        <v>119</v>
      </c>
      <c r="K10867" s="1">
        <v>45404</v>
      </c>
      <c r="L10867">
        <v>60</v>
      </c>
      <c r="M10867">
        <v>1</v>
      </c>
      <c r="N10867" t="s">
        <v>538</v>
      </c>
      <c r="O10867" t="s">
        <v>537</v>
      </c>
      <c r="P10867" t="s">
        <v>632</v>
      </c>
    </row>
    <row r="10868" spans="1:16" x14ac:dyDescent="0.25">
      <c r="A10868" t="s">
        <v>406</v>
      </c>
      <c r="B10868" t="s">
        <v>174</v>
      </c>
      <c r="C10868" t="s">
        <v>64</v>
      </c>
      <c r="D10868" t="s">
        <v>263</v>
      </c>
      <c r="E10868" t="s">
        <v>197</v>
      </c>
      <c r="F10868" t="s">
        <v>14</v>
      </c>
      <c r="G10868" t="s">
        <v>175</v>
      </c>
      <c r="H10868" t="s">
        <v>72</v>
      </c>
      <c r="I10868" t="s">
        <v>186</v>
      </c>
      <c r="J10868" t="s">
        <v>119</v>
      </c>
      <c r="K10868" s="1">
        <v>45405</v>
      </c>
      <c r="L10868">
        <v>30</v>
      </c>
      <c r="M10868">
        <v>1</v>
      </c>
      <c r="N10868" t="s">
        <v>538</v>
      </c>
      <c r="O10868" t="s">
        <v>537</v>
      </c>
      <c r="P10868" t="s">
        <v>632</v>
      </c>
    </row>
    <row r="10869" spans="1:16" x14ac:dyDescent="0.25">
      <c r="A10869" t="s">
        <v>406</v>
      </c>
      <c r="B10869" t="s">
        <v>174</v>
      </c>
      <c r="C10869" t="s">
        <v>64</v>
      </c>
      <c r="D10869" t="s">
        <v>263</v>
      </c>
      <c r="E10869" t="s">
        <v>197</v>
      </c>
      <c r="F10869" t="s">
        <v>14</v>
      </c>
      <c r="G10869" t="s">
        <v>175</v>
      </c>
      <c r="H10869" t="s">
        <v>72</v>
      </c>
      <c r="I10869" t="s">
        <v>186</v>
      </c>
      <c r="J10869" t="s">
        <v>119</v>
      </c>
      <c r="K10869" s="1">
        <v>45408</v>
      </c>
      <c r="L10869">
        <v>60</v>
      </c>
      <c r="M10869">
        <v>1</v>
      </c>
      <c r="N10869" t="s">
        <v>538</v>
      </c>
      <c r="O10869" t="s">
        <v>537</v>
      </c>
      <c r="P10869" t="s">
        <v>632</v>
      </c>
    </row>
    <row r="10870" spans="1:16" x14ac:dyDescent="0.25">
      <c r="A10870" t="s">
        <v>406</v>
      </c>
      <c r="B10870" t="s">
        <v>174</v>
      </c>
      <c r="C10870" t="s">
        <v>64</v>
      </c>
      <c r="D10870" t="s">
        <v>263</v>
      </c>
      <c r="E10870" t="s">
        <v>197</v>
      </c>
      <c r="F10870" t="s">
        <v>14</v>
      </c>
      <c r="G10870" t="s">
        <v>175</v>
      </c>
      <c r="H10870" t="s">
        <v>72</v>
      </c>
      <c r="I10870" t="s">
        <v>186</v>
      </c>
      <c r="J10870" t="s">
        <v>119</v>
      </c>
      <c r="K10870" s="1">
        <v>45411</v>
      </c>
      <c r="L10870">
        <v>60</v>
      </c>
      <c r="M10870">
        <v>2</v>
      </c>
      <c r="N10870" t="s">
        <v>538</v>
      </c>
      <c r="O10870" t="s">
        <v>537</v>
      </c>
      <c r="P10870" t="s">
        <v>632</v>
      </c>
    </row>
    <row r="10871" spans="1:16" x14ac:dyDescent="0.25">
      <c r="A10871" t="s">
        <v>406</v>
      </c>
      <c r="B10871" t="s">
        <v>174</v>
      </c>
      <c r="C10871" t="s">
        <v>64</v>
      </c>
      <c r="D10871" t="s">
        <v>263</v>
      </c>
      <c r="E10871" t="s">
        <v>197</v>
      </c>
      <c r="F10871" t="s">
        <v>14</v>
      </c>
      <c r="G10871" t="s">
        <v>175</v>
      </c>
      <c r="H10871" t="s">
        <v>72</v>
      </c>
      <c r="I10871" t="s">
        <v>186</v>
      </c>
      <c r="J10871" t="s">
        <v>119</v>
      </c>
      <c r="K10871" s="1">
        <v>45412</v>
      </c>
      <c r="L10871">
        <v>30</v>
      </c>
      <c r="M10871">
        <v>2</v>
      </c>
      <c r="N10871" t="s">
        <v>538</v>
      </c>
      <c r="O10871" t="s">
        <v>537</v>
      </c>
      <c r="P10871" t="s">
        <v>632</v>
      </c>
    </row>
    <row r="10872" spans="1:16" x14ac:dyDescent="0.25">
      <c r="A10872" t="s">
        <v>406</v>
      </c>
      <c r="B10872" t="s">
        <v>174</v>
      </c>
      <c r="C10872" t="s">
        <v>64</v>
      </c>
      <c r="D10872" t="s">
        <v>263</v>
      </c>
      <c r="E10872" t="s">
        <v>197</v>
      </c>
      <c r="F10872" t="s">
        <v>14</v>
      </c>
      <c r="G10872" t="s">
        <v>175</v>
      </c>
      <c r="H10872" t="s">
        <v>72</v>
      </c>
      <c r="I10872" t="s">
        <v>186</v>
      </c>
      <c r="J10872" t="s">
        <v>119</v>
      </c>
      <c r="K10872" s="1">
        <v>45413</v>
      </c>
      <c r="L10872">
        <v>30</v>
      </c>
      <c r="M10872">
        <v>2</v>
      </c>
      <c r="N10872" t="s">
        <v>538</v>
      </c>
      <c r="O10872" t="s">
        <v>537</v>
      </c>
      <c r="P10872" t="s">
        <v>632</v>
      </c>
    </row>
    <row r="10873" spans="1:16" x14ac:dyDescent="0.25">
      <c r="A10873" t="s">
        <v>406</v>
      </c>
      <c r="B10873" t="s">
        <v>174</v>
      </c>
      <c r="C10873" t="s">
        <v>64</v>
      </c>
      <c r="D10873" t="s">
        <v>263</v>
      </c>
      <c r="E10873" t="s">
        <v>197</v>
      </c>
      <c r="F10873" t="s">
        <v>14</v>
      </c>
      <c r="G10873" t="s">
        <v>175</v>
      </c>
      <c r="H10873" t="s">
        <v>72</v>
      </c>
      <c r="I10873" t="s">
        <v>186</v>
      </c>
      <c r="J10873" t="s">
        <v>119</v>
      </c>
      <c r="K10873" s="1">
        <v>45418</v>
      </c>
      <c r="L10873">
        <v>60</v>
      </c>
      <c r="M10873">
        <v>3</v>
      </c>
      <c r="N10873" t="s">
        <v>538</v>
      </c>
      <c r="O10873" t="s">
        <v>537</v>
      </c>
      <c r="P10873" t="s">
        <v>632</v>
      </c>
    </row>
    <row r="10874" spans="1:16" x14ac:dyDescent="0.25">
      <c r="A10874" t="s">
        <v>406</v>
      </c>
      <c r="B10874" t="s">
        <v>174</v>
      </c>
      <c r="C10874" t="s">
        <v>64</v>
      </c>
      <c r="D10874" t="s">
        <v>263</v>
      </c>
      <c r="E10874" t="s">
        <v>197</v>
      </c>
      <c r="F10874" t="s">
        <v>14</v>
      </c>
      <c r="G10874" t="s">
        <v>175</v>
      </c>
      <c r="H10874" t="s">
        <v>72</v>
      </c>
      <c r="I10874" t="s">
        <v>186</v>
      </c>
      <c r="J10874" t="s">
        <v>119</v>
      </c>
      <c r="K10874" s="1">
        <v>45421</v>
      </c>
      <c r="L10874">
        <v>90</v>
      </c>
      <c r="M10874">
        <v>3</v>
      </c>
      <c r="N10874" t="s">
        <v>538</v>
      </c>
      <c r="O10874" t="s">
        <v>537</v>
      </c>
      <c r="P10874" t="s">
        <v>632</v>
      </c>
    </row>
    <row r="10875" spans="1:16" x14ac:dyDescent="0.25">
      <c r="A10875" t="s">
        <v>406</v>
      </c>
      <c r="B10875" t="s">
        <v>174</v>
      </c>
      <c r="C10875" t="s">
        <v>64</v>
      </c>
      <c r="D10875" t="s">
        <v>263</v>
      </c>
      <c r="E10875" t="s">
        <v>197</v>
      </c>
      <c r="F10875" t="s">
        <v>14</v>
      </c>
      <c r="G10875" t="s">
        <v>175</v>
      </c>
      <c r="H10875" t="s">
        <v>72</v>
      </c>
      <c r="I10875" t="s">
        <v>186</v>
      </c>
      <c r="J10875" t="s">
        <v>119</v>
      </c>
      <c r="K10875" s="1">
        <v>45422</v>
      </c>
      <c r="L10875">
        <v>90</v>
      </c>
      <c r="M10875">
        <v>3</v>
      </c>
      <c r="N10875" t="s">
        <v>538</v>
      </c>
      <c r="O10875" t="s">
        <v>537</v>
      </c>
      <c r="P10875" t="s">
        <v>632</v>
      </c>
    </row>
    <row r="10876" spans="1:16" x14ac:dyDescent="0.25">
      <c r="A10876" t="s">
        <v>406</v>
      </c>
      <c r="B10876" t="s">
        <v>174</v>
      </c>
      <c r="C10876" t="s">
        <v>64</v>
      </c>
      <c r="D10876" t="s">
        <v>263</v>
      </c>
      <c r="E10876" t="s">
        <v>197</v>
      </c>
      <c r="F10876" t="s">
        <v>14</v>
      </c>
      <c r="G10876" t="s">
        <v>175</v>
      </c>
      <c r="H10876" t="s">
        <v>72</v>
      </c>
      <c r="I10876" t="s">
        <v>186</v>
      </c>
      <c r="J10876" t="s">
        <v>119</v>
      </c>
      <c r="K10876" s="1">
        <v>45426</v>
      </c>
      <c r="L10876">
        <v>90</v>
      </c>
      <c r="M10876">
        <v>4</v>
      </c>
      <c r="N10876" t="s">
        <v>538</v>
      </c>
      <c r="O10876" t="s">
        <v>537</v>
      </c>
      <c r="P10876" t="s">
        <v>632</v>
      </c>
    </row>
    <row r="10877" spans="1:16" x14ac:dyDescent="0.25">
      <c r="A10877" t="s">
        <v>406</v>
      </c>
      <c r="B10877" t="s">
        <v>174</v>
      </c>
      <c r="C10877" t="s">
        <v>64</v>
      </c>
      <c r="D10877" t="s">
        <v>263</v>
      </c>
      <c r="E10877" t="s">
        <v>197</v>
      </c>
      <c r="F10877" t="s">
        <v>14</v>
      </c>
      <c r="G10877" t="s">
        <v>175</v>
      </c>
      <c r="H10877" t="s">
        <v>72</v>
      </c>
      <c r="I10877" t="s">
        <v>73</v>
      </c>
      <c r="J10877" t="s">
        <v>119</v>
      </c>
      <c r="K10877" s="1">
        <v>45405</v>
      </c>
      <c r="L10877">
        <v>60</v>
      </c>
      <c r="M10877">
        <v>1</v>
      </c>
      <c r="N10877" t="s">
        <v>538</v>
      </c>
      <c r="O10877" t="s">
        <v>537</v>
      </c>
      <c r="P10877" t="s">
        <v>632</v>
      </c>
    </row>
    <row r="10878" spans="1:16" x14ac:dyDescent="0.25">
      <c r="A10878" t="s">
        <v>406</v>
      </c>
      <c r="B10878" t="s">
        <v>174</v>
      </c>
      <c r="C10878" t="s">
        <v>64</v>
      </c>
      <c r="D10878" t="s">
        <v>263</v>
      </c>
      <c r="E10878" t="s">
        <v>197</v>
      </c>
      <c r="F10878" t="s">
        <v>14</v>
      </c>
      <c r="G10878" t="s">
        <v>175</v>
      </c>
      <c r="H10878" t="s">
        <v>72</v>
      </c>
      <c r="I10878" t="s">
        <v>73</v>
      </c>
      <c r="J10878" t="s">
        <v>119</v>
      </c>
      <c r="K10878" s="1">
        <v>45406</v>
      </c>
      <c r="L10878">
        <v>10.001999999999899</v>
      </c>
      <c r="M10878">
        <v>1</v>
      </c>
      <c r="N10878" t="s">
        <v>538</v>
      </c>
      <c r="O10878" t="s">
        <v>537</v>
      </c>
      <c r="P10878" t="s">
        <v>632</v>
      </c>
    </row>
    <row r="10879" spans="1:16" x14ac:dyDescent="0.25">
      <c r="A10879" t="s">
        <v>406</v>
      </c>
      <c r="B10879" t="s">
        <v>174</v>
      </c>
      <c r="C10879" t="s">
        <v>64</v>
      </c>
      <c r="D10879" t="s">
        <v>263</v>
      </c>
      <c r="E10879" t="s">
        <v>197</v>
      </c>
      <c r="F10879" t="s">
        <v>14</v>
      </c>
      <c r="G10879" t="s">
        <v>175</v>
      </c>
      <c r="H10879" t="s">
        <v>72</v>
      </c>
      <c r="I10879" t="s">
        <v>73</v>
      </c>
      <c r="J10879" t="s">
        <v>119</v>
      </c>
      <c r="K10879" s="1">
        <v>45412</v>
      </c>
      <c r="L10879">
        <v>60</v>
      </c>
      <c r="M10879">
        <v>2</v>
      </c>
      <c r="N10879" t="s">
        <v>538</v>
      </c>
      <c r="O10879" t="s">
        <v>537</v>
      </c>
      <c r="P10879" t="s">
        <v>632</v>
      </c>
    </row>
    <row r="10880" spans="1:16" x14ac:dyDescent="0.25">
      <c r="A10880" t="s">
        <v>406</v>
      </c>
      <c r="B10880" t="s">
        <v>174</v>
      </c>
      <c r="C10880" t="s">
        <v>64</v>
      </c>
      <c r="D10880" t="s">
        <v>263</v>
      </c>
      <c r="E10880" t="s">
        <v>197</v>
      </c>
      <c r="F10880" t="s">
        <v>14</v>
      </c>
      <c r="G10880" t="s">
        <v>175</v>
      </c>
      <c r="H10880" t="s">
        <v>72</v>
      </c>
      <c r="I10880" t="s">
        <v>73</v>
      </c>
      <c r="J10880" t="s">
        <v>119</v>
      </c>
      <c r="K10880" s="1">
        <v>45425</v>
      </c>
      <c r="L10880">
        <v>60</v>
      </c>
      <c r="M10880">
        <v>4</v>
      </c>
      <c r="N10880" t="s">
        <v>538</v>
      </c>
      <c r="O10880" t="s">
        <v>537</v>
      </c>
      <c r="P10880" t="s">
        <v>632</v>
      </c>
    </row>
    <row r="10881" spans="1:16" x14ac:dyDescent="0.25">
      <c r="A10881" t="s">
        <v>406</v>
      </c>
      <c r="B10881" t="s">
        <v>174</v>
      </c>
      <c r="C10881" t="s">
        <v>64</v>
      </c>
      <c r="D10881" t="s">
        <v>263</v>
      </c>
      <c r="E10881" t="s">
        <v>197</v>
      </c>
      <c r="F10881" t="s">
        <v>14</v>
      </c>
      <c r="G10881" t="s">
        <v>175</v>
      </c>
      <c r="H10881" t="s">
        <v>72</v>
      </c>
      <c r="I10881" t="s">
        <v>73</v>
      </c>
      <c r="J10881" t="s">
        <v>119</v>
      </c>
      <c r="K10881" s="1">
        <v>45429</v>
      </c>
      <c r="L10881">
        <v>120</v>
      </c>
      <c r="M10881">
        <v>4</v>
      </c>
      <c r="N10881" t="s">
        <v>538</v>
      </c>
      <c r="O10881" t="s">
        <v>537</v>
      </c>
      <c r="P10881" t="s">
        <v>632</v>
      </c>
    </row>
    <row r="10882" spans="1:16" x14ac:dyDescent="0.25">
      <c r="A10882" t="s">
        <v>406</v>
      </c>
      <c r="B10882" t="s">
        <v>174</v>
      </c>
      <c r="C10882" t="s">
        <v>64</v>
      </c>
      <c r="D10882" t="s">
        <v>263</v>
      </c>
      <c r="E10882" t="s">
        <v>197</v>
      </c>
      <c r="F10882" t="s">
        <v>14</v>
      </c>
      <c r="G10882" t="s">
        <v>175</v>
      </c>
      <c r="H10882" t="s">
        <v>72</v>
      </c>
      <c r="I10882" t="s">
        <v>74</v>
      </c>
      <c r="J10882" t="s">
        <v>119</v>
      </c>
      <c r="K10882" s="1">
        <v>45406</v>
      </c>
      <c r="L10882">
        <v>10.001999999999899</v>
      </c>
      <c r="M10882">
        <v>1</v>
      </c>
      <c r="N10882" t="s">
        <v>538</v>
      </c>
      <c r="O10882" t="s">
        <v>537</v>
      </c>
      <c r="P10882" t="s">
        <v>632</v>
      </c>
    </row>
    <row r="10883" spans="1:16" x14ac:dyDescent="0.25">
      <c r="A10883" t="s">
        <v>406</v>
      </c>
      <c r="B10883" t="s">
        <v>174</v>
      </c>
      <c r="C10883" t="s">
        <v>64</v>
      </c>
      <c r="D10883" t="s">
        <v>263</v>
      </c>
      <c r="E10883" t="s">
        <v>197</v>
      </c>
      <c r="F10883" t="s">
        <v>14</v>
      </c>
      <c r="G10883" t="s">
        <v>175</v>
      </c>
      <c r="H10883" t="s">
        <v>72</v>
      </c>
      <c r="I10883" t="s">
        <v>74</v>
      </c>
      <c r="J10883" t="s">
        <v>119</v>
      </c>
      <c r="K10883" s="1">
        <v>45413</v>
      </c>
      <c r="L10883">
        <v>10.001999999999899</v>
      </c>
      <c r="M10883">
        <v>2</v>
      </c>
      <c r="N10883" t="s">
        <v>538</v>
      </c>
      <c r="O10883" t="s">
        <v>537</v>
      </c>
      <c r="P10883" t="s">
        <v>632</v>
      </c>
    </row>
    <row r="10884" spans="1:16" x14ac:dyDescent="0.25">
      <c r="A10884" t="s">
        <v>406</v>
      </c>
      <c r="B10884" t="s">
        <v>174</v>
      </c>
      <c r="C10884" t="s">
        <v>64</v>
      </c>
      <c r="D10884" t="s">
        <v>263</v>
      </c>
      <c r="E10884" t="s">
        <v>197</v>
      </c>
      <c r="F10884" t="s">
        <v>14</v>
      </c>
      <c r="G10884" t="s">
        <v>175</v>
      </c>
      <c r="H10884" t="s">
        <v>72</v>
      </c>
      <c r="I10884" t="s">
        <v>74</v>
      </c>
      <c r="J10884" t="s">
        <v>119</v>
      </c>
      <c r="K10884" s="1">
        <v>45420</v>
      </c>
      <c r="L10884">
        <v>10.001999999999899</v>
      </c>
      <c r="M10884">
        <v>3</v>
      </c>
      <c r="N10884" t="s">
        <v>538</v>
      </c>
      <c r="O10884" t="s">
        <v>537</v>
      </c>
      <c r="P10884" t="s">
        <v>632</v>
      </c>
    </row>
    <row r="10885" spans="1:16" x14ac:dyDescent="0.25">
      <c r="A10885" t="s">
        <v>406</v>
      </c>
      <c r="B10885" t="s">
        <v>174</v>
      </c>
      <c r="C10885" t="s">
        <v>64</v>
      </c>
      <c r="D10885" t="s">
        <v>263</v>
      </c>
      <c r="E10885" t="s">
        <v>197</v>
      </c>
      <c r="F10885" t="s">
        <v>14</v>
      </c>
      <c r="G10885" t="s">
        <v>175</v>
      </c>
      <c r="H10885" t="s">
        <v>72</v>
      </c>
      <c r="I10885" t="s">
        <v>74</v>
      </c>
      <c r="J10885" t="s">
        <v>119</v>
      </c>
      <c r="K10885" s="1">
        <v>45427</v>
      </c>
      <c r="L10885">
        <v>10.001999999999899</v>
      </c>
      <c r="M10885">
        <v>4</v>
      </c>
      <c r="N10885" t="s">
        <v>538</v>
      </c>
      <c r="O10885" t="s">
        <v>537</v>
      </c>
      <c r="P10885" t="s">
        <v>632</v>
      </c>
    </row>
    <row r="10886" spans="1:16" x14ac:dyDescent="0.25">
      <c r="A10886" t="s">
        <v>406</v>
      </c>
      <c r="B10886" t="s">
        <v>174</v>
      </c>
      <c r="C10886" t="s">
        <v>64</v>
      </c>
      <c r="D10886" t="s">
        <v>263</v>
      </c>
      <c r="E10886" t="s">
        <v>197</v>
      </c>
      <c r="F10886" t="s">
        <v>14</v>
      </c>
      <c r="G10886" t="s">
        <v>175</v>
      </c>
      <c r="H10886" t="s">
        <v>37</v>
      </c>
      <c r="I10886" t="s">
        <v>187</v>
      </c>
      <c r="J10886" t="s">
        <v>119</v>
      </c>
      <c r="K10886" s="1">
        <v>45412</v>
      </c>
      <c r="L10886">
        <v>30</v>
      </c>
      <c r="M10886">
        <v>2</v>
      </c>
      <c r="N10886" t="s">
        <v>538</v>
      </c>
      <c r="O10886" t="s">
        <v>537</v>
      </c>
      <c r="P10886" t="s">
        <v>632</v>
      </c>
    </row>
    <row r="10887" spans="1:16" x14ac:dyDescent="0.25">
      <c r="A10887" t="s">
        <v>406</v>
      </c>
      <c r="B10887" t="s">
        <v>174</v>
      </c>
      <c r="C10887" t="s">
        <v>64</v>
      </c>
      <c r="D10887" t="s">
        <v>263</v>
      </c>
      <c r="E10887" t="s">
        <v>197</v>
      </c>
      <c r="F10887" t="s">
        <v>14</v>
      </c>
      <c r="G10887" t="s">
        <v>175</v>
      </c>
      <c r="H10887" t="s">
        <v>37</v>
      </c>
      <c r="I10887" t="s">
        <v>187</v>
      </c>
      <c r="J10887" t="s">
        <v>119</v>
      </c>
      <c r="K10887" s="1">
        <v>45413</v>
      </c>
      <c r="L10887">
        <v>90</v>
      </c>
      <c r="M10887">
        <v>2</v>
      </c>
      <c r="N10887" t="s">
        <v>538</v>
      </c>
      <c r="O10887" t="s">
        <v>537</v>
      </c>
      <c r="P10887" t="s">
        <v>632</v>
      </c>
    </row>
    <row r="10888" spans="1:16" x14ac:dyDescent="0.25">
      <c r="A10888" t="s">
        <v>406</v>
      </c>
      <c r="B10888" t="s">
        <v>174</v>
      </c>
      <c r="C10888" t="s">
        <v>64</v>
      </c>
      <c r="D10888" t="s">
        <v>263</v>
      </c>
      <c r="E10888" t="s">
        <v>197</v>
      </c>
      <c r="F10888" t="s">
        <v>14</v>
      </c>
      <c r="G10888" t="s">
        <v>175</v>
      </c>
      <c r="H10888" t="s">
        <v>37</v>
      </c>
      <c r="I10888" t="s">
        <v>187</v>
      </c>
      <c r="J10888" t="s">
        <v>119</v>
      </c>
      <c r="K10888" s="1">
        <v>45414</v>
      </c>
      <c r="L10888">
        <v>60</v>
      </c>
      <c r="M10888">
        <v>2</v>
      </c>
      <c r="N10888" t="s">
        <v>538</v>
      </c>
      <c r="O10888" t="s">
        <v>537</v>
      </c>
      <c r="P10888" t="s">
        <v>632</v>
      </c>
    </row>
    <row r="10889" spans="1:16" x14ac:dyDescent="0.25">
      <c r="A10889" t="s">
        <v>406</v>
      </c>
      <c r="B10889" t="s">
        <v>174</v>
      </c>
      <c r="C10889" t="s">
        <v>64</v>
      </c>
      <c r="D10889" t="s">
        <v>263</v>
      </c>
      <c r="E10889" t="s">
        <v>197</v>
      </c>
      <c r="F10889" t="s">
        <v>14</v>
      </c>
      <c r="G10889" t="s">
        <v>175</v>
      </c>
      <c r="H10889" t="s">
        <v>37</v>
      </c>
      <c r="I10889" t="s">
        <v>187</v>
      </c>
      <c r="J10889" t="s">
        <v>119</v>
      </c>
      <c r="K10889" s="1">
        <v>45422</v>
      </c>
      <c r="L10889">
        <v>30</v>
      </c>
      <c r="M10889">
        <v>3</v>
      </c>
      <c r="N10889" t="s">
        <v>538</v>
      </c>
      <c r="O10889" t="s">
        <v>537</v>
      </c>
      <c r="P10889" t="s">
        <v>632</v>
      </c>
    </row>
    <row r="10890" spans="1:16" x14ac:dyDescent="0.25">
      <c r="A10890" t="s">
        <v>406</v>
      </c>
      <c r="B10890" t="s">
        <v>174</v>
      </c>
      <c r="C10890" t="s">
        <v>64</v>
      </c>
      <c r="D10890" t="s">
        <v>263</v>
      </c>
      <c r="E10890" t="s">
        <v>197</v>
      </c>
      <c r="F10890" t="s">
        <v>14</v>
      </c>
      <c r="G10890" t="s">
        <v>175</v>
      </c>
      <c r="H10890" t="s">
        <v>37</v>
      </c>
      <c r="I10890" t="s">
        <v>187</v>
      </c>
      <c r="J10890" t="s">
        <v>119</v>
      </c>
      <c r="K10890" s="1">
        <v>45425</v>
      </c>
      <c r="L10890">
        <v>120</v>
      </c>
      <c r="M10890">
        <v>4</v>
      </c>
      <c r="N10890" t="s">
        <v>538</v>
      </c>
      <c r="O10890" t="s">
        <v>537</v>
      </c>
      <c r="P10890" t="s">
        <v>632</v>
      </c>
    </row>
    <row r="10891" spans="1:16" x14ac:dyDescent="0.25">
      <c r="A10891" t="s">
        <v>406</v>
      </c>
      <c r="B10891" t="s">
        <v>174</v>
      </c>
      <c r="C10891" t="s">
        <v>64</v>
      </c>
      <c r="D10891" t="s">
        <v>263</v>
      </c>
      <c r="E10891" t="s">
        <v>197</v>
      </c>
      <c r="F10891" t="s">
        <v>14</v>
      </c>
      <c r="G10891" t="s">
        <v>175</v>
      </c>
      <c r="H10891" t="s">
        <v>37</v>
      </c>
      <c r="I10891" t="s">
        <v>187</v>
      </c>
      <c r="J10891" t="s">
        <v>119</v>
      </c>
      <c r="K10891" s="1">
        <v>45429</v>
      </c>
      <c r="L10891">
        <v>30</v>
      </c>
      <c r="M10891">
        <v>4</v>
      </c>
      <c r="N10891" t="s">
        <v>538</v>
      </c>
      <c r="O10891" t="s">
        <v>537</v>
      </c>
      <c r="P10891" t="s">
        <v>632</v>
      </c>
    </row>
    <row r="10892" spans="1:16" x14ac:dyDescent="0.25">
      <c r="A10892" t="s">
        <v>406</v>
      </c>
      <c r="B10892" t="s">
        <v>174</v>
      </c>
      <c r="C10892" t="s">
        <v>64</v>
      </c>
      <c r="D10892" t="s">
        <v>263</v>
      </c>
      <c r="E10892" t="s">
        <v>197</v>
      </c>
      <c r="F10892" t="s">
        <v>14</v>
      </c>
      <c r="G10892" t="s">
        <v>175</v>
      </c>
      <c r="H10892" t="s">
        <v>37</v>
      </c>
      <c r="I10892" t="s">
        <v>188</v>
      </c>
      <c r="J10892" t="s">
        <v>119</v>
      </c>
      <c r="K10892" s="1">
        <v>45404</v>
      </c>
      <c r="L10892">
        <v>30</v>
      </c>
      <c r="M10892">
        <v>1</v>
      </c>
      <c r="N10892" t="s">
        <v>538</v>
      </c>
      <c r="O10892" t="s">
        <v>537</v>
      </c>
      <c r="P10892" t="s">
        <v>632</v>
      </c>
    </row>
    <row r="10893" spans="1:16" x14ac:dyDescent="0.25">
      <c r="A10893" t="s">
        <v>406</v>
      </c>
      <c r="B10893" t="s">
        <v>174</v>
      </c>
      <c r="C10893" t="s">
        <v>64</v>
      </c>
      <c r="D10893" t="s">
        <v>263</v>
      </c>
      <c r="E10893" t="s">
        <v>197</v>
      </c>
      <c r="F10893" t="s">
        <v>14</v>
      </c>
      <c r="G10893" t="s">
        <v>175</v>
      </c>
      <c r="H10893" t="s">
        <v>37</v>
      </c>
      <c r="I10893" t="s">
        <v>188</v>
      </c>
      <c r="J10893" t="s">
        <v>119</v>
      </c>
      <c r="K10893" s="1">
        <v>45405</v>
      </c>
      <c r="L10893">
        <v>60</v>
      </c>
      <c r="M10893">
        <v>1</v>
      </c>
      <c r="N10893" t="s">
        <v>538</v>
      </c>
      <c r="O10893" t="s">
        <v>537</v>
      </c>
      <c r="P10893" t="s">
        <v>632</v>
      </c>
    </row>
    <row r="10894" spans="1:16" x14ac:dyDescent="0.25">
      <c r="A10894" t="s">
        <v>406</v>
      </c>
      <c r="B10894" t="s">
        <v>174</v>
      </c>
      <c r="C10894" t="s">
        <v>64</v>
      </c>
      <c r="D10894" t="s">
        <v>263</v>
      </c>
      <c r="E10894" t="s">
        <v>197</v>
      </c>
      <c r="F10894" t="s">
        <v>14</v>
      </c>
      <c r="G10894" t="s">
        <v>175</v>
      </c>
      <c r="H10894" t="s">
        <v>37</v>
      </c>
      <c r="I10894" t="s">
        <v>188</v>
      </c>
      <c r="J10894" t="s">
        <v>119</v>
      </c>
      <c r="K10894" s="1">
        <v>45406</v>
      </c>
      <c r="L10894">
        <v>120</v>
      </c>
      <c r="M10894">
        <v>1</v>
      </c>
      <c r="N10894" t="s">
        <v>538</v>
      </c>
      <c r="O10894" t="s">
        <v>537</v>
      </c>
      <c r="P10894" t="s">
        <v>632</v>
      </c>
    </row>
    <row r="10895" spans="1:16" x14ac:dyDescent="0.25">
      <c r="A10895" t="s">
        <v>406</v>
      </c>
      <c r="B10895" t="s">
        <v>174</v>
      </c>
      <c r="C10895" t="s">
        <v>64</v>
      </c>
      <c r="D10895" t="s">
        <v>263</v>
      </c>
      <c r="E10895" t="s">
        <v>197</v>
      </c>
      <c r="F10895" t="s">
        <v>14</v>
      </c>
      <c r="G10895" t="s">
        <v>175</v>
      </c>
      <c r="H10895" t="s">
        <v>37</v>
      </c>
      <c r="I10895" t="s">
        <v>188</v>
      </c>
      <c r="J10895" t="s">
        <v>119</v>
      </c>
      <c r="K10895" s="1">
        <v>45407</v>
      </c>
      <c r="L10895">
        <v>60</v>
      </c>
      <c r="M10895">
        <v>1</v>
      </c>
      <c r="N10895" t="s">
        <v>538</v>
      </c>
      <c r="O10895" t="s">
        <v>537</v>
      </c>
      <c r="P10895" t="s">
        <v>632</v>
      </c>
    </row>
    <row r="10896" spans="1:16" x14ac:dyDescent="0.25">
      <c r="A10896" t="s">
        <v>406</v>
      </c>
      <c r="B10896" t="s">
        <v>174</v>
      </c>
      <c r="C10896" t="s">
        <v>64</v>
      </c>
      <c r="D10896" t="s">
        <v>263</v>
      </c>
      <c r="E10896" t="s">
        <v>197</v>
      </c>
      <c r="F10896" t="s">
        <v>14</v>
      </c>
      <c r="G10896" t="s">
        <v>175</v>
      </c>
      <c r="H10896" t="s">
        <v>37</v>
      </c>
      <c r="I10896" t="s">
        <v>188</v>
      </c>
      <c r="J10896" t="s">
        <v>119</v>
      </c>
      <c r="K10896" s="1">
        <v>45408</v>
      </c>
      <c r="L10896">
        <v>30</v>
      </c>
      <c r="M10896">
        <v>1</v>
      </c>
      <c r="N10896" t="s">
        <v>538</v>
      </c>
      <c r="O10896" t="s">
        <v>537</v>
      </c>
      <c r="P10896" t="s">
        <v>632</v>
      </c>
    </row>
    <row r="10897" spans="1:16" x14ac:dyDescent="0.25">
      <c r="A10897" t="s">
        <v>406</v>
      </c>
      <c r="B10897" t="s">
        <v>174</v>
      </c>
      <c r="C10897" t="s">
        <v>64</v>
      </c>
      <c r="D10897" t="s">
        <v>263</v>
      </c>
      <c r="E10897" t="s">
        <v>197</v>
      </c>
      <c r="F10897" t="s">
        <v>14</v>
      </c>
      <c r="G10897" t="s">
        <v>175</v>
      </c>
      <c r="H10897" t="s">
        <v>37</v>
      </c>
      <c r="I10897" t="s">
        <v>188</v>
      </c>
      <c r="J10897" t="s">
        <v>119</v>
      </c>
      <c r="K10897" s="1">
        <v>45411</v>
      </c>
      <c r="L10897">
        <v>30</v>
      </c>
      <c r="M10897">
        <v>2</v>
      </c>
      <c r="N10897" t="s">
        <v>538</v>
      </c>
      <c r="O10897" t="s">
        <v>537</v>
      </c>
      <c r="P10897" t="s">
        <v>632</v>
      </c>
    </row>
    <row r="10898" spans="1:16" x14ac:dyDescent="0.25">
      <c r="A10898" t="s">
        <v>406</v>
      </c>
      <c r="B10898" t="s">
        <v>174</v>
      </c>
      <c r="C10898" t="s">
        <v>64</v>
      </c>
      <c r="D10898" t="s">
        <v>263</v>
      </c>
      <c r="E10898" t="s">
        <v>197</v>
      </c>
      <c r="F10898" t="s">
        <v>14</v>
      </c>
      <c r="G10898" t="s">
        <v>175</v>
      </c>
      <c r="H10898" t="s">
        <v>37</v>
      </c>
      <c r="I10898" t="s">
        <v>188</v>
      </c>
      <c r="J10898" t="s">
        <v>119</v>
      </c>
      <c r="K10898" s="1">
        <v>45413</v>
      </c>
      <c r="L10898">
        <v>30</v>
      </c>
      <c r="M10898">
        <v>2</v>
      </c>
      <c r="N10898" t="s">
        <v>538</v>
      </c>
      <c r="O10898" t="s">
        <v>537</v>
      </c>
      <c r="P10898" t="s">
        <v>632</v>
      </c>
    </row>
    <row r="10899" spans="1:16" x14ac:dyDescent="0.25">
      <c r="A10899" t="s">
        <v>406</v>
      </c>
      <c r="B10899" t="s">
        <v>174</v>
      </c>
      <c r="C10899" t="s">
        <v>64</v>
      </c>
      <c r="D10899" t="s">
        <v>263</v>
      </c>
      <c r="E10899" t="s">
        <v>197</v>
      </c>
      <c r="F10899" t="s">
        <v>14</v>
      </c>
      <c r="G10899" t="s">
        <v>175</v>
      </c>
      <c r="H10899" t="s">
        <v>37</v>
      </c>
      <c r="I10899" t="s">
        <v>188</v>
      </c>
      <c r="J10899" t="s">
        <v>119</v>
      </c>
      <c r="K10899" s="1">
        <v>45414</v>
      </c>
      <c r="L10899">
        <v>30</v>
      </c>
      <c r="M10899">
        <v>2</v>
      </c>
      <c r="N10899" t="s">
        <v>538</v>
      </c>
      <c r="O10899" t="s">
        <v>537</v>
      </c>
      <c r="P10899" t="s">
        <v>632</v>
      </c>
    </row>
    <row r="10900" spans="1:16" x14ac:dyDescent="0.25">
      <c r="A10900" t="s">
        <v>406</v>
      </c>
      <c r="B10900" t="s">
        <v>174</v>
      </c>
      <c r="C10900" t="s">
        <v>64</v>
      </c>
      <c r="D10900" t="s">
        <v>263</v>
      </c>
      <c r="E10900" t="s">
        <v>197</v>
      </c>
      <c r="F10900" t="s">
        <v>14</v>
      </c>
      <c r="G10900" t="s">
        <v>175</v>
      </c>
      <c r="H10900" t="s">
        <v>37</v>
      </c>
      <c r="I10900" t="s">
        <v>188</v>
      </c>
      <c r="J10900" t="s">
        <v>119</v>
      </c>
      <c r="K10900" s="1">
        <v>45421</v>
      </c>
      <c r="L10900">
        <v>60</v>
      </c>
      <c r="M10900">
        <v>3</v>
      </c>
      <c r="N10900" t="s">
        <v>538</v>
      </c>
      <c r="O10900" t="s">
        <v>537</v>
      </c>
      <c r="P10900" t="s">
        <v>632</v>
      </c>
    </row>
    <row r="10901" spans="1:16" x14ac:dyDescent="0.25">
      <c r="A10901" t="s">
        <v>406</v>
      </c>
      <c r="B10901" t="s">
        <v>174</v>
      </c>
      <c r="C10901" t="s">
        <v>64</v>
      </c>
      <c r="D10901" t="s">
        <v>263</v>
      </c>
      <c r="E10901" t="s">
        <v>197</v>
      </c>
      <c r="F10901" t="s">
        <v>14</v>
      </c>
      <c r="G10901" t="s">
        <v>175</v>
      </c>
      <c r="H10901" t="s">
        <v>37</v>
      </c>
      <c r="I10901" t="s">
        <v>188</v>
      </c>
      <c r="J10901" t="s">
        <v>119</v>
      </c>
      <c r="K10901" s="1">
        <v>45426</v>
      </c>
      <c r="L10901">
        <v>60</v>
      </c>
      <c r="M10901">
        <v>4</v>
      </c>
      <c r="N10901" t="s">
        <v>538</v>
      </c>
      <c r="O10901" t="s">
        <v>537</v>
      </c>
      <c r="P10901" t="s">
        <v>632</v>
      </c>
    </row>
    <row r="10902" spans="1:16" x14ac:dyDescent="0.25">
      <c r="A10902" t="s">
        <v>406</v>
      </c>
      <c r="B10902" t="s">
        <v>174</v>
      </c>
      <c r="C10902" t="s">
        <v>64</v>
      </c>
      <c r="D10902" t="s">
        <v>263</v>
      </c>
      <c r="E10902" t="s">
        <v>197</v>
      </c>
      <c r="F10902" t="s">
        <v>14</v>
      </c>
      <c r="G10902" t="s">
        <v>175</v>
      </c>
      <c r="H10902" t="s">
        <v>37</v>
      </c>
      <c r="I10902" t="s">
        <v>188</v>
      </c>
      <c r="J10902" t="s">
        <v>119</v>
      </c>
      <c r="K10902" s="1">
        <v>45427</v>
      </c>
      <c r="L10902">
        <v>30</v>
      </c>
      <c r="M10902">
        <v>4</v>
      </c>
      <c r="N10902" t="s">
        <v>538</v>
      </c>
      <c r="O10902" t="s">
        <v>537</v>
      </c>
      <c r="P10902" t="s">
        <v>632</v>
      </c>
    </row>
    <row r="10903" spans="1:16" x14ac:dyDescent="0.25">
      <c r="A10903" t="s">
        <v>406</v>
      </c>
      <c r="B10903" t="s">
        <v>174</v>
      </c>
      <c r="C10903" t="s">
        <v>64</v>
      </c>
      <c r="D10903" t="s">
        <v>263</v>
      </c>
      <c r="E10903" t="s">
        <v>197</v>
      </c>
      <c r="F10903" t="s">
        <v>14</v>
      </c>
      <c r="G10903" t="s">
        <v>175</v>
      </c>
      <c r="H10903" t="s">
        <v>44</v>
      </c>
      <c r="I10903" t="s">
        <v>78</v>
      </c>
      <c r="J10903" t="s">
        <v>117</v>
      </c>
      <c r="K10903" s="1">
        <v>45425</v>
      </c>
      <c r="L10903">
        <v>30</v>
      </c>
      <c r="M10903">
        <v>4</v>
      </c>
      <c r="N10903" t="s">
        <v>538</v>
      </c>
      <c r="O10903" t="s">
        <v>537</v>
      </c>
      <c r="P10903" t="s">
        <v>632</v>
      </c>
    </row>
    <row r="10904" spans="1:16" x14ac:dyDescent="0.25">
      <c r="A10904" t="s">
        <v>406</v>
      </c>
      <c r="B10904" t="s">
        <v>174</v>
      </c>
      <c r="C10904" t="s">
        <v>64</v>
      </c>
      <c r="D10904" t="s">
        <v>263</v>
      </c>
      <c r="E10904" t="s">
        <v>197</v>
      </c>
      <c r="F10904" t="s">
        <v>14</v>
      </c>
      <c r="G10904" t="s">
        <v>175</v>
      </c>
      <c r="H10904" t="s">
        <v>44</v>
      </c>
      <c r="I10904" t="s">
        <v>189</v>
      </c>
      <c r="J10904" t="s">
        <v>118</v>
      </c>
      <c r="K10904" s="1">
        <v>45404</v>
      </c>
      <c r="L10904">
        <v>30</v>
      </c>
      <c r="M10904">
        <v>1</v>
      </c>
      <c r="N10904" t="s">
        <v>538</v>
      </c>
      <c r="O10904" t="s">
        <v>537</v>
      </c>
      <c r="P10904" t="s">
        <v>632</v>
      </c>
    </row>
    <row r="10905" spans="1:16" x14ac:dyDescent="0.25">
      <c r="A10905" t="s">
        <v>406</v>
      </c>
      <c r="B10905" t="s">
        <v>174</v>
      </c>
      <c r="C10905" t="s">
        <v>64</v>
      </c>
      <c r="D10905" t="s">
        <v>263</v>
      </c>
      <c r="E10905" t="s">
        <v>197</v>
      </c>
      <c r="F10905" t="s">
        <v>14</v>
      </c>
      <c r="G10905" t="s">
        <v>175</v>
      </c>
      <c r="H10905" t="s">
        <v>44</v>
      </c>
      <c r="I10905" t="s">
        <v>189</v>
      </c>
      <c r="J10905" t="s">
        <v>118</v>
      </c>
      <c r="K10905" s="1">
        <v>45405</v>
      </c>
      <c r="L10905">
        <v>30</v>
      </c>
      <c r="M10905">
        <v>1</v>
      </c>
      <c r="N10905" t="s">
        <v>538</v>
      </c>
      <c r="O10905" t="s">
        <v>537</v>
      </c>
      <c r="P10905" t="s">
        <v>632</v>
      </c>
    </row>
    <row r="10906" spans="1:16" x14ac:dyDescent="0.25">
      <c r="A10906" t="s">
        <v>406</v>
      </c>
      <c r="B10906" t="s">
        <v>174</v>
      </c>
      <c r="C10906" t="s">
        <v>64</v>
      </c>
      <c r="D10906" t="s">
        <v>263</v>
      </c>
      <c r="E10906" t="s">
        <v>197</v>
      </c>
      <c r="F10906" t="s">
        <v>14</v>
      </c>
      <c r="G10906" t="s">
        <v>175</v>
      </c>
      <c r="H10906" t="s">
        <v>44</v>
      </c>
      <c r="I10906" t="s">
        <v>189</v>
      </c>
      <c r="J10906" t="s">
        <v>118</v>
      </c>
      <c r="K10906" s="1">
        <v>45407</v>
      </c>
      <c r="L10906">
        <v>30</v>
      </c>
      <c r="M10906">
        <v>1</v>
      </c>
      <c r="N10906" t="s">
        <v>538</v>
      </c>
      <c r="O10906" t="s">
        <v>537</v>
      </c>
      <c r="P10906" t="s">
        <v>632</v>
      </c>
    </row>
    <row r="10907" spans="1:16" x14ac:dyDescent="0.25">
      <c r="A10907" t="s">
        <v>406</v>
      </c>
      <c r="B10907" t="s">
        <v>174</v>
      </c>
      <c r="C10907" t="s">
        <v>64</v>
      </c>
      <c r="D10907" t="s">
        <v>263</v>
      </c>
      <c r="E10907" t="s">
        <v>197</v>
      </c>
      <c r="F10907" t="s">
        <v>14</v>
      </c>
      <c r="G10907" t="s">
        <v>175</v>
      </c>
      <c r="H10907" t="s">
        <v>44</v>
      </c>
      <c r="I10907" t="s">
        <v>189</v>
      </c>
      <c r="J10907" t="s">
        <v>118</v>
      </c>
      <c r="K10907" s="1">
        <v>45408</v>
      </c>
      <c r="L10907">
        <v>30</v>
      </c>
      <c r="M10907">
        <v>1</v>
      </c>
      <c r="N10907" t="s">
        <v>538</v>
      </c>
      <c r="O10907" t="s">
        <v>537</v>
      </c>
      <c r="P10907" t="s">
        <v>632</v>
      </c>
    </row>
    <row r="10908" spans="1:16" x14ac:dyDescent="0.25">
      <c r="A10908" t="s">
        <v>406</v>
      </c>
      <c r="B10908" t="s">
        <v>174</v>
      </c>
      <c r="C10908" t="s">
        <v>64</v>
      </c>
      <c r="D10908" t="s">
        <v>263</v>
      </c>
      <c r="E10908" t="s">
        <v>197</v>
      </c>
      <c r="F10908" t="s">
        <v>14</v>
      </c>
      <c r="G10908" t="s">
        <v>175</v>
      </c>
      <c r="H10908" t="s">
        <v>44</v>
      </c>
      <c r="I10908" t="s">
        <v>189</v>
      </c>
      <c r="J10908" t="s">
        <v>118</v>
      </c>
      <c r="K10908" s="1">
        <v>45411</v>
      </c>
      <c r="L10908">
        <v>30</v>
      </c>
      <c r="M10908">
        <v>2</v>
      </c>
      <c r="N10908" t="s">
        <v>538</v>
      </c>
      <c r="O10908" t="s">
        <v>537</v>
      </c>
      <c r="P10908" t="s">
        <v>632</v>
      </c>
    </row>
    <row r="10909" spans="1:16" x14ac:dyDescent="0.25">
      <c r="A10909" t="s">
        <v>406</v>
      </c>
      <c r="B10909" t="s">
        <v>174</v>
      </c>
      <c r="C10909" t="s">
        <v>64</v>
      </c>
      <c r="D10909" t="s">
        <v>263</v>
      </c>
      <c r="E10909" t="s">
        <v>197</v>
      </c>
      <c r="F10909" t="s">
        <v>14</v>
      </c>
      <c r="G10909" t="s">
        <v>175</v>
      </c>
      <c r="H10909" t="s">
        <v>44</v>
      </c>
      <c r="I10909" t="s">
        <v>189</v>
      </c>
      <c r="J10909" t="s">
        <v>118</v>
      </c>
      <c r="K10909" s="1">
        <v>45414</v>
      </c>
      <c r="L10909">
        <v>30</v>
      </c>
      <c r="M10909">
        <v>2</v>
      </c>
      <c r="N10909" t="s">
        <v>538</v>
      </c>
      <c r="O10909" t="s">
        <v>537</v>
      </c>
      <c r="P10909" t="s">
        <v>632</v>
      </c>
    </row>
    <row r="10910" spans="1:16" x14ac:dyDescent="0.25">
      <c r="A10910" t="s">
        <v>406</v>
      </c>
      <c r="B10910" t="s">
        <v>174</v>
      </c>
      <c r="C10910" t="s">
        <v>64</v>
      </c>
      <c r="D10910" t="s">
        <v>263</v>
      </c>
      <c r="E10910" t="s">
        <v>197</v>
      </c>
      <c r="F10910" t="s">
        <v>14</v>
      </c>
      <c r="G10910" t="s">
        <v>175</v>
      </c>
      <c r="H10910" t="s">
        <v>44</v>
      </c>
      <c r="I10910" t="s">
        <v>189</v>
      </c>
      <c r="J10910" t="s">
        <v>118</v>
      </c>
      <c r="K10910" s="1">
        <v>45415</v>
      </c>
      <c r="L10910">
        <v>30</v>
      </c>
      <c r="M10910">
        <v>2</v>
      </c>
      <c r="N10910" t="s">
        <v>538</v>
      </c>
      <c r="O10910" t="s">
        <v>537</v>
      </c>
      <c r="P10910" t="s">
        <v>632</v>
      </c>
    </row>
    <row r="10911" spans="1:16" x14ac:dyDescent="0.25">
      <c r="A10911" t="s">
        <v>406</v>
      </c>
      <c r="B10911" t="s">
        <v>174</v>
      </c>
      <c r="C10911" t="s">
        <v>64</v>
      </c>
      <c r="D10911" t="s">
        <v>263</v>
      </c>
      <c r="E10911" t="s">
        <v>197</v>
      </c>
      <c r="F10911" t="s">
        <v>14</v>
      </c>
      <c r="G10911" t="s">
        <v>175</v>
      </c>
      <c r="H10911" t="s">
        <v>44</v>
      </c>
      <c r="I10911" t="s">
        <v>189</v>
      </c>
      <c r="J10911" t="s">
        <v>118</v>
      </c>
      <c r="K10911" s="1">
        <v>45418</v>
      </c>
      <c r="L10911">
        <v>30</v>
      </c>
      <c r="M10911">
        <v>3</v>
      </c>
      <c r="N10911" t="s">
        <v>538</v>
      </c>
      <c r="O10911" t="s">
        <v>537</v>
      </c>
      <c r="P10911" t="s">
        <v>632</v>
      </c>
    </row>
    <row r="10912" spans="1:16" x14ac:dyDescent="0.25">
      <c r="A10912" t="s">
        <v>406</v>
      </c>
      <c r="B10912" t="s">
        <v>174</v>
      </c>
      <c r="C10912" t="s">
        <v>64</v>
      </c>
      <c r="D10912" t="s">
        <v>263</v>
      </c>
      <c r="E10912" t="s">
        <v>197</v>
      </c>
      <c r="F10912" t="s">
        <v>14</v>
      </c>
      <c r="G10912" t="s">
        <v>175</v>
      </c>
      <c r="H10912" t="s">
        <v>44</v>
      </c>
      <c r="I10912" t="s">
        <v>189</v>
      </c>
      <c r="J10912" t="s">
        <v>118</v>
      </c>
      <c r="K10912" s="1">
        <v>45419</v>
      </c>
      <c r="L10912">
        <v>30</v>
      </c>
      <c r="M10912">
        <v>3</v>
      </c>
      <c r="N10912" t="s">
        <v>538</v>
      </c>
      <c r="O10912" t="s">
        <v>537</v>
      </c>
      <c r="P10912" t="s">
        <v>632</v>
      </c>
    </row>
    <row r="10913" spans="1:16" x14ac:dyDescent="0.25">
      <c r="A10913" t="s">
        <v>406</v>
      </c>
      <c r="B10913" t="s">
        <v>174</v>
      </c>
      <c r="C10913" t="s">
        <v>64</v>
      </c>
      <c r="D10913" t="s">
        <v>263</v>
      </c>
      <c r="E10913" t="s">
        <v>197</v>
      </c>
      <c r="F10913" t="s">
        <v>14</v>
      </c>
      <c r="G10913" t="s">
        <v>175</v>
      </c>
      <c r="H10913" t="s">
        <v>44</v>
      </c>
      <c r="I10913" t="s">
        <v>189</v>
      </c>
      <c r="J10913" t="s">
        <v>118</v>
      </c>
      <c r="K10913" s="1">
        <v>45420</v>
      </c>
      <c r="L10913">
        <v>30</v>
      </c>
      <c r="M10913">
        <v>3</v>
      </c>
      <c r="N10913" t="s">
        <v>538</v>
      </c>
      <c r="O10913" t="s">
        <v>537</v>
      </c>
      <c r="P10913" t="s">
        <v>632</v>
      </c>
    </row>
    <row r="10914" spans="1:16" x14ac:dyDescent="0.25">
      <c r="A10914" t="s">
        <v>406</v>
      </c>
      <c r="B10914" t="s">
        <v>174</v>
      </c>
      <c r="C10914" t="s">
        <v>64</v>
      </c>
      <c r="D10914" t="s">
        <v>263</v>
      </c>
      <c r="E10914" t="s">
        <v>197</v>
      </c>
      <c r="F10914" t="s">
        <v>14</v>
      </c>
      <c r="G10914" t="s">
        <v>175</v>
      </c>
      <c r="H10914" t="s">
        <v>44</v>
      </c>
      <c r="I10914" t="s">
        <v>189</v>
      </c>
      <c r="J10914" t="s">
        <v>118</v>
      </c>
      <c r="K10914" s="1">
        <v>45421</v>
      </c>
      <c r="L10914">
        <v>30</v>
      </c>
      <c r="M10914">
        <v>3</v>
      </c>
      <c r="N10914" t="s">
        <v>538</v>
      </c>
      <c r="O10914" t="s">
        <v>537</v>
      </c>
      <c r="P10914" t="s">
        <v>632</v>
      </c>
    </row>
    <row r="10915" spans="1:16" x14ac:dyDescent="0.25">
      <c r="A10915" t="s">
        <v>406</v>
      </c>
      <c r="B10915" t="s">
        <v>174</v>
      </c>
      <c r="C10915" t="s">
        <v>64</v>
      </c>
      <c r="D10915" t="s">
        <v>263</v>
      </c>
      <c r="E10915" t="s">
        <v>197</v>
      </c>
      <c r="F10915" t="s">
        <v>14</v>
      </c>
      <c r="G10915" t="s">
        <v>175</v>
      </c>
      <c r="H10915" t="s">
        <v>44</v>
      </c>
      <c r="I10915" t="s">
        <v>189</v>
      </c>
      <c r="J10915" t="s">
        <v>118</v>
      </c>
      <c r="K10915" s="1">
        <v>45422</v>
      </c>
      <c r="L10915">
        <v>30</v>
      </c>
      <c r="M10915">
        <v>3</v>
      </c>
      <c r="N10915" t="s">
        <v>538</v>
      </c>
      <c r="O10915" t="s">
        <v>537</v>
      </c>
      <c r="P10915" t="s">
        <v>632</v>
      </c>
    </row>
    <row r="10916" spans="1:16" x14ac:dyDescent="0.25">
      <c r="A10916" t="s">
        <v>406</v>
      </c>
      <c r="B10916" t="s">
        <v>174</v>
      </c>
      <c r="C10916" t="s">
        <v>64</v>
      </c>
      <c r="D10916" t="s">
        <v>263</v>
      </c>
      <c r="E10916" t="s">
        <v>197</v>
      </c>
      <c r="F10916" t="s">
        <v>14</v>
      </c>
      <c r="G10916" t="s">
        <v>175</v>
      </c>
      <c r="H10916" t="s">
        <v>44</v>
      </c>
      <c r="I10916" t="s">
        <v>189</v>
      </c>
      <c r="J10916" t="s">
        <v>118</v>
      </c>
      <c r="K10916" s="1">
        <v>45425</v>
      </c>
      <c r="L10916">
        <v>60</v>
      </c>
      <c r="M10916">
        <v>4</v>
      </c>
      <c r="N10916" t="s">
        <v>538</v>
      </c>
      <c r="O10916" t="s">
        <v>537</v>
      </c>
      <c r="P10916" t="s">
        <v>632</v>
      </c>
    </row>
    <row r="10917" spans="1:16" x14ac:dyDescent="0.25">
      <c r="A10917" t="s">
        <v>406</v>
      </c>
      <c r="B10917" t="s">
        <v>174</v>
      </c>
      <c r="C10917" t="s">
        <v>64</v>
      </c>
      <c r="D10917" t="s">
        <v>263</v>
      </c>
      <c r="E10917" t="s">
        <v>197</v>
      </c>
      <c r="F10917" t="s">
        <v>14</v>
      </c>
      <c r="G10917" t="s">
        <v>175</v>
      </c>
      <c r="H10917" t="s">
        <v>44</v>
      </c>
      <c r="I10917" t="s">
        <v>189</v>
      </c>
      <c r="J10917" t="s">
        <v>118</v>
      </c>
      <c r="K10917" s="1">
        <v>45426</v>
      </c>
      <c r="L10917">
        <v>30</v>
      </c>
      <c r="M10917">
        <v>4</v>
      </c>
      <c r="N10917" t="s">
        <v>538</v>
      </c>
      <c r="O10917" t="s">
        <v>537</v>
      </c>
      <c r="P10917" t="s">
        <v>632</v>
      </c>
    </row>
    <row r="10918" spans="1:16" x14ac:dyDescent="0.25">
      <c r="A10918" t="s">
        <v>406</v>
      </c>
      <c r="B10918" t="s">
        <v>174</v>
      </c>
      <c r="C10918" t="s">
        <v>64</v>
      </c>
      <c r="D10918" t="s">
        <v>263</v>
      </c>
      <c r="E10918" t="s">
        <v>197</v>
      </c>
      <c r="F10918" t="s">
        <v>14</v>
      </c>
      <c r="G10918" t="s">
        <v>175</v>
      </c>
      <c r="H10918" t="s">
        <v>44</v>
      </c>
      <c r="I10918" t="s">
        <v>189</v>
      </c>
      <c r="J10918" t="s">
        <v>118</v>
      </c>
      <c r="K10918" s="1">
        <v>45427</v>
      </c>
      <c r="L10918">
        <v>30</v>
      </c>
      <c r="M10918">
        <v>4</v>
      </c>
      <c r="N10918" t="s">
        <v>538</v>
      </c>
      <c r="O10918" t="s">
        <v>537</v>
      </c>
      <c r="P10918" t="s">
        <v>632</v>
      </c>
    </row>
    <row r="10919" spans="1:16" x14ac:dyDescent="0.25">
      <c r="A10919" t="s">
        <v>406</v>
      </c>
      <c r="B10919" t="s">
        <v>174</v>
      </c>
      <c r="C10919" t="s">
        <v>64</v>
      </c>
      <c r="D10919" t="s">
        <v>263</v>
      </c>
      <c r="E10919" t="s">
        <v>197</v>
      </c>
      <c r="F10919" t="s">
        <v>14</v>
      </c>
      <c r="G10919" t="s">
        <v>175</v>
      </c>
      <c r="H10919" t="s">
        <v>44</v>
      </c>
      <c r="I10919" t="s">
        <v>189</v>
      </c>
      <c r="J10919" t="s">
        <v>118</v>
      </c>
      <c r="K10919" s="1">
        <v>45428</v>
      </c>
      <c r="L10919">
        <v>30</v>
      </c>
      <c r="M10919">
        <v>4</v>
      </c>
      <c r="N10919" t="s">
        <v>538</v>
      </c>
      <c r="O10919" t="s">
        <v>537</v>
      </c>
      <c r="P10919" t="s">
        <v>632</v>
      </c>
    </row>
    <row r="10920" spans="1:16" x14ac:dyDescent="0.25">
      <c r="A10920" t="s">
        <v>406</v>
      </c>
      <c r="B10920" t="s">
        <v>174</v>
      </c>
      <c r="C10920" t="s">
        <v>64</v>
      </c>
      <c r="D10920" t="s">
        <v>263</v>
      </c>
      <c r="E10920" t="s">
        <v>197</v>
      </c>
      <c r="F10920" t="s">
        <v>14</v>
      </c>
      <c r="G10920" t="s">
        <v>175</v>
      </c>
      <c r="H10920" t="s">
        <v>44</v>
      </c>
      <c r="I10920" t="s">
        <v>189</v>
      </c>
      <c r="J10920" t="s">
        <v>118</v>
      </c>
      <c r="K10920" s="1">
        <v>45429</v>
      </c>
      <c r="L10920">
        <v>30</v>
      </c>
      <c r="M10920">
        <v>4</v>
      </c>
      <c r="N10920" t="s">
        <v>538</v>
      </c>
      <c r="O10920" t="s">
        <v>537</v>
      </c>
      <c r="P10920" t="s">
        <v>632</v>
      </c>
    </row>
    <row r="10921" spans="1:16" x14ac:dyDescent="0.25">
      <c r="A10921" t="s">
        <v>406</v>
      </c>
      <c r="B10921" t="s">
        <v>174</v>
      </c>
      <c r="C10921" t="s">
        <v>64</v>
      </c>
      <c r="D10921" t="s">
        <v>263</v>
      </c>
      <c r="E10921" t="s">
        <v>197</v>
      </c>
      <c r="F10921" t="s">
        <v>14</v>
      </c>
      <c r="G10921" t="s">
        <v>175</v>
      </c>
      <c r="H10921" t="s">
        <v>44</v>
      </c>
      <c r="I10921" t="s">
        <v>79</v>
      </c>
      <c r="J10921" t="s">
        <v>118</v>
      </c>
      <c r="K10921" s="1">
        <v>45405</v>
      </c>
      <c r="L10921">
        <v>30</v>
      </c>
      <c r="M10921">
        <v>1</v>
      </c>
      <c r="N10921" t="s">
        <v>538</v>
      </c>
      <c r="O10921" t="s">
        <v>537</v>
      </c>
      <c r="P10921" t="s">
        <v>632</v>
      </c>
    </row>
    <row r="10922" spans="1:16" x14ac:dyDescent="0.25">
      <c r="A10922" t="s">
        <v>406</v>
      </c>
      <c r="B10922" t="s">
        <v>174</v>
      </c>
      <c r="C10922" t="s">
        <v>64</v>
      </c>
      <c r="D10922" t="s">
        <v>263</v>
      </c>
      <c r="E10922" t="s">
        <v>197</v>
      </c>
      <c r="F10922" t="s">
        <v>14</v>
      </c>
      <c r="G10922" t="s">
        <v>175</v>
      </c>
      <c r="H10922" t="s">
        <v>44</v>
      </c>
      <c r="I10922" t="s">
        <v>79</v>
      </c>
      <c r="J10922" t="s">
        <v>118</v>
      </c>
      <c r="K10922" s="1">
        <v>45408</v>
      </c>
      <c r="L10922">
        <v>30</v>
      </c>
      <c r="M10922">
        <v>1</v>
      </c>
      <c r="N10922" t="s">
        <v>538</v>
      </c>
      <c r="O10922" t="s">
        <v>537</v>
      </c>
      <c r="P10922" t="s">
        <v>632</v>
      </c>
    </row>
    <row r="10923" spans="1:16" x14ac:dyDescent="0.25">
      <c r="A10923" t="s">
        <v>406</v>
      </c>
      <c r="B10923" t="s">
        <v>174</v>
      </c>
      <c r="C10923" t="s">
        <v>64</v>
      </c>
      <c r="D10923" t="s">
        <v>263</v>
      </c>
      <c r="E10923" t="s">
        <v>197</v>
      </c>
      <c r="F10923" t="s">
        <v>14</v>
      </c>
      <c r="G10923" t="s">
        <v>175</v>
      </c>
      <c r="H10923" t="s">
        <v>44</v>
      </c>
      <c r="I10923" t="s">
        <v>79</v>
      </c>
      <c r="J10923" t="s">
        <v>118</v>
      </c>
      <c r="K10923" s="1">
        <v>45411</v>
      </c>
      <c r="L10923">
        <v>30</v>
      </c>
      <c r="M10923">
        <v>2</v>
      </c>
      <c r="N10923" t="s">
        <v>538</v>
      </c>
      <c r="O10923" t="s">
        <v>537</v>
      </c>
      <c r="P10923" t="s">
        <v>632</v>
      </c>
    </row>
    <row r="10924" spans="1:16" x14ac:dyDescent="0.25">
      <c r="A10924" t="s">
        <v>406</v>
      </c>
      <c r="B10924" t="s">
        <v>174</v>
      </c>
      <c r="C10924" t="s">
        <v>64</v>
      </c>
      <c r="D10924" t="s">
        <v>263</v>
      </c>
      <c r="E10924" t="s">
        <v>197</v>
      </c>
      <c r="F10924" t="s">
        <v>14</v>
      </c>
      <c r="G10924" t="s">
        <v>175</v>
      </c>
      <c r="H10924" t="s">
        <v>44</v>
      </c>
      <c r="I10924" t="s">
        <v>79</v>
      </c>
      <c r="J10924" t="s">
        <v>118</v>
      </c>
      <c r="K10924" s="1">
        <v>45412</v>
      </c>
      <c r="L10924">
        <v>30</v>
      </c>
      <c r="M10924">
        <v>2</v>
      </c>
      <c r="N10924" t="s">
        <v>538</v>
      </c>
      <c r="O10924" t="s">
        <v>537</v>
      </c>
      <c r="P10924" t="s">
        <v>632</v>
      </c>
    </row>
    <row r="10925" spans="1:16" x14ac:dyDescent="0.25">
      <c r="A10925" t="s">
        <v>406</v>
      </c>
      <c r="B10925" t="s">
        <v>174</v>
      </c>
      <c r="C10925" t="s">
        <v>64</v>
      </c>
      <c r="D10925" t="s">
        <v>263</v>
      </c>
      <c r="E10925" t="s">
        <v>197</v>
      </c>
      <c r="F10925" t="s">
        <v>14</v>
      </c>
      <c r="G10925" t="s">
        <v>175</v>
      </c>
      <c r="H10925" t="s">
        <v>44</v>
      </c>
      <c r="I10925" t="s">
        <v>79</v>
      </c>
      <c r="J10925" t="s">
        <v>118</v>
      </c>
      <c r="K10925" s="1">
        <v>45414</v>
      </c>
      <c r="L10925">
        <v>30</v>
      </c>
      <c r="M10925">
        <v>2</v>
      </c>
      <c r="N10925" t="s">
        <v>538</v>
      </c>
      <c r="O10925" t="s">
        <v>537</v>
      </c>
      <c r="P10925" t="s">
        <v>632</v>
      </c>
    </row>
    <row r="10926" spans="1:16" x14ac:dyDescent="0.25">
      <c r="A10926" t="s">
        <v>406</v>
      </c>
      <c r="B10926" t="s">
        <v>174</v>
      </c>
      <c r="C10926" t="s">
        <v>64</v>
      </c>
      <c r="D10926" t="s">
        <v>263</v>
      </c>
      <c r="E10926" t="s">
        <v>197</v>
      </c>
      <c r="F10926" t="s">
        <v>14</v>
      </c>
      <c r="G10926" t="s">
        <v>175</v>
      </c>
      <c r="H10926" t="s">
        <v>44</v>
      </c>
      <c r="I10926" t="s">
        <v>79</v>
      </c>
      <c r="J10926" t="s">
        <v>118</v>
      </c>
      <c r="K10926" s="1">
        <v>45415</v>
      </c>
      <c r="L10926">
        <v>30</v>
      </c>
      <c r="M10926">
        <v>2</v>
      </c>
      <c r="N10926" t="s">
        <v>538</v>
      </c>
      <c r="O10926" t="s">
        <v>537</v>
      </c>
      <c r="P10926" t="s">
        <v>632</v>
      </c>
    </row>
    <row r="10927" spans="1:16" x14ac:dyDescent="0.25">
      <c r="A10927" t="s">
        <v>406</v>
      </c>
      <c r="B10927" t="s">
        <v>174</v>
      </c>
      <c r="C10927" t="s">
        <v>64</v>
      </c>
      <c r="D10927" t="s">
        <v>263</v>
      </c>
      <c r="E10927" t="s">
        <v>197</v>
      </c>
      <c r="F10927" t="s">
        <v>14</v>
      </c>
      <c r="G10927" t="s">
        <v>175</v>
      </c>
      <c r="H10927" t="s">
        <v>44</v>
      </c>
      <c r="I10927" t="s">
        <v>75</v>
      </c>
      <c r="J10927" t="s">
        <v>118</v>
      </c>
      <c r="K10927" s="1">
        <v>45407</v>
      </c>
      <c r="L10927">
        <v>30</v>
      </c>
      <c r="M10927">
        <v>1</v>
      </c>
      <c r="N10927" t="s">
        <v>538</v>
      </c>
      <c r="O10927" t="s">
        <v>537</v>
      </c>
      <c r="P10927" t="s">
        <v>632</v>
      </c>
    </row>
    <row r="10928" spans="1:16" x14ac:dyDescent="0.25">
      <c r="A10928" t="s">
        <v>406</v>
      </c>
      <c r="B10928" t="s">
        <v>174</v>
      </c>
      <c r="C10928" t="s">
        <v>64</v>
      </c>
      <c r="D10928" t="s">
        <v>263</v>
      </c>
      <c r="E10928" t="s">
        <v>197</v>
      </c>
      <c r="F10928" t="s">
        <v>14</v>
      </c>
      <c r="G10928" t="s">
        <v>175</v>
      </c>
      <c r="H10928" t="s">
        <v>44</v>
      </c>
      <c r="I10928" t="s">
        <v>75</v>
      </c>
      <c r="J10928" t="s">
        <v>118</v>
      </c>
      <c r="K10928" s="1">
        <v>45408</v>
      </c>
      <c r="L10928">
        <v>30</v>
      </c>
      <c r="M10928">
        <v>1</v>
      </c>
      <c r="N10928" t="s">
        <v>538</v>
      </c>
      <c r="O10928" t="s">
        <v>537</v>
      </c>
      <c r="P10928" t="s">
        <v>632</v>
      </c>
    </row>
    <row r="10929" spans="1:16" x14ac:dyDescent="0.25">
      <c r="A10929" t="s">
        <v>406</v>
      </c>
      <c r="B10929" t="s">
        <v>174</v>
      </c>
      <c r="C10929" t="s">
        <v>64</v>
      </c>
      <c r="D10929" t="s">
        <v>263</v>
      </c>
      <c r="E10929" t="s">
        <v>197</v>
      </c>
      <c r="F10929" t="s">
        <v>14</v>
      </c>
      <c r="G10929" t="s">
        <v>175</v>
      </c>
      <c r="H10929" t="s">
        <v>44</v>
      </c>
      <c r="I10929" t="s">
        <v>75</v>
      </c>
      <c r="J10929" t="s">
        <v>118</v>
      </c>
      <c r="K10929" s="1">
        <v>45411</v>
      </c>
      <c r="L10929">
        <v>30</v>
      </c>
      <c r="M10929">
        <v>2</v>
      </c>
      <c r="N10929" t="s">
        <v>538</v>
      </c>
      <c r="O10929" t="s">
        <v>537</v>
      </c>
      <c r="P10929" t="s">
        <v>632</v>
      </c>
    </row>
    <row r="10930" spans="1:16" x14ac:dyDescent="0.25">
      <c r="A10930" t="s">
        <v>406</v>
      </c>
      <c r="B10930" t="s">
        <v>174</v>
      </c>
      <c r="C10930" t="s">
        <v>64</v>
      </c>
      <c r="D10930" t="s">
        <v>263</v>
      </c>
      <c r="E10930" t="s">
        <v>197</v>
      </c>
      <c r="F10930" t="s">
        <v>14</v>
      </c>
      <c r="G10930" t="s">
        <v>175</v>
      </c>
      <c r="H10930" t="s">
        <v>44</v>
      </c>
      <c r="I10930" t="s">
        <v>75</v>
      </c>
      <c r="J10930" t="s">
        <v>118</v>
      </c>
      <c r="K10930" s="1">
        <v>45414</v>
      </c>
      <c r="L10930">
        <v>30</v>
      </c>
      <c r="M10930">
        <v>2</v>
      </c>
      <c r="N10930" t="s">
        <v>538</v>
      </c>
      <c r="O10930" t="s">
        <v>537</v>
      </c>
      <c r="P10930" t="s">
        <v>632</v>
      </c>
    </row>
    <row r="10931" spans="1:16" x14ac:dyDescent="0.25">
      <c r="A10931" t="s">
        <v>406</v>
      </c>
      <c r="B10931" t="s">
        <v>174</v>
      </c>
      <c r="C10931" t="s">
        <v>64</v>
      </c>
      <c r="D10931" t="s">
        <v>263</v>
      </c>
      <c r="E10931" t="s">
        <v>197</v>
      </c>
      <c r="F10931" t="s">
        <v>14</v>
      </c>
      <c r="G10931" t="s">
        <v>175</v>
      </c>
      <c r="H10931" t="s">
        <v>44</v>
      </c>
      <c r="I10931" t="s">
        <v>75</v>
      </c>
      <c r="J10931" t="s">
        <v>118</v>
      </c>
      <c r="K10931" s="1">
        <v>45415</v>
      </c>
      <c r="L10931">
        <v>30</v>
      </c>
      <c r="M10931">
        <v>2</v>
      </c>
      <c r="N10931" t="s">
        <v>538</v>
      </c>
      <c r="O10931" t="s">
        <v>537</v>
      </c>
      <c r="P10931" t="s">
        <v>632</v>
      </c>
    </row>
    <row r="10932" spans="1:16" x14ac:dyDescent="0.25">
      <c r="A10932" t="s">
        <v>406</v>
      </c>
      <c r="B10932" t="s">
        <v>174</v>
      </c>
      <c r="C10932" t="s">
        <v>64</v>
      </c>
      <c r="D10932" t="s">
        <v>263</v>
      </c>
      <c r="E10932" t="s">
        <v>197</v>
      </c>
      <c r="F10932" t="s">
        <v>14</v>
      </c>
      <c r="G10932" t="s">
        <v>175</v>
      </c>
      <c r="H10932" t="s">
        <v>44</v>
      </c>
      <c r="I10932" t="s">
        <v>75</v>
      </c>
      <c r="J10932" t="s">
        <v>118</v>
      </c>
      <c r="K10932" s="1">
        <v>45422</v>
      </c>
      <c r="L10932">
        <v>60</v>
      </c>
      <c r="M10932">
        <v>3</v>
      </c>
      <c r="N10932" t="s">
        <v>538</v>
      </c>
      <c r="O10932" t="s">
        <v>537</v>
      </c>
      <c r="P10932" t="s">
        <v>632</v>
      </c>
    </row>
    <row r="10933" spans="1:16" x14ac:dyDescent="0.25">
      <c r="A10933" t="s">
        <v>406</v>
      </c>
      <c r="B10933" t="s">
        <v>174</v>
      </c>
      <c r="C10933" t="s">
        <v>64</v>
      </c>
      <c r="D10933" t="s">
        <v>263</v>
      </c>
      <c r="E10933" t="s">
        <v>197</v>
      </c>
      <c r="F10933" t="s">
        <v>14</v>
      </c>
      <c r="G10933" t="s">
        <v>175</v>
      </c>
      <c r="H10933" t="s">
        <v>44</v>
      </c>
      <c r="I10933" t="s">
        <v>75</v>
      </c>
      <c r="J10933" t="s">
        <v>118</v>
      </c>
      <c r="K10933" s="1">
        <v>45425</v>
      </c>
      <c r="L10933">
        <v>60</v>
      </c>
      <c r="M10933">
        <v>4</v>
      </c>
      <c r="N10933" t="s">
        <v>538</v>
      </c>
      <c r="O10933" t="s">
        <v>537</v>
      </c>
      <c r="P10933" t="s">
        <v>632</v>
      </c>
    </row>
    <row r="10934" spans="1:16" x14ac:dyDescent="0.25">
      <c r="A10934" t="s">
        <v>406</v>
      </c>
      <c r="B10934" t="s">
        <v>174</v>
      </c>
      <c r="C10934" t="s">
        <v>64</v>
      </c>
      <c r="D10934" t="s">
        <v>263</v>
      </c>
      <c r="E10934" t="s">
        <v>197</v>
      </c>
      <c r="F10934" t="s">
        <v>14</v>
      </c>
      <c r="G10934" t="s">
        <v>175</v>
      </c>
      <c r="H10934" t="s">
        <v>44</v>
      </c>
      <c r="I10934" t="s">
        <v>75</v>
      </c>
      <c r="J10934" t="s">
        <v>118</v>
      </c>
      <c r="K10934" s="1">
        <v>45427</v>
      </c>
      <c r="L10934">
        <v>30</v>
      </c>
      <c r="M10934">
        <v>4</v>
      </c>
      <c r="N10934" t="s">
        <v>538</v>
      </c>
      <c r="O10934" t="s">
        <v>537</v>
      </c>
      <c r="P10934" t="s">
        <v>632</v>
      </c>
    </row>
    <row r="10935" spans="1:16" x14ac:dyDescent="0.25">
      <c r="A10935" t="s">
        <v>406</v>
      </c>
      <c r="B10935" t="s">
        <v>174</v>
      </c>
      <c r="C10935" t="s">
        <v>64</v>
      </c>
      <c r="D10935" t="s">
        <v>263</v>
      </c>
      <c r="E10935" t="s">
        <v>197</v>
      </c>
      <c r="F10935" t="s">
        <v>14</v>
      </c>
      <c r="G10935" t="s">
        <v>175</v>
      </c>
      <c r="H10935" t="s">
        <v>46</v>
      </c>
      <c r="I10935" t="s">
        <v>202</v>
      </c>
      <c r="J10935" t="s">
        <v>118</v>
      </c>
      <c r="K10935" s="1">
        <v>45412</v>
      </c>
      <c r="L10935">
        <v>60</v>
      </c>
      <c r="M10935">
        <v>2</v>
      </c>
      <c r="N10935" t="s">
        <v>538</v>
      </c>
      <c r="O10935" t="s">
        <v>537</v>
      </c>
      <c r="P10935" t="s">
        <v>632</v>
      </c>
    </row>
    <row r="10936" spans="1:16" x14ac:dyDescent="0.25">
      <c r="A10936" t="s">
        <v>406</v>
      </c>
      <c r="B10936" t="s">
        <v>174</v>
      </c>
      <c r="C10936" t="s">
        <v>64</v>
      </c>
      <c r="D10936" t="s">
        <v>263</v>
      </c>
      <c r="E10936" t="s">
        <v>197</v>
      </c>
      <c r="F10936" t="s">
        <v>14</v>
      </c>
      <c r="G10936" t="s">
        <v>175</v>
      </c>
      <c r="H10936" t="s">
        <v>46</v>
      </c>
      <c r="I10936" t="s">
        <v>202</v>
      </c>
      <c r="J10936" t="s">
        <v>118</v>
      </c>
      <c r="K10936" s="1">
        <v>45413</v>
      </c>
      <c r="L10936">
        <v>180</v>
      </c>
      <c r="M10936">
        <v>2</v>
      </c>
      <c r="N10936" t="s">
        <v>538</v>
      </c>
      <c r="O10936" t="s">
        <v>537</v>
      </c>
      <c r="P10936" t="s">
        <v>632</v>
      </c>
    </row>
    <row r="10937" spans="1:16" x14ac:dyDescent="0.25">
      <c r="A10937" t="s">
        <v>406</v>
      </c>
      <c r="B10937" t="s">
        <v>174</v>
      </c>
      <c r="C10937" t="s">
        <v>64</v>
      </c>
      <c r="D10937" t="s">
        <v>263</v>
      </c>
      <c r="E10937" t="s">
        <v>197</v>
      </c>
      <c r="F10937" t="s">
        <v>14</v>
      </c>
      <c r="G10937" t="s">
        <v>175</v>
      </c>
      <c r="H10937" t="s">
        <v>46</v>
      </c>
      <c r="I10937" t="s">
        <v>202</v>
      </c>
      <c r="J10937" t="s">
        <v>118</v>
      </c>
      <c r="K10937" s="1">
        <v>45414</v>
      </c>
      <c r="L10937">
        <v>150</v>
      </c>
      <c r="M10937">
        <v>2</v>
      </c>
      <c r="N10937" t="s">
        <v>538</v>
      </c>
      <c r="O10937" t="s">
        <v>537</v>
      </c>
      <c r="P10937" t="s">
        <v>632</v>
      </c>
    </row>
    <row r="10938" spans="1:16" x14ac:dyDescent="0.25">
      <c r="A10938" t="s">
        <v>406</v>
      </c>
      <c r="B10938" t="s">
        <v>174</v>
      </c>
      <c r="C10938" t="s">
        <v>64</v>
      </c>
      <c r="D10938" t="s">
        <v>263</v>
      </c>
      <c r="E10938" t="s">
        <v>197</v>
      </c>
      <c r="F10938" t="s">
        <v>14</v>
      </c>
      <c r="G10938" t="s">
        <v>175</v>
      </c>
      <c r="H10938" t="s">
        <v>46</v>
      </c>
      <c r="I10938" t="s">
        <v>202</v>
      </c>
      <c r="J10938" t="s">
        <v>118</v>
      </c>
      <c r="K10938" s="1">
        <v>45415</v>
      </c>
      <c r="L10938">
        <v>150</v>
      </c>
      <c r="M10938">
        <v>2</v>
      </c>
      <c r="N10938" t="s">
        <v>538</v>
      </c>
      <c r="O10938" t="s">
        <v>537</v>
      </c>
      <c r="P10938" t="s">
        <v>632</v>
      </c>
    </row>
    <row r="10939" spans="1:16" x14ac:dyDescent="0.25">
      <c r="A10939" t="s">
        <v>406</v>
      </c>
      <c r="B10939" t="s">
        <v>174</v>
      </c>
      <c r="C10939" t="s">
        <v>64</v>
      </c>
      <c r="D10939" t="s">
        <v>263</v>
      </c>
      <c r="E10939" t="s">
        <v>197</v>
      </c>
      <c r="F10939" t="s">
        <v>14</v>
      </c>
      <c r="G10939" t="s">
        <v>175</v>
      </c>
      <c r="H10939" t="s">
        <v>46</v>
      </c>
      <c r="I10939" t="s">
        <v>202</v>
      </c>
      <c r="J10939" t="s">
        <v>118</v>
      </c>
      <c r="K10939" s="1">
        <v>45427</v>
      </c>
      <c r="L10939">
        <v>60</v>
      </c>
      <c r="M10939">
        <v>4</v>
      </c>
      <c r="N10939" t="s">
        <v>538</v>
      </c>
      <c r="O10939" t="s">
        <v>537</v>
      </c>
      <c r="P10939" t="s">
        <v>632</v>
      </c>
    </row>
    <row r="10940" spans="1:16" x14ac:dyDescent="0.25">
      <c r="A10940" t="s">
        <v>406</v>
      </c>
      <c r="B10940" t="s">
        <v>174</v>
      </c>
      <c r="C10940" t="s">
        <v>64</v>
      </c>
      <c r="D10940" t="s">
        <v>263</v>
      </c>
      <c r="E10940" t="s">
        <v>197</v>
      </c>
      <c r="F10940" t="s">
        <v>14</v>
      </c>
      <c r="G10940" t="s">
        <v>175</v>
      </c>
      <c r="H10940" t="s">
        <v>46</v>
      </c>
      <c r="I10940" t="s">
        <v>202</v>
      </c>
      <c r="J10940" t="s">
        <v>118</v>
      </c>
      <c r="K10940" s="1">
        <v>45428</v>
      </c>
      <c r="L10940">
        <v>120</v>
      </c>
      <c r="M10940">
        <v>4</v>
      </c>
      <c r="N10940" t="s">
        <v>538</v>
      </c>
      <c r="O10940" t="s">
        <v>537</v>
      </c>
      <c r="P10940" t="s">
        <v>632</v>
      </c>
    </row>
    <row r="10941" spans="1:16" x14ac:dyDescent="0.25">
      <c r="A10941" t="s">
        <v>406</v>
      </c>
      <c r="B10941" t="s">
        <v>174</v>
      </c>
      <c r="C10941" t="s">
        <v>64</v>
      </c>
      <c r="D10941" t="s">
        <v>263</v>
      </c>
      <c r="E10941" t="s">
        <v>197</v>
      </c>
      <c r="F10941" t="s">
        <v>14</v>
      </c>
      <c r="G10941" t="s">
        <v>175</v>
      </c>
      <c r="H10941" t="s">
        <v>46</v>
      </c>
      <c r="I10941" t="s">
        <v>49</v>
      </c>
      <c r="J10941" t="s">
        <v>191</v>
      </c>
      <c r="K10941" s="1">
        <v>45404</v>
      </c>
      <c r="L10941">
        <v>60</v>
      </c>
      <c r="M10941">
        <v>1</v>
      </c>
      <c r="N10941" t="s">
        <v>538</v>
      </c>
      <c r="O10941" t="s">
        <v>537</v>
      </c>
      <c r="P10941" t="s">
        <v>632</v>
      </c>
    </row>
    <row r="10942" spans="1:16" x14ac:dyDescent="0.25">
      <c r="A10942" t="s">
        <v>406</v>
      </c>
      <c r="B10942" t="s">
        <v>174</v>
      </c>
      <c r="C10942" t="s">
        <v>64</v>
      </c>
      <c r="D10942" t="s">
        <v>263</v>
      </c>
      <c r="E10942" t="s">
        <v>197</v>
      </c>
      <c r="F10942" t="s">
        <v>14</v>
      </c>
      <c r="G10942" t="s">
        <v>175</v>
      </c>
      <c r="H10942" t="s">
        <v>46</v>
      </c>
      <c r="I10942" t="s">
        <v>49</v>
      </c>
      <c r="J10942" t="s">
        <v>191</v>
      </c>
      <c r="K10942" s="1">
        <v>45405</v>
      </c>
      <c r="L10942">
        <v>90</v>
      </c>
      <c r="M10942">
        <v>1</v>
      </c>
      <c r="N10942" t="s">
        <v>538</v>
      </c>
      <c r="O10942" t="s">
        <v>537</v>
      </c>
      <c r="P10942" t="s">
        <v>632</v>
      </c>
    </row>
    <row r="10943" spans="1:16" x14ac:dyDescent="0.25">
      <c r="A10943" t="s">
        <v>406</v>
      </c>
      <c r="B10943" t="s">
        <v>174</v>
      </c>
      <c r="C10943" t="s">
        <v>64</v>
      </c>
      <c r="D10943" t="s">
        <v>263</v>
      </c>
      <c r="E10943" t="s">
        <v>197</v>
      </c>
      <c r="F10943" t="s">
        <v>14</v>
      </c>
      <c r="G10943" t="s">
        <v>175</v>
      </c>
      <c r="H10943" t="s">
        <v>46</v>
      </c>
      <c r="I10943" t="s">
        <v>49</v>
      </c>
      <c r="J10943" t="s">
        <v>191</v>
      </c>
      <c r="K10943" s="1">
        <v>45407</v>
      </c>
      <c r="L10943">
        <v>30</v>
      </c>
      <c r="M10943">
        <v>1</v>
      </c>
      <c r="N10943" t="s">
        <v>538</v>
      </c>
      <c r="O10943" t="s">
        <v>537</v>
      </c>
      <c r="P10943" t="s">
        <v>632</v>
      </c>
    </row>
    <row r="10944" spans="1:16" x14ac:dyDescent="0.25">
      <c r="A10944" t="s">
        <v>406</v>
      </c>
      <c r="B10944" t="s">
        <v>174</v>
      </c>
      <c r="C10944" t="s">
        <v>64</v>
      </c>
      <c r="D10944" t="s">
        <v>263</v>
      </c>
      <c r="E10944" t="s">
        <v>197</v>
      </c>
      <c r="F10944" t="s">
        <v>14</v>
      </c>
      <c r="G10944" t="s">
        <v>175</v>
      </c>
      <c r="H10944" t="s">
        <v>46</v>
      </c>
      <c r="I10944" t="s">
        <v>190</v>
      </c>
      <c r="J10944" t="s">
        <v>191</v>
      </c>
      <c r="K10944" s="1">
        <v>45407</v>
      </c>
      <c r="L10944">
        <v>60</v>
      </c>
      <c r="M10944">
        <v>1</v>
      </c>
      <c r="N10944" t="s">
        <v>538</v>
      </c>
      <c r="O10944" t="s">
        <v>537</v>
      </c>
      <c r="P10944" t="s">
        <v>632</v>
      </c>
    </row>
    <row r="10945" spans="1:16" x14ac:dyDescent="0.25">
      <c r="A10945" t="s">
        <v>406</v>
      </c>
      <c r="B10945" t="s">
        <v>174</v>
      </c>
      <c r="C10945" t="s">
        <v>64</v>
      </c>
      <c r="D10945" t="s">
        <v>263</v>
      </c>
      <c r="E10945" t="s">
        <v>197</v>
      </c>
      <c r="F10945" t="s">
        <v>14</v>
      </c>
      <c r="G10945" t="s">
        <v>175</v>
      </c>
      <c r="H10945" t="s">
        <v>46</v>
      </c>
      <c r="I10945" t="s">
        <v>190</v>
      </c>
      <c r="J10945" t="s">
        <v>191</v>
      </c>
      <c r="K10945" s="1">
        <v>45411</v>
      </c>
      <c r="L10945">
        <v>60</v>
      </c>
      <c r="M10945">
        <v>2</v>
      </c>
      <c r="N10945" t="s">
        <v>538</v>
      </c>
      <c r="O10945" t="s">
        <v>537</v>
      </c>
      <c r="P10945" t="s">
        <v>632</v>
      </c>
    </row>
    <row r="10946" spans="1:16" x14ac:dyDescent="0.25">
      <c r="A10946" t="s">
        <v>406</v>
      </c>
      <c r="B10946" t="s">
        <v>174</v>
      </c>
      <c r="C10946" t="s">
        <v>64</v>
      </c>
      <c r="D10946" t="s">
        <v>263</v>
      </c>
      <c r="E10946" t="s">
        <v>197</v>
      </c>
      <c r="F10946" t="s">
        <v>14</v>
      </c>
      <c r="G10946" t="s">
        <v>175</v>
      </c>
      <c r="H10946" t="s">
        <v>192</v>
      </c>
      <c r="I10946" t="s">
        <v>193</v>
      </c>
      <c r="J10946" t="s">
        <v>191</v>
      </c>
      <c r="K10946" s="1">
        <v>45412</v>
      </c>
      <c r="L10946">
        <v>120</v>
      </c>
      <c r="M10946">
        <v>2</v>
      </c>
      <c r="N10946" t="s">
        <v>538</v>
      </c>
      <c r="O10946" t="s">
        <v>537</v>
      </c>
      <c r="P10946" t="s">
        <v>632</v>
      </c>
    </row>
    <row r="10947" spans="1:16" x14ac:dyDescent="0.25">
      <c r="A10947" t="s">
        <v>406</v>
      </c>
      <c r="B10947" t="s">
        <v>174</v>
      </c>
      <c r="C10947" t="s">
        <v>64</v>
      </c>
      <c r="D10947" t="s">
        <v>263</v>
      </c>
      <c r="E10947" t="s">
        <v>197</v>
      </c>
      <c r="F10947" t="s">
        <v>14</v>
      </c>
      <c r="G10947" t="s">
        <v>175</v>
      </c>
      <c r="H10947" t="s">
        <v>192</v>
      </c>
      <c r="I10947" t="s">
        <v>193</v>
      </c>
      <c r="J10947" t="s">
        <v>191</v>
      </c>
      <c r="K10947" s="1">
        <v>45427</v>
      </c>
      <c r="L10947">
        <v>60</v>
      </c>
      <c r="M10947">
        <v>4</v>
      </c>
      <c r="N10947" t="s">
        <v>538</v>
      </c>
      <c r="O10947" t="s">
        <v>537</v>
      </c>
      <c r="P10947" t="s">
        <v>632</v>
      </c>
    </row>
    <row r="10948" spans="1:16" x14ac:dyDescent="0.25">
      <c r="A10948" t="s">
        <v>406</v>
      </c>
      <c r="B10948" t="s">
        <v>174</v>
      </c>
      <c r="C10948" t="s">
        <v>64</v>
      </c>
      <c r="D10948" t="s">
        <v>263</v>
      </c>
      <c r="E10948" t="s">
        <v>197</v>
      </c>
      <c r="F10948" t="s">
        <v>14</v>
      </c>
      <c r="G10948" t="s">
        <v>175</v>
      </c>
      <c r="H10948" t="s">
        <v>192</v>
      </c>
      <c r="I10948" t="s">
        <v>193</v>
      </c>
      <c r="J10948" t="s">
        <v>191</v>
      </c>
      <c r="K10948" s="1">
        <v>45428</v>
      </c>
      <c r="L10948">
        <v>120</v>
      </c>
      <c r="M10948">
        <v>4</v>
      </c>
      <c r="N10948" t="s">
        <v>538</v>
      </c>
      <c r="O10948" t="s">
        <v>537</v>
      </c>
      <c r="P10948" t="s">
        <v>632</v>
      </c>
    </row>
    <row r="10949" spans="1:16" x14ac:dyDescent="0.25">
      <c r="A10949" t="s">
        <v>406</v>
      </c>
      <c r="B10949" t="s">
        <v>174</v>
      </c>
      <c r="C10949" t="s">
        <v>64</v>
      </c>
      <c r="D10949" t="s">
        <v>263</v>
      </c>
      <c r="E10949" t="s">
        <v>197</v>
      </c>
      <c r="F10949" t="s">
        <v>14</v>
      </c>
      <c r="G10949" t="s">
        <v>175</v>
      </c>
      <c r="H10949" t="s">
        <v>192</v>
      </c>
      <c r="I10949" t="s">
        <v>193</v>
      </c>
      <c r="J10949" t="s">
        <v>191</v>
      </c>
      <c r="K10949" s="1">
        <v>45429</v>
      </c>
      <c r="L10949">
        <v>60</v>
      </c>
      <c r="M10949">
        <v>4</v>
      </c>
      <c r="N10949" t="s">
        <v>538</v>
      </c>
      <c r="O10949" t="s">
        <v>537</v>
      </c>
      <c r="P10949" t="s">
        <v>632</v>
      </c>
    </row>
    <row r="10950" spans="1:16" x14ac:dyDescent="0.25">
      <c r="A10950" t="s">
        <v>265</v>
      </c>
      <c r="B10950" t="s">
        <v>174</v>
      </c>
      <c r="C10950" t="s">
        <v>13</v>
      </c>
      <c r="D10950" t="s">
        <v>266</v>
      </c>
      <c r="E10950" t="s">
        <v>197</v>
      </c>
      <c r="F10950" t="s">
        <v>14</v>
      </c>
      <c r="G10950" t="s">
        <v>175</v>
      </c>
      <c r="H10950" t="s">
        <v>176</v>
      </c>
      <c r="I10950" t="s">
        <v>59</v>
      </c>
      <c r="J10950" t="s">
        <v>117</v>
      </c>
      <c r="K10950" s="1">
        <v>45411</v>
      </c>
      <c r="L10950">
        <v>60</v>
      </c>
      <c r="M10950">
        <v>2</v>
      </c>
      <c r="N10950" t="s">
        <v>538</v>
      </c>
      <c r="O10950" t="s">
        <v>537</v>
      </c>
      <c r="P10950" t="s">
        <v>632</v>
      </c>
    </row>
    <row r="10951" spans="1:16" x14ac:dyDescent="0.25">
      <c r="A10951" t="s">
        <v>265</v>
      </c>
      <c r="B10951" t="s">
        <v>174</v>
      </c>
      <c r="C10951" t="s">
        <v>13</v>
      </c>
      <c r="D10951" t="s">
        <v>266</v>
      </c>
      <c r="E10951" t="s">
        <v>197</v>
      </c>
      <c r="F10951" t="s">
        <v>14</v>
      </c>
      <c r="G10951" t="s">
        <v>175</v>
      </c>
      <c r="H10951" t="s">
        <v>176</v>
      </c>
      <c r="I10951" t="s">
        <v>59</v>
      </c>
      <c r="J10951" t="s">
        <v>117</v>
      </c>
      <c r="K10951" s="1">
        <v>45414</v>
      </c>
      <c r="L10951">
        <v>60</v>
      </c>
      <c r="M10951">
        <v>2</v>
      </c>
      <c r="N10951" t="s">
        <v>538</v>
      </c>
      <c r="O10951" t="s">
        <v>537</v>
      </c>
      <c r="P10951" t="s">
        <v>632</v>
      </c>
    </row>
    <row r="10952" spans="1:16" x14ac:dyDescent="0.25">
      <c r="A10952" t="s">
        <v>265</v>
      </c>
      <c r="B10952" t="s">
        <v>174</v>
      </c>
      <c r="C10952" t="s">
        <v>13</v>
      </c>
      <c r="D10952" t="s">
        <v>266</v>
      </c>
      <c r="E10952" t="s">
        <v>197</v>
      </c>
      <c r="F10952" t="s">
        <v>14</v>
      </c>
      <c r="G10952" t="s">
        <v>175</v>
      </c>
      <c r="H10952" t="s">
        <v>176</v>
      </c>
      <c r="I10952" t="s">
        <v>59</v>
      </c>
      <c r="J10952" t="s">
        <v>117</v>
      </c>
      <c r="K10952" s="1">
        <v>45418</v>
      </c>
      <c r="L10952">
        <v>120</v>
      </c>
      <c r="M10952">
        <v>3</v>
      </c>
      <c r="N10952" t="s">
        <v>538</v>
      </c>
      <c r="O10952" t="s">
        <v>537</v>
      </c>
      <c r="P10952" t="s">
        <v>632</v>
      </c>
    </row>
    <row r="10953" spans="1:16" x14ac:dyDescent="0.25">
      <c r="A10953" t="s">
        <v>265</v>
      </c>
      <c r="B10953" t="s">
        <v>174</v>
      </c>
      <c r="C10953" t="s">
        <v>13</v>
      </c>
      <c r="D10953" t="s">
        <v>266</v>
      </c>
      <c r="E10953" t="s">
        <v>197</v>
      </c>
      <c r="F10953" t="s">
        <v>14</v>
      </c>
      <c r="G10953" t="s">
        <v>175</v>
      </c>
      <c r="H10953" t="s">
        <v>176</v>
      </c>
      <c r="I10953" t="s">
        <v>59</v>
      </c>
      <c r="J10953" t="s">
        <v>117</v>
      </c>
      <c r="K10953" s="1">
        <v>45429</v>
      </c>
      <c r="L10953">
        <v>10.001999999999899</v>
      </c>
      <c r="M10953">
        <v>4</v>
      </c>
      <c r="N10953" t="s">
        <v>538</v>
      </c>
      <c r="O10953" t="s">
        <v>537</v>
      </c>
      <c r="P10953" t="s">
        <v>632</v>
      </c>
    </row>
    <row r="10954" spans="1:16" x14ac:dyDescent="0.25">
      <c r="A10954" t="s">
        <v>265</v>
      </c>
      <c r="B10954" t="s">
        <v>174</v>
      </c>
      <c r="C10954" t="s">
        <v>13</v>
      </c>
      <c r="D10954" t="s">
        <v>266</v>
      </c>
      <c r="E10954" t="s">
        <v>197</v>
      </c>
      <c r="F10954" t="s">
        <v>14</v>
      </c>
      <c r="G10954" t="s">
        <v>175</v>
      </c>
      <c r="H10954" t="s">
        <v>176</v>
      </c>
      <c r="I10954" t="s">
        <v>177</v>
      </c>
      <c r="J10954" t="s">
        <v>117</v>
      </c>
      <c r="K10954" s="1">
        <v>45405</v>
      </c>
      <c r="L10954">
        <v>60</v>
      </c>
      <c r="M10954">
        <v>1</v>
      </c>
      <c r="N10954" t="s">
        <v>538</v>
      </c>
      <c r="O10954" t="s">
        <v>537</v>
      </c>
      <c r="P10954" t="s">
        <v>632</v>
      </c>
    </row>
    <row r="10955" spans="1:16" x14ac:dyDescent="0.25">
      <c r="A10955" t="s">
        <v>265</v>
      </c>
      <c r="B10955" t="s">
        <v>174</v>
      </c>
      <c r="C10955" t="s">
        <v>13</v>
      </c>
      <c r="D10955" t="s">
        <v>266</v>
      </c>
      <c r="E10955" t="s">
        <v>197</v>
      </c>
      <c r="F10955" t="s">
        <v>14</v>
      </c>
      <c r="G10955" t="s">
        <v>175</v>
      </c>
      <c r="H10955" t="s">
        <v>176</v>
      </c>
      <c r="I10955" t="s">
        <v>177</v>
      </c>
      <c r="J10955" t="s">
        <v>117</v>
      </c>
      <c r="K10955" s="1">
        <v>45408</v>
      </c>
      <c r="L10955">
        <v>120</v>
      </c>
      <c r="M10955">
        <v>1</v>
      </c>
      <c r="N10955" t="s">
        <v>538</v>
      </c>
      <c r="O10955" t="s">
        <v>537</v>
      </c>
      <c r="P10955" t="s">
        <v>632</v>
      </c>
    </row>
    <row r="10956" spans="1:16" x14ac:dyDescent="0.25">
      <c r="A10956" t="s">
        <v>265</v>
      </c>
      <c r="B10956" t="s">
        <v>174</v>
      </c>
      <c r="C10956" t="s">
        <v>13</v>
      </c>
      <c r="D10956" t="s">
        <v>266</v>
      </c>
      <c r="E10956" t="s">
        <v>197</v>
      </c>
      <c r="F10956" t="s">
        <v>14</v>
      </c>
      <c r="G10956" t="s">
        <v>175</v>
      </c>
      <c r="H10956" t="s">
        <v>176</v>
      </c>
      <c r="I10956" t="s">
        <v>177</v>
      </c>
      <c r="J10956" t="s">
        <v>117</v>
      </c>
      <c r="K10956" s="1">
        <v>45411</v>
      </c>
      <c r="L10956">
        <v>60</v>
      </c>
      <c r="M10956">
        <v>2</v>
      </c>
      <c r="N10956" t="s">
        <v>538</v>
      </c>
      <c r="O10956" t="s">
        <v>537</v>
      </c>
      <c r="P10956" t="s">
        <v>632</v>
      </c>
    </row>
    <row r="10957" spans="1:16" x14ac:dyDescent="0.25">
      <c r="A10957" t="s">
        <v>265</v>
      </c>
      <c r="B10957" t="s">
        <v>174</v>
      </c>
      <c r="C10957" t="s">
        <v>13</v>
      </c>
      <c r="D10957" t="s">
        <v>266</v>
      </c>
      <c r="E10957" t="s">
        <v>197</v>
      </c>
      <c r="F10957" t="s">
        <v>14</v>
      </c>
      <c r="G10957" t="s">
        <v>175</v>
      </c>
      <c r="H10957" t="s">
        <v>176</v>
      </c>
      <c r="I10957" t="s">
        <v>177</v>
      </c>
      <c r="J10957" t="s">
        <v>117</v>
      </c>
      <c r="K10957" s="1">
        <v>45414</v>
      </c>
      <c r="L10957">
        <v>60</v>
      </c>
      <c r="M10957">
        <v>2</v>
      </c>
      <c r="N10957" t="s">
        <v>538</v>
      </c>
      <c r="O10957" t="s">
        <v>537</v>
      </c>
      <c r="P10957" t="s">
        <v>632</v>
      </c>
    </row>
    <row r="10958" spans="1:16" x14ac:dyDescent="0.25">
      <c r="A10958" t="s">
        <v>265</v>
      </c>
      <c r="B10958" t="s">
        <v>174</v>
      </c>
      <c r="C10958" t="s">
        <v>13</v>
      </c>
      <c r="D10958" t="s">
        <v>266</v>
      </c>
      <c r="E10958" t="s">
        <v>197</v>
      </c>
      <c r="F10958" t="s">
        <v>14</v>
      </c>
      <c r="G10958" t="s">
        <v>175</v>
      </c>
      <c r="H10958" t="s">
        <v>176</v>
      </c>
      <c r="I10958" t="s">
        <v>177</v>
      </c>
      <c r="J10958" t="s">
        <v>117</v>
      </c>
      <c r="K10958" s="1">
        <v>45418</v>
      </c>
      <c r="L10958">
        <v>120</v>
      </c>
      <c r="M10958">
        <v>3</v>
      </c>
      <c r="N10958" t="s">
        <v>538</v>
      </c>
      <c r="O10958" t="s">
        <v>537</v>
      </c>
      <c r="P10958" t="s">
        <v>632</v>
      </c>
    </row>
    <row r="10959" spans="1:16" x14ac:dyDescent="0.25">
      <c r="A10959" t="s">
        <v>265</v>
      </c>
      <c r="B10959" t="s">
        <v>174</v>
      </c>
      <c r="C10959" t="s">
        <v>13</v>
      </c>
      <c r="D10959" t="s">
        <v>266</v>
      </c>
      <c r="E10959" t="s">
        <v>197</v>
      </c>
      <c r="F10959" t="s">
        <v>14</v>
      </c>
      <c r="G10959" t="s">
        <v>175</v>
      </c>
      <c r="H10959" t="s">
        <v>176</v>
      </c>
      <c r="I10959" t="s">
        <v>177</v>
      </c>
      <c r="J10959" t="s">
        <v>117</v>
      </c>
      <c r="K10959" s="1">
        <v>45427</v>
      </c>
      <c r="L10959">
        <v>120</v>
      </c>
      <c r="M10959">
        <v>4</v>
      </c>
      <c r="N10959" t="s">
        <v>538</v>
      </c>
      <c r="O10959" t="s">
        <v>537</v>
      </c>
      <c r="P10959" t="s">
        <v>632</v>
      </c>
    </row>
    <row r="10960" spans="1:16" x14ac:dyDescent="0.25">
      <c r="A10960" t="s">
        <v>265</v>
      </c>
      <c r="B10960" t="s">
        <v>174</v>
      </c>
      <c r="C10960" t="s">
        <v>13</v>
      </c>
      <c r="D10960" t="s">
        <v>266</v>
      </c>
      <c r="E10960" t="s">
        <v>197</v>
      </c>
      <c r="F10960" t="s">
        <v>14</v>
      </c>
      <c r="G10960" t="s">
        <v>175</v>
      </c>
      <c r="H10960" t="s">
        <v>176</v>
      </c>
      <c r="I10960" t="s">
        <v>177</v>
      </c>
      <c r="J10960" t="s">
        <v>117</v>
      </c>
      <c r="K10960" s="1">
        <v>45428</v>
      </c>
      <c r="L10960">
        <v>60</v>
      </c>
      <c r="M10960">
        <v>4</v>
      </c>
      <c r="N10960" t="s">
        <v>538</v>
      </c>
      <c r="O10960" t="s">
        <v>537</v>
      </c>
      <c r="P10960" t="s">
        <v>632</v>
      </c>
    </row>
    <row r="10961" spans="1:16" x14ac:dyDescent="0.25">
      <c r="A10961" t="s">
        <v>265</v>
      </c>
      <c r="B10961" t="s">
        <v>174</v>
      </c>
      <c r="C10961" t="s">
        <v>13</v>
      </c>
      <c r="D10961" t="s">
        <v>266</v>
      </c>
      <c r="E10961" t="s">
        <v>197</v>
      </c>
      <c r="F10961" t="s">
        <v>14</v>
      </c>
      <c r="G10961" t="s">
        <v>175</v>
      </c>
      <c r="H10961" t="s">
        <v>176</v>
      </c>
      <c r="I10961" t="s">
        <v>177</v>
      </c>
      <c r="J10961" t="s">
        <v>117</v>
      </c>
      <c r="K10961" s="1">
        <v>45429</v>
      </c>
      <c r="L10961">
        <v>60</v>
      </c>
      <c r="M10961">
        <v>4</v>
      </c>
      <c r="N10961" t="s">
        <v>538</v>
      </c>
      <c r="O10961" t="s">
        <v>537</v>
      </c>
      <c r="P10961" t="s">
        <v>632</v>
      </c>
    </row>
    <row r="10962" spans="1:16" x14ac:dyDescent="0.25">
      <c r="A10962" t="s">
        <v>265</v>
      </c>
      <c r="B10962" t="s">
        <v>174</v>
      </c>
      <c r="C10962" t="s">
        <v>13</v>
      </c>
      <c r="D10962" t="s">
        <v>266</v>
      </c>
      <c r="E10962" t="s">
        <v>197</v>
      </c>
      <c r="F10962" t="s">
        <v>14</v>
      </c>
      <c r="G10962" t="s">
        <v>175</v>
      </c>
      <c r="H10962" t="s">
        <v>176</v>
      </c>
      <c r="I10962" t="s">
        <v>179</v>
      </c>
      <c r="J10962" t="s">
        <v>117</v>
      </c>
      <c r="K10962" s="1">
        <v>45406</v>
      </c>
      <c r="L10962">
        <v>60</v>
      </c>
      <c r="M10962">
        <v>1</v>
      </c>
      <c r="N10962" t="s">
        <v>538</v>
      </c>
      <c r="O10962" t="s">
        <v>537</v>
      </c>
      <c r="P10962" t="s">
        <v>632</v>
      </c>
    </row>
    <row r="10963" spans="1:16" x14ac:dyDescent="0.25">
      <c r="A10963" t="s">
        <v>265</v>
      </c>
      <c r="B10963" t="s">
        <v>174</v>
      </c>
      <c r="C10963" t="s">
        <v>13</v>
      </c>
      <c r="D10963" t="s">
        <v>266</v>
      </c>
      <c r="E10963" t="s">
        <v>197</v>
      </c>
      <c r="F10963" t="s">
        <v>14</v>
      </c>
      <c r="G10963" t="s">
        <v>175</v>
      </c>
      <c r="H10963" t="s">
        <v>176</v>
      </c>
      <c r="I10963" t="s">
        <v>179</v>
      </c>
      <c r="J10963" t="s">
        <v>117</v>
      </c>
      <c r="K10963" s="1">
        <v>45412</v>
      </c>
      <c r="L10963">
        <v>60</v>
      </c>
      <c r="M10963">
        <v>2</v>
      </c>
      <c r="N10963" t="s">
        <v>538</v>
      </c>
      <c r="O10963" t="s">
        <v>537</v>
      </c>
      <c r="P10963" t="s">
        <v>632</v>
      </c>
    </row>
    <row r="10964" spans="1:16" x14ac:dyDescent="0.25">
      <c r="A10964" t="s">
        <v>265</v>
      </c>
      <c r="B10964" t="s">
        <v>174</v>
      </c>
      <c r="C10964" t="s">
        <v>13</v>
      </c>
      <c r="D10964" t="s">
        <v>266</v>
      </c>
      <c r="E10964" t="s">
        <v>197</v>
      </c>
      <c r="F10964" t="s">
        <v>14</v>
      </c>
      <c r="G10964" t="s">
        <v>175</v>
      </c>
      <c r="H10964" t="s">
        <v>176</v>
      </c>
      <c r="I10964" t="s">
        <v>179</v>
      </c>
      <c r="J10964" t="s">
        <v>117</v>
      </c>
      <c r="K10964" s="1">
        <v>45425</v>
      </c>
      <c r="L10964">
        <v>60</v>
      </c>
      <c r="M10964">
        <v>4</v>
      </c>
      <c r="N10964" t="s">
        <v>538</v>
      </c>
      <c r="O10964" t="s">
        <v>537</v>
      </c>
      <c r="P10964" t="s">
        <v>632</v>
      </c>
    </row>
    <row r="10965" spans="1:16" x14ac:dyDescent="0.25">
      <c r="A10965" t="s">
        <v>265</v>
      </c>
      <c r="B10965" t="s">
        <v>174</v>
      </c>
      <c r="C10965" t="s">
        <v>13</v>
      </c>
      <c r="D10965" t="s">
        <v>266</v>
      </c>
      <c r="E10965" t="s">
        <v>197</v>
      </c>
      <c r="F10965" t="s">
        <v>14</v>
      </c>
      <c r="G10965" t="s">
        <v>175</v>
      </c>
      <c r="H10965" t="s">
        <v>176</v>
      </c>
      <c r="I10965" t="s">
        <v>179</v>
      </c>
      <c r="J10965" t="s">
        <v>117</v>
      </c>
      <c r="K10965" s="1">
        <v>45426</v>
      </c>
      <c r="L10965">
        <v>30</v>
      </c>
      <c r="M10965">
        <v>4</v>
      </c>
      <c r="N10965" t="s">
        <v>538</v>
      </c>
      <c r="O10965" t="s">
        <v>537</v>
      </c>
      <c r="P10965" t="s">
        <v>632</v>
      </c>
    </row>
    <row r="10966" spans="1:16" x14ac:dyDescent="0.25">
      <c r="A10966" t="s">
        <v>265</v>
      </c>
      <c r="B10966" t="s">
        <v>174</v>
      </c>
      <c r="C10966" t="s">
        <v>13</v>
      </c>
      <c r="D10966" t="s">
        <v>266</v>
      </c>
      <c r="E10966" t="s">
        <v>197</v>
      </c>
      <c r="F10966" t="s">
        <v>14</v>
      </c>
      <c r="G10966" t="s">
        <v>175</v>
      </c>
      <c r="H10966" t="s">
        <v>176</v>
      </c>
      <c r="I10966" t="s">
        <v>180</v>
      </c>
      <c r="J10966" t="s">
        <v>117</v>
      </c>
      <c r="K10966" s="1">
        <v>45411</v>
      </c>
      <c r="L10966">
        <v>60</v>
      </c>
      <c r="M10966">
        <v>2</v>
      </c>
      <c r="N10966" t="s">
        <v>538</v>
      </c>
      <c r="O10966" t="s">
        <v>537</v>
      </c>
      <c r="P10966" t="s">
        <v>632</v>
      </c>
    </row>
    <row r="10967" spans="1:16" x14ac:dyDescent="0.25">
      <c r="A10967" t="s">
        <v>265</v>
      </c>
      <c r="B10967" t="s">
        <v>174</v>
      </c>
      <c r="C10967" t="s">
        <v>13</v>
      </c>
      <c r="D10967" t="s">
        <v>266</v>
      </c>
      <c r="E10967" t="s">
        <v>197</v>
      </c>
      <c r="F10967" t="s">
        <v>14</v>
      </c>
      <c r="G10967" t="s">
        <v>175</v>
      </c>
      <c r="H10967" t="s">
        <v>176</v>
      </c>
      <c r="I10967" t="s">
        <v>180</v>
      </c>
      <c r="J10967" t="s">
        <v>117</v>
      </c>
      <c r="K10967" s="1">
        <v>45414</v>
      </c>
      <c r="L10967">
        <v>120</v>
      </c>
      <c r="M10967">
        <v>2</v>
      </c>
      <c r="N10967" t="s">
        <v>538</v>
      </c>
      <c r="O10967" t="s">
        <v>537</v>
      </c>
      <c r="P10967" t="s">
        <v>632</v>
      </c>
    </row>
    <row r="10968" spans="1:16" x14ac:dyDescent="0.25">
      <c r="A10968" t="s">
        <v>265</v>
      </c>
      <c r="B10968" t="s">
        <v>174</v>
      </c>
      <c r="C10968" t="s">
        <v>13</v>
      </c>
      <c r="D10968" t="s">
        <v>266</v>
      </c>
      <c r="E10968" t="s">
        <v>197</v>
      </c>
      <c r="F10968" t="s">
        <v>14</v>
      </c>
      <c r="G10968" t="s">
        <v>175</v>
      </c>
      <c r="H10968" t="s">
        <v>176</v>
      </c>
      <c r="I10968" t="s">
        <v>180</v>
      </c>
      <c r="J10968" t="s">
        <v>117</v>
      </c>
      <c r="K10968" s="1">
        <v>45415</v>
      </c>
      <c r="L10968">
        <v>60</v>
      </c>
      <c r="M10968">
        <v>2</v>
      </c>
      <c r="N10968" t="s">
        <v>538</v>
      </c>
      <c r="O10968" t="s">
        <v>537</v>
      </c>
      <c r="P10968" t="s">
        <v>632</v>
      </c>
    </row>
    <row r="10969" spans="1:16" x14ac:dyDescent="0.25">
      <c r="A10969" t="s">
        <v>265</v>
      </c>
      <c r="B10969" t="s">
        <v>174</v>
      </c>
      <c r="C10969" t="s">
        <v>13</v>
      </c>
      <c r="D10969" t="s">
        <v>266</v>
      </c>
      <c r="E10969" t="s">
        <v>197</v>
      </c>
      <c r="F10969" t="s">
        <v>14</v>
      </c>
      <c r="G10969" t="s">
        <v>175</v>
      </c>
      <c r="H10969" t="s">
        <v>176</v>
      </c>
      <c r="I10969" t="s">
        <v>180</v>
      </c>
      <c r="J10969" t="s">
        <v>117</v>
      </c>
      <c r="K10969" s="1">
        <v>45418</v>
      </c>
      <c r="L10969">
        <v>30</v>
      </c>
      <c r="M10969">
        <v>3</v>
      </c>
      <c r="N10969" t="s">
        <v>538</v>
      </c>
      <c r="O10969" t="s">
        <v>537</v>
      </c>
      <c r="P10969" t="s">
        <v>632</v>
      </c>
    </row>
    <row r="10970" spans="1:16" x14ac:dyDescent="0.25">
      <c r="A10970" t="s">
        <v>265</v>
      </c>
      <c r="B10970" t="s">
        <v>174</v>
      </c>
      <c r="C10970" t="s">
        <v>13</v>
      </c>
      <c r="D10970" t="s">
        <v>266</v>
      </c>
      <c r="E10970" t="s">
        <v>197</v>
      </c>
      <c r="F10970" t="s">
        <v>14</v>
      </c>
      <c r="G10970" t="s">
        <v>175</v>
      </c>
      <c r="H10970" t="s">
        <v>176</v>
      </c>
      <c r="I10970" t="s">
        <v>180</v>
      </c>
      <c r="J10970" t="s">
        <v>117</v>
      </c>
      <c r="K10970" s="1">
        <v>45427</v>
      </c>
      <c r="L10970">
        <v>60</v>
      </c>
      <c r="M10970">
        <v>4</v>
      </c>
      <c r="N10970" t="s">
        <v>538</v>
      </c>
      <c r="O10970" t="s">
        <v>537</v>
      </c>
      <c r="P10970" t="s">
        <v>632</v>
      </c>
    </row>
    <row r="10971" spans="1:16" x14ac:dyDescent="0.25">
      <c r="A10971" t="s">
        <v>265</v>
      </c>
      <c r="B10971" t="s">
        <v>174</v>
      </c>
      <c r="C10971" t="s">
        <v>13</v>
      </c>
      <c r="D10971" t="s">
        <v>266</v>
      </c>
      <c r="E10971" t="s">
        <v>197</v>
      </c>
      <c r="F10971" t="s">
        <v>14</v>
      </c>
      <c r="G10971" t="s">
        <v>175</v>
      </c>
      <c r="H10971" t="s">
        <v>176</v>
      </c>
      <c r="I10971" t="s">
        <v>180</v>
      </c>
      <c r="J10971" t="s">
        <v>117</v>
      </c>
      <c r="K10971" s="1">
        <v>45428</v>
      </c>
      <c r="L10971">
        <v>60</v>
      </c>
      <c r="M10971">
        <v>4</v>
      </c>
      <c r="N10971" t="s">
        <v>538</v>
      </c>
      <c r="O10971" t="s">
        <v>537</v>
      </c>
      <c r="P10971" t="s">
        <v>632</v>
      </c>
    </row>
    <row r="10972" spans="1:16" x14ac:dyDescent="0.25">
      <c r="A10972" t="s">
        <v>265</v>
      </c>
      <c r="B10972" t="s">
        <v>174</v>
      </c>
      <c r="C10972" t="s">
        <v>13</v>
      </c>
      <c r="D10972" t="s">
        <v>266</v>
      </c>
      <c r="E10972" t="s">
        <v>197</v>
      </c>
      <c r="F10972" t="s">
        <v>14</v>
      </c>
      <c r="G10972" t="s">
        <v>175</v>
      </c>
      <c r="H10972" t="s">
        <v>176</v>
      </c>
      <c r="I10972" t="s">
        <v>180</v>
      </c>
      <c r="J10972" t="s">
        <v>117</v>
      </c>
      <c r="K10972" s="1">
        <v>45429</v>
      </c>
      <c r="L10972">
        <v>30</v>
      </c>
      <c r="M10972">
        <v>4</v>
      </c>
      <c r="N10972" t="s">
        <v>538</v>
      </c>
      <c r="O10972" t="s">
        <v>537</v>
      </c>
      <c r="P10972" t="s">
        <v>632</v>
      </c>
    </row>
    <row r="10973" spans="1:16" x14ac:dyDescent="0.25">
      <c r="A10973" t="s">
        <v>265</v>
      </c>
      <c r="B10973" t="s">
        <v>174</v>
      </c>
      <c r="C10973" t="s">
        <v>13</v>
      </c>
      <c r="D10973" t="s">
        <v>266</v>
      </c>
      <c r="E10973" t="s">
        <v>197</v>
      </c>
      <c r="F10973" t="s">
        <v>14</v>
      </c>
      <c r="G10973" t="s">
        <v>175</v>
      </c>
      <c r="H10973" t="s">
        <v>176</v>
      </c>
      <c r="I10973" t="s">
        <v>59</v>
      </c>
      <c r="J10973" t="s">
        <v>117</v>
      </c>
      <c r="K10973" s="1">
        <v>45412</v>
      </c>
      <c r="L10973">
        <v>60</v>
      </c>
      <c r="M10973">
        <v>2</v>
      </c>
      <c r="N10973" t="s">
        <v>538</v>
      </c>
      <c r="O10973" t="s">
        <v>537</v>
      </c>
      <c r="P10973" t="s">
        <v>632</v>
      </c>
    </row>
    <row r="10974" spans="1:16" x14ac:dyDescent="0.25">
      <c r="A10974" t="s">
        <v>265</v>
      </c>
      <c r="B10974" t="s">
        <v>174</v>
      </c>
      <c r="C10974" t="s">
        <v>13</v>
      </c>
      <c r="D10974" t="s">
        <v>266</v>
      </c>
      <c r="E10974" t="s">
        <v>197</v>
      </c>
      <c r="F10974" t="s">
        <v>14</v>
      </c>
      <c r="G10974" t="s">
        <v>175</v>
      </c>
      <c r="H10974" t="s">
        <v>176</v>
      </c>
      <c r="I10974" t="s">
        <v>59</v>
      </c>
      <c r="J10974" t="s">
        <v>117</v>
      </c>
      <c r="K10974" s="1">
        <v>45418</v>
      </c>
      <c r="L10974">
        <v>90</v>
      </c>
      <c r="M10974">
        <v>3</v>
      </c>
      <c r="N10974" t="s">
        <v>538</v>
      </c>
      <c r="O10974" t="s">
        <v>537</v>
      </c>
      <c r="P10974" t="s">
        <v>632</v>
      </c>
    </row>
    <row r="10975" spans="1:16" x14ac:dyDescent="0.25">
      <c r="A10975" t="s">
        <v>265</v>
      </c>
      <c r="B10975" t="s">
        <v>174</v>
      </c>
      <c r="C10975" t="s">
        <v>13</v>
      </c>
      <c r="D10975" t="s">
        <v>266</v>
      </c>
      <c r="E10975" t="s">
        <v>197</v>
      </c>
      <c r="F10975" t="s">
        <v>14</v>
      </c>
      <c r="G10975" t="s">
        <v>175</v>
      </c>
      <c r="H10975" t="s">
        <v>176</v>
      </c>
      <c r="I10975" t="s">
        <v>59</v>
      </c>
      <c r="J10975" t="s">
        <v>117</v>
      </c>
      <c r="K10975" s="1">
        <v>45429</v>
      </c>
      <c r="L10975">
        <v>30</v>
      </c>
      <c r="M10975">
        <v>4</v>
      </c>
      <c r="N10975" t="s">
        <v>538</v>
      </c>
      <c r="O10975" t="s">
        <v>537</v>
      </c>
      <c r="P10975" t="s">
        <v>632</v>
      </c>
    </row>
    <row r="10976" spans="1:16" x14ac:dyDescent="0.25">
      <c r="A10976" t="s">
        <v>265</v>
      </c>
      <c r="B10976" t="s">
        <v>174</v>
      </c>
      <c r="C10976" t="s">
        <v>13</v>
      </c>
      <c r="D10976" t="s">
        <v>266</v>
      </c>
      <c r="E10976" t="s">
        <v>197</v>
      </c>
      <c r="F10976" t="s">
        <v>14</v>
      </c>
      <c r="G10976" t="s">
        <v>175</v>
      </c>
      <c r="H10976" t="s">
        <v>25</v>
      </c>
      <c r="I10976" t="s">
        <v>255</v>
      </c>
      <c r="J10976" t="s">
        <v>118</v>
      </c>
      <c r="K10976" s="1">
        <v>45421</v>
      </c>
      <c r="L10976">
        <v>60</v>
      </c>
      <c r="M10976">
        <v>3</v>
      </c>
      <c r="N10976" t="s">
        <v>538</v>
      </c>
      <c r="O10976" t="s">
        <v>537</v>
      </c>
      <c r="P10976" t="s">
        <v>632</v>
      </c>
    </row>
    <row r="10977" spans="1:16" x14ac:dyDescent="0.25">
      <c r="A10977" t="s">
        <v>265</v>
      </c>
      <c r="B10977" t="s">
        <v>174</v>
      </c>
      <c r="C10977" t="s">
        <v>13</v>
      </c>
      <c r="D10977" t="s">
        <v>266</v>
      </c>
      <c r="E10977" t="s">
        <v>197</v>
      </c>
      <c r="F10977" t="s">
        <v>14</v>
      </c>
      <c r="G10977" t="s">
        <v>175</v>
      </c>
      <c r="H10977" t="s">
        <v>25</v>
      </c>
      <c r="I10977" t="s">
        <v>255</v>
      </c>
      <c r="J10977" t="s">
        <v>118</v>
      </c>
      <c r="K10977" s="1">
        <v>45427</v>
      </c>
      <c r="L10977">
        <v>60</v>
      </c>
      <c r="M10977">
        <v>4</v>
      </c>
      <c r="N10977" t="s">
        <v>538</v>
      </c>
      <c r="O10977" t="s">
        <v>537</v>
      </c>
      <c r="P10977" t="s">
        <v>632</v>
      </c>
    </row>
    <row r="10978" spans="1:16" x14ac:dyDescent="0.25">
      <c r="A10978" t="s">
        <v>265</v>
      </c>
      <c r="B10978" t="s">
        <v>174</v>
      </c>
      <c r="C10978" t="s">
        <v>13</v>
      </c>
      <c r="D10978" t="s">
        <v>266</v>
      </c>
      <c r="E10978" t="s">
        <v>197</v>
      </c>
      <c r="F10978" t="s">
        <v>14</v>
      </c>
      <c r="G10978" t="s">
        <v>175</v>
      </c>
      <c r="H10978" t="s">
        <v>25</v>
      </c>
      <c r="I10978" t="s">
        <v>255</v>
      </c>
      <c r="J10978" t="s">
        <v>118</v>
      </c>
      <c r="K10978" s="1">
        <v>45428</v>
      </c>
      <c r="L10978">
        <v>60</v>
      </c>
      <c r="M10978">
        <v>4</v>
      </c>
      <c r="N10978" t="s">
        <v>538</v>
      </c>
      <c r="O10978" t="s">
        <v>537</v>
      </c>
      <c r="P10978" t="s">
        <v>632</v>
      </c>
    </row>
    <row r="10979" spans="1:16" x14ac:dyDescent="0.25">
      <c r="A10979" t="s">
        <v>265</v>
      </c>
      <c r="B10979" t="s">
        <v>174</v>
      </c>
      <c r="C10979" t="s">
        <v>13</v>
      </c>
      <c r="D10979" t="s">
        <v>266</v>
      </c>
      <c r="E10979" t="s">
        <v>197</v>
      </c>
      <c r="F10979" t="s">
        <v>14</v>
      </c>
      <c r="G10979" t="s">
        <v>175</v>
      </c>
      <c r="H10979" t="s">
        <v>25</v>
      </c>
      <c r="I10979" t="s">
        <v>181</v>
      </c>
      <c r="J10979" t="s">
        <v>118</v>
      </c>
      <c r="K10979" s="1">
        <v>45413</v>
      </c>
      <c r="L10979">
        <v>60</v>
      </c>
      <c r="M10979">
        <v>2</v>
      </c>
      <c r="N10979" t="s">
        <v>538</v>
      </c>
      <c r="O10979" t="s">
        <v>537</v>
      </c>
      <c r="P10979" t="s">
        <v>632</v>
      </c>
    </row>
    <row r="10980" spans="1:16" x14ac:dyDescent="0.25">
      <c r="A10980" t="s">
        <v>265</v>
      </c>
      <c r="B10980" t="s">
        <v>174</v>
      </c>
      <c r="C10980" t="s">
        <v>13</v>
      </c>
      <c r="D10980" t="s">
        <v>266</v>
      </c>
      <c r="E10980" t="s">
        <v>197</v>
      </c>
      <c r="F10980" t="s">
        <v>14</v>
      </c>
      <c r="G10980" t="s">
        <v>175</v>
      </c>
      <c r="H10980" t="s">
        <v>25</v>
      </c>
      <c r="I10980" t="s">
        <v>181</v>
      </c>
      <c r="J10980" t="s">
        <v>118</v>
      </c>
      <c r="K10980" s="1">
        <v>45414</v>
      </c>
      <c r="L10980">
        <v>120</v>
      </c>
      <c r="M10980">
        <v>2</v>
      </c>
      <c r="N10980" t="s">
        <v>538</v>
      </c>
      <c r="O10980" t="s">
        <v>537</v>
      </c>
      <c r="P10980" t="s">
        <v>632</v>
      </c>
    </row>
    <row r="10981" spans="1:16" x14ac:dyDescent="0.25">
      <c r="A10981" t="s">
        <v>265</v>
      </c>
      <c r="B10981" t="s">
        <v>174</v>
      </c>
      <c r="C10981" t="s">
        <v>13</v>
      </c>
      <c r="D10981" t="s">
        <v>266</v>
      </c>
      <c r="E10981" t="s">
        <v>197</v>
      </c>
      <c r="F10981" t="s">
        <v>14</v>
      </c>
      <c r="G10981" t="s">
        <v>175</v>
      </c>
      <c r="H10981" t="s">
        <v>25</v>
      </c>
      <c r="I10981" t="s">
        <v>181</v>
      </c>
      <c r="J10981" t="s">
        <v>118</v>
      </c>
      <c r="K10981" s="1">
        <v>45425</v>
      </c>
      <c r="L10981">
        <v>60</v>
      </c>
      <c r="M10981">
        <v>4</v>
      </c>
      <c r="N10981" t="s">
        <v>538</v>
      </c>
      <c r="O10981" t="s">
        <v>537</v>
      </c>
      <c r="P10981" t="s">
        <v>632</v>
      </c>
    </row>
    <row r="10982" spans="1:16" x14ac:dyDescent="0.25">
      <c r="A10982" t="s">
        <v>265</v>
      </c>
      <c r="B10982" t="s">
        <v>174</v>
      </c>
      <c r="C10982" t="s">
        <v>13</v>
      </c>
      <c r="D10982" t="s">
        <v>266</v>
      </c>
      <c r="E10982" t="s">
        <v>197</v>
      </c>
      <c r="F10982" t="s">
        <v>14</v>
      </c>
      <c r="G10982" t="s">
        <v>175</v>
      </c>
      <c r="H10982" t="s">
        <v>25</v>
      </c>
      <c r="I10982" t="s">
        <v>181</v>
      </c>
      <c r="J10982" t="s">
        <v>118</v>
      </c>
      <c r="K10982" s="1">
        <v>45428</v>
      </c>
      <c r="L10982">
        <v>10.001999999999899</v>
      </c>
      <c r="M10982">
        <v>4</v>
      </c>
      <c r="N10982" t="s">
        <v>538</v>
      </c>
      <c r="O10982" t="s">
        <v>537</v>
      </c>
      <c r="P10982" t="s">
        <v>632</v>
      </c>
    </row>
    <row r="10983" spans="1:16" x14ac:dyDescent="0.25">
      <c r="A10983" t="s">
        <v>265</v>
      </c>
      <c r="B10983" t="s">
        <v>174</v>
      </c>
      <c r="C10983" t="s">
        <v>13</v>
      </c>
      <c r="D10983" t="s">
        <v>266</v>
      </c>
      <c r="E10983" t="s">
        <v>197</v>
      </c>
      <c r="F10983" t="s">
        <v>14</v>
      </c>
      <c r="G10983" t="s">
        <v>175</v>
      </c>
      <c r="H10983" t="s">
        <v>25</v>
      </c>
      <c r="I10983" t="s">
        <v>200</v>
      </c>
      <c r="J10983" t="s">
        <v>117</v>
      </c>
      <c r="K10983" s="1">
        <v>45412</v>
      </c>
      <c r="L10983">
        <v>30</v>
      </c>
      <c r="M10983">
        <v>2</v>
      </c>
      <c r="N10983" t="s">
        <v>538</v>
      </c>
      <c r="O10983" t="s">
        <v>537</v>
      </c>
      <c r="P10983" t="s">
        <v>632</v>
      </c>
    </row>
    <row r="10984" spans="1:16" x14ac:dyDescent="0.25">
      <c r="A10984" t="s">
        <v>265</v>
      </c>
      <c r="B10984" t="s">
        <v>174</v>
      </c>
      <c r="C10984" t="s">
        <v>13</v>
      </c>
      <c r="D10984" t="s">
        <v>266</v>
      </c>
      <c r="E10984" t="s">
        <v>197</v>
      </c>
      <c r="F10984" t="s">
        <v>14</v>
      </c>
      <c r="G10984" t="s">
        <v>175</v>
      </c>
      <c r="H10984" t="s">
        <v>25</v>
      </c>
      <c r="I10984" t="s">
        <v>200</v>
      </c>
      <c r="J10984" t="s">
        <v>117</v>
      </c>
      <c r="K10984" s="1">
        <v>45414</v>
      </c>
      <c r="L10984">
        <v>60</v>
      </c>
      <c r="M10984">
        <v>2</v>
      </c>
      <c r="N10984" t="s">
        <v>538</v>
      </c>
      <c r="O10984" t="s">
        <v>537</v>
      </c>
      <c r="P10984" t="s">
        <v>632</v>
      </c>
    </row>
    <row r="10985" spans="1:16" x14ac:dyDescent="0.25">
      <c r="A10985" t="s">
        <v>265</v>
      </c>
      <c r="B10985" t="s">
        <v>174</v>
      </c>
      <c r="C10985" t="s">
        <v>13</v>
      </c>
      <c r="D10985" t="s">
        <v>266</v>
      </c>
      <c r="E10985" t="s">
        <v>197</v>
      </c>
      <c r="F10985" t="s">
        <v>14</v>
      </c>
      <c r="G10985" t="s">
        <v>175</v>
      </c>
      <c r="H10985" t="s">
        <v>25</v>
      </c>
      <c r="I10985" t="s">
        <v>200</v>
      </c>
      <c r="J10985" t="s">
        <v>117</v>
      </c>
      <c r="K10985" s="1">
        <v>45420</v>
      </c>
      <c r="L10985">
        <v>30</v>
      </c>
      <c r="M10985">
        <v>3</v>
      </c>
      <c r="N10985" t="s">
        <v>538</v>
      </c>
      <c r="O10985" t="s">
        <v>537</v>
      </c>
      <c r="P10985" t="s">
        <v>632</v>
      </c>
    </row>
    <row r="10986" spans="1:16" x14ac:dyDescent="0.25">
      <c r="A10986" t="s">
        <v>265</v>
      </c>
      <c r="B10986" t="s">
        <v>174</v>
      </c>
      <c r="C10986" t="s">
        <v>13</v>
      </c>
      <c r="D10986" t="s">
        <v>266</v>
      </c>
      <c r="E10986" t="s">
        <v>197</v>
      </c>
      <c r="F10986" t="s">
        <v>14</v>
      </c>
      <c r="G10986" t="s">
        <v>175</v>
      </c>
      <c r="H10986" t="s">
        <v>25</v>
      </c>
      <c r="I10986" t="s">
        <v>200</v>
      </c>
      <c r="J10986" t="s">
        <v>117</v>
      </c>
      <c r="K10986" s="1">
        <v>45422</v>
      </c>
      <c r="L10986">
        <v>30</v>
      </c>
      <c r="M10986">
        <v>3</v>
      </c>
      <c r="N10986" t="s">
        <v>538</v>
      </c>
      <c r="O10986" t="s">
        <v>537</v>
      </c>
      <c r="P10986" t="s">
        <v>632</v>
      </c>
    </row>
    <row r="10987" spans="1:16" x14ac:dyDescent="0.25">
      <c r="A10987" t="s">
        <v>265</v>
      </c>
      <c r="B10987" t="s">
        <v>174</v>
      </c>
      <c r="C10987" t="s">
        <v>13</v>
      </c>
      <c r="D10987" t="s">
        <v>266</v>
      </c>
      <c r="E10987" t="s">
        <v>197</v>
      </c>
      <c r="F10987" t="s">
        <v>14</v>
      </c>
      <c r="G10987" t="s">
        <v>175</v>
      </c>
      <c r="H10987" t="s">
        <v>25</v>
      </c>
      <c r="I10987" t="s">
        <v>200</v>
      </c>
      <c r="J10987" t="s">
        <v>117</v>
      </c>
      <c r="K10987" s="1">
        <v>45426</v>
      </c>
      <c r="L10987">
        <v>60</v>
      </c>
      <c r="M10987">
        <v>4</v>
      </c>
      <c r="N10987" t="s">
        <v>538</v>
      </c>
      <c r="O10987" t="s">
        <v>537</v>
      </c>
      <c r="P10987" t="s">
        <v>632</v>
      </c>
    </row>
    <row r="10988" spans="1:16" x14ac:dyDescent="0.25">
      <c r="A10988" t="s">
        <v>265</v>
      </c>
      <c r="B10988" t="s">
        <v>174</v>
      </c>
      <c r="C10988" t="s">
        <v>13</v>
      </c>
      <c r="D10988" t="s">
        <v>266</v>
      </c>
      <c r="E10988" t="s">
        <v>197</v>
      </c>
      <c r="F10988" t="s">
        <v>14</v>
      </c>
      <c r="G10988" t="s">
        <v>175</v>
      </c>
      <c r="H10988" t="s">
        <v>25</v>
      </c>
      <c r="I10988" t="s">
        <v>200</v>
      </c>
      <c r="J10988" t="s">
        <v>117</v>
      </c>
      <c r="K10988" s="1">
        <v>45428</v>
      </c>
      <c r="L10988">
        <v>30</v>
      </c>
      <c r="M10988">
        <v>4</v>
      </c>
      <c r="N10988" t="s">
        <v>538</v>
      </c>
      <c r="O10988" t="s">
        <v>537</v>
      </c>
      <c r="P10988" t="s">
        <v>632</v>
      </c>
    </row>
    <row r="10989" spans="1:16" x14ac:dyDescent="0.25">
      <c r="A10989" t="s">
        <v>265</v>
      </c>
      <c r="B10989" t="s">
        <v>174</v>
      </c>
      <c r="C10989" t="s">
        <v>13</v>
      </c>
      <c r="D10989" t="s">
        <v>266</v>
      </c>
      <c r="E10989" t="s">
        <v>197</v>
      </c>
      <c r="F10989" t="s">
        <v>14</v>
      </c>
      <c r="G10989" t="s">
        <v>175</v>
      </c>
      <c r="H10989" t="s">
        <v>25</v>
      </c>
      <c r="I10989" t="s">
        <v>200</v>
      </c>
      <c r="J10989" t="s">
        <v>117</v>
      </c>
      <c r="K10989" s="1">
        <v>45429</v>
      </c>
      <c r="L10989">
        <v>60</v>
      </c>
      <c r="M10989">
        <v>4</v>
      </c>
      <c r="N10989" t="s">
        <v>538</v>
      </c>
      <c r="O10989" t="s">
        <v>537</v>
      </c>
      <c r="P10989" t="s">
        <v>632</v>
      </c>
    </row>
    <row r="10990" spans="1:16" x14ac:dyDescent="0.25">
      <c r="A10990" t="s">
        <v>265</v>
      </c>
      <c r="B10990" t="s">
        <v>174</v>
      </c>
      <c r="C10990" t="s">
        <v>13</v>
      </c>
      <c r="D10990" t="s">
        <v>266</v>
      </c>
      <c r="E10990" t="s">
        <v>197</v>
      </c>
      <c r="F10990" t="s">
        <v>14</v>
      </c>
      <c r="G10990" t="s">
        <v>175</v>
      </c>
      <c r="H10990" t="s">
        <v>30</v>
      </c>
      <c r="I10990" t="s">
        <v>32</v>
      </c>
      <c r="J10990" t="s">
        <v>119</v>
      </c>
      <c r="K10990" s="1">
        <v>45413</v>
      </c>
      <c r="L10990">
        <v>60</v>
      </c>
      <c r="M10990">
        <v>2</v>
      </c>
      <c r="N10990" t="s">
        <v>538</v>
      </c>
      <c r="O10990" t="s">
        <v>537</v>
      </c>
      <c r="P10990" t="s">
        <v>632</v>
      </c>
    </row>
    <row r="10991" spans="1:16" x14ac:dyDescent="0.25">
      <c r="A10991" t="s">
        <v>265</v>
      </c>
      <c r="B10991" t="s">
        <v>174</v>
      </c>
      <c r="C10991" t="s">
        <v>13</v>
      </c>
      <c r="D10991" t="s">
        <v>266</v>
      </c>
      <c r="E10991" t="s">
        <v>197</v>
      </c>
      <c r="F10991" t="s">
        <v>14</v>
      </c>
      <c r="G10991" t="s">
        <v>175</v>
      </c>
      <c r="H10991" t="s">
        <v>176</v>
      </c>
      <c r="I10991" t="s">
        <v>201</v>
      </c>
      <c r="J10991" t="s">
        <v>117</v>
      </c>
      <c r="K10991" s="1">
        <v>45413</v>
      </c>
      <c r="L10991">
        <v>60</v>
      </c>
      <c r="M10991">
        <v>2</v>
      </c>
      <c r="N10991" t="s">
        <v>538</v>
      </c>
      <c r="O10991" t="s">
        <v>537</v>
      </c>
      <c r="P10991" t="s">
        <v>632</v>
      </c>
    </row>
    <row r="10992" spans="1:16" x14ac:dyDescent="0.25">
      <c r="A10992" t="s">
        <v>265</v>
      </c>
      <c r="B10992" t="s">
        <v>174</v>
      </c>
      <c r="C10992" t="s">
        <v>13</v>
      </c>
      <c r="D10992" t="s">
        <v>266</v>
      </c>
      <c r="E10992" t="s">
        <v>197</v>
      </c>
      <c r="F10992" t="s">
        <v>14</v>
      </c>
      <c r="G10992" t="s">
        <v>175</v>
      </c>
      <c r="H10992" t="s">
        <v>176</v>
      </c>
      <c r="I10992" t="s">
        <v>201</v>
      </c>
      <c r="J10992" t="s">
        <v>117</v>
      </c>
      <c r="K10992" s="1">
        <v>45426</v>
      </c>
      <c r="L10992">
        <v>60</v>
      </c>
      <c r="M10992">
        <v>4</v>
      </c>
      <c r="N10992" t="s">
        <v>538</v>
      </c>
      <c r="O10992" t="s">
        <v>537</v>
      </c>
      <c r="P10992" t="s">
        <v>632</v>
      </c>
    </row>
    <row r="10993" spans="1:16" x14ac:dyDescent="0.25">
      <c r="A10993" t="s">
        <v>265</v>
      </c>
      <c r="B10993" t="s">
        <v>174</v>
      </c>
      <c r="C10993" t="s">
        <v>13</v>
      </c>
      <c r="D10993" t="s">
        <v>266</v>
      </c>
      <c r="E10993" t="s">
        <v>197</v>
      </c>
      <c r="F10993" t="s">
        <v>14</v>
      </c>
      <c r="G10993" t="s">
        <v>175</v>
      </c>
      <c r="H10993" t="s">
        <v>176</v>
      </c>
      <c r="I10993" t="s">
        <v>201</v>
      </c>
      <c r="J10993" t="s">
        <v>117</v>
      </c>
      <c r="K10993" s="1">
        <v>45429</v>
      </c>
      <c r="L10993">
        <v>120</v>
      </c>
      <c r="M10993">
        <v>4</v>
      </c>
      <c r="N10993" t="s">
        <v>538</v>
      </c>
      <c r="O10993" t="s">
        <v>537</v>
      </c>
      <c r="P10993" t="s">
        <v>632</v>
      </c>
    </row>
    <row r="10994" spans="1:16" x14ac:dyDescent="0.25">
      <c r="A10994" t="s">
        <v>265</v>
      </c>
      <c r="B10994" t="s">
        <v>174</v>
      </c>
      <c r="C10994" t="s">
        <v>13</v>
      </c>
      <c r="D10994" t="s">
        <v>266</v>
      </c>
      <c r="E10994" t="s">
        <v>197</v>
      </c>
      <c r="F10994" t="s">
        <v>14</v>
      </c>
      <c r="G10994" t="s">
        <v>175</v>
      </c>
      <c r="H10994" t="s">
        <v>183</v>
      </c>
      <c r="I10994" t="s">
        <v>184</v>
      </c>
      <c r="J10994" t="s">
        <v>117</v>
      </c>
      <c r="K10994" s="1">
        <v>45405</v>
      </c>
      <c r="L10994">
        <v>60</v>
      </c>
      <c r="M10994">
        <v>1</v>
      </c>
      <c r="N10994" t="s">
        <v>538</v>
      </c>
      <c r="O10994" t="s">
        <v>537</v>
      </c>
      <c r="P10994" t="s">
        <v>632</v>
      </c>
    </row>
    <row r="10995" spans="1:16" x14ac:dyDescent="0.25">
      <c r="A10995" t="s">
        <v>265</v>
      </c>
      <c r="B10995" t="s">
        <v>174</v>
      </c>
      <c r="C10995" t="s">
        <v>13</v>
      </c>
      <c r="D10995" t="s">
        <v>266</v>
      </c>
      <c r="E10995" t="s">
        <v>197</v>
      </c>
      <c r="F10995" t="s">
        <v>14</v>
      </c>
      <c r="G10995" t="s">
        <v>175</v>
      </c>
      <c r="H10995" t="s">
        <v>183</v>
      </c>
      <c r="I10995" t="s">
        <v>184</v>
      </c>
      <c r="J10995" t="s">
        <v>117</v>
      </c>
      <c r="K10995" s="1">
        <v>45406</v>
      </c>
      <c r="L10995">
        <v>90</v>
      </c>
      <c r="M10995">
        <v>1</v>
      </c>
      <c r="N10995" t="s">
        <v>538</v>
      </c>
      <c r="O10995" t="s">
        <v>537</v>
      </c>
      <c r="P10995" t="s">
        <v>632</v>
      </c>
    </row>
    <row r="10996" spans="1:16" x14ac:dyDescent="0.25">
      <c r="A10996" t="s">
        <v>265</v>
      </c>
      <c r="B10996" t="s">
        <v>174</v>
      </c>
      <c r="C10996" t="s">
        <v>13</v>
      </c>
      <c r="D10996" t="s">
        <v>266</v>
      </c>
      <c r="E10996" t="s">
        <v>197</v>
      </c>
      <c r="F10996" t="s">
        <v>14</v>
      </c>
      <c r="G10996" t="s">
        <v>175</v>
      </c>
      <c r="H10996" t="s">
        <v>183</v>
      </c>
      <c r="I10996" t="s">
        <v>184</v>
      </c>
      <c r="J10996" t="s">
        <v>117</v>
      </c>
      <c r="K10996" s="1">
        <v>45407</v>
      </c>
      <c r="L10996">
        <v>60</v>
      </c>
      <c r="M10996">
        <v>1</v>
      </c>
      <c r="N10996" t="s">
        <v>538</v>
      </c>
      <c r="O10996" t="s">
        <v>537</v>
      </c>
      <c r="P10996" t="s">
        <v>632</v>
      </c>
    </row>
    <row r="10997" spans="1:16" x14ac:dyDescent="0.25">
      <c r="A10997" t="s">
        <v>265</v>
      </c>
      <c r="B10997" t="s">
        <v>174</v>
      </c>
      <c r="C10997" t="s">
        <v>13</v>
      </c>
      <c r="D10997" t="s">
        <v>266</v>
      </c>
      <c r="E10997" t="s">
        <v>197</v>
      </c>
      <c r="F10997" t="s">
        <v>14</v>
      </c>
      <c r="G10997" t="s">
        <v>175</v>
      </c>
      <c r="H10997" t="s">
        <v>183</v>
      </c>
      <c r="I10997" t="s">
        <v>184</v>
      </c>
      <c r="J10997" t="s">
        <v>117</v>
      </c>
      <c r="K10997" s="1">
        <v>45418</v>
      </c>
      <c r="L10997">
        <v>30</v>
      </c>
      <c r="M10997">
        <v>3</v>
      </c>
      <c r="N10997" t="s">
        <v>538</v>
      </c>
      <c r="O10997" t="s">
        <v>537</v>
      </c>
      <c r="P10997" t="s">
        <v>632</v>
      </c>
    </row>
    <row r="10998" spans="1:16" x14ac:dyDescent="0.25">
      <c r="A10998" t="s">
        <v>265</v>
      </c>
      <c r="B10998" t="s">
        <v>174</v>
      </c>
      <c r="C10998" t="s">
        <v>13</v>
      </c>
      <c r="D10998" t="s">
        <v>266</v>
      </c>
      <c r="E10998" t="s">
        <v>197</v>
      </c>
      <c r="F10998" t="s">
        <v>14</v>
      </c>
      <c r="G10998" t="s">
        <v>175</v>
      </c>
      <c r="H10998" t="s">
        <v>183</v>
      </c>
      <c r="I10998" t="s">
        <v>184</v>
      </c>
      <c r="J10998" t="s">
        <v>117</v>
      </c>
      <c r="K10998" s="1">
        <v>45419</v>
      </c>
      <c r="L10998">
        <v>60</v>
      </c>
      <c r="M10998">
        <v>3</v>
      </c>
      <c r="N10998" t="s">
        <v>538</v>
      </c>
      <c r="O10998" t="s">
        <v>537</v>
      </c>
      <c r="P10998" t="s">
        <v>632</v>
      </c>
    </row>
    <row r="10999" spans="1:16" x14ac:dyDescent="0.25">
      <c r="A10999" t="s">
        <v>265</v>
      </c>
      <c r="B10999" t="s">
        <v>174</v>
      </c>
      <c r="C10999" t="s">
        <v>13</v>
      </c>
      <c r="D10999" t="s">
        <v>266</v>
      </c>
      <c r="E10999" t="s">
        <v>197</v>
      </c>
      <c r="F10999" t="s">
        <v>14</v>
      </c>
      <c r="G10999" t="s">
        <v>175</v>
      </c>
      <c r="H10999" t="s">
        <v>183</v>
      </c>
      <c r="I10999" t="s">
        <v>184</v>
      </c>
      <c r="J10999" t="s">
        <v>117</v>
      </c>
      <c r="K10999" s="1">
        <v>45420</v>
      </c>
      <c r="L10999">
        <v>30</v>
      </c>
      <c r="M10999">
        <v>3</v>
      </c>
      <c r="N10999" t="s">
        <v>538</v>
      </c>
      <c r="O10999" t="s">
        <v>537</v>
      </c>
      <c r="P10999" t="s">
        <v>632</v>
      </c>
    </row>
    <row r="11000" spans="1:16" x14ac:dyDescent="0.25">
      <c r="A11000" t="s">
        <v>265</v>
      </c>
      <c r="B11000" t="s">
        <v>174</v>
      </c>
      <c r="C11000" t="s">
        <v>13</v>
      </c>
      <c r="D11000" t="s">
        <v>266</v>
      </c>
      <c r="E11000" t="s">
        <v>197</v>
      </c>
      <c r="F11000" t="s">
        <v>14</v>
      </c>
      <c r="G11000" t="s">
        <v>175</v>
      </c>
      <c r="H11000" t="s">
        <v>183</v>
      </c>
      <c r="I11000" t="s">
        <v>184</v>
      </c>
      <c r="J11000" t="s">
        <v>117</v>
      </c>
      <c r="K11000" s="1">
        <v>45421</v>
      </c>
      <c r="L11000">
        <v>60</v>
      </c>
      <c r="M11000">
        <v>3</v>
      </c>
      <c r="N11000" t="s">
        <v>538</v>
      </c>
      <c r="O11000" t="s">
        <v>537</v>
      </c>
      <c r="P11000" t="s">
        <v>632</v>
      </c>
    </row>
    <row r="11001" spans="1:16" x14ac:dyDescent="0.25">
      <c r="A11001" t="s">
        <v>265</v>
      </c>
      <c r="B11001" t="s">
        <v>174</v>
      </c>
      <c r="C11001" t="s">
        <v>13</v>
      </c>
      <c r="D11001" t="s">
        <v>266</v>
      </c>
      <c r="E11001" t="s">
        <v>197</v>
      </c>
      <c r="F11001" t="s">
        <v>14</v>
      </c>
      <c r="G11001" t="s">
        <v>175</v>
      </c>
      <c r="H11001" t="s">
        <v>183</v>
      </c>
      <c r="I11001" t="s">
        <v>184</v>
      </c>
      <c r="J11001" t="s">
        <v>117</v>
      </c>
      <c r="K11001" s="1">
        <v>45428</v>
      </c>
      <c r="L11001">
        <v>30</v>
      </c>
      <c r="M11001">
        <v>4</v>
      </c>
      <c r="N11001" t="s">
        <v>538</v>
      </c>
      <c r="O11001" t="s">
        <v>537</v>
      </c>
      <c r="P11001" t="s">
        <v>632</v>
      </c>
    </row>
    <row r="11002" spans="1:16" x14ac:dyDescent="0.25">
      <c r="A11002" t="s">
        <v>265</v>
      </c>
      <c r="B11002" t="s">
        <v>174</v>
      </c>
      <c r="C11002" t="s">
        <v>13</v>
      </c>
      <c r="D11002" t="s">
        <v>266</v>
      </c>
      <c r="E11002" t="s">
        <v>197</v>
      </c>
      <c r="F11002" t="s">
        <v>14</v>
      </c>
      <c r="G11002" t="s">
        <v>175</v>
      </c>
      <c r="H11002" t="s">
        <v>183</v>
      </c>
      <c r="I11002" t="s">
        <v>184</v>
      </c>
      <c r="J11002" t="s">
        <v>117</v>
      </c>
      <c r="K11002" s="1">
        <v>45429</v>
      </c>
      <c r="L11002">
        <v>60</v>
      </c>
      <c r="M11002">
        <v>4</v>
      </c>
      <c r="N11002" t="s">
        <v>538</v>
      </c>
      <c r="O11002" t="s">
        <v>537</v>
      </c>
      <c r="P11002" t="s">
        <v>632</v>
      </c>
    </row>
    <row r="11003" spans="1:16" x14ac:dyDescent="0.25">
      <c r="A11003" t="s">
        <v>265</v>
      </c>
      <c r="B11003" t="s">
        <v>174</v>
      </c>
      <c r="C11003" t="s">
        <v>13</v>
      </c>
      <c r="D11003" t="s">
        <v>266</v>
      </c>
      <c r="E11003" t="s">
        <v>197</v>
      </c>
      <c r="F11003" t="s">
        <v>14</v>
      </c>
      <c r="G11003" t="s">
        <v>175</v>
      </c>
      <c r="H11003" t="s">
        <v>183</v>
      </c>
      <c r="I11003" t="s">
        <v>185</v>
      </c>
      <c r="J11003" t="s">
        <v>118</v>
      </c>
      <c r="K11003" s="1">
        <v>45407</v>
      </c>
      <c r="L11003">
        <v>30</v>
      </c>
      <c r="M11003">
        <v>1</v>
      </c>
      <c r="N11003" t="s">
        <v>538</v>
      </c>
      <c r="O11003" t="s">
        <v>537</v>
      </c>
      <c r="P11003" t="s">
        <v>632</v>
      </c>
    </row>
    <row r="11004" spans="1:16" x14ac:dyDescent="0.25">
      <c r="A11004" t="s">
        <v>265</v>
      </c>
      <c r="B11004" t="s">
        <v>174</v>
      </c>
      <c r="C11004" t="s">
        <v>13</v>
      </c>
      <c r="D11004" t="s">
        <v>266</v>
      </c>
      <c r="E11004" t="s">
        <v>197</v>
      </c>
      <c r="F11004" t="s">
        <v>14</v>
      </c>
      <c r="G11004" t="s">
        <v>175</v>
      </c>
      <c r="H11004" t="s">
        <v>183</v>
      </c>
      <c r="I11004" t="s">
        <v>185</v>
      </c>
      <c r="J11004" t="s">
        <v>118</v>
      </c>
      <c r="K11004" s="1">
        <v>45408</v>
      </c>
      <c r="L11004">
        <v>90</v>
      </c>
      <c r="M11004">
        <v>1</v>
      </c>
      <c r="N11004" t="s">
        <v>538</v>
      </c>
      <c r="O11004" t="s">
        <v>537</v>
      </c>
      <c r="P11004" t="s">
        <v>632</v>
      </c>
    </row>
    <row r="11005" spans="1:16" x14ac:dyDescent="0.25">
      <c r="A11005" t="s">
        <v>265</v>
      </c>
      <c r="B11005" t="s">
        <v>174</v>
      </c>
      <c r="C11005" t="s">
        <v>13</v>
      </c>
      <c r="D11005" t="s">
        <v>266</v>
      </c>
      <c r="E11005" t="s">
        <v>197</v>
      </c>
      <c r="F11005" t="s">
        <v>14</v>
      </c>
      <c r="G11005" t="s">
        <v>175</v>
      </c>
      <c r="H11005" t="s">
        <v>183</v>
      </c>
      <c r="I11005" t="s">
        <v>185</v>
      </c>
      <c r="J11005" t="s">
        <v>118</v>
      </c>
      <c r="K11005" s="1">
        <v>45411</v>
      </c>
      <c r="L11005">
        <v>60</v>
      </c>
      <c r="M11005">
        <v>2</v>
      </c>
      <c r="N11005" t="s">
        <v>538</v>
      </c>
      <c r="O11005" t="s">
        <v>537</v>
      </c>
      <c r="P11005" t="s">
        <v>632</v>
      </c>
    </row>
    <row r="11006" spans="1:16" x14ac:dyDescent="0.25">
      <c r="A11006" t="s">
        <v>265</v>
      </c>
      <c r="B11006" t="s">
        <v>174</v>
      </c>
      <c r="C11006" t="s">
        <v>13</v>
      </c>
      <c r="D11006" t="s">
        <v>266</v>
      </c>
      <c r="E11006" t="s">
        <v>197</v>
      </c>
      <c r="F11006" t="s">
        <v>14</v>
      </c>
      <c r="G11006" t="s">
        <v>175</v>
      </c>
      <c r="H11006" t="s">
        <v>183</v>
      </c>
      <c r="I11006" t="s">
        <v>185</v>
      </c>
      <c r="J11006" t="s">
        <v>118</v>
      </c>
      <c r="K11006" s="1">
        <v>45427</v>
      </c>
      <c r="L11006">
        <v>60</v>
      </c>
      <c r="M11006">
        <v>4</v>
      </c>
      <c r="N11006" t="s">
        <v>538</v>
      </c>
      <c r="O11006" t="s">
        <v>537</v>
      </c>
      <c r="P11006" t="s">
        <v>632</v>
      </c>
    </row>
    <row r="11007" spans="1:16" x14ac:dyDescent="0.25">
      <c r="A11007" t="s">
        <v>265</v>
      </c>
      <c r="B11007" t="s">
        <v>174</v>
      </c>
      <c r="C11007" t="s">
        <v>13</v>
      </c>
      <c r="D11007" t="s">
        <v>266</v>
      </c>
      <c r="E11007" t="s">
        <v>197</v>
      </c>
      <c r="F11007" t="s">
        <v>14</v>
      </c>
      <c r="G11007" t="s">
        <v>175</v>
      </c>
      <c r="H11007" t="s">
        <v>183</v>
      </c>
      <c r="I11007" t="s">
        <v>71</v>
      </c>
      <c r="J11007" t="s">
        <v>191</v>
      </c>
      <c r="K11007" s="1">
        <v>45419</v>
      </c>
      <c r="L11007">
        <v>180</v>
      </c>
      <c r="M11007">
        <v>3</v>
      </c>
      <c r="N11007" t="s">
        <v>538</v>
      </c>
      <c r="O11007" t="s">
        <v>537</v>
      </c>
      <c r="P11007" t="s">
        <v>632</v>
      </c>
    </row>
    <row r="11008" spans="1:16" x14ac:dyDescent="0.25">
      <c r="A11008" t="s">
        <v>265</v>
      </c>
      <c r="B11008" t="s">
        <v>174</v>
      </c>
      <c r="C11008" t="s">
        <v>13</v>
      </c>
      <c r="D11008" t="s">
        <v>266</v>
      </c>
      <c r="E11008" t="s">
        <v>197</v>
      </c>
      <c r="F11008" t="s">
        <v>14</v>
      </c>
      <c r="G11008" t="s">
        <v>175</v>
      </c>
      <c r="H11008" t="s">
        <v>183</v>
      </c>
      <c r="I11008" t="s">
        <v>70</v>
      </c>
      <c r="J11008" t="s">
        <v>191</v>
      </c>
      <c r="K11008" s="1">
        <v>45419</v>
      </c>
      <c r="L11008">
        <v>60</v>
      </c>
      <c r="M11008">
        <v>3</v>
      </c>
      <c r="N11008" t="s">
        <v>538</v>
      </c>
      <c r="O11008" t="s">
        <v>537</v>
      </c>
      <c r="P11008" t="s">
        <v>632</v>
      </c>
    </row>
    <row r="11009" spans="1:16" x14ac:dyDescent="0.25">
      <c r="A11009" t="s">
        <v>265</v>
      </c>
      <c r="B11009" t="s">
        <v>174</v>
      </c>
      <c r="C11009" t="s">
        <v>13</v>
      </c>
      <c r="D11009" t="s">
        <v>266</v>
      </c>
      <c r="E11009" t="s">
        <v>197</v>
      </c>
      <c r="F11009" t="s">
        <v>14</v>
      </c>
      <c r="G11009" t="s">
        <v>175</v>
      </c>
      <c r="H11009" t="s">
        <v>183</v>
      </c>
      <c r="I11009" t="s">
        <v>36</v>
      </c>
      <c r="J11009" t="s">
        <v>117</v>
      </c>
      <c r="K11009" s="1">
        <v>45405</v>
      </c>
      <c r="L11009">
        <v>60</v>
      </c>
      <c r="M11009">
        <v>1</v>
      </c>
      <c r="N11009" t="s">
        <v>538</v>
      </c>
      <c r="O11009" t="s">
        <v>537</v>
      </c>
      <c r="P11009" t="s">
        <v>632</v>
      </c>
    </row>
    <row r="11010" spans="1:16" x14ac:dyDescent="0.25">
      <c r="A11010" t="s">
        <v>265</v>
      </c>
      <c r="B11010" t="s">
        <v>174</v>
      </c>
      <c r="C11010" t="s">
        <v>13</v>
      </c>
      <c r="D11010" t="s">
        <v>266</v>
      </c>
      <c r="E11010" t="s">
        <v>197</v>
      </c>
      <c r="F11010" t="s">
        <v>14</v>
      </c>
      <c r="G11010" t="s">
        <v>175</v>
      </c>
      <c r="H11010" t="s">
        <v>183</v>
      </c>
      <c r="I11010" t="s">
        <v>36</v>
      </c>
      <c r="J11010" t="s">
        <v>117</v>
      </c>
      <c r="K11010" s="1">
        <v>45412</v>
      </c>
      <c r="L11010">
        <v>60</v>
      </c>
      <c r="M11010">
        <v>2</v>
      </c>
      <c r="N11010" t="s">
        <v>538</v>
      </c>
      <c r="O11010" t="s">
        <v>537</v>
      </c>
      <c r="P11010" t="s">
        <v>632</v>
      </c>
    </row>
    <row r="11011" spans="1:16" x14ac:dyDescent="0.25">
      <c r="A11011" t="s">
        <v>265</v>
      </c>
      <c r="B11011" t="s">
        <v>174</v>
      </c>
      <c r="C11011" t="s">
        <v>13</v>
      </c>
      <c r="D11011" t="s">
        <v>266</v>
      </c>
      <c r="E11011" t="s">
        <v>197</v>
      </c>
      <c r="F11011" t="s">
        <v>14</v>
      </c>
      <c r="G11011" t="s">
        <v>175</v>
      </c>
      <c r="H11011" t="s">
        <v>183</v>
      </c>
      <c r="I11011" t="s">
        <v>36</v>
      </c>
      <c r="J11011" t="s">
        <v>117</v>
      </c>
      <c r="K11011" s="1">
        <v>45414</v>
      </c>
      <c r="L11011">
        <v>60</v>
      </c>
      <c r="M11011">
        <v>2</v>
      </c>
      <c r="N11011" t="s">
        <v>538</v>
      </c>
      <c r="O11011" t="s">
        <v>537</v>
      </c>
      <c r="P11011" t="s">
        <v>632</v>
      </c>
    </row>
    <row r="11012" spans="1:16" x14ac:dyDescent="0.25">
      <c r="A11012" t="s">
        <v>265</v>
      </c>
      <c r="B11012" t="s">
        <v>174</v>
      </c>
      <c r="C11012" t="s">
        <v>13</v>
      </c>
      <c r="D11012" t="s">
        <v>266</v>
      </c>
      <c r="E11012" t="s">
        <v>197</v>
      </c>
      <c r="F11012" t="s">
        <v>14</v>
      </c>
      <c r="G11012" t="s">
        <v>175</v>
      </c>
      <c r="H11012" t="s">
        <v>183</v>
      </c>
      <c r="I11012" t="s">
        <v>36</v>
      </c>
      <c r="J11012" t="s">
        <v>117</v>
      </c>
      <c r="K11012" s="1">
        <v>45422</v>
      </c>
      <c r="L11012">
        <v>120</v>
      </c>
      <c r="M11012">
        <v>3</v>
      </c>
      <c r="N11012" t="s">
        <v>538</v>
      </c>
      <c r="O11012" t="s">
        <v>537</v>
      </c>
      <c r="P11012" t="s">
        <v>632</v>
      </c>
    </row>
    <row r="11013" spans="1:16" x14ac:dyDescent="0.25">
      <c r="A11013" t="s">
        <v>265</v>
      </c>
      <c r="B11013" t="s">
        <v>174</v>
      </c>
      <c r="C11013" t="s">
        <v>13</v>
      </c>
      <c r="D11013" t="s">
        <v>266</v>
      </c>
      <c r="E11013" t="s">
        <v>197</v>
      </c>
      <c r="F11013" t="s">
        <v>14</v>
      </c>
      <c r="G11013" t="s">
        <v>175</v>
      </c>
      <c r="H11013" t="s">
        <v>183</v>
      </c>
      <c r="I11013" t="s">
        <v>36</v>
      </c>
      <c r="J11013" t="s">
        <v>117</v>
      </c>
      <c r="K11013" s="1">
        <v>45428</v>
      </c>
      <c r="L11013">
        <v>30</v>
      </c>
      <c r="M11013">
        <v>4</v>
      </c>
      <c r="N11013" t="s">
        <v>538</v>
      </c>
      <c r="O11013" t="s">
        <v>537</v>
      </c>
      <c r="P11013" t="s">
        <v>632</v>
      </c>
    </row>
    <row r="11014" spans="1:16" x14ac:dyDescent="0.25">
      <c r="A11014" t="s">
        <v>265</v>
      </c>
      <c r="B11014" t="s">
        <v>174</v>
      </c>
      <c r="C11014" t="s">
        <v>13</v>
      </c>
      <c r="D11014" t="s">
        <v>266</v>
      </c>
      <c r="E11014" t="s">
        <v>197</v>
      </c>
      <c r="F11014" t="s">
        <v>14</v>
      </c>
      <c r="G11014" t="s">
        <v>175</v>
      </c>
      <c r="H11014" t="s">
        <v>72</v>
      </c>
      <c r="I11014" t="s">
        <v>130</v>
      </c>
      <c r="J11014" t="s">
        <v>119</v>
      </c>
      <c r="K11014" s="1">
        <v>45418</v>
      </c>
      <c r="L11014">
        <v>30</v>
      </c>
      <c r="M11014">
        <v>3</v>
      </c>
      <c r="N11014" t="s">
        <v>538</v>
      </c>
      <c r="O11014" t="s">
        <v>537</v>
      </c>
      <c r="P11014" t="s">
        <v>632</v>
      </c>
    </row>
    <row r="11015" spans="1:16" x14ac:dyDescent="0.25">
      <c r="A11015" t="s">
        <v>265</v>
      </c>
      <c r="B11015" t="s">
        <v>174</v>
      </c>
      <c r="C11015" t="s">
        <v>13</v>
      </c>
      <c r="D11015" t="s">
        <v>266</v>
      </c>
      <c r="E11015" t="s">
        <v>197</v>
      </c>
      <c r="F11015" t="s">
        <v>14</v>
      </c>
      <c r="G11015" t="s">
        <v>175</v>
      </c>
      <c r="H11015" t="s">
        <v>72</v>
      </c>
      <c r="I11015" t="s">
        <v>130</v>
      </c>
      <c r="J11015" t="s">
        <v>119</v>
      </c>
      <c r="K11015" s="1">
        <v>45425</v>
      </c>
      <c r="L11015">
        <v>60</v>
      </c>
      <c r="M11015">
        <v>4</v>
      </c>
      <c r="N11015" t="s">
        <v>538</v>
      </c>
      <c r="O11015" t="s">
        <v>537</v>
      </c>
      <c r="P11015" t="s">
        <v>632</v>
      </c>
    </row>
    <row r="11016" spans="1:16" x14ac:dyDescent="0.25">
      <c r="A11016" t="s">
        <v>265</v>
      </c>
      <c r="B11016" t="s">
        <v>174</v>
      </c>
      <c r="C11016" t="s">
        <v>13</v>
      </c>
      <c r="D11016" t="s">
        <v>266</v>
      </c>
      <c r="E11016" t="s">
        <v>197</v>
      </c>
      <c r="F11016" t="s">
        <v>14</v>
      </c>
      <c r="G11016" t="s">
        <v>175</v>
      </c>
      <c r="H11016" t="s">
        <v>72</v>
      </c>
      <c r="I11016" t="s">
        <v>186</v>
      </c>
      <c r="J11016" t="s">
        <v>119</v>
      </c>
      <c r="K11016" s="1">
        <v>45405</v>
      </c>
      <c r="L11016">
        <v>210</v>
      </c>
      <c r="M11016">
        <v>1</v>
      </c>
      <c r="N11016" t="s">
        <v>538</v>
      </c>
      <c r="O11016" t="s">
        <v>537</v>
      </c>
      <c r="P11016" t="s">
        <v>632</v>
      </c>
    </row>
    <row r="11017" spans="1:16" x14ac:dyDescent="0.25">
      <c r="A11017" t="s">
        <v>265</v>
      </c>
      <c r="B11017" t="s">
        <v>174</v>
      </c>
      <c r="C11017" t="s">
        <v>13</v>
      </c>
      <c r="D11017" t="s">
        <v>266</v>
      </c>
      <c r="E11017" t="s">
        <v>197</v>
      </c>
      <c r="F11017" t="s">
        <v>14</v>
      </c>
      <c r="G11017" t="s">
        <v>175</v>
      </c>
      <c r="H11017" t="s">
        <v>72</v>
      </c>
      <c r="I11017" t="s">
        <v>186</v>
      </c>
      <c r="J11017" t="s">
        <v>119</v>
      </c>
      <c r="K11017" s="1">
        <v>45406</v>
      </c>
      <c r="L11017">
        <v>180</v>
      </c>
      <c r="M11017">
        <v>1</v>
      </c>
      <c r="N11017" t="s">
        <v>538</v>
      </c>
      <c r="O11017" t="s">
        <v>537</v>
      </c>
      <c r="P11017" t="s">
        <v>632</v>
      </c>
    </row>
    <row r="11018" spans="1:16" x14ac:dyDescent="0.25">
      <c r="A11018" t="s">
        <v>265</v>
      </c>
      <c r="B11018" t="s">
        <v>174</v>
      </c>
      <c r="C11018" t="s">
        <v>13</v>
      </c>
      <c r="D11018" t="s">
        <v>266</v>
      </c>
      <c r="E11018" t="s">
        <v>197</v>
      </c>
      <c r="F11018" t="s">
        <v>14</v>
      </c>
      <c r="G11018" t="s">
        <v>175</v>
      </c>
      <c r="H11018" t="s">
        <v>72</v>
      </c>
      <c r="I11018" t="s">
        <v>186</v>
      </c>
      <c r="J11018" t="s">
        <v>119</v>
      </c>
      <c r="K11018" s="1">
        <v>45407</v>
      </c>
      <c r="L11018">
        <v>210</v>
      </c>
      <c r="M11018">
        <v>1</v>
      </c>
      <c r="N11018" t="s">
        <v>538</v>
      </c>
      <c r="O11018" t="s">
        <v>537</v>
      </c>
      <c r="P11018" t="s">
        <v>632</v>
      </c>
    </row>
    <row r="11019" spans="1:16" x14ac:dyDescent="0.25">
      <c r="A11019" t="s">
        <v>265</v>
      </c>
      <c r="B11019" t="s">
        <v>174</v>
      </c>
      <c r="C11019" t="s">
        <v>13</v>
      </c>
      <c r="D11019" t="s">
        <v>266</v>
      </c>
      <c r="E11019" t="s">
        <v>197</v>
      </c>
      <c r="F11019" t="s">
        <v>14</v>
      </c>
      <c r="G11019" t="s">
        <v>175</v>
      </c>
      <c r="H11019" t="s">
        <v>72</v>
      </c>
      <c r="I11019" t="s">
        <v>186</v>
      </c>
      <c r="J11019" t="s">
        <v>119</v>
      </c>
      <c r="K11019" s="1">
        <v>45408</v>
      </c>
      <c r="L11019">
        <v>150</v>
      </c>
      <c r="M11019">
        <v>1</v>
      </c>
      <c r="N11019" t="s">
        <v>538</v>
      </c>
      <c r="O11019" t="s">
        <v>537</v>
      </c>
      <c r="P11019" t="s">
        <v>632</v>
      </c>
    </row>
    <row r="11020" spans="1:16" x14ac:dyDescent="0.25">
      <c r="A11020" t="s">
        <v>265</v>
      </c>
      <c r="B11020" t="s">
        <v>174</v>
      </c>
      <c r="C11020" t="s">
        <v>13</v>
      </c>
      <c r="D11020" t="s">
        <v>266</v>
      </c>
      <c r="E11020" t="s">
        <v>197</v>
      </c>
      <c r="F11020" t="s">
        <v>14</v>
      </c>
      <c r="G11020" t="s">
        <v>175</v>
      </c>
      <c r="H11020" t="s">
        <v>72</v>
      </c>
      <c r="I11020" t="s">
        <v>186</v>
      </c>
      <c r="J11020" t="s">
        <v>119</v>
      </c>
      <c r="K11020" s="1">
        <v>45411</v>
      </c>
      <c r="L11020">
        <v>240</v>
      </c>
      <c r="M11020">
        <v>2</v>
      </c>
      <c r="N11020" t="s">
        <v>538</v>
      </c>
      <c r="O11020" t="s">
        <v>537</v>
      </c>
      <c r="P11020" t="s">
        <v>632</v>
      </c>
    </row>
    <row r="11021" spans="1:16" x14ac:dyDescent="0.25">
      <c r="A11021" t="s">
        <v>265</v>
      </c>
      <c r="B11021" t="s">
        <v>174</v>
      </c>
      <c r="C11021" t="s">
        <v>13</v>
      </c>
      <c r="D11021" t="s">
        <v>266</v>
      </c>
      <c r="E11021" t="s">
        <v>197</v>
      </c>
      <c r="F11021" t="s">
        <v>14</v>
      </c>
      <c r="G11021" t="s">
        <v>175</v>
      </c>
      <c r="H11021" t="s">
        <v>72</v>
      </c>
      <c r="I11021" t="s">
        <v>186</v>
      </c>
      <c r="J11021" t="s">
        <v>119</v>
      </c>
      <c r="K11021" s="1">
        <v>45412</v>
      </c>
      <c r="L11021">
        <v>180</v>
      </c>
      <c r="M11021">
        <v>2</v>
      </c>
      <c r="N11021" t="s">
        <v>538</v>
      </c>
      <c r="O11021" t="s">
        <v>537</v>
      </c>
      <c r="P11021" t="s">
        <v>632</v>
      </c>
    </row>
    <row r="11022" spans="1:16" x14ac:dyDescent="0.25">
      <c r="A11022" t="s">
        <v>265</v>
      </c>
      <c r="B11022" t="s">
        <v>174</v>
      </c>
      <c r="C11022" t="s">
        <v>13</v>
      </c>
      <c r="D11022" t="s">
        <v>266</v>
      </c>
      <c r="E11022" t="s">
        <v>197</v>
      </c>
      <c r="F11022" t="s">
        <v>14</v>
      </c>
      <c r="G11022" t="s">
        <v>175</v>
      </c>
      <c r="H11022" t="s">
        <v>72</v>
      </c>
      <c r="I11022" t="s">
        <v>186</v>
      </c>
      <c r="J11022" t="s">
        <v>119</v>
      </c>
      <c r="K11022" s="1">
        <v>45413</v>
      </c>
      <c r="L11022">
        <v>120</v>
      </c>
      <c r="M11022">
        <v>2</v>
      </c>
      <c r="N11022" t="s">
        <v>538</v>
      </c>
      <c r="O11022" t="s">
        <v>537</v>
      </c>
      <c r="P11022" t="s">
        <v>632</v>
      </c>
    </row>
    <row r="11023" spans="1:16" x14ac:dyDescent="0.25">
      <c r="A11023" t="s">
        <v>265</v>
      </c>
      <c r="B11023" t="s">
        <v>174</v>
      </c>
      <c r="C11023" t="s">
        <v>13</v>
      </c>
      <c r="D11023" t="s">
        <v>266</v>
      </c>
      <c r="E11023" t="s">
        <v>197</v>
      </c>
      <c r="F11023" t="s">
        <v>14</v>
      </c>
      <c r="G11023" t="s">
        <v>175</v>
      </c>
      <c r="H11023" t="s">
        <v>72</v>
      </c>
      <c r="I11023" t="s">
        <v>186</v>
      </c>
      <c r="J11023" t="s">
        <v>119</v>
      </c>
      <c r="K11023" s="1">
        <v>45415</v>
      </c>
      <c r="L11023">
        <v>120</v>
      </c>
      <c r="M11023">
        <v>2</v>
      </c>
      <c r="N11023" t="s">
        <v>538</v>
      </c>
      <c r="O11023" t="s">
        <v>537</v>
      </c>
      <c r="P11023" t="s">
        <v>632</v>
      </c>
    </row>
    <row r="11024" spans="1:16" x14ac:dyDescent="0.25">
      <c r="A11024" t="s">
        <v>265</v>
      </c>
      <c r="B11024" t="s">
        <v>174</v>
      </c>
      <c r="C11024" t="s">
        <v>13</v>
      </c>
      <c r="D11024" t="s">
        <v>266</v>
      </c>
      <c r="E11024" t="s">
        <v>197</v>
      </c>
      <c r="F11024" t="s">
        <v>14</v>
      </c>
      <c r="G11024" t="s">
        <v>175</v>
      </c>
      <c r="H11024" t="s">
        <v>72</v>
      </c>
      <c r="I11024" t="s">
        <v>186</v>
      </c>
      <c r="J11024" t="s">
        <v>119</v>
      </c>
      <c r="K11024" s="1">
        <v>45419</v>
      </c>
      <c r="L11024">
        <v>180</v>
      </c>
      <c r="M11024">
        <v>3</v>
      </c>
      <c r="N11024" t="s">
        <v>538</v>
      </c>
      <c r="O11024" t="s">
        <v>537</v>
      </c>
      <c r="P11024" t="s">
        <v>632</v>
      </c>
    </row>
    <row r="11025" spans="1:16" x14ac:dyDescent="0.25">
      <c r="A11025" t="s">
        <v>265</v>
      </c>
      <c r="B11025" t="s">
        <v>174</v>
      </c>
      <c r="C11025" t="s">
        <v>13</v>
      </c>
      <c r="D11025" t="s">
        <v>266</v>
      </c>
      <c r="E11025" t="s">
        <v>197</v>
      </c>
      <c r="F11025" t="s">
        <v>14</v>
      </c>
      <c r="G11025" t="s">
        <v>175</v>
      </c>
      <c r="H11025" t="s">
        <v>72</v>
      </c>
      <c r="I11025" t="s">
        <v>186</v>
      </c>
      <c r="J11025" t="s">
        <v>119</v>
      </c>
      <c r="K11025" s="1">
        <v>45420</v>
      </c>
      <c r="L11025">
        <v>180</v>
      </c>
      <c r="M11025">
        <v>3</v>
      </c>
      <c r="N11025" t="s">
        <v>538</v>
      </c>
      <c r="O11025" t="s">
        <v>537</v>
      </c>
      <c r="P11025" t="s">
        <v>632</v>
      </c>
    </row>
    <row r="11026" spans="1:16" x14ac:dyDescent="0.25">
      <c r="A11026" t="s">
        <v>265</v>
      </c>
      <c r="B11026" t="s">
        <v>174</v>
      </c>
      <c r="C11026" t="s">
        <v>13</v>
      </c>
      <c r="D11026" t="s">
        <v>266</v>
      </c>
      <c r="E11026" t="s">
        <v>197</v>
      </c>
      <c r="F11026" t="s">
        <v>14</v>
      </c>
      <c r="G11026" t="s">
        <v>175</v>
      </c>
      <c r="H11026" t="s">
        <v>72</v>
      </c>
      <c r="I11026" t="s">
        <v>186</v>
      </c>
      <c r="J11026" t="s">
        <v>119</v>
      </c>
      <c r="K11026" s="1">
        <v>45421</v>
      </c>
      <c r="L11026">
        <v>120</v>
      </c>
      <c r="M11026">
        <v>3</v>
      </c>
      <c r="N11026" t="s">
        <v>538</v>
      </c>
      <c r="O11026" t="s">
        <v>537</v>
      </c>
      <c r="P11026" t="s">
        <v>632</v>
      </c>
    </row>
    <row r="11027" spans="1:16" x14ac:dyDescent="0.25">
      <c r="A11027" t="s">
        <v>265</v>
      </c>
      <c r="B11027" t="s">
        <v>174</v>
      </c>
      <c r="C11027" t="s">
        <v>13</v>
      </c>
      <c r="D11027" t="s">
        <v>266</v>
      </c>
      <c r="E11027" t="s">
        <v>197</v>
      </c>
      <c r="F11027" t="s">
        <v>14</v>
      </c>
      <c r="G11027" t="s">
        <v>175</v>
      </c>
      <c r="H11027" t="s">
        <v>72</v>
      </c>
      <c r="I11027" t="s">
        <v>186</v>
      </c>
      <c r="J11027" t="s">
        <v>119</v>
      </c>
      <c r="K11027" s="1">
        <v>45422</v>
      </c>
      <c r="L11027">
        <v>240</v>
      </c>
      <c r="M11027">
        <v>3</v>
      </c>
      <c r="N11027" t="s">
        <v>538</v>
      </c>
      <c r="O11027" t="s">
        <v>537</v>
      </c>
      <c r="P11027" t="s">
        <v>632</v>
      </c>
    </row>
    <row r="11028" spans="1:16" x14ac:dyDescent="0.25">
      <c r="A11028" t="s">
        <v>265</v>
      </c>
      <c r="B11028" t="s">
        <v>174</v>
      </c>
      <c r="C11028" t="s">
        <v>13</v>
      </c>
      <c r="D11028" t="s">
        <v>266</v>
      </c>
      <c r="E11028" t="s">
        <v>197</v>
      </c>
      <c r="F11028" t="s">
        <v>14</v>
      </c>
      <c r="G11028" t="s">
        <v>175</v>
      </c>
      <c r="H11028" t="s">
        <v>72</v>
      </c>
      <c r="I11028" t="s">
        <v>186</v>
      </c>
      <c r="J11028" t="s">
        <v>119</v>
      </c>
      <c r="K11028" s="1">
        <v>45425</v>
      </c>
      <c r="L11028">
        <v>180</v>
      </c>
      <c r="M11028">
        <v>4</v>
      </c>
      <c r="N11028" t="s">
        <v>538</v>
      </c>
      <c r="O11028" t="s">
        <v>537</v>
      </c>
      <c r="P11028" t="s">
        <v>632</v>
      </c>
    </row>
    <row r="11029" spans="1:16" x14ac:dyDescent="0.25">
      <c r="A11029" t="s">
        <v>265</v>
      </c>
      <c r="B11029" t="s">
        <v>174</v>
      </c>
      <c r="C11029" t="s">
        <v>13</v>
      </c>
      <c r="D11029" t="s">
        <v>266</v>
      </c>
      <c r="E11029" t="s">
        <v>197</v>
      </c>
      <c r="F11029" t="s">
        <v>14</v>
      </c>
      <c r="G11029" t="s">
        <v>175</v>
      </c>
      <c r="H11029" t="s">
        <v>72</v>
      </c>
      <c r="I11029" t="s">
        <v>186</v>
      </c>
      <c r="J11029" t="s">
        <v>119</v>
      </c>
      <c r="K11029" s="1">
        <v>45426</v>
      </c>
      <c r="L11029">
        <v>120</v>
      </c>
      <c r="M11029">
        <v>4</v>
      </c>
      <c r="N11029" t="s">
        <v>538</v>
      </c>
      <c r="O11029" t="s">
        <v>537</v>
      </c>
      <c r="P11029" t="s">
        <v>632</v>
      </c>
    </row>
    <row r="11030" spans="1:16" x14ac:dyDescent="0.25">
      <c r="A11030" t="s">
        <v>265</v>
      </c>
      <c r="B11030" t="s">
        <v>174</v>
      </c>
      <c r="C11030" t="s">
        <v>13</v>
      </c>
      <c r="D11030" t="s">
        <v>266</v>
      </c>
      <c r="E11030" t="s">
        <v>197</v>
      </c>
      <c r="F11030" t="s">
        <v>14</v>
      </c>
      <c r="G11030" t="s">
        <v>175</v>
      </c>
      <c r="H11030" t="s">
        <v>72</v>
      </c>
      <c r="I11030" t="s">
        <v>186</v>
      </c>
      <c r="J11030" t="s">
        <v>119</v>
      </c>
      <c r="K11030" s="1">
        <v>45427</v>
      </c>
      <c r="L11030">
        <v>180</v>
      </c>
      <c r="M11030">
        <v>4</v>
      </c>
      <c r="N11030" t="s">
        <v>538</v>
      </c>
      <c r="O11030" t="s">
        <v>537</v>
      </c>
      <c r="P11030" t="s">
        <v>632</v>
      </c>
    </row>
    <row r="11031" spans="1:16" x14ac:dyDescent="0.25">
      <c r="A11031" t="s">
        <v>265</v>
      </c>
      <c r="B11031" t="s">
        <v>174</v>
      </c>
      <c r="C11031" t="s">
        <v>13</v>
      </c>
      <c r="D11031" t="s">
        <v>266</v>
      </c>
      <c r="E11031" t="s">
        <v>197</v>
      </c>
      <c r="F11031" t="s">
        <v>14</v>
      </c>
      <c r="G11031" t="s">
        <v>175</v>
      </c>
      <c r="H11031" t="s">
        <v>72</v>
      </c>
      <c r="I11031" t="s">
        <v>186</v>
      </c>
      <c r="J11031" t="s">
        <v>119</v>
      </c>
      <c r="K11031" s="1">
        <v>45428</v>
      </c>
      <c r="L11031">
        <v>120</v>
      </c>
      <c r="M11031">
        <v>4</v>
      </c>
      <c r="N11031" t="s">
        <v>538</v>
      </c>
      <c r="O11031" t="s">
        <v>537</v>
      </c>
      <c r="P11031" t="s">
        <v>632</v>
      </c>
    </row>
    <row r="11032" spans="1:16" x14ac:dyDescent="0.25">
      <c r="A11032" t="s">
        <v>265</v>
      </c>
      <c r="B11032" t="s">
        <v>174</v>
      </c>
      <c r="C11032" t="s">
        <v>13</v>
      </c>
      <c r="D11032" t="s">
        <v>266</v>
      </c>
      <c r="E11032" t="s">
        <v>197</v>
      </c>
      <c r="F11032" t="s">
        <v>14</v>
      </c>
      <c r="G11032" t="s">
        <v>175</v>
      </c>
      <c r="H11032" t="s">
        <v>72</v>
      </c>
      <c r="I11032" t="s">
        <v>186</v>
      </c>
      <c r="J11032" t="s">
        <v>119</v>
      </c>
      <c r="K11032" s="1">
        <v>45429</v>
      </c>
      <c r="L11032">
        <v>120</v>
      </c>
      <c r="M11032">
        <v>4</v>
      </c>
      <c r="N11032" t="s">
        <v>538</v>
      </c>
      <c r="O11032" t="s">
        <v>537</v>
      </c>
      <c r="P11032" t="s">
        <v>632</v>
      </c>
    </row>
    <row r="11033" spans="1:16" x14ac:dyDescent="0.25">
      <c r="A11033" t="s">
        <v>265</v>
      </c>
      <c r="B11033" t="s">
        <v>174</v>
      </c>
      <c r="C11033" t="s">
        <v>13</v>
      </c>
      <c r="D11033" t="s">
        <v>266</v>
      </c>
      <c r="E11033" t="s">
        <v>197</v>
      </c>
      <c r="F11033" t="s">
        <v>14</v>
      </c>
      <c r="G11033" t="s">
        <v>175</v>
      </c>
      <c r="H11033" t="s">
        <v>72</v>
      </c>
      <c r="I11033" t="s">
        <v>73</v>
      </c>
      <c r="J11033" t="s">
        <v>119</v>
      </c>
      <c r="K11033" s="1">
        <v>45407</v>
      </c>
      <c r="L11033">
        <v>90</v>
      </c>
      <c r="M11033">
        <v>1</v>
      </c>
      <c r="N11033" t="s">
        <v>538</v>
      </c>
      <c r="O11033" t="s">
        <v>537</v>
      </c>
      <c r="P11033" t="s">
        <v>632</v>
      </c>
    </row>
    <row r="11034" spans="1:16" x14ac:dyDescent="0.25">
      <c r="A11034" t="s">
        <v>265</v>
      </c>
      <c r="B11034" t="s">
        <v>174</v>
      </c>
      <c r="C11034" t="s">
        <v>13</v>
      </c>
      <c r="D11034" t="s">
        <v>266</v>
      </c>
      <c r="E11034" t="s">
        <v>197</v>
      </c>
      <c r="F11034" t="s">
        <v>14</v>
      </c>
      <c r="G11034" t="s">
        <v>175</v>
      </c>
      <c r="H11034" t="s">
        <v>72</v>
      </c>
      <c r="I11034" t="s">
        <v>73</v>
      </c>
      <c r="J11034" t="s">
        <v>119</v>
      </c>
      <c r="K11034" s="1">
        <v>45408</v>
      </c>
      <c r="L11034">
        <v>60</v>
      </c>
      <c r="M11034">
        <v>1</v>
      </c>
      <c r="N11034" t="s">
        <v>538</v>
      </c>
      <c r="O11034" t="s">
        <v>537</v>
      </c>
      <c r="P11034" t="s">
        <v>632</v>
      </c>
    </row>
    <row r="11035" spans="1:16" x14ac:dyDescent="0.25">
      <c r="A11035" t="s">
        <v>265</v>
      </c>
      <c r="B11035" t="s">
        <v>174</v>
      </c>
      <c r="C11035" t="s">
        <v>13</v>
      </c>
      <c r="D11035" t="s">
        <v>266</v>
      </c>
      <c r="E11035" t="s">
        <v>197</v>
      </c>
      <c r="F11035" t="s">
        <v>14</v>
      </c>
      <c r="G11035" t="s">
        <v>175</v>
      </c>
      <c r="H11035" t="s">
        <v>72</v>
      </c>
      <c r="I11035" t="s">
        <v>73</v>
      </c>
      <c r="J11035" t="s">
        <v>119</v>
      </c>
      <c r="K11035" s="1">
        <v>45412</v>
      </c>
      <c r="L11035">
        <v>150</v>
      </c>
      <c r="M11035">
        <v>2</v>
      </c>
      <c r="N11035" t="s">
        <v>538</v>
      </c>
      <c r="O11035" t="s">
        <v>537</v>
      </c>
      <c r="P11035" t="s">
        <v>632</v>
      </c>
    </row>
    <row r="11036" spans="1:16" x14ac:dyDescent="0.25">
      <c r="A11036" t="s">
        <v>265</v>
      </c>
      <c r="B11036" t="s">
        <v>174</v>
      </c>
      <c r="C11036" t="s">
        <v>13</v>
      </c>
      <c r="D11036" t="s">
        <v>266</v>
      </c>
      <c r="E11036" t="s">
        <v>197</v>
      </c>
      <c r="F11036" t="s">
        <v>14</v>
      </c>
      <c r="G11036" t="s">
        <v>175</v>
      </c>
      <c r="H11036" t="s">
        <v>72</v>
      </c>
      <c r="I11036" t="s">
        <v>73</v>
      </c>
      <c r="J11036" t="s">
        <v>119</v>
      </c>
      <c r="K11036" s="1">
        <v>45415</v>
      </c>
      <c r="L11036">
        <v>90</v>
      </c>
      <c r="M11036">
        <v>2</v>
      </c>
      <c r="N11036" t="s">
        <v>538</v>
      </c>
      <c r="O11036" t="s">
        <v>537</v>
      </c>
      <c r="P11036" t="s">
        <v>632</v>
      </c>
    </row>
    <row r="11037" spans="1:16" x14ac:dyDescent="0.25">
      <c r="A11037" t="s">
        <v>265</v>
      </c>
      <c r="B11037" t="s">
        <v>174</v>
      </c>
      <c r="C11037" t="s">
        <v>13</v>
      </c>
      <c r="D11037" t="s">
        <v>266</v>
      </c>
      <c r="E11037" t="s">
        <v>197</v>
      </c>
      <c r="F11037" t="s">
        <v>14</v>
      </c>
      <c r="G11037" t="s">
        <v>175</v>
      </c>
      <c r="H11037" t="s">
        <v>72</v>
      </c>
      <c r="I11037" t="s">
        <v>73</v>
      </c>
      <c r="J11037" t="s">
        <v>119</v>
      </c>
      <c r="K11037" s="1">
        <v>45418</v>
      </c>
      <c r="L11037">
        <v>30</v>
      </c>
      <c r="M11037">
        <v>3</v>
      </c>
      <c r="N11037" t="s">
        <v>538</v>
      </c>
      <c r="O11037" t="s">
        <v>537</v>
      </c>
      <c r="P11037" t="s">
        <v>632</v>
      </c>
    </row>
    <row r="11038" spans="1:16" x14ac:dyDescent="0.25">
      <c r="A11038" t="s">
        <v>265</v>
      </c>
      <c r="B11038" t="s">
        <v>174</v>
      </c>
      <c r="C11038" t="s">
        <v>13</v>
      </c>
      <c r="D11038" t="s">
        <v>266</v>
      </c>
      <c r="E11038" t="s">
        <v>197</v>
      </c>
      <c r="F11038" t="s">
        <v>14</v>
      </c>
      <c r="G11038" t="s">
        <v>175</v>
      </c>
      <c r="H11038" t="s">
        <v>72</v>
      </c>
      <c r="I11038" t="s">
        <v>73</v>
      </c>
      <c r="J11038" t="s">
        <v>119</v>
      </c>
      <c r="K11038" s="1">
        <v>45419</v>
      </c>
      <c r="L11038">
        <v>30</v>
      </c>
      <c r="M11038">
        <v>3</v>
      </c>
      <c r="N11038" t="s">
        <v>538</v>
      </c>
      <c r="O11038" t="s">
        <v>537</v>
      </c>
      <c r="P11038" t="s">
        <v>632</v>
      </c>
    </row>
    <row r="11039" spans="1:16" x14ac:dyDescent="0.25">
      <c r="A11039" t="s">
        <v>265</v>
      </c>
      <c r="B11039" t="s">
        <v>174</v>
      </c>
      <c r="C11039" t="s">
        <v>13</v>
      </c>
      <c r="D11039" t="s">
        <v>266</v>
      </c>
      <c r="E11039" t="s">
        <v>197</v>
      </c>
      <c r="F11039" t="s">
        <v>14</v>
      </c>
      <c r="G11039" t="s">
        <v>175</v>
      </c>
      <c r="H11039" t="s">
        <v>72</v>
      </c>
      <c r="I11039" t="s">
        <v>73</v>
      </c>
      <c r="J11039" t="s">
        <v>119</v>
      </c>
      <c r="K11039" s="1">
        <v>45420</v>
      </c>
      <c r="L11039">
        <v>120</v>
      </c>
      <c r="M11039">
        <v>3</v>
      </c>
      <c r="N11039" t="s">
        <v>538</v>
      </c>
      <c r="O11039" t="s">
        <v>537</v>
      </c>
      <c r="P11039" t="s">
        <v>632</v>
      </c>
    </row>
    <row r="11040" spans="1:16" x14ac:dyDescent="0.25">
      <c r="A11040" t="s">
        <v>265</v>
      </c>
      <c r="B11040" t="s">
        <v>174</v>
      </c>
      <c r="C11040" t="s">
        <v>13</v>
      </c>
      <c r="D11040" t="s">
        <v>266</v>
      </c>
      <c r="E11040" t="s">
        <v>197</v>
      </c>
      <c r="F11040" t="s">
        <v>14</v>
      </c>
      <c r="G11040" t="s">
        <v>175</v>
      </c>
      <c r="H11040" t="s">
        <v>72</v>
      </c>
      <c r="I11040" t="s">
        <v>73</v>
      </c>
      <c r="J11040" t="s">
        <v>119</v>
      </c>
      <c r="K11040" s="1">
        <v>45425</v>
      </c>
      <c r="L11040">
        <v>60</v>
      </c>
      <c r="M11040">
        <v>4</v>
      </c>
      <c r="N11040" t="s">
        <v>538</v>
      </c>
      <c r="O11040" t="s">
        <v>537</v>
      </c>
      <c r="P11040" t="s">
        <v>632</v>
      </c>
    </row>
    <row r="11041" spans="1:16" x14ac:dyDescent="0.25">
      <c r="A11041" t="s">
        <v>265</v>
      </c>
      <c r="B11041" t="s">
        <v>174</v>
      </c>
      <c r="C11041" t="s">
        <v>13</v>
      </c>
      <c r="D11041" t="s">
        <v>266</v>
      </c>
      <c r="E11041" t="s">
        <v>197</v>
      </c>
      <c r="F11041" t="s">
        <v>14</v>
      </c>
      <c r="G11041" t="s">
        <v>175</v>
      </c>
      <c r="H11041" t="s">
        <v>37</v>
      </c>
      <c r="I11041" t="s">
        <v>38</v>
      </c>
      <c r="J11041" t="s">
        <v>117</v>
      </c>
      <c r="K11041" s="1">
        <v>45406</v>
      </c>
      <c r="L11041">
        <v>60</v>
      </c>
      <c r="M11041">
        <v>1</v>
      </c>
      <c r="N11041" t="s">
        <v>538</v>
      </c>
      <c r="O11041" t="s">
        <v>537</v>
      </c>
      <c r="P11041" t="s">
        <v>632</v>
      </c>
    </row>
    <row r="11042" spans="1:16" x14ac:dyDescent="0.25">
      <c r="A11042" t="s">
        <v>265</v>
      </c>
      <c r="B11042" t="s">
        <v>174</v>
      </c>
      <c r="C11042" t="s">
        <v>13</v>
      </c>
      <c r="D11042" t="s">
        <v>266</v>
      </c>
      <c r="E11042" t="s">
        <v>197</v>
      </c>
      <c r="F11042" t="s">
        <v>14</v>
      </c>
      <c r="G11042" t="s">
        <v>175</v>
      </c>
      <c r="H11042" t="s">
        <v>37</v>
      </c>
      <c r="I11042" t="s">
        <v>38</v>
      </c>
      <c r="J11042" t="s">
        <v>117</v>
      </c>
      <c r="K11042" s="1">
        <v>45415</v>
      </c>
      <c r="L11042">
        <v>60</v>
      </c>
      <c r="M11042">
        <v>2</v>
      </c>
      <c r="N11042" t="s">
        <v>538</v>
      </c>
      <c r="O11042" t="s">
        <v>537</v>
      </c>
      <c r="P11042" t="s">
        <v>632</v>
      </c>
    </row>
    <row r="11043" spans="1:16" x14ac:dyDescent="0.25">
      <c r="A11043" t="s">
        <v>265</v>
      </c>
      <c r="B11043" t="s">
        <v>174</v>
      </c>
      <c r="C11043" t="s">
        <v>13</v>
      </c>
      <c r="D11043" t="s">
        <v>266</v>
      </c>
      <c r="E11043" t="s">
        <v>197</v>
      </c>
      <c r="F11043" t="s">
        <v>14</v>
      </c>
      <c r="G11043" t="s">
        <v>175</v>
      </c>
      <c r="H11043" t="s">
        <v>37</v>
      </c>
      <c r="I11043" t="s">
        <v>38</v>
      </c>
      <c r="J11043" t="s">
        <v>117</v>
      </c>
      <c r="K11043" s="1">
        <v>45421</v>
      </c>
      <c r="L11043">
        <v>90</v>
      </c>
      <c r="M11043">
        <v>3</v>
      </c>
      <c r="N11043" t="s">
        <v>538</v>
      </c>
      <c r="O11043" t="s">
        <v>537</v>
      </c>
      <c r="P11043" t="s">
        <v>632</v>
      </c>
    </row>
    <row r="11044" spans="1:16" x14ac:dyDescent="0.25">
      <c r="A11044" t="s">
        <v>265</v>
      </c>
      <c r="B11044" t="s">
        <v>174</v>
      </c>
      <c r="C11044" t="s">
        <v>13</v>
      </c>
      <c r="D11044" t="s">
        <v>266</v>
      </c>
      <c r="E11044" t="s">
        <v>197</v>
      </c>
      <c r="F11044" t="s">
        <v>14</v>
      </c>
      <c r="G11044" t="s">
        <v>175</v>
      </c>
      <c r="H11044" t="s">
        <v>37</v>
      </c>
      <c r="I11044" t="s">
        <v>38</v>
      </c>
      <c r="J11044" t="s">
        <v>117</v>
      </c>
      <c r="K11044" s="1">
        <v>45422</v>
      </c>
      <c r="L11044">
        <v>60</v>
      </c>
      <c r="M11044">
        <v>3</v>
      </c>
      <c r="N11044" t="s">
        <v>538</v>
      </c>
      <c r="O11044" t="s">
        <v>537</v>
      </c>
      <c r="P11044" t="s">
        <v>632</v>
      </c>
    </row>
    <row r="11045" spans="1:16" x14ac:dyDescent="0.25">
      <c r="A11045" t="s">
        <v>265</v>
      </c>
      <c r="B11045" t="s">
        <v>174</v>
      </c>
      <c r="C11045" t="s">
        <v>13</v>
      </c>
      <c r="D11045" t="s">
        <v>266</v>
      </c>
      <c r="E11045" t="s">
        <v>197</v>
      </c>
      <c r="F11045" t="s">
        <v>14</v>
      </c>
      <c r="G11045" t="s">
        <v>175</v>
      </c>
      <c r="H11045" t="s">
        <v>37</v>
      </c>
      <c r="I11045" t="s">
        <v>38</v>
      </c>
      <c r="J11045" t="s">
        <v>117</v>
      </c>
      <c r="K11045" s="1">
        <v>45425</v>
      </c>
      <c r="L11045">
        <v>30</v>
      </c>
      <c r="M11045">
        <v>4</v>
      </c>
      <c r="N11045" t="s">
        <v>538</v>
      </c>
      <c r="O11045" t="s">
        <v>537</v>
      </c>
      <c r="P11045" t="s">
        <v>632</v>
      </c>
    </row>
    <row r="11046" spans="1:16" x14ac:dyDescent="0.25">
      <c r="A11046" t="s">
        <v>265</v>
      </c>
      <c r="B11046" t="s">
        <v>174</v>
      </c>
      <c r="C11046" t="s">
        <v>13</v>
      </c>
      <c r="D11046" t="s">
        <v>266</v>
      </c>
      <c r="E11046" t="s">
        <v>197</v>
      </c>
      <c r="F11046" t="s">
        <v>14</v>
      </c>
      <c r="G11046" t="s">
        <v>175</v>
      </c>
      <c r="H11046" t="s">
        <v>37</v>
      </c>
      <c r="I11046" t="s">
        <v>38</v>
      </c>
      <c r="J11046" t="s">
        <v>117</v>
      </c>
      <c r="K11046" s="1">
        <v>45426</v>
      </c>
      <c r="L11046">
        <v>60</v>
      </c>
      <c r="M11046">
        <v>4</v>
      </c>
      <c r="N11046" t="s">
        <v>538</v>
      </c>
      <c r="O11046" t="s">
        <v>537</v>
      </c>
      <c r="P11046" t="s">
        <v>632</v>
      </c>
    </row>
    <row r="11047" spans="1:16" x14ac:dyDescent="0.25">
      <c r="A11047" t="s">
        <v>265</v>
      </c>
      <c r="B11047" t="s">
        <v>174</v>
      </c>
      <c r="C11047" t="s">
        <v>13</v>
      </c>
      <c r="D11047" t="s">
        <v>266</v>
      </c>
      <c r="E11047" t="s">
        <v>197</v>
      </c>
      <c r="F11047" t="s">
        <v>14</v>
      </c>
      <c r="G11047" t="s">
        <v>175</v>
      </c>
      <c r="H11047" t="s">
        <v>37</v>
      </c>
      <c r="I11047" t="s">
        <v>38</v>
      </c>
      <c r="J11047" t="s">
        <v>117</v>
      </c>
      <c r="K11047" s="1">
        <v>45427</v>
      </c>
      <c r="L11047">
        <v>120</v>
      </c>
      <c r="M11047">
        <v>4</v>
      </c>
      <c r="N11047" t="s">
        <v>538</v>
      </c>
      <c r="O11047" t="s">
        <v>537</v>
      </c>
      <c r="P11047" t="s">
        <v>632</v>
      </c>
    </row>
    <row r="11048" spans="1:16" x14ac:dyDescent="0.25">
      <c r="A11048" t="s">
        <v>265</v>
      </c>
      <c r="B11048" t="s">
        <v>174</v>
      </c>
      <c r="C11048" t="s">
        <v>13</v>
      </c>
      <c r="D11048" t="s">
        <v>266</v>
      </c>
      <c r="E11048" t="s">
        <v>197</v>
      </c>
      <c r="F11048" t="s">
        <v>14</v>
      </c>
      <c r="G11048" t="s">
        <v>175</v>
      </c>
      <c r="H11048" t="s">
        <v>37</v>
      </c>
      <c r="I11048" t="s">
        <v>38</v>
      </c>
      <c r="J11048" t="s">
        <v>117</v>
      </c>
      <c r="K11048" s="1">
        <v>45428</v>
      </c>
      <c r="L11048">
        <v>60</v>
      </c>
      <c r="M11048">
        <v>4</v>
      </c>
      <c r="N11048" t="s">
        <v>538</v>
      </c>
      <c r="O11048" t="s">
        <v>537</v>
      </c>
      <c r="P11048" t="s">
        <v>632</v>
      </c>
    </row>
    <row r="11049" spans="1:16" x14ac:dyDescent="0.25">
      <c r="A11049" t="s">
        <v>265</v>
      </c>
      <c r="B11049" t="s">
        <v>174</v>
      </c>
      <c r="C11049" t="s">
        <v>13</v>
      </c>
      <c r="D11049" t="s">
        <v>266</v>
      </c>
      <c r="E11049" t="s">
        <v>197</v>
      </c>
      <c r="F11049" t="s">
        <v>14</v>
      </c>
      <c r="G11049" t="s">
        <v>175</v>
      </c>
      <c r="H11049" t="s">
        <v>37</v>
      </c>
      <c r="I11049" t="s">
        <v>187</v>
      </c>
      <c r="J11049" t="s">
        <v>119</v>
      </c>
      <c r="K11049" s="1">
        <v>45412</v>
      </c>
      <c r="L11049">
        <v>30</v>
      </c>
      <c r="M11049">
        <v>2</v>
      </c>
      <c r="N11049" t="s">
        <v>538</v>
      </c>
      <c r="O11049" t="s">
        <v>537</v>
      </c>
      <c r="P11049" t="s">
        <v>632</v>
      </c>
    </row>
    <row r="11050" spans="1:16" x14ac:dyDescent="0.25">
      <c r="A11050" t="s">
        <v>265</v>
      </c>
      <c r="B11050" t="s">
        <v>174</v>
      </c>
      <c r="C11050" t="s">
        <v>13</v>
      </c>
      <c r="D11050" t="s">
        <v>266</v>
      </c>
      <c r="E11050" t="s">
        <v>197</v>
      </c>
      <c r="F11050" t="s">
        <v>14</v>
      </c>
      <c r="G11050" t="s">
        <v>175</v>
      </c>
      <c r="H11050" t="s">
        <v>37</v>
      </c>
      <c r="I11050" t="s">
        <v>187</v>
      </c>
      <c r="J11050" t="s">
        <v>119</v>
      </c>
      <c r="K11050" s="1">
        <v>45413</v>
      </c>
      <c r="L11050">
        <v>30</v>
      </c>
      <c r="M11050">
        <v>2</v>
      </c>
      <c r="N11050" t="s">
        <v>538</v>
      </c>
      <c r="O11050" t="s">
        <v>537</v>
      </c>
      <c r="P11050" t="s">
        <v>632</v>
      </c>
    </row>
    <row r="11051" spans="1:16" x14ac:dyDescent="0.25">
      <c r="A11051" t="s">
        <v>265</v>
      </c>
      <c r="B11051" t="s">
        <v>174</v>
      </c>
      <c r="C11051" t="s">
        <v>13</v>
      </c>
      <c r="D11051" t="s">
        <v>266</v>
      </c>
      <c r="E11051" t="s">
        <v>197</v>
      </c>
      <c r="F11051" t="s">
        <v>14</v>
      </c>
      <c r="G11051" t="s">
        <v>175</v>
      </c>
      <c r="H11051" t="s">
        <v>37</v>
      </c>
      <c r="I11051" t="s">
        <v>188</v>
      </c>
      <c r="J11051" t="s">
        <v>119</v>
      </c>
      <c r="K11051" s="1">
        <v>45405</v>
      </c>
      <c r="L11051">
        <v>210</v>
      </c>
      <c r="M11051">
        <v>1</v>
      </c>
      <c r="N11051" t="s">
        <v>538</v>
      </c>
      <c r="O11051" t="s">
        <v>537</v>
      </c>
      <c r="P11051" t="s">
        <v>632</v>
      </c>
    </row>
    <row r="11052" spans="1:16" x14ac:dyDescent="0.25">
      <c r="A11052" t="s">
        <v>265</v>
      </c>
      <c r="B11052" t="s">
        <v>174</v>
      </c>
      <c r="C11052" t="s">
        <v>13</v>
      </c>
      <c r="D11052" t="s">
        <v>266</v>
      </c>
      <c r="E11052" t="s">
        <v>197</v>
      </c>
      <c r="F11052" t="s">
        <v>14</v>
      </c>
      <c r="G11052" t="s">
        <v>175</v>
      </c>
      <c r="H11052" t="s">
        <v>37</v>
      </c>
      <c r="I11052" t="s">
        <v>188</v>
      </c>
      <c r="J11052" t="s">
        <v>119</v>
      </c>
      <c r="K11052" s="1">
        <v>45406</v>
      </c>
      <c r="L11052">
        <v>60</v>
      </c>
      <c r="M11052">
        <v>1</v>
      </c>
      <c r="N11052" t="s">
        <v>538</v>
      </c>
      <c r="O11052" t="s">
        <v>537</v>
      </c>
      <c r="P11052" t="s">
        <v>632</v>
      </c>
    </row>
    <row r="11053" spans="1:16" x14ac:dyDescent="0.25">
      <c r="A11053" t="s">
        <v>265</v>
      </c>
      <c r="B11053" t="s">
        <v>174</v>
      </c>
      <c r="C11053" t="s">
        <v>13</v>
      </c>
      <c r="D11053" t="s">
        <v>266</v>
      </c>
      <c r="E11053" t="s">
        <v>197</v>
      </c>
      <c r="F11053" t="s">
        <v>14</v>
      </c>
      <c r="G11053" t="s">
        <v>175</v>
      </c>
      <c r="H11053" t="s">
        <v>37</v>
      </c>
      <c r="I11053" t="s">
        <v>188</v>
      </c>
      <c r="J11053" t="s">
        <v>119</v>
      </c>
      <c r="K11053" s="1">
        <v>45407</v>
      </c>
      <c r="L11053">
        <v>60</v>
      </c>
      <c r="M11053">
        <v>1</v>
      </c>
      <c r="N11053" t="s">
        <v>538</v>
      </c>
      <c r="O11053" t="s">
        <v>537</v>
      </c>
      <c r="P11053" t="s">
        <v>632</v>
      </c>
    </row>
    <row r="11054" spans="1:16" x14ac:dyDescent="0.25">
      <c r="A11054" t="s">
        <v>265</v>
      </c>
      <c r="B11054" t="s">
        <v>174</v>
      </c>
      <c r="C11054" t="s">
        <v>13</v>
      </c>
      <c r="D11054" t="s">
        <v>266</v>
      </c>
      <c r="E11054" t="s">
        <v>197</v>
      </c>
      <c r="F11054" t="s">
        <v>14</v>
      </c>
      <c r="G11054" t="s">
        <v>175</v>
      </c>
      <c r="H11054" t="s">
        <v>37</v>
      </c>
      <c r="I11054" t="s">
        <v>188</v>
      </c>
      <c r="J11054" t="s">
        <v>119</v>
      </c>
      <c r="K11054" s="1">
        <v>45413</v>
      </c>
      <c r="L11054">
        <v>60</v>
      </c>
      <c r="M11054">
        <v>2</v>
      </c>
      <c r="N11054" t="s">
        <v>538</v>
      </c>
      <c r="O11054" t="s">
        <v>537</v>
      </c>
      <c r="P11054" t="s">
        <v>632</v>
      </c>
    </row>
    <row r="11055" spans="1:16" x14ac:dyDescent="0.25">
      <c r="A11055" t="s">
        <v>265</v>
      </c>
      <c r="B11055" t="s">
        <v>174</v>
      </c>
      <c r="C11055" t="s">
        <v>13</v>
      </c>
      <c r="D11055" t="s">
        <v>266</v>
      </c>
      <c r="E11055" t="s">
        <v>197</v>
      </c>
      <c r="F11055" t="s">
        <v>14</v>
      </c>
      <c r="G11055" t="s">
        <v>175</v>
      </c>
      <c r="H11055" t="s">
        <v>37</v>
      </c>
      <c r="I11055" t="s">
        <v>188</v>
      </c>
      <c r="J11055" t="s">
        <v>119</v>
      </c>
      <c r="K11055" s="1">
        <v>45415</v>
      </c>
      <c r="L11055">
        <v>60</v>
      </c>
      <c r="M11055">
        <v>2</v>
      </c>
      <c r="N11055" t="s">
        <v>538</v>
      </c>
      <c r="O11055" t="s">
        <v>537</v>
      </c>
      <c r="P11055" t="s">
        <v>632</v>
      </c>
    </row>
    <row r="11056" spans="1:16" x14ac:dyDescent="0.25">
      <c r="A11056" t="s">
        <v>265</v>
      </c>
      <c r="B11056" t="s">
        <v>174</v>
      </c>
      <c r="C11056" t="s">
        <v>13</v>
      </c>
      <c r="D11056" t="s">
        <v>266</v>
      </c>
      <c r="E11056" t="s">
        <v>197</v>
      </c>
      <c r="F11056" t="s">
        <v>14</v>
      </c>
      <c r="G11056" t="s">
        <v>175</v>
      </c>
      <c r="H11056" t="s">
        <v>37</v>
      </c>
      <c r="I11056" t="s">
        <v>188</v>
      </c>
      <c r="J11056" t="s">
        <v>119</v>
      </c>
      <c r="K11056" s="1">
        <v>45418</v>
      </c>
      <c r="L11056">
        <v>90</v>
      </c>
      <c r="M11056">
        <v>3</v>
      </c>
      <c r="N11056" t="s">
        <v>538</v>
      </c>
      <c r="O11056" t="s">
        <v>537</v>
      </c>
      <c r="P11056" t="s">
        <v>632</v>
      </c>
    </row>
    <row r="11057" spans="1:16" x14ac:dyDescent="0.25">
      <c r="A11057" t="s">
        <v>265</v>
      </c>
      <c r="B11057" t="s">
        <v>174</v>
      </c>
      <c r="C11057" t="s">
        <v>13</v>
      </c>
      <c r="D11057" t="s">
        <v>266</v>
      </c>
      <c r="E11057" t="s">
        <v>197</v>
      </c>
      <c r="F11057" t="s">
        <v>14</v>
      </c>
      <c r="G11057" t="s">
        <v>175</v>
      </c>
      <c r="H11057" t="s">
        <v>37</v>
      </c>
      <c r="I11057" t="s">
        <v>188</v>
      </c>
      <c r="J11057" t="s">
        <v>119</v>
      </c>
      <c r="K11057" s="1">
        <v>45419</v>
      </c>
      <c r="L11057">
        <v>60</v>
      </c>
      <c r="M11057">
        <v>3</v>
      </c>
      <c r="N11057" t="s">
        <v>538</v>
      </c>
      <c r="O11057" t="s">
        <v>537</v>
      </c>
      <c r="P11057" t="s">
        <v>632</v>
      </c>
    </row>
    <row r="11058" spans="1:16" x14ac:dyDescent="0.25">
      <c r="A11058" t="s">
        <v>265</v>
      </c>
      <c r="B11058" t="s">
        <v>174</v>
      </c>
      <c r="C11058" t="s">
        <v>13</v>
      </c>
      <c r="D11058" t="s">
        <v>266</v>
      </c>
      <c r="E11058" t="s">
        <v>197</v>
      </c>
      <c r="F11058" t="s">
        <v>14</v>
      </c>
      <c r="G11058" t="s">
        <v>175</v>
      </c>
      <c r="H11058" t="s">
        <v>37</v>
      </c>
      <c r="I11058" t="s">
        <v>188</v>
      </c>
      <c r="J11058" t="s">
        <v>119</v>
      </c>
      <c r="K11058" s="1">
        <v>45420</v>
      </c>
      <c r="L11058">
        <v>60</v>
      </c>
      <c r="M11058">
        <v>3</v>
      </c>
      <c r="N11058" t="s">
        <v>538</v>
      </c>
      <c r="O11058" t="s">
        <v>537</v>
      </c>
      <c r="P11058" t="s">
        <v>632</v>
      </c>
    </row>
    <row r="11059" spans="1:16" x14ac:dyDescent="0.25">
      <c r="A11059" t="s">
        <v>265</v>
      </c>
      <c r="B11059" t="s">
        <v>174</v>
      </c>
      <c r="C11059" t="s">
        <v>13</v>
      </c>
      <c r="D11059" t="s">
        <v>266</v>
      </c>
      <c r="E11059" t="s">
        <v>197</v>
      </c>
      <c r="F11059" t="s">
        <v>14</v>
      </c>
      <c r="G11059" t="s">
        <v>175</v>
      </c>
      <c r="H11059" t="s">
        <v>37</v>
      </c>
      <c r="I11059" t="s">
        <v>188</v>
      </c>
      <c r="J11059" t="s">
        <v>119</v>
      </c>
      <c r="K11059" s="1">
        <v>45421</v>
      </c>
      <c r="L11059">
        <v>60</v>
      </c>
      <c r="M11059">
        <v>3</v>
      </c>
      <c r="N11059" t="s">
        <v>538</v>
      </c>
      <c r="O11059" t="s">
        <v>537</v>
      </c>
      <c r="P11059" t="s">
        <v>632</v>
      </c>
    </row>
    <row r="11060" spans="1:16" x14ac:dyDescent="0.25">
      <c r="A11060" t="s">
        <v>265</v>
      </c>
      <c r="B11060" t="s">
        <v>174</v>
      </c>
      <c r="C11060" t="s">
        <v>13</v>
      </c>
      <c r="D11060" t="s">
        <v>266</v>
      </c>
      <c r="E11060" t="s">
        <v>197</v>
      </c>
      <c r="F11060" t="s">
        <v>14</v>
      </c>
      <c r="G11060" t="s">
        <v>175</v>
      </c>
      <c r="H11060" t="s">
        <v>37</v>
      </c>
      <c r="I11060" t="s">
        <v>188</v>
      </c>
      <c r="J11060" t="s">
        <v>119</v>
      </c>
      <c r="K11060" s="1">
        <v>45425</v>
      </c>
      <c r="L11060">
        <v>60</v>
      </c>
      <c r="M11060">
        <v>4</v>
      </c>
      <c r="N11060" t="s">
        <v>538</v>
      </c>
      <c r="O11060" t="s">
        <v>537</v>
      </c>
      <c r="P11060" t="s">
        <v>632</v>
      </c>
    </row>
    <row r="11061" spans="1:16" x14ac:dyDescent="0.25">
      <c r="A11061" t="s">
        <v>265</v>
      </c>
      <c r="B11061" t="s">
        <v>174</v>
      </c>
      <c r="C11061" t="s">
        <v>13</v>
      </c>
      <c r="D11061" t="s">
        <v>266</v>
      </c>
      <c r="E11061" t="s">
        <v>197</v>
      </c>
      <c r="F11061" t="s">
        <v>14</v>
      </c>
      <c r="G11061" t="s">
        <v>175</v>
      </c>
      <c r="H11061" t="s">
        <v>37</v>
      </c>
      <c r="I11061" t="s">
        <v>188</v>
      </c>
      <c r="J11061" t="s">
        <v>119</v>
      </c>
      <c r="K11061" s="1">
        <v>45426</v>
      </c>
      <c r="L11061">
        <v>150</v>
      </c>
      <c r="M11061">
        <v>4</v>
      </c>
      <c r="N11061" t="s">
        <v>538</v>
      </c>
      <c r="O11061" t="s">
        <v>537</v>
      </c>
      <c r="P11061" t="s">
        <v>632</v>
      </c>
    </row>
    <row r="11062" spans="1:16" x14ac:dyDescent="0.25">
      <c r="A11062" t="s">
        <v>265</v>
      </c>
      <c r="B11062" t="s">
        <v>174</v>
      </c>
      <c r="C11062" t="s">
        <v>13</v>
      </c>
      <c r="D11062" t="s">
        <v>266</v>
      </c>
      <c r="E11062" t="s">
        <v>197</v>
      </c>
      <c r="F11062" t="s">
        <v>14</v>
      </c>
      <c r="G11062" t="s">
        <v>175</v>
      </c>
      <c r="H11062" t="s">
        <v>37</v>
      </c>
      <c r="I11062" t="s">
        <v>188</v>
      </c>
      <c r="J11062" t="s">
        <v>119</v>
      </c>
      <c r="K11062" s="1">
        <v>45427</v>
      </c>
      <c r="L11062">
        <v>30</v>
      </c>
      <c r="M11062">
        <v>4</v>
      </c>
      <c r="N11062" t="s">
        <v>538</v>
      </c>
      <c r="O11062" t="s">
        <v>537</v>
      </c>
      <c r="P11062" t="s">
        <v>632</v>
      </c>
    </row>
    <row r="11063" spans="1:16" x14ac:dyDescent="0.25">
      <c r="A11063" t="s">
        <v>265</v>
      </c>
      <c r="B11063" t="s">
        <v>174</v>
      </c>
      <c r="C11063" t="s">
        <v>13</v>
      </c>
      <c r="D11063" t="s">
        <v>266</v>
      </c>
      <c r="E11063" t="s">
        <v>197</v>
      </c>
      <c r="F11063" t="s">
        <v>14</v>
      </c>
      <c r="G11063" t="s">
        <v>175</v>
      </c>
      <c r="H11063" t="s">
        <v>61</v>
      </c>
      <c r="I11063" t="s">
        <v>61</v>
      </c>
      <c r="J11063" t="s">
        <v>119</v>
      </c>
      <c r="K11063" s="1">
        <v>45404</v>
      </c>
      <c r="L11063">
        <v>480</v>
      </c>
      <c r="M11063">
        <v>1</v>
      </c>
      <c r="N11063" t="s">
        <v>538</v>
      </c>
      <c r="O11063" t="s">
        <v>537</v>
      </c>
      <c r="P11063" t="s">
        <v>632</v>
      </c>
    </row>
    <row r="11064" spans="1:16" x14ac:dyDescent="0.25">
      <c r="A11064" t="s">
        <v>265</v>
      </c>
      <c r="B11064" t="s">
        <v>174</v>
      </c>
      <c r="C11064" t="s">
        <v>13</v>
      </c>
      <c r="D11064" t="s">
        <v>266</v>
      </c>
      <c r="E11064" t="s">
        <v>197</v>
      </c>
      <c r="F11064" t="s">
        <v>14</v>
      </c>
      <c r="G11064" t="s">
        <v>175</v>
      </c>
      <c r="H11064" t="s">
        <v>192</v>
      </c>
      <c r="I11064" t="s">
        <v>203</v>
      </c>
      <c r="J11064" t="s">
        <v>117</v>
      </c>
      <c r="K11064" s="1">
        <v>45406</v>
      </c>
      <c r="L11064">
        <v>90</v>
      </c>
      <c r="M11064">
        <v>1</v>
      </c>
      <c r="N11064" t="s">
        <v>538</v>
      </c>
      <c r="O11064" t="s">
        <v>537</v>
      </c>
      <c r="P11064" t="s">
        <v>632</v>
      </c>
    </row>
    <row r="11065" spans="1:16" x14ac:dyDescent="0.25">
      <c r="A11065" t="s">
        <v>265</v>
      </c>
      <c r="B11065" t="s">
        <v>174</v>
      </c>
      <c r="C11065" t="s">
        <v>13</v>
      </c>
      <c r="D11065" t="s">
        <v>266</v>
      </c>
      <c r="E11065" t="s">
        <v>197</v>
      </c>
      <c r="F11065" t="s">
        <v>14</v>
      </c>
      <c r="G11065" t="s">
        <v>175</v>
      </c>
      <c r="H11065" t="s">
        <v>192</v>
      </c>
      <c r="I11065" t="s">
        <v>203</v>
      </c>
      <c r="J11065" t="s">
        <v>117</v>
      </c>
      <c r="K11065" s="1">
        <v>45407</v>
      </c>
      <c r="L11065">
        <v>60</v>
      </c>
      <c r="M11065">
        <v>1</v>
      </c>
      <c r="N11065" t="s">
        <v>538</v>
      </c>
      <c r="O11065" t="s">
        <v>537</v>
      </c>
      <c r="P11065" t="s">
        <v>632</v>
      </c>
    </row>
    <row r="11066" spans="1:16" x14ac:dyDescent="0.25">
      <c r="A11066" t="s">
        <v>265</v>
      </c>
      <c r="B11066" t="s">
        <v>174</v>
      </c>
      <c r="C11066" t="s">
        <v>13</v>
      </c>
      <c r="D11066" t="s">
        <v>266</v>
      </c>
      <c r="E11066" t="s">
        <v>197</v>
      </c>
      <c r="F11066" t="s">
        <v>14</v>
      </c>
      <c r="G11066" t="s">
        <v>175</v>
      </c>
      <c r="H11066" t="s">
        <v>192</v>
      </c>
      <c r="I11066" t="s">
        <v>203</v>
      </c>
      <c r="J11066" t="s">
        <v>117</v>
      </c>
      <c r="K11066" s="1">
        <v>45408</v>
      </c>
      <c r="L11066">
        <v>90</v>
      </c>
      <c r="M11066">
        <v>1</v>
      </c>
      <c r="N11066" t="s">
        <v>538</v>
      </c>
      <c r="O11066" t="s">
        <v>537</v>
      </c>
      <c r="P11066" t="s">
        <v>632</v>
      </c>
    </row>
    <row r="11067" spans="1:16" x14ac:dyDescent="0.25">
      <c r="A11067" t="s">
        <v>265</v>
      </c>
      <c r="B11067" t="s">
        <v>174</v>
      </c>
      <c r="C11067" t="s">
        <v>13</v>
      </c>
      <c r="D11067" t="s">
        <v>266</v>
      </c>
      <c r="E11067" t="s">
        <v>197</v>
      </c>
      <c r="F11067" t="s">
        <v>14</v>
      </c>
      <c r="G11067" t="s">
        <v>175</v>
      </c>
      <c r="H11067" t="s">
        <v>192</v>
      </c>
      <c r="I11067" t="s">
        <v>203</v>
      </c>
      <c r="J11067" t="s">
        <v>117</v>
      </c>
      <c r="K11067" s="1">
        <v>45411</v>
      </c>
      <c r="L11067">
        <v>60</v>
      </c>
      <c r="M11067">
        <v>2</v>
      </c>
      <c r="N11067" t="s">
        <v>538</v>
      </c>
      <c r="O11067" t="s">
        <v>537</v>
      </c>
      <c r="P11067" t="s">
        <v>632</v>
      </c>
    </row>
    <row r="11068" spans="1:16" x14ac:dyDescent="0.25">
      <c r="A11068" t="s">
        <v>265</v>
      </c>
      <c r="B11068" t="s">
        <v>174</v>
      </c>
      <c r="C11068" t="s">
        <v>13</v>
      </c>
      <c r="D11068" t="s">
        <v>266</v>
      </c>
      <c r="E11068" t="s">
        <v>197</v>
      </c>
      <c r="F11068" t="s">
        <v>14</v>
      </c>
      <c r="G11068" t="s">
        <v>175</v>
      </c>
      <c r="H11068" t="s">
        <v>192</v>
      </c>
      <c r="I11068" t="s">
        <v>203</v>
      </c>
      <c r="J11068" t="s">
        <v>117</v>
      </c>
      <c r="K11068" s="1">
        <v>45413</v>
      </c>
      <c r="L11068">
        <v>120</v>
      </c>
      <c r="M11068">
        <v>2</v>
      </c>
      <c r="N11068" t="s">
        <v>538</v>
      </c>
      <c r="O11068" t="s">
        <v>537</v>
      </c>
      <c r="P11068" t="s">
        <v>632</v>
      </c>
    </row>
    <row r="11069" spans="1:16" x14ac:dyDescent="0.25">
      <c r="A11069" t="s">
        <v>265</v>
      </c>
      <c r="B11069" t="s">
        <v>174</v>
      </c>
      <c r="C11069" t="s">
        <v>13</v>
      </c>
      <c r="D11069" t="s">
        <v>266</v>
      </c>
      <c r="E11069" t="s">
        <v>197</v>
      </c>
      <c r="F11069" t="s">
        <v>14</v>
      </c>
      <c r="G11069" t="s">
        <v>175</v>
      </c>
      <c r="H11069" t="s">
        <v>192</v>
      </c>
      <c r="I11069" t="s">
        <v>203</v>
      </c>
      <c r="J11069" t="s">
        <v>117</v>
      </c>
      <c r="K11069" s="1">
        <v>45415</v>
      </c>
      <c r="L11069">
        <v>120</v>
      </c>
      <c r="M11069">
        <v>2</v>
      </c>
      <c r="N11069" t="s">
        <v>538</v>
      </c>
      <c r="O11069" t="s">
        <v>537</v>
      </c>
      <c r="P11069" t="s">
        <v>632</v>
      </c>
    </row>
    <row r="11070" spans="1:16" x14ac:dyDescent="0.25">
      <c r="A11070" t="s">
        <v>265</v>
      </c>
      <c r="B11070" t="s">
        <v>174</v>
      </c>
      <c r="C11070" t="s">
        <v>13</v>
      </c>
      <c r="D11070" t="s">
        <v>266</v>
      </c>
      <c r="E11070" t="s">
        <v>197</v>
      </c>
      <c r="F11070" t="s">
        <v>14</v>
      </c>
      <c r="G11070" t="s">
        <v>175</v>
      </c>
      <c r="H11070" t="s">
        <v>192</v>
      </c>
      <c r="I11070" t="s">
        <v>203</v>
      </c>
      <c r="J11070" t="s">
        <v>117</v>
      </c>
      <c r="K11070" s="1">
        <v>45418</v>
      </c>
      <c r="L11070">
        <v>60</v>
      </c>
      <c r="M11070">
        <v>3</v>
      </c>
      <c r="N11070" t="s">
        <v>538</v>
      </c>
      <c r="O11070" t="s">
        <v>537</v>
      </c>
      <c r="P11070" t="s">
        <v>632</v>
      </c>
    </row>
    <row r="11071" spans="1:16" x14ac:dyDescent="0.25">
      <c r="A11071" t="s">
        <v>265</v>
      </c>
      <c r="B11071" t="s">
        <v>174</v>
      </c>
      <c r="C11071" t="s">
        <v>13</v>
      </c>
      <c r="D11071" t="s">
        <v>266</v>
      </c>
      <c r="E11071" t="s">
        <v>197</v>
      </c>
      <c r="F11071" t="s">
        <v>14</v>
      </c>
      <c r="G11071" t="s">
        <v>175</v>
      </c>
      <c r="H11071" t="s">
        <v>192</v>
      </c>
      <c r="I11071" t="s">
        <v>203</v>
      </c>
      <c r="J11071" t="s">
        <v>117</v>
      </c>
      <c r="K11071" s="1">
        <v>45419</v>
      </c>
      <c r="L11071">
        <v>60</v>
      </c>
      <c r="M11071">
        <v>3</v>
      </c>
      <c r="N11071" t="s">
        <v>538</v>
      </c>
      <c r="O11071" t="s">
        <v>537</v>
      </c>
      <c r="P11071" t="s">
        <v>632</v>
      </c>
    </row>
    <row r="11072" spans="1:16" x14ac:dyDescent="0.25">
      <c r="A11072" t="s">
        <v>265</v>
      </c>
      <c r="B11072" t="s">
        <v>174</v>
      </c>
      <c r="C11072" t="s">
        <v>13</v>
      </c>
      <c r="D11072" t="s">
        <v>266</v>
      </c>
      <c r="E11072" t="s">
        <v>197</v>
      </c>
      <c r="F11072" t="s">
        <v>14</v>
      </c>
      <c r="G11072" t="s">
        <v>175</v>
      </c>
      <c r="H11072" t="s">
        <v>192</v>
      </c>
      <c r="I11072" t="s">
        <v>203</v>
      </c>
      <c r="J11072" t="s">
        <v>117</v>
      </c>
      <c r="K11072" s="1">
        <v>45420</v>
      </c>
      <c r="L11072">
        <v>30</v>
      </c>
      <c r="M11072">
        <v>3</v>
      </c>
      <c r="N11072" t="s">
        <v>538</v>
      </c>
      <c r="O11072" t="s">
        <v>537</v>
      </c>
      <c r="P11072" t="s">
        <v>632</v>
      </c>
    </row>
    <row r="11073" spans="1:16" x14ac:dyDescent="0.25">
      <c r="A11073" t="s">
        <v>265</v>
      </c>
      <c r="B11073" t="s">
        <v>174</v>
      </c>
      <c r="C11073" t="s">
        <v>13</v>
      </c>
      <c r="D11073" t="s">
        <v>266</v>
      </c>
      <c r="E11073" t="s">
        <v>197</v>
      </c>
      <c r="F11073" t="s">
        <v>14</v>
      </c>
      <c r="G11073" t="s">
        <v>175</v>
      </c>
      <c r="H11073" t="s">
        <v>192</v>
      </c>
      <c r="I11073" t="s">
        <v>203</v>
      </c>
      <c r="J11073" t="s">
        <v>117</v>
      </c>
      <c r="K11073" s="1">
        <v>45421</v>
      </c>
      <c r="L11073">
        <v>90</v>
      </c>
      <c r="M11073">
        <v>3</v>
      </c>
      <c r="N11073" t="s">
        <v>538</v>
      </c>
      <c r="O11073" t="s">
        <v>537</v>
      </c>
      <c r="P11073" t="s">
        <v>632</v>
      </c>
    </row>
    <row r="11074" spans="1:16" x14ac:dyDescent="0.25">
      <c r="A11074" t="s">
        <v>265</v>
      </c>
      <c r="B11074" t="s">
        <v>174</v>
      </c>
      <c r="C11074" t="s">
        <v>13</v>
      </c>
      <c r="D11074" t="s">
        <v>266</v>
      </c>
      <c r="E11074" t="s">
        <v>197</v>
      </c>
      <c r="F11074" t="s">
        <v>14</v>
      </c>
      <c r="G11074" t="s">
        <v>175</v>
      </c>
      <c r="H11074" t="s">
        <v>192</v>
      </c>
      <c r="I11074" t="s">
        <v>203</v>
      </c>
      <c r="J11074" t="s">
        <v>117</v>
      </c>
      <c r="K11074" s="1">
        <v>45422</v>
      </c>
      <c r="L11074">
        <v>60</v>
      </c>
      <c r="M11074">
        <v>3</v>
      </c>
      <c r="N11074" t="s">
        <v>538</v>
      </c>
      <c r="O11074" t="s">
        <v>537</v>
      </c>
      <c r="P11074" t="s">
        <v>632</v>
      </c>
    </row>
    <row r="11075" spans="1:16" x14ac:dyDescent="0.25">
      <c r="A11075" t="s">
        <v>265</v>
      </c>
      <c r="B11075" t="s">
        <v>174</v>
      </c>
      <c r="C11075" t="s">
        <v>13</v>
      </c>
      <c r="D11075" t="s">
        <v>266</v>
      </c>
      <c r="E11075" t="s">
        <v>197</v>
      </c>
      <c r="F11075" t="s">
        <v>14</v>
      </c>
      <c r="G11075" t="s">
        <v>175</v>
      </c>
      <c r="H11075" t="s">
        <v>192</v>
      </c>
      <c r="I11075" t="s">
        <v>203</v>
      </c>
      <c r="J11075" t="s">
        <v>117</v>
      </c>
      <c r="K11075" s="1">
        <v>45429</v>
      </c>
      <c r="L11075">
        <v>60</v>
      </c>
      <c r="M11075">
        <v>4</v>
      </c>
      <c r="N11075" t="s">
        <v>538</v>
      </c>
      <c r="O11075" t="s">
        <v>537</v>
      </c>
      <c r="P11075" t="s">
        <v>632</v>
      </c>
    </row>
    <row r="11076" spans="1:16" x14ac:dyDescent="0.25">
      <c r="A11076" t="s">
        <v>265</v>
      </c>
      <c r="B11076" t="s">
        <v>174</v>
      </c>
      <c r="C11076" t="s">
        <v>13</v>
      </c>
      <c r="D11076" t="s">
        <v>266</v>
      </c>
      <c r="E11076" t="s">
        <v>197</v>
      </c>
      <c r="F11076" t="s">
        <v>14</v>
      </c>
      <c r="G11076" t="s">
        <v>175</v>
      </c>
      <c r="H11076" t="s">
        <v>192</v>
      </c>
      <c r="I11076" t="s">
        <v>193</v>
      </c>
      <c r="J11076" t="s">
        <v>191</v>
      </c>
      <c r="K11076" s="1">
        <v>45408</v>
      </c>
      <c r="L11076">
        <v>10.001999999999899</v>
      </c>
      <c r="M11076">
        <v>1</v>
      </c>
      <c r="N11076" t="s">
        <v>538</v>
      </c>
      <c r="O11076" t="s">
        <v>537</v>
      </c>
      <c r="P11076" t="s">
        <v>632</v>
      </c>
    </row>
    <row r="11077" spans="1:16" x14ac:dyDescent="0.25">
      <c r="A11077" t="s">
        <v>265</v>
      </c>
      <c r="B11077" t="s">
        <v>174</v>
      </c>
      <c r="C11077" t="s">
        <v>13</v>
      </c>
      <c r="D11077" t="s">
        <v>266</v>
      </c>
      <c r="E11077" t="s">
        <v>197</v>
      </c>
      <c r="F11077" t="s">
        <v>14</v>
      </c>
      <c r="G11077" t="s">
        <v>175</v>
      </c>
      <c r="H11077" t="s">
        <v>192</v>
      </c>
      <c r="I11077" t="s">
        <v>193</v>
      </c>
      <c r="J11077" t="s">
        <v>191</v>
      </c>
      <c r="K11077" s="1">
        <v>45418</v>
      </c>
      <c r="L11077">
        <v>10.001999999999899</v>
      </c>
      <c r="M11077">
        <v>3</v>
      </c>
      <c r="N11077" t="s">
        <v>538</v>
      </c>
      <c r="O11077" t="s">
        <v>537</v>
      </c>
      <c r="P11077" t="s">
        <v>632</v>
      </c>
    </row>
    <row r="11078" spans="1:16" x14ac:dyDescent="0.25">
      <c r="A11078" t="s">
        <v>265</v>
      </c>
      <c r="B11078" t="s">
        <v>174</v>
      </c>
      <c r="C11078" t="s">
        <v>13</v>
      </c>
      <c r="D11078" t="s">
        <v>266</v>
      </c>
      <c r="E11078" t="s">
        <v>197</v>
      </c>
      <c r="F11078" t="s">
        <v>14</v>
      </c>
      <c r="G11078" t="s">
        <v>175</v>
      </c>
      <c r="H11078" t="s">
        <v>192</v>
      </c>
      <c r="I11078" t="s">
        <v>193</v>
      </c>
      <c r="J11078" t="s">
        <v>191</v>
      </c>
      <c r="K11078" s="1">
        <v>45419</v>
      </c>
      <c r="L11078">
        <v>30</v>
      </c>
      <c r="M11078">
        <v>3</v>
      </c>
      <c r="N11078" t="s">
        <v>538</v>
      </c>
      <c r="O11078" t="s">
        <v>537</v>
      </c>
      <c r="P11078" t="s">
        <v>632</v>
      </c>
    </row>
    <row r="11079" spans="1:16" x14ac:dyDescent="0.25">
      <c r="A11079" t="s">
        <v>265</v>
      </c>
      <c r="B11079" t="s">
        <v>174</v>
      </c>
      <c r="C11079" t="s">
        <v>13</v>
      </c>
      <c r="D11079" t="s">
        <v>266</v>
      </c>
      <c r="E11079" t="s">
        <v>197</v>
      </c>
      <c r="F11079" t="s">
        <v>14</v>
      </c>
      <c r="G11079" t="s">
        <v>175</v>
      </c>
      <c r="H11079" t="s">
        <v>192</v>
      </c>
      <c r="I11079" t="s">
        <v>193</v>
      </c>
      <c r="J11079" t="s">
        <v>191</v>
      </c>
      <c r="K11079" s="1">
        <v>45420</v>
      </c>
      <c r="L11079">
        <v>90</v>
      </c>
      <c r="M11079">
        <v>3</v>
      </c>
      <c r="N11079" t="s">
        <v>538</v>
      </c>
      <c r="O11079" t="s">
        <v>537</v>
      </c>
      <c r="P11079" t="s">
        <v>632</v>
      </c>
    </row>
    <row r="11080" spans="1:16" x14ac:dyDescent="0.25">
      <c r="A11080" t="s">
        <v>265</v>
      </c>
      <c r="B11080" t="s">
        <v>174</v>
      </c>
      <c r="C11080" t="s">
        <v>13</v>
      </c>
      <c r="D11080" t="s">
        <v>266</v>
      </c>
      <c r="E11080" t="s">
        <v>197</v>
      </c>
      <c r="F11080" t="s">
        <v>14</v>
      </c>
      <c r="G11080" t="s">
        <v>175</v>
      </c>
      <c r="H11080" t="s">
        <v>192</v>
      </c>
      <c r="I11080" t="s">
        <v>193</v>
      </c>
      <c r="J11080" t="s">
        <v>191</v>
      </c>
      <c r="K11080" s="1">
        <v>45422</v>
      </c>
      <c r="L11080">
        <v>30</v>
      </c>
      <c r="M11080">
        <v>3</v>
      </c>
      <c r="N11080" t="s">
        <v>538</v>
      </c>
      <c r="O11080" t="s">
        <v>537</v>
      </c>
      <c r="P11080" t="s">
        <v>632</v>
      </c>
    </row>
    <row r="11081" spans="1:16" x14ac:dyDescent="0.25">
      <c r="A11081" t="s">
        <v>265</v>
      </c>
      <c r="B11081" t="s">
        <v>174</v>
      </c>
      <c r="C11081" t="s">
        <v>13</v>
      </c>
      <c r="D11081" t="s">
        <v>266</v>
      </c>
      <c r="E11081" t="s">
        <v>197</v>
      </c>
      <c r="F11081" t="s">
        <v>14</v>
      </c>
      <c r="G11081" t="s">
        <v>175</v>
      </c>
      <c r="H11081" t="s">
        <v>192</v>
      </c>
      <c r="I11081" t="s">
        <v>193</v>
      </c>
      <c r="J11081" t="s">
        <v>191</v>
      </c>
      <c r="K11081" s="1">
        <v>45428</v>
      </c>
      <c r="L11081">
        <v>30</v>
      </c>
      <c r="M11081">
        <v>4</v>
      </c>
      <c r="N11081" t="s">
        <v>538</v>
      </c>
      <c r="O11081" t="s">
        <v>537</v>
      </c>
      <c r="P11081" t="s">
        <v>632</v>
      </c>
    </row>
    <row r="11082" spans="1:16" x14ac:dyDescent="0.25">
      <c r="A11082" t="s">
        <v>265</v>
      </c>
      <c r="B11082" t="s">
        <v>174</v>
      </c>
      <c r="C11082" t="s">
        <v>13</v>
      </c>
      <c r="D11082" t="s">
        <v>266</v>
      </c>
      <c r="E11082" t="s">
        <v>197</v>
      </c>
      <c r="F11082" t="s">
        <v>14</v>
      </c>
      <c r="G11082" t="s">
        <v>175</v>
      </c>
      <c r="H11082" t="s">
        <v>192</v>
      </c>
      <c r="I11082" t="s">
        <v>193</v>
      </c>
      <c r="J11082" t="s">
        <v>191</v>
      </c>
      <c r="K11082" s="1">
        <v>45429</v>
      </c>
      <c r="L11082">
        <v>30</v>
      </c>
      <c r="M11082">
        <v>4</v>
      </c>
      <c r="N11082" t="s">
        <v>538</v>
      </c>
      <c r="O11082" t="s">
        <v>537</v>
      </c>
      <c r="P11082" t="s">
        <v>632</v>
      </c>
    </row>
    <row r="11083" spans="1:16" x14ac:dyDescent="0.25">
      <c r="A11083" t="s">
        <v>299</v>
      </c>
      <c r="B11083" t="s">
        <v>300</v>
      </c>
      <c r="C11083" t="s">
        <v>64</v>
      </c>
      <c r="E11083" t="s">
        <v>301</v>
      </c>
      <c r="F11083" t="s">
        <v>208</v>
      </c>
      <c r="G11083" t="s">
        <v>209</v>
      </c>
      <c r="H11083" t="s">
        <v>210</v>
      </c>
      <c r="I11083" t="s">
        <v>211</v>
      </c>
      <c r="J11083" t="s">
        <v>191</v>
      </c>
      <c r="K11083" s="1">
        <v>45404</v>
      </c>
      <c r="L11083">
        <v>60</v>
      </c>
      <c r="M11083">
        <v>1</v>
      </c>
      <c r="N11083" t="s">
        <v>538</v>
      </c>
      <c r="O11083" t="s">
        <v>539</v>
      </c>
      <c r="P11083" t="s">
        <v>637</v>
      </c>
    </row>
    <row r="11084" spans="1:16" x14ac:dyDescent="0.25">
      <c r="A11084" t="s">
        <v>299</v>
      </c>
      <c r="B11084" t="s">
        <v>300</v>
      </c>
      <c r="C11084" t="s">
        <v>64</v>
      </c>
      <c r="E11084" t="s">
        <v>301</v>
      </c>
      <c r="F11084" t="s">
        <v>208</v>
      </c>
      <c r="G11084" t="s">
        <v>209</v>
      </c>
      <c r="H11084" t="s">
        <v>210</v>
      </c>
      <c r="I11084" t="s">
        <v>211</v>
      </c>
      <c r="J11084" t="s">
        <v>191</v>
      </c>
      <c r="K11084" s="1">
        <v>45405</v>
      </c>
      <c r="L11084">
        <v>60</v>
      </c>
      <c r="M11084">
        <v>1</v>
      </c>
      <c r="N11084" t="s">
        <v>538</v>
      </c>
      <c r="O11084" t="s">
        <v>539</v>
      </c>
      <c r="P11084" t="s">
        <v>637</v>
      </c>
    </row>
    <row r="11085" spans="1:16" x14ac:dyDescent="0.25">
      <c r="A11085" t="s">
        <v>299</v>
      </c>
      <c r="B11085" t="s">
        <v>300</v>
      </c>
      <c r="C11085" t="s">
        <v>64</v>
      </c>
      <c r="E11085" t="s">
        <v>301</v>
      </c>
      <c r="F11085" t="s">
        <v>208</v>
      </c>
      <c r="G11085" t="s">
        <v>209</v>
      </c>
      <c r="H11085" t="s">
        <v>210</v>
      </c>
      <c r="I11085" t="s">
        <v>211</v>
      </c>
      <c r="J11085" t="s">
        <v>191</v>
      </c>
      <c r="K11085" s="1">
        <v>45406</v>
      </c>
      <c r="L11085">
        <v>60</v>
      </c>
      <c r="M11085">
        <v>1</v>
      </c>
      <c r="N11085" t="s">
        <v>538</v>
      </c>
      <c r="O11085" t="s">
        <v>539</v>
      </c>
      <c r="P11085" t="s">
        <v>637</v>
      </c>
    </row>
    <row r="11086" spans="1:16" x14ac:dyDescent="0.25">
      <c r="A11086" t="s">
        <v>299</v>
      </c>
      <c r="B11086" t="s">
        <v>300</v>
      </c>
      <c r="C11086" t="s">
        <v>64</v>
      </c>
      <c r="E11086" t="s">
        <v>301</v>
      </c>
      <c r="F11086" t="s">
        <v>208</v>
      </c>
      <c r="G11086" t="s">
        <v>209</v>
      </c>
      <c r="H11086" t="s">
        <v>210</v>
      </c>
      <c r="I11086" t="s">
        <v>211</v>
      </c>
      <c r="J11086" t="s">
        <v>191</v>
      </c>
      <c r="K11086" s="1">
        <v>45407</v>
      </c>
      <c r="L11086">
        <v>60</v>
      </c>
      <c r="M11086">
        <v>1</v>
      </c>
      <c r="N11086" t="s">
        <v>538</v>
      </c>
      <c r="O11086" t="s">
        <v>539</v>
      </c>
      <c r="P11086" t="s">
        <v>637</v>
      </c>
    </row>
    <row r="11087" spans="1:16" x14ac:dyDescent="0.25">
      <c r="A11087" t="s">
        <v>299</v>
      </c>
      <c r="B11087" t="s">
        <v>300</v>
      </c>
      <c r="C11087" t="s">
        <v>64</v>
      </c>
      <c r="E11087" t="s">
        <v>301</v>
      </c>
      <c r="F11087" t="s">
        <v>208</v>
      </c>
      <c r="G11087" t="s">
        <v>209</v>
      </c>
      <c r="H11087" t="s">
        <v>210</v>
      </c>
      <c r="I11087" t="s">
        <v>211</v>
      </c>
      <c r="J11087" t="s">
        <v>191</v>
      </c>
      <c r="K11087" s="1">
        <v>45408</v>
      </c>
      <c r="L11087">
        <v>60</v>
      </c>
      <c r="M11087">
        <v>1</v>
      </c>
      <c r="N11087" t="s">
        <v>538</v>
      </c>
      <c r="O11087" t="s">
        <v>539</v>
      </c>
      <c r="P11087" t="s">
        <v>637</v>
      </c>
    </row>
    <row r="11088" spans="1:16" x14ac:dyDescent="0.25">
      <c r="A11088" t="s">
        <v>299</v>
      </c>
      <c r="B11088" t="s">
        <v>300</v>
      </c>
      <c r="C11088" t="s">
        <v>64</v>
      </c>
      <c r="E11088" t="s">
        <v>301</v>
      </c>
      <c r="F11088" t="s">
        <v>208</v>
      </c>
      <c r="G11088" t="s">
        <v>209</v>
      </c>
      <c r="H11088" t="s">
        <v>210</v>
      </c>
      <c r="I11088" t="s">
        <v>211</v>
      </c>
      <c r="J11088" t="s">
        <v>191</v>
      </c>
      <c r="K11088" s="1">
        <v>45411</v>
      </c>
      <c r="L11088">
        <v>60</v>
      </c>
      <c r="M11088">
        <v>2</v>
      </c>
      <c r="N11088" t="s">
        <v>538</v>
      </c>
      <c r="O11088" t="s">
        <v>539</v>
      </c>
      <c r="P11088" t="s">
        <v>637</v>
      </c>
    </row>
    <row r="11089" spans="1:16" x14ac:dyDescent="0.25">
      <c r="A11089" t="s">
        <v>299</v>
      </c>
      <c r="B11089" t="s">
        <v>300</v>
      </c>
      <c r="C11089" t="s">
        <v>64</v>
      </c>
      <c r="E11089" t="s">
        <v>301</v>
      </c>
      <c r="F11089" t="s">
        <v>208</v>
      </c>
      <c r="G11089" t="s">
        <v>209</v>
      </c>
      <c r="H11089" t="s">
        <v>210</v>
      </c>
      <c r="I11089" t="s">
        <v>211</v>
      </c>
      <c r="J11089" t="s">
        <v>191</v>
      </c>
      <c r="K11089" s="1">
        <v>45412</v>
      </c>
      <c r="L11089">
        <v>60</v>
      </c>
      <c r="M11089">
        <v>2</v>
      </c>
      <c r="N11089" t="s">
        <v>538</v>
      </c>
      <c r="O11089" t="s">
        <v>539</v>
      </c>
      <c r="P11089" t="s">
        <v>637</v>
      </c>
    </row>
    <row r="11090" spans="1:16" x14ac:dyDescent="0.25">
      <c r="A11090" t="s">
        <v>299</v>
      </c>
      <c r="B11090" t="s">
        <v>300</v>
      </c>
      <c r="C11090" t="s">
        <v>64</v>
      </c>
      <c r="E11090" t="s">
        <v>301</v>
      </c>
      <c r="F11090" t="s">
        <v>208</v>
      </c>
      <c r="G11090" t="s">
        <v>209</v>
      </c>
      <c r="H11090" t="s">
        <v>210</v>
      </c>
      <c r="I11090" t="s">
        <v>211</v>
      </c>
      <c r="J11090" t="s">
        <v>191</v>
      </c>
      <c r="K11090" s="1">
        <v>45413</v>
      </c>
      <c r="L11090">
        <v>60</v>
      </c>
      <c r="M11090">
        <v>2</v>
      </c>
      <c r="N11090" t="s">
        <v>538</v>
      </c>
      <c r="O11090" t="s">
        <v>539</v>
      </c>
      <c r="P11090" t="s">
        <v>637</v>
      </c>
    </row>
    <row r="11091" spans="1:16" x14ac:dyDescent="0.25">
      <c r="A11091" t="s">
        <v>299</v>
      </c>
      <c r="B11091" t="s">
        <v>300</v>
      </c>
      <c r="C11091" t="s">
        <v>64</v>
      </c>
      <c r="E11091" t="s">
        <v>301</v>
      </c>
      <c r="F11091" t="s">
        <v>208</v>
      </c>
      <c r="G11091" t="s">
        <v>209</v>
      </c>
      <c r="H11091" t="s">
        <v>210</v>
      </c>
      <c r="I11091" t="s">
        <v>211</v>
      </c>
      <c r="J11091" t="s">
        <v>191</v>
      </c>
      <c r="K11091" s="1">
        <v>45414</v>
      </c>
      <c r="L11091">
        <v>60</v>
      </c>
      <c r="M11091">
        <v>2</v>
      </c>
      <c r="N11091" t="s">
        <v>538</v>
      </c>
      <c r="O11091" t="s">
        <v>539</v>
      </c>
      <c r="P11091" t="s">
        <v>637</v>
      </c>
    </row>
    <row r="11092" spans="1:16" x14ac:dyDescent="0.25">
      <c r="A11092" t="s">
        <v>299</v>
      </c>
      <c r="B11092" t="s">
        <v>300</v>
      </c>
      <c r="C11092" t="s">
        <v>64</v>
      </c>
      <c r="E11092" t="s">
        <v>301</v>
      </c>
      <c r="F11092" t="s">
        <v>208</v>
      </c>
      <c r="G11092" t="s">
        <v>209</v>
      </c>
      <c r="H11092" t="s">
        <v>210</v>
      </c>
      <c r="I11092" t="s">
        <v>211</v>
      </c>
      <c r="J11092" t="s">
        <v>191</v>
      </c>
      <c r="K11092" s="1">
        <v>45415</v>
      </c>
      <c r="L11092">
        <v>60</v>
      </c>
      <c r="M11092">
        <v>2</v>
      </c>
      <c r="N11092" t="s">
        <v>538</v>
      </c>
      <c r="O11092" t="s">
        <v>539</v>
      </c>
      <c r="P11092" t="s">
        <v>637</v>
      </c>
    </row>
    <row r="11093" spans="1:16" x14ac:dyDescent="0.25">
      <c r="A11093" t="s">
        <v>299</v>
      </c>
      <c r="B11093" t="s">
        <v>300</v>
      </c>
      <c r="C11093" t="s">
        <v>64</v>
      </c>
      <c r="E11093" t="s">
        <v>301</v>
      </c>
      <c r="F11093" t="s">
        <v>208</v>
      </c>
      <c r="G11093" t="s">
        <v>209</v>
      </c>
      <c r="H11093" t="s">
        <v>210</v>
      </c>
      <c r="I11093" t="s">
        <v>211</v>
      </c>
      <c r="J11093" t="s">
        <v>191</v>
      </c>
      <c r="K11093" s="1">
        <v>45418</v>
      </c>
      <c r="L11093">
        <v>60</v>
      </c>
      <c r="M11093">
        <v>3</v>
      </c>
      <c r="N11093" t="s">
        <v>538</v>
      </c>
      <c r="O11093" t="s">
        <v>539</v>
      </c>
      <c r="P11093" t="s">
        <v>637</v>
      </c>
    </row>
    <row r="11094" spans="1:16" x14ac:dyDescent="0.25">
      <c r="A11094" t="s">
        <v>299</v>
      </c>
      <c r="B11094" t="s">
        <v>300</v>
      </c>
      <c r="C11094" t="s">
        <v>64</v>
      </c>
      <c r="E11094" t="s">
        <v>301</v>
      </c>
      <c r="F11094" t="s">
        <v>208</v>
      </c>
      <c r="G11094" t="s">
        <v>209</v>
      </c>
      <c r="H11094" t="s">
        <v>210</v>
      </c>
      <c r="I11094" t="s">
        <v>211</v>
      </c>
      <c r="J11094" t="s">
        <v>191</v>
      </c>
      <c r="K11094" s="1">
        <v>45419</v>
      </c>
      <c r="L11094">
        <v>60</v>
      </c>
      <c r="M11094">
        <v>3</v>
      </c>
      <c r="N11094" t="s">
        <v>538</v>
      </c>
      <c r="O11094" t="s">
        <v>539</v>
      </c>
      <c r="P11094" t="s">
        <v>637</v>
      </c>
    </row>
    <row r="11095" spans="1:16" x14ac:dyDescent="0.25">
      <c r="A11095" t="s">
        <v>299</v>
      </c>
      <c r="B11095" t="s">
        <v>300</v>
      </c>
      <c r="C11095" t="s">
        <v>64</v>
      </c>
      <c r="E11095" t="s">
        <v>301</v>
      </c>
      <c r="F11095" t="s">
        <v>208</v>
      </c>
      <c r="G11095" t="s">
        <v>209</v>
      </c>
      <c r="H11095" t="s">
        <v>210</v>
      </c>
      <c r="I11095" t="s">
        <v>211</v>
      </c>
      <c r="J11095" t="s">
        <v>191</v>
      </c>
      <c r="K11095" s="1">
        <v>45420</v>
      </c>
      <c r="L11095">
        <v>60</v>
      </c>
      <c r="M11095">
        <v>3</v>
      </c>
      <c r="N11095" t="s">
        <v>538</v>
      </c>
      <c r="O11095" t="s">
        <v>539</v>
      </c>
      <c r="P11095" t="s">
        <v>637</v>
      </c>
    </row>
    <row r="11096" spans="1:16" x14ac:dyDescent="0.25">
      <c r="A11096" t="s">
        <v>299</v>
      </c>
      <c r="B11096" t="s">
        <v>300</v>
      </c>
      <c r="C11096" t="s">
        <v>64</v>
      </c>
      <c r="E11096" t="s">
        <v>301</v>
      </c>
      <c r="F11096" t="s">
        <v>208</v>
      </c>
      <c r="G11096" t="s">
        <v>209</v>
      </c>
      <c r="H11096" t="s">
        <v>210</v>
      </c>
      <c r="I11096" t="s">
        <v>211</v>
      </c>
      <c r="J11096" t="s">
        <v>191</v>
      </c>
      <c r="K11096" s="1">
        <v>45421</v>
      </c>
      <c r="L11096">
        <v>60</v>
      </c>
      <c r="M11096">
        <v>3</v>
      </c>
      <c r="N11096" t="s">
        <v>538</v>
      </c>
      <c r="O11096" t="s">
        <v>539</v>
      </c>
      <c r="P11096" t="s">
        <v>637</v>
      </c>
    </row>
    <row r="11097" spans="1:16" x14ac:dyDescent="0.25">
      <c r="A11097" t="s">
        <v>299</v>
      </c>
      <c r="B11097" t="s">
        <v>300</v>
      </c>
      <c r="C11097" t="s">
        <v>64</v>
      </c>
      <c r="E11097" t="s">
        <v>301</v>
      </c>
      <c r="F11097" t="s">
        <v>208</v>
      </c>
      <c r="G11097" t="s">
        <v>209</v>
      </c>
      <c r="H11097" t="s">
        <v>210</v>
      </c>
      <c r="I11097" t="s">
        <v>211</v>
      </c>
      <c r="J11097" t="s">
        <v>191</v>
      </c>
      <c r="K11097" s="1">
        <v>45422</v>
      </c>
      <c r="L11097">
        <v>60</v>
      </c>
      <c r="M11097">
        <v>3</v>
      </c>
      <c r="N11097" t="s">
        <v>538</v>
      </c>
      <c r="O11097" t="s">
        <v>539</v>
      </c>
      <c r="P11097" t="s">
        <v>637</v>
      </c>
    </row>
    <row r="11098" spans="1:16" x14ac:dyDescent="0.25">
      <c r="A11098" t="s">
        <v>299</v>
      </c>
      <c r="B11098" t="s">
        <v>300</v>
      </c>
      <c r="C11098" t="s">
        <v>64</v>
      </c>
      <c r="E11098" t="s">
        <v>301</v>
      </c>
      <c r="F11098" t="s">
        <v>208</v>
      </c>
      <c r="G11098" t="s">
        <v>209</v>
      </c>
      <c r="H11098" t="s">
        <v>210</v>
      </c>
      <c r="I11098" t="s">
        <v>211</v>
      </c>
      <c r="J11098" t="s">
        <v>191</v>
      </c>
      <c r="K11098" s="1">
        <v>45426</v>
      </c>
      <c r="L11098">
        <v>60</v>
      </c>
      <c r="M11098">
        <v>4</v>
      </c>
      <c r="N11098" t="s">
        <v>538</v>
      </c>
      <c r="O11098" t="s">
        <v>539</v>
      </c>
      <c r="P11098" t="s">
        <v>637</v>
      </c>
    </row>
    <row r="11099" spans="1:16" x14ac:dyDescent="0.25">
      <c r="A11099" t="s">
        <v>299</v>
      </c>
      <c r="B11099" t="s">
        <v>300</v>
      </c>
      <c r="C11099" t="s">
        <v>64</v>
      </c>
      <c r="E11099" t="s">
        <v>301</v>
      </c>
      <c r="F11099" t="s">
        <v>208</v>
      </c>
      <c r="G11099" t="s">
        <v>209</v>
      </c>
      <c r="H11099" t="s">
        <v>210</v>
      </c>
      <c r="I11099" t="s">
        <v>211</v>
      </c>
      <c r="J11099" t="s">
        <v>191</v>
      </c>
      <c r="K11099" s="1">
        <v>45427</v>
      </c>
      <c r="L11099">
        <v>60</v>
      </c>
      <c r="M11099">
        <v>4</v>
      </c>
      <c r="N11099" t="s">
        <v>538</v>
      </c>
      <c r="O11099" t="s">
        <v>539</v>
      </c>
      <c r="P11099" t="s">
        <v>637</v>
      </c>
    </row>
    <row r="11100" spans="1:16" x14ac:dyDescent="0.25">
      <c r="A11100" t="s">
        <v>299</v>
      </c>
      <c r="B11100" t="s">
        <v>300</v>
      </c>
      <c r="C11100" t="s">
        <v>64</v>
      </c>
      <c r="E11100" t="s">
        <v>301</v>
      </c>
      <c r="F11100" t="s">
        <v>208</v>
      </c>
      <c r="G11100" t="s">
        <v>209</v>
      </c>
      <c r="H11100" t="s">
        <v>210</v>
      </c>
      <c r="I11100" t="s">
        <v>211</v>
      </c>
      <c r="J11100" t="s">
        <v>191</v>
      </c>
      <c r="K11100" s="1">
        <v>45428</v>
      </c>
      <c r="L11100">
        <v>60</v>
      </c>
      <c r="M11100">
        <v>4</v>
      </c>
      <c r="N11100" t="s">
        <v>538</v>
      </c>
      <c r="O11100" t="s">
        <v>539</v>
      </c>
      <c r="P11100" t="s">
        <v>637</v>
      </c>
    </row>
    <row r="11101" spans="1:16" x14ac:dyDescent="0.25">
      <c r="A11101" t="s">
        <v>299</v>
      </c>
      <c r="B11101" t="s">
        <v>300</v>
      </c>
      <c r="C11101" t="s">
        <v>64</v>
      </c>
      <c r="E11101" t="s">
        <v>301</v>
      </c>
      <c r="F11101" t="s">
        <v>208</v>
      </c>
      <c r="G11101" t="s">
        <v>209</v>
      </c>
      <c r="H11101" t="s">
        <v>210</v>
      </c>
      <c r="I11101" t="s">
        <v>211</v>
      </c>
      <c r="J11101" t="s">
        <v>191</v>
      </c>
      <c r="K11101" s="1">
        <v>45429</v>
      </c>
      <c r="L11101">
        <v>60</v>
      </c>
      <c r="M11101">
        <v>4</v>
      </c>
      <c r="N11101" t="s">
        <v>538</v>
      </c>
      <c r="O11101" t="s">
        <v>539</v>
      </c>
      <c r="P11101" t="s">
        <v>637</v>
      </c>
    </row>
    <row r="11102" spans="1:16" x14ac:dyDescent="0.25">
      <c r="A11102" t="s">
        <v>299</v>
      </c>
      <c r="B11102" t="s">
        <v>300</v>
      </c>
      <c r="C11102" t="s">
        <v>64</v>
      </c>
      <c r="E11102" t="s">
        <v>301</v>
      </c>
      <c r="F11102" t="s">
        <v>208</v>
      </c>
      <c r="G11102" t="s">
        <v>209</v>
      </c>
      <c r="H11102" t="s">
        <v>210</v>
      </c>
      <c r="I11102" t="s">
        <v>213</v>
      </c>
      <c r="J11102" t="s">
        <v>191</v>
      </c>
      <c r="K11102" s="1">
        <v>45404</v>
      </c>
      <c r="L11102">
        <v>30</v>
      </c>
      <c r="M11102">
        <v>1</v>
      </c>
      <c r="N11102" t="s">
        <v>538</v>
      </c>
      <c r="O11102" t="s">
        <v>539</v>
      </c>
      <c r="P11102" t="s">
        <v>637</v>
      </c>
    </row>
    <row r="11103" spans="1:16" x14ac:dyDescent="0.25">
      <c r="A11103" t="s">
        <v>299</v>
      </c>
      <c r="B11103" t="s">
        <v>300</v>
      </c>
      <c r="C11103" t="s">
        <v>64</v>
      </c>
      <c r="E11103" t="s">
        <v>301</v>
      </c>
      <c r="F11103" t="s">
        <v>208</v>
      </c>
      <c r="G11103" t="s">
        <v>209</v>
      </c>
      <c r="H11103" t="s">
        <v>210</v>
      </c>
      <c r="I11103" t="s">
        <v>213</v>
      </c>
      <c r="J11103" t="s">
        <v>191</v>
      </c>
      <c r="K11103" s="1">
        <v>45405</v>
      </c>
      <c r="L11103">
        <v>30</v>
      </c>
      <c r="M11103">
        <v>1</v>
      </c>
      <c r="N11103" t="s">
        <v>538</v>
      </c>
      <c r="O11103" t="s">
        <v>539</v>
      </c>
      <c r="P11103" t="s">
        <v>637</v>
      </c>
    </row>
    <row r="11104" spans="1:16" x14ac:dyDescent="0.25">
      <c r="A11104" t="s">
        <v>299</v>
      </c>
      <c r="B11104" t="s">
        <v>300</v>
      </c>
      <c r="C11104" t="s">
        <v>64</v>
      </c>
      <c r="E11104" t="s">
        <v>301</v>
      </c>
      <c r="F11104" t="s">
        <v>208</v>
      </c>
      <c r="G11104" t="s">
        <v>209</v>
      </c>
      <c r="H11104" t="s">
        <v>210</v>
      </c>
      <c r="I11104" t="s">
        <v>213</v>
      </c>
      <c r="J11104" t="s">
        <v>191</v>
      </c>
      <c r="K11104" s="1">
        <v>45406</v>
      </c>
      <c r="L11104">
        <v>30</v>
      </c>
      <c r="M11104">
        <v>1</v>
      </c>
      <c r="N11104" t="s">
        <v>538</v>
      </c>
      <c r="O11104" t="s">
        <v>539</v>
      </c>
      <c r="P11104" t="s">
        <v>637</v>
      </c>
    </row>
    <row r="11105" spans="1:16" x14ac:dyDescent="0.25">
      <c r="A11105" t="s">
        <v>299</v>
      </c>
      <c r="B11105" t="s">
        <v>300</v>
      </c>
      <c r="C11105" t="s">
        <v>64</v>
      </c>
      <c r="E11105" t="s">
        <v>301</v>
      </c>
      <c r="F11105" t="s">
        <v>208</v>
      </c>
      <c r="G11105" t="s">
        <v>209</v>
      </c>
      <c r="H11105" t="s">
        <v>210</v>
      </c>
      <c r="I11105" t="s">
        <v>213</v>
      </c>
      <c r="J11105" t="s">
        <v>191</v>
      </c>
      <c r="K11105" s="1">
        <v>45408</v>
      </c>
      <c r="L11105">
        <v>30</v>
      </c>
      <c r="M11105">
        <v>1</v>
      </c>
      <c r="N11105" t="s">
        <v>538</v>
      </c>
      <c r="O11105" t="s">
        <v>539</v>
      </c>
      <c r="P11105" t="s">
        <v>637</v>
      </c>
    </row>
    <row r="11106" spans="1:16" x14ac:dyDescent="0.25">
      <c r="A11106" t="s">
        <v>299</v>
      </c>
      <c r="B11106" t="s">
        <v>300</v>
      </c>
      <c r="C11106" t="s">
        <v>64</v>
      </c>
      <c r="E11106" t="s">
        <v>301</v>
      </c>
      <c r="F11106" t="s">
        <v>208</v>
      </c>
      <c r="G11106" t="s">
        <v>209</v>
      </c>
      <c r="H11106" t="s">
        <v>210</v>
      </c>
      <c r="I11106" t="s">
        <v>213</v>
      </c>
      <c r="J11106" t="s">
        <v>191</v>
      </c>
      <c r="K11106" s="1">
        <v>45411</v>
      </c>
      <c r="L11106">
        <v>30</v>
      </c>
      <c r="M11106">
        <v>2</v>
      </c>
      <c r="N11106" t="s">
        <v>538</v>
      </c>
      <c r="O11106" t="s">
        <v>539</v>
      </c>
      <c r="P11106" t="s">
        <v>637</v>
      </c>
    </row>
    <row r="11107" spans="1:16" x14ac:dyDescent="0.25">
      <c r="A11107" t="s">
        <v>299</v>
      </c>
      <c r="B11107" t="s">
        <v>300</v>
      </c>
      <c r="C11107" t="s">
        <v>64</v>
      </c>
      <c r="E11107" t="s">
        <v>301</v>
      </c>
      <c r="F11107" t="s">
        <v>208</v>
      </c>
      <c r="G11107" t="s">
        <v>209</v>
      </c>
      <c r="H11107" t="s">
        <v>210</v>
      </c>
      <c r="I11107" t="s">
        <v>213</v>
      </c>
      <c r="J11107" t="s">
        <v>191</v>
      </c>
      <c r="K11107" s="1">
        <v>45412</v>
      </c>
      <c r="L11107">
        <v>30</v>
      </c>
      <c r="M11107">
        <v>2</v>
      </c>
      <c r="N11107" t="s">
        <v>538</v>
      </c>
      <c r="O11107" t="s">
        <v>539</v>
      </c>
      <c r="P11107" t="s">
        <v>637</v>
      </c>
    </row>
    <row r="11108" spans="1:16" x14ac:dyDescent="0.25">
      <c r="A11108" t="s">
        <v>299</v>
      </c>
      <c r="B11108" t="s">
        <v>300</v>
      </c>
      <c r="C11108" t="s">
        <v>64</v>
      </c>
      <c r="E11108" t="s">
        <v>301</v>
      </c>
      <c r="F11108" t="s">
        <v>208</v>
      </c>
      <c r="G11108" t="s">
        <v>209</v>
      </c>
      <c r="H11108" t="s">
        <v>210</v>
      </c>
      <c r="I11108" t="s">
        <v>213</v>
      </c>
      <c r="J11108" t="s">
        <v>191</v>
      </c>
      <c r="K11108" s="1">
        <v>45413</v>
      </c>
      <c r="L11108">
        <v>30</v>
      </c>
      <c r="M11108">
        <v>2</v>
      </c>
      <c r="N11108" t="s">
        <v>538</v>
      </c>
      <c r="O11108" t="s">
        <v>539</v>
      </c>
      <c r="P11108" t="s">
        <v>637</v>
      </c>
    </row>
    <row r="11109" spans="1:16" x14ac:dyDescent="0.25">
      <c r="A11109" t="s">
        <v>299</v>
      </c>
      <c r="B11109" t="s">
        <v>300</v>
      </c>
      <c r="C11109" t="s">
        <v>64</v>
      </c>
      <c r="E11109" t="s">
        <v>301</v>
      </c>
      <c r="F11109" t="s">
        <v>208</v>
      </c>
      <c r="G11109" t="s">
        <v>209</v>
      </c>
      <c r="H11109" t="s">
        <v>210</v>
      </c>
      <c r="I11109" t="s">
        <v>213</v>
      </c>
      <c r="J11109" t="s">
        <v>191</v>
      </c>
      <c r="K11109" s="1">
        <v>45414</v>
      </c>
      <c r="L11109">
        <v>30</v>
      </c>
      <c r="M11109">
        <v>2</v>
      </c>
      <c r="N11109" t="s">
        <v>538</v>
      </c>
      <c r="O11109" t="s">
        <v>539</v>
      </c>
      <c r="P11109" t="s">
        <v>637</v>
      </c>
    </row>
    <row r="11110" spans="1:16" x14ac:dyDescent="0.25">
      <c r="A11110" t="s">
        <v>299</v>
      </c>
      <c r="B11110" t="s">
        <v>300</v>
      </c>
      <c r="C11110" t="s">
        <v>64</v>
      </c>
      <c r="E11110" t="s">
        <v>301</v>
      </c>
      <c r="F11110" t="s">
        <v>208</v>
      </c>
      <c r="G11110" t="s">
        <v>209</v>
      </c>
      <c r="H11110" t="s">
        <v>210</v>
      </c>
      <c r="I11110" t="s">
        <v>213</v>
      </c>
      <c r="J11110" t="s">
        <v>191</v>
      </c>
      <c r="K11110" s="1">
        <v>45415</v>
      </c>
      <c r="L11110">
        <v>30</v>
      </c>
      <c r="M11110">
        <v>2</v>
      </c>
      <c r="N11110" t="s">
        <v>538</v>
      </c>
      <c r="O11110" t="s">
        <v>539</v>
      </c>
      <c r="P11110" t="s">
        <v>637</v>
      </c>
    </row>
    <row r="11111" spans="1:16" x14ac:dyDescent="0.25">
      <c r="A11111" t="s">
        <v>299</v>
      </c>
      <c r="B11111" t="s">
        <v>300</v>
      </c>
      <c r="C11111" t="s">
        <v>64</v>
      </c>
      <c r="E11111" t="s">
        <v>301</v>
      </c>
      <c r="F11111" t="s">
        <v>208</v>
      </c>
      <c r="G11111" t="s">
        <v>209</v>
      </c>
      <c r="H11111" t="s">
        <v>210</v>
      </c>
      <c r="I11111" t="s">
        <v>213</v>
      </c>
      <c r="J11111" t="s">
        <v>191</v>
      </c>
      <c r="K11111" s="1">
        <v>45420</v>
      </c>
      <c r="L11111">
        <v>30</v>
      </c>
      <c r="M11111">
        <v>3</v>
      </c>
      <c r="N11111" t="s">
        <v>538</v>
      </c>
      <c r="O11111" t="s">
        <v>539</v>
      </c>
      <c r="P11111" t="s">
        <v>637</v>
      </c>
    </row>
    <row r="11112" spans="1:16" x14ac:dyDescent="0.25">
      <c r="A11112" t="s">
        <v>299</v>
      </c>
      <c r="B11112" t="s">
        <v>300</v>
      </c>
      <c r="C11112" t="s">
        <v>64</v>
      </c>
      <c r="E11112" t="s">
        <v>301</v>
      </c>
      <c r="F11112" t="s">
        <v>208</v>
      </c>
      <c r="G11112" t="s">
        <v>209</v>
      </c>
      <c r="H11112" t="s">
        <v>210</v>
      </c>
      <c r="I11112" t="s">
        <v>213</v>
      </c>
      <c r="J11112" t="s">
        <v>191</v>
      </c>
      <c r="K11112" s="1">
        <v>45421</v>
      </c>
      <c r="L11112">
        <v>30</v>
      </c>
      <c r="M11112">
        <v>3</v>
      </c>
      <c r="N11112" t="s">
        <v>538</v>
      </c>
      <c r="O11112" t="s">
        <v>539</v>
      </c>
      <c r="P11112" t="s">
        <v>637</v>
      </c>
    </row>
    <row r="11113" spans="1:16" x14ac:dyDescent="0.25">
      <c r="A11113" t="s">
        <v>299</v>
      </c>
      <c r="B11113" t="s">
        <v>300</v>
      </c>
      <c r="C11113" t="s">
        <v>64</v>
      </c>
      <c r="E11113" t="s">
        <v>301</v>
      </c>
      <c r="F11113" t="s">
        <v>208</v>
      </c>
      <c r="G11113" t="s">
        <v>209</v>
      </c>
      <c r="H11113" t="s">
        <v>210</v>
      </c>
      <c r="I11113" t="s">
        <v>213</v>
      </c>
      <c r="J11113" t="s">
        <v>191</v>
      </c>
      <c r="K11113" s="1">
        <v>45428</v>
      </c>
      <c r="L11113">
        <v>30</v>
      </c>
      <c r="M11113">
        <v>4</v>
      </c>
      <c r="N11113" t="s">
        <v>538</v>
      </c>
      <c r="O11113" t="s">
        <v>539</v>
      </c>
      <c r="P11113" t="s">
        <v>637</v>
      </c>
    </row>
    <row r="11114" spans="1:16" x14ac:dyDescent="0.25">
      <c r="A11114" t="s">
        <v>299</v>
      </c>
      <c r="B11114" t="s">
        <v>300</v>
      </c>
      <c r="C11114" t="s">
        <v>64</v>
      </c>
      <c r="E11114" t="s">
        <v>301</v>
      </c>
      <c r="F11114" t="s">
        <v>208</v>
      </c>
      <c r="G11114" t="s">
        <v>209</v>
      </c>
      <c r="H11114" t="s">
        <v>30</v>
      </c>
      <c r="I11114" t="s">
        <v>214</v>
      </c>
      <c r="J11114" t="s">
        <v>119</v>
      </c>
      <c r="K11114" s="1">
        <v>45406</v>
      </c>
      <c r="L11114">
        <v>30</v>
      </c>
      <c r="M11114">
        <v>1</v>
      </c>
      <c r="N11114" t="s">
        <v>538</v>
      </c>
      <c r="O11114" t="s">
        <v>539</v>
      </c>
      <c r="P11114" t="s">
        <v>637</v>
      </c>
    </row>
    <row r="11115" spans="1:16" x14ac:dyDescent="0.25">
      <c r="A11115" t="s">
        <v>299</v>
      </c>
      <c r="B11115" t="s">
        <v>300</v>
      </c>
      <c r="C11115" t="s">
        <v>64</v>
      </c>
      <c r="E11115" t="s">
        <v>301</v>
      </c>
      <c r="F11115" t="s">
        <v>208</v>
      </c>
      <c r="G11115" t="s">
        <v>209</v>
      </c>
      <c r="H11115" t="s">
        <v>30</v>
      </c>
      <c r="I11115" t="s">
        <v>214</v>
      </c>
      <c r="J11115" t="s">
        <v>119</v>
      </c>
      <c r="K11115" s="1">
        <v>45412</v>
      </c>
      <c r="L11115">
        <v>30</v>
      </c>
      <c r="M11115">
        <v>2</v>
      </c>
      <c r="N11115" t="s">
        <v>538</v>
      </c>
      <c r="O11115" t="s">
        <v>539</v>
      </c>
      <c r="P11115" t="s">
        <v>637</v>
      </c>
    </row>
    <row r="11116" spans="1:16" x14ac:dyDescent="0.25">
      <c r="A11116" t="s">
        <v>299</v>
      </c>
      <c r="B11116" t="s">
        <v>300</v>
      </c>
      <c r="C11116" t="s">
        <v>64</v>
      </c>
      <c r="E11116" t="s">
        <v>301</v>
      </c>
      <c r="F11116" t="s">
        <v>208</v>
      </c>
      <c r="G11116" t="s">
        <v>209</v>
      </c>
      <c r="H11116" t="s">
        <v>30</v>
      </c>
      <c r="I11116" t="s">
        <v>214</v>
      </c>
      <c r="J11116" t="s">
        <v>119</v>
      </c>
      <c r="K11116" s="1">
        <v>45413</v>
      </c>
      <c r="L11116">
        <v>30</v>
      </c>
      <c r="M11116">
        <v>2</v>
      </c>
      <c r="N11116" t="s">
        <v>538</v>
      </c>
      <c r="O11116" t="s">
        <v>539</v>
      </c>
      <c r="P11116" t="s">
        <v>637</v>
      </c>
    </row>
    <row r="11117" spans="1:16" x14ac:dyDescent="0.25">
      <c r="A11117" t="s">
        <v>299</v>
      </c>
      <c r="B11117" t="s">
        <v>300</v>
      </c>
      <c r="C11117" t="s">
        <v>64</v>
      </c>
      <c r="E11117" t="s">
        <v>301</v>
      </c>
      <c r="F11117" t="s">
        <v>208</v>
      </c>
      <c r="G11117" t="s">
        <v>209</v>
      </c>
      <c r="H11117" t="s">
        <v>30</v>
      </c>
      <c r="I11117" t="s">
        <v>214</v>
      </c>
      <c r="J11117" t="s">
        <v>119</v>
      </c>
      <c r="K11117" s="1">
        <v>45420</v>
      </c>
      <c r="L11117">
        <v>30</v>
      </c>
      <c r="M11117">
        <v>3</v>
      </c>
      <c r="N11117" t="s">
        <v>538</v>
      </c>
      <c r="O11117" t="s">
        <v>539</v>
      </c>
      <c r="P11117" t="s">
        <v>637</v>
      </c>
    </row>
    <row r="11118" spans="1:16" x14ac:dyDescent="0.25">
      <c r="A11118" t="s">
        <v>299</v>
      </c>
      <c r="B11118" t="s">
        <v>300</v>
      </c>
      <c r="C11118" t="s">
        <v>64</v>
      </c>
      <c r="E11118" t="s">
        <v>301</v>
      </c>
      <c r="F11118" t="s">
        <v>208</v>
      </c>
      <c r="G11118" t="s">
        <v>209</v>
      </c>
      <c r="H11118" t="s">
        <v>30</v>
      </c>
      <c r="I11118" t="s">
        <v>214</v>
      </c>
      <c r="J11118" t="s">
        <v>119</v>
      </c>
      <c r="K11118" s="1">
        <v>45428</v>
      </c>
      <c r="L11118">
        <v>30</v>
      </c>
      <c r="M11118">
        <v>4</v>
      </c>
      <c r="N11118" t="s">
        <v>538</v>
      </c>
      <c r="O11118" t="s">
        <v>539</v>
      </c>
      <c r="P11118" t="s">
        <v>637</v>
      </c>
    </row>
    <row r="11119" spans="1:16" x14ac:dyDescent="0.25">
      <c r="A11119" t="s">
        <v>299</v>
      </c>
      <c r="B11119" t="s">
        <v>300</v>
      </c>
      <c r="C11119" t="s">
        <v>64</v>
      </c>
      <c r="E11119" t="s">
        <v>301</v>
      </c>
      <c r="F11119" t="s">
        <v>208</v>
      </c>
      <c r="G11119" t="s">
        <v>209</v>
      </c>
      <c r="H11119" t="s">
        <v>37</v>
      </c>
      <c r="I11119" t="s">
        <v>219</v>
      </c>
      <c r="J11119" t="s">
        <v>119</v>
      </c>
      <c r="K11119" s="1">
        <v>45405</v>
      </c>
      <c r="L11119">
        <v>30</v>
      </c>
      <c r="M11119">
        <v>1</v>
      </c>
      <c r="N11119" t="s">
        <v>538</v>
      </c>
      <c r="O11119" t="s">
        <v>539</v>
      </c>
      <c r="P11119" t="s">
        <v>637</v>
      </c>
    </row>
    <row r="11120" spans="1:16" x14ac:dyDescent="0.25">
      <c r="A11120" t="s">
        <v>299</v>
      </c>
      <c r="B11120" t="s">
        <v>300</v>
      </c>
      <c r="C11120" t="s">
        <v>64</v>
      </c>
      <c r="E11120" t="s">
        <v>301</v>
      </c>
      <c r="F11120" t="s">
        <v>208</v>
      </c>
      <c r="G11120" t="s">
        <v>209</v>
      </c>
      <c r="H11120" t="s">
        <v>30</v>
      </c>
      <c r="I11120" t="s">
        <v>215</v>
      </c>
      <c r="J11120" t="s">
        <v>119</v>
      </c>
      <c r="K11120" s="1">
        <v>45406</v>
      </c>
      <c r="L11120">
        <v>30</v>
      </c>
      <c r="M11120">
        <v>1</v>
      </c>
      <c r="N11120" t="s">
        <v>538</v>
      </c>
      <c r="O11120" t="s">
        <v>539</v>
      </c>
      <c r="P11120" t="s">
        <v>637</v>
      </c>
    </row>
    <row r="11121" spans="1:16" x14ac:dyDescent="0.25">
      <c r="A11121" t="s">
        <v>299</v>
      </c>
      <c r="B11121" t="s">
        <v>300</v>
      </c>
      <c r="C11121" t="s">
        <v>64</v>
      </c>
      <c r="E11121" t="s">
        <v>301</v>
      </c>
      <c r="F11121" t="s">
        <v>208</v>
      </c>
      <c r="G11121" t="s">
        <v>209</v>
      </c>
      <c r="H11121" t="s">
        <v>30</v>
      </c>
      <c r="I11121" t="s">
        <v>215</v>
      </c>
      <c r="J11121" t="s">
        <v>119</v>
      </c>
      <c r="K11121" s="1">
        <v>45413</v>
      </c>
      <c r="L11121">
        <v>30</v>
      </c>
      <c r="M11121">
        <v>2</v>
      </c>
      <c r="N11121" t="s">
        <v>538</v>
      </c>
      <c r="O11121" t="s">
        <v>539</v>
      </c>
      <c r="P11121" t="s">
        <v>637</v>
      </c>
    </row>
    <row r="11122" spans="1:16" x14ac:dyDescent="0.25">
      <c r="A11122" t="s">
        <v>299</v>
      </c>
      <c r="B11122" t="s">
        <v>300</v>
      </c>
      <c r="C11122" t="s">
        <v>64</v>
      </c>
      <c r="E11122" t="s">
        <v>301</v>
      </c>
      <c r="F11122" t="s">
        <v>208</v>
      </c>
      <c r="G11122" t="s">
        <v>209</v>
      </c>
      <c r="H11122" t="s">
        <v>30</v>
      </c>
      <c r="I11122" t="s">
        <v>215</v>
      </c>
      <c r="J11122" t="s">
        <v>119</v>
      </c>
      <c r="K11122" s="1">
        <v>45422</v>
      </c>
      <c r="L11122">
        <v>30</v>
      </c>
      <c r="M11122">
        <v>3</v>
      </c>
      <c r="N11122" t="s">
        <v>538</v>
      </c>
      <c r="O11122" t="s">
        <v>539</v>
      </c>
      <c r="P11122" t="s">
        <v>637</v>
      </c>
    </row>
    <row r="11123" spans="1:16" x14ac:dyDescent="0.25">
      <c r="A11123" t="s">
        <v>299</v>
      </c>
      <c r="B11123" t="s">
        <v>300</v>
      </c>
      <c r="C11123" t="s">
        <v>64</v>
      </c>
      <c r="E11123" t="s">
        <v>301</v>
      </c>
      <c r="F11123" t="s">
        <v>208</v>
      </c>
      <c r="G11123" t="s">
        <v>209</v>
      </c>
      <c r="H11123" t="s">
        <v>30</v>
      </c>
      <c r="I11123" t="s">
        <v>215</v>
      </c>
      <c r="J11123" t="s">
        <v>119</v>
      </c>
      <c r="K11123" s="1">
        <v>45425</v>
      </c>
      <c r="L11123">
        <v>420</v>
      </c>
      <c r="M11123">
        <v>4</v>
      </c>
      <c r="N11123" t="s">
        <v>538</v>
      </c>
      <c r="O11123" t="s">
        <v>539</v>
      </c>
      <c r="P11123" t="s">
        <v>637</v>
      </c>
    </row>
    <row r="11124" spans="1:16" x14ac:dyDescent="0.25">
      <c r="A11124" t="s">
        <v>299</v>
      </c>
      <c r="B11124" t="s">
        <v>300</v>
      </c>
      <c r="C11124" t="s">
        <v>64</v>
      </c>
      <c r="E11124" t="s">
        <v>301</v>
      </c>
      <c r="F11124" t="s">
        <v>208</v>
      </c>
      <c r="G11124" t="s">
        <v>209</v>
      </c>
      <c r="H11124" t="s">
        <v>30</v>
      </c>
      <c r="I11124" t="s">
        <v>215</v>
      </c>
      <c r="J11124" t="s">
        <v>119</v>
      </c>
      <c r="K11124" s="1">
        <v>45428</v>
      </c>
      <c r="L11124">
        <v>30</v>
      </c>
      <c r="M11124">
        <v>4</v>
      </c>
      <c r="N11124" t="s">
        <v>538</v>
      </c>
      <c r="O11124" t="s">
        <v>539</v>
      </c>
      <c r="P11124" t="s">
        <v>637</v>
      </c>
    </row>
    <row r="11125" spans="1:16" x14ac:dyDescent="0.25">
      <c r="A11125" t="s">
        <v>299</v>
      </c>
      <c r="B11125" t="s">
        <v>300</v>
      </c>
      <c r="C11125" t="s">
        <v>64</v>
      </c>
      <c r="E11125" t="s">
        <v>301</v>
      </c>
      <c r="F11125" t="s">
        <v>208</v>
      </c>
      <c r="G11125" t="s">
        <v>209</v>
      </c>
      <c r="H11125" t="s">
        <v>302</v>
      </c>
      <c r="I11125" t="s">
        <v>303</v>
      </c>
      <c r="J11125" t="s">
        <v>117</v>
      </c>
      <c r="K11125" s="1">
        <v>45404</v>
      </c>
      <c r="L11125">
        <v>60</v>
      </c>
      <c r="M11125">
        <v>1</v>
      </c>
      <c r="N11125" t="s">
        <v>538</v>
      </c>
      <c r="O11125" t="s">
        <v>539</v>
      </c>
      <c r="P11125" t="s">
        <v>637</v>
      </c>
    </row>
    <row r="11126" spans="1:16" x14ac:dyDescent="0.25">
      <c r="A11126" t="s">
        <v>299</v>
      </c>
      <c r="B11126" t="s">
        <v>300</v>
      </c>
      <c r="C11126" t="s">
        <v>64</v>
      </c>
      <c r="E11126" t="s">
        <v>301</v>
      </c>
      <c r="F11126" t="s">
        <v>208</v>
      </c>
      <c r="G11126" t="s">
        <v>209</v>
      </c>
      <c r="H11126" t="s">
        <v>302</v>
      </c>
      <c r="I11126" t="s">
        <v>303</v>
      </c>
      <c r="J11126" t="s">
        <v>117</v>
      </c>
      <c r="K11126" s="1">
        <v>45418</v>
      </c>
      <c r="L11126">
        <v>60</v>
      </c>
      <c r="M11126">
        <v>3</v>
      </c>
      <c r="N11126" t="s">
        <v>538</v>
      </c>
      <c r="O11126" t="s">
        <v>539</v>
      </c>
      <c r="P11126" t="s">
        <v>637</v>
      </c>
    </row>
    <row r="11127" spans="1:16" x14ac:dyDescent="0.25">
      <c r="A11127" t="s">
        <v>299</v>
      </c>
      <c r="B11127" t="s">
        <v>300</v>
      </c>
      <c r="C11127" t="s">
        <v>64</v>
      </c>
      <c r="E11127" t="s">
        <v>301</v>
      </c>
      <c r="F11127" t="s">
        <v>208</v>
      </c>
      <c r="G11127" t="s">
        <v>209</v>
      </c>
      <c r="H11127" t="s">
        <v>302</v>
      </c>
      <c r="I11127" t="s">
        <v>303</v>
      </c>
      <c r="J11127" t="s">
        <v>117</v>
      </c>
      <c r="K11127" s="1">
        <v>45420</v>
      </c>
      <c r="L11127">
        <v>60</v>
      </c>
      <c r="M11127">
        <v>3</v>
      </c>
      <c r="N11127" t="s">
        <v>538</v>
      </c>
      <c r="O11127" t="s">
        <v>539</v>
      </c>
      <c r="P11127" t="s">
        <v>637</v>
      </c>
    </row>
    <row r="11128" spans="1:16" x14ac:dyDescent="0.25">
      <c r="A11128" t="s">
        <v>299</v>
      </c>
      <c r="B11128" t="s">
        <v>300</v>
      </c>
      <c r="C11128" t="s">
        <v>64</v>
      </c>
      <c r="E11128" t="s">
        <v>301</v>
      </c>
      <c r="F11128" t="s">
        <v>208</v>
      </c>
      <c r="G11128" t="s">
        <v>209</v>
      </c>
      <c r="H11128" t="s">
        <v>302</v>
      </c>
      <c r="I11128" t="s">
        <v>304</v>
      </c>
      <c r="J11128" t="s">
        <v>117</v>
      </c>
      <c r="K11128" s="1">
        <v>45404</v>
      </c>
      <c r="L11128">
        <v>60</v>
      </c>
      <c r="M11128">
        <v>1</v>
      </c>
      <c r="N11128" t="s">
        <v>538</v>
      </c>
      <c r="O11128" t="s">
        <v>539</v>
      </c>
      <c r="P11128" t="s">
        <v>637</v>
      </c>
    </row>
    <row r="11129" spans="1:16" x14ac:dyDescent="0.25">
      <c r="A11129" t="s">
        <v>299</v>
      </c>
      <c r="B11129" t="s">
        <v>300</v>
      </c>
      <c r="C11129" t="s">
        <v>64</v>
      </c>
      <c r="E11129" t="s">
        <v>301</v>
      </c>
      <c r="F11129" t="s">
        <v>208</v>
      </c>
      <c r="G11129" t="s">
        <v>209</v>
      </c>
      <c r="H11129" t="s">
        <v>302</v>
      </c>
      <c r="I11129" t="s">
        <v>304</v>
      </c>
      <c r="J11129" t="s">
        <v>117</v>
      </c>
      <c r="K11129" s="1">
        <v>45405</v>
      </c>
      <c r="L11129">
        <v>60</v>
      </c>
      <c r="M11129">
        <v>1</v>
      </c>
      <c r="N11129" t="s">
        <v>538</v>
      </c>
      <c r="O11129" t="s">
        <v>539</v>
      </c>
      <c r="P11129" t="s">
        <v>637</v>
      </c>
    </row>
    <row r="11130" spans="1:16" x14ac:dyDescent="0.25">
      <c r="A11130" t="s">
        <v>299</v>
      </c>
      <c r="B11130" t="s">
        <v>300</v>
      </c>
      <c r="C11130" t="s">
        <v>64</v>
      </c>
      <c r="E11130" t="s">
        <v>301</v>
      </c>
      <c r="F11130" t="s">
        <v>208</v>
      </c>
      <c r="G11130" t="s">
        <v>209</v>
      </c>
      <c r="H11130" t="s">
        <v>302</v>
      </c>
      <c r="I11130" t="s">
        <v>304</v>
      </c>
      <c r="J11130" t="s">
        <v>117</v>
      </c>
      <c r="K11130" s="1">
        <v>45406</v>
      </c>
      <c r="L11130">
        <v>60</v>
      </c>
      <c r="M11130">
        <v>1</v>
      </c>
      <c r="N11130" t="s">
        <v>538</v>
      </c>
      <c r="O11130" t="s">
        <v>539</v>
      </c>
      <c r="P11130" t="s">
        <v>637</v>
      </c>
    </row>
    <row r="11131" spans="1:16" x14ac:dyDescent="0.25">
      <c r="A11131" t="s">
        <v>299</v>
      </c>
      <c r="B11131" t="s">
        <v>300</v>
      </c>
      <c r="C11131" t="s">
        <v>64</v>
      </c>
      <c r="E11131" t="s">
        <v>301</v>
      </c>
      <c r="F11131" t="s">
        <v>208</v>
      </c>
      <c r="G11131" t="s">
        <v>209</v>
      </c>
      <c r="H11131" t="s">
        <v>302</v>
      </c>
      <c r="I11131" t="s">
        <v>304</v>
      </c>
      <c r="J11131" t="s">
        <v>117</v>
      </c>
      <c r="K11131" s="1">
        <v>45407</v>
      </c>
      <c r="L11131">
        <v>60</v>
      </c>
      <c r="M11131">
        <v>1</v>
      </c>
      <c r="N11131" t="s">
        <v>538</v>
      </c>
      <c r="O11131" t="s">
        <v>539</v>
      </c>
      <c r="P11131" t="s">
        <v>637</v>
      </c>
    </row>
    <row r="11132" spans="1:16" x14ac:dyDescent="0.25">
      <c r="A11132" t="s">
        <v>299</v>
      </c>
      <c r="B11132" t="s">
        <v>300</v>
      </c>
      <c r="C11132" t="s">
        <v>64</v>
      </c>
      <c r="E11132" t="s">
        <v>301</v>
      </c>
      <c r="F11132" t="s">
        <v>208</v>
      </c>
      <c r="G11132" t="s">
        <v>209</v>
      </c>
      <c r="H11132" t="s">
        <v>302</v>
      </c>
      <c r="I11132" t="s">
        <v>304</v>
      </c>
      <c r="J11132" t="s">
        <v>117</v>
      </c>
      <c r="K11132" s="1">
        <v>45408</v>
      </c>
      <c r="L11132">
        <v>60</v>
      </c>
      <c r="M11132">
        <v>1</v>
      </c>
      <c r="N11132" t="s">
        <v>538</v>
      </c>
      <c r="O11132" t="s">
        <v>539</v>
      </c>
      <c r="P11132" t="s">
        <v>637</v>
      </c>
    </row>
    <row r="11133" spans="1:16" x14ac:dyDescent="0.25">
      <c r="A11133" t="s">
        <v>299</v>
      </c>
      <c r="B11133" t="s">
        <v>300</v>
      </c>
      <c r="C11133" t="s">
        <v>64</v>
      </c>
      <c r="E11133" t="s">
        <v>301</v>
      </c>
      <c r="F11133" t="s">
        <v>208</v>
      </c>
      <c r="G11133" t="s">
        <v>209</v>
      </c>
      <c r="H11133" t="s">
        <v>302</v>
      </c>
      <c r="I11133" t="s">
        <v>304</v>
      </c>
      <c r="J11133" t="s">
        <v>117</v>
      </c>
      <c r="K11133" s="1">
        <v>45411</v>
      </c>
      <c r="L11133">
        <v>60</v>
      </c>
      <c r="M11133">
        <v>2</v>
      </c>
      <c r="N11133" t="s">
        <v>538</v>
      </c>
      <c r="O11133" t="s">
        <v>539</v>
      </c>
      <c r="P11133" t="s">
        <v>637</v>
      </c>
    </row>
    <row r="11134" spans="1:16" x14ac:dyDescent="0.25">
      <c r="A11134" t="s">
        <v>299</v>
      </c>
      <c r="B11134" t="s">
        <v>300</v>
      </c>
      <c r="C11134" t="s">
        <v>64</v>
      </c>
      <c r="E11134" t="s">
        <v>301</v>
      </c>
      <c r="F11134" t="s">
        <v>208</v>
      </c>
      <c r="G11134" t="s">
        <v>209</v>
      </c>
      <c r="H11134" t="s">
        <v>302</v>
      </c>
      <c r="I11134" t="s">
        <v>304</v>
      </c>
      <c r="J11134" t="s">
        <v>117</v>
      </c>
      <c r="K11134" s="1">
        <v>45412</v>
      </c>
      <c r="L11134">
        <v>60</v>
      </c>
      <c r="M11134">
        <v>2</v>
      </c>
      <c r="N11134" t="s">
        <v>538</v>
      </c>
      <c r="O11134" t="s">
        <v>539</v>
      </c>
      <c r="P11134" t="s">
        <v>637</v>
      </c>
    </row>
    <row r="11135" spans="1:16" x14ac:dyDescent="0.25">
      <c r="A11135" t="s">
        <v>299</v>
      </c>
      <c r="B11135" t="s">
        <v>300</v>
      </c>
      <c r="C11135" t="s">
        <v>64</v>
      </c>
      <c r="E11135" t="s">
        <v>301</v>
      </c>
      <c r="F11135" t="s">
        <v>208</v>
      </c>
      <c r="G11135" t="s">
        <v>209</v>
      </c>
      <c r="H11135" t="s">
        <v>302</v>
      </c>
      <c r="I11135" t="s">
        <v>304</v>
      </c>
      <c r="J11135" t="s">
        <v>117</v>
      </c>
      <c r="K11135" s="1">
        <v>45413</v>
      </c>
      <c r="L11135">
        <v>60</v>
      </c>
      <c r="M11135">
        <v>2</v>
      </c>
      <c r="N11135" t="s">
        <v>538</v>
      </c>
      <c r="O11135" t="s">
        <v>539</v>
      </c>
      <c r="P11135" t="s">
        <v>637</v>
      </c>
    </row>
    <row r="11136" spans="1:16" x14ac:dyDescent="0.25">
      <c r="A11136" t="s">
        <v>299</v>
      </c>
      <c r="B11136" t="s">
        <v>300</v>
      </c>
      <c r="C11136" t="s">
        <v>64</v>
      </c>
      <c r="E11136" t="s">
        <v>301</v>
      </c>
      <c r="F11136" t="s">
        <v>208</v>
      </c>
      <c r="G11136" t="s">
        <v>209</v>
      </c>
      <c r="H11136" t="s">
        <v>302</v>
      </c>
      <c r="I11136" t="s">
        <v>304</v>
      </c>
      <c r="J11136" t="s">
        <v>117</v>
      </c>
      <c r="K11136" s="1">
        <v>45414</v>
      </c>
      <c r="L11136">
        <v>60</v>
      </c>
      <c r="M11136">
        <v>2</v>
      </c>
      <c r="N11136" t="s">
        <v>538</v>
      </c>
      <c r="O11136" t="s">
        <v>539</v>
      </c>
      <c r="P11136" t="s">
        <v>637</v>
      </c>
    </row>
    <row r="11137" spans="1:16" x14ac:dyDescent="0.25">
      <c r="A11137" t="s">
        <v>299</v>
      </c>
      <c r="B11137" t="s">
        <v>300</v>
      </c>
      <c r="C11137" t="s">
        <v>64</v>
      </c>
      <c r="E11137" t="s">
        <v>301</v>
      </c>
      <c r="F11137" t="s">
        <v>208</v>
      </c>
      <c r="G11137" t="s">
        <v>209</v>
      </c>
      <c r="H11137" t="s">
        <v>302</v>
      </c>
      <c r="I11137" t="s">
        <v>304</v>
      </c>
      <c r="J11137" t="s">
        <v>117</v>
      </c>
      <c r="K11137" s="1">
        <v>45415</v>
      </c>
      <c r="L11137">
        <v>60</v>
      </c>
      <c r="M11137">
        <v>2</v>
      </c>
      <c r="N11137" t="s">
        <v>538</v>
      </c>
      <c r="O11137" t="s">
        <v>539</v>
      </c>
      <c r="P11137" t="s">
        <v>637</v>
      </c>
    </row>
    <row r="11138" spans="1:16" x14ac:dyDescent="0.25">
      <c r="A11138" t="s">
        <v>299</v>
      </c>
      <c r="B11138" t="s">
        <v>300</v>
      </c>
      <c r="C11138" t="s">
        <v>64</v>
      </c>
      <c r="E11138" t="s">
        <v>301</v>
      </c>
      <c r="F11138" t="s">
        <v>208</v>
      </c>
      <c r="G11138" t="s">
        <v>209</v>
      </c>
      <c r="H11138" t="s">
        <v>302</v>
      </c>
      <c r="I11138" t="s">
        <v>304</v>
      </c>
      <c r="J11138" t="s">
        <v>117</v>
      </c>
      <c r="K11138" s="1">
        <v>45418</v>
      </c>
      <c r="L11138">
        <v>60</v>
      </c>
      <c r="M11138">
        <v>3</v>
      </c>
      <c r="N11138" t="s">
        <v>538</v>
      </c>
      <c r="O11138" t="s">
        <v>539</v>
      </c>
      <c r="P11138" t="s">
        <v>637</v>
      </c>
    </row>
    <row r="11139" spans="1:16" x14ac:dyDescent="0.25">
      <c r="A11139" t="s">
        <v>299</v>
      </c>
      <c r="B11139" t="s">
        <v>300</v>
      </c>
      <c r="C11139" t="s">
        <v>64</v>
      </c>
      <c r="E11139" t="s">
        <v>301</v>
      </c>
      <c r="F11139" t="s">
        <v>208</v>
      </c>
      <c r="G11139" t="s">
        <v>209</v>
      </c>
      <c r="H11139" t="s">
        <v>302</v>
      </c>
      <c r="I11139" t="s">
        <v>304</v>
      </c>
      <c r="J11139" t="s">
        <v>117</v>
      </c>
      <c r="K11139" s="1">
        <v>45419</v>
      </c>
      <c r="L11139">
        <v>60</v>
      </c>
      <c r="M11139">
        <v>3</v>
      </c>
      <c r="N11139" t="s">
        <v>538</v>
      </c>
      <c r="O11139" t="s">
        <v>539</v>
      </c>
      <c r="P11139" t="s">
        <v>637</v>
      </c>
    </row>
    <row r="11140" spans="1:16" x14ac:dyDescent="0.25">
      <c r="A11140" t="s">
        <v>299</v>
      </c>
      <c r="B11140" t="s">
        <v>300</v>
      </c>
      <c r="C11140" t="s">
        <v>64</v>
      </c>
      <c r="E11140" t="s">
        <v>301</v>
      </c>
      <c r="F11140" t="s">
        <v>208</v>
      </c>
      <c r="G11140" t="s">
        <v>209</v>
      </c>
      <c r="H11140" t="s">
        <v>302</v>
      </c>
      <c r="I11140" t="s">
        <v>304</v>
      </c>
      <c r="J11140" t="s">
        <v>117</v>
      </c>
      <c r="K11140" s="1">
        <v>45420</v>
      </c>
      <c r="L11140">
        <v>60</v>
      </c>
      <c r="M11140">
        <v>3</v>
      </c>
      <c r="N11140" t="s">
        <v>538</v>
      </c>
      <c r="O11140" t="s">
        <v>539</v>
      </c>
      <c r="P11140" t="s">
        <v>637</v>
      </c>
    </row>
    <row r="11141" spans="1:16" x14ac:dyDescent="0.25">
      <c r="A11141" t="s">
        <v>299</v>
      </c>
      <c r="B11141" t="s">
        <v>300</v>
      </c>
      <c r="C11141" t="s">
        <v>64</v>
      </c>
      <c r="E11141" t="s">
        <v>301</v>
      </c>
      <c r="F11141" t="s">
        <v>208</v>
      </c>
      <c r="G11141" t="s">
        <v>209</v>
      </c>
      <c r="H11141" t="s">
        <v>302</v>
      </c>
      <c r="I11141" t="s">
        <v>304</v>
      </c>
      <c r="J11141" t="s">
        <v>117</v>
      </c>
      <c r="K11141" s="1">
        <v>45421</v>
      </c>
      <c r="L11141">
        <v>60</v>
      </c>
      <c r="M11141">
        <v>3</v>
      </c>
      <c r="N11141" t="s">
        <v>538</v>
      </c>
      <c r="O11141" t="s">
        <v>539</v>
      </c>
      <c r="P11141" t="s">
        <v>637</v>
      </c>
    </row>
    <row r="11142" spans="1:16" x14ac:dyDescent="0.25">
      <c r="A11142" t="s">
        <v>299</v>
      </c>
      <c r="B11142" t="s">
        <v>300</v>
      </c>
      <c r="C11142" t="s">
        <v>64</v>
      </c>
      <c r="E11142" t="s">
        <v>301</v>
      </c>
      <c r="F11142" t="s">
        <v>208</v>
      </c>
      <c r="G11142" t="s">
        <v>209</v>
      </c>
      <c r="H11142" t="s">
        <v>302</v>
      </c>
      <c r="I11142" t="s">
        <v>304</v>
      </c>
      <c r="J11142" t="s">
        <v>117</v>
      </c>
      <c r="K11142" s="1">
        <v>45422</v>
      </c>
      <c r="L11142">
        <v>60</v>
      </c>
      <c r="M11142">
        <v>3</v>
      </c>
      <c r="N11142" t="s">
        <v>538</v>
      </c>
      <c r="O11142" t="s">
        <v>539</v>
      </c>
      <c r="P11142" t="s">
        <v>637</v>
      </c>
    </row>
    <row r="11143" spans="1:16" x14ac:dyDescent="0.25">
      <c r="A11143" t="s">
        <v>299</v>
      </c>
      <c r="B11143" t="s">
        <v>300</v>
      </c>
      <c r="C11143" t="s">
        <v>64</v>
      </c>
      <c r="E11143" t="s">
        <v>301</v>
      </c>
      <c r="F11143" t="s">
        <v>208</v>
      </c>
      <c r="G11143" t="s">
        <v>209</v>
      </c>
      <c r="H11143" t="s">
        <v>302</v>
      </c>
      <c r="I11143" t="s">
        <v>304</v>
      </c>
      <c r="J11143" t="s">
        <v>117</v>
      </c>
      <c r="K11143" s="1">
        <v>45426</v>
      </c>
      <c r="L11143">
        <v>60</v>
      </c>
      <c r="M11143">
        <v>4</v>
      </c>
      <c r="N11143" t="s">
        <v>538</v>
      </c>
      <c r="O11143" t="s">
        <v>539</v>
      </c>
      <c r="P11143" t="s">
        <v>637</v>
      </c>
    </row>
    <row r="11144" spans="1:16" x14ac:dyDescent="0.25">
      <c r="A11144" t="s">
        <v>299</v>
      </c>
      <c r="B11144" t="s">
        <v>300</v>
      </c>
      <c r="C11144" t="s">
        <v>64</v>
      </c>
      <c r="E11144" t="s">
        <v>301</v>
      </c>
      <c r="F11144" t="s">
        <v>208</v>
      </c>
      <c r="G11144" t="s">
        <v>209</v>
      </c>
      <c r="H11144" t="s">
        <v>302</v>
      </c>
      <c r="I11144" t="s">
        <v>304</v>
      </c>
      <c r="J11144" t="s">
        <v>117</v>
      </c>
      <c r="K11144" s="1">
        <v>45427</v>
      </c>
      <c r="L11144">
        <v>60</v>
      </c>
      <c r="M11144">
        <v>4</v>
      </c>
      <c r="N11144" t="s">
        <v>538</v>
      </c>
      <c r="O11144" t="s">
        <v>539</v>
      </c>
      <c r="P11144" t="s">
        <v>637</v>
      </c>
    </row>
    <row r="11145" spans="1:16" x14ac:dyDescent="0.25">
      <c r="A11145" t="s">
        <v>299</v>
      </c>
      <c r="B11145" t="s">
        <v>300</v>
      </c>
      <c r="C11145" t="s">
        <v>64</v>
      </c>
      <c r="E11145" t="s">
        <v>301</v>
      </c>
      <c r="F11145" t="s">
        <v>208</v>
      </c>
      <c r="G11145" t="s">
        <v>209</v>
      </c>
      <c r="H11145" t="s">
        <v>302</v>
      </c>
      <c r="I11145" t="s">
        <v>304</v>
      </c>
      <c r="J11145" t="s">
        <v>117</v>
      </c>
      <c r="K11145" s="1">
        <v>45428</v>
      </c>
      <c r="L11145">
        <v>60</v>
      </c>
      <c r="M11145">
        <v>4</v>
      </c>
      <c r="N11145" t="s">
        <v>538</v>
      </c>
      <c r="O11145" t="s">
        <v>539</v>
      </c>
      <c r="P11145" t="s">
        <v>637</v>
      </c>
    </row>
    <row r="11146" spans="1:16" x14ac:dyDescent="0.25">
      <c r="A11146" t="s">
        <v>299</v>
      </c>
      <c r="B11146" t="s">
        <v>300</v>
      </c>
      <c r="C11146" t="s">
        <v>64</v>
      </c>
      <c r="E11146" t="s">
        <v>301</v>
      </c>
      <c r="F11146" t="s">
        <v>208</v>
      </c>
      <c r="G11146" t="s">
        <v>209</v>
      </c>
      <c r="H11146" t="s">
        <v>302</v>
      </c>
      <c r="I11146" t="s">
        <v>304</v>
      </c>
      <c r="J11146" t="s">
        <v>117</v>
      </c>
      <c r="K11146" s="1">
        <v>45429</v>
      </c>
      <c r="L11146">
        <v>60</v>
      </c>
      <c r="M11146">
        <v>4</v>
      </c>
      <c r="N11146" t="s">
        <v>538</v>
      </c>
      <c r="O11146" t="s">
        <v>539</v>
      </c>
      <c r="P11146" t="s">
        <v>637</v>
      </c>
    </row>
    <row r="11147" spans="1:16" x14ac:dyDescent="0.25">
      <c r="A11147" t="s">
        <v>299</v>
      </c>
      <c r="B11147" t="s">
        <v>300</v>
      </c>
      <c r="C11147" t="s">
        <v>64</v>
      </c>
      <c r="E11147" t="s">
        <v>301</v>
      </c>
      <c r="F11147" t="s">
        <v>208</v>
      </c>
      <c r="G11147" t="s">
        <v>209</v>
      </c>
      <c r="H11147" t="s">
        <v>37</v>
      </c>
      <c r="I11147" t="s">
        <v>243</v>
      </c>
      <c r="J11147" t="s">
        <v>119</v>
      </c>
      <c r="K11147" s="1">
        <v>45414</v>
      </c>
      <c r="L11147">
        <v>30</v>
      </c>
      <c r="M11147">
        <v>2</v>
      </c>
      <c r="N11147" t="s">
        <v>538</v>
      </c>
      <c r="O11147" t="s">
        <v>539</v>
      </c>
      <c r="P11147" t="s">
        <v>637</v>
      </c>
    </row>
    <row r="11148" spans="1:16" x14ac:dyDescent="0.25">
      <c r="A11148" t="s">
        <v>299</v>
      </c>
      <c r="B11148" t="s">
        <v>300</v>
      </c>
      <c r="C11148" t="s">
        <v>64</v>
      </c>
      <c r="E11148" t="s">
        <v>301</v>
      </c>
      <c r="F11148" t="s">
        <v>208</v>
      </c>
      <c r="G11148" t="s">
        <v>209</v>
      </c>
      <c r="H11148" t="s">
        <v>37</v>
      </c>
      <c r="I11148" t="s">
        <v>243</v>
      </c>
      <c r="J11148" t="s">
        <v>119</v>
      </c>
      <c r="K11148" s="1">
        <v>45419</v>
      </c>
      <c r="L11148">
        <v>60</v>
      </c>
      <c r="M11148">
        <v>3</v>
      </c>
      <c r="N11148" t="s">
        <v>538</v>
      </c>
      <c r="O11148" t="s">
        <v>539</v>
      </c>
      <c r="P11148" t="s">
        <v>637</v>
      </c>
    </row>
    <row r="11149" spans="1:16" x14ac:dyDescent="0.25">
      <c r="A11149" t="s">
        <v>299</v>
      </c>
      <c r="B11149" t="s">
        <v>300</v>
      </c>
      <c r="C11149" t="s">
        <v>64</v>
      </c>
      <c r="E11149" t="s">
        <v>301</v>
      </c>
      <c r="F11149" t="s">
        <v>208</v>
      </c>
      <c r="G11149" t="s">
        <v>209</v>
      </c>
      <c r="H11149" t="s">
        <v>37</v>
      </c>
      <c r="I11149" t="s">
        <v>217</v>
      </c>
      <c r="J11149" t="s">
        <v>119</v>
      </c>
      <c r="K11149" s="1">
        <v>45404</v>
      </c>
      <c r="L11149">
        <v>30</v>
      </c>
      <c r="M11149">
        <v>1</v>
      </c>
      <c r="N11149" t="s">
        <v>538</v>
      </c>
      <c r="O11149" t="s">
        <v>539</v>
      </c>
      <c r="P11149" t="s">
        <v>637</v>
      </c>
    </row>
    <row r="11150" spans="1:16" x14ac:dyDescent="0.25">
      <c r="A11150" t="s">
        <v>299</v>
      </c>
      <c r="B11150" t="s">
        <v>300</v>
      </c>
      <c r="C11150" t="s">
        <v>64</v>
      </c>
      <c r="E11150" t="s">
        <v>301</v>
      </c>
      <c r="F11150" t="s">
        <v>208</v>
      </c>
      <c r="G11150" t="s">
        <v>209</v>
      </c>
      <c r="H11150" t="s">
        <v>37</v>
      </c>
      <c r="I11150" t="s">
        <v>217</v>
      </c>
      <c r="J11150" t="s">
        <v>119</v>
      </c>
      <c r="K11150" s="1">
        <v>45406</v>
      </c>
      <c r="L11150">
        <v>30</v>
      </c>
      <c r="M11150">
        <v>1</v>
      </c>
      <c r="N11150" t="s">
        <v>538</v>
      </c>
      <c r="O11150" t="s">
        <v>539</v>
      </c>
      <c r="P11150" t="s">
        <v>637</v>
      </c>
    </row>
    <row r="11151" spans="1:16" x14ac:dyDescent="0.25">
      <c r="A11151" t="s">
        <v>299</v>
      </c>
      <c r="B11151" t="s">
        <v>300</v>
      </c>
      <c r="C11151" t="s">
        <v>64</v>
      </c>
      <c r="E11151" t="s">
        <v>301</v>
      </c>
      <c r="F11151" t="s">
        <v>208</v>
      </c>
      <c r="G11151" t="s">
        <v>209</v>
      </c>
      <c r="H11151" t="s">
        <v>37</v>
      </c>
      <c r="I11151" t="s">
        <v>219</v>
      </c>
      <c r="J11151" t="s">
        <v>119</v>
      </c>
      <c r="K11151" s="1">
        <v>45408</v>
      </c>
      <c r="L11151">
        <v>30</v>
      </c>
      <c r="M11151">
        <v>1</v>
      </c>
      <c r="N11151" t="s">
        <v>538</v>
      </c>
      <c r="O11151" t="s">
        <v>539</v>
      </c>
      <c r="P11151" t="s">
        <v>637</v>
      </c>
    </row>
    <row r="11152" spans="1:16" x14ac:dyDescent="0.25">
      <c r="A11152" t="s">
        <v>299</v>
      </c>
      <c r="B11152" t="s">
        <v>300</v>
      </c>
      <c r="C11152" t="s">
        <v>64</v>
      </c>
      <c r="E11152" t="s">
        <v>301</v>
      </c>
      <c r="F11152" t="s">
        <v>208</v>
      </c>
      <c r="G11152" t="s">
        <v>209</v>
      </c>
      <c r="H11152" t="s">
        <v>37</v>
      </c>
      <c r="I11152" t="s">
        <v>219</v>
      </c>
      <c r="J11152" t="s">
        <v>119</v>
      </c>
      <c r="K11152" s="1">
        <v>45414</v>
      </c>
      <c r="L11152">
        <v>30</v>
      </c>
      <c r="M11152">
        <v>2</v>
      </c>
      <c r="N11152" t="s">
        <v>538</v>
      </c>
      <c r="O11152" t="s">
        <v>539</v>
      </c>
      <c r="P11152" t="s">
        <v>637</v>
      </c>
    </row>
    <row r="11153" spans="1:16" x14ac:dyDescent="0.25">
      <c r="A11153" t="s">
        <v>299</v>
      </c>
      <c r="B11153" t="s">
        <v>300</v>
      </c>
      <c r="C11153" t="s">
        <v>64</v>
      </c>
      <c r="E11153" t="s">
        <v>301</v>
      </c>
      <c r="F11153" t="s">
        <v>208</v>
      </c>
      <c r="G11153" t="s">
        <v>209</v>
      </c>
      <c r="H11153" t="s">
        <v>270</v>
      </c>
      <c r="I11153" t="s">
        <v>305</v>
      </c>
      <c r="J11153" t="s">
        <v>117</v>
      </c>
      <c r="K11153" s="1">
        <v>45404</v>
      </c>
      <c r="L11153">
        <v>120</v>
      </c>
      <c r="M11153">
        <v>1</v>
      </c>
      <c r="N11153" t="s">
        <v>538</v>
      </c>
      <c r="O11153" t="s">
        <v>539</v>
      </c>
      <c r="P11153" t="s">
        <v>637</v>
      </c>
    </row>
    <row r="11154" spans="1:16" x14ac:dyDescent="0.25">
      <c r="A11154" t="s">
        <v>299</v>
      </c>
      <c r="B11154" t="s">
        <v>300</v>
      </c>
      <c r="C11154" t="s">
        <v>64</v>
      </c>
      <c r="E11154" t="s">
        <v>301</v>
      </c>
      <c r="F11154" t="s">
        <v>208</v>
      </c>
      <c r="G11154" t="s">
        <v>209</v>
      </c>
      <c r="H11154" t="s">
        <v>270</v>
      </c>
      <c r="I11154" t="s">
        <v>305</v>
      </c>
      <c r="J11154" t="s">
        <v>117</v>
      </c>
      <c r="K11154" s="1">
        <v>45405</v>
      </c>
      <c r="L11154">
        <v>120</v>
      </c>
      <c r="M11154">
        <v>1</v>
      </c>
      <c r="N11154" t="s">
        <v>538</v>
      </c>
      <c r="O11154" t="s">
        <v>539</v>
      </c>
      <c r="P11154" t="s">
        <v>637</v>
      </c>
    </row>
    <row r="11155" spans="1:16" x14ac:dyDescent="0.25">
      <c r="A11155" t="s">
        <v>299</v>
      </c>
      <c r="B11155" t="s">
        <v>300</v>
      </c>
      <c r="C11155" t="s">
        <v>64</v>
      </c>
      <c r="E11155" t="s">
        <v>301</v>
      </c>
      <c r="F11155" t="s">
        <v>208</v>
      </c>
      <c r="G11155" t="s">
        <v>209</v>
      </c>
      <c r="H11155" t="s">
        <v>270</v>
      </c>
      <c r="I11155" t="s">
        <v>305</v>
      </c>
      <c r="J11155" t="s">
        <v>117</v>
      </c>
      <c r="K11155" s="1">
        <v>45406</v>
      </c>
      <c r="L11155">
        <v>120</v>
      </c>
      <c r="M11155">
        <v>1</v>
      </c>
      <c r="N11155" t="s">
        <v>538</v>
      </c>
      <c r="O11155" t="s">
        <v>539</v>
      </c>
      <c r="P11155" t="s">
        <v>637</v>
      </c>
    </row>
    <row r="11156" spans="1:16" x14ac:dyDescent="0.25">
      <c r="A11156" t="s">
        <v>299</v>
      </c>
      <c r="B11156" t="s">
        <v>300</v>
      </c>
      <c r="C11156" t="s">
        <v>64</v>
      </c>
      <c r="E11156" t="s">
        <v>301</v>
      </c>
      <c r="F11156" t="s">
        <v>208</v>
      </c>
      <c r="G11156" t="s">
        <v>209</v>
      </c>
      <c r="H11156" t="s">
        <v>270</v>
      </c>
      <c r="I11156" t="s">
        <v>305</v>
      </c>
      <c r="J11156" t="s">
        <v>117</v>
      </c>
      <c r="K11156" s="1">
        <v>45407</v>
      </c>
      <c r="L11156">
        <v>120</v>
      </c>
      <c r="M11156">
        <v>1</v>
      </c>
      <c r="N11156" t="s">
        <v>538</v>
      </c>
      <c r="O11156" t="s">
        <v>539</v>
      </c>
      <c r="P11156" t="s">
        <v>637</v>
      </c>
    </row>
    <row r="11157" spans="1:16" x14ac:dyDescent="0.25">
      <c r="A11157" t="s">
        <v>299</v>
      </c>
      <c r="B11157" t="s">
        <v>300</v>
      </c>
      <c r="C11157" t="s">
        <v>64</v>
      </c>
      <c r="E11157" t="s">
        <v>301</v>
      </c>
      <c r="F11157" t="s">
        <v>208</v>
      </c>
      <c r="G11157" t="s">
        <v>209</v>
      </c>
      <c r="H11157" t="s">
        <v>270</v>
      </c>
      <c r="I11157" t="s">
        <v>305</v>
      </c>
      <c r="J11157" t="s">
        <v>117</v>
      </c>
      <c r="K11157" s="1">
        <v>45408</v>
      </c>
      <c r="L11157">
        <v>120</v>
      </c>
      <c r="M11157">
        <v>1</v>
      </c>
      <c r="N11157" t="s">
        <v>538</v>
      </c>
      <c r="O11157" t="s">
        <v>539</v>
      </c>
      <c r="P11157" t="s">
        <v>637</v>
      </c>
    </row>
    <row r="11158" spans="1:16" x14ac:dyDescent="0.25">
      <c r="A11158" t="s">
        <v>299</v>
      </c>
      <c r="B11158" t="s">
        <v>300</v>
      </c>
      <c r="C11158" t="s">
        <v>64</v>
      </c>
      <c r="E11158" t="s">
        <v>301</v>
      </c>
      <c r="F11158" t="s">
        <v>208</v>
      </c>
      <c r="G11158" t="s">
        <v>209</v>
      </c>
      <c r="H11158" t="s">
        <v>270</v>
      </c>
      <c r="I11158" t="s">
        <v>305</v>
      </c>
      <c r="J11158" t="s">
        <v>117</v>
      </c>
      <c r="K11158" s="1">
        <v>45411</v>
      </c>
      <c r="L11158">
        <v>120</v>
      </c>
      <c r="M11158">
        <v>2</v>
      </c>
      <c r="N11158" t="s">
        <v>538</v>
      </c>
      <c r="O11158" t="s">
        <v>539</v>
      </c>
      <c r="P11158" t="s">
        <v>637</v>
      </c>
    </row>
    <row r="11159" spans="1:16" x14ac:dyDescent="0.25">
      <c r="A11159" t="s">
        <v>299</v>
      </c>
      <c r="B11159" t="s">
        <v>300</v>
      </c>
      <c r="C11159" t="s">
        <v>64</v>
      </c>
      <c r="E11159" t="s">
        <v>301</v>
      </c>
      <c r="F11159" t="s">
        <v>208</v>
      </c>
      <c r="G11159" t="s">
        <v>209</v>
      </c>
      <c r="H11159" t="s">
        <v>270</v>
      </c>
      <c r="I11159" t="s">
        <v>305</v>
      </c>
      <c r="J11159" t="s">
        <v>117</v>
      </c>
      <c r="K11159" s="1">
        <v>45412</v>
      </c>
      <c r="L11159">
        <v>120</v>
      </c>
      <c r="M11159">
        <v>2</v>
      </c>
      <c r="N11159" t="s">
        <v>538</v>
      </c>
      <c r="O11159" t="s">
        <v>539</v>
      </c>
      <c r="P11159" t="s">
        <v>637</v>
      </c>
    </row>
    <row r="11160" spans="1:16" x14ac:dyDescent="0.25">
      <c r="A11160" t="s">
        <v>299</v>
      </c>
      <c r="B11160" t="s">
        <v>300</v>
      </c>
      <c r="C11160" t="s">
        <v>64</v>
      </c>
      <c r="E11160" t="s">
        <v>301</v>
      </c>
      <c r="F11160" t="s">
        <v>208</v>
      </c>
      <c r="G11160" t="s">
        <v>209</v>
      </c>
      <c r="H11160" t="s">
        <v>270</v>
      </c>
      <c r="I11160" t="s">
        <v>305</v>
      </c>
      <c r="J11160" t="s">
        <v>117</v>
      </c>
      <c r="K11160" s="1">
        <v>45413</v>
      </c>
      <c r="L11160">
        <v>120</v>
      </c>
      <c r="M11160">
        <v>2</v>
      </c>
      <c r="N11160" t="s">
        <v>538</v>
      </c>
      <c r="O11160" t="s">
        <v>539</v>
      </c>
      <c r="P11160" t="s">
        <v>637</v>
      </c>
    </row>
    <row r="11161" spans="1:16" x14ac:dyDescent="0.25">
      <c r="A11161" t="s">
        <v>299</v>
      </c>
      <c r="B11161" t="s">
        <v>300</v>
      </c>
      <c r="C11161" t="s">
        <v>64</v>
      </c>
      <c r="E11161" t="s">
        <v>301</v>
      </c>
      <c r="F11161" t="s">
        <v>208</v>
      </c>
      <c r="G11161" t="s">
        <v>209</v>
      </c>
      <c r="H11161" t="s">
        <v>270</v>
      </c>
      <c r="I11161" t="s">
        <v>305</v>
      </c>
      <c r="J11161" t="s">
        <v>117</v>
      </c>
      <c r="K11161" s="1">
        <v>45414</v>
      </c>
      <c r="L11161">
        <v>120</v>
      </c>
      <c r="M11161">
        <v>2</v>
      </c>
      <c r="N11161" t="s">
        <v>538</v>
      </c>
      <c r="O11161" t="s">
        <v>539</v>
      </c>
      <c r="P11161" t="s">
        <v>637</v>
      </c>
    </row>
    <row r="11162" spans="1:16" x14ac:dyDescent="0.25">
      <c r="A11162" t="s">
        <v>299</v>
      </c>
      <c r="B11162" t="s">
        <v>300</v>
      </c>
      <c r="C11162" t="s">
        <v>64</v>
      </c>
      <c r="E11162" t="s">
        <v>301</v>
      </c>
      <c r="F11162" t="s">
        <v>208</v>
      </c>
      <c r="G11162" t="s">
        <v>209</v>
      </c>
      <c r="H11162" t="s">
        <v>270</v>
      </c>
      <c r="I11162" t="s">
        <v>305</v>
      </c>
      <c r="J11162" t="s">
        <v>117</v>
      </c>
      <c r="K11162" s="1">
        <v>45415</v>
      </c>
      <c r="L11162">
        <v>120</v>
      </c>
      <c r="M11162">
        <v>2</v>
      </c>
      <c r="N11162" t="s">
        <v>538</v>
      </c>
      <c r="O11162" t="s">
        <v>539</v>
      </c>
      <c r="P11162" t="s">
        <v>637</v>
      </c>
    </row>
    <row r="11163" spans="1:16" x14ac:dyDescent="0.25">
      <c r="A11163" t="s">
        <v>299</v>
      </c>
      <c r="B11163" t="s">
        <v>300</v>
      </c>
      <c r="C11163" t="s">
        <v>64</v>
      </c>
      <c r="E11163" t="s">
        <v>301</v>
      </c>
      <c r="F11163" t="s">
        <v>208</v>
      </c>
      <c r="G11163" t="s">
        <v>209</v>
      </c>
      <c r="H11163" t="s">
        <v>270</v>
      </c>
      <c r="I11163" t="s">
        <v>305</v>
      </c>
      <c r="J11163" t="s">
        <v>117</v>
      </c>
      <c r="K11163" s="1">
        <v>45418</v>
      </c>
      <c r="L11163">
        <v>120</v>
      </c>
      <c r="M11163">
        <v>3</v>
      </c>
      <c r="N11163" t="s">
        <v>538</v>
      </c>
      <c r="O11163" t="s">
        <v>539</v>
      </c>
      <c r="P11163" t="s">
        <v>637</v>
      </c>
    </row>
    <row r="11164" spans="1:16" x14ac:dyDescent="0.25">
      <c r="A11164" t="s">
        <v>299</v>
      </c>
      <c r="B11164" t="s">
        <v>300</v>
      </c>
      <c r="C11164" t="s">
        <v>64</v>
      </c>
      <c r="E11164" t="s">
        <v>301</v>
      </c>
      <c r="F11164" t="s">
        <v>208</v>
      </c>
      <c r="G11164" t="s">
        <v>209</v>
      </c>
      <c r="H11164" t="s">
        <v>270</v>
      </c>
      <c r="I11164" t="s">
        <v>305</v>
      </c>
      <c r="J11164" t="s">
        <v>117</v>
      </c>
      <c r="K11164" s="1">
        <v>45419</v>
      </c>
      <c r="L11164">
        <v>120</v>
      </c>
      <c r="M11164">
        <v>3</v>
      </c>
      <c r="N11164" t="s">
        <v>538</v>
      </c>
      <c r="O11164" t="s">
        <v>539</v>
      </c>
      <c r="P11164" t="s">
        <v>637</v>
      </c>
    </row>
    <row r="11165" spans="1:16" x14ac:dyDescent="0.25">
      <c r="A11165" t="s">
        <v>299</v>
      </c>
      <c r="B11165" t="s">
        <v>300</v>
      </c>
      <c r="C11165" t="s">
        <v>64</v>
      </c>
      <c r="E11165" t="s">
        <v>301</v>
      </c>
      <c r="F11165" t="s">
        <v>208</v>
      </c>
      <c r="G11165" t="s">
        <v>209</v>
      </c>
      <c r="H11165" t="s">
        <v>270</v>
      </c>
      <c r="I11165" t="s">
        <v>305</v>
      </c>
      <c r="J11165" t="s">
        <v>117</v>
      </c>
      <c r="K11165" s="1">
        <v>45420</v>
      </c>
      <c r="L11165">
        <v>120</v>
      </c>
      <c r="M11165">
        <v>3</v>
      </c>
      <c r="N11165" t="s">
        <v>538</v>
      </c>
      <c r="O11165" t="s">
        <v>539</v>
      </c>
      <c r="P11165" t="s">
        <v>637</v>
      </c>
    </row>
    <row r="11166" spans="1:16" x14ac:dyDescent="0.25">
      <c r="A11166" t="s">
        <v>299</v>
      </c>
      <c r="B11166" t="s">
        <v>300</v>
      </c>
      <c r="C11166" t="s">
        <v>64</v>
      </c>
      <c r="E11166" t="s">
        <v>301</v>
      </c>
      <c r="F11166" t="s">
        <v>208</v>
      </c>
      <c r="G11166" t="s">
        <v>209</v>
      </c>
      <c r="H11166" t="s">
        <v>270</v>
      </c>
      <c r="I11166" t="s">
        <v>305</v>
      </c>
      <c r="J11166" t="s">
        <v>117</v>
      </c>
      <c r="K11166" s="1">
        <v>45421</v>
      </c>
      <c r="L11166">
        <v>120</v>
      </c>
      <c r="M11166">
        <v>3</v>
      </c>
      <c r="N11166" t="s">
        <v>538</v>
      </c>
      <c r="O11166" t="s">
        <v>539</v>
      </c>
      <c r="P11166" t="s">
        <v>637</v>
      </c>
    </row>
    <row r="11167" spans="1:16" x14ac:dyDescent="0.25">
      <c r="A11167" t="s">
        <v>299</v>
      </c>
      <c r="B11167" t="s">
        <v>300</v>
      </c>
      <c r="C11167" t="s">
        <v>64</v>
      </c>
      <c r="E11167" t="s">
        <v>301</v>
      </c>
      <c r="F11167" t="s">
        <v>208</v>
      </c>
      <c r="G11167" t="s">
        <v>209</v>
      </c>
      <c r="H11167" t="s">
        <v>270</v>
      </c>
      <c r="I11167" t="s">
        <v>305</v>
      </c>
      <c r="J11167" t="s">
        <v>117</v>
      </c>
      <c r="K11167" s="1">
        <v>45422</v>
      </c>
      <c r="L11167">
        <v>120</v>
      </c>
      <c r="M11167">
        <v>3</v>
      </c>
      <c r="N11167" t="s">
        <v>538</v>
      </c>
      <c r="O11167" t="s">
        <v>539</v>
      </c>
      <c r="P11167" t="s">
        <v>637</v>
      </c>
    </row>
    <row r="11168" spans="1:16" x14ac:dyDescent="0.25">
      <c r="A11168" t="s">
        <v>299</v>
      </c>
      <c r="B11168" t="s">
        <v>300</v>
      </c>
      <c r="C11168" t="s">
        <v>64</v>
      </c>
      <c r="E11168" t="s">
        <v>301</v>
      </c>
      <c r="F11168" t="s">
        <v>208</v>
      </c>
      <c r="G11168" t="s">
        <v>209</v>
      </c>
      <c r="H11168" t="s">
        <v>270</v>
      </c>
      <c r="I11168" t="s">
        <v>305</v>
      </c>
      <c r="J11168" t="s">
        <v>117</v>
      </c>
      <c r="K11168" s="1">
        <v>45426</v>
      </c>
      <c r="L11168">
        <v>120</v>
      </c>
      <c r="M11168">
        <v>4</v>
      </c>
      <c r="N11168" t="s">
        <v>538</v>
      </c>
      <c r="O11168" t="s">
        <v>539</v>
      </c>
      <c r="P11168" t="s">
        <v>637</v>
      </c>
    </row>
    <row r="11169" spans="1:16" x14ac:dyDescent="0.25">
      <c r="A11169" t="s">
        <v>299</v>
      </c>
      <c r="B11169" t="s">
        <v>300</v>
      </c>
      <c r="C11169" t="s">
        <v>64</v>
      </c>
      <c r="E11169" t="s">
        <v>301</v>
      </c>
      <c r="F11169" t="s">
        <v>208</v>
      </c>
      <c r="G11169" t="s">
        <v>209</v>
      </c>
      <c r="H11169" t="s">
        <v>270</v>
      </c>
      <c r="I11169" t="s">
        <v>305</v>
      </c>
      <c r="J11169" t="s">
        <v>117</v>
      </c>
      <c r="K11169" s="1">
        <v>45427</v>
      </c>
      <c r="L11169">
        <v>120</v>
      </c>
      <c r="M11169">
        <v>4</v>
      </c>
      <c r="N11169" t="s">
        <v>538</v>
      </c>
      <c r="O11169" t="s">
        <v>539</v>
      </c>
      <c r="P11169" t="s">
        <v>637</v>
      </c>
    </row>
    <row r="11170" spans="1:16" x14ac:dyDescent="0.25">
      <c r="A11170" t="s">
        <v>299</v>
      </c>
      <c r="B11170" t="s">
        <v>300</v>
      </c>
      <c r="C11170" t="s">
        <v>64</v>
      </c>
      <c r="E11170" t="s">
        <v>301</v>
      </c>
      <c r="F11170" t="s">
        <v>208</v>
      </c>
      <c r="G11170" t="s">
        <v>209</v>
      </c>
      <c r="H11170" t="s">
        <v>270</v>
      </c>
      <c r="I11170" t="s">
        <v>305</v>
      </c>
      <c r="J11170" t="s">
        <v>117</v>
      </c>
      <c r="K11170" s="1">
        <v>45428</v>
      </c>
      <c r="L11170">
        <v>120</v>
      </c>
      <c r="M11170">
        <v>4</v>
      </c>
      <c r="N11170" t="s">
        <v>538</v>
      </c>
      <c r="O11170" t="s">
        <v>539</v>
      </c>
      <c r="P11170" t="s">
        <v>637</v>
      </c>
    </row>
    <row r="11171" spans="1:16" x14ac:dyDescent="0.25">
      <c r="A11171" t="s">
        <v>299</v>
      </c>
      <c r="B11171" t="s">
        <v>300</v>
      </c>
      <c r="C11171" t="s">
        <v>64</v>
      </c>
      <c r="E11171" t="s">
        <v>301</v>
      </c>
      <c r="F11171" t="s">
        <v>208</v>
      </c>
      <c r="G11171" t="s">
        <v>209</v>
      </c>
      <c r="H11171" t="s">
        <v>270</v>
      </c>
      <c r="I11171" t="s">
        <v>305</v>
      </c>
      <c r="J11171" t="s">
        <v>117</v>
      </c>
      <c r="K11171" s="1">
        <v>45429</v>
      </c>
      <c r="L11171">
        <v>120</v>
      </c>
      <c r="M11171">
        <v>4</v>
      </c>
      <c r="N11171" t="s">
        <v>538</v>
      </c>
      <c r="O11171" t="s">
        <v>539</v>
      </c>
      <c r="P11171" t="s">
        <v>637</v>
      </c>
    </row>
    <row r="11172" spans="1:16" x14ac:dyDescent="0.25">
      <c r="A11172" t="s">
        <v>299</v>
      </c>
      <c r="B11172" t="s">
        <v>300</v>
      </c>
      <c r="C11172" t="s">
        <v>64</v>
      </c>
      <c r="E11172" t="s">
        <v>301</v>
      </c>
      <c r="F11172" t="s">
        <v>208</v>
      </c>
      <c r="G11172" t="s">
        <v>209</v>
      </c>
      <c r="H11172" t="s">
        <v>270</v>
      </c>
      <c r="I11172" t="s">
        <v>306</v>
      </c>
      <c r="J11172" t="s">
        <v>117</v>
      </c>
      <c r="K11172" s="1">
        <v>45404</v>
      </c>
      <c r="L11172">
        <v>120</v>
      </c>
      <c r="M11172">
        <v>1</v>
      </c>
      <c r="N11172" t="s">
        <v>538</v>
      </c>
      <c r="O11172" t="s">
        <v>539</v>
      </c>
      <c r="P11172" t="s">
        <v>637</v>
      </c>
    </row>
    <row r="11173" spans="1:16" x14ac:dyDescent="0.25">
      <c r="A11173" t="s">
        <v>299</v>
      </c>
      <c r="B11173" t="s">
        <v>300</v>
      </c>
      <c r="C11173" t="s">
        <v>64</v>
      </c>
      <c r="E11173" t="s">
        <v>301</v>
      </c>
      <c r="F11173" t="s">
        <v>208</v>
      </c>
      <c r="G11173" t="s">
        <v>209</v>
      </c>
      <c r="H11173" t="s">
        <v>270</v>
      </c>
      <c r="I11173" t="s">
        <v>306</v>
      </c>
      <c r="J11173" t="s">
        <v>117</v>
      </c>
      <c r="K11173" s="1">
        <v>45405</v>
      </c>
      <c r="L11173">
        <v>120</v>
      </c>
      <c r="M11173">
        <v>1</v>
      </c>
      <c r="N11173" t="s">
        <v>538</v>
      </c>
      <c r="O11173" t="s">
        <v>539</v>
      </c>
      <c r="P11173" t="s">
        <v>637</v>
      </c>
    </row>
    <row r="11174" spans="1:16" x14ac:dyDescent="0.25">
      <c r="A11174" t="s">
        <v>299</v>
      </c>
      <c r="B11174" t="s">
        <v>300</v>
      </c>
      <c r="C11174" t="s">
        <v>64</v>
      </c>
      <c r="E11174" t="s">
        <v>301</v>
      </c>
      <c r="F11174" t="s">
        <v>208</v>
      </c>
      <c r="G11174" t="s">
        <v>209</v>
      </c>
      <c r="H11174" t="s">
        <v>270</v>
      </c>
      <c r="I11174" t="s">
        <v>306</v>
      </c>
      <c r="J11174" t="s">
        <v>117</v>
      </c>
      <c r="K11174" s="1">
        <v>45406</v>
      </c>
      <c r="L11174">
        <v>120</v>
      </c>
      <c r="M11174">
        <v>1</v>
      </c>
      <c r="N11174" t="s">
        <v>538</v>
      </c>
      <c r="O11174" t="s">
        <v>539</v>
      </c>
      <c r="P11174" t="s">
        <v>637</v>
      </c>
    </row>
    <row r="11175" spans="1:16" x14ac:dyDescent="0.25">
      <c r="A11175" t="s">
        <v>299</v>
      </c>
      <c r="B11175" t="s">
        <v>300</v>
      </c>
      <c r="C11175" t="s">
        <v>64</v>
      </c>
      <c r="E11175" t="s">
        <v>301</v>
      </c>
      <c r="F11175" t="s">
        <v>208</v>
      </c>
      <c r="G11175" t="s">
        <v>209</v>
      </c>
      <c r="H11175" t="s">
        <v>270</v>
      </c>
      <c r="I11175" t="s">
        <v>306</v>
      </c>
      <c r="J11175" t="s">
        <v>117</v>
      </c>
      <c r="K11175" s="1">
        <v>45407</v>
      </c>
      <c r="L11175">
        <v>120</v>
      </c>
      <c r="M11175">
        <v>1</v>
      </c>
      <c r="N11175" t="s">
        <v>538</v>
      </c>
      <c r="O11175" t="s">
        <v>539</v>
      </c>
      <c r="P11175" t="s">
        <v>637</v>
      </c>
    </row>
    <row r="11176" spans="1:16" x14ac:dyDescent="0.25">
      <c r="A11176" t="s">
        <v>299</v>
      </c>
      <c r="B11176" t="s">
        <v>300</v>
      </c>
      <c r="C11176" t="s">
        <v>64</v>
      </c>
      <c r="E11176" t="s">
        <v>301</v>
      </c>
      <c r="F11176" t="s">
        <v>208</v>
      </c>
      <c r="G11176" t="s">
        <v>209</v>
      </c>
      <c r="H11176" t="s">
        <v>270</v>
      </c>
      <c r="I11176" t="s">
        <v>306</v>
      </c>
      <c r="J11176" t="s">
        <v>117</v>
      </c>
      <c r="K11176" s="1">
        <v>45408</v>
      </c>
      <c r="L11176">
        <v>120</v>
      </c>
      <c r="M11176">
        <v>1</v>
      </c>
      <c r="N11176" t="s">
        <v>538</v>
      </c>
      <c r="O11176" t="s">
        <v>539</v>
      </c>
      <c r="P11176" t="s">
        <v>637</v>
      </c>
    </row>
    <row r="11177" spans="1:16" x14ac:dyDescent="0.25">
      <c r="A11177" t="s">
        <v>299</v>
      </c>
      <c r="B11177" t="s">
        <v>300</v>
      </c>
      <c r="C11177" t="s">
        <v>64</v>
      </c>
      <c r="E11177" t="s">
        <v>301</v>
      </c>
      <c r="F11177" t="s">
        <v>208</v>
      </c>
      <c r="G11177" t="s">
        <v>209</v>
      </c>
      <c r="H11177" t="s">
        <v>270</v>
      </c>
      <c r="I11177" t="s">
        <v>306</v>
      </c>
      <c r="J11177" t="s">
        <v>117</v>
      </c>
      <c r="K11177" s="1">
        <v>45411</v>
      </c>
      <c r="L11177">
        <v>120</v>
      </c>
      <c r="M11177">
        <v>2</v>
      </c>
      <c r="N11177" t="s">
        <v>538</v>
      </c>
      <c r="O11177" t="s">
        <v>539</v>
      </c>
      <c r="P11177" t="s">
        <v>637</v>
      </c>
    </row>
    <row r="11178" spans="1:16" x14ac:dyDescent="0.25">
      <c r="A11178" t="s">
        <v>299</v>
      </c>
      <c r="B11178" t="s">
        <v>300</v>
      </c>
      <c r="C11178" t="s">
        <v>64</v>
      </c>
      <c r="E11178" t="s">
        <v>301</v>
      </c>
      <c r="F11178" t="s">
        <v>208</v>
      </c>
      <c r="G11178" t="s">
        <v>209</v>
      </c>
      <c r="H11178" t="s">
        <v>270</v>
      </c>
      <c r="I11178" t="s">
        <v>306</v>
      </c>
      <c r="J11178" t="s">
        <v>117</v>
      </c>
      <c r="K11178" s="1">
        <v>45412</v>
      </c>
      <c r="L11178">
        <v>120</v>
      </c>
      <c r="M11178">
        <v>2</v>
      </c>
      <c r="N11178" t="s">
        <v>538</v>
      </c>
      <c r="O11178" t="s">
        <v>539</v>
      </c>
      <c r="P11178" t="s">
        <v>637</v>
      </c>
    </row>
    <row r="11179" spans="1:16" x14ac:dyDescent="0.25">
      <c r="A11179" t="s">
        <v>299</v>
      </c>
      <c r="B11179" t="s">
        <v>300</v>
      </c>
      <c r="C11179" t="s">
        <v>64</v>
      </c>
      <c r="E11179" t="s">
        <v>301</v>
      </c>
      <c r="F11179" t="s">
        <v>208</v>
      </c>
      <c r="G11179" t="s">
        <v>209</v>
      </c>
      <c r="H11179" t="s">
        <v>270</v>
      </c>
      <c r="I11179" t="s">
        <v>306</v>
      </c>
      <c r="J11179" t="s">
        <v>117</v>
      </c>
      <c r="K11179" s="1">
        <v>45413</v>
      </c>
      <c r="L11179">
        <v>120</v>
      </c>
      <c r="M11179">
        <v>2</v>
      </c>
      <c r="N11179" t="s">
        <v>538</v>
      </c>
      <c r="O11179" t="s">
        <v>539</v>
      </c>
      <c r="P11179" t="s">
        <v>637</v>
      </c>
    </row>
    <row r="11180" spans="1:16" x14ac:dyDescent="0.25">
      <c r="A11180" t="s">
        <v>299</v>
      </c>
      <c r="B11180" t="s">
        <v>300</v>
      </c>
      <c r="C11180" t="s">
        <v>64</v>
      </c>
      <c r="E11180" t="s">
        <v>301</v>
      </c>
      <c r="F11180" t="s">
        <v>208</v>
      </c>
      <c r="G11180" t="s">
        <v>209</v>
      </c>
      <c r="H11180" t="s">
        <v>270</v>
      </c>
      <c r="I11180" t="s">
        <v>306</v>
      </c>
      <c r="J11180" t="s">
        <v>117</v>
      </c>
      <c r="K11180" s="1">
        <v>45414</v>
      </c>
      <c r="L11180">
        <v>120</v>
      </c>
      <c r="M11180">
        <v>2</v>
      </c>
      <c r="N11180" t="s">
        <v>538</v>
      </c>
      <c r="O11180" t="s">
        <v>539</v>
      </c>
      <c r="P11180" t="s">
        <v>637</v>
      </c>
    </row>
    <row r="11181" spans="1:16" x14ac:dyDescent="0.25">
      <c r="A11181" t="s">
        <v>299</v>
      </c>
      <c r="B11181" t="s">
        <v>300</v>
      </c>
      <c r="C11181" t="s">
        <v>64</v>
      </c>
      <c r="E11181" t="s">
        <v>301</v>
      </c>
      <c r="F11181" t="s">
        <v>208</v>
      </c>
      <c r="G11181" t="s">
        <v>209</v>
      </c>
      <c r="H11181" t="s">
        <v>270</v>
      </c>
      <c r="I11181" t="s">
        <v>306</v>
      </c>
      <c r="J11181" t="s">
        <v>117</v>
      </c>
      <c r="K11181" s="1">
        <v>45415</v>
      </c>
      <c r="L11181">
        <v>120</v>
      </c>
      <c r="M11181">
        <v>2</v>
      </c>
      <c r="N11181" t="s">
        <v>538</v>
      </c>
      <c r="O11181" t="s">
        <v>539</v>
      </c>
      <c r="P11181" t="s">
        <v>637</v>
      </c>
    </row>
    <row r="11182" spans="1:16" x14ac:dyDescent="0.25">
      <c r="A11182" t="s">
        <v>299</v>
      </c>
      <c r="B11182" t="s">
        <v>300</v>
      </c>
      <c r="C11182" t="s">
        <v>64</v>
      </c>
      <c r="E11182" t="s">
        <v>301</v>
      </c>
      <c r="F11182" t="s">
        <v>208</v>
      </c>
      <c r="G11182" t="s">
        <v>209</v>
      </c>
      <c r="H11182" t="s">
        <v>270</v>
      </c>
      <c r="I11182" t="s">
        <v>306</v>
      </c>
      <c r="J11182" t="s">
        <v>117</v>
      </c>
      <c r="K11182" s="1">
        <v>45418</v>
      </c>
      <c r="L11182">
        <v>120</v>
      </c>
      <c r="M11182">
        <v>3</v>
      </c>
      <c r="N11182" t="s">
        <v>538</v>
      </c>
      <c r="O11182" t="s">
        <v>539</v>
      </c>
      <c r="P11182" t="s">
        <v>637</v>
      </c>
    </row>
    <row r="11183" spans="1:16" x14ac:dyDescent="0.25">
      <c r="A11183" t="s">
        <v>299</v>
      </c>
      <c r="B11183" t="s">
        <v>300</v>
      </c>
      <c r="C11183" t="s">
        <v>64</v>
      </c>
      <c r="E11183" t="s">
        <v>301</v>
      </c>
      <c r="F11183" t="s">
        <v>208</v>
      </c>
      <c r="G11183" t="s">
        <v>209</v>
      </c>
      <c r="H11183" t="s">
        <v>270</v>
      </c>
      <c r="I11183" t="s">
        <v>306</v>
      </c>
      <c r="J11183" t="s">
        <v>117</v>
      </c>
      <c r="K11183" s="1">
        <v>45419</v>
      </c>
      <c r="L11183">
        <v>120</v>
      </c>
      <c r="M11183">
        <v>3</v>
      </c>
      <c r="N11183" t="s">
        <v>538</v>
      </c>
      <c r="O11183" t="s">
        <v>539</v>
      </c>
      <c r="P11183" t="s">
        <v>637</v>
      </c>
    </row>
    <row r="11184" spans="1:16" x14ac:dyDescent="0.25">
      <c r="A11184" t="s">
        <v>299</v>
      </c>
      <c r="B11184" t="s">
        <v>300</v>
      </c>
      <c r="C11184" t="s">
        <v>64</v>
      </c>
      <c r="E11184" t="s">
        <v>301</v>
      </c>
      <c r="F11184" t="s">
        <v>208</v>
      </c>
      <c r="G11184" t="s">
        <v>209</v>
      </c>
      <c r="H11184" t="s">
        <v>270</v>
      </c>
      <c r="I11184" t="s">
        <v>306</v>
      </c>
      <c r="J11184" t="s">
        <v>117</v>
      </c>
      <c r="K11184" s="1">
        <v>45420</v>
      </c>
      <c r="L11184">
        <v>120</v>
      </c>
      <c r="M11184">
        <v>3</v>
      </c>
      <c r="N11184" t="s">
        <v>538</v>
      </c>
      <c r="O11184" t="s">
        <v>539</v>
      </c>
      <c r="P11184" t="s">
        <v>637</v>
      </c>
    </row>
    <row r="11185" spans="1:16" x14ac:dyDescent="0.25">
      <c r="A11185" t="s">
        <v>299</v>
      </c>
      <c r="B11185" t="s">
        <v>300</v>
      </c>
      <c r="C11185" t="s">
        <v>64</v>
      </c>
      <c r="E11185" t="s">
        <v>301</v>
      </c>
      <c r="F11185" t="s">
        <v>208</v>
      </c>
      <c r="G11185" t="s">
        <v>209</v>
      </c>
      <c r="H11185" t="s">
        <v>270</v>
      </c>
      <c r="I11185" t="s">
        <v>306</v>
      </c>
      <c r="J11185" t="s">
        <v>117</v>
      </c>
      <c r="K11185" s="1">
        <v>45421</v>
      </c>
      <c r="L11185">
        <v>120</v>
      </c>
      <c r="M11185">
        <v>3</v>
      </c>
      <c r="N11185" t="s">
        <v>538</v>
      </c>
      <c r="O11185" t="s">
        <v>539</v>
      </c>
      <c r="P11185" t="s">
        <v>637</v>
      </c>
    </row>
    <row r="11186" spans="1:16" x14ac:dyDescent="0.25">
      <c r="A11186" t="s">
        <v>299</v>
      </c>
      <c r="B11186" t="s">
        <v>300</v>
      </c>
      <c r="C11186" t="s">
        <v>64</v>
      </c>
      <c r="E11186" t="s">
        <v>301</v>
      </c>
      <c r="F11186" t="s">
        <v>208</v>
      </c>
      <c r="G11186" t="s">
        <v>209</v>
      </c>
      <c r="H11186" t="s">
        <v>270</v>
      </c>
      <c r="I11186" t="s">
        <v>306</v>
      </c>
      <c r="J11186" t="s">
        <v>117</v>
      </c>
      <c r="K11186" s="1">
        <v>45422</v>
      </c>
      <c r="L11186">
        <v>120</v>
      </c>
      <c r="M11186">
        <v>3</v>
      </c>
      <c r="N11186" t="s">
        <v>538</v>
      </c>
      <c r="O11186" t="s">
        <v>539</v>
      </c>
      <c r="P11186" t="s">
        <v>637</v>
      </c>
    </row>
    <row r="11187" spans="1:16" x14ac:dyDescent="0.25">
      <c r="A11187" t="s">
        <v>299</v>
      </c>
      <c r="B11187" t="s">
        <v>300</v>
      </c>
      <c r="C11187" t="s">
        <v>64</v>
      </c>
      <c r="E11187" t="s">
        <v>301</v>
      </c>
      <c r="F11187" t="s">
        <v>208</v>
      </c>
      <c r="G11187" t="s">
        <v>209</v>
      </c>
      <c r="H11187" t="s">
        <v>270</v>
      </c>
      <c r="I11187" t="s">
        <v>306</v>
      </c>
      <c r="J11187" t="s">
        <v>117</v>
      </c>
      <c r="K11187" s="1">
        <v>45426</v>
      </c>
      <c r="L11187">
        <v>120</v>
      </c>
      <c r="M11187">
        <v>4</v>
      </c>
      <c r="N11187" t="s">
        <v>538</v>
      </c>
      <c r="O11187" t="s">
        <v>539</v>
      </c>
      <c r="P11187" t="s">
        <v>637</v>
      </c>
    </row>
    <row r="11188" spans="1:16" x14ac:dyDescent="0.25">
      <c r="A11188" t="s">
        <v>299</v>
      </c>
      <c r="B11188" t="s">
        <v>300</v>
      </c>
      <c r="C11188" t="s">
        <v>64</v>
      </c>
      <c r="E11188" t="s">
        <v>301</v>
      </c>
      <c r="F11188" t="s">
        <v>208</v>
      </c>
      <c r="G11188" t="s">
        <v>209</v>
      </c>
      <c r="H11188" t="s">
        <v>270</v>
      </c>
      <c r="I11188" t="s">
        <v>306</v>
      </c>
      <c r="J11188" t="s">
        <v>117</v>
      </c>
      <c r="K11188" s="1">
        <v>45427</v>
      </c>
      <c r="L11188">
        <v>120</v>
      </c>
      <c r="M11188">
        <v>4</v>
      </c>
      <c r="N11188" t="s">
        <v>538</v>
      </c>
      <c r="O11188" t="s">
        <v>539</v>
      </c>
      <c r="P11188" t="s">
        <v>637</v>
      </c>
    </row>
    <row r="11189" spans="1:16" x14ac:dyDescent="0.25">
      <c r="A11189" t="s">
        <v>299</v>
      </c>
      <c r="B11189" t="s">
        <v>300</v>
      </c>
      <c r="C11189" t="s">
        <v>64</v>
      </c>
      <c r="E11189" t="s">
        <v>301</v>
      </c>
      <c r="F11189" t="s">
        <v>208</v>
      </c>
      <c r="G11189" t="s">
        <v>209</v>
      </c>
      <c r="H11189" t="s">
        <v>270</v>
      </c>
      <c r="I11189" t="s">
        <v>306</v>
      </c>
      <c r="J11189" t="s">
        <v>117</v>
      </c>
      <c r="K11189" s="1">
        <v>45428</v>
      </c>
      <c r="L11189">
        <v>120</v>
      </c>
      <c r="M11189">
        <v>4</v>
      </c>
      <c r="N11189" t="s">
        <v>538</v>
      </c>
      <c r="O11189" t="s">
        <v>539</v>
      </c>
      <c r="P11189" t="s">
        <v>637</v>
      </c>
    </row>
    <row r="11190" spans="1:16" x14ac:dyDescent="0.25">
      <c r="A11190" t="s">
        <v>299</v>
      </c>
      <c r="B11190" t="s">
        <v>300</v>
      </c>
      <c r="C11190" t="s">
        <v>64</v>
      </c>
      <c r="E11190" t="s">
        <v>301</v>
      </c>
      <c r="F11190" t="s">
        <v>208</v>
      </c>
      <c r="G11190" t="s">
        <v>209</v>
      </c>
      <c r="H11190" t="s">
        <v>270</v>
      </c>
      <c r="I11190" t="s">
        <v>306</v>
      </c>
      <c r="J11190" t="s">
        <v>117</v>
      </c>
      <c r="K11190" s="1">
        <v>45429</v>
      </c>
      <c r="L11190">
        <v>120</v>
      </c>
      <c r="M11190">
        <v>4</v>
      </c>
      <c r="N11190" t="s">
        <v>538</v>
      </c>
      <c r="O11190" t="s">
        <v>539</v>
      </c>
      <c r="P11190" t="s">
        <v>637</v>
      </c>
    </row>
    <row r="11191" spans="1:16" x14ac:dyDescent="0.25">
      <c r="A11191" t="s">
        <v>299</v>
      </c>
      <c r="B11191" t="s">
        <v>300</v>
      </c>
      <c r="C11191" t="s">
        <v>64</v>
      </c>
      <c r="E11191" t="s">
        <v>301</v>
      </c>
      <c r="F11191" t="s">
        <v>208</v>
      </c>
      <c r="G11191" t="s">
        <v>209</v>
      </c>
      <c r="H11191" t="s">
        <v>270</v>
      </c>
      <c r="I11191" t="s">
        <v>307</v>
      </c>
      <c r="J11191" t="s">
        <v>117</v>
      </c>
      <c r="K11191" s="1">
        <v>45407</v>
      </c>
      <c r="L11191">
        <v>30</v>
      </c>
      <c r="M11191">
        <v>1</v>
      </c>
      <c r="N11191" t="s">
        <v>538</v>
      </c>
      <c r="O11191" t="s">
        <v>539</v>
      </c>
      <c r="P11191" t="s">
        <v>637</v>
      </c>
    </row>
    <row r="11192" spans="1:16" x14ac:dyDescent="0.25">
      <c r="A11192" t="s">
        <v>299</v>
      </c>
      <c r="B11192" t="s">
        <v>300</v>
      </c>
      <c r="C11192" t="s">
        <v>64</v>
      </c>
      <c r="E11192" t="s">
        <v>301</v>
      </c>
      <c r="F11192" t="s">
        <v>208</v>
      </c>
      <c r="G11192" t="s">
        <v>209</v>
      </c>
      <c r="H11192" t="s">
        <v>270</v>
      </c>
      <c r="I11192" t="s">
        <v>307</v>
      </c>
      <c r="J11192" t="s">
        <v>117</v>
      </c>
      <c r="K11192" s="1">
        <v>45428</v>
      </c>
      <c r="L11192">
        <v>60</v>
      </c>
      <c r="M11192">
        <v>4</v>
      </c>
      <c r="N11192" t="s">
        <v>538</v>
      </c>
      <c r="O11192" t="s">
        <v>539</v>
      </c>
      <c r="P11192" t="s">
        <v>637</v>
      </c>
    </row>
    <row r="11193" spans="1:16" x14ac:dyDescent="0.25">
      <c r="A11193" t="s">
        <v>299</v>
      </c>
      <c r="B11193" t="s">
        <v>300</v>
      </c>
      <c r="C11193" t="s">
        <v>64</v>
      </c>
      <c r="E11193" t="s">
        <v>301</v>
      </c>
      <c r="F11193" t="s">
        <v>208</v>
      </c>
      <c r="G11193" t="s">
        <v>209</v>
      </c>
      <c r="H11193" t="s">
        <v>270</v>
      </c>
      <c r="I11193" t="s">
        <v>308</v>
      </c>
      <c r="J11193" t="s">
        <v>117</v>
      </c>
      <c r="K11193" s="1">
        <v>45408</v>
      </c>
      <c r="L11193">
        <v>60</v>
      </c>
      <c r="M11193">
        <v>1</v>
      </c>
      <c r="N11193" t="s">
        <v>538</v>
      </c>
      <c r="O11193" t="s">
        <v>539</v>
      </c>
      <c r="P11193" t="s">
        <v>637</v>
      </c>
    </row>
    <row r="11194" spans="1:16" x14ac:dyDescent="0.25">
      <c r="A11194" t="s">
        <v>299</v>
      </c>
      <c r="B11194" t="s">
        <v>300</v>
      </c>
      <c r="C11194" t="s">
        <v>64</v>
      </c>
      <c r="E11194" t="s">
        <v>301</v>
      </c>
      <c r="F11194" t="s">
        <v>208</v>
      </c>
      <c r="G11194" t="s">
        <v>209</v>
      </c>
      <c r="H11194" t="s">
        <v>270</v>
      </c>
      <c r="I11194" t="s">
        <v>308</v>
      </c>
      <c r="J11194" t="s">
        <v>117</v>
      </c>
      <c r="K11194" s="1">
        <v>45411</v>
      </c>
      <c r="L11194">
        <v>60</v>
      </c>
      <c r="M11194">
        <v>2</v>
      </c>
      <c r="N11194" t="s">
        <v>538</v>
      </c>
      <c r="O11194" t="s">
        <v>539</v>
      </c>
      <c r="P11194" t="s">
        <v>637</v>
      </c>
    </row>
    <row r="11195" spans="1:16" x14ac:dyDescent="0.25">
      <c r="A11195" t="s">
        <v>299</v>
      </c>
      <c r="B11195" t="s">
        <v>300</v>
      </c>
      <c r="C11195" t="s">
        <v>64</v>
      </c>
      <c r="E11195" t="s">
        <v>301</v>
      </c>
      <c r="F11195" t="s">
        <v>208</v>
      </c>
      <c r="G11195" t="s">
        <v>209</v>
      </c>
      <c r="H11195" t="s">
        <v>230</v>
      </c>
      <c r="I11195" t="s">
        <v>309</v>
      </c>
      <c r="J11195" t="s">
        <v>119</v>
      </c>
      <c r="K11195" s="1">
        <v>45404</v>
      </c>
      <c r="L11195">
        <v>60</v>
      </c>
      <c r="M11195">
        <v>1</v>
      </c>
      <c r="N11195" t="s">
        <v>538</v>
      </c>
      <c r="O11195" t="s">
        <v>539</v>
      </c>
      <c r="P11195" t="s">
        <v>637</v>
      </c>
    </row>
    <row r="11196" spans="1:16" x14ac:dyDescent="0.25">
      <c r="A11196" t="s">
        <v>299</v>
      </c>
      <c r="B11196" t="s">
        <v>300</v>
      </c>
      <c r="C11196" t="s">
        <v>64</v>
      </c>
      <c r="E11196" t="s">
        <v>301</v>
      </c>
      <c r="F11196" t="s">
        <v>208</v>
      </c>
      <c r="G11196" t="s">
        <v>209</v>
      </c>
      <c r="H11196" t="s">
        <v>230</v>
      </c>
      <c r="I11196" t="s">
        <v>309</v>
      </c>
      <c r="J11196" t="s">
        <v>119</v>
      </c>
      <c r="K11196" s="1">
        <v>45405</v>
      </c>
      <c r="L11196">
        <v>60</v>
      </c>
      <c r="M11196">
        <v>1</v>
      </c>
      <c r="N11196" t="s">
        <v>538</v>
      </c>
      <c r="O11196" t="s">
        <v>539</v>
      </c>
      <c r="P11196" t="s">
        <v>637</v>
      </c>
    </row>
    <row r="11197" spans="1:16" x14ac:dyDescent="0.25">
      <c r="A11197" t="s">
        <v>299</v>
      </c>
      <c r="B11197" t="s">
        <v>300</v>
      </c>
      <c r="C11197" t="s">
        <v>64</v>
      </c>
      <c r="E11197" t="s">
        <v>301</v>
      </c>
      <c r="F11197" t="s">
        <v>208</v>
      </c>
      <c r="G11197" t="s">
        <v>209</v>
      </c>
      <c r="H11197" t="s">
        <v>230</v>
      </c>
      <c r="I11197" t="s">
        <v>309</v>
      </c>
      <c r="J11197" t="s">
        <v>119</v>
      </c>
      <c r="K11197" s="1">
        <v>45406</v>
      </c>
      <c r="L11197">
        <v>60</v>
      </c>
      <c r="M11197">
        <v>1</v>
      </c>
      <c r="N11197" t="s">
        <v>538</v>
      </c>
      <c r="O11197" t="s">
        <v>539</v>
      </c>
      <c r="P11197" t="s">
        <v>637</v>
      </c>
    </row>
    <row r="11198" spans="1:16" x14ac:dyDescent="0.25">
      <c r="A11198" t="s">
        <v>299</v>
      </c>
      <c r="B11198" t="s">
        <v>300</v>
      </c>
      <c r="C11198" t="s">
        <v>64</v>
      </c>
      <c r="E11198" t="s">
        <v>301</v>
      </c>
      <c r="F11198" t="s">
        <v>208</v>
      </c>
      <c r="G11198" t="s">
        <v>209</v>
      </c>
      <c r="H11198" t="s">
        <v>230</v>
      </c>
      <c r="I11198" t="s">
        <v>309</v>
      </c>
      <c r="J11198" t="s">
        <v>119</v>
      </c>
      <c r="K11198" s="1">
        <v>45407</v>
      </c>
      <c r="L11198">
        <v>60</v>
      </c>
      <c r="M11198">
        <v>1</v>
      </c>
      <c r="N11198" t="s">
        <v>538</v>
      </c>
      <c r="O11198" t="s">
        <v>539</v>
      </c>
      <c r="P11198" t="s">
        <v>637</v>
      </c>
    </row>
    <row r="11199" spans="1:16" x14ac:dyDescent="0.25">
      <c r="A11199" t="s">
        <v>299</v>
      </c>
      <c r="B11199" t="s">
        <v>300</v>
      </c>
      <c r="C11199" t="s">
        <v>64</v>
      </c>
      <c r="E11199" t="s">
        <v>301</v>
      </c>
      <c r="F11199" t="s">
        <v>208</v>
      </c>
      <c r="G11199" t="s">
        <v>209</v>
      </c>
      <c r="H11199" t="s">
        <v>230</v>
      </c>
      <c r="I11199" t="s">
        <v>309</v>
      </c>
      <c r="J11199" t="s">
        <v>119</v>
      </c>
      <c r="K11199" s="1">
        <v>45408</v>
      </c>
      <c r="L11199">
        <v>60</v>
      </c>
      <c r="M11199">
        <v>1</v>
      </c>
      <c r="N11199" t="s">
        <v>538</v>
      </c>
      <c r="O11199" t="s">
        <v>539</v>
      </c>
      <c r="P11199" t="s">
        <v>637</v>
      </c>
    </row>
    <row r="11200" spans="1:16" x14ac:dyDescent="0.25">
      <c r="A11200" t="s">
        <v>299</v>
      </c>
      <c r="B11200" t="s">
        <v>300</v>
      </c>
      <c r="C11200" t="s">
        <v>64</v>
      </c>
      <c r="E11200" t="s">
        <v>301</v>
      </c>
      <c r="F11200" t="s">
        <v>208</v>
      </c>
      <c r="G11200" t="s">
        <v>209</v>
      </c>
      <c r="H11200" t="s">
        <v>230</v>
      </c>
      <c r="I11200" t="s">
        <v>309</v>
      </c>
      <c r="J11200" t="s">
        <v>119</v>
      </c>
      <c r="K11200" s="1">
        <v>45411</v>
      </c>
      <c r="L11200">
        <v>60</v>
      </c>
      <c r="M11200">
        <v>2</v>
      </c>
      <c r="N11200" t="s">
        <v>538</v>
      </c>
      <c r="O11200" t="s">
        <v>539</v>
      </c>
      <c r="P11200" t="s">
        <v>637</v>
      </c>
    </row>
    <row r="11201" spans="1:16" x14ac:dyDescent="0.25">
      <c r="A11201" t="s">
        <v>299</v>
      </c>
      <c r="B11201" t="s">
        <v>300</v>
      </c>
      <c r="C11201" t="s">
        <v>64</v>
      </c>
      <c r="E11201" t="s">
        <v>301</v>
      </c>
      <c r="F11201" t="s">
        <v>208</v>
      </c>
      <c r="G11201" t="s">
        <v>209</v>
      </c>
      <c r="H11201" t="s">
        <v>230</v>
      </c>
      <c r="I11201" t="s">
        <v>309</v>
      </c>
      <c r="J11201" t="s">
        <v>119</v>
      </c>
      <c r="K11201" s="1">
        <v>45412</v>
      </c>
      <c r="L11201">
        <v>60</v>
      </c>
      <c r="M11201">
        <v>2</v>
      </c>
      <c r="N11201" t="s">
        <v>538</v>
      </c>
      <c r="O11201" t="s">
        <v>539</v>
      </c>
      <c r="P11201" t="s">
        <v>637</v>
      </c>
    </row>
    <row r="11202" spans="1:16" x14ac:dyDescent="0.25">
      <c r="A11202" t="s">
        <v>299</v>
      </c>
      <c r="B11202" t="s">
        <v>300</v>
      </c>
      <c r="C11202" t="s">
        <v>64</v>
      </c>
      <c r="E11202" t="s">
        <v>301</v>
      </c>
      <c r="F11202" t="s">
        <v>208</v>
      </c>
      <c r="G11202" t="s">
        <v>209</v>
      </c>
      <c r="H11202" t="s">
        <v>230</v>
      </c>
      <c r="I11202" t="s">
        <v>309</v>
      </c>
      <c r="J11202" t="s">
        <v>119</v>
      </c>
      <c r="K11202" s="1">
        <v>45413</v>
      </c>
      <c r="L11202">
        <v>60</v>
      </c>
      <c r="M11202">
        <v>2</v>
      </c>
      <c r="N11202" t="s">
        <v>538</v>
      </c>
      <c r="O11202" t="s">
        <v>539</v>
      </c>
      <c r="P11202" t="s">
        <v>637</v>
      </c>
    </row>
    <row r="11203" spans="1:16" x14ac:dyDescent="0.25">
      <c r="A11203" t="s">
        <v>299</v>
      </c>
      <c r="B11203" t="s">
        <v>300</v>
      </c>
      <c r="C11203" t="s">
        <v>64</v>
      </c>
      <c r="E11203" t="s">
        <v>301</v>
      </c>
      <c r="F11203" t="s">
        <v>208</v>
      </c>
      <c r="G11203" t="s">
        <v>209</v>
      </c>
      <c r="H11203" t="s">
        <v>230</v>
      </c>
      <c r="I11203" t="s">
        <v>309</v>
      </c>
      <c r="J11203" t="s">
        <v>119</v>
      </c>
      <c r="K11203" s="1">
        <v>45414</v>
      </c>
      <c r="L11203">
        <v>60</v>
      </c>
      <c r="M11203">
        <v>2</v>
      </c>
      <c r="N11203" t="s">
        <v>538</v>
      </c>
      <c r="O11203" t="s">
        <v>539</v>
      </c>
      <c r="P11203" t="s">
        <v>637</v>
      </c>
    </row>
    <row r="11204" spans="1:16" x14ac:dyDescent="0.25">
      <c r="A11204" t="s">
        <v>299</v>
      </c>
      <c r="B11204" t="s">
        <v>300</v>
      </c>
      <c r="C11204" t="s">
        <v>64</v>
      </c>
      <c r="E11204" t="s">
        <v>301</v>
      </c>
      <c r="F11204" t="s">
        <v>208</v>
      </c>
      <c r="G11204" t="s">
        <v>209</v>
      </c>
      <c r="H11204" t="s">
        <v>230</v>
      </c>
      <c r="I11204" t="s">
        <v>309</v>
      </c>
      <c r="J11204" t="s">
        <v>119</v>
      </c>
      <c r="K11204" s="1">
        <v>45415</v>
      </c>
      <c r="L11204">
        <v>60</v>
      </c>
      <c r="M11204">
        <v>2</v>
      </c>
      <c r="N11204" t="s">
        <v>538</v>
      </c>
      <c r="O11204" t="s">
        <v>539</v>
      </c>
      <c r="P11204" t="s">
        <v>637</v>
      </c>
    </row>
    <row r="11205" spans="1:16" x14ac:dyDescent="0.25">
      <c r="A11205" t="s">
        <v>299</v>
      </c>
      <c r="B11205" t="s">
        <v>300</v>
      </c>
      <c r="C11205" t="s">
        <v>64</v>
      </c>
      <c r="E11205" t="s">
        <v>301</v>
      </c>
      <c r="F11205" t="s">
        <v>208</v>
      </c>
      <c r="G11205" t="s">
        <v>209</v>
      </c>
      <c r="H11205" t="s">
        <v>230</v>
      </c>
      <c r="I11205" t="s">
        <v>309</v>
      </c>
      <c r="J11205" t="s">
        <v>119</v>
      </c>
      <c r="K11205" s="1">
        <v>45418</v>
      </c>
      <c r="L11205">
        <v>60</v>
      </c>
      <c r="M11205">
        <v>3</v>
      </c>
      <c r="N11205" t="s">
        <v>538</v>
      </c>
      <c r="O11205" t="s">
        <v>539</v>
      </c>
      <c r="P11205" t="s">
        <v>637</v>
      </c>
    </row>
    <row r="11206" spans="1:16" x14ac:dyDescent="0.25">
      <c r="A11206" t="s">
        <v>299</v>
      </c>
      <c r="B11206" t="s">
        <v>300</v>
      </c>
      <c r="C11206" t="s">
        <v>64</v>
      </c>
      <c r="E11206" t="s">
        <v>301</v>
      </c>
      <c r="F11206" t="s">
        <v>208</v>
      </c>
      <c r="G11206" t="s">
        <v>209</v>
      </c>
      <c r="H11206" t="s">
        <v>230</v>
      </c>
      <c r="I11206" t="s">
        <v>309</v>
      </c>
      <c r="J11206" t="s">
        <v>119</v>
      </c>
      <c r="K11206" s="1">
        <v>45419</v>
      </c>
      <c r="L11206">
        <v>60</v>
      </c>
      <c r="M11206">
        <v>3</v>
      </c>
      <c r="N11206" t="s">
        <v>538</v>
      </c>
      <c r="O11206" t="s">
        <v>539</v>
      </c>
      <c r="P11206" t="s">
        <v>637</v>
      </c>
    </row>
    <row r="11207" spans="1:16" x14ac:dyDescent="0.25">
      <c r="A11207" t="s">
        <v>299</v>
      </c>
      <c r="B11207" t="s">
        <v>300</v>
      </c>
      <c r="C11207" t="s">
        <v>64</v>
      </c>
      <c r="E11207" t="s">
        <v>301</v>
      </c>
      <c r="F11207" t="s">
        <v>208</v>
      </c>
      <c r="G11207" t="s">
        <v>209</v>
      </c>
      <c r="H11207" t="s">
        <v>230</v>
      </c>
      <c r="I11207" t="s">
        <v>309</v>
      </c>
      <c r="J11207" t="s">
        <v>119</v>
      </c>
      <c r="K11207" s="1">
        <v>45420</v>
      </c>
      <c r="L11207">
        <v>60</v>
      </c>
      <c r="M11207">
        <v>3</v>
      </c>
      <c r="N11207" t="s">
        <v>538</v>
      </c>
      <c r="O11207" t="s">
        <v>539</v>
      </c>
      <c r="P11207" t="s">
        <v>637</v>
      </c>
    </row>
    <row r="11208" spans="1:16" x14ac:dyDescent="0.25">
      <c r="A11208" t="s">
        <v>299</v>
      </c>
      <c r="B11208" t="s">
        <v>300</v>
      </c>
      <c r="C11208" t="s">
        <v>64</v>
      </c>
      <c r="E11208" t="s">
        <v>301</v>
      </c>
      <c r="F11208" t="s">
        <v>208</v>
      </c>
      <c r="G11208" t="s">
        <v>209</v>
      </c>
      <c r="H11208" t="s">
        <v>230</v>
      </c>
      <c r="I11208" t="s">
        <v>309</v>
      </c>
      <c r="J11208" t="s">
        <v>119</v>
      </c>
      <c r="K11208" s="1">
        <v>45421</v>
      </c>
      <c r="L11208">
        <v>60</v>
      </c>
      <c r="M11208">
        <v>3</v>
      </c>
      <c r="N11208" t="s">
        <v>538</v>
      </c>
      <c r="O11208" t="s">
        <v>539</v>
      </c>
      <c r="P11208" t="s">
        <v>637</v>
      </c>
    </row>
    <row r="11209" spans="1:16" x14ac:dyDescent="0.25">
      <c r="A11209" t="s">
        <v>299</v>
      </c>
      <c r="B11209" t="s">
        <v>300</v>
      </c>
      <c r="C11209" t="s">
        <v>64</v>
      </c>
      <c r="E11209" t="s">
        <v>301</v>
      </c>
      <c r="F11209" t="s">
        <v>208</v>
      </c>
      <c r="G11209" t="s">
        <v>209</v>
      </c>
      <c r="H11209" t="s">
        <v>230</v>
      </c>
      <c r="I11209" t="s">
        <v>309</v>
      </c>
      <c r="J11209" t="s">
        <v>119</v>
      </c>
      <c r="K11209" s="1">
        <v>45422</v>
      </c>
      <c r="L11209">
        <v>60</v>
      </c>
      <c r="M11209">
        <v>3</v>
      </c>
      <c r="N11209" t="s">
        <v>538</v>
      </c>
      <c r="O11209" t="s">
        <v>539</v>
      </c>
      <c r="P11209" t="s">
        <v>637</v>
      </c>
    </row>
    <row r="11210" spans="1:16" x14ac:dyDescent="0.25">
      <c r="A11210" t="s">
        <v>299</v>
      </c>
      <c r="B11210" t="s">
        <v>300</v>
      </c>
      <c r="C11210" t="s">
        <v>64</v>
      </c>
      <c r="E11210" t="s">
        <v>301</v>
      </c>
      <c r="F11210" t="s">
        <v>208</v>
      </c>
      <c r="G11210" t="s">
        <v>209</v>
      </c>
      <c r="H11210" t="s">
        <v>230</v>
      </c>
      <c r="I11210" t="s">
        <v>309</v>
      </c>
      <c r="J11210" t="s">
        <v>119</v>
      </c>
      <c r="K11210" s="1">
        <v>45426</v>
      </c>
      <c r="L11210">
        <v>60</v>
      </c>
      <c r="M11210">
        <v>4</v>
      </c>
      <c r="N11210" t="s">
        <v>538</v>
      </c>
      <c r="O11210" t="s">
        <v>539</v>
      </c>
      <c r="P11210" t="s">
        <v>637</v>
      </c>
    </row>
    <row r="11211" spans="1:16" x14ac:dyDescent="0.25">
      <c r="A11211" t="s">
        <v>299</v>
      </c>
      <c r="B11211" t="s">
        <v>300</v>
      </c>
      <c r="C11211" t="s">
        <v>64</v>
      </c>
      <c r="E11211" t="s">
        <v>301</v>
      </c>
      <c r="F11211" t="s">
        <v>208</v>
      </c>
      <c r="G11211" t="s">
        <v>209</v>
      </c>
      <c r="H11211" t="s">
        <v>230</v>
      </c>
      <c r="I11211" t="s">
        <v>309</v>
      </c>
      <c r="J11211" t="s">
        <v>119</v>
      </c>
      <c r="K11211" s="1">
        <v>45427</v>
      </c>
      <c r="L11211">
        <v>60</v>
      </c>
      <c r="M11211">
        <v>4</v>
      </c>
      <c r="N11211" t="s">
        <v>538</v>
      </c>
      <c r="O11211" t="s">
        <v>539</v>
      </c>
      <c r="P11211" t="s">
        <v>637</v>
      </c>
    </row>
    <row r="11212" spans="1:16" x14ac:dyDescent="0.25">
      <c r="A11212" t="s">
        <v>299</v>
      </c>
      <c r="B11212" t="s">
        <v>300</v>
      </c>
      <c r="C11212" t="s">
        <v>64</v>
      </c>
      <c r="E11212" t="s">
        <v>301</v>
      </c>
      <c r="F11212" t="s">
        <v>208</v>
      </c>
      <c r="G11212" t="s">
        <v>209</v>
      </c>
      <c r="H11212" t="s">
        <v>230</v>
      </c>
      <c r="I11212" t="s">
        <v>309</v>
      </c>
      <c r="J11212" t="s">
        <v>119</v>
      </c>
      <c r="K11212" s="1">
        <v>45428</v>
      </c>
      <c r="L11212">
        <v>60</v>
      </c>
      <c r="M11212">
        <v>4</v>
      </c>
      <c r="N11212" t="s">
        <v>538</v>
      </c>
      <c r="O11212" t="s">
        <v>539</v>
      </c>
      <c r="P11212" t="s">
        <v>637</v>
      </c>
    </row>
    <row r="11213" spans="1:16" x14ac:dyDescent="0.25">
      <c r="A11213" t="s">
        <v>299</v>
      </c>
      <c r="B11213" t="s">
        <v>300</v>
      </c>
      <c r="C11213" t="s">
        <v>64</v>
      </c>
      <c r="E11213" t="s">
        <v>301</v>
      </c>
      <c r="F11213" t="s">
        <v>208</v>
      </c>
      <c r="G11213" t="s">
        <v>209</v>
      </c>
      <c r="H11213" t="s">
        <v>230</v>
      </c>
      <c r="I11213" t="s">
        <v>309</v>
      </c>
      <c r="J11213" t="s">
        <v>119</v>
      </c>
      <c r="K11213" s="1">
        <v>45429</v>
      </c>
      <c r="L11213">
        <v>60</v>
      </c>
      <c r="M11213">
        <v>4</v>
      </c>
      <c r="N11213" t="s">
        <v>538</v>
      </c>
      <c r="O11213" t="s">
        <v>539</v>
      </c>
      <c r="P11213" t="s">
        <v>637</v>
      </c>
    </row>
    <row r="11214" spans="1:16" x14ac:dyDescent="0.25">
      <c r="A11214" t="s">
        <v>86</v>
      </c>
      <c r="B11214" t="s">
        <v>83</v>
      </c>
      <c r="C11214" t="s">
        <v>87</v>
      </c>
      <c r="E11214" t="s">
        <v>65</v>
      </c>
      <c r="F11214" t="s">
        <v>65</v>
      </c>
      <c r="G11214" t="s">
        <v>15</v>
      </c>
      <c r="H11214" t="s">
        <v>524</v>
      </c>
      <c r="I11214" t="s">
        <v>16</v>
      </c>
      <c r="J11214" t="s">
        <v>117</v>
      </c>
      <c r="K11214" s="1">
        <v>45406</v>
      </c>
      <c r="L11214">
        <v>60</v>
      </c>
      <c r="M11214">
        <v>1</v>
      </c>
      <c r="N11214" t="s">
        <v>538</v>
      </c>
      <c r="O11214" t="s">
        <v>537</v>
      </c>
      <c r="P11214" t="s">
        <v>636</v>
      </c>
    </row>
    <row r="11215" spans="1:16" x14ac:dyDescent="0.25">
      <c r="A11215" t="s">
        <v>86</v>
      </c>
      <c r="B11215" t="s">
        <v>83</v>
      </c>
      <c r="C11215" t="s">
        <v>87</v>
      </c>
      <c r="E11215" t="s">
        <v>65</v>
      </c>
      <c r="F11215" t="s">
        <v>65</v>
      </c>
      <c r="G11215" t="s">
        <v>15</v>
      </c>
      <c r="H11215" t="s">
        <v>524</v>
      </c>
      <c r="I11215" t="s">
        <v>16</v>
      </c>
      <c r="J11215" t="s">
        <v>117</v>
      </c>
      <c r="K11215" s="1">
        <v>45407</v>
      </c>
      <c r="L11215">
        <v>90</v>
      </c>
      <c r="M11215">
        <v>1</v>
      </c>
      <c r="N11215" t="s">
        <v>538</v>
      </c>
      <c r="O11215" t="s">
        <v>537</v>
      </c>
      <c r="P11215" t="s">
        <v>636</v>
      </c>
    </row>
    <row r="11216" spans="1:16" x14ac:dyDescent="0.25">
      <c r="A11216" t="s">
        <v>86</v>
      </c>
      <c r="B11216" t="s">
        <v>83</v>
      </c>
      <c r="C11216" t="s">
        <v>87</v>
      </c>
      <c r="E11216" t="s">
        <v>65</v>
      </c>
      <c r="F11216" t="s">
        <v>65</v>
      </c>
      <c r="G11216" t="s">
        <v>15</v>
      </c>
      <c r="H11216" t="s">
        <v>524</v>
      </c>
      <c r="I11216" t="s">
        <v>16</v>
      </c>
      <c r="J11216" t="s">
        <v>117</v>
      </c>
      <c r="K11216" s="1">
        <v>45411</v>
      </c>
      <c r="L11216">
        <v>30</v>
      </c>
      <c r="M11216">
        <v>2</v>
      </c>
      <c r="N11216" t="s">
        <v>538</v>
      </c>
      <c r="O11216" t="s">
        <v>537</v>
      </c>
      <c r="P11216" t="s">
        <v>636</v>
      </c>
    </row>
    <row r="11217" spans="1:16" x14ac:dyDescent="0.25">
      <c r="A11217" t="s">
        <v>86</v>
      </c>
      <c r="B11217" t="s">
        <v>83</v>
      </c>
      <c r="C11217" t="s">
        <v>87</v>
      </c>
      <c r="E11217" t="s">
        <v>65</v>
      </c>
      <c r="F11217" t="s">
        <v>65</v>
      </c>
      <c r="G11217" t="s">
        <v>15</v>
      </c>
      <c r="H11217" t="s">
        <v>524</v>
      </c>
      <c r="I11217" t="s">
        <v>16</v>
      </c>
      <c r="J11217" t="s">
        <v>117</v>
      </c>
      <c r="K11217" s="1">
        <v>45412</v>
      </c>
      <c r="L11217">
        <v>10.001999999999899</v>
      </c>
      <c r="M11217">
        <v>2</v>
      </c>
      <c r="N11217" t="s">
        <v>538</v>
      </c>
      <c r="O11217" t="s">
        <v>537</v>
      </c>
      <c r="P11217" t="s">
        <v>636</v>
      </c>
    </row>
    <row r="11218" spans="1:16" x14ac:dyDescent="0.25">
      <c r="A11218" t="s">
        <v>86</v>
      </c>
      <c r="B11218" t="s">
        <v>83</v>
      </c>
      <c r="C11218" t="s">
        <v>87</v>
      </c>
      <c r="E11218" t="s">
        <v>65</v>
      </c>
      <c r="F11218" t="s">
        <v>65</v>
      </c>
      <c r="G11218" t="s">
        <v>15</v>
      </c>
      <c r="H11218" t="s">
        <v>524</v>
      </c>
      <c r="I11218" t="s">
        <v>16</v>
      </c>
      <c r="J11218" t="s">
        <v>117</v>
      </c>
      <c r="K11218" s="1">
        <v>45414</v>
      </c>
      <c r="L11218">
        <v>60</v>
      </c>
      <c r="M11218">
        <v>2</v>
      </c>
      <c r="N11218" t="s">
        <v>538</v>
      </c>
      <c r="O11218" t="s">
        <v>537</v>
      </c>
      <c r="P11218" t="s">
        <v>636</v>
      </c>
    </row>
    <row r="11219" spans="1:16" x14ac:dyDescent="0.25">
      <c r="A11219" t="s">
        <v>86</v>
      </c>
      <c r="B11219" t="s">
        <v>83</v>
      </c>
      <c r="C11219" t="s">
        <v>87</v>
      </c>
      <c r="E11219" t="s">
        <v>65</v>
      </c>
      <c r="F11219" t="s">
        <v>65</v>
      </c>
      <c r="G11219" t="s">
        <v>15</v>
      </c>
      <c r="H11219" t="s">
        <v>524</v>
      </c>
      <c r="I11219" t="s">
        <v>16</v>
      </c>
      <c r="J11219" t="s">
        <v>117</v>
      </c>
      <c r="K11219" s="1">
        <v>45415</v>
      </c>
      <c r="L11219">
        <v>30</v>
      </c>
      <c r="M11219">
        <v>2</v>
      </c>
      <c r="N11219" t="s">
        <v>538</v>
      </c>
      <c r="O11219" t="s">
        <v>537</v>
      </c>
      <c r="P11219" t="s">
        <v>636</v>
      </c>
    </row>
    <row r="11220" spans="1:16" x14ac:dyDescent="0.25">
      <c r="A11220" t="s">
        <v>86</v>
      </c>
      <c r="B11220" t="s">
        <v>83</v>
      </c>
      <c r="C11220" t="s">
        <v>87</v>
      </c>
      <c r="E11220" t="s">
        <v>65</v>
      </c>
      <c r="F11220" t="s">
        <v>65</v>
      </c>
      <c r="G11220" t="s">
        <v>15</v>
      </c>
      <c r="H11220" t="s">
        <v>524</v>
      </c>
      <c r="I11220" t="s">
        <v>16</v>
      </c>
      <c r="J11220" t="s">
        <v>117</v>
      </c>
      <c r="K11220" s="1">
        <v>45426</v>
      </c>
      <c r="L11220">
        <v>90</v>
      </c>
      <c r="M11220">
        <v>4</v>
      </c>
      <c r="N11220" t="s">
        <v>538</v>
      </c>
      <c r="O11220" t="s">
        <v>537</v>
      </c>
      <c r="P11220" t="s">
        <v>636</v>
      </c>
    </row>
    <row r="11221" spans="1:16" x14ac:dyDescent="0.25">
      <c r="A11221" t="s">
        <v>86</v>
      </c>
      <c r="B11221" t="s">
        <v>83</v>
      </c>
      <c r="C11221" t="s">
        <v>87</v>
      </c>
      <c r="E11221" t="s">
        <v>65</v>
      </c>
      <c r="F11221" t="s">
        <v>65</v>
      </c>
      <c r="G11221" t="s">
        <v>15</v>
      </c>
      <c r="H11221" t="s">
        <v>524</v>
      </c>
      <c r="I11221" t="s">
        <v>16</v>
      </c>
      <c r="J11221" t="s">
        <v>117</v>
      </c>
      <c r="K11221" s="1">
        <v>45428</v>
      </c>
      <c r="L11221">
        <v>30</v>
      </c>
      <c r="M11221">
        <v>4</v>
      </c>
      <c r="N11221" t="s">
        <v>538</v>
      </c>
      <c r="O11221" t="s">
        <v>537</v>
      </c>
      <c r="P11221" t="s">
        <v>636</v>
      </c>
    </row>
    <row r="11222" spans="1:16" x14ac:dyDescent="0.25">
      <c r="A11222" t="s">
        <v>86</v>
      </c>
      <c r="B11222" t="s">
        <v>83</v>
      </c>
      <c r="C11222" t="s">
        <v>87</v>
      </c>
      <c r="E11222" t="s">
        <v>65</v>
      </c>
      <c r="F11222" t="s">
        <v>65</v>
      </c>
      <c r="G11222" t="s">
        <v>15</v>
      </c>
      <c r="H11222" t="s">
        <v>524</v>
      </c>
      <c r="I11222" t="s">
        <v>16</v>
      </c>
      <c r="J11222" t="s">
        <v>117</v>
      </c>
      <c r="K11222" s="1">
        <v>45429</v>
      </c>
      <c r="L11222">
        <v>120</v>
      </c>
      <c r="M11222">
        <v>4</v>
      </c>
      <c r="N11222" t="s">
        <v>538</v>
      </c>
      <c r="O11222" t="s">
        <v>537</v>
      </c>
      <c r="P11222" t="s">
        <v>636</v>
      </c>
    </row>
    <row r="11223" spans="1:16" x14ac:dyDescent="0.25">
      <c r="A11223" t="s">
        <v>86</v>
      </c>
      <c r="B11223" t="s">
        <v>83</v>
      </c>
      <c r="C11223" t="s">
        <v>87</v>
      </c>
      <c r="E11223" t="s">
        <v>65</v>
      </c>
      <c r="F11223" t="s">
        <v>65</v>
      </c>
      <c r="G11223" t="s">
        <v>15</v>
      </c>
      <c r="H11223" t="s">
        <v>524</v>
      </c>
      <c r="I11223" t="s">
        <v>17</v>
      </c>
      <c r="J11223" t="s">
        <v>117</v>
      </c>
      <c r="K11223" s="1">
        <v>45406</v>
      </c>
      <c r="L11223">
        <v>30</v>
      </c>
      <c r="M11223">
        <v>1</v>
      </c>
      <c r="N11223" t="s">
        <v>538</v>
      </c>
      <c r="O11223" t="s">
        <v>537</v>
      </c>
      <c r="P11223" t="s">
        <v>636</v>
      </c>
    </row>
    <row r="11224" spans="1:16" x14ac:dyDescent="0.25">
      <c r="A11224" t="s">
        <v>86</v>
      </c>
      <c r="B11224" t="s">
        <v>83</v>
      </c>
      <c r="C11224" t="s">
        <v>87</v>
      </c>
      <c r="E11224" t="s">
        <v>65</v>
      </c>
      <c r="F11224" t="s">
        <v>65</v>
      </c>
      <c r="G11224" t="s">
        <v>15</v>
      </c>
      <c r="H11224" t="s">
        <v>524</v>
      </c>
      <c r="I11224" t="s">
        <v>17</v>
      </c>
      <c r="J11224" t="s">
        <v>117</v>
      </c>
      <c r="K11224" s="1">
        <v>45411</v>
      </c>
      <c r="L11224">
        <v>10.001999999999899</v>
      </c>
      <c r="M11224">
        <v>2</v>
      </c>
      <c r="N11224" t="s">
        <v>538</v>
      </c>
      <c r="O11224" t="s">
        <v>537</v>
      </c>
      <c r="P11224" t="s">
        <v>636</v>
      </c>
    </row>
    <row r="11225" spans="1:16" x14ac:dyDescent="0.25">
      <c r="A11225" t="s">
        <v>86</v>
      </c>
      <c r="B11225" t="s">
        <v>83</v>
      </c>
      <c r="C11225" t="s">
        <v>87</v>
      </c>
      <c r="E11225" t="s">
        <v>65</v>
      </c>
      <c r="F11225" t="s">
        <v>65</v>
      </c>
      <c r="G11225" t="s">
        <v>15</v>
      </c>
      <c r="H11225" t="s">
        <v>524</v>
      </c>
      <c r="I11225" t="s">
        <v>17</v>
      </c>
      <c r="J11225" t="s">
        <v>117</v>
      </c>
      <c r="K11225" s="1">
        <v>45425</v>
      </c>
      <c r="L11225">
        <v>30</v>
      </c>
      <c r="M11225">
        <v>4</v>
      </c>
      <c r="N11225" t="s">
        <v>538</v>
      </c>
      <c r="O11225" t="s">
        <v>537</v>
      </c>
      <c r="P11225" t="s">
        <v>636</v>
      </c>
    </row>
    <row r="11226" spans="1:16" x14ac:dyDescent="0.25">
      <c r="A11226" t="s">
        <v>86</v>
      </c>
      <c r="B11226" t="s">
        <v>83</v>
      </c>
      <c r="C11226" t="s">
        <v>87</v>
      </c>
      <c r="E11226" t="s">
        <v>65</v>
      </c>
      <c r="F11226" t="s">
        <v>65</v>
      </c>
      <c r="G11226" t="s">
        <v>15</v>
      </c>
      <c r="H11226" t="s">
        <v>524</v>
      </c>
      <c r="I11226" t="s">
        <v>17</v>
      </c>
      <c r="J11226" t="s">
        <v>117</v>
      </c>
      <c r="K11226" s="1">
        <v>45426</v>
      </c>
      <c r="L11226">
        <v>30</v>
      </c>
      <c r="M11226">
        <v>4</v>
      </c>
      <c r="N11226" t="s">
        <v>538</v>
      </c>
      <c r="O11226" t="s">
        <v>537</v>
      </c>
      <c r="P11226" t="s">
        <v>636</v>
      </c>
    </row>
    <row r="11227" spans="1:16" x14ac:dyDescent="0.25">
      <c r="A11227" t="s">
        <v>86</v>
      </c>
      <c r="B11227" t="s">
        <v>83</v>
      </c>
      <c r="C11227" t="s">
        <v>87</v>
      </c>
      <c r="E11227" t="s">
        <v>65</v>
      </c>
      <c r="F11227" t="s">
        <v>65</v>
      </c>
      <c r="G11227" t="s">
        <v>15</v>
      </c>
      <c r="H11227" t="s">
        <v>524</v>
      </c>
      <c r="I11227" t="s">
        <v>18</v>
      </c>
      <c r="J11227" t="s">
        <v>117</v>
      </c>
      <c r="K11227" s="1">
        <v>45407</v>
      </c>
      <c r="L11227">
        <v>30</v>
      </c>
      <c r="M11227">
        <v>1</v>
      </c>
      <c r="N11227" t="s">
        <v>538</v>
      </c>
      <c r="O11227" t="s">
        <v>537</v>
      </c>
      <c r="P11227" t="s">
        <v>636</v>
      </c>
    </row>
    <row r="11228" spans="1:16" x14ac:dyDescent="0.25">
      <c r="A11228" t="s">
        <v>86</v>
      </c>
      <c r="B11228" t="s">
        <v>83</v>
      </c>
      <c r="C11228" t="s">
        <v>87</v>
      </c>
      <c r="E11228" t="s">
        <v>65</v>
      </c>
      <c r="F11228" t="s">
        <v>65</v>
      </c>
      <c r="G11228" t="s">
        <v>15</v>
      </c>
      <c r="H11228" t="s">
        <v>524</v>
      </c>
      <c r="I11228" t="s">
        <v>18</v>
      </c>
      <c r="J11228" t="s">
        <v>117</v>
      </c>
      <c r="K11228" s="1">
        <v>45411</v>
      </c>
      <c r="L11228">
        <v>10.001999999999899</v>
      </c>
      <c r="M11228">
        <v>2</v>
      </c>
      <c r="N11228" t="s">
        <v>538</v>
      </c>
      <c r="O11228" t="s">
        <v>537</v>
      </c>
      <c r="P11228" t="s">
        <v>636</v>
      </c>
    </row>
    <row r="11229" spans="1:16" x14ac:dyDescent="0.25">
      <c r="A11229" t="s">
        <v>86</v>
      </c>
      <c r="B11229" t="s">
        <v>83</v>
      </c>
      <c r="C11229" t="s">
        <v>87</v>
      </c>
      <c r="E11229" t="s">
        <v>65</v>
      </c>
      <c r="F11229" t="s">
        <v>65</v>
      </c>
      <c r="G11229" t="s">
        <v>15</v>
      </c>
      <c r="H11229" t="s">
        <v>524</v>
      </c>
      <c r="I11229" t="s">
        <v>18</v>
      </c>
      <c r="J11229" t="s">
        <v>117</v>
      </c>
      <c r="K11229" s="1">
        <v>45412</v>
      </c>
      <c r="L11229">
        <v>10.001999999999899</v>
      </c>
      <c r="M11229">
        <v>2</v>
      </c>
      <c r="N11229" t="s">
        <v>538</v>
      </c>
      <c r="O11229" t="s">
        <v>537</v>
      </c>
      <c r="P11229" t="s">
        <v>636</v>
      </c>
    </row>
    <row r="11230" spans="1:16" x14ac:dyDescent="0.25">
      <c r="A11230" t="s">
        <v>86</v>
      </c>
      <c r="B11230" t="s">
        <v>83</v>
      </c>
      <c r="C11230" t="s">
        <v>87</v>
      </c>
      <c r="E11230" t="s">
        <v>65</v>
      </c>
      <c r="F11230" t="s">
        <v>65</v>
      </c>
      <c r="G11230" t="s">
        <v>15</v>
      </c>
      <c r="H11230" t="s">
        <v>524</v>
      </c>
      <c r="I11230" t="s">
        <v>18</v>
      </c>
      <c r="J11230" t="s">
        <v>117</v>
      </c>
      <c r="K11230" s="1">
        <v>45425</v>
      </c>
      <c r="L11230">
        <v>30</v>
      </c>
      <c r="M11230">
        <v>4</v>
      </c>
      <c r="N11230" t="s">
        <v>538</v>
      </c>
      <c r="O11230" t="s">
        <v>537</v>
      </c>
      <c r="P11230" t="s">
        <v>636</v>
      </c>
    </row>
    <row r="11231" spans="1:16" x14ac:dyDescent="0.25">
      <c r="A11231" t="s">
        <v>86</v>
      </c>
      <c r="B11231" t="s">
        <v>83</v>
      </c>
      <c r="C11231" t="s">
        <v>87</v>
      </c>
      <c r="E11231" t="s">
        <v>65</v>
      </c>
      <c r="F11231" t="s">
        <v>65</v>
      </c>
      <c r="G11231" t="s">
        <v>15</v>
      </c>
      <c r="H11231" t="s">
        <v>524</v>
      </c>
      <c r="I11231" t="s">
        <v>19</v>
      </c>
      <c r="J11231" t="s">
        <v>117</v>
      </c>
      <c r="K11231" s="1">
        <v>45429</v>
      </c>
      <c r="L11231">
        <v>60</v>
      </c>
      <c r="M11231">
        <v>4</v>
      </c>
      <c r="N11231" t="s">
        <v>538</v>
      </c>
      <c r="O11231" t="s">
        <v>537</v>
      </c>
      <c r="P11231" t="s">
        <v>636</v>
      </c>
    </row>
    <row r="11232" spans="1:16" x14ac:dyDescent="0.25">
      <c r="A11232" t="s">
        <v>86</v>
      </c>
      <c r="B11232" t="s">
        <v>83</v>
      </c>
      <c r="C11232" t="s">
        <v>87</v>
      </c>
      <c r="E11232" t="s">
        <v>65</v>
      </c>
      <c r="F11232" t="s">
        <v>65</v>
      </c>
      <c r="G11232" t="s">
        <v>15</v>
      </c>
      <c r="H11232" t="s">
        <v>25</v>
      </c>
      <c r="I11232" t="s">
        <v>56</v>
      </c>
      <c r="J11232" t="s">
        <v>117</v>
      </c>
      <c r="K11232" s="1">
        <v>45413</v>
      </c>
      <c r="L11232">
        <v>30</v>
      </c>
      <c r="M11232">
        <v>2</v>
      </c>
      <c r="N11232" t="s">
        <v>538</v>
      </c>
      <c r="O11232" t="s">
        <v>537</v>
      </c>
      <c r="P11232" t="s">
        <v>636</v>
      </c>
    </row>
    <row r="11233" spans="1:16" x14ac:dyDescent="0.25">
      <c r="A11233" t="s">
        <v>86</v>
      </c>
      <c r="B11233" t="s">
        <v>83</v>
      </c>
      <c r="C11233" t="s">
        <v>87</v>
      </c>
      <c r="E11233" t="s">
        <v>65</v>
      </c>
      <c r="F11233" t="s">
        <v>65</v>
      </c>
      <c r="G11233" t="s">
        <v>15</v>
      </c>
      <c r="H11233" t="s">
        <v>25</v>
      </c>
      <c r="I11233" t="s">
        <v>56</v>
      </c>
      <c r="J11233" t="s">
        <v>117</v>
      </c>
      <c r="K11233" s="1">
        <v>45414</v>
      </c>
      <c r="L11233">
        <v>30</v>
      </c>
      <c r="M11233">
        <v>2</v>
      </c>
      <c r="N11233" t="s">
        <v>538</v>
      </c>
      <c r="O11233" t="s">
        <v>537</v>
      </c>
      <c r="P11233" t="s">
        <v>636</v>
      </c>
    </row>
    <row r="11234" spans="1:16" x14ac:dyDescent="0.25">
      <c r="A11234" t="s">
        <v>86</v>
      </c>
      <c r="B11234" t="s">
        <v>83</v>
      </c>
      <c r="C11234" t="s">
        <v>87</v>
      </c>
      <c r="E11234" t="s">
        <v>65</v>
      </c>
      <c r="F11234" t="s">
        <v>65</v>
      </c>
      <c r="G11234" t="s">
        <v>15</v>
      </c>
      <c r="H11234" t="s">
        <v>25</v>
      </c>
      <c r="I11234" t="s">
        <v>56</v>
      </c>
      <c r="J11234" t="s">
        <v>117</v>
      </c>
      <c r="K11234" s="1">
        <v>45422</v>
      </c>
      <c r="L11234">
        <v>10.001999999999899</v>
      </c>
      <c r="M11234">
        <v>3</v>
      </c>
      <c r="N11234" t="s">
        <v>538</v>
      </c>
      <c r="O11234" t="s">
        <v>537</v>
      </c>
      <c r="P11234" t="s">
        <v>636</v>
      </c>
    </row>
    <row r="11235" spans="1:16" x14ac:dyDescent="0.25">
      <c r="A11235" t="s">
        <v>86</v>
      </c>
      <c r="B11235" t="s">
        <v>83</v>
      </c>
      <c r="C11235" t="s">
        <v>87</v>
      </c>
      <c r="E11235" t="s">
        <v>65</v>
      </c>
      <c r="F11235" t="s">
        <v>65</v>
      </c>
      <c r="G11235" t="s">
        <v>15</v>
      </c>
      <c r="H11235" t="s">
        <v>25</v>
      </c>
      <c r="I11235" t="s">
        <v>56</v>
      </c>
      <c r="J11235" t="s">
        <v>117</v>
      </c>
      <c r="K11235" s="1">
        <v>45425</v>
      </c>
      <c r="L11235">
        <v>10.001999999999899</v>
      </c>
      <c r="M11235">
        <v>4</v>
      </c>
      <c r="N11235" t="s">
        <v>538</v>
      </c>
      <c r="O11235" t="s">
        <v>537</v>
      </c>
      <c r="P11235" t="s">
        <v>636</v>
      </c>
    </row>
    <row r="11236" spans="1:16" x14ac:dyDescent="0.25">
      <c r="A11236" t="s">
        <v>86</v>
      </c>
      <c r="B11236" t="s">
        <v>83</v>
      </c>
      <c r="C11236" t="s">
        <v>87</v>
      </c>
      <c r="E11236" t="s">
        <v>65</v>
      </c>
      <c r="F11236" t="s">
        <v>65</v>
      </c>
      <c r="G11236" t="s">
        <v>15</v>
      </c>
      <c r="H11236" t="s">
        <v>25</v>
      </c>
      <c r="I11236" t="s">
        <v>56</v>
      </c>
      <c r="J11236" t="s">
        <v>117</v>
      </c>
      <c r="K11236" s="1">
        <v>45427</v>
      </c>
      <c r="L11236">
        <v>10.001999999999899</v>
      </c>
      <c r="M11236">
        <v>4</v>
      </c>
      <c r="N11236" t="s">
        <v>538</v>
      </c>
      <c r="O11236" t="s">
        <v>537</v>
      </c>
      <c r="P11236" t="s">
        <v>636</v>
      </c>
    </row>
    <row r="11237" spans="1:16" x14ac:dyDescent="0.25">
      <c r="A11237" t="s">
        <v>86</v>
      </c>
      <c r="B11237" t="s">
        <v>83</v>
      </c>
      <c r="C11237" t="s">
        <v>87</v>
      </c>
      <c r="E11237" t="s">
        <v>65</v>
      </c>
      <c r="F11237" t="s">
        <v>65</v>
      </c>
      <c r="G11237" t="s">
        <v>15</v>
      </c>
      <c r="H11237" t="s">
        <v>25</v>
      </c>
      <c r="I11237" t="s">
        <v>56</v>
      </c>
      <c r="J11237" t="s">
        <v>117</v>
      </c>
      <c r="K11237" s="1">
        <v>45429</v>
      </c>
      <c r="L11237">
        <v>60</v>
      </c>
      <c r="M11237">
        <v>4</v>
      </c>
      <c r="N11237" t="s">
        <v>538</v>
      </c>
      <c r="O11237" t="s">
        <v>537</v>
      </c>
      <c r="P11237" t="s">
        <v>636</v>
      </c>
    </row>
    <row r="11238" spans="1:16" x14ac:dyDescent="0.25">
      <c r="A11238" t="s">
        <v>86</v>
      </c>
      <c r="B11238" t="s">
        <v>83</v>
      </c>
      <c r="C11238" t="s">
        <v>87</v>
      </c>
      <c r="E11238" t="s">
        <v>65</v>
      </c>
      <c r="F11238" t="s">
        <v>65</v>
      </c>
      <c r="G11238" t="s">
        <v>15</v>
      </c>
      <c r="H11238" t="s">
        <v>25</v>
      </c>
      <c r="I11238" t="s">
        <v>21</v>
      </c>
      <c r="J11238" t="s">
        <v>117</v>
      </c>
      <c r="K11238" s="1">
        <v>45404</v>
      </c>
      <c r="L11238">
        <v>10.001999999999899</v>
      </c>
      <c r="M11238">
        <v>1</v>
      </c>
      <c r="N11238" t="s">
        <v>538</v>
      </c>
      <c r="O11238" t="s">
        <v>537</v>
      </c>
      <c r="P11238" t="s">
        <v>636</v>
      </c>
    </row>
    <row r="11239" spans="1:16" x14ac:dyDescent="0.25">
      <c r="A11239" t="s">
        <v>86</v>
      </c>
      <c r="B11239" t="s">
        <v>83</v>
      </c>
      <c r="C11239" t="s">
        <v>87</v>
      </c>
      <c r="E11239" t="s">
        <v>65</v>
      </c>
      <c r="F11239" t="s">
        <v>65</v>
      </c>
      <c r="G11239" t="s">
        <v>15</v>
      </c>
      <c r="H11239" t="s">
        <v>25</v>
      </c>
      <c r="I11239" t="s">
        <v>21</v>
      </c>
      <c r="J11239" t="s">
        <v>117</v>
      </c>
      <c r="K11239" s="1">
        <v>45406</v>
      </c>
      <c r="L11239">
        <v>10.001999999999899</v>
      </c>
      <c r="M11239">
        <v>1</v>
      </c>
      <c r="N11239" t="s">
        <v>538</v>
      </c>
      <c r="O11239" t="s">
        <v>537</v>
      </c>
      <c r="P11239" t="s">
        <v>636</v>
      </c>
    </row>
    <row r="11240" spans="1:16" x14ac:dyDescent="0.25">
      <c r="A11240" t="s">
        <v>86</v>
      </c>
      <c r="B11240" t="s">
        <v>83</v>
      </c>
      <c r="C11240" t="s">
        <v>87</v>
      </c>
      <c r="E11240" t="s">
        <v>65</v>
      </c>
      <c r="F11240" t="s">
        <v>65</v>
      </c>
      <c r="G11240" t="s">
        <v>15</v>
      </c>
      <c r="H11240" t="s">
        <v>25</v>
      </c>
      <c r="I11240" t="s">
        <v>21</v>
      </c>
      <c r="J11240" t="s">
        <v>117</v>
      </c>
      <c r="K11240" s="1">
        <v>45407</v>
      </c>
      <c r="L11240">
        <v>30</v>
      </c>
      <c r="M11240">
        <v>1</v>
      </c>
      <c r="N11240" t="s">
        <v>538</v>
      </c>
      <c r="O11240" t="s">
        <v>537</v>
      </c>
      <c r="P11240" t="s">
        <v>636</v>
      </c>
    </row>
    <row r="11241" spans="1:16" x14ac:dyDescent="0.25">
      <c r="A11241" t="s">
        <v>86</v>
      </c>
      <c r="B11241" t="s">
        <v>83</v>
      </c>
      <c r="C11241" t="s">
        <v>87</v>
      </c>
      <c r="E11241" t="s">
        <v>65</v>
      </c>
      <c r="F11241" t="s">
        <v>65</v>
      </c>
      <c r="G11241" t="s">
        <v>15</v>
      </c>
      <c r="H11241" t="s">
        <v>25</v>
      </c>
      <c r="I11241" t="s">
        <v>21</v>
      </c>
      <c r="J11241" t="s">
        <v>117</v>
      </c>
      <c r="K11241" s="1">
        <v>45411</v>
      </c>
      <c r="L11241">
        <v>30</v>
      </c>
      <c r="M11241">
        <v>2</v>
      </c>
      <c r="N11241" t="s">
        <v>538</v>
      </c>
      <c r="O11241" t="s">
        <v>537</v>
      </c>
      <c r="P11241" t="s">
        <v>636</v>
      </c>
    </row>
    <row r="11242" spans="1:16" x14ac:dyDescent="0.25">
      <c r="A11242" t="s">
        <v>86</v>
      </c>
      <c r="B11242" t="s">
        <v>83</v>
      </c>
      <c r="C11242" t="s">
        <v>87</v>
      </c>
      <c r="E11242" t="s">
        <v>65</v>
      </c>
      <c r="F11242" t="s">
        <v>65</v>
      </c>
      <c r="G11242" t="s">
        <v>15</v>
      </c>
      <c r="H11242" t="s">
        <v>25</v>
      </c>
      <c r="I11242" t="s">
        <v>21</v>
      </c>
      <c r="J11242" t="s">
        <v>117</v>
      </c>
      <c r="K11242" s="1">
        <v>45412</v>
      </c>
      <c r="L11242">
        <v>10.001999999999899</v>
      </c>
      <c r="M11242">
        <v>2</v>
      </c>
      <c r="N11242" t="s">
        <v>538</v>
      </c>
      <c r="O11242" t="s">
        <v>537</v>
      </c>
      <c r="P11242" t="s">
        <v>636</v>
      </c>
    </row>
    <row r="11243" spans="1:16" x14ac:dyDescent="0.25">
      <c r="A11243" t="s">
        <v>86</v>
      </c>
      <c r="B11243" t="s">
        <v>83</v>
      </c>
      <c r="C11243" t="s">
        <v>87</v>
      </c>
      <c r="E11243" t="s">
        <v>65</v>
      </c>
      <c r="F11243" t="s">
        <v>65</v>
      </c>
      <c r="G11243" t="s">
        <v>15</v>
      </c>
      <c r="H11243" t="s">
        <v>25</v>
      </c>
      <c r="I11243" t="s">
        <v>21</v>
      </c>
      <c r="J11243" t="s">
        <v>117</v>
      </c>
      <c r="K11243" s="1">
        <v>45422</v>
      </c>
      <c r="L11243">
        <v>30</v>
      </c>
      <c r="M11243">
        <v>3</v>
      </c>
      <c r="N11243" t="s">
        <v>538</v>
      </c>
      <c r="O11243" t="s">
        <v>537</v>
      </c>
      <c r="P11243" t="s">
        <v>636</v>
      </c>
    </row>
    <row r="11244" spans="1:16" x14ac:dyDescent="0.25">
      <c r="A11244" t="s">
        <v>86</v>
      </c>
      <c r="B11244" t="s">
        <v>83</v>
      </c>
      <c r="C11244" t="s">
        <v>87</v>
      </c>
      <c r="E11244" t="s">
        <v>65</v>
      </c>
      <c r="F11244" t="s">
        <v>65</v>
      </c>
      <c r="G11244" t="s">
        <v>15</v>
      </c>
      <c r="H11244" t="s">
        <v>25</v>
      </c>
      <c r="I11244" t="s">
        <v>21</v>
      </c>
      <c r="J11244" t="s">
        <v>117</v>
      </c>
      <c r="K11244" s="1">
        <v>45425</v>
      </c>
      <c r="L11244">
        <v>10.001999999999899</v>
      </c>
      <c r="M11244">
        <v>4</v>
      </c>
      <c r="N11244" t="s">
        <v>538</v>
      </c>
      <c r="O11244" t="s">
        <v>537</v>
      </c>
      <c r="P11244" t="s">
        <v>636</v>
      </c>
    </row>
    <row r="11245" spans="1:16" x14ac:dyDescent="0.25">
      <c r="A11245" t="s">
        <v>86</v>
      </c>
      <c r="B11245" t="s">
        <v>83</v>
      </c>
      <c r="C11245" t="s">
        <v>87</v>
      </c>
      <c r="E11245" t="s">
        <v>65</v>
      </c>
      <c r="F11245" t="s">
        <v>65</v>
      </c>
      <c r="G11245" t="s">
        <v>15</v>
      </c>
      <c r="H11245" t="s">
        <v>25</v>
      </c>
      <c r="I11245" t="s">
        <v>22</v>
      </c>
      <c r="J11245" t="s">
        <v>117</v>
      </c>
      <c r="K11245" s="1">
        <v>45406</v>
      </c>
      <c r="L11245">
        <v>30</v>
      </c>
      <c r="M11245">
        <v>1</v>
      </c>
      <c r="N11245" t="s">
        <v>538</v>
      </c>
      <c r="O11245" t="s">
        <v>537</v>
      </c>
      <c r="P11245" t="s">
        <v>636</v>
      </c>
    </row>
    <row r="11246" spans="1:16" x14ac:dyDescent="0.25">
      <c r="A11246" t="s">
        <v>86</v>
      </c>
      <c r="B11246" t="s">
        <v>83</v>
      </c>
      <c r="C11246" t="s">
        <v>87</v>
      </c>
      <c r="E11246" t="s">
        <v>65</v>
      </c>
      <c r="F11246" t="s">
        <v>65</v>
      </c>
      <c r="G11246" t="s">
        <v>15</v>
      </c>
      <c r="H11246" t="s">
        <v>25</v>
      </c>
      <c r="I11246" t="s">
        <v>22</v>
      </c>
      <c r="J11246" t="s">
        <v>117</v>
      </c>
      <c r="K11246" s="1">
        <v>45413</v>
      </c>
      <c r="L11246">
        <v>30</v>
      </c>
      <c r="M11246">
        <v>2</v>
      </c>
      <c r="N11246" t="s">
        <v>538</v>
      </c>
      <c r="O11246" t="s">
        <v>537</v>
      </c>
      <c r="P11246" t="s">
        <v>636</v>
      </c>
    </row>
    <row r="11247" spans="1:16" x14ac:dyDescent="0.25">
      <c r="A11247" t="s">
        <v>86</v>
      </c>
      <c r="B11247" t="s">
        <v>83</v>
      </c>
      <c r="C11247" t="s">
        <v>87</v>
      </c>
      <c r="E11247" t="s">
        <v>65</v>
      </c>
      <c r="F11247" t="s">
        <v>65</v>
      </c>
      <c r="G11247" t="s">
        <v>15</v>
      </c>
      <c r="H11247" t="s">
        <v>25</v>
      </c>
      <c r="I11247" t="s">
        <v>22</v>
      </c>
      <c r="J11247" t="s">
        <v>117</v>
      </c>
      <c r="K11247" s="1">
        <v>45415</v>
      </c>
      <c r="L11247">
        <v>30</v>
      </c>
      <c r="M11247">
        <v>2</v>
      </c>
      <c r="N11247" t="s">
        <v>538</v>
      </c>
      <c r="O11247" t="s">
        <v>537</v>
      </c>
      <c r="P11247" t="s">
        <v>636</v>
      </c>
    </row>
    <row r="11248" spans="1:16" x14ac:dyDescent="0.25">
      <c r="A11248" t="s">
        <v>86</v>
      </c>
      <c r="B11248" t="s">
        <v>83</v>
      </c>
      <c r="C11248" t="s">
        <v>87</v>
      </c>
      <c r="E11248" t="s">
        <v>65</v>
      </c>
      <c r="F11248" t="s">
        <v>65</v>
      </c>
      <c r="G11248" t="s">
        <v>15</v>
      </c>
      <c r="H11248" t="s">
        <v>25</v>
      </c>
      <c r="I11248" t="s">
        <v>22</v>
      </c>
      <c r="J11248" t="s">
        <v>117</v>
      </c>
      <c r="K11248" s="1">
        <v>45422</v>
      </c>
      <c r="L11248">
        <v>30</v>
      </c>
      <c r="M11248">
        <v>3</v>
      </c>
      <c r="N11248" t="s">
        <v>538</v>
      </c>
      <c r="O11248" t="s">
        <v>537</v>
      </c>
      <c r="P11248" t="s">
        <v>636</v>
      </c>
    </row>
    <row r="11249" spans="1:16" x14ac:dyDescent="0.25">
      <c r="A11249" t="s">
        <v>86</v>
      </c>
      <c r="B11249" t="s">
        <v>83</v>
      </c>
      <c r="C11249" t="s">
        <v>87</v>
      </c>
      <c r="E11249" t="s">
        <v>65</v>
      </c>
      <c r="F11249" t="s">
        <v>65</v>
      </c>
      <c r="G11249" t="s">
        <v>15</v>
      </c>
      <c r="H11249" t="s">
        <v>25</v>
      </c>
      <c r="I11249" t="s">
        <v>22</v>
      </c>
      <c r="J11249" t="s">
        <v>117</v>
      </c>
      <c r="K11249" s="1">
        <v>45425</v>
      </c>
      <c r="L11249">
        <v>30</v>
      </c>
      <c r="M11249">
        <v>4</v>
      </c>
      <c r="N11249" t="s">
        <v>538</v>
      </c>
      <c r="O11249" t="s">
        <v>537</v>
      </c>
      <c r="P11249" t="s">
        <v>636</v>
      </c>
    </row>
    <row r="11250" spans="1:16" x14ac:dyDescent="0.25">
      <c r="A11250" t="s">
        <v>86</v>
      </c>
      <c r="B11250" t="s">
        <v>83</v>
      </c>
      <c r="C11250" t="s">
        <v>87</v>
      </c>
      <c r="E11250" t="s">
        <v>65</v>
      </c>
      <c r="F11250" t="s">
        <v>65</v>
      </c>
      <c r="G11250" t="s">
        <v>15</v>
      </c>
      <c r="H11250" t="s">
        <v>25</v>
      </c>
      <c r="I11250" t="s">
        <v>22</v>
      </c>
      <c r="J11250" t="s">
        <v>117</v>
      </c>
      <c r="K11250" s="1">
        <v>45429</v>
      </c>
      <c r="L11250">
        <v>30</v>
      </c>
      <c r="M11250">
        <v>4</v>
      </c>
      <c r="N11250" t="s">
        <v>538</v>
      </c>
      <c r="O11250" t="s">
        <v>537</v>
      </c>
      <c r="P11250" t="s">
        <v>636</v>
      </c>
    </row>
    <row r="11251" spans="1:16" x14ac:dyDescent="0.25">
      <c r="A11251" t="s">
        <v>86</v>
      </c>
      <c r="B11251" t="s">
        <v>83</v>
      </c>
      <c r="C11251" t="s">
        <v>87</v>
      </c>
      <c r="E11251" t="s">
        <v>65</v>
      </c>
      <c r="F11251" t="s">
        <v>65</v>
      </c>
      <c r="G11251" t="s">
        <v>15</v>
      </c>
      <c r="H11251" t="s">
        <v>25</v>
      </c>
      <c r="I11251" t="s">
        <v>23</v>
      </c>
      <c r="J11251" t="s">
        <v>117</v>
      </c>
      <c r="K11251" s="1">
        <v>45412</v>
      </c>
      <c r="L11251">
        <v>30</v>
      </c>
      <c r="M11251">
        <v>2</v>
      </c>
      <c r="N11251" t="s">
        <v>538</v>
      </c>
      <c r="O11251" t="s">
        <v>537</v>
      </c>
      <c r="P11251" t="s">
        <v>636</v>
      </c>
    </row>
    <row r="11252" spans="1:16" x14ac:dyDescent="0.25">
      <c r="A11252" t="s">
        <v>86</v>
      </c>
      <c r="B11252" t="s">
        <v>83</v>
      </c>
      <c r="C11252" t="s">
        <v>87</v>
      </c>
      <c r="E11252" t="s">
        <v>65</v>
      </c>
      <c r="F11252" t="s">
        <v>65</v>
      </c>
      <c r="G11252" t="s">
        <v>15</v>
      </c>
      <c r="H11252" t="s">
        <v>25</v>
      </c>
      <c r="I11252" t="s">
        <v>23</v>
      </c>
      <c r="J11252" t="s">
        <v>117</v>
      </c>
      <c r="K11252" s="1">
        <v>45427</v>
      </c>
      <c r="L11252">
        <v>30</v>
      </c>
      <c r="M11252">
        <v>4</v>
      </c>
      <c r="N11252" t="s">
        <v>538</v>
      </c>
      <c r="O11252" t="s">
        <v>537</v>
      </c>
      <c r="P11252" t="s">
        <v>636</v>
      </c>
    </row>
    <row r="11253" spans="1:16" x14ac:dyDescent="0.25">
      <c r="A11253" t="s">
        <v>86</v>
      </c>
      <c r="B11253" t="s">
        <v>83</v>
      </c>
      <c r="C11253" t="s">
        <v>87</v>
      </c>
      <c r="E11253" t="s">
        <v>65</v>
      </c>
      <c r="F11253" t="s">
        <v>65</v>
      </c>
      <c r="G11253" t="s">
        <v>15</v>
      </c>
      <c r="H11253" t="s">
        <v>25</v>
      </c>
      <c r="I11253" t="s">
        <v>57</v>
      </c>
      <c r="J11253" t="s">
        <v>117</v>
      </c>
      <c r="K11253" s="1">
        <v>45415</v>
      </c>
      <c r="L11253">
        <v>10.001999999999899</v>
      </c>
      <c r="M11253">
        <v>2</v>
      </c>
      <c r="N11253" t="s">
        <v>538</v>
      </c>
      <c r="O11253" t="s">
        <v>537</v>
      </c>
      <c r="P11253" t="s">
        <v>636</v>
      </c>
    </row>
    <row r="11254" spans="1:16" x14ac:dyDescent="0.25">
      <c r="A11254" t="s">
        <v>86</v>
      </c>
      <c r="B11254" t="s">
        <v>83</v>
      </c>
      <c r="C11254" t="s">
        <v>87</v>
      </c>
      <c r="E11254" t="s">
        <v>65</v>
      </c>
      <c r="F11254" t="s">
        <v>65</v>
      </c>
      <c r="G11254" t="s">
        <v>15</v>
      </c>
      <c r="H11254" t="s">
        <v>25</v>
      </c>
      <c r="I11254" t="s">
        <v>88</v>
      </c>
      <c r="J11254" t="s">
        <v>117</v>
      </c>
      <c r="K11254" s="1">
        <v>45414</v>
      </c>
      <c r="L11254">
        <v>30</v>
      </c>
      <c r="M11254">
        <v>2</v>
      </c>
      <c r="N11254" t="s">
        <v>538</v>
      </c>
      <c r="O11254" t="s">
        <v>537</v>
      </c>
      <c r="P11254" t="s">
        <v>636</v>
      </c>
    </row>
    <row r="11255" spans="1:16" x14ac:dyDescent="0.25">
      <c r="A11255" t="s">
        <v>86</v>
      </c>
      <c r="B11255" t="s">
        <v>83</v>
      </c>
      <c r="C11255" t="s">
        <v>87</v>
      </c>
      <c r="E11255" t="s">
        <v>65</v>
      </c>
      <c r="F11255" t="s">
        <v>65</v>
      </c>
      <c r="G11255" t="s">
        <v>15</v>
      </c>
      <c r="H11255" t="s">
        <v>25</v>
      </c>
      <c r="I11255" t="s">
        <v>88</v>
      </c>
      <c r="J11255" t="s">
        <v>117</v>
      </c>
      <c r="K11255" s="1">
        <v>45422</v>
      </c>
      <c r="L11255">
        <v>60</v>
      </c>
      <c r="M11255">
        <v>3</v>
      </c>
      <c r="N11255" t="s">
        <v>538</v>
      </c>
      <c r="O11255" t="s">
        <v>537</v>
      </c>
      <c r="P11255" t="s">
        <v>636</v>
      </c>
    </row>
    <row r="11256" spans="1:16" x14ac:dyDescent="0.25">
      <c r="A11256" t="s">
        <v>86</v>
      </c>
      <c r="B11256" t="s">
        <v>83</v>
      </c>
      <c r="C11256" t="s">
        <v>87</v>
      </c>
      <c r="E11256" t="s">
        <v>65</v>
      </c>
      <c r="F11256" t="s">
        <v>65</v>
      </c>
      <c r="G11256" t="s">
        <v>15</v>
      </c>
      <c r="H11256" t="s">
        <v>25</v>
      </c>
      <c r="I11256" t="s">
        <v>88</v>
      </c>
      <c r="J11256" t="s">
        <v>117</v>
      </c>
      <c r="K11256" s="1">
        <v>45425</v>
      </c>
      <c r="L11256">
        <v>30</v>
      </c>
      <c r="M11256">
        <v>4</v>
      </c>
      <c r="N11256" t="s">
        <v>538</v>
      </c>
      <c r="O11256" t="s">
        <v>537</v>
      </c>
      <c r="P11256" t="s">
        <v>636</v>
      </c>
    </row>
    <row r="11257" spans="1:16" x14ac:dyDescent="0.25">
      <c r="A11257" t="s">
        <v>86</v>
      </c>
      <c r="B11257" t="s">
        <v>83</v>
      </c>
      <c r="C11257" t="s">
        <v>87</v>
      </c>
      <c r="E11257" t="s">
        <v>65</v>
      </c>
      <c r="F11257" t="s">
        <v>65</v>
      </c>
      <c r="G11257" t="s">
        <v>15</v>
      </c>
      <c r="H11257" t="s">
        <v>25</v>
      </c>
      <c r="I11257" t="s">
        <v>88</v>
      </c>
      <c r="J11257" t="s">
        <v>117</v>
      </c>
      <c r="K11257" s="1">
        <v>45427</v>
      </c>
      <c r="L11257">
        <v>30</v>
      </c>
      <c r="M11257">
        <v>4</v>
      </c>
      <c r="N11257" t="s">
        <v>538</v>
      </c>
      <c r="O11257" t="s">
        <v>537</v>
      </c>
      <c r="P11257" t="s">
        <v>636</v>
      </c>
    </row>
    <row r="11258" spans="1:16" x14ac:dyDescent="0.25">
      <c r="A11258" t="s">
        <v>86</v>
      </c>
      <c r="B11258" t="s">
        <v>83</v>
      </c>
      <c r="C11258" t="s">
        <v>87</v>
      </c>
      <c r="E11258" t="s">
        <v>65</v>
      </c>
      <c r="F11258" t="s">
        <v>65</v>
      </c>
      <c r="G11258" t="s">
        <v>15</v>
      </c>
      <c r="H11258" t="s">
        <v>25</v>
      </c>
      <c r="I11258" t="s">
        <v>88</v>
      </c>
      <c r="J11258" t="s">
        <v>117</v>
      </c>
      <c r="K11258" s="1">
        <v>45428</v>
      </c>
      <c r="L11258">
        <v>30</v>
      </c>
      <c r="M11258">
        <v>4</v>
      </c>
      <c r="N11258" t="s">
        <v>538</v>
      </c>
      <c r="O11258" t="s">
        <v>537</v>
      </c>
      <c r="P11258" t="s">
        <v>636</v>
      </c>
    </row>
    <row r="11259" spans="1:16" x14ac:dyDescent="0.25">
      <c r="A11259" t="s">
        <v>86</v>
      </c>
      <c r="B11259" t="s">
        <v>83</v>
      </c>
      <c r="C11259" t="s">
        <v>87</v>
      </c>
      <c r="E11259" t="s">
        <v>65</v>
      </c>
      <c r="F11259" t="s">
        <v>65</v>
      </c>
      <c r="G11259" t="s">
        <v>15</v>
      </c>
      <c r="H11259" t="s">
        <v>25</v>
      </c>
      <c r="I11259" t="s">
        <v>88</v>
      </c>
      <c r="J11259" t="s">
        <v>117</v>
      </c>
      <c r="K11259" s="1">
        <v>45429</v>
      </c>
      <c r="L11259">
        <v>10.001999999999899</v>
      </c>
      <c r="M11259">
        <v>4</v>
      </c>
      <c r="N11259" t="s">
        <v>538</v>
      </c>
      <c r="O11259" t="s">
        <v>537</v>
      </c>
      <c r="P11259" t="s">
        <v>636</v>
      </c>
    </row>
    <row r="11260" spans="1:16" x14ac:dyDescent="0.25">
      <c r="A11260" t="s">
        <v>86</v>
      </c>
      <c r="B11260" t="s">
        <v>83</v>
      </c>
      <c r="C11260" t="s">
        <v>87</v>
      </c>
      <c r="E11260" t="s">
        <v>65</v>
      </c>
      <c r="F11260" t="s">
        <v>65</v>
      </c>
      <c r="G11260" t="s">
        <v>15</v>
      </c>
      <c r="H11260" t="s">
        <v>25</v>
      </c>
      <c r="I11260" t="s">
        <v>68</v>
      </c>
      <c r="J11260" t="s">
        <v>117</v>
      </c>
      <c r="K11260" s="1">
        <v>45406</v>
      </c>
      <c r="L11260">
        <v>60</v>
      </c>
      <c r="M11260">
        <v>1</v>
      </c>
      <c r="N11260" t="s">
        <v>538</v>
      </c>
      <c r="O11260" t="s">
        <v>537</v>
      </c>
      <c r="P11260" t="s">
        <v>636</v>
      </c>
    </row>
    <row r="11261" spans="1:16" x14ac:dyDescent="0.25">
      <c r="A11261" t="s">
        <v>86</v>
      </c>
      <c r="B11261" t="s">
        <v>83</v>
      </c>
      <c r="C11261" t="s">
        <v>87</v>
      </c>
      <c r="E11261" t="s">
        <v>65</v>
      </c>
      <c r="F11261" t="s">
        <v>65</v>
      </c>
      <c r="G11261" t="s">
        <v>15</v>
      </c>
      <c r="H11261" t="s">
        <v>25</v>
      </c>
      <c r="I11261" t="s">
        <v>68</v>
      </c>
      <c r="J11261" t="s">
        <v>117</v>
      </c>
      <c r="K11261" s="1">
        <v>45407</v>
      </c>
      <c r="L11261">
        <v>10.001999999999899</v>
      </c>
      <c r="M11261">
        <v>1</v>
      </c>
      <c r="N11261" t="s">
        <v>538</v>
      </c>
      <c r="O11261" t="s">
        <v>537</v>
      </c>
      <c r="P11261" t="s">
        <v>636</v>
      </c>
    </row>
    <row r="11262" spans="1:16" x14ac:dyDescent="0.25">
      <c r="A11262" t="s">
        <v>86</v>
      </c>
      <c r="B11262" t="s">
        <v>83</v>
      </c>
      <c r="C11262" t="s">
        <v>87</v>
      </c>
      <c r="E11262" t="s">
        <v>65</v>
      </c>
      <c r="F11262" t="s">
        <v>65</v>
      </c>
      <c r="G11262" t="s">
        <v>15</v>
      </c>
      <c r="H11262" t="s">
        <v>25</v>
      </c>
      <c r="I11262" t="s">
        <v>68</v>
      </c>
      <c r="J11262" t="s">
        <v>117</v>
      </c>
      <c r="K11262" s="1">
        <v>45428</v>
      </c>
      <c r="L11262">
        <v>60</v>
      </c>
      <c r="M11262">
        <v>4</v>
      </c>
      <c r="N11262" t="s">
        <v>538</v>
      </c>
      <c r="O11262" t="s">
        <v>537</v>
      </c>
      <c r="P11262" t="s">
        <v>636</v>
      </c>
    </row>
    <row r="11263" spans="1:16" x14ac:dyDescent="0.25">
      <c r="A11263" t="s">
        <v>86</v>
      </c>
      <c r="B11263" t="s">
        <v>83</v>
      </c>
      <c r="C11263" t="s">
        <v>87</v>
      </c>
      <c r="E11263" t="s">
        <v>65</v>
      </c>
      <c r="F11263" t="s">
        <v>65</v>
      </c>
      <c r="G11263" t="s">
        <v>15</v>
      </c>
      <c r="H11263" t="s">
        <v>25</v>
      </c>
      <c r="I11263" t="s">
        <v>68</v>
      </c>
      <c r="J11263" t="s">
        <v>117</v>
      </c>
      <c r="K11263" s="1">
        <v>45429</v>
      </c>
      <c r="L11263">
        <v>90</v>
      </c>
      <c r="M11263">
        <v>4</v>
      </c>
      <c r="N11263" t="s">
        <v>538</v>
      </c>
      <c r="O11263" t="s">
        <v>537</v>
      </c>
      <c r="P11263" t="s">
        <v>636</v>
      </c>
    </row>
    <row r="11264" spans="1:16" x14ac:dyDescent="0.25">
      <c r="A11264" t="s">
        <v>86</v>
      </c>
      <c r="B11264" t="s">
        <v>83</v>
      </c>
      <c r="C11264" t="s">
        <v>87</v>
      </c>
      <c r="E11264" t="s">
        <v>65</v>
      </c>
      <c r="F11264" t="s">
        <v>65</v>
      </c>
      <c r="G11264" t="s">
        <v>15</v>
      </c>
      <c r="H11264" t="s">
        <v>25</v>
      </c>
      <c r="I11264" t="s">
        <v>26</v>
      </c>
      <c r="J11264" t="s">
        <v>118</v>
      </c>
      <c r="K11264" s="1">
        <v>45413</v>
      </c>
      <c r="L11264">
        <v>10.001999999999899</v>
      </c>
      <c r="M11264">
        <v>2</v>
      </c>
      <c r="N11264" t="s">
        <v>538</v>
      </c>
      <c r="O11264" t="s">
        <v>537</v>
      </c>
      <c r="P11264" t="s">
        <v>636</v>
      </c>
    </row>
    <row r="11265" spans="1:16" x14ac:dyDescent="0.25">
      <c r="A11265" t="s">
        <v>86</v>
      </c>
      <c r="B11265" t="s">
        <v>83</v>
      </c>
      <c r="C11265" t="s">
        <v>87</v>
      </c>
      <c r="E11265" t="s">
        <v>65</v>
      </c>
      <c r="F11265" t="s">
        <v>65</v>
      </c>
      <c r="G11265" t="s">
        <v>15</v>
      </c>
      <c r="H11265" t="s">
        <v>25</v>
      </c>
      <c r="I11265" t="s">
        <v>26</v>
      </c>
      <c r="J11265" t="s">
        <v>118</v>
      </c>
      <c r="K11265" s="1">
        <v>45414</v>
      </c>
      <c r="L11265">
        <v>30</v>
      </c>
      <c r="M11265">
        <v>2</v>
      </c>
      <c r="N11265" t="s">
        <v>538</v>
      </c>
      <c r="O11265" t="s">
        <v>537</v>
      </c>
      <c r="P11265" t="s">
        <v>636</v>
      </c>
    </row>
    <row r="11266" spans="1:16" x14ac:dyDescent="0.25">
      <c r="A11266" t="s">
        <v>86</v>
      </c>
      <c r="B11266" t="s">
        <v>83</v>
      </c>
      <c r="C11266" t="s">
        <v>87</v>
      </c>
      <c r="E11266" t="s">
        <v>65</v>
      </c>
      <c r="F11266" t="s">
        <v>65</v>
      </c>
      <c r="G11266" t="s">
        <v>15</v>
      </c>
      <c r="H11266" t="s">
        <v>25</v>
      </c>
      <c r="I11266" t="s">
        <v>26</v>
      </c>
      <c r="J11266" t="s">
        <v>118</v>
      </c>
      <c r="K11266" s="1">
        <v>45415</v>
      </c>
      <c r="L11266">
        <v>10.001999999999899</v>
      </c>
      <c r="M11266">
        <v>2</v>
      </c>
      <c r="N11266" t="s">
        <v>538</v>
      </c>
      <c r="O11266" t="s">
        <v>537</v>
      </c>
      <c r="P11266" t="s">
        <v>636</v>
      </c>
    </row>
    <row r="11267" spans="1:16" x14ac:dyDescent="0.25">
      <c r="A11267" t="s">
        <v>86</v>
      </c>
      <c r="B11267" t="s">
        <v>83</v>
      </c>
      <c r="C11267" t="s">
        <v>87</v>
      </c>
      <c r="E11267" t="s">
        <v>65</v>
      </c>
      <c r="F11267" t="s">
        <v>65</v>
      </c>
      <c r="G11267" t="s">
        <v>15</v>
      </c>
      <c r="H11267" t="s">
        <v>25</v>
      </c>
      <c r="I11267" t="s">
        <v>26</v>
      </c>
      <c r="J11267" t="s">
        <v>118</v>
      </c>
      <c r="K11267" s="1">
        <v>45418</v>
      </c>
      <c r="L11267">
        <v>10.001999999999899</v>
      </c>
      <c r="M11267">
        <v>3</v>
      </c>
      <c r="N11267" t="s">
        <v>538</v>
      </c>
      <c r="O11267" t="s">
        <v>537</v>
      </c>
      <c r="P11267" t="s">
        <v>636</v>
      </c>
    </row>
    <row r="11268" spans="1:16" x14ac:dyDescent="0.25">
      <c r="A11268" t="s">
        <v>86</v>
      </c>
      <c r="B11268" t="s">
        <v>83</v>
      </c>
      <c r="C11268" t="s">
        <v>87</v>
      </c>
      <c r="E11268" t="s">
        <v>65</v>
      </c>
      <c r="F11268" t="s">
        <v>65</v>
      </c>
      <c r="G11268" t="s">
        <v>15</v>
      </c>
      <c r="H11268" t="s">
        <v>25</v>
      </c>
      <c r="I11268" t="s">
        <v>27</v>
      </c>
      <c r="J11268" t="s">
        <v>118</v>
      </c>
      <c r="K11268" s="1">
        <v>45412</v>
      </c>
      <c r="L11268">
        <v>60</v>
      </c>
      <c r="M11268">
        <v>2</v>
      </c>
      <c r="N11268" t="s">
        <v>538</v>
      </c>
      <c r="O11268" t="s">
        <v>537</v>
      </c>
      <c r="P11268" t="s">
        <v>636</v>
      </c>
    </row>
    <row r="11269" spans="1:16" x14ac:dyDescent="0.25">
      <c r="A11269" t="s">
        <v>86</v>
      </c>
      <c r="B11269" t="s">
        <v>83</v>
      </c>
      <c r="C11269" t="s">
        <v>87</v>
      </c>
      <c r="E11269" t="s">
        <v>65</v>
      </c>
      <c r="F11269" t="s">
        <v>65</v>
      </c>
      <c r="G11269" t="s">
        <v>15</v>
      </c>
      <c r="H11269" t="s">
        <v>25</v>
      </c>
      <c r="I11269" t="s">
        <v>27</v>
      </c>
      <c r="J11269" t="s">
        <v>118</v>
      </c>
      <c r="K11269" s="1">
        <v>45422</v>
      </c>
      <c r="L11269">
        <v>30</v>
      </c>
      <c r="M11269">
        <v>3</v>
      </c>
      <c r="N11269" t="s">
        <v>538</v>
      </c>
      <c r="O11269" t="s">
        <v>537</v>
      </c>
      <c r="P11269" t="s">
        <v>636</v>
      </c>
    </row>
    <row r="11270" spans="1:16" x14ac:dyDescent="0.25">
      <c r="A11270" t="s">
        <v>86</v>
      </c>
      <c r="B11270" t="s">
        <v>83</v>
      </c>
      <c r="C11270" t="s">
        <v>87</v>
      </c>
      <c r="E11270" t="s">
        <v>65</v>
      </c>
      <c r="F11270" t="s">
        <v>65</v>
      </c>
      <c r="G11270" t="s">
        <v>15</v>
      </c>
      <c r="H11270" t="s">
        <v>25</v>
      </c>
      <c r="I11270" t="s">
        <v>27</v>
      </c>
      <c r="J11270" t="s">
        <v>118</v>
      </c>
      <c r="K11270" s="1">
        <v>45425</v>
      </c>
      <c r="L11270">
        <v>30</v>
      </c>
      <c r="M11270">
        <v>4</v>
      </c>
      <c r="N11270" t="s">
        <v>538</v>
      </c>
      <c r="O11270" t="s">
        <v>537</v>
      </c>
      <c r="P11270" t="s">
        <v>636</v>
      </c>
    </row>
    <row r="11271" spans="1:16" x14ac:dyDescent="0.25">
      <c r="A11271" t="s">
        <v>86</v>
      </c>
      <c r="B11271" t="s">
        <v>83</v>
      </c>
      <c r="C11271" t="s">
        <v>87</v>
      </c>
      <c r="E11271" t="s">
        <v>65</v>
      </c>
      <c r="F11271" t="s">
        <v>65</v>
      </c>
      <c r="G11271" t="s">
        <v>15</v>
      </c>
      <c r="H11271" t="s">
        <v>25</v>
      </c>
      <c r="I11271" t="s">
        <v>28</v>
      </c>
      <c r="J11271" t="s">
        <v>118</v>
      </c>
      <c r="K11271" s="1">
        <v>45406</v>
      </c>
      <c r="L11271">
        <v>10.001999999999899</v>
      </c>
      <c r="M11271">
        <v>1</v>
      </c>
      <c r="N11271" t="s">
        <v>538</v>
      </c>
      <c r="O11271" t="s">
        <v>537</v>
      </c>
      <c r="P11271" t="s">
        <v>636</v>
      </c>
    </row>
    <row r="11272" spans="1:16" x14ac:dyDescent="0.25">
      <c r="A11272" t="s">
        <v>86</v>
      </c>
      <c r="B11272" t="s">
        <v>83</v>
      </c>
      <c r="C11272" t="s">
        <v>87</v>
      </c>
      <c r="E11272" t="s">
        <v>65</v>
      </c>
      <c r="F11272" t="s">
        <v>65</v>
      </c>
      <c r="G11272" t="s">
        <v>15</v>
      </c>
      <c r="H11272" t="s">
        <v>25</v>
      </c>
      <c r="I11272" t="s">
        <v>28</v>
      </c>
      <c r="J11272" t="s">
        <v>118</v>
      </c>
      <c r="K11272" s="1">
        <v>45407</v>
      </c>
      <c r="L11272">
        <v>60</v>
      </c>
      <c r="M11272">
        <v>1</v>
      </c>
      <c r="N11272" t="s">
        <v>538</v>
      </c>
      <c r="O11272" t="s">
        <v>537</v>
      </c>
      <c r="P11272" t="s">
        <v>636</v>
      </c>
    </row>
    <row r="11273" spans="1:16" x14ac:dyDescent="0.25">
      <c r="A11273" t="s">
        <v>86</v>
      </c>
      <c r="B11273" t="s">
        <v>83</v>
      </c>
      <c r="C11273" t="s">
        <v>87</v>
      </c>
      <c r="E11273" t="s">
        <v>65</v>
      </c>
      <c r="F11273" t="s">
        <v>65</v>
      </c>
      <c r="G11273" t="s">
        <v>15</v>
      </c>
      <c r="H11273" t="s">
        <v>25</v>
      </c>
      <c r="I11273" t="s">
        <v>28</v>
      </c>
      <c r="J11273" t="s">
        <v>118</v>
      </c>
      <c r="K11273" s="1">
        <v>45415</v>
      </c>
      <c r="L11273">
        <v>30</v>
      </c>
      <c r="M11273">
        <v>2</v>
      </c>
      <c r="N11273" t="s">
        <v>538</v>
      </c>
      <c r="O11273" t="s">
        <v>537</v>
      </c>
      <c r="P11273" t="s">
        <v>636</v>
      </c>
    </row>
    <row r="11274" spans="1:16" x14ac:dyDescent="0.25">
      <c r="A11274" t="s">
        <v>86</v>
      </c>
      <c r="B11274" t="s">
        <v>83</v>
      </c>
      <c r="C11274" t="s">
        <v>87</v>
      </c>
      <c r="E11274" t="s">
        <v>65</v>
      </c>
      <c r="F11274" t="s">
        <v>65</v>
      </c>
      <c r="G11274" t="s">
        <v>15</v>
      </c>
      <c r="H11274" t="s">
        <v>25</v>
      </c>
      <c r="I11274" t="s">
        <v>28</v>
      </c>
      <c r="J11274" t="s">
        <v>118</v>
      </c>
      <c r="K11274" s="1">
        <v>45418</v>
      </c>
      <c r="L11274">
        <v>30</v>
      </c>
      <c r="M11274">
        <v>3</v>
      </c>
      <c r="N11274" t="s">
        <v>538</v>
      </c>
      <c r="O11274" t="s">
        <v>537</v>
      </c>
      <c r="P11274" t="s">
        <v>636</v>
      </c>
    </row>
    <row r="11275" spans="1:16" x14ac:dyDescent="0.25">
      <c r="A11275" t="s">
        <v>86</v>
      </c>
      <c r="B11275" t="s">
        <v>83</v>
      </c>
      <c r="C11275" t="s">
        <v>87</v>
      </c>
      <c r="E11275" t="s">
        <v>65</v>
      </c>
      <c r="F11275" t="s">
        <v>65</v>
      </c>
      <c r="G11275" t="s">
        <v>15</v>
      </c>
      <c r="H11275" t="s">
        <v>25</v>
      </c>
      <c r="I11275" t="s">
        <v>29</v>
      </c>
      <c r="J11275" t="s">
        <v>118</v>
      </c>
      <c r="K11275" s="1">
        <v>45422</v>
      </c>
      <c r="L11275">
        <v>30</v>
      </c>
      <c r="M11275">
        <v>3</v>
      </c>
      <c r="N11275" t="s">
        <v>538</v>
      </c>
      <c r="O11275" t="s">
        <v>537</v>
      </c>
      <c r="P11275" t="s">
        <v>636</v>
      </c>
    </row>
    <row r="11276" spans="1:16" x14ac:dyDescent="0.25">
      <c r="A11276" t="s">
        <v>86</v>
      </c>
      <c r="B11276" t="s">
        <v>83</v>
      </c>
      <c r="C11276" t="s">
        <v>87</v>
      </c>
      <c r="E11276" t="s">
        <v>65</v>
      </c>
      <c r="F11276" t="s">
        <v>65</v>
      </c>
      <c r="G11276" t="s">
        <v>15</v>
      </c>
      <c r="H11276" t="s">
        <v>25</v>
      </c>
      <c r="I11276" t="s">
        <v>58</v>
      </c>
      <c r="J11276" t="s">
        <v>118</v>
      </c>
      <c r="K11276" s="1">
        <v>45407</v>
      </c>
      <c r="L11276">
        <v>30</v>
      </c>
      <c r="M11276">
        <v>1</v>
      </c>
      <c r="N11276" t="s">
        <v>538</v>
      </c>
      <c r="O11276" t="s">
        <v>537</v>
      </c>
      <c r="P11276" t="s">
        <v>636</v>
      </c>
    </row>
    <row r="11277" spans="1:16" x14ac:dyDescent="0.25">
      <c r="A11277" t="s">
        <v>86</v>
      </c>
      <c r="B11277" t="s">
        <v>83</v>
      </c>
      <c r="C11277" t="s">
        <v>87</v>
      </c>
      <c r="E11277" t="s">
        <v>65</v>
      </c>
      <c r="F11277" t="s">
        <v>65</v>
      </c>
      <c r="G11277" t="s">
        <v>15</v>
      </c>
      <c r="H11277" t="s">
        <v>25</v>
      </c>
      <c r="I11277" t="s">
        <v>58</v>
      </c>
      <c r="J11277" t="s">
        <v>118</v>
      </c>
      <c r="K11277" s="1">
        <v>45411</v>
      </c>
      <c r="L11277">
        <v>30</v>
      </c>
      <c r="M11277">
        <v>2</v>
      </c>
      <c r="N11277" t="s">
        <v>538</v>
      </c>
      <c r="O11277" t="s">
        <v>537</v>
      </c>
      <c r="P11277" t="s">
        <v>636</v>
      </c>
    </row>
    <row r="11278" spans="1:16" x14ac:dyDescent="0.25">
      <c r="A11278" t="s">
        <v>86</v>
      </c>
      <c r="B11278" t="s">
        <v>83</v>
      </c>
      <c r="C11278" t="s">
        <v>87</v>
      </c>
      <c r="E11278" t="s">
        <v>65</v>
      </c>
      <c r="F11278" t="s">
        <v>65</v>
      </c>
      <c r="G11278" t="s">
        <v>15</v>
      </c>
      <c r="H11278" t="s">
        <v>30</v>
      </c>
      <c r="I11278" t="s">
        <v>89</v>
      </c>
      <c r="J11278" t="s">
        <v>119</v>
      </c>
      <c r="K11278" s="1">
        <v>45412</v>
      </c>
      <c r="L11278">
        <v>60</v>
      </c>
      <c r="M11278">
        <v>2</v>
      </c>
      <c r="N11278" t="s">
        <v>538</v>
      </c>
      <c r="O11278" t="s">
        <v>537</v>
      </c>
      <c r="P11278" t="s">
        <v>636</v>
      </c>
    </row>
    <row r="11279" spans="1:16" x14ac:dyDescent="0.25">
      <c r="A11279" t="s">
        <v>86</v>
      </c>
      <c r="B11279" t="s">
        <v>83</v>
      </c>
      <c r="C11279" t="s">
        <v>87</v>
      </c>
      <c r="E11279" t="s">
        <v>65</v>
      </c>
      <c r="F11279" t="s">
        <v>65</v>
      </c>
      <c r="G11279" t="s">
        <v>15</v>
      </c>
      <c r="H11279" t="s">
        <v>30</v>
      </c>
      <c r="I11279" t="s">
        <v>31</v>
      </c>
      <c r="J11279" t="s">
        <v>119</v>
      </c>
      <c r="K11279" s="1">
        <v>45405</v>
      </c>
      <c r="L11279">
        <v>60</v>
      </c>
      <c r="M11279">
        <v>1</v>
      </c>
      <c r="N11279" t="s">
        <v>538</v>
      </c>
      <c r="O11279" t="s">
        <v>537</v>
      </c>
      <c r="P11279" t="s">
        <v>636</v>
      </c>
    </row>
    <row r="11280" spans="1:16" x14ac:dyDescent="0.25">
      <c r="A11280" t="s">
        <v>86</v>
      </c>
      <c r="B11280" t="s">
        <v>83</v>
      </c>
      <c r="C11280" t="s">
        <v>87</v>
      </c>
      <c r="E11280" t="s">
        <v>65</v>
      </c>
      <c r="F11280" t="s">
        <v>65</v>
      </c>
      <c r="G11280" t="s">
        <v>15</v>
      </c>
      <c r="H11280" t="s">
        <v>30</v>
      </c>
      <c r="I11280" t="s">
        <v>31</v>
      </c>
      <c r="J11280" t="s">
        <v>119</v>
      </c>
      <c r="K11280" s="1">
        <v>45406</v>
      </c>
      <c r="L11280">
        <v>60</v>
      </c>
      <c r="M11280">
        <v>1</v>
      </c>
      <c r="N11280" t="s">
        <v>538</v>
      </c>
      <c r="O11280" t="s">
        <v>537</v>
      </c>
      <c r="P11280" t="s">
        <v>636</v>
      </c>
    </row>
    <row r="11281" spans="1:16" x14ac:dyDescent="0.25">
      <c r="A11281" t="s">
        <v>86</v>
      </c>
      <c r="B11281" t="s">
        <v>83</v>
      </c>
      <c r="C11281" t="s">
        <v>87</v>
      </c>
      <c r="E11281" t="s">
        <v>65</v>
      </c>
      <c r="F11281" t="s">
        <v>65</v>
      </c>
      <c r="G11281" t="s">
        <v>15</v>
      </c>
      <c r="H11281" t="s">
        <v>30</v>
      </c>
      <c r="I11281" t="s">
        <v>31</v>
      </c>
      <c r="J11281" t="s">
        <v>119</v>
      </c>
      <c r="K11281" s="1">
        <v>45411</v>
      </c>
      <c r="L11281">
        <v>60</v>
      </c>
      <c r="M11281">
        <v>2</v>
      </c>
      <c r="N11281" t="s">
        <v>538</v>
      </c>
      <c r="O11281" t="s">
        <v>537</v>
      </c>
      <c r="P11281" t="s">
        <v>636</v>
      </c>
    </row>
    <row r="11282" spans="1:16" x14ac:dyDescent="0.25">
      <c r="A11282" t="s">
        <v>86</v>
      </c>
      <c r="B11282" t="s">
        <v>83</v>
      </c>
      <c r="C11282" t="s">
        <v>87</v>
      </c>
      <c r="E11282" t="s">
        <v>65</v>
      </c>
      <c r="F11282" t="s">
        <v>65</v>
      </c>
      <c r="G11282" t="s">
        <v>15</v>
      </c>
      <c r="H11282" t="s">
        <v>30</v>
      </c>
      <c r="I11282" t="s">
        <v>31</v>
      </c>
      <c r="J11282" t="s">
        <v>119</v>
      </c>
      <c r="K11282" s="1">
        <v>45415</v>
      </c>
      <c r="L11282">
        <v>60</v>
      </c>
      <c r="M11282">
        <v>2</v>
      </c>
      <c r="N11282" t="s">
        <v>538</v>
      </c>
      <c r="O11282" t="s">
        <v>537</v>
      </c>
      <c r="P11282" t="s">
        <v>636</v>
      </c>
    </row>
    <row r="11283" spans="1:16" x14ac:dyDescent="0.25">
      <c r="A11283" t="s">
        <v>86</v>
      </c>
      <c r="B11283" t="s">
        <v>83</v>
      </c>
      <c r="C11283" t="s">
        <v>87</v>
      </c>
      <c r="E11283" t="s">
        <v>65</v>
      </c>
      <c r="F11283" t="s">
        <v>65</v>
      </c>
      <c r="G11283" t="s">
        <v>15</v>
      </c>
      <c r="H11283" t="s">
        <v>30</v>
      </c>
      <c r="I11283" t="s">
        <v>31</v>
      </c>
      <c r="J11283" t="s">
        <v>119</v>
      </c>
      <c r="K11283" s="1">
        <v>45420</v>
      </c>
      <c r="L11283">
        <v>60</v>
      </c>
      <c r="M11283">
        <v>3</v>
      </c>
      <c r="N11283" t="s">
        <v>538</v>
      </c>
      <c r="O11283" t="s">
        <v>537</v>
      </c>
      <c r="P11283" t="s">
        <v>636</v>
      </c>
    </row>
    <row r="11284" spans="1:16" x14ac:dyDescent="0.25">
      <c r="A11284" t="s">
        <v>86</v>
      </c>
      <c r="B11284" t="s">
        <v>83</v>
      </c>
      <c r="C11284" t="s">
        <v>87</v>
      </c>
      <c r="E11284" t="s">
        <v>65</v>
      </c>
      <c r="F11284" t="s">
        <v>65</v>
      </c>
      <c r="G11284" t="s">
        <v>15</v>
      </c>
      <c r="H11284" t="s">
        <v>30</v>
      </c>
      <c r="I11284" t="s">
        <v>31</v>
      </c>
      <c r="J11284" t="s">
        <v>119</v>
      </c>
      <c r="K11284" s="1">
        <v>45422</v>
      </c>
      <c r="L11284">
        <v>30</v>
      </c>
      <c r="M11284">
        <v>3</v>
      </c>
      <c r="N11284" t="s">
        <v>538</v>
      </c>
      <c r="O11284" t="s">
        <v>537</v>
      </c>
      <c r="P11284" t="s">
        <v>636</v>
      </c>
    </row>
    <row r="11285" spans="1:16" x14ac:dyDescent="0.25">
      <c r="A11285" t="s">
        <v>86</v>
      </c>
      <c r="B11285" t="s">
        <v>83</v>
      </c>
      <c r="C11285" t="s">
        <v>87</v>
      </c>
      <c r="E11285" t="s">
        <v>65</v>
      </c>
      <c r="F11285" t="s">
        <v>65</v>
      </c>
      <c r="G11285" t="s">
        <v>15</v>
      </c>
      <c r="H11285" t="s">
        <v>30</v>
      </c>
      <c r="I11285" t="s">
        <v>90</v>
      </c>
      <c r="J11285" t="s">
        <v>119</v>
      </c>
      <c r="K11285" s="1">
        <v>45411</v>
      </c>
      <c r="L11285">
        <v>30</v>
      </c>
      <c r="M11285">
        <v>2</v>
      </c>
      <c r="N11285" t="s">
        <v>538</v>
      </c>
      <c r="O11285" t="s">
        <v>537</v>
      </c>
      <c r="P11285" t="s">
        <v>636</v>
      </c>
    </row>
    <row r="11286" spans="1:16" x14ac:dyDescent="0.25">
      <c r="A11286" t="s">
        <v>86</v>
      </c>
      <c r="B11286" t="s">
        <v>83</v>
      </c>
      <c r="C11286" t="s">
        <v>87</v>
      </c>
      <c r="E11286" t="s">
        <v>65</v>
      </c>
      <c r="F11286" t="s">
        <v>65</v>
      </c>
      <c r="G11286" t="s">
        <v>15</v>
      </c>
      <c r="H11286" t="s">
        <v>30</v>
      </c>
      <c r="I11286" t="s">
        <v>90</v>
      </c>
      <c r="J11286" t="s">
        <v>119</v>
      </c>
      <c r="K11286" s="1">
        <v>45412</v>
      </c>
      <c r="L11286">
        <v>60</v>
      </c>
      <c r="M11286">
        <v>2</v>
      </c>
      <c r="N11286" t="s">
        <v>538</v>
      </c>
      <c r="O11286" t="s">
        <v>537</v>
      </c>
      <c r="P11286" t="s">
        <v>636</v>
      </c>
    </row>
    <row r="11287" spans="1:16" x14ac:dyDescent="0.25">
      <c r="A11287" t="s">
        <v>86</v>
      </c>
      <c r="B11287" t="s">
        <v>83</v>
      </c>
      <c r="C11287" t="s">
        <v>87</v>
      </c>
      <c r="E11287" t="s">
        <v>65</v>
      </c>
      <c r="F11287" t="s">
        <v>65</v>
      </c>
      <c r="G11287" t="s">
        <v>15</v>
      </c>
      <c r="H11287" t="s">
        <v>30</v>
      </c>
      <c r="I11287" t="s">
        <v>90</v>
      </c>
      <c r="J11287" t="s">
        <v>119</v>
      </c>
      <c r="K11287" s="1">
        <v>45425</v>
      </c>
      <c r="L11287">
        <v>30</v>
      </c>
      <c r="M11287">
        <v>4</v>
      </c>
      <c r="N11287" t="s">
        <v>538</v>
      </c>
      <c r="O11287" t="s">
        <v>537</v>
      </c>
      <c r="P11287" t="s">
        <v>636</v>
      </c>
    </row>
    <row r="11288" spans="1:16" x14ac:dyDescent="0.25">
      <c r="A11288" t="s">
        <v>86</v>
      </c>
      <c r="B11288" t="s">
        <v>83</v>
      </c>
      <c r="C11288" t="s">
        <v>87</v>
      </c>
      <c r="E11288" t="s">
        <v>65</v>
      </c>
      <c r="F11288" t="s">
        <v>65</v>
      </c>
      <c r="G11288" t="s">
        <v>15</v>
      </c>
      <c r="H11288" t="s">
        <v>30</v>
      </c>
      <c r="I11288" t="s">
        <v>32</v>
      </c>
      <c r="J11288" t="s">
        <v>119</v>
      </c>
      <c r="K11288" s="1">
        <v>45411</v>
      </c>
      <c r="L11288">
        <v>10.001999999999899</v>
      </c>
      <c r="M11288">
        <v>2</v>
      </c>
      <c r="N11288" t="s">
        <v>538</v>
      </c>
      <c r="O11288" t="s">
        <v>537</v>
      </c>
      <c r="P11288" t="s">
        <v>636</v>
      </c>
    </row>
    <row r="11289" spans="1:16" x14ac:dyDescent="0.25">
      <c r="A11289" t="s">
        <v>86</v>
      </c>
      <c r="B11289" t="s">
        <v>83</v>
      </c>
      <c r="C11289" t="s">
        <v>87</v>
      </c>
      <c r="E11289" t="s">
        <v>65</v>
      </c>
      <c r="F11289" t="s">
        <v>65</v>
      </c>
      <c r="G11289" t="s">
        <v>15</v>
      </c>
      <c r="H11289" t="s">
        <v>30</v>
      </c>
      <c r="I11289" t="s">
        <v>32</v>
      </c>
      <c r="J11289" t="s">
        <v>119</v>
      </c>
      <c r="K11289" s="1">
        <v>45412</v>
      </c>
      <c r="L11289">
        <v>30</v>
      </c>
      <c r="M11289">
        <v>2</v>
      </c>
      <c r="N11289" t="s">
        <v>538</v>
      </c>
      <c r="O11289" t="s">
        <v>537</v>
      </c>
      <c r="P11289" t="s">
        <v>636</v>
      </c>
    </row>
    <row r="11290" spans="1:16" x14ac:dyDescent="0.25">
      <c r="A11290" t="s">
        <v>86</v>
      </c>
      <c r="B11290" t="s">
        <v>83</v>
      </c>
      <c r="C11290" t="s">
        <v>87</v>
      </c>
      <c r="E11290" t="s">
        <v>65</v>
      </c>
      <c r="F11290" t="s">
        <v>65</v>
      </c>
      <c r="G11290" t="s">
        <v>15</v>
      </c>
      <c r="H11290" t="s">
        <v>30</v>
      </c>
      <c r="I11290" t="s">
        <v>97</v>
      </c>
      <c r="J11290" t="s">
        <v>119</v>
      </c>
      <c r="K11290" s="1">
        <v>45425</v>
      </c>
      <c r="L11290">
        <v>30</v>
      </c>
      <c r="M11290">
        <v>4</v>
      </c>
      <c r="N11290" t="s">
        <v>538</v>
      </c>
      <c r="O11290" t="s">
        <v>537</v>
      </c>
      <c r="P11290" t="s">
        <v>636</v>
      </c>
    </row>
    <row r="11291" spans="1:16" x14ac:dyDescent="0.25">
      <c r="A11291" t="s">
        <v>86</v>
      </c>
      <c r="B11291" t="s">
        <v>83</v>
      </c>
      <c r="C11291" t="s">
        <v>87</v>
      </c>
      <c r="E11291" t="s">
        <v>65</v>
      </c>
      <c r="F11291" t="s">
        <v>65</v>
      </c>
      <c r="G11291" t="s">
        <v>15</v>
      </c>
      <c r="H11291" t="s">
        <v>30</v>
      </c>
      <c r="I11291" t="s">
        <v>97</v>
      </c>
      <c r="J11291" t="s">
        <v>119</v>
      </c>
      <c r="K11291" s="1">
        <v>45427</v>
      </c>
      <c r="L11291">
        <v>60</v>
      </c>
      <c r="M11291">
        <v>4</v>
      </c>
      <c r="N11291" t="s">
        <v>538</v>
      </c>
      <c r="O11291" t="s">
        <v>537</v>
      </c>
      <c r="P11291" t="s">
        <v>636</v>
      </c>
    </row>
    <row r="11292" spans="1:16" x14ac:dyDescent="0.25">
      <c r="A11292" t="s">
        <v>86</v>
      </c>
      <c r="B11292" t="s">
        <v>83</v>
      </c>
      <c r="C11292" t="s">
        <v>87</v>
      </c>
      <c r="E11292" t="s">
        <v>65</v>
      </c>
      <c r="F11292" t="s">
        <v>65</v>
      </c>
      <c r="G11292" t="s">
        <v>15</v>
      </c>
      <c r="H11292" t="s">
        <v>30</v>
      </c>
      <c r="I11292" t="s">
        <v>97</v>
      </c>
      <c r="J11292" t="s">
        <v>119</v>
      </c>
      <c r="K11292" s="1">
        <v>45428</v>
      </c>
      <c r="L11292">
        <v>30</v>
      </c>
      <c r="M11292">
        <v>4</v>
      </c>
      <c r="N11292" t="s">
        <v>538</v>
      </c>
      <c r="O11292" t="s">
        <v>537</v>
      </c>
      <c r="P11292" t="s">
        <v>636</v>
      </c>
    </row>
    <row r="11293" spans="1:16" x14ac:dyDescent="0.25">
      <c r="A11293" t="s">
        <v>86</v>
      </c>
      <c r="B11293" t="s">
        <v>83</v>
      </c>
      <c r="C11293" t="s">
        <v>87</v>
      </c>
      <c r="E11293" t="s">
        <v>65</v>
      </c>
      <c r="F11293" t="s">
        <v>65</v>
      </c>
      <c r="G11293" t="s">
        <v>15</v>
      </c>
      <c r="H11293" t="s">
        <v>33</v>
      </c>
      <c r="I11293" t="s">
        <v>34</v>
      </c>
      <c r="J11293" t="s">
        <v>191</v>
      </c>
      <c r="K11293" s="1">
        <v>45404</v>
      </c>
      <c r="L11293">
        <v>60</v>
      </c>
      <c r="M11293">
        <v>1</v>
      </c>
      <c r="N11293" t="s">
        <v>538</v>
      </c>
      <c r="O11293" t="s">
        <v>537</v>
      </c>
      <c r="P11293" t="s">
        <v>636</v>
      </c>
    </row>
    <row r="11294" spans="1:16" x14ac:dyDescent="0.25">
      <c r="A11294" t="s">
        <v>86</v>
      </c>
      <c r="B11294" t="s">
        <v>83</v>
      </c>
      <c r="C11294" t="s">
        <v>87</v>
      </c>
      <c r="E11294" t="s">
        <v>65</v>
      </c>
      <c r="F11294" t="s">
        <v>65</v>
      </c>
      <c r="G11294" t="s">
        <v>15</v>
      </c>
      <c r="H11294" t="s">
        <v>33</v>
      </c>
      <c r="I11294" t="s">
        <v>34</v>
      </c>
      <c r="J11294" t="s">
        <v>191</v>
      </c>
      <c r="K11294" s="1">
        <v>45405</v>
      </c>
      <c r="L11294">
        <v>30</v>
      </c>
      <c r="M11294">
        <v>1</v>
      </c>
      <c r="N11294" t="s">
        <v>538</v>
      </c>
      <c r="O11294" t="s">
        <v>537</v>
      </c>
      <c r="P11294" t="s">
        <v>636</v>
      </c>
    </row>
    <row r="11295" spans="1:16" x14ac:dyDescent="0.25">
      <c r="A11295" t="s">
        <v>86</v>
      </c>
      <c r="B11295" t="s">
        <v>83</v>
      </c>
      <c r="C11295" t="s">
        <v>87</v>
      </c>
      <c r="E11295" t="s">
        <v>65</v>
      </c>
      <c r="F11295" t="s">
        <v>65</v>
      </c>
      <c r="G11295" t="s">
        <v>15</v>
      </c>
      <c r="H11295" t="s">
        <v>33</v>
      </c>
      <c r="I11295" t="s">
        <v>34</v>
      </c>
      <c r="J11295" t="s">
        <v>191</v>
      </c>
      <c r="K11295" s="1">
        <v>45406</v>
      </c>
      <c r="L11295">
        <v>30</v>
      </c>
      <c r="M11295">
        <v>1</v>
      </c>
      <c r="N11295" t="s">
        <v>538</v>
      </c>
      <c r="O11295" t="s">
        <v>537</v>
      </c>
      <c r="P11295" t="s">
        <v>636</v>
      </c>
    </row>
    <row r="11296" spans="1:16" x14ac:dyDescent="0.25">
      <c r="A11296" t="s">
        <v>86</v>
      </c>
      <c r="B11296" t="s">
        <v>83</v>
      </c>
      <c r="C11296" t="s">
        <v>87</v>
      </c>
      <c r="E11296" t="s">
        <v>65</v>
      </c>
      <c r="F11296" t="s">
        <v>65</v>
      </c>
      <c r="G11296" t="s">
        <v>15</v>
      </c>
      <c r="H11296" t="s">
        <v>33</v>
      </c>
      <c r="I11296" t="s">
        <v>34</v>
      </c>
      <c r="J11296" t="s">
        <v>191</v>
      </c>
      <c r="K11296" s="1">
        <v>45408</v>
      </c>
      <c r="L11296">
        <v>60</v>
      </c>
      <c r="M11296">
        <v>1</v>
      </c>
      <c r="N11296" t="s">
        <v>538</v>
      </c>
      <c r="O11296" t="s">
        <v>537</v>
      </c>
      <c r="P11296" t="s">
        <v>636</v>
      </c>
    </row>
    <row r="11297" spans="1:16" x14ac:dyDescent="0.25">
      <c r="A11297" t="s">
        <v>86</v>
      </c>
      <c r="B11297" t="s">
        <v>83</v>
      </c>
      <c r="C11297" t="s">
        <v>87</v>
      </c>
      <c r="E11297" t="s">
        <v>65</v>
      </c>
      <c r="F11297" t="s">
        <v>65</v>
      </c>
      <c r="G11297" t="s">
        <v>15</v>
      </c>
      <c r="H11297" t="s">
        <v>33</v>
      </c>
      <c r="I11297" t="s">
        <v>34</v>
      </c>
      <c r="J11297" t="s">
        <v>191</v>
      </c>
      <c r="K11297" s="1">
        <v>45411</v>
      </c>
      <c r="L11297">
        <v>60</v>
      </c>
      <c r="M11297">
        <v>2</v>
      </c>
      <c r="N11297" t="s">
        <v>538</v>
      </c>
      <c r="O11297" t="s">
        <v>537</v>
      </c>
      <c r="P11297" t="s">
        <v>636</v>
      </c>
    </row>
    <row r="11298" spans="1:16" x14ac:dyDescent="0.25">
      <c r="A11298" t="s">
        <v>86</v>
      </c>
      <c r="B11298" t="s">
        <v>83</v>
      </c>
      <c r="C11298" t="s">
        <v>87</v>
      </c>
      <c r="E11298" t="s">
        <v>65</v>
      </c>
      <c r="F11298" t="s">
        <v>65</v>
      </c>
      <c r="G11298" t="s">
        <v>15</v>
      </c>
      <c r="H11298" t="s">
        <v>33</v>
      </c>
      <c r="I11298" t="s">
        <v>34</v>
      </c>
      <c r="J11298" t="s">
        <v>191</v>
      </c>
      <c r="K11298" s="1">
        <v>45412</v>
      </c>
      <c r="L11298">
        <v>60</v>
      </c>
      <c r="M11298">
        <v>2</v>
      </c>
      <c r="N11298" t="s">
        <v>538</v>
      </c>
      <c r="O11298" t="s">
        <v>537</v>
      </c>
      <c r="P11298" t="s">
        <v>636</v>
      </c>
    </row>
    <row r="11299" spans="1:16" x14ac:dyDescent="0.25">
      <c r="A11299" t="s">
        <v>86</v>
      </c>
      <c r="B11299" t="s">
        <v>83</v>
      </c>
      <c r="C11299" t="s">
        <v>87</v>
      </c>
      <c r="E11299" t="s">
        <v>65</v>
      </c>
      <c r="F11299" t="s">
        <v>65</v>
      </c>
      <c r="G11299" t="s">
        <v>15</v>
      </c>
      <c r="H11299" t="s">
        <v>33</v>
      </c>
      <c r="I11299" t="s">
        <v>34</v>
      </c>
      <c r="J11299" t="s">
        <v>191</v>
      </c>
      <c r="K11299" s="1">
        <v>45413</v>
      </c>
      <c r="L11299">
        <v>120</v>
      </c>
      <c r="M11299">
        <v>2</v>
      </c>
      <c r="N11299" t="s">
        <v>538</v>
      </c>
      <c r="O11299" t="s">
        <v>537</v>
      </c>
      <c r="P11299" t="s">
        <v>636</v>
      </c>
    </row>
    <row r="11300" spans="1:16" x14ac:dyDescent="0.25">
      <c r="A11300" t="s">
        <v>86</v>
      </c>
      <c r="B11300" t="s">
        <v>83</v>
      </c>
      <c r="C11300" t="s">
        <v>87</v>
      </c>
      <c r="E11300" t="s">
        <v>65</v>
      </c>
      <c r="F11300" t="s">
        <v>65</v>
      </c>
      <c r="G11300" t="s">
        <v>15</v>
      </c>
      <c r="H11300" t="s">
        <v>33</v>
      </c>
      <c r="I11300" t="s">
        <v>34</v>
      </c>
      <c r="J11300" t="s">
        <v>191</v>
      </c>
      <c r="K11300" s="1">
        <v>45415</v>
      </c>
      <c r="L11300">
        <v>60</v>
      </c>
      <c r="M11300">
        <v>2</v>
      </c>
      <c r="N11300" t="s">
        <v>538</v>
      </c>
      <c r="O11300" t="s">
        <v>537</v>
      </c>
      <c r="P11300" t="s">
        <v>636</v>
      </c>
    </row>
    <row r="11301" spans="1:16" x14ac:dyDescent="0.25">
      <c r="A11301" t="s">
        <v>86</v>
      </c>
      <c r="B11301" t="s">
        <v>83</v>
      </c>
      <c r="C11301" t="s">
        <v>87</v>
      </c>
      <c r="E11301" t="s">
        <v>65</v>
      </c>
      <c r="F11301" t="s">
        <v>65</v>
      </c>
      <c r="G11301" t="s">
        <v>15</v>
      </c>
      <c r="H11301" t="s">
        <v>33</v>
      </c>
      <c r="I11301" t="s">
        <v>34</v>
      </c>
      <c r="J11301" t="s">
        <v>191</v>
      </c>
      <c r="K11301" s="1">
        <v>45418</v>
      </c>
      <c r="L11301">
        <v>60</v>
      </c>
      <c r="M11301">
        <v>3</v>
      </c>
      <c r="N11301" t="s">
        <v>538</v>
      </c>
      <c r="O11301" t="s">
        <v>537</v>
      </c>
      <c r="P11301" t="s">
        <v>636</v>
      </c>
    </row>
    <row r="11302" spans="1:16" x14ac:dyDescent="0.25">
      <c r="A11302" t="s">
        <v>86</v>
      </c>
      <c r="B11302" t="s">
        <v>83</v>
      </c>
      <c r="C11302" t="s">
        <v>87</v>
      </c>
      <c r="E11302" t="s">
        <v>65</v>
      </c>
      <c r="F11302" t="s">
        <v>65</v>
      </c>
      <c r="G11302" t="s">
        <v>15</v>
      </c>
      <c r="H11302" t="s">
        <v>33</v>
      </c>
      <c r="I11302" t="s">
        <v>34</v>
      </c>
      <c r="J11302" t="s">
        <v>191</v>
      </c>
      <c r="K11302" s="1">
        <v>45419</v>
      </c>
      <c r="L11302">
        <v>120</v>
      </c>
      <c r="M11302">
        <v>3</v>
      </c>
      <c r="N11302" t="s">
        <v>538</v>
      </c>
      <c r="O11302" t="s">
        <v>537</v>
      </c>
      <c r="P11302" t="s">
        <v>636</v>
      </c>
    </row>
    <row r="11303" spans="1:16" x14ac:dyDescent="0.25">
      <c r="A11303" t="s">
        <v>86</v>
      </c>
      <c r="B11303" t="s">
        <v>83</v>
      </c>
      <c r="C11303" t="s">
        <v>87</v>
      </c>
      <c r="E11303" t="s">
        <v>65</v>
      </c>
      <c r="F11303" t="s">
        <v>65</v>
      </c>
      <c r="G11303" t="s">
        <v>15</v>
      </c>
      <c r="H11303" t="s">
        <v>33</v>
      </c>
      <c r="I11303" t="s">
        <v>34</v>
      </c>
      <c r="J11303" t="s">
        <v>191</v>
      </c>
      <c r="K11303" s="1">
        <v>45420</v>
      </c>
      <c r="L11303">
        <v>120</v>
      </c>
      <c r="M11303">
        <v>3</v>
      </c>
      <c r="N11303" t="s">
        <v>538</v>
      </c>
      <c r="O11303" t="s">
        <v>537</v>
      </c>
      <c r="P11303" t="s">
        <v>636</v>
      </c>
    </row>
    <row r="11304" spans="1:16" x14ac:dyDescent="0.25">
      <c r="A11304" t="s">
        <v>86</v>
      </c>
      <c r="B11304" t="s">
        <v>83</v>
      </c>
      <c r="C11304" t="s">
        <v>87</v>
      </c>
      <c r="E11304" t="s">
        <v>65</v>
      </c>
      <c r="F11304" t="s">
        <v>65</v>
      </c>
      <c r="G11304" t="s">
        <v>15</v>
      </c>
      <c r="H11304" t="s">
        <v>33</v>
      </c>
      <c r="I11304" t="s">
        <v>34</v>
      </c>
      <c r="J11304" t="s">
        <v>191</v>
      </c>
      <c r="K11304" s="1">
        <v>45422</v>
      </c>
      <c r="L11304">
        <v>120</v>
      </c>
      <c r="M11304">
        <v>3</v>
      </c>
      <c r="N11304" t="s">
        <v>538</v>
      </c>
      <c r="O11304" t="s">
        <v>537</v>
      </c>
      <c r="P11304" t="s">
        <v>636</v>
      </c>
    </row>
    <row r="11305" spans="1:16" x14ac:dyDescent="0.25">
      <c r="A11305" t="s">
        <v>86</v>
      </c>
      <c r="B11305" t="s">
        <v>83</v>
      </c>
      <c r="C11305" t="s">
        <v>87</v>
      </c>
      <c r="E11305" t="s">
        <v>65</v>
      </c>
      <c r="F11305" t="s">
        <v>65</v>
      </c>
      <c r="G11305" t="s">
        <v>15</v>
      </c>
      <c r="H11305" t="s">
        <v>33</v>
      </c>
      <c r="I11305" t="s">
        <v>34</v>
      </c>
      <c r="J11305" t="s">
        <v>191</v>
      </c>
      <c r="K11305" s="1">
        <v>45425</v>
      </c>
      <c r="L11305">
        <v>10.001999999999899</v>
      </c>
      <c r="M11305">
        <v>4</v>
      </c>
      <c r="N11305" t="s">
        <v>538</v>
      </c>
      <c r="O11305" t="s">
        <v>537</v>
      </c>
      <c r="P11305" t="s">
        <v>636</v>
      </c>
    </row>
    <row r="11306" spans="1:16" x14ac:dyDescent="0.25">
      <c r="A11306" t="s">
        <v>86</v>
      </c>
      <c r="B11306" t="s">
        <v>83</v>
      </c>
      <c r="C11306" t="s">
        <v>87</v>
      </c>
      <c r="E11306" t="s">
        <v>65</v>
      </c>
      <c r="F11306" t="s">
        <v>65</v>
      </c>
      <c r="G11306" t="s">
        <v>15</v>
      </c>
      <c r="H11306" t="s">
        <v>33</v>
      </c>
      <c r="I11306" t="s">
        <v>34</v>
      </c>
      <c r="J11306" t="s">
        <v>191</v>
      </c>
      <c r="K11306" s="1">
        <v>45426</v>
      </c>
      <c r="L11306">
        <v>120</v>
      </c>
      <c r="M11306">
        <v>4</v>
      </c>
      <c r="N11306" t="s">
        <v>538</v>
      </c>
      <c r="O11306" t="s">
        <v>537</v>
      </c>
      <c r="P11306" t="s">
        <v>636</v>
      </c>
    </row>
    <row r="11307" spans="1:16" x14ac:dyDescent="0.25">
      <c r="A11307" t="s">
        <v>86</v>
      </c>
      <c r="B11307" t="s">
        <v>83</v>
      </c>
      <c r="C11307" t="s">
        <v>87</v>
      </c>
      <c r="E11307" t="s">
        <v>65</v>
      </c>
      <c r="F11307" t="s">
        <v>65</v>
      </c>
      <c r="G11307" t="s">
        <v>15</v>
      </c>
      <c r="H11307" t="s">
        <v>33</v>
      </c>
      <c r="I11307" t="s">
        <v>34</v>
      </c>
      <c r="J11307" t="s">
        <v>191</v>
      </c>
      <c r="K11307" s="1">
        <v>45427</v>
      </c>
      <c r="L11307">
        <v>120</v>
      </c>
      <c r="M11307">
        <v>4</v>
      </c>
      <c r="N11307" t="s">
        <v>538</v>
      </c>
      <c r="O11307" t="s">
        <v>537</v>
      </c>
      <c r="P11307" t="s">
        <v>636</v>
      </c>
    </row>
    <row r="11308" spans="1:16" x14ac:dyDescent="0.25">
      <c r="A11308" t="s">
        <v>86</v>
      </c>
      <c r="B11308" t="s">
        <v>83</v>
      </c>
      <c r="C11308" t="s">
        <v>87</v>
      </c>
      <c r="E11308" t="s">
        <v>65</v>
      </c>
      <c r="F11308" t="s">
        <v>65</v>
      </c>
      <c r="G11308" t="s">
        <v>15</v>
      </c>
      <c r="H11308" t="s">
        <v>33</v>
      </c>
      <c r="I11308" t="s">
        <v>34</v>
      </c>
      <c r="J11308" t="s">
        <v>191</v>
      </c>
      <c r="K11308" s="1">
        <v>45428</v>
      </c>
      <c r="L11308">
        <v>30</v>
      </c>
      <c r="M11308">
        <v>4</v>
      </c>
      <c r="N11308" t="s">
        <v>538</v>
      </c>
      <c r="O11308" t="s">
        <v>537</v>
      </c>
      <c r="P11308" t="s">
        <v>636</v>
      </c>
    </row>
    <row r="11309" spans="1:16" x14ac:dyDescent="0.25">
      <c r="A11309" t="s">
        <v>86</v>
      </c>
      <c r="B11309" t="s">
        <v>83</v>
      </c>
      <c r="C11309" t="s">
        <v>87</v>
      </c>
      <c r="E11309" t="s">
        <v>65</v>
      </c>
      <c r="F11309" t="s">
        <v>65</v>
      </c>
      <c r="G11309" t="s">
        <v>15</v>
      </c>
      <c r="H11309" t="s">
        <v>35</v>
      </c>
      <c r="I11309" t="s">
        <v>59</v>
      </c>
      <c r="J11309" t="s">
        <v>191</v>
      </c>
      <c r="K11309" s="1">
        <v>45418</v>
      </c>
      <c r="L11309">
        <v>10.001999999999899</v>
      </c>
      <c r="M11309">
        <v>3</v>
      </c>
      <c r="N11309" t="s">
        <v>538</v>
      </c>
      <c r="O11309" t="s">
        <v>537</v>
      </c>
      <c r="P11309" t="s">
        <v>636</v>
      </c>
    </row>
    <row r="11310" spans="1:16" x14ac:dyDescent="0.25">
      <c r="A11310" t="s">
        <v>86</v>
      </c>
      <c r="B11310" t="s">
        <v>83</v>
      </c>
      <c r="C11310" t="s">
        <v>87</v>
      </c>
      <c r="E11310" t="s">
        <v>65</v>
      </c>
      <c r="F11310" t="s">
        <v>65</v>
      </c>
      <c r="G11310" t="s">
        <v>15</v>
      </c>
      <c r="H11310" t="s">
        <v>35</v>
      </c>
      <c r="I11310" t="s">
        <v>59</v>
      </c>
      <c r="J11310" t="s">
        <v>191</v>
      </c>
      <c r="K11310" s="1">
        <v>45428</v>
      </c>
      <c r="L11310">
        <v>30</v>
      </c>
      <c r="M11310">
        <v>4</v>
      </c>
      <c r="N11310" t="s">
        <v>538</v>
      </c>
      <c r="O11310" t="s">
        <v>537</v>
      </c>
      <c r="P11310" t="s">
        <v>636</v>
      </c>
    </row>
    <row r="11311" spans="1:16" x14ac:dyDescent="0.25">
      <c r="A11311" t="s">
        <v>86</v>
      </c>
      <c r="B11311" t="s">
        <v>83</v>
      </c>
      <c r="C11311" t="s">
        <v>87</v>
      </c>
      <c r="E11311" t="s">
        <v>65</v>
      </c>
      <c r="F11311" t="s">
        <v>65</v>
      </c>
      <c r="G11311" t="s">
        <v>15</v>
      </c>
      <c r="H11311" t="s">
        <v>35</v>
      </c>
      <c r="I11311" t="s">
        <v>36</v>
      </c>
      <c r="J11311" t="s">
        <v>191</v>
      </c>
      <c r="K11311" s="1">
        <v>45408</v>
      </c>
      <c r="L11311">
        <v>90</v>
      </c>
      <c r="M11311">
        <v>1</v>
      </c>
      <c r="N11311" t="s">
        <v>538</v>
      </c>
      <c r="O11311" t="s">
        <v>537</v>
      </c>
      <c r="P11311" t="s">
        <v>636</v>
      </c>
    </row>
    <row r="11312" spans="1:16" x14ac:dyDescent="0.25">
      <c r="A11312" t="s">
        <v>86</v>
      </c>
      <c r="B11312" t="s">
        <v>83</v>
      </c>
      <c r="C11312" t="s">
        <v>87</v>
      </c>
      <c r="E11312" t="s">
        <v>65</v>
      </c>
      <c r="F11312" t="s">
        <v>65</v>
      </c>
      <c r="G11312" t="s">
        <v>15</v>
      </c>
      <c r="H11312" t="s">
        <v>72</v>
      </c>
      <c r="I11312" t="s">
        <v>74</v>
      </c>
      <c r="J11312" t="s">
        <v>119</v>
      </c>
      <c r="K11312" s="1">
        <v>45427</v>
      </c>
      <c r="L11312">
        <v>30</v>
      </c>
      <c r="M11312">
        <v>4</v>
      </c>
      <c r="N11312" t="s">
        <v>538</v>
      </c>
      <c r="O11312" t="s">
        <v>537</v>
      </c>
      <c r="P11312" t="s">
        <v>636</v>
      </c>
    </row>
    <row r="11313" spans="1:16" x14ac:dyDescent="0.25">
      <c r="A11313" t="s">
        <v>86</v>
      </c>
      <c r="B11313" t="s">
        <v>83</v>
      </c>
      <c r="C11313" t="s">
        <v>87</v>
      </c>
      <c r="E11313" t="s">
        <v>65</v>
      </c>
      <c r="F11313" t="s">
        <v>65</v>
      </c>
      <c r="G11313" t="s">
        <v>15</v>
      </c>
      <c r="H11313" t="s">
        <v>37</v>
      </c>
      <c r="I11313" t="s">
        <v>38</v>
      </c>
      <c r="J11313" t="s">
        <v>117</v>
      </c>
      <c r="K11313" s="1">
        <v>45408</v>
      </c>
      <c r="L11313">
        <v>30</v>
      </c>
      <c r="M11313">
        <v>1</v>
      </c>
      <c r="N11313" t="s">
        <v>538</v>
      </c>
      <c r="O11313" t="s">
        <v>537</v>
      </c>
      <c r="P11313" t="s">
        <v>636</v>
      </c>
    </row>
    <row r="11314" spans="1:16" x14ac:dyDescent="0.25">
      <c r="A11314" t="s">
        <v>86</v>
      </c>
      <c r="B11314" t="s">
        <v>83</v>
      </c>
      <c r="C11314" t="s">
        <v>87</v>
      </c>
      <c r="E11314" t="s">
        <v>65</v>
      </c>
      <c r="F11314" t="s">
        <v>65</v>
      </c>
      <c r="G11314" t="s">
        <v>15</v>
      </c>
      <c r="H11314" t="s">
        <v>37</v>
      </c>
      <c r="I11314" t="s">
        <v>38</v>
      </c>
      <c r="J11314" t="s">
        <v>117</v>
      </c>
      <c r="K11314" s="1">
        <v>45413</v>
      </c>
      <c r="L11314">
        <v>60</v>
      </c>
      <c r="M11314">
        <v>2</v>
      </c>
      <c r="N11314" t="s">
        <v>538</v>
      </c>
      <c r="O11314" t="s">
        <v>537</v>
      </c>
      <c r="P11314" t="s">
        <v>636</v>
      </c>
    </row>
    <row r="11315" spans="1:16" x14ac:dyDescent="0.25">
      <c r="A11315" t="s">
        <v>86</v>
      </c>
      <c r="B11315" t="s">
        <v>83</v>
      </c>
      <c r="C11315" t="s">
        <v>87</v>
      </c>
      <c r="E11315" t="s">
        <v>65</v>
      </c>
      <c r="F11315" t="s">
        <v>65</v>
      </c>
      <c r="G11315" t="s">
        <v>15</v>
      </c>
      <c r="H11315" t="s">
        <v>37</v>
      </c>
      <c r="I11315" t="s">
        <v>38</v>
      </c>
      <c r="J11315" t="s">
        <v>117</v>
      </c>
      <c r="K11315" s="1">
        <v>45419</v>
      </c>
      <c r="L11315">
        <v>30</v>
      </c>
      <c r="M11315">
        <v>3</v>
      </c>
      <c r="N11315" t="s">
        <v>538</v>
      </c>
      <c r="O11315" t="s">
        <v>537</v>
      </c>
      <c r="P11315" t="s">
        <v>636</v>
      </c>
    </row>
    <row r="11316" spans="1:16" x14ac:dyDescent="0.25">
      <c r="A11316" t="s">
        <v>86</v>
      </c>
      <c r="B11316" t="s">
        <v>83</v>
      </c>
      <c r="C11316" t="s">
        <v>87</v>
      </c>
      <c r="E11316" t="s">
        <v>65</v>
      </c>
      <c r="F11316" t="s">
        <v>65</v>
      </c>
      <c r="G11316" t="s">
        <v>15</v>
      </c>
      <c r="H11316" t="s">
        <v>37</v>
      </c>
      <c r="I11316" t="s">
        <v>38</v>
      </c>
      <c r="J11316" t="s">
        <v>117</v>
      </c>
      <c r="K11316" s="1">
        <v>45420</v>
      </c>
      <c r="L11316">
        <v>30</v>
      </c>
      <c r="M11316">
        <v>3</v>
      </c>
      <c r="N11316" t="s">
        <v>538</v>
      </c>
      <c r="O11316" t="s">
        <v>537</v>
      </c>
      <c r="P11316" t="s">
        <v>636</v>
      </c>
    </row>
    <row r="11317" spans="1:16" x14ac:dyDescent="0.25">
      <c r="A11317" t="s">
        <v>86</v>
      </c>
      <c r="B11317" t="s">
        <v>83</v>
      </c>
      <c r="C11317" t="s">
        <v>87</v>
      </c>
      <c r="E11317" t="s">
        <v>65</v>
      </c>
      <c r="F11317" t="s">
        <v>65</v>
      </c>
      <c r="G11317" t="s">
        <v>15</v>
      </c>
      <c r="H11317" t="s">
        <v>37</v>
      </c>
      <c r="I11317" t="s">
        <v>38</v>
      </c>
      <c r="J11317" t="s">
        <v>117</v>
      </c>
      <c r="K11317" s="1">
        <v>45425</v>
      </c>
      <c r="L11317">
        <v>30</v>
      </c>
      <c r="M11317">
        <v>4</v>
      </c>
      <c r="N11317" t="s">
        <v>538</v>
      </c>
      <c r="O11317" t="s">
        <v>537</v>
      </c>
      <c r="P11317" t="s">
        <v>636</v>
      </c>
    </row>
    <row r="11318" spans="1:16" x14ac:dyDescent="0.25">
      <c r="A11318" t="s">
        <v>86</v>
      </c>
      <c r="B11318" t="s">
        <v>83</v>
      </c>
      <c r="C11318" t="s">
        <v>87</v>
      </c>
      <c r="E11318" t="s">
        <v>65</v>
      </c>
      <c r="F11318" t="s">
        <v>65</v>
      </c>
      <c r="G11318" t="s">
        <v>15</v>
      </c>
      <c r="H11318" t="s">
        <v>37</v>
      </c>
      <c r="I11318" t="s">
        <v>37</v>
      </c>
      <c r="J11318" t="s">
        <v>119</v>
      </c>
      <c r="K11318" s="1">
        <v>45408</v>
      </c>
      <c r="L11318">
        <v>60</v>
      </c>
      <c r="M11318">
        <v>1</v>
      </c>
      <c r="N11318" t="s">
        <v>538</v>
      </c>
      <c r="O11318" t="s">
        <v>537</v>
      </c>
      <c r="P11318" t="s">
        <v>636</v>
      </c>
    </row>
    <row r="11319" spans="1:16" x14ac:dyDescent="0.25">
      <c r="A11319" t="s">
        <v>86</v>
      </c>
      <c r="B11319" t="s">
        <v>83</v>
      </c>
      <c r="C11319" t="s">
        <v>87</v>
      </c>
      <c r="E11319" t="s">
        <v>65</v>
      </c>
      <c r="F11319" t="s">
        <v>65</v>
      </c>
      <c r="G11319" t="s">
        <v>15</v>
      </c>
      <c r="H11319" t="s">
        <v>37</v>
      </c>
      <c r="I11319" t="s">
        <v>37</v>
      </c>
      <c r="J11319" t="s">
        <v>119</v>
      </c>
      <c r="K11319" s="1">
        <v>45411</v>
      </c>
      <c r="L11319">
        <v>60</v>
      </c>
      <c r="M11319">
        <v>2</v>
      </c>
      <c r="N11319" t="s">
        <v>538</v>
      </c>
      <c r="O11319" t="s">
        <v>537</v>
      </c>
      <c r="P11319" t="s">
        <v>636</v>
      </c>
    </row>
    <row r="11320" spans="1:16" x14ac:dyDescent="0.25">
      <c r="A11320" t="s">
        <v>86</v>
      </c>
      <c r="B11320" t="s">
        <v>83</v>
      </c>
      <c r="C11320" t="s">
        <v>87</v>
      </c>
      <c r="E11320" t="s">
        <v>65</v>
      </c>
      <c r="F11320" t="s">
        <v>65</v>
      </c>
      <c r="G11320" t="s">
        <v>15</v>
      </c>
      <c r="H11320" t="s">
        <v>37</v>
      </c>
      <c r="I11320" t="s">
        <v>37</v>
      </c>
      <c r="J11320" t="s">
        <v>119</v>
      </c>
      <c r="K11320" s="1">
        <v>45412</v>
      </c>
      <c r="L11320">
        <v>60</v>
      </c>
      <c r="M11320">
        <v>2</v>
      </c>
      <c r="N11320" t="s">
        <v>538</v>
      </c>
      <c r="O11320" t="s">
        <v>537</v>
      </c>
      <c r="P11320" t="s">
        <v>636</v>
      </c>
    </row>
    <row r="11321" spans="1:16" x14ac:dyDescent="0.25">
      <c r="A11321" t="s">
        <v>86</v>
      </c>
      <c r="B11321" t="s">
        <v>83</v>
      </c>
      <c r="C11321" t="s">
        <v>87</v>
      </c>
      <c r="E11321" t="s">
        <v>65</v>
      </c>
      <c r="F11321" t="s">
        <v>65</v>
      </c>
      <c r="G11321" t="s">
        <v>15</v>
      </c>
      <c r="H11321" t="s">
        <v>37</v>
      </c>
      <c r="I11321" t="s">
        <v>37</v>
      </c>
      <c r="J11321" t="s">
        <v>119</v>
      </c>
      <c r="K11321" s="1">
        <v>45413</v>
      </c>
      <c r="L11321">
        <v>120</v>
      </c>
      <c r="M11321">
        <v>2</v>
      </c>
      <c r="N11321" t="s">
        <v>538</v>
      </c>
      <c r="O11321" t="s">
        <v>537</v>
      </c>
      <c r="P11321" t="s">
        <v>636</v>
      </c>
    </row>
    <row r="11322" spans="1:16" x14ac:dyDescent="0.25">
      <c r="A11322" t="s">
        <v>86</v>
      </c>
      <c r="B11322" t="s">
        <v>83</v>
      </c>
      <c r="C11322" t="s">
        <v>87</v>
      </c>
      <c r="E11322" t="s">
        <v>65</v>
      </c>
      <c r="F11322" t="s">
        <v>65</v>
      </c>
      <c r="G11322" t="s">
        <v>15</v>
      </c>
      <c r="H11322" t="s">
        <v>37</v>
      </c>
      <c r="I11322" t="s">
        <v>37</v>
      </c>
      <c r="J11322" t="s">
        <v>119</v>
      </c>
      <c r="K11322" s="1">
        <v>45415</v>
      </c>
      <c r="L11322">
        <v>30</v>
      </c>
      <c r="M11322">
        <v>2</v>
      </c>
      <c r="N11322" t="s">
        <v>538</v>
      </c>
      <c r="O11322" t="s">
        <v>537</v>
      </c>
      <c r="P11322" t="s">
        <v>636</v>
      </c>
    </row>
    <row r="11323" spans="1:16" x14ac:dyDescent="0.25">
      <c r="A11323" t="s">
        <v>86</v>
      </c>
      <c r="B11323" t="s">
        <v>83</v>
      </c>
      <c r="C11323" t="s">
        <v>87</v>
      </c>
      <c r="E11323" t="s">
        <v>65</v>
      </c>
      <c r="F11323" t="s">
        <v>65</v>
      </c>
      <c r="G11323" t="s">
        <v>15</v>
      </c>
      <c r="H11323" t="s">
        <v>37</v>
      </c>
      <c r="I11323" t="s">
        <v>37</v>
      </c>
      <c r="J11323" t="s">
        <v>119</v>
      </c>
      <c r="K11323" s="1">
        <v>45418</v>
      </c>
      <c r="L11323">
        <v>30</v>
      </c>
      <c r="M11323">
        <v>3</v>
      </c>
      <c r="N11323" t="s">
        <v>538</v>
      </c>
      <c r="O11323" t="s">
        <v>537</v>
      </c>
      <c r="P11323" t="s">
        <v>636</v>
      </c>
    </row>
    <row r="11324" spans="1:16" x14ac:dyDescent="0.25">
      <c r="A11324" t="s">
        <v>86</v>
      </c>
      <c r="B11324" t="s">
        <v>83</v>
      </c>
      <c r="C11324" t="s">
        <v>87</v>
      </c>
      <c r="E11324" t="s">
        <v>65</v>
      </c>
      <c r="F11324" t="s">
        <v>65</v>
      </c>
      <c r="G11324" t="s">
        <v>15</v>
      </c>
      <c r="H11324" t="s">
        <v>37</v>
      </c>
      <c r="I11324" t="s">
        <v>37</v>
      </c>
      <c r="J11324" t="s">
        <v>119</v>
      </c>
      <c r="K11324" s="1">
        <v>45419</v>
      </c>
      <c r="L11324">
        <v>60</v>
      </c>
      <c r="M11324">
        <v>3</v>
      </c>
      <c r="N11324" t="s">
        <v>538</v>
      </c>
      <c r="O11324" t="s">
        <v>537</v>
      </c>
      <c r="P11324" t="s">
        <v>636</v>
      </c>
    </row>
    <row r="11325" spans="1:16" x14ac:dyDescent="0.25">
      <c r="A11325" t="s">
        <v>86</v>
      </c>
      <c r="B11325" t="s">
        <v>83</v>
      </c>
      <c r="C11325" t="s">
        <v>87</v>
      </c>
      <c r="E11325" t="s">
        <v>65</v>
      </c>
      <c r="F11325" t="s">
        <v>65</v>
      </c>
      <c r="G11325" t="s">
        <v>15</v>
      </c>
      <c r="H11325" t="s">
        <v>37</v>
      </c>
      <c r="I11325" t="s">
        <v>37</v>
      </c>
      <c r="J11325" t="s">
        <v>119</v>
      </c>
      <c r="K11325" s="1">
        <v>45425</v>
      </c>
      <c r="L11325">
        <v>30</v>
      </c>
      <c r="M11325">
        <v>4</v>
      </c>
      <c r="N11325" t="s">
        <v>538</v>
      </c>
      <c r="O11325" t="s">
        <v>537</v>
      </c>
      <c r="P11325" t="s">
        <v>636</v>
      </c>
    </row>
    <row r="11326" spans="1:16" x14ac:dyDescent="0.25">
      <c r="A11326" t="s">
        <v>86</v>
      </c>
      <c r="B11326" t="s">
        <v>83</v>
      </c>
      <c r="C11326" t="s">
        <v>87</v>
      </c>
      <c r="E11326" t="s">
        <v>65</v>
      </c>
      <c r="F11326" t="s">
        <v>65</v>
      </c>
      <c r="G11326" t="s">
        <v>15</v>
      </c>
      <c r="H11326" t="s">
        <v>37</v>
      </c>
      <c r="I11326" t="s">
        <v>37</v>
      </c>
      <c r="J11326" t="s">
        <v>119</v>
      </c>
      <c r="K11326" s="1">
        <v>45428</v>
      </c>
      <c r="L11326">
        <v>30</v>
      </c>
      <c r="M11326">
        <v>4</v>
      </c>
      <c r="N11326" t="s">
        <v>538</v>
      </c>
      <c r="O11326" t="s">
        <v>537</v>
      </c>
      <c r="P11326" t="s">
        <v>636</v>
      </c>
    </row>
    <row r="11327" spans="1:16" x14ac:dyDescent="0.25">
      <c r="A11327" t="s">
        <v>86</v>
      </c>
      <c r="B11327" t="s">
        <v>83</v>
      </c>
      <c r="C11327" t="s">
        <v>87</v>
      </c>
      <c r="E11327" t="s">
        <v>65</v>
      </c>
      <c r="F11327" t="s">
        <v>65</v>
      </c>
      <c r="G11327" t="s">
        <v>15</v>
      </c>
      <c r="H11327" t="s">
        <v>37</v>
      </c>
      <c r="I11327" t="s">
        <v>39</v>
      </c>
      <c r="J11327" t="s">
        <v>119</v>
      </c>
      <c r="K11327" s="1">
        <v>45405</v>
      </c>
      <c r="L11327">
        <v>60</v>
      </c>
      <c r="M11327">
        <v>1</v>
      </c>
      <c r="N11327" t="s">
        <v>538</v>
      </c>
      <c r="O11327" t="s">
        <v>537</v>
      </c>
      <c r="P11327" t="s">
        <v>636</v>
      </c>
    </row>
    <row r="11328" spans="1:16" x14ac:dyDescent="0.25">
      <c r="A11328" t="s">
        <v>86</v>
      </c>
      <c r="B11328" t="s">
        <v>83</v>
      </c>
      <c r="C11328" t="s">
        <v>87</v>
      </c>
      <c r="E11328" t="s">
        <v>65</v>
      </c>
      <c r="F11328" t="s">
        <v>65</v>
      </c>
      <c r="G11328" t="s">
        <v>15</v>
      </c>
      <c r="H11328" t="s">
        <v>37</v>
      </c>
      <c r="I11328" t="s">
        <v>39</v>
      </c>
      <c r="J11328" t="s">
        <v>119</v>
      </c>
      <c r="K11328" s="1">
        <v>45406</v>
      </c>
      <c r="L11328">
        <v>120</v>
      </c>
      <c r="M11328">
        <v>1</v>
      </c>
      <c r="N11328" t="s">
        <v>538</v>
      </c>
      <c r="O11328" t="s">
        <v>537</v>
      </c>
      <c r="P11328" t="s">
        <v>636</v>
      </c>
    </row>
    <row r="11329" spans="1:16" x14ac:dyDescent="0.25">
      <c r="A11329" t="s">
        <v>86</v>
      </c>
      <c r="B11329" t="s">
        <v>83</v>
      </c>
      <c r="C11329" t="s">
        <v>87</v>
      </c>
      <c r="E11329" t="s">
        <v>65</v>
      </c>
      <c r="F11329" t="s">
        <v>65</v>
      </c>
      <c r="G11329" t="s">
        <v>15</v>
      </c>
      <c r="H11329" t="s">
        <v>37</v>
      </c>
      <c r="I11329" t="s">
        <v>39</v>
      </c>
      <c r="J11329" t="s">
        <v>119</v>
      </c>
      <c r="K11329" s="1">
        <v>45407</v>
      </c>
      <c r="L11329">
        <v>30</v>
      </c>
      <c r="M11329">
        <v>1</v>
      </c>
      <c r="N11329" t="s">
        <v>538</v>
      </c>
      <c r="O11329" t="s">
        <v>537</v>
      </c>
      <c r="P11329" t="s">
        <v>636</v>
      </c>
    </row>
    <row r="11330" spans="1:16" x14ac:dyDescent="0.25">
      <c r="A11330" t="s">
        <v>86</v>
      </c>
      <c r="B11330" t="s">
        <v>83</v>
      </c>
      <c r="C11330" t="s">
        <v>87</v>
      </c>
      <c r="E11330" t="s">
        <v>65</v>
      </c>
      <c r="F11330" t="s">
        <v>65</v>
      </c>
      <c r="G11330" t="s">
        <v>15</v>
      </c>
      <c r="H11330" t="s">
        <v>37</v>
      </c>
      <c r="I11330" t="s">
        <v>39</v>
      </c>
      <c r="J11330" t="s">
        <v>119</v>
      </c>
      <c r="K11330" s="1">
        <v>45413</v>
      </c>
      <c r="L11330">
        <v>60</v>
      </c>
      <c r="M11330">
        <v>2</v>
      </c>
      <c r="N11330" t="s">
        <v>538</v>
      </c>
      <c r="O11330" t="s">
        <v>537</v>
      </c>
      <c r="P11330" t="s">
        <v>636</v>
      </c>
    </row>
    <row r="11331" spans="1:16" x14ac:dyDescent="0.25">
      <c r="A11331" t="s">
        <v>86</v>
      </c>
      <c r="B11331" t="s">
        <v>83</v>
      </c>
      <c r="C11331" t="s">
        <v>87</v>
      </c>
      <c r="E11331" t="s">
        <v>65</v>
      </c>
      <c r="F11331" t="s">
        <v>65</v>
      </c>
      <c r="G11331" t="s">
        <v>15</v>
      </c>
      <c r="H11331" t="s">
        <v>37</v>
      </c>
      <c r="I11331" t="s">
        <v>39</v>
      </c>
      <c r="J11331" t="s">
        <v>119</v>
      </c>
      <c r="K11331" s="1">
        <v>45419</v>
      </c>
      <c r="L11331">
        <v>60</v>
      </c>
      <c r="M11331">
        <v>3</v>
      </c>
      <c r="N11331" t="s">
        <v>538</v>
      </c>
      <c r="O11331" t="s">
        <v>537</v>
      </c>
      <c r="P11331" t="s">
        <v>636</v>
      </c>
    </row>
    <row r="11332" spans="1:16" x14ac:dyDescent="0.25">
      <c r="A11332" t="s">
        <v>86</v>
      </c>
      <c r="B11332" t="s">
        <v>83</v>
      </c>
      <c r="C11332" t="s">
        <v>87</v>
      </c>
      <c r="E11332" t="s">
        <v>65</v>
      </c>
      <c r="F11332" t="s">
        <v>65</v>
      </c>
      <c r="G11332" t="s">
        <v>15</v>
      </c>
      <c r="H11332" t="s">
        <v>37</v>
      </c>
      <c r="I11332" t="s">
        <v>39</v>
      </c>
      <c r="J11332" t="s">
        <v>119</v>
      </c>
      <c r="K11332" s="1">
        <v>45420</v>
      </c>
      <c r="L11332">
        <v>60</v>
      </c>
      <c r="M11332">
        <v>3</v>
      </c>
      <c r="N11332" t="s">
        <v>538</v>
      </c>
      <c r="O11332" t="s">
        <v>537</v>
      </c>
      <c r="P11332" t="s">
        <v>636</v>
      </c>
    </row>
    <row r="11333" spans="1:16" x14ac:dyDescent="0.25">
      <c r="A11333" t="s">
        <v>86</v>
      </c>
      <c r="B11333" t="s">
        <v>83</v>
      </c>
      <c r="C11333" t="s">
        <v>87</v>
      </c>
      <c r="E11333" t="s">
        <v>65</v>
      </c>
      <c r="F11333" t="s">
        <v>65</v>
      </c>
      <c r="G11333" t="s">
        <v>15</v>
      </c>
      <c r="H11333" t="s">
        <v>37</v>
      </c>
      <c r="I11333" t="s">
        <v>39</v>
      </c>
      <c r="J11333" t="s">
        <v>119</v>
      </c>
      <c r="K11333" s="1">
        <v>45428</v>
      </c>
      <c r="L11333">
        <v>60</v>
      </c>
      <c r="M11333">
        <v>4</v>
      </c>
      <c r="N11333" t="s">
        <v>538</v>
      </c>
      <c r="O11333" t="s">
        <v>537</v>
      </c>
      <c r="P11333" t="s">
        <v>636</v>
      </c>
    </row>
    <row r="11334" spans="1:16" x14ac:dyDescent="0.25">
      <c r="A11334" t="s">
        <v>86</v>
      </c>
      <c r="B11334" t="s">
        <v>83</v>
      </c>
      <c r="C11334" t="s">
        <v>87</v>
      </c>
      <c r="E11334" t="s">
        <v>65</v>
      </c>
      <c r="F11334" t="s">
        <v>65</v>
      </c>
      <c r="G11334" t="s">
        <v>15</v>
      </c>
      <c r="H11334" t="s">
        <v>37</v>
      </c>
      <c r="I11334" t="s">
        <v>91</v>
      </c>
      <c r="J11334" t="s">
        <v>119</v>
      </c>
      <c r="K11334" s="1">
        <v>45415</v>
      </c>
      <c r="L11334">
        <v>60</v>
      </c>
      <c r="M11334">
        <v>2</v>
      </c>
      <c r="N11334" t="s">
        <v>538</v>
      </c>
      <c r="O11334" t="s">
        <v>537</v>
      </c>
      <c r="P11334" t="s">
        <v>636</v>
      </c>
    </row>
    <row r="11335" spans="1:16" x14ac:dyDescent="0.25">
      <c r="A11335" t="s">
        <v>86</v>
      </c>
      <c r="B11335" t="s">
        <v>83</v>
      </c>
      <c r="C11335" t="s">
        <v>87</v>
      </c>
      <c r="E11335" t="s">
        <v>65</v>
      </c>
      <c r="F11335" t="s">
        <v>65</v>
      </c>
      <c r="G11335" t="s">
        <v>15</v>
      </c>
      <c r="H11335" t="s">
        <v>37</v>
      </c>
      <c r="I11335" t="s">
        <v>91</v>
      </c>
      <c r="J11335" t="s">
        <v>119</v>
      </c>
      <c r="K11335" s="1">
        <v>45419</v>
      </c>
      <c r="L11335">
        <v>60</v>
      </c>
      <c r="M11335">
        <v>3</v>
      </c>
      <c r="N11335" t="s">
        <v>538</v>
      </c>
      <c r="O11335" t="s">
        <v>537</v>
      </c>
      <c r="P11335" t="s">
        <v>636</v>
      </c>
    </row>
    <row r="11336" spans="1:16" x14ac:dyDescent="0.25">
      <c r="A11336" t="s">
        <v>86</v>
      </c>
      <c r="B11336" t="s">
        <v>83</v>
      </c>
      <c r="C11336" t="s">
        <v>87</v>
      </c>
      <c r="E11336" t="s">
        <v>65</v>
      </c>
      <c r="F11336" t="s">
        <v>65</v>
      </c>
      <c r="G11336" t="s">
        <v>15</v>
      </c>
      <c r="H11336" t="s">
        <v>37</v>
      </c>
      <c r="I11336" t="s">
        <v>91</v>
      </c>
      <c r="J11336" t="s">
        <v>119</v>
      </c>
      <c r="K11336" s="1">
        <v>45425</v>
      </c>
      <c r="L11336">
        <v>60</v>
      </c>
      <c r="M11336">
        <v>4</v>
      </c>
      <c r="N11336" t="s">
        <v>538</v>
      </c>
      <c r="O11336" t="s">
        <v>537</v>
      </c>
      <c r="P11336" t="s">
        <v>636</v>
      </c>
    </row>
    <row r="11337" spans="1:16" x14ac:dyDescent="0.25">
      <c r="A11337" t="s">
        <v>86</v>
      </c>
      <c r="B11337" t="s">
        <v>83</v>
      </c>
      <c r="C11337" t="s">
        <v>87</v>
      </c>
      <c r="E11337" t="s">
        <v>65</v>
      </c>
      <c r="F11337" t="s">
        <v>65</v>
      </c>
      <c r="G11337" t="s">
        <v>15</v>
      </c>
      <c r="H11337" t="s">
        <v>37</v>
      </c>
      <c r="I11337" t="s">
        <v>91</v>
      </c>
      <c r="J11337" t="s">
        <v>119</v>
      </c>
      <c r="K11337" s="1">
        <v>45428</v>
      </c>
      <c r="L11337">
        <v>60</v>
      </c>
      <c r="M11337">
        <v>4</v>
      </c>
      <c r="N11337" t="s">
        <v>538</v>
      </c>
      <c r="O11337" t="s">
        <v>537</v>
      </c>
      <c r="P11337" t="s">
        <v>636</v>
      </c>
    </row>
    <row r="11338" spans="1:16" x14ac:dyDescent="0.25">
      <c r="A11338" t="s">
        <v>86</v>
      </c>
      <c r="B11338" t="s">
        <v>83</v>
      </c>
      <c r="C11338" t="s">
        <v>87</v>
      </c>
      <c r="E11338" t="s">
        <v>65</v>
      </c>
      <c r="F11338" t="s">
        <v>65</v>
      </c>
      <c r="G11338" t="s">
        <v>15</v>
      </c>
      <c r="H11338" t="s">
        <v>524</v>
      </c>
      <c r="I11338" t="s">
        <v>40</v>
      </c>
      <c r="J11338" t="s">
        <v>117</v>
      </c>
      <c r="K11338" s="1">
        <v>45413</v>
      </c>
      <c r="L11338">
        <v>60</v>
      </c>
      <c r="M11338">
        <v>2</v>
      </c>
      <c r="N11338" t="s">
        <v>538</v>
      </c>
      <c r="O11338" t="s">
        <v>537</v>
      </c>
      <c r="P11338" t="s">
        <v>636</v>
      </c>
    </row>
    <row r="11339" spans="1:16" x14ac:dyDescent="0.25">
      <c r="A11339" t="s">
        <v>86</v>
      </c>
      <c r="B11339" t="s">
        <v>83</v>
      </c>
      <c r="C11339" t="s">
        <v>87</v>
      </c>
      <c r="E11339" t="s">
        <v>65</v>
      </c>
      <c r="F11339" t="s">
        <v>65</v>
      </c>
      <c r="G11339" t="s">
        <v>15</v>
      </c>
      <c r="H11339" t="s">
        <v>524</v>
      </c>
      <c r="I11339" t="s">
        <v>41</v>
      </c>
      <c r="J11339" t="s">
        <v>117</v>
      </c>
      <c r="K11339" s="1">
        <v>45425</v>
      </c>
      <c r="L11339">
        <v>60</v>
      </c>
      <c r="M11339">
        <v>4</v>
      </c>
      <c r="N11339" t="s">
        <v>538</v>
      </c>
      <c r="O11339" t="s">
        <v>537</v>
      </c>
      <c r="P11339" t="s">
        <v>636</v>
      </c>
    </row>
    <row r="11340" spans="1:16" x14ac:dyDescent="0.25">
      <c r="A11340" t="s">
        <v>86</v>
      </c>
      <c r="B11340" t="s">
        <v>83</v>
      </c>
      <c r="C11340" t="s">
        <v>87</v>
      </c>
      <c r="E11340" t="s">
        <v>65</v>
      </c>
      <c r="F11340" t="s">
        <v>65</v>
      </c>
      <c r="G11340" t="s">
        <v>15</v>
      </c>
      <c r="H11340" t="s">
        <v>524</v>
      </c>
      <c r="I11340" t="s">
        <v>41</v>
      </c>
      <c r="J11340" t="s">
        <v>117</v>
      </c>
      <c r="K11340" s="1">
        <v>45426</v>
      </c>
      <c r="L11340">
        <v>90</v>
      </c>
      <c r="M11340">
        <v>4</v>
      </c>
      <c r="N11340" t="s">
        <v>538</v>
      </c>
      <c r="O11340" t="s">
        <v>537</v>
      </c>
      <c r="P11340" t="s">
        <v>636</v>
      </c>
    </row>
    <row r="11341" spans="1:16" x14ac:dyDescent="0.25">
      <c r="A11341" t="s">
        <v>86</v>
      </c>
      <c r="B11341" t="s">
        <v>83</v>
      </c>
      <c r="C11341" t="s">
        <v>87</v>
      </c>
      <c r="E11341" t="s">
        <v>65</v>
      </c>
      <c r="F11341" t="s">
        <v>65</v>
      </c>
      <c r="G11341" t="s">
        <v>15</v>
      </c>
      <c r="H11341" t="s">
        <v>524</v>
      </c>
      <c r="I11341" t="s">
        <v>42</v>
      </c>
      <c r="J11341" t="s">
        <v>117</v>
      </c>
      <c r="K11341" s="1">
        <v>45407</v>
      </c>
      <c r="L11341">
        <v>120</v>
      </c>
      <c r="M11341">
        <v>1</v>
      </c>
      <c r="N11341" t="s">
        <v>538</v>
      </c>
      <c r="O11341" t="s">
        <v>537</v>
      </c>
      <c r="P11341" t="s">
        <v>636</v>
      </c>
    </row>
    <row r="11342" spans="1:16" x14ac:dyDescent="0.25">
      <c r="A11342" t="s">
        <v>86</v>
      </c>
      <c r="B11342" t="s">
        <v>83</v>
      </c>
      <c r="C11342" t="s">
        <v>87</v>
      </c>
      <c r="E11342" t="s">
        <v>65</v>
      </c>
      <c r="F11342" t="s">
        <v>65</v>
      </c>
      <c r="G11342" t="s">
        <v>15</v>
      </c>
      <c r="H11342" t="s">
        <v>524</v>
      </c>
      <c r="I11342" t="s">
        <v>42</v>
      </c>
      <c r="J11342" t="s">
        <v>117</v>
      </c>
      <c r="K11342" s="1">
        <v>45412</v>
      </c>
      <c r="L11342">
        <v>30</v>
      </c>
      <c r="M11342">
        <v>2</v>
      </c>
      <c r="N11342" t="s">
        <v>538</v>
      </c>
      <c r="O11342" t="s">
        <v>537</v>
      </c>
      <c r="P11342" t="s">
        <v>636</v>
      </c>
    </row>
    <row r="11343" spans="1:16" x14ac:dyDescent="0.25">
      <c r="A11343" t="s">
        <v>86</v>
      </c>
      <c r="B11343" t="s">
        <v>83</v>
      </c>
      <c r="C11343" t="s">
        <v>87</v>
      </c>
      <c r="E11343" t="s">
        <v>65</v>
      </c>
      <c r="F11343" t="s">
        <v>65</v>
      </c>
      <c r="G11343" t="s">
        <v>15</v>
      </c>
      <c r="H11343" t="s">
        <v>524</v>
      </c>
      <c r="I11343" t="s">
        <v>42</v>
      </c>
      <c r="J11343" t="s">
        <v>117</v>
      </c>
      <c r="K11343" s="1">
        <v>45418</v>
      </c>
      <c r="L11343">
        <v>10.001999999999899</v>
      </c>
      <c r="M11343">
        <v>3</v>
      </c>
      <c r="N11343" t="s">
        <v>538</v>
      </c>
      <c r="O11343" t="s">
        <v>537</v>
      </c>
      <c r="P11343" t="s">
        <v>636</v>
      </c>
    </row>
    <row r="11344" spans="1:16" x14ac:dyDescent="0.25">
      <c r="A11344" t="s">
        <v>86</v>
      </c>
      <c r="B11344" t="s">
        <v>83</v>
      </c>
      <c r="C11344" t="s">
        <v>87</v>
      </c>
      <c r="E11344" t="s">
        <v>65</v>
      </c>
      <c r="F11344" t="s">
        <v>65</v>
      </c>
      <c r="G11344" t="s">
        <v>15</v>
      </c>
      <c r="H11344" t="s">
        <v>524</v>
      </c>
      <c r="I11344" t="s">
        <v>42</v>
      </c>
      <c r="J11344" t="s">
        <v>117</v>
      </c>
      <c r="K11344" s="1">
        <v>45427</v>
      </c>
      <c r="L11344">
        <v>150</v>
      </c>
      <c r="M11344">
        <v>4</v>
      </c>
      <c r="N11344" t="s">
        <v>538</v>
      </c>
      <c r="O11344" t="s">
        <v>537</v>
      </c>
      <c r="P11344" t="s">
        <v>636</v>
      </c>
    </row>
    <row r="11345" spans="1:16" x14ac:dyDescent="0.25">
      <c r="A11345" t="s">
        <v>86</v>
      </c>
      <c r="B11345" t="s">
        <v>83</v>
      </c>
      <c r="C11345" t="s">
        <v>87</v>
      </c>
      <c r="E11345" t="s">
        <v>65</v>
      </c>
      <c r="F11345" t="s">
        <v>65</v>
      </c>
      <c r="G11345" t="s">
        <v>15</v>
      </c>
      <c r="H11345" t="s">
        <v>524</v>
      </c>
      <c r="I11345" t="s">
        <v>43</v>
      </c>
      <c r="J11345" t="s">
        <v>117</v>
      </c>
      <c r="K11345" s="1">
        <v>45406</v>
      </c>
      <c r="L11345">
        <v>10.001999999999899</v>
      </c>
      <c r="M11345">
        <v>1</v>
      </c>
      <c r="N11345" t="s">
        <v>538</v>
      </c>
      <c r="O11345" t="s">
        <v>537</v>
      </c>
      <c r="P11345" t="s">
        <v>636</v>
      </c>
    </row>
    <row r="11346" spans="1:16" x14ac:dyDescent="0.25">
      <c r="A11346" t="s">
        <v>86</v>
      </c>
      <c r="B11346" t="s">
        <v>83</v>
      </c>
      <c r="C11346" t="s">
        <v>87</v>
      </c>
      <c r="E11346" t="s">
        <v>65</v>
      </c>
      <c r="F11346" t="s">
        <v>65</v>
      </c>
      <c r="G11346" t="s">
        <v>15</v>
      </c>
      <c r="H11346" t="s">
        <v>25</v>
      </c>
      <c r="I11346" t="s">
        <v>92</v>
      </c>
      <c r="J11346" t="s">
        <v>118</v>
      </c>
      <c r="K11346" s="1">
        <v>45411</v>
      </c>
      <c r="L11346">
        <v>10.001999999999899</v>
      </c>
      <c r="M11346">
        <v>2</v>
      </c>
      <c r="N11346" t="s">
        <v>538</v>
      </c>
      <c r="O11346" t="s">
        <v>537</v>
      </c>
      <c r="P11346" t="s">
        <v>636</v>
      </c>
    </row>
    <row r="11347" spans="1:16" x14ac:dyDescent="0.25">
      <c r="A11347" t="s">
        <v>86</v>
      </c>
      <c r="B11347" t="s">
        <v>83</v>
      </c>
      <c r="C11347" t="s">
        <v>87</v>
      </c>
      <c r="E11347" t="s">
        <v>65</v>
      </c>
      <c r="F11347" t="s">
        <v>65</v>
      </c>
      <c r="G11347" t="s">
        <v>15</v>
      </c>
      <c r="H11347" t="s">
        <v>20</v>
      </c>
      <c r="I11347" t="s">
        <v>104</v>
      </c>
      <c r="J11347" t="s">
        <v>117</v>
      </c>
      <c r="K11347" s="1">
        <v>45420</v>
      </c>
      <c r="L11347">
        <v>30</v>
      </c>
      <c r="M11347">
        <v>3</v>
      </c>
      <c r="N11347" t="s">
        <v>538</v>
      </c>
      <c r="O11347" t="s">
        <v>537</v>
      </c>
      <c r="P11347" t="s">
        <v>636</v>
      </c>
    </row>
    <row r="11348" spans="1:16" x14ac:dyDescent="0.25">
      <c r="A11348" t="s">
        <v>86</v>
      </c>
      <c r="B11348" t="s">
        <v>83</v>
      </c>
      <c r="C11348" t="s">
        <v>87</v>
      </c>
      <c r="E11348" t="s">
        <v>65</v>
      </c>
      <c r="F11348" t="s">
        <v>65</v>
      </c>
      <c r="G11348" t="s">
        <v>15</v>
      </c>
      <c r="H11348" t="s">
        <v>44</v>
      </c>
      <c r="I11348" t="s">
        <v>78</v>
      </c>
      <c r="J11348" t="s">
        <v>117</v>
      </c>
      <c r="K11348" s="1">
        <v>45405</v>
      </c>
      <c r="L11348">
        <v>60</v>
      </c>
      <c r="M11348">
        <v>1</v>
      </c>
      <c r="N11348" t="s">
        <v>538</v>
      </c>
      <c r="O11348" t="s">
        <v>537</v>
      </c>
      <c r="P11348" t="s">
        <v>636</v>
      </c>
    </row>
    <row r="11349" spans="1:16" x14ac:dyDescent="0.25">
      <c r="A11349" t="s">
        <v>86</v>
      </c>
      <c r="B11349" t="s">
        <v>83</v>
      </c>
      <c r="C11349" t="s">
        <v>87</v>
      </c>
      <c r="E11349" t="s">
        <v>65</v>
      </c>
      <c r="F11349" t="s">
        <v>65</v>
      </c>
      <c r="G11349" t="s">
        <v>15</v>
      </c>
      <c r="H11349" t="s">
        <v>44</v>
      </c>
      <c r="I11349" t="s">
        <v>78</v>
      </c>
      <c r="J11349" t="s">
        <v>117</v>
      </c>
      <c r="K11349" s="1">
        <v>45407</v>
      </c>
      <c r="L11349">
        <v>60</v>
      </c>
      <c r="M11349">
        <v>1</v>
      </c>
      <c r="N11349" t="s">
        <v>538</v>
      </c>
      <c r="O11349" t="s">
        <v>537</v>
      </c>
      <c r="P11349" t="s">
        <v>636</v>
      </c>
    </row>
    <row r="11350" spans="1:16" x14ac:dyDescent="0.25">
      <c r="A11350" t="s">
        <v>86</v>
      </c>
      <c r="B11350" t="s">
        <v>83</v>
      </c>
      <c r="C11350" t="s">
        <v>87</v>
      </c>
      <c r="E11350" t="s">
        <v>65</v>
      </c>
      <c r="F11350" t="s">
        <v>65</v>
      </c>
      <c r="G11350" t="s">
        <v>15</v>
      </c>
      <c r="H11350" t="s">
        <v>44</v>
      </c>
      <c r="I11350" t="s">
        <v>78</v>
      </c>
      <c r="J11350" t="s">
        <v>117</v>
      </c>
      <c r="K11350" s="1">
        <v>45413</v>
      </c>
      <c r="L11350">
        <v>10.001999999999899</v>
      </c>
      <c r="M11350">
        <v>2</v>
      </c>
      <c r="N11350" t="s">
        <v>538</v>
      </c>
      <c r="O11350" t="s">
        <v>537</v>
      </c>
      <c r="P11350" t="s">
        <v>636</v>
      </c>
    </row>
    <row r="11351" spans="1:16" x14ac:dyDescent="0.25">
      <c r="A11351" t="s">
        <v>86</v>
      </c>
      <c r="B11351" t="s">
        <v>83</v>
      </c>
      <c r="C11351" t="s">
        <v>87</v>
      </c>
      <c r="E11351" t="s">
        <v>65</v>
      </c>
      <c r="F11351" t="s">
        <v>65</v>
      </c>
      <c r="G11351" t="s">
        <v>15</v>
      </c>
      <c r="H11351" t="s">
        <v>44</v>
      </c>
      <c r="I11351" t="s">
        <v>78</v>
      </c>
      <c r="J11351" t="s">
        <v>117</v>
      </c>
      <c r="K11351" s="1">
        <v>45415</v>
      </c>
      <c r="L11351">
        <v>30</v>
      </c>
      <c r="M11351">
        <v>2</v>
      </c>
      <c r="N11351" t="s">
        <v>538</v>
      </c>
      <c r="O11351" t="s">
        <v>537</v>
      </c>
      <c r="P11351" t="s">
        <v>636</v>
      </c>
    </row>
    <row r="11352" spans="1:16" x14ac:dyDescent="0.25">
      <c r="A11352" t="s">
        <v>86</v>
      </c>
      <c r="B11352" t="s">
        <v>83</v>
      </c>
      <c r="C11352" t="s">
        <v>87</v>
      </c>
      <c r="E11352" t="s">
        <v>65</v>
      </c>
      <c r="F11352" t="s">
        <v>65</v>
      </c>
      <c r="G11352" t="s">
        <v>15</v>
      </c>
      <c r="H11352" t="s">
        <v>44</v>
      </c>
      <c r="I11352" t="s">
        <v>78</v>
      </c>
      <c r="J11352" t="s">
        <v>117</v>
      </c>
      <c r="K11352" s="1">
        <v>45418</v>
      </c>
      <c r="L11352">
        <v>10.001999999999899</v>
      </c>
      <c r="M11352">
        <v>3</v>
      </c>
      <c r="N11352" t="s">
        <v>538</v>
      </c>
      <c r="O11352" t="s">
        <v>537</v>
      </c>
      <c r="P11352" t="s">
        <v>636</v>
      </c>
    </row>
    <row r="11353" spans="1:16" x14ac:dyDescent="0.25">
      <c r="A11353" t="s">
        <v>86</v>
      </c>
      <c r="B11353" t="s">
        <v>83</v>
      </c>
      <c r="C11353" t="s">
        <v>87</v>
      </c>
      <c r="E11353" t="s">
        <v>65</v>
      </c>
      <c r="F11353" t="s">
        <v>65</v>
      </c>
      <c r="G11353" t="s">
        <v>15</v>
      </c>
      <c r="H11353" t="s">
        <v>44</v>
      </c>
      <c r="I11353" t="s">
        <v>45</v>
      </c>
      <c r="J11353" t="s">
        <v>118</v>
      </c>
      <c r="K11353" s="1">
        <v>45406</v>
      </c>
      <c r="L11353">
        <v>10.001999999999899</v>
      </c>
      <c r="M11353">
        <v>1</v>
      </c>
      <c r="N11353" t="s">
        <v>538</v>
      </c>
      <c r="O11353" t="s">
        <v>537</v>
      </c>
      <c r="P11353" t="s">
        <v>636</v>
      </c>
    </row>
    <row r="11354" spans="1:16" x14ac:dyDescent="0.25">
      <c r="A11354" t="s">
        <v>86</v>
      </c>
      <c r="B11354" t="s">
        <v>83</v>
      </c>
      <c r="C11354" t="s">
        <v>87</v>
      </c>
      <c r="E11354" t="s">
        <v>65</v>
      </c>
      <c r="F11354" t="s">
        <v>65</v>
      </c>
      <c r="G11354" t="s">
        <v>15</v>
      </c>
      <c r="H11354" t="s">
        <v>44</v>
      </c>
      <c r="I11354" t="s">
        <v>45</v>
      </c>
      <c r="J11354" t="s">
        <v>118</v>
      </c>
      <c r="K11354" s="1">
        <v>45415</v>
      </c>
      <c r="L11354">
        <v>30</v>
      </c>
      <c r="M11354">
        <v>2</v>
      </c>
      <c r="N11354" t="s">
        <v>538</v>
      </c>
      <c r="O11354" t="s">
        <v>537</v>
      </c>
      <c r="P11354" t="s">
        <v>636</v>
      </c>
    </row>
    <row r="11355" spans="1:16" x14ac:dyDescent="0.25">
      <c r="A11355" t="s">
        <v>86</v>
      </c>
      <c r="B11355" t="s">
        <v>83</v>
      </c>
      <c r="C11355" t="s">
        <v>87</v>
      </c>
      <c r="E11355" t="s">
        <v>65</v>
      </c>
      <c r="F11355" t="s">
        <v>65</v>
      </c>
      <c r="G11355" t="s">
        <v>15</v>
      </c>
      <c r="H11355" t="s">
        <v>44</v>
      </c>
      <c r="I11355" t="s">
        <v>45</v>
      </c>
      <c r="J11355" t="s">
        <v>118</v>
      </c>
      <c r="K11355" s="1">
        <v>45418</v>
      </c>
      <c r="L11355">
        <v>30</v>
      </c>
      <c r="M11355">
        <v>3</v>
      </c>
      <c r="N11355" t="s">
        <v>538</v>
      </c>
      <c r="O11355" t="s">
        <v>537</v>
      </c>
      <c r="P11355" t="s">
        <v>636</v>
      </c>
    </row>
    <row r="11356" spans="1:16" x14ac:dyDescent="0.25">
      <c r="A11356" t="s">
        <v>86</v>
      </c>
      <c r="B11356" t="s">
        <v>83</v>
      </c>
      <c r="C11356" t="s">
        <v>87</v>
      </c>
      <c r="E11356" t="s">
        <v>65</v>
      </c>
      <c r="F11356" t="s">
        <v>65</v>
      </c>
      <c r="G11356" t="s">
        <v>15</v>
      </c>
      <c r="H11356" t="s">
        <v>44</v>
      </c>
      <c r="I11356" t="s">
        <v>79</v>
      </c>
      <c r="J11356" t="s">
        <v>191</v>
      </c>
      <c r="K11356" s="1">
        <v>45405</v>
      </c>
      <c r="L11356">
        <v>30</v>
      </c>
      <c r="M11356">
        <v>1</v>
      </c>
      <c r="N11356" t="s">
        <v>538</v>
      </c>
      <c r="O11356" t="s">
        <v>537</v>
      </c>
      <c r="P11356" t="s">
        <v>636</v>
      </c>
    </row>
    <row r="11357" spans="1:16" x14ac:dyDescent="0.25">
      <c r="A11357" t="s">
        <v>86</v>
      </c>
      <c r="B11357" t="s">
        <v>83</v>
      </c>
      <c r="C11357" t="s">
        <v>87</v>
      </c>
      <c r="E11357" t="s">
        <v>65</v>
      </c>
      <c r="F11357" t="s">
        <v>65</v>
      </c>
      <c r="G11357" t="s">
        <v>15</v>
      </c>
      <c r="H11357" t="s">
        <v>44</v>
      </c>
      <c r="I11357" t="s">
        <v>79</v>
      </c>
      <c r="J11357" t="s">
        <v>191</v>
      </c>
      <c r="K11357" s="1">
        <v>45418</v>
      </c>
      <c r="L11357">
        <v>10.001999999999899</v>
      </c>
      <c r="M11357">
        <v>3</v>
      </c>
      <c r="N11357" t="s">
        <v>538</v>
      </c>
      <c r="O11357" t="s">
        <v>537</v>
      </c>
      <c r="P11357" t="s">
        <v>636</v>
      </c>
    </row>
    <row r="11358" spans="1:16" x14ac:dyDescent="0.25">
      <c r="A11358" t="s">
        <v>86</v>
      </c>
      <c r="B11358" t="s">
        <v>83</v>
      </c>
      <c r="C11358" t="s">
        <v>87</v>
      </c>
      <c r="E11358" t="s">
        <v>65</v>
      </c>
      <c r="F11358" t="s">
        <v>65</v>
      </c>
      <c r="G11358" t="s">
        <v>15</v>
      </c>
      <c r="H11358" t="s">
        <v>44</v>
      </c>
      <c r="I11358" t="s">
        <v>79</v>
      </c>
      <c r="J11358" t="s">
        <v>191</v>
      </c>
      <c r="K11358" s="1">
        <v>45419</v>
      </c>
      <c r="L11358">
        <v>10.001999999999899</v>
      </c>
      <c r="M11358">
        <v>3</v>
      </c>
      <c r="N11358" t="s">
        <v>538</v>
      </c>
      <c r="O11358" t="s">
        <v>537</v>
      </c>
      <c r="P11358" t="s">
        <v>636</v>
      </c>
    </row>
    <row r="11359" spans="1:16" x14ac:dyDescent="0.25">
      <c r="A11359" t="s">
        <v>86</v>
      </c>
      <c r="B11359" t="s">
        <v>83</v>
      </c>
      <c r="C11359" t="s">
        <v>87</v>
      </c>
      <c r="E11359" t="s">
        <v>65</v>
      </c>
      <c r="F11359" t="s">
        <v>65</v>
      </c>
      <c r="G11359" t="s">
        <v>15</v>
      </c>
      <c r="H11359" t="s">
        <v>44</v>
      </c>
      <c r="I11359" t="s">
        <v>75</v>
      </c>
      <c r="J11359" t="s">
        <v>118</v>
      </c>
      <c r="K11359" s="1">
        <v>45414</v>
      </c>
      <c r="L11359">
        <v>60</v>
      </c>
      <c r="M11359">
        <v>2</v>
      </c>
      <c r="N11359" t="s">
        <v>538</v>
      </c>
      <c r="O11359" t="s">
        <v>537</v>
      </c>
      <c r="P11359" t="s">
        <v>636</v>
      </c>
    </row>
    <row r="11360" spans="1:16" x14ac:dyDescent="0.25">
      <c r="A11360" t="s">
        <v>86</v>
      </c>
      <c r="B11360" t="s">
        <v>83</v>
      </c>
      <c r="C11360" t="s">
        <v>87</v>
      </c>
      <c r="E11360" t="s">
        <v>65</v>
      </c>
      <c r="F11360" t="s">
        <v>65</v>
      </c>
      <c r="G11360" t="s">
        <v>15</v>
      </c>
      <c r="H11360" t="s">
        <v>44</v>
      </c>
      <c r="I11360" t="s">
        <v>75</v>
      </c>
      <c r="J11360" t="s">
        <v>118</v>
      </c>
      <c r="K11360" s="1">
        <v>45418</v>
      </c>
      <c r="L11360">
        <v>120</v>
      </c>
      <c r="M11360">
        <v>3</v>
      </c>
      <c r="N11360" t="s">
        <v>538</v>
      </c>
      <c r="O11360" t="s">
        <v>537</v>
      </c>
      <c r="P11360" t="s">
        <v>636</v>
      </c>
    </row>
    <row r="11361" spans="1:16" x14ac:dyDescent="0.25">
      <c r="A11361" t="s">
        <v>86</v>
      </c>
      <c r="B11361" t="s">
        <v>83</v>
      </c>
      <c r="C11361" t="s">
        <v>87</v>
      </c>
      <c r="E11361" t="s">
        <v>65</v>
      </c>
      <c r="F11361" t="s">
        <v>65</v>
      </c>
      <c r="G11361" t="s">
        <v>15</v>
      </c>
      <c r="H11361" t="s">
        <v>44</v>
      </c>
      <c r="I11361" t="s">
        <v>75</v>
      </c>
      <c r="J11361" t="s">
        <v>118</v>
      </c>
      <c r="K11361" s="1">
        <v>45425</v>
      </c>
      <c r="L11361">
        <v>60</v>
      </c>
      <c r="M11361">
        <v>4</v>
      </c>
      <c r="N11361" t="s">
        <v>538</v>
      </c>
      <c r="O11361" t="s">
        <v>537</v>
      </c>
      <c r="P11361" t="s">
        <v>636</v>
      </c>
    </row>
    <row r="11362" spans="1:16" x14ac:dyDescent="0.25">
      <c r="A11362" t="s">
        <v>86</v>
      </c>
      <c r="B11362" t="s">
        <v>83</v>
      </c>
      <c r="C11362" t="s">
        <v>87</v>
      </c>
      <c r="E11362" t="s">
        <v>65</v>
      </c>
      <c r="F11362" t="s">
        <v>65</v>
      </c>
      <c r="G11362" t="s">
        <v>15</v>
      </c>
      <c r="H11362" t="s">
        <v>44</v>
      </c>
      <c r="I11362" t="s">
        <v>80</v>
      </c>
      <c r="J11362" t="s">
        <v>117</v>
      </c>
      <c r="K11362" s="1">
        <v>45411</v>
      </c>
      <c r="L11362">
        <v>60</v>
      </c>
      <c r="M11362">
        <v>2</v>
      </c>
      <c r="N11362" t="s">
        <v>538</v>
      </c>
      <c r="O11362" t="s">
        <v>537</v>
      </c>
      <c r="P11362" t="s">
        <v>636</v>
      </c>
    </row>
    <row r="11363" spans="1:16" x14ac:dyDescent="0.25">
      <c r="A11363" t="s">
        <v>86</v>
      </c>
      <c r="B11363" t="s">
        <v>83</v>
      </c>
      <c r="C11363" t="s">
        <v>87</v>
      </c>
      <c r="E11363" t="s">
        <v>65</v>
      </c>
      <c r="F11363" t="s">
        <v>65</v>
      </c>
      <c r="G11363" t="s">
        <v>15</v>
      </c>
      <c r="H11363" t="s">
        <v>44</v>
      </c>
      <c r="I11363" t="s">
        <v>80</v>
      </c>
      <c r="J11363" t="s">
        <v>117</v>
      </c>
      <c r="K11363" s="1">
        <v>45415</v>
      </c>
      <c r="L11363">
        <v>30</v>
      </c>
      <c r="M11363">
        <v>2</v>
      </c>
      <c r="N11363" t="s">
        <v>538</v>
      </c>
      <c r="O11363" t="s">
        <v>537</v>
      </c>
      <c r="P11363" t="s">
        <v>636</v>
      </c>
    </row>
    <row r="11364" spans="1:16" x14ac:dyDescent="0.25">
      <c r="A11364" t="s">
        <v>86</v>
      </c>
      <c r="B11364" t="s">
        <v>83</v>
      </c>
      <c r="C11364" t="s">
        <v>87</v>
      </c>
      <c r="E11364" t="s">
        <v>65</v>
      </c>
      <c r="F11364" t="s">
        <v>65</v>
      </c>
      <c r="G11364" t="s">
        <v>15</v>
      </c>
      <c r="H11364" t="s">
        <v>61</v>
      </c>
      <c r="I11364" t="s">
        <v>61</v>
      </c>
      <c r="J11364" t="s">
        <v>119</v>
      </c>
      <c r="K11364" s="1">
        <v>45421</v>
      </c>
      <c r="L11364">
        <v>480</v>
      </c>
      <c r="M11364">
        <v>3</v>
      </c>
      <c r="N11364" t="s">
        <v>538</v>
      </c>
      <c r="O11364" t="s">
        <v>537</v>
      </c>
      <c r="P11364" t="s">
        <v>636</v>
      </c>
    </row>
    <row r="11365" spans="1:16" x14ac:dyDescent="0.25">
      <c r="A11365" t="s">
        <v>86</v>
      </c>
      <c r="B11365" t="s">
        <v>83</v>
      </c>
      <c r="C11365" t="s">
        <v>87</v>
      </c>
      <c r="E11365" t="s">
        <v>65</v>
      </c>
      <c r="F11365" t="s">
        <v>65</v>
      </c>
      <c r="G11365" t="s">
        <v>15</v>
      </c>
      <c r="H11365" t="s">
        <v>46</v>
      </c>
      <c r="I11365" t="s">
        <v>47</v>
      </c>
      <c r="J11365" t="s">
        <v>118</v>
      </c>
      <c r="K11365" s="1">
        <v>45422</v>
      </c>
      <c r="L11365">
        <v>30</v>
      </c>
      <c r="M11365">
        <v>3</v>
      </c>
      <c r="N11365" t="s">
        <v>538</v>
      </c>
      <c r="O11365" t="s">
        <v>537</v>
      </c>
      <c r="P11365" t="s">
        <v>636</v>
      </c>
    </row>
    <row r="11366" spans="1:16" x14ac:dyDescent="0.25">
      <c r="A11366" t="s">
        <v>86</v>
      </c>
      <c r="B11366" t="s">
        <v>83</v>
      </c>
      <c r="C11366" t="s">
        <v>87</v>
      </c>
      <c r="E11366" t="s">
        <v>65</v>
      </c>
      <c r="F11366" t="s">
        <v>65</v>
      </c>
      <c r="G11366" t="s">
        <v>15</v>
      </c>
      <c r="H11366" t="s">
        <v>46</v>
      </c>
      <c r="I11366" t="s">
        <v>48</v>
      </c>
      <c r="J11366" t="s">
        <v>118</v>
      </c>
      <c r="K11366" s="1">
        <v>45408</v>
      </c>
      <c r="L11366">
        <v>60</v>
      </c>
      <c r="M11366">
        <v>1</v>
      </c>
      <c r="N11366" t="s">
        <v>538</v>
      </c>
      <c r="O11366" t="s">
        <v>537</v>
      </c>
      <c r="P11366" t="s">
        <v>636</v>
      </c>
    </row>
    <row r="11367" spans="1:16" x14ac:dyDescent="0.25">
      <c r="A11367" t="s">
        <v>86</v>
      </c>
      <c r="B11367" t="s">
        <v>83</v>
      </c>
      <c r="C11367" t="s">
        <v>87</v>
      </c>
      <c r="E11367" t="s">
        <v>65</v>
      </c>
      <c r="F11367" t="s">
        <v>65</v>
      </c>
      <c r="G11367" t="s">
        <v>15</v>
      </c>
      <c r="H11367" t="s">
        <v>46</v>
      </c>
      <c r="I11367" t="s">
        <v>48</v>
      </c>
      <c r="J11367" t="s">
        <v>118</v>
      </c>
      <c r="K11367" s="1">
        <v>45415</v>
      </c>
      <c r="L11367">
        <v>30</v>
      </c>
      <c r="M11367">
        <v>2</v>
      </c>
      <c r="N11367" t="s">
        <v>538</v>
      </c>
      <c r="O11367" t="s">
        <v>537</v>
      </c>
      <c r="P11367" t="s">
        <v>636</v>
      </c>
    </row>
    <row r="11368" spans="1:16" x14ac:dyDescent="0.25">
      <c r="A11368" t="s">
        <v>86</v>
      </c>
      <c r="B11368" t="s">
        <v>83</v>
      </c>
      <c r="C11368" t="s">
        <v>87</v>
      </c>
      <c r="E11368" t="s">
        <v>65</v>
      </c>
      <c r="F11368" t="s">
        <v>65</v>
      </c>
      <c r="G11368" t="s">
        <v>15</v>
      </c>
      <c r="H11368" t="s">
        <v>46</v>
      </c>
      <c r="I11368" t="s">
        <v>48</v>
      </c>
      <c r="J11368" t="s">
        <v>118</v>
      </c>
      <c r="K11368" s="1">
        <v>45418</v>
      </c>
      <c r="L11368">
        <v>30</v>
      </c>
      <c r="M11368">
        <v>3</v>
      </c>
      <c r="N11368" t="s">
        <v>538</v>
      </c>
      <c r="O11368" t="s">
        <v>537</v>
      </c>
      <c r="P11368" t="s">
        <v>636</v>
      </c>
    </row>
    <row r="11369" spans="1:16" x14ac:dyDescent="0.25">
      <c r="A11369" t="s">
        <v>86</v>
      </c>
      <c r="B11369" t="s">
        <v>83</v>
      </c>
      <c r="C11369" t="s">
        <v>87</v>
      </c>
      <c r="E11369" t="s">
        <v>65</v>
      </c>
      <c r="F11369" t="s">
        <v>65</v>
      </c>
      <c r="G11369" t="s">
        <v>15</v>
      </c>
      <c r="H11369" t="s">
        <v>46</v>
      </c>
      <c r="I11369" t="s">
        <v>48</v>
      </c>
      <c r="J11369" t="s">
        <v>118</v>
      </c>
      <c r="K11369" s="1">
        <v>45419</v>
      </c>
      <c r="L11369">
        <v>30</v>
      </c>
      <c r="M11369">
        <v>3</v>
      </c>
      <c r="N11369" t="s">
        <v>538</v>
      </c>
      <c r="O11369" t="s">
        <v>537</v>
      </c>
      <c r="P11369" t="s">
        <v>636</v>
      </c>
    </row>
    <row r="11370" spans="1:16" x14ac:dyDescent="0.25">
      <c r="A11370" t="s">
        <v>86</v>
      </c>
      <c r="B11370" t="s">
        <v>83</v>
      </c>
      <c r="C11370" t="s">
        <v>87</v>
      </c>
      <c r="E11370" t="s">
        <v>65</v>
      </c>
      <c r="F11370" t="s">
        <v>65</v>
      </c>
      <c r="G11370" t="s">
        <v>15</v>
      </c>
      <c r="H11370" t="s">
        <v>46</v>
      </c>
      <c r="I11370" t="s">
        <v>48</v>
      </c>
      <c r="J11370" t="s">
        <v>118</v>
      </c>
      <c r="K11370" s="1">
        <v>45420</v>
      </c>
      <c r="L11370">
        <v>30</v>
      </c>
      <c r="M11370">
        <v>3</v>
      </c>
      <c r="N11370" t="s">
        <v>538</v>
      </c>
      <c r="O11370" t="s">
        <v>537</v>
      </c>
      <c r="P11370" t="s">
        <v>636</v>
      </c>
    </row>
    <row r="11371" spans="1:16" x14ac:dyDescent="0.25">
      <c r="A11371" t="s">
        <v>86</v>
      </c>
      <c r="B11371" t="s">
        <v>83</v>
      </c>
      <c r="C11371" t="s">
        <v>87</v>
      </c>
      <c r="E11371" t="s">
        <v>65</v>
      </c>
      <c r="F11371" t="s">
        <v>65</v>
      </c>
      <c r="G11371" t="s">
        <v>15</v>
      </c>
      <c r="H11371" t="s">
        <v>46</v>
      </c>
      <c r="I11371" t="s">
        <v>48</v>
      </c>
      <c r="J11371" t="s">
        <v>118</v>
      </c>
      <c r="K11371" s="1">
        <v>45422</v>
      </c>
      <c r="L11371">
        <v>60</v>
      </c>
      <c r="M11371">
        <v>3</v>
      </c>
      <c r="N11371" t="s">
        <v>538</v>
      </c>
      <c r="O11371" t="s">
        <v>537</v>
      </c>
      <c r="P11371" t="s">
        <v>636</v>
      </c>
    </row>
    <row r="11372" spans="1:16" x14ac:dyDescent="0.25">
      <c r="A11372" t="s">
        <v>86</v>
      </c>
      <c r="B11372" t="s">
        <v>83</v>
      </c>
      <c r="C11372" t="s">
        <v>87</v>
      </c>
      <c r="E11372" t="s">
        <v>65</v>
      </c>
      <c r="F11372" t="s">
        <v>65</v>
      </c>
      <c r="G11372" t="s">
        <v>15</v>
      </c>
      <c r="H11372" t="s">
        <v>46</v>
      </c>
      <c r="I11372" t="s">
        <v>49</v>
      </c>
      <c r="J11372" t="s">
        <v>191</v>
      </c>
      <c r="K11372" s="1">
        <v>45407</v>
      </c>
      <c r="L11372">
        <v>60</v>
      </c>
      <c r="M11372">
        <v>1</v>
      </c>
      <c r="N11372" t="s">
        <v>538</v>
      </c>
      <c r="O11372" t="s">
        <v>537</v>
      </c>
      <c r="P11372" t="s">
        <v>636</v>
      </c>
    </row>
    <row r="11373" spans="1:16" x14ac:dyDescent="0.25">
      <c r="A11373" t="s">
        <v>86</v>
      </c>
      <c r="B11373" t="s">
        <v>83</v>
      </c>
      <c r="C11373" t="s">
        <v>87</v>
      </c>
      <c r="E11373" t="s">
        <v>65</v>
      </c>
      <c r="F11373" t="s">
        <v>65</v>
      </c>
      <c r="G11373" t="s">
        <v>15</v>
      </c>
      <c r="H11373" t="s">
        <v>46</v>
      </c>
      <c r="I11373" t="s">
        <v>49</v>
      </c>
      <c r="J11373" t="s">
        <v>191</v>
      </c>
      <c r="K11373" s="1">
        <v>45414</v>
      </c>
      <c r="L11373">
        <v>60</v>
      </c>
      <c r="M11373">
        <v>2</v>
      </c>
      <c r="N11373" t="s">
        <v>538</v>
      </c>
      <c r="O11373" t="s">
        <v>537</v>
      </c>
      <c r="P11373" t="s">
        <v>636</v>
      </c>
    </row>
    <row r="11374" spans="1:16" x14ac:dyDescent="0.25">
      <c r="A11374" t="s">
        <v>86</v>
      </c>
      <c r="B11374" t="s">
        <v>83</v>
      </c>
      <c r="C11374" t="s">
        <v>87</v>
      </c>
      <c r="E11374" t="s">
        <v>65</v>
      </c>
      <c r="F11374" t="s">
        <v>65</v>
      </c>
      <c r="G11374" t="s">
        <v>15</v>
      </c>
      <c r="H11374" t="s">
        <v>46</v>
      </c>
      <c r="I11374" t="s">
        <v>49</v>
      </c>
      <c r="J11374" t="s">
        <v>191</v>
      </c>
      <c r="K11374" s="1">
        <v>45418</v>
      </c>
      <c r="L11374">
        <v>30</v>
      </c>
      <c r="M11374">
        <v>3</v>
      </c>
      <c r="N11374" t="s">
        <v>538</v>
      </c>
      <c r="O11374" t="s">
        <v>537</v>
      </c>
      <c r="P11374" t="s">
        <v>636</v>
      </c>
    </row>
    <row r="11375" spans="1:16" x14ac:dyDescent="0.25">
      <c r="A11375" t="s">
        <v>86</v>
      </c>
      <c r="B11375" t="s">
        <v>83</v>
      </c>
      <c r="C11375" t="s">
        <v>87</v>
      </c>
      <c r="E11375" t="s">
        <v>65</v>
      </c>
      <c r="F11375" t="s">
        <v>65</v>
      </c>
      <c r="G11375" t="s">
        <v>15</v>
      </c>
      <c r="H11375" t="s">
        <v>46</v>
      </c>
      <c r="I11375" t="s">
        <v>49</v>
      </c>
      <c r="J11375" t="s">
        <v>191</v>
      </c>
      <c r="K11375" s="1">
        <v>45425</v>
      </c>
      <c r="L11375">
        <v>30</v>
      </c>
      <c r="M11375">
        <v>4</v>
      </c>
      <c r="N11375" t="s">
        <v>538</v>
      </c>
      <c r="O11375" t="s">
        <v>537</v>
      </c>
      <c r="P11375" t="s">
        <v>636</v>
      </c>
    </row>
    <row r="11376" spans="1:16" x14ac:dyDescent="0.25">
      <c r="A11376" t="s">
        <v>86</v>
      </c>
      <c r="B11376" t="s">
        <v>83</v>
      </c>
      <c r="C11376" t="s">
        <v>87</v>
      </c>
      <c r="E11376" t="s">
        <v>65</v>
      </c>
      <c r="F11376" t="s">
        <v>65</v>
      </c>
      <c r="G11376" t="s">
        <v>15</v>
      </c>
      <c r="H11376" t="s">
        <v>46</v>
      </c>
      <c r="I11376" t="s">
        <v>49</v>
      </c>
      <c r="J11376" t="s">
        <v>191</v>
      </c>
      <c r="K11376" s="1">
        <v>45428</v>
      </c>
      <c r="L11376">
        <v>150</v>
      </c>
      <c r="M11376">
        <v>4</v>
      </c>
      <c r="N11376" t="s">
        <v>538</v>
      </c>
      <c r="O11376" t="s">
        <v>537</v>
      </c>
      <c r="P11376" t="s">
        <v>636</v>
      </c>
    </row>
    <row r="11377" spans="1:16" x14ac:dyDescent="0.25">
      <c r="A11377" t="s">
        <v>86</v>
      </c>
      <c r="B11377" t="s">
        <v>83</v>
      </c>
      <c r="C11377" t="s">
        <v>87</v>
      </c>
      <c r="E11377" t="s">
        <v>65</v>
      </c>
      <c r="F11377" t="s">
        <v>65</v>
      </c>
      <c r="G11377" t="s">
        <v>15</v>
      </c>
      <c r="H11377" t="s">
        <v>46</v>
      </c>
      <c r="I11377" t="s">
        <v>49</v>
      </c>
      <c r="J11377" t="s">
        <v>191</v>
      </c>
      <c r="K11377" s="1">
        <v>45429</v>
      </c>
      <c r="L11377">
        <v>60</v>
      </c>
      <c r="M11377">
        <v>4</v>
      </c>
      <c r="N11377" t="s">
        <v>538</v>
      </c>
      <c r="O11377" t="s">
        <v>537</v>
      </c>
      <c r="P11377" t="s">
        <v>636</v>
      </c>
    </row>
    <row r="11378" spans="1:16" x14ac:dyDescent="0.25">
      <c r="A11378" t="s">
        <v>86</v>
      </c>
      <c r="B11378" t="s">
        <v>83</v>
      </c>
      <c r="C11378" t="s">
        <v>87</v>
      </c>
      <c r="E11378" t="s">
        <v>65</v>
      </c>
      <c r="F11378" t="s">
        <v>65</v>
      </c>
      <c r="G11378" t="s">
        <v>15</v>
      </c>
      <c r="H11378" t="s">
        <v>46</v>
      </c>
      <c r="I11378" t="s">
        <v>50</v>
      </c>
      <c r="J11378" t="s">
        <v>191</v>
      </c>
      <c r="K11378" s="1">
        <v>45414</v>
      </c>
      <c r="L11378">
        <v>30</v>
      </c>
      <c r="M11378">
        <v>2</v>
      </c>
      <c r="N11378" t="s">
        <v>538</v>
      </c>
      <c r="O11378" t="s">
        <v>537</v>
      </c>
      <c r="P11378" t="s">
        <v>636</v>
      </c>
    </row>
    <row r="11379" spans="1:16" x14ac:dyDescent="0.25">
      <c r="A11379" t="s">
        <v>86</v>
      </c>
      <c r="B11379" t="s">
        <v>83</v>
      </c>
      <c r="C11379" t="s">
        <v>87</v>
      </c>
      <c r="E11379" t="s">
        <v>65</v>
      </c>
      <c r="F11379" t="s">
        <v>65</v>
      </c>
      <c r="G11379" t="s">
        <v>15</v>
      </c>
      <c r="H11379" t="s">
        <v>46</v>
      </c>
      <c r="I11379" t="s">
        <v>50</v>
      </c>
      <c r="J11379" t="s">
        <v>191</v>
      </c>
      <c r="K11379" s="1">
        <v>45419</v>
      </c>
      <c r="L11379">
        <v>30</v>
      </c>
      <c r="M11379">
        <v>3</v>
      </c>
      <c r="N11379" t="s">
        <v>538</v>
      </c>
      <c r="O11379" t="s">
        <v>537</v>
      </c>
      <c r="P11379" t="s">
        <v>636</v>
      </c>
    </row>
    <row r="11380" spans="1:16" x14ac:dyDescent="0.25">
      <c r="A11380" t="s">
        <v>86</v>
      </c>
      <c r="B11380" t="s">
        <v>83</v>
      </c>
      <c r="C11380" t="s">
        <v>87</v>
      </c>
      <c r="E11380" t="s">
        <v>65</v>
      </c>
      <c r="F11380" t="s">
        <v>65</v>
      </c>
      <c r="G11380" t="s">
        <v>15</v>
      </c>
      <c r="H11380" t="s">
        <v>46</v>
      </c>
      <c r="I11380" t="s">
        <v>50</v>
      </c>
      <c r="J11380" t="s">
        <v>191</v>
      </c>
      <c r="K11380" s="1">
        <v>45420</v>
      </c>
      <c r="L11380">
        <v>30</v>
      </c>
      <c r="M11380">
        <v>3</v>
      </c>
      <c r="N11380" t="s">
        <v>538</v>
      </c>
      <c r="O11380" t="s">
        <v>537</v>
      </c>
      <c r="P11380" t="s">
        <v>636</v>
      </c>
    </row>
    <row r="11381" spans="1:16" x14ac:dyDescent="0.25">
      <c r="A11381" t="s">
        <v>86</v>
      </c>
      <c r="B11381" t="s">
        <v>83</v>
      </c>
      <c r="C11381" t="s">
        <v>87</v>
      </c>
      <c r="E11381" t="s">
        <v>65</v>
      </c>
      <c r="F11381" t="s">
        <v>65</v>
      </c>
      <c r="G11381" t="s">
        <v>15</v>
      </c>
      <c r="H11381" t="s">
        <v>46</v>
      </c>
      <c r="I11381" t="s">
        <v>50</v>
      </c>
      <c r="J11381" t="s">
        <v>191</v>
      </c>
      <c r="K11381" s="1">
        <v>45428</v>
      </c>
      <c r="L11381">
        <v>30</v>
      </c>
      <c r="M11381">
        <v>4</v>
      </c>
      <c r="N11381" t="s">
        <v>538</v>
      </c>
      <c r="O11381" t="s">
        <v>537</v>
      </c>
      <c r="P11381" t="s">
        <v>636</v>
      </c>
    </row>
    <row r="11382" spans="1:16" x14ac:dyDescent="0.25">
      <c r="A11382" t="s">
        <v>86</v>
      </c>
      <c r="B11382" t="s">
        <v>83</v>
      </c>
      <c r="C11382" t="s">
        <v>87</v>
      </c>
      <c r="E11382" t="s">
        <v>65</v>
      </c>
      <c r="F11382" t="s">
        <v>65</v>
      </c>
      <c r="G11382" t="s">
        <v>15</v>
      </c>
      <c r="H11382" t="s">
        <v>46</v>
      </c>
      <c r="I11382" t="s">
        <v>51</v>
      </c>
      <c r="J11382" t="s">
        <v>118</v>
      </c>
      <c r="K11382" s="1">
        <v>45404</v>
      </c>
      <c r="L11382">
        <v>60</v>
      </c>
      <c r="M11382">
        <v>1</v>
      </c>
      <c r="N11382" t="s">
        <v>538</v>
      </c>
      <c r="O11382" t="s">
        <v>537</v>
      </c>
      <c r="P11382" t="s">
        <v>636</v>
      </c>
    </row>
    <row r="11383" spans="1:16" x14ac:dyDescent="0.25">
      <c r="A11383" t="s">
        <v>86</v>
      </c>
      <c r="B11383" t="s">
        <v>83</v>
      </c>
      <c r="C11383" t="s">
        <v>87</v>
      </c>
      <c r="E11383" t="s">
        <v>65</v>
      </c>
      <c r="F11383" t="s">
        <v>65</v>
      </c>
      <c r="G11383" t="s">
        <v>15</v>
      </c>
      <c r="H11383" t="s">
        <v>46</v>
      </c>
      <c r="I11383" t="s">
        <v>51</v>
      </c>
      <c r="J11383" t="s">
        <v>118</v>
      </c>
      <c r="K11383" s="1">
        <v>45406</v>
      </c>
      <c r="L11383">
        <v>10.001999999999899</v>
      </c>
      <c r="M11383">
        <v>1</v>
      </c>
      <c r="N11383" t="s">
        <v>538</v>
      </c>
      <c r="O11383" t="s">
        <v>537</v>
      </c>
      <c r="P11383" t="s">
        <v>636</v>
      </c>
    </row>
    <row r="11384" spans="1:16" x14ac:dyDescent="0.25">
      <c r="A11384" t="s">
        <v>86</v>
      </c>
      <c r="B11384" t="s">
        <v>83</v>
      </c>
      <c r="C11384" t="s">
        <v>87</v>
      </c>
      <c r="E11384" t="s">
        <v>65</v>
      </c>
      <c r="F11384" t="s">
        <v>65</v>
      </c>
      <c r="G11384" t="s">
        <v>15</v>
      </c>
      <c r="H11384" t="s">
        <v>46</v>
      </c>
      <c r="I11384" t="s">
        <v>51</v>
      </c>
      <c r="J11384" t="s">
        <v>118</v>
      </c>
      <c r="K11384" s="1">
        <v>45412</v>
      </c>
      <c r="L11384">
        <v>60</v>
      </c>
      <c r="M11384">
        <v>2</v>
      </c>
      <c r="N11384" t="s">
        <v>538</v>
      </c>
      <c r="O11384" t="s">
        <v>537</v>
      </c>
      <c r="P11384" t="s">
        <v>636</v>
      </c>
    </row>
    <row r="11385" spans="1:16" x14ac:dyDescent="0.25">
      <c r="A11385" t="s">
        <v>86</v>
      </c>
      <c r="B11385" t="s">
        <v>83</v>
      </c>
      <c r="C11385" t="s">
        <v>87</v>
      </c>
      <c r="E11385" t="s">
        <v>65</v>
      </c>
      <c r="F11385" t="s">
        <v>65</v>
      </c>
      <c r="G11385" t="s">
        <v>15</v>
      </c>
      <c r="H11385" t="s">
        <v>46</v>
      </c>
      <c r="I11385" t="s">
        <v>51</v>
      </c>
      <c r="J11385" t="s">
        <v>118</v>
      </c>
      <c r="K11385" s="1">
        <v>45418</v>
      </c>
      <c r="L11385">
        <v>60</v>
      </c>
      <c r="M11385">
        <v>3</v>
      </c>
      <c r="N11385" t="s">
        <v>538</v>
      </c>
      <c r="O11385" t="s">
        <v>537</v>
      </c>
      <c r="P11385" t="s">
        <v>636</v>
      </c>
    </row>
    <row r="11386" spans="1:16" x14ac:dyDescent="0.25">
      <c r="A11386" t="s">
        <v>86</v>
      </c>
      <c r="B11386" t="s">
        <v>83</v>
      </c>
      <c r="C11386" t="s">
        <v>87</v>
      </c>
      <c r="E11386" t="s">
        <v>65</v>
      </c>
      <c r="F11386" t="s">
        <v>65</v>
      </c>
      <c r="G11386" t="s">
        <v>15</v>
      </c>
      <c r="H11386" t="s">
        <v>46</v>
      </c>
      <c r="I11386" t="s">
        <v>51</v>
      </c>
      <c r="J11386" t="s">
        <v>118</v>
      </c>
      <c r="K11386" s="1">
        <v>45420</v>
      </c>
      <c r="L11386">
        <v>30</v>
      </c>
      <c r="M11386">
        <v>3</v>
      </c>
      <c r="N11386" t="s">
        <v>538</v>
      </c>
      <c r="O11386" t="s">
        <v>537</v>
      </c>
      <c r="P11386" t="s">
        <v>636</v>
      </c>
    </row>
    <row r="11387" spans="1:16" x14ac:dyDescent="0.25">
      <c r="A11387" t="s">
        <v>86</v>
      </c>
      <c r="B11387" t="s">
        <v>83</v>
      </c>
      <c r="C11387" t="s">
        <v>87</v>
      </c>
      <c r="E11387" t="s">
        <v>65</v>
      </c>
      <c r="F11387" t="s">
        <v>65</v>
      </c>
      <c r="G11387" t="s">
        <v>15</v>
      </c>
      <c r="H11387" t="s">
        <v>46</v>
      </c>
      <c r="I11387" t="s">
        <v>51</v>
      </c>
      <c r="J11387" t="s">
        <v>118</v>
      </c>
      <c r="K11387" s="1">
        <v>45422</v>
      </c>
      <c r="L11387">
        <v>10.001999999999899</v>
      </c>
      <c r="M11387">
        <v>3</v>
      </c>
      <c r="N11387" t="s">
        <v>538</v>
      </c>
      <c r="O11387" t="s">
        <v>537</v>
      </c>
      <c r="P11387" t="s">
        <v>636</v>
      </c>
    </row>
    <row r="11388" spans="1:16" x14ac:dyDescent="0.25">
      <c r="A11388" t="s">
        <v>86</v>
      </c>
      <c r="B11388" t="s">
        <v>83</v>
      </c>
      <c r="C11388" t="s">
        <v>87</v>
      </c>
      <c r="E11388" t="s">
        <v>65</v>
      </c>
      <c r="F11388" t="s">
        <v>65</v>
      </c>
      <c r="G11388" t="s">
        <v>15</v>
      </c>
      <c r="H11388" t="s">
        <v>46</v>
      </c>
      <c r="I11388" t="s">
        <v>51</v>
      </c>
      <c r="J11388" t="s">
        <v>118</v>
      </c>
      <c r="K11388" s="1">
        <v>45425</v>
      </c>
      <c r="L11388">
        <v>60</v>
      </c>
      <c r="M11388">
        <v>4</v>
      </c>
      <c r="N11388" t="s">
        <v>538</v>
      </c>
      <c r="O11388" t="s">
        <v>537</v>
      </c>
      <c r="P11388" t="s">
        <v>636</v>
      </c>
    </row>
    <row r="11389" spans="1:16" x14ac:dyDescent="0.25">
      <c r="A11389" t="s">
        <v>86</v>
      </c>
      <c r="B11389" t="s">
        <v>83</v>
      </c>
      <c r="C11389" t="s">
        <v>87</v>
      </c>
      <c r="E11389" t="s">
        <v>65</v>
      </c>
      <c r="F11389" t="s">
        <v>65</v>
      </c>
      <c r="G11389" t="s">
        <v>15</v>
      </c>
      <c r="H11389" t="s">
        <v>25</v>
      </c>
      <c r="I11389" t="s">
        <v>52</v>
      </c>
      <c r="J11389" t="s">
        <v>118</v>
      </c>
      <c r="K11389" s="1">
        <v>45415</v>
      </c>
      <c r="L11389">
        <v>30</v>
      </c>
      <c r="M11389">
        <v>2</v>
      </c>
      <c r="N11389" t="s">
        <v>538</v>
      </c>
      <c r="O11389" t="s">
        <v>537</v>
      </c>
      <c r="P11389" t="s">
        <v>636</v>
      </c>
    </row>
    <row r="11390" spans="1:16" x14ac:dyDescent="0.25">
      <c r="A11390" t="s">
        <v>86</v>
      </c>
      <c r="B11390" t="s">
        <v>83</v>
      </c>
      <c r="C11390" t="s">
        <v>87</v>
      </c>
      <c r="E11390" t="s">
        <v>65</v>
      </c>
      <c r="F11390" t="s">
        <v>65</v>
      </c>
      <c r="G11390" t="s">
        <v>15</v>
      </c>
      <c r="H11390" t="s">
        <v>25</v>
      </c>
      <c r="I11390" t="s">
        <v>53</v>
      </c>
      <c r="J11390" t="s">
        <v>118</v>
      </c>
      <c r="K11390" s="1">
        <v>45404</v>
      </c>
      <c r="L11390">
        <v>90</v>
      </c>
      <c r="M11390">
        <v>1</v>
      </c>
      <c r="N11390" t="s">
        <v>538</v>
      </c>
      <c r="O11390" t="s">
        <v>537</v>
      </c>
      <c r="P11390" t="s">
        <v>636</v>
      </c>
    </row>
    <row r="11391" spans="1:16" x14ac:dyDescent="0.25">
      <c r="A11391" t="s">
        <v>86</v>
      </c>
      <c r="B11391" t="s">
        <v>83</v>
      </c>
      <c r="C11391" t="s">
        <v>87</v>
      </c>
      <c r="E11391" t="s">
        <v>65</v>
      </c>
      <c r="F11391" t="s">
        <v>65</v>
      </c>
      <c r="G11391" t="s">
        <v>15</v>
      </c>
      <c r="H11391" t="s">
        <v>25</v>
      </c>
      <c r="I11391" t="s">
        <v>53</v>
      </c>
      <c r="J11391" t="s">
        <v>118</v>
      </c>
      <c r="K11391" s="1">
        <v>45405</v>
      </c>
      <c r="L11391">
        <v>60</v>
      </c>
      <c r="M11391">
        <v>1</v>
      </c>
      <c r="N11391" t="s">
        <v>538</v>
      </c>
      <c r="O11391" t="s">
        <v>537</v>
      </c>
      <c r="P11391" t="s">
        <v>636</v>
      </c>
    </row>
    <row r="11392" spans="1:16" x14ac:dyDescent="0.25">
      <c r="A11392" t="s">
        <v>86</v>
      </c>
      <c r="B11392" t="s">
        <v>83</v>
      </c>
      <c r="C11392" t="s">
        <v>87</v>
      </c>
      <c r="E11392" t="s">
        <v>65</v>
      </c>
      <c r="F11392" t="s">
        <v>65</v>
      </c>
      <c r="G11392" t="s">
        <v>15</v>
      </c>
      <c r="H11392" t="s">
        <v>25</v>
      </c>
      <c r="I11392" t="s">
        <v>53</v>
      </c>
      <c r="J11392" t="s">
        <v>118</v>
      </c>
      <c r="K11392" s="1">
        <v>45412</v>
      </c>
      <c r="L11392">
        <v>30</v>
      </c>
      <c r="M11392">
        <v>2</v>
      </c>
      <c r="N11392" t="s">
        <v>538</v>
      </c>
      <c r="O11392" t="s">
        <v>537</v>
      </c>
      <c r="P11392" t="s">
        <v>636</v>
      </c>
    </row>
    <row r="11393" spans="1:16" x14ac:dyDescent="0.25">
      <c r="A11393" t="s">
        <v>86</v>
      </c>
      <c r="B11393" t="s">
        <v>83</v>
      </c>
      <c r="C11393" t="s">
        <v>87</v>
      </c>
      <c r="E11393" t="s">
        <v>65</v>
      </c>
      <c r="F11393" t="s">
        <v>65</v>
      </c>
      <c r="G11393" t="s">
        <v>15</v>
      </c>
      <c r="H11393" t="s">
        <v>25</v>
      </c>
      <c r="I11393" t="s">
        <v>53</v>
      </c>
      <c r="J11393" t="s">
        <v>118</v>
      </c>
      <c r="K11393" s="1">
        <v>45418</v>
      </c>
      <c r="L11393">
        <v>30</v>
      </c>
      <c r="M11393">
        <v>3</v>
      </c>
      <c r="N11393" t="s">
        <v>538</v>
      </c>
      <c r="O11393" t="s">
        <v>537</v>
      </c>
      <c r="P11393" t="s">
        <v>636</v>
      </c>
    </row>
    <row r="11394" spans="1:16" x14ac:dyDescent="0.25">
      <c r="A11394" t="s">
        <v>86</v>
      </c>
      <c r="B11394" t="s">
        <v>83</v>
      </c>
      <c r="C11394" t="s">
        <v>87</v>
      </c>
      <c r="E11394" t="s">
        <v>65</v>
      </c>
      <c r="F11394" t="s">
        <v>65</v>
      </c>
      <c r="G11394" t="s">
        <v>15</v>
      </c>
      <c r="H11394" t="s">
        <v>25</v>
      </c>
      <c r="I11394" t="s">
        <v>53</v>
      </c>
      <c r="J11394" t="s">
        <v>118</v>
      </c>
      <c r="K11394" s="1">
        <v>45419</v>
      </c>
      <c r="L11394">
        <v>30</v>
      </c>
      <c r="M11394">
        <v>3</v>
      </c>
      <c r="N11394" t="s">
        <v>538</v>
      </c>
      <c r="O11394" t="s">
        <v>537</v>
      </c>
      <c r="P11394" t="s">
        <v>636</v>
      </c>
    </row>
    <row r="11395" spans="1:16" x14ac:dyDescent="0.25">
      <c r="A11395" t="s">
        <v>86</v>
      </c>
      <c r="B11395" t="s">
        <v>83</v>
      </c>
      <c r="C11395" t="s">
        <v>87</v>
      </c>
      <c r="E11395" t="s">
        <v>65</v>
      </c>
      <c r="F11395" t="s">
        <v>65</v>
      </c>
      <c r="G11395" t="s">
        <v>15</v>
      </c>
      <c r="H11395" t="s">
        <v>25</v>
      </c>
      <c r="I11395" t="s">
        <v>53</v>
      </c>
      <c r="J11395" t="s">
        <v>118</v>
      </c>
      <c r="K11395" s="1">
        <v>45420</v>
      </c>
      <c r="L11395">
        <v>30</v>
      </c>
      <c r="M11395">
        <v>3</v>
      </c>
      <c r="N11395" t="s">
        <v>538</v>
      </c>
      <c r="O11395" t="s">
        <v>537</v>
      </c>
      <c r="P11395" t="s">
        <v>636</v>
      </c>
    </row>
    <row r="11396" spans="1:16" x14ac:dyDescent="0.25">
      <c r="A11396" t="s">
        <v>86</v>
      </c>
      <c r="B11396" t="s">
        <v>83</v>
      </c>
      <c r="C11396" t="s">
        <v>87</v>
      </c>
      <c r="E11396" t="s">
        <v>65</v>
      </c>
      <c r="F11396" t="s">
        <v>65</v>
      </c>
      <c r="G11396" t="s">
        <v>15</v>
      </c>
      <c r="H11396" t="s">
        <v>25</v>
      </c>
      <c r="I11396" t="s">
        <v>53</v>
      </c>
      <c r="J11396" t="s">
        <v>118</v>
      </c>
      <c r="K11396" s="1">
        <v>45422</v>
      </c>
      <c r="L11396">
        <v>30</v>
      </c>
      <c r="M11396">
        <v>3</v>
      </c>
      <c r="N11396" t="s">
        <v>538</v>
      </c>
      <c r="O11396" t="s">
        <v>537</v>
      </c>
      <c r="P11396" t="s">
        <v>636</v>
      </c>
    </row>
    <row r="11397" spans="1:16" x14ac:dyDescent="0.25">
      <c r="A11397" t="s">
        <v>86</v>
      </c>
      <c r="B11397" t="s">
        <v>83</v>
      </c>
      <c r="C11397" t="s">
        <v>87</v>
      </c>
      <c r="E11397" t="s">
        <v>65</v>
      </c>
      <c r="F11397" t="s">
        <v>65</v>
      </c>
      <c r="G11397" t="s">
        <v>15</v>
      </c>
      <c r="H11397" t="s">
        <v>25</v>
      </c>
      <c r="I11397" t="s">
        <v>53</v>
      </c>
      <c r="J11397" t="s">
        <v>118</v>
      </c>
      <c r="K11397" s="1">
        <v>45429</v>
      </c>
      <c r="L11397">
        <v>30</v>
      </c>
      <c r="M11397">
        <v>4</v>
      </c>
      <c r="N11397" t="s">
        <v>538</v>
      </c>
      <c r="O11397" t="s">
        <v>537</v>
      </c>
      <c r="P11397" t="s">
        <v>636</v>
      </c>
    </row>
    <row r="11398" spans="1:16" x14ac:dyDescent="0.25">
      <c r="A11398" t="s">
        <v>86</v>
      </c>
      <c r="B11398" t="s">
        <v>83</v>
      </c>
      <c r="C11398" t="s">
        <v>87</v>
      </c>
      <c r="E11398" t="s">
        <v>65</v>
      </c>
      <c r="F11398" t="s">
        <v>65</v>
      </c>
      <c r="G11398" t="s">
        <v>15</v>
      </c>
      <c r="H11398" t="s">
        <v>25</v>
      </c>
      <c r="I11398" t="s">
        <v>93</v>
      </c>
      <c r="J11398" t="s">
        <v>118</v>
      </c>
      <c r="K11398" s="1">
        <v>45404</v>
      </c>
      <c r="L11398">
        <v>10.001999999999899</v>
      </c>
      <c r="M11398">
        <v>1</v>
      </c>
      <c r="N11398" t="s">
        <v>538</v>
      </c>
      <c r="O11398" t="s">
        <v>537</v>
      </c>
      <c r="P11398" t="s">
        <v>636</v>
      </c>
    </row>
    <row r="11399" spans="1:16" x14ac:dyDescent="0.25">
      <c r="A11399" t="s">
        <v>86</v>
      </c>
      <c r="B11399" t="s">
        <v>83</v>
      </c>
      <c r="C11399" t="s">
        <v>87</v>
      </c>
      <c r="E11399" t="s">
        <v>65</v>
      </c>
      <c r="F11399" t="s">
        <v>65</v>
      </c>
      <c r="G11399" t="s">
        <v>15</v>
      </c>
      <c r="H11399" t="s">
        <v>25</v>
      </c>
      <c r="I11399" t="s">
        <v>54</v>
      </c>
      <c r="J11399" t="s">
        <v>118</v>
      </c>
      <c r="K11399" s="1">
        <v>45405</v>
      </c>
      <c r="L11399">
        <v>60</v>
      </c>
      <c r="M11399">
        <v>1</v>
      </c>
      <c r="N11399" t="s">
        <v>538</v>
      </c>
      <c r="O11399" t="s">
        <v>537</v>
      </c>
      <c r="P11399" t="s">
        <v>636</v>
      </c>
    </row>
    <row r="11400" spans="1:16" x14ac:dyDescent="0.25">
      <c r="A11400" t="s">
        <v>86</v>
      </c>
      <c r="B11400" t="s">
        <v>83</v>
      </c>
      <c r="C11400" t="s">
        <v>87</v>
      </c>
      <c r="E11400" t="s">
        <v>65</v>
      </c>
      <c r="F11400" t="s">
        <v>65</v>
      </c>
      <c r="G11400" t="s">
        <v>15</v>
      </c>
      <c r="H11400" t="s">
        <v>25</v>
      </c>
      <c r="I11400" t="s">
        <v>94</v>
      </c>
      <c r="J11400" t="s">
        <v>118</v>
      </c>
      <c r="K11400" s="1">
        <v>45404</v>
      </c>
      <c r="L11400">
        <v>180</v>
      </c>
      <c r="M11400">
        <v>1</v>
      </c>
      <c r="N11400" t="s">
        <v>538</v>
      </c>
      <c r="O11400" t="s">
        <v>537</v>
      </c>
      <c r="P11400" t="s">
        <v>636</v>
      </c>
    </row>
    <row r="11401" spans="1:16" x14ac:dyDescent="0.25">
      <c r="A11401" t="s">
        <v>86</v>
      </c>
      <c r="B11401" t="s">
        <v>83</v>
      </c>
      <c r="C11401" t="s">
        <v>87</v>
      </c>
      <c r="E11401" t="s">
        <v>65</v>
      </c>
      <c r="F11401" t="s">
        <v>65</v>
      </c>
      <c r="G11401" t="s">
        <v>15</v>
      </c>
      <c r="H11401" t="s">
        <v>25</v>
      </c>
      <c r="I11401" t="s">
        <v>94</v>
      </c>
      <c r="J11401" t="s">
        <v>118</v>
      </c>
      <c r="K11401" s="1">
        <v>45405</v>
      </c>
      <c r="L11401">
        <v>120</v>
      </c>
      <c r="M11401">
        <v>1</v>
      </c>
      <c r="N11401" t="s">
        <v>538</v>
      </c>
      <c r="O11401" t="s">
        <v>537</v>
      </c>
      <c r="P11401" t="s">
        <v>636</v>
      </c>
    </row>
    <row r="11402" spans="1:16" x14ac:dyDescent="0.25">
      <c r="A11402" t="s">
        <v>86</v>
      </c>
      <c r="B11402" t="s">
        <v>83</v>
      </c>
      <c r="C11402" t="s">
        <v>87</v>
      </c>
      <c r="E11402" t="s">
        <v>65</v>
      </c>
      <c r="F11402" t="s">
        <v>65</v>
      </c>
      <c r="G11402" t="s">
        <v>15</v>
      </c>
      <c r="H11402" t="s">
        <v>25</v>
      </c>
      <c r="I11402" t="s">
        <v>94</v>
      </c>
      <c r="J11402" t="s">
        <v>118</v>
      </c>
      <c r="K11402" s="1">
        <v>45407</v>
      </c>
      <c r="L11402">
        <v>30</v>
      </c>
      <c r="M11402">
        <v>1</v>
      </c>
      <c r="N11402" t="s">
        <v>538</v>
      </c>
      <c r="O11402" t="s">
        <v>537</v>
      </c>
      <c r="P11402" t="s">
        <v>636</v>
      </c>
    </row>
    <row r="11403" spans="1:16" x14ac:dyDescent="0.25">
      <c r="A11403" t="s">
        <v>86</v>
      </c>
      <c r="B11403" t="s">
        <v>83</v>
      </c>
      <c r="C11403" t="s">
        <v>87</v>
      </c>
      <c r="E11403" t="s">
        <v>65</v>
      </c>
      <c r="F11403" t="s">
        <v>65</v>
      </c>
      <c r="G11403" t="s">
        <v>15</v>
      </c>
      <c r="H11403" t="s">
        <v>25</v>
      </c>
      <c r="I11403" t="s">
        <v>94</v>
      </c>
      <c r="J11403" t="s">
        <v>118</v>
      </c>
      <c r="K11403" s="1">
        <v>45408</v>
      </c>
      <c r="L11403">
        <v>10.001999999999899</v>
      </c>
      <c r="M11403">
        <v>1</v>
      </c>
      <c r="N11403" t="s">
        <v>538</v>
      </c>
      <c r="O11403" t="s">
        <v>537</v>
      </c>
      <c r="P11403" t="s">
        <v>636</v>
      </c>
    </row>
    <row r="11404" spans="1:16" x14ac:dyDescent="0.25">
      <c r="A11404" t="s">
        <v>86</v>
      </c>
      <c r="B11404" t="s">
        <v>83</v>
      </c>
      <c r="C11404" t="s">
        <v>87</v>
      </c>
      <c r="E11404" t="s">
        <v>65</v>
      </c>
      <c r="F11404" t="s">
        <v>65</v>
      </c>
      <c r="G11404" t="s">
        <v>15</v>
      </c>
      <c r="H11404" t="s">
        <v>25</v>
      </c>
      <c r="I11404" t="s">
        <v>94</v>
      </c>
      <c r="J11404" t="s">
        <v>118</v>
      </c>
      <c r="K11404" s="1">
        <v>45411</v>
      </c>
      <c r="L11404">
        <v>60</v>
      </c>
      <c r="M11404">
        <v>2</v>
      </c>
      <c r="N11404" t="s">
        <v>538</v>
      </c>
      <c r="O11404" t="s">
        <v>537</v>
      </c>
      <c r="P11404" t="s">
        <v>636</v>
      </c>
    </row>
    <row r="11405" spans="1:16" x14ac:dyDescent="0.25">
      <c r="A11405" t="s">
        <v>86</v>
      </c>
      <c r="B11405" t="s">
        <v>83</v>
      </c>
      <c r="C11405" t="s">
        <v>87</v>
      </c>
      <c r="E11405" t="s">
        <v>65</v>
      </c>
      <c r="F11405" t="s">
        <v>65</v>
      </c>
      <c r="G11405" t="s">
        <v>15</v>
      </c>
      <c r="H11405" t="s">
        <v>25</v>
      </c>
      <c r="I11405" t="s">
        <v>94</v>
      </c>
      <c r="J11405" t="s">
        <v>118</v>
      </c>
      <c r="K11405" s="1">
        <v>45414</v>
      </c>
      <c r="L11405">
        <v>120</v>
      </c>
      <c r="M11405">
        <v>2</v>
      </c>
      <c r="N11405" t="s">
        <v>538</v>
      </c>
      <c r="O11405" t="s">
        <v>537</v>
      </c>
      <c r="P11405" t="s">
        <v>636</v>
      </c>
    </row>
    <row r="11406" spans="1:16" x14ac:dyDescent="0.25">
      <c r="A11406" t="s">
        <v>86</v>
      </c>
      <c r="B11406" t="s">
        <v>83</v>
      </c>
      <c r="C11406" t="s">
        <v>87</v>
      </c>
      <c r="E11406" t="s">
        <v>65</v>
      </c>
      <c r="F11406" t="s">
        <v>65</v>
      </c>
      <c r="G11406" t="s">
        <v>15</v>
      </c>
      <c r="H11406" t="s">
        <v>25</v>
      </c>
      <c r="I11406" t="s">
        <v>94</v>
      </c>
      <c r="J11406" t="s">
        <v>118</v>
      </c>
      <c r="K11406" s="1">
        <v>45418</v>
      </c>
      <c r="L11406">
        <v>10.001999999999899</v>
      </c>
      <c r="M11406">
        <v>3</v>
      </c>
      <c r="N11406" t="s">
        <v>538</v>
      </c>
      <c r="O11406" t="s">
        <v>537</v>
      </c>
      <c r="P11406" t="s">
        <v>636</v>
      </c>
    </row>
    <row r="11407" spans="1:16" x14ac:dyDescent="0.25">
      <c r="A11407" t="s">
        <v>417</v>
      </c>
      <c r="B11407" t="s">
        <v>12</v>
      </c>
      <c r="C11407" t="s">
        <v>252</v>
      </c>
      <c r="E11407" t="s">
        <v>418</v>
      </c>
      <c r="F11407" t="s">
        <v>254</v>
      </c>
      <c r="G11407" t="s">
        <v>15</v>
      </c>
      <c r="H11407" t="s">
        <v>524</v>
      </c>
      <c r="I11407" t="s">
        <v>16</v>
      </c>
      <c r="J11407" t="s">
        <v>117</v>
      </c>
      <c r="K11407" s="1">
        <v>45404</v>
      </c>
      <c r="L11407">
        <v>120</v>
      </c>
      <c r="M11407">
        <v>1</v>
      </c>
      <c r="N11407" t="s">
        <v>538</v>
      </c>
      <c r="O11407" t="s">
        <v>537</v>
      </c>
      <c r="P11407" t="s">
        <v>642</v>
      </c>
    </row>
    <row r="11408" spans="1:16" x14ac:dyDescent="0.25">
      <c r="A11408" t="s">
        <v>417</v>
      </c>
      <c r="B11408" t="s">
        <v>12</v>
      </c>
      <c r="C11408" t="s">
        <v>252</v>
      </c>
      <c r="E11408" t="s">
        <v>418</v>
      </c>
      <c r="F11408" t="s">
        <v>254</v>
      </c>
      <c r="G11408" t="s">
        <v>15</v>
      </c>
      <c r="H11408" t="s">
        <v>524</v>
      </c>
      <c r="I11408" t="s">
        <v>16</v>
      </c>
      <c r="J11408" t="s">
        <v>117</v>
      </c>
      <c r="K11408" s="1">
        <v>45405</v>
      </c>
      <c r="L11408">
        <v>60</v>
      </c>
      <c r="M11408">
        <v>1</v>
      </c>
      <c r="N11408" t="s">
        <v>538</v>
      </c>
      <c r="O11408" t="s">
        <v>537</v>
      </c>
      <c r="P11408" t="s">
        <v>642</v>
      </c>
    </row>
    <row r="11409" spans="1:16" x14ac:dyDescent="0.25">
      <c r="A11409" t="s">
        <v>417</v>
      </c>
      <c r="B11409" t="s">
        <v>12</v>
      </c>
      <c r="C11409" t="s">
        <v>252</v>
      </c>
      <c r="E11409" t="s">
        <v>418</v>
      </c>
      <c r="F11409" t="s">
        <v>254</v>
      </c>
      <c r="G11409" t="s">
        <v>15</v>
      </c>
      <c r="H11409" t="s">
        <v>524</v>
      </c>
      <c r="I11409" t="s">
        <v>16</v>
      </c>
      <c r="J11409" t="s">
        <v>117</v>
      </c>
      <c r="K11409" s="1">
        <v>45406</v>
      </c>
      <c r="L11409">
        <v>60</v>
      </c>
      <c r="M11409">
        <v>1</v>
      </c>
      <c r="N11409" t="s">
        <v>538</v>
      </c>
      <c r="O11409" t="s">
        <v>537</v>
      </c>
      <c r="P11409" t="s">
        <v>642</v>
      </c>
    </row>
    <row r="11410" spans="1:16" x14ac:dyDescent="0.25">
      <c r="A11410" t="s">
        <v>417</v>
      </c>
      <c r="B11410" t="s">
        <v>12</v>
      </c>
      <c r="C11410" t="s">
        <v>252</v>
      </c>
      <c r="E11410" t="s">
        <v>418</v>
      </c>
      <c r="F11410" t="s">
        <v>254</v>
      </c>
      <c r="G11410" t="s">
        <v>15</v>
      </c>
      <c r="H11410" t="s">
        <v>524</v>
      </c>
      <c r="I11410" t="s">
        <v>16</v>
      </c>
      <c r="J11410" t="s">
        <v>117</v>
      </c>
      <c r="K11410" s="1">
        <v>45407</v>
      </c>
      <c r="L11410">
        <v>60</v>
      </c>
      <c r="M11410">
        <v>1</v>
      </c>
      <c r="N11410" t="s">
        <v>538</v>
      </c>
      <c r="O11410" t="s">
        <v>537</v>
      </c>
      <c r="P11410" t="s">
        <v>642</v>
      </c>
    </row>
    <row r="11411" spans="1:16" x14ac:dyDescent="0.25">
      <c r="A11411" t="s">
        <v>417</v>
      </c>
      <c r="B11411" t="s">
        <v>12</v>
      </c>
      <c r="C11411" t="s">
        <v>252</v>
      </c>
      <c r="E11411" t="s">
        <v>418</v>
      </c>
      <c r="F11411" t="s">
        <v>254</v>
      </c>
      <c r="G11411" t="s">
        <v>15</v>
      </c>
      <c r="H11411" t="s">
        <v>524</v>
      </c>
      <c r="I11411" t="s">
        <v>16</v>
      </c>
      <c r="J11411" t="s">
        <v>117</v>
      </c>
      <c r="K11411" s="1">
        <v>45408</v>
      </c>
      <c r="L11411">
        <v>60</v>
      </c>
      <c r="M11411">
        <v>1</v>
      </c>
      <c r="N11411" t="s">
        <v>538</v>
      </c>
      <c r="O11411" t="s">
        <v>537</v>
      </c>
      <c r="P11411" t="s">
        <v>642</v>
      </c>
    </row>
    <row r="11412" spans="1:16" x14ac:dyDescent="0.25">
      <c r="A11412" t="s">
        <v>417</v>
      </c>
      <c r="B11412" t="s">
        <v>12</v>
      </c>
      <c r="C11412" t="s">
        <v>252</v>
      </c>
      <c r="E11412" t="s">
        <v>418</v>
      </c>
      <c r="F11412" t="s">
        <v>254</v>
      </c>
      <c r="G11412" t="s">
        <v>15</v>
      </c>
      <c r="H11412" t="s">
        <v>524</v>
      </c>
      <c r="I11412" t="s">
        <v>16</v>
      </c>
      <c r="J11412" t="s">
        <v>117</v>
      </c>
      <c r="K11412" s="1">
        <v>45412</v>
      </c>
      <c r="L11412">
        <v>60</v>
      </c>
      <c r="M11412">
        <v>2</v>
      </c>
      <c r="N11412" t="s">
        <v>538</v>
      </c>
      <c r="O11412" t="s">
        <v>537</v>
      </c>
      <c r="P11412" t="s">
        <v>642</v>
      </c>
    </row>
    <row r="11413" spans="1:16" x14ac:dyDescent="0.25">
      <c r="A11413" t="s">
        <v>417</v>
      </c>
      <c r="B11413" t="s">
        <v>12</v>
      </c>
      <c r="C11413" t="s">
        <v>252</v>
      </c>
      <c r="E11413" t="s">
        <v>418</v>
      </c>
      <c r="F11413" t="s">
        <v>254</v>
      </c>
      <c r="G11413" t="s">
        <v>15</v>
      </c>
      <c r="H11413" t="s">
        <v>524</v>
      </c>
      <c r="I11413" t="s">
        <v>16</v>
      </c>
      <c r="J11413" t="s">
        <v>117</v>
      </c>
      <c r="K11413" s="1">
        <v>45413</v>
      </c>
      <c r="L11413">
        <v>30</v>
      </c>
      <c r="M11413">
        <v>2</v>
      </c>
      <c r="N11413" t="s">
        <v>538</v>
      </c>
      <c r="O11413" t="s">
        <v>537</v>
      </c>
      <c r="P11413" t="s">
        <v>642</v>
      </c>
    </row>
    <row r="11414" spans="1:16" x14ac:dyDescent="0.25">
      <c r="A11414" t="s">
        <v>417</v>
      </c>
      <c r="B11414" t="s">
        <v>12</v>
      </c>
      <c r="C11414" t="s">
        <v>252</v>
      </c>
      <c r="E11414" t="s">
        <v>418</v>
      </c>
      <c r="F11414" t="s">
        <v>254</v>
      </c>
      <c r="G11414" t="s">
        <v>15</v>
      </c>
      <c r="H11414" t="s">
        <v>524</v>
      </c>
      <c r="I11414" t="s">
        <v>16</v>
      </c>
      <c r="J11414" t="s">
        <v>117</v>
      </c>
      <c r="K11414" s="1">
        <v>45414</v>
      </c>
      <c r="L11414">
        <v>30</v>
      </c>
      <c r="M11414">
        <v>2</v>
      </c>
      <c r="N11414" t="s">
        <v>538</v>
      </c>
      <c r="O11414" t="s">
        <v>537</v>
      </c>
      <c r="P11414" t="s">
        <v>642</v>
      </c>
    </row>
    <row r="11415" spans="1:16" x14ac:dyDescent="0.25">
      <c r="A11415" t="s">
        <v>417</v>
      </c>
      <c r="B11415" t="s">
        <v>12</v>
      </c>
      <c r="C11415" t="s">
        <v>252</v>
      </c>
      <c r="E11415" t="s">
        <v>418</v>
      </c>
      <c r="F11415" t="s">
        <v>254</v>
      </c>
      <c r="G11415" t="s">
        <v>15</v>
      </c>
      <c r="H11415" t="s">
        <v>524</v>
      </c>
      <c r="I11415" t="s">
        <v>16</v>
      </c>
      <c r="J11415" t="s">
        <v>117</v>
      </c>
      <c r="K11415" s="1">
        <v>45418</v>
      </c>
      <c r="L11415">
        <v>10.001999999999899</v>
      </c>
      <c r="M11415">
        <v>3</v>
      </c>
      <c r="N11415" t="s">
        <v>538</v>
      </c>
      <c r="O11415" t="s">
        <v>537</v>
      </c>
      <c r="P11415" t="s">
        <v>642</v>
      </c>
    </row>
    <row r="11416" spans="1:16" x14ac:dyDescent="0.25">
      <c r="A11416" t="s">
        <v>417</v>
      </c>
      <c r="B11416" t="s">
        <v>12</v>
      </c>
      <c r="C11416" t="s">
        <v>252</v>
      </c>
      <c r="E11416" t="s">
        <v>418</v>
      </c>
      <c r="F11416" t="s">
        <v>254</v>
      </c>
      <c r="G11416" t="s">
        <v>15</v>
      </c>
      <c r="H11416" t="s">
        <v>524</v>
      </c>
      <c r="I11416" t="s">
        <v>16</v>
      </c>
      <c r="J11416" t="s">
        <v>117</v>
      </c>
      <c r="K11416" s="1">
        <v>45419</v>
      </c>
      <c r="L11416">
        <v>10.001999999999899</v>
      </c>
      <c r="M11416">
        <v>3</v>
      </c>
      <c r="N11416" t="s">
        <v>538</v>
      </c>
      <c r="O11416" t="s">
        <v>537</v>
      </c>
      <c r="P11416" t="s">
        <v>642</v>
      </c>
    </row>
    <row r="11417" spans="1:16" x14ac:dyDescent="0.25">
      <c r="A11417" t="s">
        <v>417</v>
      </c>
      <c r="B11417" t="s">
        <v>12</v>
      </c>
      <c r="C11417" t="s">
        <v>252</v>
      </c>
      <c r="E11417" t="s">
        <v>418</v>
      </c>
      <c r="F11417" t="s">
        <v>254</v>
      </c>
      <c r="G11417" t="s">
        <v>15</v>
      </c>
      <c r="H11417" t="s">
        <v>524</v>
      </c>
      <c r="I11417" t="s">
        <v>16</v>
      </c>
      <c r="J11417" t="s">
        <v>117</v>
      </c>
      <c r="K11417" s="1">
        <v>45421</v>
      </c>
      <c r="L11417">
        <v>60</v>
      </c>
      <c r="M11417">
        <v>3</v>
      </c>
      <c r="N11417" t="s">
        <v>538</v>
      </c>
      <c r="O11417" t="s">
        <v>537</v>
      </c>
      <c r="P11417" t="s">
        <v>642</v>
      </c>
    </row>
    <row r="11418" spans="1:16" x14ac:dyDescent="0.25">
      <c r="A11418" t="s">
        <v>417</v>
      </c>
      <c r="B11418" t="s">
        <v>12</v>
      </c>
      <c r="C11418" t="s">
        <v>252</v>
      </c>
      <c r="E11418" t="s">
        <v>418</v>
      </c>
      <c r="F11418" t="s">
        <v>254</v>
      </c>
      <c r="G11418" t="s">
        <v>15</v>
      </c>
      <c r="H11418" t="s">
        <v>524</v>
      </c>
      <c r="I11418" t="s">
        <v>16</v>
      </c>
      <c r="J11418" t="s">
        <v>117</v>
      </c>
      <c r="K11418" s="1">
        <v>45422</v>
      </c>
      <c r="L11418">
        <v>30</v>
      </c>
      <c r="M11418">
        <v>3</v>
      </c>
      <c r="N11418" t="s">
        <v>538</v>
      </c>
      <c r="O11418" t="s">
        <v>537</v>
      </c>
      <c r="P11418" t="s">
        <v>642</v>
      </c>
    </row>
    <row r="11419" spans="1:16" x14ac:dyDescent="0.25">
      <c r="A11419" t="s">
        <v>417</v>
      </c>
      <c r="B11419" t="s">
        <v>12</v>
      </c>
      <c r="C11419" t="s">
        <v>252</v>
      </c>
      <c r="E11419" t="s">
        <v>418</v>
      </c>
      <c r="F11419" t="s">
        <v>254</v>
      </c>
      <c r="G11419" t="s">
        <v>15</v>
      </c>
      <c r="H11419" t="s">
        <v>524</v>
      </c>
      <c r="I11419" t="s">
        <v>16</v>
      </c>
      <c r="J11419" t="s">
        <v>117</v>
      </c>
      <c r="K11419" s="1">
        <v>45425</v>
      </c>
      <c r="L11419">
        <v>30</v>
      </c>
      <c r="M11419">
        <v>4</v>
      </c>
      <c r="N11419" t="s">
        <v>538</v>
      </c>
      <c r="O11419" t="s">
        <v>537</v>
      </c>
      <c r="P11419" t="s">
        <v>642</v>
      </c>
    </row>
    <row r="11420" spans="1:16" x14ac:dyDescent="0.25">
      <c r="A11420" t="s">
        <v>417</v>
      </c>
      <c r="B11420" t="s">
        <v>12</v>
      </c>
      <c r="C11420" t="s">
        <v>252</v>
      </c>
      <c r="E11420" t="s">
        <v>418</v>
      </c>
      <c r="F11420" t="s">
        <v>254</v>
      </c>
      <c r="G11420" t="s">
        <v>15</v>
      </c>
      <c r="H11420" t="s">
        <v>524</v>
      </c>
      <c r="I11420" t="s">
        <v>16</v>
      </c>
      <c r="J11420" t="s">
        <v>117</v>
      </c>
      <c r="K11420" s="1">
        <v>45426</v>
      </c>
      <c r="L11420">
        <v>120</v>
      </c>
      <c r="M11420">
        <v>4</v>
      </c>
      <c r="N11420" t="s">
        <v>538</v>
      </c>
      <c r="O11420" t="s">
        <v>537</v>
      </c>
      <c r="P11420" t="s">
        <v>642</v>
      </c>
    </row>
    <row r="11421" spans="1:16" x14ac:dyDescent="0.25">
      <c r="A11421" t="s">
        <v>417</v>
      </c>
      <c r="B11421" t="s">
        <v>12</v>
      </c>
      <c r="C11421" t="s">
        <v>252</v>
      </c>
      <c r="E11421" t="s">
        <v>418</v>
      </c>
      <c r="F11421" t="s">
        <v>254</v>
      </c>
      <c r="G11421" t="s">
        <v>15</v>
      </c>
      <c r="H11421" t="s">
        <v>524</v>
      </c>
      <c r="I11421" t="s">
        <v>16</v>
      </c>
      <c r="J11421" t="s">
        <v>117</v>
      </c>
      <c r="K11421" s="1">
        <v>45427</v>
      </c>
      <c r="L11421">
        <v>60</v>
      </c>
      <c r="M11421">
        <v>4</v>
      </c>
      <c r="N11421" t="s">
        <v>538</v>
      </c>
      <c r="O11421" t="s">
        <v>537</v>
      </c>
      <c r="P11421" t="s">
        <v>642</v>
      </c>
    </row>
    <row r="11422" spans="1:16" x14ac:dyDescent="0.25">
      <c r="A11422" t="s">
        <v>417</v>
      </c>
      <c r="B11422" t="s">
        <v>12</v>
      </c>
      <c r="C11422" t="s">
        <v>252</v>
      </c>
      <c r="E11422" t="s">
        <v>418</v>
      </c>
      <c r="F11422" t="s">
        <v>254</v>
      </c>
      <c r="G11422" t="s">
        <v>15</v>
      </c>
      <c r="H11422" t="s">
        <v>524</v>
      </c>
      <c r="I11422" t="s">
        <v>16</v>
      </c>
      <c r="J11422" t="s">
        <v>117</v>
      </c>
      <c r="K11422" s="1">
        <v>45428</v>
      </c>
      <c r="L11422">
        <v>10.001999999999899</v>
      </c>
      <c r="M11422">
        <v>4</v>
      </c>
      <c r="N11422" t="s">
        <v>538</v>
      </c>
      <c r="O11422" t="s">
        <v>537</v>
      </c>
      <c r="P11422" t="s">
        <v>642</v>
      </c>
    </row>
    <row r="11423" spans="1:16" x14ac:dyDescent="0.25">
      <c r="A11423" t="s">
        <v>417</v>
      </c>
      <c r="B11423" t="s">
        <v>12</v>
      </c>
      <c r="C11423" t="s">
        <v>252</v>
      </c>
      <c r="E11423" t="s">
        <v>418</v>
      </c>
      <c r="F11423" t="s">
        <v>254</v>
      </c>
      <c r="G11423" t="s">
        <v>15</v>
      </c>
      <c r="H11423" t="s">
        <v>524</v>
      </c>
      <c r="I11423" t="s">
        <v>16</v>
      </c>
      <c r="J11423" t="s">
        <v>117</v>
      </c>
      <c r="K11423" s="1">
        <v>45429</v>
      </c>
      <c r="L11423">
        <v>60</v>
      </c>
      <c r="M11423">
        <v>4</v>
      </c>
      <c r="N11423" t="s">
        <v>538</v>
      </c>
      <c r="O11423" t="s">
        <v>537</v>
      </c>
      <c r="P11423" t="s">
        <v>642</v>
      </c>
    </row>
    <row r="11424" spans="1:16" x14ac:dyDescent="0.25">
      <c r="A11424" t="s">
        <v>417</v>
      </c>
      <c r="B11424" t="s">
        <v>12</v>
      </c>
      <c r="C11424" t="s">
        <v>252</v>
      </c>
      <c r="E11424" t="s">
        <v>418</v>
      </c>
      <c r="F11424" t="s">
        <v>254</v>
      </c>
      <c r="G11424" t="s">
        <v>15</v>
      </c>
      <c r="H11424" t="s">
        <v>524</v>
      </c>
      <c r="I11424" t="s">
        <v>17</v>
      </c>
      <c r="J11424" t="s">
        <v>117</v>
      </c>
      <c r="K11424" s="1">
        <v>45420</v>
      </c>
      <c r="L11424">
        <v>10.001999999999899</v>
      </c>
      <c r="M11424">
        <v>3</v>
      </c>
      <c r="N11424" t="s">
        <v>538</v>
      </c>
      <c r="O11424" t="s">
        <v>537</v>
      </c>
      <c r="P11424" t="s">
        <v>642</v>
      </c>
    </row>
    <row r="11425" spans="1:16" x14ac:dyDescent="0.25">
      <c r="A11425" t="s">
        <v>417</v>
      </c>
      <c r="B11425" t="s">
        <v>12</v>
      </c>
      <c r="C11425" t="s">
        <v>252</v>
      </c>
      <c r="E11425" t="s">
        <v>418</v>
      </c>
      <c r="F11425" t="s">
        <v>254</v>
      </c>
      <c r="G11425" t="s">
        <v>15</v>
      </c>
      <c r="H11425" t="s">
        <v>524</v>
      </c>
      <c r="I11425" t="s">
        <v>18</v>
      </c>
      <c r="J11425" t="s">
        <v>117</v>
      </c>
      <c r="K11425" s="1">
        <v>45404</v>
      </c>
      <c r="L11425">
        <v>30</v>
      </c>
      <c r="M11425">
        <v>1</v>
      </c>
      <c r="N11425" t="s">
        <v>538</v>
      </c>
      <c r="O11425" t="s">
        <v>537</v>
      </c>
      <c r="P11425" t="s">
        <v>642</v>
      </c>
    </row>
    <row r="11426" spans="1:16" x14ac:dyDescent="0.25">
      <c r="A11426" t="s">
        <v>417</v>
      </c>
      <c r="B11426" t="s">
        <v>12</v>
      </c>
      <c r="C11426" t="s">
        <v>252</v>
      </c>
      <c r="E11426" t="s">
        <v>418</v>
      </c>
      <c r="F11426" t="s">
        <v>254</v>
      </c>
      <c r="G11426" t="s">
        <v>15</v>
      </c>
      <c r="H11426" t="s">
        <v>524</v>
      </c>
      <c r="I11426" t="s">
        <v>18</v>
      </c>
      <c r="J11426" t="s">
        <v>117</v>
      </c>
      <c r="K11426" s="1">
        <v>45405</v>
      </c>
      <c r="L11426">
        <v>60</v>
      </c>
      <c r="M11426">
        <v>1</v>
      </c>
      <c r="N11426" t="s">
        <v>538</v>
      </c>
      <c r="O11426" t="s">
        <v>537</v>
      </c>
      <c r="P11426" t="s">
        <v>642</v>
      </c>
    </row>
    <row r="11427" spans="1:16" x14ac:dyDescent="0.25">
      <c r="A11427" t="s">
        <v>417</v>
      </c>
      <c r="B11427" t="s">
        <v>12</v>
      </c>
      <c r="C11427" t="s">
        <v>252</v>
      </c>
      <c r="E11427" t="s">
        <v>418</v>
      </c>
      <c r="F11427" t="s">
        <v>254</v>
      </c>
      <c r="G11427" t="s">
        <v>15</v>
      </c>
      <c r="H11427" t="s">
        <v>524</v>
      </c>
      <c r="I11427" t="s">
        <v>18</v>
      </c>
      <c r="J11427" t="s">
        <v>117</v>
      </c>
      <c r="K11427" s="1">
        <v>45420</v>
      </c>
      <c r="L11427">
        <v>10.001999999999899</v>
      </c>
      <c r="M11427">
        <v>3</v>
      </c>
      <c r="N11427" t="s">
        <v>538</v>
      </c>
      <c r="O11427" t="s">
        <v>537</v>
      </c>
      <c r="P11427" t="s">
        <v>642</v>
      </c>
    </row>
    <row r="11428" spans="1:16" x14ac:dyDescent="0.25">
      <c r="A11428" t="s">
        <v>417</v>
      </c>
      <c r="B11428" t="s">
        <v>12</v>
      </c>
      <c r="C11428" t="s">
        <v>252</v>
      </c>
      <c r="E11428" t="s">
        <v>418</v>
      </c>
      <c r="F11428" t="s">
        <v>254</v>
      </c>
      <c r="G11428" t="s">
        <v>15</v>
      </c>
      <c r="H11428" t="s">
        <v>524</v>
      </c>
      <c r="I11428" t="s">
        <v>18</v>
      </c>
      <c r="J11428" t="s">
        <v>117</v>
      </c>
      <c r="K11428" s="1">
        <v>45426</v>
      </c>
      <c r="L11428">
        <v>30</v>
      </c>
      <c r="M11428">
        <v>4</v>
      </c>
      <c r="N11428" t="s">
        <v>538</v>
      </c>
      <c r="O11428" t="s">
        <v>537</v>
      </c>
      <c r="P11428" t="s">
        <v>642</v>
      </c>
    </row>
    <row r="11429" spans="1:16" x14ac:dyDescent="0.25">
      <c r="A11429" t="s">
        <v>417</v>
      </c>
      <c r="B11429" t="s">
        <v>12</v>
      </c>
      <c r="C11429" t="s">
        <v>252</v>
      </c>
      <c r="E11429" t="s">
        <v>418</v>
      </c>
      <c r="F11429" t="s">
        <v>254</v>
      </c>
      <c r="G11429" t="s">
        <v>15</v>
      </c>
      <c r="H11429" t="s">
        <v>524</v>
      </c>
      <c r="I11429" t="s">
        <v>18</v>
      </c>
      <c r="J11429" t="s">
        <v>117</v>
      </c>
      <c r="K11429" s="1">
        <v>45427</v>
      </c>
      <c r="L11429">
        <v>60</v>
      </c>
      <c r="M11429">
        <v>4</v>
      </c>
      <c r="N11429" t="s">
        <v>538</v>
      </c>
      <c r="O11429" t="s">
        <v>537</v>
      </c>
      <c r="P11429" t="s">
        <v>642</v>
      </c>
    </row>
    <row r="11430" spans="1:16" x14ac:dyDescent="0.25">
      <c r="A11430" t="s">
        <v>417</v>
      </c>
      <c r="B11430" t="s">
        <v>12</v>
      </c>
      <c r="C11430" t="s">
        <v>252</v>
      </c>
      <c r="E11430" t="s">
        <v>418</v>
      </c>
      <c r="F11430" t="s">
        <v>254</v>
      </c>
      <c r="G11430" t="s">
        <v>15</v>
      </c>
      <c r="H11430" t="s">
        <v>524</v>
      </c>
      <c r="I11430" t="s">
        <v>19</v>
      </c>
      <c r="J11430" t="s">
        <v>117</v>
      </c>
      <c r="K11430" s="1">
        <v>45412</v>
      </c>
      <c r="L11430">
        <v>30</v>
      </c>
      <c r="M11430">
        <v>2</v>
      </c>
      <c r="N11430" t="s">
        <v>538</v>
      </c>
      <c r="O11430" t="s">
        <v>537</v>
      </c>
      <c r="P11430" t="s">
        <v>642</v>
      </c>
    </row>
    <row r="11431" spans="1:16" x14ac:dyDescent="0.25">
      <c r="A11431" t="s">
        <v>417</v>
      </c>
      <c r="B11431" t="s">
        <v>12</v>
      </c>
      <c r="C11431" t="s">
        <v>252</v>
      </c>
      <c r="E11431" t="s">
        <v>418</v>
      </c>
      <c r="F11431" t="s">
        <v>254</v>
      </c>
      <c r="G11431" t="s">
        <v>15</v>
      </c>
      <c r="H11431" t="s">
        <v>524</v>
      </c>
      <c r="I11431" t="s">
        <v>19</v>
      </c>
      <c r="J11431" t="s">
        <v>117</v>
      </c>
      <c r="K11431" s="1">
        <v>45413</v>
      </c>
      <c r="L11431">
        <v>30</v>
      </c>
      <c r="M11431">
        <v>2</v>
      </c>
      <c r="N11431" t="s">
        <v>538</v>
      </c>
      <c r="O11431" t="s">
        <v>537</v>
      </c>
      <c r="P11431" t="s">
        <v>642</v>
      </c>
    </row>
    <row r="11432" spans="1:16" x14ac:dyDescent="0.25">
      <c r="A11432" t="s">
        <v>417</v>
      </c>
      <c r="B11432" t="s">
        <v>12</v>
      </c>
      <c r="C11432" t="s">
        <v>252</v>
      </c>
      <c r="E11432" t="s">
        <v>418</v>
      </c>
      <c r="F11432" t="s">
        <v>254</v>
      </c>
      <c r="G11432" t="s">
        <v>15</v>
      </c>
      <c r="H11432" t="s">
        <v>524</v>
      </c>
      <c r="I11432" t="s">
        <v>19</v>
      </c>
      <c r="J11432" t="s">
        <v>117</v>
      </c>
      <c r="K11432" s="1">
        <v>45414</v>
      </c>
      <c r="L11432">
        <v>30</v>
      </c>
      <c r="M11432">
        <v>2</v>
      </c>
      <c r="N11432" t="s">
        <v>538</v>
      </c>
      <c r="O11432" t="s">
        <v>537</v>
      </c>
      <c r="P11432" t="s">
        <v>642</v>
      </c>
    </row>
    <row r="11433" spans="1:16" x14ac:dyDescent="0.25">
      <c r="A11433" t="s">
        <v>417</v>
      </c>
      <c r="B11433" t="s">
        <v>12</v>
      </c>
      <c r="C11433" t="s">
        <v>252</v>
      </c>
      <c r="E11433" t="s">
        <v>418</v>
      </c>
      <c r="F11433" t="s">
        <v>254</v>
      </c>
      <c r="G11433" t="s">
        <v>15</v>
      </c>
      <c r="H11433" t="s">
        <v>524</v>
      </c>
      <c r="I11433" t="s">
        <v>19</v>
      </c>
      <c r="J11433" t="s">
        <v>117</v>
      </c>
      <c r="K11433" s="1">
        <v>45419</v>
      </c>
      <c r="L11433">
        <v>10.001999999999899</v>
      </c>
      <c r="M11433">
        <v>3</v>
      </c>
      <c r="N11433" t="s">
        <v>538</v>
      </c>
      <c r="O11433" t="s">
        <v>537</v>
      </c>
      <c r="P11433" t="s">
        <v>642</v>
      </c>
    </row>
    <row r="11434" spans="1:16" x14ac:dyDescent="0.25">
      <c r="A11434" t="s">
        <v>417</v>
      </c>
      <c r="B11434" t="s">
        <v>12</v>
      </c>
      <c r="C11434" t="s">
        <v>252</v>
      </c>
      <c r="E11434" t="s">
        <v>418</v>
      </c>
      <c r="F11434" t="s">
        <v>254</v>
      </c>
      <c r="G11434" t="s">
        <v>15</v>
      </c>
      <c r="H11434" t="s">
        <v>524</v>
      </c>
      <c r="I11434" t="s">
        <v>19</v>
      </c>
      <c r="J11434" t="s">
        <v>117</v>
      </c>
      <c r="K11434" s="1">
        <v>45420</v>
      </c>
      <c r="L11434">
        <v>10.001999999999899</v>
      </c>
      <c r="M11434">
        <v>3</v>
      </c>
      <c r="N11434" t="s">
        <v>538</v>
      </c>
      <c r="O11434" t="s">
        <v>537</v>
      </c>
      <c r="P11434" t="s">
        <v>642</v>
      </c>
    </row>
    <row r="11435" spans="1:16" x14ac:dyDescent="0.25">
      <c r="A11435" t="s">
        <v>417</v>
      </c>
      <c r="B11435" t="s">
        <v>12</v>
      </c>
      <c r="C11435" t="s">
        <v>252</v>
      </c>
      <c r="E11435" t="s">
        <v>418</v>
      </c>
      <c r="F11435" t="s">
        <v>254</v>
      </c>
      <c r="G11435" t="s">
        <v>15</v>
      </c>
      <c r="H11435" t="s">
        <v>524</v>
      </c>
      <c r="I11435" t="s">
        <v>19</v>
      </c>
      <c r="J11435" t="s">
        <v>117</v>
      </c>
      <c r="K11435" s="1">
        <v>45422</v>
      </c>
      <c r="L11435">
        <v>30</v>
      </c>
      <c r="M11435">
        <v>3</v>
      </c>
      <c r="N11435" t="s">
        <v>538</v>
      </c>
      <c r="O11435" t="s">
        <v>537</v>
      </c>
      <c r="P11435" t="s">
        <v>642</v>
      </c>
    </row>
    <row r="11436" spans="1:16" x14ac:dyDescent="0.25">
      <c r="A11436" t="s">
        <v>417</v>
      </c>
      <c r="B11436" t="s">
        <v>12</v>
      </c>
      <c r="C11436" t="s">
        <v>252</v>
      </c>
      <c r="E11436" t="s">
        <v>418</v>
      </c>
      <c r="F11436" t="s">
        <v>254</v>
      </c>
      <c r="G11436" t="s">
        <v>15</v>
      </c>
      <c r="H11436" t="s">
        <v>524</v>
      </c>
      <c r="I11436" t="s">
        <v>19</v>
      </c>
      <c r="J11436" t="s">
        <v>117</v>
      </c>
      <c r="K11436" s="1">
        <v>45425</v>
      </c>
      <c r="L11436">
        <v>30</v>
      </c>
      <c r="M11436">
        <v>4</v>
      </c>
      <c r="N11436" t="s">
        <v>538</v>
      </c>
      <c r="O11436" t="s">
        <v>537</v>
      </c>
      <c r="P11436" t="s">
        <v>642</v>
      </c>
    </row>
    <row r="11437" spans="1:16" x14ac:dyDescent="0.25">
      <c r="A11437" t="s">
        <v>417</v>
      </c>
      <c r="B11437" t="s">
        <v>12</v>
      </c>
      <c r="C11437" t="s">
        <v>252</v>
      </c>
      <c r="E11437" t="s">
        <v>418</v>
      </c>
      <c r="F11437" t="s">
        <v>254</v>
      </c>
      <c r="G11437" t="s">
        <v>15</v>
      </c>
      <c r="H11437" t="s">
        <v>524</v>
      </c>
      <c r="I11437" t="s">
        <v>19</v>
      </c>
      <c r="J11437" t="s">
        <v>117</v>
      </c>
      <c r="K11437" s="1">
        <v>45428</v>
      </c>
      <c r="L11437">
        <v>10.001999999999899</v>
      </c>
      <c r="M11437">
        <v>4</v>
      </c>
      <c r="N11437" t="s">
        <v>538</v>
      </c>
      <c r="O11437" t="s">
        <v>537</v>
      </c>
      <c r="P11437" t="s">
        <v>642</v>
      </c>
    </row>
    <row r="11438" spans="1:16" x14ac:dyDescent="0.25">
      <c r="A11438" t="s">
        <v>417</v>
      </c>
      <c r="B11438" t="s">
        <v>12</v>
      </c>
      <c r="C11438" t="s">
        <v>252</v>
      </c>
      <c r="E11438" t="s">
        <v>418</v>
      </c>
      <c r="F11438" t="s">
        <v>254</v>
      </c>
      <c r="G11438" t="s">
        <v>15</v>
      </c>
      <c r="H11438" t="s">
        <v>25</v>
      </c>
      <c r="I11438" t="s">
        <v>56</v>
      </c>
      <c r="J11438" t="s">
        <v>117</v>
      </c>
      <c r="K11438" s="1">
        <v>45404</v>
      </c>
      <c r="L11438">
        <v>30</v>
      </c>
      <c r="M11438">
        <v>1</v>
      </c>
      <c r="N11438" t="s">
        <v>538</v>
      </c>
      <c r="O11438" t="s">
        <v>537</v>
      </c>
      <c r="P11438" t="s">
        <v>642</v>
      </c>
    </row>
    <row r="11439" spans="1:16" x14ac:dyDescent="0.25">
      <c r="A11439" t="s">
        <v>417</v>
      </c>
      <c r="B11439" t="s">
        <v>12</v>
      </c>
      <c r="C11439" t="s">
        <v>252</v>
      </c>
      <c r="E11439" t="s">
        <v>418</v>
      </c>
      <c r="F11439" t="s">
        <v>254</v>
      </c>
      <c r="G11439" t="s">
        <v>15</v>
      </c>
      <c r="H11439" t="s">
        <v>25</v>
      </c>
      <c r="I11439" t="s">
        <v>56</v>
      </c>
      <c r="J11439" t="s">
        <v>117</v>
      </c>
      <c r="K11439" s="1">
        <v>45405</v>
      </c>
      <c r="L11439">
        <v>60</v>
      </c>
      <c r="M11439">
        <v>1</v>
      </c>
      <c r="N11439" t="s">
        <v>538</v>
      </c>
      <c r="O11439" t="s">
        <v>537</v>
      </c>
      <c r="P11439" t="s">
        <v>642</v>
      </c>
    </row>
    <row r="11440" spans="1:16" x14ac:dyDescent="0.25">
      <c r="A11440" t="s">
        <v>417</v>
      </c>
      <c r="B11440" t="s">
        <v>12</v>
      </c>
      <c r="C11440" t="s">
        <v>252</v>
      </c>
      <c r="E11440" t="s">
        <v>418</v>
      </c>
      <c r="F11440" t="s">
        <v>254</v>
      </c>
      <c r="G11440" t="s">
        <v>15</v>
      </c>
      <c r="H11440" t="s">
        <v>25</v>
      </c>
      <c r="I11440" t="s">
        <v>56</v>
      </c>
      <c r="J11440" t="s">
        <v>117</v>
      </c>
      <c r="K11440" s="1">
        <v>45406</v>
      </c>
      <c r="L11440">
        <v>60</v>
      </c>
      <c r="M11440">
        <v>1</v>
      </c>
      <c r="N11440" t="s">
        <v>538</v>
      </c>
      <c r="O11440" t="s">
        <v>537</v>
      </c>
      <c r="P11440" t="s">
        <v>642</v>
      </c>
    </row>
    <row r="11441" spans="1:16" x14ac:dyDescent="0.25">
      <c r="A11441" t="s">
        <v>417</v>
      </c>
      <c r="B11441" t="s">
        <v>12</v>
      </c>
      <c r="C11441" t="s">
        <v>252</v>
      </c>
      <c r="E11441" t="s">
        <v>418</v>
      </c>
      <c r="F11441" t="s">
        <v>254</v>
      </c>
      <c r="G11441" t="s">
        <v>15</v>
      </c>
      <c r="H11441" t="s">
        <v>25</v>
      </c>
      <c r="I11441" t="s">
        <v>56</v>
      </c>
      <c r="J11441" t="s">
        <v>117</v>
      </c>
      <c r="K11441" s="1">
        <v>45407</v>
      </c>
      <c r="L11441">
        <v>30</v>
      </c>
      <c r="M11441">
        <v>1</v>
      </c>
      <c r="N11441" t="s">
        <v>538</v>
      </c>
      <c r="O11441" t="s">
        <v>537</v>
      </c>
      <c r="P11441" t="s">
        <v>642</v>
      </c>
    </row>
    <row r="11442" spans="1:16" x14ac:dyDescent="0.25">
      <c r="A11442" t="s">
        <v>417</v>
      </c>
      <c r="B11442" t="s">
        <v>12</v>
      </c>
      <c r="C11442" t="s">
        <v>252</v>
      </c>
      <c r="E11442" t="s">
        <v>418</v>
      </c>
      <c r="F11442" t="s">
        <v>254</v>
      </c>
      <c r="G11442" t="s">
        <v>15</v>
      </c>
      <c r="H11442" t="s">
        <v>25</v>
      </c>
      <c r="I11442" t="s">
        <v>56</v>
      </c>
      <c r="J11442" t="s">
        <v>117</v>
      </c>
      <c r="K11442" s="1">
        <v>45408</v>
      </c>
      <c r="L11442">
        <v>30</v>
      </c>
      <c r="M11442">
        <v>1</v>
      </c>
      <c r="N11442" t="s">
        <v>538</v>
      </c>
      <c r="O11442" t="s">
        <v>537</v>
      </c>
      <c r="P11442" t="s">
        <v>642</v>
      </c>
    </row>
    <row r="11443" spans="1:16" x14ac:dyDescent="0.25">
      <c r="A11443" t="s">
        <v>417</v>
      </c>
      <c r="B11443" t="s">
        <v>12</v>
      </c>
      <c r="C11443" t="s">
        <v>252</v>
      </c>
      <c r="E11443" t="s">
        <v>418</v>
      </c>
      <c r="F11443" t="s">
        <v>254</v>
      </c>
      <c r="G11443" t="s">
        <v>15</v>
      </c>
      <c r="H11443" t="s">
        <v>25</v>
      </c>
      <c r="I11443" t="s">
        <v>56</v>
      </c>
      <c r="J11443" t="s">
        <v>117</v>
      </c>
      <c r="K11443" s="1">
        <v>45411</v>
      </c>
      <c r="L11443">
        <v>60</v>
      </c>
      <c r="M11443">
        <v>2</v>
      </c>
      <c r="N11443" t="s">
        <v>538</v>
      </c>
      <c r="O11443" t="s">
        <v>537</v>
      </c>
      <c r="P11443" t="s">
        <v>642</v>
      </c>
    </row>
    <row r="11444" spans="1:16" x14ac:dyDescent="0.25">
      <c r="A11444" t="s">
        <v>417</v>
      </c>
      <c r="B11444" t="s">
        <v>12</v>
      </c>
      <c r="C11444" t="s">
        <v>252</v>
      </c>
      <c r="E11444" t="s">
        <v>418</v>
      </c>
      <c r="F11444" t="s">
        <v>254</v>
      </c>
      <c r="G11444" t="s">
        <v>15</v>
      </c>
      <c r="H11444" t="s">
        <v>25</v>
      </c>
      <c r="I11444" t="s">
        <v>56</v>
      </c>
      <c r="J11444" t="s">
        <v>117</v>
      </c>
      <c r="K11444" s="1">
        <v>45413</v>
      </c>
      <c r="L11444">
        <v>60</v>
      </c>
      <c r="M11444">
        <v>2</v>
      </c>
      <c r="N11444" t="s">
        <v>538</v>
      </c>
      <c r="O11444" t="s">
        <v>537</v>
      </c>
      <c r="P11444" t="s">
        <v>642</v>
      </c>
    </row>
    <row r="11445" spans="1:16" x14ac:dyDescent="0.25">
      <c r="A11445" t="s">
        <v>417</v>
      </c>
      <c r="B11445" t="s">
        <v>12</v>
      </c>
      <c r="C11445" t="s">
        <v>252</v>
      </c>
      <c r="E11445" t="s">
        <v>418</v>
      </c>
      <c r="F11445" t="s">
        <v>254</v>
      </c>
      <c r="G11445" t="s">
        <v>15</v>
      </c>
      <c r="H11445" t="s">
        <v>25</v>
      </c>
      <c r="I11445" t="s">
        <v>56</v>
      </c>
      <c r="J11445" t="s">
        <v>117</v>
      </c>
      <c r="K11445" s="1">
        <v>45415</v>
      </c>
      <c r="L11445">
        <v>60</v>
      </c>
      <c r="M11445">
        <v>2</v>
      </c>
      <c r="N11445" t="s">
        <v>538</v>
      </c>
      <c r="O11445" t="s">
        <v>537</v>
      </c>
      <c r="P11445" t="s">
        <v>642</v>
      </c>
    </row>
    <row r="11446" spans="1:16" x14ac:dyDescent="0.25">
      <c r="A11446" t="s">
        <v>417</v>
      </c>
      <c r="B11446" t="s">
        <v>12</v>
      </c>
      <c r="C11446" t="s">
        <v>252</v>
      </c>
      <c r="E11446" t="s">
        <v>418</v>
      </c>
      <c r="F11446" t="s">
        <v>254</v>
      </c>
      <c r="G11446" t="s">
        <v>15</v>
      </c>
      <c r="H11446" t="s">
        <v>25</v>
      </c>
      <c r="I11446" t="s">
        <v>56</v>
      </c>
      <c r="J11446" t="s">
        <v>117</v>
      </c>
      <c r="K11446" s="1">
        <v>45418</v>
      </c>
      <c r="L11446">
        <v>30</v>
      </c>
      <c r="M11446">
        <v>3</v>
      </c>
      <c r="N11446" t="s">
        <v>538</v>
      </c>
      <c r="O11446" t="s">
        <v>537</v>
      </c>
      <c r="P11446" t="s">
        <v>642</v>
      </c>
    </row>
    <row r="11447" spans="1:16" x14ac:dyDescent="0.25">
      <c r="A11447" t="s">
        <v>417</v>
      </c>
      <c r="B11447" t="s">
        <v>12</v>
      </c>
      <c r="C11447" t="s">
        <v>252</v>
      </c>
      <c r="E11447" t="s">
        <v>418</v>
      </c>
      <c r="F11447" t="s">
        <v>254</v>
      </c>
      <c r="G11447" t="s">
        <v>15</v>
      </c>
      <c r="H11447" t="s">
        <v>25</v>
      </c>
      <c r="I11447" t="s">
        <v>56</v>
      </c>
      <c r="J11447" t="s">
        <v>117</v>
      </c>
      <c r="K11447" s="1">
        <v>45421</v>
      </c>
      <c r="L11447">
        <v>30</v>
      </c>
      <c r="M11447">
        <v>3</v>
      </c>
      <c r="N11447" t="s">
        <v>538</v>
      </c>
      <c r="O11447" t="s">
        <v>537</v>
      </c>
      <c r="P11447" t="s">
        <v>642</v>
      </c>
    </row>
    <row r="11448" spans="1:16" x14ac:dyDescent="0.25">
      <c r="A11448" t="s">
        <v>417</v>
      </c>
      <c r="B11448" t="s">
        <v>12</v>
      </c>
      <c r="C11448" t="s">
        <v>252</v>
      </c>
      <c r="E11448" t="s">
        <v>418</v>
      </c>
      <c r="F11448" t="s">
        <v>254</v>
      </c>
      <c r="G11448" t="s">
        <v>15</v>
      </c>
      <c r="H11448" t="s">
        <v>25</v>
      </c>
      <c r="I11448" t="s">
        <v>56</v>
      </c>
      <c r="J11448" t="s">
        <v>117</v>
      </c>
      <c r="K11448" s="1">
        <v>45425</v>
      </c>
      <c r="L11448">
        <v>60</v>
      </c>
      <c r="M11448">
        <v>4</v>
      </c>
      <c r="N11448" t="s">
        <v>538</v>
      </c>
      <c r="O11448" t="s">
        <v>537</v>
      </c>
      <c r="P11448" t="s">
        <v>642</v>
      </c>
    </row>
    <row r="11449" spans="1:16" x14ac:dyDescent="0.25">
      <c r="A11449" t="s">
        <v>417</v>
      </c>
      <c r="B11449" t="s">
        <v>12</v>
      </c>
      <c r="C11449" t="s">
        <v>252</v>
      </c>
      <c r="E11449" t="s">
        <v>418</v>
      </c>
      <c r="F11449" t="s">
        <v>254</v>
      </c>
      <c r="G11449" t="s">
        <v>15</v>
      </c>
      <c r="H11449" t="s">
        <v>25</v>
      </c>
      <c r="I11449" t="s">
        <v>56</v>
      </c>
      <c r="J11449" t="s">
        <v>117</v>
      </c>
      <c r="K11449" s="1">
        <v>45426</v>
      </c>
      <c r="L11449">
        <v>30</v>
      </c>
      <c r="M11449">
        <v>4</v>
      </c>
      <c r="N11449" t="s">
        <v>538</v>
      </c>
      <c r="O11449" t="s">
        <v>537</v>
      </c>
      <c r="P11449" t="s">
        <v>642</v>
      </c>
    </row>
    <row r="11450" spans="1:16" x14ac:dyDescent="0.25">
      <c r="A11450" t="s">
        <v>417</v>
      </c>
      <c r="B11450" t="s">
        <v>12</v>
      </c>
      <c r="C11450" t="s">
        <v>252</v>
      </c>
      <c r="E11450" t="s">
        <v>418</v>
      </c>
      <c r="F11450" t="s">
        <v>254</v>
      </c>
      <c r="G11450" t="s">
        <v>15</v>
      </c>
      <c r="H11450" t="s">
        <v>25</v>
      </c>
      <c r="I11450" t="s">
        <v>56</v>
      </c>
      <c r="J11450" t="s">
        <v>117</v>
      </c>
      <c r="K11450" s="1">
        <v>45427</v>
      </c>
      <c r="L11450">
        <v>60</v>
      </c>
      <c r="M11450">
        <v>4</v>
      </c>
      <c r="N11450" t="s">
        <v>538</v>
      </c>
      <c r="O11450" t="s">
        <v>537</v>
      </c>
      <c r="P11450" t="s">
        <v>642</v>
      </c>
    </row>
    <row r="11451" spans="1:16" x14ac:dyDescent="0.25">
      <c r="A11451" t="s">
        <v>417</v>
      </c>
      <c r="B11451" t="s">
        <v>12</v>
      </c>
      <c r="C11451" t="s">
        <v>252</v>
      </c>
      <c r="E11451" t="s">
        <v>418</v>
      </c>
      <c r="F11451" t="s">
        <v>254</v>
      </c>
      <c r="G11451" t="s">
        <v>15</v>
      </c>
      <c r="H11451" t="s">
        <v>25</v>
      </c>
      <c r="I11451" t="s">
        <v>56</v>
      </c>
      <c r="J11451" t="s">
        <v>117</v>
      </c>
      <c r="K11451" s="1">
        <v>45429</v>
      </c>
      <c r="L11451">
        <v>30</v>
      </c>
      <c r="M11451">
        <v>4</v>
      </c>
      <c r="N11451" t="s">
        <v>538</v>
      </c>
      <c r="O11451" t="s">
        <v>537</v>
      </c>
      <c r="P11451" t="s">
        <v>642</v>
      </c>
    </row>
    <row r="11452" spans="1:16" x14ac:dyDescent="0.25">
      <c r="A11452" t="s">
        <v>417</v>
      </c>
      <c r="B11452" t="s">
        <v>12</v>
      </c>
      <c r="C11452" t="s">
        <v>252</v>
      </c>
      <c r="E11452" t="s">
        <v>418</v>
      </c>
      <c r="F11452" t="s">
        <v>254</v>
      </c>
      <c r="G11452" t="s">
        <v>15</v>
      </c>
      <c r="H11452" t="s">
        <v>25</v>
      </c>
      <c r="I11452" t="s">
        <v>21</v>
      </c>
      <c r="J11452" t="s">
        <v>117</v>
      </c>
      <c r="K11452" s="1">
        <v>45419</v>
      </c>
      <c r="L11452">
        <v>10.001999999999899</v>
      </c>
      <c r="M11452">
        <v>3</v>
      </c>
      <c r="N11452" t="s">
        <v>538</v>
      </c>
      <c r="O11452" t="s">
        <v>537</v>
      </c>
      <c r="P11452" t="s">
        <v>642</v>
      </c>
    </row>
    <row r="11453" spans="1:16" x14ac:dyDescent="0.25">
      <c r="A11453" t="s">
        <v>417</v>
      </c>
      <c r="B11453" t="s">
        <v>12</v>
      </c>
      <c r="C11453" t="s">
        <v>252</v>
      </c>
      <c r="E11453" t="s">
        <v>418</v>
      </c>
      <c r="F11453" t="s">
        <v>254</v>
      </c>
      <c r="G11453" t="s">
        <v>15</v>
      </c>
      <c r="H11453" t="s">
        <v>25</v>
      </c>
      <c r="I11453" t="s">
        <v>21</v>
      </c>
      <c r="J11453" t="s">
        <v>117</v>
      </c>
      <c r="K11453" s="1">
        <v>45420</v>
      </c>
      <c r="L11453">
        <v>10.001999999999899</v>
      </c>
      <c r="M11453">
        <v>3</v>
      </c>
      <c r="N11453" t="s">
        <v>538</v>
      </c>
      <c r="O11453" t="s">
        <v>537</v>
      </c>
      <c r="P11453" t="s">
        <v>642</v>
      </c>
    </row>
    <row r="11454" spans="1:16" x14ac:dyDescent="0.25">
      <c r="A11454" t="s">
        <v>417</v>
      </c>
      <c r="B11454" t="s">
        <v>12</v>
      </c>
      <c r="C11454" t="s">
        <v>252</v>
      </c>
      <c r="E11454" t="s">
        <v>418</v>
      </c>
      <c r="F11454" t="s">
        <v>254</v>
      </c>
      <c r="G11454" t="s">
        <v>15</v>
      </c>
      <c r="H11454" t="s">
        <v>25</v>
      </c>
      <c r="I11454" t="s">
        <v>21</v>
      </c>
      <c r="J11454" t="s">
        <v>117</v>
      </c>
      <c r="K11454" s="1">
        <v>45428</v>
      </c>
      <c r="L11454">
        <v>10.001999999999899</v>
      </c>
      <c r="M11454">
        <v>4</v>
      </c>
      <c r="N11454" t="s">
        <v>538</v>
      </c>
      <c r="O11454" t="s">
        <v>537</v>
      </c>
      <c r="P11454" t="s">
        <v>642</v>
      </c>
    </row>
    <row r="11455" spans="1:16" x14ac:dyDescent="0.25">
      <c r="A11455" t="s">
        <v>417</v>
      </c>
      <c r="B11455" t="s">
        <v>12</v>
      </c>
      <c r="C11455" t="s">
        <v>252</v>
      </c>
      <c r="E11455" t="s">
        <v>418</v>
      </c>
      <c r="F11455" t="s">
        <v>254</v>
      </c>
      <c r="G11455" t="s">
        <v>15</v>
      </c>
      <c r="H11455" t="s">
        <v>25</v>
      </c>
      <c r="I11455" t="s">
        <v>22</v>
      </c>
      <c r="J11455" t="s">
        <v>117</v>
      </c>
      <c r="K11455" s="1">
        <v>45414</v>
      </c>
      <c r="L11455">
        <v>30</v>
      </c>
      <c r="M11455">
        <v>2</v>
      </c>
      <c r="N11455" t="s">
        <v>538</v>
      </c>
      <c r="O11455" t="s">
        <v>537</v>
      </c>
      <c r="P11455" t="s">
        <v>642</v>
      </c>
    </row>
    <row r="11456" spans="1:16" x14ac:dyDescent="0.25">
      <c r="A11456" t="s">
        <v>417</v>
      </c>
      <c r="B11456" t="s">
        <v>12</v>
      </c>
      <c r="C11456" t="s">
        <v>252</v>
      </c>
      <c r="E11456" t="s">
        <v>418</v>
      </c>
      <c r="F11456" t="s">
        <v>254</v>
      </c>
      <c r="G11456" t="s">
        <v>15</v>
      </c>
      <c r="H11456" t="s">
        <v>25</v>
      </c>
      <c r="I11456" t="s">
        <v>22</v>
      </c>
      <c r="J11456" t="s">
        <v>117</v>
      </c>
      <c r="K11456" s="1">
        <v>45418</v>
      </c>
      <c r="L11456">
        <v>30</v>
      </c>
      <c r="M11456">
        <v>3</v>
      </c>
      <c r="N11456" t="s">
        <v>538</v>
      </c>
      <c r="O11456" t="s">
        <v>537</v>
      </c>
      <c r="P11456" t="s">
        <v>642</v>
      </c>
    </row>
    <row r="11457" spans="1:16" x14ac:dyDescent="0.25">
      <c r="A11457" t="s">
        <v>417</v>
      </c>
      <c r="B11457" t="s">
        <v>12</v>
      </c>
      <c r="C11457" t="s">
        <v>252</v>
      </c>
      <c r="E11457" t="s">
        <v>418</v>
      </c>
      <c r="F11457" t="s">
        <v>254</v>
      </c>
      <c r="G11457" t="s">
        <v>15</v>
      </c>
      <c r="H11457" t="s">
        <v>25</v>
      </c>
      <c r="I11457" t="s">
        <v>22</v>
      </c>
      <c r="J11457" t="s">
        <v>117</v>
      </c>
      <c r="K11457" s="1">
        <v>45419</v>
      </c>
      <c r="L11457">
        <v>10.001999999999899</v>
      </c>
      <c r="M11457">
        <v>3</v>
      </c>
      <c r="N11457" t="s">
        <v>538</v>
      </c>
      <c r="O11457" t="s">
        <v>537</v>
      </c>
      <c r="P11457" t="s">
        <v>642</v>
      </c>
    </row>
    <row r="11458" spans="1:16" x14ac:dyDescent="0.25">
      <c r="A11458" t="s">
        <v>417</v>
      </c>
      <c r="B11458" t="s">
        <v>12</v>
      </c>
      <c r="C11458" t="s">
        <v>252</v>
      </c>
      <c r="E11458" t="s">
        <v>418</v>
      </c>
      <c r="F11458" t="s">
        <v>254</v>
      </c>
      <c r="G11458" t="s">
        <v>15</v>
      </c>
      <c r="H11458" t="s">
        <v>25</v>
      </c>
      <c r="I11458" t="s">
        <v>22</v>
      </c>
      <c r="J11458" t="s">
        <v>117</v>
      </c>
      <c r="K11458" s="1">
        <v>45420</v>
      </c>
      <c r="L11458">
        <v>10.001999999999899</v>
      </c>
      <c r="M11458">
        <v>3</v>
      </c>
      <c r="N11458" t="s">
        <v>538</v>
      </c>
      <c r="O11458" t="s">
        <v>537</v>
      </c>
      <c r="P11458" t="s">
        <v>642</v>
      </c>
    </row>
    <row r="11459" spans="1:16" x14ac:dyDescent="0.25">
      <c r="A11459" t="s">
        <v>417</v>
      </c>
      <c r="B11459" t="s">
        <v>12</v>
      </c>
      <c r="C11459" t="s">
        <v>252</v>
      </c>
      <c r="E11459" t="s">
        <v>418</v>
      </c>
      <c r="F11459" t="s">
        <v>254</v>
      </c>
      <c r="G11459" t="s">
        <v>15</v>
      </c>
      <c r="H11459" t="s">
        <v>25</v>
      </c>
      <c r="I11459" t="s">
        <v>22</v>
      </c>
      <c r="J11459" t="s">
        <v>117</v>
      </c>
      <c r="K11459" s="1">
        <v>45422</v>
      </c>
      <c r="L11459">
        <v>30</v>
      </c>
      <c r="M11459">
        <v>3</v>
      </c>
      <c r="N11459" t="s">
        <v>538</v>
      </c>
      <c r="O11459" t="s">
        <v>537</v>
      </c>
      <c r="P11459" t="s">
        <v>642</v>
      </c>
    </row>
    <row r="11460" spans="1:16" x14ac:dyDescent="0.25">
      <c r="A11460" t="s">
        <v>417</v>
      </c>
      <c r="B11460" t="s">
        <v>12</v>
      </c>
      <c r="C11460" t="s">
        <v>252</v>
      </c>
      <c r="E11460" t="s">
        <v>418</v>
      </c>
      <c r="F11460" t="s">
        <v>254</v>
      </c>
      <c r="G11460" t="s">
        <v>15</v>
      </c>
      <c r="H11460" t="s">
        <v>25</v>
      </c>
      <c r="I11460" t="s">
        <v>22</v>
      </c>
      <c r="J11460" t="s">
        <v>117</v>
      </c>
      <c r="K11460" s="1">
        <v>45428</v>
      </c>
      <c r="L11460">
        <v>10.001999999999899</v>
      </c>
      <c r="M11460">
        <v>4</v>
      </c>
      <c r="N11460" t="s">
        <v>538</v>
      </c>
      <c r="O11460" t="s">
        <v>537</v>
      </c>
      <c r="P11460" t="s">
        <v>642</v>
      </c>
    </row>
    <row r="11461" spans="1:16" x14ac:dyDescent="0.25">
      <c r="A11461" t="s">
        <v>417</v>
      </c>
      <c r="B11461" t="s">
        <v>12</v>
      </c>
      <c r="C11461" t="s">
        <v>252</v>
      </c>
      <c r="E11461" t="s">
        <v>418</v>
      </c>
      <c r="F11461" t="s">
        <v>254</v>
      </c>
      <c r="G11461" t="s">
        <v>15</v>
      </c>
      <c r="H11461" t="s">
        <v>25</v>
      </c>
      <c r="I11461" t="s">
        <v>23</v>
      </c>
      <c r="J11461" t="s">
        <v>117</v>
      </c>
      <c r="K11461" s="1">
        <v>45404</v>
      </c>
      <c r="L11461">
        <v>60</v>
      </c>
      <c r="M11461">
        <v>1</v>
      </c>
      <c r="N11461" t="s">
        <v>538</v>
      </c>
      <c r="O11461" t="s">
        <v>537</v>
      </c>
      <c r="P11461" t="s">
        <v>642</v>
      </c>
    </row>
    <row r="11462" spans="1:16" x14ac:dyDescent="0.25">
      <c r="A11462" t="s">
        <v>417</v>
      </c>
      <c r="B11462" t="s">
        <v>12</v>
      </c>
      <c r="C11462" t="s">
        <v>252</v>
      </c>
      <c r="E11462" t="s">
        <v>418</v>
      </c>
      <c r="F11462" t="s">
        <v>254</v>
      </c>
      <c r="G11462" t="s">
        <v>15</v>
      </c>
      <c r="H11462" t="s">
        <v>25</v>
      </c>
      <c r="I11462" t="s">
        <v>23</v>
      </c>
      <c r="J11462" t="s">
        <v>117</v>
      </c>
      <c r="K11462" s="1">
        <v>45405</v>
      </c>
      <c r="L11462">
        <v>30</v>
      </c>
      <c r="M11462">
        <v>1</v>
      </c>
      <c r="N11462" t="s">
        <v>538</v>
      </c>
      <c r="O11462" t="s">
        <v>537</v>
      </c>
      <c r="P11462" t="s">
        <v>642</v>
      </c>
    </row>
    <row r="11463" spans="1:16" x14ac:dyDescent="0.25">
      <c r="A11463" t="s">
        <v>417</v>
      </c>
      <c r="B11463" t="s">
        <v>12</v>
      </c>
      <c r="C11463" t="s">
        <v>252</v>
      </c>
      <c r="E11463" t="s">
        <v>418</v>
      </c>
      <c r="F11463" t="s">
        <v>254</v>
      </c>
      <c r="G11463" t="s">
        <v>15</v>
      </c>
      <c r="H11463" t="s">
        <v>25</v>
      </c>
      <c r="I11463" t="s">
        <v>23</v>
      </c>
      <c r="J11463" t="s">
        <v>117</v>
      </c>
      <c r="K11463" s="1">
        <v>45407</v>
      </c>
      <c r="L11463">
        <v>30</v>
      </c>
      <c r="M11463">
        <v>1</v>
      </c>
      <c r="N11463" t="s">
        <v>538</v>
      </c>
      <c r="O11463" t="s">
        <v>537</v>
      </c>
      <c r="P11463" t="s">
        <v>642</v>
      </c>
    </row>
    <row r="11464" spans="1:16" x14ac:dyDescent="0.25">
      <c r="A11464" t="s">
        <v>417</v>
      </c>
      <c r="B11464" t="s">
        <v>12</v>
      </c>
      <c r="C11464" t="s">
        <v>252</v>
      </c>
      <c r="E11464" t="s">
        <v>418</v>
      </c>
      <c r="F11464" t="s">
        <v>254</v>
      </c>
      <c r="G11464" t="s">
        <v>15</v>
      </c>
      <c r="H11464" t="s">
        <v>25</v>
      </c>
      <c r="I11464" t="s">
        <v>23</v>
      </c>
      <c r="J11464" t="s">
        <v>117</v>
      </c>
      <c r="K11464" s="1">
        <v>45408</v>
      </c>
      <c r="L11464">
        <v>60</v>
      </c>
      <c r="M11464">
        <v>1</v>
      </c>
      <c r="N11464" t="s">
        <v>538</v>
      </c>
      <c r="O11464" t="s">
        <v>537</v>
      </c>
      <c r="P11464" t="s">
        <v>642</v>
      </c>
    </row>
    <row r="11465" spans="1:16" x14ac:dyDescent="0.25">
      <c r="A11465" t="s">
        <v>417</v>
      </c>
      <c r="B11465" t="s">
        <v>12</v>
      </c>
      <c r="C11465" t="s">
        <v>252</v>
      </c>
      <c r="E11465" t="s">
        <v>418</v>
      </c>
      <c r="F11465" t="s">
        <v>254</v>
      </c>
      <c r="G11465" t="s">
        <v>15</v>
      </c>
      <c r="H11465" t="s">
        <v>25</v>
      </c>
      <c r="I11465" t="s">
        <v>23</v>
      </c>
      <c r="J11465" t="s">
        <v>117</v>
      </c>
      <c r="K11465" s="1">
        <v>45413</v>
      </c>
      <c r="L11465">
        <v>30</v>
      </c>
      <c r="M11465">
        <v>2</v>
      </c>
      <c r="N11465" t="s">
        <v>538</v>
      </c>
      <c r="O11465" t="s">
        <v>537</v>
      </c>
      <c r="P11465" t="s">
        <v>642</v>
      </c>
    </row>
    <row r="11466" spans="1:16" x14ac:dyDescent="0.25">
      <c r="A11466" t="s">
        <v>417</v>
      </c>
      <c r="B11466" t="s">
        <v>12</v>
      </c>
      <c r="C11466" t="s">
        <v>252</v>
      </c>
      <c r="E11466" t="s">
        <v>418</v>
      </c>
      <c r="F11466" t="s">
        <v>254</v>
      </c>
      <c r="G11466" t="s">
        <v>15</v>
      </c>
      <c r="H11466" t="s">
        <v>25</v>
      </c>
      <c r="I11466" t="s">
        <v>23</v>
      </c>
      <c r="J11466" t="s">
        <v>117</v>
      </c>
      <c r="K11466" s="1">
        <v>45415</v>
      </c>
      <c r="L11466">
        <v>30</v>
      </c>
      <c r="M11466">
        <v>2</v>
      </c>
      <c r="N11466" t="s">
        <v>538</v>
      </c>
      <c r="O11466" t="s">
        <v>537</v>
      </c>
      <c r="P11466" t="s">
        <v>642</v>
      </c>
    </row>
    <row r="11467" spans="1:16" x14ac:dyDescent="0.25">
      <c r="A11467" t="s">
        <v>417</v>
      </c>
      <c r="B11467" t="s">
        <v>12</v>
      </c>
      <c r="C11467" t="s">
        <v>252</v>
      </c>
      <c r="E11467" t="s">
        <v>418</v>
      </c>
      <c r="F11467" t="s">
        <v>254</v>
      </c>
      <c r="G11467" t="s">
        <v>15</v>
      </c>
      <c r="H11467" t="s">
        <v>25</v>
      </c>
      <c r="I11467" t="s">
        <v>23</v>
      </c>
      <c r="J11467" t="s">
        <v>117</v>
      </c>
      <c r="K11467" s="1">
        <v>45420</v>
      </c>
      <c r="L11467">
        <v>10.001999999999899</v>
      </c>
      <c r="M11467">
        <v>3</v>
      </c>
      <c r="N11467" t="s">
        <v>538</v>
      </c>
      <c r="O11467" t="s">
        <v>537</v>
      </c>
      <c r="P11467" t="s">
        <v>642</v>
      </c>
    </row>
    <row r="11468" spans="1:16" x14ac:dyDescent="0.25">
      <c r="A11468" t="s">
        <v>417</v>
      </c>
      <c r="B11468" t="s">
        <v>12</v>
      </c>
      <c r="C11468" t="s">
        <v>252</v>
      </c>
      <c r="E11468" t="s">
        <v>418</v>
      </c>
      <c r="F11468" t="s">
        <v>254</v>
      </c>
      <c r="G11468" t="s">
        <v>15</v>
      </c>
      <c r="H11468" t="s">
        <v>25</v>
      </c>
      <c r="I11468" t="s">
        <v>23</v>
      </c>
      <c r="J11468" t="s">
        <v>117</v>
      </c>
      <c r="K11468" s="1">
        <v>45421</v>
      </c>
      <c r="L11468">
        <v>60</v>
      </c>
      <c r="M11468">
        <v>3</v>
      </c>
      <c r="N11468" t="s">
        <v>538</v>
      </c>
      <c r="O11468" t="s">
        <v>537</v>
      </c>
      <c r="P11468" t="s">
        <v>642</v>
      </c>
    </row>
    <row r="11469" spans="1:16" x14ac:dyDescent="0.25">
      <c r="A11469" t="s">
        <v>417</v>
      </c>
      <c r="B11469" t="s">
        <v>12</v>
      </c>
      <c r="C11469" t="s">
        <v>252</v>
      </c>
      <c r="E11469" t="s">
        <v>418</v>
      </c>
      <c r="F11469" t="s">
        <v>254</v>
      </c>
      <c r="G11469" t="s">
        <v>15</v>
      </c>
      <c r="H11469" t="s">
        <v>25</v>
      </c>
      <c r="I11469" t="s">
        <v>23</v>
      </c>
      <c r="J11469" t="s">
        <v>117</v>
      </c>
      <c r="K11469" s="1">
        <v>45425</v>
      </c>
      <c r="L11469">
        <v>30</v>
      </c>
      <c r="M11469">
        <v>4</v>
      </c>
      <c r="N11469" t="s">
        <v>538</v>
      </c>
      <c r="O11469" t="s">
        <v>537</v>
      </c>
      <c r="P11469" t="s">
        <v>642</v>
      </c>
    </row>
    <row r="11470" spans="1:16" x14ac:dyDescent="0.25">
      <c r="A11470" t="s">
        <v>417</v>
      </c>
      <c r="B11470" t="s">
        <v>12</v>
      </c>
      <c r="C11470" t="s">
        <v>252</v>
      </c>
      <c r="E11470" t="s">
        <v>418</v>
      </c>
      <c r="F11470" t="s">
        <v>254</v>
      </c>
      <c r="G11470" t="s">
        <v>15</v>
      </c>
      <c r="H11470" t="s">
        <v>25</v>
      </c>
      <c r="I11470" t="s">
        <v>23</v>
      </c>
      <c r="J11470" t="s">
        <v>117</v>
      </c>
      <c r="K11470" s="1">
        <v>45426</v>
      </c>
      <c r="L11470">
        <v>60</v>
      </c>
      <c r="M11470">
        <v>4</v>
      </c>
      <c r="N11470" t="s">
        <v>538</v>
      </c>
      <c r="O11470" t="s">
        <v>537</v>
      </c>
      <c r="P11470" t="s">
        <v>642</v>
      </c>
    </row>
    <row r="11471" spans="1:16" x14ac:dyDescent="0.25">
      <c r="A11471" t="s">
        <v>417</v>
      </c>
      <c r="B11471" t="s">
        <v>12</v>
      </c>
      <c r="C11471" t="s">
        <v>252</v>
      </c>
      <c r="E11471" t="s">
        <v>418</v>
      </c>
      <c r="F11471" t="s">
        <v>254</v>
      </c>
      <c r="G11471" t="s">
        <v>15</v>
      </c>
      <c r="H11471" t="s">
        <v>25</v>
      </c>
      <c r="I11471" t="s">
        <v>23</v>
      </c>
      <c r="J11471" t="s">
        <v>117</v>
      </c>
      <c r="K11471" s="1">
        <v>45427</v>
      </c>
      <c r="L11471">
        <v>30</v>
      </c>
      <c r="M11471">
        <v>4</v>
      </c>
      <c r="N11471" t="s">
        <v>538</v>
      </c>
      <c r="O11471" t="s">
        <v>537</v>
      </c>
      <c r="P11471" t="s">
        <v>642</v>
      </c>
    </row>
    <row r="11472" spans="1:16" x14ac:dyDescent="0.25">
      <c r="A11472" t="s">
        <v>417</v>
      </c>
      <c r="B11472" t="s">
        <v>12</v>
      </c>
      <c r="C11472" t="s">
        <v>252</v>
      </c>
      <c r="E11472" t="s">
        <v>418</v>
      </c>
      <c r="F11472" t="s">
        <v>254</v>
      </c>
      <c r="G11472" t="s">
        <v>15</v>
      </c>
      <c r="H11472" t="s">
        <v>25</v>
      </c>
      <c r="I11472" t="s">
        <v>23</v>
      </c>
      <c r="J11472" t="s">
        <v>117</v>
      </c>
      <c r="K11472" s="1">
        <v>45429</v>
      </c>
      <c r="L11472">
        <v>60</v>
      </c>
      <c r="M11472">
        <v>4</v>
      </c>
      <c r="N11472" t="s">
        <v>538</v>
      </c>
      <c r="O11472" t="s">
        <v>537</v>
      </c>
      <c r="P11472" t="s">
        <v>642</v>
      </c>
    </row>
    <row r="11473" spans="1:16" x14ac:dyDescent="0.25">
      <c r="A11473" t="s">
        <v>417</v>
      </c>
      <c r="B11473" t="s">
        <v>12</v>
      </c>
      <c r="C11473" t="s">
        <v>252</v>
      </c>
      <c r="E11473" t="s">
        <v>418</v>
      </c>
      <c r="F11473" t="s">
        <v>254</v>
      </c>
      <c r="G11473" t="s">
        <v>15</v>
      </c>
      <c r="H11473" t="s">
        <v>25</v>
      </c>
      <c r="I11473" t="s">
        <v>24</v>
      </c>
      <c r="J11473" t="s">
        <v>117</v>
      </c>
      <c r="K11473" s="1">
        <v>45414</v>
      </c>
      <c r="L11473">
        <v>30</v>
      </c>
      <c r="M11473">
        <v>2</v>
      </c>
      <c r="N11473" t="s">
        <v>538</v>
      </c>
      <c r="O11473" t="s">
        <v>537</v>
      </c>
      <c r="P11473" t="s">
        <v>642</v>
      </c>
    </row>
    <row r="11474" spans="1:16" x14ac:dyDescent="0.25">
      <c r="A11474" t="s">
        <v>417</v>
      </c>
      <c r="B11474" t="s">
        <v>12</v>
      </c>
      <c r="C11474" t="s">
        <v>252</v>
      </c>
      <c r="E11474" t="s">
        <v>418</v>
      </c>
      <c r="F11474" t="s">
        <v>254</v>
      </c>
      <c r="G11474" t="s">
        <v>15</v>
      </c>
      <c r="H11474" t="s">
        <v>25</v>
      </c>
      <c r="I11474" t="s">
        <v>24</v>
      </c>
      <c r="J11474" t="s">
        <v>117</v>
      </c>
      <c r="K11474" s="1">
        <v>45419</v>
      </c>
      <c r="L11474">
        <v>10.001999999999899</v>
      </c>
      <c r="M11474">
        <v>3</v>
      </c>
      <c r="N11474" t="s">
        <v>538</v>
      </c>
      <c r="O11474" t="s">
        <v>537</v>
      </c>
      <c r="P11474" t="s">
        <v>642</v>
      </c>
    </row>
    <row r="11475" spans="1:16" x14ac:dyDescent="0.25">
      <c r="A11475" t="s">
        <v>417</v>
      </c>
      <c r="B11475" t="s">
        <v>12</v>
      </c>
      <c r="C11475" t="s">
        <v>252</v>
      </c>
      <c r="E11475" t="s">
        <v>418</v>
      </c>
      <c r="F11475" t="s">
        <v>254</v>
      </c>
      <c r="G11475" t="s">
        <v>15</v>
      </c>
      <c r="H11475" t="s">
        <v>25</v>
      </c>
      <c r="I11475" t="s">
        <v>24</v>
      </c>
      <c r="J11475" t="s">
        <v>117</v>
      </c>
      <c r="K11475" s="1">
        <v>45422</v>
      </c>
      <c r="L11475">
        <v>30</v>
      </c>
      <c r="M11475">
        <v>3</v>
      </c>
      <c r="N11475" t="s">
        <v>538</v>
      </c>
      <c r="O11475" t="s">
        <v>537</v>
      </c>
      <c r="P11475" t="s">
        <v>642</v>
      </c>
    </row>
    <row r="11476" spans="1:16" x14ac:dyDescent="0.25">
      <c r="A11476" t="s">
        <v>417</v>
      </c>
      <c r="B11476" t="s">
        <v>12</v>
      </c>
      <c r="C11476" t="s">
        <v>252</v>
      </c>
      <c r="E11476" t="s">
        <v>418</v>
      </c>
      <c r="F11476" t="s">
        <v>254</v>
      </c>
      <c r="G11476" t="s">
        <v>15</v>
      </c>
      <c r="H11476" t="s">
        <v>25</v>
      </c>
      <c r="I11476" t="s">
        <v>24</v>
      </c>
      <c r="J11476" t="s">
        <v>117</v>
      </c>
      <c r="K11476" s="1">
        <v>45428</v>
      </c>
      <c r="L11476">
        <v>10.001999999999899</v>
      </c>
      <c r="M11476">
        <v>4</v>
      </c>
      <c r="N11476" t="s">
        <v>538</v>
      </c>
      <c r="O11476" t="s">
        <v>537</v>
      </c>
      <c r="P11476" t="s">
        <v>642</v>
      </c>
    </row>
    <row r="11477" spans="1:16" x14ac:dyDescent="0.25">
      <c r="A11477" t="s">
        <v>417</v>
      </c>
      <c r="B11477" t="s">
        <v>12</v>
      </c>
      <c r="C11477" t="s">
        <v>252</v>
      </c>
      <c r="E11477" t="s">
        <v>418</v>
      </c>
      <c r="F11477" t="s">
        <v>254</v>
      </c>
      <c r="G11477" t="s">
        <v>15</v>
      </c>
      <c r="H11477" t="s">
        <v>25</v>
      </c>
      <c r="I11477" t="s">
        <v>88</v>
      </c>
      <c r="J11477" t="s">
        <v>117</v>
      </c>
      <c r="K11477" s="1">
        <v>45420</v>
      </c>
      <c r="L11477">
        <v>10.001999999999899</v>
      </c>
      <c r="M11477">
        <v>3</v>
      </c>
      <c r="N11477" t="s">
        <v>538</v>
      </c>
      <c r="O11477" t="s">
        <v>537</v>
      </c>
      <c r="P11477" t="s">
        <v>642</v>
      </c>
    </row>
    <row r="11478" spans="1:16" x14ac:dyDescent="0.25">
      <c r="A11478" t="s">
        <v>417</v>
      </c>
      <c r="B11478" t="s">
        <v>12</v>
      </c>
      <c r="C11478" t="s">
        <v>252</v>
      </c>
      <c r="E11478" t="s">
        <v>418</v>
      </c>
      <c r="F11478" t="s">
        <v>254</v>
      </c>
      <c r="G11478" t="s">
        <v>15</v>
      </c>
      <c r="H11478" t="s">
        <v>25</v>
      </c>
      <c r="I11478" t="s">
        <v>68</v>
      </c>
      <c r="J11478" t="s">
        <v>117</v>
      </c>
      <c r="K11478" s="1">
        <v>45407</v>
      </c>
      <c r="L11478">
        <v>60</v>
      </c>
      <c r="M11478">
        <v>1</v>
      </c>
      <c r="N11478" t="s">
        <v>538</v>
      </c>
      <c r="O11478" t="s">
        <v>537</v>
      </c>
      <c r="P11478" t="s">
        <v>642</v>
      </c>
    </row>
    <row r="11479" spans="1:16" x14ac:dyDescent="0.25">
      <c r="A11479" t="s">
        <v>417</v>
      </c>
      <c r="B11479" t="s">
        <v>12</v>
      </c>
      <c r="C11479" t="s">
        <v>252</v>
      </c>
      <c r="E11479" t="s">
        <v>418</v>
      </c>
      <c r="F11479" t="s">
        <v>254</v>
      </c>
      <c r="G11479" t="s">
        <v>15</v>
      </c>
      <c r="H11479" t="s">
        <v>25</v>
      </c>
      <c r="I11479" t="s">
        <v>68</v>
      </c>
      <c r="J11479" t="s">
        <v>117</v>
      </c>
      <c r="K11479" s="1">
        <v>45408</v>
      </c>
      <c r="L11479">
        <v>60</v>
      </c>
      <c r="M11479">
        <v>1</v>
      </c>
      <c r="N11479" t="s">
        <v>538</v>
      </c>
      <c r="O11479" t="s">
        <v>537</v>
      </c>
      <c r="P11479" t="s">
        <v>642</v>
      </c>
    </row>
    <row r="11480" spans="1:16" x14ac:dyDescent="0.25">
      <c r="A11480" t="s">
        <v>417</v>
      </c>
      <c r="B11480" t="s">
        <v>12</v>
      </c>
      <c r="C11480" t="s">
        <v>252</v>
      </c>
      <c r="E11480" t="s">
        <v>418</v>
      </c>
      <c r="F11480" t="s">
        <v>254</v>
      </c>
      <c r="G11480" t="s">
        <v>15</v>
      </c>
      <c r="H11480" t="s">
        <v>25</v>
      </c>
      <c r="I11480" t="s">
        <v>68</v>
      </c>
      <c r="J11480" t="s">
        <v>117</v>
      </c>
      <c r="K11480" s="1">
        <v>45411</v>
      </c>
      <c r="L11480">
        <v>60</v>
      </c>
      <c r="M11480">
        <v>2</v>
      </c>
      <c r="N11480" t="s">
        <v>538</v>
      </c>
      <c r="O11480" t="s">
        <v>537</v>
      </c>
      <c r="P11480" t="s">
        <v>642</v>
      </c>
    </row>
    <row r="11481" spans="1:16" x14ac:dyDescent="0.25">
      <c r="A11481" t="s">
        <v>417</v>
      </c>
      <c r="B11481" t="s">
        <v>12</v>
      </c>
      <c r="C11481" t="s">
        <v>252</v>
      </c>
      <c r="E11481" t="s">
        <v>418</v>
      </c>
      <c r="F11481" t="s">
        <v>254</v>
      </c>
      <c r="G11481" t="s">
        <v>15</v>
      </c>
      <c r="H11481" t="s">
        <v>25</v>
      </c>
      <c r="I11481" t="s">
        <v>68</v>
      </c>
      <c r="J11481" t="s">
        <v>117</v>
      </c>
      <c r="K11481" s="1">
        <v>45412</v>
      </c>
      <c r="L11481">
        <v>60</v>
      </c>
      <c r="M11481">
        <v>2</v>
      </c>
      <c r="N11481" t="s">
        <v>538</v>
      </c>
      <c r="O11481" t="s">
        <v>537</v>
      </c>
      <c r="P11481" t="s">
        <v>642</v>
      </c>
    </row>
    <row r="11482" spans="1:16" x14ac:dyDescent="0.25">
      <c r="A11482" t="s">
        <v>417</v>
      </c>
      <c r="B11482" t="s">
        <v>12</v>
      </c>
      <c r="C11482" t="s">
        <v>252</v>
      </c>
      <c r="E11482" t="s">
        <v>418</v>
      </c>
      <c r="F11482" t="s">
        <v>254</v>
      </c>
      <c r="G11482" t="s">
        <v>15</v>
      </c>
      <c r="H11482" t="s">
        <v>25</v>
      </c>
      <c r="I11482" t="s">
        <v>68</v>
      </c>
      <c r="J11482" t="s">
        <v>117</v>
      </c>
      <c r="K11482" s="1">
        <v>45414</v>
      </c>
      <c r="L11482">
        <v>60</v>
      </c>
      <c r="M11482">
        <v>2</v>
      </c>
      <c r="N11482" t="s">
        <v>538</v>
      </c>
      <c r="O11482" t="s">
        <v>537</v>
      </c>
      <c r="P11482" t="s">
        <v>642</v>
      </c>
    </row>
    <row r="11483" spans="1:16" x14ac:dyDescent="0.25">
      <c r="A11483" t="s">
        <v>417</v>
      </c>
      <c r="B11483" t="s">
        <v>12</v>
      </c>
      <c r="C11483" t="s">
        <v>252</v>
      </c>
      <c r="E11483" t="s">
        <v>418</v>
      </c>
      <c r="F11483" t="s">
        <v>254</v>
      </c>
      <c r="G11483" t="s">
        <v>15</v>
      </c>
      <c r="H11483" t="s">
        <v>25</v>
      </c>
      <c r="I11483" t="s">
        <v>68</v>
      </c>
      <c r="J11483" t="s">
        <v>117</v>
      </c>
      <c r="K11483" s="1">
        <v>45415</v>
      </c>
      <c r="L11483">
        <v>60</v>
      </c>
      <c r="M11483">
        <v>2</v>
      </c>
      <c r="N11483" t="s">
        <v>538</v>
      </c>
      <c r="O11483" t="s">
        <v>537</v>
      </c>
      <c r="P11483" t="s">
        <v>642</v>
      </c>
    </row>
    <row r="11484" spans="1:16" x14ac:dyDescent="0.25">
      <c r="A11484" t="s">
        <v>417</v>
      </c>
      <c r="B11484" t="s">
        <v>12</v>
      </c>
      <c r="C11484" t="s">
        <v>252</v>
      </c>
      <c r="E11484" t="s">
        <v>418</v>
      </c>
      <c r="F11484" t="s">
        <v>254</v>
      </c>
      <c r="G11484" t="s">
        <v>15</v>
      </c>
      <c r="H11484" t="s">
        <v>25</v>
      </c>
      <c r="I11484" t="s">
        <v>68</v>
      </c>
      <c r="J11484" t="s">
        <v>117</v>
      </c>
      <c r="K11484" s="1">
        <v>45421</v>
      </c>
      <c r="L11484">
        <v>60</v>
      </c>
      <c r="M11484">
        <v>3</v>
      </c>
      <c r="N11484" t="s">
        <v>538</v>
      </c>
      <c r="O11484" t="s">
        <v>537</v>
      </c>
      <c r="P11484" t="s">
        <v>642</v>
      </c>
    </row>
    <row r="11485" spans="1:16" x14ac:dyDescent="0.25">
      <c r="A11485" t="s">
        <v>417</v>
      </c>
      <c r="B11485" t="s">
        <v>12</v>
      </c>
      <c r="C11485" t="s">
        <v>252</v>
      </c>
      <c r="E11485" t="s">
        <v>418</v>
      </c>
      <c r="F11485" t="s">
        <v>254</v>
      </c>
      <c r="G11485" t="s">
        <v>15</v>
      </c>
      <c r="H11485" t="s">
        <v>25</v>
      </c>
      <c r="I11485" t="s">
        <v>68</v>
      </c>
      <c r="J11485" t="s">
        <v>117</v>
      </c>
      <c r="K11485" s="1">
        <v>45422</v>
      </c>
      <c r="L11485">
        <v>60</v>
      </c>
      <c r="M11485">
        <v>3</v>
      </c>
      <c r="N11485" t="s">
        <v>538</v>
      </c>
      <c r="O11485" t="s">
        <v>537</v>
      </c>
      <c r="P11485" t="s">
        <v>642</v>
      </c>
    </row>
    <row r="11486" spans="1:16" x14ac:dyDescent="0.25">
      <c r="A11486" t="s">
        <v>417</v>
      </c>
      <c r="B11486" t="s">
        <v>12</v>
      </c>
      <c r="C11486" t="s">
        <v>252</v>
      </c>
      <c r="E11486" t="s">
        <v>418</v>
      </c>
      <c r="F11486" t="s">
        <v>254</v>
      </c>
      <c r="G11486" t="s">
        <v>15</v>
      </c>
      <c r="H11486" t="s">
        <v>25</v>
      </c>
      <c r="I11486" t="s">
        <v>68</v>
      </c>
      <c r="J11486" t="s">
        <v>117</v>
      </c>
      <c r="K11486" s="1">
        <v>45429</v>
      </c>
      <c r="L11486">
        <v>60</v>
      </c>
      <c r="M11486">
        <v>4</v>
      </c>
      <c r="N11486" t="s">
        <v>538</v>
      </c>
      <c r="O11486" t="s">
        <v>537</v>
      </c>
      <c r="P11486" t="s">
        <v>642</v>
      </c>
    </row>
    <row r="11487" spans="1:16" x14ac:dyDescent="0.25">
      <c r="A11487" t="s">
        <v>417</v>
      </c>
      <c r="B11487" t="s">
        <v>12</v>
      </c>
      <c r="C11487" t="s">
        <v>252</v>
      </c>
      <c r="E11487" t="s">
        <v>418</v>
      </c>
      <c r="F11487" t="s">
        <v>254</v>
      </c>
      <c r="G11487" t="s">
        <v>15</v>
      </c>
      <c r="H11487" t="s">
        <v>25</v>
      </c>
      <c r="I11487" t="s">
        <v>26</v>
      </c>
      <c r="J11487" t="s">
        <v>118</v>
      </c>
      <c r="K11487" s="1">
        <v>45404</v>
      </c>
      <c r="L11487">
        <v>30</v>
      </c>
      <c r="M11487">
        <v>1</v>
      </c>
      <c r="N11487" t="s">
        <v>538</v>
      </c>
      <c r="O11487" t="s">
        <v>537</v>
      </c>
      <c r="P11487" t="s">
        <v>642</v>
      </c>
    </row>
    <row r="11488" spans="1:16" x14ac:dyDescent="0.25">
      <c r="A11488" t="s">
        <v>417</v>
      </c>
      <c r="B11488" t="s">
        <v>12</v>
      </c>
      <c r="C11488" t="s">
        <v>252</v>
      </c>
      <c r="E11488" t="s">
        <v>418</v>
      </c>
      <c r="F11488" t="s">
        <v>254</v>
      </c>
      <c r="G11488" t="s">
        <v>15</v>
      </c>
      <c r="H11488" t="s">
        <v>25</v>
      </c>
      <c r="I11488" t="s">
        <v>26</v>
      </c>
      <c r="J11488" t="s">
        <v>118</v>
      </c>
      <c r="K11488" s="1">
        <v>45405</v>
      </c>
      <c r="L11488">
        <v>30</v>
      </c>
      <c r="M11488">
        <v>1</v>
      </c>
      <c r="N11488" t="s">
        <v>538</v>
      </c>
      <c r="O11488" t="s">
        <v>537</v>
      </c>
      <c r="P11488" t="s">
        <v>642</v>
      </c>
    </row>
    <row r="11489" spans="1:16" x14ac:dyDescent="0.25">
      <c r="A11489" t="s">
        <v>417</v>
      </c>
      <c r="B11489" t="s">
        <v>12</v>
      </c>
      <c r="C11489" t="s">
        <v>252</v>
      </c>
      <c r="E11489" t="s">
        <v>418</v>
      </c>
      <c r="F11489" t="s">
        <v>254</v>
      </c>
      <c r="G11489" t="s">
        <v>15</v>
      </c>
      <c r="H11489" t="s">
        <v>25</v>
      </c>
      <c r="I11489" t="s">
        <v>26</v>
      </c>
      <c r="J11489" t="s">
        <v>118</v>
      </c>
      <c r="K11489" s="1">
        <v>45411</v>
      </c>
      <c r="L11489">
        <v>30</v>
      </c>
      <c r="M11489">
        <v>2</v>
      </c>
      <c r="N11489" t="s">
        <v>538</v>
      </c>
      <c r="O11489" t="s">
        <v>537</v>
      </c>
      <c r="P11489" t="s">
        <v>642</v>
      </c>
    </row>
    <row r="11490" spans="1:16" x14ac:dyDescent="0.25">
      <c r="A11490" t="s">
        <v>417</v>
      </c>
      <c r="B11490" t="s">
        <v>12</v>
      </c>
      <c r="C11490" t="s">
        <v>252</v>
      </c>
      <c r="E11490" t="s">
        <v>418</v>
      </c>
      <c r="F11490" t="s">
        <v>254</v>
      </c>
      <c r="G11490" t="s">
        <v>15</v>
      </c>
      <c r="H11490" t="s">
        <v>25</v>
      </c>
      <c r="I11490" t="s">
        <v>26</v>
      </c>
      <c r="J11490" t="s">
        <v>118</v>
      </c>
      <c r="K11490" s="1">
        <v>45412</v>
      </c>
      <c r="L11490">
        <v>30</v>
      </c>
      <c r="M11490">
        <v>2</v>
      </c>
      <c r="N11490" t="s">
        <v>538</v>
      </c>
      <c r="O11490" t="s">
        <v>537</v>
      </c>
      <c r="P11490" t="s">
        <v>642</v>
      </c>
    </row>
    <row r="11491" spans="1:16" x14ac:dyDescent="0.25">
      <c r="A11491" t="s">
        <v>417</v>
      </c>
      <c r="B11491" t="s">
        <v>12</v>
      </c>
      <c r="C11491" t="s">
        <v>252</v>
      </c>
      <c r="E11491" t="s">
        <v>418</v>
      </c>
      <c r="F11491" t="s">
        <v>254</v>
      </c>
      <c r="G11491" t="s">
        <v>15</v>
      </c>
      <c r="H11491" t="s">
        <v>25</v>
      </c>
      <c r="I11491" t="s">
        <v>26</v>
      </c>
      <c r="J11491" t="s">
        <v>118</v>
      </c>
      <c r="K11491" s="1">
        <v>45418</v>
      </c>
      <c r="L11491">
        <v>10.001999999999899</v>
      </c>
      <c r="M11491">
        <v>3</v>
      </c>
      <c r="N11491" t="s">
        <v>538</v>
      </c>
      <c r="O11491" t="s">
        <v>537</v>
      </c>
      <c r="P11491" t="s">
        <v>642</v>
      </c>
    </row>
    <row r="11492" spans="1:16" x14ac:dyDescent="0.25">
      <c r="A11492" t="s">
        <v>417</v>
      </c>
      <c r="B11492" t="s">
        <v>12</v>
      </c>
      <c r="C11492" t="s">
        <v>252</v>
      </c>
      <c r="E11492" t="s">
        <v>418</v>
      </c>
      <c r="F11492" t="s">
        <v>254</v>
      </c>
      <c r="G11492" t="s">
        <v>15</v>
      </c>
      <c r="H11492" t="s">
        <v>25</v>
      </c>
      <c r="I11492" t="s">
        <v>26</v>
      </c>
      <c r="J11492" t="s">
        <v>118</v>
      </c>
      <c r="K11492" s="1">
        <v>45426</v>
      </c>
      <c r="L11492">
        <v>30</v>
      </c>
      <c r="M11492">
        <v>4</v>
      </c>
      <c r="N11492" t="s">
        <v>538</v>
      </c>
      <c r="O11492" t="s">
        <v>537</v>
      </c>
      <c r="P11492" t="s">
        <v>642</v>
      </c>
    </row>
    <row r="11493" spans="1:16" x14ac:dyDescent="0.25">
      <c r="A11493" t="s">
        <v>417</v>
      </c>
      <c r="B11493" t="s">
        <v>12</v>
      </c>
      <c r="C11493" t="s">
        <v>252</v>
      </c>
      <c r="E11493" t="s">
        <v>418</v>
      </c>
      <c r="F11493" t="s">
        <v>254</v>
      </c>
      <c r="G11493" t="s">
        <v>15</v>
      </c>
      <c r="H11493" t="s">
        <v>25</v>
      </c>
      <c r="I11493" t="s">
        <v>26</v>
      </c>
      <c r="J11493" t="s">
        <v>118</v>
      </c>
      <c r="K11493" s="1">
        <v>45427</v>
      </c>
      <c r="L11493">
        <v>30</v>
      </c>
      <c r="M11493">
        <v>4</v>
      </c>
      <c r="N11493" t="s">
        <v>538</v>
      </c>
      <c r="O11493" t="s">
        <v>537</v>
      </c>
      <c r="P11493" t="s">
        <v>642</v>
      </c>
    </row>
    <row r="11494" spans="1:16" x14ac:dyDescent="0.25">
      <c r="A11494" t="s">
        <v>417</v>
      </c>
      <c r="B11494" t="s">
        <v>12</v>
      </c>
      <c r="C11494" t="s">
        <v>252</v>
      </c>
      <c r="E11494" t="s">
        <v>418</v>
      </c>
      <c r="F11494" t="s">
        <v>254</v>
      </c>
      <c r="G11494" t="s">
        <v>15</v>
      </c>
      <c r="H11494" t="s">
        <v>25</v>
      </c>
      <c r="I11494" t="s">
        <v>27</v>
      </c>
      <c r="J11494" t="s">
        <v>118</v>
      </c>
      <c r="K11494" s="1">
        <v>45407</v>
      </c>
      <c r="L11494">
        <v>30</v>
      </c>
      <c r="M11494">
        <v>1</v>
      </c>
      <c r="N11494" t="s">
        <v>538</v>
      </c>
      <c r="O11494" t="s">
        <v>537</v>
      </c>
      <c r="P11494" t="s">
        <v>642</v>
      </c>
    </row>
    <row r="11495" spans="1:16" x14ac:dyDescent="0.25">
      <c r="A11495" t="s">
        <v>417</v>
      </c>
      <c r="B11495" t="s">
        <v>12</v>
      </c>
      <c r="C11495" t="s">
        <v>252</v>
      </c>
      <c r="E11495" t="s">
        <v>418</v>
      </c>
      <c r="F11495" t="s">
        <v>254</v>
      </c>
      <c r="G11495" t="s">
        <v>15</v>
      </c>
      <c r="H11495" t="s">
        <v>25</v>
      </c>
      <c r="I11495" t="s">
        <v>27</v>
      </c>
      <c r="J11495" t="s">
        <v>118</v>
      </c>
      <c r="K11495" s="1">
        <v>45418</v>
      </c>
      <c r="L11495">
        <v>10.001999999999899</v>
      </c>
      <c r="M11495">
        <v>3</v>
      </c>
      <c r="N11495" t="s">
        <v>538</v>
      </c>
      <c r="O11495" t="s">
        <v>537</v>
      </c>
      <c r="P11495" t="s">
        <v>642</v>
      </c>
    </row>
    <row r="11496" spans="1:16" x14ac:dyDescent="0.25">
      <c r="A11496" t="s">
        <v>417</v>
      </c>
      <c r="B11496" t="s">
        <v>12</v>
      </c>
      <c r="C11496" t="s">
        <v>252</v>
      </c>
      <c r="E11496" t="s">
        <v>418</v>
      </c>
      <c r="F11496" t="s">
        <v>254</v>
      </c>
      <c r="G11496" t="s">
        <v>15</v>
      </c>
      <c r="H11496" t="s">
        <v>25</v>
      </c>
      <c r="I11496" t="s">
        <v>27</v>
      </c>
      <c r="J11496" t="s">
        <v>118</v>
      </c>
      <c r="K11496" s="1">
        <v>45419</v>
      </c>
      <c r="L11496">
        <v>10.001999999999899</v>
      </c>
      <c r="M11496">
        <v>3</v>
      </c>
      <c r="N11496" t="s">
        <v>538</v>
      </c>
      <c r="O11496" t="s">
        <v>537</v>
      </c>
      <c r="P11496" t="s">
        <v>642</v>
      </c>
    </row>
    <row r="11497" spans="1:16" x14ac:dyDescent="0.25">
      <c r="A11497" t="s">
        <v>417</v>
      </c>
      <c r="B11497" t="s">
        <v>12</v>
      </c>
      <c r="C11497" t="s">
        <v>252</v>
      </c>
      <c r="E11497" t="s">
        <v>418</v>
      </c>
      <c r="F11497" t="s">
        <v>254</v>
      </c>
      <c r="G11497" t="s">
        <v>15</v>
      </c>
      <c r="H11497" t="s">
        <v>25</v>
      </c>
      <c r="I11497" t="s">
        <v>27</v>
      </c>
      <c r="J11497" t="s">
        <v>118</v>
      </c>
      <c r="K11497" s="1">
        <v>45428</v>
      </c>
      <c r="L11497">
        <v>10.001999999999899</v>
      </c>
      <c r="M11497">
        <v>4</v>
      </c>
      <c r="N11497" t="s">
        <v>538</v>
      </c>
      <c r="O11497" t="s">
        <v>537</v>
      </c>
      <c r="P11497" t="s">
        <v>642</v>
      </c>
    </row>
    <row r="11498" spans="1:16" x14ac:dyDescent="0.25">
      <c r="A11498" t="s">
        <v>417</v>
      </c>
      <c r="B11498" t="s">
        <v>12</v>
      </c>
      <c r="C11498" t="s">
        <v>252</v>
      </c>
      <c r="E11498" t="s">
        <v>418</v>
      </c>
      <c r="F11498" t="s">
        <v>254</v>
      </c>
      <c r="G11498" t="s">
        <v>15</v>
      </c>
      <c r="H11498" t="s">
        <v>25</v>
      </c>
      <c r="I11498" t="s">
        <v>28</v>
      </c>
      <c r="J11498" t="s">
        <v>118</v>
      </c>
      <c r="K11498" s="1">
        <v>45407</v>
      </c>
      <c r="L11498">
        <v>30</v>
      </c>
      <c r="M11498">
        <v>1</v>
      </c>
      <c r="N11498" t="s">
        <v>538</v>
      </c>
      <c r="O11498" t="s">
        <v>537</v>
      </c>
      <c r="P11498" t="s">
        <v>642</v>
      </c>
    </row>
    <row r="11499" spans="1:16" x14ac:dyDescent="0.25">
      <c r="A11499" t="s">
        <v>417</v>
      </c>
      <c r="B11499" t="s">
        <v>12</v>
      </c>
      <c r="C11499" t="s">
        <v>252</v>
      </c>
      <c r="E11499" t="s">
        <v>418</v>
      </c>
      <c r="F11499" t="s">
        <v>254</v>
      </c>
      <c r="G11499" t="s">
        <v>15</v>
      </c>
      <c r="H11499" t="s">
        <v>25</v>
      </c>
      <c r="I11499" t="s">
        <v>29</v>
      </c>
      <c r="J11499" t="s">
        <v>118</v>
      </c>
      <c r="K11499" s="1">
        <v>45407</v>
      </c>
      <c r="L11499">
        <v>60</v>
      </c>
      <c r="M11499">
        <v>1</v>
      </c>
      <c r="N11499" t="s">
        <v>538</v>
      </c>
      <c r="O11499" t="s">
        <v>537</v>
      </c>
      <c r="P11499" t="s">
        <v>642</v>
      </c>
    </row>
    <row r="11500" spans="1:16" x14ac:dyDescent="0.25">
      <c r="A11500" t="s">
        <v>417</v>
      </c>
      <c r="B11500" t="s">
        <v>12</v>
      </c>
      <c r="C11500" t="s">
        <v>252</v>
      </c>
      <c r="E11500" t="s">
        <v>418</v>
      </c>
      <c r="F11500" t="s">
        <v>254</v>
      </c>
      <c r="G11500" t="s">
        <v>15</v>
      </c>
      <c r="H11500" t="s">
        <v>25</v>
      </c>
      <c r="I11500" t="s">
        <v>29</v>
      </c>
      <c r="J11500" t="s">
        <v>118</v>
      </c>
      <c r="K11500" s="1">
        <v>45411</v>
      </c>
      <c r="L11500">
        <v>60</v>
      </c>
      <c r="M11500">
        <v>2</v>
      </c>
      <c r="N11500" t="s">
        <v>538</v>
      </c>
      <c r="O11500" t="s">
        <v>537</v>
      </c>
      <c r="P11500" t="s">
        <v>642</v>
      </c>
    </row>
    <row r="11501" spans="1:16" x14ac:dyDescent="0.25">
      <c r="A11501" t="s">
        <v>417</v>
      </c>
      <c r="B11501" t="s">
        <v>12</v>
      </c>
      <c r="C11501" t="s">
        <v>252</v>
      </c>
      <c r="E11501" t="s">
        <v>418</v>
      </c>
      <c r="F11501" t="s">
        <v>254</v>
      </c>
      <c r="G11501" t="s">
        <v>15</v>
      </c>
      <c r="H11501" t="s">
        <v>25</v>
      </c>
      <c r="I11501" t="s">
        <v>29</v>
      </c>
      <c r="J11501" t="s">
        <v>118</v>
      </c>
      <c r="K11501" s="1">
        <v>45413</v>
      </c>
      <c r="L11501">
        <v>60</v>
      </c>
      <c r="M11501">
        <v>2</v>
      </c>
      <c r="N11501" t="s">
        <v>538</v>
      </c>
      <c r="O11501" t="s">
        <v>537</v>
      </c>
      <c r="P11501" t="s">
        <v>642</v>
      </c>
    </row>
    <row r="11502" spans="1:16" x14ac:dyDescent="0.25">
      <c r="A11502" t="s">
        <v>417</v>
      </c>
      <c r="B11502" t="s">
        <v>12</v>
      </c>
      <c r="C11502" t="s">
        <v>252</v>
      </c>
      <c r="E11502" t="s">
        <v>418</v>
      </c>
      <c r="F11502" t="s">
        <v>254</v>
      </c>
      <c r="G11502" t="s">
        <v>15</v>
      </c>
      <c r="H11502" t="s">
        <v>25</v>
      </c>
      <c r="I11502" t="s">
        <v>29</v>
      </c>
      <c r="J11502" t="s">
        <v>118</v>
      </c>
      <c r="K11502" s="1">
        <v>45414</v>
      </c>
      <c r="L11502">
        <v>10.001999999999899</v>
      </c>
      <c r="M11502">
        <v>2</v>
      </c>
      <c r="N11502" t="s">
        <v>538</v>
      </c>
      <c r="O11502" t="s">
        <v>537</v>
      </c>
      <c r="P11502" t="s">
        <v>642</v>
      </c>
    </row>
    <row r="11503" spans="1:16" x14ac:dyDescent="0.25">
      <c r="A11503" t="s">
        <v>417</v>
      </c>
      <c r="B11503" t="s">
        <v>12</v>
      </c>
      <c r="C11503" t="s">
        <v>252</v>
      </c>
      <c r="E11503" t="s">
        <v>418</v>
      </c>
      <c r="F11503" t="s">
        <v>254</v>
      </c>
      <c r="G11503" t="s">
        <v>15</v>
      </c>
      <c r="H11503" t="s">
        <v>25</v>
      </c>
      <c r="I11503" t="s">
        <v>29</v>
      </c>
      <c r="J11503" t="s">
        <v>118</v>
      </c>
      <c r="K11503" s="1">
        <v>45415</v>
      </c>
      <c r="L11503">
        <v>10.001999999999899</v>
      </c>
      <c r="M11503">
        <v>2</v>
      </c>
      <c r="N11503" t="s">
        <v>538</v>
      </c>
      <c r="O11503" t="s">
        <v>537</v>
      </c>
      <c r="P11503" t="s">
        <v>642</v>
      </c>
    </row>
    <row r="11504" spans="1:16" x14ac:dyDescent="0.25">
      <c r="A11504" t="s">
        <v>417</v>
      </c>
      <c r="B11504" t="s">
        <v>12</v>
      </c>
      <c r="C11504" t="s">
        <v>252</v>
      </c>
      <c r="E11504" t="s">
        <v>418</v>
      </c>
      <c r="F11504" t="s">
        <v>254</v>
      </c>
      <c r="G11504" t="s">
        <v>15</v>
      </c>
      <c r="H11504" t="s">
        <v>25</v>
      </c>
      <c r="I11504" t="s">
        <v>29</v>
      </c>
      <c r="J11504" t="s">
        <v>118</v>
      </c>
      <c r="K11504" s="1">
        <v>45418</v>
      </c>
      <c r="L11504">
        <v>30</v>
      </c>
      <c r="M11504">
        <v>3</v>
      </c>
      <c r="N11504" t="s">
        <v>538</v>
      </c>
      <c r="O11504" t="s">
        <v>537</v>
      </c>
      <c r="P11504" t="s">
        <v>642</v>
      </c>
    </row>
    <row r="11505" spans="1:16" x14ac:dyDescent="0.25">
      <c r="A11505" t="s">
        <v>417</v>
      </c>
      <c r="B11505" t="s">
        <v>12</v>
      </c>
      <c r="C11505" t="s">
        <v>252</v>
      </c>
      <c r="E11505" t="s">
        <v>418</v>
      </c>
      <c r="F11505" t="s">
        <v>254</v>
      </c>
      <c r="G11505" t="s">
        <v>15</v>
      </c>
      <c r="H11505" t="s">
        <v>25</v>
      </c>
      <c r="I11505" t="s">
        <v>29</v>
      </c>
      <c r="J11505" t="s">
        <v>118</v>
      </c>
      <c r="K11505" s="1">
        <v>45419</v>
      </c>
      <c r="L11505">
        <v>10.001999999999899</v>
      </c>
      <c r="M11505">
        <v>3</v>
      </c>
      <c r="N11505" t="s">
        <v>538</v>
      </c>
      <c r="O11505" t="s">
        <v>537</v>
      </c>
      <c r="P11505" t="s">
        <v>642</v>
      </c>
    </row>
    <row r="11506" spans="1:16" x14ac:dyDescent="0.25">
      <c r="A11506" t="s">
        <v>417</v>
      </c>
      <c r="B11506" t="s">
        <v>12</v>
      </c>
      <c r="C11506" t="s">
        <v>252</v>
      </c>
      <c r="E11506" t="s">
        <v>418</v>
      </c>
      <c r="F11506" t="s">
        <v>254</v>
      </c>
      <c r="G11506" t="s">
        <v>15</v>
      </c>
      <c r="H11506" t="s">
        <v>25</v>
      </c>
      <c r="I11506" t="s">
        <v>29</v>
      </c>
      <c r="J11506" t="s">
        <v>118</v>
      </c>
      <c r="K11506" s="1">
        <v>45422</v>
      </c>
      <c r="L11506">
        <v>10.001999999999899</v>
      </c>
      <c r="M11506">
        <v>3</v>
      </c>
      <c r="N11506" t="s">
        <v>538</v>
      </c>
      <c r="O11506" t="s">
        <v>537</v>
      </c>
      <c r="P11506" t="s">
        <v>642</v>
      </c>
    </row>
    <row r="11507" spans="1:16" x14ac:dyDescent="0.25">
      <c r="A11507" t="s">
        <v>417</v>
      </c>
      <c r="B11507" t="s">
        <v>12</v>
      </c>
      <c r="C11507" t="s">
        <v>252</v>
      </c>
      <c r="E11507" t="s">
        <v>418</v>
      </c>
      <c r="F11507" t="s">
        <v>254</v>
      </c>
      <c r="G11507" t="s">
        <v>15</v>
      </c>
      <c r="H11507" t="s">
        <v>25</v>
      </c>
      <c r="I11507" t="s">
        <v>29</v>
      </c>
      <c r="J11507" t="s">
        <v>118</v>
      </c>
      <c r="K11507" s="1">
        <v>45425</v>
      </c>
      <c r="L11507">
        <v>60</v>
      </c>
      <c r="M11507">
        <v>4</v>
      </c>
      <c r="N11507" t="s">
        <v>538</v>
      </c>
      <c r="O11507" t="s">
        <v>537</v>
      </c>
      <c r="P11507" t="s">
        <v>642</v>
      </c>
    </row>
    <row r="11508" spans="1:16" x14ac:dyDescent="0.25">
      <c r="A11508" t="s">
        <v>417</v>
      </c>
      <c r="B11508" t="s">
        <v>12</v>
      </c>
      <c r="C11508" t="s">
        <v>252</v>
      </c>
      <c r="E11508" t="s">
        <v>418</v>
      </c>
      <c r="F11508" t="s">
        <v>254</v>
      </c>
      <c r="G11508" t="s">
        <v>15</v>
      </c>
      <c r="H11508" t="s">
        <v>25</v>
      </c>
      <c r="I11508" t="s">
        <v>29</v>
      </c>
      <c r="J11508" t="s">
        <v>118</v>
      </c>
      <c r="K11508" s="1">
        <v>45428</v>
      </c>
      <c r="L11508">
        <v>10.001999999999899</v>
      </c>
      <c r="M11508">
        <v>4</v>
      </c>
      <c r="N11508" t="s">
        <v>538</v>
      </c>
      <c r="O11508" t="s">
        <v>537</v>
      </c>
      <c r="P11508" t="s">
        <v>642</v>
      </c>
    </row>
    <row r="11509" spans="1:16" x14ac:dyDescent="0.25">
      <c r="A11509" t="s">
        <v>417</v>
      </c>
      <c r="B11509" t="s">
        <v>12</v>
      </c>
      <c r="C11509" t="s">
        <v>252</v>
      </c>
      <c r="E11509" t="s">
        <v>418</v>
      </c>
      <c r="F11509" t="s">
        <v>254</v>
      </c>
      <c r="G11509" t="s">
        <v>15</v>
      </c>
      <c r="H11509" t="s">
        <v>25</v>
      </c>
      <c r="I11509" t="s">
        <v>58</v>
      </c>
      <c r="J11509" t="s">
        <v>118</v>
      </c>
      <c r="K11509" s="1">
        <v>45411</v>
      </c>
      <c r="L11509">
        <v>10.001999999999899</v>
      </c>
      <c r="M11509">
        <v>2</v>
      </c>
      <c r="N11509" t="s">
        <v>538</v>
      </c>
      <c r="O11509" t="s">
        <v>537</v>
      </c>
      <c r="P11509" t="s">
        <v>642</v>
      </c>
    </row>
    <row r="11510" spans="1:16" x14ac:dyDescent="0.25">
      <c r="A11510" t="s">
        <v>417</v>
      </c>
      <c r="B11510" t="s">
        <v>12</v>
      </c>
      <c r="C11510" t="s">
        <v>252</v>
      </c>
      <c r="E11510" t="s">
        <v>418</v>
      </c>
      <c r="F11510" t="s">
        <v>254</v>
      </c>
      <c r="G11510" t="s">
        <v>15</v>
      </c>
      <c r="H11510" t="s">
        <v>25</v>
      </c>
      <c r="I11510" t="s">
        <v>58</v>
      </c>
      <c r="J11510" t="s">
        <v>118</v>
      </c>
      <c r="K11510" s="1">
        <v>45413</v>
      </c>
      <c r="L11510">
        <v>10.001999999999899</v>
      </c>
      <c r="M11510">
        <v>2</v>
      </c>
      <c r="N11510" t="s">
        <v>538</v>
      </c>
      <c r="O11510" t="s">
        <v>537</v>
      </c>
      <c r="P11510" t="s">
        <v>642</v>
      </c>
    </row>
    <row r="11511" spans="1:16" x14ac:dyDescent="0.25">
      <c r="A11511" t="s">
        <v>417</v>
      </c>
      <c r="B11511" t="s">
        <v>12</v>
      </c>
      <c r="C11511" t="s">
        <v>252</v>
      </c>
      <c r="E11511" t="s">
        <v>418</v>
      </c>
      <c r="F11511" t="s">
        <v>254</v>
      </c>
      <c r="G11511" t="s">
        <v>15</v>
      </c>
      <c r="H11511" t="s">
        <v>25</v>
      </c>
      <c r="I11511" t="s">
        <v>58</v>
      </c>
      <c r="J11511" t="s">
        <v>118</v>
      </c>
      <c r="K11511" s="1">
        <v>45414</v>
      </c>
      <c r="L11511">
        <v>10.001999999999899</v>
      </c>
      <c r="M11511">
        <v>2</v>
      </c>
      <c r="N11511" t="s">
        <v>538</v>
      </c>
      <c r="O11511" t="s">
        <v>537</v>
      </c>
      <c r="P11511" t="s">
        <v>642</v>
      </c>
    </row>
    <row r="11512" spans="1:16" x14ac:dyDescent="0.25">
      <c r="A11512" t="s">
        <v>417</v>
      </c>
      <c r="B11512" t="s">
        <v>12</v>
      </c>
      <c r="C11512" t="s">
        <v>252</v>
      </c>
      <c r="E11512" t="s">
        <v>418</v>
      </c>
      <c r="F11512" t="s">
        <v>254</v>
      </c>
      <c r="G11512" t="s">
        <v>15</v>
      </c>
      <c r="H11512" t="s">
        <v>25</v>
      </c>
      <c r="I11512" t="s">
        <v>58</v>
      </c>
      <c r="J11512" t="s">
        <v>118</v>
      </c>
      <c r="K11512" s="1">
        <v>45422</v>
      </c>
      <c r="L11512">
        <v>10.001999999999899</v>
      </c>
      <c r="M11512">
        <v>3</v>
      </c>
      <c r="N11512" t="s">
        <v>538</v>
      </c>
      <c r="O11512" t="s">
        <v>537</v>
      </c>
      <c r="P11512" t="s">
        <v>642</v>
      </c>
    </row>
    <row r="11513" spans="1:16" x14ac:dyDescent="0.25">
      <c r="A11513" t="s">
        <v>417</v>
      </c>
      <c r="B11513" t="s">
        <v>12</v>
      </c>
      <c r="C11513" t="s">
        <v>252</v>
      </c>
      <c r="E11513" t="s">
        <v>418</v>
      </c>
      <c r="F11513" t="s">
        <v>254</v>
      </c>
      <c r="G11513" t="s">
        <v>15</v>
      </c>
      <c r="H11513" t="s">
        <v>25</v>
      </c>
      <c r="I11513" t="s">
        <v>58</v>
      </c>
      <c r="J11513" t="s">
        <v>118</v>
      </c>
      <c r="K11513" s="1">
        <v>45425</v>
      </c>
      <c r="L11513">
        <v>10.001999999999899</v>
      </c>
      <c r="M11513">
        <v>4</v>
      </c>
      <c r="N11513" t="s">
        <v>538</v>
      </c>
      <c r="O11513" t="s">
        <v>537</v>
      </c>
      <c r="P11513" t="s">
        <v>642</v>
      </c>
    </row>
    <row r="11514" spans="1:16" x14ac:dyDescent="0.25">
      <c r="A11514" t="s">
        <v>417</v>
      </c>
      <c r="B11514" t="s">
        <v>12</v>
      </c>
      <c r="C11514" t="s">
        <v>252</v>
      </c>
      <c r="E11514" t="s">
        <v>418</v>
      </c>
      <c r="F11514" t="s">
        <v>254</v>
      </c>
      <c r="G11514" t="s">
        <v>15</v>
      </c>
      <c r="H11514" t="s">
        <v>33</v>
      </c>
      <c r="I11514" t="s">
        <v>34</v>
      </c>
      <c r="J11514" t="s">
        <v>191</v>
      </c>
      <c r="K11514" s="1">
        <v>45404</v>
      </c>
      <c r="L11514">
        <v>30</v>
      </c>
      <c r="M11514">
        <v>1</v>
      </c>
      <c r="N11514" t="s">
        <v>538</v>
      </c>
      <c r="O11514" t="s">
        <v>537</v>
      </c>
      <c r="P11514" t="s">
        <v>642</v>
      </c>
    </row>
    <row r="11515" spans="1:16" x14ac:dyDescent="0.25">
      <c r="A11515" t="s">
        <v>417</v>
      </c>
      <c r="B11515" t="s">
        <v>12</v>
      </c>
      <c r="C11515" t="s">
        <v>252</v>
      </c>
      <c r="E11515" t="s">
        <v>418</v>
      </c>
      <c r="F11515" t="s">
        <v>254</v>
      </c>
      <c r="G11515" t="s">
        <v>15</v>
      </c>
      <c r="H11515" t="s">
        <v>33</v>
      </c>
      <c r="I11515" t="s">
        <v>34</v>
      </c>
      <c r="J11515" t="s">
        <v>191</v>
      </c>
      <c r="K11515" s="1">
        <v>45405</v>
      </c>
      <c r="L11515">
        <v>30</v>
      </c>
      <c r="M11515">
        <v>1</v>
      </c>
      <c r="N11515" t="s">
        <v>538</v>
      </c>
      <c r="O11515" t="s">
        <v>537</v>
      </c>
      <c r="P11515" t="s">
        <v>642</v>
      </c>
    </row>
    <row r="11516" spans="1:16" x14ac:dyDescent="0.25">
      <c r="A11516" t="s">
        <v>417</v>
      </c>
      <c r="B11516" t="s">
        <v>12</v>
      </c>
      <c r="C11516" t="s">
        <v>252</v>
      </c>
      <c r="E11516" t="s">
        <v>418</v>
      </c>
      <c r="F11516" t="s">
        <v>254</v>
      </c>
      <c r="G11516" t="s">
        <v>15</v>
      </c>
      <c r="H11516" t="s">
        <v>33</v>
      </c>
      <c r="I11516" t="s">
        <v>34</v>
      </c>
      <c r="J11516" t="s">
        <v>191</v>
      </c>
      <c r="K11516" s="1">
        <v>45406</v>
      </c>
      <c r="L11516">
        <v>60</v>
      </c>
      <c r="M11516">
        <v>1</v>
      </c>
      <c r="N11516" t="s">
        <v>538</v>
      </c>
      <c r="O11516" t="s">
        <v>537</v>
      </c>
      <c r="P11516" t="s">
        <v>642</v>
      </c>
    </row>
    <row r="11517" spans="1:16" x14ac:dyDescent="0.25">
      <c r="A11517" t="s">
        <v>417</v>
      </c>
      <c r="B11517" t="s">
        <v>12</v>
      </c>
      <c r="C11517" t="s">
        <v>252</v>
      </c>
      <c r="E11517" t="s">
        <v>418</v>
      </c>
      <c r="F11517" t="s">
        <v>254</v>
      </c>
      <c r="G11517" t="s">
        <v>15</v>
      </c>
      <c r="H11517" t="s">
        <v>33</v>
      </c>
      <c r="I11517" t="s">
        <v>34</v>
      </c>
      <c r="J11517" t="s">
        <v>191</v>
      </c>
      <c r="K11517" s="1">
        <v>45407</v>
      </c>
      <c r="L11517">
        <v>60</v>
      </c>
      <c r="M11517">
        <v>1</v>
      </c>
      <c r="N11517" t="s">
        <v>538</v>
      </c>
      <c r="O11517" t="s">
        <v>537</v>
      </c>
      <c r="P11517" t="s">
        <v>642</v>
      </c>
    </row>
    <row r="11518" spans="1:16" x14ac:dyDescent="0.25">
      <c r="A11518" t="s">
        <v>417</v>
      </c>
      <c r="B11518" t="s">
        <v>12</v>
      </c>
      <c r="C11518" t="s">
        <v>252</v>
      </c>
      <c r="E11518" t="s">
        <v>418</v>
      </c>
      <c r="F11518" t="s">
        <v>254</v>
      </c>
      <c r="G11518" t="s">
        <v>15</v>
      </c>
      <c r="H11518" t="s">
        <v>33</v>
      </c>
      <c r="I11518" t="s">
        <v>34</v>
      </c>
      <c r="J11518" t="s">
        <v>191</v>
      </c>
      <c r="K11518" s="1">
        <v>45408</v>
      </c>
      <c r="L11518">
        <v>120</v>
      </c>
      <c r="M11518">
        <v>1</v>
      </c>
      <c r="N11518" t="s">
        <v>538</v>
      </c>
      <c r="O11518" t="s">
        <v>537</v>
      </c>
      <c r="P11518" t="s">
        <v>642</v>
      </c>
    </row>
    <row r="11519" spans="1:16" x14ac:dyDescent="0.25">
      <c r="A11519" t="s">
        <v>417</v>
      </c>
      <c r="B11519" t="s">
        <v>12</v>
      </c>
      <c r="C11519" t="s">
        <v>252</v>
      </c>
      <c r="E11519" t="s">
        <v>418</v>
      </c>
      <c r="F11519" t="s">
        <v>254</v>
      </c>
      <c r="G11519" t="s">
        <v>15</v>
      </c>
      <c r="H11519" t="s">
        <v>33</v>
      </c>
      <c r="I11519" t="s">
        <v>34</v>
      </c>
      <c r="J11519" t="s">
        <v>191</v>
      </c>
      <c r="K11519" s="1">
        <v>45411</v>
      </c>
      <c r="L11519">
        <v>120</v>
      </c>
      <c r="M11519">
        <v>2</v>
      </c>
      <c r="N11519" t="s">
        <v>538</v>
      </c>
      <c r="O11519" t="s">
        <v>537</v>
      </c>
      <c r="P11519" t="s">
        <v>642</v>
      </c>
    </row>
    <row r="11520" spans="1:16" x14ac:dyDescent="0.25">
      <c r="A11520" t="s">
        <v>417</v>
      </c>
      <c r="B11520" t="s">
        <v>12</v>
      </c>
      <c r="C11520" t="s">
        <v>252</v>
      </c>
      <c r="E11520" t="s">
        <v>418</v>
      </c>
      <c r="F11520" t="s">
        <v>254</v>
      </c>
      <c r="G11520" t="s">
        <v>15</v>
      </c>
      <c r="H11520" t="s">
        <v>33</v>
      </c>
      <c r="I11520" t="s">
        <v>34</v>
      </c>
      <c r="J11520" t="s">
        <v>191</v>
      </c>
      <c r="K11520" s="1">
        <v>45413</v>
      </c>
      <c r="L11520">
        <v>180</v>
      </c>
      <c r="M11520">
        <v>2</v>
      </c>
      <c r="N11520" t="s">
        <v>538</v>
      </c>
      <c r="O11520" t="s">
        <v>537</v>
      </c>
      <c r="P11520" t="s">
        <v>642</v>
      </c>
    </row>
    <row r="11521" spans="1:16" x14ac:dyDescent="0.25">
      <c r="A11521" t="s">
        <v>417</v>
      </c>
      <c r="B11521" t="s">
        <v>12</v>
      </c>
      <c r="C11521" t="s">
        <v>252</v>
      </c>
      <c r="E11521" t="s">
        <v>418</v>
      </c>
      <c r="F11521" t="s">
        <v>254</v>
      </c>
      <c r="G11521" t="s">
        <v>15</v>
      </c>
      <c r="H11521" t="s">
        <v>33</v>
      </c>
      <c r="I11521" t="s">
        <v>34</v>
      </c>
      <c r="J11521" t="s">
        <v>191</v>
      </c>
      <c r="K11521" s="1">
        <v>45414</v>
      </c>
      <c r="L11521">
        <v>120</v>
      </c>
      <c r="M11521">
        <v>2</v>
      </c>
      <c r="N11521" t="s">
        <v>538</v>
      </c>
      <c r="O11521" t="s">
        <v>537</v>
      </c>
      <c r="P11521" t="s">
        <v>642</v>
      </c>
    </row>
    <row r="11522" spans="1:16" x14ac:dyDescent="0.25">
      <c r="A11522" t="s">
        <v>417</v>
      </c>
      <c r="B11522" t="s">
        <v>12</v>
      </c>
      <c r="C11522" t="s">
        <v>252</v>
      </c>
      <c r="E11522" t="s">
        <v>418</v>
      </c>
      <c r="F11522" t="s">
        <v>254</v>
      </c>
      <c r="G11522" t="s">
        <v>15</v>
      </c>
      <c r="H11522" t="s">
        <v>33</v>
      </c>
      <c r="I11522" t="s">
        <v>34</v>
      </c>
      <c r="J11522" t="s">
        <v>191</v>
      </c>
      <c r="K11522" s="1">
        <v>45415</v>
      </c>
      <c r="L11522">
        <v>120</v>
      </c>
      <c r="M11522">
        <v>2</v>
      </c>
      <c r="N11522" t="s">
        <v>538</v>
      </c>
      <c r="O11522" t="s">
        <v>537</v>
      </c>
      <c r="P11522" t="s">
        <v>642</v>
      </c>
    </row>
    <row r="11523" spans="1:16" x14ac:dyDescent="0.25">
      <c r="A11523" t="s">
        <v>417</v>
      </c>
      <c r="B11523" t="s">
        <v>12</v>
      </c>
      <c r="C11523" t="s">
        <v>252</v>
      </c>
      <c r="E11523" t="s">
        <v>418</v>
      </c>
      <c r="F11523" t="s">
        <v>254</v>
      </c>
      <c r="G11523" t="s">
        <v>15</v>
      </c>
      <c r="H11523" t="s">
        <v>33</v>
      </c>
      <c r="I11523" t="s">
        <v>34</v>
      </c>
      <c r="J11523" t="s">
        <v>191</v>
      </c>
      <c r="K11523" s="1">
        <v>45418</v>
      </c>
      <c r="L11523">
        <v>180</v>
      </c>
      <c r="M11523">
        <v>3</v>
      </c>
      <c r="N11523" t="s">
        <v>538</v>
      </c>
      <c r="O11523" t="s">
        <v>537</v>
      </c>
      <c r="P11523" t="s">
        <v>642</v>
      </c>
    </row>
    <row r="11524" spans="1:16" x14ac:dyDescent="0.25">
      <c r="A11524" t="s">
        <v>417</v>
      </c>
      <c r="B11524" t="s">
        <v>12</v>
      </c>
      <c r="C11524" t="s">
        <v>252</v>
      </c>
      <c r="E11524" t="s">
        <v>418</v>
      </c>
      <c r="F11524" t="s">
        <v>254</v>
      </c>
      <c r="G11524" t="s">
        <v>15</v>
      </c>
      <c r="H11524" t="s">
        <v>33</v>
      </c>
      <c r="I11524" t="s">
        <v>34</v>
      </c>
      <c r="J11524" t="s">
        <v>191</v>
      </c>
      <c r="K11524" s="1">
        <v>45419</v>
      </c>
      <c r="L11524">
        <v>60</v>
      </c>
      <c r="M11524">
        <v>3</v>
      </c>
      <c r="N11524" t="s">
        <v>538</v>
      </c>
      <c r="O11524" t="s">
        <v>537</v>
      </c>
      <c r="P11524" t="s">
        <v>642</v>
      </c>
    </row>
    <row r="11525" spans="1:16" x14ac:dyDescent="0.25">
      <c r="A11525" t="s">
        <v>417</v>
      </c>
      <c r="B11525" t="s">
        <v>12</v>
      </c>
      <c r="C11525" t="s">
        <v>252</v>
      </c>
      <c r="E11525" t="s">
        <v>418</v>
      </c>
      <c r="F11525" t="s">
        <v>254</v>
      </c>
      <c r="G11525" t="s">
        <v>15</v>
      </c>
      <c r="H11525" t="s">
        <v>33</v>
      </c>
      <c r="I11525" t="s">
        <v>34</v>
      </c>
      <c r="J11525" t="s">
        <v>191</v>
      </c>
      <c r="K11525" s="1">
        <v>45421</v>
      </c>
      <c r="L11525">
        <v>120</v>
      </c>
      <c r="M11525">
        <v>3</v>
      </c>
      <c r="N11525" t="s">
        <v>538</v>
      </c>
      <c r="O11525" t="s">
        <v>537</v>
      </c>
      <c r="P11525" t="s">
        <v>642</v>
      </c>
    </row>
    <row r="11526" spans="1:16" x14ac:dyDescent="0.25">
      <c r="A11526" t="s">
        <v>417</v>
      </c>
      <c r="B11526" t="s">
        <v>12</v>
      </c>
      <c r="C11526" t="s">
        <v>252</v>
      </c>
      <c r="E11526" t="s">
        <v>418</v>
      </c>
      <c r="F11526" t="s">
        <v>254</v>
      </c>
      <c r="G11526" t="s">
        <v>15</v>
      </c>
      <c r="H11526" t="s">
        <v>33</v>
      </c>
      <c r="I11526" t="s">
        <v>34</v>
      </c>
      <c r="J11526" t="s">
        <v>191</v>
      </c>
      <c r="K11526" s="1">
        <v>45422</v>
      </c>
      <c r="L11526">
        <v>120</v>
      </c>
      <c r="M11526">
        <v>3</v>
      </c>
      <c r="N11526" t="s">
        <v>538</v>
      </c>
      <c r="O11526" t="s">
        <v>537</v>
      </c>
      <c r="P11526" t="s">
        <v>642</v>
      </c>
    </row>
    <row r="11527" spans="1:16" x14ac:dyDescent="0.25">
      <c r="A11527" t="s">
        <v>417</v>
      </c>
      <c r="B11527" t="s">
        <v>12</v>
      </c>
      <c r="C11527" t="s">
        <v>252</v>
      </c>
      <c r="E11527" t="s">
        <v>418</v>
      </c>
      <c r="F11527" t="s">
        <v>254</v>
      </c>
      <c r="G11527" t="s">
        <v>15</v>
      </c>
      <c r="H11527" t="s">
        <v>33</v>
      </c>
      <c r="I11527" t="s">
        <v>34</v>
      </c>
      <c r="J11527" t="s">
        <v>191</v>
      </c>
      <c r="K11527" s="1">
        <v>45425</v>
      </c>
      <c r="L11527">
        <v>180</v>
      </c>
      <c r="M11527">
        <v>4</v>
      </c>
      <c r="N11527" t="s">
        <v>538</v>
      </c>
      <c r="O11527" t="s">
        <v>537</v>
      </c>
      <c r="P11527" t="s">
        <v>642</v>
      </c>
    </row>
    <row r="11528" spans="1:16" x14ac:dyDescent="0.25">
      <c r="A11528" t="s">
        <v>417</v>
      </c>
      <c r="B11528" t="s">
        <v>12</v>
      </c>
      <c r="C11528" t="s">
        <v>252</v>
      </c>
      <c r="E11528" t="s">
        <v>418</v>
      </c>
      <c r="F11528" t="s">
        <v>254</v>
      </c>
      <c r="G11528" t="s">
        <v>15</v>
      </c>
      <c r="H11528" t="s">
        <v>33</v>
      </c>
      <c r="I11528" t="s">
        <v>34</v>
      </c>
      <c r="J11528" t="s">
        <v>191</v>
      </c>
      <c r="K11528" s="1">
        <v>45426</v>
      </c>
      <c r="L11528">
        <v>30</v>
      </c>
      <c r="M11528">
        <v>4</v>
      </c>
      <c r="N11528" t="s">
        <v>538</v>
      </c>
      <c r="O11528" t="s">
        <v>537</v>
      </c>
      <c r="P11528" t="s">
        <v>642</v>
      </c>
    </row>
    <row r="11529" spans="1:16" x14ac:dyDescent="0.25">
      <c r="A11529" t="s">
        <v>417</v>
      </c>
      <c r="B11529" t="s">
        <v>12</v>
      </c>
      <c r="C11529" t="s">
        <v>252</v>
      </c>
      <c r="E11529" t="s">
        <v>418</v>
      </c>
      <c r="F11529" t="s">
        <v>254</v>
      </c>
      <c r="G11529" t="s">
        <v>15</v>
      </c>
      <c r="H11529" t="s">
        <v>33</v>
      </c>
      <c r="I11529" t="s">
        <v>34</v>
      </c>
      <c r="J11529" t="s">
        <v>191</v>
      </c>
      <c r="K11529" s="1">
        <v>45427</v>
      </c>
      <c r="L11529">
        <v>30</v>
      </c>
      <c r="M11529">
        <v>4</v>
      </c>
      <c r="N11529" t="s">
        <v>538</v>
      </c>
      <c r="O11529" t="s">
        <v>537</v>
      </c>
      <c r="P11529" t="s">
        <v>642</v>
      </c>
    </row>
    <row r="11530" spans="1:16" x14ac:dyDescent="0.25">
      <c r="A11530" t="s">
        <v>417</v>
      </c>
      <c r="B11530" t="s">
        <v>12</v>
      </c>
      <c r="C11530" t="s">
        <v>252</v>
      </c>
      <c r="E11530" t="s">
        <v>418</v>
      </c>
      <c r="F11530" t="s">
        <v>254</v>
      </c>
      <c r="G11530" t="s">
        <v>15</v>
      </c>
      <c r="H11530" t="s">
        <v>33</v>
      </c>
      <c r="I11530" t="s">
        <v>34</v>
      </c>
      <c r="J11530" t="s">
        <v>191</v>
      </c>
      <c r="K11530" s="1">
        <v>45428</v>
      </c>
      <c r="L11530">
        <v>60</v>
      </c>
      <c r="M11530">
        <v>4</v>
      </c>
      <c r="N11530" t="s">
        <v>538</v>
      </c>
      <c r="O11530" t="s">
        <v>537</v>
      </c>
      <c r="P11530" t="s">
        <v>642</v>
      </c>
    </row>
    <row r="11531" spans="1:16" x14ac:dyDescent="0.25">
      <c r="A11531" t="s">
        <v>417</v>
      </c>
      <c r="B11531" t="s">
        <v>12</v>
      </c>
      <c r="C11531" t="s">
        <v>252</v>
      </c>
      <c r="E11531" t="s">
        <v>418</v>
      </c>
      <c r="F11531" t="s">
        <v>254</v>
      </c>
      <c r="G11531" t="s">
        <v>15</v>
      </c>
      <c r="H11531" t="s">
        <v>33</v>
      </c>
      <c r="I11531" t="s">
        <v>34</v>
      </c>
      <c r="J11531" t="s">
        <v>191</v>
      </c>
      <c r="K11531" s="1">
        <v>45429</v>
      </c>
      <c r="L11531">
        <v>120</v>
      </c>
      <c r="M11531">
        <v>4</v>
      </c>
      <c r="N11531" t="s">
        <v>538</v>
      </c>
      <c r="O11531" t="s">
        <v>537</v>
      </c>
      <c r="P11531" t="s">
        <v>642</v>
      </c>
    </row>
    <row r="11532" spans="1:16" x14ac:dyDescent="0.25">
      <c r="A11532" t="s">
        <v>417</v>
      </c>
      <c r="B11532" t="s">
        <v>12</v>
      </c>
      <c r="C11532" t="s">
        <v>252</v>
      </c>
      <c r="E11532" t="s">
        <v>418</v>
      </c>
      <c r="F11532" t="s">
        <v>254</v>
      </c>
      <c r="G11532" t="s">
        <v>15</v>
      </c>
      <c r="H11532" t="s">
        <v>35</v>
      </c>
      <c r="I11532" t="s">
        <v>59</v>
      </c>
      <c r="J11532" t="s">
        <v>191</v>
      </c>
      <c r="K11532" s="1">
        <v>45418</v>
      </c>
      <c r="L11532">
        <v>10.001999999999899</v>
      </c>
      <c r="M11532">
        <v>3</v>
      </c>
      <c r="N11532" t="s">
        <v>538</v>
      </c>
      <c r="O11532" t="s">
        <v>537</v>
      </c>
      <c r="P11532" t="s">
        <v>642</v>
      </c>
    </row>
    <row r="11533" spans="1:16" x14ac:dyDescent="0.25">
      <c r="A11533" t="s">
        <v>417</v>
      </c>
      <c r="B11533" t="s">
        <v>12</v>
      </c>
      <c r="C11533" t="s">
        <v>252</v>
      </c>
      <c r="E11533" t="s">
        <v>418</v>
      </c>
      <c r="F11533" t="s">
        <v>254</v>
      </c>
      <c r="G11533" t="s">
        <v>15</v>
      </c>
      <c r="H11533" t="s">
        <v>35</v>
      </c>
      <c r="I11533" t="s">
        <v>70</v>
      </c>
      <c r="J11533" t="s">
        <v>191</v>
      </c>
      <c r="K11533" s="1">
        <v>45419</v>
      </c>
      <c r="L11533">
        <v>30</v>
      </c>
      <c r="M11533">
        <v>3</v>
      </c>
      <c r="N11533" t="s">
        <v>538</v>
      </c>
      <c r="O11533" t="s">
        <v>537</v>
      </c>
      <c r="P11533" t="s">
        <v>642</v>
      </c>
    </row>
    <row r="11534" spans="1:16" x14ac:dyDescent="0.25">
      <c r="A11534" t="s">
        <v>417</v>
      </c>
      <c r="B11534" t="s">
        <v>12</v>
      </c>
      <c r="C11534" t="s">
        <v>252</v>
      </c>
      <c r="E11534" t="s">
        <v>418</v>
      </c>
      <c r="F11534" t="s">
        <v>254</v>
      </c>
      <c r="G11534" t="s">
        <v>15</v>
      </c>
      <c r="H11534" t="s">
        <v>35</v>
      </c>
      <c r="I11534" t="s">
        <v>70</v>
      </c>
      <c r="J11534" t="s">
        <v>191</v>
      </c>
      <c r="K11534" s="1">
        <v>45428</v>
      </c>
      <c r="L11534">
        <v>30</v>
      </c>
      <c r="M11534">
        <v>4</v>
      </c>
      <c r="N11534" t="s">
        <v>538</v>
      </c>
      <c r="O11534" t="s">
        <v>537</v>
      </c>
      <c r="P11534" t="s">
        <v>642</v>
      </c>
    </row>
    <row r="11535" spans="1:16" x14ac:dyDescent="0.25">
      <c r="A11535" t="s">
        <v>417</v>
      </c>
      <c r="B11535" t="s">
        <v>12</v>
      </c>
      <c r="C11535" t="s">
        <v>252</v>
      </c>
      <c r="E11535" t="s">
        <v>418</v>
      </c>
      <c r="F11535" t="s">
        <v>254</v>
      </c>
      <c r="G11535" t="s">
        <v>15</v>
      </c>
      <c r="H11535" t="s">
        <v>35</v>
      </c>
      <c r="I11535" t="s">
        <v>71</v>
      </c>
      <c r="J11535" t="s">
        <v>191</v>
      </c>
      <c r="K11535" s="1">
        <v>45419</v>
      </c>
      <c r="L11535">
        <v>120</v>
      </c>
      <c r="M11535">
        <v>3</v>
      </c>
      <c r="N11535" t="s">
        <v>538</v>
      </c>
      <c r="O11535" t="s">
        <v>537</v>
      </c>
      <c r="P11535" t="s">
        <v>642</v>
      </c>
    </row>
    <row r="11536" spans="1:16" x14ac:dyDescent="0.25">
      <c r="A11536" t="s">
        <v>417</v>
      </c>
      <c r="B11536" t="s">
        <v>12</v>
      </c>
      <c r="C11536" t="s">
        <v>252</v>
      </c>
      <c r="E11536" t="s">
        <v>418</v>
      </c>
      <c r="F11536" t="s">
        <v>254</v>
      </c>
      <c r="G11536" t="s">
        <v>15</v>
      </c>
      <c r="H11536" t="s">
        <v>35</v>
      </c>
      <c r="I11536" t="s">
        <v>71</v>
      </c>
      <c r="J11536" t="s">
        <v>191</v>
      </c>
      <c r="K11536" s="1">
        <v>45428</v>
      </c>
      <c r="L11536">
        <v>120</v>
      </c>
      <c r="M11536">
        <v>4</v>
      </c>
      <c r="N11536" t="s">
        <v>538</v>
      </c>
      <c r="O11536" t="s">
        <v>537</v>
      </c>
      <c r="P11536" t="s">
        <v>642</v>
      </c>
    </row>
    <row r="11537" spans="1:16" x14ac:dyDescent="0.25">
      <c r="A11537" t="s">
        <v>417</v>
      </c>
      <c r="B11537" t="s">
        <v>12</v>
      </c>
      <c r="C11537" t="s">
        <v>252</v>
      </c>
      <c r="E11537" t="s">
        <v>418</v>
      </c>
      <c r="F11537" t="s">
        <v>254</v>
      </c>
      <c r="G11537" t="s">
        <v>15</v>
      </c>
      <c r="H11537" t="s">
        <v>35</v>
      </c>
      <c r="I11537" t="s">
        <v>36</v>
      </c>
      <c r="J11537" t="s">
        <v>191</v>
      </c>
      <c r="K11537" s="1">
        <v>45418</v>
      </c>
      <c r="L11537">
        <v>30</v>
      </c>
      <c r="M11537">
        <v>3</v>
      </c>
      <c r="N11537" t="s">
        <v>538</v>
      </c>
      <c r="O11537" t="s">
        <v>537</v>
      </c>
      <c r="P11537" t="s">
        <v>642</v>
      </c>
    </row>
    <row r="11538" spans="1:16" x14ac:dyDescent="0.25">
      <c r="A11538" t="s">
        <v>417</v>
      </c>
      <c r="B11538" t="s">
        <v>12</v>
      </c>
      <c r="C11538" t="s">
        <v>252</v>
      </c>
      <c r="E11538" t="s">
        <v>418</v>
      </c>
      <c r="F11538" t="s">
        <v>254</v>
      </c>
      <c r="G11538" t="s">
        <v>15</v>
      </c>
      <c r="H11538" t="s">
        <v>35</v>
      </c>
      <c r="I11538" t="s">
        <v>85</v>
      </c>
      <c r="J11538" t="s">
        <v>191</v>
      </c>
      <c r="K11538" s="1">
        <v>45408</v>
      </c>
      <c r="L11538">
        <v>30</v>
      </c>
      <c r="M11538">
        <v>1</v>
      </c>
      <c r="N11538" t="s">
        <v>538</v>
      </c>
      <c r="O11538" t="s">
        <v>537</v>
      </c>
      <c r="P11538" t="s">
        <v>642</v>
      </c>
    </row>
    <row r="11539" spans="1:16" x14ac:dyDescent="0.25">
      <c r="A11539" t="s">
        <v>417</v>
      </c>
      <c r="B11539" t="s">
        <v>12</v>
      </c>
      <c r="C11539" t="s">
        <v>252</v>
      </c>
      <c r="E11539" t="s">
        <v>418</v>
      </c>
      <c r="F11539" t="s">
        <v>254</v>
      </c>
      <c r="G11539" t="s">
        <v>15</v>
      </c>
      <c r="H11539" t="s">
        <v>35</v>
      </c>
      <c r="I11539" t="s">
        <v>85</v>
      </c>
      <c r="J11539" t="s">
        <v>191</v>
      </c>
      <c r="K11539" s="1">
        <v>45419</v>
      </c>
      <c r="L11539">
        <v>60</v>
      </c>
      <c r="M11539">
        <v>3</v>
      </c>
      <c r="N11539" t="s">
        <v>538</v>
      </c>
      <c r="O11539" t="s">
        <v>537</v>
      </c>
      <c r="P11539" t="s">
        <v>642</v>
      </c>
    </row>
    <row r="11540" spans="1:16" x14ac:dyDescent="0.25">
      <c r="A11540" t="s">
        <v>417</v>
      </c>
      <c r="B11540" t="s">
        <v>12</v>
      </c>
      <c r="C11540" t="s">
        <v>252</v>
      </c>
      <c r="E11540" t="s">
        <v>418</v>
      </c>
      <c r="F11540" t="s">
        <v>254</v>
      </c>
      <c r="G11540" t="s">
        <v>15</v>
      </c>
      <c r="H11540" t="s">
        <v>35</v>
      </c>
      <c r="I11540" t="s">
        <v>85</v>
      </c>
      <c r="J11540" t="s">
        <v>191</v>
      </c>
      <c r="K11540" s="1">
        <v>45421</v>
      </c>
      <c r="L11540">
        <v>30</v>
      </c>
      <c r="M11540">
        <v>3</v>
      </c>
      <c r="N11540" t="s">
        <v>538</v>
      </c>
      <c r="O11540" t="s">
        <v>537</v>
      </c>
      <c r="P11540" t="s">
        <v>642</v>
      </c>
    </row>
    <row r="11541" spans="1:16" x14ac:dyDescent="0.25">
      <c r="A11541" t="s">
        <v>417</v>
      </c>
      <c r="B11541" t="s">
        <v>12</v>
      </c>
      <c r="C11541" t="s">
        <v>252</v>
      </c>
      <c r="E11541" t="s">
        <v>418</v>
      </c>
      <c r="F11541" t="s">
        <v>254</v>
      </c>
      <c r="G11541" t="s">
        <v>15</v>
      </c>
      <c r="H11541" t="s">
        <v>35</v>
      </c>
      <c r="I11541" t="s">
        <v>85</v>
      </c>
      <c r="J11541" t="s">
        <v>191</v>
      </c>
      <c r="K11541" s="1">
        <v>45428</v>
      </c>
      <c r="L11541">
        <v>60</v>
      </c>
      <c r="M11541">
        <v>4</v>
      </c>
      <c r="N11541" t="s">
        <v>538</v>
      </c>
      <c r="O11541" t="s">
        <v>537</v>
      </c>
      <c r="P11541" t="s">
        <v>642</v>
      </c>
    </row>
    <row r="11542" spans="1:16" x14ac:dyDescent="0.25">
      <c r="A11542" t="s">
        <v>417</v>
      </c>
      <c r="B11542" t="s">
        <v>12</v>
      </c>
      <c r="C11542" t="s">
        <v>252</v>
      </c>
      <c r="E11542" t="s">
        <v>418</v>
      </c>
      <c r="F11542" t="s">
        <v>254</v>
      </c>
      <c r="G11542" t="s">
        <v>15</v>
      </c>
      <c r="H11542" t="s">
        <v>35</v>
      </c>
      <c r="I11542" t="s">
        <v>85</v>
      </c>
      <c r="J11542" t="s">
        <v>191</v>
      </c>
      <c r="K11542" s="1">
        <v>45429</v>
      </c>
      <c r="L11542">
        <v>30</v>
      </c>
      <c r="M11542">
        <v>4</v>
      </c>
      <c r="N11542" t="s">
        <v>538</v>
      </c>
      <c r="O11542" t="s">
        <v>537</v>
      </c>
      <c r="P11542" t="s">
        <v>642</v>
      </c>
    </row>
    <row r="11543" spans="1:16" x14ac:dyDescent="0.25">
      <c r="A11543" t="s">
        <v>417</v>
      </c>
      <c r="B11543" t="s">
        <v>12</v>
      </c>
      <c r="C11543" t="s">
        <v>252</v>
      </c>
      <c r="E11543" t="s">
        <v>418</v>
      </c>
      <c r="F11543" t="s">
        <v>254</v>
      </c>
      <c r="G11543" t="s">
        <v>15</v>
      </c>
      <c r="H11543" t="s">
        <v>72</v>
      </c>
      <c r="I11543" t="s">
        <v>73</v>
      </c>
      <c r="J11543" t="s">
        <v>119</v>
      </c>
      <c r="K11543" s="1">
        <v>45405</v>
      </c>
      <c r="L11543">
        <v>30</v>
      </c>
      <c r="M11543">
        <v>1</v>
      </c>
      <c r="N11543" t="s">
        <v>538</v>
      </c>
      <c r="O11543" t="s">
        <v>537</v>
      </c>
      <c r="P11543" t="s">
        <v>642</v>
      </c>
    </row>
    <row r="11544" spans="1:16" x14ac:dyDescent="0.25">
      <c r="A11544" t="s">
        <v>417</v>
      </c>
      <c r="B11544" t="s">
        <v>12</v>
      </c>
      <c r="C11544" t="s">
        <v>252</v>
      </c>
      <c r="E11544" t="s">
        <v>418</v>
      </c>
      <c r="F11544" t="s">
        <v>254</v>
      </c>
      <c r="G11544" t="s">
        <v>15</v>
      </c>
      <c r="H11544" t="s">
        <v>72</v>
      </c>
      <c r="I11544" t="s">
        <v>73</v>
      </c>
      <c r="J11544" t="s">
        <v>119</v>
      </c>
      <c r="K11544" s="1">
        <v>45419</v>
      </c>
      <c r="L11544">
        <v>10.001999999999899</v>
      </c>
      <c r="M11544">
        <v>3</v>
      </c>
      <c r="N11544" t="s">
        <v>538</v>
      </c>
      <c r="O11544" t="s">
        <v>537</v>
      </c>
      <c r="P11544" t="s">
        <v>642</v>
      </c>
    </row>
    <row r="11545" spans="1:16" x14ac:dyDescent="0.25">
      <c r="A11545" t="s">
        <v>417</v>
      </c>
      <c r="B11545" t="s">
        <v>12</v>
      </c>
      <c r="C11545" t="s">
        <v>252</v>
      </c>
      <c r="E11545" t="s">
        <v>418</v>
      </c>
      <c r="F11545" t="s">
        <v>254</v>
      </c>
      <c r="G11545" t="s">
        <v>15</v>
      </c>
      <c r="H11545" t="s">
        <v>72</v>
      </c>
      <c r="I11545" t="s">
        <v>73</v>
      </c>
      <c r="J11545" t="s">
        <v>119</v>
      </c>
      <c r="K11545" s="1">
        <v>45427</v>
      </c>
      <c r="L11545">
        <v>30</v>
      </c>
      <c r="M11545">
        <v>4</v>
      </c>
      <c r="N11545" t="s">
        <v>538</v>
      </c>
      <c r="O11545" t="s">
        <v>537</v>
      </c>
      <c r="P11545" t="s">
        <v>642</v>
      </c>
    </row>
    <row r="11546" spans="1:16" x14ac:dyDescent="0.25">
      <c r="A11546" t="s">
        <v>417</v>
      </c>
      <c r="B11546" t="s">
        <v>12</v>
      </c>
      <c r="C11546" t="s">
        <v>252</v>
      </c>
      <c r="E11546" t="s">
        <v>418</v>
      </c>
      <c r="F11546" t="s">
        <v>254</v>
      </c>
      <c r="G11546" t="s">
        <v>15</v>
      </c>
      <c r="H11546" t="s">
        <v>72</v>
      </c>
      <c r="I11546" t="s">
        <v>73</v>
      </c>
      <c r="J11546" t="s">
        <v>119</v>
      </c>
      <c r="K11546" s="1">
        <v>45428</v>
      </c>
      <c r="L11546">
        <v>10.001999999999899</v>
      </c>
      <c r="M11546">
        <v>4</v>
      </c>
      <c r="N11546" t="s">
        <v>538</v>
      </c>
      <c r="O11546" t="s">
        <v>537</v>
      </c>
      <c r="P11546" t="s">
        <v>642</v>
      </c>
    </row>
    <row r="11547" spans="1:16" x14ac:dyDescent="0.25">
      <c r="A11547" t="s">
        <v>417</v>
      </c>
      <c r="B11547" t="s">
        <v>12</v>
      </c>
      <c r="C11547" t="s">
        <v>252</v>
      </c>
      <c r="E11547" t="s">
        <v>418</v>
      </c>
      <c r="F11547" t="s">
        <v>254</v>
      </c>
      <c r="G11547" t="s">
        <v>15</v>
      </c>
      <c r="H11547" t="s">
        <v>37</v>
      </c>
      <c r="I11547" t="s">
        <v>38</v>
      </c>
      <c r="J11547" t="s">
        <v>117</v>
      </c>
      <c r="K11547" s="1">
        <v>45408</v>
      </c>
      <c r="L11547">
        <v>30</v>
      </c>
      <c r="M11547">
        <v>1</v>
      </c>
      <c r="N11547" t="s">
        <v>538</v>
      </c>
      <c r="O11547" t="s">
        <v>537</v>
      </c>
      <c r="P11547" t="s">
        <v>642</v>
      </c>
    </row>
    <row r="11548" spans="1:16" x14ac:dyDescent="0.25">
      <c r="A11548" t="s">
        <v>417</v>
      </c>
      <c r="B11548" t="s">
        <v>12</v>
      </c>
      <c r="C11548" t="s">
        <v>252</v>
      </c>
      <c r="E11548" t="s">
        <v>418</v>
      </c>
      <c r="F11548" t="s">
        <v>254</v>
      </c>
      <c r="G11548" t="s">
        <v>15</v>
      </c>
      <c r="H11548" t="s">
        <v>37</v>
      </c>
      <c r="I11548" t="s">
        <v>38</v>
      </c>
      <c r="J11548" t="s">
        <v>117</v>
      </c>
      <c r="K11548" s="1">
        <v>45415</v>
      </c>
      <c r="L11548">
        <v>30</v>
      </c>
      <c r="M11548">
        <v>2</v>
      </c>
      <c r="N11548" t="s">
        <v>538</v>
      </c>
      <c r="O11548" t="s">
        <v>537</v>
      </c>
      <c r="P11548" t="s">
        <v>642</v>
      </c>
    </row>
    <row r="11549" spans="1:16" x14ac:dyDescent="0.25">
      <c r="A11549" t="s">
        <v>417</v>
      </c>
      <c r="B11549" t="s">
        <v>12</v>
      </c>
      <c r="C11549" t="s">
        <v>252</v>
      </c>
      <c r="E11549" t="s">
        <v>418</v>
      </c>
      <c r="F11549" t="s">
        <v>254</v>
      </c>
      <c r="G11549" t="s">
        <v>15</v>
      </c>
      <c r="H11549" t="s">
        <v>37</v>
      </c>
      <c r="I11549" t="s">
        <v>38</v>
      </c>
      <c r="J11549" t="s">
        <v>117</v>
      </c>
      <c r="K11549" s="1">
        <v>45418</v>
      </c>
      <c r="L11549">
        <v>30</v>
      </c>
      <c r="M11549">
        <v>3</v>
      </c>
      <c r="N11549" t="s">
        <v>538</v>
      </c>
      <c r="O11549" t="s">
        <v>537</v>
      </c>
      <c r="P11549" t="s">
        <v>642</v>
      </c>
    </row>
    <row r="11550" spans="1:16" x14ac:dyDescent="0.25">
      <c r="A11550" t="s">
        <v>417</v>
      </c>
      <c r="B11550" t="s">
        <v>12</v>
      </c>
      <c r="C11550" t="s">
        <v>252</v>
      </c>
      <c r="E11550" t="s">
        <v>418</v>
      </c>
      <c r="F11550" t="s">
        <v>254</v>
      </c>
      <c r="G11550" t="s">
        <v>15</v>
      </c>
      <c r="H11550" t="s">
        <v>37</v>
      </c>
      <c r="I11550" t="s">
        <v>38</v>
      </c>
      <c r="J11550" t="s">
        <v>117</v>
      </c>
      <c r="K11550" s="1">
        <v>45419</v>
      </c>
      <c r="L11550">
        <v>10.001999999999899</v>
      </c>
      <c r="M11550">
        <v>3</v>
      </c>
      <c r="N11550" t="s">
        <v>538</v>
      </c>
      <c r="O11550" t="s">
        <v>537</v>
      </c>
      <c r="P11550" t="s">
        <v>642</v>
      </c>
    </row>
    <row r="11551" spans="1:16" x14ac:dyDescent="0.25">
      <c r="A11551" t="s">
        <v>417</v>
      </c>
      <c r="B11551" t="s">
        <v>12</v>
      </c>
      <c r="C11551" t="s">
        <v>252</v>
      </c>
      <c r="E11551" t="s">
        <v>418</v>
      </c>
      <c r="F11551" t="s">
        <v>254</v>
      </c>
      <c r="G11551" t="s">
        <v>15</v>
      </c>
      <c r="H11551" t="s">
        <v>37</v>
      </c>
      <c r="I11551" t="s">
        <v>38</v>
      </c>
      <c r="J11551" t="s">
        <v>117</v>
      </c>
      <c r="K11551" s="1">
        <v>45421</v>
      </c>
      <c r="L11551">
        <v>30</v>
      </c>
      <c r="M11551">
        <v>3</v>
      </c>
      <c r="N11551" t="s">
        <v>538</v>
      </c>
      <c r="O11551" t="s">
        <v>537</v>
      </c>
      <c r="P11551" t="s">
        <v>642</v>
      </c>
    </row>
    <row r="11552" spans="1:16" x14ac:dyDescent="0.25">
      <c r="A11552" t="s">
        <v>417</v>
      </c>
      <c r="B11552" t="s">
        <v>12</v>
      </c>
      <c r="C11552" t="s">
        <v>252</v>
      </c>
      <c r="E11552" t="s">
        <v>418</v>
      </c>
      <c r="F11552" t="s">
        <v>254</v>
      </c>
      <c r="G11552" t="s">
        <v>15</v>
      </c>
      <c r="H11552" t="s">
        <v>37</v>
      </c>
      <c r="I11552" t="s">
        <v>38</v>
      </c>
      <c r="J11552" t="s">
        <v>117</v>
      </c>
      <c r="K11552" s="1">
        <v>45428</v>
      </c>
      <c r="L11552">
        <v>10.001999999999899</v>
      </c>
      <c r="M11552">
        <v>4</v>
      </c>
      <c r="N11552" t="s">
        <v>538</v>
      </c>
      <c r="O11552" t="s">
        <v>537</v>
      </c>
      <c r="P11552" t="s">
        <v>642</v>
      </c>
    </row>
    <row r="11553" spans="1:16" x14ac:dyDescent="0.25">
      <c r="A11553" t="s">
        <v>417</v>
      </c>
      <c r="B11553" t="s">
        <v>12</v>
      </c>
      <c r="C11553" t="s">
        <v>252</v>
      </c>
      <c r="E11553" t="s">
        <v>418</v>
      </c>
      <c r="F11553" t="s">
        <v>254</v>
      </c>
      <c r="G11553" t="s">
        <v>15</v>
      </c>
      <c r="H11553" t="s">
        <v>37</v>
      </c>
      <c r="I11553" t="s">
        <v>38</v>
      </c>
      <c r="J11553" t="s">
        <v>117</v>
      </c>
      <c r="K11553" s="1">
        <v>45429</v>
      </c>
      <c r="L11553">
        <v>30</v>
      </c>
      <c r="M11553">
        <v>4</v>
      </c>
      <c r="N11553" t="s">
        <v>538</v>
      </c>
      <c r="O11553" t="s">
        <v>537</v>
      </c>
      <c r="P11553" t="s">
        <v>642</v>
      </c>
    </row>
    <row r="11554" spans="1:16" x14ac:dyDescent="0.25">
      <c r="A11554" t="s">
        <v>417</v>
      </c>
      <c r="B11554" t="s">
        <v>12</v>
      </c>
      <c r="C11554" t="s">
        <v>252</v>
      </c>
      <c r="E11554" t="s">
        <v>418</v>
      </c>
      <c r="F11554" t="s">
        <v>254</v>
      </c>
      <c r="G11554" t="s">
        <v>15</v>
      </c>
      <c r="H11554" t="s">
        <v>37</v>
      </c>
      <c r="I11554" t="s">
        <v>37</v>
      </c>
      <c r="J11554" t="s">
        <v>119</v>
      </c>
      <c r="K11554" s="1">
        <v>45404</v>
      </c>
      <c r="L11554">
        <v>60</v>
      </c>
      <c r="M11554">
        <v>1</v>
      </c>
      <c r="N11554" t="s">
        <v>538</v>
      </c>
      <c r="O11554" t="s">
        <v>537</v>
      </c>
      <c r="P11554" t="s">
        <v>642</v>
      </c>
    </row>
    <row r="11555" spans="1:16" x14ac:dyDescent="0.25">
      <c r="A11555" t="s">
        <v>417</v>
      </c>
      <c r="B11555" t="s">
        <v>12</v>
      </c>
      <c r="C11555" t="s">
        <v>252</v>
      </c>
      <c r="E11555" t="s">
        <v>418</v>
      </c>
      <c r="F11555" t="s">
        <v>254</v>
      </c>
      <c r="G11555" t="s">
        <v>15</v>
      </c>
      <c r="H11555" t="s">
        <v>37</v>
      </c>
      <c r="I11555" t="s">
        <v>37</v>
      </c>
      <c r="J11555" t="s">
        <v>119</v>
      </c>
      <c r="K11555" s="1">
        <v>45411</v>
      </c>
      <c r="L11555">
        <v>60</v>
      </c>
      <c r="M11555">
        <v>2</v>
      </c>
      <c r="N11555" t="s">
        <v>538</v>
      </c>
      <c r="O11555" t="s">
        <v>537</v>
      </c>
      <c r="P11555" t="s">
        <v>642</v>
      </c>
    </row>
    <row r="11556" spans="1:16" x14ac:dyDescent="0.25">
      <c r="A11556" t="s">
        <v>417</v>
      </c>
      <c r="B11556" t="s">
        <v>12</v>
      </c>
      <c r="C11556" t="s">
        <v>252</v>
      </c>
      <c r="E11556" t="s">
        <v>418</v>
      </c>
      <c r="F11556" t="s">
        <v>254</v>
      </c>
      <c r="G11556" t="s">
        <v>15</v>
      </c>
      <c r="H11556" t="s">
        <v>37</v>
      </c>
      <c r="I11556" t="s">
        <v>37</v>
      </c>
      <c r="J11556" t="s">
        <v>119</v>
      </c>
      <c r="K11556" s="1">
        <v>45426</v>
      </c>
      <c r="L11556">
        <v>60</v>
      </c>
      <c r="M11556">
        <v>4</v>
      </c>
      <c r="N11556" t="s">
        <v>538</v>
      </c>
      <c r="O11556" t="s">
        <v>537</v>
      </c>
      <c r="P11556" t="s">
        <v>642</v>
      </c>
    </row>
    <row r="11557" spans="1:16" x14ac:dyDescent="0.25">
      <c r="A11557" t="s">
        <v>417</v>
      </c>
      <c r="B11557" t="s">
        <v>12</v>
      </c>
      <c r="C11557" t="s">
        <v>252</v>
      </c>
      <c r="E11557" t="s">
        <v>418</v>
      </c>
      <c r="F11557" t="s">
        <v>254</v>
      </c>
      <c r="G11557" t="s">
        <v>15</v>
      </c>
      <c r="H11557" t="s">
        <v>37</v>
      </c>
      <c r="I11557" t="s">
        <v>91</v>
      </c>
      <c r="J11557" t="s">
        <v>119</v>
      </c>
      <c r="K11557" s="1">
        <v>45407</v>
      </c>
      <c r="L11557">
        <v>60</v>
      </c>
      <c r="M11557">
        <v>1</v>
      </c>
      <c r="N11557" t="s">
        <v>538</v>
      </c>
      <c r="O11557" t="s">
        <v>537</v>
      </c>
      <c r="P11557" t="s">
        <v>642</v>
      </c>
    </row>
    <row r="11558" spans="1:16" x14ac:dyDescent="0.25">
      <c r="A11558" t="s">
        <v>417</v>
      </c>
      <c r="B11558" t="s">
        <v>12</v>
      </c>
      <c r="C11558" t="s">
        <v>252</v>
      </c>
      <c r="E11558" t="s">
        <v>418</v>
      </c>
      <c r="F11558" t="s">
        <v>254</v>
      </c>
      <c r="G11558" t="s">
        <v>15</v>
      </c>
      <c r="H11558" t="s">
        <v>37</v>
      </c>
      <c r="I11558" t="s">
        <v>91</v>
      </c>
      <c r="J11558" t="s">
        <v>119</v>
      </c>
      <c r="K11558" s="1">
        <v>45411</v>
      </c>
      <c r="L11558">
        <v>60</v>
      </c>
      <c r="M11558">
        <v>2</v>
      </c>
      <c r="N11558" t="s">
        <v>538</v>
      </c>
      <c r="O11558" t="s">
        <v>537</v>
      </c>
      <c r="P11558" t="s">
        <v>642</v>
      </c>
    </row>
    <row r="11559" spans="1:16" x14ac:dyDescent="0.25">
      <c r="A11559" t="s">
        <v>417</v>
      </c>
      <c r="B11559" t="s">
        <v>12</v>
      </c>
      <c r="C11559" t="s">
        <v>252</v>
      </c>
      <c r="E11559" t="s">
        <v>418</v>
      </c>
      <c r="F11559" t="s">
        <v>254</v>
      </c>
      <c r="G11559" t="s">
        <v>15</v>
      </c>
      <c r="H11559" t="s">
        <v>524</v>
      </c>
      <c r="I11559" t="s">
        <v>41</v>
      </c>
      <c r="J11559" t="s">
        <v>117</v>
      </c>
      <c r="K11559" s="1">
        <v>45405</v>
      </c>
      <c r="L11559">
        <v>30</v>
      </c>
      <c r="M11559">
        <v>1</v>
      </c>
      <c r="N11559" t="s">
        <v>538</v>
      </c>
      <c r="O11559" t="s">
        <v>537</v>
      </c>
      <c r="P11559" t="s">
        <v>642</v>
      </c>
    </row>
    <row r="11560" spans="1:16" x14ac:dyDescent="0.25">
      <c r="A11560" t="s">
        <v>417</v>
      </c>
      <c r="B11560" t="s">
        <v>12</v>
      </c>
      <c r="C11560" t="s">
        <v>252</v>
      </c>
      <c r="E11560" t="s">
        <v>418</v>
      </c>
      <c r="F11560" t="s">
        <v>254</v>
      </c>
      <c r="G11560" t="s">
        <v>15</v>
      </c>
      <c r="H11560" t="s">
        <v>524</v>
      </c>
      <c r="I11560" t="s">
        <v>41</v>
      </c>
      <c r="J11560" t="s">
        <v>117</v>
      </c>
      <c r="K11560" s="1">
        <v>45406</v>
      </c>
      <c r="L11560">
        <v>30</v>
      </c>
      <c r="M11560">
        <v>1</v>
      </c>
      <c r="N11560" t="s">
        <v>538</v>
      </c>
      <c r="O11560" t="s">
        <v>537</v>
      </c>
      <c r="P11560" t="s">
        <v>642</v>
      </c>
    </row>
    <row r="11561" spans="1:16" x14ac:dyDescent="0.25">
      <c r="A11561" t="s">
        <v>417</v>
      </c>
      <c r="B11561" t="s">
        <v>12</v>
      </c>
      <c r="C11561" t="s">
        <v>252</v>
      </c>
      <c r="E11561" t="s">
        <v>418</v>
      </c>
      <c r="F11561" t="s">
        <v>254</v>
      </c>
      <c r="G11561" t="s">
        <v>15</v>
      </c>
      <c r="H11561" t="s">
        <v>524</v>
      </c>
      <c r="I11561" t="s">
        <v>41</v>
      </c>
      <c r="J11561" t="s">
        <v>117</v>
      </c>
      <c r="K11561" s="1">
        <v>45407</v>
      </c>
      <c r="L11561">
        <v>30</v>
      </c>
      <c r="M11561">
        <v>1</v>
      </c>
      <c r="N11561" t="s">
        <v>538</v>
      </c>
      <c r="O11561" t="s">
        <v>537</v>
      </c>
      <c r="P11561" t="s">
        <v>642</v>
      </c>
    </row>
    <row r="11562" spans="1:16" x14ac:dyDescent="0.25">
      <c r="A11562" t="s">
        <v>417</v>
      </c>
      <c r="B11562" t="s">
        <v>12</v>
      </c>
      <c r="C11562" t="s">
        <v>252</v>
      </c>
      <c r="E11562" t="s">
        <v>418</v>
      </c>
      <c r="F11562" t="s">
        <v>254</v>
      </c>
      <c r="G11562" t="s">
        <v>15</v>
      </c>
      <c r="H11562" t="s">
        <v>524</v>
      </c>
      <c r="I11562" t="s">
        <v>41</v>
      </c>
      <c r="J11562" t="s">
        <v>117</v>
      </c>
      <c r="K11562" s="1">
        <v>45415</v>
      </c>
      <c r="L11562">
        <v>30</v>
      </c>
      <c r="M11562">
        <v>2</v>
      </c>
      <c r="N11562" t="s">
        <v>538</v>
      </c>
      <c r="O11562" t="s">
        <v>537</v>
      </c>
      <c r="P11562" t="s">
        <v>642</v>
      </c>
    </row>
    <row r="11563" spans="1:16" x14ac:dyDescent="0.25">
      <c r="A11563" t="s">
        <v>417</v>
      </c>
      <c r="B11563" t="s">
        <v>12</v>
      </c>
      <c r="C11563" t="s">
        <v>252</v>
      </c>
      <c r="E11563" t="s">
        <v>418</v>
      </c>
      <c r="F11563" t="s">
        <v>254</v>
      </c>
      <c r="G11563" t="s">
        <v>15</v>
      </c>
      <c r="H11563" t="s">
        <v>524</v>
      </c>
      <c r="I11563" t="s">
        <v>41</v>
      </c>
      <c r="J11563" t="s">
        <v>117</v>
      </c>
      <c r="K11563" s="1">
        <v>45419</v>
      </c>
      <c r="L11563">
        <v>30</v>
      </c>
      <c r="M11563">
        <v>3</v>
      </c>
      <c r="N11563" t="s">
        <v>538</v>
      </c>
      <c r="O11563" t="s">
        <v>537</v>
      </c>
      <c r="P11563" t="s">
        <v>642</v>
      </c>
    </row>
    <row r="11564" spans="1:16" x14ac:dyDescent="0.25">
      <c r="A11564" t="s">
        <v>417</v>
      </c>
      <c r="B11564" t="s">
        <v>12</v>
      </c>
      <c r="C11564" t="s">
        <v>252</v>
      </c>
      <c r="E11564" t="s">
        <v>418</v>
      </c>
      <c r="F11564" t="s">
        <v>254</v>
      </c>
      <c r="G11564" t="s">
        <v>15</v>
      </c>
      <c r="H11564" t="s">
        <v>524</v>
      </c>
      <c r="I11564" t="s">
        <v>41</v>
      </c>
      <c r="J11564" t="s">
        <v>117</v>
      </c>
      <c r="K11564" s="1">
        <v>45428</v>
      </c>
      <c r="L11564">
        <v>30</v>
      </c>
      <c r="M11564">
        <v>4</v>
      </c>
      <c r="N11564" t="s">
        <v>538</v>
      </c>
      <c r="O11564" t="s">
        <v>537</v>
      </c>
      <c r="P11564" t="s">
        <v>642</v>
      </c>
    </row>
    <row r="11565" spans="1:16" x14ac:dyDescent="0.25">
      <c r="A11565" t="s">
        <v>417</v>
      </c>
      <c r="B11565" t="s">
        <v>12</v>
      </c>
      <c r="C11565" t="s">
        <v>252</v>
      </c>
      <c r="E11565" t="s">
        <v>418</v>
      </c>
      <c r="F11565" t="s">
        <v>254</v>
      </c>
      <c r="G11565" t="s">
        <v>15</v>
      </c>
      <c r="H11565" t="s">
        <v>524</v>
      </c>
      <c r="I11565" t="s">
        <v>42</v>
      </c>
      <c r="J11565" t="s">
        <v>117</v>
      </c>
      <c r="K11565" s="1">
        <v>45404</v>
      </c>
      <c r="L11565">
        <v>30</v>
      </c>
      <c r="M11565">
        <v>1</v>
      </c>
      <c r="N11565" t="s">
        <v>538</v>
      </c>
      <c r="O11565" t="s">
        <v>537</v>
      </c>
      <c r="P11565" t="s">
        <v>642</v>
      </c>
    </row>
    <row r="11566" spans="1:16" x14ac:dyDescent="0.25">
      <c r="A11566" t="s">
        <v>417</v>
      </c>
      <c r="B11566" t="s">
        <v>12</v>
      </c>
      <c r="C11566" t="s">
        <v>252</v>
      </c>
      <c r="E11566" t="s">
        <v>418</v>
      </c>
      <c r="F11566" t="s">
        <v>254</v>
      </c>
      <c r="G11566" t="s">
        <v>15</v>
      </c>
      <c r="H11566" t="s">
        <v>524</v>
      </c>
      <c r="I11566" t="s">
        <v>42</v>
      </c>
      <c r="J11566" t="s">
        <v>117</v>
      </c>
      <c r="K11566" s="1">
        <v>45405</v>
      </c>
      <c r="L11566">
        <v>30</v>
      </c>
      <c r="M11566">
        <v>1</v>
      </c>
      <c r="N11566" t="s">
        <v>538</v>
      </c>
      <c r="O11566" t="s">
        <v>537</v>
      </c>
      <c r="P11566" t="s">
        <v>642</v>
      </c>
    </row>
    <row r="11567" spans="1:16" x14ac:dyDescent="0.25">
      <c r="A11567" t="s">
        <v>417</v>
      </c>
      <c r="B11567" t="s">
        <v>12</v>
      </c>
      <c r="C11567" t="s">
        <v>252</v>
      </c>
      <c r="E11567" t="s">
        <v>418</v>
      </c>
      <c r="F11567" t="s">
        <v>254</v>
      </c>
      <c r="G11567" t="s">
        <v>15</v>
      </c>
      <c r="H11567" t="s">
        <v>524</v>
      </c>
      <c r="I11567" t="s">
        <v>42</v>
      </c>
      <c r="J11567" t="s">
        <v>117</v>
      </c>
      <c r="K11567" s="1">
        <v>45407</v>
      </c>
      <c r="L11567">
        <v>30</v>
      </c>
      <c r="M11567">
        <v>1</v>
      </c>
      <c r="N11567" t="s">
        <v>538</v>
      </c>
      <c r="O11567" t="s">
        <v>537</v>
      </c>
      <c r="P11567" t="s">
        <v>642</v>
      </c>
    </row>
    <row r="11568" spans="1:16" x14ac:dyDescent="0.25">
      <c r="A11568" t="s">
        <v>417</v>
      </c>
      <c r="B11568" t="s">
        <v>12</v>
      </c>
      <c r="C11568" t="s">
        <v>252</v>
      </c>
      <c r="E11568" t="s">
        <v>418</v>
      </c>
      <c r="F11568" t="s">
        <v>254</v>
      </c>
      <c r="G11568" t="s">
        <v>15</v>
      </c>
      <c r="H11568" t="s">
        <v>524</v>
      </c>
      <c r="I11568" t="s">
        <v>42</v>
      </c>
      <c r="J11568" t="s">
        <v>117</v>
      </c>
      <c r="K11568" s="1">
        <v>45418</v>
      </c>
      <c r="L11568">
        <v>10.001999999999899</v>
      </c>
      <c r="M11568">
        <v>3</v>
      </c>
      <c r="N11568" t="s">
        <v>538</v>
      </c>
      <c r="O11568" t="s">
        <v>537</v>
      </c>
      <c r="P11568" t="s">
        <v>642</v>
      </c>
    </row>
    <row r="11569" spans="1:16" x14ac:dyDescent="0.25">
      <c r="A11569" t="s">
        <v>417</v>
      </c>
      <c r="B11569" t="s">
        <v>12</v>
      </c>
      <c r="C11569" t="s">
        <v>252</v>
      </c>
      <c r="E11569" t="s">
        <v>418</v>
      </c>
      <c r="F11569" t="s">
        <v>254</v>
      </c>
      <c r="G11569" t="s">
        <v>15</v>
      </c>
      <c r="H11569" t="s">
        <v>524</v>
      </c>
      <c r="I11569" t="s">
        <v>42</v>
      </c>
      <c r="J11569" t="s">
        <v>117</v>
      </c>
      <c r="K11569" s="1">
        <v>45419</v>
      </c>
      <c r="L11569">
        <v>30</v>
      </c>
      <c r="M11569">
        <v>3</v>
      </c>
      <c r="N11569" t="s">
        <v>538</v>
      </c>
      <c r="O11569" t="s">
        <v>537</v>
      </c>
      <c r="P11569" t="s">
        <v>642</v>
      </c>
    </row>
    <row r="11570" spans="1:16" x14ac:dyDescent="0.25">
      <c r="A11570" t="s">
        <v>417</v>
      </c>
      <c r="B11570" t="s">
        <v>12</v>
      </c>
      <c r="C11570" t="s">
        <v>252</v>
      </c>
      <c r="E11570" t="s">
        <v>418</v>
      </c>
      <c r="F11570" t="s">
        <v>254</v>
      </c>
      <c r="G11570" t="s">
        <v>15</v>
      </c>
      <c r="H11570" t="s">
        <v>524</v>
      </c>
      <c r="I11570" t="s">
        <v>42</v>
      </c>
      <c r="J11570" t="s">
        <v>117</v>
      </c>
      <c r="K11570" s="1">
        <v>45426</v>
      </c>
      <c r="L11570">
        <v>30</v>
      </c>
      <c r="M11570">
        <v>4</v>
      </c>
      <c r="N11570" t="s">
        <v>538</v>
      </c>
      <c r="O11570" t="s">
        <v>537</v>
      </c>
      <c r="P11570" t="s">
        <v>642</v>
      </c>
    </row>
    <row r="11571" spans="1:16" x14ac:dyDescent="0.25">
      <c r="A11571" t="s">
        <v>417</v>
      </c>
      <c r="B11571" t="s">
        <v>12</v>
      </c>
      <c r="C11571" t="s">
        <v>252</v>
      </c>
      <c r="E11571" t="s">
        <v>418</v>
      </c>
      <c r="F11571" t="s">
        <v>254</v>
      </c>
      <c r="G11571" t="s">
        <v>15</v>
      </c>
      <c r="H11571" t="s">
        <v>524</v>
      </c>
      <c r="I11571" t="s">
        <v>42</v>
      </c>
      <c r="J11571" t="s">
        <v>117</v>
      </c>
      <c r="K11571" s="1">
        <v>45428</v>
      </c>
      <c r="L11571">
        <v>30</v>
      </c>
      <c r="M11571">
        <v>4</v>
      </c>
      <c r="N11571" t="s">
        <v>538</v>
      </c>
      <c r="O11571" t="s">
        <v>537</v>
      </c>
      <c r="P11571" t="s">
        <v>642</v>
      </c>
    </row>
    <row r="11572" spans="1:16" x14ac:dyDescent="0.25">
      <c r="A11572" t="s">
        <v>417</v>
      </c>
      <c r="B11572" t="s">
        <v>12</v>
      </c>
      <c r="C11572" t="s">
        <v>252</v>
      </c>
      <c r="E11572" t="s">
        <v>418</v>
      </c>
      <c r="F11572" t="s">
        <v>254</v>
      </c>
      <c r="G11572" t="s">
        <v>15</v>
      </c>
      <c r="H11572" t="s">
        <v>524</v>
      </c>
      <c r="I11572" t="s">
        <v>43</v>
      </c>
      <c r="J11572" t="s">
        <v>117</v>
      </c>
      <c r="K11572" s="1">
        <v>45412</v>
      </c>
      <c r="L11572">
        <v>120</v>
      </c>
      <c r="M11572">
        <v>2</v>
      </c>
      <c r="N11572" t="s">
        <v>538</v>
      </c>
      <c r="O11572" t="s">
        <v>537</v>
      </c>
      <c r="P11572" t="s">
        <v>642</v>
      </c>
    </row>
    <row r="11573" spans="1:16" x14ac:dyDescent="0.25">
      <c r="A11573" t="s">
        <v>417</v>
      </c>
      <c r="B11573" t="s">
        <v>12</v>
      </c>
      <c r="C11573" t="s">
        <v>252</v>
      </c>
      <c r="E11573" t="s">
        <v>418</v>
      </c>
      <c r="F11573" t="s">
        <v>254</v>
      </c>
      <c r="G11573" t="s">
        <v>15</v>
      </c>
      <c r="H11573" t="s">
        <v>25</v>
      </c>
      <c r="I11573" t="s">
        <v>92</v>
      </c>
      <c r="J11573" t="s">
        <v>118</v>
      </c>
      <c r="K11573" s="1">
        <v>45405</v>
      </c>
      <c r="L11573">
        <v>30</v>
      </c>
      <c r="M11573">
        <v>1</v>
      </c>
      <c r="N11573" t="s">
        <v>538</v>
      </c>
      <c r="O11573" t="s">
        <v>537</v>
      </c>
      <c r="P11573" t="s">
        <v>642</v>
      </c>
    </row>
    <row r="11574" spans="1:16" x14ac:dyDescent="0.25">
      <c r="A11574" t="s">
        <v>417</v>
      </c>
      <c r="B11574" t="s">
        <v>12</v>
      </c>
      <c r="C11574" t="s">
        <v>252</v>
      </c>
      <c r="E11574" t="s">
        <v>418</v>
      </c>
      <c r="F11574" t="s">
        <v>254</v>
      </c>
      <c r="G11574" t="s">
        <v>15</v>
      </c>
      <c r="H11574" t="s">
        <v>25</v>
      </c>
      <c r="I11574" t="s">
        <v>92</v>
      </c>
      <c r="J11574" t="s">
        <v>118</v>
      </c>
      <c r="K11574" s="1">
        <v>45406</v>
      </c>
      <c r="L11574">
        <v>30</v>
      </c>
      <c r="M11574">
        <v>1</v>
      </c>
      <c r="N11574" t="s">
        <v>538</v>
      </c>
      <c r="O11574" t="s">
        <v>537</v>
      </c>
      <c r="P11574" t="s">
        <v>642</v>
      </c>
    </row>
    <row r="11575" spans="1:16" x14ac:dyDescent="0.25">
      <c r="A11575" t="s">
        <v>417</v>
      </c>
      <c r="B11575" t="s">
        <v>12</v>
      </c>
      <c r="C11575" t="s">
        <v>252</v>
      </c>
      <c r="E11575" t="s">
        <v>418</v>
      </c>
      <c r="F11575" t="s">
        <v>254</v>
      </c>
      <c r="G11575" t="s">
        <v>15</v>
      </c>
      <c r="H11575" t="s">
        <v>25</v>
      </c>
      <c r="I11575" t="s">
        <v>92</v>
      </c>
      <c r="J11575" t="s">
        <v>118</v>
      </c>
      <c r="K11575" s="1">
        <v>45414</v>
      </c>
      <c r="L11575">
        <v>30</v>
      </c>
      <c r="M11575">
        <v>2</v>
      </c>
      <c r="N11575" t="s">
        <v>538</v>
      </c>
      <c r="O11575" t="s">
        <v>537</v>
      </c>
      <c r="P11575" t="s">
        <v>642</v>
      </c>
    </row>
    <row r="11576" spans="1:16" x14ac:dyDescent="0.25">
      <c r="A11576" t="s">
        <v>417</v>
      </c>
      <c r="B11576" t="s">
        <v>12</v>
      </c>
      <c r="C11576" t="s">
        <v>252</v>
      </c>
      <c r="E11576" t="s">
        <v>418</v>
      </c>
      <c r="F11576" t="s">
        <v>254</v>
      </c>
      <c r="G11576" t="s">
        <v>15</v>
      </c>
      <c r="H11576" t="s">
        <v>25</v>
      </c>
      <c r="I11576" t="s">
        <v>92</v>
      </c>
      <c r="J11576" t="s">
        <v>118</v>
      </c>
      <c r="K11576" s="1">
        <v>45422</v>
      </c>
      <c r="L11576">
        <v>30</v>
      </c>
      <c r="M11576">
        <v>3</v>
      </c>
      <c r="N11576" t="s">
        <v>538</v>
      </c>
      <c r="O11576" t="s">
        <v>537</v>
      </c>
      <c r="P11576" t="s">
        <v>642</v>
      </c>
    </row>
    <row r="11577" spans="1:16" x14ac:dyDescent="0.25">
      <c r="A11577" t="s">
        <v>417</v>
      </c>
      <c r="B11577" t="s">
        <v>12</v>
      </c>
      <c r="C11577" t="s">
        <v>252</v>
      </c>
      <c r="E11577" t="s">
        <v>418</v>
      </c>
      <c r="F11577" t="s">
        <v>254</v>
      </c>
      <c r="G11577" t="s">
        <v>15</v>
      </c>
      <c r="H11577" t="s">
        <v>25</v>
      </c>
      <c r="I11577" t="s">
        <v>92</v>
      </c>
      <c r="J11577" t="s">
        <v>118</v>
      </c>
      <c r="K11577" s="1">
        <v>45427</v>
      </c>
      <c r="L11577">
        <v>30</v>
      </c>
      <c r="M11577">
        <v>4</v>
      </c>
      <c r="N11577" t="s">
        <v>538</v>
      </c>
      <c r="O11577" t="s">
        <v>537</v>
      </c>
      <c r="P11577" t="s">
        <v>642</v>
      </c>
    </row>
    <row r="11578" spans="1:16" x14ac:dyDescent="0.25">
      <c r="A11578" t="s">
        <v>417</v>
      </c>
      <c r="B11578" t="s">
        <v>12</v>
      </c>
      <c r="C11578" t="s">
        <v>252</v>
      </c>
      <c r="E11578" t="s">
        <v>418</v>
      </c>
      <c r="F11578" t="s">
        <v>254</v>
      </c>
      <c r="G11578" t="s">
        <v>15</v>
      </c>
      <c r="H11578" t="s">
        <v>25</v>
      </c>
      <c r="I11578" t="s">
        <v>107</v>
      </c>
      <c r="J11578" t="s">
        <v>118</v>
      </c>
      <c r="K11578" s="1">
        <v>45408</v>
      </c>
      <c r="L11578">
        <v>10.001999999999899</v>
      </c>
      <c r="M11578">
        <v>1</v>
      </c>
      <c r="N11578" t="s">
        <v>538</v>
      </c>
      <c r="O11578" t="s">
        <v>537</v>
      </c>
      <c r="P11578" t="s">
        <v>642</v>
      </c>
    </row>
    <row r="11579" spans="1:16" x14ac:dyDescent="0.25">
      <c r="A11579" t="s">
        <v>417</v>
      </c>
      <c r="B11579" t="s">
        <v>12</v>
      </c>
      <c r="C11579" t="s">
        <v>252</v>
      </c>
      <c r="E11579" t="s">
        <v>418</v>
      </c>
      <c r="F11579" t="s">
        <v>254</v>
      </c>
      <c r="G11579" t="s">
        <v>15</v>
      </c>
      <c r="H11579" t="s">
        <v>25</v>
      </c>
      <c r="I11579" t="s">
        <v>107</v>
      </c>
      <c r="J11579" t="s">
        <v>118</v>
      </c>
      <c r="K11579" s="1">
        <v>45415</v>
      </c>
      <c r="L11579">
        <v>30</v>
      </c>
      <c r="M11579">
        <v>2</v>
      </c>
      <c r="N11579" t="s">
        <v>538</v>
      </c>
      <c r="O11579" t="s">
        <v>537</v>
      </c>
      <c r="P11579" t="s">
        <v>642</v>
      </c>
    </row>
    <row r="11580" spans="1:16" x14ac:dyDescent="0.25">
      <c r="A11580" t="s">
        <v>417</v>
      </c>
      <c r="B11580" t="s">
        <v>12</v>
      </c>
      <c r="C11580" t="s">
        <v>252</v>
      </c>
      <c r="E11580" t="s">
        <v>418</v>
      </c>
      <c r="F11580" t="s">
        <v>254</v>
      </c>
      <c r="G11580" t="s">
        <v>15</v>
      </c>
      <c r="H11580" t="s">
        <v>25</v>
      </c>
      <c r="I11580" t="s">
        <v>107</v>
      </c>
      <c r="J11580" t="s">
        <v>118</v>
      </c>
      <c r="K11580" s="1">
        <v>45421</v>
      </c>
      <c r="L11580">
        <v>10.001999999999899</v>
      </c>
      <c r="M11580">
        <v>3</v>
      </c>
      <c r="N11580" t="s">
        <v>538</v>
      </c>
      <c r="O11580" t="s">
        <v>537</v>
      </c>
      <c r="P11580" t="s">
        <v>642</v>
      </c>
    </row>
    <row r="11581" spans="1:16" x14ac:dyDescent="0.25">
      <c r="A11581" t="s">
        <v>417</v>
      </c>
      <c r="B11581" t="s">
        <v>12</v>
      </c>
      <c r="C11581" t="s">
        <v>252</v>
      </c>
      <c r="E11581" t="s">
        <v>418</v>
      </c>
      <c r="F11581" t="s">
        <v>254</v>
      </c>
      <c r="G11581" t="s">
        <v>15</v>
      </c>
      <c r="H11581" t="s">
        <v>25</v>
      </c>
      <c r="I11581" t="s">
        <v>107</v>
      </c>
      <c r="J11581" t="s">
        <v>118</v>
      </c>
      <c r="K11581" s="1">
        <v>45429</v>
      </c>
      <c r="L11581">
        <v>10.001999999999899</v>
      </c>
      <c r="M11581">
        <v>4</v>
      </c>
      <c r="N11581" t="s">
        <v>538</v>
      </c>
      <c r="O11581" t="s">
        <v>537</v>
      </c>
      <c r="P11581" t="s">
        <v>642</v>
      </c>
    </row>
    <row r="11582" spans="1:16" x14ac:dyDescent="0.25">
      <c r="A11582" t="s">
        <v>417</v>
      </c>
      <c r="B11582" t="s">
        <v>12</v>
      </c>
      <c r="C11582" t="s">
        <v>252</v>
      </c>
      <c r="E11582" t="s">
        <v>418</v>
      </c>
      <c r="F11582" t="s">
        <v>254</v>
      </c>
      <c r="G11582" t="s">
        <v>15</v>
      </c>
      <c r="H11582" t="s">
        <v>44</v>
      </c>
      <c r="I11582" t="s">
        <v>45</v>
      </c>
      <c r="J11582" t="s">
        <v>118</v>
      </c>
      <c r="K11582" s="1">
        <v>45414</v>
      </c>
      <c r="L11582">
        <v>30</v>
      </c>
      <c r="M11582">
        <v>2</v>
      </c>
      <c r="N11582" t="s">
        <v>538</v>
      </c>
      <c r="O11582" t="s">
        <v>537</v>
      </c>
      <c r="P11582" t="s">
        <v>642</v>
      </c>
    </row>
    <row r="11583" spans="1:16" x14ac:dyDescent="0.25">
      <c r="A11583" t="s">
        <v>417</v>
      </c>
      <c r="B11583" t="s">
        <v>12</v>
      </c>
      <c r="C11583" t="s">
        <v>252</v>
      </c>
      <c r="E11583" t="s">
        <v>418</v>
      </c>
      <c r="F11583" t="s">
        <v>254</v>
      </c>
      <c r="G11583" t="s">
        <v>15</v>
      </c>
      <c r="H11583" t="s">
        <v>44</v>
      </c>
      <c r="I11583" t="s">
        <v>45</v>
      </c>
      <c r="J11583" t="s">
        <v>118</v>
      </c>
      <c r="K11583" s="1">
        <v>45419</v>
      </c>
      <c r="L11583">
        <v>30</v>
      </c>
      <c r="M11583">
        <v>3</v>
      </c>
      <c r="N11583" t="s">
        <v>538</v>
      </c>
      <c r="O11583" t="s">
        <v>537</v>
      </c>
      <c r="P11583" t="s">
        <v>642</v>
      </c>
    </row>
    <row r="11584" spans="1:16" x14ac:dyDescent="0.25">
      <c r="A11584" t="s">
        <v>417</v>
      </c>
      <c r="B11584" t="s">
        <v>12</v>
      </c>
      <c r="C11584" t="s">
        <v>252</v>
      </c>
      <c r="E11584" t="s">
        <v>418</v>
      </c>
      <c r="F11584" t="s">
        <v>254</v>
      </c>
      <c r="G11584" t="s">
        <v>15</v>
      </c>
      <c r="H11584" t="s">
        <v>44</v>
      </c>
      <c r="I11584" t="s">
        <v>45</v>
      </c>
      <c r="J11584" t="s">
        <v>118</v>
      </c>
      <c r="K11584" s="1">
        <v>45422</v>
      </c>
      <c r="L11584">
        <v>30</v>
      </c>
      <c r="M11584">
        <v>3</v>
      </c>
      <c r="N11584" t="s">
        <v>538</v>
      </c>
      <c r="O11584" t="s">
        <v>537</v>
      </c>
      <c r="P11584" t="s">
        <v>642</v>
      </c>
    </row>
    <row r="11585" spans="1:16" x14ac:dyDescent="0.25">
      <c r="A11585" t="s">
        <v>417</v>
      </c>
      <c r="B11585" t="s">
        <v>12</v>
      </c>
      <c r="C11585" t="s">
        <v>252</v>
      </c>
      <c r="E11585" t="s">
        <v>418</v>
      </c>
      <c r="F11585" t="s">
        <v>254</v>
      </c>
      <c r="G11585" t="s">
        <v>15</v>
      </c>
      <c r="H11585" t="s">
        <v>44</v>
      </c>
      <c r="I11585" t="s">
        <v>45</v>
      </c>
      <c r="J11585" t="s">
        <v>118</v>
      </c>
      <c r="K11585" s="1">
        <v>45428</v>
      </c>
      <c r="L11585">
        <v>30</v>
      </c>
      <c r="M11585">
        <v>4</v>
      </c>
      <c r="N11585" t="s">
        <v>538</v>
      </c>
      <c r="O11585" t="s">
        <v>537</v>
      </c>
      <c r="P11585" t="s">
        <v>642</v>
      </c>
    </row>
    <row r="11586" spans="1:16" x14ac:dyDescent="0.25">
      <c r="A11586" t="s">
        <v>417</v>
      </c>
      <c r="B11586" t="s">
        <v>12</v>
      </c>
      <c r="C11586" t="s">
        <v>252</v>
      </c>
      <c r="E11586" t="s">
        <v>418</v>
      </c>
      <c r="F11586" t="s">
        <v>254</v>
      </c>
      <c r="G11586" t="s">
        <v>15</v>
      </c>
      <c r="H11586" t="s">
        <v>44</v>
      </c>
      <c r="I11586" t="s">
        <v>75</v>
      </c>
      <c r="J11586" t="s">
        <v>118</v>
      </c>
      <c r="K11586" s="1">
        <v>45404</v>
      </c>
      <c r="L11586">
        <v>30</v>
      </c>
      <c r="M11586">
        <v>1</v>
      </c>
      <c r="N11586" t="s">
        <v>538</v>
      </c>
      <c r="O11586" t="s">
        <v>537</v>
      </c>
      <c r="P11586" t="s">
        <v>642</v>
      </c>
    </row>
    <row r="11587" spans="1:16" x14ac:dyDescent="0.25">
      <c r="A11587" t="s">
        <v>417</v>
      </c>
      <c r="B11587" t="s">
        <v>12</v>
      </c>
      <c r="C11587" t="s">
        <v>252</v>
      </c>
      <c r="E11587" t="s">
        <v>418</v>
      </c>
      <c r="F11587" t="s">
        <v>254</v>
      </c>
      <c r="G11587" t="s">
        <v>15</v>
      </c>
      <c r="H11587" t="s">
        <v>44</v>
      </c>
      <c r="I11587" t="s">
        <v>75</v>
      </c>
      <c r="J11587" t="s">
        <v>118</v>
      </c>
      <c r="K11587" s="1">
        <v>45405</v>
      </c>
      <c r="L11587">
        <v>30</v>
      </c>
      <c r="M11587">
        <v>1</v>
      </c>
      <c r="N11587" t="s">
        <v>538</v>
      </c>
      <c r="O11587" t="s">
        <v>537</v>
      </c>
      <c r="P11587" t="s">
        <v>642</v>
      </c>
    </row>
    <row r="11588" spans="1:16" x14ac:dyDescent="0.25">
      <c r="A11588" t="s">
        <v>417</v>
      </c>
      <c r="B11588" t="s">
        <v>12</v>
      </c>
      <c r="C11588" t="s">
        <v>252</v>
      </c>
      <c r="E11588" t="s">
        <v>418</v>
      </c>
      <c r="F11588" t="s">
        <v>254</v>
      </c>
      <c r="G11588" t="s">
        <v>15</v>
      </c>
      <c r="H11588" t="s">
        <v>44</v>
      </c>
      <c r="I11588" t="s">
        <v>75</v>
      </c>
      <c r="J11588" t="s">
        <v>118</v>
      </c>
      <c r="K11588" s="1">
        <v>45415</v>
      </c>
      <c r="L11588">
        <v>30</v>
      </c>
      <c r="M11588">
        <v>2</v>
      </c>
      <c r="N11588" t="s">
        <v>538</v>
      </c>
      <c r="O11588" t="s">
        <v>537</v>
      </c>
      <c r="P11588" t="s">
        <v>642</v>
      </c>
    </row>
    <row r="11589" spans="1:16" x14ac:dyDescent="0.25">
      <c r="A11589" t="s">
        <v>417</v>
      </c>
      <c r="B11589" t="s">
        <v>12</v>
      </c>
      <c r="C11589" t="s">
        <v>252</v>
      </c>
      <c r="E11589" t="s">
        <v>418</v>
      </c>
      <c r="F11589" t="s">
        <v>254</v>
      </c>
      <c r="G11589" t="s">
        <v>15</v>
      </c>
      <c r="H11589" t="s">
        <v>44</v>
      </c>
      <c r="I11589" t="s">
        <v>75</v>
      </c>
      <c r="J11589" t="s">
        <v>118</v>
      </c>
      <c r="K11589" s="1">
        <v>45418</v>
      </c>
      <c r="L11589">
        <v>10.001999999999899</v>
      </c>
      <c r="M11589">
        <v>3</v>
      </c>
      <c r="N11589" t="s">
        <v>538</v>
      </c>
      <c r="O11589" t="s">
        <v>537</v>
      </c>
      <c r="P11589" t="s">
        <v>642</v>
      </c>
    </row>
    <row r="11590" spans="1:16" x14ac:dyDescent="0.25">
      <c r="A11590" t="s">
        <v>417</v>
      </c>
      <c r="B11590" t="s">
        <v>12</v>
      </c>
      <c r="C11590" t="s">
        <v>252</v>
      </c>
      <c r="E11590" t="s">
        <v>418</v>
      </c>
      <c r="F11590" t="s">
        <v>254</v>
      </c>
      <c r="G11590" t="s">
        <v>15</v>
      </c>
      <c r="H11590" t="s">
        <v>44</v>
      </c>
      <c r="I11590" t="s">
        <v>75</v>
      </c>
      <c r="J11590" t="s">
        <v>118</v>
      </c>
      <c r="K11590" s="1">
        <v>45427</v>
      </c>
      <c r="L11590">
        <v>30</v>
      </c>
      <c r="M11590">
        <v>4</v>
      </c>
      <c r="N11590" t="s">
        <v>538</v>
      </c>
      <c r="O11590" t="s">
        <v>537</v>
      </c>
      <c r="P11590" t="s">
        <v>642</v>
      </c>
    </row>
    <row r="11591" spans="1:16" x14ac:dyDescent="0.25">
      <c r="A11591" t="s">
        <v>417</v>
      </c>
      <c r="B11591" t="s">
        <v>12</v>
      </c>
      <c r="C11591" t="s">
        <v>252</v>
      </c>
      <c r="E11591" t="s">
        <v>418</v>
      </c>
      <c r="F11591" t="s">
        <v>254</v>
      </c>
      <c r="G11591" t="s">
        <v>15</v>
      </c>
      <c r="H11591" t="s">
        <v>44</v>
      </c>
      <c r="I11591" t="s">
        <v>80</v>
      </c>
      <c r="J11591" t="s">
        <v>117</v>
      </c>
      <c r="K11591" s="1">
        <v>45418</v>
      </c>
      <c r="L11591">
        <v>10.001999999999899</v>
      </c>
      <c r="M11591">
        <v>3</v>
      </c>
      <c r="N11591" t="s">
        <v>538</v>
      </c>
      <c r="O11591" t="s">
        <v>537</v>
      </c>
      <c r="P11591" t="s">
        <v>642</v>
      </c>
    </row>
    <row r="11592" spans="1:16" x14ac:dyDescent="0.25">
      <c r="A11592" t="s">
        <v>417</v>
      </c>
      <c r="B11592" t="s">
        <v>12</v>
      </c>
      <c r="C11592" t="s">
        <v>252</v>
      </c>
      <c r="E11592" t="s">
        <v>418</v>
      </c>
      <c r="F11592" t="s">
        <v>254</v>
      </c>
      <c r="G11592" t="s">
        <v>15</v>
      </c>
      <c r="H11592" t="s">
        <v>46</v>
      </c>
      <c r="I11592" t="s">
        <v>48</v>
      </c>
      <c r="J11592" t="s">
        <v>118</v>
      </c>
      <c r="K11592" s="1">
        <v>45404</v>
      </c>
      <c r="L11592">
        <v>30</v>
      </c>
      <c r="M11592">
        <v>1</v>
      </c>
      <c r="N11592" t="s">
        <v>538</v>
      </c>
      <c r="O11592" t="s">
        <v>537</v>
      </c>
      <c r="P11592" t="s">
        <v>642</v>
      </c>
    </row>
    <row r="11593" spans="1:16" x14ac:dyDescent="0.25">
      <c r="A11593" t="s">
        <v>417</v>
      </c>
      <c r="B11593" t="s">
        <v>12</v>
      </c>
      <c r="C11593" t="s">
        <v>252</v>
      </c>
      <c r="E11593" t="s">
        <v>418</v>
      </c>
      <c r="F11593" t="s">
        <v>254</v>
      </c>
      <c r="G11593" t="s">
        <v>15</v>
      </c>
      <c r="H11593" t="s">
        <v>46</v>
      </c>
      <c r="I11593" t="s">
        <v>48</v>
      </c>
      <c r="J11593" t="s">
        <v>118</v>
      </c>
      <c r="K11593" s="1">
        <v>45405</v>
      </c>
      <c r="L11593">
        <v>30</v>
      </c>
      <c r="M11593">
        <v>1</v>
      </c>
      <c r="N11593" t="s">
        <v>538</v>
      </c>
      <c r="O11593" t="s">
        <v>537</v>
      </c>
      <c r="P11593" t="s">
        <v>642</v>
      </c>
    </row>
    <row r="11594" spans="1:16" x14ac:dyDescent="0.25">
      <c r="A11594" t="s">
        <v>417</v>
      </c>
      <c r="B11594" t="s">
        <v>12</v>
      </c>
      <c r="C11594" t="s">
        <v>252</v>
      </c>
      <c r="E11594" t="s">
        <v>418</v>
      </c>
      <c r="F11594" t="s">
        <v>254</v>
      </c>
      <c r="G11594" t="s">
        <v>15</v>
      </c>
      <c r="H11594" t="s">
        <v>46</v>
      </c>
      <c r="I11594" t="s">
        <v>48</v>
      </c>
      <c r="J11594" t="s">
        <v>118</v>
      </c>
      <c r="K11594" s="1">
        <v>45406</v>
      </c>
      <c r="L11594">
        <v>30</v>
      </c>
      <c r="M11594">
        <v>1</v>
      </c>
      <c r="N11594" t="s">
        <v>538</v>
      </c>
      <c r="O11594" t="s">
        <v>537</v>
      </c>
      <c r="P11594" t="s">
        <v>642</v>
      </c>
    </row>
    <row r="11595" spans="1:16" x14ac:dyDescent="0.25">
      <c r="A11595" t="s">
        <v>417</v>
      </c>
      <c r="B11595" t="s">
        <v>12</v>
      </c>
      <c r="C11595" t="s">
        <v>252</v>
      </c>
      <c r="E11595" t="s">
        <v>418</v>
      </c>
      <c r="F11595" t="s">
        <v>254</v>
      </c>
      <c r="G11595" t="s">
        <v>15</v>
      </c>
      <c r="H11595" t="s">
        <v>46</v>
      </c>
      <c r="I11595" t="s">
        <v>48</v>
      </c>
      <c r="J11595" t="s">
        <v>118</v>
      </c>
      <c r="K11595" s="1">
        <v>45412</v>
      </c>
      <c r="L11595">
        <v>60</v>
      </c>
      <c r="M11595">
        <v>2</v>
      </c>
      <c r="N11595" t="s">
        <v>538</v>
      </c>
      <c r="O11595" t="s">
        <v>537</v>
      </c>
      <c r="P11595" t="s">
        <v>642</v>
      </c>
    </row>
    <row r="11596" spans="1:16" x14ac:dyDescent="0.25">
      <c r="A11596" t="s">
        <v>417</v>
      </c>
      <c r="B11596" t="s">
        <v>12</v>
      </c>
      <c r="C11596" t="s">
        <v>252</v>
      </c>
      <c r="E11596" t="s">
        <v>418</v>
      </c>
      <c r="F11596" t="s">
        <v>254</v>
      </c>
      <c r="G11596" t="s">
        <v>15</v>
      </c>
      <c r="H11596" t="s">
        <v>46</v>
      </c>
      <c r="I11596" t="s">
        <v>48</v>
      </c>
      <c r="J11596" t="s">
        <v>118</v>
      </c>
      <c r="K11596" s="1">
        <v>45413</v>
      </c>
      <c r="L11596">
        <v>60</v>
      </c>
      <c r="M11596">
        <v>2</v>
      </c>
      <c r="N11596" t="s">
        <v>538</v>
      </c>
      <c r="O11596" t="s">
        <v>537</v>
      </c>
      <c r="P11596" t="s">
        <v>642</v>
      </c>
    </row>
    <row r="11597" spans="1:16" x14ac:dyDescent="0.25">
      <c r="A11597" t="s">
        <v>417</v>
      </c>
      <c r="B11597" t="s">
        <v>12</v>
      </c>
      <c r="C11597" t="s">
        <v>252</v>
      </c>
      <c r="E11597" t="s">
        <v>418</v>
      </c>
      <c r="F11597" t="s">
        <v>254</v>
      </c>
      <c r="G11597" t="s">
        <v>15</v>
      </c>
      <c r="H11597" t="s">
        <v>46</v>
      </c>
      <c r="I11597" t="s">
        <v>48</v>
      </c>
      <c r="J11597" t="s">
        <v>118</v>
      </c>
      <c r="K11597" s="1">
        <v>45414</v>
      </c>
      <c r="L11597">
        <v>30</v>
      </c>
      <c r="M11597">
        <v>2</v>
      </c>
      <c r="N11597" t="s">
        <v>538</v>
      </c>
      <c r="O11597" t="s">
        <v>537</v>
      </c>
      <c r="P11597" t="s">
        <v>642</v>
      </c>
    </row>
    <row r="11598" spans="1:16" x14ac:dyDescent="0.25">
      <c r="A11598" t="s">
        <v>417</v>
      </c>
      <c r="B11598" t="s">
        <v>12</v>
      </c>
      <c r="C11598" t="s">
        <v>252</v>
      </c>
      <c r="E11598" t="s">
        <v>418</v>
      </c>
      <c r="F11598" t="s">
        <v>254</v>
      </c>
      <c r="G11598" t="s">
        <v>15</v>
      </c>
      <c r="H11598" t="s">
        <v>46</v>
      </c>
      <c r="I11598" t="s">
        <v>48</v>
      </c>
      <c r="J11598" t="s">
        <v>118</v>
      </c>
      <c r="K11598" s="1">
        <v>45418</v>
      </c>
      <c r="L11598">
        <v>10.001999999999899</v>
      </c>
      <c r="M11598">
        <v>3</v>
      </c>
      <c r="N11598" t="s">
        <v>538</v>
      </c>
      <c r="O11598" t="s">
        <v>537</v>
      </c>
      <c r="P11598" t="s">
        <v>642</v>
      </c>
    </row>
    <row r="11599" spans="1:16" x14ac:dyDescent="0.25">
      <c r="A11599" t="s">
        <v>417</v>
      </c>
      <c r="B11599" t="s">
        <v>12</v>
      </c>
      <c r="C11599" t="s">
        <v>252</v>
      </c>
      <c r="E11599" t="s">
        <v>418</v>
      </c>
      <c r="F11599" t="s">
        <v>254</v>
      </c>
      <c r="G11599" t="s">
        <v>15</v>
      </c>
      <c r="H11599" t="s">
        <v>46</v>
      </c>
      <c r="I11599" t="s">
        <v>48</v>
      </c>
      <c r="J11599" t="s">
        <v>118</v>
      </c>
      <c r="K11599" s="1">
        <v>45422</v>
      </c>
      <c r="L11599">
        <v>30</v>
      </c>
      <c r="M11599">
        <v>3</v>
      </c>
      <c r="N11599" t="s">
        <v>538</v>
      </c>
      <c r="O11599" t="s">
        <v>537</v>
      </c>
      <c r="P11599" t="s">
        <v>642</v>
      </c>
    </row>
    <row r="11600" spans="1:16" x14ac:dyDescent="0.25">
      <c r="A11600" t="s">
        <v>417</v>
      </c>
      <c r="B11600" t="s">
        <v>12</v>
      </c>
      <c r="C11600" t="s">
        <v>252</v>
      </c>
      <c r="E11600" t="s">
        <v>418</v>
      </c>
      <c r="F11600" t="s">
        <v>254</v>
      </c>
      <c r="G11600" t="s">
        <v>15</v>
      </c>
      <c r="H11600" t="s">
        <v>46</v>
      </c>
      <c r="I11600" t="s">
        <v>48</v>
      </c>
      <c r="J11600" t="s">
        <v>118</v>
      </c>
      <c r="K11600" s="1">
        <v>45425</v>
      </c>
      <c r="L11600">
        <v>60</v>
      </c>
      <c r="M11600">
        <v>4</v>
      </c>
      <c r="N11600" t="s">
        <v>538</v>
      </c>
      <c r="O11600" t="s">
        <v>537</v>
      </c>
      <c r="P11600" t="s">
        <v>642</v>
      </c>
    </row>
    <row r="11601" spans="1:16" x14ac:dyDescent="0.25">
      <c r="A11601" t="s">
        <v>417</v>
      </c>
      <c r="B11601" t="s">
        <v>12</v>
      </c>
      <c r="C11601" t="s">
        <v>252</v>
      </c>
      <c r="E11601" t="s">
        <v>418</v>
      </c>
      <c r="F11601" t="s">
        <v>254</v>
      </c>
      <c r="G11601" t="s">
        <v>15</v>
      </c>
      <c r="H11601" t="s">
        <v>46</v>
      </c>
      <c r="I11601" t="s">
        <v>48</v>
      </c>
      <c r="J11601" t="s">
        <v>118</v>
      </c>
      <c r="K11601" s="1">
        <v>45426</v>
      </c>
      <c r="L11601">
        <v>30</v>
      </c>
      <c r="M11601">
        <v>4</v>
      </c>
      <c r="N11601" t="s">
        <v>538</v>
      </c>
      <c r="O11601" t="s">
        <v>537</v>
      </c>
      <c r="P11601" t="s">
        <v>642</v>
      </c>
    </row>
    <row r="11602" spans="1:16" x14ac:dyDescent="0.25">
      <c r="A11602" t="s">
        <v>417</v>
      </c>
      <c r="B11602" t="s">
        <v>12</v>
      </c>
      <c r="C11602" t="s">
        <v>252</v>
      </c>
      <c r="E11602" t="s">
        <v>418</v>
      </c>
      <c r="F11602" t="s">
        <v>254</v>
      </c>
      <c r="G11602" t="s">
        <v>15</v>
      </c>
      <c r="H11602" t="s">
        <v>46</v>
      </c>
      <c r="I11602" t="s">
        <v>48</v>
      </c>
      <c r="J11602" t="s">
        <v>118</v>
      </c>
      <c r="K11602" s="1">
        <v>45427</v>
      </c>
      <c r="L11602">
        <v>30</v>
      </c>
      <c r="M11602">
        <v>4</v>
      </c>
      <c r="N11602" t="s">
        <v>538</v>
      </c>
      <c r="O11602" t="s">
        <v>537</v>
      </c>
      <c r="P11602" t="s">
        <v>642</v>
      </c>
    </row>
    <row r="11603" spans="1:16" x14ac:dyDescent="0.25">
      <c r="A11603" t="s">
        <v>417</v>
      </c>
      <c r="B11603" t="s">
        <v>12</v>
      </c>
      <c r="C11603" t="s">
        <v>252</v>
      </c>
      <c r="E11603" t="s">
        <v>418</v>
      </c>
      <c r="F11603" t="s">
        <v>254</v>
      </c>
      <c r="G11603" t="s">
        <v>15</v>
      </c>
      <c r="H11603" t="s">
        <v>46</v>
      </c>
      <c r="I11603" t="s">
        <v>49</v>
      </c>
      <c r="J11603" t="s">
        <v>191</v>
      </c>
      <c r="K11603" s="1">
        <v>45414</v>
      </c>
      <c r="L11603">
        <v>60</v>
      </c>
      <c r="M11603">
        <v>2</v>
      </c>
      <c r="N11603" t="s">
        <v>538</v>
      </c>
      <c r="O11603" t="s">
        <v>537</v>
      </c>
      <c r="P11603" t="s">
        <v>642</v>
      </c>
    </row>
    <row r="11604" spans="1:16" x14ac:dyDescent="0.25">
      <c r="A11604" t="s">
        <v>417</v>
      </c>
      <c r="B11604" t="s">
        <v>12</v>
      </c>
      <c r="C11604" t="s">
        <v>252</v>
      </c>
      <c r="E11604" t="s">
        <v>418</v>
      </c>
      <c r="F11604" t="s">
        <v>254</v>
      </c>
      <c r="G11604" t="s">
        <v>15</v>
      </c>
      <c r="H11604" t="s">
        <v>46</v>
      </c>
      <c r="I11604" t="s">
        <v>49</v>
      </c>
      <c r="J11604" t="s">
        <v>191</v>
      </c>
      <c r="K11604" s="1">
        <v>45415</v>
      </c>
      <c r="L11604">
        <v>60</v>
      </c>
      <c r="M11604">
        <v>2</v>
      </c>
      <c r="N11604" t="s">
        <v>538</v>
      </c>
      <c r="O11604" t="s">
        <v>537</v>
      </c>
      <c r="P11604" t="s">
        <v>642</v>
      </c>
    </row>
    <row r="11605" spans="1:16" x14ac:dyDescent="0.25">
      <c r="A11605" t="s">
        <v>417</v>
      </c>
      <c r="B11605" t="s">
        <v>12</v>
      </c>
      <c r="C11605" t="s">
        <v>252</v>
      </c>
      <c r="E11605" t="s">
        <v>418</v>
      </c>
      <c r="F11605" t="s">
        <v>254</v>
      </c>
      <c r="G11605" t="s">
        <v>15</v>
      </c>
      <c r="H11605" t="s">
        <v>46</v>
      </c>
      <c r="I11605" t="s">
        <v>49</v>
      </c>
      <c r="J11605" t="s">
        <v>191</v>
      </c>
      <c r="K11605" s="1">
        <v>45422</v>
      </c>
      <c r="L11605">
        <v>60</v>
      </c>
      <c r="M11605">
        <v>3</v>
      </c>
      <c r="N11605" t="s">
        <v>538</v>
      </c>
      <c r="O11605" t="s">
        <v>537</v>
      </c>
      <c r="P11605" t="s">
        <v>642</v>
      </c>
    </row>
    <row r="11606" spans="1:16" x14ac:dyDescent="0.25">
      <c r="A11606" t="s">
        <v>417</v>
      </c>
      <c r="B11606" t="s">
        <v>12</v>
      </c>
      <c r="C11606" t="s">
        <v>252</v>
      </c>
      <c r="E11606" t="s">
        <v>418</v>
      </c>
      <c r="F11606" t="s">
        <v>254</v>
      </c>
      <c r="G11606" t="s">
        <v>15</v>
      </c>
      <c r="H11606" t="s">
        <v>46</v>
      </c>
      <c r="I11606" t="s">
        <v>50</v>
      </c>
      <c r="J11606" t="s">
        <v>191</v>
      </c>
      <c r="K11606" s="1">
        <v>45412</v>
      </c>
      <c r="L11606">
        <v>30</v>
      </c>
      <c r="M11606">
        <v>2</v>
      </c>
      <c r="N11606" t="s">
        <v>538</v>
      </c>
      <c r="O11606" t="s">
        <v>537</v>
      </c>
      <c r="P11606" t="s">
        <v>642</v>
      </c>
    </row>
    <row r="11607" spans="1:16" x14ac:dyDescent="0.25">
      <c r="A11607" t="s">
        <v>417</v>
      </c>
      <c r="B11607" t="s">
        <v>12</v>
      </c>
      <c r="C11607" t="s">
        <v>252</v>
      </c>
      <c r="E11607" t="s">
        <v>418</v>
      </c>
      <c r="F11607" t="s">
        <v>254</v>
      </c>
      <c r="G11607" t="s">
        <v>15</v>
      </c>
      <c r="H11607" t="s">
        <v>46</v>
      </c>
      <c r="I11607" t="s">
        <v>50</v>
      </c>
      <c r="J11607" t="s">
        <v>191</v>
      </c>
      <c r="K11607" s="1">
        <v>45413</v>
      </c>
      <c r="L11607">
        <v>30</v>
      </c>
      <c r="M11607">
        <v>2</v>
      </c>
      <c r="N11607" t="s">
        <v>538</v>
      </c>
      <c r="O11607" t="s">
        <v>537</v>
      </c>
      <c r="P11607" t="s">
        <v>642</v>
      </c>
    </row>
    <row r="11608" spans="1:16" x14ac:dyDescent="0.25">
      <c r="A11608" t="s">
        <v>417</v>
      </c>
      <c r="B11608" t="s">
        <v>12</v>
      </c>
      <c r="C11608" t="s">
        <v>252</v>
      </c>
      <c r="E11608" t="s">
        <v>418</v>
      </c>
      <c r="F11608" t="s">
        <v>254</v>
      </c>
      <c r="G11608" t="s">
        <v>15</v>
      </c>
      <c r="H11608" t="s">
        <v>46</v>
      </c>
      <c r="I11608" t="s">
        <v>51</v>
      </c>
      <c r="J11608" t="s">
        <v>118</v>
      </c>
      <c r="K11608" s="1">
        <v>45418</v>
      </c>
      <c r="L11608">
        <v>30</v>
      </c>
      <c r="M11608">
        <v>3</v>
      </c>
      <c r="N11608" t="s">
        <v>538</v>
      </c>
      <c r="O11608" t="s">
        <v>537</v>
      </c>
      <c r="P11608" t="s">
        <v>642</v>
      </c>
    </row>
    <row r="11609" spans="1:16" x14ac:dyDescent="0.25">
      <c r="A11609" t="s">
        <v>417</v>
      </c>
      <c r="B11609" t="s">
        <v>12</v>
      </c>
      <c r="C11609" t="s">
        <v>252</v>
      </c>
      <c r="E11609" t="s">
        <v>418</v>
      </c>
      <c r="F11609" t="s">
        <v>254</v>
      </c>
      <c r="G11609" t="s">
        <v>15</v>
      </c>
      <c r="H11609" t="s">
        <v>25</v>
      </c>
      <c r="I11609" t="s">
        <v>53</v>
      </c>
      <c r="J11609" t="s">
        <v>118</v>
      </c>
      <c r="K11609" s="1">
        <v>45404</v>
      </c>
      <c r="L11609">
        <v>30</v>
      </c>
      <c r="M11609">
        <v>1</v>
      </c>
      <c r="N11609" t="s">
        <v>538</v>
      </c>
      <c r="O11609" t="s">
        <v>537</v>
      </c>
      <c r="P11609" t="s">
        <v>642</v>
      </c>
    </row>
    <row r="11610" spans="1:16" x14ac:dyDescent="0.25">
      <c r="A11610" t="s">
        <v>417</v>
      </c>
      <c r="B11610" t="s">
        <v>12</v>
      </c>
      <c r="C11610" t="s">
        <v>252</v>
      </c>
      <c r="E11610" t="s">
        <v>418</v>
      </c>
      <c r="F11610" t="s">
        <v>254</v>
      </c>
      <c r="G11610" t="s">
        <v>15</v>
      </c>
      <c r="H11610" t="s">
        <v>25</v>
      </c>
      <c r="I11610" t="s">
        <v>53</v>
      </c>
      <c r="J11610" t="s">
        <v>118</v>
      </c>
      <c r="K11610" s="1">
        <v>45405</v>
      </c>
      <c r="L11610">
        <v>30</v>
      </c>
      <c r="M11610">
        <v>1</v>
      </c>
      <c r="N11610" t="s">
        <v>538</v>
      </c>
      <c r="O11610" t="s">
        <v>537</v>
      </c>
      <c r="P11610" t="s">
        <v>642</v>
      </c>
    </row>
    <row r="11611" spans="1:16" x14ac:dyDescent="0.25">
      <c r="A11611" t="s">
        <v>417</v>
      </c>
      <c r="B11611" t="s">
        <v>12</v>
      </c>
      <c r="C11611" t="s">
        <v>252</v>
      </c>
      <c r="E11611" t="s">
        <v>418</v>
      </c>
      <c r="F11611" t="s">
        <v>254</v>
      </c>
      <c r="G11611" t="s">
        <v>15</v>
      </c>
      <c r="H11611" t="s">
        <v>25</v>
      </c>
      <c r="I11611" t="s">
        <v>53</v>
      </c>
      <c r="J11611" t="s">
        <v>118</v>
      </c>
      <c r="K11611" s="1">
        <v>45408</v>
      </c>
      <c r="L11611">
        <v>30</v>
      </c>
      <c r="M11611">
        <v>1</v>
      </c>
      <c r="N11611" t="s">
        <v>538</v>
      </c>
      <c r="O11611" t="s">
        <v>537</v>
      </c>
      <c r="P11611" t="s">
        <v>642</v>
      </c>
    </row>
    <row r="11612" spans="1:16" x14ac:dyDescent="0.25">
      <c r="A11612" t="s">
        <v>417</v>
      </c>
      <c r="B11612" t="s">
        <v>12</v>
      </c>
      <c r="C11612" t="s">
        <v>252</v>
      </c>
      <c r="E11612" t="s">
        <v>418</v>
      </c>
      <c r="F11612" t="s">
        <v>254</v>
      </c>
      <c r="G11612" t="s">
        <v>15</v>
      </c>
      <c r="H11612" t="s">
        <v>25</v>
      </c>
      <c r="I11612" t="s">
        <v>53</v>
      </c>
      <c r="J11612" t="s">
        <v>118</v>
      </c>
      <c r="K11612" s="1">
        <v>45411</v>
      </c>
      <c r="L11612">
        <v>30</v>
      </c>
      <c r="M11612">
        <v>2</v>
      </c>
      <c r="N11612" t="s">
        <v>538</v>
      </c>
      <c r="O11612" t="s">
        <v>537</v>
      </c>
      <c r="P11612" t="s">
        <v>642</v>
      </c>
    </row>
    <row r="11613" spans="1:16" x14ac:dyDescent="0.25">
      <c r="A11613" t="s">
        <v>417</v>
      </c>
      <c r="B11613" t="s">
        <v>12</v>
      </c>
      <c r="C11613" t="s">
        <v>252</v>
      </c>
      <c r="E11613" t="s">
        <v>418</v>
      </c>
      <c r="F11613" t="s">
        <v>254</v>
      </c>
      <c r="G11613" t="s">
        <v>15</v>
      </c>
      <c r="H11613" t="s">
        <v>25</v>
      </c>
      <c r="I11613" t="s">
        <v>53</v>
      </c>
      <c r="J11613" t="s">
        <v>118</v>
      </c>
      <c r="K11613" s="1">
        <v>45418</v>
      </c>
      <c r="L11613">
        <v>10.001999999999899</v>
      </c>
      <c r="M11613">
        <v>3</v>
      </c>
      <c r="N11613" t="s">
        <v>538</v>
      </c>
      <c r="O11613" t="s">
        <v>537</v>
      </c>
      <c r="P11613" t="s">
        <v>642</v>
      </c>
    </row>
    <row r="11614" spans="1:16" x14ac:dyDescent="0.25">
      <c r="A11614" t="s">
        <v>417</v>
      </c>
      <c r="B11614" t="s">
        <v>12</v>
      </c>
      <c r="C11614" t="s">
        <v>252</v>
      </c>
      <c r="E11614" t="s">
        <v>418</v>
      </c>
      <c r="F11614" t="s">
        <v>254</v>
      </c>
      <c r="G11614" t="s">
        <v>15</v>
      </c>
      <c r="H11614" t="s">
        <v>25</v>
      </c>
      <c r="I11614" t="s">
        <v>53</v>
      </c>
      <c r="J11614" t="s">
        <v>118</v>
      </c>
      <c r="K11614" s="1">
        <v>45421</v>
      </c>
      <c r="L11614">
        <v>30</v>
      </c>
      <c r="M11614">
        <v>3</v>
      </c>
      <c r="N11614" t="s">
        <v>538</v>
      </c>
      <c r="O11614" t="s">
        <v>537</v>
      </c>
      <c r="P11614" t="s">
        <v>642</v>
      </c>
    </row>
    <row r="11615" spans="1:16" x14ac:dyDescent="0.25">
      <c r="A11615" t="s">
        <v>417</v>
      </c>
      <c r="B11615" t="s">
        <v>12</v>
      </c>
      <c r="C11615" t="s">
        <v>252</v>
      </c>
      <c r="E11615" t="s">
        <v>418</v>
      </c>
      <c r="F11615" t="s">
        <v>254</v>
      </c>
      <c r="G11615" t="s">
        <v>15</v>
      </c>
      <c r="H11615" t="s">
        <v>25</v>
      </c>
      <c r="I11615" t="s">
        <v>53</v>
      </c>
      <c r="J11615" t="s">
        <v>118</v>
      </c>
      <c r="K11615" s="1">
        <v>45426</v>
      </c>
      <c r="L11615">
        <v>30</v>
      </c>
      <c r="M11615">
        <v>4</v>
      </c>
      <c r="N11615" t="s">
        <v>538</v>
      </c>
      <c r="O11615" t="s">
        <v>537</v>
      </c>
      <c r="P11615" t="s">
        <v>642</v>
      </c>
    </row>
    <row r="11616" spans="1:16" x14ac:dyDescent="0.25">
      <c r="A11616" t="s">
        <v>417</v>
      </c>
      <c r="B11616" t="s">
        <v>12</v>
      </c>
      <c r="C11616" t="s">
        <v>252</v>
      </c>
      <c r="E11616" t="s">
        <v>418</v>
      </c>
      <c r="F11616" t="s">
        <v>254</v>
      </c>
      <c r="G11616" t="s">
        <v>15</v>
      </c>
      <c r="H11616" t="s">
        <v>25</v>
      </c>
      <c r="I11616" t="s">
        <v>53</v>
      </c>
      <c r="J11616" t="s">
        <v>118</v>
      </c>
      <c r="K11616" s="1">
        <v>45427</v>
      </c>
      <c r="L11616">
        <v>30</v>
      </c>
      <c r="M11616">
        <v>4</v>
      </c>
      <c r="N11616" t="s">
        <v>538</v>
      </c>
      <c r="O11616" t="s">
        <v>537</v>
      </c>
      <c r="P11616" t="s">
        <v>642</v>
      </c>
    </row>
    <row r="11617" spans="1:16" x14ac:dyDescent="0.25">
      <c r="A11617" t="s">
        <v>417</v>
      </c>
      <c r="B11617" t="s">
        <v>12</v>
      </c>
      <c r="C11617" t="s">
        <v>252</v>
      </c>
      <c r="E11617" t="s">
        <v>418</v>
      </c>
      <c r="F11617" t="s">
        <v>254</v>
      </c>
      <c r="G11617" t="s">
        <v>15</v>
      </c>
      <c r="H11617" t="s">
        <v>25</v>
      </c>
      <c r="I11617" t="s">
        <v>53</v>
      </c>
      <c r="J11617" t="s">
        <v>118</v>
      </c>
      <c r="K11617" s="1">
        <v>45429</v>
      </c>
      <c r="L11617">
        <v>30</v>
      </c>
      <c r="M11617">
        <v>4</v>
      </c>
      <c r="N11617" t="s">
        <v>538</v>
      </c>
      <c r="O11617" t="s">
        <v>537</v>
      </c>
      <c r="P11617" t="s">
        <v>642</v>
      </c>
    </row>
    <row r="11618" spans="1:16" x14ac:dyDescent="0.25">
      <c r="A11618" t="s">
        <v>417</v>
      </c>
      <c r="B11618" t="s">
        <v>12</v>
      </c>
      <c r="C11618" t="s">
        <v>252</v>
      </c>
      <c r="E11618" t="s">
        <v>418</v>
      </c>
      <c r="F11618" t="s">
        <v>254</v>
      </c>
      <c r="G11618" t="s">
        <v>15</v>
      </c>
      <c r="H11618" t="s">
        <v>25</v>
      </c>
      <c r="I11618" t="s">
        <v>54</v>
      </c>
      <c r="J11618" t="s">
        <v>118</v>
      </c>
      <c r="K11618" s="1">
        <v>45405</v>
      </c>
      <c r="L11618">
        <v>10.001999999999899</v>
      </c>
      <c r="M11618">
        <v>1</v>
      </c>
      <c r="N11618" t="s">
        <v>538</v>
      </c>
      <c r="O11618" t="s">
        <v>537</v>
      </c>
      <c r="P11618" t="s">
        <v>642</v>
      </c>
    </row>
    <row r="11619" spans="1:16" x14ac:dyDescent="0.25">
      <c r="A11619" t="s">
        <v>417</v>
      </c>
      <c r="B11619" t="s">
        <v>12</v>
      </c>
      <c r="C11619" t="s">
        <v>252</v>
      </c>
      <c r="E11619" t="s">
        <v>418</v>
      </c>
      <c r="F11619" t="s">
        <v>254</v>
      </c>
      <c r="G11619" t="s">
        <v>15</v>
      </c>
      <c r="H11619" t="s">
        <v>25</v>
      </c>
      <c r="I11619" t="s">
        <v>54</v>
      </c>
      <c r="J11619" t="s">
        <v>118</v>
      </c>
      <c r="K11619" s="1">
        <v>45412</v>
      </c>
      <c r="L11619">
        <v>10.001999999999899</v>
      </c>
      <c r="M11619">
        <v>2</v>
      </c>
      <c r="N11619" t="s">
        <v>538</v>
      </c>
      <c r="O11619" t="s">
        <v>537</v>
      </c>
      <c r="P11619" t="s">
        <v>642</v>
      </c>
    </row>
    <row r="11620" spans="1:16" x14ac:dyDescent="0.25">
      <c r="A11620" t="s">
        <v>417</v>
      </c>
      <c r="B11620" t="s">
        <v>12</v>
      </c>
      <c r="C11620" t="s">
        <v>252</v>
      </c>
      <c r="E11620" t="s">
        <v>418</v>
      </c>
      <c r="F11620" t="s">
        <v>254</v>
      </c>
      <c r="G11620" t="s">
        <v>15</v>
      </c>
      <c r="H11620" t="s">
        <v>25</v>
      </c>
      <c r="I11620" t="s">
        <v>54</v>
      </c>
      <c r="J11620" t="s">
        <v>118</v>
      </c>
      <c r="K11620" s="1">
        <v>45415</v>
      </c>
      <c r="L11620">
        <v>10.001999999999899</v>
      </c>
      <c r="M11620">
        <v>2</v>
      </c>
      <c r="N11620" t="s">
        <v>538</v>
      </c>
      <c r="O11620" t="s">
        <v>537</v>
      </c>
      <c r="P11620" t="s">
        <v>642</v>
      </c>
    </row>
    <row r="11621" spans="1:16" x14ac:dyDescent="0.25">
      <c r="A11621" t="s">
        <v>417</v>
      </c>
      <c r="B11621" t="s">
        <v>12</v>
      </c>
      <c r="C11621" t="s">
        <v>252</v>
      </c>
      <c r="E11621" t="s">
        <v>418</v>
      </c>
      <c r="F11621" t="s">
        <v>254</v>
      </c>
      <c r="G11621" t="s">
        <v>15</v>
      </c>
      <c r="H11621" t="s">
        <v>25</v>
      </c>
      <c r="I11621" t="s">
        <v>54</v>
      </c>
      <c r="J11621" t="s">
        <v>118</v>
      </c>
      <c r="K11621" s="1">
        <v>45427</v>
      </c>
      <c r="L11621">
        <v>10.001999999999899</v>
      </c>
      <c r="M11621">
        <v>4</v>
      </c>
      <c r="N11621" t="s">
        <v>538</v>
      </c>
      <c r="O11621" t="s">
        <v>537</v>
      </c>
      <c r="P11621" t="s">
        <v>642</v>
      </c>
    </row>
    <row r="11622" spans="1:16" x14ac:dyDescent="0.25">
      <c r="A11622" t="s">
        <v>425</v>
      </c>
      <c r="B11622" t="s">
        <v>426</v>
      </c>
      <c r="C11622" t="s">
        <v>13</v>
      </c>
      <c r="E11622" t="s">
        <v>426</v>
      </c>
      <c r="F11622" t="s">
        <v>426</v>
      </c>
      <c r="G11622" t="s">
        <v>15</v>
      </c>
      <c r="H11622" t="s">
        <v>524</v>
      </c>
      <c r="I11622" t="s">
        <v>16</v>
      </c>
      <c r="J11622" t="s">
        <v>117</v>
      </c>
      <c r="K11622" s="1">
        <v>45404</v>
      </c>
      <c r="L11622">
        <v>60</v>
      </c>
      <c r="M11622">
        <v>1</v>
      </c>
      <c r="N11622" t="s">
        <v>538</v>
      </c>
      <c r="O11622" t="s">
        <v>537</v>
      </c>
      <c r="P11622" t="s">
        <v>640</v>
      </c>
    </row>
    <row r="11623" spans="1:16" x14ac:dyDescent="0.25">
      <c r="A11623" t="s">
        <v>425</v>
      </c>
      <c r="B11623" t="s">
        <v>426</v>
      </c>
      <c r="C11623" t="s">
        <v>13</v>
      </c>
      <c r="E11623" t="s">
        <v>426</v>
      </c>
      <c r="F11623" t="s">
        <v>426</v>
      </c>
      <c r="G11623" t="s">
        <v>15</v>
      </c>
      <c r="H11623" t="s">
        <v>524</v>
      </c>
      <c r="I11623" t="s">
        <v>16</v>
      </c>
      <c r="J11623" t="s">
        <v>117</v>
      </c>
      <c r="K11623" s="1">
        <v>45406</v>
      </c>
      <c r="L11623">
        <v>60</v>
      </c>
      <c r="M11623">
        <v>1</v>
      </c>
      <c r="N11623" t="s">
        <v>538</v>
      </c>
      <c r="O11623" t="s">
        <v>537</v>
      </c>
      <c r="P11623" t="s">
        <v>640</v>
      </c>
    </row>
    <row r="11624" spans="1:16" x14ac:dyDescent="0.25">
      <c r="A11624" t="s">
        <v>425</v>
      </c>
      <c r="B11624" t="s">
        <v>426</v>
      </c>
      <c r="C11624" t="s">
        <v>13</v>
      </c>
      <c r="E11624" t="s">
        <v>426</v>
      </c>
      <c r="F11624" t="s">
        <v>426</v>
      </c>
      <c r="G11624" t="s">
        <v>15</v>
      </c>
      <c r="H11624" t="s">
        <v>524</v>
      </c>
      <c r="I11624" t="s">
        <v>16</v>
      </c>
      <c r="J11624" t="s">
        <v>117</v>
      </c>
      <c r="K11624" s="1">
        <v>45407</v>
      </c>
      <c r="L11624">
        <v>60</v>
      </c>
      <c r="M11624">
        <v>1</v>
      </c>
      <c r="N11624" t="s">
        <v>538</v>
      </c>
      <c r="O11624" t="s">
        <v>537</v>
      </c>
      <c r="P11624" t="s">
        <v>640</v>
      </c>
    </row>
    <row r="11625" spans="1:16" x14ac:dyDescent="0.25">
      <c r="A11625" t="s">
        <v>425</v>
      </c>
      <c r="B11625" t="s">
        <v>426</v>
      </c>
      <c r="C11625" t="s">
        <v>13</v>
      </c>
      <c r="E11625" t="s">
        <v>426</v>
      </c>
      <c r="F11625" t="s">
        <v>426</v>
      </c>
      <c r="G11625" t="s">
        <v>15</v>
      </c>
      <c r="H11625" t="s">
        <v>524</v>
      </c>
      <c r="I11625" t="s">
        <v>16</v>
      </c>
      <c r="J11625" t="s">
        <v>117</v>
      </c>
      <c r="K11625" s="1">
        <v>45408</v>
      </c>
      <c r="L11625">
        <v>60</v>
      </c>
      <c r="M11625">
        <v>1</v>
      </c>
      <c r="N11625" t="s">
        <v>538</v>
      </c>
      <c r="O11625" t="s">
        <v>537</v>
      </c>
      <c r="P11625" t="s">
        <v>640</v>
      </c>
    </row>
    <row r="11626" spans="1:16" x14ac:dyDescent="0.25">
      <c r="A11626" t="s">
        <v>425</v>
      </c>
      <c r="B11626" t="s">
        <v>426</v>
      </c>
      <c r="C11626" t="s">
        <v>13</v>
      </c>
      <c r="E11626" t="s">
        <v>426</v>
      </c>
      <c r="F11626" t="s">
        <v>426</v>
      </c>
      <c r="G11626" t="s">
        <v>15</v>
      </c>
      <c r="H11626" t="s">
        <v>524</v>
      </c>
      <c r="I11626" t="s">
        <v>16</v>
      </c>
      <c r="J11626" t="s">
        <v>117</v>
      </c>
      <c r="K11626" s="1">
        <v>45419</v>
      </c>
      <c r="L11626">
        <v>60</v>
      </c>
      <c r="M11626">
        <v>3</v>
      </c>
      <c r="N11626" t="s">
        <v>538</v>
      </c>
      <c r="O11626" t="s">
        <v>537</v>
      </c>
      <c r="P11626" t="s">
        <v>640</v>
      </c>
    </row>
    <row r="11627" spans="1:16" x14ac:dyDescent="0.25">
      <c r="A11627" t="s">
        <v>425</v>
      </c>
      <c r="B11627" t="s">
        <v>426</v>
      </c>
      <c r="C11627" t="s">
        <v>13</v>
      </c>
      <c r="E11627" t="s">
        <v>426</v>
      </c>
      <c r="F11627" t="s">
        <v>426</v>
      </c>
      <c r="G11627" t="s">
        <v>15</v>
      </c>
      <c r="H11627" t="s">
        <v>524</v>
      </c>
      <c r="I11627" t="s">
        <v>16</v>
      </c>
      <c r="J11627" t="s">
        <v>117</v>
      </c>
      <c r="K11627" s="1">
        <v>45422</v>
      </c>
      <c r="L11627">
        <v>30</v>
      </c>
      <c r="M11627">
        <v>3</v>
      </c>
      <c r="N11627" t="s">
        <v>538</v>
      </c>
      <c r="O11627" t="s">
        <v>537</v>
      </c>
      <c r="P11627" t="s">
        <v>640</v>
      </c>
    </row>
    <row r="11628" spans="1:16" x14ac:dyDescent="0.25">
      <c r="A11628" t="s">
        <v>425</v>
      </c>
      <c r="B11628" t="s">
        <v>426</v>
      </c>
      <c r="C11628" t="s">
        <v>13</v>
      </c>
      <c r="E11628" t="s">
        <v>426</v>
      </c>
      <c r="F11628" t="s">
        <v>426</v>
      </c>
      <c r="G11628" t="s">
        <v>15</v>
      </c>
      <c r="H11628" t="s">
        <v>524</v>
      </c>
      <c r="I11628" t="s">
        <v>18</v>
      </c>
      <c r="J11628" t="s">
        <v>117</v>
      </c>
      <c r="K11628" s="1">
        <v>45404</v>
      </c>
      <c r="L11628">
        <v>30</v>
      </c>
      <c r="M11628">
        <v>1</v>
      </c>
      <c r="N11628" t="s">
        <v>538</v>
      </c>
      <c r="O11628" t="s">
        <v>537</v>
      </c>
      <c r="P11628" t="s">
        <v>640</v>
      </c>
    </row>
    <row r="11629" spans="1:16" x14ac:dyDescent="0.25">
      <c r="A11629" t="s">
        <v>425</v>
      </c>
      <c r="B11629" t="s">
        <v>426</v>
      </c>
      <c r="C11629" t="s">
        <v>13</v>
      </c>
      <c r="E11629" t="s">
        <v>426</v>
      </c>
      <c r="F11629" t="s">
        <v>426</v>
      </c>
      <c r="G11629" t="s">
        <v>15</v>
      </c>
      <c r="H11629" t="s">
        <v>25</v>
      </c>
      <c r="I11629" t="s">
        <v>21</v>
      </c>
      <c r="J11629" t="s">
        <v>117</v>
      </c>
      <c r="K11629" s="1">
        <v>45404</v>
      </c>
      <c r="L11629">
        <v>30</v>
      </c>
      <c r="M11629">
        <v>1</v>
      </c>
      <c r="N11629" t="s">
        <v>538</v>
      </c>
      <c r="O11629" t="s">
        <v>537</v>
      </c>
      <c r="P11629" t="s">
        <v>640</v>
      </c>
    </row>
    <row r="11630" spans="1:16" x14ac:dyDescent="0.25">
      <c r="A11630" t="s">
        <v>425</v>
      </c>
      <c r="B11630" t="s">
        <v>426</v>
      </c>
      <c r="C11630" t="s">
        <v>13</v>
      </c>
      <c r="E11630" t="s">
        <v>426</v>
      </c>
      <c r="F11630" t="s">
        <v>426</v>
      </c>
      <c r="G11630" t="s">
        <v>15</v>
      </c>
      <c r="H11630" t="s">
        <v>25</v>
      </c>
      <c r="I11630" t="s">
        <v>24</v>
      </c>
      <c r="J11630" t="s">
        <v>117</v>
      </c>
      <c r="K11630" s="1">
        <v>45404</v>
      </c>
      <c r="L11630">
        <v>30</v>
      </c>
      <c r="M11630">
        <v>1</v>
      </c>
      <c r="N11630" t="s">
        <v>538</v>
      </c>
      <c r="O11630" t="s">
        <v>537</v>
      </c>
      <c r="P11630" t="s">
        <v>640</v>
      </c>
    </row>
    <row r="11631" spans="1:16" x14ac:dyDescent="0.25">
      <c r="A11631" t="s">
        <v>425</v>
      </c>
      <c r="B11631" t="s">
        <v>426</v>
      </c>
      <c r="C11631" t="s">
        <v>13</v>
      </c>
      <c r="E11631" t="s">
        <v>426</v>
      </c>
      <c r="F11631" t="s">
        <v>426</v>
      </c>
      <c r="G11631" t="s">
        <v>15</v>
      </c>
      <c r="H11631" t="s">
        <v>25</v>
      </c>
      <c r="I11631" t="s">
        <v>24</v>
      </c>
      <c r="J11631" t="s">
        <v>117</v>
      </c>
      <c r="K11631" s="1">
        <v>45405</v>
      </c>
      <c r="L11631">
        <v>30</v>
      </c>
      <c r="M11631">
        <v>1</v>
      </c>
      <c r="N11631" t="s">
        <v>538</v>
      </c>
      <c r="O11631" t="s">
        <v>537</v>
      </c>
      <c r="P11631" t="s">
        <v>640</v>
      </c>
    </row>
    <row r="11632" spans="1:16" x14ac:dyDescent="0.25">
      <c r="A11632" t="s">
        <v>425</v>
      </c>
      <c r="B11632" t="s">
        <v>426</v>
      </c>
      <c r="C11632" t="s">
        <v>13</v>
      </c>
      <c r="E11632" t="s">
        <v>426</v>
      </c>
      <c r="F11632" t="s">
        <v>426</v>
      </c>
      <c r="G11632" t="s">
        <v>15</v>
      </c>
      <c r="H11632" t="s">
        <v>25</v>
      </c>
      <c r="I11632" t="s">
        <v>24</v>
      </c>
      <c r="J11632" t="s">
        <v>117</v>
      </c>
      <c r="K11632" s="1">
        <v>45419</v>
      </c>
      <c r="L11632">
        <v>30</v>
      </c>
      <c r="M11632">
        <v>3</v>
      </c>
      <c r="N11632" t="s">
        <v>538</v>
      </c>
      <c r="O11632" t="s">
        <v>537</v>
      </c>
      <c r="P11632" t="s">
        <v>640</v>
      </c>
    </row>
    <row r="11633" spans="1:16" x14ac:dyDescent="0.25">
      <c r="A11633" t="s">
        <v>425</v>
      </c>
      <c r="B11633" t="s">
        <v>426</v>
      </c>
      <c r="C11633" t="s">
        <v>13</v>
      </c>
      <c r="E11633" t="s">
        <v>426</v>
      </c>
      <c r="F11633" t="s">
        <v>426</v>
      </c>
      <c r="G11633" t="s">
        <v>15</v>
      </c>
      <c r="H11633" t="s">
        <v>25</v>
      </c>
      <c r="I11633" t="s">
        <v>57</v>
      </c>
      <c r="J11633" t="s">
        <v>117</v>
      </c>
      <c r="K11633" s="1">
        <v>45407</v>
      </c>
      <c r="L11633">
        <v>30</v>
      </c>
      <c r="M11633">
        <v>1</v>
      </c>
      <c r="N11633" t="s">
        <v>538</v>
      </c>
      <c r="O11633" t="s">
        <v>537</v>
      </c>
      <c r="P11633" t="s">
        <v>640</v>
      </c>
    </row>
    <row r="11634" spans="1:16" x14ac:dyDescent="0.25">
      <c r="A11634" t="s">
        <v>425</v>
      </c>
      <c r="B11634" t="s">
        <v>426</v>
      </c>
      <c r="C11634" t="s">
        <v>13</v>
      </c>
      <c r="E11634" t="s">
        <v>426</v>
      </c>
      <c r="F11634" t="s">
        <v>426</v>
      </c>
      <c r="G11634" t="s">
        <v>15</v>
      </c>
      <c r="H11634" t="s">
        <v>25</v>
      </c>
      <c r="I11634" t="s">
        <v>57</v>
      </c>
      <c r="J11634" t="s">
        <v>117</v>
      </c>
      <c r="K11634" s="1">
        <v>45408</v>
      </c>
      <c r="L11634">
        <v>30</v>
      </c>
      <c r="M11634">
        <v>1</v>
      </c>
      <c r="N11634" t="s">
        <v>538</v>
      </c>
      <c r="O11634" t="s">
        <v>537</v>
      </c>
      <c r="P11634" t="s">
        <v>640</v>
      </c>
    </row>
    <row r="11635" spans="1:16" x14ac:dyDescent="0.25">
      <c r="A11635" t="s">
        <v>425</v>
      </c>
      <c r="B11635" t="s">
        <v>426</v>
      </c>
      <c r="C11635" t="s">
        <v>13</v>
      </c>
      <c r="E11635" t="s">
        <v>426</v>
      </c>
      <c r="F11635" t="s">
        <v>426</v>
      </c>
      <c r="G11635" t="s">
        <v>15</v>
      </c>
      <c r="H11635" t="s">
        <v>25</v>
      </c>
      <c r="I11635" t="s">
        <v>57</v>
      </c>
      <c r="J11635" t="s">
        <v>117</v>
      </c>
      <c r="K11635" s="1">
        <v>45419</v>
      </c>
      <c r="L11635">
        <v>30</v>
      </c>
      <c r="M11635">
        <v>3</v>
      </c>
      <c r="N11635" t="s">
        <v>538</v>
      </c>
      <c r="O11635" t="s">
        <v>537</v>
      </c>
      <c r="P11635" t="s">
        <v>640</v>
      </c>
    </row>
    <row r="11636" spans="1:16" x14ac:dyDescent="0.25">
      <c r="A11636" t="s">
        <v>425</v>
      </c>
      <c r="B11636" t="s">
        <v>426</v>
      </c>
      <c r="C11636" t="s">
        <v>13</v>
      </c>
      <c r="E11636" t="s">
        <v>426</v>
      </c>
      <c r="F11636" t="s">
        <v>426</v>
      </c>
      <c r="G11636" t="s">
        <v>15</v>
      </c>
      <c r="H11636" t="s">
        <v>25</v>
      </c>
      <c r="I11636" t="s">
        <v>68</v>
      </c>
      <c r="J11636" t="s">
        <v>117</v>
      </c>
      <c r="K11636" s="1">
        <v>45406</v>
      </c>
      <c r="L11636">
        <v>60</v>
      </c>
      <c r="M11636">
        <v>1</v>
      </c>
      <c r="N11636" t="s">
        <v>538</v>
      </c>
      <c r="O11636" t="s">
        <v>537</v>
      </c>
      <c r="P11636" t="s">
        <v>640</v>
      </c>
    </row>
    <row r="11637" spans="1:16" x14ac:dyDescent="0.25">
      <c r="A11637" t="s">
        <v>425</v>
      </c>
      <c r="B11637" t="s">
        <v>426</v>
      </c>
      <c r="C11637" t="s">
        <v>13</v>
      </c>
      <c r="E11637" t="s">
        <v>426</v>
      </c>
      <c r="F11637" t="s">
        <v>426</v>
      </c>
      <c r="G11637" t="s">
        <v>15</v>
      </c>
      <c r="H11637" t="s">
        <v>25</v>
      </c>
      <c r="I11637" t="s">
        <v>68</v>
      </c>
      <c r="J11637" t="s">
        <v>117</v>
      </c>
      <c r="K11637" s="1">
        <v>45407</v>
      </c>
      <c r="L11637">
        <v>60</v>
      </c>
      <c r="M11637">
        <v>1</v>
      </c>
      <c r="N11637" t="s">
        <v>538</v>
      </c>
      <c r="O11637" t="s">
        <v>537</v>
      </c>
      <c r="P11637" t="s">
        <v>640</v>
      </c>
    </row>
    <row r="11638" spans="1:16" x14ac:dyDescent="0.25">
      <c r="A11638" t="s">
        <v>425</v>
      </c>
      <c r="B11638" t="s">
        <v>426</v>
      </c>
      <c r="C11638" t="s">
        <v>13</v>
      </c>
      <c r="E11638" t="s">
        <v>426</v>
      </c>
      <c r="F11638" t="s">
        <v>426</v>
      </c>
      <c r="G11638" t="s">
        <v>15</v>
      </c>
      <c r="H11638" t="s">
        <v>25</v>
      </c>
      <c r="I11638" t="s">
        <v>68</v>
      </c>
      <c r="J11638" t="s">
        <v>117</v>
      </c>
      <c r="K11638" s="1">
        <v>45413</v>
      </c>
      <c r="L11638">
        <v>30</v>
      </c>
      <c r="M11638">
        <v>2</v>
      </c>
      <c r="N11638" t="s">
        <v>538</v>
      </c>
      <c r="O11638" t="s">
        <v>537</v>
      </c>
      <c r="P11638" t="s">
        <v>640</v>
      </c>
    </row>
    <row r="11639" spans="1:16" x14ac:dyDescent="0.25">
      <c r="A11639" t="s">
        <v>425</v>
      </c>
      <c r="B11639" t="s">
        <v>426</v>
      </c>
      <c r="C11639" t="s">
        <v>13</v>
      </c>
      <c r="E11639" t="s">
        <v>426</v>
      </c>
      <c r="F11639" t="s">
        <v>426</v>
      </c>
      <c r="G11639" t="s">
        <v>15</v>
      </c>
      <c r="H11639" t="s">
        <v>25</v>
      </c>
      <c r="I11639" t="s">
        <v>68</v>
      </c>
      <c r="J11639" t="s">
        <v>117</v>
      </c>
      <c r="K11639" s="1">
        <v>45414</v>
      </c>
      <c r="L11639">
        <v>30</v>
      </c>
      <c r="M11639">
        <v>2</v>
      </c>
      <c r="N11639" t="s">
        <v>538</v>
      </c>
      <c r="O11639" t="s">
        <v>537</v>
      </c>
      <c r="P11639" t="s">
        <v>640</v>
      </c>
    </row>
    <row r="11640" spans="1:16" x14ac:dyDescent="0.25">
      <c r="A11640" t="s">
        <v>425</v>
      </c>
      <c r="B11640" t="s">
        <v>426</v>
      </c>
      <c r="C11640" t="s">
        <v>13</v>
      </c>
      <c r="E11640" t="s">
        <v>426</v>
      </c>
      <c r="F11640" t="s">
        <v>426</v>
      </c>
      <c r="G11640" t="s">
        <v>15</v>
      </c>
      <c r="H11640" t="s">
        <v>25</v>
      </c>
      <c r="I11640" t="s">
        <v>68</v>
      </c>
      <c r="J11640" t="s">
        <v>117</v>
      </c>
      <c r="K11640" s="1">
        <v>45419</v>
      </c>
      <c r="L11640">
        <v>60</v>
      </c>
      <c r="M11640">
        <v>3</v>
      </c>
      <c r="N11640" t="s">
        <v>538</v>
      </c>
      <c r="O11640" t="s">
        <v>537</v>
      </c>
      <c r="P11640" t="s">
        <v>640</v>
      </c>
    </row>
    <row r="11641" spans="1:16" x14ac:dyDescent="0.25">
      <c r="A11641" t="s">
        <v>425</v>
      </c>
      <c r="B11641" t="s">
        <v>426</v>
      </c>
      <c r="C11641" t="s">
        <v>13</v>
      </c>
      <c r="E11641" t="s">
        <v>426</v>
      </c>
      <c r="F11641" t="s">
        <v>426</v>
      </c>
      <c r="G11641" t="s">
        <v>15</v>
      </c>
      <c r="H11641" t="s">
        <v>25</v>
      </c>
      <c r="I11641" t="s">
        <v>27</v>
      </c>
      <c r="J11641" t="s">
        <v>118</v>
      </c>
      <c r="K11641" s="1">
        <v>45404</v>
      </c>
      <c r="L11641">
        <v>60</v>
      </c>
      <c r="M11641">
        <v>1</v>
      </c>
      <c r="N11641" t="s">
        <v>538</v>
      </c>
      <c r="O11641" t="s">
        <v>537</v>
      </c>
      <c r="P11641" t="s">
        <v>640</v>
      </c>
    </row>
    <row r="11642" spans="1:16" x14ac:dyDescent="0.25">
      <c r="A11642" t="s">
        <v>425</v>
      </c>
      <c r="B11642" t="s">
        <v>426</v>
      </c>
      <c r="C11642" t="s">
        <v>13</v>
      </c>
      <c r="E11642" t="s">
        <v>426</v>
      </c>
      <c r="F11642" t="s">
        <v>426</v>
      </c>
      <c r="G11642" t="s">
        <v>15</v>
      </c>
      <c r="H11642" t="s">
        <v>25</v>
      </c>
      <c r="I11642" t="s">
        <v>27</v>
      </c>
      <c r="J11642" t="s">
        <v>118</v>
      </c>
      <c r="K11642" s="1">
        <v>45405</v>
      </c>
      <c r="L11642">
        <v>30</v>
      </c>
      <c r="M11642">
        <v>1</v>
      </c>
      <c r="N11642" t="s">
        <v>538</v>
      </c>
      <c r="O11642" t="s">
        <v>537</v>
      </c>
      <c r="P11642" t="s">
        <v>640</v>
      </c>
    </row>
    <row r="11643" spans="1:16" x14ac:dyDescent="0.25">
      <c r="A11643" t="s">
        <v>425</v>
      </c>
      <c r="B11643" t="s">
        <v>426</v>
      </c>
      <c r="C11643" t="s">
        <v>13</v>
      </c>
      <c r="E11643" t="s">
        <v>426</v>
      </c>
      <c r="F11643" t="s">
        <v>426</v>
      </c>
      <c r="G11643" t="s">
        <v>15</v>
      </c>
      <c r="H11643" t="s">
        <v>25</v>
      </c>
      <c r="I11643" t="s">
        <v>27</v>
      </c>
      <c r="J11643" t="s">
        <v>118</v>
      </c>
      <c r="K11643" s="1">
        <v>45406</v>
      </c>
      <c r="L11643">
        <v>60</v>
      </c>
      <c r="M11643">
        <v>1</v>
      </c>
      <c r="N11643" t="s">
        <v>538</v>
      </c>
      <c r="O11643" t="s">
        <v>537</v>
      </c>
      <c r="P11643" t="s">
        <v>640</v>
      </c>
    </row>
    <row r="11644" spans="1:16" x14ac:dyDescent="0.25">
      <c r="A11644" t="s">
        <v>425</v>
      </c>
      <c r="B11644" t="s">
        <v>426</v>
      </c>
      <c r="C11644" t="s">
        <v>13</v>
      </c>
      <c r="E11644" t="s">
        <v>426</v>
      </c>
      <c r="F11644" t="s">
        <v>426</v>
      </c>
      <c r="G11644" t="s">
        <v>15</v>
      </c>
      <c r="H11644" t="s">
        <v>25</v>
      </c>
      <c r="I11644" t="s">
        <v>27</v>
      </c>
      <c r="J11644" t="s">
        <v>118</v>
      </c>
      <c r="K11644" s="1">
        <v>45407</v>
      </c>
      <c r="L11644">
        <v>30</v>
      </c>
      <c r="M11644">
        <v>1</v>
      </c>
      <c r="N11644" t="s">
        <v>538</v>
      </c>
      <c r="O11644" t="s">
        <v>537</v>
      </c>
      <c r="P11644" t="s">
        <v>640</v>
      </c>
    </row>
    <row r="11645" spans="1:16" x14ac:dyDescent="0.25">
      <c r="A11645" t="s">
        <v>425</v>
      </c>
      <c r="B11645" t="s">
        <v>426</v>
      </c>
      <c r="C11645" t="s">
        <v>13</v>
      </c>
      <c r="E11645" t="s">
        <v>426</v>
      </c>
      <c r="F11645" t="s">
        <v>426</v>
      </c>
      <c r="G11645" t="s">
        <v>15</v>
      </c>
      <c r="H11645" t="s">
        <v>25</v>
      </c>
      <c r="I11645" t="s">
        <v>27</v>
      </c>
      <c r="J11645" t="s">
        <v>118</v>
      </c>
      <c r="K11645" s="1">
        <v>45408</v>
      </c>
      <c r="L11645">
        <v>60</v>
      </c>
      <c r="M11645">
        <v>1</v>
      </c>
      <c r="N11645" t="s">
        <v>538</v>
      </c>
      <c r="O11645" t="s">
        <v>537</v>
      </c>
      <c r="P11645" t="s">
        <v>640</v>
      </c>
    </row>
    <row r="11646" spans="1:16" x14ac:dyDescent="0.25">
      <c r="A11646" t="s">
        <v>425</v>
      </c>
      <c r="B11646" t="s">
        <v>426</v>
      </c>
      <c r="C11646" t="s">
        <v>13</v>
      </c>
      <c r="E11646" t="s">
        <v>426</v>
      </c>
      <c r="F11646" t="s">
        <v>426</v>
      </c>
      <c r="G11646" t="s">
        <v>15</v>
      </c>
      <c r="H11646" t="s">
        <v>25</v>
      </c>
      <c r="I11646" t="s">
        <v>27</v>
      </c>
      <c r="J11646" t="s">
        <v>118</v>
      </c>
      <c r="K11646" s="1">
        <v>45411</v>
      </c>
      <c r="L11646">
        <v>60</v>
      </c>
      <c r="M11646">
        <v>2</v>
      </c>
      <c r="N11646" t="s">
        <v>538</v>
      </c>
      <c r="O11646" t="s">
        <v>537</v>
      </c>
      <c r="P11646" t="s">
        <v>640</v>
      </c>
    </row>
    <row r="11647" spans="1:16" x14ac:dyDescent="0.25">
      <c r="A11647" t="s">
        <v>425</v>
      </c>
      <c r="B11647" t="s">
        <v>426</v>
      </c>
      <c r="C11647" t="s">
        <v>13</v>
      </c>
      <c r="E11647" t="s">
        <v>426</v>
      </c>
      <c r="F11647" t="s">
        <v>426</v>
      </c>
      <c r="G11647" t="s">
        <v>15</v>
      </c>
      <c r="H11647" t="s">
        <v>25</v>
      </c>
      <c r="I11647" t="s">
        <v>27</v>
      </c>
      <c r="J11647" t="s">
        <v>118</v>
      </c>
      <c r="K11647" s="1">
        <v>45412</v>
      </c>
      <c r="L11647">
        <v>60</v>
      </c>
      <c r="M11647">
        <v>2</v>
      </c>
      <c r="N11647" t="s">
        <v>538</v>
      </c>
      <c r="O11647" t="s">
        <v>537</v>
      </c>
      <c r="P11647" t="s">
        <v>640</v>
      </c>
    </row>
    <row r="11648" spans="1:16" x14ac:dyDescent="0.25">
      <c r="A11648" t="s">
        <v>425</v>
      </c>
      <c r="B11648" t="s">
        <v>426</v>
      </c>
      <c r="C11648" t="s">
        <v>13</v>
      </c>
      <c r="E11648" t="s">
        <v>426</v>
      </c>
      <c r="F11648" t="s">
        <v>426</v>
      </c>
      <c r="G11648" t="s">
        <v>15</v>
      </c>
      <c r="H11648" t="s">
        <v>25</v>
      </c>
      <c r="I11648" t="s">
        <v>27</v>
      </c>
      <c r="J11648" t="s">
        <v>118</v>
      </c>
      <c r="K11648" s="1">
        <v>45414</v>
      </c>
      <c r="L11648">
        <v>30</v>
      </c>
      <c r="M11648">
        <v>2</v>
      </c>
      <c r="N11648" t="s">
        <v>538</v>
      </c>
      <c r="O11648" t="s">
        <v>537</v>
      </c>
      <c r="P11648" t="s">
        <v>640</v>
      </c>
    </row>
    <row r="11649" spans="1:16" x14ac:dyDescent="0.25">
      <c r="A11649" t="s">
        <v>425</v>
      </c>
      <c r="B11649" t="s">
        <v>426</v>
      </c>
      <c r="C11649" t="s">
        <v>13</v>
      </c>
      <c r="E11649" t="s">
        <v>426</v>
      </c>
      <c r="F11649" t="s">
        <v>426</v>
      </c>
      <c r="G11649" t="s">
        <v>15</v>
      </c>
      <c r="H11649" t="s">
        <v>25</v>
      </c>
      <c r="I11649" t="s">
        <v>27</v>
      </c>
      <c r="J11649" t="s">
        <v>118</v>
      </c>
      <c r="K11649" s="1">
        <v>45415</v>
      </c>
      <c r="L11649">
        <v>60</v>
      </c>
      <c r="M11649">
        <v>2</v>
      </c>
      <c r="N11649" t="s">
        <v>538</v>
      </c>
      <c r="O11649" t="s">
        <v>537</v>
      </c>
      <c r="P11649" t="s">
        <v>640</v>
      </c>
    </row>
    <row r="11650" spans="1:16" x14ac:dyDescent="0.25">
      <c r="A11650" t="s">
        <v>425</v>
      </c>
      <c r="B11650" t="s">
        <v>426</v>
      </c>
      <c r="C11650" t="s">
        <v>13</v>
      </c>
      <c r="E11650" t="s">
        <v>426</v>
      </c>
      <c r="F11650" t="s">
        <v>426</v>
      </c>
      <c r="G11650" t="s">
        <v>15</v>
      </c>
      <c r="H11650" t="s">
        <v>25</v>
      </c>
      <c r="I11650" t="s">
        <v>27</v>
      </c>
      <c r="J11650" t="s">
        <v>118</v>
      </c>
      <c r="K11650" s="1">
        <v>45418</v>
      </c>
      <c r="L11650">
        <v>60</v>
      </c>
      <c r="M11650">
        <v>3</v>
      </c>
      <c r="N11650" t="s">
        <v>538</v>
      </c>
      <c r="O11650" t="s">
        <v>537</v>
      </c>
      <c r="P11650" t="s">
        <v>640</v>
      </c>
    </row>
    <row r="11651" spans="1:16" x14ac:dyDescent="0.25">
      <c r="A11651" t="s">
        <v>425</v>
      </c>
      <c r="B11651" t="s">
        <v>426</v>
      </c>
      <c r="C11651" t="s">
        <v>13</v>
      </c>
      <c r="E11651" t="s">
        <v>426</v>
      </c>
      <c r="F11651" t="s">
        <v>426</v>
      </c>
      <c r="G11651" t="s">
        <v>15</v>
      </c>
      <c r="H11651" t="s">
        <v>25</v>
      </c>
      <c r="I11651" t="s">
        <v>27</v>
      </c>
      <c r="J11651" t="s">
        <v>118</v>
      </c>
      <c r="K11651" s="1">
        <v>45419</v>
      </c>
      <c r="L11651">
        <v>60</v>
      </c>
      <c r="M11651">
        <v>3</v>
      </c>
      <c r="N11651" t="s">
        <v>538</v>
      </c>
      <c r="O11651" t="s">
        <v>537</v>
      </c>
      <c r="P11651" t="s">
        <v>640</v>
      </c>
    </row>
    <row r="11652" spans="1:16" x14ac:dyDescent="0.25">
      <c r="A11652" t="s">
        <v>425</v>
      </c>
      <c r="B11652" t="s">
        <v>426</v>
      </c>
      <c r="C11652" t="s">
        <v>13</v>
      </c>
      <c r="E11652" t="s">
        <v>426</v>
      </c>
      <c r="F11652" t="s">
        <v>426</v>
      </c>
      <c r="G11652" t="s">
        <v>15</v>
      </c>
      <c r="H11652" t="s">
        <v>25</v>
      </c>
      <c r="I11652" t="s">
        <v>27</v>
      </c>
      <c r="J11652" t="s">
        <v>118</v>
      </c>
      <c r="K11652" s="1">
        <v>45420</v>
      </c>
      <c r="L11652">
        <v>60</v>
      </c>
      <c r="M11652">
        <v>3</v>
      </c>
      <c r="N11652" t="s">
        <v>538</v>
      </c>
      <c r="O11652" t="s">
        <v>537</v>
      </c>
      <c r="P11652" t="s">
        <v>640</v>
      </c>
    </row>
    <row r="11653" spans="1:16" x14ac:dyDescent="0.25">
      <c r="A11653" t="s">
        <v>425</v>
      </c>
      <c r="B11653" t="s">
        <v>426</v>
      </c>
      <c r="C11653" t="s">
        <v>13</v>
      </c>
      <c r="E11653" t="s">
        <v>426</v>
      </c>
      <c r="F11653" t="s">
        <v>426</v>
      </c>
      <c r="G11653" t="s">
        <v>15</v>
      </c>
      <c r="H11653" t="s">
        <v>25</v>
      </c>
      <c r="I11653" t="s">
        <v>27</v>
      </c>
      <c r="J11653" t="s">
        <v>118</v>
      </c>
      <c r="K11653" s="1">
        <v>45421</v>
      </c>
      <c r="L11653">
        <v>60</v>
      </c>
      <c r="M11653">
        <v>3</v>
      </c>
      <c r="N11653" t="s">
        <v>538</v>
      </c>
      <c r="O11653" t="s">
        <v>537</v>
      </c>
      <c r="P11653" t="s">
        <v>640</v>
      </c>
    </row>
    <row r="11654" spans="1:16" x14ac:dyDescent="0.25">
      <c r="A11654" t="s">
        <v>425</v>
      </c>
      <c r="B11654" t="s">
        <v>426</v>
      </c>
      <c r="C11654" t="s">
        <v>13</v>
      </c>
      <c r="E11654" t="s">
        <v>426</v>
      </c>
      <c r="F11654" t="s">
        <v>426</v>
      </c>
      <c r="G11654" t="s">
        <v>15</v>
      </c>
      <c r="H11654" t="s">
        <v>25</v>
      </c>
      <c r="I11654" t="s">
        <v>27</v>
      </c>
      <c r="J11654" t="s">
        <v>118</v>
      </c>
      <c r="K11654" s="1">
        <v>45422</v>
      </c>
      <c r="L11654">
        <v>60</v>
      </c>
      <c r="M11654">
        <v>3</v>
      </c>
      <c r="N11654" t="s">
        <v>538</v>
      </c>
      <c r="O11654" t="s">
        <v>537</v>
      </c>
      <c r="P11654" t="s">
        <v>640</v>
      </c>
    </row>
    <row r="11655" spans="1:16" x14ac:dyDescent="0.25">
      <c r="A11655" t="s">
        <v>425</v>
      </c>
      <c r="B11655" t="s">
        <v>426</v>
      </c>
      <c r="C11655" t="s">
        <v>13</v>
      </c>
      <c r="E11655" t="s">
        <v>426</v>
      </c>
      <c r="F11655" t="s">
        <v>426</v>
      </c>
      <c r="G11655" t="s">
        <v>15</v>
      </c>
      <c r="H11655" t="s">
        <v>25</v>
      </c>
      <c r="I11655" t="s">
        <v>27</v>
      </c>
      <c r="J11655" t="s">
        <v>118</v>
      </c>
      <c r="K11655" s="1">
        <v>45425</v>
      </c>
      <c r="L11655">
        <v>60</v>
      </c>
      <c r="M11655">
        <v>4</v>
      </c>
      <c r="N11655" t="s">
        <v>538</v>
      </c>
      <c r="O11655" t="s">
        <v>537</v>
      </c>
      <c r="P11655" t="s">
        <v>640</v>
      </c>
    </row>
    <row r="11656" spans="1:16" x14ac:dyDescent="0.25">
      <c r="A11656" t="s">
        <v>425</v>
      </c>
      <c r="B11656" t="s">
        <v>426</v>
      </c>
      <c r="C11656" t="s">
        <v>13</v>
      </c>
      <c r="E11656" t="s">
        <v>426</v>
      </c>
      <c r="F11656" t="s">
        <v>426</v>
      </c>
      <c r="G11656" t="s">
        <v>15</v>
      </c>
      <c r="H11656" t="s">
        <v>25</v>
      </c>
      <c r="I11656" t="s">
        <v>27</v>
      </c>
      <c r="J11656" t="s">
        <v>118</v>
      </c>
      <c r="K11656" s="1">
        <v>45426</v>
      </c>
      <c r="L11656">
        <v>60</v>
      </c>
      <c r="M11656">
        <v>4</v>
      </c>
      <c r="N11656" t="s">
        <v>538</v>
      </c>
      <c r="O11656" t="s">
        <v>537</v>
      </c>
      <c r="P11656" t="s">
        <v>640</v>
      </c>
    </row>
    <row r="11657" spans="1:16" x14ac:dyDescent="0.25">
      <c r="A11657" t="s">
        <v>425</v>
      </c>
      <c r="B11657" t="s">
        <v>426</v>
      </c>
      <c r="C11657" t="s">
        <v>13</v>
      </c>
      <c r="E11657" t="s">
        <v>426</v>
      </c>
      <c r="F11657" t="s">
        <v>426</v>
      </c>
      <c r="G11657" t="s">
        <v>15</v>
      </c>
      <c r="H11657" t="s">
        <v>25</v>
      </c>
      <c r="I11657" t="s">
        <v>27</v>
      </c>
      <c r="J11657" t="s">
        <v>118</v>
      </c>
      <c r="K11657" s="1">
        <v>45427</v>
      </c>
      <c r="L11657">
        <v>30</v>
      </c>
      <c r="M11657">
        <v>4</v>
      </c>
      <c r="N11657" t="s">
        <v>538</v>
      </c>
      <c r="O11657" t="s">
        <v>537</v>
      </c>
      <c r="P11657" t="s">
        <v>640</v>
      </c>
    </row>
    <row r="11658" spans="1:16" x14ac:dyDescent="0.25">
      <c r="A11658" t="s">
        <v>425</v>
      </c>
      <c r="B11658" t="s">
        <v>426</v>
      </c>
      <c r="C11658" t="s">
        <v>13</v>
      </c>
      <c r="E11658" t="s">
        <v>426</v>
      </c>
      <c r="F11658" t="s">
        <v>426</v>
      </c>
      <c r="G11658" t="s">
        <v>15</v>
      </c>
      <c r="H11658" t="s">
        <v>25</v>
      </c>
      <c r="I11658" t="s">
        <v>27</v>
      </c>
      <c r="J11658" t="s">
        <v>118</v>
      </c>
      <c r="K11658" s="1">
        <v>45428</v>
      </c>
      <c r="L11658">
        <v>30</v>
      </c>
      <c r="M11658">
        <v>4</v>
      </c>
      <c r="N11658" t="s">
        <v>538</v>
      </c>
      <c r="O11658" t="s">
        <v>537</v>
      </c>
      <c r="P11658" t="s">
        <v>640</v>
      </c>
    </row>
    <row r="11659" spans="1:16" x14ac:dyDescent="0.25">
      <c r="A11659" t="s">
        <v>425</v>
      </c>
      <c r="B11659" t="s">
        <v>426</v>
      </c>
      <c r="C11659" t="s">
        <v>13</v>
      </c>
      <c r="E11659" t="s">
        <v>426</v>
      </c>
      <c r="F11659" t="s">
        <v>426</v>
      </c>
      <c r="G11659" t="s">
        <v>15</v>
      </c>
      <c r="H11659" t="s">
        <v>25</v>
      </c>
      <c r="I11659" t="s">
        <v>27</v>
      </c>
      <c r="J11659" t="s">
        <v>118</v>
      </c>
      <c r="K11659" s="1">
        <v>45429</v>
      </c>
      <c r="L11659">
        <v>60</v>
      </c>
      <c r="M11659">
        <v>4</v>
      </c>
      <c r="N11659" t="s">
        <v>538</v>
      </c>
      <c r="O11659" t="s">
        <v>537</v>
      </c>
      <c r="P11659" t="s">
        <v>640</v>
      </c>
    </row>
    <row r="11660" spans="1:16" x14ac:dyDescent="0.25">
      <c r="A11660" t="s">
        <v>425</v>
      </c>
      <c r="B11660" t="s">
        <v>426</v>
      </c>
      <c r="C11660" t="s">
        <v>13</v>
      </c>
      <c r="E11660" t="s">
        <v>426</v>
      </c>
      <c r="F11660" t="s">
        <v>426</v>
      </c>
      <c r="G11660" t="s">
        <v>15</v>
      </c>
      <c r="H11660" t="s">
        <v>25</v>
      </c>
      <c r="I11660" t="s">
        <v>28</v>
      </c>
      <c r="J11660" t="s">
        <v>118</v>
      </c>
      <c r="K11660" s="1">
        <v>45406</v>
      </c>
      <c r="L11660">
        <v>30</v>
      </c>
      <c r="M11660">
        <v>1</v>
      </c>
      <c r="N11660" t="s">
        <v>538</v>
      </c>
      <c r="O11660" t="s">
        <v>537</v>
      </c>
      <c r="P11660" t="s">
        <v>640</v>
      </c>
    </row>
    <row r="11661" spans="1:16" x14ac:dyDescent="0.25">
      <c r="A11661" t="s">
        <v>425</v>
      </c>
      <c r="B11661" t="s">
        <v>426</v>
      </c>
      <c r="C11661" t="s">
        <v>13</v>
      </c>
      <c r="E11661" t="s">
        <v>426</v>
      </c>
      <c r="F11661" t="s">
        <v>426</v>
      </c>
      <c r="G11661" t="s">
        <v>15</v>
      </c>
      <c r="H11661" t="s">
        <v>25</v>
      </c>
      <c r="I11661" t="s">
        <v>28</v>
      </c>
      <c r="J11661" t="s">
        <v>118</v>
      </c>
      <c r="K11661" s="1">
        <v>45407</v>
      </c>
      <c r="L11661">
        <v>30</v>
      </c>
      <c r="M11661">
        <v>1</v>
      </c>
      <c r="N11661" t="s">
        <v>538</v>
      </c>
      <c r="O11661" t="s">
        <v>537</v>
      </c>
      <c r="P11661" t="s">
        <v>640</v>
      </c>
    </row>
    <row r="11662" spans="1:16" x14ac:dyDescent="0.25">
      <c r="A11662" t="s">
        <v>425</v>
      </c>
      <c r="B11662" t="s">
        <v>426</v>
      </c>
      <c r="C11662" t="s">
        <v>13</v>
      </c>
      <c r="E11662" t="s">
        <v>426</v>
      </c>
      <c r="F11662" t="s">
        <v>426</v>
      </c>
      <c r="G11662" t="s">
        <v>15</v>
      </c>
      <c r="H11662" t="s">
        <v>25</v>
      </c>
      <c r="I11662" t="s">
        <v>28</v>
      </c>
      <c r="J11662" t="s">
        <v>118</v>
      </c>
      <c r="K11662" s="1">
        <v>45408</v>
      </c>
      <c r="L11662">
        <v>30</v>
      </c>
      <c r="M11662">
        <v>1</v>
      </c>
      <c r="N11662" t="s">
        <v>538</v>
      </c>
      <c r="O11662" t="s">
        <v>537</v>
      </c>
      <c r="P11662" t="s">
        <v>640</v>
      </c>
    </row>
    <row r="11663" spans="1:16" x14ac:dyDescent="0.25">
      <c r="A11663" t="s">
        <v>425</v>
      </c>
      <c r="B11663" t="s">
        <v>426</v>
      </c>
      <c r="C11663" t="s">
        <v>13</v>
      </c>
      <c r="E11663" t="s">
        <v>426</v>
      </c>
      <c r="F11663" t="s">
        <v>426</v>
      </c>
      <c r="G11663" t="s">
        <v>15</v>
      </c>
      <c r="H11663" t="s">
        <v>25</v>
      </c>
      <c r="I11663" t="s">
        <v>28</v>
      </c>
      <c r="J11663" t="s">
        <v>118</v>
      </c>
      <c r="K11663" s="1">
        <v>45411</v>
      </c>
      <c r="L11663">
        <v>30</v>
      </c>
      <c r="M11663">
        <v>2</v>
      </c>
      <c r="N11663" t="s">
        <v>538</v>
      </c>
      <c r="O11663" t="s">
        <v>537</v>
      </c>
      <c r="P11663" t="s">
        <v>640</v>
      </c>
    </row>
    <row r="11664" spans="1:16" x14ac:dyDescent="0.25">
      <c r="A11664" t="s">
        <v>425</v>
      </c>
      <c r="B11664" t="s">
        <v>426</v>
      </c>
      <c r="C11664" t="s">
        <v>13</v>
      </c>
      <c r="E11664" t="s">
        <v>426</v>
      </c>
      <c r="F11664" t="s">
        <v>426</v>
      </c>
      <c r="G11664" t="s">
        <v>15</v>
      </c>
      <c r="H11664" t="s">
        <v>25</v>
      </c>
      <c r="I11664" t="s">
        <v>28</v>
      </c>
      <c r="J11664" t="s">
        <v>118</v>
      </c>
      <c r="K11664" s="1">
        <v>45412</v>
      </c>
      <c r="L11664">
        <v>30</v>
      </c>
      <c r="M11664">
        <v>2</v>
      </c>
      <c r="N11664" t="s">
        <v>538</v>
      </c>
      <c r="O11664" t="s">
        <v>537</v>
      </c>
      <c r="P11664" t="s">
        <v>640</v>
      </c>
    </row>
    <row r="11665" spans="1:16" x14ac:dyDescent="0.25">
      <c r="A11665" t="s">
        <v>425</v>
      </c>
      <c r="B11665" t="s">
        <v>426</v>
      </c>
      <c r="C11665" t="s">
        <v>13</v>
      </c>
      <c r="E11665" t="s">
        <v>426</v>
      </c>
      <c r="F11665" t="s">
        <v>426</v>
      </c>
      <c r="G11665" t="s">
        <v>15</v>
      </c>
      <c r="H11665" t="s">
        <v>25</v>
      </c>
      <c r="I11665" t="s">
        <v>28</v>
      </c>
      <c r="J11665" t="s">
        <v>118</v>
      </c>
      <c r="K11665" s="1">
        <v>45413</v>
      </c>
      <c r="L11665">
        <v>30</v>
      </c>
      <c r="M11665">
        <v>2</v>
      </c>
      <c r="N11665" t="s">
        <v>538</v>
      </c>
      <c r="O11665" t="s">
        <v>537</v>
      </c>
      <c r="P11665" t="s">
        <v>640</v>
      </c>
    </row>
    <row r="11666" spans="1:16" x14ac:dyDescent="0.25">
      <c r="A11666" t="s">
        <v>425</v>
      </c>
      <c r="B11666" t="s">
        <v>426</v>
      </c>
      <c r="C11666" t="s">
        <v>13</v>
      </c>
      <c r="E11666" t="s">
        <v>426</v>
      </c>
      <c r="F11666" t="s">
        <v>426</v>
      </c>
      <c r="G11666" t="s">
        <v>15</v>
      </c>
      <c r="H11666" t="s">
        <v>25</v>
      </c>
      <c r="I11666" t="s">
        <v>28</v>
      </c>
      <c r="J11666" t="s">
        <v>118</v>
      </c>
      <c r="K11666" s="1">
        <v>45414</v>
      </c>
      <c r="L11666">
        <v>30</v>
      </c>
      <c r="M11666">
        <v>2</v>
      </c>
      <c r="N11666" t="s">
        <v>538</v>
      </c>
      <c r="O11666" t="s">
        <v>537</v>
      </c>
      <c r="P11666" t="s">
        <v>640</v>
      </c>
    </row>
    <row r="11667" spans="1:16" x14ac:dyDescent="0.25">
      <c r="A11667" t="s">
        <v>425</v>
      </c>
      <c r="B11667" t="s">
        <v>426</v>
      </c>
      <c r="C11667" t="s">
        <v>13</v>
      </c>
      <c r="E11667" t="s">
        <v>426</v>
      </c>
      <c r="F11667" t="s">
        <v>426</v>
      </c>
      <c r="G11667" t="s">
        <v>15</v>
      </c>
      <c r="H11667" t="s">
        <v>25</v>
      </c>
      <c r="I11667" t="s">
        <v>28</v>
      </c>
      <c r="J11667" t="s">
        <v>118</v>
      </c>
      <c r="K11667" s="1">
        <v>45415</v>
      </c>
      <c r="L11667">
        <v>30</v>
      </c>
      <c r="M11667">
        <v>2</v>
      </c>
      <c r="N11667" t="s">
        <v>538</v>
      </c>
      <c r="O11667" t="s">
        <v>537</v>
      </c>
      <c r="P11667" t="s">
        <v>640</v>
      </c>
    </row>
    <row r="11668" spans="1:16" x14ac:dyDescent="0.25">
      <c r="A11668" t="s">
        <v>425</v>
      </c>
      <c r="B11668" t="s">
        <v>426</v>
      </c>
      <c r="C11668" t="s">
        <v>13</v>
      </c>
      <c r="E11668" t="s">
        <v>426</v>
      </c>
      <c r="F11668" t="s">
        <v>426</v>
      </c>
      <c r="G11668" t="s">
        <v>15</v>
      </c>
      <c r="H11668" t="s">
        <v>25</v>
      </c>
      <c r="I11668" t="s">
        <v>28</v>
      </c>
      <c r="J11668" t="s">
        <v>118</v>
      </c>
      <c r="K11668" s="1">
        <v>45418</v>
      </c>
      <c r="L11668">
        <v>30</v>
      </c>
      <c r="M11668">
        <v>3</v>
      </c>
      <c r="N11668" t="s">
        <v>538</v>
      </c>
      <c r="O11668" t="s">
        <v>537</v>
      </c>
      <c r="P11668" t="s">
        <v>640</v>
      </c>
    </row>
    <row r="11669" spans="1:16" x14ac:dyDescent="0.25">
      <c r="A11669" t="s">
        <v>425</v>
      </c>
      <c r="B11669" t="s">
        <v>426</v>
      </c>
      <c r="C11669" t="s">
        <v>13</v>
      </c>
      <c r="E11669" t="s">
        <v>426</v>
      </c>
      <c r="F11669" t="s">
        <v>426</v>
      </c>
      <c r="G11669" t="s">
        <v>15</v>
      </c>
      <c r="H11669" t="s">
        <v>25</v>
      </c>
      <c r="I11669" t="s">
        <v>28</v>
      </c>
      <c r="J11669" t="s">
        <v>118</v>
      </c>
      <c r="K11669" s="1">
        <v>45419</v>
      </c>
      <c r="L11669">
        <v>30</v>
      </c>
      <c r="M11669">
        <v>3</v>
      </c>
      <c r="N11669" t="s">
        <v>538</v>
      </c>
      <c r="O11669" t="s">
        <v>537</v>
      </c>
      <c r="P11669" t="s">
        <v>640</v>
      </c>
    </row>
    <row r="11670" spans="1:16" x14ac:dyDescent="0.25">
      <c r="A11670" t="s">
        <v>425</v>
      </c>
      <c r="B11670" t="s">
        <v>426</v>
      </c>
      <c r="C11670" t="s">
        <v>13</v>
      </c>
      <c r="E11670" t="s">
        <v>426</v>
      </c>
      <c r="F11670" t="s">
        <v>426</v>
      </c>
      <c r="G11670" t="s">
        <v>15</v>
      </c>
      <c r="H11670" t="s">
        <v>25</v>
      </c>
      <c r="I11670" t="s">
        <v>28</v>
      </c>
      <c r="J11670" t="s">
        <v>118</v>
      </c>
      <c r="K11670" s="1">
        <v>45420</v>
      </c>
      <c r="L11670">
        <v>30</v>
      </c>
      <c r="M11670">
        <v>3</v>
      </c>
      <c r="N11670" t="s">
        <v>538</v>
      </c>
      <c r="O11670" t="s">
        <v>537</v>
      </c>
      <c r="P11670" t="s">
        <v>640</v>
      </c>
    </row>
    <row r="11671" spans="1:16" x14ac:dyDescent="0.25">
      <c r="A11671" t="s">
        <v>425</v>
      </c>
      <c r="B11671" t="s">
        <v>426</v>
      </c>
      <c r="C11671" t="s">
        <v>13</v>
      </c>
      <c r="E11671" t="s">
        <v>426</v>
      </c>
      <c r="F11671" t="s">
        <v>426</v>
      </c>
      <c r="G11671" t="s">
        <v>15</v>
      </c>
      <c r="H11671" t="s">
        <v>25</v>
      </c>
      <c r="I11671" t="s">
        <v>28</v>
      </c>
      <c r="J11671" t="s">
        <v>118</v>
      </c>
      <c r="K11671" s="1">
        <v>45421</v>
      </c>
      <c r="L11671">
        <v>60</v>
      </c>
      <c r="M11671">
        <v>3</v>
      </c>
      <c r="N11671" t="s">
        <v>538</v>
      </c>
      <c r="O11671" t="s">
        <v>537</v>
      </c>
      <c r="P11671" t="s">
        <v>640</v>
      </c>
    </row>
    <row r="11672" spans="1:16" x14ac:dyDescent="0.25">
      <c r="A11672" t="s">
        <v>425</v>
      </c>
      <c r="B11672" t="s">
        <v>426</v>
      </c>
      <c r="C11672" t="s">
        <v>13</v>
      </c>
      <c r="E11672" t="s">
        <v>426</v>
      </c>
      <c r="F11672" t="s">
        <v>426</v>
      </c>
      <c r="G11672" t="s">
        <v>15</v>
      </c>
      <c r="H11672" t="s">
        <v>25</v>
      </c>
      <c r="I11672" t="s">
        <v>28</v>
      </c>
      <c r="J11672" t="s">
        <v>118</v>
      </c>
      <c r="K11672" s="1">
        <v>45422</v>
      </c>
      <c r="L11672">
        <v>60</v>
      </c>
      <c r="M11672">
        <v>3</v>
      </c>
      <c r="N11672" t="s">
        <v>538</v>
      </c>
      <c r="O11672" t="s">
        <v>537</v>
      </c>
      <c r="P11672" t="s">
        <v>640</v>
      </c>
    </row>
    <row r="11673" spans="1:16" x14ac:dyDescent="0.25">
      <c r="A11673" t="s">
        <v>425</v>
      </c>
      <c r="B11673" t="s">
        <v>426</v>
      </c>
      <c r="C11673" t="s">
        <v>13</v>
      </c>
      <c r="E11673" t="s">
        <v>426</v>
      </c>
      <c r="F11673" t="s">
        <v>426</v>
      </c>
      <c r="G11673" t="s">
        <v>15</v>
      </c>
      <c r="H11673" t="s">
        <v>25</v>
      </c>
      <c r="I11673" t="s">
        <v>28</v>
      </c>
      <c r="J11673" t="s">
        <v>118</v>
      </c>
      <c r="K11673" s="1">
        <v>45425</v>
      </c>
      <c r="L11673">
        <v>30</v>
      </c>
      <c r="M11673">
        <v>4</v>
      </c>
      <c r="N11673" t="s">
        <v>538</v>
      </c>
      <c r="O11673" t="s">
        <v>537</v>
      </c>
      <c r="P11673" t="s">
        <v>640</v>
      </c>
    </row>
    <row r="11674" spans="1:16" x14ac:dyDescent="0.25">
      <c r="A11674" t="s">
        <v>425</v>
      </c>
      <c r="B11674" t="s">
        <v>426</v>
      </c>
      <c r="C11674" t="s">
        <v>13</v>
      </c>
      <c r="E11674" t="s">
        <v>426</v>
      </c>
      <c r="F11674" t="s">
        <v>426</v>
      </c>
      <c r="G11674" t="s">
        <v>15</v>
      </c>
      <c r="H11674" t="s">
        <v>25</v>
      </c>
      <c r="I11674" t="s">
        <v>28</v>
      </c>
      <c r="J11674" t="s">
        <v>118</v>
      </c>
      <c r="K11674" s="1">
        <v>45426</v>
      </c>
      <c r="L11674">
        <v>60</v>
      </c>
      <c r="M11674">
        <v>4</v>
      </c>
      <c r="N11674" t="s">
        <v>538</v>
      </c>
      <c r="O11674" t="s">
        <v>537</v>
      </c>
      <c r="P11674" t="s">
        <v>640</v>
      </c>
    </row>
    <row r="11675" spans="1:16" x14ac:dyDescent="0.25">
      <c r="A11675" t="s">
        <v>425</v>
      </c>
      <c r="B11675" t="s">
        <v>426</v>
      </c>
      <c r="C11675" t="s">
        <v>13</v>
      </c>
      <c r="E11675" t="s">
        <v>426</v>
      </c>
      <c r="F11675" t="s">
        <v>426</v>
      </c>
      <c r="G11675" t="s">
        <v>15</v>
      </c>
      <c r="H11675" t="s">
        <v>25</v>
      </c>
      <c r="I11675" t="s">
        <v>28</v>
      </c>
      <c r="J11675" t="s">
        <v>118</v>
      </c>
      <c r="K11675" s="1">
        <v>45427</v>
      </c>
      <c r="L11675">
        <v>60</v>
      </c>
      <c r="M11675">
        <v>4</v>
      </c>
      <c r="N11675" t="s">
        <v>538</v>
      </c>
      <c r="O11675" t="s">
        <v>537</v>
      </c>
      <c r="P11675" t="s">
        <v>640</v>
      </c>
    </row>
    <row r="11676" spans="1:16" x14ac:dyDescent="0.25">
      <c r="A11676" t="s">
        <v>425</v>
      </c>
      <c r="B11676" t="s">
        <v>426</v>
      </c>
      <c r="C11676" t="s">
        <v>13</v>
      </c>
      <c r="E11676" t="s">
        <v>426</v>
      </c>
      <c r="F11676" t="s">
        <v>426</v>
      </c>
      <c r="G11676" t="s">
        <v>15</v>
      </c>
      <c r="H11676" t="s">
        <v>25</v>
      </c>
      <c r="I11676" t="s">
        <v>28</v>
      </c>
      <c r="J11676" t="s">
        <v>118</v>
      </c>
      <c r="K11676" s="1">
        <v>45428</v>
      </c>
      <c r="L11676">
        <v>60</v>
      </c>
      <c r="M11676">
        <v>4</v>
      </c>
      <c r="N11676" t="s">
        <v>538</v>
      </c>
      <c r="O11676" t="s">
        <v>537</v>
      </c>
      <c r="P11676" t="s">
        <v>640</v>
      </c>
    </row>
    <row r="11677" spans="1:16" x14ac:dyDescent="0.25">
      <c r="A11677" t="s">
        <v>425</v>
      </c>
      <c r="B11677" t="s">
        <v>426</v>
      </c>
      <c r="C11677" t="s">
        <v>13</v>
      </c>
      <c r="E11677" t="s">
        <v>426</v>
      </c>
      <c r="F11677" t="s">
        <v>426</v>
      </c>
      <c r="G11677" t="s">
        <v>15</v>
      </c>
      <c r="H11677" t="s">
        <v>25</v>
      </c>
      <c r="I11677" t="s">
        <v>28</v>
      </c>
      <c r="J11677" t="s">
        <v>118</v>
      </c>
      <c r="K11677" s="1">
        <v>45429</v>
      </c>
      <c r="L11677">
        <v>30</v>
      </c>
      <c r="M11677">
        <v>4</v>
      </c>
      <c r="N11677" t="s">
        <v>538</v>
      </c>
      <c r="O11677" t="s">
        <v>537</v>
      </c>
      <c r="P11677" t="s">
        <v>640</v>
      </c>
    </row>
    <row r="11678" spans="1:16" x14ac:dyDescent="0.25">
      <c r="A11678" t="s">
        <v>425</v>
      </c>
      <c r="B11678" t="s">
        <v>426</v>
      </c>
      <c r="C11678" t="s">
        <v>13</v>
      </c>
      <c r="E11678" t="s">
        <v>426</v>
      </c>
      <c r="F11678" t="s">
        <v>426</v>
      </c>
      <c r="G11678" t="s">
        <v>15</v>
      </c>
      <c r="H11678" t="s">
        <v>25</v>
      </c>
      <c r="I11678" t="s">
        <v>29</v>
      </c>
      <c r="J11678" t="s">
        <v>118</v>
      </c>
      <c r="K11678" s="1">
        <v>45406</v>
      </c>
      <c r="L11678">
        <v>30</v>
      </c>
      <c r="M11678">
        <v>1</v>
      </c>
      <c r="N11678" t="s">
        <v>538</v>
      </c>
      <c r="O11678" t="s">
        <v>537</v>
      </c>
      <c r="P11678" t="s">
        <v>640</v>
      </c>
    </row>
    <row r="11679" spans="1:16" x14ac:dyDescent="0.25">
      <c r="A11679" t="s">
        <v>425</v>
      </c>
      <c r="B11679" t="s">
        <v>426</v>
      </c>
      <c r="C11679" t="s">
        <v>13</v>
      </c>
      <c r="E11679" t="s">
        <v>426</v>
      </c>
      <c r="F11679" t="s">
        <v>426</v>
      </c>
      <c r="G11679" t="s">
        <v>15</v>
      </c>
      <c r="H11679" t="s">
        <v>25</v>
      </c>
      <c r="I11679" t="s">
        <v>29</v>
      </c>
      <c r="J11679" t="s">
        <v>118</v>
      </c>
      <c r="K11679" s="1">
        <v>45408</v>
      </c>
      <c r="L11679">
        <v>30</v>
      </c>
      <c r="M11679">
        <v>1</v>
      </c>
      <c r="N11679" t="s">
        <v>538</v>
      </c>
      <c r="O11679" t="s">
        <v>537</v>
      </c>
      <c r="P11679" t="s">
        <v>640</v>
      </c>
    </row>
    <row r="11680" spans="1:16" x14ac:dyDescent="0.25">
      <c r="A11680" t="s">
        <v>425</v>
      </c>
      <c r="B11680" t="s">
        <v>426</v>
      </c>
      <c r="C11680" t="s">
        <v>13</v>
      </c>
      <c r="E11680" t="s">
        <v>426</v>
      </c>
      <c r="F11680" t="s">
        <v>426</v>
      </c>
      <c r="G11680" t="s">
        <v>15</v>
      </c>
      <c r="H11680" t="s">
        <v>25</v>
      </c>
      <c r="I11680" t="s">
        <v>29</v>
      </c>
      <c r="J11680" t="s">
        <v>118</v>
      </c>
      <c r="K11680" s="1">
        <v>45411</v>
      </c>
      <c r="L11680">
        <v>30</v>
      </c>
      <c r="M11680">
        <v>2</v>
      </c>
      <c r="N11680" t="s">
        <v>538</v>
      </c>
      <c r="O11680" t="s">
        <v>537</v>
      </c>
      <c r="P11680" t="s">
        <v>640</v>
      </c>
    </row>
    <row r="11681" spans="1:16" x14ac:dyDescent="0.25">
      <c r="A11681" t="s">
        <v>425</v>
      </c>
      <c r="B11681" t="s">
        <v>426</v>
      </c>
      <c r="C11681" t="s">
        <v>13</v>
      </c>
      <c r="E11681" t="s">
        <v>426</v>
      </c>
      <c r="F11681" t="s">
        <v>426</v>
      </c>
      <c r="G11681" t="s">
        <v>15</v>
      </c>
      <c r="H11681" t="s">
        <v>25</v>
      </c>
      <c r="I11681" t="s">
        <v>29</v>
      </c>
      <c r="J11681" t="s">
        <v>118</v>
      </c>
      <c r="K11681" s="1">
        <v>45418</v>
      </c>
      <c r="L11681">
        <v>30</v>
      </c>
      <c r="M11681">
        <v>3</v>
      </c>
      <c r="N11681" t="s">
        <v>538</v>
      </c>
      <c r="O11681" t="s">
        <v>537</v>
      </c>
      <c r="P11681" t="s">
        <v>640</v>
      </c>
    </row>
    <row r="11682" spans="1:16" x14ac:dyDescent="0.25">
      <c r="A11682" t="s">
        <v>425</v>
      </c>
      <c r="B11682" t="s">
        <v>426</v>
      </c>
      <c r="C11682" t="s">
        <v>13</v>
      </c>
      <c r="E11682" t="s">
        <v>426</v>
      </c>
      <c r="F11682" t="s">
        <v>426</v>
      </c>
      <c r="G11682" t="s">
        <v>15</v>
      </c>
      <c r="H11682" t="s">
        <v>25</v>
      </c>
      <c r="I11682" t="s">
        <v>29</v>
      </c>
      <c r="J11682" t="s">
        <v>118</v>
      </c>
      <c r="K11682" s="1">
        <v>45419</v>
      </c>
      <c r="L11682">
        <v>30</v>
      </c>
      <c r="M11682">
        <v>3</v>
      </c>
      <c r="N11682" t="s">
        <v>538</v>
      </c>
      <c r="O11682" t="s">
        <v>537</v>
      </c>
      <c r="P11682" t="s">
        <v>640</v>
      </c>
    </row>
    <row r="11683" spans="1:16" x14ac:dyDescent="0.25">
      <c r="A11683" t="s">
        <v>425</v>
      </c>
      <c r="B11683" t="s">
        <v>426</v>
      </c>
      <c r="C11683" t="s">
        <v>13</v>
      </c>
      <c r="E11683" t="s">
        <v>426</v>
      </c>
      <c r="F11683" t="s">
        <v>426</v>
      </c>
      <c r="G11683" t="s">
        <v>15</v>
      </c>
      <c r="H11683" t="s">
        <v>25</v>
      </c>
      <c r="I11683" t="s">
        <v>29</v>
      </c>
      <c r="J11683" t="s">
        <v>118</v>
      </c>
      <c r="K11683" s="1">
        <v>45425</v>
      </c>
      <c r="L11683">
        <v>30</v>
      </c>
      <c r="M11683">
        <v>4</v>
      </c>
      <c r="N11683" t="s">
        <v>538</v>
      </c>
      <c r="O11683" t="s">
        <v>537</v>
      </c>
      <c r="P11683" t="s">
        <v>640</v>
      </c>
    </row>
    <row r="11684" spans="1:16" x14ac:dyDescent="0.25">
      <c r="A11684" t="s">
        <v>425</v>
      </c>
      <c r="B11684" t="s">
        <v>426</v>
      </c>
      <c r="C11684" t="s">
        <v>13</v>
      </c>
      <c r="E11684" t="s">
        <v>426</v>
      </c>
      <c r="F11684" t="s">
        <v>426</v>
      </c>
      <c r="G11684" t="s">
        <v>15</v>
      </c>
      <c r="H11684" t="s">
        <v>25</v>
      </c>
      <c r="I11684" t="s">
        <v>58</v>
      </c>
      <c r="J11684" t="s">
        <v>118</v>
      </c>
      <c r="K11684" s="1">
        <v>45404</v>
      </c>
      <c r="L11684">
        <v>30</v>
      </c>
      <c r="M11684">
        <v>1</v>
      </c>
      <c r="N11684" t="s">
        <v>538</v>
      </c>
      <c r="O11684" t="s">
        <v>537</v>
      </c>
      <c r="P11684" t="s">
        <v>640</v>
      </c>
    </row>
    <row r="11685" spans="1:16" x14ac:dyDescent="0.25">
      <c r="A11685" t="s">
        <v>425</v>
      </c>
      <c r="B11685" t="s">
        <v>426</v>
      </c>
      <c r="C11685" t="s">
        <v>13</v>
      </c>
      <c r="E11685" t="s">
        <v>426</v>
      </c>
      <c r="F11685" t="s">
        <v>426</v>
      </c>
      <c r="G11685" t="s">
        <v>15</v>
      </c>
      <c r="H11685" t="s">
        <v>30</v>
      </c>
      <c r="I11685" t="s">
        <v>89</v>
      </c>
      <c r="J11685" t="s">
        <v>119</v>
      </c>
      <c r="K11685" s="1">
        <v>45413</v>
      </c>
      <c r="L11685">
        <v>30</v>
      </c>
      <c r="M11685">
        <v>2</v>
      </c>
      <c r="N11685" t="s">
        <v>538</v>
      </c>
      <c r="O11685" t="s">
        <v>537</v>
      </c>
      <c r="P11685" t="s">
        <v>640</v>
      </c>
    </row>
    <row r="11686" spans="1:16" x14ac:dyDescent="0.25">
      <c r="A11686" t="s">
        <v>425</v>
      </c>
      <c r="B11686" t="s">
        <v>426</v>
      </c>
      <c r="C11686" t="s">
        <v>13</v>
      </c>
      <c r="E11686" t="s">
        <v>426</v>
      </c>
      <c r="F11686" t="s">
        <v>426</v>
      </c>
      <c r="G11686" t="s">
        <v>15</v>
      </c>
      <c r="H11686" t="s">
        <v>30</v>
      </c>
      <c r="I11686" t="s">
        <v>31</v>
      </c>
      <c r="J11686" t="s">
        <v>119</v>
      </c>
      <c r="K11686" s="1">
        <v>45412</v>
      </c>
      <c r="L11686">
        <v>60</v>
      </c>
      <c r="M11686">
        <v>2</v>
      </c>
      <c r="N11686" t="s">
        <v>538</v>
      </c>
      <c r="O11686" t="s">
        <v>537</v>
      </c>
      <c r="P11686" t="s">
        <v>640</v>
      </c>
    </row>
    <row r="11687" spans="1:16" x14ac:dyDescent="0.25">
      <c r="A11687" t="s">
        <v>425</v>
      </c>
      <c r="B11687" t="s">
        <v>426</v>
      </c>
      <c r="C11687" t="s">
        <v>13</v>
      </c>
      <c r="E11687" t="s">
        <v>426</v>
      </c>
      <c r="F11687" t="s">
        <v>426</v>
      </c>
      <c r="G11687" t="s">
        <v>15</v>
      </c>
      <c r="H11687" t="s">
        <v>30</v>
      </c>
      <c r="I11687" t="s">
        <v>31</v>
      </c>
      <c r="J11687" t="s">
        <v>119</v>
      </c>
      <c r="K11687" s="1">
        <v>45415</v>
      </c>
      <c r="L11687">
        <v>60</v>
      </c>
      <c r="M11687">
        <v>2</v>
      </c>
      <c r="N11687" t="s">
        <v>538</v>
      </c>
      <c r="O11687" t="s">
        <v>537</v>
      </c>
      <c r="P11687" t="s">
        <v>640</v>
      </c>
    </row>
    <row r="11688" spans="1:16" x14ac:dyDescent="0.25">
      <c r="A11688" t="s">
        <v>425</v>
      </c>
      <c r="B11688" t="s">
        <v>426</v>
      </c>
      <c r="C11688" t="s">
        <v>13</v>
      </c>
      <c r="E11688" t="s">
        <v>426</v>
      </c>
      <c r="F11688" t="s">
        <v>426</v>
      </c>
      <c r="G11688" t="s">
        <v>15</v>
      </c>
      <c r="H11688" t="s">
        <v>33</v>
      </c>
      <c r="I11688" t="s">
        <v>34</v>
      </c>
      <c r="J11688" t="s">
        <v>191</v>
      </c>
      <c r="K11688" s="1">
        <v>45404</v>
      </c>
      <c r="L11688">
        <v>120</v>
      </c>
      <c r="M11688">
        <v>1</v>
      </c>
      <c r="N11688" t="s">
        <v>538</v>
      </c>
      <c r="O11688" t="s">
        <v>537</v>
      </c>
      <c r="P11688" t="s">
        <v>640</v>
      </c>
    </row>
    <row r="11689" spans="1:16" x14ac:dyDescent="0.25">
      <c r="A11689" t="s">
        <v>425</v>
      </c>
      <c r="B11689" t="s">
        <v>426</v>
      </c>
      <c r="C11689" t="s">
        <v>13</v>
      </c>
      <c r="E11689" t="s">
        <v>426</v>
      </c>
      <c r="F11689" t="s">
        <v>426</v>
      </c>
      <c r="G11689" t="s">
        <v>15</v>
      </c>
      <c r="H11689" t="s">
        <v>33</v>
      </c>
      <c r="I11689" t="s">
        <v>34</v>
      </c>
      <c r="J11689" t="s">
        <v>191</v>
      </c>
      <c r="K11689" s="1">
        <v>45405</v>
      </c>
      <c r="L11689">
        <v>150</v>
      </c>
      <c r="M11689">
        <v>1</v>
      </c>
      <c r="N11689" t="s">
        <v>538</v>
      </c>
      <c r="O11689" t="s">
        <v>537</v>
      </c>
      <c r="P11689" t="s">
        <v>640</v>
      </c>
    </row>
    <row r="11690" spans="1:16" x14ac:dyDescent="0.25">
      <c r="A11690" t="s">
        <v>425</v>
      </c>
      <c r="B11690" t="s">
        <v>426</v>
      </c>
      <c r="C11690" t="s">
        <v>13</v>
      </c>
      <c r="E11690" t="s">
        <v>426</v>
      </c>
      <c r="F11690" t="s">
        <v>426</v>
      </c>
      <c r="G11690" t="s">
        <v>15</v>
      </c>
      <c r="H11690" t="s">
        <v>33</v>
      </c>
      <c r="I11690" t="s">
        <v>34</v>
      </c>
      <c r="J11690" t="s">
        <v>191</v>
      </c>
      <c r="K11690" s="1">
        <v>45406</v>
      </c>
      <c r="L11690">
        <v>120</v>
      </c>
      <c r="M11690">
        <v>1</v>
      </c>
      <c r="N11690" t="s">
        <v>538</v>
      </c>
      <c r="O11690" t="s">
        <v>537</v>
      </c>
      <c r="P11690" t="s">
        <v>640</v>
      </c>
    </row>
    <row r="11691" spans="1:16" x14ac:dyDescent="0.25">
      <c r="A11691" t="s">
        <v>425</v>
      </c>
      <c r="B11691" t="s">
        <v>426</v>
      </c>
      <c r="C11691" t="s">
        <v>13</v>
      </c>
      <c r="E11691" t="s">
        <v>426</v>
      </c>
      <c r="F11691" t="s">
        <v>426</v>
      </c>
      <c r="G11691" t="s">
        <v>15</v>
      </c>
      <c r="H11691" t="s">
        <v>33</v>
      </c>
      <c r="I11691" t="s">
        <v>34</v>
      </c>
      <c r="J11691" t="s">
        <v>191</v>
      </c>
      <c r="K11691" s="1">
        <v>45407</v>
      </c>
      <c r="L11691">
        <v>60</v>
      </c>
      <c r="M11691">
        <v>1</v>
      </c>
      <c r="N11691" t="s">
        <v>538</v>
      </c>
      <c r="O11691" t="s">
        <v>537</v>
      </c>
      <c r="P11691" t="s">
        <v>640</v>
      </c>
    </row>
    <row r="11692" spans="1:16" x14ac:dyDescent="0.25">
      <c r="A11692" t="s">
        <v>425</v>
      </c>
      <c r="B11692" t="s">
        <v>426</v>
      </c>
      <c r="C11692" t="s">
        <v>13</v>
      </c>
      <c r="E11692" t="s">
        <v>426</v>
      </c>
      <c r="F11692" t="s">
        <v>426</v>
      </c>
      <c r="G11692" t="s">
        <v>15</v>
      </c>
      <c r="H11692" t="s">
        <v>33</v>
      </c>
      <c r="I11692" t="s">
        <v>34</v>
      </c>
      <c r="J11692" t="s">
        <v>191</v>
      </c>
      <c r="K11692" s="1">
        <v>45408</v>
      </c>
      <c r="L11692">
        <v>120</v>
      </c>
      <c r="M11692">
        <v>1</v>
      </c>
      <c r="N11692" t="s">
        <v>538</v>
      </c>
      <c r="O11692" t="s">
        <v>537</v>
      </c>
      <c r="P11692" t="s">
        <v>640</v>
      </c>
    </row>
    <row r="11693" spans="1:16" x14ac:dyDescent="0.25">
      <c r="A11693" t="s">
        <v>425</v>
      </c>
      <c r="B11693" t="s">
        <v>426</v>
      </c>
      <c r="C11693" t="s">
        <v>13</v>
      </c>
      <c r="E11693" t="s">
        <v>426</v>
      </c>
      <c r="F11693" t="s">
        <v>426</v>
      </c>
      <c r="G11693" t="s">
        <v>15</v>
      </c>
      <c r="H11693" t="s">
        <v>33</v>
      </c>
      <c r="I11693" t="s">
        <v>34</v>
      </c>
      <c r="J11693" t="s">
        <v>191</v>
      </c>
      <c r="K11693" s="1">
        <v>45411</v>
      </c>
      <c r="L11693">
        <v>120</v>
      </c>
      <c r="M11693">
        <v>2</v>
      </c>
      <c r="N11693" t="s">
        <v>538</v>
      </c>
      <c r="O11693" t="s">
        <v>537</v>
      </c>
      <c r="P11693" t="s">
        <v>640</v>
      </c>
    </row>
    <row r="11694" spans="1:16" x14ac:dyDescent="0.25">
      <c r="A11694" t="s">
        <v>425</v>
      </c>
      <c r="B11694" t="s">
        <v>426</v>
      </c>
      <c r="C11694" t="s">
        <v>13</v>
      </c>
      <c r="E11694" t="s">
        <v>426</v>
      </c>
      <c r="F11694" t="s">
        <v>426</v>
      </c>
      <c r="G11694" t="s">
        <v>15</v>
      </c>
      <c r="H11694" t="s">
        <v>33</v>
      </c>
      <c r="I11694" t="s">
        <v>34</v>
      </c>
      <c r="J11694" t="s">
        <v>191</v>
      </c>
      <c r="K11694" s="1">
        <v>45412</v>
      </c>
      <c r="L11694">
        <v>60</v>
      </c>
      <c r="M11694">
        <v>2</v>
      </c>
      <c r="N11694" t="s">
        <v>538</v>
      </c>
      <c r="O11694" t="s">
        <v>537</v>
      </c>
      <c r="P11694" t="s">
        <v>640</v>
      </c>
    </row>
    <row r="11695" spans="1:16" x14ac:dyDescent="0.25">
      <c r="A11695" t="s">
        <v>425</v>
      </c>
      <c r="B11695" t="s">
        <v>426</v>
      </c>
      <c r="C11695" t="s">
        <v>13</v>
      </c>
      <c r="E11695" t="s">
        <v>426</v>
      </c>
      <c r="F11695" t="s">
        <v>426</v>
      </c>
      <c r="G11695" t="s">
        <v>15</v>
      </c>
      <c r="H11695" t="s">
        <v>33</v>
      </c>
      <c r="I11695" t="s">
        <v>34</v>
      </c>
      <c r="J11695" t="s">
        <v>191</v>
      </c>
      <c r="K11695" s="1">
        <v>45413</v>
      </c>
      <c r="L11695">
        <v>120</v>
      </c>
      <c r="M11695">
        <v>2</v>
      </c>
      <c r="N11695" t="s">
        <v>538</v>
      </c>
      <c r="O11695" t="s">
        <v>537</v>
      </c>
      <c r="P11695" t="s">
        <v>640</v>
      </c>
    </row>
    <row r="11696" spans="1:16" x14ac:dyDescent="0.25">
      <c r="A11696" t="s">
        <v>425</v>
      </c>
      <c r="B11696" t="s">
        <v>426</v>
      </c>
      <c r="C11696" t="s">
        <v>13</v>
      </c>
      <c r="E11696" t="s">
        <v>426</v>
      </c>
      <c r="F11696" t="s">
        <v>426</v>
      </c>
      <c r="G11696" t="s">
        <v>15</v>
      </c>
      <c r="H11696" t="s">
        <v>33</v>
      </c>
      <c r="I11696" t="s">
        <v>34</v>
      </c>
      <c r="J11696" t="s">
        <v>191</v>
      </c>
      <c r="K11696" s="1">
        <v>45414</v>
      </c>
      <c r="L11696">
        <v>120</v>
      </c>
      <c r="M11696">
        <v>2</v>
      </c>
      <c r="N11696" t="s">
        <v>538</v>
      </c>
      <c r="O11696" t="s">
        <v>537</v>
      </c>
      <c r="P11696" t="s">
        <v>640</v>
      </c>
    </row>
    <row r="11697" spans="1:16" x14ac:dyDescent="0.25">
      <c r="A11697" t="s">
        <v>425</v>
      </c>
      <c r="B11697" t="s">
        <v>426</v>
      </c>
      <c r="C11697" t="s">
        <v>13</v>
      </c>
      <c r="E11697" t="s">
        <v>426</v>
      </c>
      <c r="F11697" t="s">
        <v>426</v>
      </c>
      <c r="G11697" t="s">
        <v>15</v>
      </c>
      <c r="H11697" t="s">
        <v>33</v>
      </c>
      <c r="I11697" t="s">
        <v>34</v>
      </c>
      <c r="J11697" t="s">
        <v>191</v>
      </c>
      <c r="K11697" s="1">
        <v>45415</v>
      </c>
      <c r="L11697">
        <v>120</v>
      </c>
      <c r="M11697">
        <v>2</v>
      </c>
      <c r="N11697" t="s">
        <v>538</v>
      </c>
      <c r="O11697" t="s">
        <v>537</v>
      </c>
      <c r="P11697" t="s">
        <v>640</v>
      </c>
    </row>
    <row r="11698" spans="1:16" x14ac:dyDescent="0.25">
      <c r="A11698" t="s">
        <v>425</v>
      </c>
      <c r="B11698" t="s">
        <v>426</v>
      </c>
      <c r="C11698" t="s">
        <v>13</v>
      </c>
      <c r="E11698" t="s">
        <v>426</v>
      </c>
      <c r="F11698" t="s">
        <v>426</v>
      </c>
      <c r="G11698" t="s">
        <v>15</v>
      </c>
      <c r="H11698" t="s">
        <v>33</v>
      </c>
      <c r="I11698" t="s">
        <v>34</v>
      </c>
      <c r="J11698" t="s">
        <v>191</v>
      </c>
      <c r="K11698" s="1">
        <v>45418</v>
      </c>
      <c r="L11698">
        <v>120</v>
      </c>
      <c r="M11698">
        <v>3</v>
      </c>
      <c r="N11698" t="s">
        <v>538</v>
      </c>
      <c r="O11698" t="s">
        <v>537</v>
      </c>
      <c r="P11698" t="s">
        <v>640</v>
      </c>
    </row>
    <row r="11699" spans="1:16" x14ac:dyDescent="0.25">
      <c r="A11699" t="s">
        <v>425</v>
      </c>
      <c r="B11699" t="s">
        <v>426</v>
      </c>
      <c r="C11699" t="s">
        <v>13</v>
      </c>
      <c r="E11699" t="s">
        <v>426</v>
      </c>
      <c r="F11699" t="s">
        <v>426</v>
      </c>
      <c r="G11699" t="s">
        <v>15</v>
      </c>
      <c r="H11699" t="s">
        <v>33</v>
      </c>
      <c r="I11699" t="s">
        <v>34</v>
      </c>
      <c r="J11699" t="s">
        <v>191</v>
      </c>
      <c r="K11699" s="1">
        <v>45419</v>
      </c>
      <c r="L11699">
        <v>60</v>
      </c>
      <c r="M11699">
        <v>3</v>
      </c>
      <c r="N11699" t="s">
        <v>538</v>
      </c>
      <c r="O11699" t="s">
        <v>537</v>
      </c>
      <c r="P11699" t="s">
        <v>640</v>
      </c>
    </row>
    <row r="11700" spans="1:16" x14ac:dyDescent="0.25">
      <c r="A11700" t="s">
        <v>425</v>
      </c>
      <c r="B11700" t="s">
        <v>426</v>
      </c>
      <c r="C11700" t="s">
        <v>13</v>
      </c>
      <c r="E11700" t="s">
        <v>426</v>
      </c>
      <c r="F11700" t="s">
        <v>426</v>
      </c>
      <c r="G11700" t="s">
        <v>15</v>
      </c>
      <c r="H11700" t="s">
        <v>33</v>
      </c>
      <c r="I11700" t="s">
        <v>34</v>
      </c>
      <c r="J11700" t="s">
        <v>191</v>
      </c>
      <c r="K11700" s="1">
        <v>45420</v>
      </c>
      <c r="L11700">
        <v>120</v>
      </c>
      <c r="M11700">
        <v>3</v>
      </c>
      <c r="N11700" t="s">
        <v>538</v>
      </c>
      <c r="O11700" t="s">
        <v>537</v>
      </c>
      <c r="P11700" t="s">
        <v>640</v>
      </c>
    </row>
    <row r="11701" spans="1:16" x14ac:dyDescent="0.25">
      <c r="A11701" t="s">
        <v>425</v>
      </c>
      <c r="B11701" t="s">
        <v>426</v>
      </c>
      <c r="C11701" t="s">
        <v>13</v>
      </c>
      <c r="E11701" t="s">
        <v>426</v>
      </c>
      <c r="F11701" t="s">
        <v>426</v>
      </c>
      <c r="G11701" t="s">
        <v>15</v>
      </c>
      <c r="H11701" t="s">
        <v>33</v>
      </c>
      <c r="I11701" t="s">
        <v>34</v>
      </c>
      <c r="J11701" t="s">
        <v>191</v>
      </c>
      <c r="K11701" s="1">
        <v>45421</v>
      </c>
      <c r="L11701">
        <v>60</v>
      </c>
      <c r="M11701">
        <v>3</v>
      </c>
      <c r="N11701" t="s">
        <v>538</v>
      </c>
      <c r="O11701" t="s">
        <v>537</v>
      </c>
      <c r="P11701" t="s">
        <v>640</v>
      </c>
    </row>
    <row r="11702" spans="1:16" x14ac:dyDescent="0.25">
      <c r="A11702" t="s">
        <v>425</v>
      </c>
      <c r="B11702" t="s">
        <v>426</v>
      </c>
      <c r="C11702" t="s">
        <v>13</v>
      </c>
      <c r="E11702" t="s">
        <v>426</v>
      </c>
      <c r="F11702" t="s">
        <v>426</v>
      </c>
      <c r="G11702" t="s">
        <v>15</v>
      </c>
      <c r="H11702" t="s">
        <v>33</v>
      </c>
      <c r="I11702" t="s">
        <v>34</v>
      </c>
      <c r="J11702" t="s">
        <v>191</v>
      </c>
      <c r="K11702" s="1">
        <v>45422</v>
      </c>
      <c r="L11702">
        <v>60</v>
      </c>
      <c r="M11702">
        <v>3</v>
      </c>
      <c r="N11702" t="s">
        <v>538</v>
      </c>
      <c r="O11702" t="s">
        <v>537</v>
      </c>
      <c r="P11702" t="s">
        <v>640</v>
      </c>
    </row>
    <row r="11703" spans="1:16" x14ac:dyDescent="0.25">
      <c r="A11703" t="s">
        <v>425</v>
      </c>
      <c r="B11703" t="s">
        <v>426</v>
      </c>
      <c r="C11703" t="s">
        <v>13</v>
      </c>
      <c r="E11703" t="s">
        <v>426</v>
      </c>
      <c r="F11703" t="s">
        <v>426</v>
      </c>
      <c r="G11703" t="s">
        <v>15</v>
      </c>
      <c r="H11703" t="s">
        <v>33</v>
      </c>
      <c r="I11703" t="s">
        <v>34</v>
      </c>
      <c r="J11703" t="s">
        <v>191</v>
      </c>
      <c r="K11703" s="1">
        <v>45425</v>
      </c>
      <c r="L11703">
        <v>60</v>
      </c>
      <c r="M11703">
        <v>4</v>
      </c>
      <c r="N11703" t="s">
        <v>538</v>
      </c>
      <c r="O11703" t="s">
        <v>537</v>
      </c>
      <c r="P11703" t="s">
        <v>640</v>
      </c>
    </row>
    <row r="11704" spans="1:16" x14ac:dyDescent="0.25">
      <c r="A11704" t="s">
        <v>425</v>
      </c>
      <c r="B11704" t="s">
        <v>426</v>
      </c>
      <c r="C11704" t="s">
        <v>13</v>
      </c>
      <c r="E11704" t="s">
        <v>426</v>
      </c>
      <c r="F11704" t="s">
        <v>426</v>
      </c>
      <c r="G11704" t="s">
        <v>15</v>
      </c>
      <c r="H11704" t="s">
        <v>33</v>
      </c>
      <c r="I11704" t="s">
        <v>34</v>
      </c>
      <c r="J11704" t="s">
        <v>191</v>
      </c>
      <c r="K11704" s="1">
        <v>45426</v>
      </c>
      <c r="L11704">
        <v>120</v>
      </c>
      <c r="M11704">
        <v>4</v>
      </c>
      <c r="N11704" t="s">
        <v>538</v>
      </c>
      <c r="O11704" t="s">
        <v>537</v>
      </c>
      <c r="P11704" t="s">
        <v>640</v>
      </c>
    </row>
    <row r="11705" spans="1:16" x14ac:dyDescent="0.25">
      <c r="A11705" t="s">
        <v>425</v>
      </c>
      <c r="B11705" t="s">
        <v>426</v>
      </c>
      <c r="C11705" t="s">
        <v>13</v>
      </c>
      <c r="E11705" t="s">
        <v>426</v>
      </c>
      <c r="F11705" t="s">
        <v>426</v>
      </c>
      <c r="G11705" t="s">
        <v>15</v>
      </c>
      <c r="H11705" t="s">
        <v>33</v>
      </c>
      <c r="I11705" t="s">
        <v>34</v>
      </c>
      <c r="J11705" t="s">
        <v>191</v>
      </c>
      <c r="K11705" s="1">
        <v>45427</v>
      </c>
      <c r="L11705">
        <v>120</v>
      </c>
      <c r="M11705">
        <v>4</v>
      </c>
      <c r="N11705" t="s">
        <v>538</v>
      </c>
      <c r="O11705" t="s">
        <v>537</v>
      </c>
      <c r="P11705" t="s">
        <v>640</v>
      </c>
    </row>
    <row r="11706" spans="1:16" x14ac:dyDescent="0.25">
      <c r="A11706" t="s">
        <v>425</v>
      </c>
      <c r="B11706" t="s">
        <v>426</v>
      </c>
      <c r="C11706" t="s">
        <v>13</v>
      </c>
      <c r="E11706" t="s">
        <v>426</v>
      </c>
      <c r="F11706" t="s">
        <v>426</v>
      </c>
      <c r="G11706" t="s">
        <v>15</v>
      </c>
      <c r="H11706" t="s">
        <v>33</v>
      </c>
      <c r="I11706" t="s">
        <v>34</v>
      </c>
      <c r="J11706" t="s">
        <v>191</v>
      </c>
      <c r="K11706" s="1">
        <v>45428</v>
      </c>
      <c r="L11706">
        <v>120</v>
      </c>
      <c r="M11706">
        <v>4</v>
      </c>
      <c r="N11706" t="s">
        <v>538</v>
      </c>
      <c r="O11706" t="s">
        <v>537</v>
      </c>
      <c r="P11706" t="s">
        <v>640</v>
      </c>
    </row>
    <row r="11707" spans="1:16" x14ac:dyDescent="0.25">
      <c r="A11707" t="s">
        <v>425</v>
      </c>
      <c r="B11707" t="s">
        <v>426</v>
      </c>
      <c r="C11707" t="s">
        <v>13</v>
      </c>
      <c r="E11707" t="s">
        <v>426</v>
      </c>
      <c r="F11707" t="s">
        <v>426</v>
      </c>
      <c r="G11707" t="s">
        <v>15</v>
      </c>
      <c r="H11707" t="s">
        <v>33</v>
      </c>
      <c r="I11707" t="s">
        <v>34</v>
      </c>
      <c r="J11707" t="s">
        <v>191</v>
      </c>
      <c r="K11707" s="1">
        <v>45429</v>
      </c>
      <c r="L11707">
        <v>120</v>
      </c>
      <c r="M11707">
        <v>4</v>
      </c>
      <c r="N11707" t="s">
        <v>538</v>
      </c>
      <c r="O11707" t="s">
        <v>537</v>
      </c>
      <c r="P11707" t="s">
        <v>640</v>
      </c>
    </row>
    <row r="11708" spans="1:16" x14ac:dyDescent="0.25">
      <c r="A11708" t="s">
        <v>425</v>
      </c>
      <c r="B11708" t="s">
        <v>426</v>
      </c>
      <c r="C11708" t="s">
        <v>13</v>
      </c>
      <c r="E11708" t="s">
        <v>426</v>
      </c>
      <c r="F11708" t="s">
        <v>426</v>
      </c>
      <c r="G11708" t="s">
        <v>15</v>
      </c>
      <c r="H11708" t="s">
        <v>35</v>
      </c>
      <c r="I11708" t="s">
        <v>59</v>
      </c>
      <c r="J11708" t="s">
        <v>191</v>
      </c>
      <c r="K11708" s="1">
        <v>45408</v>
      </c>
      <c r="L11708">
        <v>60</v>
      </c>
      <c r="M11708">
        <v>1</v>
      </c>
      <c r="N11708" t="s">
        <v>538</v>
      </c>
      <c r="O11708" t="s">
        <v>537</v>
      </c>
      <c r="P11708" t="s">
        <v>640</v>
      </c>
    </row>
    <row r="11709" spans="1:16" x14ac:dyDescent="0.25">
      <c r="A11709" t="s">
        <v>425</v>
      </c>
      <c r="B11709" t="s">
        <v>426</v>
      </c>
      <c r="C11709" t="s">
        <v>13</v>
      </c>
      <c r="E11709" t="s">
        <v>426</v>
      </c>
      <c r="F11709" t="s">
        <v>426</v>
      </c>
      <c r="G11709" t="s">
        <v>15</v>
      </c>
      <c r="H11709" t="s">
        <v>35</v>
      </c>
      <c r="I11709" t="s">
        <v>59</v>
      </c>
      <c r="J11709" t="s">
        <v>191</v>
      </c>
      <c r="K11709" s="1">
        <v>45411</v>
      </c>
      <c r="L11709">
        <v>60</v>
      </c>
      <c r="M11709">
        <v>2</v>
      </c>
      <c r="N11709" t="s">
        <v>538</v>
      </c>
      <c r="O11709" t="s">
        <v>537</v>
      </c>
      <c r="P11709" t="s">
        <v>640</v>
      </c>
    </row>
    <row r="11710" spans="1:16" x14ac:dyDescent="0.25">
      <c r="A11710" t="s">
        <v>425</v>
      </c>
      <c r="B11710" t="s">
        <v>426</v>
      </c>
      <c r="C11710" t="s">
        <v>13</v>
      </c>
      <c r="E11710" t="s">
        <v>426</v>
      </c>
      <c r="F11710" t="s">
        <v>426</v>
      </c>
      <c r="G11710" t="s">
        <v>15</v>
      </c>
      <c r="H11710" t="s">
        <v>35</v>
      </c>
      <c r="I11710" t="s">
        <v>59</v>
      </c>
      <c r="J11710" t="s">
        <v>191</v>
      </c>
      <c r="K11710" s="1">
        <v>45420</v>
      </c>
      <c r="L11710">
        <v>30</v>
      </c>
      <c r="M11710">
        <v>3</v>
      </c>
      <c r="N11710" t="s">
        <v>538</v>
      </c>
      <c r="O11710" t="s">
        <v>537</v>
      </c>
      <c r="P11710" t="s">
        <v>640</v>
      </c>
    </row>
    <row r="11711" spans="1:16" x14ac:dyDescent="0.25">
      <c r="A11711" t="s">
        <v>425</v>
      </c>
      <c r="B11711" t="s">
        <v>426</v>
      </c>
      <c r="C11711" t="s">
        <v>13</v>
      </c>
      <c r="E11711" t="s">
        <v>426</v>
      </c>
      <c r="F11711" t="s">
        <v>426</v>
      </c>
      <c r="G11711" t="s">
        <v>15</v>
      </c>
      <c r="H11711" t="s">
        <v>35</v>
      </c>
      <c r="I11711" t="s">
        <v>59</v>
      </c>
      <c r="J11711" t="s">
        <v>191</v>
      </c>
      <c r="K11711" s="1">
        <v>45427</v>
      </c>
      <c r="L11711">
        <v>30</v>
      </c>
      <c r="M11711">
        <v>4</v>
      </c>
      <c r="N11711" t="s">
        <v>538</v>
      </c>
      <c r="O11711" t="s">
        <v>537</v>
      </c>
      <c r="P11711" t="s">
        <v>640</v>
      </c>
    </row>
    <row r="11712" spans="1:16" x14ac:dyDescent="0.25">
      <c r="A11712" t="s">
        <v>425</v>
      </c>
      <c r="B11712" t="s">
        <v>426</v>
      </c>
      <c r="C11712" t="s">
        <v>13</v>
      </c>
      <c r="E11712" t="s">
        <v>426</v>
      </c>
      <c r="F11712" t="s">
        <v>426</v>
      </c>
      <c r="G11712" t="s">
        <v>15</v>
      </c>
      <c r="H11712" t="s">
        <v>35</v>
      </c>
      <c r="I11712" t="s">
        <v>36</v>
      </c>
      <c r="J11712" t="s">
        <v>191</v>
      </c>
      <c r="K11712" s="1">
        <v>45404</v>
      </c>
      <c r="L11712">
        <v>30</v>
      </c>
      <c r="M11712">
        <v>1</v>
      </c>
      <c r="N11712" t="s">
        <v>538</v>
      </c>
      <c r="O11712" t="s">
        <v>537</v>
      </c>
      <c r="P11712" t="s">
        <v>640</v>
      </c>
    </row>
    <row r="11713" spans="1:16" x14ac:dyDescent="0.25">
      <c r="A11713" t="s">
        <v>425</v>
      </c>
      <c r="B11713" t="s">
        <v>426</v>
      </c>
      <c r="C11713" t="s">
        <v>13</v>
      </c>
      <c r="E11713" t="s">
        <v>426</v>
      </c>
      <c r="F11713" t="s">
        <v>426</v>
      </c>
      <c r="G11713" t="s">
        <v>15</v>
      </c>
      <c r="H11713" t="s">
        <v>35</v>
      </c>
      <c r="I11713" t="s">
        <v>36</v>
      </c>
      <c r="J11713" t="s">
        <v>191</v>
      </c>
      <c r="K11713" s="1">
        <v>45405</v>
      </c>
      <c r="L11713">
        <v>60</v>
      </c>
      <c r="M11713">
        <v>1</v>
      </c>
      <c r="N11713" t="s">
        <v>538</v>
      </c>
      <c r="O11713" t="s">
        <v>537</v>
      </c>
      <c r="P11713" t="s">
        <v>640</v>
      </c>
    </row>
    <row r="11714" spans="1:16" x14ac:dyDescent="0.25">
      <c r="A11714" t="s">
        <v>425</v>
      </c>
      <c r="B11714" t="s">
        <v>426</v>
      </c>
      <c r="C11714" t="s">
        <v>13</v>
      </c>
      <c r="E11714" t="s">
        <v>426</v>
      </c>
      <c r="F11714" t="s">
        <v>426</v>
      </c>
      <c r="G11714" t="s">
        <v>15</v>
      </c>
      <c r="H11714" t="s">
        <v>35</v>
      </c>
      <c r="I11714" t="s">
        <v>36</v>
      </c>
      <c r="J11714" t="s">
        <v>191</v>
      </c>
      <c r="K11714" s="1">
        <v>45407</v>
      </c>
      <c r="L11714">
        <v>30</v>
      </c>
      <c r="M11714">
        <v>1</v>
      </c>
      <c r="N11714" t="s">
        <v>538</v>
      </c>
      <c r="O11714" t="s">
        <v>537</v>
      </c>
      <c r="P11714" t="s">
        <v>640</v>
      </c>
    </row>
    <row r="11715" spans="1:16" x14ac:dyDescent="0.25">
      <c r="A11715" t="s">
        <v>425</v>
      </c>
      <c r="B11715" t="s">
        <v>426</v>
      </c>
      <c r="C11715" t="s">
        <v>13</v>
      </c>
      <c r="E11715" t="s">
        <v>426</v>
      </c>
      <c r="F11715" t="s">
        <v>426</v>
      </c>
      <c r="G11715" t="s">
        <v>15</v>
      </c>
      <c r="H11715" t="s">
        <v>35</v>
      </c>
      <c r="I11715" t="s">
        <v>36</v>
      </c>
      <c r="J11715" t="s">
        <v>191</v>
      </c>
      <c r="K11715" s="1">
        <v>45408</v>
      </c>
      <c r="L11715">
        <v>30</v>
      </c>
      <c r="M11715">
        <v>1</v>
      </c>
      <c r="N11715" t="s">
        <v>538</v>
      </c>
      <c r="O11715" t="s">
        <v>537</v>
      </c>
      <c r="P11715" t="s">
        <v>640</v>
      </c>
    </row>
    <row r="11716" spans="1:16" x14ac:dyDescent="0.25">
      <c r="A11716" t="s">
        <v>425</v>
      </c>
      <c r="B11716" t="s">
        <v>426</v>
      </c>
      <c r="C11716" t="s">
        <v>13</v>
      </c>
      <c r="E11716" t="s">
        <v>426</v>
      </c>
      <c r="F11716" t="s">
        <v>426</v>
      </c>
      <c r="G11716" t="s">
        <v>15</v>
      </c>
      <c r="H11716" t="s">
        <v>35</v>
      </c>
      <c r="I11716" t="s">
        <v>36</v>
      </c>
      <c r="J11716" t="s">
        <v>191</v>
      </c>
      <c r="K11716" s="1">
        <v>45412</v>
      </c>
      <c r="L11716">
        <v>60</v>
      </c>
      <c r="M11716">
        <v>2</v>
      </c>
      <c r="N11716" t="s">
        <v>538</v>
      </c>
      <c r="O11716" t="s">
        <v>537</v>
      </c>
      <c r="P11716" t="s">
        <v>640</v>
      </c>
    </row>
    <row r="11717" spans="1:16" x14ac:dyDescent="0.25">
      <c r="A11717" t="s">
        <v>425</v>
      </c>
      <c r="B11717" t="s">
        <v>426</v>
      </c>
      <c r="C11717" t="s">
        <v>13</v>
      </c>
      <c r="E11717" t="s">
        <v>426</v>
      </c>
      <c r="F11717" t="s">
        <v>426</v>
      </c>
      <c r="G11717" t="s">
        <v>15</v>
      </c>
      <c r="H11717" t="s">
        <v>35</v>
      </c>
      <c r="I11717" t="s">
        <v>36</v>
      </c>
      <c r="J11717" t="s">
        <v>191</v>
      </c>
      <c r="K11717" s="1">
        <v>45413</v>
      </c>
      <c r="L11717">
        <v>30</v>
      </c>
      <c r="M11717">
        <v>2</v>
      </c>
      <c r="N11717" t="s">
        <v>538</v>
      </c>
      <c r="O11717" t="s">
        <v>537</v>
      </c>
      <c r="P11717" t="s">
        <v>640</v>
      </c>
    </row>
    <row r="11718" spans="1:16" x14ac:dyDescent="0.25">
      <c r="A11718" t="s">
        <v>425</v>
      </c>
      <c r="B11718" t="s">
        <v>426</v>
      </c>
      <c r="C11718" t="s">
        <v>13</v>
      </c>
      <c r="E11718" t="s">
        <v>426</v>
      </c>
      <c r="F11718" t="s">
        <v>426</v>
      </c>
      <c r="G11718" t="s">
        <v>15</v>
      </c>
      <c r="H11718" t="s">
        <v>35</v>
      </c>
      <c r="I11718" t="s">
        <v>36</v>
      </c>
      <c r="J11718" t="s">
        <v>191</v>
      </c>
      <c r="K11718" s="1">
        <v>45414</v>
      </c>
      <c r="L11718">
        <v>60</v>
      </c>
      <c r="M11718">
        <v>2</v>
      </c>
      <c r="N11718" t="s">
        <v>538</v>
      </c>
      <c r="O11718" t="s">
        <v>537</v>
      </c>
      <c r="P11718" t="s">
        <v>640</v>
      </c>
    </row>
    <row r="11719" spans="1:16" x14ac:dyDescent="0.25">
      <c r="A11719" t="s">
        <v>425</v>
      </c>
      <c r="B11719" t="s">
        <v>426</v>
      </c>
      <c r="C11719" t="s">
        <v>13</v>
      </c>
      <c r="E11719" t="s">
        <v>426</v>
      </c>
      <c r="F11719" t="s">
        <v>426</v>
      </c>
      <c r="G11719" t="s">
        <v>15</v>
      </c>
      <c r="H11719" t="s">
        <v>35</v>
      </c>
      <c r="I11719" t="s">
        <v>36</v>
      </c>
      <c r="J11719" t="s">
        <v>191</v>
      </c>
      <c r="K11719" s="1">
        <v>45415</v>
      </c>
      <c r="L11719">
        <v>60</v>
      </c>
      <c r="M11719">
        <v>2</v>
      </c>
      <c r="N11719" t="s">
        <v>538</v>
      </c>
      <c r="O11719" t="s">
        <v>537</v>
      </c>
      <c r="P11719" t="s">
        <v>640</v>
      </c>
    </row>
    <row r="11720" spans="1:16" x14ac:dyDescent="0.25">
      <c r="A11720" t="s">
        <v>425</v>
      </c>
      <c r="B11720" t="s">
        <v>426</v>
      </c>
      <c r="C11720" t="s">
        <v>13</v>
      </c>
      <c r="E11720" t="s">
        <v>426</v>
      </c>
      <c r="F11720" t="s">
        <v>426</v>
      </c>
      <c r="G11720" t="s">
        <v>15</v>
      </c>
      <c r="H11720" t="s">
        <v>35</v>
      </c>
      <c r="I11720" t="s">
        <v>36</v>
      </c>
      <c r="J11720" t="s">
        <v>191</v>
      </c>
      <c r="K11720" s="1">
        <v>45418</v>
      </c>
      <c r="L11720">
        <v>30</v>
      </c>
      <c r="M11720">
        <v>3</v>
      </c>
      <c r="N11720" t="s">
        <v>538</v>
      </c>
      <c r="O11720" t="s">
        <v>537</v>
      </c>
      <c r="P11720" t="s">
        <v>640</v>
      </c>
    </row>
    <row r="11721" spans="1:16" x14ac:dyDescent="0.25">
      <c r="A11721" t="s">
        <v>425</v>
      </c>
      <c r="B11721" t="s">
        <v>426</v>
      </c>
      <c r="C11721" t="s">
        <v>13</v>
      </c>
      <c r="E11721" t="s">
        <v>426</v>
      </c>
      <c r="F11721" t="s">
        <v>426</v>
      </c>
      <c r="G11721" t="s">
        <v>15</v>
      </c>
      <c r="H11721" t="s">
        <v>35</v>
      </c>
      <c r="I11721" t="s">
        <v>36</v>
      </c>
      <c r="J11721" t="s">
        <v>191</v>
      </c>
      <c r="K11721" s="1">
        <v>45422</v>
      </c>
      <c r="L11721">
        <v>60</v>
      </c>
      <c r="M11721">
        <v>3</v>
      </c>
      <c r="N11721" t="s">
        <v>538</v>
      </c>
      <c r="O11721" t="s">
        <v>537</v>
      </c>
      <c r="P11721" t="s">
        <v>640</v>
      </c>
    </row>
    <row r="11722" spans="1:16" x14ac:dyDescent="0.25">
      <c r="A11722" t="s">
        <v>425</v>
      </c>
      <c r="B11722" t="s">
        <v>426</v>
      </c>
      <c r="C11722" t="s">
        <v>13</v>
      </c>
      <c r="E11722" t="s">
        <v>426</v>
      </c>
      <c r="F11722" t="s">
        <v>426</v>
      </c>
      <c r="G11722" t="s">
        <v>15</v>
      </c>
      <c r="H11722" t="s">
        <v>35</v>
      </c>
      <c r="I11722" t="s">
        <v>36</v>
      </c>
      <c r="J11722" t="s">
        <v>191</v>
      </c>
      <c r="K11722" s="1">
        <v>45426</v>
      </c>
      <c r="L11722">
        <v>30</v>
      </c>
      <c r="M11722">
        <v>4</v>
      </c>
      <c r="N11722" t="s">
        <v>538</v>
      </c>
      <c r="O11722" t="s">
        <v>537</v>
      </c>
      <c r="P11722" t="s">
        <v>640</v>
      </c>
    </row>
    <row r="11723" spans="1:16" x14ac:dyDescent="0.25">
      <c r="A11723" t="s">
        <v>425</v>
      </c>
      <c r="B11723" t="s">
        <v>426</v>
      </c>
      <c r="C11723" t="s">
        <v>13</v>
      </c>
      <c r="E11723" t="s">
        <v>426</v>
      </c>
      <c r="F11723" t="s">
        <v>426</v>
      </c>
      <c r="G11723" t="s">
        <v>15</v>
      </c>
      <c r="H11723" t="s">
        <v>35</v>
      </c>
      <c r="I11723" t="s">
        <v>60</v>
      </c>
      <c r="J11723" t="s">
        <v>191</v>
      </c>
      <c r="K11723" s="1">
        <v>45405</v>
      </c>
      <c r="L11723">
        <v>30</v>
      </c>
      <c r="M11723">
        <v>1</v>
      </c>
      <c r="N11723" t="s">
        <v>538</v>
      </c>
      <c r="O11723" t="s">
        <v>537</v>
      </c>
      <c r="P11723" t="s">
        <v>640</v>
      </c>
    </row>
    <row r="11724" spans="1:16" x14ac:dyDescent="0.25">
      <c r="A11724" t="s">
        <v>425</v>
      </c>
      <c r="B11724" t="s">
        <v>426</v>
      </c>
      <c r="C11724" t="s">
        <v>13</v>
      </c>
      <c r="E11724" t="s">
        <v>426</v>
      </c>
      <c r="F11724" t="s">
        <v>426</v>
      </c>
      <c r="G11724" t="s">
        <v>15</v>
      </c>
      <c r="H11724" t="s">
        <v>35</v>
      </c>
      <c r="I11724" t="s">
        <v>60</v>
      </c>
      <c r="J11724" t="s">
        <v>191</v>
      </c>
      <c r="K11724" s="1">
        <v>45412</v>
      </c>
      <c r="L11724">
        <v>60</v>
      </c>
      <c r="M11724">
        <v>2</v>
      </c>
      <c r="N11724" t="s">
        <v>538</v>
      </c>
      <c r="O11724" t="s">
        <v>537</v>
      </c>
      <c r="P11724" t="s">
        <v>640</v>
      </c>
    </row>
    <row r="11725" spans="1:16" x14ac:dyDescent="0.25">
      <c r="A11725" t="s">
        <v>425</v>
      </c>
      <c r="B11725" t="s">
        <v>426</v>
      </c>
      <c r="C11725" t="s">
        <v>13</v>
      </c>
      <c r="E11725" t="s">
        <v>426</v>
      </c>
      <c r="F11725" t="s">
        <v>426</v>
      </c>
      <c r="G11725" t="s">
        <v>15</v>
      </c>
      <c r="H11725" t="s">
        <v>35</v>
      </c>
      <c r="I11725" t="s">
        <v>60</v>
      </c>
      <c r="J11725" t="s">
        <v>191</v>
      </c>
      <c r="K11725" s="1">
        <v>45419</v>
      </c>
      <c r="L11725">
        <v>30</v>
      </c>
      <c r="M11725">
        <v>3</v>
      </c>
      <c r="N11725" t="s">
        <v>538</v>
      </c>
      <c r="O11725" t="s">
        <v>537</v>
      </c>
      <c r="P11725" t="s">
        <v>640</v>
      </c>
    </row>
    <row r="11726" spans="1:16" x14ac:dyDescent="0.25">
      <c r="A11726" t="s">
        <v>425</v>
      </c>
      <c r="B11726" t="s">
        <v>426</v>
      </c>
      <c r="C11726" t="s">
        <v>13</v>
      </c>
      <c r="E11726" t="s">
        <v>426</v>
      </c>
      <c r="F11726" t="s">
        <v>426</v>
      </c>
      <c r="G11726" t="s">
        <v>15</v>
      </c>
      <c r="H11726" t="s">
        <v>35</v>
      </c>
      <c r="I11726" t="s">
        <v>60</v>
      </c>
      <c r="J11726" t="s">
        <v>191</v>
      </c>
      <c r="K11726" s="1">
        <v>45426</v>
      </c>
      <c r="L11726">
        <v>30</v>
      </c>
      <c r="M11726">
        <v>4</v>
      </c>
      <c r="N11726" t="s">
        <v>538</v>
      </c>
      <c r="O11726" t="s">
        <v>537</v>
      </c>
      <c r="P11726" t="s">
        <v>640</v>
      </c>
    </row>
    <row r="11727" spans="1:16" x14ac:dyDescent="0.25">
      <c r="A11727" t="s">
        <v>425</v>
      </c>
      <c r="B11727" t="s">
        <v>426</v>
      </c>
      <c r="C11727" t="s">
        <v>13</v>
      </c>
      <c r="E11727" t="s">
        <v>426</v>
      </c>
      <c r="F11727" t="s">
        <v>426</v>
      </c>
      <c r="G11727" t="s">
        <v>15</v>
      </c>
      <c r="H11727" t="s">
        <v>35</v>
      </c>
      <c r="I11727" t="s">
        <v>60</v>
      </c>
      <c r="J11727" t="s">
        <v>191</v>
      </c>
      <c r="K11727" s="1">
        <v>45429</v>
      </c>
      <c r="L11727">
        <v>30</v>
      </c>
      <c r="M11727">
        <v>4</v>
      </c>
      <c r="N11727" t="s">
        <v>538</v>
      </c>
      <c r="O11727" t="s">
        <v>537</v>
      </c>
      <c r="P11727" t="s">
        <v>640</v>
      </c>
    </row>
    <row r="11728" spans="1:16" x14ac:dyDescent="0.25">
      <c r="A11728" t="s">
        <v>425</v>
      </c>
      <c r="B11728" t="s">
        <v>426</v>
      </c>
      <c r="C11728" t="s">
        <v>13</v>
      </c>
      <c r="E11728" t="s">
        <v>426</v>
      </c>
      <c r="F11728" t="s">
        <v>426</v>
      </c>
      <c r="G11728" t="s">
        <v>15</v>
      </c>
      <c r="H11728" t="s">
        <v>72</v>
      </c>
      <c r="I11728" t="s">
        <v>73</v>
      </c>
      <c r="J11728" t="s">
        <v>119</v>
      </c>
      <c r="K11728" s="1">
        <v>45421</v>
      </c>
      <c r="L11728">
        <v>30</v>
      </c>
      <c r="M11728">
        <v>3</v>
      </c>
      <c r="N11728" t="s">
        <v>538</v>
      </c>
      <c r="O11728" t="s">
        <v>537</v>
      </c>
      <c r="P11728" t="s">
        <v>640</v>
      </c>
    </row>
    <row r="11729" spans="1:16" x14ac:dyDescent="0.25">
      <c r="A11729" t="s">
        <v>425</v>
      </c>
      <c r="B11729" t="s">
        <v>426</v>
      </c>
      <c r="C11729" t="s">
        <v>13</v>
      </c>
      <c r="E11729" t="s">
        <v>426</v>
      </c>
      <c r="F11729" t="s">
        <v>426</v>
      </c>
      <c r="G11729" t="s">
        <v>15</v>
      </c>
      <c r="H11729" t="s">
        <v>72</v>
      </c>
      <c r="I11729" t="s">
        <v>73</v>
      </c>
      <c r="J11729" t="s">
        <v>119</v>
      </c>
      <c r="K11729" s="1">
        <v>45428</v>
      </c>
      <c r="L11729">
        <v>30</v>
      </c>
      <c r="M11729">
        <v>4</v>
      </c>
      <c r="N11729" t="s">
        <v>538</v>
      </c>
      <c r="O11729" t="s">
        <v>537</v>
      </c>
      <c r="P11729" t="s">
        <v>640</v>
      </c>
    </row>
    <row r="11730" spans="1:16" x14ac:dyDescent="0.25">
      <c r="A11730" t="s">
        <v>425</v>
      </c>
      <c r="B11730" t="s">
        <v>426</v>
      </c>
      <c r="C11730" t="s">
        <v>13</v>
      </c>
      <c r="E11730" t="s">
        <v>426</v>
      </c>
      <c r="F11730" t="s">
        <v>426</v>
      </c>
      <c r="G11730" t="s">
        <v>15</v>
      </c>
      <c r="H11730" t="s">
        <v>72</v>
      </c>
      <c r="I11730" t="s">
        <v>74</v>
      </c>
      <c r="J11730" t="s">
        <v>119</v>
      </c>
      <c r="K11730" s="1">
        <v>45407</v>
      </c>
      <c r="L11730">
        <v>30</v>
      </c>
      <c r="M11730">
        <v>1</v>
      </c>
      <c r="N11730" t="s">
        <v>538</v>
      </c>
      <c r="O11730" t="s">
        <v>537</v>
      </c>
      <c r="P11730" t="s">
        <v>640</v>
      </c>
    </row>
    <row r="11731" spans="1:16" x14ac:dyDescent="0.25">
      <c r="A11731" t="s">
        <v>425</v>
      </c>
      <c r="B11731" t="s">
        <v>426</v>
      </c>
      <c r="C11731" t="s">
        <v>13</v>
      </c>
      <c r="E11731" t="s">
        <v>426</v>
      </c>
      <c r="F11731" t="s">
        <v>426</v>
      </c>
      <c r="G11731" t="s">
        <v>15</v>
      </c>
      <c r="H11731" t="s">
        <v>72</v>
      </c>
      <c r="I11731" t="s">
        <v>74</v>
      </c>
      <c r="J11731" t="s">
        <v>119</v>
      </c>
      <c r="K11731" s="1">
        <v>45414</v>
      </c>
      <c r="L11731">
        <v>30</v>
      </c>
      <c r="M11731">
        <v>2</v>
      </c>
      <c r="N11731" t="s">
        <v>538</v>
      </c>
      <c r="O11731" t="s">
        <v>537</v>
      </c>
      <c r="P11731" t="s">
        <v>640</v>
      </c>
    </row>
    <row r="11732" spans="1:16" x14ac:dyDescent="0.25">
      <c r="A11732" t="s">
        <v>425</v>
      </c>
      <c r="B11732" t="s">
        <v>426</v>
      </c>
      <c r="C11732" t="s">
        <v>13</v>
      </c>
      <c r="E11732" t="s">
        <v>426</v>
      </c>
      <c r="F11732" t="s">
        <v>426</v>
      </c>
      <c r="G11732" t="s">
        <v>15</v>
      </c>
      <c r="H11732" t="s">
        <v>37</v>
      </c>
      <c r="I11732" t="s">
        <v>38</v>
      </c>
      <c r="J11732" t="s">
        <v>117</v>
      </c>
      <c r="K11732" s="1">
        <v>45413</v>
      </c>
      <c r="L11732">
        <v>30</v>
      </c>
      <c r="M11732">
        <v>2</v>
      </c>
      <c r="N11732" t="s">
        <v>538</v>
      </c>
      <c r="O11732" t="s">
        <v>537</v>
      </c>
      <c r="P11732" t="s">
        <v>640</v>
      </c>
    </row>
    <row r="11733" spans="1:16" x14ac:dyDescent="0.25">
      <c r="A11733" t="s">
        <v>425</v>
      </c>
      <c r="B11733" t="s">
        <v>426</v>
      </c>
      <c r="C11733" t="s">
        <v>13</v>
      </c>
      <c r="E11733" t="s">
        <v>426</v>
      </c>
      <c r="F11733" t="s">
        <v>426</v>
      </c>
      <c r="G11733" t="s">
        <v>15</v>
      </c>
      <c r="H11733" t="s">
        <v>37</v>
      </c>
      <c r="I11733" t="s">
        <v>38</v>
      </c>
      <c r="J11733" t="s">
        <v>117</v>
      </c>
      <c r="K11733" s="1">
        <v>45422</v>
      </c>
      <c r="L11733">
        <v>60</v>
      </c>
      <c r="M11733">
        <v>3</v>
      </c>
      <c r="N11733" t="s">
        <v>538</v>
      </c>
      <c r="O11733" t="s">
        <v>537</v>
      </c>
      <c r="P11733" t="s">
        <v>640</v>
      </c>
    </row>
    <row r="11734" spans="1:16" x14ac:dyDescent="0.25">
      <c r="A11734" t="s">
        <v>425</v>
      </c>
      <c r="B11734" t="s">
        <v>426</v>
      </c>
      <c r="C11734" t="s">
        <v>13</v>
      </c>
      <c r="E11734" t="s">
        <v>426</v>
      </c>
      <c r="F11734" t="s">
        <v>426</v>
      </c>
      <c r="G11734" t="s">
        <v>15</v>
      </c>
      <c r="H11734" t="s">
        <v>37</v>
      </c>
      <c r="I11734" t="s">
        <v>37</v>
      </c>
      <c r="J11734" t="s">
        <v>119</v>
      </c>
      <c r="K11734" s="1">
        <v>45404</v>
      </c>
      <c r="L11734">
        <v>30</v>
      </c>
      <c r="M11734">
        <v>1</v>
      </c>
      <c r="N11734" t="s">
        <v>538</v>
      </c>
      <c r="O11734" t="s">
        <v>537</v>
      </c>
      <c r="P11734" t="s">
        <v>640</v>
      </c>
    </row>
    <row r="11735" spans="1:16" x14ac:dyDescent="0.25">
      <c r="A11735" t="s">
        <v>425</v>
      </c>
      <c r="B11735" t="s">
        <v>426</v>
      </c>
      <c r="C11735" t="s">
        <v>13</v>
      </c>
      <c r="E11735" t="s">
        <v>426</v>
      </c>
      <c r="F11735" t="s">
        <v>426</v>
      </c>
      <c r="G11735" t="s">
        <v>15</v>
      </c>
      <c r="H11735" t="s">
        <v>37</v>
      </c>
      <c r="I11735" t="s">
        <v>37</v>
      </c>
      <c r="J11735" t="s">
        <v>119</v>
      </c>
      <c r="K11735" s="1">
        <v>45405</v>
      </c>
      <c r="L11735">
        <v>60</v>
      </c>
      <c r="M11735">
        <v>1</v>
      </c>
      <c r="N11735" t="s">
        <v>538</v>
      </c>
      <c r="O11735" t="s">
        <v>537</v>
      </c>
      <c r="P11735" t="s">
        <v>640</v>
      </c>
    </row>
    <row r="11736" spans="1:16" x14ac:dyDescent="0.25">
      <c r="A11736" t="s">
        <v>425</v>
      </c>
      <c r="B11736" t="s">
        <v>426</v>
      </c>
      <c r="C11736" t="s">
        <v>13</v>
      </c>
      <c r="E11736" t="s">
        <v>426</v>
      </c>
      <c r="F11736" t="s">
        <v>426</v>
      </c>
      <c r="G11736" t="s">
        <v>15</v>
      </c>
      <c r="H11736" t="s">
        <v>37</v>
      </c>
      <c r="I11736" t="s">
        <v>37</v>
      </c>
      <c r="J11736" t="s">
        <v>119</v>
      </c>
      <c r="K11736" s="1">
        <v>45406</v>
      </c>
      <c r="L11736">
        <v>60</v>
      </c>
      <c r="M11736">
        <v>1</v>
      </c>
      <c r="N11736" t="s">
        <v>538</v>
      </c>
      <c r="O11736" t="s">
        <v>537</v>
      </c>
      <c r="P11736" t="s">
        <v>640</v>
      </c>
    </row>
    <row r="11737" spans="1:16" x14ac:dyDescent="0.25">
      <c r="A11737" t="s">
        <v>425</v>
      </c>
      <c r="B11737" t="s">
        <v>426</v>
      </c>
      <c r="C11737" t="s">
        <v>13</v>
      </c>
      <c r="E11737" t="s">
        <v>426</v>
      </c>
      <c r="F11737" t="s">
        <v>426</v>
      </c>
      <c r="G11737" t="s">
        <v>15</v>
      </c>
      <c r="H11737" t="s">
        <v>37</v>
      </c>
      <c r="I11737" t="s">
        <v>37</v>
      </c>
      <c r="J11737" t="s">
        <v>119</v>
      </c>
      <c r="K11737" s="1">
        <v>45407</v>
      </c>
      <c r="L11737">
        <v>60</v>
      </c>
      <c r="M11737">
        <v>1</v>
      </c>
      <c r="N11737" t="s">
        <v>538</v>
      </c>
      <c r="O11737" t="s">
        <v>537</v>
      </c>
      <c r="P11737" t="s">
        <v>640</v>
      </c>
    </row>
    <row r="11738" spans="1:16" x14ac:dyDescent="0.25">
      <c r="A11738" t="s">
        <v>425</v>
      </c>
      <c r="B11738" t="s">
        <v>426</v>
      </c>
      <c r="C11738" t="s">
        <v>13</v>
      </c>
      <c r="E11738" t="s">
        <v>426</v>
      </c>
      <c r="F11738" t="s">
        <v>426</v>
      </c>
      <c r="G11738" t="s">
        <v>15</v>
      </c>
      <c r="H11738" t="s">
        <v>37</v>
      </c>
      <c r="I11738" t="s">
        <v>37</v>
      </c>
      <c r="J11738" t="s">
        <v>119</v>
      </c>
      <c r="K11738" s="1">
        <v>45411</v>
      </c>
      <c r="L11738">
        <v>60</v>
      </c>
      <c r="M11738">
        <v>2</v>
      </c>
      <c r="N11738" t="s">
        <v>538</v>
      </c>
      <c r="O11738" t="s">
        <v>537</v>
      </c>
      <c r="P11738" t="s">
        <v>640</v>
      </c>
    </row>
    <row r="11739" spans="1:16" x14ac:dyDescent="0.25">
      <c r="A11739" t="s">
        <v>425</v>
      </c>
      <c r="B11739" t="s">
        <v>426</v>
      </c>
      <c r="C11739" t="s">
        <v>13</v>
      </c>
      <c r="E11739" t="s">
        <v>426</v>
      </c>
      <c r="F11739" t="s">
        <v>426</v>
      </c>
      <c r="G11739" t="s">
        <v>15</v>
      </c>
      <c r="H11739" t="s">
        <v>37</v>
      </c>
      <c r="I11739" t="s">
        <v>37</v>
      </c>
      <c r="J11739" t="s">
        <v>119</v>
      </c>
      <c r="K11739" s="1">
        <v>45412</v>
      </c>
      <c r="L11739">
        <v>60</v>
      </c>
      <c r="M11739">
        <v>2</v>
      </c>
      <c r="N11739" t="s">
        <v>538</v>
      </c>
      <c r="O11739" t="s">
        <v>537</v>
      </c>
      <c r="P11739" t="s">
        <v>640</v>
      </c>
    </row>
    <row r="11740" spans="1:16" x14ac:dyDescent="0.25">
      <c r="A11740" t="s">
        <v>425</v>
      </c>
      <c r="B11740" t="s">
        <v>426</v>
      </c>
      <c r="C11740" t="s">
        <v>13</v>
      </c>
      <c r="E11740" t="s">
        <v>426</v>
      </c>
      <c r="F11740" t="s">
        <v>426</v>
      </c>
      <c r="G11740" t="s">
        <v>15</v>
      </c>
      <c r="H11740" t="s">
        <v>37</v>
      </c>
      <c r="I11740" t="s">
        <v>37</v>
      </c>
      <c r="J11740" t="s">
        <v>119</v>
      </c>
      <c r="K11740" s="1">
        <v>45413</v>
      </c>
      <c r="L11740">
        <v>60</v>
      </c>
      <c r="M11740">
        <v>2</v>
      </c>
      <c r="N11740" t="s">
        <v>538</v>
      </c>
      <c r="O11740" t="s">
        <v>537</v>
      </c>
      <c r="P11740" t="s">
        <v>640</v>
      </c>
    </row>
    <row r="11741" spans="1:16" x14ac:dyDescent="0.25">
      <c r="A11741" t="s">
        <v>425</v>
      </c>
      <c r="B11741" t="s">
        <v>426</v>
      </c>
      <c r="C11741" t="s">
        <v>13</v>
      </c>
      <c r="E11741" t="s">
        <v>426</v>
      </c>
      <c r="F11741" t="s">
        <v>426</v>
      </c>
      <c r="G11741" t="s">
        <v>15</v>
      </c>
      <c r="H11741" t="s">
        <v>37</v>
      </c>
      <c r="I11741" t="s">
        <v>37</v>
      </c>
      <c r="J11741" t="s">
        <v>119</v>
      </c>
      <c r="K11741" s="1">
        <v>45414</v>
      </c>
      <c r="L11741">
        <v>60</v>
      </c>
      <c r="M11741">
        <v>2</v>
      </c>
      <c r="N11741" t="s">
        <v>538</v>
      </c>
      <c r="O11741" t="s">
        <v>537</v>
      </c>
      <c r="P11741" t="s">
        <v>640</v>
      </c>
    </row>
    <row r="11742" spans="1:16" x14ac:dyDescent="0.25">
      <c r="A11742" t="s">
        <v>425</v>
      </c>
      <c r="B11742" t="s">
        <v>426</v>
      </c>
      <c r="C11742" t="s">
        <v>13</v>
      </c>
      <c r="E11742" t="s">
        <v>426</v>
      </c>
      <c r="F11742" t="s">
        <v>426</v>
      </c>
      <c r="G11742" t="s">
        <v>15</v>
      </c>
      <c r="H11742" t="s">
        <v>37</v>
      </c>
      <c r="I11742" t="s">
        <v>37</v>
      </c>
      <c r="J11742" t="s">
        <v>119</v>
      </c>
      <c r="K11742" s="1">
        <v>45415</v>
      </c>
      <c r="L11742">
        <v>60</v>
      </c>
      <c r="M11742">
        <v>2</v>
      </c>
      <c r="N11742" t="s">
        <v>538</v>
      </c>
      <c r="O11742" t="s">
        <v>537</v>
      </c>
      <c r="P11742" t="s">
        <v>640</v>
      </c>
    </row>
    <row r="11743" spans="1:16" x14ac:dyDescent="0.25">
      <c r="A11743" t="s">
        <v>425</v>
      </c>
      <c r="B11743" t="s">
        <v>426</v>
      </c>
      <c r="C11743" t="s">
        <v>13</v>
      </c>
      <c r="E11743" t="s">
        <v>426</v>
      </c>
      <c r="F11743" t="s">
        <v>426</v>
      </c>
      <c r="G11743" t="s">
        <v>15</v>
      </c>
      <c r="H11743" t="s">
        <v>37</v>
      </c>
      <c r="I11743" t="s">
        <v>37</v>
      </c>
      <c r="J11743" t="s">
        <v>119</v>
      </c>
      <c r="K11743" s="1">
        <v>45419</v>
      </c>
      <c r="L11743">
        <v>60</v>
      </c>
      <c r="M11743">
        <v>3</v>
      </c>
      <c r="N11743" t="s">
        <v>538</v>
      </c>
      <c r="O11743" t="s">
        <v>537</v>
      </c>
      <c r="P11743" t="s">
        <v>640</v>
      </c>
    </row>
    <row r="11744" spans="1:16" x14ac:dyDescent="0.25">
      <c r="A11744" t="s">
        <v>425</v>
      </c>
      <c r="B11744" t="s">
        <v>426</v>
      </c>
      <c r="C11744" t="s">
        <v>13</v>
      </c>
      <c r="E11744" t="s">
        <v>426</v>
      </c>
      <c r="F11744" t="s">
        <v>426</v>
      </c>
      <c r="G11744" t="s">
        <v>15</v>
      </c>
      <c r="H11744" t="s">
        <v>37</v>
      </c>
      <c r="I11744" t="s">
        <v>37</v>
      </c>
      <c r="J11744" t="s">
        <v>119</v>
      </c>
      <c r="K11744" s="1">
        <v>45420</v>
      </c>
      <c r="L11744">
        <v>60</v>
      </c>
      <c r="M11744">
        <v>3</v>
      </c>
      <c r="N11744" t="s">
        <v>538</v>
      </c>
      <c r="O11744" t="s">
        <v>537</v>
      </c>
      <c r="P11744" t="s">
        <v>640</v>
      </c>
    </row>
    <row r="11745" spans="1:16" x14ac:dyDescent="0.25">
      <c r="A11745" t="s">
        <v>425</v>
      </c>
      <c r="B11745" t="s">
        <v>426</v>
      </c>
      <c r="C11745" t="s">
        <v>13</v>
      </c>
      <c r="E11745" t="s">
        <v>426</v>
      </c>
      <c r="F11745" t="s">
        <v>426</v>
      </c>
      <c r="G11745" t="s">
        <v>15</v>
      </c>
      <c r="H11745" t="s">
        <v>37</v>
      </c>
      <c r="I11745" t="s">
        <v>37</v>
      </c>
      <c r="J11745" t="s">
        <v>119</v>
      </c>
      <c r="K11745" s="1">
        <v>45421</v>
      </c>
      <c r="L11745">
        <v>60</v>
      </c>
      <c r="M11745">
        <v>3</v>
      </c>
      <c r="N11745" t="s">
        <v>538</v>
      </c>
      <c r="O11745" t="s">
        <v>537</v>
      </c>
      <c r="P11745" t="s">
        <v>640</v>
      </c>
    </row>
    <row r="11746" spans="1:16" x14ac:dyDescent="0.25">
      <c r="A11746" t="s">
        <v>425</v>
      </c>
      <c r="B11746" t="s">
        <v>426</v>
      </c>
      <c r="C11746" t="s">
        <v>13</v>
      </c>
      <c r="E11746" t="s">
        <v>426</v>
      </c>
      <c r="F11746" t="s">
        <v>426</v>
      </c>
      <c r="G11746" t="s">
        <v>15</v>
      </c>
      <c r="H11746" t="s">
        <v>37</v>
      </c>
      <c r="I11746" t="s">
        <v>37</v>
      </c>
      <c r="J11746" t="s">
        <v>119</v>
      </c>
      <c r="K11746" s="1">
        <v>45425</v>
      </c>
      <c r="L11746">
        <v>60</v>
      </c>
      <c r="M11746">
        <v>4</v>
      </c>
      <c r="N11746" t="s">
        <v>538</v>
      </c>
      <c r="O11746" t="s">
        <v>537</v>
      </c>
      <c r="P11746" t="s">
        <v>640</v>
      </c>
    </row>
    <row r="11747" spans="1:16" x14ac:dyDescent="0.25">
      <c r="A11747" t="s">
        <v>425</v>
      </c>
      <c r="B11747" t="s">
        <v>426</v>
      </c>
      <c r="C11747" t="s">
        <v>13</v>
      </c>
      <c r="E11747" t="s">
        <v>426</v>
      </c>
      <c r="F11747" t="s">
        <v>426</v>
      </c>
      <c r="G11747" t="s">
        <v>15</v>
      </c>
      <c r="H11747" t="s">
        <v>37</v>
      </c>
      <c r="I11747" t="s">
        <v>37</v>
      </c>
      <c r="J11747" t="s">
        <v>119</v>
      </c>
      <c r="K11747" s="1">
        <v>45426</v>
      </c>
      <c r="L11747">
        <v>60</v>
      </c>
      <c r="M11747">
        <v>4</v>
      </c>
      <c r="N11747" t="s">
        <v>538</v>
      </c>
      <c r="O11747" t="s">
        <v>537</v>
      </c>
      <c r="P11747" t="s">
        <v>640</v>
      </c>
    </row>
    <row r="11748" spans="1:16" x14ac:dyDescent="0.25">
      <c r="A11748" t="s">
        <v>425</v>
      </c>
      <c r="B11748" t="s">
        <v>426</v>
      </c>
      <c r="C11748" t="s">
        <v>13</v>
      </c>
      <c r="E11748" t="s">
        <v>426</v>
      </c>
      <c r="F11748" t="s">
        <v>426</v>
      </c>
      <c r="G11748" t="s">
        <v>15</v>
      </c>
      <c r="H11748" t="s">
        <v>37</v>
      </c>
      <c r="I11748" t="s">
        <v>37</v>
      </c>
      <c r="J11748" t="s">
        <v>119</v>
      </c>
      <c r="K11748" s="1">
        <v>45428</v>
      </c>
      <c r="L11748">
        <v>60</v>
      </c>
      <c r="M11748">
        <v>4</v>
      </c>
      <c r="N11748" t="s">
        <v>538</v>
      </c>
      <c r="O11748" t="s">
        <v>537</v>
      </c>
      <c r="P11748" t="s">
        <v>640</v>
      </c>
    </row>
    <row r="11749" spans="1:16" x14ac:dyDescent="0.25">
      <c r="A11749" t="s">
        <v>425</v>
      </c>
      <c r="B11749" t="s">
        <v>426</v>
      </c>
      <c r="C11749" t="s">
        <v>13</v>
      </c>
      <c r="E11749" t="s">
        <v>426</v>
      </c>
      <c r="F11749" t="s">
        <v>426</v>
      </c>
      <c r="G11749" t="s">
        <v>15</v>
      </c>
      <c r="H11749" t="s">
        <v>37</v>
      </c>
      <c r="I11749" t="s">
        <v>39</v>
      </c>
      <c r="J11749" t="s">
        <v>119</v>
      </c>
      <c r="K11749" s="1">
        <v>45407</v>
      </c>
      <c r="L11749">
        <v>30</v>
      </c>
      <c r="M11749">
        <v>1</v>
      </c>
      <c r="N11749" t="s">
        <v>538</v>
      </c>
      <c r="O11749" t="s">
        <v>537</v>
      </c>
      <c r="P11749" t="s">
        <v>640</v>
      </c>
    </row>
    <row r="11750" spans="1:16" x14ac:dyDescent="0.25">
      <c r="A11750" t="s">
        <v>425</v>
      </c>
      <c r="B11750" t="s">
        <v>426</v>
      </c>
      <c r="C11750" t="s">
        <v>13</v>
      </c>
      <c r="E11750" t="s">
        <v>426</v>
      </c>
      <c r="F11750" t="s">
        <v>426</v>
      </c>
      <c r="G11750" t="s">
        <v>15</v>
      </c>
      <c r="H11750" t="s">
        <v>37</v>
      </c>
      <c r="I11750" t="s">
        <v>39</v>
      </c>
      <c r="J11750" t="s">
        <v>119</v>
      </c>
      <c r="K11750" s="1">
        <v>45414</v>
      </c>
      <c r="L11750">
        <v>30</v>
      </c>
      <c r="M11750">
        <v>2</v>
      </c>
      <c r="N11750" t="s">
        <v>538</v>
      </c>
      <c r="O11750" t="s">
        <v>537</v>
      </c>
      <c r="P11750" t="s">
        <v>640</v>
      </c>
    </row>
    <row r="11751" spans="1:16" x14ac:dyDescent="0.25">
      <c r="A11751" t="s">
        <v>425</v>
      </c>
      <c r="B11751" t="s">
        <v>426</v>
      </c>
      <c r="C11751" t="s">
        <v>13</v>
      </c>
      <c r="E11751" t="s">
        <v>426</v>
      </c>
      <c r="F11751" t="s">
        <v>426</v>
      </c>
      <c r="G11751" t="s">
        <v>15</v>
      </c>
      <c r="H11751" t="s">
        <v>37</v>
      </c>
      <c r="I11751" t="s">
        <v>39</v>
      </c>
      <c r="J11751" t="s">
        <v>119</v>
      </c>
      <c r="K11751" s="1">
        <v>45421</v>
      </c>
      <c r="L11751">
        <v>30</v>
      </c>
      <c r="M11751">
        <v>3</v>
      </c>
      <c r="N11751" t="s">
        <v>538</v>
      </c>
      <c r="O11751" t="s">
        <v>537</v>
      </c>
      <c r="P11751" t="s">
        <v>640</v>
      </c>
    </row>
    <row r="11752" spans="1:16" x14ac:dyDescent="0.25">
      <c r="A11752" t="s">
        <v>425</v>
      </c>
      <c r="B11752" t="s">
        <v>426</v>
      </c>
      <c r="C11752" t="s">
        <v>13</v>
      </c>
      <c r="E11752" t="s">
        <v>426</v>
      </c>
      <c r="F11752" t="s">
        <v>426</v>
      </c>
      <c r="G11752" t="s">
        <v>15</v>
      </c>
      <c r="H11752" t="s">
        <v>37</v>
      </c>
      <c r="I11752" t="s">
        <v>39</v>
      </c>
      <c r="J11752" t="s">
        <v>119</v>
      </c>
      <c r="K11752" s="1">
        <v>45428</v>
      </c>
      <c r="L11752">
        <v>30</v>
      </c>
      <c r="M11752">
        <v>4</v>
      </c>
      <c r="N11752" t="s">
        <v>538</v>
      </c>
      <c r="O11752" t="s">
        <v>537</v>
      </c>
      <c r="P11752" t="s">
        <v>640</v>
      </c>
    </row>
    <row r="11753" spans="1:16" x14ac:dyDescent="0.25">
      <c r="A11753" t="s">
        <v>425</v>
      </c>
      <c r="B11753" t="s">
        <v>426</v>
      </c>
      <c r="C11753" t="s">
        <v>13</v>
      </c>
      <c r="E11753" t="s">
        <v>426</v>
      </c>
      <c r="F11753" t="s">
        <v>426</v>
      </c>
      <c r="G11753" t="s">
        <v>15</v>
      </c>
      <c r="H11753" t="s">
        <v>524</v>
      </c>
      <c r="I11753" t="s">
        <v>41</v>
      </c>
      <c r="J11753" t="s">
        <v>117</v>
      </c>
      <c r="K11753" s="1">
        <v>45429</v>
      </c>
      <c r="L11753">
        <v>120</v>
      </c>
      <c r="M11753">
        <v>4</v>
      </c>
      <c r="N11753" t="s">
        <v>538</v>
      </c>
      <c r="O11753" t="s">
        <v>537</v>
      </c>
      <c r="P11753" t="s">
        <v>640</v>
      </c>
    </row>
    <row r="11754" spans="1:16" x14ac:dyDescent="0.25">
      <c r="A11754" t="s">
        <v>425</v>
      </c>
      <c r="B11754" t="s">
        <v>426</v>
      </c>
      <c r="C11754" t="s">
        <v>13</v>
      </c>
      <c r="E11754" t="s">
        <v>426</v>
      </c>
      <c r="F11754" t="s">
        <v>426</v>
      </c>
      <c r="G11754" t="s">
        <v>15</v>
      </c>
      <c r="H11754" t="s">
        <v>20</v>
      </c>
      <c r="I11754" t="s">
        <v>104</v>
      </c>
      <c r="J11754" t="s">
        <v>117</v>
      </c>
      <c r="K11754" s="1">
        <v>45406</v>
      </c>
      <c r="L11754">
        <v>30</v>
      </c>
      <c r="M11754">
        <v>1</v>
      </c>
      <c r="N11754" t="s">
        <v>538</v>
      </c>
      <c r="O11754" t="s">
        <v>537</v>
      </c>
      <c r="P11754" t="s">
        <v>640</v>
      </c>
    </row>
    <row r="11755" spans="1:16" x14ac:dyDescent="0.25">
      <c r="A11755" t="s">
        <v>425</v>
      </c>
      <c r="B11755" t="s">
        <v>426</v>
      </c>
      <c r="C11755" t="s">
        <v>13</v>
      </c>
      <c r="E11755" t="s">
        <v>426</v>
      </c>
      <c r="F11755" t="s">
        <v>426</v>
      </c>
      <c r="G11755" t="s">
        <v>15</v>
      </c>
      <c r="H11755" t="s">
        <v>20</v>
      </c>
      <c r="I11755" t="s">
        <v>104</v>
      </c>
      <c r="J11755" t="s">
        <v>117</v>
      </c>
      <c r="K11755" s="1">
        <v>45412</v>
      </c>
      <c r="L11755">
        <v>30</v>
      </c>
      <c r="M11755">
        <v>2</v>
      </c>
      <c r="N11755" t="s">
        <v>538</v>
      </c>
      <c r="O11755" t="s">
        <v>537</v>
      </c>
      <c r="P11755" t="s">
        <v>640</v>
      </c>
    </row>
    <row r="11756" spans="1:16" x14ac:dyDescent="0.25">
      <c r="A11756" t="s">
        <v>425</v>
      </c>
      <c r="B11756" t="s">
        <v>426</v>
      </c>
      <c r="C11756" t="s">
        <v>13</v>
      </c>
      <c r="E11756" t="s">
        <v>426</v>
      </c>
      <c r="F11756" t="s">
        <v>426</v>
      </c>
      <c r="G11756" t="s">
        <v>15</v>
      </c>
      <c r="H11756" t="s">
        <v>20</v>
      </c>
      <c r="I11756" t="s">
        <v>104</v>
      </c>
      <c r="J11756" t="s">
        <v>117</v>
      </c>
      <c r="K11756" s="1">
        <v>45421</v>
      </c>
      <c r="L11756">
        <v>30</v>
      </c>
      <c r="M11756">
        <v>3</v>
      </c>
      <c r="N11756" t="s">
        <v>538</v>
      </c>
      <c r="O11756" t="s">
        <v>537</v>
      </c>
      <c r="P11756" t="s">
        <v>640</v>
      </c>
    </row>
    <row r="11757" spans="1:16" x14ac:dyDescent="0.25">
      <c r="A11757" t="s">
        <v>425</v>
      </c>
      <c r="B11757" t="s">
        <v>426</v>
      </c>
      <c r="C11757" t="s">
        <v>13</v>
      </c>
      <c r="E11757" t="s">
        <v>426</v>
      </c>
      <c r="F11757" t="s">
        <v>426</v>
      </c>
      <c r="G11757" t="s">
        <v>15</v>
      </c>
      <c r="H11757" t="s">
        <v>20</v>
      </c>
      <c r="I11757" t="s">
        <v>104</v>
      </c>
      <c r="J11757" t="s">
        <v>117</v>
      </c>
      <c r="K11757" s="1">
        <v>45428</v>
      </c>
      <c r="L11757">
        <v>30</v>
      </c>
      <c r="M11757">
        <v>4</v>
      </c>
      <c r="N11757" t="s">
        <v>538</v>
      </c>
      <c r="O11757" t="s">
        <v>537</v>
      </c>
      <c r="P11757" t="s">
        <v>640</v>
      </c>
    </row>
    <row r="11758" spans="1:16" x14ac:dyDescent="0.25">
      <c r="A11758" t="s">
        <v>425</v>
      </c>
      <c r="B11758" t="s">
        <v>426</v>
      </c>
      <c r="C11758" t="s">
        <v>13</v>
      </c>
      <c r="E11758" t="s">
        <v>426</v>
      </c>
      <c r="F11758" t="s">
        <v>426</v>
      </c>
      <c r="G11758" t="s">
        <v>15</v>
      </c>
      <c r="H11758" t="s">
        <v>44</v>
      </c>
      <c r="I11758" t="s">
        <v>78</v>
      </c>
      <c r="J11758" t="s">
        <v>117</v>
      </c>
      <c r="K11758" s="1">
        <v>45407</v>
      </c>
      <c r="L11758">
        <v>30</v>
      </c>
      <c r="M11758">
        <v>1</v>
      </c>
      <c r="N11758" t="s">
        <v>538</v>
      </c>
      <c r="O11758" t="s">
        <v>537</v>
      </c>
      <c r="P11758" t="s">
        <v>640</v>
      </c>
    </row>
    <row r="11759" spans="1:16" x14ac:dyDescent="0.25">
      <c r="A11759" t="s">
        <v>425</v>
      </c>
      <c r="B11759" t="s">
        <v>426</v>
      </c>
      <c r="C11759" t="s">
        <v>13</v>
      </c>
      <c r="E11759" t="s">
        <v>426</v>
      </c>
      <c r="F11759" t="s">
        <v>426</v>
      </c>
      <c r="G11759" t="s">
        <v>15</v>
      </c>
      <c r="H11759" t="s">
        <v>44</v>
      </c>
      <c r="I11759" t="s">
        <v>78</v>
      </c>
      <c r="J11759" t="s">
        <v>117</v>
      </c>
      <c r="K11759" s="1">
        <v>45418</v>
      </c>
      <c r="L11759">
        <v>60</v>
      </c>
      <c r="M11759">
        <v>3</v>
      </c>
      <c r="N11759" t="s">
        <v>538</v>
      </c>
      <c r="O11759" t="s">
        <v>537</v>
      </c>
      <c r="P11759" t="s">
        <v>640</v>
      </c>
    </row>
    <row r="11760" spans="1:16" x14ac:dyDescent="0.25">
      <c r="A11760" t="s">
        <v>425</v>
      </c>
      <c r="B11760" t="s">
        <v>426</v>
      </c>
      <c r="C11760" t="s">
        <v>13</v>
      </c>
      <c r="E11760" t="s">
        <v>426</v>
      </c>
      <c r="F11760" t="s">
        <v>426</v>
      </c>
      <c r="G11760" t="s">
        <v>15</v>
      </c>
      <c r="H11760" t="s">
        <v>44</v>
      </c>
      <c r="I11760" t="s">
        <v>45</v>
      </c>
      <c r="J11760" t="s">
        <v>118</v>
      </c>
      <c r="K11760" s="1">
        <v>45420</v>
      </c>
      <c r="L11760">
        <v>30</v>
      </c>
      <c r="M11760">
        <v>3</v>
      </c>
      <c r="N11760" t="s">
        <v>538</v>
      </c>
      <c r="O11760" t="s">
        <v>537</v>
      </c>
      <c r="P11760" t="s">
        <v>640</v>
      </c>
    </row>
    <row r="11761" spans="1:16" x14ac:dyDescent="0.25">
      <c r="A11761" t="s">
        <v>425</v>
      </c>
      <c r="B11761" t="s">
        <v>426</v>
      </c>
      <c r="C11761" t="s">
        <v>13</v>
      </c>
      <c r="E11761" t="s">
        <v>426</v>
      </c>
      <c r="F11761" t="s">
        <v>426</v>
      </c>
      <c r="G11761" t="s">
        <v>15</v>
      </c>
      <c r="H11761" t="s">
        <v>44</v>
      </c>
      <c r="I11761" t="s">
        <v>45</v>
      </c>
      <c r="J11761" t="s">
        <v>118</v>
      </c>
      <c r="K11761" s="1">
        <v>45427</v>
      </c>
      <c r="L11761">
        <v>30</v>
      </c>
      <c r="M11761">
        <v>4</v>
      </c>
      <c r="N11761" t="s">
        <v>538</v>
      </c>
      <c r="O11761" t="s">
        <v>537</v>
      </c>
      <c r="P11761" t="s">
        <v>640</v>
      </c>
    </row>
    <row r="11762" spans="1:16" x14ac:dyDescent="0.25">
      <c r="A11762" t="s">
        <v>425</v>
      </c>
      <c r="B11762" t="s">
        <v>426</v>
      </c>
      <c r="C11762" t="s">
        <v>13</v>
      </c>
      <c r="E11762" t="s">
        <v>426</v>
      </c>
      <c r="F11762" t="s">
        <v>426</v>
      </c>
      <c r="G11762" t="s">
        <v>15</v>
      </c>
      <c r="H11762" t="s">
        <v>44</v>
      </c>
      <c r="I11762" t="s">
        <v>79</v>
      </c>
      <c r="J11762" t="s">
        <v>191</v>
      </c>
      <c r="K11762" s="1">
        <v>45405</v>
      </c>
      <c r="L11762">
        <v>30</v>
      </c>
      <c r="M11762">
        <v>1</v>
      </c>
      <c r="N11762" t="s">
        <v>538</v>
      </c>
      <c r="O11762" t="s">
        <v>537</v>
      </c>
      <c r="P11762" t="s">
        <v>640</v>
      </c>
    </row>
    <row r="11763" spans="1:16" x14ac:dyDescent="0.25">
      <c r="A11763" t="s">
        <v>425</v>
      </c>
      <c r="B11763" t="s">
        <v>426</v>
      </c>
      <c r="C11763" t="s">
        <v>13</v>
      </c>
      <c r="E11763" t="s">
        <v>426</v>
      </c>
      <c r="F11763" t="s">
        <v>426</v>
      </c>
      <c r="G11763" t="s">
        <v>15</v>
      </c>
      <c r="H11763" t="s">
        <v>44</v>
      </c>
      <c r="I11763" t="s">
        <v>79</v>
      </c>
      <c r="J11763" t="s">
        <v>191</v>
      </c>
      <c r="K11763" s="1">
        <v>45408</v>
      </c>
      <c r="L11763">
        <v>30</v>
      </c>
      <c r="M11763">
        <v>1</v>
      </c>
      <c r="N11763" t="s">
        <v>538</v>
      </c>
      <c r="O11763" t="s">
        <v>537</v>
      </c>
      <c r="P11763" t="s">
        <v>640</v>
      </c>
    </row>
    <row r="11764" spans="1:16" x14ac:dyDescent="0.25">
      <c r="A11764" t="s">
        <v>425</v>
      </c>
      <c r="B11764" t="s">
        <v>426</v>
      </c>
      <c r="C11764" t="s">
        <v>13</v>
      </c>
      <c r="E11764" t="s">
        <v>426</v>
      </c>
      <c r="F11764" t="s">
        <v>426</v>
      </c>
      <c r="G11764" t="s">
        <v>15</v>
      </c>
      <c r="H11764" t="s">
        <v>44</v>
      </c>
      <c r="I11764" t="s">
        <v>79</v>
      </c>
      <c r="J11764" t="s">
        <v>191</v>
      </c>
      <c r="K11764" s="1">
        <v>45418</v>
      </c>
      <c r="L11764">
        <v>30</v>
      </c>
      <c r="M11764">
        <v>3</v>
      </c>
      <c r="N11764" t="s">
        <v>538</v>
      </c>
      <c r="O11764" t="s">
        <v>537</v>
      </c>
      <c r="P11764" t="s">
        <v>640</v>
      </c>
    </row>
    <row r="11765" spans="1:16" x14ac:dyDescent="0.25">
      <c r="A11765" t="s">
        <v>425</v>
      </c>
      <c r="B11765" t="s">
        <v>426</v>
      </c>
      <c r="C11765" t="s">
        <v>13</v>
      </c>
      <c r="E11765" t="s">
        <v>426</v>
      </c>
      <c r="F11765" t="s">
        <v>426</v>
      </c>
      <c r="G11765" t="s">
        <v>15</v>
      </c>
      <c r="H11765" t="s">
        <v>46</v>
      </c>
      <c r="I11765" t="s">
        <v>48</v>
      </c>
      <c r="J11765" t="s">
        <v>118</v>
      </c>
      <c r="K11765" s="1">
        <v>45405</v>
      </c>
      <c r="L11765">
        <v>30</v>
      </c>
      <c r="M11765">
        <v>1</v>
      </c>
      <c r="N11765" t="s">
        <v>538</v>
      </c>
      <c r="O11765" t="s">
        <v>537</v>
      </c>
      <c r="P11765" t="s">
        <v>640</v>
      </c>
    </row>
    <row r="11766" spans="1:16" x14ac:dyDescent="0.25">
      <c r="A11766" t="s">
        <v>425</v>
      </c>
      <c r="B11766" t="s">
        <v>426</v>
      </c>
      <c r="C11766" t="s">
        <v>13</v>
      </c>
      <c r="E11766" t="s">
        <v>426</v>
      </c>
      <c r="F11766" t="s">
        <v>426</v>
      </c>
      <c r="G11766" t="s">
        <v>15</v>
      </c>
      <c r="H11766" t="s">
        <v>46</v>
      </c>
      <c r="I11766" t="s">
        <v>48</v>
      </c>
      <c r="J11766" t="s">
        <v>118</v>
      </c>
      <c r="K11766" s="1">
        <v>45412</v>
      </c>
      <c r="L11766">
        <v>30</v>
      </c>
      <c r="M11766">
        <v>2</v>
      </c>
      <c r="N11766" t="s">
        <v>538</v>
      </c>
      <c r="O11766" t="s">
        <v>537</v>
      </c>
      <c r="P11766" t="s">
        <v>640</v>
      </c>
    </row>
    <row r="11767" spans="1:16" x14ac:dyDescent="0.25">
      <c r="A11767" t="s">
        <v>425</v>
      </c>
      <c r="B11767" t="s">
        <v>426</v>
      </c>
      <c r="C11767" t="s">
        <v>13</v>
      </c>
      <c r="E11767" t="s">
        <v>426</v>
      </c>
      <c r="F11767" t="s">
        <v>426</v>
      </c>
      <c r="G11767" t="s">
        <v>15</v>
      </c>
      <c r="H11767" t="s">
        <v>46</v>
      </c>
      <c r="I11767" t="s">
        <v>48</v>
      </c>
      <c r="J11767" t="s">
        <v>118</v>
      </c>
      <c r="K11767" s="1">
        <v>45413</v>
      </c>
      <c r="L11767">
        <v>60</v>
      </c>
      <c r="M11767">
        <v>2</v>
      </c>
      <c r="N11767" t="s">
        <v>538</v>
      </c>
      <c r="O11767" t="s">
        <v>537</v>
      </c>
      <c r="P11767" t="s">
        <v>640</v>
      </c>
    </row>
    <row r="11768" spans="1:16" x14ac:dyDescent="0.25">
      <c r="A11768" t="s">
        <v>425</v>
      </c>
      <c r="B11768" t="s">
        <v>426</v>
      </c>
      <c r="C11768" t="s">
        <v>13</v>
      </c>
      <c r="E11768" t="s">
        <v>426</v>
      </c>
      <c r="F11768" t="s">
        <v>426</v>
      </c>
      <c r="G11768" t="s">
        <v>15</v>
      </c>
      <c r="H11768" t="s">
        <v>46</v>
      </c>
      <c r="I11768" t="s">
        <v>48</v>
      </c>
      <c r="J11768" t="s">
        <v>118</v>
      </c>
      <c r="K11768" s="1">
        <v>45414</v>
      </c>
      <c r="L11768">
        <v>60</v>
      </c>
      <c r="M11768">
        <v>2</v>
      </c>
      <c r="N11768" t="s">
        <v>538</v>
      </c>
      <c r="O11768" t="s">
        <v>537</v>
      </c>
      <c r="P11768" t="s">
        <v>640</v>
      </c>
    </row>
    <row r="11769" spans="1:16" x14ac:dyDescent="0.25">
      <c r="A11769" t="s">
        <v>425</v>
      </c>
      <c r="B11769" t="s">
        <v>426</v>
      </c>
      <c r="C11769" t="s">
        <v>13</v>
      </c>
      <c r="E11769" t="s">
        <v>426</v>
      </c>
      <c r="F11769" t="s">
        <v>426</v>
      </c>
      <c r="G11769" t="s">
        <v>15</v>
      </c>
      <c r="H11769" t="s">
        <v>46</v>
      </c>
      <c r="I11769" t="s">
        <v>48</v>
      </c>
      <c r="J11769" t="s">
        <v>118</v>
      </c>
      <c r="K11769" s="1">
        <v>45418</v>
      </c>
      <c r="L11769">
        <v>60</v>
      </c>
      <c r="M11769">
        <v>3</v>
      </c>
      <c r="N11769" t="s">
        <v>538</v>
      </c>
      <c r="O11769" t="s">
        <v>537</v>
      </c>
      <c r="P11769" t="s">
        <v>640</v>
      </c>
    </row>
    <row r="11770" spans="1:16" x14ac:dyDescent="0.25">
      <c r="A11770" t="s">
        <v>425</v>
      </c>
      <c r="B11770" t="s">
        <v>426</v>
      </c>
      <c r="C11770" t="s">
        <v>13</v>
      </c>
      <c r="E11770" t="s">
        <v>426</v>
      </c>
      <c r="F11770" t="s">
        <v>426</v>
      </c>
      <c r="G11770" t="s">
        <v>15</v>
      </c>
      <c r="H11770" t="s">
        <v>46</v>
      </c>
      <c r="I11770" t="s">
        <v>48</v>
      </c>
      <c r="J11770" t="s">
        <v>118</v>
      </c>
      <c r="K11770" s="1">
        <v>45427</v>
      </c>
      <c r="L11770">
        <v>60</v>
      </c>
      <c r="M11770">
        <v>4</v>
      </c>
      <c r="N11770" t="s">
        <v>538</v>
      </c>
      <c r="O11770" t="s">
        <v>537</v>
      </c>
      <c r="P11770" t="s">
        <v>640</v>
      </c>
    </row>
    <row r="11771" spans="1:16" x14ac:dyDescent="0.25">
      <c r="A11771" t="s">
        <v>425</v>
      </c>
      <c r="B11771" t="s">
        <v>426</v>
      </c>
      <c r="C11771" t="s">
        <v>13</v>
      </c>
      <c r="E11771" t="s">
        <v>426</v>
      </c>
      <c r="F11771" t="s">
        <v>426</v>
      </c>
      <c r="G11771" t="s">
        <v>15</v>
      </c>
      <c r="H11771" t="s">
        <v>46</v>
      </c>
      <c r="I11771" t="s">
        <v>48</v>
      </c>
      <c r="J11771" t="s">
        <v>118</v>
      </c>
      <c r="K11771" s="1">
        <v>45428</v>
      </c>
      <c r="L11771">
        <v>30</v>
      </c>
      <c r="M11771">
        <v>4</v>
      </c>
      <c r="N11771" t="s">
        <v>538</v>
      </c>
      <c r="O11771" t="s">
        <v>537</v>
      </c>
      <c r="P11771" t="s">
        <v>640</v>
      </c>
    </row>
    <row r="11772" spans="1:16" x14ac:dyDescent="0.25">
      <c r="A11772" t="s">
        <v>425</v>
      </c>
      <c r="B11772" t="s">
        <v>426</v>
      </c>
      <c r="C11772" t="s">
        <v>13</v>
      </c>
      <c r="E11772" t="s">
        <v>426</v>
      </c>
      <c r="F11772" t="s">
        <v>426</v>
      </c>
      <c r="G11772" t="s">
        <v>15</v>
      </c>
      <c r="H11772" t="s">
        <v>46</v>
      </c>
      <c r="I11772" t="s">
        <v>48</v>
      </c>
      <c r="J11772" t="s">
        <v>118</v>
      </c>
      <c r="K11772" s="1">
        <v>45429</v>
      </c>
      <c r="L11772">
        <v>60</v>
      </c>
      <c r="M11772">
        <v>4</v>
      </c>
      <c r="N11772" t="s">
        <v>538</v>
      </c>
      <c r="O11772" t="s">
        <v>537</v>
      </c>
      <c r="P11772" t="s">
        <v>640</v>
      </c>
    </row>
    <row r="11773" spans="1:16" x14ac:dyDescent="0.25">
      <c r="A11773" t="s">
        <v>425</v>
      </c>
      <c r="B11773" t="s">
        <v>426</v>
      </c>
      <c r="C11773" t="s">
        <v>13</v>
      </c>
      <c r="E11773" t="s">
        <v>426</v>
      </c>
      <c r="F11773" t="s">
        <v>426</v>
      </c>
      <c r="G11773" t="s">
        <v>15</v>
      </c>
      <c r="H11773" t="s">
        <v>46</v>
      </c>
      <c r="I11773" t="s">
        <v>49</v>
      </c>
      <c r="J11773" t="s">
        <v>191</v>
      </c>
      <c r="K11773" s="1">
        <v>45413</v>
      </c>
      <c r="L11773">
        <v>60</v>
      </c>
      <c r="M11773">
        <v>2</v>
      </c>
      <c r="N11773" t="s">
        <v>538</v>
      </c>
      <c r="O11773" t="s">
        <v>537</v>
      </c>
      <c r="P11773" t="s">
        <v>640</v>
      </c>
    </row>
    <row r="11774" spans="1:16" x14ac:dyDescent="0.25">
      <c r="A11774" t="s">
        <v>425</v>
      </c>
      <c r="B11774" t="s">
        <v>426</v>
      </c>
      <c r="C11774" t="s">
        <v>13</v>
      </c>
      <c r="E11774" t="s">
        <v>426</v>
      </c>
      <c r="F11774" t="s">
        <v>426</v>
      </c>
      <c r="G11774" t="s">
        <v>15</v>
      </c>
      <c r="H11774" t="s">
        <v>46</v>
      </c>
      <c r="I11774" t="s">
        <v>49</v>
      </c>
      <c r="J11774" t="s">
        <v>191</v>
      </c>
      <c r="K11774" s="1">
        <v>45420</v>
      </c>
      <c r="L11774">
        <v>30</v>
      </c>
      <c r="M11774">
        <v>3</v>
      </c>
      <c r="N11774" t="s">
        <v>538</v>
      </c>
      <c r="O11774" t="s">
        <v>537</v>
      </c>
      <c r="P11774" t="s">
        <v>640</v>
      </c>
    </row>
    <row r="11775" spans="1:16" x14ac:dyDescent="0.25">
      <c r="A11775" t="s">
        <v>425</v>
      </c>
      <c r="B11775" t="s">
        <v>426</v>
      </c>
      <c r="C11775" t="s">
        <v>13</v>
      </c>
      <c r="E11775" t="s">
        <v>426</v>
      </c>
      <c r="F11775" t="s">
        <v>426</v>
      </c>
      <c r="G11775" t="s">
        <v>15</v>
      </c>
      <c r="H11775" t="s">
        <v>46</v>
      </c>
      <c r="I11775" t="s">
        <v>49</v>
      </c>
      <c r="J11775" t="s">
        <v>191</v>
      </c>
      <c r="K11775" s="1">
        <v>45422</v>
      </c>
      <c r="L11775">
        <v>30</v>
      </c>
      <c r="M11775">
        <v>3</v>
      </c>
      <c r="N11775" t="s">
        <v>538</v>
      </c>
      <c r="O11775" t="s">
        <v>537</v>
      </c>
      <c r="P11775" t="s">
        <v>640</v>
      </c>
    </row>
    <row r="11776" spans="1:16" x14ac:dyDescent="0.25">
      <c r="A11776" t="s">
        <v>425</v>
      </c>
      <c r="B11776" t="s">
        <v>426</v>
      </c>
      <c r="C11776" t="s">
        <v>13</v>
      </c>
      <c r="E11776" t="s">
        <v>426</v>
      </c>
      <c r="F11776" t="s">
        <v>426</v>
      </c>
      <c r="G11776" t="s">
        <v>15</v>
      </c>
      <c r="H11776" t="s">
        <v>46</v>
      </c>
      <c r="I11776" t="s">
        <v>49</v>
      </c>
      <c r="J11776" t="s">
        <v>191</v>
      </c>
      <c r="K11776" s="1">
        <v>45428</v>
      </c>
      <c r="L11776">
        <v>30</v>
      </c>
      <c r="M11776">
        <v>4</v>
      </c>
      <c r="N11776" t="s">
        <v>538</v>
      </c>
      <c r="O11776" t="s">
        <v>537</v>
      </c>
      <c r="P11776" t="s">
        <v>640</v>
      </c>
    </row>
    <row r="11777" spans="1:16" x14ac:dyDescent="0.25">
      <c r="A11777" t="s">
        <v>425</v>
      </c>
      <c r="B11777" t="s">
        <v>426</v>
      </c>
      <c r="C11777" t="s">
        <v>13</v>
      </c>
      <c r="E11777" t="s">
        <v>426</v>
      </c>
      <c r="F11777" t="s">
        <v>426</v>
      </c>
      <c r="G11777" t="s">
        <v>15</v>
      </c>
      <c r="H11777" t="s">
        <v>46</v>
      </c>
      <c r="I11777" t="s">
        <v>81</v>
      </c>
      <c r="J11777" t="s">
        <v>191</v>
      </c>
      <c r="K11777" s="1">
        <v>45422</v>
      </c>
      <c r="L11777">
        <v>60</v>
      </c>
      <c r="M11777">
        <v>3</v>
      </c>
      <c r="N11777" t="s">
        <v>538</v>
      </c>
      <c r="O11777" t="s">
        <v>537</v>
      </c>
      <c r="P11777" t="s">
        <v>640</v>
      </c>
    </row>
    <row r="11778" spans="1:16" x14ac:dyDescent="0.25">
      <c r="A11778" t="s">
        <v>425</v>
      </c>
      <c r="B11778" t="s">
        <v>426</v>
      </c>
      <c r="C11778" t="s">
        <v>13</v>
      </c>
      <c r="E11778" t="s">
        <v>426</v>
      </c>
      <c r="F11778" t="s">
        <v>426</v>
      </c>
      <c r="G11778" t="s">
        <v>15</v>
      </c>
      <c r="H11778" t="s">
        <v>46</v>
      </c>
      <c r="I11778" t="s">
        <v>81</v>
      </c>
      <c r="J11778" t="s">
        <v>191</v>
      </c>
      <c r="K11778" s="1">
        <v>45425</v>
      </c>
      <c r="L11778">
        <v>30</v>
      </c>
      <c r="M11778">
        <v>4</v>
      </c>
      <c r="N11778" t="s">
        <v>538</v>
      </c>
      <c r="O11778" t="s">
        <v>537</v>
      </c>
      <c r="P11778" t="s">
        <v>640</v>
      </c>
    </row>
    <row r="11779" spans="1:16" x14ac:dyDescent="0.25">
      <c r="A11779" t="s">
        <v>425</v>
      </c>
      <c r="B11779" t="s">
        <v>426</v>
      </c>
      <c r="C11779" t="s">
        <v>13</v>
      </c>
      <c r="E11779" t="s">
        <v>426</v>
      </c>
      <c r="F11779" t="s">
        <v>426</v>
      </c>
      <c r="G11779" t="s">
        <v>15</v>
      </c>
      <c r="H11779" t="s">
        <v>46</v>
      </c>
      <c r="I11779" t="s">
        <v>50</v>
      </c>
      <c r="J11779" t="s">
        <v>191</v>
      </c>
      <c r="K11779" s="1">
        <v>45422</v>
      </c>
      <c r="L11779">
        <v>30</v>
      </c>
      <c r="M11779">
        <v>3</v>
      </c>
      <c r="N11779" t="s">
        <v>538</v>
      </c>
      <c r="O11779" t="s">
        <v>537</v>
      </c>
      <c r="P11779" t="s">
        <v>640</v>
      </c>
    </row>
    <row r="11780" spans="1:16" x14ac:dyDescent="0.25">
      <c r="A11780" t="s">
        <v>425</v>
      </c>
      <c r="B11780" t="s">
        <v>426</v>
      </c>
      <c r="C11780" t="s">
        <v>13</v>
      </c>
      <c r="E11780" t="s">
        <v>426</v>
      </c>
      <c r="F11780" t="s">
        <v>426</v>
      </c>
      <c r="G11780" t="s">
        <v>15</v>
      </c>
      <c r="H11780" t="s">
        <v>46</v>
      </c>
      <c r="I11780" t="s">
        <v>50</v>
      </c>
      <c r="J11780" t="s">
        <v>191</v>
      </c>
      <c r="K11780" s="1">
        <v>45425</v>
      </c>
      <c r="L11780">
        <v>30</v>
      </c>
      <c r="M11780">
        <v>4</v>
      </c>
      <c r="N11780" t="s">
        <v>538</v>
      </c>
      <c r="O11780" t="s">
        <v>537</v>
      </c>
      <c r="P11780" t="s">
        <v>640</v>
      </c>
    </row>
    <row r="11781" spans="1:16" x14ac:dyDescent="0.25">
      <c r="A11781" t="s">
        <v>425</v>
      </c>
      <c r="B11781" t="s">
        <v>426</v>
      </c>
      <c r="C11781" t="s">
        <v>13</v>
      </c>
      <c r="E11781" t="s">
        <v>426</v>
      </c>
      <c r="F11781" t="s">
        <v>426</v>
      </c>
      <c r="G11781" t="s">
        <v>15</v>
      </c>
      <c r="H11781" t="s">
        <v>46</v>
      </c>
      <c r="I11781" t="s">
        <v>50</v>
      </c>
      <c r="J11781" t="s">
        <v>191</v>
      </c>
      <c r="K11781" s="1">
        <v>45427</v>
      </c>
      <c r="L11781">
        <v>60</v>
      </c>
      <c r="M11781">
        <v>4</v>
      </c>
      <c r="N11781" t="s">
        <v>538</v>
      </c>
      <c r="O11781" t="s">
        <v>537</v>
      </c>
      <c r="P11781" t="s">
        <v>640</v>
      </c>
    </row>
    <row r="11782" spans="1:16" x14ac:dyDescent="0.25">
      <c r="A11782" t="s">
        <v>425</v>
      </c>
      <c r="B11782" t="s">
        <v>426</v>
      </c>
      <c r="C11782" t="s">
        <v>13</v>
      </c>
      <c r="E11782" t="s">
        <v>426</v>
      </c>
      <c r="F11782" t="s">
        <v>426</v>
      </c>
      <c r="G11782" t="s">
        <v>15</v>
      </c>
      <c r="H11782" t="s">
        <v>46</v>
      </c>
      <c r="I11782" t="s">
        <v>51</v>
      </c>
      <c r="J11782" t="s">
        <v>118</v>
      </c>
      <c r="K11782" s="1">
        <v>45404</v>
      </c>
      <c r="L11782">
        <v>30</v>
      </c>
      <c r="M11782">
        <v>1</v>
      </c>
      <c r="N11782" t="s">
        <v>538</v>
      </c>
      <c r="O11782" t="s">
        <v>537</v>
      </c>
      <c r="P11782" t="s">
        <v>640</v>
      </c>
    </row>
    <row r="11783" spans="1:16" x14ac:dyDescent="0.25">
      <c r="A11783" t="s">
        <v>425</v>
      </c>
      <c r="B11783" t="s">
        <v>426</v>
      </c>
      <c r="C11783" t="s">
        <v>13</v>
      </c>
      <c r="E11783" t="s">
        <v>426</v>
      </c>
      <c r="F11783" t="s">
        <v>426</v>
      </c>
      <c r="G11783" t="s">
        <v>15</v>
      </c>
      <c r="H11783" t="s">
        <v>46</v>
      </c>
      <c r="I11783" t="s">
        <v>51</v>
      </c>
      <c r="J11783" t="s">
        <v>118</v>
      </c>
      <c r="K11783" s="1">
        <v>45405</v>
      </c>
      <c r="L11783">
        <v>30</v>
      </c>
      <c r="M11783">
        <v>1</v>
      </c>
      <c r="N11783" t="s">
        <v>538</v>
      </c>
      <c r="O11783" t="s">
        <v>537</v>
      </c>
      <c r="P11783" t="s">
        <v>640</v>
      </c>
    </row>
    <row r="11784" spans="1:16" x14ac:dyDescent="0.25">
      <c r="A11784" t="s">
        <v>425</v>
      </c>
      <c r="B11784" t="s">
        <v>426</v>
      </c>
      <c r="C11784" t="s">
        <v>13</v>
      </c>
      <c r="E11784" t="s">
        <v>426</v>
      </c>
      <c r="F11784" t="s">
        <v>426</v>
      </c>
      <c r="G11784" t="s">
        <v>15</v>
      </c>
      <c r="H11784" t="s">
        <v>46</v>
      </c>
      <c r="I11784" t="s">
        <v>51</v>
      </c>
      <c r="J11784" t="s">
        <v>118</v>
      </c>
      <c r="K11784" s="1">
        <v>45411</v>
      </c>
      <c r="L11784">
        <v>30</v>
      </c>
      <c r="M11784">
        <v>2</v>
      </c>
      <c r="N11784" t="s">
        <v>538</v>
      </c>
      <c r="O11784" t="s">
        <v>537</v>
      </c>
      <c r="P11784" t="s">
        <v>640</v>
      </c>
    </row>
    <row r="11785" spans="1:16" x14ac:dyDescent="0.25">
      <c r="A11785" t="s">
        <v>425</v>
      </c>
      <c r="B11785" t="s">
        <v>426</v>
      </c>
      <c r="C11785" t="s">
        <v>13</v>
      </c>
      <c r="E11785" t="s">
        <v>426</v>
      </c>
      <c r="F11785" t="s">
        <v>426</v>
      </c>
      <c r="G11785" t="s">
        <v>15</v>
      </c>
      <c r="H11785" t="s">
        <v>46</v>
      </c>
      <c r="I11785" t="s">
        <v>51</v>
      </c>
      <c r="J11785" t="s">
        <v>118</v>
      </c>
      <c r="K11785" s="1">
        <v>45418</v>
      </c>
      <c r="L11785">
        <v>30</v>
      </c>
      <c r="M11785">
        <v>3</v>
      </c>
      <c r="N11785" t="s">
        <v>538</v>
      </c>
      <c r="O11785" t="s">
        <v>537</v>
      </c>
      <c r="P11785" t="s">
        <v>640</v>
      </c>
    </row>
    <row r="11786" spans="1:16" x14ac:dyDescent="0.25">
      <c r="A11786" t="s">
        <v>425</v>
      </c>
      <c r="B11786" t="s">
        <v>426</v>
      </c>
      <c r="C11786" t="s">
        <v>13</v>
      </c>
      <c r="E11786" t="s">
        <v>426</v>
      </c>
      <c r="F11786" t="s">
        <v>426</v>
      </c>
      <c r="G11786" t="s">
        <v>15</v>
      </c>
      <c r="H11786" t="s">
        <v>46</v>
      </c>
      <c r="I11786" t="s">
        <v>51</v>
      </c>
      <c r="J11786" t="s">
        <v>118</v>
      </c>
      <c r="K11786" s="1">
        <v>45421</v>
      </c>
      <c r="L11786">
        <v>60</v>
      </c>
      <c r="M11786">
        <v>3</v>
      </c>
      <c r="N11786" t="s">
        <v>538</v>
      </c>
      <c r="O11786" t="s">
        <v>537</v>
      </c>
      <c r="P11786" t="s">
        <v>640</v>
      </c>
    </row>
    <row r="11787" spans="1:16" x14ac:dyDescent="0.25">
      <c r="A11787" t="s">
        <v>425</v>
      </c>
      <c r="B11787" t="s">
        <v>426</v>
      </c>
      <c r="C11787" t="s">
        <v>13</v>
      </c>
      <c r="E11787" t="s">
        <v>426</v>
      </c>
      <c r="F11787" t="s">
        <v>426</v>
      </c>
      <c r="G11787" t="s">
        <v>15</v>
      </c>
      <c r="H11787" t="s">
        <v>46</v>
      </c>
      <c r="I11787" t="s">
        <v>51</v>
      </c>
      <c r="J11787" t="s">
        <v>118</v>
      </c>
      <c r="K11787" s="1">
        <v>45425</v>
      </c>
      <c r="L11787">
        <v>30</v>
      </c>
      <c r="M11787">
        <v>4</v>
      </c>
      <c r="N11787" t="s">
        <v>538</v>
      </c>
      <c r="O11787" t="s">
        <v>537</v>
      </c>
      <c r="P11787" t="s">
        <v>640</v>
      </c>
    </row>
    <row r="11788" spans="1:16" x14ac:dyDescent="0.25">
      <c r="A11788" t="s">
        <v>425</v>
      </c>
      <c r="B11788" t="s">
        <v>426</v>
      </c>
      <c r="C11788" t="s">
        <v>13</v>
      </c>
      <c r="E11788" t="s">
        <v>426</v>
      </c>
      <c r="F11788" t="s">
        <v>426</v>
      </c>
      <c r="G11788" t="s">
        <v>15</v>
      </c>
      <c r="H11788" t="s">
        <v>46</v>
      </c>
      <c r="I11788" t="s">
        <v>51</v>
      </c>
      <c r="J11788" t="s">
        <v>118</v>
      </c>
      <c r="K11788" s="1">
        <v>45426</v>
      </c>
      <c r="L11788">
        <v>30</v>
      </c>
      <c r="M11788">
        <v>4</v>
      </c>
      <c r="N11788" t="s">
        <v>538</v>
      </c>
      <c r="O11788" t="s">
        <v>537</v>
      </c>
      <c r="P11788" t="s">
        <v>640</v>
      </c>
    </row>
    <row r="11789" spans="1:16" x14ac:dyDescent="0.25">
      <c r="A11789" t="s">
        <v>425</v>
      </c>
      <c r="B11789" t="s">
        <v>426</v>
      </c>
      <c r="C11789" t="s">
        <v>13</v>
      </c>
      <c r="E11789" t="s">
        <v>426</v>
      </c>
      <c r="F11789" t="s">
        <v>426</v>
      </c>
      <c r="G11789" t="s">
        <v>15</v>
      </c>
      <c r="H11789" t="s">
        <v>25</v>
      </c>
      <c r="I11789" t="s">
        <v>276</v>
      </c>
      <c r="J11789" t="s">
        <v>118</v>
      </c>
      <c r="K11789" s="1">
        <v>45415</v>
      </c>
      <c r="L11789">
        <v>60</v>
      </c>
      <c r="M11789">
        <v>2</v>
      </c>
      <c r="N11789" t="s">
        <v>538</v>
      </c>
      <c r="O11789" t="s">
        <v>537</v>
      </c>
      <c r="P11789" t="s">
        <v>640</v>
      </c>
    </row>
    <row r="11790" spans="1:16" x14ac:dyDescent="0.25">
      <c r="A11790" t="s">
        <v>425</v>
      </c>
      <c r="B11790" t="s">
        <v>426</v>
      </c>
      <c r="C11790" t="s">
        <v>13</v>
      </c>
      <c r="E11790" t="s">
        <v>426</v>
      </c>
      <c r="F11790" t="s">
        <v>426</v>
      </c>
      <c r="G11790" t="s">
        <v>15</v>
      </c>
      <c r="H11790" t="s">
        <v>25</v>
      </c>
      <c r="I11790" t="s">
        <v>276</v>
      </c>
      <c r="J11790" t="s">
        <v>118</v>
      </c>
      <c r="K11790" s="1">
        <v>45420</v>
      </c>
      <c r="L11790">
        <v>30</v>
      </c>
      <c r="M11790">
        <v>3</v>
      </c>
      <c r="N11790" t="s">
        <v>538</v>
      </c>
      <c r="O11790" t="s">
        <v>537</v>
      </c>
      <c r="P11790" t="s">
        <v>640</v>
      </c>
    </row>
    <row r="11791" spans="1:16" x14ac:dyDescent="0.25">
      <c r="A11791" t="s">
        <v>425</v>
      </c>
      <c r="B11791" t="s">
        <v>426</v>
      </c>
      <c r="C11791" t="s">
        <v>13</v>
      </c>
      <c r="E11791" t="s">
        <v>426</v>
      </c>
      <c r="F11791" t="s">
        <v>426</v>
      </c>
      <c r="G11791" t="s">
        <v>15</v>
      </c>
      <c r="H11791" t="s">
        <v>25</v>
      </c>
      <c r="I11791" t="s">
        <v>276</v>
      </c>
      <c r="J11791" t="s">
        <v>118</v>
      </c>
      <c r="K11791" s="1">
        <v>45421</v>
      </c>
      <c r="L11791">
        <v>60</v>
      </c>
      <c r="M11791">
        <v>3</v>
      </c>
      <c r="N11791" t="s">
        <v>538</v>
      </c>
      <c r="O11791" t="s">
        <v>537</v>
      </c>
      <c r="P11791" t="s">
        <v>640</v>
      </c>
    </row>
    <row r="11792" spans="1:16" x14ac:dyDescent="0.25">
      <c r="A11792" t="s">
        <v>425</v>
      </c>
      <c r="B11792" t="s">
        <v>426</v>
      </c>
      <c r="C11792" t="s">
        <v>13</v>
      </c>
      <c r="E11792" t="s">
        <v>426</v>
      </c>
      <c r="F11792" t="s">
        <v>426</v>
      </c>
      <c r="G11792" t="s">
        <v>15</v>
      </c>
      <c r="H11792" t="s">
        <v>25</v>
      </c>
      <c r="I11792" t="s">
        <v>276</v>
      </c>
      <c r="J11792" t="s">
        <v>118</v>
      </c>
      <c r="K11792" s="1">
        <v>45425</v>
      </c>
      <c r="L11792">
        <v>30</v>
      </c>
      <c r="M11792">
        <v>4</v>
      </c>
      <c r="N11792" t="s">
        <v>538</v>
      </c>
      <c r="O11792" t="s">
        <v>537</v>
      </c>
      <c r="P11792" t="s">
        <v>640</v>
      </c>
    </row>
    <row r="11793" spans="1:16" x14ac:dyDescent="0.25">
      <c r="A11793" t="s">
        <v>425</v>
      </c>
      <c r="B11793" t="s">
        <v>426</v>
      </c>
      <c r="C11793" t="s">
        <v>13</v>
      </c>
      <c r="E11793" t="s">
        <v>426</v>
      </c>
      <c r="F11793" t="s">
        <v>426</v>
      </c>
      <c r="G11793" t="s">
        <v>15</v>
      </c>
      <c r="H11793" t="s">
        <v>25</v>
      </c>
      <c r="I11793" t="s">
        <v>276</v>
      </c>
      <c r="J11793" t="s">
        <v>118</v>
      </c>
      <c r="K11793" s="1">
        <v>45428</v>
      </c>
      <c r="L11793">
        <v>30</v>
      </c>
      <c r="M11793">
        <v>4</v>
      </c>
      <c r="N11793" t="s">
        <v>538</v>
      </c>
      <c r="O11793" t="s">
        <v>537</v>
      </c>
      <c r="P11793" t="s">
        <v>640</v>
      </c>
    </row>
    <row r="11794" spans="1:16" x14ac:dyDescent="0.25">
      <c r="A11794" t="s">
        <v>425</v>
      </c>
      <c r="B11794" t="s">
        <v>426</v>
      </c>
      <c r="C11794" t="s">
        <v>13</v>
      </c>
      <c r="E11794" t="s">
        <v>426</v>
      </c>
      <c r="F11794" t="s">
        <v>426</v>
      </c>
      <c r="G11794" t="s">
        <v>15</v>
      </c>
      <c r="H11794" t="s">
        <v>25</v>
      </c>
      <c r="I11794" t="s">
        <v>53</v>
      </c>
      <c r="J11794" t="s">
        <v>118</v>
      </c>
      <c r="K11794" s="1">
        <v>45420</v>
      </c>
      <c r="L11794">
        <v>60</v>
      </c>
      <c r="M11794">
        <v>3</v>
      </c>
      <c r="N11794" t="s">
        <v>538</v>
      </c>
      <c r="O11794" t="s">
        <v>537</v>
      </c>
      <c r="P11794" t="s">
        <v>640</v>
      </c>
    </row>
    <row r="11795" spans="1:16" x14ac:dyDescent="0.25">
      <c r="A11795" t="s">
        <v>425</v>
      </c>
      <c r="B11795" t="s">
        <v>426</v>
      </c>
      <c r="C11795" t="s">
        <v>13</v>
      </c>
      <c r="E11795" t="s">
        <v>426</v>
      </c>
      <c r="F11795" t="s">
        <v>426</v>
      </c>
      <c r="G11795" t="s">
        <v>15</v>
      </c>
      <c r="H11795" t="s">
        <v>25</v>
      </c>
      <c r="I11795" t="s">
        <v>93</v>
      </c>
      <c r="J11795" t="s">
        <v>118</v>
      </c>
      <c r="K11795" s="1">
        <v>45404</v>
      </c>
      <c r="L11795">
        <v>30</v>
      </c>
      <c r="M11795">
        <v>1</v>
      </c>
      <c r="N11795" t="s">
        <v>538</v>
      </c>
      <c r="O11795" t="s">
        <v>537</v>
      </c>
      <c r="P11795" t="s">
        <v>640</v>
      </c>
    </row>
    <row r="11796" spans="1:16" x14ac:dyDescent="0.25">
      <c r="A11796" t="s">
        <v>425</v>
      </c>
      <c r="B11796" t="s">
        <v>426</v>
      </c>
      <c r="C11796" t="s">
        <v>13</v>
      </c>
      <c r="E11796" t="s">
        <v>426</v>
      </c>
      <c r="F11796" t="s">
        <v>426</v>
      </c>
      <c r="G11796" t="s">
        <v>15</v>
      </c>
      <c r="H11796" t="s">
        <v>25</v>
      </c>
      <c r="I11796" t="s">
        <v>93</v>
      </c>
      <c r="J11796" t="s">
        <v>118</v>
      </c>
      <c r="K11796" s="1">
        <v>45405</v>
      </c>
      <c r="L11796">
        <v>30</v>
      </c>
      <c r="M11796">
        <v>1</v>
      </c>
      <c r="N11796" t="s">
        <v>538</v>
      </c>
      <c r="O11796" t="s">
        <v>537</v>
      </c>
      <c r="P11796" t="s">
        <v>640</v>
      </c>
    </row>
    <row r="11797" spans="1:16" x14ac:dyDescent="0.25">
      <c r="A11797" t="s">
        <v>425</v>
      </c>
      <c r="B11797" t="s">
        <v>426</v>
      </c>
      <c r="C11797" t="s">
        <v>13</v>
      </c>
      <c r="E11797" t="s">
        <v>426</v>
      </c>
      <c r="F11797" t="s">
        <v>426</v>
      </c>
      <c r="G11797" t="s">
        <v>15</v>
      </c>
      <c r="H11797" t="s">
        <v>25</v>
      </c>
      <c r="I11797" t="s">
        <v>93</v>
      </c>
      <c r="J11797" t="s">
        <v>118</v>
      </c>
      <c r="K11797" s="1">
        <v>45406</v>
      </c>
      <c r="L11797">
        <v>30</v>
      </c>
      <c r="M11797">
        <v>1</v>
      </c>
      <c r="N11797" t="s">
        <v>538</v>
      </c>
      <c r="O11797" t="s">
        <v>537</v>
      </c>
      <c r="P11797" t="s">
        <v>640</v>
      </c>
    </row>
    <row r="11798" spans="1:16" x14ac:dyDescent="0.25">
      <c r="A11798" t="s">
        <v>425</v>
      </c>
      <c r="B11798" t="s">
        <v>426</v>
      </c>
      <c r="C11798" t="s">
        <v>13</v>
      </c>
      <c r="E11798" t="s">
        <v>426</v>
      </c>
      <c r="F11798" t="s">
        <v>426</v>
      </c>
      <c r="G11798" t="s">
        <v>15</v>
      </c>
      <c r="H11798" t="s">
        <v>25</v>
      </c>
      <c r="I11798" t="s">
        <v>93</v>
      </c>
      <c r="J11798" t="s">
        <v>118</v>
      </c>
      <c r="K11798" s="1">
        <v>45407</v>
      </c>
      <c r="L11798">
        <v>30</v>
      </c>
      <c r="M11798">
        <v>1</v>
      </c>
      <c r="N11798" t="s">
        <v>538</v>
      </c>
      <c r="O11798" t="s">
        <v>537</v>
      </c>
      <c r="P11798" t="s">
        <v>640</v>
      </c>
    </row>
    <row r="11799" spans="1:16" x14ac:dyDescent="0.25">
      <c r="A11799" t="s">
        <v>425</v>
      </c>
      <c r="B11799" t="s">
        <v>426</v>
      </c>
      <c r="C11799" t="s">
        <v>13</v>
      </c>
      <c r="E11799" t="s">
        <v>426</v>
      </c>
      <c r="F11799" t="s">
        <v>426</v>
      </c>
      <c r="G11799" t="s">
        <v>15</v>
      </c>
      <c r="H11799" t="s">
        <v>25</v>
      </c>
      <c r="I11799" t="s">
        <v>93</v>
      </c>
      <c r="J11799" t="s">
        <v>118</v>
      </c>
      <c r="K11799" s="1">
        <v>45408</v>
      </c>
      <c r="L11799">
        <v>30</v>
      </c>
      <c r="M11799">
        <v>1</v>
      </c>
      <c r="N11799" t="s">
        <v>538</v>
      </c>
      <c r="O11799" t="s">
        <v>537</v>
      </c>
      <c r="P11799" t="s">
        <v>640</v>
      </c>
    </row>
    <row r="11800" spans="1:16" x14ac:dyDescent="0.25">
      <c r="A11800" t="s">
        <v>425</v>
      </c>
      <c r="B11800" t="s">
        <v>426</v>
      </c>
      <c r="C11800" t="s">
        <v>13</v>
      </c>
      <c r="E11800" t="s">
        <v>426</v>
      </c>
      <c r="F11800" t="s">
        <v>426</v>
      </c>
      <c r="G11800" t="s">
        <v>15</v>
      </c>
      <c r="H11800" t="s">
        <v>25</v>
      </c>
      <c r="I11800" t="s">
        <v>93</v>
      </c>
      <c r="J11800" t="s">
        <v>118</v>
      </c>
      <c r="K11800" s="1">
        <v>45411</v>
      </c>
      <c r="L11800">
        <v>30</v>
      </c>
      <c r="M11800">
        <v>2</v>
      </c>
      <c r="N11800" t="s">
        <v>538</v>
      </c>
      <c r="O11800" t="s">
        <v>537</v>
      </c>
      <c r="P11800" t="s">
        <v>640</v>
      </c>
    </row>
    <row r="11801" spans="1:16" x14ac:dyDescent="0.25">
      <c r="A11801" t="s">
        <v>425</v>
      </c>
      <c r="B11801" t="s">
        <v>426</v>
      </c>
      <c r="C11801" t="s">
        <v>13</v>
      </c>
      <c r="E11801" t="s">
        <v>426</v>
      </c>
      <c r="F11801" t="s">
        <v>426</v>
      </c>
      <c r="G11801" t="s">
        <v>15</v>
      </c>
      <c r="H11801" t="s">
        <v>25</v>
      </c>
      <c r="I11801" t="s">
        <v>93</v>
      </c>
      <c r="J11801" t="s">
        <v>118</v>
      </c>
      <c r="K11801" s="1">
        <v>45412</v>
      </c>
      <c r="L11801">
        <v>30</v>
      </c>
      <c r="M11801">
        <v>2</v>
      </c>
      <c r="N11801" t="s">
        <v>538</v>
      </c>
      <c r="O11801" t="s">
        <v>537</v>
      </c>
      <c r="P11801" t="s">
        <v>640</v>
      </c>
    </row>
    <row r="11802" spans="1:16" x14ac:dyDescent="0.25">
      <c r="A11802" t="s">
        <v>425</v>
      </c>
      <c r="B11802" t="s">
        <v>426</v>
      </c>
      <c r="C11802" t="s">
        <v>13</v>
      </c>
      <c r="E11802" t="s">
        <v>426</v>
      </c>
      <c r="F11802" t="s">
        <v>426</v>
      </c>
      <c r="G11802" t="s">
        <v>15</v>
      </c>
      <c r="H11802" t="s">
        <v>25</v>
      </c>
      <c r="I11802" t="s">
        <v>93</v>
      </c>
      <c r="J11802" t="s">
        <v>118</v>
      </c>
      <c r="K11802" s="1">
        <v>45413</v>
      </c>
      <c r="L11802">
        <v>30</v>
      </c>
      <c r="M11802">
        <v>2</v>
      </c>
      <c r="N11802" t="s">
        <v>538</v>
      </c>
      <c r="O11802" t="s">
        <v>537</v>
      </c>
      <c r="P11802" t="s">
        <v>640</v>
      </c>
    </row>
    <row r="11803" spans="1:16" x14ac:dyDescent="0.25">
      <c r="A11803" t="s">
        <v>425</v>
      </c>
      <c r="B11803" t="s">
        <v>426</v>
      </c>
      <c r="C11803" t="s">
        <v>13</v>
      </c>
      <c r="E11803" t="s">
        <v>426</v>
      </c>
      <c r="F11803" t="s">
        <v>426</v>
      </c>
      <c r="G11803" t="s">
        <v>15</v>
      </c>
      <c r="H11803" t="s">
        <v>25</v>
      </c>
      <c r="I11803" t="s">
        <v>93</v>
      </c>
      <c r="J11803" t="s">
        <v>118</v>
      </c>
      <c r="K11803" s="1">
        <v>45414</v>
      </c>
      <c r="L11803">
        <v>30</v>
      </c>
      <c r="M11803">
        <v>2</v>
      </c>
      <c r="N11803" t="s">
        <v>538</v>
      </c>
      <c r="O11803" t="s">
        <v>537</v>
      </c>
      <c r="P11803" t="s">
        <v>640</v>
      </c>
    </row>
    <row r="11804" spans="1:16" x14ac:dyDescent="0.25">
      <c r="A11804" t="s">
        <v>425</v>
      </c>
      <c r="B11804" t="s">
        <v>426</v>
      </c>
      <c r="C11804" t="s">
        <v>13</v>
      </c>
      <c r="E11804" t="s">
        <v>426</v>
      </c>
      <c r="F11804" t="s">
        <v>426</v>
      </c>
      <c r="G11804" t="s">
        <v>15</v>
      </c>
      <c r="H11804" t="s">
        <v>25</v>
      </c>
      <c r="I11804" t="s">
        <v>93</v>
      </c>
      <c r="J11804" t="s">
        <v>118</v>
      </c>
      <c r="K11804" s="1">
        <v>45415</v>
      </c>
      <c r="L11804">
        <v>30</v>
      </c>
      <c r="M11804">
        <v>2</v>
      </c>
      <c r="N11804" t="s">
        <v>538</v>
      </c>
      <c r="O11804" t="s">
        <v>537</v>
      </c>
      <c r="P11804" t="s">
        <v>640</v>
      </c>
    </row>
    <row r="11805" spans="1:16" x14ac:dyDescent="0.25">
      <c r="A11805" t="s">
        <v>425</v>
      </c>
      <c r="B11805" t="s">
        <v>426</v>
      </c>
      <c r="C11805" t="s">
        <v>13</v>
      </c>
      <c r="E11805" t="s">
        <v>426</v>
      </c>
      <c r="F11805" t="s">
        <v>426</v>
      </c>
      <c r="G11805" t="s">
        <v>15</v>
      </c>
      <c r="H11805" t="s">
        <v>25</v>
      </c>
      <c r="I11805" t="s">
        <v>93</v>
      </c>
      <c r="J11805" t="s">
        <v>118</v>
      </c>
      <c r="K11805" s="1">
        <v>45418</v>
      </c>
      <c r="L11805">
        <v>30</v>
      </c>
      <c r="M11805">
        <v>3</v>
      </c>
      <c r="N11805" t="s">
        <v>538</v>
      </c>
      <c r="O11805" t="s">
        <v>537</v>
      </c>
      <c r="P11805" t="s">
        <v>640</v>
      </c>
    </row>
    <row r="11806" spans="1:16" x14ac:dyDescent="0.25">
      <c r="A11806" t="s">
        <v>425</v>
      </c>
      <c r="B11806" t="s">
        <v>426</v>
      </c>
      <c r="C11806" t="s">
        <v>13</v>
      </c>
      <c r="E11806" t="s">
        <v>426</v>
      </c>
      <c r="F11806" t="s">
        <v>426</v>
      </c>
      <c r="G11806" t="s">
        <v>15</v>
      </c>
      <c r="H11806" t="s">
        <v>25</v>
      </c>
      <c r="I11806" t="s">
        <v>93</v>
      </c>
      <c r="J11806" t="s">
        <v>118</v>
      </c>
      <c r="K11806" s="1">
        <v>45419</v>
      </c>
      <c r="L11806">
        <v>30</v>
      </c>
      <c r="M11806">
        <v>3</v>
      </c>
      <c r="N11806" t="s">
        <v>538</v>
      </c>
      <c r="O11806" t="s">
        <v>537</v>
      </c>
      <c r="P11806" t="s">
        <v>640</v>
      </c>
    </row>
    <row r="11807" spans="1:16" x14ac:dyDescent="0.25">
      <c r="A11807" t="s">
        <v>425</v>
      </c>
      <c r="B11807" t="s">
        <v>426</v>
      </c>
      <c r="C11807" t="s">
        <v>13</v>
      </c>
      <c r="E11807" t="s">
        <v>426</v>
      </c>
      <c r="F11807" t="s">
        <v>426</v>
      </c>
      <c r="G11807" t="s">
        <v>15</v>
      </c>
      <c r="H11807" t="s">
        <v>25</v>
      </c>
      <c r="I11807" t="s">
        <v>93</v>
      </c>
      <c r="J11807" t="s">
        <v>118</v>
      </c>
      <c r="K11807" s="1">
        <v>45420</v>
      </c>
      <c r="L11807">
        <v>30</v>
      </c>
      <c r="M11807">
        <v>3</v>
      </c>
      <c r="N11807" t="s">
        <v>538</v>
      </c>
      <c r="O11807" t="s">
        <v>537</v>
      </c>
      <c r="P11807" t="s">
        <v>640</v>
      </c>
    </row>
    <row r="11808" spans="1:16" x14ac:dyDescent="0.25">
      <c r="A11808" t="s">
        <v>425</v>
      </c>
      <c r="B11808" t="s">
        <v>426</v>
      </c>
      <c r="C11808" t="s">
        <v>13</v>
      </c>
      <c r="E11808" t="s">
        <v>426</v>
      </c>
      <c r="F11808" t="s">
        <v>426</v>
      </c>
      <c r="G11808" t="s">
        <v>15</v>
      </c>
      <c r="H11808" t="s">
        <v>25</v>
      </c>
      <c r="I11808" t="s">
        <v>93</v>
      </c>
      <c r="J11808" t="s">
        <v>118</v>
      </c>
      <c r="K11808" s="1">
        <v>45421</v>
      </c>
      <c r="L11808">
        <v>30</v>
      </c>
      <c r="M11808">
        <v>3</v>
      </c>
      <c r="N11808" t="s">
        <v>538</v>
      </c>
      <c r="O11808" t="s">
        <v>537</v>
      </c>
      <c r="P11808" t="s">
        <v>640</v>
      </c>
    </row>
    <row r="11809" spans="1:16" x14ac:dyDescent="0.25">
      <c r="A11809" t="s">
        <v>425</v>
      </c>
      <c r="B11809" t="s">
        <v>426</v>
      </c>
      <c r="C11809" t="s">
        <v>13</v>
      </c>
      <c r="E11809" t="s">
        <v>426</v>
      </c>
      <c r="F11809" t="s">
        <v>426</v>
      </c>
      <c r="G11809" t="s">
        <v>15</v>
      </c>
      <c r="H11809" t="s">
        <v>25</v>
      </c>
      <c r="I11809" t="s">
        <v>93</v>
      </c>
      <c r="J11809" t="s">
        <v>118</v>
      </c>
      <c r="K11809" s="1">
        <v>45422</v>
      </c>
      <c r="L11809">
        <v>30</v>
      </c>
      <c r="M11809">
        <v>3</v>
      </c>
      <c r="N11809" t="s">
        <v>538</v>
      </c>
      <c r="O11809" t="s">
        <v>537</v>
      </c>
      <c r="P11809" t="s">
        <v>640</v>
      </c>
    </row>
    <row r="11810" spans="1:16" x14ac:dyDescent="0.25">
      <c r="A11810" t="s">
        <v>425</v>
      </c>
      <c r="B11810" t="s">
        <v>426</v>
      </c>
      <c r="C11810" t="s">
        <v>13</v>
      </c>
      <c r="E11810" t="s">
        <v>426</v>
      </c>
      <c r="F11810" t="s">
        <v>426</v>
      </c>
      <c r="G11810" t="s">
        <v>15</v>
      </c>
      <c r="H11810" t="s">
        <v>25</v>
      </c>
      <c r="I11810" t="s">
        <v>93</v>
      </c>
      <c r="J11810" t="s">
        <v>118</v>
      </c>
      <c r="K11810" s="1">
        <v>45425</v>
      </c>
      <c r="L11810">
        <v>60</v>
      </c>
      <c r="M11810">
        <v>4</v>
      </c>
      <c r="N11810" t="s">
        <v>538</v>
      </c>
      <c r="O11810" t="s">
        <v>537</v>
      </c>
      <c r="P11810" t="s">
        <v>640</v>
      </c>
    </row>
    <row r="11811" spans="1:16" x14ac:dyDescent="0.25">
      <c r="A11811" t="s">
        <v>425</v>
      </c>
      <c r="B11811" t="s">
        <v>426</v>
      </c>
      <c r="C11811" t="s">
        <v>13</v>
      </c>
      <c r="E11811" t="s">
        <v>426</v>
      </c>
      <c r="F11811" t="s">
        <v>426</v>
      </c>
      <c r="G11811" t="s">
        <v>15</v>
      </c>
      <c r="H11811" t="s">
        <v>25</v>
      </c>
      <c r="I11811" t="s">
        <v>93</v>
      </c>
      <c r="J11811" t="s">
        <v>118</v>
      </c>
      <c r="K11811" s="1">
        <v>45426</v>
      </c>
      <c r="L11811">
        <v>30</v>
      </c>
      <c r="M11811">
        <v>4</v>
      </c>
      <c r="N11811" t="s">
        <v>538</v>
      </c>
      <c r="O11811" t="s">
        <v>537</v>
      </c>
      <c r="P11811" t="s">
        <v>640</v>
      </c>
    </row>
    <row r="11812" spans="1:16" x14ac:dyDescent="0.25">
      <c r="A11812" t="s">
        <v>425</v>
      </c>
      <c r="B11812" t="s">
        <v>426</v>
      </c>
      <c r="C11812" t="s">
        <v>13</v>
      </c>
      <c r="E11812" t="s">
        <v>426</v>
      </c>
      <c r="F11812" t="s">
        <v>426</v>
      </c>
      <c r="G11812" t="s">
        <v>15</v>
      </c>
      <c r="H11812" t="s">
        <v>25</v>
      </c>
      <c r="I11812" t="s">
        <v>93</v>
      </c>
      <c r="J11812" t="s">
        <v>118</v>
      </c>
      <c r="K11812" s="1">
        <v>45427</v>
      </c>
      <c r="L11812">
        <v>30</v>
      </c>
      <c r="M11812">
        <v>4</v>
      </c>
      <c r="N11812" t="s">
        <v>538</v>
      </c>
      <c r="O11812" t="s">
        <v>537</v>
      </c>
      <c r="P11812" t="s">
        <v>640</v>
      </c>
    </row>
    <row r="11813" spans="1:16" x14ac:dyDescent="0.25">
      <c r="A11813" t="s">
        <v>425</v>
      </c>
      <c r="B11813" t="s">
        <v>426</v>
      </c>
      <c r="C11813" t="s">
        <v>13</v>
      </c>
      <c r="E11813" t="s">
        <v>426</v>
      </c>
      <c r="F11813" t="s">
        <v>426</v>
      </c>
      <c r="G11813" t="s">
        <v>15</v>
      </c>
      <c r="H11813" t="s">
        <v>25</v>
      </c>
      <c r="I11813" t="s">
        <v>93</v>
      </c>
      <c r="J11813" t="s">
        <v>118</v>
      </c>
      <c r="K11813" s="1">
        <v>45428</v>
      </c>
      <c r="L11813">
        <v>30</v>
      </c>
      <c r="M11813">
        <v>4</v>
      </c>
      <c r="N11813" t="s">
        <v>538</v>
      </c>
      <c r="O11813" t="s">
        <v>537</v>
      </c>
      <c r="P11813" t="s">
        <v>640</v>
      </c>
    </row>
    <row r="11814" spans="1:16" x14ac:dyDescent="0.25">
      <c r="A11814" t="s">
        <v>425</v>
      </c>
      <c r="B11814" t="s">
        <v>426</v>
      </c>
      <c r="C11814" t="s">
        <v>13</v>
      </c>
      <c r="E11814" t="s">
        <v>426</v>
      </c>
      <c r="F11814" t="s">
        <v>426</v>
      </c>
      <c r="G11814" t="s">
        <v>15</v>
      </c>
      <c r="H11814" t="s">
        <v>25</v>
      </c>
      <c r="I11814" t="s">
        <v>93</v>
      </c>
      <c r="J11814" t="s">
        <v>118</v>
      </c>
      <c r="K11814" s="1">
        <v>45429</v>
      </c>
      <c r="L11814">
        <v>30</v>
      </c>
      <c r="M11814">
        <v>4</v>
      </c>
      <c r="N11814" t="s">
        <v>538</v>
      </c>
      <c r="O11814" t="s">
        <v>537</v>
      </c>
      <c r="P11814" t="s">
        <v>640</v>
      </c>
    </row>
    <row r="11815" spans="1:16" x14ac:dyDescent="0.25">
      <c r="A11815" t="s">
        <v>425</v>
      </c>
      <c r="B11815" t="s">
        <v>426</v>
      </c>
      <c r="C11815" t="s">
        <v>13</v>
      </c>
      <c r="E11815" t="s">
        <v>426</v>
      </c>
      <c r="F11815" t="s">
        <v>426</v>
      </c>
      <c r="G11815" t="s">
        <v>15</v>
      </c>
      <c r="H11815" t="s">
        <v>25</v>
      </c>
      <c r="I11815" t="s">
        <v>54</v>
      </c>
      <c r="J11815" t="s">
        <v>118</v>
      </c>
      <c r="K11815" s="1">
        <v>45411</v>
      </c>
      <c r="L11815">
        <v>60</v>
      </c>
      <c r="M11815">
        <v>2</v>
      </c>
      <c r="N11815" t="s">
        <v>538</v>
      </c>
      <c r="O11815" t="s">
        <v>537</v>
      </c>
      <c r="P11815" t="s">
        <v>640</v>
      </c>
    </row>
    <row r="11816" spans="1:16" x14ac:dyDescent="0.25">
      <c r="A11816" t="s">
        <v>425</v>
      </c>
      <c r="B11816" t="s">
        <v>426</v>
      </c>
      <c r="C11816" t="s">
        <v>13</v>
      </c>
      <c r="E11816" t="s">
        <v>426</v>
      </c>
      <c r="F11816" t="s">
        <v>426</v>
      </c>
      <c r="G11816" t="s">
        <v>15</v>
      </c>
      <c r="H11816" t="s">
        <v>25</v>
      </c>
      <c r="I11816" t="s">
        <v>54</v>
      </c>
      <c r="J11816" t="s">
        <v>118</v>
      </c>
      <c r="K11816" s="1">
        <v>45425</v>
      </c>
      <c r="L11816">
        <v>30</v>
      </c>
      <c r="M11816">
        <v>4</v>
      </c>
      <c r="N11816" t="s">
        <v>538</v>
      </c>
      <c r="O11816" t="s">
        <v>537</v>
      </c>
      <c r="P11816" t="s">
        <v>640</v>
      </c>
    </row>
    <row r="11817" spans="1:16" x14ac:dyDescent="0.25">
      <c r="A11817" t="s">
        <v>425</v>
      </c>
      <c r="B11817" t="s">
        <v>426</v>
      </c>
      <c r="C11817" t="s">
        <v>13</v>
      </c>
      <c r="E11817" t="s">
        <v>426</v>
      </c>
      <c r="F11817" t="s">
        <v>426</v>
      </c>
      <c r="G11817" t="s">
        <v>15</v>
      </c>
      <c r="H11817" t="s">
        <v>25</v>
      </c>
      <c r="I11817" t="s">
        <v>54</v>
      </c>
      <c r="J11817" t="s">
        <v>118</v>
      </c>
      <c r="K11817" s="1">
        <v>45426</v>
      </c>
      <c r="L11817">
        <v>30</v>
      </c>
      <c r="M11817">
        <v>4</v>
      </c>
      <c r="N11817" t="s">
        <v>538</v>
      </c>
      <c r="O11817" t="s">
        <v>537</v>
      </c>
      <c r="P11817" t="s">
        <v>640</v>
      </c>
    </row>
    <row r="11818" spans="1:16" x14ac:dyDescent="0.25">
      <c r="A11818" t="s">
        <v>425</v>
      </c>
      <c r="B11818" t="s">
        <v>426</v>
      </c>
      <c r="C11818" t="s">
        <v>13</v>
      </c>
      <c r="E11818" t="s">
        <v>426</v>
      </c>
      <c r="F11818" t="s">
        <v>426</v>
      </c>
      <c r="G11818" t="s">
        <v>15</v>
      </c>
      <c r="H11818" t="s">
        <v>25</v>
      </c>
      <c r="I11818" t="s">
        <v>54</v>
      </c>
      <c r="J11818" t="s">
        <v>118</v>
      </c>
      <c r="K11818" s="1">
        <v>45427</v>
      </c>
      <c r="L11818">
        <v>30</v>
      </c>
      <c r="M11818">
        <v>4</v>
      </c>
      <c r="N11818" t="s">
        <v>538</v>
      </c>
      <c r="O11818" t="s">
        <v>537</v>
      </c>
      <c r="P11818" t="s">
        <v>640</v>
      </c>
    </row>
    <row r="11819" spans="1:16" x14ac:dyDescent="0.25">
      <c r="A11819" t="s">
        <v>425</v>
      </c>
      <c r="B11819" t="s">
        <v>426</v>
      </c>
      <c r="C11819" t="s">
        <v>13</v>
      </c>
      <c r="E11819" t="s">
        <v>426</v>
      </c>
      <c r="F11819" t="s">
        <v>426</v>
      </c>
      <c r="G11819" t="s">
        <v>15</v>
      </c>
      <c r="H11819" t="s">
        <v>25</v>
      </c>
      <c r="I11819" t="s">
        <v>54</v>
      </c>
      <c r="J11819" t="s">
        <v>118</v>
      </c>
      <c r="K11819" s="1">
        <v>45429</v>
      </c>
      <c r="L11819">
        <v>30</v>
      </c>
      <c r="M11819">
        <v>4</v>
      </c>
      <c r="N11819" t="s">
        <v>538</v>
      </c>
      <c r="O11819" t="s">
        <v>537</v>
      </c>
      <c r="P11819" t="s">
        <v>640</v>
      </c>
    </row>
    <row r="11820" spans="1:16" x14ac:dyDescent="0.25">
      <c r="A11820" t="s">
        <v>425</v>
      </c>
      <c r="B11820" t="s">
        <v>426</v>
      </c>
      <c r="C11820" t="s">
        <v>13</v>
      </c>
      <c r="E11820" t="s">
        <v>426</v>
      </c>
      <c r="F11820" t="s">
        <v>426</v>
      </c>
      <c r="G11820" t="s">
        <v>15</v>
      </c>
      <c r="H11820" t="s">
        <v>25</v>
      </c>
      <c r="I11820" t="s">
        <v>94</v>
      </c>
      <c r="J11820" t="s">
        <v>118</v>
      </c>
      <c r="K11820" s="1">
        <v>45425</v>
      </c>
      <c r="L11820">
        <v>30</v>
      </c>
      <c r="M11820">
        <v>4</v>
      </c>
      <c r="N11820" t="s">
        <v>538</v>
      </c>
      <c r="O11820" t="s">
        <v>537</v>
      </c>
      <c r="P11820" t="s">
        <v>640</v>
      </c>
    </row>
    <row r="11821" spans="1:16" x14ac:dyDescent="0.25">
      <c r="A11821" t="s">
        <v>425</v>
      </c>
      <c r="B11821" t="s">
        <v>426</v>
      </c>
      <c r="C11821" t="s">
        <v>13</v>
      </c>
      <c r="E11821" t="s">
        <v>426</v>
      </c>
      <c r="F11821" t="s">
        <v>426</v>
      </c>
      <c r="G11821" t="s">
        <v>15</v>
      </c>
      <c r="H11821" t="s">
        <v>25</v>
      </c>
      <c r="I11821" t="s">
        <v>94</v>
      </c>
      <c r="J11821" t="s">
        <v>118</v>
      </c>
      <c r="K11821" s="1">
        <v>45426</v>
      </c>
      <c r="L11821">
        <v>30</v>
      </c>
      <c r="M11821">
        <v>4</v>
      </c>
      <c r="N11821" t="s">
        <v>538</v>
      </c>
      <c r="O11821" t="s">
        <v>537</v>
      </c>
      <c r="P11821" t="s">
        <v>640</v>
      </c>
    </row>
    <row r="11822" spans="1:16" x14ac:dyDescent="0.25">
      <c r="A11822" t="s">
        <v>425</v>
      </c>
      <c r="B11822" t="s">
        <v>426</v>
      </c>
      <c r="C11822" t="s">
        <v>13</v>
      </c>
      <c r="E11822" t="s">
        <v>426</v>
      </c>
      <c r="F11822" t="s">
        <v>426</v>
      </c>
      <c r="G11822" t="s">
        <v>15</v>
      </c>
      <c r="H11822" t="s">
        <v>25</v>
      </c>
      <c r="I11822" t="s">
        <v>94</v>
      </c>
      <c r="J11822" t="s">
        <v>118</v>
      </c>
      <c r="K11822" s="1">
        <v>45427</v>
      </c>
      <c r="L11822">
        <v>30</v>
      </c>
      <c r="M11822">
        <v>4</v>
      </c>
      <c r="N11822" t="s">
        <v>538</v>
      </c>
      <c r="O11822" t="s">
        <v>537</v>
      </c>
      <c r="P11822" t="s">
        <v>640</v>
      </c>
    </row>
    <row r="11823" spans="1:16" x14ac:dyDescent="0.25">
      <c r="A11823" t="s">
        <v>459</v>
      </c>
      <c r="B11823" t="s">
        <v>410</v>
      </c>
      <c r="C11823" t="s">
        <v>64</v>
      </c>
      <c r="F11823" t="s">
        <v>134</v>
      </c>
      <c r="G11823" t="s">
        <v>134</v>
      </c>
      <c r="H11823" t="s">
        <v>148</v>
      </c>
      <c r="I11823" t="s">
        <v>135</v>
      </c>
      <c r="J11823" t="s">
        <v>117</v>
      </c>
      <c r="K11823" s="1">
        <v>45407</v>
      </c>
      <c r="L11823">
        <v>30</v>
      </c>
      <c r="M11823">
        <v>1</v>
      </c>
      <c r="N11823" t="s">
        <v>538</v>
      </c>
      <c r="O11823" t="s">
        <v>539</v>
      </c>
      <c r="P11823" t="s">
        <v>633</v>
      </c>
    </row>
    <row r="11824" spans="1:16" x14ac:dyDescent="0.25">
      <c r="A11824" t="s">
        <v>459</v>
      </c>
      <c r="B11824" t="s">
        <v>410</v>
      </c>
      <c r="C11824" t="s">
        <v>64</v>
      </c>
      <c r="F11824" t="s">
        <v>134</v>
      </c>
      <c r="G11824" t="s">
        <v>134</v>
      </c>
      <c r="H11824" t="s">
        <v>138</v>
      </c>
      <c r="I11824" t="s">
        <v>140</v>
      </c>
      <c r="J11824" t="s">
        <v>119</v>
      </c>
      <c r="K11824" s="1">
        <v>45415</v>
      </c>
      <c r="L11824">
        <v>60</v>
      </c>
      <c r="M11824">
        <v>2</v>
      </c>
      <c r="N11824" t="s">
        <v>538</v>
      </c>
      <c r="O11824" t="s">
        <v>539</v>
      </c>
      <c r="P11824" t="s">
        <v>633</v>
      </c>
    </row>
    <row r="11825" spans="1:16" x14ac:dyDescent="0.25">
      <c r="A11825" t="s">
        <v>459</v>
      </c>
      <c r="B11825" t="s">
        <v>410</v>
      </c>
      <c r="C11825" t="s">
        <v>64</v>
      </c>
      <c r="F11825" t="s">
        <v>134</v>
      </c>
      <c r="G11825" t="s">
        <v>134</v>
      </c>
      <c r="H11825" t="s">
        <v>138</v>
      </c>
      <c r="I11825" t="s">
        <v>140</v>
      </c>
      <c r="J11825" t="s">
        <v>119</v>
      </c>
      <c r="K11825" s="1">
        <v>45418</v>
      </c>
      <c r="L11825">
        <v>120</v>
      </c>
      <c r="M11825">
        <v>3</v>
      </c>
      <c r="N11825" t="s">
        <v>538</v>
      </c>
      <c r="O11825" t="s">
        <v>539</v>
      </c>
      <c r="P11825" t="s">
        <v>633</v>
      </c>
    </row>
    <row r="11826" spans="1:16" x14ac:dyDescent="0.25">
      <c r="A11826" t="s">
        <v>459</v>
      </c>
      <c r="B11826" t="s">
        <v>410</v>
      </c>
      <c r="C11826" t="s">
        <v>64</v>
      </c>
      <c r="F11826" t="s">
        <v>134</v>
      </c>
      <c r="G11826" t="s">
        <v>134</v>
      </c>
      <c r="H11826" t="s">
        <v>138</v>
      </c>
      <c r="I11826" t="s">
        <v>140</v>
      </c>
      <c r="J11826" t="s">
        <v>119</v>
      </c>
      <c r="K11826" s="1">
        <v>45419</v>
      </c>
      <c r="L11826">
        <v>120</v>
      </c>
      <c r="M11826">
        <v>3</v>
      </c>
      <c r="N11826" t="s">
        <v>538</v>
      </c>
      <c r="O11826" t="s">
        <v>539</v>
      </c>
      <c r="P11826" t="s">
        <v>633</v>
      </c>
    </row>
    <row r="11827" spans="1:16" x14ac:dyDescent="0.25">
      <c r="A11827" t="s">
        <v>459</v>
      </c>
      <c r="B11827" t="s">
        <v>410</v>
      </c>
      <c r="C11827" t="s">
        <v>64</v>
      </c>
      <c r="F11827" t="s">
        <v>134</v>
      </c>
      <c r="G11827" t="s">
        <v>134</v>
      </c>
      <c r="H11827" t="s">
        <v>138</v>
      </c>
      <c r="I11827" t="s">
        <v>140</v>
      </c>
      <c r="J11827" t="s">
        <v>119</v>
      </c>
      <c r="K11827" s="1">
        <v>45422</v>
      </c>
      <c r="L11827">
        <v>30</v>
      </c>
      <c r="M11827">
        <v>3</v>
      </c>
      <c r="N11827" t="s">
        <v>538</v>
      </c>
      <c r="O11827" t="s">
        <v>539</v>
      </c>
      <c r="P11827" t="s">
        <v>633</v>
      </c>
    </row>
    <row r="11828" spans="1:16" x14ac:dyDescent="0.25">
      <c r="A11828" t="s">
        <v>459</v>
      </c>
      <c r="B11828" t="s">
        <v>410</v>
      </c>
      <c r="C11828" t="s">
        <v>64</v>
      </c>
      <c r="F11828" t="s">
        <v>134</v>
      </c>
      <c r="G11828" t="s">
        <v>134</v>
      </c>
      <c r="H11828" t="s">
        <v>138</v>
      </c>
      <c r="I11828" t="s">
        <v>140</v>
      </c>
      <c r="J11828" t="s">
        <v>119</v>
      </c>
      <c r="K11828" s="1">
        <v>45427</v>
      </c>
      <c r="L11828">
        <v>60</v>
      </c>
      <c r="M11828">
        <v>4</v>
      </c>
      <c r="N11828" t="s">
        <v>538</v>
      </c>
      <c r="O11828" t="s">
        <v>539</v>
      </c>
      <c r="P11828" t="s">
        <v>633</v>
      </c>
    </row>
    <row r="11829" spans="1:16" x14ac:dyDescent="0.25">
      <c r="A11829" t="s">
        <v>459</v>
      </c>
      <c r="B11829" t="s">
        <v>410</v>
      </c>
      <c r="C11829" t="s">
        <v>64</v>
      </c>
      <c r="F11829" t="s">
        <v>134</v>
      </c>
      <c r="G11829" t="s">
        <v>134</v>
      </c>
      <c r="H11829" t="s">
        <v>138</v>
      </c>
      <c r="I11829" t="s">
        <v>141</v>
      </c>
      <c r="J11829" t="s">
        <v>119</v>
      </c>
      <c r="K11829" s="1">
        <v>45413</v>
      </c>
      <c r="L11829">
        <v>60</v>
      </c>
      <c r="M11829">
        <v>2</v>
      </c>
      <c r="N11829" t="s">
        <v>538</v>
      </c>
      <c r="O11829" t="s">
        <v>539</v>
      </c>
      <c r="P11829" t="s">
        <v>633</v>
      </c>
    </row>
    <row r="11830" spans="1:16" x14ac:dyDescent="0.25">
      <c r="A11830" t="s">
        <v>459</v>
      </c>
      <c r="B11830" t="s">
        <v>410</v>
      </c>
      <c r="C11830" t="s">
        <v>64</v>
      </c>
      <c r="F11830" t="s">
        <v>134</v>
      </c>
      <c r="G11830" t="s">
        <v>134</v>
      </c>
      <c r="H11830" t="s">
        <v>138</v>
      </c>
      <c r="I11830" t="s">
        <v>142</v>
      </c>
      <c r="J11830" t="s">
        <v>117</v>
      </c>
      <c r="K11830" s="1">
        <v>45404</v>
      </c>
      <c r="L11830">
        <v>150</v>
      </c>
      <c r="M11830">
        <v>1</v>
      </c>
      <c r="N11830" t="s">
        <v>538</v>
      </c>
      <c r="O11830" t="s">
        <v>539</v>
      </c>
      <c r="P11830" t="s">
        <v>633</v>
      </c>
    </row>
    <row r="11831" spans="1:16" x14ac:dyDescent="0.25">
      <c r="A11831" t="s">
        <v>459</v>
      </c>
      <c r="B11831" t="s">
        <v>410</v>
      </c>
      <c r="C11831" t="s">
        <v>64</v>
      </c>
      <c r="F11831" t="s">
        <v>134</v>
      </c>
      <c r="G11831" t="s">
        <v>134</v>
      </c>
      <c r="H11831" t="s">
        <v>138</v>
      </c>
      <c r="I11831" t="s">
        <v>142</v>
      </c>
      <c r="J11831" t="s">
        <v>117</v>
      </c>
      <c r="K11831" s="1">
        <v>45406</v>
      </c>
      <c r="L11831">
        <v>60</v>
      </c>
      <c r="M11831">
        <v>1</v>
      </c>
      <c r="N11831" t="s">
        <v>538</v>
      </c>
      <c r="O11831" t="s">
        <v>539</v>
      </c>
      <c r="P11831" t="s">
        <v>633</v>
      </c>
    </row>
    <row r="11832" spans="1:16" x14ac:dyDescent="0.25">
      <c r="A11832" t="s">
        <v>459</v>
      </c>
      <c r="B11832" t="s">
        <v>410</v>
      </c>
      <c r="C11832" t="s">
        <v>64</v>
      </c>
      <c r="F11832" t="s">
        <v>134</v>
      </c>
      <c r="G11832" t="s">
        <v>134</v>
      </c>
      <c r="H11832" t="s">
        <v>138</v>
      </c>
      <c r="I11832" t="s">
        <v>142</v>
      </c>
      <c r="J11832" t="s">
        <v>117</v>
      </c>
      <c r="K11832" s="1">
        <v>45407</v>
      </c>
      <c r="L11832">
        <v>120</v>
      </c>
      <c r="M11832">
        <v>1</v>
      </c>
      <c r="N11832" t="s">
        <v>538</v>
      </c>
      <c r="O11832" t="s">
        <v>539</v>
      </c>
      <c r="P11832" t="s">
        <v>633</v>
      </c>
    </row>
    <row r="11833" spans="1:16" x14ac:dyDescent="0.25">
      <c r="A11833" t="s">
        <v>459</v>
      </c>
      <c r="B11833" t="s">
        <v>410</v>
      </c>
      <c r="C11833" t="s">
        <v>64</v>
      </c>
      <c r="F11833" t="s">
        <v>134</v>
      </c>
      <c r="G11833" t="s">
        <v>134</v>
      </c>
      <c r="H11833" t="s">
        <v>138</v>
      </c>
      <c r="I11833" t="s">
        <v>142</v>
      </c>
      <c r="J11833" t="s">
        <v>117</v>
      </c>
      <c r="K11833" s="1">
        <v>45408</v>
      </c>
      <c r="L11833">
        <v>60</v>
      </c>
      <c r="M11833">
        <v>1</v>
      </c>
      <c r="N11833" t="s">
        <v>538</v>
      </c>
      <c r="O11833" t="s">
        <v>539</v>
      </c>
      <c r="P11833" t="s">
        <v>633</v>
      </c>
    </row>
    <row r="11834" spans="1:16" x14ac:dyDescent="0.25">
      <c r="A11834" t="s">
        <v>459</v>
      </c>
      <c r="B11834" t="s">
        <v>410</v>
      </c>
      <c r="C11834" t="s">
        <v>64</v>
      </c>
      <c r="F11834" t="s">
        <v>134</v>
      </c>
      <c r="G11834" t="s">
        <v>134</v>
      </c>
      <c r="H11834" t="s">
        <v>138</v>
      </c>
      <c r="I11834" t="s">
        <v>142</v>
      </c>
      <c r="J11834" t="s">
        <v>117</v>
      </c>
      <c r="K11834" s="1">
        <v>45412</v>
      </c>
      <c r="L11834">
        <v>90</v>
      </c>
      <c r="M11834">
        <v>2</v>
      </c>
      <c r="N11834" t="s">
        <v>538</v>
      </c>
      <c r="O11834" t="s">
        <v>539</v>
      </c>
      <c r="P11834" t="s">
        <v>633</v>
      </c>
    </row>
    <row r="11835" spans="1:16" x14ac:dyDescent="0.25">
      <c r="A11835" t="s">
        <v>459</v>
      </c>
      <c r="B11835" t="s">
        <v>410</v>
      </c>
      <c r="C11835" t="s">
        <v>64</v>
      </c>
      <c r="F11835" t="s">
        <v>134</v>
      </c>
      <c r="G11835" t="s">
        <v>134</v>
      </c>
      <c r="H11835" t="s">
        <v>138</v>
      </c>
      <c r="I11835" t="s">
        <v>142</v>
      </c>
      <c r="J11835" t="s">
        <v>117</v>
      </c>
      <c r="K11835" s="1">
        <v>45415</v>
      </c>
      <c r="L11835">
        <v>60</v>
      </c>
      <c r="M11835">
        <v>2</v>
      </c>
      <c r="N11835" t="s">
        <v>538</v>
      </c>
      <c r="O11835" t="s">
        <v>539</v>
      </c>
      <c r="P11835" t="s">
        <v>633</v>
      </c>
    </row>
    <row r="11836" spans="1:16" x14ac:dyDescent="0.25">
      <c r="A11836" t="s">
        <v>459</v>
      </c>
      <c r="B11836" t="s">
        <v>410</v>
      </c>
      <c r="C11836" t="s">
        <v>64</v>
      </c>
      <c r="F11836" t="s">
        <v>134</v>
      </c>
      <c r="G11836" t="s">
        <v>134</v>
      </c>
      <c r="H11836" t="s">
        <v>138</v>
      </c>
      <c r="I11836" t="s">
        <v>142</v>
      </c>
      <c r="J11836" t="s">
        <v>117</v>
      </c>
      <c r="K11836" s="1">
        <v>45418</v>
      </c>
      <c r="L11836">
        <v>60</v>
      </c>
      <c r="M11836">
        <v>3</v>
      </c>
      <c r="N11836" t="s">
        <v>538</v>
      </c>
      <c r="O11836" t="s">
        <v>539</v>
      </c>
      <c r="P11836" t="s">
        <v>633</v>
      </c>
    </row>
    <row r="11837" spans="1:16" x14ac:dyDescent="0.25">
      <c r="A11837" t="s">
        <v>459</v>
      </c>
      <c r="B11837" t="s">
        <v>410</v>
      </c>
      <c r="C11837" t="s">
        <v>64</v>
      </c>
      <c r="F11837" t="s">
        <v>134</v>
      </c>
      <c r="G11837" t="s">
        <v>134</v>
      </c>
      <c r="H11837" t="s">
        <v>138</v>
      </c>
      <c r="I11837" t="s">
        <v>142</v>
      </c>
      <c r="J11837" t="s">
        <v>117</v>
      </c>
      <c r="K11837" s="1">
        <v>45422</v>
      </c>
      <c r="L11837">
        <v>90</v>
      </c>
      <c r="M11837">
        <v>3</v>
      </c>
      <c r="N11837" t="s">
        <v>538</v>
      </c>
      <c r="O11837" t="s">
        <v>539</v>
      </c>
      <c r="P11837" t="s">
        <v>633</v>
      </c>
    </row>
    <row r="11838" spans="1:16" x14ac:dyDescent="0.25">
      <c r="A11838" t="s">
        <v>459</v>
      </c>
      <c r="B11838" t="s">
        <v>410</v>
      </c>
      <c r="C11838" t="s">
        <v>64</v>
      </c>
      <c r="F11838" t="s">
        <v>134</v>
      </c>
      <c r="G11838" t="s">
        <v>134</v>
      </c>
      <c r="H11838" t="s">
        <v>138</v>
      </c>
      <c r="I11838" t="s">
        <v>142</v>
      </c>
      <c r="J11838" t="s">
        <v>117</v>
      </c>
      <c r="K11838" s="1">
        <v>45427</v>
      </c>
      <c r="L11838">
        <v>120</v>
      </c>
      <c r="M11838">
        <v>4</v>
      </c>
      <c r="N11838" t="s">
        <v>538</v>
      </c>
      <c r="O11838" t="s">
        <v>539</v>
      </c>
      <c r="P11838" t="s">
        <v>633</v>
      </c>
    </row>
    <row r="11839" spans="1:16" x14ac:dyDescent="0.25">
      <c r="A11839" t="s">
        <v>459</v>
      </c>
      <c r="B11839" t="s">
        <v>410</v>
      </c>
      <c r="C11839" t="s">
        <v>64</v>
      </c>
      <c r="F11839" t="s">
        <v>134</v>
      </c>
      <c r="G11839" t="s">
        <v>134</v>
      </c>
      <c r="H11839" t="s">
        <v>138</v>
      </c>
      <c r="I11839" t="s">
        <v>142</v>
      </c>
      <c r="J11839" t="s">
        <v>117</v>
      </c>
      <c r="K11839" s="1">
        <v>45428</v>
      </c>
      <c r="L11839">
        <v>120</v>
      </c>
      <c r="M11839">
        <v>4</v>
      </c>
      <c r="N11839" t="s">
        <v>538</v>
      </c>
      <c r="O11839" t="s">
        <v>539</v>
      </c>
      <c r="P11839" t="s">
        <v>633</v>
      </c>
    </row>
    <row r="11840" spans="1:16" x14ac:dyDescent="0.25">
      <c r="A11840" t="s">
        <v>459</v>
      </c>
      <c r="B11840" t="s">
        <v>410</v>
      </c>
      <c r="C11840" t="s">
        <v>64</v>
      </c>
      <c r="F11840" t="s">
        <v>134</v>
      </c>
      <c r="G11840" t="s">
        <v>134</v>
      </c>
      <c r="H11840" t="s">
        <v>138</v>
      </c>
      <c r="I11840" t="s">
        <v>142</v>
      </c>
      <c r="J11840" t="s">
        <v>117</v>
      </c>
      <c r="K11840" s="1">
        <v>45429</v>
      </c>
      <c r="L11840">
        <v>60</v>
      </c>
      <c r="M11840">
        <v>4</v>
      </c>
      <c r="N11840" t="s">
        <v>538</v>
      </c>
      <c r="O11840" t="s">
        <v>539</v>
      </c>
      <c r="P11840" t="s">
        <v>633</v>
      </c>
    </row>
    <row r="11841" spans="1:16" x14ac:dyDescent="0.25">
      <c r="A11841" t="s">
        <v>459</v>
      </c>
      <c r="B11841" t="s">
        <v>410</v>
      </c>
      <c r="C11841" t="s">
        <v>64</v>
      </c>
      <c r="F11841" t="s">
        <v>134</v>
      </c>
      <c r="G11841" t="s">
        <v>134</v>
      </c>
      <c r="H11841" t="s">
        <v>144</v>
      </c>
      <c r="I11841" t="s">
        <v>145</v>
      </c>
      <c r="J11841" t="s">
        <v>191</v>
      </c>
      <c r="K11841" s="1">
        <v>45426</v>
      </c>
      <c r="L11841">
        <v>30</v>
      </c>
      <c r="M11841">
        <v>4</v>
      </c>
      <c r="N11841" t="s">
        <v>538</v>
      </c>
      <c r="O11841" t="s">
        <v>539</v>
      </c>
      <c r="P11841" t="s">
        <v>633</v>
      </c>
    </row>
    <row r="11842" spans="1:16" x14ac:dyDescent="0.25">
      <c r="A11842" t="s">
        <v>459</v>
      </c>
      <c r="B11842" t="s">
        <v>410</v>
      </c>
      <c r="C11842" t="s">
        <v>64</v>
      </c>
      <c r="F11842" t="s">
        <v>134</v>
      </c>
      <c r="G11842" t="s">
        <v>134</v>
      </c>
      <c r="H11842" t="s">
        <v>146</v>
      </c>
      <c r="I11842" t="s">
        <v>147</v>
      </c>
      <c r="J11842" t="s">
        <v>191</v>
      </c>
      <c r="K11842" s="1">
        <v>45407</v>
      </c>
      <c r="L11842">
        <v>240</v>
      </c>
      <c r="M11842">
        <v>1</v>
      </c>
      <c r="N11842" t="s">
        <v>538</v>
      </c>
      <c r="O11842" t="s">
        <v>539</v>
      </c>
      <c r="P11842" t="s">
        <v>633</v>
      </c>
    </row>
    <row r="11843" spans="1:16" x14ac:dyDescent="0.25">
      <c r="A11843" t="s">
        <v>459</v>
      </c>
      <c r="B11843" t="s">
        <v>410</v>
      </c>
      <c r="C11843" t="s">
        <v>64</v>
      </c>
      <c r="F11843" t="s">
        <v>134</v>
      </c>
      <c r="G11843" t="s">
        <v>134</v>
      </c>
      <c r="H11843" t="s">
        <v>146</v>
      </c>
      <c r="I11843" t="s">
        <v>147</v>
      </c>
      <c r="J11843" t="s">
        <v>191</v>
      </c>
      <c r="K11843" s="1">
        <v>45411</v>
      </c>
      <c r="L11843">
        <v>120</v>
      </c>
      <c r="M11843">
        <v>2</v>
      </c>
      <c r="N11843" t="s">
        <v>538</v>
      </c>
      <c r="O11843" t="s">
        <v>539</v>
      </c>
      <c r="P11843" t="s">
        <v>633</v>
      </c>
    </row>
    <row r="11844" spans="1:16" x14ac:dyDescent="0.25">
      <c r="A11844" t="s">
        <v>459</v>
      </c>
      <c r="B11844" t="s">
        <v>410</v>
      </c>
      <c r="C11844" t="s">
        <v>64</v>
      </c>
      <c r="F11844" t="s">
        <v>134</v>
      </c>
      <c r="G11844" t="s">
        <v>134</v>
      </c>
      <c r="H11844" t="s">
        <v>146</v>
      </c>
      <c r="I11844" t="s">
        <v>147</v>
      </c>
      <c r="J11844" t="s">
        <v>191</v>
      </c>
      <c r="K11844" s="1">
        <v>45412</v>
      </c>
      <c r="L11844">
        <v>60</v>
      </c>
      <c r="M11844">
        <v>2</v>
      </c>
      <c r="N11844" t="s">
        <v>538</v>
      </c>
      <c r="O11844" t="s">
        <v>539</v>
      </c>
      <c r="P11844" t="s">
        <v>633</v>
      </c>
    </row>
    <row r="11845" spans="1:16" x14ac:dyDescent="0.25">
      <c r="A11845" t="s">
        <v>459</v>
      </c>
      <c r="B11845" t="s">
        <v>410</v>
      </c>
      <c r="C11845" t="s">
        <v>64</v>
      </c>
      <c r="F11845" t="s">
        <v>134</v>
      </c>
      <c r="G11845" t="s">
        <v>134</v>
      </c>
      <c r="H11845" t="s">
        <v>148</v>
      </c>
      <c r="I11845" t="s">
        <v>149</v>
      </c>
      <c r="J11845" t="s">
        <v>117</v>
      </c>
      <c r="K11845" s="1">
        <v>45406</v>
      </c>
      <c r="L11845">
        <v>60</v>
      </c>
      <c r="M11845">
        <v>1</v>
      </c>
      <c r="N11845" t="s">
        <v>538</v>
      </c>
      <c r="O11845" t="s">
        <v>539</v>
      </c>
      <c r="P11845" t="s">
        <v>633</v>
      </c>
    </row>
    <row r="11846" spans="1:16" x14ac:dyDescent="0.25">
      <c r="A11846" t="s">
        <v>459</v>
      </c>
      <c r="B11846" t="s">
        <v>410</v>
      </c>
      <c r="C11846" t="s">
        <v>64</v>
      </c>
      <c r="F11846" t="s">
        <v>134</v>
      </c>
      <c r="G11846" t="s">
        <v>134</v>
      </c>
      <c r="H11846" t="s">
        <v>148</v>
      </c>
      <c r="I11846" t="s">
        <v>150</v>
      </c>
      <c r="J11846" t="s">
        <v>117</v>
      </c>
      <c r="K11846" s="1">
        <v>45406</v>
      </c>
      <c r="L11846">
        <v>60</v>
      </c>
      <c r="M11846">
        <v>1</v>
      </c>
      <c r="N11846" t="s">
        <v>538</v>
      </c>
      <c r="O11846" t="s">
        <v>539</v>
      </c>
      <c r="P11846" t="s">
        <v>633</v>
      </c>
    </row>
    <row r="11847" spans="1:16" x14ac:dyDescent="0.25">
      <c r="A11847" t="s">
        <v>459</v>
      </c>
      <c r="B11847" t="s">
        <v>410</v>
      </c>
      <c r="C11847" t="s">
        <v>64</v>
      </c>
      <c r="F11847" t="s">
        <v>134</v>
      </c>
      <c r="G11847" t="s">
        <v>134</v>
      </c>
      <c r="H11847" t="s">
        <v>148</v>
      </c>
      <c r="I11847" t="s">
        <v>150</v>
      </c>
      <c r="J11847" t="s">
        <v>117</v>
      </c>
      <c r="K11847" s="1">
        <v>45408</v>
      </c>
      <c r="L11847">
        <v>60</v>
      </c>
      <c r="M11847">
        <v>1</v>
      </c>
      <c r="N11847" t="s">
        <v>538</v>
      </c>
      <c r="O11847" t="s">
        <v>539</v>
      </c>
      <c r="P11847" t="s">
        <v>633</v>
      </c>
    </row>
    <row r="11848" spans="1:16" x14ac:dyDescent="0.25">
      <c r="A11848" t="s">
        <v>459</v>
      </c>
      <c r="B11848" t="s">
        <v>410</v>
      </c>
      <c r="C11848" t="s">
        <v>64</v>
      </c>
      <c r="F11848" t="s">
        <v>134</v>
      </c>
      <c r="G11848" t="s">
        <v>134</v>
      </c>
      <c r="H11848" t="s">
        <v>148</v>
      </c>
      <c r="I11848" t="s">
        <v>150</v>
      </c>
      <c r="J11848" t="s">
        <v>117</v>
      </c>
      <c r="K11848" s="1">
        <v>45412</v>
      </c>
      <c r="L11848">
        <v>60</v>
      </c>
      <c r="M11848">
        <v>2</v>
      </c>
      <c r="N11848" t="s">
        <v>538</v>
      </c>
      <c r="O11848" t="s">
        <v>539</v>
      </c>
      <c r="P11848" t="s">
        <v>633</v>
      </c>
    </row>
    <row r="11849" spans="1:16" x14ac:dyDescent="0.25">
      <c r="A11849" t="s">
        <v>459</v>
      </c>
      <c r="B11849" t="s">
        <v>410</v>
      </c>
      <c r="C11849" t="s">
        <v>64</v>
      </c>
      <c r="F11849" t="s">
        <v>134</v>
      </c>
      <c r="G11849" t="s">
        <v>134</v>
      </c>
      <c r="H11849" t="s">
        <v>148</v>
      </c>
      <c r="I11849" t="s">
        <v>150</v>
      </c>
      <c r="J11849" t="s">
        <v>117</v>
      </c>
      <c r="K11849" s="1">
        <v>45415</v>
      </c>
      <c r="L11849">
        <v>90</v>
      </c>
      <c r="M11849">
        <v>2</v>
      </c>
      <c r="N11849" t="s">
        <v>538</v>
      </c>
      <c r="O11849" t="s">
        <v>539</v>
      </c>
      <c r="P11849" t="s">
        <v>633</v>
      </c>
    </row>
    <row r="11850" spans="1:16" x14ac:dyDescent="0.25">
      <c r="A11850" t="s">
        <v>459</v>
      </c>
      <c r="B11850" t="s">
        <v>410</v>
      </c>
      <c r="C11850" t="s">
        <v>64</v>
      </c>
      <c r="F11850" t="s">
        <v>134</v>
      </c>
      <c r="G11850" t="s">
        <v>134</v>
      </c>
      <c r="H11850" t="s">
        <v>148</v>
      </c>
      <c r="I11850" t="s">
        <v>150</v>
      </c>
      <c r="J11850" t="s">
        <v>117</v>
      </c>
      <c r="K11850" s="1">
        <v>45421</v>
      </c>
      <c r="L11850">
        <v>120</v>
      </c>
      <c r="M11850">
        <v>3</v>
      </c>
      <c r="N11850" t="s">
        <v>538</v>
      </c>
      <c r="O11850" t="s">
        <v>539</v>
      </c>
      <c r="P11850" t="s">
        <v>633</v>
      </c>
    </row>
    <row r="11851" spans="1:16" x14ac:dyDescent="0.25">
      <c r="A11851" t="s">
        <v>459</v>
      </c>
      <c r="B11851" t="s">
        <v>410</v>
      </c>
      <c r="C11851" t="s">
        <v>64</v>
      </c>
      <c r="F11851" t="s">
        <v>134</v>
      </c>
      <c r="G11851" t="s">
        <v>134</v>
      </c>
      <c r="H11851" t="s">
        <v>148</v>
      </c>
      <c r="I11851" t="s">
        <v>150</v>
      </c>
      <c r="J11851" t="s">
        <v>117</v>
      </c>
      <c r="K11851" s="1">
        <v>45422</v>
      </c>
      <c r="L11851">
        <v>120</v>
      </c>
      <c r="M11851">
        <v>3</v>
      </c>
      <c r="N11851" t="s">
        <v>538</v>
      </c>
      <c r="O11851" t="s">
        <v>539</v>
      </c>
      <c r="P11851" t="s">
        <v>633</v>
      </c>
    </row>
    <row r="11852" spans="1:16" x14ac:dyDescent="0.25">
      <c r="A11852" t="s">
        <v>459</v>
      </c>
      <c r="B11852" t="s">
        <v>410</v>
      </c>
      <c r="C11852" t="s">
        <v>64</v>
      </c>
      <c r="F11852" t="s">
        <v>134</v>
      </c>
      <c r="G11852" t="s">
        <v>134</v>
      </c>
      <c r="H11852" t="s">
        <v>148</v>
      </c>
      <c r="I11852" t="s">
        <v>150</v>
      </c>
      <c r="J11852" t="s">
        <v>117</v>
      </c>
      <c r="K11852" s="1">
        <v>45426</v>
      </c>
      <c r="L11852">
        <v>120</v>
      </c>
      <c r="M11852">
        <v>4</v>
      </c>
      <c r="N11852" t="s">
        <v>538</v>
      </c>
      <c r="O11852" t="s">
        <v>539</v>
      </c>
      <c r="P11852" t="s">
        <v>633</v>
      </c>
    </row>
    <row r="11853" spans="1:16" x14ac:dyDescent="0.25">
      <c r="A11853" t="s">
        <v>459</v>
      </c>
      <c r="B11853" t="s">
        <v>410</v>
      </c>
      <c r="C11853" t="s">
        <v>64</v>
      </c>
      <c r="F11853" t="s">
        <v>134</v>
      </c>
      <c r="G11853" t="s">
        <v>134</v>
      </c>
      <c r="H11853" t="s">
        <v>148</v>
      </c>
      <c r="I11853" t="s">
        <v>150</v>
      </c>
      <c r="J11853" t="s">
        <v>117</v>
      </c>
      <c r="K11853" s="1">
        <v>45429</v>
      </c>
      <c r="L11853">
        <v>30</v>
      </c>
      <c r="M11853">
        <v>4</v>
      </c>
      <c r="N11853" t="s">
        <v>538</v>
      </c>
      <c r="O11853" t="s">
        <v>539</v>
      </c>
      <c r="P11853" t="s">
        <v>633</v>
      </c>
    </row>
    <row r="11854" spans="1:16" x14ac:dyDescent="0.25">
      <c r="A11854" t="s">
        <v>459</v>
      </c>
      <c r="B11854" t="s">
        <v>410</v>
      </c>
      <c r="C11854" t="s">
        <v>64</v>
      </c>
      <c r="F11854" t="s">
        <v>134</v>
      </c>
      <c r="G11854" t="s">
        <v>134</v>
      </c>
      <c r="H11854" t="s">
        <v>37</v>
      </c>
      <c r="I11854" t="s">
        <v>154</v>
      </c>
      <c r="J11854" t="s">
        <v>119</v>
      </c>
      <c r="K11854" s="1">
        <v>45404</v>
      </c>
      <c r="L11854">
        <v>60</v>
      </c>
      <c r="M11854">
        <v>1</v>
      </c>
      <c r="N11854" t="s">
        <v>538</v>
      </c>
      <c r="O11854" t="s">
        <v>539</v>
      </c>
      <c r="P11854" t="s">
        <v>633</v>
      </c>
    </row>
    <row r="11855" spans="1:16" x14ac:dyDescent="0.25">
      <c r="A11855" t="s">
        <v>459</v>
      </c>
      <c r="B11855" t="s">
        <v>410</v>
      </c>
      <c r="C11855" t="s">
        <v>64</v>
      </c>
      <c r="F11855" t="s">
        <v>134</v>
      </c>
      <c r="G11855" t="s">
        <v>134</v>
      </c>
      <c r="H11855" t="s">
        <v>37</v>
      </c>
      <c r="I11855" t="s">
        <v>154</v>
      </c>
      <c r="J11855" t="s">
        <v>119</v>
      </c>
      <c r="K11855" s="1">
        <v>45406</v>
      </c>
      <c r="L11855">
        <v>60</v>
      </c>
      <c r="M11855">
        <v>1</v>
      </c>
      <c r="N11855" t="s">
        <v>538</v>
      </c>
      <c r="O11855" t="s">
        <v>539</v>
      </c>
      <c r="P11855" t="s">
        <v>633</v>
      </c>
    </row>
    <row r="11856" spans="1:16" x14ac:dyDescent="0.25">
      <c r="A11856" t="s">
        <v>459</v>
      </c>
      <c r="B11856" t="s">
        <v>410</v>
      </c>
      <c r="C11856" t="s">
        <v>64</v>
      </c>
      <c r="F11856" t="s">
        <v>134</v>
      </c>
      <c r="G11856" t="s">
        <v>134</v>
      </c>
      <c r="H11856" t="s">
        <v>37</v>
      </c>
      <c r="I11856" t="s">
        <v>154</v>
      </c>
      <c r="J11856" t="s">
        <v>119</v>
      </c>
      <c r="K11856" s="1">
        <v>45408</v>
      </c>
      <c r="L11856">
        <v>90</v>
      </c>
      <c r="M11856">
        <v>1</v>
      </c>
      <c r="N11856" t="s">
        <v>538</v>
      </c>
      <c r="O11856" t="s">
        <v>539</v>
      </c>
      <c r="P11856" t="s">
        <v>633</v>
      </c>
    </row>
    <row r="11857" spans="1:16" x14ac:dyDescent="0.25">
      <c r="A11857" t="s">
        <v>459</v>
      </c>
      <c r="B11857" t="s">
        <v>410</v>
      </c>
      <c r="C11857" t="s">
        <v>64</v>
      </c>
      <c r="F11857" t="s">
        <v>134</v>
      </c>
      <c r="G11857" t="s">
        <v>134</v>
      </c>
      <c r="H11857" t="s">
        <v>37</v>
      </c>
      <c r="I11857" t="s">
        <v>154</v>
      </c>
      <c r="J11857" t="s">
        <v>119</v>
      </c>
      <c r="K11857" s="1">
        <v>45413</v>
      </c>
      <c r="L11857">
        <v>60</v>
      </c>
      <c r="M11857">
        <v>2</v>
      </c>
      <c r="N11857" t="s">
        <v>538</v>
      </c>
      <c r="O11857" t="s">
        <v>539</v>
      </c>
      <c r="P11857" t="s">
        <v>633</v>
      </c>
    </row>
    <row r="11858" spans="1:16" x14ac:dyDescent="0.25">
      <c r="A11858" t="s">
        <v>459</v>
      </c>
      <c r="B11858" t="s">
        <v>410</v>
      </c>
      <c r="C11858" t="s">
        <v>64</v>
      </c>
      <c r="F11858" t="s">
        <v>134</v>
      </c>
      <c r="G11858" t="s">
        <v>134</v>
      </c>
      <c r="H11858" t="s">
        <v>37</v>
      </c>
      <c r="I11858" t="s">
        <v>154</v>
      </c>
      <c r="J11858" t="s">
        <v>119</v>
      </c>
      <c r="K11858" s="1">
        <v>45414</v>
      </c>
      <c r="L11858">
        <v>180</v>
      </c>
      <c r="M11858">
        <v>2</v>
      </c>
      <c r="N11858" t="s">
        <v>538</v>
      </c>
      <c r="O11858" t="s">
        <v>539</v>
      </c>
      <c r="P11858" t="s">
        <v>633</v>
      </c>
    </row>
    <row r="11859" spans="1:16" x14ac:dyDescent="0.25">
      <c r="A11859" t="s">
        <v>459</v>
      </c>
      <c r="B11859" t="s">
        <v>410</v>
      </c>
      <c r="C11859" t="s">
        <v>64</v>
      </c>
      <c r="F11859" t="s">
        <v>134</v>
      </c>
      <c r="G11859" t="s">
        <v>134</v>
      </c>
      <c r="H11859" t="s">
        <v>37</v>
      </c>
      <c r="I11859" t="s">
        <v>154</v>
      </c>
      <c r="J11859" t="s">
        <v>119</v>
      </c>
      <c r="K11859" s="1">
        <v>45415</v>
      </c>
      <c r="L11859">
        <v>60</v>
      </c>
      <c r="M11859">
        <v>2</v>
      </c>
      <c r="N11859" t="s">
        <v>538</v>
      </c>
      <c r="O11859" t="s">
        <v>539</v>
      </c>
      <c r="P11859" t="s">
        <v>633</v>
      </c>
    </row>
    <row r="11860" spans="1:16" x14ac:dyDescent="0.25">
      <c r="A11860" t="s">
        <v>459</v>
      </c>
      <c r="B11860" t="s">
        <v>410</v>
      </c>
      <c r="C11860" t="s">
        <v>64</v>
      </c>
      <c r="F11860" t="s">
        <v>134</v>
      </c>
      <c r="G11860" t="s">
        <v>134</v>
      </c>
      <c r="H11860" t="s">
        <v>37</v>
      </c>
      <c r="I11860" t="s">
        <v>154</v>
      </c>
      <c r="J11860" t="s">
        <v>119</v>
      </c>
      <c r="K11860" s="1">
        <v>45418</v>
      </c>
      <c r="L11860">
        <v>60</v>
      </c>
      <c r="M11860">
        <v>3</v>
      </c>
      <c r="N11860" t="s">
        <v>538</v>
      </c>
      <c r="O11860" t="s">
        <v>539</v>
      </c>
      <c r="P11860" t="s">
        <v>633</v>
      </c>
    </row>
    <row r="11861" spans="1:16" x14ac:dyDescent="0.25">
      <c r="A11861" t="s">
        <v>459</v>
      </c>
      <c r="B11861" t="s">
        <v>410</v>
      </c>
      <c r="C11861" t="s">
        <v>64</v>
      </c>
      <c r="F11861" t="s">
        <v>134</v>
      </c>
      <c r="G11861" t="s">
        <v>134</v>
      </c>
      <c r="H11861" t="s">
        <v>37</v>
      </c>
      <c r="I11861" t="s">
        <v>154</v>
      </c>
      <c r="J11861" t="s">
        <v>119</v>
      </c>
      <c r="K11861" s="1">
        <v>45419</v>
      </c>
      <c r="L11861">
        <v>90</v>
      </c>
      <c r="M11861">
        <v>3</v>
      </c>
      <c r="N11861" t="s">
        <v>538</v>
      </c>
      <c r="O11861" t="s">
        <v>539</v>
      </c>
      <c r="P11861" t="s">
        <v>633</v>
      </c>
    </row>
    <row r="11862" spans="1:16" x14ac:dyDescent="0.25">
      <c r="A11862" t="s">
        <v>459</v>
      </c>
      <c r="B11862" t="s">
        <v>410</v>
      </c>
      <c r="C11862" t="s">
        <v>64</v>
      </c>
      <c r="F11862" t="s">
        <v>134</v>
      </c>
      <c r="G11862" t="s">
        <v>134</v>
      </c>
      <c r="H11862" t="s">
        <v>37</v>
      </c>
      <c r="I11862" t="s">
        <v>154</v>
      </c>
      <c r="J11862" t="s">
        <v>119</v>
      </c>
      <c r="K11862" s="1">
        <v>45420</v>
      </c>
      <c r="L11862">
        <v>90</v>
      </c>
      <c r="M11862">
        <v>3</v>
      </c>
      <c r="N11862" t="s">
        <v>538</v>
      </c>
      <c r="O11862" t="s">
        <v>539</v>
      </c>
      <c r="P11862" t="s">
        <v>633</v>
      </c>
    </row>
    <row r="11863" spans="1:16" x14ac:dyDescent="0.25">
      <c r="A11863" t="s">
        <v>459</v>
      </c>
      <c r="B11863" t="s">
        <v>410</v>
      </c>
      <c r="C11863" t="s">
        <v>64</v>
      </c>
      <c r="F11863" t="s">
        <v>134</v>
      </c>
      <c r="G11863" t="s">
        <v>134</v>
      </c>
      <c r="H11863" t="s">
        <v>37</v>
      </c>
      <c r="I11863" t="s">
        <v>154</v>
      </c>
      <c r="J11863" t="s">
        <v>119</v>
      </c>
      <c r="K11863" s="1">
        <v>45421</v>
      </c>
      <c r="L11863">
        <v>180</v>
      </c>
      <c r="M11863">
        <v>3</v>
      </c>
      <c r="N11863" t="s">
        <v>538</v>
      </c>
      <c r="O11863" t="s">
        <v>539</v>
      </c>
      <c r="P11863" t="s">
        <v>633</v>
      </c>
    </row>
    <row r="11864" spans="1:16" x14ac:dyDescent="0.25">
      <c r="A11864" t="s">
        <v>459</v>
      </c>
      <c r="B11864" t="s">
        <v>410</v>
      </c>
      <c r="C11864" t="s">
        <v>64</v>
      </c>
      <c r="F11864" t="s">
        <v>134</v>
      </c>
      <c r="G11864" t="s">
        <v>134</v>
      </c>
      <c r="H11864" t="s">
        <v>37</v>
      </c>
      <c r="I11864" t="s">
        <v>154</v>
      </c>
      <c r="J11864" t="s">
        <v>119</v>
      </c>
      <c r="K11864" s="1">
        <v>45422</v>
      </c>
      <c r="L11864">
        <v>30</v>
      </c>
      <c r="M11864">
        <v>3</v>
      </c>
      <c r="N11864" t="s">
        <v>538</v>
      </c>
      <c r="O11864" t="s">
        <v>539</v>
      </c>
      <c r="P11864" t="s">
        <v>633</v>
      </c>
    </row>
    <row r="11865" spans="1:16" x14ac:dyDescent="0.25">
      <c r="A11865" t="s">
        <v>459</v>
      </c>
      <c r="B11865" t="s">
        <v>410</v>
      </c>
      <c r="C11865" t="s">
        <v>64</v>
      </c>
      <c r="F11865" t="s">
        <v>134</v>
      </c>
      <c r="G11865" t="s">
        <v>134</v>
      </c>
      <c r="H11865" t="s">
        <v>37</v>
      </c>
      <c r="I11865" t="s">
        <v>154</v>
      </c>
      <c r="J11865" t="s">
        <v>119</v>
      </c>
      <c r="K11865" s="1">
        <v>45425</v>
      </c>
      <c r="L11865">
        <v>90</v>
      </c>
      <c r="M11865">
        <v>4</v>
      </c>
      <c r="N11865" t="s">
        <v>538</v>
      </c>
      <c r="O11865" t="s">
        <v>539</v>
      </c>
      <c r="P11865" t="s">
        <v>633</v>
      </c>
    </row>
    <row r="11866" spans="1:16" x14ac:dyDescent="0.25">
      <c r="A11866" t="s">
        <v>459</v>
      </c>
      <c r="B11866" t="s">
        <v>410</v>
      </c>
      <c r="C11866" t="s">
        <v>64</v>
      </c>
      <c r="F11866" t="s">
        <v>134</v>
      </c>
      <c r="G11866" t="s">
        <v>134</v>
      </c>
      <c r="H11866" t="s">
        <v>37</v>
      </c>
      <c r="I11866" t="s">
        <v>154</v>
      </c>
      <c r="J11866" t="s">
        <v>119</v>
      </c>
      <c r="K11866" s="1">
        <v>45428</v>
      </c>
      <c r="L11866">
        <v>60</v>
      </c>
      <c r="M11866">
        <v>4</v>
      </c>
      <c r="N11866" t="s">
        <v>538</v>
      </c>
      <c r="O11866" t="s">
        <v>539</v>
      </c>
      <c r="P11866" t="s">
        <v>633</v>
      </c>
    </row>
    <row r="11867" spans="1:16" x14ac:dyDescent="0.25">
      <c r="A11867" t="s">
        <v>459</v>
      </c>
      <c r="B11867" t="s">
        <v>410</v>
      </c>
      <c r="C11867" t="s">
        <v>64</v>
      </c>
      <c r="F11867" t="s">
        <v>134</v>
      </c>
      <c r="G11867" t="s">
        <v>134</v>
      </c>
      <c r="H11867" t="s">
        <v>37</v>
      </c>
      <c r="I11867" t="s">
        <v>154</v>
      </c>
      <c r="J11867" t="s">
        <v>119</v>
      </c>
      <c r="K11867" s="1">
        <v>45429</v>
      </c>
      <c r="L11867">
        <v>90</v>
      </c>
      <c r="M11867">
        <v>4</v>
      </c>
      <c r="N11867" t="s">
        <v>538</v>
      </c>
      <c r="O11867" t="s">
        <v>539</v>
      </c>
      <c r="P11867" t="s">
        <v>633</v>
      </c>
    </row>
    <row r="11868" spans="1:16" x14ac:dyDescent="0.25">
      <c r="A11868" t="s">
        <v>459</v>
      </c>
      <c r="B11868" t="s">
        <v>410</v>
      </c>
      <c r="C11868" t="s">
        <v>64</v>
      </c>
      <c r="F11868" t="s">
        <v>134</v>
      </c>
      <c r="G11868" t="s">
        <v>134</v>
      </c>
      <c r="H11868" t="s">
        <v>37</v>
      </c>
      <c r="I11868" t="s">
        <v>155</v>
      </c>
      <c r="J11868" t="s">
        <v>119</v>
      </c>
      <c r="K11868" s="1">
        <v>45413</v>
      </c>
      <c r="L11868">
        <v>60</v>
      </c>
      <c r="M11868">
        <v>2</v>
      </c>
      <c r="N11868" t="s">
        <v>538</v>
      </c>
      <c r="O11868" t="s">
        <v>539</v>
      </c>
      <c r="P11868" t="s">
        <v>633</v>
      </c>
    </row>
    <row r="11869" spans="1:16" x14ac:dyDescent="0.25">
      <c r="A11869" t="s">
        <v>459</v>
      </c>
      <c r="B11869" t="s">
        <v>410</v>
      </c>
      <c r="C11869" t="s">
        <v>64</v>
      </c>
      <c r="F11869" t="s">
        <v>134</v>
      </c>
      <c r="G11869" t="s">
        <v>134</v>
      </c>
      <c r="H11869" t="s">
        <v>37</v>
      </c>
      <c r="I11869" t="s">
        <v>155</v>
      </c>
      <c r="J11869" t="s">
        <v>119</v>
      </c>
      <c r="K11869" s="1">
        <v>45418</v>
      </c>
      <c r="L11869">
        <v>30</v>
      </c>
      <c r="M11869">
        <v>3</v>
      </c>
      <c r="N11869" t="s">
        <v>538</v>
      </c>
      <c r="O11869" t="s">
        <v>539</v>
      </c>
      <c r="P11869" t="s">
        <v>633</v>
      </c>
    </row>
    <row r="11870" spans="1:16" x14ac:dyDescent="0.25">
      <c r="A11870" t="s">
        <v>459</v>
      </c>
      <c r="B11870" t="s">
        <v>410</v>
      </c>
      <c r="C11870" t="s">
        <v>64</v>
      </c>
      <c r="F11870" t="s">
        <v>134</v>
      </c>
      <c r="G11870" t="s">
        <v>134</v>
      </c>
      <c r="H11870" t="s">
        <v>37</v>
      </c>
      <c r="I11870" t="s">
        <v>155</v>
      </c>
      <c r="J11870" t="s">
        <v>119</v>
      </c>
      <c r="K11870" s="1">
        <v>45421</v>
      </c>
      <c r="L11870">
        <v>60</v>
      </c>
      <c r="M11870">
        <v>3</v>
      </c>
      <c r="N11870" t="s">
        <v>538</v>
      </c>
      <c r="O11870" t="s">
        <v>539</v>
      </c>
      <c r="P11870" t="s">
        <v>633</v>
      </c>
    </row>
    <row r="11871" spans="1:16" x14ac:dyDescent="0.25">
      <c r="A11871" t="s">
        <v>459</v>
      </c>
      <c r="B11871" t="s">
        <v>410</v>
      </c>
      <c r="C11871" t="s">
        <v>64</v>
      </c>
      <c r="F11871" t="s">
        <v>134</v>
      </c>
      <c r="G11871" t="s">
        <v>134</v>
      </c>
      <c r="H11871" t="s">
        <v>37</v>
      </c>
      <c r="I11871" t="s">
        <v>155</v>
      </c>
      <c r="J11871" t="s">
        <v>119</v>
      </c>
      <c r="K11871" s="1">
        <v>45422</v>
      </c>
      <c r="L11871">
        <v>30</v>
      </c>
      <c r="M11871">
        <v>3</v>
      </c>
      <c r="N11871" t="s">
        <v>538</v>
      </c>
      <c r="O11871" t="s">
        <v>539</v>
      </c>
      <c r="P11871" t="s">
        <v>633</v>
      </c>
    </row>
    <row r="11872" spans="1:16" x14ac:dyDescent="0.25">
      <c r="A11872" t="s">
        <v>459</v>
      </c>
      <c r="B11872" t="s">
        <v>410</v>
      </c>
      <c r="C11872" t="s">
        <v>64</v>
      </c>
      <c r="F11872" t="s">
        <v>134</v>
      </c>
      <c r="G11872" t="s">
        <v>134</v>
      </c>
      <c r="H11872" t="s">
        <v>37</v>
      </c>
      <c r="I11872" t="s">
        <v>155</v>
      </c>
      <c r="J11872" t="s">
        <v>119</v>
      </c>
      <c r="K11872" s="1">
        <v>45425</v>
      </c>
      <c r="L11872">
        <v>30</v>
      </c>
      <c r="M11872">
        <v>4</v>
      </c>
      <c r="N11872" t="s">
        <v>538</v>
      </c>
      <c r="O11872" t="s">
        <v>539</v>
      </c>
      <c r="P11872" t="s">
        <v>633</v>
      </c>
    </row>
    <row r="11873" spans="1:16" x14ac:dyDescent="0.25">
      <c r="A11873" t="s">
        <v>459</v>
      </c>
      <c r="B11873" t="s">
        <v>410</v>
      </c>
      <c r="C11873" t="s">
        <v>64</v>
      </c>
      <c r="F11873" t="s">
        <v>134</v>
      </c>
      <c r="G11873" t="s">
        <v>134</v>
      </c>
      <c r="H11873" t="s">
        <v>37</v>
      </c>
      <c r="I11873" t="s">
        <v>156</v>
      </c>
      <c r="J11873" t="s">
        <v>119</v>
      </c>
      <c r="K11873" s="1">
        <v>45404</v>
      </c>
      <c r="L11873">
        <v>60</v>
      </c>
      <c r="M11873">
        <v>1</v>
      </c>
      <c r="N11873" t="s">
        <v>538</v>
      </c>
      <c r="O11873" t="s">
        <v>539</v>
      </c>
      <c r="P11873" t="s">
        <v>633</v>
      </c>
    </row>
    <row r="11874" spans="1:16" x14ac:dyDescent="0.25">
      <c r="A11874" t="s">
        <v>459</v>
      </c>
      <c r="B11874" t="s">
        <v>410</v>
      </c>
      <c r="C11874" t="s">
        <v>64</v>
      </c>
      <c r="F11874" t="s">
        <v>134</v>
      </c>
      <c r="G11874" t="s">
        <v>134</v>
      </c>
      <c r="H11874" t="s">
        <v>37</v>
      </c>
      <c r="I11874" t="s">
        <v>156</v>
      </c>
      <c r="J11874" t="s">
        <v>119</v>
      </c>
      <c r="K11874" s="1">
        <v>45406</v>
      </c>
      <c r="L11874">
        <v>120</v>
      </c>
      <c r="M11874">
        <v>1</v>
      </c>
      <c r="N11874" t="s">
        <v>538</v>
      </c>
      <c r="O11874" t="s">
        <v>539</v>
      </c>
      <c r="P11874" t="s">
        <v>633</v>
      </c>
    </row>
    <row r="11875" spans="1:16" x14ac:dyDescent="0.25">
      <c r="A11875" t="s">
        <v>459</v>
      </c>
      <c r="B11875" t="s">
        <v>410</v>
      </c>
      <c r="C11875" t="s">
        <v>64</v>
      </c>
      <c r="F11875" t="s">
        <v>134</v>
      </c>
      <c r="G11875" t="s">
        <v>134</v>
      </c>
      <c r="H11875" t="s">
        <v>37</v>
      </c>
      <c r="I11875" t="s">
        <v>156</v>
      </c>
      <c r="J11875" t="s">
        <v>119</v>
      </c>
      <c r="K11875" s="1">
        <v>45407</v>
      </c>
      <c r="L11875">
        <v>90</v>
      </c>
      <c r="M11875">
        <v>1</v>
      </c>
      <c r="N11875" t="s">
        <v>538</v>
      </c>
      <c r="O11875" t="s">
        <v>539</v>
      </c>
      <c r="P11875" t="s">
        <v>633</v>
      </c>
    </row>
    <row r="11876" spans="1:16" x14ac:dyDescent="0.25">
      <c r="A11876" t="s">
        <v>459</v>
      </c>
      <c r="B11876" t="s">
        <v>410</v>
      </c>
      <c r="C11876" t="s">
        <v>64</v>
      </c>
      <c r="F11876" t="s">
        <v>134</v>
      </c>
      <c r="G11876" t="s">
        <v>134</v>
      </c>
      <c r="H11876" t="s">
        <v>37</v>
      </c>
      <c r="I11876" t="s">
        <v>156</v>
      </c>
      <c r="J11876" t="s">
        <v>119</v>
      </c>
      <c r="K11876" s="1">
        <v>45411</v>
      </c>
      <c r="L11876">
        <v>150</v>
      </c>
      <c r="M11876">
        <v>2</v>
      </c>
      <c r="N11876" t="s">
        <v>538</v>
      </c>
      <c r="O11876" t="s">
        <v>539</v>
      </c>
      <c r="P11876" t="s">
        <v>633</v>
      </c>
    </row>
    <row r="11877" spans="1:16" x14ac:dyDescent="0.25">
      <c r="A11877" t="s">
        <v>459</v>
      </c>
      <c r="B11877" t="s">
        <v>410</v>
      </c>
      <c r="C11877" t="s">
        <v>64</v>
      </c>
      <c r="F11877" t="s">
        <v>134</v>
      </c>
      <c r="G11877" t="s">
        <v>134</v>
      </c>
      <c r="H11877" t="s">
        <v>37</v>
      </c>
      <c r="I11877" t="s">
        <v>156</v>
      </c>
      <c r="J11877" t="s">
        <v>119</v>
      </c>
      <c r="K11877" s="1">
        <v>45412</v>
      </c>
      <c r="L11877">
        <v>180</v>
      </c>
      <c r="M11877">
        <v>2</v>
      </c>
      <c r="N11877" t="s">
        <v>538</v>
      </c>
      <c r="O11877" t="s">
        <v>539</v>
      </c>
      <c r="P11877" t="s">
        <v>633</v>
      </c>
    </row>
    <row r="11878" spans="1:16" x14ac:dyDescent="0.25">
      <c r="A11878" t="s">
        <v>459</v>
      </c>
      <c r="B11878" t="s">
        <v>410</v>
      </c>
      <c r="C11878" t="s">
        <v>64</v>
      </c>
      <c r="F11878" t="s">
        <v>134</v>
      </c>
      <c r="G11878" t="s">
        <v>134</v>
      </c>
      <c r="H11878" t="s">
        <v>37</v>
      </c>
      <c r="I11878" t="s">
        <v>156</v>
      </c>
      <c r="J11878" t="s">
        <v>119</v>
      </c>
      <c r="K11878" s="1">
        <v>45413</v>
      </c>
      <c r="L11878">
        <v>120</v>
      </c>
      <c r="M11878">
        <v>2</v>
      </c>
      <c r="N11878" t="s">
        <v>538</v>
      </c>
      <c r="O11878" t="s">
        <v>539</v>
      </c>
      <c r="P11878" t="s">
        <v>633</v>
      </c>
    </row>
    <row r="11879" spans="1:16" x14ac:dyDescent="0.25">
      <c r="A11879" t="s">
        <v>459</v>
      </c>
      <c r="B11879" t="s">
        <v>410</v>
      </c>
      <c r="C11879" t="s">
        <v>64</v>
      </c>
      <c r="F11879" t="s">
        <v>134</v>
      </c>
      <c r="G11879" t="s">
        <v>134</v>
      </c>
      <c r="H11879" t="s">
        <v>37</v>
      </c>
      <c r="I11879" t="s">
        <v>156</v>
      </c>
      <c r="J11879" t="s">
        <v>119</v>
      </c>
      <c r="K11879" s="1">
        <v>45414</v>
      </c>
      <c r="L11879">
        <v>120</v>
      </c>
      <c r="M11879">
        <v>2</v>
      </c>
      <c r="N11879" t="s">
        <v>538</v>
      </c>
      <c r="O11879" t="s">
        <v>539</v>
      </c>
      <c r="P11879" t="s">
        <v>633</v>
      </c>
    </row>
    <row r="11880" spans="1:16" x14ac:dyDescent="0.25">
      <c r="A11880" t="s">
        <v>459</v>
      </c>
      <c r="B11880" t="s">
        <v>410</v>
      </c>
      <c r="C11880" t="s">
        <v>64</v>
      </c>
      <c r="F11880" t="s">
        <v>134</v>
      </c>
      <c r="G11880" t="s">
        <v>134</v>
      </c>
      <c r="H11880" t="s">
        <v>37</v>
      </c>
      <c r="I11880" t="s">
        <v>156</v>
      </c>
      <c r="J11880" t="s">
        <v>119</v>
      </c>
      <c r="K11880" s="1">
        <v>45415</v>
      </c>
      <c r="L11880">
        <v>60</v>
      </c>
      <c r="M11880">
        <v>2</v>
      </c>
      <c r="N11880" t="s">
        <v>538</v>
      </c>
      <c r="O11880" t="s">
        <v>539</v>
      </c>
      <c r="P11880" t="s">
        <v>633</v>
      </c>
    </row>
    <row r="11881" spans="1:16" x14ac:dyDescent="0.25">
      <c r="A11881" t="s">
        <v>459</v>
      </c>
      <c r="B11881" t="s">
        <v>410</v>
      </c>
      <c r="C11881" t="s">
        <v>64</v>
      </c>
      <c r="F11881" t="s">
        <v>134</v>
      </c>
      <c r="G11881" t="s">
        <v>134</v>
      </c>
      <c r="H11881" t="s">
        <v>37</v>
      </c>
      <c r="I11881" t="s">
        <v>156</v>
      </c>
      <c r="J11881" t="s">
        <v>119</v>
      </c>
      <c r="K11881" s="1">
        <v>45420</v>
      </c>
      <c r="L11881">
        <v>180</v>
      </c>
      <c r="M11881">
        <v>3</v>
      </c>
      <c r="N11881" t="s">
        <v>538</v>
      </c>
      <c r="O11881" t="s">
        <v>539</v>
      </c>
      <c r="P11881" t="s">
        <v>633</v>
      </c>
    </row>
    <row r="11882" spans="1:16" x14ac:dyDescent="0.25">
      <c r="A11882" t="s">
        <v>459</v>
      </c>
      <c r="B11882" t="s">
        <v>410</v>
      </c>
      <c r="C11882" t="s">
        <v>64</v>
      </c>
      <c r="F11882" t="s">
        <v>134</v>
      </c>
      <c r="G11882" t="s">
        <v>134</v>
      </c>
      <c r="H11882" t="s">
        <v>37</v>
      </c>
      <c r="I11882" t="s">
        <v>156</v>
      </c>
      <c r="J11882" t="s">
        <v>119</v>
      </c>
      <c r="K11882" s="1">
        <v>45422</v>
      </c>
      <c r="L11882">
        <v>30</v>
      </c>
      <c r="M11882">
        <v>3</v>
      </c>
      <c r="N11882" t="s">
        <v>538</v>
      </c>
      <c r="O11882" t="s">
        <v>539</v>
      </c>
      <c r="P11882" t="s">
        <v>633</v>
      </c>
    </row>
    <row r="11883" spans="1:16" x14ac:dyDescent="0.25">
      <c r="A11883" t="s">
        <v>459</v>
      </c>
      <c r="B11883" t="s">
        <v>410</v>
      </c>
      <c r="C11883" t="s">
        <v>64</v>
      </c>
      <c r="F11883" t="s">
        <v>134</v>
      </c>
      <c r="G11883" t="s">
        <v>134</v>
      </c>
      <c r="H11883" t="s">
        <v>37</v>
      </c>
      <c r="I11883" t="s">
        <v>156</v>
      </c>
      <c r="J11883" t="s">
        <v>119</v>
      </c>
      <c r="K11883" s="1">
        <v>45426</v>
      </c>
      <c r="L11883">
        <v>120</v>
      </c>
      <c r="M11883">
        <v>4</v>
      </c>
      <c r="N11883" t="s">
        <v>538</v>
      </c>
      <c r="O11883" t="s">
        <v>539</v>
      </c>
      <c r="P11883" t="s">
        <v>633</v>
      </c>
    </row>
    <row r="11884" spans="1:16" x14ac:dyDescent="0.25">
      <c r="A11884" t="s">
        <v>459</v>
      </c>
      <c r="B11884" t="s">
        <v>410</v>
      </c>
      <c r="C11884" t="s">
        <v>64</v>
      </c>
      <c r="F11884" t="s">
        <v>134</v>
      </c>
      <c r="G11884" t="s">
        <v>134</v>
      </c>
      <c r="H11884" t="s">
        <v>37</v>
      </c>
      <c r="I11884" t="s">
        <v>156</v>
      </c>
      <c r="J11884" t="s">
        <v>119</v>
      </c>
      <c r="K11884" s="1">
        <v>45428</v>
      </c>
      <c r="L11884">
        <v>60</v>
      </c>
      <c r="M11884">
        <v>4</v>
      </c>
      <c r="N11884" t="s">
        <v>538</v>
      </c>
      <c r="O11884" t="s">
        <v>539</v>
      </c>
      <c r="P11884" t="s">
        <v>633</v>
      </c>
    </row>
    <row r="11885" spans="1:16" x14ac:dyDescent="0.25">
      <c r="A11885" t="s">
        <v>459</v>
      </c>
      <c r="B11885" t="s">
        <v>410</v>
      </c>
      <c r="C11885" t="s">
        <v>64</v>
      </c>
      <c r="F11885" t="s">
        <v>134</v>
      </c>
      <c r="G11885" t="s">
        <v>134</v>
      </c>
      <c r="H11885" t="s">
        <v>148</v>
      </c>
      <c r="I11885" t="s">
        <v>157</v>
      </c>
      <c r="J11885" t="s">
        <v>119</v>
      </c>
      <c r="K11885" s="1">
        <v>45404</v>
      </c>
      <c r="L11885">
        <v>30</v>
      </c>
      <c r="M11885">
        <v>1</v>
      </c>
      <c r="N11885" t="s">
        <v>538</v>
      </c>
      <c r="O11885" t="s">
        <v>539</v>
      </c>
      <c r="P11885" t="s">
        <v>633</v>
      </c>
    </row>
    <row r="11886" spans="1:16" x14ac:dyDescent="0.25">
      <c r="A11886" t="s">
        <v>459</v>
      </c>
      <c r="B11886" t="s">
        <v>410</v>
      </c>
      <c r="C11886" t="s">
        <v>64</v>
      </c>
      <c r="F11886" t="s">
        <v>134</v>
      </c>
      <c r="G11886" t="s">
        <v>134</v>
      </c>
      <c r="H11886" t="s">
        <v>148</v>
      </c>
      <c r="I11886" t="s">
        <v>157</v>
      </c>
      <c r="J11886" t="s">
        <v>119</v>
      </c>
      <c r="K11886" s="1">
        <v>45415</v>
      </c>
      <c r="L11886">
        <v>30</v>
      </c>
      <c r="M11886">
        <v>2</v>
      </c>
      <c r="N11886" t="s">
        <v>538</v>
      </c>
      <c r="O11886" t="s">
        <v>539</v>
      </c>
      <c r="P11886" t="s">
        <v>633</v>
      </c>
    </row>
    <row r="11887" spans="1:16" x14ac:dyDescent="0.25">
      <c r="A11887" t="s">
        <v>459</v>
      </c>
      <c r="B11887" t="s">
        <v>410</v>
      </c>
      <c r="C11887" t="s">
        <v>64</v>
      </c>
      <c r="F11887" t="s">
        <v>134</v>
      </c>
      <c r="G11887" t="s">
        <v>134</v>
      </c>
      <c r="H11887" t="s">
        <v>148</v>
      </c>
      <c r="I11887" t="s">
        <v>157</v>
      </c>
      <c r="J11887" t="s">
        <v>119</v>
      </c>
      <c r="K11887" s="1">
        <v>45428</v>
      </c>
      <c r="L11887">
        <v>30</v>
      </c>
      <c r="M11887">
        <v>4</v>
      </c>
      <c r="N11887" t="s">
        <v>538</v>
      </c>
      <c r="O11887" t="s">
        <v>539</v>
      </c>
      <c r="P11887" t="s">
        <v>633</v>
      </c>
    </row>
    <row r="11888" spans="1:16" x14ac:dyDescent="0.25">
      <c r="A11888" t="s">
        <v>459</v>
      </c>
      <c r="B11888" t="s">
        <v>410</v>
      </c>
      <c r="C11888" t="s">
        <v>64</v>
      </c>
      <c r="F11888" t="s">
        <v>134</v>
      </c>
      <c r="G11888" t="s">
        <v>134</v>
      </c>
      <c r="H11888" t="s">
        <v>148</v>
      </c>
      <c r="I11888" t="s">
        <v>158</v>
      </c>
      <c r="J11888" t="s">
        <v>117</v>
      </c>
      <c r="K11888" s="1">
        <v>45425</v>
      </c>
      <c r="L11888">
        <v>60</v>
      </c>
      <c r="M11888">
        <v>4</v>
      </c>
      <c r="N11888" t="s">
        <v>538</v>
      </c>
      <c r="O11888" t="s">
        <v>539</v>
      </c>
      <c r="P11888" t="s">
        <v>633</v>
      </c>
    </row>
    <row r="11889" spans="1:16" x14ac:dyDescent="0.25">
      <c r="A11889" t="s">
        <v>459</v>
      </c>
      <c r="B11889" t="s">
        <v>410</v>
      </c>
      <c r="C11889" t="s">
        <v>64</v>
      </c>
      <c r="F11889" t="s">
        <v>134</v>
      </c>
      <c r="G11889" t="s">
        <v>134</v>
      </c>
      <c r="H11889" t="s">
        <v>148</v>
      </c>
      <c r="I11889" t="s">
        <v>158</v>
      </c>
      <c r="J11889" t="s">
        <v>117</v>
      </c>
      <c r="K11889" s="1">
        <v>45426</v>
      </c>
      <c r="L11889">
        <v>120</v>
      </c>
      <c r="M11889">
        <v>4</v>
      </c>
      <c r="N11889" t="s">
        <v>538</v>
      </c>
      <c r="O11889" t="s">
        <v>539</v>
      </c>
      <c r="P11889" t="s">
        <v>633</v>
      </c>
    </row>
    <row r="11890" spans="1:16" x14ac:dyDescent="0.25">
      <c r="A11890" t="s">
        <v>459</v>
      </c>
      <c r="B11890" t="s">
        <v>410</v>
      </c>
      <c r="C11890" t="s">
        <v>64</v>
      </c>
      <c r="F11890" t="s">
        <v>134</v>
      </c>
      <c r="G11890" t="s">
        <v>134</v>
      </c>
      <c r="H11890" t="s">
        <v>148</v>
      </c>
      <c r="I11890" t="s">
        <v>158</v>
      </c>
      <c r="J11890" t="s">
        <v>117</v>
      </c>
      <c r="K11890" s="1">
        <v>45427</v>
      </c>
      <c r="L11890">
        <v>180</v>
      </c>
      <c r="M11890">
        <v>4</v>
      </c>
      <c r="N11890" t="s">
        <v>538</v>
      </c>
      <c r="O11890" t="s">
        <v>539</v>
      </c>
      <c r="P11890" t="s">
        <v>633</v>
      </c>
    </row>
    <row r="11891" spans="1:16" x14ac:dyDescent="0.25">
      <c r="A11891" t="s">
        <v>459</v>
      </c>
      <c r="B11891" t="s">
        <v>410</v>
      </c>
      <c r="C11891" t="s">
        <v>64</v>
      </c>
      <c r="F11891" t="s">
        <v>134</v>
      </c>
      <c r="G11891" t="s">
        <v>134</v>
      </c>
      <c r="H11891" t="s">
        <v>148</v>
      </c>
      <c r="I11891" t="s">
        <v>158</v>
      </c>
      <c r="J11891" t="s">
        <v>117</v>
      </c>
      <c r="K11891" s="1">
        <v>45428</v>
      </c>
      <c r="L11891">
        <v>90</v>
      </c>
      <c r="M11891">
        <v>4</v>
      </c>
      <c r="N11891" t="s">
        <v>538</v>
      </c>
      <c r="O11891" t="s">
        <v>539</v>
      </c>
      <c r="P11891" t="s">
        <v>633</v>
      </c>
    </row>
    <row r="11892" spans="1:16" x14ac:dyDescent="0.25">
      <c r="A11892" t="s">
        <v>459</v>
      </c>
      <c r="B11892" t="s">
        <v>410</v>
      </c>
      <c r="C11892" t="s">
        <v>64</v>
      </c>
      <c r="F11892" t="s">
        <v>134</v>
      </c>
      <c r="G11892" t="s">
        <v>134</v>
      </c>
      <c r="H11892" t="s">
        <v>148</v>
      </c>
      <c r="I11892" t="s">
        <v>158</v>
      </c>
      <c r="J11892" t="s">
        <v>117</v>
      </c>
      <c r="K11892" s="1">
        <v>45429</v>
      </c>
      <c r="L11892">
        <v>120</v>
      </c>
      <c r="M11892">
        <v>4</v>
      </c>
      <c r="N11892" t="s">
        <v>538</v>
      </c>
      <c r="O11892" t="s">
        <v>539</v>
      </c>
      <c r="P11892" t="s">
        <v>633</v>
      </c>
    </row>
    <row r="11893" spans="1:16" x14ac:dyDescent="0.25">
      <c r="A11893" t="s">
        <v>459</v>
      </c>
      <c r="B11893" t="s">
        <v>410</v>
      </c>
      <c r="C11893" t="s">
        <v>64</v>
      </c>
      <c r="F11893" t="s">
        <v>134</v>
      </c>
      <c r="G11893" t="s">
        <v>134</v>
      </c>
      <c r="H11893" t="s">
        <v>61</v>
      </c>
      <c r="I11893" t="s">
        <v>61</v>
      </c>
      <c r="J11893" t="s">
        <v>119</v>
      </c>
      <c r="K11893" s="1">
        <v>45405</v>
      </c>
      <c r="L11893">
        <v>480</v>
      </c>
      <c r="M11893">
        <v>1</v>
      </c>
      <c r="N11893" t="s">
        <v>538</v>
      </c>
      <c r="O11893" t="s">
        <v>539</v>
      </c>
      <c r="P11893" t="s">
        <v>633</v>
      </c>
    </row>
    <row r="11894" spans="1:16" x14ac:dyDescent="0.25">
      <c r="A11894" t="s">
        <v>459</v>
      </c>
      <c r="B11894" t="s">
        <v>410</v>
      </c>
      <c r="C11894" t="s">
        <v>64</v>
      </c>
      <c r="F11894" t="s">
        <v>134</v>
      </c>
      <c r="G11894" t="s">
        <v>134</v>
      </c>
      <c r="H11894" t="s">
        <v>72</v>
      </c>
      <c r="I11894" t="s">
        <v>161</v>
      </c>
      <c r="J11894" t="s">
        <v>119</v>
      </c>
      <c r="K11894" s="1">
        <v>45411</v>
      </c>
      <c r="L11894">
        <v>90</v>
      </c>
      <c r="M11894">
        <v>2</v>
      </c>
      <c r="N11894" t="s">
        <v>538</v>
      </c>
      <c r="O11894" t="s">
        <v>539</v>
      </c>
      <c r="P11894" t="s">
        <v>633</v>
      </c>
    </row>
    <row r="11895" spans="1:16" x14ac:dyDescent="0.25">
      <c r="A11895" t="s">
        <v>459</v>
      </c>
      <c r="B11895" t="s">
        <v>410</v>
      </c>
      <c r="C11895" t="s">
        <v>64</v>
      </c>
      <c r="F11895" t="s">
        <v>134</v>
      </c>
      <c r="G11895" t="s">
        <v>134</v>
      </c>
      <c r="H11895" t="s">
        <v>46</v>
      </c>
      <c r="I11895" t="s">
        <v>162</v>
      </c>
      <c r="J11895" t="s">
        <v>118</v>
      </c>
      <c r="K11895" s="1">
        <v>45415</v>
      </c>
      <c r="L11895">
        <v>30</v>
      </c>
      <c r="M11895">
        <v>2</v>
      </c>
      <c r="N11895" t="s">
        <v>538</v>
      </c>
      <c r="O11895" t="s">
        <v>539</v>
      </c>
      <c r="P11895" t="s">
        <v>633</v>
      </c>
    </row>
    <row r="11896" spans="1:16" x14ac:dyDescent="0.25">
      <c r="A11896" t="s">
        <v>459</v>
      </c>
      <c r="B11896" t="s">
        <v>410</v>
      </c>
      <c r="C11896" t="s">
        <v>64</v>
      </c>
      <c r="F11896" t="s">
        <v>134</v>
      </c>
      <c r="G11896" t="s">
        <v>134</v>
      </c>
      <c r="H11896" t="s">
        <v>46</v>
      </c>
      <c r="I11896" t="s">
        <v>165</v>
      </c>
      <c r="J11896" t="s">
        <v>191</v>
      </c>
      <c r="K11896" s="1">
        <v>45413</v>
      </c>
      <c r="L11896">
        <v>30</v>
      </c>
      <c r="M11896">
        <v>2</v>
      </c>
      <c r="N11896" t="s">
        <v>538</v>
      </c>
      <c r="O11896" t="s">
        <v>539</v>
      </c>
      <c r="P11896" t="s">
        <v>633</v>
      </c>
    </row>
    <row r="11897" spans="1:16" x14ac:dyDescent="0.25">
      <c r="A11897" t="s">
        <v>459</v>
      </c>
      <c r="B11897" t="s">
        <v>410</v>
      </c>
      <c r="C11897" t="s">
        <v>64</v>
      </c>
      <c r="F11897" t="s">
        <v>134</v>
      </c>
      <c r="G11897" t="s">
        <v>134</v>
      </c>
      <c r="H11897" t="s">
        <v>46</v>
      </c>
      <c r="I11897" t="s">
        <v>165</v>
      </c>
      <c r="J11897" t="s">
        <v>191</v>
      </c>
      <c r="K11897" s="1">
        <v>45415</v>
      </c>
      <c r="L11897">
        <v>30</v>
      </c>
      <c r="M11897">
        <v>2</v>
      </c>
      <c r="N11897" t="s">
        <v>538</v>
      </c>
      <c r="O11897" t="s">
        <v>539</v>
      </c>
      <c r="P11897" t="s">
        <v>633</v>
      </c>
    </row>
    <row r="11898" spans="1:16" x14ac:dyDescent="0.25">
      <c r="A11898" t="s">
        <v>459</v>
      </c>
      <c r="B11898" t="s">
        <v>410</v>
      </c>
      <c r="C11898" t="s">
        <v>64</v>
      </c>
      <c r="F11898" t="s">
        <v>134</v>
      </c>
      <c r="G11898" t="s">
        <v>134</v>
      </c>
      <c r="H11898" t="s">
        <v>46</v>
      </c>
      <c r="I11898" t="s">
        <v>165</v>
      </c>
      <c r="J11898" t="s">
        <v>191</v>
      </c>
      <c r="K11898" s="1">
        <v>45418</v>
      </c>
      <c r="L11898">
        <v>30</v>
      </c>
      <c r="M11898">
        <v>3</v>
      </c>
      <c r="N11898" t="s">
        <v>538</v>
      </c>
      <c r="O11898" t="s">
        <v>539</v>
      </c>
      <c r="P11898" t="s">
        <v>633</v>
      </c>
    </row>
    <row r="11899" spans="1:16" x14ac:dyDescent="0.25">
      <c r="A11899" t="s">
        <v>459</v>
      </c>
      <c r="B11899" t="s">
        <v>410</v>
      </c>
      <c r="C11899" t="s">
        <v>64</v>
      </c>
      <c r="F11899" t="s">
        <v>134</v>
      </c>
      <c r="G11899" t="s">
        <v>134</v>
      </c>
      <c r="H11899" t="s">
        <v>46</v>
      </c>
      <c r="I11899" t="s">
        <v>166</v>
      </c>
      <c r="J11899" t="s">
        <v>191</v>
      </c>
      <c r="K11899" s="1">
        <v>45404</v>
      </c>
      <c r="L11899">
        <v>90</v>
      </c>
      <c r="M11899">
        <v>1</v>
      </c>
      <c r="N11899" t="s">
        <v>538</v>
      </c>
      <c r="O11899" t="s">
        <v>539</v>
      </c>
      <c r="P11899" t="s">
        <v>633</v>
      </c>
    </row>
    <row r="11900" spans="1:16" x14ac:dyDescent="0.25">
      <c r="A11900" t="s">
        <v>459</v>
      </c>
      <c r="B11900" t="s">
        <v>410</v>
      </c>
      <c r="C11900" t="s">
        <v>64</v>
      </c>
      <c r="F11900" t="s">
        <v>134</v>
      </c>
      <c r="G11900" t="s">
        <v>134</v>
      </c>
      <c r="H11900" t="s">
        <v>46</v>
      </c>
      <c r="I11900" t="s">
        <v>166</v>
      </c>
      <c r="J11900" t="s">
        <v>191</v>
      </c>
      <c r="K11900" s="1">
        <v>45406</v>
      </c>
      <c r="L11900">
        <v>90</v>
      </c>
      <c r="M11900">
        <v>1</v>
      </c>
      <c r="N11900" t="s">
        <v>538</v>
      </c>
      <c r="O11900" t="s">
        <v>539</v>
      </c>
      <c r="P11900" t="s">
        <v>633</v>
      </c>
    </row>
    <row r="11901" spans="1:16" x14ac:dyDescent="0.25">
      <c r="A11901" t="s">
        <v>459</v>
      </c>
      <c r="B11901" t="s">
        <v>410</v>
      </c>
      <c r="C11901" t="s">
        <v>64</v>
      </c>
      <c r="F11901" t="s">
        <v>134</v>
      </c>
      <c r="G11901" t="s">
        <v>134</v>
      </c>
      <c r="H11901" t="s">
        <v>46</v>
      </c>
      <c r="I11901" t="s">
        <v>166</v>
      </c>
      <c r="J11901" t="s">
        <v>191</v>
      </c>
      <c r="K11901" s="1">
        <v>45408</v>
      </c>
      <c r="L11901">
        <v>120</v>
      </c>
      <c r="M11901">
        <v>1</v>
      </c>
      <c r="N11901" t="s">
        <v>538</v>
      </c>
      <c r="O11901" t="s">
        <v>539</v>
      </c>
      <c r="P11901" t="s">
        <v>633</v>
      </c>
    </row>
    <row r="11902" spans="1:16" x14ac:dyDescent="0.25">
      <c r="A11902" t="s">
        <v>459</v>
      </c>
      <c r="B11902" t="s">
        <v>410</v>
      </c>
      <c r="C11902" t="s">
        <v>64</v>
      </c>
      <c r="F11902" t="s">
        <v>134</v>
      </c>
      <c r="G11902" t="s">
        <v>134</v>
      </c>
      <c r="H11902" t="s">
        <v>46</v>
      </c>
      <c r="I11902" t="s">
        <v>166</v>
      </c>
      <c r="J11902" t="s">
        <v>191</v>
      </c>
      <c r="K11902" s="1">
        <v>45422</v>
      </c>
      <c r="L11902">
        <v>150</v>
      </c>
      <c r="M11902">
        <v>3</v>
      </c>
      <c r="N11902" t="s">
        <v>538</v>
      </c>
      <c r="O11902" t="s">
        <v>539</v>
      </c>
      <c r="P11902" t="s">
        <v>633</v>
      </c>
    </row>
    <row r="11903" spans="1:16" x14ac:dyDescent="0.25">
      <c r="A11903" t="s">
        <v>459</v>
      </c>
      <c r="B11903" t="s">
        <v>410</v>
      </c>
      <c r="C11903" t="s">
        <v>64</v>
      </c>
      <c r="F11903" t="s">
        <v>134</v>
      </c>
      <c r="G11903" t="s">
        <v>134</v>
      </c>
      <c r="H11903" t="s">
        <v>46</v>
      </c>
      <c r="I11903" t="s">
        <v>166</v>
      </c>
      <c r="J11903" t="s">
        <v>191</v>
      </c>
      <c r="K11903" s="1">
        <v>45425</v>
      </c>
      <c r="L11903">
        <v>60</v>
      </c>
      <c r="M11903">
        <v>4</v>
      </c>
      <c r="N11903" t="s">
        <v>538</v>
      </c>
      <c r="O11903" t="s">
        <v>539</v>
      </c>
      <c r="P11903" t="s">
        <v>633</v>
      </c>
    </row>
    <row r="11904" spans="1:16" x14ac:dyDescent="0.25">
      <c r="A11904" t="s">
        <v>459</v>
      </c>
      <c r="B11904" t="s">
        <v>410</v>
      </c>
      <c r="C11904" t="s">
        <v>64</v>
      </c>
      <c r="F11904" t="s">
        <v>134</v>
      </c>
      <c r="G11904" t="s">
        <v>134</v>
      </c>
      <c r="H11904" t="s">
        <v>46</v>
      </c>
      <c r="I11904" t="s">
        <v>166</v>
      </c>
      <c r="J11904" t="s">
        <v>191</v>
      </c>
      <c r="K11904" s="1">
        <v>45426</v>
      </c>
      <c r="L11904">
        <v>90</v>
      </c>
      <c r="M11904">
        <v>4</v>
      </c>
      <c r="N11904" t="s">
        <v>538</v>
      </c>
      <c r="O11904" t="s">
        <v>539</v>
      </c>
      <c r="P11904" t="s">
        <v>633</v>
      </c>
    </row>
    <row r="11905" spans="1:16" x14ac:dyDescent="0.25">
      <c r="A11905" t="s">
        <v>459</v>
      </c>
      <c r="B11905" t="s">
        <v>410</v>
      </c>
      <c r="C11905" t="s">
        <v>64</v>
      </c>
      <c r="F11905" t="s">
        <v>134</v>
      </c>
      <c r="G11905" t="s">
        <v>134</v>
      </c>
      <c r="H11905" t="s">
        <v>46</v>
      </c>
      <c r="I11905" t="s">
        <v>166</v>
      </c>
      <c r="J11905" t="s">
        <v>191</v>
      </c>
      <c r="K11905" s="1">
        <v>45427</v>
      </c>
      <c r="L11905">
        <v>30</v>
      </c>
      <c r="M11905">
        <v>4</v>
      </c>
      <c r="N11905" t="s">
        <v>538</v>
      </c>
      <c r="O11905" t="s">
        <v>539</v>
      </c>
      <c r="P11905" t="s">
        <v>633</v>
      </c>
    </row>
    <row r="11906" spans="1:16" x14ac:dyDescent="0.25">
      <c r="A11906" t="s">
        <v>459</v>
      </c>
      <c r="B11906" t="s">
        <v>410</v>
      </c>
      <c r="C11906" t="s">
        <v>64</v>
      </c>
      <c r="F11906" t="s">
        <v>134</v>
      </c>
      <c r="G11906" t="s">
        <v>134</v>
      </c>
      <c r="H11906" t="s">
        <v>46</v>
      </c>
      <c r="I11906" t="s">
        <v>167</v>
      </c>
      <c r="J11906" t="s">
        <v>117</v>
      </c>
      <c r="K11906" s="1">
        <v>45427</v>
      </c>
      <c r="L11906">
        <v>60</v>
      </c>
      <c r="M11906">
        <v>4</v>
      </c>
      <c r="N11906" t="s">
        <v>538</v>
      </c>
      <c r="O11906" t="s">
        <v>539</v>
      </c>
      <c r="P11906" t="s">
        <v>633</v>
      </c>
    </row>
    <row r="11907" spans="1:16" x14ac:dyDescent="0.25">
      <c r="A11907" t="s">
        <v>459</v>
      </c>
      <c r="B11907" t="s">
        <v>410</v>
      </c>
      <c r="C11907" t="s">
        <v>64</v>
      </c>
      <c r="F11907" t="s">
        <v>134</v>
      </c>
      <c r="G11907" t="s">
        <v>134</v>
      </c>
      <c r="H11907" t="s">
        <v>46</v>
      </c>
      <c r="I11907" t="s">
        <v>167</v>
      </c>
      <c r="J11907" t="s">
        <v>117</v>
      </c>
      <c r="K11907" s="1">
        <v>45428</v>
      </c>
      <c r="L11907">
        <v>30</v>
      </c>
      <c r="M11907">
        <v>4</v>
      </c>
      <c r="N11907" t="s">
        <v>538</v>
      </c>
      <c r="O11907" t="s">
        <v>539</v>
      </c>
      <c r="P11907" t="s">
        <v>633</v>
      </c>
    </row>
    <row r="11908" spans="1:16" x14ac:dyDescent="0.25">
      <c r="A11908" t="s">
        <v>459</v>
      </c>
      <c r="B11908" t="s">
        <v>410</v>
      </c>
      <c r="C11908" t="s">
        <v>64</v>
      </c>
      <c r="F11908" t="s">
        <v>134</v>
      </c>
      <c r="G11908" t="s">
        <v>134</v>
      </c>
      <c r="H11908" t="s">
        <v>46</v>
      </c>
      <c r="I11908" t="s">
        <v>281</v>
      </c>
      <c r="J11908" t="s">
        <v>118</v>
      </c>
      <c r="K11908" s="1">
        <v>45408</v>
      </c>
      <c r="L11908">
        <v>60</v>
      </c>
      <c r="M11908">
        <v>1</v>
      </c>
      <c r="N11908" t="s">
        <v>538</v>
      </c>
      <c r="O11908" t="s">
        <v>539</v>
      </c>
      <c r="P11908" t="s">
        <v>633</v>
      </c>
    </row>
    <row r="11909" spans="1:16" x14ac:dyDescent="0.25">
      <c r="A11909" t="s">
        <v>459</v>
      </c>
      <c r="B11909" t="s">
        <v>410</v>
      </c>
      <c r="C11909" t="s">
        <v>64</v>
      </c>
      <c r="F11909" t="s">
        <v>134</v>
      </c>
      <c r="G11909" t="s">
        <v>134</v>
      </c>
      <c r="H11909" t="s">
        <v>46</v>
      </c>
      <c r="I11909" t="s">
        <v>281</v>
      </c>
      <c r="J11909" t="s">
        <v>118</v>
      </c>
      <c r="K11909" s="1">
        <v>45411</v>
      </c>
      <c r="L11909">
        <v>60</v>
      </c>
      <c r="M11909">
        <v>2</v>
      </c>
      <c r="N11909" t="s">
        <v>538</v>
      </c>
      <c r="O11909" t="s">
        <v>539</v>
      </c>
      <c r="P11909" t="s">
        <v>633</v>
      </c>
    </row>
    <row r="11910" spans="1:16" x14ac:dyDescent="0.25">
      <c r="A11910" t="s">
        <v>459</v>
      </c>
      <c r="B11910" t="s">
        <v>410</v>
      </c>
      <c r="C11910" t="s">
        <v>64</v>
      </c>
      <c r="F11910" t="s">
        <v>134</v>
      </c>
      <c r="G11910" t="s">
        <v>134</v>
      </c>
      <c r="H11910" t="s">
        <v>46</v>
      </c>
      <c r="I11910" t="s">
        <v>281</v>
      </c>
      <c r="J11910" t="s">
        <v>118</v>
      </c>
      <c r="K11910" s="1">
        <v>45412</v>
      </c>
      <c r="L11910">
        <v>90</v>
      </c>
      <c r="M11910">
        <v>2</v>
      </c>
      <c r="N11910" t="s">
        <v>538</v>
      </c>
      <c r="O11910" t="s">
        <v>539</v>
      </c>
      <c r="P11910" t="s">
        <v>633</v>
      </c>
    </row>
    <row r="11911" spans="1:16" x14ac:dyDescent="0.25">
      <c r="A11911" t="s">
        <v>459</v>
      </c>
      <c r="B11911" t="s">
        <v>410</v>
      </c>
      <c r="C11911" t="s">
        <v>64</v>
      </c>
      <c r="F11911" t="s">
        <v>134</v>
      </c>
      <c r="G11911" t="s">
        <v>134</v>
      </c>
      <c r="H11911" t="s">
        <v>46</v>
      </c>
      <c r="I11911" t="s">
        <v>281</v>
      </c>
      <c r="J11911" t="s">
        <v>118</v>
      </c>
      <c r="K11911" s="1">
        <v>45414</v>
      </c>
      <c r="L11911">
        <v>60</v>
      </c>
      <c r="M11911">
        <v>2</v>
      </c>
      <c r="N11911" t="s">
        <v>538</v>
      </c>
      <c r="O11911" t="s">
        <v>539</v>
      </c>
      <c r="P11911" t="s">
        <v>633</v>
      </c>
    </row>
    <row r="11912" spans="1:16" x14ac:dyDescent="0.25">
      <c r="A11912" t="s">
        <v>459</v>
      </c>
      <c r="B11912" t="s">
        <v>410</v>
      </c>
      <c r="C11912" t="s">
        <v>64</v>
      </c>
      <c r="F11912" t="s">
        <v>134</v>
      </c>
      <c r="G11912" t="s">
        <v>134</v>
      </c>
      <c r="H11912" t="s">
        <v>46</v>
      </c>
      <c r="I11912" t="s">
        <v>281</v>
      </c>
      <c r="J11912" t="s">
        <v>118</v>
      </c>
      <c r="K11912" s="1">
        <v>45418</v>
      </c>
      <c r="L11912">
        <v>30</v>
      </c>
      <c r="M11912">
        <v>3</v>
      </c>
      <c r="N11912" t="s">
        <v>538</v>
      </c>
      <c r="O11912" t="s">
        <v>539</v>
      </c>
      <c r="P11912" t="s">
        <v>633</v>
      </c>
    </row>
    <row r="11913" spans="1:16" x14ac:dyDescent="0.25">
      <c r="A11913" t="s">
        <v>459</v>
      </c>
      <c r="B11913" t="s">
        <v>410</v>
      </c>
      <c r="C11913" t="s">
        <v>64</v>
      </c>
      <c r="F11913" t="s">
        <v>134</v>
      </c>
      <c r="G11913" t="s">
        <v>134</v>
      </c>
      <c r="H11913" t="s">
        <v>46</v>
      </c>
      <c r="I11913" t="s">
        <v>281</v>
      </c>
      <c r="J11913" t="s">
        <v>118</v>
      </c>
      <c r="K11913" s="1">
        <v>45421</v>
      </c>
      <c r="L11913">
        <v>90</v>
      </c>
      <c r="M11913">
        <v>3</v>
      </c>
      <c r="N11913" t="s">
        <v>538</v>
      </c>
      <c r="O11913" t="s">
        <v>539</v>
      </c>
      <c r="P11913" t="s">
        <v>633</v>
      </c>
    </row>
    <row r="11914" spans="1:16" x14ac:dyDescent="0.25">
      <c r="A11914" t="s">
        <v>459</v>
      </c>
      <c r="B11914" t="s">
        <v>410</v>
      </c>
      <c r="C11914" t="s">
        <v>64</v>
      </c>
      <c r="F11914" t="s">
        <v>134</v>
      </c>
      <c r="G11914" t="s">
        <v>134</v>
      </c>
      <c r="H11914" t="s">
        <v>46</v>
      </c>
      <c r="I11914" t="s">
        <v>281</v>
      </c>
      <c r="J11914" t="s">
        <v>118</v>
      </c>
      <c r="K11914" s="1">
        <v>45425</v>
      </c>
      <c r="L11914">
        <v>60</v>
      </c>
      <c r="M11914">
        <v>4</v>
      </c>
      <c r="N11914" t="s">
        <v>538</v>
      </c>
      <c r="O11914" t="s">
        <v>539</v>
      </c>
      <c r="P11914" t="s">
        <v>633</v>
      </c>
    </row>
    <row r="11915" spans="1:16" x14ac:dyDescent="0.25">
      <c r="A11915" t="s">
        <v>459</v>
      </c>
      <c r="B11915" t="s">
        <v>410</v>
      </c>
      <c r="C11915" t="s">
        <v>64</v>
      </c>
      <c r="F11915" t="s">
        <v>134</v>
      </c>
      <c r="G11915" t="s">
        <v>134</v>
      </c>
      <c r="H11915" t="s">
        <v>46</v>
      </c>
      <c r="I11915" t="s">
        <v>444</v>
      </c>
      <c r="J11915" t="s">
        <v>117</v>
      </c>
      <c r="K11915" s="1">
        <v>45414</v>
      </c>
      <c r="L11915">
        <v>120</v>
      </c>
      <c r="M11915">
        <v>2</v>
      </c>
      <c r="N11915" t="s">
        <v>538</v>
      </c>
      <c r="O11915" t="s">
        <v>539</v>
      </c>
      <c r="P11915" t="s">
        <v>633</v>
      </c>
    </row>
    <row r="11916" spans="1:16" x14ac:dyDescent="0.25">
      <c r="A11916" t="s">
        <v>459</v>
      </c>
      <c r="B11916" t="s">
        <v>410</v>
      </c>
      <c r="C11916" t="s">
        <v>64</v>
      </c>
      <c r="F11916" t="s">
        <v>134</v>
      </c>
      <c r="G11916" t="s">
        <v>134</v>
      </c>
      <c r="H11916" t="s">
        <v>46</v>
      </c>
      <c r="I11916" t="s">
        <v>444</v>
      </c>
      <c r="J11916" t="s">
        <v>117</v>
      </c>
      <c r="K11916" s="1">
        <v>45418</v>
      </c>
      <c r="L11916">
        <v>30</v>
      </c>
      <c r="M11916">
        <v>3</v>
      </c>
      <c r="N11916" t="s">
        <v>538</v>
      </c>
      <c r="O11916" t="s">
        <v>539</v>
      </c>
      <c r="P11916" t="s">
        <v>633</v>
      </c>
    </row>
    <row r="11917" spans="1:16" x14ac:dyDescent="0.25">
      <c r="A11917" t="s">
        <v>459</v>
      </c>
      <c r="B11917" t="s">
        <v>410</v>
      </c>
      <c r="C11917" t="s">
        <v>64</v>
      </c>
      <c r="F11917" t="s">
        <v>134</v>
      </c>
      <c r="G11917" t="s">
        <v>134</v>
      </c>
      <c r="H11917" t="s">
        <v>46</v>
      </c>
      <c r="I11917" t="s">
        <v>444</v>
      </c>
      <c r="J11917" t="s">
        <v>117</v>
      </c>
      <c r="K11917" s="1">
        <v>45419</v>
      </c>
      <c r="L11917">
        <v>120</v>
      </c>
      <c r="M11917">
        <v>3</v>
      </c>
      <c r="N11917" t="s">
        <v>538</v>
      </c>
      <c r="O11917" t="s">
        <v>539</v>
      </c>
      <c r="P11917" t="s">
        <v>633</v>
      </c>
    </row>
    <row r="11918" spans="1:16" x14ac:dyDescent="0.25">
      <c r="A11918" t="s">
        <v>459</v>
      </c>
      <c r="B11918" t="s">
        <v>410</v>
      </c>
      <c r="C11918" t="s">
        <v>64</v>
      </c>
      <c r="F11918" t="s">
        <v>134</v>
      </c>
      <c r="G11918" t="s">
        <v>134</v>
      </c>
      <c r="H11918" t="s">
        <v>46</v>
      </c>
      <c r="I11918" t="s">
        <v>444</v>
      </c>
      <c r="J11918" t="s">
        <v>117</v>
      </c>
      <c r="K11918" s="1">
        <v>45420</v>
      </c>
      <c r="L11918">
        <v>90</v>
      </c>
      <c r="M11918">
        <v>3</v>
      </c>
      <c r="N11918" t="s">
        <v>538</v>
      </c>
      <c r="O11918" t="s">
        <v>539</v>
      </c>
      <c r="P11918" t="s">
        <v>633</v>
      </c>
    </row>
    <row r="11919" spans="1:16" x14ac:dyDescent="0.25">
      <c r="A11919" t="s">
        <v>459</v>
      </c>
      <c r="B11919" t="s">
        <v>410</v>
      </c>
      <c r="C11919" t="s">
        <v>64</v>
      </c>
      <c r="F11919" t="s">
        <v>134</v>
      </c>
      <c r="G11919" t="s">
        <v>134</v>
      </c>
      <c r="H11919" t="s">
        <v>46</v>
      </c>
      <c r="I11919" t="s">
        <v>444</v>
      </c>
      <c r="J11919" t="s">
        <v>117</v>
      </c>
      <c r="K11919" s="1">
        <v>45427</v>
      </c>
      <c r="L11919">
        <v>30</v>
      </c>
      <c r="M11919">
        <v>4</v>
      </c>
      <c r="N11919" t="s">
        <v>538</v>
      </c>
      <c r="O11919" t="s">
        <v>539</v>
      </c>
      <c r="P11919" t="s">
        <v>633</v>
      </c>
    </row>
    <row r="11920" spans="1:16" x14ac:dyDescent="0.25">
      <c r="A11920" t="s">
        <v>459</v>
      </c>
      <c r="B11920" t="s">
        <v>410</v>
      </c>
      <c r="C11920" t="s">
        <v>64</v>
      </c>
      <c r="F11920" t="s">
        <v>134</v>
      </c>
      <c r="G11920" t="s">
        <v>134</v>
      </c>
      <c r="H11920" t="s">
        <v>46</v>
      </c>
      <c r="I11920" t="s">
        <v>444</v>
      </c>
      <c r="J11920" t="s">
        <v>117</v>
      </c>
      <c r="K11920" s="1">
        <v>45428</v>
      </c>
      <c r="L11920">
        <v>90</v>
      </c>
      <c r="M11920">
        <v>4</v>
      </c>
      <c r="N11920" t="s">
        <v>538</v>
      </c>
      <c r="O11920" t="s">
        <v>539</v>
      </c>
      <c r="P11920" t="s">
        <v>633</v>
      </c>
    </row>
    <row r="11921" spans="1:16" x14ac:dyDescent="0.25">
      <c r="A11921" t="s">
        <v>459</v>
      </c>
      <c r="B11921" t="s">
        <v>410</v>
      </c>
      <c r="C11921" t="s">
        <v>64</v>
      </c>
      <c r="F11921" t="s">
        <v>134</v>
      </c>
      <c r="G11921" t="s">
        <v>134</v>
      </c>
      <c r="H11921" t="s">
        <v>46</v>
      </c>
      <c r="I11921" t="s">
        <v>444</v>
      </c>
      <c r="J11921" t="s">
        <v>117</v>
      </c>
      <c r="K11921" s="1">
        <v>45429</v>
      </c>
      <c r="L11921">
        <v>60</v>
      </c>
      <c r="M11921">
        <v>4</v>
      </c>
      <c r="N11921" t="s">
        <v>538</v>
      </c>
      <c r="O11921" t="s">
        <v>539</v>
      </c>
      <c r="P11921" t="s">
        <v>633</v>
      </c>
    </row>
    <row r="11922" spans="1:16" x14ac:dyDescent="0.25">
      <c r="A11922" t="s">
        <v>459</v>
      </c>
      <c r="B11922" t="s">
        <v>410</v>
      </c>
      <c r="C11922" t="s">
        <v>64</v>
      </c>
      <c r="F11922" t="s">
        <v>134</v>
      </c>
      <c r="G11922" t="s">
        <v>134</v>
      </c>
      <c r="H11922" t="s">
        <v>46</v>
      </c>
      <c r="I11922" t="s">
        <v>170</v>
      </c>
      <c r="J11922" t="s">
        <v>191</v>
      </c>
      <c r="K11922" s="1">
        <v>45404</v>
      </c>
      <c r="L11922">
        <v>90</v>
      </c>
      <c r="M11922">
        <v>1</v>
      </c>
      <c r="N11922" t="s">
        <v>538</v>
      </c>
      <c r="O11922" t="s">
        <v>539</v>
      </c>
      <c r="P11922" t="s">
        <v>633</v>
      </c>
    </row>
    <row r="11923" spans="1:16" x14ac:dyDescent="0.25">
      <c r="A11923" t="s">
        <v>459</v>
      </c>
      <c r="B11923" t="s">
        <v>410</v>
      </c>
      <c r="C11923" t="s">
        <v>64</v>
      </c>
      <c r="F11923" t="s">
        <v>134</v>
      </c>
      <c r="G11923" t="s">
        <v>134</v>
      </c>
      <c r="H11923" t="s">
        <v>46</v>
      </c>
      <c r="I11923" t="s">
        <v>170</v>
      </c>
      <c r="J11923" t="s">
        <v>191</v>
      </c>
      <c r="K11923" s="1">
        <v>45406</v>
      </c>
      <c r="L11923">
        <v>30</v>
      </c>
      <c r="M11923">
        <v>1</v>
      </c>
      <c r="N11923" t="s">
        <v>538</v>
      </c>
      <c r="O11923" t="s">
        <v>539</v>
      </c>
      <c r="P11923" t="s">
        <v>633</v>
      </c>
    </row>
    <row r="11924" spans="1:16" x14ac:dyDescent="0.25">
      <c r="A11924" t="s">
        <v>459</v>
      </c>
      <c r="B11924" t="s">
        <v>410</v>
      </c>
      <c r="C11924" t="s">
        <v>64</v>
      </c>
      <c r="F11924" t="s">
        <v>134</v>
      </c>
      <c r="G11924" t="s">
        <v>134</v>
      </c>
      <c r="H11924" t="s">
        <v>46</v>
      </c>
      <c r="I11924" t="s">
        <v>170</v>
      </c>
      <c r="J11924" t="s">
        <v>191</v>
      </c>
      <c r="K11924" s="1">
        <v>45408</v>
      </c>
      <c r="L11924">
        <v>90</v>
      </c>
      <c r="M11924">
        <v>1</v>
      </c>
      <c r="N11924" t="s">
        <v>538</v>
      </c>
      <c r="O11924" t="s">
        <v>539</v>
      </c>
      <c r="P11924" t="s">
        <v>633</v>
      </c>
    </row>
    <row r="11925" spans="1:16" x14ac:dyDescent="0.25">
      <c r="A11925" t="s">
        <v>459</v>
      </c>
      <c r="B11925" t="s">
        <v>410</v>
      </c>
      <c r="C11925" t="s">
        <v>64</v>
      </c>
      <c r="F11925" t="s">
        <v>134</v>
      </c>
      <c r="G11925" t="s">
        <v>134</v>
      </c>
      <c r="H11925" t="s">
        <v>46</v>
      </c>
      <c r="I11925" t="s">
        <v>170</v>
      </c>
      <c r="J11925" t="s">
        <v>191</v>
      </c>
      <c r="K11925" s="1">
        <v>45411</v>
      </c>
      <c r="L11925">
        <v>60</v>
      </c>
      <c r="M11925">
        <v>2</v>
      </c>
      <c r="N11925" t="s">
        <v>538</v>
      </c>
      <c r="O11925" t="s">
        <v>539</v>
      </c>
      <c r="P11925" t="s">
        <v>633</v>
      </c>
    </row>
    <row r="11926" spans="1:16" x14ac:dyDescent="0.25">
      <c r="A11926" t="s">
        <v>459</v>
      </c>
      <c r="B11926" t="s">
        <v>410</v>
      </c>
      <c r="C11926" t="s">
        <v>64</v>
      </c>
      <c r="F11926" t="s">
        <v>134</v>
      </c>
      <c r="G11926" t="s">
        <v>134</v>
      </c>
      <c r="H11926" t="s">
        <v>46</v>
      </c>
      <c r="I11926" t="s">
        <v>170</v>
      </c>
      <c r="J11926" t="s">
        <v>191</v>
      </c>
      <c r="K11926" s="1">
        <v>45413</v>
      </c>
      <c r="L11926">
        <v>90</v>
      </c>
      <c r="M11926">
        <v>2</v>
      </c>
      <c r="N11926" t="s">
        <v>538</v>
      </c>
      <c r="O11926" t="s">
        <v>539</v>
      </c>
      <c r="P11926" t="s">
        <v>633</v>
      </c>
    </row>
    <row r="11927" spans="1:16" x14ac:dyDescent="0.25">
      <c r="A11927" t="s">
        <v>459</v>
      </c>
      <c r="B11927" t="s">
        <v>410</v>
      </c>
      <c r="C11927" t="s">
        <v>64</v>
      </c>
      <c r="F11927" t="s">
        <v>134</v>
      </c>
      <c r="G11927" t="s">
        <v>134</v>
      </c>
      <c r="H11927" t="s">
        <v>46</v>
      </c>
      <c r="I11927" t="s">
        <v>170</v>
      </c>
      <c r="J11927" t="s">
        <v>191</v>
      </c>
      <c r="K11927" s="1">
        <v>45418</v>
      </c>
      <c r="L11927">
        <v>60</v>
      </c>
      <c r="M11927">
        <v>3</v>
      </c>
      <c r="N11927" t="s">
        <v>538</v>
      </c>
      <c r="O11927" t="s">
        <v>539</v>
      </c>
      <c r="P11927" t="s">
        <v>633</v>
      </c>
    </row>
    <row r="11928" spans="1:16" x14ac:dyDescent="0.25">
      <c r="A11928" t="s">
        <v>459</v>
      </c>
      <c r="B11928" t="s">
        <v>410</v>
      </c>
      <c r="C11928" t="s">
        <v>64</v>
      </c>
      <c r="F11928" t="s">
        <v>134</v>
      </c>
      <c r="G11928" t="s">
        <v>134</v>
      </c>
      <c r="H11928" t="s">
        <v>46</v>
      </c>
      <c r="I11928" t="s">
        <v>170</v>
      </c>
      <c r="J11928" t="s">
        <v>191</v>
      </c>
      <c r="K11928" s="1">
        <v>45419</v>
      </c>
      <c r="L11928">
        <v>150</v>
      </c>
      <c r="M11928">
        <v>3</v>
      </c>
      <c r="N11928" t="s">
        <v>538</v>
      </c>
      <c r="O11928" t="s">
        <v>539</v>
      </c>
      <c r="P11928" t="s">
        <v>633</v>
      </c>
    </row>
    <row r="11929" spans="1:16" x14ac:dyDescent="0.25">
      <c r="A11929" t="s">
        <v>459</v>
      </c>
      <c r="B11929" t="s">
        <v>410</v>
      </c>
      <c r="C11929" t="s">
        <v>64</v>
      </c>
      <c r="F11929" t="s">
        <v>134</v>
      </c>
      <c r="G11929" t="s">
        <v>134</v>
      </c>
      <c r="H11929" t="s">
        <v>46</v>
      </c>
      <c r="I11929" t="s">
        <v>170</v>
      </c>
      <c r="J11929" t="s">
        <v>191</v>
      </c>
      <c r="K11929" s="1">
        <v>45420</v>
      </c>
      <c r="L11929">
        <v>120</v>
      </c>
      <c r="M11929">
        <v>3</v>
      </c>
      <c r="N11929" t="s">
        <v>538</v>
      </c>
      <c r="O11929" t="s">
        <v>539</v>
      </c>
      <c r="P11929" t="s">
        <v>633</v>
      </c>
    </row>
    <row r="11930" spans="1:16" x14ac:dyDescent="0.25">
      <c r="A11930" t="s">
        <v>459</v>
      </c>
      <c r="B11930" t="s">
        <v>410</v>
      </c>
      <c r="C11930" t="s">
        <v>64</v>
      </c>
      <c r="F11930" t="s">
        <v>134</v>
      </c>
      <c r="G11930" t="s">
        <v>134</v>
      </c>
      <c r="H11930" t="s">
        <v>46</v>
      </c>
      <c r="I11930" t="s">
        <v>170</v>
      </c>
      <c r="J11930" t="s">
        <v>191</v>
      </c>
      <c r="K11930" s="1">
        <v>45429</v>
      </c>
      <c r="L11930">
        <v>60</v>
      </c>
      <c r="M11930">
        <v>4</v>
      </c>
      <c r="N11930" t="s">
        <v>538</v>
      </c>
      <c r="O11930" t="s">
        <v>539</v>
      </c>
      <c r="P11930" t="s">
        <v>633</v>
      </c>
    </row>
    <row r="11931" spans="1:16" x14ac:dyDescent="0.25">
      <c r="A11931" t="s">
        <v>459</v>
      </c>
      <c r="B11931" t="s">
        <v>410</v>
      </c>
      <c r="C11931" t="s">
        <v>64</v>
      </c>
      <c r="F11931" t="s">
        <v>134</v>
      </c>
      <c r="G11931" t="s">
        <v>134</v>
      </c>
      <c r="H11931" t="s">
        <v>282</v>
      </c>
      <c r="I11931" t="s">
        <v>283</v>
      </c>
      <c r="J11931" t="s">
        <v>119</v>
      </c>
      <c r="K11931" s="1">
        <v>45413</v>
      </c>
      <c r="L11931">
        <v>60</v>
      </c>
      <c r="M11931">
        <v>2</v>
      </c>
      <c r="N11931" t="s">
        <v>538</v>
      </c>
      <c r="O11931" t="s">
        <v>539</v>
      </c>
      <c r="P11931" t="s">
        <v>633</v>
      </c>
    </row>
    <row r="11932" spans="1:16" x14ac:dyDescent="0.25">
      <c r="A11932" t="s">
        <v>459</v>
      </c>
      <c r="B11932" t="s">
        <v>410</v>
      </c>
      <c r="C11932" t="s">
        <v>64</v>
      </c>
      <c r="F11932" t="s">
        <v>134</v>
      </c>
      <c r="G11932" t="s">
        <v>134</v>
      </c>
      <c r="H11932" t="s">
        <v>282</v>
      </c>
      <c r="I11932" t="s">
        <v>283</v>
      </c>
      <c r="J11932" t="s">
        <v>119</v>
      </c>
      <c r="K11932" s="1">
        <v>45415</v>
      </c>
      <c r="L11932">
        <v>60</v>
      </c>
      <c r="M11932">
        <v>2</v>
      </c>
      <c r="N11932" t="s">
        <v>538</v>
      </c>
      <c r="O11932" t="s">
        <v>539</v>
      </c>
      <c r="P11932" t="s">
        <v>633</v>
      </c>
    </row>
    <row r="11933" spans="1:16" x14ac:dyDescent="0.25">
      <c r="A11933" t="s">
        <v>459</v>
      </c>
      <c r="B11933" t="s">
        <v>410</v>
      </c>
      <c r="C11933" t="s">
        <v>64</v>
      </c>
      <c r="F11933" t="s">
        <v>134</v>
      </c>
      <c r="G11933" t="s">
        <v>134</v>
      </c>
      <c r="H11933" t="s">
        <v>282</v>
      </c>
      <c r="I11933" t="s">
        <v>283</v>
      </c>
      <c r="J11933" t="s">
        <v>119</v>
      </c>
      <c r="K11933" s="1">
        <v>45418</v>
      </c>
      <c r="L11933">
        <v>60</v>
      </c>
      <c r="M11933">
        <v>3</v>
      </c>
      <c r="N11933" t="s">
        <v>538</v>
      </c>
      <c r="O11933" t="s">
        <v>539</v>
      </c>
      <c r="P11933" t="s">
        <v>633</v>
      </c>
    </row>
    <row r="11934" spans="1:16" x14ac:dyDescent="0.25">
      <c r="A11934" t="s">
        <v>459</v>
      </c>
      <c r="B11934" t="s">
        <v>410</v>
      </c>
      <c r="C11934" t="s">
        <v>64</v>
      </c>
      <c r="F11934" t="s">
        <v>134</v>
      </c>
      <c r="G11934" t="s">
        <v>134</v>
      </c>
      <c r="H11934" t="s">
        <v>282</v>
      </c>
      <c r="I11934" t="s">
        <v>283</v>
      </c>
      <c r="J11934" t="s">
        <v>119</v>
      </c>
      <c r="K11934" s="1">
        <v>45425</v>
      </c>
      <c r="L11934">
        <v>180</v>
      </c>
      <c r="M11934">
        <v>4</v>
      </c>
      <c r="N11934" t="s">
        <v>538</v>
      </c>
      <c r="O11934" t="s">
        <v>539</v>
      </c>
      <c r="P11934" t="s">
        <v>633</v>
      </c>
    </row>
    <row r="11935" spans="1:16" x14ac:dyDescent="0.25">
      <c r="A11935" t="s">
        <v>459</v>
      </c>
      <c r="B11935" t="s">
        <v>410</v>
      </c>
      <c r="C11935" t="s">
        <v>64</v>
      </c>
      <c r="F11935" t="s">
        <v>134</v>
      </c>
      <c r="G11935" t="s">
        <v>134</v>
      </c>
      <c r="H11935" t="s">
        <v>282</v>
      </c>
      <c r="I11935" t="s">
        <v>283</v>
      </c>
      <c r="J11935" t="s">
        <v>119</v>
      </c>
      <c r="K11935" s="1">
        <v>45429</v>
      </c>
      <c r="L11935">
        <v>60</v>
      </c>
      <c r="M11935">
        <v>4</v>
      </c>
      <c r="N11935" t="s">
        <v>538</v>
      </c>
      <c r="O11935" t="s">
        <v>539</v>
      </c>
      <c r="P11935" t="s">
        <v>633</v>
      </c>
    </row>
    <row r="11936" spans="1:16" x14ac:dyDescent="0.25">
      <c r="A11936" t="s">
        <v>459</v>
      </c>
      <c r="B11936" t="s">
        <v>410</v>
      </c>
      <c r="C11936" t="s">
        <v>64</v>
      </c>
      <c r="F11936" t="s">
        <v>134</v>
      </c>
      <c r="G11936" t="s">
        <v>134</v>
      </c>
      <c r="H11936" t="s">
        <v>144</v>
      </c>
      <c r="I11936" t="s">
        <v>172</v>
      </c>
      <c r="J11936" t="s">
        <v>119</v>
      </c>
      <c r="K11936" s="1">
        <v>45421</v>
      </c>
      <c r="L11936">
        <v>30</v>
      </c>
      <c r="M11936">
        <v>3</v>
      </c>
      <c r="N11936" t="s">
        <v>538</v>
      </c>
      <c r="O11936" t="s">
        <v>539</v>
      </c>
      <c r="P11936" t="s">
        <v>633</v>
      </c>
    </row>
    <row r="11937" spans="1:16" x14ac:dyDescent="0.25">
      <c r="A11937" t="s">
        <v>516</v>
      </c>
      <c r="B11937" t="s">
        <v>174</v>
      </c>
      <c r="C11937" t="s">
        <v>494</v>
      </c>
      <c r="D11937" t="s">
        <v>100</v>
      </c>
      <c r="E11937" t="s">
        <v>100</v>
      </c>
      <c r="F11937" t="s">
        <v>100</v>
      </c>
      <c r="G11937" t="s">
        <v>175</v>
      </c>
      <c r="H11937" t="s">
        <v>176</v>
      </c>
      <c r="I11937" t="s">
        <v>59</v>
      </c>
      <c r="J11937" t="s">
        <v>117</v>
      </c>
      <c r="K11937" s="1">
        <v>45404</v>
      </c>
      <c r="L11937">
        <v>30</v>
      </c>
      <c r="M11937">
        <v>1</v>
      </c>
      <c r="N11937" t="s">
        <v>538</v>
      </c>
      <c r="O11937" t="s">
        <v>537</v>
      </c>
      <c r="P11937" t="s">
        <v>631</v>
      </c>
    </row>
    <row r="11938" spans="1:16" x14ac:dyDescent="0.25">
      <c r="A11938" t="s">
        <v>516</v>
      </c>
      <c r="B11938" t="s">
        <v>174</v>
      </c>
      <c r="C11938" t="s">
        <v>494</v>
      </c>
      <c r="D11938" t="s">
        <v>100</v>
      </c>
      <c r="E11938" t="s">
        <v>100</v>
      </c>
      <c r="F11938" t="s">
        <v>100</v>
      </c>
      <c r="G11938" t="s">
        <v>175</v>
      </c>
      <c r="H11938" t="s">
        <v>176</v>
      </c>
      <c r="I11938" t="s">
        <v>59</v>
      </c>
      <c r="J11938" t="s">
        <v>117</v>
      </c>
      <c r="K11938" s="1">
        <v>45412</v>
      </c>
      <c r="L11938">
        <v>60</v>
      </c>
      <c r="M11938">
        <v>2</v>
      </c>
      <c r="N11938" t="s">
        <v>538</v>
      </c>
      <c r="O11938" t="s">
        <v>537</v>
      </c>
      <c r="P11938" t="s">
        <v>631</v>
      </c>
    </row>
    <row r="11939" spans="1:16" x14ac:dyDescent="0.25">
      <c r="A11939" t="s">
        <v>516</v>
      </c>
      <c r="B11939" t="s">
        <v>174</v>
      </c>
      <c r="C11939" t="s">
        <v>494</v>
      </c>
      <c r="D11939" t="s">
        <v>100</v>
      </c>
      <c r="E11939" t="s">
        <v>100</v>
      </c>
      <c r="F11939" t="s">
        <v>100</v>
      </c>
      <c r="G11939" t="s">
        <v>175</v>
      </c>
      <c r="H11939" t="s">
        <v>176</v>
      </c>
      <c r="I11939" t="s">
        <v>59</v>
      </c>
      <c r="J11939" t="s">
        <v>117</v>
      </c>
      <c r="K11939" s="1">
        <v>45415</v>
      </c>
      <c r="L11939">
        <v>60</v>
      </c>
      <c r="M11939">
        <v>2</v>
      </c>
      <c r="N11939" t="s">
        <v>538</v>
      </c>
      <c r="O11939" t="s">
        <v>537</v>
      </c>
      <c r="P11939" t="s">
        <v>631</v>
      </c>
    </row>
    <row r="11940" spans="1:16" x14ac:dyDescent="0.25">
      <c r="A11940" t="s">
        <v>516</v>
      </c>
      <c r="B11940" t="s">
        <v>174</v>
      </c>
      <c r="C11940" t="s">
        <v>494</v>
      </c>
      <c r="D11940" t="s">
        <v>100</v>
      </c>
      <c r="E11940" t="s">
        <v>100</v>
      </c>
      <c r="F11940" t="s">
        <v>100</v>
      </c>
      <c r="G11940" t="s">
        <v>175</v>
      </c>
      <c r="H11940" t="s">
        <v>176</v>
      </c>
      <c r="I11940" t="s">
        <v>59</v>
      </c>
      <c r="J11940" t="s">
        <v>117</v>
      </c>
      <c r="K11940" s="1">
        <v>45419</v>
      </c>
      <c r="L11940">
        <v>60</v>
      </c>
      <c r="M11940">
        <v>3</v>
      </c>
      <c r="N11940" t="s">
        <v>538</v>
      </c>
      <c r="O11940" t="s">
        <v>537</v>
      </c>
      <c r="P11940" t="s">
        <v>631</v>
      </c>
    </row>
    <row r="11941" spans="1:16" x14ac:dyDescent="0.25">
      <c r="A11941" t="s">
        <v>516</v>
      </c>
      <c r="B11941" t="s">
        <v>174</v>
      </c>
      <c r="C11941" t="s">
        <v>494</v>
      </c>
      <c r="D11941" t="s">
        <v>100</v>
      </c>
      <c r="E11941" t="s">
        <v>100</v>
      </c>
      <c r="F11941" t="s">
        <v>100</v>
      </c>
      <c r="G11941" t="s">
        <v>175</v>
      </c>
      <c r="H11941" t="s">
        <v>176</v>
      </c>
      <c r="I11941" t="s">
        <v>59</v>
      </c>
      <c r="J11941" t="s">
        <v>117</v>
      </c>
      <c r="K11941" s="1">
        <v>45429</v>
      </c>
      <c r="L11941">
        <v>180</v>
      </c>
      <c r="M11941">
        <v>4</v>
      </c>
      <c r="N11941" t="s">
        <v>538</v>
      </c>
      <c r="O11941" t="s">
        <v>537</v>
      </c>
      <c r="P11941" t="s">
        <v>631</v>
      </c>
    </row>
    <row r="11942" spans="1:16" x14ac:dyDescent="0.25">
      <c r="A11942" t="s">
        <v>516</v>
      </c>
      <c r="B11942" t="s">
        <v>174</v>
      </c>
      <c r="C11942" t="s">
        <v>494</v>
      </c>
      <c r="D11942" t="s">
        <v>100</v>
      </c>
      <c r="E11942" t="s">
        <v>100</v>
      </c>
      <c r="F11942" t="s">
        <v>100</v>
      </c>
      <c r="G11942" t="s">
        <v>175</v>
      </c>
      <c r="H11942" t="s">
        <v>176</v>
      </c>
      <c r="I11942" t="s">
        <v>177</v>
      </c>
      <c r="J11942" t="s">
        <v>117</v>
      </c>
      <c r="K11942" s="1">
        <v>45405</v>
      </c>
      <c r="L11942">
        <v>180</v>
      </c>
      <c r="M11942">
        <v>1</v>
      </c>
      <c r="N11942" t="s">
        <v>538</v>
      </c>
      <c r="O11942" t="s">
        <v>537</v>
      </c>
      <c r="P11942" t="s">
        <v>631</v>
      </c>
    </row>
    <row r="11943" spans="1:16" x14ac:dyDescent="0.25">
      <c r="A11943" t="s">
        <v>516</v>
      </c>
      <c r="B11943" t="s">
        <v>174</v>
      </c>
      <c r="C11943" t="s">
        <v>494</v>
      </c>
      <c r="D11943" t="s">
        <v>100</v>
      </c>
      <c r="E11943" t="s">
        <v>100</v>
      </c>
      <c r="F11943" t="s">
        <v>100</v>
      </c>
      <c r="G11943" t="s">
        <v>175</v>
      </c>
      <c r="H11943" t="s">
        <v>176</v>
      </c>
      <c r="I11943" t="s">
        <v>177</v>
      </c>
      <c r="J11943" t="s">
        <v>117</v>
      </c>
      <c r="K11943" s="1">
        <v>45414</v>
      </c>
      <c r="L11943">
        <v>180</v>
      </c>
      <c r="M11943">
        <v>2</v>
      </c>
      <c r="N11943" t="s">
        <v>538</v>
      </c>
      <c r="O11943" t="s">
        <v>537</v>
      </c>
      <c r="P11943" t="s">
        <v>631</v>
      </c>
    </row>
    <row r="11944" spans="1:16" x14ac:dyDescent="0.25">
      <c r="A11944" t="s">
        <v>516</v>
      </c>
      <c r="B11944" t="s">
        <v>174</v>
      </c>
      <c r="C11944" t="s">
        <v>494</v>
      </c>
      <c r="D11944" t="s">
        <v>100</v>
      </c>
      <c r="E11944" t="s">
        <v>100</v>
      </c>
      <c r="F11944" t="s">
        <v>100</v>
      </c>
      <c r="G11944" t="s">
        <v>175</v>
      </c>
      <c r="H11944" t="s">
        <v>176</v>
      </c>
      <c r="I11944" t="s">
        <v>177</v>
      </c>
      <c r="J11944" t="s">
        <v>117</v>
      </c>
      <c r="K11944" s="1">
        <v>45422</v>
      </c>
      <c r="L11944">
        <v>180</v>
      </c>
      <c r="M11944">
        <v>3</v>
      </c>
      <c r="N11944" t="s">
        <v>538</v>
      </c>
      <c r="O11944" t="s">
        <v>537</v>
      </c>
      <c r="P11944" t="s">
        <v>631</v>
      </c>
    </row>
    <row r="11945" spans="1:16" x14ac:dyDescent="0.25">
      <c r="A11945" t="s">
        <v>516</v>
      </c>
      <c r="B11945" t="s">
        <v>174</v>
      </c>
      <c r="C11945" t="s">
        <v>494</v>
      </c>
      <c r="D11945" t="s">
        <v>100</v>
      </c>
      <c r="E11945" t="s">
        <v>100</v>
      </c>
      <c r="F11945" t="s">
        <v>100</v>
      </c>
      <c r="G11945" t="s">
        <v>175</v>
      </c>
      <c r="H11945" t="s">
        <v>176</v>
      </c>
      <c r="I11945" t="s">
        <v>179</v>
      </c>
      <c r="J11945" t="s">
        <v>117</v>
      </c>
      <c r="K11945" s="1">
        <v>45404</v>
      </c>
      <c r="L11945">
        <v>30</v>
      </c>
      <c r="M11945">
        <v>1</v>
      </c>
      <c r="N11945" t="s">
        <v>538</v>
      </c>
      <c r="O11945" t="s">
        <v>537</v>
      </c>
      <c r="P11945" t="s">
        <v>631</v>
      </c>
    </row>
    <row r="11946" spans="1:16" x14ac:dyDescent="0.25">
      <c r="A11946" t="s">
        <v>516</v>
      </c>
      <c r="B11946" t="s">
        <v>174</v>
      </c>
      <c r="C11946" t="s">
        <v>494</v>
      </c>
      <c r="D11946" t="s">
        <v>100</v>
      </c>
      <c r="E11946" t="s">
        <v>100</v>
      </c>
      <c r="F11946" t="s">
        <v>100</v>
      </c>
      <c r="G11946" t="s">
        <v>175</v>
      </c>
      <c r="H11946" t="s">
        <v>176</v>
      </c>
      <c r="I11946" t="s">
        <v>179</v>
      </c>
      <c r="J11946" t="s">
        <v>117</v>
      </c>
      <c r="K11946" s="1">
        <v>45405</v>
      </c>
      <c r="L11946">
        <v>30</v>
      </c>
      <c r="M11946">
        <v>1</v>
      </c>
      <c r="N11946" t="s">
        <v>538</v>
      </c>
      <c r="O11946" t="s">
        <v>537</v>
      </c>
      <c r="P11946" t="s">
        <v>631</v>
      </c>
    </row>
    <row r="11947" spans="1:16" x14ac:dyDescent="0.25">
      <c r="A11947" t="s">
        <v>516</v>
      </c>
      <c r="B11947" t="s">
        <v>174</v>
      </c>
      <c r="C11947" t="s">
        <v>494</v>
      </c>
      <c r="D11947" t="s">
        <v>100</v>
      </c>
      <c r="E11947" t="s">
        <v>100</v>
      </c>
      <c r="F11947" t="s">
        <v>100</v>
      </c>
      <c r="G11947" t="s">
        <v>175</v>
      </c>
      <c r="H11947" t="s">
        <v>176</v>
      </c>
      <c r="I11947" t="s">
        <v>179</v>
      </c>
      <c r="J11947" t="s">
        <v>117</v>
      </c>
      <c r="K11947" s="1">
        <v>45406</v>
      </c>
      <c r="L11947">
        <v>30</v>
      </c>
      <c r="M11947">
        <v>1</v>
      </c>
      <c r="N11947" t="s">
        <v>538</v>
      </c>
      <c r="O11947" t="s">
        <v>537</v>
      </c>
      <c r="P11947" t="s">
        <v>631</v>
      </c>
    </row>
    <row r="11948" spans="1:16" x14ac:dyDescent="0.25">
      <c r="A11948" t="s">
        <v>516</v>
      </c>
      <c r="B11948" t="s">
        <v>174</v>
      </c>
      <c r="C11948" t="s">
        <v>494</v>
      </c>
      <c r="D11948" t="s">
        <v>100</v>
      </c>
      <c r="E11948" t="s">
        <v>100</v>
      </c>
      <c r="F11948" t="s">
        <v>100</v>
      </c>
      <c r="G11948" t="s">
        <v>175</v>
      </c>
      <c r="H11948" t="s">
        <v>176</v>
      </c>
      <c r="I11948" t="s">
        <v>179</v>
      </c>
      <c r="J11948" t="s">
        <v>117</v>
      </c>
      <c r="K11948" s="1">
        <v>45407</v>
      </c>
      <c r="L11948">
        <v>30</v>
      </c>
      <c r="M11948">
        <v>1</v>
      </c>
      <c r="N11948" t="s">
        <v>538</v>
      </c>
      <c r="O11948" t="s">
        <v>537</v>
      </c>
      <c r="P11948" t="s">
        <v>631</v>
      </c>
    </row>
    <row r="11949" spans="1:16" x14ac:dyDescent="0.25">
      <c r="A11949" t="s">
        <v>516</v>
      </c>
      <c r="B11949" t="s">
        <v>174</v>
      </c>
      <c r="C11949" t="s">
        <v>494</v>
      </c>
      <c r="D11949" t="s">
        <v>100</v>
      </c>
      <c r="E11949" t="s">
        <v>100</v>
      </c>
      <c r="F11949" t="s">
        <v>100</v>
      </c>
      <c r="G11949" t="s">
        <v>175</v>
      </c>
      <c r="H11949" t="s">
        <v>176</v>
      </c>
      <c r="I11949" t="s">
        <v>179</v>
      </c>
      <c r="J11949" t="s">
        <v>117</v>
      </c>
      <c r="K11949" s="1">
        <v>45408</v>
      </c>
      <c r="L11949">
        <v>30</v>
      </c>
      <c r="M11949">
        <v>1</v>
      </c>
      <c r="N11949" t="s">
        <v>538</v>
      </c>
      <c r="O11949" t="s">
        <v>537</v>
      </c>
      <c r="P11949" t="s">
        <v>631</v>
      </c>
    </row>
    <row r="11950" spans="1:16" x14ac:dyDescent="0.25">
      <c r="A11950" t="s">
        <v>516</v>
      </c>
      <c r="B11950" t="s">
        <v>174</v>
      </c>
      <c r="C11950" t="s">
        <v>494</v>
      </c>
      <c r="D11950" t="s">
        <v>100</v>
      </c>
      <c r="E11950" t="s">
        <v>100</v>
      </c>
      <c r="F11950" t="s">
        <v>100</v>
      </c>
      <c r="G11950" t="s">
        <v>175</v>
      </c>
      <c r="H11950" t="s">
        <v>176</v>
      </c>
      <c r="I11950" t="s">
        <v>179</v>
      </c>
      <c r="J11950" t="s">
        <v>117</v>
      </c>
      <c r="K11950" s="1">
        <v>45411</v>
      </c>
      <c r="L11950">
        <v>30</v>
      </c>
      <c r="M11950">
        <v>2</v>
      </c>
      <c r="N11950" t="s">
        <v>538</v>
      </c>
      <c r="O11950" t="s">
        <v>537</v>
      </c>
      <c r="P11950" t="s">
        <v>631</v>
      </c>
    </row>
    <row r="11951" spans="1:16" x14ac:dyDescent="0.25">
      <c r="A11951" t="s">
        <v>516</v>
      </c>
      <c r="B11951" t="s">
        <v>174</v>
      </c>
      <c r="C11951" t="s">
        <v>494</v>
      </c>
      <c r="D11951" t="s">
        <v>100</v>
      </c>
      <c r="E11951" t="s">
        <v>100</v>
      </c>
      <c r="F11951" t="s">
        <v>100</v>
      </c>
      <c r="G11951" t="s">
        <v>175</v>
      </c>
      <c r="H11951" t="s">
        <v>176</v>
      </c>
      <c r="I11951" t="s">
        <v>179</v>
      </c>
      <c r="J11951" t="s">
        <v>117</v>
      </c>
      <c r="K11951" s="1">
        <v>45412</v>
      </c>
      <c r="L11951">
        <v>30</v>
      </c>
      <c r="M11951">
        <v>2</v>
      </c>
      <c r="N11951" t="s">
        <v>538</v>
      </c>
      <c r="O11951" t="s">
        <v>537</v>
      </c>
      <c r="P11951" t="s">
        <v>631</v>
      </c>
    </row>
    <row r="11952" spans="1:16" x14ac:dyDescent="0.25">
      <c r="A11952" t="s">
        <v>516</v>
      </c>
      <c r="B11952" t="s">
        <v>174</v>
      </c>
      <c r="C11952" t="s">
        <v>494</v>
      </c>
      <c r="D11952" t="s">
        <v>100</v>
      </c>
      <c r="E11952" t="s">
        <v>100</v>
      </c>
      <c r="F11952" t="s">
        <v>100</v>
      </c>
      <c r="G11952" t="s">
        <v>175</v>
      </c>
      <c r="H11952" t="s">
        <v>176</v>
      </c>
      <c r="I11952" t="s">
        <v>179</v>
      </c>
      <c r="J11952" t="s">
        <v>117</v>
      </c>
      <c r="K11952" s="1">
        <v>45413</v>
      </c>
      <c r="L11952">
        <v>30</v>
      </c>
      <c r="M11952">
        <v>2</v>
      </c>
      <c r="N11952" t="s">
        <v>538</v>
      </c>
      <c r="O11952" t="s">
        <v>537</v>
      </c>
      <c r="P11952" t="s">
        <v>631</v>
      </c>
    </row>
    <row r="11953" spans="1:16" x14ac:dyDescent="0.25">
      <c r="A11953" t="s">
        <v>516</v>
      </c>
      <c r="B11953" t="s">
        <v>174</v>
      </c>
      <c r="C11953" t="s">
        <v>494</v>
      </c>
      <c r="D11953" t="s">
        <v>100</v>
      </c>
      <c r="E11953" t="s">
        <v>100</v>
      </c>
      <c r="F11953" t="s">
        <v>100</v>
      </c>
      <c r="G11953" t="s">
        <v>175</v>
      </c>
      <c r="H11953" t="s">
        <v>176</v>
      </c>
      <c r="I11953" t="s">
        <v>179</v>
      </c>
      <c r="J11953" t="s">
        <v>117</v>
      </c>
      <c r="K11953" s="1">
        <v>45414</v>
      </c>
      <c r="L11953">
        <v>30</v>
      </c>
      <c r="M11953">
        <v>2</v>
      </c>
      <c r="N11953" t="s">
        <v>538</v>
      </c>
      <c r="O11953" t="s">
        <v>537</v>
      </c>
      <c r="P11953" t="s">
        <v>631</v>
      </c>
    </row>
    <row r="11954" spans="1:16" x14ac:dyDescent="0.25">
      <c r="A11954" t="s">
        <v>516</v>
      </c>
      <c r="B11954" t="s">
        <v>174</v>
      </c>
      <c r="C11954" t="s">
        <v>494</v>
      </c>
      <c r="D11954" t="s">
        <v>100</v>
      </c>
      <c r="E11954" t="s">
        <v>100</v>
      </c>
      <c r="F11954" t="s">
        <v>100</v>
      </c>
      <c r="G11954" t="s">
        <v>175</v>
      </c>
      <c r="H11954" t="s">
        <v>176</v>
      </c>
      <c r="I11954" t="s">
        <v>179</v>
      </c>
      <c r="J11954" t="s">
        <v>117</v>
      </c>
      <c r="K11954" s="1">
        <v>45415</v>
      </c>
      <c r="L11954">
        <v>30</v>
      </c>
      <c r="M11954">
        <v>2</v>
      </c>
      <c r="N11954" t="s">
        <v>538</v>
      </c>
      <c r="O11954" t="s">
        <v>537</v>
      </c>
      <c r="P11954" t="s">
        <v>631</v>
      </c>
    </row>
    <row r="11955" spans="1:16" x14ac:dyDescent="0.25">
      <c r="A11955" t="s">
        <v>516</v>
      </c>
      <c r="B11955" t="s">
        <v>174</v>
      </c>
      <c r="C11955" t="s">
        <v>494</v>
      </c>
      <c r="D11955" t="s">
        <v>100</v>
      </c>
      <c r="E11955" t="s">
        <v>100</v>
      </c>
      <c r="F11955" t="s">
        <v>100</v>
      </c>
      <c r="G11955" t="s">
        <v>175</v>
      </c>
      <c r="H11955" t="s">
        <v>176</v>
      </c>
      <c r="I11955" t="s">
        <v>179</v>
      </c>
      <c r="J11955" t="s">
        <v>117</v>
      </c>
      <c r="K11955" s="1">
        <v>45418</v>
      </c>
      <c r="L11955">
        <v>30</v>
      </c>
      <c r="M11955">
        <v>3</v>
      </c>
      <c r="N11955" t="s">
        <v>538</v>
      </c>
      <c r="O11955" t="s">
        <v>537</v>
      </c>
      <c r="P11955" t="s">
        <v>631</v>
      </c>
    </row>
    <row r="11956" spans="1:16" x14ac:dyDescent="0.25">
      <c r="A11956" t="s">
        <v>516</v>
      </c>
      <c r="B11956" t="s">
        <v>174</v>
      </c>
      <c r="C11956" t="s">
        <v>494</v>
      </c>
      <c r="D11956" t="s">
        <v>100</v>
      </c>
      <c r="E11956" t="s">
        <v>100</v>
      </c>
      <c r="F11956" t="s">
        <v>100</v>
      </c>
      <c r="G11956" t="s">
        <v>175</v>
      </c>
      <c r="H11956" t="s">
        <v>176</v>
      </c>
      <c r="I11956" t="s">
        <v>179</v>
      </c>
      <c r="J11956" t="s">
        <v>117</v>
      </c>
      <c r="K11956" s="1">
        <v>45419</v>
      </c>
      <c r="L11956">
        <v>30</v>
      </c>
      <c r="M11956">
        <v>3</v>
      </c>
      <c r="N11956" t="s">
        <v>538</v>
      </c>
      <c r="O11956" t="s">
        <v>537</v>
      </c>
      <c r="P11956" t="s">
        <v>631</v>
      </c>
    </row>
    <row r="11957" spans="1:16" x14ac:dyDescent="0.25">
      <c r="A11957" t="s">
        <v>516</v>
      </c>
      <c r="B11957" t="s">
        <v>174</v>
      </c>
      <c r="C11957" t="s">
        <v>494</v>
      </c>
      <c r="D11957" t="s">
        <v>100</v>
      </c>
      <c r="E11957" t="s">
        <v>100</v>
      </c>
      <c r="F11957" t="s">
        <v>100</v>
      </c>
      <c r="G11957" t="s">
        <v>175</v>
      </c>
      <c r="H11957" t="s">
        <v>176</v>
      </c>
      <c r="I11957" t="s">
        <v>179</v>
      </c>
      <c r="J11957" t="s">
        <v>117</v>
      </c>
      <c r="K11957" s="1">
        <v>45420</v>
      </c>
      <c r="L11957">
        <v>30</v>
      </c>
      <c r="M11957">
        <v>3</v>
      </c>
      <c r="N11957" t="s">
        <v>538</v>
      </c>
      <c r="O11957" t="s">
        <v>537</v>
      </c>
      <c r="P11957" t="s">
        <v>631</v>
      </c>
    </row>
    <row r="11958" spans="1:16" x14ac:dyDescent="0.25">
      <c r="A11958" t="s">
        <v>516</v>
      </c>
      <c r="B11958" t="s">
        <v>174</v>
      </c>
      <c r="C11958" t="s">
        <v>494</v>
      </c>
      <c r="D11958" t="s">
        <v>100</v>
      </c>
      <c r="E11958" t="s">
        <v>100</v>
      </c>
      <c r="F11958" t="s">
        <v>100</v>
      </c>
      <c r="G11958" t="s">
        <v>175</v>
      </c>
      <c r="H11958" t="s">
        <v>176</v>
      </c>
      <c r="I11958" t="s">
        <v>179</v>
      </c>
      <c r="J11958" t="s">
        <v>117</v>
      </c>
      <c r="K11958" s="1">
        <v>45421</v>
      </c>
      <c r="L11958">
        <v>30</v>
      </c>
      <c r="M11958">
        <v>3</v>
      </c>
      <c r="N11958" t="s">
        <v>538</v>
      </c>
      <c r="O11958" t="s">
        <v>537</v>
      </c>
      <c r="P11958" t="s">
        <v>631</v>
      </c>
    </row>
    <row r="11959" spans="1:16" x14ac:dyDescent="0.25">
      <c r="A11959" t="s">
        <v>516</v>
      </c>
      <c r="B11959" t="s">
        <v>174</v>
      </c>
      <c r="C11959" t="s">
        <v>494</v>
      </c>
      <c r="D11959" t="s">
        <v>100</v>
      </c>
      <c r="E11959" t="s">
        <v>100</v>
      </c>
      <c r="F11959" t="s">
        <v>100</v>
      </c>
      <c r="G11959" t="s">
        <v>175</v>
      </c>
      <c r="H11959" t="s">
        <v>176</v>
      </c>
      <c r="I11959" t="s">
        <v>179</v>
      </c>
      <c r="J11959" t="s">
        <v>117</v>
      </c>
      <c r="K11959" s="1">
        <v>45422</v>
      </c>
      <c r="L11959">
        <v>30</v>
      </c>
      <c r="M11959">
        <v>3</v>
      </c>
      <c r="N11959" t="s">
        <v>538</v>
      </c>
      <c r="O11959" t="s">
        <v>537</v>
      </c>
      <c r="P11959" t="s">
        <v>631</v>
      </c>
    </row>
    <row r="11960" spans="1:16" x14ac:dyDescent="0.25">
      <c r="A11960" t="s">
        <v>516</v>
      </c>
      <c r="B11960" t="s">
        <v>174</v>
      </c>
      <c r="C11960" t="s">
        <v>494</v>
      </c>
      <c r="D11960" t="s">
        <v>100</v>
      </c>
      <c r="E11960" t="s">
        <v>100</v>
      </c>
      <c r="F11960" t="s">
        <v>100</v>
      </c>
      <c r="G11960" t="s">
        <v>175</v>
      </c>
      <c r="H11960" t="s">
        <v>176</v>
      </c>
      <c r="I11960" t="s">
        <v>179</v>
      </c>
      <c r="J11960" t="s">
        <v>117</v>
      </c>
      <c r="K11960" s="1">
        <v>45425</v>
      </c>
      <c r="L11960">
        <v>30</v>
      </c>
      <c r="M11960">
        <v>4</v>
      </c>
      <c r="N11960" t="s">
        <v>538</v>
      </c>
      <c r="O11960" t="s">
        <v>537</v>
      </c>
      <c r="P11960" t="s">
        <v>631</v>
      </c>
    </row>
    <row r="11961" spans="1:16" x14ac:dyDescent="0.25">
      <c r="A11961" t="s">
        <v>516</v>
      </c>
      <c r="B11961" t="s">
        <v>174</v>
      </c>
      <c r="C11961" t="s">
        <v>494</v>
      </c>
      <c r="D11961" t="s">
        <v>100</v>
      </c>
      <c r="E11961" t="s">
        <v>100</v>
      </c>
      <c r="F11961" t="s">
        <v>100</v>
      </c>
      <c r="G11961" t="s">
        <v>175</v>
      </c>
      <c r="H11961" t="s">
        <v>176</v>
      </c>
      <c r="I11961" t="s">
        <v>179</v>
      </c>
      <c r="J11961" t="s">
        <v>117</v>
      </c>
      <c r="K11961" s="1">
        <v>45426</v>
      </c>
      <c r="L11961">
        <v>30</v>
      </c>
      <c r="M11961">
        <v>4</v>
      </c>
      <c r="N11961" t="s">
        <v>538</v>
      </c>
      <c r="O11961" t="s">
        <v>537</v>
      </c>
      <c r="P11961" t="s">
        <v>631</v>
      </c>
    </row>
    <row r="11962" spans="1:16" x14ac:dyDescent="0.25">
      <c r="A11962" t="s">
        <v>516</v>
      </c>
      <c r="B11962" t="s">
        <v>174</v>
      </c>
      <c r="C11962" t="s">
        <v>494</v>
      </c>
      <c r="D11962" t="s">
        <v>100</v>
      </c>
      <c r="E11962" t="s">
        <v>100</v>
      </c>
      <c r="F11962" t="s">
        <v>100</v>
      </c>
      <c r="G11962" t="s">
        <v>175</v>
      </c>
      <c r="H11962" t="s">
        <v>176</v>
      </c>
      <c r="I11962" t="s">
        <v>179</v>
      </c>
      <c r="J11962" t="s">
        <v>117</v>
      </c>
      <c r="K11962" s="1">
        <v>45427</v>
      </c>
      <c r="L11962">
        <v>30</v>
      </c>
      <c r="M11962">
        <v>4</v>
      </c>
      <c r="N11962" t="s">
        <v>538</v>
      </c>
      <c r="O11962" t="s">
        <v>537</v>
      </c>
      <c r="P11962" t="s">
        <v>631</v>
      </c>
    </row>
    <row r="11963" spans="1:16" x14ac:dyDescent="0.25">
      <c r="A11963" t="s">
        <v>516</v>
      </c>
      <c r="B11963" t="s">
        <v>174</v>
      </c>
      <c r="C11963" t="s">
        <v>494</v>
      </c>
      <c r="D11963" t="s">
        <v>100</v>
      </c>
      <c r="E11963" t="s">
        <v>100</v>
      </c>
      <c r="F11963" t="s">
        <v>100</v>
      </c>
      <c r="G11963" t="s">
        <v>175</v>
      </c>
      <c r="H11963" t="s">
        <v>176</v>
      </c>
      <c r="I11963" t="s">
        <v>179</v>
      </c>
      <c r="J11963" t="s">
        <v>117</v>
      </c>
      <c r="K11963" s="1">
        <v>45428</v>
      </c>
      <c r="L11963">
        <v>30</v>
      </c>
      <c r="M11963">
        <v>4</v>
      </c>
      <c r="N11963" t="s">
        <v>538</v>
      </c>
      <c r="O11963" t="s">
        <v>537</v>
      </c>
      <c r="P11963" t="s">
        <v>631</v>
      </c>
    </row>
    <row r="11964" spans="1:16" x14ac:dyDescent="0.25">
      <c r="A11964" t="s">
        <v>516</v>
      </c>
      <c r="B11964" t="s">
        <v>174</v>
      </c>
      <c r="C11964" t="s">
        <v>494</v>
      </c>
      <c r="D11964" t="s">
        <v>100</v>
      </c>
      <c r="E11964" t="s">
        <v>100</v>
      </c>
      <c r="F11964" t="s">
        <v>100</v>
      </c>
      <c r="G11964" t="s">
        <v>175</v>
      </c>
      <c r="H11964" t="s">
        <v>176</v>
      </c>
      <c r="I11964" t="s">
        <v>179</v>
      </c>
      <c r="J11964" t="s">
        <v>117</v>
      </c>
      <c r="K11964" s="1">
        <v>45429</v>
      </c>
      <c r="L11964">
        <v>30</v>
      </c>
      <c r="M11964">
        <v>4</v>
      </c>
      <c r="N11964" t="s">
        <v>538</v>
      </c>
      <c r="O11964" t="s">
        <v>537</v>
      </c>
      <c r="P11964" t="s">
        <v>631</v>
      </c>
    </row>
    <row r="11965" spans="1:16" x14ac:dyDescent="0.25">
      <c r="A11965" t="s">
        <v>516</v>
      </c>
      <c r="B11965" t="s">
        <v>174</v>
      </c>
      <c r="C11965" t="s">
        <v>494</v>
      </c>
      <c r="D11965" t="s">
        <v>100</v>
      </c>
      <c r="E11965" t="s">
        <v>100</v>
      </c>
      <c r="F11965" t="s">
        <v>100</v>
      </c>
      <c r="G11965" t="s">
        <v>175</v>
      </c>
      <c r="H11965" t="s">
        <v>176</v>
      </c>
      <c r="I11965" t="s">
        <v>180</v>
      </c>
      <c r="J11965" t="s">
        <v>117</v>
      </c>
      <c r="K11965" s="1">
        <v>45415</v>
      </c>
      <c r="L11965">
        <v>60</v>
      </c>
      <c r="M11965">
        <v>2</v>
      </c>
      <c r="N11965" t="s">
        <v>538</v>
      </c>
      <c r="O11965" t="s">
        <v>537</v>
      </c>
      <c r="P11965" t="s">
        <v>631</v>
      </c>
    </row>
    <row r="11966" spans="1:16" x14ac:dyDescent="0.25">
      <c r="A11966" t="s">
        <v>516</v>
      </c>
      <c r="B11966" t="s">
        <v>174</v>
      </c>
      <c r="C11966" t="s">
        <v>494</v>
      </c>
      <c r="D11966" t="s">
        <v>100</v>
      </c>
      <c r="E11966" t="s">
        <v>100</v>
      </c>
      <c r="F11966" t="s">
        <v>100</v>
      </c>
      <c r="G11966" t="s">
        <v>175</v>
      </c>
      <c r="H11966" t="s">
        <v>25</v>
      </c>
      <c r="I11966" t="s">
        <v>17</v>
      </c>
      <c r="J11966" t="s">
        <v>117</v>
      </c>
      <c r="K11966" s="1">
        <v>45406</v>
      </c>
      <c r="L11966">
        <v>30</v>
      </c>
      <c r="M11966">
        <v>1</v>
      </c>
      <c r="N11966" t="s">
        <v>538</v>
      </c>
      <c r="O11966" t="s">
        <v>537</v>
      </c>
      <c r="P11966" t="s">
        <v>631</v>
      </c>
    </row>
    <row r="11967" spans="1:16" x14ac:dyDescent="0.25">
      <c r="A11967" t="s">
        <v>516</v>
      </c>
      <c r="B11967" t="s">
        <v>174</v>
      </c>
      <c r="C11967" t="s">
        <v>494</v>
      </c>
      <c r="D11967" t="s">
        <v>100</v>
      </c>
      <c r="E11967" t="s">
        <v>100</v>
      </c>
      <c r="F11967" t="s">
        <v>100</v>
      </c>
      <c r="G11967" t="s">
        <v>175</v>
      </c>
      <c r="H11967" t="s">
        <v>25</v>
      </c>
      <c r="I11967" t="s">
        <v>17</v>
      </c>
      <c r="J11967" t="s">
        <v>117</v>
      </c>
      <c r="K11967" s="1">
        <v>45414</v>
      </c>
      <c r="L11967">
        <v>30</v>
      </c>
      <c r="M11967">
        <v>2</v>
      </c>
      <c r="N11967" t="s">
        <v>538</v>
      </c>
      <c r="O11967" t="s">
        <v>537</v>
      </c>
      <c r="P11967" t="s">
        <v>631</v>
      </c>
    </row>
    <row r="11968" spans="1:16" x14ac:dyDescent="0.25">
      <c r="A11968" t="s">
        <v>516</v>
      </c>
      <c r="B11968" t="s">
        <v>174</v>
      </c>
      <c r="C11968" t="s">
        <v>494</v>
      </c>
      <c r="D11968" t="s">
        <v>100</v>
      </c>
      <c r="E11968" t="s">
        <v>100</v>
      </c>
      <c r="F11968" t="s">
        <v>100</v>
      </c>
      <c r="G11968" t="s">
        <v>175</v>
      </c>
      <c r="H11968" t="s">
        <v>25</v>
      </c>
      <c r="I11968" t="s">
        <v>17</v>
      </c>
      <c r="J11968" t="s">
        <v>117</v>
      </c>
      <c r="K11968" s="1">
        <v>45425</v>
      </c>
      <c r="L11968">
        <v>30</v>
      </c>
      <c r="M11968">
        <v>4</v>
      </c>
      <c r="N11968" t="s">
        <v>538</v>
      </c>
      <c r="O11968" t="s">
        <v>537</v>
      </c>
      <c r="P11968" t="s">
        <v>631</v>
      </c>
    </row>
    <row r="11969" spans="1:16" x14ac:dyDescent="0.25">
      <c r="A11969" t="s">
        <v>516</v>
      </c>
      <c r="B11969" t="s">
        <v>174</v>
      </c>
      <c r="C11969" t="s">
        <v>494</v>
      </c>
      <c r="D11969" t="s">
        <v>100</v>
      </c>
      <c r="E11969" t="s">
        <v>100</v>
      </c>
      <c r="F11969" t="s">
        <v>100</v>
      </c>
      <c r="G11969" t="s">
        <v>175</v>
      </c>
      <c r="H11969" t="s">
        <v>30</v>
      </c>
      <c r="I11969" t="s">
        <v>97</v>
      </c>
      <c r="J11969" t="s">
        <v>119</v>
      </c>
      <c r="K11969" s="1">
        <v>45408</v>
      </c>
      <c r="L11969">
        <v>120</v>
      </c>
      <c r="M11969">
        <v>1</v>
      </c>
      <c r="N11969" t="s">
        <v>538</v>
      </c>
      <c r="O11969" t="s">
        <v>537</v>
      </c>
      <c r="P11969" t="s">
        <v>631</v>
      </c>
    </row>
    <row r="11970" spans="1:16" x14ac:dyDescent="0.25">
      <c r="A11970" t="s">
        <v>516</v>
      </c>
      <c r="B11970" t="s">
        <v>174</v>
      </c>
      <c r="C11970" t="s">
        <v>494</v>
      </c>
      <c r="D11970" t="s">
        <v>100</v>
      </c>
      <c r="E11970" t="s">
        <v>100</v>
      </c>
      <c r="F11970" t="s">
        <v>100</v>
      </c>
      <c r="G11970" t="s">
        <v>175</v>
      </c>
      <c r="H11970" t="s">
        <v>183</v>
      </c>
      <c r="I11970" t="s">
        <v>184</v>
      </c>
      <c r="J11970" t="s">
        <v>117</v>
      </c>
      <c r="K11970" s="1">
        <v>45404</v>
      </c>
      <c r="L11970">
        <v>120</v>
      </c>
      <c r="M11970">
        <v>1</v>
      </c>
      <c r="N11970" t="s">
        <v>538</v>
      </c>
      <c r="O11970" t="s">
        <v>537</v>
      </c>
      <c r="P11970" t="s">
        <v>631</v>
      </c>
    </row>
    <row r="11971" spans="1:16" x14ac:dyDescent="0.25">
      <c r="A11971" t="s">
        <v>516</v>
      </c>
      <c r="B11971" t="s">
        <v>174</v>
      </c>
      <c r="C11971" t="s">
        <v>494</v>
      </c>
      <c r="D11971" t="s">
        <v>100</v>
      </c>
      <c r="E11971" t="s">
        <v>100</v>
      </c>
      <c r="F11971" t="s">
        <v>100</v>
      </c>
      <c r="G11971" t="s">
        <v>175</v>
      </c>
      <c r="H11971" t="s">
        <v>183</v>
      </c>
      <c r="I11971" t="s">
        <v>184</v>
      </c>
      <c r="J11971" t="s">
        <v>117</v>
      </c>
      <c r="K11971" s="1">
        <v>45405</v>
      </c>
      <c r="L11971">
        <v>120</v>
      </c>
      <c r="M11971">
        <v>1</v>
      </c>
      <c r="N11971" t="s">
        <v>538</v>
      </c>
      <c r="O11971" t="s">
        <v>537</v>
      </c>
      <c r="P11971" t="s">
        <v>631</v>
      </c>
    </row>
    <row r="11972" spans="1:16" x14ac:dyDescent="0.25">
      <c r="A11972" t="s">
        <v>516</v>
      </c>
      <c r="B11972" t="s">
        <v>174</v>
      </c>
      <c r="C11972" t="s">
        <v>494</v>
      </c>
      <c r="D11972" t="s">
        <v>100</v>
      </c>
      <c r="E11972" t="s">
        <v>100</v>
      </c>
      <c r="F11972" t="s">
        <v>100</v>
      </c>
      <c r="G11972" t="s">
        <v>175</v>
      </c>
      <c r="H11972" t="s">
        <v>183</v>
      </c>
      <c r="I11972" t="s">
        <v>184</v>
      </c>
      <c r="J11972" t="s">
        <v>117</v>
      </c>
      <c r="K11972" s="1">
        <v>45406</v>
      </c>
      <c r="L11972">
        <v>60</v>
      </c>
      <c r="M11972">
        <v>1</v>
      </c>
      <c r="N11972" t="s">
        <v>538</v>
      </c>
      <c r="O11972" t="s">
        <v>537</v>
      </c>
      <c r="P11972" t="s">
        <v>631</v>
      </c>
    </row>
    <row r="11973" spans="1:16" x14ac:dyDescent="0.25">
      <c r="A11973" t="s">
        <v>516</v>
      </c>
      <c r="B11973" t="s">
        <v>174</v>
      </c>
      <c r="C11973" t="s">
        <v>494</v>
      </c>
      <c r="D11973" t="s">
        <v>100</v>
      </c>
      <c r="E11973" t="s">
        <v>100</v>
      </c>
      <c r="F11973" t="s">
        <v>100</v>
      </c>
      <c r="G11973" t="s">
        <v>175</v>
      </c>
      <c r="H11973" t="s">
        <v>183</v>
      </c>
      <c r="I11973" t="s">
        <v>184</v>
      </c>
      <c r="J11973" t="s">
        <v>117</v>
      </c>
      <c r="K11973" s="1">
        <v>45407</v>
      </c>
      <c r="L11973">
        <v>120</v>
      </c>
      <c r="M11973">
        <v>1</v>
      </c>
      <c r="N11973" t="s">
        <v>538</v>
      </c>
      <c r="O11973" t="s">
        <v>537</v>
      </c>
      <c r="P11973" t="s">
        <v>631</v>
      </c>
    </row>
    <row r="11974" spans="1:16" x14ac:dyDescent="0.25">
      <c r="A11974" t="s">
        <v>516</v>
      </c>
      <c r="B11974" t="s">
        <v>174</v>
      </c>
      <c r="C11974" t="s">
        <v>494</v>
      </c>
      <c r="D11974" t="s">
        <v>100</v>
      </c>
      <c r="E11974" t="s">
        <v>100</v>
      </c>
      <c r="F11974" t="s">
        <v>100</v>
      </c>
      <c r="G11974" t="s">
        <v>175</v>
      </c>
      <c r="H11974" t="s">
        <v>183</v>
      </c>
      <c r="I11974" t="s">
        <v>184</v>
      </c>
      <c r="J11974" t="s">
        <v>117</v>
      </c>
      <c r="K11974" s="1">
        <v>45408</v>
      </c>
      <c r="L11974">
        <v>120</v>
      </c>
      <c r="M11974">
        <v>1</v>
      </c>
      <c r="N11974" t="s">
        <v>538</v>
      </c>
      <c r="O11974" t="s">
        <v>537</v>
      </c>
      <c r="P11974" t="s">
        <v>631</v>
      </c>
    </row>
    <row r="11975" spans="1:16" x14ac:dyDescent="0.25">
      <c r="A11975" t="s">
        <v>516</v>
      </c>
      <c r="B11975" t="s">
        <v>174</v>
      </c>
      <c r="C11975" t="s">
        <v>494</v>
      </c>
      <c r="D11975" t="s">
        <v>100</v>
      </c>
      <c r="E11975" t="s">
        <v>100</v>
      </c>
      <c r="F11975" t="s">
        <v>100</v>
      </c>
      <c r="G11975" t="s">
        <v>175</v>
      </c>
      <c r="H11975" t="s">
        <v>183</v>
      </c>
      <c r="I11975" t="s">
        <v>184</v>
      </c>
      <c r="J11975" t="s">
        <v>117</v>
      </c>
      <c r="K11975" s="1">
        <v>45411</v>
      </c>
      <c r="L11975">
        <v>30</v>
      </c>
      <c r="M11975">
        <v>2</v>
      </c>
      <c r="N11975" t="s">
        <v>538</v>
      </c>
      <c r="O11975" t="s">
        <v>537</v>
      </c>
      <c r="P11975" t="s">
        <v>631</v>
      </c>
    </row>
    <row r="11976" spans="1:16" x14ac:dyDescent="0.25">
      <c r="A11976" t="s">
        <v>516</v>
      </c>
      <c r="B11976" t="s">
        <v>174</v>
      </c>
      <c r="C11976" t="s">
        <v>494</v>
      </c>
      <c r="D11976" t="s">
        <v>100</v>
      </c>
      <c r="E11976" t="s">
        <v>100</v>
      </c>
      <c r="F11976" t="s">
        <v>100</v>
      </c>
      <c r="G11976" t="s">
        <v>175</v>
      </c>
      <c r="H11976" t="s">
        <v>183</v>
      </c>
      <c r="I11976" t="s">
        <v>184</v>
      </c>
      <c r="J11976" t="s">
        <v>117</v>
      </c>
      <c r="K11976" s="1">
        <v>45412</v>
      </c>
      <c r="L11976">
        <v>30</v>
      </c>
      <c r="M11976">
        <v>2</v>
      </c>
      <c r="N11976" t="s">
        <v>538</v>
      </c>
      <c r="O11976" t="s">
        <v>537</v>
      </c>
      <c r="P11976" t="s">
        <v>631</v>
      </c>
    </row>
    <row r="11977" spans="1:16" x14ac:dyDescent="0.25">
      <c r="A11977" t="s">
        <v>516</v>
      </c>
      <c r="B11977" t="s">
        <v>174</v>
      </c>
      <c r="C11977" t="s">
        <v>494</v>
      </c>
      <c r="D11977" t="s">
        <v>100</v>
      </c>
      <c r="E11977" t="s">
        <v>100</v>
      </c>
      <c r="F11977" t="s">
        <v>100</v>
      </c>
      <c r="G11977" t="s">
        <v>175</v>
      </c>
      <c r="H11977" t="s">
        <v>183</v>
      </c>
      <c r="I11977" t="s">
        <v>184</v>
      </c>
      <c r="J11977" t="s">
        <v>117</v>
      </c>
      <c r="K11977" s="1">
        <v>45413</v>
      </c>
      <c r="L11977">
        <v>30</v>
      </c>
      <c r="M11977">
        <v>2</v>
      </c>
      <c r="N11977" t="s">
        <v>538</v>
      </c>
      <c r="O11977" t="s">
        <v>537</v>
      </c>
      <c r="P11977" t="s">
        <v>631</v>
      </c>
    </row>
    <row r="11978" spans="1:16" x14ac:dyDescent="0.25">
      <c r="A11978" t="s">
        <v>516</v>
      </c>
      <c r="B11978" t="s">
        <v>174</v>
      </c>
      <c r="C11978" t="s">
        <v>494</v>
      </c>
      <c r="D11978" t="s">
        <v>100</v>
      </c>
      <c r="E11978" t="s">
        <v>100</v>
      </c>
      <c r="F11978" t="s">
        <v>100</v>
      </c>
      <c r="G11978" t="s">
        <v>175</v>
      </c>
      <c r="H11978" t="s">
        <v>183</v>
      </c>
      <c r="I11978" t="s">
        <v>184</v>
      </c>
      <c r="J11978" t="s">
        <v>117</v>
      </c>
      <c r="K11978" s="1">
        <v>45414</v>
      </c>
      <c r="L11978">
        <v>30</v>
      </c>
      <c r="M11978">
        <v>2</v>
      </c>
      <c r="N11978" t="s">
        <v>538</v>
      </c>
      <c r="O11978" t="s">
        <v>537</v>
      </c>
      <c r="P11978" t="s">
        <v>631</v>
      </c>
    </row>
    <row r="11979" spans="1:16" x14ac:dyDescent="0.25">
      <c r="A11979" t="s">
        <v>516</v>
      </c>
      <c r="B11979" t="s">
        <v>174</v>
      </c>
      <c r="C11979" t="s">
        <v>494</v>
      </c>
      <c r="D11979" t="s">
        <v>100</v>
      </c>
      <c r="E11979" t="s">
        <v>100</v>
      </c>
      <c r="F11979" t="s">
        <v>100</v>
      </c>
      <c r="G11979" t="s">
        <v>175</v>
      </c>
      <c r="H11979" t="s">
        <v>183</v>
      </c>
      <c r="I11979" t="s">
        <v>184</v>
      </c>
      <c r="J11979" t="s">
        <v>117</v>
      </c>
      <c r="K11979" s="1">
        <v>45415</v>
      </c>
      <c r="L11979">
        <v>30</v>
      </c>
      <c r="M11979">
        <v>2</v>
      </c>
      <c r="N11979" t="s">
        <v>538</v>
      </c>
      <c r="O11979" t="s">
        <v>537</v>
      </c>
      <c r="P11979" t="s">
        <v>631</v>
      </c>
    </row>
    <row r="11980" spans="1:16" x14ac:dyDescent="0.25">
      <c r="A11980" t="s">
        <v>516</v>
      </c>
      <c r="B11980" t="s">
        <v>174</v>
      </c>
      <c r="C11980" t="s">
        <v>494</v>
      </c>
      <c r="D11980" t="s">
        <v>100</v>
      </c>
      <c r="E11980" t="s">
        <v>100</v>
      </c>
      <c r="F11980" t="s">
        <v>100</v>
      </c>
      <c r="G11980" t="s">
        <v>175</v>
      </c>
      <c r="H11980" t="s">
        <v>183</v>
      </c>
      <c r="I11980" t="s">
        <v>184</v>
      </c>
      <c r="J11980" t="s">
        <v>117</v>
      </c>
      <c r="K11980" s="1">
        <v>45418</v>
      </c>
      <c r="L11980">
        <v>30</v>
      </c>
      <c r="M11980">
        <v>3</v>
      </c>
      <c r="N11980" t="s">
        <v>538</v>
      </c>
      <c r="O11980" t="s">
        <v>537</v>
      </c>
      <c r="P11980" t="s">
        <v>631</v>
      </c>
    </row>
    <row r="11981" spans="1:16" x14ac:dyDescent="0.25">
      <c r="A11981" t="s">
        <v>516</v>
      </c>
      <c r="B11981" t="s">
        <v>174</v>
      </c>
      <c r="C11981" t="s">
        <v>494</v>
      </c>
      <c r="D11981" t="s">
        <v>100</v>
      </c>
      <c r="E11981" t="s">
        <v>100</v>
      </c>
      <c r="F11981" t="s">
        <v>100</v>
      </c>
      <c r="G11981" t="s">
        <v>175</v>
      </c>
      <c r="H11981" t="s">
        <v>183</v>
      </c>
      <c r="I11981" t="s">
        <v>184</v>
      </c>
      <c r="J11981" t="s">
        <v>117</v>
      </c>
      <c r="K11981" s="1">
        <v>45419</v>
      </c>
      <c r="L11981">
        <v>30</v>
      </c>
      <c r="M11981">
        <v>3</v>
      </c>
      <c r="N11981" t="s">
        <v>538</v>
      </c>
      <c r="O11981" t="s">
        <v>537</v>
      </c>
      <c r="P11981" t="s">
        <v>631</v>
      </c>
    </row>
    <row r="11982" spans="1:16" x14ac:dyDescent="0.25">
      <c r="A11982" t="s">
        <v>516</v>
      </c>
      <c r="B11982" t="s">
        <v>174</v>
      </c>
      <c r="C11982" t="s">
        <v>494</v>
      </c>
      <c r="D11982" t="s">
        <v>100</v>
      </c>
      <c r="E11982" t="s">
        <v>100</v>
      </c>
      <c r="F11982" t="s">
        <v>100</v>
      </c>
      <c r="G11982" t="s">
        <v>175</v>
      </c>
      <c r="H11982" t="s">
        <v>183</v>
      </c>
      <c r="I11982" t="s">
        <v>184</v>
      </c>
      <c r="J11982" t="s">
        <v>117</v>
      </c>
      <c r="K11982" s="1">
        <v>45420</v>
      </c>
      <c r="L11982">
        <v>30</v>
      </c>
      <c r="M11982">
        <v>3</v>
      </c>
      <c r="N11982" t="s">
        <v>538</v>
      </c>
      <c r="O11982" t="s">
        <v>537</v>
      </c>
      <c r="P11982" t="s">
        <v>631</v>
      </c>
    </row>
    <row r="11983" spans="1:16" x14ac:dyDescent="0.25">
      <c r="A11983" t="s">
        <v>516</v>
      </c>
      <c r="B11983" t="s">
        <v>174</v>
      </c>
      <c r="C11983" t="s">
        <v>494</v>
      </c>
      <c r="D11983" t="s">
        <v>100</v>
      </c>
      <c r="E11983" t="s">
        <v>100</v>
      </c>
      <c r="F11983" t="s">
        <v>100</v>
      </c>
      <c r="G11983" t="s">
        <v>175</v>
      </c>
      <c r="H11983" t="s">
        <v>183</v>
      </c>
      <c r="I11983" t="s">
        <v>184</v>
      </c>
      <c r="J11983" t="s">
        <v>117</v>
      </c>
      <c r="K11983" s="1">
        <v>45421</v>
      </c>
      <c r="L11983">
        <v>30</v>
      </c>
      <c r="M11983">
        <v>3</v>
      </c>
      <c r="N11983" t="s">
        <v>538</v>
      </c>
      <c r="O11983" t="s">
        <v>537</v>
      </c>
      <c r="P11983" t="s">
        <v>631</v>
      </c>
    </row>
    <row r="11984" spans="1:16" x14ac:dyDescent="0.25">
      <c r="A11984" t="s">
        <v>516</v>
      </c>
      <c r="B11984" t="s">
        <v>174</v>
      </c>
      <c r="C11984" t="s">
        <v>494</v>
      </c>
      <c r="D11984" t="s">
        <v>100</v>
      </c>
      <c r="E11984" t="s">
        <v>100</v>
      </c>
      <c r="F11984" t="s">
        <v>100</v>
      </c>
      <c r="G11984" t="s">
        <v>175</v>
      </c>
      <c r="H11984" t="s">
        <v>183</v>
      </c>
      <c r="I11984" t="s">
        <v>184</v>
      </c>
      <c r="J11984" t="s">
        <v>117</v>
      </c>
      <c r="K11984" s="1">
        <v>45422</v>
      </c>
      <c r="L11984">
        <v>30</v>
      </c>
      <c r="M11984">
        <v>3</v>
      </c>
      <c r="N11984" t="s">
        <v>538</v>
      </c>
      <c r="O11984" t="s">
        <v>537</v>
      </c>
      <c r="P11984" t="s">
        <v>631</v>
      </c>
    </row>
    <row r="11985" spans="1:16" x14ac:dyDescent="0.25">
      <c r="A11985" t="s">
        <v>516</v>
      </c>
      <c r="B11985" t="s">
        <v>174</v>
      </c>
      <c r="C11985" t="s">
        <v>494</v>
      </c>
      <c r="D11985" t="s">
        <v>100</v>
      </c>
      <c r="E11985" t="s">
        <v>100</v>
      </c>
      <c r="F11985" t="s">
        <v>100</v>
      </c>
      <c r="G11985" t="s">
        <v>175</v>
      </c>
      <c r="H11985" t="s">
        <v>183</v>
      </c>
      <c r="I11985" t="s">
        <v>184</v>
      </c>
      <c r="J11985" t="s">
        <v>117</v>
      </c>
      <c r="K11985" s="1">
        <v>45425</v>
      </c>
      <c r="L11985">
        <v>30</v>
      </c>
      <c r="M11985">
        <v>4</v>
      </c>
      <c r="N11985" t="s">
        <v>538</v>
      </c>
      <c r="O11985" t="s">
        <v>537</v>
      </c>
      <c r="P11985" t="s">
        <v>631</v>
      </c>
    </row>
    <row r="11986" spans="1:16" x14ac:dyDescent="0.25">
      <c r="A11986" t="s">
        <v>516</v>
      </c>
      <c r="B11986" t="s">
        <v>174</v>
      </c>
      <c r="C11986" t="s">
        <v>494</v>
      </c>
      <c r="D11986" t="s">
        <v>100</v>
      </c>
      <c r="E11986" t="s">
        <v>100</v>
      </c>
      <c r="F11986" t="s">
        <v>100</v>
      </c>
      <c r="G11986" t="s">
        <v>175</v>
      </c>
      <c r="H11986" t="s">
        <v>183</v>
      </c>
      <c r="I11986" t="s">
        <v>184</v>
      </c>
      <c r="J11986" t="s">
        <v>117</v>
      </c>
      <c r="K11986" s="1">
        <v>45426</v>
      </c>
      <c r="L11986">
        <v>30</v>
      </c>
      <c r="M11986">
        <v>4</v>
      </c>
      <c r="N11986" t="s">
        <v>538</v>
      </c>
      <c r="O11986" t="s">
        <v>537</v>
      </c>
      <c r="P11986" t="s">
        <v>631</v>
      </c>
    </row>
    <row r="11987" spans="1:16" x14ac:dyDescent="0.25">
      <c r="A11987" t="s">
        <v>516</v>
      </c>
      <c r="B11987" t="s">
        <v>174</v>
      </c>
      <c r="C11987" t="s">
        <v>494</v>
      </c>
      <c r="D11987" t="s">
        <v>100</v>
      </c>
      <c r="E11987" t="s">
        <v>100</v>
      </c>
      <c r="F11987" t="s">
        <v>100</v>
      </c>
      <c r="G11987" t="s">
        <v>175</v>
      </c>
      <c r="H11987" t="s">
        <v>183</v>
      </c>
      <c r="I11987" t="s">
        <v>184</v>
      </c>
      <c r="J11987" t="s">
        <v>117</v>
      </c>
      <c r="K11987" s="1">
        <v>45427</v>
      </c>
      <c r="L11987">
        <v>30</v>
      </c>
      <c r="M11987">
        <v>4</v>
      </c>
      <c r="N11987" t="s">
        <v>538</v>
      </c>
      <c r="O11987" t="s">
        <v>537</v>
      </c>
      <c r="P11987" t="s">
        <v>631</v>
      </c>
    </row>
    <row r="11988" spans="1:16" x14ac:dyDescent="0.25">
      <c r="A11988" t="s">
        <v>516</v>
      </c>
      <c r="B11988" t="s">
        <v>174</v>
      </c>
      <c r="C11988" t="s">
        <v>494</v>
      </c>
      <c r="D11988" t="s">
        <v>100</v>
      </c>
      <c r="E11988" t="s">
        <v>100</v>
      </c>
      <c r="F11988" t="s">
        <v>100</v>
      </c>
      <c r="G11988" t="s">
        <v>175</v>
      </c>
      <c r="H11988" t="s">
        <v>183</v>
      </c>
      <c r="I11988" t="s">
        <v>184</v>
      </c>
      <c r="J11988" t="s">
        <v>117</v>
      </c>
      <c r="K11988" s="1">
        <v>45428</v>
      </c>
      <c r="L11988">
        <v>30</v>
      </c>
      <c r="M11988">
        <v>4</v>
      </c>
      <c r="N11988" t="s">
        <v>538</v>
      </c>
      <c r="O11988" t="s">
        <v>537</v>
      </c>
      <c r="P11988" t="s">
        <v>631</v>
      </c>
    </row>
    <row r="11989" spans="1:16" x14ac:dyDescent="0.25">
      <c r="A11989" t="s">
        <v>516</v>
      </c>
      <c r="B11989" t="s">
        <v>174</v>
      </c>
      <c r="C11989" t="s">
        <v>494</v>
      </c>
      <c r="D11989" t="s">
        <v>100</v>
      </c>
      <c r="E11989" t="s">
        <v>100</v>
      </c>
      <c r="F11989" t="s">
        <v>100</v>
      </c>
      <c r="G11989" t="s">
        <v>175</v>
      </c>
      <c r="H11989" t="s">
        <v>183</v>
      </c>
      <c r="I11989" t="s">
        <v>184</v>
      </c>
      <c r="J11989" t="s">
        <v>117</v>
      </c>
      <c r="K11989" s="1">
        <v>45429</v>
      </c>
      <c r="L11989">
        <v>30</v>
      </c>
      <c r="M11989">
        <v>4</v>
      </c>
      <c r="N11989" t="s">
        <v>538</v>
      </c>
      <c r="O11989" t="s">
        <v>537</v>
      </c>
      <c r="P11989" t="s">
        <v>631</v>
      </c>
    </row>
    <row r="11990" spans="1:16" x14ac:dyDescent="0.25">
      <c r="A11990" t="s">
        <v>516</v>
      </c>
      <c r="B11990" t="s">
        <v>174</v>
      </c>
      <c r="C11990" t="s">
        <v>494</v>
      </c>
      <c r="D11990" t="s">
        <v>100</v>
      </c>
      <c r="E11990" t="s">
        <v>100</v>
      </c>
      <c r="F11990" t="s">
        <v>100</v>
      </c>
      <c r="G11990" t="s">
        <v>175</v>
      </c>
      <c r="H11990" t="s">
        <v>183</v>
      </c>
      <c r="I11990" t="s">
        <v>185</v>
      </c>
      <c r="J11990" t="s">
        <v>118</v>
      </c>
      <c r="K11990" s="1">
        <v>45404</v>
      </c>
      <c r="L11990">
        <v>60</v>
      </c>
      <c r="M11990">
        <v>1</v>
      </c>
      <c r="N11990" t="s">
        <v>538</v>
      </c>
      <c r="O11990" t="s">
        <v>537</v>
      </c>
      <c r="P11990" t="s">
        <v>631</v>
      </c>
    </row>
    <row r="11991" spans="1:16" x14ac:dyDescent="0.25">
      <c r="A11991" t="s">
        <v>516</v>
      </c>
      <c r="B11991" t="s">
        <v>174</v>
      </c>
      <c r="C11991" t="s">
        <v>494</v>
      </c>
      <c r="D11991" t="s">
        <v>100</v>
      </c>
      <c r="E11991" t="s">
        <v>100</v>
      </c>
      <c r="F11991" t="s">
        <v>100</v>
      </c>
      <c r="G11991" t="s">
        <v>175</v>
      </c>
      <c r="H11991" t="s">
        <v>183</v>
      </c>
      <c r="I11991" t="s">
        <v>185</v>
      </c>
      <c r="J11991" t="s">
        <v>118</v>
      </c>
      <c r="K11991" s="1">
        <v>45405</v>
      </c>
      <c r="L11991">
        <v>60</v>
      </c>
      <c r="M11991">
        <v>1</v>
      </c>
      <c r="N11991" t="s">
        <v>538</v>
      </c>
      <c r="O11991" t="s">
        <v>537</v>
      </c>
      <c r="P11991" t="s">
        <v>631</v>
      </c>
    </row>
    <row r="11992" spans="1:16" x14ac:dyDescent="0.25">
      <c r="A11992" t="s">
        <v>516</v>
      </c>
      <c r="B11992" t="s">
        <v>174</v>
      </c>
      <c r="C11992" t="s">
        <v>494</v>
      </c>
      <c r="D11992" t="s">
        <v>100</v>
      </c>
      <c r="E11992" t="s">
        <v>100</v>
      </c>
      <c r="F11992" t="s">
        <v>100</v>
      </c>
      <c r="G11992" t="s">
        <v>175</v>
      </c>
      <c r="H11992" t="s">
        <v>183</v>
      </c>
      <c r="I11992" t="s">
        <v>185</v>
      </c>
      <c r="J11992" t="s">
        <v>118</v>
      </c>
      <c r="K11992" s="1">
        <v>45406</v>
      </c>
      <c r="L11992">
        <v>60</v>
      </c>
      <c r="M11992">
        <v>1</v>
      </c>
      <c r="N11992" t="s">
        <v>538</v>
      </c>
      <c r="O11992" t="s">
        <v>537</v>
      </c>
      <c r="P11992" t="s">
        <v>631</v>
      </c>
    </row>
    <row r="11993" spans="1:16" x14ac:dyDescent="0.25">
      <c r="A11993" t="s">
        <v>516</v>
      </c>
      <c r="B11993" t="s">
        <v>174</v>
      </c>
      <c r="C11993" t="s">
        <v>494</v>
      </c>
      <c r="D11993" t="s">
        <v>100</v>
      </c>
      <c r="E11993" t="s">
        <v>100</v>
      </c>
      <c r="F11993" t="s">
        <v>100</v>
      </c>
      <c r="G11993" t="s">
        <v>175</v>
      </c>
      <c r="H11993" t="s">
        <v>183</v>
      </c>
      <c r="I11993" t="s">
        <v>185</v>
      </c>
      <c r="J11993" t="s">
        <v>118</v>
      </c>
      <c r="K11993" s="1">
        <v>45407</v>
      </c>
      <c r="L11993">
        <v>60</v>
      </c>
      <c r="M11993">
        <v>1</v>
      </c>
      <c r="N11993" t="s">
        <v>538</v>
      </c>
      <c r="O11993" t="s">
        <v>537</v>
      </c>
      <c r="P11993" t="s">
        <v>631</v>
      </c>
    </row>
    <row r="11994" spans="1:16" x14ac:dyDescent="0.25">
      <c r="A11994" t="s">
        <v>516</v>
      </c>
      <c r="B11994" t="s">
        <v>174</v>
      </c>
      <c r="C11994" t="s">
        <v>494</v>
      </c>
      <c r="D11994" t="s">
        <v>100</v>
      </c>
      <c r="E11994" t="s">
        <v>100</v>
      </c>
      <c r="F11994" t="s">
        <v>100</v>
      </c>
      <c r="G11994" t="s">
        <v>175</v>
      </c>
      <c r="H11994" t="s">
        <v>183</v>
      </c>
      <c r="I11994" t="s">
        <v>185</v>
      </c>
      <c r="J11994" t="s">
        <v>118</v>
      </c>
      <c r="K11994" s="1">
        <v>45408</v>
      </c>
      <c r="L11994">
        <v>60</v>
      </c>
      <c r="M11994">
        <v>1</v>
      </c>
      <c r="N11994" t="s">
        <v>538</v>
      </c>
      <c r="O11994" t="s">
        <v>537</v>
      </c>
      <c r="P11994" t="s">
        <v>631</v>
      </c>
    </row>
    <row r="11995" spans="1:16" x14ac:dyDescent="0.25">
      <c r="A11995" t="s">
        <v>516</v>
      </c>
      <c r="B11995" t="s">
        <v>174</v>
      </c>
      <c r="C11995" t="s">
        <v>494</v>
      </c>
      <c r="D11995" t="s">
        <v>100</v>
      </c>
      <c r="E11995" t="s">
        <v>100</v>
      </c>
      <c r="F11995" t="s">
        <v>100</v>
      </c>
      <c r="G11995" t="s">
        <v>175</v>
      </c>
      <c r="H11995" t="s">
        <v>183</v>
      </c>
      <c r="I11995" t="s">
        <v>185</v>
      </c>
      <c r="J11995" t="s">
        <v>118</v>
      </c>
      <c r="K11995" s="1">
        <v>45411</v>
      </c>
      <c r="L11995">
        <v>60</v>
      </c>
      <c r="M11995">
        <v>2</v>
      </c>
      <c r="N11995" t="s">
        <v>538</v>
      </c>
      <c r="O11995" t="s">
        <v>537</v>
      </c>
      <c r="P11995" t="s">
        <v>631</v>
      </c>
    </row>
    <row r="11996" spans="1:16" x14ac:dyDescent="0.25">
      <c r="A11996" t="s">
        <v>516</v>
      </c>
      <c r="B11996" t="s">
        <v>174</v>
      </c>
      <c r="C11996" t="s">
        <v>494</v>
      </c>
      <c r="D11996" t="s">
        <v>100</v>
      </c>
      <c r="E11996" t="s">
        <v>100</v>
      </c>
      <c r="F11996" t="s">
        <v>100</v>
      </c>
      <c r="G11996" t="s">
        <v>175</v>
      </c>
      <c r="H11996" t="s">
        <v>183</v>
      </c>
      <c r="I11996" t="s">
        <v>185</v>
      </c>
      <c r="J11996" t="s">
        <v>118</v>
      </c>
      <c r="K11996" s="1">
        <v>45412</v>
      </c>
      <c r="L11996">
        <v>60</v>
      </c>
      <c r="M11996">
        <v>2</v>
      </c>
      <c r="N11996" t="s">
        <v>538</v>
      </c>
      <c r="O11996" t="s">
        <v>537</v>
      </c>
      <c r="P11996" t="s">
        <v>631</v>
      </c>
    </row>
    <row r="11997" spans="1:16" x14ac:dyDescent="0.25">
      <c r="A11997" t="s">
        <v>516</v>
      </c>
      <c r="B11997" t="s">
        <v>174</v>
      </c>
      <c r="C11997" t="s">
        <v>494</v>
      </c>
      <c r="D11997" t="s">
        <v>100</v>
      </c>
      <c r="E11997" t="s">
        <v>100</v>
      </c>
      <c r="F11997" t="s">
        <v>100</v>
      </c>
      <c r="G11997" t="s">
        <v>175</v>
      </c>
      <c r="H11997" t="s">
        <v>183</v>
      </c>
      <c r="I11997" t="s">
        <v>185</v>
      </c>
      <c r="J11997" t="s">
        <v>118</v>
      </c>
      <c r="K11997" s="1">
        <v>45413</v>
      </c>
      <c r="L11997">
        <v>60</v>
      </c>
      <c r="M11997">
        <v>2</v>
      </c>
      <c r="N11997" t="s">
        <v>538</v>
      </c>
      <c r="O11997" t="s">
        <v>537</v>
      </c>
      <c r="P11997" t="s">
        <v>631</v>
      </c>
    </row>
    <row r="11998" spans="1:16" x14ac:dyDescent="0.25">
      <c r="A11998" t="s">
        <v>516</v>
      </c>
      <c r="B11998" t="s">
        <v>174</v>
      </c>
      <c r="C11998" t="s">
        <v>494</v>
      </c>
      <c r="D11998" t="s">
        <v>100</v>
      </c>
      <c r="E11998" t="s">
        <v>100</v>
      </c>
      <c r="F11998" t="s">
        <v>100</v>
      </c>
      <c r="G11998" t="s">
        <v>175</v>
      </c>
      <c r="H11998" t="s">
        <v>183</v>
      </c>
      <c r="I11998" t="s">
        <v>185</v>
      </c>
      <c r="J11998" t="s">
        <v>118</v>
      </c>
      <c r="K11998" s="1">
        <v>45414</v>
      </c>
      <c r="L11998">
        <v>60</v>
      </c>
      <c r="M11998">
        <v>2</v>
      </c>
      <c r="N11998" t="s">
        <v>538</v>
      </c>
      <c r="O11998" t="s">
        <v>537</v>
      </c>
      <c r="P11998" t="s">
        <v>631</v>
      </c>
    </row>
    <row r="11999" spans="1:16" x14ac:dyDescent="0.25">
      <c r="A11999" t="s">
        <v>516</v>
      </c>
      <c r="B11999" t="s">
        <v>174</v>
      </c>
      <c r="C11999" t="s">
        <v>494</v>
      </c>
      <c r="D11999" t="s">
        <v>100</v>
      </c>
      <c r="E11999" t="s">
        <v>100</v>
      </c>
      <c r="F11999" t="s">
        <v>100</v>
      </c>
      <c r="G11999" t="s">
        <v>175</v>
      </c>
      <c r="H11999" t="s">
        <v>183</v>
      </c>
      <c r="I11999" t="s">
        <v>185</v>
      </c>
      <c r="J11999" t="s">
        <v>118</v>
      </c>
      <c r="K11999" s="1">
        <v>45415</v>
      </c>
      <c r="L11999">
        <v>60</v>
      </c>
      <c r="M11999">
        <v>2</v>
      </c>
      <c r="N11999" t="s">
        <v>538</v>
      </c>
      <c r="O11999" t="s">
        <v>537</v>
      </c>
      <c r="P11999" t="s">
        <v>631</v>
      </c>
    </row>
    <row r="12000" spans="1:16" x14ac:dyDescent="0.25">
      <c r="A12000" t="s">
        <v>516</v>
      </c>
      <c r="B12000" t="s">
        <v>174</v>
      </c>
      <c r="C12000" t="s">
        <v>494</v>
      </c>
      <c r="D12000" t="s">
        <v>100</v>
      </c>
      <c r="E12000" t="s">
        <v>100</v>
      </c>
      <c r="F12000" t="s">
        <v>100</v>
      </c>
      <c r="G12000" t="s">
        <v>175</v>
      </c>
      <c r="H12000" t="s">
        <v>183</v>
      </c>
      <c r="I12000" t="s">
        <v>185</v>
      </c>
      <c r="J12000" t="s">
        <v>118</v>
      </c>
      <c r="K12000" s="1">
        <v>45418</v>
      </c>
      <c r="L12000">
        <v>60</v>
      </c>
      <c r="M12000">
        <v>3</v>
      </c>
      <c r="N12000" t="s">
        <v>538</v>
      </c>
      <c r="O12000" t="s">
        <v>537</v>
      </c>
      <c r="P12000" t="s">
        <v>631</v>
      </c>
    </row>
    <row r="12001" spans="1:16" x14ac:dyDescent="0.25">
      <c r="A12001" t="s">
        <v>516</v>
      </c>
      <c r="B12001" t="s">
        <v>174</v>
      </c>
      <c r="C12001" t="s">
        <v>494</v>
      </c>
      <c r="D12001" t="s">
        <v>100</v>
      </c>
      <c r="E12001" t="s">
        <v>100</v>
      </c>
      <c r="F12001" t="s">
        <v>100</v>
      </c>
      <c r="G12001" t="s">
        <v>175</v>
      </c>
      <c r="H12001" t="s">
        <v>183</v>
      </c>
      <c r="I12001" t="s">
        <v>185</v>
      </c>
      <c r="J12001" t="s">
        <v>118</v>
      </c>
      <c r="K12001" s="1">
        <v>45419</v>
      </c>
      <c r="L12001">
        <v>60</v>
      </c>
      <c r="M12001">
        <v>3</v>
      </c>
      <c r="N12001" t="s">
        <v>538</v>
      </c>
      <c r="O12001" t="s">
        <v>537</v>
      </c>
      <c r="P12001" t="s">
        <v>631</v>
      </c>
    </row>
    <row r="12002" spans="1:16" x14ac:dyDescent="0.25">
      <c r="A12002" t="s">
        <v>516</v>
      </c>
      <c r="B12002" t="s">
        <v>174</v>
      </c>
      <c r="C12002" t="s">
        <v>494</v>
      </c>
      <c r="D12002" t="s">
        <v>100</v>
      </c>
      <c r="E12002" t="s">
        <v>100</v>
      </c>
      <c r="F12002" t="s">
        <v>100</v>
      </c>
      <c r="G12002" t="s">
        <v>175</v>
      </c>
      <c r="H12002" t="s">
        <v>183</v>
      </c>
      <c r="I12002" t="s">
        <v>185</v>
      </c>
      <c r="J12002" t="s">
        <v>118</v>
      </c>
      <c r="K12002" s="1">
        <v>45420</v>
      </c>
      <c r="L12002">
        <v>60</v>
      </c>
      <c r="M12002">
        <v>3</v>
      </c>
      <c r="N12002" t="s">
        <v>538</v>
      </c>
      <c r="O12002" t="s">
        <v>537</v>
      </c>
      <c r="P12002" t="s">
        <v>631</v>
      </c>
    </row>
    <row r="12003" spans="1:16" x14ac:dyDescent="0.25">
      <c r="A12003" t="s">
        <v>516</v>
      </c>
      <c r="B12003" t="s">
        <v>174</v>
      </c>
      <c r="C12003" t="s">
        <v>494</v>
      </c>
      <c r="D12003" t="s">
        <v>100</v>
      </c>
      <c r="E12003" t="s">
        <v>100</v>
      </c>
      <c r="F12003" t="s">
        <v>100</v>
      </c>
      <c r="G12003" t="s">
        <v>175</v>
      </c>
      <c r="H12003" t="s">
        <v>183</v>
      </c>
      <c r="I12003" t="s">
        <v>185</v>
      </c>
      <c r="J12003" t="s">
        <v>118</v>
      </c>
      <c r="K12003" s="1">
        <v>45421</v>
      </c>
      <c r="L12003">
        <v>60</v>
      </c>
      <c r="M12003">
        <v>3</v>
      </c>
      <c r="N12003" t="s">
        <v>538</v>
      </c>
      <c r="O12003" t="s">
        <v>537</v>
      </c>
      <c r="P12003" t="s">
        <v>631</v>
      </c>
    </row>
    <row r="12004" spans="1:16" x14ac:dyDescent="0.25">
      <c r="A12004" t="s">
        <v>516</v>
      </c>
      <c r="B12004" t="s">
        <v>174</v>
      </c>
      <c r="C12004" t="s">
        <v>494</v>
      </c>
      <c r="D12004" t="s">
        <v>100</v>
      </c>
      <c r="E12004" t="s">
        <v>100</v>
      </c>
      <c r="F12004" t="s">
        <v>100</v>
      </c>
      <c r="G12004" t="s">
        <v>175</v>
      </c>
      <c r="H12004" t="s">
        <v>183</v>
      </c>
      <c r="I12004" t="s">
        <v>185</v>
      </c>
      <c r="J12004" t="s">
        <v>118</v>
      </c>
      <c r="K12004" s="1">
        <v>45422</v>
      </c>
      <c r="L12004">
        <v>60</v>
      </c>
      <c r="M12004">
        <v>3</v>
      </c>
      <c r="N12004" t="s">
        <v>538</v>
      </c>
      <c r="O12004" t="s">
        <v>537</v>
      </c>
      <c r="P12004" t="s">
        <v>631</v>
      </c>
    </row>
    <row r="12005" spans="1:16" x14ac:dyDescent="0.25">
      <c r="A12005" t="s">
        <v>516</v>
      </c>
      <c r="B12005" t="s">
        <v>174</v>
      </c>
      <c r="C12005" t="s">
        <v>494</v>
      </c>
      <c r="D12005" t="s">
        <v>100</v>
      </c>
      <c r="E12005" t="s">
        <v>100</v>
      </c>
      <c r="F12005" t="s">
        <v>100</v>
      </c>
      <c r="G12005" t="s">
        <v>175</v>
      </c>
      <c r="H12005" t="s">
        <v>183</v>
      </c>
      <c r="I12005" t="s">
        <v>185</v>
      </c>
      <c r="J12005" t="s">
        <v>118</v>
      </c>
      <c r="K12005" s="1">
        <v>45425</v>
      </c>
      <c r="L12005">
        <v>60</v>
      </c>
      <c r="M12005">
        <v>4</v>
      </c>
      <c r="N12005" t="s">
        <v>538</v>
      </c>
      <c r="O12005" t="s">
        <v>537</v>
      </c>
      <c r="P12005" t="s">
        <v>631</v>
      </c>
    </row>
    <row r="12006" spans="1:16" x14ac:dyDescent="0.25">
      <c r="A12006" t="s">
        <v>516</v>
      </c>
      <c r="B12006" t="s">
        <v>174</v>
      </c>
      <c r="C12006" t="s">
        <v>494</v>
      </c>
      <c r="D12006" t="s">
        <v>100</v>
      </c>
      <c r="E12006" t="s">
        <v>100</v>
      </c>
      <c r="F12006" t="s">
        <v>100</v>
      </c>
      <c r="G12006" t="s">
        <v>175</v>
      </c>
      <c r="H12006" t="s">
        <v>183</v>
      </c>
      <c r="I12006" t="s">
        <v>185</v>
      </c>
      <c r="J12006" t="s">
        <v>118</v>
      </c>
      <c r="K12006" s="1">
        <v>45426</v>
      </c>
      <c r="L12006">
        <v>60</v>
      </c>
      <c r="M12006">
        <v>4</v>
      </c>
      <c r="N12006" t="s">
        <v>538</v>
      </c>
      <c r="O12006" t="s">
        <v>537</v>
      </c>
      <c r="P12006" t="s">
        <v>631</v>
      </c>
    </row>
    <row r="12007" spans="1:16" x14ac:dyDescent="0.25">
      <c r="A12007" t="s">
        <v>516</v>
      </c>
      <c r="B12007" t="s">
        <v>174</v>
      </c>
      <c r="C12007" t="s">
        <v>494</v>
      </c>
      <c r="D12007" t="s">
        <v>100</v>
      </c>
      <c r="E12007" t="s">
        <v>100</v>
      </c>
      <c r="F12007" t="s">
        <v>100</v>
      </c>
      <c r="G12007" t="s">
        <v>175</v>
      </c>
      <c r="H12007" t="s">
        <v>183</v>
      </c>
      <c r="I12007" t="s">
        <v>185</v>
      </c>
      <c r="J12007" t="s">
        <v>118</v>
      </c>
      <c r="K12007" s="1">
        <v>45427</v>
      </c>
      <c r="L12007">
        <v>60</v>
      </c>
      <c r="M12007">
        <v>4</v>
      </c>
      <c r="N12007" t="s">
        <v>538</v>
      </c>
      <c r="O12007" t="s">
        <v>537</v>
      </c>
      <c r="P12007" t="s">
        <v>631</v>
      </c>
    </row>
    <row r="12008" spans="1:16" x14ac:dyDescent="0.25">
      <c r="A12008" t="s">
        <v>516</v>
      </c>
      <c r="B12008" t="s">
        <v>174</v>
      </c>
      <c r="C12008" t="s">
        <v>494</v>
      </c>
      <c r="D12008" t="s">
        <v>100</v>
      </c>
      <c r="E12008" t="s">
        <v>100</v>
      </c>
      <c r="F12008" t="s">
        <v>100</v>
      </c>
      <c r="G12008" t="s">
        <v>175</v>
      </c>
      <c r="H12008" t="s">
        <v>183</v>
      </c>
      <c r="I12008" t="s">
        <v>185</v>
      </c>
      <c r="J12008" t="s">
        <v>118</v>
      </c>
      <c r="K12008" s="1">
        <v>45428</v>
      </c>
      <c r="L12008">
        <v>60</v>
      </c>
      <c r="M12008">
        <v>4</v>
      </c>
      <c r="N12008" t="s">
        <v>538</v>
      </c>
      <c r="O12008" t="s">
        <v>537</v>
      </c>
      <c r="P12008" t="s">
        <v>631</v>
      </c>
    </row>
    <row r="12009" spans="1:16" x14ac:dyDescent="0.25">
      <c r="A12009" t="s">
        <v>516</v>
      </c>
      <c r="B12009" t="s">
        <v>174</v>
      </c>
      <c r="C12009" t="s">
        <v>494</v>
      </c>
      <c r="D12009" t="s">
        <v>100</v>
      </c>
      <c r="E12009" t="s">
        <v>100</v>
      </c>
      <c r="F12009" t="s">
        <v>100</v>
      </c>
      <c r="G12009" t="s">
        <v>175</v>
      </c>
      <c r="H12009" t="s">
        <v>183</v>
      </c>
      <c r="I12009" t="s">
        <v>185</v>
      </c>
      <c r="J12009" t="s">
        <v>118</v>
      </c>
      <c r="K12009" s="1">
        <v>45429</v>
      </c>
      <c r="L12009">
        <v>60</v>
      </c>
      <c r="M12009">
        <v>4</v>
      </c>
      <c r="N12009" t="s">
        <v>538</v>
      </c>
      <c r="O12009" t="s">
        <v>537</v>
      </c>
      <c r="P12009" t="s">
        <v>631</v>
      </c>
    </row>
    <row r="12010" spans="1:16" x14ac:dyDescent="0.25">
      <c r="A12010" t="s">
        <v>516</v>
      </c>
      <c r="B12010" t="s">
        <v>174</v>
      </c>
      <c r="C12010" t="s">
        <v>494</v>
      </c>
      <c r="D12010" t="s">
        <v>100</v>
      </c>
      <c r="E12010" t="s">
        <v>100</v>
      </c>
      <c r="F12010" t="s">
        <v>100</v>
      </c>
      <c r="G12010" t="s">
        <v>175</v>
      </c>
      <c r="H12010" t="s">
        <v>183</v>
      </c>
      <c r="I12010" t="s">
        <v>71</v>
      </c>
      <c r="J12010" t="s">
        <v>191</v>
      </c>
      <c r="K12010" s="1">
        <v>45406</v>
      </c>
      <c r="L12010">
        <v>120</v>
      </c>
      <c r="M12010">
        <v>1</v>
      </c>
      <c r="N12010" t="s">
        <v>538</v>
      </c>
      <c r="O12010" t="s">
        <v>537</v>
      </c>
      <c r="P12010" t="s">
        <v>631</v>
      </c>
    </row>
    <row r="12011" spans="1:16" x14ac:dyDescent="0.25">
      <c r="A12011" t="s">
        <v>516</v>
      </c>
      <c r="B12011" t="s">
        <v>174</v>
      </c>
      <c r="C12011" t="s">
        <v>494</v>
      </c>
      <c r="D12011" t="s">
        <v>100</v>
      </c>
      <c r="E12011" t="s">
        <v>100</v>
      </c>
      <c r="F12011" t="s">
        <v>100</v>
      </c>
      <c r="G12011" t="s">
        <v>175</v>
      </c>
      <c r="H12011" t="s">
        <v>183</v>
      </c>
      <c r="I12011" t="s">
        <v>71</v>
      </c>
      <c r="J12011" t="s">
        <v>191</v>
      </c>
      <c r="K12011" s="1">
        <v>45419</v>
      </c>
      <c r="L12011">
        <v>60</v>
      </c>
      <c r="M12011">
        <v>3</v>
      </c>
      <c r="N12011" t="s">
        <v>538</v>
      </c>
      <c r="O12011" t="s">
        <v>537</v>
      </c>
      <c r="P12011" t="s">
        <v>631</v>
      </c>
    </row>
    <row r="12012" spans="1:16" x14ac:dyDescent="0.25">
      <c r="A12012" t="s">
        <v>516</v>
      </c>
      <c r="B12012" t="s">
        <v>174</v>
      </c>
      <c r="C12012" t="s">
        <v>494</v>
      </c>
      <c r="D12012" t="s">
        <v>100</v>
      </c>
      <c r="E12012" t="s">
        <v>100</v>
      </c>
      <c r="F12012" t="s">
        <v>100</v>
      </c>
      <c r="G12012" t="s">
        <v>175</v>
      </c>
      <c r="H12012" t="s">
        <v>183</v>
      </c>
      <c r="I12012" t="s">
        <v>70</v>
      </c>
      <c r="J12012" t="s">
        <v>191</v>
      </c>
      <c r="K12012" s="1">
        <v>45406</v>
      </c>
      <c r="L12012">
        <v>60</v>
      </c>
      <c r="M12012">
        <v>1</v>
      </c>
      <c r="N12012" t="s">
        <v>538</v>
      </c>
      <c r="O12012" t="s">
        <v>537</v>
      </c>
      <c r="P12012" t="s">
        <v>631</v>
      </c>
    </row>
    <row r="12013" spans="1:16" x14ac:dyDescent="0.25">
      <c r="A12013" t="s">
        <v>516</v>
      </c>
      <c r="B12013" t="s">
        <v>174</v>
      </c>
      <c r="C12013" t="s">
        <v>494</v>
      </c>
      <c r="D12013" t="s">
        <v>100</v>
      </c>
      <c r="E12013" t="s">
        <v>100</v>
      </c>
      <c r="F12013" t="s">
        <v>100</v>
      </c>
      <c r="G12013" t="s">
        <v>175</v>
      </c>
      <c r="H12013" t="s">
        <v>183</v>
      </c>
      <c r="I12013" t="s">
        <v>36</v>
      </c>
      <c r="J12013" t="s">
        <v>117</v>
      </c>
      <c r="K12013" s="1">
        <v>45405</v>
      </c>
      <c r="L12013">
        <v>60</v>
      </c>
      <c r="M12013">
        <v>1</v>
      </c>
      <c r="N12013" t="s">
        <v>538</v>
      </c>
      <c r="O12013" t="s">
        <v>537</v>
      </c>
      <c r="P12013" t="s">
        <v>631</v>
      </c>
    </row>
    <row r="12014" spans="1:16" x14ac:dyDescent="0.25">
      <c r="A12014" t="s">
        <v>516</v>
      </c>
      <c r="B12014" t="s">
        <v>174</v>
      </c>
      <c r="C12014" t="s">
        <v>494</v>
      </c>
      <c r="D12014" t="s">
        <v>100</v>
      </c>
      <c r="E12014" t="s">
        <v>100</v>
      </c>
      <c r="F12014" t="s">
        <v>100</v>
      </c>
      <c r="G12014" t="s">
        <v>175</v>
      </c>
      <c r="H12014" t="s">
        <v>183</v>
      </c>
      <c r="I12014" t="s">
        <v>36</v>
      </c>
      <c r="J12014" t="s">
        <v>117</v>
      </c>
      <c r="K12014" s="1">
        <v>45412</v>
      </c>
      <c r="L12014">
        <v>60</v>
      </c>
      <c r="M12014">
        <v>2</v>
      </c>
      <c r="N12014" t="s">
        <v>538</v>
      </c>
      <c r="O12014" t="s">
        <v>537</v>
      </c>
      <c r="P12014" t="s">
        <v>631</v>
      </c>
    </row>
    <row r="12015" spans="1:16" x14ac:dyDescent="0.25">
      <c r="A12015" t="s">
        <v>516</v>
      </c>
      <c r="B12015" t="s">
        <v>174</v>
      </c>
      <c r="C12015" t="s">
        <v>494</v>
      </c>
      <c r="D12015" t="s">
        <v>100</v>
      </c>
      <c r="E12015" t="s">
        <v>100</v>
      </c>
      <c r="F12015" t="s">
        <v>100</v>
      </c>
      <c r="G12015" t="s">
        <v>175</v>
      </c>
      <c r="H12015" t="s">
        <v>183</v>
      </c>
      <c r="I12015" t="s">
        <v>36</v>
      </c>
      <c r="J12015" t="s">
        <v>117</v>
      </c>
      <c r="K12015" s="1">
        <v>45418</v>
      </c>
      <c r="L12015">
        <v>60</v>
      </c>
      <c r="M12015">
        <v>3</v>
      </c>
      <c r="N12015" t="s">
        <v>538</v>
      </c>
      <c r="O12015" t="s">
        <v>537</v>
      </c>
      <c r="P12015" t="s">
        <v>631</v>
      </c>
    </row>
    <row r="12016" spans="1:16" x14ac:dyDescent="0.25">
      <c r="A12016" t="s">
        <v>516</v>
      </c>
      <c r="B12016" t="s">
        <v>174</v>
      </c>
      <c r="C12016" t="s">
        <v>494</v>
      </c>
      <c r="D12016" t="s">
        <v>100</v>
      </c>
      <c r="E12016" t="s">
        <v>100</v>
      </c>
      <c r="F12016" t="s">
        <v>100</v>
      </c>
      <c r="G12016" t="s">
        <v>175</v>
      </c>
      <c r="H12016" t="s">
        <v>183</v>
      </c>
      <c r="I12016" t="s">
        <v>36</v>
      </c>
      <c r="J12016" t="s">
        <v>117</v>
      </c>
      <c r="K12016" s="1">
        <v>45422</v>
      </c>
      <c r="L12016">
        <v>60</v>
      </c>
      <c r="M12016">
        <v>3</v>
      </c>
      <c r="N12016" t="s">
        <v>538</v>
      </c>
      <c r="O12016" t="s">
        <v>537</v>
      </c>
      <c r="P12016" t="s">
        <v>631</v>
      </c>
    </row>
    <row r="12017" spans="1:16" x14ac:dyDescent="0.25">
      <c r="A12017" t="s">
        <v>516</v>
      </c>
      <c r="B12017" t="s">
        <v>174</v>
      </c>
      <c r="C12017" t="s">
        <v>494</v>
      </c>
      <c r="D12017" t="s">
        <v>100</v>
      </c>
      <c r="E12017" t="s">
        <v>100</v>
      </c>
      <c r="F12017" t="s">
        <v>100</v>
      </c>
      <c r="G12017" t="s">
        <v>175</v>
      </c>
      <c r="H12017" t="s">
        <v>183</v>
      </c>
      <c r="I12017" t="s">
        <v>36</v>
      </c>
      <c r="J12017" t="s">
        <v>117</v>
      </c>
      <c r="K12017" s="1">
        <v>45428</v>
      </c>
      <c r="L12017">
        <v>60</v>
      </c>
      <c r="M12017">
        <v>4</v>
      </c>
      <c r="N12017" t="s">
        <v>538</v>
      </c>
      <c r="O12017" t="s">
        <v>537</v>
      </c>
      <c r="P12017" t="s">
        <v>631</v>
      </c>
    </row>
    <row r="12018" spans="1:16" x14ac:dyDescent="0.25">
      <c r="A12018" t="s">
        <v>516</v>
      </c>
      <c r="B12018" t="s">
        <v>174</v>
      </c>
      <c r="C12018" t="s">
        <v>494</v>
      </c>
      <c r="D12018" t="s">
        <v>100</v>
      </c>
      <c r="E12018" t="s">
        <v>100</v>
      </c>
      <c r="F12018" t="s">
        <v>100</v>
      </c>
      <c r="G12018" t="s">
        <v>175</v>
      </c>
      <c r="H12018" t="s">
        <v>183</v>
      </c>
      <c r="I12018" t="s">
        <v>85</v>
      </c>
      <c r="J12018" t="s">
        <v>117</v>
      </c>
      <c r="K12018" s="1">
        <v>45407</v>
      </c>
      <c r="L12018">
        <v>60</v>
      </c>
      <c r="M12018">
        <v>1</v>
      </c>
      <c r="N12018" t="s">
        <v>538</v>
      </c>
      <c r="O12018" t="s">
        <v>537</v>
      </c>
      <c r="P12018" t="s">
        <v>631</v>
      </c>
    </row>
    <row r="12019" spans="1:16" x14ac:dyDescent="0.25">
      <c r="A12019" t="s">
        <v>516</v>
      </c>
      <c r="B12019" t="s">
        <v>174</v>
      </c>
      <c r="C12019" t="s">
        <v>494</v>
      </c>
      <c r="D12019" t="s">
        <v>100</v>
      </c>
      <c r="E12019" t="s">
        <v>100</v>
      </c>
      <c r="F12019" t="s">
        <v>100</v>
      </c>
      <c r="G12019" t="s">
        <v>175</v>
      </c>
      <c r="H12019" t="s">
        <v>183</v>
      </c>
      <c r="I12019" t="s">
        <v>85</v>
      </c>
      <c r="J12019" t="s">
        <v>117</v>
      </c>
      <c r="K12019" s="1">
        <v>45408</v>
      </c>
      <c r="L12019">
        <v>60</v>
      </c>
      <c r="M12019">
        <v>1</v>
      </c>
      <c r="N12019" t="s">
        <v>538</v>
      </c>
      <c r="O12019" t="s">
        <v>537</v>
      </c>
      <c r="P12019" t="s">
        <v>631</v>
      </c>
    </row>
    <row r="12020" spans="1:16" x14ac:dyDescent="0.25">
      <c r="A12020" t="s">
        <v>516</v>
      </c>
      <c r="B12020" t="s">
        <v>174</v>
      </c>
      <c r="C12020" t="s">
        <v>494</v>
      </c>
      <c r="D12020" t="s">
        <v>100</v>
      </c>
      <c r="E12020" t="s">
        <v>100</v>
      </c>
      <c r="F12020" t="s">
        <v>100</v>
      </c>
      <c r="G12020" t="s">
        <v>175</v>
      </c>
      <c r="H12020" t="s">
        <v>183</v>
      </c>
      <c r="I12020" t="s">
        <v>85</v>
      </c>
      <c r="J12020" t="s">
        <v>117</v>
      </c>
      <c r="K12020" s="1">
        <v>45421</v>
      </c>
      <c r="L12020">
        <v>60</v>
      </c>
      <c r="M12020">
        <v>3</v>
      </c>
      <c r="N12020" t="s">
        <v>538</v>
      </c>
      <c r="O12020" t="s">
        <v>537</v>
      </c>
      <c r="P12020" t="s">
        <v>631</v>
      </c>
    </row>
    <row r="12021" spans="1:16" x14ac:dyDescent="0.25">
      <c r="A12021" t="s">
        <v>516</v>
      </c>
      <c r="B12021" t="s">
        <v>174</v>
      </c>
      <c r="C12021" t="s">
        <v>494</v>
      </c>
      <c r="D12021" t="s">
        <v>100</v>
      </c>
      <c r="E12021" t="s">
        <v>100</v>
      </c>
      <c r="F12021" t="s">
        <v>100</v>
      </c>
      <c r="G12021" t="s">
        <v>175</v>
      </c>
      <c r="H12021" t="s">
        <v>183</v>
      </c>
      <c r="I12021" t="s">
        <v>85</v>
      </c>
      <c r="J12021" t="s">
        <v>117</v>
      </c>
      <c r="K12021" s="1">
        <v>45427</v>
      </c>
      <c r="L12021">
        <v>60</v>
      </c>
      <c r="M12021">
        <v>4</v>
      </c>
      <c r="N12021" t="s">
        <v>538</v>
      </c>
      <c r="O12021" t="s">
        <v>537</v>
      </c>
      <c r="P12021" t="s">
        <v>631</v>
      </c>
    </row>
    <row r="12022" spans="1:16" x14ac:dyDescent="0.25">
      <c r="A12022" t="s">
        <v>516</v>
      </c>
      <c r="B12022" t="s">
        <v>174</v>
      </c>
      <c r="C12022" t="s">
        <v>494</v>
      </c>
      <c r="D12022" t="s">
        <v>100</v>
      </c>
      <c r="E12022" t="s">
        <v>100</v>
      </c>
      <c r="F12022" t="s">
        <v>100</v>
      </c>
      <c r="G12022" t="s">
        <v>175</v>
      </c>
      <c r="H12022" t="s">
        <v>72</v>
      </c>
      <c r="I12022" t="s">
        <v>186</v>
      </c>
      <c r="J12022" t="s">
        <v>119</v>
      </c>
      <c r="K12022" s="1">
        <v>45404</v>
      </c>
      <c r="L12022">
        <v>60</v>
      </c>
      <c r="M12022">
        <v>1</v>
      </c>
      <c r="N12022" t="s">
        <v>538</v>
      </c>
      <c r="O12022" t="s">
        <v>537</v>
      </c>
      <c r="P12022" t="s">
        <v>631</v>
      </c>
    </row>
    <row r="12023" spans="1:16" x14ac:dyDescent="0.25">
      <c r="A12023" t="s">
        <v>516</v>
      </c>
      <c r="B12023" t="s">
        <v>174</v>
      </c>
      <c r="C12023" t="s">
        <v>494</v>
      </c>
      <c r="D12023" t="s">
        <v>100</v>
      </c>
      <c r="E12023" t="s">
        <v>100</v>
      </c>
      <c r="F12023" t="s">
        <v>100</v>
      </c>
      <c r="G12023" t="s">
        <v>175</v>
      </c>
      <c r="H12023" t="s">
        <v>72</v>
      </c>
      <c r="I12023" t="s">
        <v>186</v>
      </c>
      <c r="J12023" t="s">
        <v>119</v>
      </c>
      <c r="K12023" s="1">
        <v>45405</v>
      </c>
      <c r="L12023">
        <v>60</v>
      </c>
      <c r="M12023">
        <v>1</v>
      </c>
      <c r="N12023" t="s">
        <v>538</v>
      </c>
      <c r="O12023" t="s">
        <v>537</v>
      </c>
      <c r="P12023" t="s">
        <v>631</v>
      </c>
    </row>
    <row r="12024" spans="1:16" x14ac:dyDescent="0.25">
      <c r="A12024" t="s">
        <v>516</v>
      </c>
      <c r="B12024" t="s">
        <v>174</v>
      </c>
      <c r="C12024" t="s">
        <v>494</v>
      </c>
      <c r="D12024" t="s">
        <v>100</v>
      </c>
      <c r="E12024" t="s">
        <v>100</v>
      </c>
      <c r="F12024" t="s">
        <v>100</v>
      </c>
      <c r="G12024" t="s">
        <v>175</v>
      </c>
      <c r="H12024" t="s">
        <v>72</v>
      </c>
      <c r="I12024" t="s">
        <v>186</v>
      </c>
      <c r="J12024" t="s">
        <v>119</v>
      </c>
      <c r="K12024" s="1">
        <v>45406</v>
      </c>
      <c r="L12024">
        <v>60</v>
      </c>
      <c r="M12024">
        <v>1</v>
      </c>
      <c r="N12024" t="s">
        <v>538</v>
      </c>
      <c r="O12024" t="s">
        <v>537</v>
      </c>
      <c r="P12024" t="s">
        <v>631</v>
      </c>
    </row>
    <row r="12025" spans="1:16" x14ac:dyDescent="0.25">
      <c r="A12025" t="s">
        <v>516</v>
      </c>
      <c r="B12025" t="s">
        <v>174</v>
      </c>
      <c r="C12025" t="s">
        <v>494</v>
      </c>
      <c r="D12025" t="s">
        <v>100</v>
      </c>
      <c r="E12025" t="s">
        <v>100</v>
      </c>
      <c r="F12025" t="s">
        <v>100</v>
      </c>
      <c r="G12025" t="s">
        <v>175</v>
      </c>
      <c r="H12025" t="s">
        <v>72</v>
      </c>
      <c r="I12025" t="s">
        <v>186</v>
      </c>
      <c r="J12025" t="s">
        <v>119</v>
      </c>
      <c r="K12025" s="1">
        <v>45407</v>
      </c>
      <c r="L12025">
        <v>60</v>
      </c>
      <c r="M12025">
        <v>1</v>
      </c>
      <c r="N12025" t="s">
        <v>538</v>
      </c>
      <c r="O12025" t="s">
        <v>537</v>
      </c>
      <c r="P12025" t="s">
        <v>631</v>
      </c>
    </row>
    <row r="12026" spans="1:16" x14ac:dyDescent="0.25">
      <c r="A12026" t="s">
        <v>516</v>
      </c>
      <c r="B12026" t="s">
        <v>174</v>
      </c>
      <c r="C12026" t="s">
        <v>494</v>
      </c>
      <c r="D12026" t="s">
        <v>100</v>
      </c>
      <c r="E12026" t="s">
        <v>100</v>
      </c>
      <c r="F12026" t="s">
        <v>100</v>
      </c>
      <c r="G12026" t="s">
        <v>175</v>
      </c>
      <c r="H12026" t="s">
        <v>72</v>
      </c>
      <c r="I12026" t="s">
        <v>186</v>
      </c>
      <c r="J12026" t="s">
        <v>119</v>
      </c>
      <c r="K12026" s="1">
        <v>45408</v>
      </c>
      <c r="L12026">
        <v>60</v>
      </c>
      <c r="M12026">
        <v>1</v>
      </c>
      <c r="N12026" t="s">
        <v>538</v>
      </c>
      <c r="O12026" t="s">
        <v>537</v>
      </c>
      <c r="P12026" t="s">
        <v>631</v>
      </c>
    </row>
    <row r="12027" spans="1:16" x14ac:dyDescent="0.25">
      <c r="A12027" t="s">
        <v>516</v>
      </c>
      <c r="B12027" t="s">
        <v>174</v>
      </c>
      <c r="C12027" t="s">
        <v>494</v>
      </c>
      <c r="D12027" t="s">
        <v>100</v>
      </c>
      <c r="E12027" t="s">
        <v>100</v>
      </c>
      <c r="F12027" t="s">
        <v>100</v>
      </c>
      <c r="G12027" t="s">
        <v>175</v>
      </c>
      <c r="H12027" t="s">
        <v>72</v>
      </c>
      <c r="I12027" t="s">
        <v>186</v>
      </c>
      <c r="J12027" t="s">
        <v>119</v>
      </c>
      <c r="K12027" s="1">
        <v>45411</v>
      </c>
      <c r="L12027">
        <v>120</v>
      </c>
      <c r="M12027">
        <v>2</v>
      </c>
      <c r="N12027" t="s">
        <v>538</v>
      </c>
      <c r="O12027" t="s">
        <v>537</v>
      </c>
      <c r="P12027" t="s">
        <v>631</v>
      </c>
    </row>
    <row r="12028" spans="1:16" x14ac:dyDescent="0.25">
      <c r="A12028" t="s">
        <v>516</v>
      </c>
      <c r="B12028" t="s">
        <v>174</v>
      </c>
      <c r="C12028" t="s">
        <v>494</v>
      </c>
      <c r="D12028" t="s">
        <v>100</v>
      </c>
      <c r="E12028" t="s">
        <v>100</v>
      </c>
      <c r="F12028" t="s">
        <v>100</v>
      </c>
      <c r="G12028" t="s">
        <v>175</v>
      </c>
      <c r="H12028" t="s">
        <v>72</v>
      </c>
      <c r="I12028" t="s">
        <v>186</v>
      </c>
      <c r="J12028" t="s">
        <v>119</v>
      </c>
      <c r="K12028" s="1">
        <v>45412</v>
      </c>
      <c r="L12028">
        <v>120</v>
      </c>
      <c r="M12028">
        <v>2</v>
      </c>
      <c r="N12028" t="s">
        <v>538</v>
      </c>
      <c r="O12028" t="s">
        <v>537</v>
      </c>
      <c r="P12028" t="s">
        <v>631</v>
      </c>
    </row>
    <row r="12029" spans="1:16" x14ac:dyDescent="0.25">
      <c r="A12029" t="s">
        <v>516</v>
      </c>
      <c r="B12029" t="s">
        <v>174</v>
      </c>
      <c r="C12029" t="s">
        <v>494</v>
      </c>
      <c r="D12029" t="s">
        <v>100</v>
      </c>
      <c r="E12029" t="s">
        <v>100</v>
      </c>
      <c r="F12029" t="s">
        <v>100</v>
      </c>
      <c r="G12029" t="s">
        <v>175</v>
      </c>
      <c r="H12029" t="s">
        <v>72</v>
      </c>
      <c r="I12029" t="s">
        <v>186</v>
      </c>
      <c r="J12029" t="s">
        <v>119</v>
      </c>
      <c r="K12029" s="1">
        <v>45413</v>
      </c>
      <c r="L12029">
        <v>120</v>
      </c>
      <c r="M12029">
        <v>2</v>
      </c>
      <c r="N12029" t="s">
        <v>538</v>
      </c>
      <c r="O12029" t="s">
        <v>537</v>
      </c>
      <c r="P12029" t="s">
        <v>631</v>
      </c>
    </row>
    <row r="12030" spans="1:16" x14ac:dyDescent="0.25">
      <c r="A12030" t="s">
        <v>516</v>
      </c>
      <c r="B12030" t="s">
        <v>174</v>
      </c>
      <c r="C12030" t="s">
        <v>494</v>
      </c>
      <c r="D12030" t="s">
        <v>100</v>
      </c>
      <c r="E12030" t="s">
        <v>100</v>
      </c>
      <c r="F12030" t="s">
        <v>100</v>
      </c>
      <c r="G12030" t="s">
        <v>175</v>
      </c>
      <c r="H12030" t="s">
        <v>72</v>
      </c>
      <c r="I12030" t="s">
        <v>186</v>
      </c>
      <c r="J12030" t="s">
        <v>119</v>
      </c>
      <c r="K12030" s="1">
        <v>45414</v>
      </c>
      <c r="L12030">
        <v>120</v>
      </c>
      <c r="M12030">
        <v>2</v>
      </c>
      <c r="N12030" t="s">
        <v>538</v>
      </c>
      <c r="O12030" t="s">
        <v>537</v>
      </c>
      <c r="P12030" t="s">
        <v>631</v>
      </c>
    </row>
    <row r="12031" spans="1:16" x14ac:dyDescent="0.25">
      <c r="A12031" t="s">
        <v>516</v>
      </c>
      <c r="B12031" t="s">
        <v>174</v>
      </c>
      <c r="C12031" t="s">
        <v>494</v>
      </c>
      <c r="D12031" t="s">
        <v>100</v>
      </c>
      <c r="E12031" t="s">
        <v>100</v>
      </c>
      <c r="F12031" t="s">
        <v>100</v>
      </c>
      <c r="G12031" t="s">
        <v>175</v>
      </c>
      <c r="H12031" t="s">
        <v>72</v>
      </c>
      <c r="I12031" t="s">
        <v>186</v>
      </c>
      <c r="J12031" t="s">
        <v>119</v>
      </c>
      <c r="K12031" s="1">
        <v>45415</v>
      </c>
      <c r="L12031">
        <v>120</v>
      </c>
      <c r="M12031">
        <v>2</v>
      </c>
      <c r="N12031" t="s">
        <v>538</v>
      </c>
      <c r="O12031" t="s">
        <v>537</v>
      </c>
      <c r="P12031" t="s">
        <v>631</v>
      </c>
    </row>
    <row r="12032" spans="1:16" x14ac:dyDescent="0.25">
      <c r="A12032" t="s">
        <v>516</v>
      </c>
      <c r="B12032" t="s">
        <v>174</v>
      </c>
      <c r="C12032" t="s">
        <v>494</v>
      </c>
      <c r="D12032" t="s">
        <v>100</v>
      </c>
      <c r="E12032" t="s">
        <v>100</v>
      </c>
      <c r="F12032" t="s">
        <v>100</v>
      </c>
      <c r="G12032" t="s">
        <v>175</v>
      </c>
      <c r="H12032" t="s">
        <v>72</v>
      </c>
      <c r="I12032" t="s">
        <v>186</v>
      </c>
      <c r="J12032" t="s">
        <v>119</v>
      </c>
      <c r="K12032" s="1">
        <v>45418</v>
      </c>
      <c r="L12032">
        <v>120</v>
      </c>
      <c r="M12032">
        <v>3</v>
      </c>
      <c r="N12032" t="s">
        <v>538</v>
      </c>
      <c r="O12032" t="s">
        <v>537</v>
      </c>
      <c r="P12032" t="s">
        <v>631</v>
      </c>
    </row>
    <row r="12033" spans="1:16" x14ac:dyDescent="0.25">
      <c r="A12033" t="s">
        <v>516</v>
      </c>
      <c r="B12033" t="s">
        <v>174</v>
      </c>
      <c r="C12033" t="s">
        <v>494</v>
      </c>
      <c r="D12033" t="s">
        <v>100</v>
      </c>
      <c r="E12033" t="s">
        <v>100</v>
      </c>
      <c r="F12033" t="s">
        <v>100</v>
      </c>
      <c r="G12033" t="s">
        <v>175</v>
      </c>
      <c r="H12033" t="s">
        <v>72</v>
      </c>
      <c r="I12033" t="s">
        <v>186</v>
      </c>
      <c r="J12033" t="s">
        <v>119</v>
      </c>
      <c r="K12033" s="1">
        <v>45419</v>
      </c>
      <c r="L12033">
        <v>120</v>
      </c>
      <c r="M12033">
        <v>3</v>
      </c>
      <c r="N12033" t="s">
        <v>538</v>
      </c>
      <c r="O12033" t="s">
        <v>537</v>
      </c>
      <c r="P12033" t="s">
        <v>631</v>
      </c>
    </row>
    <row r="12034" spans="1:16" x14ac:dyDescent="0.25">
      <c r="A12034" t="s">
        <v>516</v>
      </c>
      <c r="B12034" t="s">
        <v>174</v>
      </c>
      <c r="C12034" t="s">
        <v>494</v>
      </c>
      <c r="D12034" t="s">
        <v>100</v>
      </c>
      <c r="E12034" t="s">
        <v>100</v>
      </c>
      <c r="F12034" t="s">
        <v>100</v>
      </c>
      <c r="G12034" t="s">
        <v>175</v>
      </c>
      <c r="H12034" t="s">
        <v>72</v>
      </c>
      <c r="I12034" t="s">
        <v>186</v>
      </c>
      <c r="J12034" t="s">
        <v>119</v>
      </c>
      <c r="K12034" s="1">
        <v>45420</v>
      </c>
      <c r="L12034">
        <v>120</v>
      </c>
      <c r="M12034">
        <v>3</v>
      </c>
      <c r="N12034" t="s">
        <v>538</v>
      </c>
      <c r="O12034" t="s">
        <v>537</v>
      </c>
      <c r="P12034" t="s">
        <v>631</v>
      </c>
    </row>
    <row r="12035" spans="1:16" x14ac:dyDescent="0.25">
      <c r="A12035" t="s">
        <v>516</v>
      </c>
      <c r="B12035" t="s">
        <v>174</v>
      </c>
      <c r="C12035" t="s">
        <v>494</v>
      </c>
      <c r="D12035" t="s">
        <v>100</v>
      </c>
      <c r="E12035" t="s">
        <v>100</v>
      </c>
      <c r="F12035" t="s">
        <v>100</v>
      </c>
      <c r="G12035" t="s">
        <v>175</v>
      </c>
      <c r="H12035" t="s">
        <v>72</v>
      </c>
      <c r="I12035" t="s">
        <v>186</v>
      </c>
      <c r="J12035" t="s">
        <v>119</v>
      </c>
      <c r="K12035" s="1">
        <v>45421</v>
      </c>
      <c r="L12035">
        <v>120</v>
      </c>
      <c r="M12035">
        <v>3</v>
      </c>
      <c r="N12035" t="s">
        <v>538</v>
      </c>
      <c r="O12035" t="s">
        <v>537</v>
      </c>
      <c r="P12035" t="s">
        <v>631</v>
      </c>
    </row>
    <row r="12036" spans="1:16" x14ac:dyDescent="0.25">
      <c r="A12036" t="s">
        <v>516</v>
      </c>
      <c r="B12036" t="s">
        <v>174</v>
      </c>
      <c r="C12036" t="s">
        <v>494</v>
      </c>
      <c r="D12036" t="s">
        <v>100</v>
      </c>
      <c r="E12036" t="s">
        <v>100</v>
      </c>
      <c r="F12036" t="s">
        <v>100</v>
      </c>
      <c r="G12036" t="s">
        <v>175</v>
      </c>
      <c r="H12036" t="s">
        <v>72</v>
      </c>
      <c r="I12036" t="s">
        <v>186</v>
      </c>
      <c r="J12036" t="s">
        <v>119</v>
      </c>
      <c r="K12036" s="1">
        <v>45422</v>
      </c>
      <c r="L12036">
        <v>120</v>
      </c>
      <c r="M12036">
        <v>3</v>
      </c>
      <c r="N12036" t="s">
        <v>538</v>
      </c>
      <c r="O12036" t="s">
        <v>537</v>
      </c>
      <c r="P12036" t="s">
        <v>631</v>
      </c>
    </row>
    <row r="12037" spans="1:16" x14ac:dyDescent="0.25">
      <c r="A12037" t="s">
        <v>516</v>
      </c>
      <c r="B12037" t="s">
        <v>174</v>
      </c>
      <c r="C12037" t="s">
        <v>494</v>
      </c>
      <c r="D12037" t="s">
        <v>100</v>
      </c>
      <c r="E12037" t="s">
        <v>100</v>
      </c>
      <c r="F12037" t="s">
        <v>100</v>
      </c>
      <c r="G12037" t="s">
        <v>175</v>
      </c>
      <c r="H12037" t="s">
        <v>72</v>
      </c>
      <c r="I12037" t="s">
        <v>186</v>
      </c>
      <c r="J12037" t="s">
        <v>119</v>
      </c>
      <c r="K12037" s="1">
        <v>45425</v>
      </c>
      <c r="L12037">
        <v>120</v>
      </c>
      <c r="M12037">
        <v>4</v>
      </c>
      <c r="N12037" t="s">
        <v>538</v>
      </c>
      <c r="O12037" t="s">
        <v>537</v>
      </c>
      <c r="P12037" t="s">
        <v>631</v>
      </c>
    </row>
    <row r="12038" spans="1:16" x14ac:dyDescent="0.25">
      <c r="A12038" t="s">
        <v>516</v>
      </c>
      <c r="B12038" t="s">
        <v>174</v>
      </c>
      <c r="C12038" t="s">
        <v>494</v>
      </c>
      <c r="D12038" t="s">
        <v>100</v>
      </c>
      <c r="E12038" t="s">
        <v>100</v>
      </c>
      <c r="F12038" t="s">
        <v>100</v>
      </c>
      <c r="G12038" t="s">
        <v>175</v>
      </c>
      <c r="H12038" t="s">
        <v>72</v>
      </c>
      <c r="I12038" t="s">
        <v>186</v>
      </c>
      <c r="J12038" t="s">
        <v>119</v>
      </c>
      <c r="K12038" s="1">
        <v>45426</v>
      </c>
      <c r="L12038">
        <v>120</v>
      </c>
      <c r="M12038">
        <v>4</v>
      </c>
      <c r="N12038" t="s">
        <v>538</v>
      </c>
      <c r="O12038" t="s">
        <v>537</v>
      </c>
      <c r="P12038" t="s">
        <v>631</v>
      </c>
    </row>
    <row r="12039" spans="1:16" x14ac:dyDescent="0.25">
      <c r="A12039" t="s">
        <v>516</v>
      </c>
      <c r="B12039" t="s">
        <v>174</v>
      </c>
      <c r="C12039" t="s">
        <v>494</v>
      </c>
      <c r="D12039" t="s">
        <v>100</v>
      </c>
      <c r="E12039" t="s">
        <v>100</v>
      </c>
      <c r="F12039" t="s">
        <v>100</v>
      </c>
      <c r="G12039" t="s">
        <v>175</v>
      </c>
      <c r="H12039" t="s">
        <v>72</v>
      </c>
      <c r="I12039" t="s">
        <v>186</v>
      </c>
      <c r="J12039" t="s">
        <v>119</v>
      </c>
      <c r="K12039" s="1">
        <v>45427</v>
      </c>
      <c r="L12039">
        <v>120</v>
      </c>
      <c r="M12039">
        <v>4</v>
      </c>
      <c r="N12039" t="s">
        <v>538</v>
      </c>
      <c r="O12039" t="s">
        <v>537</v>
      </c>
      <c r="P12039" t="s">
        <v>631</v>
      </c>
    </row>
    <row r="12040" spans="1:16" x14ac:dyDescent="0.25">
      <c r="A12040" t="s">
        <v>516</v>
      </c>
      <c r="B12040" t="s">
        <v>174</v>
      </c>
      <c r="C12040" t="s">
        <v>494</v>
      </c>
      <c r="D12040" t="s">
        <v>100</v>
      </c>
      <c r="E12040" t="s">
        <v>100</v>
      </c>
      <c r="F12040" t="s">
        <v>100</v>
      </c>
      <c r="G12040" t="s">
        <v>175</v>
      </c>
      <c r="H12040" t="s">
        <v>72</v>
      </c>
      <c r="I12040" t="s">
        <v>186</v>
      </c>
      <c r="J12040" t="s">
        <v>119</v>
      </c>
      <c r="K12040" s="1">
        <v>45428</v>
      </c>
      <c r="L12040">
        <v>120</v>
      </c>
      <c r="M12040">
        <v>4</v>
      </c>
      <c r="N12040" t="s">
        <v>538</v>
      </c>
      <c r="O12040" t="s">
        <v>537</v>
      </c>
      <c r="P12040" t="s">
        <v>631</v>
      </c>
    </row>
    <row r="12041" spans="1:16" x14ac:dyDescent="0.25">
      <c r="A12041" t="s">
        <v>516</v>
      </c>
      <c r="B12041" t="s">
        <v>174</v>
      </c>
      <c r="C12041" t="s">
        <v>494</v>
      </c>
      <c r="D12041" t="s">
        <v>100</v>
      </c>
      <c r="E12041" t="s">
        <v>100</v>
      </c>
      <c r="F12041" t="s">
        <v>100</v>
      </c>
      <c r="G12041" t="s">
        <v>175</v>
      </c>
      <c r="H12041" t="s">
        <v>72</v>
      </c>
      <c r="I12041" t="s">
        <v>186</v>
      </c>
      <c r="J12041" t="s">
        <v>119</v>
      </c>
      <c r="K12041" s="1">
        <v>45429</v>
      </c>
      <c r="L12041">
        <v>120</v>
      </c>
      <c r="M12041">
        <v>4</v>
      </c>
      <c r="N12041" t="s">
        <v>538</v>
      </c>
      <c r="O12041" t="s">
        <v>537</v>
      </c>
      <c r="P12041" t="s">
        <v>631</v>
      </c>
    </row>
    <row r="12042" spans="1:16" x14ac:dyDescent="0.25">
      <c r="A12042" t="s">
        <v>516</v>
      </c>
      <c r="B12042" t="s">
        <v>174</v>
      </c>
      <c r="C12042" t="s">
        <v>494</v>
      </c>
      <c r="D12042" t="s">
        <v>100</v>
      </c>
      <c r="E12042" t="s">
        <v>100</v>
      </c>
      <c r="F12042" t="s">
        <v>100</v>
      </c>
      <c r="G12042" t="s">
        <v>175</v>
      </c>
      <c r="H12042" t="s">
        <v>72</v>
      </c>
      <c r="I12042" t="s">
        <v>73</v>
      </c>
      <c r="J12042" t="s">
        <v>119</v>
      </c>
      <c r="K12042" s="1">
        <v>45404</v>
      </c>
      <c r="L12042">
        <v>60</v>
      </c>
      <c r="M12042">
        <v>1</v>
      </c>
      <c r="N12042" t="s">
        <v>538</v>
      </c>
      <c r="O12042" t="s">
        <v>537</v>
      </c>
      <c r="P12042" t="s">
        <v>631</v>
      </c>
    </row>
    <row r="12043" spans="1:16" x14ac:dyDescent="0.25">
      <c r="A12043" t="s">
        <v>516</v>
      </c>
      <c r="B12043" t="s">
        <v>174</v>
      </c>
      <c r="C12043" t="s">
        <v>494</v>
      </c>
      <c r="D12043" t="s">
        <v>100</v>
      </c>
      <c r="E12043" t="s">
        <v>100</v>
      </c>
      <c r="F12043" t="s">
        <v>100</v>
      </c>
      <c r="G12043" t="s">
        <v>175</v>
      </c>
      <c r="H12043" t="s">
        <v>72</v>
      </c>
      <c r="I12043" t="s">
        <v>73</v>
      </c>
      <c r="J12043" t="s">
        <v>119</v>
      </c>
      <c r="K12043" s="1">
        <v>45412</v>
      </c>
      <c r="L12043">
        <v>60</v>
      </c>
      <c r="M12043">
        <v>2</v>
      </c>
      <c r="N12043" t="s">
        <v>538</v>
      </c>
      <c r="O12043" t="s">
        <v>537</v>
      </c>
      <c r="P12043" t="s">
        <v>631</v>
      </c>
    </row>
    <row r="12044" spans="1:16" x14ac:dyDescent="0.25">
      <c r="A12044" t="s">
        <v>516</v>
      </c>
      <c r="B12044" t="s">
        <v>174</v>
      </c>
      <c r="C12044" t="s">
        <v>494</v>
      </c>
      <c r="D12044" t="s">
        <v>100</v>
      </c>
      <c r="E12044" t="s">
        <v>100</v>
      </c>
      <c r="F12044" t="s">
        <v>100</v>
      </c>
      <c r="G12044" t="s">
        <v>175</v>
      </c>
      <c r="H12044" t="s">
        <v>72</v>
      </c>
      <c r="I12044" t="s">
        <v>73</v>
      </c>
      <c r="J12044" t="s">
        <v>119</v>
      </c>
      <c r="K12044" s="1">
        <v>45418</v>
      </c>
      <c r="L12044">
        <v>60</v>
      </c>
      <c r="M12044">
        <v>3</v>
      </c>
      <c r="N12044" t="s">
        <v>538</v>
      </c>
      <c r="O12044" t="s">
        <v>537</v>
      </c>
      <c r="P12044" t="s">
        <v>631</v>
      </c>
    </row>
    <row r="12045" spans="1:16" x14ac:dyDescent="0.25">
      <c r="A12045" t="s">
        <v>516</v>
      </c>
      <c r="B12045" t="s">
        <v>174</v>
      </c>
      <c r="C12045" t="s">
        <v>494</v>
      </c>
      <c r="D12045" t="s">
        <v>100</v>
      </c>
      <c r="E12045" t="s">
        <v>100</v>
      </c>
      <c r="F12045" t="s">
        <v>100</v>
      </c>
      <c r="G12045" t="s">
        <v>175</v>
      </c>
      <c r="H12045" t="s">
        <v>72</v>
      </c>
      <c r="I12045" t="s">
        <v>73</v>
      </c>
      <c r="J12045" t="s">
        <v>119</v>
      </c>
      <c r="K12045" s="1">
        <v>45426</v>
      </c>
      <c r="L12045">
        <v>60</v>
      </c>
      <c r="M12045">
        <v>4</v>
      </c>
      <c r="N12045" t="s">
        <v>538</v>
      </c>
      <c r="O12045" t="s">
        <v>537</v>
      </c>
      <c r="P12045" t="s">
        <v>631</v>
      </c>
    </row>
    <row r="12046" spans="1:16" x14ac:dyDescent="0.25">
      <c r="A12046" t="s">
        <v>516</v>
      </c>
      <c r="B12046" t="s">
        <v>174</v>
      </c>
      <c r="C12046" t="s">
        <v>494</v>
      </c>
      <c r="D12046" t="s">
        <v>100</v>
      </c>
      <c r="E12046" t="s">
        <v>100</v>
      </c>
      <c r="F12046" t="s">
        <v>100</v>
      </c>
      <c r="G12046" t="s">
        <v>175</v>
      </c>
      <c r="H12046" t="s">
        <v>72</v>
      </c>
      <c r="I12046" t="s">
        <v>74</v>
      </c>
      <c r="J12046" t="s">
        <v>119</v>
      </c>
      <c r="K12046" s="1">
        <v>45406</v>
      </c>
      <c r="L12046">
        <v>30</v>
      </c>
      <c r="M12046">
        <v>1</v>
      </c>
      <c r="N12046" t="s">
        <v>538</v>
      </c>
      <c r="O12046" t="s">
        <v>537</v>
      </c>
      <c r="P12046" t="s">
        <v>631</v>
      </c>
    </row>
    <row r="12047" spans="1:16" x14ac:dyDescent="0.25">
      <c r="A12047" t="s">
        <v>516</v>
      </c>
      <c r="B12047" t="s">
        <v>174</v>
      </c>
      <c r="C12047" t="s">
        <v>494</v>
      </c>
      <c r="D12047" t="s">
        <v>100</v>
      </c>
      <c r="E12047" t="s">
        <v>100</v>
      </c>
      <c r="F12047" t="s">
        <v>100</v>
      </c>
      <c r="G12047" t="s">
        <v>175</v>
      </c>
      <c r="H12047" t="s">
        <v>72</v>
      </c>
      <c r="I12047" t="s">
        <v>74</v>
      </c>
      <c r="J12047" t="s">
        <v>119</v>
      </c>
      <c r="K12047" s="1">
        <v>45412</v>
      </c>
      <c r="L12047">
        <v>30</v>
      </c>
      <c r="M12047">
        <v>2</v>
      </c>
      <c r="N12047" t="s">
        <v>538</v>
      </c>
      <c r="O12047" t="s">
        <v>537</v>
      </c>
      <c r="P12047" t="s">
        <v>631</v>
      </c>
    </row>
    <row r="12048" spans="1:16" x14ac:dyDescent="0.25">
      <c r="A12048" t="s">
        <v>516</v>
      </c>
      <c r="B12048" t="s">
        <v>174</v>
      </c>
      <c r="C12048" t="s">
        <v>494</v>
      </c>
      <c r="D12048" t="s">
        <v>100</v>
      </c>
      <c r="E12048" t="s">
        <v>100</v>
      </c>
      <c r="F12048" t="s">
        <v>100</v>
      </c>
      <c r="G12048" t="s">
        <v>175</v>
      </c>
      <c r="H12048" t="s">
        <v>72</v>
      </c>
      <c r="I12048" t="s">
        <v>74</v>
      </c>
      <c r="J12048" t="s">
        <v>119</v>
      </c>
      <c r="K12048" s="1">
        <v>45418</v>
      </c>
      <c r="L12048">
        <v>30</v>
      </c>
      <c r="M12048">
        <v>3</v>
      </c>
      <c r="N12048" t="s">
        <v>538</v>
      </c>
      <c r="O12048" t="s">
        <v>537</v>
      </c>
      <c r="P12048" t="s">
        <v>631</v>
      </c>
    </row>
    <row r="12049" spans="1:16" x14ac:dyDescent="0.25">
      <c r="A12049" t="s">
        <v>516</v>
      </c>
      <c r="B12049" t="s">
        <v>174</v>
      </c>
      <c r="C12049" t="s">
        <v>494</v>
      </c>
      <c r="D12049" t="s">
        <v>100</v>
      </c>
      <c r="E12049" t="s">
        <v>100</v>
      </c>
      <c r="F12049" t="s">
        <v>100</v>
      </c>
      <c r="G12049" t="s">
        <v>175</v>
      </c>
      <c r="H12049" t="s">
        <v>72</v>
      </c>
      <c r="I12049" t="s">
        <v>74</v>
      </c>
      <c r="J12049" t="s">
        <v>119</v>
      </c>
      <c r="K12049" s="1">
        <v>45425</v>
      </c>
      <c r="L12049">
        <v>30</v>
      </c>
      <c r="M12049">
        <v>4</v>
      </c>
      <c r="N12049" t="s">
        <v>538</v>
      </c>
      <c r="O12049" t="s">
        <v>537</v>
      </c>
      <c r="P12049" t="s">
        <v>631</v>
      </c>
    </row>
    <row r="12050" spans="1:16" x14ac:dyDescent="0.25">
      <c r="A12050" t="s">
        <v>516</v>
      </c>
      <c r="B12050" t="s">
        <v>174</v>
      </c>
      <c r="C12050" t="s">
        <v>494</v>
      </c>
      <c r="D12050" t="s">
        <v>100</v>
      </c>
      <c r="E12050" t="s">
        <v>100</v>
      </c>
      <c r="F12050" t="s">
        <v>100</v>
      </c>
      <c r="G12050" t="s">
        <v>175</v>
      </c>
      <c r="H12050" t="s">
        <v>72</v>
      </c>
      <c r="I12050" t="s">
        <v>74</v>
      </c>
      <c r="J12050" t="s">
        <v>119</v>
      </c>
      <c r="K12050" s="1">
        <v>45429</v>
      </c>
      <c r="L12050">
        <v>30</v>
      </c>
      <c r="M12050">
        <v>4</v>
      </c>
      <c r="N12050" t="s">
        <v>538</v>
      </c>
      <c r="O12050" t="s">
        <v>537</v>
      </c>
      <c r="P12050" t="s">
        <v>631</v>
      </c>
    </row>
    <row r="12051" spans="1:16" x14ac:dyDescent="0.25">
      <c r="A12051" t="s">
        <v>516</v>
      </c>
      <c r="B12051" t="s">
        <v>174</v>
      </c>
      <c r="C12051" t="s">
        <v>494</v>
      </c>
      <c r="D12051" t="s">
        <v>100</v>
      </c>
      <c r="E12051" t="s">
        <v>100</v>
      </c>
      <c r="F12051" t="s">
        <v>100</v>
      </c>
      <c r="G12051" t="s">
        <v>175</v>
      </c>
      <c r="H12051" t="s">
        <v>37</v>
      </c>
      <c r="I12051" t="s">
        <v>38</v>
      </c>
      <c r="J12051" t="s">
        <v>117</v>
      </c>
      <c r="K12051" s="1">
        <v>45405</v>
      </c>
      <c r="L12051">
        <v>30</v>
      </c>
      <c r="M12051">
        <v>1</v>
      </c>
      <c r="N12051" t="s">
        <v>538</v>
      </c>
      <c r="O12051" t="s">
        <v>537</v>
      </c>
      <c r="P12051" t="s">
        <v>631</v>
      </c>
    </row>
    <row r="12052" spans="1:16" x14ac:dyDescent="0.25">
      <c r="A12052" t="s">
        <v>516</v>
      </c>
      <c r="B12052" t="s">
        <v>174</v>
      </c>
      <c r="C12052" t="s">
        <v>494</v>
      </c>
      <c r="D12052" t="s">
        <v>100</v>
      </c>
      <c r="E12052" t="s">
        <v>100</v>
      </c>
      <c r="F12052" t="s">
        <v>100</v>
      </c>
      <c r="G12052" t="s">
        <v>175</v>
      </c>
      <c r="H12052" t="s">
        <v>37</v>
      </c>
      <c r="I12052" t="s">
        <v>38</v>
      </c>
      <c r="J12052" t="s">
        <v>117</v>
      </c>
      <c r="K12052" s="1">
        <v>45407</v>
      </c>
      <c r="L12052">
        <v>30</v>
      </c>
      <c r="M12052">
        <v>1</v>
      </c>
      <c r="N12052" t="s">
        <v>538</v>
      </c>
      <c r="O12052" t="s">
        <v>537</v>
      </c>
      <c r="P12052" t="s">
        <v>631</v>
      </c>
    </row>
    <row r="12053" spans="1:16" x14ac:dyDescent="0.25">
      <c r="A12053" t="s">
        <v>516</v>
      </c>
      <c r="B12053" t="s">
        <v>174</v>
      </c>
      <c r="C12053" t="s">
        <v>494</v>
      </c>
      <c r="D12053" t="s">
        <v>100</v>
      </c>
      <c r="E12053" t="s">
        <v>100</v>
      </c>
      <c r="F12053" t="s">
        <v>100</v>
      </c>
      <c r="G12053" t="s">
        <v>175</v>
      </c>
      <c r="H12053" t="s">
        <v>37</v>
      </c>
      <c r="I12053" t="s">
        <v>38</v>
      </c>
      <c r="J12053" t="s">
        <v>117</v>
      </c>
      <c r="K12053" s="1">
        <v>45414</v>
      </c>
      <c r="L12053">
        <v>60</v>
      </c>
      <c r="M12053">
        <v>2</v>
      </c>
      <c r="N12053" t="s">
        <v>538</v>
      </c>
      <c r="O12053" t="s">
        <v>537</v>
      </c>
      <c r="P12053" t="s">
        <v>631</v>
      </c>
    </row>
    <row r="12054" spans="1:16" x14ac:dyDescent="0.25">
      <c r="A12054" t="s">
        <v>516</v>
      </c>
      <c r="B12054" t="s">
        <v>174</v>
      </c>
      <c r="C12054" t="s">
        <v>494</v>
      </c>
      <c r="D12054" t="s">
        <v>100</v>
      </c>
      <c r="E12054" t="s">
        <v>100</v>
      </c>
      <c r="F12054" t="s">
        <v>100</v>
      </c>
      <c r="G12054" t="s">
        <v>175</v>
      </c>
      <c r="H12054" t="s">
        <v>37</v>
      </c>
      <c r="I12054" t="s">
        <v>38</v>
      </c>
      <c r="J12054" t="s">
        <v>117</v>
      </c>
      <c r="K12054" s="1">
        <v>45419</v>
      </c>
      <c r="L12054">
        <v>60</v>
      </c>
      <c r="M12054">
        <v>3</v>
      </c>
      <c r="N12054" t="s">
        <v>538</v>
      </c>
      <c r="O12054" t="s">
        <v>537</v>
      </c>
      <c r="P12054" t="s">
        <v>631</v>
      </c>
    </row>
    <row r="12055" spans="1:16" x14ac:dyDescent="0.25">
      <c r="A12055" t="s">
        <v>516</v>
      </c>
      <c r="B12055" t="s">
        <v>174</v>
      </c>
      <c r="C12055" t="s">
        <v>494</v>
      </c>
      <c r="D12055" t="s">
        <v>100</v>
      </c>
      <c r="E12055" t="s">
        <v>100</v>
      </c>
      <c r="F12055" t="s">
        <v>100</v>
      </c>
      <c r="G12055" t="s">
        <v>175</v>
      </c>
      <c r="H12055" t="s">
        <v>37</v>
      </c>
      <c r="I12055" t="s">
        <v>38</v>
      </c>
      <c r="J12055" t="s">
        <v>117</v>
      </c>
      <c r="K12055" s="1">
        <v>45426</v>
      </c>
      <c r="L12055">
        <v>60</v>
      </c>
      <c r="M12055">
        <v>4</v>
      </c>
      <c r="N12055" t="s">
        <v>538</v>
      </c>
      <c r="O12055" t="s">
        <v>537</v>
      </c>
      <c r="P12055" t="s">
        <v>631</v>
      </c>
    </row>
    <row r="12056" spans="1:16" x14ac:dyDescent="0.25">
      <c r="A12056" t="s">
        <v>516</v>
      </c>
      <c r="B12056" t="s">
        <v>174</v>
      </c>
      <c r="C12056" t="s">
        <v>494</v>
      </c>
      <c r="D12056" t="s">
        <v>100</v>
      </c>
      <c r="E12056" t="s">
        <v>100</v>
      </c>
      <c r="F12056" t="s">
        <v>100</v>
      </c>
      <c r="G12056" t="s">
        <v>175</v>
      </c>
      <c r="H12056" t="s">
        <v>37</v>
      </c>
      <c r="I12056" t="s">
        <v>187</v>
      </c>
      <c r="J12056" t="s">
        <v>119</v>
      </c>
      <c r="K12056" s="1">
        <v>45404</v>
      </c>
      <c r="L12056">
        <v>90</v>
      </c>
      <c r="M12056">
        <v>1</v>
      </c>
      <c r="N12056" t="s">
        <v>538</v>
      </c>
      <c r="O12056" t="s">
        <v>537</v>
      </c>
      <c r="P12056" t="s">
        <v>631</v>
      </c>
    </row>
    <row r="12057" spans="1:16" x14ac:dyDescent="0.25">
      <c r="A12057" t="s">
        <v>516</v>
      </c>
      <c r="B12057" t="s">
        <v>174</v>
      </c>
      <c r="C12057" t="s">
        <v>494</v>
      </c>
      <c r="D12057" t="s">
        <v>100</v>
      </c>
      <c r="E12057" t="s">
        <v>100</v>
      </c>
      <c r="F12057" t="s">
        <v>100</v>
      </c>
      <c r="G12057" t="s">
        <v>175</v>
      </c>
      <c r="H12057" t="s">
        <v>37</v>
      </c>
      <c r="I12057" t="s">
        <v>187</v>
      </c>
      <c r="J12057" t="s">
        <v>119</v>
      </c>
      <c r="K12057" s="1">
        <v>45413</v>
      </c>
      <c r="L12057">
        <v>60</v>
      </c>
      <c r="M12057">
        <v>2</v>
      </c>
      <c r="N12057" t="s">
        <v>538</v>
      </c>
      <c r="O12057" t="s">
        <v>537</v>
      </c>
      <c r="P12057" t="s">
        <v>631</v>
      </c>
    </row>
    <row r="12058" spans="1:16" x14ac:dyDescent="0.25">
      <c r="A12058" t="s">
        <v>516</v>
      </c>
      <c r="B12058" t="s">
        <v>174</v>
      </c>
      <c r="C12058" t="s">
        <v>494</v>
      </c>
      <c r="D12058" t="s">
        <v>100</v>
      </c>
      <c r="E12058" t="s">
        <v>100</v>
      </c>
      <c r="F12058" t="s">
        <v>100</v>
      </c>
      <c r="G12058" t="s">
        <v>175</v>
      </c>
      <c r="H12058" t="s">
        <v>37</v>
      </c>
      <c r="I12058" t="s">
        <v>187</v>
      </c>
      <c r="J12058" t="s">
        <v>119</v>
      </c>
      <c r="K12058" s="1">
        <v>45420</v>
      </c>
      <c r="L12058">
        <v>60</v>
      </c>
      <c r="M12058">
        <v>3</v>
      </c>
      <c r="N12058" t="s">
        <v>538</v>
      </c>
      <c r="O12058" t="s">
        <v>537</v>
      </c>
      <c r="P12058" t="s">
        <v>631</v>
      </c>
    </row>
    <row r="12059" spans="1:16" x14ac:dyDescent="0.25">
      <c r="A12059" t="s">
        <v>516</v>
      </c>
      <c r="B12059" t="s">
        <v>174</v>
      </c>
      <c r="C12059" t="s">
        <v>494</v>
      </c>
      <c r="D12059" t="s">
        <v>100</v>
      </c>
      <c r="E12059" t="s">
        <v>100</v>
      </c>
      <c r="F12059" t="s">
        <v>100</v>
      </c>
      <c r="G12059" t="s">
        <v>175</v>
      </c>
      <c r="H12059" t="s">
        <v>37</v>
      </c>
      <c r="I12059" t="s">
        <v>187</v>
      </c>
      <c r="J12059" t="s">
        <v>119</v>
      </c>
      <c r="K12059" s="1">
        <v>45428</v>
      </c>
      <c r="L12059">
        <v>60</v>
      </c>
      <c r="M12059">
        <v>4</v>
      </c>
      <c r="N12059" t="s">
        <v>538</v>
      </c>
      <c r="O12059" t="s">
        <v>537</v>
      </c>
      <c r="P12059" t="s">
        <v>631</v>
      </c>
    </row>
    <row r="12060" spans="1:16" x14ac:dyDescent="0.25">
      <c r="A12060" t="s">
        <v>516</v>
      </c>
      <c r="B12060" t="s">
        <v>174</v>
      </c>
      <c r="C12060" t="s">
        <v>494</v>
      </c>
      <c r="D12060" t="s">
        <v>100</v>
      </c>
      <c r="E12060" t="s">
        <v>100</v>
      </c>
      <c r="F12060" t="s">
        <v>100</v>
      </c>
      <c r="G12060" t="s">
        <v>175</v>
      </c>
      <c r="H12060" t="s">
        <v>37</v>
      </c>
      <c r="I12060" t="s">
        <v>188</v>
      </c>
      <c r="J12060" t="s">
        <v>119</v>
      </c>
      <c r="K12060" s="1">
        <v>45404</v>
      </c>
      <c r="L12060">
        <v>60</v>
      </c>
      <c r="M12060">
        <v>1</v>
      </c>
      <c r="N12060" t="s">
        <v>538</v>
      </c>
      <c r="O12060" t="s">
        <v>537</v>
      </c>
      <c r="P12060" t="s">
        <v>631</v>
      </c>
    </row>
    <row r="12061" spans="1:16" x14ac:dyDescent="0.25">
      <c r="A12061" t="s">
        <v>516</v>
      </c>
      <c r="B12061" t="s">
        <v>174</v>
      </c>
      <c r="C12061" t="s">
        <v>494</v>
      </c>
      <c r="D12061" t="s">
        <v>100</v>
      </c>
      <c r="E12061" t="s">
        <v>100</v>
      </c>
      <c r="F12061" t="s">
        <v>100</v>
      </c>
      <c r="G12061" t="s">
        <v>175</v>
      </c>
      <c r="H12061" t="s">
        <v>37</v>
      </c>
      <c r="I12061" t="s">
        <v>188</v>
      </c>
      <c r="J12061" t="s">
        <v>119</v>
      </c>
      <c r="K12061" s="1">
        <v>45407</v>
      </c>
      <c r="L12061">
        <v>60</v>
      </c>
      <c r="M12061">
        <v>1</v>
      </c>
      <c r="N12061" t="s">
        <v>538</v>
      </c>
      <c r="O12061" t="s">
        <v>537</v>
      </c>
      <c r="P12061" t="s">
        <v>631</v>
      </c>
    </row>
    <row r="12062" spans="1:16" x14ac:dyDescent="0.25">
      <c r="A12062" t="s">
        <v>516</v>
      </c>
      <c r="B12062" t="s">
        <v>174</v>
      </c>
      <c r="C12062" t="s">
        <v>494</v>
      </c>
      <c r="D12062" t="s">
        <v>100</v>
      </c>
      <c r="E12062" t="s">
        <v>100</v>
      </c>
      <c r="F12062" t="s">
        <v>100</v>
      </c>
      <c r="G12062" t="s">
        <v>175</v>
      </c>
      <c r="H12062" t="s">
        <v>37</v>
      </c>
      <c r="I12062" t="s">
        <v>188</v>
      </c>
      <c r="J12062" t="s">
        <v>119</v>
      </c>
      <c r="K12062" s="1">
        <v>45412</v>
      </c>
      <c r="L12062">
        <v>60</v>
      </c>
      <c r="M12062">
        <v>2</v>
      </c>
      <c r="N12062" t="s">
        <v>538</v>
      </c>
      <c r="O12062" t="s">
        <v>537</v>
      </c>
      <c r="P12062" t="s">
        <v>631</v>
      </c>
    </row>
    <row r="12063" spans="1:16" x14ac:dyDescent="0.25">
      <c r="A12063" t="s">
        <v>516</v>
      </c>
      <c r="B12063" t="s">
        <v>174</v>
      </c>
      <c r="C12063" t="s">
        <v>494</v>
      </c>
      <c r="D12063" t="s">
        <v>100</v>
      </c>
      <c r="E12063" t="s">
        <v>100</v>
      </c>
      <c r="F12063" t="s">
        <v>100</v>
      </c>
      <c r="G12063" t="s">
        <v>175</v>
      </c>
      <c r="H12063" t="s">
        <v>37</v>
      </c>
      <c r="I12063" t="s">
        <v>188</v>
      </c>
      <c r="J12063" t="s">
        <v>119</v>
      </c>
      <c r="K12063" s="1">
        <v>45418</v>
      </c>
      <c r="L12063">
        <v>60</v>
      </c>
      <c r="M12063">
        <v>3</v>
      </c>
      <c r="N12063" t="s">
        <v>538</v>
      </c>
      <c r="O12063" t="s">
        <v>537</v>
      </c>
      <c r="P12063" t="s">
        <v>631</v>
      </c>
    </row>
    <row r="12064" spans="1:16" x14ac:dyDescent="0.25">
      <c r="A12064" t="s">
        <v>516</v>
      </c>
      <c r="B12064" t="s">
        <v>174</v>
      </c>
      <c r="C12064" t="s">
        <v>494</v>
      </c>
      <c r="D12064" t="s">
        <v>100</v>
      </c>
      <c r="E12064" t="s">
        <v>100</v>
      </c>
      <c r="F12064" t="s">
        <v>100</v>
      </c>
      <c r="G12064" t="s">
        <v>175</v>
      </c>
      <c r="H12064" t="s">
        <v>37</v>
      </c>
      <c r="I12064" t="s">
        <v>188</v>
      </c>
      <c r="J12064" t="s">
        <v>119</v>
      </c>
      <c r="K12064" s="1">
        <v>45421</v>
      </c>
      <c r="L12064">
        <v>60</v>
      </c>
      <c r="M12064">
        <v>3</v>
      </c>
      <c r="N12064" t="s">
        <v>538</v>
      </c>
      <c r="O12064" t="s">
        <v>537</v>
      </c>
      <c r="P12064" t="s">
        <v>631</v>
      </c>
    </row>
    <row r="12065" spans="1:16" x14ac:dyDescent="0.25">
      <c r="A12065" t="s">
        <v>516</v>
      </c>
      <c r="B12065" t="s">
        <v>174</v>
      </c>
      <c r="C12065" t="s">
        <v>494</v>
      </c>
      <c r="D12065" t="s">
        <v>100</v>
      </c>
      <c r="E12065" t="s">
        <v>100</v>
      </c>
      <c r="F12065" t="s">
        <v>100</v>
      </c>
      <c r="G12065" t="s">
        <v>175</v>
      </c>
      <c r="H12065" t="s">
        <v>37</v>
      </c>
      <c r="I12065" t="s">
        <v>188</v>
      </c>
      <c r="J12065" t="s">
        <v>119</v>
      </c>
      <c r="K12065" s="1">
        <v>45425</v>
      </c>
      <c r="L12065">
        <v>60</v>
      </c>
      <c r="M12065">
        <v>4</v>
      </c>
      <c r="N12065" t="s">
        <v>538</v>
      </c>
      <c r="O12065" t="s">
        <v>537</v>
      </c>
      <c r="P12065" t="s">
        <v>631</v>
      </c>
    </row>
    <row r="12066" spans="1:16" x14ac:dyDescent="0.25">
      <c r="A12066" t="s">
        <v>516</v>
      </c>
      <c r="B12066" t="s">
        <v>174</v>
      </c>
      <c r="C12066" t="s">
        <v>494</v>
      </c>
      <c r="D12066" t="s">
        <v>100</v>
      </c>
      <c r="E12066" t="s">
        <v>100</v>
      </c>
      <c r="F12066" t="s">
        <v>100</v>
      </c>
      <c r="G12066" t="s">
        <v>175</v>
      </c>
      <c r="H12066" t="s">
        <v>44</v>
      </c>
      <c r="I12066" t="s">
        <v>78</v>
      </c>
      <c r="J12066" t="s">
        <v>117</v>
      </c>
      <c r="K12066" s="1">
        <v>45405</v>
      </c>
      <c r="L12066">
        <v>60</v>
      </c>
      <c r="M12066">
        <v>1</v>
      </c>
      <c r="N12066" t="s">
        <v>538</v>
      </c>
      <c r="O12066" t="s">
        <v>537</v>
      </c>
      <c r="P12066" t="s">
        <v>631</v>
      </c>
    </row>
    <row r="12067" spans="1:16" x14ac:dyDescent="0.25">
      <c r="A12067" t="s">
        <v>516</v>
      </c>
      <c r="B12067" t="s">
        <v>174</v>
      </c>
      <c r="C12067" t="s">
        <v>494</v>
      </c>
      <c r="D12067" t="s">
        <v>100</v>
      </c>
      <c r="E12067" t="s">
        <v>100</v>
      </c>
      <c r="F12067" t="s">
        <v>100</v>
      </c>
      <c r="G12067" t="s">
        <v>175</v>
      </c>
      <c r="H12067" t="s">
        <v>44</v>
      </c>
      <c r="I12067" t="s">
        <v>78</v>
      </c>
      <c r="J12067" t="s">
        <v>117</v>
      </c>
      <c r="K12067" s="1">
        <v>45411</v>
      </c>
      <c r="L12067">
        <v>60</v>
      </c>
      <c r="M12067">
        <v>2</v>
      </c>
      <c r="N12067" t="s">
        <v>538</v>
      </c>
      <c r="O12067" t="s">
        <v>537</v>
      </c>
      <c r="P12067" t="s">
        <v>631</v>
      </c>
    </row>
    <row r="12068" spans="1:16" x14ac:dyDescent="0.25">
      <c r="A12068" t="s">
        <v>516</v>
      </c>
      <c r="B12068" t="s">
        <v>174</v>
      </c>
      <c r="C12068" t="s">
        <v>494</v>
      </c>
      <c r="D12068" t="s">
        <v>100</v>
      </c>
      <c r="E12068" t="s">
        <v>100</v>
      </c>
      <c r="F12068" t="s">
        <v>100</v>
      </c>
      <c r="G12068" t="s">
        <v>175</v>
      </c>
      <c r="H12068" t="s">
        <v>44</v>
      </c>
      <c r="I12068" t="s">
        <v>78</v>
      </c>
      <c r="J12068" t="s">
        <v>117</v>
      </c>
      <c r="K12068" s="1">
        <v>45415</v>
      </c>
      <c r="L12068">
        <v>60</v>
      </c>
      <c r="M12068">
        <v>2</v>
      </c>
      <c r="N12068" t="s">
        <v>538</v>
      </c>
      <c r="O12068" t="s">
        <v>537</v>
      </c>
      <c r="P12068" t="s">
        <v>631</v>
      </c>
    </row>
    <row r="12069" spans="1:16" x14ac:dyDescent="0.25">
      <c r="A12069" t="s">
        <v>516</v>
      </c>
      <c r="B12069" t="s">
        <v>174</v>
      </c>
      <c r="C12069" t="s">
        <v>494</v>
      </c>
      <c r="D12069" t="s">
        <v>100</v>
      </c>
      <c r="E12069" t="s">
        <v>100</v>
      </c>
      <c r="F12069" t="s">
        <v>100</v>
      </c>
      <c r="G12069" t="s">
        <v>175</v>
      </c>
      <c r="H12069" t="s">
        <v>44</v>
      </c>
      <c r="I12069" t="s">
        <v>78</v>
      </c>
      <c r="J12069" t="s">
        <v>117</v>
      </c>
      <c r="K12069" s="1">
        <v>45421</v>
      </c>
      <c r="L12069">
        <v>60</v>
      </c>
      <c r="M12069">
        <v>3</v>
      </c>
      <c r="N12069" t="s">
        <v>538</v>
      </c>
      <c r="O12069" t="s">
        <v>537</v>
      </c>
      <c r="P12069" t="s">
        <v>631</v>
      </c>
    </row>
    <row r="12070" spans="1:16" x14ac:dyDescent="0.25">
      <c r="A12070" t="s">
        <v>516</v>
      </c>
      <c r="B12070" t="s">
        <v>174</v>
      </c>
      <c r="C12070" t="s">
        <v>494</v>
      </c>
      <c r="D12070" t="s">
        <v>100</v>
      </c>
      <c r="E12070" t="s">
        <v>100</v>
      </c>
      <c r="F12070" t="s">
        <v>100</v>
      </c>
      <c r="G12070" t="s">
        <v>175</v>
      </c>
      <c r="H12070" t="s">
        <v>44</v>
      </c>
      <c r="I12070" t="s">
        <v>78</v>
      </c>
      <c r="J12070" t="s">
        <v>117</v>
      </c>
      <c r="K12070" s="1">
        <v>45426</v>
      </c>
      <c r="L12070">
        <v>60</v>
      </c>
      <c r="M12070">
        <v>4</v>
      </c>
      <c r="N12070" t="s">
        <v>538</v>
      </c>
      <c r="O12070" t="s">
        <v>537</v>
      </c>
      <c r="P12070" t="s">
        <v>631</v>
      </c>
    </row>
    <row r="12071" spans="1:16" x14ac:dyDescent="0.25">
      <c r="A12071" t="s">
        <v>516</v>
      </c>
      <c r="B12071" t="s">
        <v>174</v>
      </c>
      <c r="C12071" t="s">
        <v>494</v>
      </c>
      <c r="D12071" t="s">
        <v>100</v>
      </c>
      <c r="E12071" t="s">
        <v>100</v>
      </c>
      <c r="F12071" t="s">
        <v>100</v>
      </c>
      <c r="G12071" t="s">
        <v>175</v>
      </c>
      <c r="H12071" t="s">
        <v>44</v>
      </c>
      <c r="I12071" t="s">
        <v>189</v>
      </c>
      <c r="J12071" t="s">
        <v>118</v>
      </c>
      <c r="K12071" s="1">
        <v>45404</v>
      </c>
      <c r="L12071">
        <v>30</v>
      </c>
      <c r="M12071">
        <v>1</v>
      </c>
      <c r="N12071" t="s">
        <v>538</v>
      </c>
      <c r="O12071" t="s">
        <v>537</v>
      </c>
      <c r="P12071" t="s">
        <v>631</v>
      </c>
    </row>
    <row r="12072" spans="1:16" x14ac:dyDescent="0.25">
      <c r="A12072" t="s">
        <v>516</v>
      </c>
      <c r="B12072" t="s">
        <v>174</v>
      </c>
      <c r="C12072" t="s">
        <v>494</v>
      </c>
      <c r="D12072" t="s">
        <v>100</v>
      </c>
      <c r="E12072" t="s">
        <v>100</v>
      </c>
      <c r="F12072" t="s">
        <v>100</v>
      </c>
      <c r="G12072" t="s">
        <v>175</v>
      </c>
      <c r="H12072" t="s">
        <v>44</v>
      </c>
      <c r="I12072" t="s">
        <v>189</v>
      </c>
      <c r="J12072" t="s">
        <v>118</v>
      </c>
      <c r="K12072" s="1">
        <v>45405</v>
      </c>
      <c r="L12072">
        <v>30</v>
      </c>
      <c r="M12072">
        <v>1</v>
      </c>
      <c r="N12072" t="s">
        <v>538</v>
      </c>
      <c r="O12072" t="s">
        <v>537</v>
      </c>
      <c r="P12072" t="s">
        <v>631</v>
      </c>
    </row>
    <row r="12073" spans="1:16" x14ac:dyDescent="0.25">
      <c r="A12073" t="s">
        <v>516</v>
      </c>
      <c r="B12073" t="s">
        <v>174</v>
      </c>
      <c r="C12073" t="s">
        <v>494</v>
      </c>
      <c r="D12073" t="s">
        <v>100</v>
      </c>
      <c r="E12073" t="s">
        <v>100</v>
      </c>
      <c r="F12073" t="s">
        <v>100</v>
      </c>
      <c r="G12073" t="s">
        <v>175</v>
      </c>
      <c r="H12073" t="s">
        <v>44</v>
      </c>
      <c r="I12073" t="s">
        <v>189</v>
      </c>
      <c r="J12073" t="s">
        <v>118</v>
      </c>
      <c r="K12073" s="1">
        <v>45406</v>
      </c>
      <c r="L12073">
        <v>30</v>
      </c>
      <c r="M12073">
        <v>1</v>
      </c>
      <c r="N12073" t="s">
        <v>538</v>
      </c>
      <c r="O12073" t="s">
        <v>537</v>
      </c>
      <c r="P12073" t="s">
        <v>631</v>
      </c>
    </row>
    <row r="12074" spans="1:16" x14ac:dyDescent="0.25">
      <c r="A12074" t="s">
        <v>516</v>
      </c>
      <c r="B12074" t="s">
        <v>174</v>
      </c>
      <c r="C12074" t="s">
        <v>494</v>
      </c>
      <c r="D12074" t="s">
        <v>100</v>
      </c>
      <c r="E12074" t="s">
        <v>100</v>
      </c>
      <c r="F12074" t="s">
        <v>100</v>
      </c>
      <c r="G12074" t="s">
        <v>175</v>
      </c>
      <c r="H12074" t="s">
        <v>44</v>
      </c>
      <c r="I12074" t="s">
        <v>189</v>
      </c>
      <c r="J12074" t="s">
        <v>118</v>
      </c>
      <c r="K12074" s="1">
        <v>45407</v>
      </c>
      <c r="L12074">
        <v>30</v>
      </c>
      <c r="M12074">
        <v>1</v>
      </c>
      <c r="N12074" t="s">
        <v>538</v>
      </c>
      <c r="O12074" t="s">
        <v>537</v>
      </c>
      <c r="P12074" t="s">
        <v>631</v>
      </c>
    </row>
    <row r="12075" spans="1:16" x14ac:dyDescent="0.25">
      <c r="A12075" t="s">
        <v>516</v>
      </c>
      <c r="B12075" t="s">
        <v>174</v>
      </c>
      <c r="C12075" t="s">
        <v>494</v>
      </c>
      <c r="D12075" t="s">
        <v>100</v>
      </c>
      <c r="E12075" t="s">
        <v>100</v>
      </c>
      <c r="F12075" t="s">
        <v>100</v>
      </c>
      <c r="G12075" t="s">
        <v>175</v>
      </c>
      <c r="H12075" t="s">
        <v>44</v>
      </c>
      <c r="I12075" t="s">
        <v>189</v>
      </c>
      <c r="J12075" t="s">
        <v>118</v>
      </c>
      <c r="K12075" s="1">
        <v>45408</v>
      </c>
      <c r="L12075">
        <v>30</v>
      </c>
      <c r="M12075">
        <v>1</v>
      </c>
      <c r="N12075" t="s">
        <v>538</v>
      </c>
      <c r="O12075" t="s">
        <v>537</v>
      </c>
      <c r="P12075" t="s">
        <v>631</v>
      </c>
    </row>
    <row r="12076" spans="1:16" x14ac:dyDescent="0.25">
      <c r="A12076" t="s">
        <v>516</v>
      </c>
      <c r="B12076" t="s">
        <v>174</v>
      </c>
      <c r="C12076" t="s">
        <v>494</v>
      </c>
      <c r="D12076" t="s">
        <v>100</v>
      </c>
      <c r="E12076" t="s">
        <v>100</v>
      </c>
      <c r="F12076" t="s">
        <v>100</v>
      </c>
      <c r="G12076" t="s">
        <v>175</v>
      </c>
      <c r="H12076" t="s">
        <v>44</v>
      </c>
      <c r="I12076" t="s">
        <v>189</v>
      </c>
      <c r="J12076" t="s">
        <v>118</v>
      </c>
      <c r="K12076" s="1">
        <v>45411</v>
      </c>
      <c r="L12076">
        <v>30</v>
      </c>
      <c r="M12076">
        <v>2</v>
      </c>
      <c r="N12076" t="s">
        <v>538</v>
      </c>
      <c r="O12076" t="s">
        <v>537</v>
      </c>
      <c r="P12076" t="s">
        <v>631</v>
      </c>
    </row>
    <row r="12077" spans="1:16" x14ac:dyDescent="0.25">
      <c r="A12077" t="s">
        <v>516</v>
      </c>
      <c r="B12077" t="s">
        <v>174</v>
      </c>
      <c r="C12077" t="s">
        <v>494</v>
      </c>
      <c r="D12077" t="s">
        <v>100</v>
      </c>
      <c r="E12077" t="s">
        <v>100</v>
      </c>
      <c r="F12077" t="s">
        <v>100</v>
      </c>
      <c r="G12077" t="s">
        <v>175</v>
      </c>
      <c r="H12077" t="s">
        <v>44</v>
      </c>
      <c r="I12077" t="s">
        <v>189</v>
      </c>
      <c r="J12077" t="s">
        <v>118</v>
      </c>
      <c r="K12077" s="1">
        <v>45412</v>
      </c>
      <c r="L12077">
        <v>30</v>
      </c>
      <c r="M12077">
        <v>2</v>
      </c>
      <c r="N12077" t="s">
        <v>538</v>
      </c>
      <c r="O12077" t="s">
        <v>537</v>
      </c>
      <c r="P12077" t="s">
        <v>631</v>
      </c>
    </row>
    <row r="12078" spans="1:16" x14ac:dyDescent="0.25">
      <c r="A12078" t="s">
        <v>516</v>
      </c>
      <c r="B12078" t="s">
        <v>174</v>
      </c>
      <c r="C12078" t="s">
        <v>494</v>
      </c>
      <c r="D12078" t="s">
        <v>100</v>
      </c>
      <c r="E12078" t="s">
        <v>100</v>
      </c>
      <c r="F12078" t="s">
        <v>100</v>
      </c>
      <c r="G12078" t="s">
        <v>175</v>
      </c>
      <c r="H12078" t="s">
        <v>44</v>
      </c>
      <c r="I12078" t="s">
        <v>189</v>
      </c>
      <c r="J12078" t="s">
        <v>118</v>
      </c>
      <c r="K12078" s="1">
        <v>45413</v>
      </c>
      <c r="L12078">
        <v>30</v>
      </c>
      <c r="M12078">
        <v>2</v>
      </c>
      <c r="N12078" t="s">
        <v>538</v>
      </c>
      <c r="O12078" t="s">
        <v>537</v>
      </c>
      <c r="P12078" t="s">
        <v>631</v>
      </c>
    </row>
    <row r="12079" spans="1:16" x14ac:dyDescent="0.25">
      <c r="A12079" t="s">
        <v>516</v>
      </c>
      <c r="B12079" t="s">
        <v>174</v>
      </c>
      <c r="C12079" t="s">
        <v>494</v>
      </c>
      <c r="D12079" t="s">
        <v>100</v>
      </c>
      <c r="E12079" t="s">
        <v>100</v>
      </c>
      <c r="F12079" t="s">
        <v>100</v>
      </c>
      <c r="G12079" t="s">
        <v>175</v>
      </c>
      <c r="H12079" t="s">
        <v>44</v>
      </c>
      <c r="I12079" t="s">
        <v>189</v>
      </c>
      <c r="J12079" t="s">
        <v>118</v>
      </c>
      <c r="K12079" s="1">
        <v>45414</v>
      </c>
      <c r="L12079">
        <v>30</v>
      </c>
      <c r="M12079">
        <v>2</v>
      </c>
      <c r="N12079" t="s">
        <v>538</v>
      </c>
      <c r="O12079" t="s">
        <v>537</v>
      </c>
      <c r="P12079" t="s">
        <v>631</v>
      </c>
    </row>
    <row r="12080" spans="1:16" x14ac:dyDescent="0.25">
      <c r="A12080" t="s">
        <v>516</v>
      </c>
      <c r="B12080" t="s">
        <v>174</v>
      </c>
      <c r="C12080" t="s">
        <v>494</v>
      </c>
      <c r="D12080" t="s">
        <v>100</v>
      </c>
      <c r="E12080" t="s">
        <v>100</v>
      </c>
      <c r="F12080" t="s">
        <v>100</v>
      </c>
      <c r="G12080" t="s">
        <v>175</v>
      </c>
      <c r="H12080" t="s">
        <v>44</v>
      </c>
      <c r="I12080" t="s">
        <v>189</v>
      </c>
      <c r="J12080" t="s">
        <v>118</v>
      </c>
      <c r="K12080" s="1">
        <v>45415</v>
      </c>
      <c r="L12080">
        <v>30</v>
      </c>
      <c r="M12080">
        <v>2</v>
      </c>
      <c r="N12080" t="s">
        <v>538</v>
      </c>
      <c r="O12080" t="s">
        <v>537</v>
      </c>
      <c r="P12080" t="s">
        <v>631</v>
      </c>
    </row>
    <row r="12081" spans="1:16" x14ac:dyDescent="0.25">
      <c r="A12081" t="s">
        <v>516</v>
      </c>
      <c r="B12081" t="s">
        <v>174</v>
      </c>
      <c r="C12081" t="s">
        <v>494</v>
      </c>
      <c r="D12081" t="s">
        <v>100</v>
      </c>
      <c r="E12081" t="s">
        <v>100</v>
      </c>
      <c r="F12081" t="s">
        <v>100</v>
      </c>
      <c r="G12081" t="s">
        <v>175</v>
      </c>
      <c r="H12081" t="s">
        <v>44</v>
      </c>
      <c r="I12081" t="s">
        <v>189</v>
      </c>
      <c r="J12081" t="s">
        <v>118</v>
      </c>
      <c r="K12081" s="1">
        <v>45418</v>
      </c>
      <c r="L12081">
        <v>30</v>
      </c>
      <c r="M12081">
        <v>3</v>
      </c>
      <c r="N12081" t="s">
        <v>538</v>
      </c>
      <c r="O12081" t="s">
        <v>537</v>
      </c>
      <c r="P12081" t="s">
        <v>631</v>
      </c>
    </row>
    <row r="12082" spans="1:16" x14ac:dyDescent="0.25">
      <c r="A12082" t="s">
        <v>516</v>
      </c>
      <c r="B12082" t="s">
        <v>174</v>
      </c>
      <c r="C12082" t="s">
        <v>494</v>
      </c>
      <c r="D12082" t="s">
        <v>100</v>
      </c>
      <c r="E12082" t="s">
        <v>100</v>
      </c>
      <c r="F12082" t="s">
        <v>100</v>
      </c>
      <c r="G12082" t="s">
        <v>175</v>
      </c>
      <c r="H12082" t="s">
        <v>44</v>
      </c>
      <c r="I12082" t="s">
        <v>189</v>
      </c>
      <c r="J12082" t="s">
        <v>118</v>
      </c>
      <c r="K12082" s="1">
        <v>45419</v>
      </c>
      <c r="L12082">
        <v>30</v>
      </c>
      <c r="M12082">
        <v>3</v>
      </c>
      <c r="N12082" t="s">
        <v>538</v>
      </c>
      <c r="O12082" t="s">
        <v>537</v>
      </c>
      <c r="P12082" t="s">
        <v>631</v>
      </c>
    </row>
    <row r="12083" spans="1:16" x14ac:dyDescent="0.25">
      <c r="A12083" t="s">
        <v>516</v>
      </c>
      <c r="B12083" t="s">
        <v>174</v>
      </c>
      <c r="C12083" t="s">
        <v>494</v>
      </c>
      <c r="D12083" t="s">
        <v>100</v>
      </c>
      <c r="E12083" t="s">
        <v>100</v>
      </c>
      <c r="F12083" t="s">
        <v>100</v>
      </c>
      <c r="G12083" t="s">
        <v>175</v>
      </c>
      <c r="H12083" t="s">
        <v>44</v>
      </c>
      <c r="I12083" t="s">
        <v>189</v>
      </c>
      <c r="J12083" t="s">
        <v>118</v>
      </c>
      <c r="K12083" s="1">
        <v>45420</v>
      </c>
      <c r="L12083">
        <v>30</v>
      </c>
      <c r="M12083">
        <v>3</v>
      </c>
      <c r="N12083" t="s">
        <v>538</v>
      </c>
      <c r="O12083" t="s">
        <v>537</v>
      </c>
      <c r="P12083" t="s">
        <v>631</v>
      </c>
    </row>
    <row r="12084" spans="1:16" x14ac:dyDescent="0.25">
      <c r="A12084" t="s">
        <v>516</v>
      </c>
      <c r="B12084" t="s">
        <v>174</v>
      </c>
      <c r="C12084" t="s">
        <v>494</v>
      </c>
      <c r="D12084" t="s">
        <v>100</v>
      </c>
      <c r="E12084" t="s">
        <v>100</v>
      </c>
      <c r="F12084" t="s">
        <v>100</v>
      </c>
      <c r="G12084" t="s">
        <v>175</v>
      </c>
      <c r="H12084" t="s">
        <v>44</v>
      </c>
      <c r="I12084" t="s">
        <v>189</v>
      </c>
      <c r="J12084" t="s">
        <v>118</v>
      </c>
      <c r="K12084" s="1">
        <v>45421</v>
      </c>
      <c r="L12084">
        <v>30</v>
      </c>
      <c r="M12084">
        <v>3</v>
      </c>
      <c r="N12084" t="s">
        <v>538</v>
      </c>
      <c r="O12084" t="s">
        <v>537</v>
      </c>
      <c r="P12084" t="s">
        <v>631</v>
      </c>
    </row>
    <row r="12085" spans="1:16" x14ac:dyDescent="0.25">
      <c r="A12085" t="s">
        <v>516</v>
      </c>
      <c r="B12085" t="s">
        <v>174</v>
      </c>
      <c r="C12085" t="s">
        <v>494</v>
      </c>
      <c r="D12085" t="s">
        <v>100</v>
      </c>
      <c r="E12085" t="s">
        <v>100</v>
      </c>
      <c r="F12085" t="s">
        <v>100</v>
      </c>
      <c r="G12085" t="s">
        <v>175</v>
      </c>
      <c r="H12085" t="s">
        <v>44</v>
      </c>
      <c r="I12085" t="s">
        <v>189</v>
      </c>
      <c r="J12085" t="s">
        <v>118</v>
      </c>
      <c r="K12085" s="1">
        <v>45422</v>
      </c>
      <c r="L12085">
        <v>30</v>
      </c>
      <c r="M12085">
        <v>3</v>
      </c>
      <c r="N12085" t="s">
        <v>538</v>
      </c>
      <c r="O12085" t="s">
        <v>537</v>
      </c>
      <c r="P12085" t="s">
        <v>631</v>
      </c>
    </row>
    <row r="12086" spans="1:16" x14ac:dyDescent="0.25">
      <c r="A12086" t="s">
        <v>516</v>
      </c>
      <c r="B12086" t="s">
        <v>174</v>
      </c>
      <c r="C12086" t="s">
        <v>494</v>
      </c>
      <c r="D12086" t="s">
        <v>100</v>
      </c>
      <c r="E12086" t="s">
        <v>100</v>
      </c>
      <c r="F12086" t="s">
        <v>100</v>
      </c>
      <c r="G12086" t="s">
        <v>175</v>
      </c>
      <c r="H12086" t="s">
        <v>44</v>
      </c>
      <c r="I12086" t="s">
        <v>189</v>
      </c>
      <c r="J12086" t="s">
        <v>118</v>
      </c>
      <c r="K12086" s="1">
        <v>45425</v>
      </c>
      <c r="L12086">
        <v>30</v>
      </c>
      <c r="M12086">
        <v>4</v>
      </c>
      <c r="N12086" t="s">
        <v>538</v>
      </c>
      <c r="O12086" t="s">
        <v>537</v>
      </c>
      <c r="P12086" t="s">
        <v>631</v>
      </c>
    </row>
    <row r="12087" spans="1:16" x14ac:dyDescent="0.25">
      <c r="A12087" t="s">
        <v>516</v>
      </c>
      <c r="B12087" t="s">
        <v>174</v>
      </c>
      <c r="C12087" t="s">
        <v>494</v>
      </c>
      <c r="D12087" t="s">
        <v>100</v>
      </c>
      <c r="E12087" t="s">
        <v>100</v>
      </c>
      <c r="F12087" t="s">
        <v>100</v>
      </c>
      <c r="G12087" t="s">
        <v>175</v>
      </c>
      <c r="H12087" t="s">
        <v>44</v>
      </c>
      <c r="I12087" t="s">
        <v>189</v>
      </c>
      <c r="J12087" t="s">
        <v>118</v>
      </c>
      <c r="K12087" s="1">
        <v>45426</v>
      </c>
      <c r="L12087">
        <v>30</v>
      </c>
      <c r="M12087">
        <v>4</v>
      </c>
      <c r="N12087" t="s">
        <v>538</v>
      </c>
      <c r="O12087" t="s">
        <v>537</v>
      </c>
      <c r="P12087" t="s">
        <v>631</v>
      </c>
    </row>
    <row r="12088" spans="1:16" x14ac:dyDescent="0.25">
      <c r="A12088" t="s">
        <v>516</v>
      </c>
      <c r="B12088" t="s">
        <v>174</v>
      </c>
      <c r="C12088" t="s">
        <v>494</v>
      </c>
      <c r="D12088" t="s">
        <v>100</v>
      </c>
      <c r="E12088" t="s">
        <v>100</v>
      </c>
      <c r="F12088" t="s">
        <v>100</v>
      </c>
      <c r="G12088" t="s">
        <v>175</v>
      </c>
      <c r="H12088" t="s">
        <v>44</v>
      </c>
      <c r="I12088" t="s">
        <v>189</v>
      </c>
      <c r="J12088" t="s">
        <v>118</v>
      </c>
      <c r="K12088" s="1">
        <v>45427</v>
      </c>
      <c r="L12088">
        <v>30</v>
      </c>
      <c r="M12088">
        <v>4</v>
      </c>
      <c r="N12088" t="s">
        <v>538</v>
      </c>
      <c r="O12088" t="s">
        <v>537</v>
      </c>
      <c r="P12088" t="s">
        <v>631</v>
      </c>
    </row>
    <row r="12089" spans="1:16" x14ac:dyDescent="0.25">
      <c r="A12089" t="s">
        <v>516</v>
      </c>
      <c r="B12089" t="s">
        <v>174</v>
      </c>
      <c r="C12089" t="s">
        <v>494</v>
      </c>
      <c r="D12089" t="s">
        <v>100</v>
      </c>
      <c r="E12089" t="s">
        <v>100</v>
      </c>
      <c r="F12089" t="s">
        <v>100</v>
      </c>
      <c r="G12089" t="s">
        <v>175</v>
      </c>
      <c r="H12089" t="s">
        <v>44</v>
      </c>
      <c r="I12089" t="s">
        <v>189</v>
      </c>
      <c r="J12089" t="s">
        <v>118</v>
      </c>
      <c r="K12089" s="1">
        <v>45428</v>
      </c>
      <c r="L12089">
        <v>30</v>
      </c>
      <c r="M12089">
        <v>4</v>
      </c>
      <c r="N12089" t="s">
        <v>538</v>
      </c>
      <c r="O12089" t="s">
        <v>537</v>
      </c>
      <c r="P12089" t="s">
        <v>631</v>
      </c>
    </row>
    <row r="12090" spans="1:16" x14ac:dyDescent="0.25">
      <c r="A12090" t="s">
        <v>516</v>
      </c>
      <c r="B12090" t="s">
        <v>174</v>
      </c>
      <c r="C12090" t="s">
        <v>494</v>
      </c>
      <c r="D12090" t="s">
        <v>100</v>
      </c>
      <c r="E12090" t="s">
        <v>100</v>
      </c>
      <c r="F12090" t="s">
        <v>100</v>
      </c>
      <c r="G12090" t="s">
        <v>175</v>
      </c>
      <c r="H12090" t="s">
        <v>44</v>
      </c>
      <c r="I12090" t="s">
        <v>189</v>
      </c>
      <c r="J12090" t="s">
        <v>118</v>
      </c>
      <c r="K12090" s="1">
        <v>45429</v>
      </c>
      <c r="L12090">
        <v>30</v>
      </c>
      <c r="M12090">
        <v>4</v>
      </c>
      <c r="N12090" t="s">
        <v>538</v>
      </c>
      <c r="O12090" t="s">
        <v>537</v>
      </c>
      <c r="P12090" t="s">
        <v>631</v>
      </c>
    </row>
    <row r="12091" spans="1:16" x14ac:dyDescent="0.25">
      <c r="A12091" t="s">
        <v>516</v>
      </c>
      <c r="B12091" t="s">
        <v>174</v>
      </c>
      <c r="C12091" t="s">
        <v>494</v>
      </c>
      <c r="D12091" t="s">
        <v>100</v>
      </c>
      <c r="E12091" t="s">
        <v>100</v>
      </c>
      <c r="F12091" t="s">
        <v>100</v>
      </c>
      <c r="G12091" t="s">
        <v>175</v>
      </c>
      <c r="H12091" t="s">
        <v>44</v>
      </c>
      <c r="I12091" t="s">
        <v>256</v>
      </c>
      <c r="J12091" t="s">
        <v>118</v>
      </c>
      <c r="K12091" s="1">
        <v>45404</v>
      </c>
      <c r="L12091">
        <v>60</v>
      </c>
      <c r="M12091">
        <v>1</v>
      </c>
      <c r="N12091" t="s">
        <v>538</v>
      </c>
      <c r="O12091" t="s">
        <v>537</v>
      </c>
      <c r="P12091" t="s">
        <v>631</v>
      </c>
    </row>
    <row r="12092" spans="1:16" x14ac:dyDescent="0.25">
      <c r="A12092" t="s">
        <v>516</v>
      </c>
      <c r="B12092" t="s">
        <v>174</v>
      </c>
      <c r="C12092" t="s">
        <v>494</v>
      </c>
      <c r="D12092" t="s">
        <v>100</v>
      </c>
      <c r="E12092" t="s">
        <v>100</v>
      </c>
      <c r="F12092" t="s">
        <v>100</v>
      </c>
      <c r="G12092" t="s">
        <v>175</v>
      </c>
      <c r="H12092" t="s">
        <v>44</v>
      </c>
      <c r="I12092" t="s">
        <v>256</v>
      </c>
      <c r="J12092" t="s">
        <v>118</v>
      </c>
      <c r="K12092" s="1">
        <v>45405</v>
      </c>
      <c r="L12092">
        <v>30</v>
      </c>
      <c r="M12092">
        <v>1</v>
      </c>
      <c r="N12092" t="s">
        <v>538</v>
      </c>
      <c r="O12092" t="s">
        <v>537</v>
      </c>
      <c r="P12092" t="s">
        <v>631</v>
      </c>
    </row>
    <row r="12093" spans="1:16" x14ac:dyDescent="0.25">
      <c r="A12093" t="s">
        <v>516</v>
      </c>
      <c r="B12093" t="s">
        <v>174</v>
      </c>
      <c r="C12093" t="s">
        <v>494</v>
      </c>
      <c r="D12093" t="s">
        <v>100</v>
      </c>
      <c r="E12093" t="s">
        <v>100</v>
      </c>
      <c r="F12093" t="s">
        <v>100</v>
      </c>
      <c r="G12093" t="s">
        <v>175</v>
      </c>
      <c r="H12093" t="s">
        <v>44</v>
      </c>
      <c r="I12093" t="s">
        <v>256</v>
      </c>
      <c r="J12093" t="s">
        <v>118</v>
      </c>
      <c r="K12093" s="1">
        <v>45406</v>
      </c>
      <c r="L12093">
        <v>30</v>
      </c>
      <c r="M12093">
        <v>1</v>
      </c>
      <c r="N12093" t="s">
        <v>538</v>
      </c>
      <c r="O12093" t="s">
        <v>537</v>
      </c>
      <c r="P12093" t="s">
        <v>631</v>
      </c>
    </row>
    <row r="12094" spans="1:16" x14ac:dyDescent="0.25">
      <c r="A12094" t="s">
        <v>516</v>
      </c>
      <c r="B12094" t="s">
        <v>174</v>
      </c>
      <c r="C12094" t="s">
        <v>494</v>
      </c>
      <c r="D12094" t="s">
        <v>100</v>
      </c>
      <c r="E12094" t="s">
        <v>100</v>
      </c>
      <c r="F12094" t="s">
        <v>100</v>
      </c>
      <c r="G12094" t="s">
        <v>175</v>
      </c>
      <c r="H12094" t="s">
        <v>44</v>
      </c>
      <c r="I12094" t="s">
        <v>256</v>
      </c>
      <c r="J12094" t="s">
        <v>118</v>
      </c>
      <c r="K12094" s="1">
        <v>45407</v>
      </c>
      <c r="L12094">
        <v>30</v>
      </c>
      <c r="M12094">
        <v>1</v>
      </c>
      <c r="N12094" t="s">
        <v>538</v>
      </c>
      <c r="O12094" t="s">
        <v>537</v>
      </c>
      <c r="P12094" t="s">
        <v>631</v>
      </c>
    </row>
    <row r="12095" spans="1:16" x14ac:dyDescent="0.25">
      <c r="A12095" t="s">
        <v>516</v>
      </c>
      <c r="B12095" t="s">
        <v>174</v>
      </c>
      <c r="C12095" t="s">
        <v>494</v>
      </c>
      <c r="D12095" t="s">
        <v>100</v>
      </c>
      <c r="E12095" t="s">
        <v>100</v>
      </c>
      <c r="F12095" t="s">
        <v>100</v>
      </c>
      <c r="G12095" t="s">
        <v>175</v>
      </c>
      <c r="H12095" t="s">
        <v>44</v>
      </c>
      <c r="I12095" t="s">
        <v>256</v>
      </c>
      <c r="J12095" t="s">
        <v>118</v>
      </c>
      <c r="K12095" s="1">
        <v>45408</v>
      </c>
      <c r="L12095">
        <v>30</v>
      </c>
      <c r="M12095">
        <v>1</v>
      </c>
      <c r="N12095" t="s">
        <v>538</v>
      </c>
      <c r="O12095" t="s">
        <v>537</v>
      </c>
      <c r="P12095" t="s">
        <v>631</v>
      </c>
    </row>
    <row r="12096" spans="1:16" x14ac:dyDescent="0.25">
      <c r="A12096" t="s">
        <v>516</v>
      </c>
      <c r="B12096" t="s">
        <v>174</v>
      </c>
      <c r="C12096" t="s">
        <v>494</v>
      </c>
      <c r="D12096" t="s">
        <v>100</v>
      </c>
      <c r="E12096" t="s">
        <v>100</v>
      </c>
      <c r="F12096" t="s">
        <v>100</v>
      </c>
      <c r="G12096" t="s">
        <v>175</v>
      </c>
      <c r="H12096" t="s">
        <v>44</v>
      </c>
      <c r="I12096" t="s">
        <v>256</v>
      </c>
      <c r="J12096" t="s">
        <v>118</v>
      </c>
      <c r="K12096" s="1">
        <v>45411</v>
      </c>
      <c r="L12096">
        <v>60</v>
      </c>
      <c r="M12096">
        <v>2</v>
      </c>
      <c r="N12096" t="s">
        <v>538</v>
      </c>
      <c r="O12096" t="s">
        <v>537</v>
      </c>
      <c r="P12096" t="s">
        <v>631</v>
      </c>
    </row>
    <row r="12097" spans="1:16" x14ac:dyDescent="0.25">
      <c r="A12097" t="s">
        <v>516</v>
      </c>
      <c r="B12097" t="s">
        <v>174</v>
      </c>
      <c r="C12097" t="s">
        <v>494</v>
      </c>
      <c r="D12097" t="s">
        <v>100</v>
      </c>
      <c r="E12097" t="s">
        <v>100</v>
      </c>
      <c r="F12097" t="s">
        <v>100</v>
      </c>
      <c r="G12097" t="s">
        <v>175</v>
      </c>
      <c r="H12097" t="s">
        <v>44</v>
      </c>
      <c r="I12097" t="s">
        <v>256</v>
      </c>
      <c r="J12097" t="s">
        <v>118</v>
      </c>
      <c r="K12097" s="1">
        <v>45412</v>
      </c>
      <c r="L12097">
        <v>60</v>
      </c>
      <c r="M12097">
        <v>2</v>
      </c>
      <c r="N12097" t="s">
        <v>538</v>
      </c>
      <c r="O12097" t="s">
        <v>537</v>
      </c>
      <c r="P12097" t="s">
        <v>631</v>
      </c>
    </row>
    <row r="12098" spans="1:16" x14ac:dyDescent="0.25">
      <c r="A12098" t="s">
        <v>516</v>
      </c>
      <c r="B12098" t="s">
        <v>174</v>
      </c>
      <c r="C12098" t="s">
        <v>494</v>
      </c>
      <c r="D12098" t="s">
        <v>100</v>
      </c>
      <c r="E12098" t="s">
        <v>100</v>
      </c>
      <c r="F12098" t="s">
        <v>100</v>
      </c>
      <c r="G12098" t="s">
        <v>175</v>
      </c>
      <c r="H12098" t="s">
        <v>44</v>
      </c>
      <c r="I12098" t="s">
        <v>256</v>
      </c>
      <c r="J12098" t="s">
        <v>118</v>
      </c>
      <c r="K12098" s="1">
        <v>45413</v>
      </c>
      <c r="L12098">
        <v>60</v>
      </c>
      <c r="M12098">
        <v>2</v>
      </c>
      <c r="N12098" t="s">
        <v>538</v>
      </c>
      <c r="O12098" t="s">
        <v>537</v>
      </c>
      <c r="P12098" t="s">
        <v>631</v>
      </c>
    </row>
    <row r="12099" spans="1:16" x14ac:dyDescent="0.25">
      <c r="A12099" t="s">
        <v>516</v>
      </c>
      <c r="B12099" t="s">
        <v>174</v>
      </c>
      <c r="C12099" t="s">
        <v>494</v>
      </c>
      <c r="D12099" t="s">
        <v>100</v>
      </c>
      <c r="E12099" t="s">
        <v>100</v>
      </c>
      <c r="F12099" t="s">
        <v>100</v>
      </c>
      <c r="G12099" t="s">
        <v>175</v>
      </c>
      <c r="H12099" t="s">
        <v>44</v>
      </c>
      <c r="I12099" t="s">
        <v>256</v>
      </c>
      <c r="J12099" t="s">
        <v>118</v>
      </c>
      <c r="K12099" s="1">
        <v>45414</v>
      </c>
      <c r="L12099">
        <v>60</v>
      </c>
      <c r="M12099">
        <v>2</v>
      </c>
      <c r="N12099" t="s">
        <v>538</v>
      </c>
      <c r="O12099" t="s">
        <v>537</v>
      </c>
      <c r="P12099" t="s">
        <v>631</v>
      </c>
    </row>
    <row r="12100" spans="1:16" x14ac:dyDescent="0.25">
      <c r="A12100" t="s">
        <v>516</v>
      </c>
      <c r="B12100" t="s">
        <v>174</v>
      </c>
      <c r="C12100" t="s">
        <v>494</v>
      </c>
      <c r="D12100" t="s">
        <v>100</v>
      </c>
      <c r="E12100" t="s">
        <v>100</v>
      </c>
      <c r="F12100" t="s">
        <v>100</v>
      </c>
      <c r="G12100" t="s">
        <v>175</v>
      </c>
      <c r="H12100" t="s">
        <v>44</v>
      </c>
      <c r="I12100" t="s">
        <v>256</v>
      </c>
      <c r="J12100" t="s">
        <v>118</v>
      </c>
      <c r="K12100" s="1">
        <v>45415</v>
      </c>
      <c r="L12100">
        <v>60</v>
      </c>
      <c r="M12100">
        <v>2</v>
      </c>
      <c r="N12100" t="s">
        <v>538</v>
      </c>
      <c r="O12100" t="s">
        <v>537</v>
      </c>
      <c r="P12100" t="s">
        <v>631</v>
      </c>
    </row>
    <row r="12101" spans="1:16" x14ac:dyDescent="0.25">
      <c r="A12101" t="s">
        <v>516</v>
      </c>
      <c r="B12101" t="s">
        <v>174</v>
      </c>
      <c r="C12101" t="s">
        <v>494</v>
      </c>
      <c r="D12101" t="s">
        <v>100</v>
      </c>
      <c r="E12101" t="s">
        <v>100</v>
      </c>
      <c r="F12101" t="s">
        <v>100</v>
      </c>
      <c r="G12101" t="s">
        <v>175</v>
      </c>
      <c r="H12101" t="s">
        <v>44</v>
      </c>
      <c r="I12101" t="s">
        <v>256</v>
      </c>
      <c r="J12101" t="s">
        <v>118</v>
      </c>
      <c r="K12101" s="1">
        <v>45418</v>
      </c>
      <c r="L12101">
        <v>60</v>
      </c>
      <c r="M12101">
        <v>3</v>
      </c>
      <c r="N12101" t="s">
        <v>538</v>
      </c>
      <c r="O12101" t="s">
        <v>537</v>
      </c>
      <c r="P12101" t="s">
        <v>631</v>
      </c>
    </row>
    <row r="12102" spans="1:16" x14ac:dyDescent="0.25">
      <c r="A12102" t="s">
        <v>516</v>
      </c>
      <c r="B12102" t="s">
        <v>174</v>
      </c>
      <c r="C12102" t="s">
        <v>494</v>
      </c>
      <c r="D12102" t="s">
        <v>100</v>
      </c>
      <c r="E12102" t="s">
        <v>100</v>
      </c>
      <c r="F12102" t="s">
        <v>100</v>
      </c>
      <c r="G12102" t="s">
        <v>175</v>
      </c>
      <c r="H12102" t="s">
        <v>44</v>
      </c>
      <c r="I12102" t="s">
        <v>256</v>
      </c>
      <c r="J12102" t="s">
        <v>118</v>
      </c>
      <c r="K12102" s="1">
        <v>45419</v>
      </c>
      <c r="L12102">
        <v>60</v>
      </c>
      <c r="M12102">
        <v>3</v>
      </c>
      <c r="N12102" t="s">
        <v>538</v>
      </c>
      <c r="O12102" t="s">
        <v>537</v>
      </c>
      <c r="P12102" t="s">
        <v>631</v>
      </c>
    </row>
    <row r="12103" spans="1:16" x14ac:dyDescent="0.25">
      <c r="A12103" t="s">
        <v>516</v>
      </c>
      <c r="B12103" t="s">
        <v>174</v>
      </c>
      <c r="C12103" t="s">
        <v>494</v>
      </c>
      <c r="D12103" t="s">
        <v>100</v>
      </c>
      <c r="E12103" t="s">
        <v>100</v>
      </c>
      <c r="F12103" t="s">
        <v>100</v>
      </c>
      <c r="G12103" t="s">
        <v>175</v>
      </c>
      <c r="H12103" t="s">
        <v>44</v>
      </c>
      <c r="I12103" t="s">
        <v>256</v>
      </c>
      <c r="J12103" t="s">
        <v>118</v>
      </c>
      <c r="K12103" s="1">
        <v>45420</v>
      </c>
      <c r="L12103">
        <v>60</v>
      </c>
      <c r="M12103">
        <v>3</v>
      </c>
      <c r="N12103" t="s">
        <v>538</v>
      </c>
      <c r="O12103" t="s">
        <v>537</v>
      </c>
      <c r="P12103" t="s">
        <v>631</v>
      </c>
    </row>
    <row r="12104" spans="1:16" x14ac:dyDescent="0.25">
      <c r="A12104" t="s">
        <v>516</v>
      </c>
      <c r="B12104" t="s">
        <v>174</v>
      </c>
      <c r="C12104" t="s">
        <v>494</v>
      </c>
      <c r="D12104" t="s">
        <v>100</v>
      </c>
      <c r="E12104" t="s">
        <v>100</v>
      </c>
      <c r="F12104" t="s">
        <v>100</v>
      </c>
      <c r="G12104" t="s">
        <v>175</v>
      </c>
      <c r="H12104" t="s">
        <v>44</v>
      </c>
      <c r="I12104" t="s">
        <v>256</v>
      </c>
      <c r="J12104" t="s">
        <v>118</v>
      </c>
      <c r="K12104" s="1">
        <v>45421</v>
      </c>
      <c r="L12104">
        <v>60</v>
      </c>
      <c r="M12104">
        <v>3</v>
      </c>
      <c r="N12104" t="s">
        <v>538</v>
      </c>
      <c r="O12104" t="s">
        <v>537</v>
      </c>
      <c r="P12104" t="s">
        <v>631</v>
      </c>
    </row>
    <row r="12105" spans="1:16" x14ac:dyDescent="0.25">
      <c r="A12105" t="s">
        <v>516</v>
      </c>
      <c r="B12105" t="s">
        <v>174</v>
      </c>
      <c r="C12105" t="s">
        <v>494</v>
      </c>
      <c r="D12105" t="s">
        <v>100</v>
      </c>
      <c r="E12105" t="s">
        <v>100</v>
      </c>
      <c r="F12105" t="s">
        <v>100</v>
      </c>
      <c r="G12105" t="s">
        <v>175</v>
      </c>
      <c r="H12105" t="s">
        <v>44</v>
      </c>
      <c r="I12105" t="s">
        <v>256</v>
      </c>
      <c r="J12105" t="s">
        <v>118</v>
      </c>
      <c r="K12105" s="1">
        <v>45422</v>
      </c>
      <c r="L12105">
        <v>60</v>
      </c>
      <c r="M12105">
        <v>3</v>
      </c>
      <c r="N12105" t="s">
        <v>538</v>
      </c>
      <c r="O12105" t="s">
        <v>537</v>
      </c>
      <c r="P12105" t="s">
        <v>631</v>
      </c>
    </row>
    <row r="12106" spans="1:16" x14ac:dyDescent="0.25">
      <c r="A12106" t="s">
        <v>516</v>
      </c>
      <c r="B12106" t="s">
        <v>174</v>
      </c>
      <c r="C12106" t="s">
        <v>494</v>
      </c>
      <c r="D12106" t="s">
        <v>100</v>
      </c>
      <c r="E12106" t="s">
        <v>100</v>
      </c>
      <c r="F12106" t="s">
        <v>100</v>
      </c>
      <c r="G12106" t="s">
        <v>175</v>
      </c>
      <c r="H12106" t="s">
        <v>44</v>
      </c>
      <c r="I12106" t="s">
        <v>256</v>
      </c>
      <c r="J12106" t="s">
        <v>118</v>
      </c>
      <c r="K12106" s="1">
        <v>45425</v>
      </c>
      <c r="L12106">
        <v>60</v>
      </c>
      <c r="M12106">
        <v>4</v>
      </c>
      <c r="N12106" t="s">
        <v>538</v>
      </c>
      <c r="O12106" t="s">
        <v>537</v>
      </c>
      <c r="P12106" t="s">
        <v>631</v>
      </c>
    </row>
    <row r="12107" spans="1:16" x14ac:dyDescent="0.25">
      <c r="A12107" t="s">
        <v>516</v>
      </c>
      <c r="B12107" t="s">
        <v>174</v>
      </c>
      <c r="C12107" t="s">
        <v>494</v>
      </c>
      <c r="D12107" t="s">
        <v>100</v>
      </c>
      <c r="E12107" t="s">
        <v>100</v>
      </c>
      <c r="F12107" t="s">
        <v>100</v>
      </c>
      <c r="G12107" t="s">
        <v>175</v>
      </c>
      <c r="H12107" t="s">
        <v>44</v>
      </c>
      <c r="I12107" t="s">
        <v>256</v>
      </c>
      <c r="J12107" t="s">
        <v>118</v>
      </c>
      <c r="K12107" s="1">
        <v>45426</v>
      </c>
      <c r="L12107">
        <v>60</v>
      </c>
      <c r="M12107">
        <v>4</v>
      </c>
      <c r="N12107" t="s">
        <v>538</v>
      </c>
      <c r="O12107" t="s">
        <v>537</v>
      </c>
      <c r="P12107" t="s">
        <v>631</v>
      </c>
    </row>
    <row r="12108" spans="1:16" x14ac:dyDescent="0.25">
      <c r="A12108" t="s">
        <v>516</v>
      </c>
      <c r="B12108" t="s">
        <v>174</v>
      </c>
      <c r="C12108" t="s">
        <v>494</v>
      </c>
      <c r="D12108" t="s">
        <v>100</v>
      </c>
      <c r="E12108" t="s">
        <v>100</v>
      </c>
      <c r="F12108" t="s">
        <v>100</v>
      </c>
      <c r="G12108" t="s">
        <v>175</v>
      </c>
      <c r="H12108" t="s">
        <v>44</v>
      </c>
      <c r="I12108" t="s">
        <v>256</v>
      </c>
      <c r="J12108" t="s">
        <v>118</v>
      </c>
      <c r="K12108" s="1">
        <v>45427</v>
      </c>
      <c r="L12108">
        <v>60</v>
      </c>
      <c r="M12108">
        <v>4</v>
      </c>
      <c r="N12108" t="s">
        <v>538</v>
      </c>
      <c r="O12108" t="s">
        <v>537</v>
      </c>
      <c r="P12108" t="s">
        <v>631</v>
      </c>
    </row>
    <row r="12109" spans="1:16" x14ac:dyDescent="0.25">
      <c r="A12109" t="s">
        <v>516</v>
      </c>
      <c r="B12109" t="s">
        <v>174</v>
      </c>
      <c r="C12109" t="s">
        <v>494</v>
      </c>
      <c r="D12109" t="s">
        <v>100</v>
      </c>
      <c r="E12109" t="s">
        <v>100</v>
      </c>
      <c r="F12109" t="s">
        <v>100</v>
      </c>
      <c r="G12109" t="s">
        <v>175</v>
      </c>
      <c r="H12109" t="s">
        <v>44</v>
      </c>
      <c r="I12109" t="s">
        <v>256</v>
      </c>
      <c r="J12109" t="s">
        <v>118</v>
      </c>
      <c r="K12109" s="1">
        <v>45428</v>
      </c>
      <c r="L12109">
        <v>60</v>
      </c>
      <c r="M12109">
        <v>4</v>
      </c>
      <c r="N12109" t="s">
        <v>538</v>
      </c>
      <c r="O12109" t="s">
        <v>537</v>
      </c>
      <c r="P12109" t="s">
        <v>631</v>
      </c>
    </row>
    <row r="12110" spans="1:16" x14ac:dyDescent="0.25">
      <c r="A12110" t="s">
        <v>516</v>
      </c>
      <c r="B12110" t="s">
        <v>174</v>
      </c>
      <c r="C12110" t="s">
        <v>494</v>
      </c>
      <c r="D12110" t="s">
        <v>100</v>
      </c>
      <c r="E12110" t="s">
        <v>100</v>
      </c>
      <c r="F12110" t="s">
        <v>100</v>
      </c>
      <c r="G12110" t="s">
        <v>175</v>
      </c>
      <c r="H12110" t="s">
        <v>44</v>
      </c>
      <c r="I12110" t="s">
        <v>256</v>
      </c>
      <c r="J12110" t="s">
        <v>118</v>
      </c>
      <c r="K12110" s="1">
        <v>45429</v>
      </c>
      <c r="L12110">
        <v>60</v>
      </c>
      <c r="M12110">
        <v>4</v>
      </c>
      <c r="N12110" t="s">
        <v>538</v>
      </c>
      <c r="O12110" t="s">
        <v>537</v>
      </c>
      <c r="P12110" t="s">
        <v>631</v>
      </c>
    </row>
    <row r="12111" spans="1:16" x14ac:dyDescent="0.25">
      <c r="A12111" t="s">
        <v>516</v>
      </c>
      <c r="B12111" t="s">
        <v>174</v>
      </c>
      <c r="C12111" t="s">
        <v>494</v>
      </c>
      <c r="D12111" t="s">
        <v>100</v>
      </c>
      <c r="E12111" t="s">
        <v>100</v>
      </c>
      <c r="F12111" t="s">
        <v>100</v>
      </c>
      <c r="G12111" t="s">
        <v>175</v>
      </c>
      <c r="H12111" t="s">
        <v>192</v>
      </c>
      <c r="I12111" t="s">
        <v>193</v>
      </c>
      <c r="J12111" t="s">
        <v>191</v>
      </c>
      <c r="K12111" s="1">
        <v>45404</v>
      </c>
      <c r="L12111">
        <v>30</v>
      </c>
      <c r="M12111">
        <v>1</v>
      </c>
      <c r="N12111" t="s">
        <v>538</v>
      </c>
      <c r="O12111" t="s">
        <v>537</v>
      </c>
      <c r="P12111" t="s">
        <v>631</v>
      </c>
    </row>
    <row r="12112" spans="1:16" x14ac:dyDescent="0.25">
      <c r="A12112" t="s">
        <v>516</v>
      </c>
      <c r="B12112" t="s">
        <v>174</v>
      </c>
      <c r="C12112" t="s">
        <v>494</v>
      </c>
      <c r="D12112" t="s">
        <v>100</v>
      </c>
      <c r="E12112" t="s">
        <v>100</v>
      </c>
      <c r="F12112" t="s">
        <v>100</v>
      </c>
      <c r="G12112" t="s">
        <v>175</v>
      </c>
      <c r="H12112" t="s">
        <v>192</v>
      </c>
      <c r="I12112" t="s">
        <v>193</v>
      </c>
      <c r="J12112" t="s">
        <v>191</v>
      </c>
      <c r="K12112" s="1">
        <v>45405</v>
      </c>
      <c r="L12112">
        <v>30</v>
      </c>
      <c r="M12112">
        <v>1</v>
      </c>
      <c r="N12112" t="s">
        <v>538</v>
      </c>
      <c r="O12112" t="s">
        <v>537</v>
      </c>
      <c r="P12112" t="s">
        <v>631</v>
      </c>
    </row>
    <row r="12113" spans="1:16" x14ac:dyDescent="0.25">
      <c r="A12113" t="s">
        <v>516</v>
      </c>
      <c r="B12113" t="s">
        <v>174</v>
      </c>
      <c r="C12113" t="s">
        <v>494</v>
      </c>
      <c r="D12113" t="s">
        <v>100</v>
      </c>
      <c r="E12113" t="s">
        <v>100</v>
      </c>
      <c r="F12113" t="s">
        <v>100</v>
      </c>
      <c r="G12113" t="s">
        <v>175</v>
      </c>
      <c r="H12113" t="s">
        <v>192</v>
      </c>
      <c r="I12113" t="s">
        <v>193</v>
      </c>
      <c r="J12113" t="s">
        <v>191</v>
      </c>
      <c r="K12113" s="1">
        <v>45406</v>
      </c>
      <c r="L12113">
        <v>30</v>
      </c>
      <c r="M12113">
        <v>1</v>
      </c>
      <c r="N12113" t="s">
        <v>538</v>
      </c>
      <c r="O12113" t="s">
        <v>537</v>
      </c>
      <c r="P12113" t="s">
        <v>631</v>
      </c>
    </row>
    <row r="12114" spans="1:16" x14ac:dyDescent="0.25">
      <c r="A12114" t="s">
        <v>516</v>
      </c>
      <c r="B12114" t="s">
        <v>174</v>
      </c>
      <c r="C12114" t="s">
        <v>494</v>
      </c>
      <c r="D12114" t="s">
        <v>100</v>
      </c>
      <c r="E12114" t="s">
        <v>100</v>
      </c>
      <c r="F12114" t="s">
        <v>100</v>
      </c>
      <c r="G12114" t="s">
        <v>175</v>
      </c>
      <c r="H12114" t="s">
        <v>192</v>
      </c>
      <c r="I12114" t="s">
        <v>193</v>
      </c>
      <c r="J12114" t="s">
        <v>191</v>
      </c>
      <c r="K12114" s="1">
        <v>45407</v>
      </c>
      <c r="L12114">
        <v>30</v>
      </c>
      <c r="M12114">
        <v>1</v>
      </c>
      <c r="N12114" t="s">
        <v>538</v>
      </c>
      <c r="O12114" t="s">
        <v>537</v>
      </c>
      <c r="P12114" t="s">
        <v>631</v>
      </c>
    </row>
    <row r="12115" spans="1:16" x14ac:dyDescent="0.25">
      <c r="A12115" t="s">
        <v>516</v>
      </c>
      <c r="B12115" t="s">
        <v>174</v>
      </c>
      <c r="C12115" t="s">
        <v>494</v>
      </c>
      <c r="D12115" t="s">
        <v>100</v>
      </c>
      <c r="E12115" t="s">
        <v>100</v>
      </c>
      <c r="F12115" t="s">
        <v>100</v>
      </c>
      <c r="G12115" t="s">
        <v>175</v>
      </c>
      <c r="H12115" t="s">
        <v>192</v>
      </c>
      <c r="I12115" t="s">
        <v>193</v>
      </c>
      <c r="J12115" t="s">
        <v>191</v>
      </c>
      <c r="K12115" s="1">
        <v>45408</v>
      </c>
      <c r="L12115">
        <v>30</v>
      </c>
      <c r="M12115">
        <v>1</v>
      </c>
      <c r="N12115" t="s">
        <v>538</v>
      </c>
      <c r="O12115" t="s">
        <v>537</v>
      </c>
      <c r="P12115" t="s">
        <v>631</v>
      </c>
    </row>
    <row r="12116" spans="1:16" x14ac:dyDescent="0.25">
      <c r="A12116" t="s">
        <v>516</v>
      </c>
      <c r="B12116" t="s">
        <v>174</v>
      </c>
      <c r="C12116" t="s">
        <v>494</v>
      </c>
      <c r="D12116" t="s">
        <v>100</v>
      </c>
      <c r="E12116" t="s">
        <v>100</v>
      </c>
      <c r="F12116" t="s">
        <v>100</v>
      </c>
      <c r="G12116" t="s">
        <v>175</v>
      </c>
      <c r="H12116" t="s">
        <v>192</v>
      </c>
      <c r="I12116" t="s">
        <v>193</v>
      </c>
      <c r="J12116" t="s">
        <v>191</v>
      </c>
      <c r="K12116" s="1">
        <v>45411</v>
      </c>
      <c r="L12116">
        <v>30</v>
      </c>
      <c r="M12116">
        <v>2</v>
      </c>
      <c r="N12116" t="s">
        <v>538</v>
      </c>
      <c r="O12116" t="s">
        <v>537</v>
      </c>
      <c r="P12116" t="s">
        <v>631</v>
      </c>
    </row>
    <row r="12117" spans="1:16" x14ac:dyDescent="0.25">
      <c r="A12117" t="s">
        <v>516</v>
      </c>
      <c r="B12117" t="s">
        <v>174</v>
      </c>
      <c r="C12117" t="s">
        <v>494</v>
      </c>
      <c r="D12117" t="s">
        <v>100</v>
      </c>
      <c r="E12117" t="s">
        <v>100</v>
      </c>
      <c r="F12117" t="s">
        <v>100</v>
      </c>
      <c r="G12117" t="s">
        <v>175</v>
      </c>
      <c r="H12117" t="s">
        <v>192</v>
      </c>
      <c r="I12117" t="s">
        <v>193</v>
      </c>
      <c r="J12117" t="s">
        <v>191</v>
      </c>
      <c r="K12117" s="1">
        <v>45412</v>
      </c>
      <c r="L12117">
        <v>30</v>
      </c>
      <c r="M12117">
        <v>2</v>
      </c>
      <c r="N12117" t="s">
        <v>538</v>
      </c>
      <c r="O12117" t="s">
        <v>537</v>
      </c>
      <c r="P12117" t="s">
        <v>631</v>
      </c>
    </row>
    <row r="12118" spans="1:16" x14ac:dyDescent="0.25">
      <c r="A12118" t="s">
        <v>516</v>
      </c>
      <c r="B12118" t="s">
        <v>174</v>
      </c>
      <c r="C12118" t="s">
        <v>494</v>
      </c>
      <c r="D12118" t="s">
        <v>100</v>
      </c>
      <c r="E12118" t="s">
        <v>100</v>
      </c>
      <c r="F12118" t="s">
        <v>100</v>
      </c>
      <c r="G12118" t="s">
        <v>175</v>
      </c>
      <c r="H12118" t="s">
        <v>192</v>
      </c>
      <c r="I12118" t="s">
        <v>193</v>
      </c>
      <c r="J12118" t="s">
        <v>191</v>
      </c>
      <c r="K12118" s="1">
        <v>45413</v>
      </c>
      <c r="L12118">
        <v>30</v>
      </c>
      <c r="M12118">
        <v>2</v>
      </c>
      <c r="N12118" t="s">
        <v>538</v>
      </c>
      <c r="O12118" t="s">
        <v>537</v>
      </c>
      <c r="P12118" t="s">
        <v>631</v>
      </c>
    </row>
    <row r="12119" spans="1:16" x14ac:dyDescent="0.25">
      <c r="A12119" t="s">
        <v>516</v>
      </c>
      <c r="B12119" t="s">
        <v>174</v>
      </c>
      <c r="C12119" t="s">
        <v>494</v>
      </c>
      <c r="D12119" t="s">
        <v>100</v>
      </c>
      <c r="E12119" t="s">
        <v>100</v>
      </c>
      <c r="F12119" t="s">
        <v>100</v>
      </c>
      <c r="G12119" t="s">
        <v>175</v>
      </c>
      <c r="H12119" t="s">
        <v>192</v>
      </c>
      <c r="I12119" t="s">
        <v>193</v>
      </c>
      <c r="J12119" t="s">
        <v>191</v>
      </c>
      <c r="K12119" s="1">
        <v>45414</v>
      </c>
      <c r="L12119">
        <v>30</v>
      </c>
      <c r="M12119">
        <v>2</v>
      </c>
      <c r="N12119" t="s">
        <v>538</v>
      </c>
      <c r="O12119" t="s">
        <v>537</v>
      </c>
      <c r="P12119" t="s">
        <v>631</v>
      </c>
    </row>
    <row r="12120" spans="1:16" x14ac:dyDescent="0.25">
      <c r="A12120" t="s">
        <v>516</v>
      </c>
      <c r="B12120" t="s">
        <v>174</v>
      </c>
      <c r="C12120" t="s">
        <v>494</v>
      </c>
      <c r="D12120" t="s">
        <v>100</v>
      </c>
      <c r="E12120" t="s">
        <v>100</v>
      </c>
      <c r="F12120" t="s">
        <v>100</v>
      </c>
      <c r="G12120" t="s">
        <v>175</v>
      </c>
      <c r="H12120" t="s">
        <v>192</v>
      </c>
      <c r="I12120" t="s">
        <v>193</v>
      </c>
      <c r="J12120" t="s">
        <v>191</v>
      </c>
      <c r="K12120" s="1">
        <v>45415</v>
      </c>
      <c r="L12120">
        <v>30</v>
      </c>
      <c r="M12120">
        <v>2</v>
      </c>
      <c r="N12120" t="s">
        <v>538</v>
      </c>
      <c r="O12120" t="s">
        <v>537</v>
      </c>
      <c r="P12120" t="s">
        <v>631</v>
      </c>
    </row>
    <row r="12121" spans="1:16" x14ac:dyDescent="0.25">
      <c r="A12121" t="s">
        <v>516</v>
      </c>
      <c r="B12121" t="s">
        <v>174</v>
      </c>
      <c r="C12121" t="s">
        <v>494</v>
      </c>
      <c r="D12121" t="s">
        <v>100</v>
      </c>
      <c r="E12121" t="s">
        <v>100</v>
      </c>
      <c r="F12121" t="s">
        <v>100</v>
      </c>
      <c r="G12121" t="s">
        <v>175</v>
      </c>
      <c r="H12121" t="s">
        <v>192</v>
      </c>
      <c r="I12121" t="s">
        <v>193</v>
      </c>
      <c r="J12121" t="s">
        <v>191</v>
      </c>
      <c r="K12121" s="1">
        <v>45418</v>
      </c>
      <c r="L12121">
        <v>30</v>
      </c>
      <c r="M12121">
        <v>3</v>
      </c>
      <c r="N12121" t="s">
        <v>538</v>
      </c>
      <c r="O12121" t="s">
        <v>537</v>
      </c>
      <c r="P12121" t="s">
        <v>631</v>
      </c>
    </row>
    <row r="12122" spans="1:16" x14ac:dyDescent="0.25">
      <c r="A12122" t="s">
        <v>516</v>
      </c>
      <c r="B12122" t="s">
        <v>174</v>
      </c>
      <c r="C12122" t="s">
        <v>494</v>
      </c>
      <c r="D12122" t="s">
        <v>100</v>
      </c>
      <c r="E12122" t="s">
        <v>100</v>
      </c>
      <c r="F12122" t="s">
        <v>100</v>
      </c>
      <c r="G12122" t="s">
        <v>175</v>
      </c>
      <c r="H12122" t="s">
        <v>192</v>
      </c>
      <c r="I12122" t="s">
        <v>193</v>
      </c>
      <c r="J12122" t="s">
        <v>191</v>
      </c>
      <c r="K12122" s="1">
        <v>45419</v>
      </c>
      <c r="L12122">
        <v>30</v>
      </c>
      <c r="M12122">
        <v>3</v>
      </c>
      <c r="N12122" t="s">
        <v>538</v>
      </c>
      <c r="O12122" t="s">
        <v>537</v>
      </c>
      <c r="P12122" t="s">
        <v>631</v>
      </c>
    </row>
    <row r="12123" spans="1:16" x14ac:dyDescent="0.25">
      <c r="A12123" t="s">
        <v>516</v>
      </c>
      <c r="B12123" t="s">
        <v>174</v>
      </c>
      <c r="C12123" t="s">
        <v>494</v>
      </c>
      <c r="D12123" t="s">
        <v>100</v>
      </c>
      <c r="E12123" t="s">
        <v>100</v>
      </c>
      <c r="F12123" t="s">
        <v>100</v>
      </c>
      <c r="G12123" t="s">
        <v>175</v>
      </c>
      <c r="H12123" t="s">
        <v>192</v>
      </c>
      <c r="I12123" t="s">
        <v>193</v>
      </c>
      <c r="J12123" t="s">
        <v>191</v>
      </c>
      <c r="K12123" s="1">
        <v>45420</v>
      </c>
      <c r="L12123">
        <v>30</v>
      </c>
      <c r="M12123">
        <v>3</v>
      </c>
      <c r="N12123" t="s">
        <v>538</v>
      </c>
      <c r="O12123" t="s">
        <v>537</v>
      </c>
      <c r="P12123" t="s">
        <v>631</v>
      </c>
    </row>
    <row r="12124" spans="1:16" x14ac:dyDescent="0.25">
      <c r="A12124" t="s">
        <v>516</v>
      </c>
      <c r="B12124" t="s">
        <v>174</v>
      </c>
      <c r="C12124" t="s">
        <v>494</v>
      </c>
      <c r="D12124" t="s">
        <v>100</v>
      </c>
      <c r="E12124" t="s">
        <v>100</v>
      </c>
      <c r="F12124" t="s">
        <v>100</v>
      </c>
      <c r="G12124" t="s">
        <v>175</v>
      </c>
      <c r="H12124" t="s">
        <v>192</v>
      </c>
      <c r="I12124" t="s">
        <v>193</v>
      </c>
      <c r="J12124" t="s">
        <v>191</v>
      </c>
      <c r="K12124" s="1">
        <v>45421</v>
      </c>
      <c r="L12124">
        <v>30</v>
      </c>
      <c r="M12124">
        <v>3</v>
      </c>
      <c r="N12124" t="s">
        <v>538</v>
      </c>
      <c r="O12124" t="s">
        <v>537</v>
      </c>
      <c r="P12124" t="s">
        <v>631</v>
      </c>
    </row>
    <row r="12125" spans="1:16" x14ac:dyDescent="0.25">
      <c r="A12125" t="s">
        <v>516</v>
      </c>
      <c r="B12125" t="s">
        <v>174</v>
      </c>
      <c r="C12125" t="s">
        <v>494</v>
      </c>
      <c r="D12125" t="s">
        <v>100</v>
      </c>
      <c r="E12125" t="s">
        <v>100</v>
      </c>
      <c r="F12125" t="s">
        <v>100</v>
      </c>
      <c r="G12125" t="s">
        <v>175</v>
      </c>
      <c r="H12125" t="s">
        <v>192</v>
      </c>
      <c r="I12125" t="s">
        <v>193</v>
      </c>
      <c r="J12125" t="s">
        <v>191</v>
      </c>
      <c r="K12125" s="1">
        <v>45422</v>
      </c>
      <c r="L12125">
        <v>30</v>
      </c>
      <c r="M12125">
        <v>3</v>
      </c>
      <c r="N12125" t="s">
        <v>538</v>
      </c>
      <c r="O12125" t="s">
        <v>537</v>
      </c>
      <c r="P12125" t="s">
        <v>631</v>
      </c>
    </row>
    <row r="12126" spans="1:16" x14ac:dyDescent="0.25">
      <c r="A12126" t="s">
        <v>516</v>
      </c>
      <c r="B12126" t="s">
        <v>174</v>
      </c>
      <c r="C12126" t="s">
        <v>494</v>
      </c>
      <c r="D12126" t="s">
        <v>100</v>
      </c>
      <c r="E12126" t="s">
        <v>100</v>
      </c>
      <c r="F12126" t="s">
        <v>100</v>
      </c>
      <c r="G12126" t="s">
        <v>175</v>
      </c>
      <c r="H12126" t="s">
        <v>192</v>
      </c>
      <c r="I12126" t="s">
        <v>193</v>
      </c>
      <c r="J12126" t="s">
        <v>191</v>
      </c>
      <c r="K12126" s="1">
        <v>45425</v>
      </c>
      <c r="L12126">
        <v>30</v>
      </c>
      <c r="M12126">
        <v>4</v>
      </c>
      <c r="N12126" t="s">
        <v>538</v>
      </c>
      <c r="O12126" t="s">
        <v>537</v>
      </c>
      <c r="P12126" t="s">
        <v>631</v>
      </c>
    </row>
    <row r="12127" spans="1:16" x14ac:dyDescent="0.25">
      <c r="A12127" t="s">
        <v>516</v>
      </c>
      <c r="B12127" t="s">
        <v>174</v>
      </c>
      <c r="C12127" t="s">
        <v>494</v>
      </c>
      <c r="D12127" t="s">
        <v>100</v>
      </c>
      <c r="E12127" t="s">
        <v>100</v>
      </c>
      <c r="F12127" t="s">
        <v>100</v>
      </c>
      <c r="G12127" t="s">
        <v>175</v>
      </c>
      <c r="H12127" t="s">
        <v>192</v>
      </c>
      <c r="I12127" t="s">
        <v>193</v>
      </c>
      <c r="J12127" t="s">
        <v>191</v>
      </c>
      <c r="K12127" s="1">
        <v>45426</v>
      </c>
      <c r="L12127">
        <v>30</v>
      </c>
      <c r="M12127">
        <v>4</v>
      </c>
      <c r="N12127" t="s">
        <v>538</v>
      </c>
      <c r="O12127" t="s">
        <v>537</v>
      </c>
      <c r="P12127" t="s">
        <v>631</v>
      </c>
    </row>
    <row r="12128" spans="1:16" x14ac:dyDescent="0.25">
      <c r="A12128" t="s">
        <v>516</v>
      </c>
      <c r="B12128" t="s">
        <v>174</v>
      </c>
      <c r="C12128" t="s">
        <v>494</v>
      </c>
      <c r="D12128" t="s">
        <v>100</v>
      </c>
      <c r="E12128" t="s">
        <v>100</v>
      </c>
      <c r="F12128" t="s">
        <v>100</v>
      </c>
      <c r="G12128" t="s">
        <v>175</v>
      </c>
      <c r="H12128" t="s">
        <v>192</v>
      </c>
      <c r="I12128" t="s">
        <v>193</v>
      </c>
      <c r="J12128" t="s">
        <v>191</v>
      </c>
      <c r="K12128" s="1">
        <v>45427</v>
      </c>
      <c r="L12128">
        <v>30</v>
      </c>
      <c r="M12128">
        <v>4</v>
      </c>
      <c r="N12128" t="s">
        <v>538</v>
      </c>
      <c r="O12128" t="s">
        <v>537</v>
      </c>
      <c r="P12128" t="s">
        <v>631</v>
      </c>
    </row>
    <row r="12129" spans="1:16" x14ac:dyDescent="0.25">
      <c r="A12129" t="s">
        <v>516</v>
      </c>
      <c r="B12129" t="s">
        <v>174</v>
      </c>
      <c r="C12129" t="s">
        <v>494</v>
      </c>
      <c r="D12129" t="s">
        <v>100</v>
      </c>
      <c r="E12129" t="s">
        <v>100</v>
      </c>
      <c r="F12129" t="s">
        <v>100</v>
      </c>
      <c r="G12129" t="s">
        <v>175</v>
      </c>
      <c r="H12129" t="s">
        <v>192</v>
      </c>
      <c r="I12129" t="s">
        <v>193</v>
      </c>
      <c r="J12129" t="s">
        <v>191</v>
      </c>
      <c r="K12129" s="1">
        <v>45428</v>
      </c>
      <c r="L12129">
        <v>30</v>
      </c>
      <c r="M12129">
        <v>4</v>
      </c>
      <c r="N12129" t="s">
        <v>538</v>
      </c>
      <c r="O12129" t="s">
        <v>537</v>
      </c>
      <c r="P12129" t="s">
        <v>631</v>
      </c>
    </row>
    <row r="12130" spans="1:16" x14ac:dyDescent="0.25">
      <c r="A12130" t="s">
        <v>516</v>
      </c>
      <c r="B12130" t="s">
        <v>174</v>
      </c>
      <c r="C12130" t="s">
        <v>494</v>
      </c>
      <c r="D12130" t="s">
        <v>100</v>
      </c>
      <c r="E12130" t="s">
        <v>100</v>
      </c>
      <c r="F12130" t="s">
        <v>100</v>
      </c>
      <c r="G12130" t="s">
        <v>175</v>
      </c>
      <c r="H12130" t="s">
        <v>192</v>
      </c>
      <c r="I12130" t="s">
        <v>193</v>
      </c>
      <c r="J12130" t="s">
        <v>191</v>
      </c>
      <c r="K12130" s="1">
        <v>45429</v>
      </c>
      <c r="L12130">
        <v>30</v>
      </c>
      <c r="M12130">
        <v>4</v>
      </c>
      <c r="N12130" t="s">
        <v>538</v>
      </c>
      <c r="O12130" t="s">
        <v>537</v>
      </c>
      <c r="P12130" t="s">
        <v>631</v>
      </c>
    </row>
    <row r="12131" spans="1:16" x14ac:dyDescent="0.25">
      <c r="A12131" t="s">
        <v>516</v>
      </c>
      <c r="B12131" t="s">
        <v>174</v>
      </c>
      <c r="C12131" t="s">
        <v>494</v>
      </c>
      <c r="D12131" t="s">
        <v>100</v>
      </c>
      <c r="E12131" t="s">
        <v>100</v>
      </c>
      <c r="F12131" t="s">
        <v>100</v>
      </c>
      <c r="G12131" t="s">
        <v>175</v>
      </c>
      <c r="H12131" t="s">
        <v>25</v>
      </c>
      <c r="I12131" t="s">
        <v>261</v>
      </c>
      <c r="J12131" t="s">
        <v>191</v>
      </c>
      <c r="K12131" s="1">
        <v>45404</v>
      </c>
      <c r="L12131">
        <v>60</v>
      </c>
      <c r="M12131">
        <v>1</v>
      </c>
      <c r="N12131" t="s">
        <v>538</v>
      </c>
      <c r="O12131" t="s">
        <v>537</v>
      </c>
      <c r="P12131" t="s">
        <v>631</v>
      </c>
    </row>
    <row r="12132" spans="1:16" x14ac:dyDescent="0.25">
      <c r="A12132" t="s">
        <v>516</v>
      </c>
      <c r="B12132" t="s">
        <v>174</v>
      </c>
      <c r="C12132" t="s">
        <v>494</v>
      </c>
      <c r="D12132" t="s">
        <v>100</v>
      </c>
      <c r="E12132" t="s">
        <v>100</v>
      </c>
      <c r="F12132" t="s">
        <v>100</v>
      </c>
      <c r="G12132" t="s">
        <v>175</v>
      </c>
      <c r="H12132" t="s">
        <v>25</v>
      </c>
      <c r="I12132" t="s">
        <v>261</v>
      </c>
      <c r="J12132" t="s">
        <v>191</v>
      </c>
      <c r="K12132" s="1">
        <v>45405</v>
      </c>
      <c r="L12132">
        <v>60</v>
      </c>
      <c r="M12132">
        <v>1</v>
      </c>
      <c r="N12132" t="s">
        <v>538</v>
      </c>
      <c r="O12132" t="s">
        <v>537</v>
      </c>
      <c r="P12132" t="s">
        <v>631</v>
      </c>
    </row>
    <row r="12133" spans="1:16" x14ac:dyDescent="0.25">
      <c r="A12133" t="s">
        <v>516</v>
      </c>
      <c r="B12133" t="s">
        <v>174</v>
      </c>
      <c r="C12133" t="s">
        <v>494</v>
      </c>
      <c r="D12133" t="s">
        <v>100</v>
      </c>
      <c r="E12133" t="s">
        <v>100</v>
      </c>
      <c r="F12133" t="s">
        <v>100</v>
      </c>
      <c r="G12133" t="s">
        <v>175</v>
      </c>
      <c r="H12133" t="s">
        <v>25</v>
      </c>
      <c r="I12133" t="s">
        <v>261</v>
      </c>
      <c r="J12133" t="s">
        <v>191</v>
      </c>
      <c r="K12133" s="1">
        <v>45406</v>
      </c>
      <c r="L12133">
        <v>60</v>
      </c>
      <c r="M12133">
        <v>1</v>
      </c>
      <c r="N12133" t="s">
        <v>538</v>
      </c>
      <c r="O12133" t="s">
        <v>537</v>
      </c>
      <c r="P12133" t="s">
        <v>631</v>
      </c>
    </row>
    <row r="12134" spans="1:16" x14ac:dyDescent="0.25">
      <c r="A12134" t="s">
        <v>516</v>
      </c>
      <c r="B12134" t="s">
        <v>174</v>
      </c>
      <c r="C12134" t="s">
        <v>494</v>
      </c>
      <c r="D12134" t="s">
        <v>100</v>
      </c>
      <c r="E12134" t="s">
        <v>100</v>
      </c>
      <c r="F12134" t="s">
        <v>100</v>
      </c>
      <c r="G12134" t="s">
        <v>175</v>
      </c>
      <c r="H12134" t="s">
        <v>25</v>
      </c>
      <c r="I12134" t="s">
        <v>261</v>
      </c>
      <c r="J12134" t="s">
        <v>191</v>
      </c>
      <c r="K12134" s="1">
        <v>45407</v>
      </c>
      <c r="L12134">
        <v>60</v>
      </c>
      <c r="M12134">
        <v>1</v>
      </c>
      <c r="N12134" t="s">
        <v>538</v>
      </c>
      <c r="O12134" t="s">
        <v>537</v>
      </c>
      <c r="P12134" t="s">
        <v>631</v>
      </c>
    </row>
    <row r="12135" spans="1:16" x14ac:dyDescent="0.25">
      <c r="A12135" t="s">
        <v>516</v>
      </c>
      <c r="B12135" t="s">
        <v>174</v>
      </c>
      <c r="C12135" t="s">
        <v>494</v>
      </c>
      <c r="D12135" t="s">
        <v>100</v>
      </c>
      <c r="E12135" t="s">
        <v>100</v>
      </c>
      <c r="F12135" t="s">
        <v>100</v>
      </c>
      <c r="G12135" t="s">
        <v>175</v>
      </c>
      <c r="H12135" t="s">
        <v>25</v>
      </c>
      <c r="I12135" t="s">
        <v>261</v>
      </c>
      <c r="J12135" t="s">
        <v>191</v>
      </c>
      <c r="K12135" s="1">
        <v>45408</v>
      </c>
      <c r="L12135">
        <v>60</v>
      </c>
      <c r="M12135">
        <v>1</v>
      </c>
      <c r="N12135" t="s">
        <v>538</v>
      </c>
      <c r="O12135" t="s">
        <v>537</v>
      </c>
      <c r="P12135" t="s">
        <v>631</v>
      </c>
    </row>
    <row r="12136" spans="1:16" x14ac:dyDescent="0.25">
      <c r="A12136" t="s">
        <v>516</v>
      </c>
      <c r="B12136" t="s">
        <v>174</v>
      </c>
      <c r="C12136" t="s">
        <v>494</v>
      </c>
      <c r="D12136" t="s">
        <v>100</v>
      </c>
      <c r="E12136" t="s">
        <v>100</v>
      </c>
      <c r="F12136" t="s">
        <v>100</v>
      </c>
      <c r="G12136" t="s">
        <v>175</v>
      </c>
      <c r="H12136" t="s">
        <v>25</v>
      </c>
      <c r="I12136" t="s">
        <v>261</v>
      </c>
      <c r="J12136" t="s">
        <v>191</v>
      </c>
      <c r="K12136" s="1">
        <v>45411</v>
      </c>
      <c r="L12136">
        <v>60</v>
      </c>
      <c r="M12136">
        <v>2</v>
      </c>
      <c r="N12136" t="s">
        <v>538</v>
      </c>
      <c r="O12136" t="s">
        <v>537</v>
      </c>
      <c r="P12136" t="s">
        <v>631</v>
      </c>
    </row>
    <row r="12137" spans="1:16" x14ac:dyDescent="0.25">
      <c r="A12137" t="s">
        <v>516</v>
      </c>
      <c r="B12137" t="s">
        <v>174</v>
      </c>
      <c r="C12137" t="s">
        <v>494</v>
      </c>
      <c r="D12137" t="s">
        <v>100</v>
      </c>
      <c r="E12137" t="s">
        <v>100</v>
      </c>
      <c r="F12137" t="s">
        <v>100</v>
      </c>
      <c r="G12137" t="s">
        <v>175</v>
      </c>
      <c r="H12137" t="s">
        <v>25</v>
      </c>
      <c r="I12137" t="s">
        <v>261</v>
      </c>
      <c r="J12137" t="s">
        <v>191</v>
      </c>
      <c r="K12137" s="1">
        <v>45412</v>
      </c>
      <c r="L12137">
        <v>60</v>
      </c>
      <c r="M12137">
        <v>2</v>
      </c>
      <c r="N12137" t="s">
        <v>538</v>
      </c>
      <c r="O12137" t="s">
        <v>537</v>
      </c>
      <c r="P12137" t="s">
        <v>631</v>
      </c>
    </row>
    <row r="12138" spans="1:16" x14ac:dyDescent="0.25">
      <c r="A12138" t="s">
        <v>516</v>
      </c>
      <c r="B12138" t="s">
        <v>174</v>
      </c>
      <c r="C12138" t="s">
        <v>494</v>
      </c>
      <c r="D12138" t="s">
        <v>100</v>
      </c>
      <c r="E12138" t="s">
        <v>100</v>
      </c>
      <c r="F12138" t="s">
        <v>100</v>
      </c>
      <c r="G12138" t="s">
        <v>175</v>
      </c>
      <c r="H12138" t="s">
        <v>25</v>
      </c>
      <c r="I12138" t="s">
        <v>261</v>
      </c>
      <c r="J12138" t="s">
        <v>191</v>
      </c>
      <c r="K12138" s="1">
        <v>45413</v>
      </c>
      <c r="L12138">
        <v>60</v>
      </c>
      <c r="M12138">
        <v>2</v>
      </c>
      <c r="N12138" t="s">
        <v>538</v>
      </c>
      <c r="O12138" t="s">
        <v>537</v>
      </c>
      <c r="P12138" t="s">
        <v>631</v>
      </c>
    </row>
    <row r="12139" spans="1:16" x14ac:dyDescent="0.25">
      <c r="A12139" t="s">
        <v>516</v>
      </c>
      <c r="B12139" t="s">
        <v>174</v>
      </c>
      <c r="C12139" t="s">
        <v>494</v>
      </c>
      <c r="D12139" t="s">
        <v>100</v>
      </c>
      <c r="E12139" t="s">
        <v>100</v>
      </c>
      <c r="F12139" t="s">
        <v>100</v>
      </c>
      <c r="G12139" t="s">
        <v>175</v>
      </c>
      <c r="H12139" t="s">
        <v>25</v>
      </c>
      <c r="I12139" t="s">
        <v>261</v>
      </c>
      <c r="J12139" t="s">
        <v>191</v>
      </c>
      <c r="K12139" s="1">
        <v>45414</v>
      </c>
      <c r="L12139">
        <v>60</v>
      </c>
      <c r="M12139">
        <v>2</v>
      </c>
      <c r="N12139" t="s">
        <v>538</v>
      </c>
      <c r="O12139" t="s">
        <v>537</v>
      </c>
      <c r="P12139" t="s">
        <v>631</v>
      </c>
    </row>
    <row r="12140" spans="1:16" x14ac:dyDescent="0.25">
      <c r="A12140" t="s">
        <v>516</v>
      </c>
      <c r="B12140" t="s">
        <v>174</v>
      </c>
      <c r="C12140" t="s">
        <v>494</v>
      </c>
      <c r="D12140" t="s">
        <v>100</v>
      </c>
      <c r="E12140" t="s">
        <v>100</v>
      </c>
      <c r="F12140" t="s">
        <v>100</v>
      </c>
      <c r="G12140" t="s">
        <v>175</v>
      </c>
      <c r="H12140" t="s">
        <v>25</v>
      </c>
      <c r="I12140" t="s">
        <v>261</v>
      </c>
      <c r="J12140" t="s">
        <v>191</v>
      </c>
      <c r="K12140" s="1">
        <v>45415</v>
      </c>
      <c r="L12140">
        <v>60</v>
      </c>
      <c r="M12140">
        <v>2</v>
      </c>
      <c r="N12140" t="s">
        <v>538</v>
      </c>
      <c r="O12140" t="s">
        <v>537</v>
      </c>
      <c r="P12140" t="s">
        <v>631</v>
      </c>
    </row>
    <row r="12141" spans="1:16" x14ac:dyDescent="0.25">
      <c r="A12141" t="s">
        <v>516</v>
      </c>
      <c r="B12141" t="s">
        <v>174</v>
      </c>
      <c r="C12141" t="s">
        <v>494</v>
      </c>
      <c r="D12141" t="s">
        <v>100</v>
      </c>
      <c r="E12141" t="s">
        <v>100</v>
      </c>
      <c r="F12141" t="s">
        <v>100</v>
      </c>
      <c r="G12141" t="s">
        <v>175</v>
      </c>
      <c r="H12141" t="s">
        <v>25</v>
      </c>
      <c r="I12141" t="s">
        <v>261</v>
      </c>
      <c r="J12141" t="s">
        <v>191</v>
      </c>
      <c r="K12141" s="1">
        <v>45418</v>
      </c>
      <c r="L12141">
        <v>60</v>
      </c>
      <c r="M12141">
        <v>3</v>
      </c>
      <c r="N12141" t="s">
        <v>538</v>
      </c>
      <c r="O12141" t="s">
        <v>537</v>
      </c>
      <c r="P12141" t="s">
        <v>631</v>
      </c>
    </row>
    <row r="12142" spans="1:16" x14ac:dyDescent="0.25">
      <c r="A12142" t="s">
        <v>516</v>
      </c>
      <c r="B12142" t="s">
        <v>174</v>
      </c>
      <c r="C12142" t="s">
        <v>494</v>
      </c>
      <c r="D12142" t="s">
        <v>100</v>
      </c>
      <c r="E12142" t="s">
        <v>100</v>
      </c>
      <c r="F12142" t="s">
        <v>100</v>
      </c>
      <c r="G12142" t="s">
        <v>175</v>
      </c>
      <c r="H12142" t="s">
        <v>25</v>
      </c>
      <c r="I12142" t="s">
        <v>261</v>
      </c>
      <c r="J12142" t="s">
        <v>191</v>
      </c>
      <c r="K12142" s="1">
        <v>45419</v>
      </c>
      <c r="L12142">
        <v>60</v>
      </c>
      <c r="M12142">
        <v>3</v>
      </c>
      <c r="N12142" t="s">
        <v>538</v>
      </c>
      <c r="O12142" t="s">
        <v>537</v>
      </c>
      <c r="P12142" t="s">
        <v>631</v>
      </c>
    </row>
    <row r="12143" spans="1:16" x14ac:dyDescent="0.25">
      <c r="A12143" t="s">
        <v>516</v>
      </c>
      <c r="B12143" t="s">
        <v>174</v>
      </c>
      <c r="C12143" t="s">
        <v>494</v>
      </c>
      <c r="D12143" t="s">
        <v>100</v>
      </c>
      <c r="E12143" t="s">
        <v>100</v>
      </c>
      <c r="F12143" t="s">
        <v>100</v>
      </c>
      <c r="G12143" t="s">
        <v>175</v>
      </c>
      <c r="H12143" t="s">
        <v>25</v>
      </c>
      <c r="I12143" t="s">
        <v>261</v>
      </c>
      <c r="J12143" t="s">
        <v>191</v>
      </c>
      <c r="K12143" s="1">
        <v>45420</v>
      </c>
      <c r="L12143">
        <v>60</v>
      </c>
      <c r="M12143">
        <v>3</v>
      </c>
      <c r="N12143" t="s">
        <v>538</v>
      </c>
      <c r="O12143" t="s">
        <v>537</v>
      </c>
      <c r="P12143" t="s">
        <v>631</v>
      </c>
    </row>
    <row r="12144" spans="1:16" x14ac:dyDescent="0.25">
      <c r="A12144" t="s">
        <v>516</v>
      </c>
      <c r="B12144" t="s">
        <v>174</v>
      </c>
      <c r="C12144" t="s">
        <v>494</v>
      </c>
      <c r="D12144" t="s">
        <v>100</v>
      </c>
      <c r="E12144" t="s">
        <v>100</v>
      </c>
      <c r="F12144" t="s">
        <v>100</v>
      </c>
      <c r="G12144" t="s">
        <v>175</v>
      </c>
      <c r="H12144" t="s">
        <v>25</v>
      </c>
      <c r="I12144" t="s">
        <v>261</v>
      </c>
      <c r="J12144" t="s">
        <v>191</v>
      </c>
      <c r="K12144" s="1">
        <v>45421</v>
      </c>
      <c r="L12144">
        <v>60</v>
      </c>
      <c r="M12144">
        <v>3</v>
      </c>
      <c r="N12144" t="s">
        <v>538</v>
      </c>
      <c r="O12144" t="s">
        <v>537</v>
      </c>
      <c r="P12144" t="s">
        <v>631</v>
      </c>
    </row>
    <row r="12145" spans="1:16" x14ac:dyDescent="0.25">
      <c r="A12145" t="s">
        <v>516</v>
      </c>
      <c r="B12145" t="s">
        <v>174</v>
      </c>
      <c r="C12145" t="s">
        <v>494</v>
      </c>
      <c r="D12145" t="s">
        <v>100</v>
      </c>
      <c r="E12145" t="s">
        <v>100</v>
      </c>
      <c r="F12145" t="s">
        <v>100</v>
      </c>
      <c r="G12145" t="s">
        <v>175</v>
      </c>
      <c r="H12145" t="s">
        <v>25</v>
      </c>
      <c r="I12145" t="s">
        <v>261</v>
      </c>
      <c r="J12145" t="s">
        <v>191</v>
      </c>
      <c r="K12145" s="1">
        <v>45422</v>
      </c>
      <c r="L12145">
        <v>60</v>
      </c>
      <c r="M12145">
        <v>3</v>
      </c>
      <c r="N12145" t="s">
        <v>538</v>
      </c>
      <c r="O12145" t="s">
        <v>537</v>
      </c>
      <c r="P12145" t="s">
        <v>631</v>
      </c>
    </row>
    <row r="12146" spans="1:16" x14ac:dyDescent="0.25">
      <c r="A12146" t="s">
        <v>516</v>
      </c>
      <c r="B12146" t="s">
        <v>174</v>
      </c>
      <c r="C12146" t="s">
        <v>494</v>
      </c>
      <c r="D12146" t="s">
        <v>100</v>
      </c>
      <c r="E12146" t="s">
        <v>100</v>
      </c>
      <c r="F12146" t="s">
        <v>100</v>
      </c>
      <c r="G12146" t="s">
        <v>175</v>
      </c>
      <c r="H12146" t="s">
        <v>25</v>
      </c>
      <c r="I12146" t="s">
        <v>261</v>
      </c>
      <c r="J12146" t="s">
        <v>191</v>
      </c>
      <c r="K12146" s="1">
        <v>45425</v>
      </c>
      <c r="L12146">
        <v>60</v>
      </c>
      <c r="M12146">
        <v>4</v>
      </c>
      <c r="N12146" t="s">
        <v>538</v>
      </c>
      <c r="O12146" t="s">
        <v>537</v>
      </c>
      <c r="P12146" t="s">
        <v>631</v>
      </c>
    </row>
    <row r="12147" spans="1:16" x14ac:dyDescent="0.25">
      <c r="A12147" t="s">
        <v>516</v>
      </c>
      <c r="B12147" t="s">
        <v>174</v>
      </c>
      <c r="C12147" t="s">
        <v>494</v>
      </c>
      <c r="D12147" t="s">
        <v>100</v>
      </c>
      <c r="E12147" t="s">
        <v>100</v>
      </c>
      <c r="F12147" t="s">
        <v>100</v>
      </c>
      <c r="G12147" t="s">
        <v>175</v>
      </c>
      <c r="H12147" t="s">
        <v>25</v>
      </c>
      <c r="I12147" t="s">
        <v>261</v>
      </c>
      <c r="J12147" t="s">
        <v>191</v>
      </c>
      <c r="K12147" s="1">
        <v>45426</v>
      </c>
      <c r="L12147">
        <v>60</v>
      </c>
      <c r="M12147">
        <v>4</v>
      </c>
      <c r="N12147" t="s">
        <v>538</v>
      </c>
      <c r="O12147" t="s">
        <v>537</v>
      </c>
      <c r="P12147" t="s">
        <v>631</v>
      </c>
    </row>
    <row r="12148" spans="1:16" x14ac:dyDescent="0.25">
      <c r="A12148" t="s">
        <v>516</v>
      </c>
      <c r="B12148" t="s">
        <v>174</v>
      </c>
      <c r="C12148" t="s">
        <v>494</v>
      </c>
      <c r="D12148" t="s">
        <v>100</v>
      </c>
      <c r="E12148" t="s">
        <v>100</v>
      </c>
      <c r="F12148" t="s">
        <v>100</v>
      </c>
      <c r="G12148" t="s">
        <v>175</v>
      </c>
      <c r="H12148" t="s">
        <v>25</v>
      </c>
      <c r="I12148" t="s">
        <v>261</v>
      </c>
      <c r="J12148" t="s">
        <v>191</v>
      </c>
      <c r="K12148" s="1">
        <v>45427</v>
      </c>
      <c r="L12148">
        <v>60</v>
      </c>
      <c r="M12148">
        <v>4</v>
      </c>
      <c r="N12148" t="s">
        <v>538</v>
      </c>
      <c r="O12148" t="s">
        <v>537</v>
      </c>
      <c r="P12148" t="s">
        <v>631</v>
      </c>
    </row>
    <row r="12149" spans="1:16" x14ac:dyDescent="0.25">
      <c r="A12149" t="s">
        <v>516</v>
      </c>
      <c r="B12149" t="s">
        <v>174</v>
      </c>
      <c r="C12149" t="s">
        <v>494</v>
      </c>
      <c r="D12149" t="s">
        <v>100</v>
      </c>
      <c r="E12149" t="s">
        <v>100</v>
      </c>
      <c r="F12149" t="s">
        <v>100</v>
      </c>
      <c r="G12149" t="s">
        <v>175</v>
      </c>
      <c r="H12149" t="s">
        <v>25</v>
      </c>
      <c r="I12149" t="s">
        <v>261</v>
      </c>
      <c r="J12149" t="s">
        <v>191</v>
      </c>
      <c r="K12149" s="1">
        <v>45428</v>
      </c>
      <c r="L12149">
        <v>60</v>
      </c>
      <c r="M12149">
        <v>4</v>
      </c>
      <c r="N12149" t="s">
        <v>538</v>
      </c>
      <c r="O12149" t="s">
        <v>537</v>
      </c>
      <c r="P12149" t="s">
        <v>631</v>
      </c>
    </row>
    <row r="12150" spans="1:16" x14ac:dyDescent="0.25">
      <c r="A12150" t="s">
        <v>516</v>
      </c>
      <c r="B12150" t="s">
        <v>174</v>
      </c>
      <c r="C12150" t="s">
        <v>494</v>
      </c>
      <c r="D12150" t="s">
        <v>100</v>
      </c>
      <c r="E12150" t="s">
        <v>100</v>
      </c>
      <c r="F12150" t="s">
        <v>100</v>
      </c>
      <c r="G12150" t="s">
        <v>175</v>
      </c>
      <c r="H12150" t="s">
        <v>25</v>
      </c>
      <c r="I12150" t="s">
        <v>261</v>
      </c>
      <c r="J12150" t="s">
        <v>191</v>
      </c>
      <c r="K12150" s="1">
        <v>45429</v>
      </c>
      <c r="L12150">
        <v>60</v>
      </c>
      <c r="M12150">
        <v>4</v>
      </c>
      <c r="N12150" t="s">
        <v>538</v>
      </c>
      <c r="O12150" t="s">
        <v>537</v>
      </c>
      <c r="P12150" t="s">
        <v>631</v>
      </c>
    </row>
    <row r="12151" spans="1:16" x14ac:dyDescent="0.25">
      <c r="A12151" t="s">
        <v>516</v>
      </c>
      <c r="B12151" t="s">
        <v>174</v>
      </c>
      <c r="C12151" t="s">
        <v>494</v>
      </c>
      <c r="D12151" t="s">
        <v>100</v>
      </c>
      <c r="E12151" t="s">
        <v>100</v>
      </c>
      <c r="F12151" t="s">
        <v>100</v>
      </c>
      <c r="G12151" t="s">
        <v>175</v>
      </c>
      <c r="H12151" t="s">
        <v>25</v>
      </c>
      <c r="I12151" t="s">
        <v>287</v>
      </c>
      <c r="J12151" t="s">
        <v>118</v>
      </c>
      <c r="K12151" s="1">
        <v>45406</v>
      </c>
      <c r="L12151">
        <v>30</v>
      </c>
      <c r="M12151">
        <v>1</v>
      </c>
      <c r="N12151" t="s">
        <v>538</v>
      </c>
      <c r="O12151" t="s">
        <v>537</v>
      </c>
      <c r="P12151" t="s">
        <v>631</v>
      </c>
    </row>
    <row r="12152" spans="1:16" x14ac:dyDescent="0.25">
      <c r="A12152" t="s">
        <v>471</v>
      </c>
      <c r="B12152" t="s">
        <v>174</v>
      </c>
      <c r="C12152" t="s">
        <v>64</v>
      </c>
      <c r="D12152" t="s">
        <v>472</v>
      </c>
      <c r="E12152" t="s">
        <v>473</v>
      </c>
      <c r="F12152" t="s">
        <v>65</v>
      </c>
      <c r="G12152" t="s">
        <v>175</v>
      </c>
      <c r="H12152" t="s">
        <v>176</v>
      </c>
      <c r="I12152" t="s">
        <v>199</v>
      </c>
      <c r="J12152" t="s">
        <v>117</v>
      </c>
      <c r="K12152" s="1">
        <v>45404</v>
      </c>
      <c r="L12152">
        <v>30</v>
      </c>
      <c r="M12152">
        <v>1</v>
      </c>
      <c r="N12152" t="s">
        <v>538</v>
      </c>
      <c r="O12152" t="s">
        <v>537</v>
      </c>
      <c r="P12152" t="s">
        <v>630</v>
      </c>
    </row>
    <row r="12153" spans="1:16" x14ac:dyDescent="0.25">
      <c r="A12153" t="s">
        <v>471</v>
      </c>
      <c r="B12153" t="s">
        <v>174</v>
      </c>
      <c r="C12153" t="s">
        <v>64</v>
      </c>
      <c r="D12153" t="s">
        <v>472</v>
      </c>
      <c r="E12153" t="s">
        <v>473</v>
      </c>
      <c r="F12153" t="s">
        <v>65</v>
      </c>
      <c r="G12153" t="s">
        <v>175</v>
      </c>
      <c r="H12153" t="s">
        <v>176</v>
      </c>
      <c r="I12153" t="s">
        <v>199</v>
      </c>
      <c r="J12153" t="s">
        <v>117</v>
      </c>
      <c r="K12153" s="1">
        <v>45407</v>
      </c>
      <c r="L12153">
        <v>60</v>
      </c>
      <c r="M12153">
        <v>1</v>
      </c>
      <c r="N12153" t="s">
        <v>538</v>
      </c>
      <c r="O12153" t="s">
        <v>537</v>
      </c>
      <c r="P12153" t="s">
        <v>630</v>
      </c>
    </row>
    <row r="12154" spans="1:16" x14ac:dyDescent="0.25">
      <c r="A12154" t="s">
        <v>471</v>
      </c>
      <c r="B12154" t="s">
        <v>174</v>
      </c>
      <c r="C12154" t="s">
        <v>64</v>
      </c>
      <c r="D12154" t="s">
        <v>472</v>
      </c>
      <c r="E12154" t="s">
        <v>473</v>
      </c>
      <c r="F12154" t="s">
        <v>65</v>
      </c>
      <c r="G12154" t="s">
        <v>175</v>
      </c>
      <c r="H12154" t="s">
        <v>176</v>
      </c>
      <c r="I12154" t="s">
        <v>199</v>
      </c>
      <c r="J12154" t="s">
        <v>117</v>
      </c>
      <c r="K12154" s="1">
        <v>45412</v>
      </c>
      <c r="L12154">
        <v>60</v>
      </c>
      <c r="M12154">
        <v>2</v>
      </c>
      <c r="N12154" t="s">
        <v>538</v>
      </c>
      <c r="O12154" t="s">
        <v>537</v>
      </c>
      <c r="P12154" t="s">
        <v>630</v>
      </c>
    </row>
    <row r="12155" spans="1:16" x14ac:dyDescent="0.25">
      <c r="A12155" t="s">
        <v>471</v>
      </c>
      <c r="B12155" t="s">
        <v>174</v>
      </c>
      <c r="C12155" t="s">
        <v>64</v>
      </c>
      <c r="D12155" t="s">
        <v>472</v>
      </c>
      <c r="E12155" t="s">
        <v>473</v>
      </c>
      <c r="F12155" t="s">
        <v>65</v>
      </c>
      <c r="G12155" t="s">
        <v>175</v>
      </c>
      <c r="H12155" t="s">
        <v>176</v>
      </c>
      <c r="I12155" t="s">
        <v>177</v>
      </c>
      <c r="J12155" t="s">
        <v>117</v>
      </c>
      <c r="K12155" s="1">
        <v>45404</v>
      </c>
      <c r="L12155">
        <v>30</v>
      </c>
      <c r="M12155">
        <v>1</v>
      </c>
      <c r="N12155" t="s">
        <v>538</v>
      </c>
      <c r="O12155" t="s">
        <v>537</v>
      </c>
      <c r="P12155" t="s">
        <v>630</v>
      </c>
    </row>
    <row r="12156" spans="1:16" x14ac:dyDescent="0.25">
      <c r="A12156" t="s">
        <v>471</v>
      </c>
      <c r="B12156" t="s">
        <v>174</v>
      </c>
      <c r="C12156" t="s">
        <v>64</v>
      </c>
      <c r="D12156" t="s">
        <v>472</v>
      </c>
      <c r="E12156" t="s">
        <v>473</v>
      </c>
      <c r="F12156" t="s">
        <v>65</v>
      </c>
      <c r="G12156" t="s">
        <v>175</v>
      </c>
      <c r="H12156" t="s">
        <v>176</v>
      </c>
      <c r="I12156" t="s">
        <v>177</v>
      </c>
      <c r="J12156" t="s">
        <v>117</v>
      </c>
      <c r="K12156" s="1">
        <v>45405</v>
      </c>
      <c r="L12156">
        <v>60</v>
      </c>
      <c r="M12156">
        <v>1</v>
      </c>
      <c r="N12156" t="s">
        <v>538</v>
      </c>
      <c r="O12156" t="s">
        <v>537</v>
      </c>
      <c r="P12156" t="s">
        <v>630</v>
      </c>
    </row>
    <row r="12157" spans="1:16" x14ac:dyDescent="0.25">
      <c r="A12157" t="s">
        <v>471</v>
      </c>
      <c r="B12157" t="s">
        <v>174</v>
      </c>
      <c r="C12157" t="s">
        <v>64</v>
      </c>
      <c r="D12157" t="s">
        <v>472</v>
      </c>
      <c r="E12157" t="s">
        <v>473</v>
      </c>
      <c r="F12157" t="s">
        <v>65</v>
      </c>
      <c r="G12157" t="s">
        <v>175</v>
      </c>
      <c r="H12157" t="s">
        <v>176</v>
      </c>
      <c r="I12157" t="s">
        <v>177</v>
      </c>
      <c r="J12157" t="s">
        <v>117</v>
      </c>
      <c r="K12157" s="1">
        <v>45420</v>
      </c>
      <c r="L12157">
        <v>120</v>
      </c>
      <c r="M12157">
        <v>3</v>
      </c>
      <c r="N12157" t="s">
        <v>538</v>
      </c>
      <c r="O12157" t="s">
        <v>537</v>
      </c>
      <c r="P12157" t="s">
        <v>630</v>
      </c>
    </row>
    <row r="12158" spans="1:16" x14ac:dyDescent="0.25">
      <c r="A12158" t="s">
        <v>471</v>
      </c>
      <c r="B12158" t="s">
        <v>174</v>
      </c>
      <c r="C12158" t="s">
        <v>64</v>
      </c>
      <c r="D12158" t="s">
        <v>472</v>
      </c>
      <c r="E12158" t="s">
        <v>473</v>
      </c>
      <c r="F12158" t="s">
        <v>65</v>
      </c>
      <c r="G12158" t="s">
        <v>175</v>
      </c>
      <c r="H12158" t="s">
        <v>176</v>
      </c>
      <c r="I12158" t="s">
        <v>177</v>
      </c>
      <c r="J12158" t="s">
        <v>117</v>
      </c>
      <c r="K12158" s="1">
        <v>45426</v>
      </c>
      <c r="L12158">
        <v>60</v>
      </c>
      <c r="M12158">
        <v>4</v>
      </c>
      <c r="N12158" t="s">
        <v>538</v>
      </c>
      <c r="O12158" t="s">
        <v>537</v>
      </c>
      <c r="P12158" t="s">
        <v>630</v>
      </c>
    </row>
    <row r="12159" spans="1:16" x14ac:dyDescent="0.25">
      <c r="A12159" t="s">
        <v>471</v>
      </c>
      <c r="B12159" t="s">
        <v>174</v>
      </c>
      <c r="C12159" t="s">
        <v>64</v>
      </c>
      <c r="D12159" t="s">
        <v>472</v>
      </c>
      <c r="E12159" t="s">
        <v>473</v>
      </c>
      <c r="F12159" t="s">
        <v>65</v>
      </c>
      <c r="G12159" t="s">
        <v>175</v>
      </c>
      <c r="H12159" t="s">
        <v>176</v>
      </c>
      <c r="I12159" t="s">
        <v>177</v>
      </c>
      <c r="J12159" t="s">
        <v>117</v>
      </c>
      <c r="K12159" s="1">
        <v>45428</v>
      </c>
      <c r="L12159">
        <v>60</v>
      </c>
      <c r="M12159">
        <v>4</v>
      </c>
      <c r="N12159" t="s">
        <v>538</v>
      </c>
      <c r="O12159" t="s">
        <v>537</v>
      </c>
      <c r="P12159" t="s">
        <v>630</v>
      </c>
    </row>
    <row r="12160" spans="1:16" x14ac:dyDescent="0.25">
      <c r="A12160" t="s">
        <v>471</v>
      </c>
      <c r="B12160" t="s">
        <v>174</v>
      </c>
      <c r="C12160" t="s">
        <v>64</v>
      </c>
      <c r="D12160" t="s">
        <v>472</v>
      </c>
      <c r="E12160" t="s">
        <v>473</v>
      </c>
      <c r="F12160" t="s">
        <v>65</v>
      </c>
      <c r="G12160" t="s">
        <v>175</v>
      </c>
      <c r="H12160" t="s">
        <v>176</v>
      </c>
      <c r="I12160" t="s">
        <v>179</v>
      </c>
      <c r="J12160" t="s">
        <v>117</v>
      </c>
      <c r="K12160" s="1">
        <v>45404</v>
      </c>
      <c r="L12160">
        <v>30</v>
      </c>
      <c r="M12160">
        <v>1</v>
      </c>
      <c r="N12160" t="s">
        <v>538</v>
      </c>
      <c r="O12160" t="s">
        <v>537</v>
      </c>
      <c r="P12160" t="s">
        <v>630</v>
      </c>
    </row>
    <row r="12161" spans="1:16" x14ac:dyDescent="0.25">
      <c r="A12161" t="s">
        <v>471</v>
      </c>
      <c r="B12161" t="s">
        <v>174</v>
      </c>
      <c r="C12161" t="s">
        <v>64</v>
      </c>
      <c r="D12161" t="s">
        <v>472</v>
      </c>
      <c r="E12161" t="s">
        <v>473</v>
      </c>
      <c r="F12161" t="s">
        <v>65</v>
      </c>
      <c r="G12161" t="s">
        <v>175</v>
      </c>
      <c r="H12161" t="s">
        <v>176</v>
      </c>
      <c r="I12161" t="s">
        <v>179</v>
      </c>
      <c r="J12161" t="s">
        <v>117</v>
      </c>
      <c r="K12161" s="1">
        <v>45420</v>
      </c>
      <c r="L12161">
        <v>60</v>
      </c>
      <c r="M12161">
        <v>3</v>
      </c>
      <c r="N12161" t="s">
        <v>538</v>
      </c>
      <c r="O12161" t="s">
        <v>537</v>
      </c>
      <c r="P12161" t="s">
        <v>630</v>
      </c>
    </row>
    <row r="12162" spans="1:16" x14ac:dyDescent="0.25">
      <c r="A12162" t="s">
        <v>471</v>
      </c>
      <c r="B12162" t="s">
        <v>174</v>
      </c>
      <c r="C12162" t="s">
        <v>64</v>
      </c>
      <c r="D12162" t="s">
        <v>472</v>
      </c>
      <c r="E12162" t="s">
        <v>473</v>
      </c>
      <c r="F12162" t="s">
        <v>65</v>
      </c>
      <c r="G12162" t="s">
        <v>175</v>
      </c>
      <c r="H12162" t="s">
        <v>176</v>
      </c>
      <c r="I12162" t="s">
        <v>179</v>
      </c>
      <c r="J12162" t="s">
        <v>117</v>
      </c>
      <c r="K12162" s="1">
        <v>45425</v>
      </c>
      <c r="L12162">
        <v>120</v>
      </c>
      <c r="M12162">
        <v>4</v>
      </c>
      <c r="N12162" t="s">
        <v>538</v>
      </c>
      <c r="O12162" t="s">
        <v>537</v>
      </c>
      <c r="P12162" t="s">
        <v>630</v>
      </c>
    </row>
    <row r="12163" spans="1:16" x14ac:dyDescent="0.25">
      <c r="A12163" t="s">
        <v>471</v>
      </c>
      <c r="B12163" t="s">
        <v>174</v>
      </c>
      <c r="C12163" t="s">
        <v>64</v>
      </c>
      <c r="D12163" t="s">
        <v>472</v>
      </c>
      <c r="E12163" t="s">
        <v>473</v>
      </c>
      <c r="F12163" t="s">
        <v>65</v>
      </c>
      <c r="G12163" t="s">
        <v>175</v>
      </c>
      <c r="H12163" t="s">
        <v>176</v>
      </c>
      <c r="I12163" t="s">
        <v>180</v>
      </c>
      <c r="J12163" t="s">
        <v>117</v>
      </c>
      <c r="K12163" s="1">
        <v>45404</v>
      </c>
      <c r="L12163">
        <v>90</v>
      </c>
      <c r="M12163">
        <v>1</v>
      </c>
      <c r="N12163" t="s">
        <v>538</v>
      </c>
      <c r="O12163" t="s">
        <v>537</v>
      </c>
      <c r="P12163" t="s">
        <v>630</v>
      </c>
    </row>
    <row r="12164" spans="1:16" x14ac:dyDescent="0.25">
      <c r="A12164" t="s">
        <v>471</v>
      </c>
      <c r="B12164" t="s">
        <v>174</v>
      </c>
      <c r="C12164" t="s">
        <v>64</v>
      </c>
      <c r="D12164" t="s">
        <v>472</v>
      </c>
      <c r="E12164" t="s">
        <v>473</v>
      </c>
      <c r="F12164" t="s">
        <v>65</v>
      </c>
      <c r="G12164" t="s">
        <v>175</v>
      </c>
      <c r="H12164" t="s">
        <v>176</v>
      </c>
      <c r="I12164" t="s">
        <v>180</v>
      </c>
      <c r="J12164" t="s">
        <v>117</v>
      </c>
      <c r="K12164" s="1">
        <v>45408</v>
      </c>
      <c r="L12164">
        <v>120</v>
      </c>
      <c r="M12164">
        <v>1</v>
      </c>
      <c r="N12164" t="s">
        <v>538</v>
      </c>
      <c r="O12164" t="s">
        <v>537</v>
      </c>
      <c r="P12164" t="s">
        <v>630</v>
      </c>
    </row>
    <row r="12165" spans="1:16" x14ac:dyDescent="0.25">
      <c r="A12165" t="s">
        <v>471</v>
      </c>
      <c r="B12165" t="s">
        <v>174</v>
      </c>
      <c r="C12165" t="s">
        <v>64</v>
      </c>
      <c r="D12165" t="s">
        <v>472</v>
      </c>
      <c r="E12165" t="s">
        <v>473</v>
      </c>
      <c r="F12165" t="s">
        <v>65</v>
      </c>
      <c r="G12165" t="s">
        <v>175</v>
      </c>
      <c r="H12165" t="s">
        <v>176</v>
      </c>
      <c r="I12165" t="s">
        <v>180</v>
      </c>
      <c r="J12165" t="s">
        <v>117</v>
      </c>
      <c r="K12165" s="1">
        <v>45414</v>
      </c>
      <c r="L12165">
        <v>90</v>
      </c>
      <c r="M12165">
        <v>2</v>
      </c>
      <c r="N12165" t="s">
        <v>538</v>
      </c>
      <c r="O12165" t="s">
        <v>537</v>
      </c>
      <c r="P12165" t="s">
        <v>630</v>
      </c>
    </row>
    <row r="12166" spans="1:16" x14ac:dyDescent="0.25">
      <c r="A12166" t="s">
        <v>471</v>
      </c>
      <c r="B12166" t="s">
        <v>174</v>
      </c>
      <c r="C12166" t="s">
        <v>64</v>
      </c>
      <c r="D12166" t="s">
        <v>472</v>
      </c>
      <c r="E12166" t="s">
        <v>473</v>
      </c>
      <c r="F12166" t="s">
        <v>65</v>
      </c>
      <c r="G12166" t="s">
        <v>175</v>
      </c>
      <c r="H12166" t="s">
        <v>176</v>
      </c>
      <c r="I12166" t="s">
        <v>180</v>
      </c>
      <c r="J12166" t="s">
        <v>117</v>
      </c>
      <c r="K12166" s="1">
        <v>45418</v>
      </c>
      <c r="L12166">
        <v>120</v>
      </c>
      <c r="M12166">
        <v>3</v>
      </c>
      <c r="N12166" t="s">
        <v>538</v>
      </c>
      <c r="O12166" t="s">
        <v>537</v>
      </c>
      <c r="P12166" t="s">
        <v>630</v>
      </c>
    </row>
    <row r="12167" spans="1:16" x14ac:dyDescent="0.25">
      <c r="A12167" t="s">
        <v>471</v>
      </c>
      <c r="B12167" t="s">
        <v>174</v>
      </c>
      <c r="C12167" t="s">
        <v>64</v>
      </c>
      <c r="D12167" t="s">
        <v>472</v>
      </c>
      <c r="E12167" t="s">
        <v>473</v>
      </c>
      <c r="F12167" t="s">
        <v>65</v>
      </c>
      <c r="G12167" t="s">
        <v>175</v>
      </c>
      <c r="H12167" t="s">
        <v>176</v>
      </c>
      <c r="I12167" t="s">
        <v>180</v>
      </c>
      <c r="J12167" t="s">
        <v>117</v>
      </c>
      <c r="K12167" s="1">
        <v>45419</v>
      </c>
      <c r="L12167">
        <v>60</v>
      </c>
      <c r="M12167">
        <v>3</v>
      </c>
      <c r="N12167" t="s">
        <v>538</v>
      </c>
      <c r="O12167" t="s">
        <v>537</v>
      </c>
      <c r="P12167" t="s">
        <v>630</v>
      </c>
    </row>
    <row r="12168" spans="1:16" x14ac:dyDescent="0.25">
      <c r="A12168" t="s">
        <v>471</v>
      </c>
      <c r="B12168" t="s">
        <v>174</v>
      </c>
      <c r="C12168" t="s">
        <v>64</v>
      </c>
      <c r="D12168" t="s">
        <v>472</v>
      </c>
      <c r="E12168" t="s">
        <v>473</v>
      </c>
      <c r="F12168" t="s">
        <v>65</v>
      </c>
      <c r="G12168" t="s">
        <v>175</v>
      </c>
      <c r="H12168" t="s">
        <v>176</v>
      </c>
      <c r="I12168" t="s">
        <v>180</v>
      </c>
      <c r="J12168" t="s">
        <v>117</v>
      </c>
      <c r="K12168" s="1">
        <v>45425</v>
      </c>
      <c r="L12168">
        <v>30</v>
      </c>
      <c r="M12168">
        <v>4</v>
      </c>
      <c r="N12168" t="s">
        <v>538</v>
      </c>
      <c r="O12168" t="s">
        <v>537</v>
      </c>
      <c r="P12168" t="s">
        <v>630</v>
      </c>
    </row>
    <row r="12169" spans="1:16" x14ac:dyDescent="0.25">
      <c r="A12169" t="s">
        <v>471</v>
      </c>
      <c r="B12169" t="s">
        <v>174</v>
      </c>
      <c r="C12169" t="s">
        <v>64</v>
      </c>
      <c r="D12169" t="s">
        <v>472</v>
      </c>
      <c r="E12169" t="s">
        <v>473</v>
      </c>
      <c r="F12169" t="s">
        <v>65</v>
      </c>
      <c r="G12169" t="s">
        <v>175</v>
      </c>
      <c r="H12169" t="s">
        <v>176</v>
      </c>
      <c r="I12169" t="s">
        <v>180</v>
      </c>
      <c r="J12169" t="s">
        <v>117</v>
      </c>
      <c r="K12169" s="1">
        <v>45426</v>
      </c>
      <c r="L12169">
        <v>90</v>
      </c>
      <c r="M12169">
        <v>4</v>
      </c>
      <c r="N12169" t="s">
        <v>538</v>
      </c>
      <c r="O12169" t="s">
        <v>537</v>
      </c>
      <c r="P12169" t="s">
        <v>630</v>
      </c>
    </row>
    <row r="12170" spans="1:16" x14ac:dyDescent="0.25">
      <c r="A12170" t="s">
        <v>471</v>
      </c>
      <c r="B12170" t="s">
        <v>174</v>
      </c>
      <c r="C12170" t="s">
        <v>64</v>
      </c>
      <c r="D12170" t="s">
        <v>472</v>
      </c>
      <c r="E12170" t="s">
        <v>473</v>
      </c>
      <c r="F12170" t="s">
        <v>65</v>
      </c>
      <c r="G12170" t="s">
        <v>175</v>
      </c>
      <c r="H12170" t="s">
        <v>176</v>
      </c>
      <c r="I12170" t="s">
        <v>180</v>
      </c>
      <c r="J12170" t="s">
        <v>117</v>
      </c>
      <c r="K12170" s="1">
        <v>45427</v>
      </c>
      <c r="L12170">
        <v>120</v>
      </c>
      <c r="M12170">
        <v>4</v>
      </c>
      <c r="N12170" t="s">
        <v>538</v>
      </c>
      <c r="O12170" t="s">
        <v>537</v>
      </c>
      <c r="P12170" t="s">
        <v>630</v>
      </c>
    </row>
    <row r="12171" spans="1:16" x14ac:dyDescent="0.25">
      <c r="A12171" t="s">
        <v>471</v>
      </c>
      <c r="B12171" t="s">
        <v>174</v>
      </c>
      <c r="C12171" t="s">
        <v>64</v>
      </c>
      <c r="D12171" t="s">
        <v>472</v>
      </c>
      <c r="E12171" t="s">
        <v>473</v>
      </c>
      <c r="F12171" t="s">
        <v>65</v>
      </c>
      <c r="G12171" t="s">
        <v>175</v>
      </c>
      <c r="H12171" t="s">
        <v>176</v>
      </c>
      <c r="I12171" t="s">
        <v>59</v>
      </c>
      <c r="J12171" t="s">
        <v>117</v>
      </c>
      <c r="K12171" s="1">
        <v>45404</v>
      </c>
      <c r="L12171">
        <v>120</v>
      </c>
      <c r="M12171">
        <v>1</v>
      </c>
      <c r="N12171" t="s">
        <v>538</v>
      </c>
      <c r="O12171" t="s">
        <v>537</v>
      </c>
      <c r="P12171" t="s">
        <v>630</v>
      </c>
    </row>
    <row r="12172" spans="1:16" x14ac:dyDescent="0.25">
      <c r="A12172" t="s">
        <v>471</v>
      </c>
      <c r="B12172" t="s">
        <v>174</v>
      </c>
      <c r="C12172" t="s">
        <v>64</v>
      </c>
      <c r="D12172" t="s">
        <v>472</v>
      </c>
      <c r="E12172" t="s">
        <v>473</v>
      </c>
      <c r="F12172" t="s">
        <v>65</v>
      </c>
      <c r="G12172" t="s">
        <v>175</v>
      </c>
      <c r="H12172" t="s">
        <v>176</v>
      </c>
      <c r="I12172" t="s">
        <v>59</v>
      </c>
      <c r="J12172" t="s">
        <v>117</v>
      </c>
      <c r="K12172" s="1">
        <v>45405</v>
      </c>
      <c r="L12172">
        <v>180</v>
      </c>
      <c r="M12172">
        <v>1</v>
      </c>
      <c r="N12172" t="s">
        <v>538</v>
      </c>
      <c r="O12172" t="s">
        <v>537</v>
      </c>
      <c r="P12172" t="s">
        <v>630</v>
      </c>
    </row>
    <row r="12173" spans="1:16" x14ac:dyDescent="0.25">
      <c r="A12173" t="s">
        <v>471</v>
      </c>
      <c r="B12173" t="s">
        <v>174</v>
      </c>
      <c r="C12173" t="s">
        <v>64</v>
      </c>
      <c r="D12173" t="s">
        <v>472</v>
      </c>
      <c r="E12173" t="s">
        <v>473</v>
      </c>
      <c r="F12173" t="s">
        <v>65</v>
      </c>
      <c r="G12173" t="s">
        <v>175</v>
      </c>
      <c r="H12173" t="s">
        <v>176</v>
      </c>
      <c r="I12173" t="s">
        <v>59</v>
      </c>
      <c r="J12173" t="s">
        <v>117</v>
      </c>
      <c r="K12173" s="1">
        <v>45406</v>
      </c>
      <c r="L12173">
        <v>120</v>
      </c>
      <c r="M12173">
        <v>1</v>
      </c>
      <c r="N12173" t="s">
        <v>538</v>
      </c>
      <c r="O12173" t="s">
        <v>537</v>
      </c>
      <c r="P12173" t="s">
        <v>630</v>
      </c>
    </row>
    <row r="12174" spans="1:16" x14ac:dyDescent="0.25">
      <c r="A12174" t="s">
        <v>471</v>
      </c>
      <c r="B12174" t="s">
        <v>174</v>
      </c>
      <c r="C12174" t="s">
        <v>64</v>
      </c>
      <c r="D12174" t="s">
        <v>472</v>
      </c>
      <c r="E12174" t="s">
        <v>473</v>
      </c>
      <c r="F12174" t="s">
        <v>65</v>
      </c>
      <c r="G12174" t="s">
        <v>175</v>
      </c>
      <c r="H12174" t="s">
        <v>176</v>
      </c>
      <c r="I12174" t="s">
        <v>59</v>
      </c>
      <c r="J12174" t="s">
        <v>117</v>
      </c>
      <c r="K12174" s="1">
        <v>45407</v>
      </c>
      <c r="L12174">
        <v>60</v>
      </c>
      <c r="M12174">
        <v>1</v>
      </c>
      <c r="N12174" t="s">
        <v>538</v>
      </c>
      <c r="O12174" t="s">
        <v>537</v>
      </c>
      <c r="P12174" t="s">
        <v>630</v>
      </c>
    </row>
    <row r="12175" spans="1:16" x14ac:dyDescent="0.25">
      <c r="A12175" t="s">
        <v>471</v>
      </c>
      <c r="B12175" t="s">
        <v>174</v>
      </c>
      <c r="C12175" t="s">
        <v>64</v>
      </c>
      <c r="D12175" t="s">
        <v>472</v>
      </c>
      <c r="E12175" t="s">
        <v>473</v>
      </c>
      <c r="F12175" t="s">
        <v>65</v>
      </c>
      <c r="G12175" t="s">
        <v>175</v>
      </c>
      <c r="H12175" t="s">
        <v>176</v>
      </c>
      <c r="I12175" t="s">
        <v>59</v>
      </c>
      <c r="J12175" t="s">
        <v>117</v>
      </c>
      <c r="K12175" s="1">
        <v>45414</v>
      </c>
      <c r="L12175">
        <v>60</v>
      </c>
      <c r="M12175">
        <v>2</v>
      </c>
      <c r="N12175" t="s">
        <v>538</v>
      </c>
      <c r="O12175" t="s">
        <v>537</v>
      </c>
      <c r="P12175" t="s">
        <v>630</v>
      </c>
    </row>
    <row r="12176" spans="1:16" x14ac:dyDescent="0.25">
      <c r="A12176" t="s">
        <v>471</v>
      </c>
      <c r="B12176" t="s">
        <v>174</v>
      </c>
      <c r="C12176" t="s">
        <v>64</v>
      </c>
      <c r="D12176" t="s">
        <v>472</v>
      </c>
      <c r="E12176" t="s">
        <v>473</v>
      </c>
      <c r="F12176" t="s">
        <v>65</v>
      </c>
      <c r="G12176" t="s">
        <v>175</v>
      </c>
      <c r="H12176" t="s">
        <v>176</v>
      </c>
      <c r="I12176" t="s">
        <v>59</v>
      </c>
      <c r="J12176" t="s">
        <v>117</v>
      </c>
      <c r="K12176" s="1">
        <v>45418</v>
      </c>
      <c r="L12176">
        <v>60</v>
      </c>
      <c r="M12176">
        <v>3</v>
      </c>
      <c r="N12176" t="s">
        <v>538</v>
      </c>
      <c r="O12176" t="s">
        <v>537</v>
      </c>
      <c r="P12176" t="s">
        <v>630</v>
      </c>
    </row>
    <row r="12177" spans="1:16" x14ac:dyDescent="0.25">
      <c r="A12177" t="s">
        <v>471</v>
      </c>
      <c r="B12177" t="s">
        <v>174</v>
      </c>
      <c r="C12177" t="s">
        <v>64</v>
      </c>
      <c r="D12177" t="s">
        <v>472</v>
      </c>
      <c r="E12177" t="s">
        <v>473</v>
      </c>
      <c r="F12177" t="s">
        <v>65</v>
      </c>
      <c r="G12177" t="s">
        <v>175</v>
      </c>
      <c r="H12177" t="s">
        <v>176</v>
      </c>
      <c r="I12177" t="s">
        <v>59</v>
      </c>
      <c r="J12177" t="s">
        <v>117</v>
      </c>
      <c r="K12177" s="1">
        <v>45419</v>
      </c>
      <c r="L12177">
        <v>60</v>
      </c>
      <c r="M12177">
        <v>3</v>
      </c>
      <c r="N12177" t="s">
        <v>538</v>
      </c>
      <c r="O12177" t="s">
        <v>537</v>
      </c>
      <c r="P12177" t="s">
        <v>630</v>
      </c>
    </row>
    <row r="12178" spans="1:16" x14ac:dyDescent="0.25">
      <c r="A12178" t="s">
        <v>471</v>
      </c>
      <c r="B12178" t="s">
        <v>174</v>
      </c>
      <c r="C12178" t="s">
        <v>64</v>
      </c>
      <c r="D12178" t="s">
        <v>472</v>
      </c>
      <c r="E12178" t="s">
        <v>473</v>
      </c>
      <c r="F12178" t="s">
        <v>65</v>
      </c>
      <c r="G12178" t="s">
        <v>175</v>
      </c>
      <c r="H12178" t="s">
        <v>176</v>
      </c>
      <c r="I12178" t="s">
        <v>59</v>
      </c>
      <c r="J12178" t="s">
        <v>117</v>
      </c>
      <c r="K12178" s="1">
        <v>45420</v>
      </c>
      <c r="L12178">
        <v>60</v>
      </c>
      <c r="M12178">
        <v>3</v>
      </c>
      <c r="N12178" t="s">
        <v>538</v>
      </c>
      <c r="O12178" t="s">
        <v>537</v>
      </c>
      <c r="P12178" t="s">
        <v>630</v>
      </c>
    </row>
    <row r="12179" spans="1:16" x14ac:dyDescent="0.25">
      <c r="A12179" t="s">
        <v>471</v>
      </c>
      <c r="B12179" t="s">
        <v>174</v>
      </c>
      <c r="C12179" t="s">
        <v>64</v>
      </c>
      <c r="D12179" t="s">
        <v>472</v>
      </c>
      <c r="E12179" t="s">
        <v>473</v>
      </c>
      <c r="F12179" t="s">
        <v>65</v>
      </c>
      <c r="G12179" t="s">
        <v>175</v>
      </c>
      <c r="H12179" t="s">
        <v>176</v>
      </c>
      <c r="I12179" t="s">
        <v>59</v>
      </c>
      <c r="J12179" t="s">
        <v>117</v>
      </c>
      <c r="K12179" s="1">
        <v>45427</v>
      </c>
      <c r="L12179">
        <v>60</v>
      </c>
      <c r="M12179">
        <v>4</v>
      </c>
      <c r="N12179" t="s">
        <v>538</v>
      </c>
      <c r="O12179" t="s">
        <v>537</v>
      </c>
      <c r="P12179" t="s">
        <v>630</v>
      </c>
    </row>
    <row r="12180" spans="1:16" x14ac:dyDescent="0.25">
      <c r="A12180" t="s">
        <v>471</v>
      </c>
      <c r="B12180" t="s">
        <v>174</v>
      </c>
      <c r="C12180" t="s">
        <v>64</v>
      </c>
      <c r="D12180" t="s">
        <v>472</v>
      </c>
      <c r="E12180" t="s">
        <v>473</v>
      </c>
      <c r="F12180" t="s">
        <v>65</v>
      </c>
      <c r="G12180" t="s">
        <v>175</v>
      </c>
      <c r="H12180" t="s">
        <v>176</v>
      </c>
      <c r="I12180" t="s">
        <v>59</v>
      </c>
      <c r="J12180" t="s">
        <v>117</v>
      </c>
      <c r="K12180" s="1">
        <v>45428</v>
      </c>
      <c r="L12180">
        <v>90</v>
      </c>
      <c r="M12180">
        <v>4</v>
      </c>
      <c r="N12180" t="s">
        <v>538</v>
      </c>
      <c r="O12180" t="s">
        <v>537</v>
      </c>
      <c r="P12180" t="s">
        <v>630</v>
      </c>
    </row>
    <row r="12181" spans="1:16" x14ac:dyDescent="0.25">
      <c r="A12181" t="s">
        <v>471</v>
      </c>
      <c r="B12181" t="s">
        <v>174</v>
      </c>
      <c r="C12181" t="s">
        <v>64</v>
      </c>
      <c r="D12181" t="s">
        <v>472</v>
      </c>
      <c r="E12181" t="s">
        <v>473</v>
      </c>
      <c r="F12181" t="s">
        <v>65</v>
      </c>
      <c r="G12181" t="s">
        <v>175</v>
      </c>
      <c r="H12181" t="s">
        <v>25</v>
      </c>
      <c r="I12181" t="s">
        <v>181</v>
      </c>
      <c r="J12181" t="s">
        <v>118</v>
      </c>
      <c r="K12181" s="1">
        <v>45413</v>
      </c>
      <c r="L12181">
        <v>120</v>
      </c>
      <c r="M12181">
        <v>2</v>
      </c>
      <c r="N12181" t="s">
        <v>538</v>
      </c>
      <c r="O12181" t="s">
        <v>537</v>
      </c>
      <c r="P12181" t="s">
        <v>630</v>
      </c>
    </row>
    <row r="12182" spans="1:16" x14ac:dyDescent="0.25">
      <c r="A12182" t="s">
        <v>471</v>
      </c>
      <c r="B12182" t="s">
        <v>174</v>
      </c>
      <c r="C12182" t="s">
        <v>64</v>
      </c>
      <c r="D12182" t="s">
        <v>472</v>
      </c>
      <c r="E12182" t="s">
        <v>473</v>
      </c>
      <c r="F12182" t="s">
        <v>65</v>
      </c>
      <c r="G12182" t="s">
        <v>175</v>
      </c>
      <c r="H12182" t="s">
        <v>25</v>
      </c>
      <c r="I12182" t="s">
        <v>181</v>
      </c>
      <c r="J12182" t="s">
        <v>118</v>
      </c>
      <c r="K12182" s="1">
        <v>45426</v>
      </c>
      <c r="L12182">
        <v>120</v>
      </c>
      <c r="M12182">
        <v>4</v>
      </c>
      <c r="N12182" t="s">
        <v>538</v>
      </c>
      <c r="O12182" t="s">
        <v>537</v>
      </c>
      <c r="P12182" t="s">
        <v>630</v>
      </c>
    </row>
    <row r="12183" spans="1:16" x14ac:dyDescent="0.25">
      <c r="A12183" t="s">
        <v>471</v>
      </c>
      <c r="B12183" t="s">
        <v>174</v>
      </c>
      <c r="C12183" t="s">
        <v>64</v>
      </c>
      <c r="D12183" t="s">
        <v>472</v>
      </c>
      <c r="E12183" t="s">
        <v>473</v>
      </c>
      <c r="F12183" t="s">
        <v>65</v>
      </c>
      <c r="G12183" t="s">
        <v>175</v>
      </c>
      <c r="H12183" t="s">
        <v>25</v>
      </c>
      <c r="I12183" t="s">
        <v>181</v>
      </c>
      <c r="J12183" t="s">
        <v>118</v>
      </c>
      <c r="K12183" s="1">
        <v>45427</v>
      </c>
      <c r="L12183">
        <v>60</v>
      </c>
      <c r="M12183">
        <v>4</v>
      </c>
      <c r="N12183" t="s">
        <v>538</v>
      </c>
      <c r="O12183" t="s">
        <v>537</v>
      </c>
      <c r="P12183" t="s">
        <v>630</v>
      </c>
    </row>
    <row r="12184" spans="1:16" x14ac:dyDescent="0.25">
      <c r="A12184" t="s">
        <v>471</v>
      </c>
      <c r="B12184" t="s">
        <v>174</v>
      </c>
      <c r="C12184" t="s">
        <v>64</v>
      </c>
      <c r="D12184" t="s">
        <v>472</v>
      </c>
      <c r="E12184" t="s">
        <v>473</v>
      </c>
      <c r="F12184" t="s">
        <v>65</v>
      </c>
      <c r="G12184" t="s">
        <v>175</v>
      </c>
      <c r="H12184" t="s">
        <v>25</v>
      </c>
      <c r="I12184" t="s">
        <v>181</v>
      </c>
      <c r="J12184" t="s">
        <v>118</v>
      </c>
      <c r="K12184" s="1">
        <v>45429</v>
      </c>
      <c r="L12184">
        <v>60</v>
      </c>
      <c r="M12184">
        <v>4</v>
      </c>
      <c r="N12184" t="s">
        <v>538</v>
      </c>
      <c r="O12184" t="s">
        <v>537</v>
      </c>
      <c r="P12184" t="s">
        <v>630</v>
      </c>
    </row>
    <row r="12185" spans="1:16" x14ac:dyDescent="0.25">
      <c r="A12185" t="s">
        <v>471</v>
      </c>
      <c r="B12185" t="s">
        <v>174</v>
      </c>
      <c r="C12185" t="s">
        <v>64</v>
      </c>
      <c r="D12185" t="s">
        <v>472</v>
      </c>
      <c r="E12185" t="s">
        <v>473</v>
      </c>
      <c r="F12185" t="s">
        <v>65</v>
      </c>
      <c r="G12185" t="s">
        <v>175</v>
      </c>
      <c r="H12185" t="s">
        <v>25</v>
      </c>
      <c r="I12185" t="s">
        <v>200</v>
      </c>
      <c r="J12185" t="s">
        <v>117</v>
      </c>
      <c r="K12185" s="1">
        <v>45426</v>
      </c>
      <c r="L12185">
        <v>30</v>
      </c>
      <c r="M12185">
        <v>4</v>
      </c>
      <c r="N12185" t="s">
        <v>538</v>
      </c>
      <c r="O12185" t="s">
        <v>537</v>
      </c>
      <c r="P12185" t="s">
        <v>630</v>
      </c>
    </row>
    <row r="12186" spans="1:16" x14ac:dyDescent="0.25">
      <c r="A12186" t="s">
        <v>471</v>
      </c>
      <c r="B12186" t="s">
        <v>174</v>
      </c>
      <c r="C12186" t="s">
        <v>64</v>
      </c>
      <c r="D12186" t="s">
        <v>472</v>
      </c>
      <c r="E12186" t="s">
        <v>473</v>
      </c>
      <c r="F12186" t="s">
        <v>65</v>
      </c>
      <c r="G12186" t="s">
        <v>175</v>
      </c>
      <c r="H12186" t="s">
        <v>30</v>
      </c>
      <c r="I12186" t="s">
        <v>89</v>
      </c>
      <c r="J12186" t="s">
        <v>119</v>
      </c>
      <c r="K12186" s="1">
        <v>45411</v>
      </c>
      <c r="L12186">
        <v>60</v>
      </c>
      <c r="M12186">
        <v>2</v>
      </c>
      <c r="N12186" t="s">
        <v>538</v>
      </c>
      <c r="O12186" t="s">
        <v>537</v>
      </c>
      <c r="P12186" t="s">
        <v>630</v>
      </c>
    </row>
    <row r="12187" spans="1:16" x14ac:dyDescent="0.25">
      <c r="A12187" t="s">
        <v>471</v>
      </c>
      <c r="B12187" t="s">
        <v>174</v>
      </c>
      <c r="C12187" t="s">
        <v>64</v>
      </c>
      <c r="D12187" t="s">
        <v>472</v>
      </c>
      <c r="E12187" t="s">
        <v>473</v>
      </c>
      <c r="F12187" t="s">
        <v>65</v>
      </c>
      <c r="G12187" t="s">
        <v>175</v>
      </c>
      <c r="H12187" t="s">
        <v>30</v>
      </c>
      <c r="I12187" t="s">
        <v>240</v>
      </c>
      <c r="J12187" t="s">
        <v>119</v>
      </c>
      <c r="K12187" s="1">
        <v>45404</v>
      </c>
      <c r="L12187">
        <v>60</v>
      </c>
      <c r="M12187">
        <v>1</v>
      </c>
      <c r="N12187" t="s">
        <v>538</v>
      </c>
      <c r="O12187" t="s">
        <v>537</v>
      </c>
      <c r="P12187" t="s">
        <v>630</v>
      </c>
    </row>
    <row r="12188" spans="1:16" x14ac:dyDescent="0.25">
      <c r="A12188" t="s">
        <v>471</v>
      </c>
      <c r="B12188" t="s">
        <v>174</v>
      </c>
      <c r="C12188" t="s">
        <v>64</v>
      </c>
      <c r="D12188" t="s">
        <v>472</v>
      </c>
      <c r="E12188" t="s">
        <v>473</v>
      </c>
      <c r="F12188" t="s">
        <v>65</v>
      </c>
      <c r="G12188" t="s">
        <v>175</v>
      </c>
      <c r="H12188" t="s">
        <v>30</v>
      </c>
      <c r="I12188" t="s">
        <v>240</v>
      </c>
      <c r="J12188" t="s">
        <v>119</v>
      </c>
      <c r="K12188" s="1">
        <v>45411</v>
      </c>
      <c r="L12188">
        <v>60</v>
      </c>
      <c r="M12188">
        <v>2</v>
      </c>
      <c r="N12188" t="s">
        <v>538</v>
      </c>
      <c r="O12188" t="s">
        <v>537</v>
      </c>
      <c r="P12188" t="s">
        <v>630</v>
      </c>
    </row>
    <row r="12189" spans="1:16" x14ac:dyDescent="0.25">
      <c r="A12189" t="s">
        <v>471</v>
      </c>
      <c r="B12189" t="s">
        <v>174</v>
      </c>
      <c r="C12189" t="s">
        <v>64</v>
      </c>
      <c r="D12189" t="s">
        <v>472</v>
      </c>
      <c r="E12189" t="s">
        <v>473</v>
      </c>
      <c r="F12189" t="s">
        <v>65</v>
      </c>
      <c r="G12189" t="s">
        <v>175</v>
      </c>
      <c r="H12189" t="s">
        <v>30</v>
      </c>
      <c r="I12189" t="s">
        <v>240</v>
      </c>
      <c r="J12189" t="s">
        <v>119</v>
      </c>
      <c r="K12189" s="1">
        <v>45414</v>
      </c>
      <c r="L12189">
        <v>60</v>
      </c>
      <c r="M12189">
        <v>2</v>
      </c>
      <c r="N12189" t="s">
        <v>538</v>
      </c>
      <c r="O12189" t="s">
        <v>537</v>
      </c>
      <c r="P12189" t="s">
        <v>630</v>
      </c>
    </row>
    <row r="12190" spans="1:16" x14ac:dyDescent="0.25">
      <c r="A12190" t="s">
        <v>471</v>
      </c>
      <c r="B12190" t="s">
        <v>174</v>
      </c>
      <c r="C12190" t="s">
        <v>64</v>
      </c>
      <c r="D12190" t="s">
        <v>472</v>
      </c>
      <c r="E12190" t="s">
        <v>473</v>
      </c>
      <c r="F12190" t="s">
        <v>65</v>
      </c>
      <c r="G12190" t="s">
        <v>175</v>
      </c>
      <c r="H12190" t="s">
        <v>30</v>
      </c>
      <c r="I12190" t="s">
        <v>240</v>
      </c>
      <c r="J12190" t="s">
        <v>119</v>
      </c>
      <c r="K12190" s="1">
        <v>45415</v>
      </c>
      <c r="L12190">
        <v>150</v>
      </c>
      <c r="M12190">
        <v>2</v>
      </c>
      <c r="N12190" t="s">
        <v>538</v>
      </c>
      <c r="O12190" t="s">
        <v>537</v>
      </c>
      <c r="P12190" t="s">
        <v>630</v>
      </c>
    </row>
    <row r="12191" spans="1:16" x14ac:dyDescent="0.25">
      <c r="A12191" t="s">
        <v>471</v>
      </c>
      <c r="B12191" t="s">
        <v>174</v>
      </c>
      <c r="C12191" t="s">
        <v>64</v>
      </c>
      <c r="D12191" t="s">
        <v>472</v>
      </c>
      <c r="E12191" t="s">
        <v>473</v>
      </c>
      <c r="F12191" t="s">
        <v>65</v>
      </c>
      <c r="G12191" t="s">
        <v>175</v>
      </c>
      <c r="H12191" t="s">
        <v>30</v>
      </c>
      <c r="I12191" t="s">
        <v>240</v>
      </c>
      <c r="J12191" t="s">
        <v>119</v>
      </c>
      <c r="K12191" s="1">
        <v>45427</v>
      </c>
      <c r="L12191">
        <v>60</v>
      </c>
      <c r="M12191">
        <v>4</v>
      </c>
      <c r="N12191" t="s">
        <v>538</v>
      </c>
      <c r="O12191" t="s">
        <v>537</v>
      </c>
      <c r="P12191" t="s">
        <v>630</v>
      </c>
    </row>
    <row r="12192" spans="1:16" x14ac:dyDescent="0.25">
      <c r="A12192" t="s">
        <v>471</v>
      </c>
      <c r="B12192" t="s">
        <v>174</v>
      </c>
      <c r="C12192" t="s">
        <v>64</v>
      </c>
      <c r="D12192" t="s">
        <v>472</v>
      </c>
      <c r="E12192" t="s">
        <v>473</v>
      </c>
      <c r="F12192" t="s">
        <v>65</v>
      </c>
      <c r="G12192" t="s">
        <v>175</v>
      </c>
      <c r="H12192" t="s">
        <v>176</v>
      </c>
      <c r="I12192" t="s">
        <v>201</v>
      </c>
      <c r="J12192" t="s">
        <v>117</v>
      </c>
      <c r="K12192" s="1">
        <v>45405</v>
      </c>
      <c r="L12192">
        <v>60</v>
      </c>
      <c r="M12192">
        <v>1</v>
      </c>
      <c r="N12192" t="s">
        <v>538</v>
      </c>
      <c r="O12192" t="s">
        <v>537</v>
      </c>
      <c r="P12192" t="s">
        <v>630</v>
      </c>
    </row>
    <row r="12193" spans="1:16" x14ac:dyDescent="0.25">
      <c r="A12193" t="s">
        <v>471</v>
      </c>
      <c r="B12193" t="s">
        <v>174</v>
      </c>
      <c r="C12193" t="s">
        <v>64</v>
      </c>
      <c r="D12193" t="s">
        <v>472</v>
      </c>
      <c r="E12193" t="s">
        <v>473</v>
      </c>
      <c r="F12193" t="s">
        <v>65</v>
      </c>
      <c r="G12193" t="s">
        <v>175</v>
      </c>
      <c r="H12193" t="s">
        <v>183</v>
      </c>
      <c r="I12193" t="s">
        <v>184</v>
      </c>
      <c r="J12193" t="s">
        <v>117</v>
      </c>
      <c r="K12193" s="1">
        <v>45404</v>
      </c>
      <c r="L12193">
        <v>30</v>
      </c>
      <c r="M12193">
        <v>1</v>
      </c>
      <c r="N12193" t="s">
        <v>538</v>
      </c>
      <c r="O12193" t="s">
        <v>537</v>
      </c>
      <c r="P12193" t="s">
        <v>630</v>
      </c>
    </row>
    <row r="12194" spans="1:16" x14ac:dyDescent="0.25">
      <c r="A12194" t="s">
        <v>471</v>
      </c>
      <c r="B12194" t="s">
        <v>174</v>
      </c>
      <c r="C12194" t="s">
        <v>64</v>
      </c>
      <c r="D12194" t="s">
        <v>472</v>
      </c>
      <c r="E12194" t="s">
        <v>473</v>
      </c>
      <c r="F12194" t="s">
        <v>65</v>
      </c>
      <c r="G12194" t="s">
        <v>175</v>
      </c>
      <c r="H12194" t="s">
        <v>183</v>
      </c>
      <c r="I12194" t="s">
        <v>184</v>
      </c>
      <c r="J12194" t="s">
        <v>117</v>
      </c>
      <c r="K12194" s="1">
        <v>45405</v>
      </c>
      <c r="L12194">
        <v>30</v>
      </c>
      <c r="M12194">
        <v>1</v>
      </c>
      <c r="N12194" t="s">
        <v>538</v>
      </c>
      <c r="O12194" t="s">
        <v>537</v>
      </c>
      <c r="P12194" t="s">
        <v>630</v>
      </c>
    </row>
    <row r="12195" spans="1:16" x14ac:dyDescent="0.25">
      <c r="A12195" t="s">
        <v>471</v>
      </c>
      <c r="B12195" t="s">
        <v>174</v>
      </c>
      <c r="C12195" t="s">
        <v>64</v>
      </c>
      <c r="D12195" t="s">
        <v>472</v>
      </c>
      <c r="E12195" t="s">
        <v>473</v>
      </c>
      <c r="F12195" t="s">
        <v>65</v>
      </c>
      <c r="G12195" t="s">
        <v>175</v>
      </c>
      <c r="H12195" t="s">
        <v>183</v>
      </c>
      <c r="I12195" t="s">
        <v>184</v>
      </c>
      <c r="J12195" t="s">
        <v>117</v>
      </c>
      <c r="K12195" s="1">
        <v>45407</v>
      </c>
      <c r="L12195">
        <v>30</v>
      </c>
      <c r="M12195">
        <v>1</v>
      </c>
      <c r="N12195" t="s">
        <v>538</v>
      </c>
      <c r="O12195" t="s">
        <v>537</v>
      </c>
      <c r="P12195" t="s">
        <v>630</v>
      </c>
    </row>
    <row r="12196" spans="1:16" x14ac:dyDescent="0.25">
      <c r="A12196" t="s">
        <v>471</v>
      </c>
      <c r="B12196" t="s">
        <v>174</v>
      </c>
      <c r="C12196" t="s">
        <v>64</v>
      </c>
      <c r="D12196" t="s">
        <v>472</v>
      </c>
      <c r="E12196" t="s">
        <v>473</v>
      </c>
      <c r="F12196" t="s">
        <v>65</v>
      </c>
      <c r="G12196" t="s">
        <v>175</v>
      </c>
      <c r="H12196" t="s">
        <v>183</v>
      </c>
      <c r="I12196" t="s">
        <v>184</v>
      </c>
      <c r="J12196" t="s">
        <v>117</v>
      </c>
      <c r="K12196" s="1">
        <v>45411</v>
      </c>
      <c r="L12196">
        <v>120</v>
      </c>
      <c r="M12196">
        <v>2</v>
      </c>
      <c r="N12196" t="s">
        <v>538</v>
      </c>
      <c r="O12196" t="s">
        <v>537</v>
      </c>
      <c r="P12196" t="s">
        <v>630</v>
      </c>
    </row>
    <row r="12197" spans="1:16" x14ac:dyDescent="0.25">
      <c r="A12197" t="s">
        <v>471</v>
      </c>
      <c r="B12197" t="s">
        <v>174</v>
      </c>
      <c r="C12197" t="s">
        <v>64</v>
      </c>
      <c r="D12197" t="s">
        <v>472</v>
      </c>
      <c r="E12197" t="s">
        <v>473</v>
      </c>
      <c r="F12197" t="s">
        <v>65</v>
      </c>
      <c r="G12197" t="s">
        <v>175</v>
      </c>
      <c r="H12197" t="s">
        <v>183</v>
      </c>
      <c r="I12197" t="s">
        <v>184</v>
      </c>
      <c r="J12197" t="s">
        <v>117</v>
      </c>
      <c r="K12197" s="1">
        <v>45414</v>
      </c>
      <c r="L12197">
        <v>60</v>
      </c>
      <c r="M12197">
        <v>2</v>
      </c>
      <c r="N12197" t="s">
        <v>538</v>
      </c>
      <c r="O12197" t="s">
        <v>537</v>
      </c>
      <c r="P12197" t="s">
        <v>630</v>
      </c>
    </row>
    <row r="12198" spans="1:16" x14ac:dyDescent="0.25">
      <c r="A12198" t="s">
        <v>471</v>
      </c>
      <c r="B12198" t="s">
        <v>174</v>
      </c>
      <c r="C12198" t="s">
        <v>64</v>
      </c>
      <c r="D12198" t="s">
        <v>472</v>
      </c>
      <c r="E12198" t="s">
        <v>473</v>
      </c>
      <c r="F12198" t="s">
        <v>65</v>
      </c>
      <c r="G12198" t="s">
        <v>175</v>
      </c>
      <c r="H12198" t="s">
        <v>183</v>
      </c>
      <c r="I12198" t="s">
        <v>184</v>
      </c>
      <c r="J12198" t="s">
        <v>117</v>
      </c>
      <c r="K12198" s="1">
        <v>45420</v>
      </c>
      <c r="L12198">
        <v>120</v>
      </c>
      <c r="M12198">
        <v>3</v>
      </c>
      <c r="N12198" t="s">
        <v>538</v>
      </c>
      <c r="O12198" t="s">
        <v>537</v>
      </c>
      <c r="P12198" t="s">
        <v>630</v>
      </c>
    </row>
    <row r="12199" spans="1:16" x14ac:dyDescent="0.25">
      <c r="A12199" t="s">
        <v>471</v>
      </c>
      <c r="B12199" t="s">
        <v>174</v>
      </c>
      <c r="C12199" t="s">
        <v>64</v>
      </c>
      <c r="D12199" t="s">
        <v>472</v>
      </c>
      <c r="E12199" t="s">
        <v>473</v>
      </c>
      <c r="F12199" t="s">
        <v>65</v>
      </c>
      <c r="G12199" t="s">
        <v>175</v>
      </c>
      <c r="H12199" t="s">
        <v>183</v>
      </c>
      <c r="I12199" t="s">
        <v>184</v>
      </c>
      <c r="J12199" t="s">
        <v>117</v>
      </c>
      <c r="K12199" s="1">
        <v>45425</v>
      </c>
      <c r="L12199">
        <v>180</v>
      </c>
      <c r="M12199">
        <v>4</v>
      </c>
      <c r="N12199" t="s">
        <v>538</v>
      </c>
      <c r="O12199" t="s">
        <v>537</v>
      </c>
      <c r="P12199" t="s">
        <v>630</v>
      </c>
    </row>
    <row r="12200" spans="1:16" x14ac:dyDescent="0.25">
      <c r="A12200" t="s">
        <v>471</v>
      </c>
      <c r="B12200" t="s">
        <v>174</v>
      </c>
      <c r="C12200" t="s">
        <v>64</v>
      </c>
      <c r="D12200" t="s">
        <v>472</v>
      </c>
      <c r="E12200" t="s">
        <v>473</v>
      </c>
      <c r="F12200" t="s">
        <v>65</v>
      </c>
      <c r="G12200" t="s">
        <v>175</v>
      </c>
      <c r="H12200" t="s">
        <v>183</v>
      </c>
      <c r="I12200" t="s">
        <v>184</v>
      </c>
      <c r="J12200" t="s">
        <v>117</v>
      </c>
      <c r="K12200" s="1">
        <v>45426</v>
      </c>
      <c r="L12200">
        <v>60</v>
      </c>
      <c r="M12200">
        <v>4</v>
      </c>
      <c r="N12200" t="s">
        <v>538</v>
      </c>
      <c r="O12200" t="s">
        <v>537</v>
      </c>
      <c r="P12200" t="s">
        <v>630</v>
      </c>
    </row>
    <row r="12201" spans="1:16" x14ac:dyDescent="0.25">
      <c r="A12201" t="s">
        <v>471</v>
      </c>
      <c r="B12201" t="s">
        <v>174</v>
      </c>
      <c r="C12201" t="s">
        <v>64</v>
      </c>
      <c r="D12201" t="s">
        <v>472</v>
      </c>
      <c r="E12201" t="s">
        <v>473</v>
      </c>
      <c r="F12201" t="s">
        <v>65</v>
      </c>
      <c r="G12201" t="s">
        <v>175</v>
      </c>
      <c r="H12201" t="s">
        <v>183</v>
      </c>
      <c r="I12201" t="s">
        <v>184</v>
      </c>
      <c r="J12201" t="s">
        <v>117</v>
      </c>
      <c r="K12201" s="1">
        <v>45429</v>
      </c>
      <c r="L12201">
        <v>120</v>
      </c>
      <c r="M12201">
        <v>4</v>
      </c>
      <c r="N12201" t="s">
        <v>538</v>
      </c>
      <c r="O12201" t="s">
        <v>537</v>
      </c>
      <c r="P12201" t="s">
        <v>630</v>
      </c>
    </row>
    <row r="12202" spans="1:16" x14ac:dyDescent="0.25">
      <c r="A12202" t="s">
        <v>471</v>
      </c>
      <c r="B12202" t="s">
        <v>174</v>
      </c>
      <c r="C12202" t="s">
        <v>64</v>
      </c>
      <c r="D12202" t="s">
        <v>472</v>
      </c>
      <c r="E12202" t="s">
        <v>473</v>
      </c>
      <c r="F12202" t="s">
        <v>65</v>
      </c>
      <c r="G12202" t="s">
        <v>175</v>
      </c>
      <c r="H12202" t="s">
        <v>183</v>
      </c>
      <c r="I12202" t="s">
        <v>185</v>
      </c>
      <c r="J12202" t="s">
        <v>118</v>
      </c>
      <c r="K12202" s="1">
        <v>45408</v>
      </c>
      <c r="L12202">
        <v>90</v>
      </c>
      <c r="M12202">
        <v>1</v>
      </c>
      <c r="N12202" t="s">
        <v>538</v>
      </c>
      <c r="O12202" t="s">
        <v>537</v>
      </c>
      <c r="P12202" t="s">
        <v>630</v>
      </c>
    </row>
    <row r="12203" spans="1:16" x14ac:dyDescent="0.25">
      <c r="A12203" t="s">
        <v>471</v>
      </c>
      <c r="B12203" t="s">
        <v>174</v>
      </c>
      <c r="C12203" t="s">
        <v>64</v>
      </c>
      <c r="D12203" t="s">
        <v>472</v>
      </c>
      <c r="E12203" t="s">
        <v>473</v>
      </c>
      <c r="F12203" t="s">
        <v>65</v>
      </c>
      <c r="G12203" t="s">
        <v>175</v>
      </c>
      <c r="H12203" t="s">
        <v>183</v>
      </c>
      <c r="I12203" t="s">
        <v>185</v>
      </c>
      <c r="J12203" t="s">
        <v>118</v>
      </c>
      <c r="K12203" s="1">
        <v>45415</v>
      </c>
      <c r="L12203">
        <v>90</v>
      </c>
      <c r="M12203">
        <v>2</v>
      </c>
      <c r="N12203" t="s">
        <v>538</v>
      </c>
      <c r="O12203" t="s">
        <v>537</v>
      </c>
      <c r="P12203" t="s">
        <v>630</v>
      </c>
    </row>
    <row r="12204" spans="1:16" x14ac:dyDescent="0.25">
      <c r="A12204" t="s">
        <v>471</v>
      </c>
      <c r="B12204" t="s">
        <v>174</v>
      </c>
      <c r="C12204" t="s">
        <v>64</v>
      </c>
      <c r="D12204" t="s">
        <v>472</v>
      </c>
      <c r="E12204" t="s">
        <v>473</v>
      </c>
      <c r="F12204" t="s">
        <v>65</v>
      </c>
      <c r="G12204" t="s">
        <v>175</v>
      </c>
      <c r="H12204" t="s">
        <v>183</v>
      </c>
      <c r="I12204" t="s">
        <v>185</v>
      </c>
      <c r="J12204" t="s">
        <v>118</v>
      </c>
      <c r="K12204" s="1">
        <v>45418</v>
      </c>
      <c r="L12204">
        <v>60</v>
      </c>
      <c r="M12204">
        <v>3</v>
      </c>
      <c r="N12204" t="s">
        <v>538</v>
      </c>
      <c r="O12204" t="s">
        <v>537</v>
      </c>
      <c r="P12204" t="s">
        <v>630</v>
      </c>
    </row>
    <row r="12205" spans="1:16" x14ac:dyDescent="0.25">
      <c r="A12205" t="s">
        <v>471</v>
      </c>
      <c r="B12205" t="s">
        <v>174</v>
      </c>
      <c r="C12205" t="s">
        <v>64</v>
      </c>
      <c r="D12205" t="s">
        <v>472</v>
      </c>
      <c r="E12205" t="s">
        <v>473</v>
      </c>
      <c r="F12205" t="s">
        <v>65</v>
      </c>
      <c r="G12205" t="s">
        <v>175</v>
      </c>
      <c r="H12205" t="s">
        <v>183</v>
      </c>
      <c r="I12205" t="s">
        <v>185</v>
      </c>
      <c r="J12205" t="s">
        <v>118</v>
      </c>
      <c r="K12205" s="1">
        <v>45419</v>
      </c>
      <c r="L12205">
        <v>180</v>
      </c>
      <c r="M12205">
        <v>3</v>
      </c>
      <c r="N12205" t="s">
        <v>538</v>
      </c>
      <c r="O12205" t="s">
        <v>537</v>
      </c>
      <c r="P12205" t="s">
        <v>630</v>
      </c>
    </row>
    <row r="12206" spans="1:16" x14ac:dyDescent="0.25">
      <c r="A12206" t="s">
        <v>471</v>
      </c>
      <c r="B12206" t="s">
        <v>174</v>
      </c>
      <c r="C12206" t="s">
        <v>64</v>
      </c>
      <c r="D12206" t="s">
        <v>472</v>
      </c>
      <c r="E12206" t="s">
        <v>473</v>
      </c>
      <c r="F12206" t="s">
        <v>65</v>
      </c>
      <c r="G12206" t="s">
        <v>175</v>
      </c>
      <c r="H12206" t="s">
        <v>183</v>
      </c>
      <c r="I12206" t="s">
        <v>71</v>
      </c>
      <c r="J12206" t="s">
        <v>191</v>
      </c>
      <c r="K12206" s="1">
        <v>45412</v>
      </c>
      <c r="L12206">
        <v>270</v>
      </c>
      <c r="M12206">
        <v>2</v>
      </c>
      <c r="N12206" t="s">
        <v>538</v>
      </c>
      <c r="O12206" t="s">
        <v>537</v>
      </c>
      <c r="P12206" t="s">
        <v>630</v>
      </c>
    </row>
    <row r="12207" spans="1:16" x14ac:dyDescent="0.25">
      <c r="A12207" t="s">
        <v>471</v>
      </c>
      <c r="B12207" t="s">
        <v>174</v>
      </c>
      <c r="C12207" t="s">
        <v>64</v>
      </c>
      <c r="D12207" t="s">
        <v>472</v>
      </c>
      <c r="E12207" t="s">
        <v>473</v>
      </c>
      <c r="F12207" t="s">
        <v>65</v>
      </c>
      <c r="G12207" t="s">
        <v>175</v>
      </c>
      <c r="H12207" t="s">
        <v>183</v>
      </c>
      <c r="I12207" t="s">
        <v>71</v>
      </c>
      <c r="J12207" t="s">
        <v>191</v>
      </c>
      <c r="K12207" s="1">
        <v>45413</v>
      </c>
      <c r="L12207">
        <v>90</v>
      </c>
      <c r="M12207">
        <v>2</v>
      </c>
      <c r="N12207" t="s">
        <v>538</v>
      </c>
      <c r="O12207" t="s">
        <v>537</v>
      </c>
      <c r="P12207" t="s">
        <v>630</v>
      </c>
    </row>
    <row r="12208" spans="1:16" x14ac:dyDescent="0.25">
      <c r="A12208" t="s">
        <v>471</v>
      </c>
      <c r="B12208" t="s">
        <v>174</v>
      </c>
      <c r="C12208" t="s">
        <v>64</v>
      </c>
      <c r="D12208" t="s">
        <v>472</v>
      </c>
      <c r="E12208" t="s">
        <v>473</v>
      </c>
      <c r="F12208" t="s">
        <v>65</v>
      </c>
      <c r="G12208" t="s">
        <v>175</v>
      </c>
      <c r="H12208" t="s">
        <v>183</v>
      </c>
      <c r="I12208" t="s">
        <v>70</v>
      </c>
      <c r="J12208" t="s">
        <v>191</v>
      </c>
      <c r="K12208" s="1">
        <v>45406</v>
      </c>
      <c r="L12208">
        <v>30</v>
      </c>
      <c r="M12208">
        <v>1</v>
      </c>
      <c r="N12208" t="s">
        <v>538</v>
      </c>
      <c r="O12208" t="s">
        <v>537</v>
      </c>
      <c r="P12208" t="s">
        <v>630</v>
      </c>
    </row>
    <row r="12209" spans="1:16" x14ac:dyDescent="0.25">
      <c r="A12209" t="s">
        <v>471</v>
      </c>
      <c r="B12209" t="s">
        <v>174</v>
      </c>
      <c r="C12209" t="s">
        <v>64</v>
      </c>
      <c r="D12209" t="s">
        <v>472</v>
      </c>
      <c r="E12209" t="s">
        <v>473</v>
      </c>
      <c r="F12209" t="s">
        <v>65</v>
      </c>
      <c r="G12209" t="s">
        <v>175</v>
      </c>
      <c r="H12209" t="s">
        <v>183</v>
      </c>
      <c r="I12209" t="s">
        <v>70</v>
      </c>
      <c r="J12209" t="s">
        <v>191</v>
      </c>
      <c r="K12209" s="1">
        <v>45412</v>
      </c>
      <c r="L12209">
        <v>60</v>
      </c>
      <c r="M12209">
        <v>2</v>
      </c>
      <c r="N12209" t="s">
        <v>538</v>
      </c>
      <c r="O12209" t="s">
        <v>537</v>
      </c>
      <c r="P12209" t="s">
        <v>630</v>
      </c>
    </row>
    <row r="12210" spans="1:16" x14ac:dyDescent="0.25">
      <c r="A12210" t="s">
        <v>471</v>
      </c>
      <c r="B12210" t="s">
        <v>174</v>
      </c>
      <c r="C12210" t="s">
        <v>64</v>
      </c>
      <c r="D12210" t="s">
        <v>472</v>
      </c>
      <c r="E12210" t="s">
        <v>473</v>
      </c>
      <c r="F12210" t="s">
        <v>65</v>
      </c>
      <c r="G12210" t="s">
        <v>175</v>
      </c>
      <c r="H12210" t="s">
        <v>183</v>
      </c>
      <c r="I12210" t="s">
        <v>70</v>
      </c>
      <c r="J12210" t="s">
        <v>191</v>
      </c>
      <c r="K12210" s="1">
        <v>45413</v>
      </c>
      <c r="L12210">
        <v>30</v>
      </c>
      <c r="M12210">
        <v>2</v>
      </c>
      <c r="N12210" t="s">
        <v>538</v>
      </c>
      <c r="O12210" t="s">
        <v>537</v>
      </c>
      <c r="P12210" t="s">
        <v>630</v>
      </c>
    </row>
    <row r="12211" spans="1:16" x14ac:dyDescent="0.25">
      <c r="A12211" t="s">
        <v>471</v>
      </c>
      <c r="B12211" t="s">
        <v>174</v>
      </c>
      <c r="C12211" t="s">
        <v>64</v>
      </c>
      <c r="D12211" t="s">
        <v>472</v>
      </c>
      <c r="E12211" t="s">
        <v>473</v>
      </c>
      <c r="F12211" t="s">
        <v>65</v>
      </c>
      <c r="G12211" t="s">
        <v>175</v>
      </c>
      <c r="H12211" t="s">
        <v>183</v>
      </c>
      <c r="I12211" t="s">
        <v>36</v>
      </c>
      <c r="J12211" t="s">
        <v>117</v>
      </c>
      <c r="K12211" s="1">
        <v>45407</v>
      </c>
      <c r="L12211">
        <v>60</v>
      </c>
      <c r="M12211">
        <v>1</v>
      </c>
      <c r="N12211" t="s">
        <v>538</v>
      </c>
      <c r="O12211" t="s">
        <v>537</v>
      </c>
      <c r="P12211" t="s">
        <v>630</v>
      </c>
    </row>
    <row r="12212" spans="1:16" x14ac:dyDescent="0.25">
      <c r="A12212" t="s">
        <v>471</v>
      </c>
      <c r="B12212" t="s">
        <v>174</v>
      </c>
      <c r="C12212" t="s">
        <v>64</v>
      </c>
      <c r="D12212" t="s">
        <v>472</v>
      </c>
      <c r="E12212" t="s">
        <v>473</v>
      </c>
      <c r="F12212" t="s">
        <v>65</v>
      </c>
      <c r="G12212" t="s">
        <v>175</v>
      </c>
      <c r="H12212" t="s">
        <v>183</v>
      </c>
      <c r="I12212" t="s">
        <v>36</v>
      </c>
      <c r="J12212" t="s">
        <v>117</v>
      </c>
      <c r="K12212" s="1">
        <v>45428</v>
      </c>
      <c r="L12212">
        <v>60</v>
      </c>
      <c r="M12212">
        <v>4</v>
      </c>
      <c r="N12212" t="s">
        <v>538</v>
      </c>
      <c r="O12212" t="s">
        <v>537</v>
      </c>
      <c r="P12212" t="s">
        <v>630</v>
      </c>
    </row>
    <row r="12213" spans="1:16" x14ac:dyDescent="0.25">
      <c r="A12213" t="s">
        <v>471</v>
      </c>
      <c r="B12213" t="s">
        <v>174</v>
      </c>
      <c r="C12213" t="s">
        <v>64</v>
      </c>
      <c r="D12213" t="s">
        <v>472</v>
      </c>
      <c r="E12213" t="s">
        <v>473</v>
      </c>
      <c r="F12213" t="s">
        <v>65</v>
      </c>
      <c r="G12213" t="s">
        <v>175</v>
      </c>
      <c r="H12213" t="s">
        <v>183</v>
      </c>
      <c r="I12213" t="s">
        <v>85</v>
      </c>
      <c r="J12213" t="s">
        <v>117</v>
      </c>
      <c r="K12213" s="1">
        <v>45406</v>
      </c>
      <c r="L12213">
        <v>90</v>
      </c>
      <c r="M12213">
        <v>1</v>
      </c>
      <c r="N12213" t="s">
        <v>538</v>
      </c>
      <c r="O12213" t="s">
        <v>537</v>
      </c>
      <c r="P12213" t="s">
        <v>630</v>
      </c>
    </row>
    <row r="12214" spans="1:16" x14ac:dyDescent="0.25">
      <c r="A12214" t="s">
        <v>471</v>
      </c>
      <c r="B12214" t="s">
        <v>174</v>
      </c>
      <c r="C12214" t="s">
        <v>64</v>
      </c>
      <c r="D12214" t="s">
        <v>472</v>
      </c>
      <c r="E12214" t="s">
        <v>473</v>
      </c>
      <c r="F12214" t="s">
        <v>65</v>
      </c>
      <c r="G12214" t="s">
        <v>175</v>
      </c>
      <c r="H12214" t="s">
        <v>72</v>
      </c>
      <c r="I12214" t="s">
        <v>186</v>
      </c>
      <c r="J12214" t="s">
        <v>119</v>
      </c>
      <c r="K12214" s="1">
        <v>45404</v>
      </c>
      <c r="L12214">
        <v>60</v>
      </c>
      <c r="M12214">
        <v>1</v>
      </c>
      <c r="N12214" t="s">
        <v>538</v>
      </c>
      <c r="O12214" t="s">
        <v>537</v>
      </c>
      <c r="P12214" t="s">
        <v>630</v>
      </c>
    </row>
    <row r="12215" spans="1:16" x14ac:dyDescent="0.25">
      <c r="A12215" t="s">
        <v>471</v>
      </c>
      <c r="B12215" t="s">
        <v>174</v>
      </c>
      <c r="C12215" t="s">
        <v>64</v>
      </c>
      <c r="D12215" t="s">
        <v>472</v>
      </c>
      <c r="E12215" t="s">
        <v>473</v>
      </c>
      <c r="F12215" t="s">
        <v>65</v>
      </c>
      <c r="G12215" t="s">
        <v>175</v>
      </c>
      <c r="H12215" t="s">
        <v>72</v>
      </c>
      <c r="I12215" t="s">
        <v>186</v>
      </c>
      <c r="J12215" t="s">
        <v>119</v>
      </c>
      <c r="K12215" s="1">
        <v>45405</v>
      </c>
      <c r="L12215">
        <v>30</v>
      </c>
      <c r="M12215">
        <v>1</v>
      </c>
      <c r="N12215" t="s">
        <v>538</v>
      </c>
      <c r="O12215" t="s">
        <v>537</v>
      </c>
      <c r="P12215" t="s">
        <v>630</v>
      </c>
    </row>
    <row r="12216" spans="1:16" x14ac:dyDescent="0.25">
      <c r="A12216" t="s">
        <v>471</v>
      </c>
      <c r="B12216" t="s">
        <v>174</v>
      </c>
      <c r="C12216" t="s">
        <v>64</v>
      </c>
      <c r="D12216" t="s">
        <v>472</v>
      </c>
      <c r="E12216" t="s">
        <v>473</v>
      </c>
      <c r="F12216" t="s">
        <v>65</v>
      </c>
      <c r="G12216" t="s">
        <v>175</v>
      </c>
      <c r="H12216" t="s">
        <v>72</v>
      </c>
      <c r="I12216" t="s">
        <v>186</v>
      </c>
      <c r="J12216" t="s">
        <v>119</v>
      </c>
      <c r="K12216" s="1">
        <v>45406</v>
      </c>
      <c r="L12216">
        <v>60</v>
      </c>
      <c r="M12216">
        <v>1</v>
      </c>
      <c r="N12216" t="s">
        <v>538</v>
      </c>
      <c r="O12216" t="s">
        <v>537</v>
      </c>
      <c r="P12216" t="s">
        <v>630</v>
      </c>
    </row>
    <row r="12217" spans="1:16" x14ac:dyDescent="0.25">
      <c r="A12217" t="s">
        <v>471</v>
      </c>
      <c r="B12217" t="s">
        <v>174</v>
      </c>
      <c r="C12217" t="s">
        <v>64</v>
      </c>
      <c r="D12217" t="s">
        <v>472</v>
      </c>
      <c r="E12217" t="s">
        <v>473</v>
      </c>
      <c r="F12217" t="s">
        <v>65</v>
      </c>
      <c r="G12217" t="s">
        <v>175</v>
      </c>
      <c r="H12217" t="s">
        <v>72</v>
      </c>
      <c r="I12217" t="s">
        <v>186</v>
      </c>
      <c r="J12217" t="s">
        <v>119</v>
      </c>
      <c r="K12217" s="1">
        <v>45407</v>
      </c>
      <c r="L12217">
        <v>60</v>
      </c>
      <c r="M12217">
        <v>1</v>
      </c>
      <c r="N12217" t="s">
        <v>538</v>
      </c>
      <c r="O12217" t="s">
        <v>537</v>
      </c>
      <c r="P12217" t="s">
        <v>630</v>
      </c>
    </row>
    <row r="12218" spans="1:16" x14ac:dyDescent="0.25">
      <c r="A12218" t="s">
        <v>471</v>
      </c>
      <c r="B12218" t="s">
        <v>174</v>
      </c>
      <c r="C12218" t="s">
        <v>64</v>
      </c>
      <c r="D12218" t="s">
        <v>472</v>
      </c>
      <c r="E12218" t="s">
        <v>473</v>
      </c>
      <c r="F12218" t="s">
        <v>65</v>
      </c>
      <c r="G12218" t="s">
        <v>175</v>
      </c>
      <c r="H12218" t="s">
        <v>72</v>
      </c>
      <c r="I12218" t="s">
        <v>186</v>
      </c>
      <c r="J12218" t="s">
        <v>119</v>
      </c>
      <c r="K12218" s="1">
        <v>45408</v>
      </c>
      <c r="L12218">
        <v>120</v>
      </c>
      <c r="M12218">
        <v>1</v>
      </c>
      <c r="N12218" t="s">
        <v>538</v>
      </c>
      <c r="O12218" t="s">
        <v>537</v>
      </c>
      <c r="P12218" t="s">
        <v>630</v>
      </c>
    </row>
    <row r="12219" spans="1:16" x14ac:dyDescent="0.25">
      <c r="A12219" t="s">
        <v>471</v>
      </c>
      <c r="B12219" t="s">
        <v>174</v>
      </c>
      <c r="C12219" t="s">
        <v>64</v>
      </c>
      <c r="D12219" t="s">
        <v>472</v>
      </c>
      <c r="E12219" t="s">
        <v>473</v>
      </c>
      <c r="F12219" t="s">
        <v>65</v>
      </c>
      <c r="G12219" t="s">
        <v>175</v>
      </c>
      <c r="H12219" t="s">
        <v>72</v>
      </c>
      <c r="I12219" t="s">
        <v>186</v>
      </c>
      <c r="J12219" t="s">
        <v>119</v>
      </c>
      <c r="K12219" s="1">
        <v>45411</v>
      </c>
      <c r="L12219">
        <v>120</v>
      </c>
      <c r="M12219">
        <v>2</v>
      </c>
      <c r="N12219" t="s">
        <v>538</v>
      </c>
      <c r="O12219" t="s">
        <v>537</v>
      </c>
      <c r="P12219" t="s">
        <v>630</v>
      </c>
    </row>
    <row r="12220" spans="1:16" x14ac:dyDescent="0.25">
      <c r="A12220" t="s">
        <v>471</v>
      </c>
      <c r="B12220" t="s">
        <v>174</v>
      </c>
      <c r="C12220" t="s">
        <v>64</v>
      </c>
      <c r="D12220" t="s">
        <v>472</v>
      </c>
      <c r="E12220" t="s">
        <v>473</v>
      </c>
      <c r="F12220" t="s">
        <v>65</v>
      </c>
      <c r="G12220" t="s">
        <v>175</v>
      </c>
      <c r="H12220" t="s">
        <v>72</v>
      </c>
      <c r="I12220" t="s">
        <v>186</v>
      </c>
      <c r="J12220" t="s">
        <v>119</v>
      </c>
      <c r="K12220" s="1">
        <v>45412</v>
      </c>
      <c r="L12220">
        <v>60</v>
      </c>
      <c r="M12220">
        <v>2</v>
      </c>
      <c r="N12220" t="s">
        <v>538</v>
      </c>
      <c r="O12220" t="s">
        <v>537</v>
      </c>
      <c r="P12220" t="s">
        <v>630</v>
      </c>
    </row>
    <row r="12221" spans="1:16" x14ac:dyDescent="0.25">
      <c r="A12221" t="s">
        <v>471</v>
      </c>
      <c r="B12221" t="s">
        <v>174</v>
      </c>
      <c r="C12221" t="s">
        <v>64</v>
      </c>
      <c r="D12221" t="s">
        <v>472</v>
      </c>
      <c r="E12221" t="s">
        <v>473</v>
      </c>
      <c r="F12221" t="s">
        <v>65</v>
      </c>
      <c r="G12221" t="s">
        <v>175</v>
      </c>
      <c r="H12221" t="s">
        <v>72</v>
      </c>
      <c r="I12221" t="s">
        <v>186</v>
      </c>
      <c r="J12221" t="s">
        <v>119</v>
      </c>
      <c r="K12221" s="1">
        <v>45413</v>
      </c>
      <c r="L12221">
        <v>60</v>
      </c>
      <c r="M12221">
        <v>2</v>
      </c>
      <c r="N12221" t="s">
        <v>538</v>
      </c>
      <c r="O12221" t="s">
        <v>537</v>
      </c>
      <c r="P12221" t="s">
        <v>630</v>
      </c>
    </row>
    <row r="12222" spans="1:16" x14ac:dyDescent="0.25">
      <c r="A12222" t="s">
        <v>471</v>
      </c>
      <c r="B12222" t="s">
        <v>174</v>
      </c>
      <c r="C12222" t="s">
        <v>64</v>
      </c>
      <c r="D12222" t="s">
        <v>472</v>
      </c>
      <c r="E12222" t="s">
        <v>473</v>
      </c>
      <c r="F12222" t="s">
        <v>65</v>
      </c>
      <c r="G12222" t="s">
        <v>175</v>
      </c>
      <c r="H12222" t="s">
        <v>72</v>
      </c>
      <c r="I12222" t="s">
        <v>186</v>
      </c>
      <c r="J12222" t="s">
        <v>119</v>
      </c>
      <c r="K12222" s="1">
        <v>45414</v>
      </c>
      <c r="L12222">
        <v>90</v>
      </c>
      <c r="M12222">
        <v>2</v>
      </c>
      <c r="N12222" t="s">
        <v>538</v>
      </c>
      <c r="O12222" t="s">
        <v>537</v>
      </c>
      <c r="P12222" t="s">
        <v>630</v>
      </c>
    </row>
    <row r="12223" spans="1:16" x14ac:dyDescent="0.25">
      <c r="A12223" t="s">
        <v>471</v>
      </c>
      <c r="B12223" t="s">
        <v>174</v>
      </c>
      <c r="C12223" t="s">
        <v>64</v>
      </c>
      <c r="D12223" t="s">
        <v>472</v>
      </c>
      <c r="E12223" t="s">
        <v>473</v>
      </c>
      <c r="F12223" t="s">
        <v>65</v>
      </c>
      <c r="G12223" t="s">
        <v>175</v>
      </c>
      <c r="H12223" t="s">
        <v>72</v>
      </c>
      <c r="I12223" t="s">
        <v>186</v>
      </c>
      <c r="J12223" t="s">
        <v>119</v>
      </c>
      <c r="K12223" s="1">
        <v>45415</v>
      </c>
      <c r="L12223">
        <v>120</v>
      </c>
      <c r="M12223">
        <v>2</v>
      </c>
      <c r="N12223" t="s">
        <v>538</v>
      </c>
      <c r="O12223" t="s">
        <v>537</v>
      </c>
      <c r="P12223" t="s">
        <v>630</v>
      </c>
    </row>
    <row r="12224" spans="1:16" x14ac:dyDescent="0.25">
      <c r="A12224" t="s">
        <v>471</v>
      </c>
      <c r="B12224" t="s">
        <v>174</v>
      </c>
      <c r="C12224" t="s">
        <v>64</v>
      </c>
      <c r="D12224" t="s">
        <v>472</v>
      </c>
      <c r="E12224" t="s">
        <v>473</v>
      </c>
      <c r="F12224" t="s">
        <v>65</v>
      </c>
      <c r="G12224" t="s">
        <v>175</v>
      </c>
      <c r="H12224" t="s">
        <v>72</v>
      </c>
      <c r="I12224" t="s">
        <v>186</v>
      </c>
      <c r="J12224" t="s">
        <v>119</v>
      </c>
      <c r="K12224" s="1">
        <v>45418</v>
      </c>
      <c r="L12224">
        <v>60</v>
      </c>
      <c r="M12224">
        <v>3</v>
      </c>
      <c r="N12224" t="s">
        <v>538</v>
      </c>
      <c r="O12224" t="s">
        <v>537</v>
      </c>
      <c r="P12224" t="s">
        <v>630</v>
      </c>
    </row>
    <row r="12225" spans="1:16" x14ac:dyDescent="0.25">
      <c r="A12225" t="s">
        <v>471</v>
      </c>
      <c r="B12225" t="s">
        <v>174</v>
      </c>
      <c r="C12225" t="s">
        <v>64</v>
      </c>
      <c r="D12225" t="s">
        <v>472</v>
      </c>
      <c r="E12225" t="s">
        <v>473</v>
      </c>
      <c r="F12225" t="s">
        <v>65</v>
      </c>
      <c r="G12225" t="s">
        <v>175</v>
      </c>
      <c r="H12225" t="s">
        <v>72</v>
      </c>
      <c r="I12225" t="s">
        <v>186</v>
      </c>
      <c r="J12225" t="s">
        <v>119</v>
      </c>
      <c r="K12225" s="1">
        <v>45419</v>
      </c>
      <c r="L12225">
        <v>60</v>
      </c>
      <c r="M12225">
        <v>3</v>
      </c>
      <c r="N12225" t="s">
        <v>538</v>
      </c>
      <c r="O12225" t="s">
        <v>537</v>
      </c>
      <c r="P12225" t="s">
        <v>630</v>
      </c>
    </row>
    <row r="12226" spans="1:16" x14ac:dyDescent="0.25">
      <c r="A12226" t="s">
        <v>471</v>
      </c>
      <c r="B12226" t="s">
        <v>174</v>
      </c>
      <c r="C12226" t="s">
        <v>64</v>
      </c>
      <c r="D12226" t="s">
        <v>472</v>
      </c>
      <c r="E12226" t="s">
        <v>473</v>
      </c>
      <c r="F12226" t="s">
        <v>65</v>
      </c>
      <c r="G12226" t="s">
        <v>175</v>
      </c>
      <c r="H12226" t="s">
        <v>72</v>
      </c>
      <c r="I12226" t="s">
        <v>186</v>
      </c>
      <c r="J12226" t="s">
        <v>119</v>
      </c>
      <c r="K12226" s="1">
        <v>45420</v>
      </c>
      <c r="L12226">
        <v>60</v>
      </c>
      <c r="M12226">
        <v>3</v>
      </c>
      <c r="N12226" t="s">
        <v>538</v>
      </c>
      <c r="O12226" t="s">
        <v>537</v>
      </c>
      <c r="P12226" t="s">
        <v>630</v>
      </c>
    </row>
    <row r="12227" spans="1:16" x14ac:dyDescent="0.25">
      <c r="A12227" t="s">
        <v>471</v>
      </c>
      <c r="B12227" t="s">
        <v>174</v>
      </c>
      <c r="C12227" t="s">
        <v>64</v>
      </c>
      <c r="D12227" t="s">
        <v>472</v>
      </c>
      <c r="E12227" t="s">
        <v>473</v>
      </c>
      <c r="F12227" t="s">
        <v>65</v>
      </c>
      <c r="G12227" t="s">
        <v>175</v>
      </c>
      <c r="H12227" t="s">
        <v>72</v>
      </c>
      <c r="I12227" t="s">
        <v>186</v>
      </c>
      <c r="J12227" t="s">
        <v>119</v>
      </c>
      <c r="K12227" s="1">
        <v>45425</v>
      </c>
      <c r="L12227">
        <v>120</v>
      </c>
      <c r="M12227">
        <v>4</v>
      </c>
      <c r="N12227" t="s">
        <v>538</v>
      </c>
      <c r="O12227" t="s">
        <v>537</v>
      </c>
      <c r="P12227" t="s">
        <v>630</v>
      </c>
    </row>
    <row r="12228" spans="1:16" x14ac:dyDescent="0.25">
      <c r="A12228" t="s">
        <v>471</v>
      </c>
      <c r="B12228" t="s">
        <v>174</v>
      </c>
      <c r="C12228" t="s">
        <v>64</v>
      </c>
      <c r="D12228" t="s">
        <v>472</v>
      </c>
      <c r="E12228" t="s">
        <v>473</v>
      </c>
      <c r="F12228" t="s">
        <v>65</v>
      </c>
      <c r="G12228" t="s">
        <v>175</v>
      </c>
      <c r="H12228" t="s">
        <v>72</v>
      </c>
      <c r="I12228" t="s">
        <v>186</v>
      </c>
      <c r="J12228" t="s">
        <v>119</v>
      </c>
      <c r="K12228" s="1">
        <v>45426</v>
      </c>
      <c r="L12228">
        <v>60</v>
      </c>
      <c r="M12228">
        <v>4</v>
      </c>
      <c r="N12228" t="s">
        <v>538</v>
      </c>
      <c r="O12228" t="s">
        <v>537</v>
      </c>
      <c r="P12228" t="s">
        <v>630</v>
      </c>
    </row>
    <row r="12229" spans="1:16" x14ac:dyDescent="0.25">
      <c r="A12229" t="s">
        <v>471</v>
      </c>
      <c r="B12229" t="s">
        <v>174</v>
      </c>
      <c r="C12229" t="s">
        <v>64</v>
      </c>
      <c r="D12229" t="s">
        <v>472</v>
      </c>
      <c r="E12229" t="s">
        <v>473</v>
      </c>
      <c r="F12229" t="s">
        <v>65</v>
      </c>
      <c r="G12229" t="s">
        <v>175</v>
      </c>
      <c r="H12229" t="s">
        <v>72</v>
      </c>
      <c r="I12229" t="s">
        <v>186</v>
      </c>
      <c r="J12229" t="s">
        <v>119</v>
      </c>
      <c r="K12229" s="1">
        <v>45427</v>
      </c>
      <c r="L12229">
        <v>60</v>
      </c>
      <c r="M12229">
        <v>4</v>
      </c>
      <c r="N12229" t="s">
        <v>538</v>
      </c>
      <c r="O12229" t="s">
        <v>537</v>
      </c>
      <c r="P12229" t="s">
        <v>630</v>
      </c>
    </row>
    <row r="12230" spans="1:16" x14ac:dyDescent="0.25">
      <c r="A12230" t="s">
        <v>471</v>
      </c>
      <c r="B12230" t="s">
        <v>174</v>
      </c>
      <c r="C12230" t="s">
        <v>64</v>
      </c>
      <c r="D12230" t="s">
        <v>472</v>
      </c>
      <c r="E12230" t="s">
        <v>473</v>
      </c>
      <c r="F12230" t="s">
        <v>65</v>
      </c>
      <c r="G12230" t="s">
        <v>175</v>
      </c>
      <c r="H12230" t="s">
        <v>72</v>
      </c>
      <c r="I12230" t="s">
        <v>186</v>
      </c>
      <c r="J12230" t="s">
        <v>119</v>
      </c>
      <c r="K12230" s="1">
        <v>45428</v>
      </c>
      <c r="L12230">
        <v>30</v>
      </c>
      <c r="M12230">
        <v>4</v>
      </c>
      <c r="N12230" t="s">
        <v>538</v>
      </c>
      <c r="O12230" t="s">
        <v>537</v>
      </c>
      <c r="P12230" t="s">
        <v>630</v>
      </c>
    </row>
    <row r="12231" spans="1:16" x14ac:dyDescent="0.25">
      <c r="A12231" t="s">
        <v>471</v>
      </c>
      <c r="B12231" t="s">
        <v>174</v>
      </c>
      <c r="C12231" t="s">
        <v>64</v>
      </c>
      <c r="D12231" t="s">
        <v>472</v>
      </c>
      <c r="E12231" t="s">
        <v>473</v>
      </c>
      <c r="F12231" t="s">
        <v>65</v>
      </c>
      <c r="G12231" t="s">
        <v>175</v>
      </c>
      <c r="H12231" t="s">
        <v>72</v>
      </c>
      <c r="I12231" t="s">
        <v>186</v>
      </c>
      <c r="J12231" t="s">
        <v>119</v>
      </c>
      <c r="K12231" s="1">
        <v>45429</v>
      </c>
      <c r="L12231">
        <v>60</v>
      </c>
      <c r="M12231">
        <v>4</v>
      </c>
      <c r="N12231" t="s">
        <v>538</v>
      </c>
      <c r="O12231" t="s">
        <v>537</v>
      </c>
      <c r="P12231" t="s">
        <v>630</v>
      </c>
    </row>
    <row r="12232" spans="1:16" x14ac:dyDescent="0.25">
      <c r="A12232" t="s">
        <v>471</v>
      </c>
      <c r="B12232" t="s">
        <v>174</v>
      </c>
      <c r="C12232" t="s">
        <v>64</v>
      </c>
      <c r="D12232" t="s">
        <v>472</v>
      </c>
      <c r="E12232" t="s">
        <v>473</v>
      </c>
      <c r="F12232" t="s">
        <v>65</v>
      </c>
      <c r="G12232" t="s">
        <v>175</v>
      </c>
      <c r="H12232" t="s">
        <v>72</v>
      </c>
      <c r="I12232" t="s">
        <v>73</v>
      </c>
      <c r="J12232" t="s">
        <v>119</v>
      </c>
      <c r="K12232" s="1">
        <v>45404</v>
      </c>
      <c r="L12232">
        <v>30</v>
      </c>
      <c r="M12232">
        <v>1</v>
      </c>
      <c r="N12232" t="s">
        <v>538</v>
      </c>
      <c r="O12232" t="s">
        <v>537</v>
      </c>
      <c r="P12232" t="s">
        <v>630</v>
      </c>
    </row>
    <row r="12233" spans="1:16" x14ac:dyDescent="0.25">
      <c r="A12233" t="s">
        <v>471</v>
      </c>
      <c r="B12233" t="s">
        <v>174</v>
      </c>
      <c r="C12233" t="s">
        <v>64</v>
      </c>
      <c r="D12233" t="s">
        <v>472</v>
      </c>
      <c r="E12233" t="s">
        <v>473</v>
      </c>
      <c r="F12233" t="s">
        <v>65</v>
      </c>
      <c r="G12233" t="s">
        <v>175</v>
      </c>
      <c r="H12233" t="s">
        <v>72</v>
      </c>
      <c r="I12233" t="s">
        <v>73</v>
      </c>
      <c r="J12233" t="s">
        <v>119</v>
      </c>
      <c r="K12233" s="1">
        <v>45407</v>
      </c>
      <c r="L12233">
        <v>90</v>
      </c>
      <c r="M12233">
        <v>1</v>
      </c>
      <c r="N12233" t="s">
        <v>538</v>
      </c>
      <c r="O12233" t="s">
        <v>537</v>
      </c>
      <c r="P12233" t="s">
        <v>630</v>
      </c>
    </row>
    <row r="12234" spans="1:16" x14ac:dyDescent="0.25">
      <c r="A12234" t="s">
        <v>471</v>
      </c>
      <c r="B12234" t="s">
        <v>174</v>
      </c>
      <c r="C12234" t="s">
        <v>64</v>
      </c>
      <c r="D12234" t="s">
        <v>472</v>
      </c>
      <c r="E12234" t="s">
        <v>473</v>
      </c>
      <c r="F12234" t="s">
        <v>65</v>
      </c>
      <c r="G12234" t="s">
        <v>175</v>
      </c>
      <c r="H12234" t="s">
        <v>72</v>
      </c>
      <c r="I12234" t="s">
        <v>73</v>
      </c>
      <c r="J12234" t="s">
        <v>119</v>
      </c>
      <c r="K12234" s="1">
        <v>45411</v>
      </c>
      <c r="L12234">
        <v>60</v>
      </c>
      <c r="M12234">
        <v>2</v>
      </c>
      <c r="N12234" t="s">
        <v>538</v>
      </c>
      <c r="O12234" t="s">
        <v>537</v>
      </c>
      <c r="P12234" t="s">
        <v>630</v>
      </c>
    </row>
    <row r="12235" spans="1:16" x14ac:dyDescent="0.25">
      <c r="A12235" t="s">
        <v>471</v>
      </c>
      <c r="B12235" t="s">
        <v>174</v>
      </c>
      <c r="C12235" t="s">
        <v>64</v>
      </c>
      <c r="D12235" t="s">
        <v>472</v>
      </c>
      <c r="E12235" t="s">
        <v>473</v>
      </c>
      <c r="F12235" t="s">
        <v>65</v>
      </c>
      <c r="G12235" t="s">
        <v>175</v>
      </c>
      <c r="H12235" t="s">
        <v>72</v>
      </c>
      <c r="I12235" t="s">
        <v>73</v>
      </c>
      <c r="J12235" t="s">
        <v>119</v>
      </c>
      <c r="K12235" s="1">
        <v>45412</v>
      </c>
      <c r="L12235">
        <v>60</v>
      </c>
      <c r="M12235">
        <v>2</v>
      </c>
      <c r="N12235" t="s">
        <v>538</v>
      </c>
      <c r="O12235" t="s">
        <v>537</v>
      </c>
      <c r="P12235" t="s">
        <v>630</v>
      </c>
    </row>
    <row r="12236" spans="1:16" x14ac:dyDescent="0.25">
      <c r="A12236" t="s">
        <v>471</v>
      </c>
      <c r="B12236" t="s">
        <v>174</v>
      </c>
      <c r="C12236" t="s">
        <v>64</v>
      </c>
      <c r="D12236" t="s">
        <v>472</v>
      </c>
      <c r="E12236" t="s">
        <v>473</v>
      </c>
      <c r="F12236" t="s">
        <v>65</v>
      </c>
      <c r="G12236" t="s">
        <v>175</v>
      </c>
      <c r="H12236" t="s">
        <v>72</v>
      </c>
      <c r="I12236" t="s">
        <v>73</v>
      </c>
      <c r="J12236" t="s">
        <v>119</v>
      </c>
      <c r="K12236" s="1">
        <v>45413</v>
      </c>
      <c r="L12236">
        <v>90</v>
      </c>
      <c r="M12236">
        <v>2</v>
      </c>
      <c r="N12236" t="s">
        <v>538</v>
      </c>
      <c r="O12236" t="s">
        <v>537</v>
      </c>
      <c r="P12236" t="s">
        <v>630</v>
      </c>
    </row>
    <row r="12237" spans="1:16" x14ac:dyDescent="0.25">
      <c r="A12237" t="s">
        <v>471</v>
      </c>
      <c r="B12237" t="s">
        <v>174</v>
      </c>
      <c r="C12237" t="s">
        <v>64</v>
      </c>
      <c r="D12237" t="s">
        <v>472</v>
      </c>
      <c r="E12237" t="s">
        <v>473</v>
      </c>
      <c r="F12237" t="s">
        <v>65</v>
      </c>
      <c r="G12237" t="s">
        <v>175</v>
      </c>
      <c r="H12237" t="s">
        <v>72</v>
      </c>
      <c r="I12237" t="s">
        <v>73</v>
      </c>
      <c r="J12237" t="s">
        <v>119</v>
      </c>
      <c r="K12237" s="1">
        <v>45415</v>
      </c>
      <c r="L12237">
        <v>30</v>
      </c>
      <c r="M12237">
        <v>2</v>
      </c>
      <c r="N12237" t="s">
        <v>538</v>
      </c>
      <c r="O12237" t="s">
        <v>537</v>
      </c>
      <c r="P12237" t="s">
        <v>630</v>
      </c>
    </row>
    <row r="12238" spans="1:16" x14ac:dyDescent="0.25">
      <c r="A12238" t="s">
        <v>471</v>
      </c>
      <c r="B12238" t="s">
        <v>174</v>
      </c>
      <c r="C12238" t="s">
        <v>64</v>
      </c>
      <c r="D12238" t="s">
        <v>472</v>
      </c>
      <c r="E12238" t="s">
        <v>473</v>
      </c>
      <c r="F12238" t="s">
        <v>65</v>
      </c>
      <c r="G12238" t="s">
        <v>175</v>
      </c>
      <c r="H12238" t="s">
        <v>72</v>
      </c>
      <c r="I12238" t="s">
        <v>74</v>
      </c>
      <c r="J12238" t="s">
        <v>119</v>
      </c>
      <c r="K12238" s="1">
        <v>45407</v>
      </c>
      <c r="L12238">
        <v>30</v>
      </c>
      <c r="M12238">
        <v>1</v>
      </c>
      <c r="N12238" t="s">
        <v>538</v>
      </c>
      <c r="O12238" t="s">
        <v>537</v>
      </c>
      <c r="P12238" t="s">
        <v>630</v>
      </c>
    </row>
    <row r="12239" spans="1:16" x14ac:dyDescent="0.25">
      <c r="A12239" t="s">
        <v>471</v>
      </c>
      <c r="B12239" t="s">
        <v>174</v>
      </c>
      <c r="C12239" t="s">
        <v>64</v>
      </c>
      <c r="D12239" t="s">
        <v>472</v>
      </c>
      <c r="E12239" t="s">
        <v>473</v>
      </c>
      <c r="F12239" t="s">
        <v>65</v>
      </c>
      <c r="G12239" t="s">
        <v>175</v>
      </c>
      <c r="H12239" t="s">
        <v>72</v>
      </c>
      <c r="I12239" t="s">
        <v>74</v>
      </c>
      <c r="J12239" t="s">
        <v>119</v>
      </c>
      <c r="K12239" s="1">
        <v>45413</v>
      </c>
      <c r="L12239">
        <v>30</v>
      </c>
      <c r="M12239">
        <v>2</v>
      </c>
      <c r="N12239" t="s">
        <v>538</v>
      </c>
      <c r="O12239" t="s">
        <v>537</v>
      </c>
      <c r="P12239" t="s">
        <v>630</v>
      </c>
    </row>
    <row r="12240" spans="1:16" x14ac:dyDescent="0.25">
      <c r="A12240" t="s">
        <v>471</v>
      </c>
      <c r="B12240" t="s">
        <v>174</v>
      </c>
      <c r="C12240" t="s">
        <v>64</v>
      </c>
      <c r="D12240" t="s">
        <v>472</v>
      </c>
      <c r="E12240" t="s">
        <v>473</v>
      </c>
      <c r="F12240" t="s">
        <v>65</v>
      </c>
      <c r="G12240" t="s">
        <v>175</v>
      </c>
      <c r="H12240" t="s">
        <v>72</v>
      </c>
      <c r="I12240" t="s">
        <v>74</v>
      </c>
      <c r="J12240" t="s">
        <v>119</v>
      </c>
      <c r="K12240" s="1">
        <v>45420</v>
      </c>
      <c r="L12240">
        <v>30</v>
      </c>
      <c r="M12240">
        <v>3</v>
      </c>
      <c r="N12240" t="s">
        <v>538</v>
      </c>
      <c r="O12240" t="s">
        <v>537</v>
      </c>
      <c r="P12240" t="s">
        <v>630</v>
      </c>
    </row>
    <row r="12241" spans="1:16" x14ac:dyDescent="0.25">
      <c r="A12241" t="s">
        <v>471</v>
      </c>
      <c r="B12241" t="s">
        <v>174</v>
      </c>
      <c r="C12241" t="s">
        <v>64</v>
      </c>
      <c r="D12241" t="s">
        <v>472</v>
      </c>
      <c r="E12241" t="s">
        <v>473</v>
      </c>
      <c r="F12241" t="s">
        <v>65</v>
      </c>
      <c r="G12241" t="s">
        <v>175</v>
      </c>
      <c r="H12241" t="s">
        <v>72</v>
      </c>
      <c r="I12241" t="s">
        <v>74</v>
      </c>
      <c r="J12241" t="s">
        <v>119</v>
      </c>
      <c r="K12241" s="1">
        <v>45427</v>
      </c>
      <c r="L12241">
        <v>30</v>
      </c>
      <c r="M12241">
        <v>4</v>
      </c>
      <c r="N12241" t="s">
        <v>538</v>
      </c>
      <c r="O12241" t="s">
        <v>537</v>
      </c>
      <c r="P12241" t="s">
        <v>630</v>
      </c>
    </row>
    <row r="12242" spans="1:16" x14ac:dyDescent="0.25">
      <c r="A12242" t="s">
        <v>471</v>
      </c>
      <c r="B12242" t="s">
        <v>174</v>
      </c>
      <c r="C12242" t="s">
        <v>64</v>
      </c>
      <c r="D12242" t="s">
        <v>472</v>
      </c>
      <c r="E12242" t="s">
        <v>473</v>
      </c>
      <c r="F12242" t="s">
        <v>65</v>
      </c>
      <c r="G12242" t="s">
        <v>175</v>
      </c>
      <c r="H12242" t="s">
        <v>37</v>
      </c>
      <c r="I12242" t="s">
        <v>38</v>
      </c>
      <c r="J12242" t="s">
        <v>117</v>
      </c>
      <c r="K12242" s="1">
        <v>45405</v>
      </c>
      <c r="L12242">
        <v>30</v>
      </c>
      <c r="M12242">
        <v>1</v>
      </c>
      <c r="N12242" t="s">
        <v>538</v>
      </c>
      <c r="O12242" t="s">
        <v>537</v>
      </c>
      <c r="P12242" t="s">
        <v>630</v>
      </c>
    </row>
    <row r="12243" spans="1:16" x14ac:dyDescent="0.25">
      <c r="A12243" t="s">
        <v>471</v>
      </c>
      <c r="B12243" t="s">
        <v>174</v>
      </c>
      <c r="C12243" t="s">
        <v>64</v>
      </c>
      <c r="D12243" t="s">
        <v>472</v>
      </c>
      <c r="E12243" t="s">
        <v>473</v>
      </c>
      <c r="F12243" t="s">
        <v>65</v>
      </c>
      <c r="G12243" t="s">
        <v>175</v>
      </c>
      <c r="H12243" t="s">
        <v>37</v>
      </c>
      <c r="I12243" t="s">
        <v>38</v>
      </c>
      <c r="J12243" t="s">
        <v>117</v>
      </c>
      <c r="K12243" s="1">
        <v>45414</v>
      </c>
      <c r="L12243">
        <v>60</v>
      </c>
      <c r="M12243">
        <v>2</v>
      </c>
      <c r="N12243" t="s">
        <v>538</v>
      </c>
      <c r="O12243" t="s">
        <v>537</v>
      </c>
      <c r="P12243" t="s">
        <v>630</v>
      </c>
    </row>
    <row r="12244" spans="1:16" x14ac:dyDescent="0.25">
      <c r="A12244" t="s">
        <v>471</v>
      </c>
      <c r="B12244" t="s">
        <v>174</v>
      </c>
      <c r="C12244" t="s">
        <v>64</v>
      </c>
      <c r="D12244" t="s">
        <v>472</v>
      </c>
      <c r="E12244" t="s">
        <v>473</v>
      </c>
      <c r="F12244" t="s">
        <v>65</v>
      </c>
      <c r="G12244" t="s">
        <v>175</v>
      </c>
      <c r="H12244" t="s">
        <v>37</v>
      </c>
      <c r="I12244" t="s">
        <v>38</v>
      </c>
      <c r="J12244" t="s">
        <v>117</v>
      </c>
      <c r="K12244" s="1">
        <v>45418</v>
      </c>
      <c r="L12244">
        <v>60</v>
      </c>
      <c r="M12244">
        <v>3</v>
      </c>
      <c r="N12244" t="s">
        <v>538</v>
      </c>
      <c r="O12244" t="s">
        <v>537</v>
      </c>
      <c r="P12244" t="s">
        <v>630</v>
      </c>
    </row>
    <row r="12245" spans="1:16" x14ac:dyDescent="0.25">
      <c r="A12245" t="s">
        <v>471</v>
      </c>
      <c r="B12245" t="s">
        <v>174</v>
      </c>
      <c r="C12245" t="s">
        <v>64</v>
      </c>
      <c r="D12245" t="s">
        <v>472</v>
      </c>
      <c r="E12245" t="s">
        <v>473</v>
      </c>
      <c r="F12245" t="s">
        <v>65</v>
      </c>
      <c r="G12245" t="s">
        <v>175</v>
      </c>
      <c r="H12245" t="s">
        <v>37</v>
      </c>
      <c r="I12245" t="s">
        <v>38</v>
      </c>
      <c r="J12245" t="s">
        <v>117</v>
      </c>
      <c r="K12245" s="1">
        <v>45419</v>
      </c>
      <c r="L12245">
        <v>60</v>
      </c>
      <c r="M12245">
        <v>3</v>
      </c>
      <c r="N12245" t="s">
        <v>538</v>
      </c>
      <c r="O12245" t="s">
        <v>537</v>
      </c>
      <c r="P12245" t="s">
        <v>630</v>
      </c>
    </row>
    <row r="12246" spans="1:16" x14ac:dyDescent="0.25">
      <c r="A12246" t="s">
        <v>471</v>
      </c>
      <c r="B12246" t="s">
        <v>174</v>
      </c>
      <c r="C12246" t="s">
        <v>64</v>
      </c>
      <c r="D12246" t="s">
        <v>472</v>
      </c>
      <c r="E12246" t="s">
        <v>473</v>
      </c>
      <c r="F12246" t="s">
        <v>65</v>
      </c>
      <c r="G12246" t="s">
        <v>175</v>
      </c>
      <c r="H12246" t="s">
        <v>37</v>
      </c>
      <c r="I12246" t="s">
        <v>187</v>
      </c>
      <c r="J12246" t="s">
        <v>119</v>
      </c>
      <c r="K12246" s="1">
        <v>45405</v>
      </c>
      <c r="L12246">
        <v>60</v>
      </c>
      <c r="M12246">
        <v>1</v>
      </c>
      <c r="N12246" t="s">
        <v>538</v>
      </c>
      <c r="O12246" t="s">
        <v>537</v>
      </c>
      <c r="P12246" t="s">
        <v>630</v>
      </c>
    </row>
    <row r="12247" spans="1:16" x14ac:dyDescent="0.25">
      <c r="A12247" t="s">
        <v>471</v>
      </c>
      <c r="B12247" t="s">
        <v>174</v>
      </c>
      <c r="C12247" t="s">
        <v>64</v>
      </c>
      <c r="D12247" t="s">
        <v>472</v>
      </c>
      <c r="E12247" t="s">
        <v>473</v>
      </c>
      <c r="F12247" t="s">
        <v>65</v>
      </c>
      <c r="G12247" t="s">
        <v>175</v>
      </c>
      <c r="H12247" t="s">
        <v>37</v>
      </c>
      <c r="I12247" t="s">
        <v>187</v>
      </c>
      <c r="J12247" t="s">
        <v>119</v>
      </c>
      <c r="K12247" s="1">
        <v>45406</v>
      </c>
      <c r="L12247">
        <v>60</v>
      </c>
      <c r="M12247">
        <v>1</v>
      </c>
      <c r="N12247" t="s">
        <v>538</v>
      </c>
      <c r="O12247" t="s">
        <v>537</v>
      </c>
      <c r="P12247" t="s">
        <v>630</v>
      </c>
    </row>
    <row r="12248" spans="1:16" x14ac:dyDescent="0.25">
      <c r="A12248" t="s">
        <v>471</v>
      </c>
      <c r="B12248" t="s">
        <v>174</v>
      </c>
      <c r="C12248" t="s">
        <v>64</v>
      </c>
      <c r="D12248" t="s">
        <v>472</v>
      </c>
      <c r="E12248" t="s">
        <v>473</v>
      </c>
      <c r="F12248" t="s">
        <v>65</v>
      </c>
      <c r="G12248" t="s">
        <v>175</v>
      </c>
      <c r="H12248" t="s">
        <v>37</v>
      </c>
      <c r="I12248" t="s">
        <v>187</v>
      </c>
      <c r="J12248" t="s">
        <v>119</v>
      </c>
      <c r="K12248" s="1">
        <v>45413</v>
      </c>
      <c r="L12248">
        <v>90</v>
      </c>
      <c r="M12248">
        <v>2</v>
      </c>
      <c r="N12248" t="s">
        <v>538</v>
      </c>
      <c r="O12248" t="s">
        <v>537</v>
      </c>
      <c r="P12248" t="s">
        <v>630</v>
      </c>
    </row>
    <row r="12249" spans="1:16" x14ac:dyDescent="0.25">
      <c r="A12249" t="s">
        <v>471</v>
      </c>
      <c r="B12249" t="s">
        <v>174</v>
      </c>
      <c r="C12249" t="s">
        <v>64</v>
      </c>
      <c r="D12249" t="s">
        <v>472</v>
      </c>
      <c r="E12249" t="s">
        <v>473</v>
      </c>
      <c r="F12249" t="s">
        <v>65</v>
      </c>
      <c r="G12249" t="s">
        <v>175</v>
      </c>
      <c r="H12249" t="s">
        <v>37</v>
      </c>
      <c r="I12249" t="s">
        <v>187</v>
      </c>
      <c r="J12249" t="s">
        <v>119</v>
      </c>
      <c r="K12249" s="1">
        <v>45414</v>
      </c>
      <c r="L12249">
        <v>60</v>
      </c>
      <c r="M12249">
        <v>2</v>
      </c>
      <c r="N12249" t="s">
        <v>538</v>
      </c>
      <c r="O12249" t="s">
        <v>537</v>
      </c>
      <c r="P12249" t="s">
        <v>630</v>
      </c>
    </row>
    <row r="12250" spans="1:16" x14ac:dyDescent="0.25">
      <c r="A12250" t="s">
        <v>471</v>
      </c>
      <c r="B12250" t="s">
        <v>174</v>
      </c>
      <c r="C12250" t="s">
        <v>64</v>
      </c>
      <c r="D12250" t="s">
        <v>472</v>
      </c>
      <c r="E12250" t="s">
        <v>473</v>
      </c>
      <c r="F12250" t="s">
        <v>65</v>
      </c>
      <c r="G12250" t="s">
        <v>175</v>
      </c>
      <c r="H12250" t="s">
        <v>37</v>
      </c>
      <c r="I12250" t="s">
        <v>187</v>
      </c>
      <c r="J12250" t="s">
        <v>119</v>
      </c>
      <c r="K12250" s="1">
        <v>45415</v>
      </c>
      <c r="L12250">
        <v>60</v>
      </c>
      <c r="M12250">
        <v>2</v>
      </c>
      <c r="N12250" t="s">
        <v>538</v>
      </c>
      <c r="O12250" t="s">
        <v>537</v>
      </c>
      <c r="P12250" t="s">
        <v>630</v>
      </c>
    </row>
    <row r="12251" spans="1:16" x14ac:dyDescent="0.25">
      <c r="A12251" t="s">
        <v>471</v>
      </c>
      <c r="B12251" t="s">
        <v>174</v>
      </c>
      <c r="C12251" t="s">
        <v>64</v>
      </c>
      <c r="D12251" t="s">
        <v>472</v>
      </c>
      <c r="E12251" t="s">
        <v>473</v>
      </c>
      <c r="F12251" t="s">
        <v>65</v>
      </c>
      <c r="G12251" t="s">
        <v>175</v>
      </c>
      <c r="H12251" t="s">
        <v>37</v>
      </c>
      <c r="I12251" t="s">
        <v>187</v>
      </c>
      <c r="J12251" t="s">
        <v>119</v>
      </c>
      <c r="K12251" s="1">
        <v>45428</v>
      </c>
      <c r="L12251">
        <v>60</v>
      </c>
      <c r="M12251">
        <v>4</v>
      </c>
      <c r="N12251" t="s">
        <v>538</v>
      </c>
      <c r="O12251" t="s">
        <v>537</v>
      </c>
      <c r="P12251" t="s">
        <v>630</v>
      </c>
    </row>
    <row r="12252" spans="1:16" x14ac:dyDescent="0.25">
      <c r="A12252" t="s">
        <v>471</v>
      </c>
      <c r="B12252" t="s">
        <v>174</v>
      </c>
      <c r="C12252" t="s">
        <v>64</v>
      </c>
      <c r="D12252" t="s">
        <v>472</v>
      </c>
      <c r="E12252" t="s">
        <v>473</v>
      </c>
      <c r="F12252" t="s">
        <v>65</v>
      </c>
      <c r="G12252" t="s">
        <v>175</v>
      </c>
      <c r="H12252" t="s">
        <v>37</v>
      </c>
      <c r="I12252" t="s">
        <v>188</v>
      </c>
      <c r="J12252" t="s">
        <v>119</v>
      </c>
      <c r="K12252" s="1">
        <v>45405</v>
      </c>
      <c r="L12252">
        <v>60</v>
      </c>
      <c r="M12252">
        <v>1</v>
      </c>
      <c r="N12252" t="s">
        <v>538</v>
      </c>
      <c r="O12252" t="s">
        <v>537</v>
      </c>
      <c r="P12252" t="s">
        <v>630</v>
      </c>
    </row>
    <row r="12253" spans="1:16" x14ac:dyDescent="0.25">
      <c r="A12253" t="s">
        <v>471</v>
      </c>
      <c r="B12253" t="s">
        <v>174</v>
      </c>
      <c r="C12253" t="s">
        <v>64</v>
      </c>
      <c r="D12253" t="s">
        <v>472</v>
      </c>
      <c r="E12253" t="s">
        <v>473</v>
      </c>
      <c r="F12253" t="s">
        <v>65</v>
      </c>
      <c r="G12253" t="s">
        <v>175</v>
      </c>
      <c r="H12253" t="s">
        <v>37</v>
      </c>
      <c r="I12253" t="s">
        <v>188</v>
      </c>
      <c r="J12253" t="s">
        <v>119</v>
      </c>
      <c r="K12253" s="1">
        <v>45406</v>
      </c>
      <c r="L12253">
        <v>120</v>
      </c>
      <c r="M12253">
        <v>1</v>
      </c>
      <c r="N12253" t="s">
        <v>538</v>
      </c>
      <c r="O12253" t="s">
        <v>537</v>
      </c>
      <c r="P12253" t="s">
        <v>630</v>
      </c>
    </row>
    <row r="12254" spans="1:16" x14ac:dyDescent="0.25">
      <c r="A12254" t="s">
        <v>471</v>
      </c>
      <c r="B12254" t="s">
        <v>174</v>
      </c>
      <c r="C12254" t="s">
        <v>64</v>
      </c>
      <c r="D12254" t="s">
        <v>472</v>
      </c>
      <c r="E12254" t="s">
        <v>473</v>
      </c>
      <c r="F12254" t="s">
        <v>65</v>
      </c>
      <c r="G12254" t="s">
        <v>175</v>
      </c>
      <c r="H12254" t="s">
        <v>37</v>
      </c>
      <c r="I12254" t="s">
        <v>188</v>
      </c>
      <c r="J12254" t="s">
        <v>119</v>
      </c>
      <c r="K12254" s="1">
        <v>45407</v>
      </c>
      <c r="L12254">
        <v>60</v>
      </c>
      <c r="M12254">
        <v>1</v>
      </c>
      <c r="N12254" t="s">
        <v>538</v>
      </c>
      <c r="O12254" t="s">
        <v>537</v>
      </c>
      <c r="P12254" t="s">
        <v>630</v>
      </c>
    </row>
    <row r="12255" spans="1:16" x14ac:dyDescent="0.25">
      <c r="A12255" t="s">
        <v>471</v>
      </c>
      <c r="B12255" t="s">
        <v>174</v>
      </c>
      <c r="C12255" t="s">
        <v>64</v>
      </c>
      <c r="D12255" t="s">
        <v>472</v>
      </c>
      <c r="E12255" t="s">
        <v>473</v>
      </c>
      <c r="F12255" t="s">
        <v>65</v>
      </c>
      <c r="G12255" t="s">
        <v>175</v>
      </c>
      <c r="H12255" t="s">
        <v>37</v>
      </c>
      <c r="I12255" t="s">
        <v>188</v>
      </c>
      <c r="J12255" t="s">
        <v>119</v>
      </c>
      <c r="K12255" s="1">
        <v>45414</v>
      </c>
      <c r="L12255">
        <v>60</v>
      </c>
      <c r="M12255">
        <v>2</v>
      </c>
      <c r="N12255" t="s">
        <v>538</v>
      </c>
      <c r="O12255" t="s">
        <v>537</v>
      </c>
      <c r="P12255" t="s">
        <v>630</v>
      </c>
    </row>
    <row r="12256" spans="1:16" x14ac:dyDescent="0.25">
      <c r="A12256" t="s">
        <v>471</v>
      </c>
      <c r="B12256" t="s">
        <v>174</v>
      </c>
      <c r="C12256" t="s">
        <v>64</v>
      </c>
      <c r="D12256" t="s">
        <v>472</v>
      </c>
      <c r="E12256" t="s">
        <v>473</v>
      </c>
      <c r="F12256" t="s">
        <v>65</v>
      </c>
      <c r="G12256" t="s">
        <v>175</v>
      </c>
      <c r="H12256" t="s">
        <v>37</v>
      </c>
      <c r="I12256" t="s">
        <v>188</v>
      </c>
      <c r="J12256" t="s">
        <v>119</v>
      </c>
      <c r="K12256" s="1">
        <v>45427</v>
      </c>
      <c r="L12256">
        <v>90</v>
      </c>
      <c r="M12256">
        <v>4</v>
      </c>
      <c r="N12256" t="s">
        <v>538</v>
      </c>
      <c r="O12256" t="s">
        <v>537</v>
      </c>
      <c r="P12256" t="s">
        <v>630</v>
      </c>
    </row>
    <row r="12257" spans="1:16" x14ac:dyDescent="0.25">
      <c r="A12257" t="s">
        <v>471</v>
      </c>
      <c r="B12257" t="s">
        <v>174</v>
      </c>
      <c r="C12257" t="s">
        <v>64</v>
      </c>
      <c r="D12257" t="s">
        <v>472</v>
      </c>
      <c r="E12257" t="s">
        <v>473</v>
      </c>
      <c r="F12257" t="s">
        <v>65</v>
      </c>
      <c r="G12257" t="s">
        <v>175</v>
      </c>
      <c r="H12257" t="s">
        <v>37</v>
      </c>
      <c r="I12257" t="s">
        <v>188</v>
      </c>
      <c r="J12257" t="s">
        <v>119</v>
      </c>
      <c r="K12257" s="1">
        <v>45428</v>
      </c>
      <c r="L12257">
        <v>60</v>
      </c>
      <c r="M12257">
        <v>4</v>
      </c>
      <c r="N12257" t="s">
        <v>538</v>
      </c>
      <c r="O12257" t="s">
        <v>537</v>
      </c>
      <c r="P12257" t="s">
        <v>630</v>
      </c>
    </row>
    <row r="12258" spans="1:16" x14ac:dyDescent="0.25">
      <c r="A12258" t="s">
        <v>471</v>
      </c>
      <c r="B12258" t="s">
        <v>174</v>
      </c>
      <c r="C12258" t="s">
        <v>64</v>
      </c>
      <c r="D12258" t="s">
        <v>472</v>
      </c>
      <c r="E12258" t="s">
        <v>473</v>
      </c>
      <c r="F12258" t="s">
        <v>65</v>
      </c>
      <c r="G12258" t="s">
        <v>175</v>
      </c>
      <c r="H12258" t="s">
        <v>37</v>
      </c>
      <c r="I12258" t="s">
        <v>188</v>
      </c>
      <c r="J12258" t="s">
        <v>119</v>
      </c>
      <c r="K12258" s="1">
        <v>45429</v>
      </c>
      <c r="L12258">
        <v>60</v>
      </c>
      <c r="M12258">
        <v>4</v>
      </c>
      <c r="N12258" t="s">
        <v>538</v>
      </c>
      <c r="O12258" t="s">
        <v>537</v>
      </c>
      <c r="P12258" t="s">
        <v>630</v>
      </c>
    </row>
    <row r="12259" spans="1:16" x14ac:dyDescent="0.25">
      <c r="A12259" t="s">
        <v>471</v>
      </c>
      <c r="B12259" t="s">
        <v>174</v>
      </c>
      <c r="C12259" t="s">
        <v>64</v>
      </c>
      <c r="D12259" t="s">
        <v>472</v>
      </c>
      <c r="E12259" t="s">
        <v>473</v>
      </c>
      <c r="F12259" t="s">
        <v>65</v>
      </c>
      <c r="G12259" t="s">
        <v>175</v>
      </c>
      <c r="H12259" t="s">
        <v>44</v>
      </c>
      <c r="I12259" t="s">
        <v>189</v>
      </c>
      <c r="J12259" t="s">
        <v>118</v>
      </c>
      <c r="K12259" s="1">
        <v>45404</v>
      </c>
      <c r="L12259">
        <v>30</v>
      </c>
      <c r="M12259">
        <v>1</v>
      </c>
      <c r="N12259" t="s">
        <v>538</v>
      </c>
      <c r="O12259" t="s">
        <v>537</v>
      </c>
      <c r="P12259" t="s">
        <v>630</v>
      </c>
    </row>
    <row r="12260" spans="1:16" x14ac:dyDescent="0.25">
      <c r="A12260" t="s">
        <v>471</v>
      </c>
      <c r="B12260" t="s">
        <v>174</v>
      </c>
      <c r="C12260" t="s">
        <v>64</v>
      </c>
      <c r="D12260" t="s">
        <v>472</v>
      </c>
      <c r="E12260" t="s">
        <v>473</v>
      </c>
      <c r="F12260" t="s">
        <v>65</v>
      </c>
      <c r="G12260" t="s">
        <v>175</v>
      </c>
      <c r="H12260" t="s">
        <v>44</v>
      </c>
      <c r="I12260" t="s">
        <v>189</v>
      </c>
      <c r="J12260" t="s">
        <v>118</v>
      </c>
      <c r="K12260" s="1">
        <v>45406</v>
      </c>
      <c r="L12260">
        <v>30</v>
      </c>
      <c r="M12260">
        <v>1</v>
      </c>
      <c r="N12260" t="s">
        <v>538</v>
      </c>
      <c r="O12260" t="s">
        <v>537</v>
      </c>
      <c r="P12260" t="s">
        <v>630</v>
      </c>
    </row>
    <row r="12261" spans="1:16" x14ac:dyDescent="0.25">
      <c r="A12261" t="s">
        <v>471</v>
      </c>
      <c r="B12261" t="s">
        <v>174</v>
      </c>
      <c r="C12261" t="s">
        <v>64</v>
      </c>
      <c r="D12261" t="s">
        <v>472</v>
      </c>
      <c r="E12261" t="s">
        <v>473</v>
      </c>
      <c r="F12261" t="s">
        <v>65</v>
      </c>
      <c r="G12261" t="s">
        <v>175</v>
      </c>
      <c r="H12261" t="s">
        <v>44</v>
      </c>
      <c r="I12261" t="s">
        <v>189</v>
      </c>
      <c r="J12261" t="s">
        <v>118</v>
      </c>
      <c r="K12261" s="1">
        <v>45408</v>
      </c>
      <c r="L12261">
        <v>30</v>
      </c>
      <c r="M12261">
        <v>1</v>
      </c>
      <c r="N12261" t="s">
        <v>538</v>
      </c>
      <c r="O12261" t="s">
        <v>537</v>
      </c>
      <c r="P12261" t="s">
        <v>630</v>
      </c>
    </row>
    <row r="12262" spans="1:16" x14ac:dyDescent="0.25">
      <c r="A12262" t="s">
        <v>471</v>
      </c>
      <c r="B12262" t="s">
        <v>174</v>
      </c>
      <c r="C12262" t="s">
        <v>64</v>
      </c>
      <c r="D12262" t="s">
        <v>472</v>
      </c>
      <c r="E12262" t="s">
        <v>473</v>
      </c>
      <c r="F12262" t="s">
        <v>65</v>
      </c>
      <c r="G12262" t="s">
        <v>175</v>
      </c>
      <c r="H12262" t="s">
        <v>44</v>
      </c>
      <c r="I12262" t="s">
        <v>189</v>
      </c>
      <c r="J12262" t="s">
        <v>118</v>
      </c>
      <c r="K12262" s="1">
        <v>45411</v>
      </c>
      <c r="L12262">
        <v>60</v>
      </c>
      <c r="M12262">
        <v>2</v>
      </c>
      <c r="N12262" t="s">
        <v>538</v>
      </c>
      <c r="O12262" t="s">
        <v>537</v>
      </c>
      <c r="P12262" t="s">
        <v>630</v>
      </c>
    </row>
    <row r="12263" spans="1:16" x14ac:dyDescent="0.25">
      <c r="A12263" t="s">
        <v>471</v>
      </c>
      <c r="B12263" t="s">
        <v>174</v>
      </c>
      <c r="C12263" t="s">
        <v>64</v>
      </c>
      <c r="D12263" t="s">
        <v>472</v>
      </c>
      <c r="E12263" t="s">
        <v>473</v>
      </c>
      <c r="F12263" t="s">
        <v>65</v>
      </c>
      <c r="G12263" t="s">
        <v>175</v>
      </c>
      <c r="H12263" t="s">
        <v>44</v>
      </c>
      <c r="I12263" t="s">
        <v>189</v>
      </c>
      <c r="J12263" t="s">
        <v>118</v>
      </c>
      <c r="K12263" s="1">
        <v>45415</v>
      </c>
      <c r="L12263">
        <v>30</v>
      </c>
      <c r="M12263">
        <v>2</v>
      </c>
      <c r="N12263" t="s">
        <v>538</v>
      </c>
      <c r="O12263" t="s">
        <v>537</v>
      </c>
      <c r="P12263" t="s">
        <v>630</v>
      </c>
    </row>
    <row r="12264" spans="1:16" x14ac:dyDescent="0.25">
      <c r="A12264" t="s">
        <v>471</v>
      </c>
      <c r="B12264" t="s">
        <v>174</v>
      </c>
      <c r="C12264" t="s">
        <v>64</v>
      </c>
      <c r="D12264" t="s">
        <v>472</v>
      </c>
      <c r="E12264" t="s">
        <v>473</v>
      </c>
      <c r="F12264" t="s">
        <v>65</v>
      </c>
      <c r="G12264" t="s">
        <v>175</v>
      </c>
      <c r="H12264" t="s">
        <v>44</v>
      </c>
      <c r="I12264" t="s">
        <v>189</v>
      </c>
      <c r="J12264" t="s">
        <v>118</v>
      </c>
      <c r="K12264" s="1">
        <v>45418</v>
      </c>
      <c r="L12264">
        <v>30</v>
      </c>
      <c r="M12264">
        <v>3</v>
      </c>
      <c r="N12264" t="s">
        <v>538</v>
      </c>
      <c r="O12264" t="s">
        <v>537</v>
      </c>
      <c r="P12264" t="s">
        <v>630</v>
      </c>
    </row>
    <row r="12265" spans="1:16" x14ac:dyDescent="0.25">
      <c r="A12265" t="s">
        <v>471</v>
      </c>
      <c r="B12265" t="s">
        <v>174</v>
      </c>
      <c r="C12265" t="s">
        <v>64</v>
      </c>
      <c r="D12265" t="s">
        <v>472</v>
      </c>
      <c r="E12265" t="s">
        <v>473</v>
      </c>
      <c r="F12265" t="s">
        <v>65</v>
      </c>
      <c r="G12265" t="s">
        <v>175</v>
      </c>
      <c r="H12265" t="s">
        <v>44</v>
      </c>
      <c r="I12265" t="s">
        <v>189</v>
      </c>
      <c r="J12265" t="s">
        <v>118</v>
      </c>
      <c r="K12265" s="1">
        <v>45419</v>
      </c>
      <c r="L12265">
        <v>30</v>
      </c>
      <c r="M12265">
        <v>3</v>
      </c>
      <c r="N12265" t="s">
        <v>538</v>
      </c>
      <c r="O12265" t="s">
        <v>537</v>
      </c>
      <c r="P12265" t="s">
        <v>630</v>
      </c>
    </row>
    <row r="12266" spans="1:16" x14ac:dyDescent="0.25">
      <c r="A12266" t="s">
        <v>471</v>
      </c>
      <c r="B12266" t="s">
        <v>174</v>
      </c>
      <c r="C12266" t="s">
        <v>64</v>
      </c>
      <c r="D12266" t="s">
        <v>472</v>
      </c>
      <c r="E12266" t="s">
        <v>473</v>
      </c>
      <c r="F12266" t="s">
        <v>65</v>
      </c>
      <c r="G12266" t="s">
        <v>175</v>
      </c>
      <c r="H12266" t="s">
        <v>44</v>
      </c>
      <c r="I12266" t="s">
        <v>189</v>
      </c>
      <c r="J12266" t="s">
        <v>118</v>
      </c>
      <c r="K12266" s="1">
        <v>45425</v>
      </c>
      <c r="L12266">
        <v>30</v>
      </c>
      <c r="M12266">
        <v>4</v>
      </c>
      <c r="N12266" t="s">
        <v>538</v>
      </c>
      <c r="O12266" t="s">
        <v>537</v>
      </c>
      <c r="P12266" t="s">
        <v>630</v>
      </c>
    </row>
    <row r="12267" spans="1:16" x14ac:dyDescent="0.25">
      <c r="A12267" t="s">
        <v>471</v>
      </c>
      <c r="B12267" t="s">
        <v>174</v>
      </c>
      <c r="C12267" t="s">
        <v>64</v>
      </c>
      <c r="D12267" t="s">
        <v>472</v>
      </c>
      <c r="E12267" t="s">
        <v>473</v>
      </c>
      <c r="F12267" t="s">
        <v>65</v>
      </c>
      <c r="G12267" t="s">
        <v>175</v>
      </c>
      <c r="H12267" t="s">
        <v>44</v>
      </c>
      <c r="I12267" t="s">
        <v>189</v>
      </c>
      <c r="J12267" t="s">
        <v>118</v>
      </c>
      <c r="K12267" s="1">
        <v>45429</v>
      </c>
      <c r="L12267">
        <v>30</v>
      </c>
      <c r="M12267">
        <v>4</v>
      </c>
      <c r="N12267" t="s">
        <v>538</v>
      </c>
      <c r="O12267" t="s">
        <v>537</v>
      </c>
      <c r="P12267" t="s">
        <v>630</v>
      </c>
    </row>
    <row r="12268" spans="1:16" x14ac:dyDescent="0.25">
      <c r="A12268" t="s">
        <v>471</v>
      </c>
      <c r="B12268" t="s">
        <v>174</v>
      </c>
      <c r="C12268" t="s">
        <v>64</v>
      </c>
      <c r="D12268" t="s">
        <v>472</v>
      </c>
      <c r="E12268" t="s">
        <v>473</v>
      </c>
      <c r="F12268" t="s">
        <v>65</v>
      </c>
      <c r="G12268" t="s">
        <v>175</v>
      </c>
      <c r="H12268" t="s">
        <v>44</v>
      </c>
      <c r="I12268" t="s">
        <v>75</v>
      </c>
      <c r="J12268" t="s">
        <v>118</v>
      </c>
      <c r="K12268" s="1">
        <v>45408</v>
      </c>
      <c r="L12268">
        <v>60</v>
      </c>
      <c r="M12268">
        <v>1</v>
      </c>
      <c r="N12268" t="s">
        <v>538</v>
      </c>
      <c r="O12268" t="s">
        <v>537</v>
      </c>
      <c r="P12268" t="s">
        <v>630</v>
      </c>
    </row>
    <row r="12269" spans="1:16" x14ac:dyDescent="0.25">
      <c r="A12269" t="s">
        <v>471</v>
      </c>
      <c r="B12269" t="s">
        <v>174</v>
      </c>
      <c r="C12269" t="s">
        <v>64</v>
      </c>
      <c r="D12269" t="s">
        <v>472</v>
      </c>
      <c r="E12269" t="s">
        <v>473</v>
      </c>
      <c r="F12269" t="s">
        <v>65</v>
      </c>
      <c r="G12269" t="s">
        <v>175</v>
      </c>
      <c r="H12269" t="s">
        <v>44</v>
      </c>
      <c r="I12269" t="s">
        <v>75</v>
      </c>
      <c r="J12269" t="s">
        <v>118</v>
      </c>
      <c r="K12269" s="1">
        <v>45426</v>
      </c>
      <c r="L12269">
        <v>90</v>
      </c>
      <c r="M12269">
        <v>4</v>
      </c>
      <c r="N12269" t="s">
        <v>538</v>
      </c>
      <c r="O12269" t="s">
        <v>537</v>
      </c>
      <c r="P12269" t="s">
        <v>630</v>
      </c>
    </row>
    <row r="12270" spans="1:16" x14ac:dyDescent="0.25">
      <c r="A12270" t="s">
        <v>471</v>
      </c>
      <c r="B12270" t="s">
        <v>174</v>
      </c>
      <c r="C12270" t="s">
        <v>64</v>
      </c>
      <c r="D12270" t="s">
        <v>472</v>
      </c>
      <c r="E12270" t="s">
        <v>473</v>
      </c>
      <c r="F12270" t="s">
        <v>65</v>
      </c>
      <c r="G12270" t="s">
        <v>175</v>
      </c>
      <c r="H12270" t="s">
        <v>44</v>
      </c>
      <c r="I12270" t="s">
        <v>256</v>
      </c>
      <c r="J12270" t="s">
        <v>118</v>
      </c>
      <c r="K12270" s="1">
        <v>45408</v>
      </c>
      <c r="L12270">
        <v>60</v>
      </c>
      <c r="M12270">
        <v>1</v>
      </c>
      <c r="N12270" t="s">
        <v>538</v>
      </c>
      <c r="O12270" t="s">
        <v>537</v>
      </c>
      <c r="P12270" t="s">
        <v>630</v>
      </c>
    </row>
    <row r="12271" spans="1:16" x14ac:dyDescent="0.25">
      <c r="A12271" t="s">
        <v>471</v>
      </c>
      <c r="B12271" t="s">
        <v>174</v>
      </c>
      <c r="C12271" t="s">
        <v>64</v>
      </c>
      <c r="D12271" t="s">
        <v>472</v>
      </c>
      <c r="E12271" t="s">
        <v>473</v>
      </c>
      <c r="F12271" t="s">
        <v>65</v>
      </c>
      <c r="G12271" t="s">
        <v>175</v>
      </c>
      <c r="H12271" t="s">
        <v>44</v>
      </c>
      <c r="I12271" t="s">
        <v>256</v>
      </c>
      <c r="J12271" t="s">
        <v>118</v>
      </c>
      <c r="K12271" s="1">
        <v>45411</v>
      </c>
      <c r="L12271">
        <v>60</v>
      </c>
      <c r="M12271">
        <v>2</v>
      </c>
      <c r="N12271" t="s">
        <v>538</v>
      </c>
      <c r="O12271" t="s">
        <v>537</v>
      </c>
      <c r="P12271" t="s">
        <v>630</v>
      </c>
    </row>
    <row r="12272" spans="1:16" x14ac:dyDescent="0.25">
      <c r="A12272" t="s">
        <v>471</v>
      </c>
      <c r="B12272" t="s">
        <v>174</v>
      </c>
      <c r="C12272" t="s">
        <v>64</v>
      </c>
      <c r="D12272" t="s">
        <v>472</v>
      </c>
      <c r="E12272" t="s">
        <v>473</v>
      </c>
      <c r="F12272" t="s">
        <v>65</v>
      </c>
      <c r="G12272" t="s">
        <v>175</v>
      </c>
      <c r="H12272" t="s">
        <v>44</v>
      </c>
      <c r="I12272" t="s">
        <v>256</v>
      </c>
      <c r="J12272" t="s">
        <v>118</v>
      </c>
      <c r="K12272" s="1">
        <v>45415</v>
      </c>
      <c r="L12272">
        <v>60</v>
      </c>
      <c r="M12272">
        <v>2</v>
      </c>
      <c r="N12272" t="s">
        <v>538</v>
      </c>
      <c r="O12272" t="s">
        <v>537</v>
      </c>
      <c r="P12272" t="s">
        <v>630</v>
      </c>
    </row>
    <row r="12273" spans="1:16" x14ac:dyDescent="0.25">
      <c r="A12273" t="s">
        <v>471</v>
      </c>
      <c r="B12273" t="s">
        <v>174</v>
      </c>
      <c r="C12273" t="s">
        <v>64</v>
      </c>
      <c r="D12273" t="s">
        <v>472</v>
      </c>
      <c r="E12273" t="s">
        <v>473</v>
      </c>
      <c r="F12273" t="s">
        <v>65</v>
      </c>
      <c r="G12273" t="s">
        <v>175</v>
      </c>
      <c r="H12273" t="s">
        <v>44</v>
      </c>
      <c r="I12273" t="s">
        <v>256</v>
      </c>
      <c r="J12273" t="s">
        <v>118</v>
      </c>
      <c r="K12273" s="1">
        <v>45418</v>
      </c>
      <c r="L12273">
        <v>60</v>
      </c>
      <c r="M12273">
        <v>3</v>
      </c>
      <c r="N12273" t="s">
        <v>538</v>
      </c>
      <c r="O12273" t="s">
        <v>537</v>
      </c>
      <c r="P12273" t="s">
        <v>630</v>
      </c>
    </row>
    <row r="12274" spans="1:16" x14ac:dyDescent="0.25">
      <c r="A12274" t="s">
        <v>471</v>
      </c>
      <c r="B12274" t="s">
        <v>174</v>
      </c>
      <c r="C12274" t="s">
        <v>64</v>
      </c>
      <c r="D12274" t="s">
        <v>472</v>
      </c>
      <c r="E12274" t="s">
        <v>473</v>
      </c>
      <c r="F12274" t="s">
        <v>65</v>
      </c>
      <c r="G12274" t="s">
        <v>175</v>
      </c>
      <c r="H12274" t="s">
        <v>44</v>
      </c>
      <c r="I12274" t="s">
        <v>256</v>
      </c>
      <c r="J12274" t="s">
        <v>118</v>
      </c>
      <c r="K12274" s="1">
        <v>45425</v>
      </c>
      <c r="L12274">
        <v>30</v>
      </c>
      <c r="M12274">
        <v>4</v>
      </c>
      <c r="N12274" t="s">
        <v>538</v>
      </c>
      <c r="O12274" t="s">
        <v>537</v>
      </c>
      <c r="P12274" t="s">
        <v>630</v>
      </c>
    </row>
    <row r="12275" spans="1:16" x14ac:dyDescent="0.25">
      <c r="A12275" t="s">
        <v>471</v>
      </c>
      <c r="B12275" t="s">
        <v>174</v>
      </c>
      <c r="C12275" t="s">
        <v>64</v>
      </c>
      <c r="D12275" t="s">
        <v>472</v>
      </c>
      <c r="E12275" t="s">
        <v>473</v>
      </c>
      <c r="F12275" t="s">
        <v>65</v>
      </c>
      <c r="G12275" t="s">
        <v>175</v>
      </c>
      <c r="H12275" t="s">
        <v>44</v>
      </c>
      <c r="I12275" t="s">
        <v>256</v>
      </c>
      <c r="J12275" t="s">
        <v>118</v>
      </c>
      <c r="K12275" s="1">
        <v>45426</v>
      </c>
      <c r="L12275">
        <v>30</v>
      </c>
      <c r="M12275">
        <v>4</v>
      </c>
      <c r="N12275" t="s">
        <v>538</v>
      </c>
      <c r="O12275" t="s">
        <v>537</v>
      </c>
      <c r="P12275" t="s">
        <v>630</v>
      </c>
    </row>
    <row r="12276" spans="1:16" x14ac:dyDescent="0.25">
      <c r="A12276" t="s">
        <v>471</v>
      </c>
      <c r="B12276" t="s">
        <v>174</v>
      </c>
      <c r="C12276" t="s">
        <v>64</v>
      </c>
      <c r="D12276" t="s">
        <v>472</v>
      </c>
      <c r="E12276" t="s">
        <v>473</v>
      </c>
      <c r="F12276" t="s">
        <v>65</v>
      </c>
      <c r="G12276" t="s">
        <v>175</v>
      </c>
      <c r="H12276" t="s">
        <v>44</v>
      </c>
      <c r="I12276" t="s">
        <v>256</v>
      </c>
      <c r="J12276" t="s">
        <v>118</v>
      </c>
      <c r="K12276" s="1">
        <v>45429</v>
      </c>
      <c r="L12276">
        <v>60</v>
      </c>
      <c r="M12276">
        <v>4</v>
      </c>
      <c r="N12276" t="s">
        <v>538</v>
      </c>
      <c r="O12276" t="s">
        <v>537</v>
      </c>
      <c r="P12276" t="s">
        <v>630</v>
      </c>
    </row>
    <row r="12277" spans="1:16" x14ac:dyDescent="0.25">
      <c r="A12277" t="s">
        <v>471</v>
      </c>
      <c r="B12277" t="s">
        <v>174</v>
      </c>
      <c r="C12277" t="s">
        <v>64</v>
      </c>
      <c r="D12277" t="s">
        <v>472</v>
      </c>
      <c r="E12277" t="s">
        <v>473</v>
      </c>
      <c r="F12277" t="s">
        <v>65</v>
      </c>
      <c r="G12277" t="s">
        <v>175</v>
      </c>
      <c r="H12277" t="s">
        <v>61</v>
      </c>
      <c r="I12277" t="s">
        <v>61</v>
      </c>
      <c r="J12277" t="s">
        <v>119</v>
      </c>
      <c r="K12277" s="1">
        <v>45421</v>
      </c>
      <c r="L12277">
        <v>480</v>
      </c>
      <c r="M12277">
        <v>3</v>
      </c>
      <c r="N12277" t="s">
        <v>538</v>
      </c>
      <c r="O12277" t="s">
        <v>537</v>
      </c>
      <c r="P12277" t="s">
        <v>630</v>
      </c>
    </row>
    <row r="12278" spans="1:16" x14ac:dyDescent="0.25">
      <c r="A12278" t="s">
        <v>471</v>
      </c>
      <c r="B12278" t="s">
        <v>174</v>
      </c>
      <c r="C12278" t="s">
        <v>64</v>
      </c>
      <c r="D12278" t="s">
        <v>472</v>
      </c>
      <c r="E12278" t="s">
        <v>473</v>
      </c>
      <c r="F12278" t="s">
        <v>65</v>
      </c>
      <c r="G12278" t="s">
        <v>175</v>
      </c>
      <c r="H12278" t="s">
        <v>61</v>
      </c>
      <c r="I12278" t="s">
        <v>61</v>
      </c>
      <c r="J12278" t="s">
        <v>119</v>
      </c>
      <c r="K12278" s="1">
        <v>45422</v>
      </c>
      <c r="L12278">
        <v>480</v>
      </c>
      <c r="M12278">
        <v>3</v>
      </c>
      <c r="N12278" t="s">
        <v>538</v>
      </c>
      <c r="O12278" t="s">
        <v>537</v>
      </c>
      <c r="P12278" t="s">
        <v>630</v>
      </c>
    </row>
    <row r="12279" spans="1:16" x14ac:dyDescent="0.25">
      <c r="A12279" t="s">
        <v>471</v>
      </c>
      <c r="B12279" t="s">
        <v>174</v>
      </c>
      <c r="C12279" t="s">
        <v>64</v>
      </c>
      <c r="D12279" t="s">
        <v>472</v>
      </c>
      <c r="E12279" t="s">
        <v>473</v>
      </c>
      <c r="F12279" t="s">
        <v>65</v>
      </c>
      <c r="G12279" t="s">
        <v>175</v>
      </c>
      <c r="H12279" t="s">
        <v>46</v>
      </c>
      <c r="I12279" t="s">
        <v>49</v>
      </c>
      <c r="J12279" t="s">
        <v>191</v>
      </c>
      <c r="K12279" s="1">
        <v>45405</v>
      </c>
      <c r="L12279">
        <v>30</v>
      </c>
      <c r="M12279">
        <v>1</v>
      </c>
      <c r="N12279" t="s">
        <v>538</v>
      </c>
      <c r="O12279" t="s">
        <v>537</v>
      </c>
      <c r="P12279" t="s">
        <v>630</v>
      </c>
    </row>
    <row r="12280" spans="1:16" x14ac:dyDescent="0.25">
      <c r="A12280" t="s">
        <v>471</v>
      </c>
      <c r="B12280" t="s">
        <v>174</v>
      </c>
      <c r="C12280" t="s">
        <v>64</v>
      </c>
      <c r="D12280" t="s">
        <v>472</v>
      </c>
      <c r="E12280" t="s">
        <v>473</v>
      </c>
      <c r="F12280" t="s">
        <v>65</v>
      </c>
      <c r="G12280" t="s">
        <v>175</v>
      </c>
      <c r="H12280" t="s">
        <v>46</v>
      </c>
      <c r="I12280" t="s">
        <v>49</v>
      </c>
      <c r="J12280" t="s">
        <v>191</v>
      </c>
      <c r="K12280" s="1">
        <v>45419</v>
      </c>
      <c r="L12280">
        <v>60</v>
      </c>
      <c r="M12280">
        <v>3</v>
      </c>
      <c r="N12280" t="s">
        <v>538</v>
      </c>
      <c r="O12280" t="s">
        <v>537</v>
      </c>
      <c r="P12280" t="s">
        <v>630</v>
      </c>
    </row>
    <row r="12281" spans="1:16" x14ac:dyDescent="0.25">
      <c r="A12281" t="s">
        <v>471</v>
      </c>
      <c r="B12281" t="s">
        <v>174</v>
      </c>
      <c r="C12281" t="s">
        <v>64</v>
      </c>
      <c r="D12281" t="s">
        <v>472</v>
      </c>
      <c r="E12281" t="s">
        <v>473</v>
      </c>
      <c r="F12281" t="s">
        <v>65</v>
      </c>
      <c r="G12281" t="s">
        <v>175</v>
      </c>
      <c r="H12281" t="s">
        <v>46</v>
      </c>
      <c r="I12281" t="s">
        <v>49</v>
      </c>
      <c r="J12281" t="s">
        <v>191</v>
      </c>
      <c r="K12281" s="1">
        <v>45428</v>
      </c>
      <c r="L12281">
        <v>60</v>
      </c>
      <c r="M12281">
        <v>4</v>
      </c>
      <c r="N12281" t="s">
        <v>538</v>
      </c>
      <c r="O12281" t="s">
        <v>537</v>
      </c>
      <c r="P12281" t="s">
        <v>630</v>
      </c>
    </row>
    <row r="12282" spans="1:16" x14ac:dyDescent="0.25">
      <c r="A12282" t="s">
        <v>471</v>
      </c>
      <c r="B12282" t="s">
        <v>174</v>
      </c>
      <c r="C12282" t="s">
        <v>64</v>
      </c>
      <c r="D12282" t="s">
        <v>472</v>
      </c>
      <c r="E12282" t="s">
        <v>473</v>
      </c>
      <c r="F12282" t="s">
        <v>65</v>
      </c>
      <c r="G12282" t="s">
        <v>175</v>
      </c>
      <c r="H12282" t="s">
        <v>46</v>
      </c>
      <c r="I12282" t="s">
        <v>190</v>
      </c>
      <c r="J12282" t="s">
        <v>191</v>
      </c>
      <c r="K12282" s="1">
        <v>45404</v>
      </c>
      <c r="L12282">
        <v>30</v>
      </c>
      <c r="M12282">
        <v>1</v>
      </c>
      <c r="N12282" t="s">
        <v>538</v>
      </c>
      <c r="O12282" t="s">
        <v>537</v>
      </c>
      <c r="P12282" t="s">
        <v>630</v>
      </c>
    </row>
    <row r="12283" spans="1:16" x14ac:dyDescent="0.25">
      <c r="A12283" t="s">
        <v>471</v>
      </c>
      <c r="B12283" t="s">
        <v>174</v>
      </c>
      <c r="C12283" t="s">
        <v>64</v>
      </c>
      <c r="D12283" t="s">
        <v>472</v>
      </c>
      <c r="E12283" t="s">
        <v>473</v>
      </c>
      <c r="F12283" t="s">
        <v>65</v>
      </c>
      <c r="G12283" t="s">
        <v>175</v>
      </c>
      <c r="H12283" t="s">
        <v>46</v>
      </c>
      <c r="I12283" t="s">
        <v>190</v>
      </c>
      <c r="J12283" t="s">
        <v>191</v>
      </c>
      <c r="K12283" s="1">
        <v>45405</v>
      </c>
      <c r="L12283">
        <v>30</v>
      </c>
      <c r="M12283">
        <v>1</v>
      </c>
      <c r="N12283" t="s">
        <v>538</v>
      </c>
      <c r="O12283" t="s">
        <v>537</v>
      </c>
      <c r="P12283" t="s">
        <v>630</v>
      </c>
    </row>
    <row r="12284" spans="1:16" x14ac:dyDescent="0.25">
      <c r="A12284" t="s">
        <v>471</v>
      </c>
      <c r="B12284" t="s">
        <v>174</v>
      </c>
      <c r="C12284" t="s">
        <v>64</v>
      </c>
      <c r="D12284" t="s">
        <v>472</v>
      </c>
      <c r="E12284" t="s">
        <v>473</v>
      </c>
      <c r="F12284" t="s">
        <v>65</v>
      </c>
      <c r="G12284" t="s">
        <v>175</v>
      </c>
      <c r="H12284" t="s">
        <v>46</v>
      </c>
      <c r="I12284" t="s">
        <v>190</v>
      </c>
      <c r="J12284" t="s">
        <v>191</v>
      </c>
      <c r="K12284" s="1">
        <v>45420</v>
      </c>
      <c r="L12284">
        <v>60</v>
      </c>
      <c r="M12284">
        <v>3</v>
      </c>
      <c r="N12284" t="s">
        <v>538</v>
      </c>
      <c r="O12284" t="s">
        <v>537</v>
      </c>
      <c r="P12284" t="s">
        <v>630</v>
      </c>
    </row>
    <row r="12285" spans="1:16" x14ac:dyDescent="0.25">
      <c r="A12285" t="s">
        <v>471</v>
      </c>
      <c r="B12285" t="s">
        <v>174</v>
      </c>
      <c r="C12285" t="s">
        <v>64</v>
      </c>
      <c r="D12285" t="s">
        <v>472</v>
      </c>
      <c r="E12285" t="s">
        <v>473</v>
      </c>
      <c r="F12285" t="s">
        <v>65</v>
      </c>
      <c r="G12285" t="s">
        <v>175</v>
      </c>
      <c r="H12285" t="s">
        <v>46</v>
      </c>
      <c r="I12285" t="s">
        <v>190</v>
      </c>
      <c r="J12285" t="s">
        <v>191</v>
      </c>
      <c r="K12285" s="1">
        <v>45428</v>
      </c>
      <c r="L12285">
        <v>90</v>
      </c>
      <c r="M12285">
        <v>4</v>
      </c>
      <c r="N12285" t="s">
        <v>538</v>
      </c>
      <c r="O12285" t="s">
        <v>537</v>
      </c>
      <c r="P12285" t="s">
        <v>630</v>
      </c>
    </row>
    <row r="12286" spans="1:16" x14ac:dyDescent="0.25">
      <c r="A12286" t="s">
        <v>471</v>
      </c>
      <c r="B12286" t="s">
        <v>174</v>
      </c>
      <c r="C12286" t="s">
        <v>64</v>
      </c>
      <c r="D12286" t="s">
        <v>472</v>
      </c>
      <c r="E12286" t="s">
        <v>473</v>
      </c>
      <c r="F12286" t="s">
        <v>65</v>
      </c>
      <c r="G12286" t="s">
        <v>175</v>
      </c>
      <c r="H12286" t="s">
        <v>46</v>
      </c>
      <c r="I12286" t="s">
        <v>190</v>
      </c>
      <c r="J12286" t="s">
        <v>191</v>
      </c>
      <c r="K12286" s="1">
        <v>45429</v>
      </c>
      <c r="L12286">
        <v>60</v>
      </c>
      <c r="M12286">
        <v>4</v>
      </c>
      <c r="N12286" t="s">
        <v>538</v>
      </c>
      <c r="O12286" t="s">
        <v>537</v>
      </c>
      <c r="P12286" t="s">
        <v>630</v>
      </c>
    </row>
    <row r="12287" spans="1:16" x14ac:dyDescent="0.25">
      <c r="A12287" t="s">
        <v>471</v>
      </c>
      <c r="B12287" t="s">
        <v>174</v>
      </c>
      <c r="C12287" t="s">
        <v>64</v>
      </c>
      <c r="D12287" t="s">
        <v>472</v>
      </c>
      <c r="E12287" t="s">
        <v>473</v>
      </c>
      <c r="F12287" t="s">
        <v>65</v>
      </c>
      <c r="G12287" t="s">
        <v>175</v>
      </c>
      <c r="H12287" t="s">
        <v>192</v>
      </c>
      <c r="I12287" t="s">
        <v>203</v>
      </c>
      <c r="J12287" t="s">
        <v>117</v>
      </c>
      <c r="K12287" s="1">
        <v>45407</v>
      </c>
      <c r="L12287">
        <v>30</v>
      </c>
      <c r="M12287">
        <v>1</v>
      </c>
      <c r="N12287" t="s">
        <v>538</v>
      </c>
      <c r="O12287" t="s">
        <v>537</v>
      </c>
      <c r="P12287" t="s">
        <v>630</v>
      </c>
    </row>
    <row r="12288" spans="1:16" x14ac:dyDescent="0.25">
      <c r="A12288" t="s">
        <v>471</v>
      </c>
      <c r="B12288" t="s">
        <v>174</v>
      </c>
      <c r="C12288" t="s">
        <v>64</v>
      </c>
      <c r="D12288" t="s">
        <v>472</v>
      </c>
      <c r="E12288" t="s">
        <v>473</v>
      </c>
      <c r="F12288" t="s">
        <v>65</v>
      </c>
      <c r="G12288" t="s">
        <v>175</v>
      </c>
      <c r="H12288" t="s">
        <v>192</v>
      </c>
      <c r="I12288" t="s">
        <v>193</v>
      </c>
      <c r="J12288" t="s">
        <v>191</v>
      </c>
      <c r="K12288" s="1">
        <v>45406</v>
      </c>
      <c r="L12288">
        <v>60</v>
      </c>
      <c r="M12288">
        <v>1</v>
      </c>
      <c r="N12288" t="s">
        <v>538</v>
      </c>
      <c r="O12288" t="s">
        <v>537</v>
      </c>
      <c r="P12288" t="s">
        <v>630</v>
      </c>
    </row>
    <row r="12289" spans="1:16" x14ac:dyDescent="0.25">
      <c r="A12289" t="s">
        <v>471</v>
      </c>
      <c r="B12289" t="s">
        <v>174</v>
      </c>
      <c r="C12289" t="s">
        <v>64</v>
      </c>
      <c r="D12289" t="s">
        <v>472</v>
      </c>
      <c r="E12289" t="s">
        <v>473</v>
      </c>
      <c r="F12289" t="s">
        <v>65</v>
      </c>
      <c r="G12289" t="s">
        <v>175</v>
      </c>
      <c r="H12289" t="s">
        <v>192</v>
      </c>
      <c r="I12289" t="s">
        <v>193</v>
      </c>
      <c r="J12289" t="s">
        <v>191</v>
      </c>
      <c r="K12289" s="1">
        <v>45407</v>
      </c>
      <c r="L12289">
        <v>30</v>
      </c>
      <c r="M12289">
        <v>1</v>
      </c>
      <c r="N12289" t="s">
        <v>538</v>
      </c>
      <c r="O12289" t="s">
        <v>537</v>
      </c>
      <c r="P12289" t="s">
        <v>630</v>
      </c>
    </row>
    <row r="12290" spans="1:16" x14ac:dyDescent="0.25">
      <c r="A12290" t="s">
        <v>471</v>
      </c>
      <c r="B12290" t="s">
        <v>174</v>
      </c>
      <c r="C12290" t="s">
        <v>64</v>
      </c>
      <c r="D12290" t="s">
        <v>472</v>
      </c>
      <c r="E12290" t="s">
        <v>473</v>
      </c>
      <c r="F12290" t="s">
        <v>65</v>
      </c>
      <c r="G12290" t="s">
        <v>175</v>
      </c>
      <c r="H12290" t="s">
        <v>192</v>
      </c>
      <c r="I12290" t="s">
        <v>193</v>
      </c>
      <c r="J12290" t="s">
        <v>191</v>
      </c>
      <c r="K12290" s="1">
        <v>45408</v>
      </c>
      <c r="L12290">
        <v>60</v>
      </c>
      <c r="M12290">
        <v>1</v>
      </c>
      <c r="N12290" t="s">
        <v>538</v>
      </c>
      <c r="O12290" t="s">
        <v>537</v>
      </c>
      <c r="P12290" t="s">
        <v>630</v>
      </c>
    </row>
    <row r="12291" spans="1:16" x14ac:dyDescent="0.25">
      <c r="A12291" t="s">
        <v>471</v>
      </c>
      <c r="B12291" t="s">
        <v>174</v>
      </c>
      <c r="C12291" t="s">
        <v>64</v>
      </c>
      <c r="D12291" t="s">
        <v>472</v>
      </c>
      <c r="E12291" t="s">
        <v>473</v>
      </c>
      <c r="F12291" t="s">
        <v>65</v>
      </c>
      <c r="G12291" t="s">
        <v>175</v>
      </c>
      <c r="H12291" t="s">
        <v>192</v>
      </c>
      <c r="I12291" t="s">
        <v>193</v>
      </c>
      <c r="J12291" t="s">
        <v>191</v>
      </c>
      <c r="K12291" s="1">
        <v>45418</v>
      </c>
      <c r="L12291">
        <v>30</v>
      </c>
      <c r="M12291">
        <v>3</v>
      </c>
      <c r="N12291" t="s">
        <v>538</v>
      </c>
      <c r="O12291" t="s">
        <v>537</v>
      </c>
      <c r="P12291" t="s">
        <v>630</v>
      </c>
    </row>
    <row r="12292" spans="1:16" x14ac:dyDescent="0.25">
      <c r="A12292" t="s">
        <v>471</v>
      </c>
      <c r="B12292" t="s">
        <v>174</v>
      </c>
      <c r="C12292" t="s">
        <v>64</v>
      </c>
      <c r="D12292" t="s">
        <v>472</v>
      </c>
      <c r="E12292" t="s">
        <v>473</v>
      </c>
      <c r="F12292" t="s">
        <v>65</v>
      </c>
      <c r="G12292" t="s">
        <v>175</v>
      </c>
      <c r="H12292" t="s">
        <v>192</v>
      </c>
      <c r="I12292" t="s">
        <v>193</v>
      </c>
      <c r="J12292" t="s">
        <v>191</v>
      </c>
      <c r="K12292" s="1">
        <v>45429</v>
      </c>
      <c r="L12292">
        <v>30</v>
      </c>
      <c r="M12292">
        <v>4</v>
      </c>
      <c r="N12292" t="s">
        <v>538</v>
      </c>
      <c r="O12292" t="s">
        <v>537</v>
      </c>
      <c r="P12292" t="s">
        <v>630</v>
      </c>
    </row>
    <row r="12293" spans="1:16" x14ac:dyDescent="0.25">
      <c r="A12293" t="s">
        <v>517</v>
      </c>
      <c r="B12293" t="s">
        <v>174</v>
      </c>
      <c r="C12293" t="s">
        <v>64</v>
      </c>
      <c r="D12293" t="s">
        <v>515</v>
      </c>
      <c r="E12293" t="s">
        <v>286</v>
      </c>
      <c r="F12293" t="s">
        <v>65</v>
      </c>
      <c r="G12293" t="s">
        <v>175</v>
      </c>
      <c r="H12293" t="s">
        <v>176</v>
      </c>
      <c r="I12293" t="s">
        <v>59</v>
      </c>
      <c r="J12293" t="s">
        <v>117</v>
      </c>
      <c r="K12293" s="1">
        <v>45404</v>
      </c>
      <c r="L12293">
        <v>90</v>
      </c>
      <c r="M12293">
        <v>1</v>
      </c>
      <c r="N12293" t="s">
        <v>538</v>
      </c>
      <c r="O12293" t="s">
        <v>537</v>
      </c>
      <c r="P12293" t="s">
        <v>639</v>
      </c>
    </row>
    <row r="12294" spans="1:16" x14ac:dyDescent="0.25">
      <c r="A12294" t="s">
        <v>517</v>
      </c>
      <c r="B12294" t="s">
        <v>174</v>
      </c>
      <c r="C12294" t="s">
        <v>64</v>
      </c>
      <c r="D12294" t="s">
        <v>515</v>
      </c>
      <c r="E12294" t="s">
        <v>286</v>
      </c>
      <c r="F12294" t="s">
        <v>65</v>
      </c>
      <c r="G12294" t="s">
        <v>175</v>
      </c>
      <c r="H12294" t="s">
        <v>176</v>
      </c>
      <c r="I12294" t="s">
        <v>59</v>
      </c>
      <c r="J12294" t="s">
        <v>117</v>
      </c>
      <c r="K12294" s="1">
        <v>45405</v>
      </c>
      <c r="L12294">
        <v>60</v>
      </c>
      <c r="M12294">
        <v>1</v>
      </c>
      <c r="N12294" t="s">
        <v>538</v>
      </c>
      <c r="O12294" t="s">
        <v>537</v>
      </c>
      <c r="P12294" t="s">
        <v>639</v>
      </c>
    </row>
    <row r="12295" spans="1:16" x14ac:dyDescent="0.25">
      <c r="A12295" t="s">
        <v>517</v>
      </c>
      <c r="B12295" t="s">
        <v>174</v>
      </c>
      <c r="C12295" t="s">
        <v>64</v>
      </c>
      <c r="D12295" t="s">
        <v>515</v>
      </c>
      <c r="E12295" t="s">
        <v>286</v>
      </c>
      <c r="F12295" t="s">
        <v>65</v>
      </c>
      <c r="G12295" t="s">
        <v>175</v>
      </c>
      <c r="H12295" t="s">
        <v>176</v>
      </c>
      <c r="I12295" t="s">
        <v>59</v>
      </c>
      <c r="J12295" t="s">
        <v>117</v>
      </c>
      <c r="K12295" s="1">
        <v>45406</v>
      </c>
      <c r="L12295">
        <v>120</v>
      </c>
      <c r="M12295">
        <v>1</v>
      </c>
      <c r="N12295" t="s">
        <v>538</v>
      </c>
      <c r="O12295" t="s">
        <v>537</v>
      </c>
      <c r="P12295" t="s">
        <v>639</v>
      </c>
    </row>
    <row r="12296" spans="1:16" x14ac:dyDescent="0.25">
      <c r="A12296" t="s">
        <v>517</v>
      </c>
      <c r="B12296" t="s">
        <v>174</v>
      </c>
      <c r="C12296" t="s">
        <v>64</v>
      </c>
      <c r="D12296" t="s">
        <v>515</v>
      </c>
      <c r="E12296" t="s">
        <v>286</v>
      </c>
      <c r="F12296" t="s">
        <v>65</v>
      </c>
      <c r="G12296" t="s">
        <v>175</v>
      </c>
      <c r="H12296" t="s">
        <v>176</v>
      </c>
      <c r="I12296" t="s">
        <v>59</v>
      </c>
      <c r="J12296" t="s">
        <v>117</v>
      </c>
      <c r="K12296" s="1">
        <v>45407</v>
      </c>
      <c r="L12296">
        <v>60</v>
      </c>
      <c r="M12296">
        <v>1</v>
      </c>
      <c r="N12296" t="s">
        <v>538</v>
      </c>
      <c r="O12296" t="s">
        <v>537</v>
      </c>
      <c r="P12296" t="s">
        <v>639</v>
      </c>
    </row>
    <row r="12297" spans="1:16" x14ac:dyDescent="0.25">
      <c r="A12297" t="s">
        <v>517</v>
      </c>
      <c r="B12297" t="s">
        <v>174</v>
      </c>
      <c r="C12297" t="s">
        <v>64</v>
      </c>
      <c r="D12297" t="s">
        <v>515</v>
      </c>
      <c r="E12297" t="s">
        <v>286</v>
      </c>
      <c r="F12297" t="s">
        <v>65</v>
      </c>
      <c r="G12297" t="s">
        <v>175</v>
      </c>
      <c r="H12297" t="s">
        <v>176</v>
      </c>
      <c r="I12297" t="s">
        <v>59</v>
      </c>
      <c r="J12297" t="s">
        <v>117</v>
      </c>
      <c r="K12297" s="1">
        <v>45408</v>
      </c>
      <c r="L12297">
        <v>90</v>
      </c>
      <c r="M12297">
        <v>1</v>
      </c>
      <c r="N12297" t="s">
        <v>538</v>
      </c>
      <c r="O12297" t="s">
        <v>537</v>
      </c>
      <c r="P12297" t="s">
        <v>639</v>
      </c>
    </row>
    <row r="12298" spans="1:16" x14ac:dyDescent="0.25">
      <c r="A12298" t="s">
        <v>517</v>
      </c>
      <c r="B12298" t="s">
        <v>174</v>
      </c>
      <c r="C12298" t="s">
        <v>64</v>
      </c>
      <c r="D12298" t="s">
        <v>515</v>
      </c>
      <c r="E12298" t="s">
        <v>286</v>
      </c>
      <c r="F12298" t="s">
        <v>65</v>
      </c>
      <c r="G12298" t="s">
        <v>175</v>
      </c>
      <c r="H12298" t="s">
        <v>176</v>
      </c>
      <c r="I12298" t="s">
        <v>59</v>
      </c>
      <c r="J12298" t="s">
        <v>117</v>
      </c>
      <c r="K12298" s="1">
        <v>45411</v>
      </c>
      <c r="L12298">
        <v>90</v>
      </c>
      <c r="M12298">
        <v>2</v>
      </c>
      <c r="N12298" t="s">
        <v>538</v>
      </c>
      <c r="O12298" t="s">
        <v>537</v>
      </c>
      <c r="P12298" t="s">
        <v>639</v>
      </c>
    </row>
    <row r="12299" spans="1:16" x14ac:dyDescent="0.25">
      <c r="A12299" t="s">
        <v>517</v>
      </c>
      <c r="B12299" t="s">
        <v>174</v>
      </c>
      <c r="C12299" t="s">
        <v>64</v>
      </c>
      <c r="D12299" t="s">
        <v>515</v>
      </c>
      <c r="E12299" t="s">
        <v>286</v>
      </c>
      <c r="F12299" t="s">
        <v>65</v>
      </c>
      <c r="G12299" t="s">
        <v>175</v>
      </c>
      <c r="H12299" t="s">
        <v>176</v>
      </c>
      <c r="I12299" t="s">
        <v>59</v>
      </c>
      <c r="J12299" t="s">
        <v>117</v>
      </c>
      <c r="K12299" s="1">
        <v>45412</v>
      </c>
      <c r="L12299">
        <v>60</v>
      </c>
      <c r="M12299">
        <v>2</v>
      </c>
      <c r="N12299" t="s">
        <v>538</v>
      </c>
      <c r="O12299" t="s">
        <v>537</v>
      </c>
      <c r="P12299" t="s">
        <v>639</v>
      </c>
    </row>
    <row r="12300" spans="1:16" x14ac:dyDescent="0.25">
      <c r="A12300" t="s">
        <v>517</v>
      </c>
      <c r="B12300" t="s">
        <v>174</v>
      </c>
      <c r="C12300" t="s">
        <v>64</v>
      </c>
      <c r="D12300" t="s">
        <v>515</v>
      </c>
      <c r="E12300" t="s">
        <v>286</v>
      </c>
      <c r="F12300" t="s">
        <v>65</v>
      </c>
      <c r="G12300" t="s">
        <v>175</v>
      </c>
      <c r="H12300" t="s">
        <v>176</v>
      </c>
      <c r="I12300" t="s">
        <v>59</v>
      </c>
      <c r="J12300" t="s">
        <v>117</v>
      </c>
      <c r="K12300" s="1">
        <v>45413</v>
      </c>
      <c r="L12300">
        <v>30</v>
      </c>
      <c r="M12300">
        <v>2</v>
      </c>
      <c r="N12300" t="s">
        <v>538</v>
      </c>
      <c r="O12300" t="s">
        <v>537</v>
      </c>
      <c r="P12300" t="s">
        <v>639</v>
      </c>
    </row>
    <row r="12301" spans="1:16" x14ac:dyDescent="0.25">
      <c r="A12301" t="s">
        <v>517</v>
      </c>
      <c r="B12301" t="s">
        <v>174</v>
      </c>
      <c r="C12301" t="s">
        <v>64</v>
      </c>
      <c r="D12301" t="s">
        <v>515</v>
      </c>
      <c r="E12301" t="s">
        <v>286</v>
      </c>
      <c r="F12301" t="s">
        <v>65</v>
      </c>
      <c r="G12301" t="s">
        <v>175</v>
      </c>
      <c r="H12301" t="s">
        <v>176</v>
      </c>
      <c r="I12301" t="s">
        <v>59</v>
      </c>
      <c r="J12301" t="s">
        <v>117</v>
      </c>
      <c r="K12301" s="1">
        <v>45414</v>
      </c>
      <c r="L12301">
        <v>60</v>
      </c>
      <c r="M12301">
        <v>2</v>
      </c>
      <c r="N12301" t="s">
        <v>538</v>
      </c>
      <c r="O12301" t="s">
        <v>537</v>
      </c>
      <c r="P12301" t="s">
        <v>639</v>
      </c>
    </row>
    <row r="12302" spans="1:16" x14ac:dyDescent="0.25">
      <c r="A12302" t="s">
        <v>517</v>
      </c>
      <c r="B12302" t="s">
        <v>174</v>
      </c>
      <c r="C12302" t="s">
        <v>64</v>
      </c>
      <c r="D12302" t="s">
        <v>515</v>
      </c>
      <c r="E12302" t="s">
        <v>286</v>
      </c>
      <c r="F12302" t="s">
        <v>65</v>
      </c>
      <c r="G12302" t="s">
        <v>175</v>
      </c>
      <c r="H12302" t="s">
        <v>176</v>
      </c>
      <c r="I12302" t="s">
        <v>59</v>
      </c>
      <c r="J12302" t="s">
        <v>117</v>
      </c>
      <c r="K12302" s="1">
        <v>45415</v>
      </c>
      <c r="L12302">
        <v>120</v>
      </c>
      <c r="M12302">
        <v>2</v>
      </c>
      <c r="N12302" t="s">
        <v>538</v>
      </c>
      <c r="O12302" t="s">
        <v>537</v>
      </c>
      <c r="P12302" t="s">
        <v>639</v>
      </c>
    </row>
    <row r="12303" spans="1:16" x14ac:dyDescent="0.25">
      <c r="A12303" t="s">
        <v>517</v>
      </c>
      <c r="B12303" t="s">
        <v>174</v>
      </c>
      <c r="C12303" t="s">
        <v>64</v>
      </c>
      <c r="D12303" t="s">
        <v>515</v>
      </c>
      <c r="E12303" t="s">
        <v>286</v>
      </c>
      <c r="F12303" t="s">
        <v>65</v>
      </c>
      <c r="G12303" t="s">
        <v>175</v>
      </c>
      <c r="H12303" t="s">
        <v>176</v>
      </c>
      <c r="I12303" t="s">
        <v>59</v>
      </c>
      <c r="J12303" t="s">
        <v>117</v>
      </c>
      <c r="K12303" s="1">
        <v>45418</v>
      </c>
      <c r="L12303">
        <v>30</v>
      </c>
      <c r="M12303">
        <v>3</v>
      </c>
      <c r="N12303" t="s">
        <v>538</v>
      </c>
      <c r="O12303" t="s">
        <v>537</v>
      </c>
      <c r="P12303" t="s">
        <v>639</v>
      </c>
    </row>
    <row r="12304" spans="1:16" x14ac:dyDescent="0.25">
      <c r="A12304" t="s">
        <v>517</v>
      </c>
      <c r="B12304" t="s">
        <v>174</v>
      </c>
      <c r="C12304" t="s">
        <v>64</v>
      </c>
      <c r="D12304" t="s">
        <v>515</v>
      </c>
      <c r="E12304" t="s">
        <v>286</v>
      </c>
      <c r="F12304" t="s">
        <v>65</v>
      </c>
      <c r="G12304" t="s">
        <v>175</v>
      </c>
      <c r="H12304" t="s">
        <v>176</v>
      </c>
      <c r="I12304" t="s">
        <v>59</v>
      </c>
      <c r="J12304" t="s">
        <v>117</v>
      </c>
      <c r="K12304" s="1">
        <v>45419</v>
      </c>
      <c r="L12304">
        <v>60</v>
      </c>
      <c r="M12304">
        <v>3</v>
      </c>
      <c r="N12304" t="s">
        <v>538</v>
      </c>
      <c r="O12304" t="s">
        <v>537</v>
      </c>
      <c r="P12304" t="s">
        <v>639</v>
      </c>
    </row>
    <row r="12305" spans="1:16" x14ac:dyDescent="0.25">
      <c r="A12305" t="s">
        <v>517</v>
      </c>
      <c r="B12305" t="s">
        <v>174</v>
      </c>
      <c r="C12305" t="s">
        <v>64</v>
      </c>
      <c r="D12305" t="s">
        <v>515</v>
      </c>
      <c r="E12305" t="s">
        <v>286</v>
      </c>
      <c r="F12305" t="s">
        <v>65</v>
      </c>
      <c r="G12305" t="s">
        <v>175</v>
      </c>
      <c r="H12305" t="s">
        <v>176</v>
      </c>
      <c r="I12305" t="s">
        <v>59</v>
      </c>
      <c r="J12305" t="s">
        <v>117</v>
      </c>
      <c r="K12305" s="1">
        <v>45420</v>
      </c>
      <c r="L12305">
        <v>60</v>
      </c>
      <c r="M12305">
        <v>3</v>
      </c>
      <c r="N12305" t="s">
        <v>538</v>
      </c>
      <c r="O12305" t="s">
        <v>537</v>
      </c>
      <c r="P12305" t="s">
        <v>639</v>
      </c>
    </row>
    <row r="12306" spans="1:16" x14ac:dyDescent="0.25">
      <c r="A12306" t="s">
        <v>517</v>
      </c>
      <c r="B12306" t="s">
        <v>174</v>
      </c>
      <c r="C12306" t="s">
        <v>64</v>
      </c>
      <c r="D12306" t="s">
        <v>515</v>
      </c>
      <c r="E12306" t="s">
        <v>286</v>
      </c>
      <c r="F12306" t="s">
        <v>65</v>
      </c>
      <c r="G12306" t="s">
        <v>175</v>
      </c>
      <c r="H12306" t="s">
        <v>176</v>
      </c>
      <c r="I12306" t="s">
        <v>59</v>
      </c>
      <c r="J12306" t="s">
        <v>117</v>
      </c>
      <c r="K12306" s="1">
        <v>45421</v>
      </c>
      <c r="L12306">
        <v>90</v>
      </c>
      <c r="M12306">
        <v>3</v>
      </c>
      <c r="N12306" t="s">
        <v>538</v>
      </c>
      <c r="O12306" t="s">
        <v>537</v>
      </c>
      <c r="P12306" t="s">
        <v>639</v>
      </c>
    </row>
    <row r="12307" spans="1:16" x14ac:dyDescent="0.25">
      <c r="A12307" t="s">
        <v>517</v>
      </c>
      <c r="B12307" t="s">
        <v>174</v>
      </c>
      <c r="C12307" t="s">
        <v>64</v>
      </c>
      <c r="D12307" t="s">
        <v>515</v>
      </c>
      <c r="E12307" t="s">
        <v>286</v>
      </c>
      <c r="F12307" t="s">
        <v>65</v>
      </c>
      <c r="G12307" t="s">
        <v>175</v>
      </c>
      <c r="H12307" t="s">
        <v>176</v>
      </c>
      <c r="I12307" t="s">
        <v>59</v>
      </c>
      <c r="J12307" t="s">
        <v>117</v>
      </c>
      <c r="K12307" s="1">
        <v>45422</v>
      </c>
      <c r="L12307">
        <v>120</v>
      </c>
      <c r="M12307">
        <v>3</v>
      </c>
      <c r="N12307" t="s">
        <v>538</v>
      </c>
      <c r="O12307" t="s">
        <v>537</v>
      </c>
      <c r="P12307" t="s">
        <v>639</v>
      </c>
    </row>
    <row r="12308" spans="1:16" x14ac:dyDescent="0.25">
      <c r="A12308" t="s">
        <v>517</v>
      </c>
      <c r="B12308" t="s">
        <v>174</v>
      </c>
      <c r="C12308" t="s">
        <v>64</v>
      </c>
      <c r="D12308" t="s">
        <v>515</v>
      </c>
      <c r="E12308" t="s">
        <v>286</v>
      </c>
      <c r="F12308" t="s">
        <v>65</v>
      </c>
      <c r="G12308" t="s">
        <v>175</v>
      </c>
      <c r="H12308" t="s">
        <v>176</v>
      </c>
      <c r="I12308" t="s">
        <v>59</v>
      </c>
      <c r="J12308" t="s">
        <v>117</v>
      </c>
      <c r="K12308" s="1">
        <v>45425</v>
      </c>
      <c r="L12308">
        <v>120</v>
      </c>
      <c r="M12308">
        <v>4</v>
      </c>
      <c r="N12308" t="s">
        <v>538</v>
      </c>
      <c r="O12308" t="s">
        <v>537</v>
      </c>
      <c r="P12308" t="s">
        <v>639</v>
      </c>
    </row>
    <row r="12309" spans="1:16" x14ac:dyDescent="0.25">
      <c r="A12309" t="s">
        <v>517</v>
      </c>
      <c r="B12309" t="s">
        <v>174</v>
      </c>
      <c r="C12309" t="s">
        <v>64</v>
      </c>
      <c r="D12309" t="s">
        <v>515</v>
      </c>
      <c r="E12309" t="s">
        <v>286</v>
      </c>
      <c r="F12309" t="s">
        <v>65</v>
      </c>
      <c r="G12309" t="s">
        <v>175</v>
      </c>
      <c r="H12309" t="s">
        <v>176</v>
      </c>
      <c r="I12309" t="s">
        <v>59</v>
      </c>
      <c r="J12309" t="s">
        <v>117</v>
      </c>
      <c r="K12309" s="1">
        <v>45427</v>
      </c>
      <c r="L12309">
        <v>120</v>
      </c>
      <c r="M12309">
        <v>4</v>
      </c>
      <c r="N12309" t="s">
        <v>538</v>
      </c>
      <c r="O12309" t="s">
        <v>537</v>
      </c>
      <c r="P12309" t="s">
        <v>639</v>
      </c>
    </row>
    <row r="12310" spans="1:16" x14ac:dyDescent="0.25">
      <c r="A12310" t="s">
        <v>517</v>
      </c>
      <c r="B12310" t="s">
        <v>174</v>
      </c>
      <c r="C12310" t="s">
        <v>64</v>
      </c>
      <c r="D12310" t="s">
        <v>515</v>
      </c>
      <c r="E12310" t="s">
        <v>286</v>
      </c>
      <c r="F12310" t="s">
        <v>65</v>
      </c>
      <c r="G12310" t="s">
        <v>175</v>
      </c>
      <c r="H12310" t="s">
        <v>176</v>
      </c>
      <c r="I12310" t="s">
        <v>59</v>
      </c>
      <c r="J12310" t="s">
        <v>117</v>
      </c>
      <c r="K12310" s="1">
        <v>45428</v>
      </c>
      <c r="L12310">
        <v>120</v>
      </c>
      <c r="M12310">
        <v>4</v>
      </c>
      <c r="N12310" t="s">
        <v>538</v>
      </c>
      <c r="O12310" t="s">
        <v>537</v>
      </c>
      <c r="P12310" t="s">
        <v>639</v>
      </c>
    </row>
    <row r="12311" spans="1:16" x14ac:dyDescent="0.25">
      <c r="A12311" t="s">
        <v>517</v>
      </c>
      <c r="B12311" t="s">
        <v>174</v>
      </c>
      <c r="C12311" t="s">
        <v>64</v>
      </c>
      <c r="D12311" t="s">
        <v>515</v>
      </c>
      <c r="E12311" t="s">
        <v>286</v>
      </c>
      <c r="F12311" t="s">
        <v>65</v>
      </c>
      <c r="G12311" t="s">
        <v>175</v>
      </c>
      <c r="H12311" t="s">
        <v>176</v>
      </c>
      <c r="I12311" t="s">
        <v>59</v>
      </c>
      <c r="J12311" t="s">
        <v>117</v>
      </c>
      <c r="K12311" s="1">
        <v>45429</v>
      </c>
      <c r="L12311">
        <v>120</v>
      </c>
      <c r="M12311">
        <v>4</v>
      </c>
      <c r="N12311" t="s">
        <v>538</v>
      </c>
      <c r="O12311" t="s">
        <v>537</v>
      </c>
      <c r="P12311" t="s">
        <v>639</v>
      </c>
    </row>
    <row r="12312" spans="1:16" x14ac:dyDescent="0.25">
      <c r="A12312" t="s">
        <v>517</v>
      </c>
      <c r="B12312" t="s">
        <v>174</v>
      </c>
      <c r="C12312" t="s">
        <v>64</v>
      </c>
      <c r="D12312" t="s">
        <v>515</v>
      </c>
      <c r="E12312" t="s">
        <v>286</v>
      </c>
      <c r="F12312" t="s">
        <v>65</v>
      </c>
      <c r="G12312" t="s">
        <v>175</v>
      </c>
      <c r="H12312" t="s">
        <v>176</v>
      </c>
      <c r="I12312" t="s">
        <v>177</v>
      </c>
      <c r="J12312" t="s">
        <v>117</v>
      </c>
      <c r="K12312" s="1">
        <v>45404</v>
      </c>
      <c r="L12312">
        <v>30</v>
      </c>
      <c r="M12312">
        <v>1</v>
      </c>
      <c r="N12312" t="s">
        <v>538</v>
      </c>
      <c r="O12312" t="s">
        <v>537</v>
      </c>
      <c r="P12312" t="s">
        <v>639</v>
      </c>
    </row>
    <row r="12313" spans="1:16" x14ac:dyDescent="0.25">
      <c r="A12313" t="s">
        <v>517</v>
      </c>
      <c r="B12313" t="s">
        <v>174</v>
      </c>
      <c r="C12313" t="s">
        <v>64</v>
      </c>
      <c r="D12313" t="s">
        <v>515</v>
      </c>
      <c r="E12313" t="s">
        <v>286</v>
      </c>
      <c r="F12313" t="s">
        <v>65</v>
      </c>
      <c r="G12313" t="s">
        <v>175</v>
      </c>
      <c r="H12313" t="s">
        <v>176</v>
      </c>
      <c r="I12313" t="s">
        <v>177</v>
      </c>
      <c r="J12313" t="s">
        <v>117</v>
      </c>
      <c r="K12313" s="1">
        <v>45405</v>
      </c>
      <c r="L12313">
        <v>30</v>
      </c>
      <c r="M12313">
        <v>1</v>
      </c>
      <c r="N12313" t="s">
        <v>538</v>
      </c>
      <c r="O12313" t="s">
        <v>537</v>
      </c>
      <c r="P12313" t="s">
        <v>639</v>
      </c>
    </row>
    <row r="12314" spans="1:16" x14ac:dyDescent="0.25">
      <c r="A12314" t="s">
        <v>517</v>
      </c>
      <c r="B12314" t="s">
        <v>174</v>
      </c>
      <c r="C12314" t="s">
        <v>64</v>
      </c>
      <c r="D12314" t="s">
        <v>515</v>
      </c>
      <c r="E12314" t="s">
        <v>286</v>
      </c>
      <c r="F12314" t="s">
        <v>65</v>
      </c>
      <c r="G12314" t="s">
        <v>175</v>
      </c>
      <c r="H12314" t="s">
        <v>176</v>
      </c>
      <c r="I12314" t="s">
        <v>177</v>
      </c>
      <c r="J12314" t="s">
        <v>117</v>
      </c>
      <c r="K12314" s="1">
        <v>45407</v>
      </c>
      <c r="L12314">
        <v>10.001999999999899</v>
      </c>
      <c r="M12314">
        <v>1</v>
      </c>
      <c r="N12314" t="s">
        <v>538</v>
      </c>
      <c r="O12314" t="s">
        <v>537</v>
      </c>
      <c r="P12314" t="s">
        <v>639</v>
      </c>
    </row>
    <row r="12315" spans="1:16" x14ac:dyDescent="0.25">
      <c r="A12315" t="s">
        <v>517</v>
      </c>
      <c r="B12315" t="s">
        <v>174</v>
      </c>
      <c r="C12315" t="s">
        <v>64</v>
      </c>
      <c r="D12315" t="s">
        <v>515</v>
      </c>
      <c r="E12315" t="s">
        <v>286</v>
      </c>
      <c r="F12315" t="s">
        <v>65</v>
      </c>
      <c r="G12315" t="s">
        <v>175</v>
      </c>
      <c r="H12315" t="s">
        <v>176</v>
      </c>
      <c r="I12315" t="s">
        <v>177</v>
      </c>
      <c r="J12315" t="s">
        <v>117</v>
      </c>
      <c r="K12315" s="1">
        <v>45412</v>
      </c>
      <c r="L12315">
        <v>30</v>
      </c>
      <c r="M12315">
        <v>2</v>
      </c>
      <c r="N12315" t="s">
        <v>538</v>
      </c>
      <c r="O12315" t="s">
        <v>537</v>
      </c>
      <c r="P12315" t="s">
        <v>639</v>
      </c>
    </row>
    <row r="12316" spans="1:16" x14ac:dyDescent="0.25">
      <c r="A12316" t="s">
        <v>517</v>
      </c>
      <c r="B12316" t="s">
        <v>174</v>
      </c>
      <c r="C12316" t="s">
        <v>64</v>
      </c>
      <c r="D12316" t="s">
        <v>515</v>
      </c>
      <c r="E12316" t="s">
        <v>286</v>
      </c>
      <c r="F12316" t="s">
        <v>65</v>
      </c>
      <c r="G12316" t="s">
        <v>175</v>
      </c>
      <c r="H12316" t="s">
        <v>176</v>
      </c>
      <c r="I12316" t="s">
        <v>177</v>
      </c>
      <c r="J12316" t="s">
        <v>117</v>
      </c>
      <c r="K12316" s="1">
        <v>45413</v>
      </c>
      <c r="L12316">
        <v>30</v>
      </c>
      <c r="M12316">
        <v>2</v>
      </c>
      <c r="N12316" t="s">
        <v>538</v>
      </c>
      <c r="O12316" t="s">
        <v>537</v>
      </c>
      <c r="P12316" t="s">
        <v>639</v>
      </c>
    </row>
    <row r="12317" spans="1:16" x14ac:dyDescent="0.25">
      <c r="A12317" t="s">
        <v>517</v>
      </c>
      <c r="B12317" t="s">
        <v>174</v>
      </c>
      <c r="C12317" t="s">
        <v>64</v>
      </c>
      <c r="D12317" t="s">
        <v>515</v>
      </c>
      <c r="E12317" t="s">
        <v>286</v>
      </c>
      <c r="F12317" t="s">
        <v>65</v>
      </c>
      <c r="G12317" t="s">
        <v>175</v>
      </c>
      <c r="H12317" t="s">
        <v>176</v>
      </c>
      <c r="I12317" t="s">
        <v>177</v>
      </c>
      <c r="J12317" t="s">
        <v>117</v>
      </c>
      <c r="K12317" s="1">
        <v>45414</v>
      </c>
      <c r="L12317">
        <v>60</v>
      </c>
      <c r="M12317">
        <v>2</v>
      </c>
      <c r="N12317" t="s">
        <v>538</v>
      </c>
      <c r="O12317" t="s">
        <v>537</v>
      </c>
      <c r="P12317" t="s">
        <v>639</v>
      </c>
    </row>
    <row r="12318" spans="1:16" x14ac:dyDescent="0.25">
      <c r="A12318" t="s">
        <v>517</v>
      </c>
      <c r="B12318" t="s">
        <v>174</v>
      </c>
      <c r="C12318" t="s">
        <v>64</v>
      </c>
      <c r="D12318" t="s">
        <v>515</v>
      </c>
      <c r="E12318" t="s">
        <v>286</v>
      </c>
      <c r="F12318" t="s">
        <v>65</v>
      </c>
      <c r="G12318" t="s">
        <v>175</v>
      </c>
      <c r="H12318" t="s">
        <v>176</v>
      </c>
      <c r="I12318" t="s">
        <v>177</v>
      </c>
      <c r="J12318" t="s">
        <v>117</v>
      </c>
      <c r="K12318" s="1">
        <v>45415</v>
      </c>
      <c r="L12318">
        <v>30</v>
      </c>
      <c r="M12318">
        <v>2</v>
      </c>
      <c r="N12318" t="s">
        <v>538</v>
      </c>
      <c r="O12318" t="s">
        <v>537</v>
      </c>
      <c r="P12318" t="s">
        <v>639</v>
      </c>
    </row>
    <row r="12319" spans="1:16" x14ac:dyDescent="0.25">
      <c r="A12319" t="s">
        <v>517</v>
      </c>
      <c r="B12319" t="s">
        <v>174</v>
      </c>
      <c r="C12319" t="s">
        <v>64</v>
      </c>
      <c r="D12319" t="s">
        <v>515</v>
      </c>
      <c r="E12319" t="s">
        <v>286</v>
      </c>
      <c r="F12319" t="s">
        <v>65</v>
      </c>
      <c r="G12319" t="s">
        <v>175</v>
      </c>
      <c r="H12319" t="s">
        <v>176</v>
      </c>
      <c r="I12319" t="s">
        <v>177</v>
      </c>
      <c r="J12319" t="s">
        <v>117</v>
      </c>
      <c r="K12319" s="1">
        <v>45421</v>
      </c>
      <c r="L12319">
        <v>30</v>
      </c>
      <c r="M12319">
        <v>3</v>
      </c>
      <c r="N12319" t="s">
        <v>538</v>
      </c>
      <c r="O12319" t="s">
        <v>537</v>
      </c>
      <c r="P12319" t="s">
        <v>639</v>
      </c>
    </row>
    <row r="12320" spans="1:16" x14ac:dyDescent="0.25">
      <c r="A12320" t="s">
        <v>517</v>
      </c>
      <c r="B12320" t="s">
        <v>174</v>
      </c>
      <c r="C12320" t="s">
        <v>64</v>
      </c>
      <c r="D12320" t="s">
        <v>515</v>
      </c>
      <c r="E12320" t="s">
        <v>286</v>
      </c>
      <c r="F12320" t="s">
        <v>65</v>
      </c>
      <c r="G12320" t="s">
        <v>175</v>
      </c>
      <c r="H12320" t="s">
        <v>176</v>
      </c>
      <c r="I12320" t="s">
        <v>177</v>
      </c>
      <c r="J12320" t="s">
        <v>117</v>
      </c>
      <c r="K12320" s="1">
        <v>45422</v>
      </c>
      <c r="L12320">
        <v>30</v>
      </c>
      <c r="M12320">
        <v>3</v>
      </c>
      <c r="N12320" t="s">
        <v>538</v>
      </c>
      <c r="O12320" t="s">
        <v>537</v>
      </c>
      <c r="P12320" t="s">
        <v>639</v>
      </c>
    </row>
    <row r="12321" spans="1:16" x14ac:dyDescent="0.25">
      <c r="A12321" t="s">
        <v>517</v>
      </c>
      <c r="B12321" t="s">
        <v>174</v>
      </c>
      <c r="C12321" t="s">
        <v>64</v>
      </c>
      <c r="D12321" t="s">
        <v>515</v>
      </c>
      <c r="E12321" t="s">
        <v>286</v>
      </c>
      <c r="F12321" t="s">
        <v>65</v>
      </c>
      <c r="G12321" t="s">
        <v>175</v>
      </c>
      <c r="H12321" t="s">
        <v>176</v>
      </c>
      <c r="I12321" t="s">
        <v>177</v>
      </c>
      <c r="J12321" t="s">
        <v>117</v>
      </c>
      <c r="K12321" s="1">
        <v>45425</v>
      </c>
      <c r="L12321">
        <v>30</v>
      </c>
      <c r="M12321">
        <v>4</v>
      </c>
      <c r="N12321" t="s">
        <v>538</v>
      </c>
      <c r="O12321" t="s">
        <v>537</v>
      </c>
      <c r="P12321" t="s">
        <v>639</v>
      </c>
    </row>
    <row r="12322" spans="1:16" x14ac:dyDescent="0.25">
      <c r="A12322" t="s">
        <v>517</v>
      </c>
      <c r="B12322" t="s">
        <v>174</v>
      </c>
      <c r="C12322" t="s">
        <v>64</v>
      </c>
      <c r="D12322" t="s">
        <v>515</v>
      </c>
      <c r="E12322" t="s">
        <v>286</v>
      </c>
      <c r="F12322" t="s">
        <v>65</v>
      </c>
      <c r="G12322" t="s">
        <v>175</v>
      </c>
      <c r="H12322" t="s">
        <v>176</v>
      </c>
      <c r="I12322" t="s">
        <v>177</v>
      </c>
      <c r="J12322" t="s">
        <v>117</v>
      </c>
      <c r="K12322" s="1">
        <v>45427</v>
      </c>
      <c r="L12322">
        <v>120</v>
      </c>
      <c r="M12322">
        <v>4</v>
      </c>
      <c r="N12322" t="s">
        <v>538</v>
      </c>
      <c r="O12322" t="s">
        <v>537</v>
      </c>
      <c r="P12322" t="s">
        <v>639</v>
      </c>
    </row>
    <row r="12323" spans="1:16" x14ac:dyDescent="0.25">
      <c r="A12323" t="s">
        <v>517</v>
      </c>
      <c r="B12323" t="s">
        <v>174</v>
      </c>
      <c r="C12323" t="s">
        <v>64</v>
      </c>
      <c r="D12323" t="s">
        <v>515</v>
      </c>
      <c r="E12323" t="s">
        <v>286</v>
      </c>
      <c r="F12323" t="s">
        <v>65</v>
      </c>
      <c r="G12323" t="s">
        <v>175</v>
      </c>
      <c r="H12323" t="s">
        <v>176</v>
      </c>
      <c r="I12323" t="s">
        <v>177</v>
      </c>
      <c r="J12323" t="s">
        <v>117</v>
      </c>
      <c r="K12323" s="1">
        <v>45429</v>
      </c>
      <c r="L12323">
        <v>60</v>
      </c>
      <c r="M12323">
        <v>4</v>
      </c>
      <c r="N12323" t="s">
        <v>538</v>
      </c>
      <c r="O12323" t="s">
        <v>537</v>
      </c>
      <c r="P12323" t="s">
        <v>639</v>
      </c>
    </row>
    <row r="12324" spans="1:16" x14ac:dyDescent="0.25">
      <c r="A12324" t="s">
        <v>517</v>
      </c>
      <c r="B12324" t="s">
        <v>174</v>
      </c>
      <c r="C12324" t="s">
        <v>64</v>
      </c>
      <c r="D12324" t="s">
        <v>515</v>
      </c>
      <c r="E12324" t="s">
        <v>286</v>
      </c>
      <c r="F12324" t="s">
        <v>65</v>
      </c>
      <c r="G12324" t="s">
        <v>175</v>
      </c>
      <c r="H12324" t="s">
        <v>176</v>
      </c>
      <c r="I12324" t="s">
        <v>178</v>
      </c>
      <c r="J12324" t="s">
        <v>117</v>
      </c>
      <c r="K12324" s="1">
        <v>45404</v>
      </c>
      <c r="L12324">
        <v>60</v>
      </c>
      <c r="M12324">
        <v>1</v>
      </c>
      <c r="N12324" t="s">
        <v>538</v>
      </c>
      <c r="O12324" t="s">
        <v>537</v>
      </c>
      <c r="P12324" t="s">
        <v>639</v>
      </c>
    </row>
    <row r="12325" spans="1:16" x14ac:dyDescent="0.25">
      <c r="A12325" t="s">
        <v>517</v>
      </c>
      <c r="B12325" t="s">
        <v>174</v>
      </c>
      <c r="C12325" t="s">
        <v>64</v>
      </c>
      <c r="D12325" t="s">
        <v>515</v>
      </c>
      <c r="E12325" t="s">
        <v>286</v>
      </c>
      <c r="F12325" t="s">
        <v>65</v>
      </c>
      <c r="G12325" t="s">
        <v>175</v>
      </c>
      <c r="H12325" t="s">
        <v>176</v>
      </c>
      <c r="I12325" t="s">
        <v>178</v>
      </c>
      <c r="J12325" t="s">
        <v>117</v>
      </c>
      <c r="K12325" s="1">
        <v>45405</v>
      </c>
      <c r="L12325">
        <v>30</v>
      </c>
      <c r="M12325">
        <v>1</v>
      </c>
      <c r="N12325" t="s">
        <v>538</v>
      </c>
      <c r="O12325" t="s">
        <v>537</v>
      </c>
      <c r="P12325" t="s">
        <v>639</v>
      </c>
    </row>
    <row r="12326" spans="1:16" x14ac:dyDescent="0.25">
      <c r="A12326" t="s">
        <v>517</v>
      </c>
      <c r="B12326" t="s">
        <v>174</v>
      </c>
      <c r="C12326" t="s">
        <v>64</v>
      </c>
      <c r="D12326" t="s">
        <v>515</v>
      </c>
      <c r="E12326" t="s">
        <v>286</v>
      </c>
      <c r="F12326" t="s">
        <v>65</v>
      </c>
      <c r="G12326" t="s">
        <v>175</v>
      </c>
      <c r="H12326" t="s">
        <v>176</v>
      </c>
      <c r="I12326" t="s">
        <v>178</v>
      </c>
      <c r="J12326" t="s">
        <v>117</v>
      </c>
      <c r="K12326" s="1">
        <v>45406</v>
      </c>
      <c r="L12326">
        <v>60</v>
      </c>
      <c r="M12326">
        <v>1</v>
      </c>
      <c r="N12326" t="s">
        <v>538</v>
      </c>
      <c r="O12326" t="s">
        <v>537</v>
      </c>
      <c r="P12326" t="s">
        <v>639</v>
      </c>
    </row>
    <row r="12327" spans="1:16" x14ac:dyDescent="0.25">
      <c r="A12327" t="s">
        <v>517</v>
      </c>
      <c r="B12327" t="s">
        <v>174</v>
      </c>
      <c r="C12327" t="s">
        <v>64</v>
      </c>
      <c r="D12327" t="s">
        <v>515</v>
      </c>
      <c r="E12327" t="s">
        <v>286</v>
      </c>
      <c r="F12327" t="s">
        <v>65</v>
      </c>
      <c r="G12327" t="s">
        <v>175</v>
      </c>
      <c r="H12327" t="s">
        <v>176</v>
      </c>
      <c r="I12327" t="s">
        <v>178</v>
      </c>
      <c r="J12327" t="s">
        <v>117</v>
      </c>
      <c r="K12327" s="1">
        <v>45407</v>
      </c>
      <c r="L12327">
        <v>60</v>
      </c>
      <c r="M12327">
        <v>1</v>
      </c>
      <c r="N12327" t="s">
        <v>538</v>
      </c>
      <c r="O12327" t="s">
        <v>537</v>
      </c>
      <c r="P12327" t="s">
        <v>639</v>
      </c>
    </row>
    <row r="12328" spans="1:16" x14ac:dyDescent="0.25">
      <c r="A12328" t="s">
        <v>517</v>
      </c>
      <c r="B12328" t="s">
        <v>174</v>
      </c>
      <c r="C12328" t="s">
        <v>64</v>
      </c>
      <c r="D12328" t="s">
        <v>515</v>
      </c>
      <c r="E12328" t="s">
        <v>286</v>
      </c>
      <c r="F12328" t="s">
        <v>65</v>
      </c>
      <c r="G12328" t="s">
        <v>175</v>
      </c>
      <c r="H12328" t="s">
        <v>176</v>
      </c>
      <c r="I12328" t="s">
        <v>178</v>
      </c>
      <c r="J12328" t="s">
        <v>117</v>
      </c>
      <c r="K12328" s="1">
        <v>45408</v>
      </c>
      <c r="L12328">
        <v>60</v>
      </c>
      <c r="M12328">
        <v>1</v>
      </c>
      <c r="N12328" t="s">
        <v>538</v>
      </c>
      <c r="O12328" t="s">
        <v>537</v>
      </c>
      <c r="P12328" t="s">
        <v>639</v>
      </c>
    </row>
    <row r="12329" spans="1:16" x14ac:dyDescent="0.25">
      <c r="A12329" t="s">
        <v>517</v>
      </c>
      <c r="B12329" t="s">
        <v>174</v>
      </c>
      <c r="C12329" t="s">
        <v>64</v>
      </c>
      <c r="D12329" t="s">
        <v>515</v>
      </c>
      <c r="E12329" t="s">
        <v>286</v>
      </c>
      <c r="F12329" t="s">
        <v>65</v>
      </c>
      <c r="G12329" t="s">
        <v>175</v>
      </c>
      <c r="H12329" t="s">
        <v>176</v>
      </c>
      <c r="I12329" t="s">
        <v>178</v>
      </c>
      <c r="J12329" t="s">
        <v>117</v>
      </c>
      <c r="K12329" s="1">
        <v>45411</v>
      </c>
      <c r="L12329">
        <v>90</v>
      </c>
      <c r="M12329">
        <v>2</v>
      </c>
      <c r="N12329" t="s">
        <v>538</v>
      </c>
      <c r="O12329" t="s">
        <v>537</v>
      </c>
      <c r="P12329" t="s">
        <v>639</v>
      </c>
    </row>
    <row r="12330" spans="1:16" x14ac:dyDescent="0.25">
      <c r="A12330" t="s">
        <v>517</v>
      </c>
      <c r="B12330" t="s">
        <v>174</v>
      </c>
      <c r="C12330" t="s">
        <v>64</v>
      </c>
      <c r="D12330" t="s">
        <v>515</v>
      </c>
      <c r="E12330" t="s">
        <v>286</v>
      </c>
      <c r="F12330" t="s">
        <v>65</v>
      </c>
      <c r="G12330" t="s">
        <v>175</v>
      </c>
      <c r="H12330" t="s">
        <v>176</v>
      </c>
      <c r="I12330" t="s">
        <v>178</v>
      </c>
      <c r="J12330" t="s">
        <v>117</v>
      </c>
      <c r="K12330" s="1">
        <v>45412</v>
      </c>
      <c r="L12330">
        <v>30</v>
      </c>
      <c r="M12330">
        <v>2</v>
      </c>
      <c r="N12330" t="s">
        <v>538</v>
      </c>
      <c r="O12330" t="s">
        <v>537</v>
      </c>
      <c r="P12330" t="s">
        <v>639</v>
      </c>
    </row>
    <row r="12331" spans="1:16" x14ac:dyDescent="0.25">
      <c r="A12331" t="s">
        <v>517</v>
      </c>
      <c r="B12331" t="s">
        <v>174</v>
      </c>
      <c r="C12331" t="s">
        <v>64</v>
      </c>
      <c r="D12331" t="s">
        <v>515</v>
      </c>
      <c r="E12331" t="s">
        <v>286</v>
      </c>
      <c r="F12331" t="s">
        <v>65</v>
      </c>
      <c r="G12331" t="s">
        <v>175</v>
      </c>
      <c r="H12331" t="s">
        <v>176</v>
      </c>
      <c r="I12331" t="s">
        <v>178</v>
      </c>
      <c r="J12331" t="s">
        <v>117</v>
      </c>
      <c r="K12331" s="1">
        <v>45413</v>
      </c>
      <c r="L12331">
        <v>60</v>
      </c>
      <c r="M12331">
        <v>2</v>
      </c>
      <c r="N12331" t="s">
        <v>538</v>
      </c>
      <c r="O12331" t="s">
        <v>537</v>
      </c>
      <c r="P12331" t="s">
        <v>639</v>
      </c>
    </row>
    <row r="12332" spans="1:16" x14ac:dyDescent="0.25">
      <c r="A12332" t="s">
        <v>517</v>
      </c>
      <c r="B12332" t="s">
        <v>174</v>
      </c>
      <c r="C12332" t="s">
        <v>64</v>
      </c>
      <c r="D12332" t="s">
        <v>515</v>
      </c>
      <c r="E12332" t="s">
        <v>286</v>
      </c>
      <c r="F12332" t="s">
        <v>65</v>
      </c>
      <c r="G12332" t="s">
        <v>175</v>
      </c>
      <c r="H12332" t="s">
        <v>176</v>
      </c>
      <c r="I12332" t="s">
        <v>178</v>
      </c>
      <c r="J12332" t="s">
        <v>117</v>
      </c>
      <c r="K12332" s="1">
        <v>45414</v>
      </c>
      <c r="L12332">
        <v>60</v>
      </c>
      <c r="M12332">
        <v>2</v>
      </c>
      <c r="N12332" t="s">
        <v>538</v>
      </c>
      <c r="O12332" t="s">
        <v>537</v>
      </c>
      <c r="P12332" t="s">
        <v>639</v>
      </c>
    </row>
    <row r="12333" spans="1:16" x14ac:dyDescent="0.25">
      <c r="A12333" t="s">
        <v>517</v>
      </c>
      <c r="B12333" t="s">
        <v>174</v>
      </c>
      <c r="C12333" t="s">
        <v>64</v>
      </c>
      <c r="D12333" t="s">
        <v>515</v>
      </c>
      <c r="E12333" t="s">
        <v>286</v>
      </c>
      <c r="F12333" t="s">
        <v>65</v>
      </c>
      <c r="G12333" t="s">
        <v>175</v>
      </c>
      <c r="H12333" t="s">
        <v>176</v>
      </c>
      <c r="I12333" t="s">
        <v>178</v>
      </c>
      <c r="J12333" t="s">
        <v>117</v>
      </c>
      <c r="K12333" s="1">
        <v>45415</v>
      </c>
      <c r="L12333">
        <v>30</v>
      </c>
      <c r="M12333">
        <v>2</v>
      </c>
      <c r="N12333" t="s">
        <v>538</v>
      </c>
      <c r="O12333" t="s">
        <v>537</v>
      </c>
      <c r="P12333" t="s">
        <v>639</v>
      </c>
    </row>
    <row r="12334" spans="1:16" x14ac:dyDescent="0.25">
      <c r="A12334" t="s">
        <v>517</v>
      </c>
      <c r="B12334" t="s">
        <v>174</v>
      </c>
      <c r="C12334" t="s">
        <v>64</v>
      </c>
      <c r="D12334" t="s">
        <v>515</v>
      </c>
      <c r="E12334" t="s">
        <v>286</v>
      </c>
      <c r="F12334" t="s">
        <v>65</v>
      </c>
      <c r="G12334" t="s">
        <v>175</v>
      </c>
      <c r="H12334" t="s">
        <v>176</v>
      </c>
      <c r="I12334" t="s">
        <v>178</v>
      </c>
      <c r="J12334" t="s">
        <v>117</v>
      </c>
      <c r="K12334" s="1">
        <v>45418</v>
      </c>
      <c r="L12334">
        <v>60</v>
      </c>
      <c r="M12334">
        <v>3</v>
      </c>
      <c r="N12334" t="s">
        <v>538</v>
      </c>
      <c r="O12334" t="s">
        <v>537</v>
      </c>
      <c r="P12334" t="s">
        <v>639</v>
      </c>
    </row>
    <row r="12335" spans="1:16" x14ac:dyDescent="0.25">
      <c r="A12335" t="s">
        <v>517</v>
      </c>
      <c r="B12335" t="s">
        <v>174</v>
      </c>
      <c r="C12335" t="s">
        <v>64</v>
      </c>
      <c r="D12335" t="s">
        <v>515</v>
      </c>
      <c r="E12335" t="s">
        <v>286</v>
      </c>
      <c r="F12335" t="s">
        <v>65</v>
      </c>
      <c r="G12335" t="s">
        <v>175</v>
      </c>
      <c r="H12335" t="s">
        <v>176</v>
      </c>
      <c r="I12335" t="s">
        <v>178</v>
      </c>
      <c r="J12335" t="s">
        <v>117</v>
      </c>
      <c r="K12335" s="1">
        <v>45419</v>
      </c>
      <c r="L12335">
        <v>30</v>
      </c>
      <c r="M12335">
        <v>3</v>
      </c>
      <c r="N12335" t="s">
        <v>538</v>
      </c>
      <c r="O12335" t="s">
        <v>537</v>
      </c>
      <c r="P12335" t="s">
        <v>639</v>
      </c>
    </row>
    <row r="12336" spans="1:16" x14ac:dyDescent="0.25">
      <c r="A12336" t="s">
        <v>517</v>
      </c>
      <c r="B12336" t="s">
        <v>174</v>
      </c>
      <c r="C12336" t="s">
        <v>64</v>
      </c>
      <c r="D12336" t="s">
        <v>515</v>
      </c>
      <c r="E12336" t="s">
        <v>286</v>
      </c>
      <c r="F12336" t="s">
        <v>65</v>
      </c>
      <c r="G12336" t="s">
        <v>175</v>
      </c>
      <c r="H12336" t="s">
        <v>176</v>
      </c>
      <c r="I12336" t="s">
        <v>178</v>
      </c>
      <c r="J12336" t="s">
        <v>117</v>
      </c>
      <c r="K12336" s="1">
        <v>45420</v>
      </c>
      <c r="L12336">
        <v>60</v>
      </c>
      <c r="M12336">
        <v>3</v>
      </c>
      <c r="N12336" t="s">
        <v>538</v>
      </c>
      <c r="O12336" t="s">
        <v>537</v>
      </c>
      <c r="P12336" t="s">
        <v>639</v>
      </c>
    </row>
    <row r="12337" spans="1:16" x14ac:dyDescent="0.25">
      <c r="A12337" t="s">
        <v>517</v>
      </c>
      <c r="B12337" t="s">
        <v>174</v>
      </c>
      <c r="C12337" t="s">
        <v>64</v>
      </c>
      <c r="D12337" t="s">
        <v>515</v>
      </c>
      <c r="E12337" t="s">
        <v>286</v>
      </c>
      <c r="F12337" t="s">
        <v>65</v>
      </c>
      <c r="G12337" t="s">
        <v>175</v>
      </c>
      <c r="H12337" t="s">
        <v>176</v>
      </c>
      <c r="I12337" t="s">
        <v>178</v>
      </c>
      <c r="J12337" t="s">
        <v>117</v>
      </c>
      <c r="K12337" s="1">
        <v>45421</v>
      </c>
      <c r="L12337">
        <v>30</v>
      </c>
      <c r="M12337">
        <v>3</v>
      </c>
      <c r="N12337" t="s">
        <v>538</v>
      </c>
      <c r="O12337" t="s">
        <v>537</v>
      </c>
      <c r="P12337" t="s">
        <v>639</v>
      </c>
    </row>
    <row r="12338" spans="1:16" x14ac:dyDescent="0.25">
      <c r="A12338" t="s">
        <v>517</v>
      </c>
      <c r="B12338" t="s">
        <v>174</v>
      </c>
      <c r="C12338" t="s">
        <v>64</v>
      </c>
      <c r="D12338" t="s">
        <v>515</v>
      </c>
      <c r="E12338" t="s">
        <v>286</v>
      </c>
      <c r="F12338" t="s">
        <v>65</v>
      </c>
      <c r="G12338" t="s">
        <v>175</v>
      </c>
      <c r="H12338" t="s">
        <v>176</v>
      </c>
      <c r="I12338" t="s">
        <v>178</v>
      </c>
      <c r="J12338" t="s">
        <v>117</v>
      </c>
      <c r="K12338" s="1">
        <v>45422</v>
      </c>
      <c r="L12338">
        <v>60</v>
      </c>
      <c r="M12338">
        <v>3</v>
      </c>
      <c r="N12338" t="s">
        <v>538</v>
      </c>
      <c r="O12338" t="s">
        <v>537</v>
      </c>
      <c r="P12338" t="s">
        <v>639</v>
      </c>
    </row>
    <row r="12339" spans="1:16" x14ac:dyDescent="0.25">
      <c r="A12339" t="s">
        <v>517</v>
      </c>
      <c r="B12339" t="s">
        <v>174</v>
      </c>
      <c r="C12339" t="s">
        <v>64</v>
      </c>
      <c r="D12339" t="s">
        <v>515</v>
      </c>
      <c r="E12339" t="s">
        <v>286</v>
      </c>
      <c r="F12339" t="s">
        <v>65</v>
      </c>
      <c r="G12339" t="s">
        <v>175</v>
      </c>
      <c r="H12339" t="s">
        <v>176</v>
      </c>
      <c r="I12339" t="s">
        <v>178</v>
      </c>
      <c r="J12339" t="s">
        <v>117</v>
      </c>
      <c r="K12339" s="1">
        <v>45425</v>
      </c>
      <c r="L12339">
        <v>60</v>
      </c>
      <c r="M12339">
        <v>4</v>
      </c>
      <c r="N12339" t="s">
        <v>538</v>
      </c>
      <c r="O12339" t="s">
        <v>537</v>
      </c>
      <c r="P12339" t="s">
        <v>639</v>
      </c>
    </row>
    <row r="12340" spans="1:16" x14ac:dyDescent="0.25">
      <c r="A12340" t="s">
        <v>517</v>
      </c>
      <c r="B12340" t="s">
        <v>174</v>
      </c>
      <c r="C12340" t="s">
        <v>64</v>
      </c>
      <c r="D12340" t="s">
        <v>515</v>
      </c>
      <c r="E12340" t="s">
        <v>286</v>
      </c>
      <c r="F12340" t="s">
        <v>65</v>
      </c>
      <c r="G12340" t="s">
        <v>175</v>
      </c>
      <c r="H12340" t="s">
        <v>176</v>
      </c>
      <c r="I12340" t="s">
        <v>178</v>
      </c>
      <c r="J12340" t="s">
        <v>117</v>
      </c>
      <c r="K12340" s="1">
        <v>45428</v>
      </c>
      <c r="L12340">
        <v>60</v>
      </c>
      <c r="M12340">
        <v>4</v>
      </c>
      <c r="N12340" t="s">
        <v>538</v>
      </c>
      <c r="O12340" t="s">
        <v>537</v>
      </c>
      <c r="P12340" t="s">
        <v>639</v>
      </c>
    </row>
    <row r="12341" spans="1:16" x14ac:dyDescent="0.25">
      <c r="A12341" t="s">
        <v>517</v>
      </c>
      <c r="B12341" t="s">
        <v>174</v>
      </c>
      <c r="C12341" t="s">
        <v>64</v>
      </c>
      <c r="D12341" t="s">
        <v>515</v>
      </c>
      <c r="E12341" t="s">
        <v>286</v>
      </c>
      <c r="F12341" t="s">
        <v>65</v>
      </c>
      <c r="G12341" t="s">
        <v>175</v>
      </c>
      <c r="H12341" t="s">
        <v>176</v>
      </c>
      <c r="I12341" t="s">
        <v>178</v>
      </c>
      <c r="J12341" t="s">
        <v>117</v>
      </c>
      <c r="K12341" s="1">
        <v>45429</v>
      </c>
      <c r="L12341">
        <v>60</v>
      </c>
      <c r="M12341">
        <v>4</v>
      </c>
      <c r="N12341" t="s">
        <v>538</v>
      </c>
      <c r="O12341" t="s">
        <v>537</v>
      </c>
      <c r="P12341" t="s">
        <v>639</v>
      </c>
    </row>
    <row r="12342" spans="1:16" x14ac:dyDescent="0.25">
      <c r="A12342" t="s">
        <v>517</v>
      </c>
      <c r="B12342" t="s">
        <v>174</v>
      </c>
      <c r="C12342" t="s">
        <v>64</v>
      </c>
      <c r="D12342" t="s">
        <v>515</v>
      </c>
      <c r="E12342" t="s">
        <v>286</v>
      </c>
      <c r="F12342" t="s">
        <v>65</v>
      </c>
      <c r="G12342" t="s">
        <v>175</v>
      </c>
      <c r="H12342" t="s">
        <v>176</v>
      </c>
      <c r="I12342" t="s">
        <v>179</v>
      </c>
      <c r="J12342" t="s">
        <v>117</v>
      </c>
      <c r="K12342" s="1">
        <v>45404</v>
      </c>
      <c r="L12342">
        <v>30</v>
      </c>
      <c r="M12342">
        <v>1</v>
      </c>
      <c r="N12342" t="s">
        <v>538</v>
      </c>
      <c r="O12342" t="s">
        <v>537</v>
      </c>
      <c r="P12342" t="s">
        <v>639</v>
      </c>
    </row>
    <row r="12343" spans="1:16" x14ac:dyDescent="0.25">
      <c r="A12343" t="s">
        <v>517</v>
      </c>
      <c r="B12343" t="s">
        <v>174</v>
      </c>
      <c r="C12343" t="s">
        <v>64</v>
      </c>
      <c r="D12343" t="s">
        <v>515</v>
      </c>
      <c r="E12343" t="s">
        <v>286</v>
      </c>
      <c r="F12343" t="s">
        <v>65</v>
      </c>
      <c r="G12343" t="s">
        <v>175</v>
      </c>
      <c r="H12343" t="s">
        <v>176</v>
      </c>
      <c r="I12343" t="s">
        <v>179</v>
      </c>
      <c r="J12343" t="s">
        <v>117</v>
      </c>
      <c r="K12343" s="1">
        <v>45408</v>
      </c>
      <c r="L12343">
        <v>30</v>
      </c>
      <c r="M12343">
        <v>1</v>
      </c>
      <c r="N12343" t="s">
        <v>538</v>
      </c>
      <c r="O12343" t="s">
        <v>537</v>
      </c>
      <c r="P12343" t="s">
        <v>639</v>
      </c>
    </row>
    <row r="12344" spans="1:16" x14ac:dyDescent="0.25">
      <c r="A12344" t="s">
        <v>517</v>
      </c>
      <c r="B12344" t="s">
        <v>174</v>
      </c>
      <c r="C12344" t="s">
        <v>64</v>
      </c>
      <c r="D12344" t="s">
        <v>515</v>
      </c>
      <c r="E12344" t="s">
        <v>286</v>
      </c>
      <c r="F12344" t="s">
        <v>65</v>
      </c>
      <c r="G12344" t="s">
        <v>175</v>
      </c>
      <c r="H12344" t="s">
        <v>176</v>
      </c>
      <c r="I12344" t="s">
        <v>179</v>
      </c>
      <c r="J12344" t="s">
        <v>117</v>
      </c>
      <c r="K12344" s="1">
        <v>45411</v>
      </c>
      <c r="L12344">
        <v>30</v>
      </c>
      <c r="M12344">
        <v>2</v>
      </c>
      <c r="N12344" t="s">
        <v>538</v>
      </c>
      <c r="O12344" t="s">
        <v>537</v>
      </c>
      <c r="P12344" t="s">
        <v>639</v>
      </c>
    </row>
    <row r="12345" spans="1:16" x14ac:dyDescent="0.25">
      <c r="A12345" t="s">
        <v>517</v>
      </c>
      <c r="B12345" t="s">
        <v>174</v>
      </c>
      <c r="C12345" t="s">
        <v>64</v>
      </c>
      <c r="D12345" t="s">
        <v>515</v>
      </c>
      <c r="E12345" t="s">
        <v>286</v>
      </c>
      <c r="F12345" t="s">
        <v>65</v>
      </c>
      <c r="G12345" t="s">
        <v>175</v>
      </c>
      <c r="H12345" t="s">
        <v>176</v>
      </c>
      <c r="I12345" t="s">
        <v>179</v>
      </c>
      <c r="J12345" t="s">
        <v>117</v>
      </c>
      <c r="K12345" s="1">
        <v>45413</v>
      </c>
      <c r="L12345">
        <v>30</v>
      </c>
      <c r="M12345">
        <v>2</v>
      </c>
      <c r="N12345" t="s">
        <v>538</v>
      </c>
      <c r="O12345" t="s">
        <v>537</v>
      </c>
      <c r="P12345" t="s">
        <v>639</v>
      </c>
    </row>
    <row r="12346" spans="1:16" x14ac:dyDescent="0.25">
      <c r="A12346" t="s">
        <v>517</v>
      </c>
      <c r="B12346" t="s">
        <v>174</v>
      </c>
      <c r="C12346" t="s">
        <v>64</v>
      </c>
      <c r="D12346" t="s">
        <v>515</v>
      </c>
      <c r="E12346" t="s">
        <v>286</v>
      </c>
      <c r="F12346" t="s">
        <v>65</v>
      </c>
      <c r="G12346" t="s">
        <v>175</v>
      </c>
      <c r="H12346" t="s">
        <v>176</v>
      </c>
      <c r="I12346" t="s">
        <v>180</v>
      </c>
      <c r="J12346" t="s">
        <v>117</v>
      </c>
      <c r="K12346" s="1">
        <v>45404</v>
      </c>
      <c r="L12346">
        <v>90</v>
      </c>
      <c r="M12346">
        <v>1</v>
      </c>
      <c r="N12346" t="s">
        <v>538</v>
      </c>
      <c r="O12346" t="s">
        <v>537</v>
      </c>
      <c r="P12346" t="s">
        <v>639</v>
      </c>
    </row>
    <row r="12347" spans="1:16" x14ac:dyDescent="0.25">
      <c r="A12347" t="s">
        <v>517</v>
      </c>
      <c r="B12347" t="s">
        <v>174</v>
      </c>
      <c r="C12347" t="s">
        <v>64</v>
      </c>
      <c r="D12347" t="s">
        <v>515</v>
      </c>
      <c r="E12347" t="s">
        <v>286</v>
      </c>
      <c r="F12347" t="s">
        <v>65</v>
      </c>
      <c r="G12347" t="s">
        <v>175</v>
      </c>
      <c r="H12347" t="s">
        <v>176</v>
      </c>
      <c r="I12347" t="s">
        <v>180</v>
      </c>
      <c r="J12347" t="s">
        <v>117</v>
      </c>
      <c r="K12347" s="1">
        <v>45405</v>
      </c>
      <c r="L12347">
        <v>60</v>
      </c>
      <c r="M12347">
        <v>1</v>
      </c>
      <c r="N12347" t="s">
        <v>538</v>
      </c>
      <c r="O12347" t="s">
        <v>537</v>
      </c>
      <c r="P12347" t="s">
        <v>639</v>
      </c>
    </row>
    <row r="12348" spans="1:16" x14ac:dyDescent="0.25">
      <c r="A12348" t="s">
        <v>517</v>
      </c>
      <c r="B12348" t="s">
        <v>174</v>
      </c>
      <c r="C12348" t="s">
        <v>64</v>
      </c>
      <c r="D12348" t="s">
        <v>515</v>
      </c>
      <c r="E12348" t="s">
        <v>286</v>
      </c>
      <c r="F12348" t="s">
        <v>65</v>
      </c>
      <c r="G12348" t="s">
        <v>175</v>
      </c>
      <c r="H12348" t="s">
        <v>176</v>
      </c>
      <c r="I12348" t="s">
        <v>180</v>
      </c>
      <c r="J12348" t="s">
        <v>117</v>
      </c>
      <c r="K12348" s="1">
        <v>45406</v>
      </c>
      <c r="L12348">
        <v>30</v>
      </c>
      <c r="M12348">
        <v>1</v>
      </c>
      <c r="N12348" t="s">
        <v>538</v>
      </c>
      <c r="O12348" t="s">
        <v>537</v>
      </c>
      <c r="P12348" t="s">
        <v>639</v>
      </c>
    </row>
    <row r="12349" spans="1:16" x14ac:dyDescent="0.25">
      <c r="A12349" t="s">
        <v>517</v>
      </c>
      <c r="B12349" t="s">
        <v>174</v>
      </c>
      <c r="C12349" t="s">
        <v>64</v>
      </c>
      <c r="D12349" t="s">
        <v>515</v>
      </c>
      <c r="E12349" t="s">
        <v>286</v>
      </c>
      <c r="F12349" t="s">
        <v>65</v>
      </c>
      <c r="G12349" t="s">
        <v>175</v>
      </c>
      <c r="H12349" t="s">
        <v>176</v>
      </c>
      <c r="I12349" t="s">
        <v>180</v>
      </c>
      <c r="J12349" t="s">
        <v>117</v>
      </c>
      <c r="K12349" s="1">
        <v>45407</v>
      </c>
      <c r="L12349">
        <v>30</v>
      </c>
      <c r="M12349">
        <v>1</v>
      </c>
      <c r="N12349" t="s">
        <v>538</v>
      </c>
      <c r="O12349" t="s">
        <v>537</v>
      </c>
      <c r="P12349" t="s">
        <v>639</v>
      </c>
    </row>
    <row r="12350" spans="1:16" x14ac:dyDescent="0.25">
      <c r="A12350" t="s">
        <v>517</v>
      </c>
      <c r="B12350" t="s">
        <v>174</v>
      </c>
      <c r="C12350" t="s">
        <v>64</v>
      </c>
      <c r="D12350" t="s">
        <v>515</v>
      </c>
      <c r="E12350" t="s">
        <v>286</v>
      </c>
      <c r="F12350" t="s">
        <v>65</v>
      </c>
      <c r="G12350" t="s">
        <v>175</v>
      </c>
      <c r="H12350" t="s">
        <v>176</v>
      </c>
      <c r="I12350" t="s">
        <v>180</v>
      </c>
      <c r="J12350" t="s">
        <v>117</v>
      </c>
      <c r="K12350" s="1">
        <v>45408</v>
      </c>
      <c r="L12350">
        <v>30</v>
      </c>
      <c r="M12350">
        <v>1</v>
      </c>
      <c r="N12350" t="s">
        <v>538</v>
      </c>
      <c r="O12350" t="s">
        <v>537</v>
      </c>
      <c r="P12350" t="s">
        <v>639</v>
      </c>
    </row>
    <row r="12351" spans="1:16" x14ac:dyDescent="0.25">
      <c r="A12351" t="s">
        <v>517</v>
      </c>
      <c r="B12351" t="s">
        <v>174</v>
      </c>
      <c r="C12351" t="s">
        <v>64</v>
      </c>
      <c r="D12351" t="s">
        <v>515</v>
      </c>
      <c r="E12351" t="s">
        <v>286</v>
      </c>
      <c r="F12351" t="s">
        <v>65</v>
      </c>
      <c r="G12351" t="s">
        <v>175</v>
      </c>
      <c r="H12351" t="s">
        <v>176</v>
      </c>
      <c r="I12351" t="s">
        <v>180</v>
      </c>
      <c r="J12351" t="s">
        <v>117</v>
      </c>
      <c r="K12351" s="1">
        <v>45411</v>
      </c>
      <c r="L12351">
        <v>30</v>
      </c>
      <c r="M12351">
        <v>2</v>
      </c>
      <c r="N12351" t="s">
        <v>538</v>
      </c>
      <c r="O12351" t="s">
        <v>537</v>
      </c>
      <c r="P12351" t="s">
        <v>639</v>
      </c>
    </row>
    <row r="12352" spans="1:16" x14ac:dyDescent="0.25">
      <c r="A12352" t="s">
        <v>517</v>
      </c>
      <c r="B12352" t="s">
        <v>174</v>
      </c>
      <c r="C12352" t="s">
        <v>64</v>
      </c>
      <c r="D12352" t="s">
        <v>515</v>
      </c>
      <c r="E12352" t="s">
        <v>286</v>
      </c>
      <c r="F12352" t="s">
        <v>65</v>
      </c>
      <c r="G12352" t="s">
        <v>175</v>
      </c>
      <c r="H12352" t="s">
        <v>176</v>
      </c>
      <c r="I12352" t="s">
        <v>180</v>
      </c>
      <c r="J12352" t="s">
        <v>117</v>
      </c>
      <c r="K12352" s="1">
        <v>45412</v>
      </c>
      <c r="L12352">
        <v>60</v>
      </c>
      <c r="M12352">
        <v>2</v>
      </c>
      <c r="N12352" t="s">
        <v>538</v>
      </c>
      <c r="O12352" t="s">
        <v>537</v>
      </c>
      <c r="P12352" t="s">
        <v>639</v>
      </c>
    </row>
    <row r="12353" spans="1:16" x14ac:dyDescent="0.25">
      <c r="A12353" t="s">
        <v>517</v>
      </c>
      <c r="B12353" t="s">
        <v>174</v>
      </c>
      <c r="C12353" t="s">
        <v>64</v>
      </c>
      <c r="D12353" t="s">
        <v>515</v>
      </c>
      <c r="E12353" t="s">
        <v>286</v>
      </c>
      <c r="F12353" t="s">
        <v>65</v>
      </c>
      <c r="G12353" t="s">
        <v>175</v>
      </c>
      <c r="H12353" t="s">
        <v>176</v>
      </c>
      <c r="I12353" t="s">
        <v>180</v>
      </c>
      <c r="J12353" t="s">
        <v>117</v>
      </c>
      <c r="K12353" s="1">
        <v>45413</v>
      </c>
      <c r="L12353">
        <v>60</v>
      </c>
      <c r="M12353">
        <v>2</v>
      </c>
      <c r="N12353" t="s">
        <v>538</v>
      </c>
      <c r="O12353" t="s">
        <v>537</v>
      </c>
      <c r="P12353" t="s">
        <v>639</v>
      </c>
    </row>
    <row r="12354" spans="1:16" x14ac:dyDescent="0.25">
      <c r="A12354" t="s">
        <v>517</v>
      </c>
      <c r="B12354" t="s">
        <v>174</v>
      </c>
      <c r="C12354" t="s">
        <v>64</v>
      </c>
      <c r="D12354" t="s">
        <v>515</v>
      </c>
      <c r="E12354" t="s">
        <v>286</v>
      </c>
      <c r="F12354" t="s">
        <v>65</v>
      </c>
      <c r="G12354" t="s">
        <v>175</v>
      </c>
      <c r="H12354" t="s">
        <v>176</v>
      </c>
      <c r="I12354" t="s">
        <v>180</v>
      </c>
      <c r="J12354" t="s">
        <v>117</v>
      </c>
      <c r="K12354" s="1">
        <v>45414</v>
      </c>
      <c r="L12354">
        <v>60</v>
      </c>
      <c r="M12354">
        <v>2</v>
      </c>
      <c r="N12354" t="s">
        <v>538</v>
      </c>
      <c r="O12354" t="s">
        <v>537</v>
      </c>
      <c r="P12354" t="s">
        <v>639</v>
      </c>
    </row>
    <row r="12355" spans="1:16" x14ac:dyDescent="0.25">
      <c r="A12355" t="s">
        <v>517</v>
      </c>
      <c r="B12355" t="s">
        <v>174</v>
      </c>
      <c r="C12355" t="s">
        <v>64</v>
      </c>
      <c r="D12355" t="s">
        <v>515</v>
      </c>
      <c r="E12355" t="s">
        <v>286</v>
      </c>
      <c r="F12355" t="s">
        <v>65</v>
      </c>
      <c r="G12355" t="s">
        <v>175</v>
      </c>
      <c r="H12355" t="s">
        <v>176</v>
      </c>
      <c r="I12355" t="s">
        <v>180</v>
      </c>
      <c r="J12355" t="s">
        <v>117</v>
      </c>
      <c r="K12355" s="1">
        <v>45415</v>
      </c>
      <c r="L12355">
        <v>30</v>
      </c>
      <c r="M12355">
        <v>2</v>
      </c>
      <c r="N12355" t="s">
        <v>538</v>
      </c>
      <c r="O12355" t="s">
        <v>537</v>
      </c>
      <c r="P12355" t="s">
        <v>639</v>
      </c>
    </row>
    <row r="12356" spans="1:16" x14ac:dyDescent="0.25">
      <c r="A12356" t="s">
        <v>517</v>
      </c>
      <c r="B12356" t="s">
        <v>174</v>
      </c>
      <c r="C12356" t="s">
        <v>64</v>
      </c>
      <c r="D12356" t="s">
        <v>515</v>
      </c>
      <c r="E12356" t="s">
        <v>286</v>
      </c>
      <c r="F12356" t="s">
        <v>65</v>
      </c>
      <c r="G12356" t="s">
        <v>175</v>
      </c>
      <c r="H12356" t="s">
        <v>176</v>
      </c>
      <c r="I12356" t="s">
        <v>180</v>
      </c>
      <c r="J12356" t="s">
        <v>117</v>
      </c>
      <c r="K12356" s="1">
        <v>45418</v>
      </c>
      <c r="L12356">
        <v>30</v>
      </c>
      <c r="M12356">
        <v>3</v>
      </c>
      <c r="N12356" t="s">
        <v>538</v>
      </c>
      <c r="O12356" t="s">
        <v>537</v>
      </c>
      <c r="P12356" t="s">
        <v>639</v>
      </c>
    </row>
    <row r="12357" spans="1:16" x14ac:dyDescent="0.25">
      <c r="A12357" t="s">
        <v>517</v>
      </c>
      <c r="B12357" t="s">
        <v>174</v>
      </c>
      <c r="C12357" t="s">
        <v>64</v>
      </c>
      <c r="D12357" t="s">
        <v>515</v>
      </c>
      <c r="E12357" t="s">
        <v>286</v>
      </c>
      <c r="F12357" t="s">
        <v>65</v>
      </c>
      <c r="G12357" t="s">
        <v>175</v>
      </c>
      <c r="H12357" t="s">
        <v>176</v>
      </c>
      <c r="I12357" t="s">
        <v>180</v>
      </c>
      <c r="J12357" t="s">
        <v>117</v>
      </c>
      <c r="K12357" s="1">
        <v>45419</v>
      </c>
      <c r="L12357">
        <v>60</v>
      </c>
      <c r="M12357">
        <v>3</v>
      </c>
      <c r="N12357" t="s">
        <v>538</v>
      </c>
      <c r="O12357" t="s">
        <v>537</v>
      </c>
      <c r="P12357" t="s">
        <v>639</v>
      </c>
    </row>
    <row r="12358" spans="1:16" x14ac:dyDescent="0.25">
      <c r="A12358" t="s">
        <v>517</v>
      </c>
      <c r="B12358" t="s">
        <v>174</v>
      </c>
      <c r="C12358" t="s">
        <v>64</v>
      </c>
      <c r="D12358" t="s">
        <v>515</v>
      </c>
      <c r="E12358" t="s">
        <v>286</v>
      </c>
      <c r="F12358" t="s">
        <v>65</v>
      </c>
      <c r="G12358" t="s">
        <v>175</v>
      </c>
      <c r="H12358" t="s">
        <v>176</v>
      </c>
      <c r="I12358" t="s">
        <v>180</v>
      </c>
      <c r="J12358" t="s">
        <v>117</v>
      </c>
      <c r="K12358" s="1">
        <v>45420</v>
      </c>
      <c r="L12358">
        <v>60</v>
      </c>
      <c r="M12358">
        <v>3</v>
      </c>
      <c r="N12358" t="s">
        <v>538</v>
      </c>
      <c r="O12358" t="s">
        <v>537</v>
      </c>
      <c r="P12358" t="s">
        <v>639</v>
      </c>
    </row>
    <row r="12359" spans="1:16" x14ac:dyDescent="0.25">
      <c r="A12359" t="s">
        <v>517</v>
      </c>
      <c r="B12359" t="s">
        <v>174</v>
      </c>
      <c r="C12359" t="s">
        <v>64</v>
      </c>
      <c r="D12359" t="s">
        <v>515</v>
      </c>
      <c r="E12359" t="s">
        <v>286</v>
      </c>
      <c r="F12359" t="s">
        <v>65</v>
      </c>
      <c r="G12359" t="s">
        <v>175</v>
      </c>
      <c r="H12359" t="s">
        <v>176</v>
      </c>
      <c r="I12359" t="s">
        <v>180</v>
      </c>
      <c r="J12359" t="s">
        <v>117</v>
      </c>
      <c r="K12359" s="1">
        <v>45421</v>
      </c>
      <c r="L12359">
        <v>60</v>
      </c>
      <c r="M12359">
        <v>3</v>
      </c>
      <c r="N12359" t="s">
        <v>538</v>
      </c>
      <c r="O12359" t="s">
        <v>537</v>
      </c>
      <c r="P12359" t="s">
        <v>639</v>
      </c>
    </row>
    <row r="12360" spans="1:16" x14ac:dyDescent="0.25">
      <c r="A12360" t="s">
        <v>517</v>
      </c>
      <c r="B12360" t="s">
        <v>174</v>
      </c>
      <c r="C12360" t="s">
        <v>64</v>
      </c>
      <c r="D12360" t="s">
        <v>515</v>
      </c>
      <c r="E12360" t="s">
        <v>286</v>
      </c>
      <c r="F12360" t="s">
        <v>65</v>
      </c>
      <c r="G12360" t="s">
        <v>175</v>
      </c>
      <c r="H12360" t="s">
        <v>176</v>
      </c>
      <c r="I12360" t="s">
        <v>180</v>
      </c>
      <c r="J12360" t="s">
        <v>117</v>
      </c>
      <c r="K12360" s="1">
        <v>45422</v>
      </c>
      <c r="L12360">
        <v>60</v>
      </c>
      <c r="M12360">
        <v>3</v>
      </c>
      <c r="N12360" t="s">
        <v>538</v>
      </c>
      <c r="O12360" t="s">
        <v>537</v>
      </c>
      <c r="P12360" t="s">
        <v>639</v>
      </c>
    </row>
    <row r="12361" spans="1:16" x14ac:dyDescent="0.25">
      <c r="A12361" t="s">
        <v>517</v>
      </c>
      <c r="B12361" t="s">
        <v>174</v>
      </c>
      <c r="C12361" t="s">
        <v>64</v>
      </c>
      <c r="D12361" t="s">
        <v>515</v>
      </c>
      <c r="E12361" t="s">
        <v>286</v>
      </c>
      <c r="F12361" t="s">
        <v>65</v>
      </c>
      <c r="G12361" t="s">
        <v>175</v>
      </c>
      <c r="H12361" t="s">
        <v>176</v>
      </c>
      <c r="I12361" t="s">
        <v>180</v>
      </c>
      <c r="J12361" t="s">
        <v>117</v>
      </c>
      <c r="K12361" s="1">
        <v>45425</v>
      </c>
      <c r="L12361">
        <v>60</v>
      </c>
      <c r="M12361">
        <v>4</v>
      </c>
      <c r="N12361" t="s">
        <v>538</v>
      </c>
      <c r="O12361" t="s">
        <v>537</v>
      </c>
      <c r="P12361" t="s">
        <v>639</v>
      </c>
    </row>
    <row r="12362" spans="1:16" x14ac:dyDescent="0.25">
      <c r="A12362" t="s">
        <v>517</v>
      </c>
      <c r="B12362" t="s">
        <v>174</v>
      </c>
      <c r="C12362" t="s">
        <v>64</v>
      </c>
      <c r="D12362" t="s">
        <v>515</v>
      </c>
      <c r="E12362" t="s">
        <v>286</v>
      </c>
      <c r="F12362" t="s">
        <v>65</v>
      </c>
      <c r="G12362" t="s">
        <v>175</v>
      </c>
      <c r="H12362" t="s">
        <v>176</v>
      </c>
      <c r="I12362" t="s">
        <v>180</v>
      </c>
      <c r="J12362" t="s">
        <v>117</v>
      </c>
      <c r="K12362" s="1">
        <v>45427</v>
      </c>
      <c r="L12362">
        <v>120</v>
      </c>
      <c r="M12362">
        <v>4</v>
      </c>
      <c r="N12362" t="s">
        <v>538</v>
      </c>
      <c r="O12362" t="s">
        <v>537</v>
      </c>
      <c r="P12362" t="s">
        <v>639</v>
      </c>
    </row>
    <row r="12363" spans="1:16" x14ac:dyDescent="0.25">
      <c r="A12363" t="s">
        <v>517</v>
      </c>
      <c r="B12363" t="s">
        <v>174</v>
      </c>
      <c r="C12363" t="s">
        <v>64</v>
      </c>
      <c r="D12363" t="s">
        <v>515</v>
      </c>
      <c r="E12363" t="s">
        <v>286</v>
      </c>
      <c r="F12363" t="s">
        <v>65</v>
      </c>
      <c r="G12363" t="s">
        <v>175</v>
      </c>
      <c r="H12363" t="s">
        <v>176</v>
      </c>
      <c r="I12363" t="s">
        <v>180</v>
      </c>
      <c r="J12363" t="s">
        <v>117</v>
      </c>
      <c r="K12363" s="1">
        <v>45428</v>
      </c>
      <c r="L12363">
        <v>90</v>
      </c>
      <c r="M12363">
        <v>4</v>
      </c>
      <c r="N12363" t="s">
        <v>538</v>
      </c>
      <c r="O12363" t="s">
        <v>537</v>
      </c>
      <c r="P12363" t="s">
        <v>639</v>
      </c>
    </row>
    <row r="12364" spans="1:16" x14ac:dyDescent="0.25">
      <c r="A12364" t="s">
        <v>517</v>
      </c>
      <c r="B12364" t="s">
        <v>174</v>
      </c>
      <c r="C12364" t="s">
        <v>64</v>
      </c>
      <c r="D12364" t="s">
        <v>515</v>
      </c>
      <c r="E12364" t="s">
        <v>286</v>
      </c>
      <c r="F12364" t="s">
        <v>65</v>
      </c>
      <c r="G12364" t="s">
        <v>175</v>
      </c>
      <c r="H12364" t="s">
        <v>176</v>
      </c>
      <c r="I12364" t="s">
        <v>180</v>
      </c>
      <c r="J12364" t="s">
        <v>117</v>
      </c>
      <c r="K12364" s="1">
        <v>45429</v>
      </c>
      <c r="L12364">
        <v>60</v>
      </c>
      <c r="M12364">
        <v>4</v>
      </c>
      <c r="N12364" t="s">
        <v>538</v>
      </c>
      <c r="O12364" t="s">
        <v>537</v>
      </c>
      <c r="P12364" t="s">
        <v>639</v>
      </c>
    </row>
    <row r="12365" spans="1:16" x14ac:dyDescent="0.25">
      <c r="A12365" t="s">
        <v>517</v>
      </c>
      <c r="B12365" t="s">
        <v>174</v>
      </c>
      <c r="C12365" t="s">
        <v>64</v>
      </c>
      <c r="D12365" t="s">
        <v>515</v>
      </c>
      <c r="E12365" t="s">
        <v>286</v>
      </c>
      <c r="F12365" t="s">
        <v>65</v>
      </c>
      <c r="G12365" t="s">
        <v>175</v>
      </c>
      <c r="H12365" t="s">
        <v>25</v>
      </c>
      <c r="I12365" t="s">
        <v>16</v>
      </c>
      <c r="J12365" t="s">
        <v>117</v>
      </c>
      <c r="K12365" s="1">
        <v>45405</v>
      </c>
      <c r="L12365">
        <v>30</v>
      </c>
      <c r="M12365">
        <v>1</v>
      </c>
      <c r="N12365" t="s">
        <v>538</v>
      </c>
      <c r="O12365" t="s">
        <v>537</v>
      </c>
      <c r="P12365" t="s">
        <v>639</v>
      </c>
    </row>
    <row r="12366" spans="1:16" x14ac:dyDescent="0.25">
      <c r="A12366" t="s">
        <v>517</v>
      </c>
      <c r="B12366" t="s">
        <v>174</v>
      </c>
      <c r="C12366" t="s">
        <v>64</v>
      </c>
      <c r="D12366" t="s">
        <v>515</v>
      </c>
      <c r="E12366" t="s">
        <v>286</v>
      </c>
      <c r="F12366" t="s">
        <v>65</v>
      </c>
      <c r="G12366" t="s">
        <v>175</v>
      </c>
      <c r="H12366" t="s">
        <v>25</v>
      </c>
      <c r="I12366" t="s">
        <v>16</v>
      </c>
      <c r="J12366" t="s">
        <v>117</v>
      </c>
      <c r="K12366" s="1">
        <v>45406</v>
      </c>
      <c r="L12366">
        <v>30</v>
      </c>
      <c r="M12366">
        <v>1</v>
      </c>
      <c r="N12366" t="s">
        <v>538</v>
      </c>
      <c r="O12366" t="s">
        <v>537</v>
      </c>
      <c r="P12366" t="s">
        <v>639</v>
      </c>
    </row>
    <row r="12367" spans="1:16" x14ac:dyDescent="0.25">
      <c r="A12367" t="s">
        <v>517</v>
      </c>
      <c r="B12367" t="s">
        <v>174</v>
      </c>
      <c r="C12367" t="s">
        <v>64</v>
      </c>
      <c r="D12367" t="s">
        <v>515</v>
      </c>
      <c r="E12367" t="s">
        <v>286</v>
      </c>
      <c r="F12367" t="s">
        <v>65</v>
      </c>
      <c r="G12367" t="s">
        <v>175</v>
      </c>
      <c r="H12367" t="s">
        <v>25</v>
      </c>
      <c r="I12367" t="s">
        <v>16</v>
      </c>
      <c r="J12367" t="s">
        <v>117</v>
      </c>
      <c r="K12367" s="1">
        <v>45407</v>
      </c>
      <c r="L12367">
        <v>30</v>
      </c>
      <c r="M12367">
        <v>1</v>
      </c>
      <c r="N12367" t="s">
        <v>538</v>
      </c>
      <c r="O12367" t="s">
        <v>537</v>
      </c>
      <c r="P12367" t="s">
        <v>639</v>
      </c>
    </row>
    <row r="12368" spans="1:16" x14ac:dyDescent="0.25">
      <c r="A12368" t="s">
        <v>517</v>
      </c>
      <c r="B12368" t="s">
        <v>174</v>
      </c>
      <c r="C12368" t="s">
        <v>64</v>
      </c>
      <c r="D12368" t="s">
        <v>515</v>
      </c>
      <c r="E12368" t="s">
        <v>286</v>
      </c>
      <c r="F12368" t="s">
        <v>65</v>
      </c>
      <c r="G12368" t="s">
        <v>175</v>
      </c>
      <c r="H12368" t="s">
        <v>30</v>
      </c>
      <c r="I12368" t="s">
        <v>89</v>
      </c>
      <c r="J12368" t="s">
        <v>119</v>
      </c>
      <c r="K12368" s="1">
        <v>45415</v>
      </c>
      <c r="L12368">
        <v>60</v>
      </c>
      <c r="M12368">
        <v>2</v>
      </c>
      <c r="N12368" t="s">
        <v>538</v>
      </c>
      <c r="O12368" t="s">
        <v>537</v>
      </c>
      <c r="P12368" t="s">
        <v>639</v>
      </c>
    </row>
    <row r="12369" spans="1:16" x14ac:dyDescent="0.25">
      <c r="A12369" t="s">
        <v>517</v>
      </c>
      <c r="B12369" t="s">
        <v>174</v>
      </c>
      <c r="C12369" t="s">
        <v>64</v>
      </c>
      <c r="D12369" t="s">
        <v>515</v>
      </c>
      <c r="E12369" t="s">
        <v>286</v>
      </c>
      <c r="F12369" t="s">
        <v>65</v>
      </c>
      <c r="G12369" t="s">
        <v>175</v>
      </c>
      <c r="H12369" t="s">
        <v>30</v>
      </c>
      <c r="I12369" t="s">
        <v>89</v>
      </c>
      <c r="J12369" t="s">
        <v>119</v>
      </c>
      <c r="K12369" s="1">
        <v>45421</v>
      </c>
      <c r="L12369">
        <v>60</v>
      </c>
      <c r="M12369">
        <v>3</v>
      </c>
      <c r="N12369" t="s">
        <v>538</v>
      </c>
      <c r="O12369" t="s">
        <v>537</v>
      </c>
      <c r="P12369" t="s">
        <v>639</v>
      </c>
    </row>
    <row r="12370" spans="1:16" x14ac:dyDescent="0.25">
      <c r="A12370" t="s">
        <v>517</v>
      </c>
      <c r="B12370" t="s">
        <v>174</v>
      </c>
      <c r="C12370" t="s">
        <v>64</v>
      </c>
      <c r="D12370" t="s">
        <v>515</v>
      </c>
      <c r="E12370" t="s">
        <v>286</v>
      </c>
      <c r="F12370" t="s">
        <v>65</v>
      </c>
      <c r="G12370" t="s">
        <v>175</v>
      </c>
      <c r="H12370" t="s">
        <v>183</v>
      </c>
      <c r="I12370" t="s">
        <v>184</v>
      </c>
      <c r="J12370" t="s">
        <v>117</v>
      </c>
      <c r="K12370" s="1">
        <v>45405</v>
      </c>
      <c r="L12370">
        <v>30</v>
      </c>
      <c r="M12370">
        <v>1</v>
      </c>
      <c r="N12370" t="s">
        <v>538</v>
      </c>
      <c r="O12370" t="s">
        <v>537</v>
      </c>
      <c r="P12370" t="s">
        <v>639</v>
      </c>
    </row>
    <row r="12371" spans="1:16" x14ac:dyDescent="0.25">
      <c r="A12371" t="s">
        <v>517</v>
      </c>
      <c r="B12371" t="s">
        <v>174</v>
      </c>
      <c r="C12371" t="s">
        <v>64</v>
      </c>
      <c r="D12371" t="s">
        <v>515</v>
      </c>
      <c r="E12371" t="s">
        <v>286</v>
      </c>
      <c r="F12371" t="s">
        <v>65</v>
      </c>
      <c r="G12371" t="s">
        <v>175</v>
      </c>
      <c r="H12371" t="s">
        <v>183</v>
      </c>
      <c r="I12371" t="s">
        <v>184</v>
      </c>
      <c r="J12371" t="s">
        <v>117</v>
      </c>
      <c r="K12371" s="1">
        <v>45406</v>
      </c>
      <c r="L12371">
        <v>30</v>
      </c>
      <c r="M12371">
        <v>1</v>
      </c>
      <c r="N12371" t="s">
        <v>538</v>
      </c>
      <c r="O12371" t="s">
        <v>537</v>
      </c>
      <c r="P12371" t="s">
        <v>639</v>
      </c>
    </row>
    <row r="12372" spans="1:16" x14ac:dyDescent="0.25">
      <c r="A12372" t="s">
        <v>517</v>
      </c>
      <c r="B12372" t="s">
        <v>174</v>
      </c>
      <c r="C12372" t="s">
        <v>64</v>
      </c>
      <c r="D12372" t="s">
        <v>515</v>
      </c>
      <c r="E12372" t="s">
        <v>286</v>
      </c>
      <c r="F12372" t="s">
        <v>65</v>
      </c>
      <c r="G12372" t="s">
        <v>175</v>
      </c>
      <c r="H12372" t="s">
        <v>183</v>
      </c>
      <c r="I12372" t="s">
        <v>184</v>
      </c>
      <c r="J12372" t="s">
        <v>117</v>
      </c>
      <c r="K12372" s="1">
        <v>45407</v>
      </c>
      <c r="L12372">
        <v>30</v>
      </c>
      <c r="M12372">
        <v>1</v>
      </c>
      <c r="N12372" t="s">
        <v>538</v>
      </c>
      <c r="O12372" t="s">
        <v>537</v>
      </c>
      <c r="P12372" t="s">
        <v>639</v>
      </c>
    </row>
    <row r="12373" spans="1:16" x14ac:dyDescent="0.25">
      <c r="A12373" t="s">
        <v>517</v>
      </c>
      <c r="B12373" t="s">
        <v>174</v>
      </c>
      <c r="C12373" t="s">
        <v>64</v>
      </c>
      <c r="D12373" t="s">
        <v>515</v>
      </c>
      <c r="E12373" t="s">
        <v>286</v>
      </c>
      <c r="F12373" t="s">
        <v>65</v>
      </c>
      <c r="G12373" t="s">
        <v>175</v>
      </c>
      <c r="H12373" t="s">
        <v>183</v>
      </c>
      <c r="I12373" t="s">
        <v>184</v>
      </c>
      <c r="J12373" t="s">
        <v>117</v>
      </c>
      <c r="K12373" s="1">
        <v>45408</v>
      </c>
      <c r="L12373">
        <v>30</v>
      </c>
      <c r="M12373">
        <v>1</v>
      </c>
      <c r="N12373" t="s">
        <v>538</v>
      </c>
      <c r="O12373" t="s">
        <v>537</v>
      </c>
      <c r="P12373" t="s">
        <v>639</v>
      </c>
    </row>
    <row r="12374" spans="1:16" x14ac:dyDescent="0.25">
      <c r="A12374" t="s">
        <v>517</v>
      </c>
      <c r="B12374" t="s">
        <v>174</v>
      </c>
      <c r="C12374" t="s">
        <v>64</v>
      </c>
      <c r="D12374" t="s">
        <v>515</v>
      </c>
      <c r="E12374" t="s">
        <v>286</v>
      </c>
      <c r="F12374" t="s">
        <v>65</v>
      </c>
      <c r="G12374" t="s">
        <v>175</v>
      </c>
      <c r="H12374" t="s">
        <v>183</v>
      </c>
      <c r="I12374" t="s">
        <v>184</v>
      </c>
      <c r="J12374" t="s">
        <v>117</v>
      </c>
      <c r="K12374" s="1">
        <v>45411</v>
      </c>
      <c r="L12374">
        <v>60</v>
      </c>
      <c r="M12374">
        <v>2</v>
      </c>
      <c r="N12374" t="s">
        <v>538</v>
      </c>
      <c r="O12374" t="s">
        <v>537</v>
      </c>
      <c r="P12374" t="s">
        <v>639</v>
      </c>
    </row>
    <row r="12375" spans="1:16" x14ac:dyDescent="0.25">
      <c r="A12375" t="s">
        <v>517</v>
      </c>
      <c r="B12375" t="s">
        <v>174</v>
      </c>
      <c r="C12375" t="s">
        <v>64</v>
      </c>
      <c r="D12375" t="s">
        <v>515</v>
      </c>
      <c r="E12375" t="s">
        <v>286</v>
      </c>
      <c r="F12375" t="s">
        <v>65</v>
      </c>
      <c r="G12375" t="s">
        <v>175</v>
      </c>
      <c r="H12375" t="s">
        <v>183</v>
      </c>
      <c r="I12375" t="s">
        <v>184</v>
      </c>
      <c r="J12375" t="s">
        <v>117</v>
      </c>
      <c r="K12375" s="1">
        <v>45412</v>
      </c>
      <c r="L12375">
        <v>30</v>
      </c>
      <c r="M12375">
        <v>2</v>
      </c>
      <c r="N12375" t="s">
        <v>538</v>
      </c>
      <c r="O12375" t="s">
        <v>537</v>
      </c>
      <c r="P12375" t="s">
        <v>639</v>
      </c>
    </row>
    <row r="12376" spans="1:16" x14ac:dyDescent="0.25">
      <c r="A12376" t="s">
        <v>517</v>
      </c>
      <c r="B12376" t="s">
        <v>174</v>
      </c>
      <c r="C12376" t="s">
        <v>64</v>
      </c>
      <c r="D12376" t="s">
        <v>515</v>
      </c>
      <c r="E12376" t="s">
        <v>286</v>
      </c>
      <c r="F12376" t="s">
        <v>65</v>
      </c>
      <c r="G12376" t="s">
        <v>175</v>
      </c>
      <c r="H12376" t="s">
        <v>183</v>
      </c>
      <c r="I12376" t="s">
        <v>184</v>
      </c>
      <c r="J12376" t="s">
        <v>117</v>
      </c>
      <c r="K12376" s="1">
        <v>45413</v>
      </c>
      <c r="L12376">
        <v>30</v>
      </c>
      <c r="M12376">
        <v>2</v>
      </c>
      <c r="N12376" t="s">
        <v>538</v>
      </c>
      <c r="O12376" t="s">
        <v>537</v>
      </c>
      <c r="P12376" t="s">
        <v>639</v>
      </c>
    </row>
    <row r="12377" spans="1:16" x14ac:dyDescent="0.25">
      <c r="A12377" t="s">
        <v>517</v>
      </c>
      <c r="B12377" t="s">
        <v>174</v>
      </c>
      <c r="C12377" t="s">
        <v>64</v>
      </c>
      <c r="D12377" t="s">
        <v>515</v>
      </c>
      <c r="E12377" t="s">
        <v>286</v>
      </c>
      <c r="F12377" t="s">
        <v>65</v>
      </c>
      <c r="G12377" t="s">
        <v>175</v>
      </c>
      <c r="H12377" t="s">
        <v>183</v>
      </c>
      <c r="I12377" t="s">
        <v>184</v>
      </c>
      <c r="J12377" t="s">
        <v>117</v>
      </c>
      <c r="K12377" s="1">
        <v>45414</v>
      </c>
      <c r="L12377">
        <v>30</v>
      </c>
      <c r="M12377">
        <v>2</v>
      </c>
      <c r="N12377" t="s">
        <v>538</v>
      </c>
      <c r="O12377" t="s">
        <v>537</v>
      </c>
      <c r="P12377" t="s">
        <v>639</v>
      </c>
    </row>
    <row r="12378" spans="1:16" x14ac:dyDescent="0.25">
      <c r="A12378" t="s">
        <v>517</v>
      </c>
      <c r="B12378" t="s">
        <v>174</v>
      </c>
      <c r="C12378" t="s">
        <v>64</v>
      </c>
      <c r="D12378" t="s">
        <v>515</v>
      </c>
      <c r="E12378" t="s">
        <v>286</v>
      </c>
      <c r="F12378" t="s">
        <v>65</v>
      </c>
      <c r="G12378" t="s">
        <v>175</v>
      </c>
      <c r="H12378" t="s">
        <v>183</v>
      </c>
      <c r="I12378" t="s">
        <v>184</v>
      </c>
      <c r="J12378" t="s">
        <v>117</v>
      </c>
      <c r="K12378" s="1">
        <v>45415</v>
      </c>
      <c r="L12378">
        <v>30</v>
      </c>
      <c r="M12378">
        <v>2</v>
      </c>
      <c r="N12378" t="s">
        <v>538</v>
      </c>
      <c r="O12378" t="s">
        <v>537</v>
      </c>
      <c r="P12378" t="s">
        <v>639</v>
      </c>
    </row>
    <row r="12379" spans="1:16" x14ac:dyDescent="0.25">
      <c r="A12379" t="s">
        <v>517</v>
      </c>
      <c r="B12379" t="s">
        <v>174</v>
      </c>
      <c r="C12379" t="s">
        <v>64</v>
      </c>
      <c r="D12379" t="s">
        <v>515</v>
      </c>
      <c r="E12379" t="s">
        <v>286</v>
      </c>
      <c r="F12379" t="s">
        <v>65</v>
      </c>
      <c r="G12379" t="s">
        <v>175</v>
      </c>
      <c r="H12379" t="s">
        <v>183</v>
      </c>
      <c r="I12379" t="s">
        <v>184</v>
      </c>
      <c r="J12379" t="s">
        <v>117</v>
      </c>
      <c r="K12379" s="1">
        <v>45418</v>
      </c>
      <c r="L12379">
        <v>30</v>
      </c>
      <c r="M12379">
        <v>3</v>
      </c>
      <c r="N12379" t="s">
        <v>538</v>
      </c>
      <c r="O12379" t="s">
        <v>537</v>
      </c>
      <c r="P12379" t="s">
        <v>639</v>
      </c>
    </row>
    <row r="12380" spans="1:16" x14ac:dyDescent="0.25">
      <c r="A12380" t="s">
        <v>517</v>
      </c>
      <c r="B12380" t="s">
        <v>174</v>
      </c>
      <c r="C12380" t="s">
        <v>64</v>
      </c>
      <c r="D12380" t="s">
        <v>515</v>
      </c>
      <c r="E12380" t="s">
        <v>286</v>
      </c>
      <c r="F12380" t="s">
        <v>65</v>
      </c>
      <c r="G12380" t="s">
        <v>175</v>
      </c>
      <c r="H12380" t="s">
        <v>183</v>
      </c>
      <c r="I12380" t="s">
        <v>184</v>
      </c>
      <c r="J12380" t="s">
        <v>117</v>
      </c>
      <c r="K12380" s="1">
        <v>45419</v>
      </c>
      <c r="L12380">
        <v>30</v>
      </c>
      <c r="M12380">
        <v>3</v>
      </c>
      <c r="N12380" t="s">
        <v>538</v>
      </c>
      <c r="O12380" t="s">
        <v>537</v>
      </c>
      <c r="P12380" t="s">
        <v>639</v>
      </c>
    </row>
    <row r="12381" spans="1:16" x14ac:dyDescent="0.25">
      <c r="A12381" t="s">
        <v>517</v>
      </c>
      <c r="B12381" t="s">
        <v>174</v>
      </c>
      <c r="C12381" t="s">
        <v>64</v>
      </c>
      <c r="D12381" t="s">
        <v>515</v>
      </c>
      <c r="E12381" t="s">
        <v>286</v>
      </c>
      <c r="F12381" t="s">
        <v>65</v>
      </c>
      <c r="G12381" t="s">
        <v>175</v>
      </c>
      <c r="H12381" t="s">
        <v>183</v>
      </c>
      <c r="I12381" t="s">
        <v>184</v>
      </c>
      <c r="J12381" t="s">
        <v>117</v>
      </c>
      <c r="K12381" s="1">
        <v>45420</v>
      </c>
      <c r="L12381">
        <v>30</v>
      </c>
      <c r="M12381">
        <v>3</v>
      </c>
      <c r="N12381" t="s">
        <v>538</v>
      </c>
      <c r="O12381" t="s">
        <v>537</v>
      </c>
      <c r="P12381" t="s">
        <v>639</v>
      </c>
    </row>
    <row r="12382" spans="1:16" x14ac:dyDescent="0.25">
      <c r="A12382" t="s">
        <v>517</v>
      </c>
      <c r="B12382" t="s">
        <v>174</v>
      </c>
      <c r="C12382" t="s">
        <v>64</v>
      </c>
      <c r="D12382" t="s">
        <v>515</v>
      </c>
      <c r="E12382" t="s">
        <v>286</v>
      </c>
      <c r="F12382" t="s">
        <v>65</v>
      </c>
      <c r="G12382" t="s">
        <v>175</v>
      </c>
      <c r="H12382" t="s">
        <v>183</v>
      </c>
      <c r="I12382" t="s">
        <v>184</v>
      </c>
      <c r="J12382" t="s">
        <v>117</v>
      </c>
      <c r="K12382" s="1">
        <v>45421</v>
      </c>
      <c r="L12382">
        <v>30</v>
      </c>
      <c r="M12382">
        <v>3</v>
      </c>
      <c r="N12382" t="s">
        <v>538</v>
      </c>
      <c r="O12382" t="s">
        <v>537</v>
      </c>
      <c r="P12382" t="s">
        <v>639</v>
      </c>
    </row>
    <row r="12383" spans="1:16" x14ac:dyDescent="0.25">
      <c r="A12383" t="s">
        <v>517</v>
      </c>
      <c r="B12383" t="s">
        <v>174</v>
      </c>
      <c r="C12383" t="s">
        <v>64</v>
      </c>
      <c r="D12383" t="s">
        <v>515</v>
      </c>
      <c r="E12383" t="s">
        <v>286</v>
      </c>
      <c r="F12383" t="s">
        <v>65</v>
      </c>
      <c r="G12383" t="s">
        <v>175</v>
      </c>
      <c r="H12383" t="s">
        <v>183</v>
      </c>
      <c r="I12383" t="s">
        <v>184</v>
      </c>
      <c r="J12383" t="s">
        <v>117</v>
      </c>
      <c r="K12383" s="1">
        <v>45422</v>
      </c>
      <c r="L12383">
        <v>60</v>
      </c>
      <c r="M12383">
        <v>3</v>
      </c>
      <c r="N12383" t="s">
        <v>538</v>
      </c>
      <c r="O12383" t="s">
        <v>537</v>
      </c>
      <c r="P12383" t="s">
        <v>639</v>
      </c>
    </row>
    <row r="12384" spans="1:16" x14ac:dyDescent="0.25">
      <c r="A12384" t="s">
        <v>517</v>
      </c>
      <c r="B12384" t="s">
        <v>174</v>
      </c>
      <c r="C12384" t="s">
        <v>64</v>
      </c>
      <c r="D12384" t="s">
        <v>515</v>
      </c>
      <c r="E12384" t="s">
        <v>286</v>
      </c>
      <c r="F12384" t="s">
        <v>65</v>
      </c>
      <c r="G12384" t="s">
        <v>175</v>
      </c>
      <c r="H12384" t="s">
        <v>183</v>
      </c>
      <c r="I12384" t="s">
        <v>184</v>
      </c>
      <c r="J12384" t="s">
        <v>117</v>
      </c>
      <c r="K12384" s="1">
        <v>45425</v>
      </c>
      <c r="L12384">
        <v>30</v>
      </c>
      <c r="M12384">
        <v>4</v>
      </c>
      <c r="N12384" t="s">
        <v>538</v>
      </c>
      <c r="O12384" t="s">
        <v>537</v>
      </c>
      <c r="P12384" t="s">
        <v>639</v>
      </c>
    </row>
    <row r="12385" spans="1:16" x14ac:dyDescent="0.25">
      <c r="A12385" t="s">
        <v>517</v>
      </c>
      <c r="B12385" t="s">
        <v>174</v>
      </c>
      <c r="C12385" t="s">
        <v>64</v>
      </c>
      <c r="D12385" t="s">
        <v>515</v>
      </c>
      <c r="E12385" t="s">
        <v>286</v>
      </c>
      <c r="F12385" t="s">
        <v>65</v>
      </c>
      <c r="G12385" t="s">
        <v>175</v>
      </c>
      <c r="H12385" t="s">
        <v>183</v>
      </c>
      <c r="I12385" t="s">
        <v>184</v>
      </c>
      <c r="J12385" t="s">
        <v>117</v>
      </c>
      <c r="K12385" s="1">
        <v>45427</v>
      </c>
      <c r="L12385">
        <v>30</v>
      </c>
      <c r="M12385">
        <v>4</v>
      </c>
      <c r="N12385" t="s">
        <v>538</v>
      </c>
      <c r="O12385" t="s">
        <v>537</v>
      </c>
      <c r="P12385" t="s">
        <v>639</v>
      </c>
    </row>
    <row r="12386" spans="1:16" x14ac:dyDescent="0.25">
      <c r="A12386" t="s">
        <v>517</v>
      </c>
      <c r="B12386" t="s">
        <v>174</v>
      </c>
      <c r="C12386" t="s">
        <v>64</v>
      </c>
      <c r="D12386" t="s">
        <v>515</v>
      </c>
      <c r="E12386" t="s">
        <v>286</v>
      </c>
      <c r="F12386" t="s">
        <v>65</v>
      </c>
      <c r="G12386" t="s">
        <v>175</v>
      </c>
      <c r="H12386" t="s">
        <v>183</v>
      </c>
      <c r="I12386" t="s">
        <v>184</v>
      </c>
      <c r="J12386" t="s">
        <v>117</v>
      </c>
      <c r="K12386" s="1">
        <v>45428</v>
      </c>
      <c r="L12386">
        <v>30</v>
      </c>
      <c r="M12386">
        <v>4</v>
      </c>
      <c r="N12386" t="s">
        <v>538</v>
      </c>
      <c r="O12386" t="s">
        <v>537</v>
      </c>
      <c r="P12386" t="s">
        <v>639</v>
      </c>
    </row>
    <row r="12387" spans="1:16" x14ac:dyDescent="0.25">
      <c r="A12387" t="s">
        <v>517</v>
      </c>
      <c r="B12387" t="s">
        <v>174</v>
      </c>
      <c r="C12387" t="s">
        <v>64</v>
      </c>
      <c r="D12387" t="s">
        <v>515</v>
      </c>
      <c r="E12387" t="s">
        <v>286</v>
      </c>
      <c r="F12387" t="s">
        <v>65</v>
      </c>
      <c r="G12387" t="s">
        <v>175</v>
      </c>
      <c r="H12387" t="s">
        <v>183</v>
      </c>
      <c r="I12387" t="s">
        <v>184</v>
      </c>
      <c r="J12387" t="s">
        <v>117</v>
      </c>
      <c r="K12387" s="1">
        <v>45429</v>
      </c>
      <c r="L12387">
        <v>30</v>
      </c>
      <c r="M12387">
        <v>4</v>
      </c>
      <c r="N12387" t="s">
        <v>538</v>
      </c>
      <c r="O12387" t="s">
        <v>537</v>
      </c>
      <c r="P12387" t="s">
        <v>639</v>
      </c>
    </row>
    <row r="12388" spans="1:16" x14ac:dyDescent="0.25">
      <c r="A12388" t="s">
        <v>517</v>
      </c>
      <c r="B12388" t="s">
        <v>174</v>
      </c>
      <c r="C12388" t="s">
        <v>64</v>
      </c>
      <c r="D12388" t="s">
        <v>515</v>
      </c>
      <c r="E12388" t="s">
        <v>286</v>
      </c>
      <c r="F12388" t="s">
        <v>65</v>
      </c>
      <c r="G12388" t="s">
        <v>175</v>
      </c>
      <c r="H12388" t="s">
        <v>183</v>
      </c>
      <c r="I12388" t="s">
        <v>185</v>
      </c>
      <c r="J12388" t="s">
        <v>118</v>
      </c>
      <c r="K12388" s="1">
        <v>45405</v>
      </c>
      <c r="L12388">
        <v>30</v>
      </c>
      <c r="M12388">
        <v>1</v>
      </c>
      <c r="N12388" t="s">
        <v>538</v>
      </c>
      <c r="O12388" t="s">
        <v>537</v>
      </c>
      <c r="P12388" t="s">
        <v>639</v>
      </c>
    </row>
    <row r="12389" spans="1:16" x14ac:dyDescent="0.25">
      <c r="A12389" t="s">
        <v>517</v>
      </c>
      <c r="B12389" t="s">
        <v>174</v>
      </c>
      <c r="C12389" t="s">
        <v>64</v>
      </c>
      <c r="D12389" t="s">
        <v>515</v>
      </c>
      <c r="E12389" t="s">
        <v>286</v>
      </c>
      <c r="F12389" t="s">
        <v>65</v>
      </c>
      <c r="G12389" t="s">
        <v>175</v>
      </c>
      <c r="H12389" t="s">
        <v>183</v>
      </c>
      <c r="I12389" t="s">
        <v>185</v>
      </c>
      <c r="J12389" t="s">
        <v>118</v>
      </c>
      <c r="K12389" s="1">
        <v>45406</v>
      </c>
      <c r="L12389">
        <v>30</v>
      </c>
      <c r="M12389">
        <v>1</v>
      </c>
      <c r="N12389" t="s">
        <v>538</v>
      </c>
      <c r="O12389" t="s">
        <v>537</v>
      </c>
      <c r="P12389" t="s">
        <v>639</v>
      </c>
    </row>
    <row r="12390" spans="1:16" x14ac:dyDescent="0.25">
      <c r="A12390" t="s">
        <v>517</v>
      </c>
      <c r="B12390" t="s">
        <v>174</v>
      </c>
      <c r="C12390" t="s">
        <v>64</v>
      </c>
      <c r="D12390" t="s">
        <v>515</v>
      </c>
      <c r="E12390" t="s">
        <v>286</v>
      </c>
      <c r="F12390" t="s">
        <v>65</v>
      </c>
      <c r="G12390" t="s">
        <v>175</v>
      </c>
      <c r="H12390" t="s">
        <v>183</v>
      </c>
      <c r="I12390" t="s">
        <v>185</v>
      </c>
      <c r="J12390" t="s">
        <v>118</v>
      </c>
      <c r="K12390" s="1">
        <v>45407</v>
      </c>
      <c r="L12390">
        <v>30</v>
      </c>
      <c r="M12390">
        <v>1</v>
      </c>
      <c r="N12390" t="s">
        <v>538</v>
      </c>
      <c r="O12390" t="s">
        <v>537</v>
      </c>
      <c r="P12390" t="s">
        <v>639</v>
      </c>
    </row>
    <row r="12391" spans="1:16" x14ac:dyDescent="0.25">
      <c r="A12391" t="s">
        <v>517</v>
      </c>
      <c r="B12391" t="s">
        <v>174</v>
      </c>
      <c r="C12391" t="s">
        <v>64</v>
      </c>
      <c r="D12391" t="s">
        <v>515</v>
      </c>
      <c r="E12391" t="s">
        <v>286</v>
      </c>
      <c r="F12391" t="s">
        <v>65</v>
      </c>
      <c r="G12391" t="s">
        <v>175</v>
      </c>
      <c r="H12391" t="s">
        <v>183</v>
      </c>
      <c r="I12391" t="s">
        <v>185</v>
      </c>
      <c r="J12391" t="s">
        <v>118</v>
      </c>
      <c r="K12391" s="1">
        <v>45408</v>
      </c>
      <c r="L12391">
        <v>30</v>
      </c>
      <c r="M12391">
        <v>1</v>
      </c>
      <c r="N12391" t="s">
        <v>538</v>
      </c>
      <c r="O12391" t="s">
        <v>537</v>
      </c>
      <c r="P12391" t="s">
        <v>639</v>
      </c>
    </row>
    <row r="12392" spans="1:16" x14ac:dyDescent="0.25">
      <c r="A12392" t="s">
        <v>517</v>
      </c>
      <c r="B12392" t="s">
        <v>174</v>
      </c>
      <c r="C12392" t="s">
        <v>64</v>
      </c>
      <c r="D12392" t="s">
        <v>515</v>
      </c>
      <c r="E12392" t="s">
        <v>286</v>
      </c>
      <c r="F12392" t="s">
        <v>65</v>
      </c>
      <c r="G12392" t="s">
        <v>175</v>
      </c>
      <c r="H12392" t="s">
        <v>183</v>
      </c>
      <c r="I12392" t="s">
        <v>185</v>
      </c>
      <c r="J12392" t="s">
        <v>118</v>
      </c>
      <c r="K12392" s="1">
        <v>45411</v>
      </c>
      <c r="L12392">
        <v>30</v>
      </c>
      <c r="M12392">
        <v>2</v>
      </c>
      <c r="N12392" t="s">
        <v>538</v>
      </c>
      <c r="O12392" t="s">
        <v>537</v>
      </c>
      <c r="P12392" t="s">
        <v>639</v>
      </c>
    </row>
    <row r="12393" spans="1:16" x14ac:dyDescent="0.25">
      <c r="A12393" t="s">
        <v>517</v>
      </c>
      <c r="B12393" t="s">
        <v>174</v>
      </c>
      <c r="C12393" t="s">
        <v>64</v>
      </c>
      <c r="D12393" t="s">
        <v>515</v>
      </c>
      <c r="E12393" t="s">
        <v>286</v>
      </c>
      <c r="F12393" t="s">
        <v>65</v>
      </c>
      <c r="G12393" t="s">
        <v>175</v>
      </c>
      <c r="H12393" t="s">
        <v>183</v>
      </c>
      <c r="I12393" t="s">
        <v>185</v>
      </c>
      <c r="J12393" t="s">
        <v>118</v>
      </c>
      <c r="K12393" s="1">
        <v>45412</v>
      </c>
      <c r="L12393">
        <v>10.001999999999899</v>
      </c>
      <c r="M12393">
        <v>2</v>
      </c>
      <c r="N12393" t="s">
        <v>538</v>
      </c>
      <c r="O12393" t="s">
        <v>537</v>
      </c>
      <c r="P12393" t="s">
        <v>639</v>
      </c>
    </row>
    <row r="12394" spans="1:16" x14ac:dyDescent="0.25">
      <c r="A12394" t="s">
        <v>517</v>
      </c>
      <c r="B12394" t="s">
        <v>174</v>
      </c>
      <c r="C12394" t="s">
        <v>64</v>
      </c>
      <c r="D12394" t="s">
        <v>515</v>
      </c>
      <c r="E12394" t="s">
        <v>286</v>
      </c>
      <c r="F12394" t="s">
        <v>65</v>
      </c>
      <c r="G12394" t="s">
        <v>175</v>
      </c>
      <c r="H12394" t="s">
        <v>183</v>
      </c>
      <c r="I12394" t="s">
        <v>185</v>
      </c>
      <c r="J12394" t="s">
        <v>118</v>
      </c>
      <c r="K12394" s="1">
        <v>45419</v>
      </c>
      <c r="L12394">
        <v>30</v>
      </c>
      <c r="M12394">
        <v>3</v>
      </c>
      <c r="N12394" t="s">
        <v>538</v>
      </c>
      <c r="O12394" t="s">
        <v>537</v>
      </c>
      <c r="P12394" t="s">
        <v>639</v>
      </c>
    </row>
    <row r="12395" spans="1:16" x14ac:dyDescent="0.25">
      <c r="A12395" t="s">
        <v>517</v>
      </c>
      <c r="B12395" t="s">
        <v>174</v>
      </c>
      <c r="C12395" t="s">
        <v>64</v>
      </c>
      <c r="D12395" t="s">
        <v>515</v>
      </c>
      <c r="E12395" t="s">
        <v>286</v>
      </c>
      <c r="F12395" t="s">
        <v>65</v>
      </c>
      <c r="G12395" t="s">
        <v>175</v>
      </c>
      <c r="H12395" t="s">
        <v>183</v>
      </c>
      <c r="I12395" t="s">
        <v>185</v>
      </c>
      <c r="J12395" t="s">
        <v>118</v>
      </c>
      <c r="K12395" s="1">
        <v>45429</v>
      </c>
      <c r="L12395">
        <v>30</v>
      </c>
      <c r="M12395">
        <v>4</v>
      </c>
      <c r="N12395" t="s">
        <v>538</v>
      </c>
      <c r="O12395" t="s">
        <v>537</v>
      </c>
      <c r="P12395" t="s">
        <v>639</v>
      </c>
    </row>
    <row r="12396" spans="1:16" x14ac:dyDescent="0.25">
      <c r="A12396" t="s">
        <v>517</v>
      </c>
      <c r="B12396" t="s">
        <v>174</v>
      </c>
      <c r="C12396" t="s">
        <v>64</v>
      </c>
      <c r="D12396" t="s">
        <v>515</v>
      </c>
      <c r="E12396" t="s">
        <v>286</v>
      </c>
      <c r="F12396" t="s">
        <v>65</v>
      </c>
      <c r="G12396" t="s">
        <v>175</v>
      </c>
      <c r="H12396" t="s">
        <v>183</v>
      </c>
      <c r="I12396" t="s">
        <v>71</v>
      </c>
      <c r="J12396" t="s">
        <v>191</v>
      </c>
      <c r="K12396" s="1">
        <v>45418</v>
      </c>
      <c r="L12396">
        <v>60</v>
      </c>
      <c r="M12396">
        <v>3</v>
      </c>
      <c r="N12396" t="s">
        <v>538</v>
      </c>
      <c r="O12396" t="s">
        <v>537</v>
      </c>
      <c r="P12396" t="s">
        <v>639</v>
      </c>
    </row>
    <row r="12397" spans="1:16" x14ac:dyDescent="0.25">
      <c r="A12397" t="s">
        <v>517</v>
      </c>
      <c r="B12397" t="s">
        <v>174</v>
      </c>
      <c r="C12397" t="s">
        <v>64</v>
      </c>
      <c r="D12397" t="s">
        <v>515</v>
      </c>
      <c r="E12397" t="s">
        <v>286</v>
      </c>
      <c r="F12397" t="s">
        <v>65</v>
      </c>
      <c r="G12397" t="s">
        <v>175</v>
      </c>
      <c r="H12397" t="s">
        <v>183</v>
      </c>
      <c r="I12397" t="s">
        <v>70</v>
      </c>
      <c r="J12397" t="s">
        <v>191</v>
      </c>
      <c r="K12397" s="1">
        <v>45413</v>
      </c>
      <c r="L12397">
        <v>30</v>
      </c>
      <c r="M12397">
        <v>2</v>
      </c>
      <c r="N12397" t="s">
        <v>538</v>
      </c>
      <c r="O12397" t="s">
        <v>537</v>
      </c>
      <c r="P12397" t="s">
        <v>639</v>
      </c>
    </row>
    <row r="12398" spans="1:16" x14ac:dyDescent="0.25">
      <c r="A12398" t="s">
        <v>517</v>
      </c>
      <c r="B12398" t="s">
        <v>174</v>
      </c>
      <c r="C12398" t="s">
        <v>64</v>
      </c>
      <c r="D12398" t="s">
        <v>515</v>
      </c>
      <c r="E12398" t="s">
        <v>286</v>
      </c>
      <c r="F12398" t="s">
        <v>65</v>
      </c>
      <c r="G12398" t="s">
        <v>175</v>
      </c>
      <c r="H12398" t="s">
        <v>183</v>
      </c>
      <c r="I12398" t="s">
        <v>70</v>
      </c>
      <c r="J12398" t="s">
        <v>191</v>
      </c>
      <c r="K12398" s="1">
        <v>45414</v>
      </c>
      <c r="L12398">
        <v>60</v>
      </c>
      <c r="M12398">
        <v>2</v>
      </c>
      <c r="N12398" t="s">
        <v>538</v>
      </c>
      <c r="O12398" t="s">
        <v>537</v>
      </c>
      <c r="P12398" t="s">
        <v>639</v>
      </c>
    </row>
    <row r="12399" spans="1:16" x14ac:dyDescent="0.25">
      <c r="A12399" t="s">
        <v>517</v>
      </c>
      <c r="B12399" t="s">
        <v>174</v>
      </c>
      <c r="C12399" t="s">
        <v>64</v>
      </c>
      <c r="D12399" t="s">
        <v>515</v>
      </c>
      <c r="E12399" t="s">
        <v>286</v>
      </c>
      <c r="F12399" t="s">
        <v>65</v>
      </c>
      <c r="G12399" t="s">
        <v>175</v>
      </c>
      <c r="H12399" t="s">
        <v>183</v>
      </c>
      <c r="I12399" t="s">
        <v>70</v>
      </c>
      <c r="J12399" t="s">
        <v>191</v>
      </c>
      <c r="K12399" s="1">
        <v>45418</v>
      </c>
      <c r="L12399">
        <v>60</v>
      </c>
      <c r="M12399">
        <v>3</v>
      </c>
      <c r="N12399" t="s">
        <v>538</v>
      </c>
      <c r="O12399" t="s">
        <v>537</v>
      </c>
      <c r="P12399" t="s">
        <v>639</v>
      </c>
    </row>
    <row r="12400" spans="1:16" x14ac:dyDescent="0.25">
      <c r="A12400" t="s">
        <v>517</v>
      </c>
      <c r="B12400" t="s">
        <v>174</v>
      </c>
      <c r="C12400" t="s">
        <v>64</v>
      </c>
      <c r="D12400" t="s">
        <v>515</v>
      </c>
      <c r="E12400" t="s">
        <v>286</v>
      </c>
      <c r="F12400" t="s">
        <v>65</v>
      </c>
      <c r="G12400" t="s">
        <v>175</v>
      </c>
      <c r="H12400" t="s">
        <v>183</v>
      </c>
      <c r="I12400" t="s">
        <v>36</v>
      </c>
      <c r="J12400" t="s">
        <v>117</v>
      </c>
      <c r="K12400" s="1">
        <v>45404</v>
      </c>
      <c r="L12400">
        <v>60</v>
      </c>
      <c r="M12400">
        <v>1</v>
      </c>
      <c r="N12400" t="s">
        <v>538</v>
      </c>
      <c r="O12400" t="s">
        <v>537</v>
      </c>
      <c r="P12400" t="s">
        <v>639</v>
      </c>
    </row>
    <row r="12401" spans="1:16" x14ac:dyDescent="0.25">
      <c r="A12401" t="s">
        <v>517</v>
      </c>
      <c r="B12401" t="s">
        <v>174</v>
      </c>
      <c r="C12401" t="s">
        <v>64</v>
      </c>
      <c r="D12401" t="s">
        <v>515</v>
      </c>
      <c r="E12401" t="s">
        <v>286</v>
      </c>
      <c r="F12401" t="s">
        <v>65</v>
      </c>
      <c r="G12401" t="s">
        <v>175</v>
      </c>
      <c r="H12401" t="s">
        <v>183</v>
      </c>
      <c r="I12401" t="s">
        <v>36</v>
      </c>
      <c r="J12401" t="s">
        <v>117</v>
      </c>
      <c r="K12401" s="1">
        <v>45407</v>
      </c>
      <c r="L12401">
        <v>60</v>
      </c>
      <c r="M12401">
        <v>1</v>
      </c>
      <c r="N12401" t="s">
        <v>538</v>
      </c>
      <c r="O12401" t="s">
        <v>537</v>
      </c>
      <c r="P12401" t="s">
        <v>639</v>
      </c>
    </row>
    <row r="12402" spans="1:16" x14ac:dyDescent="0.25">
      <c r="A12402" t="s">
        <v>517</v>
      </c>
      <c r="B12402" t="s">
        <v>174</v>
      </c>
      <c r="C12402" t="s">
        <v>64</v>
      </c>
      <c r="D12402" t="s">
        <v>515</v>
      </c>
      <c r="E12402" t="s">
        <v>286</v>
      </c>
      <c r="F12402" t="s">
        <v>65</v>
      </c>
      <c r="G12402" t="s">
        <v>175</v>
      </c>
      <c r="H12402" t="s">
        <v>183</v>
      </c>
      <c r="I12402" t="s">
        <v>36</v>
      </c>
      <c r="J12402" t="s">
        <v>117</v>
      </c>
      <c r="K12402" s="1">
        <v>45425</v>
      </c>
      <c r="L12402">
        <v>60</v>
      </c>
      <c r="M12402">
        <v>4</v>
      </c>
      <c r="N12402" t="s">
        <v>538</v>
      </c>
      <c r="O12402" t="s">
        <v>537</v>
      </c>
      <c r="P12402" t="s">
        <v>639</v>
      </c>
    </row>
    <row r="12403" spans="1:16" x14ac:dyDescent="0.25">
      <c r="A12403" t="s">
        <v>517</v>
      </c>
      <c r="B12403" t="s">
        <v>174</v>
      </c>
      <c r="C12403" t="s">
        <v>64</v>
      </c>
      <c r="D12403" t="s">
        <v>515</v>
      </c>
      <c r="E12403" t="s">
        <v>286</v>
      </c>
      <c r="F12403" t="s">
        <v>65</v>
      </c>
      <c r="G12403" t="s">
        <v>175</v>
      </c>
      <c r="H12403" t="s">
        <v>183</v>
      </c>
      <c r="I12403" t="s">
        <v>85</v>
      </c>
      <c r="J12403" t="s">
        <v>117</v>
      </c>
      <c r="K12403" s="1">
        <v>45412</v>
      </c>
      <c r="L12403">
        <v>60</v>
      </c>
      <c r="M12403">
        <v>2</v>
      </c>
      <c r="N12403" t="s">
        <v>538</v>
      </c>
      <c r="O12403" t="s">
        <v>537</v>
      </c>
      <c r="P12403" t="s">
        <v>639</v>
      </c>
    </row>
    <row r="12404" spans="1:16" x14ac:dyDescent="0.25">
      <c r="A12404" t="s">
        <v>517</v>
      </c>
      <c r="B12404" t="s">
        <v>174</v>
      </c>
      <c r="C12404" t="s">
        <v>64</v>
      </c>
      <c r="D12404" t="s">
        <v>515</v>
      </c>
      <c r="E12404" t="s">
        <v>286</v>
      </c>
      <c r="F12404" t="s">
        <v>65</v>
      </c>
      <c r="G12404" t="s">
        <v>175</v>
      </c>
      <c r="H12404" t="s">
        <v>183</v>
      </c>
      <c r="I12404" t="s">
        <v>85</v>
      </c>
      <c r="J12404" t="s">
        <v>117</v>
      </c>
      <c r="K12404" s="1">
        <v>45414</v>
      </c>
      <c r="L12404">
        <v>60</v>
      </c>
      <c r="M12404">
        <v>2</v>
      </c>
      <c r="N12404" t="s">
        <v>538</v>
      </c>
      <c r="O12404" t="s">
        <v>537</v>
      </c>
      <c r="P12404" t="s">
        <v>639</v>
      </c>
    </row>
    <row r="12405" spans="1:16" x14ac:dyDescent="0.25">
      <c r="A12405" t="s">
        <v>517</v>
      </c>
      <c r="B12405" t="s">
        <v>174</v>
      </c>
      <c r="C12405" t="s">
        <v>64</v>
      </c>
      <c r="D12405" t="s">
        <v>515</v>
      </c>
      <c r="E12405" t="s">
        <v>286</v>
      </c>
      <c r="F12405" t="s">
        <v>65</v>
      </c>
      <c r="G12405" t="s">
        <v>175</v>
      </c>
      <c r="H12405" t="s">
        <v>72</v>
      </c>
      <c r="I12405" t="s">
        <v>186</v>
      </c>
      <c r="J12405" t="s">
        <v>119</v>
      </c>
      <c r="K12405" s="1">
        <v>45404</v>
      </c>
      <c r="L12405">
        <v>30</v>
      </c>
      <c r="M12405">
        <v>1</v>
      </c>
      <c r="N12405" t="s">
        <v>538</v>
      </c>
      <c r="O12405" t="s">
        <v>537</v>
      </c>
      <c r="P12405" t="s">
        <v>639</v>
      </c>
    </row>
    <row r="12406" spans="1:16" x14ac:dyDescent="0.25">
      <c r="A12406" t="s">
        <v>517</v>
      </c>
      <c r="B12406" t="s">
        <v>174</v>
      </c>
      <c r="C12406" t="s">
        <v>64</v>
      </c>
      <c r="D12406" t="s">
        <v>515</v>
      </c>
      <c r="E12406" t="s">
        <v>286</v>
      </c>
      <c r="F12406" t="s">
        <v>65</v>
      </c>
      <c r="G12406" t="s">
        <v>175</v>
      </c>
      <c r="H12406" t="s">
        <v>72</v>
      </c>
      <c r="I12406" t="s">
        <v>186</v>
      </c>
      <c r="J12406" t="s">
        <v>119</v>
      </c>
      <c r="K12406" s="1">
        <v>45405</v>
      </c>
      <c r="L12406">
        <v>30</v>
      </c>
      <c r="M12406">
        <v>1</v>
      </c>
      <c r="N12406" t="s">
        <v>538</v>
      </c>
      <c r="O12406" t="s">
        <v>537</v>
      </c>
      <c r="P12406" t="s">
        <v>639</v>
      </c>
    </row>
    <row r="12407" spans="1:16" x14ac:dyDescent="0.25">
      <c r="A12407" t="s">
        <v>517</v>
      </c>
      <c r="B12407" t="s">
        <v>174</v>
      </c>
      <c r="C12407" t="s">
        <v>64</v>
      </c>
      <c r="D12407" t="s">
        <v>515</v>
      </c>
      <c r="E12407" t="s">
        <v>286</v>
      </c>
      <c r="F12407" t="s">
        <v>65</v>
      </c>
      <c r="G12407" t="s">
        <v>175</v>
      </c>
      <c r="H12407" t="s">
        <v>72</v>
      </c>
      <c r="I12407" t="s">
        <v>186</v>
      </c>
      <c r="J12407" t="s">
        <v>119</v>
      </c>
      <c r="K12407" s="1">
        <v>45406</v>
      </c>
      <c r="L12407">
        <v>30</v>
      </c>
      <c r="M12407">
        <v>1</v>
      </c>
      <c r="N12407" t="s">
        <v>538</v>
      </c>
      <c r="O12407" t="s">
        <v>537</v>
      </c>
      <c r="P12407" t="s">
        <v>639</v>
      </c>
    </row>
    <row r="12408" spans="1:16" x14ac:dyDescent="0.25">
      <c r="A12408" t="s">
        <v>517</v>
      </c>
      <c r="B12408" t="s">
        <v>174</v>
      </c>
      <c r="C12408" t="s">
        <v>64</v>
      </c>
      <c r="D12408" t="s">
        <v>515</v>
      </c>
      <c r="E12408" t="s">
        <v>286</v>
      </c>
      <c r="F12408" t="s">
        <v>65</v>
      </c>
      <c r="G12408" t="s">
        <v>175</v>
      </c>
      <c r="H12408" t="s">
        <v>72</v>
      </c>
      <c r="I12408" t="s">
        <v>186</v>
      </c>
      <c r="J12408" t="s">
        <v>119</v>
      </c>
      <c r="K12408" s="1">
        <v>45407</v>
      </c>
      <c r="L12408">
        <v>30</v>
      </c>
      <c r="M12408">
        <v>1</v>
      </c>
      <c r="N12408" t="s">
        <v>538</v>
      </c>
      <c r="O12408" t="s">
        <v>537</v>
      </c>
      <c r="P12408" t="s">
        <v>639</v>
      </c>
    </row>
    <row r="12409" spans="1:16" x14ac:dyDescent="0.25">
      <c r="A12409" t="s">
        <v>517</v>
      </c>
      <c r="B12409" t="s">
        <v>174</v>
      </c>
      <c r="C12409" t="s">
        <v>64</v>
      </c>
      <c r="D12409" t="s">
        <v>515</v>
      </c>
      <c r="E12409" t="s">
        <v>286</v>
      </c>
      <c r="F12409" t="s">
        <v>65</v>
      </c>
      <c r="G12409" t="s">
        <v>175</v>
      </c>
      <c r="H12409" t="s">
        <v>72</v>
      </c>
      <c r="I12409" t="s">
        <v>186</v>
      </c>
      <c r="J12409" t="s">
        <v>119</v>
      </c>
      <c r="K12409" s="1">
        <v>45408</v>
      </c>
      <c r="L12409">
        <v>30</v>
      </c>
      <c r="M12409">
        <v>1</v>
      </c>
      <c r="N12409" t="s">
        <v>538</v>
      </c>
      <c r="O12409" t="s">
        <v>537</v>
      </c>
      <c r="P12409" t="s">
        <v>639</v>
      </c>
    </row>
    <row r="12410" spans="1:16" x14ac:dyDescent="0.25">
      <c r="A12410" t="s">
        <v>517</v>
      </c>
      <c r="B12410" t="s">
        <v>174</v>
      </c>
      <c r="C12410" t="s">
        <v>64</v>
      </c>
      <c r="D12410" t="s">
        <v>515</v>
      </c>
      <c r="E12410" t="s">
        <v>286</v>
      </c>
      <c r="F12410" t="s">
        <v>65</v>
      </c>
      <c r="G12410" t="s">
        <v>175</v>
      </c>
      <c r="H12410" t="s">
        <v>72</v>
      </c>
      <c r="I12410" t="s">
        <v>186</v>
      </c>
      <c r="J12410" t="s">
        <v>119</v>
      </c>
      <c r="K12410" s="1">
        <v>45411</v>
      </c>
      <c r="L12410">
        <v>60</v>
      </c>
      <c r="M12410">
        <v>2</v>
      </c>
      <c r="N12410" t="s">
        <v>538</v>
      </c>
      <c r="O12410" t="s">
        <v>537</v>
      </c>
      <c r="P12410" t="s">
        <v>639</v>
      </c>
    </row>
    <row r="12411" spans="1:16" x14ac:dyDescent="0.25">
      <c r="A12411" t="s">
        <v>517</v>
      </c>
      <c r="B12411" t="s">
        <v>174</v>
      </c>
      <c r="C12411" t="s">
        <v>64</v>
      </c>
      <c r="D12411" t="s">
        <v>515</v>
      </c>
      <c r="E12411" t="s">
        <v>286</v>
      </c>
      <c r="F12411" t="s">
        <v>65</v>
      </c>
      <c r="G12411" t="s">
        <v>175</v>
      </c>
      <c r="H12411" t="s">
        <v>72</v>
      </c>
      <c r="I12411" t="s">
        <v>186</v>
      </c>
      <c r="J12411" t="s">
        <v>119</v>
      </c>
      <c r="K12411" s="1">
        <v>45412</v>
      </c>
      <c r="L12411">
        <v>30</v>
      </c>
      <c r="M12411">
        <v>2</v>
      </c>
      <c r="N12411" t="s">
        <v>538</v>
      </c>
      <c r="O12411" t="s">
        <v>537</v>
      </c>
      <c r="P12411" t="s">
        <v>639</v>
      </c>
    </row>
    <row r="12412" spans="1:16" x14ac:dyDescent="0.25">
      <c r="A12412" t="s">
        <v>517</v>
      </c>
      <c r="B12412" t="s">
        <v>174</v>
      </c>
      <c r="C12412" t="s">
        <v>64</v>
      </c>
      <c r="D12412" t="s">
        <v>515</v>
      </c>
      <c r="E12412" t="s">
        <v>286</v>
      </c>
      <c r="F12412" t="s">
        <v>65</v>
      </c>
      <c r="G12412" t="s">
        <v>175</v>
      </c>
      <c r="H12412" t="s">
        <v>72</v>
      </c>
      <c r="I12412" t="s">
        <v>186</v>
      </c>
      <c r="J12412" t="s">
        <v>119</v>
      </c>
      <c r="K12412" s="1">
        <v>45413</v>
      </c>
      <c r="L12412">
        <v>30</v>
      </c>
      <c r="M12412">
        <v>2</v>
      </c>
      <c r="N12412" t="s">
        <v>538</v>
      </c>
      <c r="O12412" t="s">
        <v>537</v>
      </c>
      <c r="P12412" t="s">
        <v>639</v>
      </c>
    </row>
    <row r="12413" spans="1:16" x14ac:dyDescent="0.25">
      <c r="A12413" t="s">
        <v>517</v>
      </c>
      <c r="B12413" t="s">
        <v>174</v>
      </c>
      <c r="C12413" t="s">
        <v>64</v>
      </c>
      <c r="D12413" t="s">
        <v>515</v>
      </c>
      <c r="E12413" t="s">
        <v>286</v>
      </c>
      <c r="F12413" t="s">
        <v>65</v>
      </c>
      <c r="G12413" t="s">
        <v>175</v>
      </c>
      <c r="H12413" t="s">
        <v>72</v>
      </c>
      <c r="I12413" t="s">
        <v>186</v>
      </c>
      <c r="J12413" t="s">
        <v>119</v>
      </c>
      <c r="K12413" s="1">
        <v>45414</v>
      </c>
      <c r="L12413">
        <v>60</v>
      </c>
      <c r="M12413">
        <v>2</v>
      </c>
      <c r="N12413" t="s">
        <v>538</v>
      </c>
      <c r="O12413" t="s">
        <v>537</v>
      </c>
      <c r="P12413" t="s">
        <v>639</v>
      </c>
    </row>
    <row r="12414" spans="1:16" x14ac:dyDescent="0.25">
      <c r="A12414" t="s">
        <v>517</v>
      </c>
      <c r="B12414" t="s">
        <v>174</v>
      </c>
      <c r="C12414" t="s">
        <v>64</v>
      </c>
      <c r="D12414" t="s">
        <v>515</v>
      </c>
      <c r="E12414" t="s">
        <v>286</v>
      </c>
      <c r="F12414" t="s">
        <v>65</v>
      </c>
      <c r="G12414" t="s">
        <v>175</v>
      </c>
      <c r="H12414" t="s">
        <v>72</v>
      </c>
      <c r="I12414" t="s">
        <v>186</v>
      </c>
      <c r="J12414" t="s">
        <v>119</v>
      </c>
      <c r="K12414" s="1">
        <v>45415</v>
      </c>
      <c r="L12414">
        <v>30</v>
      </c>
      <c r="M12414">
        <v>2</v>
      </c>
      <c r="N12414" t="s">
        <v>538</v>
      </c>
      <c r="O12414" t="s">
        <v>537</v>
      </c>
      <c r="P12414" t="s">
        <v>639</v>
      </c>
    </row>
    <row r="12415" spans="1:16" x14ac:dyDescent="0.25">
      <c r="A12415" t="s">
        <v>517</v>
      </c>
      <c r="B12415" t="s">
        <v>174</v>
      </c>
      <c r="C12415" t="s">
        <v>64</v>
      </c>
      <c r="D12415" t="s">
        <v>515</v>
      </c>
      <c r="E12415" t="s">
        <v>286</v>
      </c>
      <c r="F12415" t="s">
        <v>65</v>
      </c>
      <c r="G12415" t="s">
        <v>175</v>
      </c>
      <c r="H12415" t="s">
        <v>72</v>
      </c>
      <c r="I12415" t="s">
        <v>186</v>
      </c>
      <c r="J12415" t="s">
        <v>119</v>
      </c>
      <c r="K12415" s="1">
        <v>45418</v>
      </c>
      <c r="L12415">
        <v>30</v>
      </c>
      <c r="M12415">
        <v>3</v>
      </c>
      <c r="N12415" t="s">
        <v>538</v>
      </c>
      <c r="O12415" t="s">
        <v>537</v>
      </c>
      <c r="P12415" t="s">
        <v>639</v>
      </c>
    </row>
    <row r="12416" spans="1:16" x14ac:dyDescent="0.25">
      <c r="A12416" t="s">
        <v>517</v>
      </c>
      <c r="B12416" t="s">
        <v>174</v>
      </c>
      <c r="C12416" t="s">
        <v>64</v>
      </c>
      <c r="D12416" t="s">
        <v>515</v>
      </c>
      <c r="E12416" t="s">
        <v>286</v>
      </c>
      <c r="F12416" t="s">
        <v>65</v>
      </c>
      <c r="G12416" t="s">
        <v>175</v>
      </c>
      <c r="H12416" t="s">
        <v>72</v>
      </c>
      <c r="I12416" t="s">
        <v>186</v>
      </c>
      <c r="J12416" t="s">
        <v>119</v>
      </c>
      <c r="K12416" s="1">
        <v>45419</v>
      </c>
      <c r="L12416">
        <v>30</v>
      </c>
      <c r="M12416">
        <v>3</v>
      </c>
      <c r="N12416" t="s">
        <v>538</v>
      </c>
      <c r="O12416" t="s">
        <v>537</v>
      </c>
      <c r="P12416" t="s">
        <v>639</v>
      </c>
    </row>
    <row r="12417" spans="1:16" x14ac:dyDescent="0.25">
      <c r="A12417" t="s">
        <v>517</v>
      </c>
      <c r="B12417" t="s">
        <v>174</v>
      </c>
      <c r="C12417" t="s">
        <v>64</v>
      </c>
      <c r="D12417" t="s">
        <v>515</v>
      </c>
      <c r="E12417" t="s">
        <v>286</v>
      </c>
      <c r="F12417" t="s">
        <v>65</v>
      </c>
      <c r="G12417" t="s">
        <v>175</v>
      </c>
      <c r="H12417" t="s">
        <v>72</v>
      </c>
      <c r="I12417" t="s">
        <v>186</v>
      </c>
      <c r="J12417" t="s">
        <v>119</v>
      </c>
      <c r="K12417" s="1">
        <v>45420</v>
      </c>
      <c r="L12417">
        <v>30</v>
      </c>
      <c r="M12417">
        <v>3</v>
      </c>
      <c r="N12417" t="s">
        <v>538</v>
      </c>
      <c r="O12417" t="s">
        <v>537</v>
      </c>
      <c r="P12417" t="s">
        <v>639</v>
      </c>
    </row>
    <row r="12418" spans="1:16" x14ac:dyDescent="0.25">
      <c r="A12418" t="s">
        <v>517</v>
      </c>
      <c r="B12418" t="s">
        <v>174</v>
      </c>
      <c r="C12418" t="s">
        <v>64</v>
      </c>
      <c r="D12418" t="s">
        <v>515</v>
      </c>
      <c r="E12418" t="s">
        <v>286</v>
      </c>
      <c r="F12418" t="s">
        <v>65</v>
      </c>
      <c r="G12418" t="s">
        <v>175</v>
      </c>
      <c r="H12418" t="s">
        <v>72</v>
      </c>
      <c r="I12418" t="s">
        <v>186</v>
      </c>
      <c r="J12418" t="s">
        <v>119</v>
      </c>
      <c r="K12418" s="1">
        <v>45421</v>
      </c>
      <c r="L12418">
        <v>30</v>
      </c>
      <c r="M12418">
        <v>3</v>
      </c>
      <c r="N12418" t="s">
        <v>538</v>
      </c>
      <c r="O12418" t="s">
        <v>537</v>
      </c>
      <c r="P12418" t="s">
        <v>639</v>
      </c>
    </row>
    <row r="12419" spans="1:16" x14ac:dyDescent="0.25">
      <c r="A12419" t="s">
        <v>517</v>
      </c>
      <c r="B12419" t="s">
        <v>174</v>
      </c>
      <c r="C12419" t="s">
        <v>64</v>
      </c>
      <c r="D12419" t="s">
        <v>515</v>
      </c>
      <c r="E12419" t="s">
        <v>286</v>
      </c>
      <c r="F12419" t="s">
        <v>65</v>
      </c>
      <c r="G12419" t="s">
        <v>175</v>
      </c>
      <c r="H12419" t="s">
        <v>72</v>
      </c>
      <c r="I12419" t="s">
        <v>186</v>
      </c>
      <c r="J12419" t="s">
        <v>119</v>
      </c>
      <c r="K12419" s="1">
        <v>45422</v>
      </c>
      <c r="L12419">
        <v>30</v>
      </c>
      <c r="M12419">
        <v>3</v>
      </c>
      <c r="N12419" t="s">
        <v>538</v>
      </c>
      <c r="O12419" t="s">
        <v>537</v>
      </c>
      <c r="P12419" t="s">
        <v>639</v>
      </c>
    </row>
    <row r="12420" spans="1:16" x14ac:dyDescent="0.25">
      <c r="A12420" t="s">
        <v>517</v>
      </c>
      <c r="B12420" t="s">
        <v>174</v>
      </c>
      <c r="C12420" t="s">
        <v>64</v>
      </c>
      <c r="D12420" t="s">
        <v>515</v>
      </c>
      <c r="E12420" t="s">
        <v>286</v>
      </c>
      <c r="F12420" t="s">
        <v>65</v>
      </c>
      <c r="G12420" t="s">
        <v>175</v>
      </c>
      <c r="H12420" t="s">
        <v>72</v>
      </c>
      <c r="I12420" t="s">
        <v>186</v>
      </c>
      <c r="J12420" t="s">
        <v>119</v>
      </c>
      <c r="K12420" s="1">
        <v>45425</v>
      </c>
      <c r="L12420">
        <v>30</v>
      </c>
      <c r="M12420">
        <v>4</v>
      </c>
      <c r="N12420" t="s">
        <v>538</v>
      </c>
      <c r="O12420" t="s">
        <v>537</v>
      </c>
      <c r="P12420" t="s">
        <v>639</v>
      </c>
    </row>
    <row r="12421" spans="1:16" x14ac:dyDescent="0.25">
      <c r="A12421" t="s">
        <v>517</v>
      </c>
      <c r="B12421" t="s">
        <v>174</v>
      </c>
      <c r="C12421" t="s">
        <v>64</v>
      </c>
      <c r="D12421" t="s">
        <v>515</v>
      </c>
      <c r="E12421" t="s">
        <v>286</v>
      </c>
      <c r="F12421" t="s">
        <v>65</v>
      </c>
      <c r="G12421" t="s">
        <v>175</v>
      </c>
      <c r="H12421" t="s">
        <v>72</v>
      </c>
      <c r="I12421" t="s">
        <v>186</v>
      </c>
      <c r="J12421" t="s">
        <v>119</v>
      </c>
      <c r="K12421" s="1">
        <v>45427</v>
      </c>
      <c r="L12421">
        <v>30</v>
      </c>
      <c r="M12421">
        <v>4</v>
      </c>
      <c r="N12421" t="s">
        <v>538</v>
      </c>
      <c r="O12421" t="s">
        <v>537</v>
      </c>
      <c r="P12421" t="s">
        <v>639</v>
      </c>
    </row>
    <row r="12422" spans="1:16" x14ac:dyDescent="0.25">
      <c r="A12422" t="s">
        <v>517</v>
      </c>
      <c r="B12422" t="s">
        <v>174</v>
      </c>
      <c r="C12422" t="s">
        <v>64</v>
      </c>
      <c r="D12422" t="s">
        <v>515</v>
      </c>
      <c r="E12422" t="s">
        <v>286</v>
      </c>
      <c r="F12422" t="s">
        <v>65</v>
      </c>
      <c r="G12422" t="s">
        <v>175</v>
      </c>
      <c r="H12422" t="s">
        <v>72</v>
      </c>
      <c r="I12422" t="s">
        <v>186</v>
      </c>
      <c r="J12422" t="s">
        <v>119</v>
      </c>
      <c r="K12422" s="1">
        <v>45428</v>
      </c>
      <c r="L12422">
        <v>30</v>
      </c>
      <c r="M12422">
        <v>4</v>
      </c>
      <c r="N12422" t="s">
        <v>538</v>
      </c>
      <c r="O12422" t="s">
        <v>537</v>
      </c>
      <c r="P12422" t="s">
        <v>639</v>
      </c>
    </row>
    <row r="12423" spans="1:16" x14ac:dyDescent="0.25">
      <c r="A12423" t="s">
        <v>517</v>
      </c>
      <c r="B12423" t="s">
        <v>174</v>
      </c>
      <c r="C12423" t="s">
        <v>64</v>
      </c>
      <c r="D12423" t="s">
        <v>515</v>
      </c>
      <c r="E12423" t="s">
        <v>286</v>
      </c>
      <c r="F12423" t="s">
        <v>65</v>
      </c>
      <c r="G12423" t="s">
        <v>175</v>
      </c>
      <c r="H12423" t="s">
        <v>72</v>
      </c>
      <c r="I12423" t="s">
        <v>186</v>
      </c>
      <c r="J12423" t="s">
        <v>119</v>
      </c>
      <c r="K12423" s="1">
        <v>45429</v>
      </c>
      <c r="L12423">
        <v>30</v>
      </c>
      <c r="M12423">
        <v>4</v>
      </c>
      <c r="N12423" t="s">
        <v>538</v>
      </c>
      <c r="O12423" t="s">
        <v>537</v>
      </c>
      <c r="P12423" t="s">
        <v>639</v>
      </c>
    </row>
    <row r="12424" spans="1:16" x14ac:dyDescent="0.25">
      <c r="A12424" t="s">
        <v>517</v>
      </c>
      <c r="B12424" t="s">
        <v>174</v>
      </c>
      <c r="C12424" t="s">
        <v>64</v>
      </c>
      <c r="D12424" t="s">
        <v>515</v>
      </c>
      <c r="E12424" t="s">
        <v>286</v>
      </c>
      <c r="F12424" t="s">
        <v>65</v>
      </c>
      <c r="G12424" t="s">
        <v>175</v>
      </c>
      <c r="H12424" t="s">
        <v>72</v>
      </c>
      <c r="I12424" t="s">
        <v>73</v>
      </c>
      <c r="J12424" t="s">
        <v>119</v>
      </c>
      <c r="K12424" s="1">
        <v>45406</v>
      </c>
      <c r="L12424">
        <v>60</v>
      </c>
      <c r="M12424">
        <v>1</v>
      </c>
      <c r="N12424" t="s">
        <v>538</v>
      </c>
      <c r="O12424" t="s">
        <v>537</v>
      </c>
      <c r="P12424" t="s">
        <v>639</v>
      </c>
    </row>
    <row r="12425" spans="1:16" x14ac:dyDescent="0.25">
      <c r="A12425" t="s">
        <v>517</v>
      </c>
      <c r="B12425" t="s">
        <v>174</v>
      </c>
      <c r="C12425" t="s">
        <v>64</v>
      </c>
      <c r="D12425" t="s">
        <v>515</v>
      </c>
      <c r="E12425" t="s">
        <v>286</v>
      </c>
      <c r="F12425" t="s">
        <v>65</v>
      </c>
      <c r="G12425" t="s">
        <v>175</v>
      </c>
      <c r="H12425" t="s">
        <v>72</v>
      </c>
      <c r="I12425" t="s">
        <v>73</v>
      </c>
      <c r="J12425" t="s">
        <v>119</v>
      </c>
      <c r="K12425" s="1">
        <v>45407</v>
      </c>
      <c r="L12425">
        <v>60</v>
      </c>
      <c r="M12425">
        <v>1</v>
      </c>
      <c r="N12425" t="s">
        <v>538</v>
      </c>
      <c r="O12425" t="s">
        <v>537</v>
      </c>
      <c r="P12425" t="s">
        <v>639</v>
      </c>
    </row>
    <row r="12426" spans="1:16" x14ac:dyDescent="0.25">
      <c r="A12426" t="s">
        <v>517</v>
      </c>
      <c r="B12426" t="s">
        <v>174</v>
      </c>
      <c r="C12426" t="s">
        <v>64</v>
      </c>
      <c r="D12426" t="s">
        <v>515</v>
      </c>
      <c r="E12426" t="s">
        <v>286</v>
      </c>
      <c r="F12426" t="s">
        <v>65</v>
      </c>
      <c r="G12426" t="s">
        <v>175</v>
      </c>
      <c r="H12426" t="s">
        <v>72</v>
      </c>
      <c r="I12426" t="s">
        <v>73</v>
      </c>
      <c r="J12426" t="s">
        <v>119</v>
      </c>
      <c r="K12426" s="1">
        <v>45408</v>
      </c>
      <c r="L12426">
        <v>90</v>
      </c>
      <c r="M12426">
        <v>1</v>
      </c>
      <c r="N12426" t="s">
        <v>538</v>
      </c>
      <c r="O12426" t="s">
        <v>537</v>
      </c>
      <c r="P12426" t="s">
        <v>639</v>
      </c>
    </row>
    <row r="12427" spans="1:16" x14ac:dyDescent="0.25">
      <c r="A12427" t="s">
        <v>517</v>
      </c>
      <c r="B12427" t="s">
        <v>174</v>
      </c>
      <c r="C12427" t="s">
        <v>64</v>
      </c>
      <c r="D12427" t="s">
        <v>515</v>
      </c>
      <c r="E12427" t="s">
        <v>286</v>
      </c>
      <c r="F12427" t="s">
        <v>65</v>
      </c>
      <c r="G12427" t="s">
        <v>175</v>
      </c>
      <c r="H12427" t="s">
        <v>72</v>
      </c>
      <c r="I12427" t="s">
        <v>73</v>
      </c>
      <c r="J12427" t="s">
        <v>119</v>
      </c>
      <c r="K12427" s="1">
        <v>45412</v>
      </c>
      <c r="L12427">
        <v>90</v>
      </c>
      <c r="M12427">
        <v>2</v>
      </c>
      <c r="N12427" t="s">
        <v>538</v>
      </c>
      <c r="O12427" t="s">
        <v>537</v>
      </c>
      <c r="P12427" t="s">
        <v>639</v>
      </c>
    </row>
    <row r="12428" spans="1:16" x14ac:dyDescent="0.25">
      <c r="A12428" t="s">
        <v>517</v>
      </c>
      <c r="B12428" t="s">
        <v>174</v>
      </c>
      <c r="C12428" t="s">
        <v>64</v>
      </c>
      <c r="D12428" t="s">
        <v>515</v>
      </c>
      <c r="E12428" t="s">
        <v>286</v>
      </c>
      <c r="F12428" t="s">
        <v>65</v>
      </c>
      <c r="G12428" t="s">
        <v>175</v>
      </c>
      <c r="H12428" t="s">
        <v>72</v>
      </c>
      <c r="I12428" t="s">
        <v>74</v>
      </c>
      <c r="J12428" t="s">
        <v>119</v>
      </c>
      <c r="K12428" s="1">
        <v>45406</v>
      </c>
      <c r="L12428">
        <v>10.001999999999899</v>
      </c>
      <c r="M12428">
        <v>1</v>
      </c>
      <c r="N12428" t="s">
        <v>538</v>
      </c>
      <c r="O12428" t="s">
        <v>537</v>
      </c>
      <c r="P12428" t="s">
        <v>639</v>
      </c>
    </row>
    <row r="12429" spans="1:16" x14ac:dyDescent="0.25">
      <c r="A12429" t="s">
        <v>517</v>
      </c>
      <c r="B12429" t="s">
        <v>174</v>
      </c>
      <c r="C12429" t="s">
        <v>64</v>
      </c>
      <c r="D12429" t="s">
        <v>515</v>
      </c>
      <c r="E12429" t="s">
        <v>286</v>
      </c>
      <c r="F12429" t="s">
        <v>65</v>
      </c>
      <c r="G12429" t="s">
        <v>175</v>
      </c>
      <c r="H12429" t="s">
        <v>72</v>
      </c>
      <c r="I12429" t="s">
        <v>74</v>
      </c>
      <c r="J12429" t="s">
        <v>119</v>
      </c>
      <c r="K12429" s="1">
        <v>45413</v>
      </c>
      <c r="L12429">
        <v>10.001999999999899</v>
      </c>
      <c r="M12429">
        <v>2</v>
      </c>
      <c r="N12429" t="s">
        <v>538</v>
      </c>
      <c r="O12429" t="s">
        <v>537</v>
      </c>
      <c r="P12429" t="s">
        <v>639</v>
      </c>
    </row>
    <row r="12430" spans="1:16" x14ac:dyDescent="0.25">
      <c r="A12430" t="s">
        <v>517</v>
      </c>
      <c r="B12430" t="s">
        <v>174</v>
      </c>
      <c r="C12430" t="s">
        <v>64</v>
      </c>
      <c r="D12430" t="s">
        <v>515</v>
      </c>
      <c r="E12430" t="s">
        <v>286</v>
      </c>
      <c r="F12430" t="s">
        <v>65</v>
      </c>
      <c r="G12430" t="s">
        <v>175</v>
      </c>
      <c r="H12430" t="s">
        <v>72</v>
      </c>
      <c r="I12430" t="s">
        <v>74</v>
      </c>
      <c r="J12430" t="s">
        <v>119</v>
      </c>
      <c r="K12430" s="1">
        <v>45419</v>
      </c>
      <c r="L12430">
        <v>10.001999999999899</v>
      </c>
      <c r="M12430">
        <v>3</v>
      </c>
      <c r="N12430" t="s">
        <v>538</v>
      </c>
      <c r="O12430" t="s">
        <v>537</v>
      </c>
      <c r="P12430" t="s">
        <v>639</v>
      </c>
    </row>
    <row r="12431" spans="1:16" x14ac:dyDescent="0.25">
      <c r="A12431" t="s">
        <v>517</v>
      </c>
      <c r="B12431" t="s">
        <v>174</v>
      </c>
      <c r="C12431" t="s">
        <v>64</v>
      </c>
      <c r="D12431" t="s">
        <v>515</v>
      </c>
      <c r="E12431" t="s">
        <v>286</v>
      </c>
      <c r="F12431" t="s">
        <v>65</v>
      </c>
      <c r="G12431" t="s">
        <v>175</v>
      </c>
      <c r="H12431" t="s">
        <v>72</v>
      </c>
      <c r="I12431" t="s">
        <v>74</v>
      </c>
      <c r="J12431" t="s">
        <v>119</v>
      </c>
      <c r="K12431" s="1">
        <v>45427</v>
      </c>
      <c r="L12431">
        <v>10.001999999999899</v>
      </c>
      <c r="M12431">
        <v>4</v>
      </c>
      <c r="N12431" t="s">
        <v>538</v>
      </c>
      <c r="O12431" t="s">
        <v>537</v>
      </c>
      <c r="P12431" t="s">
        <v>639</v>
      </c>
    </row>
    <row r="12432" spans="1:16" x14ac:dyDescent="0.25">
      <c r="A12432" t="s">
        <v>517</v>
      </c>
      <c r="B12432" t="s">
        <v>174</v>
      </c>
      <c r="C12432" t="s">
        <v>64</v>
      </c>
      <c r="D12432" t="s">
        <v>515</v>
      </c>
      <c r="E12432" t="s">
        <v>286</v>
      </c>
      <c r="F12432" t="s">
        <v>65</v>
      </c>
      <c r="G12432" t="s">
        <v>175</v>
      </c>
      <c r="H12432" t="s">
        <v>37</v>
      </c>
      <c r="I12432" t="s">
        <v>38</v>
      </c>
      <c r="J12432" t="s">
        <v>117</v>
      </c>
      <c r="K12432" s="1">
        <v>45411</v>
      </c>
      <c r="L12432">
        <v>10.001999999999899</v>
      </c>
      <c r="M12432">
        <v>2</v>
      </c>
      <c r="N12432" t="s">
        <v>538</v>
      </c>
      <c r="O12432" t="s">
        <v>537</v>
      </c>
      <c r="P12432" t="s">
        <v>639</v>
      </c>
    </row>
    <row r="12433" spans="1:16" x14ac:dyDescent="0.25">
      <c r="A12433" t="s">
        <v>517</v>
      </c>
      <c r="B12433" t="s">
        <v>174</v>
      </c>
      <c r="C12433" t="s">
        <v>64</v>
      </c>
      <c r="D12433" t="s">
        <v>515</v>
      </c>
      <c r="E12433" t="s">
        <v>286</v>
      </c>
      <c r="F12433" t="s">
        <v>65</v>
      </c>
      <c r="G12433" t="s">
        <v>175</v>
      </c>
      <c r="H12433" t="s">
        <v>37</v>
      </c>
      <c r="I12433" t="s">
        <v>38</v>
      </c>
      <c r="J12433" t="s">
        <v>117</v>
      </c>
      <c r="K12433" s="1">
        <v>45412</v>
      </c>
      <c r="L12433">
        <v>10.001999999999899</v>
      </c>
      <c r="M12433">
        <v>2</v>
      </c>
      <c r="N12433" t="s">
        <v>538</v>
      </c>
      <c r="O12433" t="s">
        <v>537</v>
      </c>
      <c r="P12433" t="s">
        <v>639</v>
      </c>
    </row>
    <row r="12434" spans="1:16" x14ac:dyDescent="0.25">
      <c r="A12434" t="s">
        <v>517</v>
      </c>
      <c r="B12434" t="s">
        <v>174</v>
      </c>
      <c r="C12434" t="s">
        <v>64</v>
      </c>
      <c r="D12434" t="s">
        <v>515</v>
      </c>
      <c r="E12434" t="s">
        <v>286</v>
      </c>
      <c r="F12434" t="s">
        <v>65</v>
      </c>
      <c r="G12434" t="s">
        <v>175</v>
      </c>
      <c r="H12434" t="s">
        <v>37</v>
      </c>
      <c r="I12434" t="s">
        <v>187</v>
      </c>
      <c r="J12434" t="s">
        <v>119</v>
      </c>
      <c r="K12434" s="1">
        <v>45405</v>
      </c>
      <c r="L12434">
        <v>90</v>
      </c>
      <c r="M12434">
        <v>1</v>
      </c>
      <c r="N12434" t="s">
        <v>538</v>
      </c>
      <c r="O12434" t="s">
        <v>537</v>
      </c>
      <c r="P12434" t="s">
        <v>639</v>
      </c>
    </row>
    <row r="12435" spans="1:16" x14ac:dyDescent="0.25">
      <c r="A12435" t="s">
        <v>517</v>
      </c>
      <c r="B12435" t="s">
        <v>174</v>
      </c>
      <c r="C12435" t="s">
        <v>64</v>
      </c>
      <c r="D12435" t="s">
        <v>515</v>
      </c>
      <c r="E12435" t="s">
        <v>286</v>
      </c>
      <c r="F12435" t="s">
        <v>65</v>
      </c>
      <c r="G12435" t="s">
        <v>175</v>
      </c>
      <c r="H12435" t="s">
        <v>37</v>
      </c>
      <c r="I12435" t="s">
        <v>187</v>
      </c>
      <c r="J12435" t="s">
        <v>119</v>
      </c>
      <c r="K12435" s="1">
        <v>45411</v>
      </c>
      <c r="L12435">
        <v>30</v>
      </c>
      <c r="M12435">
        <v>2</v>
      </c>
      <c r="N12435" t="s">
        <v>538</v>
      </c>
      <c r="O12435" t="s">
        <v>537</v>
      </c>
      <c r="P12435" t="s">
        <v>639</v>
      </c>
    </row>
    <row r="12436" spans="1:16" x14ac:dyDescent="0.25">
      <c r="A12436" t="s">
        <v>517</v>
      </c>
      <c r="B12436" t="s">
        <v>174</v>
      </c>
      <c r="C12436" t="s">
        <v>64</v>
      </c>
      <c r="D12436" t="s">
        <v>515</v>
      </c>
      <c r="E12436" t="s">
        <v>286</v>
      </c>
      <c r="F12436" t="s">
        <v>65</v>
      </c>
      <c r="G12436" t="s">
        <v>175</v>
      </c>
      <c r="H12436" t="s">
        <v>37</v>
      </c>
      <c r="I12436" t="s">
        <v>187</v>
      </c>
      <c r="J12436" t="s">
        <v>119</v>
      </c>
      <c r="K12436" s="1">
        <v>45413</v>
      </c>
      <c r="L12436">
        <v>60</v>
      </c>
      <c r="M12436">
        <v>2</v>
      </c>
      <c r="N12436" t="s">
        <v>538</v>
      </c>
      <c r="O12436" t="s">
        <v>537</v>
      </c>
      <c r="P12436" t="s">
        <v>639</v>
      </c>
    </row>
    <row r="12437" spans="1:16" x14ac:dyDescent="0.25">
      <c r="A12437" t="s">
        <v>517</v>
      </c>
      <c r="B12437" t="s">
        <v>174</v>
      </c>
      <c r="C12437" t="s">
        <v>64</v>
      </c>
      <c r="D12437" t="s">
        <v>515</v>
      </c>
      <c r="E12437" t="s">
        <v>286</v>
      </c>
      <c r="F12437" t="s">
        <v>65</v>
      </c>
      <c r="G12437" t="s">
        <v>175</v>
      </c>
      <c r="H12437" t="s">
        <v>37</v>
      </c>
      <c r="I12437" t="s">
        <v>187</v>
      </c>
      <c r="J12437" t="s">
        <v>119</v>
      </c>
      <c r="K12437" s="1">
        <v>45415</v>
      </c>
      <c r="L12437">
        <v>30</v>
      </c>
      <c r="M12437">
        <v>2</v>
      </c>
      <c r="N12437" t="s">
        <v>538</v>
      </c>
      <c r="O12437" t="s">
        <v>537</v>
      </c>
      <c r="P12437" t="s">
        <v>639</v>
      </c>
    </row>
    <row r="12438" spans="1:16" x14ac:dyDescent="0.25">
      <c r="A12438" t="s">
        <v>517</v>
      </c>
      <c r="B12438" t="s">
        <v>174</v>
      </c>
      <c r="C12438" t="s">
        <v>64</v>
      </c>
      <c r="D12438" t="s">
        <v>515</v>
      </c>
      <c r="E12438" t="s">
        <v>286</v>
      </c>
      <c r="F12438" t="s">
        <v>65</v>
      </c>
      <c r="G12438" t="s">
        <v>175</v>
      </c>
      <c r="H12438" t="s">
        <v>37</v>
      </c>
      <c r="I12438" t="s">
        <v>187</v>
      </c>
      <c r="J12438" t="s">
        <v>119</v>
      </c>
      <c r="K12438" s="1">
        <v>45418</v>
      </c>
      <c r="L12438">
        <v>120</v>
      </c>
      <c r="M12438">
        <v>3</v>
      </c>
      <c r="N12438" t="s">
        <v>538</v>
      </c>
      <c r="O12438" t="s">
        <v>537</v>
      </c>
      <c r="P12438" t="s">
        <v>639</v>
      </c>
    </row>
    <row r="12439" spans="1:16" x14ac:dyDescent="0.25">
      <c r="A12439" t="s">
        <v>517</v>
      </c>
      <c r="B12439" t="s">
        <v>174</v>
      </c>
      <c r="C12439" t="s">
        <v>64</v>
      </c>
      <c r="D12439" t="s">
        <v>515</v>
      </c>
      <c r="E12439" t="s">
        <v>286</v>
      </c>
      <c r="F12439" t="s">
        <v>65</v>
      </c>
      <c r="G12439" t="s">
        <v>175</v>
      </c>
      <c r="H12439" t="s">
        <v>37</v>
      </c>
      <c r="I12439" t="s">
        <v>187</v>
      </c>
      <c r="J12439" t="s">
        <v>119</v>
      </c>
      <c r="K12439" s="1">
        <v>45419</v>
      </c>
      <c r="L12439">
        <v>120</v>
      </c>
      <c r="M12439">
        <v>3</v>
      </c>
      <c r="N12439" t="s">
        <v>538</v>
      </c>
      <c r="O12439" t="s">
        <v>537</v>
      </c>
      <c r="P12439" t="s">
        <v>639</v>
      </c>
    </row>
    <row r="12440" spans="1:16" x14ac:dyDescent="0.25">
      <c r="A12440" t="s">
        <v>517</v>
      </c>
      <c r="B12440" t="s">
        <v>174</v>
      </c>
      <c r="C12440" t="s">
        <v>64</v>
      </c>
      <c r="D12440" t="s">
        <v>515</v>
      </c>
      <c r="E12440" t="s">
        <v>286</v>
      </c>
      <c r="F12440" t="s">
        <v>65</v>
      </c>
      <c r="G12440" t="s">
        <v>175</v>
      </c>
      <c r="H12440" t="s">
        <v>37</v>
      </c>
      <c r="I12440" t="s">
        <v>187</v>
      </c>
      <c r="J12440" t="s">
        <v>119</v>
      </c>
      <c r="K12440" s="1">
        <v>45420</v>
      </c>
      <c r="L12440">
        <v>60</v>
      </c>
      <c r="M12440">
        <v>3</v>
      </c>
      <c r="N12440" t="s">
        <v>538</v>
      </c>
      <c r="O12440" t="s">
        <v>537</v>
      </c>
      <c r="P12440" t="s">
        <v>639</v>
      </c>
    </row>
    <row r="12441" spans="1:16" x14ac:dyDescent="0.25">
      <c r="A12441" t="s">
        <v>517</v>
      </c>
      <c r="B12441" t="s">
        <v>174</v>
      </c>
      <c r="C12441" t="s">
        <v>64</v>
      </c>
      <c r="D12441" t="s">
        <v>515</v>
      </c>
      <c r="E12441" t="s">
        <v>286</v>
      </c>
      <c r="F12441" t="s">
        <v>65</v>
      </c>
      <c r="G12441" t="s">
        <v>175</v>
      </c>
      <c r="H12441" t="s">
        <v>37</v>
      </c>
      <c r="I12441" t="s">
        <v>187</v>
      </c>
      <c r="J12441" t="s">
        <v>119</v>
      </c>
      <c r="K12441" s="1">
        <v>45421</v>
      </c>
      <c r="L12441">
        <v>30</v>
      </c>
      <c r="M12441">
        <v>3</v>
      </c>
      <c r="N12441" t="s">
        <v>538</v>
      </c>
      <c r="O12441" t="s">
        <v>537</v>
      </c>
      <c r="P12441" t="s">
        <v>639</v>
      </c>
    </row>
    <row r="12442" spans="1:16" x14ac:dyDescent="0.25">
      <c r="A12442" t="s">
        <v>517</v>
      </c>
      <c r="B12442" t="s">
        <v>174</v>
      </c>
      <c r="C12442" t="s">
        <v>64</v>
      </c>
      <c r="D12442" t="s">
        <v>515</v>
      </c>
      <c r="E12442" t="s">
        <v>286</v>
      </c>
      <c r="F12442" t="s">
        <v>65</v>
      </c>
      <c r="G12442" t="s">
        <v>175</v>
      </c>
      <c r="H12442" t="s">
        <v>37</v>
      </c>
      <c r="I12442" t="s">
        <v>187</v>
      </c>
      <c r="J12442" t="s">
        <v>119</v>
      </c>
      <c r="K12442" s="1">
        <v>45422</v>
      </c>
      <c r="L12442">
        <v>60</v>
      </c>
      <c r="M12442">
        <v>3</v>
      </c>
      <c r="N12442" t="s">
        <v>538</v>
      </c>
      <c r="O12442" t="s">
        <v>537</v>
      </c>
      <c r="P12442" t="s">
        <v>639</v>
      </c>
    </row>
    <row r="12443" spans="1:16" x14ac:dyDescent="0.25">
      <c r="A12443" t="s">
        <v>517</v>
      </c>
      <c r="B12443" t="s">
        <v>174</v>
      </c>
      <c r="C12443" t="s">
        <v>64</v>
      </c>
      <c r="D12443" t="s">
        <v>515</v>
      </c>
      <c r="E12443" t="s">
        <v>286</v>
      </c>
      <c r="F12443" t="s">
        <v>65</v>
      </c>
      <c r="G12443" t="s">
        <v>175</v>
      </c>
      <c r="H12443" t="s">
        <v>37</v>
      </c>
      <c r="I12443" t="s">
        <v>187</v>
      </c>
      <c r="J12443" t="s">
        <v>119</v>
      </c>
      <c r="K12443" s="1">
        <v>45425</v>
      </c>
      <c r="L12443">
        <v>60</v>
      </c>
      <c r="M12443">
        <v>4</v>
      </c>
      <c r="N12443" t="s">
        <v>538</v>
      </c>
      <c r="O12443" t="s">
        <v>537</v>
      </c>
      <c r="P12443" t="s">
        <v>639</v>
      </c>
    </row>
    <row r="12444" spans="1:16" x14ac:dyDescent="0.25">
      <c r="A12444" t="s">
        <v>517</v>
      </c>
      <c r="B12444" t="s">
        <v>174</v>
      </c>
      <c r="C12444" t="s">
        <v>64</v>
      </c>
      <c r="D12444" t="s">
        <v>515</v>
      </c>
      <c r="E12444" t="s">
        <v>286</v>
      </c>
      <c r="F12444" t="s">
        <v>65</v>
      </c>
      <c r="G12444" t="s">
        <v>175</v>
      </c>
      <c r="H12444" t="s">
        <v>37</v>
      </c>
      <c r="I12444" t="s">
        <v>187</v>
      </c>
      <c r="J12444" t="s">
        <v>119</v>
      </c>
      <c r="K12444" s="1">
        <v>45428</v>
      </c>
      <c r="L12444">
        <v>60</v>
      </c>
      <c r="M12444">
        <v>4</v>
      </c>
      <c r="N12444" t="s">
        <v>538</v>
      </c>
      <c r="O12444" t="s">
        <v>537</v>
      </c>
      <c r="P12444" t="s">
        <v>639</v>
      </c>
    </row>
    <row r="12445" spans="1:16" x14ac:dyDescent="0.25">
      <c r="A12445" t="s">
        <v>517</v>
      </c>
      <c r="B12445" t="s">
        <v>174</v>
      </c>
      <c r="C12445" t="s">
        <v>64</v>
      </c>
      <c r="D12445" t="s">
        <v>515</v>
      </c>
      <c r="E12445" t="s">
        <v>286</v>
      </c>
      <c r="F12445" t="s">
        <v>65</v>
      </c>
      <c r="G12445" t="s">
        <v>175</v>
      </c>
      <c r="H12445" t="s">
        <v>37</v>
      </c>
      <c r="I12445" t="s">
        <v>187</v>
      </c>
      <c r="J12445" t="s">
        <v>119</v>
      </c>
      <c r="K12445" s="1">
        <v>45429</v>
      </c>
      <c r="L12445">
        <v>30</v>
      </c>
      <c r="M12445">
        <v>4</v>
      </c>
      <c r="N12445" t="s">
        <v>538</v>
      </c>
      <c r="O12445" t="s">
        <v>537</v>
      </c>
      <c r="P12445" t="s">
        <v>639</v>
      </c>
    </row>
    <row r="12446" spans="1:16" x14ac:dyDescent="0.25">
      <c r="A12446" t="s">
        <v>517</v>
      </c>
      <c r="B12446" t="s">
        <v>174</v>
      </c>
      <c r="C12446" t="s">
        <v>64</v>
      </c>
      <c r="D12446" t="s">
        <v>515</v>
      </c>
      <c r="E12446" t="s">
        <v>286</v>
      </c>
      <c r="F12446" t="s">
        <v>65</v>
      </c>
      <c r="G12446" t="s">
        <v>175</v>
      </c>
      <c r="H12446" t="s">
        <v>37</v>
      </c>
      <c r="I12446" t="s">
        <v>188</v>
      </c>
      <c r="J12446" t="s">
        <v>119</v>
      </c>
      <c r="K12446" s="1">
        <v>45406</v>
      </c>
      <c r="L12446">
        <v>60</v>
      </c>
      <c r="M12446">
        <v>1</v>
      </c>
      <c r="N12446" t="s">
        <v>538</v>
      </c>
      <c r="O12446" t="s">
        <v>537</v>
      </c>
      <c r="P12446" t="s">
        <v>639</v>
      </c>
    </row>
    <row r="12447" spans="1:16" x14ac:dyDescent="0.25">
      <c r="A12447" t="s">
        <v>517</v>
      </c>
      <c r="B12447" t="s">
        <v>174</v>
      </c>
      <c r="C12447" t="s">
        <v>64</v>
      </c>
      <c r="D12447" t="s">
        <v>515</v>
      </c>
      <c r="E12447" t="s">
        <v>286</v>
      </c>
      <c r="F12447" t="s">
        <v>65</v>
      </c>
      <c r="G12447" t="s">
        <v>175</v>
      </c>
      <c r="H12447" t="s">
        <v>37</v>
      </c>
      <c r="I12447" t="s">
        <v>188</v>
      </c>
      <c r="J12447" t="s">
        <v>119</v>
      </c>
      <c r="K12447" s="1">
        <v>45407</v>
      </c>
      <c r="L12447">
        <v>60</v>
      </c>
      <c r="M12447">
        <v>1</v>
      </c>
      <c r="N12447" t="s">
        <v>538</v>
      </c>
      <c r="O12447" t="s">
        <v>537</v>
      </c>
      <c r="P12447" t="s">
        <v>639</v>
      </c>
    </row>
    <row r="12448" spans="1:16" x14ac:dyDescent="0.25">
      <c r="A12448" t="s">
        <v>517</v>
      </c>
      <c r="B12448" t="s">
        <v>174</v>
      </c>
      <c r="C12448" t="s">
        <v>64</v>
      </c>
      <c r="D12448" t="s">
        <v>515</v>
      </c>
      <c r="E12448" t="s">
        <v>286</v>
      </c>
      <c r="F12448" t="s">
        <v>65</v>
      </c>
      <c r="G12448" t="s">
        <v>175</v>
      </c>
      <c r="H12448" t="s">
        <v>37</v>
      </c>
      <c r="I12448" t="s">
        <v>188</v>
      </c>
      <c r="J12448" t="s">
        <v>119</v>
      </c>
      <c r="K12448" s="1">
        <v>45411</v>
      </c>
      <c r="L12448">
        <v>30</v>
      </c>
      <c r="M12448">
        <v>2</v>
      </c>
      <c r="N12448" t="s">
        <v>538</v>
      </c>
      <c r="O12448" t="s">
        <v>537</v>
      </c>
      <c r="P12448" t="s">
        <v>639</v>
      </c>
    </row>
    <row r="12449" spans="1:16" x14ac:dyDescent="0.25">
      <c r="A12449" t="s">
        <v>517</v>
      </c>
      <c r="B12449" t="s">
        <v>174</v>
      </c>
      <c r="C12449" t="s">
        <v>64</v>
      </c>
      <c r="D12449" t="s">
        <v>515</v>
      </c>
      <c r="E12449" t="s">
        <v>286</v>
      </c>
      <c r="F12449" t="s">
        <v>65</v>
      </c>
      <c r="G12449" t="s">
        <v>175</v>
      </c>
      <c r="H12449" t="s">
        <v>37</v>
      </c>
      <c r="I12449" t="s">
        <v>188</v>
      </c>
      <c r="J12449" t="s">
        <v>119</v>
      </c>
      <c r="K12449" s="1">
        <v>45412</v>
      </c>
      <c r="L12449">
        <v>30</v>
      </c>
      <c r="M12449">
        <v>2</v>
      </c>
      <c r="N12449" t="s">
        <v>538</v>
      </c>
      <c r="O12449" t="s">
        <v>537</v>
      </c>
      <c r="P12449" t="s">
        <v>639</v>
      </c>
    </row>
    <row r="12450" spans="1:16" x14ac:dyDescent="0.25">
      <c r="A12450" t="s">
        <v>517</v>
      </c>
      <c r="B12450" t="s">
        <v>174</v>
      </c>
      <c r="C12450" t="s">
        <v>64</v>
      </c>
      <c r="D12450" t="s">
        <v>515</v>
      </c>
      <c r="E12450" t="s">
        <v>286</v>
      </c>
      <c r="F12450" t="s">
        <v>65</v>
      </c>
      <c r="G12450" t="s">
        <v>175</v>
      </c>
      <c r="H12450" t="s">
        <v>37</v>
      </c>
      <c r="I12450" t="s">
        <v>188</v>
      </c>
      <c r="J12450" t="s">
        <v>119</v>
      </c>
      <c r="K12450" s="1">
        <v>45413</v>
      </c>
      <c r="L12450">
        <v>30</v>
      </c>
      <c r="M12450">
        <v>2</v>
      </c>
      <c r="N12450" t="s">
        <v>538</v>
      </c>
      <c r="O12450" t="s">
        <v>537</v>
      </c>
      <c r="P12450" t="s">
        <v>639</v>
      </c>
    </row>
    <row r="12451" spans="1:16" x14ac:dyDescent="0.25">
      <c r="A12451" t="s">
        <v>517</v>
      </c>
      <c r="B12451" t="s">
        <v>174</v>
      </c>
      <c r="C12451" t="s">
        <v>64</v>
      </c>
      <c r="D12451" t="s">
        <v>515</v>
      </c>
      <c r="E12451" t="s">
        <v>286</v>
      </c>
      <c r="F12451" t="s">
        <v>65</v>
      </c>
      <c r="G12451" t="s">
        <v>175</v>
      </c>
      <c r="H12451" t="s">
        <v>37</v>
      </c>
      <c r="I12451" t="s">
        <v>188</v>
      </c>
      <c r="J12451" t="s">
        <v>119</v>
      </c>
      <c r="K12451" s="1">
        <v>45420</v>
      </c>
      <c r="L12451">
        <v>60</v>
      </c>
      <c r="M12451">
        <v>3</v>
      </c>
      <c r="N12451" t="s">
        <v>538</v>
      </c>
      <c r="O12451" t="s">
        <v>537</v>
      </c>
      <c r="P12451" t="s">
        <v>639</v>
      </c>
    </row>
    <row r="12452" spans="1:16" x14ac:dyDescent="0.25">
      <c r="A12452" t="s">
        <v>517</v>
      </c>
      <c r="B12452" t="s">
        <v>174</v>
      </c>
      <c r="C12452" t="s">
        <v>64</v>
      </c>
      <c r="D12452" t="s">
        <v>515</v>
      </c>
      <c r="E12452" t="s">
        <v>286</v>
      </c>
      <c r="F12452" t="s">
        <v>65</v>
      </c>
      <c r="G12452" t="s">
        <v>175</v>
      </c>
      <c r="H12452" t="s">
        <v>37</v>
      </c>
      <c r="I12452" t="s">
        <v>188</v>
      </c>
      <c r="J12452" t="s">
        <v>119</v>
      </c>
      <c r="K12452" s="1">
        <v>45421</v>
      </c>
      <c r="L12452">
        <v>60</v>
      </c>
      <c r="M12452">
        <v>3</v>
      </c>
      <c r="N12452" t="s">
        <v>538</v>
      </c>
      <c r="O12452" t="s">
        <v>537</v>
      </c>
      <c r="P12452" t="s">
        <v>639</v>
      </c>
    </row>
    <row r="12453" spans="1:16" x14ac:dyDescent="0.25">
      <c r="A12453" t="s">
        <v>517</v>
      </c>
      <c r="B12453" t="s">
        <v>174</v>
      </c>
      <c r="C12453" t="s">
        <v>64</v>
      </c>
      <c r="D12453" t="s">
        <v>515</v>
      </c>
      <c r="E12453" t="s">
        <v>286</v>
      </c>
      <c r="F12453" t="s">
        <v>65</v>
      </c>
      <c r="G12453" t="s">
        <v>175</v>
      </c>
      <c r="H12453" t="s">
        <v>37</v>
      </c>
      <c r="I12453" t="s">
        <v>188</v>
      </c>
      <c r="J12453" t="s">
        <v>119</v>
      </c>
      <c r="K12453" s="1">
        <v>45427</v>
      </c>
      <c r="L12453">
        <v>30</v>
      </c>
      <c r="M12453">
        <v>4</v>
      </c>
      <c r="N12453" t="s">
        <v>538</v>
      </c>
      <c r="O12453" t="s">
        <v>537</v>
      </c>
      <c r="P12453" t="s">
        <v>639</v>
      </c>
    </row>
    <row r="12454" spans="1:16" x14ac:dyDescent="0.25">
      <c r="A12454" t="s">
        <v>517</v>
      </c>
      <c r="B12454" t="s">
        <v>174</v>
      </c>
      <c r="C12454" t="s">
        <v>64</v>
      </c>
      <c r="D12454" t="s">
        <v>515</v>
      </c>
      <c r="E12454" t="s">
        <v>286</v>
      </c>
      <c r="F12454" t="s">
        <v>65</v>
      </c>
      <c r="G12454" t="s">
        <v>175</v>
      </c>
      <c r="H12454" t="s">
        <v>37</v>
      </c>
      <c r="I12454" t="s">
        <v>188</v>
      </c>
      <c r="J12454" t="s">
        <v>119</v>
      </c>
      <c r="K12454" s="1">
        <v>45428</v>
      </c>
      <c r="L12454">
        <v>60</v>
      </c>
      <c r="M12454">
        <v>4</v>
      </c>
      <c r="N12454" t="s">
        <v>538</v>
      </c>
      <c r="O12454" t="s">
        <v>537</v>
      </c>
      <c r="P12454" t="s">
        <v>639</v>
      </c>
    </row>
    <row r="12455" spans="1:16" x14ac:dyDescent="0.25">
      <c r="A12455" t="s">
        <v>517</v>
      </c>
      <c r="B12455" t="s">
        <v>174</v>
      </c>
      <c r="C12455" t="s">
        <v>64</v>
      </c>
      <c r="D12455" t="s">
        <v>515</v>
      </c>
      <c r="E12455" t="s">
        <v>286</v>
      </c>
      <c r="F12455" t="s">
        <v>65</v>
      </c>
      <c r="G12455" t="s">
        <v>175</v>
      </c>
      <c r="H12455" t="s">
        <v>44</v>
      </c>
      <c r="I12455" t="s">
        <v>78</v>
      </c>
      <c r="J12455" t="s">
        <v>117</v>
      </c>
      <c r="K12455" s="1">
        <v>45408</v>
      </c>
      <c r="L12455">
        <v>30</v>
      </c>
      <c r="M12455">
        <v>1</v>
      </c>
      <c r="N12455" t="s">
        <v>538</v>
      </c>
      <c r="O12455" t="s">
        <v>537</v>
      </c>
      <c r="P12455" t="s">
        <v>639</v>
      </c>
    </row>
    <row r="12456" spans="1:16" x14ac:dyDescent="0.25">
      <c r="A12456" t="s">
        <v>517</v>
      </c>
      <c r="B12456" t="s">
        <v>174</v>
      </c>
      <c r="C12456" t="s">
        <v>64</v>
      </c>
      <c r="D12456" t="s">
        <v>515</v>
      </c>
      <c r="E12456" t="s">
        <v>286</v>
      </c>
      <c r="F12456" t="s">
        <v>65</v>
      </c>
      <c r="G12456" t="s">
        <v>175</v>
      </c>
      <c r="H12456" t="s">
        <v>44</v>
      </c>
      <c r="I12456" t="s">
        <v>78</v>
      </c>
      <c r="J12456" t="s">
        <v>117</v>
      </c>
      <c r="K12456" s="1">
        <v>45412</v>
      </c>
      <c r="L12456">
        <v>10.001999999999899</v>
      </c>
      <c r="M12456">
        <v>2</v>
      </c>
      <c r="N12456" t="s">
        <v>538</v>
      </c>
      <c r="O12456" t="s">
        <v>537</v>
      </c>
      <c r="P12456" t="s">
        <v>639</v>
      </c>
    </row>
    <row r="12457" spans="1:16" x14ac:dyDescent="0.25">
      <c r="A12457" t="s">
        <v>517</v>
      </c>
      <c r="B12457" t="s">
        <v>174</v>
      </c>
      <c r="C12457" t="s">
        <v>64</v>
      </c>
      <c r="D12457" t="s">
        <v>515</v>
      </c>
      <c r="E12457" t="s">
        <v>286</v>
      </c>
      <c r="F12457" t="s">
        <v>65</v>
      </c>
      <c r="G12457" t="s">
        <v>175</v>
      </c>
      <c r="H12457" t="s">
        <v>44</v>
      </c>
      <c r="I12457" t="s">
        <v>78</v>
      </c>
      <c r="J12457" t="s">
        <v>117</v>
      </c>
      <c r="K12457" s="1">
        <v>45429</v>
      </c>
      <c r="L12457">
        <v>10.001999999999899</v>
      </c>
      <c r="M12457">
        <v>4</v>
      </c>
      <c r="N12457" t="s">
        <v>538</v>
      </c>
      <c r="O12457" t="s">
        <v>537</v>
      </c>
      <c r="P12457" t="s">
        <v>639</v>
      </c>
    </row>
    <row r="12458" spans="1:16" x14ac:dyDescent="0.25">
      <c r="A12458" t="s">
        <v>517</v>
      </c>
      <c r="B12458" t="s">
        <v>174</v>
      </c>
      <c r="C12458" t="s">
        <v>64</v>
      </c>
      <c r="D12458" t="s">
        <v>515</v>
      </c>
      <c r="E12458" t="s">
        <v>286</v>
      </c>
      <c r="F12458" t="s">
        <v>65</v>
      </c>
      <c r="G12458" t="s">
        <v>175</v>
      </c>
      <c r="H12458" t="s">
        <v>44</v>
      </c>
      <c r="I12458" t="s">
        <v>259</v>
      </c>
      <c r="J12458" t="s">
        <v>117</v>
      </c>
      <c r="K12458" s="1">
        <v>45422</v>
      </c>
      <c r="L12458">
        <v>10.001999999999899</v>
      </c>
      <c r="M12458">
        <v>3</v>
      </c>
      <c r="N12458" t="s">
        <v>538</v>
      </c>
      <c r="O12458" t="s">
        <v>537</v>
      </c>
      <c r="P12458" t="s">
        <v>639</v>
      </c>
    </row>
    <row r="12459" spans="1:16" x14ac:dyDescent="0.25">
      <c r="A12459" t="s">
        <v>517</v>
      </c>
      <c r="B12459" t="s">
        <v>174</v>
      </c>
      <c r="C12459" t="s">
        <v>64</v>
      </c>
      <c r="D12459" t="s">
        <v>515</v>
      </c>
      <c r="E12459" t="s">
        <v>286</v>
      </c>
      <c r="F12459" t="s">
        <v>65</v>
      </c>
      <c r="G12459" t="s">
        <v>175</v>
      </c>
      <c r="H12459" t="s">
        <v>44</v>
      </c>
      <c r="I12459" t="s">
        <v>189</v>
      </c>
      <c r="J12459" t="s">
        <v>118</v>
      </c>
      <c r="K12459" s="1">
        <v>45404</v>
      </c>
      <c r="L12459">
        <v>30</v>
      </c>
      <c r="M12459">
        <v>1</v>
      </c>
      <c r="N12459" t="s">
        <v>538</v>
      </c>
      <c r="O12459" t="s">
        <v>537</v>
      </c>
      <c r="P12459" t="s">
        <v>639</v>
      </c>
    </row>
    <row r="12460" spans="1:16" x14ac:dyDescent="0.25">
      <c r="A12460" t="s">
        <v>517</v>
      </c>
      <c r="B12460" t="s">
        <v>174</v>
      </c>
      <c r="C12460" t="s">
        <v>64</v>
      </c>
      <c r="D12460" t="s">
        <v>515</v>
      </c>
      <c r="E12460" t="s">
        <v>286</v>
      </c>
      <c r="F12460" t="s">
        <v>65</v>
      </c>
      <c r="G12460" t="s">
        <v>175</v>
      </c>
      <c r="H12460" t="s">
        <v>44</v>
      </c>
      <c r="I12460" t="s">
        <v>189</v>
      </c>
      <c r="J12460" t="s">
        <v>118</v>
      </c>
      <c r="K12460" s="1">
        <v>45405</v>
      </c>
      <c r="L12460">
        <v>10.001999999999899</v>
      </c>
      <c r="M12460">
        <v>1</v>
      </c>
      <c r="N12460" t="s">
        <v>538</v>
      </c>
      <c r="O12460" t="s">
        <v>537</v>
      </c>
      <c r="P12460" t="s">
        <v>639</v>
      </c>
    </row>
    <row r="12461" spans="1:16" x14ac:dyDescent="0.25">
      <c r="A12461" t="s">
        <v>517</v>
      </c>
      <c r="B12461" t="s">
        <v>174</v>
      </c>
      <c r="C12461" t="s">
        <v>64</v>
      </c>
      <c r="D12461" t="s">
        <v>515</v>
      </c>
      <c r="E12461" t="s">
        <v>286</v>
      </c>
      <c r="F12461" t="s">
        <v>65</v>
      </c>
      <c r="G12461" t="s">
        <v>175</v>
      </c>
      <c r="H12461" t="s">
        <v>44</v>
      </c>
      <c r="I12461" t="s">
        <v>189</v>
      </c>
      <c r="J12461" t="s">
        <v>118</v>
      </c>
      <c r="K12461" s="1">
        <v>45406</v>
      </c>
      <c r="L12461">
        <v>10.001999999999899</v>
      </c>
      <c r="M12461">
        <v>1</v>
      </c>
      <c r="N12461" t="s">
        <v>538</v>
      </c>
      <c r="O12461" t="s">
        <v>537</v>
      </c>
      <c r="P12461" t="s">
        <v>639</v>
      </c>
    </row>
    <row r="12462" spans="1:16" x14ac:dyDescent="0.25">
      <c r="A12462" t="s">
        <v>517</v>
      </c>
      <c r="B12462" t="s">
        <v>174</v>
      </c>
      <c r="C12462" t="s">
        <v>64</v>
      </c>
      <c r="D12462" t="s">
        <v>515</v>
      </c>
      <c r="E12462" t="s">
        <v>286</v>
      </c>
      <c r="F12462" t="s">
        <v>65</v>
      </c>
      <c r="G12462" t="s">
        <v>175</v>
      </c>
      <c r="H12462" t="s">
        <v>44</v>
      </c>
      <c r="I12462" t="s">
        <v>189</v>
      </c>
      <c r="J12462" t="s">
        <v>118</v>
      </c>
      <c r="K12462" s="1">
        <v>45407</v>
      </c>
      <c r="L12462">
        <v>10.001999999999899</v>
      </c>
      <c r="M12462">
        <v>1</v>
      </c>
      <c r="N12462" t="s">
        <v>538</v>
      </c>
      <c r="O12462" t="s">
        <v>537</v>
      </c>
      <c r="P12462" t="s">
        <v>639</v>
      </c>
    </row>
    <row r="12463" spans="1:16" x14ac:dyDescent="0.25">
      <c r="A12463" t="s">
        <v>517</v>
      </c>
      <c r="B12463" t="s">
        <v>174</v>
      </c>
      <c r="C12463" t="s">
        <v>64</v>
      </c>
      <c r="D12463" t="s">
        <v>515</v>
      </c>
      <c r="E12463" t="s">
        <v>286</v>
      </c>
      <c r="F12463" t="s">
        <v>65</v>
      </c>
      <c r="G12463" t="s">
        <v>175</v>
      </c>
      <c r="H12463" t="s">
        <v>44</v>
      </c>
      <c r="I12463" t="s">
        <v>189</v>
      </c>
      <c r="J12463" t="s">
        <v>118</v>
      </c>
      <c r="K12463" s="1">
        <v>45408</v>
      </c>
      <c r="L12463">
        <v>30</v>
      </c>
      <c r="M12463">
        <v>1</v>
      </c>
      <c r="N12463" t="s">
        <v>538</v>
      </c>
      <c r="O12463" t="s">
        <v>537</v>
      </c>
      <c r="P12463" t="s">
        <v>639</v>
      </c>
    </row>
    <row r="12464" spans="1:16" x14ac:dyDescent="0.25">
      <c r="A12464" t="s">
        <v>517</v>
      </c>
      <c r="B12464" t="s">
        <v>174</v>
      </c>
      <c r="C12464" t="s">
        <v>64</v>
      </c>
      <c r="D12464" t="s">
        <v>515</v>
      </c>
      <c r="E12464" t="s">
        <v>286</v>
      </c>
      <c r="F12464" t="s">
        <v>65</v>
      </c>
      <c r="G12464" t="s">
        <v>175</v>
      </c>
      <c r="H12464" t="s">
        <v>44</v>
      </c>
      <c r="I12464" t="s">
        <v>189</v>
      </c>
      <c r="J12464" t="s">
        <v>118</v>
      </c>
      <c r="K12464" s="1">
        <v>45411</v>
      </c>
      <c r="L12464">
        <v>30</v>
      </c>
      <c r="M12464">
        <v>2</v>
      </c>
      <c r="N12464" t="s">
        <v>538</v>
      </c>
      <c r="O12464" t="s">
        <v>537</v>
      </c>
      <c r="P12464" t="s">
        <v>639</v>
      </c>
    </row>
    <row r="12465" spans="1:16" x14ac:dyDescent="0.25">
      <c r="A12465" t="s">
        <v>517</v>
      </c>
      <c r="B12465" t="s">
        <v>174</v>
      </c>
      <c r="C12465" t="s">
        <v>64</v>
      </c>
      <c r="D12465" t="s">
        <v>515</v>
      </c>
      <c r="E12465" t="s">
        <v>286</v>
      </c>
      <c r="F12465" t="s">
        <v>65</v>
      </c>
      <c r="G12465" t="s">
        <v>175</v>
      </c>
      <c r="H12465" t="s">
        <v>44</v>
      </c>
      <c r="I12465" t="s">
        <v>189</v>
      </c>
      <c r="J12465" t="s">
        <v>118</v>
      </c>
      <c r="K12465" s="1">
        <v>45412</v>
      </c>
      <c r="L12465">
        <v>10.001999999999899</v>
      </c>
      <c r="M12465">
        <v>2</v>
      </c>
      <c r="N12465" t="s">
        <v>538</v>
      </c>
      <c r="O12465" t="s">
        <v>537</v>
      </c>
      <c r="P12465" t="s">
        <v>639</v>
      </c>
    </row>
    <row r="12466" spans="1:16" x14ac:dyDescent="0.25">
      <c r="A12466" t="s">
        <v>517</v>
      </c>
      <c r="B12466" t="s">
        <v>174</v>
      </c>
      <c r="C12466" t="s">
        <v>64</v>
      </c>
      <c r="D12466" t="s">
        <v>515</v>
      </c>
      <c r="E12466" t="s">
        <v>286</v>
      </c>
      <c r="F12466" t="s">
        <v>65</v>
      </c>
      <c r="G12466" t="s">
        <v>175</v>
      </c>
      <c r="H12466" t="s">
        <v>44</v>
      </c>
      <c r="I12466" t="s">
        <v>189</v>
      </c>
      <c r="J12466" t="s">
        <v>118</v>
      </c>
      <c r="K12466" s="1">
        <v>45413</v>
      </c>
      <c r="L12466">
        <v>10.001999999999899</v>
      </c>
      <c r="M12466">
        <v>2</v>
      </c>
      <c r="N12466" t="s">
        <v>538</v>
      </c>
      <c r="O12466" t="s">
        <v>537</v>
      </c>
      <c r="P12466" t="s">
        <v>639</v>
      </c>
    </row>
    <row r="12467" spans="1:16" x14ac:dyDescent="0.25">
      <c r="A12467" t="s">
        <v>517</v>
      </c>
      <c r="B12467" t="s">
        <v>174</v>
      </c>
      <c r="C12467" t="s">
        <v>64</v>
      </c>
      <c r="D12467" t="s">
        <v>515</v>
      </c>
      <c r="E12467" t="s">
        <v>286</v>
      </c>
      <c r="F12467" t="s">
        <v>65</v>
      </c>
      <c r="G12467" t="s">
        <v>175</v>
      </c>
      <c r="H12467" t="s">
        <v>44</v>
      </c>
      <c r="I12467" t="s">
        <v>189</v>
      </c>
      <c r="J12467" t="s">
        <v>118</v>
      </c>
      <c r="K12467" s="1">
        <v>45414</v>
      </c>
      <c r="L12467">
        <v>10.001999999999899</v>
      </c>
      <c r="M12467">
        <v>2</v>
      </c>
      <c r="N12467" t="s">
        <v>538</v>
      </c>
      <c r="O12467" t="s">
        <v>537</v>
      </c>
      <c r="P12467" t="s">
        <v>639</v>
      </c>
    </row>
    <row r="12468" spans="1:16" x14ac:dyDescent="0.25">
      <c r="A12468" t="s">
        <v>517</v>
      </c>
      <c r="B12468" t="s">
        <v>174</v>
      </c>
      <c r="C12468" t="s">
        <v>64</v>
      </c>
      <c r="D12468" t="s">
        <v>515</v>
      </c>
      <c r="E12468" t="s">
        <v>286</v>
      </c>
      <c r="F12468" t="s">
        <v>65</v>
      </c>
      <c r="G12468" t="s">
        <v>175</v>
      </c>
      <c r="H12468" t="s">
        <v>44</v>
      </c>
      <c r="I12468" t="s">
        <v>189</v>
      </c>
      <c r="J12468" t="s">
        <v>118</v>
      </c>
      <c r="K12468" s="1">
        <v>45415</v>
      </c>
      <c r="L12468">
        <v>30</v>
      </c>
      <c r="M12468">
        <v>2</v>
      </c>
      <c r="N12468" t="s">
        <v>538</v>
      </c>
      <c r="O12468" t="s">
        <v>537</v>
      </c>
      <c r="P12468" t="s">
        <v>639</v>
      </c>
    </row>
    <row r="12469" spans="1:16" x14ac:dyDescent="0.25">
      <c r="A12469" t="s">
        <v>517</v>
      </c>
      <c r="B12469" t="s">
        <v>174</v>
      </c>
      <c r="C12469" t="s">
        <v>64</v>
      </c>
      <c r="D12469" t="s">
        <v>515</v>
      </c>
      <c r="E12469" t="s">
        <v>286</v>
      </c>
      <c r="F12469" t="s">
        <v>65</v>
      </c>
      <c r="G12469" t="s">
        <v>175</v>
      </c>
      <c r="H12469" t="s">
        <v>44</v>
      </c>
      <c r="I12469" t="s">
        <v>189</v>
      </c>
      <c r="J12469" t="s">
        <v>118</v>
      </c>
      <c r="K12469" s="1">
        <v>45418</v>
      </c>
      <c r="L12469">
        <v>30</v>
      </c>
      <c r="M12469">
        <v>3</v>
      </c>
      <c r="N12469" t="s">
        <v>538</v>
      </c>
      <c r="O12469" t="s">
        <v>537</v>
      </c>
      <c r="P12469" t="s">
        <v>639</v>
      </c>
    </row>
    <row r="12470" spans="1:16" x14ac:dyDescent="0.25">
      <c r="A12470" t="s">
        <v>517</v>
      </c>
      <c r="B12470" t="s">
        <v>174</v>
      </c>
      <c r="C12470" t="s">
        <v>64</v>
      </c>
      <c r="D12470" t="s">
        <v>515</v>
      </c>
      <c r="E12470" t="s">
        <v>286</v>
      </c>
      <c r="F12470" t="s">
        <v>65</v>
      </c>
      <c r="G12470" t="s">
        <v>175</v>
      </c>
      <c r="H12470" t="s">
        <v>44</v>
      </c>
      <c r="I12470" t="s">
        <v>189</v>
      </c>
      <c r="J12470" t="s">
        <v>118</v>
      </c>
      <c r="K12470" s="1">
        <v>45419</v>
      </c>
      <c r="L12470">
        <v>30</v>
      </c>
      <c r="M12470">
        <v>3</v>
      </c>
      <c r="N12470" t="s">
        <v>538</v>
      </c>
      <c r="O12470" t="s">
        <v>537</v>
      </c>
      <c r="P12470" t="s">
        <v>639</v>
      </c>
    </row>
    <row r="12471" spans="1:16" x14ac:dyDescent="0.25">
      <c r="A12471" t="s">
        <v>517</v>
      </c>
      <c r="B12471" t="s">
        <v>174</v>
      </c>
      <c r="C12471" t="s">
        <v>64</v>
      </c>
      <c r="D12471" t="s">
        <v>515</v>
      </c>
      <c r="E12471" t="s">
        <v>286</v>
      </c>
      <c r="F12471" t="s">
        <v>65</v>
      </c>
      <c r="G12471" t="s">
        <v>175</v>
      </c>
      <c r="H12471" t="s">
        <v>44</v>
      </c>
      <c r="I12471" t="s">
        <v>189</v>
      </c>
      <c r="J12471" t="s">
        <v>118</v>
      </c>
      <c r="K12471" s="1">
        <v>45420</v>
      </c>
      <c r="L12471">
        <v>30</v>
      </c>
      <c r="M12471">
        <v>3</v>
      </c>
      <c r="N12471" t="s">
        <v>538</v>
      </c>
      <c r="O12471" t="s">
        <v>537</v>
      </c>
      <c r="P12471" t="s">
        <v>639</v>
      </c>
    </row>
    <row r="12472" spans="1:16" x14ac:dyDescent="0.25">
      <c r="A12472" t="s">
        <v>517</v>
      </c>
      <c r="B12472" t="s">
        <v>174</v>
      </c>
      <c r="C12472" t="s">
        <v>64</v>
      </c>
      <c r="D12472" t="s">
        <v>515</v>
      </c>
      <c r="E12472" t="s">
        <v>286</v>
      </c>
      <c r="F12472" t="s">
        <v>65</v>
      </c>
      <c r="G12472" t="s">
        <v>175</v>
      </c>
      <c r="H12472" t="s">
        <v>44</v>
      </c>
      <c r="I12472" t="s">
        <v>189</v>
      </c>
      <c r="J12472" t="s">
        <v>118</v>
      </c>
      <c r="K12472" s="1">
        <v>45421</v>
      </c>
      <c r="L12472">
        <v>30</v>
      </c>
      <c r="M12472">
        <v>3</v>
      </c>
      <c r="N12472" t="s">
        <v>538</v>
      </c>
      <c r="O12472" t="s">
        <v>537</v>
      </c>
      <c r="P12472" t="s">
        <v>639</v>
      </c>
    </row>
    <row r="12473" spans="1:16" x14ac:dyDescent="0.25">
      <c r="A12473" t="s">
        <v>517</v>
      </c>
      <c r="B12473" t="s">
        <v>174</v>
      </c>
      <c r="C12473" t="s">
        <v>64</v>
      </c>
      <c r="D12473" t="s">
        <v>515</v>
      </c>
      <c r="E12473" t="s">
        <v>286</v>
      </c>
      <c r="F12473" t="s">
        <v>65</v>
      </c>
      <c r="G12473" t="s">
        <v>175</v>
      </c>
      <c r="H12473" t="s">
        <v>44</v>
      </c>
      <c r="I12473" t="s">
        <v>189</v>
      </c>
      <c r="J12473" t="s">
        <v>118</v>
      </c>
      <c r="K12473" s="1">
        <v>45422</v>
      </c>
      <c r="L12473">
        <v>30</v>
      </c>
      <c r="M12473">
        <v>3</v>
      </c>
      <c r="N12473" t="s">
        <v>538</v>
      </c>
      <c r="O12473" t="s">
        <v>537</v>
      </c>
      <c r="P12473" t="s">
        <v>639</v>
      </c>
    </row>
    <row r="12474" spans="1:16" x14ac:dyDescent="0.25">
      <c r="A12474" t="s">
        <v>517</v>
      </c>
      <c r="B12474" t="s">
        <v>174</v>
      </c>
      <c r="C12474" t="s">
        <v>64</v>
      </c>
      <c r="D12474" t="s">
        <v>515</v>
      </c>
      <c r="E12474" t="s">
        <v>286</v>
      </c>
      <c r="F12474" t="s">
        <v>65</v>
      </c>
      <c r="G12474" t="s">
        <v>175</v>
      </c>
      <c r="H12474" t="s">
        <v>44</v>
      </c>
      <c r="I12474" t="s">
        <v>189</v>
      </c>
      <c r="J12474" t="s">
        <v>118</v>
      </c>
      <c r="K12474" s="1">
        <v>45425</v>
      </c>
      <c r="L12474">
        <v>30</v>
      </c>
      <c r="M12474">
        <v>4</v>
      </c>
      <c r="N12474" t="s">
        <v>538</v>
      </c>
      <c r="O12474" t="s">
        <v>537</v>
      </c>
      <c r="P12474" t="s">
        <v>639</v>
      </c>
    </row>
    <row r="12475" spans="1:16" x14ac:dyDescent="0.25">
      <c r="A12475" t="s">
        <v>517</v>
      </c>
      <c r="B12475" t="s">
        <v>174</v>
      </c>
      <c r="C12475" t="s">
        <v>64</v>
      </c>
      <c r="D12475" t="s">
        <v>515</v>
      </c>
      <c r="E12475" t="s">
        <v>286</v>
      </c>
      <c r="F12475" t="s">
        <v>65</v>
      </c>
      <c r="G12475" t="s">
        <v>175</v>
      </c>
      <c r="H12475" t="s">
        <v>44</v>
      </c>
      <c r="I12475" t="s">
        <v>189</v>
      </c>
      <c r="J12475" t="s">
        <v>118</v>
      </c>
      <c r="K12475" s="1">
        <v>45427</v>
      </c>
      <c r="L12475">
        <v>30</v>
      </c>
      <c r="M12475">
        <v>4</v>
      </c>
      <c r="N12475" t="s">
        <v>538</v>
      </c>
      <c r="O12475" t="s">
        <v>537</v>
      </c>
      <c r="P12475" t="s">
        <v>639</v>
      </c>
    </row>
    <row r="12476" spans="1:16" x14ac:dyDescent="0.25">
      <c r="A12476" t="s">
        <v>517</v>
      </c>
      <c r="B12476" t="s">
        <v>174</v>
      </c>
      <c r="C12476" t="s">
        <v>64</v>
      </c>
      <c r="D12476" t="s">
        <v>515</v>
      </c>
      <c r="E12476" t="s">
        <v>286</v>
      </c>
      <c r="F12476" t="s">
        <v>65</v>
      </c>
      <c r="G12476" t="s">
        <v>175</v>
      </c>
      <c r="H12476" t="s">
        <v>44</v>
      </c>
      <c r="I12476" t="s">
        <v>189</v>
      </c>
      <c r="J12476" t="s">
        <v>118</v>
      </c>
      <c r="K12476" s="1">
        <v>45428</v>
      </c>
      <c r="L12476">
        <v>30</v>
      </c>
      <c r="M12476">
        <v>4</v>
      </c>
      <c r="N12476" t="s">
        <v>538</v>
      </c>
      <c r="O12476" t="s">
        <v>537</v>
      </c>
      <c r="P12476" t="s">
        <v>639</v>
      </c>
    </row>
    <row r="12477" spans="1:16" x14ac:dyDescent="0.25">
      <c r="A12477" t="s">
        <v>517</v>
      </c>
      <c r="B12477" t="s">
        <v>174</v>
      </c>
      <c r="C12477" t="s">
        <v>64</v>
      </c>
      <c r="D12477" t="s">
        <v>515</v>
      </c>
      <c r="E12477" t="s">
        <v>286</v>
      </c>
      <c r="F12477" t="s">
        <v>65</v>
      </c>
      <c r="G12477" t="s">
        <v>175</v>
      </c>
      <c r="H12477" t="s">
        <v>44</v>
      </c>
      <c r="I12477" t="s">
        <v>79</v>
      </c>
      <c r="J12477" t="s">
        <v>118</v>
      </c>
      <c r="K12477" s="1">
        <v>45404</v>
      </c>
      <c r="L12477">
        <v>30</v>
      </c>
      <c r="M12477">
        <v>1</v>
      </c>
      <c r="N12477" t="s">
        <v>538</v>
      </c>
      <c r="O12477" t="s">
        <v>537</v>
      </c>
      <c r="P12477" t="s">
        <v>639</v>
      </c>
    </row>
    <row r="12478" spans="1:16" x14ac:dyDescent="0.25">
      <c r="A12478" t="s">
        <v>517</v>
      </c>
      <c r="B12478" t="s">
        <v>174</v>
      </c>
      <c r="C12478" t="s">
        <v>64</v>
      </c>
      <c r="D12478" t="s">
        <v>515</v>
      </c>
      <c r="E12478" t="s">
        <v>286</v>
      </c>
      <c r="F12478" t="s">
        <v>65</v>
      </c>
      <c r="G12478" t="s">
        <v>175</v>
      </c>
      <c r="H12478" t="s">
        <v>44</v>
      </c>
      <c r="I12478" t="s">
        <v>79</v>
      </c>
      <c r="J12478" t="s">
        <v>118</v>
      </c>
      <c r="K12478" s="1">
        <v>45405</v>
      </c>
      <c r="L12478">
        <v>30</v>
      </c>
      <c r="M12478">
        <v>1</v>
      </c>
      <c r="N12478" t="s">
        <v>538</v>
      </c>
      <c r="O12478" t="s">
        <v>537</v>
      </c>
      <c r="P12478" t="s">
        <v>639</v>
      </c>
    </row>
    <row r="12479" spans="1:16" x14ac:dyDescent="0.25">
      <c r="A12479" t="s">
        <v>517</v>
      </c>
      <c r="B12479" t="s">
        <v>174</v>
      </c>
      <c r="C12479" t="s">
        <v>64</v>
      </c>
      <c r="D12479" t="s">
        <v>515</v>
      </c>
      <c r="E12479" t="s">
        <v>286</v>
      </c>
      <c r="F12479" t="s">
        <v>65</v>
      </c>
      <c r="G12479" t="s">
        <v>175</v>
      </c>
      <c r="H12479" t="s">
        <v>44</v>
      </c>
      <c r="I12479" t="s">
        <v>79</v>
      </c>
      <c r="J12479" t="s">
        <v>118</v>
      </c>
      <c r="K12479" s="1">
        <v>45406</v>
      </c>
      <c r="L12479">
        <v>10.001999999999899</v>
      </c>
      <c r="M12479">
        <v>1</v>
      </c>
      <c r="N12479" t="s">
        <v>538</v>
      </c>
      <c r="O12479" t="s">
        <v>537</v>
      </c>
      <c r="P12479" t="s">
        <v>639</v>
      </c>
    </row>
    <row r="12480" spans="1:16" x14ac:dyDescent="0.25">
      <c r="A12480" t="s">
        <v>517</v>
      </c>
      <c r="B12480" t="s">
        <v>174</v>
      </c>
      <c r="C12480" t="s">
        <v>64</v>
      </c>
      <c r="D12480" t="s">
        <v>515</v>
      </c>
      <c r="E12480" t="s">
        <v>286</v>
      </c>
      <c r="F12480" t="s">
        <v>65</v>
      </c>
      <c r="G12480" t="s">
        <v>175</v>
      </c>
      <c r="H12480" t="s">
        <v>44</v>
      </c>
      <c r="I12480" t="s">
        <v>79</v>
      </c>
      <c r="J12480" t="s">
        <v>118</v>
      </c>
      <c r="K12480" s="1">
        <v>45407</v>
      </c>
      <c r="L12480">
        <v>10.001999999999899</v>
      </c>
      <c r="M12480">
        <v>1</v>
      </c>
      <c r="N12480" t="s">
        <v>538</v>
      </c>
      <c r="O12480" t="s">
        <v>537</v>
      </c>
      <c r="P12480" t="s">
        <v>639</v>
      </c>
    </row>
    <row r="12481" spans="1:16" x14ac:dyDescent="0.25">
      <c r="A12481" t="s">
        <v>517</v>
      </c>
      <c r="B12481" t="s">
        <v>174</v>
      </c>
      <c r="C12481" t="s">
        <v>64</v>
      </c>
      <c r="D12481" t="s">
        <v>515</v>
      </c>
      <c r="E12481" t="s">
        <v>286</v>
      </c>
      <c r="F12481" t="s">
        <v>65</v>
      </c>
      <c r="G12481" t="s">
        <v>175</v>
      </c>
      <c r="H12481" t="s">
        <v>44</v>
      </c>
      <c r="I12481" t="s">
        <v>79</v>
      </c>
      <c r="J12481" t="s">
        <v>118</v>
      </c>
      <c r="K12481" s="1">
        <v>45412</v>
      </c>
      <c r="L12481">
        <v>10.001999999999899</v>
      </c>
      <c r="M12481">
        <v>2</v>
      </c>
      <c r="N12481" t="s">
        <v>538</v>
      </c>
      <c r="O12481" t="s">
        <v>537</v>
      </c>
      <c r="P12481" t="s">
        <v>639</v>
      </c>
    </row>
    <row r="12482" spans="1:16" x14ac:dyDescent="0.25">
      <c r="A12482" t="s">
        <v>517</v>
      </c>
      <c r="B12482" t="s">
        <v>174</v>
      </c>
      <c r="C12482" t="s">
        <v>64</v>
      </c>
      <c r="D12482" t="s">
        <v>515</v>
      </c>
      <c r="E12482" t="s">
        <v>286</v>
      </c>
      <c r="F12482" t="s">
        <v>65</v>
      </c>
      <c r="G12482" t="s">
        <v>175</v>
      </c>
      <c r="H12482" t="s">
        <v>44</v>
      </c>
      <c r="I12482" t="s">
        <v>79</v>
      </c>
      <c r="J12482" t="s">
        <v>118</v>
      </c>
      <c r="K12482" s="1">
        <v>45413</v>
      </c>
      <c r="L12482">
        <v>10.001999999999899</v>
      </c>
      <c r="M12482">
        <v>2</v>
      </c>
      <c r="N12482" t="s">
        <v>538</v>
      </c>
      <c r="O12482" t="s">
        <v>537</v>
      </c>
      <c r="P12482" t="s">
        <v>639</v>
      </c>
    </row>
    <row r="12483" spans="1:16" x14ac:dyDescent="0.25">
      <c r="A12483" t="s">
        <v>517</v>
      </c>
      <c r="B12483" t="s">
        <v>174</v>
      </c>
      <c r="C12483" t="s">
        <v>64</v>
      </c>
      <c r="D12483" t="s">
        <v>515</v>
      </c>
      <c r="E12483" t="s">
        <v>286</v>
      </c>
      <c r="F12483" t="s">
        <v>65</v>
      </c>
      <c r="G12483" t="s">
        <v>175</v>
      </c>
      <c r="H12483" t="s">
        <v>44</v>
      </c>
      <c r="I12483" t="s">
        <v>79</v>
      </c>
      <c r="J12483" t="s">
        <v>118</v>
      </c>
      <c r="K12483" s="1">
        <v>45414</v>
      </c>
      <c r="L12483">
        <v>10.001999999999899</v>
      </c>
      <c r="M12483">
        <v>2</v>
      </c>
      <c r="N12483" t="s">
        <v>538</v>
      </c>
      <c r="O12483" t="s">
        <v>537</v>
      </c>
      <c r="P12483" t="s">
        <v>639</v>
      </c>
    </row>
    <row r="12484" spans="1:16" x14ac:dyDescent="0.25">
      <c r="A12484" t="s">
        <v>517</v>
      </c>
      <c r="B12484" t="s">
        <v>174</v>
      </c>
      <c r="C12484" t="s">
        <v>64</v>
      </c>
      <c r="D12484" t="s">
        <v>515</v>
      </c>
      <c r="E12484" t="s">
        <v>286</v>
      </c>
      <c r="F12484" t="s">
        <v>65</v>
      </c>
      <c r="G12484" t="s">
        <v>175</v>
      </c>
      <c r="H12484" t="s">
        <v>44</v>
      </c>
      <c r="I12484" t="s">
        <v>75</v>
      </c>
      <c r="J12484" t="s">
        <v>118</v>
      </c>
      <c r="K12484" s="1">
        <v>45428</v>
      </c>
      <c r="L12484">
        <v>10.001999999999899</v>
      </c>
      <c r="M12484">
        <v>4</v>
      </c>
      <c r="N12484" t="s">
        <v>538</v>
      </c>
      <c r="O12484" t="s">
        <v>537</v>
      </c>
      <c r="P12484" t="s">
        <v>639</v>
      </c>
    </row>
    <row r="12485" spans="1:16" x14ac:dyDescent="0.25">
      <c r="A12485" t="s">
        <v>517</v>
      </c>
      <c r="B12485" t="s">
        <v>174</v>
      </c>
      <c r="C12485" t="s">
        <v>64</v>
      </c>
      <c r="D12485" t="s">
        <v>515</v>
      </c>
      <c r="E12485" t="s">
        <v>286</v>
      </c>
      <c r="F12485" t="s">
        <v>65</v>
      </c>
      <c r="G12485" t="s">
        <v>175</v>
      </c>
      <c r="H12485" t="s">
        <v>44</v>
      </c>
      <c r="I12485" t="s">
        <v>256</v>
      </c>
      <c r="J12485" t="s">
        <v>118</v>
      </c>
      <c r="K12485" s="1">
        <v>45413</v>
      </c>
      <c r="L12485">
        <v>10.001999999999899</v>
      </c>
      <c r="M12485">
        <v>2</v>
      </c>
      <c r="N12485" t="s">
        <v>538</v>
      </c>
      <c r="O12485" t="s">
        <v>537</v>
      </c>
      <c r="P12485" t="s">
        <v>639</v>
      </c>
    </row>
    <row r="12486" spans="1:16" x14ac:dyDescent="0.25">
      <c r="A12486" t="s">
        <v>517</v>
      </c>
      <c r="B12486" t="s">
        <v>174</v>
      </c>
      <c r="C12486" t="s">
        <v>64</v>
      </c>
      <c r="D12486" t="s">
        <v>515</v>
      </c>
      <c r="E12486" t="s">
        <v>286</v>
      </c>
      <c r="F12486" t="s">
        <v>65</v>
      </c>
      <c r="G12486" t="s">
        <v>175</v>
      </c>
      <c r="H12486" t="s">
        <v>61</v>
      </c>
      <c r="I12486" t="s">
        <v>61</v>
      </c>
      <c r="J12486" t="s">
        <v>119</v>
      </c>
      <c r="K12486" s="1">
        <v>45426</v>
      </c>
      <c r="L12486">
        <v>480</v>
      </c>
      <c r="M12486">
        <v>4</v>
      </c>
      <c r="N12486" t="s">
        <v>538</v>
      </c>
      <c r="O12486" t="s">
        <v>537</v>
      </c>
      <c r="P12486" t="s">
        <v>639</v>
      </c>
    </row>
    <row r="12487" spans="1:16" x14ac:dyDescent="0.25">
      <c r="A12487" t="s">
        <v>517</v>
      </c>
      <c r="B12487" t="s">
        <v>174</v>
      </c>
      <c r="C12487" t="s">
        <v>64</v>
      </c>
      <c r="D12487" t="s">
        <v>515</v>
      </c>
      <c r="E12487" t="s">
        <v>286</v>
      </c>
      <c r="F12487" t="s">
        <v>65</v>
      </c>
      <c r="G12487" t="s">
        <v>175</v>
      </c>
      <c r="H12487" t="s">
        <v>46</v>
      </c>
      <c r="I12487" t="s">
        <v>202</v>
      </c>
      <c r="J12487" t="s">
        <v>118</v>
      </c>
      <c r="K12487" s="1">
        <v>45404</v>
      </c>
      <c r="L12487">
        <v>10.001999999999899</v>
      </c>
      <c r="M12487">
        <v>1</v>
      </c>
      <c r="N12487" t="s">
        <v>538</v>
      </c>
      <c r="O12487" t="s">
        <v>537</v>
      </c>
      <c r="P12487" t="s">
        <v>639</v>
      </c>
    </row>
    <row r="12488" spans="1:16" x14ac:dyDescent="0.25">
      <c r="A12488" t="s">
        <v>517</v>
      </c>
      <c r="B12488" t="s">
        <v>174</v>
      </c>
      <c r="C12488" t="s">
        <v>64</v>
      </c>
      <c r="D12488" t="s">
        <v>515</v>
      </c>
      <c r="E12488" t="s">
        <v>286</v>
      </c>
      <c r="F12488" t="s">
        <v>65</v>
      </c>
      <c r="G12488" t="s">
        <v>175</v>
      </c>
      <c r="H12488" t="s">
        <v>46</v>
      </c>
      <c r="I12488" t="s">
        <v>202</v>
      </c>
      <c r="J12488" t="s">
        <v>118</v>
      </c>
      <c r="K12488" s="1">
        <v>45405</v>
      </c>
      <c r="L12488">
        <v>30</v>
      </c>
      <c r="M12488">
        <v>1</v>
      </c>
      <c r="N12488" t="s">
        <v>538</v>
      </c>
      <c r="O12488" t="s">
        <v>537</v>
      </c>
      <c r="P12488" t="s">
        <v>639</v>
      </c>
    </row>
    <row r="12489" spans="1:16" x14ac:dyDescent="0.25">
      <c r="A12489" t="s">
        <v>517</v>
      </c>
      <c r="B12489" t="s">
        <v>174</v>
      </c>
      <c r="C12489" t="s">
        <v>64</v>
      </c>
      <c r="D12489" t="s">
        <v>515</v>
      </c>
      <c r="E12489" t="s">
        <v>286</v>
      </c>
      <c r="F12489" t="s">
        <v>65</v>
      </c>
      <c r="G12489" t="s">
        <v>175</v>
      </c>
      <c r="H12489" t="s">
        <v>46</v>
      </c>
      <c r="I12489" t="s">
        <v>202</v>
      </c>
      <c r="J12489" t="s">
        <v>118</v>
      </c>
      <c r="K12489" s="1">
        <v>45412</v>
      </c>
      <c r="L12489">
        <v>10.001999999999899</v>
      </c>
      <c r="M12489">
        <v>2</v>
      </c>
      <c r="N12489" t="s">
        <v>538</v>
      </c>
      <c r="O12489" t="s">
        <v>537</v>
      </c>
      <c r="P12489" t="s">
        <v>639</v>
      </c>
    </row>
    <row r="12490" spans="1:16" x14ac:dyDescent="0.25">
      <c r="A12490" t="s">
        <v>517</v>
      </c>
      <c r="B12490" t="s">
        <v>174</v>
      </c>
      <c r="C12490" t="s">
        <v>64</v>
      </c>
      <c r="D12490" t="s">
        <v>515</v>
      </c>
      <c r="E12490" t="s">
        <v>286</v>
      </c>
      <c r="F12490" t="s">
        <v>65</v>
      </c>
      <c r="G12490" t="s">
        <v>175</v>
      </c>
      <c r="H12490" t="s">
        <v>46</v>
      </c>
      <c r="I12490" t="s">
        <v>202</v>
      </c>
      <c r="J12490" t="s">
        <v>118</v>
      </c>
      <c r="K12490" s="1">
        <v>45413</v>
      </c>
      <c r="L12490">
        <v>10.001999999999899</v>
      </c>
      <c r="M12490">
        <v>2</v>
      </c>
      <c r="N12490" t="s">
        <v>538</v>
      </c>
      <c r="O12490" t="s">
        <v>537</v>
      </c>
      <c r="P12490" t="s">
        <v>639</v>
      </c>
    </row>
    <row r="12491" spans="1:16" x14ac:dyDescent="0.25">
      <c r="A12491" t="s">
        <v>517</v>
      </c>
      <c r="B12491" t="s">
        <v>174</v>
      </c>
      <c r="C12491" t="s">
        <v>64</v>
      </c>
      <c r="D12491" t="s">
        <v>515</v>
      </c>
      <c r="E12491" t="s">
        <v>286</v>
      </c>
      <c r="F12491" t="s">
        <v>65</v>
      </c>
      <c r="G12491" t="s">
        <v>175</v>
      </c>
      <c r="H12491" t="s">
        <v>46</v>
      </c>
      <c r="I12491" t="s">
        <v>202</v>
      </c>
      <c r="J12491" t="s">
        <v>118</v>
      </c>
      <c r="K12491" s="1">
        <v>45415</v>
      </c>
      <c r="L12491">
        <v>30</v>
      </c>
      <c r="M12491">
        <v>2</v>
      </c>
      <c r="N12491" t="s">
        <v>538</v>
      </c>
      <c r="O12491" t="s">
        <v>537</v>
      </c>
      <c r="P12491" t="s">
        <v>639</v>
      </c>
    </row>
    <row r="12492" spans="1:16" x14ac:dyDescent="0.25">
      <c r="A12492" t="s">
        <v>517</v>
      </c>
      <c r="B12492" t="s">
        <v>174</v>
      </c>
      <c r="C12492" t="s">
        <v>64</v>
      </c>
      <c r="D12492" t="s">
        <v>515</v>
      </c>
      <c r="E12492" t="s">
        <v>286</v>
      </c>
      <c r="F12492" t="s">
        <v>65</v>
      </c>
      <c r="G12492" t="s">
        <v>175</v>
      </c>
      <c r="H12492" t="s">
        <v>46</v>
      </c>
      <c r="I12492" t="s">
        <v>202</v>
      </c>
      <c r="J12492" t="s">
        <v>118</v>
      </c>
      <c r="K12492" s="1">
        <v>45418</v>
      </c>
      <c r="L12492">
        <v>30</v>
      </c>
      <c r="M12492">
        <v>3</v>
      </c>
      <c r="N12492" t="s">
        <v>538</v>
      </c>
      <c r="O12492" t="s">
        <v>537</v>
      </c>
      <c r="P12492" t="s">
        <v>639</v>
      </c>
    </row>
    <row r="12493" spans="1:16" x14ac:dyDescent="0.25">
      <c r="A12493" t="s">
        <v>517</v>
      </c>
      <c r="B12493" t="s">
        <v>174</v>
      </c>
      <c r="C12493" t="s">
        <v>64</v>
      </c>
      <c r="D12493" t="s">
        <v>515</v>
      </c>
      <c r="E12493" t="s">
        <v>286</v>
      </c>
      <c r="F12493" t="s">
        <v>65</v>
      </c>
      <c r="G12493" t="s">
        <v>175</v>
      </c>
      <c r="H12493" t="s">
        <v>46</v>
      </c>
      <c r="I12493" t="s">
        <v>202</v>
      </c>
      <c r="J12493" t="s">
        <v>118</v>
      </c>
      <c r="K12493" s="1">
        <v>45419</v>
      </c>
      <c r="L12493">
        <v>60</v>
      </c>
      <c r="M12493">
        <v>3</v>
      </c>
      <c r="N12493" t="s">
        <v>538</v>
      </c>
      <c r="O12493" t="s">
        <v>537</v>
      </c>
      <c r="P12493" t="s">
        <v>639</v>
      </c>
    </row>
    <row r="12494" spans="1:16" x14ac:dyDescent="0.25">
      <c r="A12494" t="s">
        <v>517</v>
      </c>
      <c r="B12494" t="s">
        <v>174</v>
      </c>
      <c r="C12494" t="s">
        <v>64</v>
      </c>
      <c r="D12494" t="s">
        <v>515</v>
      </c>
      <c r="E12494" t="s">
        <v>286</v>
      </c>
      <c r="F12494" t="s">
        <v>65</v>
      </c>
      <c r="G12494" t="s">
        <v>175</v>
      </c>
      <c r="H12494" t="s">
        <v>46</v>
      </c>
      <c r="I12494" t="s">
        <v>202</v>
      </c>
      <c r="J12494" t="s">
        <v>118</v>
      </c>
      <c r="K12494" s="1">
        <v>45421</v>
      </c>
      <c r="L12494">
        <v>10.001999999999899</v>
      </c>
      <c r="M12494">
        <v>3</v>
      </c>
      <c r="N12494" t="s">
        <v>538</v>
      </c>
      <c r="O12494" t="s">
        <v>537</v>
      </c>
      <c r="P12494" t="s">
        <v>639</v>
      </c>
    </row>
    <row r="12495" spans="1:16" x14ac:dyDescent="0.25">
      <c r="A12495" t="s">
        <v>517</v>
      </c>
      <c r="B12495" t="s">
        <v>174</v>
      </c>
      <c r="C12495" t="s">
        <v>64</v>
      </c>
      <c r="D12495" t="s">
        <v>515</v>
      </c>
      <c r="E12495" t="s">
        <v>286</v>
      </c>
      <c r="F12495" t="s">
        <v>65</v>
      </c>
      <c r="G12495" t="s">
        <v>175</v>
      </c>
      <c r="H12495" t="s">
        <v>46</v>
      </c>
      <c r="I12495" t="s">
        <v>202</v>
      </c>
      <c r="J12495" t="s">
        <v>118</v>
      </c>
      <c r="K12495" s="1">
        <v>45422</v>
      </c>
      <c r="L12495">
        <v>10.001999999999899</v>
      </c>
      <c r="M12495">
        <v>3</v>
      </c>
      <c r="N12495" t="s">
        <v>538</v>
      </c>
      <c r="O12495" t="s">
        <v>537</v>
      </c>
      <c r="P12495" t="s">
        <v>639</v>
      </c>
    </row>
    <row r="12496" spans="1:16" x14ac:dyDescent="0.25">
      <c r="A12496" t="s">
        <v>517</v>
      </c>
      <c r="B12496" t="s">
        <v>174</v>
      </c>
      <c r="C12496" t="s">
        <v>64</v>
      </c>
      <c r="D12496" t="s">
        <v>515</v>
      </c>
      <c r="E12496" t="s">
        <v>286</v>
      </c>
      <c r="F12496" t="s">
        <v>65</v>
      </c>
      <c r="G12496" t="s">
        <v>175</v>
      </c>
      <c r="H12496" t="s">
        <v>46</v>
      </c>
      <c r="I12496" t="s">
        <v>202</v>
      </c>
      <c r="J12496" t="s">
        <v>118</v>
      </c>
      <c r="K12496" s="1">
        <v>45428</v>
      </c>
      <c r="L12496">
        <v>10.001999999999899</v>
      </c>
      <c r="M12496">
        <v>4</v>
      </c>
      <c r="N12496" t="s">
        <v>538</v>
      </c>
      <c r="O12496" t="s">
        <v>537</v>
      </c>
      <c r="P12496" t="s">
        <v>639</v>
      </c>
    </row>
    <row r="12497" spans="1:16" x14ac:dyDescent="0.25">
      <c r="A12497" t="s">
        <v>517</v>
      </c>
      <c r="B12497" t="s">
        <v>174</v>
      </c>
      <c r="C12497" t="s">
        <v>64</v>
      </c>
      <c r="D12497" t="s">
        <v>515</v>
      </c>
      <c r="E12497" t="s">
        <v>286</v>
      </c>
      <c r="F12497" t="s">
        <v>65</v>
      </c>
      <c r="G12497" t="s">
        <v>175</v>
      </c>
      <c r="H12497" t="s">
        <v>46</v>
      </c>
      <c r="I12497" t="s">
        <v>202</v>
      </c>
      <c r="J12497" t="s">
        <v>118</v>
      </c>
      <c r="K12497" s="1">
        <v>45429</v>
      </c>
      <c r="L12497">
        <v>30</v>
      </c>
      <c r="M12497">
        <v>4</v>
      </c>
      <c r="N12497" t="s">
        <v>538</v>
      </c>
      <c r="O12497" t="s">
        <v>537</v>
      </c>
      <c r="P12497" t="s">
        <v>639</v>
      </c>
    </row>
    <row r="12498" spans="1:16" x14ac:dyDescent="0.25">
      <c r="A12498" t="s">
        <v>517</v>
      </c>
      <c r="B12498" t="s">
        <v>174</v>
      </c>
      <c r="C12498" t="s">
        <v>64</v>
      </c>
      <c r="D12498" t="s">
        <v>515</v>
      </c>
      <c r="E12498" t="s">
        <v>286</v>
      </c>
      <c r="F12498" t="s">
        <v>65</v>
      </c>
      <c r="G12498" t="s">
        <v>175</v>
      </c>
      <c r="H12498" t="s">
        <v>46</v>
      </c>
      <c r="I12498" t="s">
        <v>49</v>
      </c>
      <c r="J12498" t="s">
        <v>191</v>
      </c>
      <c r="K12498" s="1">
        <v>45404</v>
      </c>
      <c r="L12498">
        <v>10.001999999999899</v>
      </c>
      <c r="M12498">
        <v>1</v>
      </c>
      <c r="N12498" t="s">
        <v>538</v>
      </c>
      <c r="O12498" t="s">
        <v>537</v>
      </c>
      <c r="P12498" t="s">
        <v>639</v>
      </c>
    </row>
    <row r="12499" spans="1:16" x14ac:dyDescent="0.25">
      <c r="A12499" t="s">
        <v>517</v>
      </c>
      <c r="B12499" t="s">
        <v>174</v>
      </c>
      <c r="C12499" t="s">
        <v>64</v>
      </c>
      <c r="D12499" t="s">
        <v>515</v>
      </c>
      <c r="E12499" t="s">
        <v>286</v>
      </c>
      <c r="F12499" t="s">
        <v>65</v>
      </c>
      <c r="G12499" t="s">
        <v>175</v>
      </c>
      <c r="H12499" t="s">
        <v>46</v>
      </c>
      <c r="I12499" t="s">
        <v>49</v>
      </c>
      <c r="J12499" t="s">
        <v>191</v>
      </c>
      <c r="K12499" s="1">
        <v>45405</v>
      </c>
      <c r="L12499">
        <v>30</v>
      </c>
      <c r="M12499">
        <v>1</v>
      </c>
      <c r="N12499" t="s">
        <v>538</v>
      </c>
      <c r="O12499" t="s">
        <v>537</v>
      </c>
      <c r="P12499" t="s">
        <v>639</v>
      </c>
    </row>
    <row r="12500" spans="1:16" x14ac:dyDescent="0.25">
      <c r="A12500" t="s">
        <v>517</v>
      </c>
      <c r="B12500" t="s">
        <v>174</v>
      </c>
      <c r="C12500" t="s">
        <v>64</v>
      </c>
      <c r="D12500" t="s">
        <v>515</v>
      </c>
      <c r="E12500" t="s">
        <v>286</v>
      </c>
      <c r="F12500" t="s">
        <v>65</v>
      </c>
      <c r="G12500" t="s">
        <v>175</v>
      </c>
      <c r="H12500" t="s">
        <v>46</v>
      </c>
      <c r="I12500" t="s">
        <v>49</v>
      </c>
      <c r="J12500" t="s">
        <v>191</v>
      </c>
      <c r="K12500" s="1">
        <v>45415</v>
      </c>
      <c r="L12500">
        <v>60</v>
      </c>
      <c r="M12500">
        <v>2</v>
      </c>
      <c r="N12500" t="s">
        <v>538</v>
      </c>
      <c r="O12500" t="s">
        <v>537</v>
      </c>
      <c r="P12500" t="s">
        <v>639</v>
      </c>
    </row>
    <row r="12501" spans="1:16" x14ac:dyDescent="0.25">
      <c r="A12501" t="s">
        <v>517</v>
      </c>
      <c r="B12501" t="s">
        <v>174</v>
      </c>
      <c r="C12501" t="s">
        <v>64</v>
      </c>
      <c r="D12501" t="s">
        <v>515</v>
      </c>
      <c r="E12501" t="s">
        <v>286</v>
      </c>
      <c r="F12501" t="s">
        <v>65</v>
      </c>
      <c r="G12501" t="s">
        <v>175</v>
      </c>
      <c r="H12501" t="s">
        <v>46</v>
      </c>
      <c r="I12501" t="s">
        <v>49</v>
      </c>
      <c r="J12501" t="s">
        <v>191</v>
      </c>
      <c r="K12501" s="1">
        <v>45429</v>
      </c>
      <c r="L12501">
        <v>30</v>
      </c>
      <c r="M12501">
        <v>4</v>
      </c>
      <c r="N12501" t="s">
        <v>538</v>
      </c>
      <c r="O12501" t="s">
        <v>537</v>
      </c>
      <c r="P12501" t="s">
        <v>639</v>
      </c>
    </row>
    <row r="12502" spans="1:16" x14ac:dyDescent="0.25">
      <c r="A12502" t="s">
        <v>517</v>
      </c>
      <c r="B12502" t="s">
        <v>174</v>
      </c>
      <c r="C12502" t="s">
        <v>64</v>
      </c>
      <c r="D12502" t="s">
        <v>515</v>
      </c>
      <c r="E12502" t="s">
        <v>286</v>
      </c>
      <c r="F12502" t="s">
        <v>65</v>
      </c>
      <c r="G12502" t="s">
        <v>175</v>
      </c>
      <c r="H12502" t="s">
        <v>46</v>
      </c>
      <c r="I12502" t="s">
        <v>190</v>
      </c>
      <c r="J12502" t="s">
        <v>191</v>
      </c>
      <c r="K12502" s="1">
        <v>45413</v>
      </c>
      <c r="L12502">
        <v>30</v>
      </c>
      <c r="M12502">
        <v>2</v>
      </c>
      <c r="N12502" t="s">
        <v>538</v>
      </c>
      <c r="O12502" t="s">
        <v>537</v>
      </c>
      <c r="P12502" t="s">
        <v>639</v>
      </c>
    </row>
    <row r="12503" spans="1:16" x14ac:dyDescent="0.25">
      <c r="A12503" t="s">
        <v>517</v>
      </c>
      <c r="B12503" t="s">
        <v>174</v>
      </c>
      <c r="C12503" t="s">
        <v>64</v>
      </c>
      <c r="D12503" t="s">
        <v>515</v>
      </c>
      <c r="E12503" t="s">
        <v>286</v>
      </c>
      <c r="F12503" t="s">
        <v>65</v>
      </c>
      <c r="G12503" t="s">
        <v>175</v>
      </c>
      <c r="H12503" t="s">
        <v>46</v>
      </c>
      <c r="I12503" t="s">
        <v>190</v>
      </c>
      <c r="J12503" t="s">
        <v>191</v>
      </c>
      <c r="K12503" s="1">
        <v>45414</v>
      </c>
      <c r="L12503">
        <v>30</v>
      </c>
      <c r="M12503">
        <v>2</v>
      </c>
      <c r="N12503" t="s">
        <v>538</v>
      </c>
      <c r="O12503" t="s">
        <v>537</v>
      </c>
      <c r="P12503" t="s">
        <v>639</v>
      </c>
    </row>
    <row r="12504" spans="1:16" x14ac:dyDescent="0.25">
      <c r="A12504" t="s">
        <v>517</v>
      </c>
      <c r="B12504" t="s">
        <v>174</v>
      </c>
      <c r="C12504" t="s">
        <v>64</v>
      </c>
      <c r="D12504" t="s">
        <v>515</v>
      </c>
      <c r="E12504" t="s">
        <v>286</v>
      </c>
      <c r="F12504" t="s">
        <v>65</v>
      </c>
      <c r="G12504" t="s">
        <v>175</v>
      </c>
      <c r="H12504" t="s">
        <v>46</v>
      </c>
      <c r="I12504" t="s">
        <v>190</v>
      </c>
      <c r="J12504" t="s">
        <v>191</v>
      </c>
      <c r="K12504" s="1">
        <v>45419</v>
      </c>
      <c r="L12504">
        <v>30</v>
      </c>
      <c r="M12504">
        <v>3</v>
      </c>
      <c r="N12504" t="s">
        <v>538</v>
      </c>
      <c r="O12504" t="s">
        <v>537</v>
      </c>
      <c r="P12504" t="s">
        <v>639</v>
      </c>
    </row>
    <row r="12505" spans="1:16" x14ac:dyDescent="0.25">
      <c r="A12505" t="s">
        <v>517</v>
      </c>
      <c r="B12505" t="s">
        <v>174</v>
      </c>
      <c r="C12505" t="s">
        <v>64</v>
      </c>
      <c r="D12505" t="s">
        <v>515</v>
      </c>
      <c r="E12505" t="s">
        <v>286</v>
      </c>
      <c r="F12505" t="s">
        <v>65</v>
      </c>
      <c r="G12505" t="s">
        <v>175</v>
      </c>
      <c r="H12505" t="s">
        <v>46</v>
      </c>
      <c r="I12505" t="s">
        <v>190</v>
      </c>
      <c r="J12505" t="s">
        <v>191</v>
      </c>
      <c r="K12505" s="1">
        <v>45420</v>
      </c>
      <c r="L12505">
        <v>60</v>
      </c>
      <c r="M12505">
        <v>3</v>
      </c>
      <c r="N12505" t="s">
        <v>538</v>
      </c>
      <c r="O12505" t="s">
        <v>537</v>
      </c>
      <c r="P12505" t="s">
        <v>639</v>
      </c>
    </row>
    <row r="12506" spans="1:16" x14ac:dyDescent="0.25">
      <c r="A12506" t="s">
        <v>517</v>
      </c>
      <c r="B12506" t="s">
        <v>174</v>
      </c>
      <c r="C12506" t="s">
        <v>64</v>
      </c>
      <c r="D12506" t="s">
        <v>515</v>
      </c>
      <c r="E12506" t="s">
        <v>286</v>
      </c>
      <c r="F12506" t="s">
        <v>65</v>
      </c>
      <c r="G12506" t="s">
        <v>175</v>
      </c>
      <c r="H12506" t="s">
        <v>192</v>
      </c>
      <c r="I12506" t="s">
        <v>203</v>
      </c>
      <c r="J12506" t="s">
        <v>117</v>
      </c>
      <c r="K12506" s="1">
        <v>45404</v>
      </c>
      <c r="L12506">
        <v>10.001999999999899</v>
      </c>
      <c r="M12506">
        <v>1</v>
      </c>
      <c r="N12506" t="s">
        <v>538</v>
      </c>
      <c r="O12506" t="s">
        <v>537</v>
      </c>
      <c r="P12506" t="s">
        <v>639</v>
      </c>
    </row>
    <row r="12507" spans="1:16" x14ac:dyDescent="0.25">
      <c r="A12507" t="s">
        <v>517</v>
      </c>
      <c r="B12507" t="s">
        <v>174</v>
      </c>
      <c r="C12507" t="s">
        <v>64</v>
      </c>
      <c r="D12507" t="s">
        <v>515</v>
      </c>
      <c r="E12507" t="s">
        <v>286</v>
      </c>
      <c r="F12507" t="s">
        <v>65</v>
      </c>
      <c r="G12507" t="s">
        <v>175</v>
      </c>
      <c r="H12507" t="s">
        <v>192</v>
      </c>
      <c r="I12507" t="s">
        <v>203</v>
      </c>
      <c r="J12507" t="s">
        <v>117</v>
      </c>
      <c r="K12507" s="1">
        <v>45408</v>
      </c>
      <c r="L12507">
        <v>30</v>
      </c>
      <c r="M12507">
        <v>1</v>
      </c>
      <c r="N12507" t="s">
        <v>538</v>
      </c>
      <c r="O12507" t="s">
        <v>537</v>
      </c>
      <c r="P12507" t="s">
        <v>639</v>
      </c>
    </row>
    <row r="12508" spans="1:16" x14ac:dyDescent="0.25">
      <c r="A12508" t="s">
        <v>517</v>
      </c>
      <c r="B12508" t="s">
        <v>174</v>
      </c>
      <c r="C12508" t="s">
        <v>64</v>
      </c>
      <c r="D12508" t="s">
        <v>515</v>
      </c>
      <c r="E12508" t="s">
        <v>286</v>
      </c>
      <c r="F12508" t="s">
        <v>65</v>
      </c>
      <c r="G12508" t="s">
        <v>175</v>
      </c>
      <c r="H12508" t="s">
        <v>192</v>
      </c>
      <c r="I12508" t="s">
        <v>203</v>
      </c>
      <c r="J12508" t="s">
        <v>117</v>
      </c>
      <c r="K12508" s="1">
        <v>45420</v>
      </c>
      <c r="L12508">
        <v>30</v>
      </c>
      <c r="M12508">
        <v>3</v>
      </c>
      <c r="N12508" t="s">
        <v>538</v>
      </c>
      <c r="O12508" t="s">
        <v>537</v>
      </c>
      <c r="P12508" t="s">
        <v>639</v>
      </c>
    </row>
    <row r="12509" spans="1:16" x14ac:dyDescent="0.25">
      <c r="A12509" t="s">
        <v>517</v>
      </c>
      <c r="B12509" t="s">
        <v>174</v>
      </c>
      <c r="C12509" t="s">
        <v>64</v>
      </c>
      <c r="D12509" t="s">
        <v>515</v>
      </c>
      <c r="E12509" t="s">
        <v>286</v>
      </c>
      <c r="F12509" t="s">
        <v>65</v>
      </c>
      <c r="G12509" t="s">
        <v>175</v>
      </c>
      <c r="H12509" t="s">
        <v>192</v>
      </c>
      <c r="I12509" t="s">
        <v>203</v>
      </c>
      <c r="J12509" t="s">
        <v>117</v>
      </c>
      <c r="K12509" s="1">
        <v>45421</v>
      </c>
      <c r="L12509">
        <v>10.001999999999899</v>
      </c>
      <c r="M12509">
        <v>3</v>
      </c>
      <c r="N12509" t="s">
        <v>538</v>
      </c>
      <c r="O12509" t="s">
        <v>537</v>
      </c>
      <c r="P12509" t="s">
        <v>639</v>
      </c>
    </row>
    <row r="12510" spans="1:16" x14ac:dyDescent="0.25">
      <c r="A12510" t="s">
        <v>517</v>
      </c>
      <c r="B12510" t="s">
        <v>174</v>
      </c>
      <c r="C12510" t="s">
        <v>64</v>
      </c>
      <c r="D12510" t="s">
        <v>515</v>
      </c>
      <c r="E12510" t="s">
        <v>286</v>
      </c>
      <c r="F12510" t="s">
        <v>65</v>
      </c>
      <c r="G12510" t="s">
        <v>175</v>
      </c>
      <c r="H12510" t="s">
        <v>192</v>
      </c>
      <c r="I12510" t="s">
        <v>193</v>
      </c>
      <c r="J12510" t="s">
        <v>191</v>
      </c>
      <c r="K12510" s="1">
        <v>45406</v>
      </c>
      <c r="L12510">
        <v>10.001999999999899</v>
      </c>
      <c r="M12510">
        <v>1</v>
      </c>
      <c r="N12510" t="s">
        <v>538</v>
      </c>
      <c r="O12510" t="s">
        <v>537</v>
      </c>
      <c r="P12510" t="s">
        <v>639</v>
      </c>
    </row>
    <row r="12511" spans="1:16" x14ac:dyDescent="0.25">
      <c r="A12511" t="s">
        <v>517</v>
      </c>
      <c r="B12511" t="s">
        <v>174</v>
      </c>
      <c r="C12511" t="s">
        <v>64</v>
      </c>
      <c r="D12511" t="s">
        <v>515</v>
      </c>
      <c r="E12511" t="s">
        <v>286</v>
      </c>
      <c r="F12511" t="s">
        <v>65</v>
      </c>
      <c r="G12511" t="s">
        <v>175</v>
      </c>
      <c r="H12511" t="s">
        <v>192</v>
      </c>
      <c r="I12511" t="s">
        <v>193</v>
      </c>
      <c r="J12511" t="s">
        <v>191</v>
      </c>
      <c r="K12511" s="1">
        <v>45407</v>
      </c>
      <c r="L12511">
        <v>10.001999999999899</v>
      </c>
      <c r="M12511">
        <v>1</v>
      </c>
      <c r="N12511" t="s">
        <v>538</v>
      </c>
      <c r="O12511" t="s">
        <v>537</v>
      </c>
      <c r="P12511" t="s">
        <v>639</v>
      </c>
    </row>
    <row r="12512" spans="1:16" x14ac:dyDescent="0.25">
      <c r="A12512" t="s">
        <v>517</v>
      </c>
      <c r="B12512" t="s">
        <v>174</v>
      </c>
      <c r="C12512" t="s">
        <v>64</v>
      </c>
      <c r="D12512" t="s">
        <v>515</v>
      </c>
      <c r="E12512" t="s">
        <v>286</v>
      </c>
      <c r="F12512" t="s">
        <v>65</v>
      </c>
      <c r="G12512" t="s">
        <v>175</v>
      </c>
      <c r="H12512" t="s">
        <v>192</v>
      </c>
      <c r="I12512" t="s">
        <v>193</v>
      </c>
      <c r="J12512" t="s">
        <v>191</v>
      </c>
      <c r="K12512" s="1">
        <v>45408</v>
      </c>
      <c r="L12512">
        <v>10.001999999999899</v>
      </c>
      <c r="M12512">
        <v>1</v>
      </c>
      <c r="N12512" t="s">
        <v>538</v>
      </c>
      <c r="O12512" t="s">
        <v>537</v>
      </c>
      <c r="P12512" t="s">
        <v>639</v>
      </c>
    </row>
    <row r="12513" spans="1:16" x14ac:dyDescent="0.25">
      <c r="A12513" t="s">
        <v>517</v>
      </c>
      <c r="B12513" t="s">
        <v>174</v>
      </c>
      <c r="C12513" t="s">
        <v>64</v>
      </c>
      <c r="D12513" t="s">
        <v>515</v>
      </c>
      <c r="E12513" t="s">
        <v>286</v>
      </c>
      <c r="F12513" t="s">
        <v>65</v>
      </c>
      <c r="G12513" t="s">
        <v>175</v>
      </c>
      <c r="H12513" t="s">
        <v>192</v>
      </c>
      <c r="I12513" t="s">
        <v>193</v>
      </c>
      <c r="J12513" t="s">
        <v>191</v>
      </c>
      <c r="K12513" s="1">
        <v>45413</v>
      </c>
      <c r="L12513">
        <v>10.001999999999899</v>
      </c>
      <c r="M12513">
        <v>2</v>
      </c>
      <c r="N12513" t="s">
        <v>538</v>
      </c>
      <c r="O12513" t="s">
        <v>537</v>
      </c>
      <c r="P12513" t="s">
        <v>639</v>
      </c>
    </row>
    <row r="12514" spans="1:16" x14ac:dyDescent="0.25">
      <c r="A12514" t="s">
        <v>517</v>
      </c>
      <c r="B12514" t="s">
        <v>174</v>
      </c>
      <c r="C12514" t="s">
        <v>64</v>
      </c>
      <c r="D12514" t="s">
        <v>515</v>
      </c>
      <c r="E12514" t="s">
        <v>286</v>
      </c>
      <c r="F12514" t="s">
        <v>65</v>
      </c>
      <c r="G12514" t="s">
        <v>175</v>
      </c>
      <c r="H12514" t="s">
        <v>192</v>
      </c>
      <c r="I12514" t="s">
        <v>193</v>
      </c>
      <c r="J12514" t="s">
        <v>191</v>
      </c>
      <c r="K12514" s="1">
        <v>45421</v>
      </c>
      <c r="L12514">
        <v>10.001999999999899</v>
      </c>
      <c r="M12514">
        <v>3</v>
      </c>
      <c r="N12514" t="s">
        <v>538</v>
      </c>
      <c r="O12514" t="s">
        <v>537</v>
      </c>
      <c r="P12514" t="s">
        <v>639</v>
      </c>
    </row>
    <row r="12515" spans="1:16" x14ac:dyDescent="0.25">
      <c r="A12515" t="s">
        <v>517</v>
      </c>
      <c r="B12515" t="s">
        <v>174</v>
      </c>
      <c r="C12515" t="s">
        <v>64</v>
      </c>
      <c r="D12515" t="s">
        <v>515</v>
      </c>
      <c r="E12515" t="s">
        <v>286</v>
      </c>
      <c r="F12515" t="s">
        <v>65</v>
      </c>
      <c r="G12515" t="s">
        <v>175</v>
      </c>
      <c r="H12515" t="s">
        <v>192</v>
      </c>
      <c r="I12515" t="s">
        <v>193</v>
      </c>
      <c r="J12515" t="s">
        <v>191</v>
      </c>
      <c r="K12515" s="1">
        <v>45422</v>
      </c>
      <c r="L12515">
        <v>10.001999999999899</v>
      </c>
      <c r="M12515">
        <v>3</v>
      </c>
      <c r="N12515" t="s">
        <v>538</v>
      </c>
      <c r="O12515" t="s">
        <v>537</v>
      </c>
      <c r="P12515" t="s">
        <v>639</v>
      </c>
    </row>
    <row r="12516" spans="1:16" x14ac:dyDescent="0.25">
      <c r="A12516" t="s">
        <v>438</v>
      </c>
      <c r="B12516" t="s">
        <v>174</v>
      </c>
      <c r="C12516" t="s">
        <v>64</v>
      </c>
      <c r="D12516" t="s">
        <v>285</v>
      </c>
      <c r="E12516" t="s">
        <v>286</v>
      </c>
      <c r="F12516" t="s">
        <v>65</v>
      </c>
      <c r="G12516" t="s">
        <v>175</v>
      </c>
      <c r="H12516" t="s">
        <v>176</v>
      </c>
      <c r="I12516" t="s">
        <v>59</v>
      </c>
      <c r="J12516" t="s">
        <v>117</v>
      </c>
      <c r="K12516" s="1">
        <v>45406</v>
      </c>
      <c r="L12516">
        <v>120</v>
      </c>
      <c r="M12516">
        <v>1</v>
      </c>
      <c r="N12516" t="s">
        <v>538</v>
      </c>
      <c r="O12516" t="s">
        <v>537</v>
      </c>
      <c r="P12516" t="s">
        <v>639</v>
      </c>
    </row>
    <row r="12517" spans="1:16" x14ac:dyDescent="0.25">
      <c r="A12517" t="s">
        <v>438</v>
      </c>
      <c r="B12517" t="s">
        <v>174</v>
      </c>
      <c r="C12517" t="s">
        <v>64</v>
      </c>
      <c r="D12517" t="s">
        <v>285</v>
      </c>
      <c r="E12517" t="s">
        <v>286</v>
      </c>
      <c r="F12517" t="s">
        <v>65</v>
      </c>
      <c r="G12517" t="s">
        <v>175</v>
      </c>
      <c r="H12517" t="s">
        <v>176</v>
      </c>
      <c r="I12517" t="s">
        <v>59</v>
      </c>
      <c r="J12517" t="s">
        <v>117</v>
      </c>
      <c r="K12517" s="1">
        <v>45407</v>
      </c>
      <c r="L12517">
        <v>60</v>
      </c>
      <c r="M12517">
        <v>1</v>
      </c>
      <c r="N12517" t="s">
        <v>538</v>
      </c>
      <c r="O12517" t="s">
        <v>537</v>
      </c>
      <c r="P12517" t="s">
        <v>639</v>
      </c>
    </row>
    <row r="12518" spans="1:16" x14ac:dyDescent="0.25">
      <c r="A12518" t="s">
        <v>438</v>
      </c>
      <c r="B12518" t="s">
        <v>174</v>
      </c>
      <c r="C12518" t="s">
        <v>64</v>
      </c>
      <c r="D12518" t="s">
        <v>285</v>
      </c>
      <c r="E12518" t="s">
        <v>286</v>
      </c>
      <c r="F12518" t="s">
        <v>65</v>
      </c>
      <c r="G12518" t="s">
        <v>175</v>
      </c>
      <c r="H12518" t="s">
        <v>176</v>
      </c>
      <c r="I12518" t="s">
        <v>59</v>
      </c>
      <c r="J12518" t="s">
        <v>117</v>
      </c>
      <c r="K12518" s="1">
        <v>45408</v>
      </c>
      <c r="L12518">
        <v>60</v>
      </c>
      <c r="M12518">
        <v>1</v>
      </c>
      <c r="N12518" t="s">
        <v>538</v>
      </c>
      <c r="O12518" t="s">
        <v>537</v>
      </c>
      <c r="P12518" t="s">
        <v>639</v>
      </c>
    </row>
    <row r="12519" spans="1:16" x14ac:dyDescent="0.25">
      <c r="A12519" t="s">
        <v>438</v>
      </c>
      <c r="B12519" t="s">
        <v>174</v>
      </c>
      <c r="C12519" t="s">
        <v>64</v>
      </c>
      <c r="D12519" t="s">
        <v>285</v>
      </c>
      <c r="E12519" t="s">
        <v>286</v>
      </c>
      <c r="F12519" t="s">
        <v>65</v>
      </c>
      <c r="G12519" t="s">
        <v>175</v>
      </c>
      <c r="H12519" t="s">
        <v>176</v>
      </c>
      <c r="I12519" t="s">
        <v>59</v>
      </c>
      <c r="J12519" t="s">
        <v>117</v>
      </c>
      <c r="K12519" s="1">
        <v>45414</v>
      </c>
      <c r="L12519">
        <v>60</v>
      </c>
      <c r="M12519">
        <v>2</v>
      </c>
      <c r="N12519" t="s">
        <v>538</v>
      </c>
      <c r="O12519" t="s">
        <v>537</v>
      </c>
      <c r="P12519" t="s">
        <v>639</v>
      </c>
    </row>
    <row r="12520" spans="1:16" x14ac:dyDescent="0.25">
      <c r="A12520" t="s">
        <v>438</v>
      </c>
      <c r="B12520" t="s">
        <v>174</v>
      </c>
      <c r="C12520" t="s">
        <v>64</v>
      </c>
      <c r="D12520" t="s">
        <v>285</v>
      </c>
      <c r="E12520" t="s">
        <v>286</v>
      </c>
      <c r="F12520" t="s">
        <v>65</v>
      </c>
      <c r="G12520" t="s">
        <v>175</v>
      </c>
      <c r="H12520" t="s">
        <v>176</v>
      </c>
      <c r="I12520" t="s">
        <v>59</v>
      </c>
      <c r="J12520" t="s">
        <v>117</v>
      </c>
      <c r="K12520" s="1">
        <v>45418</v>
      </c>
      <c r="L12520">
        <v>60</v>
      </c>
      <c r="M12520">
        <v>3</v>
      </c>
      <c r="N12520" t="s">
        <v>538</v>
      </c>
      <c r="O12520" t="s">
        <v>537</v>
      </c>
      <c r="P12520" t="s">
        <v>639</v>
      </c>
    </row>
    <row r="12521" spans="1:16" x14ac:dyDescent="0.25">
      <c r="A12521" t="s">
        <v>438</v>
      </c>
      <c r="B12521" t="s">
        <v>174</v>
      </c>
      <c r="C12521" t="s">
        <v>64</v>
      </c>
      <c r="D12521" t="s">
        <v>285</v>
      </c>
      <c r="E12521" t="s">
        <v>286</v>
      </c>
      <c r="F12521" t="s">
        <v>65</v>
      </c>
      <c r="G12521" t="s">
        <v>175</v>
      </c>
      <c r="H12521" t="s">
        <v>176</v>
      </c>
      <c r="I12521" t="s">
        <v>59</v>
      </c>
      <c r="J12521" t="s">
        <v>117</v>
      </c>
      <c r="K12521" s="1">
        <v>45421</v>
      </c>
      <c r="L12521">
        <v>60</v>
      </c>
      <c r="M12521">
        <v>3</v>
      </c>
      <c r="N12521" t="s">
        <v>538</v>
      </c>
      <c r="O12521" t="s">
        <v>537</v>
      </c>
      <c r="P12521" t="s">
        <v>639</v>
      </c>
    </row>
    <row r="12522" spans="1:16" x14ac:dyDescent="0.25">
      <c r="A12522" t="s">
        <v>438</v>
      </c>
      <c r="B12522" t="s">
        <v>174</v>
      </c>
      <c r="C12522" t="s">
        <v>64</v>
      </c>
      <c r="D12522" t="s">
        <v>285</v>
      </c>
      <c r="E12522" t="s">
        <v>286</v>
      </c>
      <c r="F12522" t="s">
        <v>65</v>
      </c>
      <c r="G12522" t="s">
        <v>175</v>
      </c>
      <c r="H12522" t="s">
        <v>176</v>
      </c>
      <c r="I12522" t="s">
        <v>59</v>
      </c>
      <c r="J12522" t="s">
        <v>117</v>
      </c>
      <c r="K12522" s="1">
        <v>45426</v>
      </c>
      <c r="L12522">
        <v>60</v>
      </c>
      <c r="M12522">
        <v>4</v>
      </c>
      <c r="N12522" t="s">
        <v>538</v>
      </c>
      <c r="O12522" t="s">
        <v>537</v>
      </c>
      <c r="P12522" t="s">
        <v>639</v>
      </c>
    </row>
    <row r="12523" spans="1:16" x14ac:dyDescent="0.25">
      <c r="A12523" t="s">
        <v>438</v>
      </c>
      <c r="B12523" t="s">
        <v>174</v>
      </c>
      <c r="C12523" t="s">
        <v>64</v>
      </c>
      <c r="D12523" t="s">
        <v>285</v>
      </c>
      <c r="E12523" t="s">
        <v>286</v>
      </c>
      <c r="F12523" t="s">
        <v>65</v>
      </c>
      <c r="G12523" t="s">
        <v>175</v>
      </c>
      <c r="H12523" t="s">
        <v>176</v>
      </c>
      <c r="I12523" t="s">
        <v>59</v>
      </c>
      <c r="J12523" t="s">
        <v>117</v>
      </c>
      <c r="K12523" s="1">
        <v>45428</v>
      </c>
      <c r="L12523">
        <v>120</v>
      </c>
      <c r="M12523">
        <v>4</v>
      </c>
      <c r="N12523" t="s">
        <v>538</v>
      </c>
      <c r="O12523" t="s">
        <v>537</v>
      </c>
      <c r="P12523" t="s">
        <v>639</v>
      </c>
    </row>
    <row r="12524" spans="1:16" x14ac:dyDescent="0.25">
      <c r="A12524" t="s">
        <v>438</v>
      </c>
      <c r="B12524" t="s">
        <v>174</v>
      </c>
      <c r="C12524" t="s">
        <v>64</v>
      </c>
      <c r="D12524" t="s">
        <v>285</v>
      </c>
      <c r="E12524" t="s">
        <v>286</v>
      </c>
      <c r="F12524" t="s">
        <v>65</v>
      </c>
      <c r="G12524" t="s">
        <v>175</v>
      </c>
      <c r="H12524" t="s">
        <v>176</v>
      </c>
      <c r="I12524" t="s">
        <v>59</v>
      </c>
      <c r="J12524" t="s">
        <v>117</v>
      </c>
      <c r="K12524" s="1">
        <v>45429</v>
      </c>
      <c r="L12524">
        <v>30</v>
      </c>
      <c r="M12524">
        <v>4</v>
      </c>
      <c r="N12524" t="s">
        <v>538</v>
      </c>
      <c r="O12524" t="s">
        <v>537</v>
      </c>
      <c r="P12524" t="s">
        <v>639</v>
      </c>
    </row>
    <row r="12525" spans="1:16" x14ac:dyDescent="0.25">
      <c r="A12525" t="s">
        <v>438</v>
      </c>
      <c r="B12525" t="s">
        <v>174</v>
      </c>
      <c r="C12525" t="s">
        <v>64</v>
      </c>
      <c r="D12525" t="s">
        <v>285</v>
      </c>
      <c r="E12525" t="s">
        <v>286</v>
      </c>
      <c r="F12525" t="s">
        <v>65</v>
      </c>
      <c r="G12525" t="s">
        <v>175</v>
      </c>
      <c r="H12525" t="s">
        <v>176</v>
      </c>
      <c r="I12525" t="s">
        <v>198</v>
      </c>
      <c r="J12525" t="s">
        <v>117</v>
      </c>
      <c r="K12525" s="1">
        <v>45404</v>
      </c>
      <c r="L12525">
        <v>10.001999999999899</v>
      </c>
      <c r="M12525">
        <v>1</v>
      </c>
      <c r="N12525" t="s">
        <v>538</v>
      </c>
      <c r="O12525" t="s">
        <v>537</v>
      </c>
      <c r="P12525" t="s">
        <v>639</v>
      </c>
    </row>
    <row r="12526" spans="1:16" x14ac:dyDescent="0.25">
      <c r="A12526" t="s">
        <v>438</v>
      </c>
      <c r="B12526" t="s">
        <v>174</v>
      </c>
      <c r="C12526" t="s">
        <v>64</v>
      </c>
      <c r="D12526" t="s">
        <v>285</v>
      </c>
      <c r="E12526" t="s">
        <v>286</v>
      </c>
      <c r="F12526" t="s">
        <v>65</v>
      </c>
      <c r="G12526" t="s">
        <v>175</v>
      </c>
      <c r="H12526" t="s">
        <v>176</v>
      </c>
      <c r="I12526" t="s">
        <v>198</v>
      </c>
      <c r="J12526" t="s">
        <v>117</v>
      </c>
      <c r="K12526" s="1">
        <v>45412</v>
      </c>
      <c r="L12526">
        <v>30</v>
      </c>
      <c r="M12526">
        <v>2</v>
      </c>
      <c r="N12526" t="s">
        <v>538</v>
      </c>
      <c r="O12526" t="s">
        <v>537</v>
      </c>
      <c r="P12526" t="s">
        <v>639</v>
      </c>
    </row>
    <row r="12527" spans="1:16" x14ac:dyDescent="0.25">
      <c r="A12527" t="s">
        <v>438</v>
      </c>
      <c r="B12527" t="s">
        <v>174</v>
      </c>
      <c r="C12527" t="s">
        <v>64</v>
      </c>
      <c r="D12527" t="s">
        <v>285</v>
      </c>
      <c r="E12527" t="s">
        <v>286</v>
      </c>
      <c r="F12527" t="s">
        <v>65</v>
      </c>
      <c r="G12527" t="s">
        <v>175</v>
      </c>
      <c r="H12527" t="s">
        <v>176</v>
      </c>
      <c r="I12527" t="s">
        <v>198</v>
      </c>
      <c r="J12527" t="s">
        <v>117</v>
      </c>
      <c r="K12527" s="1">
        <v>45419</v>
      </c>
      <c r="L12527">
        <v>30</v>
      </c>
      <c r="M12527">
        <v>3</v>
      </c>
      <c r="N12527" t="s">
        <v>538</v>
      </c>
      <c r="O12527" t="s">
        <v>537</v>
      </c>
      <c r="P12527" t="s">
        <v>639</v>
      </c>
    </row>
    <row r="12528" spans="1:16" x14ac:dyDescent="0.25">
      <c r="A12528" t="s">
        <v>438</v>
      </c>
      <c r="B12528" t="s">
        <v>174</v>
      </c>
      <c r="C12528" t="s">
        <v>64</v>
      </c>
      <c r="D12528" t="s">
        <v>285</v>
      </c>
      <c r="E12528" t="s">
        <v>286</v>
      </c>
      <c r="F12528" t="s">
        <v>65</v>
      </c>
      <c r="G12528" t="s">
        <v>175</v>
      </c>
      <c r="H12528" t="s">
        <v>176</v>
      </c>
      <c r="I12528" t="s">
        <v>198</v>
      </c>
      <c r="J12528" t="s">
        <v>117</v>
      </c>
      <c r="K12528" s="1">
        <v>45427</v>
      </c>
      <c r="L12528">
        <v>60</v>
      </c>
      <c r="M12528">
        <v>4</v>
      </c>
      <c r="N12528" t="s">
        <v>538</v>
      </c>
      <c r="O12528" t="s">
        <v>537</v>
      </c>
      <c r="P12528" t="s">
        <v>639</v>
      </c>
    </row>
    <row r="12529" spans="1:16" x14ac:dyDescent="0.25">
      <c r="A12529" t="s">
        <v>438</v>
      </c>
      <c r="B12529" t="s">
        <v>174</v>
      </c>
      <c r="C12529" t="s">
        <v>64</v>
      </c>
      <c r="D12529" t="s">
        <v>285</v>
      </c>
      <c r="E12529" t="s">
        <v>286</v>
      </c>
      <c r="F12529" t="s">
        <v>65</v>
      </c>
      <c r="G12529" t="s">
        <v>175</v>
      </c>
      <c r="H12529" t="s">
        <v>176</v>
      </c>
      <c r="I12529" t="s">
        <v>177</v>
      </c>
      <c r="J12529" t="s">
        <v>117</v>
      </c>
      <c r="K12529" s="1">
        <v>45404</v>
      </c>
      <c r="L12529">
        <v>60</v>
      </c>
      <c r="M12529">
        <v>1</v>
      </c>
      <c r="N12529" t="s">
        <v>538</v>
      </c>
      <c r="O12529" t="s">
        <v>537</v>
      </c>
      <c r="P12529" t="s">
        <v>639</v>
      </c>
    </row>
    <row r="12530" spans="1:16" x14ac:dyDescent="0.25">
      <c r="A12530" t="s">
        <v>438</v>
      </c>
      <c r="B12530" t="s">
        <v>174</v>
      </c>
      <c r="C12530" t="s">
        <v>64</v>
      </c>
      <c r="D12530" t="s">
        <v>285</v>
      </c>
      <c r="E12530" t="s">
        <v>286</v>
      </c>
      <c r="F12530" t="s">
        <v>65</v>
      </c>
      <c r="G12530" t="s">
        <v>175</v>
      </c>
      <c r="H12530" t="s">
        <v>176</v>
      </c>
      <c r="I12530" t="s">
        <v>177</v>
      </c>
      <c r="J12530" t="s">
        <v>117</v>
      </c>
      <c r="K12530" s="1">
        <v>45406</v>
      </c>
      <c r="L12530">
        <v>120</v>
      </c>
      <c r="M12530">
        <v>1</v>
      </c>
      <c r="N12530" t="s">
        <v>538</v>
      </c>
      <c r="O12530" t="s">
        <v>537</v>
      </c>
      <c r="P12530" t="s">
        <v>639</v>
      </c>
    </row>
    <row r="12531" spans="1:16" x14ac:dyDescent="0.25">
      <c r="A12531" t="s">
        <v>438</v>
      </c>
      <c r="B12531" t="s">
        <v>174</v>
      </c>
      <c r="C12531" t="s">
        <v>64</v>
      </c>
      <c r="D12531" t="s">
        <v>285</v>
      </c>
      <c r="E12531" t="s">
        <v>286</v>
      </c>
      <c r="F12531" t="s">
        <v>65</v>
      </c>
      <c r="G12531" t="s">
        <v>175</v>
      </c>
      <c r="H12531" t="s">
        <v>176</v>
      </c>
      <c r="I12531" t="s">
        <v>177</v>
      </c>
      <c r="J12531" t="s">
        <v>117</v>
      </c>
      <c r="K12531" s="1">
        <v>45407</v>
      </c>
      <c r="L12531">
        <v>60</v>
      </c>
      <c r="M12531">
        <v>1</v>
      </c>
      <c r="N12531" t="s">
        <v>538</v>
      </c>
      <c r="O12531" t="s">
        <v>537</v>
      </c>
      <c r="P12531" t="s">
        <v>639</v>
      </c>
    </row>
    <row r="12532" spans="1:16" x14ac:dyDescent="0.25">
      <c r="A12532" t="s">
        <v>438</v>
      </c>
      <c r="B12532" t="s">
        <v>174</v>
      </c>
      <c r="C12532" t="s">
        <v>64</v>
      </c>
      <c r="D12532" t="s">
        <v>285</v>
      </c>
      <c r="E12532" t="s">
        <v>286</v>
      </c>
      <c r="F12532" t="s">
        <v>65</v>
      </c>
      <c r="G12532" t="s">
        <v>175</v>
      </c>
      <c r="H12532" t="s">
        <v>176</v>
      </c>
      <c r="I12532" t="s">
        <v>177</v>
      </c>
      <c r="J12532" t="s">
        <v>117</v>
      </c>
      <c r="K12532" s="1">
        <v>45408</v>
      </c>
      <c r="L12532">
        <v>60</v>
      </c>
      <c r="M12532">
        <v>1</v>
      </c>
      <c r="N12532" t="s">
        <v>538</v>
      </c>
      <c r="O12532" t="s">
        <v>537</v>
      </c>
      <c r="P12532" t="s">
        <v>639</v>
      </c>
    </row>
    <row r="12533" spans="1:16" x14ac:dyDescent="0.25">
      <c r="A12533" t="s">
        <v>438</v>
      </c>
      <c r="B12533" t="s">
        <v>174</v>
      </c>
      <c r="C12533" t="s">
        <v>64</v>
      </c>
      <c r="D12533" t="s">
        <v>285</v>
      </c>
      <c r="E12533" t="s">
        <v>286</v>
      </c>
      <c r="F12533" t="s">
        <v>65</v>
      </c>
      <c r="G12533" t="s">
        <v>175</v>
      </c>
      <c r="H12533" t="s">
        <v>176</v>
      </c>
      <c r="I12533" t="s">
        <v>177</v>
      </c>
      <c r="J12533" t="s">
        <v>117</v>
      </c>
      <c r="K12533" s="1">
        <v>45412</v>
      </c>
      <c r="L12533">
        <v>180</v>
      </c>
      <c r="M12533">
        <v>2</v>
      </c>
      <c r="N12533" t="s">
        <v>538</v>
      </c>
      <c r="O12533" t="s">
        <v>537</v>
      </c>
      <c r="P12533" t="s">
        <v>639</v>
      </c>
    </row>
    <row r="12534" spans="1:16" x14ac:dyDescent="0.25">
      <c r="A12534" t="s">
        <v>438</v>
      </c>
      <c r="B12534" t="s">
        <v>174</v>
      </c>
      <c r="C12534" t="s">
        <v>64</v>
      </c>
      <c r="D12534" t="s">
        <v>285</v>
      </c>
      <c r="E12534" t="s">
        <v>286</v>
      </c>
      <c r="F12534" t="s">
        <v>65</v>
      </c>
      <c r="G12534" t="s">
        <v>175</v>
      </c>
      <c r="H12534" t="s">
        <v>176</v>
      </c>
      <c r="I12534" t="s">
        <v>177</v>
      </c>
      <c r="J12534" t="s">
        <v>117</v>
      </c>
      <c r="K12534" s="1">
        <v>45413</v>
      </c>
      <c r="L12534">
        <v>120</v>
      </c>
      <c r="M12534">
        <v>2</v>
      </c>
      <c r="N12534" t="s">
        <v>538</v>
      </c>
      <c r="O12534" t="s">
        <v>537</v>
      </c>
      <c r="P12534" t="s">
        <v>639</v>
      </c>
    </row>
    <row r="12535" spans="1:16" x14ac:dyDescent="0.25">
      <c r="A12535" t="s">
        <v>438</v>
      </c>
      <c r="B12535" t="s">
        <v>174</v>
      </c>
      <c r="C12535" t="s">
        <v>64</v>
      </c>
      <c r="D12535" t="s">
        <v>285</v>
      </c>
      <c r="E12535" t="s">
        <v>286</v>
      </c>
      <c r="F12535" t="s">
        <v>65</v>
      </c>
      <c r="G12535" t="s">
        <v>175</v>
      </c>
      <c r="H12535" t="s">
        <v>176</v>
      </c>
      <c r="I12535" t="s">
        <v>177</v>
      </c>
      <c r="J12535" t="s">
        <v>117</v>
      </c>
      <c r="K12535" s="1">
        <v>45414</v>
      </c>
      <c r="L12535">
        <v>60</v>
      </c>
      <c r="M12535">
        <v>2</v>
      </c>
      <c r="N12535" t="s">
        <v>538</v>
      </c>
      <c r="O12535" t="s">
        <v>537</v>
      </c>
      <c r="P12535" t="s">
        <v>639</v>
      </c>
    </row>
    <row r="12536" spans="1:16" x14ac:dyDescent="0.25">
      <c r="A12536" t="s">
        <v>438</v>
      </c>
      <c r="B12536" t="s">
        <v>174</v>
      </c>
      <c r="C12536" t="s">
        <v>64</v>
      </c>
      <c r="D12536" t="s">
        <v>285</v>
      </c>
      <c r="E12536" t="s">
        <v>286</v>
      </c>
      <c r="F12536" t="s">
        <v>65</v>
      </c>
      <c r="G12536" t="s">
        <v>175</v>
      </c>
      <c r="H12536" t="s">
        <v>176</v>
      </c>
      <c r="I12536" t="s">
        <v>177</v>
      </c>
      <c r="J12536" t="s">
        <v>117</v>
      </c>
      <c r="K12536" s="1">
        <v>45419</v>
      </c>
      <c r="L12536">
        <v>60</v>
      </c>
      <c r="M12536">
        <v>3</v>
      </c>
      <c r="N12536" t="s">
        <v>538</v>
      </c>
      <c r="O12536" t="s">
        <v>537</v>
      </c>
      <c r="P12536" t="s">
        <v>639</v>
      </c>
    </row>
    <row r="12537" spans="1:16" x14ac:dyDescent="0.25">
      <c r="A12537" t="s">
        <v>438</v>
      </c>
      <c r="B12537" t="s">
        <v>174</v>
      </c>
      <c r="C12537" t="s">
        <v>64</v>
      </c>
      <c r="D12537" t="s">
        <v>285</v>
      </c>
      <c r="E12537" t="s">
        <v>286</v>
      </c>
      <c r="F12537" t="s">
        <v>65</v>
      </c>
      <c r="G12537" t="s">
        <v>175</v>
      </c>
      <c r="H12537" t="s">
        <v>176</v>
      </c>
      <c r="I12537" t="s">
        <v>177</v>
      </c>
      <c r="J12537" t="s">
        <v>117</v>
      </c>
      <c r="K12537" s="1">
        <v>45421</v>
      </c>
      <c r="L12537">
        <v>60</v>
      </c>
      <c r="M12537">
        <v>3</v>
      </c>
      <c r="N12537" t="s">
        <v>538</v>
      </c>
      <c r="O12537" t="s">
        <v>537</v>
      </c>
      <c r="P12537" t="s">
        <v>639</v>
      </c>
    </row>
    <row r="12538" spans="1:16" x14ac:dyDescent="0.25">
      <c r="A12538" t="s">
        <v>438</v>
      </c>
      <c r="B12538" t="s">
        <v>174</v>
      </c>
      <c r="C12538" t="s">
        <v>64</v>
      </c>
      <c r="D12538" t="s">
        <v>285</v>
      </c>
      <c r="E12538" t="s">
        <v>286</v>
      </c>
      <c r="F12538" t="s">
        <v>65</v>
      </c>
      <c r="G12538" t="s">
        <v>175</v>
      </c>
      <c r="H12538" t="s">
        <v>176</v>
      </c>
      <c r="I12538" t="s">
        <v>177</v>
      </c>
      <c r="J12538" t="s">
        <v>117</v>
      </c>
      <c r="K12538" s="1">
        <v>45426</v>
      </c>
      <c r="L12538">
        <v>60</v>
      </c>
      <c r="M12538">
        <v>4</v>
      </c>
      <c r="N12538" t="s">
        <v>538</v>
      </c>
      <c r="O12538" t="s">
        <v>537</v>
      </c>
      <c r="P12538" t="s">
        <v>639</v>
      </c>
    </row>
    <row r="12539" spans="1:16" x14ac:dyDescent="0.25">
      <c r="A12539" t="s">
        <v>438</v>
      </c>
      <c r="B12539" t="s">
        <v>174</v>
      </c>
      <c r="C12539" t="s">
        <v>64</v>
      </c>
      <c r="D12539" t="s">
        <v>285</v>
      </c>
      <c r="E12539" t="s">
        <v>286</v>
      </c>
      <c r="F12539" t="s">
        <v>65</v>
      </c>
      <c r="G12539" t="s">
        <v>175</v>
      </c>
      <c r="H12539" t="s">
        <v>176</v>
      </c>
      <c r="I12539" t="s">
        <v>178</v>
      </c>
      <c r="J12539" t="s">
        <v>117</v>
      </c>
      <c r="K12539" s="1">
        <v>45413</v>
      </c>
      <c r="L12539">
        <v>60</v>
      </c>
      <c r="M12539">
        <v>2</v>
      </c>
      <c r="N12539" t="s">
        <v>538</v>
      </c>
      <c r="O12539" t="s">
        <v>537</v>
      </c>
      <c r="P12539" t="s">
        <v>639</v>
      </c>
    </row>
    <row r="12540" spans="1:16" x14ac:dyDescent="0.25">
      <c r="A12540" t="s">
        <v>438</v>
      </c>
      <c r="B12540" t="s">
        <v>174</v>
      </c>
      <c r="C12540" t="s">
        <v>64</v>
      </c>
      <c r="D12540" t="s">
        <v>285</v>
      </c>
      <c r="E12540" t="s">
        <v>286</v>
      </c>
      <c r="F12540" t="s">
        <v>65</v>
      </c>
      <c r="G12540" t="s">
        <v>175</v>
      </c>
      <c r="H12540" t="s">
        <v>176</v>
      </c>
      <c r="I12540" t="s">
        <v>178</v>
      </c>
      <c r="J12540" t="s">
        <v>117</v>
      </c>
      <c r="K12540" s="1">
        <v>45418</v>
      </c>
      <c r="L12540">
        <v>60</v>
      </c>
      <c r="M12540">
        <v>3</v>
      </c>
      <c r="N12540" t="s">
        <v>538</v>
      </c>
      <c r="O12540" t="s">
        <v>537</v>
      </c>
      <c r="P12540" t="s">
        <v>639</v>
      </c>
    </row>
    <row r="12541" spans="1:16" x14ac:dyDescent="0.25">
      <c r="A12541" t="s">
        <v>438</v>
      </c>
      <c r="B12541" t="s">
        <v>174</v>
      </c>
      <c r="C12541" t="s">
        <v>64</v>
      </c>
      <c r="D12541" t="s">
        <v>285</v>
      </c>
      <c r="E12541" t="s">
        <v>286</v>
      </c>
      <c r="F12541" t="s">
        <v>65</v>
      </c>
      <c r="G12541" t="s">
        <v>175</v>
      </c>
      <c r="H12541" t="s">
        <v>176</v>
      </c>
      <c r="I12541" t="s">
        <v>178</v>
      </c>
      <c r="J12541" t="s">
        <v>117</v>
      </c>
      <c r="K12541" s="1">
        <v>45420</v>
      </c>
      <c r="L12541">
        <v>30</v>
      </c>
      <c r="M12541">
        <v>3</v>
      </c>
      <c r="N12541" t="s">
        <v>538</v>
      </c>
      <c r="O12541" t="s">
        <v>537</v>
      </c>
      <c r="P12541" t="s">
        <v>639</v>
      </c>
    </row>
    <row r="12542" spans="1:16" x14ac:dyDescent="0.25">
      <c r="A12542" t="s">
        <v>438</v>
      </c>
      <c r="B12542" t="s">
        <v>174</v>
      </c>
      <c r="C12542" t="s">
        <v>64</v>
      </c>
      <c r="D12542" t="s">
        <v>285</v>
      </c>
      <c r="E12542" t="s">
        <v>286</v>
      </c>
      <c r="F12542" t="s">
        <v>65</v>
      </c>
      <c r="G12542" t="s">
        <v>175</v>
      </c>
      <c r="H12542" t="s">
        <v>176</v>
      </c>
      <c r="I12542" t="s">
        <v>178</v>
      </c>
      <c r="J12542" t="s">
        <v>117</v>
      </c>
      <c r="K12542" s="1">
        <v>45425</v>
      </c>
      <c r="L12542">
        <v>60</v>
      </c>
      <c r="M12542">
        <v>4</v>
      </c>
      <c r="N12542" t="s">
        <v>538</v>
      </c>
      <c r="O12542" t="s">
        <v>537</v>
      </c>
      <c r="P12542" t="s">
        <v>639</v>
      </c>
    </row>
    <row r="12543" spans="1:16" x14ac:dyDescent="0.25">
      <c r="A12543" t="s">
        <v>438</v>
      </c>
      <c r="B12543" t="s">
        <v>174</v>
      </c>
      <c r="C12543" t="s">
        <v>64</v>
      </c>
      <c r="D12543" t="s">
        <v>285</v>
      </c>
      <c r="E12543" t="s">
        <v>286</v>
      </c>
      <c r="F12543" t="s">
        <v>65</v>
      </c>
      <c r="G12543" t="s">
        <v>175</v>
      </c>
      <c r="H12543" t="s">
        <v>176</v>
      </c>
      <c r="I12543" t="s">
        <v>178</v>
      </c>
      <c r="J12543" t="s">
        <v>117</v>
      </c>
      <c r="K12543" s="1">
        <v>45427</v>
      </c>
      <c r="L12543">
        <v>180</v>
      </c>
      <c r="M12543">
        <v>4</v>
      </c>
      <c r="N12543" t="s">
        <v>538</v>
      </c>
      <c r="O12543" t="s">
        <v>537</v>
      </c>
      <c r="P12543" t="s">
        <v>639</v>
      </c>
    </row>
    <row r="12544" spans="1:16" x14ac:dyDescent="0.25">
      <c r="A12544" t="s">
        <v>438</v>
      </c>
      <c r="B12544" t="s">
        <v>174</v>
      </c>
      <c r="C12544" t="s">
        <v>64</v>
      </c>
      <c r="D12544" t="s">
        <v>285</v>
      </c>
      <c r="E12544" t="s">
        <v>286</v>
      </c>
      <c r="F12544" t="s">
        <v>65</v>
      </c>
      <c r="G12544" t="s">
        <v>175</v>
      </c>
      <c r="H12544" t="s">
        <v>176</v>
      </c>
      <c r="I12544" t="s">
        <v>178</v>
      </c>
      <c r="J12544" t="s">
        <v>117</v>
      </c>
      <c r="K12544" s="1">
        <v>45429</v>
      </c>
      <c r="L12544">
        <v>60</v>
      </c>
      <c r="M12544">
        <v>4</v>
      </c>
      <c r="N12544" t="s">
        <v>538</v>
      </c>
      <c r="O12544" t="s">
        <v>537</v>
      </c>
      <c r="P12544" t="s">
        <v>639</v>
      </c>
    </row>
    <row r="12545" spans="1:16" x14ac:dyDescent="0.25">
      <c r="A12545" t="s">
        <v>438</v>
      </c>
      <c r="B12545" t="s">
        <v>174</v>
      </c>
      <c r="C12545" t="s">
        <v>64</v>
      </c>
      <c r="D12545" t="s">
        <v>285</v>
      </c>
      <c r="E12545" t="s">
        <v>286</v>
      </c>
      <c r="F12545" t="s">
        <v>65</v>
      </c>
      <c r="G12545" t="s">
        <v>175</v>
      </c>
      <c r="H12545" t="s">
        <v>176</v>
      </c>
      <c r="I12545" t="s">
        <v>179</v>
      </c>
      <c r="J12545" t="s">
        <v>117</v>
      </c>
      <c r="K12545" s="1">
        <v>45404</v>
      </c>
      <c r="L12545">
        <v>30</v>
      </c>
      <c r="M12545">
        <v>1</v>
      </c>
      <c r="N12545" t="s">
        <v>538</v>
      </c>
      <c r="O12545" t="s">
        <v>537</v>
      </c>
      <c r="P12545" t="s">
        <v>639</v>
      </c>
    </row>
    <row r="12546" spans="1:16" x14ac:dyDescent="0.25">
      <c r="A12546" t="s">
        <v>438</v>
      </c>
      <c r="B12546" t="s">
        <v>174</v>
      </c>
      <c r="C12546" t="s">
        <v>64</v>
      </c>
      <c r="D12546" t="s">
        <v>285</v>
      </c>
      <c r="E12546" t="s">
        <v>286</v>
      </c>
      <c r="F12546" t="s">
        <v>65</v>
      </c>
      <c r="G12546" t="s">
        <v>175</v>
      </c>
      <c r="H12546" t="s">
        <v>176</v>
      </c>
      <c r="I12546" t="s">
        <v>179</v>
      </c>
      <c r="J12546" t="s">
        <v>117</v>
      </c>
      <c r="K12546" s="1">
        <v>45406</v>
      </c>
      <c r="L12546">
        <v>60</v>
      </c>
      <c r="M12546">
        <v>1</v>
      </c>
      <c r="N12546" t="s">
        <v>538</v>
      </c>
      <c r="O12546" t="s">
        <v>537</v>
      </c>
      <c r="P12546" t="s">
        <v>639</v>
      </c>
    </row>
    <row r="12547" spans="1:16" x14ac:dyDescent="0.25">
      <c r="A12547" t="s">
        <v>438</v>
      </c>
      <c r="B12547" t="s">
        <v>174</v>
      </c>
      <c r="C12547" t="s">
        <v>64</v>
      </c>
      <c r="D12547" t="s">
        <v>285</v>
      </c>
      <c r="E12547" t="s">
        <v>286</v>
      </c>
      <c r="F12547" t="s">
        <v>65</v>
      </c>
      <c r="G12547" t="s">
        <v>175</v>
      </c>
      <c r="H12547" t="s">
        <v>176</v>
      </c>
      <c r="I12547" t="s">
        <v>179</v>
      </c>
      <c r="J12547" t="s">
        <v>117</v>
      </c>
      <c r="K12547" s="1">
        <v>45408</v>
      </c>
      <c r="L12547">
        <v>60</v>
      </c>
      <c r="M12547">
        <v>1</v>
      </c>
      <c r="N12547" t="s">
        <v>538</v>
      </c>
      <c r="O12547" t="s">
        <v>537</v>
      </c>
      <c r="P12547" t="s">
        <v>639</v>
      </c>
    </row>
    <row r="12548" spans="1:16" x14ac:dyDescent="0.25">
      <c r="A12548" t="s">
        <v>438</v>
      </c>
      <c r="B12548" t="s">
        <v>174</v>
      </c>
      <c r="C12548" t="s">
        <v>64</v>
      </c>
      <c r="D12548" t="s">
        <v>285</v>
      </c>
      <c r="E12548" t="s">
        <v>286</v>
      </c>
      <c r="F12548" t="s">
        <v>65</v>
      </c>
      <c r="G12548" t="s">
        <v>175</v>
      </c>
      <c r="H12548" t="s">
        <v>176</v>
      </c>
      <c r="I12548" t="s">
        <v>179</v>
      </c>
      <c r="J12548" t="s">
        <v>117</v>
      </c>
      <c r="K12548" s="1">
        <v>45419</v>
      </c>
      <c r="L12548">
        <v>60</v>
      </c>
      <c r="M12548">
        <v>3</v>
      </c>
      <c r="N12548" t="s">
        <v>538</v>
      </c>
      <c r="O12548" t="s">
        <v>537</v>
      </c>
      <c r="P12548" t="s">
        <v>639</v>
      </c>
    </row>
    <row r="12549" spans="1:16" x14ac:dyDescent="0.25">
      <c r="A12549" t="s">
        <v>438</v>
      </c>
      <c r="B12549" t="s">
        <v>174</v>
      </c>
      <c r="C12549" t="s">
        <v>64</v>
      </c>
      <c r="D12549" t="s">
        <v>285</v>
      </c>
      <c r="E12549" t="s">
        <v>286</v>
      </c>
      <c r="F12549" t="s">
        <v>65</v>
      </c>
      <c r="G12549" t="s">
        <v>175</v>
      </c>
      <c r="H12549" t="s">
        <v>176</v>
      </c>
      <c r="I12549" t="s">
        <v>179</v>
      </c>
      <c r="J12549" t="s">
        <v>117</v>
      </c>
      <c r="K12549" s="1">
        <v>45425</v>
      </c>
      <c r="L12549">
        <v>120</v>
      </c>
      <c r="M12549">
        <v>4</v>
      </c>
      <c r="N12549" t="s">
        <v>538</v>
      </c>
      <c r="O12549" t="s">
        <v>537</v>
      </c>
      <c r="P12549" t="s">
        <v>639</v>
      </c>
    </row>
    <row r="12550" spans="1:16" x14ac:dyDescent="0.25">
      <c r="A12550" t="s">
        <v>438</v>
      </c>
      <c r="B12550" t="s">
        <v>174</v>
      </c>
      <c r="C12550" t="s">
        <v>64</v>
      </c>
      <c r="D12550" t="s">
        <v>285</v>
      </c>
      <c r="E12550" t="s">
        <v>286</v>
      </c>
      <c r="F12550" t="s">
        <v>65</v>
      </c>
      <c r="G12550" t="s">
        <v>175</v>
      </c>
      <c r="H12550" t="s">
        <v>176</v>
      </c>
      <c r="I12550" t="s">
        <v>179</v>
      </c>
      <c r="J12550" t="s">
        <v>117</v>
      </c>
      <c r="K12550" s="1">
        <v>45427</v>
      </c>
      <c r="L12550">
        <v>60</v>
      </c>
      <c r="M12550">
        <v>4</v>
      </c>
      <c r="N12550" t="s">
        <v>538</v>
      </c>
      <c r="O12550" t="s">
        <v>537</v>
      </c>
      <c r="P12550" t="s">
        <v>639</v>
      </c>
    </row>
    <row r="12551" spans="1:16" x14ac:dyDescent="0.25">
      <c r="A12551" t="s">
        <v>438</v>
      </c>
      <c r="B12551" t="s">
        <v>174</v>
      </c>
      <c r="C12551" t="s">
        <v>64</v>
      </c>
      <c r="D12551" t="s">
        <v>285</v>
      </c>
      <c r="E12551" t="s">
        <v>286</v>
      </c>
      <c r="F12551" t="s">
        <v>65</v>
      </c>
      <c r="G12551" t="s">
        <v>175</v>
      </c>
      <c r="H12551" t="s">
        <v>176</v>
      </c>
      <c r="I12551" t="s">
        <v>179</v>
      </c>
      <c r="J12551" t="s">
        <v>117</v>
      </c>
      <c r="K12551" s="1">
        <v>45428</v>
      </c>
      <c r="L12551">
        <v>120</v>
      </c>
      <c r="M12551">
        <v>4</v>
      </c>
      <c r="N12551" t="s">
        <v>538</v>
      </c>
      <c r="O12551" t="s">
        <v>537</v>
      </c>
      <c r="P12551" t="s">
        <v>639</v>
      </c>
    </row>
    <row r="12552" spans="1:16" x14ac:dyDescent="0.25">
      <c r="A12552" t="s">
        <v>438</v>
      </c>
      <c r="B12552" t="s">
        <v>174</v>
      </c>
      <c r="C12552" t="s">
        <v>64</v>
      </c>
      <c r="D12552" t="s">
        <v>285</v>
      </c>
      <c r="E12552" t="s">
        <v>286</v>
      </c>
      <c r="F12552" t="s">
        <v>65</v>
      </c>
      <c r="G12552" t="s">
        <v>175</v>
      </c>
      <c r="H12552" t="s">
        <v>176</v>
      </c>
      <c r="I12552" t="s">
        <v>180</v>
      </c>
      <c r="J12552" t="s">
        <v>117</v>
      </c>
      <c r="K12552" s="1">
        <v>45404</v>
      </c>
      <c r="L12552">
        <v>120</v>
      </c>
      <c r="M12552">
        <v>1</v>
      </c>
      <c r="N12552" t="s">
        <v>538</v>
      </c>
      <c r="O12552" t="s">
        <v>537</v>
      </c>
      <c r="P12552" t="s">
        <v>639</v>
      </c>
    </row>
    <row r="12553" spans="1:16" x14ac:dyDescent="0.25">
      <c r="A12553" t="s">
        <v>438</v>
      </c>
      <c r="B12553" t="s">
        <v>174</v>
      </c>
      <c r="C12553" t="s">
        <v>64</v>
      </c>
      <c r="D12553" t="s">
        <v>285</v>
      </c>
      <c r="E12553" t="s">
        <v>286</v>
      </c>
      <c r="F12553" t="s">
        <v>65</v>
      </c>
      <c r="G12553" t="s">
        <v>175</v>
      </c>
      <c r="H12553" t="s">
        <v>176</v>
      </c>
      <c r="I12553" t="s">
        <v>180</v>
      </c>
      <c r="J12553" t="s">
        <v>117</v>
      </c>
      <c r="K12553" s="1">
        <v>45407</v>
      </c>
      <c r="L12553">
        <v>120</v>
      </c>
      <c r="M12553">
        <v>1</v>
      </c>
      <c r="N12553" t="s">
        <v>538</v>
      </c>
      <c r="O12553" t="s">
        <v>537</v>
      </c>
      <c r="P12553" t="s">
        <v>639</v>
      </c>
    </row>
    <row r="12554" spans="1:16" x14ac:dyDescent="0.25">
      <c r="A12554" t="s">
        <v>438</v>
      </c>
      <c r="B12554" t="s">
        <v>174</v>
      </c>
      <c r="C12554" t="s">
        <v>64</v>
      </c>
      <c r="D12554" t="s">
        <v>285</v>
      </c>
      <c r="E12554" t="s">
        <v>286</v>
      </c>
      <c r="F12554" t="s">
        <v>65</v>
      </c>
      <c r="G12554" t="s">
        <v>175</v>
      </c>
      <c r="H12554" t="s">
        <v>176</v>
      </c>
      <c r="I12554" t="s">
        <v>180</v>
      </c>
      <c r="J12554" t="s">
        <v>117</v>
      </c>
      <c r="K12554" s="1">
        <v>45412</v>
      </c>
      <c r="L12554">
        <v>120</v>
      </c>
      <c r="M12554">
        <v>2</v>
      </c>
      <c r="N12554" t="s">
        <v>538</v>
      </c>
      <c r="O12554" t="s">
        <v>537</v>
      </c>
      <c r="P12554" t="s">
        <v>639</v>
      </c>
    </row>
    <row r="12555" spans="1:16" x14ac:dyDescent="0.25">
      <c r="A12555" t="s">
        <v>438</v>
      </c>
      <c r="B12555" t="s">
        <v>174</v>
      </c>
      <c r="C12555" t="s">
        <v>64</v>
      </c>
      <c r="D12555" t="s">
        <v>285</v>
      </c>
      <c r="E12555" t="s">
        <v>286</v>
      </c>
      <c r="F12555" t="s">
        <v>65</v>
      </c>
      <c r="G12555" t="s">
        <v>175</v>
      </c>
      <c r="H12555" t="s">
        <v>176</v>
      </c>
      <c r="I12555" t="s">
        <v>180</v>
      </c>
      <c r="J12555" t="s">
        <v>117</v>
      </c>
      <c r="K12555" s="1">
        <v>45413</v>
      </c>
      <c r="L12555">
        <v>120</v>
      </c>
      <c r="M12555">
        <v>2</v>
      </c>
      <c r="N12555" t="s">
        <v>538</v>
      </c>
      <c r="O12555" t="s">
        <v>537</v>
      </c>
      <c r="P12555" t="s">
        <v>639</v>
      </c>
    </row>
    <row r="12556" spans="1:16" x14ac:dyDescent="0.25">
      <c r="A12556" t="s">
        <v>438</v>
      </c>
      <c r="B12556" t="s">
        <v>174</v>
      </c>
      <c r="C12556" t="s">
        <v>64</v>
      </c>
      <c r="D12556" t="s">
        <v>285</v>
      </c>
      <c r="E12556" t="s">
        <v>286</v>
      </c>
      <c r="F12556" t="s">
        <v>65</v>
      </c>
      <c r="G12556" t="s">
        <v>175</v>
      </c>
      <c r="H12556" t="s">
        <v>176</v>
      </c>
      <c r="I12556" t="s">
        <v>180</v>
      </c>
      <c r="J12556" t="s">
        <v>117</v>
      </c>
      <c r="K12556" s="1">
        <v>45415</v>
      </c>
      <c r="L12556">
        <v>120</v>
      </c>
      <c r="M12556">
        <v>2</v>
      </c>
      <c r="N12556" t="s">
        <v>538</v>
      </c>
      <c r="O12556" t="s">
        <v>537</v>
      </c>
      <c r="P12556" t="s">
        <v>639</v>
      </c>
    </row>
    <row r="12557" spans="1:16" x14ac:dyDescent="0.25">
      <c r="A12557" t="s">
        <v>438</v>
      </c>
      <c r="B12557" t="s">
        <v>174</v>
      </c>
      <c r="C12557" t="s">
        <v>64</v>
      </c>
      <c r="D12557" t="s">
        <v>285</v>
      </c>
      <c r="E12557" t="s">
        <v>286</v>
      </c>
      <c r="F12557" t="s">
        <v>65</v>
      </c>
      <c r="G12557" t="s">
        <v>175</v>
      </c>
      <c r="H12557" t="s">
        <v>176</v>
      </c>
      <c r="I12557" t="s">
        <v>180</v>
      </c>
      <c r="J12557" t="s">
        <v>117</v>
      </c>
      <c r="K12557" s="1">
        <v>45418</v>
      </c>
      <c r="L12557">
        <v>120</v>
      </c>
      <c r="M12557">
        <v>3</v>
      </c>
      <c r="N12557" t="s">
        <v>538</v>
      </c>
      <c r="O12557" t="s">
        <v>537</v>
      </c>
      <c r="P12557" t="s">
        <v>639</v>
      </c>
    </row>
    <row r="12558" spans="1:16" x14ac:dyDescent="0.25">
      <c r="A12558" t="s">
        <v>438</v>
      </c>
      <c r="B12558" t="s">
        <v>174</v>
      </c>
      <c r="C12558" t="s">
        <v>64</v>
      </c>
      <c r="D12558" t="s">
        <v>285</v>
      </c>
      <c r="E12558" t="s">
        <v>286</v>
      </c>
      <c r="F12558" t="s">
        <v>65</v>
      </c>
      <c r="G12558" t="s">
        <v>175</v>
      </c>
      <c r="H12558" t="s">
        <v>176</v>
      </c>
      <c r="I12558" t="s">
        <v>180</v>
      </c>
      <c r="J12558" t="s">
        <v>117</v>
      </c>
      <c r="K12558" s="1">
        <v>45419</v>
      </c>
      <c r="L12558">
        <v>60</v>
      </c>
      <c r="M12558">
        <v>3</v>
      </c>
      <c r="N12558" t="s">
        <v>538</v>
      </c>
      <c r="O12558" t="s">
        <v>537</v>
      </c>
      <c r="P12558" t="s">
        <v>639</v>
      </c>
    </row>
    <row r="12559" spans="1:16" x14ac:dyDescent="0.25">
      <c r="A12559" t="s">
        <v>438</v>
      </c>
      <c r="B12559" t="s">
        <v>174</v>
      </c>
      <c r="C12559" t="s">
        <v>64</v>
      </c>
      <c r="D12559" t="s">
        <v>285</v>
      </c>
      <c r="E12559" t="s">
        <v>286</v>
      </c>
      <c r="F12559" t="s">
        <v>65</v>
      </c>
      <c r="G12559" t="s">
        <v>175</v>
      </c>
      <c r="H12559" t="s">
        <v>176</v>
      </c>
      <c r="I12559" t="s">
        <v>180</v>
      </c>
      <c r="J12559" t="s">
        <v>117</v>
      </c>
      <c r="K12559" s="1">
        <v>45420</v>
      </c>
      <c r="L12559">
        <v>300</v>
      </c>
      <c r="M12559">
        <v>3</v>
      </c>
      <c r="N12559" t="s">
        <v>538</v>
      </c>
      <c r="O12559" t="s">
        <v>537</v>
      </c>
      <c r="P12559" t="s">
        <v>639</v>
      </c>
    </row>
    <row r="12560" spans="1:16" x14ac:dyDescent="0.25">
      <c r="A12560" t="s">
        <v>438</v>
      </c>
      <c r="B12560" t="s">
        <v>174</v>
      </c>
      <c r="C12560" t="s">
        <v>64</v>
      </c>
      <c r="D12560" t="s">
        <v>285</v>
      </c>
      <c r="E12560" t="s">
        <v>286</v>
      </c>
      <c r="F12560" t="s">
        <v>65</v>
      </c>
      <c r="G12560" t="s">
        <v>175</v>
      </c>
      <c r="H12560" t="s">
        <v>176</v>
      </c>
      <c r="I12560" t="s">
        <v>180</v>
      </c>
      <c r="J12560" t="s">
        <v>117</v>
      </c>
      <c r="K12560" s="1">
        <v>45421</v>
      </c>
      <c r="L12560">
        <v>120</v>
      </c>
      <c r="M12560">
        <v>3</v>
      </c>
      <c r="N12560" t="s">
        <v>538</v>
      </c>
      <c r="O12560" t="s">
        <v>537</v>
      </c>
      <c r="P12560" t="s">
        <v>639</v>
      </c>
    </row>
    <row r="12561" spans="1:16" x14ac:dyDescent="0.25">
      <c r="A12561" t="s">
        <v>438</v>
      </c>
      <c r="B12561" t="s">
        <v>174</v>
      </c>
      <c r="C12561" t="s">
        <v>64</v>
      </c>
      <c r="D12561" t="s">
        <v>285</v>
      </c>
      <c r="E12561" t="s">
        <v>286</v>
      </c>
      <c r="F12561" t="s">
        <v>65</v>
      </c>
      <c r="G12561" t="s">
        <v>175</v>
      </c>
      <c r="H12561" t="s">
        <v>176</v>
      </c>
      <c r="I12561" t="s">
        <v>180</v>
      </c>
      <c r="J12561" t="s">
        <v>117</v>
      </c>
      <c r="K12561" s="1">
        <v>45426</v>
      </c>
      <c r="L12561">
        <v>120</v>
      </c>
      <c r="M12561">
        <v>4</v>
      </c>
      <c r="N12561" t="s">
        <v>538</v>
      </c>
      <c r="O12561" t="s">
        <v>537</v>
      </c>
      <c r="P12561" t="s">
        <v>639</v>
      </c>
    </row>
    <row r="12562" spans="1:16" x14ac:dyDescent="0.25">
      <c r="A12562" t="s">
        <v>438</v>
      </c>
      <c r="B12562" t="s">
        <v>174</v>
      </c>
      <c r="C12562" t="s">
        <v>64</v>
      </c>
      <c r="D12562" t="s">
        <v>285</v>
      </c>
      <c r="E12562" t="s">
        <v>286</v>
      </c>
      <c r="F12562" t="s">
        <v>65</v>
      </c>
      <c r="G12562" t="s">
        <v>175</v>
      </c>
      <c r="H12562" t="s">
        <v>176</v>
      </c>
      <c r="I12562" t="s">
        <v>180</v>
      </c>
      <c r="J12562" t="s">
        <v>117</v>
      </c>
      <c r="K12562" s="1">
        <v>45429</v>
      </c>
      <c r="L12562">
        <v>120</v>
      </c>
      <c r="M12562">
        <v>4</v>
      </c>
      <c r="N12562" t="s">
        <v>538</v>
      </c>
      <c r="O12562" t="s">
        <v>537</v>
      </c>
      <c r="P12562" t="s">
        <v>639</v>
      </c>
    </row>
    <row r="12563" spans="1:16" x14ac:dyDescent="0.25">
      <c r="A12563" t="s">
        <v>438</v>
      </c>
      <c r="B12563" t="s">
        <v>174</v>
      </c>
      <c r="C12563" t="s">
        <v>64</v>
      </c>
      <c r="D12563" t="s">
        <v>285</v>
      </c>
      <c r="E12563" t="s">
        <v>286</v>
      </c>
      <c r="F12563" t="s">
        <v>65</v>
      </c>
      <c r="G12563" t="s">
        <v>175</v>
      </c>
      <c r="H12563" t="s">
        <v>176</v>
      </c>
      <c r="I12563" t="s">
        <v>59</v>
      </c>
      <c r="J12563" t="s">
        <v>117</v>
      </c>
      <c r="K12563" s="1">
        <v>45404</v>
      </c>
      <c r="L12563">
        <v>30</v>
      </c>
      <c r="M12563">
        <v>1</v>
      </c>
      <c r="N12563" t="s">
        <v>538</v>
      </c>
      <c r="O12563" t="s">
        <v>537</v>
      </c>
      <c r="P12563" t="s">
        <v>639</v>
      </c>
    </row>
    <row r="12564" spans="1:16" x14ac:dyDescent="0.25">
      <c r="A12564" t="s">
        <v>438</v>
      </c>
      <c r="B12564" t="s">
        <v>174</v>
      </c>
      <c r="C12564" t="s">
        <v>64</v>
      </c>
      <c r="D12564" t="s">
        <v>285</v>
      </c>
      <c r="E12564" t="s">
        <v>286</v>
      </c>
      <c r="F12564" t="s">
        <v>65</v>
      </c>
      <c r="G12564" t="s">
        <v>175</v>
      </c>
      <c r="H12564" t="s">
        <v>176</v>
      </c>
      <c r="I12564" t="s">
        <v>59</v>
      </c>
      <c r="J12564" t="s">
        <v>117</v>
      </c>
      <c r="K12564" s="1">
        <v>45414</v>
      </c>
      <c r="L12564">
        <v>60</v>
      </c>
      <c r="M12564">
        <v>2</v>
      </c>
      <c r="N12564" t="s">
        <v>538</v>
      </c>
      <c r="O12564" t="s">
        <v>537</v>
      </c>
      <c r="P12564" t="s">
        <v>639</v>
      </c>
    </row>
    <row r="12565" spans="1:16" x14ac:dyDescent="0.25">
      <c r="A12565" t="s">
        <v>438</v>
      </c>
      <c r="B12565" t="s">
        <v>174</v>
      </c>
      <c r="C12565" t="s">
        <v>64</v>
      </c>
      <c r="D12565" t="s">
        <v>285</v>
      </c>
      <c r="E12565" t="s">
        <v>286</v>
      </c>
      <c r="F12565" t="s">
        <v>65</v>
      </c>
      <c r="G12565" t="s">
        <v>175</v>
      </c>
      <c r="H12565" t="s">
        <v>176</v>
      </c>
      <c r="I12565" t="s">
        <v>59</v>
      </c>
      <c r="J12565" t="s">
        <v>117</v>
      </c>
      <c r="K12565" s="1">
        <v>45415</v>
      </c>
      <c r="L12565">
        <v>30</v>
      </c>
      <c r="M12565">
        <v>2</v>
      </c>
      <c r="N12565" t="s">
        <v>538</v>
      </c>
      <c r="O12565" t="s">
        <v>537</v>
      </c>
      <c r="P12565" t="s">
        <v>639</v>
      </c>
    </row>
    <row r="12566" spans="1:16" x14ac:dyDescent="0.25">
      <c r="A12566" t="s">
        <v>438</v>
      </c>
      <c r="B12566" t="s">
        <v>174</v>
      </c>
      <c r="C12566" t="s">
        <v>64</v>
      </c>
      <c r="D12566" t="s">
        <v>285</v>
      </c>
      <c r="E12566" t="s">
        <v>286</v>
      </c>
      <c r="F12566" t="s">
        <v>65</v>
      </c>
      <c r="G12566" t="s">
        <v>175</v>
      </c>
      <c r="H12566" t="s">
        <v>25</v>
      </c>
      <c r="I12566" t="s">
        <v>16</v>
      </c>
      <c r="J12566" t="s">
        <v>117</v>
      </c>
      <c r="K12566" s="1">
        <v>45408</v>
      </c>
      <c r="L12566">
        <v>30</v>
      </c>
      <c r="M12566">
        <v>1</v>
      </c>
      <c r="N12566" t="s">
        <v>538</v>
      </c>
      <c r="O12566" t="s">
        <v>537</v>
      </c>
      <c r="P12566" t="s">
        <v>639</v>
      </c>
    </row>
    <row r="12567" spans="1:16" x14ac:dyDescent="0.25">
      <c r="A12567" t="s">
        <v>438</v>
      </c>
      <c r="B12567" t="s">
        <v>174</v>
      </c>
      <c r="C12567" t="s">
        <v>64</v>
      </c>
      <c r="D12567" t="s">
        <v>285</v>
      </c>
      <c r="E12567" t="s">
        <v>286</v>
      </c>
      <c r="F12567" t="s">
        <v>65</v>
      </c>
      <c r="G12567" t="s">
        <v>175</v>
      </c>
      <c r="H12567" t="s">
        <v>25</v>
      </c>
      <c r="I12567" t="s">
        <v>16</v>
      </c>
      <c r="J12567" t="s">
        <v>117</v>
      </c>
      <c r="K12567" s="1">
        <v>45413</v>
      </c>
      <c r="L12567">
        <v>30</v>
      </c>
      <c r="M12567">
        <v>2</v>
      </c>
      <c r="N12567" t="s">
        <v>538</v>
      </c>
      <c r="O12567" t="s">
        <v>537</v>
      </c>
      <c r="P12567" t="s">
        <v>639</v>
      </c>
    </row>
    <row r="12568" spans="1:16" x14ac:dyDescent="0.25">
      <c r="A12568" t="s">
        <v>438</v>
      </c>
      <c r="B12568" t="s">
        <v>174</v>
      </c>
      <c r="C12568" t="s">
        <v>64</v>
      </c>
      <c r="D12568" t="s">
        <v>285</v>
      </c>
      <c r="E12568" t="s">
        <v>286</v>
      </c>
      <c r="F12568" t="s">
        <v>65</v>
      </c>
      <c r="G12568" t="s">
        <v>175</v>
      </c>
      <c r="H12568" t="s">
        <v>25</v>
      </c>
      <c r="I12568" t="s">
        <v>16</v>
      </c>
      <c r="J12568" t="s">
        <v>117</v>
      </c>
      <c r="K12568" s="1">
        <v>45414</v>
      </c>
      <c r="L12568">
        <v>30</v>
      </c>
      <c r="M12568">
        <v>2</v>
      </c>
      <c r="N12568" t="s">
        <v>538</v>
      </c>
      <c r="O12568" t="s">
        <v>537</v>
      </c>
      <c r="P12568" t="s">
        <v>639</v>
      </c>
    </row>
    <row r="12569" spans="1:16" x14ac:dyDescent="0.25">
      <c r="A12569" t="s">
        <v>438</v>
      </c>
      <c r="B12569" t="s">
        <v>174</v>
      </c>
      <c r="C12569" t="s">
        <v>64</v>
      </c>
      <c r="D12569" t="s">
        <v>285</v>
      </c>
      <c r="E12569" t="s">
        <v>286</v>
      </c>
      <c r="F12569" t="s">
        <v>65</v>
      </c>
      <c r="G12569" t="s">
        <v>175</v>
      </c>
      <c r="H12569" t="s">
        <v>25</v>
      </c>
      <c r="I12569" t="s">
        <v>16</v>
      </c>
      <c r="J12569" t="s">
        <v>117</v>
      </c>
      <c r="K12569" s="1">
        <v>45427</v>
      </c>
      <c r="L12569">
        <v>60</v>
      </c>
      <c r="M12569">
        <v>4</v>
      </c>
      <c r="N12569" t="s">
        <v>538</v>
      </c>
      <c r="O12569" t="s">
        <v>537</v>
      </c>
      <c r="P12569" t="s">
        <v>639</v>
      </c>
    </row>
    <row r="12570" spans="1:16" x14ac:dyDescent="0.25">
      <c r="A12570" t="s">
        <v>438</v>
      </c>
      <c r="B12570" t="s">
        <v>174</v>
      </c>
      <c r="C12570" t="s">
        <v>64</v>
      </c>
      <c r="D12570" t="s">
        <v>285</v>
      </c>
      <c r="E12570" t="s">
        <v>286</v>
      </c>
      <c r="F12570" t="s">
        <v>65</v>
      </c>
      <c r="G12570" t="s">
        <v>175</v>
      </c>
      <c r="H12570" t="s">
        <v>25</v>
      </c>
      <c r="I12570" t="s">
        <v>17</v>
      </c>
      <c r="J12570" t="s">
        <v>117</v>
      </c>
      <c r="K12570" s="1">
        <v>45412</v>
      </c>
      <c r="L12570">
        <v>60</v>
      </c>
      <c r="M12570">
        <v>2</v>
      </c>
      <c r="N12570" t="s">
        <v>538</v>
      </c>
      <c r="O12570" t="s">
        <v>537</v>
      </c>
      <c r="P12570" t="s">
        <v>639</v>
      </c>
    </row>
    <row r="12571" spans="1:16" x14ac:dyDescent="0.25">
      <c r="A12571" t="s">
        <v>438</v>
      </c>
      <c r="B12571" t="s">
        <v>174</v>
      </c>
      <c r="C12571" t="s">
        <v>64</v>
      </c>
      <c r="D12571" t="s">
        <v>285</v>
      </c>
      <c r="E12571" t="s">
        <v>286</v>
      </c>
      <c r="F12571" t="s">
        <v>65</v>
      </c>
      <c r="G12571" t="s">
        <v>175</v>
      </c>
      <c r="H12571" t="s">
        <v>25</v>
      </c>
      <c r="I12571" t="s">
        <v>264</v>
      </c>
      <c r="J12571" t="s">
        <v>117</v>
      </c>
      <c r="K12571" s="1">
        <v>45429</v>
      </c>
      <c r="L12571">
        <v>60</v>
      </c>
      <c r="M12571">
        <v>4</v>
      </c>
      <c r="N12571" t="s">
        <v>538</v>
      </c>
      <c r="O12571" t="s">
        <v>537</v>
      </c>
      <c r="P12571" t="s">
        <v>639</v>
      </c>
    </row>
    <row r="12572" spans="1:16" x14ac:dyDescent="0.25">
      <c r="A12572" t="s">
        <v>438</v>
      </c>
      <c r="B12572" t="s">
        <v>174</v>
      </c>
      <c r="C12572" t="s">
        <v>64</v>
      </c>
      <c r="D12572" t="s">
        <v>285</v>
      </c>
      <c r="E12572" t="s">
        <v>286</v>
      </c>
      <c r="F12572" t="s">
        <v>65</v>
      </c>
      <c r="G12572" t="s">
        <v>175</v>
      </c>
      <c r="H12572" t="s">
        <v>25</v>
      </c>
      <c r="I12572" t="s">
        <v>366</v>
      </c>
      <c r="J12572" t="s">
        <v>117</v>
      </c>
      <c r="K12572" s="1">
        <v>45404</v>
      </c>
      <c r="L12572">
        <v>30</v>
      </c>
      <c r="M12572">
        <v>1</v>
      </c>
      <c r="N12572" t="s">
        <v>538</v>
      </c>
      <c r="O12572" t="s">
        <v>537</v>
      </c>
      <c r="P12572" t="s">
        <v>639</v>
      </c>
    </row>
    <row r="12573" spans="1:16" x14ac:dyDescent="0.25">
      <c r="A12573" t="s">
        <v>438</v>
      </c>
      <c r="B12573" t="s">
        <v>174</v>
      </c>
      <c r="C12573" t="s">
        <v>64</v>
      </c>
      <c r="D12573" t="s">
        <v>285</v>
      </c>
      <c r="E12573" t="s">
        <v>286</v>
      </c>
      <c r="F12573" t="s">
        <v>65</v>
      </c>
      <c r="G12573" t="s">
        <v>175</v>
      </c>
      <c r="H12573" t="s">
        <v>25</v>
      </c>
      <c r="I12573" t="s">
        <v>181</v>
      </c>
      <c r="J12573" t="s">
        <v>118</v>
      </c>
      <c r="K12573" s="1">
        <v>45415</v>
      </c>
      <c r="L12573">
        <v>60</v>
      </c>
      <c r="M12573">
        <v>2</v>
      </c>
      <c r="N12573" t="s">
        <v>538</v>
      </c>
      <c r="O12573" t="s">
        <v>537</v>
      </c>
      <c r="P12573" t="s">
        <v>639</v>
      </c>
    </row>
    <row r="12574" spans="1:16" x14ac:dyDescent="0.25">
      <c r="A12574" t="s">
        <v>438</v>
      </c>
      <c r="B12574" t="s">
        <v>174</v>
      </c>
      <c r="C12574" t="s">
        <v>64</v>
      </c>
      <c r="D12574" t="s">
        <v>285</v>
      </c>
      <c r="E12574" t="s">
        <v>286</v>
      </c>
      <c r="F12574" t="s">
        <v>65</v>
      </c>
      <c r="G12574" t="s">
        <v>175</v>
      </c>
      <c r="H12574" t="s">
        <v>25</v>
      </c>
      <c r="I12574" t="s">
        <v>181</v>
      </c>
      <c r="J12574" t="s">
        <v>118</v>
      </c>
      <c r="K12574" s="1">
        <v>45421</v>
      </c>
      <c r="L12574">
        <v>60</v>
      </c>
      <c r="M12574">
        <v>3</v>
      </c>
      <c r="N12574" t="s">
        <v>538</v>
      </c>
      <c r="O12574" t="s">
        <v>537</v>
      </c>
      <c r="P12574" t="s">
        <v>639</v>
      </c>
    </row>
    <row r="12575" spans="1:16" x14ac:dyDescent="0.25">
      <c r="A12575" t="s">
        <v>438</v>
      </c>
      <c r="B12575" t="s">
        <v>174</v>
      </c>
      <c r="C12575" t="s">
        <v>64</v>
      </c>
      <c r="D12575" t="s">
        <v>285</v>
      </c>
      <c r="E12575" t="s">
        <v>286</v>
      </c>
      <c r="F12575" t="s">
        <v>65</v>
      </c>
      <c r="G12575" t="s">
        <v>175</v>
      </c>
      <c r="H12575" t="s">
        <v>25</v>
      </c>
      <c r="I12575" t="s">
        <v>181</v>
      </c>
      <c r="J12575" t="s">
        <v>118</v>
      </c>
      <c r="K12575" s="1">
        <v>45425</v>
      </c>
      <c r="L12575">
        <v>60</v>
      </c>
      <c r="M12575">
        <v>4</v>
      </c>
      <c r="N12575" t="s">
        <v>538</v>
      </c>
      <c r="O12575" t="s">
        <v>537</v>
      </c>
      <c r="P12575" t="s">
        <v>639</v>
      </c>
    </row>
    <row r="12576" spans="1:16" x14ac:dyDescent="0.25">
      <c r="A12576" t="s">
        <v>438</v>
      </c>
      <c r="B12576" t="s">
        <v>174</v>
      </c>
      <c r="C12576" t="s">
        <v>64</v>
      </c>
      <c r="D12576" t="s">
        <v>285</v>
      </c>
      <c r="E12576" t="s">
        <v>286</v>
      </c>
      <c r="F12576" t="s">
        <v>65</v>
      </c>
      <c r="G12576" t="s">
        <v>175</v>
      </c>
      <c r="H12576" t="s">
        <v>30</v>
      </c>
      <c r="I12576" t="s">
        <v>89</v>
      </c>
      <c r="J12576" t="s">
        <v>119</v>
      </c>
      <c r="K12576" s="1">
        <v>45405</v>
      </c>
      <c r="L12576">
        <v>60</v>
      </c>
      <c r="M12576">
        <v>1</v>
      </c>
      <c r="N12576" t="s">
        <v>538</v>
      </c>
      <c r="O12576" t="s">
        <v>537</v>
      </c>
      <c r="P12576" t="s">
        <v>639</v>
      </c>
    </row>
    <row r="12577" spans="1:16" x14ac:dyDescent="0.25">
      <c r="A12577" t="s">
        <v>438</v>
      </c>
      <c r="B12577" t="s">
        <v>174</v>
      </c>
      <c r="C12577" t="s">
        <v>64</v>
      </c>
      <c r="D12577" t="s">
        <v>285</v>
      </c>
      <c r="E12577" t="s">
        <v>286</v>
      </c>
      <c r="F12577" t="s">
        <v>65</v>
      </c>
      <c r="G12577" t="s">
        <v>175</v>
      </c>
      <c r="H12577" t="s">
        <v>30</v>
      </c>
      <c r="I12577" t="s">
        <v>89</v>
      </c>
      <c r="J12577" t="s">
        <v>119</v>
      </c>
      <c r="K12577" s="1">
        <v>45408</v>
      </c>
      <c r="L12577">
        <v>60</v>
      </c>
      <c r="M12577">
        <v>1</v>
      </c>
      <c r="N12577" t="s">
        <v>538</v>
      </c>
      <c r="O12577" t="s">
        <v>537</v>
      </c>
      <c r="P12577" t="s">
        <v>639</v>
      </c>
    </row>
    <row r="12578" spans="1:16" x14ac:dyDescent="0.25">
      <c r="A12578" t="s">
        <v>438</v>
      </c>
      <c r="B12578" t="s">
        <v>174</v>
      </c>
      <c r="C12578" t="s">
        <v>64</v>
      </c>
      <c r="D12578" t="s">
        <v>285</v>
      </c>
      <c r="E12578" t="s">
        <v>286</v>
      </c>
      <c r="F12578" t="s">
        <v>65</v>
      </c>
      <c r="G12578" t="s">
        <v>175</v>
      </c>
      <c r="H12578" t="s">
        <v>30</v>
      </c>
      <c r="I12578" t="s">
        <v>32</v>
      </c>
      <c r="J12578" t="s">
        <v>119</v>
      </c>
      <c r="K12578" s="1">
        <v>45413</v>
      </c>
      <c r="L12578">
        <v>120</v>
      </c>
      <c r="M12578">
        <v>2</v>
      </c>
      <c r="N12578" t="s">
        <v>538</v>
      </c>
      <c r="O12578" t="s">
        <v>537</v>
      </c>
      <c r="P12578" t="s">
        <v>639</v>
      </c>
    </row>
    <row r="12579" spans="1:16" x14ac:dyDescent="0.25">
      <c r="A12579" t="s">
        <v>438</v>
      </c>
      <c r="B12579" t="s">
        <v>174</v>
      </c>
      <c r="C12579" t="s">
        <v>64</v>
      </c>
      <c r="D12579" t="s">
        <v>285</v>
      </c>
      <c r="E12579" t="s">
        <v>286</v>
      </c>
      <c r="F12579" t="s">
        <v>65</v>
      </c>
      <c r="G12579" t="s">
        <v>175</v>
      </c>
      <c r="H12579" t="s">
        <v>30</v>
      </c>
      <c r="I12579" t="s">
        <v>32</v>
      </c>
      <c r="J12579" t="s">
        <v>119</v>
      </c>
      <c r="K12579" s="1">
        <v>45414</v>
      </c>
      <c r="L12579">
        <v>30</v>
      </c>
      <c r="M12579">
        <v>2</v>
      </c>
      <c r="N12579" t="s">
        <v>538</v>
      </c>
      <c r="O12579" t="s">
        <v>537</v>
      </c>
      <c r="P12579" t="s">
        <v>639</v>
      </c>
    </row>
    <row r="12580" spans="1:16" x14ac:dyDescent="0.25">
      <c r="A12580" t="s">
        <v>438</v>
      </c>
      <c r="B12580" t="s">
        <v>174</v>
      </c>
      <c r="C12580" t="s">
        <v>64</v>
      </c>
      <c r="D12580" t="s">
        <v>285</v>
      </c>
      <c r="E12580" t="s">
        <v>286</v>
      </c>
      <c r="F12580" t="s">
        <v>65</v>
      </c>
      <c r="G12580" t="s">
        <v>175</v>
      </c>
      <c r="H12580" t="s">
        <v>30</v>
      </c>
      <c r="I12580" t="s">
        <v>32</v>
      </c>
      <c r="J12580" t="s">
        <v>119</v>
      </c>
      <c r="K12580" s="1">
        <v>45418</v>
      </c>
      <c r="L12580">
        <v>60</v>
      </c>
      <c r="M12580">
        <v>3</v>
      </c>
      <c r="N12580" t="s">
        <v>538</v>
      </c>
      <c r="O12580" t="s">
        <v>537</v>
      </c>
      <c r="P12580" t="s">
        <v>639</v>
      </c>
    </row>
    <row r="12581" spans="1:16" x14ac:dyDescent="0.25">
      <c r="A12581" t="s">
        <v>438</v>
      </c>
      <c r="B12581" t="s">
        <v>174</v>
      </c>
      <c r="C12581" t="s">
        <v>64</v>
      </c>
      <c r="D12581" t="s">
        <v>285</v>
      </c>
      <c r="E12581" t="s">
        <v>286</v>
      </c>
      <c r="F12581" t="s">
        <v>65</v>
      </c>
      <c r="G12581" t="s">
        <v>175</v>
      </c>
      <c r="H12581" t="s">
        <v>30</v>
      </c>
      <c r="I12581" t="s">
        <v>32</v>
      </c>
      <c r="J12581" t="s">
        <v>119</v>
      </c>
      <c r="K12581" s="1">
        <v>45426</v>
      </c>
      <c r="L12581">
        <v>60</v>
      </c>
      <c r="M12581">
        <v>4</v>
      </c>
      <c r="N12581" t="s">
        <v>538</v>
      </c>
      <c r="O12581" t="s">
        <v>537</v>
      </c>
      <c r="P12581" t="s">
        <v>639</v>
      </c>
    </row>
    <row r="12582" spans="1:16" x14ac:dyDescent="0.25">
      <c r="A12582" t="s">
        <v>438</v>
      </c>
      <c r="B12582" t="s">
        <v>174</v>
      </c>
      <c r="C12582" t="s">
        <v>64</v>
      </c>
      <c r="D12582" t="s">
        <v>285</v>
      </c>
      <c r="E12582" t="s">
        <v>286</v>
      </c>
      <c r="F12582" t="s">
        <v>65</v>
      </c>
      <c r="G12582" t="s">
        <v>175</v>
      </c>
      <c r="H12582" t="s">
        <v>176</v>
      </c>
      <c r="I12582" t="s">
        <v>201</v>
      </c>
      <c r="J12582" t="s">
        <v>117</v>
      </c>
      <c r="K12582" s="1">
        <v>45427</v>
      </c>
      <c r="L12582">
        <v>30</v>
      </c>
      <c r="M12582">
        <v>4</v>
      </c>
      <c r="N12582" t="s">
        <v>538</v>
      </c>
      <c r="O12582" t="s">
        <v>537</v>
      </c>
      <c r="P12582" t="s">
        <v>639</v>
      </c>
    </row>
    <row r="12583" spans="1:16" x14ac:dyDescent="0.25">
      <c r="A12583" t="s">
        <v>438</v>
      </c>
      <c r="B12583" t="s">
        <v>174</v>
      </c>
      <c r="C12583" t="s">
        <v>64</v>
      </c>
      <c r="D12583" t="s">
        <v>285</v>
      </c>
      <c r="E12583" t="s">
        <v>286</v>
      </c>
      <c r="F12583" t="s">
        <v>65</v>
      </c>
      <c r="G12583" t="s">
        <v>175</v>
      </c>
      <c r="H12583" t="s">
        <v>176</v>
      </c>
      <c r="I12583" t="s">
        <v>201</v>
      </c>
      <c r="J12583" t="s">
        <v>117</v>
      </c>
      <c r="K12583" s="1">
        <v>45428</v>
      </c>
      <c r="L12583">
        <v>180</v>
      </c>
      <c r="M12583">
        <v>4</v>
      </c>
      <c r="N12583" t="s">
        <v>538</v>
      </c>
      <c r="O12583" t="s">
        <v>537</v>
      </c>
      <c r="P12583" t="s">
        <v>639</v>
      </c>
    </row>
    <row r="12584" spans="1:16" x14ac:dyDescent="0.25">
      <c r="A12584" t="s">
        <v>438</v>
      </c>
      <c r="B12584" t="s">
        <v>174</v>
      </c>
      <c r="C12584" t="s">
        <v>64</v>
      </c>
      <c r="D12584" t="s">
        <v>285</v>
      </c>
      <c r="E12584" t="s">
        <v>286</v>
      </c>
      <c r="F12584" t="s">
        <v>65</v>
      </c>
      <c r="G12584" t="s">
        <v>175</v>
      </c>
      <c r="H12584" t="s">
        <v>183</v>
      </c>
      <c r="I12584" t="s">
        <v>184</v>
      </c>
      <c r="J12584" t="s">
        <v>117</v>
      </c>
      <c r="K12584" s="1">
        <v>45406</v>
      </c>
      <c r="L12584">
        <v>30</v>
      </c>
      <c r="M12584">
        <v>1</v>
      </c>
      <c r="N12584" t="s">
        <v>538</v>
      </c>
      <c r="O12584" t="s">
        <v>537</v>
      </c>
      <c r="P12584" t="s">
        <v>639</v>
      </c>
    </row>
    <row r="12585" spans="1:16" x14ac:dyDescent="0.25">
      <c r="A12585" t="s">
        <v>438</v>
      </c>
      <c r="B12585" t="s">
        <v>174</v>
      </c>
      <c r="C12585" t="s">
        <v>64</v>
      </c>
      <c r="D12585" t="s">
        <v>285</v>
      </c>
      <c r="E12585" t="s">
        <v>286</v>
      </c>
      <c r="F12585" t="s">
        <v>65</v>
      </c>
      <c r="G12585" t="s">
        <v>175</v>
      </c>
      <c r="H12585" t="s">
        <v>183</v>
      </c>
      <c r="I12585" t="s">
        <v>184</v>
      </c>
      <c r="J12585" t="s">
        <v>117</v>
      </c>
      <c r="K12585" s="1">
        <v>45407</v>
      </c>
      <c r="L12585">
        <v>60</v>
      </c>
      <c r="M12585">
        <v>1</v>
      </c>
      <c r="N12585" t="s">
        <v>538</v>
      </c>
      <c r="O12585" t="s">
        <v>537</v>
      </c>
      <c r="P12585" t="s">
        <v>639</v>
      </c>
    </row>
    <row r="12586" spans="1:16" x14ac:dyDescent="0.25">
      <c r="A12586" t="s">
        <v>438</v>
      </c>
      <c r="B12586" t="s">
        <v>174</v>
      </c>
      <c r="C12586" t="s">
        <v>64</v>
      </c>
      <c r="D12586" t="s">
        <v>285</v>
      </c>
      <c r="E12586" t="s">
        <v>286</v>
      </c>
      <c r="F12586" t="s">
        <v>65</v>
      </c>
      <c r="G12586" t="s">
        <v>175</v>
      </c>
      <c r="H12586" t="s">
        <v>183</v>
      </c>
      <c r="I12586" t="s">
        <v>184</v>
      </c>
      <c r="J12586" t="s">
        <v>117</v>
      </c>
      <c r="K12586" s="1">
        <v>45418</v>
      </c>
      <c r="L12586">
        <v>120</v>
      </c>
      <c r="M12586">
        <v>3</v>
      </c>
      <c r="N12586" t="s">
        <v>538</v>
      </c>
      <c r="O12586" t="s">
        <v>537</v>
      </c>
      <c r="P12586" t="s">
        <v>639</v>
      </c>
    </row>
    <row r="12587" spans="1:16" x14ac:dyDescent="0.25">
      <c r="A12587" t="s">
        <v>438</v>
      </c>
      <c r="B12587" t="s">
        <v>174</v>
      </c>
      <c r="C12587" t="s">
        <v>64</v>
      </c>
      <c r="D12587" t="s">
        <v>285</v>
      </c>
      <c r="E12587" t="s">
        <v>286</v>
      </c>
      <c r="F12587" t="s">
        <v>65</v>
      </c>
      <c r="G12587" t="s">
        <v>175</v>
      </c>
      <c r="H12587" t="s">
        <v>183</v>
      </c>
      <c r="I12587" t="s">
        <v>184</v>
      </c>
      <c r="J12587" t="s">
        <v>117</v>
      </c>
      <c r="K12587" s="1">
        <v>45419</v>
      </c>
      <c r="L12587">
        <v>60</v>
      </c>
      <c r="M12587">
        <v>3</v>
      </c>
      <c r="N12587" t="s">
        <v>538</v>
      </c>
      <c r="O12587" t="s">
        <v>537</v>
      </c>
      <c r="P12587" t="s">
        <v>639</v>
      </c>
    </row>
    <row r="12588" spans="1:16" x14ac:dyDescent="0.25">
      <c r="A12588" t="s">
        <v>438</v>
      </c>
      <c r="B12588" t="s">
        <v>174</v>
      </c>
      <c r="C12588" t="s">
        <v>64</v>
      </c>
      <c r="D12588" t="s">
        <v>285</v>
      </c>
      <c r="E12588" t="s">
        <v>286</v>
      </c>
      <c r="F12588" t="s">
        <v>65</v>
      </c>
      <c r="G12588" t="s">
        <v>175</v>
      </c>
      <c r="H12588" t="s">
        <v>183</v>
      </c>
      <c r="I12588" t="s">
        <v>184</v>
      </c>
      <c r="J12588" t="s">
        <v>117</v>
      </c>
      <c r="K12588" s="1">
        <v>45426</v>
      </c>
      <c r="L12588">
        <v>60</v>
      </c>
      <c r="M12588">
        <v>4</v>
      </c>
      <c r="N12588" t="s">
        <v>538</v>
      </c>
      <c r="O12588" t="s">
        <v>537</v>
      </c>
      <c r="P12588" t="s">
        <v>639</v>
      </c>
    </row>
    <row r="12589" spans="1:16" x14ac:dyDescent="0.25">
      <c r="A12589" t="s">
        <v>438</v>
      </c>
      <c r="B12589" t="s">
        <v>174</v>
      </c>
      <c r="C12589" t="s">
        <v>64</v>
      </c>
      <c r="D12589" t="s">
        <v>285</v>
      </c>
      <c r="E12589" t="s">
        <v>286</v>
      </c>
      <c r="F12589" t="s">
        <v>65</v>
      </c>
      <c r="G12589" t="s">
        <v>175</v>
      </c>
      <c r="H12589" t="s">
        <v>183</v>
      </c>
      <c r="I12589" t="s">
        <v>184</v>
      </c>
      <c r="J12589" t="s">
        <v>117</v>
      </c>
      <c r="K12589" s="1">
        <v>45429</v>
      </c>
      <c r="L12589">
        <v>60</v>
      </c>
      <c r="M12589">
        <v>4</v>
      </c>
      <c r="N12589" t="s">
        <v>538</v>
      </c>
      <c r="O12589" t="s">
        <v>537</v>
      </c>
      <c r="P12589" t="s">
        <v>639</v>
      </c>
    </row>
    <row r="12590" spans="1:16" x14ac:dyDescent="0.25">
      <c r="A12590" t="s">
        <v>438</v>
      </c>
      <c r="B12590" t="s">
        <v>174</v>
      </c>
      <c r="C12590" t="s">
        <v>64</v>
      </c>
      <c r="D12590" t="s">
        <v>285</v>
      </c>
      <c r="E12590" t="s">
        <v>286</v>
      </c>
      <c r="F12590" t="s">
        <v>65</v>
      </c>
      <c r="G12590" t="s">
        <v>175</v>
      </c>
      <c r="H12590" t="s">
        <v>183</v>
      </c>
      <c r="I12590" t="s">
        <v>185</v>
      </c>
      <c r="J12590" t="s">
        <v>118</v>
      </c>
      <c r="K12590" s="1">
        <v>45406</v>
      </c>
      <c r="L12590">
        <v>30</v>
      </c>
      <c r="M12590">
        <v>1</v>
      </c>
      <c r="N12590" t="s">
        <v>538</v>
      </c>
      <c r="O12590" t="s">
        <v>537</v>
      </c>
      <c r="P12590" t="s">
        <v>639</v>
      </c>
    </row>
    <row r="12591" spans="1:16" x14ac:dyDescent="0.25">
      <c r="A12591" t="s">
        <v>438</v>
      </c>
      <c r="B12591" t="s">
        <v>174</v>
      </c>
      <c r="C12591" t="s">
        <v>64</v>
      </c>
      <c r="D12591" t="s">
        <v>285</v>
      </c>
      <c r="E12591" t="s">
        <v>286</v>
      </c>
      <c r="F12591" t="s">
        <v>65</v>
      </c>
      <c r="G12591" t="s">
        <v>175</v>
      </c>
      <c r="H12591" t="s">
        <v>183</v>
      </c>
      <c r="I12591" t="s">
        <v>185</v>
      </c>
      <c r="J12591" t="s">
        <v>118</v>
      </c>
      <c r="K12591" s="1">
        <v>45407</v>
      </c>
      <c r="L12591">
        <v>60</v>
      </c>
      <c r="M12591">
        <v>1</v>
      </c>
      <c r="N12591" t="s">
        <v>538</v>
      </c>
      <c r="O12591" t="s">
        <v>537</v>
      </c>
      <c r="P12591" t="s">
        <v>639</v>
      </c>
    </row>
    <row r="12592" spans="1:16" x14ac:dyDescent="0.25">
      <c r="A12592" t="s">
        <v>438</v>
      </c>
      <c r="B12592" t="s">
        <v>174</v>
      </c>
      <c r="C12592" t="s">
        <v>64</v>
      </c>
      <c r="D12592" t="s">
        <v>285</v>
      </c>
      <c r="E12592" t="s">
        <v>286</v>
      </c>
      <c r="F12592" t="s">
        <v>65</v>
      </c>
      <c r="G12592" t="s">
        <v>175</v>
      </c>
      <c r="H12592" t="s">
        <v>183</v>
      </c>
      <c r="I12592" t="s">
        <v>185</v>
      </c>
      <c r="J12592" t="s">
        <v>118</v>
      </c>
      <c r="K12592" s="1">
        <v>45408</v>
      </c>
      <c r="L12592">
        <v>60</v>
      </c>
      <c r="M12592">
        <v>1</v>
      </c>
      <c r="N12592" t="s">
        <v>538</v>
      </c>
      <c r="O12592" t="s">
        <v>537</v>
      </c>
      <c r="P12592" t="s">
        <v>639</v>
      </c>
    </row>
    <row r="12593" spans="1:16" x14ac:dyDescent="0.25">
      <c r="A12593" t="s">
        <v>438</v>
      </c>
      <c r="B12593" t="s">
        <v>174</v>
      </c>
      <c r="C12593" t="s">
        <v>64</v>
      </c>
      <c r="D12593" t="s">
        <v>285</v>
      </c>
      <c r="E12593" t="s">
        <v>286</v>
      </c>
      <c r="F12593" t="s">
        <v>65</v>
      </c>
      <c r="G12593" t="s">
        <v>175</v>
      </c>
      <c r="H12593" t="s">
        <v>183</v>
      </c>
      <c r="I12593" t="s">
        <v>185</v>
      </c>
      <c r="J12593" t="s">
        <v>118</v>
      </c>
      <c r="K12593" s="1">
        <v>45412</v>
      </c>
      <c r="L12593">
        <v>60</v>
      </c>
      <c r="M12593">
        <v>2</v>
      </c>
      <c r="N12593" t="s">
        <v>538</v>
      </c>
      <c r="O12593" t="s">
        <v>537</v>
      </c>
      <c r="P12593" t="s">
        <v>639</v>
      </c>
    </row>
    <row r="12594" spans="1:16" x14ac:dyDescent="0.25">
      <c r="A12594" t="s">
        <v>438</v>
      </c>
      <c r="B12594" t="s">
        <v>174</v>
      </c>
      <c r="C12594" t="s">
        <v>64</v>
      </c>
      <c r="D12594" t="s">
        <v>285</v>
      </c>
      <c r="E12594" t="s">
        <v>286</v>
      </c>
      <c r="F12594" t="s">
        <v>65</v>
      </c>
      <c r="G12594" t="s">
        <v>175</v>
      </c>
      <c r="H12594" t="s">
        <v>183</v>
      </c>
      <c r="I12594" t="s">
        <v>36</v>
      </c>
      <c r="J12594" t="s">
        <v>117</v>
      </c>
      <c r="K12594" s="1">
        <v>45407</v>
      </c>
      <c r="L12594">
        <v>60</v>
      </c>
      <c r="M12594">
        <v>1</v>
      </c>
      <c r="N12594" t="s">
        <v>538</v>
      </c>
      <c r="O12594" t="s">
        <v>537</v>
      </c>
      <c r="P12594" t="s">
        <v>639</v>
      </c>
    </row>
    <row r="12595" spans="1:16" x14ac:dyDescent="0.25">
      <c r="A12595" t="s">
        <v>438</v>
      </c>
      <c r="B12595" t="s">
        <v>174</v>
      </c>
      <c r="C12595" t="s">
        <v>64</v>
      </c>
      <c r="D12595" t="s">
        <v>285</v>
      </c>
      <c r="E12595" t="s">
        <v>286</v>
      </c>
      <c r="F12595" t="s">
        <v>65</v>
      </c>
      <c r="G12595" t="s">
        <v>175</v>
      </c>
      <c r="H12595" t="s">
        <v>183</v>
      </c>
      <c r="I12595" t="s">
        <v>36</v>
      </c>
      <c r="J12595" t="s">
        <v>117</v>
      </c>
      <c r="K12595" s="1">
        <v>45414</v>
      </c>
      <c r="L12595">
        <v>60</v>
      </c>
      <c r="M12595">
        <v>2</v>
      </c>
      <c r="N12595" t="s">
        <v>538</v>
      </c>
      <c r="O12595" t="s">
        <v>537</v>
      </c>
      <c r="P12595" t="s">
        <v>639</v>
      </c>
    </row>
    <row r="12596" spans="1:16" x14ac:dyDescent="0.25">
      <c r="A12596" t="s">
        <v>438</v>
      </c>
      <c r="B12596" t="s">
        <v>174</v>
      </c>
      <c r="C12596" t="s">
        <v>64</v>
      </c>
      <c r="D12596" t="s">
        <v>285</v>
      </c>
      <c r="E12596" t="s">
        <v>286</v>
      </c>
      <c r="F12596" t="s">
        <v>65</v>
      </c>
      <c r="G12596" t="s">
        <v>175</v>
      </c>
      <c r="H12596" t="s">
        <v>72</v>
      </c>
      <c r="I12596" t="s">
        <v>186</v>
      </c>
      <c r="J12596" t="s">
        <v>119</v>
      </c>
      <c r="K12596" s="1">
        <v>45404</v>
      </c>
      <c r="L12596">
        <v>60</v>
      </c>
      <c r="M12596">
        <v>1</v>
      </c>
      <c r="N12596" t="s">
        <v>538</v>
      </c>
      <c r="O12596" t="s">
        <v>537</v>
      </c>
      <c r="P12596" t="s">
        <v>639</v>
      </c>
    </row>
    <row r="12597" spans="1:16" x14ac:dyDescent="0.25">
      <c r="A12597" t="s">
        <v>438</v>
      </c>
      <c r="B12597" t="s">
        <v>174</v>
      </c>
      <c r="C12597" t="s">
        <v>64</v>
      </c>
      <c r="D12597" t="s">
        <v>285</v>
      </c>
      <c r="E12597" t="s">
        <v>286</v>
      </c>
      <c r="F12597" t="s">
        <v>65</v>
      </c>
      <c r="G12597" t="s">
        <v>175</v>
      </c>
      <c r="H12597" t="s">
        <v>72</v>
      </c>
      <c r="I12597" t="s">
        <v>186</v>
      </c>
      <c r="J12597" t="s">
        <v>119</v>
      </c>
      <c r="K12597" s="1">
        <v>45405</v>
      </c>
      <c r="L12597">
        <v>60</v>
      </c>
      <c r="M12597">
        <v>1</v>
      </c>
      <c r="N12597" t="s">
        <v>538</v>
      </c>
      <c r="O12597" t="s">
        <v>537</v>
      </c>
      <c r="P12597" t="s">
        <v>639</v>
      </c>
    </row>
    <row r="12598" spans="1:16" x14ac:dyDescent="0.25">
      <c r="A12598" t="s">
        <v>438</v>
      </c>
      <c r="B12598" t="s">
        <v>174</v>
      </c>
      <c r="C12598" t="s">
        <v>64</v>
      </c>
      <c r="D12598" t="s">
        <v>285</v>
      </c>
      <c r="E12598" t="s">
        <v>286</v>
      </c>
      <c r="F12598" t="s">
        <v>65</v>
      </c>
      <c r="G12598" t="s">
        <v>175</v>
      </c>
      <c r="H12598" t="s">
        <v>72</v>
      </c>
      <c r="I12598" t="s">
        <v>186</v>
      </c>
      <c r="J12598" t="s">
        <v>119</v>
      </c>
      <c r="K12598" s="1">
        <v>45406</v>
      </c>
      <c r="L12598">
        <v>10.001999999999899</v>
      </c>
      <c r="M12598">
        <v>1</v>
      </c>
      <c r="N12598" t="s">
        <v>538</v>
      </c>
      <c r="O12598" t="s">
        <v>537</v>
      </c>
      <c r="P12598" t="s">
        <v>639</v>
      </c>
    </row>
    <row r="12599" spans="1:16" x14ac:dyDescent="0.25">
      <c r="A12599" t="s">
        <v>438</v>
      </c>
      <c r="B12599" t="s">
        <v>174</v>
      </c>
      <c r="C12599" t="s">
        <v>64</v>
      </c>
      <c r="D12599" t="s">
        <v>285</v>
      </c>
      <c r="E12599" t="s">
        <v>286</v>
      </c>
      <c r="F12599" t="s">
        <v>65</v>
      </c>
      <c r="G12599" t="s">
        <v>175</v>
      </c>
      <c r="H12599" t="s">
        <v>72</v>
      </c>
      <c r="I12599" t="s">
        <v>186</v>
      </c>
      <c r="J12599" t="s">
        <v>119</v>
      </c>
      <c r="K12599" s="1">
        <v>45415</v>
      </c>
      <c r="L12599">
        <v>120</v>
      </c>
      <c r="M12599">
        <v>2</v>
      </c>
      <c r="N12599" t="s">
        <v>538</v>
      </c>
      <c r="O12599" t="s">
        <v>537</v>
      </c>
      <c r="P12599" t="s">
        <v>639</v>
      </c>
    </row>
    <row r="12600" spans="1:16" x14ac:dyDescent="0.25">
      <c r="A12600" t="s">
        <v>438</v>
      </c>
      <c r="B12600" t="s">
        <v>174</v>
      </c>
      <c r="C12600" t="s">
        <v>64</v>
      </c>
      <c r="D12600" t="s">
        <v>285</v>
      </c>
      <c r="E12600" t="s">
        <v>286</v>
      </c>
      <c r="F12600" t="s">
        <v>65</v>
      </c>
      <c r="G12600" t="s">
        <v>175</v>
      </c>
      <c r="H12600" t="s">
        <v>72</v>
      </c>
      <c r="I12600" t="s">
        <v>186</v>
      </c>
      <c r="J12600" t="s">
        <v>119</v>
      </c>
      <c r="K12600" s="1">
        <v>45420</v>
      </c>
      <c r="L12600">
        <v>30</v>
      </c>
      <c r="M12600">
        <v>3</v>
      </c>
      <c r="N12600" t="s">
        <v>538</v>
      </c>
      <c r="O12600" t="s">
        <v>537</v>
      </c>
      <c r="P12600" t="s">
        <v>639</v>
      </c>
    </row>
    <row r="12601" spans="1:16" x14ac:dyDescent="0.25">
      <c r="A12601" t="s">
        <v>438</v>
      </c>
      <c r="B12601" t="s">
        <v>174</v>
      </c>
      <c r="C12601" t="s">
        <v>64</v>
      </c>
      <c r="D12601" t="s">
        <v>285</v>
      </c>
      <c r="E12601" t="s">
        <v>286</v>
      </c>
      <c r="F12601" t="s">
        <v>65</v>
      </c>
      <c r="G12601" t="s">
        <v>175</v>
      </c>
      <c r="H12601" t="s">
        <v>72</v>
      </c>
      <c r="I12601" t="s">
        <v>186</v>
      </c>
      <c r="J12601" t="s">
        <v>119</v>
      </c>
      <c r="K12601" s="1">
        <v>45429</v>
      </c>
      <c r="L12601">
        <v>60</v>
      </c>
      <c r="M12601">
        <v>4</v>
      </c>
      <c r="N12601" t="s">
        <v>538</v>
      </c>
      <c r="O12601" t="s">
        <v>537</v>
      </c>
      <c r="P12601" t="s">
        <v>639</v>
      </c>
    </row>
    <row r="12602" spans="1:16" x14ac:dyDescent="0.25">
      <c r="A12602" t="s">
        <v>438</v>
      </c>
      <c r="B12602" t="s">
        <v>174</v>
      </c>
      <c r="C12602" t="s">
        <v>64</v>
      </c>
      <c r="D12602" t="s">
        <v>285</v>
      </c>
      <c r="E12602" t="s">
        <v>286</v>
      </c>
      <c r="F12602" t="s">
        <v>65</v>
      </c>
      <c r="G12602" t="s">
        <v>175</v>
      </c>
      <c r="H12602" t="s">
        <v>72</v>
      </c>
      <c r="I12602" t="s">
        <v>73</v>
      </c>
      <c r="J12602" t="s">
        <v>119</v>
      </c>
      <c r="K12602" s="1">
        <v>45404</v>
      </c>
      <c r="L12602">
        <v>90</v>
      </c>
      <c r="M12602">
        <v>1</v>
      </c>
      <c r="N12602" t="s">
        <v>538</v>
      </c>
      <c r="O12602" t="s">
        <v>537</v>
      </c>
      <c r="P12602" t="s">
        <v>639</v>
      </c>
    </row>
    <row r="12603" spans="1:16" x14ac:dyDescent="0.25">
      <c r="A12603" t="s">
        <v>438</v>
      </c>
      <c r="B12603" t="s">
        <v>174</v>
      </c>
      <c r="C12603" t="s">
        <v>64</v>
      </c>
      <c r="D12603" t="s">
        <v>285</v>
      </c>
      <c r="E12603" t="s">
        <v>286</v>
      </c>
      <c r="F12603" t="s">
        <v>65</v>
      </c>
      <c r="G12603" t="s">
        <v>175</v>
      </c>
      <c r="H12603" t="s">
        <v>72</v>
      </c>
      <c r="I12603" t="s">
        <v>73</v>
      </c>
      <c r="J12603" t="s">
        <v>119</v>
      </c>
      <c r="K12603" s="1">
        <v>45406</v>
      </c>
      <c r="L12603">
        <v>30</v>
      </c>
      <c r="M12603">
        <v>1</v>
      </c>
      <c r="N12603" t="s">
        <v>538</v>
      </c>
      <c r="O12603" t="s">
        <v>537</v>
      </c>
      <c r="P12603" t="s">
        <v>639</v>
      </c>
    </row>
    <row r="12604" spans="1:16" x14ac:dyDescent="0.25">
      <c r="A12604" t="s">
        <v>438</v>
      </c>
      <c r="B12604" t="s">
        <v>174</v>
      </c>
      <c r="C12604" t="s">
        <v>64</v>
      </c>
      <c r="D12604" t="s">
        <v>285</v>
      </c>
      <c r="E12604" t="s">
        <v>286</v>
      </c>
      <c r="F12604" t="s">
        <v>65</v>
      </c>
      <c r="G12604" t="s">
        <v>175</v>
      </c>
      <c r="H12604" t="s">
        <v>72</v>
      </c>
      <c r="I12604" t="s">
        <v>73</v>
      </c>
      <c r="J12604" t="s">
        <v>119</v>
      </c>
      <c r="K12604" s="1">
        <v>45425</v>
      </c>
      <c r="L12604">
        <v>60</v>
      </c>
      <c r="M12604">
        <v>4</v>
      </c>
      <c r="N12604" t="s">
        <v>538</v>
      </c>
      <c r="O12604" t="s">
        <v>537</v>
      </c>
      <c r="P12604" t="s">
        <v>639</v>
      </c>
    </row>
    <row r="12605" spans="1:16" x14ac:dyDescent="0.25">
      <c r="A12605" t="s">
        <v>438</v>
      </c>
      <c r="B12605" t="s">
        <v>174</v>
      </c>
      <c r="C12605" t="s">
        <v>64</v>
      </c>
      <c r="D12605" t="s">
        <v>285</v>
      </c>
      <c r="E12605" t="s">
        <v>286</v>
      </c>
      <c r="F12605" t="s">
        <v>65</v>
      </c>
      <c r="G12605" t="s">
        <v>175</v>
      </c>
      <c r="H12605" t="s">
        <v>72</v>
      </c>
      <c r="I12605" t="s">
        <v>74</v>
      </c>
      <c r="J12605" t="s">
        <v>119</v>
      </c>
      <c r="K12605" s="1">
        <v>45405</v>
      </c>
      <c r="L12605">
        <v>10.001999999999899</v>
      </c>
      <c r="M12605">
        <v>1</v>
      </c>
      <c r="N12605" t="s">
        <v>538</v>
      </c>
      <c r="O12605" t="s">
        <v>537</v>
      </c>
      <c r="P12605" t="s">
        <v>639</v>
      </c>
    </row>
    <row r="12606" spans="1:16" x14ac:dyDescent="0.25">
      <c r="A12606" t="s">
        <v>438</v>
      </c>
      <c r="B12606" t="s">
        <v>174</v>
      </c>
      <c r="C12606" t="s">
        <v>64</v>
      </c>
      <c r="D12606" t="s">
        <v>285</v>
      </c>
      <c r="E12606" t="s">
        <v>286</v>
      </c>
      <c r="F12606" t="s">
        <v>65</v>
      </c>
      <c r="G12606" t="s">
        <v>175</v>
      </c>
      <c r="H12606" t="s">
        <v>37</v>
      </c>
      <c r="I12606" t="s">
        <v>38</v>
      </c>
      <c r="J12606" t="s">
        <v>117</v>
      </c>
      <c r="K12606" s="1">
        <v>45405</v>
      </c>
      <c r="L12606">
        <v>30</v>
      </c>
      <c r="M12606">
        <v>1</v>
      </c>
      <c r="N12606" t="s">
        <v>538</v>
      </c>
      <c r="O12606" t="s">
        <v>537</v>
      </c>
      <c r="P12606" t="s">
        <v>639</v>
      </c>
    </row>
    <row r="12607" spans="1:16" x14ac:dyDescent="0.25">
      <c r="A12607" t="s">
        <v>438</v>
      </c>
      <c r="B12607" t="s">
        <v>174</v>
      </c>
      <c r="C12607" t="s">
        <v>64</v>
      </c>
      <c r="D12607" t="s">
        <v>285</v>
      </c>
      <c r="E12607" t="s">
        <v>286</v>
      </c>
      <c r="F12607" t="s">
        <v>65</v>
      </c>
      <c r="G12607" t="s">
        <v>175</v>
      </c>
      <c r="H12607" t="s">
        <v>37</v>
      </c>
      <c r="I12607" t="s">
        <v>187</v>
      </c>
      <c r="J12607" t="s">
        <v>119</v>
      </c>
      <c r="K12607" s="1">
        <v>45405</v>
      </c>
      <c r="L12607">
        <v>60</v>
      </c>
      <c r="M12607">
        <v>1</v>
      </c>
      <c r="N12607" t="s">
        <v>538</v>
      </c>
      <c r="O12607" t="s">
        <v>537</v>
      </c>
      <c r="P12607" t="s">
        <v>639</v>
      </c>
    </row>
    <row r="12608" spans="1:16" x14ac:dyDescent="0.25">
      <c r="A12608" t="s">
        <v>438</v>
      </c>
      <c r="B12608" t="s">
        <v>174</v>
      </c>
      <c r="C12608" t="s">
        <v>64</v>
      </c>
      <c r="D12608" t="s">
        <v>285</v>
      </c>
      <c r="E12608" t="s">
        <v>286</v>
      </c>
      <c r="F12608" t="s">
        <v>65</v>
      </c>
      <c r="G12608" t="s">
        <v>175</v>
      </c>
      <c r="H12608" t="s">
        <v>37</v>
      </c>
      <c r="I12608" t="s">
        <v>187</v>
      </c>
      <c r="J12608" t="s">
        <v>119</v>
      </c>
      <c r="K12608" s="1">
        <v>45406</v>
      </c>
      <c r="L12608">
        <v>90</v>
      </c>
      <c r="M12608">
        <v>1</v>
      </c>
      <c r="N12608" t="s">
        <v>538</v>
      </c>
      <c r="O12608" t="s">
        <v>537</v>
      </c>
      <c r="P12608" t="s">
        <v>639</v>
      </c>
    </row>
    <row r="12609" spans="1:16" x14ac:dyDescent="0.25">
      <c r="A12609" t="s">
        <v>438</v>
      </c>
      <c r="B12609" t="s">
        <v>174</v>
      </c>
      <c r="C12609" t="s">
        <v>64</v>
      </c>
      <c r="D12609" t="s">
        <v>285</v>
      </c>
      <c r="E12609" t="s">
        <v>286</v>
      </c>
      <c r="F12609" t="s">
        <v>65</v>
      </c>
      <c r="G12609" t="s">
        <v>175</v>
      </c>
      <c r="H12609" t="s">
        <v>37</v>
      </c>
      <c r="I12609" t="s">
        <v>187</v>
      </c>
      <c r="J12609" t="s">
        <v>119</v>
      </c>
      <c r="K12609" s="1">
        <v>45407</v>
      </c>
      <c r="L12609">
        <v>30</v>
      </c>
      <c r="M12609">
        <v>1</v>
      </c>
      <c r="N12609" t="s">
        <v>538</v>
      </c>
      <c r="O12609" t="s">
        <v>537</v>
      </c>
      <c r="P12609" t="s">
        <v>639</v>
      </c>
    </row>
    <row r="12610" spans="1:16" x14ac:dyDescent="0.25">
      <c r="A12610" t="s">
        <v>438</v>
      </c>
      <c r="B12610" t="s">
        <v>174</v>
      </c>
      <c r="C12610" t="s">
        <v>64</v>
      </c>
      <c r="D12610" t="s">
        <v>285</v>
      </c>
      <c r="E12610" t="s">
        <v>286</v>
      </c>
      <c r="F12610" t="s">
        <v>65</v>
      </c>
      <c r="G12610" t="s">
        <v>175</v>
      </c>
      <c r="H12610" t="s">
        <v>37</v>
      </c>
      <c r="I12610" t="s">
        <v>187</v>
      </c>
      <c r="J12610" t="s">
        <v>119</v>
      </c>
      <c r="K12610" s="1">
        <v>45414</v>
      </c>
      <c r="L12610">
        <v>60</v>
      </c>
      <c r="M12610">
        <v>2</v>
      </c>
      <c r="N12610" t="s">
        <v>538</v>
      </c>
      <c r="O12610" t="s">
        <v>537</v>
      </c>
      <c r="P12610" t="s">
        <v>639</v>
      </c>
    </row>
    <row r="12611" spans="1:16" x14ac:dyDescent="0.25">
      <c r="A12611" t="s">
        <v>438</v>
      </c>
      <c r="B12611" t="s">
        <v>174</v>
      </c>
      <c r="C12611" t="s">
        <v>64</v>
      </c>
      <c r="D12611" t="s">
        <v>285</v>
      </c>
      <c r="E12611" t="s">
        <v>286</v>
      </c>
      <c r="F12611" t="s">
        <v>65</v>
      </c>
      <c r="G12611" t="s">
        <v>175</v>
      </c>
      <c r="H12611" t="s">
        <v>37</v>
      </c>
      <c r="I12611" t="s">
        <v>187</v>
      </c>
      <c r="J12611" t="s">
        <v>119</v>
      </c>
      <c r="K12611" s="1">
        <v>45419</v>
      </c>
      <c r="L12611">
        <v>60</v>
      </c>
      <c r="M12611">
        <v>3</v>
      </c>
      <c r="N12611" t="s">
        <v>538</v>
      </c>
      <c r="O12611" t="s">
        <v>537</v>
      </c>
      <c r="P12611" t="s">
        <v>639</v>
      </c>
    </row>
    <row r="12612" spans="1:16" x14ac:dyDescent="0.25">
      <c r="A12612" t="s">
        <v>438</v>
      </c>
      <c r="B12612" t="s">
        <v>174</v>
      </c>
      <c r="C12612" t="s">
        <v>64</v>
      </c>
      <c r="D12612" t="s">
        <v>285</v>
      </c>
      <c r="E12612" t="s">
        <v>286</v>
      </c>
      <c r="F12612" t="s">
        <v>65</v>
      </c>
      <c r="G12612" t="s">
        <v>175</v>
      </c>
      <c r="H12612" t="s">
        <v>37</v>
      </c>
      <c r="I12612" t="s">
        <v>187</v>
      </c>
      <c r="J12612" t="s">
        <v>119</v>
      </c>
      <c r="K12612" s="1">
        <v>45420</v>
      </c>
      <c r="L12612">
        <v>60</v>
      </c>
      <c r="M12612">
        <v>3</v>
      </c>
      <c r="N12612" t="s">
        <v>538</v>
      </c>
      <c r="O12612" t="s">
        <v>537</v>
      </c>
      <c r="P12612" t="s">
        <v>639</v>
      </c>
    </row>
    <row r="12613" spans="1:16" x14ac:dyDescent="0.25">
      <c r="A12613" t="s">
        <v>438</v>
      </c>
      <c r="B12613" t="s">
        <v>174</v>
      </c>
      <c r="C12613" t="s">
        <v>64</v>
      </c>
      <c r="D12613" t="s">
        <v>285</v>
      </c>
      <c r="E12613" t="s">
        <v>286</v>
      </c>
      <c r="F12613" t="s">
        <v>65</v>
      </c>
      <c r="G12613" t="s">
        <v>175</v>
      </c>
      <c r="H12613" t="s">
        <v>37</v>
      </c>
      <c r="I12613" t="s">
        <v>187</v>
      </c>
      <c r="J12613" t="s">
        <v>119</v>
      </c>
      <c r="K12613" s="1">
        <v>45421</v>
      </c>
      <c r="L12613">
        <v>60</v>
      </c>
      <c r="M12613">
        <v>3</v>
      </c>
      <c r="N12613" t="s">
        <v>538</v>
      </c>
      <c r="O12613" t="s">
        <v>537</v>
      </c>
      <c r="P12613" t="s">
        <v>639</v>
      </c>
    </row>
    <row r="12614" spans="1:16" x14ac:dyDescent="0.25">
      <c r="A12614" t="s">
        <v>438</v>
      </c>
      <c r="B12614" t="s">
        <v>174</v>
      </c>
      <c r="C12614" t="s">
        <v>64</v>
      </c>
      <c r="D12614" t="s">
        <v>285</v>
      </c>
      <c r="E12614" t="s">
        <v>286</v>
      </c>
      <c r="F12614" t="s">
        <v>65</v>
      </c>
      <c r="G12614" t="s">
        <v>175</v>
      </c>
      <c r="H12614" t="s">
        <v>37</v>
      </c>
      <c r="I12614" t="s">
        <v>187</v>
      </c>
      <c r="J12614" t="s">
        <v>119</v>
      </c>
      <c r="K12614" s="1">
        <v>45429</v>
      </c>
      <c r="L12614">
        <v>30</v>
      </c>
      <c r="M12614">
        <v>4</v>
      </c>
      <c r="N12614" t="s">
        <v>538</v>
      </c>
      <c r="O12614" t="s">
        <v>537</v>
      </c>
      <c r="P12614" t="s">
        <v>639</v>
      </c>
    </row>
    <row r="12615" spans="1:16" x14ac:dyDescent="0.25">
      <c r="A12615" t="s">
        <v>438</v>
      </c>
      <c r="B12615" t="s">
        <v>174</v>
      </c>
      <c r="C12615" t="s">
        <v>64</v>
      </c>
      <c r="D12615" t="s">
        <v>285</v>
      </c>
      <c r="E12615" t="s">
        <v>286</v>
      </c>
      <c r="F12615" t="s">
        <v>65</v>
      </c>
      <c r="G12615" t="s">
        <v>175</v>
      </c>
      <c r="H12615" t="s">
        <v>37</v>
      </c>
      <c r="I12615" t="s">
        <v>188</v>
      </c>
      <c r="J12615" t="s">
        <v>119</v>
      </c>
      <c r="K12615" s="1">
        <v>45405</v>
      </c>
      <c r="L12615">
        <v>60</v>
      </c>
      <c r="M12615">
        <v>1</v>
      </c>
      <c r="N12615" t="s">
        <v>538</v>
      </c>
      <c r="O12615" t="s">
        <v>537</v>
      </c>
      <c r="P12615" t="s">
        <v>639</v>
      </c>
    </row>
    <row r="12616" spans="1:16" x14ac:dyDescent="0.25">
      <c r="A12616" t="s">
        <v>438</v>
      </c>
      <c r="B12616" t="s">
        <v>174</v>
      </c>
      <c r="C12616" t="s">
        <v>64</v>
      </c>
      <c r="D12616" t="s">
        <v>285</v>
      </c>
      <c r="E12616" t="s">
        <v>286</v>
      </c>
      <c r="F12616" t="s">
        <v>65</v>
      </c>
      <c r="G12616" t="s">
        <v>175</v>
      </c>
      <c r="H12616" t="s">
        <v>37</v>
      </c>
      <c r="I12616" t="s">
        <v>188</v>
      </c>
      <c r="J12616" t="s">
        <v>119</v>
      </c>
      <c r="K12616" s="1">
        <v>45407</v>
      </c>
      <c r="L12616">
        <v>30</v>
      </c>
      <c r="M12616">
        <v>1</v>
      </c>
      <c r="N12616" t="s">
        <v>538</v>
      </c>
      <c r="O12616" t="s">
        <v>537</v>
      </c>
      <c r="P12616" t="s">
        <v>639</v>
      </c>
    </row>
    <row r="12617" spans="1:16" x14ac:dyDescent="0.25">
      <c r="A12617" t="s">
        <v>438</v>
      </c>
      <c r="B12617" t="s">
        <v>174</v>
      </c>
      <c r="C12617" t="s">
        <v>64</v>
      </c>
      <c r="D12617" t="s">
        <v>285</v>
      </c>
      <c r="E12617" t="s">
        <v>286</v>
      </c>
      <c r="F12617" t="s">
        <v>65</v>
      </c>
      <c r="G12617" t="s">
        <v>175</v>
      </c>
      <c r="H12617" t="s">
        <v>37</v>
      </c>
      <c r="I12617" t="s">
        <v>188</v>
      </c>
      <c r="J12617" t="s">
        <v>119</v>
      </c>
      <c r="K12617" s="1">
        <v>45419</v>
      </c>
      <c r="L12617">
        <v>120</v>
      </c>
      <c r="M12617">
        <v>3</v>
      </c>
      <c r="N12617" t="s">
        <v>538</v>
      </c>
      <c r="O12617" t="s">
        <v>537</v>
      </c>
      <c r="P12617" t="s">
        <v>639</v>
      </c>
    </row>
    <row r="12618" spans="1:16" x14ac:dyDescent="0.25">
      <c r="A12618" t="s">
        <v>438</v>
      </c>
      <c r="B12618" t="s">
        <v>174</v>
      </c>
      <c r="C12618" t="s">
        <v>64</v>
      </c>
      <c r="D12618" t="s">
        <v>285</v>
      </c>
      <c r="E12618" t="s">
        <v>286</v>
      </c>
      <c r="F12618" t="s">
        <v>65</v>
      </c>
      <c r="G12618" t="s">
        <v>175</v>
      </c>
      <c r="H12618" t="s">
        <v>37</v>
      </c>
      <c r="I12618" t="s">
        <v>188</v>
      </c>
      <c r="J12618" t="s">
        <v>119</v>
      </c>
      <c r="K12618" s="1">
        <v>45425</v>
      </c>
      <c r="L12618">
        <v>60</v>
      </c>
      <c r="M12618">
        <v>4</v>
      </c>
      <c r="N12618" t="s">
        <v>538</v>
      </c>
      <c r="O12618" t="s">
        <v>537</v>
      </c>
      <c r="P12618" t="s">
        <v>639</v>
      </c>
    </row>
    <row r="12619" spans="1:16" x14ac:dyDescent="0.25">
      <c r="A12619" t="s">
        <v>438</v>
      </c>
      <c r="B12619" t="s">
        <v>174</v>
      </c>
      <c r="C12619" t="s">
        <v>64</v>
      </c>
      <c r="D12619" t="s">
        <v>285</v>
      </c>
      <c r="E12619" t="s">
        <v>286</v>
      </c>
      <c r="F12619" t="s">
        <v>65</v>
      </c>
      <c r="G12619" t="s">
        <v>175</v>
      </c>
      <c r="H12619" t="s">
        <v>37</v>
      </c>
      <c r="I12619" t="s">
        <v>188</v>
      </c>
      <c r="J12619" t="s">
        <v>119</v>
      </c>
      <c r="K12619" s="1">
        <v>45427</v>
      </c>
      <c r="L12619">
        <v>60</v>
      </c>
      <c r="M12619">
        <v>4</v>
      </c>
      <c r="N12619" t="s">
        <v>538</v>
      </c>
      <c r="O12619" t="s">
        <v>537</v>
      </c>
      <c r="P12619" t="s">
        <v>639</v>
      </c>
    </row>
    <row r="12620" spans="1:16" x14ac:dyDescent="0.25">
      <c r="A12620" t="s">
        <v>438</v>
      </c>
      <c r="B12620" t="s">
        <v>174</v>
      </c>
      <c r="C12620" t="s">
        <v>64</v>
      </c>
      <c r="D12620" t="s">
        <v>285</v>
      </c>
      <c r="E12620" t="s">
        <v>286</v>
      </c>
      <c r="F12620" t="s">
        <v>65</v>
      </c>
      <c r="G12620" t="s">
        <v>175</v>
      </c>
      <c r="H12620" t="s">
        <v>44</v>
      </c>
      <c r="I12620" t="s">
        <v>78</v>
      </c>
      <c r="J12620" t="s">
        <v>117</v>
      </c>
      <c r="K12620" s="1">
        <v>45407</v>
      </c>
      <c r="L12620">
        <v>60</v>
      </c>
      <c r="M12620">
        <v>1</v>
      </c>
      <c r="N12620" t="s">
        <v>538</v>
      </c>
      <c r="O12620" t="s">
        <v>537</v>
      </c>
      <c r="P12620" t="s">
        <v>639</v>
      </c>
    </row>
    <row r="12621" spans="1:16" x14ac:dyDescent="0.25">
      <c r="A12621" t="s">
        <v>438</v>
      </c>
      <c r="B12621" t="s">
        <v>174</v>
      </c>
      <c r="C12621" t="s">
        <v>64</v>
      </c>
      <c r="D12621" t="s">
        <v>285</v>
      </c>
      <c r="E12621" t="s">
        <v>286</v>
      </c>
      <c r="F12621" t="s">
        <v>65</v>
      </c>
      <c r="G12621" t="s">
        <v>175</v>
      </c>
      <c r="H12621" t="s">
        <v>44</v>
      </c>
      <c r="I12621" t="s">
        <v>78</v>
      </c>
      <c r="J12621" t="s">
        <v>117</v>
      </c>
      <c r="K12621" s="1">
        <v>45420</v>
      </c>
      <c r="L12621">
        <v>30</v>
      </c>
      <c r="M12621">
        <v>3</v>
      </c>
      <c r="N12621" t="s">
        <v>538</v>
      </c>
      <c r="O12621" t="s">
        <v>537</v>
      </c>
      <c r="P12621" t="s">
        <v>639</v>
      </c>
    </row>
    <row r="12622" spans="1:16" x14ac:dyDescent="0.25">
      <c r="A12622" t="s">
        <v>438</v>
      </c>
      <c r="B12622" t="s">
        <v>174</v>
      </c>
      <c r="C12622" t="s">
        <v>64</v>
      </c>
      <c r="D12622" t="s">
        <v>285</v>
      </c>
      <c r="E12622" t="s">
        <v>286</v>
      </c>
      <c r="F12622" t="s">
        <v>65</v>
      </c>
      <c r="G12622" t="s">
        <v>175</v>
      </c>
      <c r="H12622" t="s">
        <v>44</v>
      </c>
      <c r="I12622" t="s">
        <v>78</v>
      </c>
      <c r="J12622" t="s">
        <v>117</v>
      </c>
      <c r="K12622" s="1">
        <v>45421</v>
      </c>
      <c r="L12622">
        <v>30</v>
      </c>
      <c r="M12622">
        <v>3</v>
      </c>
      <c r="N12622" t="s">
        <v>538</v>
      </c>
      <c r="O12622" t="s">
        <v>537</v>
      </c>
      <c r="P12622" t="s">
        <v>639</v>
      </c>
    </row>
    <row r="12623" spans="1:16" x14ac:dyDescent="0.25">
      <c r="A12623" t="s">
        <v>438</v>
      </c>
      <c r="B12623" t="s">
        <v>174</v>
      </c>
      <c r="C12623" t="s">
        <v>64</v>
      </c>
      <c r="D12623" t="s">
        <v>285</v>
      </c>
      <c r="E12623" t="s">
        <v>286</v>
      </c>
      <c r="F12623" t="s">
        <v>65</v>
      </c>
      <c r="G12623" t="s">
        <v>175</v>
      </c>
      <c r="H12623" t="s">
        <v>44</v>
      </c>
      <c r="I12623" t="s">
        <v>78</v>
      </c>
      <c r="J12623" t="s">
        <v>117</v>
      </c>
      <c r="K12623" s="1">
        <v>45425</v>
      </c>
      <c r="L12623">
        <v>30</v>
      </c>
      <c r="M12623">
        <v>4</v>
      </c>
      <c r="N12623" t="s">
        <v>538</v>
      </c>
      <c r="O12623" t="s">
        <v>537</v>
      </c>
      <c r="P12623" t="s">
        <v>639</v>
      </c>
    </row>
    <row r="12624" spans="1:16" x14ac:dyDescent="0.25">
      <c r="A12624" t="s">
        <v>438</v>
      </c>
      <c r="B12624" t="s">
        <v>174</v>
      </c>
      <c r="C12624" t="s">
        <v>64</v>
      </c>
      <c r="D12624" t="s">
        <v>285</v>
      </c>
      <c r="E12624" t="s">
        <v>286</v>
      </c>
      <c r="F12624" t="s">
        <v>65</v>
      </c>
      <c r="G12624" t="s">
        <v>175</v>
      </c>
      <c r="H12624" t="s">
        <v>44</v>
      </c>
      <c r="I12624" t="s">
        <v>189</v>
      </c>
      <c r="J12624" t="s">
        <v>118</v>
      </c>
      <c r="K12624" s="1">
        <v>45404</v>
      </c>
      <c r="L12624">
        <v>10.001999999999899</v>
      </c>
      <c r="M12624">
        <v>1</v>
      </c>
      <c r="N12624" t="s">
        <v>538</v>
      </c>
      <c r="O12624" t="s">
        <v>537</v>
      </c>
      <c r="P12624" t="s">
        <v>639</v>
      </c>
    </row>
    <row r="12625" spans="1:16" x14ac:dyDescent="0.25">
      <c r="A12625" t="s">
        <v>438</v>
      </c>
      <c r="B12625" t="s">
        <v>174</v>
      </c>
      <c r="C12625" t="s">
        <v>64</v>
      </c>
      <c r="D12625" t="s">
        <v>285</v>
      </c>
      <c r="E12625" t="s">
        <v>286</v>
      </c>
      <c r="F12625" t="s">
        <v>65</v>
      </c>
      <c r="G12625" t="s">
        <v>175</v>
      </c>
      <c r="H12625" t="s">
        <v>44</v>
      </c>
      <c r="I12625" t="s">
        <v>189</v>
      </c>
      <c r="J12625" t="s">
        <v>118</v>
      </c>
      <c r="K12625" s="1">
        <v>45420</v>
      </c>
      <c r="L12625">
        <v>30</v>
      </c>
      <c r="M12625">
        <v>3</v>
      </c>
      <c r="N12625" t="s">
        <v>538</v>
      </c>
      <c r="O12625" t="s">
        <v>537</v>
      </c>
      <c r="P12625" t="s">
        <v>639</v>
      </c>
    </row>
    <row r="12626" spans="1:16" x14ac:dyDescent="0.25">
      <c r="A12626" t="s">
        <v>438</v>
      </c>
      <c r="B12626" t="s">
        <v>174</v>
      </c>
      <c r="C12626" t="s">
        <v>64</v>
      </c>
      <c r="D12626" t="s">
        <v>285</v>
      </c>
      <c r="E12626" t="s">
        <v>286</v>
      </c>
      <c r="F12626" t="s">
        <v>65</v>
      </c>
      <c r="G12626" t="s">
        <v>175</v>
      </c>
      <c r="H12626" t="s">
        <v>44</v>
      </c>
      <c r="I12626" t="s">
        <v>189</v>
      </c>
      <c r="J12626" t="s">
        <v>118</v>
      </c>
      <c r="K12626" s="1">
        <v>45421</v>
      </c>
      <c r="L12626">
        <v>30</v>
      </c>
      <c r="M12626">
        <v>3</v>
      </c>
      <c r="N12626" t="s">
        <v>538</v>
      </c>
      <c r="O12626" t="s">
        <v>537</v>
      </c>
      <c r="P12626" t="s">
        <v>639</v>
      </c>
    </row>
    <row r="12627" spans="1:16" x14ac:dyDescent="0.25">
      <c r="A12627" t="s">
        <v>438</v>
      </c>
      <c r="B12627" t="s">
        <v>174</v>
      </c>
      <c r="C12627" t="s">
        <v>64</v>
      </c>
      <c r="D12627" t="s">
        <v>285</v>
      </c>
      <c r="E12627" t="s">
        <v>286</v>
      </c>
      <c r="F12627" t="s">
        <v>65</v>
      </c>
      <c r="G12627" t="s">
        <v>175</v>
      </c>
      <c r="H12627" t="s">
        <v>44</v>
      </c>
      <c r="I12627" t="s">
        <v>189</v>
      </c>
      <c r="J12627" t="s">
        <v>118</v>
      </c>
      <c r="K12627" s="1">
        <v>45429</v>
      </c>
      <c r="L12627">
        <v>30</v>
      </c>
      <c r="M12627">
        <v>4</v>
      </c>
      <c r="N12627" t="s">
        <v>538</v>
      </c>
      <c r="O12627" t="s">
        <v>537</v>
      </c>
      <c r="P12627" t="s">
        <v>639</v>
      </c>
    </row>
    <row r="12628" spans="1:16" x14ac:dyDescent="0.25">
      <c r="A12628" t="s">
        <v>438</v>
      </c>
      <c r="B12628" t="s">
        <v>174</v>
      </c>
      <c r="C12628" t="s">
        <v>64</v>
      </c>
      <c r="D12628" t="s">
        <v>285</v>
      </c>
      <c r="E12628" t="s">
        <v>286</v>
      </c>
      <c r="F12628" t="s">
        <v>65</v>
      </c>
      <c r="G12628" t="s">
        <v>175</v>
      </c>
      <c r="H12628" t="s">
        <v>44</v>
      </c>
      <c r="I12628" t="s">
        <v>79</v>
      </c>
      <c r="J12628" t="s">
        <v>118</v>
      </c>
      <c r="K12628" s="1">
        <v>45408</v>
      </c>
      <c r="L12628">
        <v>30</v>
      </c>
      <c r="M12628">
        <v>1</v>
      </c>
      <c r="N12628" t="s">
        <v>538</v>
      </c>
      <c r="O12628" t="s">
        <v>537</v>
      </c>
      <c r="P12628" t="s">
        <v>639</v>
      </c>
    </row>
    <row r="12629" spans="1:16" x14ac:dyDescent="0.25">
      <c r="A12629" t="s">
        <v>438</v>
      </c>
      <c r="B12629" t="s">
        <v>174</v>
      </c>
      <c r="C12629" t="s">
        <v>64</v>
      </c>
      <c r="D12629" t="s">
        <v>285</v>
      </c>
      <c r="E12629" t="s">
        <v>286</v>
      </c>
      <c r="F12629" t="s">
        <v>65</v>
      </c>
      <c r="G12629" t="s">
        <v>175</v>
      </c>
      <c r="H12629" t="s">
        <v>44</v>
      </c>
      <c r="I12629" t="s">
        <v>79</v>
      </c>
      <c r="J12629" t="s">
        <v>118</v>
      </c>
      <c r="K12629" s="1">
        <v>45414</v>
      </c>
      <c r="L12629">
        <v>60</v>
      </c>
      <c r="M12629">
        <v>2</v>
      </c>
      <c r="N12629" t="s">
        <v>538</v>
      </c>
      <c r="O12629" t="s">
        <v>537</v>
      </c>
      <c r="P12629" t="s">
        <v>639</v>
      </c>
    </row>
    <row r="12630" spans="1:16" x14ac:dyDescent="0.25">
      <c r="A12630" t="s">
        <v>438</v>
      </c>
      <c r="B12630" t="s">
        <v>174</v>
      </c>
      <c r="C12630" t="s">
        <v>64</v>
      </c>
      <c r="D12630" t="s">
        <v>285</v>
      </c>
      <c r="E12630" t="s">
        <v>286</v>
      </c>
      <c r="F12630" t="s">
        <v>65</v>
      </c>
      <c r="G12630" t="s">
        <v>175</v>
      </c>
      <c r="H12630" t="s">
        <v>44</v>
      </c>
      <c r="I12630" t="s">
        <v>79</v>
      </c>
      <c r="J12630" t="s">
        <v>118</v>
      </c>
      <c r="K12630" s="1">
        <v>45415</v>
      </c>
      <c r="L12630">
        <v>30</v>
      </c>
      <c r="M12630">
        <v>2</v>
      </c>
      <c r="N12630" t="s">
        <v>538</v>
      </c>
      <c r="O12630" t="s">
        <v>537</v>
      </c>
      <c r="P12630" t="s">
        <v>639</v>
      </c>
    </row>
    <row r="12631" spans="1:16" x14ac:dyDescent="0.25">
      <c r="A12631" t="s">
        <v>438</v>
      </c>
      <c r="B12631" t="s">
        <v>174</v>
      </c>
      <c r="C12631" t="s">
        <v>64</v>
      </c>
      <c r="D12631" t="s">
        <v>285</v>
      </c>
      <c r="E12631" t="s">
        <v>286</v>
      </c>
      <c r="F12631" t="s">
        <v>65</v>
      </c>
      <c r="G12631" t="s">
        <v>175</v>
      </c>
      <c r="H12631" t="s">
        <v>44</v>
      </c>
      <c r="I12631" t="s">
        <v>79</v>
      </c>
      <c r="J12631" t="s">
        <v>118</v>
      </c>
      <c r="K12631" s="1">
        <v>45421</v>
      </c>
      <c r="L12631">
        <v>60</v>
      </c>
      <c r="M12631">
        <v>3</v>
      </c>
      <c r="N12631" t="s">
        <v>538</v>
      </c>
      <c r="O12631" t="s">
        <v>537</v>
      </c>
      <c r="P12631" t="s">
        <v>639</v>
      </c>
    </row>
    <row r="12632" spans="1:16" x14ac:dyDescent="0.25">
      <c r="A12632" t="s">
        <v>438</v>
      </c>
      <c r="B12632" t="s">
        <v>174</v>
      </c>
      <c r="C12632" t="s">
        <v>64</v>
      </c>
      <c r="D12632" t="s">
        <v>285</v>
      </c>
      <c r="E12632" t="s">
        <v>286</v>
      </c>
      <c r="F12632" t="s">
        <v>65</v>
      </c>
      <c r="G12632" t="s">
        <v>175</v>
      </c>
      <c r="H12632" t="s">
        <v>44</v>
      </c>
      <c r="I12632" t="s">
        <v>79</v>
      </c>
      <c r="J12632" t="s">
        <v>118</v>
      </c>
      <c r="K12632" s="1">
        <v>45426</v>
      </c>
      <c r="L12632">
        <v>60</v>
      </c>
      <c r="M12632">
        <v>4</v>
      </c>
      <c r="N12632" t="s">
        <v>538</v>
      </c>
      <c r="O12632" t="s">
        <v>537</v>
      </c>
      <c r="P12632" t="s">
        <v>639</v>
      </c>
    </row>
    <row r="12633" spans="1:16" x14ac:dyDescent="0.25">
      <c r="A12633" t="s">
        <v>438</v>
      </c>
      <c r="B12633" t="s">
        <v>174</v>
      </c>
      <c r="C12633" t="s">
        <v>64</v>
      </c>
      <c r="D12633" t="s">
        <v>285</v>
      </c>
      <c r="E12633" t="s">
        <v>286</v>
      </c>
      <c r="F12633" t="s">
        <v>65</v>
      </c>
      <c r="G12633" t="s">
        <v>175</v>
      </c>
      <c r="H12633" t="s">
        <v>44</v>
      </c>
      <c r="I12633" t="s">
        <v>79</v>
      </c>
      <c r="J12633" t="s">
        <v>118</v>
      </c>
      <c r="K12633" s="1">
        <v>45429</v>
      </c>
      <c r="L12633">
        <v>30</v>
      </c>
      <c r="M12633">
        <v>4</v>
      </c>
      <c r="N12633" t="s">
        <v>538</v>
      </c>
      <c r="O12633" t="s">
        <v>537</v>
      </c>
      <c r="P12633" t="s">
        <v>639</v>
      </c>
    </row>
    <row r="12634" spans="1:16" x14ac:dyDescent="0.25">
      <c r="A12634" t="s">
        <v>438</v>
      </c>
      <c r="B12634" t="s">
        <v>174</v>
      </c>
      <c r="C12634" t="s">
        <v>64</v>
      </c>
      <c r="D12634" t="s">
        <v>285</v>
      </c>
      <c r="E12634" t="s">
        <v>286</v>
      </c>
      <c r="F12634" t="s">
        <v>65</v>
      </c>
      <c r="G12634" t="s">
        <v>175</v>
      </c>
      <c r="H12634" t="s">
        <v>61</v>
      </c>
      <c r="I12634" t="s">
        <v>61</v>
      </c>
      <c r="J12634" t="s">
        <v>119</v>
      </c>
      <c r="K12634" s="1">
        <v>45405</v>
      </c>
      <c r="L12634">
        <v>180</v>
      </c>
      <c r="M12634">
        <v>1</v>
      </c>
      <c r="N12634" t="s">
        <v>538</v>
      </c>
      <c r="O12634" t="s">
        <v>537</v>
      </c>
      <c r="P12634" t="s">
        <v>639</v>
      </c>
    </row>
    <row r="12635" spans="1:16" x14ac:dyDescent="0.25">
      <c r="A12635" t="s">
        <v>438</v>
      </c>
      <c r="B12635" t="s">
        <v>174</v>
      </c>
      <c r="C12635" t="s">
        <v>64</v>
      </c>
      <c r="D12635" t="s">
        <v>285</v>
      </c>
      <c r="E12635" t="s">
        <v>286</v>
      </c>
      <c r="F12635" t="s">
        <v>65</v>
      </c>
      <c r="G12635" t="s">
        <v>175</v>
      </c>
      <c r="H12635" t="s">
        <v>61</v>
      </c>
      <c r="I12635" t="s">
        <v>61</v>
      </c>
      <c r="J12635" t="s">
        <v>119</v>
      </c>
      <c r="K12635" s="1">
        <v>45411</v>
      </c>
      <c r="L12635">
        <v>480</v>
      </c>
      <c r="M12635">
        <v>2</v>
      </c>
      <c r="N12635" t="s">
        <v>538</v>
      </c>
      <c r="O12635" t="s">
        <v>537</v>
      </c>
      <c r="P12635" t="s">
        <v>639</v>
      </c>
    </row>
    <row r="12636" spans="1:16" x14ac:dyDescent="0.25">
      <c r="A12636" t="s">
        <v>438</v>
      </c>
      <c r="B12636" t="s">
        <v>174</v>
      </c>
      <c r="C12636" t="s">
        <v>64</v>
      </c>
      <c r="D12636" t="s">
        <v>285</v>
      </c>
      <c r="E12636" t="s">
        <v>286</v>
      </c>
      <c r="F12636" t="s">
        <v>65</v>
      </c>
      <c r="G12636" t="s">
        <v>175</v>
      </c>
      <c r="H12636" t="s">
        <v>61</v>
      </c>
      <c r="I12636" t="s">
        <v>61</v>
      </c>
      <c r="J12636" t="s">
        <v>119</v>
      </c>
      <c r="K12636" s="1">
        <v>45422</v>
      </c>
      <c r="L12636">
        <v>480</v>
      </c>
      <c r="M12636">
        <v>3</v>
      </c>
      <c r="N12636" t="s">
        <v>538</v>
      </c>
      <c r="O12636" t="s">
        <v>537</v>
      </c>
      <c r="P12636" t="s">
        <v>639</v>
      </c>
    </row>
    <row r="12637" spans="1:16" x14ac:dyDescent="0.25">
      <c r="A12637" t="s">
        <v>438</v>
      </c>
      <c r="B12637" t="s">
        <v>174</v>
      </c>
      <c r="C12637" t="s">
        <v>64</v>
      </c>
      <c r="D12637" t="s">
        <v>285</v>
      </c>
      <c r="E12637" t="s">
        <v>286</v>
      </c>
      <c r="F12637" t="s">
        <v>65</v>
      </c>
      <c r="G12637" t="s">
        <v>175</v>
      </c>
      <c r="H12637" t="s">
        <v>46</v>
      </c>
      <c r="I12637" t="s">
        <v>202</v>
      </c>
      <c r="J12637" t="s">
        <v>118</v>
      </c>
      <c r="K12637" s="1">
        <v>45406</v>
      </c>
      <c r="L12637">
        <v>30</v>
      </c>
      <c r="M12637">
        <v>1</v>
      </c>
      <c r="N12637" t="s">
        <v>538</v>
      </c>
      <c r="O12637" t="s">
        <v>537</v>
      </c>
      <c r="P12637" t="s">
        <v>639</v>
      </c>
    </row>
    <row r="12638" spans="1:16" x14ac:dyDescent="0.25">
      <c r="A12638" t="s">
        <v>438</v>
      </c>
      <c r="B12638" t="s">
        <v>174</v>
      </c>
      <c r="C12638" t="s">
        <v>64</v>
      </c>
      <c r="D12638" t="s">
        <v>285</v>
      </c>
      <c r="E12638" t="s">
        <v>286</v>
      </c>
      <c r="F12638" t="s">
        <v>65</v>
      </c>
      <c r="G12638" t="s">
        <v>175</v>
      </c>
      <c r="H12638" t="s">
        <v>46</v>
      </c>
      <c r="I12638" t="s">
        <v>202</v>
      </c>
      <c r="J12638" t="s">
        <v>118</v>
      </c>
      <c r="K12638" s="1">
        <v>45412</v>
      </c>
      <c r="L12638">
        <v>30</v>
      </c>
      <c r="M12638">
        <v>2</v>
      </c>
      <c r="N12638" t="s">
        <v>538</v>
      </c>
      <c r="O12638" t="s">
        <v>537</v>
      </c>
      <c r="P12638" t="s">
        <v>639</v>
      </c>
    </row>
    <row r="12639" spans="1:16" x14ac:dyDescent="0.25">
      <c r="A12639" t="s">
        <v>438</v>
      </c>
      <c r="B12639" t="s">
        <v>174</v>
      </c>
      <c r="C12639" t="s">
        <v>64</v>
      </c>
      <c r="D12639" t="s">
        <v>285</v>
      </c>
      <c r="E12639" t="s">
        <v>286</v>
      </c>
      <c r="F12639" t="s">
        <v>65</v>
      </c>
      <c r="G12639" t="s">
        <v>175</v>
      </c>
      <c r="H12639" t="s">
        <v>46</v>
      </c>
      <c r="I12639" t="s">
        <v>202</v>
      </c>
      <c r="J12639" t="s">
        <v>118</v>
      </c>
      <c r="K12639" s="1">
        <v>45415</v>
      </c>
      <c r="L12639">
        <v>60</v>
      </c>
      <c r="M12639">
        <v>2</v>
      </c>
      <c r="N12639" t="s">
        <v>538</v>
      </c>
      <c r="O12639" t="s">
        <v>537</v>
      </c>
      <c r="P12639" t="s">
        <v>639</v>
      </c>
    </row>
    <row r="12640" spans="1:16" x14ac:dyDescent="0.25">
      <c r="A12640" t="s">
        <v>438</v>
      </c>
      <c r="B12640" t="s">
        <v>174</v>
      </c>
      <c r="C12640" t="s">
        <v>64</v>
      </c>
      <c r="D12640" t="s">
        <v>285</v>
      </c>
      <c r="E12640" t="s">
        <v>286</v>
      </c>
      <c r="F12640" t="s">
        <v>65</v>
      </c>
      <c r="G12640" t="s">
        <v>175</v>
      </c>
      <c r="H12640" t="s">
        <v>46</v>
      </c>
      <c r="I12640" t="s">
        <v>202</v>
      </c>
      <c r="J12640" t="s">
        <v>118</v>
      </c>
      <c r="K12640" s="1">
        <v>45425</v>
      </c>
      <c r="L12640">
        <v>60</v>
      </c>
      <c r="M12640">
        <v>4</v>
      </c>
      <c r="N12640" t="s">
        <v>538</v>
      </c>
      <c r="O12640" t="s">
        <v>537</v>
      </c>
      <c r="P12640" t="s">
        <v>639</v>
      </c>
    </row>
    <row r="12641" spans="1:16" x14ac:dyDescent="0.25">
      <c r="A12641" t="s">
        <v>438</v>
      </c>
      <c r="B12641" t="s">
        <v>174</v>
      </c>
      <c r="C12641" t="s">
        <v>64</v>
      </c>
      <c r="D12641" t="s">
        <v>285</v>
      </c>
      <c r="E12641" t="s">
        <v>286</v>
      </c>
      <c r="F12641" t="s">
        <v>65</v>
      </c>
      <c r="G12641" t="s">
        <v>175</v>
      </c>
      <c r="H12641" t="s">
        <v>46</v>
      </c>
      <c r="I12641" t="s">
        <v>49</v>
      </c>
      <c r="J12641" t="s">
        <v>191</v>
      </c>
      <c r="K12641" s="1">
        <v>45408</v>
      </c>
      <c r="L12641">
        <v>60</v>
      </c>
      <c r="M12641">
        <v>1</v>
      </c>
      <c r="N12641" t="s">
        <v>538</v>
      </c>
      <c r="O12641" t="s">
        <v>537</v>
      </c>
      <c r="P12641" t="s">
        <v>639</v>
      </c>
    </row>
    <row r="12642" spans="1:16" x14ac:dyDescent="0.25">
      <c r="A12642" t="s">
        <v>438</v>
      </c>
      <c r="B12642" t="s">
        <v>174</v>
      </c>
      <c r="C12642" t="s">
        <v>64</v>
      </c>
      <c r="D12642" t="s">
        <v>285</v>
      </c>
      <c r="E12642" t="s">
        <v>286</v>
      </c>
      <c r="F12642" t="s">
        <v>65</v>
      </c>
      <c r="G12642" t="s">
        <v>175</v>
      </c>
      <c r="H12642" t="s">
        <v>46</v>
      </c>
      <c r="I12642" t="s">
        <v>190</v>
      </c>
      <c r="J12642" t="s">
        <v>191</v>
      </c>
      <c r="K12642" s="1">
        <v>45419</v>
      </c>
      <c r="L12642">
        <v>30</v>
      </c>
      <c r="M12642">
        <v>3</v>
      </c>
      <c r="N12642" t="s">
        <v>538</v>
      </c>
      <c r="O12642" t="s">
        <v>537</v>
      </c>
      <c r="P12642" t="s">
        <v>639</v>
      </c>
    </row>
    <row r="12643" spans="1:16" x14ac:dyDescent="0.25">
      <c r="A12643" t="s">
        <v>438</v>
      </c>
      <c r="B12643" t="s">
        <v>174</v>
      </c>
      <c r="C12643" t="s">
        <v>64</v>
      </c>
      <c r="D12643" t="s">
        <v>285</v>
      </c>
      <c r="E12643" t="s">
        <v>286</v>
      </c>
      <c r="F12643" t="s">
        <v>65</v>
      </c>
      <c r="G12643" t="s">
        <v>175</v>
      </c>
      <c r="H12643" t="s">
        <v>46</v>
      </c>
      <c r="I12643" t="s">
        <v>190</v>
      </c>
      <c r="J12643" t="s">
        <v>191</v>
      </c>
      <c r="K12643" s="1">
        <v>45428</v>
      </c>
      <c r="L12643">
        <v>60</v>
      </c>
      <c r="M12643">
        <v>4</v>
      </c>
      <c r="N12643" t="s">
        <v>538</v>
      </c>
      <c r="O12643" t="s">
        <v>537</v>
      </c>
      <c r="P12643" t="s">
        <v>639</v>
      </c>
    </row>
    <row r="12644" spans="1:16" x14ac:dyDescent="0.25">
      <c r="A12644" t="s">
        <v>438</v>
      </c>
      <c r="B12644" t="s">
        <v>174</v>
      </c>
      <c r="C12644" t="s">
        <v>64</v>
      </c>
      <c r="D12644" t="s">
        <v>285</v>
      </c>
      <c r="E12644" t="s">
        <v>286</v>
      </c>
      <c r="F12644" t="s">
        <v>65</v>
      </c>
      <c r="G12644" t="s">
        <v>175</v>
      </c>
      <c r="H12644" t="s">
        <v>192</v>
      </c>
      <c r="I12644" t="s">
        <v>203</v>
      </c>
      <c r="J12644" t="s">
        <v>117</v>
      </c>
      <c r="K12644" s="1">
        <v>45405</v>
      </c>
      <c r="L12644">
        <v>30</v>
      </c>
      <c r="M12644">
        <v>1</v>
      </c>
      <c r="N12644" t="s">
        <v>538</v>
      </c>
      <c r="O12644" t="s">
        <v>537</v>
      </c>
      <c r="P12644" t="s">
        <v>639</v>
      </c>
    </row>
    <row r="12645" spans="1:16" x14ac:dyDescent="0.25">
      <c r="A12645" t="s">
        <v>438</v>
      </c>
      <c r="B12645" t="s">
        <v>174</v>
      </c>
      <c r="C12645" t="s">
        <v>64</v>
      </c>
      <c r="D12645" t="s">
        <v>285</v>
      </c>
      <c r="E12645" t="s">
        <v>286</v>
      </c>
      <c r="F12645" t="s">
        <v>65</v>
      </c>
      <c r="G12645" t="s">
        <v>175</v>
      </c>
      <c r="H12645" t="s">
        <v>192</v>
      </c>
      <c r="I12645" t="s">
        <v>203</v>
      </c>
      <c r="J12645" t="s">
        <v>117</v>
      </c>
      <c r="K12645" s="1">
        <v>45408</v>
      </c>
      <c r="L12645">
        <v>60</v>
      </c>
      <c r="M12645">
        <v>1</v>
      </c>
      <c r="N12645" t="s">
        <v>538</v>
      </c>
      <c r="O12645" t="s">
        <v>537</v>
      </c>
      <c r="P12645" t="s">
        <v>639</v>
      </c>
    </row>
    <row r="12646" spans="1:16" x14ac:dyDescent="0.25">
      <c r="A12646" t="s">
        <v>438</v>
      </c>
      <c r="B12646" t="s">
        <v>174</v>
      </c>
      <c r="C12646" t="s">
        <v>64</v>
      </c>
      <c r="D12646" t="s">
        <v>285</v>
      </c>
      <c r="E12646" t="s">
        <v>286</v>
      </c>
      <c r="F12646" t="s">
        <v>65</v>
      </c>
      <c r="G12646" t="s">
        <v>175</v>
      </c>
      <c r="H12646" t="s">
        <v>192</v>
      </c>
      <c r="I12646" t="s">
        <v>203</v>
      </c>
      <c r="J12646" t="s">
        <v>117</v>
      </c>
      <c r="K12646" s="1">
        <v>45418</v>
      </c>
      <c r="L12646">
        <v>30</v>
      </c>
      <c r="M12646">
        <v>3</v>
      </c>
      <c r="N12646" t="s">
        <v>538</v>
      </c>
      <c r="O12646" t="s">
        <v>537</v>
      </c>
      <c r="P12646" t="s">
        <v>639</v>
      </c>
    </row>
    <row r="12647" spans="1:16" x14ac:dyDescent="0.25">
      <c r="A12647" t="s">
        <v>438</v>
      </c>
      <c r="B12647" t="s">
        <v>174</v>
      </c>
      <c r="C12647" t="s">
        <v>64</v>
      </c>
      <c r="D12647" t="s">
        <v>285</v>
      </c>
      <c r="E12647" t="s">
        <v>286</v>
      </c>
      <c r="F12647" t="s">
        <v>65</v>
      </c>
      <c r="G12647" t="s">
        <v>175</v>
      </c>
      <c r="H12647" t="s">
        <v>192</v>
      </c>
      <c r="I12647" t="s">
        <v>203</v>
      </c>
      <c r="J12647" t="s">
        <v>117</v>
      </c>
      <c r="K12647" s="1">
        <v>45425</v>
      </c>
      <c r="L12647">
        <v>30</v>
      </c>
      <c r="M12647">
        <v>4</v>
      </c>
      <c r="N12647" t="s">
        <v>538</v>
      </c>
      <c r="O12647" t="s">
        <v>537</v>
      </c>
      <c r="P12647" t="s">
        <v>639</v>
      </c>
    </row>
    <row r="12648" spans="1:16" x14ac:dyDescent="0.25">
      <c r="A12648" t="s">
        <v>438</v>
      </c>
      <c r="B12648" t="s">
        <v>174</v>
      </c>
      <c r="C12648" t="s">
        <v>64</v>
      </c>
      <c r="D12648" t="s">
        <v>285</v>
      </c>
      <c r="E12648" t="s">
        <v>286</v>
      </c>
      <c r="F12648" t="s">
        <v>65</v>
      </c>
      <c r="G12648" t="s">
        <v>175</v>
      </c>
      <c r="H12648" t="s">
        <v>192</v>
      </c>
      <c r="I12648" t="s">
        <v>193</v>
      </c>
      <c r="J12648" t="s">
        <v>191</v>
      </c>
      <c r="K12648" s="1">
        <v>45404</v>
      </c>
      <c r="L12648">
        <v>30</v>
      </c>
      <c r="M12648">
        <v>1</v>
      </c>
      <c r="N12648" t="s">
        <v>538</v>
      </c>
      <c r="O12648" t="s">
        <v>537</v>
      </c>
      <c r="P12648" t="s">
        <v>639</v>
      </c>
    </row>
    <row r="12649" spans="1:16" x14ac:dyDescent="0.25">
      <c r="A12649" t="s">
        <v>438</v>
      </c>
      <c r="B12649" t="s">
        <v>174</v>
      </c>
      <c r="C12649" t="s">
        <v>64</v>
      </c>
      <c r="D12649" t="s">
        <v>285</v>
      </c>
      <c r="E12649" t="s">
        <v>286</v>
      </c>
      <c r="F12649" t="s">
        <v>65</v>
      </c>
      <c r="G12649" t="s">
        <v>175</v>
      </c>
      <c r="H12649" t="s">
        <v>192</v>
      </c>
      <c r="I12649" t="s">
        <v>193</v>
      </c>
      <c r="J12649" t="s">
        <v>191</v>
      </c>
      <c r="K12649" s="1">
        <v>45413</v>
      </c>
      <c r="L12649">
        <v>30</v>
      </c>
      <c r="M12649">
        <v>2</v>
      </c>
      <c r="N12649" t="s">
        <v>538</v>
      </c>
      <c r="O12649" t="s">
        <v>537</v>
      </c>
      <c r="P12649" t="s">
        <v>639</v>
      </c>
    </row>
    <row r="12650" spans="1:16" x14ac:dyDescent="0.25">
      <c r="A12650" t="s">
        <v>438</v>
      </c>
      <c r="B12650" t="s">
        <v>174</v>
      </c>
      <c r="C12650" t="s">
        <v>64</v>
      </c>
      <c r="D12650" t="s">
        <v>285</v>
      </c>
      <c r="E12650" t="s">
        <v>286</v>
      </c>
      <c r="F12650" t="s">
        <v>65</v>
      </c>
      <c r="G12650" t="s">
        <v>175</v>
      </c>
      <c r="H12650" t="s">
        <v>192</v>
      </c>
      <c r="I12650" t="s">
        <v>193</v>
      </c>
      <c r="J12650" t="s">
        <v>191</v>
      </c>
      <c r="K12650" s="1">
        <v>45418</v>
      </c>
      <c r="L12650">
        <v>30</v>
      </c>
      <c r="M12650">
        <v>3</v>
      </c>
      <c r="N12650" t="s">
        <v>538</v>
      </c>
      <c r="O12650" t="s">
        <v>537</v>
      </c>
      <c r="P12650" t="s">
        <v>639</v>
      </c>
    </row>
    <row r="12651" spans="1:16" x14ac:dyDescent="0.25">
      <c r="A12651" t="s">
        <v>438</v>
      </c>
      <c r="B12651" t="s">
        <v>174</v>
      </c>
      <c r="C12651" t="s">
        <v>64</v>
      </c>
      <c r="D12651" t="s">
        <v>285</v>
      </c>
      <c r="E12651" t="s">
        <v>286</v>
      </c>
      <c r="F12651" t="s">
        <v>65</v>
      </c>
      <c r="G12651" t="s">
        <v>175</v>
      </c>
      <c r="H12651" t="s">
        <v>192</v>
      </c>
      <c r="I12651" t="s">
        <v>193</v>
      </c>
      <c r="J12651" t="s">
        <v>191</v>
      </c>
      <c r="K12651" s="1">
        <v>45426</v>
      </c>
      <c r="L12651">
        <v>60</v>
      </c>
      <c r="M12651">
        <v>4</v>
      </c>
      <c r="N12651" t="s">
        <v>538</v>
      </c>
      <c r="O12651" t="s">
        <v>537</v>
      </c>
      <c r="P12651" t="s">
        <v>639</v>
      </c>
    </row>
    <row r="12652" spans="1:16" x14ac:dyDescent="0.25">
      <c r="A12652" t="s">
        <v>438</v>
      </c>
      <c r="B12652" t="s">
        <v>174</v>
      </c>
      <c r="C12652" t="s">
        <v>64</v>
      </c>
      <c r="D12652" t="s">
        <v>285</v>
      </c>
      <c r="E12652" t="s">
        <v>286</v>
      </c>
      <c r="F12652" t="s">
        <v>65</v>
      </c>
      <c r="G12652" t="s">
        <v>175</v>
      </c>
      <c r="H12652" t="s">
        <v>192</v>
      </c>
      <c r="I12652" t="s">
        <v>194</v>
      </c>
      <c r="J12652" t="s">
        <v>191</v>
      </c>
      <c r="K12652" s="1">
        <v>45415</v>
      </c>
      <c r="L12652">
        <v>60</v>
      </c>
      <c r="M12652">
        <v>2</v>
      </c>
      <c r="N12652" t="s">
        <v>538</v>
      </c>
      <c r="O12652" t="s">
        <v>537</v>
      </c>
      <c r="P12652" t="s">
        <v>639</v>
      </c>
    </row>
    <row r="12653" spans="1:16" x14ac:dyDescent="0.25">
      <c r="A12653" t="s">
        <v>438</v>
      </c>
      <c r="B12653" t="s">
        <v>174</v>
      </c>
      <c r="C12653" t="s">
        <v>64</v>
      </c>
      <c r="D12653" t="s">
        <v>285</v>
      </c>
      <c r="E12653" t="s">
        <v>286</v>
      </c>
      <c r="F12653" t="s">
        <v>65</v>
      </c>
      <c r="G12653" t="s">
        <v>175</v>
      </c>
      <c r="H12653" t="s">
        <v>192</v>
      </c>
      <c r="I12653" t="s">
        <v>204</v>
      </c>
      <c r="J12653" t="s">
        <v>191</v>
      </c>
      <c r="K12653" s="1">
        <v>45404</v>
      </c>
      <c r="L12653">
        <v>10.001999999999899</v>
      </c>
      <c r="M12653">
        <v>1</v>
      </c>
      <c r="N12653" t="s">
        <v>538</v>
      </c>
      <c r="O12653" t="s">
        <v>537</v>
      </c>
      <c r="P12653" t="s">
        <v>639</v>
      </c>
    </row>
    <row r="12654" spans="1:16" x14ac:dyDescent="0.25">
      <c r="A12654" t="s">
        <v>438</v>
      </c>
      <c r="B12654" t="s">
        <v>174</v>
      </c>
      <c r="C12654" t="s">
        <v>64</v>
      </c>
      <c r="D12654" t="s">
        <v>285</v>
      </c>
      <c r="E12654" t="s">
        <v>286</v>
      </c>
      <c r="F12654" t="s">
        <v>65</v>
      </c>
      <c r="G12654" t="s">
        <v>175</v>
      </c>
      <c r="H12654" t="s">
        <v>176</v>
      </c>
      <c r="I12654" t="s">
        <v>201</v>
      </c>
      <c r="J12654" t="s">
        <v>117</v>
      </c>
      <c r="K12654" s="1">
        <v>45414</v>
      </c>
      <c r="L12654">
        <v>60</v>
      </c>
      <c r="M12654">
        <v>2</v>
      </c>
      <c r="N12654" t="s">
        <v>538</v>
      </c>
      <c r="O12654" t="s">
        <v>537</v>
      </c>
      <c r="P12654" t="s">
        <v>639</v>
      </c>
    </row>
    <row r="12655" spans="1:16" x14ac:dyDescent="0.25">
      <c r="A12655" t="s">
        <v>438</v>
      </c>
      <c r="B12655" t="s">
        <v>174</v>
      </c>
      <c r="C12655" t="s">
        <v>64</v>
      </c>
      <c r="D12655" t="s">
        <v>285</v>
      </c>
      <c r="E12655" t="s">
        <v>286</v>
      </c>
      <c r="F12655" t="s">
        <v>65</v>
      </c>
      <c r="G12655" t="s">
        <v>175</v>
      </c>
      <c r="H12655" t="s">
        <v>25</v>
      </c>
      <c r="I12655" t="s">
        <v>287</v>
      </c>
      <c r="J12655" t="s">
        <v>118</v>
      </c>
      <c r="K12655" s="1">
        <v>45427</v>
      </c>
      <c r="L12655">
        <v>60</v>
      </c>
      <c r="M12655">
        <v>4</v>
      </c>
      <c r="N12655" t="s">
        <v>538</v>
      </c>
      <c r="O12655" t="s">
        <v>537</v>
      </c>
      <c r="P12655" t="s">
        <v>639</v>
      </c>
    </row>
    <row r="12656" spans="1:16" x14ac:dyDescent="0.25">
      <c r="A12656" t="s">
        <v>355</v>
      </c>
      <c r="B12656" t="s">
        <v>174</v>
      </c>
      <c r="C12656" t="s">
        <v>64</v>
      </c>
      <c r="D12656" t="s">
        <v>354</v>
      </c>
      <c r="E12656" t="s">
        <v>197</v>
      </c>
      <c r="F12656" t="s">
        <v>14</v>
      </c>
      <c r="G12656" t="s">
        <v>175</v>
      </c>
      <c r="H12656" t="s">
        <v>176</v>
      </c>
      <c r="I12656" t="s">
        <v>59</v>
      </c>
      <c r="J12656" t="s">
        <v>117</v>
      </c>
      <c r="K12656" s="1">
        <v>45404</v>
      </c>
      <c r="L12656">
        <v>60</v>
      </c>
      <c r="M12656">
        <v>1</v>
      </c>
      <c r="N12656" t="s">
        <v>538</v>
      </c>
      <c r="O12656" t="s">
        <v>537</v>
      </c>
      <c r="P12656" t="s">
        <v>632</v>
      </c>
    </row>
    <row r="12657" spans="1:16" x14ac:dyDescent="0.25">
      <c r="A12657" t="s">
        <v>355</v>
      </c>
      <c r="B12657" t="s">
        <v>174</v>
      </c>
      <c r="C12657" t="s">
        <v>64</v>
      </c>
      <c r="D12657" t="s">
        <v>354</v>
      </c>
      <c r="E12657" t="s">
        <v>197</v>
      </c>
      <c r="F12657" t="s">
        <v>14</v>
      </c>
      <c r="G12657" t="s">
        <v>175</v>
      </c>
      <c r="H12657" t="s">
        <v>176</v>
      </c>
      <c r="I12657" t="s">
        <v>59</v>
      </c>
      <c r="J12657" t="s">
        <v>117</v>
      </c>
      <c r="K12657" s="1">
        <v>45405</v>
      </c>
      <c r="L12657">
        <v>60</v>
      </c>
      <c r="M12657">
        <v>1</v>
      </c>
      <c r="N12657" t="s">
        <v>538</v>
      </c>
      <c r="O12657" t="s">
        <v>537</v>
      </c>
      <c r="P12657" t="s">
        <v>632</v>
      </c>
    </row>
    <row r="12658" spans="1:16" x14ac:dyDescent="0.25">
      <c r="A12658" t="s">
        <v>355</v>
      </c>
      <c r="B12658" t="s">
        <v>174</v>
      </c>
      <c r="C12658" t="s">
        <v>64</v>
      </c>
      <c r="D12658" t="s">
        <v>354</v>
      </c>
      <c r="E12658" t="s">
        <v>197</v>
      </c>
      <c r="F12658" t="s">
        <v>14</v>
      </c>
      <c r="G12658" t="s">
        <v>175</v>
      </c>
      <c r="H12658" t="s">
        <v>176</v>
      </c>
      <c r="I12658" t="s">
        <v>59</v>
      </c>
      <c r="J12658" t="s">
        <v>117</v>
      </c>
      <c r="K12658" s="1">
        <v>45406</v>
      </c>
      <c r="L12658">
        <v>60</v>
      </c>
      <c r="M12658">
        <v>1</v>
      </c>
      <c r="N12658" t="s">
        <v>538</v>
      </c>
      <c r="O12658" t="s">
        <v>537</v>
      </c>
      <c r="P12658" t="s">
        <v>632</v>
      </c>
    </row>
    <row r="12659" spans="1:16" x14ac:dyDescent="0.25">
      <c r="A12659" t="s">
        <v>355</v>
      </c>
      <c r="B12659" t="s">
        <v>174</v>
      </c>
      <c r="C12659" t="s">
        <v>64</v>
      </c>
      <c r="D12659" t="s">
        <v>354</v>
      </c>
      <c r="E12659" t="s">
        <v>197</v>
      </c>
      <c r="F12659" t="s">
        <v>14</v>
      </c>
      <c r="G12659" t="s">
        <v>175</v>
      </c>
      <c r="H12659" t="s">
        <v>176</v>
      </c>
      <c r="I12659" t="s">
        <v>59</v>
      </c>
      <c r="J12659" t="s">
        <v>117</v>
      </c>
      <c r="K12659" s="1">
        <v>45408</v>
      </c>
      <c r="L12659">
        <v>10.001999999999899</v>
      </c>
      <c r="M12659">
        <v>1</v>
      </c>
      <c r="N12659" t="s">
        <v>538</v>
      </c>
      <c r="O12659" t="s">
        <v>537</v>
      </c>
      <c r="P12659" t="s">
        <v>632</v>
      </c>
    </row>
    <row r="12660" spans="1:16" x14ac:dyDescent="0.25">
      <c r="A12660" t="s">
        <v>355</v>
      </c>
      <c r="B12660" t="s">
        <v>174</v>
      </c>
      <c r="C12660" t="s">
        <v>64</v>
      </c>
      <c r="D12660" t="s">
        <v>354</v>
      </c>
      <c r="E12660" t="s">
        <v>197</v>
      </c>
      <c r="F12660" t="s">
        <v>14</v>
      </c>
      <c r="G12660" t="s">
        <v>175</v>
      </c>
      <c r="H12660" t="s">
        <v>176</v>
      </c>
      <c r="I12660" t="s">
        <v>59</v>
      </c>
      <c r="J12660" t="s">
        <v>117</v>
      </c>
      <c r="K12660" s="1">
        <v>45411</v>
      </c>
      <c r="L12660">
        <v>30</v>
      </c>
      <c r="M12660">
        <v>2</v>
      </c>
      <c r="N12660" t="s">
        <v>538</v>
      </c>
      <c r="O12660" t="s">
        <v>537</v>
      </c>
      <c r="P12660" t="s">
        <v>632</v>
      </c>
    </row>
    <row r="12661" spans="1:16" x14ac:dyDescent="0.25">
      <c r="A12661" t="s">
        <v>355</v>
      </c>
      <c r="B12661" t="s">
        <v>174</v>
      </c>
      <c r="C12661" t="s">
        <v>64</v>
      </c>
      <c r="D12661" t="s">
        <v>354</v>
      </c>
      <c r="E12661" t="s">
        <v>197</v>
      </c>
      <c r="F12661" t="s">
        <v>14</v>
      </c>
      <c r="G12661" t="s">
        <v>175</v>
      </c>
      <c r="H12661" t="s">
        <v>176</v>
      </c>
      <c r="I12661" t="s">
        <v>59</v>
      </c>
      <c r="J12661" t="s">
        <v>117</v>
      </c>
      <c r="K12661" s="1">
        <v>45415</v>
      </c>
      <c r="L12661">
        <v>60</v>
      </c>
      <c r="M12661">
        <v>2</v>
      </c>
      <c r="N12661" t="s">
        <v>538</v>
      </c>
      <c r="O12661" t="s">
        <v>537</v>
      </c>
      <c r="P12661" t="s">
        <v>632</v>
      </c>
    </row>
    <row r="12662" spans="1:16" x14ac:dyDescent="0.25">
      <c r="A12662" t="s">
        <v>355</v>
      </c>
      <c r="B12662" t="s">
        <v>174</v>
      </c>
      <c r="C12662" t="s">
        <v>64</v>
      </c>
      <c r="D12662" t="s">
        <v>354</v>
      </c>
      <c r="E12662" t="s">
        <v>197</v>
      </c>
      <c r="F12662" t="s">
        <v>14</v>
      </c>
      <c r="G12662" t="s">
        <v>175</v>
      </c>
      <c r="H12662" t="s">
        <v>176</v>
      </c>
      <c r="I12662" t="s">
        <v>59</v>
      </c>
      <c r="J12662" t="s">
        <v>117</v>
      </c>
      <c r="K12662" s="1">
        <v>45418</v>
      </c>
      <c r="L12662">
        <v>10.001999999999899</v>
      </c>
      <c r="M12662">
        <v>3</v>
      </c>
      <c r="N12662" t="s">
        <v>538</v>
      </c>
      <c r="O12662" t="s">
        <v>537</v>
      </c>
      <c r="P12662" t="s">
        <v>632</v>
      </c>
    </row>
    <row r="12663" spans="1:16" x14ac:dyDescent="0.25">
      <c r="A12663" t="s">
        <v>355</v>
      </c>
      <c r="B12663" t="s">
        <v>174</v>
      </c>
      <c r="C12663" t="s">
        <v>64</v>
      </c>
      <c r="D12663" t="s">
        <v>354</v>
      </c>
      <c r="E12663" t="s">
        <v>197</v>
      </c>
      <c r="F12663" t="s">
        <v>14</v>
      </c>
      <c r="G12663" t="s">
        <v>175</v>
      </c>
      <c r="H12663" t="s">
        <v>176</v>
      </c>
      <c r="I12663" t="s">
        <v>59</v>
      </c>
      <c r="J12663" t="s">
        <v>117</v>
      </c>
      <c r="K12663" s="1">
        <v>45419</v>
      </c>
      <c r="L12663">
        <v>30</v>
      </c>
      <c r="M12663">
        <v>3</v>
      </c>
      <c r="N12663" t="s">
        <v>538</v>
      </c>
      <c r="O12663" t="s">
        <v>537</v>
      </c>
      <c r="P12663" t="s">
        <v>632</v>
      </c>
    </row>
    <row r="12664" spans="1:16" x14ac:dyDescent="0.25">
      <c r="A12664" t="s">
        <v>355</v>
      </c>
      <c r="B12664" t="s">
        <v>174</v>
      </c>
      <c r="C12664" t="s">
        <v>64</v>
      </c>
      <c r="D12664" t="s">
        <v>354</v>
      </c>
      <c r="E12664" t="s">
        <v>197</v>
      </c>
      <c r="F12664" t="s">
        <v>14</v>
      </c>
      <c r="G12664" t="s">
        <v>175</v>
      </c>
      <c r="H12664" t="s">
        <v>176</v>
      </c>
      <c r="I12664" t="s">
        <v>59</v>
      </c>
      <c r="J12664" t="s">
        <v>117</v>
      </c>
      <c r="K12664" s="1">
        <v>45426</v>
      </c>
      <c r="L12664">
        <v>10.001999999999899</v>
      </c>
      <c r="M12664">
        <v>4</v>
      </c>
      <c r="N12664" t="s">
        <v>538</v>
      </c>
      <c r="O12664" t="s">
        <v>537</v>
      </c>
      <c r="P12664" t="s">
        <v>632</v>
      </c>
    </row>
    <row r="12665" spans="1:16" x14ac:dyDescent="0.25">
      <c r="A12665" t="s">
        <v>355</v>
      </c>
      <c r="B12665" t="s">
        <v>174</v>
      </c>
      <c r="C12665" t="s">
        <v>64</v>
      </c>
      <c r="D12665" t="s">
        <v>354</v>
      </c>
      <c r="E12665" t="s">
        <v>197</v>
      </c>
      <c r="F12665" t="s">
        <v>14</v>
      </c>
      <c r="G12665" t="s">
        <v>175</v>
      </c>
      <c r="H12665" t="s">
        <v>176</v>
      </c>
      <c r="I12665" t="s">
        <v>59</v>
      </c>
      <c r="J12665" t="s">
        <v>117</v>
      </c>
      <c r="K12665" s="1">
        <v>45427</v>
      </c>
      <c r="L12665">
        <v>30</v>
      </c>
      <c r="M12665">
        <v>4</v>
      </c>
      <c r="N12665" t="s">
        <v>538</v>
      </c>
      <c r="O12665" t="s">
        <v>537</v>
      </c>
      <c r="P12665" t="s">
        <v>632</v>
      </c>
    </row>
    <row r="12666" spans="1:16" x14ac:dyDescent="0.25">
      <c r="A12666" t="s">
        <v>355</v>
      </c>
      <c r="B12666" t="s">
        <v>174</v>
      </c>
      <c r="C12666" t="s">
        <v>64</v>
      </c>
      <c r="D12666" t="s">
        <v>354</v>
      </c>
      <c r="E12666" t="s">
        <v>197</v>
      </c>
      <c r="F12666" t="s">
        <v>14</v>
      </c>
      <c r="G12666" t="s">
        <v>175</v>
      </c>
      <c r="H12666" t="s">
        <v>176</v>
      </c>
      <c r="I12666" t="s">
        <v>198</v>
      </c>
      <c r="J12666" t="s">
        <v>117</v>
      </c>
      <c r="K12666" s="1">
        <v>45405</v>
      </c>
      <c r="L12666">
        <v>10.001999999999899</v>
      </c>
      <c r="M12666">
        <v>1</v>
      </c>
      <c r="N12666" t="s">
        <v>538</v>
      </c>
      <c r="O12666" t="s">
        <v>537</v>
      </c>
      <c r="P12666" t="s">
        <v>632</v>
      </c>
    </row>
    <row r="12667" spans="1:16" x14ac:dyDescent="0.25">
      <c r="A12667" t="s">
        <v>355</v>
      </c>
      <c r="B12667" t="s">
        <v>174</v>
      </c>
      <c r="C12667" t="s">
        <v>64</v>
      </c>
      <c r="D12667" t="s">
        <v>354</v>
      </c>
      <c r="E12667" t="s">
        <v>197</v>
      </c>
      <c r="F12667" t="s">
        <v>14</v>
      </c>
      <c r="G12667" t="s">
        <v>175</v>
      </c>
      <c r="H12667" t="s">
        <v>176</v>
      </c>
      <c r="I12667" t="s">
        <v>198</v>
      </c>
      <c r="J12667" t="s">
        <v>117</v>
      </c>
      <c r="K12667" s="1">
        <v>45406</v>
      </c>
      <c r="L12667">
        <v>30</v>
      </c>
      <c r="M12667">
        <v>1</v>
      </c>
      <c r="N12667" t="s">
        <v>538</v>
      </c>
      <c r="O12667" t="s">
        <v>537</v>
      </c>
      <c r="P12667" t="s">
        <v>632</v>
      </c>
    </row>
    <row r="12668" spans="1:16" x14ac:dyDescent="0.25">
      <c r="A12668" t="s">
        <v>355</v>
      </c>
      <c r="B12668" t="s">
        <v>174</v>
      </c>
      <c r="C12668" t="s">
        <v>64</v>
      </c>
      <c r="D12668" t="s">
        <v>354</v>
      </c>
      <c r="E12668" t="s">
        <v>197</v>
      </c>
      <c r="F12668" t="s">
        <v>14</v>
      </c>
      <c r="G12668" t="s">
        <v>175</v>
      </c>
      <c r="H12668" t="s">
        <v>176</v>
      </c>
      <c r="I12668" t="s">
        <v>198</v>
      </c>
      <c r="J12668" t="s">
        <v>117</v>
      </c>
      <c r="K12668" s="1">
        <v>45408</v>
      </c>
      <c r="L12668">
        <v>30</v>
      </c>
      <c r="M12668">
        <v>1</v>
      </c>
      <c r="N12668" t="s">
        <v>538</v>
      </c>
      <c r="O12668" t="s">
        <v>537</v>
      </c>
      <c r="P12668" t="s">
        <v>632</v>
      </c>
    </row>
    <row r="12669" spans="1:16" x14ac:dyDescent="0.25">
      <c r="A12669" t="s">
        <v>355</v>
      </c>
      <c r="B12669" t="s">
        <v>174</v>
      </c>
      <c r="C12669" t="s">
        <v>64</v>
      </c>
      <c r="D12669" t="s">
        <v>354</v>
      </c>
      <c r="E12669" t="s">
        <v>197</v>
      </c>
      <c r="F12669" t="s">
        <v>14</v>
      </c>
      <c r="G12669" t="s">
        <v>175</v>
      </c>
      <c r="H12669" t="s">
        <v>176</v>
      </c>
      <c r="I12669" t="s">
        <v>198</v>
      </c>
      <c r="J12669" t="s">
        <v>117</v>
      </c>
      <c r="K12669" s="1">
        <v>45411</v>
      </c>
      <c r="L12669">
        <v>10.001999999999899</v>
      </c>
      <c r="M12669">
        <v>2</v>
      </c>
      <c r="N12669" t="s">
        <v>538</v>
      </c>
      <c r="O12669" t="s">
        <v>537</v>
      </c>
      <c r="P12669" t="s">
        <v>632</v>
      </c>
    </row>
    <row r="12670" spans="1:16" x14ac:dyDescent="0.25">
      <c r="A12670" t="s">
        <v>355</v>
      </c>
      <c r="B12670" t="s">
        <v>174</v>
      </c>
      <c r="C12670" t="s">
        <v>64</v>
      </c>
      <c r="D12670" t="s">
        <v>354</v>
      </c>
      <c r="E12670" t="s">
        <v>197</v>
      </c>
      <c r="F12670" t="s">
        <v>14</v>
      </c>
      <c r="G12670" t="s">
        <v>175</v>
      </c>
      <c r="H12670" t="s">
        <v>176</v>
      </c>
      <c r="I12670" t="s">
        <v>198</v>
      </c>
      <c r="J12670" t="s">
        <v>117</v>
      </c>
      <c r="K12670" s="1">
        <v>45412</v>
      </c>
      <c r="L12670">
        <v>10.001999999999899</v>
      </c>
      <c r="M12670">
        <v>2</v>
      </c>
      <c r="N12670" t="s">
        <v>538</v>
      </c>
      <c r="O12670" t="s">
        <v>537</v>
      </c>
      <c r="P12670" t="s">
        <v>632</v>
      </c>
    </row>
    <row r="12671" spans="1:16" x14ac:dyDescent="0.25">
      <c r="A12671" t="s">
        <v>355</v>
      </c>
      <c r="B12671" t="s">
        <v>174</v>
      </c>
      <c r="C12671" t="s">
        <v>64</v>
      </c>
      <c r="D12671" t="s">
        <v>354</v>
      </c>
      <c r="E12671" t="s">
        <v>197</v>
      </c>
      <c r="F12671" t="s">
        <v>14</v>
      </c>
      <c r="G12671" t="s">
        <v>175</v>
      </c>
      <c r="H12671" t="s">
        <v>176</v>
      </c>
      <c r="I12671" t="s">
        <v>198</v>
      </c>
      <c r="J12671" t="s">
        <v>117</v>
      </c>
      <c r="K12671" s="1">
        <v>45415</v>
      </c>
      <c r="L12671">
        <v>30</v>
      </c>
      <c r="M12671">
        <v>2</v>
      </c>
      <c r="N12671" t="s">
        <v>538</v>
      </c>
      <c r="O12671" t="s">
        <v>537</v>
      </c>
      <c r="P12671" t="s">
        <v>632</v>
      </c>
    </row>
    <row r="12672" spans="1:16" x14ac:dyDescent="0.25">
      <c r="A12672" t="s">
        <v>355</v>
      </c>
      <c r="B12672" t="s">
        <v>174</v>
      </c>
      <c r="C12672" t="s">
        <v>64</v>
      </c>
      <c r="D12672" t="s">
        <v>354</v>
      </c>
      <c r="E12672" t="s">
        <v>197</v>
      </c>
      <c r="F12672" t="s">
        <v>14</v>
      </c>
      <c r="G12672" t="s">
        <v>175</v>
      </c>
      <c r="H12672" t="s">
        <v>176</v>
      </c>
      <c r="I12672" t="s">
        <v>198</v>
      </c>
      <c r="J12672" t="s">
        <v>117</v>
      </c>
      <c r="K12672" s="1">
        <v>45418</v>
      </c>
      <c r="L12672">
        <v>30</v>
      </c>
      <c r="M12672">
        <v>3</v>
      </c>
      <c r="N12672" t="s">
        <v>538</v>
      </c>
      <c r="O12672" t="s">
        <v>537</v>
      </c>
      <c r="P12672" t="s">
        <v>632</v>
      </c>
    </row>
    <row r="12673" spans="1:16" x14ac:dyDescent="0.25">
      <c r="A12673" t="s">
        <v>355</v>
      </c>
      <c r="B12673" t="s">
        <v>174</v>
      </c>
      <c r="C12673" t="s">
        <v>64</v>
      </c>
      <c r="D12673" t="s">
        <v>354</v>
      </c>
      <c r="E12673" t="s">
        <v>197</v>
      </c>
      <c r="F12673" t="s">
        <v>14</v>
      </c>
      <c r="G12673" t="s">
        <v>175</v>
      </c>
      <c r="H12673" t="s">
        <v>176</v>
      </c>
      <c r="I12673" t="s">
        <v>198</v>
      </c>
      <c r="J12673" t="s">
        <v>117</v>
      </c>
      <c r="K12673" s="1">
        <v>45419</v>
      </c>
      <c r="L12673">
        <v>10.001999999999899</v>
      </c>
      <c r="M12673">
        <v>3</v>
      </c>
      <c r="N12673" t="s">
        <v>538</v>
      </c>
      <c r="O12673" t="s">
        <v>537</v>
      </c>
      <c r="P12673" t="s">
        <v>632</v>
      </c>
    </row>
    <row r="12674" spans="1:16" x14ac:dyDescent="0.25">
      <c r="A12674" t="s">
        <v>355</v>
      </c>
      <c r="B12674" t="s">
        <v>174</v>
      </c>
      <c r="C12674" t="s">
        <v>64</v>
      </c>
      <c r="D12674" t="s">
        <v>354</v>
      </c>
      <c r="E12674" t="s">
        <v>197</v>
      </c>
      <c r="F12674" t="s">
        <v>14</v>
      </c>
      <c r="G12674" t="s">
        <v>175</v>
      </c>
      <c r="H12674" t="s">
        <v>176</v>
      </c>
      <c r="I12674" t="s">
        <v>198</v>
      </c>
      <c r="J12674" t="s">
        <v>117</v>
      </c>
      <c r="K12674" s="1">
        <v>45420</v>
      </c>
      <c r="L12674">
        <v>10.001999999999899</v>
      </c>
      <c r="M12674">
        <v>3</v>
      </c>
      <c r="N12674" t="s">
        <v>538</v>
      </c>
      <c r="O12674" t="s">
        <v>537</v>
      </c>
      <c r="P12674" t="s">
        <v>632</v>
      </c>
    </row>
    <row r="12675" spans="1:16" x14ac:dyDescent="0.25">
      <c r="A12675" t="s">
        <v>355</v>
      </c>
      <c r="B12675" t="s">
        <v>174</v>
      </c>
      <c r="C12675" t="s">
        <v>64</v>
      </c>
      <c r="D12675" t="s">
        <v>354</v>
      </c>
      <c r="E12675" t="s">
        <v>197</v>
      </c>
      <c r="F12675" t="s">
        <v>14</v>
      </c>
      <c r="G12675" t="s">
        <v>175</v>
      </c>
      <c r="H12675" t="s">
        <v>176</v>
      </c>
      <c r="I12675" t="s">
        <v>198</v>
      </c>
      <c r="J12675" t="s">
        <v>117</v>
      </c>
      <c r="K12675" s="1">
        <v>45421</v>
      </c>
      <c r="L12675">
        <v>30</v>
      </c>
      <c r="M12675">
        <v>3</v>
      </c>
      <c r="N12675" t="s">
        <v>538</v>
      </c>
      <c r="O12675" t="s">
        <v>537</v>
      </c>
      <c r="P12675" t="s">
        <v>632</v>
      </c>
    </row>
    <row r="12676" spans="1:16" x14ac:dyDescent="0.25">
      <c r="A12676" t="s">
        <v>355</v>
      </c>
      <c r="B12676" t="s">
        <v>174</v>
      </c>
      <c r="C12676" t="s">
        <v>64</v>
      </c>
      <c r="D12676" t="s">
        <v>354</v>
      </c>
      <c r="E12676" t="s">
        <v>197</v>
      </c>
      <c r="F12676" t="s">
        <v>14</v>
      </c>
      <c r="G12676" t="s">
        <v>175</v>
      </c>
      <c r="H12676" t="s">
        <v>176</v>
      </c>
      <c r="I12676" t="s">
        <v>198</v>
      </c>
      <c r="J12676" t="s">
        <v>117</v>
      </c>
      <c r="K12676" s="1">
        <v>45422</v>
      </c>
      <c r="L12676">
        <v>30</v>
      </c>
      <c r="M12676">
        <v>3</v>
      </c>
      <c r="N12676" t="s">
        <v>538</v>
      </c>
      <c r="O12676" t="s">
        <v>537</v>
      </c>
      <c r="P12676" t="s">
        <v>632</v>
      </c>
    </row>
    <row r="12677" spans="1:16" x14ac:dyDescent="0.25">
      <c r="A12677" t="s">
        <v>355</v>
      </c>
      <c r="B12677" t="s">
        <v>174</v>
      </c>
      <c r="C12677" t="s">
        <v>64</v>
      </c>
      <c r="D12677" t="s">
        <v>354</v>
      </c>
      <c r="E12677" t="s">
        <v>197</v>
      </c>
      <c r="F12677" t="s">
        <v>14</v>
      </c>
      <c r="G12677" t="s">
        <v>175</v>
      </c>
      <c r="H12677" t="s">
        <v>176</v>
      </c>
      <c r="I12677" t="s">
        <v>198</v>
      </c>
      <c r="J12677" t="s">
        <v>117</v>
      </c>
      <c r="K12677" s="1">
        <v>45425</v>
      </c>
      <c r="L12677">
        <v>30</v>
      </c>
      <c r="M12677">
        <v>4</v>
      </c>
      <c r="N12677" t="s">
        <v>538</v>
      </c>
      <c r="O12677" t="s">
        <v>537</v>
      </c>
      <c r="P12677" t="s">
        <v>632</v>
      </c>
    </row>
    <row r="12678" spans="1:16" x14ac:dyDescent="0.25">
      <c r="A12678" t="s">
        <v>355</v>
      </c>
      <c r="B12678" t="s">
        <v>174</v>
      </c>
      <c r="C12678" t="s">
        <v>64</v>
      </c>
      <c r="D12678" t="s">
        <v>354</v>
      </c>
      <c r="E12678" t="s">
        <v>197</v>
      </c>
      <c r="F12678" t="s">
        <v>14</v>
      </c>
      <c r="G12678" t="s">
        <v>175</v>
      </c>
      <c r="H12678" t="s">
        <v>176</v>
      </c>
      <c r="I12678" t="s">
        <v>177</v>
      </c>
      <c r="J12678" t="s">
        <v>117</v>
      </c>
      <c r="K12678" s="1">
        <v>45404</v>
      </c>
      <c r="L12678">
        <v>60</v>
      </c>
      <c r="M12678">
        <v>1</v>
      </c>
      <c r="N12678" t="s">
        <v>538</v>
      </c>
      <c r="O12678" t="s">
        <v>537</v>
      </c>
      <c r="P12678" t="s">
        <v>632</v>
      </c>
    </row>
    <row r="12679" spans="1:16" x14ac:dyDescent="0.25">
      <c r="A12679" t="s">
        <v>355</v>
      </c>
      <c r="B12679" t="s">
        <v>174</v>
      </c>
      <c r="C12679" t="s">
        <v>64</v>
      </c>
      <c r="D12679" t="s">
        <v>354</v>
      </c>
      <c r="E12679" t="s">
        <v>197</v>
      </c>
      <c r="F12679" t="s">
        <v>14</v>
      </c>
      <c r="G12679" t="s">
        <v>175</v>
      </c>
      <c r="H12679" t="s">
        <v>176</v>
      </c>
      <c r="I12679" t="s">
        <v>177</v>
      </c>
      <c r="J12679" t="s">
        <v>117</v>
      </c>
      <c r="K12679" s="1">
        <v>45406</v>
      </c>
      <c r="L12679">
        <v>60</v>
      </c>
      <c r="M12679">
        <v>1</v>
      </c>
      <c r="N12679" t="s">
        <v>538</v>
      </c>
      <c r="O12679" t="s">
        <v>537</v>
      </c>
      <c r="P12679" t="s">
        <v>632</v>
      </c>
    </row>
    <row r="12680" spans="1:16" x14ac:dyDescent="0.25">
      <c r="A12680" t="s">
        <v>355</v>
      </c>
      <c r="B12680" t="s">
        <v>174</v>
      </c>
      <c r="C12680" t="s">
        <v>64</v>
      </c>
      <c r="D12680" t="s">
        <v>354</v>
      </c>
      <c r="E12680" t="s">
        <v>197</v>
      </c>
      <c r="F12680" t="s">
        <v>14</v>
      </c>
      <c r="G12680" t="s">
        <v>175</v>
      </c>
      <c r="H12680" t="s">
        <v>176</v>
      </c>
      <c r="I12680" t="s">
        <v>177</v>
      </c>
      <c r="J12680" t="s">
        <v>117</v>
      </c>
      <c r="K12680" s="1">
        <v>45407</v>
      </c>
      <c r="L12680">
        <v>60</v>
      </c>
      <c r="M12680">
        <v>1</v>
      </c>
      <c r="N12680" t="s">
        <v>538</v>
      </c>
      <c r="O12680" t="s">
        <v>537</v>
      </c>
      <c r="P12680" t="s">
        <v>632</v>
      </c>
    </row>
    <row r="12681" spans="1:16" x14ac:dyDescent="0.25">
      <c r="A12681" t="s">
        <v>355</v>
      </c>
      <c r="B12681" t="s">
        <v>174</v>
      </c>
      <c r="C12681" t="s">
        <v>64</v>
      </c>
      <c r="D12681" t="s">
        <v>354</v>
      </c>
      <c r="E12681" t="s">
        <v>197</v>
      </c>
      <c r="F12681" t="s">
        <v>14</v>
      </c>
      <c r="G12681" t="s">
        <v>175</v>
      </c>
      <c r="H12681" t="s">
        <v>176</v>
      </c>
      <c r="I12681" t="s">
        <v>177</v>
      </c>
      <c r="J12681" t="s">
        <v>117</v>
      </c>
      <c r="K12681" s="1">
        <v>45408</v>
      </c>
      <c r="L12681">
        <v>60</v>
      </c>
      <c r="M12681">
        <v>1</v>
      </c>
      <c r="N12681" t="s">
        <v>538</v>
      </c>
      <c r="O12681" t="s">
        <v>537</v>
      </c>
      <c r="P12681" t="s">
        <v>632</v>
      </c>
    </row>
    <row r="12682" spans="1:16" x14ac:dyDescent="0.25">
      <c r="A12682" t="s">
        <v>355</v>
      </c>
      <c r="B12682" t="s">
        <v>174</v>
      </c>
      <c r="C12682" t="s">
        <v>64</v>
      </c>
      <c r="D12682" t="s">
        <v>354</v>
      </c>
      <c r="E12682" t="s">
        <v>197</v>
      </c>
      <c r="F12682" t="s">
        <v>14</v>
      </c>
      <c r="G12682" t="s">
        <v>175</v>
      </c>
      <c r="H12682" t="s">
        <v>176</v>
      </c>
      <c r="I12682" t="s">
        <v>177</v>
      </c>
      <c r="J12682" t="s">
        <v>117</v>
      </c>
      <c r="K12682" s="1">
        <v>45411</v>
      </c>
      <c r="L12682">
        <v>30</v>
      </c>
      <c r="M12682">
        <v>2</v>
      </c>
      <c r="N12682" t="s">
        <v>538</v>
      </c>
      <c r="O12682" t="s">
        <v>537</v>
      </c>
      <c r="P12682" t="s">
        <v>632</v>
      </c>
    </row>
    <row r="12683" spans="1:16" x14ac:dyDescent="0.25">
      <c r="A12683" t="s">
        <v>355</v>
      </c>
      <c r="B12683" t="s">
        <v>174</v>
      </c>
      <c r="C12683" t="s">
        <v>64</v>
      </c>
      <c r="D12683" t="s">
        <v>354</v>
      </c>
      <c r="E12683" t="s">
        <v>197</v>
      </c>
      <c r="F12683" t="s">
        <v>14</v>
      </c>
      <c r="G12683" t="s">
        <v>175</v>
      </c>
      <c r="H12683" t="s">
        <v>176</v>
      </c>
      <c r="I12683" t="s">
        <v>177</v>
      </c>
      <c r="J12683" t="s">
        <v>117</v>
      </c>
      <c r="K12683" s="1">
        <v>45413</v>
      </c>
      <c r="L12683">
        <v>60</v>
      </c>
      <c r="M12683">
        <v>2</v>
      </c>
      <c r="N12683" t="s">
        <v>538</v>
      </c>
      <c r="O12683" t="s">
        <v>537</v>
      </c>
      <c r="P12683" t="s">
        <v>632</v>
      </c>
    </row>
    <row r="12684" spans="1:16" x14ac:dyDescent="0.25">
      <c r="A12684" t="s">
        <v>355</v>
      </c>
      <c r="B12684" t="s">
        <v>174</v>
      </c>
      <c r="C12684" t="s">
        <v>64</v>
      </c>
      <c r="D12684" t="s">
        <v>354</v>
      </c>
      <c r="E12684" t="s">
        <v>197</v>
      </c>
      <c r="F12684" t="s">
        <v>14</v>
      </c>
      <c r="G12684" t="s">
        <v>175</v>
      </c>
      <c r="H12684" t="s">
        <v>176</v>
      </c>
      <c r="I12684" t="s">
        <v>177</v>
      </c>
      <c r="J12684" t="s">
        <v>117</v>
      </c>
      <c r="K12684" s="1">
        <v>45414</v>
      </c>
      <c r="L12684">
        <v>60</v>
      </c>
      <c r="M12684">
        <v>2</v>
      </c>
      <c r="N12684" t="s">
        <v>538</v>
      </c>
      <c r="O12684" t="s">
        <v>537</v>
      </c>
      <c r="P12684" t="s">
        <v>632</v>
      </c>
    </row>
    <row r="12685" spans="1:16" x14ac:dyDescent="0.25">
      <c r="A12685" t="s">
        <v>355</v>
      </c>
      <c r="B12685" t="s">
        <v>174</v>
      </c>
      <c r="C12685" t="s">
        <v>64</v>
      </c>
      <c r="D12685" t="s">
        <v>354</v>
      </c>
      <c r="E12685" t="s">
        <v>197</v>
      </c>
      <c r="F12685" t="s">
        <v>14</v>
      </c>
      <c r="G12685" t="s">
        <v>175</v>
      </c>
      <c r="H12685" t="s">
        <v>176</v>
      </c>
      <c r="I12685" t="s">
        <v>177</v>
      </c>
      <c r="J12685" t="s">
        <v>117</v>
      </c>
      <c r="K12685" s="1">
        <v>45415</v>
      </c>
      <c r="L12685">
        <v>60</v>
      </c>
      <c r="M12685">
        <v>2</v>
      </c>
      <c r="N12685" t="s">
        <v>538</v>
      </c>
      <c r="O12685" t="s">
        <v>537</v>
      </c>
      <c r="P12685" t="s">
        <v>632</v>
      </c>
    </row>
    <row r="12686" spans="1:16" x14ac:dyDescent="0.25">
      <c r="A12686" t="s">
        <v>355</v>
      </c>
      <c r="B12686" t="s">
        <v>174</v>
      </c>
      <c r="C12686" t="s">
        <v>64</v>
      </c>
      <c r="D12686" t="s">
        <v>354</v>
      </c>
      <c r="E12686" t="s">
        <v>197</v>
      </c>
      <c r="F12686" t="s">
        <v>14</v>
      </c>
      <c r="G12686" t="s">
        <v>175</v>
      </c>
      <c r="H12686" t="s">
        <v>176</v>
      </c>
      <c r="I12686" t="s">
        <v>177</v>
      </c>
      <c r="J12686" t="s">
        <v>117</v>
      </c>
      <c r="K12686" s="1">
        <v>45418</v>
      </c>
      <c r="L12686">
        <v>60</v>
      </c>
      <c r="M12686">
        <v>3</v>
      </c>
      <c r="N12686" t="s">
        <v>538</v>
      </c>
      <c r="O12686" t="s">
        <v>537</v>
      </c>
      <c r="P12686" t="s">
        <v>632</v>
      </c>
    </row>
    <row r="12687" spans="1:16" x14ac:dyDescent="0.25">
      <c r="A12687" t="s">
        <v>355</v>
      </c>
      <c r="B12687" t="s">
        <v>174</v>
      </c>
      <c r="C12687" t="s">
        <v>64</v>
      </c>
      <c r="D12687" t="s">
        <v>354</v>
      </c>
      <c r="E12687" t="s">
        <v>197</v>
      </c>
      <c r="F12687" t="s">
        <v>14</v>
      </c>
      <c r="G12687" t="s">
        <v>175</v>
      </c>
      <c r="H12687" t="s">
        <v>176</v>
      </c>
      <c r="I12687" t="s">
        <v>177</v>
      </c>
      <c r="J12687" t="s">
        <v>117</v>
      </c>
      <c r="K12687" s="1">
        <v>45419</v>
      </c>
      <c r="L12687">
        <v>30</v>
      </c>
      <c r="M12687">
        <v>3</v>
      </c>
      <c r="N12687" t="s">
        <v>538</v>
      </c>
      <c r="O12687" t="s">
        <v>537</v>
      </c>
      <c r="P12687" t="s">
        <v>632</v>
      </c>
    </row>
    <row r="12688" spans="1:16" x14ac:dyDescent="0.25">
      <c r="A12688" t="s">
        <v>355</v>
      </c>
      <c r="B12688" t="s">
        <v>174</v>
      </c>
      <c r="C12688" t="s">
        <v>64</v>
      </c>
      <c r="D12688" t="s">
        <v>354</v>
      </c>
      <c r="E12688" t="s">
        <v>197</v>
      </c>
      <c r="F12688" t="s">
        <v>14</v>
      </c>
      <c r="G12688" t="s">
        <v>175</v>
      </c>
      <c r="H12688" t="s">
        <v>176</v>
      </c>
      <c r="I12688" t="s">
        <v>177</v>
      </c>
      <c r="J12688" t="s">
        <v>117</v>
      </c>
      <c r="K12688" s="1">
        <v>45421</v>
      </c>
      <c r="L12688">
        <v>60</v>
      </c>
      <c r="M12688">
        <v>3</v>
      </c>
      <c r="N12688" t="s">
        <v>538</v>
      </c>
      <c r="O12688" t="s">
        <v>537</v>
      </c>
      <c r="P12688" t="s">
        <v>632</v>
      </c>
    </row>
    <row r="12689" spans="1:16" x14ac:dyDescent="0.25">
      <c r="A12689" t="s">
        <v>355</v>
      </c>
      <c r="B12689" t="s">
        <v>174</v>
      </c>
      <c r="C12689" t="s">
        <v>64</v>
      </c>
      <c r="D12689" t="s">
        <v>354</v>
      </c>
      <c r="E12689" t="s">
        <v>197</v>
      </c>
      <c r="F12689" t="s">
        <v>14</v>
      </c>
      <c r="G12689" t="s">
        <v>175</v>
      </c>
      <c r="H12689" t="s">
        <v>176</v>
      </c>
      <c r="I12689" t="s">
        <v>177</v>
      </c>
      <c r="J12689" t="s">
        <v>117</v>
      </c>
      <c r="K12689" s="1">
        <v>45422</v>
      </c>
      <c r="L12689">
        <v>60</v>
      </c>
      <c r="M12689">
        <v>3</v>
      </c>
      <c r="N12689" t="s">
        <v>538</v>
      </c>
      <c r="O12689" t="s">
        <v>537</v>
      </c>
      <c r="P12689" t="s">
        <v>632</v>
      </c>
    </row>
    <row r="12690" spans="1:16" x14ac:dyDescent="0.25">
      <c r="A12690" t="s">
        <v>355</v>
      </c>
      <c r="B12690" t="s">
        <v>174</v>
      </c>
      <c r="C12690" t="s">
        <v>64</v>
      </c>
      <c r="D12690" t="s">
        <v>354</v>
      </c>
      <c r="E12690" t="s">
        <v>197</v>
      </c>
      <c r="F12690" t="s">
        <v>14</v>
      </c>
      <c r="G12690" t="s">
        <v>175</v>
      </c>
      <c r="H12690" t="s">
        <v>176</v>
      </c>
      <c r="I12690" t="s">
        <v>177</v>
      </c>
      <c r="J12690" t="s">
        <v>117</v>
      </c>
      <c r="K12690" s="1">
        <v>45425</v>
      </c>
      <c r="L12690">
        <v>60</v>
      </c>
      <c r="M12690">
        <v>4</v>
      </c>
      <c r="N12690" t="s">
        <v>538</v>
      </c>
      <c r="O12690" t="s">
        <v>537</v>
      </c>
      <c r="P12690" t="s">
        <v>632</v>
      </c>
    </row>
    <row r="12691" spans="1:16" x14ac:dyDescent="0.25">
      <c r="A12691" t="s">
        <v>355</v>
      </c>
      <c r="B12691" t="s">
        <v>174</v>
      </c>
      <c r="C12691" t="s">
        <v>64</v>
      </c>
      <c r="D12691" t="s">
        <v>354</v>
      </c>
      <c r="E12691" t="s">
        <v>197</v>
      </c>
      <c r="F12691" t="s">
        <v>14</v>
      </c>
      <c r="G12691" t="s">
        <v>175</v>
      </c>
      <c r="H12691" t="s">
        <v>176</v>
      </c>
      <c r="I12691" t="s">
        <v>177</v>
      </c>
      <c r="J12691" t="s">
        <v>117</v>
      </c>
      <c r="K12691" s="1">
        <v>45426</v>
      </c>
      <c r="L12691">
        <v>60</v>
      </c>
      <c r="M12691">
        <v>4</v>
      </c>
      <c r="N12691" t="s">
        <v>538</v>
      </c>
      <c r="O12691" t="s">
        <v>537</v>
      </c>
      <c r="P12691" t="s">
        <v>632</v>
      </c>
    </row>
    <row r="12692" spans="1:16" x14ac:dyDescent="0.25">
      <c r="A12692" t="s">
        <v>355</v>
      </c>
      <c r="B12692" t="s">
        <v>174</v>
      </c>
      <c r="C12692" t="s">
        <v>64</v>
      </c>
      <c r="D12692" t="s">
        <v>354</v>
      </c>
      <c r="E12692" t="s">
        <v>197</v>
      </c>
      <c r="F12692" t="s">
        <v>14</v>
      </c>
      <c r="G12692" t="s">
        <v>175</v>
      </c>
      <c r="H12692" t="s">
        <v>176</v>
      </c>
      <c r="I12692" t="s">
        <v>177</v>
      </c>
      <c r="J12692" t="s">
        <v>117</v>
      </c>
      <c r="K12692" s="1">
        <v>45427</v>
      </c>
      <c r="L12692">
        <v>30</v>
      </c>
      <c r="M12692">
        <v>4</v>
      </c>
      <c r="N12692" t="s">
        <v>538</v>
      </c>
      <c r="O12692" t="s">
        <v>537</v>
      </c>
      <c r="P12692" t="s">
        <v>632</v>
      </c>
    </row>
    <row r="12693" spans="1:16" x14ac:dyDescent="0.25">
      <c r="A12693" t="s">
        <v>355</v>
      </c>
      <c r="B12693" t="s">
        <v>174</v>
      </c>
      <c r="C12693" t="s">
        <v>64</v>
      </c>
      <c r="D12693" t="s">
        <v>354</v>
      </c>
      <c r="E12693" t="s">
        <v>197</v>
      </c>
      <c r="F12693" t="s">
        <v>14</v>
      </c>
      <c r="G12693" t="s">
        <v>175</v>
      </c>
      <c r="H12693" t="s">
        <v>176</v>
      </c>
      <c r="I12693" t="s">
        <v>178</v>
      </c>
      <c r="J12693" t="s">
        <v>117</v>
      </c>
      <c r="K12693" s="1">
        <v>45404</v>
      </c>
      <c r="L12693">
        <v>60</v>
      </c>
      <c r="M12693">
        <v>1</v>
      </c>
      <c r="N12693" t="s">
        <v>538</v>
      </c>
      <c r="O12693" t="s">
        <v>537</v>
      </c>
      <c r="P12693" t="s">
        <v>632</v>
      </c>
    </row>
    <row r="12694" spans="1:16" x14ac:dyDescent="0.25">
      <c r="A12694" t="s">
        <v>355</v>
      </c>
      <c r="B12694" t="s">
        <v>174</v>
      </c>
      <c r="C12694" t="s">
        <v>64</v>
      </c>
      <c r="D12694" t="s">
        <v>354</v>
      </c>
      <c r="E12694" t="s">
        <v>197</v>
      </c>
      <c r="F12694" t="s">
        <v>14</v>
      </c>
      <c r="G12694" t="s">
        <v>175</v>
      </c>
      <c r="H12694" t="s">
        <v>176</v>
      </c>
      <c r="I12694" t="s">
        <v>178</v>
      </c>
      <c r="J12694" t="s">
        <v>117</v>
      </c>
      <c r="K12694" s="1">
        <v>45406</v>
      </c>
      <c r="L12694">
        <v>60</v>
      </c>
      <c r="M12694">
        <v>1</v>
      </c>
      <c r="N12694" t="s">
        <v>538</v>
      </c>
      <c r="O12694" t="s">
        <v>537</v>
      </c>
      <c r="P12694" t="s">
        <v>632</v>
      </c>
    </row>
    <row r="12695" spans="1:16" x14ac:dyDescent="0.25">
      <c r="A12695" t="s">
        <v>355</v>
      </c>
      <c r="B12695" t="s">
        <v>174</v>
      </c>
      <c r="C12695" t="s">
        <v>64</v>
      </c>
      <c r="D12695" t="s">
        <v>354</v>
      </c>
      <c r="E12695" t="s">
        <v>197</v>
      </c>
      <c r="F12695" t="s">
        <v>14</v>
      </c>
      <c r="G12695" t="s">
        <v>175</v>
      </c>
      <c r="H12695" t="s">
        <v>176</v>
      </c>
      <c r="I12695" t="s">
        <v>178</v>
      </c>
      <c r="J12695" t="s">
        <v>117</v>
      </c>
      <c r="K12695" s="1">
        <v>45408</v>
      </c>
      <c r="L12695">
        <v>60</v>
      </c>
      <c r="M12695">
        <v>1</v>
      </c>
      <c r="N12695" t="s">
        <v>538</v>
      </c>
      <c r="O12695" t="s">
        <v>537</v>
      </c>
      <c r="P12695" t="s">
        <v>632</v>
      </c>
    </row>
    <row r="12696" spans="1:16" x14ac:dyDescent="0.25">
      <c r="A12696" t="s">
        <v>355</v>
      </c>
      <c r="B12696" t="s">
        <v>174</v>
      </c>
      <c r="C12696" t="s">
        <v>64</v>
      </c>
      <c r="D12696" t="s">
        <v>354</v>
      </c>
      <c r="E12696" t="s">
        <v>197</v>
      </c>
      <c r="F12696" t="s">
        <v>14</v>
      </c>
      <c r="G12696" t="s">
        <v>175</v>
      </c>
      <c r="H12696" t="s">
        <v>176</v>
      </c>
      <c r="I12696" t="s">
        <v>178</v>
      </c>
      <c r="J12696" t="s">
        <v>117</v>
      </c>
      <c r="K12696" s="1">
        <v>45411</v>
      </c>
      <c r="L12696">
        <v>60</v>
      </c>
      <c r="M12696">
        <v>2</v>
      </c>
      <c r="N12696" t="s">
        <v>538</v>
      </c>
      <c r="O12696" t="s">
        <v>537</v>
      </c>
      <c r="P12696" t="s">
        <v>632</v>
      </c>
    </row>
    <row r="12697" spans="1:16" x14ac:dyDescent="0.25">
      <c r="A12697" t="s">
        <v>355</v>
      </c>
      <c r="B12697" t="s">
        <v>174</v>
      </c>
      <c r="C12697" t="s">
        <v>64</v>
      </c>
      <c r="D12697" t="s">
        <v>354</v>
      </c>
      <c r="E12697" t="s">
        <v>197</v>
      </c>
      <c r="F12697" t="s">
        <v>14</v>
      </c>
      <c r="G12697" t="s">
        <v>175</v>
      </c>
      <c r="H12697" t="s">
        <v>176</v>
      </c>
      <c r="I12697" t="s">
        <v>178</v>
      </c>
      <c r="J12697" t="s">
        <v>117</v>
      </c>
      <c r="K12697" s="1">
        <v>45412</v>
      </c>
      <c r="L12697">
        <v>60</v>
      </c>
      <c r="M12697">
        <v>2</v>
      </c>
      <c r="N12697" t="s">
        <v>538</v>
      </c>
      <c r="O12697" t="s">
        <v>537</v>
      </c>
      <c r="P12697" t="s">
        <v>632</v>
      </c>
    </row>
    <row r="12698" spans="1:16" x14ac:dyDescent="0.25">
      <c r="A12698" t="s">
        <v>355</v>
      </c>
      <c r="B12698" t="s">
        <v>174</v>
      </c>
      <c r="C12698" t="s">
        <v>64</v>
      </c>
      <c r="D12698" t="s">
        <v>354</v>
      </c>
      <c r="E12698" t="s">
        <v>197</v>
      </c>
      <c r="F12698" t="s">
        <v>14</v>
      </c>
      <c r="G12698" t="s">
        <v>175</v>
      </c>
      <c r="H12698" t="s">
        <v>176</v>
      </c>
      <c r="I12698" t="s">
        <v>178</v>
      </c>
      <c r="J12698" t="s">
        <v>117</v>
      </c>
      <c r="K12698" s="1">
        <v>45414</v>
      </c>
      <c r="L12698">
        <v>60</v>
      </c>
      <c r="M12698">
        <v>2</v>
      </c>
      <c r="N12698" t="s">
        <v>538</v>
      </c>
      <c r="O12698" t="s">
        <v>537</v>
      </c>
      <c r="P12698" t="s">
        <v>632</v>
      </c>
    </row>
    <row r="12699" spans="1:16" x14ac:dyDescent="0.25">
      <c r="A12699" t="s">
        <v>355</v>
      </c>
      <c r="B12699" t="s">
        <v>174</v>
      </c>
      <c r="C12699" t="s">
        <v>64</v>
      </c>
      <c r="D12699" t="s">
        <v>354</v>
      </c>
      <c r="E12699" t="s">
        <v>197</v>
      </c>
      <c r="F12699" t="s">
        <v>14</v>
      </c>
      <c r="G12699" t="s">
        <v>175</v>
      </c>
      <c r="H12699" t="s">
        <v>176</v>
      </c>
      <c r="I12699" t="s">
        <v>178</v>
      </c>
      <c r="J12699" t="s">
        <v>117</v>
      </c>
      <c r="K12699" s="1">
        <v>45415</v>
      </c>
      <c r="L12699">
        <v>60</v>
      </c>
      <c r="M12699">
        <v>2</v>
      </c>
      <c r="N12699" t="s">
        <v>538</v>
      </c>
      <c r="O12699" t="s">
        <v>537</v>
      </c>
      <c r="P12699" t="s">
        <v>632</v>
      </c>
    </row>
    <row r="12700" spans="1:16" x14ac:dyDescent="0.25">
      <c r="A12700" t="s">
        <v>355</v>
      </c>
      <c r="B12700" t="s">
        <v>174</v>
      </c>
      <c r="C12700" t="s">
        <v>64</v>
      </c>
      <c r="D12700" t="s">
        <v>354</v>
      </c>
      <c r="E12700" t="s">
        <v>197</v>
      </c>
      <c r="F12700" t="s">
        <v>14</v>
      </c>
      <c r="G12700" t="s">
        <v>175</v>
      </c>
      <c r="H12700" t="s">
        <v>176</v>
      </c>
      <c r="I12700" t="s">
        <v>178</v>
      </c>
      <c r="J12700" t="s">
        <v>117</v>
      </c>
      <c r="K12700" s="1">
        <v>45418</v>
      </c>
      <c r="L12700">
        <v>60</v>
      </c>
      <c r="M12700">
        <v>3</v>
      </c>
      <c r="N12700" t="s">
        <v>538</v>
      </c>
      <c r="O12700" t="s">
        <v>537</v>
      </c>
      <c r="P12700" t="s">
        <v>632</v>
      </c>
    </row>
    <row r="12701" spans="1:16" x14ac:dyDescent="0.25">
      <c r="A12701" t="s">
        <v>355</v>
      </c>
      <c r="B12701" t="s">
        <v>174</v>
      </c>
      <c r="C12701" t="s">
        <v>64</v>
      </c>
      <c r="D12701" t="s">
        <v>354</v>
      </c>
      <c r="E12701" t="s">
        <v>197</v>
      </c>
      <c r="F12701" t="s">
        <v>14</v>
      </c>
      <c r="G12701" t="s">
        <v>175</v>
      </c>
      <c r="H12701" t="s">
        <v>176</v>
      </c>
      <c r="I12701" t="s">
        <v>178</v>
      </c>
      <c r="J12701" t="s">
        <v>117</v>
      </c>
      <c r="K12701" s="1">
        <v>45419</v>
      </c>
      <c r="L12701">
        <v>60</v>
      </c>
      <c r="M12701">
        <v>3</v>
      </c>
      <c r="N12701" t="s">
        <v>538</v>
      </c>
      <c r="O12701" t="s">
        <v>537</v>
      </c>
      <c r="P12701" t="s">
        <v>632</v>
      </c>
    </row>
    <row r="12702" spans="1:16" x14ac:dyDescent="0.25">
      <c r="A12702" t="s">
        <v>355</v>
      </c>
      <c r="B12702" t="s">
        <v>174</v>
      </c>
      <c r="C12702" t="s">
        <v>64</v>
      </c>
      <c r="D12702" t="s">
        <v>354</v>
      </c>
      <c r="E12702" t="s">
        <v>197</v>
      </c>
      <c r="F12702" t="s">
        <v>14</v>
      </c>
      <c r="G12702" t="s">
        <v>175</v>
      </c>
      <c r="H12702" t="s">
        <v>176</v>
      </c>
      <c r="I12702" t="s">
        <v>178</v>
      </c>
      <c r="J12702" t="s">
        <v>117</v>
      </c>
      <c r="K12702" s="1">
        <v>45420</v>
      </c>
      <c r="L12702">
        <v>60</v>
      </c>
      <c r="M12702">
        <v>3</v>
      </c>
      <c r="N12702" t="s">
        <v>538</v>
      </c>
      <c r="O12702" t="s">
        <v>537</v>
      </c>
      <c r="P12702" t="s">
        <v>632</v>
      </c>
    </row>
    <row r="12703" spans="1:16" x14ac:dyDescent="0.25">
      <c r="A12703" t="s">
        <v>355</v>
      </c>
      <c r="B12703" t="s">
        <v>174</v>
      </c>
      <c r="C12703" t="s">
        <v>64</v>
      </c>
      <c r="D12703" t="s">
        <v>354</v>
      </c>
      <c r="E12703" t="s">
        <v>197</v>
      </c>
      <c r="F12703" t="s">
        <v>14</v>
      </c>
      <c r="G12703" t="s">
        <v>175</v>
      </c>
      <c r="H12703" t="s">
        <v>176</v>
      </c>
      <c r="I12703" t="s">
        <v>178</v>
      </c>
      <c r="J12703" t="s">
        <v>117</v>
      </c>
      <c r="K12703" s="1">
        <v>45422</v>
      </c>
      <c r="L12703">
        <v>60</v>
      </c>
      <c r="M12703">
        <v>3</v>
      </c>
      <c r="N12703" t="s">
        <v>538</v>
      </c>
      <c r="O12703" t="s">
        <v>537</v>
      </c>
      <c r="P12703" t="s">
        <v>632</v>
      </c>
    </row>
    <row r="12704" spans="1:16" x14ac:dyDescent="0.25">
      <c r="A12704" t="s">
        <v>355</v>
      </c>
      <c r="B12704" t="s">
        <v>174</v>
      </c>
      <c r="C12704" t="s">
        <v>64</v>
      </c>
      <c r="D12704" t="s">
        <v>354</v>
      </c>
      <c r="E12704" t="s">
        <v>197</v>
      </c>
      <c r="F12704" t="s">
        <v>14</v>
      </c>
      <c r="G12704" t="s">
        <v>175</v>
      </c>
      <c r="H12704" t="s">
        <v>176</v>
      </c>
      <c r="I12704" t="s">
        <v>178</v>
      </c>
      <c r="J12704" t="s">
        <v>117</v>
      </c>
      <c r="K12704" s="1">
        <v>45426</v>
      </c>
      <c r="L12704">
        <v>60</v>
      </c>
      <c r="M12704">
        <v>4</v>
      </c>
      <c r="N12704" t="s">
        <v>538</v>
      </c>
      <c r="O12704" t="s">
        <v>537</v>
      </c>
      <c r="P12704" t="s">
        <v>632</v>
      </c>
    </row>
    <row r="12705" spans="1:16" x14ac:dyDescent="0.25">
      <c r="A12705" t="s">
        <v>355</v>
      </c>
      <c r="B12705" t="s">
        <v>174</v>
      </c>
      <c r="C12705" t="s">
        <v>64</v>
      </c>
      <c r="D12705" t="s">
        <v>354</v>
      </c>
      <c r="E12705" t="s">
        <v>197</v>
      </c>
      <c r="F12705" t="s">
        <v>14</v>
      </c>
      <c r="G12705" t="s">
        <v>175</v>
      </c>
      <c r="H12705" t="s">
        <v>176</v>
      </c>
      <c r="I12705" t="s">
        <v>178</v>
      </c>
      <c r="J12705" t="s">
        <v>117</v>
      </c>
      <c r="K12705" s="1">
        <v>45427</v>
      </c>
      <c r="L12705">
        <v>60</v>
      </c>
      <c r="M12705">
        <v>4</v>
      </c>
      <c r="N12705" t="s">
        <v>538</v>
      </c>
      <c r="O12705" t="s">
        <v>537</v>
      </c>
      <c r="P12705" t="s">
        <v>632</v>
      </c>
    </row>
    <row r="12706" spans="1:16" x14ac:dyDescent="0.25">
      <c r="A12706" t="s">
        <v>355</v>
      </c>
      <c r="B12706" t="s">
        <v>174</v>
      </c>
      <c r="C12706" t="s">
        <v>64</v>
      </c>
      <c r="D12706" t="s">
        <v>354</v>
      </c>
      <c r="E12706" t="s">
        <v>197</v>
      </c>
      <c r="F12706" t="s">
        <v>14</v>
      </c>
      <c r="G12706" t="s">
        <v>175</v>
      </c>
      <c r="H12706" t="s">
        <v>176</v>
      </c>
      <c r="I12706" t="s">
        <v>178</v>
      </c>
      <c r="J12706" t="s">
        <v>117</v>
      </c>
      <c r="K12706" s="1">
        <v>45428</v>
      </c>
      <c r="L12706">
        <v>60</v>
      </c>
      <c r="M12706">
        <v>4</v>
      </c>
      <c r="N12706" t="s">
        <v>538</v>
      </c>
      <c r="O12706" t="s">
        <v>537</v>
      </c>
      <c r="P12706" t="s">
        <v>632</v>
      </c>
    </row>
    <row r="12707" spans="1:16" x14ac:dyDescent="0.25">
      <c r="A12707" t="s">
        <v>355</v>
      </c>
      <c r="B12707" t="s">
        <v>174</v>
      </c>
      <c r="C12707" t="s">
        <v>64</v>
      </c>
      <c r="D12707" t="s">
        <v>354</v>
      </c>
      <c r="E12707" t="s">
        <v>197</v>
      </c>
      <c r="F12707" t="s">
        <v>14</v>
      </c>
      <c r="G12707" t="s">
        <v>175</v>
      </c>
      <c r="H12707" t="s">
        <v>176</v>
      </c>
      <c r="I12707" t="s">
        <v>180</v>
      </c>
      <c r="J12707" t="s">
        <v>117</v>
      </c>
      <c r="K12707" s="1">
        <v>45408</v>
      </c>
      <c r="L12707">
        <v>10.001999999999899</v>
      </c>
      <c r="M12707">
        <v>1</v>
      </c>
      <c r="N12707" t="s">
        <v>538</v>
      </c>
      <c r="O12707" t="s">
        <v>537</v>
      </c>
      <c r="P12707" t="s">
        <v>632</v>
      </c>
    </row>
    <row r="12708" spans="1:16" x14ac:dyDescent="0.25">
      <c r="A12708" t="s">
        <v>355</v>
      </c>
      <c r="B12708" t="s">
        <v>174</v>
      </c>
      <c r="C12708" t="s">
        <v>64</v>
      </c>
      <c r="D12708" t="s">
        <v>354</v>
      </c>
      <c r="E12708" t="s">
        <v>197</v>
      </c>
      <c r="F12708" t="s">
        <v>14</v>
      </c>
      <c r="G12708" t="s">
        <v>175</v>
      </c>
      <c r="H12708" t="s">
        <v>176</v>
      </c>
      <c r="I12708" t="s">
        <v>180</v>
      </c>
      <c r="J12708" t="s">
        <v>117</v>
      </c>
      <c r="K12708" s="1">
        <v>45414</v>
      </c>
      <c r="L12708">
        <v>10.001999999999899</v>
      </c>
      <c r="M12708">
        <v>2</v>
      </c>
      <c r="N12708" t="s">
        <v>538</v>
      </c>
      <c r="O12708" t="s">
        <v>537</v>
      </c>
      <c r="P12708" t="s">
        <v>632</v>
      </c>
    </row>
    <row r="12709" spans="1:16" x14ac:dyDescent="0.25">
      <c r="A12709" t="s">
        <v>355</v>
      </c>
      <c r="B12709" t="s">
        <v>174</v>
      </c>
      <c r="C12709" t="s">
        <v>64</v>
      </c>
      <c r="D12709" t="s">
        <v>354</v>
      </c>
      <c r="E12709" t="s">
        <v>197</v>
      </c>
      <c r="F12709" t="s">
        <v>14</v>
      </c>
      <c r="G12709" t="s">
        <v>175</v>
      </c>
      <c r="H12709" t="s">
        <v>176</v>
      </c>
      <c r="I12709" t="s">
        <v>180</v>
      </c>
      <c r="J12709" t="s">
        <v>117</v>
      </c>
      <c r="K12709" s="1">
        <v>45418</v>
      </c>
      <c r="L12709">
        <v>10.001999999999899</v>
      </c>
      <c r="M12709">
        <v>3</v>
      </c>
      <c r="N12709" t="s">
        <v>538</v>
      </c>
      <c r="O12709" t="s">
        <v>537</v>
      </c>
      <c r="P12709" t="s">
        <v>632</v>
      </c>
    </row>
    <row r="12710" spans="1:16" x14ac:dyDescent="0.25">
      <c r="A12710" t="s">
        <v>355</v>
      </c>
      <c r="B12710" t="s">
        <v>174</v>
      </c>
      <c r="C12710" t="s">
        <v>64</v>
      </c>
      <c r="D12710" t="s">
        <v>354</v>
      </c>
      <c r="E12710" t="s">
        <v>197</v>
      </c>
      <c r="F12710" t="s">
        <v>14</v>
      </c>
      <c r="G12710" t="s">
        <v>175</v>
      </c>
      <c r="H12710" t="s">
        <v>176</v>
      </c>
      <c r="I12710" t="s">
        <v>180</v>
      </c>
      <c r="J12710" t="s">
        <v>117</v>
      </c>
      <c r="K12710" s="1">
        <v>45422</v>
      </c>
      <c r="L12710">
        <v>10.001999999999899</v>
      </c>
      <c r="M12710">
        <v>3</v>
      </c>
      <c r="N12710" t="s">
        <v>538</v>
      </c>
      <c r="O12710" t="s">
        <v>537</v>
      </c>
      <c r="P12710" t="s">
        <v>632</v>
      </c>
    </row>
    <row r="12711" spans="1:16" x14ac:dyDescent="0.25">
      <c r="A12711" t="s">
        <v>355</v>
      </c>
      <c r="B12711" t="s">
        <v>174</v>
      </c>
      <c r="C12711" t="s">
        <v>64</v>
      </c>
      <c r="D12711" t="s">
        <v>354</v>
      </c>
      <c r="E12711" t="s">
        <v>197</v>
      </c>
      <c r="F12711" t="s">
        <v>14</v>
      </c>
      <c r="G12711" t="s">
        <v>175</v>
      </c>
      <c r="H12711" t="s">
        <v>176</v>
      </c>
      <c r="I12711" t="s">
        <v>180</v>
      </c>
      <c r="J12711" t="s">
        <v>117</v>
      </c>
      <c r="K12711" s="1">
        <v>45426</v>
      </c>
      <c r="L12711">
        <v>10.001999999999899</v>
      </c>
      <c r="M12711">
        <v>4</v>
      </c>
      <c r="N12711" t="s">
        <v>538</v>
      </c>
      <c r="O12711" t="s">
        <v>537</v>
      </c>
      <c r="P12711" t="s">
        <v>632</v>
      </c>
    </row>
    <row r="12712" spans="1:16" x14ac:dyDescent="0.25">
      <c r="A12712" t="s">
        <v>355</v>
      </c>
      <c r="B12712" t="s">
        <v>174</v>
      </c>
      <c r="C12712" t="s">
        <v>64</v>
      </c>
      <c r="D12712" t="s">
        <v>354</v>
      </c>
      <c r="E12712" t="s">
        <v>197</v>
      </c>
      <c r="F12712" t="s">
        <v>14</v>
      </c>
      <c r="G12712" t="s">
        <v>175</v>
      </c>
      <c r="H12712" t="s">
        <v>176</v>
      </c>
      <c r="I12712" t="s">
        <v>59</v>
      </c>
      <c r="J12712" t="s">
        <v>117</v>
      </c>
      <c r="K12712" s="1">
        <v>45405</v>
      </c>
      <c r="L12712">
        <v>60</v>
      </c>
      <c r="M12712">
        <v>1</v>
      </c>
      <c r="N12712" t="s">
        <v>538</v>
      </c>
      <c r="O12712" t="s">
        <v>537</v>
      </c>
      <c r="P12712" t="s">
        <v>632</v>
      </c>
    </row>
    <row r="12713" spans="1:16" x14ac:dyDescent="0.25">
      <c r="A12713" t="s">
        <v>355</v>
      </c>
      <c r="B12713" t="s">
        <v>174</v>
      </c>
      <c r="C12713" t="s">
        <v>64</v>
      </c>
      <c r="D12713" t="s">
        <v>354</v>
      </c>
      <c r="E12713" t="s">
        <v>197</v>
      </c>
      <c r="F12713" t="s">
        <v>14</v>
      </c>
      <c r="G12713" t="s">
        <v>175</v>
      </c>
      <c r="H12713" t="s">
        <v>176</v>
      </c>
      <c r="I12713" t="s">
        <v>59</v>
      </c>
      <c r="J12713" t="s">
        <v>117</v>
      </c>
      <c r="K12713" s="1">
        <v>45406</v>
      </c>
      <c r="L12713">
        <v>30</v>
      </c>
      <c r="M12713">
        <v>1</v>
      </c>
      <c r="N12713" t="s">
        <v>538</v>
      </c>
      <c r="O12713" t="s">
        <v>537</v>
      </c>
      <c r="P12713" t="s">
        <v>632</v>
      </c>
    </row>
    <row r="12714" spans="1:16" x14ac:dyDescent="0.25">
      <c r="A12714" t="s">
        <v>355</v>
      </c>
      <c r="B12714" t="s">
        <v>174</v>
      </c>
      <c r="C12714" t="s">
        <v>64</v>
      </c>
      <c r="D12714" t="s">
        <v>354</v>
      </c>
      <c r="E12714" t="s">
        <v>197</v>
      </c>
      <c r="F12714" t="s">
        <v>14</v>
      </c>
      <c r="G12714" t="s">
        <v>175</v>
      </c>
      <c r="H12714" t="s">
        <v>176</v>
      </c>
      <c r="I12714" t="s">
        <v>59</v>
      </c>
      <c r="J12714" t="s">
        <v>117</v>
      </c>
      <c r="K12714" s="1">
        <v>45407</v>
      </c>
      <c r="L12714">
        <v>30</v>
      </c>
      <c r="M12714">
        <v>1</v>
      </c>
      <c r="N12714" t="s">
        <v>538</v>
      </c>
      <c r="O12714" t="s">
        <v>537</v>
      </c>
      <c r="P12714" t="s">
        <v>632</v>
      </c>
    </row>
    <row r="12715" spans="1:16" x14ac:dyDescent="0.25">
      <c r="A12715" t="s">
        <v>355</v>
      </c>
      <c r="B12715" t="s">
        <v>174</v>
      </c>
      <c r="C12715" t="s">
        <v>64</v>
      </c>
      <c r="D12715" t="s">
        <v>354</v>
      </c>
      <c r="E12715" t="s">
        <v>197</v>
      </c>
      <c r="F12715" t="s">
        <v>14</v>
      </c>
      <c r="G12715" t="s">
        <v>175</v>
      </c>
      <c r="H12715" t="s">
        <v>176</v>
      </c>
      <c r="I12715" t="s">
        <v>59</v>
      </c>
      <c r="J12715" t="s">
        <v>117</v>
      </c>
      <c r="K12715" s="1">
        <v>45408</v>
      </c>
      <c r="L12715">
        <v>30</v>
      </c>
      <c r="M12715">
        <v>1</v>
      </c>
      <c r="N12715" t="s">
        <v>538</v>
      </c>
      <c r="O12715" t="s">
        <v>537</v>
      </c>
      <c r="P12715" t="s">
        <v>632</v>
      </c>
    </row>
    <row r="12716" spans="1:16" x14ac:dyDescent="0.25">
      <c r="A12716" t="s">
        <v>355</v>
      </c>
      <c r="B12716" t="s">
        <v>174</v>
      </c>
      <c r="C12716" t="s">
        <v>64</v>
      </c>
      <c r="D12716" t="s">
        <v>354</v>
      </c>
      <c r="E12716" t="s">
        <v>197</v>
      </c>
      <c r="F12716" t="s">
        <v>14</v>
      </c>
      <c r="G12716" t="s">
        <v>175</v>
      </c>
      <c r="H12716" t="s">
        <v>176</v>
      </c>
      <c r="I12716" t="s">
        <v>59</v>
      </c>
      <c r="J12716" t="s">
        <v>117</v>
      </c>
      <c r="K12716" s="1">
        <v>45411</v>
      </c>
      <c r="L12716">
        <v>60</v>
      </c>
      <c r="M12716">
        <v>2</v>
      </c>
      <c r="N12716" t="s">
        <v>538</v>
      </c>
      <c r="O12716" t="s">
        <v>537</v>
      </c>
      <c r="P12716" t="s">
        <v>632</v>
      </c>
    </row>
    <row r="12717" spans="1:16" x14ac:dyDescent="0.25">
      <c r="A12717" t="s">
        <v>355</v>
      </c>
      <c r="B12717" t="s">
        <v>174</v>
      </c>
      <c r="C12717" t="s">
        <v>64</v>
      </c>
      <c r="D12717" t="s">
        <v>354</v>
      </c>
      <c r="E12717" t="s">
        <v>197</v>
      </c>
      <c r="F12717" t="s">
        <v>14</v>
      </c>
      <c r="G12717" t="s">
        <v>175</v>
      </c>
      <c r="H12717" t="s">
        <v>176</v>
      </c>
      <c r="I12717" t="s">
        <v>59</v>
      </c>
      <c r="J12717" t="s">
        <v>117</v>
      </c>
      <c r="K12717" s="1">
        <v>45413</v>
      </c>
      <c r="L12717">
        <v>30</v>
      </c>
      <c r="M12717">
        <v>2</v>
      </c>
      <c r="N12717" t="s">
        <v>538</v>
      </c>
      <c r="O12717" t="s">
        <v>537</v>
      </c>
      <c r="P12717" t="s">
        <v>632</v>
      </c>
    </row>
    <row r="12718" spans="1:16" x14ac:dyDescent="0.25">
      <c r="A12718" t="s">
        <v>355</v>
      </c>
      <c r="B12718" t="s">
        <v>174</v>
      </c>
      <c r="C12718" t="s">
        <v>64</v>
      </c>
      <c r="D12718" t="s">
        <v>354</v>
      </c>
      <c r="E12718" t="s">
        <v>197</v>
      </c>
      <c r="F12718" t="s">
        <v>14</v>
      </c>
      <c r="G12718" t="s">
        <v>175</v>
      </c>
      <c r="H12718" t="s">
        <v>176</v>
      </c>
      <c r="I12718" t="s">
        <v>59</v>
      </c>
      <c r="J12718" t="s">
        <v>117</v>
      </c>
      <c r="K12718" s="1">
        <v>45414</v>
      </c>
      <c r="L12718">
        <v>30</v>
      </c>
      <c r="M12718">
        <v>2</v>
      </c>
      <c r="N12718" t="s">
        <v>538</v>
      </c>
      <c r="O12718" t="s">
        <v>537</v>
      </c>
      <c r="P12718" t="s">
        <v>632</v>
      </c>
    </row>
    <row r="12719" spans="1:16" x14ac:dyDescent="0.25">
      <c r="A12719" t="s">
        <v>355</v>
      </c>
      <c r="B12719" t="s">
        <v>174</v>
      </c>
      <c r="C12719" t="s">
        <v>64</v>
      </c>
      <c r="D12719" t="s">
        <v>354</v>
      </c>
      <c r="E12719" t="s">
        <v>197</v>
      </c>
      <c r="F12719" t="s">
        <v>14</v>
      </c>
      <c r="G12719" t="s">
        <v>175</v>
      </c>
      <c r="H12719" t="s">
        <v>176</v>
      </c>
      <c r="I12719" t="s">
        <v>59</v>
      </c>
      <c r="J12719" t="s">
        <v>117</v>
      </c>
      <c r="K12719" s="1">
        <v>45415</v>
      </c>
      <c r="L12719">
        <v>30</v>
      </c>
      <c r="M12719">
        <v>2</v>
      </c>
      <c r="N12719" t="s">
        <v>538</v>
      </c>
      <c r="O12719" t="s">
        <v>537</v>
      </c>
      <c r="P12719" t="s">
        <v>632</v>
      </c>
    </row>
    <row r="12720" spans="1:16" x14ac:dyDescent="0.25">
      <c r="A12720" t="s">
        <v>355</v>
      </c>
      <c r="B12720" t="s">
        <v>174</v>
      </c>
      <c r="C12720" t="s">
        <v>64</v>
      </c>
      <c r="D12720" t="s">
        <v>354</v>
      </c>
      <c r="E12720" t="s">
        <v>197</v>
      </c>
      <c r="F12720" t="s">
        <v>14</v>
      </c>
      <c r="G12720" t="s">
        <v>175</v>
      </c>
      <c r="H12720" t="s">
        <v>176</v>
      </c>
      <c r="I12720" t="s">
        <v>59</v>
      </c>
      <c r="J12720" t="s">
        <v>117</v>
      </c>
      <c r="K12720" s="1">
        <v>45418</v>
      </c>
      <c r="L12720">
        <v>30</v>
      </c>
      <c r="M12720">
        <v>3</v>
      </c>
      <c r="N12720" t="s">
        <v>538</v>
      </c>
      <c r="O12720" t="s">
        <v>537</v>
      </c>
      <c r="P12720" t="s">
        <v>632</v>
      </c>
    </row>
    <row r="12721" spans="1:16" x14ac:dyDescent="0.25">
      <c r="A12721" t="s">
        <v>355</v>
      </c>
      <c r="B12721" t="s">
        <v>174</v>
      </c>
      <c r="C12721" t="s">
        <v>64</v>
      </c>
      <c r="D12721" t="s">
        <v>354</v>
      </c>
      <c r="E12721" t="s">
        <v>197</v>
      </c>
      <c r="F12721" t="s">
        <v>14</v>
      </c>
      <c r="G12721" t="s">
        <v>175</v>
      </c>
      <c r="H12721" t="s">
        <v>176</v>
      </c>
      <c r="I12721" t="s">
        <v>59</v>
      </c>
      <c r="J12721" t="s">
        <v>117</v>
      </c>
      <c r="K12721" s="1">
        <v>45419</v>
      </c>
      <c r="L12721">
        <v>60</v>
      </c>
      <c r="M12721">
        <v>3</v>
      </c>
      <c r="N12721" t="s">
        <v>538</v>
      </c>
      <c r="O12721" t="s">
        <v>537</v>
      </c>
      <c r="P12721" t="s">
        <v>632</v>
      </c>
    </row>
    <row r="12722" spans="1:16" x14ac:dyDescent="0.25">
      <c r="A12722" t="s">
        <v>355</v>
      </c>
      <c r="B12722" t="s">
        <v>174</v>
      </c>
      <c r="C12722" t="s">
        <v>64</v>
      </c>
      <c r="D12722" t="s">
        <v>354</v>
      </c>
      <c r="E12722" t="s">
        <v>197</v>
      </c>
      <c r="F12722" t="s">
        <v>14</v>
      </c>
      <c r="G12722" t="s">
        <v>175</v>
      </c>
      <c r="H12722" t="s">
        <v>176</v>
      </c>
      <c r="I12722" t="s">
        <v>59</v>
      </c>
      <c r="J12722" t="s">
        <v>117</v>
      </c>
      <c r="K12722" s="1">
        <v>45421</v>
      </c>
      <c r="L12722">
        <v>30</v>
      </c>
      <c r="M12722">
        <v>3</v>
      </c>
      <c r="N12722" t="s">
        <v>538</v>
      </c>
      <c r="O12722" t="s">
        <v>537</v>
      </c>
      <c r="P12722" t="s">
        <v>632</v>
      </c>
    </row>
    <row r="12723" spans="1:16" x14ac:dyDescent="0.25">
      <c r="A12723" t="s">
        <v>355</v>
      </c>
      <c r="B12723" t="s">
        <v>174</v>
      </c>
      <c r="C12723" t="s">
        <v>64</v>
      </c>
      <c r="D12723" t="s">
        <v>354</v>
      </c>
      <c r="E12723" t="s">
        <v>197</v>
      </c>
      <c r="F12723" t="s">
        <v>14</v>
      </c>
      <c r="G12723" t="s">
        <v>175</v>
      </c>
      <c r="H12723" t="s">
        <v>176</v>
      </c>
      <c r="I12723" t="s">
        <v>59</v>
      </c>
      <c r="J12723" t="s">
        <v>117</v>
      </c>
      <c r="K12723" s="1">
        <v>45422</v>
      </c>
      <c r="L12723">
        <v>30</v>
      </c>
      <c r="M12723">
        <v>3</v>
      </c>
      <c r="N12723" t="s">
        <v>538</v>
      </c>
      <c r="O12723" t="s">
        <v>537</v>
      </c>
      <c r="P12723" t="s">
        <v>632</v>
      </c>
    </row>
    <row r="12724" spans="1:16" x14ac:dyDescent="0.25">
      <c r="A12724" t="s">
        <v>355</v>
      </c>
      <c r="B12724" t="s">
        <v>174</v>
      </c>
      <c r="C12724" t="s">
        <v>64</v>
      </c>
      <c r="D12724" t="s">
        <v>354</v>
      </c>
      <c r="E12724" t="s">
        <v>197</v>
      </c>
      <c r="F12724" t="s">
        <v>14</v>
      </c>
      <c r="G12724" t="s">
        <v>175</v>
      </c>
      <c r="H12724" t="s">
        <v>176</v>
      </c>
      <c r="I12724" t="s">
        <v>59</v>
      </c>
      <c r="J12724" t="s">
        <v>117</v>
      </c>
      <c r="K12724" s="1">
        <v>45425</v>
      </c>
      <c r="L12724">
        <v>30</v>
      </c>
      <c r="M12724">
        <v>4</v>
      </c>
      <c r="N12724" t="s">
        <v>538</v>
      </c>
      <c r="O12724" t="s">
        <v>537</v>
      </c>
      <c r="P12724" t="s">
        <v>632</v>
      </c>
    </row>
    <row r="12725" spans="1:16" x14ac:dyDescent="0.25">
      <c r="A12725" t="s">
        <v>355</v>
      </c>
      <c r="B12725" t="s">
        <v>174</v>
      </c>
      <c r="C12725" t="s">
        <v>64</v>
      </c>
      <c r="D12725" t="s">
        <v>354</v>
      </c>
      <c r="E12725" t="s">
        <v>197</v>
      </c>
      <c r="F12725" t="s">
        <v>14</v>
      </c>
      <c r="G12725" t="s">
        <v>175</v>
      </c>
      <c r="H12725" t="s">
        <v>176</v>
      </c>
      <c r="I12725" t="s">
        <v>59</v>
      </c>
      <c r="J12725" t="s">
        <v>117</v>
      </c>
      <c r="K12725" s="1">
        <v>45426</v>
      </c>
      <c r="L12725">
        <v>30</v>
      </c>
      <c r="M12725">
        <v>4</v>
      </c>
      <c r="N12725" t="s">
        <v>538</v>
      </c>
      <c r="O12725" t="s">
        <v>537</v>
      </c>
      <c r="P12725" t="s">
        <v>632</v>
      </c>
    </row>
    <row r="12726" spans="1:16" x14ac:dyDescent="0.25">
      <c r="A12726" t="s">
        <v>355</v>
      </c>
      <c r="B12726" t="s">
        <v>174</v>
      </c>
      <c r="C12726" t="s">
        <v>64</v>
      </c>
      <c r="D12726" t="s">
        <v>354</v>
      </c>
      <c r="E12726" t="s">
        <v>197</v>
      </c>
      <c r="F12726" t="s">
        <v>14</v>
      </c>
      <c r="G12726" t="s">
        <v>175</v>
      </c>
      <c r="H12726" t="s">
        <v>176</v>
      </c>
      <c r="I12726" t="s">
        <v>59</v>
      </c>
      <c r="J12726" t="s">
        <v>117</v>
      </c>
      <c r="K12726" s="1">
        <v>45427</v>
      </c>
      <c r="L12726">
        <v>60</v>
      </c>
      <c r="M12726">
        <v>4</v>
      </c>
      <c r="N12726" t="s">
        <v>538</v>
      </c>
      <c r="O12726" t="s">
        <v>537</v>
      </c>
      <c r="P12726" t="s">
        <v>632</v>
      </c>
    </row>
    <row r="12727" spans="1:16" x14ac:dyDescent="0.25">
      <c r="A12727" t="s">
        <v>355</v>
      </c>
      <c r="B12727" t="s">
        <v>174</v>
      </c>
      <c r="C12727" t="s">
        <v>64</v>
      </c>
      <c r="D12727" t="s">
        <v>354</v>
      </c>
      <c r="E12727" t="s">
        <v>197</v>
      </c>
      <c r="F12727" t="s">
        <v>14</v>
      </c>
      <c r="G12727" t="s">
        <v>175</v>
      </c>
      <c r="H12727" t="s">
        <v>25</v>
      </c>
      <c r="I12727" t="s">
        <v>16</v>
      </c>
      <c r="J12727" t="s">
        <v>117</v>
      </c>
      <c r="K12727" s="1">
        <v>45405</v>
      </c>
      <c r="L12727">
        <v>30</v>
      </c>
      <c r="M12727">
        <v>1</v>
      </c>
      <c r="N12727" t="s">
        <v>538</v>
      </c>
      <c r="O12727" t="s">
        <v>537</v>
      </c>
      <c r="P12727" t="s">
        <v>632</v>
      </c>
    </row>
    <row r="12728" spans="1:16" x14ac:dyDescent="0.25">
      <c r="A12728" t="s">
        <v>355</v>
      </c>
      <c r="B12728" t="s">
        <v>174</v>
      </c>
      <c r="C12728" t="s">
        <v>64</v>
      </c>
      <c r="D12728" t="s">
        <v>354</v>
      </c>
      <c r="E12728" t="s">
        <v>197</v>
      </c>
      <c r="F12728" t="s">
        <v>14</v>
      </c>
      <c r="G12728" t="s">
        <v>175</v>
      </c>
      <c r="H12728" t="s">
        <v>25</v>
      </c>
      <c r="I12728" t="s">
        <v>16</v>
      </c>
      <c r="J12728" t="s">
        <v>117</v>
      </c>
      <c r="K12728" s="1">
        <v>45407</v>
      </c>
      <c r="L12728">
        <v>30</v>
      </c>
      <c r="M12728">
        <v>1</v>
      </c>
      <c r="N12728" t="s">
        <v>538</v>
      </c>
      <c r="O12728" t="s">
        <v>537</v>
      </c>
      <c r="P12728" t="s">
        <v>632</v>
      </c>
    </row>
    <row r="12729" spans="1:16" x14ac:dyDescent="0.25">
      <c r="A12729" t="s">
        <v>355</v>
      </c>
      <c r="B12729" t="s">
        <v>174</v>
      </c>
      <c r="C12729" t="s">
        <v>64</v>
      </c>
      <c r="D12729" t="s">
        <v>354</v>
      </c>
      <c r="E12729" t="s">
        <v>197</v>
      </c>
      <c r="F12729" t="s">
        <v>14</v>
      </c>
      <c r="G12729" t="s">
        <v>175</v>
      </c>
      <c r="H12729" t="s">
        <v>25</v>
      </c>
      <c r="I12729" t="s">
        <v>16</v>
      </c>
      <c r="J12729" t="s">
        <v>117</v>
      </c>
      <c r="K12729" s="1">
        <v>45413</v>
      </c>
      <c r="L12729">
        <v>30</v>
      </c>
      <c r="M12729">
        <v>2</v>
      </c>
      <c r="N12729" t="s">
        <v>538</v>
      </c>
      <c r="O12729" t="s">
        <v>537</v>
      </c>
      <c r="P12729" t="s">
        <v>632</v>
      </c>
    </row>
    <row r="12730" spans="1:16" x14ac:dyDescent="0.25">
      <c r="A12730" t="s">
        <v>355</v>
      </c>
      <c r="B12730" t="s">
        <v>174</v>
      </c>
      <c r="C12730" t="s">
        <v>64</v>
      </c>
      <c r="D12730" t="s">
        <v>354</v>
      </c>
      <c r="E12730" t="s">
        <v>197</v>
      </c>
      <c r="F12730" t="s">
        <v>14</v>
      </c>
      <c r="G12730" t="s">
        <v>175</v>
      </c>
      <c r="H12730" t="s">
        <v>25</v>
      </c>
      <c r="I12730" t="s">
        <v>16</v>
      </c>
      <c r="J12730" t="s">
        <v>117</v>
      </c>
      <c r="K12730" s="1">
        <v>45421</v>
      </c>
      <c r="L12730">
        <v>30</v>
      </c>
      <c r="M12730">
        <v>3</v>
      </c>
      <c r="N12730" t="s">
        <v>538</v>
      </c>
      <c r="O12730" t="s">
        <v>537</v>
      </c>
      <c r="P12730" t="s">
        <v>632</v>
      </c>
    </row>
    <row r="12731" spans="1:16" x14ac:dyDescent="0.25">
      <c r="A12731" t="s">
        <v>355</v>
      </c>
      <c r="B12731" t="s">
        <v>174</v>
      </c>
      <c r="C12731" t="s">
        <v>64</v>
      </c>
      <c r="D12731" t="s">
        <v>354</v>
      </c>
      <c r="E12731" t="s">
        <v>197</v>
      </c>
      <c r="F12731" t="s">
        <v>14</v>
      </c>
      <c r="G12731" t="s">
        <v>175</v>
      </c>
      <c r="H12731" t="s">
        <v>25</v>
      </c>
      <c r="I12731" t="s">
        <v>16</v>
      </c>
      <c r="J12731" t="s">
        <v>117</v>
      </c>
      <c r="K12731" s="1">
        <v>45425</v>
      </c>
      <c r="L12731">
        <v>30</v>
      </c>
      <c r="M12731">
        <v>4</v>
      </c>
      <c r="N12731" t="s">
        <v>538</v>
      </c>
      <c r="O12731" t="s">
        <v>537</v>
      </c>
      <c r="P12731" t="s">
        <v>632</v>
      </c>
    </row>
    <row r="12732" spans="1:16" x14ac:dyDescent="0.25">
      <c r="A12732" t="s">
        <v>355</v>
      </c>
      <c r="B12732" t="s">
        <v>174</v>
      </c>
      <c r="C12732" t="s">
        <v>64</v>
      </c>
      <c r="D12732" t="s">
        <v>354</v>
      </c>
      <c r="E12732" t="s">
        <v>197</v>
      </c>
      <c r="F12732" t="s">
        <v>14</v>
      </c>
      <c r="G12732" t="s">
        <v>175</v>
      </c>
      <c r="H12732" t="s">
        <v>25</v>
      </c>
      <c r="I12732" t="s">
        <v>17</v>
      </c>
      <c r="J12732" t="s">
        <v>117</v>
      </c>
      <c r="K12732" s="1">
        <v>45408</v>
      </c>
      <c r="L12732">
        <v>10.001999999999899</v>
      </c>
      <c r="M12732">
        <v>1</v>
      </c>
      <c r="N12732" t="s">
        <v>538</v>
      </c>
      <c r="O12732" t="s">
        <v>537</v>
      </c>
      <c r="P12732" t="s">
        <v>632</v>
      </c>
    </row>
    <row r="12733" spans="1:16" x14ac:dyDescent="0.25">
      <c r="A12733" t="s">
        <v>355</v>
      </c>
      <c r="B12733" t="s">
        <v>174</v>
      </c>
      <c r="C12733" t="s">
        <v>64</v>
      </c>
      <c r="D12733" t="s">
        <v>354</v>
      </c>
      <c r="E12733" t="s">
        <v>197</v>
      </c>
      <c r="F12733" t="s">
        <v>14</v>
      </c>
      <c r="G12733" t="s">
        <v>175</v>
      </c>
      <c r="H12733" t="s">
        <v>25</v>
      </c>
      <c r="I12733" t="s">
        <v>17</v>
      </c>
      <c r="J12733" t="s">
        <v>117</v>
      </c>
      <c r="K12733" s="1">
        <v>45418</v>
      </c>
      <c r="L12733">
        <v>10.001999999999899</v>
      </c>
      <c r="M12733">
        <v>3</v>
      </c>
      <c r="N12733" t="s">
        <v>538</v>
      </c>
      <c r="O12733" t="s">
        <v>537</v>
      </c>
      <c r="P12733" t="s">
        <v>632</v>
      </c>
    </row>
    <row r="12734" spans="1:16" x14ac:dyDescent="0.25">
      <c r="A12734" t="s">
        <v>355</v>
      </c>
      <c r="B12734" t="s">
        <v>174</v>
      </c>
      <c r="C12734" t="s">
        <v>64</v>
      </c>
      <c r="D12734" t="s">
        <v>354</v>
      </c>
      <c r="E12734" t="s">
        <v>197</v>
      </c>
      <c r="F12734" t="s">
        <v>14</v>
      </c>
      <c r="G12734" t="s">
        <v>175</v>
      </c>
      <c r="H12734" t="s">
        <v>25</v>
      </c>
      <c r="I12734" t="s">
        <v>17</v>
      </c>
      <c r="J12734" t="s">
        <v>117</v>
      </c>
      <c r="K12734" s="1">
        <v>45426</v>
      </c>
      <c r="L12734">
        <v>10.001999999999899</v>
      </c>
      <c r="M12734">
        <v>4</v>
      </c>
      <c r="N12734" t="s">
        <v>538</v>
      </c>
      <c r="O12734" t="s">
        <v>537</v>
      </c>
      <c r="P12734" t="s">
        <v>632</v>
      </c>
    </row>
    <row r="12735" spans="1:16" x14ac:dyDescent="0.25">
      <c r="A12735" t="s">
        <v>355</v>
      </c>
      <c r="B12735" t="s">
        <v>174</v>
      </c>
      <c r="C12735" t="s">
        <v>64</v>
      </c>
      <c r="D12735" t="s">
        <v>354</v>
      </c>
      <c r="E12735" t="s">
        <v>197</v>
      </c>
      <c r="F12735" t="s">
        <v>14</v>
      </c>
      <c r="G12735" t="s">
        <v>175</v>
      </c>
      <c r="H12735" t="s">
        <v>25</v>
      </c>
      <c r="I12735" t="s">
        <v>264</v>
      </c>
      <c r="J12735" t="s">
        <v>117</v>
      </c>
      <c r="K12735" s="1">
        <v>45411</v>
      </c>
      <c r="L12735">
        <v>60</v>
      </c>
      <c r="M12735">
        <v>2</v>
      </c>
      <c r="N12735" t="s">
        <v>538</v>
      </c>
      <c r="O12735" t="s">
        <v>537</v>
      </c>
      <c r="P12735" t="s">
        <v>632</v>
      </c>
    </row>
    <row r="12736" spans="1:16" x14ac:dyDescent="0.25">
      <c r="A12736" t="s">
        <v>355</v>
      </c>
      <c r="B12736" t="s">
        <v>174</v>
      </c>
      <c r="C12736" t="s">
        <v>64</v>
      </c>
      <c r="D12736" t="s">
        <v>354</v>
      </c>
      <c r="E12736" t="s">
        <v>197</v>
      </c>
      <c r="F12736" t="s">
        <v>14</v>
      </c>
      <c r="G12736" t="s">
        <v>175</v>
      </c>
      <c r="H12736" t="s">
        <v>25</v>
      </c>
      <c r="I12736" t="s">
        <v>264</v>
      </c>
      <c r="J12736" t="s">
        <v>117</v>
      </c>
      <c r="K12736" s="1">
        <v>45419</v>
      </c>
      <c r="L12736">
        <v>30</v>
      </c>
      <c r="M12736">
        <v>3</v>
      </c>
      <c r="N12736" t="s">
        <v>538</v>
      </c>
      <c r="O12736" t="s">
        <v>537</v>
      </c>
      <c r="P12736" t="s">
        <v>632</v>
      </c>
    </row>
    <row r="12737" spans="1:16" x14ac:dyDescent="0.25">
      <c r="A12737" t="s">
        <v>355</v>
      </c>
      <c r="B12737" t="s">
        <v>174</v>
      </c>
      <c r="C12737" t="s">
        <v>64</v>
      </c>
      <c r="D12737" t="s">
        <v>354</v>
      </c>
      <c r="E12737" t="s">
        <v>197</v>
      </c>
      <c r="F12737" t="s">
        <v>14</v>
      </c>
      <c r="G12737" t="s">
        <v>175</v>
      </c>
      <c r="H12737" t="s">
        <v>25</v>
      </c>
      <c r="I12737" t="s">
        <v>264</v>
      </c>
      <c r="J12737" t="s">
        <v>117</v>
      </c>
      <c r="K12737" s="1">
        <v>45427</v>
      </c>
      <c r="L12737">
        <v>60</v>
      </c>
      <c r="M12737">
        <v>4</v>
      </c>
      <c r="N12737" t="s">
        <v>538</v>
      </c>
      <c r="O12737" t="s">
        <v>537</v>
      </c>
      <c r="P12737" t="s">
        <v>632</v>
      </c>
    </row>
    <row r="12738" spans="1:16" x14ac:dyDescent="0.25">
      <c r="A12738" t="s">
        <v>355</v>
      </c>
      <c r="B12738" t="s">
        <v>174</v>
      </c>
      <c r="C12738" t="s">
        <v>64</v>
      </c>
      <c r="D12738" t="s">
        <v>354</v>
      </c>
      <c r="E12738" t="s">
        <v>197</v>
      </c>
      <c r="F12738" t="s">
        <v>14</v>
      </c>
      <c r="G12738" t="s">
        <v>175</v>
      </c>
      <c r="H12738" t="s">
        <v>25</v>
      </c>
      <c r="I12738" t="s">
        <v>181</v>
      </c>
      <c r="J12738" t="s">
        <v>118</v>
      </c>
      <c r="K12738" s="1">
        <v>45404</v>
      </c>
      <c r="L12738">
        <v>10.001999999999899</v>
      </c>
      <c r="M12738">
        <v>1</v>
      </c>
      <c r="N12738" t="s">
        <v>538</v>
      </c>
      <c r="O12738" t="s">
        <v>537</v>
      </c>
      <c r="P12738" t="s">
        <v>632</v>
      </c>
    </row>
    <row r="12739" spans="1:16" x14ac:dyDescent="0.25">
      <c r="A12739" t="s">
        <v>355</v>
      </c>
      <c r="B12739" t="s">
        <v>174</v>
      </c>
      <c r="C12739" t="s">
        <v>64</v>
      </c>
      <c r="D12739" t="s">
        <v>354</v>
      </c>
      <c r="E12739" t="s">
        <v>197</v>
      </c>
      <c r="F12739" t="s">
        <v>14</v>
      </c>
      <c r="G12739" t="s">
        <v>175</v>
      </c>
      <c r="H12739" t="s">
        <v>25</v>
      </c>
      <c r="I12739" t="s">
        <v>181</v>
      </c>
      <c r="J12739" t="s">
        <v>118</v>
      </c>
      <c r="K12739" s="1">
        <v>45405</v>
      </c>
      <c r="L12739">
        <v>60</v>
      </c>
      <c r="M12739">
        <v>1</v>
      </c>
      <c r="N12739" t="s">
        <v>538</v>
      </c>
      <c r="O12739" t="s">
        <v>537</v>
      </c>
      <c r="P12739" t="s">
        <v>632</v>
      </c>
    </row>
    <row r="12740" spans="1:16" x14ac:dyDescent="0.25">
      <c r="A12740" t="s">
        <v>355</v>
      </c>
      <c r="B12740" t="s">
        <v>174</v>
      </c>
      <c r="C12740" t="s">
        <v>64</v>
      </c>
      <c r="D12740" t="s">
        <v>354</v>
      </c>
      <c r="E12740" t="s">
        <v>197</v>
      </c>
      <c r="F12740" t="s">
        <v>14</v>
      </c>
      <c r="G12740" t="s">
        <v>175</v>
      </c>
      <c r="H12740" t="s">
        <v>25</v>
      </c>
      <c r="I12740" t="s">
        <v>181</v>
      </c>
      <c r="J12740" t="s">
        <v>118</v>
      </c>
      <c r="K12740" s="1">
        <v>45406</v>
      </c>
      <c r="L12740">
        <v>60</v>
      </c>
      <c r="M12740">
        <v>1</v>
      </c>
      <c r="N12740" t="s">
        <v>538</v>
      </c>
      <c r="O12740" t="s">
        <v>537</v>
      </c>
      <c r="P12740" t="s">
        <v>632</v>
      </c>
    </row>
    <row r="12741" spans="1:16" x14ac:dyDescent="0.25">
      <c r="A12741" t="s">
        <v>355</v>
      </c>
      <c r="B12741" t="s">
        <v>174</v>
      </c>
      <c r="C12741" t="s">
        <v>64</v>
      </c>
      <c r="D12741" t="s">
        <v>354</v>
      </c>
      <c r="E12741" t="s">
        <v>197</v>
      </c>
      <c r="F12741" t="s">
        <v>14</v>
      </c>
      <c r="G12741" t="s">
        <v>175</v>
      </c>
      <c r="H12741" t="s">
        <v>25</v>
      </c>
      <c r="I12741" t="s">
        <v>181</v>
      </c>
      <c r="J12741" t="s">
        <v>118</v>
      </c>
      <c r="K12741" s="1">
        <v>45413</v>
      </c>
      <c r="L12741">
        <v>60</v>
      </c>
      <c r="M12741">
        <v>2</v>
      </c>
      <c r="N12741" t="s">
        <v>538</v>
      </c>
      <c r="O12741" t="s">
        <v>537</v>
      </c>
      <c r="P12741" t="s">
        <v>632</v>
      </c>
    </row>
    <row r="12742" spans="1:16" x14ac:dyDescent="0.25">
      <c r="A12742" t="s">
        <v>355</v>
      </c>
      <c r="B12742" t="s">
        <v>174</v>
      </c>
      <c r="C12742" t="s">
        <v>64</v>
      </c>
      <c r="D12742" t="s">
        <v>354</v>
      </c>
      <c r="E12742" t="s">
        <v>197</v>
      </c>
      <c r="F12742" t="s">
        <v>14</v>
      </c>
      <c r="G12742" t="s">
        <v>175</v>
      </c>
      <c r="H12742" t="s">
        <v>25</v>
      </c>
      <c r="I12742" t="s">
        <v>181</v>
      </c>
      <c r="J12742" t="s">
        <v>118</v>
      </c>
      <c r="K12742" s="1">
        <v>45420</v>
      </c>
      <c r="L12742">
        <v>60</v>
      </c>
      <c r="M12742">
        <v>3</v>
      </c>
      <c r="N12742" t="s">
        <v>538</v>
      </c>
      <c r="O12742" t="s">
        <v>537</v>
      </c>
      <c r="P12742" t="s">
        <v>632</v>
      </c>
    </row>
    <row r="12743" spans="1:16" x14ac:dyDescent="0.25">
      <c r="A12743" t="s">
        <v>355</v>
      </c>
      <c r="B12743" t="s">
        <v>174</v>
      </c>
      <c r="C12743" t="s">
        <v>64</v>
      </c>
      <c r="D12743" t="s">
        <v>354</v>
      </c>
      <c r="E12743" t="s">
        <v>197</v>
      </c>
      <c r="F12743" t="s">
        <v>14</v>
      </c>
      <c r="G12743" t="s">
        <v>175</v>
      </c>
      <c r="H12743" t="s">
        <v>25</v>
      </c>
      <c r="I12743" t="s">
        <v>181</v>
      </c>
      <c r="J12743" t="s">
        <v>118</v>
      </c>
      <c r="K12743" s="1">
        <v>45421</v>
      </c>
      <c r="L12743">
        <v>60</v>
      </c>
      <c r="M12743">
        <v>3</v>
      </c>
      <c r="N12743" t="s">
        <v>538</v>
      </c>
      <c r="O12743" t="s">
        <v>537</v>
      </c>
      <c r="P12743" t="s">
        <v>632</v>
      </c>
    </row>
    <row r="12744" spans="1:16" x14ac:dyDescent="0.25">
      <c r="A12744" t="s">
        <v>355</v>
      </c>
      <c r="B12744" t="s">
        <v>174</v>
      </c>
      <c r="C12744" t="s">
        <v>64</v>
      </c>
      <c r="D12744" t="s">
        <v>354</v>
      </c>
      <c r="E12744" t="s">
        <v>197</v>
      </c>
      <c r="F12744" t="s">
        <v>14</v>
      </c>
      <c r="G12744" t="s">
        <v>175</v>
      </c>
      <c r="H12744" t="s">
        <v>25</v>
      </c>
      <c r="I12744" t="s">
        <v>200</v>
      </c>
      <c r="J12744" t="s">
        <v>117</v>
      </c>
      <c r="K12744" s="1">
        <v>45407</v>
      </c>
      <c r="L12744">
        <v>60</v>
      </c>
      <c r="M12744">
        <v>1</v>
      </c>
      <c r="N12744" t="s">
        <v>538</v>
      </c>
      <c r="O12744" t="s">
        <v>537</v>
      </c>
      <c r="P12744" t="s">
        <v>632</v>
      </c>
    </row>
    <row r="12745" spans="1:16" x14ac:dyDescent="0.25">
      <c r="A12745" t="s">
        <v>355</v>
      </c>
      <c r="B12745" t="s">
        <v>174</v>
      </c>
      <c r="C12745" t="s">
        <v>64</v>
      </c>
      <c r="D12745" t="s">
        <v>354</v>
      </c>
      <c r="E12745" t="s">
        <v>197</v>
      </c>
      <c r="F12745" t="s">
        <v>14</v>
      </c>
      <c r="G12745" t="s">
        <v>175</v>
      </c>
      <c r="H12745" t="s">
        <v>25</v>
      </c>
      <c r="I12745" t="s">
        <v>200</v>
      </c>
      <c r="J12745" t="s">
        <v>117</v>
      </c>
      <c r="K12745" s="1">
        <v>45408</v>
      </c>
      <c r="L12745">
        <v>60</v>
      </c>
      <c r="M12745">
        <v>1</v>
      </c>
      <c r="N12745" t="s">
        <v>538</v>
      </c>
      <c r="O12745" t="s">
        <v>537</v>
      </c>
      <c r="P12745" t="s">
        <v>632</v>
      </c>
    </row>
    <row r="12746" spans="1:16" x14ac:dyDescent="0.25">
      <c r="A12746" t="s">
        <v>355</v>
      </c>
      <c r="B12746" t="s">
        <v>174</v>
      </c>
      <c r="C12746" t="s">
        <v>64</v>
      </c>
      <c r="D12746" t="s">
        <v>354</v>
      </c>
      <c r="E12746" t="s">
        <v>197</v>
      </c>
      <c r="F12746" t="s">
        <v>14</v>
      </c>
      <c r="G12746" t="s">
        <v>175</v>
      </c>
      <c r="H12746" t="s">
        <v>25</v>
      </c>
      <c r="I12746" t="s">
        <v>200</v>
      </c>
      <c r="J12746" t="s">
        <v>117</v>
      </c>
      <c r="K12746" s="1">
        <v>45414</v>
      </c>
      <c r="L12746">
        <v>60</v>
      </c>
      <c r="M12746">
        <v>2</v>
      </c>
      <c r="N12746" t="s">
        <v>538</v>
      </c>
      <c r="O12746" t="s">
        <v>537</v>
      </c>
      <c r="P12746" t="s">
        <v>632</v>
      </c>
    </row>
    <row r="12747" spans="1:16" x14ac:dyDescent="0.25">
      <c r="A12747" t="s">
        <v>355</v>
      </c>
      <c r="B12747" t="s">
        <v>174</v>
      </c>
      <c r="C12747" t="s">
        <v>64</v>
      </c>
      <c r="D12747" t="s">
        <v>354</v>
      </c>
      <c r="E12747" t="s">
        <v>197</v>
      </c>
      <c r="F12747" t="s">
        <v>14</v>
      </c>
      <c r="G12747" t="s">
        <v>175</v>
      </c>
      <c r="H12747" t="s">
        <v>25</v>
      </c>
      <c r="I12747" t="s">
        <v>200</v>
      </c>
      <c r="J12747" t="s">
        <v>117</v>
      </c>
      <c r="K12747" s="1">
        <v>45415</v>
      </c>
      <c r="L12747">
        <v>60</v>
      </c>
      <c r="M12747">
        <v>2</v>
      </c>
      <c r="N12747" t="s">
        <v>538</v>
      </c>
      <c r="O12747" t="s">
        <v>537</v>
      </c>
      <c r="P12747" t="s">
        <v>632</v>
      </c>
    </row>
    <row r="12748" spans="1:16" x14ac:dyDescent="0.25">
      <c r="A12748" t="s">
        <v>355</v>
      </c>
      <c r="B12748" t="s">
        <v>174</v>
      </c>
      <c r="C12748" t="s">
        <v>64</v>
      </c>
      <c r="D12748" t="s">
        <v>354</v>
      </c>
      <c r="E12748" t="s">
        <v>197</v>
      </c>
      <c r="F12748" t="s">
        <v>14</v>
      </c>
      <c r="G12748" t="s">
        <v>175</v>
      </c>
      <c r="H12748" t="s">
        <v>25</v>
      </c>
      <c r="I12748" t="s">
        <v>200</v>
      </c>
      <c r="J12748" t="s">
        <v>117</v>
      </c>
      <c r="K12748" s="1">
        <v>45418</v>
      </c>
      <c r="L12748">
        <v>60</v>
      </c>
      <c r="M12748">
        <v>3</v>
      </c>
      <c r="N12748" t="s">
        <v>538</v>
      </c>
      <c r="O12748" t="s">
        <v>537</v>
      </c>
      <c r="P12748" t="s">
        <v>632</v>
      </c>
    </row>
    <row r="12749" spans="1:16" x14ac:dyDescent="0.25">
      <c r="A12749" t="s">
        <v>355</v>
      </c>
      <c r="B12749" t="s">
        <v>174</v>
      </c>
      <c r="C12749" t="s">
        <v>64</v>
      </c>
      <c r="D12749" t="s">
        <v>354</v>
      </c>
      <c r="E12749" t="s">
        <v>197</v>
      </c>
      <c r="F12749" t="s">
        <v>14</v>
      </c>
      <c r="G12749" t="s">
        <v>175</v>
      </c>
      <c r="H12749" t="s">
        <v>25</v>
      </c>
      <c r="I12749" t="s">
        <v>200</v>
      </c>
      <c r="J12749" t="s">
        <v>117</v>
      </c>
      <c r="K12749" s="1">
        <v>45422</v>
      </c>
      <c r="L12749">
        <v>60</v>
      </c>
      <c r="M12749">
        <v>3</v>
      </c>
      <c r="N12749" t="s">
        <v>538</v>
      </c>
      <c r="O12749" t="s">
        <v>537</v>
      </c>
      <c r="P12749" t="s">
        <v>632</v>
      </c>
    </row>
    <row r="12750" spans="1:16" x14ac:dyDescent="0.25">
      <c r="A12750" t="s">
        <v>355</v>
      </c>
      <c r="B12750" t="s">
        <v>174</v>
      </c>
      <c r="C12750" t="s">
        <v>64</v>
      </c>
      <c r="D12750" t="s">
        <v>354</v>
      </c>
      <c r="E12750" t="s">
        <v>197</v>
      </c>
      <c r="F12750" t="s">
        <v>14</v>
      </c>
      <c r="G12750" t="s">
        <v>175</v>
      </c>
      <c r="H12750" t="s">
        <v>25</v>
      </c>
      <c r="I12750" t="s">
        <v>200</v>
      </c>
      <c r="J12750" t="s">
        <v>117</v>
      </c>
      <c r="K12750" s="1">
        <v>45426</v>
      </c>
      <c r="L12750">
        <v>60</v>
      </c>
      <c r="M12750">
        <v>4</v>
      </c>
      <c r="N12750" t="s">
        <v>538</v>
      </c>
      <c r="O12750" t="s">
        <v>537</v>
      </c>
      <c r="P12750" t="s">
        <v>632</v>
      </c>
    </row>
    <row r="12751" spans="1:16" x14ac:dyDescent="0.25">
      <c r="A12751" t="s">
        <v>355</v>
      </c>
      <c r="B12751" t="s">
        <v>174</v>
      </c>
      <c r="C12751" t="s">
        <v>64</v>
      </c>
      <c r="D12751" t="s">
        <v>354</v>
      </c>
      <c r="E12751" t="s">
        <v>197</v>
      </c>
      <c r="F12751" t="s">
        <v>14</v>
      </c>
      <c r="G12751" t="s">
        <v>175</v>
      </c>
      <c r="H12751" t="s">
        <v>30</v>
      </c>
      <c r="I12751" t="s">
        <v>90</v>
      </c>
      <c r="J12751" t="s">
        <v>119</v>
      </c>
      <c r="K12751" s="1">
        <v>45407</v>
      </c>
      <c r="L12751">
        <v>60</v>
      </c>
      <c r="M12751">
        <v>1</v>
      </c>
      <c r="N12751" t="s">
        <v>538</v>
      </c>
      <c r="O12751" t="s">
        <v>537</v>
      </c>
      <c r="P12751" t="s">
        <v>632</v>
      </c>
    </row>
    <row r="12752" spans="1:16" x14ac:dyDescent="0.25">
      <c r="A12752" t="s">
        <v>355</v>
      </c>
      <c r="B12752" t="s">
        <v>174</v>
      </c>
      <c r="C12752" t="s">
        <v>64</v>
      </c>
      <c r="D12752" t="s">
        <v>354</v>
      </c>
      <c r="E12752" t="s">
        <v>197</v>
      </c>
      <c r="F12752" t="s">
        <v>14</v>
      </c>
      <c r="G12752" t="s">
        <v>175</v>
      </c>
      <c r="H12752" t="s">
        <v>30</v>
      </c>
      <c r="I12752" t="s">
        <v>90</v>
      </c>
      <c r="J12752" t="s">
        <v>119</v>
      </c>
      <c r="K12752" s="1">
        <v>45414</v>
      </c>
      <c r="L12752">
        <v>60</v>
      </c>
      <c r="M12752">
        <v>2</v>
      </c>
      <c r="N12752" t="s">
        <v>538</v>
      </c>
      <c r="O12752" t="s">
        <v>537</v>
      </c>
      <c r="P12752" t="s">
        <v>632</v>
      </c>
    </row>
    <row r="12753" spans="1:16" x14ac:dyDescent="0.25">
      <c r="A12753" t="s">
        <v>355</v>
      </c>
      <c r="B12753" t="s">
        <v>174</v>
      </c>
      <c r="C12753" t="s">
        <v>64</v>
      </c>
      <c r="D12753" t="s">
        <v>354</v>
      </c>
      <c r="E12753" t="s">
        <v>197</v>
      </c>
      <c r="F12753" t="s">
        <v>14</v>
      </c>
      <c r="G12753" t="s">
        <v>175</v>
      </c>
      <c r="H12753" t="s">
        <v>30</v>
      </c>
      <c r="I12753" t="s">
        <v>90</v>
      </c>
      <c r="J12753" t="s">
        <v>119</v>
      </c>
      <c r="K12753" s="1">
        <v>45422</v>
      </c>
      <c r="L12753">
        <v>60</v>
      </c>
      <c r="M12753">
        <v>3</v>
      </c>
      <c r="N12753" t="s">
        <v>538</v>
      </c>
      <c r="O12753" t="s">
        <v>537</v>
      </c>
      <c r="P12753" t="s">
        <v>632</v>
      </c>
    </row>
    <row r="12754" spans="1:16" x14ac:dyDescent="0.25">
      <c r="A12754" t="s">
        <v>355</v>
      </c>
      <c r="B12754" t="s">
        <v>174</v>
      </c>
      <c r="C12754" t="s">
        <v>64</v>
      </c>
      <c r="D12754" t="s">
        <v>354</v>
      </c>
      <c r="E12754" t="s">
        <v>197</v>
      </c>
      <c r="F12754" t="s">
        <v>14</v>
      </c>
      <c r="G12754" t="s">
        <v>175</v>
      </c>
      <c r="H12754" t="s">
        <v>30</v>
      </c>
      <c r="I12754" t="s">
        <v>90</v>
      </c>
      <c r="J12754" t="s">
        <v>119</v>
      </c>
      <c r="K12754" s="1">
        <v>45425</v>
      </c>
      <c r="L12754">
        <v>60</v>
      </c>
      <c r="M12754">
        <v>4</v>
      </c>
      <c r="N12754" t="s">
        <v>538</v>
      </c>
      <c r="O12754" t="s">
        <v>537</v>
      </c>
      <c r="P12754" t="s">
        <v>632</v>
      </c>
    </row>
    <row r="12755" spans="1:16" x14ac:dyDescent="0.25">
      <c r="A12755" t="s">
        <v>355</v>
      </c>
      <c r="B12755" t="s">
        <v>174</v>
      </c>
      <c r="C12755" t="s">
        <v>64</v>
      </c>
      <c r="D12755" t="s">
        <v>354</v>
      </c>
      <c r="E12755" t="s">
        <v>197</v>
      </c>
      <c r="F12755" t="s">
        <v>14</v>
      </c>
      <c r="G12755" t="s">
        <v>175</v>
      </c>
      <c r="H12755" t="s">
        <v>176</v>
      </c>
      <c r="I12755" t="s">
        <v>201</v>
      </c>
      <c r="J12755" t="s">
        <v>117</v>
      </c>
      <c r="K12755" s="1">
        <v>45404</v>
      </c>
      <c r="L12755">
        <v>60</v>
      </c>
      <c r="M12755">
        <v>1</v>
      </c>
      <c r="N12755" t="s">
        <v>538</v>
      </c>
      <c r="O12755" t="s">
        <v>537</v>
      </c>
      <c r="P12755" t="s">
        <v>632</v>
      </c>
    </row>
    <row r="12756" spans="1:16" x14ac:dyDescent="0.25">
      <c r="A12756" t="s">
        <v>355</v>
      </c>
      <c r="B12756" t="s">
        <v>174</v>
      </c>
      <c r="C12756" t="s">
        <v>64</v>
      </c>
      <c r="D12756" t="s">
        <v>354</v>
      </c>
      <c r="E12756" t="s">
        <v>197</v>
      </c>
      <c r="F12756" t="s">
        <v>14</v>
      </c>
      <c r="G12756" t="s">
        <v>175</v>
      </c>
      <c r="H12756" t="s">
        <v>176</v>
      </c>
      <c r="I12756" t="s">
        <v>201</v>
      </c>
      <c r="J12756" t="s">
        <v>117</v>
      </c>
      <c r="K12756" s="1">
        <v>45405</v>
      </c>
      <c r="L12756">
        <v>60</v>
      </c>
      <c r="M12756">
        <v>1</v>
      </c>
      <c r="N12756" t="s">
        <v>538</v>
      </c>
      <c r="O12756" t="s">
        <v>537</v>
      </c>
      <c r="P12756" t="s">
        <v>632</v>
      </c>
    </row>
    <row r="12757" spans="1:16" x14ac:dyDescent="0.25">
      <c r="A12757" t="s">
        <v>355</v>
      </c>
      <c r="B12757" t="s">
        <v>174</v>
      </c>
      <c r="C12757" t="s">
        <v>64</v>
      </c>
      <c r="D12757" t="s">
        <v>354</v>
      </c>
      <c r="E12757" t="s">
        <v>197</v>
      </c>
      <c r="F12757" t="s">
        <v>14</v>
      </c>
      <c r="G12757" t="s">
        <v>175</v>
      </c>
      <c r="H12757" t="s">
        <v>176</v>
      </c>
      <c r="I12757" t="s">
        <v>201</v>
      </c>
      <c r="J12757" t="s">
        <v>117</v>
      </c>
      <c r="K12757" s="1">
        <v>45406</v>
      </c>
      <c r="L12757">
        <v>60</v>
      </c>
      <c r="M12757">
        <v>1</v>
      </c>
      <c r="N12757" t="s">
        <v>538</v>
      </c>
      <c r="O12757" t="s">
        <v>537</v>
      </c>
      <c r="P12757" t="s">
        <v>632</v>
      </c>
    </row>
    <row r="12758" spans="1:16" x14ac:dyDescent="0.25">
      <c r="A12758" t="s">
        <v>355</v>
      </c>
      <c r="B12758" t="s">
        <v>174</v>
      </c>
      <c r="C12758" t="s">
        <v>64</v>
      </c>
      <c r="D12758" t="s">
        <v>354</v>
      </c>
      <c r="E12758" t="s">
        <v>197</v>
      </c>
      <c r="F12758" t="s">
        <v>14</v>
      </c>
      <c r="G12758" t="s">
        <v>175</v>
      </c>
      <c r="H12758" t="s">
        <v>176</v>
      </c>
      <c r="I12758" t="s">
        <v>201</v>
      </c>
      <c r="J12758" t="s">
        <v>117</v>
      </c>
      <c r="K12758" s="1">
        <v>45407</v>
      </c>
      <c r="L12758">
        <v>60</v>
      </c>
      <c r="M12758">
        <v>1</v>
      </c>
      <c r="N12758" t="s">
        <v>538</v>
      </c>
      <c r="O12758" t="s">
        <v>537</v>
      </c>
      <c r="P12758" t="s">
        <v>632</v>
      </c>
    </row>
    <row r="12759" spans="1:16" x14ac:dyDescent="0.25">
      <c r="A12759" t="s">
        <v>355</v>
      </c>
      <c r="B12759" t="s">
        <v>174</v>
      </c>
      <c r="C12759" t="s">
        <v>64</v>
      </c>
      <c r="D12759" t="s">
        <v>354</v>
      </c>
      <c r="E12759" t="s">
        <v>197</v>
      </c>
      <c r="F12759" t="s">
        <v>14</v>
      </c>
      <c r="G12759" t="s">
        <v>175</v>
      </c>
      <c r="H12759" t="s">
        <v>176</v>
      </c>
      <c r="I12759" t="s">
        <v>201</v>
      </c>
      <c r="J12759" t="s">
        <v>117</v>
      </c>
      <c r="K12759" s="1">
        <v>45408</v>
      </c>
      <c r="L12759">
        <v>60</v>
      </c>
      <c r="M12759">
        <v>1</v>
      </c>
      <c r="N12759" t="s">
        <v>538</v>
      </c>
      <c r="O12759" t="s">
        <v>537</v>
      </c>
      <c r="P12759" t="s">
        <v>632</v>
      </c>
    </row>
    <row r="12760" spans="1:16" x14ac:dyDescent="0.25">
      <c r="A12760" t="s">
        <v>355</v>
      </c>
      <c r="B12760" t="s">
        <v>174</v>
      </c>
      <c r="C12760" t="s">
        <v>64</v>
      </c>
      <c r="D12760" t="s">
        <v>354</v>
      </c>
      <c r="E12760" t="s">
        <v>197</v>
      </c>
      <c r="F12760" t="s">
        <v>14</v>
      </c>
      <c r="G12760" t="s">
        <v>175</v>
      </c>
      <c r="H12760" t="s">
        <v>176</v>
      </c>
      <c r="I12760" t="s">
        <v>201</v>
      </c>
      <c r="J12760" t="s">
        <v>117</v>
      </c>
      <c r="K12760" s="1">
        <v>45412</v>
      </c>
      <c r="L12760">
        <v>60</v>
      </c>
      <c r="M12760">
        <v>2</v>
      </c>
      <c r="N12760" t="s">
        <v>538</v>
      </c>
      <c r="O12760" t="s">
        <v>537</v>
      </c>
      <c r="P12760" t="s">
        <v>632</v>
      </c>
    </row>
    <row r="12761" spans="1:16" x14ac:dyDescent="0.25">
      <c r="A12761" t="s">
        <v>355</v>
      </c>
      <c r="B12761" t="s">
        <v>174</v>
      </c>
      <c r="C12761" t="s">
        <v>64</v>
      </c>
      <c r="D12761" t="s">
        <v>354</v>
      </c>
      <c r="E12761" t="s">
        <v>197</v>
      </c>
      <c r="F12761" t="s">
        <v>14</v>
      </c>
      <c r="G12761" t="s">
        <v>175</v>
      </c>
      <c r="H12761" t="s">
        <v>176</v>
      </c>
      <c r="I12761" t="s">
        <v>201</v>
      </c>
      <c r="J12761" t="s">
        <v>117</v>
      </c>
      <c r="K12761" s="1">
        <v>45413</v>
      </c>
      <c r="L12761">
        <v>60</v>
      </c>
      <c r="M12761">
        <v>2</v>
      </c>
      <c r="N12761" t="s">
        <v>538</v>
      </c>
      <c r="O12761" t="s">
        <v>537</v>
      </c>
      <c r="P12761" t="s">
        <v>632</v>
      </c>
    </row>
    <row r="12762" spans="1:16" x14ac:dyDescent="0.25">
      <c r="A12762" t="s">
        <v>355</v>
      </c>
      <c r="B12762" t="s">
        <v>174</v>
      </c>
      <c r="C12762" t="s">
        <v>64</v>
      </c>
      <c r="D12762" t="s">
        <v>354</v>
      </c>
      <c r="E12762" t="s">
        <v>197</v>
      </c>
      <c r="F12762" t="s">
        <v>14</v>
      </c>
      <c r="G12762" t="s">
        <v>175</v>
      </c>
      <c r="H12762" t="s">
        <v>176</v>
      </c>
      <c r="I12762" t="s">
        <v>201</v>
      </c>
      <c r="J12762" t="s">
        <v>117</v>
      </c>
      <c r="K12762" s="1">
        <v>45414</v>
      </c>
      <c r="L12762">
        <v>30</v>
      </c>
      <c r="M12762">
        <v>2</v>
      </c>
      <c r="N12762" t="s">
        <v>538</v>
      </c>
      <c r="O12762" t="s">
        <v>537</v>
      </c>
      <c r="P12762" t="s">
        <v>632</v>
      </c>
    </row>
    <row r="12763" spans="1:16" x14ac:dyDescent="0.25">
      <c r="A12763" t="s">
        <v>355</v>
      </c>
      <c r="B12763" t="s">
        <v>174</v>
      </c>
      <c r="C12763" t="s">
        <v>64</v>
      </c>
      <c r="D12763" t="s">
        <v>354</v>
      </c>
      <c r="E12763" t="s">
        <v>197</v>
      </c>
      <c r="F12763" t="s">
        <v>14</v>
      </c>
      <c r="G12763" t="s">
        <v>175</v>
      </c>
      <c r="H12763" t="s">
        <v>176</v>
      </c>
      <c r="I12763" t="s">
        <v>201</v>
      </c>
      <c r="J12763" t="s">
        <v>117</v>
      </c>
      <c r="K12763" s="1">
        <v>45415</v>
      </c>
      <c r="L12763">
        <v>60</v>
      </c>
      <c r="M12763">
        <v>2</v>
      </c>
      <c r="N12763" t="s">
        <v>538</v>
      </c>
      <c r="O12763" t="s">
        <v>537</v>
      </c>
      <c r="P12763" t="s">
        <v>632</v>
      </c>
    </row>
    <row r="12764" spans="1:16" x14ac:dyDescent="0.25">
      <c r="A12764" t="s">
        <v>355</v>
      </c>
      <c r="B12764" t="s">
        <v>174</v>
      </c>
      <c r="C12764" t="s">
        <v>64</v>
      </c>
      <c r="D12764" t="s">
        <v>354</v>
      </c>
      <c r="E12764" t="s">
        <v>197</v>
      </c>
      <c r="F12764" t="s">
        <v>14</v>
      </c>
      <c r="G12764" t="s">
        <v>175</v>
      </c>
      <c r="H12764" t="s">
        <v>176</v>
      </c>
      <c r="I12764" t="s">
        <v>201</v>
      </c>
      <c r="J12764" t="s">
        <v>117</v>
      </c>
      <c r="K12764" s="1">
        <v>45418</v>
      </c>
      <c r="L12764">
        <v>60</v>
      </c>
      <c r="M12764">
        <v>3</v>
      </c>
      <c r="N12764" t="s">
        <v>538</v>
      </c>
      <c r="O12764" t="s">
        <v>537</v>
      </c>
      <c r="P12764" t="s">
        <v>632</v>
      </c>
    </row>
    <row r="12765" spans="1:16" x14ac:dyDescent="0.25">
      <c r="A12765" t="s">
        <v>355</v>
      </c>
      <c r="B12765" t="s">
        <v>174</v>
      </c>
      <c r="C12765" t="s">
        <v>64</v>
      </c>
      <c r="D12765" t="s">
        <v>354</v>
      </c>
      <c r="E12765" t="s">
        <v>197</v>
      </c>
      <c r="F12765" t="s">
        <v>14</v>
      </c>
      <c r="G12765" t="s">
        <v>175</v>
      </c>
      <c r="H12765" t="s">
        <v>176</v>
      </c>
      <c r="I12765" t="s">
        <v>201</v>
      </c>
      <c r="J12765" t="s">
        <v>117</v>
      </c>
      <c r="K12765" s="1">
        <v>45420</v>
      </c>
      <c r="L12765">
        <v>60</v>
      </c>
      <c r="M12765">
        <v>3</v>
      </c>
      <c r="N12765" t="s">
        <v>538</v>
      </c>
      <c r="O12765" t="s">
        <v>537</v>
      </c>
      <c r="P12765" t="s">
        <v>632</v>
      </c>
    </row>
    <row r="12766" spans="1:16" x14ac:dyDescent="0.25">
      <c r="A12766" t="s">
        <v>355</v>
      </c>
      <c r="B12766" t="s">
        <v>174</v>
      </c>
      <c r="C12766" t="s">
        <v>64</v>
      </c>
      <c r="D12766" t="s">
        <v>354</v>
      </c>
      <c r="E12766" t="s">
        <v>197</v>
      </c>
      <c r="F12766" t="s">
        <v>14</v>
      </c>
      <c r="G12766" t="s">
        <v>175</v>
      </c>
      <c r="H12766" t="s">
        <v>176</v>
      </c>
      <c r="I12766" t="s">
        <v>201</v>
      </c>
      <c r="J12766" t="s">
        <v>117</v>
      </c>
      <c r="K12766" s="1">
        <v>45421</v>
      </c>
      <c r="L12766">
        <v>30</v>
      </c>
      <c r="M12766">
        <v>3</v>
      </c>
      <c r="N12766" t="s">
        <v>538</v>
      </c>
      <c r="O12766" t="s">
        <v>537</v>
      </c>
      <c r="P12766" t="s">
        <v>632</v>
      </c>
    </row>
    <row r="12767" spans="1:16" x14ac:dyDescent="0.25">
      <c r="A12767" t="s">
        <v>355</v>
      </c>
      <c r="B12767" t="s">
        <v>174</v>
      </c>
      <c r="C12767" t="s">
        <v>64</v>
      </c>
      <c r="D12767" t="s">
        <v>354</v>
      </c>
      <c r="E12767" t="s">
        <v>197</v>
      </c>
      <c r="F12767" t="s">
        <v>14</v>
      </c>
      <c r="G12767" t="s">
        <v>175</v>
      </c>
      <c r="H12767" t="s">
        <v>176</v>
      </c>
      <c r="I12767" t="s">
        <v>201</v>
      </c>
      <c r="J12767" t="s">
        <v>117</v>
      </c>
      <c r="K12767" s="1">
        <v>45422</v>
      </c>
      <c r="L12767">
        <v>30</v>
      </c>
      <c r="M12767">
        <v>3</v>
      </c>
      <c r="N12767" t="s">
        <v>538</v>
      </c>
      <c r="O12767" t="s">
        <v>537</v>
      </c>
      <c r="P12767" t="s">
        <v>632</v>
      </c>
    </row>
    <row r="12768" spans="1:16" x14ac:dyDescent="0.25">
      <c r="A12768" t="s">
        <v>355</v>
      </c>
      <c r="B12768" t="s">
        <v>174</v>
      </c>
      <c r="C12768" t="s">
        <v>64</v>
      </c>
      <c r="D12768" t="s">
        <v>354</v>
      </c>
      <c r="E12768" t="s">
        <v>197</v>
      </c>
      <c r="F12768" t="s">
        <v>14</v>
      </c>
      <c r="G12768" t="s">
        <v>175</v>
      </c>
      <c r="H12768" t="s">
        <v>176</v>
      </c>
      <c r="I12768" t="s">
        <v>201</v>
      </c>
      <c r="J12768" t="s">
        <v>117</v>
      </c>
      <c r="K12768" s="1">
        <v>45425</v>
      </c>
      <c r="L12768">
        <v>60</v>
      </c>
      <c r="M12768">
        <v>4</v>
      </c>
      <c r="N12768" t="s">
        <v>538</v>
      </c>
      <c r="O12768" t="s">
        <v>537</v>
      </c>
      <c r="P12768" t="s">
        <v>632</v>
      </c>
    </row>
    <row r="12769" spans="1:16" x14ac:dyDescent="0.25">
      <c r="A12769" t="s">
        <v>355</v>
      </c>
      <c r="B12769" t="s">
        <v>174</v>
      </c>
      <c r="C12769" t="s">
        <v>64</v>
      </c>
      <c r="D12769" t="s">
        <v>354</v>
      </c>
      <c r="E12769" t="s">
        <v>197</v>
      </c>
      <c r="F12769" t="s">
        <v>14</v>
      </c>
      <c r="G12769" t="s">
        <v>175</v>
      </c>
      <c r="H12769" t="s">
        <v>176</v>
      </c>
      <c r="I12769" t="s">
        <v>201</v>
      </c>
      <c r="J12769" t="s">
        <v>117</v>
      </c>
      <c r="K12769" s="1">
        <v>45426</v>
      </c>
      <c r="L12769">
        <v>60</v>
      </c>
      <c r="M12769">
        <v>4</v>
      </c>
      <c r="N12769" t="s">
        <v>538</v>
      </c>
      <c r="O12769" t="s">
        <v>537</v>
      </c>
      <c r="P12769" t="s">
        <v>632</v>
      </c>
    </row>
    <row r="12770" spans="1:16" x14ac:dyDescent="0.25">
      <c r="A12770" t="s">
        <v>355</v>
      </c>
      <c r="B12770" t="s">
        <v>174</v>
      </c>
      <c r="C12770" t="s">
        <v>64</v>
      </c>
      <c r="D12770" t="s">
        <v>354</v>
      </c>
      <c r="E12770" t="s">
        <v>197</v>
      </c>
      <c r="F12770" t="s">
        <v>14</v>
      </c>
      <c r="G12770" t="s">
        <v>175</v>
      </c>
      <c r="H12770" t="s">
        <v>176</v>
      </c>
      <c r="I12770" t="s">
        <v>201</v>
      </c>
      <c r="J12770" t="s">
        <v>117</v>
      </c>
      <c r="K12770" s="1">
        <v>45428</v>
      </c>
      <c r="L12770">
        <v>60</v>
      </c>
      <c r="M12770">
        <v>4</v>
      </c>
      <c r="N12770" t="s">
        <v>538</v>
      </c>
      <c r="O12770" t="s">
        <v>537</v>
      </c>
      <c r="P12770" t="s">
        <v>632</v>
      </c>
    </row>
    <row r="12771" spans="1:16" x14ac:dyDescent="0.25">
      <c r="A12771" t="s">
        <v>355</v>
      </c>
      <c r="B12771" t="s">
        <v>174</v>
      </c>
      <c r="C12771" t="s">
        <v>64</v>
      </c>
      <c r="D12771" t="s">
        <v>354</v>
      </c>
      <c r="E12771" t="s">
        <v>197</v>
      </c>
      <c r="F12771" t="s">
        <v>14</v>
      </c>
      <c r="G12771" t="s">
        <v>175</v>
      </c>
      <c r="H12771" t="s">
        <v>183</v>
      </c>
      <c r="I12771" t="s">
        <v>184</v>
      </c>
      <c r="J12771" t="s">
        <v>117</v>
      </c>
      <c r="K12771" s="1">
        <v>45404</v>
      </c>
      <c r="L12771">
        <v>60</v>
      </c>
      <c r="M12771">
        <v>1</v>
      </c>
      <c r="N12771" t="s">
        <v>538</v>
      </c>
      <c r="O12771" t="s">
        <v>537</v>
      </c>
      <c r="P12771" t="s">
        <v>632</v>
      </c>
    </row>
    <row r="12772" spans="1:16" x14ac:dyDescent="0.25">
      <c r="A12772" t="s">
        <v>355</v>
      </c>
      <c r="B12772" t="s">
        <v>174</v>
      </c>
      <c r="C12772" t="s">
        <v>64</v>
      </c>
      <c r="D12772" t="s">
        <v>354</v>
      </c>
      <c r="E12772" t="s">
        <v>197</v>
      </c>
      <c r="F12772" t="s">
        <v>14</v>
      </c>
      <c r="G12772" t="s">
        <v>175</v>
      </c>
      <c r="H12772" t="s">
        <v>183</v>
      </c>
      <c r="I12772" t="s">
        <v>184</v>
      </c>
      <c r="J12772" t="s">
        <v>117</v>
      </c>
      <c r="K12772" s="1">
        <v>45405</v>
      </c>
      <c r="L12772">
        <v>60</v>
      </c>
      <c r="M12772">
        <v>1</v>
      </c>
      <c r="N12772" t="s">
        <v>538</v>
      </c>
      <c r="O12772" t="s">
        <v>537</v>
      </c>
      <c r="P12772" t="s">
        <v>632</v>
      </c>
    </row>
    <row r="12773" spans="1:16" x14ac:dyDescent="0.25">
      <c r="A12773" t="s">
        <v>355</v>
      </c>
      <c r="B12773" t="s">
        <v>174</v>
      </c>
      <c r="C12773" t="s">
        <v>64</v>
      </c>
      <c r="D12773" t="s">
        <v>354</v>
      </c>
      <c r="E12773" t="s">
        <v>197</v>
      </c>
      <c r="F12773" t="s">
        <v>14</v>
      </c>
      <c r="G12773" t="s">
        <v>175</v>
      </c>
      <c r="H12773" t="s">
        <v>183</v>
      </c>
      <c r="I12773" t="s">
        <v>184</v>
      </c>
      <c r="J12773" t="s">
        <v>117</v>
      </c>
      <c r="K12773" s="1">
        <v>45406</v>
      </c>
      <c r="L12773">
        <v>60</v>
      </c>
      <c r="M12773">
        <v>1</v>
      </c>
      <c r="N12773" t="s">
        <v>538</v>
      </c>
      <c r="O12773" t="s">
        <v>537</v>
      </c>
      <c r="P12773" t="s">
        <v>632</v>
      </c>
    </row>
    <row r="12774" spans="1:16" x14ac:dyDescent="0.25">
      <c r="A12774" t="s">
        <v>355</v>
      </c>
      <c r="B12774" t="s">
        <v>174</v>
      </c>
      <c r="C12774" t="s">
        <v>64</v>
      </c>
      <c r="D12774" t="s">
        <v>354</v>
      </c>
      <c r="E12774" t="s">
        <v>197</v>
      </c>
      <c r="F12774" t="s">
        <v>14</v>
      </c>
      <c r="G12774" t="s">
        <v>175</v>
      </c>
      <c r="H12774" t="s">
        <v>183</v>
      </c>
      <c r="I12774" t="s">
        <v>184</v>
      </c>
      <c r="J12774" t="s">
        <v>117</v>
      </c>
      <c r="K12774" s="1">
        <v>45407</v>
      </c>
      <c r="L12774">
        <v>60</v>
      </c>
      <c r="M12774">
        <v>1</v>
      </c>
      <c r="N12774" t="s">
        <v>538</v>
      </c>
      <c r="O12774" t="s">
        <v>537</v>
      </c>
      <c r="P12774" t="s">
        <v>632</v>
      </c>
    </row>
    <row r="12775" spans="1:16" x14ac:dyDescent="0.25">
      <c r="A12775" t="s">
        <v>355</v>
      </c>
      <c r="B12775" t="s">
        <v>174</v>
      </c>
      <c r="C12775" t="s">
        <v>64</v>
      </c>
      <c r="D12775" t="s">
        <v>354</v>
      </c>
      <c r="E12775" t="s">
        <v>197</v>
      </c>
      <c r="F12775" t="s">
        <v>14</v>
      </c>
      <c r="G12775" t="s">
        <v>175</v>
      </c>
      <c r="H12775" t="s">
        <v>183</v>
      </c>
      <c r="I12775" t="s">
        <v>184</v>
      </c>
      <c r="J12775" t="s">
        <v>117</v>
      </c>
      <c r="K12775" s="1">
        <v>45408</v>
      </c>
      <c r="L12775">
        <v>60</v>
      </c>
      <c r="M12775">
        <v>1</v>
      </c>
      <c r="N12775" t="s">
        <v>538</v>
      </c>
      <c r="O12775" t="s">
        <v>537</v>
      </c>
      <c r="P12775" t="s">
        <v>632</v>
      </c>
    </row>
    <row r="12776" spans="1:16" x14ac:dyDescent="0.25">
      <c r="A12776" t="s">
        <v>355</v>
      </c>
      <c r="B12776" t="s">
        <v>174</v>
      </c>
      <c r="C12776" t="s">
        <v>64</v>
      </c>
      <c r="D12776" t="s">
        <v>354</v>
      </c>
      <c r="E12776" t="s">
        <v>197</v>
      </c>
      <c r="F12776" t="s">
        <v>14</v>
      </c>
      <c r="G12776" t="s">
        <v>175</v>
      </c>
      <c r="H12776" t="s">
        <v>183</v>
      </c>
      <c r="I12776" t="s">
        <v>184</v>
      </c>
      <c r="J12776" t="s">
        <v>117</v>
      </c>
      <c r="K12776" s="1">
        <v>45412</v>
      </c>
      <c r="L12776">
        <v>60</v>
      </c>
      <c r="M12776">
        <v>2</v>
      </c>
      <c r="N12776" t="s">
        <v>538</v>
      </c>
      <c r="O12776" t="s">
        <v>537</v>
      </c>
      <c r="P12776" t="s">
        <v>632</v>
      </c>
    </row>
    <row r="12777" spans="1:16" x14ac:dyDescent="0.25">
      <c r="A12777" t="s">
        <v>355</v>
      </c>
      <c r="B12777" t="s">
        <v>174</v>
      </c>
      <c r="C12777" t="s">
        <v>64</v>
      </c>
      <c r="D12777" t="s">
        <v>354</v>
      </c>
      <c r="E12777" t="s">
        <v>197</v>
      </c>
      <c r="F12777" t="s">
        <v>14</v>
      </c>
      <c r="G12777" t="s">
        <v>175</v>
      </c>
      <c r="H12777" t="s">
        <v>183</v>
      </c>
      <c r="I12777" t="s">
        <v>184</v>
      </c>
      <c r="J12777" t="s">
        <v>117</v>
      </c>
      <c r="K12777" s="1">
        <v>45413</v>
      </c>
      <c r="L12777">
        <v>60</v>
      </c>
      <c r="M12777">
        <v>2</v>
      </c>
      <c r="N12777" t="s">
        <v>538</v>
      </c>
      <c r="O12777" t="s">
        <v>537</v>
      </c>
      <c r="P12777" t="s">
        <v>632</v>
      </c>
    </row>
    <row r="12778" spans="1:16" x14ac:dyDescent="0.25">
      <c r="A12778" t="s">
        <v>355</v>
      </c>
      <c r="B12778" t="s">
        <v>174</v>
      </c>
      <c r="C12778" t="s">
        <v>64</v>
      </c>
      <c r="D12778" t="s">
        <v>354</v>
      </c>
      <c r="E12778" t="s">
        <v>197</v>
      </c>
      <c r="F12778" t="s">
        <v>14</v>
      </c>
      <c r="G12778" t="s">
        <v>175</v>
      </c>
      <c r="H12778" t="s">
        <v>183</v>
      </c>
      <c r="I12778" t="s">
        <v>184</v>
      </c>
      <c r="J12778" t="s">
        <v>117</v>
      </c>
      <c r="K12778" s="1">
        <v>45414</v>
      </c>
      <c r="L12778">
        <v>60</v>
      </c>
      <c r="M12778">
        <v>2</v>
      </c>
      <c r="N12778" t="s">
        <v>538</v>
      </c>
      <c r="O12778" t="s">
        <v>537</v>
      </c>
      <c r="P12778" t="s">
        <v>632</v>
      </c>
    </row>
    <row r="12779" spans="1:16" x14ac:dyDescent="0.25">
      <c r="A12779" t="s">
        <v>355</v>
      </c>
      <c r="B12779" t="s">
        <v>174</v>
      </c>
      <c r="C12779" t="s">
        <v>64</v>
      </c>
      <c r="D12779" t="s">
        <v>354</v>
      </c>
      <c r="E12779" t="s">
        <v>197</v>
      </c>
      <c r="F12779" t="s">
        <v>14</v>
      </c>
      <c r="G12779" t="s">
        <v>175</v>
      </c>
      <c r="H12779" t="s">
        <v>183</v>
      </c>
      <c r="I12779" t="s">
        <v>184</v>
      </c>
      <c r="J12779" t="s">
        <v>117</v>
      </c>
      <c r="K12779" s="1">
        <v>45415</v>
      </c>
      <c r="L12779">
        <v>60</v>
      </c>
      <c r="M12779">
        <v>2</v>
      </c>
      <c r="N12779" t="s">
        <v>538</v>
      </c>
      <c r="O12779" t="s">
        <v>537</v>
      </c>
      <c r="P12779" t="s">
        <v>632</v>
      </c>
    </row>
    <row r="12780" spans="1:16" x14ac:dyDescent="0.25">
      <c r="A12780" t="s">
        <v>355</v>
      </c>
      <c r="B12780" t="s">
        <v>174</v>
      </c>
      <c r="C12780" t="s">
        <v>64</v>
      </c>
      <c r="D12780" t="s">
        <v>354</v>
      </c>
      <c r="E12780" t="s">
        <v>197</v>
      </c>
      <c r="F12780" t="s">
        <v>14</v>
      </c>
      <c r="G12780" t="s">
        <v>175</v>
      </c>
      <c r="H12780" t="s">
        <v>183</v>
      </c>
      <c r="I12780" t="s">
        <v>184</v>
      </c>
      <c r="J12780" t="s">
        <v>117</v>
      </c>
      <c r="K12780" s="1">
        <v>45418</v>
      </c>
      <c r="L12780">
        <v>60</v>
      </c>
      <c r="M12780">
        <v>3</v>
      </c>
      <c r="N12780" t="s">
        <v>538</v>
      </c>
      <c r="O12780" t="s">
        <v>537</v>
      </c>
      <c r="P12780" t="s">
        <v>632</v>
      </c>
    </row>
    <row r="12781" spans="1:16" x14ac:dyDescent="0.25">
      <c r="A12781" t="s">
        <v>355</v>
      </c>
      <c r="B12781" t="s">
        <v>174</v>
      </c>
      <c r="C12781" t="s">
        <v>64</v>
      </c>
      <c r="D12781" t="s">
        <v>354</v>
      </c>
      <c r="E12781" t="s">
        <v>197</v>
      </c>
      <c r="F12781" t="s">
        <v>14</v>
      </c>
      <c r="G12781" t="s">
        <v>175</v>
      </c>
      <c r="H12781" t="s">
        <v>183</v>
      </c>
      <c r="I12781" t="s">
        <v>184</v>
      </c>
      <c r="J12781" t="s">
        <v>117</v>
      </c>
      <c r="K12781" s="1">
        <v>45420</v>
      </c>
      <c r="L12781">
        <v>60</v>
      </c>
      <c r="M12781">
        <v>3</v>
      </c>
      <c r="N12781" t="s">
        <v>538</v>
      </c>
      <c r="O12781" t="s">
        <v>537</v>
      </c>
      <c r="P12781" t="s">
        <v>632</v>
      </c>
    </row>
    <row r="12782" spans="1:16" x14ac:dyDescent="0.25">
      <c r="A12782" t="s">
        <v>355</v>
      </c>
      <c r="B12782" t="s">
        <v>174</v>
      </c>
      <c r="C12782" t="s">
        <v>64</v>
      </c>
      <c r="D12782" t="s">
        <v>354</v>
      </c>
      <c r="E12782" t="s">
        <v>197</v>
      </c>
      <c r="F12782" t="s">
        <v>14</v>
      </c>
      <c r="G12782" t="s">
        <v>175</v>
      </c>
      <c r="H12782" t="s">
        <v>183</v>
      </c>
      <c r="I12782" t="s">
        <v>184</v>
      </c>
      <c r="J12782" t="s">
        <v>117</v>
      </c>
      <c r="K12782" s="1">
        <v>45422</v>
      </c>
      <c r="L12782">
        <v>60</v>
      </c>
      <c r="M12782">
        <v>3</v>
      </c>
      <c r="N12782" t="s">
        <v>538</v>
      </c>
      <c r="O12782" t="s">
        <v>537</v>
      </c>
      <c r="P12782" t="s">
        <v>632</v>
      </c>
    </row>
    <row r="12783" spans="1:16" x14ac:dyDescent="0.25">
      <c r="A12783" t="s">
        <v>355</v>
      </c>
      <c r="B12783" t="s">
        <v>174</v>
      </c>
      <c r="C12783" t="s">
        <v>64</v>
      </c>
      <c r="D12783" t="s">
        <v>354</v>
      </c>
      <c r="E12783" t="s">
        <v>197</v>
      </c>
      <c r="F12783" t="s">
        <v>14</v>
      </c>
      <c r="G12783" t="s">
        <v>175</v>
      </c>
      <c r="H12783" t="s">
        <v>183</v>
      </c>
      <c r="I12783" t="s">
        <v>184</v>
      </c>
      <c r="J12783" t="s">
        <v>117</v>
      </c>
      <c r="K12783" s="1">
        <v>45425</v>
      </c>
      <c r="L12783">
        <v>60</v>
      </c>
      <c r="M12783">
        <v>4</v>
      </c>
      <c r="N12783" t="s">
        <v>538</v>
      </c>
      <c r="O12783" t="s">
        <v>537</v>
      </c>
      <c r="P12783" t="s">
        <v>632</v>
      </c>
    </row>
    <row r="12784" spans="1:16" x14ac:dyDescent="0.25">
      <c r="A12784" t="s">
        <v>355</v>
      </c>
      <c r="B12784" t="s">
        <v>174</v>
      </c>
      <c r="C12784" t="s">
        <v>64</v>
      </c>
      <c r="D12784" t="s">
        <v>354</v>
      </c>
      <c r="E12784" t="s">
        <v>197</v>
      </c>
      <c r="F12784" t="s">
        <v>14</v>
      </c>
      <c r="G12784" t="s">
        <v>175</v>
      </c>
      <c r="H12784" t="s">
        <v>183</v>
      </c>
      <c r="I12784" t="s">
        <v>184</v>
      </c>
      <c r="J12784" t="s">
        <v>117</v>
      </c>
      <c r="K12784" s="1">
        <v>45426</v>
      </c>
      <c r="L12784">
        <v>60</v>
      </c>
      <c r="M12784">
        <v>4</v>
      </c>
      <c r="N12784" t="s">
        <v>538</v>
      </c>
      <c r="O12784" t="s">
        <v>537</v>
      </c>
      <c r="P12784" t="s">
        <v>632</v>
      </c>
    </row>
    <row r="12785" spans="1:16" x14ac:dyDescent="0.25">
      <c r="A12785" t="s">
        <v>355</v>
      </c>
      <c r="B12785" t="s">
        <v>174</v>
      </c>
      <c r="C12785" t="s">
        <v>64</v>
      </c>
      <c r="D12785" t="s">
        <v>354</v>
      </c>
      <c r="E12785" t="s">
        <v>197</v>
      </c>
      <c r="F12785" t="s">
        <v>14</v>
      </c>
      <c r="G12785" t="s">
        <v>175</v>
      </c>
      <c r="H12785" t="s">
        <v>183</v>
      </c>
      <c r="I12785" t="s">
        <v>184</v>
      </c>
      <c r="J12785" t="s">
        <v>117</v>
      </c>
      <c r="K12785" s="1">
        <v>45428</v>
      </c>
      <c r="L12785">
        <v>60</v>
      </c>
      <c r="M12785">
        <v>4</v>
      </c>
      <c r="N12785" t="s">
        <v>538</v>
      </c>
      <c r="O12785" t="s">
        <v>537</v>
      </c>
      <c r="P12785" t="s">
        <v>632</v>
      </c>
    </row>
    <row r="12786" spans="1:16" x14ac:dyDescent="0.25">
      <c r="A12786" t="s">
        <v>355</v>
      </c>
      <c r="B12786" t="s">
        <v>174</v>
      </c>
      <c r="C12786" t="s">
        <v>64</v>
      </c>
      <c r="D12786" t="s">
        <v>354</v>
      </c>
      <c r="E12786" t="s">
        <v>197</v>
      </c>
      <c r="F12786" t="s">
        <v>14</v>
      </c>
      <c r="G12786" t="s">
        <v>175</v>
      </c>
      <c r="H12786" t="s">
        <v>183</v>
      </c>
      <c r="I12786" t="s">
        <v>185</v>
      </c>
      <c r="J12786" t="s">
        <v>118</v>
      </c>
      <c r="K12786" s="1">
        <v>45408</v>
      </c>
      <c r="L12786">
        <v>10.001999999999899</v>
      </c>
      <c r="M12786">
        <v>1</v>
      </c>
      <c r="N12786" t="s">
        <v>538</v>
      </c>
      <c r="O12786" t="s">
        <v>537</v>
      </c>
      <c r="P12786" t="s">
        <v>632</v>
      </c>
    </row>
    <row r="12787" spans="1:16" x14ac:dyDescent="0.25">
      <c r="A12787" t="s">
        <v>355</v>
      </c>
      <c r="B12787" t="s">
        <v>174</v>
      </c>
      <c r="C12787" t="s">
        <v>64</v>
      </c>
      <c r="D12787" t="s">
        <v>354</v>
      </c>
      <c r="E12787" t="s">
        <v>197</v>
      </c>
      <c r="F12787" t="s">
        <v>14</v>
      </c>
      <c r="G12787" t="s">
        <v>175</v>
      </c>
      <c r="H12787" t="s">
        <v>183</v>
      </c>
      <c r="I12787" t="s">
        <v>185</v>
      </c>
      <c r="J12787" t="s">
        <v>118</v>
      </c>
      <c r="K12787" s="1">
        <v>45418</v>
      </c>
      <c r="L12787">
        <v>10.001999999999899</v>
      </c>
      <c r="M12787">
        <v>3</v>
      </c>
      <c r="N12787" t="s">
        <v>538</v>
      </c>
      <c r="O12787" t="s">
        <v>537</v>
      </c>
      <c r="P12787" t="s">
        <v>632</v>
      </c>
    </row>
    <row r="12788" spans="1:16" x14ac:dyDescent="0.25">
      <c r="A12788" t="s">
        <v>355</v>
      </c>
      <c r="B12788" t="s">
        <v>174</v>
      </c>
      <c r="C12788" t="s">
        <v>64</v>
      </c>
      <c r="D12788" t="s">
        <v>354</v>
      </c>
      <c r="E12788" t="s">
        <v>197</v>
      </c>
      <c r="F12788" t="s">
        <v>14</v>
      </c>
      <c r="G12788" t="s">
        <v>175</v>
      </c>
      <c r="H12788" t="s">
        <v>183</v>
      </c>
      <c r="I12788" t="s">
        <v>185</v>
      </c>
      <c r="J12788" t="s">
        <v>118</v>
      </c>
      <c r="K12788" s="1">
        <v>45426</v>
      </c>
      <c r="L12788">
        <v>10.001999999999899</v>
      </c>
      <c r="M12788">
        <v>4</v>
      </c>
      <c r="N12788" t="s">
        <v>538</v>
      </c>
      <c r="O12788" t="s">
        <v>537</v>
      </c>
      <c r="P12788" t="s">
        <v>632</v>
      </c>
    </row>
    <row r="12789" spans="1:16" x14ac:dyDescent="0.25">
      <c r="A12789" t="s">
        <v>355</v>
      </c>
      <c r="B12789" t="s">
        <v>174</v>
      </c>
      <c r="C12789" t="s">
        <v>64</v>
      </c>
      <c r="D12789" t="s">
        <v>354</v>
      </c>
      <c r="E12789" t="s">
        <v>197</v>
      </c>
      <c r="F12789" t="s">
        <v>14</v>
      </c>
      <c r="G12789" t="s">
        <v>175</v>
      </c>
      <c r="H12789" t="s">
        <v>183</v>
      </c>
      <c r="I12789" t="s">
        <v>36</v>
      </c>
      <c r="J12789" t="s">
        <v>117</v>
      </c>
      <c r="K12789" s="1">
        <v>45404</v>
      </c>
      <c r="L12789">
        <v>60</v>
      </c>
      <c r="M12789">
        <v>1</v>
      </c>
      <c r="N12789" t="s">
        <v>538</v>
      </c>
      <c r="O12789" t="s">
        <v>537</v>
      </c>
      <c r="P12789" t="s">
        <v>632</v>
      </c>
    </row>
    <row r="12790" spans="1:16" x14ac:dyDescent="0.25">
      <c r="A12790" t="s">
        <v>355</v>
      </c>
      <c r="B12790" t="s">
        <v>174</v>
      </c>
      <c r="C12790" t="s">
        <v>64</v>
      </c>
      <c r="D12790" t="s">
        <v>354</v>
      </c>
      <c r="E12790" t="s">
        <v>197</v>
      </c>
      <c r="F12790" t="s">
        <v>14</v>
      </c>
      <c r="G12790" t="s">
        <v>175</v>
      </c>
      <c r="H12790" t="s">
        <v>183</v>
      </c>
      <c r="I12790" t="s">
        <v>36</v>
      </c>
      <c r="J12790" t="s">
        <v>117</v>
      </c>
      <c r="K12790" s="1">
        <v>45405</v>
      </c>
      <c r="L12790">
        <v>30</v>
      </c>
      <c r="M12790">
        <v>1</v>
      </c>
      <c r="N12790" t="s">
        <v>538</v>
      </c>
      <c r="O12790" t="s">
        <v>537</v>
      </c>
      <c r="P12790" t="s">
        <v>632</v>
      </c>
    </row>
    <row r="12791" spans="1:16" x14ac:dyDescent="0.25">
      <c r="A12791" t="s">
        <v>355</v>
      </c>
      <c r="B12791" t="s">
        <v>174</v>
      </c>
      <c r="C12791" t="s">
        <v>64</v>
      </c>
      <c r="D12791" t="s">
        <v>354</v>
      </c>
      <c r="E12791" t="s">
        <v>197</v>
      </c>
      <c r="F12791" t="s">
        <v>14</v>
      </c>
      <c r="G12791" t="s">
        <v>175</v>
      </c>
      <c r="H12791" t="s">
        <v>183</v>
      </c>
      <c r="I12791" t="s">
        <v>36</v>
      </c>
      <c r="J12791" t="s">
        <v>117</v>
      </c>
      <c r="K12791" s="1">
        <v>45407</v>
      </c>
      <c r="L12791">
        <v>60</v>
      </c>
      <c r="M12791">
        <v>1</v>
      </c>
      <c r="N12791" t="s">
        <v>538</v>
      </c>
      <c r="O12791" t="s">
        <v>537</v>
      </c>
      <c r="P12791" t="s">
        <v>632</v>
      </c>
    </row>
    <row r="12792" spans="1:16" x14ac:dyDescent="0.25">
      <c r="A12792" t="s">
        <v>355</v>
      </c>
      <c r="B12792" t="s">
        <v>174</v>
      </c>
      <c r="C12792" t="s">
        <v>64</v>
      </c>
      <c r="D12792" t="s">
        <v>354</v>
      </c>
      <c r="E12792" t="s">
        <v>197</v>
      </c>
      <c r="F12792" t="s">
        <v>14</v>
      </c>
      <c r="G12792" t="s">
        <v>175</v>
      </c>
      <c r="H12792" t="s">
        <v>183</v>
      </c>
      <c r="I12792" t="s">
        <v>36</v>
      </c>
      <c r="J12792" t="s">
        <v>117</v>
      </c>
      <c r="K12792" s="1">
        <v>45411</v>
      </c>
      <c r="L12792">
        <v>60</v>
      </c>
      <c r="M12792">
        <v>2</v>
      </c>
      <c r="N12792" t="s">
        <v>538</v>
      </c>
      <c r="O12792" t="s">
        <v>537</v>
      </c>
      <c r="P12792" t="s">
        <v>632</v>
      </c>
    </row>
    <row r="12793" spans="1:16" x14ac:dyDescent="0.25">
      <c r="A12793" t="s">
        <v>355</v>
      </c>
      <c r="B12793" t="s">
        <v>174</v>
      </c>
      <c r="C12793" t="s">
        <v>64</v>
      </c>
      <c r="D12793" t="s">
        <v>354</v>
      </c>
      <c r="E12793" t="s">
        <v>197</v>
      </c>
      <c r="F12793" t="s">
        <v>14</v>
      </c>
      <c r="G12793" t="s">
        <v>175</v>
      </c>
      <c r="H12793" t="s">
        <v>183</v>
      </c>
      <c r="I12793" t="s">
        <v>36</v>
      </c>
      <c r="J12793" t="s">
        <v>117</v>
      </c>
      <c r="K12793" s="1">
        <v>45413</v>
      </c>
      <c r="L12793">
        <v>60</v>
      </c>
      <c r="M12793">
        <v>2</v>
      </c>
      <c r="N12793" t="s">
        <v>538</v>
      </c>
      <c r="O12793" t="s">
        <v>537</v>
      </c>
      <c r="P12793" t="s">
        <v>632</v>
      </c>
    </row>
    <row r="12794" spans="1:16" x14ac:dyDescent="0.25">
      <c r="A12794" t="s">
        <v>355</v>
      </c>
      <c r="B12794" t="s">
        <v>174</v>
      </c>
      <c r="C12794" t="s">
        <v>64</v>
      </c>
      <c r="D12794" t="s">
        <v>354</v>
      </c>
      <c r="E12794" t="s">
        <v>197</v>
      </c>
      <c r="F12794" t="s">
        <v>14</v>
      </c>
      <c r="G12794" t="s">
        <v>175</v>
      </c>
      <c r="H12794" t="s">
        <v>183</v>
      </c>
      <c r="I12794" t="s">
        <v>36</v>
      </c>
      <c r="J12794" t="s">
        <v>117</v>
      </c>
      <c r="K12794" s="1">
        <v>45414</v>
      </c>
      <c r="L12794">
        <v>60</v>
      </c>
      <c r="M12794">
        <v>2</v>
      </c>
      <c r="N12794" t="s">
        <v>538</v>
      </c>
      <c r="O12794" t="s">
        <v>537</v>
      </c>
      <c r="P12794" t="s">
        <v>632</v>
      </c>
    </row>
    <row r="12795" spans="1:16" x14ac:dyDescent="0.25">
      <c r="A12795" t="s">
        <v>355</v>
      </c>
      <c r="B12795" t="s">
        <v>174</v>
      </c>
      <c r="C12795" t="s">
        <v>64</v>
      </c>
      <c r="D12795" t="s">
        <v>354</v>
      </c>
      <c r="E12795" t="s">
        <v>197</v>
      </c>
      <c r="F12795" t="s">
        <v>14</v>
      </c>
      <c r="G12795" t="s">
        <v>175</v>
      </c>
      <c r="H12795" t="s">
        <v>183</v>
      </c>
      <c r="I12795" t="s">
        <v>36</v>
      </c>
      <c r="J12795" t="s">
        <v>117</v>
      </c>
      <c r="K12795" s="1">
        <v>45415</v>
      </c>
      <c r="L12795">
        <v>60</v>
      </c>
      <c r="M12795">
        <v>2</v>
      </c>
      <c r="N12795" t="s">
        <v>538</v>
      </c>
      <c r="O12795" t="s">
        <v>537</v>
      </c>
      <c r="P12795" t="s">
        <v>632</v>
      </c>
    </row>
    <row r="12796" spans="1:16" x14ac:dyDescent="0.25">
      <c r="A12796" t="s">
        <v>355</v>
      </c>
      <c r="B12796" t="s">
        <v>174</v>
      </c>
      <c r="C12796" t="s">
        <v>64</v>
      </c>
      <c r="D12796" t="s">
        <v>354</v>
      </c>
      <c r="E12796" t="s">
        <v>197</v>
      </c>
      <c r="F12796" t="s">
        <v>14</v>
      </c>
      <c r="G12796" t="s">
        <v>175</v>
      </c>
      <c r="H12796" t="s">
        <v>183</v>
      </c>
      <c r="I12796" t="s">
        <v>36</v>
      </c>
      <c r="J12796" t="s">
        <v>117</v>
      </c>
      <c r="K12796" s="1">
        <v>45420</v>
      </c>
      <c r="L12796">
        <v>60</v>
      </c>
      <c r="M12796">
        <v>3</v>
      </c>
      <c r="N12796" t="s">
        <v>538</v>
      </c>
      <c r="O12796" t="s">
        <v>537</v>
      </c>
      <c r="P12796" t="s">
        <v>632</v>
      </c>
    </row>
    <row r="12797" spans="1:16" x14ac:dyDescent="0.25">
      <c r="A12797" t="s">
        <v>355</v>
      </c>
      <c r="B12797" t="s">
        <v>174</v>
      </c>
      <c r="C12797" t="s">
        <v>64</v>
      </c>
      <c r="D12797" t="s">
        <v>354</v>
      </c>
      <c r="E12797" t="s">
        <v>197</v>
      </c>
      <c r="F12797" t="s">
        <v>14</v>
      </c>
      <c r="G12797" t="s">
        <v>175</v>
      </c>
      <c r="H12797" t="s">
        <v>183</v>
      </c>
      <c r="I12797" t="s">
        <v>36</v>
      </c>
      <c r="J12797" t="s">
        <v>117</v>
      </c>
      <c r="K12797" s="1">
        <v>45421</v>
      </c>
      <c r="L12797">
        <v>30</v>
      </c>
      <c r="M12797">
        <v>3</v>
      </c>
      <c r="N12797" t="s">
        <v>538</v>
      </c>
      <c r="O12797" t="s">
        <v>537</v>
      </c>
      <c r="P12797" t="s">
        <v>632</v>
      </c>
    </row>
    <row r="12798" spans="1:16" x14ac:dyDescent="0.25">
      <c r="A12798" t="s">
        <v>355</v>
      </c>
      <c r="B12798" t="s">
        <v>174</v>
      </c>
      <c r="C12798" t="s">
        <v>64</v>
      </c>
      <c r="D12798" t="s">
        <v>354</v>
      </c>
      <c r="E12798" t="s">
        <v>197</v>
      </c>
      <c r="F12798" t="s">
        <v>14</v>
      </c>
      <c r="G12798" t="s">
        <v>175</v>
      </c>
      <c r="H12798" t="s">
        <v>183</v>
      </c>
      <c r="I12798" t="s">
        <v>36</v>
      </c>
      <c r="J12798" t="s">
        <v>117</v>
      </c>
      <c r="K12798" s="1">
        <v>45422</v>
      </c>
      <c r="L12798">
        <v>60</v>
      </c>
      <c r="M12798">
        <v>3</v>
      </c>
      <c r="N12798" t="s">
        <v>538</v>
      </c>
      <c r="O12798" t="s">
        <v>537</v>
      </c>
      <c r="P12798" t="s">
        <v>632</v>
      </c>
    </row>
    <row r="12799" spans="1:16" x14ac:dyDescent="0.25">
      <c r="A12799" t="s">
        <v>355</v>
      </c>
      <c r="B12799" t="s">
        <v>174</v>
      </c>
      <c r="C12799" t="s">
        <v>64</v>
      </c>
      <c r="D12799" t="s">
        <v>354</v>
      </c>
      <c r="E12799" t="s">
        <v>197</v>
      </c>
      <c r="F12799" t="s">
        <v>14</v>
      </c>
      <c r="G12799" t="s">
        <v>175</v>
      </c>
      <c r="H12799" t="s">
        <v>183</v>
      </c>
      <c r="I12799" t="s">
        <v>36</v>
      </c>
      <c r="J12799" t="s">
        <v>117</v>
      </c>
      <c r="K12799" s="1">
        <v>45425</v>
      </c>
      <c r="L12799">
        <v>60</v>
      </c>
      <c r="M12799">
        <v>4</v>
      </c>
      <c r="N12799" t="s">
        <v>538</v>
      </c>
      <c r="O12799" t="s">
        <v>537</v>
      </c>
      <c r="P12799" t="s">
        <v>632</v>
      </c>
    </row>
    <row r="12800" spans="1:16" x14ac:dyDescent="0.25">
      <c r="A12800" t="s">
        <v>355</v>
      </c>
      <c r="B12800" t="s">
        <v>174</v>
      </c>
      <c r="C12800" t="s">
        <v>64</v>
      </c>
      <c r="D12800" t="s">
        <v>354</v>
      </c>
      <c r="E12800" t="s">
        <v>197</v>
      </c>
      <c r="F12800" t="s">
        <v>14</v>
      </c>
      <c r="G12800" t="s">
        <v>175</v>
      </c>
      <c r="H12800" t="s">
        <v>183</v>
      </c>
      <c r="I12800" t="s">
        <v>36</v>
      </c>
      <c r="J12800" t="s">
        <v>117</v>
      </c>
      <c r="K12800" s="1">
        <v>45426</v>
      </c>
      <c r="L12800">
        <v>90</v>
      </c>
      <c r="M12800">
        <v>4</v>
      </c>
      <c r="N12800" t="s">
        <v>538</v>
      </c>
      <c r="O12800" t="s">
        <v>537</v>
      </c>
      <c r="P12800" t="s">
        <v>632</v>
      </c>
    </row>
    <row r="12801" spans="1:16" x14ac:dyDescent="0.25">
      <c r="A12801" t="s">
        <v>355</v>
      </c>
      <c r="B12801" t="s">
        <v>174</v>
      </c>
      <c r="C12801" t="s">
        <v>64</v>
      </c>
      <c r="D12801" t="s">
        <v>354</v>
      </c>
      <c r="E12801" t="s">
        <v>197</v>
      </c>
      <c r="F12801" t="s">
        <v>14</v>
      </c>
      <c r="G12801" t="s">
        <v>175</v>
      </c>
      <c r="H12801" t="s">
        <v>183</v>
      </c>
      <c r="I12801" t="s">
        <v>36</v>
      </c>
      <c r="J12801" t="s">
        <v>117</v>
      </c>
      <c r="K12801" s="1">
        <v>45427</v>
      </c>
      <c r="L12801">
        <v>60</v>
      </c>
      <c r="M12801">
        <v>4</v>
      </c>
      <c r="N12801" t="s">
        <v>538</v>
      </c>
      <c r="O12801" t="s">
        <v>537</v>
      </c>
      <c r="P12801" t="s">
        <v>632</v>
      </c>
    </row>
    <row r="12802" spans="1:16" x14ac:dyDescent="0.25">
      <c r="A12802" t="s">
        <v>355</v>
      </c>
      <c r="B12802" t="s">
        <v>174</v>
      </c>
      <c r="C12802" t="s">
        <v>64</v>
      </c>
      <c r="D12802" t="s">
        <v>354</v>
      </c>
      <c r="E12802" t="s">
        <v>197</v>
      </c>
      <c r="F12802" t="s">
        <v>14</v>
      </c>
      <c r="G12802" t="s">
        <v>175</v>
      </c>
      <c r="H12802" t="s">
        <v>183</v>
      </c>
      <c r="I12802" t="s">
        <v>36</v>
      </c>
      <c r="J12802" t="s">
        <v>117</v>
      </c>
      <c r="K12802" s="1">
        <v>45428</v>
      </c>
      <c r="L12802">
        <v>60</v>
      </c>
      <c r="M12802">
        <v>4</v>
      </c>
      <c r="N12802" t="s">
        <v>538</v>
      </c>
      <c r="O12802" t="s">
        <v>537</v>
      </c>
      <c r="P12802" t="s">
        <v>632</v>
      </c>
    </row>
    <row r="12803" spans="1:16" x14ac:dyDescent="0.25">
      <c r="A12803" t="s">
        <v>355</v>
      </c>
      <c r="B12803" t="s">
        <v>174</v>
      </c>
      <c r="C12803" t="s">
        <v>64</v>
      </c>
      <c r="D12803" t="s">
        <v>354</v>
      </c>
      <c r="E12803" t="s">
        <v>197</v>
      </c>
      <c r="F12803" t="s">
        <v>14</v>
      </c>
      <c r="G12803" t="s">
        <v>175</v>
      </c>
      <c r="H12803" t="s">
        <v>183</v>
      </c>
      <c r="I12803" t="s">
        <v>85</v>
      </c>
      <c r="J12803" t="s">
        <v>117</v>
      </c>
      <c r="K12803" s="1">
        <v>45412</v>
      </c>
      <c r="L12803">
        <v>180</v>
      </c>
      <c r="M12803">
        <v>2</v>
      </c>
      <c r="N12803" t="s">
        <v>538</v>
      </c>
      <c r="O12803" t="s">
        <v>537</v>
      </c>
      <c r="P12803" t="s">
        <v>632</v>
      </c>
    </row>
    <row r="12804" spans="1:16" x14ac:dyDescent="0.25">
      <c r="A12804" t="s">
        <v>355</v>
      </c>
      <c r="B12804" t="s">
        <v>174</v>
      </c>
      <c r="C12804" t="s">
        <v>64</v>
      </c>
      <c r="D12804" t="s">
        <v>354</v>
      </c>
      <c r="E12804" t="s">
        <v>197</v>
      </c>
      <c r="F12804" t="s">
        <v>14</v>
      </c>
      <c r="G12804" t="s">
        <v>175</v>
      </c>
      <c r="H12804" t="s">
        <v>72</v>
      </c>
      <c r="I12804" t="s">
        <v>186</v>
      </c>
      <c r="J12804" t="s">
        <v>119</v>
      </c>
      <c r="K12804" s="1">
        <v>45411</v>
      </c>
      <c r="L12804">
        <v>30</v>
      </c>
      <c r="M12804">
        <v>2</v>
      </c>
      <c r="N12804" t="s">
        <v>538</v>
      </c>
      <c r="O12804" t="s">
        <v>537</v>
      </c>
      <c r="P12804" t="s">
        <v>632</v>
      </c>
    </row>
    <row r="12805" spans="1:16" x14ac:dyDescent="0.25">
      <c r="A12805" t="s">
        <v>355</v>
      </c>
      <c r="B12805" t="s">
        <v>174</v>
      </c>
      <c r="C12805" t="s">
        <v>64</v>
      </c>
      <c r="D12805" t="s">
        <v>354</v>
      </c>
      <c r="E12805" t="s">
        <v>197</v>
      </c>
      <c r="F12805" t="s">
        <v>14</v>
      </c>
      <c r="G12805" t="s">
        <v>175</v>
      </c>
      <c r="H12805" t="s">
        <v>72</v>
      </c>
      <c r="I12805" t="s">
        <v>186</v>
      </c>
      <c r="J12805" t="s">
        <v>119</v>
      </c>
      <c r="K12805" s="1">
        <v>45419</v>
      </c>
      <c r="L12805">
        <v>30</v>
      </c>
      <c r="M12805">
        <v>3</v>
      </c>
      <c r="N12805" t="s">
        <v>538</v>
      </c>
      <c r="O12805" t="s">
        <v>537</v>
      </c>
      <c r="P12805" t="s">
        <v>632</v>
      </c>
    </row>
    <row r="12806" spans="1:16" x14ac:dyDescent="0.25">
      <c r="A12806" t="s">
        <v>355</v>
      </c>
      <c r="B12806" t="s">
        <v>174</v>
      </c>
      <c r="C12806" t="s">
        <v>64</v>
      </c>
      <c r="D12806" t="s">
        <v>354</v>
      </c>
      <c r="E12806" t="s">
        <v>197</v>
      </c>
      <c r="F12806" t="s">
        <v>14</v>
      </c>
      <c r="G12806" t="s">
        <v>175</v>
      </c>
      <c r="H12806" t="s">
        <v>72</v>
      </c>
      <c r="I12806" t="s">
        <v>186</v>
      </c>
      <c r="J12806" t="s">
        <v>119</v>
      </c>
      <c r="K12806" s="1">
        <v>45427</v>
      </c>
      <c r="L12806">
        <v>30</v>
      </c>
      <c r="M12806">
        <v>4</v>
      </c>
      <c r="N12806" t="s">
        <v>538</v>
      </c>
      <c r="O12806" t="s">
        <v>537</v>
      </c>
      <c r="P12806" t="s">
        <v>632</v>
      </c>
    </row>
    <row r="12807" spans="1:16" x14ac:dyDescent="0.25">
      <c r="A12807" t="s">
        <v>355</v>
      </c>
      <c r="B12807" t="s">
        <v>174</v>
      </c>
      <c r="C12807" t="s">
        <v>64</v>
      </c>
      <c r="D12807" t="s">
        <v>354</v>
      </c>
      <c r="E12807" t="s">
        <v>197</v>
      </c>
      <c r="F12807" t="s">
        <v>14</v>
      </c>
      <c r="G12807" t="s">
        <v>175</v>
      </c>
      <c r="H12807" t="s">
        <v>37</v>
      </c>
      <c r="I12807" t="s">
        <v>38</v>
      </c>
      <c r="J12807" t="s">
        <v>117</v>
      </c>
      <c r="K12807" s="1">
        <v>45406</v>
      </c>
      <c r="L12807">
        <v>60</v>
      </c>
      <c r="M12807">
        <v>1</v>
      </c>
      <c r="N12807" t="s">
        <v>538</v>
      </c>
      <c r="O12807" t="s">
        <v>537</v>
      </c>
      <c r="P12807" t="s">
        <v>632</v>
      </c>
    </row>
    <row r="12808" spans="1:16" x14ac:dyDescent="0.25">
      <c r="A12808" t="s">
        <v>355</v>
      </c>
      <c r="B12808" t="s">
        <v>174</v>
      </c>
      <c r="C12808" t="s">
        <v>64</v>
      </c>
      <c r="D12808" t="s">
        <v>354</v>
      </c>
      <c r="E12808" t="s">
        <v>197</v>
      </c>
      <c r="F12808" t="s">
        <v>14</v>
      </c>
      <c r="G12808" t="s">
        <v>175</v>
      </c>
      <c r="H12808" t="s">
        <v>37</v>
      </c>
      <c r="I12808" t="s">
        <v>38</v>
      </c>
      <c r="J12808" t="s">
        <v>117</v>
      </c>
      <c r="K12808" s="1">
        <v>45411</v>
      </c>
      <c r="L12808">
        <v>60</v>
      </c>
      <c r="M12808">
        <v>2</v>
      </c>
      <c r="N12808" t="s">
        <v>538</v>
      </c>
      <c r="O12808" t="s">
        <v>537</v>
      </c>
      <c r="P12808" t="s">
        <v>632</v>
      </c>
    </row>
    <row r="12809" spans="1:16" x14ac:dyDescent="0.25">
      <c r="A12809" t="s">
        <v>355</v>
      </c>
      <c r="B12809" t="s">
        <v>174</v>
      </c>
      <c r="C12809" t="s">
        <v>64</v>
      </c>
      <c r="D12809" t="s">
        <v>354</v>
      </c>
      <c r="E12809" t="s">
        <v>197</v>
      </c>
      <c r="F12809" t="s">
        <v>14</v>
      </c>
      <c r="G12809" t="s">
        <v>175</v>
      </c>
      <c r="H12809" t="s">
        <v>37</v>
      </c>
      <c r="I12809" t="s">
        <v>38</v>
      </c>
      <c r="J12809" t="s">
        <v>117</v>
      </c>
      <c r="K12809" s="1">
        <v>45412</v>
      </c>
      <c r="L12809">
        <v>60</v>
      </c>
      <c r="M12809">
        <v>2</v>
      </c>
      <c r="N12809" t="s">
        <v>538</v>
      </c>
      <c r="O12809" t="s">
        <v>537</v>
      </c>
      <c r="P12809" t="s">
        <v>632</v>
      </c>
    </row>
    <row r="12810" spans="1:16" x14ac:dyDescent="0.25">
      <c r="A12810" t="s">
        <v>355</v>
      </c>
      <c r="B12810" t="s">
        <v>174</v>
      </c>
      <c r="C12810" t="s">
        <v>64</v>
      </c>
      <c r="D12810" t="s">
        <v>354</v>
      </c>
      <c r="E12810" t="s">
        <v>197</v>
      </c>
      <c r="F12810" t="s">
        <v>14</v>
      </c>
      <c r="G12810" t="s">
        <v>175</v>
      </c>
      <c r="H12810" t="s">
        <v>37</v>
      </c>
      <c r="I12810" t="s">
        <v>38</v>
      </c>
      <c r="J12810" t="s">
        <v>117</v>
      </c>
      <c r="K12810" s="1">
        <v>45413</v>
      </c>
      <c r="L12810">
        <v>90</v>
      </c>
      <c r="M12810">
        <v>2</v>
      </c>
      <c r="N12810" t="s">
        <v>538</v>
      </c>
      <c r="O12810" t="s">
        <v>537</v>
      </c>
      <c r="P12810" t="s">
        <v>632</v>
      </c>
    </row>
    <row r="12811" spans="1:16" x14ac:dyDescent="0.25">
      <c r="A12811" t="s">
        <v>355</v>
      </c>
      <c r="B12811" t="s">
        <v>174</v>
      </c>
      <c r="C12811" t="s">
        <v>64</v>
      </c>
      <c r="D12811" t="s">
        <v>354</v>
      </c>
      <c r="E12811" t="s">
        <v>197</v>
      </c>
      <c r="F12811" t="s">
        <v>14</v>
      </c>
      <c r="G12811" t="s">
        <v>175</v>
      </c>
      <c r="H12811" t="s">
        <v>37</v>
      </c>
      <c r="I12811" t="s">
        <v>38</v>
      </c>
      <c r="J12811" t="s">
        <v>117</v>
      </c>
      <c r="K12811" s="1">
        <v>45419</v>
      </c>
      <c r="L12811">
        <v>60</v>
      </c>
      <c r="M12811">
        <v>3</v>
      </c>
      <c r="N12811" t="s">
        <v>538</v>
      </c>
      <c r="O12811" t="s">
        <v>537</v>
      </c>
      <c r="P12811" t="s">
        <v>632</v>
      </c>
    </row>
    <row r="12812" spans="1:16" x14ac:dyDescent="0.25">
      <c r="A12812" t="s">
        <v>355</v>
      </c>
      <c r="B12812" t="s">
        <v>174</v>
      </c>
      <c r="C12812" t="s">
        <v>64</v>
      </c>
      <c r="D12812" t="s">
        <v>354</v>
      </c>
      <c r="E12812" t="s">
        <v>197</v>
      </c>
      <c r="F12812" t="s">
        <v>14</v>
      </c>
      <c r="G12812" t="s">
        <v>175</v>
      </c>
      <c r="H12812" t="s">
        <v>37</v>
      </c>
      <c r="I12812" t="s">
        <v>38</v>
      </c>
      <c r="J12812" t="s">
        <v>117</v>
      </c>
      <c r="K12812" s="1">
        <v>45420</v>
      </c>
      <c r="L12812">
        <v>60</v>
      </c>
      <c r="M12812">
        <v>3</v>
      </c>
      <c r="N12812" t="s">
        <v>538</v>
      </c>
      <c r="O12812" t="s">
        <v>537</v>
      </c>
      <c r="P12812" t="s">
        <v>632</v>
      </c>
    </row>
    <row r="12813" spans="1:16" x14ac:dyDescent="0.25">
      <c r="A12813" t="s">
        <v>355</v>
      </c>
      <c r="B12813" t="s">
        <v>174</v>
      </c>
      <c r="C12813" t="s">
        <v>64</v>
      </c>
      <c r="D12813" t="s">
        <v>354</v>
      </c>
      <c r="E12813" t="s">
        <v>197</v>
      </c>
      <c r="F12813" t="s">
        <v>14</v>
      </c>
      <c r="G12813" t="s">
        <v>175</v>
      </c>
      <c r="H12813" t="s">
        <v>37</v>
      </c>
      <c r="I12813" t="s">
        <v>38</v>
      </c>
      <c r="J12813" t="s">
        <v>117</v>
      </c>
      <c r="K12813" s="1">
        <v>45421</v>
      </c>
      <c r="L12813">
        <v>90</v>
      </c>
      <c r="M12813">
        <v>3</v>
      </c>
      <c r="N12813" t="s">
        <v>538</v>
      </c>
      <c r="O12813" t="s">
        <v>537</v>
      </c>
      <c r="P12813" t="s">
        <v>632</v>
      </c>
    </row>
    <row r="12814" spans="1:16" x14ac:dyDescent="0.25">
      <c r="A12814" t="s">
        <v>355</v>
      </c>
      <c r="B12814" t="s">
        <v>174</v>
      </c>
      <c r="C12814" t="s">
        <v>64</v>
      </c>
      <c r="D12814" t="s">
        <v>354</v>
      </c>
      <c r="E12814" t="s">
        <v>197</v>
      </c>
      <c r="F12814" t="s">
        <v>14</v>
      </c>
      <c r="G12814" t="s">
        <v>175</v>
      </c>
      <c r="H12814" t="s">
        <v>37</v>
      </c>
      <c r="I12814" t="s">
        <v>38</v>
      </c>
      <c r="J12814" t="s">
        <v>117</v>
      </c>
      <c r="K12814" s="1">
        <v>45427</v>
      </c>
      <c r="L12814">
        <v>60</v>
      </c>
      <c r="M12814">
        <v>4</v>
      </c>
      <c r="N12814" t="s">
        <v>538</v>
      </c>
      <c r="O12814" t="s">
        <v>537</v>
      </c>
      <c r="P12814" t="s">
        <v>632</v>
      </c>
    </row>
    <row r="12815" spans="1:16" x14ac:dyDescent="0.25">
      <c r="A12815" t="s">
        <v>355</v>
      </c>
      <c r="B12815" t="s">
        <v>174</v>
      </c>
      <c r="C12815" t="s">
        <v>64</v>
      </c>
      <c r="D12815" t="s">
        <v>354</v>
      </c>
      <c r="E12815" t="s">
        <v>197</v>
      </c>
      <c r="F12815" t="s">
        <v>14</v>
      </c>
      <c r="G12815" t="s">
        <v>175</v>
      </c>
      <c r="H12815" t="s">
        <v>37</v>
      </c>
      <c r="I12815" t="s">
        <v>38</v>
      </c>
      <c r="J12815" t="s">
        <v>117</v>
      </c>
      <c r="K12815" s="1">
        <v>45428</v>
      </c>
      <c r="L12815">
        <v>180</v>
      </c>
      <c r="M12815">
        <v>4</v>
      </c>
      <c r="N12815" t="s">
        <v>538</v>
      </c>
      <c r="O12815" t="s">
        <v>537</v>
      </c>
      <c r="P12815" t="s">
        <v>632</v>
      </c>
    </row>
    <row r="12816" spans="1:16" x14ac:dyDescent="0.25">
      <c r="A12816" t="s">
        <v>355</v>
      </c>
      <c r="B12816" t="s">
        <v>174</v>
      </c>
      <c r="C12816" t="s">
        <v>64</v>
      </c>
      <c r="D12816" t="s">
        <v>354</v>
      </c>
      <c r="E12816" t="s">
        <v>197</v>
      </c>
      <c r="F12816" t="s">
        <v>14</v>
      </c>
      <c r="G12816" t="s">
        <v>175</v>
      </c>
      <c r="H12816" t="s">
        <v>37</v>
      </c>
      <c r="I12816" t="s">
        <v>187</v>
      </c>
      <c r="J12816" t="s">
        <v>119</v>
      </c>
      <c r="K12816" s="1">
        <v>45404</v>
      </c>
      <c r="L12816">
        <v>90</v>
      </c>
      <c r="M12816">
        <v>1</v>
      </c>
      <c r="N12816" t="s">
        <v>538</v>
      </c>
      <c r="O12816" t="s">
        <v>537</v>
      </c>
      <c r="P12816" t="s">
        <v>632</v>
      </c>
    </row>
    <row r="12817" spans="1:16" x14ac:dyDescent="0.25">
      <c r="A12817" t="s">
        <v>355</v>
      </c>
      <c r="B12817" t="s">
        <v>174</v>
      </c>
      <c r="C12817" t="s">
        <v>64</v>
      </c>
      <c r="D12817" t="s">
        <v>354</v>
      </c>
      <c r="E12817" t="s">
        <v>197</v>
      </c>
      <c r="F12817" t="s">
        <v>14</v>
      </c>
      <c r="G12817" t="s">
        <v>175</v>
      </c>
      <c r="H12817" t="s">
        <v>37</v>
      </c>
      <c r="I12817" t="s">
        <v>187</v>
      </c>
      <c r="J12817" t="s">
        <v>119</v>
      </c>
      <c r="K12817" s="1">
        <v>45405</v>
      </c>
      <c r="L12817">
        <v>60</v>
      </c>
      <c r="M12817">
        <v>1</v>
      </c>
      <c r="N12817" t="s">
        <v>538</v>
      </c>
      <c r="O12817" t="s">
        <v>537</v>
      </c>
      <c r="P12817" t="s">
        <v>632</v>
      </c>
    </row>
    <row r="12818" spans="1:16" x14ac:dyDescent="0.25">
      <c r="A12818" t="s">
        <v>355</v>
      </c>
      <c r="B12818" t="s">
        <v>174</v>
      </c>
      <c r="C12818" t="s">
        <v>64</v>
      </c>
      <c r="D12818" t="s">
        <v>354</v>
      </c>
      <c r="E12818" t="s">
        <v>197</v>
      </c>
      <c r="F12818" t="s">
        <v>14</v>
      </c>
      <c r="G12818" t="s">
        <v>175</v>
      </c>
      <c r="H12818" t="s">
        <v>37</v>
      </c>
      <c r="I12818" t="s">
        <v>187</v>
      </c>
      <c r="J12818" t="s">
        <v>119</v>
      </c>
      <c r="K12818" s="1">
        <v>45407</v>
      </c>
      <c r="L12818">
        <v>90</v>
      </c>
      <c r="M12818">
        <v>1</v>
      </c>
      <c r="N12818" t="s">
        <v>538</v>
      </c>
      <c r="O12818" t="s">
        <v>537</v>
      </c>
      <c r="P12818" t="s">
        <v>632</v>
      </c>
    </row>
    <row r="12819" spans="1:16" x14ac:dyDescent="0.25">
      <c r="A12819" t="s">
        <v>355</v>
      </c>
      <c r="B12819" t="s">
        <v>174</v>
      </c>
      <c r="C12819" t="s">
        <v>64</v>
      </c>
      <c r="D12819" t="s">
        <v>354</v>
      </c>
      <c r="E12819" t="s">
        <v>197</v>
      </c>
      <c r="F12819" t="s">
        <v>14</v>
      </c>
      <c r="G12819" t="s">
        <v>175</v>
      </c>
      <c r="H12819" t="s">
        <v>37</v>
      </c>
      <c r="I12819" t="s">
        <v>187</v>
      </c>
      <c r="J12819" t="s">
        <v>119</v>
      </c>
      <c r="K12819" s="1">
        <v>45412</v>
      </c>
      <c r="L12819">
        <v>60</v>
      </c>
      <c r="M12819">
        <v>2</v>
      </c>
      <c r="N12819" t="s">
        <v>538</v>
      </c>
      <c r="O12819" t="s">
        <v>537</v>
      </c>
      <c r="P12819" t="s">
        <v>632</v>
      </c>
    </row>
    <row r="12820" spans="1:16" x14ac:dyDescent="0.25">
      <c r="A12820" t="s">
        <v>355</v>
      </c>
      <c r="B12820" t="s">
        <v>174</v>
      </c>
      <c r="C12820" t="s">
        <v>64</v>
      </c>
      <c r="D12820" t="s">
        <v>354</v>
      </c>
      <c r="E12820" t="s">
        <v>197</v>
      </c>
      <c r="F12820" t="s">
        <v>14</v>
      </c>
      <c r="G12820" t="s">
        <v>175</v>
      </c>
      <c r="H12820" t="s">
        <v>37</v>
      </c>
      <c r="I12820" t="s">
        <v>187</v>
      </c>
      <c r="J12820" t="s">
        <v>119</v>
      </c>
      <c r="K12820" s="1">
        <v>45414</v>
      </c>
      <c r="L12820">
        <v>60</v>
      </c>
      <c r="M12820">
        <v>2</v>
      </c>
      <c r="N12820" t="s">
        <v>538</v>
      </c>
      <c r="O12820" t="s">
        <v>537</v>
      </c>
      <c r="P12820" t="s">
        <v>632</v>
      </c>
    </row>
    <row r="12821" spans="1:16" x14ac:dyDescent="0.25">
      <c r="A12821" t="s">
        <v>355</v>
      </c>
      <c r="B12821" t="s">
        <v>174</v>
      </c>
      <c r="C12821" t="s">
        <v>64</v>
      </c>
      <c r="D12821" t="s">
        <v>354</v>
      </c>
      <c r="E12821" t="s">
        <v>197</v>
      </c>
      <c r="F12821" t="s">
        <v>14</v>
      </c>
      <c r="G12821" t="s">
        <v>175</v>
      </c>
      <c r="H12821" t="s">
        <v>37</v>
      </c>
      <c r="I12821" t="s">
        <v>187</v>
      </c>
      <c r="J12821" t="s">
        <v>119</v>
      </c>
      <c r="K12821" s="1">
        <v>45418</v>
      </c>
      <c r="L12821">
        <v>60</v>
      </c>
      <c r="M12821">
        <v>3</v>
      </c>
      <c r="N12821" t="s">
        <v>538</v>
      </c>
      <c r="O12821" t="s">
        <v>537</v>
      </c>
      <c r="P12821" t="s">
        <v>632</v>
      </c>
    </row>
    <row r="12822" spans="1:16" x14ac:dyDescent="0.25">
      <c r="A12822" t="s">
        <v>355</v>
      </c>
      <c r="B12822" t="s">
        <v>174</v>
      </c>
      <c r="C12822" t="s">
        <v>64</v>
      </c>
      <c r="D12822" t="s">
        <v>354</v>
      </c>
      <c r="E12822" t="s">
        <v>197</v>
      </c>
      <c r="F12822" t="s">
        <v>14</v>
      </c>
      <c r="G12822" t="s">
        <v>175</v>
      </c>
      <c r="H12822" t="s">
        <v>37</v>
      </c>
      <c r="I12822" t="s">
        <v>187</v>
      </c>
      <c r="J12822" t="s">
        <v>119</v>
      </c>
      <c r="K12822" s="1">
        <v>45420</v>
      </c>
      <c r="L12822">
        <v>60</v>
      </c>
      <c r="M12822">
        <v>3</v>
      </c>
      <c r="N12822" t="s">
        <v>538</v>
      </c>
      <c r="O12822" t="s">
        <v>537</v>
      </c>
      <c r="P12822" t="s">
        <v>632</v>
      </c>
    </row>
    <row r="12823" spans="1:16" x14ac:dyDescent="0.25">
      <c r="A12823" t="s">
        <v>355</v>
      </c>
      <c r="B12823" t="s">
        <v>174</v>
      </c>
      <c r="C12823" t="s">
        <v>64</v>
      </c>
      <c r="D12823" t="s">
        <v>354</v>
      </c>
      <c r="E12823" t="s">
        <v>197</v>
      </c>
      <c r="F12823" t="s">
        <v>14</v>
      </c>
      <c r="G12823" t="s">
        <v>175</v>
      </c>
      <c r="H12823" t="s">
        <v>37</v>
      </c>
      <c r="I12823" t="s">
        <v>187</v>
      </c>
      <c r="J12823" t="s">
        <v>119</v>
      </c>
      <c r="K12823" s="1">
        <v>45421</v>
      </c>
      <c r="L12823">
        <v>120</v>
      </c>
      <c r="M12823">
        <v>3</v>
      </c>
      <c r="N12823" t="s">
        <v>538</v>
      </c>
      <c r="O12823" t="s">
        <v>537</v>
      </c>
      <c r="P12823" t="s">
        <v>632</v>
      </c>
    </row>
    <row r="12824" spans="1:16" x14ac:dyDescent="0.25">
      <c r="A12824" t="s">
        <v>355</v>
      </c>
      <c r="B12824" t="s">
        <v>174</v>
      </c>
      <c r="C12824" t="s">
        <v>64</v>
      </c>
      <c r="D12824" t="s">
        <v>354</v>
      </c>
      <c r="E12824" t="s">
        <v>197</v>
      </c>
      <c r="F12824" t="s">
        <v>14</v>
      </c>
      <c r="G12824" t="s">
        <v>175</v>
      </c>
      <c r="H12824" t="s">
        <v>37</v>
      </c>
      <c r="I12824" t="s">
        <v>187</v>
      </c>
      <c r="J12824" t="s">
        <v>119</v>
      </c>
      <c r="K12824" s="1">
        <v>45422</v>
      </c>
      <c r="L12824">
        <v>60</v>
      </c>
      <c r="M12824">
        <v>3</v>
      </c>
      <c r="N12824" t="s">
        <v>538</v>
      </c>
      <c r="O12824" t="s">
        <v>537</v>
      </c>
      <c r="P12824" t="s">
        <v>632</v>
      </c>
    </row>
    <row r="12825" spans="1:16" x14ac:dyDescent="0.25">
      <c r="A12825" t="s">
        <v>355</v>
      </c>
      <c r="B12825" t="s">
        <v>174</v>
      </c>
      <c r="C12825" t="s">
        <v>64</v>
      </c>
      <c r="D12825" t="s">
        <v>354</v>
      </c>
      <c r="E12825" t="s">
        <v>197</v>
      </c>
      <c r="F12825" t="s">
        <v>14</v>
      </c>
      <c r="G12825" t="s">
        <v>175</v>
      </c>
      <c r="H12825" t="s">
        <v>37</v>
      </c>
      <c r="I12825" t="s">
        <v>187</v>
      </c>
      <c r="J12825" t="s">
        <v>119</v>
      </c>
      <c r="K12825" s="1">
        <v>45425</v>
      </c>
      <c r="L12825">
        <v>60</v>
      </c>
      <c r="M12825">
        <v>4</v>
      </c>
      <c r="N12825" t="s">
        <v>538</v>
      </c>
      <c r="O12825" t="s">
        <v>537</v>
      </c>
      <c r="P12825" t="s">
        <v>632</v>
      </c>
    </row>
    <row r="12826" spans="1:16" x14ac:dyDescent="0.25">
      <c r="A12826" t="s">
        <v>355</v>
      </c>
      <c r="B12826" t="s">
        <v>174</v>
      </c>
      <c r="C12826" t="s">
        <v>64</v>
      </c>
      <c r="D12826" t="s">
        <v>354</v>
      </c>
      <c r="E12826" t="s">
        <v>197</v>
      </c>
      <c r="F12826" t="s">
        <v>14</v>
      </c>
      <c r="G12826" t="s">
        <v>175</v>
      </c>
      <c r="H12826" t="s">
        <v>37</v>
      </c>
      <c r="I12826" t="s">
        <v>188</v>
      </c>
      <c r="J12826" t="s">
        <v>119</v>
      </c>
      <c r="K12826" s="1">
        <v>45419</v>
      </c>
      <c r="L12826">
        <v>60</v>
      </c>
      <c r="M12826">
        <v>3</v>
      </c>
      <c r="N12826" t="s">
        <v>538</v>
      </c>
      <c r="O12826" t="s">
        <v>537</v>
      </c>
      <c r="P12826" t="s">
        <v>632</v>
      </c>
    </row>
    <row r="12827" spans="1:16" x14ac:dyDescent="0.25">
      <c r="A12827" t="s">
        <v>355</v>
      </c>
      <c r="B12827" t="s">
        <v>174</v>
      </c>
      <c r="C12827" t="s">
        <v>64</v>
      </c>
      <c r="D12827" t="s">
        <v>354</v>
      </c>
      <c r="E12827" t="s">
        <v>197</v>
      </c>
      <c r="F12827" t="s">
        <v>14</v>
      </c>
      <c r="G12827" t="s">
        <v>175</v>
      </c>
      <c r="H12827" t="s">
        <v>44</v>
      </c>
      <c r="I12827" t="s">
        <v>78</v>
      </c>
      <c r="J12827" t="s">
        <v>117</v>
      </c>
      <c r="K12827" s="1">
        <v>45411</v>
      </c>
      <c r="L12827">
        <v>30</v>
      </c>
      <c r="M12827">
        <v>2</v>
      </c>
      <c r="N12827" t="s">
        <v>538</v>
      </c>
      <c r="O12827" t="s">
        <v>537</v>
      </c>
      <c r="P12827" t="s">
        <v>632</v>
      </c>
    </row>
    <row r="12828" spans="1:16" x14ac:dyDescent="0.25">
      <c r="A12828" t="s">
        <v>355</v>
      </c>
      <c r="B12828" t="s">
        <v>174</v>
      </c>
      <c r="C12828" t="s">
        <v>64</v>
      </c>
      <c r="D12828" t="s">
        <v>354</v>
      </c>
      <c r="E12828" t="s">
        <v>197</v>
      </c>
      <c r="F12828" t="s">
        <v>14</v>
      </c>
      <c r="G12828" t="s">
        <v>175</v>
      </c>
      <c r="H12828" t="s">
        <v>44</v>
      </c>
      <c r="I12828" t="s">
        <v>78</v>
      </c>
      <c r="J12828" t="s">
        <v>117</v>
      </c>
      <c r="K12828" s="1">
        <v>45419</v>
      </c>
      <c r="L12828">
        <v>30</v>
      </c>
      <c r="M12828">
        <v>3</v>
      </c>
      <c r="N12828" t="s">
        <v>538</v>
      </c>
      <c r="O12828" t="s">
        <v>537</v>
      </c>
      <c r="P12828" t="s">
        <v>632</v>
      </c>
    </row>
    <row r="12829" spans="1:16" x14ac:dyDescent="0.25">
      <c r="A12829" t="s">
        <v>355</v>
      </c>
      <c r="B12829" t="s">
        <v>174</v>
      </c>
      <c r="C12829" t="s">
        <v>64</v>
      </c>
      <c r="D12829" t="s">
        <v>354</v>
      </c>
      <c r="E12829" t="s">
        <v>197</v>
      </c>
      <c r="F12829" t="s">
        <v>14</v>
      </c>
      <c r="G12829" t="s">
        <v>175</v>
      </c>
      <c r="H12829" t="s">
        <v>44</v>
      </c>
      <c r="I12829" t="s">
        <v>78</v>
      </c>
      <c r="J12829" t="s">
        <v>117</v>
      </c>
      <c r="K12829" s="1">
        <v>45421</v>
      </c>
      <c r="L12829">
        <v>30</v>
      </c>
      <c r="M12829">
        <v>3</v>
      </c>
      <c r="N12829" t="s">
        <v>538</v>
      </c>
      <c r="O12829" t="s">
        <v>537</v>
      </c>
      <c r="P12829" t="s">
        <v>632</v>
      </c>
    </row>
    <row r="12830" spans="1:16" x14ac:dyDescent="0.25">
      <c r="A12830" t="s">
        <v>355</v>
      </c>
      <c r="B12830" t="s">
        <v>174</v>
      </c>
      <c r="C12830" t="s">
        <v>64</v>
      </c>
      <c r="D12830" t="s">
        <v>354</v>
      </c>
      <c r="E12830" t="s">
        <v>197</v>
      </c>
      <c r="F12830" t="s">
        <v>14</v>
      </c>
      <c r="G12830" t="s">
        <v>175</v>
      </c>
      <c r="H12830" t="s">
        <v>44</v>
      </c>
      <c r="I12830" t="s">
        <v>259</v>
      </c>
      <c r="J12830" t="s">
        <v>117</v>
      </c>
      <c r="K12830" s="1">
        <v>45405</v>
      </c>
      <c r="L12830">
        <v>30</v>
      </c>
      <c r="M12830">
        <v>1</v>
      </c>
      <c r="N12830" t="s">
        <v>538</v>
      </c>
      <c r="O12830" t="s">
        <v>537</v>
      </c>
      <c r="P12830" t="s">
        <v>632</v>
      </c>
    </row>
    <row r="12831" spans="1:16" x14ac:dyDescent="0.25">
      <c r="A12831" t="s">
        <v>355</v>
      </c>
      <c r="B12831" t="s">
        <v>174</v>
      </c>
      <c r="C12831" t="s">
        <v>64</v>
      </c>
      <c r="D12831" t="s">
        <v>354</v>
      </c>
      <c r="E12831" t="s">
        <v>197</v>
      </c>
      <c r="F12831" t="s">
        <v>14</v>
      </c>
      <c r="G12831" t="s">
        <v>175</v>
      </c>
      <c r="H12831" t="s">
        <v>44</v>
      </c>
      <c r="I12831" t="s">
        <v>189</v>
      </c>
      <c r="J12831" t="s">
        <v>118</v>
      </c>
      <c r="K12831" s="1">
        <v>45406</v>
      </c>
      <c r="L12831">
        <v>10.001999999999899</v>
      </c>
      <c r="M12831">
        <v>1</v>
      </c>
      <c r="N12831" t="s">
        <v>538</v>
      </c>
      <c r="O12831" t="s">
        <v>537</v>
      </c>
      <c r="P12831" t="s">
        <v>632</v>
      </c>
    </row>
    <row r="12832" spans="1:16" x14ac:dyDescent="0.25">
      <c r="A12832" t="s">
        <v>355</v>
      </c>
      <c r="B12832" t="s">
        <v>174</v>
      </c>
      <c r="C12832" t="s">
        <v>64</v>
      </c>
      <c r="D12832" t="s">
        <v>354</v>
      </c>
      <c r="E12832" t="s">
        <v>197</v>
      </c>
      <c r="F12832" t="s">
        <v>14</v>
      </c>
      <c r="G12832" t="s">
        <v>175</v>
      </c>
      <c r="H12832" t="s">
        <v>44</v>
      </c>
      <c r="I12832" t="s">
        <v>189</v>
      </c>
      <c r="J12832" t="s">
        <v>118</v>
      </c>
      <c r="K12832" s="1">
        <v>45408</v>
      </c>
      <c r="L12832">
        <v>10.001999999999899</v>
      </c>
      <c r="M12832">
        <v>1</v>
      </c>
      <c r="N12832" t="s">
        <v>538</v>
      </c>
      <c r="O12832" t="s">
        <v>537</v>
      </c>
      <c r="P12832" t="s">
        <v>632</v>
      </c>
    </row>
    <row r="12833" spans="1:16" x14ac:dyDescent="0.25">
      <c r="A12833" t="s">
        <v>355</v>
      </c>
      <c r="B12833" t="s">
        <v>174</v>
      </c>
      <c r="C12833" t="s">
        <v>64</v>
      </c>
      <c r="D12833" t="s">
        <v>354</v>
      </c>
      <c r="E12833" t="s">
        <v>197</v>
      </c>
      <c r="F12833" t="s">
        <v>14</v>
      </c>
      <c r="G12833" t="s">
        <v>175</v>
      </c>
      <c r="H12833" t="s">
        <v>44</v>
      </c>
      <c r="I12833" t="s">
        <v>189</v>
      </c>
      <c r="J12833" t="s">
        <v>118</v>
      </c>
      <c r="K12833" s="1">
        <v>45411</v>
      </c>
      <c r="L12833">
        <v>10.001999999999899</v>
      </c>
      <c r="M12833">
        <v>2</v>
      </c>
      <c r="N12833" t="s">
        <v>538</v>
      </c>
      <c r="O12833" t="s">
        <v>537</v>
      </c>
      <c r="P12833" t="s">
        <v>632</v>
      </c>
    </row>
    <row r="12834" spans="1:16" x14ac:dyDescent="0.25">
      <c r="A12834" t="s">
        <v>355</v>
      </c>
      <c r="B12834" t="s">
        <v>174</v>
      </c>
      <c r="C12834" t="s">
        <v>64</v>
      </c>
      <c r="D12834" t="s">
        <v>354</v>
      </c>
      <c r="E12834" t="s">
        <v>197</v>
      </c>
      <c r="F12834" t="s">
        <v>14</v>
      </c>
      <c r="G12834" t="s">
        <v>175</v>
      </c>
      <c r="H12834" t="s">
        <v>44</v>
      </c>
      <c r="I12834" t="s">
        <v>189</v>
      </c>
      <c r="J12834" t="s">
        <v>118</v>
      </c>
      <c r="K12834" s="1">
        <v>45413</v>
      </c>
      <c r="L12834">
        <v>10.001999999999899</v>
      </c>
      <c r="M12834">
        <v>2</v>
      </c>
      <c r="N12834" t="s">
        <v>538</v>
      </c>
      <c r="O12834" t="s">
        <v>537</v>
      </c>
      <c r="P12834" t="s">
        <v>632</v>
      </c>
    </row>
    <row r="12835" spans="1:16" x14ac:dyDescent="0.25">
      <c r="A12835" t="s">
        <v>355</v>
      </c>
      <c r="B12835" t="s">
        <v>174</v>
      </c>
      <c r="C12835" t="s">
        <v>64</v>
      </c>
      <c r="D12835" t="s">
        <v>354</v>
      </c>
      <c r="E12835" t="s">
        <v>197</v>
      </c>
      <c r="F12835" t="s">
        <v>14</v>
      </c>
      <c r="G12835" t="s">
        <v>175</v>
      </c>
      <c r="H12835" t="s">
        <v>44</v>
      </c>
      <c r="I12835" t="s">
        <v>189</v>
      </c>
      <c r="J12835" t="s">
        <v>118</v>
      </c>
      <c r="K12835" s="1">
        <v>45419</v>
      </c>
      <c r="L12835">
        <v>10.001999999999899</v>
      </c>
      <c r="M12835">
        <v>3</v>
      </c>
      <c r="N12835" t="s">
        <v>538</v>
      </c>
      <c r="O12835" t="s">
        <v>537</v>
      </c>
      <c r="P12835" t="s">
        <v>632</v>
      </c>
    </row>
    <row r="12836" spans="1:16" x14ac:dyDescent="0.25">
      <c r="A12836" t="s">
        <v>355</v>
      </c>
      <c r="B12836" t="s">
        <v>174</v>
      </c>
      <c r="C12836" t="s">
        <v>64</v>
      </c>
      <c r="D12836" t="s">
        <v>354</v>
      </c>
      <c r="E12836" t="s">
        <v>197</v>
      </c>
      <c r="F12836" t="s">
        <v>14</v>
      </c>
      <c r="G12836" t="s">
        <v>175</v>
      </c>
      <c r="H12836" t="s">
        <v>44</v>
      </c>
      <c r="I12836" t="s">
        <v>189</v>
      </c>
      <c r="J12836" t="s">
        <v>118</v>
      </c>
      <c r="K12836" s="1">
        <v>45421</v>
      </c>
      <c r="L12836">
        <v>10.001999999999899</v>
      </c>
      <c r="M12836">
        <v>3</v>
      </c>
      <c r="N12836" t="s">
        <v>538</v>
      </c>
      <c r="O12836" t="s">
        <v>537</v>
      </c>
      <c r="P12836" t="s">
        <v>632</v>
      </c>
    </row>
    <row r="12837" spans="1:16" x14ac:dyDescent="0.25">
      <c r="A12837" t="s">
        <v>355</v>
      </c>
      <c r="B12837" t="s">
        <v>174</v>
      </c>
      <c r="C12837" t="s">
        <v>64</v>
      </c>
      <c r="D12837" t="s">
        <v>354</v>
      </c>
      <c r="E12837" t="s">
        <v>197</v>
      </c>
      <c r="F12837" t="s">
        <v>14</v>
      </c>
      <c r="G12837" t="s">
        <v>175</v>
      </c>
      <c r="H12837" t="s">
        <v>46</v>
      </c>
      <c r="I12837" t="s">
        <v>202</v>
      </c>
      <c r="J12837" t="s">
        <v>118</v>
      </c>
      <c r="K12837" s="1">
        <v>45408</v>
      </c>
      <c r="L12837">
        <v>10.001999999999899</v>
      </c>
      <c r="M12837">
        <v>1</v>
      </c>
      <c r="N12837" t="s">
        <v>538</v>
      </c>
      <c r="O12837" t="s">
        <v>537</v>
      </c>
      <c r="P12837" t="s">
        <v>632</v>
      </c>
    </row>
    <row r="12838" spans="1:16" x14ac:dyDescent="0.25">
      <c r="A12838" t="s">
        <v>355</v>
      </c>
      <c r="B12838" t="s">
        <v>174</v>
      </c>
      <c r="C12838" t="s">
        <v>64</v>
      </c>
      <c r="D12838" t="s">
        <v>354</v>
      </c>
      <c r="E12838" t="s">
        <v>197</v>
      </c>
      <c r="F12838" t="s">
        <v>14</v>
      </c>
      <c r="G12838" t="s">
        <v>175</v>
      </c>
      <c r="H12838" t="s">
        <v>46</v>
      </c>
      <c r="I12838" t="s">
        <v>202</v>
      </c>
      <c r="J12838" t="s">
        <v>118</v>
      </c>
      <c r="K12838" s="1">
        <v>45412</v>
      </c>
      <c r="L12838">
        <v>30</v>
      </c>
      <c r="M12838">
        <v>2</v>
      </c>
      <c r="N12838" t="s">
        <v>538</v>
      </c>
      <c r="O12838" t="s">
        <v>537</v>
      </c>
      <c r="P12838" t="s">
        <v>632</v>
      </c>
    </row>
    <row r="12839" spans="1:16" x14ac:dyDescent="0.25">
      <c r="A12839" t="s">
        <v>355</v>
      </c>
      <c r="B12839" t="s">
        <v>174</v>
      </c>
      <c r="C12839" t="s">
        <v>64</v>
      </c>
      <c r="D12839" t="s">
        <v>354</v>
      </c>
      <c r="E12839" t="s">
        <v>197</v>
      </c>
      <c r="F12839" t="s">
        <v>14</v>
      </c>
      <c r="G12839" t="s">
        <v>175</v>
      </c>
      <c r="H12839" t="s">
        <v>46</v>
      </c>
      <c r="I12839" t="s">
        <v>202</v>
      </c>
      <c r="J12839" t="s">
        <v>118</v>
      </c>
      <c r="K12839" s="1">
        <v>45418</v>
      </c>
      <c r="L12839">
        <v>10.001999999999899</v>
      </c>
      <c r="M12839">
        <v>3</v>
      </c>
      <c r="N12839" t="s">
        <v>538</v>
      </c>
      <c r="O12839" t="s">
        <v>537</v>
      </c>
      <c r="P12839" t="s">
        <v>632</v>
      </c>
    </row>
    <row r="12840" spans="1:16" x14ac:dyDescent="0.25">
      <c r="A12840" t="s">
        <v>355</v>
      </c>
      <c r="B12840" t="s">
        <v>174</v>
      </c>
      <c r="C12840" t="s">
        <v>64</v>
      </c>
      <c r="D12840" t="s">
        <v>354</v>
      </c>
      <c r="E12840" t="s">
        <v>197</v>
      </c>
      <c r="F12840" t="s">
        <v>14</v>
      </c>
      <c r="G12840" t="s">
        <v>175</v>
      </c>
      <c r="H12840" t="s">
        <v>46</v>
      </c>
      <c r="I12840" t="s">
        <v>202</v>
      </c>
      <c r="J12840" t="s">
        <v>118</v>
      </c>
      <c r="K12840" s="1">
        <v>45420</v>
      </c>
      <c r="L12840">
        <v>30</v>
      </c>
      <c r="M12840">
        <v>3</v>
      </c>
      <c r="N12840" t="s">
        <v>538</v>
      </c>
      <c r="O12840" t="s">
        <v>537</v>
      </c>
      <c r="P12840" t="s">
        <v>632</v>
      </c>
    </row>
    <row r="12841" spans="1:16" x14ac:dyDescent="0.25">
      <c r="A12841" t="s">
        <v>355</v>
      </c>
      <c r="B12841" t="s">
        <v>174</v>
      </c>
      <c r="C12841" t="s">
        <v>64</v>
      </c>
      <c r="D12841" t="s">
        <v>354</v>
      </c>
      <c r="E12841" t="s">
        <v>197</v>
      </c>
      <c r="F12841" t="s">
        <v>14</v>
      </c>
      <c r="G12841" t="s">
        <v>175</v>
      </c>
      <c r="H12841" t="s">
        <v>46</v>
      </c>
      <c r="I12841" t="s">
        <v>202</v>
      </c>
      <c r="J12841" t="s">
        <v>118</v>
      </c>
      <c r="K12841" s="1">
        <v>45425</v>
      </c>
      <c r="L12841">
        <v>120</v>
      </c>
      <c r="M12841">
        <v>4</v>
      </c>
      <c r="N12841" t="s">
        <v>538</v>
      </c>
      <c r="O12841" t="s">
        <v>537</v>
      </c>
      <c r="P12841" t="s">
        <v>632</v>
      </c>
    </row>
    <row r="12842" spans="1:16" x14ac:dyDescent="0.25">
      <c r="A12842" t="s">
        <v>355</v>
      </c>
      <c r="B12842" t="s">
        <v>174</v>
      </c>
      <c r="C12842" t="s">
        <v>64</v>
      </c>
      <c r="D12842" t="s">
        <v>354</v>
      </c>
      <c r="E12842" t="s">
        <v>197</v>
      </c>
      <c r="F12842" t="s">
        <v>14</v>
      </c>
      <c r="G12842" t="s">
        <v>175</v>
      </c>
      <c r="H12842" t="s">
        <v>46</v>
      </c>
      <c r="I12842" t="s">
        <v>202</v>
      </c>
      <c r="J12842" t="s">
        <v>118</v>
      </c>
      <c r="K12842" s="1">
        <v>45426</v>
      </c>
      <c r="L12842">
        <v>60</v>
      </c>
      <c r="M12842">
        <v>4</v>
      </c>
      <c r="N12842" t="s">
        <v>538</v>
      </c>
      <c r="O12842" t="s">
        <v>537</v>
      </c>
      <c r="P12842" t="s">
        <v>632</v>
      </c>
    </row>
    <row r="12843" spans="1:16" x14ac:dyDescent="0.25">
      <c r="A12843" t="s">
        <v>355</v>
      </c>
      <c r="B12843" t="s">
        <v>174</v>
      </c>
      <c r="C12843" t="s">
        <v>64</v>
      </c>
      <c r="D12843" t="s">
        <v>354</v>
      </c>
      <c r="E12843" t="s">
        <v>197</v>
      </c>
      <c r="F12843" t="s">
        <v>14</v>
      </c>
      <c r="G12843" t="s">
        <v>175</v>
      </c>
      <c r="H12843" t="s">
        <v>46</v>
      </c>
      <c r="I12843" t="s">
        <v>202</v>
      </c>
      <c r="J12843" t="s">
        <v>118</v>
      </c>
      <c r="K12843" s="1">
        <v>45427</v>
      </c>
      <c r="L12843">
        <v>120</v>
      </c>
      <c r="M12843">
        <v>4</v>
      </c>
      <c r="N12843" t="s">
        <v>538</v>
      </c>
      <c r="O12843" t="s">
        <v>537</v>
      </c>
      <c r="P12843" t="s">
        <v>632</v>
      </c>
    </row>
    <row r="12844" spans="1:16" x14ac:dyDescent="0.25">
      <c r="A12844" t="s">
        <v>355</v>
      </c>
      <c r="B12844" t="s">
        <v>174</v>
      </c>
      <c r="C12844" t="s">
        <v>64</v>
      </c>
      <c r="D12844" t="s">
        <v>354</v>
      </c>
      <c r="E12844" t="s">
        <v>197</v>
      </c>
      <c r="F12844" t="s">
        <v>14</v>
      </c>
      <c r="G12844" t="s">
        <v>175</v>
      </c>
      <c r="H12844" t="s">
        <v>46</v>
      </c>
      <c r="I12844" t="s">
        <v>202</v>
      </c>
      <c r="J12844" t="s">
        <v>118</v>
      </c>
      <c r="K12844" s="1">
        <v>45428</v>
      </c>
      <c r="L12844">
        <v>60</v>
      </c>
      <c r="M12844">
        <v>4</v>
      </c>
      <c r="N12844" t="s">
        <v>538</v>
      </c>
      <c r="O12844" t="s">
        <v>537</v>
      </c>
      <c r="P12844" t="s">
        <v>632</v>
      </c>
    </row>
    <row r="12845" spans="1:16" x14ac:dyDescent="0.25">
      <c r="A12845" t="s">
        <v>355</v>
      </c>
      <c r="B12845" t="s">
        <v>174</v>
      </c>
      <c r="C12845" t="s">
        <v>64</v>
      </c>
      <c r="D12845" t="s">
        <v>354</v>
      </c>
      <c r="E12845" t="s">
        <v>197</v>
      </c>
      <c r="F12845" t="s">
        <v>14</v>
      </c>
      <c r="G12845" t="s">
        <v>175</v>
      </c>
      <c r="H12845" t="s">
        <v>46</v>
      </c>
      <c r="I12845" t="s">
        <v>49</v>
      </c>
      <c r="J12845" t="s">
        <v>191</v>
      </c>
      <c r="K12845" s="1">
        <v>45406</v>
      </c>
      <c r="L12845">
        <v>30</v>
      </c>
      <c r="M12845">
        <v>1</v>
      </c>
      <c r="N12845" t="s">
        <v>538</v>
      </c>
      <c r="O12845" t="s">
        <v>537</v>
      </c>
      <c r="P12845" t="s">
        <v>632</v>
      </c>
    </row>
    <row r="12846" spans="1:16" x14ac:dyDescent="0.25">
      <c r="A12846" t="s">
        <v>355</v>
      </c>
      <c r="B12846" t="s">
        <v>174</v>
      </c>
      <c r="C12846" t="s">
        <v>64</v>
      </c>
      <c r="D12846" t="s">
        <v>354</v>
      </c>
      <c r="E12846" t="s">
        <v>197</v>
      </c>
      <c r="F12846" t="s">
        <v>14</v>
      </c>
      <c r="G12846" t="s">
        <v>175</v>
      </c>
      <c r="H12846" t="s">
        <v>46</v>
      </c>
      <c r="I12846" t="s">
        <v>49</v>
      </c>
      <c r="J12846" t="s">
        <v>191</v>
      </c>
      <c r="K12846" s="1">
        <v>45429</v>
      </c>
      <c r="L12846">
        <v>480</v>
      </c>
      <c r="M12846">
        <v>4</v>
      </c>
      <c r="N12846" t="s">
        <v>538</v>
      </c>
      <c r="O12846" t="s">
        <v>537</v>
      </c>
      <c r="P12846" t="s">
        <v>632</v>
      </c>
    </row>
    <row r="12847" spans="1:16" x14ac:dyDescent="0.25">
      <c r="A12847" t="s">
        <v>355</v>
      </c>
      <c r="B12847" t="s">
        <v>174</v>
      </c>
      <c r="C12847" t="s">
        <v>64</v>
      </c>
      <c r="D12847" t="s">
        <v>354</v>
      </c>
      <c r="E12847" t="s">
        <v>197</v>
      </c>
      <c r="F12847" t="s">
        <v>14</v>
      </c>
      <c r="G12847" t="s">
        <v>175</v>
      </c>
      <c r="H12847" t="s">
        <v>46</v>
      </c>
      <c r="I12847" t="s">
        <v>190</v>
      </c>
      <c r="J12847" t="s">
        <v>191</v>
      </c>
      <c r="K12847" s="1">
        <v>45412</v>
      </c>
      <c r="L12847">
        <v>10.001999999999899</v>
      </c>
      <c r="M12847">
        <v>2</v>
      </c>
      <c r="N12847" t="s">
        <v>538</v>
      </c>
      <c r="O12847" t="s">
        <v>537</v>
      </c>
      <c r="P12847" t="s">
        <v>632</v>
      </c>
    </row>
    <row r="12848" spans="1:16" x14ac:dyDescent="0.25">
      <c r="A12848" t="s">
        <v>355</v>
      </c>
      <c r="B12848" t="s">
        <v>174</v>
      </c>
      <c r="C12848" t="s">
        <v>64</v>
      </c>
      <c r="D12848" t="s">
        <v>354</v>
      </c>
      <c r="E12848" t="s">
        <v>197</v>
      </c>
      <c r="F12848" t="s">
        <v>14</v>
      </c>
      <c r="G12848" t="s">
        <v>175</v>
      </c>
      <c r="H12848" t="s">
        <v>46</v>
      </c>
      <c r="I12848" t="s">
        <v>190</v>
      </c>
      <c r="J12848" t="s">
        <v>191</v>
      </c>
      <c r="K12848" s="1">
        <v>45420</v>
      </c>
      <c r="L12848">
        <v>10.001999999999899</v>
      </c>
      <c r="M12848">
        <v>3</v>
      </c>
      <c r="N12848" t="s">
        <v>538</v>
      </c>
      <c r="O12848" t="s">
        <v>537</v>
      </c>
      <c r="P12848" t="s">
        <v>632</v>
      </c>
    </row>
    <row r="12849" spans="1:16" x14ac:dyDescent="0.25">
      <c r="A12849" t="s">
        <v>355</v>
      </c>
      <c r="B12849" t="s">
        <v>174</v>
      </c>
      <c r="C12849" t="s">
        <v>64</v>
      </c>
      <c r="D12849" t="s">
        <v>354</v>
      </c>
      <c r="E12849" t="s">
        <v>197</v>
      </c>
      <c r="F12849" t="s">
        <v>14</v>
      </c>
      <c r="G12849" t="s">
        <v>175</v>
      </c>
      <c r="H12849" t="s">
        <v>192</v>
      </c>
      <c r="I12849" t="s">
        <v>260</v>
      </c>
      <c r="J12849" t="s">
        <v>118</v>
      </c>
      <c r="K12849" s="1">
        <v>45411</v>
      </c>
      <c r="L12849">
        <v>60</v>
      </c>
      <c r="M12849">
        <v>2</v>
      </c>
      <c r="N12849" t="s">
        <v>538</v>
      </c>
      <c r="O12849" t="s">
        <v>537</v>
      </c>
      <c r="P12849" t="s">
        <v>632</v>
      </c>
    </row>
    <row r="12850" spans="1:16" x14ac:dyDescent="0.25">
      <c r="A12850" t="s">
        <v>355</v>
      </c>
      <c r="B12850" t="s">
        <v>174</v>
      </c>
      <c r="C12850" t="s">
        <v>64</v>
      </c>
      <c r="D12850" t="s">
        <v>354</v>
      </c>
      <c r="E12850" t="s">
        <v>197</v>
      </c>
      <c r="F12850" t="s">
        <v>14</v>
      </c>
      <c r="G12850" t="s">
        <v>175</v>
      </c>
      <c r="H12850" t="s">
        <v>192</v>
      </c>
      <c r="I12850" t="s">
        <v>260</v>
      </c>
      <c r="J12850" t="s">
        <v>118</v>
      </c>
      <c r="K12850" s="1">
        <v>45419</v>
      </c>
      <c r="L12850">
        <v>60</v>
      </c>
      <c r="M12850">
        <v>3</v>
      </c>
      <c r="N12850" t="s">
        <v>538</v>
      </c>
      <c r="O12850" t="s">
        <v>537</v>
      </c>
      <c r="P12850" t="s">
        <v>632</v>
      </c>
    </row>
    <row r="12851" spans="1:16" x14ac:dyDescent="0.25">
      <c r="A12851" t="s">
        <v>355</v>
      </c>
      <c r="B12851" t="s">
        <v>174</v>
      </c>
      <c r="C12851" t="s">
        <v>64</v>
      </c>
      <c r="D12851" t="s">
        <v>354</v>
      </c>
      <c r="E12851" t="s">
        <v>197</v>
      </c>
      <c r="F12851" t="s">
        <v>14</v>
      </c>
      <c r="G12851" t="s">
        <v>175</v>
      </c>
      <c r="H12851" t="s">
        <v>192</v>
      </c>
      <c r="I12851" t="s">
        <v>203</v>
      </c>
      <c r="J12851" t="s">
        <v>117</v>
      </c>
      <c r="K12851" s="1">
        <v>45405</v>
      </c>
      <c r="L12851">
        <v>60</v>
      </c>
      <c r="M12851">
        <v>1</v>
      </c>
      <c r="N12851" t="s">
        <v>538</v>
      </c>
      <c r="O12851" t="s">
        <v>537</v>
      </c>
      <c r="P12851" t="s">
        <v>632</v>
      </c>
    </row>
    <row r="12852" spans="1:16" x14ac:dyDescent="0.25">
      <c r="A12852" t="s">
        <v>355</v>
      </c>
      <c r="B12852" t="s">
        <v>174</v>
      </c>
      <c r="C12852" t="s">
        <v>64</v>
      </c>
      <c r="D12852" t="s">
        <v>354</v>
      </c>
      <c r="E12852" t="s">
        <v>197</v>
      </c>
      <c r="F12852" t="s">
        <v>14</v>
      </c>
      <c r="G12852" t="s">
        <v>175</v>
      </c>
      <c r="H12852" t="s">
        <v>192</v>
      </c>
      <c r="I12852" t="s">
        <v>203</v>
      </c>
      <c r="J12852" t="s">
        <v>117</v>
      </c>
      <c r="K12852" s="1">
        <v>45411</v>
      </c>
      <c r="L12852">
        <v>30</v>
      </c>
      <c r="M12852">
        <v>2</v>
      </c>
      <c r="N12852" t="s">
        <v>538</v>
      </c>
      <c r="O12852" t="s">
        <v>537</v>
      </c>
      <c r="P12852" t="s">
        <v>632</v>
      </c>
    </row>
    <row r="12853" spans="1:16" x14ac:dyDescent="0.25">
      <c r="A12853" t="s">
        <v>355</v>
      </c>
      <c r="B12853" t="s">
        <v>174</v>
      </c>
      <c r="C12853" t="s">
        <v>64</v>
      </c>
      <c r="D12853" t="s">
        <v>354</v>
      </c>
      <c r="E12853" t="s">
        <v>197</v>
      </c>
      <c r="F12853" t="s">
        <v>14</v>
      </c>
      <c r="G12853" t="s">
        <v>175</v>
      </c>
      <c r="H12853" t="s">
        <v>192</v>
      </c>
      <c r="I12853" t="s">
        <v>203</v>
      </c>
      <c r="J12853" t="s">
        <v>117</v>
      </c>
      <c r="K12853" s="1">
        <v>45412</v>
      </c>
      <c r="L12853">
        <v>30</v>
      </c>
      <c r="M12853">
        <v>2</v>
      </c>
      <c r="N12853" t="s">
        <v>538</v>
      </c>
      <c r="O12853" t="s">
        <v>537</v>
      </c>
      <c r="P12853" t="s">
        <v>632</v>
      </c>
    </row>
    <row r="12854" spans="1:16" x14ac:dyDescent="0.25">
      <c r="A12854" t="s">
        <v>355</v>
      </c>
      <c r="B12854" t="s">
        <v>174</v>
      </c>
      <c r="C12854" t="s">
        <v>64</v>
      </c>
      <c r="D12854" t="s">
        <v>354</v>
      </c>
      <c r="E12854" t="s">
        <v>197</v>
      </c>
      <c r="F12854" t="s">
        <v>14</v>
      </c>
      <c r="G12854" t="s">
        <v>175</v>
      </c>
      <c r="H12854" t="s">
        <v>192</v>
      </c>
      <c r="I12854" t="s">
        <v>203</v>
      </c>
      <c r="J12854" t="s">
        <v>117</v>
      </c>
      <c r="K12854" s="1">
        <v>45413</v>
      </c>
      <c r="L12854">
        <v>10.001999999999899</v>
      </c>
      <c r="M12854">
        <v>2</v>
      </c>
      <c r="N12854" t="s">
        <v>538</v>
      </c>
      <c r="O12854" t="s">
        <v>537</v>
      </c>
      <c r="P12854" t="s">
        <v>632</v>
      </c>
    </row>
    <row r="12855" spans="1:16" x14ac:dyDescent="0.25">
      <c r="A12855" t="s">
        <v>355</v>
      </c>
      <c r="B12855" t="s">
        <v>174</v>
      </c>
      <c r="C12855" t="s">
        <v>64</v>
      </c>
      <c r="D12855" t="s">
        <v>354</v>
      </c>
      <c r="E12855" t="s">
        <v>197</v>
      </c>
      <c r="F12855" t="s">
        <v>14</v>
      </c>
      <c r="G12855" t="s">
        <v>175</v>
      </c>
      <c r="H12855" t="s">
        <v>192</v>
      </c>
      <c r="I12855" t="s">
        <v>203</v>
      </c>
      <c r="J12855" t="s">
        <v>117</v>
      </c>
      <c r="K12855" s="1">
        <v>45414</v>
      </c>
      <c r="L12855">
        <v>30</v>
      </c>
      <c r="M12855">
        <v>2</v>
      </c>
      <c r="N12855" t="s">
        <v>538</v>
      </c>
      <c r="O12855" t="s">
        <v>537</v>
      </c>
      <c r="P12855" t="s">
        <v>632</v>
      </c>
    </row>
    <row r="12856" spans="1:16" x14ac:dyDescent="0.25">
      <c r="A12856" t="s">
        <v>355</v>
      </c>
      <c r="B12856" t="s">
        <v>174</v>
      </c>
      <c r="C12856" t="s">
        <v>64</v>
      </c>
      <c r="D12856" t="s">
        <v>354</v>
      </c>
      <c r="E12856" t="s">
        <v>197</v>
      </c>
      <c r="F12856" t="s">
        <v>14</v>
      </c>
      <c r="G12856" t="s">
        <v>175</v>
      </c>
      <c r="H12856" t="s">
        <v>192</v>
      </c>
      <c r="I12856" t="s">
        <v>203</v>
      </c>
      <c r="J12856" t="s">
        <v>117</v>
      </c>
      <c r="K12856" s="1">
        <v>45419</v>
      </c>
      <c r="L12856">
        <v>30</v>
      </c>
      <c r="M12856">
        <v>3</v>
      </c>
      <c r="N12856" t="s">
        <v>538</v>
      </c>
      <c r="O12856" t="s">
        <v>537</v>
      </c>
      <c r="P12856" t="s">
        <v>632</v>
      </c>
    </row>
    <row r="12857" spans="1:16" x14ac:dyDescent="0.25">
      <c r="A12857" t="s">
        <v>355</v>
      </c>
      <c r="B12857" t="s">
        <v>174</v>
      </c>
      <c r="C12857" t="s">
        <v>64</v>
      </c>
      <c r="D12857" t="s">
        <v>354</v>
      </c>
      <c r="E12857" t="s">
        <v>197</v>
      </c>
      <c r="F12857" t="s">
        <v>14</v>
      </c>
      <c r="G12857" t="s">
        <v>175</v>
      </c>
      <c r="H12857" t="s">
        <v>192</v>
      </c>
      <c r="I12857" t="s">
        <v>203</v>
      </c>
      <c r="J12857" t="s">
        <v>117</v>
      </c>
      <c r="K12857" s="1">
        <v>45420</v>
      </c>
      <c r="L12857">
        <v>30</v>
      </c>
      <c r="M12857">
        <v>3</v>
      </c>
      <c r="N12857" t="s">
        <v>538</v>
      </c>
      <c r="O12857" t="s">
        <v>537</v>
      </c>
      <c r="P12857" t="s">
        <v>632</v>
      </c>
    </row>
    <row r="12858" spans="1:16" x14ac:dyDescent="0.25">
      <c r="A12858" t="s">
        <v>355</v>
      </c>
      <c r="B12858" t="s">
        <v>174</v>
      </c>
      <c r="C12858" t="s">
        <v>64</v>
      </c>
      <c r="D12858" t="s">
        <v>354</v>
      </c>
      <c r="E12858" t="s">
        <v>197</v>
      </c>
      <c r="F12858" t="s">
        <v>14</v>
      </c>
      <c r="G12858" t="s">
        <v>175</v>
      </c>
      <c r="H12858" t="s">
        <v>192</v>
      </c>
      <c r="I12858" t="s">
        <v>203</v>
      </c>
      <c r="J12858" t="s">
        <v>117</v>
      </c>
      <c r="K12858" s="1">
        <v>45421</v>
      </c>
      <c r="L12858">
        <v>10.001999999999899</v>
      </c>
      <c r="M12858">
        <v>3</v>
      </c>
      <c r="N12858" t="s">
        <v>538</v>
      </c>
      <c r="O12858" t="s">
        <v>537</v>
      </c>
      <c r="P12858" t="s">
        <v>632</v>
      </c>
    </row>
    <row r="12859" spans="1:16" x14ac:dyDescent="0.25">
      <c r="A12859" t="s">
        <v>355</v>
      </c>
      <c r="B12859" t="s">
        <v>174</v>
      </c>
      <c r="C12859" t="s">
        <v>64</v>
      </c>
      <c r="D12859" t="s">
        <v>354</v>
      </c>
      <c r="E12859" t="s">
        <v>197</v>
      </c>
      <c r="F12859" t="s">
        <v>14</v>
      </c>
      <c r="G12859" t="s">
        <v>175</v>
      </c>
      <c r="H12859" t="s">
        <v>192</v>
      </c>
      <c r="I12859" t="s">
        <v>203</v>
      </c>
      <c r="J12859" t="s">
        <v>117</v>
      </c>
      <c r="K12859" s="1">
        <v>45422</v>
      </c>
      <c r="L12859">
        <v>30</v>
      </c>
      <c r="M12859">
        <v>3</v>
      </c>
      <c r="N12859" t="s">
        <v>538</v>
      </c>
      <c r="O12859" t="s">
        <v>537</v>
      </c>
      <c r="P12859" t="s">
        <v>632</v>
      </c>
    </row>
    <row r="12860" spans="1:16" x14ac:dyDescent="0.25">
      <c r="A12860" t="s">
        <v>355</v>
      </c>
      <c r="B12860" t="s">
        <v>174</v>
      </c>
      <c r="C12860" t="s">
        <v>64</v>
      </c>
      <c r="D12860" t="s">
        <v>354</v>
      </c>
      <c r="E12860" t="s">
        <v>197</v>
      </c>
      <c r="F12860" t="s">
        <v>14</v>
      </c>
      <c r="G12860" t="s">
        <v>175</v>
      </c>
      <c r="H12860" t="s">
        <v>192</v>
      </c>
      <c r="I12860" t="s">
        <v>193</v>
      </c>
      <c r="J12860" t="s">
        <v>191</v>
      </c>
      <c r="K12860" s="1">
        <v>45406</v>
      </c>
      <c r="L12860">
        <v>30</v>
      </c>
      <c r="M12860">
        <v>1</v>
      </c>
      <c r="N12860" t="s">
        <v>538</v>
      </c>
      <c r="O12860" t="s">
        <v>537</v>
      </c>
      <c r="P12860" t="s">
        <v>632</v>
      </c>
    </row>
    <row r="12861" spans="1:16" x14ac:dyDescent="0.25">
      <c r="A12861" t="s">
        <v>355</v>
      </c>
      <c r="B12861" t="s">
        <v>174</v>
      </c>
      <c r="C12861" t="s">
        <v>64</v>
      </c>
      <c r="D12861" t="s">
        <v>354</v>
      </c>
      <c r="E12861" t="s">
        <v>197</v>
      </c>
      <c r="F12861" t="s">
        <v>14</v>
      </c>
      <c r="G12861" t="s">
        <v>175</v>
      </c>
      <c r="H12861" t="s">
        <v>192</v>
      </c>
      <c r="I12861" t="s">
        <v>193</v>
      </c>
      <c r="J12861" t="s">
        <v>191</v>
      </c>
      <c r="K12861" s="1">
        <v>45407</v>
      </c>
      <c r="L12861">
        <v>10.001999999999899</v>
      </c>
      <c r="M12861">
        <v>1</v>
      </c>
      <c r="N12861" t="s">
        <v>538</v>
      </c>
      <c r="O12861" t="s">
        <v>537</v>
      </c>
      <c r="P12861" t="s">
        <v>632</v>
      </c>
    </row>
    <row r="12862" spans="1:16" x14ac:dyDescent="0.25">
      <c r="A12862" t="s">
        <v>355</v>
      </c>
      <c r="B12862" t="s">
        <v>174</v>
      </c>
      <c r="C12862" t="s">
        <v>64</v>
      </c>
      <c r="D12862" t="s">
        <v>354</v>
      </c>
      <c r="E12862" t="s">
        <v>197</v>
      </c>
      <c r="F12862" t="s">
        <v>14</v>
      </c>
      <c r="G12862" t="s">
        <v>175</v>
      </c>
      <c r="H12862" t="s">
        <v>192</v>
      </c>
      <c r="I12862" t="s">
        <v>193</v>
      </c>
      <c r="J12862" t="s">
        <v>191</v>
      </c>
      <c r="K12862" s="1">
        <v>45408</v>
      </c>
      <c r="L12862">
        <v>30</v>
      </c>
      <c r="M12862">
        <v>1</v>
      </c>
      <c r="N12862" t="s">
        <v>538</v>
      </c>
      <c r="O12862" t="s">
        <v>537</v>
      </c>
      <c r="P12862" t="s">
        <v>632</v>
      </c>
    </row>
    <row r="12863" spans="1:16" x14ac:dyDescent="0.25">
      <c r="A12863" t="s">
        <v>355</v>
      </c>
      <c r="B12863" t="s">
        <v>174</v>
      </c>
      <c r="C12863" t="s">
        <v>64</v>
      </c>
      <c r="D12863" t="s">
        <v>354</v>
      </c>
      <c r="E12863" t="s">
        <v>197</v>
      </c>
      <c r="F12863" t="s">
        <v>14</v>
      </c>
      <c r="G12863" t="s">
        <v>175</v>
      </c>
      <c r="H12863" t="s">
        <v>192</v>
      </c>
      <c r="I12863" t="s">
        <v>193</v>
      </c>
      <c r="J12863" t="s">
        <v>191</v>
      </c>
      <c r="K12863" s="1">
        <v>45415</v>
      </c>
      <c r="L12863">
        <v>30</v>
      </c>
      <c r="M12863">
        <v>2</v>
      </c>
      <c r="N12863" t="s">
        <v>538</v>
      </c>
      <c r="O12863" t="s">
        <v>537</v>
      </c>
      <c r="P12863" t="s">
        <v>632</v>
      </c>
    </row>
    <row r="12864" spans="1:16" x14ac:dyDescent="0.25">
      <c r="A12864" t="s">
        <v>355</v>
      </c>
      <c r="B12864" t="s">
        <v>174</v>
      </c>
      <c r="C12864" t="s">
        <v>64</v>
      </c>
      <c r="D12864" t="s">
        <v>354</v>
      </c>
      <c r="E12864" t="s">
        <v>197</v>
      </c>
      <c r="F12864" t="s">
        <v>14</v>
      </c>
      <c r="G12864" t="s">
        <v>175</v>
      </c>
      <c r="H12864" t="s">
        <v>192</v>
      </c>
      <c r="I12864" t="s">
        <v>193</v>
      </c>
      <c r="J12864" t="s">
        <v>191</v>
      </c>
      <c r="K12864" s="1">
        <v>45418</v>
      </c>
      <c r="L12864">
        <v>30</v>
      </c>
      <c r="M12864">
        <v>3</v>
      </c>
      <c r="N12864" t="s">
        <v>538</v>
      </c>
      <c r="O12864" t="s">
        <v>537</v>
      </c>
      <c r="P12864" t="s">
        <v>632</v>
      </c>
    </row>
    <row r="12865" spans="1:16" x14ac:dyDescent="0.25">
      <c r="A12865" t="s">
        <v>355</v>
      </c>
      <c r="B12865" t="s">
        <v>174</v>
      </c>
      <c r="C12865" t="s">
        <v>64</v>
      </c>
      <c r="D12865" t="s">
        <v>354</v>
      </c>
      <c r="E12865" t="s">
        <v>197</v>
      </c>
      <c r="F12865" t="s">
        <v>14</v>
      </c>
      <c r="G12865" t="s">
        <v>175</v>
      </c>
      <c r="H12865" t="s">
        <v>192</v>
      </c>
      <c r="I12865" t="s">
        <v>194</v>
      </c>
      <c r="J12865" t="s">
        <v>191</v>
      </c>
      <c r="K12865" s="1">
        <v>45404</v>
      </c>
      <c r="L12865">
        <v>30</v>
      </c>
      <c r="M12865">
        <v>1</v>
      </c>
      <c r="N12865" t="s">
        <v>538</v>
      </c>
      <c r="O12865" t="s">
        <v>537</v>
      </c>
      <c r="P12865" t="s">
        <v>632</v>
      </c>
    </row>
    <row r="12866" spans="1:16" x14ac:dyDescent="0.25">
      <c r="A12866" t="s">
        <v>355</v>
      </c>
      <c r="B12866" t="s">
        <v>174</v>
      </c>
      <c r="C12866" t="s">
        <v>64</v>
      </c>
      <c r="D12866" t="s">
        <v>354</v>
      </c>
      <c r="E12866" t="s">
        <v>197</v>
      </c>
      <c r="F12866" t="s">
        <v>14</v>
      </c>
      <c r="G12866" t="s">
        <v>175</v>
      </c>
      <c r="H12866" t="s">
        <v>192</v>
      </c>
      <c r="I12866" t="s">
        <v>194</v>
      </c>
      <c r="J12866" t="s">
        <v>191</v>
      </c>
      <c r="K12866" s="1">
        <v>45408</v>
      </c>
      <c r="L12866">
        <v>30</v>
      </c>
      <c r="M12866">
        <v>1</v>
      </c>
      <c r="N12866" t="s">
        <v>538</v>
      </c>
      <c r="O12866" t="s">
        <v>537</v>
      </c>
      <c r="P12866" t="s">
        <v>632</v>
      </c>
    </row>
    <row r="12867" spans="1:16" x14ac:dyDescent="0.25">
      <c r="A12867" t="s">
        <v>355</v>
      </c>
      <c r="B12867" t="s">
        <v>174</v>
      </c>
      <c r="C12867" t="s">
        <v>64</v>
      </c>
      <c r="D12867" t="s">
        <v>354</v>
      </c>
      <c r="E12867" t="s">
        <v>197</v>
      </c>
      <c r="F12867" t="s">
        <v>14</v>
      </c>
      <c r="G12867" t="s">
        <v>175</v>
      </c>
      <c r="H12867" t="s">
        <v>192</v>
      </c>
      <c r="I12867" t="s">
        <v>194</v>
      </c>
      <c r="J12867" t="s">
        <v>191</v>
      </c>
      <c r="K12867" s="1">
        <v>45412</v>
      </c>
      <c r="L12867">
        <v>30</v>
      </c>
      <c r="M12867">
        <v>2</v>
      </c>
      <c r="N12867" t="s">
        <v>538</v>
      </c>
      <c r="O12867" t="s">
        <v>537</v>
      </c>
      <c r="P12867" t="s">
        <v>632</v>
      </c>
    </row>
    <row r="12868" spans="1:16" x14ac:dyDescent="0.25">
      <c r="A12868" t="s">
        <v>355</v>
      </c>
      <c r="B12868" t="s">
        <v>174</v>
      </c>
      <c r="C12868" t="s">
        <v>64</v>
      </c>
      <c r="D12868" t="s">
        <v>354</v>
      </c>
      <c r="E12868" t="s">
        <v>197</v>
      </c>
      <c r="F12868" t="s">
        <v>14</v>
      </c>
      <c r="G12868" t="s">
        <v>175</v>
      </c>
      <c r="H12868" t="s">
        <v>192</v>
      </c>
      <c r="I12868" t="s">
        <v>194</v>
      </c>
      <c r="J12868" t="s">
        <v>191</v>
      </c>
      <c r="K12868" s="1">
        <v>45413</v>
      </c>
      <c r="L12868">
        <v>10.001999999999899</v>
      </c>
      <c r="M12868">
        <v>2</v>
      </c>
      <c r="N12868" t="s">
        <v>538</v>
      </c>
      <c r="O12868" t="s">
        <v>537</v>
      </c>
      <c r="P12868" t="s">
        <v>632</v>
      </c>
    </row>
    <row r="12869" spans="1:16" x14ac:dyDescent="0.25">
      <c r="A12869" t="s">
        <v>355</v>
      </c>
      <c r="B12869" t="s">
        <v>174</v>
      </c>
      <c r="C12869" t="s">
        <v>64</v>
      </c>
      <c r="D12869" t="s">
        <v>354</v>
      </c>
      <c r="E12869" t="s">
        <v>197</v>
      </c>
      <c r="F12869" t="s">
        <v>14</v>
      </c>
      <c r="G12869" t="s">
        <v>175</v>
      </c>
      <c r="H12869" t="s">
        <v>192</v>
      </c>
      <c r="I12869" t="s">
        <v>194</v>
      </c>
      <c r="J12869" t="s">
        <v>191</v>
      </c>
      <c r="K12869" s="1">
        <v>45418</v>
      </c>
      <c r="L12869">
        <v>30</v>
      </c>
      <c r="M12869">
        <v>3</v>
      </c>
      <c r="N12869" t="s">
        <v>538</v>
      </c>
      <c r="O12869" t="s">
        <v>537</v>
      </c>
      <c r="P12869" t="s">
        <v>632</v>
      </c>
    </row>
    <row r="12870" spans="1:16" x14ac:dyDescent="0.25">
      <c r="A12870" t="s">
        <v>355</v>
      </c>
      <c r="B12870" t="s">
        <v>174</v>
      </c>
      <c r="C12870" t="s">
        <v>64</v>
      </c>
      <c r="D12870" t="s">
        <v>354</v>
      </c>
      <c r="E12870" t="s">
        <v>197</v>
      </c>
      <c r="F12870" t="s">
        <v>14</v>
      </c>
      <c r="G12870" t="s">
        <v>175</v>
      </c>
      <c r="H12870" t="s">
        <v>192</v>
      </c>
      <c r="I12870" t="s">
        <v>194</v>
      </c>
      <c r="J12870" t="s">
        <v>191</v>
      </c>
      <c r="K12870" s="1">
        <v>45420</v>
      </c>
      <c r="L12870">
        <v>30</v>
      </c>
      <c r="M12870">
        <v>3</v>
      </c>
      <c r="N12870" t="s">
        <v>538</v>
      </c>
      <c r="O12870" t="s">
        <v>537</v>
      </c>
      <c r="P12870" t="s">
        <v>632</v>
      </c>
    </row>
    <row r="12871" spans="1:16" x14ac:dyDescent="0.25">
      <c r="A12871" t="s">
        <v>355</v>
      </c>
      <c r="B12871" t="s">
        <v>174</v>
      </c>
      <c r="C12871" t="s">
        <v>64</v>
      </c>
      <c r="D12871" t="s">
        <v>354</v>
      </c>
      <c r="E12871" t="s">
        <v>197</v>
      </c>
      <c r="F12871" t="s">
        <v>14</v>
      </c>
      <c r="G12871" t="s">
        <v>175</v>
      </c>
      <c r="H12871" t="s">
        <v>192</v>
      </c>
      <c r="I12871" t="s">
        <v>194</v>
      </c>
      <c r="J12871" t="s">
        <v>191</v>
      </c>
      <c r="K12871" s="1">
        <v>45421</v>
      </c>
      <c r="L12871">
        <v>10.001999999999899</v>
      </c>
      <c r="M12871">
        <v>3</v>
      </c>
      <c r="N12871" t="s">
        <v>538</v>
      </c>
      <c r="O12871" t="s">
        <v>537</v>
      </c>
      <c r="P12871" t="s">
        <v>632</v>
      </c>
    </row>
    <row r="12872" spans="1:16" x14ac:dyDescent="0.25">
      <c r="A12872" t="s">
        <v>267</v>
      </c>
      <c r="B12872" t="s">
        <v>128</v>
      </c>
      <c r="C12872" t="s">
        <v>64</v>
      </c>
      <c r="E12872" t="s">
        <v>208</v>
      </c>
      <c r="F12872" t="s">
        <v>208</v>
      </c>
      <c r="G12872" t="s">
        <v>209</v>
      </c>
      <c r="H12872" t="s">
        <v>210</v>
      </c>
      <c r="I12872" t="s">
        <v>211</v>
      </c>
      <c r="J12872" t="s">
        <v>191</v>
      </c>
      <c r="K12872" s="1">
        <v>45407</v>
      </c>
      <c r="L12872">
        <v>180</v>
      </c>
      <c r="M12872">
        <v>1</v>
      </c>
      <c r="N12872" t="s">
        <v>536</v>
      </c>
      <c r="O12872" t="s">
        <v>539</v>
      </c>
      <c r="P12872" t="s">
        <v>643</v>
      </c>
    </row>
    <row r="12873" spans="1:16" x14ac:dyDescent="0.25">
      <c r="A12873" t="s">
        <v>267</v>
      </c>
      <c r="B12873" t="s">
        <v>128</v>
      </c>
      <c r="C12873" t="s">
        <v>64</v>
      </c>
      <c r="E12873" t="s">
        <v>208</v>
      </c>
      <c r="F12873" t="s">
        <v>208</v>
      </c>
      <c r="G12873" t="s">
        <v>209</v>
      </c>
      <c r="H12873" t="s">
        <v>210</v>
      </c>
      <c r="I12873" t="s">
        <v>211</v>
      </c>
      <c r="J12873" t="s">
        <v>191</v>
      </c>
      <c r="K12873" s="1">
        <v>45408</v>
      </c>
      <c r="L12873">
        <v>150</v>
      </c>
      <c r="M12873">
        <v>1</v>
      </c>
      <c r="N12873" t="s">
        <v>536</v>
      </c>
      <c r="O12873" t="s">
        <v>539</v>
      </c>
      <c r="P12873" t="s">
        <v>643</v>
      </c>
    </row>
    <row r="12874" spans="1:16" x14ac:dyDescent="0.25">
      <c r="A12874" t="s">
        <v>267</v>
      </c>
      <c r="B12874" t="s">
        <v>128</v>
      </c>
      <c r="C12874" t="s">
        <v>64</v>
      </c>
      <c r="E12874" t="s">
        <v>208</v>
      </c>
      <c r="F12874" t="s">
        <v>208</v>
      </c>
      <c r="G12874" t="s">
        <v>209</v>
      </c>
      <c r="H12874" t="s">
        <v>210</v>
      </c>
      <c r="I12874" t="s">
        <v>211</v>
      </c>
      <c r="J12874" t="s">
        <v>191</v>
      </c>
      <c r="K12874" s="1">
        <v>45411</v>
      </c>
      <c r="L12874">
        <v>150</v>
      </c>
      <c r="M12874">
        <v>2</v>
      </c>
      <c r="N12874" t="s">
        <v>536</v>
      </c>
      <c r="O12874" t="s">
        <v>539</v>
      </c>
      <c r="P12874" t="s">
        <v>643</v>
      </c>
    </row>
    <row r="12875" spans="1:16" x14ac:dyDescent="0.25">
      <c r="A12875" t="s">
        <v>267</v>
      </c>
      <c r="B12875" t="s">
        <v>128</v>
      </c>
      <c r="C12875" t="s">
        <v>64</v>
      </c>
      <c r="E12875" t="s">
        <v>208</v>
      </c>
      <c r="F12875" t="s">
        <v>208</v>
      </c>
      <c r="G12875" t="s">
        <v>209</v>
      </c>
      <c r="H12875" t="s">
        <v>210</v>
      </c>
      <c r="I12875" t="s">
        <v>211</v>
      </c>
      <c r="J12875" t="s">
        <v>191</v>
      </c>
      <c r="K12875" s="1">
        <v>45412</v>
      </c>
      <c r="L12875">
        <v>60</v>
      </c>
      <c r="M12875">
        <v>2</v>
      </c>
      <c r="N12875" t="s">
        <v>536</v>
      </c>
      <c r="O12875" t="s">
        <v>539</v>
      </c>
      <c r="P12875" t="s">
        <v>643</v>
      </c>
    </row>
    <row r="12876" spans="1:16" x14ac:dyDescent="0.25">
      <c r="A12876" t="s">
        <v>267</v>
      </c>
      <c r="B12876" t="s">
        <v>128</v>
      </c>
      <c r="C12876" t="s">
        <v>64</v>
      </c>
      <c r="E12876" t="s">
        <v>208</v>
      </c>
      <c r="F12876" t="s">
        <v>208</v>
      </c>
      <c r="G12876" t="s">
        <v>209</v>
      </c>
      <c r="H12876" t="s">
        <v>210</v>
      </c>
      <c r="I12876" t="s">
        <v>211</v>
      </c>
      <c r="J12876" t="s">
        <v>191</v>
      </c>
      <c r="K12876" s="1">
        <v>45415</v>
      </c>
      <c r="L12876">
        <v>150</v>
      </c>
      <c r="M12876">
        <v>2</v>
      </c>
      <c r="N12876" t="s">
        <v>536</v>
      </c>
      <c r="O12876" t="s">
        <v>539</v>
      </c>
      <c r="P12876" t="s">
        <v>643</v>
      </c>
    </row>
    <row r="12877" spans="1:16" x14ac:dyDescent="0.25">
      <c r="A12877" t="s">
        <v>267</v>
      </c>
      <c r="B12877" t="s">
        <v>128</v>
      </c>
      <c r="C12877" t="s">
        <v>64</v>
      </c>
      <c r="E12877" t="s">
        <v>208</v>
      </c>
      <c r="F12877" t="s">
        <v>208</v>
      </c>
      <c r="G12877" t="s">
        <v>209</v>
      </c>
      <c r="H12877" t="s">
        <v>210</v>
      </c>
      <c r="I12877" t="s">
        <v>211</v>
      </c>
      <c r="J12877" t="s">
        <v>191</v>
      </c>
      <c r="K12877" s="1">
        <v>45418</v>
      </c>
      <c r="L12877">
        <v>120</v>
      </c>
      <c r="M12877">
        <v>3</v>
      </c>
      <c r="N12877" t="s">
        <v>536</v>
      </c>
      <c r="O12877" t="s">
        <v>539</v>
      </c>
      <c r="P12877" t="s">
        <v>643</v>
      </c>
    </row>
    <row r="12878" spans="1:16" x14ac:dyDescent="0.25">
      <c r="A12878" t="s">
        <v>267</v>
      </c>
      <c r="B12878" t="s">
        <v>128</v>
      </c>
      <c r="C12878" t="s">
        <v>64</v>
      </c>
      <c r="E12878" t="s">
        <v>208</v>
      </c>
      <c r="F12878" t="s">
        <v>208</v>
      </c>
      <c r="G12878" t="s">
        <v>209</v>
      </c>
      <c r="H12878" t="s">
        <v>210</v>
      </c>
      <c r="I12878" t="s">
        <v>211</v>
      </c>
      <c r="J12878" t="s">
        <v>191</v>
      </c>
      <c r="K12878" s="1">
        <v>45419</v>
      </c>
      <c r="L12878">
        <v>90</v>
      </c>
      <c r="M12878">
        <v>3</v>
      </c>
      <c r="N12878" t="s">
        <v>536</v>
      </c>
      <c r="O12878" t="s">
        <v>539</v>
      </c>
      <c r="P12878" t="s">
        <v>643</v>
      </c>
    </row>
    <row r="12879" spans="1:16" x14ac:dyDescent="0.25">
      <c r="A12879" t="s">
        <v>267</v>
      </c>
      <c r="B12879" t="s">
        <v>128</v>
      </c>
      <c r="C12879" t="s">
        <v>64</v>
      </c>
      <c r="E12879" t="s">
        <v>208</v>
      </c>
      <c r="F12879" t="s">
        <v>208</v>
      </c>
      <c r="G12879" t="s">
        <v>209</v>
      </c>
      <c r="H12879" t="s">
        <v>210</v>
      </c>
      <c r="I12879" t="s">
        <v>211</v>
      </c>
      <c r="J12879" t="s">
        <v>191</v>
      </c>
      <c r="K12879" s="1">
        <v>45420</v>
      </c>
      <c r="L12879">
        <v>120</v>
      </c>
      <c r="M12879">
        <v>3</v>
      </c>
      <c r="N12879" t="s">
        <v>536</v>
      </c>
      <c r="O12879" t="s">
        <v>539</v>
      </c>
      <c r="P12879" t="s">
        <v>643</v>
      </c>
    </row>
    <row r="12880" spans="1:16" x14ac:dyDescent="0.25">
      <c r="A12880" t="s">
        <v>267</v>
      </c>
      <c r="B12880" t="s">
        <v>128</v>
      </c>
      <c r="C12880" t="s">
        <v>64</v>
      </c>
      <c r="E12880" t="s">
        <v>208</v>
      </c>
      <c r="F12880" t="s">
        <v>208</v>
      </c>
      <c r="G12880" t="s">
        <v>209</v>
      </c>
      <c r="H12880" t="s">
        <v>210</v>
      </c>
      <c r="I12880" t="s">
        <v>211</v>
      </c>
      <c r="J12880" t="s">
        <v>191</v>
      </c>
      <c r="K12880" s="1">
        <v>45421</v>
      </c>
      <c r="L12880">
        <v>120</v>
      </c>
      <c r="M12880">
        <v>3</v>
      </c>
      <c r="N12880" t="s">
        <v>536</v>
      </c>
      <c r="O12880" t="s">
        <v>539</v>
      </c>
      <c r="P12880" t="s">
        <v>643</v>
      </c>
    </row>
    <row r="12881" spans="1:16" x14ac:dyDescent="0.25">
      <c r="A12881" t="s">
        <v>267</v>
      </c>
      <c r="B12881" t="s">
        <v>128</v>
      </c>
      <c r="C12881" t="s">
        <v>64</v>
      </c>
      <c r="E12881" t="s">
        <v>208</v>
      </c>
      <c r="F12881" t="s">
        <v>208</v>
      </c>
      <c r="G12881" t="s">
        <v>209</v>
      </c>
      <c r="H12881" t="s">
        <v>210</v>
      </c>
      <c r="I12881" t="s">
        <v>211</v>
      </c>
      <c r="J12881" t="s">
        <v>191</v>
      </c>
      <c r="K12881" s="1">
        <v>45422</v>
      </c>
      <c r="L12881">
        <v>120</v>
      </c>
      <c r="M12881">
        <v>3</v>
      </c>
      <c r="N12881" t="s">
        <v>536</v>
      </c>
      <c r="O12881" t="s">
        <v>539</v>
      </c>
      <c r="P12881" t="s">
        <v>643</v>
      </c>
    </row>
    <row r="12882" spans="1:16" x14ac:dyDescent="0.25">
      <c r="A12882" t="s">
        <v>267</v>
      </c>
      <c r="B12882" t="s">
        <v>128</v>
      </c>
      <c r="C12882" t="s">
        <v>64</v>
      </c>
      <c r="E12882" t="s">
        <v>208</v>
      </c>
      <c r="F12882" t="s">
        <v>208</v>
      </c>
      <c r="G12882" t="s">
        <v>209</v>
      </c>
      <c r="H12882" t="s">
        <v>210</v>
      </c>
      <c r="I12882" t="s">
        <v>211</v>
      </c>
      <c r="J12882" t="s">
        <v>191</v>
      </c>
      <c r="K12882" s="1">
        <v>45425</v>
      </c>
      <c r="L12882">
        <v>90</v>
      </c>
      <c r="M12882">
        <v>4</v>
      </c>
      <c r="N12882" t="s">
        <v>536</v>
      </c>
      <c r="O12882" t="s">
        <v>539</v>
      </c>
      <c r="P12882" t="s">
        <v>643</v>
      </c>
    </row>
    <row r="12883" spans="1:16" x14ac:dyDescent="0.25">
      <c r="A12883" t="s">
        <v>267</v>
      </c>
      <c r="B12883" t="s">
        <v>128</v>
      </c>
      <c r="C12883" t="s">
        <v>64</v>
      </c>
      <c r="E12883" t="s">
        <v>208</v>
      </c>
      <c r="F12883" t="s">
        <v>208</v>
      </c>
      <c r="G12883" t="s">
        <v>209</v>
      </c>
      <c r="H12883" t="s">
        <v>210</v>
      </c>
      <c r="I12883" t="s">
        <v>211</v>
      </c>
      <c r="J12883" t="s">
        <v>191</v>
      </c>
      <c r="K12883" s="1">
        <v>45426</v>
      </c>
      <c r="L12883">
        <v>120</v>
      </c>
      <c r="M12883">
        <v>4</v>
      </c>
      <c r="N12883" t="s">
        <v>536</v>
      </c>
      <c r="O12883" t="s">
        <v>539</v>
      </c>
      <c r="P12883" t="s">
        <v>643</v>
      </c>
    </row>
    <row r="12884" spans="1:16" x14ac:dyDescent="0.25">
      <c r="A12884" t="s">
        <v>267</v>
      </c>
      <c r="B12884" t="s">
        <v>128</v>
      </c>
      <c r="C12884" t="s">
        <v>64</v>
      </c>
      <c r="E12884" t="s">
        <v>208</v>
      </c>
      <c r="F12884" t="s">
        <v>208</v>
      </c>
      <c r="G12884" t="s">
        <v>209</v>
      </c>
      <c r="H12884" t="s">
        <v>210</v>
      </c>
      <c r="I12884" t="s">
        <v>211</v>
      </c>
      <c r="J12884" t="s">
        <v>191</v>
      </c>
      <c r="K12884" s="1">
        <v>45427</v>
      </c>
      <c r="L12884">
        <v>180</v>
      </c>
      <c r="M12884">
        <v>4</v>
      </c>
      <c r="N12884" t="s">
        <v>536</v>
      </c>
      <c r="O12884" t="s">
        <v>539</v>
      </c>
      <c r="P12884" t="s">
        <v>643</v>
      </c>
    </row>
    <row r="12885" spans="1:16" x14ac:dyDescent="0.25">
      <c r="A12885" t="s">
        <v>267</v>
      </c>
      <c r="B12885" t="s">
        <v>128</v>
      </c>
      <c r="C12885" t="s">
        <v>64</v>
      </c>
      <c r="E12885" t="s">
        <v>208</v>
      </c>
      <c r="F12885" t="s">
        <v>208</v>
      </c>
      <c r="G12885" t="s">
        <v>209</v>
      </c>
      <c r="H12885" t="s">
        <v>210</v>
      </c>
      <c r="I12885" t="s">
        <v>211</v>
      </c>
      <c r="J12885" t="s">
        <v>191</v>
      </c>
      <c r="K12885" s="1">
        <v>45428</v>
      </c>
      <c r="L12885">
        <v>120</v>
      </c>
      <c r="M12885">
        <v>4</v>
      </c>
      <c r="N12885" t="s">
        <v>536</v>
      </c>
      <c r="O12885" t="s">
        <v>539</v>
      </c>
      <c r="P12885" t="s">
        <v>643</v>
      </c>
    </row>
    <row r="12886" spans="1:16" x14ac:dyDescent="0.25">
      <c r="A12886" t="s">
        <v>267</v>
      </c>
      <c r="B12886" t="s">
        <v>128</v>
      </c>
      <c r="C12886" t="s">
        <v>64</v>
      </c>
      <c r="E12886" t="s">
        <v>208</v>
      </c>
      <c r="F12886" t="s">
        <v>208</v>
      </c>
      <c r="G12886" t="s">
        <v>209</v>
      </c>
      <c r="H12886" t="s">
        <v>210</v>
      </c>
      <c r="I12886" t="s">
        <v>211</v>
      </c>
      <c r="J12886" t="s">
        <v>191</v>
      </c>
      <c r="K12886" s="1">
        <v>45429</v>
      </c>
      <c r="L12886">
        <v>150</v>
      </c>
      <c r="M12886">
        <v>4</v>
      </c>
      <c r="N12886" t="s">
        <v>536</v>
      </c>
      <c r="O12886" t="s">
        <v>539</v>
      </c>
      <c r="P12886" t="s">
        <v>643</v>
      </c>
    </row>
    <row r="12887" spans="1:16" x14ac:dyDescent="0.25">
      <c r="A12887" t="s">
        <v>267</v>
      </c>
      <c r="B12887" t="s">
        <v>128</v>
      </c>
      <c r="C12887" t="s">
        <v>64</v>
      </c>
      <c r="E12887" t="s">
        <v>208</v>
      </c>
      <c r="F12887" t="s">
        <v>208</v>
      </c>
      <c r="G12887" t="s">
        <v>209</v>
      </c>
      <c r="H12887" t="s">
        <v>210</v>
      </c>
      <c r="I12887" t="s">
        <v>212</v>
      </c>
      <c r="J12887" t="s">
        <v>191</v>
      </c>
      <c r="K12887" s="1">
        <v>45427</v>
      </c>
      <c r="L12887">
        <v>30</v>
      </c>
      <c r="M12887">
        <v>4</v>
      </c>
      <c r="N12887" t="s">
        <v>536</v>
      </c>
      <c r="O12887" t="s">
        <v>539</v>
      </c>
      <c r="P12887" t="s">
        <v>643</v>
      </c>
    </row>
    <row r="12888" spans="1:16" x14ac:dyDescent="0.25">
      <c r="A12888" t="s">
        <v>267</v>
      </c>
      <c r="B12888" t="s">
        <v>128</v>
      </c>
      <c r="C12888" t="s">
        <v>64</v>
      </c>
      <c r="E12888" t="s">
        <v>208</v>
      </c>
      <c r="F12888" t="s">
        <v>208</v>
      </c>
      <c r="G12888" t="s">
        <v>209</v>
      </c>
      <c r="H12888" t="s">
        <v>210</v>
      </c>
      <c r="I12888" t="s">
        <v>212</v>
      </c>
      <c r="J12888" t="s">
        <v>191</v>
      </c>
      <c r="K12888" s="1">
        <v>45428</v>
      </c>
      <c r="L12888">
        <v>30</v>
      </c>
      <c r="M12888">
        <v>4</v>
      </c>
      <c r="N12888" t="s">
        <v>536</v>
      </c>
      <c r="O12888" t="s">
        <v>539</v>
      </c>
      <c r="P12888" t="s">
        <v>643</v>
      </c>
    </row>
    <row r="12889" spans="1:16" x14ac:dyDescent="0.25">
      <c r="A12889" t="s">
        <v>267</v>
      </c>
      <c r="B12889" t="s">
        <v>128</v>
      </c>
      <c r="C12889" t="s">
        <v>64</v>
      </c>
      <c r="E12889" t="s">
        <v>208</v>
      </c>
      <c r="F12889" t="s">
        <v>208</v>
      </c>
      <c r="G12889" t="s">
        <v>209</v>
      </c>
      <c r="H12889" t="s">
        <v>210</v>
      </c>
      <c r="I12889" t="s">
        <v>213</v>
      </c>
      <c r="J12889" t="s">
        <v>191</v>
      </c>
      <c r="K12889" s="1">
        <v>45407</v>
      </c>
      <c r="L12889">
        <v>30</v>
      </c>
      <c r="M12889">
        <v>1</v>
      </c>
      <c r="N12889" t="s">
        <v>536</v>
      </c>
      <c r="O12889" t="s">
        <v>539</v>
      </c>
      <c r="P12889" t="s">
        <v>643</v>
      </c>
    </row>
    <row r="12890" spans="1:16" x14ac:dyDescent="0.25">
      <c r="A12890" t="s">
        <v>267</v>
      </c>
      <c r="B12890" t="s">
        <v>128</v>
      </c>
      <c r="C12890" t="s">
        <v>64</v>
      </c>
      <c r="E12890" t="s">
        <v>208</v>
      </c>
      <c r="F12890" t="s">
        <v>208</v>
      </c>
      <c r="G12890" t="s">
        <v>209</v>
      </c>
      <c r="H12890" t="s">
        <v>210</v>
      </c>
      <c r="I12890" t="s">
        <v>213</v>
      </c>
      <c r="J12890" t="s">
        <v>191</v>
      </c>
      <c r="K12890" s="1">
        <v>45408</v>
      </c>
      <c r="L12890">
        <v>60</v>
      </c>
      <c r="M12890">
        <v>1</v>
      </c>
      <c r="N12890" t="s">
        <v>536</v>
      </c>
      <c r="O12890" t="s">
        <v>539</v>
      </c>
      <c r="P12890" t="s">
        <v>643</v>
      </c>
    </row>
    <row r="12891" spans="1:16" x14ac:dyDescent="0.25">
      <c r="A12891" t="s">
        <v>267</v>
      </c>
      <c r="B12891" t="s">
        <v>128</v>
      </c>
      <c r="C12891" t="s">
        <v>64</v>
      </c>
      <c r="E12891" t="s">
        <v>208</v>
      </c>
      <c r="F12891" t="s">
        <v>208</v>
      </c>
      <c r="G12891" t="s">
        <v>209</v>
      </c>
      <c r="H12891" t="s">
        <v>210</v>
      </c>
      <c r="I12891" t="s">
        <v>213</v>
      </c>
      <c r="J12891" t="s">
        <v>191</v>
      </c>
      <c r="K12891" s="1">
        <v>45411</v>
      </c>
      <c r="L12891">
        <v>60</v>
      </c>
      <c r="M12891">
        <v>2</v>
      </c>
      <c r="N12891" t="s">
        <v>536</v>
      </c>
      <c r="O12891" t="s">
        <v>539</v>
      </c>
      <c r="P12891" t="s">
        <v>643</v>
      </c>
    </row>
    <row r="12892" spans="1:16" x14ac:dyDescent="0.25">
      <c r="A12892" t="s">
        <v>267</v>
      </c>
      <c r="B12892" t="s">
        <v>128</v>
      </c>
      <c r="C12892" t="s">
        <v>64</v>
      </c>
      <c r="E12892" t="s">
        <v>208</v>
      </c>
      <c r="F12892" t="s">
        <v>208</v>
      </c>
      <c r="G12892" t="s">
        <v>209</v>
      </c>
      <c r="H12892" t="s">
        <v>210</v>
      </c>
      <c r="I12892" t="s">
        <v>213</v>
      </c>
      <c r="J12892" t="s">
        <v>191</v>
      </c>
      <c r="K12892" s="1">
        <v>45412</v>
      </c>
      <c r="L12892">
        <v>30</v>
      </c>
      <c r="M12892">
        <v>2</v>
      </c>
      <c r="N12892" t="s">
        <v>536</v>
      </c>
      <c r="O12892" t="s">
        <v>539</v>
      </c>
      <c r="P12892" t="s">
        <v>643</v>
      </c>
    </row>
    <row r="12893" spans="1:16" x14ac:dyDescent="0.25">
      <c r="A12893" t="s">
        <v>267</v>
      </c>
      <c r="B12893" t="s">
        <v>128</v>
      </c>
      <c r="C12893" t="s">
        <v>64</v>
      </c>
      <c r="E12893" t="s">
        <v>208</v>
      </c>
      <c r="F12893" t="s">
        <v>208</v>
      </c>
      <c r="G12893" t="s">
        <v>209</v>
      </c>
      <c r="H12893" t="s">
        <v>210</v>
      </c>
      <c r="I12893" t="s">
        <v>213</v>
      </c>
      <c r="J12893" t="s">
        <v>191</v>
      </c>
      <c r="K12893" s="1">
        <v>45413</v>
      </c>
      <c r="L12893">
        <v>30</v>
      </c>
      <c r="M12893">
        <v>2</v>
      </c>
      <c r="N12893" t="s">
        <v>536</v>
      </c>
      <c r="O12893" t="s">
        <v>539</v>
      </c>
      <c r="P12893" t="s">
        <v>643</v>
      </c>
    </row>
    <row r="12894" spans="1:16" x14ac:dyDescent="0.25">
      <c r="A12894" t="s">
        <v>267</v>
      </c>
      <c r="B12894" t="s">
        <v>128</v>
      </c>
      <c r="C12894" t="s">
        <v>64</v>
      </c>
      <c r="E12894" t="s">
        <v>208</v>
      </c>
      <c r="F12894" t="s">
        <v>208</v>
      </c>
      <c r="G12894" t="s">
        <v>209</v>
      </c>
      <c r="H12894" t="s">
        <v>210</v>
      </c>
      <c r="I12894" t="s">
        <v>213</v>
      </c>
      <c r="J12894" t="s">
        <v>191</v>
      </c>
      <c r="K12894" s="1">
        <v>45414</v>
      </c>
      <c r="L12894">
        <v>30</v>
      </c>
      <c r="M12894">
        <v>2</v>
      </c>
      <c r="N12894" t="s">
        <v>536</v>
      </c>
      <c r="O12894" t="s">
        <v>539</v>
      </c>
      <c r="P12894" t="s">
        <v>643</v>
      </c>
    </row>
    <row r="12895" spans="1:16" x14ac:dyDescent="0.25">
      <c r="A12895" t="s">
        <v>267</v>
      </c>
      <c r="B12895" t="s">
        <v>128</v>
      </c>
      <c r="C12895" t="s">
        <v>64</v>
      </c>
      <c r="E12895" t="s">
        <v>208</v>
      </c>
      <c r="F12895" t="s">
        <v>208</v>
      </c>
      <c r="G12895" t="s">
        <v>209</v>
      </c>
      <c r="H12895" t="s">
        <v>210</v>
      </c>
      <c r="I12895" t="s">
        <v>213</v>
      </c>
      <c r="J12895" t="s">
        <v>191</v>
      </c>
      <c r="K12895" s="1">
        <v>45415</v>
      </c>
      <c r="L12895">
        <v>60</v>
      </c>
      <c r="M12895">
        <v>2</v>
      </c>
      <c r="N12895" t="s">
        <v>536</v>
      </c>
      <c r="O12895" t="s">
        <v>539</v>
      </c>
      <c r="P12895" t="s">
        <v>643</v>
      </c>
    </row>
    <row r="12896" spans="1:16" x14ac:dyDescent="0.25">
      <c r="A12896" t="s">
        <v>267</v>
      </c>
      <c r="B12896" t="s">
        <v>128</v>
      </c>
      <c r="C12896" t="s">
        <v>64</v>
      </c>
      <c r="E12896" t="s">
        <v>208</v>
      </c>
      <c r="F12896" t="s">
        <v>208</v>
      </c>
      <c r="G12896" t="s">
        <v>209</v>
      </c>
      <c r="H12896" t="s">
        <v>210</v>
      </c>
      <c r="I12896" t="s">
        <v>213</v>
      </c>
      <c r="J12896" t="s">
        <v>191</v>
      </c>
      <c r="K12896" s="1">
        <v>45418</v>
      </c>
      <c r="L12896">
        <v>60</v>
      </c>
      <c r="M12896">
        <v>3</v>
      </c>
      <c r="N12896" t="s">
        <v>536</v>
      </c>
      <c r="O12896" t="s">
        <v>539</v>
      </c>
      <c r="P12896" t="s">
        <v>643</v>
      </c>
    </row>
    <row r="12897" spans="1:16" x14ac:dyDescent="0.25">
      <c r="A12897" t="s">
        <v>267</v>
      </c>
      <c r="B12897" t="s">
        <v>128</v>
      </c>
      <c r="C12897" t="s">
        <v>64</v>
      </c>
      <c r="E12897" t="s">
        <v>208</v>
      </c>
      <c r="F12897" t="s">
        <v>208</v>
      </c>
      <c r="G12897" t="s">
        <v>209</v>
      </c>
      <c r="H12897" t="s">
        <v>210</v>
      </c>
      <c r="I12897" t="s">
        <v>213</v>
      </c>
      <c r="J12897" t="s">
        <v>191</v>
      </c>
      <c r="K12897" s="1">
        <v>45419</v>
      </c>
      <c r="L12897">
        <v>30</v>
      </c>
      <c r="M12897">
        <v>3</v>
      </c>
      <c r="N12897" t="s">
        <v>536</v>
      </c>
      <c r="O12897" t="s">
        <v>539</v>
      </c>
      <c r="P12897" t="s">
        <v>643</v>
      </c>
    </row>
    <row r="12898" spans="1:16" x14ac:dyDescent="0.25">
      <c r="A12898" t="s">
        <v>267</v>
      </c>
      <c r="B12898" t="s">
        <v>128</v>
      </c>
      <c r="C12898" t="s">
        <v>64</v>
      </c>
      <c r="E12898" t="s">
        <v>208</v>
      </c>
      <c r="F12898" t="s">
        <v>208</v>
      </c>
      <c r="G12898" t="s">
        <v>209</v>
      </c>
      <c r="H12898" t="s">
        <v>210</v>
      </c>
      <c r="I12898" t="s">
        <v>213</v>
      </c>
      <c r="J12898" t="s">
        <v>191</v>
      </c>
      <c r="K12898" s="1">
        <v>45420</v>
      </c>
      <c r="L12898">
        <v>30</v>
      </c>
      <c r="M12898">
        <v>3</v>
      </c>
      <c r="N12898" t="s">
        <v>536</v>
      </c>
      <c r="O12898" t="s">
        <v>539</v>
      </c>
      <c r="P12898" t="s">
        <v>643</v>
      </c>
    </row>
    <row r="12899" spans="1:16" x14ac:dyDescent="0.25">
      <c r="A12899" t="s">
        <v>267</v>
      </c>
      <c r="B12899" t="s">
        <v>128</v>
      </c>
      <c r="C12899" t="s">
        <v>64</v>
      </c>
      <c r="E12899" t="s">
        <v>208</v>
      </c>
      <c r="F12899" t="s">
        <v>208</v>
      </c>
      <c r="G12899" t="s">
        <v>209</v>
      </c>
      <c r="H12899" t="s">
        <v>210</v>
      </c>
      <c r="I12899" t="s">
        <v>213</v>
      </c>
      <c r="J12899" t="s">
        <v>191</v>
      </c>
      <c r="K12899" s="1">
        <v>45421</v>
      </c>
      <c r="L12899">
        <v>30</v>
      </c>
      <c r="M12899">
        <v>3</v>
      </c>
      <c r="N12899" t="s">
        <v>536</v>
      </c>
      <c r="O12899" t="s">
        <v>539</v>
      </c>
      <c r="P12899" t="s">
        <v>643</v>
      </c>
    </row>
    <row r="12900" spans="1:16" x14ac:dyDescent="0.25">
      <c r="A12900" t="s">
        <v>267</v>
      </c>
      <c r="B12900" t="s">
        <v>128</v>
      </c>
      <c r="C12900" t="s">
        <v>64</v>
      </c>
      <c r="E12900" t="s">
        <v>208</v>
      </c>
      <c r="F12900" t="s">
        <v>208</v>
      </c>
      <c r="G12900" t="s">
        <v>209</v>
      </c>
      <c r="H12900" t="s">
        <v>210</v>
      </c>
      <c r="I12900" t="s">
        <v>213</v>
      </c>
      <c r="J12900" t="s">
        <v>191</v>
      </c>
      <c r="K12900" s="1">
        <v>45422</v>
      </c>
      <c r="L12900">
        <v>60</v>
      </c>
      <c r="M12900">
        <v>3</v>
      </c>
      <c r="N12900" t="s">
        <v>536</v>
      </c>
      <c r="O12900" t="s">
        <v>539</v>
      </c>
      <c r="P12900" t="s">
        <v>643</v>
      </c>
    </row>
    <row r="12901" spans="1:16" x14ac:dyDescent="0.25">
      <c r="A12901" t="s">
        <v>267</v>
      </c>
      <c r="B12901" t="s">
        <v>128</v>
      </c>
      <c r="C12901" t="s">
        <v>64</v>
      </c>
      <c r="E12901" t="s">
        <v>208</v>
      </c>
      <c r="F12901" t="s">
        <v>208</v>
      </c>
      <c r="G12901" t="s">
        <v>209</v>
      </c>
      <c r="H12901" t="s">
        <v>210</v>
      </c>
      <c r="I12901" t="s">
        <v>213</v>
      </c>
      <c r="J12901" t="s">
        <v>191</v>
      </c>
      <c r="K12901" s="1">
        <v>45425</v>
      </c>
      <c r="L12901">
        <v>60</v>
      </c>
      <c r="M12901">
        <v>4</v>
      </c>
      <c r="N12901" t="s">
        <v>536</v>
      </c>
      <c r="O12901" t="s">
        <v>539</v>
      </c>
      <c r="P12901" t="s">
        <v>643</v>
      </c>
    </row>
    <row r="12902" spans="1:16" x14ac:dyDescent="0.25">
      <c r="A12902" t="s">
        <v>267</v>
      </c>
      <c r="B12902" t="s">
        <v>128</v>
      </c>
      <c r="C12902" t="s">
        <v>64</v>
      </c>
      <c r="E12902" t="s">
        <v>208</v>
      </c>
      <c r="F12902" t="s">
        <v>208</v>
      </c>
      <c r="G12902" t="s">
        <v>209</v>
      </c>
      <c r="H12902" t="s">
        <v>210</v>
      </c>
      <c r="I12902" t="s">
        <v>213</v>
      </c>
      <c r="J12902" t="s">
        <v>191</v>
      </c>
      <c r="K12902" s="1">
        <v>45426</v>
      </c>
      <c r="L12902">
        <v>30</v>
      </c>
      <c r="M12902">
        <v>4</v>
      </c>
      <c r="N12902" t="s">
        <v>536</v>
      </c>
      <c r="O12902" t="s">
        <v>539</v>
      </c>
      <c r="P12902" t="s">
        <v>643</v>
      </c>
    </row>
    <row r="12903" spans="1:16" x14ac:dyDescent="0.25">
      <c r="A12903" t="s">
        <v>267</v>
      </c>
      <c r="B12903" t="s">
        <v>128</v>
      </c>
      <c r="C12903" t="s">
        <v>64</v>
      </c>
      <c r="E12903" t="s">
        <v>208</v>
      </c>
      <c r="F12903" t="s">
        <v>208</v>
      </c>
      <c r="G12903" t="s">
        <v>209</v>
      </c>
      <c r="H12903" t="s">
        <v>210</v>
      </c>
      <c r="I12903" t="s">
        <v>213</v>
      </c>
      <c r="J12903" t="s">
        <v>191</v>
      </c>
      <c r="K12903" s="1">
        <v>45427</v>
      </c>
      <c r="L12903">
        <v>60</v>
      </c>
      <c r="M12903">
        <v>4</v>
      </c>
      <c r="N12903" t="s">
        <v>536</v>
      </c>
      <c r="O12903" t="s">
        <v>539</v>
      </c>
      <c r="P12903" t="s">
        <v>643</v>
      </c>
    </row>
    <row r="12904" spans="1:16" x14ac:dyDescent="0.25">
      <c r="A12904" t="s">
        <v>267</v>
      </c>
      <c r="B12904" t="s">
        <v>128</v>
      </c>
      <c r="C12904" t="s">
        <v>64</v>
      </c>
      <c r="E12904" t="s">
        <v>208</v>
      </c>
      <c r="F12904" t="s">
        <v>208</v>
      </c>
      <c r="G12904" t="s">
        <v>209</v>
      </c>
      <c r="H12904" t="s">
        <v>210</v>
      </c>
      <c r="I12904" t="s">
        <v>213</v>
      </c>
      <c r="J12904" t="s">
        <v>191</v>
      </c>
      <c r="K12904" s="1">
        <v>45428</v>
      </c>
      <c r="L12904">
        <v>60</v>
      </c>
      <c r="M12904">
        <v>4</v>
      </c>
      <c r="N12904" t="s">
        <v>536</v>
      </c>
      <c r="O12904" t="s">
        <v>539</v>
      </c>
      <c r="P12904" t="s">
        <v>643</v>
      </c>
    </row>
    <row r="12905" spans="1:16" x14ac:dyDescent="0.25">
      <c r="A12905" t="s">
        <v>267</v>
      </c>
      <c r="B12905" t="s">
        <v>128</v>
      </c>
      <c r="C12905" t="s">
        <v>64</v>
      </c>
      <c r="E12905" t="s">
        <v>208</v>
      </c>
      <c r="F12905" t="s">
        <v>208</v>
      </c>
      <c r="G12905" t="s">
        <v>209</v>
      </c>
      <c r="H12905" t="s">
        <v>210</v>
      </c>
      <c r="I12905" t="s">
        <v>213</v>
      </c>
      <c r="J12905" t="s">
        <v>191</v>
      </c>
      <c r="K12905" s="1">
        <v>45429</v>
      </c>
      <c r="L12905">
        <v>60</v>
      </c>
      <c r="M12905">
        <v>4</v>
      </c>
      <c r="N12905" t="s">
        <v>536</v>
      </c>
      <c r="O12905" t="s">
        <v>539</v>
      </c>
      <c r="P12905" t="s">
        <v>643</v>
      </c>
    </row>
    <row r="12906" spans="1:16" x14ac:dyDescent="0.25">
      <c r="A12906" t="s">
        <v>267</v>
      </c>
      <c r="B12906" t="s">
        <v>128</v>
      </c>
      <c r="C12906" t="s">
        <v>64</v>
      </c>
      <c r="E12906" t="s">
        <v>208</v>
      </c>
      <c r="F12906" t="s">
        <v>208</v>
      </c>
      <c r="G12906" t="s">
        <v>209</v>
      </c>
      <c r="H12906" t="s">
        <v>30</v>
      </c>
      <c r="I12906" t="s">
        <v>214</v>
      </c>
      <c r="J12906" t="s">
        <v>119</v>
      </c>
      <c r="K12906" s="1">
        <v>45407</v>
      </c>
      <c r="L12906">
        <v>90</v>
      </c>
      <c r="M12906">
        <v>1</v>
      </c>
      <c r="N12906" t="s">
        <v>536</v>
      </c>
      <c r="O12906" t="s">
        <v>539</v>
      </c>
      <c r="P12906" t="s">
        <v>643</v>
      </c>
    </row>
    <row r="12907" spans="1:16" x14ac:dyDescent="0.25">
      <c r="A12907" t="s">
        <v>267</v>
      </c>
      <c r="B12907" t="s">
        <v>128</v>
      </c>
      <c r="C12907" t="s">
        <v>64</v>
      </c>
      <c r="E12907" t="s">
        <v>208</v>
      </c>
      <c r="F12907" t="s">
        <v>208</v>
      </c>
      <c r="G12907" t="s">
        <v>209</v>
      </c>
      <c r="H12907" t="s">
        <v>30</v>
      </c>
      <c r="I12907" t="s">
        <v>214</v>
      </c>
      <c r="J12907" t="s">
        <v>119</v>
      </c>
      <c r="K12907" s="1">
        <v>45408</v>
      </c>
      <c r="L12907">
        <v>120</v>
      </c>
      <c r="M12907">
        <v>1</v>
      </c>
      <c r="N12907" t="s">
        <v>536</v>
      </c>
      <c r="O12907" t="s">
        <v>539</v>
      </c>
      <c r="P12907" t="s">
        <v>643</v>
      </c>
    </row>
    <row r="12908" spans="1:16" x14ac:dyDescent="0.25">
      <c r="A12908" t="s">
        <v>267</v>
      </c>
      <c r="B12908" t="s">
        <v>128</v>
      </c>
      <c r="C12908" t="s">
        <v>64</v>
      </c>
      <c r="E12908" t="s">
        <v>208</v>
      </c>
      <c r="F12908" t="s">
        <v>208</v>
      </c>
      <c r="G12908" t="s">
        <v>209</v>
      </c>
      <c r="H12908" t="s">
        <v>30</v>
      </c>
      <c r="I12908" t="s">
        <v>268</v>
      </c>
      <c r="J12908" t="s">
        <v>119</v>
      </c>
      <c r="K12908" s="1">
        <v>45419</v>
      </c>
      <c r="L12908">
        <v>60</v>
      </c>
      <c r="M12908">
        <v>3</v>
      </c>
      <c r="N12908" t="s">
        <v>536</v>
      </c>
      <c r="O12908" t="s">
        <v>539</v>
      </c>
      <c r="P12908" t="s">
        <v>643</v>
      </c>
    </row>
    <row r="12909" spans="1:16" x14ac:dyDescent="0.25">
      <c r="A12909" t="s">
        <v>267</v>
      </c>
      <c r="B12909" t="s">
        <v>128</v>
      </c>
      <c r="C12909" t="s">
        <v>64</v>
      </c>
      <c r="E12909" t="s">
        <v>208</v>
      </c>
      <c r="F12909" t="s">
        <v>208</v>
      </c>
      <c r="G12909" t="s">
        <v>209</v>
      </c>
      <c r="H12909" t="s">
        <v>37</v>
      </c>
      <c r="I12909" t="s">
        <v>219</v>
      </c>
      <c r="J12909" t="s">
        <v>119</v>
      </c>
      <c r="K12909" s="1">
        <v>45411</v>
      </c>
      <c r="L12909">
        <v>60</v>
      </c>
      <c r="M12909">
        <v>2</v>
      </c>
      <c r="N12909" t="s">
        <v>536</v>
      </c>
      <c r="O12909" t="s">
        <v>539</v>
      </c>
      <c r="P12909" t="s">
        <v>643</v>
      </c>
    </row>
    <row r="12910" spans="1:16" x14ac:dyDescent="0.25">
      <c r="A12910" t="s">
        <v>267</v>
      </c>
      <c r="B12910" t="s">
        <v>128</v>
      </c>
      <c r="C12910" t="s">
        <v>64</v>
      </c>
      <c r="E12910" t="s">
        <v>208</v>
      </c>
      <c r="F12910" t="s">
        <v>208</v>
      </c>
      <c r="G12910" t="s">
        <v>209</v>
      </c>
      <c r="H12910" t="s">
        <v>37</v>
      </c>
      <c r="I12910" t="s">
        <v>219</v>
      </c>
      <c r="J12910" t="s">
        <v>119</v>
      </c>
      <c r="K12910" s="1">
        <v>45412</v>
      </c>
      <c r="L12910">
        <v>30</v>
      </c>
      <c r="M12910">
        <v>2</v>
      </c>
      <c r="N12910" t="s">
        <v>536</v>
      </c>
      <c r="O12910" t="s">
        <v>539</v>
      </c>
      <c r="P12910" t="s">
        <v>643</v>
      </c>
    </row>
    <row r="12911" spans="1:16" x14ac:dyDescent="0.25">
      <c r="A12911" t="s">
        <v>267</v>
      </c>
      <c r="B12911" t="s">
        <v>128</v>
      </c>
      <c r="C12911" t="s">
        <v>64</v>
      </c>
      <c r="E12911" t="s">
        <v>208</v>
      </c>
      <c r="F12911" t="s">
        <v>208</v>
      </c>
      <c r="G12911" t="s">
        <v>209</v>
      </c>
      <c r="H12911" t="s">
        <v>37</v>
      </c>
      <c r="I12911" t="s">
        <v>219</v>
      </c>
      <c r="J12911" t="s">
        <v>119</v>
      </c>
      <c r="K12911" s="1">
        <v>45415</v>
      </c>
      <c r="L12911">
        <v>60</v>
      </c>
      <c r="M12911">
        <v>2</v>
      </c>
      <c r="N12911" t="s">
        <v>536</v>
      </c>
      <c r="O12911" t="s">
        <v>539</v>
      </c>
      <c r="P12911" t="s">
        <v>643</v>
      </c>
    </row>
    <row r="12912" spans="1:16" x14ac:dyDescent="0.25">
      <c r="A12912" t="s">
        <v>267</v>
      </c>
      <c r="B12912" t="s">
        <v>128</v>
      </c>
      <c r="C12912" t="s">
        <v>64</v>
      </c>
      <c r="E12912" t="s">
        <v>208</v>
      </c>
      <c r="F12912" t="s">
        <v>208</v>
      </c>
      <c r="G12912" t="s">
        <v>209</v>
      </c>
      <c r="H12912" t="s">
        <v>37</v>
      </c>
      <c r="I12912" t="s">
        <v>219</v>
      </c>
      <c r="J12912" t="s">
        <v>119</v>
      </c>
      <c r="K12912" s="1">
        <v>45419</v>
      </c>
      <c r="L12912">
        <v>60</v>
      </c>
      <c r="M12912">
        <v>3</v>
      </c>
      <c r="N12912" t="s">
        <v>536</v>
      </c>
      <c r="O12912" t="s">
        <v>539</v>
      </c>
      <c r="P12912" t="s">
        <v>643</v>
      </c>
    </row>
    <row r="12913" spans="1:16" x14ac:dyDescent="0.25">
      <c r="A12913" t="s">
        <v>267</v>
      </c>
      <c r="B12913" t="s">
        <v>128</v>
      </c>
      <c r="C12913" t="s">
        <v>64</v>
      </c>
      <c r="E12913" t="s">
        <v>208</v>
      </c>
      <c r="F12913" t="s">
        <v>208</v>
      </c>
      <c r="G12913" t="s">
        <v>209</v>
      </c>
      <c r="H12913" t="s">
        <v>30</v>
      </c>
      <c r="I12913" t="s">
        <v>215</v>
      </c>
      <c r="J12913" t="s">
        <v>119</v>
      </c>
      <c r="K12913" s="1">
        <v>45408</v>
      </c>
      <c r="L12913">
        <v>60</v>
      </c>
      <c r="M12913">
        <v>1</v>
      </c>
      <c r="N12913" t="s">
        <v>536</v>
      </c>
      <c r="O12913" t="s">
        <v>539</v>
      </c>
      <c r="P12913" t="s">
        <v>643</v>
      </c>
    </row>
    <row r="12914" spans="1:16" x14ac:dyDescent="0.25">
      <c r="A12914" t="s">
        <v>267</v>
      </c>
      <c r="B12914" t="s">
        <v>128</v>
      </c>
      <c r="C12914" t="s">
        <v>64</v>
      </c>
      <c r="E12914" t="s">
        <v>208</v>
      </c>
      <c r="F12914" t="s">
        <v>208</v>
      </c>
      <c r="G12914" t="s">
        <v>209</v>
      </c>
      <c r="H12914" t="s">
        <v>35</v>
      </c>
      <c r="I12914" t="s">
        <v>269</v>
      </c>
      <c r="J12914" t="s">
        <v>191</v>
      </c>
      <c r="K12914" s="1">
        <v>45412</v>
      </c>
      <c r="L12914">
        <v>120</v>
      </c>
      <c r="M12914">
        <v>2</v>
      </c>
      <c r="N12914" t="s">
        <v>536</v>
      </c>
      <c r="O12914" t="s">
        <v>539</v>
      </c>
      <c r="P12914" t="s">
        <v>643</v>
      </c>
    </row>
    <row r="12915" spans="1:16" x14ac:dyDescent="0.25">
      <c r="A12915" t="s">
        <v>267</v>
      </c>
      <c r="B12915" t="s">
        <v>128</v>
      </c>
      <c r="C12915" t="s">
        <v>64</v>
      </c>
      <c r="E12915" t="s">
        <v>208</v>
      </c>
      <c r="F12915" t="s">
        <v>208</v>
      </c>
      <c r="G12915" t="s">
        <v>209</v>
      </c>
      <c r="H12915" t="s">
        <v>35</v>
      </c>
      <c r="I12915" t="s">
        <v>216</v>
      </c>
      <c r="J12915" t="s">
        <v>191</v>
      </c>
      <c r="K12915" s="1">
        <v>45411</v>
      </c>
      <c r="L12915">
        <v>30</v>
      </c>
      <c r="M12915">
        <v>2</v>
      </c>
      <c r="N12915" t="s">
        <v>536</v>
      </c>
      <c r="O12915" t="s">
        <v>539</v>
      </c>
      <c r="P12915" t="s">
        <v>643</v>
      </c>
    </row>
    <row r="12916" spans="1:16" x14ac:dyDescent="0.25">
      <c r="A12916" t="s">
        <v>267</v>
      </c>
      <c r="B12916" t="s">
        <v>128</v>
      </c>
      <c r="C12916" t="s">
        <v>64</v>
      </c>
      <c r="E12916" t="s">
        <v>208</v>
      </c>
      <c r="F12916" t="s">
        <v>208</v>
      </c>
      <c r="G12916" t="s">
        <v>209</v>
      </c>
      <c r="H12916" t="s">
        <v>35</v>
      </c>
      <c r="I12916" t="s">
        <v>216</v>
      </c>
      <c r="J12916" t="s">
        <v>191</v>
      </c>
      <c r="K12916" s="1">
        <v>45413</v>
      </c>
      <c r="L12916">
        <v>90</v>
      </c>
      <c r="M12916">
        <v>2</v>
      </c>
      <c r="N12916" t="s">
        <v>536</v>
      </c>
      <c r="O12916" t="s">
        <v>539</v>
      </c>
      <c r="P12916" t="s">
        <v>643</v>
      </c>
    </row>
    <row r="12917" spans="1:16" x14ac:dyDescent="0.25">
      <c r="A12917" t="s">
        <v>267</v>
      </c>
      <c r="B12917" t="s">
        <v>128</v>
      </c>
      <c r="C12917" t="s">
        <v>64</v>
      </c>
      <c r="E12917" t="s">
        <v>208</v>
      </c>
      <c r="F12917" t="s">
        <v>208</v>
      </c>
      <c r="G12917" t="s">
        <v>209</v>
      </c>
      <c r="H12917" t="s">
        <v>35</v>
      </c>
      <c r="I12917" t="s">
        <v>216</v>
      </c>
      <c r="J12917" t="s">
        <v>191</v>
      </c>
      <c r="K12917" s="1">
        <v>45414</v>
      </c>
      <c r="L12917">
        <v>60</v>
      </c>
      <c r="M12917">
        <v>2</v>
      </c>
      <c r="N12917" t="s">
        <v>536</v>
      </c>
      <c r="O12917" t="s">
        <v>539</v>
      </c>
      <c r="P12917" t="s">
        <v>643</v>
      </c>
    </row>
    <row r="12918" spans="1:16" x14ac:dyDescent="0.25">
      <c r="A12918" t="s">
        <v>267</v>
      </c>
      <c r="B12918" t="s">
        <v>128</v>
      </c>
      <c r="C12918" t="s">
        <v>64</v>
      </c>
      <c r="E12918" t="s">
        <v>208</v>
      </c>
      <c r="F12918" t="s">
        <v>208</v>
      </c>
      <c r="G12918" t="s">
        <v>209</v>
      </c>
      <c r="H12918" t="s">
        <v>35</v>
      </c>
      <c r="I12918" t="s">
        <v>216</v>
      </c>
      <c r="J12918" t="s">
        <v>191</v>
      </c>
      <c r="K12918" s="1">
        <v>45421</v>
      </c>
      <c r="L12918">
        <v>270</v>
      </c>
      <c r="M12918">
        <v>3</v>
      </c>
      <c r="N12918" t="s">
        <v>536</v>
      </c>
      <c r="O12918" t="s">
        <v>539</v>
      </c>
      <c r="P12918" t="s">
        <v>643</v>
      </c>
    </row>
    <row r="12919" spans="1:16" x14ac:dyDescent="0.25">
      <c r="A12919" t="s">
        <v>267</v>
      </c>
      <c r="B12919" t="s">
        <v>128</v>
      </c>
      <c r="C12919" t="s">
        <v>64</v>
      </c>
      <c r="E12919" t="s">
        <v>208</v>
      </c>
      <c r="F12919" t="s">
        <v>208</v>
      </c>
      <c r="G12919" t="s">
        <v>209</v>
      </c>
      <c r="H12919" t="s">
        <v>35</v>
      </c>
      <c r="I12919" t="s">
        <v>216</v>
      </c>
      <c r="J12919" t="s">
        <v>191</v>
      </c>
      <c r="K12919" s="1">
        <v>45427</v>
      </c>
      <c r="L12919">
        <v>60</v>
      </c>
      <c r="M12919">
        <v>4</v>
      </c>
      <c r="N12919" t="s">
        <v>536</v>
      </c>
      <c r="O12919" t="s">
        <v>539</v>
      </c>
      <c r="P12919" t="s">
        <v>643</v>
      </c>
    </row>
    <row r="12920" spans="1:16" x14ac:dyDescent="0.25">
      <c r="A12920" t="s">
        <v>267</v>
      </c>
      <c r="B12920" t="s">
        <v>128</v>
      </c>
      <c r="C12920" t="s">
        <v>64</v>
      </c>
      <c r="E12920" t="s">
        <v>208</v>
      </c>
      <c r="F12920" t="s">
        <v>208</v>
      </c>
      <c r="G12920" t="s">
        <v>209</v>
      </c>
      <c r="H12920" t="s">
        <v>35</v>
      </c>
      <c r="I12920" t="s">
        <v>216</v>
      </c>
      <c r="J12920" t="s">
        <v>191</v>
      </c>
      <c r="K12920" s="1">
        <v>45428</v>
      </c>
      <c r="L12920">
        <v>30</v>
      </c>
      <c r="M12920">
        <v>4</v>
      </c>
      <c r="N12920" t="s">
        <v>536</v>
      </c>
      <c r="O12920" t="s">
        <v>539</v>
      </c>
      <c r="P12920" t="s">
        <v>643</v>
      </c>
    </row>
    <row r="12921" spans="1:16" x14ac:dyDescent="0.25">
      <c r="A12921" t="s">
        <v>267</v>
      </c>
      <c r="B12921" t="s">
        <v>128</v>
      </c>
      <c r="C12921" t="s">
        <v>64</v>
      </c>
      <c r="E12921" t="s">
        <v>208</v>
      </c>
      <c r="F12921" t="s">
        <v>208</v>
      </c>
      <c r="G12921" t="s">
        <v>209</v>
      </c>
      <c r="H12921" t="s">
        <v>37</v>
      </c>
      <c r="I12921" t="s">
        <v>243</v>
      </c>
      <c r="J12921" t="s">
        <v>119</v>
      </c>
      <c r="K12921" s="1">
        <v>45414</v>
      </c>
      <c r="L12921">
        <v>30</v>
      </c>
      <c r="M12921">
        <v>2</v>
      </c>
      <c r="N12921" t="s">
        <v>536</v>
      </c>
      <c r="O12921" t="s">
        <v>539</v>
      </c>
      <c r="P12921" t="s">
        <v>643</v>
      </c>
    </row>
    <row r="12922" spans="1:16" x14ac:dyDescent="0.25">
      <c r="A12922" t="s">
        <v>267</v>
      </c>
      <c r="B12922" t="s">
        <v>128</v>
      </c>
      <c r="C12922" t="s">
        <v>64</v>
      </c>
      <c r="E12922" t="s">
        <v>208</v>
      </c>
      <c r="F12922" t="s">
        <v>208</v>
      </c>
      <c r="G12922" t="s">
        <v>209</v>
      </c>
      <c r="H12922" t="s">
        <v>37</v>
      </c>
      <c r="I12922" t="s">
        <v>243</v>
      </c>
      <c r="J12922" t="s">
        <v>119</v>
      </c>
      <c r="K12922" s="1">
        <v>45419</v>
      </c>
      <c r="L12922">
        <v>90</v>
      </c>
      <c r="M12922">
        <v>3</v>
      </c>
      <c r="N12922" t="s">
        <v>536</v>
      </c>
      <c r="O12922" t="s">
        <v>539</v>
      </c>
      <c r="P12922" t="s">
        <v>643</v>
      </c>
    </row>
    <row r="12923" spans="1:16" x14ac:dyDescent="0.25">
      <c r="A12923" t="s">
        <v>267</v>
      </c>
      <c r="B12923" t="s">
        <v>128</v>
      </c>
      <c r="C12923" t="s">
        <v>64</v>
      </c>
      <c r="E12923" t="s">
        <v>208</v>
      </c>
      <c r="F12923" t="s">
        <v>208</v>
      </c>
      <c r="G12923" t="s">
        <v>209</v>
      </c>
      <c r="H12923" t="s">
        <v>37</v>
      </c>
      <c r="I12923" t="s">
        <v>217</v>
      </c>
      <c r="J12923" t="s">
        <v>119</v>
      </c>
      <c r="K12923" s="1">
        <v>45408</v>
      </c>
      <c r="L12923">
        <v>120</v>
      </c>
      <c r="M12923">
        <v>1</v>
      </c>
      <c r="N12923" t="s">
        <v>536</v>
      </c>
      <c r="O12923" t="s">
        <v>539</v>
      </c>
      <c r="P12923" t="s">
        <v>643</v>
      </c>
    </row>
    <row r="12924" spans="1:16" x14ac:dyDescent="0.25">
      <c r="A12924" t="s">
        <v>267</v>
      </c>
      <c r="B12924" t="s">
        <v>128</v>
      </c>
      <c r="C12924" t="s">
        <v>64</v>
      </c>
      <c r="E12924" t="s">
        <v>208</v>
      </c>
      <c r="F12924" t="s">
        <v>208</v>
      </c>
      <c r="G12924" t="s">
        <v>209</v>
      </c>
      <c r="H12924" t="s">
        <v>37</v>
      </c>
      <c r="I12924" t="s">
        <v>217</v>
      </c>
      <c r="J12924" t="s">
        <v>119</v>
      </c>
      <c r="K12924" s="1">
        <v>45412</v>
      </c>
      <c r="L12924">
        <v>120</v>
      </c>
      <c r="M12924">
        <v>2</v>
      </c>
      <c r="N12924" t="s">
        <v>536</v>
      </c>
      <c r="O12924" t="s">
        <v>539</v>
      </c>
      <c r="P12924" t="s">
        <v>643</v>
      </c>
    </row>
    <row r="12925" spans="1:16" x14ac:dyDescent="0.25">
      <c r="A12925" t="s">
        <v>267</v>
      </c>
      <c r="B12925" t="s">
        <v>128</v>
      </c>
      <c r="C12925" t="s">
        <v>64</v>
      </c>
      <c r="E12925" t="s">
        <v>208</v>
      </c>
      <c r="F12925" t="s">
        <v>208</v>
      </c>
      <c r="G12925" t="s">
        <v>209</v>
      </c>
      <c r="H12925" t="s">
        <v>37</v>
      </c>
      <c r="I12925" t="s">
        <v>217</v>
      </c>
      <c r="J12925" t="s">
        <v>119</v>
      </c>
      <c r="K12925" s="1">
        <v>45413</v>
      </c>
      <c r="L12925">
        <v>60</v>
      </c>
      <c r="M12925">
        <v>2</v>
      </c>
      <c r="N12925" t="s">
        <v>536</v>
      </c>
      <c r="O12925" t="s">
        <v>539</v>
      </c>
      <c r="P12925" t="s">
        <v>643</v>
      </c>
    </row>
    <row r="12926" spans="1:16" x14ac:dyDescent="0.25">
      <c r="A12926" t="s">
        <v>267</v>
      </c>
      <c r="B12926" t="s">
        <v>128</v>
      </c>
      <c r="C12926" t="s">
        <v>64</v>
      </c>
      <c r="E12926" t="s">
        <v>208</v>
      </c>
      <c r="F12926" t="s">
        <v>208</v>
      </c>
      <c r="G12926" t="s">
        <v>209</v>
      </c>
      <c r="H12926" t="s">
        <v>37</v>
      </c>
      <c r="I12926" t="s">
        <v>217</v>
      </c>
      <c r="J12926" t="s">
        <v>119</v>
      </c>
      <c r="K12926" s="1">
        <v>45414</v>
      </c>
      <c r="L12926">
        <v>90</v>
      </c>
      <c r="M12926">
        <v>2</v>
      </c>
      <c r="N12926" t="s">
        <v>536</v>
      </c>
      <c r="O12926" t="s">
        <v>539</v>
      </c>
      <c r="P12926" t="s">
        <v>643</v>
      </c>
    </row>
    <row r="12927" spans="1:16" x14ac:dyDescent="0.25">
      <c r="A12927" t="s">
        <v>267</v>
      </c>
      <c r="B12927" t="s">
        <v>128</v>
      </c>
      <c r="C12927" t="s">
        <v>64</v>
      </c>
      <c r="E12927" t="s">
        <v>208</v>
      </c>
      <c r="F12927" t="s">
        <v>208</v>
      </c>
      <c r="G12927" t="s">
        <v>209</v>
      </c>
      <c r="H12927" t="s">
        <v>37</v>
      </c>
      <c r="I12927" t="s">
        <v>217</v>
      </c>
      <c r="J12927" t="s">
        <v>119</v>
      </c>
      <c r="K12927" s="1">
        <v>45415</v>
      </c>
      <c r="L12927">
        <v>60</v>
      </c>
      <c r="M12927">
        <v>2</v>
      </c>
      <c r="N12927" t="s">
        <v>536</v>
      </c>
      <c r="O12927" t="s">
        <v>539</v>
      </c>
      <c r="P12927" t="s">
        <v>643</v>
      </c>
    </row>
    <row r="12928" spans="1:16" x14ac:dyDescent="0.25">
      <c r="A12928" t="s">
        <v>267</v>
      </c>
      <c r="B12928" t="s">
        <v>128</v>
      </c>
      <c r="C12928" t="s">
        <v>64</v>
      </c>
      <c r="E12928" t="s">
        <v>208</v>
      </c>
      <c r="F12928" t="s">
        <v>208</v>
      </c>
      <c r="G12928" t="s">
        <v>209</v>
      </c>
      <c r="H12928" t="s">
        <v>37</v>
      </c>
      <c r="I12928" t="s">
        <v>217</v>
      </c>
      <c r="J12928" t="s">
        <v>119</v>
      </c>
      <c r="K12928" s="1">
        <v>45418</v>
      </c>
      <c r="L12928">
        <v>120</v>
      </c>
      <c r="M12928">
        <v>3</v>
      </c>
      <c r="N12928" t="s">
        <v>536</v>
      </c>
      <c r="O12928" t="s">
        <v>539</v>
      </c>
      <c r="P12928" t="s">
        <v>643</v>
      </c>
    </row>
    <row r="12929" spans="1:16" x14ac:dyDescent="0.25">
      <c r="A12929" t="s">
        <v>267</v>
      </c>
      <c r="B12929" t="s">
        <v>128</v>
      </c>
      <c r="C12929" t="s">
        <v>64</v>
      </c>
      <c r="E12929" t="s">
        <v>208</v>
      </c>
      <c r="F12929" t="s">
        <v>208</v>
      </c>
      <c r="G12929" t="s">
        <v>209</v>
      </c>
      <c r="H12929" t="s">
        <v>37</v>
      </c>
      <c r="I12929" t="s">
        <v>217</v>
      </c>
      <c r="J12929" t="s">
        <v>119</v>
      </c>
      <c r="K12929" s="1">
        <v>45419</v>
      </c>
      <c r="L12929">
        <v>60</v>
      </c>
      <c r="M12929">
        <v>3</v>
      </c>
      <c r="N12929" t="s">
        <v>536</v>
      </c>
      <c r="O12929" t="s">
        <v>539</v>
      </c>
      <c r="P12929" t="s">
        <v>643</v>
      </c>
    </row>
    <row r="12930" spans="1:16" x14ac:dyDescent="0.25">
      <c r="A12930" t="s">
        <v>267</v>
      </c>
      <c r="B12930" t="s">
        <v>128</v>
      </c>
      <c r="C12930" t="s">
        <v>64</v>
      </c>
      <c r="E12930" t="s">
        <v>208</v>
      </c>
      <c r="F12930" t="s">
        <v>208</v>
      </c>
      <c r="G12930" t="s">
        <v>209</v>
      </c>
      <c r="H12930" t="s">
        <v>37</v>
      </c>
      <c r="I12930" t="s">
        <v>217</v>
      </c>
      <c r="J12930" t="s">
        <v>119</v>
      </c>
      <c r="K12930" s="1">
        <v>45420</v>
      </c>
      <c r="L12930">
        <v>90</v>
      </c>
      <c r="M12930">
        <v>3</v>
      </c>
      <c r="N12930" t="s">
        <v>536</v>
      </c>
      <c r="O12930" t="s">
        <v>539</v>
      </c>
      <c r="P12930" t="s">
        <v>643</v>
      </c>
    </row>
    <row r="12931" spans="1:16" x14ac:dyDescent="0.25">
      <c r="A12931" t="s">
        <v>267</v>
      </c>
      <c r="B12931" t="s">
        <v>128</v>
      </c>
      <c r="C12931" t="s">
        <v>64</v>
      </c>
      <c r="E12931" t="s">
        <v>208</v>
      </c>
      <c r="F12931" t="s">
        <v>208</v>
      </c>
      <c r="G12931" t="s">
        <v>209</v>
      </c>
      <c r="H12931" t="s">
        <v>37</v>
      </c>
      <c r="I12931" t="s">
        <v>217</v>
      </c>
      <c r="J12931" t="s">
        <v>119</v>
      </c>
      <c r="K12931" s="1">
        <v>45422</v>
      </c>
      <c r="L12931">
        <v>120</v>
      </c>
      <c r="M12931">
        <v>3</v>
      </c>
      <c r="N12931" t="s">
        <v>536</v>
      </c>
      <c r="O12931" t="s">
        <v>539</v>
      </c>
      <c r="P12931" t="s">
        <v>643</v>
      </c>
    </row>
    <row r="12932" spans="1:16" x14ac:dyDescent="0.25">
      <c r="A12932" t="s">
        <v>267</v>
      </c>
      <c r="B12932" t="s">
        <v>128</v>
      </c>
      <c r="C12932" t="s">
        <v>64</v>
      </c>
      <c r="E12932" t="s">
        <v>208</v>
      </c>
      <c r="F12932" t="s">
        <v>208</v>
      </c>
      <c r="G12932" t="s">
        <v>209</v>
      </c>
      <c r="H12932" t="s">
        <v>37</v>
      </c>
      <c r="I12932" t="s">
        <v>217</v>
      </c>
      <c r="J12932" t="s">
        <v>119</v>
      </c>
      <c r="K12932" s="1">
        <v>45425</v>
      </c>
      <c r="L12932">
        <v>90</v>
      </c>
      <c r="M12932">
        <v>4</v>
      </c>
      <c r="N12932" t="s">
        <v>536</v>
      </c>
      <c r="O12932" t="s">
        <v>539</v>
      </c>
      <c r="P12932" t="s">
        <v>643</v>
      </c>
    </row>
    <row r="12933" spans="1:16" x14ac:dyDescent="0.25">
      <c r="A12933" t="s">
        <v>267</v>
      </c>
      <c r="B12933" t="s">
        <v>128</v>
      </c>
      <c r="C12933" t="s">
        <v>64</v>
      </c>
      <c r="E12933" t="s">
        <v>208</v>
      </c>
      <c r="F12933" t="s">
        <v>208</v>
      </c>
      <c r="G12933" t="s">
        <v>209</v>
      </c>
      <c r="H12933" t="s">
        <v>37</v>
      </c>
      <c r="I12933" t="s">
        <v>217</v>
      </c>
      <c r="J12933" t="s">
        <v>119</v>
      </c>
      <c r="K12933" s="1">
        <v>45428</v>
      </c>
      <c r="L12933">
        <v>150</v>
      </c>
      <c r="M12933">
        <v>4</v>
      </c>
      <c r="N12933" t="s">
        <v>536</v>
      </c>
      <c r="O12933" t="s">
        <v>539</v>
      </c>
      <c r="P12933" t="s">
        <v>643</v>
      </c>
    </row>
    <row r="12934" spans="1:16" x14ac:dyDescent="0.25">
      <c r="A12934" t="s">
        <v>267</v>
      </c>
      <c r="B12934" t="s">
        <v>128</v>
      </c>
      <c r="C12934" t="s">
        <v>64</v>
      </c>
      <c r="E12934" t="s">
        <v>208</v>
      </c>
      <c r="F12934" t="s">
        <v>208</v>
      </c>
      <c r="G12934" t="s">
        <v>209</v>
      </c>
      <c r="H12934" t="s">
        <v>37</v>
      </c>
      <c r="I12934" t="s">
        <v>217</v>
      </c>
      <c r="J12934" t="s">
        <v>119</v>
      </c>
      <c r="K12934" s="1">
        <v>45429</v>
      </c>
      <c r="L12934">
        <v>120</v>
      </c>
      <c r="M12934">
        <v>4</v>
      </c>
      <c r="N12934" t="s">
        <v>536</v>
      </c>
      <c r="O12934" t="s">
        <v>539</v>
      </c>
      <c r="P12934" t="s">
        <v>643</v>
      </c>
    </row>
    <row r="12935" spans="1:16" x14ac:dyDescent="0.25">
      <c r="A12935" t="s">
        <v>267</v>
      </c>
      <c r="B12935" t="s">
        <v>128</v>
      </c>
      <c r="C12935" t="s">
        <v>64</v>
      </c>
      <c r="E12935" t="s">
        <v>208</v>
      </c>
      <c r="F12935" t="s">
        <v>208</v>
      </c>
      <c r="G12935" t="s">
        <v>209</v>
      </c>
      <c r="H12935" t="s">
        <v>37</v>
      </c>
      <c r="I12935" t="s">
        <v>218</v>
      </c>
      <c r="J12935" t="s">
        <v>119</v>
      </c>
      <c r="K12935" s="1">
        <v>45411</v>
      </c>
      <c r="L12935">
        <v>60</v>
      </c>
      <c r="M12935">
        <v>2</v>
      </c>
      <c r="N12935" t="s">
        <v>536</v>
      </c>
      <c r="O12935" t="s">
        <v>539</v>
      </c>
      <c r="P12935" t="s">
        <v>643</v>
      </c>
    </row>
    <row r="12936" spans="1:16" x14ac:dyDescent="0.25">
      <c r="A12936" t="s">
        <v>267</v>
      </c>
      <c r="B12936" t="s">
        <v>128</v>
      </c>
      <c r="C12936" t="s">
        <v>64</v>
      </c>
      <c r="E12936" t="s">
        <v>208</v>
      </c>
      <c r="F12936" t="s">
        <v>208</v>
      </c>
      <c r="G12936" t="s">
        <v>209</v>
      </c>
      <c r="H12936" t="s">
        <v>37</v>
      </c>
      <c r="I12936" t="s">
        <v>219</v>
      </c>
      <c r="J12936" t="s">
        <v>119</v>
      </c>
      <c r="K12936" s="1">
        <v>45407</v>
      </c>
      <c r="L12936">
        <v>30</v>
      </c>
      <c r="M12936">
        <v>1</v>
      </c>
      <c r="N12936" t="s">
        <v>536</v>
      </c>
      <c r="O12936" t="s">
        <v>539</v>
      </c>
      <c r="P12936" t="s">
        <v>643</v>
      </c>
    </row>
    <row r="12937" spans="1:16" x14ac:dyDescent="0.25">
      <c r="A12937" t="s">
        <v>267</v>
      </c>
      <c r="B12937" t="s">
        <v>128</v>
      </c>
      <c r="C12937" t="s">
        <v>64</v>
      </c>
      <c r="E12937" t="s">
        <v>208</v>
      </c>
      <c r="F12937" t="s">
        <v>208</v>
      </c>
      <c r="G12937" t="s">
        <v>209</v>
      </c>
      <c r="H12937" t="s">
        <v>37</v>
      </c>
      <c r="I12937" t="s">
        <v>219</v>
      </c>
      <c r="J12937" t="s">
        <v>119</v>
      </c>
      <c r="K12937" s="1">
        <v>45411</v>
      </c>
      <c r="L12937">
        <v>30</v>
      </c>
      <c r="M12937">
        <v>2</v>
      </c>
      <c r="N12937" t="s">
        <v>536</v>
      </c>
      <c r="O12937" t="s">
        <v>539</v>
      </c>
      <c r="P12937" t="s">
        <v>643</v>
      </c>
    </row>
    <row r="12938" spans="1:16" x14ac:dyDescent="0.25">
      <c r="A12938" t="s">
        <v>267</v>
      </c>
      <c r="B12938" t="s">
        <v>128</v>
      </c>
      <c r="C12938" t="s">
        <v>64</v>
      </c>
      <c r="E12938" t="s">
        <v>208</v>
      </c>
      <c r="F12938" t="s">
        <v>208</v>
      </c>
      <c r="G12938" t="s">
        <v>209</v>
      </c>
      <c r="H12938" t="s">
        <v>37</v>
      </c>
      <c r="I12938" t="s">
        <v>219</v>
      </c>
      <c r="J12938" t="s">
        <v>119</v>
      </c>
      <c r="K12938" s="1">
        <v>45413</v>
      </c>
      <c r="L12938">
        <v>60</v>
      </c>
      <c r="M12938">
        <v>2</v>
      </c>
      <c r="N12938" t="s">
        <v>536</v>
      </c>
      <c r="O12938" t="s">
        <v>539</v>
      </c>
      <c r="P12938" t="s">
        <v>643</v>
      </c>
    </row>
    <row r="12939" spans="1:16" x14ac:dyDescent="0.25">
      <c r="A12939" t="s">
        <v>267</v>
      </c>
      <c r="B12939" t="s">
        <v>128</v>
      </c>
      <c r="C12939" t="s">
        <v>64</v>
      </c>
      <c r="E12939" t="s">
        <v>208</v>
      </c>
      <c r="F12939" t="s">
        <v>208</v>
      </c>
      <c r="G12939" t="s">
        <v>209</v>
      </c>
      <c r="H12939" t="s">
        <v>37</v>
      </c>
      <c r="I12939" t="s">
        <v>219</v>
      </c>
      <c r="J12939" t="s">
        <v>119</v>
      </c>
      <c r="K12939" s="1">
        <v>45414</v>
      </c>
      <c r="L12939">
        <v>30</v>
      </c>
      <c r="M12939">
        <v>2</v>
      </c>
      <c r="N12939" t="s">
        <v>536</v>
      </c>
      <c r="O12939" t="s">
        <v>539</v>
      </c>
      <c r="P12939" t="s">
        <v>643</v>
      </c>
    </row>
    <row r="12940" spans="1:16" x14ac:dyDescent="0.25">
      <c r="A12940" t="s">
        <v>267</v>
      </c>
      <c r="B12940" t="s">
        <v>128</v>
      </c>
      <c r="C12940" t="s">
        <v>64</v>
      </c>
      <c r="E12940" t="s">
        <v>208</v>
      </c>
      <c r="F12940" t="s">
        <v>208</v>
      </c>
      <c r="G12940" t="s">
        <v>209</v>
      </c>
      <c r="H12940" t="s">
        <v>37</v>
      </c>
      <c r="I12940" t="s">
        <v>219</v>
      </c>
      <c r="J12940" t="s">
        <v>119</v>
      </c>
      <c r="K12940" s="1">
        <v>45415</v>
      </c>
      <c r="L12940">
        <v>30</v>
      </c>
      <c r="M12940">
        <v>2</v>
      </c>
      <c r="N12940" t="s">
        <v>536</v>
      </c>
      <c r="O12940" t="s">
        <v>539</v>
      </c>
      <c r="P12940" t="s">
        <v>643</v>
      </c>
    </row>
    <row r="12941" spans="1:16" x14ac:dyDescent="0.25">
      <c r="A12941" t="s">
        <v>267</v>
      </c>
      <c r="B12941" t="s">
        <v>128</v>
      </c>
      <c r="C12941" t="s">
        <v>64</v>
      </c>
      <c r="E12941" t="s">
        <v>208</v>
      </c>
      <c r="F12941" t="s">
        <v>208</v>
      </c>
      <c r="G12941" t="s">
        <v>209</v>
      </c>
      <c r="H12941" t="s">
        <v>37</v>
      </c>
      <c r="I12941" t="s">
        <v>219</v>
      </c>
      <c r="J12941" t="s">
        <v>119</v>
      </c>
      <c r="K12941" s="1">
        <v>45418</v>
      </c>
      <c r="L12941">
        <v>120</v>
      </c>
      <c r="M12941">
        <v>3</v>
      </c>
      <c r="N12941" t="s">
        <v>536</v>
      </c>
      <c r="O12941" t="s">
        <v>539</v>
      </c>
      <c r="P12941" t="s">
        <v>643</v>
      </c>
    </row>
    <row r="12942" spans="1:16" x14ac:dyDescent="0.25">
      <c r="A12942" t="s">
        <v>267</v>
      </c>
      <c r="B12942" t="s">
        <v>128</v>
      </c>
      <c r="C12942" t="s">
        <v>64</v>
      </c>
      <c r="E12942" t="s">
        <v>208</v>
      </c>
      <c r="F12942" t="s">
        <v>208</v>
      </c>
      <c r="G12942" t="s">
        <v>209</v>
      </c>
      <c r="H12942" t="s">
        <v>37</v>
      </c>
      <c r="I12942" t="s">
        <v>219</v>
      </c>
      <c r="J12942" t="s">
        <v>119</v>
      </c>
      <c r="K12942" s="1">
        <v>45420</v>
      </c>
      <c r="L12942">
        <v>60</v>
      </c>
      <c r="M12942">
        <v>3</v>
      </c>
      <c r="N12942" t="s">
        <v>536</v>
      </c>
      <c r="O12942" t="s">
        <v>539</v>
      </c>
      <c r="P12942" t="s">
        <v>643</v>
      </c>
    </row>
    <row r="12943" spans="1:16" x14ac:dyDescent="0.25">
      <c r="A12943" t="s">
        <v>267</v>
      </c>
      <c r="B12943" t="s">
        <v>128</v>
      </c>
      <c r="C12943" t="s">
        <v>64</v>
      </c>
      <c r="E12943" t="s">
        <v>208</v>
      </c>
      <c r="F12943" t="s">
        <v>208</v>
      </c>
      <c r="G12943" t="s">
        <v>209</v>
      </c>
      <c r="H12943" t="s">
        <v>37</v>
      </c>
      <c r="I12943" t="s">
        <v>219</v>
      </c>
      <c r="J12943" t="s">
        <v>119</v>
      </c>
      <c r="K12943" s="1">
        <v>45422</v>
      </c>
      <c r="L12943">
        <v>30</v>
      </c>
      <c r="M12943">
        <v>3</v>
      </c>
      <c r="N12943" t="s">
        <v>536</v>
      </c>
      <c r="O12943" t="s">
        <v>539</v>
      </c>
      <c r="P12943" t="s">
        <v>643</v>
      </c>
    </row>
    <row r="12944" spans="1:16" x14ac:dyDescent="0.25">
      <c r="A12944" t="s">
        <v>267</v>
      </c>
      <c r="B12944" t="s">
        <v>128</v>
      </c>
      <c r="C12944" t="s">
        <v>64</v>
      </c>
      <c r="E12944" t="s">
        <v>208</v>
      </c>
      <c r="F12944" t="s">
        <v>208</v>
      </c>
      <c r="G12944" t="s">
        <v>209</v>
      </c>
      <c r="H12944" t="s">
        <v>37</v>
      </c>
      <c r="I12944" t="s">
        <v>219</v>
      </c>
      <c r="J12944" t="s">
        <v>119</v>
      </c>
      <c r="K12944" s="1">
        <v>45428</v>
      </c>
      <c r="L12944">
        <v>30</v>
      </c>
      <c r="M12944">
        <v>4</v>
      </c>
      <c r="N12944" t="s">
        <v>536</v>
      </c>
      <c r="O12944" t="s">
        <v>539</v>
      </c>
      <c r="P12944" t="s">
        <v>643</v>
      </c>
    </row>
    <row r="12945" spans="1:16" x14ac:dyDescent="0.25">
      <c r="A12945" t="s">
        <v>267</v>
      </c>
      <c r="B12945" t="s">
        <v>128</v>
      </c>
      <c r="C12945" t="s">
        <v>64</v>
      </c>
      <c r="E12945" t="s">
        <v>208</v>
      </c>
      <c r="F12945" t="s">
        <v>208</v>
      </c>
      <c r="G12945" t="s">
        <v>209</v>
      </c>
      <c r="H12945" t="s">
        <v>37</v>
      </c>
      <c r="I12945" t="s">
        <v>244</v>
      </c>
      <c r="J12945" t="s">
        <v>119</v>
      </c>
      <c r="K12945" s="1">
        <v>45413</v>
      </c>
      <c r="L12945">
        <v>60</v>
      </c>
      <c r="M12945">
        <v>2</v>
      </c>
      <c r="N12945" t="s">
        <v>536</v>
      </c>
      <c r="O12945" t="s">
        <v>539</v>
      </c>
      <c r="P12945" t="s">
        <v>643</v>
      </c>
    </row>
    <row r="12946" spans="1:16" x14ac:dyDescent="0.25">
      <c r="A12946" t="s">
        <v>267</v>
      </c>
      <c r="B12946" t="s">
        <v>128</v>
      </c>
      <c r="C12946" t="s">
        <v>64</v>
      </c>
      <c r="E12946" t="s">
        <v>208</v>
      </c>
      <c r="F12946" t="s">
        <v>208</v>
      </c>
      <c r="G12946" t="s">
        <v>209</v>
      </c>
      <c r="H12946" t="s">
        <v>37</v>
      </c>
      <c r="I12946" t="s">
        <v>221</v>
      </c>
      <c r="J12946" t="s">
        <v>119</v>
      </c>
      <c r="K12946" s="1">
        <v>45407</v>
      </c>
      <c r="L12946">
        <v>60</v>
      </c>
      <c r="M12946">
        <v>1</v>
      </c>
      <c r="N12946" t="s">
        <v>536</v>
      </c>
      <c r="O12946" t="s">
        <v>539</v>
      </c>
      <c r="P12946" t="s">
        <v>643</v>
      </c>
    </row>
    <row r="12947" spans="1:16" x14ac:dyDescent="0.25">
      <c r="A12947" t="s">
        <v>267</v>
      </c>
      <c r="B12947" t="s">
        <v>128</v>
      </c>
      <c r="C12947" t="s">
        <v>64</v>
      </c>
      <c r="E12947" t="s">
        <v>208</v>
      </c>
      <c r="F12947" t="s">
        <v>208</v>
      </c>
      <c r="G12947" t="s">
        <v>209</v>
      </c>
      <c r="H12947" t="s">
        <v>37</v>
      </c>
      <c r="I12947" t="s">
        <v>221</v>
      </c>
      <c r="J12947" t="s">
        <v>119</v>
      </c>
      <c r="K12947" s="1">
        <v>45411</v>
      </c>
      <c r="L12947">
        <v>60</v>
      </c>
      <c r="M12947">
        <v>2</v>
      </c>
      <c r="N12947" t="s">
        <v>536</v>
      </c>
      <c r="O12947" t="s">
        <v>539</v>
      </c>
      <c r="P12947" t="s">
        <v>643</v>
      </c>
    </row>
    <row r="12948" spans="1:16" x14ac:dyDescent="0.25">
      <c r="A12948" t="s">
        <v>267</v>
      </c>
      <c r="B12948" t="s">
        <v>128</v>
      </c>
      <c r="C12948" t="s">
        <v>64</v>
      </c>
      <c r="E12948" t="s">
        <v>208</v>
      </c>
      <c r="F12948" t="s">
        <v>208</v>
      </c>
      <c r="G12948" t="s">
        <v>209</v>
      </c>
      <c r="H12948" t="s">
        <v>37</v>
      </c>
      <c r="I12948" t="s">
        <v>221</v>
      </c>
      <c r="J12948" t="s">
        <v>119</v>
      </c>
      <c r="K12948" s="1">
        <v>45428</v>
      </c>
      <c r="L12948">
        <v>60</v>
      </c>
      <c r="M12948">
        <v>4</v>
      </c>
      <c r="N12948" t="s">
        <v>536</v>
      </c>
      <c r="O12948" t="s">
        <v>539</v>
      </c>
      <c r="P12948" t="s">
        <v>643</v>
      </c>
    </row>
    <row r="12949" spans="1:16" x14ac:dyDescent="0.25">
      <c r="A12949" t="s">
        <v>267</v>
      </c>
      <c r="B12949" t="s">
        <v>128</v>
      </c>
      <c r="C12949" t="s">
        <v>64</v>
      </c>
      <c r="E12949" t="s">
        <v>208</v>
      </c>
      <c r="F12949" t="s">
        <v>208</v>
      </c>
      <c r="G12949" t="s">
        <v>209</v>
      </c>
      <c r="H12949" t="s">
        <v>270</v>
      </c>
      <c r="I12949" t="s">
        <v>271</v>
      </c>
      <c r="J12949" t="s">
        <v>117</v>
      </c>
      <c r="K12949" s="1">
        <v>45412</v>
      </c>
      <c r="L12949">
        <v>30</v>
      </c>
      <c r="M12949">
        <v>2</v>
      </c>
      <c r="N12949" t="s">
        <v>536</v>
      </c>
      <c r="O12949" t="s">
        <v>539</v>
      </c>
      <c r="P12949" t="s">
        <v>643</v>
      </c>
    </row>
    <row r="12950" spans="1:16" x14ac:dyDescent="0.25">
      <c r="A12950" t="s">
        <v>267</v>
      </c>
      <c r="B12950" t="s">
        <v>128</v>
      </c>
      <c r="C12950" t="s">
        <v>64</v>
      </c>
      <c r="E12950" t="s">
        <v>208</v>
      </c>
      <c r="F12950" t="s">
        <v>208</v>
      </c>
      <c r="G12950" t="s">
        <v>209</v>
      </c>
      <c r="H12950" t="s">
        <v>270</v>
      </c>
      <c r="I12950" t="s">
        <v>271</v>
      </c>
      <c r="J12950" t="s">
        <v>117</v>
      </c>
      <c r="K12950" s="1">
        <v>45413</v>
      </c>
      <c r="L12950">
        <v>60</v>
      </c>
      <c r="M12950">
        <v>2</v>
      </c>
      <c r="N12950" t="s">
        <v>536</v>
      </c>
      <c r="O12950" t="s">
        <v>539</v>
      </c>
      <c r="P12950" t="s">
        <v>643</v>
      </c>
    </row>
    <row r="12951" spans="1:16" x14ac:dyDescent="0.25">
      <c r="A12951" t="s">
        <v>267</v>
      </c>
      <c r="B12951" t="s">
        <v>128</v>
      </c>
      <c r="C12951" t="s">
        <v>64</v>
      </c>
      <c r="E12951" t="s">
        <v>208</v>
      </c>
      <c r="F12951" t="s">
        <v>208</v>
      </c>
      <c r="G12951" t="s">
        <v>209</v>
      </c>
      <c r="H12951" t="s">
        <v>270</v>
      </c>
      <c r="I12951" t="s">
        <v>271</v>
      </c>
      <c r="J12951" t="s">
        <v>117</v>
      </c>
      <c r="K12951" s="1">
        <v>45414</v>
      </c>
      <c r="L12951">
        <v>30</v>
      </c>
      <c r="M12951">
        <v>2</v>
      </c>
      <c r="N12951" t="s">
        <v>536</v>
      </c>
      <c r="O12951" t="s">
        <v>539</v>
      </c>
      <c r="P12951" t="s">
        <v>643</v>
      </c>
    </row>
    <row r="12952" spans="1:16" x14ac:dyDescent="0.25">
      <c r="A12952" t="s">
        <v>267</v>
      </c>
      <c r="B12952" t="s">
        <v>128</v>
      </c>
      <c r="C12952" t="s">
        <v>64</v>
      </c>
      <c r="E12952" t="s">
        <v>208</v>
      </c>
      <c r="F12952" t="s">
        <v>208</v>
      </c>
      <c r="G12952" t="s">
        <v>209</v>
      </c>
      <c r="H12952" t="s">
        <v>222</v>
      </c>
      <c r="I12952" t="s">
        <v>272</v>
      </c>
      <c r="J12952" t="s">
        <v>119</v>
      </c>
      <c r="K12952" s="1">
        <v>45414</v>
      </c>
      <c r="L12952">
        <v>30</v>
      </c>
      <c r="M12952">
        <v>2</v>
      </c>
      <c r="N12952" t="s">
        <v>536</v>
      </c>
      <c r="O12952" t="s">
        <v>539</v>
      </c>
      <c r="P12952" t="s">
        <v>643</v>
      </c>
    </row>
    <row r="12953" spans="1:16" x14ac:dyDescent="0.25">
      <c r="A12953" t="s">
        <v>267</v>
      </c>
      <c r="B12953" t="s">
        <v>128</v>
      </c>
      <c r="C12953" t="s">
        <v>64</v>
      </c>
      <c r="E12953" t="s">
        <v>208</v>
      </c>
      <c r="F12953" t="s">
        <v>208</v>
      </c>
      <c r="G12953" t="s">
        <v>209</v>
      </c>
      <c r="H12953" t="s">
        <v>61</v>
      </c>
      <c r="I12953" t="s">
        <v>61</v>
      </c>
      <c r="J12953" t="s">
        <v>119</v>
      </c>
      <c r="K12953" s="1">
        <v>45404</v>
      </c>
      <c r="L12953">
        <v>480</v>
      </c>
      <c r="M12953">
        <v>1</v>
      </c>
      <c r="N12953" t="s">
        <v>536</v>
      </c>
      <c r="O12953" t="s">
        <v>539</v>
      </c>
      <c r="P12953" t="s">
        <v>643</v>
      </c>
    </row>
    <row r="12954" spans="1:16" x14ac:dyDescent="0.25">
      <c r="A12954" t="s">
        <v>267</v>
      </c>
      <c r="B12954" t="s">
        <v>128</v>
      </c>
      <c r="C12954" t="s">
        <v>64</v>
      </c>
      <c r="E12954" t="s">
        <v>208</v>
      </c>
      <c r="F12954" t="s">
        <v>208</v>
      </c>
      <c r="G12954" t="s">
        <v>209</v>
      </c>
      <c r="H12954" t="s">
        <v>61</v>
      </c>
      <c r="I12954" t="s">
        <v>61</v>
      </c>
      <c r="J12954" t="s">
        <v>119</v>
      </c>
      <c r="K12954" s="1">
        <v>45405</v>
      </c>
      <c r="L12954">
        <v>480</v>
      </c>
      <c r="M12954">
        <v>1</v>
      </c>
      <c r="N12954" t="s">
        <v>536</v>
      </c>
      <c r="O12954" t="s">
        <v>539</v>
      </c>
      <c r="P12954" t="s">
        <v>643</v>
      </c>
    </row>
    <row r="12955" spans="1:16" x14ac:dyDescent="0.25">
      <c r="A12955" t="s">
        <v>267</v>
      </c>
      <c r="B12955" t="s">
        <v>128</v>
      </c>
      <c r="C12955" t="s">
        <v>64</v>
      </c>
      <c r="E12955" t="s">
        <v>208</v>
      </c>
      <c r="F12955" t="s">
        <v>208</v>
      </c>
      <c r="G12955" t="s">
        <v>209</v>
      </c>
      <c r="H12955" t="s">
        <v>61</v>
      </c>
      <c r="I12955" t="s">
        <v>61</v>
      </c>
      <c r="J12955" t="s">
        <v>119</v>
      </c>
      <c r="K12955" s="1">
        <v>45406</v>
      </c>
      <c r="L12955">
        <v>480</v>
      </c>
      <c r="M12955">
        <v>1</v>
      </c>
      <c r="N12955" t="s">
        <v>536</v>
      </c>
      <c r="O12955" t="s">
        <v>539</v>
      </c>
      <c r="P12955" t="s">
        <v>643</v>
      </c>
    </row>
    <row r="12956" spans="1:16" x14ac:dyDescent="0.25">
      <c r="A12956" t="s">
        <v>267</v>
      </c>
      <c r="B12956" t="s">
        <v>128</v>
      </c>
      <c r="C12956" t="s">
        <v>64</v>
      </c>
      <c r="E12956" t="s">
        <v>208</v>
      </c>
      <c r="F12956" t="s">
        <v>208</v>
      </c>
      <c r="G12956" t="s">
        <v>209</v>
      </c>
      <c r="H12956" t="s">
        <v>61</v>
      </c>
      <c r="I12956" t="s">
        <v>61</v>
      </c>
      <c r="J12956" t="s">
        <v>119</v>
      </c>
      <c r="K12956" s="1">
        <v>45422</v>
      </c>
      <c r="L12956">
        <v>30</v>
      </c>
      <c r="M12956">
        <v>3</v>
      </c>
      <c r="N12956" t="s">
        <v>536</v>
      </c>
      <c r="O12956" t="s">
        <v>539</v>
      </c>
      <c r="P12956" t="s">
        <v>643</v>
      </c>
    </row>
    <row r="12957" spans="1:16" x14ac:dyDescent="0.25">
      <c r="A12957" t="s">
        <v>267</v>
      </c>
      <c r="B12957" t="s">
        <v>128</v>
      </c>
      <c r="C12957" t="s">
        <v>64</v>
      </c>
      <c r="E12957" t="s">
        <v>208</v>
      </c>
      <c r="F12957" t="s">
        <v>208</v>
      </c>
      <c r="G12957" t="s">
        <v>209</v>
      </c>
      <c r="H12957" t="s">
        <v>61</v>
      </c>
      <c r="I12957" t="s">
        <v>61</v>
      </c>
      <c r="J12957" t="s">
        <v>119</v>
      </c>
      <c r="K12957" s="1">
        <v>45425</v>
      </c>
      <c r="L12957">
        <v>180</v>
      </c>
      <c r="M12957">
        <v>4</v>
      </c>
      <c r="N12957" t="s">
        <v>536</v>
      </c>
      <c r="O12957" t="s">
        <v>539</v>
      </c>
      <c r="P12957" t="s">
        <v>643</v>
      </c>
    </row>
    <row r="12958" spans="1:16" x14ac:dyDescent="0.25">
      <c r="A12958" t="s">
        <v>267</v>
      </c>
      <c r="B12958" t="s">
        <v>128</v>
      </c>
      <c r="C12958" t="s">
        <v>64</v>
      </c>
      <c r="E12958" t="s">
        <v>208</v>
      </c>
      <c r="F12958" t="s">
        <v>208</v>
      </c>
      <c r="G12958" t="s">
        <v>209</v>
      </c>
      <c r="H12958" t="s">
        <v>61</v>
      </c>
      <c r="I12958" t="s">
        <v>61</v>
      </c>
      <c r="J12958" t="s">
        <v>119</v>
      </c>
      <c r="K12958" s="1">
        <v>45426</v>
      </c>
      <c r="L12958">
        <v>330</v>
      </c>
      <c r="M12958">
        <v>4</v>
      </c>
      <c r="N12958" t="s">
        <v>536</v>
      </c>
      <c r="O12958" t="s">
        <v>539</v>
      </c>
      <c r="P12958" t="s">
        <v>643</v>
      </c>
    </row>
    <row r="12959" spans="1:16" x14ac:dyDescent="0.25">
      <c r="A12959" t="s">
        <v>267</v>
      </c>
      <c r="B12959" t="s">
        <v>128</v>
      </c>
      <c r="C12959" t="s">
        <v>64</v>
      </c>
      <c r="E12959" t="s">
        <v>208</v>
      </c>
      <c r="F12959" t="s">
        <v>208</v>
      </c>
      <c r="G12959" t="s">
        <v>209</v>
      </c>
      <c r="H12959" t="s">
        <v>230</v>
      </c>
      <c r="I12959" t="s">
        <v>233</v>
      </c>
      <c r="J12959" t="s">
        <v>119</v>
      </c>
      <c r="K12959" s="1">
        <v>45412</v>
      </c>
      <c r="L12959">
        <v>30</v>
      </c>
      <c r="M12959">
        <v>2</v>
      </c>
      <c r="N12959" t="s">
        <v>536</v>
      </c>
      <c r="O12959" t="s">
        <v>539</v>
      </c>
      <c r="P12959" t="s">
        <v>643</v>
      </c>
    </row>
    <row r="12960" spans="1:16" x14ac:dyDescent="0.25">
      <c r="A12960" t="s">
        <v>267</v>
      </c>
      <c r="B12960" t="s">
        <v>128</v>
      </c>
      <c r="C12960" t="s">
        <v>64</v>
      </c>
      <c r="E12960" t="s">
        <v>208</v>
      </c>
      <c r="F12960" t="s">
        <v>208</v>
      </c>
      <c r="G12960" t="s">
        <v>209</v>
      </c>
      <c r="H12960" t="s">
        <v>230</v>
      </c>
      <c r="I12960" t="s">
        <v>233</v>
      </c>
      <c r="J12960" t="s">
        <v>119</v>
      </c>
      <c r="K12960" s="1">
        <v>45414</v>
      </c>
      <c r="L12960">
        <v>60</v>
      </c>
      <c r="M12960">
        <v>2</v>
      </c>
      <c r="N12960" t="s">
        <v>536</v>
      </c>
      <c r="O12960" t="s">
        <v>539</v>
      </c>
      <c r="P12960" t="s">
        <v>643</v>
      </c>
    </row>
    <row r="12961" spans="1:16" x14ac:dyDescent="0.25">
      <c r="A12961" t="s">
        <v>267</v>
      </c>
      <c r="B12961" t="s">
        <v>128</v>
      </c>
      <c r="C12961" t="s">
        <v>64</v>
      </c>
      <c r="E12961" t="s">
        <v>208</v>
      </c>
      <c r="F12961" t="s">
        <v>208</v>
      </c>
      <c r="G12961" t="s">
        <v>209</v>
      </c>
      <c r="H12961" t="s">
        <v>248</v>
      </c>
      <c r="I12961" t="s">
        <v>249</v>
      </c>
      <c r="J12961" t="s">
        <v>119</v>
      </c>
      <c r="K12961" s="1">
        <v>45407</v>
      </c>
      <c r="L12961">
        <v>120</v>
      </c>
      <c r="M12961">
        <v>1</v>
      </c>
      <c r="N12961" t="s">
        <v>536</v>
      </c>
      <c r="O12961" t="s">
        <v>539</v>
      </c>
      <c r="P12961" t="s">
        <v>643</v>
      </c>
    </row>
    <row r="12962" spans="1:16" x14ac:dyDescent="0.25">
      <c r="A12962" t="s">
        <v>267</v>
      </c>
      <c r="B12962" t="s">
        <v>128</v>
      </c>
      <c r="C12962" t="s">
        <v>64</v>
      </c>
      <c r="E12962" t="s">
        <v>208</v>
      </c>
      <c r="F12962" t="s">
        <v>208</v>
      </c>
      <c r="G12962" t="s">
        <v>209</v>
      </c>
      <c r="H12962" t="s">
        <v>248</v>
      </c>
      <c r="I12962" t="s">
        <v>249</v>
      </c>
      <c r="J12962" t="s">
        <v>119</v>
      </c>
      <c r="K12962" s="1">
        <v>45411</v>
      </c>
      <c r="L12962">
        <v>90</v>
      </c>
      <c r="M12962">
        <v>2</v>
      </c>
      <c r="N12962" t="s">
        <v>536</v>
      </c>
      <c r="O12962" t="s">
        <v>539</v>
      </c>
      <c r="P12962" t="s">
        <v>643</v>
      </c>
    </row>
    <row r="12963" spans="1:16" x14ac:dyDescent="0.25">
      <c r="A12963" t="s">
        <v>267</v>
      </c>
      <c r="B12963" t="s">
        <v>128</v>
      </c>
      <c r="C12963" t="s">
        <v>64</v>
      </c>
      <c r="E12963" t="s">
        <v>208</v>
      </c>
      <c r="F12963" t="s">
        <v>208</v>
      </c>
      <c r="G12963" t="s">
        <v>209</v>
      </c>
      <c r="H12963" t="s">
        <v>248</v>
      </c>
      <c r="I12963" t="s">
        <v>249</v>
      </c>
      <c r="J12963" t="s">
        <v>119</v>
      </c>
      <c r="K12963" s="1">
        <v>45412</v>
      </c>
      <c r="L12963">
        <v>90</v>
      </c>
      <c r="M12963">
        <v>2</v>
      </c>
      <c r="N12963" t="s">
        <v>536</v>
      </c>
      <c r="O12963" t="s">
        <v>539</v>
      </c>
      <c r="P12963" t="s">
        <v>643</v>
      </c>
    </row>
    <row r="12964" spans="1:16" x14ac:dyDescent="0.25">
      <c r="A12964" t="s">
        <v>267</v>
      </c>
      <c r="B12964" t="s">
        <v>128</v>
      </c>
      <c r="C12964" t="s">
        <v>64</v>
      </c>
      <c r="E12964" t="s">
        <v>208</v>
      </c>
      <c r="F12964" t="s">
        <v>208</v>
      </c>
      <c r="G12964" t="s">
        <v>209</v>
      </c>
      <c r="H12964" t="s">
        <v>248</v>
      </c>
      <c r="I12964" t="s">
        <v>249</v>
      </c>
      <c r="J12964" t="s">
        <v>119</v>
      </c>
      <c r="K12964" s="1">
        <v>45413</v>
      </c>
      <c r="L12964">
        <v>120</v>
      </c>
      <c r="M12964">
        <v>2</v>
      </c>
      <c r="N12964" t="s">
        <v>536</v>
      </c>
      <c r="O12964" t="s">
        <v>539</v>
      </c>
      <c r="P12964" t="s">
        <v>643</v>
      </c>
    </row>
    <row r="12965" spans="1:16" x14ac:dyDescent="0.25">
      <c r="A12965" t="s">
        <v>267</v>
      </c>
      <c r="B12965" t="s">
        <v>128</v>
      </c>
      <c r="C12965" t="s">
        <v>64</v>
      </c>
      <c r="E12965" t="s">
        <v>208</v>
      </c>
      <c r="F12965" t="s">
        <v>208</v>
      </c>
      <c r="G12965" t="s">
        <v>209</v>
      </c>
      <c r="H12965" t="s">
        <v>248</v>
      </c>
      <c r="I12965" t="s">
        <v>249</v>
      </c>
      <c r="J12965" t="s">
        <v>119</v>
      </c>
      <c r="K12965" s="1">
        <v>45414</v>
      </c>
      <c r="L12965">
        <v>150</v>
      </c>
      <c r="M12965">
        <v>2</v>
      </c>
      <c r="N12965" t="s">
        <v>536</v>
      </c>
      <c r="O12965" t="s">
        <v>539</v>
      </c>
      <c r="P12965" t="s">
        <v>643</v>
      </c>
    </row>
    <row r="12966" spans="1:16" x14ac:dyDescent="0.25">
      <c r="A12966" t="s">
        <v>267</v>
      </c>
      <c r="B12966" t="s">
        <v>128</v>
      </c>
      <c r="C12966" t="s">
        <v>64</v>
      </c>
      <c r="E12966" t="s">
        <v>208</v>
      </c>
      <c r="F12966" t="s">
        <v>208</v>
      </c>
      <c r="G12966" t="s">
        <v>209</v>
      </c>
      <c r="H12966" t="s">
        <v>248</v>
      </c>
      <c r="I12966" t="s">
        <v>249</v>
      </c>
      <c r="J12966" t="s">
        <v>119</v>
      </c>
      <c r="K12966" s="1">
        <v>45415</v>
      </c>
      <c r="L12966">
        <v>180</v>
      </c>
      <c r="M12966">
        <v>2</v>
      </c>
      <c r="N12966" t="s">
        <v>536</v>
      </c>
      <c r="O12966" t="s">
        <v>539</v>
      </c>
      <c r="P12966" t="s">
        <v>643</v>
      </c>
    </row>
    <row r="12967" spans="1:16" x14ac:dyDescent="0.25">
      <c r="A12967" t="s">
        <v>267</v>
      </c>
      <c r="B12967" t="s">
        <v>128</v>
      </c>
      <c r="C12967" t="s">
        <v>64</v>
      </c>
      <c r="E12967" t="s">
        <v>208</v>
      </c>
      <c r="F12967" t="s">
        <v>208</v>
      </c>
      <c r="G12967" t="s">
        <v>209</v>
      </c>
      <c r="H12967" t="s">
        <v>248</v>
      </c>
      <c r="I12967" t="s">
        <v>249</v>
      </c>
      <c r="J12967" t="s">
        <v>119</v>
      </c>
      <c r="K12967" s="1">
        <v>45418</v>
      </c>
      <c r="L12967">
        <v>120</v>
      </c>
      <c r="M12967">
        <v>3</v>
      </c>
      <c r="N12967" t="s">
        <v>536</v>
      </c>
      <c r="O12967" t="s">
        <v>539</v>
      </c>
      <c r="P12967" t="s">
        <v>643</v>
      </c>
    </row>
    <row r="12968" spans="1:16" x14ac:dyDescent="0.25">
      <c r="A12968" t="s">
        <v>267</v>
      </c>
      <c r="B12968" t="s">
        <v>128</v>
      </c>
      <c r="C12968" t="s">
        <v>64</v>
      </c>
      <c r="E12968" t="s">
        <v>208</v>
      </c>
      <c r="F12968" t="s">
        <v>208</v>
      </c>
      <c r="G12968" t="s">
        <v>209</v>
      </c>
      <c r="H12968" t="s">
        <v>248</v>
      </c>
      <c r="I12968" t="s">
        <v>249</v>
      </c>
      <c r="J12968" t="s">
        <v>119</v>
      </c>
      <c r="K12968" s="1">
        <v>45419</v>
      </c>
      <c r="L12968">
        <v>120</v>
      </c>
      <c r="M12968">
        <v>3</v>
      </c>
      <c r="N12968" t="s">
        <v>536</v>
      </c>
      <c r="O12968" t="s">
        <v>539</v>
      </c>
      <c r="P12968" t="s">
        <v>643</v>
      </c>
    </row>
    <row r="12969" spans="1:16" x14ac:dyDescent="0.25">
      <c r="A12969" t="s">
        <v>267</v>
      </c>
      <c r="B12969" t="s">
        <v>128</v>
      </c>
      <c r="C12969" t="s">
        <v>64</v>
      </c>
      <c r="E12969" t="s">
        <v>208</v>
      </c>
      <c r="F12969" t="s">
        <v>208</v>
      </c>
      <c r="G12969" t="s">
        <v>209</v>
      </c>
      <c r="H12969" t="s">
        <v>248</v>
      </c>
      <c r="I12969" t="s">
        <v>249</v>
      </c>
      <c r="J12969" t="s">
        <v>119</v>
      </c>
      <c r="K12969" s="1">
        <v>45420</v>
      </c>
      <c r="L12969">
        <v>240</v>
      </c>
      <c r="M12969">
        <v>3</v>
      </c>
      <c r="N12969" t="s">
        <v>536</v>
      </c>
      <c r="O12969" t="s">
        <v>539</v>
      </c>
      <c r="P12969" t="s">
        <v>643</v>
      </c>
    </row>
    <row r="12970" spans="1:16" x14ac:dyDescent="0.25">
      <c r="A12970" t="s">
        <v>267</v>
      </c>
      <c r="B12970" t="s">
        <v>128</v>
      </c>
      <c r="C12970" t="s">
        <v>64</v>
      </c>
      <c r="E12970" t="s">
        <v>208</v>
      </c>
      <c r="F12970" t="s">
        <v>208</v>
      </c>
      <c r="G12970" t="s">
        <v>209</v>
      </c>
      <c r="H12970" t="s">
        <v>248</v>
      </c>
      <c r="I12970" t="s">
        <v>249</v>
      </c>
      <c r="J12970" t="s">
        <v>119</v>
      </c>
      <c r="K12970" s="1">
        <v>45421</v>
      </c>
      <c r="L12970">
        <v>120</v>
      </c>
      <c r="M12970">
        <v>3</v>
      </c>
      <c r="N12970" t="s">
        <v>536</v>
      </c>
      <c r="O12970" t="s">
        <v>539</v>
      </c>
      <c r="P12970" t="s">
        <v>643</v>
      </c>
    </row>
    <row r="12971" spans="1:16" x14ac:dyDescent="0.25">
      <c r="A12971" t="s">
        <v>267</v>
      </c>
      <c r="B12971" t="s">
        <v>128</v>
      </c>
      <c r="C12971" t="s">
        <v>64</v>
      </c>
      <c r="E12971" t="s">
        <v>208</v>
      </c>
      <c r="F12971" t="s">
        <v>208</v>
      </c>
      <c r="G12971" t="s">
        <v>209</v>
      </c>
      <c r="H12971" t="s">
        <v>248</v>
      </c>
      <c r="I12971" t="s">
        <v>249</v>
      </c>
      <c r="J12971" t="s">
        <v>119</v>
      </c>
      <c r="K12971" s="1">
        <v>45422</v>
      </c>
      <c r="L12971">
        <v>120</v>
      </c>
      <c r="M12971">
        <v>3</v>
      </c>
      <c r="N12971" t="s">
        <v>536</v>
      </c>
      <c r="O12971" t="s">
        <v>539</v>
      </c>
      <c r="P12971" t="s">
        <v>643</v>
      </c>
    </row>
    <row r="12972" spans="1:16" x14ac:dyDescent="0.25">
      <c r="A12972" t="s">
        <v>267</v>
      </c>
      <c r="B12972" t="s">
        <v>128</v>
      </c>
      <c r="C12972" t="s">
        <v>64</v>
      </c>
      <c r="E12972" t="s">
        <v>208</v>
      </c>
      <c r="F12972" t="s">
        <v>208</v>
      </c>
      <c r="G12972" t="s">
        <v>209</v>
      </c>
      <c r="H12972" t="s">
        <v>248</v>
      </c>
      <c r="I12972" t="s">
        <v>249</v>
      </c>
      <c r="J12972" t="s">
        <v>119</v>
      </c>
      <c r="K12972" s="1">
        <v>45425</v>
      </c>
      <c r="L12972">
        <v>60</v>
      </c>
      <c r="M12972">
        <v>4</v>
      </c>
      <c r="N12972" t="s">
        <v>536</v>
      </c>
      <c r="O12972" t="s">
        <v>539</v>
      </c>
      <c r="P12972" t="s">
        <v>643</v>
      </c>
    </row>
    <row r="12973" spans="1:16" x14ac:dyDescent="0.25">
      <c r="A12973" t="s">
        <v>267</v>
      </c>
      <c r="B12973" t="s">
        <v>128</v>
      </c>
      <c r="C12973" t="s">
        <v>64</v>
      </c>
      <c r="E12973" t="s">
        <v>208</v>
      </c>
      <c r="F12973" t="s">
        <v>208</v>
      </c>
      <c r="G12973" t="s">
        <v>209</v>
      </c>
      <c r="H12973" t="s">
        <v>248</v>
      </c>
      <c r="I12973" t="s">
        <v>249</v>
      </c>
      <c r="J12973" t="s">
        <v>119</v>
      </c>
      <c r="K12973" s="1">
        <v>45427</v>
      </c>
      <c r="L12973">
        <v>240</v>
      </c>
      <c r="M12973">
        <v>4</v>
      </c>
      <c r="N12973" t="s">
        <v>536</v>
      </c>
      <c r="O12973" t="s">
        <v>539</v>
      </c>
      <c r="P12973" t="s">
        <v>643</v>
      </c>
    </row>
    <row r="12974" spans="1:16" x14ac:dyDescent="0.25">
      <c r="A12974" t="s">
        <v>267</v>
      </c>
      <c r="B12974" t="s">
        <v>128</v>
      </c>
      <c r="C12974" t="s">
        <v>64</v>
      </c>
      <c r="E12974" t="s">
        <v>208</v>
      </c>
      <c r="F12974" t="s">
        <v>208</v>
      </c>
      <c r="G12974" t="s">
        <v>209</v>
      </c>
      <c r="H12974" t="s">
        <v>248</v>
      </c>
      <c r="I12974" t="s">
        <v>249</v>
      </c>
      <c r="J12974" t="s">
        <v>119</v>
      </c>
      <c r="K12974" s="1">
        <v>45428</v>
      </c>
      <c r="L12974">
        <v>60</v>
      </c>
      <c r="M12974">
        <v>4</v>
      </c>
      <c r="N12974" t="s">
        <v>536</v>
      </c>
      <c r="O12974" t="s">
        <v>539</v>
      </c>
      <c r="P12974" t="s">
        <v>643</v>
      </c>
    </row>
    <row r="12975" spans="1:16" x14ac:dyDescent="0.25">
      <c r="A12975" t="s">
        <v>267</v>
      </c>
      <c r="B12975" t="s">
        <v>128</v>
      </c>
      <c r="C12975" t="s">
        <v>64</v>
      </c>
      <c r="E12975" t="s">
        <v>208</v>
      </c>
      <c r="F12975" t="s">
        <v>208</v>
      </c>
      <c r="G12975" t="s">
        <v>209</v>
      </c>
      <c r="H12975" t="s">
        <v>248</v>
      </c>
      <c r="I12975" t="s">
        <v>249</v>
      </c>
      <c r="J12975" t="s">
        <v>119</v>
      </c>
      <c r="K12975" s="1">
        <v>45429</v>
      </c>
      <c r="L12975">
        <v>120</v>
      </c>
      <c r="M12975">
        <v>4</v>
      </c>
      <c r="N12975" t="s">
        <v>536</v>
      </c>
      <c r="O12975" t="s">
        <v>539</v>
      </c>
      <c r="P12975" t="s">
        <v>643</v>
      </c>
    </row>
    <row r="12976" spans="1:16" x14ac:dyDescent="0.25">
      <c r="A12976" t="s">
        <v>250</v>
      </c>
      <c r="B12976" t="s">
        <v>133</v>
      </c>
      <c r="C12976" t="s">
        <v>64</v>
      </c>
      <c r="E12976" t="s">
        <v>65</v>
      </c>
      <c r="F12976" t="s">
        <v>65</v>
      </c>
      <c r="G12976" t="s">
        <v>15</v>
      </c>
      <c r="H12976" t="s">
        <v>524</v>
      </c>
      <c r="I12976" t="s">
        <v>16</v>
      </c>
      <c r="J12976" t="s">
        <v>117</v>
      </c>
      <c r="K12976" s="1">
        <v>45407</v>
      </c>
      <c r="L12976">
        <v>60</v>
      </c>
      <c r="M12976">
        <v>1</v>
      </c>
      <c r="N12976" t="s">
        <v>536</v>
      </c>
      <c r="O12976" t="s">
        <v>537</v>
      </c>
      <c r="P12976" t="s">
        <v>636</v>
      </c>
    </row>
    <row r="12977" spans="1:16" x14ac:dyDescent="0.25">
      <c r="A12977" t="s">
        <v>250</v>
      </c>
      <c r="B12977" t="s">
        <v>133</v>
      </c>
      <c r="C12977" t="s">
        <v>64</v>
      </c>
      <c r="E12977" t="s">
        <v>65</v>
      </c>
      <c r="F12977" t="s">
        <v>65</v>
      </c>
      <c r="G12977" t="s">
        <v>15</v>
      </c>
      <c r="H12977" t="s">
        <v>524</v>
      </c>
      <c r="I12977" t="s">
        <v>17</v>
      </c>
      <c r="J12977" t="s">
        <v>117</v>
      </c>
      <c r="K12977" s="1">
        <v>45406</v>
      </c>
      <c r="L12977">
        <v>30</v>
      </c>
      <c r="M12977">
        <v>1</v>
      </c>
      <c r="N12977" t="s">
        <v>536</v>
      </c>
      <c r="O12977" t="s">
        <v>537</v>
      </c>
      <c r="P12977" t="s">
        <v>636</v>
      </c>
    </row>
    <row r="12978" spans="1:16" x14ac:dyDescent="0.25">
      <c r="A12978" t="s">
        <v>250</v>
      </c>
      <c r="B12978" t="s">
        <v>133</v>
      </c>
      <c r="C12978" t="s">
        <v>64</v>
      </c>
      <c r="E12978" t="s">
        <v>65</v>
      </c>
      <c r="F12978" t="s">
        <v>65</v>
      </c>
      <c r="G12978" t="s">
        <v>15</v>
      </c>
      <c r="H12978" t="s">
        <v>524</v>
      </c>
      <c r="I12978" t="s">
        <v>17</v>
      </c>
      <c r="J12978" t="s">
        <v>117</v>
      </c>
      <c r="K12978" s="1">
        <v>45407</v>
      </c>
      <c r="L12978">
        <v>30</v>
      </c>
      <c r="M12978">
        <v>1</v>
      </c>
      <c r="N12978" t="s">
        <v>536</v>
      </c>
      <c r="O12978" t="s">
        <v>537</v>
      </c>
      <c r="P12978" t="s">
        <v>636</v>
      </c>
    </row>
    <row r="12979" spans="1:16" x14ac:dyDescent="0.25">
      <c r="A12979" t="s">
        <v>250</v>
      </c>
      <c r="B12979" t="s">
        <v>133</v>
      </c>
      <c r="C12979" t="s">
        <v>64</v>
      </c>
      <c r="E12979" t="s">
        <v>65</v>
      </c>
      <c r="F12979" t="s">
        <v>65</v>
      </c>
      <c r="G12979" t="s">
        <v>15</v>
      </c>
      <c r="H12979" t="s">
        <v>30</v>
      </c>
      <c r="I12979" t="s">
        <v>129</v>
      </c>
      <c r="J12979" t="s">
        <v>119</v>
      </c>
      <c r="K12979" s="1">
        <v>45404</v>
      </c>
      <c r="L12979">
        <v>120</v>
      </c>
      <c r="M12979">
        <v>1</v>
      </c>
      <c r="N12979" t="s">
        <v>536</v>
      </c>
      <c r="O12979" t="s">
        <v>537</v>
      </c>
      <c r="P12979" t="s">
        <v>636</v>
      </c>
    </row>
    <row r="12980" spans="1:16" x14ac:dyDescent="0.25">
      <c r="A12980" t="s">
        <v>250</v>
      </c>
      <c r="B12980" t="s">
        <v>133</v>
      </c>
      <c r="C12980" t="s">
        <v>64</v>
      </c>
      <c r="E12980" t="s">
        <v>65</v>
      </c>
      <c r="F12980" t="s">
        <v>65</v>
      </c>
      <c r="G12980" t="s">
        <v>15</v>
      </c>
      <c r="H12980" t="s">
        <v>30</v>
      </c>
      <c r="I12980" t="s">
        <v>129</v>
      </c>
      <c r="J12980" t="s">
        <v>119</v>
      </c>
      <c r="K12980" s="1">
        <v>45407</v>
      </c>
      <c r="L12980">
        <v>60</v>
      </c>
      <c r="M12980">
        <v>1</v>
      </c>
      <c r="N12980" t="s">
        <v>536</v>
      </c>
      <c r="O12980" t="s">
        <v>537</v>
      </c>
      <c r="P12980" t="s">
        <v>636</v>
      </c>
    </row>
    <row r="12981" spans="1:16" x14ac:dyDescent="0.25">
      <c r="A12981" t="s">
        <v>250</v>
      </c>
      <c r="B12981" t="s">
        <v>133</v>
      </c>
      <c r="C12981" t="s">
        <v>64</v>
      </c>
      <c r="E12981" t="s">
        <v>65</v>
      </c>
      <c r="F12981" t="s">
        <v>65</v>
      </c>
      <c r="G12981" t="s">
        <v>15</v>
      </c>
      <c r="H12981" t="s">
        <v>30</v>
      </c>
      <c r="I12981" t="s">
        <v>129</v>
      </c>
      <c r="J12981" t="s">
        <v>119</v>
      </c>
      <c r="K12981" s="1">
        <v>45408</v>
      </c>
      <c r="L12981">
        <v>90</v>
      </c>
      <c r="M12981">
        <v>1</v>
      </c>
      <c r="N12981" t="s">
        <v>536</v>
      </c>
      <c r="O12981" t="s">
        <v>537</v>
      </c>
      <c r="P12981" t="s">
        <v>636</v>
      </c>
    </row>
    <row r="12982" spans="1:16" x14ac:dyDescent="0.25">
      <c r="A12982" t="s">
        <v>250</v>
      </c>
      <c r="B12982" t="s">
        <v>133</v>
      </c>
      <c r="C12982" t="s">
        <v>64</v>
      </c>
      <c r="E12982" t="s">
        <v>65</v>
      </c>
      <c r="F12982" t="s">
        <v>65</v>
      </c>
      <c r="G12982" t="s">
        <v>15</v>
      </c>
      <c r="H12982" t="s">
        <v>30</v>
      </c>
      <c r="I12982" t="s">
        <v>129</v>
      </c>
      <c r="J12982" t="s">
        <v>119</v>
      </c>
      <c r="K12982" s="1">
        <v>45421</v>
      </c>
      <c r="L12982">
        <v>60</v>
      </c>
      <c r="M12982">
        <v>3</v>
      </c>
      <c r="N12982" t="s">
        <v>536</v>
      </c>
      <c r="O12982" t="s">
        <v>537</v>
      </c>
      <c r="P12982" t="s">
        <v>636</v>
      </c>
    </row>
    <row r="12983" spans="1:16" x14ac:dyDescent="0.25">
      <c r="A12983" t="s">
        <v>250</v>
      </c>
      <c r="B12983" t="s">
        <v>133</v>
      </c>
      <c r="C12983" t="s">
        <v>64</v>
      </c>
      <c r="E12983" t="s">
        <v>65</v>
      </c>
      <c r="F12983" t="s">
        <v>65</v>
      </c>
      <c r="G12983" t="s">
        <v>15</v>
      </c>
      <c r="H12983" t="s">
        <v>30</v>
      </c>
      <c r="I12983" t="s">
        <v>129</v>
      </c>
      <c r="J12983" t="s">
        <v>119</v>
      </c>
      <c r="K12983" s="1">
        <v>45426</v>
      </c>
      <c r="L12983">
        <v>30</v>
      </c>
      <c r="M12983">
        <v>4</v>
      </c>
      <c r="N12983" t="s">
        <v>536</v>
      </c>
      <c r="O12983" t="s">
        <v>537</v>
      </c>
      <c r="P12983" t="s">
        <v>636</v>
      </c>
    </row>
    <row r="12984" spans="1:16" x14ac:dyDescent="0.25">
      <c r="A12984" t="s">
        <v>250</v>
      </c>
      <c r="B12984" t="s">
        <v>133</v>
      </c>
      <c r="C12984" t="s">
        <v>64</v>
      </c>
      <c r="E12984" t="s">
        <v>65</v>
      </c>
      <c r="F12984" t="s">
        <v>65</v>
      </c>
      <c r="G12984" t="s">
        <v>15</v>
      </c>
      <c r="H12984" t="s">
        <v>30</v>
      </c>
      <c r="I12984" t="s">
        <v>32</v>
      </c>
      <c r="J12984" t="s">
        <v>119</v>
      </c>
      <c r="K12984" s="1">
        <v>45422</v>
      </c>
      <c r="L12984">
        <v>90</v>
      </c>
      <c r="M12984">
        <v>3</v>
      </c>
      <c r="N12984" t="s">
        <v>536</v>
      </c>
      <c r="O12984" t="s">
        <v>537</v>
      </c>
      <c r="P12984" t="s">
        <v>636</v>
      </c>
    </row>
    <row r="12985" spans="1:16" x14ac:dyDescent="0.25">
      <c r="A12985" t="s">
        <v>250</v>
      </c>
      <c r="B12985" t="s">
        <v>133</v>
      </c>
      <c r="C12985" t="s">
        <v>64</v>
      </c>
      <c r="E12985" t="s">
        <v>65</v>
      </c>
      <c r="F12985" t="s">
        <v>65</v>
      </c>
      <c r="G12985" t="s">
        <v>15</v>
      </c>
      <c r="H12985" t="s">
        <v>30</v>
      </c>
      <c r="I12985" t="s">
        <v>32</v>
      </c>
      <c r="J12985" t="s">
        <v>119</v>
      </c>
      <c r="K12985" s="1">
        <v>45427</v>
      </c>
      <c r="L12985">
        <v>60</v>
      </c>
      <c r="M12985">
        <v>4</v>
      </c>
      <c r="N12985" t="s">
        <v>536</v>
      </c>
      <c r="O12985" t="s">
        <v>537</v>
      </c>
      <c r="P12985" t="s">
        <v>636</v>
      </c>
    </row>
    <row r="12986" spans="1:16" x14ac:dyDescent="0.25">
      <c r="A12986" t="s">
        <v>250</v>
      </c>
      <c r="B12986" t="s">
        <v>133</v>
      </c>
      <c r="C12986" t="s">
        <v>64</v>
      </c>
      <c r="E12986" t="s">
        <v>65</v>
      </c>
      <c r="F12986" t="s">
        <v>65</v>
      </c>
      <c r="G12986" t="s">
        <v>15</v>
      </c>
      <c r="H12986" t="s">
        <v>30</v>
      </c>
      <c r="I12986" t="s">
        <v>32</v>
      </c>
      <c r="J12986" t="s">
        <v>119</v>
      </c>
      <c r="K12986" s="1">
        <v>45428</v>
      </c>
      <c r="L12986">
        <v>60</v>
      </c>
      <c r="M12986">
        <v>4</v>
      </c>
      <c r="N12986" t="s">
        <v>536</v>
      </c>
      <c r="O12986" t="s">
        <v>537</v>
      </c>
      <c r="P12986" t="s">
        <v>636</v>
      </c>
    </row>
    <row r="12987" spans="1:16" x14ac:dyDescent="0.25">
      <c r="A12987" t="s">
        <v>250</v>
      </c>
      <c r="B12987" t="s">
        <v>133</v>
      </c>
      <c r="C12987" t="s">
        <v>64</v>
      </c>
      <c r="E12987" t="s">
        <v>65</v>
      </c>
      <c r="F12987" t="s">
        <v>65</v>
      </c>
      <c r="G12987" t="s">
        <v>15</v>
      </c>
      <c r="H12987" t="s">
        <v>30</v>
      </c>
      <c r="I12987" t="s">
        <v>97</v>
      </c>
      <c r="J12987" t="s">
        <v>119</v>
      </c>
      <c r="K12987" s="1">
        <v>45411</v>
      </c>
      <c r="L12987">
        <v>60</v>
      </c>
      <c r="M12987">
        <v>2</v>
      </c>
      <c r="N12987" t="s">
        <v>536</v>
      </c>
      <c r="O12987" t="s">
        <v>537</v>
      </c>
      <c r="P12987" t="s">
        <v>636</v>
      </c>
    </row>
    <row r="12988" spans="1:16" x14ac:dyDescent="0.25">
      <c r="A12988" t="s">
        <v>250</v>
      </c>
      <c r="B12988" t="s">
        <v>133</v>
      </c>
      <c r="C12988" t="s">
        <v>64</v>
      </c>
      <c r="E12988" t="s">
        <v>65</v>
      </c>
      <c r="F12988" t="s">
        <v>65</v>
      </c>
      <c r="G12988" t="s">
        <v>15</v>
      </c>
      <c r="H12988" t="s">
        <v>30</v>
      </c>
      <c r="I12988" t="s">
        <v>97</v>
      </c>
      <c r="J12988" t="s">
        <v>119</v>
      </c>
      <c r="K12988" s="1">
        <v>45412</v>
      </c>
      <c r="L12988">
        <v>60</v>
      </c>
      <c r="M12988">
        <v>2</v>
      </c>
      <c r="N12988" t="s">
        <v>536</v>
      </c>
      <c r="O12988" t="s">
        <v>537</v>
      </c>
      <c r="P12988" t="s">
        <v>636</v>
      </c>
    </row>
    <row r="12989" spans="1:16" x14ac:dyDescent="0.25">
      <c r="A12989" t="s">
        <v>250</v>
      </c>
      <c r="B12989" t="s">
        <v>133</v>
      </c>
      <c r="C12989" t="s">
        <v>64</v>
      </c>
      <c r="E12989" t="s">
        <v>65</v>
      </c>
      <c r="F12989" t="s">
        <v>65</v>
      </c>
      <c r="G12989" t="s">
        <v>15</v>
      </c>
      <c r="H12989" t="s">
        <v>30</v>
      </c>
      <c r="I12989" t="s">
        <v>97</v>
      </c>
      <c r="J12989" t="s">
        <v>119</v>
      </c>
      <c r="K12989" s="1">
        <v>45428</v>
      </c>
      <c r="L12989">
        <v>60</v>
      </c>
      <c r="M12989">
        <v>4</v>
      </c>
      <c r="N12989" t="s">
        <v>536</v>
      </c>
      <c r="O12989" t="s">
        <v>537</v>
      </c>
      <c r="P12989" t="s">
        <v>636</v>
      </c>
    </row>
    <row r="12990" spans="1:16" x14ac:dyDescent="0.25">
      <c r="A12990" t="s">
        <v>250</v>
      </c>
      <c r="B12990" t="s">
        <v>133</v>
      </c>
      <c r="C12990" t="s">
        <v>64</v>
      </c>
      <c r="E12990" t="s">
        <v>65</v>
      </c>
      <c r="F12990" t="s">
        <v>65</v>
      </c>
      <c r="G12990" t="s">
        <v>15</v>
      </c>
      <c r="H12990" t="s">
        <v>30</v>
      </c>
      <c r="I12990" t="s">
        <v>69</v>
      </c>
      <c r="J12990" t="s">
        <v>119</v>
      </c>
      <c r="K12990" s="1">
        <v>45406</v>
      </c>
      <c r="L12990">
        <v>60</v>
      </c>
      <c r="M12990">
        <v>1</v>
      </c>
      <c r="N12990" t="s">
        <v>536</v>
      </c>
      <c r="O12990" t="s">
        <v>537</v>
      </c>
      <c r="P12990" t="s">
        <v>636</v>
      </c>
    </row>
    <row r="12991" spans="1:16" x14ac:dyDescent="0.25">
      <c r="A12991" t="s">
        <v>250</v>
      </c>
      <c r="B12991" t="s">
        <v>133</v>
      </c>
      <c r="C12991" t="s">
        <v>64</v>
      </c>
      <c r="E12991" t="s">
        <v>65</v>
      </c>
      <c r="F12991" t="s">
        <v>65</v>
      </c>
      <c r="G12991" t="s">
        <v>15</v>
      </c>
      <c r="H12991" t="s">
        <v>30</v>
      </c>
      <c r="I12991" t="s">
        <v>69</v>
      </c>
      <c r="J12991" t="s">
        <v>119</v>
      </c>
      <c r="K12991" s="1">
        <v>45408</v>
      </c>
      <c r="L12991">
        <v>60</v>
      </c>
      <c r="M12991">
        <v>1</v>
      </c>
      <c r="N12991" t="s">
        <v>536</v>
      </c>
      <c r="O12991" t="s">
        <v>537</v>
      </c>
      <c r="P12991" t="s">
        <v>636</v>
      </c>
    </row>
    <row r="12992" spans="1:16" x14ac:dyDescent="0.25">
      <c r="A12992" t="s">
        <v>250</v>
      </c>
      <c r="B12992" t="s">
        <v>133</v>
      </c>
      <c r="C12992" t="s">
        <v>64</v>
      </c>
      <c r="E12992" t="s">
        <v>65</v>
      </c>
      <c r="F12992" t="s">
        <v>65</v>
      </c>
      <c r="G12992" t="s">
        <v>15</v>
      </c>
      <c r="H12992" t="s">
        <v>30</v>
      </c>
      <c r="I12992" t="s">
        <v>69</v>
      </c>
      <c r="J12992" t="s">
        <v>119</v>
      </c>
      <c r="K12992" s="1">
        <v>45411</v>
      </c>
      <c r="L12992">
        <v>60</v>
      </c>
      <c r="M12992">
        <v>2</v>
      </c>
      <c r="N12992" t="s">
        <v>536</v>
      </c>
      <c r="O12992" t="s">
        <v>537</v>
      </c>
      <c r="P12992" t="s">
        <v>636</v>
      </c>
    </row>
    <row r="12993" spans="1:16" x14ac:dyDescent="0.25">
      <c r="A12993" t="s">
        <v>250</v>
      </c>
      <c r="B12993" t="s">
        <v>133</v>
      </c>
      <c r="C12993" t="s">
        <v>64</v>
      </c>
      <c r="E12993" t="s">
        <v>65</v>
      </c>
      <c r="F12993" t="s">
        <v>65</v>
      </c>
      <c r="G12993" t="s">
        <v>15</v>
      </c>
      <c r="H12993" t="s">
        <v>30</v>
      </c>
      <c r="I12993" t="s">
        <v>69</v>
      </c>
      <c r="J12993" t="s">
        <v>119</v>
      </c>
      <c r="K12993" s="1">
        <v>45412</v>
      </c>
      <c r="L12993">
        <v>120</v>
      </c>
      <c r="M12993">
        <v>2</v>
      </c>
      <c r="N12993" t="s">
        <v>536</v>
      </c>
      <c r="O12993" t="s">
        <v>537</v>
      </c>
      <c r="P12993" t="s">
        <v>636</v>
      </c>
    </row>
    <row r="12994" spans="1:16" x14ac:dyDescent="0.25">
      <c r="A12994" t="s">
        <v>250</v>
      </c>
      <c r="B12994" t="s">
        <v>133</v>
      </c>
      <c r="C12994" t="s">
        <v>64</v>
      </c>
      <c r="E12994" t="s">
        <v>65</v>
      </c>
      <c r="F12994" t="s">
        <v>65</v>
      </c>
      <c r="G12994" t="s">
        <v>15</v>
      </c>
      <c r="H12994" t="s">
        <v>30</v>
      </c>
      <c r="I12994" t="s">
        <v>69</v>
      </c>
      <c r="J12994" t="s">
        <v>119</v>
      </c>
      <c r="K12994" s="1">
        <v>45415</v>
      </c>
      <c r="L12994">
        <v>120</v>
      </c>
      <c r="M12994">
        <v>2</v>
      </c>
      <c r="N12994" t="s">
        <v>536</v>
      </c>
      <c r="O12994" t="s">
        <v>537</v>
      </c>
      <c r="P12994" t="s">
        <v>636</v>
      </c>
    </row>
    <row r="12995" spans="1:16" x14ac:dyDescent="0.25">
      <c r="A12995" t="s">
        <v>250</v>
      </c>
      <c r="B12995" t="s">
        <v>133</v>
      </c>
      <c r="C12995" t="s">
        <v>64</v>
      </c>
      <c r="E12995" t="s">
        <v>65</v>
      </c>
      <c r="F12995" t="s">
        <v>65</v>
      </c>
      <c r="G12995" t="s">
        <v>15</v>
      </c>
      <c r="H12995" t="s">
        <v>30</v>
      </c>
      <c r="I12995" t="s">
        <v>69</v>
      </c>
      <c r="J12995" t="s">
        <v>119</v>
      </c>
      <c r="K12995" s="1">
        <v>45418</v>
      </c>
      <c r="L12995">
        <v>90</v>
      </c>
      <c r="M12995">
        <v>3</v>
      </c>
      <c r="N12995" t="s">
        <v>536</v>
      </c>
      <c r="O12995" t="s">
        <v>537</v>
      </c>
      <c r="P12995" t="s">
        <v>636</v>
      </c>
    </row>
    <row r="12996" spans="1:16" x14ac:dyDescent="0.25">
      <c r="A12996" t="s">
        <v>250</v>
      </c>
      <c r="B12996" t="s">
        <v>133</v>
      </c>
      <c r="C12996" t="s">
        <v>64</v>
      </c>
      <c r="E12996" t="s">
        <v>65</v>
      </c>
      <c r="F12996" t="s">
        <v>65</v>
      </c>
      <c r="G12996" t="s">
        <v>15</v>
      </c>
      <c r="H12996" t="s">
        <v>30</v>
      </c>
      <c r="I12996" t="s">
        <v>69</v>
      </c>
      <c r="J12996" t="s">
        <v>119</v>
      </c>
      <c r="K12996" s="1">
        <v>45419</v>
      </c>
      <c r="L12996">
        <v>120</v>
      </c>
      <c r="M12996">
        <v>3</v>
      </c>
      <c r="N12996" t="s">
        <v>536</v>
      </c>
      <c r="O12996" t="s">
        <v>537</v>
      </c>
      <c r="P12996" t="s">
        <v>636</v>
      </c>
    </row>
    <row r="12997" spans="1:16" x14ac:dyDescent="0.25">
      <c r="A12997" t="s">
        <v>250</v>
      </c>
      <c r="B12997" t="s">
        <v>133</v>
      </c>
      <c r="C12997" t="s">
        <v>64</v>
      </c>
      <c r="E12997" t="s">
        <v>65</v>
      </c>
      <c r="F12997" t="s">
        <v>65</v>
      </c>
      <c r="G12997" t="s">
        <v>15</v>
      </c>
      <c r="H12997" t="s">
        <v>30</v>
      </c>
      <c r="I12997" t="s">
        <v>69</v>
      </c>
      <c r="J12997" t="s">
        <v>119</v>
      </c>
      <c r="K12997" s="1">
        <v>45420</v>
      </c>
      <c r="L12997">
        <v>150</v>
      </c>
      <c r="M12997">
        <v>3</v>
      </c>
      <c r="N12997" t="s">
        <v>536</v>
      </c>
      <c r="O12997" t="s">
        <v>537</v>
      </c>
      <c r="P12997" t="s">
        <v>636</v>
      </c>
    </row>
    <row r="12998" spans="1:16" x14ac:dyDescent="0.25">
      <c r="A12998" t="s">
        <v>250</v>
      </c>
      <c r="B12998" t="s">
        <v>133</v>
      </c>
      <c r="C12998" t="s">
        <v>64</v>
      </c>
      <c r="E12998" t="s">
        <v>65</v>
      </c>
      <c r="F12998" t="s">
        <v>65</v>
      </c>
      <c r="G12998" t="s">
        <v>15</v>
      </c>
      <c r="H12998" t="s">
        <v>30</v>
      </c>
      <c r="I12998" t="s">
        <v>69</v>
      </c>
      <c r="J12998" t="s">
        <v>119</v>
      </c>
      <c r="K12998" s="1">
        <v>45421</v>
      </c>
      <c r="L12998">
        <v>150</v>
      </c>
      <c r="M12998">
        <v>3</v>
      </c>
      <c r="N12998" t="s">
        <v>536</v>
      </c>
      <c r="O12998" t="s">
        <v>537</v>
      </c>
      <c r="P12998" t="s">
        <v>636</v>
      </c>
    </row>
    <row r="12999" spans="1:16" x14ac:dyDescent="0.25">
      <c r="A12999" t="s">
        <v>250</v>
      </c>
      <c r="B12999" t="s">
        <v>133</v>
      </c>
      <c r="C12999" t="s">
        <v>64</v>
      </c>
      <c r="E12999" t="s">
        <v>65</v>
      </c>
      <c r="F12999" t="s">
        <v>65</v>
      </c>
      <c r="G12999" t="s">
        <v>15</v>
      </c>
      <c r="H12999" t="s">
        <v>30</v>
      </c>
      <c r="I12999" t="s">
        <v>69</v>
      </c>
      <c r="J12999" t="s">
        <v>119</v>
      </c>
      <c r="K12999" s="1">
        <v>45422</v>
      </c>
      <c r="L12999">
        <v>150</v>
      </c>
      <c r="M12999">
        <v>3</v>
      </c>
      <c r="N12999" t="s">
        <v>536</v>
      </c>
      <c r="O12999" t="s">
        <v>537</v>
      </c>
      <c r="P12999" t="s">
        <v>636</v>
      </c>
    </row>
    <row r="13000" spans="1:16" x14ac:dyDescent="0.25">
      <c r="A13000" t="s">
        <v>250</v>
      </c>
      <c r="B13000" t="s">
        <v>133</v>
      </c>
      <c r="C13000" t="s">
        <v>64</v>
      </c>
      <c r="E13000" t="s">
        <v>65</v>
      </c>
      <c r="F13000" t="s">
        <v>65</v>
      </c>
      <c r="G13000" t="s">
        <v>15</v>
      </c>
      <c r="H13000" t="s">
        <v>30</v>
      </c>
      <c r="I13000" t="s">
        <v>69</v>
      </c>
      <c r="J13000" t="s">
        <v>119</v>
      </c>
      <c r="K13000" s="1">
        <v>45425</v>
      </c>
      <c r="L13000">
        <v>90</v>
      </c>
      <c r="M13000">
        <v>4</v>
      </c>
      <c r="N13000" t="s">
        <v>536</v>
      </c>
      <c r="O13000" t="s">
        <v>537</v>
      </c>
      <c r="P13000" t="s">
        <v>636</v>
      </c>
    </row>
    <row r="13001" spans="1:16" x14ac:dyDescent="0.25">
      <c r="A13001" t="s">
        <v>250</v>
      </c>
      <c r="B13001" t="s">
        <v>133</v>
      </c>
      <c r="C13001" t="s">
        <v>64</v>
      </c>
      <c r="E13001" t="s">
        <v>65</v>
      </c>
      <c r="F13001" t="s">
        <v>65</v>
      </c>
      <c r="G13001" t="s">
        <v>15</v>
      </c>
      <c r="H13001" t="s">
        <v>30</v>
      </c>
      <c r="I13001" t="s">
        <v>69</v>
      </c>
      <c r="J13001" t="s">
        <v>119</v>
      </c>
      <c r="K13001" s="1">
        <v>45426</v>
      </c>
      <c r="L13001">
        <v>120</v>
      </c>
      <c r="M13001">
        <v>4</v>
      </c>
      <c r="N13001" t="s">
        <v>536</v>
      </c>
      <c r="O13001" t="s">
        <v>537</v>
      </c>
      <c r="P13001" t="s">
        <v>636</v>
      </c>
    </row>
    <row r="13002" spans="1:16" x14ac:dyDescent="0.25">
      <c r="A13002" t="s">
        <v>250</v>
      </c>
      <c r="B13002" t="s">
        <v>133</v>
      </c>
      <c r="C13002" t="s">
        <v>64</v>
      </c>
      <c r="E13002" t="s">
        <v>65</v>
      </c>
      <c r="F13002" t="s">
        <v>65</v>
      </c>
      <c r="G13002" t="s">
        <v>15</v>
      </c>
      <c r="H13002" t="s">
        <v>30</v>
      </c>
      <c r="I13002" t="s">
        <v>69</v>
      </c>
      <c r="J13002" t="s">
        <v>119</v>
      </c>
      <c r="K13002" s="1">
        <v>45427</v>
      </c>
      <c r="L13002">
        <v>60</v>
      </c>
      <c r="M13002">
        <v>4</v>
      </c>
      <c r="N13002" t="s">
        <v>536</v>
      </c>
      <c r="O13002" t="s">
        <v>537</v>
      </c>
      <c r="P13002" t="s">
        <v>636</v>
      </c>
    </row>
    <row r="13003" spans="1:16" x14ac:dyDescent="0.25">
      <c r="A13003" t="s">
        <v>250</v>
      </c>
      <c r="B13003" t="s">
        <v>133</v>
      </c>
      <c r="C13003" t="s">
        <v>64</v>
      </c>
      <c r="E13003" t="s">
        <v>65</v>
      </c>
      <c r="F13003" t="s">
        <v>65</v>
      </c>
      <c r="G13003" t="s">
        <v>15</v>
      </c>
      <c r="H13003" t="s">
        <v>30</v>
      </c>
      <c r="I13003" t="s">
        <v>69</v>
      </c>
      <c r="J13003" t="s">
        <v>119</v>
      </c>
      <c r="K13003" s="1">
        <v>45429</v>
      </c>
      <c r="L13003">
        <v>30</v>
      </c>
      <c r="M13003">
        <v>4</v>
      </c>
      <c r="N13003" t="s">
        <v>536</v>
      </c>
      <c r="O13003" t="s">
        <v>537</v>
      </c>
      <c r="P13003" t="s">
        <v>636</v>
      </c>
    </row>
    <row r="13004" spans="1:16" x14ac:dyDescent="0.25">
      <c r="A13004" t="s">
        <v>250</v>
      </c>
      <c r="B13004" t="s">
        <v>133</v>
      </c>
      <c r="C13004" t="s">
        <v>64</v>
      </c>
      <c r="E13004" t="s">
        <v>65</v>
      </c>
      <c r="F13004" t="s">
        <v>65</v>
      </c>
      <c r="G13004" t="s">
        <v>15</v>
      </c>
      <c r="H13004" t="s">
        <v>33</v>
      </c>
      <c r="I13004" t="s">
        <v>34</v>
      </c>
      <c r="J13004" t="s">
        <v>191</v>
      </c>
      <c r="K13004" s="1">
        <v>45404</v>
      </c>
      <c r="L13004">
        <v>90</v>
      </c>
      <c r="M13004">
        <v>1</v>
      </c>
      <c r="N13004" t="s">
        <v>536</v>
      </c>
      <c r="O13004" t="s">
        <v>537</v>
      </c>
      <c r="P13004" t="s">
        <v>636</v>
      </c>
    </row>
    <row r="13005" spans="1:16" x14ac:dyDescent="0.25">
      <c r="A13005" t="s">
        <v>250</v>
      </c>
      <c r="B13005" t="s">
        <v>133</v>
      </c>
      <c r="C13005" t="s">
        <v>64</v>
      </c>
      <c r="E13005" t="s">
        <v>65</v>
      </c>
      <c r="F13005" t="s">
        <v>65</v>
      </c>
      <c r="G13005" t="s">
        <v>15</v>
      </c>
      <c r="H13005" t="s">
        <v>33</v>
      </c>
      <c r="I13005" t="s">
        <v>34</v>
      </c>
      <c r="J13005" t="s">
        <v>191</v>
      </c>
      <c r="K13005" s="1">
        <v>45405</v>
      </c>
      <c r="L13005">
        <v>120</v>
      </c>
      <c r="M13005">
        <v>1</v>
      </c>
      <c r="N13005" t="s">
        <v>536</v>
      </c>
      <c r="O13005" t="s">
        <v>537</v>
      </c>
      <c r="P13005" t="s">
        <v>636</v>
      </c>
    </row>
    <row r="13006" spans="1:16" x14ac:dyDescent="0.25">
      <c r="A13006" t="s">
        <v>250</v>
      </c>
      <c r="B13006" t="s">
        <v>133</v>
      </c>
      <c r="C13006" t="s">
        <v>64</v>
      </c>
      <c r="E13006" t="s">
        <v>65</v>
      </c>
      <c r="F13006" t="s">
        <v>65</v>
      </c>
      <c r="G13006" t="s">
        <v>15</v>
      </c>
      <c r="H13006" t="s">
        <v>33</v>
      </c>
      <c r="I13006" t="s">
        <v>34</v>
      </c>
      <c r="J13006" t="s">
        <v>191</v>
      </c>
      <c r="K13006" s="1">
        <v>45406</v>
      </c>
      <c r="L13006">
        <v>60</v>
      </c>
      <c r="M13006">
        <v>1</v>
      </c>
      <c r="N13006" t="s">
        <v>536</v>
      </c>
      <c r="O13006" t="s">
        <v>537</v>
      </c>
      <c r="P13006" t="s">
        <v>636</v>
      </c>
    </row>
    <row r="13007" spans="1:16" x14ac:dyDescent="0.25">
      <c r="A13007" t="s">
        <v>250</v>
      </c>
      <c r="B13007" t="s">
        <v>133</v>
      </c>
      <c r="C13007" t="s">
        <v>64</v>
      </c>
      <c r="E13007" t="s">
        <v>65</v>
      </c>
      <c r="F13007" t="s">
        <v>65</v>
      </c>
      <c r="G13007" t="s">
        <v>15</v>
      </c>
      <c r="H13007" t="s">
        <v>33</v>
      </c>
      <c r="I13007" t="s">
        <v>34</v>
      </c>
      <c r="J13007" t="s">
        <v>191</v>
      </c>
      <c r="K13007" s="1">
        <v>45407</v>
      </c>
      <c r="L13007">
        <v>60</v>
      </c>
      <c r="M13007">
        <v>1</v>
      </c>
      <c r="N13007" t="s">
        <v>536</v>
      </c>
      <c r="O13007" t="s">
        <v>537</v>
      </c>
      <c r="P13007" t="s">
        <v>636</v>
      </c>
    </row>
    <row r="13008" spans="1:16" x14ac:dyDescent="0.25">
      <c r="A13008" t="s">
        <v>250</v>
      </c>
      <c r="B13008" t="s">
        <v>133</v>
      </c>
      <c r="C13008" t="s">
        <v>64</v>
      </c>
      <c r="E13008" t="s">
        <v>65</v>
      </c>
      <c r="F13008" t="s">
        <v>65</v>
      </c>
      <c r="G13008" t="s">
        <v>15</v>
      </c>
      <c r="H13008" t="s">
        <v>33</v>
      </c>
      <c r="I13008" t="s">
        <v>34</v>
      </c>
      <c r="J13008" t="s">
        <v>191</v>
      </c>
      <c r="K13008" s="1">
        <v>45408</v>
      </c>
      <c r="L13008">
        <v>120</v>
      </c>
      <c r="M13008">
        <v>1</v>
      </c>
      <c r="N13008" t="s">
        <v>536</v>
      </c>
      <c r="O13008" t="s">
        <v>537</v>
      </c>
      <c r="P13008" t="s">
        <v>636</v>
      </c>
    </row>
    <row r="13009" spans="1:16" x14ac:dyDescent="0.25">
      <c r="A13009" t="s">
        <v>250</v>
      </c>
      <c r="B13009" t="s">
        <v>133</v>
      </c>
      <c r="C13009" t="s">
        <v>64</v>
      </c>
      <c r="E13009" t="s">
        <v>65</v>
      </c>
      <c r="F13009" t="s">
        <v>65</v>
      </c>
      <c r="G13009" t="s">
        <v>15</v>
      </c>
      <c r="H13009" t="s">
        <v>33</v>
      </c>
      <c r="I13009" t="s">
        <v>34</v>
      </c>
      <c r="J13009" t="s">
        <v>191</v>
      </c>
      <c r="K13009" s="1">
        <v>45411</v>
      </c>
      <c r="L13009">
        <v>60</v>
      </c>
      <c r="M13009">
        <v>2</v>
      </c>
      <c r="N13009" t="s">
        <v>536</v>
      </c>
      <c r="O13009" t="s">
        <v>537</v>
      </c>
      <c r="P13009" t="s">
        <v>636</v>
      </c>
    </row>
    <row r="13010" spans="1:16" x14ac:dyDescent="0.25">
      <c r="A13010" t="s">
        <v>250</v>
      </c>
      <c r="B13010" t="s">
        <v>133</v>
      </c>
      <c r="C13010" t="s">
        <v>64</v>
      </c>
      <c r="E13010" t="s">
        <v>65</v>
      </c>
      <c r="F13010" t="s">
        <v>65</v>
      </c>
      <c r="G13010" t="s">
        <v>15</v>
      </c>
      <c r="H13010" t="s">
        <v>33</v>
      </c>
      <c r="I13010" t="s">
        <v>34</v>
      </c>
      <c r="J13010" t="s">
        <v>191</v>
      </c>
      <c r="K13010" s="1">
        <v>45412</v>
      </c>
      <c r="L13010">
        <v>90</v>
      </c>
      <c r="M13010">
        <v>2</v>
      </c>
      <c r="N13010" t="s">
        <v>536</v>
      </c>
      <c r="O13010" t="s">
        <v>537</v>
      </c>
      <c r="P13010" t="s">
        <v>636</v>
      </c>
    </row>
    <row r="13011" spans="1:16" x14ac:dyDescent="0.25">
      <c r="A13011" t="s">
        <v>250</v>
      </c>
      <c r="B13011" t="s">
        <v>133</v>
      </c>
      <c r="C13011" t="s">
        <v>64</v>
      </c>
      <c r="E13011" t="s">
        <v>65</v>
      </c>
      <c r="F13011" t="s">
        <v>65</v>
      </c>
      <c r="G13011" t="s">
        <v>15</v>
      </c>
      <c r="H13011" t="s">
        <v>33</v>
      </c>
      <c r="I13011" t="s">
        <v>34</v>
      </c>
      <c r="J13011" t="s">
        <v>191</v>
      </c>
      <c r="K13011" s="1">
        <v>45413</v>
      </c>
      <c r="L13011">
        <v>120</v>
      </c>
      <c r="M13011">
        <v>2</v>
      </c>
      <c r="N13011" t="s">
        <v>536</v>
      </c>
      <c r="O13011" t="s">
        <v>537</v>
      </c>
      <c r="P13011" t="s">
        <v>636</v>
      </c>
    </row>
    <row r="13012" spans="1:16" x14ac:dyDescent="0.25">
      <c r="A13012" t="s">
        <v>250</v>
      </c>
      <c r="B13012" t="s">
        <v>133</v>
      </c>
      <c r="C13012" t="s">
        <v>64</v>
      </c>
      <c r="E13012" t="s">
        <v>65</v>
      </c>
      <c r="F13012" t="s">
        <v>65</v>
      </c>
      <c r="G13012" t="s">
        <v>15</v>
      </c>
      <c r="H13012" t="s">
        <v>33</v>
      </c>
      <c r="I13012" t="s">
        <v>34</v>
      </c>
      <c r="J13012" t="s">
        <v>191</v>
      </c>
      <c r="K13012" s="1">
        <v>45414</v>
      </c>
      <c r="L13012">
        <v>120</v>
      </c>
      <c r="M13012">
        <v>2</v>
      </c>
      <c r="N13012" t="s">
        <v>536</v>
      </c>
      <c r="O13012" t="s">
        <v>537</v>
      </c>
      <c r="P13012" t="s">
        <v>636</v>
      </c>
    </row>
    <row r="13013" spans="1:16" x14ac:dyDescent="0.25">
      <c r="A13013" t="s">
        <v>250</v>
      </c>
      <c r="B13013" t="s">
        <v>133</v>
      </c>
      <c r="C13013" t="s">
        <v>64</v>
      </c>
      <c r="E13013" t="s">
        <v>65</v>
      </c>
      <c r="F13013" t="s">
        <v>65</v>
      </c>
      <c r="G13013" t="s">
        <v>15</v>
      </c>
      <c r="H13013" t="s">
        <v>33</v>
      </c>
      <c r="I13013" t="s">
        <v>34</v>
      </c>
      <c r="J13013" t="s">
        <v>191</v>
      </c>
      <c r="K13013" s="1">
        <v>45415</v>
      </c>
      <c r="L13013">
        <v>150</v>
      </c>
      <c r="M13013">
        <v>2</v>
      </c>
      <c r="N13013" t="s">
        <v>536</v>
      </c>
      <c r="O13013" t="s">
        <v>537</v>
      </c>
      <c r="P13013" t="s">
        <v>636</v>
      </c>
    </row>
    <row r="13014" spans="1:16" x14ac:dyDescent="0.25">
      <c r="A13014" t="s">
        <v>250</v>
      </c>
      <c r="B13014" t="s">
        <v>133</v>
      </c>
      <c r="C13014" t="s">
        <v>64</v>
      </c>
      <c r="E13014" t="s">
        <v>65</v>
      </c>
      <c r="F13014" t="s">
        <v>65</v>
      </c>
      <c r="G13014" t="s">
        <v>15</v>
      </c>
      <c r="H13014" t="s">
        <v>33</v>
      </c>
      <c r="I13014" t="s">
        <v>34</v>
      </c>
      <c r="J13014" t="s">
        <v>191</v>
      </c>
      <c r="K13014" s="1">
        <v>45418</v>
      </c>
      <c r="L13014">
        <v>150</v>
      </c>
      <c r="M13014">
        <v>3</v>
      </c>
      <c r="N13014" t="s">
        <v>536</v>
      </c>
      <c r="O13014" t="s">
        <v>537</v>
      </c>
      <c r="P13014" t="s">
        <v>636</v>
      </c>
    </row>
    <row r="13015" spans="1:16" x14ac:dyDescent="0.25">
      <c r="A13015" t="s">
        <v>250</v>
      </c>
      <c r="B13015" t="s">
        <v>133</v>
      </c>
      <c r="C13015" t="s">
        <v>64</v>
      </c>
      <c r="E13015" t="s">
        <v>65</v>
      </c>
      <c r="F13015" t="s">
        <v>65</v>
      </c>
      <c r="G13015" t="s">
        <v>15</v>
      </c>
      <c r="H13015" t="s">
        <v>33</v>
      </c>
      <c r="I13015" t="s">
        <v>34</v>
      </c>
      <c r="J13015" t="s">
        <v>191</v>
      </c>
      <c r="K13015" s="1">
        <v>45419</v>
      </c>
      <c r="L13015">
        <v>60</v>
      </c>
      <c r="M13015">
        <v>3</v>
      </c>
      <c r="N13015" t="s">
        <v>536</v>
      </c>
      <c r="O13015" t="s">
        <v>537</v>
      </c>
      <c r="P13015" t="s">
        <v>636</v>
      </c>
    </row>
    <row r="13016" spans="1:16" x14ac:dyDescent="0.25">
      <c r="A13016" t="s">
        <v>250</v>
      </c>
      <c r="B13016" t="s">
        <v>133</v>
      </c>
      <c r="C13016" t="s">
        <v>64</v>
      </c>
      <c r="E13016" t="s">
        <v>65</v>
      </c>
      <c r="F13016" t="s">
        <v>65</v>
      </c>
      <c r="G13016" t="s">
        <v>15</v>
      </c>
      <c r="H13016" t="s">
        <v>33</v>
      </c>
      <c r="I13016" t="s">
        <v>34</v>
      </c>
      <c r="J13016" t="s">
        <v>191</v>
      </c>
      <c r="K13016" s="1">
        <v>45420</v>
      </c>
      <c r="L13016">
        <v>90</v>
      </c>
      <c r="M13016">
        <v>3</v>
      </c>
      <c r="N13016" t="s">
        <v>536</v>
      </c>
      <c r="O13016" t="s">
        <v>537</v>
      </c>
      <c r="P13016" t="s">
        <v>636</v>
      </c>
    </row>
    <row r="13017" spans="1:16" x14ac:dyDescent="0.25">
      <c r="A13017" t="s">
        <v>250</v>
      </c>
      <c r="B13017" t="s">
        <v>133</v>
      </c>
      <c r="C13017" t="s">
        <v>64</v>
      </c>
      <c r="E13017" t="s">
        <v>65</v>
      </c>
      <c r="F13017" t="s">
        <v>65</v>
      </c>
      <c r="G13017" t="s">
        <v>15</v>
      </c>
      <c r="H13017" t="s">
        <v>33</v>
      </c>
      <c r="I13017" t="s">
        <v>34</v>
      </c>
      <c r="J13017" t="s">
        <v>191</v>
      </c>
      <c r="K13017" s="1">
        <v>45421</v>
      </c>
      <c r="L13017">
        <v>150</v>
      </c>
      <c r="M13017">
        <v>3</v>
      </c>
      <c r="N13017" t="s">
        <v>536</v>
      </c>
      <c r="O13017" t="s">
        <v>537</v>
      </c>
      <c r="P13017" t="s">
        <v>636</v>
      </c>
    </row>
    <row r="13018" spans="1:16" x14ac:dyDescent="0.25">
      <c r="A13018" t="s">
        <v>250</v>
      </c>
      <c r="B13018" t="s">
        <v>133</v>
      </c>
      <c r="C13018" t="s">
        <v>64</v>
      </c>
      <c r="E13018" t="s">
        <v>65</v>
      </c>
      <c r="F13018" t="s">
        <v>65</v>
      </c>
      <c r="G13018" t="s">
        <v>15</v>
      </c>
      <c r="H13018" t="s">
        <v>33</v>
      </c>
      <c r="I13018" t="s">
        <v>34</v>
      </c>
      <c r="J13018" t="s">
        <v>191</v>
      </c>
      <c r="K13018" s="1">
        <v>45422</v>
      </c>
      <c r="L13018">
        <v>150</v>
      </c>
      <c r="M13018">
        <v>3</v>
      </c>
      <c r="N13018" t="s">
        <v>536</v>
      </c>
      <c r="O13018" t="s">
        <v>537</v>
      </c>
      <c r="P13018" t="s">
        <v>636</v>
      </c>
    </row>
    <row r="13019" spans="1:16" x14ac:dyDescent="0.25">
      <c r="A13019" t="s">
        <v>250</v>
      </c>
      <c r="B13019" t="s">
        <v>133</v>
      </c>
      <c r="C13019" t="s">
        <v>64</v>
      </c>
      <c r="E13019" t="s">
        <v>65</v>
      </c>
      <c r="F13019" t="s">
        <v>65</v>
      </c>
      <c r="G13019" t="s">
        <v>15</v>
      </c>
      <c r="H13019" t="s">
        <v>33</v>
      </c>
      <c r="I13019" t="s">
        <v>34</v>
      </c>
      <c r="J13019" t="s">
        <v>191</v>
      </c>
      <c r="K13019" s="1">
        <v>45425</v>
      </c>
      <c r="L13019">
        <v>120</v>
      </c>
      <c r="M13019">
        <v>4</v>
      </c>
      <c r="N13019" t="s">
        <v>536</v>
      </c>
      <c r="O13019" t="s">
        <v>537</v>
      </c>
      <c r="P13019" t="s">
        <v>636</v>
      </c>
    </row>
    <row r="13020" spans="1:16" x14ac:dyDescent="0.25">
      <c r="A13020" t="s">
        <v>250</v>
      </c>
      <c r="B13020" t="s">
        <v>133</v>
      </c>
      <c r="C13020" t="s">
        <v>64</v>
      </c>
      <c r="E13020" t="s">
        <v>65</v>
      </c>
      <c r="F13020" t="s">
        <v>65</v>
      </c>
      <c r="G13020" t="s">
        <v>15</v>
      </c>
      <c r="H13020" t="s">
        <v>33</v>
      </c>
      <c r="I13020" t="s">
        <v>34</v>
      </c>
      <c r="J13020" t="s">
        <v>191</v>
      </c>
      <c r="K13020" s="1">
        <v>45426</v>
      </c>
      <c r="L13020">
        <v>150</v>
      </c>
      <c r="M13020">
        <v>4</v>
      </c>
      <c r="N13020" t="s">
        <v>536</v>
      </c>
      <c r="O13020" t="s">
        <v>537</v>
      </c>
      <c r="P13020" t="s">
        <v>636</v>
      </c>
    </row>
    <row r="13021" spans="1:16" x14ac:dyDescent="0.25">
      <c r="A13021" t="s">
        <v>250</v>
      </c>
      <c r="B13021" t="s">
        <v>133</v>
      </c>
      <c r="C13021" t="s">
        <v>64</v>
      </c>
      <c r="E13021" t="s">
        <v>65</v>
      </c>
      <c r="F13021" t="s">
        <v>65</v>
      </c>
      <c r="G13021" t="s">
        <v>15</v>
      </c>
      <c r="H13021" t="s">
        <v>33</v>
      </c>
      <c r="I13021" t="s">
        <v>34</v>
      </c>
      <c r="J13021" t="s">
        <v>191</v>
      </c>
      <c r="K13021" s="1">
        <v>45427</v>
      </c>
      <c r="L13021">
        <v>120</v>
      </c>
      <c r="M13021">
        <v>4</v>
      </c>
      <c r="N13021" t="s">
        <v>536</v>
      </c>
      <c r="O13021" t="s">
        <v>537</v>
      </c>
      <c r="P13021" t="s">
        <v>636</v>
      </c>
    </row>
    <row r="13022" spans="1:16" x14ac:dyDescent="0.25">
      <c r="A13022" t="s">
        <v>250</v>
      </c>
      <c r="B13022" t="s">
        <v>133</v>
      </c>
      <c r="C13022" t="s">
        <v>64</v>
      </c>
      <c r="E13022" t="s">
        <v>65</v>
      </c>
      <c r="F13022" t="s">
        <v>65</v>
      </c>
      <c r="G13022" t="s">
        <v>15</v>
      </c>
      <c r="H13022" t="s">
        <v>33</v>
      </c>
      <c r="I13022" t="s">
        <v>34</v>
      </c>
      <c r="J13022" t="s">
        <v>191</v>
      </c>
      <c r="K13022" s="1">
        <v>45428</v>
      </c>
      <c r="L13022">
        <v>180</v>
      </c>
      <c r="M13022">
        <v>4</v>
      </c>
      <c r="N13022" t="s">
        <v>536</v>
      </c>
      <c r="O13022" t="s">
        <v>537</v>
      </c>
      <c r="P13022" t="s">
        <v>636</v>
      </c>
    </row>
    <row r="13023" spans="1:16" x14ac:dyDescent="0.25">
      <c r="A13023" t="s">
        <v>250</v>
      </c>
      <c r="B13023" t="s">
        <v>133</v>
      </c>
      <c r="C13023" t="s">
        <v>64</v>
      </c>
      <c r="E13023" t="s">
        <v>65</v>
      </c>
      <c r="F13023" t="s">
        <v>65</v>
      </c>
      <c r="G13023" t="s">
        <v>15</v>
      </c>
      <c r="H13023" t="s">
        <v>33</v>
      </c>
      <c r="I13023" t="s">
        <v>34</v>
      </c>
      <c r="J13023" t="s">
        <v>191</v>
      </c>
      <c r="K13023" s="1">
        <v>45429</v>
      </c>
      <c r="L13023">
        <v>210</v>
      </c>
      <c r="M13023">
        <v>4</v>
      </c>
      <c r="N13023" t="s">
        <v>536</v>
      </c>
      <c r="O13023" t="s">
        <v>537</v>
      </c>
      <c r="P13023" t="s">
        <v>636</v>
      </c>
    </row>
    <row r="13024" spans="1:16" x14ac:dyDescent="0.25">
      <c r="A13024" t="s">
        <v>250</v>
      </c>
      <c r="B13024" t="s">
        <v>133</v>
      </c>
      <c r="C13024" t="s">
        <v>64</v>
      </c>
      <c r="E13024" t="s">
        <v>65</v>
      </c>
      <c r="F13024" t="s">
        <v>65</v>
      </c>
      <c r="G13024" t="s">
        <v>15</v>
      </c>
      <c r="H13024" t="s">
        <v>35</v>
      </c>
      <c r="I13024" t="s">
        <v>36</v>
      </c>
      <c r="J13024" t="s">
        <v>191</v>
      </c>
      <c r="K13024" s="1">
        <v>45405</v>
      </c>
      <c r="L13024">
        <v>30</v>
      </c>
      <c r="M13024">
        <v>1</v>
      </c>
      <c r="N13024" t="s">
        <v>536</v>
      </c>
      <c r="O13024" t="s">
        <v>537</v>
      </c>
      <c r="P13024" t="s">
        <v>636</v>
      </c>
    </row>
    <row r="13025" spans="1:16" x14ac:dyDescent="0.25">
      <c r="A13025" t="s">
        <v>250</v>
      </c>
      <c r="B13025" t="s">
        <v>133</v>
      </c>
      <c r="C13025" t="s">
        <v>64</v>
      </c>
      <c r="E13025" t="s">
        <v>65</v>
      </c>
      <c r="F13025" t="s">
        <v>65</v>
      </c>
      <c r="G13025" t="s">
        <v>15</v>
      </c>
      <c r="H13025" t="s">
        <v>72</v>
      </c>
      <c r="I13025" t="s">
        <v>73</v>
      </c>
      <c r="J13025" t="s">
        <v>119</v>
      </c>
      <c r="K13025" s="1">
        <v>45411</v>
      </c>
      <c r="L13025">
        <v>60</v>
      </c>
      <c r="M13025">
        <v>2</v>
      </c>
      <c r="N13025" t="s">
        <v>536</v>
      </c>
      <c r="O13025" t="s">
        <v>537</v>
      </c>
      <c r="P13025" t="s">
        <v>636</v>
      </c>
    </row>
    <row r="13026" spans="1:16" x14ac:dyDescent="0.25">
      <c r="A13026" t="s">
        <v>250</v>
      </c>
      <c r="B13026" t="s">
        <v>133</v>
      </c>
      <c r="C13026" t="s">
        <v>64</v>
      </c>
      <c r="E13026" t="s">
        <v>65</v>
      </c>
      <c r="F13026" t="s">
        <v>65</v>
      </c>
      <c r="G13026" t="s">
        <v>15</v>
      </c>
      <c r="H13026" t="s">
        <v>72</v>
      </c>
      <c r="I13026" t="s">
        <v>73</v>
      </c>
      <c r="J13026" t="s">
        <v>119</v>
      </c>
      <c r="K13026" s="1">
        <v>45429</v>
      </c>
      <c r="L13026">
        <v>30</v>
      </c>
      <c r="M13026">
        <v>4</v>
      </c>
      <c r="N13026" t="s">
        <v>536</v>
      </c>
      <c r="O13026" t="s">
        <v>537</v>
      </c>
      <c r="P13026" t="s">
        <v>636</v>
      </c>
    </row>
    <row r="13027" spans="1:16" x14ac:dyDescent="0.25">
      <c r="A13027" t="s">
        <v>250</v>
      </c>
      <c r="B13027" t="s">
        <v>133</v>
      </c>
      <c r="C13027" t="s">
        <v>64</v>
      </c>
      <c r="E13027" t="s">
        <v>65</v>
      </c>
      <c r="F13027" t="s">
        <v>65</v>
      </c>
      <c r="G13027" t="s">
        <v>15</v>
      </c>
      <c r="H13027" t="s">
        <v>72</v>
      </c>
      <c r="I13027" t="s">
        <v>74</v>
      </c>
      <c r="J13027" t="s">
        <v>119</v>
      </c>
      <c r="K13027" s="1">
        <v>45407</v>
      </c>
      <c r="L13027">
        <v>30</v>
      </c>
      <c r="M13027">
        <v>1</v>
      </c>
      <c r="N13027" t="s">
        <v>536</v>
      </c>
      <c r="O13027" t="s">
        <v>537</v>
      </c>
      <c r="P13027" t="s">
        <v>636</v>
      </c>
    </row>
    <row r="13028" spans="1:16" x14ac:dyDescent="0.25">
      <c r="A13028" t="s">
        <v>250</v>
      </c>
      <c r="B13028" t="s">
        <v>133</v>
      </c>
      <c r="C13028" t="s">
        <v>64</v>
      </c>
      <c r="E13028" t="s">
        <v>65</v>
      </c>
      <c r="F13028" t="s">
        <v>65</v>
      </c>
      <c r="G13028" t="s">
        <v>15</v>
      </c>
      <c r="H13028" t="s">
        <v>72</v>
      </c>
      <c r="I13028" t="s">
        <v>74</v>
      </c>
      <c r="J13028" t="s">
        <v>119</v>
      </c>
      <c r="K13028" s="1">
        <v>45415</v>
      </c>
      <c r="L13028">
        <v>30</v>
      </c>
      <c r="M13028">
        <v>2</v>
      </c>
      <c r="N13028" t="s">
        <v>536</v>
      </c>
      <c r="O13028" t="s">
        <v>537</v>
      </c>
      <c r="P13028" t="s">
        <v>636</v>
      </c>
    </row>
    <row r="13029" spans="1:16" x14ac:dyDescent="0.25">
      <c r="A13029" t="s">
        <v>250</v>
      </c>
      <c r="B13029" t="s">
        <v>133</v>
      </c>
      <c r="C13029" t="s">
        <v>64</v>
      </c>
      <c r="E13029" t="s">
        <v>65</v>
      </c>
      <c r="F13029" t="s">
        <v>65</v>
      </c>
      <c r="G13029" t="s">
        <v>15</v>
      </c>
      <c r="H13029" t="s">
        <v>72</v>
      </c>
      <c r="I13029" t="s">
        <v>74</v>
      </c>
      <c r="J13029" t="s">
        <v>119</v>
      </c>
      <c r="K13029" s="1">
        <v>45421</v>
      </c>
      <c r="L13029">
        <v>30</v>
      </c>
      <c r="M13029">
        <v>3</v>
      </c>
      <c r="N13029" t="s">
        <v>536</v>
      </c>
      <c r="O13029" t="s">
        <v>537</v>
      </c>
      <c r="P13029" t="s">
        <v>636</v>
      </c>
    </row>
    <row r="13030" spans="1:16" x14ac:dyDescent="0.25">
      <c r="A13030" t="s">
        <v>250</v>
      </c>
      <c r="B13030" t="s">
        <v>133</v>
      </c>
      <c r="C13030" t="s">
        <v>64</v>
      </c>
      <c r="E13030" t="s">
        <v>65</v>
      </c>
      <c r="F13030" t="s">
        <v>65</v>
      </c>
      <c r="G13030" t="s">
        <v>15</v>
      </c>
      <c r="H13030" t="s">
        <v>72</v>
      </c>
      <c r="I13030" t="s">
        <v>74</v>
      </c>
      <c r="J13030" t="s">
        <v>119</v>
      </c>
      <c r="K13030" s="1">
        <v>45428</v>
      </c>
      <c r="L13030">
        <v>30</v>
      </c>
      <c r="M13030">
        <v>4</v>
      </c>
      <c r="N13030" t="s">
        <v>536</v>
      </c>
      <c r="O13030" t="s">
        <v>537</v>
      </c>
      <c r="P13030" t="s">
        <v>636</v>
      </c>
    </row>
    <row r="13031" spans="1:16" x14ac:dyDescent="0.25">
      <c r="A13031" t="s">
        <v>250</v>
      </c>
      <c r="B13031" t="s">
        <v>133</v>
      </c>
      <c r="C13031" t="s">
        <v>64</v>
      </c>
      <c r="E13031" t="s">
        <v>65</v>
      </c>
      <c r="F13031" t="s">
        <v>65</v>
      </c>
      <c r="G13031" t="s">
        <v>15</v>
      </c>
      <c r="H13031" t="s">
        <v>37</v>
      </c>
      <c r="I13031" t="s">
        <v>38</v>
      </c>
      <c r="J13031" t="s">
        <v>117</v>
      </c>
      <c r="K13031" s="1">
        <v>45405</v>
      </c>
      <c r="L13031">
        <v>30</v>
      </c>
      <c r="M13031">
        <v>1</v>
      </c>
      <c r="N13031" t="s">
        <v>536</v>
      </c>
      <c r="O13031" t="s">
        <v>537</v>
      </c>
      <c r="P13031" t="s">
        <v>636</v>
      </c>
    </row>
    <row r="13032" spans="1:16" x14ac:dyDescent="0.25">
      <c r="A13032" t="s">
        <v>250</v>
      </c>
      <c r="B13032" t="s">
        <v>133</v>
      </c>
      <c r="C13032" t="s">
        <v>64</v>
      </c>
      <c r="E13032" t="s">
        <v>65</v>
      </c>
      <c r="F13032" t="s">
        <v>65</v>
      </c>
      <c r="G13032" t="s">
        <v>15</v>
      </c>
      <c r="H13032" t="s">
        <v>37</v>
      </c>
      <c r="I13032" t="s">
        <v>38</v>
      </c>
      <c r="J13032" t="s">
        <v>117</v>
      </c>
      <c r="K13032" s="1">
        <v>45406</v>
      </c>
      <c r="L13032">
        <v>30</v>
      </c>
      <c r="M13032">
        <v>1</v>
      </c>
      <c r="N13032" t="s">
        <v>536</v>
      </c>
      <c r="O13032" t="s">
        <v>537</v>
      </c>
      <c r="P13032" t="s">
        <v>636</v>
      </c>
    </row>
    <row r="13033" spans="1:16" x14ac:dyDescent="0.25">
      <c r="A13033" t="s">
        <v>250</v>
      </c>
      <c r="B13033" t="s">
        <v>133</v>
      </c>
      <c r="C13033" t="s">
        <v>64</v>
      </c>
      <c r="E13033" t="s">
        <v>65</v>
      </c>
      <c r="F13033" t="s">
        <v>65</v>
      </c>
      <c r="G13033" t="s">
        <v>15</v>
      </c>
      <c r="H13033" t="s">
        <v>37</v>
      </c>
      <c r="I13033" t="s">
        <v>38</v>
      </c>
      <c r="J13033" t="s">
        <v>117</v>
      </c>
      <c r="K13033" s="1">
        <v>45413</v>
      </c>
      <c r="L13033">
        <v>120</v>
      </c>
      <c r="M13033">
        <v>2</v>
      </c>
      <c r="N13033" t="s">
        <v>536</v>
      </c>
      <c r="O13033" t="s">
        <v>537</v>
      </c>
      <c r="P13033" t="s">
        <v>636</v>
      </c>
    </row>
    <row r="13034" spans="1:16" x14ac:dyDescent="0.25">
      <c r="A13034" t="s">
        <v>250</v>
      </c>
      <c r="B13034" t="s">
        <v>133</v>
      </c>
      <c r="C13034" t="s">
        <v>64</v>
      </c>
      <c r="E13034" t="s">
        <v>65</v>
      </c>
      <c r="F13034" t="s">
        <v>65</v>
      </c>
      <c r="G13034" t="s">
        <v>15</v>
      </c>
      <c r="H13034" t="s">
        <v>37</v>
      </c>
      <c r="I13034" t="s">
        <v>37</v>
      </c>
      <c r="J13034" t="s">
        <v>119</v>
      </c>
      <c r="K13034" s="1">
        <v>45404</v>
      </c>
      <c r="L13034">
        <v>150</v>
      </c>
      <c r="M13034">
        <v>1</v>
      </c>
      <c r="N13034" t="s">
        <v>536</v>
      </c>
      <c r="O13034" t="s">
        <v>537</v>
      </c>
      <c r="P13034" t="s">
        <v>636</v>
      </c>
    </row>
    <row r="13035" spans="1:16" x14ac:dyDescent="0.25">
      <c r="A13035" t="s">
        <v>250</v>
      </c>
      <c r="B13035" t="s">
        <v>133</v>
      </c>
      <c r="C13035" t="s">
        <v>64</v>
      </c>
      <c r="E13035" t="s">
        <v>65</v>
      </c>
      <c r="F13035" t="s">
        <v>65</v>
      </c>
      <c r="G13035" t="s">
        <v>15</v>
      </c>
      <c r="H13035" t="s">
        <v>37</v>
      </c>
      <c r="I13035" t="s">
        <v>37</v>
      </c>
      <c r="J13035" t="s">
        <v>119</v>
      </c>
      <c r="K13035" s="1">
        <v>45405</v>
      </c>
      <c r="L13035">
        <v>120</v>
      </c>
      <c r="M13035">
        <v>1</v>
      </c>
      <c r="N13035" t="s">
        <v>536</v>
      </c>
      <c r="O13035" t="s">
        <v>537</v>
      </c>
      <c r="P13035" t="s">
        <v>636</v>
      </c>
    </row>
    <row r="13036" spans="1:16" x14ac:dyDescent="0.25">
      <c r="A13036" t="s">
        <v>250</v>
      </c>
      <c r="B13036" t="s">
        <v>133</v>
      </c>
      <c r="C13036" t="s">
        <v>64</v>
      </c>
      <c r="E13036" t="s">
        <v>65</v>
      </c>
      <c r="F13036" t="s">
        <v>65</v>
      </c>
      <c r="G13036" t="s">
        <v>15</v>
      </c>
      <c r="H13036" t="s">
        <v>37</v>
      </c>
      <c r="I13036" t="s">
        <v>37</v>
      </c>
      <c r="J13036" t="s">
        <v>119</v>
      </c>
      <c r="K13036" s="1">
        <v>45406</v>
      </c>
      <c r="L13036">
        <v>120</v>
      </c>
      <c r="M13036">
        <v>1</v>
      </c>
      <c r="N13036" t="s">
        <v>536</v>
      </c>
      <c r="O13036" t="s">
        <v>537</v>
      </c>
      <c r="P13036" t="s">
        <v>636</v>
      </c>
    </row>
    <row r="13037" spans="1:16" x14ac:dyDescent="0.25">
      <c r="A13037" t="s">
        <v>250</v>
      </c>
      <c r="B13037" t="s">
        <v>133</v>
      </c>
      <c r="C13037" t="s">
        <v>64</v>
      </c>
      <c r="E13037" t="s">
        <v>65</v>
      </c>
      <c r="F13037" t="s">
        <v>65</v>
      </c>
      <c r="G13037" t="s">
        <v>15</v>
      </c>
      <c r="H13037" t="s">
        <v>37</v>
      </c>
      <c r="I13037" t="s">
        <v>37</v>
      </c>
      <c r="J13037" t="s">
        <v>119</v>
      </c>
      <c r="K13037" s="1">
        <v>45407</v>
      </c>
      <c r="L13037">
        <v>90</v>
      </c>
      <c r="M13037">
        <v>1</v>
      </c>
      <c r="N13037" t="s">
        <v>536</v>
      </c>
      <c r="O13037" t="s">
        <v>537</v>
      </c>
      <c r="P13037" t="s">
        <v>636</v>
      </c>
    </row>
    <row r="13038" spans="1:16" x14ac:dyDescent="0.25">
      <c r="A13038" t="s">
        <v>250</v>
      </c>
      <c r="B13038" t="s">
        <v>133</v>
      </c>
      <c r="C13038" t="s">
        <v>64</v>
      </c>
      <c r="E13038" t="s">
        <v>65</v>
      </c>
      <c r="F13038" t="s">
        <v>65</v>
      </c>
      <c r="G13038" t="s">
        <v>15</v>
      </c>
      <c r="H13038" t="s">
        <v>37</v>
      </c>
      <c r="I13038" t="s">
        <v>37</v>
      </c>
      <c r="J13038" t="s">
        <v>119</v>
      </c>
      <c r="K13038" s="1">
        <v>45408</v>
      </c>
      <c r="L13038">
        <v>150</v>
      </c>
      <c r="M13038">
        <v>1</v>
      </c>
      <c r="N13038" t="s">
        <v>536</v>
      </c>
      <c r="O13038" t="s">
        <v>537</v>
      </c>
      <c r="P13038" t="s">
        <v>636</v>
      </c>
    </row>
    <row r="13039" spans="1:16" x14ac:dyDescent="0.25">
      <c r="A13039" t="s">
        <v>250</v>
      </c>
      <c r="B13039" t="s">
        <v>133</v>
      </c>
      <c r="C13039" t="s">
        <v>64</v>
      </c>
      <c r="E13039" t="s">
        <v>65</v>
      </c>
      <c r="F13039" t="s">
        <v>65</v>
      </c>
      <c r="G13039" t="s">
        <v>15</v>
      </c>
      <c r="H13039" t="s">
        <v>37</v>
      </c>
      <c r="I13039" t="s">
        <v>37</v>
      </c>
      <c r="J13039" t="s">
        <v>119</v>
      </c>
      <c r="K13039" s="1">
        <v>45411</v>
      </c>
      <c r="L13039">
        <v>180</v>
      </c>
      <c r="M13039">
        <v>2</v>
      </c>
      <c r="N13039" t="s">
        <v>536</v>
      </c>
      <c r="O13039" t="s">
        <v>537</v>
      </c>
      <c r="P13039" t="s">
        <v>636</v>
      </c>
    </row>
    <row r="13040" spans="1:16" x14ac:dyDescent="0.25">
      <c r="A13040" t="s">
        <v>250</v>
      </c>
      <c r="B13040" t="s">
        <v>133</v>
      </c>
      <c r="C13040" t="s">
        <v>64</v>
      </c>
      <c r="E13040" t="s">
        <v>65</v>
      </c>
      <c r="F13040" t="s">
        <v>65</v>
      </c>
      <c r="G13040" t="s">
        <v>15</v>
      </c>
      <c r="H13040" t="s">
        <v>37</v>
      </c>
      <c r="I13040" t="s">
        <v>37</v>
      </c>
      <c r="J13040" t="s">
        <v>119</v>
      </c>
      <c r="K13040" s="1">
        <v>45412</v>
      </c>
      <c r="L13040">
        <v>210</v>
      </c>
      <c r="M13040">
        <v>2</v>
      </c>
      <c r="N13040" t="s">
        <v>536</v>
      </c>
      <c r="O13040" t="s">
        <v>537</v>
      </c>
      <c r="P13040" t="s">
        <v>636</v>
      </c>
    </row>
    <row r="13041" spans="1:16" x14ac:dyDescent="0.25">
      <c r="A13041" t="s">
        <v>250</v>
      </c>
      <c r="B13041" t="s">
        <v>133</v>
      </c>
      <c r="C13041" t="s">
        <v>64</v>
      </c>
      <c r="E13041" t="s">
        <v>65</v>
      </c>
      <c r="F13041" t="s">
        <v>65</v>
      </c>
      <c r="G13041" t="s">
        <v>15</v>
      </c>
      <c r="H13041" t="s">
        <v>37</v>
      </c>
      <c r="I13041" t="s">
        <v>37</v>
      </c>
      <c r="J13041" t="s">
        <v>119</v>
      </c>
      <c r="K13041" s="1">
        <v>45413</v>
      </c>
      <c r="L13041">
        <v>90</v>
      </c>
      <c r="M13041">
        <v>2</v>
      </c>
      <c r="N13041" t="s">
        <v>536</v>
      </c>
      <c r="O13041" t="s">
        <v>537</v>
      </c>
      <c r="P13041" t="s">
        <v>636</v>
      </c>
    </row>
    <row r="13042" spans="1:16" x14ac:dyDescent="0.25">
      <c r="A13042" t="s">
        <v>250</v>
      </c>
      <c r="B13042" t="s">
        <v>133</v>
      </c>
      <c r="C13042" t="s">
        <v>64</v>
      </c>
      <c r="E13042" t="s">
        <v>65</v>
      </c>
      <c r="F13042" t="s">
        <v>65</v>
      </c>
      <c r="G13042" t="s">
        <v>15</v>
      </c>
      <c r="H13042" t="s">
        <v>37</v>
      </c>
      <c r="I13042" t="s">
        <v>37</v>
      </c>
      <c r="J13042" t="s">
        <v>119</v>
      </c>
      <c r="K13042" s="1">
        <v>45414</v>
      </c>
      <c r="L13042">
        <v>90</v>
      </c>
      <c r="M13042">
        <v>2</v>
      </c>
      <c r="N13042" t="s">
        <v>536</v>
      </c>
      <c r="O13042" t="s">
        <v>537</v>
      </c>
      <c r="P13042" t="s">
        <v>636</v>
      </c>
    </row>
    <row r="13043" spans="1:16" x14ac:dyDescent="0.25">
      <c r="A13043" t="s">
        <v>250</v>
      </c>
      <c r="B13043" t="s">
        <v>133</v>
      </c>
      <c r="C13043" t="s">
        <v>64</v>
      </c>
      <c r="E13043" t="s">
        <v>65</v>
      </c>
      <c r="F13043" t="s">
        <v>65</v>
      </c>
      <c r="G13043" t="s">
        <v>15</v>
      </c>
      <c r="H13043" t="s">
        <v>37</v>
      </c>
      <c r="I13043" t="s">
        <v>37</v>
      </c>
      <c r="J13043" t="s">
        <v>119</v>
      </c>
      <c r="K13043" s="1">
        <v>45418</v>
      </c>
      <c r="L13043">
        <v>120</v>
      </c>
      <c r="M13043">
        <v>3</v>
      </c>
      <c r="N13043" t="s">
        <v>536</v>
      </c>
      <c r="O13043" t="s">
        <v>537</v>
      </c>
      <c r="P13043" t="s">
        <v>636</v>
      </c>
    </row>
    <row r="13044" spans="1:16" x14ac:dyDescent="0.25">
      <c r="A13044" t="s">
        <v>250</v>
      </c>
      <c r="B13044" t="s">
        <v>133</v>
      </c>
      <c r="C13044" t="s">
        <v>64</v>
      </c>
      <c r="E13044" t="s">
        <v>65</v>
      </c>
      <c r="F13044" t="s">
        <v>65</v>
      </c>
      <c r="G13044" t="s">
        <v>15</v>
      </c>
      <c r="H13044" t="s">
        <v>37</v>
      </c>
      <c r="I13044" t="s">
        <v>37</v>
      </c>
      <c r="J13044" t="s">
        <v>119</v>
      </c>
      <c r="K13044" s="1">
        <v>45419</v>
      </c>
      <c r="L13044">
        <v>90</v>
      </c>
      <c r="M13044">
        <v>3</v>
      </c>
      <c r="N13044" t="s">
        <v>536</v>
      </c>
      <c r="O13044" t="s">
        <v>537</v>
      </c>
      <c r="P13044" t="s">
        <v>636</v>
      </c>
    </row>
    <row r="13045" spans="1:16" x14ac:dyDescent="0.25">
      <c r="A13045" t="s">
        <v>250</v>
      </c>
      <c r="B13045" t="s">
        <v>133</v>
      </c>
      <c r="C13045" t="s">
        <v>64</v>
      </c>
      <c r="E13045" t="s">
        <v>65</v>
      </c>
      <c r="F13045" t="s">
        <v>65</v>
      </c>
      <c r="G13045" t="s">
        <v>15</v>
      </c>
      <c r="H13045" t="s">
        <v>37</v>
      </c>
      <c r="I13045" t="s">
        <v>37</v>
      </c>
      <c r="J13045" t="s">
        <v>119</v>
      </c>
      <c r="K13045" s="1">
        <v>45420</v>
      </c>
      <c r="L13045">
        <v>60</v>
      </c>
      <c r="M13045">
        <v>3</v>
      </c>
      <c r="N13045" t="s">
        <v>536</v>
      </c>
      <c r="O13045" t="s">
        <v>537</v>
      </c>
      <c r="P13045" t="s">
        <v>636</v>
      </c>
    </row>
    <row r="13046" spans="1:16" x14ac:dyDescent="0.25">
      <c r="A13046" t="s">
        <v>250</v>
      </c>
      <c r="B13046" t="s">
        <v>133</v>
      </c>
      <c r="C13046" t="s">
        <v>64</v>
      </c>
      <c r="E13046" t="s">
        <v>65</v>
      </c>
      <c r="F13046" t="s">
        <v>65</v>
      </c>
      <c r="G13046" t="s">
        <v>15</v>
      </c>
      <c r="H13046" t="s">
        <v>37</v>
      </c>
      <c r="I13046" t="s">
        <v>37</v>
      </c>
      <c r="J13046" t="s">
        <v>119</v>
      </c>
      <c r="K13046" s="1">
        <v>45421</v>
      </c>
      <c r="L13046">
        <v>60</v>
      </c>
      <c r="M13046">
        <v>3</v>
      </c>
      <c r="N13046" t="s">
        <v>536</v>
      </c>
      <c r="O13046" t="s">
        <v>537</v>
      </c>
      <c r="P13046" t="s">
        <v>636</v>
      </c>
    </row>
    <row r="13047" spans="1:16" x14ac:dyDescent="0.25">
      <c r="A13047" t="s">
        <v>250</v>
      </c>
      <c r="B13047" t="s">
        <v>133</v>
      </c>
      <c r="C13047" t="s">
        <v>64</v>
      </c>
      <c r="E13047" t="s">
        <v>65</v>
      </c>
      <c r="F13047" t="s">
        <v>65</v>
      </c>
      <c r="G13047" t="s">
        <v>15</v>
      </c>
      <c r="H13047" t="s">
        <v>37</v>
      </c>
      <c r="I13047" t="s">
        <v>37</v>
      </c>
      <c r="J13047" t="s">
        <v>119</v>
      </c>
      <c r="K13047" s="1">
        <v>45422</v>
      </c>
      <c r="L13047">
        <v>60</v>
      </c>
      <c r="M13047">
        <v>3</v>
      </c>
      <c r="N13047" t="s">
        <v>536</v>
      </c>
      <c r="O13047" t="s">
        <v>537</v>
      </c>
      <c r="P13047" t="s">
        <v>636</v>
      </c>
    </row>
    <row r="13048" spans="1:16" x14ac:dyDescent="0.25">
      <c r="A13048" t="s">
        <v>250</v>
      </c>
      <c r="B13048" t="s">
        <v>133</v>
      </c>
      <c r="C13048" t="s">
        <v>64</v>
      </c>
      <c r="E13048" t="s">
        <v>65</v>
      </c>
      <c r="F13048" t="s">
        <v>65</v>
      </c>
      <c r="G13048" t="s">
        <v>15</v>
      </c>
      <c r="H13048" t="s">
        <v>37</v>
      </c>
      <c r="I13048" t="s">
        <v>37</v>
      </c>
      <c r="J13048" t="s">
        <v>119</v>
      </c>
      <c r="K13048" s="1">
        <v>45425</v>
      </c>
      <c r="L13048">
        <v>120</v>
      </c>
      <c r="M13048">
        <v>4</v>
      </c>
      <c r="N13048" t="s">
        <v>536</v>
      </c>
      <c r="O13048" t="s">
        <v>537</v>
      </c>
      <c r="P13048" t="s">
        <v>636</v>
      </c>
    </row>
    <row r="13049" spans="1:16" x14ac:dyDescent="0.25">
      <c r="A13049" t="s">
        <v>250</v>
      </c>
      <c r="B13049" t="s">
        <v>133</v>
      </c>
      <c r="C13049" t="s">
        <v>64</v>
      </c>
      <c r="E13049" t="s">
        <v>65</v>
      </c>
      <c r="F13049" t="s">
        <v>65</v>
      </c>
      <c r="G13049" t="s">
        <v>15</v>
      </c>
      <c r="H13049" t="s">
        <v>37</v>
      </c>
      <c r="I13049" t="s">
        <v>37</v>
      </c>
      <c r="J13049" t="s">
        <v>119</v>
      </c>
      <c r="K13049" s="1">
        <v>45426</v>
      </c>
      <c r="L13049">
        <v>120</v>
      </c>
      <c r="M13049">
        <v>4</v>
      </c>
      <c r="N13049" t="s">
        <v>536</v>
      </c>
      <c r="O13049" t="s">
        <v>537</v>
      </c>
      <c r="P13049" t="s">
        <v>636</v>
      </c>
    </row>
    <row r="13050" spans="1:16" x14ac:dyDescent="0.25">
      <c r="A13050" t="s">
        <v>250</v>
      </c>
      <c r="B13050" t="s">
        <v>133</v>
      </c>
      <c r="C13050" t="s">
        <v>64</v>
      </c>
      <c r="E13050" t="s">
        <v>65</v>
      </c>
      <c r="F13050" t="s">
        <v>65</v>
      </c>
      <c r="G13050" t="s">
        <v>15</v>
      </c>
      <c r="H13050" t="s">
        <v>37</v>
      </c>
      <c r="I13050" t="s">
        <v>37</v>
      </c>
      <c r="J13050" t="s">
        <v>119</v>
      </c>
      <c r="K13050" s="1">
        <v>45427</v>
      </c>
      <c r="L13050">
        <v>120</v>
      </c>
      <c r="M13050">
        <v>4</v>
      </c>
      <c r="N13050" t="s">
        <v>536</v>
      </c>
      <c r="O13050" t="s">
        <v>537</v>
      </c>
      <c r="P13050" t="s">
        <v>636</v>
      </c>
    </row>
    <row r="13051" spans="1:16" x14ac:dyDescent="0.25">
      <c r="A13051" t="s">
        <v>250</v>
      </c>
      <c r="B13051" t="s">
        <v>133</v>
      </c>
      <c r="C13051" t="s">
        <v>64</v>
      </c>
      <c r="E13051" t="s">
        <v>65</v>
      </c>
      <c r="F13051" t="s">
        <v>65</v>
      </c>
      <c r="G13051" t="s">
        <v>15</v>
      </c>
      <c r="H13051" t="s">
        <v>37</v>
      </c>
      <c r="I13051" t="s">
        <v>37</v>
      </c>
      <c r="J13051" t="s">
        <v>119</v>
      </c>
      <c r="K13051" s="1">
        <v>45428</v>
      </c>
      <c r="L13051">
        <v>150</v>
      </c>
      <c r="M13051">
        <v>4</v>
      </c>
      <c r="N13051" t="s">
        <v>536</v>
      </c>
      <c r="O13051" t="s">
        <v>537</v>
      </c>
      <c r="P13051" t="s">
        <v>636</v>
      </c>
    </row>
    <row r="13052" spans="1:16" x14ac:dyDescent="0.25">
      <c r="A13052" t="s">
        <v>250</v>
      </c>
      <c r="B13052" t="s">
        <v>133</v>
      </c>
      <c r="C13052" t="s">
        <v>64</v>
      </c>
      <c r="E13052" t="s">
        <v>65</v>
      </c>
      <c r="F13052" t="s">
        <v>65</v>
      </c>
      <c r="G13052" t="s">
        <v>15</v>
      </c>
      <c r="H13052" t="s">
        <v>37</v>
      </c>
      <c r="I13052" t="s">
        <v>37</v>
      </c>
      <c r="J13052" t="s">
        <v>119</v>
      </c>
      <c r="K13052" s="1">
        <v>45429</v>
      </c>
      <c r="L13052">
        <v>60</v>
      </c>
      <c r="M13052">
        <v>4</v>
      </c>
      <c r="N13052" t="s">
        <v>536</v>
      </c>
      <c r="O13052" t="s">
        <v>537</v>
      </c>
      <c r="P13052" t="s">
        <v>636</v>
      </c>
    </row>
    <row r="13053" spans="1:16" x14ac:dyDescent="0.25">
      <c r="A13053" t="s">
        <v>250</v>
      </c>
      <c r="B13053" t="s">
        <v>133</v>
      </c>
      <c r="C13053" t="s">
        <v>64</v>
      </c>
      <c r="E13053" t="s">
        <v>65</v>
      </c>
      <c r="F13053" t="s">
        <v>65</v>
      </c>
      <c r="G13053" t="s">
        <v>15</v>
      </c>
      <c r="H13053" t="s">
        <v>37</v>
      </c>
      <c r="I13053" t="s">
        <v>39</v>
      </c>
      <c r="J13053" t="s">
        <v>119</v>
      </c>
      <c r="K13053" s="1">
        <v>45405</v>
      </c>
      <c r="L13053">
        <v>90</v>
      </c>
      <c r="M13053">
        <v>1</v>
      </c>
      <c r="N13053" t="s">
        <v>536</v>
      </c>
      <c r="O13053" t="s">
        <v>537</v>
      </c>
      <c r="P13053" t="s">
        <v>636</v>
      </c>
    </row>
    <row r="13054" spans="1:16" x14ac:dyDescent="0.25">
      <c r="A13054" t="s">
        <v>250</v>
      </c>
      <c r="B13054" t="s">
        <v>133</v>
      </c>
      <c r="C13054" t="s">
        <v>64</v>
      </c>
      <c r="E13054" t="s">
        <v>65</v>
      </c>
      <c r="F13054" t="s">
        <v>65</v>
      </c>
      <c r="G13054" t="s">
        <v>15</v>
      </c>
      <c r="H13054" t="s">
        <v>37</v>
      </c>
      <c r="I13054" t="s">
        <v>39</v>
      </c>
      <c r="J13054" t="s">
        <v>119</v>
      </c>
      <c r="K13054" s="1">
        <v>45406</v>
      </c>
      <c r="L13054">
        <v>60</v>
      </c>
      <c r="M13054">
        <v>1</v>
      </c>
      <c r="N13054" t="s">
        <v>536</v>
      </c>
      <c r="O13054" t="s">
        <v>537</v>
      </c>
      <c r="P13054" t="s">
        <v>636</v>
      </c>
    </row>
    <row r="13055" spans="1:16" x14ac:dyDescent="0.25">
      <c r="A13055" t="s">
        <v>250</v>
      </c>
      <c r="B13055" t="s">
        <v>133</v>
      </c>
      <c r="C13055" t="s">
        <v>64</v>
      </c>
      <c r="E13055" t="s">
        <v>65</v>
      </c>
      <c r="F13055" t="s">
        <v>65</v>
      </c>
      <c r="G13055" t="s">
        <v>15</v>
      </c>
      <c r="H13055" t="s">
        <v>37</v>
      </c>
      <c r="I13055" t="s">
        <v>39</v>
      </c>
      <c r="J13055" t="s">
        <v>119</v>
      </c>
      <c r="K13055" s="1">
        <v>45407</v>
      </c>
      <c r="L13055">
        <v>30</v>
      </c>
      <c r="M13055">
        <v>1</v>
      </c>
      <c r="N13055" t="s">
        <v>536</v>
      </c>
      <c r="O13055" t="s">
        <v>537</v>
      </c>
      <c r="P13055" t="s">
        <v>636</v>
      </c>
    </row>
    <row r="13056" spans="1:16" x14ac:dyDescent="0.25">
      <c r="A13056" t="s">
        <v>250</v>
      </c>
      <c r="B13056" t="s">
        <v>133</v>
      </c>
      <c r="C13056" t="s">
        <v>64</v>
      </c>
      <c r="E13056" t="s">
        <v>65</v>
      </c>
      <c r="F13056" t="s">
        <v>65</v>
      </c>
      <c r="G13056" t="s">
        <v>15</v>
      </c>
      <c r="H13056" t="s">
        <v>37</v>
      </c>
      <c r="I13056" t="s">
        <v>39</v>
      </c>
      <c r="J13056" t="s">
        <v>119</v>
      </c>
      <c r="K13056" s="1">
        <v>45413</v>
      </c>
      <c r="L13056">
        <v>60</v>
      </c>
      <c r="M13056">
        <v>2</v>
      </c>
      <c r="N13056" t="s">
        <v>536</v>
      </c>
      <c r="O13056" t="s">
        <v>537</v>
      </c>
      <c r="P13056" t="s">
        <v>636</v>
      </c>
    </row>
    <row r="13057" spans="1:16" x14ac:dyDescent="0.25">
      <c r="A13057" t="s">
        <v>250</v>
      </c>
      <c r="B13057" t="s">
        <v>133</v>
      </c>
      <c r="C13057" t="s">
        <v>64</v>
      </c>
      <c r="E13057" t="s">
        <v>65</v>
      </c>
      <c r="F13057" t="s">
        <v>65</v>
      </c>
      <c r="G13057" t="s">
        <v>15</v>
      </c>
      <c r="H13057" t="s">
        <v>37</v>
      </c>
      <c r="I13057" t="s">
        <v>39</v>
      </c>
      <c r="J13057" t="s">
        <v>119</v>
      </c>
      <c r="K13057" s="1">
        <v>45414</v>
      </c>
      <c r="L13057">
        <v>90</v>
      </c>
      <c r="M13057">
        <v>2</v>
      </c>
      <c r="N13057" t="s">
        <v>536</v>
      </c>
      <c r="O13057" t="s">
        <v>537</v>
      </c>
      <c r="P13057" t="s">
        <v>636</v>
      </c>
    </row>
    <row r="13058" spans="1:16" x14ac:dyDescent="0.25">
      <c r="A13058" t="s">
        <v>250</v>
      </c>
      <c r="B13058" t="s">
        <v>133</v>
      </c>
      <c r="C13058" t="s">
        <v>64</v>
      </c>
      <c r="E13058" t="s">
        <v>65</v>
      </c>
      <c r="F13058" t="s">
        <v>65</v>
      </c>
      <c r="G13058" t="s">
        <v>15</v>
      </c>
      <c r="H13058" t="s">
        <v>37</v>
      </c>
      <c r="I13058" t="s">
        <v>39</v>
      </c>
      <c r="J13058" t="s">
        <v>119</v>
      </c>
      <c r="K13058" s="1">
        <v>45418</v>
      </c>
      <c r="L13058">
        <v>30</v>
      </c>
      <c r="M13058">
        <v>3</v>
      </c>
      <c r="N13058" t="s">
        <v>536</v>
      </c>
      <c r="O13058" t="s">
        <v>537</v>
      </c>
      <c r="P13058" t="s">
        <v>636</v>
      </c>
    </row>
    <row r="13059" spans="1:16" x14ac:dyDescent="0.25">
      <c r="A13059" t="s">
        <v>250</v>
      </c>
      <c r="B13059" t="s">
        <v>133</v>
      </c>
      <c r="C13059" t="s">
        <v>64</v>
      </c>
      <c r="E13059" t="s">
        <v>65</v>
      </c>
      <c r="F13059" t="s">
        <v>65</v>
      </c>
      <c r="G13059" t="s">
        <v>15</v>
      </c>
      <c r="H13059" t="s">
        <v>37</v>
      </c>
      <c r="I13059" t="s">
        <v>39</v>
      </c>
      <c r="J13059" t="s">
        <v>119</v>
      </c>
      <c r="K13059" s="1">
        <v>45419</v>
      </c>
      <c r="L13059">
        <v>60</v>
      </c>
      <c r="M13059">
        <v>3</v>
      </c>
      <c r="N13059" t="s">
        <v>536</v>
      </c>
      <c r="O13059" t="s">
        <v>537</v>
      </c>
      <c r="P13059" t="s">
        <v>636</v>
      </c>
    </row>
    <row r="13060" spans="1:16" x14ac:dyDescent="0.25">
      <c r="A13060" t="s">
        <v>250</v>
      </c>
      <c r="B13060" t="s">
        <v>133</v>
      </c>
      <c r="C13060" t="s">
        <v>64</v>
      </c>
      <c r="E13060" t="s">
        <v>65</v>
      </c>
      <c r="F13060" t="s">
        <v>65</v>
      </c>
      <c r="G13060" t="s">
        <v>15</v>
      </c>
      <c r="H13060" t="s">
        <v>37</v>
      </c>
      <c r="I13060" t="s">
        <v>39</v>
      </c>
      <c r="J13060" t="s">
        <v>119</v>
      </c>
      <c r="K13060" s="1">
        <v>45420</v>
      </c>
      <c r="L13060">
        <v>60</v>
      </c>
      <c r="M13060">
        <v>3</v>
      </c>
      <c r="N13060" t="s">
        <v>536</v>
      </c>
      <c r="O13060" t="s">
        <v>537</v>
      </c>
      <c r="P13060" t="s">
        <v>636</v>
      </c>
    </row>
    <row r="13061" spans="1:16" x14ac:dyDescent="0.25">
      <c r="A13061" t="s">
        <v>250</v>
      </c>
      <c r="B13061" t="s">
        <v>133</v>
      </c>
      <c r="C13061" t="s">
        <v>64</v>
      </c>
      <c r="E13061" t="s">
        <v>65</v>
      </c>
      <c r="F13061" t="s">
        <v>65</v>
      </c>
      <c r="G13061" t="s">
        <v>15</v>
      </c>
      <c r="H13061" t="s">
        <v>37</v>
      </c>
      <c r="I13061" t="s">
        <v>39</v>
      </c>
      <c r="J13061" t="s">
        <v>119</v>
      </c>
      <c r="K13061" s="1">
        <v>45421</v>
      </c>
      <c r="L13061">
        <v>60</v>
      </c>
      <c r="M13061">
        <v>3</v>
      </c>
      <c r="N13061" t="s">
        <v>536</v>
      </c>
      <c r="O13061" t="s">
        <v>537</v>
      </c>
      <c r="P13061" t="s">
        <v>636</v>
      </c>
    </row>
    <row r="13062" spans="1:16" x14ac:dyDescent="0.25">
      <c r="A13062" t="s">
        <v>250</v>
      </c>
      <c r="B13062" t="s">
        <v>133</v>
      </c>
      <c r="C13062" t="s">
        <v>64</v>
      </c>
      <c r="E13062" t="s">
        <v>65</v>
      </c>
      <c r="F13062" t="s">
        <v>65</v>
      </c>
      <c r="G13062" t="s">
        <v>15</v>
      </c>
      <c r="H13062" t="s">
        <v>37</v>
      </c>
      <c r="I13062" t="s">
        <v>39</v>
      </c>
      <c r="J13062" t="s">
        <v>119</v>
      </c>
      <c r="K13062" s="1">
        <v>45425</v>
      </c>
      <c r="L13062">
        <v>30</v>
      </c>
      <c r="M13062">
        <v>4</v>
      </c>
      <c r="N13062" t="s">
        <v>536</v>
      </c>
      <c r="O13062" t="s">
        <v>537</v>
      </c>
      <c r="P13062" t="s">
        <v>636</v>
      </c>
    </row>
    <row r="13063" spans="1:16" x14ac:dyDescent="0.25">
      <c r="A13063" t="s">
        <v>250</v>
      </c>
      <c r="B13063" t="s">
        <v>133</v>
      </c>
      <c r="C13063" t="s">
        <v>64</v>
      </c>
      <c r="E13063" t="s">
        <v>65</v>
      </c>
      <c r="F13063" t="s">
        <v>65</v>
      </c>
      <c r="G13063" t="s">
        <v>15</v>
      </c>
      <c r="H13063" t="s">
        <v>37</v>
      </c>
      <c r="I13063" t="s">
        <v>39</v>
      </c>
      <c r="J13063" t="s">
        <v>119</v>
      </c>
      <c r="K13063" s="1">
        <v>45427</v>
      </c>
      <c r="L13063">
        <v>60</v>
      </c>
      <c r="M13063">
        <v>4</v>
      </c>
      <c r="N13063" t="s">
        <v>536</v>
      </c>
      <c r="O13063" t="s">
        <v>537</v>
      </c>
      <c r="P13063" t="s">
        <v>636</v>
      </c>
    </row>
    <row r="13064" spans="1:16" x14ac:dyDescent="0.25">
      <c r="A13064" t="s">
        <v>250</v>
      </c>
      <c r="B13064" t="s">
        <v>133</v>
      </c>
      <c r="C13064" t="s">
        <v>64</v>
      </c>
      <c r="E13064" t="s">
        <v>65</v>
      </c>
      <c r="F13064" t="s">
        <v>65</v>
      </c>
      <c r="G13064" t="s">
        <v>15</v>
      </c>
      <c r="H13064" t="s">
        <v>37</v>
      </c>
      <c r="I13064" t="s">
        <v>39</v>
      </c>
      <c r="J13064" t="s">
        <v>119</v>
      </c>
      <c r="K13064" s="1">
        <v>45428</v>
      </c>
      <c r="L13064">
        <v>120</v>
      </c>
      <c r="M13064">
        <v>4</v>
      </c>
      <c r="N13064" t="s">
        <v>536</v>
      </c>
      <c r="O13064" t="s">
        <v>537</v>
      </c>
      <c r="P13064" t="s">
        <v>636</v>
      </c>
    </row>
    <row r="13065" spans="1:16" x14ac:dyDescent="0.25">
      <c r="A13065" t="s">
        <v>250</v>
      </c>
      <c r="B13065" t="s">
        <v>133</v>
      </c>
      <c r="C13065" t="s">
        <v>64</v>
      </c>
      <c r="E13065" t="s">
        <v>65</v>
      </c>
      <c r="F13065" t="s">
        <v>65</v>
      </c>
      <c r="G13065" t="s">
        <v>15</v>
      </c>
      <c r="H13065" t="s">
        <v>37</v>
      </c>
      <c r="I13065" t="s">
        <v>39</v>
      </c>
      <c r="J13065" t="s">
        <v>119</v>
      </c>
      <c r="K13065" s="1">
        <v>45429</v>
      </c>
      <c r="L13065">
        <v>30</v>
      </c>
      <c r="M13065">
        <v>4</v>
      </c>
      <c r="N13065" t="s">
        <v>536</v>
      </c>
      <c r="O13065" t="s">
        <v>537</v>
      </c>
      <c r="P13065" t="s">
        <v>636</v>
      </c>
    </row>
    <row r="13066" spans="1:16" x14ac:dyDescent="0.25">
      <c r="A13066" t="s">
        <v>250</v>
      </c>
      <c r="B13066" t="s">
        <v>133</v>
      </c>
      <c r="C13066" t="s">
        <v>64</v>
      </c>
      <c r="E13066" t="s">
        <v>65</v>
      </c>
      <c r="F13066" t="s">
        <v>65</v>
      </c>
      <c r="G13066" t="s">
        <v>15</v>
      </c>
      <c r="H13066" t="s">
        <v>37</v>
      </c>
      <c r="I13066" t="s">
        <v>91</v>
      </c>
      <c r="J13066" t="s">
        <v>119</v>
      </c>
      <c r="K13066" s="1">
        <v>45407</v>
      </c>
      <c r="L13066">
        <v>60</v>
      </c>
      <c r="M13066">
        <v>1</v>
      </c>
      <c r="N13066" t="s">
        <v>536</v>
      </c>
      <c r="O13066" t="s">
        <v>537</v>
      </c>
      <c r="P13066" t="s">
        <v>636</v>
      </c>
    </row>
    <row r="13067" spans="1:16" x14ac:dyDescent="0.25">
      <c r="A13067" t="s">
        <v>250</v>
      </c>
      <c r="B13067" t="s">
        <v>133</v>
      </c>
      <c r="C13067" t="s">
        <v>64</v>
      </c>
      <c r="E13067" t="s">
        <v>65</v>
      </c>
      <c r="F13067" t="s">
        <v>65</v>
      </c>
      <c r="G13067" t="s">
        <v>15</v>
      </c>
      <c r="H13067" t="s">
        <v>37</v>
      </c>
      <c r="I13067" t="s">
        <v>91</v>
      </c>
      <c r="J13067" t="s">
        <v>119</v>
      </c>
      <c r="K13067" s="1">
        <v>45408</v>
      </c>
      <c r="L13067">
        <v>60</v>
      </c>
      <c r="M13067">
        <v>1</v>
      </c>
      <c r="N13067" t="s">
        <v>536</v>
      </c>
      <c r="O13067" t="s">
        <v>537</v>
      </c>
      <c r="P13067" t="s">
        <v>636</v>
      </c>
    </row>
    <row r="13068" spans="1:16" x14ac:dyDescent="0.25">
      <c r="A13068" t="s">
        <v>250</v>
      </c>
      <c r="B13068" t="s">
        <v>133</v>
      </c>
      <c r="C13068" t="s">
        <v>64</v>
      </c>
      <c r="E13068" t="s">
        <v>65</v>
      </c>
      <c r="F13068" t="s">
        <v>65</v>
      </c>
      <c r="G13068" t="s">
        <v>15</v>
      </c>
      <c r="H13068" t="s">
        <v>37</v>
      </c>
      <c r="I13068" t="s">
        <v>91</v>
      </c>
      <c r="J13068" t="s">
        <v>119</v>
      </c>
      <c r="K13068" s="1">
        <v>45411</v>
      </c>
      <c r="L13068">
        <v>60</v>
      </c>
      <c r="M13068">
        <v>2</v>
      </c>
      <c r="N13068" t="s">
        <v>536</v>
      </c>
      <c r="O13068" t="s">
        <v>537</v>
      </c>
      <c r="P13068" t="s">
        <v>636</v>
      </c>
    </row>
    <row r="13069" spans="1:16" x14ac:dyDescent="0.25">
      <c r="A13069" t="s">
        <v>250</v>
      </c>
      <c r="B13069" t="s">
        <v>133</v>
      </c>
      <c r="C13069" t="s">
        <v>64</v>
      </c>
      <c r="E13069" t="s">
        <v>65</v>
      </c>
      <c r="F13069" t="s">
        <v>65</v>
      </c>
      <c r="G13069" t="s">
        <v>15</v>
      </c>
      <c r="H13069" t="s">
        <v>37</v>
      </c>
      <c r="I13069" t="s">
        <v>91</v>
      </c>
      <c r="J13069" t="s">
        <v>119</v>
      </c>
      <c r="K13069" s="1">
        <v>45414</v>
      </c>
      <c r="L13069">
        <v>60</v>
      </c>
      <c r="M13069">
        <v>2</v>
      </c>
      <c r="N13069" t="s">
        <v>536</v>
      </c>
      <c r="O13069" t="s">
        <v>537</v>
      </c>
      <c r="P13069" t="s">
        <v>636</v>
      </c>
    </row>
    <row r="13070" spans="1:16" x14ac:dyDescent="0.25">
      <c r="A13070" t="s">
        <v>250</v>
      </c>
      <c r="B13070" t="s">
        <v>133</v>
      </c>
      <c r="C13070" t="s">
        <v>64</v>
      </c>
      <c r="E13070" t="s">
        <v>65</v>
      </c>
      <c r="F13070" t="s">
        <v>65</v>
      </c>
      <c r="G13070" t="s">
        <v>15</v>
      </c>
      <c r="H13070" t="s">
        <v>37</v>
      </c>
      <c r="I13070" t="s">
        <v>91</v>
      </c>
      <c r="J13070" t="s">
        <v>119</v>
      </c>
      <c r="K13070" s="1">
        <v>45418</v>
      </c>
      <c r="L13070">
        <v>60</v>
      </c>
      <c r="M13070">
        <v>3</v>
      </c>
      <c r="N13070" t="s">
        <v>536</v>
      </c>
      <c r="O13070" t="s">
        <v>537</v>
      </c>
      <c r="P13070" t="s">
        <v>636</v>
      </c>
    </row>
    <row r="13071" spans="1:16" x14ac:dyDescent="0.25">
      <c r="A13071" t="s">
        <v>250</v>
      </c>
      <c r="B13071" t="s">
        <v>133</v>
      </c>
      <c r="C13071" t="s">
        <v>64</v>
      </c>
      <c r="E13071" t="s">
        <v>65</v>
      </c>
      <c r="F13071" t="s">
        <v>65</v>
      </c>
      <c r="G13071" t="s">
        <v>15</v>
      </c>
      <c r="H13071" t="s">
        <v>37</v>
      </c>
      <c r="I13071" t="s">
        <v>91</v>
      </c>
      <c r="J13071" t="s">
        <v>119</v>
      </c>
      <c r="K13071" s="1">
        <v>45419</v>
      </c>
      <c r="L13071">
        <v>150</v>
      </c>
      <c r="M13071">
        <v>3</v>
      </c>
      <c r="N13071" t="s">
        <v>536</v>
      </c>
      <c r="O13071" t="s">
        <v>537</v>
      </c>
      <c r="P13071" t="s">
        <v>636</v>
      </c>
    </row>
    <row r="13072" spans="1:16" x14ac:dyDescent="0.25">
      <c r="A13072" t="s">
        <v>250</v>
      </c>
      <c r="B13072" t="s">
        <v>133</v>
      </c>
      <c r="C13072" t="s">
        <v>64</v>
      </c>
      <c r="E13072" t="s">
        <v>65</v>
      </c>
      <c r="F13072" t="s">
        <v>65</v>
      </c>
      <c r="G13072" t="s">
        <v>15</v>
      </c>
      <c r="H13072" t="s">
        <v>37</v>
      </c>
      <c r="I13072" t="s">
        <v>91</v>
      </c>
      <c r="J13072" t="s">
        <v>119</v>
      </c>
      <c r="K13072" s="1">
        <v>45420</v>
      </c>
      <c r="L13072">
        <v>120</v>
      </c>
      <c r="M13072">
        <v>3</v>
      </c>
      <c r="N13072" t="s">
        <v>536</v>
      </c>
      <c r="O13072" t="s">
        <v>537</v>
      </c>
      <c r="P13072" t="s">
        <v>636</v>
      </c>
    </row>
    <row r="13073" spans="1:16" x14ac:dyDescent="0.25">
      <c r="A13073" t="s">
        <v>250</v>
      </c>
      <c r="B13073" t="s">
        <v>133</v>
      </c>
      <c r="C13073" t="s">
        <v>64</v>
      </c>
      <c r="E13073" t="s">
        <v>65</v>
      </c>
      <c r="F13073" t="s">
        <v>65</v>
      </c>
      <c r="G13073" t="s">
        <v>15</v>
      </c>
      <c r="H13073" t="s">
        <v>37</v>
      </c>
      <c r="I13073" t="s">
        <v>91</v>
      </c>
      <c r="J13073" t="s">
        <v>119</v>
      </c>
      <c r="K13073" s="1">
        <v>45425</v>
      </c>
      <c r="L13073">
        <v>120</v>
      </c>
      <c r="M13073">
        <v>4</v>
      </c>
      <c r="N13073" t="s">
        <v>536</v>
      </c>
      <c r="O13073" t="s">
        <v>537</v>
      </c>
      <c r="P13073" t="s">
        <v>636</v>
      </c>
    </row>
    <row r="13074" spans="1:16" x14ac:dyDescent="0.25">
      <c r="A13074" t="s">
        <v>250</v>
      </c>
      <c r="B13074" t="s">
        <v>133</v>
      </c>
      <c r="C13074" t="s">
        <v>64</v>
      </c>
      <c r="E13074" t="s">
        <v>65</v>
      </c>
      <c r="F13074" t="s">
        <v>65</v>
      </c>
      <c r="G13074" t="s">
        <v>15</v>
      </c>
      <c r="H13074" t="s">
        <v>37</v>
      </c>
      <c r="I13074" t="s">
        <v>91</v>
      </c>
      <c r="J13074" t="s">
        <v>119</v>
      </c>
      <c r="K13074" s="1">
        <v>45426</v>
      </c>
      <c r="L13074">
        <v>60</v>
      </c>
      <c r="M13074">
        <v>4</v>
      </c>
      <c r="N13074" t="s">
        <v>536</v>
      </c>
      <c r="O13074" t="s">
        <v>537</v>
      </c>
      <c r="P13074" t="s">
        <v>636</v>
      </c>
    </row>
    <row r="13075" spans="1:16" x14ac:dyDescent="0.25">
      <c r="A13075" t="s">
        <v>250</v>
      </c>
      <c r="B13075" t="s">
        <v>133</v>
      </c>
      <c r="C13075" t="s">
        <v>64</v>
      </c>
      <c r="E13075" t="s">
        <v>65</v>
      </c>
      <c r="F13075" t="s">
        <v>65</v>
      </c>
      <c r="G13075" t="s">
        <v>15</v>
      </c>
      <c r="H13075" t="s">
        <v>37</v>
      </c>
      <c r="I13075" t="s">
        <v>91</v>
      </c>
      <c r="J13075" t="s">
        <v>119</v>
      </c>
      <c r="K13075" s="1">
        <v>45427</v>
      </c>
      <c r="L13075">
        <v>60</v>
      </c>
      <c r="M13075">
        <v>4</v>
      </c>
      <c r="N13075" t="s">
        <v>536</v>
      </c>
      <c r="O13075" t="s">
        <v>537</v>
      </c>
      <c r="P13075" t="s">
        <v>636</v>
      </c>
    </row>
    <row r="13076" spans="1:16" x14ac:dyDescent="0.25">
      <c r="A13076" t="s">
        <v>250</v>
      </c>
      <c r="B13076" t="s">
        <v>133</v>
      </c>
      <c r="C13076" t="s">
        <v>64</v>
      </c>
      <c r="E13076" t="s">
        <v>65</v>
      </c>
      <c r="F13076" t="s">
        <v>65</v>
      </c>
      <c r="G13076" t="s">
        <v>15</v>
      </c>
      <c r="H13076" t="s">
        <v>37</v>
      </c>
      <c r="I13076" t="s">
        <v>91</v>
      </c>
      <c r="J13076" t="s">
        <v>119</v>
      </c>
      <c r="K13076" s="1">
        <v>45429</v>
      </c>
      <c r="L13076">
        <v>120</v>
      </c>
      <c r="M13076">
        <v>4</v>
      </c>
      <c r="N13076" t="s">
        <v>536</v>
      </c>
      <c r="O13076" t="s">
        <v>537</v>
      </c>
      <c r="P13076" t="s">
        <v>636</v>
      </c>
    </row>
    <row r="13077" spans="1:16" x14ac:dyDescent="0.25">
      <c r="A13077" t="s">
        <v>250</v>
      </c>
      <c r="B13077" t="s">
        <v>133</v>
      </c>
      <c r="C13077" t="s">
        <v>64</v>
      </c>
      <c r="E13077" t="s">
        <v>65</v>
      </c>
      <c r="F13077" t="s">
        <v>65</v>
      </c>
      <c r="G13077" t="s">
        <v>15</v>
      </c>
      <c r="H13077" t="s">
        <v>524</v>
      </c>
      <c r="I13077" t="s">
        <v>41</v>
      </c>
      <c r="J13077" t="s">
        <v>117</v>
      </c>
      <c r="K13077" s="1">
        <v>45413</v>
      </c>
      <c r="L13077">
        <v>90</v>
      </c>
      <c r="M13077">
        <v>2</v>
      </c>
      <c r="N13077" t="s">
        <v>536</v>
      </c>
      <c r="O13077" t="s">
        <v>537</v>
      </c>
      <c r="P13077" t="s">
        <v>636</v>
      </c>
    </row>
    <row r="13078" spans="1:16" x14ac:dyDescent="0.25">
      <c r="A13078" t="s">
        <v>250</v>
      </c>
      <c r="B13078" t="s">
        <v>133</v>
      </c>
      <c r="C13078" t="s">
        <v>64</v>
      </c>
      <c r="E13078" t="s">
        <v>65</v>
      </c>
      <c r="F13078" t="s">
        <v>65</v>
      </c>
      <c r="G13078" t="s">
        <v>15</v>
      </c>
      <c r="H13078" t="s">
        <v>524</v>
      </c>
      <c r="I13078" t="s">
        <v>41</v>
      </c>
      <c r="J13078" t="s">
        <v>117</v>
      </c>
      <c r="K13078" s="1">
        <v>45414</v>
      </c>
      <c r="L13078">
        <v>90</v>
      </c>
      <c r="M13078">
        <v>2</v>
      </c>
      <c r="N13078" t="s">
        <v>536</v>
      </c>
      <c r="O13078" t="s">
        <v>537</v>
      </c>
      <c r="P13078" t="s">
        <v>636</v>
      </c>
    </row>
    <row r="13079" spans="1:16" x14ac:dyDescent="0.25">
      <c r="A13079" t="s">
        <v>250</v>
      </c>
      <c r="B13079" t="s">
        <v>133</v>
      </c>
      <c r="C13079" t="s">
        <v>64</v>
      </c>
      <c r="E13079" t="s">
        <v>65</v>
      </c>
      <c r="F13079" t="s">
        <v>65</v>
      </c>
      <c r="G13079" t="s">
        <v>15</v>
      </c>
      <c r="H13079" t="s">
        <v>524</v>
      </c>
      <c r="I13079" t="s">
        <v>41</v>
      </c>
      <c r="J13079" t="s">
        <v>117</v>
      </c>
      <c r="K13079" s="1">
        <v>45415</v>
      </c>
      <c r="L13079">
        <v>30</v>
      </c>
      <c r="M13079">
        <v>2</v>
      </c>
      <c r="N13079" t="s">
        <v>536</v>
      </c>
      <c r="O13079" t="s">
        <v>537</v>
      </c>
      <c r="P13079" t="s">
        <v>636</v>
      </c>
    </row>
    <row r="13080" spans="1:16" x14ac:dyDescent="0.25">
      <c r="A13080" t="s">
        <v>250</v>
      </c>
      <c r="B13080" t="s">
        <v>133</v>
      </c>
      <c r="C13080" t="s">
        <v>64</v>
      </c>
      <c r="E13080" t="s">
        <v>65</v>
      </c>
      <c r="F13080" t="s">
        <v>65</v>
      </c>
      <c r="G13080" t="s">
        <v>15</v>
      </c>
      <c r="H13080" t="s">
        <v>524</v>
      </c>
      <c r="I13080" t="s">
        <v>41</v>
      </c>
      <c r="J13080" t="s">
        <v>117</v>
      </c>
      <c r="K13080" s="1">
        <v>45419</v>
      </c>
      <c r="L13080">
        <v>30</v>
      </c>
      <c r="M13080">
        <v>3</v>
      </c>
      <c r="N13080" t="s">
        <v>536</v>
      </c>
      <c r="O13080" t="s">
        <v>537</v>
      </c>
      <c r="P13080" t="s">
        <v>636</v>
      </c>
    </row>
    <row r="13081" spans="1:16" x14ac:dyDescent="0.25">
      <c r="A13081" t="s">
        <v>250</v>
      </c>
      <c r="B13081" t="s">
        <v>133</v>
      </c>
      <c r="C13081" t="s">
        <v>64</v>
      </c>
      <c r="E13081" t="s">
        <v>65</v>
      </c>
      <c r="F13081" t="s">
        <v>65</v>
      </c>
      <c r="G13081" t="s">
        <v>15</v>
      </c>
      <c r="H13081" t="s">
        <v>524</v>
      </c>
      <c r="I13081" t="s">
        <v>41</v>
      </c>
      <c r="J13081" t="s">
        <v>117</v>
      </c>
      <c r="K13081" s="1">
        <v>45422</v>
      </c>
      <c r="L13081">
        <v>10.001999999999899</v>
      </c>
      <c r="M13081">
        <v>3</v>
      </c>
      <c r="N13081" t="s">
        <v>536</v>
      </c>
      <c r="O13081" t="s">
        <v>537</v>
      </c>
      <c r="P13081" t="s">
        <v>636</v>
      </c>
    </row>
    <row r="13082" spans="1:16" x14ac:dyDescent="0.25">
      <c r="A13082" t="s">
        <v>250</v>
      </c>
      <c r="B13082" t="s">
        <v>133</v>
      </c>
      <c r="C13082" t="s">
        <v>64</v>
      </c>
      <c r="E13082" t="s">
        <v>65</v>
      </c>
      <c r="F13082" t="s">
        <v>65</v>
      </c>
      <c r="G13082" t="s">
        <v>15</v>
      </c>
      <c r="H13082" t="s">
        <v>524</v>
      </c>
      <c r="I13082" t="s">
        <v>41</v>
      </c>
      <c r="J13082" t="s">
        <v>117</v>
      </c>
      <c r="K13082" s="1">
        <v>45429</v>
      </c>
      <c r="L13082">
        <v>10.001999999999899</v>
      </c>
      <c r="M13082">
        <v>4</v>
      </c>
      <c r="N13082" t="s">
        <v>536</v>
      </c>
      <c r="O13082" t="s">
        <v>537</v>
      </c>
      <c r="P13082" t="s">
        <v>636</v>
      </c>
    </row>
    <row r="13083" spans="1:16" x14ac:dyDescent="0.25">
      <c r="A13083" t="s">
        <v>250</v>
      </c>
      <c r="B13083" t="s">
        <v>133</v>
      </c>
      <c r="C13083" t="s">
        <v>64</v>
      </c>
      <c r="E13083" t="s">
        <v>65</v>
      </c>
      <c r="F13083" t="s">
        <v>65</v>
      </c>
      <c r="G13083" t="s">
        <v>15</v>
      </c>
      <c r="H13083" t="s">
        <v>524</v>
      </c>
      <c r="I13083" t="s">
        <v>43</v>
      </c>
      <c r="J13083" t="s">
        <v>117</v>
      </c>
      <c r="K13083" s="1">
        <v>45406</v>
      </c>
      <c r="L13083">
        <v>60</v>
      </c>
      <c r="M13083">
        <v>1</v>
      </c>
      <c r="N13083" t="s">
        <v>536</v>
      </c>
      <c r="O13083" t="s">
        <v>537</v>
      </c>
      <c r="P13083" t="s">
        <v>636</v>
      </c>
    </row>
    <row r="13084" spans="1:16" x14ac:dyDescent="0.25">
      <c r="A13084" t="s">
        <v>250</v>
      </c>
      <c r="B13084" t="s">
        <v>133</v>
      </c>
      <c r="C13084" t="s">
        <v>64</v>
      </c>
      <c r="E13084" t="s">
        <v>65</v>
      </c>
      <c r="F13084" t="s">
        <v>65</v>
      </c>
      <c r="G13084" t="s">
        <v>15</v>
      </c>
      <c r="H13084" t="s">
        <v>44</v>
      </c>
      <c r="I13084" t="s">
        <v>78</v>
      </c>
      <c r="J13084" t="s">
        <v>117</v>
      </c>
      <c r="K13084" s="1">
        <v>45405</v>
      </c>
      <c r="L13084">
        <v>60</v>
      </c>
      <c r="M13084">
        <v>1</v>
      </c>
      <c r="N13084" t="s">
        <v>536</v>
      </c>
      <c r="O13084" t="s">
        <v>537</v>
      </c>
      <c r="P13084" t="s">
        <v>636</v>
      </c>
    </row>
    <row r="13085" spans="1:16" x14ac:dyDescent="0.25">
      <c r="A13085" t="s">
        <v>250</v>
      </c>
      <c r="B13085" t="s">
        <v>133</v>
      </c>
      <c r="C13085" t="s">
        <v>64</v>
      </c>
      <c r="E13085" t="s">
        <v>65</v>
      </c>
      <c r="F13085" t="s">
        <v>65</v>
      </c>
      <c r="G13085" t="s">
        <v>15</v>
      </c>
      <c r="H13085" t="s">
        <v>44</v>
      </c>
      <c r="I13085" t="s">
        <v>78</v>
      </c>
      <c r="J13085" t="s">
        <v>117</v>
      </c>
      <c r="K13085" s="1">
        <v>45415</v>
      </c>
      <c r="L13085">
        <v>30</v>
      </c>
      <c r="M13085">
        <v>2</v>
      </c>
      <c r="N13085" t="s">
        <v>536</v>
      </c>
      <c r="O13085" t="s">
        <v>537</v>
      </c>
      <c r="P13085" t="s">
        <v>636</v>
      </c>
    </row>
    <row r="13086" spans="1:16" x14ac:dyDescent="0.25">
      <c r="A13086" t="s">
        <v>250</v>
      </c>
      <c r="B13086" t="s">
        <v>133</v>
      </c>
      <c r="C13086" t="s">
        <v>64</v>
      </c>
      <c r="E13086" t="s">
        <v>65</v>
      </c>
      <c r="F13086" t="s">
        <v>65</v>
      </c>
      <c r="G13086" t="s">
        <v>15</v>
      </c>
      <c r="H13086" t="s">
        <v>44</v>
      </c>
      <c r="I13086" t="s">
        <v>78</v>
      </c>
      <c r="J13086" t="s">
        <v>117</v>
      </c>
      <c r="K13086" s="1">
        <v>45422</v>
      </c>
      <c r="L13086">
        <v>10.001999999999899</v>
      </c>
      <c r="M13086">
        <v>3</v>
      </c>
      <c r="N13086" t="s">
        <v>536</v>
      </c>
      <c r="O13086" t="s">
        <v>537</v>
      </c>
      <c r="P13086" t="s">
        <v>636</v>
      </c>
    </row>
    <row r="13087" spans="1:16" x14ac:dyDescent="0.25">
      <c r="A13087" t="s">
        <v>250</v>
      </c>
      <c r="B13087" t="s">
        <v>133</v>
      </c>
      <c r="C13087" t="s">
        <v>64</v>
      </c>
      <c r="E13087" t="s">
        <v>65</v>
      </c>
      <c r="F13087" t="s">
        <v>65</v>
      </c>
      <c r="G13087" t="s">
        <v>15</v>
      </c>
      <c r="H13087" t="s">
        <v>44</v>
      </c>
      <c r="I13087" t="s">
        <v>78</v>
      </c>
      <c r="J13087" t="s">
        <v>117</v>
      </c>
      <c r="K13087" s="1">
        <v>45429</v>
      </c>
      <c r="L13087">
        <v>10.001999999999899</v>
      </c>
      <c r="M13087">
        <v>4</v>
      </c>
      <c r="N13087" t="s">
        <v>536</v>
      </c>
      <c r="O13087" t="s">
        <v>537</v>
      </c>
      <c r="P13087" t="s">
        <v>636</v>
      </c>
    </row>
    <row r="13088" spans="1:16" x14ac:dyDescent="0.25">
      <c r="A13088" t="s">
        <v>250</v>
      </c>
      <c r="B13088" t="s">
        <v>133</v>
      </c>
      <c r="C13088" t="s">
        <v>64</v>
      </c>
      <c r="E13088" t="s">
        <v>65</v>
      </c>
      <c r="F13088" t="s">
        <v>65</v>
      </c>
      <c r="G13088" t="s">
        <v>15</v>
      </c>
      <c r="H13088" t="s">
        <v>44</v>
      </c>
      <c r="I13088" t="s">
        <v>79</v>
      </c>
      <c r="J13088" t="s">
        <v>191</v>
      </c>
      <c r="K13088" s="1">
        <v>45414</v>
      </c>
      <c r="L13088">
        <v>30</v>
      </c>
      <c r="M13088">
        <v>2</v>
      </c>
      <c r="N13088" t="s">
        <v>536</v>
      </c>
      <c r="O13088" t="s">
        <v>537</v>
      </c>
      <c r="P13088" t="s">
        <v>636</v>
      </c>
    </row>
    <row r="13089" spans="1:16" x14ac:dyDescent="0.25">
      <c r="A13089" t="s">
        <v>250</v>
      </c>
      <c r="B13089" t="s">
        <v>133</v>
      </c>
      <c r="C13089" t="s">
        <v>64</v>
      </c>
      <c r="E13089" t="s">
        <v>65</v>
      </c>
      <c r="F13089" t="s">
        <v>65</v>
      </c>
      <c r="G13089" t="s">
        <v>15</v>
      </c>
      <c r="H13089" t="s">
        <v>44</v>
      </c>
      <c r="I13089" t="s">
        <v>75</v>
      </c>
      <c r="J13089" t="s">
        <v>118</v>
      </c>
      <c r="K13089" s="1">
        <v>45404</v>
      </c>
      <c r="L13089">
        <v>120</v>
      </c>
      <c r="M13089">
        <v>1</v>
      </c>
      <c r="N13089" t="s">
        <v>536</v>
      </c>
      <c r="O13089" t="s">
        <v>537</v>
      </c>
      <c r="P13089" t="s">
        <v>636</v>
      </c>
    </row>
    <row r="13090" spans="1:16" x14ac:dyDescent="0.25">
      <c r="A13090" t="s">
        <v>250</v>
      </c>
      <c r="B13090" t="s">
        <v>133</v>
      </c>
      <c r="C13090" t="s">
        <v>64</v>
      </c>
      <c r="E13090" t="s">
        <v>65</v>
      </c>
      <c r="F13090" t="s">
        <v>65</v>
      </c>
      <c r="G13090" t="s">
        <v>15</v>
      </c>
      <c r="H13090" t="s">
        <v>44</v>
      </c>
      <c r="I13090" t="s">
        <v>75</v>
      </c>
      <c r="J13090" t="s">
        <v>118</v>
      </c>
      <c r="K13090" s="1">
        <v>45406</v>
      </c>
      <c r="L13090">
        <v>60</v>
      </c>
      <c r="M13090">
        <v>1</v>
      </c>
      <c r="N13090" t="s">
        <v>536</v>
      </c>
      <c r="O13090" t="s">
        <v>537</v>
      </c>
      <c r="P13090" t="s">
        <v>636</v>
      </c>
    </row>
    <row r="13091" spans="1:16" x14ac:dyDescent="0.25">
      <c r="A13091" t="s">
        <v>250</v>
      </c>
      <c r="B13091" t="s">
        <v>133</v>
      </c>
      <c r="C13091" t="s">
        <v>64</v>
      </c>
      <c r="E13091" t="s">
        <v>65</v>
      </c>
      <c r="F13091" t="s">
        <v>65</v>
      </c>
      <c r="G13091" t="s">
        <v>15</v>
      </c>
      <c r="H13091" t="s">
        <v>44</v>
      </c>
      <c r="I13091" t="s">
        <v>75</v>
      </c>
      <c r="J13091" t="s">
        <v>118</v>
      </c>
      <c r="K13091" s="1">
        <v>45407</v>
      </c>
      <c r="L13091">
        <v>60</v>
      </c>
      <c r="M13091">
        <v>1</v>
      </c>
      <c r="N13091" t="s">
        <v>536</v>
      </c>
      <c r="O13091" t="s">
        <v>537</v>
      </c>
      <c r="P13091" t="s">
        <v>636</v>
      </c>
    </row>
    <row r="13092" spans="1:16" x14ac:dyDescent="0.25">
      <c r="A13092" t="s">
        <v>250</v>
      </c>
      <c r="B13092" t="s">
        <v>133</v>
      </c>
      <c r="C13092" t="s">
        <v>64</v>
      </c>
      <c r="E13092" t="s">
        <v>65</v>
      </c>
      <c r="F13092" t="s">
        <v>65</v>
      </c>
      <c r="G13092" t="s">
        <v>15</v>
      </c>
      <c r="H13092" t="s">
        <v>44</v>
      </c>
      <c r="I13092" t="s">
        <v>80</v>
      </c>
      <c r="J13092" t="s">
        <v>117</v>
      </c>
      <c r="K13092" s="1">
        <v>45405</v>
      </c>
      <c r="L13092">
        <v>30</v>
      </c>
      <c r="M13092">
        <v>1</v>
      </c>
      <c r="N13092" t="s">
        <v>536</v>
      </c>
      <c r="O13092" t="s">
        <v>537</v>
      </c>
      <c r="P13092" t="s">
        <v>636</v>
      </c>
    </row>
    <row r="13093" spans="1:16" x14ac:dyDescent="0.25">
      <c r="A13093" t="s">
        <v>250</v>
      </c>
      <c r="B13093" t="s">
        <v>133</v>
      </c>
      <c r="C13093" t="s">
        <v>64</v>
      </c>
      <c r="E13093" t="s">
        <v>65</v>
      </c>
      <c r="F13093" t="s">
        <v>65</v>
      </c>
      <c r="G13093" t="s">
        <v>15</v>
      </c>
      <c r="H13093" t="s">
        <v>25</v>
      </c>
      <c r="I13093" t="s">
        <v>93</v>
      </c>
      <c r="J13093" t="s">
        <v>118</v>
      </c>
      <c r="K13093" s="1">
        <v>45415</v>
      </c>
      <c r="L13093">
        <v>90</v>
      </c>
      <c r="M13093">
        <v>2</v>
      </c>
      <c r="N13093" t="s">
        <v>536</v>
      </c>
      <c r="O13093" t="s">
        <v>537</v>
      </c>
      <c r="P13093" t="s">
        <v>636</v>
      </c>
    </row>
    <row r="13094" spans="1:16" x14ac:dyDescent="0.25">
      <c r="A13094" t="s">
        <v>109</v>
      </c>
      <c r="B13094" t="s">
        <v>12</v>
      </c>
      <c r="C13094" t="s">
        <v>64</v>
      </c>
      <c r="E13094" t="s">
        <v>65</v>
      </c>
      <c r="F13094" t="s">
        <v>65</v>
      </c>
      <c r="G13094" t="s">
        <v>15</v>
      </c>
      <c r="H13094" t="s">
        <v>524</v>
      </c>
      <c r="I13094" t="s">
        <v>16</v>
      </c>
      <c r="J13094" t="s">
        <v>117</v>
      </c>
      <c r="K13094" s="1">
        <v>45404</v>
      </c>
      <c r="L13094">
        <v>10.001999999999899</v>
      </c>
      <c r="M13094">
        <v>1</v>
      </c>
      <c r="N13094" t="s">
        <v>538</v>
      </c>
      <c r="O13094" t="s">
        <v>537</v>
      </c>
      <c r="P13094" t="s">
        <v>636</v>
      </c>
    </row>
    <row r="13095" spans="1:16" x14ac:dyDescent="0.25">
      <c r="A13095" t="s">
        <v>109</v>
      </c>
      <c r="B13095" t="s">
        <v>12</v>
      </c>
      <c r="C13095" t="s">
        <v>64</v>
      </c>
      <c r="E13095" t="s">
        <v>65</v>
      </c>
      <c r="F13095" t="s">
        <v>65</v>
      </c>
      <c r="G13095" t="s">
        <v>15</v>
      </c>
      <c r="H13095" t="s">
        <v>524</v>
      </c>
      <c r="I13095" t="s">
        <v>16</v>
      </c>
      <c r="J13095" t="s">
        <v>117</v>
      </c>
      <c r="K13095" s="1">
        <v>45405</v>
      </c>
      <c r="L13095">
        <v>10.001999999999899</v>
      </c>
      <c r="M13095">
        <v>1</v>
      </c>
      <c r="N13095" t="s">
        <v>538</v>
      </c>
      <c r="O13095" t="s">
        <v>537</v>
      </c>
      <c r="P13095" t="s">
        <v>636</v>
      </c>
    </row>
    <row r="13096" spans="1:16" x14ac:dyDescent="0.25">
      <c r="A13096" t="s">
        <v>109</v>
      </c>
      <c r="B13096" t="s">
        <v>12</v>
      </c>
      <c r="C13096" t="s">
        <v>64</v>
      </c>
      <c r="E13096" t="s">
        <v>65</v>
      </c>
      <c r="F13096" t="s">
        <v>65</v>
      </c>
      <c r="G13096" t="s">
        <v>15</v>
      </c>
      <c r="H13096" t="s">
        <v>524</v>
      </c>
      <c r="I13096" t="s">
        <v>16</v>
      </c>
      <c r="J13096" t="s">
        <v>117</v>
      </c>
      <c r="K13096" s="1">
        <v>45411</v>
      </c>
      <c r="L13096">
        <v>10.001999999999899</v>
      </c>
      <c r="M13096">
        <v>2</v>
      </c>
      <c r="N13096" t="s">
        <v>538</v>
      </c>
      <c r="O13096" t="s">
        <v>537</v>
      </c>
      <c r="P13096" t="s">
        <v>636</v>
      </c>
    </row>
    <row r="13097" spans="1:16" x14ac:dyDescent="0.25">
      <c r="A13097" t="s">
        <v>109</v>
      </c>
      <c r="B13097" t="s">
        <v>12</v>
      </c>
      <c r="C13097" t="s">
        <v>64</v>
      </c>
      <c r="E13097" t="s">
        <v>65</v>
      </c>
      <c r="F13097" t="s">
        <v>65</v>
      </c>
      <c r="G13097" t="s">
        <v>15</v>
      </c>
      <c r="H13097" t="s">
        <v>524</v>
      </c>
      <c r="I13097" t="s">
        <v>16</v>
      </c>
      <c r="J13097" t="s">
        <v>117</v>
      </c>
      <c r="K13097" s="1">
        <v>45412</v>
      </c>
      <c r="L13097">
        <v>10.001999999999899</v>
      </c>
      <c r="M13097">
        <v>2</v>
      </c>
      <c r="N13097" t="s">
        <v>538</v>
      </c>
      <c r="O13097" t="s">
        <v>537</v>
      </c>
      <c r="P13097" t="s">
        <v>636</v>
      </c>
    </row>
    <row r="13098" spans="1:16" x14ac:dyDescent="0.25">
      <c r="A13098" t="s">
        <v>109</v>
      </c>
      <c r="B13098" t="s">
        <v>12</v>
      </c>
      <c r="C13098" t="s">
        <v>64</v>
      </c>
      <c r="E13098" t="s">
        <v>65</v>
      </c>
      <c r="F13098" t="s">
        <v>65</v>
      </c>
      <c r="G13098" t="s">
        <v>15</v>
      </c>
      <c r="H13098" t="s">
        <v>524</v>
      </c>
      <c r="I13098" t="s">
        <v>16</v>
      </c>
      <c r="J13098" t="s">
        <v>117</v>
      </c>
      <c r="K13098" s="1">
        <v>45413</v>
      </c>
      <c r="L13098">
        <v>10.001999999999899</v>
      </c>
      <c r="M13098">
        <v>2</v>
      </c>
      <c r="N13098" t="s">
        <v>538</v>
      </c>
      <c r="O13098" t="s">
        <v>537</v>
      </c>
      <c r="P13098" t="s">
        <v>636</v>
      </c>
    </row>
    <row r="13099" spans="1:16" x14ac:dyDescent="0.25">
      <c r="A13099" t="s">
        <v>109</v>
      </c>
      <c r="B13099" t="s">
        <v>12</v>
      </c>
      <c r="C13099" t="s">
        <v>64</v>
      </c>
      <c r="E13099" t="s">
        <v>65</v>
      </c>
      <c r="F13099" t="s">
        <v>65</v>
      </c>
      <c r="G13099" t="s">
        <v>15</v>
      </c>
      <c r="H13099" t="s">
        <v>524</v>
      </c>
      <c r="I13099" t="s">
        <v>16</v>
      </c>
      <c r="J13099" t="s">
        <v>117</v>
      </c>
      <c r="K13099" s="1">
        <v>45421</v>
      </c>
      <c r="L13099">
        <v>10.001999999999899</v>
      </c>
      <c r="M13099">
        <v>3</v>
      </c>
      <c r="N13099" t="s">
        <v>538</v>
      </c>
      <c r="O13099" t="s">
        <v>537</v>
      </c>
      <c r="P13099" t="s">
        <v>636</v>
      </c>
    </row>
    <row r="13100" spans="1:16" x14ac:dyDescent="0.25">
      <c r="A13100" t="s">
        <v>109</v>
      </c>
      <c r="B13100" t="s">
        <v>12</v>
      </c>
      <c r="C13100" t="s">
        <v>64</v>
      </c>
      <c r="E13100" t="s">
        <v>65</v>
      </c>
      <c r="F13100" t="s">
        <v>65</v>
      </c>
      <c r="G13100" t="s">
        <v>15</v>
      </c>
      <c r="H13100" t="s">
        <v>524</v>
      </c>
      <c r="I13100" t="s">
        <v>16</v>
      </c>
      <c r="J13100" t="s">
        <v>117</v>
      </c>
      <c r="K13100" s="1">
        <v>45425</v>
      </c>
      <c r="L13100">
        <v>30</v>
      </c>
      <c r="M13100">
        <v>4</v>
      </c>
      <c r="N13100" t="s">
        <v>538</v>
      </c>
      <c r="O13100" t="s">
        <v>537</v>
      </c>
      <c r="P13100" t="s">
        <v>636</v>
      </c>
    </row>
    <row r="13101" spans="1:16" x14ac:dyDescent="0.25">
      <c r="A13101" t="s">
        <v>109</v>
      </c>
      <c r="B13101" t="s">
        <v>12</v>
      </c>
      <c r="C13101" t="s">
        <v>64</v>
      </c>
      <c r="E13101" t="s">
        <v>65</v>
      </c>
      <c r="F13101" t="s">
        <v>65</v>
      </c>
      <c r="G13101" t="s">
        <v>15</v>
      </c>
      <c r="H13101" t="s">
        <v>524</v>
      </c>
      <c r="I13101" t="s">
        <v>16</v>
      </c>
      <c r="J13101" t="s">
        <v>117</v>
      </c>
      <c r="K13101" s="1">
        <v>45428</v>
      </c>
      <c r="L13101">
        <v>10.001999999999899</v>
      </c>
      <c r="M13101">
        <v>4</v>
      </c>
      <c r="N13101" t="s">
        <v>538</v>
      </c>
      <c r="O13101" t="s">
        <v>537</v>
      </c>
      <c r="P13101" t="s">
        <v>636</v>
      </c>
    </row>
    <row r="13102" spans="1:16" x14ac:dyDescent="0.25">
      <c r="A13102" t="s">
        <v>109</v>
      </c>
      <c r="B13102" t="s">
        <v>12</v>
      </c>
      <c r="C13102" t="s">
        <v>64</v>
      </c>
      <c r="E13102" t="s">
        <v>65</v>
      </c>
      <c r="F13102" t="s">
        <v>65</v>
      </c>
      <c r="G13102" t="s">
        <v>15</v>
      </c>
      <c r="H13102" t="s">
        <v>524</v>
      </c>
      <c r="I13102" t="s">
        <v>17</v>
      </c>
      <c r="J13102" t="s">
        <v>117</v>
      </c>
      <c r="K13102" s="1">
        <v>45405</v>
      </c>
      <c r="L13102">
        <v>10.001999999999899</v>
      </c>
      <c r="M13102">
        <v>1</v>
      </c>
      <c r="N13102" t="s">
        <v>538</v>
      </c>
      <c r="O13102" t="s">
        <v>537</v>
      </c>
      <c r="P13102" t="s">
        <v>636</v>
      </c>
    </row>
    <row r="13103" spans="1:16" x14ac:dyDescent="0.25">
      <c r="A13103" t="s">
        <v>109</v>
      </c>
      <c r="B13103" t="s">
        <v>12</v>
      </c>
      <c r="C13103" t="s">
        <v>64</v>
      </c>
      <c r="E13103" t="s">
        <v>65</v>
      </c>
      <c r="F13103" t="s">
        <v>65</v>
      </c>
      <c r="G13103" t="s">
        <v>15</v>
      </c>
      <c r="H13103" t="s">
        <v>524</v>
      </c>
      <c r="I13103" t="s">
        <v>17</v>
      </c>
      <c r="J13103" t="s">
        <v>117</v>
      </c>
      <c r="K13103" s="1">
        <v>45411</v>
      </c>
      <c r="L13103">
        <v>30</v>
      </c>
      <c r="M13103">
        <v>2</v>
      </c>
      <c r="N13103" t="s">
        <v>538</v>
      </c>
      <c r="O13103" t="s">
        <v>537</v>
      </c>
      <c r="P13103" t="s">
        <v>636</v>
      </c>
    </row>
    <row r="13104" spans="1:16" x14ac:dyDescent="0.25">
      <c r="A13104" t="s">
        <v>109</v>
      </c>
      <c r="B13104" t="s">
        <v>12</v>
      </c>
      <c r="C13104" t="s">
        <v>64</v>
      </c>
      <c r="E13104" t="s">
        <v>65</v>
      </c>
      <c r="F13104" t="s">
        <v>65</v>
      </c>
      <c r="G13104" t="s">
        <v>15</v>
      </c>
      <c r="H13104" t="s">
        <v>524</v>
      </c>
      <c r="I13104" t="s">
        <v>17</v>
      </c>
      <c r="J13104" t="s">
        <v>117</v>
      </c>
      <c r="K13104" s="1">
        <v>45412</v>
      </c>
      <c r="L13104">
        <v>30</v>
      </c>
      <c r="M13104">
        <v>2</v>
      </c>
      <c r="N13104" t="s">
        <v>538</v>
      </c>
      <c r="O13104" t="s">
        <v>537</v>
      </c>
      <c r="P13104" t="s">
        <v>636</v>
      </c>
    </row>
    <row r="13105" spans="1:16" x14ac:dyDescent="0.25">
      <c r="A13105" t="s">
        <v>109</v>
      </c>
      <c r="B13105" t="s">
        <v>12</v>
      </c>
      <c r="C13105" t="s">
        <v>64</v>
      </c>
      <c r="E13105" t="s">
        <v>65</v>
      </c>
      <c r="F13105" t="s">
        <v>65</v>
      </c>
      <c r="G13105" t="s">
        <v>15</v>
      </c>
      <c r="H13105" t="s">
        <v>524</v>
      </c>
      <c r="I13105" t="s">
        <v>17</v>
      </c>
      <c r="J13105" t="s">
        <v>117</v>
      </c>
      <c r="K13105" s="1">
        <v>45414</v>
      </c>
      <c r="L13105">
        <v>30</v>
      </c>
      <c r="M13105">
        <v>2</v>
      </c>
      <c r="N13105" t="s">
        <v>538</v>
      </c>
      <c r="O13105" t="s">
        <v>537</v>
      </c>
      <c r="P13105" t="s">
        <v>636</v>
      </c>
    </row>
    <row r="13106" spans="1:16" x14ac:dyDescent="0.25">
      <c r="A13106" t="s">
        <v>109</v>
      </c>
      <c r="B13106" t="s">
        <v>12</v>
      </c>
      <c r="C13106" t="s">
        <v>64</v>
      </c>
      <c r="E13106" t="s">
        <v>65</v>
      </c>
      <c r="F13106" t="s">
        <v>65</v>
      </c>
      <c r="G13106" t="s">
        <v>15</v>
      </c>
      <c r="H13106" t="s">
        <v>524</v>
      </c>
      <c r="I13106" t="s">
        <v>17</v>
      </c>
      <c r="J13106" t="s">
        <v>117</v>
      </c>
      <c r="K13106" s="1">
        <v>45419</v>
      </c>
      <c r="L13106">
        <v>10.001999999999899</v>
      </c>
      <c r="M13106">
        <v>3</v>
      </c>
      <c r="N13106" t="s">
        <v>538</v>
      </c>
      <c r="O13106" t="s">
        <v>537</v>
      </c>
      <c r="P13106" t="s">
        <v>636</v>
      </c>
    </row>
    <row r="13107" spans="1:16" x14ac:dyDescent="0.25">
      <c r="A13107" t="s">
        <v>109</v>
      </c>
      <c r="B13107" t="s">
        <v>12</v>
      </c>
      <c r="C13107" t="s">
        <v>64</v>
      </c>
      <c r="E13107" t="s">
        <v>65</v>
      </c>
      <c r="F13107" t="s">
        <v>65</v>
      </c>
      <c r="G13107" t="s">
        <v>15</v>
      </c>
      <c r="H13107" t="s">
        <v>524</v>
      </c>
      <c r="I13107" t="s">
        <v>17</v>
      </c>
      <c r="J13107" t="s">
        <v>117</v>
      </c>
      <c r="K13107" s="1">
        <v>45422</v>
      </c>
      <c r="L13107">
        <v>10.001999999999899</v>
      </c>
      <c r="M13107">
        <v>3</v>
      </c>
      <c r="N13107" t="s">
        <v>538</v>
      </c>
      <c r="O13107" t="s">
        <v>537</v>
      </c>
      <c r="P13107" t="s">
        <v>636</v>
      </c>
    </row>
    <row r="13108" spans="1:16" x14ac:dyDescent="0.25">
      <c r="A13108" t="s">
        <v>109</v>
      </c>
      <c r="B13108" t="s">
        <v>12</v>
      </c>
      <c r="C13108" t="s">
        <v>64</v>
      </c>
      <c r="E13108" t="s">
        <v>65</v>
      </c>
      <c r="F13108" t="s">
        <v>65</v>
      </c>
      <c r="G13108" t="s">
        <v>15</v>
      </c>
      <c r="H13108" t="s">
        <v>524</v>
      </c>
      <c r="I13108" t="s">
        <v>17</v>
      </c>
      <c r="J13108" t="s">
        <v>117</v>
      </c>
      <c r="K13108" s="1">
        <v>45425</v>
      </c>
      <c r="L13108">
        <v>10.001999999999899</v>
      </c>
      <c r="M13108">
        <v>4</v>
      </c>
      <c r="N13108" t="s">
        <v>538</v>
      </c>
      <c r="O13108" t="s">
        <v>537</v>
      </c>
      <c r="P13108" t="s">
        <v>636</v>
      </c>
    </row>
    <row r="13109" spans="1:16" x14ac:dyDescent="0.25">
      <c r="A13109" t="s">
        <v>109</v>
      </c>
      <c r="B13109" t="s">
        <v>12</v>
      </c>
      <c r="C13109" t="s">
        <v>64</v>
      </c>
      <c r="E13109" t="s">
        <v>65</v>
      </c>
      <c r="F13109" t="s">
        <v>65</v>
      </c>
      <c r="G13109" t="s">
        <v>15</v>
      </c>
      <c r="H13109" t="s">
        <v>524</v>
      </c>
      <c r="I13109" t="s">
        <v>17</v>
      </c>
      <c r="J13109" t="s">
        <v>117</v>
      </c>
      <c r="K13109" s="1">
        <v>45428</v>
      </c>
      <c r="L13109">
        <v>10.001999999999899</v>
      </c>
      <c r="M13109">
        <v>4</v>
      </c>
      <c r="N13109" t="s">
        <v>538</v>
      </c>
      <c r="O13109" t="s">
        <v>537</v>
      </c>
      <c r="P13109" t="s">
        <v>636</v>
      </c>
    </row>
    <row r="13110" spans="1:16" x14ac:dyDescent="0.25">
      <c r="A13110" t="s">
        <v>109</v>
      </c>
      <c r="B13110" t="s">
        <v>12</v>
      </c>
      <c r="C13110" t="s">
        <v>64</v>
      </c>
      <c r="E13110" t="s">
        <v>65</v>
      </c>
      <c r="F13110" t="s">
        <v>65</v>
      </c>
      <c r="G13110" t="s">
        <v>15</v>
      </c>
      <c r="H13110" t="s">
        <v>524</v>
      </c>
      <c r="I13110" t="s">
        <v>18</v>
      </c>
      <c r="J13110" t="s">
        <v>117</v>
      </c>
      <c r="K13110" s="1">
        <v>45411</v>
      </c>
      <c r="L13110">
        <v>10.001999999999899</v>
      </c>
      <c r="M13110">
        <v>2</v>
      </c>
      <c r="N13110" t="s">
        <v>538</v>
      </c>
      <c r="O13110" t="s">
        <v>537</v>
      </c>
      <c r="P13110" t="s">
        <v>636</v>
      </c>
    </row>
    <row r="13111" spans="1:16" x14ac:dyDescent="0.25">
      <c r="A13111" t="s">
        <v>109</v>
      </c>
      <c r="B13111" t="s">
        <v>12</v>
      </c>
      <c r="C13111" t="s">
        <v>64</v>
      </c>
      <c r="E13111" t="s">
        <v>65</v>
      </c>
      <c r="F13111" t="s">
        <v>65</v>
      </c>
      <c r="G13111" t="s">
        <v>15</v>
      </c>
      <c r="H13111" t="s">
        <v>524</v>
      </c>
      <c r="I13111" t="s">
        <v>18</v>
      </c>
      <c r="J13111" t="s">
        <v>117</v>
      </c>
      <c r="K13111" s="1">
        <v>45413</v>
      </c>
      <c r="L13111">
        <v>10.001999999999899</v>
      </c>
      <c r="M13111">
        <v>2</v>
      </c>
      <c r="N13111" t="s">
        <v>538</v>
      </c>
      <c r="O13111" t="s">
        <v>537</v>
      </c>
      <c r="P13111" t="s">
        <v>636</v>
      </c>
    </row>
    <row r="13112" spans="1:16" x14ac:dyDescent="0.25">
      <c r="A13112" t="s">
        <v>109</v>
      </c>
      <c r="B13112" t="s">
        <v>12</v>
      </c>
      <c r="C13112" t="s">
        <v>64</v>
      </c>
      <c r="E13112" t="s">
        <v>65</v>
      </c>
      <c r="F13112" t="s">
        <v>65</v>
      </c>
      <c r="G13112" t="s">
        <v>15</v>
      </c>
      <c r="H13112" t="s">
        <v>524</v>
      </c>
      <c r="I13112" t="s">
        <v>19</v>
      </c>
      <c r="J13112" t="s">
        <v>117</v>
      </c>
      <c r="K13112" s="1">
        <v>45411</v>
      </c>
      <c r="L13112">
        <v>10.001999999999899</v>
      </c>
      <c r="M13112">
        <v>2</v>
      </c>
      <c r="N13112" t="s">
        <v>538</v>
      </c>
      <c r="O13112" t="s">
        <v>537</v>
      </c>
      <c r="P13112" t="s">
        <v>636</v>
      </c>
    </row>
    <row r="13113" spans="1:16" x14ac:dyDescent="0.25">
      <c r="A13113" t="s">
        <v>109</v>
      </c>
      <c r="B13113" t="s">
        <v>12</v>
      </c>
      <c r="C13113" t="s">
        <v>64</v>
      </c>
      <c r="E13113" t="s">
        <v>65</v>
      </c>
      <c r="F13113" t="s">
        <v>65</v>
      </c>
      <c r="G13113" t="s">
        <v>15</v>
      </c>
      <c r="H13113" t="s">
        <v>524</v>
      </c>
      <c r="I13113" t="s">
        <v>19</v>
      </c>
      <c r="J13113" t="s">
        <v>117</v>
      </c>
      <c r="K13113" s="1">
        <v>45425</v>
      </c>
      <c r="L13113">
        <v>10.001999999999899</v>
      </c>
      <c r="M13113">
        <v>4</v>
      </c>
      <c r="N13113" t="s">
        <v>538</v>
      </c>
      <c r="O13113" t="s">
        <v>537</v>
      </c>
      <c r="P13113" t="s">
        <v>636</v>
      </c>
    </row>
    <row r="13114" spans="1:16" x14ac:dyDescent="0.25">
      <c r="A13114" t="s">
        <v>109</v>
      </c>
      <c r="B13114" t="s">
        <v>12</v>
      </c>
      <c r="C13114" t="s">
        <v>64</v>
      </c>
      <c r="E13114" t="s">
        <v>65</v>
      </c>
      <c r="F13114" t="s">
        <v>65</v>
      </c>
      <c r="G13114" t="s">
        <v>15</v>
      </c>
      <c r="H13114" t="s">
        <v>25</v>
      </c>
      <c r="I13114" t="s">
        <v>56</v>
      </c>
      <c r="J13114" t="s">
        <v>117</v>
      </c>
      <c r="K13114" s="1">
        <v>45404</v>
      </c>
      <c r="L13114">
        <v>10.001999999999899</v>
      </c>
      <c r="M13114">
        <v>1</v>
      </c>
      <c r="N13114" t="s">
        <v>538</v>
      </c>
      <c r="O13114" t="s">
        <v>537</v>
      </c>
      <c r="P13114" t="s">
        <v>636</v>
      </c>
    </row>
    <row r="13115" spans="1:16" x14ac:dyDescent="0.25">
      <c r="A13115" t="s">
        <v>109</v>
      </c>
      <c r="B13115" t="s">
        <v>12</v>
      </c>
      <c r="C13115" t="s">
        <v>64</v>
      </c>
      <c r="E13115" t="s">
        <v>65</v>
      </c>
      <c r="F13115" t="s">
        <v>65</v>
      </c>
      <c r="G13115" t="s">
        <v>15</v>
      </c>
      <c r="H13115" t="s">
        <v>25</v>
      </c>
      <c r="I13115" t="s">
        <v>56</v>
      </c>
      <c r="J13115" t="s">
        <v>117</v>
      </c>
      <c r="K13115" s="1">
        <v>45414</v>
      </c>
      <c r="L13115">
        <v>10.001999999999899</v>
      </c>
      <c r="M13115">
        <v>2</v>
      </c>
      <c r="N13115" t="s">
        <v>538</v>
      </c>
      <c r="O13115" t="s">
        <v>537</v>
      </c>
      <c r="P13115" t="s">
        <v>636</v>
      </c>
    </row>
    <row r="13116" spans="1:16" x14ac:dyDescent="0.25">
      <c r="A13116" t="s">
        <v>109</v>
      </c>
      <c r="B13116" t="s">
        <v>12</v>
      </c>
      <c r="C13116" t="s">
        <v>64</v>
      </c>
      <c r="E13116" t="s">
        <v>65</v>
      </c>
      <c r="F13116" t="s">
        <v>65</v>
      </c>
      <c r="G13116" t="s">
        <v>15</v>
      </c>
      <c r="H13116" t="s">
        <v>25</v>
      </c>
      <c r="I13116" t="s">
        <v>56</v>
      </c>
      <c r="J13116" t="s">
        <v>117</v>
      </c>
      <c r="K13116" s="1">
        <v>45426</v>
      </c>
      <c r="L13116">
        <v>30</v>
      </c>
      <c r="M13116">
        <v>4</v>
      </c>
      <c r="N13116" t="s">
        <v>538</v>
      </c>
      <c r="O13116" t="s">
        <v>537</v>
      </c>
      <c r="P13116" t="s">
        <v>636</v>
      </c>
    </row>
    <row r="13117" spans="1:16" x14ac:dyDescent="0.25">
      <c r="A13117" t="s">
        <v>109</v>
      </c>
      <c r="B13117" t="s">
        <v>12</v>
      </c>
      <c r="C13117" t="s">
        <v>64</v>
      </c>
      <c r="E13117" t="s">
        <v>65</v>
      </c>
      <c r="F13117" t="s">
        <v>65</v>
      </c>
      <c r="G13117" t="s">
        <v>15</v>
      </c>
      <c r="H13117" t="s">
        <v>25</v>
      </c>
      <c r="I13117" t="s">
        <v>56</v>
      </c>
      <c r="J13117" t="s">
        <v>117</v>
      </c>
      <c r="K13117" s="1">
        <v>45427</v>
      </c>
      <c r="L13117">
        <v>10.001999999999899</v>
      </c>
      <c r="M13117">
        <v>4</v>
      </c>
      <c r="N13117" t="s">
        <v>538</v>
      </c>
      <c r="O13117" t="s">
        <v>537</v>
      </c>
      <c r="P13117" t="s">
        <v>636</v>
      </c>
    </row>
    <row r="13118" spans="1:16" x14ac:dyDescent="0.25">
      <c r="A13118" t="s">
        <v>109</v>
      </c>
      <c r="B13118" t="s">
        <v>12</v>
      </c>
      <c r="C13118" t="s">
        <v>64</v>
      </c>
      <c r="E13118" t="s">
        <v>65</v>
      </c>
      <c r="F13118" t="s">
        <v>65</v>
      </c>
      <c r="G13118" t="s">
        <v>15</v>
      </c>
      <c r="H13118" t="s">
        <v>25</v>
      </c>
      <c r="I13118" t="s">
        <v>56</v>
      </c>
      <c r="J13118" t="s">
        <v>117</v>
      </c>
      <c r="K13118" s="1">
        <v>45428</v>
      </c>
      <c r="L13118">
        <v>10.001999999999899</v>
      </c>
      <c r="M13118">
        <v>4</v>
      </c>
      <c r="N13118" t="s">
        <v>538</v>
      </c>
      <c r="O13118" t="s">
        <v>537</v>
      </c>
      <c r="P13118" t="s">
        <v>636</v>
      </c>
    </row>
    <row r="13119" spans="1:16" x14ac:dyDescent="0.25">
      <c r="A13119" t="s">
        <v>109</v>
      </c>
      <c r="B13119" t="s">
        <v>12</v>
      </c>
      <c r="C13119" t="s">
        <v>64</v>
      </c>
      <c r="E13119" t="s">
        <v>65</v>
      </c>
      <c r="F13119" t="s">
        <v>65</v>
      </c>
      <c r="G13119" t="s">
        <v>15</v>
      </c>
      <c r="H13119" t="s">
        <v>25</v>
      </c>
      <c r="I13119" t="s">
        <v>56</v>
      </c>
      <c r="J13119" t="s">
        <v>117</v>
      </c>
      <c r="K13119" s="1">
        <v>45429</v>
      </c>
      <c r="L13119">
        <v>30</v>
      </c>
      <c r="M13119">
        <v>4</v>
      </c>
      <c r="N13119" t="s">
        <v>538</v>
      </c>
      <c r="O13119" t="s">
        <v>537</v>
      </c>
      <c r="P13119" t="s">
        <v>636</v>
      </c>
    </row>
    <row r="13120" spans="1:16" x14ac:dyDescent="0.25">
      <c r="A13120" t="s">
        <v>109</v>
      </c>
      <c r="B13120" t="s">
        <v>12</v>
      </c>
      <c r="C13120" t="s">
        <v>64</v>
      </c>
      <c r="E13120" t="s">
        <v>65</v>
      </c>
      <c r="F13120" t="s">
        <v>65</v>
      </c>
      <c r="G13120" t="s">
        <v>15</v>
      </c>
      <c r="H13120" t="s">
        <v>25</v>
      </c>
      <c r="I13120" t="s">
        <v>21</v>
      </c>
      <c r="J13120" t="s">
        <v>117</v>
      </c>
      <c r="K13120" s="1">
        <v>45404</v>
      </c>
      <c r="L13120">
        <v>10.001999999999899</v>
      </c>
      <c r="M13120">
        <v>1</v>
      </c>
      <c r="N13120" t="s">
        <v>538</v>
      </c>
      <c r="O13120" t="s">
        <v>537</v>
      </c>
      <c r="P13120" t="s">
        <v>636</v>
      </c>
    </row>
    <row r="13121" spans="1:16" x14ac:dyDescent="0.25">
      <c r="A13121" t="s">
        <v>109</v>
      </c>
      <c r="B13121" t="s">
        <v>12</v>
      </c>
      <c r="C13121" t="s">
        <v>64</v>
      </c>
      <c r="E13121" t="s">
        <v>65</v>
      </c>
      <c r="F13121" t="s">
        <v>65</v>
      </c>
      <c r="G13121" t="s">
        <v>15</v>
      </c>
      <c r="H13121" t="s">
        <v>25</v>
      </c>
      <c r="I13121" t="s">
        <v>21</v>
      </c>
      <c r="J13121" t="s">
        <v>117</v>
      </c>
      <c r="K13121" s="1">
        <v>45406</v>
      </c>
      <c r="L13121">
        <v>10.001999999999899</v>
      </c>
      <c r="M13121">
        <v>1</v>
      </c>
      <c r="N13121" t="s">
        <v>538</v>
      </c>
      <c r="O13121" t="s">
        <v>537</v>
      </c>
      <c r="P13121" t="s">
        <v>636</v>
      </c>
    </row>
    <row r="13122" spans="1:16" x14ac:dyDescent="0.25">
      <c r="A13122" t="s">
        <v>109</v>
      </c>
      <c r="B13122" t="s">
        <v>12</v>
      </c>
      <c r="C13122" t="s">
        <v>64</v>
      </c>
      <c r="E13122" t="s">
        <v>65</v>
      </c>
      <c r="F13122" t="s">
        <v>65</v>
      </c>
      <c r="G13122" t="s">
        <v>15</v>
      </c>
      <c r="H13122" t="s">
        <v>25</v>
      </c>
      <c r="I13122" t="s">
        <v>21</v>
      </c>
      <c r="J13122" t="s">
        <v>117</v>
      </c>
      <c r="K13122" s="1">
        <v>45425</v>
      </c>
      <c r="L13122">
        <v>30</v>
      </c>
      <c r="M13122">
        <v>4</v>
      </c>
      <c r="N13122" t="s">
        <v>538</v>
      </c>
      <c r="O13122" t="s">
        <v>537</v>
      </c>
      <c r="P13122" t="s">
        <v>636</v>
      </c>
    </row>
    <row r="13123" spans="1:16" x14ac:dyDescent="0.25">
      <c r="A13123" t="s">
        <v>109</v>
      </c>
      <c r="B13123" t="s">
        <v>12</v>
      </c>
      <c r="C13123" t="s">
        <v>64</v>
      </c>
      <c r="E13123" t="s">
        <v>65</v>
      </c>
      <c r="F13123" t="s">
        <v>65</v>
      </c>
      <c r="G13123" t="s">
        <v>15</v>
      </c>
      <c r="H13123" t="s">
        <v>25</v>
      </c>
      <c r="I13123" t="s">
        <v>21</v>
      </c>
      <c r="J13123" t="s">
        <v>117</v>
      </c>
      <c r="K13123" s="1">
        <v>45429</v>
      </c>
      <c r="L13123">
        <v>10.001999999999899</v>
      </c>
      <c r="M13123">
        <v>4</v>
      </c>
      <c r="N13123" t="s">
        <v>538</v>
      </c>
      <c r="O13123" t="s">
        <v>537</v>
      </c>
      <c r="P13123" t="s">
        <v>636</v>
      </c>
    </row>
    <row r="13124" spans="1:16" x14ac:dyDescent="0.25">
      <c r="A13124" t="s">
        <v>109</v>
      </c>
      <c r="B13124" t="s">
        <v>12</v>
      </c>
      <c r="C13124" t="s">
        <v>64</v>
      </c>
      <c r="E13124" t="s">
        <v>65</v>
      </c>
      <c r="F13124" t="s">
        <v>65</v>
      </c>
      <c r="G13124" t="s">
        <v>15</v>
      </c>
      <c r="H13124" t="s">
        <v>25</v>
      </c>
      <c r="I13124" t="s">
        <v>22</v>
      </c>
      <c r="J13124" t="s">
        <v>117</v>
      </c>
      <c r="K13124" s="1">
        <v>45425</v>
      </c>
      <c r="L13124">
        <v>10.001999999999899</v>
      </c>
      <c r="M13124">
        <v>4</v>
      </c>
      <c r="N13124" t="s">
        <v>538</v>
      </c>
      <c r="O13124" t="s">
        <v>537</v>
      </c>
      <c r="P13124" t="s">
        <v>636</v>
      </c>
    </row>
    <row r="13125" spans="1:16" x14ac:dyDescent="0.25">
      <c r="A13125" t="s">
        <v>109</v>
      </c>
      <c r="B13125" t="s">
        <v>12</v>
      </c>
      <c r="C13125" t="s">
        <v>64</v>
      </c>
      <c r="E13125" t="s">
        <v>65</v>
      </c>
      <c r="F13125" t="s">
        <v>65</v>
      </c>
      <c r="G13125" t="s">
        <v>15</v>
      </c>
      <c r="H13125" t="s">
        <v>25</v>
      </c>
      <c r="I13125" t="s">
        <v>23</v>
      </c>
      <c r="J13125" t="s">
        <v>117</v>
      </c>
      <c r="K13125" s="1">
        <v>45405</v>
      </c>
      <c r="L13125">
        <v>30</v>
      </c>
      <c r="M13125">
        <v>1</v>
      </c>
      <c r="N13125" t="s">
        <v>538</v>
      </c>
      <c r="O13125" t="s">
        <v>537</v>
      </c>
      <c r="P13125" t="s">
        <v>636</v>
      </c>
    </row>
    <row r="13126" spans="1:16" x14ac:dyDescent="0.25">
      <c r="A13126" t="s">
        <v>109</v>
      </c>
      <c r="B13126" t="s">
        <v>12</v>
      </c>
      <c r="C13126" t="s">
        <v>64</v>
      </c>
      <c r="E13126" t="s">
        <v>65</v>
      </c>
      <c r="F13126" t="s">
        <v>65</v>
      </c>
      <c r="G13126" t="s">
        <v>15</v>
      </c>
      <c r="H13126" t="s">
        <v>25</v>
      </c>
      <c r="I13126" t="s">
        <v>23</v>
      </c>
      <c r="J13126" t="s">
        <v>117</v>
      </c>
      <c r="K13126" s="1">
        <v>45422</v>
      </c>
      <c r="L13126">
        <v>30</v>
      </c>
      <c r="M13126">
        <v>3</v>
      </c>
      <c r="N13126" t="s">
        <v>538</v>
      </c>
      <c r="O13126" t="s">
        <v>537</v>
      </c>
      <c r="P13126" t="s">
        <v>636</v>
      </c>
    </row>
    <row r="13127" spans="1:16" x14ac:dyDescent="0.25">
      <c r="A13127" t="s">
        <v>109</v>
      </c>
      <c r="B13127" t="s">
        <v>12</v>
      </c>
      <c r="C13127" t="s">
        <v>64</v>
      </c>
      <c r="E13127" t="s">
        <v>65</v>
      </c>
      <c r="F13127" t="s">
        <v>65</v>
      </c>
      <c r="G13127" t="s">
        <v>15</v>
      </c>
      <c r="H13127" t="s">
        <v>25</v>
      </c>
      <c r="I13127" t="s">
        <v>23</v>
      </c>
      <c r="J13127" t="s">
        <v>117</v>
      </c>
      <c r="K13127" s="1">
        <v>45428</v>
      </c>
      <c r="L13127">
        <v>30</v>
      </c>
      <c r="M13127">
        <v>4</v>
      </c>
      <c r="N13127" t="s">
        <v>538</v>
      </c>
      <c r="O13127" t="s">
        <v>537</v>
      </c>
      <c r="P13127" t="s">
        <v>636</v>
      </c>
    </row>
    <row r="13128" spans="1:16" x14ac:dyDescent="0.25">
      <c r="A13128" t="s">
        <v>109</v>
      </c>
      <c r="B13128" t="s">
        <v>12</v>
      </c>
      <c r="C13128" t="s">
        <v>64</v>
      </c>
      <c r="E13128" t="s">
        <v>65</v>
      </c>
      <c r="F13128" t="s">
        <v>65</v>
      </c>
      <c r="G13128" t="s">
        <v>15</v>
      </c>
      <c r="H13128" t="s">
        <v>25</v>
      </c>
      <c r="I13128" t="s">
        <v>26</v>
      </c>
      <c r="J13128" t="s">
        <v>118</v>
      </c>
      <c r="K13128" s="1">
        <v>45407</v>
      </c>
      <c r="L13128">
        <v>10.001999999999899</v>
      </c>
      <c r="M13128">
        <v>1</v>
      </c>
      <c r="N13128" t="s">
        <v>538</v>
      </c>
      <c r="O13128" t="s">
        <v>537</v>
      </c>
      <c r="P13128" t="s">
        <v>636</v>
      </c>
    </row>
    <row r="13129" spans="1:16" x14ac:dyDescent="0.25">
      <c r="A13129" t="s">
        <v>109</v>
      </c>
      <c r="B13129" t="s">
        <v>12</v>
      </c>
      <c r="C13129" t="s">
        <v>64</v>
      </c>
      <c r="E13129" t="s">
        <v>65</v>
      </c>
      <c r="F13129" t="s">
        <v>65</v>
      </c>
      <c r="G13129" t="s">
        <v>15</v>
      </c>
      <c r="H13129" t="s">
        <v>25</v>
      </c>
      <c r="I13129" t="s">
        <v>26</v>
      </c>
      <c r="J13129" t="s">
        <v>118</v>
      </c>
      <c r="K13129" s="1">
        <v>45408</v>
      </c>
      <c r="L13129">
        <v>10.001999999999899</v>
      </c>
      <c r="M13129">
        <v>1</v>
      </c>
      <c r="N13129" t="s">
        <v>538</v>
      </c>
      <c r="O13129" t="s">
        <v>537</v>
      </c>
      <c r="P13129" t="s">
        <v>636</v>
      </c>
    </row>
    <row r="13130" spans="1:16" x14ac:dyDescent="0.25">
      <c r="A13130" t="s">
        <v>109</v>
      </c>
      <c r="B13130" t="s">
        <v>12</v>
      </c>
      <c r="C13130" t="s">
        <v>64</v>
      </c>
      <c r="E13130" t="s">
        <v>65</v>
      </c>
      <c r="F13130" t="s">
        <v>65</v>
      </c>
      <c r="G13130" t="s">
        <v>15</v>
      </c>
      <c r="H13130" t="s">
        <v>25</v>
      </c>
      <c r="I13130" t="s">
        <v>26</v>
      </c>
      <c r="J13130" t="s">
        <v>118</v>
      </c>
      <c r="K13130" s="1">
        <v>45412</v>
      </c>
      <c r="L13130">
        <v>10.001999999999899</v>
      </c>
      <c r="M13130">
        <v>2</v>
      </c>
      <c r="N13130" t="s">
        <v>538</v>
      </c>
      <c r="O13130" t="s">
        <v>537</v>
      </c>
      <c r="P13130" t="s">
        <v>636</v>
      </c>
    </row>
    <row r="13131" spans="1:16" x14ac:dyDescent="0.25">
      <c r="A13131" t="s">
        <v>109</v>
      </c>
      <c r="B13131" t="s">
        <v>12</v>
      </c>
      <c r="C13131" t="s">
        <v>64</v>
      </c>
      <c r="E13131" t="s">
        <v>65</v>
      </c>
      <c r="F13131" t="s">
        <v>65</v>
      </c>
      <c r="G13131" t="s">
        <v>15</v>
      </c>
      <c r="H13131" t="s">
        <v>25</v>
      </c>
      <c r="I13131" t="s">
        <v>26</v>
      </c>
      <c r="J13131" t="s">
        <v>118</v>
      </c>
      <c r="K13131" s="1">
        <v>45418</v>
      </c>
      <c r="L13131">
        <v>10.001999999999899</v>
      </c>
      <c r="M13131">
        <v>3</v>
      </c>
      <c r="N13131" t="s">
        <v>538</v>
      </c>
      <c r="O13131" t="s">
        <v>537</v>
      </c>
      <c r="P13131" t="s">
        <v>636</v>
      </c>
    </row>
    <row r="13132" spans="1:16" x14ac:dyDescent="0.25">
      <c r="A13132" t="s">
        <v>109</v>
      </c>
      <c r="B13132" t="s">
        <v>12</v>
      </c>
      <c r="C13132" t="s">
        <v>64</v>
      </c>
      <c r="E13132" t="s">
        <v>65</v>
      </c>
      <c r="F13132" t="s">
        <v>65</v>
      </c>
      <c r="G13132" t="s">
        <v>15</v>
      </c>
      <c r="H13132" t="s">
        <v>25</v>
      </c>
      <c r="I13132" t="s">
        <v>26</v>
      </c>
      <c r="J13132" t="s">
        <v>118</v>
      </c>
      <c r="K13132" s="1">
        <v>45425</v>
      </c>
      <c r="L13132">
        <v>10.001999999999899</v>
      </c>
      <c r="M13132">
        <v>4</v>
      </c>
      <c r="N13132" t="s">
        <v>538</v>
      </c>
      <c r="O13132" t="s">
        <v>537</v>
      </c>
      <c r="P13132" t="s">
        <v>636</v>
      </c>
    </row>
    <row r="13133" spans="1:16" x14ac:dyDescent="0.25">
      <c r="A13133" t="s">
        <v>109</v>
      </c>
      <c r="B13133" t="s">
        <v>12</v>
      </c>
      <c r="C13133" t="s">
        <v>64</v>
      </c>
      <c r="E13133" t="s">
        <v>65</v>
      </c>
      <c r="F13133" t="s">
        <v>65</v>
      </c>
      <c r="G13133" t="s">
        <v>15</v>
      </c>
      <c r="H13133" t="s">
        <v>25</v>
      </c>
      <c r="I13133" t="s">
        <v>26</v>
      </c>
      <c r="J13133" t="s">
        <v>118</v>
      </c>
      <c r="K13133" s="1">
        <v>45426</v>
      </c>
      <c r="L13133">
        <v>10.001999999999899</v>
      </c>
      <c r="M13133">
        <v>4</v>
      </c>
      <c r="N13133" t="s">
        <v>538</v>
      </c>
      <c r="O13133" t="s">
        <v>537</v>
      </c>
      <c r="P13133" t="s">
        <v>636</v>
      </c>
    </row>
    <row r="13134" spans="1:16" x14ac:dyDescent="0.25">
      <c r="A13134" t="s">
        <v>109</v>
      </c>
      <c r="B13134" t="s">
        <v>12</v>
      </c>
      <c r="C13134" t="s">
        <v>64</v>
      </c>
      <c r="E13134" t="s">
        <v>65</v>
      </c>
      <c r="F13134" t="s">
        <v>65</v>
      </c>
      <c r="G13134" t="s">
        <v>15</v>
      </c>
      <c r="H13134" t="s">
        <v>25</v>
      </c>
      <c r="I13134" t="s">
        <v>27</v>
      </c>
      <c r="J13134" t="s">
        <v>118</v>
      </c>
      <c r="K13134" s="1">
        <v>45404</v>
      </c>
      <c r="L13134">
        <v>10.001999999999899</v>
      </c>
      <c r="M13134">
        <v>1</v>
      </c>
      <c r="N13134" t="s">
        <v>538</v>
      </c>
      <c r="O13134" t="s">
        <v>537</v>
      </c>
      <c r="P13134" t="s">
        <v>636</v>
      </c>
    </row>
    <row r="13135" spans="1:16" x14ac:dyDescent="0.25">
      <c r="A13135" t="s">
        <v>109</v>
      </c>
      <c r="B13135" t="s">
        <v>12</v>
      </c>
      <c r="C13135" t="s">
        <v>64</v>
      </c>
      <c r="E13135" t="s">
        <v>65</v>
      </c>
      <c r="F13135" t="s">
        <v>65</v>
      </c>
      <c r="G13135" t="s">
        <v>15</v>
      </c>
      <c r="H13135" t="s">
        <v>25</v>
      </c>
      <c r="I13135" t="s">
        <v>27</v>
      </c>
      <c r="J13135" t="s">
        <v>118</v>
      </c>
      <c r="K13135" s="1">
        <v>45406</v>
      </c>
      <c r="L13135">
        <v>30</v>
      </c>
      <c r="M13135">
        <v>1</v>
      </c>
      <c r="N13135" t="s">
        <v>538</v>
      </c>
      <c r="O13135" t="s">
        <v>537</v>
      </c>
      <c r="P13135" t="s">
        <v>636</v>
      </c>
    </row>
    <row r="13136" spans="1:16" x14ac:dyDescent="0.25">
      <c r="A13136" t="s">
        <v>109</v>
      </c>
      <c r="B13136" t="s">
        <v>12</v>
      </c>
      <c r="C13136" t="s">
        <v>64</v>
      </c>
      <c r="E13136" t="s">
        <v>65</v>
      </c>
      <c r="F13136" t="s">
        <v>65</v>
      </c>
      <c r="G13136" t="s">
        <v>15</v>
      </c>
      <c r="H13136" t="s">
        <v>25</v>
      </c>
      <c r="I13136" t="s">
        <v>27</v>
      </c>
      <c r="J13136" t="s">
        <v>118</v>
      </c>
      <c r="K13136" s="1">
        <v>45408</v>
      </c>
      <c r="L13136">
        <v>10.001999999999899</v>
      </c>
      <c r="M13136">
        <v>1</v>
      </c>
      <c r="N13136" t="s">
        <v>538</v>
      </c>
      <c r="O13136" t="s">
        <v>537</v>
      </c>
      <c r="P13136" t="s">
        <v>636</v>
      </c>
    </row>
    <row r="13137" spans="1:16" x14ac:dyDescent="0.25">
      <c r="A13137" t="s">
        <v>109</v>
      </c>
      <c r="B13137" t="s">
        <v>12</v>
      </c>
      <c r="C13137" t="s">
        <v>64</v>
      </c>
      <c r="E13137" t="s">
        <v>65</v>
      </c>
      <c r="F13137" t="s">
        <v>65</v>
      </c>
      <c r="G13137" t="s">
        <v>15</v>
      </c>
      <c r="H13137" t="s">
        <v>25</v>
      </c>
      <c r="I13137" t="s">
        <v>27</v>
      </c>
      <c r="J13137" t="s">
        <v>118</v>
      </c>
      <c r="K13137" s="1">
        <v>45427</v>
      </c>
      <c r="L13137">
        <v>30</v>
      </c>
      <c r="M13137">
        <v>4</v>
      </c>
      <c r="N13137" t="s">
        <v>538</v>
      </c>
      <c r="O13137" t="s">
        <v>537</v>
      </c>
      <c r="P13137" t="s">
        <v>636</v>
      </c>
    </row>
    <row r="13138" spans="1:16" x14ac:dyDescent="0.25">
      <c r="A13138" t="s">
        <v>109</v>
      </c>
      <c r="B13138" t="s">
        <v>12</v>
      </c>
      <c r="C13138" t="s">
        <v>64</v>
      </c>
      <c r="E13138" t="s">
        <v>65</v>
      </c>
      <c r="F13138" t="s">
        <v>65</v>
      </c>
      <c r="G13138" t="s">
        <v>15</v>
      </c>
      <c r="H13138" t="s">
        <v>25</v>
      </c>
      <c r="I13138" t="s">
        <v>27</v>
      </c>
      <c r="J13138" t="s">
        <v>118</v>
      </c>
      <c r="K13138" s="1">
        <v>45428</v>
      </c>
      <c r="L13138">
        <v>10.001999999999899</v>
      </c>
      <c r="M13138">
        <v>4</v>
      </c>
      <c r="N13138" t="s">
        <v>538</v>
      </c>
      <c r="O13138" t="s">
        <v>537</v>
      </c>
      <c r="P13138" t="s">
        <v>636</v>
      </c>
    </row>
    <row r="13139" spans="1:16" x14ac:dyDescent="0.25">
      <c r="A13139" t="s">
        <v>109</v>
      </c>
      <c r="B13139" t="s">
        <v>12</v>
      </c>
      <c r="C13139" t="s">
        <v>64</v>
      </c>
      <c r="E13139" t="s">
        <v>65</v>
      </c>
      <c r="F13139" t="s">
        <v>65</v>
      </c>
      <c r="G13139" t="s">
        <v>15</v>
      </c>
      <c r="H13139" t="s">
        <v>25</v>
      </c>
      <c r="I13139" t="s">
        <v>27</v>
      </c>
      <c r="J13139" t="s">
        <v>118</v>
      </c>
      <c r="K13139" s="1">
        <v>45429</v>
      </c>
      <c r="L13139">
        <v>10.001999999999899</v>
      </c>
      <c r="M13139">
        <v>4</v>
      </c>
      <c r="N13139" t="s">
        <v>538</v>
      </c>
      <c r="O13139" t="s">
        <v>537</v>
      </c>
      <c r="P13139" t="s">
        <v>636</v>
      </c>
    </row>
    <row r="13140" spans="1:16" x14ac:dyDescent="0.25">
      <c r="A13140" t="s">
        <v>109</v>
      </c>
      <c r="B13140" t="s">
        <v>12</v>
      </c>
      <c r="C13140" t="s">
        <v>64</v>
      </c>
      <c r="E13140" t="s">
        <v>65</v>
      </c>
      <c r="F13140" t="s">
        <v>65</v>
      </c>
      <c r="G13140" t="s">
        <v>15</v>
      </c>
      <c r="H13140" t="s">
        <v>25</v>
      </c>
      <c r="I13140" t="s">
        <v>28</v>
      </c>
      <c r="J13140" t="s">
        <v>118</v>
      </c>
      <c r="K13140" s="1">
        <v>45412</v>
      </c>
      <c r="L13140">
        <v>10.001999999999899</v>
      </c>
      <c r="M13140">
        <v>2</v>
      </c>
      <c r="N13140" t="s">
        <v>538</v>
      </c>
      <c r="O13140" t="s">
        <v>537</v>
      </c>
      <c r="P13140" t="s">
        <v>636</v>
      </c>
    </row>
    <row r="13141" spans="1:16" x14ac:dyDescent="0.25">
      <c r="A13141" t="s">
        <v>109</v>
      </c>
      <c r="B13141" t="s">
        <v>12</v>
      </c>
      <c r="C13141" t="s">
        <v>64</v>
      </c>
      <c r="E13141" t="s">
        <v>65</v>
      </c>
      <c r="F13141" t="s">
        <v>65</v>
      </c>
      <c r="G13141" t="s">
        <v>15</v>
      </c>
      <c r="H13141" t="s">
        <v>25</v>
      </c>
      <c r="I13141" t="s">
        <v>28</v>
      </c>
      <c r="J13141" t="s">
        <v>118</v>
      </c>
      <c r="K13141" s="1">
        <v>45421</v>
      </c>
      <c r="L13141">
        <v>30</v>
      </c>
      <c r="M13141">
        <v>3</v>
      </c>
      <c r="N13141" t="s">
        <v>538</v>
      </c>
      <c r="O13141" t="s">
        <v>537</v>
      </c>
      <c r="P13141" t="s">
        <v>636</v>
      </c>
    </row>
    <row r="13142" spans="1:16" x14ac:dyDescent="0.25">
      <c r="A13142" t="s">
        <v>109</v>
      </c>
      <c r="B13142" t="s">
        <v>12</v>
      </c>
      <c r="C13142" t="s">
        <v>64</v>
      </c>
      <c r="E13142" t="s">
        <v>65</v>
      </c>
      <c r="F13142" t="s">
        <v>65</v>
      </c>
      <c r="G13142" t="s">
        <v>15</v>
      </c>
      <c r="H13142" t="s">
        <v>25</v>
      </c>
      <c r="I13142" t="s">
        <v>28</v>
      </c>
      <c r="J13142" t="s">
        <v>118</v>
      </c>
      <c r="K13142" s="1">
        <v>45422</v>
      </c>
      <c r="L13142">
        <v>30</v>
      </c>
      <c r="M13142">
        <v>3</v>
      </c>
      <c r="N13142" t="s">
        <v>538</v>
      </c>
      <c r="O13142" t="s">
        <v>537</v>
      </c>
      <c r="P13142" t="s">
        <v>636</v>
      </c>
    </row>
    <row r="13143" spans="1:16" x14ac:dyDescent="0.25">
      <c r="A13143" t="s">
        <v>109</v>
      </c>
      <c r="B13143" t="s">
        <v>12</v>
      </c>
      <c r="C13143" t="s">
        <v>64</v>
      </c>
      <c r="E13143" t="s">
        <v>65</v>
      </c>
      <c r="F13143" t="s">
        <v>65</v>
      </c>
      <c r="G13143" t="s">
        <v>15</v>
      </c>
      <c r="H13143" t="s">
        <v>25</v>
      </c>
      <c r="I13143" t="s">
        <v>28</v>
      </c>
      <c r="J13143" t="s">
        <v>118</v>
      </c>
      <c r="K13143" s="1">
        <v>45425</v>
      </c>
      <c r="L13143">
        <v>30</v>
      </c>
      <c r="M13143">
        <v>4</v>
      </c>
      <c r="N13143" t="s">
        <v>538</v>
      </c>
      <c r="O13143" t="s">
        <v>537</v>
      </c>
      <c r="P13143" t="s">
        <v>636</v>
      </c>
    </row>
    <row r="13144" spans="1:16" x14ac:dyDescent="0.25">
      <c r="A13144" t="s">
        <v>109</v>
      </c>
      <c r="B13144" t="s">
        <v>12</v>
      </c>
      <c r="C13144" t="s">
        <v>64</v>
      </c>
      <c r="E13144" t="s">
        <v>65</v>
      </c>
      <c r="F13144" t="s">
        <v>65</v>
      </c>
      <c r="G13144" t="s">
        <v>15</v>
      </c>
      <c r="H13144" t="s">
        <v>25</v>
      </c>
      <c r="I13144" t="s">
        <v>28</v>
      </c>
      <c r="J13144" t="s">
        <v>118</v>
      </c>
      <c r="K13144" s="1">
        <v>45426</v>
      </c>
      <c r="L13144">
        <v>60</v>
      </c>
      <c r="M13144">
        <v>4</v>
      </c>
      <c r="N13144" t="s">
        <v>538</v>
      </c>
      <c r="O13144" t="s">
        <v>537</v>
      </c>
      <c r="P13144" t="s">
        <v>636</v>
      </c>
    </row>
    <row r="13145" spans="1:16" x14ac:dyDescent="0.25">
      <c r="A13145" t="s">
        <v>109</v>
      </c>
      <c r="B13145" t="s">
        <v>12</v>
      </c>
      <c r="C13145" t="s">
        <v>64</v>
      </c>
      <c r="E13145" t="s">
        <v>65</v>
      </c>
      <c r="F13145" t="s">
        <v>65</v>
      </c>
      <c r="G13145" t="s">
        <v>15</v>
      </c>
      <c r="H13145" t="s">
        <v>25</v>
      </c>
      <c r="I13145" t="s">
        <v>28</v>
      </c>
      <c r="J13145" t="s">
        <v>118</v>
      </c>
      <c r="K13145" s="1">
        <v>45427</v>
      </c>
      <c r="L13145">
        <v>10.001999999999899</v>
      </c>
      <c r="M13145">
        <v>4</v>
      </c>
      <c r="N13145" t="s">
        <v>538</v>
      </c>
      <c r="O13145" t="s">
        <v>537</v>
      </c>
      <c r="P13145" t="s">
        <v>636</v>
      </c>
    </row>
    <row r="13146" spans="1:16" x14ac:dyDescent="0.25">
      <c r="A13146" t="s">
        <v>109</v>
      </c>
      <c r="B13146" t="s">
        <v>12</v>
      </c>
      <c r="C13146" t="s">
        <v>64</v>
      </c>
      <c r="E13146" t="s">
        <v>65</v>
      </c>
      <c r="F13146" t="s">
        <v>65</v>
      </c>
      <c r="G13146" t="s">
        <v>15</v>
      </c>
      <c r="H13146" t="s">
        <v>25</v>
      </c>
      <c r="I13146" t="s">
        <v>28</v>
      </c>
      <c r="J13146" t="s">
        <v>118</v>
      </c>
      <c r="K13146" s="1">
        <v>45428</v>
      </c>
      <c r="L13146">
        <v>10.001999999999899</v>
      </c>
      <c r="M13146">
        <v>4</v>
      </c>
      <c r="N13146" t="s">
        <v>538</v>
      </c>
      <c r="O13146" t="s">
        <v>537</v>
      </c>
      <c r="P13146" t="s">
        <v>636</v>
      </c>
    </row>
    <row r="13147" spans="1:16" x14ac:dyDescent="0.25">
      <c r="A13147" t="s">
        <v>109</v>
      </c>
      <c r="B13147" t="s">
        <v>12</v>
      </c>
      <c r="C13147" t="s">
        <v>64</v>
      </c>
      <c r="E13147" t="s">
        <v>65</v>
      </c>
      <c r="F13147" t="s">
        <v>65</v>
      </c>
      <c r="G13147" t="s">
        <v>15</v>
      </c>
      <c r="H13147" t="s">
        <v>25</v>
      </c>
      <c r="I13147" t="s">
        <v>29</v>
      </c>
      <c r="J13147" t="s">
        <v>118</v>
      </c>
      <c r="K13147" s="1">
        <v>45415</v>
      </c>
      <c r="L13147">
        <v>30</v>
      </c>
      <c r="M13147">
        <v>2</v>
      </c>
      <c r="N13147" t="s">
        <v>538</v>
      </c>
      <c r="O13147" t="s">
        <v>537</v>
      </c>
      <c r="P13147" t="s">
        <v>636</v>
      </c>
    </row>
    <row r="13148" spans="1:16" x14ac:dyDescent="0.25">
      <c r="A13148" t="s">
        <v>109</v>
      </c>
      <c r="B13148" t="s">
        <v>12</v>
      </c>
      <c r="C13148" t="s">
        <v>64</v>
      </c>
      <c r="E13148" t="s">
        <v>65</v>
      </c>
      <c r="F13148" t="s">
        <v>65</v>
      </c>
      <c r="G13148" t="s">
        <v>15</v>
      </c>
      <c r="H13148" t="s">
        <v>25</v>
      </c>
      <c r="I13148" t="s">
        <v>29</v>
      </c>
      <c r="J13148" t="s">
        <v>118</v>
      </c>
      <c r="K13148" s="1">
        <v>45418</v>
      </c>
      <c r="L13148">
        <v>30</v>
      </c>
      <c r="M13148">
        <v>3</v>
      </c>
      <c r="N13148" t="s">
        <v>538</v>
      </c>
      <c r="O13148" t="s">
        <v>537</v>
      </c>
      <c r="P13148" t="s">
        <v>636</v>
      </c>
    </row>
    <row r="13149" spans="1:16" x14ac:dyDescent="0.25">
      <c r="A13149" t="s">
        <v>109</v>
      </c>
      <c r="B13149" t="s">
        <v>12</v>
      </c>
      <c r="C13149" t="s">
        <v>64</v>
      </c>
      <c r="E13149" t="s">
        <v>65</v>
      </c>
      <c r="F13149" t="s">
        <v>65</v>
      </c>
      <c r="G13149" t="s">
        <v>15</v>
      </c>
      <c r="H13149" t="s">
        <v>25</v>
      </c>
      <c r="I13149" t="s">
        <v>29</v>
      </c>
      <c r="J13149" t="s">
        <v>118</v>
      </c>
      <c r="K13149" s="1">
        <v>45420</v>
      </c>
      <c r="L13149">
        <v>30</v>
      </c>
      <c r="M13149">
        <v>3</v>
      </c>
      <c r="N13149" t="s">
        <v>538</v>
      </c>
      <c r="O13149" t="s">
        <v>537</v>
      </c>
      <c r="P13149" t="s">
        <v>636</v>
      </c>
    </row>
    <row r="13150" spans="1:16" x14ac:dyDescent="0.25">
      <c r="A13150" t="s">
        <v>109</v>
      </c>
      <c r="B13150" t="s">
        <v>12</v>
      </c>
      <c r="C13150" t="s">
        <v>64</v>
      </c>
      <c r="E13150" t="s">
        <v>65</v>
      </c>
      <c r="F13150" t="s">
        <v>65</v>
      </c>
      <c r="G13150" t="s">
        <v>15</v>
      </c>
      <c r="H13150" t="s">
        <v>30</v>
      </c>
      <c r="I13150" t="s">
        <v>32</v>
      </c>
      <c r="J13150" t="s">
        <v>119</v>
      </c>
      <c r="K13150" s="1">
        <v>45418</v>
      </c>
      <c r="L13150">
        <v>90</v>
      </c>
      <c r="M13150">
        <v>3</v>
      </c>
      <c r="N13150" t="s">
        <v>538</v>
      </c>
      <c r="O13150" t="s">
        <v>537</v>
      </c>
      <c r="P13150" t="s">
        <v>636</v>
      </c>
    </row>
    <row r="13151" spans="1:16" x14ac:dyDescent="0.25">
      <c r="A13151" t="s">
        <v>109</v>
      </c>
      <c r="B13151" t="s">
        <v>12</v>
      </c>
      <c r="C13151" t="s">
        <v>64</v>
      </c>
      <c r="E13151" t="s">
        <v>65</v>
      </c>
      <c r="F13151" t="s">
        <v>65</v>
      </c>
      <c r="G13151" t="s">
        <v>15</v>
      </c>
      <c r="H13151" t="s">
        <v>30</v>
      </c>
      <c r="I13151" t="s">
        <v>32</v>
      </c>
      <c r="J13151" t="s">
        <v>119</v>
      </c>
      <c r="K13151" s="1">
        <v>45419</v>
      </c>
      <c r="L13151">
        <v>60</v>
      </c>
      <c r="M13151">
        <v>3</v>
      </c>
      <c r="N13151" t="s">
        <v>538</v>
      </c>
      <c r="O13151" t="s">
        <v>537</v>
      </c>
      <c r="P13151" t="s">
        <v>636</v>
      </c>
    </row>
    <row r="13152" spans="1:16" x14ac:dyDescent="0.25">
      <c r="A13152" t="s">
        <v>109</v>
      </c>
      <c r="B13152" t="s">
        <v>12</v>
      </c>
      <c r="C13152" t="s">
        <v>64</v>
      </c>
      <c r="E13152" t="s">
        <v>65</v>
      </c>
      <c r="F13152" t="s">
        <v>65</v>
      </c>
      <c r="G13152" t="s">
        <v>15</v>
      </c>
      <c r="H13152" t="s">
        <v>33</v>
      </c>
      <c r="I13152" t="s">
        <v>34</v>
      </c>
      <c r="J13152" t="s">
        <v>191</v>
      </c>
      <c r="K13152" s="1">
        <v>45404</v>
      </c>
      <c r="L13152">
        <v>180</v>
      </c>
      <c r="M13152">
        <v>1</v>
      </c>
      <c r="N13152" t="s">
        <v>538</v>
      </c>
      <c r="O13152" t="s">
        <v>537</v>
      </c>
      <c r="P13152" t="s">
        <v>636</v>
      </c>
    </row>
    <row r="13153" spans="1:16" x14ac:dyDescent="0.25">
      <c r="A13153" t="s">
        <v>109</v>
      </c>
      <c r="B13153" t="s">
        <v>12</v>
      </c>
      <c r="C13153" t="s">
        <v>64</v>
      </c>
      <c r="E13153" t="s">
        <v>65</v>
      </c>
      <c r="F13153" t="s">
        <v>65</v>
      </c>
      <c r="G13153" t="s">
        <v>15</v>
      </c>
      <c r="H13153" t="s">
        <v>33</v>
      </c>
      <c r="I13153" t="s">
        <v>34</v>
      </c>
      <c r="J13153" t="s">
        <v>191</v>
      </c>
      <c r="K13153" s="1">
        <v>45405</v>
      </c>
      <c r="L13153">
        <v>120</v>
      </c>
      <c r="M13153">
        <v>1</v>
      </c>
      <c r="N13153" t="s">
        <v>538</v>
      </c>
      <c r="O13153" t="s">
        <v>537</v>
      </c>
      <c r="P13153" t="s">
        <v>636</v>
      </c>
    </row>
    <row r="13154" spans="1:16" x14ac:dyDescent="0.25">
      <c r="A13154" t="s">
        <v>109</v>
      </c>
      <c r="B13154" t="s">
        <v>12</v>
      </c>
      <c r="C13154" t="s">
        <v>64</v>
      </c>
      <c r="E13154" t="s">
        <v>65</v>
      </c>
      <c r="F13154" t="s">
        <v>65</v>
      </c>
      <c r="G13154" t="s">
        <v>15</v>
      </c>
      <c r="H13154" t="s">
        <v>33</v>
      </c>
      <c r="I13154" t="s">
        <v>34</v>
      </c>
      <c r="J13154" t="s">
        <v>191</v>
      </c>
      <c r="K13154" s="1">
        <v>45406</v>
      </c>
      <c r="L13154">
        <v>180</v>
      </c>
      <c r="M13154">
        <v>1</v>
      </c>
      <c r="N13154" t="s">
        <v>538</v>
      </c>
      <c r="O13154" t="s">
        <v>537</v>
      </c>
      <c r="P13154" t="s">
        <v>636</v>
      </c>
    </row>
    <row r="13155" spans="1:16" x14ac:dyDescent="0.25">
      <c r="A13155" t="s">
        <v>109</v>
      </c>
      <c r="B13155" t="s">
        <v>12</v>
      </c>
      <c r="C13155" t="s">
        <v>64</v>
      </c>
      <c r="E13155" t="s">
        <v>65</v>
      </c>
      <c r="F13155" t="s">
        <v>65</v>
      </c>
      <c r="G13155" t="s">
        <v>15</v>
      </c>
      <c r="H13155" t="s">
        <v>33</v>
      </c>
      <c r="I13155" t="s">
        <v>34</v>
      </c>
      <c r="J13155" t="s">
        <v>191</v>
      </c>
      <c r="K13155" s="1">
        <v>45407</v>
      </c>
      <c r="L13155">
        <v>150</v>
      </c>
      <c r="M13155">
        <v>1</v>
      </c>
      <c r="N13155" t="s">
        <v>538</v>
      </c>
      <c r="O13155" t="s">
        <v>537</v>
      </c>
      <c r="P13155" t="s">
        <v>636</v>
      </c>
    </row>
    <row r="13156" spans="1:16" x14ac:dyDescent="0.25">
      <c r="A13156" t="s">
        <v>109</v>
      </c>
      <c r="B13156" t="s">
        <v>12</v>
      </c>
      <c r="C13156" t="s">
        <v>64</v>
      </c>
      <c r="E13156" t="s">
        <v>65</v>
      </c>
      <c r="F13156" t="s">
        <v>65</v>
      </c>
      <c r="G13156" t="s">
        <v>15</v>
      </c>
      <c r="H13156" t="s">
        <v>33</v>
      </c>
      <c r="I13156" t="s">
        <v>34</v>
      </c>
      <c r="J13156" t="s">
        <v>191</v>
      </c>
      <c r="K13156" s="1">
        <v>45408</v>
      </c>
      <c r="L13156">
        <v>150</v>
      </c>
      <c r="M13156">
        <v>1</v>
      </c>
      <c r="N13156" t="s">
        <v>538</v>
      </c>
      <c r="O13156" t="s">
        <v>537</v>
      </c>
      <c r="P13156" t="s">
        <v>636</v>
      </c>
    </row>
    <row r="13157" spans="1:16" x14ac:dyDescent="0.25">
      <c r="A13157" t="s">
        <v>109</v>
      </c>
      <c r="B13157" t="s">
        <v>12</v>
      </c>
      <c r="C13157" t="s">
        <v>64</v>
      </c>
      <c r="E13157" t="s">
        <v>65</v>
      </c>
      <c r="F13157" t="s">
        <v>65</v>
      </c>
      <c r="G13157" t="s">
        <v>15</v>
      </c>
      <c r="H13157" t="s">
        <v>33</v>
      </c>
      <c r="I13157" t="s">
        <v>34</v>
      </c>
      <c r="J13157" t="s">
        <v>191</v>
      </c>
      <c r="K13157" s="1">
        <v>45411</v>
      </c>
      <c r="L13157">
        <v>150</v>
      </c>
      <c r="M13157">
        <v>2</v>
      </c>
      <c r="N13157" t="s">
        <v>538</v>
      </c>
      <c r="O13157" t="s">
        <v>537</v>
      </c>
      <c r="P13157" t="s">
        <v>636</v>
      </c>
    </row>
    <row r="13158" spans="1:16" x14ac:dyDescent="0.25">
      <c r="A13158" t="s">
        <v>109</v>
      </c>
      <c r="B13158" t="s">
        <v>12</v>
      </c>
      <c r="C13158" t="s">
        <v>64</v>
      </c>
      <c r="E13158" t="s">
        <v>65</v>
      </c>
      <c r="F13158" t="s">
        <v>65</v>
      </c>
      <c r="G13158" t="s">
        <v>15</v>
      </c>
      <c r="H13158" t="s">
        <v>33</v>
      </c>
      <c r="I13158" t="s">
        <v>34</v>
      </c>
      <c r="J13158" t="s">
        <v>191</v>
      </c>
      <c r="K13158" s="1">
        <v>45412</v>
      </c>
      <c r="L13158">
        <v>120</v>
      </c>
      <c r="M13158">
        <v>2</v>
      </c>
      <c r="N13158" t="s">
        <v>538</v>
      </c>
      <c r="O13158" t="s">
        <v>537</v>
      </c>
      <c r="P13158" t="s">
        <v>636</v>
      </c>
    </row>
    <row r="13159" spans="1:16" x14ac:dyDescent="0.25">
      <c r="A13159" t="s">
        <v>109</v>
      </c>
      <c r="B13159" t="s">
        <v>12</v>
      </c>
      <c r="C13159" t="s">
        <v>64</v>
      </c>
      <c r="E13159" t="s">
        <v>65</v>
      </c>
      <c r="F13159" t="s">
        <v>65</v>
      </c>
      <c r="G13159" t="s">
        <v>15</v>
      </c>
      <c r="H13159" t="s">
        <v>33</v>
      </c>
      <c r="I13159" t="s">
        <v>34</v>
      </c>
      <c r="J13159" t="s">
        <v>191</v>
      </c>
      <c r="K13159" s="1">
        <v>45413</v>
      </c>
      <c r="L13159">
        <v>120</v>
      </c>
      <c r="M13159">
        <v>2</v>
      </c>
      <c r="N13159" t="s">
        <v>538</v>
      </c>
      <c r="O13159" t="s">
        <v>537</v>
      </c>
      <c r="P13159" t="s">
        <v>636</v>
      </c>
    </row>
    <row r="13160" spans="1:16" x14ac:dyDescent="0.25">
      <c r="A13160" t="s">
        <v>109</v>
      </c>
      <c r="B13160" t="s">
        <v>12</v>
      </c>
      <c r="C13160" t="s">
        <v>64</v>
      </c>
      <c r="E13160" t="s">
        <v>65</v>
      </c>
      <c r="F13160" t="s">
        <v>65</v>
      </c>
      <c r="G13160" t="s">
        <v>15</v>
      </c>
      <c r="H13160" t="s">
        <v>33</v>
      </c>
      <c r="I13160" t="s">
        <v>34</v>
      </c>
      <c r="J13160" t="s">
        <v>191</v>
      </c>
      <c r="K13160" s="1">
        <v>45414</v>
      </c>
      <c r="L13160">
        <v>150</v>
      </c>
      <c r="M13160">
        <v>2</v>
      </c>
      <c r="N13160" t="s">
        <v>538</v>
      </c>
      <c r="O13160" t="s">
        <v>537</v>
      </c>
      <c r="P13160" t="s">
        <v>636</v>
      </c>
    </row>
    <row r="13161" spans="1:16" x14ac:dyDescent="0.25">
      <c r="A13161" t="s">
        <v>109</v>
      </c>
      <c r="B13161" t="s">
        <v>12</v>
      </c>
      <c r="C13161" t="s">
        <v>64</v>
      </c>
      <c r="E13161" t="s">
        <v>65</v>
      </c>
      <c r="F13161" t="s">
        <v>65</v>
      </c>
      <c r="G13161" t="s">
        <v>15</v>
      </c>
      <c r="H13161" t="s">
        <v>33</v>
      </c>
      <c r="I13161" t="s">
        <v>34</v>
      </c>
      <c r="J13161" t="s">
        <v>191</v>
      </c>
      <c r="K13161" s="1">
        <v>45415</v>
      </c>
      <c r="L13161">
        <v>180</v>
      </c>
      <c r="M13161">
        <v>2</v>
      </c>
      <c r="N13161" t="s">
        <v>538</v>
      </c>
      <c r="O13161" t="s">
        <v>537</v>
      </c>
      <c r="P13161" t="s">
        <v>636</v>
      </c>
    </row>
    <row r="13162" spans="1:16" x14ac:dyDescent="0.25">
      <c r="A13162" t="s">
        <v>109</v>
      </c>
      <c r="B13162" t="s">
        <v>12</v>
      </c>
      <c r="C13162" t="s">
        <v>64</v>
      </c>
      <c r="E13162" t="s">
        <v>65</v>
      </c>
      <c r="F13162" t="s">
        <v>65</v>
      </c>
      <c r="G13162" t="s">
        <v>15</v>
      </c>
      <c r="H13162" t="s">
        <v>33</v>
      </c>
      <c r="I13162" t="s">
        <v>34</v>
      </c>
      <c r="J13162" t="s">
        <v>191</v>
      </c>
      <c r="K13162" s="1">
        <v>45418</v>
      </c>
      <c r="L13162">
        <v>120</v>
      </c>
      <c r="M13162">
        <v>3</v>
      </c>
      <c r="N13162" t="s">
        <v>538</v>
      </c>
      <c r="O13162" t="s">
        <v>537</v>
      </c>
      <c r="P13162" t="s">
        <v>636</v>
      </c>
    </row>
    <row r="13163" spans="1:16" x14ac:dyDescent="0.25">
      <c r="A13163" t="s">
        <v>109</v>
      </c>
      <c r="B13163" t="s">
        <v>12</v>
      </c>
      <c r="C13163" t="s">
        <v>64</v>
      </c>
      <c r="E13163" t="s">
        <v>65</v>
      </c>
      <c r="F13163" t="s">
        <v>65</v>
      </c>
      <c r="G13163" t="s">
        <v>15</v>
      </c>
      <c r="H13163" t="s">
        <v>33</v>
      </c>
      <c r="I13163" t="s">
        <v>34</v>
      </c>
      <c r="J13163" t="s">
        <v>191</v>
      </c>
      <c r="K13163" s="1">
        <v>45419</v>
      </c>
      <c r="L13163">
        <v>150</v>
      </c>
      <c r="M13163">
        <v>3</v>
      </c>
      <c r="N13163" t="s">
        <v>538</v>
      </c>
      <c r="O13163" t="s">
        <v>537</v>
      </c>
      <c r="P13163" t="s">
        <v>636</v>
      </c>
    </row>
    <row r="13164" spans="1:16" x14ac:dyDescent="0.25">
      <c r="A13164" t="s">
        <v>109</v>
      </c>
      <c r="B13164" t="s">
        <v>12</v>
      </c>
      <c r="C13164" t="s">
        <v>64</v>
      </c>
      <c r="E13164" t="s">
        <v>65</v>
      </c>
      <c r="F13164" t="s">
        <v>65</v>
      </c>
      <c r="G13164" t="s">
        <v>15</v>
      </c>
      <c r="H13164" t="s">
        <v>33</v>
      </c>
      <c r="I13164" t="s">
        <v>34</v>
      </c>
      <c r="J13164" t="s">
        <v>191</v>
      </c>
      <c r="K13164" s="1">
        <v>45420</v>
      </c>
      <c r="L13164">
        <v>120</v>
      </c>
      <c r="M13164">
        <v>3</v>
      </c>
      <c r="N13164" t="s">
        <v>538</v>
      </c>
      <c r="O13164" t="s">
        <v>537</v>
      </c>
      <c r="P13164" t="s">
        <v>636</v>
      </c>
    </row>
    <row r="13165" spans="1:16" x14ac:dyDescent="0.25">
      <c r="A13165" t="s">
        <v>109</v>
      </c>
      <c r="B13165" t="s">
        <v>12</v>
      </c>
      <c r="C13165" t="s">
        <v>64</v>
      </c>
      <c r="E13165" t="s">
        <v>65</v>
      </c>
      <c r="F13165" t="s">
        <v>65</v>
      </c>
      <c r="G13165" t="s">
        <v>15</v>
      </c>
      <c r="H13165" t="s">
        <v>33</v>
      </c>
      <c r="I13165" t="s">
        <v>34</v>
      </c>
      <c r="J13165" t="s">
        <v>191</v>
      </c>
      <c r="K13165" s="1">
        <v>45421</v>
      </c>
      <c r="L13165">
        <v>150</v>
      </c>
      <c r="M13165">
        <v>3</v>
      </c>
      <c r="N13165" t="s">
        <v>538</v>
      </c>
      <c r="O13165" t="s">
        <v>537</v>
      </c>
      <c r="P13165" t="s">
        <v>636</v>
      </c>
    </row>
    <row r="13166" spans="1:16" x14ac:dyDescent="0.25">
      <c r="A13166" t="s">
        <v>109</v>
      </c>
      <c r="B13166" t="s">
        <v>12</v>
      </c>
      <c r="C13166" t="s">
        <v>64</v>
      </c>
      <c r="E13166" t="s">
        <v>65</v>
      </c>
      <c r="F13166" t="s">
        <v>65</v>
      </c>
      <c r="G13166" t="s">
        <v>15</v>
      </c>
      <c r="H13166" t="s">
        <v>33</v>
      </c>
      <c r="I13166" t="s">
        <v>34</v>
      </c>
      <c r="J13166" t="s">
        <v>191</v>
      </c>
      <c r="K13166" s="1">
        <v>45422</v>
      </c>
      <c r="L13166">
        <v>150</v>
      </c>
      <c r="M13166">
        <v>3</v>
      </c>
      <c r="N13166" t="s">
        <v>538</v>
      </c>
      <c r="O13166" t="s">
        <v>537</v>
      </c>
      <c r="P13166" t="s">
        <v>636</v>
      </c>
    </row>
    <row r="13167" spans="1:16" x14ac:dyDescent="0.25">
      <c r="A13167" t="s">
        <v>109</v>
      </c>
      <c r="B13167" t="s">
        <v>12</v>
      </c>
      <c r="C13167" t="s">
        <v>64</v>
      </c>
      <c r="E13167" t="s">
        <v>65</v>
      </c>
      <c r="F13167" t="s">
        <v>65</v>
      </c>
      <c r="G13167" t="s">
        <v>15</v>
      </c>
      <c r="H13167" t="s">
        <v>33</v>
      </c>
      <c r="I13167" t="s">
        <v>34</v>
      </c>
      <c r="J13167" t="s">
        <v>191</v>
      </c>
      <c r="K13167" s="1">
        <v>45425</v>
      </c>
      <c r="L13167">
        <v>150</v>
      </c>
      <c r="M13167">
        <v>4</v>
      </c>
      <c r="N13167" t="s">
        <v>538</v>
      </c>
      <c r="O13167" t="s">
        <v>537</v>
      </c>
      <c r="P13167" t="s">
        <v>636</v>
      </c>
    </row>
    <row r="13168" spans="1:16" x14ac:dyDescent="0.25">
      <c r="A13168" t="s">
        <v>109</v>
      </c>
      <c r="B13168" t="s">
        <v>12</v>
      </c>
      <c r="C13168" t="s">
        <v>64</v>
      </c>
      <c r="E13168" t="s">
        <v>65</v>
      </c>
      <c r="F13168" t="s">
        <v>65</v>
      </c>
      <c r="G13168" t="s">
        <v>15</v>
      </c>
      <c r="H13168" t="s">
        <v>33</v>
      </c>
      <c r="I13168" t="s">
        <v>34</v>
      </c>
      <c r="J13168" t="s">
        <v>191</v>
      </c>
      <c r="K13168" s="1">
        <v>45426</v>
      </c>
      <c r="L13168">
        <v>120</v>
      </c>
      <c r="M13168">
        <v>4</v>
      </c>
      <c r="N13168" t="s">
        <v>538</v>
      </c>
      <c r="O13168" t="s">
        <v>537</v>
      </c>
      <c r="P13168" t="s">
        <v>636</v>
      </c>
    </row>
    <row r="13169" spans="1:16" x14ac:dyDescent="0.25">
      <c r="A13169" t="s">
        <v>109</v>
      </c>
      <c r="B13169" t="s">
        <v>12</v>
      </c>
      <c r="C13169" t="s">
        <v>64</v>
      </c>
      <c r="E13169" t="s">
        <v>65</v>
      </c>
      <c r="F13169" t="s">
        <v>65</v>
      </c>
      <c r="G13169" t="s">
        <v>15</v>
      </c>
      <c r="H13169" t="s">
        <v>33</v>
      </c>
      <c r="I13169" t="s">
        <v>34</v>
      </c>
      <c r="J13169" t="s">
        <v>191</v>
      </c>
      <c r="K13169" s="1">
        <v>45427</v>
      </c>
      <c r="L13169">
        <v>120</v>
      </c>
      <c r="M13169">
        <v>4</v>
      </c>
      <c r="N13169" t="s">
        <v>538</v>
      </c>
      <c r="O13169" t="s">
        <v>537</v>
      </c>
      <c r="P13169" t="s">
        <v>636</v>
      </c>
    </row>
    <row r="13170" spans="1:16" x14ac:dyDescent="0.25">
      <c r="A13170" t="s">
        <v>109</v>
      </c>
      <c r="B13170" t="s">
        <v>12</v>
      </c>
      <c r="C13170" t="s">
        <v>64</v>
      </c>
      <c r="E13170" t="s">
        <v>65</v>
      </c>
      <c r="F13170" t="s">
        <v>65</v>
      </c>
      <c r="G13170" t="s">
        <v>15</v>
      </c>
      <c r="H13170" t="s">
        <v>33</v>
      </c>
      <c r="I13170" t="s">
        <v>34</v>
      </c>
      <c r="J13170" t="s">
        <v>191</v>
      </c>
      <c r="K13170" s="1">
        <v>45428</v>
      </c>
      <c r="L13170">
        <v>120</v>
      </c>
      <c r="M13170">
        <v>4</v>
      </c>
      <c r="N13170" t="s">
        <v>538</v>
      </c>
      <c r="O13170" t="s">
        <v>537</v>
      </c>
      <c r="P13170" t="s">
        <v>636</v>
      </c>
    </row>
    <row r="13171" spans="1:16" x14ac:dyDescent="0.25">
      <c r="A13171" t="s">
        <v>109</v>
      </c>
      <c r="B13171" t="s">
        <v>12</v>
      </c>
      <c r="C13171" t="s">
        <v>64</v>
      </c>
      <c r="E13171" t="s">
        <v>65</v>
      </c>
      <c r="F13171" t="s">
        <v>65</v>
      </c>
      <c r="G13171" t="s">
        <v>15</v>
      </c>
      <c r="H13171" t="s">
        <v>33</v>
      </c>
      <c r="I13171" t="s">
        <v>34</v>
      </c>
      <c r="J13171" t="s">
        <v>191</v>
      </c>
      <c r="K13171" s="1">
        <v>45429</v>
      </c>
      <c r="L13171">
        <v>180</v>
      </c>
      <c r="M13171">
        <v>4</v>
      </c>
      <c r="N13171" t="s">
        <v>538</v>
      </c>
      <c r="O13171" t="s">
        <v>537</v>
      </c>
      <c r="P13171" t="s">
        <v>636</v>
      </c>
    </row>
    <row r="13172" spans="1:16" x14ac:dyDescent="0.25">
      <c r="A13172" t="s">
        <v>109</v>
      </c>
      <c r="B13172" t="s">
        <v>12</v>
      </c>
      <c r="C13172" t="s">
        <v>64</v>
      </c>
      <c r="E13172" t="s">
        <v>65</v>
      </c>
      <c r="F13172" t="s">
        <v>65</v>
      </c>
      <c r="G13172" t="s">
        <v>15</v>
      </c>
      <c r="H13172" t="s">
        <v>35</v>
      </c>
      <c r="I13172" t="s">
        <v>59</v>
      </c>
      <c r="J13172" t="s">
        <v>191</v>
      </c>
      <c r="K13172" s="1">
        <v>45420</v>
      </c>
      <c r="L13172">
        <v>10.001999999999899</v>
      </c>
      <c r="M13172">
        <v>3</v>
      </c>
      <c r="N13172" t="s">
        <v>538</v>
      </c>
      <c r="O13172" t="s">
        <v>537</v>
      </c>
      <c r="P13172" t="s">
        <v>636</v>
      </c>
    </row>
    <row r="13173" spans="1:16" x14ac:dyDescent="0.25">
      <c r="A13173" t="s">
        <v>109</v>
      </c>
      <c r="B13173" t="s">
        <v>12</v>
      </c>
      <c r="C13173" t="s">
        <v>64</v>
      </c>
      <c r="E13173" t="s">
        <v>65</v>
      </c>
      <c r="F13173" t="s">
        <v>65</v>
      </c>
      <c r="G13173" t="s">
        <v>15</v>
      </c>
      <c r="H13173" t="s">
        <v>35</v>
      </c>
      <c r="I13173" t="s">
        <v>36</v>
      </c>
      <c r="J13173" t="s">
        <v>191</v>
      </c>
      <c r="K13173" s="1">
        <v>45413</v>
      </c>
      <c r="L13173">
        <v>30</v>
      </c>
      <c r="M13173">
        <v>2</v>
      </c>
      <c r="N13173" t="s">
        <v>538</v>
      </c>
      <c r="O13173" t="s">
        <v>537</v>
      </c>
      <c r="P13173" t="s">
        <v>636</v>
      </c>
    </row>
    <row r="13174" spans="1:16" x14ac:dyDescent="0.25">
      <c r="A13174" t="s">
        <v>109</v>
      </c>
      <c r="B13174" t="s">
        <v>12</v>
      </c>
      <c r="C13174" t="s">
        <v>64</v>
      </c>
      <c r="E13174" t="s">
        <v>65</v>
      </c>
      <c r="F13174" t="s">
        <v>65</v>
      </c>
      <c r="G13174" t="s">
        <v>15</v>
      </c>
      <c r="H13174" t="s">
        <v>35</v>
      </c>
      <c r="I13174" t="s">
        <v>36</v>
      </c>
      <c r="J13174" t="s">
        <v>191</v>
      </c>
      <c r="K13174" s="1">
        <v>45420</v>
      </c>
      <c r="L13174">
        <v>30</v>
      </c>
      <c r="M13174">
        <v>3</v>
      </c>
      <c r="N13174" t="s">
        <v>538</v>
      </c>
      <c r="O13174" t="s">
        <v>537</v>
      </c>
      <c r="P13174" t="s">
        <v>636</v>
      </c>
    </row>
    <row r="13175" spans="1:16" x14ac:dyDescent="0.25">
      <c r="A13175" t="s">
        <v>109</v>
      </c>
      <c r="B13175" t="s">
        <v>12</v>
      </c>
      <c r="C13175" t="s">
        <v>64</v>
      </c>
      <c r="E13175" t="s">
        <v>65</v>
      </c>
      <c r="F13175" t="s">
        <v>65</v>
      </c>
      <c r="G13175" t="s">
        <v>15</v>
      </c>
      <c r="H13175" t="s">
        <v>35</v>
      </c>
      <c r="I13175" t="s">
        <v>36</v>
      </c>
      <c r="J13175" t="s">
        <v>191</v>
      </c>
      <c r="K13175" s="1">
        <v>45421</v>
      </c>
      <c r="L13175">
        <v>30</v>
      </c>
      <c r="M13175">
        <v>3</v>
      </c>
      <c r="N13175" t="s">
        <v>538</v>
      </c>
      <c r="O13175" t="s">
        <v>537</v>
      </c>
      <c r="P13175" t="s">
        <v>636</v>
      </c>
    </row>
    <row r="13176" spans="1:16" x14ac:dyDescent="0.25">
      <c r="A13176" t="s">
        <v>109</v>
      </c>
      <c r="B13176" t="s">
        <v>12</v>
      </c>
      <c r="C13176" t="s">
        <v>64</v>
      </c>
      <c r="E13176" t="s">
        <v>65</v>
      </c>
      <c r="F13176" t="s">
        <v>65</v>
      </c>
      <c r="G13176" t="s">
        <v>15</v>
      </c>
      <c r="H13176" t="s">
        <v>35</v>
      </c>
      <c r="I13176" t="s">
        <v>36</v>
      </c>
      <c r="J13176" t="s">
        <v>191</v>
      </c>
      <c r="K13176" s="1">
        <v>45427</v>
      </c>
      <c r="L13176">
        <v>30</v>
      </c>
      <c r="M13176">
        <v>4</v>
      </c>
      <c r="N13176" t="s">
        <v>538</v>
      </c>
      <c r="O13176" t="s">
        <v>537</v>
      </c>
      <c r="P13176" t="s">
        <v>636</v>
      </c>
    </row>
    <row r="13177" spans="1:16" x14ac:dyDescent="0.25">
      <c r="A13177" t="s">
        <v>109</v>
      </c>
      <c r="B13177" t="s">
        <v>12</v>
      </c>
      <c r="C13177" t="s">
        <v>64</v>
      </c>
      <c r="E13177" t="s">
        <v>65</v>
      </c>
      <c r="F13177" t="s">
        <v>65</v>
      </c>
      <c r="G13177" t="s">
        <v>15</v>
      </c>
      <c r="H13177" t="s">
        <v>37</v>
      </c>
      <c r="I13177" t="s">
        <v>38</v>
      </c>
      <c r="J13177" t="s">
        <v>117</v>
      </c>
      <c r="K13177" s="1">
        <v>45425</v>
      </c>
      <c r="L13177">
        <v>30</v>
      </c>
      <c r="M13177">
        <v>4</v>
      </c>
      <c r="N13177" t="s">
        <v>538</v>
      </c>
      <c r="O13177" t="s">
        <v>537</v>
      </c>
      <c r="P13177" t="s">
        <v>636</v>
      </c>
    </row>
    <row r="13178" spans="1:16" x14ac:dyDescent="0.25">
      <c r="A13178" t="s">
        <v>109</v>
      </c>
      <c r="B13178" t="s">
        <v>12</v>
      </c>
      <c r="C13178" t="s">
        <v>64</v>
      </c>
      <c r="E13178" t="s">
        <v>65</v>
      </c>
      <c r="F13178" t="s">
        <v>65</v>
      </c>
      <c r="G13178" t="s">
        <v>15</v>
      </c>
      <c r="H13178" t="s">
        <v>37</v>
      </c>
      <c r="I13178" t="s">
        <v>37</v>
      </c>
      <c r="J13178" t="s">
        <v>119</v>
      </c>
      <c r="K13178" s="1">
        <v>45406</v>
      </c>
      <c r="L13178">
        <v>30</v>
      </c>
      <c r="M13178">
        <v>1</v>
      </c>
      <c r="N13178" t="s">
        <v>538</v>
      </c>
      <c r="O13178" t="s">
        <v>537</v>
      </c>
      <c r="P13178" t="s">
        <v>636</v>
      </c>
    </row>
    <row r="13179" spans="1:16" x14ac:dyDescent="0.25">
      <c r="A13179" t="s">
        <v>109</v>
      </c>
      <c r="B13179" t="s">
        <v>12</v>
      </c>
      <c r="C13179" t="s">
        <v>64</v>
      </c>
      <c r="E13179" t="s">
        <v>65</v>
      </c>
      <c r="F13179" t="s">
        <v>65</v>
      </c>
      <c r="G13179" t="s">
        <v>15</v>
      </c>
      <c r="H13179" t="s">
        <v>37</v>
      </c>
      <c r="I13179" t="s">
        <v>37</v>
      </c>
      <c r="J13179" t="s">
        <v>119</v>
      </c>
      <c r="K13179" s="1">
        <v>45407</v>
      </c>
      <c r="L13179">
        <v>30</v>
      </c>
      <c r="M13179">
        <v>1</v>
      </c>
      <c r="N13179" t="s">
        <v>538</v>
      </c>
      <c r="O13179" t="s">
        <v>537</v>
      </c>
      <c r="P13179" t="s">
        <v>636</v>
      </c>
    </row>
    <row r="13180" spans="1:16" x14ac:dyDescent="0.25">
      <c r="A13180" t="s">
        <v>109</v>
      </c>
      <c r="B13180" t="s">
        <v>12</v>
      </c>
      <c r="C13180" t="s">
        <v>64</v>
      </c>
      <c r="E13180" t="s">
        <v>65</v>
      </c>
      <c r="F13180" t="s">
        <v>65</v>
      </c>
      <c r="G13180" t="s">
        <v>15</v>
      </c>
      <c r="H13180" t="s">
        <v>37</v>
      </c>
      <c r="I13180" t="s">
        <v>37</v>
      </c>
      <c r="J13180" t="s">
        <v>119</v>
      </c>
      <c r="K13180" s="1">
        <v>45411</v>
      </c>
      <c r="L13180">
        <v>30</v>
      </c>
      <c r="M13180">
        <v>2</v>
      </c>
      <c r="N13180" t="s">
        <v>538</v>
      </c>
      <c r="O13180" t="s">
        <v>537</v>
      </c>
      <c r="P13180" t="s">
        <v>636</v>
      </c>
    </row>
    <row r="13181" spans="1:16" x14ac:dyDescent="0.25">
      <c r="A13181" t="s">
        <v>109</v>
      </c>
      <c r="B13181" t="s">
        <v>12</v>
      </c>
      <c r="C13181" t="s">
        <v>64</v>
      </c>
      <c r="E13181" t="s">
        <v>65</v>
      </c>
      <c r="F13181" t="s">
        <v>65</v>
      </c>
      <c r="G13181" t="s">
        <v>15</v>
      </c>
      <c r="H13181" t="s">
        <v>37</v>
      </c>
      <c r="I13181" t="s">
        <v>37</v>
      </c>
      <c r="J13181" t="s">
        <v>119</v>
      </c>
      <c r="K13181" s="1">
        <v>45413</v>
      </c>
      <c r="L13181">
        <v>120</v>
      </c>
      <c r="M13181">
        <v>2</v>
      </c>
      <c r="N13181" t="s">
        <v>538</v>
      </c>
      <c r="O13181" t="s">
        <v>537</v>
      </c>
      <c r="P13181" t="s">
        <v>636</v>
      </c>
    </row>
    <row r="13182" spans="1:16" x14ac:dyDescent="0.25">
      <c r="A13182" t="s">
        <v>109</v>
      </c>
      <c r="B13182" t="s">
        <v>12</v>
      </c>
      <c r="C13182" t="s">
        <v>64</v>
      </c>
      <c r="E13182" t="s">
        <v>65</v>
      </c>
      <c r="F13182" t="s">
        <v>65</v>
      </c>
      <c r="G13182" t="s">
        <v>15</v>
      </c>
      <c r="H13182" t="s">
        <v>37</v>
      </c>
      <c r="I13182" t="s">
        <v>37</v>
      </c>
      <c r="J13182" t="s">
        <v>119</v>
      </c>
      <c r="K13182" s="1">
        <v>45419</v>
      </c>
      <c r="L13182">
        <v>60</v>
      </c>
      <c r="M13182">
        <v>3</v>
      </c>
      <c r="N13182" t="s">
        <v>538</v>
      </c>
      <c r="O13182" t="s">
        <v>537</v>
      </c>
      <c r="P13182" t="s">
        <v>636</v>
      </c>
    </row>
    <row r="13183" spans="1:16" x14ac:dyDescent="0.25">
      <c r="A13183" t="s">
        <v>109</v>
      </c>
      <c r="B13183" t="s">
        <v>12</v>
      </c>
      <c r="C13183" t="s">
        <v>64</v>
      </c>
      <c r="E13183" t="s">
        <v>65</v>
      </c>
      <c r="F13183" t="s">
        <v>65</v>
      </c>
      <c r="G13183" t="s">
        <v>15</v>
      </c>
      <c r="H13183" t="s">
        <v>37</v>
      </c>
      <c r="I13183" t="s">
        <v>37</v>
      </c>
      <c r="J13183" t="s">
        <v>119</v>
      </c>
      <c r="K13183" s="1">
        <v>45420</v>
      </c>
      <c r="L13183">
        <v>30</v>
      </c>
      <c r="M13183">
        <v>3</v>
      </c>
      <c r="N13183" t="s">
        <v>538</v>
      </c>
      <c r="O13183" t="s">
        <v>537</v>
      </c>
      <c r="P13183" t="s">
        <v>636</v>
      </c>
    </row>
    <row r="13184" spans="1:16" x14ac:dyDescent="0.25">
      <c r="A13184" t="s">
        <v>109</v>
      </c>
      <c r="B13184" t="s">
        <v>12</v>
      </c>
      <c r="C13184" t="s">
        <v>64</v>
      </c>
      <c r="E13184" t="s">
        <v>65</v>
      </c>
      <c r="F13184" t="s">
        <v>65</v>
      </c>
      <c r="G13184" t="s">
        <v>15</v>
      </c>
      <c r="H13184" t="s">
        <v>37</v>
      </c>
      <c r="I13184" t="s">
        <v>37</v>
      </c>
      <c r="J13184" t="s">
        <v>119</v>
      </c>
      <c r="K13184" s="1">
        <v>45421</v>
      </c>
      <c r="L13184">
        <v>30</v>
      </c>
      <c r="M13184">
        <v>3</v>
      </c>
      <c r="N13184" t="s">
        <v>538</v>
      </c>
      <c r="O13184" t="s">
        <v>537</v>
      </c>
      <c r="P13184" t="s">
        <v>636</v>
      </c>
    </row>
    <row r="13185" spans="1:16" x14ac:dyDescent="0.25">
      <c r="A13185" t="s">
        <v>109</v>
      </c>
      <c r="B13185" t="s">
        <v>12</v>
      </c>
      <c r="C13185" t="s">
        <v>64</v>
      </c>
      <c r="E13185" t="s">
        <v>65</v>
      </c>
      <c r="F13185" t="s">
        <v>65</v>
      </c>
      <c r="G13185" t="s">
        <v>15</v>
      </c>
      <c r="H13185" t="s">
        <v>37</v>
      </c>
      <c r="I13185" t="s">
        <v>37</v>
      </c>
      <c r="J13185" t="s">
        <v>119</v>
      </c>
      <c r="K13185" s="1">
        <v>45426</v>
      </c>
      <c r="L13185">
        <v>90</v>
      </c>
      <c r="M13185">
        <v>4</v>
      </c>
      <c r="N13185" t="s">
        <v>538</v>
      </c>
      <c r="O13185" t="s">
        <v>537</v>
      </c>
      <c r="P13185" t="s">
        <v>636</v>
      </c>
    </row>
    <row r="13186" spans="1:16" x14ac:dyDescent="0.25">
      <c r="A13186" t="s">
        <v>109</v>
      </c>
      <c r="B13186" t="s">
        <v>12</v>
      </c>
      <c r="C13186" t="s">
        <v>64</v>
      </c>
      <c r="E13186" t="s">
        <v>65</v>
      </c>
      <c r="F13186" t="s">
        <v>65</v>
      </c>
      <c r="G13186" t="s">
        <v>15</v>
      </c>
      <c r="H13186" t="s">
        <v>37</v>
      </c>
      <c r="I13186" t="s">
        <v>37</v>
      </c>
      <c r="J13186" t="s">
        <v>119</v>
      </c>
      <c r="K13186" s="1">
        <v>45427</v>
      </c>
      <c r="L13186">
        <v>60</v>
      </c>
      <c r="M13186">
        <v>4</v>
      </c>
      <c r="N13186" t="s">
        <v>538</v>
      </c>
      <c r="O13186" t="s">
        <v>537</v>
      </c>
      <c r="P13186" t="s">
        <v>636</v>
      </c>
    </row>
    <row r="13187" spans="1:16" x14ac:dyDescent="0.25">
      <c r="A13187" t="s">
        <v>109</v>
      </c>
      <c r="B13187" t="s">
        <v>12</v>
      </c>
      <c r="C13187" t="s">
        <v>64</v>
      </c>
      <c r="E13187" t="s">
        <v>65</v>
      </c>
      <c r="F13187" t="s">
        <v>65</v>
      </c>
      <c r="G13187" t="s">
        <v>15</v>
      </c>
      <c r="H13187" t="s">
        <v>37</v>
      </c>
      <c r="I13187" t="s">
        <v>37</v>
      </c>
      <c r="J13187" t="s">
        <v>119</v>
      </c>
      <c r="K13187" s="1">
        <v>45429</v>
      </c>
      <c r="L13187">
        <v>30</v>
      </c>
      <c r="M13187">
        <v>4</v>
      </c>
      <c r="N13187" t="s">
        <v>538</v>
      </c>
      <c r="O13187" t="s">
        <v>537</v>
      </c>
      <c r="P13187" t="s">
        <v>636</v>
      </c>
    </row>
    <row r="13188" spans="1:16" x14ac:dyDescent="0.25">
      <c r="A13188" t="s">
        <v>109</v>
      </c>
      <c r="B13188" t="s">
        <v>12</v>
      </c>
      <c r="C13188" t="s">
        <v>64</v>
      </c>
      <c r="E13188" t="s">
        <v>65</v>
      </c>
      <c r="F13188" t="s">
        <v>65</v>
      </c>
      <c r="G13188" t="s">
        <v>15</v>
      </c>
      <c r="H13188" t="s">
        <v>37</v>
      </c>
      <c r="I13188" t="s">
        <v>39</v>
      </c>
      <c r="J13188" t="s">
        <v>119</v>
      </c>
      <c r="K13188" s="1">
        <v>45405</v>
      </c>
      <c r="L13188">
        <v>90</v>
      </c>
      <c r="M13188">
        <v>1</v>
      </c>
      <c r="N13188" t="s">
        <v>538</v>
      </c>
      <c r="O13188" t="s">
        <v>537</v>
      </c>
      <c r="P13188" t="s">
        <v>636</v>
      </c>
    </row>
    <row r="13189" spans="1:16" x14ac:dyDescent="0.25">
      <c r="A13189" t="s">
        <v>109</v>
      </c>
      <c r="B13189" t="s">
        <v>12</v>
      </c>
      <c r="C13189" t="s">
        <v>64</v>
      </c>
      <c r="E13189" t="s">
        <v>65</v>
      </c>
      <c r="F13189" t="s">
        <v>65</v>
      </c>
      <c r="G13189" t="s">
        <v>15</v>
      </c>
      <c r="H13189" t="s">
        <v>37</v>
      </c>
      <c r="I13189" t="s">
        <v>39</v>
      </c>
      <c r="J13189" t="s">
        <v>119</v>
      </c>
      <c r="K13189" s="1">
        <v>45406</v>
      </c>
      <c r="L13189">
        <v>30</v>
      </c>
      <c r="M13189">
        <v>1</v>
      </c>
      <c r="N13189" t="s">
        <v>538</v>
      </c>
      <c r="O13189" t="s">
        <v>537</v>
      </c>
      <c r="P13189" t="s">
        <v>636</v>
      </c>
    </row>
    <row r="13190" spans="1:16" x14ac:dyDescent="0.25">
      <c r="A13190" t="s">
        <v>109</v>
      </c>
      <c r="B13190" t="s">
        <v>12</v>
      </c>
      <c r="C13190" t="s">
        <v>64</v>
      </c>
      <c r="E13190" t="s">
        <v>65</v>
      </c>
      <c r="F13190" t="s">
        <v>65</v>
      </c>
      <c r="G13190" t="s">
        <v>15</v>
      </c>
      <c r="H13190" t="s">
        <v>37</v>
      </c>
      <c r="I13190" t="s">
        <v>39</v>
      </c>
      <c r="J13190" t="s">
        <v>119</v>
      </c>
      <c r="K13190" s="1">
        <v>45407</v>
      </c>
      <c r="L13190">
        <v>30</v>
      </c>
      <c r="M13190">
        <v>1</v>
      </c>
      <c r="N13190" t="s">
        <v>538</v>
      </c>
      <c r="O13190" t="s">
        <v>537</v>
      </c>
      <c r="P13190" t="s">
        <v>636</v>
      </c>
    </row>
    <row r="13191" spans="1:16" x14ac:dyDescent="0.25">
      <c r="A13191" t="s">
        <v>109</v>
      </c>
      <c r="B13191" t="s">
        <v>12</v>
      </c>
      <c r="C13191" t="s">
        <v>64</v>
      </c>
      <c r="E13191" t="s">
        <v>65</v>
      </c>
      <c r="F13191" t="s">
        <v>65</v>
      </c>
      <c r="G13191" t="s">
        <v>15</v>
      </c>
      <c r="H13191" t="s">
        <v>37</v>
      </c>
      <c r="I13191" t="s">
        <v>39</v>
      </c>
      <c r="J13191" t="s">
        <v>119</v>
      </c>
      <c r="K13191" s="1">
        <v>45411</v>
      </c>
      <c r="L13191">
        <v>30</v>
      </c>
      <c r="M13191">
        <v>2</v>
      </c>
      <c r="N13191" t="s">
        <v>538</v>
      </c>
      <c r="O13191" t="s">
        <v>537</v>
      </c>
      <c r="P13191" t="s">
        <v>636</v>
      </c>
    </row>
    <row r="13192" spans="1:16" x14ac:dyDescent="0.25">
      <c r="A13192" t="s">
        <v>109</v>
      </c>
      <c r="B13192" t="s">
        <v>12</v>
      </c>
      <c r="C13192" t="s">
        <v>64</v>
      </c>
      <c r="E13192" t="s">
        <v>65</v>
      </c>
      <c r="F13192" t="s">
        <v>65</v>
      </c>
      <c r="G13192" t="s">
        <v>15</v>
      </c>
      <c r="H13192" t="s">
        <v>37</v>
      </c>
      <c r="I13192" t="s">
        <v>39</v>
      </c>
      <c r="J13192" t="s">
        <v>119</v>
      </c>
      <c r="K13192" s="1">
        <v>45412</v>
      </c>
      <c r="L13192">
        <v>60</v>
      </c>
      <c r="M13192">
        <v>2</v>
      </c>
      <c r="N13192" t="s">
        <v>538</v>
      </c>
      <c r="O13192" t="s">
        <v>537</v>
      </c>
      <c r="P13192" t="s">
        <v>636</v>
      </c>
    </row>
    <row r="13193" spans="1:16" x14ac:dyDescent="0.25">
      <c r="A13193" t="s">
        <v>109</v>
      </c>
      <c r="B13193" t="s">
        <v>12</v>
      </c>
      <c r="C13193" t="s">
        <v>64</v>
      </c>
      <c r="E13193" t="s">
        <v>65</v>
      </c>
      <c r="F13193" t="s">
        <v>65</v>
      </c>
      <c r="G13193" t="s">
        <v>15</v>
      </c>
      <c r="H13193" t="s">
        <v>37</v>
      </c>
      <c r="I13193" t="s">
        <v>39</v>
      </c>
      <c r="J13193" t="s">
        <v>119</v>
      </c>
      <c r="K13193" s="1">
        <v>45413</v>
      </c>
      <c r="L13193">
        <v>60</v>
      </c>
      <c r="M13193">
        <v>2</v>
      </c>
      <c r="N13193" t="s">
        <v>538</v>
      </c>
      <c r="O13193" t="s">
        <v>537</v>
      </c>
      <c r="P13193" t="s">
        <v>636</v>
      </c>
    </row>
    <row r="13194" spans="1:16" x14ac:dyDescent="0.25">
      <c r="A13194" t="s">
        <v>109</v>
      </c>
      <c r="B13194" t="s">
        <v>12</v>
      </c>
      <c r="C13194" t="s">
        <v>64</v>
      </c>
      <c r="E13194" t="s">
        <v>65</v>
      </c>
      <c r="F13194" t="s">
        <v>65</v>
      </c>
      <c r="G13194" t="s">
        <v>15</v>
      </c>
      <c r="H13194" t="s">
        <v>37</v>
      </c>
      <c r="I13194" t="s">
        <v>39</v>
      </c>
      <c r="J13194" t="s">
        <v>119</v>
      </c>
      <c r="K13194" s="1">
        <v>45419</v>
      </c>
      <c r="L13194">
        <v>90</v>
      </c>
      <c r="M13194">
        <v>3</v>
      </c>
      <c r="N13194" t="s">
        <v>538</v>
      </c>
      <c r="O13194" t="s">
        <v>537</v>
      </c>
      <c r="P13194" t="s">
        <v>636</v>
      </c>
    </row>
    <row r="13195" spans="1:16" x14ac:dyDescent="0.25">
      <c r="A13195" t="s">
        <v>109</v>
      </c>
      <c r="B13195" t="s">
        <v>12</v>
      </c>
      <c r="C13195" t="s">
        <v>64</v>
      </c>
      <c r="E13195" t="s">
        <v>65</v>
      </c>
      <c r="F13195" t="s">
        <v>65</v>
      </c>
      <c r="G13195" t="s">
        <v>15</v>
      </c>
      <c r="H13195" t="s">
        <v>37</v>
      </c>
      <c r="I13195" t="s">
        <v>39</v>
      </c>
      <c r="J13195" t="s">
        <v>119</v>
      </c>
      <c r="K13195" s="1">
        <v>45420</v>
      </c>
      <c r="L13195">
        <v>30</v>
      </c>
      <c r="M13195">
        <v>3</v>
      </c>
      <c r="N13195" t="s">
        <v>538</v>
      </c>
      <c r="O13195" t="s">
        <v>537</v>
      </c>
      <c r="P13195" t="s">
        <v>636</v>
      </c>
    </row>
    <row r="13196" spans="1:16" x14ac:dyDescent="0.25">
      <c r="A13196" t="s">
        <v>109</v>
      </c>
      <c r="B13196" t="s">
        <v>12</v>
      </c>
      <c r="C13196" t="s">
        <v>64</v>
      </c>
      <c r="E13196" t="s">
        <v>65</v>
      </c>
      <c r="F13196" t="s">
        <v>65</v>
      </c>
      <c r="G13196" t="s">
        <v>15</v>
      </c>
      <c r="H13196" t="s">
        <v>37</v>
      </c>
      <c r="I13196" t="s">
        <v>39</v>
      </c>
      <c r="J13196" t="s">
        <v>119</v>
      </c>
      <c r="K13196" s="1">
        <v>45426</v>
      </c>
      <c r="L13196">
        <v>60</v>
      </c>
      <c r="M13196">
        <v>4</v>
      </c>
      <c r="N13196" t="s">
        <v>538</v>
      </c>
      <c r="O13196" t="s">
        <v>537</v>
      </c>
      <c r="P13196" t="s">
        <v>636</v>
      </c>
    </row>
    <row r="13197" spans="1:16" x14ac:dyDescent="0.25">
      <c r="A13197" t="s">
        <v>109</v>
      </c>
      <c r="B13197" t="s">
        <v>12</v>
      </c>
      <c r="C13197" t="s">
        <v>64</v>
      </c>
      <c r="E13197" t="s">
        <v>65</v>
      </c>
      <c r="F13197" t="s">
        <v>65</v>
      </c>
      <c r="G13197" t="s">
        <v>15</v>
      </c>
      <c r="H13197" t="s">
        <v>37</v>
      </c>
      <c r="I13197" t="s">
        <v>39</v>
      </c>
      <c r="J13197" t="s">
        <v>119</v>
      </c>
      <c r="K13197" s="1">
        <v>45427</v>
      </c>
      <c r="L13197">
        <v>90</v>
      </c>
      <c r="M13197">
        <v>4</v>
      </c>
      <c r="N13197" t="s">
        <v>538</v>
      </c>
      <c r="O13197" t="s">
        <v>537</v>
      </c>
      <c r="P13197" t="s">
        <v>636</v>
      </c>
    </row>
    <row r="13198" spans="1:16" x14ac:dyDescent="0.25">
      <c r="A13198" t="s">
        <v>109</v>
      </c>
      <c r="B13198" t="s">
        <v>12</v>
      </c>
      <c r="C13198" t="s">
        <v>64</v>
      </c>
      <c r="E13198" t="s">
        <v>65</v>
      </c>
      <c r="F13198" t="s">
        <v>65</v>
      </c>
      <c r="G13198" t="s">
        <v>15</v>
      </c>
      <c r="H13198" t="s">
        <v>37</v>
      </c>
      <c r="I13198" t="s">
        <v>39</v>
      </c>
      <c r="J13198" t="s">
        <v>119</v>
      </c>
      <c r="K13198" s="1">
        <v>45428</v>
      </c>
      <c r="L13198">
        <v>60</v>
      </c>
      <c r="M13198">
        <v>4</v>
      </c>
      <c r="N13198" t="s">
        <v>538</v>
      </c>
      <c r="O13198" t="s">
        <v>537</v>
      </c>
      <c r="P13198" t="s">
        <v>636</v>
      </c>
    </row>
    <row r="13199" spans="1:16" x14ac:dyDescent="0.25">
      <c r="A13199" t="s">
        <v>109</v>
      </c>
      <c r="B13199" t="s">
        <v>12</v>
      </c>
      <c r="C13199" t="s">
        <v>64</v>
      </c>
      <c r="E13199" t="s">
        <v>65</v>
      </c>
      <c r="F13199" t="s">
        <v>65</v>
      </c>
      <c r="G13199" t="s">
        <v>15</v>
      </c>
      <c r="H13199" t="s">
        <v>524</v>
      </c>
      <c r="I13199" t="s">
        <v>40</v>
      </c>
      <c r="J13199" t="s">
        <v>117</v>
      </c>
      <c r="K13199" s="1">
        <v>45411</v>
      </c>
      <c r="L13199">
        <v>30</v>
      </c>
      <c r="M13199">
        <v>2</v>
      </c>
      <c r="N13199" t="s">
        <v>538</v>
      </c>
      <c r="O13199" t="s">
        <v>537</v>
      </c>
      <c r="P13199" t="s">
        <v>636</v>
      </c>
    </row>
    <row r="13200" spans="1:16" x14ac:dyDescent="0.25">
      <c r="A13200" t="s">
        <v>109</v>
      </c>
      <c r="B13200" t="s">
        <v>12</v>
      </c>
      <c r="C13200" t="s">
        <v>64</v>
      </c>
      <c r="E13200" t="s">
        <v>65</v>
      </c>
      <c r="F13200" t="s">
        <v>65</v>
      </c>
      <c r="G13200" t="s">
        <v>15</v>
      </c>
      <c r="H13200" t="s">
        <v>524</v>
      </c>
      <c r="I13200" t="s">
        <v>41</v>
      </c>
      <c r="J13200" t="s">
        <v>117</v>
      </c>
      <c r="K13200" s="1">
        <v>45405</v>
      </c>
      <c r="L13200">
        <v>10.001999999999899</v>
      </c>
      <c r="M13200">
        <v>1</v>
      </c>
      <c r="N13200" t="s">
        <v>538</v>
      </c>
      <c r="O13200" t="s">
        <v>537</v>
      </c>
      <c r="P13200" t="s">
        <v>636</v>
      </c>
    </row>
    <row r="13201" spans="1:16" x14ac:dyDescent="0.25">
      <c r="A13201" t="s">
        <v>109</v>
      </c>
      <c r="B13201" t="s">
        <v>12</v>
      </c>
      <c r="C13201" t="s">
        <v>64</v>
      </c>
      <c r="E13201" t="s">
        <v>65</v>
      </c>
      <c r="F13201" t="s">
        <v>65</v>
      </c>
      <c r="G13201" t="s">
        <v>15</v>
      </c>
      <c r="H13201" t="s">
        <v>524</v>
      </c>
      <c r="I13201" t="s">
        <v>41</v>
      </c>
      <c r="J13201" t="s">
        <v>117</v>
      </c>
      <c r="K13201" s="1">
        <v>45407</v>
      </c>
      <c r="L13201">
        <v>30</v>
      </c>
      <c r="M13201">
        <v>1</v>
      </c>
      <c r="N13201" t="s">
        <v>538</v>
      </c>
      <c r="O13201" t="s">
        <v>537</v>
      </c>
      <c r="P13201" t="s">
        <v>636</v>
      </c>
    </row>
    <row r="13202" spans="1:16" x14ac:dyDescent="0.25">
      <c r="A13202" t="s">
        <v>109</v>
      </c>
      <c r="B13202" t="s">
        <v>12</v>
      </c>
      <c r="C13202" t="s">
        <v>64</v>
      </c>
      <c r="E13202" t="s">
        <v>65</v>
      </c>
      <c r="F13202" t="s">
        <v>65</v>
      </c>
      <c r="G13202" t="s">
        <v>15</v>
      </c>
      <c r="H13202" t="s">
        <v>524</v>
      </c>
      <c r="I13202" t="s">
        <v>41</v>
      </c>
      <c r="J13202" t="s">
        <v>117</v>
      </c>
      <c r="K13202" s="1">
        <v>45408</v>
      </c>
      <c r="L13202">
        <v>30</v>
      </c>
      <c r="M13202">
        <v>1</v>
      </c>
      <c r="N13202" t="s">
        <v>538</v>
      </c>
      <c r="O13202" t="s">
        <v>537</v>
      </c>
      <c r="P13202" t="s">
        <v>636</v>
      </c>
    </row>
    <row r="13203" spans="1:16" x14ac:dyDescent="0.25">
      <c r="A13203" t="s">
        <v>109</v>
      </c>
      <c r="B13203" t="s">
        <v>12</v>
      </c>
      <c r="C13203" t="s">
        <v>64</v>
      </c>
      <c r="E13203" t="s">
        <v>65</v>
      </c>
      <c r="F13203" t="s">
        <v>65</v>
      </c>
      <c r="G13203" t="s">
        <v>15</v>
      </c>
      <c r="H13203" t="s">
        <v>524</v>
      </c>
      <c r="I13203" t="s">
        <v>41</v>
      </c>
      <c r="J13203" t="s">
        <v>117</v>
      </c>
      <c r="K13203" s="1">
        <v>45412</v>
      </c>
      <c r="L13203">
        <v>30</v>
      </c>
      <c r="M13203">
        <v>2</v>
      </c>
      <c r="N13203" t="s">
        <v>538</v>
      </c>
      <c r="O13203" t="s">
        <v>537</v>
      </c>
      <c r="P13203" t="s">
        <v>636</v>
      </c>
    </row>
    <row r="13204" spans="1:16" x14ac:dyDescent="0.25">
      <c r="A13204" t="s">
        <v>109</v>
      </c>
      <c r="B13204" t="s">
        <v>12</v>
      </c>
      <c r="C13204" t="s">
        <v>64</v>
      </c>
      <c r="E13204" t="s">
        <v>65</v>
      </c>
      <c r="F13204" t="s">
        <v>65</v>
      </c>
      <c r="G13204" t="s">
        <v>15</v>
      </c>
      <c r="H13204" t="s">
        <v>524</v>
      </c>
      <c r="I13204" t="s">
        <v>41</v>
      </c>
      <c r="J13204" t="s">
        <v>117</v>
      </c>
      <c r="K13204" s="1">
        <v>45414</v>
      </c>
      <c r="L13204">
        <v>30</v>
      </c>
      <c r="M13204">
        <v>2</v>
      </c>
      <c r="N13204" t="s">
        <v>538</v>
      </c>
      <c r="O13204" t="s">
        <v>537</v>
      </c>
      <c r="P13204" t="s">
        <v>636</v>
      </c>
    </row>
    <row r="13205" spans="1:16" x14ac:dyDescent="0.25">
      <c r="A13205" t="s">
        <v>109</v>
      </c>
      <c r="B13205" t="s">
        <v>12</v>
      </c>
      <c r="C13205" t="s">
        <v>64</v>
      </c>
      <c r="E13205" t="s">
        <v>65</v>
      </c>
      <c r="F13205" t="s">
        <v>65</v>
      </c>
      <c r="G13205" t="s">
        <v>15</v>
      </c>
      <c r="H13205" t="s">
        <v>524</v>
      </c>
      <c r="I13205" t="s">
        <v>41</v>
      </c>
      <c r="J13205" t="s">
        <v>117</v>
      </c>
      <c r="K13205" s="1">
        <v>45418</v>
      </c>
      <c r="L13205">
        <v>60</v>
      </c>
      <c r="M13205">
        <v>3</v>
      </c>
      <c r="N13205" t="s">
        <v>538</v>
      </c>
      <c r="O13205" t="s">
        <v>537</v>
      </c>
      <c r="P13205" t="s">
        <v>636</v>
      </c>
    </row>
    <row r="13206" spans="1:16" x14ac:dyDescent="0.25">
      <c r="A13206" t="s">
        <v>109</v>
      </c>
      <c r="B13206" t="s">
        <v>12</v>
      </c>
      <c r="C13206" t="s">
        <v>64</v>
      </c>
      <c r="E13206" t="s">
        <v>65</v>
      </c>
      <c r="F13206" t="s">
        <v>65</v>
      </c>
      <c r="G13206" t="s">
        <v>15</v>
      </c>
      <c r="H13206" t="s">
        <v>524</v>
      </c>
      <c r="I13206" t="s">
        <v>41</v>
      </c>
      <c r="J13206" t="s">
        <v>117</v>
      </c>
      <c r="K13206" s="1">
        <v>45419</v>
      </c>
      <c r="L13206">
        <v>10.001999999999899</v>
      </c>
      <c r="M13206">
        <v>3</v>
      </c>
      <c r="N13206" t="s">
        <v>538</v>
      </c>
      <c r="O13206" t="s">
        <v>537</v>
      </c>
      <c r="P13206" t="s">
        <v>636</v>
      </c>
    </row>
    <row r="13207" spans="1:16" x14ac:dyDescent="0.25">
      <c r="A13207" t="s">
        <v>109</v>
      </c>
      <c r="B13207" t="s">
        <v>12</v>
      </c>
      <c r="C13207" t="s">
        <v>64</v>
      </c>
      <c r="E13207" t="s">
        <v>65</v>
      </c>
      <c r="F13207" t="s">
        <v>65</v>
      </c>
      <c r="G13207" t="s">
        <v>15</v>
      </c>
      <c r="H13207" t="s">
        <v>524</v>
      </c>
      <c r="I13207" t="s">
        <v>41</v>
      </c>
      <c r="J13207" t="s">
        <v>117</v>
      </c>
      <c r="K13207" s="1">
        <v>45421</v>
      </c>
      <c r="L13207">
        <v>10.001999999999899</v>
      </c>
      <c r="M13207">
        <v>3</v>
      </c>
      <c r="N13207" t="s">
        <v>538</v>
      </c>
      <c r="O13207" t="s">
        <v>537</v>
      </c>
      <c r="P13207" t="s">
        <v>636</v>
      </c>
    </row>
    <row r="13208" spans="1:16" x14ac:dyDescent="0.25">
      <c r="A13208" t="s">
        <v>109</v>
      </c>
      <c r="B13208" t="s">
        <v>12</v>
      </c>
      <c r="C13208" t="s">
        <v>64</v>
      </c>
      <c r="E13208" t="s">
        <v>65</v>
      </c>
      <c r="F13208" t="s">
        <v>65</v>
      </c>
      <c r="G13208" t="s">
        <v>15</v>
      </c>
      <c r="H13208" t="s">
        <v>524</v>
      </c>
      <c r="I13208" t="s">
        <v>41</v>
      </c>
      <c r="J13208" t="s">
        <v>117</v>
      </c>
      <c r="K13208" s="1">
        <v>45422</v>
      </c>
      <c r="L13208">
        <v>30</v>
      </c>
      <c r="M13208">
        <v>3</v>
      </c>
      <c r="N13208" t="s">
        <v>538</v>
      </c>
      <c r="O13208" t="s">
        <v>537</v>
      </c>
      <c r="P13208" t="s">
        <v>636</v>
      </c>
    </row>
    <row r="13209" spans="1:16" x14ac:dyDescent="0.25">
      <c r="A13209" t="s">
        <v>109</v>
      </c>
      <c r="B13209" t="s">
        <v>12</v>
      </c>
      <c r="C13209" t="s">
        <v>64</v>
      </c>
      <c r="E13209" t="s">
        <v>65</v>
      </c>
      <c r="F13209" t="s">
        <v>65</v>
      </c>
      <c r="G13209" t="s">
        <v>15</v>
      </c>
      <c r="H13209" t="s">
        <v>524</v>
      </c>
      <c r="I13209" t="s">
        <v>41</v>
      </c>
      <c r="J13209" t="s">
        <v>117</v>
      </c>
      <c r="K13209" s="1">
        <v>45425</v>
      </c>
      <c r="L13209">
        <v>90</v>
      </c>
      <c r="M13209">
        <v>4</v>
      </c>
      <c r="N13209" t="s">
        <v>538</v>
      </c>
      <c r="O13209" t="s">
        <v>537</v>
      </c>
      <c r="P13209" t="s">
        <v>636</v>
      </c>
    </row>
    <row r="13210" spans="1:16" x14ac:dyDescent="0.25">
      <c r="A13210" t="s">
        <v>109</v>
      </c>
      <c r="B13210" t="s">
        <v>12</v>
      </c>
      <c r="C13210" t="s">
        <v>64</v>
      </c>
      <c r="E13210" t="s">
        <v>65</v>
      </c>
      <c r="F13210" t="s">
        <v>65</v>
      </c>
      <c r="G13210" t="s">
        <v>15</v>
      </c>
      <c r="H13210" t="s">
        <v>524</v>
      </c>
      <c r="I13210" t="s">
        <v>41</v>
      </c>
      <c r="J13210" t="s">
        <v>117</v>
      </c>
      <c r="K13210" s="1">
        <v>45428</v>
      </c>
      <c r="L13210">
        <v>60</v>
      </c>
      <c r="M13210">
        <v>4</v>
      </c>
      <c r="N13210" t="s">
        <v>538</v>
      </c>
      <c r="O13210" t="s">
        <v>537</v>
      </c>
      <c r="P13210" t="s">
        <v>636</v>
      </c>
    </row>
    <row r="13211" spans="1:16" x14ac:dyDescent="0.25">
      <c r="A13211" t="s">
        <v>109</v>
      </c>
      <c r="B13211" t="s">
        <v>12</v>
      </c>
      <c r="C13211" t="s">
        <v>64</v>
      </c>
      <c r="E13211" t="s">
        <v>65</v>
      </c>
      <c r="F13211" t="s">
        <v>65</v>
      </c>
      <c r="G13211" t="s">
        <v>15</v>
      </c>
      <c r="H13211" t="s">
        <v>524</v>
      </c>
      <c r="I13211" t="s">
        <v>41</v>
      </c>
      <c r="J13211" t="s">
        <v>117</v>
      </c>
      <c r="K13211" s="1">
        <v>45429</v>
      </c>
      <c r="L13211">
        <v>60</v>
      </c>
      <c r="M13211">
        <v>4</v>
      </c>
      <c r="N13211" t="s">
        <v>538</v>
      </c>
      <c r="O13211" t="s">
        <v>537</v>
      </c>
      <c r="P13211" t="s">
        <v>636</v>
      </c>
    </row>
    <row r="13212" spans="1:16" x14ac:dyDescent="0.25">
      <c r="A13212" t="s">
        <v>109</v>
      </c>
      <c r="B13212" t="s">
        <v>12</v>
      </c>
      <c r="C13212" t="s">
        <v>64</v>
      </c>
      <c r="E13212" t="s">
        <v>65</v>
      </c>
      <c r="F13212" t="s">
        <v>65</v>
      </c>
      <c r="G13212" t="s">
        <v>15</v>
      </c>
      <c r="H13212" t="s">
        <v>524</v>
      </c>
      <c r="I13212" t="s">
        <v>42</v>
      </c>
      <c r="J13212" t="s">
        <v>117</v>
      </c>
      <c r="K13212" s="1">
        <v>45405</v>
      </c>
      <c r="L13212">
        <v>30</v>
      </c>
      <c r="M13212">
        <v>1</v>
      </c>
      <c r="N13212" t="s">
        <v>538</v>
      </c>
      <c r="O13212" t="s">
        <v>537</v>
      </c>
      <c r="P13212" t="s">
        <v>636</v>
      </c>
    </row>
    <row r="13213" spans="1:16" x14ac:dyDescent="0.25">
      <c r="A13213" t="s">
        <v>109</v>
      </c>
      <c r="B13213" t="s">
        <v>12</v>
      </c>
      <c r="C13213" t="s">
        <v>64</v>
      </c>
      <c r="E13213" t="s">
        <v>65</v>
      </c>
      <c r="F13213" t="s">
        <v>65</v>
      </c>
      <c r="G13213" t="s">
        <v>15</v>
      </c>
      <c r="H13213" t="s">
        <v>524</v>
      </c>
      <c r="I13213" t="s">
        <v>42</v>
      </c>
      <c r="J13213" t="s">
        <v>117</v>
      </c>
      <c r="K13213" s="1">
        <v>45414</v>
      </c>
      <c r="L13213">
        <v>60</v>
      </c>
      <c r="M13213">
        <v>2</v>
      </c>
      <c r="N13213" t="s">
        <v>538</v>
      </c>
      <c r="O13213" t="s">
        <v>537</v>
      </c>
      <c r="P13213" t="s">
        <v>636</v>
      </c>
    </row>
    <row r="13214" spans="1:16" x14ac:dyDescent="0.25">
      <c r="A13214" t="s">
        <v>109</v>
      </c>
      <c r="B13214" t="s">
        <v>12</v>
      </c>
      <c r="C13214" t="s">
        <v>64</v>
      </c>
      <c r="E13214" t="s">
        <v>65</v>
      </c>
      <c r="F13214" t="s">
        <v>65</v>
      </c>
      <c r="G13214" t="s">
        <v>15</v>
      </c>
      <c r="H13214" t="s">
        <v>524</v>
      </c>
      <c r="I13214" t="s">
        <v>42</v>
      </c>
      <c r="J13214" t="s">
        <v>117</v>
      </c>
      <c r="K13214" s="1">
        <v>45418</v>
      </c>
      <c r="L13214">
        <v>30</v>
      </c>
      <c r="M13214">
        <v>3</v>
      </c>
      <c r="N13214" t="s">
        <v>538</v>
      </c>
      <c r="O13214" t="s">
        <v>537</v>
      </c>
      <c r="P13214" t="s">
        <v>636</v>
      </c>
    </row>
    <row r="13215" spans="1:16" x14ac:dyDescent="0.25">
      <c r="A13215" t="s">
        <v>109</v>
      </c>
      <c r="B13215" t="s">
        <v>12</v>
      </c>
      <c r="C13215" t="s">
        <v>64</v>
      </c>
      <c r="E13215" t="s">
        <v>65</v>
      </c>
      <c r="F13215" t="s">
        <v>65</v>
      </c>
      <c r="G13215" t="s">
        <v>15</v>
      </c>
      <c r="H13215" t="s">
        <v>524</v>
      </c>
      <c r="I13215" t="s">
        <v>42</v>
      </c>
      <c r="J13215" t="s">
        <v>117</v>
      </c>
      <c r="K13215" s="1">
        <v>45419</v>
      </c>
      <c r="L13215">
        <v>30</v>
      </c>
      <c r="M13215">
        <v>3</v>
      </c>
      <c r="N13215" t="s">
        <v>538</v>
      </c>
      <c r="O13215" t="s">
        <v>537</v>
      </c>
      <c r="P13215" t="s">
        <v>636</v>
      </c>
    </row>
    <row r="13216" spans="1:16" x14ac:dyDescent="0.25">
      <c r="A13216" t="s">
        <v>109</v>
      </c>
      <c r="B13216" t="s">
        <v>12</v>
      </c>
      <c r="C13216" t="s">
        <v>64</v>
      </c>
      <c r="E13216" t="s">
        <v>65</v>
      </c>
      <c r="F13216" t="s">
        <v>65</v>
      </c>
      <c r="G13216" t="s">
        <v>15</v>
      </c>
      <c r="H13216" t="s">
        <v>524</v>
      </c>
      <c r="I13216" t="s">
        <v>42</v>
      </c>
      <c r="J13216" t="s">
        <v>117</v>
      </c>
      <c r="K13216" s="1">
        <v>45421</v>
      </c>
      <c r="L13216">
        <v>60</v>
      </c>
      <c r="M13216">
        <v>3</v>
      </c>
      <c r="N13216" t="s">
        <v>538</v>
      </c>
      <c r="O13216" t="s">
        <v>537</v>
      </c>
      <c r="P13216" t="s">
        <v>636</v>
      </c>
    </row>
    <row r="13217" spans="1:16" x14ac:dyDescent="0.25">
      <c r="A13217" t="s">
        <v>109</v>
      </c>
      <c r="B13217" t="s">
        <v>12</v>
      </c>
      <c r="C13217" t="s">
        <v>64</v>
      </c>
      <c r="E13217" t="s">
        <v>65</v>
      </c>
      <c r="F13217" t="s">
        <v>65</v>
      </c>
      <c r="G13217" t="s">
        <v>15</v>
      </c>
      <c r="H13217" t="s">
        <v>524</v>
      </c>
      <c r="I13217" t="s">
        <v>42</v>
      </c>
      <c r="J13217" t="s">
        <v>117</v>
      </c>
      <c r="K13217" s="1">
        <v>45422</v>
      </c>
      <c r="L13217">
        <v>60</v>
      </c>
      <c r="M13217">
        <v>3</v>
      </c>
      <c r="N13217" t="s">
        <v>538</v>
      </c>
      <c r="O13217" t="s">
        <v>537</v>
      </c>
      <c r="P13217" t="s">
        <v>636</v>
      </c>
    </row>
    <row r="13218" spans="1:16" x14ac:dyDescent="0.25">
      <c r="A13218" t="s">
        <v>109</v>
      </c>
      <c r="B13218" t="s">
        <v>12</v>
      </c>
      <c r="C13218" t="s">
        <v>64</v>
      </c>
      <c r="E13218" t="s">
        <v>65</v>
      </c>
      <c r="F13218" t="s">
        <v>65</v>
      </c>
      <c r="G13218" t="s">
        <v>15</v>
      </c>
      <c r="H13218" t="s">
        <v>524</v>
      </c>
      <c r="I13218" t="s">
        <v>42</v>
      </c>
      <c r="J13218" t="s">
        <v>117</v>
      </c>
      <c r="K13218" s="1">
        <v>45426</v>
      </c>
      <c r="L13218">
        <v>30</v>
      </c>
      <c r="M13218">
        <v>4</v>
      </c>
      <c r="N13218" t="s">
        <v>538</v>
      </c>
      <c r="O13218" t="s">
        <v>537</v>
      </c>
      <c r="P13218" t="s">
        <v>636</v>
      </c>
    </row>
    <row r="13219" spans="1:16" x14ac:dyDescent="0.25">
      <c r="A13219" t="s">
        <v>109</v>
      </c>
      <c r="B13219" t="s">
        <v>12</v>
      </c>
      <c r="C13219" t="s">
        <v>64</v>
      </c>
      <c r="E13219" t="s">
        <v>65</v>
      </c>
      <c r="F13219" t="s">
        <v>65</v>
      </c>
      <c r="G13219" t="s">
        <v>15</v>
      </c>
      <c r="H13219" t="s">
        <v>524</v>
      </c>
      <c r="I13219" t="s">
        <v>42</v>
      </c>
      <c r="J13219" t="s">
        <v>117</v>
      </c>
      <c r="K13219" s="1">
        <v>45429</v>
      </c>
      <c r="L13219">
        <v>10.001999999999899</v>
      </c>
      <c r="M13219">
        <v>4</v>
      </c>
      <c r="N13219" t="s">
        <v>538</v>
      </c>
      <c r="O13219" t="s">
        <v>537</v>
      </c>
      <c r="P13219" t="s">
        <v>636</v>
      </c>
    </row>
    <row r="13220" spans="1:16" x14ac:dyDescent="0.25">
      <c r="A13220" t="s">
        <v>109</v>
      </c>
      <c r="B13220" t="s">
        <v>12</v>
      </c>
      <c r="C13220" t="s">
        <v>64</v>
      </c>
      <c r="E13220" t="s">
        <v>65</v>
      </c>
      <c r="F13220" t="s">
        <v>65</v>
      </c>
      <c r="G13220" t="s">
        <v>15</v>
      </c>
      <c r="H13220" t="s">
        <v>44</v>
      </c>
      <c r="I13220" t="s">
        <v>78</v>
      </c>
      <c r="J13220" t="s">
        <v>117</v>
      </c>
      <c r="K13220" s="1">
        <v>45405</v>
      </c>
      <c r="L13220">
        <v>30</v>
      </c>
      <c r="M13220">
        <v>1</v>
      </c>
      <c r="N13220" t="s">
        <v>538</v>
      </c>
      <c r="O13220" t="s">
        <v>537</v>
      </c>
      <c r="P13220" t="s">
        <v>636</v>
      </c>
    </row>
    <row r="13221" spans="1:16" x14ac:dyDescent="0.25">
      <c r="A13221" t="s">
        <v>109</v>
      </c>
      <c r="B13221" t="s">
        <v>12</v>
      </c>
      <c r="C13221" t="s">
        <v>64</v>
      </c>
      <c r="E13221" t="s">
        <v>65</v>
      </c>
      <c r="F13221" t="s">
        <v>65</v>
      </c>
      <c r="G13221" t="s">
        <v>15</v>
      </c>
      <c r="H13221" t="s">
        <v>44</v>
      </c>
      <c r="I13221" t="s">
        <v>78</v>
      </c>
      <c r="J13221" t="s">
        <v>117</v>
      </c>
      <c r="K13221" s="1">
        <v>45406</v>
      </c>
      <c r="L13221">
        <v>10.001999999999899</v>
      </c>
      <c r="M13221">
        <v>1</v>
      </c>
      <c r="N13221" t="s">
        <v>538</v>
      </c>
      <c r="O13221" t="s">
        <v>537</v>
      </c>
      <c r="P13221" t="s">
        <v>636</v>
      </c>
    </row>
    <row r="13222" spans="1:16" x14ac:dyDescent="0.25">
      <c r="A13222" t="s">
        <v>109</v>
      </c>
      <c r="B13222" t="s">
        <v>12</v>
      </c>
      <c r="C13222" t="s">
        <v>64</v>
      </c>
      <c r="E13222" t="s">
        <v>65</v>
      </c>
      <c r="F13222" t="s">
        <v>65</v>
      </c>
      <c r="G13222" t="s">
        <v>15</v>
      </c>
      <c r="H13222" t="s">
        <v>44</v>
      </c>
      <c r="I13222" t="s">
        <v>78</v>
      </c>
      <c r="J13222" t="s">
        <v>117</v>
      </c>
      <c r="K13222" s="1">
        <v>45407</v>
      </c>
      <c r="L13222">
        <v>30</v>
      </c>
      <c r="M13222">
        <v>1</v>
      </c>
      <c r="N13222" t="s">
        <v>538</v>
      </c>
      <c r="O13222" t="s">
        <v>537</v>
      </c>
      <c r="P13222" t="s">
        <v>636</v>
      </c>
    </row>
    <row r="13223" spans="1:16" x14ac:dyDescent="0.25">
      <c r="A13223" t="s">
        <v>109</v>
      </c>
      <c r="B13223" t="s">
        <v>12</v>
      </c>
      <c r="C13223" t="s">
        <v>64</v>
      </c>
      <c r="E13223" t="s">
        <v>65</v>
      </c>
      <c r="F13223" t="s">
        <v>65</v>
      </c>
      <c r="G13223" t="s">
        <v>15</v>
      </c>
      <c r="H13223" t="s">
        <v>44</v>
      </c>
      <c r="I13223" t="s">
        <v>78</v>
      </c>
      <c r="J13223" t="s">
        <v>117</v>
      </c>
      <c r="K13223" s="1">
        <v>45408</v>
      </c>
      <c r="L13223">
        <v>30</v>
      </c>
      <c r="M13223">
        <v>1</v>
      </c>
      <c r="N13223" t="s">
        <v>538</v>
      </c>
      <c r="O13223" t="s">
        <v>537</v>
      </c>
      <c r="P13223" t="s">
        <v>636</v>
      </c>
    </row>
    <row r="13224" spans="1:16" x14ac:dyDescent="0.25">
      <c r="A13224" t="s">
        <v>109</v>
      </c>
      <c r="B13224" t="s">
        <v>12</v>
      </c>
      <c r="C13224" t="s">
        <v>64</v>
      </c>
      <c r="E13224" t="s">
        <v>65</v>
      </c>
      <c r="F13224" t="s">
        <v>65</v>
      </c>
      <c r="G13224" t="s">
        <v>15</v>
      </c>
      <c r="H13224" t="s">
        <v>44</v>
      </c>
      <c r="I13224" t="s">
        <v>78</v>
      </c>
      <c r="J13224" t="s">
        <v>117</v>
      </c>
      <c r="K13224" s="1">
        <v>45411</v>
      </c>
      <c r="L13224">
        <v>30</v>
      </c>
      <c r="M13224">
        <v>2</v>
      </c>
      <c r="N13224" t="s">
        <v>538</v>
      </c>
      <c r="O13224" t="s">
        <v>537</v>
      </c>
      <c r="P13224" t="s">
        <v>636</v>
      </c>
    </row>
    <row r="13225" spans="1:16" x14ac:dyDescent="0.25">
      <c r="A13225" t="s">
        <v>109</v>
      </c>
      <c r="B13225" t="s">
        <v>12</v>
      </c>
      <c r="C13225" t="s">
        <v>64</v>
      </c>
      <c r="E13225" t="s">
        <v>65</v>
      </c>
      <c r="F13225" t="s">
        <v>65</v>
      </c>
      <c r="G13225" t="s">
        <v>15</v>
      </c>
      <c r="H13225" t="s">
        <v>44</v>
      </c>
      <c r="I13225" t="s">
        <v>78</v>
      </c>
      <c r="J13225" t="s">
        <v>117</v>
      </c>
      <c r="K13225" s="1">
        <v>45412</v>
      </c>
      <c r="L13225">
        <v>10.001999999999899</v>
      </c>
      <c r="M13225">
        <v>2</v>
      </c>
      <c r="N13225" t="s">
        <v>538</v>
      </c>
      <c r="O13225" t="s">
        <v>537</v>
      </c>
      <c r="P13225" t="s">
        <v>636</v>
      </c>
    </row>
    <row r="13226" spans="1:16" x14ac:dyDescent="0.25">
      <c r="A13226" t="s">
        <v>109</v>
      </c>
      <c r="B13226" t="s">
        <v>12</v>
      </c>
      <c r="C13226" t="s">
        <v>64</v>
      </c>
      <c r="E13226" t="s">
        <v>65</v>
      </c>
      <c r="F13226" t="s">
        <v>65</v>
      </c>
      <c r="G13226" t="s">
        <v>15</v>
      </c>
      <c r="H13226" t="s">
        <v>44</v>
      </c>
      <c r="I13226" t="s">
        <v>45</v>
      </c>
      <c r="J13226" t="s">
        <v>118</v>
      </c>
      <c r="K13226" s="1">
        <v>45404</v>
      </c>
      <c r="L13226">
        <v>30</v>
      </c>
      <c r="M13226">
        <v>1</v>
      </c>
      <c r="N13226" t="s">
        <v>538</v>
      </c>
      <c r="O13226" t="s">
        <v>537</v>
      </c>
      <c r="P13226" t="s">
        <v>636</v>
      </c>
    </row>
    <row r="13227" spans="1:16" x14ac:dyDescent="0.25">
      <c r="A13227" t="s">
        <v>109</v>
      </c>
      <c r="B13227" t="s">
        <v>12</v>
      </c>
      <c r="C13227" t="s">
        <v>64</v>
      </c>
      <c r="E13227" t="s">
        <v>65</v>
      </c>
      <c r="F13227" t="s">
        <v>65</v>
      </c>
      <c r="G13227" t="s">
        <v>15</v>
      </c>
      <c r="H13227" t="s">
        <v>44</v>
      </c>
      <c r="I13227" t="s">
        <v>45</v>
      </c>
      <c r="J13227" t="s">
        <v>118</v>
      </c>
      <c r="K13227" s="1">
        <v>45406</v>
      </c>
      <c r="L13227">
        <v>60</v>
      </c>
      <c r="M13227">
        <v>1</v>
      </c>
      <c r="N13227" t="s">
        <v>538</v>
      </c>
      <c r="O13227" t="s">
        <v>537</v>
      </c>
      <c r="P13227" t="s">
        <v>636</v>
      </c>
    </row>
    <row r="13228" spans="1:16" x14ac:dyDescent="0.25">
      <c r="A13228" t="s">
        <v>109</v>
      </c>
      <c r="B13228" t="s">
        <v>12</v>
      </c>
      <c r="C13228" t="s">
        <v>64</v>
      </c>
      <c r="E13228" t="s">
        <v>65</v>
      </c>
      <c r="F13228" t="s">
        <v>65</v>
      </c>
      <c r="G13228" t="s">
        <v>15</v>
      </c>
      <c r="H13228" t="s">
        <v>44</v>
      </c>
      <c r="I13228" t="s">
        <v>45</v>
      </c>
      <c r="J13228" t="s">
        <v>118</v>
      </c>
      <c r="K13228" s="1">
        <v>45407</v>
      </c>
      <c r="L13228">
        <v>10.001999999999899</v>
      </c>
      <c r="M13228">
        <v>1</v>
      </c>
      <c r="N13228" t="s">
        <v>538</v>
      </c>
      <c r="O13228" t="s">
        <v>537</v>
      </c>
      <c r="P13228" t="s">
        <v>636</v>
      </c>
    </row>
    <row r="13229" spans="1:16" x14ac:dyDescent="0.25">
      <c r="A13229" t="s">
        <v>109</v>
      </c>
      <c r="B13229" t="s">
        <v>12</v>
      </c>
      <c r="C13229" t="s">
        <v>64</v>
      </c>
      <c r="E13229" t="s">
        <v>65</v>
      </c>
      <c r="F13229" t="s">
        <v>65</v>
      </c>
      <c r="G13229" t="s">
        <v>15</v>
      </c>
      <c r="H13229" t="s">
        <v>44</v>
      </c>
      <c r="I13229" t="s">
        <v>45</v>
      </c>
      <c r="J13229" t="s">
        <v>118</v>
      </c>
      <c r="K13229" s="1">
        <v>45413</v>
      </c>
      <c r="L13229">
        <v>10.001999999999899</v>
      </c>
      <c r="M13229">
        <v>2</v>
      </c>
      <c r="N13229" t="s">
        <v>538</v>
      </c>
      <c r="O13229" t="s">
        <v>537</v>
      </c>
      <c r="P13229" t="s">
        <v>636</v>
      </c>
    </row>
    <row r="13230" spans="1:16" x14ac:dyDescent="0.25">
      <c r="A13230" t="s">
        <v>109</v>
      </c>
      <c r="B13230" t="s">
        <v>12</v>
      </c>
      <c r="C13230" t="s">
        <v>64</v>
      </c>
      <c r="E13230" t="s">
        <v>65</v>
      </c>
      <c r="F13230" t="s">
        <v>65</v>
      </c>
      <c r="G13230" t="s">
        <v>15</v>
      </c>
      <c r="H13230" t="s">
        <v>44</v>
      </c>
      <c r="I13230" t="s">
        <v>45</v>
      </c>
      <c r="J13230" t="s">
        <v>118</v>
      </c>
      <c r="K13230" s="1">
        <v>45421</v>
      </c>
      <c r="L13230">
        <v>30</v>
      </c>
      <c r="M13230">
        <v>3</v>
      </c>
      <c r="N13230" t="s">
        <v>538</v>
      </c>
      <c r="O13230" t="s">
        <v>537</v>
      </c>
      <c r="P13230" t="s">
        <v>636</v>
      </c>
    </row>
    <row r="13231" spans="1:16" x14ac:dyDescent="0.25">
      <c r="A13231" t="s">
        <v>109</v>
      </c>
      <c r="B13231" t="s">
        <v>12</v>
      </c>
      <c r="C13231" t="s">
        <v>64</v>
      </c>
      <c r="E13231" t="s">
        <v>65</v>
      </c>
      <c r="F13231" t="s">
        <v>65</v>
      </c>
      <c r="G13231" t="s">
        <v>15</v>
      </c>
      <c r="H13231" t="s">
        <v>44</v>
      </c>
      <c r="I13231" t="s">
        <v>45</v>
      </c>
      <c r="J13231" t="s">
        <v>118</v>
      </c>
      <c r="K13231" s="1">
        <v>45428</v>
      </c>
      <c r="L13231">
        <v>30</v>
      </c>
      <c r="M13231">
        <v>4</v>
      </c>
      <c r="N13231" t="s">
        <v>538</v>
      </c>
      <c r="O13231" t="s">
        <v>537</v>
      </c>
      <c r="P13231" t="s">
        <v>636</v>
      </c>
    </row>
    <row r="13232" spans="1:16" x14ac:dyDescent="0.25">
      <c r="A13232" t="s">
        <v>109</v>
      </c>
      <c r="B13232" t="s">
        <v>12</v>
      </c>
      <c r="C13232" t="s">
        <v>64</v>
      </c>
      <c r="E13232" t="s">
        <v>65</v>
      </c>
      <c r="F13232" t="s">
        <v>65</v>
      </c>
      <c r="G13232" t="s">
        <v>15</v>
      </c>
      <c r="H13232" t="s">
        <v>44</v>
      </c>
      <c r="I13232" t="s">
        <v>45</v>
      </c>
      <c r="J13232" t="s">
        <v>118</v>
      </c>
      <c r="K13232" s="1">
        <v>45429</v>
      </c>
      <c r="L13232">
        <v>10.001999999999899</v>
      </c>
      <c r="M13232">
        <v>4</v>
      </c>
      <c r="N13232" t="s">
        <v>538</v>
      </c>
      <c r="O13232" t="s">
        <v>537</v>
      </c>
      <c r="P13232" t="s">
        <v>636</v>
      </c>
    </row>
    <row r="13233" spans="1:16" x14ac:dyDescent="0.25">
      <c r="A13233" t="s">
        <v>109</v>
      </c>
      <c r="B13233" t="s">
        <v>12</v>
      </c>
      <c r="C13233" t="s">
        <v>64</v>
      </c>
      <c r="E13233" t="s">
        <v>65</v>
      </c>
      <c r="F13233" t="s">
        <v>65</v>
      </c>
      <c r="G13233" t="s">
        <v>15</v>
      </c>
      <c r="H13233" t="s">
        <v>44</v>
      </c>
      <c r="I13233" t="s">
        <v>79</v>
      </c>
      <c r="J13233" t="s">
        <v>191</v>
      </c>
      <c r="K13233" s="1">
        <v>45412</v>
      </c>
      <c r="L13233">
        <v>10.001999999999899</v>
      </c>
      <c r="M13233">
        <v>2</v>
      </c>
      <c r="N13233" t="s">
        <v>538</v>
      </c>
      <c r="O13233" t="s">
        <v>537</v>
      </c>
      <c r="P13233" t="s">
        <v>636</v>
      </c>
    </row>
    <row r="13234" spans="1:16" x14ac:dyDescent="0.25">
      <c r="A13234" t="s">
        <v>109</v>
      </c>
      <c r="B13234" t="s">
        <v>12</v>
      </c>
      <c r="C13234" t="s">
        <v>64</v>
      </c>
      <c r="E13234" t="s">
        <v>65</v>
      </c>
      <c r="F13234" t="s">
        <v>65</v>
      </c>
      <c r="G13234" t="s">
        <v>15</v>
      </c>
      <c r="H13234" t="s">
        <v>44</v>
      </c>
      <c r="I13234" t="s">
        <v>79</v>
      </c>
      <c r="J13234" t="s">
        <v>191</v>
      </c>
      <c r="K13234" s="1">
        <v>45429</v>
      </c>
      <c r="L13234">
        <v>10.001999999999899</v>
      </c>
      <c r="M13234">
        <v>4</v>
      </c>
      <c r="N13234" t="s">
        <v>538</v>
      </c>
      <c r="O13234" t="s">
        <v>537</v>
      </c>
      <c r="P13234" t="s">
        <v>636</v>
      </c>
    </row>
    <row r="13235" spans="1:16" x14ac:dyDescent="0.25">
      <c r="A13235" t="s">
        <v>109</v>
      </c>
      <c r="B13235" t="s">
        <v>12</v>
      </c>
      <c r="C13235" t="s">
        <v>64</v>
      </c>
      <c r="E13235" t="s">
        <v>65</v>
      </c>
      <c r="F13235" t="s">
        <v>65</v>
      </c>
      <c r="G13235" t="s">
        <v>15</v>
      </c>
      <c r="H13235" t="s">
        <v>44</v>
      </c>
      <c r="I13235" t="s">
        <v>75</v>
      </c>
      <c r="J13235" t="s">
        <v>118</v>
      </c>
      <c r="K13235" s="1">
        <v>45405</v>
      </c>
      <c r="L13235">
        <v>10.001999999999899</v>
      </c>
      <c r="M13235">
        <v>1</v>
      </c>
      <c r="N13235" t="s">
        <v>538</v>
      </c>
      <c r="O13235" t="s">
        <v>537</v>
      </c>
      <c r="P13235" t="s">
        <v>636</v>
      </c>
    </row>
    <row r="13236" spans="1:16" x14ac:dyDescent="0.25">
      <c r="A13236" t="s">
        <v>109</v>
      </c>
      <c r="B13236" t="s">
        <v>12</v>
      </c>
      <c r="C13236" t="s">
        <v>64</v>
      </c>
      <c r="E13236" t="s">
        <v>65</v>
      </c>
      <c r="F13236" t="s">
        <v>65</v>
      </c>
      <c r="G13236" t="s">
        <v>15</v>
      </c>
      <c r="H13236" t="s">
        <v>44</v>
      </c>
      <c r="I13236" t="s">
        <v>75</v>
      </c>
      <c r="J13236" t="s">
        <v>118</v>
      </c>
      <c r="K13236" s="1">
        <v>45406</v>
      </c>
      <c r="L13236">
        <v>30</v>
      </c>
      <c r="M13236">
        <v>1</v>
      </c>
      <c r="N13236" t="s">
        <v>538</v>
      </c>
      <c r="O13236" t="s">
        <v>537</v>
      </c>
      <c r="P13236" t="s">
        <v>636</v>
      </c>
    </row>
    <row r="13237" spans="1:16" x14ac:dyDescent="0.25">
      <c r="A13237" t="s">
        <v>109</v>
      </c>
      <c r="B13237" t="s">
        <v>12</v>
      </c>
      <c r="C13237" t="s">
        <v>64</v>
      </c>
      <c r="E13237" t="s">
        <v>65</v>
      </c>
      <c r="F13237" t="s">
        <v>65</v>
      </c>
      <c r="G13237" t="s">
        <v>15</v>
      </c>
      <c r="H13237" t="s">
        <v>44</v>
      </c>
      <c r="I13237" t="s">
        <v>75</v>
      </c>
      <c r="J13237" t="s">
        <v>118</v>
      </c>
      <c r="K13237" s="1">
        <v>45407</v>
      </c>
      <c r="L13237">
        <v>10.001999999999899</v>
      </c>
      <c r="M13237">
        <v>1</v>
      </c>
      <c r="N13237" t="s">
        <v>538</v>
      </c>
      <c r="O13237" t="s">
        <v>537</v>
      </c>
      <c r="P13237" t="s">
        <v>636</v>
      </c>
    </row>
    <row r="13238" spans="1:16" x14ac:dyDescent="0.25">
      <c r="A13238" t="s">
        <v>109</v>
      </c>
      <c r="B13238" t="s">
        <v>12</v>
      </c>
      <c r="C13238" t="s">
        <v>64</v>
      </c>
      <c r="E13238" t="s">
        <v>65</v>
      </c>
      <c r="F13238" t="s">
        <v>65</v>
      </c>
      <c r="G13238" t="s">
        <v>15</v>
      </c>
      <c r="H13238" t="s">
        <v>44</v>
      </c>
      <c r="I13238" t="s">
        <v>75</v>
      </c>
      <c r="J13238" t="s">
        <v>118</v>
      </c>
      <c r="K13238" s="1">
        <v>45408</v>
      </c>
      <c r="L13238">
        <v>30</v>
      </c>
      <c r="M13238">
        <v>1</v>
      </c>
      <c r="N13238" t="s">
        <v>538</v>
      </c>
      <c r="O13238" t="s">
        <v>537</v>
      </c>
      <c r="P13238" t="s">
        <v>636</v>
      </c>
    </row>
    <row r="13239" spans="1:16" x14ac:dyDescent="0.25">
      <c r="A13239" t="s">
        <v>109</v>
      </c>
      <c r="B13239" t="s">
        <v>12</v>
      </c>
      <c r="C13239" t="s">
        <v>64</v>
      </c>
      <c r="E13239" t="s">
        <v>65</v>
      </c>
      <c r="F13239" t="s">
        <v>65</v>
      </c>
      <c r="G13239" t="s">
        <v>15</v>
      </c>
      <c r="H13239" t="s">
        <v>44</v>
      </c>
      <c r="I13239" t="s">
        <v>75</v>
      </c>
      <c r="J13239" t="s">
        <v>118</v>
      </c>
      <c r="K13239" s="1">
        <v>45412</v>
      </c>
      <c r="L13239">
        <v>30</v>
      </c>
      <c r="M13239">
        <v>2</v>
      </c>
      <c r="N13239" t="s">
        <v>538</v>
      </c>
      <c r="O13239" t="s">
        <v>537</v>
      </c>
      <c r="P13239" t="s">
        <v>636</v>
      </c>
    </row>
    <row r="13240" spans="1:16" x14ac:dyDescent="0.25">
      <c r="A13240" t="s">
        <v>109</v>
      </c>
      <c r="B13240" t="s">
        <v>12</v>
      </c>
      <c r="C13240" t="s">
        <v>64</v>
      </c>
      <c r="E13240" t="s">
        <v>65</v>
      </c>
      <c r="F13240" t="s">
        <v>65</v>
      </c>
      <c r="G13240" t="s">
        <v>15</v>
      </c>
      <c r="H13240" t="s">
        <v>44</v>
      </c>
      <c r="I13240" t="s">
        <v>75</v>
      </c>
      <c r="J13240" t="s">
        <v>118</v>
      </c>
      <c r="K13240" s="1">
        <v>45421</v>
      </c>
      <c r="L13240">
        <v>10.001999999999899</v>
      </c>
      <c r="M13240">
        <v>3</v>
      </c>
      <c r="N13240" t="s">
        <v>538</v>
      </c>
      <c r="O13240" t="s">
        <v>537</v>
      </c>
      <c r="P13240" t="s">
        <v>636</v>
      </c>
    </row>
    <row r="13241" spans="1:16" x14ac:dyDescent="0.25">
      <c r="A13241" t="s">
        <v>109</v>
      </c>
      <c r="B13241" t="s">
        <v>12</v>
      </c>
      <c r="C13241" t="s">
        <v>64</v>
      </c>
      <c r="E13241" t="s">
        <v>65</v>
      </c>
      <c r="F13241" t="s">
        <v>65</v>
      </c>
      <c r="G13241" t="s">
        <v>15</v>
      </c>
      <c r="H13241" t="s">
        <v>44</v>
      </c>
      <c r="I13241" t="s">
        <v>75</v>
      </c>
      <c r="J13241" t="s">
        <v>118</v>
      </c>
      <c r="K13241" s="1">
        <v>45422</v>
      </c>
      <c r="L13241">
        <v>30</v>
      </c>
      <c r="M13241">
        <v>3</v>
      </c>
      <c r="N13241" t="s">
        <v>538</v>
      </c>
      <c r="O13241" t="s">
        <v>537</v>
      </c>
      <c r="P13241" t="s">
        <v>636</v>
      </c>
    </row>
    <row r="13242" spans="1:16" x14ac:dyDescent="0.25">
      <c r="A13242" t="s">
        <v>109</v>
      </c>
      <c r="B13242" t="s">
        <v>12</v>
      </c>
      <c r="C13242" t="s">
        <v>64</v>
      </c>
      <c r="E13242" t="s">
        <v>65</v>
      </c>
      <c r="F13242" t="s">
        <v>65</v>
      </c>
      <c r="G13242" t="s">
        <v>15</v>
      </c>
      <c r="H13242" t="s">
        <v>44</v>
      </c>
      <c r="I13242" t="s">
        <v>75</v>
      </c>
      <c r="J13242" t="s">
        <v>118</v>
      </c>
      <c r="K13242" s="1">
        <v>45428</v>
      </c>
      <c r="L13242">
        <v>60</v>
      </c>
      <c r="M13242">
        <v>4</v>
      </c>
      <c r="N13242" t="s">
        <v>538</v>
      </c>
      <c r="O13242" t="s">
        <v>537</v>
      </c>
      <c r="P13242" t="s">
        <v>636</v>
      </c>
    </row>
    <row r="13243" spans="1:16" x14ac:dyDescent="0.25">
      <c r="A13243" t="s">
        <v>109</v>
      </c>
      <c r="B13243" t="s">
        <v>12</v>
      </c>
      <c r="C13243" t="s">
        <v>64</v>
      </c>
      <c r="E13243" t="s">
        <v>65</v>
      </c>
      <c r="F13243" t="s">
        <v>65</v>
      </c>
      <c r="G13243" t="s">
        <v>15</v>
      </c>
      <c r="H13243" t="s">
        <v>44</v>
      </c>
      <c r="I13243" t="s">
        <v>80</v>
      </c>
      <c r="J13243" t="s">
        <v>117</v>
      </c>
      <c r="K13243" s="1">
        <v>45414</v>
      </c>
      <c r="L13243">
        <v>10.001999999999899</v>
      </c>
      <c r="M13243">
        <v>2</v>
      </c>
      <c r="N13243" t="s">
        <v>538</v>
      </c>
      <c r="O13243" t="s">
        <v>537</v>
      </c>
      <c r="P13243" t="s">
        <v>636</v>
      </c>
    </row>
    <row r="13244" spans="1:16" x14ac:dyDescent="0.25">
      <c r="A13244" t="s">
        <v>109</v>
      </c>
      <c r="B13244" t="s">
        <v>12</v>
      </c>
      <c r="C13244" t="s">
        <v>64</v>
      </c>
      <c r="E13244" t="s">
        <v>65</v>
      </c>
      <c r="F13244" t="s">
        <v>65</v>
      </c>
      <c r="G13244" t="s">
        <v>15</v>
      </c>
      <c r="H13244" t="s">
        <v>44</v>
      </c>
      <c r="I13244" t="s">
        <v>80</v>
      </c>
      <c r="J13244" t="s">
        <v>117</v>
      </c>
      <c r="K13244" s="1">
        <v>45418</v>
      </c>
      <c r="L13244">
        <v>10.001999999999899</v>
      </c>
      <c r="M13244">
        <v>3</v>
      </c>
      <c r="N13244" t="s">
        <v>538</v>
      </c>
      <c r="O13244" t="s">
        <v>537</v>
      </c>
      <c r="P13244" t="s">
        <v>636</v>
      </c>
    </row>
    <row r="13245" spans="1:16" x14ac:dyDescent="0.25">
      <c r="A13245" t="s">
        <v>109</v>
      </c>
      <c r="B13245" t="s">
        <v>12</v>
      </c>
      <c r="C13245" t="s">
        <v>64</v>
      </c>
      <c r="E13245" t="s">
        <v>65</v>
      </c>
      <c r="F13245" t="s">
        <v>65</v>
      </c>
      <c r="G13245" t="s">
        <v>15</v>
      </c>
      <c r="H13245" t="s">
        <v>46</v>
      </c>
      <c r="I13245" t="s">
        <v>48</v>
      </c>
      <c r="J13245" t="s">
        <v>118</v>
      </c>
      <c r="K13245" s="1">
        <v>45404</v>
      </c>
      <c r="L13245">
        <v>30</v>
      </c>
      <c r="M13245">
        <v>1</v>
      </c>
      <c r="N13245" t="s">
        <v>538</v>
      </c>
      <c r="O13245" t="s">
        <v>537</v>
      </c>
      <c r="P13245" t="s">
        <v>636</v>
      </c>
    </row>
    <row r="13246" spans="1:16" x14ac:dyDescent="0.25">
      <c r="A13246" t="s">
        <v>109</v>
      </c>
      <c r="B13246" t="s">
        <v>12</v>
      </c>
      <c r="C13246" t="s">
        <v>64</v>
      </c>
      <c r="E13246" t="s">
        <v>65</v>
      </c>
      <c r="F13246" t="s">
        <v>65</v>
      </c>
      <c r="G13246" t="s">
        <v>15</v>
      </c>
      <c r="H13246" t="s">
        <v>46</v>
      </c>
      <c r="I13246" t="s">
        <v>48</v>
      </c>
      <c r="J13246" t="s">
        <v>118</v>
      </c>
      <c r="K13246" s="1">
        <v>45405</v>
      </c>
      <c r="L13246">
        <v>30</v>
      </c>
      <c r="M13246">
        <v>1</v>
      </c>
      <c r="N13246" t="s">
        <v>538</v>
      </c>
      <c r="O13246" t="s">
        <v>537</v>
      </c>
      <c r="P13246" t="s">
        <v>636</v>
      </c>
    </row>
    <row r="13247" spans="1:16" x14ac:dyDescent="0.25">
      <c r="A13247" t="s">
        <v>109</v>
      </c>
      <c r="B13247" t="s">
        <v>12</v>
      </c>
      <c r="C13247" t="s">
        <v>64</v>
      </c>
      <c r="E13247" t="s">
        <v>65</v>
      </c>
      <c r="F13247" t="s">
        <v>65</v>
      </c>
      <c r="G13247" t="s">
        <v>15</v>
      </c>
      <c r="H13247" t="s">
        <v>46</v>
      </c>
      <c r="I13247" t="s">
        <v>48</v>
      </c>
      <c r="J13247" t="s">
        <v>118</v>
      </c>
      <c r="K13247" s="1">
        <v>45406</v>
      </c>
      <c r="L13247">
        <v>90</v>
      </c>
      <c r="M13247">
        <v>1</v>
      </c>
      <c r="N13247" t="s">
        <v>538</v>
      </c>
      <c r="O13247" t="s">
        <v>537</v>
      </c>
      <c r="P13247" t="s">
        <v>636</v>
      </c>
    </row>
    <row r="13248" spans="1:16" x14ac:dyDescent="0.25">
      <c r="A13248" t="s">
        <v>109</v>
      </c>
      <c r="B13248" t="s">
        <v>12</v>
      </c>
      <c r="C13248" t="s">
        <v>64</v>
      </c>
      <c r="E13248" t="s">
        <v>65</v>
      </c>
      <c r="F13248" t="s">
        <v>65</v>
      </c>
      <c r="G13248" t="s">
        <v>15</v>
      </c>
      <c r="H13248" t="s">
        <v>46</v>
      </c>
      <c r="I13248" t="s">
        <v>48</v>
      </c>
      <c r="J13248" t="s">
        <v>118</v>
      </c>
      <c r="K13248" s="1">
        <v>45407</v>
      </c>
      <c r="L13248">
        <v>90</v>
      </c>
      <c r="M13248">
        <v>1</v>
      </c>
      <c r="N13248" t="s">
        <v>538</v>
      </c>
      <c r="O13248" t="s">
        <v>537</v>
      </c>
      <c r="P13248" t="s">
        <v>636</v>
      </c>
    </row>
    <row r="13249" spans="1:16" x14ac:dyDescent="0.25">
      <c r="A13249" t="s">
        <v>109</v>
      </c>
      <c r="B13249" t="s">
        <v>12</v>
      </c>
      <c r="C13249" t="s">
        <v>64</v>
      </c>
      <c r="E13249" t="s">
        <v>65</v>
      </c>
      <c r="F13249" t="s">
        <v>65</v>
      </c>
      <c r="G13249" t="s">
        <v>15</v>
      </c>
      <c r="H13249" t="s">
        <v>46</v>
      </c>
      <c r="I13249" t="s">
        <v>48</v>
      </c>
      <c r="J13249" t="s">
        <v>118</v>
      </c>
      <c r="K13249" s="1">
        <v>45408</v>
      </c>
      <c r="L13249">
        <v>60</v>
      </c>
      <c r="M13249">
        <v>1</v>
      </c>
      <c r="N13249" t="s">
        <v>538</v>
      </c>
      <c r="O13249" t="s">
        <v>537</v>
      </c>
      <c r="P13249" t="s">
        <v>636</v>
      </c>
    </row>
    <row r="13250" spans="1:16" x14ac:dyDescent="0.25">
      <c r="A13250" t="s">
        <v>109</v>
      </c>
      <c r="B13250" t="s">
        <v>12</v>
      </c>
      <c r="C13250" t="s">
        <v>64</v>
      </c>
      <c r="E13250" t="s">
        <v>65</v>
      </c>
      <c r="F13250" t="s">
        <v>65</v>
      </c>
      <c r="G13250" t="s">
        <v>15</v>
      </c>
      <c r="H13250" t="s">
        <v>46</v>
      </c>
      <c r="I13250" t="s">
        <v>48</v>
      </c>
      <c r="J13250" t="s">
        <v>118</v>
      </c>
      <c r="K13250" s="1">
        <v>45412</v>
      </c>
      <c r="L13250">
        <v>60</v>
      </c>
      <c r="M13250">
        <v>2</v>
      </c>
      <c r="N13250" t="s">
        <v>538</v>
      </c>
      <c r="O13250" t="s">
        <v>537</v>
      </c>
      <c r="P13250" t="s">
        <v>636</v>
      </c>
    </row>
    <row r="13251" spans="1:16" x14ac:dyDescent="0.25">
      <c r="A13251" t="s">
        <v>109</v>
      </c>
      <c r="B13251" t="s">
        <v>12</v>
      </c>
      <c r="C13251" t="s">
        <v>64</v>
      </c>
      <c r="E13251" t="s">
        <v>65</v>
      </c>
      <c r="F13251" t="s">
        <v>65</v>
      </c>
      <c r="G13251" t="s">
        <v>15</v>
      </c>
      <c r="H13251" t="s">
        <v>46</v>
      </c>
      <c r="I13251" t="s">
        <v>48</v>
      </c>
      <c r="J13251" t="s">
        <v>118</v>
      </c>
      <c r="K13251" s="1">
        <v>45414</v>
      </c>
      <c r="L13251">
        <v>30</v>
      </c>
      <c r="M13251">
        <v>2</v>
      </c>
      <c r="N13251" t="s">
        <v>538</v>
      </c>
      <c r="O13251" t="s">
        <v>537</v>
      </c>
      <c r="P13251" t="s">
        <v>636</v>
      </c>
    </row>
    <row r="13252" spans="1:16" x14ac:dyDescent="0.25">
      <c r="A13252" t="s">
        <v>109</v>
      </c>
      <c r="B13252" t="s">
        <v>12</v>
      </c>
      <c r="C13252" t="s">
        <v>64</v>
      </c>
      <c r="E13252" t="s">
        <v>65</v>
      </c>
      <c r="F13252" t="s">
        <v>65</v>
      </c>
      <c r="G13252" t="s">
        <v>15</v>
      </c>
      <c r="H13252" t="s">
        <v>46</v>
      </c>
      <c r="I13252" t="s">
        <v>48</v>
      </c>
      <c r="J13252" t="s">
        <v>118</v>
      </c>
      <c r="K13252" s="1">
        <v>45415</v>
      </c>
      <c r="L13252">
        <v>60</v>
      </c>
      <c r="M13252">
        <v>2</v>
      </c>
      <c r="N13252" t="s">
        <v>538</v>
      </c>
      <c r="O13252" t="s">
        <v>537</v>
      </c>
      <c r="P13252" t="s">
        <v>636</v>
      </c>
    </row>
    <row r="13253" spans="1:16" x14ac:dyDescent="0.25">
      <c r="A13253" t="s">
        <v>109</v>
      </c>
      <c r="B13253" t="s">
        <v>12</v>
      </c>
      <c r="C13253" t="s">
        <v>64</v>
      </c>
      <c r="E13253" t="s">
        <v>65</v>
      </c>
      <c r="F13253" t="s">
        <v>65</v>
      </c>
      <c r="G13253" t="s">
        <v>15</v>
      </c>
      <c r="H13253" t="s">
        <v>46</v>
      </c>
      <c r="I13253" t="s">
        <v>48</v>
      </c>
      <c r="J13253" t="s">
        <v>118</v>
      </c>
      <c r="K13253" s="1">
        <v>45418</v>
      </c>
      <c r="L13253">
        <v>60</v>
      </c>
      <c r="M13253">
        <v>3</v>
      </c>
      <c r="N13253" t="s">
        <v>538</v>
      </c>
      <c r="O13253" t="s">
        <v>537</v>
      </c>
      <c r="P13253" t="s">
        <v>636</v>
      </c>
    </row>
    <row r="13254" spans="1:16" x14ac:dyDescent="0.25">
      <c r="A13254" t="s">
        <v>109</v>
      </c>
      <c r="B13254" t="s">
        <v>12</v>
      </c>
      <c r="C13254" t="s">
        <v>64</v>
      </c>
      <c r="E13254" t="s">
        <v>65</v>
      </c>
      <c r="F13254" t="s">
        <v>65</v>
      </c>
      <c r="G13254" t="s">
        <v>15</v>
      </c>
      <c r="H13254" t="s">
        <v>46</v>
      </c>
      <c r="I13254" t="s">
        <v>48</v>
      </c>
      <c r="J13254" t="s">
        <v>118</v>
      </c>
      <c r="K13254" s="1">
        <v>45419</v>
      </c>
      <c r="L13254">
        <v>60</v>
      </c>
      <c r="M13254">
        <v>3</v>
      </c>
      <c r="N13254" t="s">
        <v>538</v>
      </c>
      <c r="O13254" t="s">
        <v>537</v>
      </c>
      <c r="P13254" t="s">
        <v>636</v>
      </c>
    </row>
    <row r="13255" spans="1:16" x14ac:dyDescent="0.25">
      <c r="A13255" t="s">
        <v>109</v>
      </c>
      <c r="B13255" t="s">
        <v>12</v>
      </c>
      <c r="C13255" t="s">
        <v>64</v>
      </c>
      <c r="E13255" t="s">
        <v>65</v>
      </c>
      <c r="F13255" t="s">
        <v>65</v>
      </c>
      <c r="G13255" t="s">
        <v>15</v>
      </c>
      <c r="H13255" t="s">
        <v>46</v>
      </c>
      <c r="I13255" t="s">
        <v>48</v>
      </c>
      <c r="J13255" t="s">
        <v>118</v>
      </c>
      <c r="K13255" s="1">
        <v>45420</v>
      </c>
      <c r="L13255">
        <v>60</v>
      </c>
      <c r="M13255">
        <v>3</v>
      </c>
      <c r="N13255" t="s">
        <v>538</v>
      </c>
      <c r="O13255" t="s">
        <v>537</v>
      </c>
      <c r="P13255" t="s">
        <v>636</v>
      </c>
    </row>
    <row r="13256" spans="1:16" x14ac:dyDescent="0.25">
      <c r="A13256" t="s">
        <v>109</v>
      </c>
      <c r="B13256" t="s">
        <v>12</v>
      </c>
      <c r="C13256" t="s">
        <v>64</v>
      </c>
      <c r="E13256" t="s">
        <v>65</v>
      </c>
      <c r="F13256" t="s">
        <v>65</v>
      </c>
      <c r="G13256" t="s">
        <v>15</v>
      </c>
      <c r="H13256" t="s">
        <v>46</v>
      </c>
      <c r="I13256" t="s">
        <v>48</v>
      </c>
      <c r="J13256" t="s">
        <v>118</v>
      </c>
      <c r="K13256" s="1">
        <v>45421</v>
      </c>
      <c r="L13256">
        <v>60</v>
      </c>
      <c r="M13256">
        <v>3</v>
      </c>
      <c r="N13256" t="s">
        <v>538</v>
      </c>
      <c r="O13256" t="s">
        <v>537</v>
      </c>
      <c r="P13256" t="s">
        <v>636</v>
      </c>
    </row>
    <row r="13257" spans="1:16" x14ac:dyDescent="0.25">
      <c r="A13257" t="s">
        <v>109</v>
      </c>
      <c r="B13257" t="s">
        <v>12</v>
      </c>
      <c r="C13257" t="s">
        <v>64</v>
      </c>
      <c r="E13257" t="s">
        <v>65</v>
      </c>
      <c r="F13257" t="s">
        <v>65</v>
      </c>
      <c r="G13257" t="s">
        <v>15</v>
      </c>
      <c r="H13257" t="s">
        <v>46</v>
      </c>
      <c r="I13257" t="s">
        <v>48</v>
      </c>
      <c r="J13257" t="s">
        <v>118</v>
      </c>
      <c r="K13257" s="1">
        <v>45422</v>
      </c>
      <c r="L13257">
        <v>60</v>
      </c>
      <c r="M13257">
        <v>3</v>
      </c>
      <c r="N13257" t="s">
        <v>538</v>
      </c>
      <c r="O13257" t="s">
        <v>537</v>
      </c>
      <c r="P13257" t="s">
        <v>636</v>
      </c>
    </row>
    <row r="13258" spans="1:16" x14ac:dyDescent="0.25">
      <c r="A13258" t="s">
        <v>109</v>
      </c>
      <c r="B13258" t="s">
        <v>12</v>
      </c>
      <c r="C13258" t="s">
        <v>64</v>
      </c>
      <c r="E13258" t="s">
        <v>65</v>
      </c>
      <c r="F13258" t="s">
        <v>65</v>
      </c>
      <c r="G13258" t="s">
        <v>15</v>
      </c>
      <c r="H13258" t="s">
        <v>46</v>
      </c>
      <c r="I13258" t="s">
        <v>48</v>
      </c>
      <c r="J13258" t="s">
        <v>118</v>
      </c>
      <c r="K13258" s="1">
        <v>45426</v>
      </c>
      <c r="L13258">
        <v>30</v>
      </c>
      <c r="M13258">
        <v>4</v>
      </c>
      <c r="N13258" t="s">
        <v>538</v>
      </c>
      <c r="O13258" t="s">
        <v>537</v>
      </c>
      <c r="P13258" t="s">
        <v>636</v>
      </c>
    </row>
    <row r="13259" spans="1:16" x14ac:dyDescent="0.25">
      <c r="A13259" t="s">
        <v>109</v>
      </c>
      <c r="B13259" t="s">
        <v>12</v>
      </c>
      <c r="C13259" t="s">
        <v>64</v>
      </c>
      <c r="E13259" t="s">
        <v>65</v>
      </c>
      <c r="F13259" t="s">
        <v>65</v>
      </c>
      <c r="G13259" t="s">
        <v>15</v>
      </c>
      <c r="H13259" t="s">
        <v>46</v>
      </c>
      <c r="I13259" t="s">
        <v>48</v>
      </c>
      <c r="J13259" t="s">
        <v>118</v>
      </c>
      <c r="K13259" s="1">
        <v>45427</v>
      </c>
      <c r="L13259">
        <v>30</v>
      </c>
      <c r="M13259">
        <v>4</v>
      </c>
      <c r="N13259" t="s">
        <v>538</v>
      </c>
      <c r="O13259" t="s">
        <v>537</v>
      </c>
      <c r="P13259" t="s">
        <v>636</v>
      </c>
    </row>
    <row r="13260" spans="1:16" x14ac:dyDescent="0.25">
      <c r="A13260" t="s">
        <v>109</v>
      </c>
      <c r="B13260" t="s">
        <v>12</v>
      </c>
      <c r="C13260" t="s">
        <v>64</v>
      </c>
      <c r="E13260" t="s">
        <v>65</v>
      </c>
      <c r="F13260" t="s">
        <v>65</v>
      </c>
      <c r="G13260" t="s">
        <v>15</v>
      </c>
      <c r="H13260" t="s">
        <v>46</v>
      </c>
      <c r="I13260" t="s">
        <v>48</v>
      </c>
      <c r="J13260" t="s">
        <v>118</v>
      </c>
      <c r="K13260" s="1">
        <v>45429</v>
      </c>
      <c r="L13260">
        <v>30</v>
      </c>
      <c r="M13260">
        <v>4</v>
      </c>
      <c r="N13260" t="s">
        <v>538</v>
      </c>
      <c r="O13260" t="s">
        <v>537</v>
      </c>
      <c r="P13260" t="s">
        <v>636</v>
      </c>
    </row>
    <row r="13261" spans="1:16" x14ac:dyDescent="0.25">
      <c r="A13261" t="s">
        <v>109</v>
      </c>
      <c r="B13261" t="s">
        <v>12</v>
      </c>
      <c r="C13261" t="s">
        <v>64</v>
      </c>
      <c r="E13261" t="s">
        <v>65</v>
      </c>
      <c r="F13261" t="s">
        <v>65</v>
      </c>
      <c r="G13261" t="s">
        <v>15</v>
      </c>
      <c r="H13261" t="s">
        <v>46</v>
      </c>
      <c r="I13261" t="s">
        <v>49</v>
      </c>
      <c r="J13261" t="s">
        <v>191</v>
      </c>
      <c r="K13261" s="1">
        <v>45404</v>
      </c>
      <c r="L13261">
        <v>30</v>
      </c>
      <c r="M13261">
        <v>1</v>
      </c>
      <c r="N13261" t="s">
        <v>538</v>
      </c>
      <c r="O13261" t="s">
        <v>537</v>
      </c>
      <c r="P13261" t="s">
        <v>636</v>
      </c>
    </row>
    <row r="13262" spans="1:16" x14ac:dyDescent="0.25">
      <c r="A13262" t="s">
        <v>109</v>
      </c>
      <c r="B13262" t="s">
        <v>12</v>
      </c>
      <c r="C13262" t="s">
        <v>64</v>
      </c>
      <c r="E13262" t="s">
        <v>65</v>
      </c>
      <c r="F13262" t="s">
        <v>65</v>
      </c>
      <c r="G13262" t="s">
        <v>15</v>
      </c>
      <c r="H13262" t="s">
        <v>46</v>
      </c>
      <c r="I13262" t="s">
        <v>49</v>
      </c>
      <c r="J13262" t="s">
        <v>191</v>
      </c>
      <c r="K13262" s="1">
        <v>45405</v>
      </c>
      <c r="L13262">
        <v>10.001999999999899</v>
      </c>
      <c r="M13262">
        <v>1</v>
      </c>
      <c r="N13262" t="s">
        <v>538</v>
      </c>
      <c r="O13262" t="s">
        <v>537</v>
      </c>
      <c r="P13262" t="s">
        <v>636</v>
      </c>
    </row>
    <row r="13263" spans="1:16" x14ac:dyDescent="0.25">
      <c r="A13263" t="s">
        <v>109</v>
      </c>
      <c r="B13263" t="s">
        <v>12</v>
      </c>
      <c r="C13263" t="s">
        <v>64</v>
      </c>
      <c r="E13263" t="s">
        <v>65</v>
      </c>
      <c r="F13263" t="s">
        <v>65</v>
      </c>
      <c r="G13263" t="s">
        <v>15</v>
      </c>
      <c r="H13263" t="s">
        <v>46</v>
      </c>
      <c r="I13263" t="s">
        <v>49</v>
      </c>
      <c r="J13263" t="s">
        <v>191</v>
      </c>
      <c r="K13263" s="1">
        <v>45406</v>
      </c>
      <c r="L13263">
        <v>30</v>
      </c>
      <c r="M13263">
        <v>1</v>
      </c>
      <c r="N13263" t="s">
        <v>538</v>
      </c>
      <c r="O13263" t="s">
        <v>537</v>
      </c>
      <c r="P13263" t="s">
        <v>636</v>
      </c>
    </row>
    <row r="13264" spans="1:16" x14ac:dyDescent="0.25">
      <c r="A13264" t="s">
        <v>109</v>
      </c>
      <c r="B13264" t="s">
        <v>12</v>
      </c>
      <c r="C13264" t="s">
        <v>64</v>
      </c>
      <c r="E13264" t="s">
        <v>65</v>
      </c>
      <c r="F13264" t="s">
        <v>65</v>
      </c>
      <c r="G13264" t="s">
        <v>15</v>
      </c>
      <c r="H13264" t="s">
        <v>46</v>
      </c>
      <c r="I13264" t="s">
        <v>49</v>
      </c>
      <c r="J13264" t="s">
        <v>191</v>
      </c>
      <c r="K13264" s="1">
        <v>45407</v>
      </c>
      <c r="L13264">
        <v>30</v>
      </c>
      <c r="M13264">
        <v>1</v>
      </c>
      <c r="N13264" t="s">
        <v>538</v>
      </c>
      <c r="O13264" t="s">
        <v>537</v>
      </c>
      <c r="P13264" t="s">
        <v>636</v>
      </c>
    </row>
    <row r="13265" spans="1:16" x14ac:dyDescent="0.25">
      <c r="A13265" t="s">
        <v>109</v>
      </c>
      <c r="B13265" t="s">
        <v>12</v>
      </c>
      <c r="C13265" t="s">
        <v>64</v>
      </c>
      <c r="E13265" t="s">
        <v>65</v>
      </c>
      <c r="F13265" t="s">
        <v>65</v>
      </c>
      <c r="G13265" t="s">
        <v>15</v>
      </c>
      <c r="H13265" t="s">
        <v>46</v>
      </c>
      <c r="I13265" t="s">
        <v>49</v>
      </c>
      <c r="J13265" t="s">
        <v>191</v>
      </c>
      <c r="K13265" s="1">
        <v>45408</v>
      </c>
      <c r="L13265">
        <v>30</v>
      </c>
      <c r="M13265">
        <v>1</v>
      </c>
      <c r="N13265" t="s">
        <v>538</v>
      </c>
      <c r="O13265" t="s">
        <v>537</v>
      </c>
      <c r="P13265" t="s">
        <v>636</v>
      </c>
    </row>
    <row r="13266" spans="1:16" x14ac:dyDescent="0.25">
      <c r="A13266" t="s">
        <v>109</v>
      </c>
      <c r="B13266" t="s">
        <v>12</v>
      </c>
      <c r="C13266" t="s">
        <v>64</v>
      </c>
      <c r="E13266" t="s">
        <v>65</v>
      </c>
      <c r="F13266" t="s">
        <v>65</v>
      </c>
      <c r="G13266" t="s">
        <v>15</v>
      </c>
      <c r="H13266" t="s">
        <v>46</v>
      </c>
      <c r="I13266" t="s">
        <v>49</v>
      </c>
      <c r="J13266" t="s">
        <v>191</v>
      </c>
      <c r="K13266" s="1">
        <v>45411</v>
      </c>
      <c r="L13266">
        <v>60</v>
      </c>
      <c r="M13266">
        <v>2</v>
      </c>
      <c r="N13266" t="s">
        <v>538</v>
      </c>
      <c r="O13266" t="s">
        <v>537</v>
      </c>
      <c r="P13266" t="s">
        <v>636</v>
      </c>
    </row>
    <row r="13267" spans="1:16" x14ac:dyDescent="0.25">
      <c r="A13267" t="s">
        <v>109</v>
      </c>
      <c r="B13267" t="s">
        <v>12</v>
      </c>
      <c r="C13267" t="s">
        <v>64</v>
      </c>
      <c r="E13267" t="s">
        <v>65</v>
      </c>
      <c r="F13267" t="s">
        <v>65</v>
      </c>
      <c r="G13267" t="s">
        <v>15</v>
      </c>
      <c r="H13267" t="s">
        <v>46</v>
      </c>
      <c r="I13267" t="s">
        <v>49</v>
      </c>
      <c r="J13267" t="s">
        <v>191</v>
      </c>
      <c r="K13267" s="1">
        <v>45415</v>
      </c>
      <c r="L13267">
        <v>60</v>
      </c>
      <c r="M13267">
        <v>2</v>
      </c>
      <c r="N13267" t="s">
        <v>538</v>
      </c>
      <c r="O13267" t="s">
        <v>537</v>
      </c>
      <c r="P13267" t="s">
        <v>636</v>
      </c>
    </row>
    <row r="13268" spans="1:16" x14ac:dyDescent="0.25">
      <c r="A13268" t="s">
        <v>109</v>
      </c>
      <c r="B13268" t="s">
        <v>12</v>
      </c>
      <c r="C13268" t="s">
        <v>64</v>
      </c>
      <c r="E13268" t="s">
        <v>65</v>
      </c>
      <c r="F13268" t="s">
        <v>65</v>
      </c>
      <c r="G13268" t="s">
        <v>15</v>
      </c>
      <c r="H13268" t="s">
        <v>46</v>
      </c>
      <c r="I13268" t="s">
        <v>49</v>
      </c>
      <c r="J13268" t="s">
        <v>191</v>
      </c>
      <c r="K13268" s="1">
        <v>45420</v>
      </c>
      <c r="L13268">
        <v>90</v>
      </c>
      <c r="M13268">
        <v>3</v>
      </c>
      <c r="N13268" t="s">
        <v>538</v>
      </c>
      <c r="O13268" t="s">
        <v>537</v>
      </c>
      <c r="P13268" t="s">
        <v>636</v>
      </c>
    </row>
    <row r="13269" spans="1:16" x14ac:dyDescent="0.25">
      <c r="A13269" t="s">
        <v>109</v>
      </c>
      <c r="B13269" t="s">
        <v>12</v>
      </c>
      <c r="C13269" t="s">
        <v>64</v>
      </c>
      <c r="E13269" t="s">
        <v>65</v>
      </c>
      <c r="F13269" t="s">
        <v>65</v>
      </c>
      <c r="G13269" t="s">
        <v>15</v>
      </c>
      <c r="H13269" t="s">
        <v>46</v>
      </c>
      <c r="I13269" t="s">
        <v>49</v>
      </c>
      <c r="J13269" t="s">
        <v>191</v>
      </c>
      <c r="K13269" s="1">
        <v>45421</v>
      </c>
      <c r="L13269">
        <v>30</v>
      </c>
      <c r="M13269">
        <v>3</v>
      </c>
      <c r="N13269" t="s">
        <v>538</v>
      </c>
      <c r="O13269" t="s">
        <v>537</v>
      </c>
      <c r="P13269" t="s">
        <v>636</v>
      </c>
    </row>
    <row r="13270" spans="1:16" x14ac:dyDescent="0.25">
      <c r="A13270" t="s">
        <v>109</v>
      </c>
      <c r="B13270" t="s">
        <v>12</v>
      </c>
      <c r="C13270" t="s">
        <v>64</v>
      </c>
      <c r="E13270" t="s">
        <v>65</v>
      </c>
      <c r="F13270" t="s">
        <v>65</v>
      </c>
      <c r="G13270" t="s">
        <v>15</v>
      </c>
      <c r="H13270" t="s">
        <v>46</v>
      </c>
      <c r="I13270" t="s">
        <v>49</v>
      </c>
      <c r="J13270" t="s">
        <v>191</v>
      </c>
      <c r="K13270" s="1">
        <v>45422</v>
      </c>
      <c r="L13270">
        <v>30</v>
      </c>
      <c r="M13270">
        <v>3</v>
      </c>
      <c r="N13270" t="s">
        <v>538</v>
      </c>
      <c r="O13270" t="s">
        <v>537</v>
      </c>
      <c r="P13270" t="s">
        <v>636</v>
      </c>
    </row>
    <row r="13271" spans="1:16" x14ac:dyDescent="0.25">
      <c r="A13271" t="s">
        <v>109</v>
      </c>
      <c r="B13271" t="s">
        <v>12</v>
      </c>
      <c r="C13271" t="s">
        <v>64</v>
      </c>
      <c r="E13271" t="s">
        <v>65</v>
      </c>
      <c r="F13271" t="s">
        <v>65</v>
      </c>
      <c r="G13271" t="s">
        <v>15</v>
      </c>
      <c r="H13271" t="s">
        <v>46</v>
      </c>
      <c r="I13271" t="s">
        <v>49</v>
      </c>
      <c r="J13271" t="s">
        <v>191</v>
      </c>
      <c r="K13271" s="1">
        <v>45425</v>
      </c>
      <c r="L13271">
        <v>30</v>
      </c>
      <c r="M13271">
        <v>4</v>
      </c>
      <c r="N13271" t="s">
        <v>538</v>
      </c>
      <c r="O13271" t="s">
        <v>537</v>
      </c>
      <c r="P13271" t="s">
        <v>636</v>
      </c>
    </row>
    <row r="13272" spans="1:16" x14ac:dyDescent="0.25">
      <c r="A13272" t="s">
        <v>109</v>
      </c>
      <c r="B13272" t="s">
        <v>12</v>
      </c>
      <c r="C13272" t="s">
        <v>64</v>
      </c>
      <c r="E13272" t="s">
        <v>65</v>
      </c>
      <c r="F13272" t="s">
        <v>65</v>
      </c>
      <c r="G13272" t="s">
        <v>15</v>
      </c>
      <c r="H13272" t="s">
        <v>46</v>
      </c>
      <c r="I13272" t="s">
        <v>49</v>
      </c>
      <c r="J13272" t="s">
        <v>191</v>
      </c>
      <c r="K13272" s="1">
        <v>45426</v>
      </c>
      <c r="L13272">
        <v>30</v>
      </c>
      <c r="M13272">
        <v>4</v>
      </c>
      <c r="N13272" t="s">
        <v>538</v>
      </c>
      <c r="O13272" t="s">
        <v>537</v>
      </c>
      <c r="P13272" t="s">
        <v>636</v>
      </c>
    </row>
    <row r="13273" spans="1:16" x14ac:dyDescent="0.25">
      <c r="A13273" t="s">
        <v>109</v>
      </c>
      <c r="B13273" t="s">
        <v>12</v>
      </c>
      <c r="C13273" t="s">
        <v>64</v>
      </c>
      <c r="E13273" t="s">
        <v>65</v>
      </c>
      <c r="F13273" t="s">
        <v>65</v>
      </c>
      <c r="G13273" t="s">
        <v>15</v>
      </c>
      <c r="H13273" t="s">
        <v>46</v>
      </c>
      <c r="I13273" t="s">
        <v>49</v>
      </c>
      <c r="J13273" t="s">
        <v>191</v>
      </c>
      <c r="K13273" s="1">
        <v>45427</v>
      </c>
      <c r="L13273">
        <v>10.001999999999899</v>
      </c>
      <c r="M13273">
        <v>4</v>
      </c>
      <c r="N13273" t="s">
        <v>538</v>
      </c>
      <c r="O13273" t="s">
        <v>537</v>
      </c>
      <c r="P13273" t="s">
        <v>636</v>
      </c>
    </row>
    <row r="13274" spans="1:16" x14ac:dyDescent="0.25">
      <c r="A13274" t="s">
        <v>109</v>
      </c>
      <c r="B13274" t="s">
        <v>12</v>
      </c>
      <c r="C13274" t="s">
        <v>64</v>
      </c>
      <c r="E13274" t="s">
        <v>65</v>
      </c>
      <c r="F13274" t="s">
        <v>65</v>
      </c>
      <c r="G13274" t="s">
        <v>15</v>
      </c>
      <c r="H13274" t="s">
        <v>46</v>
      </c>
      <c r="I13274" t="s">
        <v>49</v>
      </c>
      <c r="J13274" t="s">
        <v>191</v>
      </c>
      <c r="K13274" s="1">
        <v>45428</v>
      </c>
      <c r="L13274">
        <v>30</v>
      </c>
      <c r="M13274">
        <v>4</v>
      </c>
      <c r="N13274" t="s">
        <v>538</v>
      </c>
      <c r="O13274" t="s">
        <v>537</v>
      </c>
      <c r="P13274" t="s">
        <v>636</v>
      </c>
    </row>
    <row r="13275" spans="1:16" x14ac:dyDescent="0.25">
      <c r="A13275" t="s">
        <v>109</v>
      </c>
      <c r="B13275" t="s">
        <v>12</v>
      </c>
      <c r="C13275" t="s">
        <v>64</v>
      </c>
      <c r="E13275" t="s">
        <v>65</v>
      </c>
      <c r="F13275" t="s">
        <v>65</v>
      </c>
      <c r="G13275" t="s">
        <v>15</v>
      </c>
      <c r="H13275" t="s">
        <v>46</v>
      </c>
      <c r="I13275" t="s">
        <v>49</v>
      </c>
      <c r="J13275" t="s">
        <v>191</v>
      </c>
      <c r="K13275" s="1">
        <v>45429</v>
      </c>
      <c r="L13275">
        <v>30</v>
      </c>
      <c r="M13275">
        <v>4</v>
      </c>
      <c r="N13275" t="s">
        <v>538</v>
      </c>
      <c r="O13275" t="s">
        <v>537</v>
      </c>
      <c r="P13275" t="s">
        <v>636</v>
      </c>
    </row>
    <row r="13276" spans="1:16" x14ac:dyDescent="0.25">
      <c r="A13276" t="s">
        <v>109</v>
      </c>
      <c r="B13276" t="s">
        <v>12</v>
      </c>
      <c r="C13276" t="s">
        <v>64</v>
      </c>
      <c r="E13276" t="s">
        <v>65</v>
      </c>
      <c r="F13276" t="s">
        <v>65</v>
      </c>
      <c r="G13276" t="s">
        <v>15</v>
      </c>
      <c r="H13276" t="s">
        <v>46</v>
      </c>
      <c r="I13276" t="s">
        <v>81</v>
      </c>
      <c r="J13276" t="s">
        <v>191</v>
      </c>
      <c r="K13276" s="1">
        <v>45404</v>
      </c>
      <c r="L13276">
        <v>30</v>
      </c>
      <c r="M13276">
        <v>1</v>
      </c>
      <c r="N13276" t="s">
        <v>538</v>
      </c>
      <c r="O13276" t="s">
        <v>537</v>
      </c>
      <c r="P13276" t="s">
        <v>636</v>
      </c>
    </row>
    <row r="13277" spans="1:16" x14ac:dyDescent="0.25">
      <c r="A13277" t="s">
        <v>109</v>
      </c>
      <c r="B13277" t="s">
        <v>12</v>
      </c>
      <c r="C13277" t="s">
        <v>64</v>
      </c>
      <c r="E13277" t="s">
        <v>65</v>
      </c>
      <c r="F13277" t="s">
        <v>65</v>
      </c>
      <c r="G13277" t="s">
        <v>15</v>
      </c>
      <c r="H13277" t="s">
        <v>46</v>
      </c>
      <c r="I13277" t="s">
        <v>50</v>
      </c>
      <c r="J13277" t="s">
        <v>191</v>
      </c>
      <c r="K13277" s="1">
        <v>45407</v>
      </c>
      <c r="L13277">
        <v>10.001999999999899</v>
      </c>
      <c r="M13277">
        <v>1</v>
      </c>
      <c r="N13277" t="s">
        <v>538</v>
      </c>
      <c r="O13277" t="s">
        <v>537</v>
      </c>
      <c r="P13277" t="s">
        <v>636</v>
      </c>
    </row>
    <row r="13278" spans="1:16" x14ac:dyDescent="0.25">
      <c r="A13278" t="s">
        <v>109</v>
      </c>
      <c r="B13278" t="s">
        <v>12</v>
      </c>
      <c r="C13278" t="s">
        <v>64</v>
      </c>
      <c r="E13278" t="s">
        <v>65</v>
      </c>
      <c r="F13278" t="s">
        <v>65</v>
      </c>
      <c r="G13278" t="s">
        <v>15</v>
      </c>
      <c r="H13278" t="s">
        <v>46</v>
      </c>
      <c r="I13278" t="s">
        <v>50</v>
      </c>
      <c r="J13278" t="s">
        <v>191</v>
      </c>
      <c r="K13278" s="1">
        <v>45411</v>
      </c>
      <c r="L13278">
        <v>30</v>
      </c>
      <c r="M13278">
        <v>2</v>
      </c>
      <c r="N13278" t="s">
        <v>538</v>
      </c>
      <c r="O13278" t="s">
        <v>537</v>
      </c>
      <c r="P13278" t="s">
        <v>636</v>
      </c>
    </row>
    <row r="13279" spans="1:16" x14ac:dyDescent="0.25">
      <c r="A13279" t="s">
        <v>109</v>
      </c>
      <c r="B13279" t="s">
        <v>12</v>
      </c>
      <c r="C13279" t="s">
        <v>64</v>
      </c>
      <c r="E13279" t="s">
        <v>65</v>
      </c>
      <c r="F13279" t="s">
        <v>65</v>
      </c>
      <c r="G13279" t="s">
        <v>15</v>
      </c>
      <c r="H13279" t="s">
        <v>46</v>
      </c>
      <c r="I13279" t="s">
        <v>50</v>
      </c>
      <c r="J13279" t="s">
        <v>191</v>
      </c>
      <c r="K13279" s="1">
        <v>45414</v>
      </c>
      <c r="L13279">
        <v>30</v>
      </c>
      <c r="M13279">
        <v>2</v>
      </c>
      <c r="N13279" t="s">
        <v>538</v>
      </c>
      <c r="O13279" t="s">
        <v>537</v>
      </c>
      <c r="P13279" t="s">
        <v>636</v>
      </c>
    </row>
    <row r="13280" spans="1:16" x14ac:dyDescent="0.25">
      <c r="A13280" t="s">
        <v>109</v>
      </c>
      <c r="B13280" t="s">
        <v>12</v>
      </c>
      <c r="C13280" t="s">
        <v>64</v>
      </c>
      <c r="E13280" t="s">
        <v>65</v>
      </c>
      <c r="F13280" t="s">
        <v>65</v>
      </c>
      <c r="G13280" t="s">
        <v>15</v>
      </c>
      <c r="H13280" t="s">
        <v>46</v>
      </c>
      <c r="I13280" t="s">
        <v>50</v>
      </c>
      <c r="J13280" t="s">
        <v>191</v>
      </c>
      <c r="K13280" s="1">
        <v>45415</v>
      </c>
      <c r="L13280">
        <v>30</v>
      </c>
      <c r="M13280">
        <v>2</v>
      </c>
      <c r="N13280" t="s">
        <v>538</v>
      </c>
      <c r="O13280" t="s">
        <v>537</v>
      </c>
      <c r="P13280" t="s">
        <v>636</v>
      </c>
    </row>
    <row r="13281" spans="1:16" x14ac:dyDescent="0.25">
      <c r="A13281" t="s">
        <v>109</v>
      </c>
      <c r="B13281" t="s">
        <v>12</v>
      </c>
      <c r="C13281" t="s">
        <v>64</v>
      </c>
      <c r="E13281" t="s">
        <v>65</v>
      </c>
      <c r="F13281" t="s">
        <v>65</v>
      </c>
      <c r="G13281" t="s">
        <v>15</v>
      </c>
      <c r="H13281" t="s">
        <v>46</v>
      </c>
      <c r="I13281" t="s">
        <v>50</v>
      </c>
      <c r="J13281" t="s">
        <v>191</v>
      </c>
      <c r="K13281" s="1">
        <v>45420</v>
      </c>
      <c r="L13281">
        <v>30</v>
      </c>
      <c r="M13281">
        <v>3</v>
      </c>
      <c r="N13281" t="s">
        <v>538</v>
      </c>
      <c r="O13281" t="s">
        <v>537</v>
      </c>
      <c r="P13281" t="s">
        <v>636</v>
      </c>
    </row>
    <row r="13282" spans="1:16" x14ac:dyDescent="0.25">
      <c r="A13282" t="s">
        <v>109</v>
      </c>
      <c r="B13282" t="s">
        <v>12</v>
      </c>
      <c r="C13282" t="s">
        <v>64</v>
      </c>
      <c r="E13282" t="s">
        <v>65</v>
      </c>
      <c r="F13282" t="s">
        <v>65</v>
      </c>
      <c r="G13282" t="s">
        <v>15</v>
      </c>
      <c r="H13282" t="s">
        <v>46</v>
      </c>
      <c r="I13282" t="s">
        <v>50</v>
      </c>
      <c r="J13282" t="s">
        <v>191</v>
      </c>
      <c r="K13282" s="1">
        <v>45422</v>
      </c>
      <c r="L13282">
        <v>10.001999999999899</v>
      </c>
      <c r="M13282">
        <v>3</v>
      </c>
      <c r="N13282" t="s">
        <v>538</v>
      </c>
      <c r="O13282" t="s">
        <v>537</v>
      </c>
      <c r="P13282" t="s">
        <v>636</v>
      </c>
    </row>
    <row r="13283" spans="1:16" x14ac:dyDescent="0.25">
      <c r="A13283" t="s">
        <v>109</v>
      </c>
      <c r="B13283" t="s">
        <v>12</v>
      </c>
      <c r="C13283" t="s">
        <v>64</v>
      </c>
      <c r="E13283" t="s">
        <v>65</v>
      </c>
      <c r="F13283" t="s">
        <v>65</v>
      </c>
      <c r="G13283" t="s">
        <v>15</v>
      </c>
      <c r="H13283" t="s">
        <v>46</v>
      </c>
      <c r="I13283" t="s">
        <v>51</v>
      </c>
      <c r="J13283" t="s">
        <v>118</v>
      </c>
      <c r="K13283" s="1">
        <v>45404</v>
      </c>
      <c r="L13283">
        <v>150</v>
      </c>
      <c r="M13283">
        <v>1</v>
      </c>
      <c r="N13283" t="s">
        <v>538</v>
      </c>
      <c r="O13283" t="s">
        <v>537</v>
      </c>
      <c r="P13283" t="s">
        <v>636</v>
      </c>
    </row>
    <row r="13284" spans="1:16" x14ac:dyDescent="0.25">
      <c r="A13284" t="s">
        <v>109</v>
      </c>
      <c r="B13284" t="s">
        <v>12</v>
      </c>
      <c r="C13284" t="s">
        <v>64</v>
      </c>
      <c r="E13284" t="s">
        <v>65</v>
      </c>
      <c r="F13284" t="s">
        <v>65</v>
      </c>
      <c r="G13284" t="s">
        <v>15</v>
      </c>
      <c r="H13284" t="s">
        <v>46</v>
      </c>
      <c r="I13284" t="s">
        <v>51</v>
      </c>
      <c r="J13284" t="s">
        <v>118</v>
      </c>
      <c r="K13284" s="1">
        <v>45405</v>
      </c>
      <c r="L13284">
        <v>90</v>
      </c>
      <c r="M13284">
        <v>1</v>
      </c>
      <c r="N13284" t="s">
        <v>538</v>
      </c>
      <c r="O13284" t="s">
        <v>537</v>
      </c>
      <c r="P13284" t="s">
        <v>636</v>
      </c>
    </row>
    <row r="13285" spans="1:16" x14ac:dyDescent="0.25">
      <c r="A13285" t="s">
        <v>109</v>
      </c>
      <c r="B13285" t="s">
        <v>12</v>
      </c>
      <c r="C13285" t="s">
        <v>64</v>
      </c>
      <c r="E13285" t="s">
        <v>65</v>
      </c>
      <c r="F13285" t="s">
        <v>65</v>
      </c>
      <c r="G13285" t="s">
        <v>15</v>
      </c>
      <c r="H13285" t="s">
        <v>46</v>
      </c>
      <c r="I13285" t="s">
        <v>51</v>
      </c>
      <c r="J13285" t="s">
        <v>118</v>
      </c>
      <c r="K13285" s="1">
        <v>45406</v>
      </c>
      <c r="L13285">
        <v>30</v>
      </c>
      <c r="M13285">
        <v>1</v>
      </c>
      <c r="N13285" t="s">
        <v>538</v>
      </c>
      <c r="O13285" t="s">
        <v>537</v>
      </c>
      <c r="P13285" t="s">
        <v>636</v>
      </c>
    </row>
    <row r="13286" spans="1:16" x14ac:dyDescent="0.25">
      <c r="A13286" t="s">
        <v>109</v>
      </c>
      <c r="B13286" t="s">
        <v>12</v>
      </c>
      <c r="C13286" t="s">
        <v>64</v>
      </c>
      <c r="E13286" t="s">
        <v>65</v>
      </c>
      <c r="F13286" t="s">
        <v>65</v>
      </c>
      <c r="G13286" t="s">
        <v>15</v>
      </c>
      <c r="H13286" t="s">
        <v>46</v>
      </c>
      <c r="I13286" t="s">
        <v>51</v>
      </c>
      <c r="J13286" t="s">
        <v>118</v>
      </c>
      <c r="K13286" s="1">
        <v>45407</v>
      </c>
      <c r="L13286">
        <v>60</v>
      </c>
      <c r="M13286">
        <v>1</v>
      </c>
      <c r="N13286" t="s">
        <v>538</v>
      </c>
      <c r="O13286" t="s">
        <v>537</v>
      </c>
      <c r="P13286" t="s">
        <v>636</v>
      </c>
    </row>
    <row r="13287" spans="1:16" x14ac:dyDescent="0.25">
      <c r="A13287" t="s">
        <v>109</v>
      </c>
      <c r="B13287" t="s">
        <v>12</v>
      </c>
      <c r="C13287" t="s">
        <v>64</v>
      </c>
      <c r="E13287" t="s">
        <v>65</v>
      </c>
      <c r="F13287" t="s">
        <v>65</v>
      </c>
      <c r="G13287" t="s">
        <v>15</v>
      </c>
      <c r="H13287" t="s">
        <v>46</v>
      </c>
      <c r="I13287" t="s">
        <v>51</v>
      </c>
      <c r="J13287" t="s">
        <v>118</v>
      </c>
      <c r="K13287" s="1">
        <v>45408</v>
      </c>
      <c r="L13287">
        <v>90</v>
      </c>
      <c r="M13287">
        <v>1</v>
      </c>
      <c r="N13287" t="s">
        <v>538</v>
      </c>
      <c r="O13287" t="s">
        <v>537</v>
      </c>
      <c r="P13287" t="s">
        <v>636</v>
      </c>
    </row>
    <row r="13288" spans="1:16" x14ac:dyDescent="0.25">
      <c r="A13288" t="s">
        <v>109</v>
      </c>
      <c r="B13288" t="s">
        <v>12</v>
      </c>
      <c r="C13288" t="s">
        <v>64</v>
      </c>
      <c r="E13288" t="s">
        <v>65</v>
      </c>
      <c r="F13288" t="s">
        <v>65</v>
      </c>
      <c r="G13288" t="s">
        <v>15</v>
      </c>
      <c r="H13288" t="s">
        <v>46</v>
      </c>
      <c r="I13288" t="s">
        <v>51</v>
      </c>
      <c r="J13288" t="s">
        <v>118</v>
      </c>
      <c r="K13288" s="1">
        <v>45411</v>
      </c>
      <c r="L13288">
        <v>60</v>
      </c>
      <c r="M13288">
        <v>2</v>
      </c>
      <c r="N13288" t="s">
        <v>538</v>
      </c>
      <c r="O13288" t="s">
        <v>537</v>
      </c>
      <c r="P13288" t="s">
        <v>636</v>
      </c>
    </row>
    <row r="13289" spans="1:16" x14ac:dyDescent="0.25">
      <c r="A13289" t="s">
        <v>109</v>
      </c>
      <c r="B13289" t="s">
        <v>12</v>
      </c>
      <c r="C13289" t="s">
        <v>64</v>
      </c>
      <c r="E13289" t="s">
        <v>65</v>
      </c>
      <c r="F13289" t="s">
        <v>65</v>
      </c>
      <c r="G13289" t="s">
        <v>15</v>
      </c>
      <c r="H13289" t="s">
        <v>46</v>
      </c>
      <c r="I13289" t="s">
        <v>51</v>
      </c>
      <c r="J13289" t="s">
        <v>118</v>
      </c>
      <c r="K13289" s="1">
        <v>45412</v>
      </c>
      <c r="L13289">
        <v>150</v>
      </c>
      <c r="M13289">
        <v>2</v>
      </c>
      <c r="N13289" t="s">
        <v>538</v>
      </c>
      <c r="O13289" t="s">
        <v>537</v>
      </c>
      <c r="P13289" t="s">
        <v>636</v>
      </c>
    </row>
    <row r="13290" spans="1:16" x14ac:dyDescent="0.25">
      <c r="A13290" t="s">
        <v>109</v>
      </c>
      <c r="B13290" t="s">
        <v>12</v>
      </c>
      <c r="C13290" t="s">
        <v>64</v>
      </c>
      <c r="E13290" t="s">
        <v>65</v>
      </c>
      <c r="F13290" t="s">
        <v>65</v>
      </c>
      <c r="G13290" t="s">
        <v>15</v>
      </c>
      <c r="H13290" t="s">
        <v>46</v>
      </c>
      <c r="I13290" t="s">
        <v>51</v>
      </c>
      <c r="J13290" t="s">
        <v>118</v>
      </c>
      <c r="K13290" s="1">
        <v>45413</v>
      </c>
      <c r="L13290">
        <v>150</v>
      </c>
      <c r="M13290">
        <v>2</v>
      </c>
      <c r="N13290" t="s">
        <v>538</v>
      </c>
      <c r="O13290" t="s">
        <v>537</v>
      </c>
      <c r="P13290" t="s">
        <v>636</v>
      </c>
    </row>
    <row r="13291" spans="1:16" x14ac:dyDescent="0.25">
      <c r="A13291" t="s">
        <v>109</v>
      </c>
      <c r="B13291" t="s">
        <v>12</v>
      </c>
      <c r="C13291" t="s">
        <v>64</v>
      </c>
      <c r="E13291" t="s">
        <v>65</v>
      </c>
      <c r="F13291" t="s">
        <v>65</v>
      </c>
      <c r="G13291" t="s">
        <v>15</v>
      </c>
      <c r="H13291" t="s">
        <v>46</v>
      </c>
      <c r="I13291" t="s">
        <v>51</v>
      </c>
      <c r="J13291" t="s">
        <v>118</v>
      </c>
      <c r="K13291" s="1">
        <v>45414</v>
      </c>
      <c r="L13291">
        <v>120</v>
      </c>
      <c r="M13291">
        <v>2</v>
      </c>
      <c r="N13291" t="s">
        <v>538</v>
      </c>
      <c r="O13291" t="s">
        <v>537</v>
      </c>
      <c r="P13291" t="s">
        <v>636</v>
      </c>
    </row>
    <row r="13292" spans="1:16" x14ac:dyDescent="0.25">
      <c r="A13292" t="s">
        <v>109</v>
      </c>
      <c r="B13292" t="s">
        <v>12</v>
      </c>
      <c r="C13292" t="s">
        <v>64</v>
      </c>
      <c r="E13292" t="s">
        <v>65</v>
      </c>
      <c r="F13292" t="s">
        <v>65</v>
      </c>
      <c r="G13292" t="s">
        <v>15</v>
      </c>
      <c r="H13292" t="s">
        <v>46</v>
      </c>
      <c r="I13292" t="s">
        <v>51</v>
      </c>
      <c r="J13292" t="s">
        <v>118</v>
      </c>
      <c r="K13292" s="1">
        <v>45415</v>
      </c>
      <c r="L13292">
        <v>60</v>
      </c>
      <c r="M13292">
        <v>2</v>
      </c>
      <c r="N13292" t="s">
        <v>538</v>
      </c>
      <c r="O13292" t="s">
        <v>537</v>
      </c>
      <c r="P13292" t="s">
        <v>636</v>
      </c>
    </row>
    <row r="13293" spans="1:16" x14ac:dyDescent="0.25">
      <c r="A13293" t="s">
        <v>109</v>
      </c>
      <c r="B13293" t="s">
        <v>12</v>
      </c>
      <c r="C13293" t="s">
        <v>64</v>
      </c>
      <c r="E13293" t="s">
        <v>65</v>
      </c>
      <c r="F13293" t="s">
        <v>65</v>
      </c>
      <c r="G13293" t="s">
        <v>15</v>
      </c>
      <c r="H13293" t="s">
        <v>46</v>
      </c>
      <c r="I13293" t="s">
        <v>51</v>
      </c>
      <c r="J13293" t="s">
        <v>118</v>
      </c>
      <c r="K13293" s="1">
        <v>45418</v>
      </c>
      <c r="L13293">
        <v>60</v>
      </c>
      <c r="M13293">
        <v>3</v>
      </c>
      <c r="N13293" t="s">
        <v>538</v>
      </c>
      <c r="O13293" t="s">
        <v>537</v>
      </c>
      <c r="P13293" t="s">
        <v>636</v>
      </c>
    </row>
    <row r="13294" spans="1:16" x14ac:dyDescent="0.25">
      <c r="A13294" t="s">
        <v>109</v>
      </c>
      <c r="B13294" t="s">
        <v>12</v>
      </c>
      <c r="C13294" t="s">
        <v>64</v>
      </c>
      <c r="E13294" t="s">
        <v>65</v>
      </c>
      <c r="F13294" t="s">
        <v>65</v>
      </c>
      <c r="G13294" t="s">
        <v>15</v>
      </c>
      <c r="H13294" t="s">
        <v>46</v>
      </c>
      <c r="I13294" t="s">
        <v>51</v>
      </c>
      <c r="J13294" t="s">
        <v>118</v>
      </c>
      <c r="K13294" s="1">
        <v>45419</v>
      </c>
      <c r="L13294">
        <v>30</v>
      </c>
      <c r="M13294">
        <v>3</v>
      </c>
      <c r="N13294" t="s">
        <v>538</v>
      </c>
      <c r="O13294" t="s">
        <v>537</v>
      </c>
      <c r="P13294" t="s">
        <v>636</v>
      </c>
    </row>
    <row r="13295" spans="1:16" x14ac:dyDescent="0.25">
      <c r="A13295" t="s">
        <v>109</v>
      </c>
      <c r="B13295" t="s">
        <v>12</v>
      </c>
      <c r="C13295" t="s">
        <v>64</v>
      </c>
      <c r="E13295" t="s">
        <v>65</v>
      </c>
      <c r="F13295" t="s">
        <v>65</v>
      </c>
      <c r="G13295" t="s">
        <v>15</v>
      </c>
      <c r="H13295" t="s">
        <v>46</v>
      </c>
      <c r="I13295" t="s">
        <v>51</v>
      </c>
      <c r="J13295" t="s">
        <v>118</v>
      </c>
      <c r="K13295" s="1">
        <v>45420</v>
      </c>
      <c r="L13295">
        <v>10.001999999999899</v>
      </c>
      <c r="M13295">
        <v>3</v>
      </c>
      <c r="N13295" t="s">
        <v>538</v>
      </c>
      <c r="O13295" t="s">
        <v>537</v>
      </c>
      <c r="P13295" t="s">
        <v>636</v>
      </c>
    </row>
    <row r="13296" spans="1:16" x14ac:dyDescent="0.25">
      <c r="A13296" t="s">
        <v>109</v>
      </c>
      <c r="B13296" t="s">
        <v>12</v>
      </c>
      <c r="C13296" t="s">
        <v>64</v>
      </c>
      <c r="E13296" t="s">
        <v>65</v>
      </c>
      <c r="F13296" t="s">
        <v>65</v>
      </c>
      <c r="G13296" t="s">
        <v>15</v>
      </c>
      <c r="H13296" t="s">
        <v>46</v>
      </c>
      <c r="I13296" t="s">
        <v>51</v>
      </c>
      <c r="J13296" t="s">
        <v>118</v>
      </c>
      <c r="K13296" s="1">
        <v>45421</v>
      </c>
      <c r="L13296">
        <v>90</v>
      </c>
      <c r="M13296">
        <v>3</v>
      </c>
      <c r="N13296" t="s">
        <v>538</v>
      </c>
      <c r="O13296" t="s">
        <v>537</v>
      </c>
      <c r="P13296" t="s">
        <v>636</v>
      </c>
    </row>
    <row r="13297" spans="1:16" x14ac:dyDescent="0.25">
      <c r="A13297" t="s">
        <v>109</v>
      </c>
      <c r="B13297" t="s">
        <v>12</v>
      </c>
      <c r="C13297" t="s">
        <v>64</v>
      </c>
      <c r="E13297" t="s">
        <v>65</v>
      </c>
      <c r="F13297" t="s">
        <v>65</v>
      </c>
      <c r="G13297" t="s">
        <v>15</v>
      </c>
      <c r="H13297" t="s">
        <v>46</v>
      </c>
      <c r="I13297" t="s">
        <v>51</v>
      </c>
      <c r="J13297" t="s">
        <v>118</v>
      </c>
      <c r="K13297" s="1">
        <v>45422</v>
      </c>
      <c r="L13297">
        <v>10.001999999999899</v>
      </c>
      <c r="M13297">
        <v>3</v>
      </c>
      <c r="N13297" t="s">
        <v>538</v>
      </c>
      <c r="O13297" t="s">
        <v>537</v>
      </c>
      <c r="P13297" t="s">
        <v>636</v>
      </c>
    </row>
    <row r="13298" spans="1:16" x14ac:dyDescent="0.25">
      <c r="A13298" t="s">
        <v>109</v>
      </c>
      <c r="B13298" t="s">
        <v>12</v>
      </c>
      <c r="C13298" t="s">
        <v>64</v>
      </c>
      <c r="E13298" t="s">
        <v>65</v>
      </c>
      <c r="F13298" t="s">
        <v>65</v>
      </c>
      <c r="G13298" t="s">
        <v>15</v>
      </c>
      <c r="H13298" t="s">
        <v>46</v>
      </c>
      <c r="I13298" t="s">
        <v>51</v>
      </c>
      <c r="J13298" t="s">
        <v>118</v>
      </c>
      <c r="K13298" s="1">
        <v>45425</v>
      </c>
      <c r="L13298">
        <v>60</v>
      </c>
      <c r="M13298">
        <v>4</v>
      </c>
      <c r="N13298" t="s">
        <v>538</v>
      </c>
      <c r="O13298" t="s">
        <v>537</v>
      </c>
      <c r="P13298" t="s">
        <v>636</v>
      </c>
    </row>
    <row r="13299" spans="1:16" x14ac:dyDescent="0.25">
      <c r="A13299" t="s">
        <v>109</v>
      </c>
      <c r="B13299" t="s">
        <v>12</v>
      </c>
      <c r="C13299" t="s">
        <v>64</v>
      </c>
      <c r="E13299" t="s">
        <v>65</v>
      </c>
      <c r="F13299" t="s">
        <v>65</v>
      </c>
      <c r="G13299" t="s">
        <v>15</v>
      </c>
      <c r="H13299" t="s">
        <v>46</v>
      </c>
      <c r="I13299" t="s">
        <v>51</v>
      </c>
      <c r="J13299" t="s">
        <v>118</v>
      </c>
      <c r="K13299" s="1">
        <v>45426</v>
      </c>
      <c r="L13299">
        <v>60</v>
      </c>
      <c r="M13299">
        <v>4</v>
      </c>
      <c r="N13299" t="s">
        <v>538</v>
      </c>
      <c r="O13299" t="s">
        <v>537</v>
      </c>
      <c r="P13299" t="s">
        <v>636</v>
      </c>
    </row>
    <row r="13300" spans="1:16" x14ac:dyDescent="0.25">
      <c r="A13300" t="s">
        <v>109</v>
      </c>
      <c r="B13300" t="s">
        <v>12</v>
      </c>
      <c r="C13300" t="s">
        <v>64</v>
      </c>
      <c r="E13300" t="s">
        <v>65</v>
      </c>
      <c r="F13300" t="s">
        <v>65</v>
      </c>
      <c r="G13300" t="s">
        <v>15</v>
      </c>
      <c r="H13300" t="s">
        <v>46</v>
      </c>
      <c r="I13300" t="s">
        <v>51</v>
      </c>
      <c r="J13300" t="s">
        <v>118</v>
      </c>
      <c r="K13300" s="1">
        <v>45427</v>
      </c>
      <c r="L13300">
        <v>90</v>
      </c>
      <c r="M13300">
        <v>4</v>
      </c>
      <c r="N13300" t="s">
        <v>538</v>
      </c>
      <c r="O13300" t="s">
        <v>537</v>
      </c>
      <c r="P13300" t="s">
        <v>636</v>
      </c>
    </row>
    <row r="13301" spans="1:16" x14ac:dyDescent="0.25">
      <c r="A13301" t="s">
        <v>109</v>
      </c>
      <c r="B13301" t="s">
        <v>12</v>
      </c>
      <c r="C13301" t="s">
        <v>64</v>
      </c>
      <c r="E13301" t="s">
        <v>65</v>
      </c>
      <c r="F13301" t="s">
        <v>65</v>
      </c>
      <c r="G13301" t="s">
        <v>15</v>
      </c>
      <c r="H13301" t="s">
        <v>46</v>
      </c>
      <c r="I13301" t="s">
        <v>51</v>
      </c>
      <c r="J13301" t="s">
        <v>118</v>
      </c>
      <c r="K13301" s="1">
        <v>45428</v>
      </c>
      <c r="L13301">
        <v>60</v>
      </c>
      <c r="M13301">
        <v>4</v>
      </c>
      <c r="N13301" t="s">
        <v>538</v>
      </c>
      <c r="O13301" t="s">
        <v>537</v>
      </c>
      <c r="P13301" t="s">
        <v>636</v>
      </c>
    </row>
    <row r="13302" spans="1:16" x14ac:dyDescent="0.25">
      <c r="A13302" t="s">
        <v>109</v>
      </c>
      <c r="B13302" t="s">
        <v>12</v>
      </c>
      <c r="C13302" t="s">
        <v>64</v>
      </c>
      <c r="E13302" t="s">
        <v>65</v>
      </c>
      <c r="F13302" t="s">
        <v>65</v>
      </c>
      <c r="G13302" t="s">
        <v>15</v>
      </c>
      <c r="H13302" t="s">
        <v>46</v>
      </c>
      <c r="I13302" t="s">
        <v>51</v>
      </c>
      <c r="J13302" t="s">
        <v>118</v>
      </c>
      <c r="K13302" s="1">
        <v>45429</v>
      </c>
      <c r="L13302">
        <v>30</v>
      </c>
      <c r="M13302">
        <v>4</v>
      </c>
      <c r="N13302" t="s">
        <v>538</v>
      </c>
      <c r="O13302" t="s">
        <v>537</v>
      </c>
      <c r="P13302" t="s">
        <v>636</v>
      </c>
    </row>
    <row r="13303" spans="1:16" x14ac:dyDescent="0.25">
      <c r="A13303" t="s">
        <v>427</v>
      </c>
      <c r="B13303" t="s">
        <v>383</v>
      </c>
      <c r="C13303" t="s">
        <v>64</v>
      </c>
      <c r="F13303" t="s">
        <v>134</v>
      </c>
      <c r="G13303" t="s">
        <v>134</v>
      </c>
      <c r="H13303" t="s">
        <v>146</v>
      </c>
      <c r="I13303" t="s">
        <v>136</v>
      </c>
      <c r="J13303" t="s">
        <v>119</v>
      </c>
      <c r="K13303" s="1">
        <v>45407</v>
      </c>
      <c r="L13303">
        <v>60</v>
      </c>
      <c r="M13303">
        <v>1</v>
      </c>
      <c r="N13303" t="s">
        <v>538</v>
      </c>
      <c r="O13303" t="s">
        <v>539</v>
      </c>
      <c r="P13303" t="s">
        <v>633</v>
      </c>
    </row>
    <row r="13304" spans="1:16" x14ac:dyDescent="0.25">
      <c r="A13304" t="s">
        <v>427</v>
      </c>
      <c r="B13304" t="s">
        <v>383</v>
      </c>
      <c r="C13304" t="s">
        <v>64</v>
      </c>
      <c r="F13304" t="s">
        <v>134</v>
      </c>
      <c r="G13304" t="s">
        <v>134</v>
      </c>
      <c r="H13304" t="s">
        <v>146</v>
      </c>
      <c r="I13304" t="s">
        <v>136</v>
      </c>
      <c r="J13304" t="s">
        <v>119</v>
      </c>
      <c r="K13304" s="1">
        <v>45429</v>
      </c>
      <c r="L13304">
        <v>30</v>
      </c>
      <c r="M13304">
        <v>4</v>
      </c>
      <c r="N13304" t="s">
        <v>538</v>
      </c>
      <c r="O13304" t="s">
        <v>539</v>
      </c>
      <c r="P13304" t="s">
        <v>633</v>
      </c>
    </row>
    <row r="13305" spans="1:16" x14ac:dyDescent="0.25">
      <c r="A13305" t="s">
        <v>427</v>
      </c>
      <c r="B13305" t="s">
        <v>383</v>
      </c>
      <c r="C13305" t="s">
        <v>64</v>
      </c>
      <c r="F13305" t="s">
        <v>134</v>
      </c>
      <c r="G13305" t="s">
        <v>134</v>
      </c>
      <c r="H13305" t="s">
        <v>30</v>
      </c>
      <c r="I13305" t="s">
        <v>137</v>
      </c>
      <c r="J13305" t="s">
        <v>119</v>
      </c>
      <c r="K13305" s="1">
        <v>45404</v>
      </c>
      <c r="L13305">
        <v>60</v>
      </c>
      <c r="M13305">
        <v>1</v>
      </c>
      <c r="N13305" t="s">
        <v>538</v>
      </c>
      <c r="O13305" t="s">
        <v>539</v>
      </c>
      <c r="P13305" t="s">
        <v>633</v>
      </c>
    </row>
    <row r="13306" spans="1:16" x14ac:dyDescent="0.25">
      <c r="A13306" t="s">
        <v>427</v>
      </c>
      <c r="B13306" t="s">
        <v>383</v>
      </c>
      <c r="C13306" t="s">
        <v>64</v>
      </c>
      <c r="F13306" t="s">
        <v>134</v>
      </c>
      <c r="G13306" t="s">
        <v>134</v>
      </c>
      <c r="H13306" t="s">
        <v>30</v>
      </c>
      <c r="I13306" t="s">
        <v>137</v>
      </c>
      <c r="J13306" t="s">
        <v>119</v>
      </c>
      <c r="K13306" s="1">
        <v>45407</v>
      </c>
      <c r="L13306">
        <v>30</v>
      </c>
      <c r="M13306">
        <v>1</v>
      </c>
      <c r="N13306" t="s">
        <v>538</v>
      </c>
      <c r="O13306" t="s">
        <v>539</v>
      </c>
      <c r="P13306" t="s">
        <v>633</v>
      </c>
    </row>
    <row r="13307" spans="1:16" x14ac:dyDescent="0.25">
      <c r="A13307" t="s">
        <v>427</v>
      </c>
      <c r="B13307" t="s">
        <v>383</v>
      </c>
      <c r="C13307" t="s">
        <v>64</v>
      </c>
      <c r="F13307" t="s">
        <v>134</v>
      </c>
      <c r="G13307" t="s">
        <v>134</v>
      </c>
      <c r="H13307" t="s">
        <v>138</v>
      </c>
      <c r="I13307" t="s">
        <v>140</v>
      </c>
      <c r="J13307" t="s">
        <v>119</v>
      </c>
      <c r="K13307" s="1">
        <v>45408</v>
      </c>
      <c r="L13307">
        <v>10.001999999999899</v>
      </c>
      <c r="M13307">
        <v>1</v>
      </c>
      <c r="N13307" t="s">
        <v>538</v>
      </c>
      <c r="O13307" t="s">
        <v>539</v>
      </c>
      <c r="P13307" t="s">
        <v>633</v>
      </c>
    </row>
    <row r="13308" spans="1:16" x14ac:dyDescent="0.25">
      <c r="A13308" t="s">
        <v>427</v>
      </c>
      <c r="B13308" t="s">
        <v>383</v>
      </c>
      <c r="C13308" t="s">
        <v>64</v>
      </c>
      <c r="F13308" t="s">
        <v>134</v>
      </c>
      <c r="G13308" t="s">
        <v>134</v>
      </c>
      <c r="H13308" t="s">
        <v>138</v>
      </c>
      <c r="I13308" t="s">
        <v>141</v>
      </c>
      <c r="J13308" t="s">
        <v>119</v>
      </c>
      <c r="K13308" s="1">
        <v>45405</v>
      </c>
      <c r="L13308">
        <v>30</v>
      </c>
      <c r="M13308">
        <v>1</v>
      </c>
      <c r="N13308" t="s">
        <v>538</v>
      </c>
      <c r="O13308" t="s">
        <v>539</v>
      </c>
      <c r="P13308" t="s">
        <v>633</v>
      </c>
    </row>
    <row r="13309" spans="1:16" x14ac:dyDescent="0.25">
      <c r="A13309" t="s">
        <v>427</v>
      </c>
      <c r="B13309" t="s">
        <v>383</v>
      </c>
      <c r="C13309" t="s">
        <v>64</v>
      </c>
      <c r="F13309" t="s">
        <v>134</v>
      </c>
      <c r="G13309" t="s">
        <v>134</v>
      </c>
      <c r="H13309" t="s">
        <v>138</v>
      </c>
      <c r="I13309" t="s">
        <v>141</v>
      </c>
      <c r="J13309" t="s">
        <v>119</v>
      </c>
      <c r="K13309" s="1">
        <v>45413</v>
      </c>
      <c r="L13309">
        <v>150</v>
      </c>
      <c r="M13309">
        <v>2</v>
      </c>
      <c r="N13309" t="s">
        <v>538</v>
      </c>
      <c r="O13309" t="s">
        <v>539</v>
      </c>
      <c r="P13309" t="s">
        <v>633</v>
      </c>
    </row>
    <row r="13310" spans="1:16" x14ac:dyDescent="0.25">
      <c r="A13310" t="s">
        <v>427</v>
      </c>
      <c r="B13310" t="s">
        <v>383</v>
      </c>
      <c r="C13310" t="s">
        <v>64</v>
      </c>
      <c r="F13310" t="s">
        <v>134</v>
      </c>
      <c r="G13310" t="s">
        <v>134</v>
      </c>
      <c r="H13310" t="s">
        <v>138</v>
      </c>
      <c r="I13310" t="s">
        <v>141</v>
      </c>
      <c r="J13310" t="s">
        <v>119</v>
      </c>
      <c r="K13310" s="1">
        <v>45425</v>
      </c>
      <c r="L13310">
        <v>60</v>
      </c>
      <c r="M13310">
        <v>4</v>
      </c>
      <c r="N13310" t="s">
        <v>538</v>
      </c>
      <c r="O13310" t="s">
        <v>539</v>
      </c>
      <c r="P13310" t="s">
        <v>633</v>
      </c>
    </row>
    <row r="13311" spans="1:16" x14ac:dyDescent="0.25">
      <c r="A13311" t="s">
        <v>427</v>
      </c>
      <c r="B13311" t="s">
        <v>383</v>
      </c>
      <c r="C13311" t="s">
        <v>64</v>
      </c>
      <c r="F13311" t="s">
        <v>134</v>
      </c>
      <c r="G13311" t="s">
        <v>134</v>
      </c>
      <c r="H13311" t="s">
        <v>138</v>
      </c>
      <c r="I13311" t="s">
        <v>141</v>
      </c>
      <c r="J13311" t="s">
        <v>119</v>
      </c>
      <c r="K13311" s="1">
        <v>45428</v>
      </c>
      <c r="L13311">
        <v>30</v>
      </c>
      <c r="M13311">
        <v>4</v>
      </c>
      <c r="N13311" t="s">
        <v>538</v>
      </c>
      <c r="O13311" t="s">
        <v>539</v>
      </c>
      <c r="P13311" t="s">
        <v>633</v>
      </c>
    </row>
    <row r="13312" spans="1:16" x14ac:dyDescent="0.25">
      <c r="A13312" t="s">
        <v>427</v>
      </c>
      <c r="B13312" t="s">
        <v>383</v>
      </c>
      <c r="C13312" t="s">
        <v>64</v>
      </c>
      <c r="F13312" t="s">
        <v>134</v>
      </c>
      <c r="G13312" t="s">
        <v>134</v>
      </c>
      <c r="H13312" t="s">
        <v>148</v>
      </c>
      <c r="I13312" t="s">
        <v>150</v>
      </c>
      <c r="J13312" t="s">
        <v>117</v>
      </c>
      <c r="K13312" s="1">
        <v>45405</v>
      </c>
      <c r="L13312">
        <v>240</v>
      </c>
      <c r="M13312">
        <v>1</v>
      </c>
      <c r="N13312" t="s">
        <v>538</v>
      </c>
      <c r="O13312" t="s">
        <v>539</v>
      </c>
      <c r="P13312" t="s">
        <v>633</v>
      </c>
    </row>
    <row r="13313" spans="1:16" x14ac:dyDescent="0.25">
      <c r="A13313" t="s">
        <v>427</v>
      </c>
      <c r="B13313" t="s">
        <v>383</v>
      </c>
      <c r="C13313" t="s">
        <v>64</v>
      </c>
      <c r="F13313" t="s">
        <v>134</v>
      </c>
      <c r="G13313" t="s">
        <v>134</v>
      </c>
      <c r="H13313" t="s">
        <v>148</v>
      </c>
      <c r="I13313" t="s">
        <v>150</v>
      </c>
      <c r="J13313" t="s">
        <v>117</v>
      </c>
      <c r="K13313" s="1">
        <v>45411</v>
      </c>
      <c r="L13313">
        <v>180</v>
      </c>
      <c r="M13313">
        <v>2</v>
      </c>
      <c r="N13313" t="s">
        <v>538</v>
      </c>
      <c r="O13313" t="s">
        <v>539</v>
      </c>
      <c r="P13313" t="s">
        <v>633</v>
      </c>
    </row>
    <row r="13314" spans="1:16" x14ac:dyDescent="0.25">
      <c r="A13314" t="s">
        <v>427</v>
      </c>
      <c r="B13314" t="s">
        <v>383</v>
      </c>
      <c r="C13314" t="s">
        <v>64</v>
      </c>
      <c r="F13314" t="s">
        <v>134</v>
      </c>
      <c r="G13314" t="s">
        <v>134</v>
      </c>
      <c r="H13314" t="s">
        <v>148</v>
      </c>
      <c r="I13314" t="s">
        <v>150</v>
      </c>
      <c r="J13314" t="s">
        <v>117</v>
      </c>
      <c r="K13314" s="1">
        <v>45412</v>
      </c>
      <c r="L13314">
        <v>240</v>
      </c>
      <c r="M13314">
        <v>2</v>
      </c>
      <c r="N13314" t="s">
        <v>538</v>
      </c>
      <c r="O13314" t="s">
        <v>539</v>
      </c>
      <c r="P13314" t="s">
        <v>633</v>
      </c>
    </row>
    <row r="13315" spans="1:16" x14ac:dyDescent="0.25">
      <c r="A13315" t="s">
        <v>427</v>
      </c>
      <c r="B13315" t="s">
        <v>383</v>
      </c>
      <c r="C13315" t="s">
        <v>64</v>
      </c>
      <c r="F13315" t="s">
        <v>134</v>
      </c>
      <c r="G13315" t="s">
        <v>134</v>
      </c>
      <c r="H13315" t="s">
        <v>148</v>
      </c>
      <c r="I13315" t="s">
        <v>150</v>
      </c>
      <c r="J13315" t="s">
        <v>117</v>
      </c>
      <c r="K13315" s="1">
        <v>45415</v>
      </c>
      <c r="L13315">
        <v>90</v>
      </c>
      <c r="M13315">
        <v>2</v>
      </c>
      <c r="N13315" t="s">
        <v>538</v>
      </c>
      <c r="O13315" t="s">
        <v>539</v>
      </c>
      <c r="P13315" t="s">
        <v>633</v>
      </c>
    </row>
    <row r="13316" spans="1:16" x14ac:dyDescent="0.25">
      <c r="A13316" t="s">
        <v>427</v>
      </c>
      <c r="B13316" t="s">
        <v>383</v>
      </c>
      <c r="C13316" t="s">
        <v>64</v>
      </c>
      <c r="F13316" t="s">
        <v>134</v>
      </c>
      <c r="G13316" t="s">
        <v>134</v>
      </c>
      <c r="H13316" t="s">
        <v>148</v>
      </c>
      <c r="I13316" t="s">
        <v>150</v>
      </c>
      <c r="J13316" t="s">
        <v>117</v>
      </c>
      <c r="K13316" s="1">
        <v>45427</v>
      </c>
      <c r="L13316">
        <v>60</v>
      </c>
      <c r="M13316">
        <v>4</v>
      </c>
      <c r="N13316" t="s">
        <v>538</v>
      </c>
      <c r="O13316" t="s">
        <v>539</v>
      </c>
      <c r="P13316" t="s">
        <v>633</v>
      </c>
    </row>
    <row r="13317" spans="1:16" x14ac:dyDescent="0.25">
      <c r="A13317" t="s">
        <v>427</v>
      </c>
      <c r="B13317" t="s">
        <v>383</v>
      </c>
      <c r="C13317" t="s">
        <v>64</v>
      </c>
      <c r="F13317" t="s">
        <v>134</v>
      </c>
      <c r="G13317" t="s">
        <v>134</v>
      </c>
      <c r="H13317" t="s">
        <v>72</v>
      </c>
      <c r="I13317" t="s">
        <v>399</v>
      </c>
      <c r="J13317" t="s">
        <v>119</v>
      </c>
      <c r="K13317" s="1">
        <v>45414</v>
      </c>
      <c r="L13317">
        <v>30</v>
      </c>
      <c r="M13317">
        <v>2</v>
      </c>
      <c r="N13317" t="s">
        <v>538</v>
      </c>
      <c r="O13317" t="s">
        <v>539</v>
      </c>
      <c r="P13317" t="s">
        <v>633</v>
      </c>
    </row>
    <row r="13318" spans="1:16" x14ac:dyDescent="0.25">
      <c r="A13318" t="s">
        <v>427</v>
      </c>
      <c r="B13318" t="s">
        <v>383</v>
      </c>
      <c r="C13318" t="s">
        <v>64</v>
      </c>
      <c r="F13318" t="s">
        <v>134</v>
      </c>
      <c r="G13318" t="s">
        <v>134</v>
      </c>
      <c r="H13318" t="s">
        <v>37</v>
      </c>
      <c r="I13318" t="s">
        <v>154</v>
      </c>
      <c r="J13318" t="s">
        <v>119</v>
      </c>
      <c r="K13318" s="1">
        <v>45420</v>
      </c>
      <c r="L13318">
        <v>60</v>
      </c>
      <c r="M13318">
        <v>3</v>
      </c>
      <c r="N13318" t="s">
        <v>538</v>
      </c>
      <c r="O13318" t="s">
        <v>539</v>
      </c>
      <c r="P13318" t="s">
        <v>633</v>
      </c>
    </row>
    <row r="13319" spans="1:16" x14ac:dyDescent="0.25">
      <c r="A13319" t="s">
        <v>427</v>
      </c>
      <c r="B13319" t="s">
        <v>383</v>
      </c>
      <c r="C13319" t="s">
        <v>64</v>
      </c>
      <c r="F13319" t="s">
        <v>134</v>
      </c>
      <c r="G13319" t="s">
        <v>134</v>
      </c>
      <c r="H13319" t="s">
        <v>37</v>
      </c>
      <c r="I13319" t="s">
        <v>154</v>
      </c>
      <c r="J13319" t="s">
        <v>119</v>
      </c>
      <c r="K13319" s="1">
        <v>45421</v>
      </c>
      <c r="L13319">
        <v>60</v>
      </c>
      <c r="M13319">
        <v>3</v>
      </c>
      <c r="N13319" t="s">
        <v>538</v>
      </c>
      <c r="O13319" t="s">
        <v>539</v>
      </c>
      <c r="P13319" t="s">
        <v>633</v>
      </c>
    </row>
    <row r="13320" spans="1:16" x14ac:dyDescent="0.25">
      <c r="A13320" t="s">
        <v>427</v>
      </c>
      <c r="B13320" t="s">
        <v>383</v>
      </c>
      <c r="C13320" t="s">
        <v>64</v>
      </c>
      <c r="F13320" t="s">
        <v>134</v>
      </c>
      <c r="G13320" t="s">
        <v>134</v>
      </c>
      <c r="H13320" t="s">
        <v>37</v>
      </c>
      <c r="I13320" t="s">
        <v>155</v>
      </c>
      <c r="J13320" t="s">
        <v>119</v>
      </c>
      <c r="K13320" s="1">
        <v>45407</v>
      </c>
      <c r="L13320">
        <v>60</v>
      </c>
      <c r="M13320">
        <v>1</v>
      </c>
      <c r="N13320" t="s">
        <v>538</v>
      </c>
      <c r="O13320" t="s">
        <v>539</v>
      </c>
      <c r="P13320" t="s">
        <v>633</v>
      </c>
    </row>
    <row r="13321" spans="1:16" x14ac:dyDescent="0.25">
      <c r="A13321" t="s">
        <v>427</v>
      </c>
      <c r="B13321" t="s">
        <v>383</v>
      </c>
      <c r="C13321" t="s">
        <v>64</v>
      </c>
      <c r="F13321" t="s">
        <v>134</v>
      </c>
      <c r="G13321" t="s">
        <v>134</v>
      </c>
      <c r="H13321" t="s">
        <v>37</v>
      </c>
      <c r="I13321" t="s">
        <v>155</v>
      </c>
      <c r="J13321" t="s">
        <v>119</v>
      </c>
      <c r="K13321" s="1">
        <v>45413</v>
      </c>
      <c r="L13321">
        <v>60</v>
      </c>
      <c r="M13321">
        <v>2</v>
      </c>
      <c r="N13321" t="s">
        <v>538</v>
      </c>
      <c r="O13321" t="s">
        <v>539</v>
      </c>
      <c r="P13321" t="s">
        <v>633</v>
      </c>
    </row>
    <row r="13322" spans="1:16" x14ac:dyDescent="0.25">
      <c r="A13322" t="s">
        <v>427</v>
      </c>
      <c r="B13322" t="s">
        <v>383</v>
      </c>
      <c r="C13322" t="s">
        <v>64</v>
      </c>
      <c r="F13322" t="s">
        <v>134</v>
      </c>
      <c r="G13322" t="s">
        <v>134</v>
      </c>
      <c r="H13322" t="s">
        <v>37</v>
      </c>
      <c r="I13322" t="s">
        <v>155</v>
      </c>
      <c r="J13322" t="s">
        <v>119</v>
      </c>
      <c r="K13322" s="1">
        <v>45414</v>
      </c>
      <c r="L13322">
        <v>60</v>
      </c>
      <c r="M13322">
        <v>2</v>
      </c>
      <c r="N13322" t="s">
        <v>538</v>
      </c>
      <c r="O13322" t="s">
        <v>539</v>
      </c>
      <c r="P13322" t="s">
        <v>633</v>
      </c>
    </row>
    <row r="13323" spans="1:16" x14ac:dyDescent="0.25">
      <c r="A13323" t="s">
        <v>427</v>
      </c>
      <c r="B13323" t="s">
        <v>383</v>
      </c>
      <c r="C13323" t="s">
        <v>64</v>
      </c>
      <c r="F13323" t="s">
        <v>134</v>
      </c>
      <c r="G13323" t="s">
        <v>134</v>
      </c>
      <c r="H13323" t="s">
        <v>37</v>
      </c>
      <c r="I13323" t="s">
        <v>155</v>
      </c>
      <c r="J13323" t="s">
        <v>119</v>
      </c>
      <c r="K13323" s="1">
        <v>45428</v>
      </c>
      <c r="L13323">
        <v>60</v>
      </c>
      <c r="M13323">
        <v>4</v>
      </c>
      <c r="N13323" t="s">
        <v>538</v>
      </c>
      <c r="O13323" t="s">
        <v>539</v>
      </c>
      <c r="P13323" t="s">
        <v>633</v>
      </c>
    </row>
    <row r="13324" spans="1:16" x14ac:dyDescent="0.25">
      <c r="A13324" t="s">
        <v>427</v>
      </c>
      <c r="B13324" t="s">
        <v>383</v>
      </c>
      <c r="C13324" t="s">
        <v>64</v>
      </c>
      <c r="F13324" t="s">
        <v>134</v>
      </c>
      <c r="G13324" t="s">
        <v>134</v>
      </c>
      <c r="H13324" t="s">
        <v>37</v>
      </c>
      <c r="I13324" t="s">
        <v>156</v>
      </c>
      <c r="J13324" t="s">
        <v>119</v>
      </c>
      <c r="K13324" s="1">
        <v>45404</v>
      </c>
      <c r="L13324">
        <v>30</v>
      </c>
      <c r="M13324">
        <v>1</v>
      </c>
      <c r="N13324" t="s">
        <v>538</v>
      </c>
      <c r="O13324" t="s">
        <v>539</v>
      </c>
      <c r="P13324" t="s">
        <v>633</v>
      </c>
    </row>
    <row r="13325" spans="1:16" x14ac:dyDescent="0.25">
      <c r="A13325" t="s">
        <v>427</v>
      </c>
      <c r="B13325" t="s">
        <v>383</v>
      </c>
      <c r="C13325" t="s">
        <v>64</v>
      </c>
      <c r="F13325" t="s">
        <v>134</v>
      </c>
      <c r="G13325" t="s">
        <v>134</v>
      </c>
      <c r="H13325" t="s">
        <v>37</v>
      </c>
      <c r="I13325" t="s">
        <v>156</v>
      </c>
      <c r="J13325" t="s">
        <v>119</v>
      </c>
      <c r="K13325" s="1">
        <v>45406</v>
      </c>
      <c r="L13325">
        <v>90</v>
      </c>
      <c r="M13325">
        <v>1</v>
      </c>
      <c r="N13325" t="s">
        <v>538</v>
      </c>
      <c r="O13325" t="s">
        <v>539</v>
      </c>
      <c r="P13325" t="s">
        <v>633</v>
      </c>
    </row>
    <row r="13326" spans="1:16" x14ac:dyDescent="0.25">
      <c r="A13326" t="s">
        <v>427</v>
      </c>
      <c r="B13326" t="s">
        <v>383</v>
      </c>
      <c r="C13326" t="s">
        <v>64</v>
      </c>
      <c r="F13326" t="s">
        <v>134</v>
      </c>
      <c r="G13326" t="s">
        <v>134</v>
      </c>
      <c r="H13326" t="s">
        <v>37</v>
      </c>
      <c r="I13326" t="s">
        <v>156</v>
      </c>
      <c r="J13326" t="s">
        <v>119</v>
      </c>
      <c r="K13326" s="1">
        <v>45407</v>
      </c>
      <c r="L13326">
        <v>60</v>
      </c>
      <c r="M13326">
        <v>1</v>
      </c>
      <c r="N13326" t="s">
        <v>538</v>
      </c>
      <c r="O13326" t="s">
        <v>539</v>
      </c>
      <c r="P13326" t="s">
        <v>633</v>
      </c>
    </row>
    <row r="13327" spans="1:16" x14ac:dyDescent="0.25">
      <c r="A13327" t="s">
        <v>427</v>
      </c>
      <c r="B13327" t="s">
        <v>383</v>
      </c>
      <c r="C13327" t="s">
        <v>64</v>
      </c>
      <c r="F13327" t="s">
        <v>134</v>
      </c>
      <c r="G13327" t="s">
        <v>134</v>
      </c>
      <c r="H13327" t="s">
        <v>37</v>
      </c>
      <c r="I13327" t="s">
        <v>156</v>
      </c>
      <c r="J13327" t="s">
        <v>119</v>
      </c>
      <c r="K13327" s="1">
        <v>45408</v>
      </c>
      <c r="L13327">
        <v>90</v>
      </c>
      <c r="M13327">
        <v>1</v>
      </c>
      <c r="N13327" t="s">
        <v>538</v>
      </c>
      <c r="O13327" t="s">
        <v>539</v>
      </c>
      <c r="P13327" t="s">
        <v>633</v>
      </c>
    </row>
    <row r="13328" spans="1:16" x14ac:dyDescent="0.25">
      <c r="A13328" t="s">
        <v>427</v>
      </c>
      <c r="B13328" t="s">
        <v>383</v>
      </c>
      <c r="C13328" t="s">
        <v>64</v>
      </c>
      <c r="F13328" t="s">
        <v>134</v>
      </c>
      <c r="G13328" t="s">
        <v>134</v>
      </c>
      <c r="H13328" t="s">
        <v>37</v>
      </c>
      <c r="I13328" t="s">
        <v>156</v>
      </c>
      <c r="J13328" t="s">
        <v>119</v>
      </c>
      <c r="K13328" s="1">
        <v>45412</v>
      </c>
      <c r="L13328">
        <v>30</v>
      </c>
      <c r="M13328">
        <v>2</v>
      </c>
      <c r="N13328" t="s">
        <v>538</v>
      </c>
      <c r="O13328" t="s">
        <v>539</v>
      </c>
      <c r="P13328" t="s">
        <v>633</v>
      </c>
    </row>
    <row r="13329" spans="1:16" x14ac:dyDescent="0.25">
      <c r="A13329" t="s">
        <v>427</v>
      </c>
      <c r="B13329" t="s">
        <v>383</v>
      </c>
      <c r="C13329" t="s">
        <v>64</v>
      </c>
      <c r="F13329" t="s">
        <v>134</v>
      </c>
      <c r="G13329" t="s">
        <v>134</v>
      </c>
      <c r="H13329" t="s">
        <v>37</v>
      </c>
      <c r="I13329" t="s">
        <v>156</v>
      </c>
      <c r="J13329" t="s">
        <v>119</v>
      </c>
      <c r="K13329" s="1">
        <v>45413</v>
      </c>
      <c r="L13329">
        <v>30</v>
      </c>
      <c r="M13329">
        <v>2</v>
      </c>
      <c r="N13329" t="s">
        <v>538</v>
      </c>
      <c r="O13329" t="s">
        <v>539</v>
      </c>
      <c r="P13329" t="s">
        <v>633</v>
      </c>
    </row>
    <row r="13330" spans="1:16" x14ac:dyDescent="0.25">
      <c r="A13330" t="s">
        <v>427</v>
      </c>
      <c r="B13330" t="s">
        <v>383</v>
      </c>
      <c r="C13330" t="s">
        <v>64</v>
      </c>
      <c r="F13330" t="s">
        <v>134</v>
      </c>
      <c r="G13330" t="s">
        <v>134</v>
      </c>
      <c r="H13330" t="s">
        <v>37</v>
      </c>
      <c r="I13330" t="s">
        <v>156</v>
      </c>
      <c r="J13330" t="s">
        <v>119</v>
      </c>
      <c r="K13330" s="1">
        <v>45415</v>
      </c>
      <c r="L13330">
        <v>60</v>
      </c>
      <c r="M13330">
        <v>2</v>
      </c>
      <c r="N13330" t="s">
        <v>538</v>
      </c>
      <c r="O13330" t="s">
        <v>539</v>
      </c>
      <c r="P13330" t="s">
        <v>633</v>
      </c>
    </row>
    <row r="13331" spans="1:16" x14ac:dyDescent="0.25">
      <c r="A13331" t="s">
        <v>427</v>
      </c>
      <c r="B13331" t="s">
        <v>383</v>
      </c>
      <c r="C13331" t="s">
        <v>64</v>
      </c>
      <c r="F13331" t="s">
        <v>134</v>
      </c>
      <c r="G13331" t="s">
        <v>134</v>
      </c>
      <c r="H13331" t="s">
        <v>37</v>
      </c>
      <c r="I13331" t="s">
        <v>156</v>
      </c>
      <c r="J13331" t="s">
        <v>119</v>
      </c>
      <c r="K13331" s="1">
        <v>45420</v>
      </c>
      <c r="L13331">
        <v>120</v>
      </c>
      <c r="M13331">
        <v>3</v>
      </c>
      <c r="N13331" t="s">
        <v>538</v>
      </c>
      <c r="O13331" t="s">
        <v>539</v>
      </c>
      <c r="P13331" t="s">
        <v>633</v>
      </c>
    </row>
    <row r="13332" spans="1:16" x14ac:dyDescent="0.25">
      <c r="A13332" t="s">
        <v>427</v>
      </c>
      <c r="B13332" t="s">
        <v>383</v>
      </c>
      <c r="C13332" t="s">
        <v>64</v>
      </c>
      <c r="F13332" t="s">
        <v>134</v>
      </c>
      <c r="G13332" t="s">
        <v>134</v>
      </c>
      <c r="H13332" t="s">
        <v>37</v>
      </c>
      <c r="I13332" t="s">
        <v>156</v>
      </c>
      <c r="J13332" t="s">
        <v>119</v>
      </c>
      <c r="K13332" s="1">
        <v>45421</v>
      </c>
      <c r="L13332">
        <v>60</v>
      </c>
      <c r="M13332">
        <v>3</v>
      </c>
      <c r="N13332" t="s">
        <v>538</v>
      </c>
      <c r="O13332" t="s">
        <v>539</v>
      </c>
      <c r="P13332" t="s">
        <v>633</v>
      </c>
    </row>
    <row r="13333" spans="1:16" x14ac:dyDescent="0.25">
      <c r="A13333" t="s">
        <v>427</v>
      </c>
      <c r="B13333" t="s">
        <v>383</v>
      </c>
      <c r="C13333" t="s">
        <v>64</v>
      </c>
      <c r="F13333" t="s">
        <v>134</v>
      </c>
      <c r="G13333" t="s">
        <v>134</v>
      </c>
      <c r="H13333" t="s">
        <v>37</v>
      </c>
      <c r="I13333" t="s">
        <v>156</v>
      </c>
      <c r="J13333" t="s">
        <v>119</v>
      </c>
      <c r="K13333" s="1">
        <v>45422</v>
      </c>
      <c r="L13333">
        <v>30</v>
      </c>
      <c r="M13333">
        <v>3</v>
      </c>
      <c r="N13333" t="s">
        <v>538</v>
      </c>
      <c r="O13333" t="s">
        <v>539</v>
      </c>
      <c r="P13333" t="s">
        <v>633</v>
      </c>
    </row>
    <row r="13334" spans="1:16" x14ac:dyDescent="0.25">
      <c r="A13334" t="s">
        <v>427</v>
      </c>
      <c r="B13334" t="s">
        <v>383</v>
      </c>
      <c r="C13334" t="s">
        <v>64</v>
      </c>
      <c r="F13334" t="s">
        <v>134</v>
      </c>
      <c r="G13334" t="s">
        <v>134</v>
      </c>
      <c r="H13334" t="s">
        <v>37</v>
      </c>
      <c r="I13334" t="s">
        <v>156</v>
      </c>
      <c r="J13334" t="s">
        <v>119</v>
      </c>
      <c r="K13334" s="1">
        <v>45425</v>
      </c>
      <c r="L13334">
        <v>30</v>
      </c>
      <c r="M13334">
        <v>4</v>
      </c>
      <c r="N13334" t="s">
        <v>538</v>
      </c>
      <c r="O13334" t="s">
        <v>539</v>
      </c>
      <c r="P13334" t="s">
        <v>633</v>
      </c>
    </row>
    <row r="13335" spans="1:16" x14ac:dyDescent="0.25">
      <c r="A13335" t="s">
        <v>427</v>
      </c>
      <c r="B13335" t="s">
        <v>383</v>
      </c>
      <c r="C13335" t="s">
        <v>64</v>
      </c>
      <c r="F13335" t="s">
        <v>134</v>
      </c>
      <c r="G13335" t="s">
        <v>134</v>
      </c>
      <c r="H13335" t="s">
        <v>37</v>
      </c>
      <c r="I13335" t="s">
        <v>156</v>
      </c>
      <c r="J13335" t="s">
        <v>119</v>
      </c>
      <c r="K13335" s="1">
        <v>45426</v>
      </c>
      <c r="L13335">
        <v>90</v>
      </c>
      <c r="M13335">
        <v>4</v>
      </c>
      <c r="N13335" t="s">
        <v>538</v>
      </c>
      <c r="O13335" t="s">
        <v>539</v>
      </c>
      <c r="P13335" t="s">
        <v>633</v>
      </c>
    </row>
    <row r="13336" spans="1:16" x14ac:dyDescent="0.25">
      <c r="A13336" t="s">
        <v>427</v>
      </c>
      <c r="B13336" t="s">
        <v>383</v>
      </c>
      <c r="C13336" t="s">
        <v>64</v>
      </c>
      <c r="F13336" t="s">
        <v>134</v>
      </c>
      <c r="G13336" t="s">
        <v>134</v>
      </c>
      <c r="H13336" t="s">
        <v>37</v>
      </c>
      <c r="I13336" t="s">
        <v>156</v>
      </c>
      <c r="J13336" t="s">
        <v>119</v>
      </c>
      <c r="K13336" s="1">
        <v>45427</v>
      </c>
      <c r="L13336">
        <v>60</v>
      </c>
      <c r="M13336">
        <v>4</v>
      </c>
      <c r="N13336" t="s">
        <v>538</v>
      </c>
      <c r="O13336" t="s">
        <v>539</v>
      </c>
      <c r="P13336" t="s">
        <v>633</v>
      </c>
    </row>
    <row r="13337" spans="1:16" x14ac:dyDescent="0.25">
      <c r="A13337" t="s">
        <v>427</v>
      </c>
      <c r="B13337" t="s">
        <v>383</v>
      </c>
      <c r="C13337" t="s">
        <v>64</v>
      </c>
      <c r="F13337" t="s">
        <v>134</v>
      </c>
      <c r="G13337" t="s">
        <v>134</v>
      </c>
      <c r="H13337" t="s">
        <v>37</v>
      </c>
      <c r="I13337" t="s">
        <v>156</v>
      </c>
      <c r="J13337" t="s">
        <v>119</v>
      </c>
      <c r="K13337" s="1">
        <v>45428</v>
      </c>
      <c r="L13337">
        <v>90</v>
      </c>
      <c r="M13337">
        <v>4</v>
      </c>
      <c r="N13337" t="s">
        <v>538</v>
      </c>
      <c r="O13337" t="s">
        <v>539</v>
      </c>
      <c r="P13337" t="s">
        <v>633</v>
      </c>
    </row>
    <row r="13338" spans="1:16" x14ac:dyDescent="0.25">
      <c r="A13338" t="s">
        <v>427</v>
      </c>
      <c r="B13338" t="s">
        <v>383</v>
      </c>
      <c r="C13338" t="s">
        <v>64</v>
      </c>
      <c r="F13338" t="s">
        <v>134</v>
      </c>
      <c r="G13338" t="s">
        <v>134</v>
      </c>
      <c r="H13338" t="s">
        <v>37</v>
      </c>
      <c r="I13338" t="s">
        <v>156</v>
      </c>
      <c r="J13338" t="s">
        <v>119</v>
      </c>
      <c r="K13338" s="1">
        <v>45429</v>
      </c>
      <c r="L13338">
        <v>60</v>
      </c>
      <c r="M13338">
        <v>4</v>
      </c>
      <c r="N13338" t="s">
        <v>538</v>
      </c>
      <c r="O13338" t="s">
        <v>539</v>
      </c>
      <c r="P13338" t="s">
        <v>633</v>
      </c>
    </row>
    <row r="13339" spans="1:16" x14ac:dyDescent="0.25">
      <c r="A13339" t="s">
        <v>427</v>
      </c>
      <c r="B13339" t="s">
        <v>383</v>
      </c>
      <c r="C13339" t="s">
        <v>64</v>
      </c>
      <c r="F13339" t="s">
        <v>134</v>
      </c>
      <c r="G13339" t="s">
        <v>134</v>
      </c>
      <c r="H13339" t="s">
        <v>148</v>
      </c>
      <c r="I13339" t="s">
        <v>157</v>
      </c>
      <c r="J13339" t="s">
        <v>119</v>
      </c>
      <c r="K13339" s="1">
        <v>45406</v>
      </c>
      <c r="L13339">
        <v>30</v>
      </c>
      <c r="M13339">
        <v>1</v>
      </c>
      <c r="N13339" t="s">
        <v>538</v>
      </c>
      <c r="O13339" t="s">
        <v>539</v>
      </c>
      <c r="P13339" t="s">
        <v>633</v>
      </c>
    </row>
    <row r="13340" spans="1:16" x14ac:dyDescent="0.25">
      <c r="A13340" t="s">
        <v>427</v>
      </c>
      <c r="B13340" t="s">
        <v>383</v>
      </c>
      <c r="C13340" t="s">
        <v>64</v>
      </c>
      <c r="F13340" t="s">
        <v>134</v>
      </c>
      <c r="G13340" t="s">
        <v>134</v>
      </c>
      <c r="H13340" t="s">
        <v>148</v>
      </c>
      <c r="I13340" t="s">
        <v>157</v>
      </c>
      <c r="J13340" t="s">
        <v>119</v>
      </c>
      <c r="K13340" s="1">
        <v>45407</v>
      </c>
      <c r="L13340">
        <v>60</v>
      </c>
      <c r="M13340">
        <v>1</v>
      </c>
      <c r="N13340" t="s">
        <v>538</v>
      </c>
      <c r="O13340" t="s">
        <v>539</v>
      </c>
      <c r="P13340" t="s">
        <v>633</v>
      </c>
    </row>
    <row r="13341" spans="1:16" x14ac:dyDescent="0.25">
      <c r="A13341" t="s">
        <v>427</v>
      </c>
      <c r="B13341" t="s">
        <v>383</v>
      </c>
      <c r="C13341" t="s">
        <v>64</v>
      </c>
      <c r="F13341" t="s">
        <v>134</v>
      </c>
      <c r="G13341" t="s">
        <v>134</v>
      </c>
      <c r="H13341" t="s">
        <v>525</v>
      </c>
      <c r="I13341" t="s">
        <v>280</v>
      </c>
      <c r="J13341" t="s">
        <v>118</v>
      </c>
      <c r="K13341" s="1">
        <v>45408</v>
      </c>
      <c r="L13341">
        <v>60</v>
      </c>
      <c r="M13341">
        <v>1</v>
      </c>
      <c r="N13341" t="s">
        <v>538</v>
      </c>
      <c r="O13341" t="s">
        <v>539</v>
      </c>
      <c r="P13341" t="s">
        <v>633</v>
      </c>
    </row>
    <row r="13342" spans="1:16" x14ac:dyDescent="0.25">
      <c r="A13342" t="s">
        <v>427</v>
      </c>
      <c r="B13342" t="s">
        <v>383</v>
      </c>
      <c r="C13342" t="s">
        <v>64</v>
      </c>
      <c r="F13342" t="s">
        <v>134</v>
      </c>
      <c r="G13342" t="s">
        <v>134</v>
      </c>
      <c r="H13342" t="s">
        <v>525</v>
      </c>
      <c r="I13342" t="s">
        <v>280</v>
      </c>
      <c r="J13342" t="s">
        <v>118</v>
      </c>
      <c r="K13342" s="1">
        <v>45412</v>
      </c>
      <c r="L13342">
        <v>210</v>
      </c>
      <c r="M13342">
        <v>2</v>
      </c>
      <c r="N13342" t="s">
        <v>538</v>
      </c>
      <c r="O13342" t="s">
        <v>539</v>
      </c>
      <c r="P13342" t="s">
        <v>633</v>
      </c>
    </row>
    <row r="13343" spans="1:16" x14ac:dyDescent="0.25">
      <c r="A13343" t="s">
        <v>427</v>
      </c>
      <c r="B13343" t="s">
        <v>383</v>
      </c>
      <c r="C13343" t="s">
        <v>64</v>
      </c>
      <c r="F13343" t="s">
        <v>134</v>
      </c>
      <c r="G13343" t="s">
        <v>134</v>
      </c>
      <c r="H13343" t="s">
        <v>525</v>
      </c>
      <c r="I13343" t="s">
        <v>280</v>
      </c>
      <c r="J13343" t="s">
        <v>118</v>
      </c>
      <c r="K13343" s="1">
        <v>45413</v>
      </c>
      <c r="L13343">
        <v>240</v>
      </c>
      <c r="M13343">
        <v>2</v>
      </c>
      <c r="N13343" t="s">
        <v>538</v>
      </c>
      <c r="O13343" t="s">
        <v>539</v>
      </c>
      <c r="P13343" t="s">
        <v>633</v>
      </c>
    </row>
    <row r="13344" spans="1:16" x14ac:dyDescent="0.25">
      <c r="A13344" t="s">
        <v>427</v>
      </c>
      <c r="B13344" t="s">
        <v>383</v>
      </c>
      <c r="C13344" t="s">
        <v>64</v>
      </c>
      <c r="F13344" t="s">
        <v>134</v>
      </c>
      <c r="G13344" t="s">
        <v>134</v>
      </c>
      <c r="H13344" t="s">
        <v>525</v>
      </c>
      <c r="I13344" t="s">
        <v>280</v>
      </c>
      <c r="J13344" t="s">
        <v>118</v>
      </c>
      <c r="K13344" s="1">
        <v>45414</v>
      </c>
      <c r="L13344">
        <v>240</v>
      </c>
      <c r="M13344">
        <v>2</v>
      </c>
      <c r="N13344" t="s">
        <v>538</v>
      </c>
      <c r="O13344" t="s">
        <v>539</v>
      </c>
      <c r="P13344" t="s">
        <v>633</v>
      </c>
    </row>
    <row r="13345" spans="1:16" x14ac:dyDescent="0.25">
      <c r="A13345" t="s">
        <v>427</v>
      </c>
      <c r="B13345" t="s">
        <v>383</v>
      </c>
      <c r="C13345" t="s">
        <v>64</v>
      </c>
      <c r="F13345" t="s">
        <v>134</v>
      </c>
      <c r="G13345" t="s">
        <v>134</v>
      </c>
      <c r="H13345" t="s">
        <v>525</v>
      </c>
      <c r="I13345" t="s">
        <v>280</v>
      </c>
      <c r="J13345" t="s">
        <v>118</v>
      </c>
      <c r="K13345" s="1">
        <v>45415</v>
      </c>
      <c r="L13345">
        <v>300</v>
      </c>
      <c r="M13345">
        <v>2</v>
      </c>
      <c r="N13345" t="s">
        <v>538</v>
      </c>
      <c r="O13345" t="s">
        <v>539</v>
      </c>
      <c r="P13345" t="s">
        <v>633</v>
      </c>
    </row>
    <row r="13346" spans="1:16" x14ac:dyDescent="0.25">
      <c r="A13346" t="s">
        <v>427</v>
      </c>
      <c r="B13346" t="s">
        <v>383</v>
      </c>
      <c r="C13346" t="s">
        <v>64</v>
      </c>
      <c r="F13346" t="s">
        <v>134</v>
      </c>
      <c r="G13346" t="s">
        <v>134</v>
      </c>
      <c r="H13346" t="s">
        <v>525</v>
      </c>
      <c r="I13346" t="s">
        <v>280</v>
      </c>
      <c r="J13346" t="s">
        <v>118</v>
      </c>
      <c r="K13346" s="1">
        <v>45418</v>
      </c>
      <c r="L13346">
        <v>120</v>
      </c>
      <c r="M13346">
        <v>3</v>
      </c>
      <c r="N13346" t="s">
        <v>538</v>
      </c>
      <c r="O13346" t="s">
        <v>539</v>
      </c>
      <c r="P13346" t="s">
        <v>633</v>
      </c>
    </row>
    <row r="13347" spans="1:16" x14ac:dyDescent="0.25">
      <c r="A13347" t="s">
        <v>427</v>
      </c>
      <c r="B13347" t="s">
        <v>383</v>
      </c>
      <c r="C13347" t="s">
        <v>64</v>
      </c>
      <c r="F13347" t="s">
        <v>134</v>
      </c>
      <c r="G13347" t="s">
        <v>134</v>
      </c>
      <c r="H13347" t="s">
        <v>525</v>
      </c>
      <c r="I13347" t="s">
        <v>280</v>
      </c>
      <c r="J13347" t="s">
        <v>118</v>
      </c>
      <c r="K13347" s="1">
        <v>45419</v>
      </c>
      <c r="L13347">
        <v>240</v>
      </c>
      <c r="M13347">
        <v>3</v>
      </c>
      <c r="N13347" t="s">
        <v>538</v>
      </c>
      <c r="O13347" t="s">
        <v>539</v>
      </c>
      <c r="P13347" t="s">
        <v>633</v>
      </c>
    </row>
    <row r="13348" spans="1:16" x14ac:dyDescent="0.25">
      <c r="A13348" t="s">
        <v>427</v>
      </c>
      <c r="B13348" t="s">
        <v>383</v>
      </c>
      <c r="C13348" t="s">
        <v>64</v>
      </c>
      <c r="F13348" t="s">
        <v>134</v>
      </c>
      <c r="G13348" t="s">
        <v>134</v>
      </c>
      <c r="H13348" t="s">
        <v>525</v>
      </c>
      <c r="I13348" t="s">
        <v>280</v>
      </c>
      <c r="J13348" t="s">
        <v>118</v>
      </c>
      <c r="K13348" s="1">
        <v>45420</v>
      </c>
      <c r="L13348">
        <v>240</v>
      </c>
      <c r="M13348">
        <v>3</v>
      </c>
      <c r="N13348" t="s">
        <v>538</v>
      </c>
      <c r="O13348" t="s">
        <v>539</v>
      </c>
      <c r="P13348" t="s">
        <v>633</v>
      </c>
    </row>
    <row r="13349" spans="1:16" x14ac:dyDescent="0.25">
      <c r="A13349" t="s">
        <v>427</v>
      </c>
      <c r="B13349" t="s">
        <v>383</v>
      </c>
      <c r="C13349" t="s">
        <v>64</v>
      </c>
      <c r="F13349" t="s">
        <v>134</v>
      </c>
      <c r="G13349" t="s">
        <v>134</v>
      </c>
      <c r="H13349" t="s">
        <v>525</v>
      </c>
      <c r="I13349" t="s">
        <v>280</v>
      </c>
      <c r="J13349" t="s">
        <v>118</v>
      </c>
      <c r="K13349" s="1">
        <v>45421</v>
      </c>
      <c r="L13349">
        <v>300</v>
      </c>
      <c r="M13349">
        <v>3</v>
      </c>
      <c r="N13349" t="s">
        <v>538</v>
      </c>
      <c r="O13349" t="s">
        <v>539</v>
      </c>
      <c r="P13349" t="s">
        <v>633</v>
      </c>
    </row>
    <row r="13350" spans="1:16" x14ac:dyDescent="0.25">
      <c r="A13350" t="s">
        <v>427</v>
      </c>
      <c r="B13350" t="s">
        <v>383</v>
      </c>
      <c r="C13350" t="s">
        <v>64</v>
      </c>
      <c r="F13350" t="s">
        <v>134</v>
      </c>
      <c r="G13350" t="s">
        <v>134</v>
      </c>
      <c r="H13350" t="s">
        <v>525</v>
      </c>
      <c r="I13350" t="s">
        <v>280</v>
      </c>
      <c r="J13350" t="s">
        <v>118</v>
      </c>
      <c r="K13350" s="1">
        <v>45422</v>
      </c>
      <c r="L13350">
        <v>450</v>
      </c>
      <c r="M13350">
        <v>3</v>
      </c>
      <c r="N13350" t="s">
        <v>538</v>
      </c>
      <c r="O13350" t="s">
        <v>539</v>
      </c>
      <c r="P13350" t="s">
        <v>633</v>
      </c>
    </row>
    <row r="13351" spans="1:16" x14ac:dyDescent="0.25">
      <c r="A13351" t="s">
        <v>427</v>
      </c>
      <c r="B13351" t="s">
        <v>383</v>
      </c>
      <c r="C13351" t="s">
        <v>64</v>
      </c>
      <c r="F13351" t="s">
        <v>134</v>
      </c>
      <c r="G13351" t="s">
        <v>134</v>
      </c>
      <c r="H13351" t="s">
        <v>525</v>
      </c>
      <c r="I13351" t="s">
        <v>280</v>
      </c>
      <c r="J13351" t="s">
        <v>118</v>
      </c>
      <c r="K13351" s="1">
        <v>45425</v>
      </c>
      <c r="L13351">
        <v>210</v>
      </c>
      <c r="M13351">
        <v>4</v>
      </c>
      <c r="N13351" t="s">
        <v>538</v>
      </c>
      <c r="O13351" t="s">
        <v>539</v>
      </c>
      <c r="P13351" t="s">
        <v>633</v>
      </c>
    </row>
    <row r="13352" spans="1:16" x14ac:dyDescent="0.25">
      <c r="A13352" t="s">
        <v>427</v>
      </c>
      <c r="B13352" t="s">
        <v>383</v>
      </c>
      <c r="C13352" t="s">
        <v>64</v>
      </c>
      <c r="F13352" t="s">
        <v>134</v>
      </c>
      <c r="G13352" t="s">
        <v>134</v>
      </c>
      <c r="H13352" t="s">
        <v>525</v>
      </c>
      <c r="I13352" t="s">
        <v>280</v>
      </c>
      <c r="J13352" t="s">
        <v>118</v>
      </c>
      <c r="K13352" s="1">
        <v>45426</v>
      </c>
      <c r="L13352">
        <v>390</v>
      </c>
      <c r="M13352">
        <v>4</v>
      </c>
      <c r="N13352" t="s">
        <v>538</v>
      </c>
      <c r="O13352" t="s">
        <v>539</v>
      </c>
      <c r="P13352" t="s">
        <v>633</v>
      </c>
    </row>
    <row r="13353" spans="1:16" x14ac:dyDescent="0.25">
      <c r="A13353" t="s">
        <v>427</v>
      </c>
      <c r="B13353" t="s">
        <v>383</v>
      </c>
      <c r="C13353" t="s">
        <v>64</v>
      </c>
      <c r="F13353" t="s">
        <v>134</v>
      </c>
      <c r="G13353" t="s">
        <v>134</v>
      </c>
      <c r="H13353" t="s">
        <v>525</v>
      </c>
      <c r="I13353" t="s">
        <v>280</v>
      </c>
      <c r="J13353" t="s">
        <v>118</v>
      </c>
      <c r="K13353" s="1">
        <v>45427</v>
      </c>
      <c r="L13353">
        <v>240</v>
      </c>
      <c r="M13353">
        <v>4</v>
      </c>
      <c r="N13353" t="s">
        <v>538</v>
      </c>
      <c r="O13353" t="s">
        <v>539</v>
      </c>
      <c r="P13353" t="s">
        <v>633</v>
      </c>
    </row>
    <row r="13354" spans="1:16" x14ac:dyDescent="0.25">
      <c r="A13354" t="s">
        <v>427</v>
      </c>
      <c r="B13354" t="s">
        <v>383</v>
      </c>
      <c r="C13354" t="s">
        <v>64</v>
      </c>
      <c r="F13354" t="s">
        <v>134</v>
      </c>
      <c r="G13354" t="s">
        <v>134</v>
      </c>
      <c r="H13354" t="s">
        <v>46</v>
      </c>
      <c r="I13354" t="s">
        <v>166</v>
      </c>
      <c r="J13354" t="s">
        <v>191</v>
      </c>
      <c r="K13354" s="1">
        <v>45404</v>
      </c>
      <c r="L13354">
        <v>360</v>
      </c>
      <c r="M13354">
        <v>1</v>
      </c>
      <c r="N13354" t="s">
        <v>538</v>
      </c>
      <c r="O13354" t="s">
        <v>539</v>
      </c>
      <c r="P13354" t="s">
        <v>633</v>
      </c>
    </row>
    <row r="13355" spans="1:16" x14ac:dyDescent="0.25">
      <c r="A13355" t="s">
        <v>427</v>
      </c>
      <c r="B13355" t="s">
        <v>383</v>
      </c>
      <c r="C13355" t="s">
        <v>64</v>
      </c>
      <c r="F13355" t="s">
        <v>134</v>
      </c>
      <c r="G13355" t="s">
        <v>134</v>
      </c>
      <c r="H13355" t="s">
        <v>46</v>
      </c>
      <c r="I13355" t="s">
        <v>166</v>
      </c>
      <c r="J13355" t="s">
        <v>191</v>
      </c>
      <c r="K13355" s="1">
        <v>45405</v>
      </c>
      <c r="L13355">
        <v>210</v>
      </c>
      <c r="M13355">
        <v>1</v>
      </c>
      <c r="N13355" t="s">
        <v>538</v>
      </c>
      <c r="O13355" t="s">
        <v>539</v>
      </c>
      <c r="P13355" t="s">
        <v>633</v>
      </c>
    </row>
    <row r="13356" spans="1:16" x14ac:dyDescent="0.25">
      <c r="A13356" t="s">
        <v>427</v>
      </c>
      <c r="B13356" t="s">
        <v>383</v>
      </c>
      <c r="C13356" t="s">
        <v>64</v>
      </c>
      <c r="F13356" t="s">
        <v>134</v>
      </c>
      <c r="G13356" t="s">
        <v>134</v>
      </c>
      <c r="H13356" t="s">
        <v>46</v>
      </c>
      <c r="I13356" t="s">
        <v>166</v>
      </c>
      <c r="J13356" t="s">
        <v>191</v>
      </c>
      <c r="K13356" s="1">
        <v>45406</v>
      </c>
      <c r="L13356">
        <v>330</v>
      </c>
      <c r="M13356">
        <v>1</v>
      </c>
      <c r="N13356" t="s">
        <v>538</v>
      </c>
      <c r="O13356" t="s">
        <v>539</v>
      </c>
      <c r="P13356" t="s">
        <v>633</v>
      </c>
    </row>
    <row r="13357" spans="1:16" x14ac:dyDescent="0.25">
      <c r="A13357" t="s">
        <v>427</v>
      </c>
      <c r="B13357" t="s">
        <v>383</v>
      </c>
      <c r="C13357" t="s">
        <v>64</v>
      </c>
      <c r="F13357" t="s">
        <v>134</v>
      </c>
      <c r="G13357" t="s">
        <v>134</v>
      </c>
      <c r="H13357" t="s">
        <v>46</v>
      </c>
      <c r="I13357" t="s">
        <v>166</v>
      </c>
      <c r="J13357" t="s">
        <v>191</v>
      </c>
      <c r="K13357" s="1">
        <v>45407</v>
      </c>
      <c r="L13357">
        <v>120</v>
      </c>
      <c r="M13357">
        <v>1</v>
      </c>
      <c r="N13357" t="s">
        <v>538</v>
      </c>
      <c r="O13357" t="s">
        <v>539</v>
      </c>
      <c r="P13357" t="s">
        <v>633</v>
      </c>
    </row>
    <row r="13358" spans="1:16" x14ac:dyDescent="0.25">
      <c r="A13358" t="s">
        <v>427</v>
      </c>
      <c r="B13358" t="s">
        <v>383</v>
      </c>
      <c r="C13358" t="s">
        <v>64</v>
      </c>
      <c r="F13358" t="s">
        <v>134</v>
      </c>
      <c r="G13358" t="s">
        <v>134</v>
      </c>
      <c r="H13358" t="s">
        <v>46</v>
      </c>
      <c r="I13358" t="s">
        <v>166</v>
      </c>
      <c r="J13358" t="s">
        <v>191</v>
      </c>
      <c r="K13358" s="1">
        <v>45408</v>
      </c>
      <c r="L13358">
        <v>180</v>
      </c>
      <c r="M13358">
        <v>1</v>
      </c>
      <c r="N13358" t="s">
        <v>538</v>
      </c>
      <c r="O13358" t="s">
        <v>539</v>
      </c>
      <c r="P13358" t="s">
        <v>633</v>
      </c>
    </row>
    <row r="13359" spans="1:16" x14ac:dyDescent="0.25">
      <c r="A13359" t="s">
        <v>427</v>
      </c>
      <c r="B13359" t="s">
        <v>383</v>
      </c>
      <c r="C13359" t="s">
        <v>64</v>
      </c>
      <c r="F13359" t="s">
        <v>134</v>
      </c>
      <c r="G13359" t="s">
        <v>134</v>
      </c>
      <c r="H13359" t="s">
        <v>46</v>
      </c>
      <c r="I13359" t="s">
        <v>166</v>
      </c>
      <c r="J13359" t="s">
        <v>191</v>
      </c>
      <c r="K13359" s="1">
        <v>45411</v>
      </c>
      <c r="L13359">
        <v>60</v>
      </c>
      <c r="M13359">
        <v>2</v>
      </c>
      <c r="N13359" t="s">
        <v>538</v>
      </c>
      <c r="O13359" t="s">
        <v>539</v>
      </c>
      <c r="P13359" t="s">
        <v>633</v>
      </c>
    </row>
    <row r="13360" spans="1:16" x14ac:dyDescent="0.25">
      <c r="A13360" t="s">
        <v>427</v>
      </c>
      <c r="B13360" t="s">
        <v>383</v>
      </c>
      <c r="C13360" t="s">
        <v>64</v>
      </c>
      <c r="F13360" t="s">
        <v>134</v>
      </c>
      <c r="G13360" t="s">
        <v>134</v>
      </c>
      <c r="H13360" t="s">
        <v>46</v>
      </c>
      <c r="I13360" t="s">
        <v>166</v>
      </c>
      <c r="J13360" t="s">
        <v>191</v>
      </c>
      <c r="K13360" s="1">
        <v>45414</v>
      </c>
      <c r="L13360">
        <v>120</v>
      </c>
      <c r="M13360">
        <v>2</v>
      </c>
      <c r="N13360" t="s">
        <v>538</v>
      </c>
      <c r="O13360" t="s">
        <v>539</v>
      </c>
      <c r="P13360" t="s">
        <v>633</v>
      </c>
    </row>
    <row r="13361" spans="1:16" x14ac:dyDescent="0.25">
      <c r="A13361" t="s">
        <v>427</v>
      </c>
      <c r="B13361" t="s">
        <v>383</v>
      </c>
      <c r="C13361" t="s">
        <v>64</v>
      </c>
      <c r="F13361" t="s">
        <v>134</v>
      </c>
      <c r="G13361" t="s">
        <v>134</v>
      </c>
      <c r="H13361" t="s">
        <v>46</v>
      </c>
      <c r="I13361" t="s">
        <v>166</v>
      </c>
      <c r="J13361" t="s">
        <v>191</v>
      </c>
      <c r="K13361" s="1">
        <v>45419</v>
      </c>
      <c r="L13361">
        <v>240</v>
      </c>
      <c r="M13361">
        <v>3</v>
      </c>
      <c r="N13361" t="s">
        <v>538</v>
      </c>
      <c r="O13361" t="s">
        <v>539</v>
      </c>
      <c r="P13361" t="s">
        <v>633</v>
      </c>
    </row>
    <row r="13362" spans="1:16" x14ac:dyDescent="0.25">
      <c r="A13362" t="s">
        <v>427</v>
      </c>
      <c r="B13362" t="s">
        <v>383</v>
      </c>
      <c r="C13362" t="s">
        <v>64</v>
      </c>
      <c r="F13362" t="s">
        <v>134</v>
      </c>
      <c r="G13362" t="s">
        <v>134</v>
      </c>
      <c r="H13362" t="s">
        <v>46</v>
      </c>
      <c r="I13362" t="s">
        <v>166</v>
      </c>
      <c r="J13362" t="s">
        <v>191</v>
      </c>
      <c r="K13362" s="1">
        <v>45420</v>
      </c>
      <c r="L13362">
        <v>60</v>
      </c>
      <c r="M13362">
        <v>3</v>
      </c>
      <c r="N13362" t="s">
        <v>538</v>
      </c>
      <c r="O13362" t="s">
        <v>539</v>
      </c>
      <c r="P13362" t="s">
        <v>633</v>
      </c>
    </row>
    <row r="13363" spans="1:16" x14ac:dyDescent="0.25">
      <c r="A13363" t="s">
        <v>427</v>
      </c>
      <c r="B13363" t="s">
        <v>383</v>
      </c>
      <c r="C13363" t="s">
        <v>64</v>
      </c>
      <c r="F13363" t="s">
        <v>134</v>
      </c>
      <c r="G13363" t="s">
        <v>134</v>
      </c>
      <c r="H13363" t="s">
        <v>46</v>
      </c>
      <c r="I13363" t="s">
        <v>166</v>
      </c>
      <c r="J13363" t="s">
        <v>191</v>
      </c>
      <c r="K13363" s="1">
        <v>45421</v>
      </c>
      <c r="L13363">
        <v>120</v>
      </c>
      <c r="M13363">
        <v>3</v>
      </c>
      <c r="N13363" t="s">
        <v>538</v>
      </c>
      <c r="O13363" t="s">
        <v>539</v>
      </c>
      <c r="P13363" t="s">
        <v>633</v>
      </c>
    </row>
    <row r="13364" spans="1:16" x14ac:dyDescent="0.25">
      <c r="A13364" t="s">
        <v>427</v>
      </c>
      <c r="B13364" t="s">
        <v>383</v>
      </c>
      <c r="C13364" t="s">
        <v>64</v>
      </c>
      <c r="F13364" t="s">
        <v>134</v>
      </c>
      <c r="G13364" t="s">
        <v>134</v>
      </c>
      <c r="H13364" t="s">
        <v>46</v>
      </c>
      <c r="I13364" t="s">
        <v>166</v>
      </c>
      <c r="J13364" t="s">
        <v>191</v>
      </c>
      <c r="K13364" s="1">
        <v>45428</v>
      </c>
      <c r="L13364">
        <v>330</v>
      </c>
      <c r="M13364">
        <v>4</v>
      </c>
      <c r="N13364" t="s">
        <v>538</v>
      </c>
      <c r="O13364" t="s">
        <v>539</v>
      </c>
      <c r="P13364" t="s">
        <v>633</v>
      </c>
    </row>
    <row r="13365" spans="1:16" x14ac:dyDescent="0.25">
      <c r="A13365" t="s">
        <v>427</v>
      </c>
      <c r="B13365" t="s">
        <v>383</v>
      </c>
      <c r="C13365" t="s">
        <v>64</v>
      </c>
      <c r="F13365" t="s">
        <v>134</v>
      </c>
      <c r="G13365" t="s">
        <v>134</v>
      </c>
      <c r="H13365" t="s">
        <v>46</v>
      </c>
      <c r="I13365" t="s">
        <v>166</v>
      </c>
      <c r="J13365" t="s">
        <v>191</v>
      </c>
      <c r="K13365" s="1">
        <v>45429</v>
      </c>
      <c r="L13365">
        <v>360</v>
      </c>
      <c r="M13365">
        <v>4</v>
      </c>
      <c r="N13365" t="s">
        <v>538</v>
      </c>
      <c r="O13365" t="s">
        <v>539</v>
      </c>
      <c r="P13365" t="s">
        <v>633</v>
      </c>
    </row>
    <row r="13366" spans="1:16" x14ac:dyDescent="0.25">
      <c r="A13366" t="s">
        <v>427</v>
      </c>
      <c r="B13366" t="s">
        <v>383</v>
      </c>
      <c r="C13366" t="s">
        <v>64</v>
      </c>
      <c r="F13366" t="s">
        <v>134</v>
      </c>
      <c r="G13366" t="s">
        <v>134</v>
      </c>
      <c r="H13366" t="s">
        <v>46</v>
      </c>
      <c r="I13366" t="s">
        <v>281</v>
      </c>
      <c r="J13366" t="s">
        <v>118</v>
      </c>
      <c r="K13366" s="1">
        <v>45408</v>
      </c>
      <c r="L13366">
        <v>30</v>
      </c>
      <c r="M13366">
        <v>1</v>
      </c>
      <c r="N13366" t="s">
        <v>538</v>
      </c>
      <c r="O13366" t="s">
        <v>539</v>
      </c>
      <c r="P13366" t="s">
        <v>633</v>
      </c>
    </row>
    <row r="13367" spans="1:16" x14ac:dyDescent="0.25">
      <c r="A13367" t="s">
        <v>427</v>
      </c>
      <c r="B13367" t="s">
        <v>383</v>
      </c>
      <c r="C13367" t="s">
        <v>64</v>
      </c>
      <c r="F13367" t="s">
        <v>134</v>
      </c>
      <c r="G13367" t="s">
        <v>134</v>
      </c>
      <c r="H13367" t="s">
        <v>46</v>
      </c>
      <c r="I13367" t="s">
        <v>171</v>
      </c>
      <c r="J13367" t="s">
        <v>191</v>
      </c>
      <c r="K13367" s="1">
        <v>45407</v>
      </c>
      <c r="L13367">
        <v>60</v>
      </c>
      <c r="M13367">
        <v>1</v>
      </c>
      <c r="N13367" t="s">
        <v>538</v>
      </c>
      <c r="O13367" t="s">
        <v>539</v>
      </c>
      <c r="P13367" t="s">
        <v>633</v>
      </c>
    </row>
    <row r="13368" spans="1:16" x14ac:dyDescent="0.25">
      <c r="A13368" t="s">
        <v>427</v>
      </c>
      <c r="B13368" t="s">
        <v>383</v>
      </c>
      <c r="C13368" t="s">
        <v>64</v>
      </c>
      <c r="F13368" t="s">
        <v>134</v>
      </c>
      <c r="G13368" t="s">
        <v>134</v>
      </c>
      <c r="H13368" t="s">
        <v>46</v>
      </c>
      <c r="I13368" t="s">
        <v>171</v>
      </c>
      <c r="J13368" t="s">
        <v>191</v>
      </c>
      <c r="K13368" s="1">
        <v>45408</v>
      </c>
      <c r="L13368">
        <v>90</v>
      </c>
      <c r="M13368">
        <v>1</v>
      </c>
      <c r="N13368" t="s">
        <v>538</v>
      </c>
      <c r="O13368" t="s">
        <v>539</v>
      </c>
      <c r="P13368" t="s">
        <v>633</v>
      </c>
    </row>
    <row r="13369" spans="1:16" x14ac:dyDescent="0.25">
      <c r="A13369" t="s">
        <v>427</v>
      </c>
      <c r="B13369" t="s">
        <v>383</v>
      </c>
      <c r="C13369" t="s">
        <v>64</v>
      </c>
      <c r="F13369" t="s">
        <v>134</v>
      </c>
      <c r="G13369" t="s">
        <v>134</v>
      </c>
      <c r="H13369" t="s">
        <v>46</v>
      </c>
      <c r="I13369" t="s">
        <v>171</v>
      </c>
      <c r="J13369" t="s">
        <v>191</v>
      </c>
      <c r="K13369" s="1">
        <v>45418</v>
      </c>
      <c r="L13369">
        <v>360</v>
      </c>
      <c r="M13369">
        <v>3</v>
      </c>
      <c r="N13369" t="s">
        <v>538</v>
      </c>
      <c r="O13369" t="s">
        <v>539</v>
      </c>
      <c r="P13369" t="s">
        <v>633</v>
      </c>
    </row>
    <row r="13370" spans="1:16" x14ac:dyDescent="0.25">
      <c r="A13370" t="s">
        <v>427</v>
      </c>
      <c r="B13370" t="s">
        <v>383</v>
      </c>
      <c r="C13370" t="s">
        <v>64</v>
      </c>
      <c r="F13370" t="s">
        <v>134</v>
      </c>
      <c r="G13370" t="s">
        <v>134</v>
      </c>
      <c r="H13370" t="s">
        <v>46</v>
      </c>
      <c r="I13370" t="s">
        <v>171</v>
      </c>
      <c r="J13370" t="s">
        <v>191</v>
      </c>
      <c r="K13370" s="1">
        <v>45425</v>
      </c>
      <c r="L13370">
        <v>240</v>
      </c>
      <c r="M13370">
        <v>4</v>
      </c>
      <c r="N13370" t="s">
        <v>538</v>
      </c>
      <c r="O13370" t="s">
        <v>539</v>
      </c>
      <c r="P13370" t="s">
        <v>633</v>
      </c>
    </row>
    <row r="13371" spans="1:16" x14ac:dyDescent="0.25">
      <c r="A13371" t="s">
        <v>427</v>
      </c>
      <c r="B13371" t="s">
        <v>383</v>
      </c>
      <c r="C13371" t="s">
        <v>64</v>
      </c>
      <c r="F13371" t="s">
        <v>134</v>
      </c>
      <c r="G13371" t="s">
        <v>134</v>
      </c>
      <c r="H13371" t="s">
        <v>46</v>
      </c>
      <c r="I13371" t="s">
        <v>171</v>
      </c>
      <c r="J13371" t="s">
        <v>191</v>
      </c>
      <c r="K13371" s="1">
        <v>45427</v>
      </c>
      <c r="L13371">
        <v>120</v>
      </c>
      <c r="M13371">
        <v>4</v>
      </c>
      <c r="N13371" t="s">
        <v>538</v>
      </c>
      <c r="O13371" t="s">
        <v>539</v>
      </c>
      <c r="P13371" t="s">
        <v>633</v>
      </c>
    </row>
    <row r="13372" spans="1:16" x14ac:dyDescent="0.25">
      <c r="A13372" t="s">
        <v>427</v>
      </c>
      <c r="B13372" t="s">
        <v>383</v>
      </c>
      <c r="C13372" t="s">
        <v>64</v>
      </c>
      <c r="F13372" t="s">
        <v>134</v>
      </c>
      <c r="G13372" t="s">
        <v>134</v>
      </c>
      <c r="H13372" t="s">
        <v>282</v>
      </c>
      <c r="I13372" t="s">
        <v>283</v>
      </c>
      <c r="J13372" t="s">
        <v>119</v>
      </c>
      <c r="K13372" s="1">
        <v>45404</v>
      </c>
      <c r="L13372">
        <v>10.001999999999899</v>
      </c>
      <c r="M13372">
        <v>1</v>
      </c>
      <c r="N13372" t="s">
        <v>538</v>
      </c>
      <c r="O13372" t="s">
        <v>539</v>
      </c>
      <c r="P13372" t="s">
        <v>633</v>
      </c>
    </row>
    <row r="13373" spans="1:16" x14ac:dyDescent="0.25">
      <c r="A13373" t="s">
        <v>427</v>
      </c>
      <c r="B13373" t="s">
        <v>383</v>
      </c>
      <c r="C13373" t="s">
        <v>64</v>
      </c>
      <c r="F13373" t="s">
        <v>134</v>
      </c>
      <c r="G13373" t="s">
        <v>134</v>
      </c>
      <c r="H13373" t="s">
        <v>282</v>
      </c>
      <c r="I13373" t="s">
        <v>283</v>
      </c>
      <c r="J13373" t="s">
        <v>119</v>
      </c>
      <c r="K13373" s="1">
        <v>45411</v>
      </c>
      <c r="L13373">
        <v>180</v>
      </c>
      <c r="M13373">
        <v>2</v>
      </c>
      <c r="N13373" t="s">
        <v>538</v>
      </c>
      <c r="O13373" t="s">
        <v>539</v>
      </c>
      <c r="P13373" t="s">
        <v>633</v>
      </c>
    </row>
    <row r="13374" spans="1:16" x14ac:dyDescent="0.25">
      <c r="A13374" t="s">
        <v>500</v>
      </c>
      <c r="B13374" t="s">
        <v>174</v>
      </c>
      <c r="C13374" t="s">
        <v>64</v>
      </c>
      <c r="D13374" t="s">
        <v>424</v>
      </c>
      <c r="E13374" t="s">
        <v>424</v>
      </c>
      <c r="F13374" t="s">
        <v>424</v>
      </c>
      <c r="G13374" t="s">
        <v>175</v>
      </c>
      <c r="H13374" t="s">
        <v>176</v>
      </c>
      <c r="I13374" t="s">
        <v>59</v>
      </c>
      <c r="J13374" t="s">
        <v>117</v>
      </c>
      <c r="K13374" s="1">
        <v>45404</v>
      </c>
      <c r="L13374">
        <v>60</v>
      </c>
      <c r="M13374">
        <v>1</v>
      </c>
      <c r="N13374" t="s">
        <v>538</v>
      </c>
      <c r="O13374" t="s">
        <v>537</v>
      </c>
      <c r="P13374" t="s">
        <v>635</v>
      </c>
    </row>
    <row r="13375" spans="1:16" x14ac:dyDescent="0.25">
      <c r="A13375" t="s">
        <v>500</v>
      </c>
      <c r="B13375" t="s">
        <v>174</v>
      </c>
      <c r="C13375" t="s">
        <v>64</v>
      </c>
      <c r="D13375" t="s">
        <v>424</v>
      </c>
      <c r="E13375" t="s">
        <v>424</v>
      </c>
      <c r="F13375" t="s">
        <v>424</v>
      </c>
      <c r="G13375" t="s">
        <v>175</v>
      </c>
      <c r="H13375" t="s">
        <v>176</v>
      </c>
      <c r="I13375" t="s">
        <v>59</v>
      </c>
      <c r="J13375" t="s">
        <v>117</v>
      </c>
      <c r="K13375" s="1">
        <v>45405</v>
      </c>
      <c r="L13375">
        <v>60</v>
      </c>
      <c r="M13375">
        <v>1</v>
      </c>
      <c r="N13375" t="s">
        <v>538</v>
      </c>
      <c r="O13375" t="s">
        <v>537</v>
      </c>
      <c r="P13375" t="s">
        <v>635</v>
      </c>
    </row>
    <row r="13376" spans="1:16" x14ac:dyDescent="0.25">
      <c r="A13376" t="s">
        <v>500</v>
      </c>
      <c r="B13376" t="s">
        <v>174</v>
      </c>
      <c r="C13376" t="s">
        <v>64</v>
      </c>
      <c r="D13376" t="s">
        <v>424</v>
      </c>
      <c r="E13376" t="s">
        <v>424</v>
      </c>
      <c r="F13376" t="s">
        <v>424</v>
      </c>
      <c r="G13376" t="s">
        <v>175</v>
      </c>
      <c r="H13376" t="s">
        <v>176</v>
      </c>
      <c r="I13376" t="s">
        <v>59</v>
      </c>
      <c r="J13376" t="s">
        <v>117</v>
      </c>
      <c r="K13376" s="1">
        <v>45414</v>
      </c>
      <c r="L13376">
        <v>60</v>
      </c>
      <c r="M13376">
        <v>2</v>
      </c>
      <c r="N13376" t="s">
        <v>538</v>
      </c>
      <c r="O13376" t="s">
        <v>537</v>
      </c>
      <c r="P13376" t="s">
        <v>635</v>
      </c>
    </row>
    <row r="13377" spans="1:16" x14ac:dyDescent="0.25">
      <c r="A13377" t="s">
        <v>500</v>
      </c>
      <c r="B13377" t="s">
        <v>174</v>
      </c>
      <c r="C13377" t="s">
        <v>64</v>
      </c>
      <c r="D13377" t="s">
        <v>424</v>
      </c>
      <c r="E13377" t="s">
        <v>424</v>
      </c>
      <c r="F13377" t="s">
        <v>424</v>
      </c>
      <c r="G13377" t="s">
        <v>175</v>
      </c>
      <c r="H13377" t="s">
        <v>176</v>
      </c>
      <c r="I13377" t="s">
        <v>59</v>
      </c>
      <c r="J13377" t="s">
        <v>117</v>
      </c>
      <c r="K13377" s="1">
        <v>45415</v>
      </c>
      <c r="L13377">
        <v>30</v>
      </c>
      <c r="M13377">
        <v>2</v>
      </c>
      <c r="N13377" t="s">
        <v>538</v>
      </c>
      <c r="O13377" t="s">
        <v>537</v>
      </c>
      <c r="P13377" t="s">
        <v>635</v>
      </c>
    </row>
    <row r="13378" spans="1:16" x14ac:dyDescent="0.25">
      <c r="A13378" t="s">
        <v>500</v>
      </c>
      <c r="B13378" t="s">
        <v>174</v>
      </c>
      <c r="C13378" t="s">
        <v>64</v>
      </c>
      <c r="D13378" t="s">
        <v>424</v>
      </c>
      <c r="E13378" t="s">
        <v>424</v>
      </c>
      <c r="F13378" t="s">
        <v>424</v>
      </c>
      <c r="G13378" t="s">
        <v>175</v>
      </c>
      <c r="H13378" t="s">
        <v>176</v>
      </c>
      <c r="I13378" t="s">
        <v>59</v>
      </c>
      <c r="J13378" t="s">
        <v>117</v>
      </c>
      <c r="K13378" s="1">
        <v>45418</v>
      </c>
      <c r="L13378">
        <v>30</v>
      </c>
      <c r="M13378">
        <v>3</v>
      </c>
      <c r="N13378" t="s">
        <v>538</v>
      </c>
      <c r="O13378" t="s">
        <v>537</v>
      </c>
      <c r="P13378" t="s">
        <v>635</v>
      </c>
    </row>
    <row r="13379" spans="1:16" x14ac:dyDescent="0.25">
      <c r="A13379" t="s">
        <v>500</v>
      </c>
      <c r="B13379" t="s">
        <v>174</v>
      </c>
      <c r="C13379" t="s">
        <v>64</v>
      </c>
      <c r="D13379" t="s">
        <v>424</v>
      </c>
      <c r="E13379" t="s">
        <v>424</v>
      </c>
      <c r="F13379" t="s">
        <v>424</v>
      </c>
      <c r="G13379" t="s">
        <v>175</v>
      </c>
      <c r="H13379" t="s">
        <v>176</v>
      </c>
      <c r="I13379" t="s">
        <v>59</v>
      </c>
      <c r="J13379" t="s">
        <v>117</v>
      </c>
      <c r="K13379" s="1">
        <v>45419</v>
      </c>
      <c r="L13379">
        <v>90</v>
      </c>
      <c r="M13379">
        <v>3</v>
      </c>
      <c r="N13379" t="s">
        <v>538</v>
      </c>
      <c r="O13379" t="s">
        <v>537</v>
      </c>
      <c r="P13379" t="s">
        <v>635</v>
      </c>
    </row>
    <row r="13380" spans="1:16" x14ac:dyDescent="0.25">
      <c r="A13380" t="s">
        <v>500</v>
      </c>
      <c r="B13380" t="s">
        <v>174</v>
      </c>
      <c r="C13380" t="s">
        <v>64</v>
      </c>
      <c r="D13380" t="s">
        <v>424</v>
      </c>
      <c r="E13380" t="s">
        <v>424</v>
      </c>
      <c r="F13380" t="s">
        <v>424</v>
      </c>
      <c r="G13380" t="s">
        <v>175</v>
      </c>
      <c r="H13380" t="s">
        <v>176</v>
      </c>
      <c r="I13380" t="s">
        <v>59</v>
      </c>
      <c r="J13380" t="s">
        <v>117</v>
      </c>
      <c r="K13380" s="1">
        <v>45425</v>
      </c>
      <c r="L13380">
        <v>30</v>
      </c>
      <c r="M13380">
        <v>4</v>
      </c>
      <c r="N13380" t="s">
        <v>538</v>
      </c>
      <c r="O13380" t="s">
        <v>537</v>
      </c>
      <c r="P13380" t="s">
        <v>635</v>
      </c>
    </row>
    <row r="13381" spans="1:16" x14ac:dyDescent="0.25">
      <c r="A13381" t="s">
        <v>500</v>
      </c>
      <c r="B13381" t="s">
        <v>174</v>
      </c>
      <c r="C13381" t="s">
        <v>64</v>
      </c>
      <c r="D13381" t="s">
        <v>424</v>
      </c>
      <c r="E13381" t="s">
        <v>424</v>
      </c>
      <c r="F13381" t="s">
        <v>424</v>
      </c>
      <c r="G13381" t="s">
        <v>175</v>
      </c>
      <c r="H13381" t="s">
        <v>176</v>
      </c>
      <c r="I13381" t="s">
        <v>59</v>
      </c>
      <c r="J13381" t="s">
        <v>117</v>
      </c>
      <c r="K13381" s="1">
        <v>45427</v>
      </c>
      <c r="L13381">
        <v>30</v>
      </c>
      <c r="M13381">
        <v>4</v>
      </c>
      <c r="N13381" t="s">
        <v>538</v>
      </c>
      <c r="O13381" t="s">
        <v>537</v>
      </c>
      <c r="P13381" t="s">
        <v>635</v>
      </c>
    </row>
    <row r="13382" spans="1:16" x14ac:dyDescent="0.25">
      <c r="A13382" t="s">
        <v>500</v>
      </c>
      <c r="B13382" t="s">
        <v>174</v>
      </c>
      <c r="C13382" t="s">
        <v>64</v>
      </c>
      <c r="D13382" t="s">
        <v>424</v>
      </c>
      <c r="E13382" t="s">
        <v>424</v>
      </c>
      <c r="F13382" t="s">
        <v>424</v>
      </c>
      <c r="G13382" t="s">
        <v>175</v>
      </c>
      <c r="H13382" t="s">
        <v>176</v>
      </c>
      <c r="I13382" t="s">
        <v>59</v>
      </c>
      <c r="J13382" t="s">
        <v>117</v>
      </c>
      <c r="K13382" s="1">
        <v>45428</v>
      </c>
      <c r="L13382">
        <v>30</v>
      </c>
      <c r="M13382">
        <v>4</v>
      </c>
      <c r="N13382" t="s">
        <v>538</v>
      </c>
      <c r="O13382" t="s">
        <v>537</v>
      </c>
      <c r="P13382" t="s">
        <v>635</v>
      </c>
    </row>
    <row r="13383" spans="1:16" x14ac:dyDescent="0.25">
      <c r="A13383" t="s">
        <v>500</v>
      </c>
      <c r="B13383" t="s">
        <v>174</v>
      </c>
      <c r="C13383" t="s">
        <v>64</v>
      </c>
      <c r="D13383" t="s">
        <v>424</v>
      </c>
      <c r="E13383" t="s">
        <v>424</v>
      </c>
      <c r="F13383" t="s">
        <v>424</v>
      </c>
      <c r="G13383" t="s">
        <v>175</v>
      </c>
      <c r="H13383" t="s">
        <v>176</v>
      </c>
      <c r="I13383" t="s">
        <v>198</v>
      </c>
      <c r="J13383" t="s">
        <v>117</v>
      </c>
      <c r="K13383" s="1">
        <v>45404</v>
      </c>
      <c r="L13383">
        <v>10.001999999999899</v>
      </c>
      <c r="M13383">
        <v>1</v>
      </c>
      <c r="N13383" t="s">
        <v>538</v>
      </c>
      <c r="O13383" t="s">
        <v>537</v>
      </c>
      <c r="P13383" t="s">
        <v>635</v>
      </c>
    </row>
    <row r="13384" spans="1:16" x14ac:dyDescent="0.25">
      <c r="A13384" t="s">
        <v>500</v>
      </c>
      <c r="B13384" t="s">
        <v>174</v>
      </c>
      <c r="C13384" t="s">
        <v>64</v>
      </c>
      <c r="D13384" t="s">
        <v>424</v>
      </c>
      <c r="E13384" t="s">
        <v>424</v>
      </c>
      <c r="F13384" t="s">
        <v>424</v>
      </c>
      <c r="G13384" t="s">
        <v>175</v>
      </c>
      <c r="H13384" t="s">
        <v>176</v>
      </c>
      <c r="I13384" t="s">
        <v>198</v>
      </c>
      <c r="J13384" t="s">
        <v>117</v>
      </c>
      <c r="K13384" s="1">
        <v>45407</v>
      </c>
      <c r="L13384">
        <v>10.001999999999899</v>
      </c>
      <c r="M13384">
        <v>1</v>
      </c>
      <c r="N13384" t="s">
        <v>538</v>
      </c>
      <c r="O13384" t="s">
        <v>537</v>
      </c>
      <c r="P13384" t="s">
        <v>635</v>
      </c>
    </row>
    <row r="13385" spans="1:16" x14ac:dyDescent="0.25">
      <c r="A13385" t="s">
        <v>500</v>
      </c>
      <c r="B13385" t="s">
        <v>174</v>
      </c>
      <c r="C13385" t="s">
        <v>64</v>
      </c>
      <c r="D13385" t="s">
        <v>424</v>
      </c>
      <c r="E13385" t="s">
        <v>424</v>
      </c>
      <c r="F13385" t="s">
        <v>424</v>
      </c>
      <c r="G13385" t="s">
        <v>175</v>
      </c>
      <c r="H13385" t="s">
        <v>176</v>
      </c>
      <c r="I13385" t="s">
        <v>177</v>
      </c>
      <c r="J13385" t="s">
        <v>117</v>
      </c>
      <c r="K13385" s="1">
        <v>45411</v>
      </c>
      <c r="L13385">
        <v>60</v>
      </c>
      <c r="M13385">
        <v>2</v>
      </c>
      <c r="N13385" t="s">
        <v>538</v>
      </c>
      <c r="O13385" t="s">
        <v>537</v>
      </c>
      <c r="P13385" t="s">
        <v>635</v>
      </c>
    </row>
    <row r="13386" spans="1:16" x14ac:dyDescent="0.25">
      <c r="A13386" t="s">
        <v>500</v>
      </c>
      <c r="B13386" t="s">
        <v>174</v>
      </c>
      <c r="C13386" t="s">
        <v>64</v>
      </c>
      <c r="D13386" t="s">
        <v>424</v>
      </c>
      <c r="E13386" t="s">
        <v>424</v>
      </c>
      <c r="F13386" t="s">
        <v>424</v>
      </c>
      <c r="G13386" t="s">
        <v>175</v>
      </c>
      <c r="H13386" t="s">
        <v>176</v>
      </c>
      <c r="I13386" t="s">
        <v>177</v>
      </c>
      <c r="J13386" t="s">
        <v>117</v>
      </c>
      <c r="K13386" s="1">
        <v>45412</v>
      </c>
      <c r="L13386">
        <v>30</v>
      </c>
      <c r="M13386">
        <v>2</v>
      </c>
      <c r="N13386" t="s">
        <v>538</v>
      </c>
      <c r="O13386" t="s">
        <v>537</v>
      </c>
      <c r="P13386" t="s">
        <v>635</v>
      </c>
    </row>
    <row r="13387" spans="1:16" x14ac:dyDescent="0.25">
      <c r="A13387" t="s">
        <v>500</v>
      </c>
      <c r="B13387" t="s">
        <v>174</v>
      </c>
      <c r="C13387" t="s">
        <v>64</v>
      </c>
      <c r="D13387" t="s">
        <v>424</v>
      </c>
      <c r="E13387" t="s">
        <v>424</v>
      </c>
      <c r="F13387" t="s">
        <v>424</v>
      </c>
      <c r="G13387" t="s">
        <v>175</v>
      </c>
      <c r="H13387" t="s">
        <v>176</v>
      </c>
      <c r="I13387" t="s">
        <v>177</v>
      </c>
      <c r="J13387" t="s">
        <v>117</v>
      </c>
      <c r="K13387" s="1">
        <v>45415</v>
      </c>
      <c r="L13387">
        <v>30</v>
      </c>
      <c r="M13387">
        <v>2</v>
      </c>
      <c r="N13387" t="s">
        <v>538</v>
      </c>
      <c r="O13387" t="s">
        <v>537</v>
      </c>
      <c r="P13387" t="s">
        <v>635</v>
      </c>
    </row>
    <row r="13388" spans="1:16" x14ac:dyDescent="0.25">
      <c r="A13388" t="s">
        <v>500</v>
      </c>
      <c r="B13388" t="s">
        <v>174</v>
      </c>
      <c r="C13388" t="s">
        <v>64</v>
      </c>
      <c r="D13388" t="s">
        <v>424</v>
      </c>
      <c r="E13388" t="s">
        <v>424</v>
      </c>
      <c r="F13388" t="s">
        <v>424</v>
      </c>
      <c r="G13388" t="s">
        <v>175</v>
      </c>
      <c r="H13388" t="s">
        <v>176</v>
      </c>
      <c r="I13388" t="s">
        <v>177</v>
      </c>
      <c r="J13388" t="s">
        <v>117</v>
      </c>
      <c r="K13388" s="1">
        <v>45418</v>
      </c>
      <c r="L13388">
        <v>30</v>
      </c>
      <c r="M13388">
        <v>3</v>
      </c>
      <c r="N13388" t="s">
        <v>538</v>
      </c>
      <c r="O13388" t="s">
        <v>537</v>
      </c>
      <c r="P13388" t="s">
        <v>635</v>
      </c>
    </row>
    <row r="13389" spans="1:16" x14ac:dyDescent="0.25">
      <c r="A13389" t="s">
        <v>500</v>
      </c>
      <c r="B13389" t="s">
        <v>174</v>
      </c>
      <c r="C13389" t="s">
        <v>64</v>
      </c>
      <c r="D13389" t="s">
        <v>424</v>
      </c>
      <c r="E13389" t="s">
        <v>424</v>
      </c>
      <c r="F13389" t="s">
        <v>424</v>
      </c>
      <c r="G13389" t="s">
        <v>175</v>
      </c>
      <c r="H13389" t="s">
        <v>176</v>
      </c>
      <c r="I13389" t="s">
        <v>177</v>
      </c>
      <c r="J13389" t="s">
        <v>117</v>
      </c>
      <c r="K13389" s="1">
        <v>45428</v>
      </c>
      <c r="L13389">
        <v>30</v>
      </c>
      <c r="M13389">
        <v>4</v>
      </c>
      <c r="N13389" t="s">
        <v>538</v>
      </c>
      <c r="O13389" t="s">
        <v>537</v>
      </c>
      <c r="P13389" t="s">
        <v>635</v>
      </c>
    </row>
    <row r="13390" spans="1:16" x14ac:dyDescent="0.25">
      <c r="A13390" t="s">
        <v>500</v>
      </c>
      <c r="B13390" t="s">
        <v>174</v>
      </c>
      <c r="C13390" t="s">
        <v>64</v>
      </c>
      <c r="D13390" t="s">
        <v>424</v>
      </c>
      <c r="E13390" t="s">
        <v>424</v>
      </c>
      <c r="F13390" t="s">
        <v>424</v>
      </c>
      <c r="G13390" t="s">
        <v>175</v>
      </c>
      <c r="H13390" t="s">
        <v>176</v>
      </c>
      <c r="I13390" t="s">
        <v>177</v>
      </c>
      <c r="J13390" t="s">
        <v>117</v>
      </c>
      <c r="K13390" s="1">
        <v>45429</v>
      </c>
      <c r="L13390">
        <v>30</v>
      </c>
      <c r="M13390">
        <v>4</v>
      </c>
      <c r="N13390" t="s">
        <v>538</v>
      </c>
      <c r="O13390" t="s">
        <v>537</v>
      </c>
      <c r="P13390" t="s">
        <v>635</v>
      </c>
    </row>
    <row r="13391" spans="1:16" x14ac:dyDescent="0.25">
      <c r="A13391" t="s">
        <v>500</v>
      </c>
      <c r="B13391" t="s">
        <v>174</v>
      </c>
      <c r="C13391" t="s">
        <v>64</v>
      </c>
      <c r="D13391" t="s">
        <v>424</v>
      </c>
      <c r="E13391" t="s">
        <v>424</v>
      </c>
      <c r="F13391" t="s">
        <v>424</v>
      </c>
      <c r="G13391" t="s">
        <v>175</v>
      </c>
      <c r="H13391" t="s">
        <v>176</v>
      </c>
      <c r="I13391" t="s">
        <v>178</v>
      </c>
      <c r="J13391" t="s">
        <v>117</v>
      </c>
      <c r="K13391" s="1">
        <v>45404</v>
      </c>
      <c r="L13391">
        <v>30</v>
      </c>
      <c r="M13391">
        <v>1</v>
      </c>
      <c r="N13391" t="s">
        <v>538</v>
      </c>
      <c r="O13391" t="s">
        <v>537</v>
      </c>
      <c r="P13391" t="s">
        <v>635</v>
      </c>
    </row>
    <row r="13392" spans="1:16" x14ac:dyDescent="0.25">
      <c r="A13392" t="s">
        <v>500</v>
      </c>
      <c r="B13392" t="s">
        <v>174</v>
      </c>
      <c r="C13392" t="s">
        <v>64</v>
      </c>
      <c r="D13392" t="s">
        <v>424</v>
      </c>
      <c r="E13392" t="s">
        <v>424</v>
      </c>
      <c r="F13392" t="s">
        <v>424</v>
      </c>
      <c r="G13392" t="s">
        <v>175</v>
      </c>
      <c r="H13392" t="s">
        <v>176</v>
      </c>
      <c r="I13392" t="s">
        <v>178</v>
      </c>
      <c r="J13392" t="s">
        <v>117</v>
      </c>
      <c r="K13392" s="1">
        <v>45406</v>
      </c>
      <c r="L13392">
        <v>60</v>
      </c>
      <c r="M13392">
        <v>1</v>
      </c>
      <c r="N13392" t="s">
        <v>538</v>
      </c>
      <c r="O13392" t="s">
        <v>537</v>
      </c>
      <c r="P13392" t="s">
        <v>635</v>
      </c>
    </row>
    <row r="13393" spans="1:16" x14ac:dyDescent="0.25">
      <c r="A13393" t="s">
        <v>500</v>
      </c>
      <c r="B13393" t="s">
        <v>174</v>
      </c>
      <c r="C13393" t="s">
        <v>64</v>
      </c>
      <c r="D13393" t="s">
        <v>424</v>
      </c>
      <c r="E13393" t="s">
        <v>424</v>
      </c>
      <c r="F13393" t="s">
        <v>424</v>
      </c>
      <c r="G13393" t="s">
        <v>175</v>
      </c>
      <c r="H13393" t="s">
        <v>176</v>
      </c>
      <c r="I13393" t="s">
        <v>178</v>
      </c>
      <c r="J13393" t="s">
        <v>117</v>
      </c>
      <c r="K13393" s="1">
        <v>45407</v>
      </c>
      <c r="L13393">
        <v>30</v>
      </c>
      <c r="M13393">
        <v>1</v>
      </c>
      <c r="N13393" t="s">
        <v>538</v>
      </c>
      <c r="O13393" t="s">
        <v>537</v>
      </c>
      <c r="P13393" t="s">
        <v>635</v>
      </c>
    </row>
    <row r="13394" spans="1:16" x14ac:dyDescent="0.25">
      <c r="A13394" t="s">
        <v>500</v>
      </c>
      <c r="B13394" t="s">
        <v>174</v>
      </c>
      <c r="C13394" t="s">
        <v>64</v>
      </c>
      <c r="D13394" t="s">
        <v>424</v>
      </c>
      <c r="E13394" t="s">
        <v>424</v>
      </c>
      <c r="F13394" t="s">
        <v>424</v>
      </c>
      <c r="G13394" t="s">
        <v>175</v>
      </c>
      <c r="H13394" t="s">
        <v>176</v>
      </c>
      <c r="I13394" t="s">
        <v>178</v>
      </c>
      <c r="J13394" t="s">
        <v>117</v>
      </c>
      <c r="K13394" s="1">
        <v>45411</v>
      </c>
      <c r="L13394">
        <v>60</v>
      </c>
      <c r="M13394">
        <v>2</v>
      </c>
      <c r="N13394" t="s">
        <v>538</v>
      </c>
      <c r="O13394" t="s">
        <v>537</v>
      </c>
      <c r="P13394" t="s">
        <v>635</v>
      </c>
    </row>
    <row r="13395" spans="1:16" x14ac:dyDescent="0.25">
      <c r="A13395" t="s">
        <v>500</v>
      </c>
      <c r="B13395" t="s">
        <v>174</v>
      </c>
      <c r="C13395" t="s">
        <v>64</v>
      </c>
      <c r="D13395" t="s">
        <v>424</v>
      </c>
      <c r="E13395" t="s">
        <v>424</v>
      </c>
      <c r="F13395" t="s">
        <v>424</v>
      </c>
      <c r="G13395" t="s">
        <v>175</v>
      </c>
      <c r="H13395" t="s">
        <v>176</v>
      </c>
      <c r="I13395" t="s">
        <v>178</v>
      </c>
      <c r="J13395" t="s">
        <v>117</v>
      </c>
      <c r="K13395" s="1">
        <v>45412</v>
      </c>
      <c r="L13395">
        <v>30</v>
      </c>
      <c r="M13395">
        <v>2</v>
      </c>
      <c r="N13395" t="s">
        <v>538</v>
      </c>
      <c r="O13395" t="s">
        <v>537</v>
      </c>
      <c r="P13395" t="s">
        <v>635</v>
      </c>
    </row>
    <row r="13396" spans="1:16" x14ac:dyDescent="0.25">
      <c r="A13396" t="s">
        <v>500</v>
      </c>
      <c r="B13396" t="s">
        <v>174</v>
      </c>
      <c r="C13396" t="s">
        <v>64</v>
      </c>
      <c r="D13396" t="s">
        <v>424</v>
      </c>
      <c r="E13396" t="s">
        <v>424</v>
      </c>
      <c r="F13396" t="s">
        <v>424</v>
      </c>
      <c r="G13396" t="s">
        <v>175</v>
      </c>
      <c r="H13396" t="s">
        <v>176</v>
      </c>
      <c r="I13396" t="s">
        <v>178</v>
      </c>
      <c r="J13396" t="s">
        <v>117</v>
      </c>
      <c r="K13396" s="1">
        <v>45413</v>
      </c>
      <c r="L13396">
        <v>60</v>
      </c>
      <c r="M13396">
        <v>2</v>
      </c>
      <c r="N13396" t="s">
        <v>538</v>
      </c>
      <c r="O13396" t="s">
        <v>537</v>
      </c>
      <c r="P13396" t="s">
        <v>635</v>
      </c>
    </row>
    <row r="13397" spans="1:16" x14ac:dyDescent="0.25">
      <c r="A13397" t="s">
        <v>500</v>
      </c>
      <c r="B13397" t="s">
        <v>174</v>
      </c>
      <c r="C13397" t="s">
        <v>64</v>
      </c>
      <c r="D13397" t="s">
        <v>424</v>
      </c>
      <c r="E13397" t="s">
        <v>424</v>
      </c>
      <c r="F13397" t="s">
        <v>424</v>
      </c>
      <c r="G13397" t="s">
        <v>175</v>
      </c>
      <c r="H13397" t="s">
        <v>176</v>
      </c>
      <c r="I13397" t="s">
        <v>178</v>
      </c>
      <c r="J13397" t="s">
        <v>117</v>
      </c>
      <c r="K13397" s="1">
        <v>45414</v>
      </c>
      <c r="L13397">
        <v>30</v>
      </c>
      <c r="M13397">
        <v>2</v>
      </c>
      <c r="N13397" t="s">
        <v>538</v>
      </c>
      <c r="O13397" t="s">
        <v>537</v>
      </c>
      <c r="P13397" t="s">
        <v>635</v>
      </c>
    </row>
    <row r="13398" spans="1:16" x14ac:dyDescent="0.25">
      <c r="A13398" t="s">
        <v>500</v>
      </c>
      <c r="B13398" t="s">
        <v>174</v>
      </c>
      <c r="C13398" t="s">
        <v>64</v>
      </c>
      <c r="D13398" t="s">
        <v>424</v>
      </c>
      <c r="E13398" t="s">
        <v>424</v>
      </c>
      <c r="F13398" t="s">
        <v>424</v>
      </c>
      <c r="G13398" t="s">
        <v>175</v>
      </c>
      <c r="H13398" t="s">
        <v>176</v>
      </c>
      <c r="I13398" t="s">
        <v>178</v>
      </c>
      <c r="J13398" t="s">
        <v>117</v>
      </c>
      <c r="K13398" s="1">
        <v>45415</v>
      </c>
      <c r="L13398">
        <v>30</v>
      </c>
      <c r="M13398">
        <v>2</v>
      </c>
      <c r="N13398" t="s">
        <v>538</v>
      </c>
      <c r="O13398" t="s">
        <v>537</v>
      </c>
      <c r="P13398" t="s">
        <v>635</v>
      </c>
    </row>
    <row r="13399" spans="1:16" x14ac:dyDescent="0.25">
      <c r="A13399" t="s">
        <v>500</v>
      </c>
      <c r="B13399" t="s">
        <v>174</v>
      </c>
      <c r="C13399" t="s">
        <v>64</v>
      </c>
      <c r="D13399" t="s">
        <v>424</v>
      </c>
      <c r="E13399" t="s">
        <v>424</v>
      </c>
      <c r="F13399" t="s">
        <v>424</v>
      </c>
      <c r="G13399" t="s">
        <v>175</v>
      </c>
      <c r="H13399" t="s">
        <v>176</v>
      </c>
      <c r="I13399" t="s">
        <v>178</v>
      </c>
      <c r="J13399" t="s">
        <v>117</v>
      </c>
      <c r="K13399" s="1">
        <v>45418</v>
      </c>
      <c r="L13399">
        <v>30</v>
      </c>
      <c r="M13399">
        <v>3</v>
      </c>
      <c r="N13399" t="s">
        <v>538</v>
      </c>
      <c r="O13399" t="s">
        <v>537</v>
      </c>
      <c r="P13399" t="s">
        <v>635</v>
      </c>
    </row>
    <row r="13400" spans="1:16" x14ac:dyDescent="0.25">
      <c r="A13400" t="s">
        <v>500</v>
      </c>
      <c r="B13400" t="s">
        <v>174</v>
      </c>
      <c r="C13400" t="s">
        <v>64</v>
      </c>
      <c r="D13400" t="s">
        <v>424</v>
      </c>
      <c r="E13400" t="s">
        <v>424</v>
      </c>
      <c r="F13400" t="s">
        <v>424</v>
      </c>
      <c r="G13400" t="s">
        <v>175</v>
      </c>
      <c r="H13400" t="s">
        <v>176</v>
      </c>
      <c r="I13400" t="s">
        <v>178</v>
      </c>
      <c r="J13400" t="s">
        <v>117</v>
      </c>
      <c r="K13400" s="1">
        <v>45419</v>
      </c>
      <c r="L13400">
        <v>30</v>
      </c>
      <c r="M13400">
        <v>3</v>
      </c>
      <c r="N13400" t="s">
        <v>538</v>
      </c>
      <c r="O13400" t="s">
        <v>537</v>
      </c>
      <c r="P13400" t="s">
        <v>635</v>
      </c>
    </row>
    <row r="13401" spans="1:16" x14ac:dyDescent="0.25">
      <c r="A13401" t="s">
        <v>500</v>
      </c>
      <c r="B13401" t="s">
        <v>174</v>
      </c>
      <c r="C13401" t="s">
        <v>64</v>
      </c>
      <c r="D13401" t="s">
        <v>424</v>
      </c>
      <c r="E13401" t="s">
        <v>424</v>
      </c>
      <c r="F13401" t="s">
        <v>424</v>
      </c>
      <c r="G13401" t="s">
        <v>175</v>
      </c>
      <c r="H13401" t="s">
        <v>176</v>
      </c>
      <c r="I13401" t="s">
        <v>178</v>
      </c>
      <c r="J13401" t="s">
        <v>117</v>
      </c>
      <c r="K13401" s="1">
        <v>45420</v>
      </c>
      <c r="L13401">
        <v>30</v>
      </c>
      <c r="M13401">
        <v>3</v>
      </c>
      <c r="N13401" t="s">
        <v>538</v>
      </c>
      <c r="O13401" t="s">
        <v>537</v>
      </c>
      <c r="P13401" t="s">
        <v>635</v>
      </c>
    </row>
    <row r="13402" spans="1:16" x14ac:dyDescent="0.25">
      <c r="A13402" t="s">
        <v>500</v>
      </c>
      <c r="B13402" t="s">
        <v>174</v>
      </c>
      <c r="C13402" t="s">
        <v>64</v>
      </c>
      <c r="D13402" t="s">
        <v>424</v>
      </c>
      <c r="E13402" t="s">
        <v>424</v>
      </c>
      <c r="F13402" t="s">
        <v>424</v>
      </c>
      <c r="G13402" t="s">
        <v>175</v>
      </c>
      <c r="H13402" t="s">
        <v>176</v>
      </c>
      <c r="I13402" t="s">
        <v>178</v>
      </c>
      <c r="J13402" t="s">
        <v>117</v>
      </c>
      <c r="K13402" s="1">
        <v>45421</v>
      </c>
      <c r="L13402">
        <v>60</v>
      </c>
      <c r="M13402">
        <v>3</v>
      </c>
      <c r="N13402" t="s">
        <v>538</v>
      </c>
      <c r="O13402" t="s">
        <v>537</v>
      </c>
      <c r="P13402" t="s">
        <v>635</v>
      </c>
    </row>
    <row r="13403" spans="1:16" x14ac:dyDescent="0.25">
      <c r="A13403" t="s">
        <v>500</v>
      </c>
      <c r="B13403" t="s">
        <v>174</v>
      </c>
      <c r="C13403" t="s">
        <v>64</v>
      </c>
      <c r="D13403" t="s">
        <v>424</v>
      </c>
      <c r="E13403" t="s">
        <v>424</v>
      </c>
      <c r="F13403" t="s">
        <v>424</v>
      </c>
      <c r="G13403" t="s">
        <v>175</v>
      </c>
      <c r="H13403" t="s">
        <v>176</v>
      </c>
      <c r="I13403" t="s">
        <v>178</v>
      </c>
      <c r="J13403" t="s">
        <v>117</v>
      </c>
      <c r="K13403" s="1">
        <v>45422</v>
      </c>
      <c r="L13403">
        <v>60</v>
      </c>
      <c r="M13403">
        <v>3</v>
      </c>
      <c r="N13403" t="s">
        <v>538</v>
      </c>
      <c r="O13403" t="s">
        <v>537</v>
      </c>
      <c r="P13403" t="s">
        <v>635</v>
      </c>
    </row>
    <row r="13404" spans="1:16" x14ac:dyDescent="0.25">
      <c r="A13404" t="s">
        <v>500</v>
      </c>
      <c r="B13404" t="s">
        <v>174</v>
      </c>
      <c r="C13404" t="s">
        <v>64</v>
      </c>
      <c r="D13404" t="s">
        <v>424</v>
      </c>
      <c r="E13404" t="s">
        <v>424</v>
      </c>
      <c r="F13404" t="s">
        <v>424</v>
      </c>
      <c r="G13404" t="s">
        <v>175</v>
      </c>
      <c r="H13404" t="s">
        <v>176</v>
      </c>
      <c r="I13404" t="s">
        <v>178</v>
      </c>
      <c r="J13404" t="s">
        <v>117</v>
      </c>
      <c r="K13404" s="1">
        <v>45426</v>
      </c>
      <c r="L13404">
        <v>30</v>
      </c>
      <c r="M13404">
        <v>4</v>
      </c>
      <c r="N13404" t="s">
        <v>538</v>
      </c>
      <c r="O13404" t="s">
        <v>537</v>
      </c>
      <c r="P13404" t="s">
        <v>635</v>
      </c>
    </row>
    <row r="13405" spans="1:16" x14ac:dyDescent="0.25">
      <c r="A13405" t="s">
        <v>500</v>
      </c>
      <c r="B13405" t="s">
        <v>174</v>
      </c>
      <c r="C13405" t="s">
        <v>64</v>
      </c>
      <c r="D13405" t="s">
        <v>424</v>
      </c>
      <c r="E13405" t="s">
        <v>424</v>
      </c>
      <c r="F13405" t="s">
        <v>424</v>
      </c>
      <c r="G13405" t="s">
        <v>175</v>
      </c>
      <c r="H13405" t="s">
        <v>176</v>
      </c>
      <c r="I13405" t="s">
        <v>178</v>
      </c>
      <c r="J13405" t="s">
        <v>117</v>
      </c>
      <c r="K13405" s="1">
        <v>45427</v>
      </c>
      <c r="L13405">
        <v>60</v>
      </c>
      <c r="M13405">
        <v>4</v>
      </c>
      <c r="N13405" t="s">
        <v>538</v>
      </c>
      <c r="O13405" t="s">
        <v>537</v>
      </c>
      <c r="P13405" t="s">
        <v>635</v>
      </c>
    </row>
    <row r="13406" spans="1:16" x14ac:dyDescent="0.25">
      <c r="A13406" t="s">
        <v>500</v>
      </c>
      <c r="B13406" t="s">
        <v>174</v>
      </c>
      <c r="C13406" t="s">
        <v>64</v>
      </c>
      <c r="D13406" t="s">
        <v>424</v>
      </c>
      <c r="E13406" t="s">
        <v>424</v>
      </c>
      <c r="F13406" t="s">
        <v>424</v>
      </c>
      <c r="G13406" t="s">
        <v>175</v>
      </c>
      <c r="H13406" t="s">
        <v>176</v>
      </c>
      <c r="I13406" t="s">
        <v>178</v>
      </c>
      <c r="J13406" t="s">
        <v>117</v>
      </c>
      <c r="K13406" s="1">
        <v>45428</v>
      </c>
      <c r="L13406">
        <v>30</v>
      </c>
      <c r="M13406">
        <v>4</v>
      </c>
      <c r="N13406" t="s">
        <v>538</v>
      </c>
      <c r="O13406" t="s">
        <v>537</v>
      </c>
      <c r="P13406" t="s">
        <v>635</v>
      </c>
    </row>
    <row r="13407" spans="1:16" x14ac:dyDescent="0.25">
      <c r="A13407" t="s">
        <v>500</v>
      </c>
      <c r="B13407" t="s">
        <v>174</v>
      </c>
      <c r="C13407" t="s">
        <v>64</v>
      </c>
      <c r="D13407" t="s">
        <v>424</v>
      </c>
      <c r="E13407" t="s">
        <v>424</v>
      </c>
      <c r="F13407" t="s">
        <v>424</v>
      </c>
      <c r="G13407" t="s">
        <v>175</v>
      </c>
      <c r="H13407" t="s">
        <v>176</v>
      </c>
      <c r="I13407" t="s">
        <v>179</v>
      </c>
      <c r="J13407" t="s">
        <v>117</v>
      </c>
      <c r="K13407" s="1">
        <v>45411</v>
      </c>
      <c r="L13407">
        <v>30</v>
      </c>
      <c r="M13407">
        <v>2</v>
      </c>
      <c r="N13407" t="s">
        <v>538</v>
      </c>
      <c r="O13407" t="s">
        <v>537</v>
      </c>
      <c r="P13407" t="s">
        <v>635</v>
      </c>
    </row>
    <row r="13408" spans="1:16" x14ac:dyDescent="0.25">
      <c r="A13408" t="s">
        <v>500</v>
      </c>
      <c r="B13408" t="s">
        <v>174</v>
      </c>
      <c r="C13408" t="s">
        <v>64</v>
      </c>
      <c r="D13408" t="s">
        <v>424</v>
      </c>
      <c r="E13408" t="s">
        <v>424</v>
      </c>
      <c r="F13408" t="s">
        <v>424</v>
      </c>
      <c r="G13408" t="s">
        <v>175</v>
      </c>
      <c r="H13408" t="s">
        <v>176</v>
      </c>
      <c r="I13408" t="s">
        <v>179</v>
      </c>
      <c r="J13408" t="s">
        <v>117</v>
      </c>
      <c r="K13408" s="1">
        <v>45414</v>
      </c>
      <c r="L13408">
        <v>30</v>
      </c>
      <c r="M13408">
        <v>2</v>
      </c>
      <c r="N13408" t="s">
        <v>538</v>
      </c>
      <c r="O13408" t="s">
        <v>537</v>
      </c>
      <c r="P13408" t="s">
        <v>635</v>
      </c>
    </row>
    <row r="13409" spans="1:16" x14ac:dyDescent="0.25">
      <c r="A13409" t="s">
        <v>500</v>
      </c>
      <c r="B13409" t="s">
        <v>174</v>
      </c>
      <c r="C13409" t="s">
        <v>64</v>
      </c>
      <c r="D13409" t="s">
        <v>424</v>
      </c>
      <c r="E13409" t="s">
        <v>424</v>
      </c>
      <c r="F13409" t="s">
        <v>424</v>
      </c>
      <c r="G13409" t="s">
        <v>175</v>
      </c>
      <c r="H13409" t="s">
        <v>176</v>
      </c>
      <c r="I13409" t="s">
        <v>179</v>
      </c>
      <c r="J13409" t="s">
        <v>117</v>
      </c>
      <c r="K13409" s="1">
        <v>45420</v>
      </c>
      <c r="L13409">
        <v>30</v>
      </c>
      <c r="M13409">
        <v>3</v>
      </c>
      <c r="N13409" t="s">
        <v>538</v>
      </c>
      <c r="O13409" t="s">
        <v>537</v>
      </c>
      <c r="P13409" t="s">
        <v>635</v>
      </c>
    </row>
    <row r="13410" spans="1:16" x14ac:dyDescent="0.25">
      <c r="A13410" t="s">
        <v>500</v>
      </c>
      <c r="B13410" t="s">
        <v>174</v>
      </c>
      <c r="C13410" t="s">
        <v>64</v>
      </c>
      <c r="D13410" t="s">
        <v>424</v>
      </c>
      <c r="E13410" t="s">
        <v>424</v>
      </c>
      <c r="F13410" t="s">
        <v>424</v>
      </c>
      <c r="G13410" t="s">
        <v>175</v>
      </c>
      <c r="H13410" t="s">
        <v>176</v>
      </c>
      <c r="I13410" t="s">
        <v>179</v>
      </c>
      <c r="J13410" t="s">
        <v>117</v>
      </c>
      <c r="K13410" s="1">
        <v>45422</v>
      </c>
      <c r="L13410">
        <v>10.001999999999899</v>
      </c>
      <c r="M13410">
        <v>3</v>
      </c>
      <c r="N13410" t="s">
        <v>538</v>
      </c>
      <c r="O13410" t="s">
        <v>537</v>
      </c>
      <c r="P13410" t="s">
        <v>635</v>
      </c>
    </row>
    <row r="13411" spans="1:16" x14ac:dyDescent="0.25">
      <c r="A13411" t="s">
        <v>500</v>
      </c>
      <c r="B13411" t="s">
        <v>174</v>
      </c>
      <c r="C13411" t="s">
        <v>64</v>
      </c>
      <c r="D13411" t="s">
        <v>424</v>
      </c>
      <c r="E13411" t="s">
        <v>424</v>
      </c>
      <c r="F13411" t="s">
        <v>424</v>
      </c>
      <c r="G13411" t="s">
        <v>175</v>
      </c>
      <c r="H13411" t="s">
        <v>176</v>
      </c>
      <c r="I13411" t="s">
        <v>179</v>
      </c>
      <c r="J13411" t="s">
        <v>117</v>
      </c>
      <c r="K13411" s="1">
        <v>45425</v>
      </c>
      <c r="L13411">
        <v>10.001999999999899</v>
      </c>
      <c r="M13411">
        <v>4</v>
      </c>
      <c r="N13411" t="s">
        <v>538</v>
      </c>
      <c r="O13411" t="s">
        <v>537</v>
      </c>
      <c r="P13411" t="s">
        <v>635</v>
      </c>
    </row>
    <row r="13412" spans="1:16" x14ac:dyDescent="0.25">
      <c r="A13412" t="s">
        <v>500</v>
      </c>
      <c r="B13412" t="s">
        <v>174</v>
      </c>
      <c r="C13412" t="s">
        <v>64</v>
      </c>
      <c r="D13412" t="s">
        <v>424</v>
      </c>
      <c r="E13412" t="s">
        <v>424</v>
      </c>
      <c r="F13412" t="s">
        <v>424</v>
      </c>
      <c r="G13412" t="s">
        <v>175</v>
      </c>
      <c r="H13412" t="s">
        <v>176</v>
      </c>
      <c r="I13412" t="s">
        <v>180</v>
      </c>
      <c r="J13412" t="s">
        <v>117</v>
      </c>
      <c r="K13412" s="1">
        <v>45404</v>
      </c>
      <c r="L13412">
        <v>30</v>
      </c>
      <c r="M13412">
        <v>1</v>
      </c>
      <c r="N13412" t="s">
        <v>538</v>
      </c>
      <c r="O13412" t="s">
        <v>537</v>
      </c>
      <c r="P13412" t="s">
        <v>635</v>
      </c>
    </row>
    <row r="13413" spans="1:16" x14ac:dyDescent="0.25">
      <c r="A13413" t="s">
        <v>500</v>
      </c>
      <c r="B13413" t="s">
        <v>174</v>
      </c>
      <c r="C13413" t="s">
        <v>64</v>
      </c>
      <c r="D13413" t="s">
        <v>424</v>
      </c>
      <c r="E13413" t="s">
        <v>424</v>
      </c>
      <c r="F13413" t="s">
        <v>424</v>
      </c>
      <c r="G13413" t="s">
        <v>175</v>
      </c>
      <c r="H13413" t="s">
        <v>176</v>
      </c>
      <c r="I13413" t="s">
        <v>180</v>
      </c>
      <c r="J13413" t="s">
        <v>117</v>
      </c>
      <c r="K13413" s="1">
        <v>45406</v>
      </c>
      <c r="L13413">
        <v>90</v>
      </c>
      <c r="M13413">
        <v>1</v>
      </c>
      <c r="N13413" t="s">
        <v>538</v>
      </c>
      <c r="O13413" t="s">
        <v>537</v>
      </c>
      <c r="P13413" t="s">
        <v>635</v>
      </c>
    </row>
    <row r="13414" spans="1:16" x14ac:dyDescent="0.25">
      <c r="A13414" t="s">
        <v>500</v>
      </c>
      <c r="B13414" t="s">
        <v>174</v>
      </c>
      <c r="C13414" t="s">
        <v>64</v>
      </c>
      <c r="D13414" t="s">
        <v>424</v>
      </c>
      <c r="E13414" t="s">
        <v>424</v>
      </c>
      <c r="F13414" t="s">
        <v>424</v>
      </c>
      <c r="G13414" t="s">
        <v>175</v>
      </c>
      <c r="H13414" t="s">
        <v>176</v>
      </c>
      <c r="I13414" t="s">
        <v>180</v>
      </c>
      <c r="J13414" t="s">
        <v>117</v>
      </c>
      <c r="K13414" s="1">
        <v>45407</v>
      </c>
      <c r="L13414">
        <v>60</v>
      </c>
      <c r="M13414">
        <v>1</v>
      </c>
      <c r="N13414" t="s">
        <v>538</v>
      </c>
      <c r="O13414" t="s">
        <v>537</v>
      </c>
      <c r="P13414" t="s">
        <v>635</v>
      </c>
    </row>
    <row r="13415" spans="1:16" x14ac:dyDescent="0.25">
      <c r="A13415" t="s">
        <v>500</v>
      </c>
      <c r="B13415" t="s">
        <v>174</v>
      </c>
      <c r="C13415" t="s">
        <v>64</v>
      </c>
      <c r="D13415" t="s">
        <v>424</v>
      </c>
      <c r="E13415" t="s">
        <v>424</v>
      </c>
      <c r="F13415" t="s">
        <v>424</v>
      </c>
      <c r="G13415" t="s">
        <v>175</v>
      </c>
      <c r="H13415" t="s">
        <v>176</v>
      </c>
      <c r="I13415" t="s">
        <v>180</v>
      </c>
      <c r="J13415" t="s">
        <v>117</v>
      </c>
      <c r="K13415" s="1">
        <v>45411</v>
      </c>
      <c r="L13415">
        <v>30</v>
      </c>
      <c r="M13415">
        <v>2</v>
      </c>
      <c r="N13415" t="s">
        <v>538</v>
      </c>
      <c r="O13415" t="s">
        <v>537</v>
      </c>
      <c r="P13415" t="s">
        <v>635</v>
      </c>
    </row>
    <row r="13416" spans="1:16" x14ac:dyDescent="0.25">
      <c r="A13416" t="s">
        <v>500</v>
      </c>
      <c r="B13416" t="s">
        <v>174</v>
      </c>
      <c r="C13416" t="s">
        <v>64</v>
      </c>
      <c r="D13416" t="s">
        <v>424</v>
      </c>
      <c r="E13416" t="s">
        <v>424</v>
      </c>
      <c r="F13416" t="s">
        <v>424</v>
      </c>
      <c r="G13416" t="s">
        <v>175</v>
      </c>
      <c r="H13416" t="s">
        <v>176</v>
      </c>
      <c r="I13416" t="s">
        <v>180</v>
      </c>
      <c r="J13416" t="s">
        <v>117</v>
      </c>
      <c r="K13416" s="1">
        <v>45412</v>
      </c>
      <c r="L13416">
        <v>30</v>
      </c>
      <c r="M13416">
        <v>2</v>
      </c>
      <c r="N13416" t="s">
        <v>538</v>
      </c>
      <c r="O13416" t="s">
        <v>537</v>
      </c>
      <c r="P13416" t="s">
        <v>635</v>
      </c>
    </row>
    <row r="13417" spans="1:16" x14ac:dyDescent="0.25">
      <c r="A13417" t="s">
        <v>500</v>
      </c>
      <c r="B13417" t="s">
        <v>174</v>
      </c>
      <c r="C13417" t="s">
        <v>64</v>
      </c>
      <c r="D13417" t="s">
        <v>424</v>
      </c>
      <c r="E13417" t="s">
        <v>424</v>
      </c>
      <c r="F13417" t="s">
        <v>424</v>
      </c>
      <c r="G13417" t="s">
        <v>175</v>
      </c>
      <c r="H13417" t="s">
        <v>176</v>
      </c>
      <c r="I13417" t="s">
        <v>180</v>
      </c>
      <c r="J13417" t="s">
        <v>117</v>
      </c>
      <c r="K13417" s="1">
        <v>45413</v>
      </c>
      <c r="L13417">
        <v>60</v>
      </c>
      <c r="M13417">
        <v>2</v>
      </c>
      <c r="N13417" t="s">
        <v>538</v>
      </c>
      <c r="O13417" t="s">
        <v>537</v>
      </c>
      <c r="P13417" t="s">
        <v>635</v>
      </c>
    </row>
    <row r="13418" spans="1:16" x14ac:dyDescent="0.25">
      <c r="A13418" t="s">
        <v>500</v>
      </c>
      <c r="B13418" t="s">
        <v>174</v>
      </c>
      <c r="C13418" t="s">
        <v>64</v>
      </c>
      <c r="D13418" t="s">
        <v>424</v>
      </c>
      <c r="E13418" t="s">
        <v>424</v>
      </c>
      <c r="F13418" t="s">
        <v>424</v>
      </c>
      <c r="G13418" t="s">
        <v>175</v>
      </c>
      <c r="H13418" t="s">
        <v>176</v>
      </c>
      <c r="I13418" t="s">
        <v>180</v>
      </c>
      <c r="J13418" t="s">
        <v>117</v>
      </c>
      <c r="K13418" s="1">
        <v>45415</v>
      </c>
      <c r="L13418">
        <v>30</v>
      </c>
      <c r="M13418">
        <v>2</v>
      </c>
      <c r="N13418" t="s">
        <v>538</v>
      </c>
      <c r="O13418" t="s">
        <v>537</v>
      </c>
      <c r="P13418" t="s">
        <v>635</v>
      </c>
    </row>
    <row r="13419" spans="1:16" x14ac:dyDescent="0.25">
      <c r="A13419" t="s">
        <v>500</v>
      </c>
      <c r="B13419" t="s">
        <v>174</v>
      </c>
      <c r="C13419" t="s">
        <v>64</v>
      </c>
      <c r="D13419" t="s">
        <v>424</v>
      </c>
      <c r="E13419" t="s">
        <v>424</v>
      </c>
      <c r="F13419" t="s">
        <v>424</v>
      </c>
      <c r="G13419" t="s">
        <v>175</v>
      </c>
      <c r="H13419" t="s">
        <v>176</v>
      </c>
      <c r="I13419" t="s">
        <v>180</v>
      </c>
      <c r="J13419" t="s">
        <v>117</v>
      </c>
      <c r="K13419" s="1">
        <v>45418</v>
      </c>
      <c r="L13419">
        <v>30</v>
      </c>
      <c r="M13419">
        <v>3</v>
      </c>
      <c r="N13419" t="s">
        <v>538</v>
      </c>
      <c r="O13419" t="s">
        <v>537</v>
      </c>
      <c r="P13419" t="s">
        <v>635</v>
      </c>
    </row>
    <row r="13420" spans="1:16" x14ac:dyDescent="0.25">
      <c r="A13420" t="s">
        <v>500</v>
      </c>
      <c r="B13420" t="s">
        <v>174</v>
      </c>
      <c r="C13420" t="s">
        <v>64</v>
      </c>
      <c r="D13420" t="s">
        <v>424</v>
      </c>
      <c r="E13420" t="s">
        <v>424</v>
      </c>
      <c r="F13420" t="s">
        <v>424</v>
      </c>
      <c r="G13420" t="s">
        <v>175</v>
      </c>
      <c r="H13420" t="s">
        <v>176</v>
      </c>
      <c r="I13420" t="s">
        <v>180</v>
      </c>
      <c r="J13420" t="s">
        <v>117</v>
      </c>
      <c r="K13420" s="1">
        <v>45419</v>
      </c>
      <c r="L13420">
        <v>60</v>
      </c>
      <c r="M13420">
        <v>3</v>
      </c>
      <c r="N13420" t="s">
        <v>538</v>
      </c>
      <c r="O13420" t="s">
        <v>537</v>
      </c>
      <c r="P13420" t="s">
        <v>635</v>
      </c>
    </row>
    <row r="13421" spans="1:16" x14ac:dyDescent="0.25">
      <c r="A13421" t="s">
        <v>500</v>
      </c>
      <c r="B13421" t="s">
        <v>174</v>
      </c>
      <c r="C13421" t="s">
        <v>64</v>
      </c>
      <c r="D13421" t="s">
        <v>424</v>
      </c>
      <c r="E13421" t="s">
        <v>424</v>
      </c>
      <c r="F13421" t="s">
        <v>424</v>
      </c>
      <c r="G13421" t="s">
        <v>175</v>
      </c>
      <c r="H13421" t="s">
        <v>176</v>
      </c>
      <c r="I13421" t="s">
        <v>180</v>
      </c>
      <c r="J13421" t="s">
        <v>117</v>
      </c>
      <c r="K13421" s="1">
        <v>45420</v>
      </c>
      <c r="L13421">
        <v>30</v>
      </c>
      <c r="M13421">
        <v>3</v>
      </c>
      <c r="N13421" t="s">
        <v>538</v>
      </c>
      <c r="O13421" t="s">
        <v>537</v>
      </c>
      <c r="P13421" t="s">
        <v>635</v>
      </c>
    </row>
    <row r="13422" spans="1:16" x14ac:dyDescent="0.25">
      <c r="A13422" t="s">
        <v>500</v>
      </c>
      <c r="B13422" t="s">
        <v>174</v>
      </c>
      <c r="C13422" t="s">
        <v>64</v>
      </c>
      <c r="D13422" t="s">
        <v>424</v>
      </c>
      <c r="E13422" t="s">
        <v>424</v>
      </c>
      <c r="F13422" t="s">
        <v>424</v>
      </c>
      <c r="G13422" t="s">
        <v>175</v>
      </c>
      <c r="H13422" t="s">
        <v>176</v>
      </c>
      <c r="I13422" t="s">
        <v>180</v>
      </c>
      <c r="J13422" t="s">
        <v>117</v>
      </c>
      <c r="K13422" s="1">
        <v>45421</v>
      </c>
      <c r="L13422">
        <v>30</v>
      </c>
      <c r="M13422">
        <v>3</v>
      </c>
      <c r="N13422" t="s">
        <v>538</v>
      </c>
      <c r="O13422" t="s">
        <v>537</v>
      </c>
      <c r="P13422" t="s">
        <v>635</v>
      </c>
    </row>
    <row r="13423" spans="1:16" x14ac:dyDescent="0.25">
      <c r="A13423" t="s">
        <v>500</v>
      </c>
      <c r="B13423" t="s">
        <v>174</v>
      </c>
      <c r="C13423" t="s">
        <v>64</v>
      </c>
      <c r="D13423" t="s">
        <v>424</v>
      </c>
      <c r="E13423" t="s">
        <v>424</v>
      </c>
      <c r="F13423" t="s">
        <v>424</v>
      </c>
      <c r="G13423" t="s">
        <v>175</v>
      </c>
      <c r="H13423" t="s">
        <v>176</v>
      </c>
      <c r="I13423" t="s">
        <v>180</v>
      </c>
      <c r="J13423" t="s">
        <v>117</v>
      </c>
      <c r="K13423" s="1">
        <v>45422</v>
      </c>
      <c r="L13423">
        <v>30</v>
      </c>
      <c r="M13423">
        <v>3</v>
      </c>
      <c r="N13423" t="s">
        <v>538</v>
      </c>
      <c r="O13423" t="s">
        <v>537</v>
      </c>
      <c r="P13423" t="s">
        <v>635</v>
      </c>
    </row>
    <row r="13424" spans="1:16" x14ac:dyDescent="0.25">
      <c r="A13424" t="s">
        <v>500</v>
      </c>
      <c r="B13424" t="s">
        <v>174</v>
      </c>
      <c r="C13424" t="s">
        <v>64</v>
      </c>
      <c r="D13424" t="s">
        <v>424</v>
      </c>
      <c r="E13424" t="s">
        <v>424</v>
      </c>
      <c r="F13424" t="s">
        <v>424</v>
      </c>
      <c r="G13424" t="s">
        <v>175</v>
      </c>
      <c r="H13424" t="s">
        <v>176</v>
      </c>
      <c r="I13424" t="s">
        <v>180</v>
      </c>
      <c r="J13424" t="s">
        <v>117</v>
      </c>
      <c r="K13424" s="1">
        <v>45426</v>
      </c>
      <c r="L13424">
        <v>60</v>
      </c>
      <c r="M13424">
        <v>4</v>
      </c>
      <c r="N13424" t="s">
        <v>538</v>
      </c>
      <c r="O13424" t="s">
        <v>537</v>
      </c>
      <c r="P13424" t="s">
        <v>635</v>
      </c>
    </row>
    <row r="13425" spans="1:16" x14ac:dyDescent="0.25">
      <c r="A13425" t="s">
        <v>500</v>
      </c>
      <c r="B13425" t="s">
        <v>174</v>
      </c>
      <c r="C13425" t="s">
        <v>64</v>
      </c>
      <c r="D13425" t="s">
        <v>424</v>
      </c>
      <c r="E13425" t="s">
        <v>424</v>
      </c>
      <c r="F13425" t="s">
        <v>424</v>
      </c>
      <c r="G13425" t="s">
        <v>175</v>
      </c>
      <c r="H13425" t="s">
        <v>176</v>
      </c>
      <c r="I13425" t="s">
        <v>180</v>
      </c>
      <c r="J13425" t="s">
        <v>117</v>
      </c>
      <c r="K13425" s="1">
        <v>45429</v>
      </c>
      <c r="L13425">
        <v>60</v>
      </c>
      <c r="M13425">
        <v>4</v>
      </c>
      <c r="N13425" t="s">
        <v>538</v>
      </c>
      <c r="O13425" t="s">
        <v>537</v>
      </c>
      <c r="P13425" t="s">
        <v>635</v>
      </c>
    </row>
    <row r="13426" spans="1:16" x14ac:dyDescent="0.25">
      <c r="A13426" t="s">
        <v>500</v>
      </c>
      <c r="B13426" t="s">
        <v>174</v>
      </c>
      <c r="C13426" t="s">
        <v>64</v>
      </c>
      <c r="D13426" t="s">
        <v>424</v>
      </c>
      <c r="E13426" t="s">
        <v>424</v>
      </c>
      <c r="F13426" t="s">
        <v>424</v>
      </c>
      <c r="G13426" t="s">
        <v>175</v>
      </c>
      <c r="H13426" t="s">
        <v>25</v>
      </c>
      <c r="I13426" t="s">
        <v>366</v>
      </c>
      <c r="J13426" t="s">
        <v>117</v>
      </c>
      <c r="K13426" s="1">
        <v>45405</v>
      </c>
      <c r="L13426">
        <v>10.001999999999899</v>
      </c>
      <c r="M13426">
        <v>1</v>
      </c>
      <c r="N13426" t="s">
        <v>538</v>
      </c>
      <c r="O13426" t="s">
        <v>537</v>
      </c>
      <c r="P13426" t="s">
        <v>635</v>
      </c>
    </row>
    <row r="13427" spans="1:16" x14ac:dyDescent="0.25">
      <c r="A13427" t="s">
        <v>500</v>
      </c>
      <c r="B13427" t="s">
        <v>174</v>
      </c>
      <c r="C13427" t="s">
        <v>64</v>
      </c>
      <c r="D13427" t="s">
        <v>424</v>
      </c>
      <c r="E13427" t="s">
        <v>424</v>
      </c>
      <c r="F13427" t="s">
        <v>424</v>
      </c>
      <c r="G13427" t="s">
        <v>175</v>
      </c>
      <c r="H13427" t="s">
        <v>25</v>
      </c>
      <c r="I13427" t="s">
        <v>366</v>
      </c>
      <c r="J13427" t="s">
        <v>117</v>
      </c>
      <c r="K13427" s="1">
        <v>45406</v>
      </c>
      <c r="L13427">
        <v>90</v>
      </c>
      <c r="M13427">
        <v>1</v>
      </c>
      <c r="N13427" t="s">
        <v>538</v>
      </c>
      <c r="O13427" t="s">
        <v>537</v>
      </c>
      <c r="P13427" t="s">
        <v>635</v>
      </c>
    </row>
    <row r="13428" spans="1:16" x14ac:dyDescent="0.25">
      <c r="A13428" t="s">
        <v>500</v>
      </c>
      <c r="B13428" t="s">
        <v>174</v>
      </c>
      <c r="C13428" t="s">
        <v>64</v>
      </c>
      <c r="D13428" t="s">
        <v>424</v>
      </c>
      <c r="E13428" t="s">
        <v>424</v>
      </c>
      <c r="F13428" t="s">
        <v>424</v>
      </c>
      <c r="G13428" t="s">
        <v>175</v>
      </c>
      <c r="H13428" t="s">
        <v>25</v>
      </c>
      <c r="I13428" t="s">
        <v>366</v>
      </c>
      <c r="J13428" t="s">
        <v>117</v>
      </c>
      <c r="K13428" s="1">
        <v>45407</v>
      </c>
      <c r="L13428">
        <v>10.001999999999899</v>
      </c>
      <c r="M13428">
        <v>1</v>
      </c>
      <c r="N13428" t="s">
        <v>538</v>
      </c>
      <c r="O13428" t="s">
        <v>537</v>
      </c>
      <c r="P13428" t="s">
        <v>635</v>
      </c>
    </row>
    <row r="13429" spans="1:16" x14ac:dyDescent="0.25">
      <c r="A13429" t="s">
        <v>500</v>
      </c>
      <c r="B13429" t="s">
        <v>174</v>
      </c>
      <c r="C13429" t="s">
        <v>64</v>
      </c>
      <c r="D13429" t="s">
        <v>424</v>
      </c>
      <c r="E13429" t="s">
        <v>424</v>
      </c>
      <c r="F13429" t="s">
        <v>424</v>
      </c>
      <c r="G13429" t="s">
        <v>175</v>
      </c>
      <c r="H13429" t="s">
        <v>25</v>
      </c>
      <c r="I13429" t="s">
        <v>366</v>
      </c>
      <c r="J13429" t="s">
        <v>117</v>
      </c>
      <c r="K13429" s="1">
        <v>45411</v>
      </c>
      <c r="L13429">
        <v>90</v>
      </c>
      <c r="M13429">
        <v>2</v>
      </c>
      <c r="N13429" t="s">
        <v>538</v>
      </c>
      <c r="O13429" t="s">
        <v>537</v>
      </c>
      <c r="P13429" t="s">
        <v>635</v>
      </c>
    </row>
    <row r="13430" spans="1:16" x14ac:dyDescent="0.25">
      <c r="A13430" t="s">
        <v>500</v>
      </c>
      <c r="B13430" t="s">
        <v>174</v>
      </c>
      <c r="C13430" t="s">
        <v>64</v>
      </c>
      <c r="D13430" t="s">
        <v>424</v>
      </c>
      <c r="E13430" t="s">
        <v>424</v>
      </c>
      <c r="F13430" t="s">
        <v>424</v>
      </c>
      <c r="G13430" t="s">
        <v>175</v>
      </c>
      <c r="H13430" t="s">
        <v>25</v>
      </c>
      <c r="I13430" t="s">
        <v>366</v>
      </c>
      <c r="J13430" t="s">
        <v>117</v>
      </c>
      <c r="K13430" s="1">
        <v>45412</v>
      </c>
      <c r="L13430">
        <v>30</v>
      </c>
      <c r="M13430">
        <v>2</v>
      </c>
      <c r="N13430" t="s">
        <v>538</v>
      </c>
      <c r="O13430" t="s">
        <v>537</v>
      </c>
      <c r="P13430" t="s">
        <v>635</v>
      </c>
    </row>
    <row r="13431" spans="1:16" x14ac:dyDescent="0.25">
      <c r="A13431" t="s">
        <v>500</v>
      </c>
      <c r="B13431" t="s">
        <v>174</v>
      </c>
      <c r="C13431" t="s">
        <v>64</v>
      </c>
      <c r="D13431" t="s">
        <v>424</v>
      </c>
      <c r="E13431" t="s">
        <v>424</v>
      </c>
      <c r="F13431" t="s">
        <v>424</v>
      </c>
      <c r="G13431" t="s">
        <v>175</v>
      </c>
      <c r="H13431" t="s">
        <v>25</v>
      </c>
      <c r="I13431" t="s">
        <v>366</v>
      </c>
      <c r="J13431" t="s">
        <v>117</v>
      </c>
      <c r="K13431" s="1">
        <v>45413</v>
      </c>
      <c r="L13431">
        <v>30</v>
      </c>
      <c r="M13431">
        <v>2</v>
      </c>
      <c r="N13431" t="s">
        <v>538</v>
      </c>
      <c r="O13431" t="s">
        <v>537</v>
      </c>
      <c r="P13431" t="s">
        <v>635</v>
      </c>
    </row>
    <row r="13432" spans="1:16" x14ac:dyDescent="0.25">
      <c r="A13432" t="s">
        <v>500</v>
      </c>
      <c r="B13432" t="s">
        <v>174</v>
      </c>
      <c r="C13432" t="s">
        <v>64</v>
      </c>
      <c r="D13432" t="s">
        <v>424</v>
      </c>
      <c r="E13432" t="s">
        <v>424</v>
      </c>
      <c r="F13432" t="s">
        <v>424</v>
      </c>
      <c r="G13432" t="s">
        <v>175</v>
      </c>
      <c r="H13432" t="s">
        <v>25</v>
      </c>
      <c r="I13432" t="s">
        <v>366</v>
      </c>
      <c r="J13432" t="s">
        <v>117</v>
      </c>
      <c r="K13432" s="1">
        <v>45415</v>
      </c>
      <c r="L13432">
        <v>30</v>
      </c>
      <c r="M13432">
        <v>2</v>
      </c>
      <c r="N13432" t="s">
        <v>538</v>
      </c>
      <c r="O13432" t="s">
        <v>537</v>
      </c>
      <c r="P13432" t="s">
        <v>635</v>
      </c>
    </row>
    <row r="13433" spans="1:16" x14ac:dyDescent="0.25">
      <c r="A13433" t="s">
        <v>500</v>
      </c>
      <c r="B13433" t="s">
        <v>174</v>
      </c>
      <c r="C13433" t="s">
        <v>64</v>
      </c>
      <c r="D13433" t="s">
        <v>424</v>
      </c>
      <c r="E13433" t="s">
        <v>424</v>
      </c>
      <c r="F13433" t="s">
        <v>424</v>
      </c>
      <c r="G13433" t="s">
        <v>175</v>
      </c>
      <c r="H13433" t="s">
        <v>25</v>
      </c>
      <c r="I13433" t="s">
        <v>366</v>
      </c>
      <c r="J13433" t="s">
        <v>117</v>
      </c>
      <c r="K13433" s="1">
        <v>45420</v>
      </c>
      <c r="L13433">
        <v>30</v>
      </c>
      <c r="M13433">
        <v>3</v>
      </c>
      <c r="N13433" t="s">
        <v>538</v>
      </c>
      <c r="O13433" t="s">
        <v>537</v>
      </c>
      <c r="P13433" t="s">
        <v>635</v>
      </c>
    </row>
    <row r="13434" spans="1:16" x14ac:dyDescent="0.25">
      <c r="A13434" t="s">
        <v>500</v>
      </c>
      <c r="B13434" t="s">
        <v>174</v>
      </c>
      <c r="C13434" t="s">
        <v>64</v>
      </c>
      <c r="D13434" t="s">
        <v>424</v>
      </c>
      <c r="E13434" t="s">
        <v>424</v>
      </c>
      <c r="F13434" t="s">
        <v>424</v>
      </c>
      <c r="G13434" t="s">
        <v>175</v>
      </c>
      <c r="H13434" t="s">
        <v>25</v>
      </c>
      <c r="I13434" t="s">
        <v>366</v>
      </c>
      <c r="J13434" t="s">
        <v>117</v>
      </c>
      <c r="K13434" s="1">
        <v>45422</v>
      </c>
      <c r="L13434">
        <v>30</v>
      </c>
      <c r="M13434">
        <v>3</v>
      </c>
      <c r="N13434" t="s">
        <v>538</v>
      </c>
      <c r="O13434" t="s">
        <v>537</v>
      </c>
      <c r="P13434" t="s">
        <v>635</v>
      </c>
    </row>
    <row r="13435" spans="1:16" x14ac:dyDescent="0.25">
      <c r="A13435" t="s">
        <v>500</v>
      </c>
      <c r="B13435" t="s">
        <v>174</v>
      </c>
      <c r="C13435" t="s">
        <v>64</v>
      </c>
      <c r="D13435" t="s">
        <v>424</v>
      </c>
      <c r="E13435" t="s">
        <v>424</v>
      </c>
      <c r="F13435" t="s">
        <v>424</v>
      </c>
      <c r="G13435" t="s">
        <v>175</v>
      </c>
      <c r="H13435" t="s">
        <v>25</v>
      </c>
      <c r="I13435" t="s">
        <v>366</v>
      </c>
      <c r="J13435" t="s">
        <v>117</v>
      </c>
      <c r="K13435" s="1">
        <v>45425</v>
      </c>
      <c r="L13435">
        <v>30</v>
      </c>
      <c r="M13435">
        <v>4</v>
      </c>
      <c r="N13435" t="s">
        <v>538</v>
      </c>
      <c r="O13435" t="s">
        <v>537</v>
      </c>
      <c r="P13435" t="s">
        <v>635</v>
      </c>
    </row>
    <row r="13436" spans="1:16" x14ac:dyDescent="0.25">
      <c r="A13436" t="s">
        <v>500</v>
      </c>
      <c r="B13436" t="s">
        <v>174</v>
      </c>
      <c r="C13436" t="s">
        <v>64</v>
      </c>
      <c r="D13436" t="s">
        <v>424</v>
      </c>
      <c r="E13436" t="s">
        <v>424</v>
      </c>
      <c r="F13436" t="s">
        <v>424</v>
      </c>
      <c r="G13436" t="s">
        <v>175</v>
      </c>
      <c r="H13436" t="s">
        <v>25</v>
      </c>
      <c r="I13436" t="s">
        <v>366</v>
      </c>
      <c r="J13436" t="s">
        <v>117</v>
      </c>
      <c r="K13436" s="1">
        <v>45426</v>
      </c>
      <c r="L13436">
        <v>10.001999999999899</v>
      </c>
      <c r="M13436">
        <v>4</v>
      </c>
      <c r="N13436" t="s">
        <v>538</v>
      </c>
      <c r="O13436" t="s">
        <v>537</v>
      </c>
      <c r="P13436" t="s">
        <v>635</v>
      </c>
    </row>
    <row r="13437" spans="1:16" x14ac:dyDescent="0.25">
      <c r="A13437" t="s">
        <v>500</v>
      </c>
      <c r="B13437" t="s">
        <v>174</v>
      </c>
      <c r="C13437" t="s">
        <v>64</v>
      </c>
      <c r="D13437" t="s">
        <v>424</v>
      </c>
      <c r="E13437" t="s">
        <v>424</v>
      </c>
      <c r="F13437" t="s">
        <v>424</v>
      </c>
      <c r="G13437" t="s">
        <v>175</v>
      </c>
      <c r="H13437" t="s">
        <v>25</v>
      </c>
      <c r="I13437" t="s">
        <v>366</v>
      </c>
      <c r="J13437" t="s">
        <v>117</v>
      </c>
      <c r="K13437" s="1">
        <v>45427</v>
      </c>
      <c r="L13437">
        <v>30</v>
      </c>
      <c r="M13437">
        <v>4</v>
      </c>
      <c r="N13437" t="s">
        <v>538</v>
      </c>
      <c r="O13437" t="s">
        <v>537</v>
      </c>
      <c r="P13437" t="s">
        <v>635</v>
      </c>
    </row>
    <row r="13438" spans="1:16" x14ac:dyDescent="0.25">
      <c r="A13438" t="s">
        <v>500</v>
      </c>
      <c r="B13438" t="s">
        <v>174</v>
      </c>
      <c r="C13438" t="s">
        <v>64</v>
      </c>
      <c r="D13438" t="s">
        <v>424</v>
      </c>
      <c r="E13438" t="s">
        <v>424</v>
      </c>
      <c r="F13438" t="s">
        <v>424</v>
      </c>
      <c r="G13438" t="s">
        <v>175</v>
      </c>
      <c r="H13438" t="s">
        <v>25</v>
      </c>
      <c r="I13438" t="s">
        <v>255</v>
      </c>
      <c r="J13438" t="s">
        <v>118</v>
      </c>
      <c r="K13438" s="1">
        <v>45404</v>
      </c>
      <c r="L13438">
        <v>30</v>
      </c>
      <c r="M13438">
        <v>1</v>
      </c>
      <c r="N13438" t="s">
        <v>538</v>
      </c>
      <c r="O13438" t="s">
        <v>537</v>
      </c>
      <c r="P13438" t="s">
        <v>635</v>
      </c>
    </row>
    <row r="13439" spans="1:16" x14ac:dyDescent="0.25">
      <c r="A13439" t="s">
        <v>500</v>
      </c>
      <c r="B13439" t="s">
        <v>174</v>
      </c>
      <c r="C13439" t="s">
        <v>64</v>
      </c>
      <c r="D13439" t="s">
        <v>424</v>
      </c>
      <c r="E13439" t="s">
        <v>424</v>
      </c>
      <c r="F13439" t="s">
        <v>424</v>
      </c>
      <c r="G13439" t="s">
        <v>175</v>
      </c>
      <c r="H13439" t="s">
        <v>25</v>
      </c>
      <c r="I13439" t="s">
        <v>255</v>
      </c>
      <c r="J13439" t="s">
        <v>118</v>
      </c>
      <c r="K13439" s="1">
        <v>45411</v>
      </c>
      <c r="L13439">
        <v>10.001999999999899</v>
      </c>
      <c r="M13439">
        <v>2</v>
      </c>
      <c r="N13439" t="s">
        <v>538</v>
      </c>
      <c r="O13439" t="s">
        <v>537</v>
      </c>
      <c r="P13439" t="s">
        <v>635</v>
      </c>
    </row>
    <row r="13440" spans="1:16" x14ac:dyDescent="0.25">
      <c r="A13440" t="s">
        <v>500</v>
      </c>
      <c r="B13440" t="s">
        <v>174</v>
      </c>
      <c r="C13440" t="s">
        <v>64</v>
      </c>
      <c r="D13440" t="s">
        <v>424</v>
      </c>
      <c r="E13440" t="s">
        <v>424</v>
      </c>
      <c r="F13440" t="s">
        <v>424</v>
      </c>
      <c r="G13440" t="s">
        <v>175</v>
      </c>
      <c r="H13440" t="s">
        <v>25</v>
      </c>
      <c r="I13440" t="s">
        <v>255</v>
      </c>
      <c r="J13440" t="s">
        <v>118</v>
      </c>
      <c r="K13440" s="1">
        <v>45412</v>
      </c>
      <c r="L13440">
        <v>10.001999999999899</v>
      </c>
      <c r="M13440">
        <v>2</v>
      </c>
      <c r="N13440" t="s">
        <v>538</v>
      </c>
      <c r="O13440" t="s">
        <v>537</v>
      </c>
      <c r="P13440" t="s">
        <v>635</v>
      </c>
    </row>
    <row r="13441" spans="1:16" x14ac:dyDescent="0.25">
      <c r="A13441" t="s">
        <v>500</v>
      </c>
      <c r="B13441" t="s">
        <v>174</v>
      </c>
      <c r="C13441" t="s">
        <v>64</v>
      </c>
      <c r="D13441" t="s">
        <v>424</v>
      </c>
      <c r="E13441" t="s">
        <v>424</v>
      </c>
      <c r="F13441" t="s">
        <v>424</v>
      </c>
      <c r="G13441" t="s">
        <v>175</v>
      </c>
      <c r="H13441" t="s">
        <v>25</v>
      </c>
      <c r="I13441" t="s">
        <v>255</v>
      </c>
      <c r="J13441" t="s">
        <v>118</v>
      </c>
      <c r="K13441" s="1">
        <v>45413</v>
      </c>
      <c r="L13441">
        <v>30</v>
      </c>
      <c r="M13441">
        <v>2</v>
      </c>
      <c r="N13441" t="s">
        <v>538</v>
      </c>
      <c r="O13441" t="s">
        <v>537</v>
      </c>
      <c r="P13441" t="s">
        <v>635</v>
      </c>
    </row>
    <row r="13442" spans="1:16" x14ac:dyDescent="0.25">
      <c r="A13442" t="s">
        <v>500</v>
      </c>
      <c r="B13442" t="s">
        <v>174</v>
      </c>
      <c r="C13442" t="s">
        <v>64</v>
      </c>
      <c r="D13442" t="s">
        <v>424</v>
      </c>
      <c r="E13442" t="s">
        <v>424</v>
      </c>
      <c r="F13442" t="s">
        <v>424</v>
      </c>
      <c r="G13442" t="s">
        <v>175</v>
      </c>
      <c r="H13442" t="s">
        <v>25</v>
      </c>
      <c r="I13442" t="s">
        <v>255</v>
      </c>
      <c r="J13442" t="s">
        <v>118</v>
      </c>
      <c r="K13442" s="1">
        <v>45415</v>
      </c>
      <c r="L13442">
        <v>30</v>
      </c>
      <c r="M13442">
        <v>2</v>
      </c>
      <c r="N13442" t="s">
        <v>538</v>
      </c>
      <c r="O13442" t="s">
        <v>537</v>
      </c>
      <c r="P13442" t="s">
        <v>635</v>
      </c>
    </row>
    <row r="13443" spans="1:16" x14ac:dyDescent="0.25">
      <c r="A13443" t="s">
        <v>500</v>
      </c>
      <c r="B13443" t="s">
        <v>174</v>
      </c>
      <c r="C13443" t="s">
        <v>64</v>
      </c>
      <c r="D13443" t="s">
        <v>424</v>
      </c>
      <c r="E13443" t="s">
        <v>424</v>
      </c>
      <c r="F13443" t="s">
        <v>424</v>
      </c>
      <c r="G13443" t="s">
        <v>175</v>
      </c>
      <c r="H13443" t="s">
        <v>25</v>
      </c>
      <c r="I13443" t="s">
        <v>255</v>
      </c>
      <c r="J13443" t="s">
        <v>118</v>
      </c>
      <c r="K13443" s="1">
        <v>45418</v>
      </c>
      <c r="L13443">
        <v>30</v>
      </c>
      <c r="M13443">
        <v>3</v>
      </c>
      <c r="N13443" t="s">
        <v>538</v>
      </c>
      <c r="O13443" t="s">
        <v>537</v>
      </c>
      <c r="P13443" t="s">
        <v>635</v>
      </c>
    </row>
    <row r="13444" spans="1:16" x14ac:dyDescent="0.25">
      <c r="A13444" t="s">
        <v>500</v>
      </c>
      <c r="B13444" t="s">
        <v>174</v>
      </c>
      <c r="C13444" t="s">
        <v>64</v>
      </c>
      <c r="D13444" t="s">
        <v>424</v>
      </c>
      <c r="E13444" t="s">
        <v>424</v>
      </c>
      <c r="F13444" t="s">
        <v>424</v>
      </c>
      <c r="G13444" t="s">
        <v>175</v>
      </c>
      <c r="H13444" t="s">
        <v>25</v>
      </c>
      <c r="I13444" t="s">
        <v>255</v>
      </c>
      <c r="J13444" t="s">
        <v>118</v>
      </c>
      <c r="K13444" s="1">
        <v>45425</v>
      </c>
      <c r="L13444">
        <v>60</v>
      </c>
      <c r="M13444">
        <v>4</v>
      </c>
      <c r="N13444" t="s">
        <v>538</v>
      </c>
      <c r="O13444" t="s">
        <v>537</v>
      </c>
      <c r="P13444" t="s">
        <v>635</v>
      </c>
    </row>
    <row r="13445" spans="1:16" x14ac:dyDescent="0.25">
      <c r="A13445" t="s">
        <v>500</v>
      </c>
      <c r="B13445" t="s">
        <v>174</v>
      </c>
      <c r="C13445" t="s">
        <v>64</v>
      </c>
      <c r="D13445" t="s">
        <v>424</v>
      </c>
      <c r="E13445" t="s">
        <v>424</v>
      </c>
      <c r="F13445" t="s">
        <v>424</v>
      </c>
      <c r="G13445" t="s">
        <v>175</v>
      </c>
      <c r="H13445" t="s">
        <v>25</v>
      </c>
      <c r="I13445" t="s">
        <v>255</v>
      </c>
      <c r="J13445" t="s">
        <v>118</v>
      </c>
      <c r="K13445" s="1">
        <v>45426</v>
      </c>
      <c r="L13445">
        <v>30</v>
      </c>
      <c r="M13445">
        <v>4</v>
      </c>
      <c r="N13445" t="s">
        <v>538</v>
      </c>
      <c r="O13445" t="s">
        <v>537</v>
      </c>
      <c r="P13445" t="s">
        <v>635</v>
      </c>
    </row>
    <row r="13446" spans="1:16" x14ac:dyDescent="0.25">
      <c r="A13446" t="s">
        <v>500</v>
      </c>
      <c r="B13446" t="s">
        <v>174</v>
      </c>
      <c r="C13446" t="s">
        <v>64</v>
      </c>
      <c r="D13446" t="s">
        <v>424</v>
      </c>
      <c r="E13446" t="s">
        <v>424</v>
      </c>
      <c r="F13446" t="s">
        <v>424</v>
      </c>
      <c r="G13446" t="s">
        <v>175</v>
      </c>
      <c r="H13446" t="s">
        <v>25</v>
      </c>
      <c r="I13446" t="s">
        <v>255</v>
      </c>
      <c r="J13446" t="s">
        <v>118</v>
      </c>
      <c r="K13446" s="1">
        <v>45428</v>
      </c>
      <c r="L13446">
        <v>30</v>
      </c>
      <c r="M13446">
        <v>4</v>
      </c>
      <c r="N13446" t="s">
        <v>538</v>
      </c>
      <c r="O13446" t="s">
        <v>537</v>
      </c>
      <c r="P13446" t="s">
        <v>635</v>
      </c>
    </row>
    <row r="13447" spans="1:16" x14ac:dyDescent="0.25">
      <c r="A13447" t="s">
        <v>500</v>
      </c>
      <c r="B13447" t="s">
        <v>174</v>
      </c>
      <c r="C13447" t="s">
        <v>64</v>
      </c>
      <c r="D13447" t="s">
        <v>424</v>
      </c>
      <c r="E13447" t="s">
        <v>424</v>
      </c>
      <c r="F13447" t="s">
        <v>424</v>
      </c>
      <c r="G13447" t="s">
        <v>175</v>
      </c>
      <c r="H13447" t="s">
        <v>30</v>
      </c>
      <c r="I13447" t="s">
        <v>89</v>
      </c>
      <c r="J13447" t="s">
        <v>119</v>
      </c>
      <c r="K13447" s="1">
        <v>45414</v>
      </c>
      <c r="L13447">
        <v>60</v>
      </c>
      <c r="M13447">
        <v>2</v>
      </c>
      <c r="N13447" t="s">
        <v>538</v>
      </c>
      <c r="O13447" t="s">
        <v>537</v>
      </c>
      <c r="P13447" t="s">
        <v>635</v>
      </c>
    </row>
    <row r="13448" spans="1:16" x14ac:dyDescent="0.25">
      <c r="A13448" t="s">
        <v>500</v>
      </c>
      <c r="B13448" t="s">
        <v>174</v>
      </c>
      <c r="C13448" t="s">
        <v>64</v>
      </c>
      <c r="D13448" t="s">
        <v>424</v>
      </c>
      <c r="E13448" t="s">
        <v>424</v>
      </c>
      <c r="F13448" t="s">
        <v>424</v>
      </c>
      <c r="G13448" t="s">
        <v>175</v>
      </c>
      <c r="H13448" t="s">
        <v>30</v>
      </c>
      <c r="I13448" t="s">
        <v>89</v>
      </c>
      <c r="J13448" t="s">
        <v>119</v>
      </c>
      <c r="K13448" s="1">
        <v>45415</v>
      </c>
      <c r="L13448">
        <v>60</v>
      </c>
      <c r="M13448">
        <v>2</v>
      </c>
      <c r="N13448" t="s">
        <v>538</v>
      </c>
      <c r="O13448" t="s">
        <v>537</v>
      </c>
      <c r="P13448" t="s">
        <v>635</v>
      </c>
    </row>
    <row r="13449" spans="1:16" x14ac:dyDescent="0.25">
      <c r="A13449" t="s">
        <v>500</v>
      </c>
      <c r="B13449" t="s">
        <v>174</v>
      </c>
      <c r="C13449" t="s">
        <v>64</v>
      </c>
      <c r="D13449" t="s">
        <v>424</v>
      </c>
      <c r="E13449" t="s">
        <v>424</v>
      </c>
      <c r="F13449" t="s">
        <v>424</v>
      </c>
      <c r="G13449" t="s">
        <v>175</v>
      </c>
      <c r="H13449" t="s">
        <v>30</v>
      </c>
      <c r="I13449" t="s">
        <v>240</v>
      </c>
      <c r="J13449" t="s">
        <v>119</v>
      </c>
      <c r="K13449" s="1">
        <v>45415</v>
      </c>
      <c r="L13449">
        <v>60</v>
      </c>
      <c r="M13449">
        <v>2</v>
      </c>
      <c r="N13449" t="s">
        <v>538</v>
      </c>
      <c r="O13449" t="s">
        <v>537</v>
      </c>
      <c r="P13449" t="s">
        <v>635</v>
      </c>
    </row>
    <row r="13450" spans="1:16" x14ac:dyDescent="0.25">
      <c r="A13450" t="s">
        <v>500</v>
      </c>
      <c r="B13450" t="s">
        <v>174</v>
      </c>
      <c r="C13450" t="s">
        <v>64</v>
      </c>
      <c r="D13450" t="s">
        <v>424</v>
      </c>
      <c r="E13450" t="s">
        <v>424</v>
      </c>
      <c r="F13450" t="s">
        <v>424</v>
      </c>
      <c r="G13450" t="s">
        <v>175</v>
      </c>
      <c r="H13450" t="s">
        <v>30</v>
      </c>
      <c r="I13450" t="s">
        <v>32</v>
      </c>
      <c r="J13450" t="s">
        <v>119</v>
      </c>
      <c r="K13450" s="1">
        <v>45404</v>
      </c>
      <c r="L13450">
        <v>30</v>
      </c>
      <c r="M13450">
        <v>1</v>
      </c>
      <c r="N13450" t="s">
        <v>538</v>
      </c>
      <c r="O13450" t="s">
        <v>537</v>
      </c>
      <c r="P13450" t="s">
        <v>635</v>
      </c>
    </row>
    <row r="13451" spans="1:16" x14ac:dyDescent="0.25">
      <c r="A13451" t="s">
        <v>500</v>
      </c>
      <c r="B13451" t="s">
        <v>174</v>
      </c>
      <c r="C13451" t="s">
        <v>64</v>
      </c>
      <c r="D13451" t="s">
        <v>424</v>
      </c>
      <c r="E13451" t="s">
        <v>424</v>
      </c>
      <c r="F13451" t="s">
        <v>424</v>
      </c>
      <c r="G13451" t="s">
        <v>175</v>
      </c>
      <c r="H13451" t="s">
        <v>30</v>
      </c>
      <c r="I13451" t="s">
        <v>32</v>
      </c>
      <c r="J13451" t="s">
        <v>119</v>
      </c>
      <c r="K13451" s="1">
        <v>45405</v>
      </c>
      <c r="L13451">
        <v>30</v>
      </c>
      <c r="M13451">
        <v>1</v>
      </c>
      <c r="N13451" t="s">
        <v>538</v>
      </c>
      <c r="O13451" t="s">
        <v>537</v>
      </c>
      <c r="P13451" t="s">
        <v>635</v>
      </c>
    </row>
    <row r="13452" spans="1:16" x14ac:dyDescent="0.25">
      <c r="A13452" t="s">
        <v>500</v>
      </c>
      <c r="B13452" t="s">
        <v>174</v>
      </c>
      <c r="C13452" t="s">
        <v>64</v>
      </c>
      <c r="D13452" t="s">
        <v>424</v>
      </c>
      <c r="E13452" t="s">
        <v>424</v>
      </c>
      <c r="F13452" t="s">
        <v>424</v>
      </c>
      <c r="G13452" t="s">
        <v>175</v>
      </c>
      <c r="H13452" t="s">
        <v>30</v>
      </c>
      <c r="I13452" t="s">
        <v>32</v>
      </c>
      <c r="J13452" t="s">
        <v>119</v>
      </c>
      <c r="K13452" s="1">
        <v>45406</v>
      </c>
      <c r="L13452">
        <v>30</v>
      </c>
      <c r="M13452">
        <v>1</v>
      </c>
      <c r="N13452" t="s">
        <v>538</v>
      </c>
      <c r="O13452" t="s">
        <v>537</v>
      </c>
      <c r="P13452" t="s">
        <v>635</v>
      </c>
    </row>
    <row r="13453" spans="1:16" x14ac:dyDescent="0.25">
      <c r="A13453" t="s">
        <v>500</v>
      </c>
      <c r="B13453" t="s">
        <v>174</v>
      </c>
      <c r="C13453" t="s">
        <v>64</v>
      </c>
      <c r="D13453" t="s">
        <v>424</v>
      </c>
      <c r="E13453" t="s">
        <v>424</v>
      </c>
      <c r="F13453" t="s">
        <v>424</v>
      </c>
      <c r="G13453" t="s">
        <v>175</v>
      </c>
      <c r="H13453" t="s">
        <v>30</v>
      </c>
      <c r="I13453" t="s">
        <v>32</v>
      </c>
      <c r="J13453" t="s">
        <v>119</v>
      </c>
      <c r="K13453" s="1">
        <v>45411</v>
      </c>
      <c r="L13453">
        <v>30</v>
      </c>
      <c r="M13453">
        <v>2</v>
      </c>
      <c r="N13453" t="s">
        <v>538</v>
      </c>
      <c r="O13453" t="s">
        <v>537</v>
      </c>
      <c r="P13453" t="s">
        <v>635</v>
      </c>
    </row>
    <row r="13454" spans="1:16" x14ac:dyDescent="0.25">
      <c r="A13454" t="s">
        <v>500</v>
      </c>
      <c r="B13454" t="s">
        <v>174</v>
      </c>
      <c r="C13454" t="s">
        <v>64</v>
      </c>
      <c r="D13454" t="s">
        <v>424</v>
      </c>
      <c r="E13454" t="s">
        <v>424</v>
      </c>
      <c r="F13454" t="s">
        <v>424</v>
      </c>
      <c r="G13454" t="s">
        <v>175</v>
      </c>
      <c r="H13454" t="s">
        <v>30</v>
      </c>
      <c r="I13454" t="s">
        <v>32</v>
      </c>
      <c r="J13454" t="s">
        <v>119</v>
      </c>
      <c r="K13454" s="1">
        <v>45429</v>
      </c>
      <c r="L13454">
        <v>30</v>
      </c>
      <c r="M13454">
        <v>4</v>
      </c>
      <c r="N13454" t="s">
        <v>538</v>
      </c>
      <c r="O13454" t="s">
        <v>537</v>
      </c>
      <c r="P13454" t="s">
        <v>635</v>
      </c>
    </row>
    <row r="13455" spans="1:16" x14ac:dyDescent="0.25">
      <c r="A13455" t="s">
        <v>500</v>
      </c>
      <c r="B13455" t="s">
        <v>174</v>
      </c>
      <c r="C13455" t="s">
        <v>64</v>
      </c>
      <c r="D13455" t="s">
        <v>424</v>
      </c>
      <c r="E13455" t="s">
        <v>424</v>
      </c>
      <c r="F13455" t="s">
        <v>424</v>
      </c>
      <c r="G13455" t="s">
        <v>175</v>
      </c>
      <c r="H13455" t="s">
        <v>30</v>
      </c>
      <c r="I13455" t="s">
        <v>97</v>
      </c>
      <c r="J13455" t="s">
        <v>119</v>
      </c>
      <c r="K13455" s="1">
        <v>45406</v>
      </c>
      <c r="L13455">
        <v>60</v>
      </c>
      <c r="M13455">
        <v>1</v>
      </c>
      <c r="N13455" t="s">
        <v>538</v>
      </c>
      <c r="O13455" t="s">
        <v>537</v>
      </c>
      <c r="P13455" t="s">
        <v>635</v>
      </c>
    </row>
    <row r="13456" spans="1:16" x14ac:dyDescent="0.25">
      <c r="A13456" t="s">
        <v>500</v>
      </c>
      <c r="B13456" t="s">
        <v>174</v>
      </c>
      <c r="C13456" t="s">
        <v>64</v>
      </c>
      <c r="D13456" t="s">
        <v>424</v>
      </c>
      <c r="E13456" t="s">
        <v>424</v>
      </c>
      <c r="F13456" t="s">
        <v>424</v>
      </c>
      <c r="G13456" t="s">
        <v>175</v>
      </c>
      <c r="H13456" t="s">
        <v>30</v>
      </c>
      <c r="I13456" t="s">
        <v>97</v>
      </c>
      <c r="J13456" t="s">
        <v>119</v>
      </c>
      <c r="K13456" s="1">
        <v>45407</v>
      </c>
      <c r="L13456">
        <v>60</v>
      </c>
      <c r="M13456">
        <v>1</v>
      </c>
      <c r="N13456" t="s">
        <v>538</v>
      </c>
      <c r="O13456" t="s">
        <v>537</v>
      </c>
      <c r="P13456" t="s">
        <v>635</v>
      </c>
    </row>
    <row r="13457" spans="1:16" x14ac:dyDescent="0.25">
      <c r="A13457" t="s">
        <v>500</v>
      </c>
      <c r="B13457" t="s">
        <v>174</v>
      </c>
      <c r="C13457" t="s">
        <v>64</v>
      </c>
      <c r="D13457" t="s">
        <v>424</v>
      </c>
      <c r="E13457" t="s">
        <v>424</v>
      </c>
      <c r="F13457" t="s">
        <v>424</v>
      </c>
      <c r="G13457" t="s">
        <v>175</v>
      </c>
      <c r="H13457" t="s">
        <v>30</v>
      </c>
      <c r="I13457" t="s">
        <v>97</v>
      </c>
      <c r="J13457" t="s">
        <v>119</v>
      </c>
      <c r="K13457" s="1">
        <v>45418</v>
      </c>
      <c r="L13457">
        <v>30</v>
      </c>
      <c r="M13457">
        <v>3</v>
      </c>
      <c r="N13457" t="s">
        <v>538</v>
      </c>
      <c r="O13457" t="s">
        <v>537</v>
      </c>
      <c r="P13457" t="s">
        <v>635</v>
      </c>
    </row>
    <row r="13458" spans="1:16" x14ac:dyDescent="0.25">
      <c r="A13458" t="s">
        <v>500</v>
      </c>
      <c r="B13458" t="s">
        <v>174</v>
      </c>
      <c r="C13458" t="s">
        <v>64</v>
      </c>
      <c r="D13458" t="s">
        <v>424</v>
      </c>
      <c r="E13458" t="s">
        <v>424</v>
      </c>
      <c r="F13458" t="s">
        <v>424</v>
      </c>
      <c r="G13458" t="s">
        <v>175</v>
      </c>
      <c r="H13458" t="s">
        <v>30</v>
      </c>
      <c r="I13458" t="s">
        <v>97</v>
      </c>
      <c r="J13458" t="s">
        <v>119</v>
      </c>
      <c r="K13458" s="1">
        <v>45421</v>
      </c>
      <c r="L13458">
        <v>60</v>
      </c>
      <c r="M13458">
        <v>3</v>
      </c>
      <c r="N13458" t="s">
        <v>538</v>
      </c>
      <c r="O13458" t="s">
        <v>537</v>
      </c>
      <c r="P13458" t="s">
        <v>635</v>
      </c>
    </row>
    <row r="13459" spans="1:16" x14ac:dyDescent="0.25">
      <c r="A13459" t="s">
        <v>500</v>
      </c>
      <c r="B13459" t="s">
        <v>174</v>
      </c>
      <c r="C13459" t="s">
        <v>64</v>
      </c>
      <c r="D13459" t="s">
        <v>424</v>
      </c>
      <c r="E13459" t="s">
        <v>424</v>
      </c>
      <c r="F13459" t="s">
        <v>424</v>
      </c>
      <c r="G13459" t="s">
        <v>175</v>
      </c>
      <c r="H13459" t="s">
        <v>30</v>
      </c>
      <c r="I13459" t="s">
        <v>97</v>
      </c>
      <c r="J13459" t="s">
        <v>119</v>
      </c>
      <c r="K13459" s="1">
        <v>45428</v>
      </c>
      <c r="L13459">
        <v>30</v>
      </c>
      <c r="M13459">
        <v>4</v>
      </c>
      <c r="N13459" t="s">
        <v>538</v>
      </c>
      <c r="O13459" t="s">
        <v>537</v>
      </c>
      <c r="P13459" t="s">
        <v>635</v>
      </c>
    </row>
    <row r="13460" spans="1:16" x14ac:dyDescent="0.25">
      <c r="A13460" t="s">
        <v>500</v>
      </c>
      <c r="B13460" t="s">
        <v>174</v>
      </c>
      <c r="C13460" t="s">
        <v>64</v>
      </c>
      <c r="D13460" t="s">
        <v>424</v>
      </c>
      <c r="E13460" t="s">
        <v>424</v>
      </c>
      <c r="F13460" t="s">
        <v>424</v>
      </c>
      <c r="G13460" t="s">
        <v>175</v>
      </c>
      <c r="H13460" t="s">
        <v>183</v>
      </c>
      <c r="I13460" t="s">
        <v>184</v>
      </c>
      <c r="J13460" t="s">
        <v>117</v>
      </c>
      <c r="K13460" s="1">
        <v>45405</v>
      </c>
      <c r="L13460">
        <v>30</v>
      </c>
      <c r="M13460">
        <v>1</v>
      </c>
      <c r="N13460" t="s">
        <v>538</v>
      </c>
      <c r="O13460" t="s">
        <v>537</v>
      </c>
      <c r="P13460" t="s">
        <v>635</v>
      </c>
    </row>
    <row r="13461" spans="1:16" x14ac:dyDescent="0.25">
      <c r="A13461" t="s">
        <v>500</v>
      </c>
      <c r="B13461" t="s">
        <v>174</v>
      </c>
      <c r="C13461" t="s">
        <v>64</v>
      </c>
      <c r="D13461" t="s">
        <v>424</v>
      </c>
      <c r="E13461" t="s">
        <v>424</v>
      </c>
      <c r="F13461" t="s">
        <v>424</v>
      </c>
      <c r="G13461" t="s">
        <v>175</v>
      </c>
      <c r="H13461" t="s">
        <v>183</v>
      </c>
      <c r="I13461" t="s">
        <v>184</v>
      </c>
      <c r="J13461" t="s">
        <v>117</v>
      </c>
      <c r="K13461" s="1">
        <v>45407</v>
      </c>
      <c r="L13461">
        <v>30</v>
      </c>
      <c r="M13461">
        <v>1</v>
      </c>
      <c r="N13461" t="s">
        <v>538</v>
      </c>
      <c r="O13461" t="s">
        <v>537</v>
      </c>
      <c r="P13461" t="s">
        <v>635</v>
      </c>
    </row>
    <row r="13462" spans="1:16" x14ac:dyDescent="0.25">
      <c r="A13462" t="s">
        <v>500</v>
      </c>
      <c r="B13462" t="s">
        <v>174</v>
      </c>
      <c r="C13462" t="s">
        <v>64</v>
      </c>
      <c r="D13462" t="s">
        <v>424</v>
      </c>
      <c r="E13462" t="s">
        <v>424</v>
      </c>
      <c r="F13462" t="s">
        <v>424</v>
      </c>
      <c r="G13462" t="s">
        <v>175</v>
      </c>
      <c r="H13462" t="s">
        <v>183</v>
      </c>
      <c r="I13462" t="s">
        <v>184</v>
      </c>
      <c r="J13462" t="s">
        <v>117</v>
      </c>
      <c r="K13462" s="1">
        <v>45413</v>
      </c>
      <c r="L13462">
        <v>30</v>
      </c>
      <c r="M13462">
        <v>2</v>
      </c>
      <c r="N13462" t="s">
        <v>538</v>
      </c>
      <c r="O13462" t="s">
        <v>537</v>
      </c>
      <c r="P13462" t="s">
        <v>635</v>
      </c>
    </row>
    <row r="13463" spans="1:16" x14ac:dyDescent="0.25">
      <c r="A13463" t="s">
        <v>500</v>
      </c>
      <c r="B13463" t="s">
        <v>174</v>
      </c>
      <c r="C13463" t="s">
        <v>64</v>
      </c>
      <c r="D13463" t="s">
        <v>424</v>
      </c>
      <c r="E13463" t="s">
        <v>424</v>
      </c>
      <c r="F13463" t="s">
        <v>424</v>
      </c>
      <c r="G13463" t="s">
        <v>175</v>
      </c>
      <c r="H13463" t="s">
        <v>183</v>
      </c>
      <c r="I13463" t="s">
        <v>184</v>
      </c>
      <c r="J13463" t="s">
        <v>117</v>
      </c>
      <c r="K13463" s="1">
        <v>45414</v>
      </c>
      <c r="L13463">
        <v>60</v>
      </c>
      <c r="M13463">
        <v>2</v>
      </c>
      <c r="N13463" t="s">
        <v>538</v>
      </c>
      <c r="O13463" t="s">
        <v>537</v>
      </c>
      <c r="P13463" t="s">
        <v>635</v>
      </c>
    </row>
    <row r="13464" spans="1:16" x14ac:dyDescent="0.25">
      <c r="A13464" t="s">
        <v>500</v>
      </c>
      <c r="B13464" t="s">
        <v>174</v>
      </c>
      <c r="C13464" t="s">
        <v>64</v>
      </c>
      <c r="D13464" t="s">
        <v>424</v>
      </c>
      <c r="E13464" t="s">
        <v>424</v>
      </c>
      <c r="F13464" t="s">
        <v>424</v>
      </c>
      <c r="G13464" t="s">
        <v>175</v>
      </c>
      <c r="H13464" t="s">
        <v>183</v>
      </c>
      <c r="I13464" t="s">
        <v>184</v>
      </c>
      <c r="J13464" t="s">
        <v>117</v>
      </c>
      <c r="K13464" s="1">
        <v>45415</v>
      </c>
      <c r="L13464">
        <v>30</v>
      </c>
      <c r="M13464">
        <v>2</v>
      </c>
      <c r="N13464" t="s">
        <v>538</v>
      </c>
      <c r="O13464" t="s">
        <v>537</v>
      </c>
      <c r="P13464" t="s">
        <v>635</v>
      </c>
    </row>
    <row r="13465" spans="1:16" x14ac:dyDescent="0.25">
      <c r="A13465" t="s">
        <v>500</v>
      </c>
      <c r="B13465" t="s">
        <v>174</v>
      </c>
      <c r="C13465" t="s">
        <v>64</v>
      </c>
      <c r="D13465" t="s">
        <v>424</v>
      </c>
      <c r="E13465" t="s">
        <v>424</v>
      </c>
      <c r="F13465" t="s">
        <v>424</v>
      </c>
      <c r="G13465" t="s">
        <v>175</v>
      </c>
      <c r="H13465" t="s">
        <v>183</v>
      </c>
      <c r="I13465" t="s">
        <v>184</v>
      </c>
      <c r="J13465" t="s">
        <v>117</v>
      </c>
      <c r="K13465" s="1">
        <v>45418</v>
      </c>
      <c r="L13465">
        <v>30</v>
      </c>
      <c r="M13465">
        <v>3</v>
      </c>
      <c r="N13465" t="s">
        <v>538</v>
      </c>
      <c r="O13465" t="s">
        <v>537</v>
      </c>
      <c r="P13465" t="s">
        <v>635</v>
      </c>
    </row>
    <row r="13466" spans="1:16" x14ac:dyDescent="0.25">
      <c r="A13466" t="s">
        <v>500</v>
      </c>
      <c r="B13466" t="s">
        <v>174</v>
      </c>
      <c r="C13466" t="s">
        <v>64</v>
      </c>
      <c r="D13466" t="s">
        <v>424</v>
      </c>
      <c r="E13466" t="s">
        <v>424</v>
      </c>
      <c r="F13466" t="s">
        <v>424</v>
      </c>
      <c r="G13466" t="s">
        <v>175</v>
      </c>
      <c r="H13466" t="s">
        <v>183</v>
      </c>
      <c r="I13466" t="s">
        <v>184</v>
      </c>
      <c r="J13466" t="s">
        <v>117</v>
      </c>
      <c r="K13466" s="1">
        <v>45419</v>
      </c>
      <c r="L13466">
        <v>60</v>
      </c>
      <c r="M13466">
        <v>3</v>
      </c>
      <c r="N13466" t="s">
        <v>538</v>
      </c>
      <c r="O13466" t="s">
        <v>537</v>
      </c>
      <c r="P13466" t="s">
        <v>635</v>
      </c>
    </row>
    <row r="13467" spans="1:16" x14ac:dyDescent="0.25">
      <c r="A13467" t="s">
        <v>500</v>
      </c>
      <c r="B13467" t="s">
        <v>174</v>
      </c>
      <c r="C13467" t="s">
        <v>64</v>
      </c>
      <c r="D13467" t="s">
        <v>424</v>
      </c>
      <c r="E13467" t="s">
        <v>424</v>
      </c>
      <c r="F13467" t="s">
        <v>424</v>
      </c>
      <c r="G13467" t="s">
        <v>175</v>
      </c>
      <c r="H13467" t="s">
        <v>183</v>
      </c>
      <c r="I13467" t="s">
        <v>184</v>
      </c>
      <c r="J13467" t="s">
        <v>117</v>
      </c>
      <c r="K13467" s="1">
        <v>45421</v>
      </c>
      <c r="L13467">
        <v>30</v>
      </c>
      <c r="M13467">
        <v>3</v>
      </c>
      <c r="N13467" t="s">
        <v>538</v>
      </c>
      <c r="O13467" t="s">
        <v>537</v>
      </c>
      <c r="P13467" t="s">
        <v>635</v>
      </c>
    </row>
    <row r="13468" spans="1:16" x14ac:dyDescent="0.25">
      <c r="A13468" t="s">
        <v>500</v>
      </c>
      <c r="B13468" t="s">
        <v>174</v>
      </c>
      <c r="C13468" t="s">
        <v>64</v>
      </c>
      <c r="D13468" t="s">
        <v>424</v>
      </c>
      <c r="E13468" t="s">
        <v>424</v>
      </c>
      <c r="F13468" t="s">
        <v>424</v>
      </c>
      <c r="G13468" t="s">
        <v>175</v>
      </c>
      <c r="H13468" t="s">
        <v>183</v>
      </c>
      <c r="I13468" t="s">
        <v>184</v>
      </c>
      <c r="J13468" t="s">
        <v>117</v>
      </c>
      <c r="K13468" s="1">
        <v>45422</v>
      </c>
      <c r="L13468">
        <v>30</v>
      </c>
      <c r="M13468">
        <v>3</v>
      </c>
      <c r="N13468" t="s">
        <v>538</v>
      </c>
      <c r="O13468" t="s">
        <v>537</v>
      </c>
      <c r="P13468" t="s">
        <v>635</v>
      </c>
    </row>
    <row r="13469" spans="1:16" x14ac:dyDescent="0.25">
      <c r="A13469" t="s">
        <v>500</v>
      </c>
      <c r="B13469" t="s">
        <v>174</v>
      </c>
      <c r="C13469" t="s">
        <v>64</v>
      </c>
      <c r="D13469" t="s">
        <v>424</v>
      </c>
      <c r="E13469" t="s">
        <v>424</v>
      </c>
      <c r="F13469" t="s">
        <v>424</v>
      </c>
      <c r="G13469" t="s">
        <v>175</v>
      </c>
      <c r="H13469" t="s">
        <v>183</v>
      </c>
      <c r="I13469" t="s">
        <v>184</v>
      </c>
      <c r="J13469" t="s">
        <v>117</v>
      </c>
      <c r="K13469" s="1">
        <v>45425</v>
      </c>
      <c r="L13469">
        <v>60</v>
      </c>
      <c r="M13469">
        <v>4</v>
      </c>
      <c r="N13469" t="s">
        <v>538</v>
      </c>
      <c r="O13469" t="s">
        <v>537</v>
      </c>
      <c r="P13469" t="s">
        <v>635</v>
      </c>
    </row>
    <row r="13470" spans="1:16" x14ac:dyDescent="0.25">
      <c r="A13470" t="s">
        <v>500</v>
      </c>
      <c r="B13470" t="s">
        <v>174</v>
      </c>
      <c r="C13470" t="s">
        <v>64</v>
      </c>
      <c r="D13470" t="s">
        <v>424</v>
      </c>
      <c r="E13470" t="s">
        <v>424</v>
      </c>
      <c r="F13470" t="s">
        <v>424</v>
      </c>
      <c r="G13470" t="s">
        <v>175</v>
      </c>
      <c r="H13470" t="s">
        <v>183</v>
      </c>
      <c r="I13470" t="s">
        <v>184</v>
      </c>
      <c r="J13470" t="s">
        <v>117</v>
      </c>
      <c r="K13470" s="1">
        <v>45427</v>
      </c>
      <c r="L13470">
        <v>30</v>
      </c>
      <c r="M13470">
        <v>4</v>
      </c>
      <c r="N13470" t="s">
        <v>538</v>
      </c>
      <c r="O13470" t="s">
        <v>537</v>
      </c>
      <c r="P13470" t="s">
        <v>635</v>
      </c>
    </row>
    <row r="13471" spans="1:16" x14ac:dyDescent="0.25">
      <c r="A13471" t="s">
        <v>500</v>
      </c>
      <c r="B13471" t="s">
        <v>174</v>
      </c>
      <c r="C13471" t="s">
        <v>64</v>
      </c>
      <c r="D13471" t="s">
        <v>424</v>
      </c>
      <c r="E13471" t="s">
        <v>424</v>
      </c>
      <c r="F13471" t="s">
        <v>424</v>
      </c>
      <c r="G13471" t="s">
        <v>175</v>
      </c>
      <c r="H13471" t="s">
        <v>183</v>
      </c>
      <c r="I13471" t="s">
        <v>184</v>
      </c>
      <c r="J13471" t="s">
        <v>117</v>
      </c>
      <c r="K13471" s="1">
        <v>45429</v>
      </c>
      <c r="L13471">
        <v>30</v>
      </c>
      <c r="M13471">
        <v>4</v>
      </c>
      <c r="N13471" t="s">
        <v>538</v>
      </c>
      <c r="O13471" t="s">
        <v>537</v>
      </c>
      <c r="P13471" t="s">
        <v>635</v>
      </c>
    </row>
    <row r="13472" spans="1:16" x14ac:dyDescent="0.25">
      <c r="A13472" t="s">
        <v>500</v>
      </c>
      <c r="B13472" t="s">
        <v>174</v>
      </c>
      <c r="C13472" t="s">
        <v>64</v>
      </c>
      <c r="D13472" t="s">
        <v>424</v>
      </c>
      <c r="E13472" t="s">
        <v>424</v>
      </c>
      <c r="F13472" t="s">
        <v>424</v>
      </c>
      <c r="G13472" t="s">
        <v>175</v>
      </c>
      <c r="H13472" t="s">
        <v>183</v>
      </c>
      <c r="I13472" t="s">
        <v>185</v>
      </c>
      <c r="J13472" t="s">
        <v>118</v>
      </c>
      <c r="K13472" s="1">
        <v>45404</v>
      </c>
      <c r="L13472">
        <v>30</v>
      </c>
      <c r="M13472">
        <v>1</v>
      </c>
      <c r="N13472" t="s">
        <v>538</v>
      </c>
      <c r="O13472" t="s">
        <v>537</v>
      </c>
      <c r="P13472" t="s">
        <v>635</v>
      </c>
    </row>
    <row r="13473" spans="1:16" x14ac:dyDescent="0.25">
      <c r="A13473" t="s">
        <v>500</v>
      </c>
      <c r="B13473" t="s">
        <v>174</v>
      </c>
      <c r="C13473" t="s">
        <v>64</v>
      </c>
      <c r="D13473" t="s">
        <v>424</v>
      </c>
      <c r="E13473" t="s">
        <v>424</v>
      </c>
      <c r="F13473" t="s">
        <v>424</v>
      </c>
      <c r="G13473" t="s">
        <v>175</v>
      </c>
      <c r="H13473" t="s">
        <v>183</v>
      </c>
      <c r="I13473" t="s">
        <v>185</v>
      </c>
      <c r="J13473" t="s">
        <v>118</v>
      </c>
      <c r="K13473" s="1">
        <v>45405</v>
      </c>
      <c r="L13473">
        <v>60</v>
      </c>
      <c r="M13473">
        <v>1</v>
      </c>
      <c r="N13473" t="s">
        <v>538</v>
      </c>
      <c r="O13473" t="s">
        <v>537</v>
      </c>
      <c r="P13473" t="s">
        <v>635</v>
      </c>
    </row>
    <row r="13474" spans="1:16" x14ac:dyDescent="0.25">
      <c r="A13474" t="s">
        <v>500</v>
      </c>
      <c r="B13474" t="s">
        <v>174</v>
      </c>
      <c r="C13474" t="s">
        <v>64</v>
      </c>
      <c r="D13474" t="s">
        <v>424</v>
      </c>
      <c r="E13474" t="s">
        <v>424</v>
      </c>
      <c r="F13474" t="s">
        <v>424</v>
      </c>
      <c r="G13474" t="s">
        <v>175</v>
      </c>
      <c r="H13474" t="s">
        <v>183</v>
      </c>
      <c r="I13474" t="s">
        <v>185</v>
      </c>
      <c r="J13474" t="s">
        <v>118</v>
      </c>
      <c r="K13474" s="1">
        <v>45407</v>
      </c>
      <c r="L13474">
        <v>30</v>
      </c>
      <c r="M13474">
        <v>1</v>
      </c>
      <c r="N13474" t="s">
        <v>538</v>
      </c>
      <c r="O13474" t="s">
        <v>537</v>
      </c>
      <c r="P13474" t="s">
        <v>635</v>
      </c>
    </row>
    <row r="13475" spans="1:16" x14ac:dyDescent="0.25">
      <c r="A13475" t="s">
        <v>500</v>
      </c>
      <c r="B13475" t="s">
        <v>174</v>
      </c>
      <c r="C13475" t="s">
        <v>64</v>
      </c>
      <c r="D13475" t="s">
        <v>424</v>
      </c>
      <c r="E13475" t="s">
        <v>424</v>
      </c>
      <c r="F13475" t="s">
        <v>424</v>
      </c>
      <c r="G13475" t="s">
        <v>175</v>
      </c>
      <c r="H13475" t="s">
        <v>183</v>
      </c>
      <c r="I13475" t="s">
        <v>185</v>
      </c>
      <c r="J13475" t="s">
        <v>118</v>
      </c>
      <c r="K13475" s="1">
        <v>45411</v>
      </c>
      <c r="L13475">
        <v>30</v>
      </c>
      <c r="M13475">
        <v>2</v>
      </c>
      <c r="N13475" t="s">
        <v>538</v>
      </c>
      <c r="O13475" t="s">
        <v>537</v>
      </c>
      <c r="P13475" t="s">
        <v>635</v>
      </c>
    </row>
    <row r="13476" spans="1:16" x14ac:dyDescent="0.25">
      <c r="A13476" t="s">
        <v>500</v>
      </c>
      <c r="B13476" t="s">
        <v>174</v>
      </c>
      <c r="C13476" t="s">
        <v>64</v>
      </c>
      <c r="D13476" t="s">
        <v>424</v>
      </c>
      <c r="E13476" t="s">
        <v>424</v>
      </c>
      <c r="F13476" t="s">
        <v>424</v>
      </c>
      <c r="G13476" t="s">
        <v>175</v>
      </c>
      <c r="H13476" t="s">
        <v>183</v>
      </c>
      <c r="I13476" t="s">
        <v>185</v>
      </c>
      <c r="J13476" t="s">
        <v>118</v>
      </c>
      <c r="K13476" s="1">
        <v>45413</v>
      </c>
      <c r="L13476">
        <v>60</v>
      </c>
      <c r="M13476">
        <v>2</v>
      </c>
      <c r="N13476" t="s">
        <v>538</v>
      </c>
      <c r="O13476" t="s">
        <v>537</v>
      </c>
      <c r="P13476" t="s">
        <v>635</v>
      </c>
    </row>
    <row r="13477" spans="1:16" x14ac:dyDescent="0.25">
      <c r="A13477" t="s">
        <v>500</v>
      </c>
      <c r="B13477" t="s">
        <v>174</v>
      </c>
      <c r="C13477" t="s">
        <v>64</v>
      </c>
      <c r="D13477" t="s">
        <v>424</v>
      </c>
      <c r="E13477" t="s">
        <v>424</v>
      </c>
      <c r="F13477" t="s">
        <v>424</v>
      </c>
      <c r="G13477" t="s">
        <v>175</v>
      </c>
      <c r="H13477" t="s">
        <v>183</v>
      </c>
      <c r="I13477" t="s">
        <v>185</v>
      </c>
      <c r="J13477" t="s">
        <v>118</v>
      </c>
      <c r="K13477" s="1">
        <v>45418</v>
      </c>
      <c r="L13477">
        <v>30</v>
      </c>
      <c r="M13477">
        <v>3</v>
      </c>
      <c r="N13477" t="s">
        <v>538</v>
      </c>
      <c r="O13477" t="s">
        <v>537</v>
      </c>
      <c r="P13477" t="s">
        <v>635</v>
      </c>
    </row>
    <row r="13478" spans="1:16" x14ac:dyDescent="0.25">
      <c r="A13478" t="s">
        <v>500</v>
      </c>
      <c r="B13478" t="s">
        <v>174</v>
      </c>
      <c r="C13478" t="s">
        <v>64</v>
      </c>
      <c r="D13478" t="s">
        <v>424</v>
      </c>
      <c r="E13478" t="s">
        <v>424</v>
      </c>
      <c r="F13478" t="s">
        <v>424</v>
      </c>
      <c r="G13478" t="s">
        <v>175</v>
      </c>
      <c r="H13478" t="s">
        <v>183</v>
      </c>
      <c r="I13478" t="s">
        <v>185</v>
      </c>
      <c r="J13478" t="s">
        <v>118</v>
      </c>
      <c r="K13478" s="1">
        <v>45420</v>
      </c>
      <c r="L13478">
        <v>30</v>
      </c>
      <c r="M13478">
        <v>3</v>
      </c>
      <c r="N13478" t="s">
        <v>538</v>
      </c>
      <c r="O13478" t="s">
        <v>537</v>
      </c>
      <c r="P13478" t="s">
        <v>635</v>
      </c>
    </row>
    <row r="13479" spans="1:16" x14ac:dyDescent="0.25">
      <c r="A13479" t="s">
        <v>500</v>
      </c>
      <c r="B13479" t="s">
        <v>174</v>
      </c>
      <c r="C13479" t="s">
        <v>64</v>
      </c>
      <c r="D13479" t="s">
        <v>424</v>
      </c>
      <c r="E13479" t="s">
        <v>424</v>
      </c>
      <c r="F13479" t="s">
        <v>424</v>
      </c>
      <c r="G13479" t="s">
        <v>175</v>
      </c>
      <c r="H13479" t="s">
        <v>183</v>
      </c>
      <c r="I13479" t="s">
        <v>185</v>
      </c>
      <c r="J13479" t="s">
        <v>118</v>
      </c>
      <c r="K13479" s="1">
        <v>45421</v>
      </c>
      <c r="L13479">
        <v>60</v>
      </c>
      <c r="M13479">
        <v>3</v>
      </c>
      <c r="N13479" t="s">
        <v>538</v>
      </c>
      <c r="O13479" t="s">
        <v>537</v>
      </c>
      <c r="P13479" t="s">
        <v>635</v>
      </c>
    </row>
    <row r="13480" spans="1:16" x14ac:dyDescent="0.25">
      <c r="A13480" t="s">
        <v>500</v>
      </c>
      <c r="B13480" t="s">
        <v>174</v>
      </c>
      <c r="C13480" t="s">
        <v>64</v>
      </c>
      <c r="D13480" t="s">
        <v>424</v>
      </c>
      <c r="E13480" t="s">
        <v>424</v>
      </c>
      <c r="F13480" t="s">
        <v>424</v>
      </c>
      <c r="G13480" t="s">
        <v>175</v>
      </c>
      <c r="H13480" t="s">
        <v>183</v>
      </c>
      <c r="I13480" t="s">
        <v>185</v>
      </c>
      <c r="J13480" t="s">
        <v>118</v>
      </c>
      <c r="K13480" s="1">
        <v>45425</v>
      </c>
      <c r="L13480">
        <v>60</v>
      </c>
      <c r="M13480">
        <v>4</v>
      </c>
      <c r="N13480" t="s">
        <v>538</v>
      </c>
      <c r="O13480" t="s">
        <v>537</v>
      </c>
      <c r="P13480" t="s">
        <v>635</v>
      </c>
    </row>
    <row r="13481" spans="1:16" x14ac:dyDescent="0.25">
      <c r="A13481" t="s">
        <v>500</v>
      </c>
      <c r="B13481" t="s">
        <v>174</v>
      </c>
      <c r="C13481" t="s">
        <v>64</v>
      </c>
      <c r="D13481" t="s">
        <v>424</v>
      </c>
      <c r="E13481" t="s">
        <v>424</v>
      </c>
      <c r="F13481" t="s">
        <v>424</v>
      </c>
      <c r="G13481" t="s">
        <v>175</v>
      </c>
      <c r="H13481" t="s">
        <v>183</v>
      </c>
      <c r="I13481" t="s">
        <v>185</v>
      </c>
      <c r="J13481" t="s">
        <v>118</v>
      </c>
      <c r="K13481" s="1">
        <v>45426</v>
      </c>
      <c r="L13481">
        <v>30</v>
      </c>
      <c r="M13481">
        <v>4</v>
      </c>
      <c r="N13481" t="s">
        <v>538</v>
      </c>
      <c r="O13481" t="s">
        <v>537</v>
      </c>
      <c r="P13481" t="s">
        <v>635</v>
      </c>
    </row>
    <row r="13482" spans="1:16" x14ac:dyDescent="0.25">
      <c r="A13482" t="s">
        <v>500</v>
      </c>
      <c r="B13482" t="s">
        <v>174</v>
      </c>
      <c r="C13482" t="s">
        <v>64</v>
      </c>
      <c r="D13482" t="s">
        <v>424</v>
      </c>
      <c r="E13482" t="s">
        <v>424</v>
      </c>
      <c r="F13482" t="s">
        <v>424</v>
      </c>
      <c r="G13482" t="s">
        <v>175</v>
      </c>
      <c r="H13482" t="s">
        <v>183</v>
      </c>
      <c r="I13482" t="s">
        <v>185</v>
      </c>
      <c r="J13482" t="s">
        <v>118</v>
      </c>
      <c r="K13482" s="1">
        <v>45428</v>
      </c>
      <c r="L13482">
        <v>30</v>
      </c>
      <c r="M13482">
        <v>4</v>
      </c>
      <c r="N13482" t="s">
        <v>538</v>
      </c>
      <c r="O13482" t="s">
        <v>537</v>
      </c>
      <c r="P13482" t="s">
        <v>635</v>
      </c>
    </row>
    <row r="13483" spans="1:16" x14ac:dyDescent="0.25">
      <c r="A13483" t="s">
        <v>500</v>
      </c>
      <c r="B13483" t="s">
        <v>174</v>
      </c>
      <c r="C13483" t="s">
        <v>64</v>
      </c>
      <c r="D13483" t="s">
        <v>424</v>
      </c>
      <c r="E13483" t="s">
        <v>424</v>
      </c>
      <c r="F13483" t="s">
        <v>424</v>
      </c>
      <c r="G13483" t="s">
        <v>175</v>
      </c>
      <c r="H13483" t="s">
        <v>183</v>
      </c>
      <c r="I13483" t="s">
        <v>71</v>
      </c>
      <c r="J13483" t="s">
        <v>191</v>
      </c>
      <c r="K13483" s="1">
        <v>45412</v>
      </c>
      <c r="L13483">
        <v>120</v>
      </c>
      <c r="M13483">
        <v>2</v>
      </c>
      <c r="N13483" t="s">
        <v>538</v>
      </c>
      <c r="O13483" t="s">
        <v>537</v>
      </c>
      <c r="P13483" t="s">
        <v>635</v>
      </c>
    </row>
    <row r="13484" spans="1:16" x14ac:dyDescent="0.25">
      <c r="A13484" t="s">
        <v>500</v>
      </c>
      <c r="B13484" t="s">
        <v>174</v>
      </c>
      <c r="C13484" t="s">
        <v>64</v>
      </c>
      <c r="D13484" t="s">
        <v>424</v>
      </c>
      <c r="E13484" t="s">
        <v>424</v>
      </c>
      <c r="F13484" t="s">
        <v>424</v>
      </c>
      <c r="G13484" t="s">
        <v>175</v>
      </c>
      <c r="H13484" t="s">
        <v>183</v>
      </c>
      <c r="I13484" t="s">
        <v>71</v>
      </c>
      <c r="J13484" t="s">
        <v>191</v>
      </c>
      <c r="K13484" s="1">
        <v>45427</v>
      </c>
      <c r="L13484">
        <v>60</v>
      </c>
      <c r="M13484">
        <v>4</v>
      </c>
      <c r="N13484" t="s">
        <v>538</v>
      </c>
      <c r="O13484" t="s">
        <v>537</v>
      </c>
      <c r="P13484" t="s">
        <v>635</v>
      </c>
    </row>
    <row r="13485" spans="1:16" x14ac:dyDescent="0.25">
      <c r="A13485" t="s">
        <v>500</v>
      </c>
      <c r="B13485" t="s">
        <v>174</v>
      </c>
      <c r="C13485" t="s">
        <v>64</v>
      </c>
      <c r="D13485" t="s">
        <v>424</v>
      </c>
      <c r="E13485" t="s">
        <v>424</v>
      </c>
      <c r="F13485" t="s">
        <v>424</v>
      </c>
      <c r="G13485" t="s">
        <v>175</v>
      </c>
      <c r="H13485" t="s">
        <v>183</v>
      </c>
      <c r="I13485" t="s">
        <v>70</v>
      </c>
      <c r="J13485" t="s">
        <v>191</v>
      </c>
      <c r="K13485" s="1">
        <v>45412</v>
      </c>
      <c r="L13485">
        <v>30</v>
      </c>
      <c r="M13485">
        <v>2</v>
      </c>
      <c r="N13485" t="s">
        <v>538</v>
      </c>
      <c r="O13485" t="s">
        <v>537</v>
      </c>
      <c r="P13485" t="s">
        <v>635</v>
      </c>
    </row>
    <row r="13486" spans="1:16" x14ac:dyDescent="0.25">
      <c r="A13486" t="s">
        <v>500</v>
      </c>
      <c r="B13486" t="s">
        <v>174</v>
      </c>
      <c r="C13486" t="s">
        <v>64</v>
      </c>
      <c r="D13486" t="s">
        <v>424</v>
      </c>
      <c r="E13486" t="s">
        <v>424</v>
      </c>
      <c r="F13486" t="s">
        <v>424</v>
      </c>
      <c r="G13486" t="s">
        <v>175</v>
      </c>
      <c r="H13486" t="s">
        <v>183</v>
      </c>
      <c r="I13486" t="s">
        <v>70</v>
      </c>
      <c r="J13486" t="s">
        <v>191</v>
      </c>
      <c r="K13486" s="1">
        <v>45420</v>
      </c>
      <c r="L13486">
        <v>30</v>
      </c>
      <c r="M13486">
        <v>3</v>
      </c>
      <c r="N13486" t="s">
        <v>538</v>
      </c>
      <c r="O13486" t="s">
        <v>537</v>
      </c>
      <c r="P13486" t="s">
        <v>635</v>
      </c>
    </row>
    <row r="13487" spans="1:16" x14ac:dyDescent="0.25">
      <c r="A13487" t="s">
        <v>500</v>
      </c>
      <c r="B13487" t="s">
        <v>174</v>
      </c>
      <c r="C13487" t="s">
        <v>64</v>
      </c>
      <c r="D13487" t="s">
        <v>424</v>
      </c>
      <c r="E13487" t="s">
        <v>424</v>
      </c>
      <c r="F13487" t="s">
        <v>424</v>
      </c>
      <c r="G13487" t="s">
        <v>175</v>
      </c>
      <c r="H13487" t="s">
        <v>183</v>
      </c>
      <c r="I13487" t="s">
        <v>70</v>
      </c>
      <c r="J13487" t="s">
        <v>191</v>
      </c>
      <c r="K13487" s="1">
        <v>45427</v>
      </c>
      <c r="L13487">
        <v>30</v>
      </c>
      <c r="M13487">
        <v>4</v>
      </c>
      <c r="N13487" t="s">
        <v>538</v>
      </c>
      <c r="O13487" t="s">
        <v>537</v>
      </c>
      <c r="P13487" t="s">
        <v>635</v>
      </c>
    </row>
    <row r="13488" spans="1:16" x14ac:dyDescent="0.25">
      <c r="A13488" t="s">
        <v>500</v>
      </c>
      <c r="B13488" t="s">
        <v>174</v>
      </c>
      <c r="C13488" t="s">
        <v>64</v>
      </c>
      <c r="D13488" t="s">
        <v>424</v>
      </c>
      <c r="E13488" t="s">
        <v>424</v>
      </c>
      <c r="F13488" t="s">
        <v>424</v>
      </c>
      <c r="G13488" t="s">
        <v>175</v>
      </c>
      <c r="H13488" t="s">
        <v>183</v>
      </c>
      <c r="I13488" t="s">
        <v>36</v>
      </c>
      <c r="J13488" t="s">
        <v>117</v>
      </c>
      <c r="K13488" s="1">
        <v>45405</v>
      </c>
      <c r="L13488">
        <v>90</v>
      </c>
      <c r="M13488">
        <v>1</v>
      </c>
      <c r="N13488" t="s">
        <v>538</v>
      </c>
      <c r="O13488" t="s">
        <v>537</v>
      </c>
      <c r="P13488" t="s">
        <v>635</v>
      </c>
    </row>
    <row r="13489" spans="1:16" x14ac:dyDescent="0.25">
      <c r="A13489" t="s">
        <v>500</v>
      </c>
      <c r="B13489" t="s">
        <v>174</v>
      </c>
      <c r="C13489" t="s">
        <v>64</v>
      </c>
      <c r="D13489" t="s">
        <v>424</v>
      </c>
      <c r="E13489" t="s">
        <v>424</v>
      </c>
      <c r="F13489" t="s">
        <v>424</v>
      </c>
      <c r="G13489" t="s">
        <v>175</v>
      </c>
      <c r="H13489" t="s">
        <v>183</v>
      </c>
      <c r="I13489" t="s">
        <v>36</v>
      </c>
      <c r="J13489" t="s">
        <v>117</v>
      </c>
      <c r="K13489" s="1">
        <v>45414</v>
      </c>
      <c r="L13489">
        <v>30</v>
      </c>
      <c r="M13489">
        <v>2</v>
      </c>
      <c r="N13489" t="s">
        <v>538</v>
      </c>
      <c r="O13489" t="s">
        <v>537</v>
      </c>
      <c r="P13489" t="s">
        <v>635</v>
      </c>
    </row>
    <row r="13490" spans="1:16" x14ac:dyDescent="0.25">
      <c r="A13490" t="s">
        <v>500</v>
      </c>
      <c r="B13490" t="s">
        <v>174</v>
      </c>
      <c r="C13490" t="s">
        <v>64</v>
      </c>
      <c r="D13490" t="s">
        <v>424</v>
      </c>
      <c r="E13490" t="s">
        <v>424</v>
      </c>
      <c r="F13490" t="s">
        <v>424</v>
      </c>
      <c r="G13490" t="s">
        <v>175</v>
      </c>
      <c r="H13490" t="s">
        <v>183</v>
      </c>
      <c r="I13490" t="s">
        <v>36</v>
      </c>
      <c r="J13490" t="s">
        <v>117</v>
      </c>
      <c r="K13490" s="1">
        <v>45419</v>
      </c>
      <c r="L13490">
        <v>60</v>
      </c>
      <c r="M13490">
        <v>3</v>
      </c>
      <c r="N13490" t="s">
        <v>538</v>
      </c>
      <c r="O13490" t="s">
        <v>537</v>
      </c>
      <c r="P13490" t="s">
        <v>635</v>
      </c>
    </row>
    <row r="13491" spans="1:16" x14ac:dyDescent="0.25">
      <c r="A13491" t="s">
        <v>500</v>
      </c>
      <c r="B13491" t="s">
        <v>174</v>
      </c>
      <c r="C13491" t="s">
        <v>64</v>
      </c>
      <c r="D13491" t="s">
        <v>424</v>
      </c>
      <c r="E13491" t="s">
        <v>424</v>
      </c>
      <c r="F13491" t="s">
        <v>424</v>
      </c>
      <c r="G13491" t="s">
        <v>175</v>
      </c>
      <c r="H13491" t="s">
        <v>183</v>
      </c>
      <c r="I13491" t="s">
        <v>85</v>
      </c>
      <c r="J13491" t="s">
        <v>117</v>
      </c>
      <c r="K13491" s="1">
        <v>45420</v>
      </c>
      <c r="L13491">
        <v>60</v>
      </c>
      <c r="M13491">
        <v>3</v>
      </c>
      <c r="N13491" t="s">
        <v>538</v>
      </c>
      <c r="O13491" t="s">
        <v>537</v>
      </c>
      <c r="P13491" t="s">
        <v>635</v>
      </c>
    </row>
    <row r="13492" spans="1:16" x14ac:dyDescent="0.25">
      <c r="A13492" t="s">
        <v>500</v>
      </c>
      <c r="B13492" t="s">
        <v>174</v>
      </c>
      <c r="C13492" t="s">
        <v>64</v>
      </c>
      <c r="D13492" t="s">
        <v>424</v>
      </c>
      <c r="E13492" t="s">
        <v>424</v>
      </c>
      <c r="F13492" t="s">
        <v>424</v>
      </c>
      <c r="G13492" t="s">
        <v>175</v>
      </c>
      <c r="H13492" t="s">
        <v>72</v>
      </c>
      <c r="I13492" t="s">
        <v>130</v>
      </c>
      <c r="J13492" t="s">
        <v>119</v>
      </c>
      <c r="K13492" s="1">
        <v>45415</v>
      </c>
      <c r="L13492">
        <v>30</v>
      </c>
      <c r="M13492">
        <v>2</v>
      </c>
      <c r="N13492" t="s">
        <v>538</v>
      </c>
      <c r="O13492" t="s">
        <v>537</v>
      </c>
      <c r="P13492" t="s">
        <v>635</v>
      </c>
    </row>
    <row r="13493" spans="1:16" x14ac:dyDescent="0.25">
      <c r="A13493" t="s">
        <v>500</v>
      </c>
      <c r="B13493" t="s">
        <v>174</v>
      </c>
      <c r="C13493" t="s">
        <v>64</v>
      </c>
      <c r="D13493" t="s">
        <v>424</v>
      </c>
      <c r="E13493" t="s">
        <v>424</v>
      </c>
      <c r="F13493" t="s">
        <v>424</v>
      </c>
      <c r="G13493" t="s">
        <v>175</v>
      </c>
      <c r="H13493" t="s">
        <v>72</v>
      </c>
      <c r="I13493" t="s">
        <v>130</v>
      </c>
      <c r="J13493" t="s">
        <v>119</v>
      </c>
      <c r="K13493" s="1">
        <v>45422</v>
      </c>
      <c r="L13493">
        <v>30</v>
      </c>
      <c r="M13493">
        <v>3</v>
      </c>
      <c r="N13493" t="s">
        <v>538</v>
      </c>
      <c r="O13493" t="s">
        <v>537</v>
      </c>
      <c r="P13493" t="s">
        <v>635</v>
      </c>
    </row>
    <row r="13494" spans="1:16" x14ac:dyDescent="0.25">
      <c r="A13494" t="s">
        <v>500</v>
      </c>
      <c r="B13494" t="s">
        <v>174</v>
      </c>
      <c r="C13494" t="s">
        <v>64</v>
      </c>
      <c r="D13494" t="s">
        <v>424</v>
      </c>
      <c r="E13494" t="s">
        <v>424</v>
      </c>
      <c r="F13494" t="s">
        <v>424</v>
      </c>
      <c r="G13494" t="s">
        <v>175</v>
      </c>
      <c r="H13494" t="s">
        <v>72</v>
      </c>
      <c r="I13494" t="s">
        <v>186</v>
      </c>
      <c r="J13494" t="s">
        <v>119</v>
      </c>
      <c r="K13494" s="1">
        <v>45404</v>
      </c>
      <c r="L13494">
        <v>60</v>
      </c>
      <c r="M13494">
        <v>1</v>
      </c>
      <c r="N13494" t="s">
        <v>538</v>
      </c>
      <c r="O13494" t="s">
        <v>537</v>
      </c>
      <c r="P13494" t="s">
        <v>635</v>
      </c>
    </row>
    <row r="13495" spans="1:16" x14ac:dyDescent="0.25">
      <c r="A13495" t="s">
        <v>500</v>
      </c>
      <c r="B13495" t="s">
        <v>174</v>
      </c>
      <c r="C13495" t="s">
        <v>64</v>
      </c>
      <c r="D13495" t="s">
        <v>424</v>
      </c>
      <c r="E13495" t="s">
        <v>424</v>
      </c>
      <c r="F13495" t="s">
        <v>424</v>
      </c>
      <c r="G13495" t="s">
        <v>175</v>
      </c>
      <c r="H13495" t="s">
        <v>72</v>
      </c>
      <c r="I13495" t="s">
        <v>186</v>
      </c>
      <c r="J13495" t="s">
        <v>119</v>
      </c>
      <c r="K13495" s="1">
        <v>45405</v>
      </c>
      <c r="L13495">
        <v>60</v>
      </c>
      <c r="M13495">
        <v>1</v>
      </c>
      <c r="N13495" t="s">
        <v>538</v>
      </c>
      <c r="O13495" t="s">
        <v>537</v>
      </c>
      <c r="P13495" t="s">
        <v>635</v>
      </c>
    </row>
    <row r="13496" spans="1:16" x14ac:dyDescent="0.25">
      <c r="A13496" t="s">
        <v>500</v>
      </c>
      <c r="B13496" t="s">
        <v>174</v>
      </c>
      <c r="C13496" t="s">
        <v>64</v>
      </c>
      <c r="D13496" t="s">
        <v>424</v>
      </c>
      <c r="E13496" t="s">
        <v>424</v>
      </c>
      <c r="F13496" t="s">
        <v>424</v>
      </c>
      <c r="G13496" t="s">
        <v>175</v>
      </c>
      <c r="H13496" t="s">
        <v>72</v>
      </c>
      <c r="I13496" t="s">
        <v>186</v>
      </c>
      <c r="J13496" t="s">
        <v>119</v>
      </c>
      <c r="K13496" s="1">
        <v>45406</v>
      </c>
      <c r="L13496">
        <v>60</v>
      </c>
      <c r="M13496">
        <v>1</v>
      </c>
      <c r="N13496" t="s">
        <v>538</v>
      </c>
      <c r="O13496" t="s">
        <v>537</v>
      </c>
      <c r="P13496" t="s">
        <v>635</v>
      </c>
    </row>
    <row r="13497" spans="1:16" x14ac:dyDescent="0.25">
      <c r="A13497" t="s">
        <v>500</v>
      </c>
      <c r="B13497" t="s">
        <v>174</v>
      </c>
      <c r="C13497" t="s">
        <v>64</v>
      </c>
      <c r="D13497" t="s">
        <v>424</v>
      </c>
      <c r="E13497" t="s">
        <v>424</v>
      </c>
      <c r="F13497" t="s">
        <v>424</v>
      </c>
      <c r="G13497" t="s">
        <v>175</v>
      </c>
      <c r="H13497" t="s">
        <v>72</v>
      </c>
      <c r="I13497" t="s">
        <v>186</v>
      </c>
      <c r="J13497" t="s">
        <v>119</v>
      </c>
      <c r="K13497" s="1">
        <v>45407</v>
      </c>
      <c r="L13497">
        <v>60</v>
      </c>
      <c r="M13497">
        <v>1</v>
      </c>
      <c r="N13497" t="s">
        <v>538</v>
      </c>
      <c r="O13497" t="s">
        <v>537</v>
      </c>
      <c r="P13497" t="s">
        <v>635</v>
      </c>
    </row>
    <row r="13498" spans="1:16" x14ac:dyDescent="0.25">
      <c r="A13498" t="s">
        <v>500</v>
      </c>
      <c r="B13498" t="s">
        <v>174</v>
      </c>
      <c r="C13498" t="s">
        <v>64</v>
      </c>
      <c r="D13498" t="s">
        <v>424</v>
      </c>
      <c r="E13498" t="s">
        <v>424</v>
      </c>
      <c r="F13498" t="s">
        <v>424</v>
      </c>
      <c r="G13498" t="s">
        <v>175</v>
      </c>
      <c r="H13498" t="s">
        <v>72</v>
      </c>
      <c r="I13498" t="s">
        <v>186</v>
      </c>
      <c r="J13498" t="s">
        <v>119</v>
      </c>
      <c r="K13498" s="1">
        <v>45411</v>
      </c>
      <c r="L13498">
        <v>30</v>
      </c>
      <c r="M13498">
        <v>2</v>
      </c>
      <c r="N13498" t="s">
        <v>538</v>
      </c>
      <c r="O13498" t="s">
        <v>537</v>
      </c>
      <c r="P13498" t="s">
        <v>635</v>
      </c>
    </row>
    <row r="13499" spans="1:16" x14ac:dyDescent="0.25">
      <c r="A13499" t="s">
        <v>500</v>
      </c>
      <c r="B13499" t="s">
        <v>174</v>
      </c>
      <c r="C13499" t="s">
        <v>64</v>
      </c>
      <c r="D13499" t="s">
        <v>424</v>
      </c>
      <c r="E13499" t="s">
        <v>424</v>
      </c>
      <c r="F13499" t="s">
        <v>424</v>
      </c>
      <c r="G13499" t="s">
        <v>175</v>
      </c>
      <c r="H13499" t="s">
        <v>72</v>
      </c>
      <c r="I13499" t="s">
        <v>186</v>
      </c>
      <c r="J13499" t="s">
        <v>119</v>
      </c>
      <c r="K13499" s="1">
        <v>45412</v>
      </c>
      <c r="L13499">
        <v>60</v>
      </c>
      <c r="M13499">
        <v>2</v>
      </c>
      <c r="N13499" t="s">
        <v>538</v>
      </c>
      <c r="O13499" t="s">
        <v>537</v>
      </c>
      <c r="P13499" t="s">
        <v>635</v>
      </c>
    </row>
    <row r="13500" spans="1:16" x14ac:dyDescent="0.25">
      <c r="A13500" t="s">
        <v>500</v>
      </c>
      <c r="B13500" t="s">
        <v>174</v>
      </c>
      <c r="C13500" t="s">
        <v>64</v>
      </c>
      <c r="D13500" t="s">
        <v>424</v>
      </c>
      <c r="E13500" t="s">
        <v>424</v>
      </c>
      <c r="F13500" t="s">
        <v>424</v>
      </c>
      <c r="G13500" t="s">
        <v>175</v>
      </c>
      <c r="H13500" t="s">
        <v>72</v>
      </c>
      <c r="I13500" t="s">
        <v>186</v>
      </c>
      <c r="J13500" t="s">
        <v>119</v>
      </c>
      <c r="K13500" s="1">
        <v>45413</v>
      </c>
      <c r="L13500">
        <v>90</v>
      </c>
      <c r="M13500">
        <v>2</v>
      </c>
      <c r="N13500" t="s">
        <v>538</v>
      </c>
      <c r="O13500" t="s">
        <v>537</v>
      </c>
      <c r="P13500" t="s">
        <v>635</v>
      </c>
    </row>
    <row r="13501" spans="1:16" x14ac:dyDescent="0.25">
      <c r="A13501" t="s">
        <v>500</v>
      </c>
      <c r="B13501" t="s">
        <v>174</v>
      </c>
      <c r="C13501" t="s">
        <v>64</v>
      </c>
      <c r="D13501" t="s">
        <v>424</v>
      </c>
      <c r="E13501" t="s">
        <v>424</v>
      </c>
      <c r="F13501" t="s">
        <v>424</v>
      </c>
      <c r="G13501" t="s">
        <v>175</v>
      </c>
      <c r="H13501" t="s">
        <v>72</v>
      </c>
      <c r="I13501" t="s">
        <v>186</v>
      </c>
      <c r="J13501" t="s">
        <v>119</v>
      </c>
      <c r="K13501" s="1">
        <v>45414</v>
      </c>
      <c r="L13501">
        <v>30</v>
      </c>
      <c r="M13501">
        <v>2</v>
      </c>
      <c r="N13501" t="s">
        <v>538</v>
      </c>
      <c r="O13501" t="s">
        <v>537</v>
      </c>
      <c r="P13501" t="s">
        <v>635</v>
      </c>
    </row>
    <row r="13502" spans="1:16" x14ac:dyDescent="0.25">
      <c r="A13502" t="s">
        <v>500</v>
      </c>
      <c r="B13502" t="s">
        <v>174</v>
      </c>
      <c r="C13502" t="s">
        <v>64</v>
      </c>
      <c r="D13502" t="s">
        <v>424</v>
      </c>
      <c r="E13502" t="s">
        <v>424</v>
      </c>
      <c r="F13502" t="s">
        <v>424</v>
      </c>
      <c r="G13502" t="s">
        <v>175</v>
      </c>
      <c r="H13502" t="s">
        <v>72</v>
      </c>
      <c r="I13502" t="s">
        <v>186</v>
      </c>
      <c r="J13502" t="s">
        <v>119</v>
      </c>
      <c r="K13502" s="1">
        <v>45415</v>
      </c>
      <c r="L13502">
        <v>60</v>
      </c>
      <c r="M13502">
        <v>2</v>
      </c>
      <c r="N13502" t="s">
        <v>538</v>
      </c>
      <c r="O13502" t="s">
        <v>537</v>
      </c>
      <c r="P13502" t="s">
        <v>635</v>
      </c>
    </row>
    <row r="13503" spans="1:16" x14ac:dyDescent="0.25">
      <c r="A13503" t="s">
        <v>500</v>
      </c>
      <c r="B13503" t="s">
        <v>174</v>
      </c>
      <c r="C13503" t="s">
        <v>64</v>
      </c>
      <c r="D13503" t="s">
        <v>424</v>
      </c>
      <c r="E13503" t="s">
        <v>424</v>
      </c>
      <c r="F13503" t="s">
        <v>424</v>
      </c>
      <c r="G13503" t="s">
        <v>175</v>
      </c>
      <c r="H13503" t="s">
        <v>72</v>
      </c>
      <c r="I13503" t="s">
        <v>186</v>
      </c>
      <c r="J13503" t="s">
        <v>119</v>
      </c>
      <c r="K13503" s="1">
        <v>45418</v>
      </c>
      <c r="L13503">
        <v>60</v>
      </c>
      <c r="M13503">
        <v>3</v>
      </c>
      <c r="N13503" t="s">
        <v>538</v>
      </c>
      <c r="O13503" t="s">
        <v>537</v>
      </c>
      <c r="P13503" t="s">
        <v>635</v>
      </c>
    </row>
    <row r="13504" spans="1:16" x14ac:dyDescent="0.25">
      <c r="A13504" t="s">
        <v>500</v>
      </c>
      <c r="B13504" t="s">
        <v>174</v>
      </c>
      <c r="C13504" t="s">
        <v>64</v>
      </c>
      <c r="D13504" t="s">
        <v>424</v>
      </c>
      <c r="E13504" t="s">
        <v>424</v>
      </c>
      <c r="F13504" t="s">
        <v>424</v>
      </c>
      <c r="G13504" t="s">
        <v>175</v>
      </c>
      <c r="H13504" t="s">
        <v>72</v>
      </c>
      <c r="I13504" t="s">
        <v>186</v>
      </c>
      <c r="J13504" t="s">
        <v>119</v>
      </c>
      <c r="K13504" s="1">
        <v>45419</v>
      </c>
      <c r="L13504">
        <v>30</v>
      </c>
      <c r="M13504">
        <v>3</v>
      </c>
      <c r="N13504" t="s">
        <v>538</v>
      </c>
      <c r="O13504" t="s">
        <v>537</v>
      </c>
      <c r="P13504" t="s">
        <v>635</v>
      </c>
    </row>
    <row r="13505" spans="1:16" x14ac:dyDescent="0.25">
      <c r="A13505" t="s">
        <v>500</v>
      </c>
      <c r="B13505" t="s">
        <v>174</v>
      </c>
      <c r="C13505" t="s">
        <v>64</v>
      </c>
      <c r="D13505" t="s">
        <v>424</v>
      </c>
      <c r="E13505" t="s">
        <v>424</v>
      </c>
      <c r="F13505" t="s">
        <v>424</v>
      </c>
      <c r="G13505" t="s">
        <v>175</v>
      </c>
      <c r="H13505" t="s">
        <v>72</v>
      </c>
      <c r="I13505" t="s">
        <v>186</v>
      </c>
      <c r="J13505" t="s">
        <v>119</v>
      </c>
      <c r="K13505" s="1">
        <v>45420</v>
      </c>
      <c r="L13505">
        <v>30</v>
      </c>
      <c r="M13505">
        <v>3</v>
      </c>
      <c r="N13505" t="s">
        <v>538</v>
      </c>
      <c r="O13505" t="s">
        <v>537</v>
      </c>
      <c r="P13505" t="s">
        <v>635</v>
      </c>
    </row>
    <row r="13506" spans="1:16" x14ac:dyDescent="0.25">
      <c r="A13506" t="s">
        <v>500</v>
      </c>
      <c r="B13506" t="s">
        <v>174</v>
      </c>
      <c r="C13506" t="s">
        <v>64</v>
      </c>
      <c r="D13506" t="s">
        <v>424</v>
      </c>
      <c r="E13506" t="s">
        <v>424</v>
      </c>
      <c r="F13506" t="s">
        <v>424</v>
      </c>
      <c r="G13506" t="s">
        <v>175</v>
      </c>
      <c r="H13506" t="s">
        <v>72</v>
      </c>
      <c r="I13506" t="s">
        <v>186</v>
      </c>
      <c r="J13506" t="s">
        <v>119</v>
      </c>
      <c r="K13506" s="1">
        <v>45421</v>
      </c>
      <c r="L13506">
        <v>60</v>
      </c>
      <c r="M13506">
        <v>3</v>
      </c>
      <c r="N13506" t="s">
        <v>538</v>
      </c>
      <c r="O13506" t="s">
        <v>537</v>
      </c>
      <c r="P13506" t="s">
        <v>635</v>
      </c>
    </row>
    <row r="13507" spans="1:16" x14ac:dyDescent="0.25">
      <c r="A13507" t="s">
        <v>500</v>
      </c>
      <c r="B13507" t="s">
        <v>174</v>
      </c>
      <c r="C13507" t="s">
        <v>64</v>
      </c>
      <c r="D13507" t="s">
        <v>424</v>
      </c>
      <c r="E13507" t="s">
        <v>424</v>
      </c>
      <c r="F13507" t="s">
        <v>424</v>
      </c>
      <c r="G13507" t="s">
        <v>175</v>
      </c>
      <c r="H13507" t="s">
        <v>72</v>
      </c>
      <c r="I13507" t="s">
        <v>186</v>
      </c>
      <c r="J13507" t="s">
        <v>119</v>
      </c>
      <c r="K13507" s="1">
        <v>45422</v>
      </c>
      <c r="L13507">
        <v>90</v>
      </c>
      <c r="M13507">
        <v>3</v>
      </c>
      <c r="N13507" t="s">
        <v>538</v>
      </c>
      <c r="O13507" t="s">
        <v>537</v>
      </c>
      <c r="P13507" t="s">
        <v>635</v>
      </c>
    </row>
    <row r="13508" spans="1:16" x14ac:dyDescent="0.25">
      <c r="A13508" t="s">
        <v>500</v>
      </c>
      <c r="B13508" t="s">
        <v>174</v>
      </c>
      <c r="C13508" t="s">
        <v>64</v>
      </c>
      <c r="D13508" t="s">
        <v>424</v>
      </c>
      <c r="E13508" t="s">
        <v>424</v>
      </c>
      <c r="F13508" t="s">
        <v>424</v>
      </c>
      <c r="G13508" t="s">
        <v>175</v>
      </c>
      <c r="H13508" t="s">
        <v>72</v>
      </c>
      <c r="I13508" t="s">
        <v>186</v>
      </c>
      <c r="J13508" t="s">
        <v>119</v>
      </c>
      <c r="K13508" s="1">
        <v>45425</v>
      </c>
      <c r="L13508">
        <v>30</v>
      </c>
      <c r="M13508">
        <v>4</v>
      </c>
      <c r="N13508" t="s">
        <v>538</v>
      </c>
      <c r="O13508" t="s">
        <v>537</v>
      </c>
      <c r="P13508" t="s">
        <v>635</v>
      </c>
    </row>
    <row r="13509" spans="1:16" x14ac:dyDescent="0.25">
      <c r="A13509" t="s">
        <v>500</v>
      </c>
      <c r="B13509" t="s">
        <v>174</v>
      </c>
      <c r="C13509" t="s">
        <v>64</v>
      </c>
      <c r="D13509" t="s">
        <v>424</v>
      </c>
      <c r="E13509" t="s">
        <v>424</v>
      </c>
      <c r="F13509" t="s">
        <v>424</v>
      </c>
      <c r="G13509" t="s">
        <v>175</v>
      </c>
      <c r="H13509" t="s">
        <v>72</v>
      </c>
      <c r="I13509" t="s">
        <v>186</v>
      </c>
      <c r="J13509" t="s">
        <v>119</v>
      </c>
      <c r="K13509" s="1">
        <v>45426</v>
      </c>
      <c r="L13509">
        <v>30</v>
      </c>
      <c r="M13509">
        <v>4</v>
      </c>
      <c r="N13509" t="s">
        <v>538</v>
      </c>
      <c r="O13509" t="s">
        <v>537</v>
      </c>
      <c r="P13509" t="s">
        <v>635</v>
      </c>
    </row>
    <row r="13510" spans="1:16" x14ac:dyDescent="0.25">
      <c r="A13510" t="s">
        <v>500</v>
      </c>
      <c r="B13510" t="s">
        <v>174</v>
      </c>
      <c r="C13510" t="s">
        <v>64</v>
      </c>
      <c r="D13510" t="s">
        <v>424</v>
      </c>
      <c r="E13510" t="s">
        <v>424</v>
      </c>
      <c r="F13510" t="s">
        <v>424</v>
      </c>
      <c r="G13510" t="s">
        <v>175</v>
      </c>
      <c r="H13510" t="s">
        <v>72</v>
      </c>
      <c r="I13510" t="s">
        <v>186</v>
      </c>
      <c r="J13510" t="s">
        <v>119</v>
      </c>
      <c r="K13510" s="1">
        <v>45427</v>
      </c>
      <c r="L13510">
        <v>60</v>
      </c>
      <c r="M13510">
        <v>4</v>
      </c>
      <c r="N13510" t="s">
        <v>538</v>
      </c>
      <c r="O13510" t="s">
        <v>537</v>
      </c>
      <c r="P13510" t="s">
        <v>635</v>
      </c>
    </row>
    <row r="13511" spans="1:16" x14ac:dyDescent="0.25">
      <c r="A13511" t="s">
        <v>500</v>
      </c>
      <c r="B13511" t="s">
        <v>174</v>
      </c>
      <c r="C13511" t="s">
        <v>64</v>
      </c>
      <c r="D13511" t="s">
        <v>424</v>
      </c>
      <c r="E13511" t="s">
        <v>424</v>
      </c>
      <c r="F13511" t="s">
        <v>424</v>
      </c>
      <c r="G13511" t="s">
        <v>175</v>
      </c>
      <c r="H13511" t="s">
        <v>72</v>
      </c>
      <c r="I13511" t="s">
        <v>186</v>
      </c>
      <c r="J13511" t="s">
        <v>119</v>
      </c>
      <c r="K13511" s="1">
        <v>45428</v>
      </c>
      <c r="L13511">
        <v>30</v>
      </c>
      <c r="M13511">
        <v>4</v>
      </c>
      <c r="N13511" t="s">
        <v>538</v>
      </c>
      <c r="O13511" t="s">
        <v>537</v>
      </c>
      <c r="P13511" t="s">
        <v>635</v>
      </c>
    </row>
    <row r="13512" spans="1:16" x14ac:dyDescent="0.25">
      <c r="A13512" t="s">
        <v>500</v>
      </c>
      <c r="B13512" t="s">
        <v>174</v>
      </c>
      <c r="C13512" t="s">
        <v>64</v>
      </c>
      <c r="D13512" t="s">
        <v>424</v>
      </c>
      <c r="E13512" t="s">
        <v>424</v>
      </c>
      <c r="F13512" t="s">
        <v>424</v>
      </c>
      <c r="G13512" t="s">
        <v>175</v>
      </c>
      <c r="H13512" t="s">
        <v>72</v>
      </c>
      <c r="I13512" t="s">
        <v>186</v>
      </c>
      <c r="J13512" t="s">
        <v>119</v>
      </c>
      <c r="K13512" s="1">
        <v>45429</v>
      </c>
      <c r="L13512">
        <v>90</v>
      </c>
      <c r="M13512">
        <v>4</v>
      </c>
      <c r="N13512" t="s">
        <v>538</v>
      </c>
      <c r="O13512" t="s">
        <v>537</v>
      </c>
      <c r="P13512" t="s">
        <v>635</v>
      </c>
    </row>
    <row r="13513" spans="1:16" x14ac:dyDescent="0.25">
      <c r="A13513" t="s">
        <v>500</v>
      </c>
      <c r="B13513" t="s">
        <v>174</v>
      </c>
      <c r="C13513" t="s">
        <v>64</v>
      </c>
      <c r="D13513" t="s">
        <v>424</v>
      </c>
      <c r="E13513" t="s">
        <v>424</v>
      </c>
      <c r="F13513" t="s">
        <v>424</v>
      </c>
      <c r="G13513" t="s">
        <v>175</v>
      </c>
      <c r="H13513" t="s">
        <v>72</v>
      </c>
      <c r="I13513" t="s">
        <v>73</v>
      </c>
      <c r="J13513" t="s">
        <v>119</v>
      </c>
      <c r="K13513" s="1">
        <v>45415</v>
      </c>
      <c r="L13513">
        <v>10.001999999999899</v>
      </c>
      <c r="M13513">
        <v>2</v>
      </c>
      <c r="N13513" t="s">
        <v>538</v>
      </c>
      <c r="O13513" t="s">
        <v>537</v>
      </c>
      <c r="P13513" t="s">
        <v>635</v>
      </c>
    </row>
    <row r="13514" spans="1:16" x14ac:dyDescent="0.25">
      <c r="A13514" t="s">
        <v>500</v>
      </c>
      <c r="B13514" t="s">
        <v>174</v>
      </c>
      <c r="C13514" t="s">
        <v>64</v>
      </c>
      <c r="D13514" t="s">
        <v>424</v>
      </c>
      <c r="E13514" t="s">
        <v>424</v>
      </c>
      <c r="F13514" t="s">
        <v>424</v>
      </c>
      <c r="G13514" t="s">
        <v>175</v>
      </c>
      <c r="H13514" t="s">
        <v>72</v>
      </c>
      <c r="I13514" t="s">
        <v>73</v>
      </c>
      <c r="J13514" t="s">
        <v>119</v>
      </c>
      <c r="K13514" s="1">
        <v>45418</v>
      </c>
      <c r="L13514">
        <v>30</v>
      </c>
      <c r="M13514">
        <v>3</v>
      </c>
      <c r="N13514" t="s">
        <v>538</v>
      </c>
      <c r="O13514" t="s">
        <v>537</v>
      </c>
      <c r="P13514" t="s">
        <v>635</v>
      </c>
    </row>
    <row r="13515" spans="1:16" x14ac:dyDescent="0.25">
      <c r="A13515" t="s">
        <v>500</v>
      </c>
      <c r="B13515" t="s">
        <v>174</v>
      </c>
      <c r="C13515" t="s">
        <v>64</v>
      </c>
      <c r="D13515" t="s">
        <v>424</v>
      </c>
      <c r="E13515" t="s">
        <v>424</v>
      </c>
      <c r="F13515" t="s">
        <v>424</v>
      </c>
      <c r="G13515" t="s">
        <v>175</v>
      </c>
      <c r="H13515" t="s">
        <v>72</v>
      </c>
      <c r="I13515" t="s">
        <v>73</v>
      </c>
      <c r="J13515" t="s">
        <v>119</v>
      </c>
      <c r="K13515" s="1">
        <v>45426</v>
      </c>
      <c r="L13515">
        <v>30</v>
      </c>
      <c r="M13515">
        <v>4</v>
      </c>
      <c r="N13515" t="s">
        <v>538</v>
      </c>
      <c r="O13515" t="s">
        <v>537</v>
      </c>
      <c r="P13515" t="s">
        <v>635</v>
      </c>
    </row>
    <row r="13516" spans="1:16" x14ac:dyDescent="0.25">
      <c r="A13516" t="s">
        <v>500</v>
      </c>
      <c r="B13516" t="s">
        <v>174</v>
      </c>
      <c r="C13516" t="s">
        <v>64</v>
      </c>
      <c r="D13516" t="s">
        <v>424</v>
      </c>
      <c r="E13516" t="s">
        <v>424</v>
      </c>
      <c r="F13516" t="s">
        <v>424</v>
      </c>
      <c r="G13516" t="s">
        <v>175</v>
      </c>
      <c r="H13516" t="s">
        <v>72</v>
      </c>
      <c r="I13516" t="s">
        <v>73</v>
      </c>
      <c r="J13516" t="s">
        <v>119</v>
      </c>
      <c r="K13516" s="1">
        <v>45429</v>
      </c>
      <c r="L13516">
        <v>30</v>
      </c>
      <c r="M13516">
        <v>4</v>
      </c>
      <c r="N13516" t="s">
        <v>538</v>
      </c>
      <c r="O13516" t="s">
        <v>537</v>
      </c>
      <c r="P13516" t="s">
        <v>635</v>
      </c>
    </row>
    <row r="13517" spans="1:16" x14ac:dyDescent="0.25">
      <c r="A13517" t="s">
        <v>500</v>
      </c>
      <c r="B13517" t="s">
        <v>174</v>
      </c>
      <c r="C13517" t="s">
        <v>64</v>
      </c>
      <c r="D13517" t="s">
        <v>424</v>
      </c>
      <c r="E13517" t="s">
        <v>424</v>
      </c>
      <c r="F13517" t="s">
        <v>424</v>
      </c>
      <c r="G13517" t="s">
        <v>175</v>
      </c>
      <c r="H13517" t="s">
        <v>72</v>
      </c>
      <c r="I13517" t="s">
        <v>74</v>
      </c>
      <c r="J13517" t="s">
        <v>119</v>
      </c>
      <c r="K13517" s="1">
        <v>45407</v>
      </c>
      <c r="L13517">
        <v>10.001999999999899</v>
      </c>
      <c r="M13517">
        <v>1</v>
      </c>
      <c r="N13517" t="s">
        <v>538</v>
      </c>
      <c r="O13517" t="s">
        <v>537</v>
      </c>
      <c r="P13517" t="s">
        <v>635</v>
      </c>
    </row>
    <row r="13518" spans="1:16" x14ac:dyDescent="0.25">
      <c r="A13518" t="s">
        <v>500</v>
      </c>
      <c r="B13518" t="s">
        <v>174</v>
      </c>
      <c r="C13518" t="s">
        <v>64</v>
      </c>
      <c r="D13518" t="s">
        <v>424</v>
      </c>
      <c r="E13518" t="s">
        <v>424</v>
      </c>
      <c r="F13518" t="s">
        <v>424</v>
      </c>
      <c r="G13518" t="s">
        <v>175</v>
      </c>
      <c r="H13518" t="s">
        <v>72</v>
      </c>
      <c r="I13518" t="s">
        <v>74</v>
      </c>
      <c r="J13518" t="s">
        <v>119</v>
      </c>
      <c r="K13518" s="1">
        <v>45414</v>
      </c>
      <c r="L13518">
        <v>10.001999999999899</v>
      </c>
      <c r="M13518">
        <v>2</v>
      </c>
      <c r="N13518" t="s">
        <v>538</v>
      </c>
      <c r="O13518" t="s">
        <v>537</v>
      </c>
      <c r="P13518" t="s">
        <v>635</v>
      </c>
    </row>
    <row r="13519" spans="1:16" x14ac:dyDescent="0.25">
      <c r="A13519" t="s">
        <v>500</v>
      </c>
      <c r="B13519" t="s">
        <v>174</v>
      </c>
      <c r="C13519" t="s">
        <v>64</v>
      </c>
      <c r="D13519" t="s">
        <v>424</v>
      </c>
      <c r="E13519" t="s">
        <v>424</v>
      </c>
      <c r="F13519" t="s">
        <v>424</v>
      </c>
      <c r="G13519" t="s">
        <v>175</v>
      </c>
      <c r="H13519" t="s">
        <v>72</v>
      </c>
      <c r="I13519" t="s">
        <v>74</v>
      </c>
      <c r="J13519" t="s">
        <v>119</v>
      </c>
      <c r="K13519" s="1">
        <v>45421</v>
      </c>
      <c r="L13519">
        <v>10.001999999999899</v>
      </c>
      <c r="M13519">
        <v>3</v>
      </c>
      <c r="N13519" t="s">
        <v>538</v>
      </c>
      <c r="O13519" t="s">
        <v>537</v>
      </c>
      <c r="P13519" t="s">
        <v>635</v>
      </c>
    </row>
    <row r="13520" spans="1:16" x14ac:dyDescent="0.25">
      <c r="A13520" t="s">
        <v>500</v>
      </c>
      <c r="B13520" t="s">
        <v>174</v>
      </c>
      <c r="C13520" t="s">
        <v>64</v>
      </c>
      <c r="D13520" t="s">
        <v>424</v>
      </c>
      <c r="E13520" t="s">
        <v>424</v>
      </c>
      <c r="F13520" t="s">
        <v>424</v>
      </c>
      <c r="G13520" t="s">
        <v>175</v>
      </c>
      <c r="H13520" t="s">
        <v>72</v>
      </c>
      <c r="I13520" t="s">
        <v>74</v>
      </c>
      <c r="J13520" t="s">
        <v>119</v>
      </c>
      <c r="K13520" s="1">
        <v>45428</v>
      </c>
      <c r="L13520">
        <v>10.001999999999899</v>
      </c>
      <c r="M13520">
        <v>4</v>
      </c>
      <c r="N13520" t="s">
        <v>538</v>
      </c>
      <c r="O13520" t="s">
        <v>537</v>
      </c>
      <c r="P13520" t="s">
        <v>635</v>
      </c>
    </row>
    <row r="13521" spans="1:16" x14ac:dyDescent="0.25">
      <c r="A13521" t="s">
        <v>500</v>
      </c>
      <c r="B13521" t="s">
        <v>174</v>
      </c>
      <c r="C13521" t="s">
        <v>64</v>
      </c>
      <c r="D13521" t="s">
        <v>424</v>
      </c>
      <c r="E13521" t="s">
        <v>424</v>
      </c>
      <c r="F13521" t="s">
        <v>424</v>
      </c>
      <c r="G13521" t="s">
        <v>175</v>
      </c>
      <c r="H13521" t="s">
        <v>37</v>
      </c>
      <c r="I13521" t="s">
        <v>38</v>
      </c>
      <c r="J13521" t="s">
        <v>117</v>
      </c>
      <c r="K13521" s="1">
        <v>45420</v>
      </c>
      <c r="L13521">
        <v>30</v>
      </c>
      <c r="M13521">
        <v>3</v>
      </c>
      <c r="N13521" t="s">
        <v>538</v>
      </c>
      <c r="O13521" t="s">
        <v>537</v>
      </c>
      <c r="P13521" t="s">
        <v>635</v>
      </c>
    </row>
    <row r="13522" spans="1:16" x14ac:dyDescent="0.25">
      <c r="A13522" t="s">
        <v>500</v>
      </c>
      <c r="B13522" t="s">
        <v>174</v>
      </c>
      <c r="C13522" t="s">
        <v>64</v>
      </c>
      <c r="D13522" t="s">
        <v>424</v>
      </c>
      <c r="E13522" t="s">
        <v>424</v>
      </c>
      <c r="F13522" t="s">
        <v>424</v>
      </c>
      <c r="G13522" t="s">
        <v>175</v>
      </c>
      <c r="H13522" t="s">
        <v>37</v>
      </c>
      <c r="I13522" t="s">
        <v>38</v>
      </c>
      <c r="J13522" t="s">
        <v>117</v>
      </c>
      <c r="K13522" s="1">
        <v>45421</v>
      </c>
      <c r="L13522">
        <v>30</v>
      </c>
      <c r="M13522">
        <v>3</v>
      </c>
      <c r="N13522" t="s">
        <v>538</v>
      </c>
      <c r="O13522" t="s">
        <v>537</v>
      </c>
      <c r="P13522" t="s">
        <v>635</v>
      </c>
    </row>
    <row r="13523" spans="1:16" x14ac:dyDescent="0.25">
      <c r="A13523" t="s">
        <v>500</v>
      </c>
      <c r="B13523" t="s">
        <v>174</v>
      </c>
      <c r="C13523" t="s">
        <v>64</v>
      </c>
      <c r="D13523" t="s">
        <v>424</v>
      </c>
      <c r="E13523" t="s">
        <v>424</v>
      </c>
      <c r="F13523" t="s">
        <v>424</v>
      </c>
      <c r="G13523" t="s">
        <v>175</v>
      </c>
      <c r="H13523" t="s">
        <v>37</v>
      </c>
      <c r="I13523" t="s">
        <v>38</v>
      </c>
      <c r="J13523" t="s">
        <v>117</v>
      </c>
      <c r="K13523" s="1">
        <v>45426</v>
      </c>
      <c r="L13523">
        <v>30</v>
      </c>
      <c r="M13523">
        <v>4</v>
      </c>
      <c r="N13523" t="s">
        <v>538</v>
      </c>
      <c r="O13523" t="s">
        <v>537</v>
      </c>
      <c r="P13523" t="s">
        <v>635</v>
      </c>
    </row>
    <row r="13524" spans="1:16" x14ac:dyDescent="0.25">
      <c r="A13524" t="s">
        <v>500</v>
      </c>
      <c r="B13524" t="s">
        <v>174</v>
      </c>
      <c r="C13524" t="s">
        <v>64</v>
      </c>
      <c r="D13524" t="s">
        <v>424</v>
      </c>
      <c r="E13524" t="s">
        <v>424</v>
      </c>
      <c r="F13524" t="s">
        <v>424</v>
      </c>
      <c r="G13524" t="s">
        <v>175</v>
      </c>
      <c r="H13524" t="s">
        <v>37</v>
      </c>
      <c r="I13524" t="s">
        <v>187</v>
      </c>
      <c r="J13524" t="s">
        <v>119</v>
      </c>
      <c r="K13524" s="1">
        <v>45404</v>
      </c>
      <c r="L13524">
        <v>60</v>
      </c>
      <c r="M13524">
        <v>1</v>
      </c>
      <c r="N13524" t="s">
        <v>538</v>
      </c>
      <c r="O13524" t="s">
        <v>537</v>
      </c>
      <c r="P13524" t="s">
        <v>635</v>
      </c>
    </row>
    <row r="13525" spans="1:16" x14ac:dyDescent="0.25">
      <c r="A13525" t="s">
        <v>500</v>
      </c>
      <c r="B13525" t="s">
        <v>174</v>
      </c>
      <c r="C13525" t="s">
        <v>64</v>
      </c>
      <c r="D13525" t="s">
        <v>424</v>
      </c>
      <c r="E13525" t="s">
        <v>424</v>
      </c>
      <c r="F13525" t="s">
        <v>424</v>
      </c>
      <c r="G13525" t="s">
        <v>175</v>
      </c>
      <c r="H13525" t="s">
        <v>37</v>
      </c>
      <c r="I13525" t="s">
        <v>187</v>
      </c>
      <c r="J13525" t="s">
        <v>119</v>
      </c>
      <c r="K13525" s="1">
        <v>45405</v>
      </c>
      <c r="L13525">
        <v>90</v>
      </c>
      <c r="M13525">
        <v>1</v>
      </c>
      <c r="N13525" t="s">
        <v>538</v>
      </c>
      <c r="O13525" t="s">
        <v>537</v>
      </c>
      <c r="P13525" t="s">
        <v>635</v>
      </c>
    </row>
    <row r="13526" spans="1:16" x14ac:dyDescent="0.25">
      <c r="A13526" t="s">
        <v>500</v>
      </c>
      <c r="B13526" t="s">
        <v>174</v>
      </c>
      <c r="C13526" t="s">
        <v>64</v>
      </c>
      <c r="D13526" t="s">
        <v>424</v>
      </c>
      <c r="E13526" t="s">
        <v>424</v>
      </c>
      <c r="F13526" t="s">
        <v>424</v>
      </c>
      <c r="G13526" t="s">
        <v>175</v>
      </c>
      <c r="H13526" t="s">
        <v>37</v>
      </c>
      <c r="I13526" t="s">
        <v>187</v>
      </c>
      <c r="J13526" t="s">
        <v>119</v>
      </c>
      <c r="K13526" s="1">
        <v>45411</v>
      </c>
      <c r="L13526">
        <v>30</v>
      </c>
      <c r="M13526">
        <v>2</v>
      </c>
      <c r="N13526" t="s">
        <v>538</v>
      </c>
      <c r="O13526" t="s">
        <v>537</v>
      </c>
      <c r="P13526" t="s">
        <v>635</v>
      </c>
    </row>
    <row r="13527" spans="1:16" x14ac:dyDescent="0.25">
      <c r="A13527" t="s">
        <v>500</v>
      </c>
      <c r="B13527" t="s">
        <v>174</v>
      </c>
      <c r="C13527" t="s">
        <v>64</v>
      </c>
      <c r="D13527" t="s">
        <v>424</v>
      </c>
      <c r="E13527" t="s">
        <v>424</v>
      </c>
      <c r="F13527" t="s">
        <v>424</v>
      </c>
      <c r="G13527" t="s">
        <v>175</v>
      </c>
      <c r="H13527" t="s">
        <v>37</v>
      </c>
      <c r="I13527" t="s">
        <v>187</v>
      </c>
      <c r="J13527" t="s">
        <v>119</v>
      </c>
      <c r="K13527" s="1">
        <v>45413</v>
      </c>
      <c r="L13527">
        <v>60</v>
      </c>
      <c r="M13527">
        <v>2</v>
      </c>
      <c r="N13527" t="s">
        <v>538</v>
      </c>
      <c r="O13527" t="s">
        <v>537</v>
      </c>
      <c r="P13527" t="s">
        <v>635</v>
      </c>
    </row>
    <row r="13528" spans="1:16" x14ac:dyDescent="0.25">
      <c r="A13528" t="s">
        <v>500</v>
      </c>
      <c r="B13528" t="s">
        <v>174</v>
      </c>
      <c r="C13528" t="s">
        <v>64</v>
      </c>
      <c r="D13528" t="s">
        <v>424</v>
      </c>
      <c r="E13528" t="s">
        <v>424</v>
      </c>
      <c r="F13528" t="s">
        <v>424</v>
      </c>
      <c r="G13528" t="s">
        <v>175</v>
      </c>
      <c r="H13528" t="s">
        <v>37</v>
      </c>
      <c r="I13528" t="s">
        <v>187</v>
      </c>
      <c r="J13528" t="s">
        <v>119</v>
      </c>
      <c r="K13528" s="1">
        <v>45415</v>
      </c>
      <c r="L13528">
        <v>30</v>
      </c>
      <c r="M13528">
        <v>2</v>
      </c>
      <c r="N13528" t="s">
        <v>538</v>
      </c>
      <c r="O13528" t="s">
        <v>537</v>
      </c>
      <c r="P13528" t="s">
        <v>635</v>
      </c>
    </row>
    <row r="13529" spans="1:16" x14ac:dyDescent="0.25">
      <c r="A13529" t="s">
        <v>500</v>
      </c>
      <c r="B13529" t="s">
        <v>174</v>
      </c>
      <c r="C13529" t="s">
        <v>64</v>
      </c>
      <c r="D13529" t="s">
        <v>424</v>
      </c>
      <c r="E13529" t="s">
        <v>424</v>
      </c>
      <c r="F13529" t="s">
        <v>424</v>
      </c>
      <c r="G13529" t="s">
        <v>175</v>
      </c>
      <c r="H13529" t="s">
        <v>37</v>
      </c>
      <c r="I13529" t="s">
        <v>187</v>
      </c>
      <c r="J13529" t="s">
        <v>119</v>
      </c>
      <c r="K13529" s="1">
        <v>45418</v>
      </c>
      <c r="L13529">
        <v>30</v>
      </c>
      <c r="M13529">
        <v>3</v>
      </c>
      <c r="N13529" t="s">
        <v>538</v>
      </c>
      <c r="O13529" t="s">
        <v>537</v>
      </c>
      <c r="P13529" t="s">
        <v>635</v>
      </c>
    </row>
    <row r="13530" spans="1:16" x14ac:dyDescent="0.25">
      <c r="A13530" t="s">
        <v>500</v>
      </c>
      <c r="B13530" t="s">
        <v>174</v>
      </c>
      <c r="C13530" t="s">
        <v>64</v>
      </c>
      <c r="D13530" t="s">
        <v>424</v>
      </c>
      <c r="E13530" t="s">
        <v>424</v>
      </c>
      <c r="F13530" t="s">
        <v>424</v>
      </c>
      <c r="G13530" t="s">
        <v>175</v>
      </c>
      <c r="H13530" t="s">
        <v>37</v>
      </c>
      <c r="I13530" t="s">
        <v>187</v>
      </c>
      <c r="J13530" t="s">
        <v>119</v>
      </c>
      <c r="K13530" s="1">
        <v>45425</v>
      </c>
      <c r="L13530">
        <v>30</v>
      </c>
      <c r="M13530">
        <v>4</v>
      </c>
      <c r="N13530" t="s">
        <v>538</v>
      </c>
      <c r="O13530" t="s">
        <v>537</v>
      </c>
      <c r="P13530" t="s">
        <v>635</v>
      </c>
    </row>
    <row r="13531" spans="1:16" x14ac:dyDescent="0.25">
      <c r="A13531" t="s">
        <v>500</v>
      </c>
      <c r="B13531" t="s">
        <v>174</v>
      </c>
      <c r="C13531" t="s">
        <v>64</v>
      </c>
      <c r="D13531" t="s">
        <v>424</v>
      </c>
      <c r="E13531" t="s">
        <v>424</v>
      </c>
      <c r="F13531" t="s">
        <v>424</v>
      </c>
      <c r="G13531" t="s">
        <v>175</v>
      </c>
      <c r="H13531" t="s">
        <v>37</v>
      </c>
      <c r="I13531" t="s">
        <v>187</v>
      </c>
      <c r="J13531" t="s">
        <v>119</v>
      </c>
      <c r="K13531" s="1">
        <v>45428</v>
      </c>
      <c r="L13531">
        <v>60</v>
      </c>
      <c r="M13531">
        <v>4</v>
      </c>
      <c r="N13531" t="s">
        <v>538</v>
      </c>
      <c r="O13531" t="s">
        <v>537</v>
      </c>
      <c r="P13531" t="s">
        <v>635</v>
      </c>
    </row>
    <row r="13532" spans="1:16" x14ac:dyDescent="0.25">
      <c r="A13532" t="s">
        <v>500</v>
      </c>
      <c r="B13532" t="s">
        <v>174</v>
      </c>
      <c r="C13532" t="s">
        <v>64</v>
      </c>
      <c r="D13532" t="s">
        <v>424</v>
      </c>
      <c r="E13532" t="s">
        <v>424</v>
      </c>
      <c r="F13532" t="s">
        <v>424</v>
      </c>
      <c r="G13532" t="s">
        <v>175</v>
      </c>
      <c r="H13532" t="s">
        <v>37</v>
      </c>
      <c r="I13532" t="s">
        <v>188</v>
      </c>
      <c r="J13532" t="s">
        <v>119</v>
      </c>
      <c r="K13532" s="1">
        <v>45407</v>
      </c>
      <c r="L13532">
        <v>30</v>
      </c>
      <c r="M13532">
        <v>1</v>
      </c>
      <c r="N13532" t="s">
        <v>538</v>
      </c>
      <c r="O13532" t="s">
        <v>537</v>
      </c>
      <c r="P13532" t="s">
        <v>635</v>
      </c>
    </row>
    <row r="13533" spans="1:16" x14ac:dyDescent="0.25">
      <c r="A13533" t="s">
        <v>500</v>
      </c>
      <c r="B13533" t="s">
        <v>174</v>
      </c>
      <c r="C13533" t="s">
        <v>64</v>
      </c>
      <c r="D13533" t="s">
        <v>424</v>
      </c>
      <c r="E13533" t="s">
        <v>424</v>
      </c>
      <c r="F13533" t="s">
        <v>424</v>
      </c>
      <c r="G13533" t="s">
        <v>175</v>
      </c>
      <c r="H13533" t="s">
        <v>37</v>
      </c>
      <c r="I13533" t="s">
        <v>188</v>
      </c>
      <c r="J13533" t="s">
        <v>119</v>
      </c>
      <c r="K13533" s="1">
        <v>45414</v>
      </c>
      <c r="L13533">
        <v>30</v>
      </c>
      <c r="M13533">
        <v>2</v>
      </c>
      <c r="N13533" t="s">
        <v>538</v>
      </c>
      <c r="O13533" t="s">
        <v>537</v>
      </c>
      <c r="P13533" t="s">
        <v>635</v>
      </c>
    </row>
    <row r="13534" spans="1:16" x14ac:dyDescent="0.25">
      <c r="A13534" t="s">
        <v>500</v>
      </c>
      <c r="B13534" t="s">
        <v>174</v>
      </c>
      <c r="C13534" t="s">
        <v>64</v>
      </c>
      <c r="D13534" t="s">
        <v>424</v>
      </c>
      <c r="E13534" t="s">
        <v>424</v>
      </c>
      <c r="F13534" t="s">
        <v>424</v>
      </c>
      <c r="G13534" t="s">
        <v>175</v>
      </c>
      <c r="H13534" t="s">
        <v>37</v>
      </c>
      <c r="I13534" t="s">
        <v>188</v>
      </c>
      <c r="J13534" t="s">
        <v>119</v>
      </c>
      <c r="K13534" s="1">
        <v>45419</v>
      </c>
      <c r="L13534">
        <v>60</v>
      </c>
      <c r="M13534">
        <v>3</v>
      </c>
      <c r="N13534" t="s">
        <v>538</v>
      </c>
      <c r="O13534" t="s">
        <v>537</v>
      </c>
      <c r="P13534" t="s">
        <v>635</v>
      </c>
    </row>
    <row r="13535" spans="1:16" x14ac:dyDescent="0.25">
      <c r="A13535" t="s">
        <v>500</v>
      </c>
      <c r="B13535" t="s">
        <v>174</v>
      </c>
      <c r="C13535" t="s">
        <v>64</v>
      </c>
      <c r="D13535" t="s">
        <v>424</v>
      </c>
      <c r="E13535" t="s">
        <v>424</v>
      </c>
      <c r="F13535" t="s">
        <v>424</v>
      </c>
      <c r="G13535" t="s">
        <v>175</v>
      </c>
      <c r="H13535" t="s">
        <v>37</v>
      </c>
      <c r="I13535" t="s">
        <v>188</v>
      </c>
      <c r="J13535" t="s">
        <v>119</v>
      </c>
      <c r="K13535" s="1">
        <v>45421</v>
      </c>
      <c r="L13535">
        <v>60</v>
      </c>
      <c r="M13535">
        <v>3</v>
      </c>
      <c r="N13535" t="s">
        <v>538</v>
      </c>
      <c r="O13535" t="s">
        <v>537</v>
      </c>
      <c r="P13535" t="s">
        <v>635</v>
      </c>
    </row>
    <row r="13536" spans="1:16" x14ac:dyDescent="0.25">
      <c r="A13536" t="s">
        <v>500</v>
      </c>
      <c r="B13536" t="s">
        <v>174</v>
      </c>
      <c r="C13536" t="s">
        <v>64</v>
      </c>
      <c r="D13536" t="s">
        <v>424</v>
      </c>
      <c r="E13536" t="s">
        <v>424</v>
      </c>
      <c r="F13536" t="s">
        <v>424</v>
      </c>
      <c r="G13536" t="s">
        <v>175</v>
      </c>
      <c r="H13536" t="s">
        <v>37</v>
      </c>
      <c r="I13536" t="s">
        <v>188</v>
      </c>
      <c r="J13536" t="s">
        <v>119</v>
      </c>
      <c r="K13536" s="1">
        <v>45422</v>
      </c>
      <c r="L13536">
        <v>60</v>
      </c>
      <c r="M13536">
        <v>3</v>
      </c>
      <c r="N13536" t="s">
        <v>538</v>
      </c>
      <c r="O13536" t="s">
        <v>537</v>
      </c>
      <c r="P13536" t="s">
        <v>635</v>
      </c>
    </row>
    <row r="13537" spans="1:16" x14ac:dyDescent="0.25">
      <c r="A13537" t="s">
        <v>500</v>
      </c>
      <c r="B13537" t="s">
        <v>174</v>
      </c>
      <c r="C13537" t="s">
        <v>64</v>
      </c>
      <c r="D13537" t="s">
        <v>424</v>
      </c>
      <c r="E13537" t="s">
        <v>424</v>
      </c>
      <c r="F13537" t="s">
        <v>424</v>
      </c>
      <c r="G13537" t="s">
        <v>175</v>
      </c>
      <c r="H13537" t="s">
        <v>37</v>
      </c>
      <c r="I13537" t="s">
        <v>188</v>
      </c>
      <c r="J13537" t="s">
        <v>119</v>
      </c>
      <c r="K13537" s="1">
        <v>45425</v>
      </c>
      <c r="L13537">
        <v>30</v>
      </c>
      <c r="M13537">
        <v>4</v>
      </c>
      <c r="N13537" t="s">
        <v>538</v>
      </c>
      <c r="O13537" t="s">
        <v>537</v>
      </c>
      <c r="P13537" t="s">
        <v>635</v>
      </c>
    </row>
    <row r="13538" spans="1:16" x14ac:dyDescent="0.25">
      <c r="A13538" t="s">
        <v>500</v>
      </c>
      <c r="B13538" t="s">
        <v>174</v>
      </c>
      <c r="C13538" t="s">
        <v>64</v>
      </c>
      <c r="D13538" t="s">
        <v>424</v>
      </c>
      <c r="E13538" t="s">
        <v>424</v>
      </c>
      <c r="F13538" t="s">
        <v>424</v>
      </c>
      <c r="G13538" t="s">
        <v>175</v>
      </c>
      <c r="H13538" t="s">
        <v>37</v>
      </c>
      <c r="I13538" t="s">
        <v>188</v>
      </c>
      <c r="J13538" t="s">
        <v>119</v>
      </c>
      <c r="K13538" s="1">
        <v>45426</v>
      </c>
      <c r="L13538">
        <v>60</v>
      </c>
      <c r="M13538">
        <v>4</v>
      </c>
      <c r="N13538" t="s">
        <v>538</v>
      </c>
      <c r="O13538" t="s">
        <v>537</v>
      </c>
      <c r="P13538" t="s">
        <v>635</v>
      </c>
    </row>
    <row r="13539" spans="1:16" x14ac:dyDescent="0.25">
      <c r="A13539" t="s">
        <v>500</v>
      </c>
      <c r="B13539" t="s">
        <v>174</v>
      </c>
      <c r="C13539" t="s">
        <v>64</v>
      </c>
      <c r="D13539" t="s">
        <v>424</v>
      </c>
      <c r="E13539" t="s">
        <v>424</v>
      </c>
      <c r="F13539" t="s">
        <v>424</v>
      </c>
      <c r="G13539" t="s">
        <v>175</v>
      </c>
      <c r="H13539" t="s">
        <v>37</v>
      </c>
      <c r="I13539" t="s">
        <v>188</v>
      </c>
      <c r="J13539" t="s">
        <v>119</v>
      </c>
      <c r="K13539" s="1">
        <v>45428</v>
      </c>
      <c r="L13539">
        <v>60</v>
      </c>
      <c r="M13539">
        <v>4</v>
      </c>
      <c r="N13539" t="s">
        <v>538</v>
      </c>
      <c r="O13539" t="s">
        <v>537</v>
      </c>
      <c r="P13539" t="s">
        <v>635</v>
      </c>
    </row>
    <row r="13540" spans="1:16" x14ac:dyDescent="0.25">
      <c r="A13540" t="s">
        <v>500</v>
      </c>
      <c r="B13540" t="s">
        <v>174</v>
      </c>
      <c r="C13540" t="s">
        <v>64</v>
      </c>
      <c r="D13540" t="s">
        <v>424</v>
      </c>
      <c r="E13540" t="s">
        <v>424</v>
      </c>
      <c r="F13540" t="s">
        <v>424</v>
      </c>
      <c r="G13540" t="s">
        <v>175</v>
      </c>
      <c r="H13540" t="s">
        <v>37</v>
      </c>
      <c r="I13540" t="s">
        <v>188</v>
      </c>
      <c r="J13540" t="s">
        <v>119</v>
      </c>
      <c r="K13540" s="1">
        <v>45429</v>
      </c>
      <c r="L13540">
        <v>30</v>
      </c>
      <c r="M13540">
        <v>4</v>
      </c>
      <c r="N13540" t="s">
        <v>538</v>
      </c>
      <c r="O13540" t="s">
        <v>537</v>
      </c>
      <c r="P13540" t="s">
        <v>635</v>
      </c>
    </row>
    <row r="13541" spans="1:16" x14ac:dyDescent="0.25">
      <c r="A13541" t="s">
        <v>500</v>
      </c>
      <c r="B13541" t="s">
        <v>174</v>
      </c>
      <c r="C13541" t="s">
        <v>64</v>
      </c>
      <c r="D13541" t="s">
        <v>424</v>
      </c>
      <c r="E13541" t="s">
        <v>424</v>
      </c>
      <c r="F13541" t="s">
        <v>424</v>
      </c>
      <c r="G13541" t="s">
        <v>175</v>
      </c>
      <c r="H13541" t="s">
        <v>44</v>
      </c>
      <c r="I13541" t="s">
        <v>78</v>
      </c>
      <c r="J13541" t="s">
        <v>117</v>
      </c>
      <c r="K13541" s="1">
        <v>45404</v>
      </c>
      <c r="L13541">
        <v>60</v>
      </c>
      <c r="M13541">
        <v>1</v>
      </c>
      <c r="N13541" t="s">
        <v>538</v>
      </c>
      <c r="O13541" t="s">
        <v>537</v>
      </c>
      <c r="P13541" t="s">
        <v>635</v>
      </c>
    </row>
    <row r="13542" spans="1:16" x14ac:dyDescent="0.25">
      <c r="A13542" t="s">
        <v>500</v>
      </c>
      <c r="B13542" t="s">
        <v>174</v>
      </c>
      <c r="C13542" t="s">
        <v>64</v>
      </c>
      <c r="D13542" t="s">
        <v>424</v>
      </c>
      <c r="E13542" t="s">
        <v>424</v>
      </c>
      <c r="F13542" t="s">
        <v>424</v>
      </c>
      <c r="G13542" t="s">
        <v>175</v>
      </c>
      <c r="H13542" t="s">
        <v>44</v>
      </c>
      <c r="I13542" t="s">
        <v>78</v>
      </c>
      <c r="J13542" t="s">
        <v>117</v>
      </c>
      <c r="K13542" s="1">
        <v>45405</v>
      </c>
      <c r="L13542">
        <v>30</v>
      </c>
      <c r="M13542">
        <v>1</v>
      </c>
      <c r="N13542" t="s">
        <v>538</v>
      </c>
      <c r="O13542" t="s">
        <v>537</v>
      </c>
      <c r="P13542" t="s">
        <v>635</v>
      </c>
    </row>
    <row r="13543" spans="1:16" x14ac:dyDescent="0.25">
      <c r="A13543" t="s">
        <v>500</v>
      </c>
      <c r="B13543" t="s">
        <v>174</v>
      </c>
      <c r="C13543" t="s">
        <v>64</v>
      </c>
      <c r="D13543" t="s">
        <v>424</v>
      </c>
      <c r="E13543" t="s">
        <v>424</v>
      </c>
      <c r="F13543" t="s">
        <v>424</v>
      </c>
      <c r="G13543" t="s">
        <v>175</v>
      </c>
      <c r="H13543" t="s">
        <v>44</v>
      </c>
      <c r="I13543" t="s">
        <v>78</v>
      </c>
      <c r="J13543" t="s">
        <v>117</v>
      </c>
      <c r="K13543" s="1">
        <v>45406</v>
      </c>
      <c r="L13543">
        <v>30</v>
      </c>
      <c r="M13543">
        <v>1</v>
      </c>
      <c r="N13543" t="s">
        <v>538</v>
      </c>
      <c r="O13543" t="s">
        <v>537</v>
      </c>
      <c r="P13543" t="s">
        <v>635</v>
      </c>
    </row>
    <row r="13544" spans="1:16" x14ac:dyDescent="0.25">
      <c r="A13544" t="s">
        <v>500</v>
      </c>
      <c r="B13544" t="s">
        <v>174</v>
      </c>
      <c r="C13544" t="s">
        <v>64</v>
      </c>
      <c r="D13544" t="s">
        <v>424</v>
      </c>
      <c r="E13544" t="s">
        <v>424</v>
      </c>
      <c r="F13544" t="s">
        <v>424</v>
      </c>
      <c r="G13544" t="s">
        <v>175</v>
      </c>
      <c r="H13544" t="s">
        <v>44</v>
      </c>
      <c r="I13544" t="s">
        <v>78</v>
      </c>
      <c r="J13544" t="s">
        <v>117</v>
      </c>
      <c r="K13544" s="1">
        <v>45411</v>
      </c>
      <c r="L13544">
        <v>30</v>
      </c>
      <c r="M13544">
        <v>2</v>
      </c>
      <c r="N13544" t="s">
        <v>538</v>
      </c>
      <c r="O13544" t="s">
        <v>537</v>
      </c>
      <c r="P13544" t="s">
        <v>635</v>
      </c>
    </row>
    <row r="13545" spans="1:16" x14ac:dyDescent="0.25">
      <c r="A13545" t="s">
        <v>500</v>
      </c>
      <c r="B13545" t="s">
        <v>174</v>
      </c>
      <c r="C13545" t="s">
        <v>64</v>
      </c>
      <c r="D13545" t="s">
        <v>424</v>
      </c>
      <c r="E13545" t="s">
        <v>424</v>
      </c>
      <c r="F13545" t="s">
        <v>424</v>
      </c>
      <c r="G13545" t="s">
        <v>175</v>
      </c>
      <c r="H13545" t="s">
        <v>44</v>
      </c>
      <c r="I13545" t="s">
        <v>78</v>
      </c>
      <c r="J13545" t="s">
        <v>117</v>
      </c>
      <c r="K13545" s="1">
        <v>45414</v>
      </c>
      <c r="L13545">
        <v>30</v>
      </c>
      <c r="M13545">
        <v>2</v>
      </c>
      <c r="N13545" t="s">
        <v>538</v>
      </c>
      <c r="O13545" t="s">
        <v>537</v>
      </c>
      <c r="P13545" t="s">
        <v>635</v>
      </c>
    </row>
    <row r="13546" spans="1:16" x14ac:dyDescent="0.25">
      <c r="A13546" t="s">
        <v>500</v>
      </c>
      <c r="B13546" t="s">
        <v>174</v>
      </c>
      <c r="C13546" t="s">
        <v>64</v>
      </c>
      <c r="D13546" t="s">
        <v>424</v>
      </c>
      <c r="E13546" t="s">
        <v>424</v>
      </c>
      <c r="F13546" t="s">
        <v>424</v>
      </c>
      <c r="G13546" t="s">
        <v>175</v>
      </c>
      <c r="H13546" t="s">
        <v>44</v>
      </c>
      <c r="I13546" t="s">
        <v>78</v>
      </c>
      <c r="J13546" t="s">
        <v>117</v>
      </c>
      <c r="K13546" s="1">
        <v>45421</v>
      </c>
      <c r="L13546">
        <v>60</v>
      </c>
      <c r="M13546">
        <v>3</v>
      </c>
      <c r="N13546" t="s">
        <v>538</v>
      </c>
      <c r="O13546" t="s">
        <v>537</v>
      </c>
      <c r="P13546" t="s">
        <v>635</v>
      </c>
    </row>
    <row r="13547" spans="1:16" x14ac:dyDescent="0.25">
      <c r="A13547" t="s">
        <v>500</v>
      </c>
      <c r="B13547" t="s">
        <v>174</v>
      </c>
      <c r="C13547" t="s">
        <v>64</v>
      </c>
      <c r="D13547" t="s">
        <v>424</v>
      </c>
      <c r="E13547" t="s">
        <v>424</v>
      </c>
      <c r="F13547" t="s">
        <v>424</v>
      </c>
      <c r="G13547" t="s">
        <v>175</v>
      </c>
      <c r="H13547" t="s">
        <v>44</v>
      </c>
      <c r="I13547" t="s">
        <v>78</v>
      </c>
      <c r="J13547" t="s">
        <v>117</v>
      </c>
      <c r="K13547" s="1">
        <v>45422</v>
      </c>
      <c r="L13547">
        <v>60</v>
      </c>
      <c r="M13547">
        <v>3</v>
      </c>
      <c r="N13547" t="s">
        <v>538</v>
      </c>
      <c r="O13547" t="s">
        <v>537</v>
      </c>
      <c r="P13547" t="s">
        <v>635</v>
      </c>
    </row>
    <row r="13548" spans="1:16" x14ac:dyDescent="0.25">
      <c r="A13548" t="s">
        <v>500</v>
      </c>
      <c r="B13548" t="s">
        <v>174</v>
      </c>
      <c r="C13548" t="s">
        <v>64</v>
      </c>
      <c r="D13548" t="s">
        <v>424</v>
      </c>
      <c r="E13548" t="s">
        <v>424</v>
      </c>
      <c r="F13548" t="s">
        <v>424</v>
      </c>
      <c r="G13548" t="s">
        <v>175</v>
      </c>
      <c r="H13548" t="s">
        <v>44</v>
      </c>
      <c r="I13548" t="s">
        <v>78</v>
      </c>
      <c r="J13548" t="s">
        <v>117</v>
      </c>
      <c r="K13548" s="1">
        <v>45428</v>
      </c>
      <c r="L13548">
        <v>30</v>
      </c>
      <c r="M13548">
        <v>4</v>
      </c>
      <c r="N13548" t="s">
        <v>538</v>
      </c>
      <c r="O13548" t="s">
        <v>537</v>
      </c>
      <c r="P13548" t="s">
        <v>635</v>
      </c>
    </row>
    <row r="13549" spans="1:16" x14ac:dyDescent="0.25">
      <c r="A13549" t="s">
        <v>500</v>
      </c>
      <c r="B13549" t="s">
        <v>174</v>
      </c>
      <c r="C13549" t="s">
        <v>64</v>
      </c>
      <c r="D13549" t="s">
        <v>424</v>
      </c>
      <c r="E13549" t="s">
        <v>424</v>
      </c>
      <c r="F13549" t="s">
        <v>424</v>
      </c>
      <c r="G13549" t="s">
        <v>175</v>
      </c>
      <c r="H13549" t="s">
        <v>44</v>
      </c>
      <c r="I13549" t="s">
        <v>259</v>
      </c>
      <c r="J13549" t="s">
        <v>117</v>
      </c>
      <c r="K13549" s="1">
        <v>45411</v>
      </c>
      <c r="L13549">
        <v>10.001999999999899</v>
      </c>
      <c r="M13549">
        <v>2</v>
      </c>
      <c r="N13549" t="s">
        <v>538</v>
      </c>
      <c r="O13549" t="s">
        <v>537</v>
      </c>
      <c r="P13549" t="s">
        <v>635</v>
      </c>
    </row>
    <row r="13550" spans="1:16" x14ac:dyDescent="0.25">
      <c r="A13550" t="s">
        <v>500</v>
      </c>
      <c r="B13550" t="s">
        <v>174</v>
      </c>
      <c r="C13550" t="s">
        <v>64</v>
      </c>
      <c r="D13550" t="s">
        <v>424</v>
      </c>
      <c r="E13550" t="s">
        <v>424</v>
      </c>
      <c r="F13550" t="s">
        <v>424</v>
      </c>
      <c r="G13550" t="s">
        <v>175</v>
      </c>
      <c r="H13550" t="s">
        <v>44</v>
      </c>
      <c r="I13550" t="s">
        <v>259</v>
      </c>
      <c r="J13550" t="s">
        <v>117</v>
      </c>
      <c r="K13550" s="1">
        <v>45427</v>
      </c>
      <c r="L13550">
        <v>10.001999999999899</v>
      </c>
      <c r="M13550">
        <v>4</v>
      </c>
      <c r="N13550" t="s">
        <v>538</v>
      </c>
      <c r="O13550" t="s">
        <v>537</v>
      </c>
      <c r="P13550" t="s">
        <v>635</v>
      </c>
    </row>
    <row r="13551" spans="1:16" x14ac:dyDescent="0.25">
      <c r="A13551" t="s">
        <v>500</v>
      </c>
      <c r="B13551" t="s">
        <v>174</v>
      </c>
      <c r="C13551" t="s">
        <v>64</v>
      </c>
      <c r="D13551" t="s">
        <v>424</v>
      </c>
      <c r="E13551" t="s">
        <v>424</v>
      </c>
      <c r="F13551" t="s">
        <v>424</v>
      </c>
      <c r="G13551" t="s">
        <v>175</v>
      </c>
      <c r="H13551" t="s">
        <v>44</v>
      </c>
      <c r="I13551" t="s">
        <v>189</v>
      </c>
      <c r="J13551" t="s">
        <v>118</v>
      </c>
      <c r="K13551" s="1">
        <v>45406</v>
      </c>
      <c r="L13551">
        <v>30</v>
      </c>
      <c r="M13551">
        <v>1</v>
      </c>
      <c r="N13551" t="s">
        <v>538</v>
      </c>
      <c r="O13551" t="s">
        <v>537</v>
      </c>
      <c r="P13551" t="s">
        <v>635</v>
      </c>
    </row>
    <row r="13552" spans="1:16" x14ac:dyDescent="0.25">
      <c r="A13552" t="s">
        <v>500</v>
      </c>
      <c r="B13552" t="s">
        <v>174</v>
      </c>
      <c r="C13552" t="s">
        <v>64</v>
      </c>
      <c r="D13552" t="s">
        <v>424</v>
      </c>
      <c r="E13552" t="s">
        <v>424</v>
      </c>
      <c r="F13552" t="s">
        <v>424</v>
      </c>
      <c r="G13552" t="s">
        <v>175</v>
      </c>
      <c r="H13552" t="s">
        <v>44</v>
      </c>
      <c r="I13552" t="s">
        <v>189</v>
      </c>
      <c r="J13552" t="s">
        <v>118</v>
      </c>
      <c r="K13552" s="1">
        <v>45412</v>
      </c>
      <c r="L13552">
        <v>30</v>
      </c>
      <c r="M13552">
        <v>2</v>
      </c>
      <c r="N13552" t="s">
        <v>538</v>
      </c>
      <c r="O13552" t="s">
        <v>537</v>
      </c>
      <c r="P13552" t="s">
        <v>635</v>
      </c>
    </row>
    <row r="13553" spans="1:16" x14ac:dyDescent="0.25">
      <c r="A13553" t="s">
        <v>500</v>
      </c>
      <c r="B13553" t="s">
        <v>174</v>
      </c>
      <c r="C13553" t="s">
        <v>64</v>
      </c>
      <c r="D13553" t="s">
        <v>424</v>
      </c>
      <c r="E13553" t="s">
        <v>424</v>
      </c>
      <c r="F13553" t="s">
        <v>424</v>
      </c>
      <c r="G13553" t="s">
        <v>175</v>
      </c>
      <c r="H13553" t="s">
        <v>44</v>
      </c>
      <c r="I13553" t="s">
        <v>189</v>
      </c>
      <c r="J13553" t="s">
        <v>118</v>
      </c>
      <c r="K13553" s="1">
        <v>45413</v>
      </c>
      <c r="L13553">
        <v>30</v>
      </c>
      <c r="M13553">
        <v>2</v>
      </c>
      <c r="N13553" t="s">
        <v>538</v>
      </c>
      <c r="O13553" t="s">
        <v>537</v>
      </c>
      <c r="P13553" t="s">
        <v>635</v>
      </c>
    </row>
    <row r="13554" spans="1:16" x14ac:dyDescent="0.25">
      <c r="A13554" t="s">
        <v>500</v>
      </c>
      <c r="B13554" t="s">
        <v>174</v>
      </c>
      <c r="C13554" t="s">
        <v>64</v>
      </c>
      <c r="D13554" t="s">
        <v>424</v>
      </c>
      <c r="E13554" t="s">
        <v>424</v>
      </c>
      <c r="F13554" t="s">
        <v>424</v>
      </c>
      <c r="G13554" t="s">
        <v>175</v>
      </c>
      <c r="H13554" t="s">
        <v>44</v>
      </c>
      <c r="I13554" t="s">
        <v>189</v>
      </c>
      <c r="J13554" t="s">
        <v>118</v>
      </c>
      <c r="K13554" s="1">
        <v>45418</v>
      </c>
      <c r="L13554">
        <v>30</v>
      </c>
      <c r="M13554">
        <v>3</v>
      </c>
      <c r="N13554" t="s">
        <v>538</v>
      </c>
      <c r="O13554" t="s">
        <v>537</v>
      </c>
      <c r="P13554" t="s">
        <v>635</v>
      </c>
    </row>
    <row r="13555" spans="1:16" x14ac:dyDescent="0.25">
      <c r="A13555" t="s">
        <v>500</v>
      </c>
      <c r="B13555" t="s">
        <v>174</v>
      </c>
      <c r="C13555" t="s">
        <v>64</v>
      </c>
      <c r="D13555" t="s">
        <v>424</v>
      </c>
      <c r="E13555" t="s">
        <v>424</v>
      </c>
      <c r="F13555" t="s">
        <v>424</v>
      </c>
      <c r="G13555" t="s">
        <v>175</v>
      </c>
      <c r="H13555" t="s">
        <v>44</v>
      </c>
      <c r="I13555" t="s">
        <v>189</v>
      </c>
      <c r="J13555" t="s">
        <v>118</v>
      </c>
      <c r="K13555" s="1">
        <v>45420</v>
      </c>
      <c r="L13555">
        <v>30</v>
      </c>
      <c r="M13555">
        <v>3</v>
      </c>
      <c r="N13555" t="s">
        <v>538</v>
      </c>
      <c r="O13555" t="s">
        <v>537</v>
      </c>
      <c r="P13555" t="s">
        <v>635</v>
      </c>
    </row>
    <row r="13556" spans="1:16" x14ac:dyDescent="0.25">
      <c r="A13556" t="s">
        <v>500</v>
      </c>
      <c r="B13556" t="s">
        <v>174</v>
      </c>
      <c r="C13556" t="s">
        <v>64</v>
      </c>
      <c r="D13556" t="s">
        <v>424</v>
      </c>
      <c r="E13556" t="s">
        <v>424</v>
      </c>
      <c r="F13556" t="s">
        <v>424</v>
      </c>
      <c r="G13556" t="s">
        <v>175</v>
      </c>
      <c r="H13556" t="s">
        <v>44</v>
      </c>
      <c r="I13556" t="s">
        <v>189</v>
      </c>
      <c r="J13556" t="s">
        <v>118</v>
      </c>
      <c r="K13556" s="1">
        <v>45427</v>
      </c>
      <c r="L13556">
        <v>30</v>
      </c>
      <c r="M13556">
        <v>4</v>
      </c>
      <c r="N13556" t="s">
        <v>538</v>
      </c>
      <c r="O13556" t="s">
        <v>537</v>
      </c>
      <c r="P13556" t="s">
        <v>635</v>
      </c>
    </row>
    <row r="13557" spans="1:16" x14ac:dyDescent="0.25">
      <c r="A13557" t="s">
        <v>500</v>
      </c>
      <c r="B13557" t="s">
        <v>174</v>
      </c>
      <c r="C13557" t="s">
        <v>64</v>
      </c>
      <c r="D13557" t="s">
        <v>424</v>
      </c>
      <c r="E13557" t="s">
        <v>424</v>
      </c>
      <c r="F13557" t="s">
        <v>424</v>
      </c>
      <c r="G13557" t="s">
        <v>175</v>
      </c>
      <c r="H13557" t="s">
        <v>44</v>
      </c>
      <c r="I13557" t="s">
        <v>189</v>
      </c>
      <c r="J13557" t="s">
        <v>118</v>
      </c>
      <c r="K13557" s="1">
        <v>45429</v>
      </c>
      <c r="L13557">
        <v>30</v>
      </c>
      <c r="M13557">
        <v>4</v>
      </c>
      <c r="N13557" t="s">
        <v>538</v>
      </c>
      <c r="O13557" t="s">
        <v>537</v>
      </c>
      <c r="P13557" t="s">
        <v>635</v>
      </c>
    </row>
    <row r="13558" spans="1:16" x14ac:dyDescent="0.25">
      <c r="A13558" t="s">
        <v>500</v>
      </c>
      <c r="B13558" t="s">
        <v>174</v>
      </c>
      <c r="C13558" t="s">
        <v>64</v>
      </c>
      <c r="D13558" t="s">
        <v>424</v>
      </c>
      <c r="E13558" t="s">
        <v>424</v>
      </c>
      <c r="F13558" t="s">
        <v>424</v>
      </c>
      <c r="G13558" t="s">
        <v>175</v>
      </c>
      <c r="H13558" t="s">
        <v>44</v>
      </c>
      <c r="I13558" t="s">
        <v>79</v>
      </c>
      <c r="J13558" t="s">
        <v>118</v>
      </c>
      <c r="K13558" s="1">
        <v>45407</v>
      </c>
      <c r="L13558">
        <v>30</v>
      </c>
      <c r="M13558">
        <v>1</v>
      </c>
      <c r="N13558" t="s">
        <v>538</v>
      </c>
      <c r="O13558" t="s">
        <v>537</v>
      </c>
      <c r="P13558" t="s">
        <v>635</v>
      </c>
    </row>
    <row r="13559" spans="1:16" x14ac:dyDescent="0.25">
      <c r="A13559" t="s">
        <v>500</v>
      </c>
      <c r="B13559" t="s">
        <v>174</v>
      </c>
      <c r="C13559" t="s">
        <v>64</v>
      </c>
      <c r="D13559" t="s">
        <v>424</v>
      </c>
      <c r="E13559" t="s">
        <v>424</v>
      </c>
      <c r="F13559" t="s">
        <v>424</v>
      </c>
      <c r="G13559" t="s">
        <v>175</v>
      </c>
      <c r="H13559" t="s">
        <v>44</v>
      </c>
      <c r="I13559" t="s">
        <v>79</v>
      </c>
      <c r="J13559" t="s">
        <v>118</v>
      </c>
      <c r="K13559" s="1">
        <v>45412</v>
      </c>
      <c r="L13559">
        <v>60</v>
      </c>
      <c r="M13559">
        <v>2</v>
      </c>
      <c r="N13559" t="s">
        <v>538</v>
      </c>
      <c r="O13559" t="s">
        <v>537</v>
      </c>
      <c r="P13559" t="s">
        <v>635</v>
      </c>
    </row>
    <row r="13560" spans="1:16" x14ac:dyDescent="0.25">
      <c r="A13560" t="s">
        <v>500</v>
      </c>
      <c r="B13560" t="s">
        <v>174</v>
      </c>
      <c r="C13560" t="s">
        <v>64</v>
      </c>
      <c r="D13560" t="s">
        <v>424</v>
      </c>
      <c r="E13560" t="s">
        <v>424</v>
      </c>
      <c r="F13560" t="s">
        <v>424</v>
      </c>
      <c r="G13560" t="s">
        <v>175</v>
      </c>
      <c r="H13560" t="s">
        <v>44</v>
      </c>
      <c r="I13560" t="s">
        <v>79</v>
      </c>
      <c r="J13560" t="s">
        <v>118</v>
      </c>
      <c r="K13560" s="1">
        <v>45425</v>
      </c>
      <c r="L13560">
        <v>30</v>
      </c>
      <c r="M13560">
        <v>4</v>
      </c>
      <c r="N13560" t="s">
        <v>538</v>
      </c>
      <c r="O13560" t="s">
        <v>537</v>
      </c>
      <c r="P13560" t="s">
        <v>635</v>
      </c>
    </row>
    <row r="13561" spans="1:16" x14ac:dyDescent="0.25">
      <c r="A13561" t="s">
        <v>500</v>
      </c>
      <c r="B13561" t="s">
        <v>174</v>
      </c>
      <c r="C13561" t="s">
        <v>64</v>
      </c>
      <c r="D13561" t="s">
        <v>424</v>
      </c>
      <c r="E13561" t="s">
        <v>424</v>
      </c>
      <c r="F13561" t="s">
        <v>424</v>
      </c>
      <c r="G13561" t="s">
        <v>175</v>
      </c>
      <c r="H13561" t="s">
        <v>44</v>
      </c>
      <c r="I13561" t="s">
        <v>79</v>
      </c>
      <c r="J13561" t="s">
        <v>118</v>
      </c>
      <c r="K13561" s="1">
        <v>45426</v>
      </c>
      <c r="L13561">
        <v>10.001999999999899</v>
      </c>
      <c r="M13561">
        <v>4</v>
      </c>
      <c r="N13561" t="s">
        <v>538</v>
      </c>
      <c r="O13561" t="s">
        <v>537</v>
      </c>
      <c r="P13561" t="s">
        <v>635</v>
      </c>
    </row>
    <row r="13562" spans="1:16" x14ac:dyDescent="0.25">
      <c r="A13562" t="s">
        <v>500</v>
      </c>
      <c r="B13562" t="s">
        <v>174</v>
      </c>
      <c r="C13562" t="s">
        <v>64</v>
      </c>
      <c r="D13562" t="s">
        <v>424</v>
      </c>
      <c r="E13562" t="s">
        <v>424</v>
      </c>
      <c r="F13562" t="s">
        <v>424</v>
      </c>
      <c r="G13562" t="s">
        <v>175</v>
      </c>
      <c r="H13562" t="s">
        <v>44</v>
      </c>
      <c r="I13562" t="s">
        <v>79</v>
      </c>
      <c r="J13562" t="s">
        <v>118</v>
      </c>
      <c r="K13562" s="1">
        <v>45427</v>
      </c>
      <c r="L13562">
        <v>30</v>
      </c>
      <c r="M13562">
        <v>4</v>
      </c>
      <c r="N13562" t="s">
        <v>538</v>
      </c>
      <c r="O13562" t="s">
        <v>537</v>
      </c>
      <c r="P13562" t="s">
        <v>635</v>
      </c>
    </row>
    <row r="13563" spans="1:16" x14ac:dyDescent="0.25">
      <c r="A13563" t="s">
        <v>500</v>
      </c>
      <c r="B13563" t="s">
        <v>174</v>
      </c>
      <c r="C13563" t="s">
        <v>64</v>
      </c>
      <c r="D13563" t="s">
        <v>424</v>
      </c>
      <c r="E13563" t="s">
        <v>424</v>
      </c>
      <c r="F13563" t="s">
        <v>424</v>
      </c>
      <c r="G13563" t="s">
        <v>175</v>
      </c>
      <c r="H13563" t="s">
        <v>44</v>
      </c>
      <c r="I13563" t="s">
        <v>75</v>
      </c>
      <c r="J13563" t="s">
        <v>118</v>
      </c>
      <c r="K13563" s="1">
        <v>45405</v>
      </c>
      <c r="L13563">
        <v>10.001999999999899</v>
      </c>
      <c r="M13563">
        <v>1</v>
      </c>
      <c r="N13563" t="s">
        <v>538</v>
      </c>
      <c r="O13563" t="s">
        <v>537</v>
      </c>
      <c r="P13563" t="s">
        <v>635</v>
      </c>
    </row>
    <row r="13564" spans="1:16" x14ac:dyDescent="0.25">
      <c r="A13564" t="s">
        <v>500</v>
      </c>
      <c r="B13564" t="s">
        <v>174</v>
      </c>
      <c r="C13564" t="s">
        <v>64</v>
      </c>
      <c r="D13564" t="s">
        <v>424</v>
      </c>
      <c r="E13564" t="s">
        <v>424</v>
      </c>
      <c r="F13564" t="s">
        <v>424</v>
      </c>
      <c r="G13564" t="s">
        <v>175</v>
      </c>
      <c r="H13564" t="s">
        <v>44</v>
      </c>
      <c r="I13564" t="s">
        <v>75</v>
      </c>
      <c r="J13564" t="s">
        <v>118</v>
      </c>
      <c r="K13564" s="1">
        <v>45406</v>
      </c>
      <c r="L13564">
        <v>10.001999999999899</v>
      </c>
      <c r="M13564">
        <v>1</v>
      </c>
      <c r="N13564" t="s">
        <v>538</v>
      </c>
      <c r="O13564" t="s">
        <v>537</v>
      </c>
      <c r="P13564" t="s">
        <v>635</v>
      </c>
    </row>
    <row r="13565" spans="1:16" x14ac:dyDescent="0.25">
      <c r="A13565" t="s">
        <v>500</v>
      </c>
      <c r="B13565" t="s">
        <v>174</v>
      </c>
      <c r="C13565" t="s">
        <v>64</v>
      </c>
      <c r="D13565" t="s">
        <v>424</v>
      </c>
      <c r="E13565" t="s">
        <v>424</v>
      </c>
      <c r="F13565" t="s">
        <v>424</v>
      </c>
      <c r="G13565" t="s">
        <v>175</v>
      </c>
      <c r="H13565" t="s">
        <v>44</v>
      </c>
      <c r="I13565" t="s">
        <v>75</v>
      </c>
      <c r="J13565" t="s">
        <v>118</v>
      </c>
      <c r="K13565" s="1">
        <v>45411</v>
      </c>
      <c r="L13565">
        <v>10.001999999999899</v>
      </c>
      <c r="M13565">
        <v>2</v>
      </c>
      <c r="N13565" t="s">
        <v>538</v>
      </c>
      <c r="O13565" t="s">
        <v>537</v>
      </c>
      <c r="P13565" t="s">
        <v>635</v>
      </c>
    </row>
    <row r="13566" spans="1:16" x14ac:dyDescent="0.25">
      <c r="A13566" t="s">
        <v>500</v>
      </c>
      <c r="B13566" t="s">
        <v>174</v>
      </c>
      <c r="C13566" t="s">
        <v>64</v>
      </c>
      <c r="D13566" t="s">
        <v>424</v>
      </c>
      <c r="E13566" t="s">
        <v>424</v>
      </c>
      <c r="F13566" t="s">
        <v>424</v>
      </c>
      <c r="G13566" t="s">
        <v>175</v>
      </c>
      <c r="H13566" t="s">
        <v>44</v>
      </c>
      <c r="I13566" t="s">
        <v>75</v>
      </c>
      <c r="J13566" t="s">
        <v>118</v>
      </c>
      <c r="K13566" s="1">
        <v>45412</v>
      </c>
      <c r="L13566">
        <v>10.001999999999899</v>
      </c>
      <c r="M13566">
        <v>2</v>
      </c>
      <c r="N13566" t="s">
        <v>538</v>
      </c>
      <c r="O13566" t="s">
        <v>537</v>
      </c>
      <c r="P13566" t="s">
        <v>635</v>
      </c>
    </row>
    <row r="13567" spans="1:16" x14ac:dyDescent="0.25">
      <c r="A13567" t="s">
        <v>500</v>
      </c>
      <c r="B13567" t="s">
        <v>174</v>
      </c>
      <c r="C13567" t="s">
        <v>64</v>
      </c>
      <c r="D13567" t="s">
        <v>424</v>
      </c>
      <c r="E13567" t="s">
        <v>424</v>
      </c>
      <c r="F13567" t="s">
        <v>424</v>
      </c>
      <c r="G13567" t="s">
        <v>175</v>
      </c>
      <c r="H13567" t="s">
        <v>44</v>
      </c>
      <c r="I13567" t="s">
        <v>75</v>
      </c>
      <c r="J13567" t="s">
        <v>118</v>
      </c>
      <c r="K13567" s="1">
        <v>45413</v>
      </c>
      <c r="L13567">
        <v>10.001999999999899</v>
      </c>
      <c r="M13567">
        <v>2</v>
      </c>
      <c r="N13567" t="s">
        <v>538</v>
      </c>
      <c r="O13567" t="s">
        <v>537</v>
      </c>
      <c r="P13567" t="s">
        <v>635</v>
      </c>
    </row>
    <row r="13568" spans="1:16" x14ac:dyDescent="0.25">
      <c r="A13568" t="s">
        <v>500</v>
      </c>
      <c r="B13568" t="s">
        <v>174</v>
      </c>
      <c r="C13568" t="s">
        <v>64</v>
      </c>
      <c r="D13568" t="s">
        <v>424</v>
      </c>
      <c r="E13568" t="s">
        <v>424</v>
      </c>
      <c r="F13568" t="s">
        <v>424</v>
      </c>
      <c r="G13568" t="s">
        <v>175</v>
      </c>
      <c r="H13568" t="s">
        <v>44</v>
      </c>
      <c r="I13568" t="s">
        <v>75</v>
      </c>
      <c r="J13568" t="s">
        <v>118</v>
      </c>
      <c r="K13568" s="1">
        <v>45414</v>
      </c>
      <c r="L13568">
        <v>30</v>
      </c>
      <c r="M13568">
        <v>2</v>
      </c>
      <c r="N13568" t="s">
        <v>538</v>
      </c>
      <c r="O13568" t="s">
        <v>537</v>
      </c>
      <c r="P13568" t="s">
        <v>635</v>
      </c>
    </row>
    <row r="13569" spans="1:16" x14ac:dyDescent="0.25">
      <c r="A13569" t="s">
        <v>500</v>
      </c>
      <c r="B13569" t="s">
        <v>174</v>
      </c>
      <c r="C13569" t="s">
        <v>64</v>
      </c>
      <c r="D13569" t="s">
        <v>424</v>
      </c>
      <c r="E13569" t="s">
        <v>424</v>
      </c>
      <c r="F13569" t="s">
        <v>424</v>
      </c>
      <c r="G13569" t="s">
        <v>175</v>
      </c>
      <c r="H13569" t="s">
        <v>44</v>
      </c>
      <c r="I13569" t="s">
        <v>75</v>
      </c>
      <c r="J13569" t="s">
        <v>118</v>
      </c>
      <c r="K13569" s="1">
        <v>45418</v>
      </c>
      <c r="L13569">
        <v>30</v>
      </c>
      <c r="M13569">
        <v>3</v>
      </c>
      <c r="N13569" t="s">
        <v>538</v>
      </c>
      <c r="O13569" t="s">
        <v>537</v>
      </c>
      <c r="P13569" t="s">
        <v>635</v>
      </c>
    </row>
    <row r="13570" spans="1:16" x14ac:dyDescent="0.25">
      <c r="A13570" t="s">
        <v>500</v>
      </c>
      <c r="B13570" t="s">
        <v>174</v>
      </c>
      <c r="C13570" t="s">
        <v>64</v>
      </c>
      <c r="D13570" t="s">
        <v>424</v>
      </c>
      <c r="E13570" t="s">
        <v>424</v>
      </c>
      <c r="F13570" t="s">
        <v>424</v>
      </c>
      <c r="G13570" t="s">
        <v>175</v>
      </c>
      <c r="H13570" t="s">
        <v>44</v>
      </c>
      <c r="I13570" t="s">
        <v>75</v>
      </c>
      <c r="J13570" t="s">
        <v>118</v>
      </c>
      <c r="K13570" s="1">
        <v>45419</v>
      </c>
      <c r="L13570">
        <v>30</v>
      </c>
      <c r="M13570">
        <v>3</v>
      </c>
      <c r="N13570" t="s">
        <v>538</v>
      </c>
      <c r="O13570" t="s">
        <v>537</v>
      </c>
      <c r="P13570" t="s">
        <v>635</v>
      </c>
    </row>
    <row r="13571" spans="1:16" x14ac:dyDescent="0.25">
      <c r="A13571" t="s">
        <v>500</v>
      </c>
      <c r="B13571" t="s">
        <v>174</v>
      </c>
      <c r="C13571" t="s">
        <v>64</v>
      </c>
      <c r="D13571" t="s">
        <v>424</v>
      </c>
      <c r="E13571" t="s">
        <v>424</v>
      </c>
      <c r="F13571" t="s">
        <v>424</v>
      </c>
      <c r="G13571" t="s">
        <v>175</v>
      </c>
      <c r="H13571" t="s">
        <v>44</v>
      </c>
      <c r="I13571" t="s">
        <v>75</v>
      </c>
      <c r="J13571" t="s">
        <v>118</v>
      </c>
      <c r="K13571" s="1">
        <v>45420</v>
      </c>
      <c r="L13571">
        <v>60</v>
      </c>
      <c r="M13571">
        <v>3</v>
      </c>
      <c r="N13571" t="s">
        <v>538</v>
      </c>
      <c r="O13571" t="s">
        <v>537</v>
      </c>
      <c r="P13571" t="s">
        <v>635</v>
      </c>
    </row>
    <row r="13572" spans="1:16" x14ac:dyDescent="0.25">
      <c r="A13572" t="s">
        <v>500</v>
      </c>
      <c r="B13572" t="s">
        <v>174</v>
      </c>
      <c r="C13572" t="s">
        <v>64</v>
      </c>
      <c r="D13572" t="s">
        <v>424</v>
      </c>
      <c r="E13572" t="s">
        <v>424</v>
      </c>
      <c r="F13572" t="s">
        <v>424</v>
      </c>
      <c r="G13572" t="s">
        <v>175</v>
      </c>
      <c r="H13572" t="s">
        <v>44</v>
      </c>
      <c r="I13572" t="s">
        <v>75</v>
      </c>
      <c r="J13572" t="s">
        <v>118</v>
      </c>
      <c r="K13572" s="1">
        <v>45422</v>
      </c>
      <c r="L13572">
        <v>60</v>
      </c>
      <c r="M13572">
        <v>3</v>
      </c>
      <c r="N13572" t="s">
        <v>538</v>
      </c>
      <c r="O13572" t="s">
        <v>537</v>
      </c>
      <c r="P13572" t="s">
        <v>635</v>
      </c>
    </row>
    <row r="13573" spans="1:16" x14ac:dyDescent="0.25">
      <c r="A13573" t="s">
        <v>500</v>
      </c>
      <c r="B13573" t="s">
        <v>174</v>
      </c>
      <c r="C13573" t="s">
        <v>64</v>
      </c>
      <c r="D13573" t="s">
        <v>424</v>
      </c>
      <c r="E13573" t="s">
        <v>424</v>
      </c>
      <c r="F13573" t="s">
        <v>424</v>
      </c>
      <c r="G13573" t="s">
        <v>175</v>
      </c>
      <c r="H13573" t="s">
        <v>44</v>
      </c>
      <c r="I13573" t="s">
        <v>75</v>
      </c>
      <c r="J13573" t="s">
        <v>118</v>
      </c>
      <c r="K13573" s="1">
        <v>45426</v>
      </c>
      <c r="L13573">
        <v>30</v>
      </c>
      <c r="M13573">
        <v>4</v>
      </c>
      <c r="N13573" t="s">
        <v>538</v>
      </c>
      <c r="O13573" t="s">
        <v>537</v>
      </c>
      <c r="P13573" t="s">
        <v>635</v>
      </c>
    </row>
    <row r="13574" spans="1:16" x14ac:dyDescent="0.25">
      <c r="A13574" t="s">
        <v>500</v>
      </c>
      <c r="B13574" t="s">
        <v>174</v>
      </c>
      <c r="C13574" t="s">
        <v>64</v>
      </c>
      <c r="D13574" t="s">
        <v>424</v>
      </c>
      <c r="E13574" t="s">
        <v>424</v>
      </c>
      <c r="F13574" t="s">
        <v>424</v>
      </c>
      <c r="G13574" t="s">
        <v>175</v>
      </c>
      <c r="H13574" t="s">
        <v>44</v>
      </c>
      <c r="I13574" t="s">
        <v>75</v>
      </c>
      <c r="J13574" t="s">
        <v>118</v>
      </c>
      <c r="K13574" s="1">
        <v>45429</v>
      </c>
      <c r="L13574">
        <v>60</v>
      </c>
      <c r="M13574">
        <v>4</v>
      </c>
      <c r="N13574" t="s">
        <v>538</v>
      </c>
      <c r="O13574" t="s">
        <v>537</v>
      </c>
      <c r="P13574" t="s">
        <v>635</v>
      </c>
    </row>
    <row r="13575" spans="1:16" x14ac:dyDescent="0.25">
      <c r="A13575" t="s">
        <v>500</v>
      </c>
      <c r="B13575" t="s">
        <v>174</v>
      </c>
      <c r="C13575" t="s">
        <v>64</v>
      </c>
      <c r="D13575" t="s">
        <v>424</v>
      </c>
      <c r="E13575" t="s">
        <v>424</v>
      </c>
      <c r="F13575" t="s">
        <v>424</v>
      </c>
      <c r="G13575" t="s">
        <v>175</v>
      </c>
      <c r="H13575" t="s">
        <v>61</v>
      </c>
      <c r="I13575" t="s">
        <v>61</v>
      </c>
      <c r="J13575" t="s">
        <v>119</v>
      </c>
      <c r="K13575" s="1">
        <v>45408</v>
      </c>
      <c r="L13575">
        <v>480</v>
      </c>
      <c r="M13575">
        <v>1</v>
      </c>
      <c r="N13575" t="s">
        <v>538</v>
      </c>
      <c r="O13575" t="s">
        <v>537</v>
      </c>
      <c r="P13575" t="s">
        <v>635</v>
      </c>
    </row>
    <row r="13576" spans="1:16" x14ac:dyDescent="0.25">
      <c r="A13576" t="s">
        <v>500</v>
      </c>
      <c r="B13576" t="s">
        <v>174</v>
      </c>
      <c r="C13576" t="s">
        <v>64</v>
      </c>
      <c r="D13576" t="s">
        <v>424</v>
      </c>
      <c r="E13576" t="s">
        <v>424</v>
      </c>
      <c r="F13576" t="s">
        <v>424</v>
      </c>
      <c r="G13576" t="s">
        <v>175</v>
      </c>
      <c r="H13576" t="s">
        <v>46</v>
      </c>
      <c r="I13576" t="s">
        <v>202</v>
      </c>
      <c r="J13576" t="s">
        <v>118</v>
      </c>
      <c r="K13576" s="1">
        <v>45420</v>
      </c>
      <c r="L13576">
        <v>30</v>
      </c>
      <c r="M13576">
        <v>3</v>
      </c>
      <c r="N13576" t="s">
        <v>538</v>
      </c>
      <c r="O13576" t="s">
        <v>537</v>
      </c>
      <c r="P13576" t="s">
        <v>635</v>
      </c>
    </row>
    <row r="13577" spans="1:16" x14ac:dyDescent="0.25">
      <c r="A13577" t="s">
        <v>500</v>
      </c>
      <c r="B13577" t="s">
        <v>174</v>
      </c>
      <c r="C13577" t="s">
        <v>64</v>
      </c>
      <c r="D13577" t="s">
        <v>424</v>
      </c>
      <c r="E13577" t="s">
        <v>424</v>
      </c>
      <c r="F13577" t="s">
        <v>424</v>
      </c>
      <c r="G13577" t="s">
        <v>175</v>
      </c>
      <c r="H13577" t="s">
        <v>46</v>
      </c>
      <c r="I13577" t="s">
        <v>202</v>
      </c>
      <c r="J13577" t="s">
        <v>118</v>
      </c>
      <c r="K13577" s="1">
        <v>45427</v>
      </c>
      <c r="L13577">
        <v>30</v>
      </c>
      <c r="M13577">
        <v>4</v>
      </c>
      <c r="N13577" t="s">
        <v>538</v>
      </c>
      <c r="O13577" t="s">
        <v>537</v>
      </c>
      <c r="P13577" t="s">
        <v>635</v>
      </c>
    </row>
    <row r="13578" spans="1:16" x14ac:dyDescent="0.25">
      <c r="A13578" t="s">
        <v>500</v>
      </c>
      <c r="B13578" t="s">
        <v>174</v>
      </c>
      <c r="C13578" t="s">
        <v>64</v>
      </c>
      <c r="D13578" t="s">
        <v>424</v>
      </c>
      <c r="E13578" t="s">
        <v>424</v>
      </c>
      <c r="F13578" t="s">
        <v>424</v>
      </c>
      <c r="G13578" t="s">
        <v>175</v>
      </c>
      <c r="H13578" t="s">
        <v>46</v>
      </c>
      <c r="I13578" t="s">
        <v>49</v>
      </c>
      <c r="J13578" t="s">
        <v>191</v>
      </c>
      <c r="K13578" s="1">
        <v>45407</v>
      </c>
      <c r="L13578">
        <v>60</v>
      </c>
      <c r="M13578">
        <v>1</v>
      </c>
      <c r="N13578" t="s">
        <v>538</v>
      </c>
      <c r="O13578" t="s">
        <v>537</v>
      </c>
      <c r="P13578" t="s">
        <v>635</v>
      </c>
    </row>
    <row r="13579" spans="1:16" x14ac:dyDescent="0.25">
      <c r="A13579" t="s">
        <v>500</v>
      </c>
      <c r="B13579" t="s">
        <v>174</v>
      </c>
      <c r="C13579" t="s">
        <v>64</v>
      </c>
      <c r="D13579" t="s">
        <v>424</v>
      </c>
      <c r="E13579" t="s">
        <v>424</v>
      </c>
      <c r="F13579" t="s">
        <v>424</v>
      </c>
      <c r="G13579" t="s">
        <v>175</v>
      </c>
      <c r="H13579" t="s">
        <v>46</v>
      </c>
      <c r="I13579" t="s">
        <v>49</v>
      </c>
      <c r="J13579" t="s">
        <v>191</v>
      </c>
      <c r="K13579" s="1">
        <v>45418</v>
      </c>
      <c r="L13579">
        <v>30</v>
      </c>
      <c r="M13579">
        <v>3</v>
      </c>
      <c r="N13579" t="s">
        <v>538</v>
      </c>
      <c r="O13579" t="s">
        <v>537</v>
      </c>
      <c r="P13579" t="s">
        <v>635</v>
      </c>
    </row>
    <row r="13580" spans="1:16" x14ac:dyDescent="0.25">
      <c r="A13580" t="s">
        <v>500</v>
      </c>
      <c r="B13580" t="s">
        <v>174</v>
      </c>
      <c r="C13580" t="s">
        <v>64</v>
      </c>
      <c r="D13580" t="s">
        <v>424</v>
      </c>
      <c r="E13580" t="s">
        <v>424</v>
      </c>
      <c r="F13580" t="s">
        <v>424</v>
      </c>
      <c r="G13580" t="s">
        <v>175</v>
      </c>
      <c r="H13580" t="s">
        <v>46</v>
      </c>
      <c r="I13580" t="s">
        <v>49</v>
      </c>
      <c r="J13580" t="s">
        <v>191</v>
      </c>
      <c r="K13580" s="1">
        <v>45420</v>
      </c>
      <c r="L13580">
        <v>60</v>
      </c>
      <c r="M13580">
        <v>3</v>
      </c>
      <c r="N13580" t="s">
        <v>538</v>
      </c>
      <c r="O13580" t="s">
        <v>537</v>
      </c>
      <c r="P13580" t="s">
        <v>635</v>
      </c>
    </row>
    <row r="13581" spans="1:16" x14ac:dyDescent="0.25">
      <c r="A13581" t="s">
        <v>500</v>
      </c>
      <c r="B13581" t="s">
        <v>174</v>
      </c>
      <c r="C13581" t="s">
        <v>64</v>
      </c>
      <c r="D13581" t="s">
        <v>424</v>
      </c>
      <c r="E13581" t="s">
        <v>424</v>
      </c>
      <c r="F13581" t="s">
        <v>424</v>
      </c>
      <c r="G13581" t="s">
        <v>175</v>
      </c>
      <c r="H13581" t="s">
        <v>46</v>
      </c>
      <c r="I13581" t="s">
        <v>49</v>
      </c>
      <c r="J13581" t="s">
        <v>191</v>
      </c>
      <c r="K13581" s="1">
        <v>45425</v>
      </c>
      <c r="L13581">
        <v>60</v>
      </c>
      <c r="M13581">
        <v>4</v>
      </c>
      <c r="N13581" t="s">
        <v>538</v>
      </c>
      <c r="O13581" t="s">
        <v>537</v>
      </c>
      <c r="P13581" t="s">
        <v>635</v>
      </c>
    </row>
    <row r="13582" spans="1:16" x14ac:dyDescent="0.25">
      <c r="A13582" t="s">
        <v>500</v>
      </c>
      <c r="B13582" t="s">
        <v>174</v>
      </c>
      <c r="C13582" t="s">
        <v>64</v>
      </c>
      <c r="D13582" t="s">
        <v>424</v>
      </c>
      <c r="E13582" t="s">
        <v>424</v>
      </c>
      <c r="F13582" t="s">
        <v>424</v>
      </c>
      <c r="G13582" t="s">
        <v>175</v>
      </c>
      <c r="H13582" t="s">
        <v>46</v>
      </c>
      <c r="I13582" t="s">
        <v>49</v>
      </c>
      <c r="J13582" t="s">
        <v>191</v>
      </c>
      <c r="K13582" s="1">
        <v>45428</v>
      </c>
      <c r="L13582">
        <v>60</v>
      </c>
      <c r="M13582">
        <v>4</v>
      </c>
      <c r="N13582" t="s">
        <v>538</v>
      </c>
      <c r="O13582" t="s">
        <v>537</v>
      </c>
      <c r="P13582" t="s">
        <v>635</v>
      </c>
    </row>
    <row r="13583" spans="1:16" x14ac:dyDescent="0.25">
      <c r="A13583" t="s">
        <v>500</v>
      </c>
      <c r="B13583" t="s">
        <v>174</v>
      </c>
      <c r="C13583" t="s">
        <v>64</v>
      </c>
      <c r="D13583" t="s">
        <v>424</v>
      </c>
      <c r="E13583" t="s">
        <v>424</v>
      </c>
      <c r="F13583" t="s">
        <v>424</v>
      </c>
      <c r="G13583" t="s">
        <v>175</v>
      </c>
      <c r="H13583" t="s">
        <v>46</v>
      </c>
      <c r="I13583" t="s">
        <v>49</v>
      </c>
      <c r="J13583" t="s">
        <v>191</v>
      </c>
      <c r="K13583" s="1">
        <v>45429</v>
      </c>
      <c r="L13583">
        <v>30</v>
      </c>
      <c r="M13583">
        <v>4</v>
      </c>
      <c r="N13583" t="s">
        <v>538</v>
      </c>
      <c r="O13583" t="s">
        <v>537</v>
      </c>
      <c r="P13583" t="s">
        <v>635</v>
      </c>
    </row>
    <row r="13584" spans="1:16" x14ac:dyDescent="0.25">
      <c r="A13584" t="s">
        <v>500</v>
      </c>
      <c r="B13584" t="s">
        <v>174</v>
      </c>
      <c r="C13584" t="s">
        <v>64</v>
      </c>
      <c r="D13584" t="s">
        <v>424</v>
      </c>
      <c r="E13584" t="s">
        <v>424</v>
      </c>
      <c r="F13584" t="s">
        <v>424</v>
      </c>
      <c r="G13584" t="s">
        <v>175</v>
      </c>
      <c r="H13584" t="s">
        <v>46</v>
      </c>
      <c r="I13584" t="s">
        <v>190</v>
      </c>
      <c r="J13584" t="s">
        <v>191</v>
      </c>
      <c r="K13584" s="1">
        <v>45406</v>
      </c>
      <c r="L13584">
        <v>10.001999999999899</v>
      </c>
      <c r="M13584">
        <v>1</v>
      </c>
      <c r="N13584" t="s">
        <v>538</v>
      </c>
      <c r="O13584" t="s">
        <v>537</v>
      </c>
      <c r="P13584" t="s">
        <v>635</v>
      </c>
    </row>
    <row r="13585" spans="1:16" x14ac:dyDescent="0.25">
      <c r="A13585" t="s">
        <v>500</v>
      </c>
      <c r="B13585" t="s">
        <v>174</v>
      </c>
      <c r="C13585" t="s">
        <v>64</v>
      </c>
      <c r="D13585" t="s">
        <v>424</v>
      </c>
      <c r="E13585" t="s">
        <v>424</v>
      </c>
      <c r="F13585" t="s">
        <v>424</v>
      </c>
      <c r="G13585" t="s">
        <v>175</v>
      </c>
      <c r="H13585" t="s">
        <v>46</v>
      </c>
      <c r="I13585" t="s">
        <v>190</v>
      </c>
      <c r="J13585" t="s">
        <v>191</v>
      </c>
      <c r="K13585" s="1">
        <v>45412</v>
      </c>
      <c r="L13585">
        <v>30</v>
      </c>
      <c r="M13585">
        <v>2</v>
      </c>
      <c r="N13585" t="s">
        <v>538</v>
      </c>
      <c r="O13585" t="s">
        <v>537</v>
      </c>
      <c r="P13585" t="s">
        <v>635</v>
      </c>
    </row>
    <row r="13586" spans="1:16" x14ac:dyDescent="0.25">
      <c r="A13586" t="s">
        <v>500</v>
      </c>
      <c r="B13586" t="s">
        <v>174</v>
      </c>
      <c r="C13586" t="s">
        <v>64</v>
      </c>
      <c r="D13586" t="s">
        <v>424</v>
      </c>
      <c r="E13586" t="s">
        <v>424</v>
      </c>
      <c r="F13586" t="s">
        <v>424</v>
      </c>
      <c r="G13586" t="s">
        <v>175</v>
      </c>
      <c r="H13586" t="s">
        <v>46</v>
      </c>
      <c r="I13586" t="s">
        <v>190</v>
      </c>
      <c r="J13586" t="s">
        <v>191</v>
      </c>
      <c r="K13586" s="1">
        <v>45414</v>
      </c>
      <c r="L13586">
        <v>30</v>
      </c>
      <c r="M13586">
        <v>2</v>
      </c>
      <c r="N13586" t="s">
        <v>538</v>
      </c>
      <c r="O13586" t="s">
        <v>537</v>
      </c>
      <c r="P13586" t="s">
        <v>635</v>
      </c>
    </row>
    <row r="13587" spans="1:16" x14ac:dyDescent="0.25">
      <c r="A13587" t="s">
        <v>500</v>
      </c>
      <c r="B13587" t="s">
        <v>174</v>
      </c>
      <c r="C13587" t="s">
        <v>64</v>
      </c>
      <c r="D13587" t="s">
        <v>424</v>
      </c>
      <c r="E13587" t="s">
        <v>424</v>
      </c>
      <c r="F13587" t="s">
        <v>424</v>
      </c>
      <c r="G13587" t="s">
        <v>175</v>
      </c>
      <c r="H13587" t="s">
        <v>192</v>
      </c>
      <c r="I13587" t="s">
        <v>260</v>
      </c>
      <c r="J13587" t="s">
        <v>118</v>
      </c>
      <c r="K13587" s="1">
        <v>45407</v>
      </c>
      <c r="L13587">
        <v>30</v>
      </c>
      <c r="M13587">
        <v>1</v>
      </c>
      <c r="N13587" t="s">
        <v>538</v>
      </c>
      <c r="O13587" t="s">
        <v>537</v>
      </c>
      <c r="P13587" t="s">
        <v>635</v>
      </c>
    </row>
    <row r="13588" spans="1:16" x14ac:dyDescent="0.25">
      <c r="A13588" t="s">
        <v>500</v>
      </c>
      <c r="B13588" t="s">
        <v>174</v>
      </c>
      <c r="C13588" t="s">
        <v>64</v>
      </c>
      <c r="D13588" t="s">
        <v>424</v>
      </c>
      <c r="E13588" t="s">
        <v>424</v>
      </c>
      <c r="F13588" t="s">
        <v>424</v>
      </c>
      <c r="G13588" t="s">
        <v>175</v>
      </c>
      <c r="H13588" t="s">
        <v>192</v>
      </c>
      <c r="I13588" t="s">
        <v>260</v>
      </c>
      <c r="J13588" t="s">
        <v>118</v>
      </c>
      <c r="K13588" s="1">
        <v>45411</v>
      </c>
      <c r="L13588">
        <v>30</v>
      </c>
      <c r="M13588">
        <v>2</v>
      </c>
      <c r="N13588" t="s">
        <v>538</v>
      </c>
      <c r="O13588" t="s">
        <v>537</v>
      </c>
      <c r="P13588" t="s">
        <v>635</v>
      </c>
    </row>
    <row r="13589" spans="1:16" x14ac:dyDescent="0.25">
      <c r="A13589" t="s">
        <v>500</v>
      </c>
      <c r="B13589" t="s">
        <v>174</v>
      </c>
      <c r="C13589" t="s">
        <v>64</v>
      </c>
      <c r="D13589" t="s">
        <v>424</v>
      </c>
      <c r="E13589" t="s">
        <v>424</v>
      </c>
      <c r="F13589" t="s">
        <v>424</v>
      </c>
      <c r="G13589" t="s">
        <v>175</v>
      </c>
      <c r="H13589" t="s">
        <v>192</v>
      </c>
      <c r="I13589" t="s">
        <v>260</v>
      </c>
      <c r="J13589" t="s">
        <v>118</v>
      </c>
      <c r="K13589" s="1">
        <v>45413</v>
      </c>
      <c r="L13589">
        <v>30</v>
      </c>
      <c r="M13589">
        <v>2</v>
      </c>
      <c r="N13589" t="s">
        <v>538</v>
      </c>
      <c r="O13589" t="s">
        <v>537</v>
      </c>
      <c r="P13589" t="s">
        <v>635</v>
      </c>
    </row>
    <row r="13590" spans="1:16" x14ac:dyDescent="0.25">
      <c r="A13590" t="s">
        <v>500</v>
      </c>
      <c r="B13590" t="s">
        <v>174</v>
      </c>
      <c r="C13590" t="s">
        <v>64</v>
      </c>
      <c r="D13590" t="s">
        <v>424</v>
      </c>
      <c r="E13590" t="s">
        <v>424</v>
      </c>
      <c r="F13590" t="s">
        <v>424</v>
      </c>
      <c r="G13590" t="s">
        <v>175</v>
      </c>
      <c r="H13590" t="s">
        <v>192</v>
      </c>
      <c r="I13590" t="s">
        <v>260</v>
      </c>
      <c r="J13590" t="s">
        <v>118</v>
      </c>
      <c r="K13590" s="1">
        <v>45418</v>
      </c>
      <c r="L13590">
        <v>10.001999999999899</v>
      </c>
      <c r="M13590">
        <v>3</v>
      </c>
      <c r="N13590" t="s">
        <v>538</v>
      </c>
      <c r="O13590" t="s">
        <v>537</v>
      </c>
      <c r="P13590" t="s">
        <v>635</v>
      </c>
    </row>
    <row r="13591" spans="1:16" x14ac:dyDescent="0.25">
      <c r="A13591" t="s">
        <v>500</v>
      </c>
      <c r="B13591" t="s">
        <v>174</v>
      </c>
      <c r="C13591" t="s">
        <v>64</v>
      </c>
      <c r="D13591" t="s">
        <v>424</v>
      </c>
      <c r="E13591" t="s">
        <v>424</v>
      </c>
      <c r="F13591" t="s">
        <v>424</v>
      </c>
      <c r="G13591" t="s">
        <v>175</v>
      </c>
      <c r="H13591" t="s">
        <v>192</v>
      </c>
      <c r="I13591" t="s">
        <v>203</v>
      </c>
      <c r="J13591" t="s">
        <v>117</v>
      </c>
      <c r="K13591" s="1">
        <v>45405</v>
      </c>
      <c r="L13591">
        <v>10.001999999999899</v>
      </c>
      <c r="M13591">
        <v>1</v>
      </c>
      <c r="N13591" t="s">
        <v>538</v>
      </c>
      <c r="O13591" t="s">
        <v>537</v>
      </c>
      <c r="P13591" t="s">
        <v>635</v>
      </c>
    </row>
    <row r="13592" spans="1:16" x14ac:dyDescent="0.25">
      <c r="A13592" t="s">
        <v>500</v>
      </c>
      <c r="B13592" t="s">
        <v>174</v>
      </c>
      <c r="C13592" t="s">
        <v>64</v>
      </c>
      <c r="D13592" t="s">
        <v>424</v>
      </c>
      <c r="E13592" t="s">
        <v>424</v>
      </c>
      <c r="F13592" t="s">
        <v>424</v>
      </c>
      <c r="G13592" t="s">
        <v>175</v>
      </c>
      <c r="H13592" t="s">
        <v>192</v>
      </c>
      <c r="I13592" t="s">
        <v>203</v>
      </c>
      <c r="J13592" t="s">
        <v>117</v>
      </c>
      <c r="K13592" s="1">
        <v>45414</v>
      </c>
      <c r="L13592">
        <v>30</v>
      </c>
      <c r="M13592">
        <v>2</v>
      </c>
      <c r="N13592" t="s">
        <v>538</v>
      </c>
      <c r="O13592" t="s">
        <v>537</v>
      </c>
      <c r="P13592" t="s">
        <v>635</v>
      </c>
    </row>
    <row r="13593" spans="1:16" x14ac:dyDescent="0.25">
      <c r="A13593" t="s">
        <v>500</v>
      </c>
      <c r="B13593" t="s">
        <v>174</v>
      </c>
      <c r="C13593" t="s">
        <v>64</v>
      </c>
      <c r="D13593" t="s">
        <v>424</v>
      </c>
      <c r="E13593" t="s">
        <v>424</v>
      </c>
      <c r="F13593" t="s">
        <v>424</v>
      </c>
      <c r="G13593" t="s">
        <v>175</v>
      </c>
      <c r="H13593" t="s">
        <v>192</v>
      </c>
      <c r="I13593" t="s">
        <v>203</v>
      </c>
      <c r="J13593" t="s">
        <v>117</v>
      </c>
      <c r="K13593" s="1">
        <v>45419</v>
      </c>
      <c r="L13593">
        <v>30</v>
      </c>
      <c r="M13593">
        <v>3</v>
      </c>
      <c r="N13593" t="s">
        <v>538</v>
      </c>
      <c r="O13593" t="s">
        <v>537</v>
      </c>
      <c r="P13593" t="s">
        <v>635</v>
      </c>
    </row>
    <row r="13594" spans="1:16" x14ac:dyDescent="0.25">
      <c r="A13594" t="s">
        <v>500</v>
      </c>
      <c r="B13594" t="s">
        <v>174</v>
      </c>
      <c r="C13594" t="s">
        <v>64</v>
      </c>
      <c r="D13594" t="s">
        <v>424</v>
      </c>
      <c r="E13594" t="s">
        <v>424</v>
      </c>
      <c r="F13594" t="s">
        <v>424</v>
      </c>
      <c r="G13594" t="s">
        <v>175</v>
      </c>
      <c r="H13594" t="s">
        <v>192</v>
      </c>
      <c r="I13594" t="s">
        <v>203</v>
      </c>
      <c r="J13594" t="s">
        <v>117</v>
      </c>
      <c r="K13594" s="1">
        <v>45422</v>
      </c>
      <c r="L13594">
        <v>10.001999999999899</v>
      </c>
      <c r="M13594">
        <v>3</v>
      </c>
      <c r="N13594" t="s">
        <v>538</v>
      </c>
      <c r="O13594" t="s">
        <v>537</v>
      </c>
      <c r="P13594" t="s">
        <v>635</v>
      </c>
    </row>
    <row r="13595" spans="1:16" x14ac:dyDescent="0.25">
      <c r="A13595" t="s">
        <v>500</v>
      </c>
      <c r="B13595" t="s">
        <v>174</v>
      </c>
      <c r="C13595" t="s">
        <v>64</v>
      </c>
      <c r="D13595" t="s">
        <v>424</v>
      </c>
      <c r="E13595" t="s">
        <v>424</v>
      </c>
      <c r="F13595" t="s">
        <v>424</v>
      </c>
      <c r="G13595" t="s">
        <v>175</v>
      </c>
      <c r="H13595" t="s">
        <v>192</v>
      </c>
      <c r="I13595" t="s">
        <v>203</v>
      </c>
      <c r="J13595" t="s">
        <v>117</v>
      </c>
      <c r="K13595" s="1">
        <v>45426</v>
      </c>
      <c r="L13595">
        <v>60</v>
      </c>
      <c r="M13595">
        <v>4</v>
      </c>
      <c r="N13595" t="s">
        <v>538</v>
      </c>
      <c r="O13595" t="s">
        <v>537</v>
      </c>
      <c r="P13595" t="s">
        <v>635</v>
      </c>
    </row>
    <row r="13596" spans="1:16" x14ac:dyDescent="0.25">
      <c r="A13596" t="s">
        <v>500</v>
      </c>
      <c r="B13596" t="s">
        <v>174</v>
      </c>
      <c r="C13596" t="s">
        <v>64</v>
      </c>
      <c r="D13596" t="s">
        <v>424</v>
      </c>
      <c r="E13596" t="s">
        <v>424</v>
      </c>
      <c r="F13596" t="s">
        <v>424</v>
      </c>
      <c r="G13596" t="s">
        <v>175</v>
      </c>
      <c r="H13596" t="s">
        <v>192</v>
      </c>
      <c r="I13596" t="s">
        <v>203</v>
      </c>
      <c r="J13596" t="s">
        <v>117</v>
      </c>
      <c r="K13596" s="1">
        <v>45428</v>
      </c>
      <c r="L13596">
        <v>30</v>
      </c>
      <c r="M13596">
        <v>4</v>
      </c>
      <c r="N13596" t="s">
        <v>538</v>
      </c>
      <c r="O13596" t="s">
        <v>537</v>
      </c>
      <c r="P13596" t="s">
        <v>635</v>
      </c>
    </row>
    <row r="13597" spans="1:16" x14ac:dyDescent="0.25">
      <c r="A13597" t="s">
        <v>500</v>
      </c>
      <c r="B13597" t="s">
        <v>174</v>
      </c>
      <c r="C13597" t="s">
        <v>64</v>
      </c>
      <c r="D13597" t="s">
        <v>424</v>
      </c>
      <c r="E13597" t="s">
        <v>424</v>
      </c>
      <c r="F13597" t="s">
        <v>424</v>
      </c>
      <c r="G13597" t="s">
        <v>175</v>
      </c>
      <c r="H13597" t="s">
        <v>192</v>
      </c>
      <c r="I13597" t="s">
        <v>193</v>
      </c>
      <c r="J13597" t="s">
        <v>191</v>
      </c>
      <c r="K13597" s="1">
        <v>45407</v>
      </c>
      <c r="L13597">
        <v>10.001999999999899</v>
      </c>
      <c r="M13597">
        <v>1</v>
      </c>
      <c r="N13597" t="s">
        <v>538</v>
      </c>
      <c r="O13597" t="s">
        <v>537</v>
      </c>
      <c r="P13597" t="s">
        <v>635</v>
      </c>
    </row>
    <row r="13598" spans="1:16" x14ac:dyDescent="0.25">
      <c r="A13598" t="s">
        <v>500</v>
      </c>
      <c r="B13598" t="s">
        <v>174</v>
      </c>
      <c r="C13598" t="s">
        <v>64</v>
      </c>
      <c r="D13598" t="s">
        <v>424</v>
      </c>
      <c r="E13598" t="s">
        <v>424</v>
      </c>
      <c r="F13598" t="s">
        <v>424</v>
      </c>
      <c r="G13598" t="s">
        <v>175</v>
      </c>
      <c r="H13598" t="s">
        <v>192</v>
      </c>
      <c r="I13598" t="s">
        <v>193</v>
      </c>
      <c r="J13598" t="s">
        <v>191</v>
      </c>
      <c r="K13598" s="1">
        <v>45415</v>
      </c>
      <c r="L13598">
        <v>30</v>
      </c>
      <c r="M13598">
        <v>2</v>
      </c>
      <c r="N13598" t="s">
        <v>538</v>
      </c>
      <c r="O13598" t="s">
        <v>537</v>
      </c>
      <c r="P13598" t="s">
        <v>635</v>
      </c>
    </row>
    <row r="13599" spans="1:16" x14ac:dyDescent="0.25">
      <c r="A13599" t="s">
        <v>500</v>
      </c>
      <c r="B13599" t="s">
        <v>174</v>
      </c>
      <c r="C13599" t="s">
        <v>64</v>
      </c>
      <c r="D13599" t="s">
        <v>424</v>
      </c>
      <c r="E13599" t="s">
        <v>424</v>
      </c>
      <c r="F13599" t="s">
        <v>424</v>
      </c>
      <c r="G13599" t="s">
        <v>175</v>
      </c>
      <c r="H13599" t="s">
        <v>192</v>
      </c>
      <c r="I13599" t="s">
        <v>193</v>
      </c>
      <c r="J13599" t="s">
        <v>191</v>
      </c>
      <c r="K13599" s="1">
        <v>45418</v>
      </c>
      <c r="L13599">
        <v>10.001999999999899</v>
      </c>
      <c r="M13599">
        <v>3</v>
      </c>
      <c r="N13599" t="s">
        <v>538</v>
      </c>
      <c r="O13599" t="s">
        <v>537</v>
      </c>
      <c r="P13599" t="s">
        <v>635</v>
      </c>
    </row>
    <row r="13600" spans="1:16" x14ac:dyDescent="0.25">
      <c r="A13600" t="s">
        <v>500</v>
      </c>
      <c r="B13600" t="s">
        <v>174</v>
      </c>
      <c r="C13600" t="s">
        <v>64</v>
      </c>
      <c r="D13600" t="s">
        <v>424</v>
      </c>
      <c r="E13600" t="s">
        <v>424</v>
      </c>
      <c r="F13600" t="s">
        <v>424</v>
      </c>
      <c r="G13600" t="s">
        <v>175</v>
      </c>
      <c r="H13600" t="s">
        <v>192</v>
      </c>
      <c r="I13600" t="s">
        <v>193</v>
      </c>
      <c r="J13600" t="s">
        <v>191</v>
      </c>
      <c r="K13600" s="1">
        <v>45422</v>
      </c>
      <c r="L13600">
        <v>30</v>
      </c>
      <c r="M13600">
        <v>3</v>
      </c>
      <c r="N13600" t="s">
        <v>538</v>
      </c>
      <c r="O13600" t="s">
        <v>537</v>
      </c>
      <c r="P13600" t="s">
        <v>635</v>
      </c>
    </row>
    <row r="13601" spans="1:16" x14ac:dyDescent="0.25">
      <c r="A13601" t="s">
        <v>500</v>
      </c>
      <c r="B13601" t="s">
        <v>174</v>
      </c>
      <c r="C13601" t="s">
        <v>64</v>
      </c>
      <c r="D13601" t="s">
        <v>424</v>
      </c>
      <c r="E13601" t="s">
        <v>424</v>
      </c>
      <c r="F13601" t="s">
        <v>424</v>
      </c>
      <c r="G13601" t="s">
        <v>175</v>
      </c>
      <c r="H13601" t="s">
        <v>192</v>
      </c>
      <c r="I13601" t="s">
        <v>193</v>
      </c>
      <c r="J13601" t="s">
        <v>191</v>
      </c>
      <c r="K13601" s="1">
        <v>45428</v>
      </c>
      <c r="L13601">
        <v>30</v>
      </c>
      <c r="M13601">
        <v>4</v>
      </c>
      <c r="N13601" t="s">
        <v>538</v>
      </c>
      <c r="O13601" t="s">
        <v>537</v>
      </c>
      <c r="P13601" t="s">
        <v>635</v>
      </c>
    </row>
    <row r="13602" spans="1:16" x14ac:dyDescent="0.25">
      <c r="A13602" t="s">
        <v>500</v>
      </c>
      <c r="B13602" t="s">
        <v>174</v>
      </c>
      <c r="C13602" t="s">
        <v>64</v>
      </c>
      <c r="D13602" t="s">
        <v>424</v>
      </c>
      <c r="E13602" t="s">
        <v>424</v>
      </c>
      <c r="F13602" t="s">
        <v>424</v>
      </c>
      <c r="G13602" t="s">
        <v>175</v>
      </c>
      <c r="H13602" t="s">
        <v>192</v>
      </c>
      <c r="I13602" t="s">
        <v>193</v>
      </c>
      <c r="J13602" t="s">
        <v>191</v>
      </c>
      <c r="K13602" s="1">
        <v>45429</v>
      </c>
      <c r="L13602">
        <v>30</v>
      </c>
      <c r="M13602">
        <v>4</v>
      </c>
      <c r="N13602" t="s">
        <v>538</v>
      </c>
      <c r="O13602" t="s">
        <v>537</v>
      </c>
      <c r="P13602" t="s">
        <v>635</v>
      </c>
    </row>
    <row r="13603" spans="1:16" x14ac:dyDescent="0.25">
      <c r="A13603" t="s">
        <v>500</v>
      </c>
      <c r="B13603" t="s">
        <v>174</v>
      </c>
      <c r="C13603" t="s">
        <v>64</v>
      </c>
      <c r="D13603" t="s">
        <v>424</v>
      </c>
      <c r="E13603" t="s">
        <v>424</v>
      </c>
      <c r="F13603" t="s">
        <v>424</v>
      </c>
      <c r="G13603" t="s">
        <v>175</v>
      </c>
      <c r="H13603" t="s">
        <v>192</v>
      </c>
      <c r="I13603" t="s">
        <v>194</v>
      </c>
      <c r="J13603" t="s">
        <v>191</v>
      </c>
      <c r="K13603" s="1">
        <v>45419</v>
      </c>
      <c r="L13603">
        <v>30</v>
      </c>
      <c r="M13603">
        <v>3</v>
      </c>
      <c r="N13603" t="s">
        <v>538</v>
      </c>
      <c r="O13603" t="s">
        <v>537</v>
      </c>
      <c r="P13603" t="s">
        <v>635</v>
      </c>
    </row>
    <row r="13604" spans="1:16" x14ac:dyDescent="0.25">
      <c r="A13604" t="s">
        <v>500</v>
      </c>
      <c r="B13604" t="s">
        <v>174</v>
      </c>
      <c r="C13604" t="s">
        <v>64</v>
      </c>
      <c r="D13604" t="s">
        <v>424</v>
      </c>
      <c r="E13604" t="s">
        <v>424</v>
      </c>
      <c r="F13604" t="s">
        <v>424</v>
      </c>
      <c r="G13604" t="s">
        <v>175</v>
      </c>
      <c r="H13604" t="s">
        <v>192</v>
      </c>
      <c r="I13604" t="s">
        <v>194</v>
      </c>
      <c r="J13604" t="s">
        <v>191</v>
      </c>
      <c r="K13604" s="1">
        <v>45425</v>
      </c>
      <c r="L13604">
        <v>30</v>
      </c>
      <c r="M13604">
        <v>4</v>
      </c>
      <c r="N13604" t="s">
        <v>538</v>
      </c>
      <c r="O13604" t="s">
        <v>537</v>
      </c>
      <c r="P13604" t="s">
        <v>635</v>
      </c>
    </row>
    <row r="13605" spans="1:16" x14ac:dyDescent="0.25">
      <c r="A13605" t="s">
        <v>500</v>
      </c>
      <c r="B13605" t="s">
        <v>174</v>
      </c>
      <c r="C13605" t="s">
        <v>64</v>
      </c>
      <c r="D13605" t="s">
        <v>424</v>
      </c>
      <c r="E13605" t="s">
        <v>424</v>
      </c>
      <c r="F13605" t="s">
        <v>424</v>
      </c>
      <c r="G13605" t="s">
        <v>175</v>
      </c>
      <c r="H13605" t="s">
        <v>192</v>
      </c>
      <c r="I13605" t="s">
        <v>194</v>
      </c>
      <c r="J13605" t="s">
        <v>191</v>
      </c>
      <c r="K13605" s="1">
        <v>45427</v>
      </c>
      <c r="L13605">
        <v>30</v>
      </c>
      <c r="M13605">
        <v>4</v>
      </c>
      <c r="N13605" t="s">
        <v>538</v>
      </c>
      <c r="O13605" t="s">
        <v>537</v>
      </c>
      <c r="P13605" t="s">
        <v>635</v>
      </c>
    </row>
    <row r="13606" spans="1:16" x14ac:dyDescent="0.25">
      <c r="A13606" t="s">
        <v>500</v>
      </c>
      <c r="B13606" t="s">
        <v>174</v>
      </c>
      <c r="C13606" t="s">
        <v>64</v>
      </c>
      <c r="D13606" t="s">
        <v>424</v>
      </c>
      <c r="E13606" t="s">
        <v>424</v>
      </c>
      <c r="F13606" t="s">
        <v>424</v>
      </c>
      <c r="G13606" t="s">
        <v>175</v>
      </c>
      <c r="H13606" t="s">
        <v>176</v>
      </c>
      <c r="I13606" t="s">
        <v>241</v>
      </c>
      <c r="J13606" t="s">
        <v>117</v>
      </c>
      <c r="K13606" s="1">
        <v>45426</v>
      </c>
      <c r="L13606">
        <v>60</v>
      </c>
      <c r="M13606">
        <v>4</v>
      </c>
      <c r="N13606" t="s">
        <v>538</v>
      </c>
      <c r="O13606" t="s">
        <v>537</v>
      </c>
      <c r="P13606" t="s">
        <v>635</v>
      </c>
    </row>
    <row r="13607" spans="1:16" x14ac:dyDescent="0.25">
      <c r="A13607" t="s">
        <v>500</v>
      </c>
      <c r="B13607" t="s">
        <v>174</v>
      </c>
      <c r="C13607" t="s">
        <v>64</v>
      </c>
      <c r="D13607" t="s">
        <v>424</v>
      </c>
      <c r="E13607" t="s">
        <v>424</v>
      </c>
      <c r="F13607" t="s">
        <v>424</v>
      </c>
      <c r="G13607" t="s">
        <v>175</v>
      </c>
      <c r="H13607" t="s">
        <v>176</v>
      </c>
      <c r="I13607" t="s">
        <v>274</v>
      </c>
      <c r="J13607" t="s">
        <v>117</v>
      </c>
      <c r="K13607" s="1">
        <v>45404</v>
      </c>
      <c r="L13607">
        <v>60</v>
      </c>
      <c r="M13607">
        <v>1</v>
      </c>
      <c r="N13607" t="s">
        <v>538</v>
      </c>
      <c r="O13607" t="s">
        <v>537</v>
      </c>
      <c r="P13607" t="s">
        <v>635</v>
      </c>
    </row>
    <row r="13608" spans="1:16" x14ac:dyDescent="0.25">
      <c r="A13608" t="s">
        <v>500</v>
      </c>
      <c r="B13608" t="s">
        <v>174</v>
      </c>
      <c r="C13608" t="s">
        <v>64</v>
      </c>
      <c r="D13608" t="s">
        <v>424</v>
      </c>
      <c r="E13608" t="s">
        <v>424</v>
      </c>
      <c r="F13608" t="s">
        <v>424</v>
      </c>
      <c r="G13608" t="s">
        <v>175</v>
      </c>
      <c r="H13608" t="s">
        <v>176</v>
      </c>
      <c r="I13608" t="s">
        <v>274</v>
      </c>
      <c r="J13608" t="s">
        <v>117</v>
      </c>
      <c r="K13608" s="1">
        <v>45427</v>
      </c>
      <c r="L13608">
        <v>30</v>
      </c>
      <c r="M13608">
        <v>4</v>
      </c>
      <c r="N13608" t="s">
        <v>538</v>
      </c>
      <c r="O13608" t="s">
        <v>537</v>
      </c>
      <c r="P13608" t="s">
        <v>635</v>
      </c>
    </row>
    <row r="13609" spans="1:16" x14ac:dyDescent="0.25">
      <c r="A13609" t="s">
        <v>518</v>
      </c>
      <c r="B13609" t="s">
        <v>174</v>
      </c>
      <c r="C13609" t="s">
        <v>494</v>
      </c>
      <c r="D13609" t="s">
        <v>100</v>
      </c>
      <c r="E13609" t="s">
        <v>100</v>
      </c>
      <c r="F13609" t="s">
        <v>100</v>
      </c>
      <c r="G13609" t="s">
        <v>175</v>
      </c>
      <c r="H13609" t="s">
        <v>176</v>
      </c>
      <c r="I13609" t="s">
        <v>59</v>
      </c>
      <c r="J13609" t="s">
        <v>117</v>
      </c>
      <c r="K13609" s="1">
        <v>45411</v>
      </c>
      <c r="L13609">
        <v>30</v>
      </c>
      <c r="M13609">
        <v>2</v>
      </c>
      <c r="N13609" t="s">
        <v>538</v>
      </c>
      <c r="O13609" t="s">
        <v>537</v>
      </c>
      <c r="P13609" t="s">
        <v>631</v>
      </c>
    </row>
    <row r="13610" spans="1:16" x14ac:dyDescent="0.25">
      <c r="A13610" t="s">
        <v>518</v>
      </c>
      <c r="B13610" t="s">
        <v>174</v>
      </c>
      <c r="C13610" t="s">
        <v>494</v>
      </c>
      <c r="D13610" t="s">
        <v>100</v>
      </c>
      <c r="E13610" t="s">
        <v>100</v>
      </c>
      <c r="F13610" t="s">
        <v>100</v>
      </c>
      <c r="G13610" t="s">
        <v>175</v>
      </c>
      <c r="H13610" t="s">
        <v>176</v>
      </c>
      <c r="I13610" t="s">
        <v>59</v>
      </c>
      <c r="J13610" t="s">
        <v>117</v>
      </c>
      <c r="K13610" s="1">
        <v>45418</v>
      </c>
      <c r="L13610">
        <v>10.001999999999899</v>
      </c>
      <c r="M13610">
        <v>3</v>
      </c>
      <c r="N13610" t="s">
        <v>538</v>
      </c>
      <c r="O13610" t="s">
        <v>537</v>
      </c>
      <c r="P13610" t="s">
        <v>631</v>
      </c>
    </row>
    <row r="13611" spans="1:16" x14ac:dyDescent="0.25">
      <c r="A13611" t="s">
        <v>518</v>
      </c>
      <c r="B13611" t="s">
        <v>174</v>
      </c>
      <c r="C13611" t="s">
        <v>494</v>
      </c>
      <c r="D13611" t="s">
        <v>100</v>
      </c>
      <c r="E13611" t="s">
        <v>100</v>
      </c>
      <c r="F13611" t="s">
        <v>100</v>
      </c>
      <c r="G13611" t="s">
        <v>175</v>
      </c>
      <c r="H13611" t="s">
        <v>176</v>
      </c>
      <c r="I13611" t="s">
        <v>59</v>
      </c>
      <c r="J13611" t="s">
        <v>117</v>
      </c>
      <c r="K13611" s="1">
        <v>45425</v>
      </c>
      <c r="L13611">
        <v>30</v>
      </c>
      <c r="M13611">
        <v>4</v>
      </c>
      <c r="N13611" t="s">
        <v>538</v>
      </c>
      <c r="O13611" t="s">
        <v>537</v>
      </c>
      <c r="P13611" t="s">
        <v>631</v>
      </c>
    </row>
    <row r="13612" spans="1:16" x14ac:dyDescent="0.25">
      <c r="A13612" t="s">
        <v>518</v>
      </c>
      <c r="B13612" t="s">
        <v>174</v>
      </c>
      <c r="C13612" t="s">
        <v>494</v>
      </c>
      <c r="D13612" t="s">
        <v>100</v>
      </c>
      <c r="E13612" t="s">
        <v>100</v>
      </c>
      <c r="F13612" t="s">
        <v>100</v>
      </c>
      <c r="G13612" t="s">
        <v>175</v>
      </c>
      <c r="H13612" t="s">
        <v>176</v>
      </c>
      <c r="I13612" t="s">
        <v>59</v>
      </c>
      <c r="J13612" t="s">
        <v>117</v>
      </c>
      <c r="K13612" s="1">
        <v>45426</v>
      </c>
      <c r="L13612">
        <v>30</v>
      </c>
      <c r="M13612">
        <v>4</v>
      </c>
      <c r="N13612" t="s">
        <v>538</v>
      </c>
      <c r="O13612" t="s">
        <v>537</v>
      </c>
      <c r="P13612" t="s">
        <v>631</v>
      </c>
    </row>
    <row r="13613" spans="1:16" x14ac:dyDescent="0.25">
      <c r="A13613" t="s">
        <v>518</v>
      </c>
      <c r="B13613" t="s">
        <v>174</v>
      </c>
      <c r="C13613" t="s">
        <v>494</v>
      </c>
      <c r="D13613" t="s">
        <v>100</v>
      </c>
      <c r="E13613" t="s">
        <v>100</v>
      </c>
      <c r="F13613" t="s">
        <v>100</v>
      </c>
      <c r="G13613" t="s">
        <v>175</v>
      </c>
      <c r="H13613" t="s">
        <v>176</v>
      </c>
      <c r="I13613" t="s">
        <v>59</v>
      </c>
      <c r="J13613" t="s">
        <v>117</v>
      </c>
      <c r="K13613" s="1">
        <v>45427</v>
      </c>
      <c r="L13613">
        <v>60</v>
      </c>
      <c r="M13613">
        <v>4</v>
      </c>
      <c r="N13613" t="s">
        <v>538</v>
      </c>
      <c r="O13613" t="s">
        <v>537</v>
      </c>
      <c r="P13613" t="s">
        <v>631</v>
      </c>
    </row>
    <row r="13614" spans="1:16" x14ac:dyDescent="0.25">
      <c r="A13614" t="s">
        <v>518</v>
      </c>
      <c r="B13614" t="s">
        <v>174</v>
      </c>
      <c r="C13614" t="s">
        <v>494</v>
      </c>
      <c r="D13614" t="s">
        <v>100</v>
      </c>
      <c r="E13614" t="s">
        <v>100</v>
      </c>
      <c r="F13614" t="s">
        <v>100</v>
      </c>
      <c r="G13614" t="s">
        <v>175</v>
      </c>
      <c r="H13614" t="s">
        <v>176</v>
      </c>
      <c r="I13614" t="s">
        <v>59</v>
      </c>
      <c r="J13614" t="s">
        <v>117</v>
      </c>
      <c r="K13614" s="1">
        <v>45429</v>
      </c>
      <c r="L13614">
        <v>90</v>
      </c>
      <c r="M13614">
        <v>4</v>
      </c>
      <c r="N13614" t="s">
        <v>538</v>
      </c>
      <c r="O13614" t="s">
        <v>537</v>
      </c>
      <c r="P13614" t="s">
        <v>631</v>
      </c>
    </row>
    <row r="13615" spans="1:16" x14ac:dyDescent="0.25">
      <c r="A13615" t="s">
        <v>518</v>
      </c>
      <c r="B13615" t="s">
        <v>174</v>
      </c>
      <c r="C13615" t="s">
        <v>494</v>
      </c>
      <c r="D13615" t="s">
        <v>100</v>
      </c>
      <c r="E13615" t="s">
        <v>100</v>
      </c>
      <c r="F13615" t="s">
        <v>100</v>
      </c>
      <c r="G13615" t="s">
        <v>175</v>
      </c>
      <c r="H13615" t="s">
        <v>176</v>
      </c>
      <c r="I13615" t="s">
        <v>198</v>
      </c>
      <c r="J13615" t="s">
        <v>117</v>
      </c>
      <c r="K13615" s="1">
        <v>45406</v>
      </c>
      <c r="L13615">
        <v>10.001999999999899</v>
      </c>
      <c r="M13615">
        <v>1</v>
      </c>
      <c r="N13615" t="s">
        <v>538</v>
      </c>
      <c r="O13615" t="s">
        <v>537</v>
      </c>
      <c r="P13615" t="s">
        <v>631</v>
      </c>
    </row>
    <row r="13616" spans="1:16" x14ac:dyDescent="0.25">
      <c r="A13616" t="s">
        <v>518</v>
      </c>
      <c r="B13616" t="s">
        <v>174</v>
      </c>
      <c r="C13616" t="s">
        <v>494</v>
      </c>
      <c r="D13616" t="s">
        <v>100</v>
      </c>
      <c r="E13616" t="s">
        <v>100</v>
      </c>
      <c r="F13616" t="s">
        <v>100</v>
      </c>
      <c r="G13616" t="s">
        <v>175</v>
      </c>
      <c r="H13616" t="s">
        <v>176</v>
      </c>
      <c r="I13616" t="s">
        <v>198</v>
      </c>
      <c r="J13616" t="s">
        <v>117</v>
      </c>
      <c r="K13616" s="1">
        <v>45420</v>
      </c>
      <c r="L13616">
        <v>10.001999999999899</v>
      </c>
      <c r="M13616">
        <v>3</v>
      </c>
      <c r="N13616" t="s">
        <v>538</v>
      </c>
      <c r="O13616" t="s">
        <v>537</v>
      </c>
      <c r="P13616" t="s">
        <v>631</v>
      </c>
    </row>
    <row r="13617" spans="1:16" x14ac:dyDescent="0.25">
      <c r="A13617" t="s">
        <v>518</v>
      </c>
      <c r="B13617" t="s">
        <v>174</v>
      </c>
      <c r="C13617" t="s">
        <v>494</v>
      </c>
      <c r="D13617" t="s">
        <v>100</v>
      </c>
      <c r="E13617" t="s">
        <v>100</v>
      </c>
      <c r="F13617" t="s">
        <v>100</v>
      </c>
      <c r="G13617" t="s">
        <v>175</v>
      </c>
      <c r="H13617" t="s">
        <v>176</v>
      </c>
      <c r="I13617" t="s">
        <v>177</v>
      </c>
      <c r="J13617" t="s">
        <v>117</v>
      </c>
      <c r="K13617" s="1">
        <v>45405</v>
      </c>
      <c r="L13617">
        <v>90</v>
      </c>
      <c r="M13617">
        <v>1</v>
      </c>
      <c r="N13617" t="s">
        <v>538</v>
      </c>
      <c r="O13617" t="s">
        <v>537</v>
      </c>
      <c r="P13617" t="s">
        <v>631</v>
      </c>
    </row>
    <row r="13618" spans="1:16" x14ac:dyDescent="0.25">
      <c r="A13618" t="s">
        <v>518</v>
      </c>
      <c r="B13618" t="s">
        <v>174</v>
      </c>
      <c r="C13618" t="s">
        <v>494</v>
      </c>
      <c r="D13618" t="s">
        <v>100</v>
      </c>
      <c r="E13618" t="s">
        <v>100</v>
      </c>
      <c r="F13618" t="s">
        <v>100</v>
      </c>
      <c r="G13618" t="s">
        <v>175</v>
      </c>
      <c r="H13618" t="s">
        <v>176</v>
      </c>
      <c r="I13618" t="s">
        <v>177</v>
      </c>
      <c r="J13618" t="s">
        <v>117</v>
      </c>
      <c r="K13618" s="1">
        <v>45411</v>
      </c>
      <c r="L13618">
        <v>90</v>
      </c>
      <c r="M13618">
        <v>2</v>
      </c>
      <c r="N13618" t="s">
        <v>538</v>
      </c>
      <c r="O13618" t="s">
        <v>537</v>
      </c>
      <c r="P13618" t="s">
        <v>631</v>
      </c>
    </row>
    <row r="13619" spans="1:16" x14ac:dyDescent="0.25">
      <c r="A13619" t="s">
        <v>518</v>
      </c>
      <c r="B13619" t="s">
        <v>174</v>
      </c>
      <c r="C13619" t="s">
        <v>494</v>
      </c>
      <c r="D13619" t="s">
        <v>100</v>
      </c>
      <c r="E13619" t="s">
        <v>100</v>
      </c>
      <c r="F13619" t="s">
        <v>100</v>
      </c>
      <c r="G13619" t="s">
        <v>175</v>
      </c>
      <c r="H13619" t="s">
        <v>176</v>
      </c>
      <c r="I13619" t="s">
        <v>177</v>
      </c>
      <c r="J13619" t="s">
        <v>117</v>
      </c>
      <c r="K13619" s="1">
        <v>45412</v>
      </c>
      <c r="L13619">
        <v>60</v>
      </c>
      <c r="M13619">
        <v>2</v>
      </c>
      <c r="N13619" t="s">
        <v>538</v>
      </c>
      <c r="O13619" t="s">
        <v>537</v>
      </c>
      <c r="P13619" t="s">
        <v>631</v>
      </c>
    </row>
    <row r="13620" spans="1:16" x14ac:dyDescent="0.25">
      <c r="A13620" t="s">
        <v>518</v>
      </c>
      <c r="B13620" t="s">
        <v>174</v>
      </c>
      <c r="C13620" t="s">
        <v>494</v>
      </c>
      <c r="D13620" t="s">
        <v>100</v>
      </c>
      <c r="E13620" t="s">
        <v>100</v>
      </c>
      <c r="F13620" t="s">
        <v>100</v>
      </c>
      <c r="G13620" t="s">
        <v>175</v>
      </c>
      <c r="H13620" t="s">
        <v>176</v>
      </c>
      <c r="I13620" t="s">
        <v>177</v>
      </c>
      <c r="J13620" t="s">
        <v>117</v>
      </c>
      <c r="K13620" s="1">
        <v>45414</v>
      </c>
      <c r="L13620">
        <v>60</v>
      </c>
      <c r="M13620">
        <v>2</v>
      </c>
      <c r="N13620" t="s">
        <v>538</v>
      </c>
      <c r="O13620" t="s">
        <v>537</v>
      </c>
      <c r="P13620" t="s">
        <v>631</v>
      </c>
    </row>
    <row r="13621" spans="1:16" x14ac:dyDescent="0.25">
      <c r="A13621" t="s">
        <v>518</v>
      </c>
      <c r="B13621" t="s">
        <v>174</v>
      </c>
      <c r="C13621" t="s">
        <v>494</v>
      </c>
      <c r="D13621" t="s">
        <v>100</v>
      </c>
      <c r="E13621" t="s">
        <v>100</v>
      </c>
      <c r="F13621" t="s">
        <v>100</v>
      </c>
      <c r="G13621" t="s">
        <v>175</v>
      </c>
      <c r="H13621" t="s">
        <v>176</v>
      </c>
      <c r="I13621" t="s">
        <v>177</v>
      </c>
      <c r="J13621" t="s">
        <v>117</v>
      </c>
      <c r="K13621" s="1">
        <v>45419</v>
      </c>
      <c r="L13621">
        <v>60</v>
      </c>
      <c r="M13621">
        <v>3</v>
      </c>
      <c r="N13621" t="s">
        <v>538</v>
      </c>
      <c r="O13621" t="s">
        <v>537</v>
      </c>
      <c r="P13621" t="s">
        <v>631</v>
      </c>
    </row>
    <row r="13622" spans="1:16" x14ac:dyDescent="0.25">
      <c r="A13622" t="s">
        <v>518</v>
      </c>
      <c r="B13622" t="s">
        <v>174</v>
      </c>
      <c r="C13622" t="s">
        <v>494</v>
      </c>
      <c r="D13622" t="s">
        <v>100</v>
      </c>
      <c r="E13622" t="s">
        <v>100</v>
      </c>
      <c r="F13622" t="s">
        <v>100</v>
      </c>
      <c r="G13622" t="s">
        <v>175</v>
      </c>
      <c r="H13622" t="s">
        <v>176</v>
      </c>
      <c r="I13622" t="s">
        <v>177</v>
      </c>
      <c r="J13622" t="s">
        <v>117</v>
      </c>
      <c r="K13622" s="1">
        <v>45420</v>
      </c>
      <c r="L13622">
        <v>60</v>
      </c>
      <c r="M13622">
        <v>3</v>
      </c>
      <c r="N13622" t="s">
        <v>538</v>
      </c>
      <c r="O13622" t="s">
        <v>537</v>
      </c>
      <c r="P13622" t="s">
        <v>631</v>
      </c>
    </row>
    <row r="13623" spans="1:16" x14ac:dyDescent="0.25">
      <c r="A13623" t="s">
        <v>518</v>
      </c>
      <c r="B13623" t="s">
        <v>174</v>
      </c>
      <c r="C13623" t="s">
        <v>494</v>
      </c>
      <c r="D13623" t="s">
        <v>100</v>
      </c>
      <c r="E13623" t="s">
        <v>100</v>
      </c>
      <c r="F13623" t="s">
        <v>100</v>
      </c>
      <c r="G13623" t="s">
        <v>175</v>
      </c>
      <c r="H13623" t="s">
        <v>176</v>
      </c>
      <c r="I13623" t="s">
        <v>177</v>
      </c>
      <c r="J13623" t="s">
        <v>117</v>
      </c>
      <c r="K13623" s="1">
        <v>45422</v>
      </c>
      <c r="L13623">
        <v>60</v>
      </c>
      <c r="M13623">
        <v>3</v>
      </c>
      <c r="N13623" t="s">
        <v>538</v>
      </c>
      <c r="O13623" t="s">
        <v>537</v>
      </c>
      <c r="P13623" t="s">
        <v>631</v>
      </c>
    </row>
    <row r="13624" spans="1:16" x14ac:dyDescent="0.25">
      <c r="A13624" t="s">
        <v>518</v>
      </c>
      <c r="B13624" t="s">
        <v>174</v>
      </c>
      <c r="C13624" t="s">
        <v>494</v>
      </c>
      <c r="D13624" t="s">
        <v>100</v>
      </c>
      <c r="E13624" t="s">
        <v>100</v>
      </c>
      <c r="F13624" t="s">
        <v>100</v>
      </c>
      <c r="G13624" t="s">
        <v>175</v>
      </c>
      <c r="H13624" t="s">
        <v>176</v>
      </c>
      <c r="I13624" t="s">
        <v>177</v>
      </c>
      <c r="J13624" t="s">
        <v>117</v>
      </c>
      <c r="K13624" s="1">
        <v>45425</v>
      </c>
      <c r="L13624">
        <v>60</v>
      </c>
      <c r="M13624">
        <v>4</v>
      </c>
      <c r="N13624" t="s">
        <v>538</v>
      </c>
      <c r="O13624" t="s">
        <v>537</v>
      </c>
      <c r="P13624" t="s">
        <v>631</v>
      </c>
    </row>
    <row r="13625" spans="1:16" x14ac:dyDescent="0.25">
      <c r="A13625" t="s">
        <v>518</v>
      </c>
      <c r="B13625" t="s">
        <v>174</v>
      </c>
      <c r="C13625" t="s">
        <v>494</v>
      </c>
      <c r="D13625" t="s">
        <v>100</v>
      </c>
      <c r="E13625" t="s">
        <v>100</v>
      </c>
      <c r="F13625" t="s">
        <v>100</v>
      </c>
      <c r="G13625" t="s">
        <v>175</v>
      </c>
      <c r="H13625" t="s">
        <v>176</v>
      </c>
      <c r="I13625" t="s">
        <v>177</v>
      </c>
      <c r="J13625" t="s">
        <v>117</v>
      </c>
      <c r="K13625" s="1">
        <v>45426</v>
      </c>
      <c r="L13625">
        <v>60</v>
      </c>
      <c r="M13625">
        <v>4</v>
      </c>
      <c r="N13625" t="s">
        <v>538</v>
      </c>
      <c r="O13625" t="s">
        <v>537</v>
      </c>
      <c r="P13625" t="s">
        <v>631</v>
      </c>
    </row>
    <row r="13626" spans="1:16" x14ac:dyDescent="0.25">
      <c r="A13626" t="s">
        <v>518</v>
      </c>
      <c r="B13626" t="s">
        <v>174</v>
      </c>
      <c r="C13626" t="s">
        <v>494</v>
      </c>
      <c r="D13626" t="s">
        <v>100</v>
      </c>
      <c r="E13626" t="s">
        <v>100</v>
      </c>
      <c r="F13626" t="s">
        <v>100</v>
      </c>
      <c r="G13626" t="s">
        <v>175</v>
      </c>
      <c r="H13626" t="s">
        <v>176</v>
      </c>
      <c r="I13626" t="s">
        <v>177</v>
      </c>
      <c r="J13626" t="s">
        <v>117</v>
      </c>
      <c r="K13626" s="1">
        <v>45428</v>
      </c>
      <c r="L13626">
        <v>60</v>
      </c>
      <c r="M13626">
        <v>4</v>
      </c>
      <c r="N13626" t="s">
        <v>538</v>
      </c>
      <c r="O13626" t="s">
        <v>537</v>
      </c>
      <c r="P13626" t="s">
        <v>631</v>
      </c>
    </row>
    <row r="13627" spans="1:16" x14ac:dyDescent="0.25">
      <c r="A13627" t="s">
        <v>518</v>
      </c>
      <c r="B13627" t="s">
        <v>174</v>
      </c>
      <c r="C13627" t="s">
        <v>494</v>
      </c>
      <c r="D13627" t="s">
        <v>100</v>
      </c>
      <c r="E13627" t="s">
        <v>100</v>
      </c>
      <c r="F13627" t="s">
        <v>100</v>
      </c>
      <c r="G13627" t="s">
        <v>175</v>
      </c>
      <c r="H13627" t="s">
        <v>176</v>
      </c>
      <c r="I13627" t="s">
        <v>178</v>
      </c>
      <c r="J13627" t="s">
        <v>117</v>
      </c>
      <c r="K13627" s="1">
        <v>45414</v>
      </c>
      <c r="L13627">
        <v>30</v>
      </c>
      <c r="M13627">
        <v>2</v>
      </c>
      <c r="N13627" t="s">
        <v>538</v>
      </c>
      <c r="O13627" t="s">
        <v>537</v>
      </c>
      <c r="P13627" t="s">
        <v>631</v>
      </c>
    </row>
    <row r="13628" spans="1:16" x14ac:dyDescent="0.25">
      <c r="A13628" t="s">
        <v>518</v>
      </c>
      <c r="B13628" t="s">
        <v>174</v>
      </c>
      <c r="C13628" t="s">
        <v>494</v>
      </c>
      <c r="D13628" t="s">
        <v>100</v>
      </c>
      <c r="E13628" t="s">
        <v>100</v>
      </c>
      <c r="F13628" t="s">
        <v>100</v>
      </c>
      <c r="G13628" t="s">
        <v>175</v>
      </c>
      <c r="H13628" t="s">
        <v>176</v>
      </c>
      <c r="I13628" t="s">
        <v>178</v>
      </c>
      <c r="J13628" t="s">
        <v>117</v>
      </c>
      <c r="K13628" s="1">
        <v>45415</v>
      </c>
      <c r="L13628">
        <v>60</v>
      </c>
      <c r="M13628">
        <v>2</v>
      </c>
      <c r="N13628" t="s">
        <v>538</v>
      </c>
      <c r="O13628" t="s">
        <v>537</v>
      </c>
      <c r="P13628" t="s">
        <v>631</v>
      </c>
    </row>
    <row r="13629" spans="1:16" x14ac:dyDescent="0.25">
      <c r="A13629" t="s">
        <v>518</v>
      </c>
      <c r="B13629" t="s">
        <v>174</v>
      </c>
      <c r="C13629" t="s">
        <v>494</v>
      </c>
      <c r="D13629" t="s">
        <v>100</v>
      </c>
      <c r="E13629" t="s">
        <v>100</v>
      </c>
      <c r="F13629" t="s">
        <v>100</v>
      </c>
      <c r="G13629" t="s">
        <v>175</v>
      </c>
      <c r="H13629" t="s">
        <v>176</v>
      </c>
      <c r="I13629" t="s">
        <v>178</v>
      </c>
      <c r="J13629" t="s">
        <v>117</v>
      </c>
      <c r="K13629" s="1">
        <v>45419</v>
      </c>
      <c r="L13629">
        <v>60</v>
      </c>
      <c r="M13629">
        <v>3</v>
      </c>
      <c r="N13629" t="s">
        <v>538</v>
      </c>
      <c r="O13629" t="s">
        <v>537</v>
      </c>
      <c r="P13629" t="s">
        <v>631</v>
      </c>
    </row>
    <row r="13630" spans="1:16" x14ac:dyDescent="0.25">
      <c r="A13630" t="s">
        <v>518</v>
      </c>
      <c r="B13630" t="s">
        <v>174</v>
      </c>
      <c r="C13630" t="s">
        <v>494</v>
      </c>
      <c r="D13630" t="s">
        <v>100</v>
      </c>
      <c r="E13630" t="s">
        <v>100</v>
      </c>
      <c r="F13630" t="s">
        <v>100</v>
      </c>
      <c r="G13630" t="s">
        <v>175</v>
      </c>
      <c r="H13630" t="s">
        <v>176</v>
      </c>
      <c r="I13630" t="s">
        <v>178</v>
      </c>
      <c r="J13630" t="s">
        <v>117</v>
      </c>
      <c r="K13630" s="1">
        <v>45428</v>
      </c>
      <c r="L13630">
        <v>30</v>
      </c>
      <c r="M13630">
        <v>4</v>
      </c>
      <c r="N13630" t="s">
        <v>538</v>
      </c>
      <c r="O13630" t="s">
        <v>537</v>
      </c>
      <c r="P13630" t="s">
        <v>631</v>
      </c>
    </row>
    <row r="13631" spans="1:16" x14ac:dyDescent="0.25">
      <c r="A13631" t="s">
        <v>518</v>
      </c>
      <c r="B13631" t="s">
        <v>174</v>
      </c>
      <c r="C13631" t="s">
        <v>494</v>
      </c>
      <c r="D13631" t="s">
        <v>100</v>
      </c>
      <c r="E13631" t="s">
        <v>100</v>
      </c>
      <c r="F13631" t="s">
        <v>100</v>
      </c>
      <c r="G13631" t="s">
        <v>175</v>
      </c>
      <c r="H13631" t="s">
        <v>176</v>
      </c>
      <c r="I13631" t="s">
        <v>178</v>
      </c>
      <c r="J13631" t="s">
        <v>117</v>
      </c>
      <c r="K13631" s="1">
        <v>45429</v>
      </c>
      <c r="L13631">
        <v>60</v>
      </c>
      <c r="M13631">
        <v>4</v>
      </c>
      <c r="N13631" t="s">
        <v>538</v>
      </c>
      <c r="O13631" t="s">
        <v>537</v>
      </c>
      <c r="P13631" t="s">
        <v>631</v>
      </c>
    </row>
    <row r="13632" spans="1:16" x14ac:dyDescent="0.25">
      <c r="A13632" t="s">
        <v>518</v>
      </c>
      <c r="B13632" t="s">
        <v>174</v>
      </c>
      <c r="C13632" t="s">
        <v>494</v>
      </c>
      <c r="D13632" t="s">
        <v>100</v>
      </c>
      <c r="E13632" t="s">
        <v>100</v>
      </c>
      <c r="F13632" t="s">
        <v>100</v>
      </c>
      <c r="G13632" t="s">
        <v>175</v>
      </c>
      <c r="H13632" t="s">
        <v>176</v>
      </c>
      <c r="I13632" t="s">
        <v>179</v>
      </c>
      <c r="J13632" t="s">
        <v>117</v>
      </c>
      <c r="K13632" s="1">
        <v>45413</v>
      </c>
      <c r="L13632">
        <v>30</v>
      </c>
      <c r="M13632">
        <v>2</v>
      </c>
      <c r="N13632" t="s">
        <v>538</v>
      </c>
      <c r="O13632" t="s">
        <v>537</v>
      </c>
      <c r="P13632" t="s">
        <v>631</v>
      </c>
    </row>
    <row r="13633" spans="1:16" x14ac:dyDescent="0.25">
      <c r="A13633" t="s">
        <v>518</v>
      </c>
      <c r="B13633" t="s">
        <v>174</v>
      </c>
      <c r="C13633" t="s">
        <v>494</v>
      </c>
      <c r="D13633" t="s">
        <v>100</v>
      </c>
      <c r="E13633" t="s">
        <v>100</v>
      </c>
      <c r="F13633" t="s">
        <v>100</v>
      </c>
      <c r="G13633" t="s">
        <v>175</v>
      </c>
      <c r="H13633" t="s">
        <v>176</v>
      </c>
      <c r="I13633" t="s">
        <v>179</v>
      </c>
      <c r="J13633" t="s">
        <v>117</v>
      </c>
      <c r="K13633" s="1">
        <v>45414</v>
      </c>
      <c r="L13633">
        <v>30</v>
      </c>
      <c r="M13633">
        <v>2</v>
      </c>
      <c r="N13633" t="s">
        <v>538</v>
      </c>
      <c r="O13633" t="s">
        <v>537</v>
      </c>
      <c r="P13633" t="s">
        <v>631</v>
      </c>
    </row>
    <row r="13634" spans="1:16" x14ac:dyDescent="0.25">
      <c r="A13634" t="s">
        <v>518</v>
      </c>
      <c r="B13634" t="s">
        <v>174</v>
      </c>
      <c r="C13634" t="s">
        <v>494</v>
      </c>
      <c r="D13634" t="s">
        <v>100</v>
      </c>
      <c r="E13634" t="s">
        <v>100</v>
      </c>
      <c r="F13634" t="s">
        <v>100</v>
      </c>
      <c r="G13634" t="s">
        <v>175</v>
      </c>
      <c r="H13634" t="s">
        <v>176</v>
      </c>
      <c r="I13634" t="s">
        <v>179</v>
      </c>
      <c r="J13634" t="s">
        <v>117</v>
      </c>
      <c r="K13634" s="1">
        <v>45419</v>
      </c>
      <c r="L13634">
        <v>30</v>
      </c>
      <c r="M13634">
        <v>3</v>
      </c>
      <c r="N13634" t="s">
        <v>538</v>
      </c>
      <c r="O13634" t="s">
        <v>537</v>
      </c>
      <c r="P13634" t="s">
        <v>631</v>
      </c>
    </row>
    <row r="13635" spans="1:16" x14ac:dyDescent="0.25">
      <c r="A13635" t="s">
        <v>518</v>
      </c>
      <c r="B13635" t="s">
        <v>174</v>
      </c>
      <c r="C13635" t="s">
        <v>494</v>
      </c>
      <c r="D13635" t="s">
        <v>100</v>
      </c>
      <c r="E13635" t="s">
        <v>100</v>
      </c>
      <c r="F13635" t="s">
        <v>100</v>
      </c>
      <c r="G13635" t="s">
        <v>175</v>
      </c>
      <c r="H13635" t="s">
        <v>176</v>
      </c>
      <c r="I13635" t="s">
        <v>179</v>
      </c>
      <c r="J13635" t="s">
        <v>117</v>
      </c>
      <c r="K13635" s="1">
        <v>45420</v>
      </c>
      <c r="L13635">
        <v>30</v>
      </c>
      <c r="M13635">
        <v>3</v>
      </c>
      <c r="N13635" t="s">
        <v>538</v>
      </c>
      <c r="O13635" t="s">
        <v>537</v>
      </c>
      <c r="P13635" t="s">
        <v>631</v>
      </c>
    </row>
    <row r="13636" spans="1:16" x14ac:dyDescent="0.25">
      <c r="A13636" t="s">
        <v>518</v>
      </c>
      <c r="B13636" t="s">
        <v>174</v>
      </c>
      <c r="C13636" t="s">
        <v>494</v>
      </c>
      <c r="D13636" t="s">
        <v>100</v>
      </c>
      <c r="E13636" t="s">
        <v>100</v>
      </c>
      <c r="F13636" t="s">
        <v>100</v>
      </c>
      <c r="G13636" t="s">
        <v>175</v>
      </c>
      <c r="H13636" t="s">
        <v>176</v>
      </c>
      <c r="I13636" t="s">
        <v>179</v>
      </c>
      <c r="J13636" t="s">
        <v>117</v>
      </c>
      <c r="K13636" s="1">
        <v>45421</v>
      </c>
      <c r="L13636">
        <v>60</v>
      </c>
      <c r="M13636">
        <v>3</v>
      </c>
      <c r="N13636" t="s">
        <v>538</v>
      </c>
      <c r="O13636" t="s">
        <v>537</v>
      </c>
      <c r="P13636" t="s">
        <v>631</v>
      </c>
    </row>
    <row r="13637" spans="1:16" x14ac:dyDescent="0.25">
      <c r="A13637" t="s">
        <v>518</v>
      </c>
      <c r="B13637" t="s">
        <v>174</v>
      </c>
      <c r="C13637" t="s">
        <v>494</v>
      </c>
      <c r="D13637" t="s">
        <v>100</v>
      </c>
      <c r="E13637" t="s">
        <v>100</v>
      </c>
      <c r="F13637" t="s">
        <v>100</v>
      </c>
      <c r="G13637" t="s">
        <v>175</v>
      </c>
      <c r="H13637" t="s">
        <v>176</v>
      </c>
      <c r="I13637" t="s">
        <v>179</v>
      </c>
      <c r="J13637" t="s">
        <v>117</v>
      </c>
      <c r="K13637" s="1">
        <v>45425</v>
      </c>
      <c r="L13637">
        <v>30</v>
      </c>
      <c r="M13637">
        <v>4</v>
      </c>
      <c r="N13637" t="s">
        <v>538</v>
      </c>
      <c r="O13637" t="s">
        <v>537</v>
      </c>
      <c r="P13637" t="s">
        <v>631</v>
      </c>
    </row>
    <row r="13638" spans="1:16" x14ac:dyDescent="0.25">
      <c r="A13638" t="s">
        <v>518</v>
      </c>
      <c r="B13638" t="s">
        <v>174</v>
      </c>
      <c r="C13638" t="s">
        <v>494</v>
      </c>
      <c r="D13638" t="s">
        <v>100</v>
      </c>
      <c r="E13638" t="s">
        <v>100</v>
      </c>
      <c r="F13638" t="s">
        <v>100</v>
      </c>
      <c r="G13638" t="s">
        <v>175</v>
      </c>
      <c r="H13638" t="s">
        <v>176</v>
      </c>
      <c r="I13638" t="s">
        <v>180</v>
      </c>
      <c r="J13638" t="s">
        <v>117</v>
      </c>
      <c r="K13638" s="1">
        <v>45406</v>
      </c>
      <c r="L13638">
        <v>60</v>
      </c>
      <c r="M13638">
        <v>1</v>
      </c>
      <c r="N13638" t="s">
        <v>538</v>
      </c>
      <c r="O13638" t="s">
        <v>537</v>
      </c>
      <c r="P13638" t="s">
        <v>631</v>
      </c>
    </row>
    <row r="13639" spans="1:16" x14ac:dyDescent="0.25">
      <c r="A13639" t="s">
        <v>518</v>
      </c>
      <c r="B13639" t="s">
        <v>174</v>
      </c>
      <c r="C13639" t="s">
        <v>494</v>
      </c>
      <c r="D13639" t="s">
        <v>100</v>
      </c>
      <c r="E13639" t="s">
        <v>100</v>
      </c>
      <c r="F13639" t="s">
        <v>100</v>
      </c>
      <c r="G13639" t="s">
        <v>175</v>
      </c>
      <c r="H13639" t="s">
        <v>176</v>
      </c>
      <c r="I13639" t="s">
        <v>180</v>
      </c>
      <c r="J13639" t="s">
        <v>117</v>
      </c>
      <c r="K13639" s="1">
        <v>45411</v>
      </c>
      <c r="L13639">
        <v>30</v>
      </c>
      <c r="M13639">
        <v>2</v>
      </c>
      <c r="N13639" t="s">
        <v>538</v>
      </c>
      <c r="O13639" t="s">
        <v>537</v>
      </c>
      <c r="P13639" t="s">
        <v>631</v>
      </c>
    </row>
    <row r="13640" spans="1:16" x14ac:dyDescent="0.25">
      <c r="A13640" t="s">
        <v>518</v>
      </c>
      <c r="B13640" t="s">
        <v>174</v>
      </c>
      <c r="C13640" t="s">
        <v>494</v>
      </c>
      <c r="D13640" t="s">
        <v>100</v>
      </c>
      <c r="E13640" t="s">
        <v>100</v>
      </c>
      <c r="F13640" t="s">
        <v>100</v>
      </c>
      <c r="G13640" t="s">
        <v>175</v>
      </c>
      <c r="H13640" t="s">
        <v>176</v>
      </c>
      <c r="I13640" t="s">
        <v>180</v>
      </c>
      <c r="J13640" t="s">
        <v>117</v>
      </c>
      <c r="K13640" s="1">
        <v>45412</v>
      </c>
      <c r="L13640">
        <v>30</v>
      </c>
      <c r="M13640">
        <v>2</v>
      </c>
      <c r="N13640" t="s">
        <v>538</v>
      </c>
      <c r="O13640" t="s">
        <v>537</v>
      </c>
      <c r="P13640" t="s">
        <v>631</v>
      </c>
    </row>
    <row r="13641" spans="1:16" x14ac:dyDescent="0.25">
      <c r="A13641" t="s">
        <v>518</v>
      </c>
      <c r="B13641" t="s">
        <v>174</v>
      </c>
      <c r="C13641" t="s">
        <v>494</v>
      </c>
      <c r="D13641" t="s">
        <v>100</v>
      </c>
      <c r="E13641" t="s">
        <v>100</v>
      </c>
      <c r="F13641" t="s">
        <v>100</v>
      </c>
      <c r="G13641" t="s">
        <v>175</v>
      </c>
      <c r="H13641" t="s">
        <v>176</v>
      </c>
      <c r="I13641" t="s">
        <v>180</v>
      </c>
      <c r="J13641" t="s">
        <v>117</v>
      </c>
      <c r="K13641" s="1">
        <v>45413</v>
      </c>
      <c r="L13641">
        <v>30</v>
      </c>
      <c r="M13641">
        <v>2</v>
      </c>
      <c r="N13641" t="s">
        <v>538</v>
      </c>
      <c r="O13641" t="s">
        <v>537</v>
      </c>
      <c r="P13641" t="s">
        <v>631</v>
      </c>
    </row>
    <row r="13642" spans="1:16" x14ac:dyDescent="0.25">
      <c r="A13642" t="s">
        <v>518</v>
      </c>
      <c r="B13642" t="s">
        <v>174</v>
      </c>
      <c r="C13642" t="s">
        <v>494</v>
      </c>
      <c r="D13642" t="s">
        <v>100</v>
      </c>
      <c r="E13642" t="s">
        <v>100</v>
      </c>
      <c r="F13642" t="s">
        <v>100</v>
      </c>
      <c r="G13642" t="s">
        <v>175</v>
      </c>
      <c r="H13642" t="s">
        <v>176</v>
      </c>
      <c r="I13642" t="s">
        <v>180</v>
      </c>
      <c r="J13642" t="s">
        <v>117</v>
      </c>
      <c r="K13642" s="1">
        <v>45415</v>
      </c>
      <c r="L13642">
        <v>30</v>
      </c>
      <c r="M13642">
        <v>2</v>
      </c>
      <c r="N13642" t="s">
        <v>538</v>
      </c>
      <c r="O13642" t="s">
        <v>537</v>
      </c>
      <c r="P13642" t="s">
        <v>631</v>
      </c>
    </row>
    <row r="13643" spans="1:16" x14ac:dyDescent="0.25">
      <c r="A13643" t="s">
        <v>518</v>
      </c>
      <c r="B13643" t="s">
        <v>174</v>
      </c>
      <c r="C13643" t="s">
        <v>494</v>
      </c>
      <c r="D13643" t="s">
        <v>100</v>
      </c>
      <c r="E13643" t="s">
        <v>100</v>
      </c>
      <c r="F13643" t="s">
        <v>100</v>
      </c>
      <c r="G13643" t="s">
        <v>175</v>
      </c>
      <c r="H13643" t="s">
        <v>176</v>
      </c>
      <c r="I13643" t="s">
        <v>180</v>
      </c>
      <c r="J13643" t="s">
        <v>117</v>
      </c>
      <c r="K13643" s="1">
        <v>45418</v>
      </c>
      <c r="L13643">
        <v>60</v>
      </c>
      <c r="M13643">
        <v>3</v>
      </c>
      <c r="N13643" t="s">
        <v>538</v>
      </c>
      <c r="O13643" t="s">
        <v>537</v>
      </c>
      <c r="P13643" t="s">
        <v>631</v>
      </c>
    </row>
    <row r="13644" spans="1:16" x14ac:dyDescent="0.25">
      <c r="A13644" t="s">
        <v>518</v>
      </c>
      <c r="B13644" t="s">
        <v>174</v>
      </c>
      <c r="C13644" t="s">
        <v>494</v>
      </c>
      <c r="D13644" t="s">
        <v>100</v>
      </c>
      <c r="E13644" t="s">
        <v>100</v>
      </c>
      <c r="F13644" t="s">
        <v>100</v>
      </c>
      <c r="G13644" t="s">
        <v>175</v>
      </c>
      <c r="H13644" t="s">
        <v>176</v>
      </c>
      <c r="I13644" t="s">
        <v>180</v>
      </c>
      <c r="J13644" t="s">
        <v>117</v>
      </c>
      <c r="K13644" s="1">
        <v>45420</v>
      </c>
      <c r="L13644">
        <v>60</v>
      </c>
      <c r="M13644">
        <v>3</v>
      </c>
      <c r="N13644" t="s">
        <v>538</v>
      </c>
      <c r="O13644" t="s">
        <v>537</v>
      </c>
      <c r="P13644" t="s">
        <v>631</v>
      </c>
    </row>
    <row r="13645" spans="1:16" x14ac:dyDescent="0.25">
      <c r="A13645" t="s">
        <v>518</v>
      </c>
      <c r="B13645" t="s">
        <v>174</v>
      </c>
      <c r="C13645" t="s">
        <v>494</v>
      </c>
      <c r="D13645" t="s">
        <v>100</v>
      </c>
      <c r="E13645" t="s">
        <v>100</v>
      </c>
      <c r="F13645" t="s">
        <v>100</v>
      </c>
      <c r="G13645" t="s">
        <v>175</v>
      </c>
      <c r="H13645" t="s">
        <v>176</v>
      </c>
      <c r="I13645" t="s">
        <v>180</v>
      </c>
      <c r="J13645" t="s">
        <v>117</v>
      </c>
      <c r="K13645" s="1">
        <v>45422</v>
      </c>
      <c r="L13645">
        <v>30</v>
      </c>
      <c r="M13645">
        <v>3</v>
      </c>
      <c r="N13645" t="s">
        <v>538</v>
      </c>
      <c r="O13645" t="s">
        <v>537</v>
      </c>
      <c r="P13645" t="s">
        <v>631</v>
      </c>
    </row>
    <row r="13646" spans="1:16" x14ac:dyDescent="0.25">
      <c r="A13646" t="s">
        <v>518</v>
      </c>
      <c r="B13646" t="s">
        <v>174</v>
      </c>
      <c r="C13646" t="s">
        <v>494</v>
      </c>
      <c r="D13646" t="s">
        <v>100</v>
      </c>
      <c r="E13646" t="s">
        <v>100</v>
      </c>
      <c r="F13646" t="s">
        <v>100</v>
      </c>
      <c r="G13646" t="s">
        <v>175</v>
      </c>
      <c r="H13646" t="s">
        <v>176</v>
      </c>
      <c r="I13646" t="s">
        <v>180</v>
      </c>
      <c r="J13646" t="s">
        <v>117</v>
      </c>
      <c r="K13646" s="1">
        <v>45425</v>
      </c>
      <c r="L13646">
        <v>60</v>
      </c>
      <c r="M13646">
        <v>4</v>
      </c>
      <c r="N13646" t="s">
        <v>538</v>
      </c>
      <c r="O13646" t="s">
        <v>537</v>
      </c>
      <c r="P13646" t="s">
        <v>631</v>
      </c>
    </row>
    <row r="13647" spans="1:16" x14ac:dyDescent="0.25">
      <c r="A13647" t="s">
        <v>518</v>
      </c>
      <c r="B13647" t="s">
        <v>174</v>
      </c>
      <c r="C13647" t="s">
        <v>494</v>
      </c>
      <c r="D13647" t="s">
        <v>100</v>
      </c>
      <c r="E13647" t="s">
        <v>100</v>
      </c>
      <c r="F13647" t="s">
        <v>100</v>
      </c>
      <c r="G13647" t="s">
        <v>175</v>
      </c>
      <c r="H13647" t="s">
        <v>176</v>
      </c>
      <c r="I13647" t="s">
        <v>180</v>
      </c>
      <c r="J13647" t="s">
        <v>117</v>
      </c>
      <c r="K13647" s="1">
        <v>45426</v>
      </c>
      <c r="L13647">
        <v>30</v>
      </c>
      <c r="M13647">
        <v>4</v>
      </c>
      <c r="N13647" t="s">
        <v>538</v>
      </c>
      <c r="O13647" t="s">
        <v>537</v>
      </c>
      <c r="P13647" t="s">
        <v>631</v>
      </c>
    </row>
    <row r="13648" spans="1:16" x14ac:dyDescent="0.25">
      <c r="A13648" t="s">
        <v>518</v>
      </c>
      <c r="B13648" t="s">
        <v>174</v>
      </c>
      <c r="C13648" t="s">
        <v>494</v>
      </c>
      <c r="D13648" t="s">
        <v>100</v>
      </c>
      <c r="E13648" t="s">
        <v>100</v>
      </c>
      <c r="F13648" t="s">
        <v>100</v>
      </c>
      <c r="G13648" t="s">
        <v>175</v>
      </c>
      <c r="H13648" t="s">
        <v>176</v>
      </c>
      <c r="I13648" t="s">
        <v>59</v>
      </c>
      <c r="J13648" t="s">
        <v>117</v>
      </c>
      <c r="K13648" s="1">
        <v>45411</v>
      </c>
      <c r="L13648">
        <v>30</v>
      </c>
      <c r="M13648">
        <v>2</v>
      </c>
      <c r="N13648" t="s">
        <v>538</v>
      </c>
      <c r="O13648" t="s">
        <v>537</v>
      </c>
      <c r="P13648" t="s">
        <v>631</v>
      </c>
    </row>
    <row r="13649" spans="1:16" x14ac:dyDescent="0.25">
      <c r="A13649" t="s">
        <v>518</v>
      </c>
      <c r="B13649" t="s">
        <v>174</v>
      </c>
      <c r="C13649" t="s">
        <v>494</v>
      </c>
      <c r="D13649" t="s">
        <v>100</v>
      </c>
      <c r="E13649" t="s">
        <v>100</v>
      </c>
      <c r="F13649" t="s">
        <v>100</v>
      </c>
      <c r="G13649" t="s">
        <v>175</v>
      </c>
      <c r="H13649" t="s">
        <v>176</v>
      </c>
      <c r="I13649" t="s">
        <v>59</v>
      </c>
      <c r="J13649" t="s">
        <v>117</v>
      </c>
      <c r="K13649" s="1">
        <v>45412</v>
      </c>
      <c r="L13649">
        <v>30</v>
      </c>
      <c r="M13649">
        <v>2</v>
      </c>
      <c r="N13649" t="s">
        <v>538</v>
      </c>
      <c r="O13649" t="s">
        <v>537</v>
      </c>
      <c r="P13649" t="s">
        <v>631</v>
      </c>
    </row>
    <row r="13650" spans="1:16" x14ac:dyDescent="0.25">
      <c r="A13650" t="s">
        <v>518</v>
      </c>
      <c r="B13650" t="s">
        <v>174</v>
      </c>
      <c r="C13650" t="s">
        <v>494</v>
      </c>
      <c r="D13650" t="s">
        <v>100</v>
      </c>
      <c r="E13650" t="s">
        <v>100</v>
      </c>
      <c r="F13650" t="s">
        <v>100</v>
      </c>
      <c r="G13650" t="s">
        <v>175</v>
      </c>
      <c r="H13650" t="s">
        <v>176</v>
      </c>
      <c r="I13650" t="s">
        <v>59</v>
      </c>
      <c r="J13650" t="s">
        <v>117</v>
      </c>
      <c r="K13650" s="1">
        <v>45414</v>
      </c>
      <c r="L13650">
        <v>30</v>
      </c>
      <c r="M13650">
        <v>2</v>
      </c>
      <c r="N13650" t="s">
        <v>538</v>
      </c>
      <c r="O13650" t="s">
        <v>537</v>
      </c>
      <c r="P13650" t="s">
        <v>631</v>
      </c>
    </row>
    <row r="13651" spans="1:16" x14ac:dyDescent="0.25">
      <c r="A13651" t="s">
        <v>518</v>
      </c>
      <c r="B13651" t="s">
        <v>174</v>
      </c>
      <c r="C13651" t="s">
        <v>494</v>
      </c>
      <c r="D13651" t="s">
        <v>100</v>
      </c>
      <c r="E13651" t="s">
        <v>100</v>
      </c>
      <c r="F13651" t="s">
        <v>100</v>
      </c>
      <c r="G13651" t="s">
        <v>175</v>
      </c>
      <c r="H13651" t="s">
        <v>25</v>
      </c>
      <c r="I13651" t="s">
        <v>16</v>
      </c>
      <c r="J13651" t="s">
        <v>117</v>
      </c>
      <c r="K13651" s="1">
        <v>45404</v>
      </c>
      <c r="L13651">
        <v>300</v>
      </c>
      <c r="M13651">
        <v>1</v>
      </c>
      <c r="N13651" t="s">
        <v>538</v>
      </c>
      <c r="O13651" t="s">
        <v>537</v>
      </c>
      <c r="P13651" t="s">
        <v>631</v>
      </c>
    </row>
    <row r="13652" spans="1:16" x14ac:dyDescent="0.25">
      <c r="A13652" t="s">
        <v>518</v>
      </c>
      <c r="B13652" t="s">
        <v>174</v>
      </c>
      <c r="C13652" t="s">
        <v>494</v>
      </c>
      <c r="D13652" t="s">
        <v>100</v>
      </c>
      <c r="E13652" t="s">
        <v>100</v>
      </c>
      <c r="F13652" t="s">
        <v>100</v>
      </c>
      <c r="G13652" t="s">
        <v>175</v>
      </c>
      <c r="H13652" t="s">
        <v>25</v>
      </c>
      <c r="I13652" t="s">
        <v>16</v>
      </c>
      <c r="J13652" t="s">
        <v>117</v>
      </c>
      <c r="K13652" s="1">
        <v>45408</v>
      </c>
      <c r="L13652">
        <v>10.001999999999899</v>
      </c>
      <c r="M13652">
        <v>1</v>
      </c>
      <c r="N13652" t="s">
        <v>538</v>
      </c>
      <c r="O13652" t="s">
        <v>537</v>
      </c>
      <c r="P13652" t="s">
        <v>631</v>
      </c>
    </row>
    <row r="13653" spans="1:16" x14ac:dyDescent="0.25">
      <c r="A13653" t="s">
        <v>518</v>
      </c>
      <c r="B13653" t="s">
        <v>174</v>
      </c>
      <c r="C13653" t="s">
        <v>494</v>
      </c>
      <c r="D13653" t="s">
        <v>100</v>
      </c>
      <c r="E13653" t="s">
        <v>100</v>
      </c>
      <c r="F13653" t="s">
        <v>100</v>
      </c>
      <c r="G13653" t="s">
        <v>175</v>
      </c>
      <c r="H13653" t="s">
        <v>25</v>
      </c>
      <c r="I13653" t="s">
        <v>16</v>
      </c>
      <c r="J13653" t="s">
        <v>117</v>
      </c>
      <c r="K13653" s="1">
        <v>45411</v>
      </c>
      <c r="L13653">
        <v>60</v>
      </c>
      <c r="M13653">
        <v>2</v>
      </c>
      <c r="N13653" t="s">
        <v>538</v>
      </c>
      <c r="O13653" t="s">
        <v>537</v>
      </c>
      <c r="P13653" t="s">
        <v>631</v>
      </c>
    </row>
    <row r="13654" spans="1:16" x14ac:dyDescent="0.25">
      <c r="A13654" t="s">
        <v>518</v>
      </c>
      <c r="B13654" t="s">
        <v>174</v>
      </c>
      <c r="C13654" t="s">
        <v>494</v>
      </c>
      <c r="D13654" t="s">
        <v>100</v>
      </c>
      <c r="E13654" t="s">
        <v>100</v>
      </c>
      <c r="F13654" t="s">
        <v>100</v>
      </c>
      <c r="G13654" t="s">
        <v>175</v>
      </c>
      <c r="H13654" t="s">
        <v>25</v>
      </c>
      <c r="I13654" t="s">
        <v>264</v>
      </c>
      <c r="J13654" t="s">
        <v>117</v>
      </c>
      <c r="K13654" s="1">
        <v>45408</v>
      </c>
      <c r="L13654">
        <v>30</v>
      </c>
      <c r="M13654">
        <v>1</v>
      </c>
      <c r="N13654" t="s">
        <v>538</v>
      </c>
      <c r="O13654" t="s">
        <v>537</v>
      </c>
      <c r="P13654" t="s">
        <v>631</v>
      </c>
    </row>
    <row r="13655" spans="1:16" x14ac:dyDescent="0.25">
      <c r="A13655" t="s">
        <v>518</v>
      </c>
      <c r="B13655" t="s">
        <v>174</v>
      </c>
      <c r="C13655" t="s">
        <v>494</v>
      </c>
      <c r="D13655" t="s">
        <v>100</v>
      </c>
      <c r="E13655" t="s">
        <v>100</v>
      </c>
      <c r="F13655" t="s">
        <v>100</v>
      </c>
      <c r="G13655" t="s">
        <v>175</v>
      </c>
      <c r="H13655" t="s">
        <v>25</v>
      </c>
      <c r="I13655" t="s">
        <v>255</v>
      </c>
      <c r="J13655" t="s">
        <v>118</v>
      </c>
      <c r="K13655" s="1">
        <v>45413</v>
      </c>
      <c r="L13655">
        <v>60</v>
      </c>
      <c r="M13655">
        <v>2</v>
      </c>
      <c r="N13655" t="s">
        <v>538</v>
      </c>
      <c r="O13655" t="s">
        <v>537</v>
      </c>
      <c r="P13655" t="s">
        <v>631</v>
      </c>
    </row>
    <row r="13656" spans="1:16" x14ac:dyDescent="0.25">
      <c r="A13656" t="s">
        <v>518</v>
      </c>
      <c r="B13656" t="s">
        <v>174</v>
      </c>
      <c r="C13656" t="s">
        <v>494</v>
      </c>
      <c r="D13656" t="s">
        <v>100</v>
      </c>
      <c r="E13656" t="s">
        <v>100</v>
      </c>
      <c r="F13656" t="s">
        <v>100</v>
      </c>
      <c r="G13656" t="s">
        <v>175</v>
      </c>
      <c r="H13656" t="s">
        <v>25</v>
      </c>
      <c r="I13656" t="s">
        <v>255</v>
      </c>
      <c r="J13656" t="s">
        <v>118</v>
      </c>
      <c r="K13656" s="1">
        <v>45414</v>
      </c>
      <c r="L13656">
        <v>30</v>
      </c>
      <c r="M13656">
        <v>2</v>
      </c>
      <c r="N13656" t="s">
        <v>538</v>
      </c>
      <c r="O13656" t="s">
        <v>537</v>
      </c>
      <c r="P13656" t="s">
        <v>631</v>
      </c>
    </row>
    <row r="13657" spans="1:16" x14ac:dyDescent="0.25">
      <c r="A13657" t="s">
        <v>518</v>
      </c>
      <c r="B13657" t="s">
        <v>174</v>
      </c>
      <c r="C13657" t="s">
        <v>494</v>
      </c>
      <c r="D13657" t="s">
        <v>100</v>
      </c>
      <c r="E13657" t="s">
        <v>100</v>
      </c>
      <c r="F13657" t="s">
        <v>100</v>
      </c>
      <c r="G13657" t="s">
        <v>175</v>
      </c>
      <c r="H13657" t="s">
        <v>25</v>
      </c>
      <c r="I13657" t="s">
        <v>255</v>
      </c>
      <c r="J13657" t="s">
        <v>118</v>
      </c>
      <c r="K13657" s="1">
        <v>45415</v>
      </c>
      <c r="L13657">
        <v>30</v>
      </c>
      <c r="M13657">
        <v>2</v>
      </c>
      <c r="N13657" t="s">
        <v>538</v>
      </c>
      <c r="O13657" t="s">
        <v>537</v>
      </c>
      <c r="P13657" t="s">
        <v>631</v>
      </c>
    </row>
    <row r="13658" spans="1:16" x14ac:dyDescent="0.25">
      <c r="A13658" t="s">
        <v>518</v>
      </c>
      <c r="B13658" t="s">
        <v>174</v>
      </c>
      <c r="C13658" t="s">
        <v>494</v>
      </c>
      <c r="D13658" t="s">
        <v>100</v>
      </c>
      <c r="E13658" t="s">
        <v>100</v>
      </c>
      <c r="F13658" t="s">
        <v>100</v>
      </c>
      <c r="G13658" t="s">
        <v>175</v>
      </c>
      <c r="H13658" t="s">
        <v>25</v>
      </c>
      <c r="I13658" t="s">
        <v>255</v>
      </c>
      <c r="J13658" t="s">
        <v>118</v>
      </c>
      <c r="K13658" s="1">
        <v>45419</v>
      </c>
      <c r="L13658">
        <v>30</v>
      </c>
      <c r="M13658">
        <v>3</v>
      </c>
      <c r="N13658" t="s">
        <v>538</v>
      </c>
      <c r="O13658" t="s">
        <v>537</v>
      </c>
      <c r="P13658" t="s">
        <v>631</v>
      </c>
    </row>
    <row r="13659" spans="1:16" x14ac:dyDescent="0.25">
      <c r="A13659" t="s">
        <v>518</v>
      </c>
      <c r="B13659" t="s">
        <v>174</v>
      </c>
      <c r="C13659" t="s">
        <v>494</v>
      </c>
      <c r="D13659" t="s">
        <v>100</v>
      </c>
      <c r="E13659" t="s">
        <v>100</v>
      </c>
      <c r="F13659" t="s">
        <v>100</v>
      </c>
      <c r="G13659" t="s">
        <v>175</v>
      </c>
      <c r="H13659" t="s">
        <v>25</v>
      </c>
      <c r="I13659" t="s">
        <v>255</v>
      </c>
      <c r="J13659" t="s">
        <v>118</v>
      </c>
      <c r="K13659" s="1">
        <v>45420</v>
      </c>
      <c r="L13659">
        <v>30</v>
      </c>
      <c r="M13659">
        <v>3</v>
      </c>
      <c r="N13659" t="s">
        <v>538</v>
      </c>
      <c r="O13659" t="s">
        <v>537</v>
      </c>
      <c r="P13659" t="s">
        <v>631</v>
      </c>
    </row>
    <row r="13660" spans="1:16" x14ac:dyDescent="0.25">
      <c r="A13660" t="s">
        <v>518</v>
      </c>
      <c r="B13660" t="s">
        <v>174</v>
      </c>
      <c r="C13660" t="s">
        <v>494</v>
      </c>
      <c r="D13660" t="s">
        <v>100</v>
      </c>
      <c r="E13660" t="s">
        <v>100</v>
      </c>
      <c r="F13660" t="s">
        <v>100</v>
      </c>
      <c r="G13660" t="s">
        <v>175</v>
      </c>
      <c r="H13660" t="s">
        <v>25</v>
      </c>
      <c r="I13660" t="s">
        <v>255</v>
      </c>
      <c r="J13660" t="s">
        <v>118</v>
      </c>
      <c r="K13660" s="1">
        <v>45425</v>
      </c>
      <c r="L13660">
        <v>30</v>
      </c>
      <c r="M13660">
        <v>4</v>
      </c>
      <c r="N13660" t="s">
        <v>538</v>
      </c>
      <c r="O13660" t="s">
        <v>537</v>
      </c>
      <c r="P13660" t="s">
        <v>631</v>
      </c>
    </row>
    <row r="13661" spans="1:16" x14ac:dyDescent="0.25">
      <c r="A13661" t="s">
        <v>518</v>
      </c>
      <c r="B13661" t="s">
        <v>174</v>
      </c>
      <c r="C13661" t="s">
        <v>494</v>
      </c>
      <c r="D13661" t="s">
        <v>100</v>
      </c>
      <c r="E13661" t="s">
        <v>100</v>
      </c>
      <c r="F13661" t="s">
        <v>100</v>
      </c>
      <c r="G13661" t="s">
        <v>175</v>
      </c>
      <c r="H13661" t="s">
        <v>25</v>
      </c>
      <c r="I13661" t="s">
        <v>255</v>
      </c>
      <c r="J13661" t="s">
        <v>118</v>
      </c>
      <c r="K13661" s="1">
        <v>45427</v>
      </c>
      <c r="L13661">
        <v>30</v>
      </c>
      <c r="M13661">
        <v>4</v>
      </c>
      <c r="N13661" t="s">
        <v>538</v>
      </c>
      <c r="O13661" t="s">
        <v>537</v>
      </c>
      <c r="P13661" t="s">
        <v>631</v>
      </c>
    </row>
    <row r="13662" spans="1:16" x14ac:dyDescent="0.25">
      <c r="A13662" t="s">
        <v>518</v>
      </c>
      <c r="B13662" t="s">
        <v>174</v>
      </c>
      <c r="C13662" t="s">
        <v>494</v>
      </c>
      <c r="D13662" t="s">
        <v>100</v>
      </c>
      <c r="E13662" t="s">
        <v>100</v>
      </c>
      <c r="F13662" t="s">
        <v>100</v>
      </c>
      <c r="G13662" t="s">
        <v>175</v>
      </c>
      <c r="H13662" t="s">
        <v>25</v>
      </c>
      <c r="I13662" t="s">
        <v>255</v>
      </c>
      <c r="J13662" t="s">
        <v>118</v>
      </c>
      <c r="K13662" s="1">
        <v>45428</v>
      </c>
      <c r="L13662">
        <v>60</v>
      </c>
      <c r="M13662">
        <v>4</v>
      </c>
      <c r="N13662" t="s">
        <v>538</v>
      </c>
      <c r="O13662" t="s">
        <v>537</v>
      </c>
      <c r="P13662" t="s">
        <v>631</v>
      </c>
    </row>
    <row r="13663" spans="1:16" x14ac:dyDescent="0.25">
      <c r="A13663" t="s">
        <v>518</v>
      </c>
      <c r="B13663" t="s">
        <v>174</v>
      </c>
      <c r="C13663" t="s">
        <v>494</v>
      </c>
      <c r="D13663" t="s">
        <v>100</v>
      </c>
      <c r="E13663" t="s">
        <v>100</v>
      </c>
      <c r="F13663" t="s">
        <v>100</v>
      </c>
      <c r="G13663" t="s">
        <v>175</v>
      </c>
      <c r="H13663" t="s">
        <v>25</v>
      </c>
      <c r="I13663" t="s">
        <v>181</v>
      </c>
      <c r="J13663" t="s">
        <v>118</v>
      </c>
      <c r="K13663" s="1">
        <v>45419</v>
      </c>
      <c r="L13663">
        <v>60</v>
      </c>
      <c r="M13663">
        <v>3</v>
      </c>
      <c r="N13663" t="s">
        <v>538</v>
      </c>
      <c r="O13663" t="s">
        <v>537</v>
      </c>
      <c r="P13663" t="s">
        <v>631</v>
      </c>
    </row>
    <row r="13664" spans="1:16" x14ac:dyDescent="0.25">
      <c r="A13664" t="s">
        <v>518</v>
      </c>
      <c r="B13664" t="s">
        <v>174</v>
      </c>
      <c r="C13664" t="s">
        <v>494</v>
      </c>
      <c r="D13664" t="s">
        <v>100</v>
      </c>
      <c r="E13664" t="s">
        <v>100</v>
      </c>
      <c r="F13664" t="s">
        <v>100</v>
      </c>
      <c r="G13664" t="s">
        <v>175</v>
      </c>
      <c r="H13664" t="s">
        <v>25</v>
      </c>
      <c r="I13664" t="s">
        <v>181</v>
      </c>
      <c r="J13664" t="s">
        <v>118</v>
      </c>
      <c r="K13664" s="1">
        <v>45421</v>
      </c>
      <c r="L13664">
        <v>60</v>
      </c>
      <c r="M13664">
        <v>3</v>
      </c>
      <c r="N13664" t="s">
        <v>538</v>
      </c>
      <c r="O13664" t="s">
        <v>537</v>
      </c>
      <c r="P13664" t="s">
        <v>631</v>
      </c>
    </row>
    <row r="13665" spans="1:16" x14ac:dyDescent="0.25">
      <c r="A13665" t="s">
        <v>518</v>
      </c>
      <c r="B13665" t="s">
        <v>174</v>
      </c>
      <c r="C13665" t="s">
        <v>494</v>
      </c>
      <c r="D13665" t="s">
        <v>100</v>
      </c>
      <c r="E13665" t="s">
        <v>100</v>
      </c>
      <c r="F13665" t="s">
        <v>100</v>
      </c>
      <c r="G13665" t="s">
        <v>175</v>
      </c>
      <c r="H13665" t="s">
        <v>25</v>
      </c>
      <c r="I13665" t="s">
        <v>181</v>
      </c>
      <c r="J13665" t="s">
        <v>118</v>
      </c>
      <c r="K13665" s="1">
        <v>45425</v>
      </c>
      <c r="L13665">
        <v>30</v>
      </c>
      <c r="M13665">
        <v>4</v>
      </c>
      <c r="N13665" t="s">
        <v>538</v>
      </c>
      <c r="O13665" t="s">
        <v>537</v>
      </c>
      <c r="P13665" t="s">
        <v>631</v>
      </c>
    </row>
    <row r="13666" spans="1:16" x14ac:dyDescent="0.25">
      <c r="A13666" t="s">
        <v>518</v>
      </c>
      <c r="B13666" t="s">
        <v>174</v>
      </c>
      <c r="C13666" t="s">
        <v>494</v>
      </c>
      <c r="D13666" t="s">
        <v>100</v>
      </c>
      <c r="E13666" t="s">
        <v>100</v>
      </c>
      <c r="F13666" t="s">
        <v>100</v>
      </c>
      <c r="G13666" t="s">
        <v>175</v>
      </c>
      <c r="H13666" t="s">
        <v>25</v>
      </c>
      <c r="I13666" t="s">
        <v>181</v>
      </c>
      <c r="J13666" t="s">
        <v>118</v>
      </c>
      <c r="K13666" s="1">
        <v>45427</v>
      </c>
      <c r="L13666">
        <v>30</v>
      </c>
      <c r="M13666">
        <v>4</v>
      </c>
      <c r="N13666" t="s">
        <v>538</v>
      </c>
      <c r="O13666" t="s">
        <v>537</v>
      </c>
      <c r="P13666" t="s">
        <v>631</v>
      </c>
    </row>
    <row r="13667" spans="1:16" x14ac:dyDescent="0.25">
      <c r="A13667" t="s">
        <v>518</v>
      </c>
      <c r="B13667" t="s">
        <v>174</v>
      </c>
      <c r="C13667" t="s">
        <v>494</v>
      </c>
      <c r="D13667" t="s">
        <v>100</v>
      </c>
      <c r="E13667" t="s">
        <v>100</v>
      </c>
      <c r="F13667" t="s">
        <v>100</v>
      </c>
      <c r="G13667" t="s">
        <v>175</v>
      </c>
      <c r="H13667" t="s">
        <v>25</v>
      </c>
      <c r="I13667" t="s">
        <v>181</v>
      </c>
      <c r="J13667" t="s">
        <v>118</v>
      </c>
      <c r="K13667" s="1">
        <v>45429</v>
      </c>
      <c r="L13667">
        <v>30</v>
      </c>
      <c r="M13667">
        <v>4</v>
      </c>
      <c r="N13667" t="s">
        <v>538</v>
      </c>
      <c r="O13667" t="s">
        <v>537</v>
      </c>
      <c r="P13667" t="s">
        <v>631</v>
      </c>
    </row>
    <row r="13668" spans="1:16" x14ac:dyDescent="0.25">
      <c r="A13668" t="s">
        <v>518</v>
      </c>
      <c r="B13668" t="s">
        <v>174</v>
      </c>
      <c r="C13668" t="s">
        <v>494</v>
      </c>
      <c r="D13668" t="s">
        <v>100</v>
      </c>
      <c r="E13668" t="s">
        <v>100</v>
      </c>
      <c r="F13668" t="s">
        <v>100</v>
      </c>
      <c r="G13668" t="s">
        <v>175</v>
      </c>
      <c r="H13668" t="s">
        <v>25</v>
      </c>
      <c r="I13668" t="s">
        <v>200</v>
      </c>
      <c r="J13668" t="s">
        <v>117</v>
      </c>
      <c r="K13668" s="1">
        <v>45404</v>
      </c>
      <c r="L13668">
        <v>30</v>
      </c>
      <c r="M13668">
        <v>1</v>
      </c>
      <c r="N13668" t="s">
        <v>538</v>
      </c>
      <c r="O13668" t="s">
        <v>537</v>
      </c>
      <c r="P13668" t="s">
        <v>631</v>
      </c>
    </row>
    <row r="13669" spans="1:16" x14ac:dyDescent="0.25">
      <c r="A13669" t="s">
        <v>518</v>
      </c>
      <c r="B13669" t="s">
        <v>174</v>
      </c>
      <c r="C13669" t="s">
        <v>494</v>
      </c>
      <c r="D13669" t="s">
        <v>100</v>
      </c>
      <c r="E13669" t="s">
        <v>100</v>
      </c>
      <c r="F13669" t="s">
        <v>100</v>
      </c>
      <c r="G13669" t="s">
        <v>175</v>
      </c>
      <c r="H13669" t="s">
        <v>25</v>
      </c>
      <c r="I13669" t="s">
        <v>200</v>
      </c>
      <c r="J13669" t="s">
        <v>117</v>
      </c>
      <c r="K13669" s="1">
        <v>45405</v>
      </c>
      <c r="L13669">
        <v>30</v>
      </c>
      <c r="M13669">
        <v>1</v>
      </c>
      <c r="N13669" t="s">
        <v>538</v>
      </c>
      <c r="O13669" t="s">
        <v>537</v>
      </c>
      <c r="P13669" t="s">
        <v>631</v>
      </c>
    </row>
    <row r="13670" spans="1:16" x14ac:dyDescent="0.25">
      <c r="A13670" t="s">
        <v>518</v>
      </c>
      <c r="B13670" t="s">
        <v>174</v>
      </c>
      <c r="C13670" t="s">
        <v>494</v>
      </c>
      <c r="D13670" t="s">
        <v>100</v>
      </c>
      <c r="E13670" t="s">
        <v>100</v>
      </c>
      <c r="F13670" t="s">
        <v>100</v>
      </c>
      <c r="G13670" t="s">
        <v>175</v>
      </c>
      <c r="H13670" t="s">
        <v>25</v>
      </c>
      <c r="I13670" t="s">
        <v>200</v>
      </c>
      <c r="J13670" t="s">
        <v>117</v>
      </c>
      <c r="K13670" s="1">
        <v>45412</v>
      </c>
      <c r="L13670">
        <v>30</v>
      </c>
      <c r="M13670">
        <v>2</v>
      </c>
      <c r="N13670" t="s">
        <v>538</v>
      </c>
      <c r="O13670" t="s">
        <v>537</v>
      </c>
      <c r="P13670" t="s">
        <v>631</v>
      </c>
    </row>
    <row r="13671" spans="1:16" x14ac:dyDescent="0.25">
      <c r="A13671" t="s">
        <v>518</v>
      </c>
      <c r="B13671" t="s">
        <v>174</v>
      </c>
      <c r="C13671" t="s">
        <v>494</v>
      </c>
      <c r="D13671" t="s">
        <v>100</v>
      </c>
      <c r="E13671" t="s">
        <v>100</v>
      </c>
      <c r="F13671" t="s">
        <v>100</v>
      </c>
      <c r="G13671" t="s">
        <v>175</v>
      </c>
      <c r="H13671" t="s">
        <v>25</v>
      </c>
      <c r="I13671" t="s">
        <v>200</v>
      </c>
      <c r="J13671" t="s">
        <v>117</v>
      </c>
      <c r="K13671" s="1">
        <v>45413</v>
      </c>
      <c r="L13671">
        <v>30</v>
      </c>
      <c r="M13671">
        <v>2</v>
      </c>
      <c r="N13671" t="s">
        <v>538</v>
      </c>
      <c r="O13671" t="s">
        <v>537</v>
      </c>
      <c r="P13671" t="s">
        <v>631</v>
      </c>
    </row>
    <row r="13672" spans="1:16" x14ac:dyDescent="0.25">
      <c r="A13672" t="s">
        <v>518</v>
      </c>
      <c r="B13672" t="s">
        <v>174</v>
      </c>
      <c r="C13672" t="s">
        <v>494</v>
      </c>
      <c r="D13672" t="s">
        <v>100</v>
      </c>
      <c r="E13672" t="s">
        <v>100</v>
      </c>
      <c r="F13672" t="s">
        <v>100</v>
      </c>
      <c r="G13672" t="s">
        <v>175</v>
      </c>
      <c r="H13672" t="s">
        <v>25</v>
      </c>
      <c r="I13672" t="s">
        <v>200</v>
      </c>
      <c r="J13672" t="s">
        <v>117</v>
      </c>
      <c r="K13672" s="1">
        <v>45415</v>
      </c>
      <c r="L13672">
        <v>30</v>
      </c>
      <c r="M13672">
        <v>2</v>
      </c>
      <c r="N13672" t="s">
        <v>538</v>
      </c>
      <c r="O13672" t="s">
        <v>537</v>
      </c>
      <c r="P13672" t="s">
        <v>631</v>
      </c>
    </row>
    <row r="13673" spans="1:16" x14ac:dyDescent="0.25">
      <c r="A13673" t="s">
        <v>518</v>
      </c>
      <c r="B13673" t="s">
        <v>174</v>
      </c>
      <c r="C13673" t="s">
        <v>494</v>
      </c>
      <c r="D13673" t="s">
        <v>100</v>
      </c>
      <c r="E13673" t="s">
        <v>100</v>
      </c>
      <c r="F13673" t="s">
        <v>100</v>
      </c>
      <c r="G13673" t="s">
        <v>175</v>
      </c>
      <c r="H13673" t="s">
        <v>25</v>
      </c>
      <c r="I13673" t="s">
        <v>200</v>
      </c>
      <c r="J13673" t="s">
        <v>117</v>
      </c>
      <c r="K13673" s="1">
        <v>45426</v>
      </c>
      <c r="L13673">
        <v>30</v>
      </c>
      <c r="M13673">
        <v>4</v>
      </c>
      <c r="N13673" t="s">
        <v>538</v>
      </c>
      <c r="O13673" t="s">
        <v>537</v>
      </c>
      <c r="P13673" t="s">
        <v>631</v>
      </c>
    </row>
    <row r="13674" spans="1:16" x14ac:dyDescent="0.25">
      <c r="A13674" t="s">
        <v>518</v>
      </c>
      <c r="B13674" t="s">
        <v>174</v>
      </c>
      <c r="C13674" t="s">
        <v>494</v>
      </c>
      <c r="D13674" t="s">
        <v>100</v>
      </c>
      <c r="E13674" t="s">
        <v>100</v>
      </c>
      <c r="F13674" t="s">
        <v>100</v>
      </c>
      <c r="G13674" t="s">
        <v>175</v>
      </c>
      <c r="H13674" t="s">
        <v>25</v>
      </c>
      <c r="I13674" t="s">
        <v>200</v>
      </c>
      <c r="J13674" t="s">
        <v>117</v>
      </c>
      <c r="K13674" s="1">
        <v>45427</v>
      </c>
      <c r="L13674">
        <v>30</v>
      </c>
      <c r="M13674">
        <v>4</v>
      </c>
      <c r="N13674" t="s">
        <v>538</v>
      </c>
      <c r="O13674" t="s">
        <v>537</v>
      </c>
      <c r="P13674" t="s">
        <v>631</v>
      </c>
    </row>
    <row r="13675" spans="1:16" x14ac:dyDescent="0.25">
      <c r="A13675" t="s">
        <v>518</v>
      </c>
      <c r="B13675" t="s">
        <v>174</v>
      </c>
      <c r="C13675" t="s">
        <v>494</v>
      </c>
      <c r="D13675" t="s">
        <v>100</v>
      </c>
      <c r="E13675" t="s">
        <v>100</v>
      </c>
      <c r="F13675" t="s">
        <v>100</v>
      </c>
      <c r="G13675" t="s">
        <v>175</v>
      </c>
      <c r="H13675" t="s">
        <v>30</v>
      </c>
      <c r="I13675" t="s">
        <v>32</v>
      </c>
      <c r="J13675" t="s">
        <v>119</v>
      </c>
      <c r="K13675" s="1">
        <v>45408</v>
      </c>
      <c r="L13675">
        <v>30</v>
      </c>
      <c r="M13675">
        <v>1</v>
      </c>
      <c r="N13675" t="s">
        <v>538</v>
      </c>
      <c r="O13675" t="s">
        <v>537</v>
      </c>
      <c r="P13675" t="s">
        <v>631</v>
      </c>
    </row>
    <row r="13676" spans="1:16" x14ac:dyDescent="0.25">
      <c r="A13676" t="s">
        <v>518</v>
      </c>
      <c r="B13676" t="s">
        <v>174</v>
      </c>
      <c r="C13676" t="s">
        <v>494</v>
      </c>
      <c r="D13676" t="s">
        <v>100</v>
      </c>
      <c r="E13676" t="s">
        <v>100</v>
      </c>
      <c r="F13676" t="s">
        <v>100</v>
      </c>
      <c r="G13676" t="s">
        <v>175</v>
      </c>
      <c r="H13676" t="s">
        <v>30</v>
      </c>
      <c r="I13676" t="s">
        <v>32</v>
      </c>
      <c r="J13676" t="s">
        <v>119</v>
      </c>
      <c r="K13676" s="1">
        <v>45420</v>
      </c>
      <c r="L13676">
        <v>60</v>
      </c>
      <c r="M13676">
        <v>3</v>
      </c>
      <c r="N13676" t="s">
        <v>538</v>
      </c>
      <c r="O13676" t="s">
        <v>537</v>
      </c>
      <c r="P13676" t="s">
        <v>631</v>
      </c>
    </row>
    <row r="13677" spans="1:16" x14ac:dyDescent="0.25">
      <c r="A13677" t="s">
        <v>518</v>
      </c>
      <c r="B13677" t="s">
        <v>174</v>
      </c>
      <c r="C13677" t="s">
        <v>494</v>
      </c>
      <c r="D13677" t="s">
        <v>100</v>
      </c>
      <c r="E13677" t="s">
        <v>100</v>
      </c>
      <c r="F13677" t="s">
        <v>100</v>
      </c>
      <c r="G13677" t="s">
        <v>175</v>
      </c>
      <c r="H13677" t="s">
        <v>30</v>
      </c>
      <c r="I13677" t="s">
        <v>32</v>
      </c>
      <c r="J13677" t="s">
        <v>119</v>
      </c>
      <c r="K13677" s="1">
        <v>45421</v>
      </c>
      <c r="L13677">
        <v>30</v>
      </c>
      <c r="M13677">
        <v>3</v>
      </c>
      <c r="N13677" t="s">
        <v>538</v>
      </c>
      <c r="O13677" t="s">
        <v>537</v>
      </c>
      <c r="P13677" t="s">
        <v>631</v>
      </c>
    </row>
    <row r="13678" spans="1:16" x14ac:dyDescent="0.25">
      <c r="A13678" t="s">
        <v>518</v>
      </c>
      <c r="B13678" t="s">
        <v>174</v>
      </c>
      <c r="C13678" t="s">
        <v>494</v>
      </c>
      <c r="D13678" t="s">
        <v>100</v>
      </c>
      <c r="E13678" t="s">
        <v>100</v>
      </c>
      <c r="F13678" t="s">
        <v>100</v>
      </c>
      <c r="G13678" t="s">
        <v>175</v>
      </c>
      <c r="H13678" t="s">
        <v>30</v>
      </c>
      <c r="I13678" t="s">
        <v>32</v>
      </c>
      <c r="J13678" t="s">
        <v>119</v>
      </c>
      <c r="K13678" s="1">
        <v>45427</v>
      </c>
      <c r="L13678">
        <v>30</v>
      </c>
      <c r="M13678">
        <v>4</v>
      </c>
      <c r="N13678" t="s">
        <v>538</v>
      </c>
      <c r="O13678" t="s">
        <v>537</v>
      </c>
      <c r="P13678" t="s">
        <v>631</v>
      </c>
    </row>
    <row r="13679" spans="1:16" x14ac:dyDescent="0.25">
      <c r="A13679" t="s">
        <v>518</v>
      </c>
      <c r="B13679" t="s">
        <v>174</v>
      </c>
      <c r="C13679" t="s">
        <v>494</v>
      </c>
      <c r="D13679" t="s">
        <v>100</v>
      </c>
      <c r="E13679" t="s">
        <v>100</v>
      </c>
      <c r="F13679" t="s">
        <v>100</v>
      </c>
      <c r="G13679" t="s">
        <v>175</v>
      </c>
      <c r="H13679" t="s">
        <v>183</v>
      </c>
      <c r="I13679" t="s">
        <v>184</v>
      </c>
      <c r="J13679" t="s">
        <v>117</v>
      </c>
      <c r="K13679" s="1">
        <v>45405</v>
      </c>
      <c r="L13679">
        <v>60</v>
      </c>
      <c r="M13679">
        <v>1</v>
      </c>
      <c r="N13679" t="s">
        <v>538</v>
      </c>
      <c r="O13679" t="s">
        <v>537</v>
      </c>
      <c r="P13679" t="s">
        <v>631</v>
      </c>
    </row>
    <row r="13680" spans="1:16" x14ac:dyDescent="0.25">
      <c r="A13680" t="s">
        <v>518</v>
      </c>
      <c r="B13680" t="s">
        <v>174</v>
      </c>
      <c r="C13680" t="s">
        <v>494</v>
      </c>
      <c r="D13680" t="s">
        <v>100</v>
      </c>
      <c r="E13680" t="s">
        <v>100</v>
      </c>
      <c r="F13680" t="s">
        <v>100</v>
      </c>
      <c r="G13680" t="s">
        <v>175</v>
      </c>
      <c r="H13680" t="s">
        <v>183</v>
      </c>
      <c r="I13680" t="s">
        <v>184</v>
      </c>
      <c r="J13680" t="s">
        <v>117</v>
      </c>
      <c r="K13680" s="1">
        <v>45406</v>
      </c>
      <c r="L13680">
        <v>120</v>
      </c>
      <c r="M13680">
        <v>1</v>
      </c>
      <c r="N13680" t="s">
        <v>538</v>
      </c>
      <c r="O13680" t="s">
        <v>537</v>
      </c>
      <c r="P13680" t="s">
        <v>631</v>
      </c>
    </row>
    <row r="13681" spans="1:16" x14ac:dyDescent="0.25">
      <c r="A13681" t="s">
        <v>518</v>
      </c>
      <c r="B13681" t="s">
        <v>174</v>
      </c>
      <c r="C13681" t="s">
        <v>494</v>
      </c>
      <c r="D13681" t="s">
        <v>100</v>
      </c>
      <c r="E13681" t="s">
        <v>100</v>
      </c>
      <c r="F13681" t="s">
        <v>100</v>
      </c>
      <c r="G13681" t="s">
        <v>175</v>
      </c>
      <c r="H13681" t="s">
        <v>183</v>
      </c>
      <c r="I13681" t="s">
        <v>184</v>
      </c>
      <c r="J13681" t="s">
        <v>117</v>
      </c>
      <c r="K13681" s="1">
        <v>45407</v>
      </c>
      <c r="L13681">
        <v>30</v>
      </c>
      <c r="M13681">
        <v>1</v>
      </c>
      <c r="N13681" t="s">
        <v>538</v>
      </c>
      <c r="O13681" t="s">
        <v>537</v>
      </c>
      <c r="P13681" t="s">
        <v>631</v>
      </c>
    </row>
    <row r="13682" spans="1:16" x14ac:dyDescent="0.25">
      <c r="A13682" t="s">
        <v>518</v>
      </c>
      <c r="B13682" t="s">
        <v>174</v>
      </c>
      <c r="C13682" t="s">
        <v>494</v>
      </c>
      <c r="D13682" t="s">
        <v>100</v>
      </c>
      <c r="E13682" t="s">
        <v>100</v>
      </c>
      <c r="F13682" t="s">
        <v>100</v>
      </c>
      <c r="G13682" t="s">
        <v>175</v>
      </c>
      <c r="H13682" t="s">
        <v>183</v>
      </c>
      <c r="I13682" t="s">
        <v>184</v>
      </c>
      <c r="J13682" t="s">
        <v>117</v>
      </c>
      <c r="K13682" s="1">
        <v>45408</v>
      </c>
      <c r="L13682">
        <v>30</v>
      </c>
      <c r="M13682">
        <v>1</v>
      </c>
      <c r="N13682" t="s">
        <v>538</v>
      </c>
      <c r="O13682" t="s">
        <v>537</v>
      </c>
      <c r="P13682" t="s">
        <v>631</v>
      </c>
    </row>
    <row r="13683" spans="1:16" x14ac:dyDescent="0.25">
      <c r="A13683" t="s">
        <v>518</v>
      </c>
      <c r="B13683" t="s">
        <v>174</v>
      </c>
      <c r="C13683" t="s">
        <v>494</v>
      </c>
      <c r="D13683" t="s">
        <v>100</v>
      </c>
      <c r="E13683" t="s">
        <v>100</v>
      </c>
      <c r="F13683" t="s">
        <v>100</v>
      </c>
      <c r="G13683" t="s">
        <v>175</v>
      </c>
      <c r="H13683" t="s">
        <v>183</v>
      </c>
      <c r="I13683" t="s">
        <v>184</v>
      </c>
      <c r="J13683" t="s">
        <v>117</v>
      </c>
      <c r="K13683" s="1">
        <v>45412</v>
      </c>
      <c r="L13683">
        <v>30</v>
      </c>
      <c r="M13683">
        <v>2</v>
      </c>
      <c r="N13683" t="s">
        <v>538</v>
      </c>
      <c r="O13683" t="s">
        <v>537</v>
      </c>
      <c r="P13683" t="s">
        <v>631</v>
      </c>
    </row>
    <row r="13684" spans="1:16" x14ac:dyDescent="0.25">
      <c r="A13684" t="s">
        <v>518</v>
      </c>
      <c r="B13684" t="s">
        <v>174</v>
      </c>
      <c r="C13684" t="s">
        <v>494</v>
      </c>
      <c r="D13684" t="s">
        <v>100</v>
      </c>
      <c r="E13684" t="s">
        <v>100</v>
      </c>
      <c r="F13684" t="s">
        <v>100</v>
      </c>
      <c r="G13684" t="s">
        <v>175</v>
      </c>
      <c r="H13684" t="s">
        <v>183</v>
      </c>
      <c r="I13684" t="s">
        <v>184</v>
      </c>
      <c r="J13684" t="s">
        <v>117</v>
      </c>
      <c r="K13684" s="1">
        <v>45413</v>
      </c>
      <c r="L13684">
        <v>30</v>
      </c>
      <c r="M13684">
        <v>2</v>
      </c>
      <c r="N13684" t="s">
        <v>538</v>
      </c>
      <c r="O13684" t="s">
        <v>537</v>
      </c>
      <c r="P13684" t="s">
        <v>631</v>
      </c>
    </row>
    <row r="13685" spans="1:16" x14ac:dyDescent="0.25">
      <c r="A13685" t="s">
        <v>518</v>
      </c>
      <c r="B13685" t="s">
        <v>174</v>
      </c>
      <c r="C13685" t="s">
        <v>494</v>
      </c>
      <c r="D13685" t="s">
        <v>100</v>
      </c>
      <c r="E13685" t="s">
        <v>100</v>
      </c>
      <c r="F13685" t="s">
        <v>100</v>
      </c>
      <c r="G13685" t="s">
        <v>175</v>
      </c>
      <c r="H13685" t="s">
        <v>183</v>
      </c>
      <c r="I13685" t="s">
        <v>184</v>
      </c>
      <c r="J13685" t="s">
        <v>117</v>
      </c>
      <c r="K13685" s="1">
        <v>45414</v>
      </c>
      <c r="L13685">
        <v>30</v>
      </c>
      <c r="M13685">
        <v>2</v>
      </c>
      <c r="N13685" t="s">
        <v>538</v>
      </c>
      <c r="O13685" t="s">
        <v>537</v>
      </c>
      <c r="P13685" t="s">
        <v>631</v>
      </c>
    </row>
    <row r="13686" spans="1:16" x14ac:dyDescent="0.25">
      <c r="A13686" t="s">
        <v>518</v>
      </c>
      <c r="B13686" t="s">
        <v>174</v>
      </c>
      <c r="C13686" t="s">
        <v>494</v>
      </c>
      <c r="D13686" t="s">
        <v>100</v>
      </c>
      <c r="E13686" t="s">
        <v>100</v>
      </c>
      <c r="F13686" t="s">
        <v>100</v>
      </c>
      <c r="G13686" t="s">
        <v>175</v>
      </c>
      <c r="H13686" t="s">
        <v>183</v>
      </c>
      <c r="I13686" t="s">
        <v>184</v>
      </c>
      <c r="J13686" t="s">
        <v>117</v>
      </c>
      <c r="K13686" s="1">
        <v>45415</v>
      </c>
      <c r="L13686">
        <v>60</v>
      </c>
      <c r="M13686">
        <v>2</v>
      </c>
      <c r="N13686" t="s">
        <v>538</v>
      </c>
      <c r="O13686" t="s">
        <v>537</v>
      </c>
      <c r="P13686" t="s">
        <v>631</v>
      </c>
    </row>
    <row r="13687" spans="1:16" x14ac:dyDescent="0.25">
      <c r="A13687" t="s">
        <v>518</v>
      </c>
      <c r="B13687" t="s">
        <v>174</v>
      </c>
      <c r="C13687" t="s">
        <v>494</v>
      </c>
      <c r="D13687" t="s">
        <v>100</v>
      </c>
      <c r="E13687" t="s">
        <v>100</v>
      </c>
      <c r="F13687" t="s">
        <v>100</v>
      </c>
      <c r="G13687" t="s">
        <v>175</v>
      </c>
      <c r="H13687" t="s">
        <v>183</v>
      </c>
      <c r="I13687" t="s">
        <v>184</v>
      </c>
      <c r="J13687" t="s">
        <v>117</v>
      </c>
      <c r="K13687" s="1">
        <v>45422</v>
      </c>
      <c r="L13687">
        <v>60</v>
      </c>
      <c r="M13687">
        <v>3</v>
      </c>
      <c r="N13687" t="s">
        <v>538</v>
      </c>
      <c r="O13687" t="s">
        <v>537</v>
      </c>
      <c r="P13687" t="s">
        <v>631</v>
      </c>
    </row>
    <row r="13688" spans="1:16" x14ac:dyDescent="0.25">
      <c r="A13688" t="s">
        <v>518</v>
      </c>
      <c r="B13688" t="s">
        <v>174</v>
      </c>
      <c r="C13688" t="s">
        <v>494</v>
      </c>
      <c r="D13688" t="s">
        <v>100</v>
      </c>
      <c r="E13688" t="s">
        <v>100</v>
      </c>
      <c r="F13688" t="s">
        <v>100</v>
      </c>
      <c r="G13688" t="s">
        <v>175</v>
      </c>
      <c r="H13688" t="s">
        <v>183</v>
      </c>
      <c r="I13688" t="s">
        <v>184</v>
      </c>
      <c r="J13688" t="s">
        <v>117</v>
      </c>
      <c r="K13688" s="1">
        <v>45425</v>
      </c>
      <c r="L13688">
        <v>60</v>
      </c>
      <c r="M13688">
        <v>4</v>
      </c>
      <c r="N13688" t="s">
        <v>538</v>
      </c>
      <c r="O13688" t="s">
        <v>537</v>
      </c>
      <c r="P13688" t="s">
        <v>631</v>
      </c>
    </row>
    <row r="13689" spans="1:16" x14ac:dyDescent="0.25">
      <c r="A13689" t="s">
        <v>518</v>
      </c>
      <c r="B13689" t="s">
        <v>174</v>
      </c>
      <c r="C13689" t="s">
        <v>494</v>
      </c>
      <c r="D13689" t="s">
        <v>100</v>
      </c>
      <c r="E13689" t="s">
        <v>100</v>
      </c>
      <c r="F13689" t="s">
        <v>100</v>
      </c>
      <c r="G13689" t="s">
        <v>175</v>
      </c>
      <c r="H13689" t="s">
        <v>183</v>
      </c>
      <c r="I13689" t="s">
        <v>184</v>
      </c>
      <c r="J13689" t="s">
        <v>117</v>
      </c>
      <c r="K13689" s="1">
        <v>45428</v>
      </c>
      <c r="L13689">
        <v>60</v>
      </c>
      <c r="M13689">
        <v>4</v>
      </c>
      <c r="N13689" t="s">
        <v>538</v>
      </c>
      <c r="O13689" t="s">
        <v>537</v>
      </c>
      <c r="P13689" t="s">
        <v>631</v>
      </c>
    </row>
    <row r="13690" spans="1:16" x14ac:dyDescent="0.25">
      <c r="A13690" t="s">
        <v>518</v>
      </c>
      <c r="B13690" t="s">
        <v>174</v>
      </c>
      <c r="C13690" t="s">
        <v>494</v>
      </c>
      <c r="D13690" t="s">
        <v>100</v>
      </c>
      <c r="E13690" t="s">
        <v>100</v>
      </c>
      <c r="F13690" t="s">
        <v>100</v>
      </c>
      <c r="G13690" t="s">
        <v>175</v>
      </c>
      <c r="H13690" t="s">
        <v>183</v>
      </c>
      <c r="I13690" t="s">
        <v>184</v>
      </c>
      <c r="J13690" t="s">
        <v>117</v>
      </c>
      <c r="K13690" s="1">
        <v>45429</v>
      </c>
      <c r="L13690">
        <v>30</v>
      </c>
      <c r="M13690">
        <v>4</v>
      </c>
      <c r="N13690" t="s">
        <v>538</v>
      </c>
      <c r="O13690" t="s">
        <v>537</v>
      </c>
      <c r="P13690" t="s">
        <v>631</v>
      </c>
    </row>
    <row r="13691" spans="1:16" x14ac:dyDescent="0.25">
      <c r="A13691" t="s">
        <v>518</v>
      </c>
      <c r="B13691" t="s">
        <v>174</v>
      </c>
      <c r="C13691" t="s">
        <v>494</v>
      </c>
      <c r="D13691" t="s">
        <v>100</v>
      </c>
      <c r="E13691" t="s">
        <v>100</v>
      </c>
      <c r="F13691" t="s">
        <v>100</v>
      </c>
      <c r="G13691" t="s">
        <v>175</v>
      </c>
      <c r="H13691" t="s">
        <v>183</v>
      </c>
      <c r="I13691" t="s">
        <v>185</v>
      </c>
      <c r="J13691" t="s">
        <v>118</v>
      </c>
      <c r="K13691" s="1">
        <v>45405</v>
      </c>
      <c r="L13691">
        <v>60</v>
      </c>
      <c r="M13691">
        <v>1</v>
      </c>
      <c r="N13691" t="s">
        <v>538</v>
      </c>
      <c r="O13691" t="s">
        <v>537</v>
      </c>
      <c r="P13691" t="s">
        <v>631</v>
      </c>
    </row>
    <row r="13692" spans="1:16" x14ac:dyDescent="0.25">
      <c r="A13692" t="s">
        <v>518</v>
      </c>
      <c r="B13692" t="s">
        <v>174</v>
      </c>
      <c r="C13692" t="s">
        <v>494</v>
      </c>
      <c r="D13692" t="s">
        <v>100</v>
      </c>
      <c r="E13692" t="s">
        <v>100</v>
      </c>
      <c r="F13692" t="s">
        <v>100</v>
      </c>
      <c r="G13692" t="s">
        <v>175</v>
      </c>
      <c r="H13692" t="s">
        <v>183</v>
      </c>
      <c r="I13692" t="s">
        <v>185</v>
      </c>
      <c r="J13692" t="s">
        <v>118</v>
      </c>
      <c r="K13692" s="1">
        <v>45406</v>
      </c>
      <c r="L13692">
        <v>60</v>
      </c>
      <c r="M13692">
        <v>1</v>
      </c>
      <c r="N13692" t="s">
        <v>538</v>
      </c>
      <c r="O13692" t="s">
        <v>537</v>
      </c>
      <c r="P13692" t="s">
        <v>631</v>
      </c>
    </row>
    <row r="13693" spans="1:16" x14ac:dyDescent="0.25">
      <c r="A13693" t="s">
        <v>518</v>
      </c>
      <c r="B13693" t="s">
        <v>174</v>
      </c>
      <c r="C13693" t="s">
        <v>494</v>
      </c>
      <c r="D13693" t="s">
        <v>100</v>
      </c>
      <c r="E13693" t="s">
        <v>100</v>
      </c>
      <c r="F13693" t="s">
        <v>100</v>
      </c>
      <c r="G13693" t="s">
        <v>175</v>
      </c>
      <c r="H13693" t="s">
        <v>183</v>
      </c>
      <c r="I13693" t="s">
        <v>185</v>
      </c>
      <c r="J13693" t="s">
        <v>118</v>
      </c>
      <c r="K13693" s="1">
        <v>45407</v>
      </c>
      <c r="L13693">
        <v>90</v>
      </c>
      <c r="M13693">
        <v>1</v>
      </c>
      <c r="N13693" t="s">
        <v>538</v>
      </c>
      <c r="O13693" t="s">
        <v>537</v>
      </c>
      <c r="P13693" t="s">
        <v>631</v>
      </c>
    </row>
    <row r="13694" spans="1:16" x14ac:dyDescent="0.25">
      <c r="A13694" t="s">
        <v>518</v>
      </c>
      <c r="B13694" t="s">
        <v>174</v>
      </c>
      <c r="C13694" t="s">
        <v>494</v>
      </c>
      <c r="D13694" t="s">
        <v>100</v>
      </c>
      <c r="E13694" t="s">
        <v>100</v>
      </c>
      <c r="F13694" t="s">
        <v>100</v>
      </c>
      <c r="G13694" t="s">
        <v>175</v>
      </c>
      <c r="H13694" t="s">
        <v>183</v>
      </c>
      <c r="I13694" t="s">
        <v>185</v>
      </c>
      <c r="J13694" t="s">
        <v>118</v>
      </c>
      <c r="K13694" s="1">
        <v>45408</v>
      </c>
      <c r="L13694">
        <v>90</v>
      </c>
      <c r="M13694">
        <v>1</v>
      </c>
      <c r="N13694" t="s">
        <v>538</v>
      </c>
      <c r="O13694" t="s">
        <v>537</v>
      </c>
      <c r="P13694" t="s">
        <v>631</v>
      </c>
    </row>
    <row r="13695" spans="1:16" x14ac:dyDescent="0.25">
      <c r="A13695" t="s">
        <v>518</v>
      </c>
      <c r="B13695" t="s">
        <v>174</v>
      </c>
      <c r="C13695" t="s">
        <v>494</v>
      </c>
      <c r="D13695" t="s">
        <v>100</v>
      </c>
      <c r="E13695" t="s">
        <v>100</v>
      </c>
      <c r="F13695" t="s">
        <v>100</v>
      </c>
      <c r="G13695" t="s">
        <v>175</v>
      </c>
      <c r="H13695" t="s">
        <v>183</v>
      </c>
      <c r="I13695" t="s">
        <v>185</v>
      </c>
      <c r="J13695" t="s">
        <v>118</v>
      </c>
      <c r="K13695" s="1">
        <v>45412</v>
      </c>
      <c r="L13695">
        <v>30</v>
      </c>
      <c r="M13695">
        <v>2</v>
      </c>
      <c r="N13695" t="s">
        <v>538</v>
      </c>
      <c r="O13695" t="s">
        <v>537</v>
      </c>
      <c r="P13695" t="s">
        <v>631</v>
      </c>
    </row>
    <row r="13696" spans="1:16" x14ac:dyDescent="0.25">
      <c r="A13696" t="s">
        <v>518</v>
      </c>
      <c r="B13696" t="s">
        <v>174</v>
      </c>
      <c r="C13696" t="s">
        <v>494</v>
      </c>
      <c r="D13696" t="s">
        <v>100</v>
      </c>
      <c r="E13696" t="s">
        <v>100</v>
      </c>
      <c r="F13696" t="s">
        <v>100</v>
      </c>
      <c r="G13696" t="s">
        <v>175</v>
      </c>
      <c r="H13696" t="s">
        <v>183</v>
      </c>
      <c r="I13696" t="s">
        <v>185</v>
      </c>
      <c r="J13696" t="s">
        <v>118</v>
      </c>
      <c r="K13696" s="1">
        <v>45413</v>
      </c>
      <c r="L13696">
        <v>60</v>
      </c>
      <c r="M13696">
        <v>2</v>
      </c>
      <c r="N13696" t="s">
        <v>538</v>
      </c>
      <c r="O13696" t="s">
        <v>537</v>
      </c>
      <c r="P13696" t="s">
        <v>631</v>
      </c>
    </row>
    <row r="13697" spans="1:16" x14ac:dyDescent="0.25">
      <c r="A13697" t="s">
        <v>518</v>
      </c>
      <c r="B13697" t="s">
        <v>174</v>
      </c>
      <c r="C13697" t="s">
        <v>494</v>
      </c>
      <c r="D13697" t="s">
        <v>100</v>
      </c>
      <c r="E13697" t="s">
        <v>100</v>
      </c>
      <c r="F13697" t="s">
        <v>100</v>
      </c>
      <c r="G13697" t="s">
        <v>175</v>
      </c>
      <c r="H13697" t="s">
        <v>183</v>
      </c>
      <c r="I13697" t="s">
        <v>185</v>
      </c>
      <c r="J13697" t="s">
        <v>118</v>
      </c>
      <c r="K13697" s="1">
        <v>45415</v>
      </c>
      <c r="L13697">
        <v>30</v>
      </c>
      <c r="M13697">
        <v>2</v>
      </c>
      <c r="N13697" t="s">
        <v>538</v>
      </c>
      <c r="O13697" t="s">
        <v>537</v>
      </c>
      <c r="P13697" t="s">
        <v>631</v>
      </c>
    </row>
    <row r="13698" spans="1:16" x14ac:dyDescent="0.25">
      <c r="A13698" t="s">
        <v>518</v>
      </c>
      <c r="B13698" t="s">
        <v>174</v>
      </c>
      <c r="C13698" t="s">
        <v>494</v>
      </c>
      <c r="D13698" t="s">
        <v>100</v>
      </c>
      <c r="E13698" t="s">
        <v>100</v>
      </c>
      <c r="F13698" t="s">
        <v>100</v>
      </c>
      <c r="G13698" t="s">
        <v>175</v>
      </c>
      <c r="H13698" t="s">
        <v>183</v>
      </c>
      <c r="I13698" t="s">
        <v>185</v>
      </c>
      <c r="J13698" t="s">
        <v>118</v>
      </c>
      <c r="K13698" s="1">
        <v>45418</v>
      </c>
      <c r="L13698">
        <v>60</v>
      </c>
      <c r="M13698">
        <v>3</v>
      </c>
      <c r="N13698" t="s">
        <v>538</v>
      </c>
      <c r="O13698" t="s">
        <v>537</v>
      </c>
      <c r="P13698" t="s">
        <v>631</v>
      </c>
    </row>
    <row r="13699" spans="1:16" x14ac:dyDescent="0.25">
      <c r="A13699" t="s">
        <v>518</v>
      </c>
      <c r="B13699" t="s">
        <v>174</v>
      </c>
      <c r="C13699" t="s">
        <v>494</v>
      </c>
      <c r="D13699" t="s">
        <v>100</v>
      </c>
      <c r="E13699" t="s">
        <v>100</v>
      </c>
      <c r="F13699" t="s">
        <v>100</v>
      </c>
      <c r="G13699" t="s">
        <v>175</v>
      </c>
      <c r="H13699" t="s">
        <v>183</v>
      </c>
      <c r="I13699" t="s">
        <v>185</v>
      </c>
      <c r="J13699" t="s">
        <v>118</v>
      </c>
      <c r="K13699" s="1">
        <v>45421</v>
      </c>
      <c r="L13699">
        <v>30</v>
      </c>
      <c r="M13699">
        <v>3</v>
      </c>
      <c r="N13699" t="s">
        <v>538</v>
      </c>
      <c r="O13699" t="s">
        <v>537</v>
      </c>
      <c r="P13699" t="s">
        <v>631</v>
      </c>
    </row>
    <row r="13700" spans="1:16" x14ac:dyDescent="0.25">
      <c r="A13700" t="s">
        <v>518</v>
      </c>
      <c r="B13700" t="s">
        <v>174</v>
      </c>
      <c r="C13700" t="s">
        <v>494</v>
      </c>
      <c r="D13700" t="s">
        <v>100</v>
      </c>
      <c r="E13700" t="s">
        <v>100</v>
      </c>
      <c r="F13700" t="s">
        <v>100</v>
      </c>
      <c r="G13700" t="s">
        <v>175</v>
      </c>
      <c r="H13700" t="s">
        <v>183</v>
      </c>
      <c r="I13700" t="s">
        <v>185</v>
      </c>
      <c r="J13700" t="s">
        <v>118</v>
      </c>
      <c r="K13700" s="1">
        <v>45422</v>
      </c>
      <c r="L13700">
        <v>30</v>
      </c>
      <c r="M13700">
        <v>3</v>
      </c>
      <c r="N13700" t="s">
        <v>538</v>
      </c>
      <c r="O13700" t="s">
        <v>537</v>
      </c>
      <c r="P13700" t="s">
        <v>631</v>
      </c>
    </row>
    <row r="13701" spans="1:16" x14ac:dyDescent="0.25">
      <c r="A13701" t="s">
        <v>518</v>
      </c>
      <c r="B13701" t="s">
        <v>174</v>
      </c>
      <c r="C13701" t="s">
        <v>494</v>
      </c>
      <c r="D13701" t="s">
        <v>100</v>
      </c>
      <c r="E13701" t="s">
        <v>100</v>
      </c>
      <c r="F13701" t="s">
        <v>100</v>
      </c>
      <c r="G13701" t="s">
        <v>175</v>
      </c>
      <c r="H13701" t="s">
        <v>183</v>
      </c>
      <c r="I13701" t="s">
        <v>185</v>
      </c>
      <c r="J13701" t="s">
        <v>118</v>
      </c>
      <c r="K13701" s="1">
        <v>45429</v>
      </c>
      <c r="L13701">
        <v>60</v>
      </c>
      <c r="M13701">
        <v>4</v>
      </c>
      <c r="N13701" t="s">
        <v>538</v>
      </c>
      <c r="O13701" t="s">
        <v>537</v>
      </c>
      <c r="P13701" t="s">
        <v>631</v>
      </c>
    </row>
    <row r="13702" spans="1:16" x14ac:dyDescent="0.25">
      <c r="A13702" t="s">
        <v>518</v>
      </c>
      <c r="B13702" t="s">
        <v>174</v>
      </c>
      <c r="C13702" t="s">
        <v>494</v>
      </c>
      <c r="D13702" t="s">
        <v>100</v>
      </c>
      <c r="E13702" t="s">
        <v>100</v>
      </c>
      <c r="F13702" t="s">
        <v>100</v>
      </c>
      <c r="G13702" t="s">
        <v>175</v>
      </c>
      <c r="H13702" t="s">
        <v>183</v>
      </c>
      <c r="I13702" t="s">
        <v>36</v>
      </c>
      <c r="J13702" t="s">
        <v>117</v>
      </c>
      <c r="K13702" s="1">
        <v>45406</v>
      </c>
      <c r="L13702">
        <v>30</v>
      </c>
      <c r="M13702">
        <v>1</v>
      </c>
      <c r="N13702" t="s">
        <v>538</v>
      </c>
      <c r="O13702" t="s">
        <v>537</v>
      </c>
      <c r="P13702" t="s">
        <v>631</v>
      </c>
    </row>
    <row r="13703" spans="1:16" x14ac:dyDescent="0.25">
      <c r="A13703" t="s">
        <v>518</v>
      </c>
      <c r="B13703" t="s">
        <v>174</v>
      </c>
      <c r="C13703" t="s">
        <v>494</v>
      </c>
      <c r="D13703" t="s">
        <v>100</v>
      </c>
      <c r="E13703" t="s">
        <v>100</v>
      </c>
      <c r="F13703" t="s">
        <v>100</v>
      </c>
      <c r="G13703" t="s">
        <v>175</v>
      </c>
      <c r="H13703" t="s">
        <v>183</v>
      </c>
      <c r="I13703" t="s">
        <v>36</v>
      </c>
      <c r="J13703" t="s">
        <v>117</v>
      </c>
      <c r="K13703" s="1">
        <v>45407</v>
      </c>
      <c r="L13703">
        <v>60</v>
      </c>
      <c r="M13703">
        <v>1</v>
      </c>
      <c r="N13703" t="s">
        <v>538</v>
      </c>
      <c r="O13703" t="s">
        <v>537</v>
      </c>
      <c r="P13703" t="s">
        <v>631</v>
      </c>
    </row>
    <row r="13704" spans="1:16" x14ac:dyDescent="0.25">
      <c r="A13704" t="s">
        <v>518</v>
      </c>
      <c r="B13704" t="s">
        <v>174</v>
      </c>
      <c r="C13704" t="s">
        <v>494</v>
      </c>
      <c r="D13704" t="s">
        <v>100</v>
      </c>
      <c r="E13704" t="s">
        <v>100</v>
      </c>
      <c r="F13704" t="s">
        <v>100</v>
      </c>
      <c r="G13704" t="s">
        <v>175</v>
      </c>
      <c r="H13704" t="s">
        <v>183</v>
      </c>
      <c r="I13704" t="s">
        <v>36</v>
      </c>
      <c r="J13704" t="s">
        <v>117</v>
      </c>
      <c r="K13704" s="1">
        <v>45408</v>
      </c>
      <c r="L13704">
        <v>30</v>
      </c>
      <c r="M13704">
        <v>1</v>
      </c>
      <c r="N13704" t="s">
        <v>538</v>
      </c>
      <c r="O13704" t="s">
        <v>537</v>
      </c>
      <c r="P13704" t="s">
        <v>631</v>
      </c>
    </row>
    <row r="13705" spans="1:16" x14ac:dyDescent="0.25">
      <c r="A13705" t="s">
        <v>518</v>
      </c>
      <c r="B13705" t="s">
        <v>174</v>
      </c>
      <c r="C13705" t="s">
        <v>494</v>
      </c>
      <c r="D13705" t="s">
        <v>100</v>
      </c>
      <c r="E13705" t="s">
        <v>100</v>
      </c>
      <c r="F13705" t="s">
        <v>100</v>
      </c>
      <c r="G13705" t="s">
        <v>175</v>
      </c>
      <c r="H13705" t="s">
        <v>183</v>
      </c>
      <c r="I13705" t="s">
        <v>36</v>
      </c>
      <c r="J13705" t="s">
        <v>117</v>
      </c>
      <c r="K13705" s="1">
        <v>45411</v>
      </c>
      <c r="L13705">
        <v>60</v>
      </c>
      <c r="M13705">
        <v>2</v>
      </c>
      <c r="N13705" t="s">
        <v>538</v>
      </c>
      <c r="O13705" t="s">
        <v>537</v>
      </c>
      <c r="P13705" t="s">
        <v>631</v>
      </c>
    </row>
    <row r="13706" spans="1:16" x14ac:dyDescent="0.25">
      <c r="A13706" t="s">
        <v>518</v>
      </c>
      <c r="B13706" t="s">
        <v>174</v>
      </c>
      <c r="C13706" t="s">
        <v>494</v>
      </c>
      <c r="D13706" t="s">
        <v>100</v>
      </c>
      <c r="E13706" t="s">
        <v>100</v>
      </c>
      <c r="F13706" t="s">
        <v>100</v>
      </c>
      <c r="G13706" t="s">
        <v>175</v>
      </c>
      <c r="H13706" t="s">
        <v>183</v>
      </c>
      <c r="I13706" t="s">
        <v>36</v>
      </c>
      <c r="J13706" t="s">
        <v>117</v>
      </c>
      <c r="K13706" s="1">
        <v>45412</v>
      </c>
      <c r="L13706">
        <v>120</v>
      </c>
      <c r="M13706">
        <v>2</v>
      </c>
      <c r="N13706" t="s">
        <v>538</v>
      </c>
      <c r="O13706" t="s">
        <v>537</v>
      </c>
      <c r="P13706" t="s">
        <v>631</v>
      </c>
    </row>
    <row r="13707" spans="1:16" x14ac:dyDescent="0.25">
      <c r="A13707" t="s">
        <v>518</v>
      </c>
      <c r="B13707" t="s">
        <v>174</v>
      </c>
      <c r="C13707" t="s">
        <v>494</v>
      </c>
      <c r="D13707" t="s">
        <v>100</v>
      </c>
      <c r="E13707" t="s">
        <v>100</v>
      </c>
      <c r="F13707" t="s">
        <v>100</v>
      </c>
      <c r="G13707" t="s">
        <v>175</v>
      </c>
      <c r="H13707" t="s">
        <v>183</v>
      </c>
      <c r="I13707" t="s">
        <v>36</v>
      </c>
      <c r="J13707" t="s">
        <v>117</v>
      </c>
      <c r="K13707" s="1">
        <v>45414</v>
      </c>
      <c r="L13707">
        <v>60</v>
      </c>
      <c r="M13707">
        <v>2</v>
      </c>
      <c r="N13707" t="s">
        <v>538</v>
      </c>
      <c r="O13707" t="s">
        <v>537</v>
      </c>
      <c r="P13707" t="s">
        <v>631</v>
      </c>
    </row>
    <row r="13708" spans="1:16" x14ac:dyDescent="0.25">
      <c r="A13708" t="s">
        <v>518</v>
      </c>
      <c r="B13708" t="s">
        <v>174</v>
      </c>
      <c r="C13708" t="s">
        <v>494</v>
      </c>
      <c r="D13708" t="s">
        <v>100</v>
      </c>
      <c r="E13708" t="s">
        <v>100</v>
      </c>
      <c r="F13708" t="s">
        <v>100</v>
      </c>
      <c r="G13708" t="s">
        <v>175</v>
      </c>
      <c r="H13708" t="s">
        <v>183</v>
      </c>
      <c r="I13708" t="s">
        <v>36</v>
      </c>
      <c r="J13708" t="s">
        <v>117</v>
      </c>
      <c r="K13708" s="1">
        <v>45418</v>
      </c>
      <c r="L13708">
        <v>30</v>
      </c>
      <c r="M13708">
        <v>3</v>
      </c>
      <c r="N13708" t="s">
        <v>538</v>
      </c>
      <c r="O13708" t="s">
        <v>537</v>
      </c>
      <c r="P13708" t="s">
        <v>631</v>
      </c>
    </row>
    <row r="13709" spans="1:16" x14ac:dyDescent="0.25">
      <c r="A13709" t="s">
        <v>518</v>
      </c>
      <c r="B13709" t="s">
        <v>174</v>
      </c>
      <c r="C13709" t="s">
        <v>494</v>
      </c>
      <c r="D13709" t="s">
        <v>100</v>
      </c>
      <c r="E13709" t="s">
        <v>100</v>
      </c>
      <c r="F13709" t="s">
        <v>100</v>
      </c>
      <c r="G13709" t="s">
        <v>175</v>
      </c>
      <c r="H13709" t="s">
        <v>183</v>
      </c>
      <c r="I13709" t="s">
        <v>36</v>
      </c>
      <c r="J13709" t="s">
        <v>117</v>
      </c>
      <c r="K13709" s="1">
        <v>45422</v>
      </c>
      <c r="L13709">
        <v>10.001999999999899</v>
      </c>
      <c r="M13709">
        <v>3</v>
      </c>
      <c r="N13709" t="s">
        <v>538</v>
      </c>
      <c r="O13709" t="s">
        <v>537</v>
      </c>
      <c r="P13709" t="s">
        <v>631</v>
      </c>
    </row>
    <row r="13710" spans="1:16" x14ac:dyDescent="0.25">
      <c r="A13710" t="s">
        <v>518</v>
      </c>
      <c r="B13710" t="s">
        <v>174</v>
      </c>
      <c r="C13710" t="s">
        <v>494</v>
      </c>
      <c r="D13710" t="s">
        <v>100</v>
      </c>
      <c r="E13710" t="s">
        <v>100</v>
      </c>
      <c r="F13710" t="s">
        <v>100</v>
      </c>
      <c r="G13710" t="s">
        <v>175</v>
      </c>
      <c r="H13710" t="s">
        <v>183</v>
      </c>
      <c r="I13710" t="s">
        <v>36</v>
      </c>
      <c r="J13710" t="s">
        <v>117</v>
      </c>
      <c r="K13710" s="1">
        <v>45429</v>
      </c>
      <c r="L13710">
        <v>90</v>
      </c>
      <c r="M13710">
        <v>4</v>
      </c>
      <c r="N13710" t="s">
        <v>538</v>
      </c>
      <c r="O13710" t="s">
        <v>537</v>
      </c>
      <c r="P13710" t="s">
        <v>631</v>
      </c>
    </row>
    <row r="13711" spans="1:16" x14ac:dyDescent="0.25">
      <c r="A13711" t="s">
        <v>518</v>
      </c>
      <c r="B13711" t="s">
        <v>174</v>
      </c>
      <c r="C13711" t="s">
        <v>494</v>
      </c>
      <c r="D13711" t="s">
        <v>100</v>
      </c>
      <c r="E13711" t="s">
        <v>100</v>
      </c>
      <c r="F13711" t="s">
        <v>100</v>
      </c>
      <c r="G13711" t="s">
        <v>175</v>
      </c>
      <c r="H13711" t="s">
        <v>72</v>
      </c>
      <c r="I13711" t="s">
        <v>130</v>
      </c>
      <c r="J13711" t="s">
        <v>119</v>
      </c>
      <c r="K13711" s="1">
        <v>45413</v>
      </c>
      <c r="L13711">
        <v>30</v>
      </c>
      <c r="M13711">
        <v>2</v>
      </c>
      <c r="N13711" t="s">
        <v>538</v>
      </c>
      <c r="O13711" t="s">
        <v>537</v>
      </c>
      <c r="P13711" t="s">
        <v>631</v>
      </c>
    </row>
    <row r="13712" spans="1:16" x14ac:dyDescent="0.25">
      <c r="A13712" t="s">
        <v>518</v>
      </c>
      <c r="B13712" t="s">
        <v>174</v>
      </c>
      <c r="C13712" t="s">
        <v>494</v>
      </c>
      <c r="D13712" t="s">
        <v>100</v>
      </c>
      <c r="E13712" t="s">
        <v>100</v>
      </c>
      <c r="F13712" t="s">
        <v>100</v>
      </c>
      <c r="G13712" t="s">
        <v>175</v>
      </c>
      <c r="H13712" t="s">
        <v>72</v>
      </c>
      <c r="I13712" t="s">
        <v>130</v>
      </c>
      <c r="J13712" t="s">
        <v>119</v>
      </c>
      <c r="K13712" s="1">
        <v>45422</v>
      </c>
      <c r="L13712">
        <v>30</v>
      </c>
      <c r="M13712">
        <v>3</v>
      </c>
      <c r="N13712" t="s">
        <v>538</v>
      </c>
      <c r="O13712" t="s">
        <v>537</v>
      </c>
      <c r="P13712" t="s">
        <v>631</v>
      </c>
    </row>
    <row r="13713" spans="1:16" x14ac:dyDescent="0.25">
      <c r="A13713" t="s">
        <v>518</v>
      </c>
      <c r="B13713" t="s">
        <v>174</v>
      </c>
      <c r="C13713" t="s">
        <v>494</v>
      </c>
      <c r="D13713" t="s">
        <v>100</v>
      </c>
      <c r="E13713" t="s">
        <v>100</v>
      </c>
      <c r="F13713" t="s">
        <v>100</v>
      </c>
      <c r="G13713" t="s">
        <v>175</v>
      </c>
      <c r="H13713" t="s">
        <v>72</v>
      </c>
      <c r="I13713" t="s">
        <v>186</v>
      </c>
      <c r="J13713" t="s">
        <v>119</v>
      </c>
      <c r="K13713" s="1">
        <v>45404</v>
      </c>
      <c r="L13713">
        <v>60</v>
      </c>
      <c r="M13713">
        <v>1</v>
      </c>
      <c r="N13713" t="s">
        <v>538</v>
      </c>
      <c r="O13713" t="s">
        <v>537</v>
      </c>
      <c r="P13713" t="s">
        <v>631</v>
      </c>
    </row>
    <row r="13714" spans="1:16" x14ac:dyDescent="0.25">
      <c r="A13714" t="s">
        <v>518</v>
      </c>
      <c r="B13714" t="s">
        <v>174</v>
      </c>
      <c r="C13714" t="s">
        <v>494</v>
      </c>
      <c r="D13714" t="s">
        <v>100</v>
      </c>
      <c r="E13714" t="s">
        <v>100</v>
      </c>
      <c r="F13714" t="s">
        <v>100</v>
      </c>
      <c r="G13714" t="s">
        <v>175</v>
      </c>
      <c r="H13714" t="s">
        <v>72</v>
      </c>
      <c r="I13714" t="s">
        <v>186</v>
      </c>
      <c r="J13714" t="s">
        <v>119</v>
      </c>
      <c r="K13714" s="1">
        <v>45405</v>
      </c>
      <c r="L13714">
        <v>60</v>
      </c>
      <c r="M13714">
        <v>1</v>
      </c>
      <c r="N13714" t="s">
        <v>538</v>
      </c>
      <c r="O13714" t="s">
        <v>537</v>
      </c>
      <c r="P13714" t="s">
        <v>631</v>
      </c>
    </row>
    <row r="13715" spans="1:16" x14ac:dyDescent="0.25">
      <c r="A13715" t="s">
        <v>518</v>
      </c>
      <c r="B13715" t="s">
        <v>174</v>
      </c>
      <c r="C13715" t="s">
        <v>494</v>
      </c>
      <c r="D13715" t="s">
        <v>100</v>
      </c>
      <c r="E13715" t="s">
        <v>100</v>
      </c>
      <c r="F13715" t="s">
        <v>100</v>
      </c>
      <c r="G13715" t="s">
        <v>175</v>
      </c>
      <c r="H13715" t="s">
        <v>72</v>
      </c>
      <c r="I13715" t="s">
        <v>186</v>
      </c>
      <c r="J13715" t="s">
        <v>119</v>
      </c>
      <c r="K13715" s="1">
        <v>45406</v>
      </c>
      <c r="L13715">
        <v>60</v>
      </c>
      <c r="M13715">
        <v>1</v>
      </c>
      <c r="N13715" t="s">
        <v>538</v>
      </c>
      <c r="O13715" t="s">
        <v>537</v>
      </c>
      <c r="P13715" t="s">
        <v>631</v>
      </c>
    </row>
    <row r="13716" spans="1:16" x14ac:dyDescent="0.25">
      <c r="A13716" t="s">
        <v>518</v>
      </c>
      <c r="B13716" t="s">
        <v>174</v>
      </c>
      <c r="C13716" t="s">
        <v>494</v>
      </c>
      <c r="D13716" t="s">
        <v>100</v>
      </c>
      <c r="E13716" t="s">
        <v>100</v>
      </c>
      <c r="F13716" t="s">
        <v>100</v>
      </c>
      <c r="G13716" t="s">
        <v>175</v>
      </c>
      <c r="H13716" t="s">
        <v>72</v>
      </c>
      <c r="I13716" t="s">
        <v>186</v>
      </c>
      <c r="J13716" t="s">
        <v>119</v>
      </c>
      <c r="K13716" s="1">
        <v>45407</v>
      </c>
      <c r="L13716">
        <v>60</v>
      </c>
      <c r="M13716">
        <v>1</v>
      </c>
      <c r="N13716" t="s">
        <v>538</v>
      </c>
      <c r="O13716" t="s">
        <v>537</v>
      </c>
      <c r="P13716" t="s">
        <v>631</v>
      </c>
    </row>
    <row r="13717" spans="1:16" x14ac:dyDescent="0.25">
      <c r="A13717" t="s">
        <v>518</v>
      </c>
      <c r="B13717" t="s">
        <v>174</v>
      </c>
      <c r="C13717" t="s">
        <v>494</v>
      </c>
      <c r="D13717" t="s">
        <v>100</v>
      </c>
      <c r="E13717" t="s">
        <v>100</v>
      </c>
      <c r="F13717" t="s">
        <v>100</v>
      </c>
      <c r="G13717" t="s">
        <v>175</v>
      </c>
      <c r="H13717" t="s">
        <v>72</v>
      </c>
      <c r="I13717" t="s">
        <v>186</v>
      </c>
      <c r="J13717" t="s">
        <v>119</v>
      </c>
      <c r="K13717" s="1">
        <v>45408</v>
      </c>
      <c r="L13717">
        <v>60</v>
      </c>
      <c r="M13717">
        <v>1</v>
      </c>
      <c r="N13717" t="s">
        <v>538</v>
      </c>
      <c r="O13717" t="s">
        <v>537</v>
      </c>
      <c r="P13717" t="s">
        <v>631</v>
      </c>
    </row>
    <row r="13718" spans="1:16" x14ac:dyDescent="0.25">
      <c r="A13718" t="s">
        <v>518</v>
      </c>
      <c r="B13718" t="s">
        <v>174</v>
      </c>
      <c r="C13718" t="s">
        <v>494</v>
      </c>
      <c r="D13718" t="s">
        <v>100</v>
      </c>
      <c r="E13718" t="s">
        <v>100</v>
      </c>
      <c r="F13718" t="s">
        <v>100</v>
      </c>
      <c r="G13718" t="s">
        <v>175</v>
      </c>
      <c r="H13718" t="s">
        <v>72</v>
      </c>
      <c r="I13718" t="s">
        <v>186</v>
      </c>
      <c r="J13718" t="s">
        <v>119</v>
      </c>
      <c r="K13718" s="1">
        <v>45411</v>
      </c>
      <c r="L13718">
        <v>60</v>
      </c>
      <c r="M13718">
        <v>2</v>
      </c>
      <c r="N13718" t="s">
        <v>538</v>
      </c>
      <c r="O13718" t="s">
        <v>537</v>
      </c>
      <c r="P13718" t="s">
        <v>631</v>
      </c>
    </row>
    <row r="13719" spans="1:16" x14ac:dyDescent="0.25">
      <c r="A13719" t="s">
        <v>518</v>
      </c>
      <c r="B13719" t="s">
        <v>174</v>
      </c>
      <c r="C13719" t="s">
        <v>494</v>
      </c>
      <c r="D13719" t="s">
        <v>100</v>
      </c>
      <c r="E13719" t="s">
        <v>100</v>
      </c>
      <c r="F13719" t="s">
        <v>100</v>
      </c>
      <c r="G13719" t="s">
        <v>175</v>
      </c>
      <c r="H13719" t="s">
        <v>72</v>
      </c>
      <c r="I13719" t="s">
        <v>186</v>
      </c>
      <c r="J13719" t="s">
        <v>119</v>
      </c>
      <c r="K13719" s="1">
        <v>45412</v>
      </c>
      <c r="L13719">
        <v>60</v>
      </c>
      <c r="M13719">
        <v>2</v>
      </c>
      <c r="N13719" t="s">
        <v>538</v>
      </c>
      <c r="O13719" t="s">
        <v>537</v>
      </c>
      <c r="P13719" t="s">
        <v>631</v>
      </c>
    </row>
    <row r="13720" spans="1:16" x14ac:dyDescent="0.25">
      <c r="A13720" t="s">
        <v>518</v>
      </c>
      <c r="B13720" t="s">
        <v>174</v>
      </c>
      <c r="C13720" t="s">
        <v>494</v>
      </c>
      <c r="D13720" t="s">
        <v>100</v>
      </c>
      <c r="E13720" t="s">
        <v>100</v>
      </c>
      <c r="F13720" t="s">
        <v>100</v>
      </c>
      <c r="G13720" t="s">
        <v>175</v>
      </c>
      <c r="H13720" t="s">
        <v>72</v>
      </c>
      <c r="I13720" t="s">
        <v>186</v>
      </c>
      <c r="J13720" t="s">
        <v>119</v>
      </c>
      <c r="K13720" s="1">
        <v>45413</v>
      </c>
      <c r="L13720">
        <v>60</v>
      </c>
      <c r="M13720">
        <v>2</v>
      </c>
      <c r="N13720" t="s">
        <v>538</v>
      </c>
      <c r="O13720" t="s">
        <v>537</v>
      </c>
      <c r="P13720" t="s">
        <v>631</v>
      </c>
    </row>
    <row r="13721" spans="1:16" x14ac:dyDescent="0.25">
      <c r="A13721" t="s">
        <v>518</v>
      </c>
      <c r="B13721" t="s">
        <v>174</v>
      </c>
      <c r="C13721" t="s">
        <v>494</v>
      </c>
      <c r="D13721" t="s">
        <v>100</v>
      </c>
      <c r="E13721" t="s">
        <v>100</v>
      </c>
      <c r="F13721" t="s">
        <v>100</v>
      </c>
      <c r="G13721" t="s">
        <v>175</v>
      </c>
      <c r="H13721" t="s">
        <v>72</v>
      </c>
      <c r="I13721" t="s">
        <v>186</v>
      </c>
      <c r="J13721" t="s">
        <v>119</v>
      </c>
      <c r="K13721" s="1">
        <v>45414</v>
      </c>
      <c r="L13721">
        <v>90</v>
      </c>
      <c r="M13721">
        <v>2</v>
      </c>
      <c r="N13721" t="s">
        <v>538</v>
      </c>
      <c r="O13721" t="s">
        <v>537</v>
      </c>
      <c r="P13721" t="s">
        <v>631</v>
      </c>
    </row>
    <row r="13722" spans="1:16" x14ac:dyDescent="0.25">
      <c r="A13722" t="s">
        <v>518</v>
      </c>
      <c r="B13722" t="s">
        <v>174</v>
      </c>
      <c r="C13722" t="s">
        <v>494</v>
      </c>
      <c r="D13722" t="s">
        <v>100</v>
      </c>
      <c r="E13722" t="s">
        <v>100</v>
      </c>
      <c r="F13722" t="s">
        <v>100</v>
      </c>
      <c r="G13722" t="s">
        <v>175</v>
      </c>
      <c r="H13722" t="s">
        <v>72</v>
      </c>
      <c r="I13722" t="s">
        <v>186</v>
      </c>
      <c r="J13722" t="s">
        <v>119</v>
      </c>
      <c r="K13722" s="1">
        <v>45415</v>
      </c>
      <c r="L13722">
        <v>60</v>
      </c>
      <c r="M13722">
        <v>2</v>
      </c>
      <c r="N13722" t="s">
        <v>538</v>
      </c>
      <c r="O13722" t="s">
        <v>537</v>
      </c>
      <c r="P13722" t="s">
        <v>631</v>
      </c>
    </row>
    <row r="13723" spans="1:16" x14ac:dyDescent="0.25">
      <c r="A13723" t="s">
        <v>518</v>
      </c>
      <c r="B13723" t="s">
        <v>174</v>
      </c>
      <c r="C13723" t="s">
        <v>494</v>
      </c>
      <c r="D13723" t="s">
        <v>100</v>
      </c>
      <c r="E13723" t="s">
        <v>100</v>
      </c>
      <c r="F13723" t="s">
        <v>100</v>
      </c>
      <c r="G13723" t="s">
        <v>175</v>
      </c>
      <c r="H13723" t="s">
        <v>72</v>
      </c>
      <c r="I13723" t="s">
        <v>186</v>
      </c>
      <c r="J13723" t="s">
        <v>119</v>
      </c>
      <c r="K13723" s="1">
        <v>45418</v>
      </c>
      <c r="L13723">
        <v>60</v>
      </c>
      <c r="M13723">
        <v>3</v>
      </c>
      <c r="N13723" t="s">
        <v>538</v>
      </c>
      <c r="O13723" t="s">
        <v>537</v>
      </c>
      <c r="P13723" t="s">
        <v>631</v>
      </c>
    </row>
    <row r="13724" spans="1:16" x14ac:dyDescent="0.25">
      <c r="A13724" t="s">
        <v>518</v>
      </c>
      <c r="B13724" t="s">
        <v>174</v>
      </c>
      <c r="C13724" t="s">
        <v>494</v>
      </c>
      <c r="D13724" t="s">
        <v>100</v>
      </c>
      <c r="E13724" t="s">
        <v>100</v>
      </c>
      <c r="F13724" t="s">
        <v>100</v>
      </c>
      <c r="G13724" t="s">
        <v>175</v>
      </c>
      <c r="H13724" t="s">
        <v>72</v>
      </c>
      <c r="I13724" t="s">
        <v>186</v>
      </c>
      <c r="J13724" t="s">
        <v>119</v>
      </c>
      <c r="K13724" s="1">
        <v>45419</v>
      </c>
      <c r="L13724">
        <v>60</v>
      </c>
      <c r="M13724">
        <v>3</v>
      </c>
      <c r="N13724" t="s">
        <v>538</v>
      </c>
      <c r="O13724" t="s">
        <v>537</v>
      </c>
      <c r="P13724" t="s">
        <v>631</v>
      </c>
    </row>
    <row r="13725" spans="1:16" x14ac:dyDescent="0.25">
      <c r="A13725" t="s">
        <v>518</v>
      </c>
      <c r="B13725" t="s">
        <v>174</v>
      </c>
      <c r="C13725" t="s">
        <v>494</v>
      </c>
      <c r="D13725" t="s">
        <v>100</v>
      </c>
      <c r="E13725" t="s">
        <v>100</v>
      </c>
      <c r="F13725" t="s">
        <v>100</v>
      </c>
      <c r="G13725" t="s">
        <v>175</v>
      </c>
      <c r="H13725" t="s">
        <v>72</v>
      </c>
      <c r="I13725" t="s">
        <v>186</v>
      </c>
      <c r="J13725" t="s">
        <v>119</v>
      </c>
      <c r="K13725" s="1">
        <v>45420</v>
      </c>
      <c r="L13725">
        <v>60</v>
      </c>
      <c r="M13725">
        <v>3</v>
      </c>
      <c r="N13725" t="s">
        <v>538</v>
      </c>
      <c r="O13725" t="s">
        <v>537</v>
      </c>
      <c r="P13725" t="s">
        <v>631</v>
      </c>
    </row>
    <row r="13726" spans="1:16" x14ac:dyDescent="0.25">
      <c r="A13726" t="s">
        <v>518</v>
      </c>
      <c r="B13726" t="s">
        <v>174</v>
      </c>
      <c r="C13726" t="s">
        <v>494</v>
      </c>
      <c r="D13726" t="s">
        <v>100</v>
      </c>
      <c r="E13726" t="s">
        <v>100</v>
      </c>
      <c r="F13726" t="s">
        <v>100</v>
      </c>
      <c r="G13726" t="s">
        <v>175</v>
      </c>
      <c r="H13726" t="s">
        <v>72</v>
      </c>
      <c r="I13726" t="s">
        <v>186</v>
      </c>
      <c r="J13726" t="s">
        <v>119</v>
      </c>
      <c r="K13726" s="1">
        <v>45421</v>
      </c>
      <c r="L13726">
        <v>60</v>
      </c>
      <c r="M13726">
        <v>3</v>
      </c>
      <c r="N13726" t="s">
        <v>538</v>
      </c>
      <c r="O13726" t="s">
        <v>537</v>
      </c>
      <c r="P13726" t="s">
        <v>631</v>
      </c>
    </row>
    <row r="13727" spans="1:16" x14ac:dyDescent="0.25">
      <c r="A13727" t="s">
        <v>518</v>
      </c>
      <c r="B13727" t="s">
        <v>174</v>
      </c>
      <c r="C13727" t="s">
        <v>494</v>
      </c>
      <c r="D13727" t="s">
        <v>100</v>
      </c>
      <c r="E13727" t="s">
        <v>100</v>
      </c>
      <c r="F13727" t="s">
        <v>100</v>
      </c>
      <c r="G13727" t="s">
        <v>175</v>
      </c>
      <c r="H13727" t="s">
        <v>72</v>
      </c>
      <c r="I13727" t="s">
        <v>186</v>
      </c>
      <c r="J13727" t="s">
        <v>119</v>
      </c>
      <c r="K13727" s="1">
        <v>45422</v>
      </c>
      <c r="L13727">
        <v>60</v>
      </c>
      <c r="M13727">
        <v>3</v>
      </c>
      <c r="N13727" t="s">
        <v>538</v>
      </c>
      <c r="O13727" t="s">
        <v>537</v>
      </c>
      <c r="P13727" t="s">
        <v>631</v>
      </c>
    </row>
    <row r="13728" spans="1:16" x14ac:dyDescent="0.25">
      <c r="A13728" t="s">
        <v>518</v>
      </c>
      <c r="B13728" t="s">
        <v>174</v>
      </c>
      <c r="C13728" t="s">
        <v>494</v>
      </c>
      <c r="D13728" t="s">
        <v>100</v>
      </c>
      <c r="E13728" t="s">
        <v>100</v>
      </c>
      <c r="F13728" t="s">
        <v>100</v>
      </c>
      <c r="G13728" t="s">
        <v>175</v>
      </c>
      <c r="H13728" t="s">
        <v>72</v>
      </c>
      <c r="I13728" t="s">
        <v>186</v>
      </c>
      <c r="J13728" t="s">
        <v>119</v>
      </c>
      <c r="K13728" s="1">
        <v>45425</v>
      </c>
      <c r="L13728">
        <v>60</v>
      </c>
      <c r="M13728">
        <v>4</v>
      </c>
      <c r="N13728" t="s">
        <v>538</v>
      </c>
      <c r="O13728" t="s">
        <v>537</v>
      </c>
      <c r="P13728" t="s">
        <v>631</v>
      </c>
    </row>
    <row r="13729" spans="1:16" x14ac:dyDescent="0.25">
      <c r="A13729" t="s">
        <v>518</v>
      </c>
      <c r="B13729" t="s">
        <v>174</v>
      </c>
      <c r="C13729" t="s">
        <v>494</v>
      </c>
      <c r="D13729" t="s">
        <v>100</v>
      </c>
      <c r="E13729" t="s">
        <v>100</v>
      </c>
      <c r="F13729" t="s">
        <v>100</v>
      </c>
      <c r="G13729" t="s">
        <v>175</v>
      </c>
      <c r="H13729" t="s">
        <v>72</v>
      </c>
      <c r="I13729" t="s">
        <v>186</v>
      </c>
      <c r="J13729" t="s">
        <v>119</v>
      </c>
      <c r="K13729" s="1">
        <v>45426</v>
      </c>
      <c r="L13729">
        <v>60</v>
      </c>
      <c r="M13729">
        <v>4</v>
      </c>
      <c r="N13729" t="s">
        <v>538</v>
      </c>
      <c r="O13729" t="s">
        <v>537</v>
      </c>
      <c r="P13729" t="s">
        <v>631</v>
      </c>
    </row>
    <row r="13730" spans="1:16" x14ac:dyDescent="0.25">
      <c r="A13730" t="s">
        <v>518</v>
      </c>
      <c r="B13730" t="s">
        <v>174</v>
      </c>
      <c r="C13730" t="s">
        <v>494</v>
      </c>
      <c r="D13730" t="s">
        <v>100</v>
      </c>
      <c r="E13730" t="s">
        <v>100</v>
      </c>
      <c r="F13730" t="s">
        <v>100</v>
      </c>
      <c r="G13730" t="s">
        <v>175</v>
      </c>
      <c r="H13730" t="s">
        <v>72</v>
      </c>
      <c r="I13730" t="s">
        <v>186</v>
      </c>
      <c r="J13730" t="s">
        <v>119</v>
      </c>
      <c r="K13730" s="1">
        <v>45427</v>
      </c>
      <c r="L13730">
        <v>60</v>
      </c>
      <c r="M13730">
        <v>4</v>
      </c>
      <c r="N13730" t="s">
        <v>538</v>
      </c>
      <c r="O13730" t="s">
        <v>537</v>
      </c>
      <c r="P13730" t="s">
        <v>631</v>
      </c>
    </row>
    <row r="13731" spans="1:16" x14ac:dyDescent="0.25">
      <c r="A13731" t="s">
        <v>518</v>
      </c>
      <c r="B13731" t="s">
        <v>174</v>
      </c>
      <c r="C13731" t="s">
        <v>494</v>
      </c>
      <c r="D13731" t="s">
        <v>100</v>
      </c>
      <c r="E13731" t="s">
        <v>100</v>
      </c>
      <c r="F13731" t="s">
        <v>100</v>
      </c>
      <c r="G13731" t="s">
        <v>175</v>
      </c>
      <c r="H13731" t="s">
        <v>72</v>
      </c>
      <c r="I13731" t="s">
        <v>186</v>
      </c>
      <c r="J13731" t="s">
        <v>119</v>
      </c>
      <c r="K13731" s="1">
        <v>45428</v>
      </c>
      <c r="L13731">
        <v>60</v>
      </c>
      <c r="M13731">
        <v>4</v>
      </c>
      <c r="N13731" t="s">
        <v>538</v>
      </c>
      <c r="O13731" t="s">
        <v>537</v>
      </c>
      <c r="P13731" t="s">
        <v>631</v>
      </c>
    </row>
    <row r="13732" spans="1:16" x14ac:dyDescent="0.25">
      <c r="A13732" t="s">
        <v>518</v>
      </c>
      <c r="B13732" t="s">
        <v>174</v>
      </c>
      <c r="C13732" t="s">
        <v>494</v>
      </c>
      <c r="D13732" t="s">
        <v>100</v>
      </c>
      <c r="E13732" t="s">
        <v>100</v>
      </c>
      <c r="F13732" t="s">
        <v>100</v>
      </c>
      <c r="G13732" t="s">
        <v>175</v>
      </c>
      <c r="H13732" t="s">
        <v>72</v>
      </c>
      <c r="I13732" t="s">
        <v>186</v>
      </c>
      <c r="J13732" t="s">
        <v>119</v>
      </c>
      <c r="K13732" s="1">
        <v>45429</v>
      </c>
      <c r="L13732">
        <v>60</v>
      </c>
      <c r="M13732">
        <v>4</v>
      </c>
      <c r="N13732" t="s">
        <v>538</v>
      </c>
      <c r="O13732" t="s">
        <v>537</v>
      </c>
      <c r="P13732" t="s">
        <v>631</v>
      </c>
    </row>
    <row r="13733" spans="1:16" x14ac:dyDescent="0.25">
      <c r="A13733" t="s">
        <v>518</v>
      </c>
      <c r="B13733" t="s">
        <v>174</v>
      </c>
      <c r="C13733" t="s">
        <v>494</v>
      </c>
      <c r="D13733" t="s">
        <v>100</v>
      </c>
      <c r="E13733" t="s">
        <v>100</v>
      </c>
      <c r="F13733" t="s">
        <v>100</v>
      </c>
      <c r="G13733" t="s">
        <v>175</v>
      </c>
      <c r="H13733" t="s">
        <v>72</v>
      </c>
      <c r="I13733" t="s">
        <v>73</v>
      </c>
      <c r="J13733" t="s">
        <v>119</v>
      </c>
      <c r="K13733" s="1">
        <v>45405</v>
      </c>
      <c r="L13733">
        <v>30</v>
      </c>
      <c r="M13733">
        <v>1</v>
      </c>
      <c r="N13733" t="s">
        <v>538</v>
      </c>
      <c r="O13733" t="s">
        <v>537</v>
      </c>
      <c r="P13733" t="s">
        <v>631</v>
      </c>
    </row>
    <row r="13734" spans="1:16" x14ac:dyDescent="0.25">
      <c r="A13734" t="s">
        <v>518</v>
      </c>
      <c r="B13734" t="s">
        <v>174</v>
      </c>
      <c r="C13734" t="s">
        <v>494</v>
      </c>
      <c r="D13734" t="s">
        <v>100</v>
      </c>
      <c r="E13734" t="s">
        <v>100</v>
      </c>
      <c r="F13734" t="s">
        <v>100</v>
      </c>
      <c r="G13734" t="s">
        <v>175</v>
      </c>
      <c r="H13734" t="s">
        <v>72</v>
      </c>
      <c r="I13734" t="s">
        <v>73</v>
      </c>
      <c r="J13734" t="s">
        <v>119</v>
      </c>
      <c r="K13734" s="1">
        <v>45419</v>
      </c>
      <c r="L13734">
        <v>30</v>
      </c>
      <c r="M13734">
        <v>3</v>
      </c>
      <c r="N13734" t="s">
        <v>538</v>
      </c>
      <c r="O13734" t="s">
        <v>537</v>
      </c>
      <c r="P13734" t="s">
        <v>631</v>
      </c>
    </row>
    <row r="13735" spans="1:16" x14ac:dyDescent="0.25">
      <c r="A13735" t="s">
        <v>518</v>
      </c>
      <c r="B13735" t="s">
        <v>174</v>
      </c>
      <c r="C13735" t="s">
        <v>494</v>
      </c>
      <c r="D13735" t="s">
        <v>100</v>
      </c>
      <c r="E13735" t="s">
        <v>100</v>
      </c>
      <c r="F13735" t="s">
        <v>100</v>
      </c>
      <c r="G13735" t="s">
        <v>175</v>
      </c>
      <c r="H13735" t="s">
        <v>72</v>
      </c>
      <c r="I13735" t="s">
        <v>73</v>
      </c>
      <c r="J13735" t="s">
        <v>119</v>
      </c>
      <c r="K13735" s="1">
        <v>45427</v>
      </c>
      <c r="L13735">
        <v>30</v>
      </c>
      <c r="M13735">
        <v>4</v>
      </c>
      <c r="N13735" t="s">
        <v>538</v>
      </c>
      <c r="O13735" t="s">
        <v>537</v>
      </c>
      <c r="P13735" t="s">
        <v>631</v>
      </c>
    </row>
    <row r="13736" spans="1:16" x14ac:dyDescent="0.25">
      <c r="A13736" t="s">
        <v>518</v>
      </c>
      <c r="B13736" t="s">
        <v>174</v>
      </c>
      <c r="C13736" t="s">
        <v>494</v>
      </c>
      <c r="D13736" t="s">
        <v>100</v>
      </c>
      <c r="E13736" t="s">
        <v>100</v>
      </c>
      <c r="F13736" t="s">
        <v>100</v>
      </c>
      <c r="G13736" t="s">
        <v>175</v>
      </c>
      <c r="H13736" t="s">
        <v>72</v>
      </c>
      <c r="I13736" t="s">
        <v>74</v>
      </c>
      <c r="J13736" t="s">
        <v>119</v>
      </c>
      <c r="K13736" s="1">
        <v>45406</v>
      </c>
      <c r="L13736">
        <v>10.001999999999899</v>
      </c>
      <c r="M13736">
        <v>1</v>
      </c>
      <c r="N13736" t="s">
        <v>538</v>
      </c>
      <c r="O13736" t="s">
        <v>537</v>
      </c>
      <c r="P13736" t="s">
        <v>631</v>
      </c>
    </row>
    <row r="13737" spans="1:16" x14ac:dyDescent="0.25">
      <c r="A13737" t="s">
        <v>518</v>
      </c>
      <c r="B13737" t="s">
        <v>174</v>
      </c>
      <c r="C13737" t="s">
        <v>494</v>
      </c>
      <c r="D13737" t="s">
        <v>100</v>
      </c>
      <c r="E13737" t="s">
        <v>100</v>
      </c>
      <c r="F13737" t="s">
        <v>100</v>
      </c>
      <c r="G13737" t="s">
        <v>175</v>
      </c>
      <c r="H13737" t="s">
        <v>72</v>
      </c>
      <c r="I13737" t="s">
        <v>74</v>
      </c>
      <c r="J13737" t="s">
        <v>119</v>
      </c>
      <c r="K13737" s="1">
        <v>45413</v>
      </c>
      <c r="L13737">
        <v>10.001999999999899</v>
      </c>
      <c r="M13737">
        <v>2</v>
      </c>
      <c r="N13737" t="s">
        <v>538</v>
      </c>
      <c r="O13737" t="s">
        <v>537</v>
      </c>
      <c r="P13737" t="s">
        <v>631</v>
      </c>
    </row>
    <row r="13738" spans="1:16" x14ac:dyDescent="0.25">
      <c r="A13738" t="s">
        <v>518</v>
      </c>
      <c r="B13738" t="s">
        <v>174</v>
      </c>
      <c r="C13738" t="s">
        <v>494</v>
      </c>
      <c r="D13738" t="s">
        <v>100</v>
      </c>
      <c r="E13738" t="s">
        <v>100</v>
      </c>
      <c r="F13738" t="s">
        <v>100</v>
      </c>
      <c r="G13738" t="s">
        <v>175</v>
      </c>
      <c r="H13738" t="s">
        <v>72</v>
      </c>
      <c r="I13738" t="s">
        <v>74</v>
      </c>
      <c r="J13738" t="s">
        <v>119</v>
      </c>
      <c r="K13738" s="1">
        <v>45420</v>
      </c>
      <c r="L13738">
        <v>10.001999999999899</v>
      </c>
      <c r="M13738">
        <v>3</v>
      </c>
      <c r="N13738" t="s">
        <v>538</v>
      </c>
      <c r="O13738" t="s">
        <v>537</v>
      </c>
      <c r="P13738" t="s">
        <v>631</v>
      </c>
    </row>
    <row r="13739" spans="1:16" x14ac:dyDescent="0.25">
      <c r="A13739" t="s">
        <v>518</v>
      </c>
      <c r="B13739" t="s">
        <v>174</v>
      </c>
      <c r="C13739" t="s">
        <v>494</v>
      </c>
      <c r="D13739" t="s">
        <v>100</v>
      </c>
      <c r="E13739" t="s">
        <v>100</v>
      </c>
      <c r="F13739" t="s">
        <v>100</v>
      </c>
      <c r="G13739" t="s">
        <v>175</v>
      </c>
      <c r="H13739" t="s">
        <v>72</v>
      </c>
      <c r="I13739" t="s">
        <v>74</v>
      </c>
      <c r="J13739" t="s">
        <v>119</v>
      </c>
      <c r="K13739" s="1">
        <v>45428</v>
      </c>
      <c r="L13739">
        <v>10.001999999999899</v>
      </c>
      <c r="M13739">
        <v>4</v>
      </c>
      <c r="N13739" t="s">
        <v>538</v>
      </c>
      <c r="O13739" t="s">
        <v>537</v>
      </c>
      <c r="P13739" t="s">
        <v>631</v>
      </c>
    </row>
    <row r="13740" spans="1:16" x14ac:dyDescent="0.25">
      <c r="A13740" t="s">
        <v>518</v>
      </c>
      <c r="B13740" t="s">
        <v>174</v>
      </c>
      <c r="C13740" t="s">
        <v>494</v>
      </c>
      <c r="D13740" t="s">
        <v>100</v>
      </c>
      <c r="E13740" t="s">
        <v>100</v>
      </c>
      <c r="F13740" t="s">
        <v>100</v>
      </c>
      <c r="G13740" t="s">
        <v>175</v>
      </c>
      <c r="H13740" t="s">
        <v>37</v>
      </c>
      <c r="I13740" t="s">
        <v>38</v>
      </c>
      <c r="J13740" t="s">
        <v>117</v>
      </c>
      <c r="K13740" s="1">
        <v>45404</v>
      </c>
      <c r="L13740">
        <v>30</v>
      </c>
      <c r="M13740">
        <v>1</v>
      </c>
      <c r="N13740" t="s">
        <v>538</v>
      </c>
      <c r="O13740" t="s">
        <v>537</v>
      </c>
      <c r="P13740" t="s">
        <v>631</v>
      </c>
    </row>
    <row r="13741" spans="1:16" x14ac:dyDescent="0.25">
      <c r="A13741" t="s">
        <v>518</v>
      </c>
      <c r="B13741" t="s">
        <v>174</v>
      </c>
      <c r="C13741" t="s">
        <v>494</v>
      </c>
      <c r="D13741" t="s">
        <v>100</v>
      </c>
      <c r="E13741" t="s">
        <v>100</v>
      </c>
      <c r="F13741" t="s">
        <v>100</v>
      </c>
      <c r="G13741" t="s">
        <v>175</v>
      </c>
      <c r="H13741" t="s">
        <v>37</v>
      </c>
      <c r="I13741" t="s">
        <v>38</v>
      </c>
      <c r="J13741" t="s">
        <v>117</v>
      </c>
      <c r="K13741" s="1">
        <v>45405</v>
      </c>
      <c r="L13741">
        <v>30</v>
      </c>
      <c r="M13741">
        <v>1</v>
      </c>
      <c r="N13741" t="s">
        <v>538</v>
      </c>
      <c r="O13741" t="s">
        <v>537</v>
      </c>
      <c r="P13741" t="s">
        <v>631</v>
      </c>
    </row>
    <row r="13742" spans="1:16" x14ac:dyDescent="0.25">
      <c r="A13742" t="s">
        <v>518</v>
      </c>
      <c r="B13742" t="s">
        <v>174</v>
      </c>
      <c r="C13742" t="s">
        <v>494</v>
      </c>
      <c r="D13742" t="s">
        <v>100</v>
      </c>
      <c r="E13742" t="s">
        <v>100</v>
      </c>
      <c r="F13742" t="s">
        <v>100</v>
      </c>
      <c r="G13742" t="s">
        <v>175</v>
      </c>
      <c r="H13742" t="s">
        <v>37</v>
      </c>
      <c r="I13742" t="s">
        <v>38</v>
      </c>
      <c r="J13742" t="s">
        <v>117</v>
      </c>
      <c r="K13742" s="1">
        <v>45406</v>
      </c>
      <c r="L13742">
        <v>60</v>
      </c>
      <c r="M13742">
        <v>1</v>
      </c>
      <c r="N13742" t="s">
        <v>538</v>
      </c>
      <c r="O13742" t="s">
        <v>537</v>
      </c>
      <c r="P13742" t="s">
        <v>631</v>
      </c>
    </row>
    <row r="13743" spans="1:16" x14ac:dyDescent="0.25">
      <c r="A13743" t="s">
        <v>518</v>
      </c>
      <c r="B13743" t="s">
        <v>174</v>
      </c>
      <c r="C13743" t="s">
        <v>494</v>
      </c>
      <c r="D13743" t="s">
        <v>100</v>
      </c>
      <c r="E13743" t="s">
        <v>100</v>
      </c>
      <c r="F13743" t="s">
        <v>100</v>
      </c>
      <c r="G13743" t="s">
        <v>175</v>
      </c>
      <c r="H13743" t="s">
        <v>37</v>
      </c>
      <c r="I13743" t="s">
        <v>38</v>
      </c>
      <c r="J13743" t="s">
        <v>117</v>
      </c>
      <c r="K13743" s="1">
        <v>45407</v>
      </c>
      <c r="L13743">
        <v>30</v>
      </c>
      <c r="M13743">
        <v>1</v>
      </c>
      <c r="N13743" t="s">
        <v>538</v>
      </c>
      <c r="O13743" t="s">
        <v>537</v>
      </c>
      <c r="P13743" t="s">
        <v>631</v>
      </c>
    </row>
    <row r="13744" spans="1:16" x14ac:dyDescent="0.25">
      <c r="A13744" t="s">
        <v>518</v>
      </c>
      <c r="B13744" t="s">
        <v>174</v>
      </c>
      <c r="C13744" t="s">
        <v>494</v>
      </c>
      <c r="D13744" t="s">
        <v>100</v>
      </c>
      <c r="E13744" t="s">
        <v>100</v>
      </c>
      <c r="F13744" t="s">
        <v>100</v>
      </c>
      <c r="G13744" t="s">
        <v>175</v>
      </c>
      <c r="H13744" t="s">
        <v>37</v>
      </c>
      <c r="I13744" t="s">
        <v>38</v>
      </c>
      <c r="J13744" t="s">
        <v>117</v>
      </c>
      <c r="K13744" s="1">
        <v>45408</v>
      </c>
      <c r="L13744">
        <v>30</v>
      </c>
      <c r="M13744">
        <v>1</v>
      </c>
      <c r="N13744" t="s">
        <v>538</v>
      </c>
      <c r="O13744" t="s">
        <v>537</v>
      </c>
      <c r="P13744" t="s">
        <v>631</v>
      </c>
    </row>
    <row r="13745" spans="1:16" x14ac:dyDescent="0.25">
      <c r="A13745" t="s">
        <v>518</v>
      </c>
      <c r="B13745" t="s">
        <v>174</v>
      </c>
      <c r="C13745" t="s">
        <v>494</v>
      </c>
      <c r="D13745" t="s">
        <v>100</v>
      </c>
      <c r="E13745" t="s">
        <v>100</v>
      </c>
      <c r="F13745" t="s">
        <v>100</v>
      </c>
      <c r="G13745" t="s">
        <v>175</v>
      </c>
      <c r="H13745" t="s">
        <v>37</v>
      </c>
      <c r="I13745" t="s">
        <v>38</v>
      </c>
      <c r="J13745" t="s">
        <v>117</v>
      </c>
      <c r="K13745" s="1">
        <v>45415</v>
      </c>
      <c r="L13745">
        <v>60</v>
      </c>
      <c r="M13745">
        <v>2</v>
      </c>
      <c r="N13745" t="s">
        <v>538</v>
      </c>
      <c r="O13745" t="s">
        <v>537</v>
      </c>
      <c r="P13745" t="s">
        <v>631</v>
      </c>
    </row>
    <row r="13746" spans="1:16" x14ac:dyDescent="0.25">
      <c r="A13746" t="s">
        <v>518</v>
      </c>
      <c r="B13746" t="s">
        <v>174</v>
      </c>
      <c r="C13746" t="s">
        <v>494</v>
      </c>
      <c r="D13746" t="s">
        <v>100</v>
      </c>
      <c r="E13746" t="s">
        <v>100</v>
      </c>
      <c r="F13746" t="s">
        <v>100</v>
      </c>
      <c r="G13746" t="s">
        <v>175</v>
      </c>
      <c r="H13746" t="s">
        <v>37</v>
      </c>
      <c r="I13746" t="s">
        <v>38</v>
      </c>
      <c r="J13746" t="s">
        <v>117</v>
      </c>
      <c r="K13746" s="1">
        <v>45419</v>
      </c>
      <c r="L13746">
        <v>30</v>
      </c>
      <c r="M13746">
        <v>3</v>
      </c>
      <c r="N13746" t="s">
        <v>538</v>
      </c>
      <c r="O13746" t="s">
        <v>537</v>
      </c>
      <c r="P13746" t="s">
        <v>631</v>
      </c>
    </row>
    <row r="13747" spans="1:16" x14ac:dyDescent="0.25">
      <c r="A13747" t="s">
        <v>518</v>
      </c>
      <c r="B13747" t="s">
        <v>174</v>
      </c>
      <c r="C13747" t="s">
        <v>494</v>
      </c>
      <c r="D13747" t="s">
        <v>100</v>
      </c>
      <c r="E13747" t="s">
        <v>100</v>
      </c>
      <c r="F13747" t="s">
        <v>100</v>
      </c>
      <c r="G13747" t="s">
        <v>175</v>
      </c>
      <c r="H13747" t="s">
        <v>37</v>
      </c>
      <c r="I13747" t="s">
        <v>38</v>
      </c>
      <c r="J13747" t="s">
        <v>117</v>
      </c>
      <c r="K13747" s="1">
        <v>45420</v>
      </c>
      <c r="L13747">
        <v>30</v>
      </c>
      <c r="M13747">
        <v>3</v>
      </c>
      <c r="N13747" t="s">
        <v>538</v>
      </c>
      <c r="O13747" t="s">
        <v>537</v>
      </c>
      <c r="P13747" t="s">
        <v>631</v>
      </c>
    </row>
    <row r="13748" spans="1:16" x14ac:dyDescent="0.25">
      <c r="A13748" t="s">
        <v>518</v>
      </c>
      <c r="B13748" t="s">
        <v>174</v>
      </c>
      <c r="C13748" t="s">
        <v>494</v>
      </c>
      <c r="D13748" t="s">
        <v>100</v>
      </c>
      <c r="E13748" t="s">
        <v>100</v>
      </c>
      <c r="F13748" t="s">
        <v>100</v>
      </c>
      <c r="G13748" t="s">
        <v>175</v>
      </c>
      <c r="H13748" t="s">
        <v>37</v>
      </c>
      <c r="I13748" t="s">
        <v>38</v>
      </c>
      <c r="J13748" t="s">
        <v>117</v>
      </c>
      <c r="K13748" s="1">
        <v>45428</v>
      </c>
      <c r="L13748">
        <v>30</v>
      </c>
      <c r="M13748">
        <v>4</v>
      </c>
      <c r="N13748" t="s">
        <v>538</v>
      </c>
      <c r="O13748" t="s">
        <v>537</v>
      </c>
      <c r="P13748" t="s">
        <v>631</v>
      </c>
    </row>
    <row r="13749" spans="1:16" x14ac:dyDescent="0.25">
      <c r="A13749" t="s">
        <v>518</v>
      </c>
      <c r="B13749" t="s">
        <v>174</v>
      </c>
      <c r="C13749" t="s">
        <v>494</v>
      </c>
      <c r="D13749" t="s">
        <v>100</v>
      </c>
      <c r="E13749" t="s">
        <v>100</v>
      </c>
      <c r="F13749" t="s">
        <v>100</v>
      </c>
      <c r="G13749" t="s">
        <v>175</v>
      </c>
      <c r="H13749" t="s">
        <v>37</v>
      </c>
      <c r="I13749" t="s">
        <v>187</v>
      </c>
      <c r="J13749" t="s">
        <v>119</v>
      </c>
      <c r="K13749" s="1">
        <v>45405</v>
      </c>
      <c r="L13749">
        <v>60</v>
      </c>
      <c r="M13749">
        <v>1</v>
      </c>
      <c r="N13749" t="s">
        <v>538</v>
      </c>
      <c r="O13749" t="s">
        <v>537</v>
      </c>
      <c r="P13749" t="s">
        <v>631</v>
      </c>
    </row>
    <row r="13750" spans="1:16" x14ac:dyDescent="0.25">
      <c r="A13750" t="s">
        <v>518</v>
      </c>
      <c r="B13750" t="s">
        <v>174</v>
      </c>
      <c r="C13750" t="s">
        <v>494</v>
      </c>
      <c r="D13750" t="s">
        <v>100</v>
      </c>
      <c r="E13750" t="s">
        <v>100</v>
      </c>
      <c r="F13750" t="s">
        <v>100</v>
      </c>
      <c r="G13750" t="s">
        <v>175</v>
      </c>
      <c r="H13750" t="s">
        <v>37</v>
      </c>
      <c r="I13750" t="s">
        <v>187</v>
      </c>
      <c r="J13750" t="s">
        <v>119</v>
      </c>
      <c r="K13750" s="1">
        <v>45413</v>
      </c>
      <c r="L13750">
        <v>90</v>
      </c>
      <c r="M13750">
        <v>2</v>
      </c>
      <c r="N13750" t="s">
        <v>538</v>
      </c>
      <c r="O13750" t="s">
        <v>537</v>
      </c>
      <c r="P13750" t="s">
        <v>631</v>
      </c>
    </row>
    <row r="13751" spans="1:16" x14ac:dyDescent="0.25">
      <c r="A13751" t="s">
        <v>518</v>
      </c>
      <c r="B13751" t="s">
        <v>174</v>
      </c>
      <c r="C13751" t="s">
        <v>494</v>
      </c>
      <c r="D13751" t="s">
        <v>100</v>
      </c>
      <c r="E13751" t="s">
        <v>100</v>
      </c>
      <c r="F13751" t="s">
        <v>100</v>
      </c>
      <c r="G13751" t="s">
        <v>175</v>
      </c>
      <c r="H13751" t="s">
        <v>37</v>
      </c>
      <c r="I13751" t="s">
        <v>187</v>
      </c>
      <c r="J13751" t="s">
        <v>119</v>
      </c>
      <c r="K13751" s="1">
        <v>45420</v>
      </c>
      <c r="L13751">
        <v>60</v>
      </c>
      <c r="M13751">
        <v>3</v>
      </c>
      <c r="N13751" t="s">
        <v>538</v>
      </c>
      <c r="O13751" t="s">
        <v>537</v>
      </c>
      <c r="P13751" t="s">
        <v>631</v>
      </c>
    </row>
    <row r="13752" spans="1:16" x14ac:dyDescent="0.25">
      <c r="A13752" t="s">
        <v>518</v>
      </c>
      <c r="B13752" t="s">
        <v>174</v>
      </c>
      <c r="C13752" t="s">
        <v>494</v>
      </c>
      <c r="D13752" t="s">
        <v>100</v>
      </c>
      <c r="E13752" t="s">
        <v>100</v>
      </c>
      <c r="F13752" t="s">
        <v>100</v>
      </c>
      <c r="G13752" t="s">
        <v>175</v>
      </c>
      <c r="H13752" t="s">
        <v>37</v>
      </c>
      <c r="I13752" t="s">
        <v>187</v>
      </c>
      <c r="J13752" t="s">
        <v>119</v>
      </c>
      <c r="K13752" s="1">
        <v>45422</v>
      </c>
      <c r="L13752">
        <v>30</v>
      </c>
      <c r="M13752">
        <v>3</v>
      </c>
      <c r="N13752" t="s">
        <v>538</v>
      </c>
      <c r="O13752" t="s">
        <v>537</v>
      </c>
      <c r="P13752" t="s">
        <v>631</v>
      </c>
    </row>
    <row r="13753" spans="1:16" x14ac:dyDescent="0.25">
      <c r="A13753" t="s">
        <v>518</v>
      </c>
      <c r="B13753" t="s">
        <v>174</v>
      </c>
      <c r="C13753" t="s">
        <v>494</v>
      </c>
      <c r="D13753" t="s">
        <v>100</v>
      </c>
      <c r="E13753" t="s">
        <v>100</v>
      </c>
      <c r="F13753" t="s">
        <v>100</v>
      </c>
      <c r="G13753" t="s">
        <v>175</v>
      </c>
      <c r="H13753" t="s">
        <v>37</v>
      </c>
      <c r="I13753" t="s">
        <v>187</v>
      </c>
      <c r="J13753" t="s">
        <v>119</v>
      </c>
      <c r="K13753" s="1">
        <v>45427</v>
      </c>
      <c r="L13753">
        <v>60</v>
      </c>
      <c r="M13753">
        <v>4</v>
      </c>
      <c r="N13753" t="s">
        <v>538</v>
      </c>
      <c r="O13753" t="s">
        <v>537</v>
      </c>
      <c r="P13753" t="s">
        <v>631</v>
      </c>
    </row>
    <row r="13754" spans="1:16" x14ac:dyDescent="0.25">
      <c r="A13754" t="s">
        <v>518</v>
      </c>
      <c r="B13754" t="s">
        <v>174</v>
      </c>
      <c r="C13754" t="s">
        <v>494</v>
      </c>
      <c r="D13754" t="s">
        <v>100</v>
      </c>
      <c r="E13754" t="s">
        <v>100</v>
      </c>
      <c r="F13754" t="s">
        <v>100</v>
      </c>
      <c r="G13754" t="s">
        <v>175</v>
      </c>
      <c r="H13754" t="s">
        <v>37</v>
      </c>
      <c r="I13754" t="s">
        <v>188</v>
      </c>
      <c r="J13754" t="s">
        <v>119</v>
      </c>
      <c r="K13754" s="1">
        <v>45407</v>
      </c>
      <c r="L13754">
        <v>120</v>
      </c>
      <c r="M13754">
        <v>1</v>
      </c>
      <c r="N13754" t="s">
        <v>538</v>
      </c>
      <c r="O13754" t="s">
        <v>537</v>
      </c>
      <c r="P13754" t="s">
        <v>631</v>
      </c>
    </row>
    <row r="13755" spans="1:16" x14ac:dyDescent="0.25">
      <c r="A13755" t="s">
        <v>518</v>
      </c>
      <c r="B13755" t="s">
        <v>174</v>
      </c>
      <c r="C13755" t="s">
        <v>494</v>
      </c>
      <c r="D13755" t="s">
        <v>100</v>
      </c>
      <c r="E13755" t="s">
        <v>100</v>
      </c>
      <c r="F13755" t="s">
        <v>100</v>
      </c>
      <c r="G13755" t="s">
        <v>175</v>
      </c>
      <c r="H13755" t="s">
        <v>37</v>
      </c>
      <c r="I13755" t="s">
        <v>188</v>
      </c>
      <c r="J13755" t="s">
        <v>119</v>
      </c>
      <c r="K13755" s="1">
        <v>45408</v>
      </c>
      <c r="L13755">
        <v>60</v>
      </c>
      <c r="M13755">
        <v>1</v>
      </c>
      <c r="N13755" t="s">
        <v>538</v>
      </c>
      <c r="O13755" t="s">
        <v>537</v>
      </c>
      <c r="P13755" t="s">
        <v>631</v>
      </c>
    </row>
    <row r="13756" spans="1:16" x14ac:dyDescent="0.25">
      <c r="A13756" t="s">
        <v>518</v>
      </c>
      <c r="B13756" t="s">
        <v>174</v>
      </c>
      <c r="C13756" t="s">
        <v>494</v>
      </c>
      <c r="D13756" t="s">
        <v>100</v>
      </c>
      <c r="E13756" t="s">
        <v>100</v>
      </c>
      <c r="F13756" t="s">
        <v>100</v>
      </c>
      <c r="G13756" t="s">
        <v>175</v>
      </c>
      <c r="H13756" t="s">
        <v>37</v>
      </c>
      <c r="I13756" t="s">
        <v>188</v>
      </c>
      <c r="J13756" t="s">
        <v>119</v>
      </c>
      <c r="K13756" s="1">
        <v>45414</v>
      </c>
      <c r="L13756">
        <v>30</v>
      </c>
      <c r="M13756">
        <v>2</v>
      </c>
      <c r="N13756" t="s">
        <v>538</v>
      </c>
      <c r="O13756" t="s">
        <v>537</v>
      </c>
      <c r="P13756" t="s">
        <v>631</v>
      </c>
    </row>
    <row r="13757" spans="1:16" x14ac:dyDescent="0.25">
      <c r="A13757" t="s">
        <v>518</v>
      </c>
      <c r="B13757" t="s">
        <v>174</v>
      </c>
      <c r="C13757" t="s">
        <v>494</v>
      </c>
      <c r="D13757" t="s">
        <v>100</v>
      </c>
      <c r="E13757" t="s">
        <v>100</v>
      </c>
      <c r="F13757" t="s">
        <v>100</v>
      </c>
      <c r="G13757" t="s">
        <v>175</v>
      </c>
      <c r="H13757" t="s">
        <v>37</v>
      </c>
      <c r="I13757" t="s">
        <v>188</v>
      </c>
      <c r="J13757" t="s">
        <v>119</v>
      </c>
      <c r="K13757" s="1">
        <v>45418</v>
      </c>
      <c r="L13757">
        <v>30</v>
      </c>
      <c r="M13757">
        <v>3</v>
      </c>
      <c r="N13757" t="s">
        <v>538</v>
      </c>
      <c r="O13757" t="s">
        <v>537</v>
      </c>
      <c r="P13757" t="s">
        <v>631</v>
      </c>
    </row>
    <row r="13758" spans="1:16" x14ac:dyDescent="0.25">
      <c r="A13758" t="s">
        <v>518</v>
      </c>
      <c r="B13758" t="s">
        <v>174</v>
      </c>
      <c r="C13758" t="s">
        <v>494</v>
      </c>
      <c r="D13758" t="s">
        <v>100</v>
      </c>
      <c r="E13758" t="s">
        <v>100</v>
      </c>
      <c r="F13758" t="s">
        <v>100</v>
      </c>
      <c r="G13758" t="s">
        <v>175</v>
      </c>
      <c r="H13758" t="s">
        <v>37</v>
      </c>
      <c r="I13758" t="s">
        <v>188</v>
      </c>
      <c r="J13758" t="s">
        <v>119</v>
      </c>
      <c r="K13758" s="1">
        <v>45419</v>
      </c>
      <c r="L13758">
        <v>30</v>
      </c>
      <c r="M13758">
        <v>3</v>
      </c>
      <c r="N13758" t="s">
        <v>538</v>
      </c>
      <c r="O13758" t="s">
        <v>537</v>
      </c>
      <c r="P13758" t="s">
        <v>631</v>
      </c>
    </row>
    <row r="13759" spans="1:16" x14ac:dyDescent="0.25">
      <c r="A13759" t="s">
        <v>518</v>
      </c>
      <c r="B13759" t="s">
        <v>174</v>
      </c>
      <c r="C13759" t="s">
        <v>494</v>
      </c>
      <c r="D13759" t="s">
        <v>100</v>
      </c>
      <c r="E13759" t="s">
        <v>100</v>
      </c>
      <c r="F13759" t="s">
        <v>100</v>
      </c>
      <c r="G13759" t="s">
        <v>175</v>
      </c>
      <c r="H13759" t="s">
        <v>37</v>
      </c>
      <c r="I13759" t="s">
        <v>188</v>
      </c>
      <c r="J13759" t="s">
        <v>119</v>
      </c>
      <c r="K13759" s="1">
        <v>45420</v>
      </c>
      <c r="L13759">
        <v>60</v>
      </c>
      <c r="M13759">
        <v>3</v>
      </c>
      <c r="N13759" t="s">
        <v>538</v>
      </c>
      <c r="O13759" t="s">
        <v>537</v>
      </c>
      <c r="P13759" t="s">
        <v>631</v>
      </c>
    </row>
    <row r="13760" spans="1:16" x14ac:dyDescent="0.25">
      <c r="A13760" t="s">
        <v>518</v>
      </c>
      <c r="B13760" t="s">
        <v>174</v>
      </c>
      <c r="C13760" t="s">
        <v>494</v>
      </c>
      <c r="D13760" t="s">
        <v>100</v>
      </c>
      <c r="E13760" t="s">
        <v>100</v>
      </c>
      <c r="F13760" t="s">
        <v>100</v>
      </c>
      <c r="G13760" t="s">
        <v>175</v>
      </c>
      <c r="H13760" t="s">
        <v>37</v>
      </c>
      <c r="I13760" t="s">
        <v>188</v>
      </c>
      <c r="J13760" t="s">
        <v>119</v>
      </c>
      <c r="K13760" s="1">
        <v>45421</v>
      </c>
      <c r="L13760">
        <v>60</v>
      </c>
      <c r="M13760">
        <v>3</v>
      </c>
      <c r="N13760" t="s">
        <v>538</v>
      </c>
      <c r="O13760" t="s">
        <v>537</v>
      </c>
      <c r="P13760" t="s">
        <v>631</v>
      </c>
    </row>
    <row r="13761" spans="1:16" x14ac:dyDescent="0.25">
      <c r="A13761" t="s">
        <v>518</v>
      </c>
      <c r="B13761" t="s">
        <v>174</v>
      </c>
      <c r="C13761" t="s">
        <v>494</v>
      </c>
      <c r="D13761" t="s">
        <v>100</v>
      </c>
      <c r="E13761" t="s">
        <v>100</v>
      </c>
      <c r="F13761" t="s">
        <v>100</v>
      </c>
      <c r="G13761" t="s">
        <v>175</v>
      </c>
      <c r="H13761" t="s">
        <v>37</v>
      </c>
      <c r="I13761" t="s">
        <v>188</v>
      </c>
      <c r="J13761" t="s">
        <v>119</v>
      </c>
      <c r="K13761" s="1">
        <v>45425</v>
      </c>
      <c r="L13761">
        <v>30</v>
      </c>
      <c r="M13761">
        <v>4</v>
      </c>
      <c r="N13761" t="s">
        <v>538</v>
      </c>
      <c r="O13761" t="s">
        <v>537</v>
      </c>
      <c r="P13761" t="s">
        <v>631</v>
      </c>
    </row>
    <row r="13762" spans="1:16" x14ac:dyDescent="0.25">
      <c r="A13762" t="s">
        <v>518</v>
      </c>
      <c r="B13762" t="s">
        <v>174</v>
      </c>
      <c r="C13762" t="s">
        <v>494</v>
      </c>
      <c r="D13762" t="s">
        <v>100</v>
      </c>
      <c r="E13762" t="s">
        <v>100</v>
      </c>
      <c r="F13762" t="s">
        <v>100</v>
      </c>
      <c r="G13762" t="s">
        <v>175</v>
      </c>
      <c r="H13762" t="s">
        <v>37</v>
      </c>
      <c r="I13762" t="s">
        <v>188</v>
      </c>
      <c r="J13762" t="s">
        <v>119</v>
      </c>
      <c r="K13762" s="1">
        <v>45426</v>
      </c>
      <c r="L13762">
        <v>210</v>
      </c>
      <c r="M13762">
        <v>4</v>
      </c>
      <c r="N13762" t="s">
        <v>538</v>
      </c>
      <c r="O13762" t="s">
        <v>537</v>
      </c>
      <c r="P13762" t="s">
        <v>631</v>
      </c>
    </row>
    <row r="13763" spans="1:16" x14ac:dyDescent="0.25">
      <c r="A13763" t="s">
        <v>518</v>
      </c>
      <c r="B13763" t="s">
        <v>174</v>
      </c>
      <c r="C13763" t="s">
        <v>494</v>
      </c>
      <c r="D13763" t="s">
        <v>100</v>
      </c>
      <c r="E13763" t="s">
        <v>100</v>
      </c>
      <c r="F13763" t="s">
        <v>100</v>
      </c>
      <c r="G13763" t="s">
        <v>175</v>
      </c>
      <c r="H13763" t="s">
        <v>37</v>
      </c>
      <c r="I13763" t="s">
        <v>188</v>
      </c>
      <c r="J13763" t="s">
        <v>119</v>
      </c>
      <c r="K13763" s="1">
        <v>45428</v>
      </c>
      <c r="L13763">
        <v>60</v>
      </c>
      <c r="M13763">
        <v>4</v>
      </c>
      <c r="N13763" t="s">
        <v>538</v>
      </c>
      <c r="O13763" t="s">
        <v>537</v>
      </c>
      <c r="P13763" t="s">
        <v>631</v>
      </c>
    </row>
    <row r="13764" spans="1:16" x14ac:dyDescent="0.25">
      <c r="A13764" t="s">
        <v>518</v>
      </c>
      <c r="B13764" t="s">
        <v>174</v>
      </c>
      <c r="C13764" t="s">
        <v>494</v>
      </c>
      <c r="D13764" t="s">
        <v>100</v>
      </c>
      <c r="E13764" t="s">
        <v>100</v>
      </c>
      <c r="F13764" t="s">
        <v>100</v>
      </c>
      <c r="G13764" t="s">
        <v>175</v>
      </c>
      <c r="H13764" t="s">
        <v>44</v>
      </c>
      <c r="I13764" t="s">
        <v>78</v>
      </c>
      <c r="J13764" t="s">
        <v>117</v>
      </c>
      <c r="K13764" s="1">
        <v>45404</v>
      </c>
      <c r="L13764">
        <v>30</v>
      </c>
      <c r="M13764">
        <v>1</v>
      </c>
      <c r="N13764" t="s">
        <v>538</v>
      </c>
      <c r="O13764" t="s">
        <v>537</v>
      </c>
      <c r="P13764" t="s">
        <v>631</v>
      </c>
    </row>
    <row r="13765" spans="1:16" x14ac:dyDescent="0.25">
      <c r="A13765" t="s">
        <v>518</v>
      </c>
      <c r="B13765" t="s">
        <v>174</v>
      </c>
      <c r="C13765" t="s">
        <v>494</v>
      </c>
      <c r="D13765" t="s">
        <v>100</v>
      </c>
      <c r="E13765" t="s">
        <v>100</v>
      </c>
      <c r="F13765" t="s">
        <v>100</v>
      </c>
      <c r="G13765" t="s">
        <v>175</v>
      </c>
      <c r="H13765" t="s">
        <v>44</v>
      </c>
      <c r="I13765" t="s">
        <v>78</v>
      </c>
      <c r="J13765" t="s">
        <v>117</v>
      </c>
      <c r="K13765" s="1">
        <v>45405</v>
      </c>
      <c r="L13765">
        <v>90</v>
      </c>
      <c r="M13765">
        <v>1</v>
      </c>
      <c r="N13765" t="s">
        <v>538</v>
      </c>
      <c r="O13765" t="s">
        <v>537</v>
      </c>
      <c r="P13765" t="s">
        <v>631</v>
      </c>
    </row>
    <row r="13766" spans="1:16" x14ac:dyDescent="0.25">
      <c r="A13766" t="s">
        <v>518</v>
      </c>
      <c r="B13766" t="s">
        <v>174</v>
      </c>
      <c r="C13766" t="s">
        <v>494</v>
      </c>
      <c r="D13766" t="s">
        <v>100</v>
      </c>
      <c r="E13766" t="s">
        <v>100</v>
      </c>
      <c r="F13766" t="s">
        <v>100</v>
      </c>
      <c r="G13766" t="s">
        <v>175</v>
      </c>
      <c r="H13766" t="s">
        <v>44</v>
      </c>
      <c r="I13766" t="s">
        <v>78</v>
      </c>
      <c r="J13766" t="s">
        <v>117</v>
      </c>
      <c r="K13766" s="1">
        <v>45406</v>
      </c>
      <c r="L13766">
        <v>10.001999999999899</v>
      </c>
      <c r="M13766">
        <v>1</v>
      </c>
      <c r="N13766" t="s">
        <v>538</v>
      </c>
      <c r="O13766" t="s">
        <v>537</v>
      </c>
      <c r="P13766" t="s">
        <v>631</v>
      </c>
    </row>
    <row r="13767" spans="1:16" x14ac:dyDescent="0.25">
      <c r="A13767" t="s">
        <v>518</v>
      </c>
      <c r="B13767" t="s">
        <v>174</v>
      </c>
      <c r="C13767" t="s">
        <v>494</v>
      </c>
      <c r="D13767" t="s">
        <v>100</v>
      </c>
      <c r="E13767" t="s">
        <v>100</v>
      </c>
      <c r="F13767" t="s">
        <v>100</v>
      </c>
      <c r="G13767" t="s">
        <v>175</v>
      </c>
      <c r="H13767" t="s">
        <v>44</v>
      </c>
      <c r="I13767" t="s">
        <v>78</v>
      </c>
      <c r="J13767" t="s">
        <v>117</v>
      </c>
      <c r="K13767" s="1">
        <v>45407</v>
      </c>
      <c r="L13767">
        <v>30</v>
      </c>
      <c r="M13767">
        <v>1</v>
      </c>
      <c r="N13767" t="s">
        <v>538</v>
      </c>
      <c r="O13767" t="s">
        <v>537</v>
      </c>
      <c r="P13767" t="s">
        <v>631</v>
      </c>
    </row>
    <row r="13768" spans="1:16" x14ac:dyDescent="0.25">
      <c r="A13768" t="s">
        <v>518</v>
      </c>
      <c r="B13768" t="s">
        <v>174</v>
      </c>
      <c r="C13768" t="s">
        <v>494</v>
      </c>
      <c r="D13768" t="s">
        <v>100</v>
      </c>
      <c r="E13768" t="s">
        <v>100</v>
      </c>
      <c r="F13768" t="s">
        <v>100</v>
      </c>
      <c r="G13768" t="s">
        <v>175</v>
      </c>
      <c r="H13768" t="s">
        <v>44</v>
      </c>
      <c r="I13768" t="s">
        <v>78</v>
      </c>
      <c r="J13768" t="s">
        <v>117</v>
      </c>
      <c r="K13768" s="1">
        <v>45408</v>
      </c>
      <c r="L13768">
        <v>30</v>
      </c>
      <c r="M13768">
        <v>1</v>
      </c>
      <c r="N13768" t="s">
        <v>538</v>
      </c>
      <c r="O13768" t="s">
        <v>537</v>
      </c>
      <c r="P13768" t="s">
        <v>631</v>
      </c>
    </row>
    <row r="13769" spans="1:16" x14ac:dyDescent="0.25">
      <c r="A13769" t="s">
        <v>518</v>
      </c>
      <c r="B13769" t="s">
        <v>174</v>
      </c>
      <c r="C13769" t="s">
        <v>494</v>
      </c>
      <c r="D13769" t="s">
        <v>100</v>
      </c>
      <c r="E13769" t="s">
        <v>100</v>
      </c>
      <c r="F13769" t="s">
        <v>100</v>
      </c>
      <c r="G13769" t="s">
        <v>175</v>
      </c>
      <c r="H13769" t="s">
        <v>44</v>
      </c>
      <c r="I13769" t="s">
        <v>78</v>
      </c>
      <c r="J13769" t="s">
        <v>117</v>
      </c>
      <c r="K13769" s="1">
        <v>45421</v>
      </c>
      <c r="L13769">
        <v>60</v>
      </c>
      <c r="M13769">
        <v>3</v>
      </c>
      <c r="N13769" t="s">
        <v>538</v>
      </c>
      <c r="O13769" t="s">
        <v>537</v>
      </c>
      <c r="P13769" t="s">
        <v>631</v>
      </c>
    </row>
    <row r="13770" spans="1:16" x14ac:dyDescent="0.25">
      <c r="A13770" t="s">
        <v>518</v>
      </c>
      <c r="B13770" t="s">
        <v>174</v>
      </c>
      <c r="C13770" t="s">
        <v>494</v>
      </c>
      <c r="D13770" t="s">
        <v>100</v>
      </c>
      <c r="E13770" t="s">
        <v>100</v>
      </c>
      <c r="F13770" t="s">
        <v>100</v>
      </c>
      <c r="G13770" t="s">
        <v>175</v>
      </c>
      <c r="H13770" t="s">
        <v>44</v>
      </c>
      <c r="I13770" t="s">
        <v>78</v>
      </c>
      <c r="J13770" t="s">
        <v>117</v>
      </c>
      <c r="K13770" s="1">
        <v>45422</v>
      </c>
      <c r="L13770">
        <v>60</v>
      </c>
      <c r="M13770">
        <v>3</v>
      </c>
      <c r="N13770" t="s">
        <v>538</v>
      </c>
      <c r="O13770" t="s">
        <v>537</v>
      </c>
      <c r="P13770" t="s">
        <v>631</v>
      </c>
    </row>
    <row r="13771" spans="1:16" x14ac:dyDescent="0.25">
      <c r="A13771" t="s">
        <v>518</v>
      </c>
      <c r="B13771" t="s">
        <v>174</v>
      </c>
      <c r="C13771" t="s">
        <v>494</v>
      </c>
      <c r="D13771" t="s">
        <v>100</v>
      </c>
      <c r="E13771" t="s">
        <v>100</v>
      </c>
      <c r="F13771" t="s">
        <v>100</v>
      </c>
      <c r="G13771" t="s">
        <v>175</v>
      </c>
      <c r="H13771" t="s">
        <v>44</v>
      </c>
      <c r="I13771" t="s">
        <v>78</v>
      </c>
      <c r="J13771" t="s">
        <v>117</v>
      </c>
      <c r="K13771" s="1">
        <v>45427</v>
      </c>
      <c r="L13771">
        <v>30</v>
      </c>
      <c r="M13771">
        <v>4</v>
      </c>
      <c r="N13771" t="s">
        <v>538</v>
      </c>
      <c r="O13771" t="s">
        <v>537</v>
      </c>
      <c r="P13771" t="s">
        <v>631</v>
      </c>
    </row>
    <row r="13772" spans="1:16" x14ac:dyDescent="0.25">
      <c r="A13772" t="s">
        <v>518</v>
      </c>
      <c r="B13772" t="s">
        <v>174</v>
      </c>
      <c r="C13772" t="s">
        <v>494</v>
      </c>
      <c r="D13772" t="s">
        <v>100</v>
      </c>
      <c r="E13772" t="s">
        <v>100</v>
      </c>
      <c r="F13772" t="s">
        <v>100</v>
      </c>
      <c r="G13772" t="s">
        <v>175</v>
      </c>
      <c r="H13772" t="s">
        <v>44</v>
      </c>
      <c r="I13772" t="s">
        <v>78</v>
      </c>
      <c r="J13772" t="s">
        <v>117</v>
      </c>
      <c r="K13772" s="1">
        <v>45428</v>
      </c>
      <c r="L13772">
        <v>60</v>
      </c>
      <c r="M13772">
        <v>4</v>
      </c>
      <c r="N13772" t="s">
        <v>538</v>
      </c>
      <c r="O13772" t="s">
        <v>537</v>
      </c>
      <c r="P13772" t="s">
        <v>631</v>
      </c>
    </row>
    <row r="13773" spans="1:16" x14ac:dyDescent="0.25">
      <c r="A13773" t="s">
        <v>518</v>
      </c>
      <c r="B13773" t="s">
        <v>174</v>
      </c>
      <c r="C13773" t="s">
        <v>494</v>
      </c>
      <c r="D13773" t="s">
        <v>100</v>
      </c>
      <c r="E13773" t="s">
        <v>100</v>
      </c>
      <c r="F13773" t="s">
        <v>100</v>
      </c>
      <c r="G13773" t="s">
        <v>175</v>
      </c>
      <c r="H13773" t="s">
        <v>44</v>
      </c>
      <c r="I13773" t="s">
        <v>259</v>
      </c>
      <c r="J13773" t="s">
        <v>117</v>
      </c>
      <c r="K13773" s="1">
        <v>45404</v>
      </c>
      <c r="L13773">
        <v>10.001999999999899</v>
      </c>
      <c r="M13773">
        <v>1</v>
      </c>
      <c r="N13773" t="s">
        <v>538</v>
      </c>
      <c r="O13773" t="s">
        <v>537</v>
      </c>
      <c r="P13773" t="s">
        <v>631</v>
      </c>
    </row>
    <row r="13774" spans="1:16" x14ac:dyDescent="0.25">
      <c r="A13774" t="s">
        <v>518</v>
      </c>
      <c r="B13774" t="s">
        <v>174</v>
      </c>
      <c r="C13774" t="s">
        <v>494</v>
      </c>
      <c r="D13774" t="s">
        <v>100</v>
      </c>
      <c r="E13774" t="s">
        <v>100</v>
      </c>
      <c r="F13774" t="s">
        <v>100</v>
      </c>
      <c r="G13774" t="s">
        <v>175</v>
      </c>
      <c r="H13774" t="s">
        <v>44</v>
      </c>
      <c r="I13774" t="s">
        <v>259</v>
      </c>
      <c r="J13774" t="s">
        <v>117</v>
      </c>
      <c r="K13774" s="1">
        <v>45407</v>
      </c>
      <c r="L13774">
        <v>10.001999999999899</v>
      </c>
      <c r="M13774">
        <v>1</v>
      </c>
      <c r="N13774" t="s">
        <v>538</v>
      </c>
      <c r="O13774" t="s">
        <v>537</v>
      </c>
      <c r="P13774" t="s">
        <v>631</v>
      </c>
    </row>
    <row r="13775" spans="1:16" x14ac:dyDescent="0.25">
      <c r="A13775" t="s">
        <v>518</v>
      </c>
      <c r="B13775" t="s">
        <v>174</v>
      </c>
      <c r="C13775" t="s">
        <v>494</v>
      </c>
      <c r="D13775" t="s">
        <v>100</v>
      </c>
      <c r="E13775" t="s">
        <v>100</v>
      </c>
      <c r="F13775" t="s">
        <v>100</v>
      </c>
      <c r="G13775" t="s">
        <v>175</v>
      </c>
      <c r="H13775" t="s">
        <v>44</v>
      </c>
      <c r="I13775" t="s">
        <v>259</v>
      </c>
      <c r="J13775" t="s">
        <v>117</v>
      </c>
      <c r="K13775" s="1">
        <v>45421</v>
      </c>
      <c r="L13775">
        <v>10.001999999999899</v>
      </c>
      <c r="M13775">
        <v>3</v>
      </c>
      <c r="N13775" t="s">
        <v>538</v>
      </c>
      <c r="O13775" t="s">
        <v>537</v>
      </c>
      <c r="P13775" t="s">
        <v>631</v>
      </c>
    </row>
    <row r="13776" spans="1:16" x14ac:dyDescent="0.25">
      <c r="A13776" t="s">
        <v>518</v>
      </c>
      <c r="B13776" t="s">
        <v>174</v>
      </c>
      <c r="C13776" t="s">
        <v>494</v>
      </c>
      <c r="D13776" t="s">
        <v>100</v>
      </c>
      <c r="E13776" t="s">
        <v>100</v>
      </c>
      <c r="F13776" t="s">
        <v>100</v>
      </c>
      <c r="G13776" t="s">
        <v>175</v>
      </c>
      <c r="H13776" t="s">
        <v>44</v>
      </c>
      <c r="I13776" t="s">
        <v>259</v>
      </c>
      <c r="J13776" t="s">
        <v>117</v>
      </c>
      <c r="K13776" s="1">
        <v>45428</v>
      </c>
      <c r="L13776">
        <v>10.001999999999899</v>
      </c>
      <c r="M13776">
        <v>4</v>
      </c>
      <c r="N13776" t="s">
        <v>538</v>
      </c>
      <c r="O13776" t="s">
        <v>537</v>
      </c>
      <c r="P13776" t="s">
        <v>631</v>
      </c>
    </row>
    <row r="13777" spans="1:16" x14ac:dyDescent="0.25">
      <c r="A13777" t="s">
        <v>518</v>
      </c>
      <c r="B13777" t="s">
        <v>174</v>
      </c>
      <c r="C13777" t="s">
        <v>494</v>
      </c>
      <c r="D13777" t="s">
        <v>100</v>
      </c>
      <c r="E13777" t="s">
        <v>100</v>
      </c>
      <c r="F13777" t="s">
        <v>100</v>
      </c>
      <c r="G13777" t="s">
        <v>175</v>
      </c>
      <c r="H13777" t="s">
        <v>44</v>
      </c>
      <c r="I13777" t="s">
        <v>189</v>
      </c>
      <c r="J13777" t="s">
        <v>118</v>
      </c>
      <c r="K13777" s="1">
        <v>45404</v>
      </c>
      <c r="L13777">
        <v>30</v>
      </c>
      <c r="M13777">
        <v>1</v>
      </c>
      <c r="N13777" t="s">
        <v>538</v>
      </c>
      <c r="O13777" t="s">
        <v>537</v>
      </c>
      <c r="P13777" t="s">
        <v>631</v>
      </c>
    </row>
    <row r="13778" spans="1:16" x14ac:dyDescent="0.25">
      <c r="A13778" t="s">
        <v>518</v>
      </c>
      <c r="B13778" t="s">
        <v>174</v>
      </c>
      <c r="C13778" t="s">
        <v>494</v>
      </c>
      <c r="D13778" t="s">
        <v>100</v>
      </c>
      <c r="E13778" t="s">
        <v>100</v>
      </c>
      <c r="F13778" t="s">
        <v>100</v>
      </c>
      <c r="G13778" t="s">
        <v>175</v>
      </c>
      <c r="H13778" t="s">
        <v>44</v>
      </c>
      <c r="I13778" t="s">
        <v>189</v>
      </c>
      <c r="J13778" t="s">
        <v>118</v>
      </c>
      <c r="K13778" s="1">
        <v>45406</v>
      </c>
      <c r="L13778">
        <v>30</v>
      </c>
      <c r="M13778">
        <v>1</v>
      </c>
      <c r="N13778" t="s">
        <v>538</v>
      </c>
      <c r="O13778" t="s">
        <v>537</v>
      </c>
      <c r="P13778" t="s">
        <v>631</v>
      </c>
    </row>
    <row r="13779" spans="1:16" x14ac:dyDescent="0.25">
      <c r="A13779" t="s">
        <v>518</v>
      </c>
      <c r="B13779" t="s">
        <v>174</v>
      </c>
      <c r="C13779" t="s">
        <v>494</v>
      </c>
      <c r="D13779" t="s">
        <v>100</v>
      </c>
      <c r="E13779" t="s">
        <v>100</v>
      </c>
      <c r="F13779" t="s">
        <v>100</v>
      </c>
      <c r="G13779" t="s">
        <v>175</v>
      </c>
      <c r="H13779" t="s">
        <v>44</v>
      </c>
      <c r="I13779" t="s">
        <v>189</v>
      </c>
      <c r="J13779" t="s">
        <v>118</v>
      </c>
      <c r="K13779" s="1">
        <v>45408</v>
      </c>
      <c r="L13779">
        <v>30</v>
      </c>
      <c r="M13779">
        <v>1</v>
      </c>
      <c r="N13779" t="s">
        <v>538</v>
      </c>
      <c r="O13779" t="s">
        <v>537</v>
      </c>
      <c r="P13779" t="s">
        <v>631</v>
      </c>
    </row>
    <row r="13780" spans="1:16" x14ac:dyDescent="0.25">
      <c r="A13780" t="s">
        <v>518</v>
      </c>
      <c r="B13780" t="s">
        <v>174</v>
      </c>
      <c r="C13780" t="s">
        <v>494</v>
      </c>
      <c r="D13780" t="s">
        <v>100</v>
      </c>
      <c r="E13780" t="s">
        <v>100</v>
      </c>
      <c r="F13780" t="s">
        <v>100</v>
      </c>
      <c r="G13780" t="s">
        <v>175</v>
      </c>
      <c r="H13780" t="s">
        <v>44</v>
      </c>
      <c r="I13780" t="s">
        <v>189</v>
      </c>
      <c r="J13780" t="s">
        <v>118</v>
      </c>
      <c r="K13780" s="1">
        <v>45411</v>
      </c>
      <c r="L13780">
        <v>10.001999999999899</v>
      </c>
      <c r="M13780">
        <v>2</v>
      </c>
      <c r="N13780" t="s">
        <v>538</v>
      </c>
      <c r="O13780" t="s">
        <v>537</v>
      </c>
      <c r="P13780" t="s">
        <v>631</v>
      </c>
    </row>
    <row r="13781" spans="1:16" x14ac:dyDescent="0.25">
      <c r="A13781" t="s">
        <v>518</v>
      </c>
      <c r="B13781" t="s">
        <v>174</v>
      </c>
      <c r="C13781" t="s">
        <v>494</v>
      </c>
      <c r="D13781" t="s">
        <v>100</v>
      </c>
      <c r="E13781" t="s">
        <v>100</v>
      </c>
      <c r="F13781" t="s">
        <v>100</v>
      </c>
      <c r="G13781" t="s">
        <v>175</v>
      </c>
      <c r="H13781" t="s">
        <v>44</v>
      </c>
      <c r="I13781" t="s">
        <v>189</v>
      </c>
      <c r="J13781" t="s">
        <v>118</v>
      </c>
      <c r="K13781" s="1">
        <v>45413</v>
      </c>
      <c r="L13781">
        <v>30</v>
      </c>
      <c r="M13781">
        <v>2</v>
      </c>
      <c r="N13781" t="s">
        <v>538</v>
      </c>
      <c r="O13781" t="s">
        <v>537</v>
      </c>
      <c r="P13781" t="s">
        <v>631</v>
      </c>
    </row>
    <row r="13782" spans="1:16" x14ac:dyDescent="0.25">
      <c r="A13782" t="s">
        <v>518</v>
      </c>
      <c r="B13782" t="s">
        <v>174</v>
      </c>
      <c r="C13782" t="s">
        <v>494</v>
      </c>
      <c r="D13782" t="s">
        <v>100</v>
      </c>
      <c r="E13782" t="s">
        <v>100</v>
      </c>
      <c r="F13782" t="s">
        <v>100</v>
      </c>
      <c r="G13782" t="s">
        <v>175</v>
      </c>
      <c r="H13782" t="s">
        <v>44</v>
      </c>
      <c r="I13782" t="s">
        <v>189</v>
      </c>
      <c r="J13782" t="s">
        <v>118</v>
      </c>
      <c r="K13782" s="1">
        <v>45418</v>
      </c>
      <c r="L13782">
        <v>60</v>
      </c>
      <c r="M13782">
        <v>3</v>
      </c>
      <c r="N13782" t="s">
        <v>538</v>
      </c>
      <c r="O13782" t="s">
        <v>537</v>
      </c>
      <c r="P13782" t="s">
        <v>631</v>
      </c>
    </row>
    <row r="13783" spans="1:16" x14ac:dyDescent="0.25">
      <c r="A13783" t="s">
        <v>518</v>
      </c>
      <c r="B13783" t="s">
        <v>174</v>
      </c>
      <c r="C13783" t="s">
        <v>494</v>
      </c>
      <c r="D13783" t="s">
        <v>100</v>
      </c>
      <c r="E13783" t="s">
        <v>100</v>
      </c>
      <c r="F13783" t="s">
        <v>100</v>
      </c>
      <c r="G13783" t="s">
        <v>175</v>
      </c>
      <c r="H13783" t="s">
        <v>44</v>
      </c>
      <c r="I13783" t="s">
        <v>189</v>
      </c>
      <c r="J13783" t="s">
        <v>118</v>
      </c>
      <c r="K13783" s="1">
        <v>45425</v>
      </c>
      <c r="L13783">
        <v>60</v>
      </c>
      <c r="M13783">
        <v>4</v>
      </c>
      <c r="N13783" t="s">
        <v>538</v>
      </c>
      <c r="O13783" t="s">
        <v>537</v>
      </c>
      <c r="P13783" t="s">
        <v>631</v>
      </c>
    </row>
    <row r="13784" spans="1:16" x14ac:dyDescent="0.25">
      <c r="A13784" t="s">
        <v>518</v>
      </c>
      <c r="B13784" t="s">
        <v>174</v>
      </c>
      <c r="C13784" t="s">
        <v>494</v>
      </c>
      <c r="D13784" t="s">
        <v>100</v>
      </c>
      <c r="E13784" t="s">
        <v>100</v>
      </c>
      <c r="F13784" t="s">
        <v>100</v>
      </c>
      <c r="G13784" t="s">
        <v>175</v>
      </c>
      <c r="H13784" t="s">
        <v>44</v>
      </c>
      <c r="I13784" t="s">
        <v>189</v>
      </c>
      <c r="J13784" t="s">
        <v>118</v>
      </c>
      <c r="K13784" s="1">
        <v>45427</v>
      </c>
      <c r="L13784">
        <v>60</v>
      </c>
      <c r="M13784">
        <v>4</v>
      </c>
      <c r="N13784" t="s">
        <v>538</v>
      </c>
      <c r="O13784" t="s">
        <v>537</v>
      </c>
      <c r="P13784" t="s">
        <v>631</v>
      </c>
    </row>
    <row r="13785" spans="1:16" x14ac:dyDescent="0.25">
      <c r="A13785" t="s">
        <v>518</v>
      </c>
      <c r="B13785" t="s">
        <v>174</v>
      </c>
      <c r="C13785" t="s">
        <v>494</v>
      </c>
      <c r="D13785" t="s">
        <v>100</v>
      </c>
      <c r="E13785" t="s">
        <v>100</v>
      </c>
      <c r="F13785" t="s">
        <v>100</v>
      </c>
      <c r="G13785" t="s">
        <v>175</v>
      </c>
      <c r="H13785" t="s">
        <v>44</v>
      </c>
      <c r="I13785" t="s">
        <v>79</v>
      </c>
      <c r="J13785" t="s">
        <v>118</v>
      </c>
      <c r="K13785" s="1">
        <v>45406</v>
      </c>
      <c r="L13785">
        <v>10.001999999999899</v>
      </c>
      <c r="M13785">
        <v>1</v>
      </c>
      <c r="N13785" t="s">
        <v>538</v>
      </c>
      <c r="O13785" t="s">
        <v>537</v>
      </c>
      <c r="P13785" t="s">
        <v>631</v>
      </c>
    </row>
    <row r="13786" spans="1:16" x14ac:dyDescent="0.25">
      <c r="A13786" t="s">
        <v>518</v>
      </c>
      <c r="B13786" t="s">
        <v>174</v>
      </c>
      <c r="C13786" t="s">
        <v>494</v>
      </c>
      <c r="D13786" t="s">
        <v>100</v>
      </c>
      <c r="E13786" t="s">
        <v>100</v>
      </c>
      <c r="F13786" t="s">
        <v>100</v>
      </c>
      <c r="G13786" t="s">
        <v>175</v>
      </c>
      <c r="H13786" t="s">
        <v>44</v>
      </c>
      <c r="I13786" t="s">
        <v>79</v>
      </c>
      <c r="J13786" t="s">
        <v>118</v>
      </c>
      <c r="K13786" s="1">
        <v>45418</v>
      </c>
      <c r="L13786">
        <v>30</v>
      </c>
      <c r="M13786">
        <v>3</v>
      </c>
      <c r="N13786" t="s">
        <v>538</v>
      </c>
      <c r="O13786" t="s">
        <v>537</v>
      </c>
      <c r="P13786" t="s">
        <v>631</v>
      </c>
    </row>
    <row r="13787" spans="1:16" x14ac:dyDescent="0.25">
      <c r="A13787" t="s">
        <v>518</v>
      </c>
      <c r="B13787" t="s">
        <v>174</v>
      </c>
      <c r="C13787" t="s">
        <v>494</v>
      </c>
      <c r="D13787" t="s">
        <v>100</v>
      </c>
      <c r="E13787" t="s">
        <v>100</v>
      </c>
      <c r="F13787" t="s">
        <v>100</v>
      </c>
      <c r="G13787" t="s">
        <v>175</v>
      </c>
      <c r="H13787" t="s">
        <v>44</v>
      </c>
      <c r="I13787" t="s">
        <v>79</v>
      </c>
      <c r="J13787" t="s">
        <v>118</v>
      </c>
      <c r="K13787" s="1">
        <v>45421</v>
      </c>
      <c r="L13787">
        <v>30</v>
      </c>
      <c r="M13787">
        <v>3</v>
      </c>
      <c r="N13787" t="s">
        <v>538</v>
      </c>
      <c r="O13787" t="s">
        <v>537</v>
      </c>
      <c r="P13787" t="s">
        <v>631</v>
      </c>
    </row>
    <row r="13788" spans="1:16" x14ac:dyDescent="0.25">
      <c r="A13788" t="s">
        <v>518</v>
      </c>
      <c r="B13788" t="s">
        <v>174</v>
      </c>
      <c r="C13788" t="s">
        <v>494</v>
      </c>
      <c r="D13788" t="s">
        <v>100</v>
      </c>
      <c r="E13788" t="s">
        <v>100</v>
      </c>
      <c r="F13788" t="s">
        <v>100</v>
      </c>
      <c r="G13788" t="s">
        <v>175</v>
      </c>
      <c r="H13788" t="s">
        <v>44</v>
      </c>
      <c r="I13788" t="s">
        <v>79</v>
      </c>
      <c r="J13788" t="s">
        <v>118</v>
      </c>
      <c r="K13788" s="1">
        <v>45425</v>
      </c>
      <c r="L13788">
        <v>30</v>
      </c>
      <c r="M13788">
        <v>4</v>
      </c>
      <c r="N13788" t="s">
        <v>538</v>
      </c>
      <c r="O13788" t="s">
        <v>537</v>
      </c>
      <c r="P13788" t="s">
        <v>631</v>
      </c>
    </row>
    <row r="13789" spans="1:16" x14ac:dyDescent="0.25">
      <c r="A13789" t="s">
        <v>518</v>
      </c>
      <c r="B13789" t="s">
        <v>174</v>
      </c>
      <c r="C13789" t="s">
        <v>494</v>
      </c>
      <c r="D13789" t="s">
        <v>100</v>
      </c>
      <c r="E13789" t="s">
        <v>100</v>
      </c>
      <c r="F13789" t="s">
        <v>100</v>
      </c>
      <c r="G13789" t="s">
        <v>175</v>
      </c>
      <c r="H13789" t="s">
        <v>44</v>
      </c>
      <c r="I13789" t="s">
        <v>79</v>
      </c>
      <c r="J13789" t="s">
        <v>118</v>
      </c>
      <c r="K13789" s="1">
        <v>45426</v>
      </c>
      <c r="L13789">
        <v>30</v>
      </c>
      <c r="M13789">
        <v>4</v>
      </c>
      <c r="N13789" t="s">
        <v>538</v>
      </c>
      <c r="O13789" t="s">
        <v>537</v>
      </c>
      <c r="P13789" t="s">
        <v>631</v>
      </c>
    </row>
    <row r="13790" spans="1:16" x14ac:dyDescent="0.25">
      <c r="A13790" t="s">
        <v>518</v>
      </c>
      <c r="B13790" t="s">
        <v>174</v>
      </c>
      <c r="C13790" t="s">
        <v>494</v>
      </c>
      <c r="D13790" t="s">
        <v>100</v>
      </c>
      <c r="E13790" t="s">
        <v>100</v>
      </c>
      <c r="F13790" t="s">
        <v>100</v>
      </c>
      <c r="G13790" t="s">
        <v>175</v>
      </c>
      <c r="H13790" t="s">
        <v>44</v>
      </c>
      <c r="I13790" t="s">
        <v>75</v>
      </c>
      <c r="J13790" t="s">
        <v>118</v>
      </c>
      <c r="K13790" s="1">
        <v>45418</v>
      </c>
      <c r="L13790">
        <v>30</v>
      </c>
      <c r="M13790">
        <v>3</v>
      </c>
      <c r="N13790" t="s">
        <v>538</v>
      </c>
      <c r="O13790" t="s">
        <v>537</v>
      </c>
      <c r="P13790" t="s">
        <v>631</v>
      </c>
    </row>
    <row r="13791" spans="1:16" x14ac:dyDescent="0.25">
      <c r="A13791" t="s">
        <v>518</v>
      </c>
      <c r="B13791" t="s">
        <v>174</v>
      </c>
      <c r="C13791" t="s">
        <v>494</v>
      </c>
      <c r="D13791" t="s">
        <v>100</v>
      </c>
      <c r="E13791" t="s">
        <v>100</v>
      </c>
      <c r="F13791" t="s">
        <v>100</v>
      </c>
      <c r="G13791" t="s">
        <v>175</v>
      </c>
      <c r="H13791" t="s">
        <v>44</v>
      </c>
      <c r="I13791" t="s">
        <v>75</v>
      </c>
      <c r="J13791" t="s">
        <v>118</v>
      </c>
      <c r="K13791" s="1">
        <v>45426</v>
      </c>
      <c r="L13791">
        <v>30</v>
      </c>
      <c r="M13791">
        <v>4</v>
      </c>
      <c r="N13791" t="s">
        <v>538</v>
      </c>
      <c r="O13791" t="s">
        <v>537</v>
      </c>
      <c r="P13791" t="s">
        <v>631</v>
      </c>
    </row>
    <row r="13792" spans="1:16" x14ac:dyDescent="0.25">
      <c r="A13792" t="s">
        <v>518</v>
      </c>
      <c r="B13792" t="s">
        <v>174</v>
      </c>
      <c r="C13792" t="s">
        <v>494</v>
      </c>
      <c r="D13792" t="s">
        <v>100</v>
      </c>
      <c r="E13792" t="s">
        <v>100</v>
      </c>
      <c r="F13792" t="s">
        <v>100</v>
      </c>
      <c r="G13792" t="s">
        <v>175</v>
      </c>
      <c r="H13792" t="s">
        <v>44</v>
      </c>
      <c r="I13792" t="s">
        <v>75</v>
      </c>
      <c r="J13792" t="s">
        <v>118</v>
      </c>
      <c r="K13792" s="1">
        <v>45427</v>
      </c>
      <c r="L13792">
        <v>30</v>
      </c>
      <c r="M13792">
        <v>4</v>
      </c>
      <c r="N13792" t="s">
        <v>538</v>
      </c>
      <c r="O13792" t="s">
        <v>537</v>
      </c>
      <c r="P13792" t="s">
        <v>631</v>
      </c>
    </row>
    <row r="13793" spans="1:16" x14ac:dyDescent="0.25">
      <c r="A13793" t="s">
        <v>518</v>
      </c>
      <c r="B13793" t="s">
        <v>174</v>
      </c>
      <c r="C13793" t="s">
        <v>494</v>
      </c>
      <c r="D13793" t="s">
        <v>100</v>
      </c>
      <c r="E13793" t="s">
        <v>100</v>
      </c>
      <c r="F13793" t="s">
        <v>100</v>
      </c>
      <c r="G13793" t="s">
        <v>175</v>
      </c>
      <c r="H13793" t="s">
        <v>44</v>
      </c>
      <c r="I13793" t="s">
        <v>256</v>
      </c>
      <c r="J13793" t="s">
        <v>118</v>
      </c>
      <c r="K13793" s="1">
        <v>45414</v>
      </c>
      <c r="L13793">
        <v>30</v>
      </c>
      <c r="M13793">
        <v>2</v>
      </c>
      <c r="N13793" t="s">
        <v>538</v>
      </c>
      <c r="O13793" t="s">
        <v>537</v>
      </c>
      <c r="P13793" t="s">
        <v>631</v>
      </c>
    </row>
    <row r="13794" spans="1:16" x14ac:dyDescent="0.25">
      <c r="A13794" t="s">
        <v>518</v>
      </c>
      <c r="B13794" t="s">
        <v>174</v>
      </c>
      <c r="C13794" t="s">
        <v>494</v>
      </c>
      <c r="D13794" t="s">
        <v>100</v>
      </c>
      <c r="E13794" t="s">
        <v>100</v>
      </c>
      <c r="F13794" t="s">
        <v>100</v>
      </c>
      <c r="G13794" t="s">
        <v>175</v>
      </c>
      <c r="H13794" t="s">
        <v>44</v>
      </c>
      <c r="I13794" t="s">
        <v>256</v>
      </c>
      <c r="J13794" t="s">
        <v>118</v>
      </c>
      <c r="K13794" s="1">
        <v>45418</v>
      </c>
      <c r="L13794">
        <v>30</v>
      </c>
      <c r="M13794">
        <v>3</v>
      </c>
      <c r="N13794" t="s">
        <v>538</v>
      </c>
      <c r="O13794" t="s">
        <v>537</v>
      </c>
      <c r="P13794" t="s">
        <v>631</v>
      </c>
    </row>
    <row r="13795" spans="1:16" x14ac:dyDescent="0.25">
      <c r="A13795" t="s">
        <v>518</v>
      </c>
      <c r="B13795" t="s">
        <v>174</v>
      </c>
      <c r="C13795" t="s">
        <v>494</v>
      </c>
      <c r="D13795" t="s">
        <v>100</v>
      </c>
      <c r="E13795" t="s">
        <v>100</v>
      </c>
      <c r="F13795" t="s">
        <v>100</v>
      </c>
      <c r="G13795" t="s">
        <v>175</v>
      </c>
      <c r="H13795" t="s">
        <v>46</v>
      </c>
      <c r="I13795" t="s">
        <v>202</v>
      </c>
      <c r="J13795" t="s">
        <v>118</v>
      </c>
      <c r="K13795" s="1">
        <v>45421</v>
      </c>
      <c r="L13795">
        <v>30</v>
      </c>
      <c r="M13795">
        <v>3</v>
      </c>
      <c r="N13795" t="s">
        <v>538</v>
      </c>
      <c r="O13795" t="s">
        <v>537</v>
      </c>
      <c r="P13795" t="s">
        <v>631</v>
      </c>
    </row>
    <row r="13796" spans="1:16" x14ac:dyDescent="0.25">
      <c r="A13796" t="s">
        <v>518</v>
      </c>
      <c r="B13796" t="s">
        <v>174</v>
      </c>
      <c r="C13796" t="s">
        <v>494</v>
      </c>
      <c r="D13796" t="s">
        <v>100</v>
      </c>
      <c r="E13796" t="s">
        <v>100</v>
      </c>
      <c r="F13796" t="s">
        <v>100</v>
      </c>
      <c r="G13796" t="s">
        <v>175</v>
      </c>
      <c r="H13796" t="s">
        <v>46</v>
      </c>
      <c r="I13796" t="s">
        <v>202</v>
      </c>
      <c r="J13796" t="s">
        <v>118</v>
      </c>
      <c r="K13796" s="1">
        <v>45422</v>
      </c>
      <c r="L13796">
        <v>30</v>
      </c>
      <c r="M13796">
        <v>3</v>
      </c>
      <c r="N13796" t="s">
        <v>538</v>
      </c>
      <c r="O13796" t="s">
        <v>537</v>
      </c>
      <c r="P13796" t="s">
        <v>631</v>
      </c>
    </row>
    <row r="13797" spans="1:16" x14ac:dyDescent="0.25">
      <c r="A13797" t="s">
        <v>518</v>
      </c>
      <c r="B13797" t="s">
        <v>174</v>
      </c>
      <c r="C13797" t="s">
        <v>494</v>
      </c>
      <c r="D13797" t="s">
        <v>100</v>
      </c>
      <c r="E13797" t="s">
        <v>100</v>
      </c>
      <c r="F13797" t="s">
        <v>100</v>
      </c>
      <c r="G13797" t="s">
        <v>175</v>
      </c>
      <c r="H13797" t="s">
        <v>46</v>
      </c>
      <c r="I13797" t="s">
        <v>49</v>
      </c>
      <c r="J13797" t="s">
        <v>191</v>
      </c>
      <c r="K13797" s="1">
        <v>45411</v>
      </c>
      <c r="L13797">
        <v>60</v>
      </c>
      <c r="M13797">
        <v>2</v>
      </c>
      <c r="N13797" t="s">
        <v>538</v>
      </c>
      <c r="O13797" t="s">
        <v>537</v>
      </c>
      <c r="P13797" t="s">
        <v>631</v>
      </c>
    </row>
    <row r="13798" spans="1:16" x14ac:dyDescent="0.25">
      <c r="A13798" t="s">
        <v>518</v>
      </c>
      <c r="B13798" t="s">
        <v>174</v>
      </c>
      <c r="C13798" t="s">
        <v>494</v>
      </c>
      <c r="D13798" t="s">
        <v>100</v>
      </c>
      <c r="E13798" t="s">
        <v>100</v>
      </c>
      <c r="F13798" t="s">
        <v>100</v>
      </c>
      <c r="G13798" t="s">
        <v>175</v>
      </c>
      <c r="H13798" t="s">
        <v>46</v>
      </c>
      <c r="I13798" t="s">
        <v>49</v>
      </c>
      <c r="J13798" t="s">
        <v>191</v>
      </c>
      <c r="K13798" s="1">
        <v>45415</v>
      </c>
      <c r="L13798">
        <v>30</v>
      </c>
      <c r="M13798">
        <v>2</v>
      </c>
      <c r="N13798" t="s">
        <v>538</v>
      </c>
      <c r="O13798" t="s">
        <v>537</v>
      </c>
      <c r="P13798" t="s">
        <v>631</v>
      </c>
    </row>
    <row r="13799" spans="1:16" x14ac:dyDescent="0.25">
      <c r="A13799" t="s">
        <v>518</v>
      </c>
      <c r="B13799" t="s">
        <v>174</v>
      </c>
      <c r="C13799" t="s">
        <v>494</v>
      </c>
      <c r="D13799" t="s">
        <v>100</v>
      </c>
      <c r="E13799" t="s">
        <v>100</v>
      </c>
      <c r="F13799" t="s">
        <v>100</v>
      </c>
      <c r="G13799" t="s">
        <v>175</v>
      </c>
      <c r="H13799" t="s">
        <v>46</v>
      </c>
      <c r="I13799" t="s">
        <v>49</v>
      </c>
      <c r="J13799" t="s">
        <v>191</v>
      </c>
      <c r="K13799" s="1">
        <v>45421</v>
      </c>
      <c r="L13799">
        <v>30</v>
      </c>
      <c r="M13799">
        <v>3</v>
      </c>
      <c r="N13799" t="s">
        <v>538</v>
      </c>
      <c r="O13799" t="s">
        <v>537</v>
      </c>
      <c r="P13799" t="s">
        <v>631</v>
      </c>
    </row>
    <row r="13800" spans="1:16" x14ac:dyDescent="0.25">
      <c r="A13800" t="s">
        <v>518</v>
      </c>
      <c r="B13800" t="s">
        <v>174</v>
      </c>
      <c r="C13800" t="s">
        <v>494</v>
      </c>
      <c r="D13800" t="s">
        <v>100</v>
      </c>
      <c r="E13800" t="s">
        <v>100</v>
      </c>
      <c r="F13800" t="s">
        <v>100</v>
      </c>
      <c r="G13800" t="s">
        <v>175</v>
      </c>
      <c r="H13800" t="s">
        <v>46</v>
      </c>
      <c r="I13800" t="s">
        <v>49</v>
      </c>
      <c r="J13800" t="s">
        <v>191</v>
      </c>
      <c r="K13800" s="1">
        <v>45427</v>
      </c>
      <c r="L13800">
        <v>30</v>
      </c>
      <c r="M13800">
        <v>4</v>
      </c>
      <c r="N13800" t="s">
        <v>538</v>
      </c>
      <c r="O13800" t="s">
        <v>537</v>
      </c>
      <c r="P13800" t="s">
        <v>631</v>
      </c>
    </row>
    <row r="13801" spans="1:16" x14ac:dyDescent="0.25">
      <c r="A13801" t="s">
        <v>518</v>
      </c>
      <c r="B13801" t="s">
        <v>174</v>
      </c>
      <c r="C13801" t="s">
        <v>494</v>
      </c>
      <c r="D13801" t="s">
        <v>100</v>
      </c>
      <c r="E13801" t="s">
        <v>100</v>
      </c>
      <c r="F13801" t="s">
        <v>100</v>
      </c>
      <c r="G13801" t="s">
        <v>175</v>
      </c>
      <c r="H13801" t="s">
        <v>46</v>
      </c>
      <c r="I13801" t="s">
        <v>49</v>
      </c>
      <c r="J13801" t="s">
        <v>191</v>
      </c>
      <c r="K13801" s="1">
        <v>45429</v>
      </c>
      <c r="L13801">
        <v>30</v>
      </c>
      <c r="M13801">
        <v>4</v>
      </c>
      <c r="N13801" t="s">
        <v>538</v>
      </c>
      <c r="O13801" t="s">
        <v>537</v>
      </c>
      <c r="P13801" t="s">
        <v>631</v>
      </c>
    </row>
    <row r="13802" spans="1:16" x14ac:dyDescent="0.25">
      <c r="A13802" t="s">
        <v>518</v>
      </c>
      <c r="B13802" t="s">
        <v>174</v>
      </c>
      <c r="C13802" t="s">
        <v>494</v>
      </c>
      <c r="D13802" t="s">
        <v>100</v>
      </c>
      <c r="E13802" t="s">
        <v>100</v>
      </c>
      <c r="F13802" t="s">
        <v>100</v>
      </c>
      <c r="G13802" t="s">
        <v>175</v>
      </c>
      <c r="H13802" t="s">
        <v>46</v>
      </c>
      <c r="I13802" t="s">
        <v>190</v>
      </c>
      <c r="J13802" t="s">
        <v>191</v>
      </c>
      <c r="K13802" s="1">
        <v>45411</v>
      </c>
      <c r="L13802">
        <v>30</v>
      </c>
      <c r="M13802">
        <v>2</v>
      </c>
      <c r="N13802" t="s">
        <v>538</v>
      </c>
      <c r="O13802" t="s">
        <v>537</v>
      </c>
      <c r="P13802" t="s">
        <v>631</v>
      </c>
    </row>
    <row r="13803" spans="1:16" x14ac:dyDescent="0.25">
      <c r="A13803" t="s">
        <v>518</v>
      </c>
      <c r="B13803" t="s">
        <v>174</v>
      </c>
      <c r="C13803" t="s">
        <v>494</v>
      </c>
      <c r="D13803" t="s">
        <v>100</v>
      </c>
      <c r="E13803" t="s">
        <v>100</v>
      </c>
      <c r="F13803" t="s">
        <v>100</v>
      </c>
      <c r="G13803" t="s">
        <v>175</v>
      </c>
      <c r="H13803" t="s">
        <v>46</v>
      </c>
      <c r="I13803" t="s">
        <v>190</v>
      </c>
      <c r="J13803" t="s">
        <v>191</v>
      </c>
      <c r="K13803" s="1">
        <v>45412</v>
      </c>
      <c r="L13803">
        <v>30</v>
      </c>
      <c r="M13803">
        <v>2</v>
      </c>
      <c r="N13803" t="s">
        <v>538</v>
      </c>
      <c r="O13803" t="s">
        <v>537</v>
      </c>
      <c r="P13803" t="s">
        <v>631</v>
      </c>
    </row>
    <row r="13804" spans="1:16" x14ac:dyDescent="0.25">
      <c r="A13804" t="s">
        <v>518</v>
      </c>
      <c r="B13804" t="s">
        <v>174</v>
      </c>
      <c r="C13804" t="s">
        <v>494</v>
      </c>
      <c r="D13804" t="s">
        <v>100</v>
      </c>
      <c r="E13804" t="s">
        <v>100</v>
      </c>
      <c r="F13804" t="s">
        <v>100</v>
      </c>
      <c r="G13804" t="s">
        <v>175</v>
      </c>
      <c r="H13804" t="s">
        <v>46</v>
      </c>
      <c r="I13804" t="s">
        <v>190</v>
      </c>
      <c r="J13804" t="s">
        <v>191</v>
      </c>
      <c r="K13804" s="1">
        <v>45415</v>
      </c>
      <c r="L13804">
        <v>30</v>
      </c>
      <c r="M13804">
        <v>2</v>
      </c>
      <c r="N13804" t="s">
        <v>538</v>
      </c>
      <c r="O13804" t="s">
        <v>537</v>
      </c>
      <c r="P13804" t="s">
        <v>631</v>
      </c>
    </row>
    <row r="13805" spans="1:16" x14ac:dyDescent="0.25">
      <c r="A13805" t="s">
        <v>518</v>
      </c>
      <c r="B13805" t="s">
        <v>174</v>
      </c>
      <c r="C13805" t="s">
        <v>494</v>
      </c>
      <c r="D13805" t="s">
        <v>100</v>
      </c>
      <c r="E13805" t="s">
        <v>100</v>
      </c>
      <c r="F13805" t="s">
        <v>100</v>
      </c>
      <c r="G13805" t="s">
        <v>175</v>
      </c>
      <c r="H13805" t="s">
        <v>46</v>
      </c>
      <c r="I13805" t="s">
        <v>190</v>
      </c>
      <c r="J13805" t="s">
        <v>191</v>
      </c>
      <c r="K13805" s="1">
        <v>45420</v>
      </c>
      <c r="L13805">
        <v>30</v>
      </c>
      <c r="M13805">
        <v>3</v>
      </c>
      <c r="N13805" t="s">
        <v>538</v>
      </c>
      <c r="O13805" t="s">
        <v>537</v>
      </c>
      <c r="P13805" t="s">
        <v>631</v>
      </c>
    </row>
    <row r="13806" spans="1:16" x14ac:dyDescent="0.25">
      <c r="A13806" t="s">
        <v>518</v>
      </c>
      <c r="B13806" t="s">
        <v>174</v>
      </c>
      <c r="C13806" t="s">
        <v>494</v>
      </c>
      <c r="D13806" t="s">
        <v>100</v>
      </c>
      <c r="E13806" t="s">
        <v>100</v>
      </c>
      <c r="F13806" t="s">
        <v>100</v>
      </c>
      <c r="G13806" t="s">
        <v>175</v>
      </c>
      <c r="H13806" t="s">
        <v>46</v>
      </c>
      <c r="I13806" t="s">
        <v>190</v>
      </c>
      <c r="J13806" t="s">
        <v>191</v>
      </c>
      <c r="K13806" s="1">
        <v>45421</v>
      </c>
      <c r="L13806">
        <v>30</v>
      </c>
      <c r="M13806">
        <v>3</v>
      </c>
      <c r="N13806" t="s">
        <v>538</v>
      </c>
      <c r="O13806" t="s">
        <v>537</v>
      </c>
      <c r="P13806" t="s">
        <v>631</v>
      </c>
    </row>
    <row r="13807" spans="1:16" x14ac:dyDescent="0.25">
      <c r="A13807" t="s">
        <v>518</v>
      </c>
      <c r="B13807" t="s">
        <v>174</v>
      </c>
      <c r="C13807" t="s">
        <v>494</v>
      </c>
      <c r="D13807" t="s">
        <v>100</v>
      </c>
      <c r="E13807" t="s">
        <v>100</v>
      </c>
      <c r="F13807" t="s">
        <v>100</v>
      </c>
      <c r="G13807" t="s">
        <v>175</v>
      </c>
      <c r="H13807" t="s">
        <v>192</v>
      </c>
      <c r="I13807" t="s">
        <v>260</v>
      </c>
      <c r="J13807" t="s">
        <v>118</v>
      </c>
      <c r="K13807" s="1">
        <v>45414</v>
      </c>
      <c r="L13807">
        <v>30</v>
      </c>
      <c r="M13807">
        <v>2</v>
      </c>
      <c r="N13807" t="s">
        <v>538</v>
      </c>
      <c r="O13807" t="s">
        <v>537</v>
      </c>
      <c r="P13807" t="s">
        <v>631</v>
      </c>
    </row>
    <row r="13808" spans="1:16" x14ac:dyDescent="0.25">
      <c r="A13808" t="s">
        <v>518</v>
      </c>
      <c r="B13808" t="s">
        <v>174</v>
      </c>
      <c r="C13808" t="s">
        <v>494</v>
      </c>
      <c r="D13808" t="s">
        <v>100</v>
      </c>
      <c r="E13808" t="s">
        <v>100</v>
      </c>
      <c r="F13808" t="s">
        <v>100</v>
      </c>
      <c r="G13808" t="s">
        <v>175</v>
      </c>
      <c r="H13808" t="s">
        <v>192</v>
      </c>
      <c r="I13808" t="s">
        <v>203</v>
      </c>
      <c r="J13808" t="s">
        <v>117</v>
      </c>
      <c r="K13808" s="1">
        <v>45405</v>
      </c>
      <c r="L13808">
        <v>30</v>
      </c>
      <c r="M13808">
        <v>1</v>
      </c>
      <c r="N13808" t="s">
        <v>538</v>
      </c>
      <c r="O13808" t="s">
        <v>537</v>
      </c>
      <c r="P13808" t="s">
        <v>631</v>
      </c>
    </row>
    <row r="13809" spans="1:16" x14ac:dyDescent="0.25">
      <c r="A13809" t="s">
        <v>518</v>
      </c>
      <c r="B13809" t="s">
        <v>174</v>
      </c>
      <c r="C13809" t="s">
        <v>494</v>
      </c>
      <c r="D13809" t="s">
        <v>100</v>
      </c>
      <c r="E13809" t="s">
        <v>100</v>
      </c>
      <c r="F13809" t="s">
        <v>100</v>
      </c>
      <c r="G13809" t="s">
        <v>175</v>
      </c>
      <c r="H13809" t="s">
        <v>192</v>
      </c>
      <c r="I13809" t="s">
        <v>203</v>
      </c>
      <c r="J13809" t="s">
        <v>117</v>
      </c>
      <c r="K13809" s="1">
        <v>45406</v>
      </c>
      <c r="L13809">
        <v>30</v>
      </c>
      <c r="M13809">
        <v>1</v>
      </c>
      <c r="N13809" t="s">
        <v>538</v>
      </c>
      <c r="O13809" t="s">
        <v>537</v>
      </c>
      <c r="P13809" t="s">
        <v>631</v>
      </c>
    </row>
    <row r="13810" spans="1:16" x14ac:dyDescent="0.25">
      <c r="A13810" t="s">
        <v>518</v>
      </c>
      <c r="B13810" t="s">
        <v>174</v>
      </c>
      <c r="C13810" t="s">
        <v>494</v>
      </c>
      <c r="D13810" t="s">
        <v>100</v>
      </c>
      <c r="E13810" t="s">
        <v>100</v>
      </c>
      <c r="F13810" t="s">
        <v>100</v>
      </c>
      <c r="G13810" t="s">
        <v>175</v>
      </c>
      <c r="H13810" t="s">
        <v>192</v>
      </c>
      <c r="I13810" t="s">
        <v>203</v>
      </c>
      <c r="J13810" t="s">
        <v>117</v>
      </c>
      <c r="K13810" s="1">
        <v>45407</v>
      </c>
      <c r="L13810">
        <v>30</v>
      </c>
      <c r="M13810">
        <v>1</v>
      </c>
      <c r="N13810" t="s">
        <v>538</v>
      </c>
      <c r="O13810" t="s">
        <v>537</v>
      </c>
      <c r="P13810" t="s">
        <v>631</v>
      </c>
    </row>
    <row r="13811" spans="1:16" x14ac:dyDescent="0.25">
      <c r="A13811" t="s">
        <v>518</v>
      </c>
      <c r="B13811" t="s">
        <v>174</v>
      </c>
      <c r="C13811" t="s">
        <v>494</v>
      </c>
      <c r="D13811" t="s">
        <v>100</v>
      </c>
      <c r="E13811" t="s">
        <v>100</v>
      </c>
      <c r="F13811" t="s">
        <v>100</v>
      </c>
      <c r="G13811" t="s">
        <v>175</v>
      </c>
      <c r="H13811" t="s">
        <v>192</v>
      </c>
      <c r="I13811" t="s">
        <v>203</v>
      </c>
      <c r="J13811" t="s">
        <v>117</v>
      </c>
      <c r="K13811" s="1">
        <v>45408</v>
      </c>
      <c r="L13811">
        <v>10.001999999999899</v>
      </c>
      <c r="M13811">
        <v>1</v>
      </c>
      <c r="N13811" t="s">
        <v>538</v>
      </c>
      <c r="O13811" t="s">
        <v>537</v>
      </c>
      <c r="P13811" t="s">
        <v>631</v>
      </c>
    </row>
    <row r="13812" spans="1:16" x14ac:dyDescent="0.25">
      <c r="A13812" t="s">
        <v>518</v>
      </c>
      <c r="B13812" t="s">
        <v>174</v>
      </c>
      <c r="C13812" t="s">
        <v>494</v>
      </c>
      <c r="D13812" t="s">
        <v>100</v>
      </c>
      <c r="E13812" t="s">
        <v>100</v>
      </c>
      <c r="F13812" t="s">
        <v>100</v>
      </c>
      <c r="G13812" t="s">
        <v>175</v>
      </c>
      <c r="H13812" t="s">
        <v>192</v>
      </c>
      <c r="I13812" t="s">
        <v>203</v>
      </c>
      <c r="J13812" t="s">
        <v>117</v>
      </c>
      <c r="K13812" s="1">
        <v>45412</v>
      </c>
      <c r="L13812">
        <v>30</v>
      </c>
      <c r="M13812">
        <v>2</v>
      </c>
      <c r="N13812" t="s">
        <v>538</v>
      </c>
      <c r="O13812" t="s">
        <v>537</v>
      </c>
      <c r="P13812" t="s">
        <v>631</v>
      </c>
    </row>
    <row r="13813" spans="1:16" x14ac:dyDescent="0.25">
      <c r="A13813" t="s">
        <v>518</v>
      </c>
      <c r="B13813" t="s">
        <v>174</v>
      </c>
      <c r="C13813" t="s">
        <v>494</v>
      </c>
      <c r="D13813" t="s">
        <v>100</v>
      </c>
      <c r="E13813" t="s">
        <v>100</v>
      </c>
      <c r="F13813" t="s">
        <v>100</v>
      </c>
      <c r="G13813" t="s">
        <v>175</v>
      </c>
      <c r="H13813" t="s">
        <v>192</v>
      </c>
      <c r="I13813" t="s">
        <v>203</v>
      </c>
      <c r="J13813" t="s">
        <v>117</v>
      </c>
      <c r="K13813" s="1">
        <v>45418</v>
      </c>
      <c r="L13813">
        <v>30</v>
      </c>
      <c r="M13813">
        <v>3</v>
      </c>
      <c r="N13813" t="s">
        <v>538</v>
      </c>
      <c r="O13813" t="s">
        <v>537</v>
      </c>
      <c r="P13813" t="s">
        <v>631</v>
      </c>
    </row>
    <row r="13814" spans="1:16" x14ac:dyDescent="0.25">
      <c r="A13814" t="s">
        <v>518</v>
      </c>
      <c r="B13814" t="s">
        <v>174</v>
      </c>
      <c r="C13814" t="s">
        <v>494</v>
      </c>
      <c r="D13814" t="s">
        <v>100</v>
      </c>
      <c r="E13814" t="s">
        <v>100</v>
      </c>
      <c r="F13814" t="s">
        <v>100</v>
      </c>
      <c r="G13814" t="s">
        <v>175</v>
      </c>
      <c r="H13814" t="s">
        <v>192</v>
      </c>
      <c r="I13814" t="s">
        <v>203</v>
      </c>
      <c r="J13814" t="s">
        <v>117</v>
      </c>
      <c r="K13814" s="1">
        <v>45419</v>
      </c>
      <c r="L13814">
        <v>60</v>
      </c>
      <c r="M13814">
        <v>3</v>
      </c>
      <c r="N13814" t="s">
        <v>538</v>
      </c>
      <c r="O13814" t="s">
        <v>537</v>
      </c>
      <c r="P13814" t="s">
        <v>631</v>
      </c>
    </row>
    <row r="13815" spans="1:16" x14ac:dyDescent="0.25">
      <c r="A13815" t="s">
        <v>518</v>
      </c>
      <c r="B13815" t="s">
        <v>174</v>
      </c>
      <c r="C13815" t="s">
        <v>494</v>
      </c>
      <c r="D13815" t="s">
        <v>100</v>
      </c>
      <c r="E13815" t="s">
        <v>100</v>
      </c>
      <c r="F13815" t="s">
        <v>100</v>
      </c>
      <c r="G13815" t="s">
        <v>175</v>
      </c>
      <c r="H13815" t="s">
        <v>192</v>
      </c>
      <c r="I13815" t="s">
        <v>203</v>
      </c>
      <c r="J13815" t="s">
        <v>117</v>
      </c>
      <c r="K13815" s="1">
        <v>45428</v>
      </c>
      <c r="L13815">
        <v>30</v>
      </c>
      <c r="M13815">
        <v>4</v>
      </c>
      <c r="N13815" t="s">
        <v>538</v>
      </c>
      <c r="O13815" t="s">
        <v>537</v>
      </c>
      <c r="P13815" t="s">
        <v>631</v>
      </c>
    </row>
    <row r="13816" spans="1:16" x14ac:dyDescent="0.25">
      <c r="A13816" t="s">
        <v>518</v>
      </c>
      <c r="B13816" t="s">
        <v>174</v>
      </c>
      <c r="C13816" t="s">
        <v>494</v>
      </c>
      <c r="D13816" t="s">
        <v>100</v>
      </c>
      <c r="E13816" t="s">
        <v>100</v>
      </c>
      <c r="F13816" t="s">
        <v>100</v>
      </c>
      <c r="G13816" t="s">
        <v>175</v>
      </c>
      <c r="H13816" t="s">
        <v>192</v>
      </c>
      <c r="I13816" t="s">
        <v>193</v>
      </c>
      <c r="J13816" t="s">
        <v>191</v>
      </c>
      <c r="K13816" s="1">
        <v>45404</v>
      </c>
      <c r="L13816">
        <v>30</v>
      </c>
      <c r="M13816">
        <v>1</v>
      </c>
      <c r="N13816" t="s">
        <v>538</v>
      </c>
      <c r="O13816" t="s">
        <v>537</v>
      </c>
      <c r="P13816" t="s">
        <v>631</v>
      </c>
    </row>
    <row r="13817" spans="1:16" x14ac:dyDescent="0.25">
      <c r="A13817" t="s">
        <v>518</v>
      </c>
      <c r="B13817" t="s">
        <v>174</v>
      </c>
      <c r="C13817" t="s">
        <v>494</v>
      </c>
      <c r="D13817" t="s">
        <v>100</v>
      </c>
      <c r="E13817" t="s">
        <v>100</v>
      </c>
      <c r="F13817" t="s">
        <v>100</v>
      </c>
      <c r="G13817" t="s">
        <v>175</v>
      </c>
      <c r="H13817" t="s">
        <v>192</v>
      </c>
      <c r="I13817" t="s">
        <v>193</v>
      </c>
      <c r="J13817" t="s">
        <v>191</v>
      </c>
      <c r="K13817" s="1">
        <v>45406</v>
      </c>
      <c r="L13817">
        <v>30</v>
      </c>
      <c r="M13817">
        <v>1</v>
      </c>
      <c r="N13817" t="s">
        <v>538</v>
      </c>
      <c r="O13817" t="s">
        <v>537</v>
      </c>
      <c r="P13817" t="s">
        <v>631</v>
      </c>
    </row>
    <row r="13818" spans="1:16" x14ac:dyDescent="0.25">
      <c r="A13818" t="s">
        <v>518</v>
      </c>
      <c r="B13818" t="s">
        <v>174</v>
      </c>
      <c r="C13818" t="s">
        <v>494</v>
      </c>
      <c r="D13818" t="s">
        <v>100</v>
      </c>
      <c r="E13818" t="s">
        <v>100</v>
      </c>
      <c r="F13818" t="s">
        <v>100</v>
      </c>
      <c r="G13818" t="s">
        <v>175</v>
      </c>
      <c r="H13818" t="s">
        <v>192</v>
      </c>
      <c r="I13818" t="s">
        <v>193</v>
      </c>
      <c r="J13818" t="s">
        <v>191</v>
      </c>
      <c r="K13818" s="1">
        <v>45407</v>
      </c>
      <c r="L13818">
        <v>30</v>
      </c>
      <c r="M13818">
        <v>1</v>
      </c>
      <c r="N13818" t="s">
        <v>538</v>
      </c>
      <c r="O13818" t="s">
        <v>537</v>
      </c>
      <c r="P13818" t="s">
        <v>631</v>
      </c>
    </row>
    <row r="13819" spans="1:16" x14ac:dyDescent="0.25">
      <c r="A13819" t="s">
        <v>518</v>
      </c>
      <c r="B13819" t="s">
        <v>174</v>
      </c>
      <c r="C13819" t="s">
        <v>494</v>
      </c>
      <c r="D13819" t="s">
        <v>100</v>
      </c>
      <c r="E13819" t="s">
        <v>100</v>
      </c>
      <c r="F13819" t="s">
        <v>100</v>
      </c>
      <c r="G13819" t="s">
        <v>175</v>
      </c>
      <c r="H13819" t="s">
        <v>192</v>
      </c>
      <c r="I13819" t="s">
        <v>193</v>
      </c>
      <c r="J13819" t="s">
        <v>191</v>
      </c>
      <c r="K13819" s="1">
        <v>45408</v>
      </c>
      <c r="L13819">
        <v>30</v>
      </c>
      <c r="M13819">
        <v>1</v>
      </c>
      <c r="N13819" t="s">
        <v>538</v>
      </c>
      <c r="O13819" t="s">
        <v>537</v>
      </c>
      <c r="P13819" t="s">
        <v>631</v>
      </c>
    </row>
    <row r="13820" spans="1:16" x14ac:dyDescent="0.25">
      <c r="A13820" t="s">
        <v>518</v>
      </c>
      <c r="B13820" t="s">
        <v>174</v>
      </c>
      <c r="C13820" t="s">
        <v>494</v>
      </c>
      <c r="D13820" t="s">
        <v>100</v>
      </c>
      <c r="E13820" t="s">
        <v>100</v>
      </c>
      <c r="F13820" t="s">
        <v>100</v>
      </c>
      <c r="G13820" t="s">
        <v>175</v>
      </c>
      <c r="H13820" t="s">
        <v>192</v>
      </c>
      <c r="I13820" t="s">
        <v>193</v>
      </c>
      <c r="J13820" t="s">
        <v>191</v>
      </c>
      <c r="K13820" s="1">
        <v>45411</v>
      </c>
      <c r="L13820">
        <v>30</v>
      </c>
      <c r="M13820">
        <v>2</v>
      </c>
      <c r="N13820" t="s">
        <v>538</v>
      </c>
      <c r="O13820" t="s">
        <v>537</v>
      </c>
      <c r="P13820" t="s">
        <v>631</v>
      </c>
    </row>
    <row r="13821" spans="1:16" x14ac:dyDescent="0.25">
      <c r="A13821" t="s">
        <v>518</v>
      </c>
      <c r="B13821" t="s">
        <v>174</v>
      </c>
      <c r="C13821" t="s">
        <v>494</v>
      </c>
      <c r="D13821" t="s">
        <v>100</v>
      </c>
      <c r="E13821" t="s">
        <v>100</v>
      </c>
      <c r="F13821" t="s">
        <v>100</v>
      </c>
      <c r="G13821" t="s">
        <v>175</v>
      </c>
      <c r="H13821" t="s">
        <v>192</v>
      </c>
      <c r="I13821" t="s">
        <v>193</v>
      </c>
      <c r="J13821" t="s">
        <v>191</v>
      </c>
      <c r="K13821" s="1">
        <v>45412</v>
      </c>
      <c r="L13821">
        <v>30</v>
      </c>
      <c r="M13821">
        <v>2</v>
      </c>
      <c r="N13821" t="s">
        <v>538</v>
      </c>
      <c r="O13821" t="s">
        <v>537</v>
      </c>
      <c r="P13821" t="s">
        <v>631</v>
      </c>
    </row>
    <row r="13822" spans="1:16" x14ac:dyDescent="0.25">
      <c r="A13822" t="s">
        <v>518</v>
      </c>
      <c r="B13822" t="s">
        <v>174</v>
      </c>
      <c r="C13822" t="s">
        <v>494</v>
      </c>
      <c r="D13822" t="s">
        <v>100</v>
      </c>
      <c r="E13822" t="s">
        <v>100</v>
      </c>
      <c r="F13822" t="s">
        <v>100</v>
      </c>
      <c r="G13822" t="s">
        <v>175</v>
      </c>
      <c r="H13822" t="s">
        <v>192</v>
      </c>
      <c r="I13822" t="s">
        <v>193</v>
      </c>
      <c r="J13822" t="s">
        <v>191</v>
      </c>
      <c r="K13822" s="1">
        <v>45413</v>
      </c>
      <c r="L13822">
        <v>30</v>
      </c>
      <c r="M13822">
        <v>2</v>
      </c>
      <c r="N13822" t="s">
        <v>538</v>
      </c>
      <c r="O13822" t="s">
        <v>537</v>
      </c>
      <c r="P13822" t="s">
        <v>631</v>
      </c>
    </row>
    <row r="13823" spans="1:16" x14ac:dyDescent="0.25">
      <c r="A13823" t="s">
        <v>518</v>
      </c>
      <c r="B13823" t="s">
        <v>174</v>
      </c>
      <c r="C13823" t="s">
        <v>494</v>
      </c>
      <c r="D13823" t="s">
        <v>100</v>
      </c>
      <c r="E13823" t="s">
        <v>100</v>
      </c>
      <c r="F13823" t="s">
        <v>100</v>
      </c>
      <c r="G13823" t="s">
        <v>175</v>
      </c>
      <c r="H13823" t="s">
        <v>192</v>
      </c>
      <c r="I13823" t="s">
        <v>193</v>
      </c>
      <c r="J13823" t="s">
        <v>191</v>
      </c>
      <c r="K13823" s="1">
        <v>45415</v>
      </c>
      <c r="L13823">
        <v>30</v>
      </c>
      <c r="M13823">
        <v>2</v>
      </c>
      <c r="N13823" t="s">
        <v>538</v>
      </c>
      <c r="O13823" t="s">
        <v>537</v>
      </c>
      <c r="P13823" t="s">
        <v>631</v>
      </c>
    </row>
    <row r="13824" spans="1:16" x14ac:dyDescent="0.25">
      <c r="A13824" t="s">
        <v>518</v>
      </c>
      <c r="B13824" t="s">
        <v>174</v>
      </c>
      <c r="C13824" t="s">
        <v>494</v>
      </c>
      <c r="D13824" t="s">
        <v>100</v>
      </c>
      <c r="E13824" t="s">
        <v>100</v>
      </c>
      <c r="F13824" t="s">
        <v>100</v>
      </c>
      <c r="G13824" t="s">
        <v>175</v>
      </c>
      <c r="H13824" t="s">
        <v>192</v>
      </c>
      <c r="I13824" t="s">
        <v>193</v>
      </c>
      <c r="J13824" t="s">
        <v>191</v>
      </c>
      <c r="K13824" s="1">
        <v>45418</v>
      </c>
      <c r="L13824">
        <v>30</v>
      </c>
      <c r="M13824">
        <v>3</v>
      </c>
      <c r="N13824" t="s">
        <v>538</v>
      </c>
      <c r="O13824" t="s">
        <v>537</v>
      </c>
      <c r="P13824" t="s">
        <v>631</v>
      </c>
    </row>
    <row r="13825" spans="1:16" x14ac:dyDescent="0.25">
      <c r="A13825" t="s">
        <v>518</v>
      </c>
      <c r="B13825" t="s">
        <v>174</v>
      </c>
      <c r="C13825" t="s">
        <v>494</v>
      </c>
      <c r="D13825" t="s">
        <v>100</v>
      </c>
      <c r="E13825" t="s">
        <v>100</v>
      </c>
      <c r="F13825" t="s">
        <v>100</v>
      </c>
      <c r="G13825" t="s">
        <v>175</v>
      </c>
      <c r="H13825" t="s">
        <v>192</v>
      </c>
      <c r="I13825" t="s">
        <v>193</v>
      </c>
      <c r="J13825" t="s">
        <v>191</v>
      </c>
      <c r="K13825" s="1">
        <v>45419</v>
      </c>
      <c r="L13825">
        <v>30</v>
      </c>
      <c r="M13825">
        <v>3</v>
      </c>
      <c r="N13825" t="s">
        <v>538</v>
      </c>
      <c r="O13825" t="s">
        <v>537</v>
      </c>
      <c r="P13825" t="s">
        <v>631</v>
      </c>
    </row>
    <row r="13826" spans="1:16" x14ac:dyDescent="0.25">
      <c r="A13826" t="s">
        <v>518</v>
      </c>
      <c r="B13826" t="s">
        <v>174</v>
      </c>
      <c r="C13826" t="s">
        <v>494</v>
      </c>
      <c r="D13826" t="s">
        <v>100</v>
      </c>
      <c r="E13826" t="s">
        <v>100</v>
      </c>
      <c r="F13826" t="s">
        <v>100</v>
      </c>
      <c r="G13826" t="s">
        <v>175</v>
      </c>
      <c r="H13826" t="s">
        <v>192</v>
      </c>
      <c r="I13826" t="s">
        <v>193</v>
      </c>
      <c r="J13826" t="s">
        <v>191</v>
      </c>
      <c r="K13826" s="1">
        <v>45422</v>
      </c>
      <c r="L13826">
        <v>60</v>
      </c>
      <c r="M13826">
        <v>3</v>
      </c>
      <c r="N13826" t="s">
        <v>538</v>
      </c>
      <c r="O13826" t="s">
        <v>537</v>
      </c>
      <c r="P13826" t="s">
        <v>631</v>
      </c>
    </row>
    <row r="13827" spans="1:16" x14ac:dyDescent="0.25">
      <c r="A13827" t="s">
        <v>518</v>
      </c>
      <c r="B13827" t="s">
        <v>174</v>
      </c>
      <c r="C13827" t="s">
        <v>494</v>
      </c>
      <c r="D13827" t="s">
        <v>100</v>
      </c>
      <c r="E13827" t="s">
        <v>100</v>
      </c>
      <c r="F13827" t="s">
        <v>100</v>
      </c>
      <c r="G13827" t="s">
        <v>175</v>
      </c>
      <c r="H13827" t="s">
        <v>192</v>
      </c>
      <c r="I13827" t="s">
        <v>193</v>
      </c>
      <c r="J13827" t="s">
        <v>191</v>
      </c>
      <c r="K13827" s="1">
        <v>45428</v>
      </c>
      <c r="L13827">
        <v>30</v>
      </c>
      <c r="M13827">
        <v>4</v>
      </c>
      <c r="N13827" t="s">
        <v>538</v>
      </c>
      <c r="O13827" t="s">
        <v>537</v>
      </c>
      <c r="P13827" t="s">
        <v>631</v>
      </c>
    </row>
    <row r="13828" spans="1:16" x14ac:dyDescent="0.25">
      <c r="A13828" t="s">
        <v>518</v>
      </c>
      <c r="B13828" t="s">
        <v>174</v>
      </c>
      <c r="C13828" t="s">
        <v>494</v>
      </c>
      <c r="D13828" t="s">
        <v>100</v>
      </c>
      <c r="E13828" t="s">
        <v>100</v>
      </c>
      <c r="F13828" t="s">
        <v>100</v>
      </c>
      <c r="G13828" t="s">
        <v>175</v>
      </c>
      <c r="H13828" t="s">
        <v>192</v>
      </c>
      <c r="I13828" t="s">
        <v>193</v>
      </c>
      <c r="J13828" t="s">
        <v>191</v>
      </c>
      <c r="K13828" s="1">
        <v>45429</v>
      </c>
      <c r="L13828">
        <v>60</v>
      </c>
      <c r="M13828">
        <v>4</v>
      </c>
      <c r="N13828" t="s">
        <v>538</v>
      </c>
      <c r="O13828" t="s">
        <v>537</v>
      </c>
      <c r="P13828" t="s">
        <v>631</v>
      </c>
    </row>
    <row r="13829" spans="1:16" x14ac:dyDescent="0.25">
      <c r="A13829" t="s">
        <v>518</v>
      </c>
      <c r="B13829" t="s">
        <v>174</v>
      </c>
      <c r="C13829" t="s">
        <v>494</v>
      </c>
      <c r="D13829" t="s">
        <v>100</v>
      </c>
      <c r="E13829" t="s">
        <v>100</v>
      </c>
      <c r="F13829" t="s">
        <v>100</v>
      </c>
      <c r="G13829" t="s">
        <v>175</v>
      </c>
      <c r="H13829" t="s">
        <v>192</v>
      </c>
      <c r="I13829" t="s">
        <v>194</v>
      </c>
      <c r="J13829" t="s">
        <v>191</v>
      </c>
      <c r="K13829" s="1">
        <v>45404</v>
      </c>
      <c r="L13829">
        <v>10.001999999999899</v>
      </c>
      <c r="M13829">
        <v>1</v>
      </c>
      <c r="N13829" t="s">
        <v>538</v>
      </c>
      <c r="O13829" t="s">
        <v>537</v>
      </c>
      <c r="P13829" t="s">
        <v>631</v>
      </c>
    </row>
    <row r="13830" spans="1:16" x14ac:dyDescent="0.25">
      <c r="A13830" t="s">
        <v>518</v>
      </c>
      <c r="B13830" t="s">
        <v>174</v>
      </c>
      <c r="C13830" t="s">
        <v>494</v>
      </c>
      <c r="D13830" t="s">
        <v>100</v>
      </c>
      <c r="E13830" t="s">
        <v>100</v>
      </c>
      <c r="F13830" t="s">
        <v>100</v>
      </c>
      <c r="G13830" t="s">
        <v>175</v>
      </c>
      <c r="H13830" t="s">
        <v>192</v>
      </c>
      <c r="I13830" t="s">
        <v>194</v>
      </c>
      <c r="J13830" t="s">
        <v>191</v>
      </c>
      <c r="K13830" s="1">
        <v>45406</v>
      </c>
      <c r="L13830">
        <v>10.001999999999899</v>
      </c>
      <c r="M13830">
        <v>1</v>
      </c>
      <c r="N13830" t="s">
        <v>538</v>
      </c>
      <c r="O13830" t="s">
        <v>537</v>
      </c>
      <c r="P13830" t="s">
        <v>631</v>
      </c>
    </row>
    <row r="13831" spans="1:16" x14ac:dyDescent="0.25">
      <c r="A13831" t="s">
        <v>518</v>
      </c>
      <c r="B13831" t="s">
        <v>174</v>
      </c>
      <c r="C13831" t="s">
        <v>494</v>
      </c>
      <c r="D13831" t="s">
        <v>100</v>
      </c>
      <c r="E13831" t="s">
        <v>100</v>
      </c>
      <c r="F13831" t="s">
        <v>100</v>
      </c>
      <c r="G13831" t="s">
        <v>175</v>
      </c>
      <c r="H13831" t="s">
        <v>192</v>
      </c>
      <c r="I13831" t="s">
        <v>194</v>
      </c>
      <c r="J13831" t="s">
        <v>191</v>
      </c>
      <c r="K13831" s="1">
        <v>45407</v>
      </c>
      <c r="L13831">
        <v>30</v>
      </c>
      <c r="M13831">
        <v>1</v>
      </c>
      <c r="N13831" t="s">
        <v>538</v>
      </c>
      <c r="O13831" t="s">
        <v>537</v>
      </c>
      <c r="P13831" t="s">
        <v>631</v>
      </c>
    </row>
    <row r="13832" spans="1:16" x14ac:dyDescent="0.25">
      <c r="A13832" t="s">
        <v>518</v>
      </c>
      <c r="B13832" t="s">
        <v>174</v>
      </c>
      <c r="C13832" t="s">
        <v>494</v>
      </c>
      <c r="D13832" t="s">
        <v>100</v>
      </c>
      <c r="E13832" t="s">
        <v>100</v>
      </c>
      <c r="F13832" t="s">
        <v>100</v>
      </c>
      <c r="G13832" t="s">
        <v>175</v>
      </c>
      <c r="H13832" t="s">
        <v>192</v>
      </c>
      <c r="I13832" t="s">
        <v>194</v>
      </c>
      <c r="J13832" t="s">
        <v>191</v>
      </c>
      <c r="K13832" s="1">
        <v>45408</v>
      </c>
      <c r="L13832">
        <v>10.001999999999899</v>
      </c>
      <c r="M13832">
        <v>1</v>
      </c>
      <c r="N13832" t="s">
        <v>538</v>
      </c>
      <c r="O13832" t="s">
        <v>537</v>
      </c>
      <c r="P13832" t="s">
        <v>631</v>
      </c>
    </row>
    <row r="13833" spans="1:16" x14ac:dyDescent="0.25">
      <c r="A13833" t="s">
        <v>518</v>
      </c>
      <c r="B13833" t="s">
        <v>174</v>
      </c>
      <c r="C13833" t="s">
        <v>494</v>
      </c>
      <c r="D13833" t="s">
        <v>100</v>
      </c>
      <c r="E13833" t="s">
        <v>100</v>
      </c>
      <c r="F13833" t="s">
        <v>100</v>
      </c>
      <c r="G13833" t="s">
        <v>175</v>
      </c>
      <c r="H13833" t="s">
        <v>192</v>
      </c>
      <c r="I13833" t="s">
        <v>194</v>
      </c>
      <c r="J13833" t="s">
        <v>191</v>
      </c>
      <c r="K13833" s="1">
        <v>45411</v>
      </c>
      <c r="L13833">
        <v>10.001999999999899</v>
      </c>
      <c r="M13833">
        <v>2</v>
      </c>
      <c r="N13833" t="s">
        <v>538</v>
      </c>
      <c r="O13833" t="s">
        <v>537</v>
      </c>
      <c r="P13833" t="s">
        <v>631</v>
      </c>
    </row>
    <row r="13834" spans="1:16" x14ac:dyDescent="0.25">
      <c r="A13834" t="s">
        <v>518</v>
      </c>
      <c r="B13834" t="s">
        <v>174</v>
      </c>
      <c r="C13834" t="s">
        <v>494</v>
      </c>
      <c r="D13834" t="s">
        <v>100</v>
      </c>
      <c r="E13834" t="s">
        <v>100</v>
      </c>
      <c r="F13834" t="s">
        <v>100</v>
      </c>
      <c r="G13834" t="s">
        <v>175</v>
      </c>
      <c r="H13834" t="s">
        <v>192</v>
      </c>
      <c r="I13834" t="s">
        <v>194</v>
      </c>
      <c r="J13834" t="s">
        <v>191</v>
      </c>
      <c r="K13834" s="1">
        <v>45412</v>
      </c>
      <c r="L13834">
        <v>30</v>
      </c>
      <c r="M13834">
        <v>2</v>
      </c>
      <c r="N13834" t="s">
        <v>538</v>
      </c>
      <c r="O13834" t="s">
        <v>537</v>
      </c>
      <c r="P13834" t="s">
        <v>631</v>
      </c>
    </row>
    <row r="13835" spans="1:16" x14ac:dyDescent="0.25">
      <c r="A13835" t="s">
        <v>518</v>
      </c>
      <c r="B13835" t="s">
        <v>174</v>
      </c>
      <c r="C13835" t="s">
        <v>494</v>
      </c>
      <c r="D13835" t="s">
        <v>100</v>
      </c>
      <c r="E13835" t="s">
        <v>100</v>
      </c>
      <c r="F13835" t="s">
        <v>100</v>
      </c>
      <c r="G13835" t="s">
        <v>175</v>
      </c>
      <c r="H13835" t="s">
        <v>192</v>
      </c>
      <c r="I13835" t="s">
        <v>194</v>
      </c>
      <c r="J13835" t="s">
        <v>191</v>
      </c>
      <c r="K13835" s="1">
        <v>45413</v>
      </c>
      <c r="L13835">
        <v>30</v>
      </c>
      <c r="M13835">
        <v>2</v>
      </c>
      <c r="N13835" t="s">
        <v>538</v>
      </c>
      <c r="O13835" t="s">
        <v>537</v>
      </c>
      <c r="P13835" t="s">
        <v>631</v>
      </c>
    </row>
    <row r="13836" spans="1:16" x14ac:dyDescent="0.25">
      <c r="A13836" t="s">
        <v>518</v>
      </c>
      <c r="B13836" t="s">
        <v>174</v>
      </c>
      <c r="C13836" t="s">
        <v>494</v>
      </c>
      <c r="D13836" t="s">
        <v>100</v>
      </c>
      <c r="E13836" t="s">
        <v>100</v>
      </c>
      <c r="F13836" t="s">
        <v>100</v>
      </c>
      <c r="G13836" t="s">
        <v>175</v>
      </c>
      <c r="H13836" t="s">
        <v>192</v>
      </c>
      <c r="I13836" t="s">
        <v>194</v>
      </c>
      <c r="J13836" t="s">
        <v>191</v>
      </c>
      <c r="K13836" s="1">
        <v>45414</v>
      </c>
      <c r="L13836">
        <v>30</v>
      </c>
      <c r="M13836">
        <v>2</v>
      </c>
      <c r="N13836" t="s">
        <v>538</v>
      </c>
      <c r="O13836" t="s">
        <v>537</v>
      </c>
      <c r="P13836" t="s">
        <v>631</v>
      </c>
    </row>
    <row r="13837" spans="1:16" x14ac:dyDescent="0.25">
      <c r="A13837" t="s">
        <v>518</v>
      </c>
      <c r="B13837" t="s">
        <v>174</v>
      </c>
      <c r="C13837" t="s">
        <v>494</v>
      </c>
      <c r="D13837" t="s">
        <v>100</v>
      </c>
      <c r="E13837" t="s">
        <v>100</v>
      </c>
      <c r="F13837" t="s">
        <v>100</v>
      </c>
      <c r="G13837" t="s">
        <v>175</v>
      </c>
      <c r="H13837" t="s">
        <v>192</v>
      </c>
      <c r="I13837" t="s">
        <v>194</v>
      </c>
      <c r="J13837" t="s">
        <v>191</v>
      </c>
      <c r="K13837" s="1">
        <v>45415</v>
      </c>
      <c r="L13837">
        <v>30</v>
      </c>
      <c r="M13837">
        <v>2</v>
      </c>
      <c r="N13837" t="s">
        <v>538</v>
      </c>
      <c r="O13837" t="s">
        <v>537</v>
      </c>
      <c r="P13837" t="s">
        <v>631</v>
      </c>
    </row>
    <row r="13838" spans="1:16" x14ac:dyDescent="0.25">
      <c r="A13838" t="s">
        <v>518</v>
      </c>
      <c r="B13838" t="s">
        <v>174</v>
      </c>
      <c r="C13838" t="s">
        <v>494</v>
      </c>
      <c r="D13838" t="s">
        <v>100</v>
      </c>
      <c r="E13838" t="s">
        <v>100</v>
      </c>
      <c r="F13838" t="s">
        <v>100</v>
      </c>
      <c r="G13838" t="s">
        <v>175</v>
      </c>
      <c r="H13838" t="s">
        <v>192</v>
      </c>
      <c r="I13838" t="s">
        <v>194</v>
      </c>
      <c r="J13838" t="s">
        <v>191</v>
      </c>
      <c r="K13838" s="1">
        <v>45418</v>
      </c>
      <c r="L13838">
        <v>30</v>
      </c>
      <c r="M13838">
        <v>3</v>
      </c>
      <c r="N13838" t="s">
        <v>538</v>
      </c>
      <c r="O13838" t="s">
        <v>537</v>
      </c>
      <c r="P13838" t="s">
        <v>631</v>
      </c>
    </row>
    <row r="13839" spans="1:16" x14ac:dyDescent="0.25">
      <c r="A13839" t="s">
        <v>518</v>
      </c>
      <c r="B13839" t="s">
        <v>174</v>
      </c>
      <c r="C13839" t="s">
        <v>494</v>
      </c>
      <c r="D13839" t="s">
        <v>100</v>
      </c>
      <c r="E13839" t="s">
        <v>100</v>
      </c>
      <c r="F13839" t="s">
        <v>100</v>
      </c>
      <c r="G13839" t="s">
        <v>175</v>
      </c>
      <c r="H13839" t="s">
        <v>192</v>
      </c>
      <c r="I13839" t="s">
        <v>194</v>
      </c>
      <c r="J13839" t="s">
        <v>191</v>
      </c>
      <c r="K13839" s="1">
        <v>45422</v>
      </c>
      <c r="L13839">
        <v>30</v>
      </c>
      <c r="M13839">
        <v>3</v>
      </c>
      <c r="N13839" t="s">
        <v>538</v>
      </c>
      <c r="O13839" t="s">
        <v>537</v>
      </c>
      <c r="P13839" t="s">
        <v>631</v>
      </c>
    </row>
    <row r="13840" spans="1:16" x14ac:dyDescent="0.25">
      <c r="A13840" t="s">
        <v>518</v>
      </c>
      <c r="B13840" t="s">
        <v>174</v>
      </c>
      <c r="C13840" t="s">
        <v>494</v>
      </c>
      <c r="D13840" t="s">
        <v>100</v>
      </c>
      <c r="E13840" t="s">
        <v>100</v>
      </c>
      <c r="F13840" t="s">
        <v>100</v>
      </c>
      <c r="G13840" t="s">
        <v>175</v>
      </c>
      <c r="H13840" t="s">
        <v>192</v>
      </c>
      <c r="I13840" t="s">
        <v>194</v>
      </c>
      <c r="J13840" t="s">
        <v>191</v>
      </c>
      <c r="K13840" s="1">
        <v>45425</v>
      </c>
      <c r="L13840">
        <v>30</v>
      </c>
      <c r="M13840">
        <v>4</v>
      </c>
      <c r="N13840" t="s">
        <v>538</v>
      </c>
      <c r="O13840" t="s">
        <v>537</v>
      </c>
      <c r="P13840" t="s">
        <v>631</v>
      </c>
    </row>
    <row r="13841" spans="1:16" x14ac:dyDescent="0.25">
      <c r="A13841" t="s">
        <v>518</v>
      </c>
      <c r="B13841" t="s">
        <v>174</v>
      </c>
      <c r="C13841" t="s">
        <v>494</v>
      </c>
      <c r="D13841" t="s">
        <v>100</v>
      </c>
      <c r="E13841" t="s">
        <v>100</v>
      </c>
      <c r="F13841" t="s">
        <v>100</v>
      </c>
      <c r="G13841" t="s">
        <v>175</v>
      </c>
      <c r="H13841" t="s">
        <v>192</v>
      </c>
      <c r="I13841" t="s">
        <v>194</v>
      </c>
      <c r="J13841" t="s">
        <v>191</v>
      </c>
      <c r="K13841" s="1">
        <v>45428</v>
      </c>
      <c r="L13841">
        <v>30</v>
      </c>
      <c r="M13841">
        <v>4</v>
      </c>
      <c r="N13841" t="s">
        <v>538</v>
      </c>
      <c r="O13841" t="s">
        <v>537</v>
      </c>
      <c r="P13841" t="s">
        <v>631</v>
      </c>
    </row>
    <row r="13842" spans="1:16" x14ac:dyDescent="0.25">
      <c r="A13842" t="s">
        <v>518</v>
      </c>
      <c r="B13842" t="s">
        <v>174</v>
      </c>
      <c r="C13842" t="s">
        <v>494</v>
      </c>
      <c r="D13842" t="s">
        <v>100</v>
      </c>
      <c r="E13842" t="s">
        <v>100</v>
      </c>
      <c r="F13842" t="s">
        <v>100</v>
      </c>
      <c r="G13842" t="s">
        <v>175</v>
      </c>
      <c r="H13842" t="s">
        <v>192</v>
      </c>
      <c r="I13842" t="s">
        <v>204</v>
      </c>
      <c r="J13842" t="s">
        <v>191</v>
      </c>
      <c r="K13842" s="1">
        <v>45413</v>
      </c>
      <c r="L13842">
        <v>30</v>
      </c>
      <c r="M13842">
        <v>2</v>
      </c>
      <c r="N13842" t="s">
        <v>538</v>
      </c>
      <c r="O13842" t="s">
        <v>537</v>
      </c>
      <c r="P13842" t="s">
        <v>631</v>
      </c>
    </row>
    <row r="13843" spans="1:16" x14ac:dyDescent="0.25">
      <c r="A13843" t="s">
        <v>479</v>
      </c>
      <c r="B13843" t="s">
        <v>258</v>
      </c>
      <c r="C13843" t="s">
        <v>64</v>
      </c>
      <c r="D13843" t="s">
        <v>480</v>
      </c>
      <c r="E13843" t="s">
        <v>473</v>
      </c>
      <c r="F13843" t="s">
        <v>65</v>
      </c>
      <c r="G13843" t="s">
        <v>175</v>
      </c>
      <c r="H13843" t="s">
        <v>176</v>
      </c>
      <c r="I13843" t="s">
        <v>59</v>
      </c>
      <c r="J13843" t="s">
        <v>117</v>
      </c>
      <c r="K13843" s="1">
        <v>45404</v>
      </c>
      <c r="L13843">
        <v>60</v>
      </c>
      <c r="M13843">
        <v>1</v>
      </c>
      <c r="N13843" t="s">
        <v>538</v>
      </c>
      <c r="O13843" t="s">
        <v>537</v>
      </c>
      <c r="P13843" t="s">
        <v>630</v>
      </c>
    </row>
    <row r="13844" spans="1:16" x14ac:dyDescent="0.25">
      <c r="A13844" t="s">
        <v>479</v>
      </c>
      <c r="B13844" t="s">
        <v>258</v>
      </c>
      <c r="C13844" t="s">
        <v>64</v>
      </c>
      <c r="D13844" t="s">
        <v>480</v>
      </c>
      <c r="E13844" t="s">
        <v>473</v>
      </c>
      <c r="F13844" t="s">
        <v>65</v>
      </c>
      <c r="G13844" t="s">
        <v>175</v>
      </c>
      <c r="H13844" t="s">
        <v>176</v>
      </c>
      <c r="I13844" t="s">
        <v>59</v>
      </c>
      <c r="J13844" t="s">
        <v>117</v>
      </c>
      <c r="K13844" s="1">
        <v>45406</v>
      </c>
      <c r="L13844">
        <v>30</v>
      </c>
      <c r="M13844">
        <v>1</v>
      </c>
      <c r="N13844" t="s">
        <v>538</v>
      </c>
      <c r="O13844" t="s">
        <v>537</v>
      </c>
      <c r="P13844" t="s">
        <v>630</v>
      </c>
    </row>
    <row r="13845" spans="1:16" x14ac:dyDescent="0.25">
      <c r="A13845" t="s">
        <v>479</v>
      </c>
      <c r="B13845" t="s">
        <v>258</v>
      </c>
      <c r="C13845" t="s">
        <v>64</v>
      </c>
      <c r="D13845" t="s">
        <v>480</v>
      </c>
      <c r="E13845" t="s">
        <v>473</v>
      </c>
      <c r="F13845" t="s">
        <v>65</v>
      </c>
      <c r="G13845" t="s">
        <v>175</v>
      </c>
      <c r="H13845" t="s">
        <v>176</v>
      </c>
      <c r="I13845" t="s">
        <v>59</v>
      </c>
      <c r="J13845" t="s">
        <v>117</v>
      </c>
      <c r="K13845" s="1">
        <v>45412</v>
      </c>
      <c r="L13845">
        <v>60</v>
      </c>
      <c r="M13845">
        <v>2</v>
      </c>
      <c r="N13845" t="s">
        <v>538</v>
      </c>
      <c r="O13845" t="s">
        <v>537</v>
      </c>
      <c r="P13845" t="s">
        <v>630</v>
      </c>
    </row>
    <row r="13846" spans="1:16" x14ac:dyDescent="0.25">
      <c r="A13846" t="s">
        <v>479</v>
      </c>
      <c r="B13846" t="s">
        <v>258</v>
      </c>
      <c r="C13846" t="s">
        <v>64</v>
      </c>
      <c r="D13846" t="s">
        <v>480</v>
      </c>
      <c r="E13846" t="s">
        <v>473</v>
      </c>
      <c r="F13846" t="s">
        <v>65</v>
      </c>
      <c r="G13846" t="s">
        <v>175</v>
      </c>
      <c r="H13846" t="s">
        <v>176</v>
      </c>
      <c r="I13846" t="s">
        <v>59</v>
      </c>
      <c r="J13846" t="s">
        <v>117</v>
      </c>
      <c r="K13846" s="1">
        <v>45418</v>
      </c>
      <c r="L13846">
        <v>30</v>
      </c>
      <c r="M13846">
        <v>3</v>
      </c>
      <c r="N13846" t="s">
        <v>538</v>
      </c>
      <c r="O13846" t="s">
        <v>537</v>
      </c>
      <c r="P13846" t="s">
        <v>630</v>
      </c>
    </row>
    <row r="13847" spans="1:16" x14ac:dyDescent="0.25">
      <c r="A13847" t="s">
        <v>479</v>
      </c>
      <c r="B13847" t="s">
        <v>258</v>
      </c>
      <c r="C13847" t="s">
        <v>64</v>
      </c>
      <c r="D13847" t="s">
        <v>480</v>
      </c>
      <c r="E13847" t="s">
        <v>473</v>
      </c>
      <c r="F13847" t="s">
        <v>65</v>
      </c>
      <c r="G13847" t="s">
        <v>175</v>
      </c>
      <c r="H13847" t="s">
        <v>176</v>
      </c>
      <c r="I13847" t="s">
        <v>59</v>
      </c>
      <c r="J13847" t="s">
        <v>117</v>
      </c>
      <c r="K13847" s="1">
        <v>45419</v>
      </c>
      <c r="L13847">
        <v>60</v>
      </c>
      <c r="M13847">
        <v>3</v>
      </c>
      <c r="N13847" t="s">
        <v>538</v>
      </c>
      <c r="O13847" t="s">
        <v>537</v>
      </c>
      <c r="P13847" t="s">
        <v>630</v>
      </c>
    </row>
    <row r="13848" spans="1:16" x14ac:dyDescent="0.25">
      <c r="A13848" t="s">
        <v>479</v>
      </c>
      <c r="B13848" t="s">
        <v>258</v>
      </c>
      <c r="C13848" t="s">
        <v>64</v>
      </c>
      <c r="D13848" t="s">
        <v>480</v>
      </c>
      <c r="E13848" t="s">
        <v>473</v>
      </c>
      <c r="F13848" t="s">
        <v>65</v>
      </c>
      <c r="G13848" t="s">
        <v>175</v>
      </c>
      <c r="H13848" t="s">
        <v>176</v>
      </c>
      <c r="I13848" t="s">
        <v>198</v>
      </c>
      <c r="J13848" t="s">
        <v>117</v>
      </c>
      <c r="K13848" s="1">
        <v>45405</v>
      </c>
      <c r="L13848">
        <v>60</v>
      </c>
      <c r="M13848">
        <v>1</v>
      </c>
      <c r="N13848" t="s">
        <v>538</v>
      </c>
      <c r="O13848" t="s">
        <v>537</v>
      </c>
      <c r="P13848" t="s">
        <v>630</v>
      </c>
    </row>
    <row r="13849" spans="1:16" x14ac:dyDescent="0.25">
      <c r="A13849" t="s">
        <v>479</v>
      </c>
      <c r="B13849" t="s">
        <v>258</v>
      </c>
      <c r="C13849" t="s">
        <v>64</v>
      </c>
      <c r="D13849" t="s">
        <v>480</v>
      </c>
      <c r="E13849" t="s">
        <v>473</v>
      </c>
      <c r="F13849" t="s">
        <v>65</v>
      </c>
      <c r="G13849" t="s">
        <v>175</v>
      </c>
      <c r="H13849" t="s">
        <v>176</v>
      </c>
      <c r="I13849" t="s">
        <v>198</v>
      </c>
      <c r="J13849" t="s">
        <v>117</v>
      </c>
      <c r="K13849" s="1">
        <v>45406</v>
      </c>
      <c r="L13849">
        <v>30</v>
      </c>
      <c r="M13849">
        <v>1</v>
      </c>
      <c r="N13849" t="s">
        <v>538</v>
      </c>
      <c r="O13849" t="s">
        <v>537</v>
      </c>
      <c r="P13849" t="s">
        <v>630</v>
      </c>
    </row>
    <row r="13850" spans="1:16" x14ac:dyDescent="0.25">
      <c r="A13850" t="s">
        <v>479</v>
      </c>
      <c r="B13850" t="s">
        <v>258</v>
      </c>
      <c r="C13850" t="s">
        <v>64</v>
      </c>
      <c r="D13850" t="s">
        <v>480</v>
      </c>
      <c r="E13850" t="s">
        <v>473</v>
      </c>
      <c r="F13850" t="s">
        <v>65</v>
      </c>
      <c r="G13850" t="s">
        <v>175</v>
      </c>
      <c r="H13850" t="s">
        <v>176</v>
      </c>
      <c r="I13850" t="s">
        <v>198</v>
      </c>
      <c r="J13850" t="s">
        <v>117</v>
      </c>
      <c r="K13850" s="1">
        <v>45407</v>
      </c>
      <c r="L13850">
        <v>90</v>
      </c>
      <c r="M13850">
        <v>1</v>
      </c>
      <c r="N13850" t="s">
        <v>538</v>
      </c>
      <c r="O13850" t="s">
        <v>537</v>
      </c>
      <c r="P13850" t="s">
        <v>630</v>
      </c>
    </row>
    <row r="13851" spans="1:16" x14ac:dyDescent="0.25">
      <c r="A13851" t="s">
        <v>479</v>
      </c>
      <c r="B13851" t="s">
        <v>258</v>
      </c>
      <c r="C13851" t="s">
        <v>64</v>
      </c>
      <c r="D13851" t="s">
        <v>480</v>
      </c>
      <c r="E13851" t="s">
        <v>473</v>
      </c>
      <c r="F13851" t="s">
        <v>65</v>
      </c>
      <c r="G13851" t="s">
        <v>175</v>
      </c>
      <c r="H13851" t="s">
        <v>176</v>
      </c>
      <c r="I13851" t="s">
        <v>177</v>
      </c>
      <c r="J13851" t="s">
        <v>117</v>
      </c>
      <c r="K13851" s="1">
        <v>45404</v>
      </c>
      <c r="L13851">
        <v>120</v>
      </c>
      <c r="M13851">
        <v>1</v>
      </c>
      <c r="N13851" t="s">
        <v>538</v>
      </c>
      <c r="O13851" t="s">
        <v>537</v>
      </c>
      <c r="P13851" t="s">
        <v>630</v>
      </c>
    </row>
    <row r="13852" spans="1:16" x14ac:dyDescent="0.25">
      <c r="A13852" t="s">
        <v>479</v>
      </c>
      <c r="B13852" t="s">
        <v>258</v>
      </c>
      <c r="C13852" t="s">
        <v>64</v>
      </c>
      <c r="D13852" t="s">
        <v>480</v>
      </c>
      <c r="E13852" t="s">
        <v>473</v>
      </c>
      <c r="F13852" t="s">
        <v>65</v>
      </c>
      <c r="G13852" t="s">
        <v>175</v>
      </c>
      <c r="H13852" t="s">
        <v>176</v>
      </c>
      <c r="I13852" t="s">
        <v>177</v>
      </c>
      <c r="J13852" t="s">
        <v>117</v>
      </c>
      <c r="K13852" s="1">
        <v>45418</v>
      </c>
      <c r="L13852">
        <v>30</v>
      </c>
      <c r="M13852">
        <v>3</v>
      </c>
      <c r="N13852" t="s">
        <v>538</v>
      </c>
      <c r="O13852" t="s">
        <v>537</v>
      </c>
      <c r="P13852" t="s">
        <v>630</v>
      </c>
    </row>
    <row r="13853" spans="1:16" x14ac:dyDescent="0.25">
      <c r="A13853" t="s">
        <v>479</v>
      </c>
      <c r="B13853" t="s">
        <v>258</v>
      </c>
      <c r="C13853" t="s">
        <v>64</v>
      </c>
      <c r="D13853" t="s">
        <v>480</v>
      </c>
      <c r="E13853" t="s">
        <v>473</v>
      </c>
      <c r="F13853" t="s">
        <v>65</v>
      </c>
      <c r="G13853" t="s">
        <v>175</v>
      </c>
      <c r="H13853" t="s">
        <v>176</v>
      </c>
      <c r="I13853" t="s">
        <v>178</v>
      </c>
      <c r="J13853" t="s">
        <v>117</v>
      </c>
      <c r="K13853" s="1">
        <v>45425</v>
      </c>
      <c r="L13853">
        <v>60</v>
      </c>
      <c r="M13853">
        <v>4</v>
      </c>
      <c r="N13853" t="s">
        <v>538</v>
      </c>
      <c r="O13853" t="s">
        <v>537</v>
      </c>
      <c r="P13853" t="s">
        <v>630</v>
      </c>
    </row>
    <row r="13854" spans="1:16" x14ac:dyDescent="0.25">
      <c r="A13854" t="s">
        <v>479</v>
      </c>
      <c r="B13854" t="s">
        <v>258</v>
      </c>
      <c r="C13854" t="s">
        <v>64</v>
      </c>
      <c r="D13854" t="s">
        <v>480</v>
      </c>
      <c r="E13854" t="s">
        <v>473</v>
      </c>
      <c r="F13854" t="s">
        <v>65</v>
      </c>
      <c r="G13854" t="s">
        <v>175</v>
      </c>
      <c r="H13854" t="s">
        <v>176</v>
      </c>
      <c r="I13854" t="s">
        <v>179</v>
      </c>
      <c r="J13854" t="s">
        <v>117</v>
      </c>
      <c r="K13854" s="1">
        <v>45404</v>
      </c>
      <c r="L13854">
        <v>60</v>
      </c>
      <c r="M13854">
        <v>1</v>
      </c>
      <c r="N13854" t="s">
        <v>538</v>
      </c>
      <c r="O13854" t="s">
        <v>537</v>
      </c>
      <c r="P13854" t="s">
        <v>630</v>
      </c>
    </row>
    <row r="13855" spans="1:16" x14ac:dyDescent="0.25">
      <c r="A13855" t="s">
        <v>479</v>
      </c>
      <c r="B13855" t="s">
        <v>258</v>
      </c>
      <c r="C13855" t="s">
        <v>64</v>
      </c>
      <c r="D13855" t="s">
        <v>480</v>
      </c>
      <c r="E13855" t="s">
        <v>473</v>
      </c>
      <c r="F13855" t="s">
        <v>65</v>
      </c>
      <c r="G13855" t="s">
        <v>175</v>
      </c>
      <c r="H13855" t="s">
        <v>176</v>
      </c>
      <c r="I13855" t="s">
        <v>179</v>
      </c>
      <c r="J13855" t="s">
        <v>117</v>
      </c>
      <c r="K13855" s="1">
        <v>45406</v>
      </c>
      <c r="L13855">
        <v>30</v>
      </c>
      <c r="M13855">
        <v>1</v>
      </c>
      <c r="N13855" t="s">
        <v>538</v>
      </c>
      <c r="O13855" t="s">
        <v>537</v>
      </c>
      <c r="P13855" t="s">
        <v>630</v>
      </c>
    </row>
    <row r="13856" spans="1:16" x14ac:dyDescent="0.25">
      <c r="A13856" t="s">
        <v>479</v>
      </c>
      <c r="B13856" t="s">
        <v>258</v>
      </c>
      <c r="C13856" t="s">
        <v>64</v>
      </c>
      <c r="D13856" t="s">
        <v>480</v>
      </c>
      <c r="E13856" t="s">
        <v>473</v>
      </c>
      <c r="F13856" t="s">
        <v>65</v>
      </c>
      <c r="G13856" t="s">
        <v>175</v>
      </c>
      <c r="H13856" t="s">
        <v>176</v>
      </c>
      <c r="I13856" t="s">
        <v>179</v>
      </c>
      <c r="J13856" t="s">
        <v>117</v>
      </c>
      <c r="K13856" s="1">
        <v>45408</v>
      </c>
      <c r="L13856">
        <v>60</v>
      </c>
      <c r="M13856">
        <v>1</v>
      </c>
      <c r="N13856" t="s">
        <v>538</v>
      </c>
      <c r="O13856" t="s">
        <v>537</v>
      </c>
      <c r="P13856" t="s">
        <v>630</v>
      </c>
    </row>
    <row r="13857" spans="1:16" x14ac:dyDescent="0.25">
      <c r="A13857" t="s">
        <v>479</v>
      </c>
      <c r="B13857" t="s">
        <v>258</v>
      </c>
      <c r="C13857" t="s">
        <v>64</v>
      </c>
      <c r="D13857" t="s">
        <v>480</v>
      </c>
      <c r="E13857" t="s">
        <v>473</v>
      </c>
      <c r="F13857" t="s">
        <v>65</v>
      </c>
      <c r="G13857" t="s">
        <v>175</v>
      </c>
      <c r="H13857" t="s">
        <v>176</v>
      </c>
      <c r="I13857" t="s">
        <v>179</v>
      </c>
      <c r="J13857" t="s">
        <v>117</v>
      </c>
      <c r="K13857" s="1">
        <v>45413</v>
      </c>
      <c r="L13857">
        <v>60</v>
      </c>
      <c r="M13857">
        <v>2</v>
      </c>
      <c r="N13857" t="s">
        <v>538</v>
      </c>
      <c r="O13857" t="s">
        <v>537</v>
      </c>
      <c r="P13857" t="s">
        <v>630</v>
      </c>
    </row>
    <row r="13858" spans="1:16" x14ac:dyDescent="0.25">
      <c r="A13858" t="s">
        <v>479</v>
      </c>
      <c r="B13858" t="s">
        <v>258</v>
      </c>
      <c r="C13858" t="s">
        <v>64</v>
      </c>
      <c r="D13858" t="s">
        <v>480</v>
      </c>
      <c r="E13858" t="s">
        <v>473</v>
      </c>
      <c r="F13858" t="s">
        <v>65</v>
      </c>
      <c r="G13858" t="s">
        <v>175</v>
      </c>
      <c r="H13858" t="s">
        <v>176</v>
      </c>
      <c r="I13858" t="s">
        <v>179</v>
      </c>
      <c r="J13858" t="s">
        <v>117</v>
      </c>
      <c r="K13858" s="1">
        <v>45414</v>
      </c>
      <c r="L13858">
        <v>60</v>
      </c>
      <c r="M13858">
        <v>2</v>
      </c>
      <c r="N13858" t="s">
        <v>538</v>
      </c>
      <c r="O13858" t="s">
        <v>537</v>
      </c>
      <c r="P13858" t="s">
        <v>630</v>
      </c>
    </row>
    <row r="13859" spans="1:16" x14ac:dyDescent="0.25">
      <c r="A13859" t="s">
        <v>479</v>
      </c>
      <c r="B13859" t="s">
        <v>258</v>
      </c>
      <c r="C13859" t="s">
        <v>64</v>
      </c>
      <c r="D13859" t="s">
        <v>480</v>
      </c>
      <c r="E13859" t="s">
        <v>473</v>
      </c>
      <c r="F13859" t="s">
        <v>65</v>
      </c>
      <c r="G13859" t="s">
        <v>175</v>
      </c>
      <c r="H13859" t="s">
        <v>176</v>
      </c>
      <c r="I13859" t="s">
        <v>179</v>
      </c>
      <c r="J13859" t="s">
        <v>117</v>
      </c>
      <c r="K13859" s="1">
        <v>45415</v>
      </c>
      <c r="L13859">
        <v>60</v>
      </c>
      <c r="M13859">
        <v>2</v>
      </c>
      <c r="N13859" t="s">
        <v>538</v>
      </c>
      <c r="O13859" t="s">
        <v>537</v>
      </c>
      <c r="P13859" t="s">
        <v>630</v>
      </c>
    </row>
    <row r="13860" spans="1:16" x14ac:dyDescent="0.25">
      <c r="A13860" t="s">
        <v>479</v>
      </c>
      <c r="B13860" t="s">
        <v>258</v>
      </c>
      <c r="C13860" t="s">
        <v>64</v>
      </c>
      <c r="D13860" t="s">
        <v>480</v>
      </c>
      <c r="E13860" t="s">
        <v>473</v>
      </c>
      <c r="F13860" t="s">
        <v>65</v>
      </c>
      <c r="G13860" t="s">
        <v>175</v>
      </c>
      <c r="H13860" t="s">
        <v>176</v>
      </c>
      <c r="I13860" t="s">
        <v>179</v>
      </c>
      <c r="J13860" t="s">
        <v>117</v>
      </c>
      <c r="K13860" s="1">
        <v>45418</v>
      </c>
      <c r="L13860">
        <v>60</v>
      </c>
      <c r="M13860">
        <v>3</v>
      </c>
      <c r="N13860" t="s">
        <v>538</v>
      </c>
      <c r="O13860" t="s">
        <v>537</v>
      </c>
      <c r="P13860" t="s">
        <v>630</v>
      </c>
    </row>
    <row r="13861" spans="1:16" x14ac:dyDescent="0.25">
      <c r="A13861" t="s">
        <v>479</v>
      </c>
      <c r="B13861" t="s">
        <v>258</v>
      </c>
      <c r="C13861" t="s">
        <v>64</v>
      </c>
      <c r="D13861" t="s">
        <v>480</v>
      </c>
      <c r="E13861" t="s">
        <v>473</v>
      </c>
      <c r="F13861" t="s">
        <v>65</v>
      </c>
      <c r="G13861" t="s">
        <v>175</v>
      </c>
      <c r="H13861" t="s">
        <v>176</v>
      </c>
      <c r="I13861" t="s">
        <v>179</v>
      </c>
      <c r="J13861" t="s">
        <v>117</v>
      </c>
      <c r="K13861" s="1">
        <v>45420</v>
      </c>
      <c r="L13861">
        <v>90</v>
      </c>
      <c r="M13861">
        <v>3</v>
      </c>
      <c r="N13861" t="s">
        <v>538</v>
      </c>
      <c r="O13861" t="s">
        <v>537</v>
      </c>
      <c r="P13861" t="s">
        <v>630</v>
      </c>
    </row>
    <row r="13862" spans="1:16" x14ac:dyDescent="0.25">
      <c r="A13862" t="s">
        <v>479</v>
      </c>
      <c r="B13862" t="s">
        <v>258</v>
      </c>
      <c r="C13862" t="s">
        <v>64</v>
      </c>
      <c r="D13862" t="s">
        <v>480</v>
      </c>
      <c r="E13862" t="s">
        <v>473</v>
      </c>
      <c r="F13862" t="s">
        <v>65</v>
      </c>
      <c r="G13862" t="s">
        <v>175</v>
      </c>
      <c r="H13862" t="s">
        <v>176</v>
      </c>
      <c r="I13862" t="s">
        <v>179</v>
      </c>
      <c r="J13862" t="s">
        <v>117</v>
      </c>
      <c r="K13862" s="1">
        <v>45421</v>
      </c>
      <c r="L13862">
        <v>30</v>
      </c>
      <c r="M13862">
        <v>3</v>
      </c>
      <c r="N13862" t="s">
        <v>538</v>
      </c>
      <c r="O13862" t="s">
        <v>537</v>
      </c>
      <c r="P13862" t="s">
        <v>630</v>
      </c>
    </row>
    <row r="13863" spans="1:16" x14ac:dyDescent="0.25">
      <c r="A13863" t="s">
        <v>479</v>
      </c>
      <c r="B13863" t="s">
        <v>258</v>
      </c>
      <c r="C13863" t="s">
        <v>64</v>
      </c>
      <c r="D13863" t="s">
        <v>480</v>
      </c>
      <c r="E13863" t="s">
        <v>473</v>
      </c>
      <c r="F13863" t="s">
        <v>65</v>
      </c>
      <c r="G13863" t="s">
        <v>175</v>
      </c>
      <c r="H13863" t="s">
        <v>176</v>
      </c>
      <c r="I13863" t="s">
        <v>179</v>
      </c>
      <c r="J13863" t="s">
        <v>117</v>
      </c>
      <c r="K13863" s="1">
        <v>45425</v>
      </c>
      <c r="L13863">
        <v>90</v>
      </c>
      <c r="M13863">
        <v>4</v>
      </c>
      <c r="N13863" t="s">
        <v>538</v>
      </c>
      <c r="O13863" t="s">
        <v>537</v>
      </c>
      <c r="P13863" t="s">
        <v>630</v>
      </c>
    </row>
    <row r="13864" spans="1:16" x14ac:dyDescent="0.25">
      <c r="A13864" t="s">
        <v>479</v>
      </c>
      <c r="B13864" t="s">
        <v>258</v>
      </c>
      <c r="C13864" t="s">
        <v>64</v>
      </c>
      <c r="D13864" t="s">
        <v>480</v>
      </c>
      <c r="E13864" t="s">
        <v>473</v>
      </c>
      <c r="F13864" t="s">
        <v>65</v>
      </c>
      <c r="G13864" t="s">
        <v>175</v>
      </c>
      <c r="H13864" t="s">
        <v>176</v>
      </c>
      <c r="I13864" t="s">
        <v>179</v>
      </c>
      <c r="J13864" t="s">
        <v>117</v>
      </c>
      <c r="K13864" s="1">
        <v>45426</v>
      </c>
      <c r="L13864">
        <v>90</v>
      </c>
      <c r="M13864">
        <v>4</v>
      </c>
      <c r="N13864" t="s">
        <v>538</v>
      </c>
      <c r="O13864" t="s">
        <v>537</v>
      </c>
      <c r="P13864" t="s">
        <v>630</v>
      </c>
    </row>
    <row r="13865" spans="1:16" x14ac:dyDescent="0.25">
      <c r="A13865" t="s">
        <v>479</v>
      </c>
      <c r="B13865" t="s">
        <v>258</v>
      </c>
      <c r="C13865" t="s">
        <v>64</v>
      </c>
      <c r="D13865" t="s">
        <v>480</v>
      </c>
      <c r="E13865" t="s">
        <v>473</v>
      </c>
      <c r="F13865" t="s">
        <v>65</v>
      </c>
      <c r="G13865" t="s">
        <v>175</v>
      </c>
      <c r="H13865" t="s">
        <v>176</v>
      </c>
      <c r="I13865" t="s">
        <v>179</v>
      </c>
      <c r="J13865" t="s">
        <v>117</v>
      </c>
      <c r="K13865" s="1">
        <v>45427</v>
      </c>
      <c r="L13865">
        <v>60</v>
      </c>
      <c r="M13865">
        <v>4</v>
      </c>
      <c r="N13865" t="s">
        <v>538</v>
      </c>
      <c r="O13865" t="s">
        <v>537</v>
      </c>
      <c r="P13865" t="s">
        <v>630</v>
      </c>
    </row>
    <row r="13866" spans="1:16" x14ac:dyDescent="0.25">
      <c r="A13866" t="s">
        <v>479</v>
      </c>
      <c r="B13866" t="s">
        <v>258</v>
      </c>
      <c r="C13866" t="s">
        <v>64</v>
      </c>
      <c r="D13866" t="s">
        <v>480</v>
      </c>
      <c r="E13866" t="s">
        <v>473</v>
      </c>
      <c r="F13866" t="s">
        <v>65</v>
      </c>
      <c r="G13866" t="s">
        <v>175</v>
      </c>
      <c r="H13866" t="s">
        <v>176</v>
      </c>
      <c r="I13866" t="s">
        <v>180</v>
      </c>
      <c r="J13866" t="s">
        <v>117</v>
      </c>
      <c r="K13866" s="1">
        <v>45404</v>
      </c>
      <c r="L13866">
        <v>30</v>
      </c>
      <c r="M13866">
        <v>1</v>
      </c>
      <c r="N13866" t="s">
        <v>538</v>
      </c>
      <c r="O13866" t="s">
        <v>537</v>
      </c>
      <c r="P13866" t="s">
        <v>630</v>
      </c>
    </row>
    <row r="13867" spans="1:16" x14ac:dyDescent="0.25">
      <c r="A13867" t="s">
        <v>479</v>
      </c>
      <c r="B13867" t="s">
        <v>258</v>
      </c>
      <c r="C13867" t="s">
        <v>64</v>
      </c>
      <c r="D13867" t="s">
        <v>480</v>
      </c>
      <c r="E13867" t="s">
        <v>473</v>
      </c>
      <c r="F13867" t="s">
        <v>65</v>
      </c>
      <c r="G13867" t="s">
        <v>175</v>
      </c>
      <c r="H13867" t="s">
        <v>176</v>
      </c>
      <c r="I13867" t="s">
        <v>180</v>
      </c>
      <c r="J13867" t="s">
        <v>117</v>
      </c>
      <c r="K13867" s="1">
        <v>45405</v>
      </c>
      <c r="L13867">
        <v>30</v>
      </c>
      <c r="M13867">
        <v>1</v>
      </c>
      <c r="N13867" t="s">
        <v>538</v>
      </c>
      <c r="O13867" t="s">
        <v>537</v>
      </c>
      <c r="P13867" t="s">
        <v>630</v>
      </c>
    </row>
    <row r="13868" spans="1:16" x14ac:dyDescent="0.25">
      <c r="A13868" t="s">
        <v>479</v>
      </c>
      <c r="B13868" t="s">
        <v>258</v>
      </c>
      <c r="C13868" t="s">
        <v>64</v>
      </c>
      <c r="D13868" t="s">
        <v>480</v>
      </c>
      <c r="E13868" t="s">
        <v>473</v>
      </c>
      <c r="F13868" t="s">
        <v>65</v>
      </c>
      <c r="G13868" t="s">
        <v>175</v>
      </c>
      <c r="H13868" t="s">
        <v>176</v>
      </c>
      <c r="I13868" t="s">
        <v>180</v>
      </c>
      <c r="J13868" t="s">
        <v>117</v>
      </c>
      <c r="K13868" s="1">
        <v>45406</v>
      </c>
      <c r="L13868">
        <v>60</v>
      </c>
      <c r="M13868">
        <v>1</v>
      </c>
      <c r="N13868" t="s">
        <v>538</v>
      </c>
      <c r="O13868" t="s">
        <v>537</v>
      </c>
      <c r="P13868" t="s">
        <v>630</v>
      </c>
    </row>
    <row r="13869" spans="1:16" x14ac:dyDescent="0.25">
      <c r="A13869" t="s">
        <v>479</v>
      </c>
      <c r="B13869" t="s">
        <v>258</v>
      </c>
      <c r="C13869" t="s">
        <v>64</v>
      </c>
      <c r="D13869" t="s">
        <v>480</v>
      </c>
      <c r="E13869" t="s">
        <v>473</v>
      </c>
      <c r="F13869" t="s">
        <v>65</v>
      </c>
      <c r="G13869" t="s">
        <v>175</v>
      </c>
      <c r="H13869" t="s">
        <v>176</v>
      </c>
      <c r="I13869" t="s">
        <v>180</v>
      </c>
      <c r="J13869" t="s">
        <v>117</v>
      </c>
      <c r="K13869" s="1">
        <v>45425</v>
      </c>
      <c r="L13869">
        <v>30</v>
      </c>
      <c r="M13869">
        <v>4</v>
      </c>
      <c r="N13869" t="s">
        <v>538</v>
      </c>
      <c r="O13869" t="s">
        <v>537</v>
      </c>
      <c r="P13869" t="s">
        <v>630</v>
      </c>
    </row>
    <row r="13870" spans="1:16" x14ac:dyDescent="0.25">
      <c r="A13870" t="s">
        <v>479</v>
      </c>
      <c r="B13870" t="s">
        <v>258</v>
      </c>
      <c r="C13870" t="s">
        <v>64</v>
      </c>
      <c r="D13870" t="s">
        <v>480</v>
      </c>
      <c r="E13870" t="s">
        <v>473</v>
      </c>
      <c r="F13870" t="s">
        <v>65</v>
      </c>
      <c r="G13870" t="s">
        <v>175</v>
      </c>
      <c r="H13870" t="s">
        <v>176</v>
      </c>
      <c r="I13870" t="s">
        <v>180</v>
      </c>
      <c r="J13870" t="s">
        <v>117</v>
      </c>
      <c r="K13870" s="1">
        <v>45426</v>
      </c>
      <c r="L13870">
        <v>30</v>
      </c>
      <c r="M13870">
        <v>4</v>
      </c>
      <c r="N13870" t="s">
        <v>538</v>
      </c>
      <c r="O13870" t="s">
        <v>537</v>
      </c>
      <c r="P13870" t="s">
        <v>630</v>
      </c>
    </row>
    <row r="13871" spans="1:16" x14ac:dyDescent="0.25">
      <c r="A13871" t="s">
        <v>479</v>
      </c>
      <c r="B13871" t="s">
        <v>258</v>
      </c>
      <c r="C13871" t="s">
        <v>64</v>
      </c>
      <c r="D13871" t="s">
        <v>480</v>
      </c>
      <c r="E13871" t="s">
        <v>473</v>
      </c>
      <c r="F13871" t="s">
        <v>65</v>
      </c>
      <c r="G13871" t="s">
        <v>175</v>
      </c>
      <c r="H13871" t="s">
        <v>176</v>
      </c>
      <c r="I13871" t="s">
        <v>180</v>
      </c>
      <c r="J13871" t="s">
        <v>117</v>
      </c>
      <c r="K13871" s="1">
        <v>45427</v>
      </c>
      <c r="L13871">
        <v>30</v>
      </c>
      <c r="M13871">
        <v>4</v>
      </c>
      <c r="N13871" t="s">
        <v>538</v>
      </c>
      <c r="O13871" t="s">
        <v>537</v>
      </c>
      <c r="P13871" t="s">
        <v>630</v>
      </c>
    </row>
    <row r="13872" spans="1:16" x14ac:dyDescent="0.25">
      <c r="A13872" t="s">
        <v>479</v>
      </c>
      <c r="B13872" t="s">
        <v>258</v>
      </c>
      <c r="C13872" t="s">
        <v>64</v>
      </c>
      <c r="D13872" t="s">
        <v>480</v>
      </c>
      <c r="E13872" t="s">
        <v>473</v>
      </c>
      <c r="F13872" t="s">
        <v>65</v>
      </c>
      <c r="G13872" t="s">
        <v>175</v>
      </c>
      <c r="H13872" t="s">
        <v>176</v>
      </c>
      <c r="I13872" t="s">
        <v>59</v>
      </c>
      <c r="J13872" t="s">
        <v>117</v>
      </c>
      <c r="K13872" s="1">
        <v>45405</v>
      </c>
      <c r="L13872">
        <v>10.001999999999899</v>
      </c>
      <c r="M13872">
        <v>1</v>
      </c>
      <c r="N13872" t="s">
        <v>538</v>
      </c>
      <c r="O13872" t="s">
        <v>537</v>
      </c>
      <c r="P13872" t="s">
        <v>630</v>
      </c>
    </row>
    <row r="13873" spans="1:16" x14ac:dyDescent="0.25">
      <c r="A13873" t="s">
        <v>479</v>
      </c>
      <c r="B13873" t="s">
        <v>258</v>
      </c>
      <c r="C13873" t="s">
        <v>64</v>
      </c>
      <c r="D13873" t="s">
        <v>480</v>
      </c>
      <c r="E13873" t="s">
        <v>473</v>
      </c>
      <c r="F13873" t="s">
        <v>65</v>
      </c>
      <c r="G13873" t="s">
        <v>175</v>
      </c>
      <c r="H13873" t="s">
        <v>176</v>
      </c>
      <c r="I13873" t="s">
        <v>59</v>
      </c>
      <c r="J13873" t="s">
        <v>117</v>
      </c>
      <c r="K13873" s="1">
        <v>45406</v>
      </c>
      <c r="L13873">
        <v>90</v>
      </c>
      <c r="M13873">
        <v>1</v>
      </c>
      <c r="N13873" t="s">
        <v>538</v>
      </c>
      <c r="O13873" t="s">
        <v>537</v>
      </c>
      <c r="P13873" t="s">
        <v>630</v>
      </c>
    </row>
    <row r="13874" spans="1:16" x14ac:dyDescent="0.25">
      <c r="A13874" t="s">
        <v>479</v>
      </c>
      <c r="B13874" t="s">
        <v>258</v>
      </c>
      <c r="C13874" t="s">
        <v>64</v>
      </c>
      <c r="D13874" t="s">
        <v>480</v>
      </c>
      <c r="E13874" t="s">
        <v>473</v>
      </c>
      <c r="F13874" t="s">
        <v>65</v>
      </c>
      <c r="G13874" t="s">
        <v>175</v>
      </c>
      <c r="H13874" t="s">
        <v>176</v>
      </c>
      <c r="I13874" t="s">
        <v>59</v>
      </c>
      <c r="J13874" t="s">
        <v>117</v>
      </c>
      <c r="K13874" s="1">
        <v>45411</v>
      </c>
      <c r="L13874">
        <v>60</v>
      </c>
      <c r="M13874">
        <v>2</v>
      </c>
      <c r="N13874" t="s">
        <v>538</v>
      </c>
      <c r="O13874" t="s">
        <v>537</v>
      </c>
      <c r="P13874" t="s">
        <v>630</v>
      </c>
    </row>
    <row r="13875" spans="1:16" x14ac:dyDescent="0.25">
      <c r="A13875" t="s">
        <v>479</v>
      </c>
      <c r="B13875" t="s">
        <v>258</v>
      </c>
      <c r="C13875" t="s">
        <v>64</v>
      </c>
      <c r="D13875" t="s">
        <v>480</v>
      </c>
      <c r="E13875" t="s">
        <v>473</v>
      </c>
      <c r="F13875" t="s">
        <v>65</v>
      </c>
      <c r="G13875" t="s">
        <v>175</v>
      </c>
      <c r="H13875" t="s">
        <v>176</v>
      </c>
      <c r="I13875" t="s">
        <v>59</v>
      </c>
      <c r="J13875" t="s">
        <v>117</v>
      </c>
      <c r="K13875" s="1">
        <v>45412</v>
      </c>
      <c r="L13875">
        <v>30</v>
      </c>
      <c r="M13875">
        <v>2</v>
      </c>
      <c r="N13875" t="s">
        <v>538</v>
      </c>
      <c r="O13875" t="s">
        <v>537</v>
      </c>
      <c r="P13875" t="s">
        <v>630</v>
      </c>
    </row>
    <row r="13876" spans="1:16" x14ac:dyDescent="0.25">
      <c r="A13876" t="s">
        <v>479</v>
      </c>
      <c r="B13876" t="s">
        <v>258</v>
      </c>
      <c r="C13876" t="s">
        <v>64</v>
      </c>
      <c r="D13876" t="s">
        <v>480</v>
      </c>
      <c r="E13876" t="s">
        <v>473</v>
      </c>
      <c r="F13876" t="s">
        <v>65</v>
      </c>
      <c r="G13876" t="s">
        <v>175</v>
      </c>
      <c r="H13876" t="s">
        <v>25</v>
      </c>
      <c r="I13876" t="s">
        <v>255</v>
      </c>
      <c r="J13876" t="s">
        <v>118</v>
      </c>
      <c r="K13876" s="1">
        <v>45408</v>
      </c>
      <c r="L13876">
        <v>30</v>
      </c>
      <c r="M13876">
        <v>1</v>
      </c>
      <c r="N13876" t="s">
        <v>538</v>
      </c>
      <c r="O13876" t="s">
        <v>537</v>
      </c>
      <c r="P13876" t="s">
        <v>630</v>
      </c>
    </row>
    <row r="13877" spans="1:16" x14ac:dyDescent="0.25">
      <c r="A13877" t="s">
        <v>479</v>
      </c>
      <c r="B13877" t="s">
        <v>258</v>
      </c>
      <c r="C13877" t="s">
        <v>64</v>
      </c>
      <c r="D13877" t="s">
        <v>480</v>
      </c>
      <c r="E13877" t="s">
        <v>473</v>
      </c>
      <c r="F13877" t="s">
        <v>65</v>
      </c>
      <c r="G13877" t="s">
        <v>175</v>
      </c>
      <c r="H13877" t="s">
        <v>25</v>
      </c>
      <c r="I13877" t="s">
        <v>255</v>
      </c>
      <c r="J13877" t="s">
        <v>118</v>
      </c>
      <c r="K13877" s="1">
        <v>45420</v>
      </c>
      <c r="L13877">
        <v>30</v>
      </c>
      <c r="M13877">
        <v>3</v>
      </c>
      <c r="N13877" t="s">
        <v>538</v>
      </c>
      <c r="O13877" t="s">
        <v>537</v>
      </c>
      <c r="P13877" t="s">
        <v>630</v>
      </c>
    </row>
    <row r="13878" spans="1:16" x14ac:dyDescent="0.25">
      <c r="A13878" t="s">
        <v>479</v>
      </c>
      <c r="B13878" t="s">
        <v>258</v>
      </c>
      <c r="C13878" t="s">
        <v>64</v>
      </c>
      <c r="D13878" t="s">
        <v>480</v>
      </c>
      <c r="E13878" t="s">
        <v>473</v>
      </c>
      <c r="F13878" t="s">
        <v>65</v>
      </c>
      <c r="G13878" t="s">
        <v>175</v>
      </c>
      <c r="H13878" t="s">
        <v>30</v>
      </c>
      <c r="I13878" t="s">
        <v>89</v>
      </c>
      <c r="J13878" t="s">
        <v>119</v>
      </c>
      <c r="K13878" s="1">
        <v>45415</v>
      </c>
      <c r="L13878">
        <v>60</v>
      </c>
      <c r="M13878">
        <v>2</v>
      </c>
      <c r="N13878" t="s">
        <v>538</v>
      </c>
      <c r="O13878" t="s">
        <v>537</v>
      </c>
      <c r="P13878" t="s">
        <v>630</v>
      </c>
    </row>
    <row r="13879" spans="1:16" x14ac:dyDescent="0.25">
      <c r="A13879" t="s">
        <v>479</v>
      </c>
      <c r="B13879" t="s">
        <v>258</v>
      </c>
      <c r="C13879" t="s">
        <v>64</v>
      </c>
      <c r="D13879" t="s">
        <v>480</v>
      </c>
      <c r="E13879" t="s">
        <v>473</v>
      </c>
      <c r="F13879" t="s">
        <v>65</v>
      </c>
      <c r="G13879" t="s">
        <v>175</v>
      </c>
      <c r="H13879" t="s">
        <v>30</v>
      </c>
      <c r="I13879" t="s">
        <v>89</v>
      </c>
      <c r="J13879" t="s">
        <v>119</v>
      </c>
      <c r="K13879" s="1">
        <v>45421</v>
      </c>
      <c r="L13879">
        <v>30</v>
      </c>
      <c r="M13879">
        <v>3</v>
      </c>
      <c r="N13879" t="s">
        <v>538</v>
      </c>
      <c r="O13879" t="s">
        <v>537</v>
      </c>
      <c r="P13879" t="s">
        <v>630</v>
      </c>
    </row>
    <row r="13880" spans="1:16" x14ac:dyDescent="0.25">
      <c r="A13880" t="s">
        <v>479</v>
      </c>
      <c r="B13880" t="s">
        <v>258</v>
      </c>
      <c r="C13880" t="s">
        <v>64</v>
      </c>
      <c r="D13880" t="s">
        <v>480</v>
      </c>
      <c r="E13880" t="s">
        <v>473</v>
      </c>
      <c r="F13880" t="s">
        <v>65</v>
      </c>
      <c r="G13880" t="s">
        <v>175</v>
      </c>
      <c r="H13880" t="s">
        <v>30</v>
      </c>
      <c r="I13880" t="s">
        <v>89</v>
      </c>
      <c r="J13880" t="s">
        <v>119</v>
      </c>
      <c r="K13880" s="1">
        <v>45427</v>
      </c>
      <c r="L13880">
        <v>60</v>
      </c>
      <c r="M13880">
        <v>4</v>
      </c>
      <c r="N13880" t="s">
        <v>538</v>
      </c>
      <c r="O13880" t="s">
        <v>537</v>
      </c>
      <c r="P13880" t="s">
        <v>630</v>
      </c>
    </row>
    <row r="13881" spans="1:16" x14ac:dyDescent="0.25">
      <c r="A13881" t="s">
        <v>479</v>
      </c>
      <c r="B13881" t="s">
        <v>258</v>
      </c>
      <c r="C13881" t="s">
        <v>64</v>
      </c>
      <c r="D13881" t="s">
        <v>480</v>
      </c>
      <c r="E13881" t="s">
        <v>473</v>
      </c>
      <c r="F13881" t="s">
        <v>65</v>
      </c>
      <c r="G13881" t="s">
        <v>175</v>
      </c>
      <c r="H13881" t="s">
        <v>30</v>
      </c>
      <c r="I13881" t="s">
        <v>89</v>
      </c>
      <c r="J13881" t="s">
        <v>119</v>
      </c>
      <c r="K13881" s="1">
        <v>45428</v>
      </c>
      <c r="L13881">
        <v>60</v>
      </c>
      <c r="M13881">
        <v>4</v>
      </c>
      <c r="N13881" t="s">
        <v>538</v>
      </c>
      <c r="O13881" t="s">
        <v>537</v>
      </c>
      <c r="P13881" t="s">
        <v>630</v>
      </c>
    </row>
    <row r="13882" spans="1:16" x14ac:dyDescent="0.25">
      <c r="A13882" t="s">
        <v>479</v>
      </c>
      <c r="B13882" t="s">
        <v>258</v>
      </c>
      <c r="C13882" t="s">
        <v>64</v>
      </c>
      <c r="D13882" t="s">
        <v>480</v>
      </c>
      <c r="E13882" t="s">
        <v>473</v>
      </c>
      <c r="F13882" t="s">
        <v>65</v>
      </c>
      <c r="G13882" t="s">
        <v>175</v>
      </c>
      <c r="H13882" t="s">
        <v>30</v>
      </c>
      <c r="I13882" t="s">
        <v>240</v>
      </c>
      <c r="J13882" t="s">
        <v>119</v>
      </c>
      <c r="K13882" s="1">
        <v>45408</v>
      </c>
      <c r="L13882">
        <v>30</v>
      </c>
      <c r="M13882">
        <v>1</v>
      </c>
      <c r="N13882" t="s">
        <v>538</v>
      </c>
      <c r="O13882" t="s">
        <v>537</v>
      </c>
      <c r="P13882" t="s">
        <v>630</v>
      </c>
    </row>
    <row r="13883" spans="1:16" x14ac:dyDescent="0.25">
      <c r="A13883" t="s">
        <v>479</v>
      </c>
      <c r="B13883" t="s">
        <v>258</v>
      </c>
      <c r="C13883" t="s">
        <v>64</v>
      </c>
      <c r="D13883" t="s">
        <v>480</v>
      </c>
      <c r="E13883" t="s">
        <v>473</v>
      </c>
      <c r="F13883" t="s">
        <v>65</v>
      </c>
      <c r="G13883" t="s">
        <v>175</v>
      </c>
      <c r="H13883" t="s">
        <v>30</v>
      </c>
      <c r="I13883" t="s">
        <v>240</v>
      </c>
      <c r="J13883" t="s">
        <v>119</v>
      </c>
      <c r="K13883" s="1">
        <v>45415</v>
      </c>
      <c r="L13883">
        <v>30</v>
      </c>
      <c r="M13883">
        <v>2</v>
      </c>
      <c r="N13883" t="s">
        <v>538</v>
      </c>
      <c r="O13883" t="s">
        <v>537</v>
      </c>
      <c r="P13883" t="s">
        <v>630</v>
      </c>
    </row>
    <row r="13884" spans="1:16" x14ac:dyDescent="0.25">
      <c r="A13884" t="s">
        <v>479</v>
      </c>
      <c r="B13884" t="s">
        <v>258</v>
      </c>
      <c r="C13884" t="s">
        <v>64</v>
      </c>
      <c r="D13884" t="s">
        <v>480</v>
      </c>
      <c r="E13884" t="s">
        <v>473</v>
      </c>
      <c r="F13884" t="s">
        <v>65</v>
      </c>
      <c r="G13884" t="s">
        <v>175</v>
      </c>
      <c r="H13884" t="s">
        <v>30</v>
      </c>
      <c r="I13884" t="s">
        <v>32</v>
      </c>
      <c r="J13884" t="s">
        <v>119</v>
      </c>
      <c r="K13884" s="1">
        <v>45405</v>
      </c>
      <c r="L13884">
        <v>10.001999999999899</v>
      </c>
      <c r="M13884">
        <v>1</v>
      </c>
      <c r="N13884" t="s">
        <v>538</v>
      </c>
      <c r="O13884" t="s">
        <v>537</v>
      </c>
      <c r="P13884" t="s">
        <v>630</v>
      </c>
    </row>
    <row r="13885" spans="1:16" x14ac:dyDescent="0.25">
      <c r="A13885" t="s">
        <v>479</v>
      </c>
      <c r="B13885" t="s">
        <v>258</v>
      </c>
      <c r="C13885" t="s">
        <v>64</v>
      </c>
      <c r="D13885" t="s">
        <v>480</v>
      </c>
      <c r="E13885" t="s">
        <v>473</v>
      </c>
      <c r="F13885" t="s">
        <v>65</v>
      </c>
      <c r="G13885" t="s">
        <v>175</v>
      </c>
      <c r="H13885" t="s">
        <v>30</v>
      </c>
      <c r="I13885" t="s">
        <v>32</v>
      </c>
      <c r="J13885" t="s">
        <v>119</v>
      </c>
      <c r="K13885" s="1">
        <v>45411</v>
      </c>
      <c r="L13885">
        <v>30</v>
      </c>
      <c r="M13885">
        <v>2</v>
      </c>
      <c r="N13885" t="s">
        <v>538</v>
      </c>
      <c r="O13885" t="s">
        <v>537</v>
      </c>
      <c r="P13885" t="s">
        <v>630</v>
      </c>
    </row>
    <row r="13886" spans="1:16" x14ac:dyDescent="0.25">
      <c r="A13886" t="s">
        <v>479</v>
      </c>
      <c r="B13886" t="s">
        <v>258</v>
      </c>
      <c r="C13886" t="s">
        <v>64</v>
      </c>
      <c r="D13886" t="s">
        <v>480</v>
      </c>
      <c r="E13886" t="s">
        <v>473</v>
      </c>
      <c r="F13886" t="s">
        <v>65</v>
      </c>
      <c r="G13886" t="s">
        <v>175</v>
      </c>
      <c r="H13886" t="s">
        <v>30</v>
      </c>
      <c r="I13886" t="s">
        <v>32</v>
      </c>
      <c r="J13886" t="s">
        <v>119</v>
      </c>
      <c r="K13886" s="1">
        <v>45412</v>
      </c>
      <c r="L13886">
        <v>30</v>
      </c>
      <c r="M13886">
        <v>2</v>
      </c>
      <c r="N13886" t="s">
        <v>538</v>
      </c>
      <c r="O13886" t="s">
        <v>537</v>
      </c>
      <c r="P13886" t="s">
        <v>630</v>
      </c>
    </row>
    <row r="13887" spans="1:16" x14ac:dyDescent="0.25">
      <c r="A13887" t="s">
        <v>479</v>
      </c>
      <c r="B13887" t="s">
        <v>258</v>
      </c>
      <c r="C13887" t="s">
        <v>64</v>
      </c>
      <c r="D13887" t="s">
        <v>480</v>
      </c>
      <c r="E13887" t="s">
        <v>473</v>
      </c>
      <c r="F13887" t="s">
        <v>65</v>
      </c>
      <c r="G13887" t="s">
        <v>175</v>
      </c>
      <c r="H13887" t="s">
        <v>30</v>
      </c>
      <c r="I13887" t="s">
        <v>32</v>
      </c>
      <c r="J13887" t="s">
        <v>119</v>
      </c>
      <c r="K13887" s="1">
        <v>45413</v>
      </c>
      <c r="L13887">
        <v>60</v>
      </c>
      <c r="M13887">
        <v>2</v>
      </c>
      <c r="N13887" t="s">
        <v>538</v>
      </c>
      <c r="O13887" t="s">
        <v>537</v>
      </c>
      <c r="P13887" t="s">
        <v>630</v>
      </c>
    </row>
    <row r="13888" spans="1:16" x14ac:dyDescent="0.25">
      <c r="A13888" t="s">
        <v>479</v>
      </c>
      <c r="B13888" t="s">
        <v>258</v>
      </c>
      <c r="C13888" t="s">
        <v>64</v>
      </c>
      <c r="D13888" t="s">
        <v>480</v>
      </c>
      <c r="E13888" t="s">
        <v>473</v>
      </c>
      <c r="F13888" t="s">
        <v>65</v>
      </c>
      <c r="G13888" t="s">
        <v>175</v>
      </c>
      <c r="H13888" t="s">
        <v>30</v>
      </c>
      <c r="I13888" t="s">
        <v>32</v>
      </c>
      <c r="J13888" t="s">
        <v>119</v>
      </c>
      <c r="K13888" s="1">
        <v>45415</v>
      </c>
      <c r="L13888">
        <v>60</v>
      </c>
      <c r="M13888">
        <v>2</v>
      </c>
      <c r="N13888" t="s">
        <v>538</v>
      </c>
      <c r="O13888" t="s">
        <v>537</v>
      </c>
      <c r="P13888" t="s">
        <v>630</v>
      </c>
    </row>
    <row r="13889" spans="1:16" x14ac:dyDescent="0.25">
      <c r="A13889" t="s">
        <v>479</v>
      </c>
      <c r="B13889" t="s">
        <v>258</v>
      </c>
      <c r="C13889" t="s">
        <v>64</v>
      </c>
      <c r="D13889" t="s">
        <v>480</v>
      </c>
      <c r="E13889" t="s">
        <v>473</v>
      </c>
      <c r="F13889" t="s">
        <v>65</v>
      </c>
      <c r="G13889" t="s">
        <v>175</v>
      </c>
      <c r="H13889" t="s">
        <v>30</v>
      </c>
      <c r="I13889" t="s">
        <v>97</v>
      </c>
      <c r="J13889" t="s">
        <v>119</v>
      </c>
      <c r="K13889" s="1">
        <v>45411</v>
      </c>
      <c r="L13889">
        <v>30</v>
      </c>
      <c r="M13889">
        <v>2</v>
      </c>
      <c r="N13889" t="s">
        <v>538</v>
      </c>
      <c r="O13889" t="s">
        <v>537</v>
      </c>
      <c r="P13889" t="s">
        <v>630</v>
      </c>
    </row>
    <row r="13890" spans="1:16" x14ac:dyDescent="0.25">
      <c r="A13890" t="s">
        <v>479</v>
      </c>
      <c r="B13890" t="s">
        <v>258</v>
      </c>
      <c r="C13890" t="s">
        <v>64</v>
      </c>
      <c r="D13890" t="s">
        <v>480</v>
      </c>
      <c r="E13890" t="s">
        <v>473</v>
      </c>
      <c r="F13890" t="s">
        <v>65</v>
      </c>
      <c r="G13890" t="s">
        <v>175</v>
      </c>
      <c r="H13890" t="s">
        <v>30</v>
      </c>
      <c r="I13890" t="s">
        <v>97</v>
      </c>
      <c r="J13890" t="s">
        <v>119</v>
      </c>
      <c r="K13890" s="1">
        <v>45420</v>
      </c>
      <c r="L13890">
        <v>60</v>
      </c>
      <c r="M13890">
        <v>3</v>
      </c>
      <c r="N13890" t="s">
        <v>538</v>
      </c>
      <c r="O13890" t="s">
        <v>537</v>
      </c>
      <c r="P13890" t="s">
        <v>630</v>
      </c>
    </row>
    <row r="13891" spans="1:16" x14ac:dyDescent="0.25">
      <c r="A13891" t="s">
        <v>479</v>
      </c>
      <c r="B13891" t="s">
        <v>258</v>
      </c>
      <c r="C13891" t="s">
        <v>64</v>
      </c>
      <c r="D13891" t="s">
        <v>480</v>
      </c>
      <c r="E13891" t="s">
        <v>473</v>
      </c>
      <c r="F13891" t="s">
        <v>65</v>
      </c>
      <c r="G13891" t="s">
        <v>175</v>
      </c>
      <c r="H13891" t="s">
        <v>176</v>
      </c>
      <c r="I13891" t="s">
        <v>69</v>
      </c>
      <c r="J13891" t="s">
        <v>119</v>
      </c>
      <c r="K13891" s="1">
        <v>45408</v>
      </c>
      <c r="L13891">
        <v>30</v>
      </c>
      <c r="M13891">
        <v>1</v>
      </c>
      <c r="N13891" t="s">
        <v>538</v>
      </c>
      <c r="O13891" t="s">
        <v>537</v>
      </c>
      <c r="P13891" t="s">
        <v>630</v>
      </c>
    </row>
    <row r="13892" spans="1:16" x14ac:dyDescent="0.25">
      <c r="A13892" t="s">
        <v>479</v>
      </c>
      <c r="B13892" t="s">
        <v>258</v>
      </c>
      <c r="C13892" t="s">
        <v>64</v>
      </c>
      <c r="D13892" t="s">
        <v>480</v>
      </c>
      <c r="E13892" t="s">
        <v>473</v>
      </c>
      <c r="F13892" t="s">
        <v>65</v>
      </c>
      <c r="G13892" t="s">
        <v>175</v>
      </c>
      <c r="H13892" t="s">
        <v>176</v>
      </c>
      <c r="I13892" t="s">
        <v>69</v>
      </c>
      <c r="J13892" t="s">
        <v>119</v>
      </c>
      <c r="K13892" s="1">
        <v>45412</v>
      </c>
      <c r="L13892">
        <v>30</v>
      </c>
      <c r="M13892">
        <v>2</v>
      </c>
      <c r="N13892" t="s">
        <v>538</v>
      </c>
      <c r="O13892" t="s">
        <v>537</v>
      </c>
      <c r="P13892" t="s">
        <v>630</v>
      </c>
    </row>
    <row r="13893" spans="1:16" x14ac:dyDescent="0.25">
      <c r="A13893" t="s">
        <v>479</v>
      </c>
      <c r="B13893" t="s">
        <v>258</v>
      </c>
      <c r="C13893" t="s">
        <v>64</v>
      </c>
      <c r="D13893" t="s">
        <v>480</v>
      </c>
      <c r="E13893" t="s">
        <v>473</v>
      </c>
      <c r="F13893" t="s">
        <v>65</v>
      </c>
      <c r="G13893" t="s">
        <v>175</v>
      </c>
      <c r="H13893" t="s">
        <v>176</v>
      </c>
      <c r="I13893" t="s">
        <v>69</v>
      </c>
      <c r="J13893" t="s">
        <v>119</v>
      </c>
      <c r="K13893" s="1">
        <v>45413</v>
      </c>
      <c r="L13893">
        <v>30</v>
      </c>
      <c r="M13893">
        <v>2</v>
      </c>
      <c r="N13893" t="s">
        <v>538</v>
      </c>
      <c r="O13893" t="s">
        <v>537</v>
      </c>
      <c r="P13893" t="s">
        <v>630</v>
      </c>
    </row>
    <row r="13894" spans="1:16" x14ac:dyDescent="0.25">
      <c r="A13894" t="s">
        <v>479</v>
      </c>
      <c r="B13894" t="s">
        <v>258</v>
      </c>
      <c r="C13894" t="s">
        <v>64</v>
      </c>
      <c r="D13894" t="s">
        <v>480</v>
      </c>
      <c r="E13894" t="s">
        <v>473</v>
      </c>
      <c r="F13894" t="s">
        <v>65</v>
      </c>
      <c r="G13894" t="s">
        <v>175</v>
      </c>
      <c r="H13894" t="s">
        <v>176</v>
      </c>
      <c r="I13894" t="s">
        <v>69</v>
      </c>
      <c r="J13894" t="s">
        <v>119</v>
      </c>
      <c r="K13894" s="1">
        <v>45415</v>
      </c>
      <c r="L13894">
        <v>60</v>
      </c>
      <c r="M13894">
        <v>2</v>
      </c>
      <c r="N13894" t="s">
        <v>538</v>
      </c>
      <c r="O13894" t="s">
        <v>537</v>
      </c>
      <c r="P13894" t="s">
        <v>630</v>
      </c>
    </row>
    <row r="13895" spans="1:16" x14ac:dyDescent="0.25">
      <c r="A13895" t="s">
        <v>479</v>
      </c>
      <c r="B13895" t="s">
        <v>258</v>
      </c>
      <c r="C13895" t="s">
        <v>64</v>
      </c>
      <c r="D13895" t="s">
        <v>480</v>
      </c>
      <c r="E13895" t="s">
        <v>473</v>
      </c>
      <c r="F13895" t="s">
        <v>65</v>
      </c>
      <c r="G13895" t="s">
        <v>175</v>
      </c>
      <c r="H13895" t="s">
        <v>176</v>
      </c>
      <c r="I13895" t="s">
        <v>69</v>
      </c>
      <c r="J13895" t="s">
        <v>119</v>
      </c>
      <c r="K13895" s="1">
        <v>45419</v>
      </c>
      <c r="L13895">
        <v>60</v>
      </c>
      <c r="M13895">
        <v>3</v>
      </c>
      <c r="N13895" t="s">
        <v>538</v>
      </c>
      <c r="O13895" t="s">
        <v>537</v>
      </c>
      <c r="P13895" t="s">
        <v>630</v>
      </c>
    </row>
    <row r="13896" spans="1:16" x14ac:dyDescent="0.25">
      <c r="A13896" t="s">
        <v>479</v>
      </c>
      <c r="B13896" t="s">
        <v>258</v>
      </c>
      <c r="C13896" t="s">
        <v>64</v>
      </c>
      <c r="D13896" t="s">
        <v>480</v>
      </c>
      <c r="E13896" t="s">
        <v>473</v>
      </c>
      <c r="F13896" t="s">
        <v>65</v>
      </c>
      <c r="G13896" t="s">
        <v>175</v>
      </c>
      <c r="H13896" t="s">
        <v>176</v>
      </c>
      <c r="I13896" t="s">
        <v>69</v>
      </c>
      <c r="J13896" t="s">
        <v>119</v>
      </c>
      <c r="K13896" s="1">
        <v>45421</v>
      </c>
      <c r="L13896">
        <v>60</v>
      </c>
      <c r="M13896">
        <v>3</v>
      </c>
      <c r="N13896" t="s">
        <v>538</v>
      </c>
      <c r="O13896" t="s">
        <v>537</v>
      </c>
      <c r="P13896" t="s">
        <v>630</v>
      </c>
    </row>
    <row r="13897" spans="1:16" x14ac:dyDescent="0.25">
      <c r="A13897" t="s">
        <v>479</v>
      </c>
      <c r="B13897" t="s">
        <v>258</v>
      </c>
      <c r="C13897" t="s">
        <v>64</v>
      </c>
      <c r="D13897" t="s">
        <v>480</v>
      </c>
      <c r="E13897" t="s">
        <v>473</v>
      </c>
      <c r="F13897" t="s">
        <v>65</v>
      </c>
      <c r="G13897" t="s">
        <v>175</v>
      </c>
      <c r="H13897" t="s">
        <v>183</v>
      </c>
      <c r="I13897" t="s">
        <v>71</v>
      </c>
      <c r="J13897" t="s">
        <v>191</v>
      </c>
      <c r="K13897" s="1">
        <v>45411</v>
      </c>
      <c r="L13897">
        <v>60</v>
      </c>
      <c r="M13897">
        <v>2</v>
      </c>
      <c r="N13897" t="s">
        <v>538</v>
      </c>
      <c r="O13897" t="s">
        <v>537</v>
      </c>
      <c r="P13897" t="s">
        <v>630</v>
      </c>
    </row>
    <row r="13898" spans="1:16" x14ac:dyDescent="0.25">
      <c r="A13898" t="s">
        <v>479</v>
      </c>
      <c r="B13898" t="s">
        <v>258</v>
      </c>
      <c r="C13898" t="s">
        <v>64</v>
      </c>
      <c r="D13898" t="s">
        <v>480</v>
      </c>
      <c r="E13898" t="s">
        <v>473</v>
      </c>
      <c r="F13898" t="s">
        <v>65</v>
      </c>
      <c r="G13898" t="s">
        <v>175</v>
      </c>
      <c r="H13898" t="s">
        <v>183</v>
      </c>
      <c r="I13898" t="s">
        <v>71</v>
      </c>
      <c r="J13898" t="s">
        <v>191</v>
      </c>
      <c r="K13898" s="1">
        <v>45412</v>
      </c>
      <c r="L13898">
        <v>120</v>
      </c>
      <c r="M13898">
        <v>2</v>
      </c>
      <c r="N13898" t="s">
        <v>538</v>
      </c>
      <c r="O13898" t="s">
        <v>537</v>
      </c>
      <c r="P13898" t="s">
        <v>630</v>
      </c>
    </row>
    <row r="13899" spans="1:16" x14ac:dyDescent="0.25">
      <c r="A13899" t="s">
        <v>479</v>
      </c>
      <c r="B13899" t="s">
        <v>258</v>
      </c>
      <c r="C13899" t="s">
        <v>64</v>
      </c>
      <c r="D13899" t="s">
        <v>480</v>
      </c>
      <c r="E13899" t="s">
        <v>473</v>
      </c>
      <c r="F13899" t="s">
        <v>65</v>
      </c>
      <c r="G13899" t="s">
        <v>175</v>
      </c>
      <c r="H13899" t="s">
        <v>183</v>
      </c>
      <c r="I13899" t="s">
        <v>71</v>
      </c>
      <c r="J13899" t="s">
        <v>191</v>
      </c>
      <c r="K13899" s="1">
        <v>45414</v>
      </c>
      <c r="L13899">
        <v>30</v>
      </c>
      <c r="M13899">
        <v>2</v>
      </c>
      <c r="N13899" t="s">
        <v>538</v>
      </c>
      <c r="O13899" t="s">
        <v>537</v>
      </c>
      <c r="P13899" t="s">
        <v>630</v>
      </c>
    </row>
    <row r="13900" spans="1:16" x14ac:dyDescent="0.25">
      <c r="A13900" t="s">
        <v>479</v>
      </c>
      <c r="B13900" t="s">
        <v>258</v>
      </c>
      <c r="C13900" t="s">
        <v>64</v>
      </c>
      <c r="D13900" t="s">
        <v>480</v>
      </c>
      <c r="E13900" t="s">
        <v>473</v>
      </c>
      <c r="F13900" t="s">
        <v>65</v>
      </c>
      <c r="G13900" t="s">
        <v>175</v>
      </c>
      <c r="H13900" t="s">
        <v>183</v>
      </c>
      <c r="I13900" t="s">
        <v>71</v>
      </c>
      <c r="J13900" t="s">
        <v>191</v>
      </c>
      <c r="K13900" s="1">
        <v>45420</v>
      </c>
      <c r="L13900">
        <v>30</v>
      </c>
      <c r="M13900">
        <v>3</v>
      </c>
      <c r="N13900" t="s">
        <v>538</v>
      </c>
      <c r="O13900" t="s">
        <v>537</v>
      </c>
      <c r="P13900" t="s">
        <v>630</v>
      </c>
    </row>
    <row r="13901" spans="1:16" x14ac:dyDescent="0.25">
      <c r="A13901" t="s">
        <v>479</v>
      </c>
      <c r="B13901" t="s">
        <v>258</v>
      </c>
      <c r="C13901" t="s">
        <v>64</v>
      </c>
      <c r="D13901" t="s">
        <v>480</v>
      </c>
      <c r="E13901" t="s">
        <v>473</v>
      </c>
      <c r="F13901" t="s">
        <v>65</v>
      </c>
      <c r="G13901" t="s">
        <v>175</v>
      </c>
      <c r="H13901" t="s">
        <v>183</v>
      </c>
      <c r="I13901" t="s">
        <v>71</v>
      </c>
      <c r="J13901" t="s">
        <v>191</v>
      </c>
      <c r="K13901" s="1">
        <v>45426</v>
      </c>
      <c r="L13901">
        <v>30</v>
      </c>
      <c r="M13901">
        <v>4</v>
      </c>
      <c r="N13901" t="s">
        <v>538</v>
      </c>
      <c r="O13901" t="s">
        <v>537</v>
      </c>
      <c r="P13901" t="s">
        <v>630</v>
      </c>
    </row>
    <row r="13902" spans="1:16" x14ac:dyDescent="0.25">
      <c r="A13902" t="s">
        <v>479</v>
      </c>
      <c r="B13902" t="s">
        <v>258</v>
      </c>
      <c r="C13902" t="s">
        <v>64</v>
      </c>
      <c r="D13902" t="s">
        <v>480</v>
      </c>
      <c r="E13902" t="s">
        <v>473</v>
      </c>
      <c r="F13902" t="s">
        <v>65</v>
      </c>
      <c r="G13902" t="s">
        <v>175</v>
      </c>
      <c r="H13902" t="s">
        <v>183</v>
      </c>
      <c r="I13902" t="s">
        <v>71</v>
      </c>
      <c r="J13902" t="s">
        <v>191</v>
      </c>
      <c r="K13902" s="1">
        <v>45428</v>
      </c>
      <c r="L13902">
        <v>150</v>
      </c>
      <c r="M13902">
        <v>4</v>
      </c>
      <c r="N13902" t="s">
        <v>538</v>
      </c>
      <c r="O13902" t="s">
        <v>537</v>
      </c>
      <c r="P13902" t="s">
        <v>630</v>
      </c>
    </row>
    <row r="13903" spans="1:16" x14ac:dyDescent="0.25">
      <c r="A13903" t="s">
        <v>479</v>
      </c>
      <c r="B13903" t="s">
        <v>258</v>
      </c>
      <c r="C13903" t="s">
        <v>64</v>
      </c>
      <c r="D13903" t="s">
        <v>480</v>
      </c>
      <c r="E13903" t="s">
        <v>473</v>
      </c>
      <c r="F13903" t="s">
        <v>65</v>
      </c>
      <c r="G13903" t="s">
        <v>175</v>
      </c>
      <c r="H13903" t="s">
        <v>183</v>
      </c>
      <c r="I13903" t="s">
        <v>70</v>
      </c>
      <c r="J13903" t="s">
        <v>191</v>
      </c>
      <c r="K13903" s="1">
        <v>45411</v>
      </c>
      <c r="L13903">
        <v>60</v>
      </c>
      <c r="M13903">
        <v>2</v>
      </c>
      <c r="N13903" t="s">
        <v>538</v>
      </c>
      <c r="O13903" t="s">
        <v>537</v>
      </c>
      <c r="P13903" t="s">
        <v>630</v>
      </c>
    </row>
    <row r="13904" spans="1:16" x14ac:dyDescent="0.25">
      <c r="A13904" t="s">
        <v>479</v>
      </c>
      <c r="B13904" t="s">
        <v>258</v>
      </c>
      <c r="C13904" t="s">
        <v>64</v>
      </c>
      <c r="D13904" t="s">
        <v>480</v>
      </c>
      <c r="E13904" t="s">
        <v>473</v>
      </c>
      <c r="F13904" t="s">
        <v>65</v>
      </c>
      <c r="G13904" t="s">
        <v>175</v>
      </c>
      <c r="H13904" t="s">
        <v>183</v>
      </c>
      <c r="I13904" t="s">
        <v>70</v>
      </c>
      <c r="J13904" t="s">
        <v>191</v>
      </c>
      <c r="K13904" s="1">
        <v>45412</v>
      </c>
      <c r="L13904">
        <v>150</v>
      </c>
      <c r="M13904">
        <v>2</v>
      </c>
      <c r="N13904" t="s">
        <v>538</v>
      </c>
      <c r="O13904" t="s">
        <v>537</v>
      </c>
      <c r="P13904" t="s">
        <v>630</v>
      </c>
    </row>
    <row r="13905" spans="1:16" x14ac:dyDescent="0.25">
      <c r="A13905" t="s">
        <v>479</v>
      </c>
      <c r="B13905" t="s">
        <v>258</v>
      </c>
      <c r="C13905" t="s">
        <v>64</v>
      </c>
      <c r="D13905" t="s">
        <v>480</v>
      </c>
      <c r="E13905" t="s">
        <v>473</v>
      </c>
      <c r="F13905" t="s">
        <v>65</v>
      </c>
      <c r="G13905" t="s">
        <v>175</v>
      </c>
      <c r="H13905" t="s">
        <v>183</v>
      </c>
      <c r="I13905" t="s">
        <v>36</v>
      </c>
      <c r="J13905" t="s">
        <v>117</v>
      </c>
      <c r="K13905" s="1">
        <v>45405</v>
      </c>
      <c r="L13905">
        <v>60</v>
      </c>
      <c r="M13905">
        <v>1</v>
      </c>
      <c r="N13905" t="s">
        <v>538</v>
      </c>
      <c r="O13905" t="s">
        <v>537</v>
      </c>
      <c r="P13905" t="s">
        <v>630</v>
      </c>
    </row>
    <row r="13906" spans="1:16" x14ac:dyDescent="0.25">
      <c r="A13906" t="s">
        <v>479</v>
      </c>
      <c r="B13906" t="s">
        <v>258</v>
      </c>
      <c r="C13906" t="s">
        <v>64</v>
      </c>
      <c r="D13906" t="s">
        <v>480</v>
      </c>
      <c r="E13906" t="s">
        <v>473</v>
      </c>
      <c r="F13906" t="s">
        <v>65</v>
      </c>
      <c r="G13906" t="s">
        <v>175</v>
      </c>
      <c r="H13906" t="s">
        <v>183</v>
      </c>
      <c r="I13906" t="s">
        <v>36</v>
      </c>
      <c r="J13906" t="s">
        <v>117</v>
      </c>
      <c r="K13906" s="1">
        <v>45419</v>
      </c>
      <c r="L13906">
        <v>30</v>
      </c>
      <c r="M13906">
        <v>3</v>
      </c>
      <c r="N13906" t="s">
        <v>538</v>
      </c>
      <c r="O13906" t="s">
        <v>537</v>
      </c>
      <c r="P13906" t="s">
        <v>630</v>
      </c>
    </row>
    <row r="13907" spans="1:16" x14ac:dyDescent="0.25">
      <c r="A13907" t="s">
        <v>479</v>
      </c>
      <c r="B13907" t="s">
        <v>258</v>
      </c>
      <c r="C13907" t="s">
        <v>64</v>
      </c>
      <c r="D13907" t="s">
        <v>480</v>
      </c>
      <c r="E13907" t="s">
        <v>473</v>
      </c>
      <c r="F13907" t="s">
        <v>65</v>
      </c>
      <c r="G13907" t="s">
        <v>175</v>
      </c>
      <c r="H13907" t="s">
        <v>183</v>
      </c>
      <c r="I13907" t="s">
        <v>36</v>
      </c>
      <c r="J13907" t="s">
        <v>117</v>
      </c>
      <c r="K13907" s="1">
        <v>45421</v>
      </c>
      <c r="L13907">
        <v>30</v>
      </c>
      <c r="M13907">
        <v>3</v>
      </c>
      <c r="N13907" t="s">
        <v>538</v>
      </c>
      <c r="O13907" t="s">
        <v>537</v>
      </c>
      <c r="P13907" t="s">
        <v>630</v>
      </c>
    </row>
    <row r="13908" spans="1:16" x14ac:dyDescent="0.25">
      <c r="A13908" t="s">
        <v>479</v>
      </c>
      <c r="B13908" t="s">
        <v>258</v>
      </c>
      <c r="C13908" t="s">
        <v>64</v>
      </c>
      <c r="D13908" t="s">
        <v>480</v>
      </c>
      <c r="E13908" t="s">
        <v>473</v>
      </c>
      <c r="F13908" t="s">
        <v>65</v>
      </c>
      <c r="G13908" t="s">
        <v>175</v>
      </c>
      <c r="H13908" t="s">
        <v>183</v>
      </c>
      <c r="I13908" t="s">
        <v>85</v>
      </c>
      <c r="J13908" t="s">
        <v>117</v>
      </c>
      <c r="K13908" s="1">
        <v>45408</v>
      </c>
      <c r="L13908">
        <v>30</v>
      </c>
      <c r="M13908">
        <v>1</v>
      </c>
      <c r="N13908" t="s">
        <v>538</v>
      </c>
      <c r="O13908" t="s">
        <v>537</v>
      </c>
      <c r="P13908" t="s">
        <v>630</v>
      </c>
    </row>
    <row r="13909" spans="1:16" x14ac:dyDescent="0.25">
      <c r="A13909" t="s">
        <v>479</v>
      </c>
      <c r="B13909" t="s">
        <v>258</v>
      </c>
      <c r="C13909" t="s">
        <v>64</v>
      </c>
      <c r="D13909" t="s">
        <v>480</v>
      </c>
      <c r="E13909" t="s">
        <v>473</v>
      </c>
      <c r="F13909" t="s">
        <v>65</v>
      </c>
      <c r="G13909" t="s">
        <v>175</v>
      </c>
      <c r="H13909" t="s">
        <v>183</v>
      </c>
      <c r="I13909" t="s">
        <v>85</v>
      </c>
      <c r="J13909" t="s">
        <v>117</v>
      </c>
      <c r="K13909" s="1">
        <v>45411</v>
      </c>
      <c r="L13909">
        <v>60</v>
      </c>
      <c r="M13909">
        <v>2</v>
      </c>
      <c r="N13909" t="s">
        <v>538</v>
      </c>
      <c r="O13909" t="s">
        <v>537</v>
      </c>
      <c r="P13909" t="s">
        <v>630</v>
      </c>
    </row>
    <row r="13910" spans="1:16" x14ac:dyDescent="0.25">
      <c r="A13910" t="s">
        <v>479</v>
      </c>
      <c r="B13910" t="s">
        <v>258</v>
      </c>
      <c r="C13910" t="s">
        <v>64</v>
      </c>
      <c r="D13910" t="s">
        <v>480</v>
      </c>
      <c r="E13910" t="s">
        <v>473</v>
      </c>
      <c r="F13910" t="s">
        <v>65</v>
      </c>
      <c r="G13910" t="s">
        <v>175</v>
      </c>
      <c r="H13910" t="s">
        <v>183</v>
      </c>
      <c r="I13910" t="s">
        <v>85</v>
      </c>
      <c r="J13910" t="s">
        <v>117</v>
      </c>
      <c r="K13910" s="1">
        <v>45412</v>
      </c>
      <c r="L13910">
        <v>180</v>
      </c>
      <c r="M13910">
        <v>2</v>
      </c>
      <c r="N13910" t="s">
        <v>538</v>
      </c>
      <c r="O13910" t="s">
        <v>537</v>
      </c>
      <c r="P13910" t="s">
        <v>630</v>
      </c>
    </row>
    <row r="13911" spans="1:16" x14ac:dyDescent="0.25">
      <c r="A13911" t="s">
        <v>479</v>
      </c>
      <c r="B13911" t="s">
        <v>258</v>
      </c>
      <c r="C13911" t="s">
        <v>64</v>
      </c>
      <c r="D13911" t="s">
        <v>480</v>
      </c>
      <c r="E13911" t="s">
        <v>473</v>
      </c>
      <c r="F13911" t="s">
        <v>65</v>
      </c>
      <c r="G13911" t="s">
        <v>175</v>
      </c>
      <c r="H13911" t="s">
        <v>72</v>
      </c>
      <c r="I13911" t="s">
        <v>130</v>
      </c>
      <c r="J13911" t="s">
        <v>119</v>
      </c>
      <c r="K13911" s="1">
        <v>45426</v>
      </c>
      <c r="L13911">
        <v>10.001999999999899</v>
      </c>
      <c r="M13911">
        <v>4</v>
      </c>
      <c r="N13911" t="s">
        <v>538</v>
      </c>
      <c r="O13911" t="s">
        <v>537</v>
      </c>
      <c r="P13911" t="s">
        <v>630</v>
      </c>
    </row>
    <row r="13912" spans="1:16" x14ac:dyDescent="0.25">
      <c r="A13912" t="s">
        <v>479</v>
      </c>
      <c r="B13912" t="s">
        <v>258</v>
      </c>
      <c r="C13912" t="s">
        <v>64</v>
      </c>
      <c r="D13912" t="s">
        <v>480</v>
      </c>
      <c r="E13912" t="s">
        <v>473</v>
      </c>
      <c r="F13912" t="s">
        <v>65</v>
      </c>
      <c r="G13912" t="s">
        <v>175</v>
      </c>
      <c r="H13912" t="s">
        <v>72</v>
      </c>
      <c r="I13912" t="s">
        <v>186</v>
      </c>
      <c r="J13912" t="s">
        <v>119</v>
      </c>
      <c r="K13912" s="1">
        <v>45404</v>
      </c>
      <c r="L13912">
        <v>60</v>
      </c>
      <c r="M13912">
        <v>1</v>
      </c>
      <c r="N13912" t="s">
        <v>538</v>
      </c>
      <c r="O13912" t="s">
        <v>537</v>
      </c>
      <c r="P13912" t="s">
        <v>630</v>
      </c>
    </row>
    <row r="13913" spans="1:16" x14ac:dyDescent="0.25">
      <c r="A13913" t="s">
        <v>479</v>
      </c>
      <c r="B13913" t="s">
        <v>258</v>
      </c>
      <c r="C13913" t="s">
        <v>64</v>
      </c>
      <c r="D13913" t="s">
        <v>480</v>
      </c>
      <c r="E13913" t="s">
        <v>473</v>
      </c>
      <c r="F13913" t="s">
        <v>65</v>
      </c>
      <c r="G13913" t="s">
        <v>175</v>
      </c>
      <c r="H13913" t="s">
        <v>72</v>
      </c>
      <c r="I13913" t="s">
        <v>186</v>
      </c>
      <c r="J13913" t="s">
        <v>119</v>
      </c>
      <c r="K13913" s="1">
        <v>45405</v>
      </c>
      <c r="L13913">
        <v>90</v>
      </c>
      <c r="M13913">
        <v>1</v>
      </c>
      <c r="N13913" t="s">
        <v>538</v>
      </c>
      <c r="O13913" t="s">
        <v>537</v>
      </c>
      <c r="P13913" t="s">
        <v>630</v>
      </c>
    </row>
    <row r="13914" spans="1:16" x14ac:dyDescent="0.25">
      <c r="A13914" t="s">
        <v>479</v>
      </c>
      <c r="B13914" t="s">
        <v>258</v>
      </c>
      <c r="C13914" t="s">
        <v>64</v>
      </c>
      <c r="D13914" t="s">
        <v>480</v>
      </c>
      <c r="E13914" t="s">
        <v>473</v>
      </c>
      <c r="F13914" t="s">
        <v>65</v>
      </c>
      <c r="G13914" t="s">
        <v>175</v>
      </c>
      <c r="H13914" t="s">
        <v>72</v>
      </c>
      <c r="I13914" t="s">
        <v>186</v>
      </c>
      <c r="J13914" t="s">
        <v>119</v>
      </c>
      <c r="K13914" s="1">
        <v>45406</v>
      </c>
      <c r="L13914">
        <v>90</v>
      </c>
      <c r="M13914">
        <v>1</v>
      </c>
      <c r="N13914" t="s">
        <v>538</v>
      </c>
      <c r="O13914" t="s">
        <v>537</v>
      </c>
      <c r="P13914" t="s">
        <v>630</v>
      </c>
    </row>
    <row r="13915" spans="1:16" x14ac:dyDescent="0.25">
      <c r="A13915" t="s">
        <v>479</v>
      </c>
      <c r="B13915" t="s">
        <v>258</v>
      </c>
      <c r="C13915" t="s">
        <v>64</v>
      </c>
      <c r="D13915" t="s">
        <v>480</v>
      </c>
      <c r="E13915" t="s">
        <v>473</v>
      </c>
      <c r="F13915" t="s">
        <v>65</v>
      </c>
      <c r="G13915" t="s">
        <v>175</v>
      </c>
      <c r="H13915" t="s">
        <v>72</v>
      </c>
      <c r="I13915" t="s">
        <v>186</v>
      </c>
      <c r="J13915" t="s">
        <v>119</v>
      </c>
      <c r="K13915" s="1">
        <v>45407</v>
      </c>
      <c r="L13915">
        <v>30</v>
      </c>
      <c r="M13915">
        <v>1</v>
      </c>
      <c r="N13915" t="s">
        <v>538</v>
      </c>
      <c r="O13915" t="s">
        <v>537</v>
      </c>
      <c r="P13915" t="s">
        <v>630</v>
      </c>
    </row>
    <row r="13916" spans="1:16" x14ac:dyDescent="0.25">
      <c r="A13916" t="s">
        <v>479</v>
      </c>
      <c r="B13916" t="s">
        <v>258</v>
      </c>
      <c r="C13916" t="s">
        <v>64</v>
      </c>
      <c r="D13916" t="s">
        <v>480</v>
      </c>
      <c r="E13916" t="s">
        <v>473</v>
      </c>
      <c r="F13916" t="s">
        <v>65</v>
      </c>
      <c r="G13916" t="s">
        <v>175</v>
      </c>
      <c r="H13916" t="s">
        <v>72</v>
      </c>
      <c r="I13916" t="s">
        <v>186</v>
      </c>
      <c r="J13916" t="s">
        <v>119</v>
      </c>
      <c r="K13916" s="1">
        <v>45408</v>
      </c>
      <c r="L13916">
        <v>30</v>
      </c>
      <c r="M13916">
        <v>1</v>
      </c>
      <c r="N13916" t="s">
        <v>538</v>
      </c>
      <c r="O13916" t="s">
        <v>537</v>
      </c>
      <c r="P13916" t="s">
        <v>630</v>
      </c>
    </row>
    <row r="13917" spans="1:16" x14ac:dyDescent="0.25">
      <c r="A13917" t="s">
        <v>479</v>
      </c>
      <c r="B13917" t="s">
        <v>258</v>
      </c>
      <c r="C13917" t="s">
        <v>64</v>
      </c>
      <c r="D13917" t="s">
        <v>480</v>
      </c>
      <c r="E13917" t="s">
        <v>473</v>
      </c>
      <c r="F13917" t="s">
        <v>65</v>
      </c>
      <c r="G13917" t="s">
        <v>175</v>
      </c>
      <c r="H13917" t="s">
        <v>72</v>
      </c>
      <c r="I13917" t="s">
        <v>186</v>
      </c>
      <c r="J13917" t="s">
        <v>119</v>
      </c>
      <c r="K13917" s="1">
        <v>45411</v>
      </c>
      <c r="L13917">
        <v>30</v>
      </c>
      <c r="M13917">
        <v>2</v>
      </c>
      <c r="N13917" t="s">
        <v>538</v>
      </c>
      <c r="O13917" t="s">
        <v>537</v>
      </c>
      <c r="P13917" t="s">
        <v>630</v>
      </c>
    </row>
    <row r="13918" spans="1:16" x14ac:dyDescent="0.25">
      <c r="A13918" t="s">
        <v>479</v>
      </c>
      <c r="B13918" t="s">
        <v>258</v>
      </c>
      <c r="C13918" t="s">
        <v>64</v>
      </c>
      <c r="D13918" t="s">
        <v>480</v>
      </c>
      <c r="E13918" t="s">
        <v>473</v>
      </c>
      <c r="F13918" t="s">
        <v>65</v>
      </c>
      <c r="G13918" t="s">
        <v>175</v>
      </c>
      <c r="H13918" t="s">
        <v>72</v>
      </c>
      <c r="I13918" t="s">
        <v>186</v>
      </c>
      <c r="J13918" t="s">
        <v>119</v>
      </c>
      <c r="K13918" s="1">
        <v>45412</v>
      </c>
      <c r="L13918">
        <v>30</v>
      </c>
      <c r="M13918">
        <v>2</v>
      </c>
      <c r="N13918" t="s">
        <v>538</v>
      </c>
      <c r="O13918" t="s">
        <v>537</v>
      </c>
      <c r="P13918" t="s">
        <v>630</v>
      </c>
    </row>
    <row r="13919" spans="1:16" x14ac:dyDescent="0.25">
      <c r="A13919" t="s">
        <v>479</v>
      </c>
      <c r="B13919" t="s">
        <v>258</v>
      </c>
      <c r="C13919" t="s">
        <v>64</v>
      </c>
      <c r="D13919" t="s">
        <v>480</v>
      </c>
      <c r="E13919" t="s">
        <v>473</v>
      </c>
      <c r="F13919" t="s">
        <v>65</v>
      </c>
      <c r="G13919" t="s">
        <v>175</v>
      </c>
      <c r="H13919" t="s">
        <v>72</v>
      </c>
      <c r="I13919" t="s">
        <v>186</v>
      </c>
      <c r="J13919" t="s">
        <v>119</v>
      </c>
      <c r="K13919" s="1">
        <v>45413</v>
      </c>
      <c r="L13919">
        <v>60</v>
      </c>
      <c r="M13919">
        <v>2</v>
      </c>
      <c r="N13919" t="s">
        <v>538</v>
      </c>
      <c r="O13919" t="s">
        <v>537</v>
      </c>
      <c r="P13919" t="s">
        <v>630</v>
      </c>
    </row>
    <row r="13920" spans="1:16" x14ac:dyDescent="0.25">
      <c r="A13920" t="s">
        <v>479</v>
      </c>
      <c r="B13920" t="s">
        <v>258</v>
      </c>
      <c r="C13920" t="s">
        <v>64</v>
      </c>
      <c r="D13920" t="s">
        <v>480</v>
      </c>
      <c r="E13920" t="s">
        <v>473</v>
      </c>
      <c r="F13920" t="s">
        <v>65</v>
      </c>
      <c r="G13920" t="s">
        <v>175</v>
      </c>
      <c r="H13920" t="s">
        <v>72</v>
      </c>
      <c r="I13920" t="s">
        <v>186</v>
      </c>
      <c r="J13920" t="s">
        <v>119</v>
      </c>
      <c r="K13920" s="1">
        <v>45414</v>
      </c>
      <c r="L13920">
        <v>120</v>
      </c>
      <c r="M13920">
        <v>2</v>
      </c>
      <c r="N13920" t="s">
        <v>538</v>
      </c>
      <c r="O13920" t="s">
        <v>537</v>
      </c>
      <c r="P13920" t="s">
        <v>630</v>
      </c>
    </row>
    <row r="13921" spans="1:16" x14ac:dyDescent="0.25">
      <c r="A13921" t="s">
        <v>479</v>
      </c>
      <c r="B13921" t="s">
        <v>258</v>
      </c>
      <c r="C13921" t="s">
        <v>64</v>
      </c>
      <c r="D13921" t="s">
        <v>480</v>
      </c>
      <c r="E13921" t="s">
        <v>473</v>
      </c>
      <c r="F13921" t="s">
        <v>65</v>
      </c>
      <c r="G13921" t="s">
        <v>175</v>
      </c>
      <c r="H13921" t="s">
        <v>72</v>
      </c>
      <c r="I13921" t="s">
        <v>186</v>
      </c>
      <c r="J13921" t="s">
        <v>119</v>
      </c>
      <c r="K13921" s="1">
        <v>45415</v>
      </c>
      <c r="L13921">
        <v>90</v>
      </c>
      <c r="M13921">
        <v>2</v>
      </c>
      <c r="N13921" t="s">
        <v>538</v>
      </c>
      <c r="O13921" t="s">
        <v>537</v>
      </c>
      <c r="P13921" t="s">
        <v>630</v>
      </c>
    </row>
    <row r="13922" spans="1:16" x14ac:dyDescent="0.25">
      <c r="A13922" t="s">
        <v>479</v>
      </c>
      <c r="B13922" t="s">
        <v>258</v>
      </c>
      <c r="C13922" t="s">
        <v>64</v>
      </c>
      <c r="D13922" t="s">
        <v>480</v>
      </c>
      <c r="E13922" t="s">
        <v>473</v>
      </c>
      <c r="F13922" t="s">
        <v>65</v>
      </c>
      <c r="G13922" t="s">
        <v>175</v>
      </c>
      <c r="H13922" t="s">
        <v>72</v>
      </c>
      <c r="I13922" t="s">
        <v>186</v>
      </c>
      <c r="J13922" t="s">
        <v>119</v>
      </c>
      <c r="K13922" s="1">
        <v>45418</v>
      </c>
      <c r="L13922">
        <v>60</v>
      </c>
      <c r="M13922">
        <v>3</v>
      </c>
      <c r="N13922" t="s">
        <v>538</v>
      </c>
      <c r="O13922" t="s">
        <v>537</v>
      </c>
      <c r="P13922" t="s">
        <v>630</v>
      </c>
    </row>
    <row r="13923" spans="1:16" x14ac:dyDescent="0.25">
      <c r="A13923" t="s">
        <v>479</v>
      </c>
      <c r="B13923" t="s">
        <v>258</v>
      </c>
      <c r="C13923" t="s">
        <v>64</v>
      </c>
      <c r="D13923" t="s">
        <v>480</v>
      </c>
      <c r="E13923" t="s">
        <v>473</v>
      </c>
      <c r="F13923" t="s">
        <v>65</v>
      </c>
      <c r="G13923" t="s">
        <v>175</v>
      </c>
      <c r="H13923" t="s">
        <v>72</v>
      </c>
      <c r="I13923" t="s">
        <v>186</v>
      </c>
      <c r="J13923" t="s">
        <v>119</v>
      </c>
      <c r="K13923" s="1">
        <v>45419</v>
      </c>
      <c r="L13923">
        <v>60</v>
      </c>
      <c r="M13923">
        <v>3</v>
      </c>
      <c r="N13923" t="s">
        <v>538</v>
      </c>
      <c r="O13923" t="s">
        <v>537</v>
      </c>
      <c r="P13923" t="s">
        <v>630</v>
      </c>
    </row>
    <row r="13924" spans="1:16" x14ac:dyDescent="0.25">
      <c r="A13924" t="s">
        <v>479</v>
      </c>
      <c r="B13924" t="s">
        <v>258</v>
      </c>
      <c r="C13924" t="s">
        <v>64</v>
      </c>
      <c r="D13924" t="s">
        <v>480</v>
      </c>
      <c r="E13924" t="s">
        <v>473</v>
      </c>
      <c r="F13924" t="s">
        <v>65</v>
      </c>
      <c r="G13924" t="s">
        <v>175</v>
      </c>
      <c r="H13924" t="s">
        <v>72</v>
      </c>
      <c r="I13924" t="s">
        <v>186</v>
      </c>
      <c r="J13924" t="s">
        <v>119</v>
      </c>
      <c r="K13924" s="1">
        <v>45420</v>
      </c>
      <c r="L13924">
        <v>30</v>
      </c>
      <c r="M13924">
        <v>3</v>
      </c>
      <c r="N13924" t="s">
        <v>538</v>
      </c>
      <c r="O13924" t="s">
        <v>537</v>
      </c>
      <c r="P13924" t="s">
        <v>630</v>
      </c>
    </row>
    <row r="13925" spans="1:16" x14ac:dyDescent="0.25">
      <c r="A13925" t="s">
        <v>479</v>
      </c>
      <c r="B13925" t="s">
        <v>258</v>
      </c>
      <c r="C13925" t="s">
        <v>64</v>
      </c>
      <c r="D13925" t="s">
        <v>480</v>
      </c>
      <c r="E13925" t="s">
        <v>473</v>
      </c>
      <c r="F13925" t="s">
        <v>65</v>
      </c>
      <c r="G13925" t="s">
        <v>175</v>
      </c>
      <c r="H13925" t="s">
        <v>72</v>
      </c>
      <c r="I13925" t="s">
        <v>186</v>
      </c>
      <c r="J13925" t="s">
        <v>119</v>
      </c>
      <c r="K13925" s="1">
        <v>45421</v>
      </c>
      <c r="L13925">
        <v>60</v>
      </c>
      <c r="M13925">
        <v>3</v>
      </c>
      <c r="N13925" t="s">
        <v>538</v>
      </c>
      <c r="O13925" t="s">
        <v>537</v>
      </c>
      <c r="P13925" t="s">
        <v>630</v>
      </c>
    </row>
    <row r="13926" spans="1:16" x14ac:dyDescent="0.25">
      <c r="A13926" t="s">
        <v>479</v>
      </c>
      <c r="B13926" t="s">
        <v>258</v>
      </c>
      <c r="C13926" t="s">
        <v>64</v>
      </c>
      <c r="D13926" t="s">
        <v>480</v>
      </c>
      <c r="E13926" t="s">
        <v>473</v>
      </c>
      <c r="F13926" t="s">
        <v>65</v>
      </c>
      <c r="G13926" t="s">
        <v>175</v>
      </c>
      <c r="H13926" t="s">
        <v>72</v>
      </c>
      <c r="I13926" t="s">
        <v>186</v>
      </c>
      <c r="J13926" t="s">
        <v>119</v>
      </c>
      <c r="K13926" s="1">
        <v>45425</v>
      </c>
      <c r="L13926">
        <v>60</v>
      </c>
      <c r="M13926">
        <v>4</v>
      </c>
      <c r="N13926" t="s">
        <v>538</v>
      </c>
      <c r="O13926" t="s">
        <v>537</v>
      </c>
      <c r="P13926" t="s">
        <v>630</v>
      </c>
    </row>
    <row r="13927" spans="1:16" x14ac:dyDescent="0.25">
      <c r="A13927" t="s">
        <v>479</v>
      </c>
      <c r="B13927" t="s">
        <v>258</v>
      </c>
      <c r="C13927" t="s">
        <v>64</v>
      </c>
      <c r="D13927" t="s">
        <v>480</v>
      </c>
      <c r="E13927" t="s">
        <v>473</v>
      </c>
      <c r="F13927" t="s">
        <v>65</v>
      </c>
      <c r="G13927" t="s">
        <v>175</v>
      </c>
      <c r="H13927" t="s">
        <v>72</v>
      </c>
      <c r="I13927" t="s">
        <v>186</v>
      </c>
      <c r="J13927" t="s">
        <v>119</v>
      </c>
      <c r="K13927" s="1">
        <v>45426</v>
      </c>
      <c r="L13927">
        <v>30</v>
      </c>
      <c r="M13927">
        <v>4</v>
      </c>
      <c r="N13927" t="s">
        <v>538</v>
      </c>
      <c r="O13927" t="s">
        <v>537</v>
      </c>
      <c r="P13927" t="s">
        <v>630</v>
      </c>
    </row>
    <row r="13928" spans="1:16" x14ac:dyDescent="0.25">
      <c r="A13928" t="s">
        <v>479</v>
      </c>
      <c r="B13928" t="s">
        <v>258</v>
      </c>
      <c r="C13928" t="s">
        <v>64</v>
      </c>
      <c r="D13928" t="s">
        <v>480</v>
      </c>
      <c r="E13928" t="s">
        <v>473</v>
      </c>
      <c r="F13928" t="s">
        <v>65</v>
      </c>
      <c r="G13928" t="s">
        <v>175</v>
      </c>
      <c r="H13928" t="s">
        <v>72</v>
      </c>
      <c r="I13928" t="s">
        <v>186</v>
      </c>
      <c r="J13928" t="s">
        <v>119</v>
      </c>
      <c r="K13928" s="1">
        <v>45427</v>
      </c>
      <c r="L13928">
        <v>30</v>
      </c>
      <c r="M13928">
        <v>4</v>
      </c>
      <c r="N13928" t="s">
        <v>538</v>
      </c>
      <c r="O13928" t="s">
        <v>537</v>
      </c>
      <c r="P13928" t="s">
        <v>630</v>
      </c>
    </row>
    <row r="13929" spans="1:16" x14ac:dyDescent="0.25">
      <c r="A13929" t="s">
        <v>479</v>
      </c>
      <c r="B13929" t="s">
        <v>258</v>
      </c>
      <c r="C13929" t="s">
        <v>64</v>
      </c>
      <c r="D13929" t="s">
        <v>480</v>
      </c>
      <c r="E13929" t="s">
        <v>473</v>
      </c>
      <c r="F13929" t="s">
        <v>65</v>
      </c>
      <c r="G13929" t="s">
        <v>175</v>
      </c>
      <c r="H13929" t="s">
        <v>72</v>
      </c>
      <c r="I13929" t="s">
        <v>186</v>
      </c>
      <c r="J13929" t="s">
        <v>119</v>
      </c>
      <c r="K13929" s="1">
        <v>45428</v>
      </c>
      <c r="L13929">
        <v>30</v>
      </c>
      <c r="M13929">
        <v>4</v>
      </c>
      <c r="N13929" t="s">
        <v>538</v>
      </c>
      <c r="O13929" t="s">
        <v>537</v>
      </c>
      <c r="P13929" t="s">
        <v>630</v>
      </c>
    </row>
    <row r="13930" spans="1:16" x14ac:dyDescent="0.25">
      <c r="A13930" t="s">
        <v>479</v>
      </c>
      <c r="B13930" t="s">
        <v>258</v>
      </c>
      <c r="C13930" t="s">
        <v>64</v>
      </c>
      <c r="D13930" t="s">
        <v>480</v>
      </c>
      <c r="E13930" t="s">
        <v>473</v>
      </c>
      <c r="F13930" t="s">
        <v>65</v>
      </c>
      <c r="G13930" t="s">
        <v>175</v>
      </c>
      <c r="H13930" t="s">
        <v>72</v>
      </c>
      <c r="I13930" t="s">
        <v>73</v>
      </c>
      <c r="J13930" t="s">
        <v>119</v>
      </c>
      <c r="K13930" s="1">
        <v>45418</v>
      </c>
      <c r="L13930">
        <v>30</v>
      </c>
      <c r="M13930">
        <v>3</v>
      </c>
      <c r="N13930" t="s">
        <v>538</v>
      </c>
      <c r="O13930" t="s">
        <v>537</v>
      </c>
      <c r="P13930" t="s">
        <v>630</v>
      </c>
    </row>
    <row r="13931" spans="1:16" x14ac:dyDescent="0.25">
      <c r="A13931" t="s">
        <v>479</v>
      </c>
      <c r="B13931" t="s">
        <v>258</v>
      </c>
      <c r="C13931" t="s">
        <v>64</v>
      </c>
      <c r="D13931" t="s">
        <v>480</v>
      </c>
      <c r="E13931" t="s">
        <v>473</v>
      </c>
      <c r="F13931" t="s">
        <v>65</v>
      </c>
      <c r="G13931" t="s">
        <v>175</v>
      </c>
      <c r="H13931" t="s">
        <v>72</v>
      </c>
      <c r="I13931" t="s">
        <v>73</v>
      </c>
      <c r="J13931" t="s">
        <v>119</v>
      </c>
      <c r="K13931" s="1">
        <v>45425</v>
      </c>
      <c r="L13931">
        <v>30</v>
      </c>
      <c r="M13931">
        <v>4</v>
      </c>
      <c r="N13931" t="s">
        <v>538</v>
      </c>
      <c r="O13931" t="s">
        <v>537</v>
      </c>
      <c r="P13931" t="s">
        <v>630</v>
      </c>
    </row>
    <row r="13932" spans="1:16" x14ac:dyDescent="0.25">
      <c r="A13932" t="s">
        <v>479</v>
      </c>
      <c r="B13932" t="s">
        <v>258</v>
      </c>
      <c r="C13932" t="s">
        <v>64</v>
      </c>
      <c r="D13932" t="s">
        <v>480</v>
      </c>
      <c r="E13932" t="s">
        <v>473</v>
      </c>
      <c r="F13932" t="s">
        <v>65</v>
      </c>
      <c r="G13932" t="s">
        <v>175</v>
      </c>
      <c r="H13932" t="s">
        <v>72</v>
      </c>
      <c r="I13932" t="s">
        <v>73</v>
      </c>
      <c r="J13932" t="s">
        <v>119</v>
      </c>
      <c r="K13932" s="1">
        <v>45426</v>
      </c>
      <c r="L13932">
        <v>30</v>
      </c>
      <c r="M13932">
        <v>4</v>
      </c>
      <c r="N13932" t="s">
        <v>538</v>
      </c>
      <c r="O13932" t="s">
        <v>537</v>
      </c>
      <c r="P13932" t="s">
        <v>630</v>
      </c>
    </row>
    <row r="13933" spans="1:16" x14ac:dyDescent="0.25">
      <c r="A13933" t="s">
        <v>479</v>
      </c>
      <c r="B13933" t="s">
        <v>258</v>
      </c>
      <c r="C13933" t="s">
        <v>64</v>
      </c>
      <c r="D13933" t="s">
        <v>480</v>
      </c>
      <c r="E13933" t="s">
        <v>473</v>
      </c>
      <c r="F13933" t="s">
        <v>65</v>
      </c>
      <c r="G13933" t="s">
        <v>175</v>
      </c>
      <c r="H13933" t="s">
        <v>72</v>
      </c>
      <c r="I13933" t="s">
        <v>74</v>
      </c>
      <c r="J13933" t="s">
        <v>119</v>
      </c>
      <c r="K13933" s="1">
        <v>45407</v>
      </c>
      <c r="L13933">
        <v>30</v>
      </c>
      <c r="M13933">
        <v>1</v>
      </c>
      <c r="N13933" t="s">
        <v>538</v>
      </c>
      <c r="O13933" t="s">
        <v>537</v>
      </c>
      <c r="P13933" t="s">
        <v>630</v>
      </c>
    </row>
    <row r="13934" spans="1:16" x14ac:dyDescent="0.25">
      <c r="A13934" t="s">
        <v>479</v>
      </c>
      <c r="B13934" t="s">
        <v>258</v>
      </c>
      <c r="C13934" t="s">
        <v>64</v>
      </c>
      <c r="D13934" t="s">
        <v>480</v>
      </c>
      <c r="E13934" t="s">
        <v>473</v>
      </c>
      <c r="F13934" t="s">
        <v>65</v>
      </c>
      <c r="G13934" t="s">
        <v>175</v>
      </c>
      <c r="H13934" t="s">
        <v>72</v>
      </c>
      <c r="I13934" t="s">
        <v>74</v>
      </c>
      <c r="J13934" t="s">
        <v>119</v>
      </c>
      <c r="K13934" s="1">
        <v>45413</v>
      </c>
      <c r="L13934">
        <v>30</v>
      </c>
      <c r="M13934">
        <v>2</v>
      </c>
      <c r="N13934" t="s">
        <v>538</v>
      </c>
      <c r="O13934" t="s">
        <v>537</v>
      </c>
      <c r="P13934" t="s">
        <v>630</v>
      </c>
    </row>
    <row r="13935" spans="1:16" x14ac:dyDescent="0.25">
      <c r="A13935" t="s">
        <v>479</v>
      </c>
      <c r="B13935" t="s">
        <v>258</v>
      </c>
      <c r="C13935" t="s">
        <v>64</v>
      </c>
      <c r="D13935" t="s">
        <v>480</v>
      </c>
      <c r="E13935" t="s">
        <v>473</v>
      </c>
      <c r="F13935" t="s">
        <v>65</v>
      </c>
      <c r="G13935" t="s">
        <v>175</v>
      </c>
      <c r="H13935" t="s">
        <v>72</v>
      </c>
      <c r="I13935" t="s">
        <v>74</v>
      </c>
      <c r="J13935" t="s">
        <v>119</v>
      </c>
      <c r="K13935" s="1">
        <v>45414</v>
      </c>
      <c r="L13935">
        <v>30</v>
      </c>
      <c r="M13935">
        <v>2</v>
      </c>
      <c r="N13935" t="s">
        <v>538</v>
      </c>
      <c r="O13935" t="s">
        <v>537</v>
      </c>
      <c r="P13935" t="s">
        <v>630</v>
      </c>
    </row>
    <row r="13936" spans="1:16" x14ac:dyDescent="0.25">
      <c r="A13936" t="s">
        <v>479</v>
      </c>
      <c r="B13936" t="s">
        <v>258</v>
      </c>
      <c r="C13936" t="s">
        <v>64</v>
      </c>
      <c r="D13936" t="s">
        <v>480</v>
      </c>
      <c r="E13936" t="s">
        <v>473</v>
      </c>
      <c r="F13936" t="s">
        <v>65</v>
      </c>
      <c r="G13936" t="s">
        <v>175</v>
      </c>
      <c r="H13936" t="s">
        <v>72</v>
      </c>
      <c r="I13936" t="s">
        <v>74</v>
      </c>
      <c r="J13936" t="s">
        <v>119</v>
      </c>
      <c r="K13936" s="1">
        <v>45421</v>
      </c>
      <c r="L13936">
        <v>30</v>
      </c>
      <c r="M13936">
        <v>3</v>
      </c>
      <c r="N13936" t="s">
        <v>538</v>
      </c>
      <c r="O13936" t="s">
        <v>537</v>
      </c>
      <c r="P13936" t="s">
        <v>630</v>
      </c>
    </row>
    <row r="13937" spans="1:16" x14ac:dyDescent="0.25">
      <c r="A13937" t="s">
        <v>479</v>
      </c>
      <c r="B13937" t="s">
        <v>258</v>
      </c>
      <c r="C13937" t="s">
        <v>64</v>
      </c>
      <c r="D13937" t="s">
        <v>480</v>
      </c>
      <c r="E13937" t="s">
        <v>473</v>
      </c>
      <c r="F13937" t="s">
        <v>65</v>
      </c>
      <c r="G13937" t="s">
        <v>175</v>
      </c>
      <c r="H13937" t="s">
        <v>72</v>
      </c>
      <c r="I13937" t="s">
        <v>74</v>
      </c>
      <c r="J13937" t="s">
        <v>119</v>
      </c>
      <c r="K13937" s="1">
        <v>45428</v>
      </c>
      <c r="L13937">
        <v>30</v>
      </c>
      <c r="M13937">
        <v>4</v>
      </c>
      <c r="N13937" t="s">
        <v>538</v>
      </c>
      <c r="O13937" t="s">
        <v>537</v>
      </c>
      <c r="P13937" t="s">
        <v>630</v>
      </c>
    </row>
    <row r="13938" spans="1:16" x14ac:dyDescent="0.25">
      <c r="A13938" t="s">
        <v>479</v>
      </c>
      <c r="B13938" t="s">
        <v>258</v>
      </c>
      <c r="C13938" t="s">
        <v>64</v>
      </c>
      <c r="D13938" t="s">
        <v>480</v>
      </c>
      <c r="E13938" t="s">
        <v>473</v>
      </c>
      <c r="F13938" t="s">
        <v>65</v>
      </c>
      <c r="G13938" t="s">
        <v>175</v>
      </c>
      <c r="H13938" t="s">
        <v>37</v>
      </c>
      <c r="I13938" t="s">
        <v>38</v>
      </c>
      <c r="J13938" t="s">
        <v>117</v>
      </c>
      <c r="K13938" s="1">
        <v>45419</v>
      </c>
      <c r="L13938">
        <v>30</v>
      </c>
      <c r="M13938">
        <v>3</v>
      </c>
      <c r="N13938" t="s">
        <v>538</v>
      </c>
      <c r="O13938" t="s">
        <v>537</v>
      </c>
      <c r="P13938" t="s">
        <v>630</v>
      </c>
    </row>
    <row r="13939" spans="1:16" x14ac:dyDescent="0.25">
      <c r="A13939" t="s">
        <v>479</v>
      </c>
      <c r="B13939" t="s">
        <v>258</v>
      </c>
      <c r="C13939" t="s">
        <v>64</v>
      </c>
      <c r="D13939" t="s">
        <v>480</v>
      </c>
      <c r="E13939" t="s">
        <v>473</v>
      </c>
      <c r="F13939" t="s">
        <v>65</v>
      </c>
      <c r="G13939" t="s">
        <v>175</v>
      </c>
      <c r="H13939" t="s">
        <v>37</v>
      </c>
      <c r="I13939" t="s">
        <v>38</v>
      </c>
      <c r="J13939" t="s">
        <v>117</v>
      </c>
      <c r="K13939" s="1">
        <v>45425</v>
      </c>
      <c r="L13939">
        <v>60</v>
      </c>
      <c r="M13939">
        <v>4</v>
      </c>
      <c r="N13939" t="s">
        <v>538</v>
      </c>
      <c r="O13939" t="s">
        <v>537</v>
      </c>
      <c r="P13939" t="s">
        <v>630</v>
      </c>
    </row>
    <row r="13940" spans="1:16" x14ac:dyDescent="0.25">
      <c r="A13940" t="s">
        <v>479</v>
      </c>
      <c r="B13940" t="s">
        <v>258</v>
      </c>
      <c r="C13940" t="s">
        <v>64</v>
      </c>
      <c r="D13940" t="s">
        <v>480</v>
      </c>
      <c r="E13940" t="s">
        <v>473</v>
      </c>
      <c r="F13940" t="s">
        <v>65</v>
      </c>
      <c r="G13940" t="s">
        <v>175</v>
      </c>
      <c r="H13940" t="s">
        <v>37</v>
      </c>
      <c r="I13940" t="s">
        <v>38</v>
      </c>
      <c r="J13940" t="s">
        <v>117</v>
      </c>
      <c r="K13940" s="1">
        <v>45426</v>
      </c>
      <c r="L13940">
        <v>30</v>
      </c>
      <c r="M13940">
        <v>4</v>
      </c>
      <c r="N13940" t="s">
        <v>538</v>
      </c>
      <c r="O13940" t="s">
        <v>537</v>
      </c>
      <c r="P13940" t="s">
        <v>630</v>
      </c>
    </row>
    <row r="13941" spans="1:16" x14ac:dyDescent="0.25">
      <c r="A13941" t="s">
        <v>479</v>
      </c>
      <c r="B13941" t="s">
        <v>258</v>
      </c>
      <c r="C13941" t="s">
        <v>64</v>
      </c>
      <c r="D13941" t="s">
        <v>480</v>
      </c>
      <c r="E13941" t="s">
        <v>473</v>
      </c>
      <c r="F13941" t="s">
        <v>65</v>
      </c>
      <c r="G13941" t="s">
        <v>175</v>
      </c>
      <c r="H13941" t="s">
        <v>37</v>
      </c>
      <c r="I13941" t="s">
        <v>187</v>
      </c>
      <c r="J13941" t="s">
        <v>119</v>
      </c>
      <c r="K13941" s="1">
        <v>45404</v>
      </c>
      <c r="L13941">
        <v>150</v>
      </c>
      <c r="M13941">
        <v>1</v>
      </c>
      <c r="N13941" t="s">
        <v>538</v>
      </c>
      <c r="O13941" t="s">
        <v>537</v>
      </c>
      <c r="P13941" t="s">
        <v>630</v>
      </c>
    </row>
    <row r="13942" spans="1:16" x14ac:dyDescent="0.25">
      <c r="A13942" t="s">
        <v>479</v>
      </c>
      <c r="B13942" t="s">
        <v>258</v>
      </c>
      <c r="C13942" t="s">
        <v>64</v>
      </c>
      <c r="D13942" t="s">
        <v>480</v>
      </c>
      <c r="E13942" t="s">
        <v>473</v>
      </c>
      <c r="F13942" t="s">
        <v>65</v>
      </c>
      <c r="G13942" t="s">
        <v>175</v>
      </c>
      <c r="H13942" t="s">
        <v>37</v>
      </c>
      <c r="I13942" t="s">
        <v>187</v>
      </c>
      <c r="J13942" t="s">
        <v>119</v>
      </c>
      <c r="K13942" s="1">
        <v>45405</v>
      </c>
      <c r="L13942">
        <v>150</v>
      </c>
      <c r="M13942">
        <v>1</v>
      </c>
      <c r="N13942" t="s">
        <v>538</v>
      </c>
      <c r="O13942" t="s">
        <v>537</v>
      </c>
      <c r="P13942" t="s">
        <v>630</v>
      </c>
    </row>
    <row r="13943" spans="1:16" x14ac:dyDescent="0.25">
      <c r="A13943" t="s">
        <v>479</v>
      </c>
      <c r="B13943" t="s">
        <v>258</v>
      </c>
      <c r="C13943" t="s">
        <v>64</v>
      </c>
      <c r="D13943" t="s">
        <v>480</v>
      </c>
      <c r="E13943" t="s">
        <v>473</v>
      </c>
      <c r="F13943" t="s">
        <v>65</v>
      </c>
      <c r="G13943" t="s">
        <v>175</v>
      </c>
      <c r="H13943" t="s">
        <v>37</v>
      </c>
      <c r="I13943" t="s">
        <v>187</v>
      </c>
      <c r="J13943" t="s">
        <v>119</v>
      </c>
      <c r="K13943" s="1">
        <v>45406</v>
      </c>
      <c r="L13943">
        <v>60</v>
      </c>
      <c r="M13943">
        <v>1</v>
      </c>
      <c r="N13943" t="s">
        <v>538</v>
      </c>
      <c r="O13943" t="s">
        <v>537</v>
      </c>
      <c r="P13943" t="s">
        <v>630</v>
      </c>
    </row>
    <row r="13944" spans="1:16" x14ac:dyDescent="0.25">
      <c r="A13944" t="s">
        <v>479</v>
      </c>
      <c r="B13944" t="s">
        <v>258</v>
      </c>
      <c r="C13944" t="s">
        <v>64</v>
      </c>
      <c r="D13944" t="s">
        <v>480</v>
      </c>
      <c r="E13944" t="s">
        <v>473</v>
      </c>
      <c r="F13944" t="s">
        <v>65</v>
      </c>
      <c r="G13944" t="s">
        <v>175</v>
      </c>
      <c r="H13944" t="s">
        <v>37</v>
      </c>
      <c r="I13944" t="s">
        <v>187</v>
      </c>
      <c r="J13944" t="s">
        <v>119</v>
      </c>
      <c r="K13944" s="1">
        <v>45407</v>
      </c>
      <c r="L13944">
        <v>120</v>
      </c>
      <c r="M13944">
        <v>1</v>
      </c>
      <c r="N13944" t="s">
        <v>538</v>
      </c>
      <c r="O13944" t="s">
        <v>537</v>
      </c>
      <c r="P13944" t="s">
        <v>630</v>
      </c>
    </row>
    <row r="13945" spans="1:16" x14ac:dyDescent="0.25">
      <c r="A13945" t="s">
        <v>479</v>
      </c>
      <c r="B13945" t="s">
        <v>258</v>
      </c>
      <c r="C13945" t="s">
        <v>64</v>
      </c>
      <c r="D13945" t="s">
        <v>480</v>
      </c>
      <c r="E13945" t="s">
        <v>473</v>
      </c>
      <c r="F13945" t="s">
        <v>65</v>
      </c>
      <c r="G13945" t="s">
        <v>175</v>
      </c>
      <c r="H13945" t="s">
        <v>37</v>
      </c>
      <c r="I13945" t="s">
        <v>187</v>
      </c>
      <c r="J13945" t="s">
        <v>119</v>
      </c>
      <c r="K13945" s="1">
        <v>45408</v>
      </c>
      <c r="L13945">
        <v>120</v>
      </c>
      <c r="M13945">
        <v>1</v>
      </c>
      <c r="N13945" t="s">
        <v>538</v>
      </c>
      <c r="O13945" t="s">
        <v>537</v>
      </c>
      <c r="P13945" t="s">
        <v>630</v>
      </c>
    </row>
    <row r="13946" spans="1:16" x14ac:dyDescent="0.25">
      <c r="A13946" t="s">
        <v>479</v>
      </c>
      <c r="B13946" t="s">
        <v>258</v>
      </c>
      <c r="C13946" t="s">
        <v>64</v>
      </c>
      <c r="D13946" t="s">
        <v>480</v>
      </c>
      <c r="E13946" t="s">
        <v>473</v>
      </c>
      <c r="F13946" t="s">
        <v>65</v>
      </c>
      <c r="G13946" t="s">
        <v>175</v>
      </c>
      <c r="H13946" t="s">
        <v>37</v>
      </c>
      <c r="I13946" t="s">
        <v>187</v>
      </c>
      <c r="J13946" t="s">
        <v>119</v>
      </c>
      <c r="K13946" s="1">
        <v>45411</v>
      </c>
      <c r="L13946">
        <v>90</v>
      </c>
      <c r="M13946">
        <v>2</v>
      </c>
      <c r="N13946" t="s">
        <v>538</v>
      </c>
      <c r="O13946" t="s">
        <v>537</v>
      </c>
      <c r="P13946" t="s">
        <v>630</v>
      </c>
    </row>
    <row r="13947" spans="1:16" x14ac:dyDescent="0.25">
      <c r="A13947" t="s">
        <v>479</v>
      </c>
      <c r="B13947" t="s">
        <v>258</v>
      </c>
      <c r="C13947" t="s">
        <v>64</v>
      </c>
      <c r="D13947" t="s">
        <v>480</v>
      </c>
      <c r="E13947" t="s">
        <v>473</v>
      </c>
      <c r="F13947" t="s">
        <v>65</v>
      </c>
      <c r="G13947" t="s">
        <v>175</v>
      </c>
      <c r="H13947" t="s">
        <v>37</v>
      </c>
      <c r="I13947" t="s">
        <v>187</v>
      </c>
      <c r="J13947" t="s">
        <v>119</v>
      </c>
      <c r="K13947" s="1">
        <v>45413</v>
      </c>
      <c r="L13947">
        <v>90</v>
      </c>
      <c r="M13947">
        <v>2</v>
      </c>
      <c r="N13947" t="s">
        <v>538</v>
      </c>
      <c r="O13947" t="s">
        <v>537</v>
      </c>
      <c r="P13947" t="s">
        <v>630</v>
      </c>
    </row>
    <row r="13948" spans="1:16" x14ac:dyDescent="0.25">
      <c r="A13948" t="s">
        <v>479</v>
      </c>
      <c r="B13948" t="s">
        <v>258</v>
      </c>
      <c r="C13948" t="s">
        <v>64</v>
      </c>
      <c r="D13948" t="s">
        <v>480</v>
      </c>
      <c r="E13948" t="s">
        <v>473</v>
      </c>
      <c r="F13948" t="s">
        <v>65</v>
      </c>
      <c r="G13948" t="s">
        <v>175</v>
      </c>
      <c r="H13948" t="s">
        <v>37</v>
      </c>
      <c r="I13948" t="s">
        <v>187</v>
      </c>
      <c r="J13948" t="s">
        <v>119</v>
      </c>
      <c r="K13948" s="1">
        <v>45414</v>
      </c>
      <c r="L13948">
        <v>150</v>
      </c>
      <c r="M13948">
        <v>2</v>
      </c>
      <c r="N13948" t="s">
        <v>538</v>
      </c>
      <c r="O13948" t="s">
        <v>537</v>
      </c>
      <c r="P13948" t="s">
        <v>630</v>
      </c>
    </row>
    <row r="13949" spans="1:16" x14ac:dyDescent="0.25">
      <c r="A13949" t="s">
        <v>479</v>
      </c>
      <c r="B13949" t="s">
        <v>258</v>
      </c>
      <c r="C13949" t="s">
        <v>64</v>
      </c>
      <c r="D13949" t="s">
        <v>480</v>
      </c>
      <c r="E13949" t="s">
        <v>473</v>
      </c>
      <c r="F13949" t="s">
        <v>65</v>
      </c>
      <c r="G13949" t="s">
        <v>175</v>
      </c>
      <c r="H13949" t="s">
        <v>37</v>
      </c>
      <c r="I13949" t="s">
        <v>187</v>
      </c>
      <c r="J13949" t="s">
        <v>119</v>
      </c>
      <c r="K13949" s="1">
        <v>45415</v>
      </c>
      <c r="L13949">
        <v>60</v>
      </c>
      <c r="M13949">
        <v>2</v>
      </c>
      <c r="N13949" t="s">
        <v>538</v>
      </c>
      <c r="O13949" t="s">
        <v>537</v>
      </c>
      <c r="P13949" t="s">
        <v>630</v>
      </c>
    </row>
    <row r="13950" spans="1:16" x14ac:dyDescent="0.25">
      <c r="A13950" t="s">
        <v>479</v>
      </c>
      <c r="B13950" t="s">
        <v>258</v>
      </c>
      <c r="C13950" t="s">
        <v>64</v>
      </c>
      <c r="D13950" t="s">
        <v>480</v>
      </c>
      <c r="E13950" t="s">
        <v>473</v>
      </c>
      <c r="F13950" t="s">
        <v>65</v>
      </c>
      <c r="G13950" t="s">
        <v>175</v>
      </c>
      <c r="H13950" t="s">
        <v>37</v>
      </c>
      <c r="I13950" t="s">
        <v>187</v>
      </c>
      <c r="J13950" t="s">
        <v>119</v>
      </c>
      <c r="K13950" s="1">
        <v>45418</v>
      </c>
      <c r="L13950">
        <v>180</v>
      </c>
      <c r="M13950">
        <v>3</v>
      </c>
      <c r="N13950" t="s">
        <v>538</v>
      </c>
      <c r="O13950" t="s">
        <v>537</v>
      </c>
      <c r="P13950" t="s">
        <v>630</v>
      </c>
    </row>
    <row r="13951" spans="1:16" x14ac:dyDescent="0.25">
      <c r="A13951" t="s">
        <v>479</v>
      </c>
      <c r="B13951" t="s">
        <v>258</v>
      </c>
      <c r="C13951" t="s">
        <v>64</v>
      </c>
      <c r="D13951" t="s">
        <v>480</v>
      </c>
      <c r="E13951" t="s">
        <v>473</v>
      </c>
      <c r="F13951" t="s">
        <v>65</v>
      </c>
      <c r="G13951" t="s">
        <v>175</v>
      </c>
      <c r="H13951" t="s">
        <v>37</v>
      </c>
      <c r="I13951" t="s">
        <v>187</v>
      </c>
      <c r="J13951" t="s">
        <v>119</v>
      </c>
      <c r="K13951" s="1">
        <v>45419</v>
      </c>
      <c r="L13951">
        <v>150</v>
      </c>
      <c r="M13951">
        <v>3</v>
      </c>
      <c r="N13951" t="s">
        <v>538</v>
      </c>
      <c r="O13951" t="s">
        <v>537</v>
      </c>
      <c r="P13951" t="s">
        <v>630</v>
      </c>
    </row>
    <row r="13952" spans="1:16" x14ac:dyDescent="0.25">
      <c r="A13952" t="s">
        <v>479</v>
      </c>
      <c r="B13952" t="s">
        <v>258</v>
      </c>
      <c r="C13952" t="s">
        <v>64</v>
      </c>
      <c r="D13952" t="s">
        <v>480</v>
      </c>
      <c r="E13952" t="s">
        <v>473</v>
      </c>
      <c r="F13952" t="s">
        <v>65</v>
      </c>
      <c r="G13952" t="s">
        <v>175</v>
      </c>
      <c r="H13952" t="s">
        <v>37</v>
      </c>
      <c r="I13952" t="s">
        <v>187</v>
      </c>
      <c r="J13952" t="s">
        <v>119</v>
      </c>
      <c r="K13952" s="1">
        <v>45420</v>
      </c>
      <c r="L13952">
        <v>60</v>
      </c>
      <c r="M13952">
        <v>3</v>
      </c>
      <c r="N13952" t="s">
        <v>538</v>
      </c>
      <c r="O13952" t="s">
        <v>537</v>
      </c>
      <c r="P13952" t="s">
        <v>630</v>
      </c>
    </row>
    <row r="13953" spans="1:16" x14ac:dyDescent="0.25">
      <c r="A13953" t="s">
        <v>479</v>
      </c>
      <c r="B13953" t="s">
        <v>258</v>
      </c>
      <c r="C13953" t="s">
        <v>64</v>
      </c>
      <c r="D13953" t="s">
        <v>480</v>
      </c>
      <c r="E13953" t="s">
        <v>473</v>
      </c>
      <c r="F13953" t="s">
        <v>65</v>
      </c>
      <c r="G13953" t="s">
        <v>175</v>
      </c>
      <c r="H13953" t="s">
        <v>37</v>
      </c>
      <c r="I13953" t="s">
        <v>187</v>
      </c>
      <c r="J13953" t="s">
        <v>119</v>
      </c>
      <c r="K13953" s="1">
        <v>45421</v>
      </c>
      <c r="L13953">
        <v>30</v>
      </c>
      <c r="M13953">
        <v>3</v>
      </c>
      <c r="N13953" t="s">
        <v>538</v>
      </c>
      <c r="O13953" t="s">
        <v>537</v>
      </c>
      <c r="P13953" t="s">
        <v>630</v>
      </c>
    </row>
    <row r="13954" spans="1:16" x14ac:dyDescent="0.25">
      <c r="A13954" t="s">
        <v>479</v>
      </c>
      <c r="B13954" t="s">
        <v>258</v>
      </c>
      <c r="C13954" t="s">
        <v>64</v>
      </c>
      <c r="D13954" t="s">
        <v>480</v>
      </c>
      <c r="E13954" t="s">
        <v>473</v>
      </c>
      <c r="F13954" t="s">
        <v>65</v>
      </c>
      <c r="G13954" t="s">
        <v>175</v>
      </c>
      <c r="H13954" t="s">
        <v>37</v>
      </c>
      <c r="I13954" t="s">
        <v>187</v>
      </c>
      <c r="J13954" t="s">
        <v>119</v>
      </c>
      <c r="K13954" s="1">
        <v>45425</v>
      </c>
      <c r="L13954">
        <v>120</v>
      </c>
      <c r="M13954">
        <v>4</v>
      </c>
      <c r="N13954" t="s">
        <v>538</v>
      </c>
      <c r="O13954" t="s">
        <v>537</v>
      </c>
      <c r="P13954" t="s">
        <v>630</v>
      </c>
    </row>
    <row r="13955" spans="1:16" x14ac:dyDescent="0.25">
      <c r="A13955" t="s">
        <v>479</v>
      </c>
      <c r="B13955" t="s">
        <v>258</v>
      </c>
      <c r="C13955" t="s">
        <v>64</v>
      </c>
      <c r="D13955" t="s">
        <v>480</v>
      </c>
      <c r="E13955" t="s">
        <v>473</v>
      </c>
      <c r="F13955" t="s">
        <v>65</v>
      </c>
      <c r="G13955" t="s">
        <v>175</v>
      </c>
      <c r="H13955" t="s">
        <v>37</v>
      </c>
      <c r="I13955" t="s">
        <v>187</v>
      </c>
      <c r="J13955" t="s">
        <v>119</v>
      </c>
      <c r="K13955" s="1">
        <v>45426</v>
      </c>
      <c r="L13955">
        <v>150</v>
      </c>
      <c r="M13955">
        <v>4</v>
      </c>
      <c r="N13955" t="s">
        <v>538</v>
      </c>
      <c r="O13955" t="s">
        <v>537</v>
      </c>
      <c r="P13955" t="s">
        <v>630</v>
      </c>
    </row>
    <row r="13956" spans="1:16" x14ac:dyDescent="0.25">
      <c r="A13956" t="s">
        <v>479</v>
      </c>
      <c r="B13956" t="s">
        <v>258</v>
      </c>
      <c r="C13956" t="s">
        <v>64</v>
      </c>
      <c r="D13956" t="s">
        <v>480</v>
      </c>
      <c r="E13956" t="s">
        <v>473</v>
      </c>
      <c r="F13956" t="s">
        <v>65</v>
      </c>
      <c r="G13956" t="s">
        <v>175</v>
      </c>
      <c r="H13956" t="s">
        <v>37</v>
      </c>
      <c r="I13956" t="s">
        <v>187</v>
      </c>
      <c r="J13956" t="s">
        <v>119</v>
      </c>
      <c r="K13956" s="1">
        <v>45427</v>
      </c>
      <c r="L13956">
        <v>150</v>
      </c>
      <c r="M13956">
        <v>4</v>
      </c>
      <c r="N13956" t="s">
        <v>538</v>
      </c>
      <c r="O13956" t="s">
        <v>537</v>
      </c>
      <c r="P13956" t="s">
        <v>630</v>
      </c>
    </row>
    <row r="13957" spans="1:16" x14ac:dyDescent="0.25">
      <c r="A13957" t="s">
        <v>479</v>
      </c>
      <c r="B13957" t="s">
        <v>258</v>
      </c>
      <c r="C13957" t="s">
        <v>64</v>
      </c>
      <c r="D13957" t="s">
        <v>480</v>
      </c>
      <c r="E13957" t="s">
        <v>473</v>
      </c>
      <c r="F13957" t="s">
        <v>65</v>
      </c>
      <c r="G13957" t="s">
        <v>175</v>
      </c>
      <c r="H13957" t="s">
        <v>37</v>
      </c>
      <c r="I13957" t="s">
        <v>187</v>
      </c>
      <c r="J13957" t="s">
        <v>119</v>
      </c>
      <c r="K13957" s="1">
        <v>45428</v>
      </c>
      <c r="L13957">
        <v>150</v>
      </c>
      <c r="M13957">
        <v>4</v>
      </c>
      <c r="N13957" t="s">
        <v>538</v>
      </c>
      <c r="O13957" t="s">
        <v>537</v>
      </c>
      <c r="P13957" t="s">
        <v>630</v>
      </c>
    </row>
    <row r="13958" spans="1:16" x14ac:dyDescent="0.25">
      <c r="A13958" t="s">
        <v>479</v>
      </c>
      <c r="B13958" t="s">
        <v>258</v>
      </c>
      <c r="C13958" t="s">
        <v>64</v>
      </c>
      <c r="D13958" t="s">
        <v>480</v>
      </c>
      <c r="E13958" t="s">
        <v>473</v>
      </c>
      <c r="F13958" t="s">
        <v>65</v>
      </c>
      <c r="G13958" t="s">
        <v>175</v>
      </c>
      <c r="H13958" t="s">
        <v>37</v>
      </c>
      <c r="I13958" t="s">
        <v>188</v>
      </c>
      <c r="J13958" t="s">
        <v>119</v>
      </c>
      <c r="K13958" s="1">
        <v>45405</v>
      </c>
      <c r="L13958">
        <v>90</v>
      </c>
      <c r="M13958">
        <v>1</v>
      </c>
      <c r="N13958" t="s">
        <v>538</v>
      </c>
      <c r="O13958" t="s">
        <v>537</v>
      </c>
      <c r="P13958" t="s">
        <v>630</v>
      </c>
    </row>
    <row r="13959" spans="1:16" x14ac:dyDescent="0.25">
      <c r="A13959" t="s">
        <v>479</v>
      </c>
      <c r="B13959" t="s">
        <v>258</v>
      </c>
      <c r="C13959" t="s">
        <v>64</v>
      </c>
      <c r="D13959" t="s">
        <v>480</v>
      </c>
      <c r="E13959" t="s">
        <v>473</v>
      </c>
      <c r="F13959" t="s">
        <v>65</v>
      </c>
      <c r="G13959" t="s">
        <v>175</v>
      </c>
      <c r="H13959" t="s">
        <v>37</v>
      </c>
      <c r="I13959" t="s">
        <v>188</v>
      </c>
      <c r="J13959" t="s">
        <v>119</v>
      </c>
      <c r="K13959" s="1">
        <v>45406</v>
      </c>
      <c r="L13959">
        <v>60</v>
      </c>
      <c r="M13959">
        <v>1</v>
      </c>
      <c r="N13959" t="s">
        <v>538</v>
      </c>
      <c r="O13959" t="s">
        <v>537</v>
      </c>
      <c r="P13959" t="s">
        <v>630</v>
      </c>
    </row>
    <row r="13960" spans="1:16" x14ac:dyDescent="0.25">
      <c r="A13960" t="s">
        <v>479</v>
      </c>
      <c r="B13960" t="s">
        <v>258</v>
      </c>
      <c r="C13960" t="s">
        <v>64</v>
      </c>
      <c r="D13960" t="s">
        <v>480</v>
      </c>
      <c r="E13960" t="s">
        <v>473</v>
      </c>
      <c r="F13960" t="s">
        <v>65</v>
      </c>
      <c r="G13960" t="s">
        <v>175</v>
      </c>
      <c r="H13960" t="s">
        <v>37</v>
      </c>
      <c r="I13960" t="s">
        <v>188</v>
      </c>
      <c r="J13960" t="s">
        <v>119</v>
      </c>
      <c r="K13960" s="1">
        <v>45407</v>
      </c>
      <c r="L13960">
        <v>150</v>
      </c>
      <c r="M13960">
        <v>1</v>
      </c>
      <c r="N13960" t="s">
        <v>538</v>
      </c>
      <c r="O13960" t="s">
        <v>537</v>
      </c>
      <c r="P13960" t="s">
        <v>630</v>
      </c>
    </row>
    <row r="13961" spans="1:16" x14ac:dyDescent="0.25">
      <c r="A13961" t="s">
        <v>479</v>
      </c>
      <c r="B13961" t="s">
        <v>258</v>
      </c>
      <c r="C13961" t="s">
        <v>64</v>
      </c>
      <c r="D13961" t="s">
        <v>480</v>
      </c>
      <c r="E13961" t="s">
        <v>473</v>
      </c>
      <c r="F13961" t="s">
        <v>65</v>
      </c>
      <c r="G13961" t="s">
        <v>175</v>
      </c>
      <c r="H13961" t="s">
        <v>37</v>
      </c>
      <c r="I13961" t="s">
        <v>188</v>
      </c>
      <c r="J13961" t="s">
        <v>119</v>
      </c>
      <c r="K13961" s="1">
        <v>45408</v>
      </c>
      <c r="L13961">
        <v>120</v>
      </c>
      <c r="M13961">
        <v>1</v>
      </c>
      <c r="N13961" t="s">
        <v>538</v>
      </c>
      <c r="O13961" t="s">
        <v>537</v>
      </c>
      <c r="P13961" t="s">
        <v>630</v>
      </c>
    </row>
    <row r="13962" spans="1:16" x14ac:dyDescent="0.25">
      <c r="A13962" t="s">
        <v>479</v>
      </c>
      <c r="B13962" t="s">
        <v>258</v>
      </c>
      <c r="C13962" t="s">
        <v>64</v>
      </c>
      <c r="D13962" t="s">
        <v>480</v>
      </c>
      <c r="E13962" t="s">
        <v>473</v>
      </c>
      <c r="F13962" t="s">
        <v>65</v>
      </c>
      <c r="G13962" t="s">
        <v>175</v>
      </c>
      <c r="H13962" t="s">
        <v>37</v>
      </c>
      <c r="I13962" t="s">
        <v>188</v>
      </c>
      <c r="J13962" t="s">
        <v>119</v>
      </c>
      <c r="K13962" s="1">
        <v>45411</v>
      </c>
      <c r="L13962">
        <v>120</v>
      </c>
      <c r="M13962">
        <v>2</v>
      </c>
      <c r="N13962" t="s">
        <v>538</v>
      </c>
      <c r="O13962" t="s">
        <v>537</v>
      </c>
      <c r="P13962" t="s">
        <v>630</v>
      </c>
    </row>
    <row r="13963" spans="1:16" x14ac:dyDescent="0.25">
      <c r="A13963" t="s">
        <v>479</v>
      </c>
      <c r="B13963" t="s">
        <v>258</v>
      </c>
      <c r="C13963" t="s">
        <v>64</v>
      </c>
      <c r="D13963" t="s">
        <v>480</v>
      </c>
      <c r="E13963" t="s">
        <v>473</v>
      </c>
      <c r="F13963" t="s">
        <v>65</v>
      </c>
      <c r="G13963" t="s">
        <v>175</v>
      </c>
      <c r="H13963" t="s">
        <v>37</v>
      </c>
      <c r="I13963" t="s">
        <v>188</v>
      </c>
      <c r="J13963" t="s">
        <v>119</v>
      </c>
      <c r="K13963" s="1">
        <v>45412</v>
      </c>
      <c r="L13963">
        <v>60</v>
      </c>
      <c r="M13963">
        <v>2</v>
      </c>
      <c r="N13963" t="s">
        <v>538</v>
      </c>
      <c r="O13963" t="s">
        <v>537</v>
      </c>
      <c r="P13963" t="s">
        <v>630</v>
      </c>
    </row>
    <row r="13964" spans="1:16" x14ac:dyDescent="0.25">
      <c r="A13964" t="s">
        <v>479</v>
      </c>
      <c r="B13964" t="s">
        <v>258</v>
      </c>
      <c r="C13964" t="s">
        <v>64</v>
      </c>
      <c r="D13964" t="s">
        <v>480</v>
      </c>
      <c r="E13964" t="s">
        <v>473</v>
      </c>
      <c r="F13964" t="s">
        <v>65</v>
      </c>
      <c r="G13964" t="s">
        <v>175</v>
      </c>
      <c r="H13964" t="s">
        <v>37</v>
      </c>
      <c r="I13964" t="s">
        <v>188</v>
      </c>
      <c r="J13964" t="s">
        <v>119</v>
      </c>
      <c r="K13964" s="1">
        <v>45413</v>
      </c>
      <c r="L13964">
        <v>150</v>
      </c>
      <c r="M13964">
        <v>2</v>
      </c>
      <c r="N13964" t="s">
        <v>538</v>
      </c>
      <c r="O13964" t="s">
        <v>537</v>
      </c>
      <c r="P13964" t="s">
        <v>630</v>
      </c>
    </row>
    <row r="13965" spans="1:16" x14ac:dyDescent="0.25">
      <c r="A13965" t="s">
        <v>479</v>
      </c>
      <c r="B13965" t="s">
        <v>258</v>
      </c>
      <c r="C13965" t="s">
        <v>64</v>
      </c>
      <c r="D13965" t="s">
        <v>480</v>
      </c>
      <c r="E13965" t="s">
        <v>473</v>
      </c>
      <c r="F13965" t="s">
        <v>65</v>
      </c>
      <c r="G13965" t="s">
        <v>175</v>
      </c>
      <c r="H13965" t="s">
        <v>37</v>
      </c>
      <c r="I13965" t="s">
        <v>188</v>
      </c>
      <c r="J13965" t="s">
        <v>119</v>
      </c>
      <c r="K13965" s="1">
        <v>45414</v>
      </c>
      <c r="L13965">
        <v>180</v>
      </c>
      <c r="M13965">
        <v>2</v>
      </c>
      <c r="N13965" t="s">
        <v>538</v>
      </c>
      <c r="O13965" t="s">
        <v>537</v>
      </c>
      <c r="P13965" t="s">
        <v>630</v>
      </c>
    </row>
    <row r="13966" spans="1:16" x14ac:dyDescent="0.25">
      <c r="A13966" t="s">
        <v>479</v>
      </c>
      <c r="B13966" t="s">
        <v>258</v>
      </c>
      <c r="C13966" t="s">
        <v>64</v>
      </c>
      <c r="D13966" t="s">
        <v>480</v>
      </c>
      <c r="E13966" t="s">
        <v>473</v>
      </c>
      <c r="F13966" t="s">
        <v>65</v>
      </c>
      <c r="G13966" t="s">
        <v>175</v>
      </c>
      <c r="H13966" t="s">
        <v>37</v>
      </c>
      <c r="I13966" t="s">
        <v>188</v>
      </c>
      <c r="J13966" t="s">
        <v>119</v>
      </c>
      <c r="K13966" s="1">
        <v>45415</v>
      </c>
      <c r="L13966">
        <v>60</v>
      </c>
      <c r="M13966">
        <v>2</v>
      </c>
      <c r="N13966" t="s">
        <v>538</v>
      </c>
      <c r="O13966" t="s">
        <v>537</v>
      </c>
      <c r="P13966" t="s">
        <v>630</v>
      </c>
    </row>
    <row r="13967" spans="1:16" x14ac:dyDescent="0.25">
      <c r="A13967" t="s">
        <v>479</v>
      </c>
      <c r="B13967" t="s">
        <v>258</v>
      </c>
      <c r="C13967" t="s">
        <v>64</v>
      </c>
      <c r="D13967" t="s">
        <v>480</v>
      </c>
      <c r="E13967" t="s">
        <v>473</v>
      </c>
      <c r="F13967" t="s">
        <v>65</v>
      </c>
      <c r="G13967" t="s">
        <v>175</v>
      </c>
      <c r="H13967" t="s">
        <v>37</v>
      </c>
      <c r="I13967" t="s">
        <v>188</v>
      </c>
      <c r="J13967" t="s">
        <v>119</v>
      </c>
      <c r="K13967" s="1">
        <v>45418</v>
      </c>
      <c r="L13967">
        <v>120</v>
      </c>
      <c r="M13967">
        <v>3</v>
      </c>
      <c r="N13967" t="s">
        <v>538</v>
      </c>
      <c r="O13967" t="s">
        <v>537</v>
      </c>
      <c r="P13967" t="s">
        <v>630</v>
      </c>
    </row>
    <row r="13968" spans="1:16" x14ac:dyDescent="0.25">
      <c r="A13968" t="s">
        <v>479</v>
      </c>
      <c r="B13968" t="s">
        <v>258</v>
      </c>
      <c r="C13968" t="s">
        <v>64</v>
      </c>
      <c r="D13968" t="s">
        <v>480</v>
      </c>
      <c r="E13968" t="s">
        <v>473</v>
      </c>
      <c r="F13968" t="s">
        <v>65</v>
      </c>
      <c r="G13968" t="s">
        <v>175</v>
      </c>
      <c r="H13968" t="s">
        <v>37</v>
      </c>
      <c r="I13968" t="s">
        <v>188</v>
      </c>
      <c r="J13968" t="s">
        <v>119</v>
      </c>
      <c r="K13968" s="1">
        <v>45419</v>
      </c>
      <c r="L13968">
        <v>120</v>
      </c>
      <c r="M13968">
        <v>3</v>
      </c>
      <c r="N13968" t="s">
        <v>538</v>
      </c>
      <c r="O13968" t="s">
        <v>537</v>
      </c>
      <c r="P13968" t="s">
        <v>630</v>
      </c>
    </row>
    <row r="13969" spans="1:16" x14ac:dyDescent="0.25">
      <c r="A13969" t="s">
        <v>479</v>
      </c>
      <c r="B13969" t="s">
        <v>258</v>
      </c>
      <c r="C13969" t="s">
        <v>64</v>
      </c>
      <c r="D13969" t="s">
        <v>480</v>
      </c>
      <c r="E13969" t="s">
        <v>473</v>
      </c>
      <c r="F13969" t="s">
        <v>65</v>
      </c>
      <c r="G13969" t="s">
        <v>175</v>
      </c>
      <c r="H13969" t="s">
        <v>37</v>
      </c>
      <c r="I13969" t="s">
        <v>188</v>
      </c>
      <c r="J13969" t="s">
        <v>119</v>
      </c>
      <c r="K13969" s="1">
        <v>45420</v>
      </c>
      <c r="L13969">
        <v>150</v>
      </c>
      <c r="M13969">
        <v>3</v>
      </c>
      <c r="N13969" t="s">
        <v>538</v>
      </c>
      <c r="O13969" t="s">
        <v>537</v>
      </c>
      <c r="P13969" t="s">
        <v>630</v>
      </c>
    </row>
    <row r="13970" spans="1:16" x14ac:dyDescent="0.25">
      <c r="A13970" t="s">
        <v>479</v>
      </c>
      <c r="B13970" t="s">
        <v>258</v>
      </c>
      <c r="C13970" t="s">
        <v>64</v>
      </c>
      <c r="D13970" t="s">
        <v>480</v>
      </c>
      <c r="E13970" t="s">
        <v>473</v>
      </c>
      <c r="F13970" t="s">
        <v>65</v>
      </c>
      <c r="G13970" t="s">
        <v>175</v>
      </c>
      <c r="H13970" t="s">
        <v>37</v>
      </c>
      <c r="I13970" t="s">
        <v>188</v>
      </c>
      <c r="J13970" t="s">
        <v>119</v>
      </c>
      <c r="K13970" s="1">
        <v>45421</v>
      </c>
      <c r="L13970">
        <v>180</v>
      </c>
      <c r="M13970">
        <v>3</v>
      </c>
      <c r="N13970" t="s">
        <v>538</v>
      </c>
      <c r="O13970" t="s">
        <v>537</v>
      </c>
      <c r="P13970" t="s">
        <v>630</v>
      </c>
    </row>
    <row r="13971" spans="1:16" x14ac:dyDescent="0.25">
      <c r="A13971" t="s">
        <v>479</v>
      </c>
      <c r="B13971" t="s">
        <v>258</v>
      </c>
      <c r="C13971" t="s">
        <v>64</v>
      </c>
      <c r="D13971" t="s">
        <v>480</v>
      </c>
      <c r="E13971" t="s">
        <v>473</v>
      </c>
      <c r="F13971" t="s">
        <v>65</v>
      </c>
      <c r="G13971" t="s">
        <v>175</v>
      </c>
      <c r="H13971" t="s">
        <v>37</v>
      </c>
      <c r="I13971" t="s">
        <v>188</v>
      </c>
      <c r="J13971" t="s">
        <v>119</v>
      </c>
      <c r="K13971" s="1">
        <v>45426</v>
      </c>
      <c r="L13971">
        <v>90</v>
      </c>
      <c r="M13971">
        <v>4</v>
      </c>
      <c r="N13971" t="s">
        <v>538</v>
      </c>
      <c r="O13971" t="s">
        <v>537</v>
      </c>
      <c r="P13971" t="s">
        <v>630</v>
      </c>
    </row>
    <row r="13972" spans="1:16" x14ac:dyDescent="0.25">
      <c r="A13972" t="s">
        <v>479</v>
      </c>
      <c r="B13972" t="s">
        <v>258</v>
      </c>
      <c r="C13972" t="s">
        <v>64</v>
      </c>
      <c r="D13972" t="s">
        <v>480</v>
      </c>
      <c r="E13972" t="s">
        <v>473</v>
      </c>
      <c r="F13972" t="s">
        <v>65</v>
      </c>
      <c r="G13972" t="s">
        <v>175</v>
      </c>
      <c r="H13972" t="s">
        <v>37</v>
      </c>
      <c r="I13972" t="s">
        <v>188</v>
      </c>
      <c r="J13972" t="s">
        <v>119</v>
      </c>
      <c r="K13972" s="1">
        <v>45427</v>
      </c>
      <c r="L13972">
        <v>150</v>
      </c>
      <c r="M13972">
        <v>4</v>
      </c>
      <c r="N13972" t="s">
        <v>538</v>
      </c>
      <c r="O13972" t="s">
        <v>537</v>
      </c>
      <c r="P13972" t="s">
        <v>630</v>
      </c>
    </row>
    <row r="13973" spans="1:16" x14ac:dyDescent="0.25">
      <c r="A13973" t="s">
        <v>479</v>
      </c>
      <c r="B13973" t="s">
        <v>258</v>
      </c>
      <c r="C13973" t="s">
        <v>64</v>
      </c>
      <c r="D13973" t="s">
        <v>480</v>
      </c>
      <c r="E13973" t="s">
        <v>473</v>
      </c>
      <c r="F13973" t="s">
        <v>65</v>
      </c>
      <c r="G13973" t="s">
        <v>175</v>
      </c>
      <c r="H13973" t="s">
        <v>37</v>
      </c>
      <c r="I13973" t="s">
        <v>188</v>
      </c>
      <c r="J13973" t="s">
        <v>119</v>
      </c>
      <c r="K13973" s="1">
        <v>45428</v>
      </c>
      <c r="L13973">
        <v>150</v>
      </c>
      <c r="M13973">
        <v>4</v>
      </c>
      <c r="N13973" t="s">
        <v>538</v>
      </c>
      <c r="O13973" t="s">
        <v>537</v>
      </c>
      <c r="P13973" t="s">
        <v>630</v>
      </c>
    </row>
    <row r="13974" spans="1:16" x14ac:dyDescent="0.25">
      <c r="A13974" t="s">
        <v>479</v>
      </c>
      <c r="B13974" t="s">
        <v>258</v>
      </c>
      <c r="C13974" t="s">
        <v>64</v>
      </c>
      <c r="D13974" t="s">
        <v>480</v>
      </c>
      <c r="E13974" t="s">
        <v>473</v>
      </c>
      <c r="F13974" t="s">
        <v>65</v>
      </c>
      <c r="G13974" t="s">
        <v>175</v>
      </c>
      <c r="H13974" t="s">
        <v>44</v>
      </c>
      <c r="I13974" t="s">
        <v>189</v>
      </c>
      <c r="J13974" t="s">
        <v>118</v>
      </c>
      <c r="K13974" s="1">
        <v>45404</v>
      </c>
      <c r="L13974">
        <v>10.001999999999899</v>
      </c>
      <c r="M13974">
        <v>1</v>
      </c>
      <c r="N13974" t="s">
        <v>538</v>
      </c>
      <c r="O13974" t="s">
        <v>537</v>
      </c>
      <c r="P13974" t="s">
        <v>630</v>
      </c>
    </row>
    <row r="13975" spans="1:16" x14ac:dyDescent="0.25">
      <c r="A13975" t="s">
        <v>479</v>
      </c>
      <c r="B13975" t="s">
        <v>258</v>
      </c>
      <c r="C13975" t="s">
        <v>64</v>
      </c>
      <c r="D13975" t="s">
        <v>480</v>
      </c>
      <c r="E13975" t="s">
        <v>473</v>
      </c>
      <c r="F13975" t="s">
        <v>65</v>
      </c>
      <c r="G13975" t="s">
        <v>175</v>
      </c>
      <c r="H13975" t="s">
        <v>44</v>
      </c>
      <c r="I13975" t="s">
        <v>189</v>
      </c>
      <c r="J13975" t="s">
        <v>118</v>
      </c>
      <c r="K13975" s="1">
        <v>45405</v>
      </c>
      <c r="L13975">
        <v>30</v>
      </c>
      <c r="M13975">
        <v>1</v>
      </c>
      <c r="N13975" t="s">
        <v>538</v>
      </c>
      <c r="O13975" t="s">
        <v>537</v>
      </c>
      <c r="P13975" t="s">
        <v>630</v>
      </c>
    </row>
    <row r="13976" spans="1:16" x14ac:dyDescent="0.25">
      <c r="A13976" t="s">
        <v>479</v>
      </c>
      <c r="B13976" t="s">
        <v>258</v>
      </c>
      <c r="C13976" t="s">
        <v>64</v>
      </c>
      <c r="D13976" t="s">
        <v>480</v>
      </c>
      <c r="E13976" t="s">
        <v>473</v>
      </c>
      <c r="F13976" t="s">
        <v>65</v>
      </c>
      <c r="G13976" t="s">
        <v>175</v>
      </c>
      <c r="H13976" t="s">
        <v>44</v>
      </c>
      <c r="I13976" t="s">
        <v>189</v>
      </c>
      <c r="J13976" t="s">
        <v>118</v>
      </c>
      <c r="K13976" s="1">
        <v>45406</v>
      </c>
      <c r="L13976">
        <v>30</v>
      </c>
      <c r="M13976">
        <v>1</v>
      </c>
      <c r="N13976" t="s">
        <v>538</v>
      </c>
      <c r="O13976" t="s">
        <v>537</v>
      </c>
      <c r="P13976" t="s">
        <v>630</v>
      </c>
    </row>
    <row r="13977" spans="1:16" x14ac:dyDescent="0.25">
      <c r="A13977" t="s">
        <v>479</v>
      </c>
      <c r="B13977" t="s">
        <v>258</v>
      </c>
      <c r="C13977" t="s">
        <v>64</v>
      </c>
      <c r="D13977" t="s">
        <v>480</v>
      </c>
      <c r="E13977" t="s">
        <v>473</v>
      </c>
      <c r="F13977" t="s">
        <v>65</v>
      </c>
      <c r="G13977" t="s">
        <v>175</v>
      </c>
      <c r="H13977" t="s">
        <v>44</v>
      </c>
      <c r="I13977" t="s">
        <v>189</v>
      </c>
      <c r="J13977" t="s">
        <v>118</v>
      </c>
      <c r="K13977" s="1">
        <v>45407</v>
      </c>
      <c r="L13977">
        <v>30</v>
      </c>
      <c r="M13977">
        <v>1</v>
      </c>
      <c r="N13977" t="s">
        <v>538</v>
      </c>
      <c r="O13977" t="s">
        <v>537</v>
      </c>
      <c r="P13977" t="s">
        <v>630</v>
      </c>
    </row>
    <row r="13978" spans="1:16" x14ac:dyDescent="0.25">
      <c r="A13978" t="s">
        <v>479</v>
      </c>
      <c r="B13978" t="s">
        <v>258</v>
      </c>
      <c r="C13978" t="s">
        <v>64</v>
      </c>
      <c r="D13978" t="s">
        <v>480</v>
      </c>
      <c r="E13978" t="s">
        <v>473</v>
      </c>
      <c r="F13978" t="s">
        <v>65</v>
      </c>
      <c r="G13978" t="s">
        <v>175</v>
      </c>
      <c r="H13978" t="s">
        <v>44</v>
      </c>
      <c r="I13978" t="s">
        <v>189</v>
      </c>
      <c r="J13978" t="s">
        <v>118</v>
      </c>
      <c r="K13978" s="1">
        <v>45408</v>
      </c>
      <c r="L13978">
        <v>10.001999999999899</v>
      </c>
      <c r="M13978">
        <v>1</v>
      </c>
      <c r="N13978" t="s">
        <v>538</v>
      </c>
      <c r="O13978" t="s">
        <v>537</v>
      </c>
      <c r="P13978" t="s">
        <v>630</v>
      </c>
    </row>
    <row r="13979" spans="1:16" x14ac:dyDescent="0.25">
      <c r="A13979" t="s">
        <v>479</v>
      </c>
      <c r="B13979" t="s">
        <v>258</v>
      </c>
      <c r="C13979" t="s">
        <v>64</v>
      </c>
      <c r="D13979" t="s">
        <v>480</v>
      </c>
      <c r="E13979" t="s">
        <v>473</v>
      </c>
      <c r="F13979" t="s">
        <v>65</v>
      </c>
      <c r="G13979" t="s">
        <v>175</v>
      </c>
      <c r="H13979" t="s">
        <v>44</v>
      </c>
      <c r="I13979" t="s">
        <v>189</v>
      </c>
      <c r="J13979" t="s">
        <v>118</v>
      </c>
      <c r="K13979" s="1">
        <v>45411</v>
      </c>
      <c r="L13979">
        <v>30</v>
      </c>
      <c r="M13979">
        <v>2</v>
      </c>
      <c r="N13979" t="s">
        <v>538</v>
      </c>
      <c r="O13979" t="s">
        <v>537</v>
      </c>
      <c r="P13979" t="s">
        <v>630</v>
      </c>
    </row>
    <row r="13980" spans="1:16" x14ac:dyDescent="0.25">
      <c r="A13980" t="s">
        <v>479</v>
      </c>
      <c r="B13980" t="s">
        <v>258</v>
      </c>
      <c r="C13980" t="s">
        <v>64</v>
      </c>
      <c r="D13980" t="s">
        <v>480</v>
      </c>
      <c r="E13980" t="s">
        <v>473</v>
      </c>
      <c r="F13980" t="s">
        <v>65</v>
      </c>
      <c r="G13980" t="s">
        <v>175</v>
      </c>
      <c r="H13980" t="s">
        <v>44</v>
      </c>
      <c r="I13980" t="s">
        <v>189</v>
      </c>
      <c r="J13980" t="s">
        <v>118</v>
      </c>
      <c r="K13980" s="1">
        <v>45412</v>
      </c>
      <c r="L13980">
        <v>10.001999999999899</v>
      </c>
      <c r="M13980">
        <v>2</v>
      </c>
      <c r="N13980" t="s">
        <v>538</v>
      </c>
      <c r="O13980" t="s">
        <v>537</v>
      </c>
      <c r="P13980" t="s">
        <v>630</v>
      </c>
    </row>
    <row r="13981" spans="1:16" x14ac:dyDescent="0.25">
      <c r="A13981" t="s">
        <v>479</v>
      </c>
      <c r="B13981" t="s">
        <v>258</v>
      </c>
      <c r="C13981" t="s">
        <v>64</v>
      </c>
      <c r="D13981" t="s">
        <v>480</v>
      </c>
      <c r="E13981" t="s">
        <v>473</v>
      </c>
      <c r="F13981" t="s">
        <v>65</v>
      </c>
      <c r="G13981" t="s">
        <v>175</v>
      </c>
      <c r="H13981" t="s">
        <v>44</v>
      </c>
      <c r="I13981" t="s">
        <v>189</v>
      </c>
      <c r="J13981" t="s">
        <v>118</v>
      </c>
      <c r="K13981" s="1">
        <v>45413</v>
      </c>
      <c r="L13981">
        <v>30</v>
      </c>
      <c r="M13981">
        <v>2</v>
      </c>
      <c r="N13981" t="s">
        <v>538</v>
      </c>
      <c r="O13981" t="s">
        <v>537</v>
      </c>
      <c r="P13981" t="s">
        <v>630</v>
      </c>
    </row>
    <row r="13982" spans="1:16" x14ac:dyDescent="0.25">
      <c r="A13982" t="s">
        <v>479</v>
      </c>
      <c r="B13982" t="s">
        <v>258</v>
      </c>
      <c r="C13982" t="s">
        <v>64</v>
      </c>
      <c r="D13982" t="s">
        <v>480</v>
      </c>
      <c r="E13982" t="s">
        <v>473</v>
      </c>
      <c r="F13982" t="s">
        <v>65</v>
      </c>
      <c r="G13982" t="s">
        <v>175</v>
      </c>
      <c r="H13982" t="s">
        <v>44</v>
      </c>
      <c r="I13982" t="s">
        <v>189</v>
      </c>
      <c r="J13982" t="s">
        <v>118</v>
      </c>
      <c r="K13982" s="1">
        <v>45414</v>
      </c>
      <c r="L13982">
        <v>10.001999999999899</v>
      </c>
      <c r="M13982">
        <v>2</v>
      </c>
      <c r="N13982" t="s">
        <v>538</v>
      </c>
      <c r="O13982" t="s">
        <v>537</v>
      </c>
      <c r="P13982" t="s">
        <v>630</v>
      </c>
    </row>
    <row r="13983" spans="1:16" x14ac:dyDescent="0.25">
      <c r="A13983" t="s">
        <v>479</v>
      </c>
      <c r="B13983" t="s">
        <v>258</v>
      </c>
      <c r="C13983" t="s">
        <v>64</v>
      </c>
      <c r="D13983" t="s">
        <v>480</v>
      </c>
      <c r="E13983" t="s">
        <v>473</v>
      </c>
      <c r="F13983" t="s">
        <v>65</v>
      </c>
      <c r="G13983" t="s">
        <v>175</v>
      </c>
      <c r="H13983" t="s">
        <v>44</v>
      </c>
      <c r="I13983" t="s">
        <v>189</v>
      </c>
      <c r="J13983" t="s">
        <v>118</v>
      </c>
      <c r="K13983" s="1">
        <v>45415</v>
      </c>
      <c r="L13983">
        <v>10.001999999999899</v>
      </c>
      <c r="M13983">
        <v>2</v>
      </c>
      <c r="N13983" t="s">
        <v>538</v>
      </c>
      <c r="O13983" t="s">
        <v>537</v>
      </c>
      <c r="P13983" t="s">
        <v>630</v>
      </c>
    </row>
    <row r="13984" spans="1:16" x14ac:dyDescent="0.25">
      <c r="A13984" t="s">
        <v>479</v>
      </c>
      <c r="B13984" t="s">
        <v>258</v>
      </c>
      <c r="C13984" t="s">
        <v>64</v>
      </c>
      <c r="D13984" t="s">
        <v>480</v>
      </c>
      <c r="E13984" t="s">
        <v>473</v>
      </c>
      <c r="F13984" t="s">
        <v>65</v>
      </c>
      <c r="G13984" t="s">
        <v>175</v>
      </c>
      <c r="H13984" t="s">
        <v>44</v>
      </c>
      <c r="I13984" t="s">
        <v>189</v>
      </c>
      <c r="J13984" t="s">
        <v>118</v>
      </c>
      <c r="K13984" s="1">
        <v>45418</v>
      </c>
      <c r="L13984">
        <v>10.001999999999899</v>
      </c>
      <c r="M13984">
        <v>3</v>
      </c>
      <c r="N13984" t="s">
        <v>538</v>
      </c>
      <c r="O13984" t="s">
        <v>537</v>
      </c>
      <c r="P13984" t="s">
        <v>630</v>
      </c>
    </row>
    <row r="13985" spans="1:16" x14ac:dyDescent="0.25">
      <c r="A13985" t="s">
        <v>479</v>
      </c>
      <c r="B13985" t="s">
        <v>258</v>
      </c>
      <c r="C13985" t="s">
        <v>64</v>
      </c>
      <c r="D13985" t="s">
        <v>480</v>
      </c>
      <c r="E13985" t="s">
        <v>473</v>
      </c>
      <c r="F13985" t="s">
        <v>65</v>
      </c>
      <c r="G13985" t="s">
        <v>175</v>
      </c>
      <c r="H13985" t="s">
        <v>44</v>
      </c>
      <c r="I13985" t="s">
        <v>189</v>
      </c>
      <c r="J13985" t="s">
        <v>118</v>
      </c>
      <c r="K13985" s="1">
        <v>45419</v>
      </c>
      <c r="L13985">
        <v>10.001999999999899</v>
      </c>
      <c r="M13985">
        <v>3</v>
      </c>
      <c r="N13985" t="s">
        <v>538</v>
      </c>
      <c r="O13985" t="s">
        <v>537</v>
      </c>
      <c r="P13985" t="s">
        <v>630</v>
      </c>
    </row>
    <row r="13986" spans="1:16" x14ac:dyDescent="0.25">
      <c r="A13986" t="s">
        <v>479</v>
      </c>
      <c r="B13986" t="s">
        <v>258</v>
      </c>
      <c r="C13986" t="s">
        <v>64</v>
      </c>
      <c r="D13986" t="s">
        <v>480</v>
      </c>
      <c r="E13986" t="s">
        <v>473</v>
      </c>
      <c r="F13986" t="s">
        <v>65</v>
      </c>
      <c r="G13986" t="s">
        <v>175</v>
      </c>
      <c r="H13986" t="s">
        <v>44</v>
      </c>
      <c r="I13986" t="s">
        <v>189</v>
      </c>
      <c r="J13986" t="s">
        <v>118</v>
      </c>
      <c r="K13986" s="1">
        <v>45420</v>
      </c>
      <c r="L13986">
        <v>10.001999999999899</v>
      </c>
      <c r="M13986">
        <v>3</v>
      </c>
      <c r="N13986" t="s">
        <v>538</v>
      </c>
      <c r="O13986" t="s">
        <v>537</v>
      </c>
      <c r="P13986" t="s">
        <v>630</v>
      </c>
    </row>
    <row r="13987" spans="1:16" x14ac:dyDescent="0.25">
      <c r="A13987" t="s">
        <v>479</v>
      </c>
      <c r="B13987" t="s">
        <v>258</v>
      </c>
      <c r="C13987" t="s">
        <v>64</v>
      </c>
      <c r="D13987" t="s">
        <v>480</v>
      </c>
      <c r="E13987" t="s">
        <v>473</v>
      </c>
      <c r="F13987" t="s">
        <v>65</v>
      </c>
      <c r="G13987" t="s">
        <v>175</v>
      </c>
      <c r="H13987" t="s">
        <v>44</v>
      </c>
      <c r="I13987" t="s">
        <v>189</v>
      </c>
      <c r="J13987" t="s">
        <v>118</v>
      </c>
      <c r="K13987" s="1">
        <v>45421</v>
      </c>
      <c r="L13987">
        <v>10.001999999999899</v>
      </c>
      <c r="M13987">
        <v>3</v>
      </c>
      <c r="N13987" t="s">
        <v>538</v>
      </c>
      <c r="O13987" t="s">
        <v>537</v>
      </c>
      <c r="P13987" t="s">
        <v>630</v>
      </c>
    </row>
    <row r="13988" spans="1:16" x14ac:dyDescent="0.25">
      <c r="A13988" t="s">
        <v>479</v>
      </c>
      <c r="B13988" t="s">
        <v>258</v>
      </c>
      <c r="C13988" t="s">
        <v>64</v>
      </c>
      <c r="D13988" t="s">
        <v>480</v>
      </c>
      <c r="E13988" t="s">
        <v>473</v>
      </c>
      <c r="F13988" t="s">
        <v>65</v>
      </c>
      <c r="G13988" t="s">
        <v>175</v>
      </c>
      <c r="H13988" t="s">
        <v>44</v>
      </c>
      <c r="I13988" t="s">
        <v>189</v>
      </c>
      <c r="J13988" t="s">
        <v>118</v>
      </c>
      <c r="K13988" s="1">
        <v>45425</v>
      </c>
      <c r="L13988">
        <v>30</v>
      </c>
      <c r="M13988">
        <v>4</v>
      </c>
      <c r="N13988" t="s">
        <v>538</v>
      </c>
      <c r="O13988" t="s">
        <v>537</v>
      </c>
      <c r="P13988" t="s">
        <v>630</v>
      </c>
    </row>
    <row r="13989" spans="1:16" x14ac:dyDescent="0.25">
      <c r="A13989" t="s">
        <v>479</v>
      </c>
      <c r="B13989" t="s">
        <v>258</v>
      </c>
      <c r="C13989" t="s">
        <v>64</v>
      </c>
      <c r="D13989" t="s">
        <v>480</v>
      </c>
      <c r="E13989" t="s">
        <v>473</v>
      </c>
      <c r="F13989" t="s">
        <v>65</v>
      </c>
      <c r="G13989" t="s">
        <v>175</v>
      </c>
      <c r="H13989" t="s">
        <v>44</v>
      </c>
      <c r="I13989" t="s">
        <v>189</v>
      </c>
      <c r="J13989" t="s">
        <v>118</v>
      </c>
      <c r="K13989" s="1">
        <v>45426</v>
      </c>
      <c r="L13989">
        <v>10.001999999999899</v>
      </c>
      <c r="M13989">
        <v>4</v>
      </c>
      <c r="N13989" t="s">
        <v>538</v>
      </c>
      <c r="O13989" t="s">
        <v>537</v>
      </c>
      <c r="P13989" t="s">
        <v>630</v>
      </c>
    </row>
    <row r="13990" spans="1:16" x14ac:dyDescent="0.25">
      <c r="A13990" t="s">
        <v>479</v>
      </c>
      <c r="B13990" t="s">
        <v>258</v>
      </c>
      <c r="C13990" t="s">
        <v>64</v>
      </c>
      <c r="D13990" t="s">
        <v>480</v>
      </c>
      <c r="E13990" t="s">
        <v>473</v>
      </c>
      <c r="F13990" t="s">
        <v>65</v>
      </c>
      <c r="G13990" t="s">
        <v>175</v>
      </c>
      <c r="H13990" t="s">
        <v>44</v>
      </c>
      <c r="I13990" t="s">
        <v>189</v>
      </c>
      <c r="J13990" t="s">
        <v>118</v>
      </c>
      <c r="K13990" s="1">
        <v>45427</v>
      </c>
      <c r="L13990">
        <v>10.001999999999899</v>
      </c>
      <c r="M13990">
        <v>4</v>
      </c>
      <c r="N13990" t="s">
        <v>538</v>
      </c>
      <c r="O13990" t="s">
        <v>537</v>
      </c>
      <c r="P13990" t="s">
        <v>630</v>
      </c>
    </row>
    <row r="13991" spans="1:16" x14ac:dyDescent="0.25">
      <c r="A13991" t="s">
        <v>479</v>
      </c>
      <c r="B13991" t="s">
        <v>258</v>
      </c>
      <c r="C13991" t="s">
        <v>64</v>
      </c>
      <c r="D13991" t="s">
        <v>480</v>
      </c>
      <c r="E13991" t="s">
        <v>473</v>
      </c>
      <c r="F13991" t="s">
        <v>65</v>
      </c>
      <c r="G13991" t="s">
        <v>175</v>
      </c>
      <c r="H13991" t="s">
        <v>44</v>
      </c>
      <c r="I13991" t="s">
        <v>189</v>
      </c>
      <c r="J13991" t="s">
        <v>118</v>
      </c>
      <c r="K13991" s="1">
        <v>45428</v>
      </c>
      <c r="L13991">
        <v>10.001999999999899</v>
      </c>
      <c r="M13991">
        <v>4</v>
      </c>
      <c r="N13991" t="s">
        <v>538</v>
      </c>
      <c r="O13991" t="s">
        <v>537</v>
      </c>
      <c r="P13991" t="s">
        <v>630</v>
      </c>
    </row>
    <row r="13992" spans="1:16" x14ac:dyDescent="0.25">
      <c r="A13992" t="s">
        <v>479</v>
      </c>
      <c r="B13992" t="s">
        <v>258</v>
      </c>
      <c r="C13992" t="s">
        <v>64</v>
      </c>
      <c r="D13992" t="s">
        <v>480</v>
      </c>
      <c r="E13992" t="s">
        <v>473</v>
      </c>
      <c r="F13992" t="s">
        <v>65</v>
      </c>
      <c r="G13992" t="s">
        <v>175</v>
      </c>
      <c r="H13992" t="s">
        <v>44</v>
      </c>
      <c r="I13992" t="s">
        <v>79</v>
      </c>
      <c r="J13992" t="s">
        <v>118</v>
      </c>
      <c r="K13992" s="1">
        <v>45420</v>
      </c>
      <c r="L13992">
        <v>30</v>
      </c>
      <c r="M13992">
        <v>3</v>
      </c>
      <c r="N13992" t="s">
        <v>538</v>
      </c>
      <c r="O13992" t="s">
        <v>537</v>
      </c>
      <c r="P13992" t="s">
        <v>630</v>
      </c>
    </row>
    <row r="13993" spans="1:16" x14ac:dyDescent="0.25">
      <c r="A13993" t="s">
        <v>479</v>
      </c>
      <c r="B13993" t="s">
        <v>258</v>
      </c>
      <c r="C13993" t="s">
        <v>64</v>
      </c>
      <c r="D13993" t="s">
        <v>480</v>
      </c>
      <c r="E13993" t="s">
        <v>473</v>
      </c>
      <c r="F13993" t="s">
        <v>65</v>
      </c>
      <c r="G13993" t="s">
        <v>175</v>
      </c>
      <c r="H13993" t="s">
        <v>44</v>
      </c>
      <c r="I13993" t="s">
        <v>79</v>
      </c>
      <c r="J13993" t="s">
        <v>118</v>
      </c>
      <c r="K13993" s="1">
        <v>45421</v>
      </c>
      <c r="L13993">
        <v>60</v>
      </c>
      <c r="M13993">
        <v>3</v>
      </c>
      <c r="N13993" t="s">
        <v>538</v>
      </c>
      <c r="O13993" t="s">
        <v>537</v>
      </c>
      <c r="P13993" t="s">
        <v>630</v>
      </c>
    </row>
    <row r="13994" spans="1:16" x14ac:dyDescent="0.25">
      <c r="A13994" t="s">
        <v>479</v>
      </c>
      <c r="B13994" t="s">
        <v>258</v>
      </c>
      <c r="C13994" t="s">
        <v>64</v>
      </c>
      <c r="D13994" t="s">
        <v>480</v>
      </c>
      <c r="E13994" t="s">
        <v>473</v>
      </c>
      <c r="F13994" t="s">
        <v>65</v>
      </c>
      <c r="G13994" t="s">
        <v>175</v>
      </c>
      <c r="H13994" t="s">
        <v>44</v>
      </c>
      <c r="I13994" t="s">
        <v>79</v>
      </c>
      <c r="J13994" t="s">
        <v>118</v>
      </c>
      <c r="K13994" s="1">
        <v>45425</v>
      </c>
      <c r="L13994">
        <v>30</v>
      </c>
      <c r="M13994">
        <v>4</v>
      </c>
      <c r="N13994" t="s">
        <v>538</v>
      </c>
      <c r="O13994" t="s">
        <v>537</v>
      </c>
      <c r="P13994" t="s">
        <v>630</v>
      </c>
    </row>
    <row r="13995" spans="1:16" x14ac:dyDescent="0.25">
      <c r="A13995" t="s">
        <v>479</v>
      </c>
      <c r="B13995" t="s">
        <v>258</v>
      </c>
      <c r="C13995" t="s">
        <v>64</v>
      </c>
      <c r="D13995" t="s">
        <v>480</v>
      </c>
      <c r="E13995" t="s">
        <v>473</v>
      </c>
      <c r="F13995" t="s">
        <v>65</v>
      </c>
      <c r="G13995" t="s">
        <v>175</v>
      </c>
      <c r="H13995" t="s">
        <v>44</v>
      </c>
      <c r="I13995" t="s">
        <v>79</v>
      </c>
      <c r="J13995" t="s">
        <v>118</v>
      </c>
      <c r="K13995" s="1">
        <v>45427</v>
      </c>
      <c r="L13995">
        <v>30</v>
      </c>
      <c r="M13995">
        <v>4</v>
      </c>
      <c r="N13995" t="s">
        <v>538</v>
      </c>
      <c r="O13995" t="s">
        <v>537</v>
      </c>
      <c r="P13995" t="s">
        <v>630</v>
      </c>
    </row>
    <row r="13996" spans="1:16" x14ac:dyDescent="0.25">
      <c r="A13996" t="s">
        <v>479</v>
      </c>
      <c r="B13996" t="s">
        <v>258</v>
      </c>
      <c r="C13996" t="s">
        <v>64</v>
      </c>
      <c r="D13996" t="s">
        <v>480</v>
      </c>
      <c r="E13996" t="s">
        <v>473</v>
      </c>
      <c r="F13996" t="s">
        <v>65</v>
      </c>
      <c r="G13996" t="s">
        <v>175</v>
      </c>
      <c r="H13996" t="s">
        <v>44</v>
      </c>
      <c r="I13996" t="s">
        <v>75</v>
      </c>
      <c r="J13996" t="s">
        <v>118</v>
      </c>
      <c r="K13996" s="1">
        <v>45407</v>
      </c>
      <c r="L13996">
        <v>30</v>
      </c>
      <c r="M13996">
        <v>1</v>
      </c>
      <c r="N13996" t="s">
        <v>538</v>
      </c>
      <c r="O13996" t="s">
        <v>537</v>
      </c>
      <c r="P13996" t="s">
        <v>630</v>
      </c>
    </row>
    <row r="13997" spans="1:16" x14ac:dyDescent="0.25">
      <c r="A13997" t="s">
        <v>479</v>
      </c>
      <c r="B13997" t="s">
        <v>258</v>
      </c>
      <c r="C13997" t="s">
        <v>64</v>
      </c>
      <c r="D13997" t="s">
        <v>480</v>
      </c>
      <c r="E13997" t="s">
        <v>473</v>
      </c>
      <c r="F13997" t="s">
        <v>65</v>
      </c>
      <c r="G13997" t="s">
        <v>175</v>
      </c>
      <c r="H13997" t="s">
        <v>44</v>
      </c>
      <c r="I13997" t="s">
        <v>75</v>
      </c>
      <c r="J13997" t="s">
        <v>118</v>
      </c>
      <c r="K13997" s="1">
        <v>45411</v>
      </c>
      <c r="L13997">
        <v>10.001999999999899</v>
      </c>
      <c r="M13997">
        <v>2</v>
      </c>
      <c r="N13997" t="s">
        <v>538</v>
      </c>
      <c r="O13997" t="s">
        <v>537</v>
      </c>
      <c r="P13997" t="s">
        <v>630</v>
      </c>
    </row>
    <row r="13998" spans="1:16" x14ac:dyDescent="0.25">
      <c r="A13998" t="s">
        <v>479</v>
      </c>
      <c r="B13998" t="s">
        <v>258</v>
      </c>
      <c r="C13998" t="s">
        <v>64</v>
      </c>
      <c r="D13998" t="s">
        <v>480</v>
      </c>
      <c r="E13998" t="s">
        <v>473</v>
      </c>
      <c r="F13998" t="s">
        <v>65</v>
      </c>
      <c r="G13998" t="s">
        <v>175</v>
      </c>
      <c r="H13998" t="s">
        <v>44</v>
      </c>
      <c r="I13998" t="s">
        <v>256</v>
      </c>
      <c r="J13998" t="s">
        <v>118</v>
      </c>
      <c r="K13998" s="1">
        <v>45412</v>
      </c>
      <c r="L13998">
        <v>10.001999999999899</v>
      </c>
      <c r="M13998">
        <v>2</v>
      </c>
      <c r="N13998" t="s">
        <v>538</v>
      </c>
      <c r="O13998" t="s">
        <v>537</v>
      </c>
      <c r="P13998" t="s">
        <v>630</v>
      </c>
    </row>
    <row r="13999" spans="1:16" x14ac:dyDescent="0.25">
      <c r="A13999" t="s">
        <v>479</v>
      </c>
      <c r="B13999" t="s">
        <v>258</v>
      </c>
      <c r="C13999" t="s">
        <v>64</v>
      </c>
      <c r="D13999" t="s">
        <v>480</v>
      </c>
      <c r="E13999" t="s">
        <v>473</v>
      </c>
      <c r="F13999" t="s">
        <v>65</v>
      </c>
      <c r="G13999" t="s">
        <v>175</v>
      </c>
      <c r="H13999" t="s">
        <v>61</v>
      </c>
      <c r="I13999" t="s">
        <v>61</v>
      </c>
      <c r="J13999" t="s">
        <v>119</v>
      </c>
      <c r="K13999" s="1">
        <v>45422</v>
      </c>
      <c r="L13999">
        <v>480</v>
      </c>
      <c r="M13999">
        <v>3</v>
      </c>
      <c r="N13999" t="s">
        <v>538</v>
      </c>
      <c r="O13999" t="s">
        <v>537</v>
      </c>
      <c r="P13999" t="s">
        <v>630</v>
      </c>
    </row>
    <row r="14000" spans="1:16" x14ac:dyDescent="0.25">
      <c r="A14000" t="s">
        <v>479</v>
      </c>
      <c r="B14000" t="s">
        <v>258</v>
      </c>
      <c r="C14000" t="s">
        <v>64</v>
      </c>
      <c r="D14000" t="s">
        <v>480</v>
      </c>
      <c r="E14000" t="s">
        <v>473</v>
      </c>
      <c r="F14000" t="s">
        <v>65</v>
      </c>
      <c r="G14000" t="s">
        <v>175</v>
      </c>
      <c r="H14000" t="s">
        <v>61</v>
      </c>
      <c r="I14000" t="s">
        <v>61</v>
      </c>
      <c r="J14000" t="s">
        <v>119</v>
      </c>
      <c r="K14000" s="1">
        <v>45429</v>
      </c>
      <c r="L14000">
        <v>480</v>
      </c>
      <c r="M14000">
        <v>4</v>
      </c>
      <c r="N14000" t="s">
        <v>538</v>
      </c>
      <c r="O14000" t="s">
        <v>537</v>
      </c>
      <c r="P14000" t="s">
        <v>630</v>
      </c>
    </row>
    <row r="14001" spans="1:16" x14ac:dyDescent="0.25">
      <c r="A14001" t="s">
        <v>479</v>
      </c>
      <c r="B14001" t="s">
        <v>258</v>
      </c>
      <c r="C14001" t="s">
        <v>64</v>
      </c>
      <c r="D14001" t="s">
        <v>480</v>
      </c>
      <c r="E14001" t="s">
        <v>473</v>
      </c>
      <c r="F14001" t="s">
        <v>65</v>
      </c>
      <c r="G14001" t="s">
        <v>175</v>
      </c>
      <c r="H14001" t="s">
        <v>46</v>
      </c>
      <c r="I14001" t="s">
        <v>49</v>
      </c>
      <c r="J14001" t="s">
        <v>191</v>
      </c>
      <c r="K14001" s="1">
        <v>45404</v>
      </c>
      <c r="L14001">
        <v>30</v>
      </c>
      <c r="M14001">
        <v>1</v>
      </c>
      <c r="N14001" t="s">
        <v>538</v>
      </c>
      <c r="O14001" t="s">
        <v>537</v>
      </c>
      <c r="P14001" t="s">
        <v>630</v>
      </c>
    </row>
    <row r="14002" spans="1:16" x14ac:dyDescent="0.25">
      <c r="A14002" t="s">
        <v>479</v>
      </c>
      <c r="B14002" t="s">
        <v>258</v>
      </c>
      <c r="C14002" t="s">
        <v>64</v>
      </c>
      <c r="D14002" t="s">
        <v>480</v>
      </c>
      <c r="E14002" t="s">
        <v>473</v>
      </c>
      <c r="F14002" t="s">
        <v>65</v>
      </c>
      <c r="G14002" t="s">
        <v>175</v>
      </c>
      <c r="H14002" t="s">
        <v>192</v>
      </c>
      <c r="I14002" t="s">
        <v>260</v>
      </c>
      <c r="J14002" t="s">
        <v>118</v>
      </c>
      <c r="K14002" s="1">
        <v>45405</v>
      </c>
      <c r="L14002">
        <v>10.001999999999899</v>
      </c>
      <c r="M14002">
        <v>1</v>
      </c>
      <c r="N14002" t="s">
        <v>538</v>
      </c>
      <c r="O14002" t="s">
        <v>537</v>
      </c>
      <c r="P14002" t="s">
        <v>630</v>
      </c>
    </row>
    <row r="14003" spans="1:16" x14ac:dyDescent="0.25">
      <c r="A14003" t="s">
        <v>479</v>
      </c>
      <c r="B14003" t="s">
        <v>258</v>
      </c>
      <c r="C14003" t="s">
        <v>64</v>
      </c>
      <c r="D14003" t="s">
        <v>480</v>
      </c>
      <c r="E14003" t="s">
        <v>473</v>
      </c>
      <c r="F14003" t="s">
        <v>65</v>
      </c>
      <c r="G14003" t="s">
        <v>175</v>
      </c>
      <c r="H14003" t="s">
        <v>192</v>
      </c>
      <c r="I14003" t="s">
        <v>260</v>
      </c>
      <c r="J14003" t="s">
        <v>118</v>
      </c>
      <c r="K14003" s="1">
        <v>45406</v>
      </c>
      <c r="L14003">
        <v>30</v>
      </c>
      <c r="M14003">
        <v>1</v>
      </c>
      <c r="N14003" t="s">
        <v>538</v>
      </c>
      <c r="O14003" t="s">
        <v>537</v>
      </c>
      <c r="P14003" t="s">
        <v>630</v>
      </c>
    </row>
    <row r="14004" spans="1:16" x14ac:dyDescent="0.25">
      <c r="A14004" t="s">
        <v>479</v>
      </c>
      <c r="B14004" t="s">
        <v>258</v>
      </c>
      <c r="C14004" t="s">
        <v>64</v>
      </c>
      <c r="D14004" t="s">
        <v>480</v>
      </c>
      <c r="E14004" t="s">
        <v>473</v>
      </c>
      <c r="F14004" t="s">
        <v>65</v>
      </c>
      <c r="G14004" t="s">
        <v>175</v>
      </c>
      <c r="H14004" t="s">
        <v>192</v>
      </c>
      <c r="I14004" t="s">
        <v>260</v>
      </c>
      <c r="J14004" t="s">
        <v>118</v>
      </c>
      <c r="K14004" s="1">
        <v>45407</v>
      </c>
      <c r="L14004">
        <v>30</v>
      </c>
      <c r="M14004">
        <v>1</v>
      </c>
      <c r="N14004" t="s">
        <v>538</v>
      </c>
      <c r="O14004" t="s">
        <v>537</v>
      </c>
      <c r="P14004" t="s">
        <v>630</v>
      </c>
    </row>
    <row r="14005" spans="1:16" x14ac:dyDescent="0.25">
      <c r="A14005" t="s">
        <v>479</v>
      </c>
      <c r="B14005" t="s">
        <v>258</v>
      </c>
      <c r="C14005" t="s">
        <v>64</v>
      </c>
      <c r="D14005" t="s">
        <v>480</v>
      </c>
      <c r="E14005" t="s">
        <v>473</v>
      </c>
      <c r="F14005" t="s">
        <v>65</v>
      </c>
      <c r="G14005" t="s">
        <v>175</v>
      </c>
      <c r="H14005" t="s">
        <v>192</v>
      </c>
      <c r="I14005" t="s">
        <v>203</v>
      </c>
      <c r="J14005" t="s">
        <v>117</v>
      </c>
      <c r="K14005" s="1">
        <v>45408</v>
      </c>
      <c r="L14005">
        <v>60</v>
      </c>
      <c r="M14005">
        <v>1</v>
      </c>
      <c r="N14005" t="s">
        <v>538</v>
      </c>
      <c r="O14005" t="s">
        <v>537</v>
      </c>
      <c r="P14005" t="s">
        <v>630</v>
      </c>
    </row>
    <row r="14006" spans="1:16" x14ac:dyDescent="0.25">
      <c r="A14006" t="s">
        <v>479</v>
      </c>
      <c r="B14006" t="s">
        <v>258</v>
      </c>
      <c r="C14006" t="s">
        <v>64</v>
      </c>
      <c r="D14006" t="s">
        <v>480</v>
      </c>
      <c r="E14006" t="s">
        <v>473</v>
      </c>
      <c r="F14006" t="s">
        <v>65</v>
      </c>
      <c r="G14006" t="s">
        <v>175</v>
      </c>
      <c r="H14006" t="s">
        <v>192</v>
      </c>
      <c r="I14006" t="s">
        <v>193</v>
      </c>
      <c r="J14006" t="s">
        <v>191</v>
      </c>
      <c r="K14006" s="1">
        <v>45408</v>
      </c>
      <c r="L14006">
        <v>10.001999999999899</v>
      </c>
      <c r="M14006">
        <v>1</v>
      </c>
      <c r="N14006" t="s">
        <v>538</v>
      </c>
      <c r="O14006" t="s">
        <v>537</v>
      </c>
      <c r="P14006" t="s">
        <v>630</v>
      </c>
    </row>
    <row r="14007" spans="1:16" x14ac:dyDescent="0.25">
      <c r="A14007" t="s">
        <v>479</v>
      </c>
      <c r="B14007" t="s">
        <v>258</v>
      </c>
      <c r="C14007" t="s">
        <v>64</v>
      </c>
      <c r="D14007" t="s">
        <v>480</v>
      </c>
      <c r="E14007" t="s">
        <v>473</v>
      </c>
      <c r="F14007" t="s">
        <v>65</v>
      </c>
      <c r="G14007" t="s">
        <v>175</v>
      </c>
      <c r="H14007" t="s">
        <v>192</v>
      </c>
      <c r="I14007" t="s">
        <v>193</v>
      </c>
      <c r="J14007" t="s">
        <v>191</v>
      </c>
      <c r="K14007" s="1">
        <v>45420</v>
      </c>
      <c r="L14007">
        <v>30</v>
      </c>
      <c r="M14007">
        <v>3</v>
      </c>
      <c r="N14007" t="s">
        <v>538</v>
      </c>
      <c r="O14007" t="s">
        <v>537</v>
      </c>
      <c r="P14007" t="s">
        <v>630</v>
      </c>
    </row>
    <row r="14008" spans="1:16" x14ac:dyDescent="0.25">
      <c r="A14008" t="s">
        <v>479</v>
      </c>
      <c r="B14008" t="s">
        <v>258</v>
      </c>
      <c r="C14008" t="s">
        <v>64</v>
      </c>
      <c r="D14008" t="s">
        <v>480</v>
      </c>
      <c r="E14008" t="s">
        <v>473</v>
      </c>
      <c r="F14008" t="s">
        <v>65</v>
      </c>
      <c r="G14008" t="s">
        <v>175</v>
      </c>
      <c r="H14008" t="s">
        <v>192</v>
      </c>
      <c r="I14008" t="s">
        <v>193</v>
      </c>
      <c r="J14008" t="s">
        <v>191</v>
      </c>
      <c r="K14008" s="1">
        <v>45421</v>
      </c>
      <c r="L14008">
        <v>30</v>
      </c>
      <c r="M14008">
        <v>3</v>
      </c>
      <c r="N14008" t="s">
        <v>538</v>
      </c>
      <c r="O14008" t="s">
        <v>537</v>
      </c>
      <c r="P14008" t="s">
        <v>630</v>
      </c>
    </row>
    <row r="14009" spans="1:16" x14ac:dyDescent="0.25">
      <c r="A14009" t="s">
        <v>479</v>
      </c>
      <c r="B14009" t="s">
        <v>258</v>
      </c>
      <c r="C14009" t="s">
        <v>64</v>
      </c>
      <c r="D14009" t="s">
        <v>480</v>
      </c>
      <c r="E14009" t="s">
        <v>473</v>
      </c>
      <c r="F14009" t="s">
        <v>65</v>
      </c>
      <c r="G14009" t="s">
        <v>175</v>
      </c>
      <c r="H14009" t="s">
        <v>192</v>
      </c>
      <c r="I14009" t="s">
        <v>193</v>
      </c>
      <c r="J14009" t="s">
        <v>191</v>
      </c>
      <c r="K14009" s="1">
        <v>45425</v>
      </c>
      <c r="L14009">
        <v>30</v>
      </c>
      <c r="M14009">
        <v>4</v>
      </c>
      <c r="N14009" t="s">
        <v>538</v>
      </c>
      <c r="O14009" t="s">
        <v>537</v>
      </c>
      <c r="P14009" t="s">
        <v>630</v>
      </c>
    </row>
    <row r="14010" spans="1:16" x14ac:dyDescent="0.25">
      <c r="A14010" t="s">
        <v>479</v>
      </c>
      <c r="B14010" t="s">
        <v>258</v>
      </c>
      <c r="C14010" t="s">
        <v>64</v>
      </c>
      <c r="D14010" t="s">
        <v>480</v>
      </c>
      <c r="E14010" t="s">
        <v>473</v>
      </c>
      <c r="F14010" t="s">
        <v>65</v>
      </c>
      <c r="G14010" t="s">
        <v>175</v>
      </c>
      <c r="H14010" t="s">
        <v>192</v>
      </c>
      <c r="I14010" t="s">
        <v>193</v>
      </c>
      <c r="J14010" t="s">
        <v>191</v>
      </c>
      <c r="K14010" s="1">
        <v>45426</v>
      </c>
      <c r="L14010">
        <v>10.001999999999899</v>
      </c>
      <c r="M14010">
        <v>4</v>
      </c>
      <c r="N14010" t="s">
        <v>538</v>
      </c>
      <c r="O14010" t="s">
        <v>537</v>
      </c>
      <c r="P14010" t="s">
        <v>630</v>
      </c>
    </row>
    <row r="14011" spans="1:16" x14ac:dyDescent="0.25">
      <c r="A14011" t="s">
        <v>460</v>
      </c>
      <c r="B14011" t="s">
        <v>174</v>
      </c>
      <c r="C14011" t="s">
        <v>64</v>
      </c>
      <c r="D14011" t="s">
        <v>285</v>
      </c>
      <c r="E14011" t="s">
        <v>286</v>
      </c>
      <c r="F14011" t="s">
        <v>65</v>
      </c>
      <c r="G14011" t="s">
        <v>175</v>
      </c>
      <c r="H14011" t="s">
        <v>176</v>
      </c>
      <c r="I14011" t="s">
        <v>59</v>
      </c>
      <c r="J14011" t="s">
        <v>117</v>
      </c>
      <c r="K14011" s="1">
        <v>45411</v>
      </c>
      <c r="L14011">
        <v>30</v>
      </c>
      <c r="M14011">
        <v>2</v>
      </c>
      <c r="N14011" t="s">
        <v>538</v>
      </c>
      <c r="O14011" t="s">
        <v>537</v>
      </c>
      <c r="P14011" t="s">
        <v>639</v>
      </c>
    </row>
    <row r="14012" spans="1:16" x14ac:dyDescent="0.25">
      <c r="A14012" t="s">
        <v>460</v>
      </c>
      <c r="B14012" t="s">
        <v>174</v>
      </c>
      <c r="C14012" t="s">
        <v>64</v>
      </c>
      <c r="D14012" t="s">
        <v>285</v>
      </c>
      <c r="E14012" t="s">
        <v>286</v>
      </c>
      <c r="F14012" t="s">
        <v>65</v>
      </c>
      <c r="G14012" t="s">
        <v>175</v>
      </c>
      <c r="H14012" t="s">
        <v>176</v>
      </c>
      <c r="I14012" t="s">
        <v>59</v>
      </c>
      <c r="J14012" t="s">
        <v>117</v>
      </c>
      <c r="K14012" s="1">
        <v>45412</v>
      </c>
      <c r="L14012">
        <v>120</v>
      </c>
      <c r="M14012">
        <v>2</v>
      </c>
      <c r="N14012" t="s">
        <v>538</v>
      </c>
      <c r="O14012" t="s">
        <v>537</v>
      </c>
      <c r="P14012" t="s">
        <v>639</v>
      </c>
    </row>
    <row r="14013" spans="1:16" x14ac:dyDescent="0.25">
      <c r="A14013" t="s">
        <v>460</v>
      </c>
      <c r="B14013" t="s">
        <v>174</v>
      </c>
      <c r="C14013" t="s">
        <v>64</v>
      </c>
      <c r="D14013" t="s">
        <v>285</v>
      </c>
      <c r="E14013" t="s">
        <v>286</v>
      </c>
      <c r="F14013" t="s">
        <v>65</v>
      </c>
      <c r="G14013" t="s">
        <v>175</v>
      </c>
      <c r="H14013" t="s">
        <v>176</v>
      </c>
      <c r="I14013" t="s">
        <v>59</v>
      </c>
      <c r="J14013" t="s">
        <v>117</v>
      </c>
      <c r="K14013" s="1">
        <v>45413</v>
      </c>
      <c r="L14013">
        <v>120</v>
      </c>
      <c r="M14013">
        <v>2</v>
      </c>
      <c r="N14013" t="s">
        <v>538</v>
      </c>
      <c r="O14013" t="s">
        <v>537</v>
      </c>
      <c r="P14013" t="s">
        <v>639</v>
      </c>
    </row>
    <row r="14014" spans="1:16" x14ac:dyDescent="0.25">
      <c r="A14014" t="s">
        <v>460</v>
      </c>
      <c r="B14014" t="s">
        <v>174</v>
      </c>
      <c r="C14014" t="s">
        <v>64</v>
      </c>
      <c r="D14014" t="s">
        <v>285</v>
      </c>
      <c r="E14014" t="s">
        <v>286</v>
      </c>
      <c r="F14014" t="s">
        <v>65</v>
      </c>
      <c r="G14014" t="s">
        <v>175</v>
      </c>
      <c r="H14014" t="s">
        <v>176</v>
      </c>
      <c r="I14014" t="s">
        <v>59</v>
      </c>
      <c r="J14014" t="s">
        <v>117</v>
      </c>
      <c r="K14014" s="1">
        <v>45414</v>
      </c>
      <c r="L14014">
        <v>300</v>
      </c>
      <c r="M14014">
        <v>2</v>
      </c>
      <c r="N14014" t="s">
        <v>538</v>
      </c>
      <c r="O14014" t="s">
        <v>537</v>
      </c>
      <c r="P14014" t="s">
        <v>639</v>
      </c>
    </row>
    <row r="14015" spans="1:16" x14ac:dyDescent="0.25">
      <c r="A14015" t="s">
        <v>460</v>
      </c>
      <c r="B14015" t="s">
        <v>174</v>
      </c>
      <c r="C14015" t="s">
        <v>64</v>
      </c>
      <c r="D14015" t="s">
        <v>285</v>
      </c>
      <c r="E14015" t="s">
        <v>286</v>
      </c>
      <c r="F14015" t="s">
        <v>65</v>
      </c>
      <c r="G14015" t="s">
        <v>175</v>
      </c>
      <c r="H14015" t="s">
        <v>176</v>
      </c>
      <c r="I14015" t="s">
        <v>59</v>
      </c>
      <c r="J14015" t="s">
        <v>117</v>
      </c>
      <c r="K14015" s="1">
        <v>45415</v>
      </c>
      <c r="L14015">
        <v>120</v>
      </c>
      <c r="M14015">
        <v>2</v>
      </c>
      <c r="N14015" t="s">
        <v>538</v>
      </c>
      <c r="O14015" t="s">
        <v>537</v>
      </c>
      <c r="P14015" t="s">
        <v>639</v>
      </c>
    </row>
    <row r="14016" spans="1:16" x14ac:dyDescent="0.25">
      <c r="A14016" t="s">
        <v>460</v>
      </c>
      <c r="B14016" t="s">
        <v>174</v>
      </c>
      <c r="C14016" t="s">
        <v>64</v>
      </c>
      <c r="D14016" t="s">
        <v>285</v>
      </c>
      <c r="E14016" t="s">
        <v>286</v>
      </c>
      <c r="F14016" t="s">
        <v>65</v>
      </c>
      <c r="G14016" t="s">
        <v>175</v>
      </c>
      <c r="H14016" t="s">
        <v>176</v>
      </c>
      <c r="I14016" t="s">
        <v>177</v>
      </c>
      <c r="J14016" t="s">
        <v>117</v>
      </c>
      <c r="K14016" s="1">
        <v>45414</v>
      </c>
      <c r="L14016">
        <v>60</v>
      </c>
      <c r="M14016">
        <v>2</v>
      </c>
      <c r="N14016" t="s">
        <v>538</v>
      </c>
      <c r="O14016" t="s">
        <v>537</v>
      </c>
      <c r="P14016" t="s">
        <v>639</v>
      </c>
    </row>
    <row r="14017" spans="1:16" x14ac:dyDescent="0.25">
      <c r="A14017" t="s">
        <v>460</v>
      </c>
      <c r="B14017" t="s">
        <v>174</v>
      </c>
      <c r="C14017" t="s">
        <v>64</v>
      </c>
      <c r="D14017" t="s">
        <v>285</v>
      </c>
      <c r="E14017" t="s">
        <v>286</v>
      </c>
      <c r="F14017" t="s">
        <v>65</v>
      </c>
      <c r="G14017" t="s">
        <v>175</v>
      </c>
      <c r="H14017" t="s">
        <v>176</v>
      </c>
      <c r="I14017" t="s">
        <v>177</v>
      </c>
      <c r="J14017" t="s">
        <v>117</v>
      </c>
      <c r="K14017" s="1">
        <v>45419</v>
      </c>
      <c r="L14017">
        <v>60</v>
      </c>
      <c r="M14017">
        <v>3</v>
      </c>
      <c r="N14017" t="s">
        <v>538</v>
      </c>
      <c r="O14017" t="s">
        <v>537</v>
      </c>
      <c r="P14017" t="s">
        <v>639</v>
      </c>
    </row>
    <row r="14018" spans="1:16" x14ac:dyDescent="0.25">
      <c r="A14018" t="s">
        <v>460</v>
      </c>
      <c r="B14018" t="s">
        <v>174</v>
      </c>
      <c r="C14018" t="s">
        <v>64</v>
      </c>
      <c r="D14018" t="s">
        <v>285</v>
      </c>
      <c r="E14018" t="s">
        <v>286</v>
      </c>
      <c r="F14018" t="s">
        <v>65</v>
      </c>
      <c r="G14018" t="s">
        <v>175</v>
      </c>
      <c r="H14018" t="s">
        <v>176</v>
      </c>
      <c r="I14018" t="s">
        <v>177</v>
      </c>
      <c r="J14018" t="s">
        <v>117</v>
      </c>
      <c r="K14018" s="1">
        <v>45420</v>
      </c>
      <c r="L14018">
        <v>210</v>
      </c>
      <c r="M14018">
        <v>3</v>
      </c>
      <c r="N14018" t="s">
        <v>538</v>
      </c>
      <c r="O14018" t="s">
        <v>537</v>
      </c>
      <c r="P14018" t="s">
        <v>639</v>
      </c>
    </row>
    <row r="14019" spans="1:16" x14ac:dyDescent="0.25">
      <c r="A14019" t="s">
        <v>460</v>
      </c>
      <c r="B14019" t="s">
        <v>174</v>
      </c>
      <c r="C14019" t="s">
        <v>64</v>
      </c>
      <c r="D14019" t="s">
        <v>285</v>
      </c>
      <c r="E14019" t="s">
        <v>286</v>
      </c>
      <c r="F14019" t="s">
        <v>65</v>
      </c>
      <c r="G14019" t="s">
        <v>175</v>
      </c>
      <c r="H14019" t="s">
        <v>176</v>
      </c>
      <c r="I14019" t="s">
        <v>177</v>
      </c>
      <c r="J14019" t="s">
        <v>117</v>
      </c>
      <c r="K14019" s="1">
        <v>45421</v>
      </c>
      <c r="L14019">
        <v>120</v>
      </c>
      <c r="M14019">
        <v>3</v>
      </c>
      <c r="N14019" t="s">
        <v>538</v>
      </c>
      <c r="O14019" t="s">
        <v>537</v>
      </c>
      <c r="P14019" t="s">
        <v>639</v>
      </c>
    </row>
    <row r="14020" spans="1:16" x14ac:dyDescent="0.25">
      <c r="A14020" t="s">
        <v>460</v>
      </c>
      <c r="B14020" t="s">
        <v>174</v>
      </c>
      <c r="C14020" t="s">
        <v>64</v>
      </c>
      <c r="D14020" t="s">
        <v>285</v>
      </c>
      <c r="E14020" t="s">
        <v>286</v>
      </c>
      <c r="F14020" t="s">
        <v>65</v>
      </c>
      <c r="G14020" t="s">
        <v>175</v>
      </c>
      <c r="H14020" t="s">
        <v>176</v>
      </c>
      <c r="I14020" t="s">
        <v>177</v>
      </c>
      <c r="J14020" t="s">
        <v>117</v>
      </c>
      <c r="K14020" s="1">
        <v>45429</v>
      </c>
      <c r="L14020">
        <v>120</v>
      </c>
      <c r="M14020">
        <v>4</v>
      </c>
      <c r="N14020" t="s">
        <v>538</v>
      </c>
      <c r="O14020" t="s">
        <v>537</v>
      </c>
      <c r="P14020" t="s">
        <v>639</v>
      </c>
    </row>
    <row r="14021" spans="1:16" x14ac:dyDescent="0.25">
      <c r="A14021" t="s">
        <v>460</v>
      </c>
      <c r="B14021" t="s">
        <v>174</v>
      </c>
      <c r="C14021" t="s">
        <v>64</v>
      </c>
      <c r="D14021" t="s">
        <v>285</v>
      </c>
      <c r="E14021" t="s">
        <v>286</v>
      </c>
      <c r="F14021" t="s">
        <v>65</v>
      </c>
      <c r="G14021" t="s">
        <v>175</v>
      </c>
      <c r="H14021" t="s">
        <v>176</v>
      </c>
      <c r="I14021" t="s">
        <v>178</v>
      </c>
      <c r="J14021" t="s">
        <v>117</v>
      </c>
      <c r="K14021" s="1">
        <v>45411</v>
      </c>
      <c r="L14021">
        <v>30</v>
      </c>
      <c r="M14021">
        <v>2</v>
      </c>
      <c r="N14021" t="s">
        <v>538</v>
      </c>
      <c r="O14021" t="s">
        <v>537</v>
      </c>
      <c r="P14021" t="s">
        <v>639</v>
      </c>
    </row>
    <row r="14022" spans="1:16" x14ac:dyDescent="0.25">
      <c r="A14022" t="s">
        <v>460</v>
      </c>
      <c r="B14022" t="s">
        <v>174</v>
      </c>
      <c r="C14022" t="s">
        <v>64</v>
      </c>
      <c r="D14022" t="s">
        <v>285</v>
      </c>
      <c r="E14022" t="s">
        <v>286</v>
      </c>
      <c r="F14022" t="s">
        <v>65</v>
      </c>
      <c r="G14022" t="s">
        <v>175</v>
      </c>
      <c r="H14022" t="s">
        <v>176</v>
      </c>
      <c r="I14022" t="s">
        <v>178</v>
      </c>
      <c r="J14022" t="s">
        <v>117</v>
      </c>
      <c r="K14022" s="1">
        <v>45418</v>
      </c>
      <c r="L14022">
        <v>60</v>
      </c>
      <c r="M14022">
        <v>3</v>
      </c>
      <c r="N14022" t="s">
        <v>538</v>
      </c>
      <c r="O14022" t="s">
        <v>537</v>
      </c>
      <c r="P14022" t="s">
        <v>639</v>
      </c>
    </row>
    <row r="14023" spans="1:16" x14ac:dyDescent="0.25">
      <c r="A14023" t="s">
        <v>460</v>
      </c>
      <c r="B14023" t="s">
        <v>174</v>
      </c>
      <c r="C14023" t="s">
        <v>64</v>
      </c>
      <c r="D14023" t="s">
        <v>285</v>
      </c>
      <c r="E14023" t="s">
        <v>286</v>
      </c>
      <c r="F14023" t="s">
        <v>65</v>
      </c>
      <c r="G14023" t="s">
        <v>175</v>
      </c>
      <c r="H14023" t="s">
        <v>176</v>
      </c>
      <c r="I14023" t="s">
        <v>178</v>
      </c>
      <c r="J14023" t="s">
        <v>117</v>
      </c>
      <c r="K14023" s="1">
        <v>45419</v>
      </c>
      <c r="L14023">
        <v>270</v>
      </c>
      <c r="M14023">
        <v>3</v>
      </c>
      <c r="N14023" t="s">
        <v>538</v>
      </c>
      <c r="O14023" t="s">
        <v>537</v>
      </c>
      <c r="P14023" t="s">
        <v>639</v>
      </c>
    </row>
    <row r="14024" spans="1:16" x14ac:dyDescent="0.25">
      <c r="A14024" t="s">
        <v>460</v>
      </c>
      <c r="B14024" t="s">
        <v>174</v>
      </c>
      <c r="C14024" t="s">
        <v>64</v>
      </c>
      <c r="D14024" t="s">
        <v>285</v>
      </c>
      <c r="E14024" t="s">
        <v>286</v>
      </c>
      <c r="F14024" t="s">
        <v>65</v>
      </c>
      <c r="G14024" t="s">
        <v>175</v>
      </c>
      <c r="H14024" t="s">
        <v>176</v>
      </c>
      <c r="I14024" t="s">
        <v>178</v>
      </c>
      <c r="J14024" t="s">
        <v>117</v>
      </c>
      <c r="K14024" s="1">
        <v>45420</v>
      </c>
      <c r="L14024">
        <v>120</v>
      </c>
      <c r="M14024">
        <v>3</v>
      </c>
      <c r="N14024" t="s">
        <v>538</v>
      </c>
      <c r="O14024" t="s">
        <v>537</v>
      </c>
      <c r="P14024" t="s">
        <v>639</v>
      </c>
    </row>
    <row r="14025" spans="1:16" x14ac:dyDescent="0.25">
      <c r="A14025" t="s">
        <v>460</v>
      </c>
      <c r="B14025" t="s">
        <v>174</v>
      </c>
      <c r="C14025" t="s">
        <v>64</v>
      </c>
      <c r="D14025" t="s">
        <v>285</v>
      </c>
      <c r="E14025" t="s">
        <v>286</v>
      </c>
      <c r="F14025" t="s">
        <v>65</v>
      </c>
      <c r="G14025" t="s">
        <v>175</v>
      </c>
      <c r="H14025" t="s">
        <v>176</v>
      </c>
      <c r="I14025" t="s">
        <v>178</v>
      </c>
      <c r="J14025" t="s">
        <v>117</v>
      </c>
      <c r="K14025" s="1">
        <v>45421</v>
      </c>
      <c r="L14025">
        <v>90</v>
      </c>
      <c r="M14025">
        <v>3</v>
      </c>
      <c r="N14025" t="s">
        <v>538</v>
      </c>
      <c r="O14025" t="s">
        <v>537</v>
      </c>
      <c r="P14025" t="s">
        <v>639</v>
      </c>
    </row>
    <row r="14026" spans="1:16" x14ac:dyDescent="0.25">
      <c r="A14026" t="s">
        <v>460</v>
      </c>
      <c r="B14026" t="s">
        <v>174</v>
      </c>
      <c r="C14026" t="s">
        <v>64</v>
      </c>
      <c r="D14026" t="s">
        <v>285</v>
      </c>
      <c r="E14026" t="s">
        <v>286</v>
      </c>
      <c r="F14026" t="s">
        <v>65</v>
      </c>
      <c r="G14026" t="s">
        <v>175</v>
      </c>
      <c r="H14026" t="s">
        <v>176</v>
      </c>
      <c r="I14026" t="s">
        <v>178</v>
      </c>
      <c r="J14026" t="s">
        <v>117</v>
      </c>
      <c r="K14026" s="1">
        <v>45422</v>
      </c>
      <c r="L14026">
        <v>180</v>
      </c>
      <c r="M14026">
        <v>3</v>
      </c>
      <c r="N14026" t="s">
        <v>538</v>
      </c>
      <c r="O14026" t="s">
        <v>537</v>
      </c>
      <c r="P14026" t="s">
        <v>639</v>
      </c>
    </row>
    <row r="14027" spans="1:16" x14ac:dyDescent="0.25">
      <c r="A14027" t="s">
        <v>460</v>
      </c>
      <c r="B14027" t="s">
        <v>174</v>
      </c>
      <c r="C14027" t="s">
        <v>64</v>
      </c>
      <c r="D14027" t="s">
        <v>285</v>
      </c>
      <c r="E14027" t="s">
        <v>286</v>
      </c>
      <c r="F14027" t="s">
        <v>65</v>
      </c>
      <c r="G14027" t="s">
        <v>175</v>
      </c>
      <c r="H14027" t="s">
        <v>176</v>
      </c>
      <c r="I14027" t="s">
        <v>178</v>
      </c>
      <c r="J14027" t="s">
        <v>117</v>
      </c>
      <c r="K14027" s="1">
        <v>45425</v>
      </c>
      <c r="L14027">
        <v>300</v>
      </c>
      <c r="M14027">
        <v>4</v>
      </c>
      <c r="N14027" t="s">
        <v>538</v>
      </c>
      <c r="O14027" t="s">
        <v>537</v>
      </c>
      <c r="P14027" t="s">
        <v>639</v>
      </c>
    </row>
    <row r="14028" spans="1:16" x14ac:dyDescent="0.25">
      <c r="A14028" t="s">
        <v>460</v>
      </c>
      <c r="B14028" t="s">
        <v>174</v>
      </c>
      <c r="C14028" t="s">
        <v>64</v>
      </c>
      <c r="D14028" t="s">
        <v>285</v>
      </c>
      <c r="E14028" t="s">
        <v>286</v>
      </c>
      <c r="F14028" t="s">
        <v>65</v>
      </c>
      <c r="G14028" t="s">
        <v>175</v>
      </c>
      <c r="H14028" t="s">
        <v>176</v>
      </c>
      <c r="I14028" t="s">
        <v>178</v>
      </c>
      <c r="J14028" t="s">
        <v>117</v>
      </c>
      <c r="K14028" s="1">
        <v>45426</v>
      </c>
      <c r="L14028">
        <v>180</v>
      </c>
      <c r="M14028">
        <v>4</v>
      </c>
      <c r="N14028" t="s">
        <v>538</v>
      </c>
      <c r="O14028" t="s">
        <v>537</v>
      </c>
      <c r="P14028" t="s">
        <v>639</v>
      </c>
    </row>
    <row r="14029" spans="1:16" x14ac:dyDescent="0.25">
      <c r="A14029" t="s">
        <v>460</v>
      </c>
      <c r="B14029" t="s">
        <v>174</v>
      </c>
      <c r="C14029" t="s">
        <v>64</v>
      </c>
      <c r="D14029" t="s">
        <v>285</v>
      </c>
      <c r="E14029" t="s">
        <v>286</v>
      </c>
      <c r="F14029" t="s">
        <v>65</v>
      </c>
      <c r="G14029" t="s">
        <v>175</v>
      </c>
      <c r="H14029" t="s">
        <v>176</v>
      </c>
      <c r="I14029" t="s">
        <v>178</v>
      </c>
      <c r="J14029" t="s">
        <v>117</v>
      </c>
      <c r="K14029" s="1">
        <v>45427</v>
      </c>
      <c r="L14029">
        <v>150</v>
      </c>
      <c r="M14029">
        <v>4</v>
      </c>
      <c r="N14029" t="s">
        <v>538</v>
      </c>
      <c r="O14029" t="s">
        <v>537</v>
      </c>
      <c r="P14029" t="s">
        <v>639</v>
      </c>
    </row>
    <row r="14030" spans="1:16" x14ac:dyDescent="0.25">
      <c r="A14030" t="s">
        <v>460</v>
      </c>
      <c r="B14030" t="s">
        <v>174</v>
      </c>
      <c r="C14030" t="s">
        <v>64</v>
      </c>
      <c r="D14030" t="s">
        <v>285</v>
      </c>
      <c r="E14030" t="s">
        <v>286</v>
      </c>
      <c r="F14030" t="s">
        <v>65</v>
      </c>
      <c r="G14030" t="s">
        <v>175</v>
      </c>
      <c r="H14030" t="s">
        <v>176</v>
      </c>
      <c r="I14030" t="s">
        <v>178</v>
      </c>
      <c r="J14030" t="s">
        <v>117</v>
      </c>
      <c r="K14030" s="1">
        <v>45428</v>
      </c>
      <c r="L14030">
        <v>90</v>
      </c>
      <c r="M14030">
        <v>4</v>
      </c>
      <c r="N14030" t="s">
        <v>538</v>
      </c>
      <c r="O14030" t="s">
        <v>537</v>
      </c>
      <c r="P14030" t="s">
        <v>639</v>
      </c>
    </row>
    <row r="14031" spans="1:16" x14ac:dyDescent="0.25">
      <c r="A14031" t="s">
        <v>460</v>
      </c>
      <c r="B14031" t="s">
        <v>174</v>
      </c>
      <c r="C14031" t="s">
        <v>64</v>
      </c>
      <c r="D14031" t="s">
        <v>285</v>
      </c>
      <c r="E14031" t="s">
        <v>286</v>
      </c>
      <c r="F14031" t="s">
        <v>65</v>
      </c>
      <c r="G14031" t="s">
        <v>175</v>
      </c>
      <c r="H14031" t="s">
        <v>176</v>
      </c>
      <c r="I14031" t="s">
        <v>179</v>
      </c>
      <c r="J14031" t="s">
        <v>117</v>
      </c>
      <c r="K14031" s="1">
        <v>45412</v>
      </c>
      <c r="L14031">
        <v>60</v>
      </c>
      <c r="M14031">
        <v>2</v>
      </c>
      <c r="N14031" t="s">
        <v>538</v>
      </c>
      <c r="O14031" t="s">
        <v>537</v>
      </c>
      <c r="P14031" t="s">
        <v>639</v>
      </c>
    </row>
    <row r="14032" spans="1:16" x14ac:dyDescent="0.25">
      <c r="A14032" t="s">
        <v>460</v>
      </c>
      <c r="B14032" t="s">
        <v>174</v>
      </c>
      <c r="C14032" t="s">
        <v>64</v>
      </c>
      <c r="D14032" t="s">
        <v>285</v>
      </c>
      <c r="E14032" t="s">
        <v>286</v>
      </c>
      <c r="F14032" t="s">
        <v>65</v>
      </c>
      <c r="G14032" t="s">
        <v>175</v>
      </c>
      <c r="H14032" t="s">
        <v>176</v>
      </c>
      <c r="I14032" t="s">
        <v>179</v>
      </c>
      <c r="J14032" t="s">
        <v>117</v>
      </c>
      <c r="K14032" s="1">
        <v>45413</v>
      </c>
      <c r="L14032">
        <v>60</v>
      </c>
      <c r="M14032">
        <v>2</v>
      </c>
      <c r="N14032" t="s">
        <v>538</v>
      </c>
      <c r="O14032" t="s">
        <v>537</v>
      </c>
      <c r="P14032" t="s">
        <v>639</v>
      </c>
    </row>
    <row r="14033" spans="1:16" x14ac:dyDescent="0.25">
      <c r="A14033" t="s">
        <v>460</v>
      </c>
      <c r="B14033" t="s">
        <v>174</v>
      </c>
      <c r="C14033" t="s">
        <v>64</v>
      </c>
      <c r="D14033" t="s">
        <v>285</v>
      </c>
      <c r="E14033" t="s">
        <v>286</v>
      </c>
      <c r="F14033" t="s">
        <v>65</v>
      </c>
      <c r="G14033" t="s">
        <v>175</v>
      </c>
      <c r="H14033" t="s">
        <v>176</v>
      </c>
      <c r="I14033" t="s">
        <v>179</v>
      </c>
      <c r="J14033" t="s">
        <v>117</v>
      </c>
      <c r="K14033" s="1">
        <v>45414</v>
      </c>
      <c r="L14033">
        <v>30</v>
      </c>
      <c r="M14033">
        <v>2</v>
      </c>
      <c r="N14033" t="s">
        <v>538</v>
      </c>
      <c r="O14033" t="s">
        <v>537</v>
      </c>
      <c r="P14033" t="s">
        <v>639</v>
      </c>
    </row>
    <row r="14034" spans="1:16" x14ac:dyDescent="0.25">
      <c r="A14034" t="s">
        <v>460</v>
      </c>
      <c r="B14034" t="s">
        <v>174</v>
      </c>
      <c r="C14034" t="s">
        <v>64</v>
      </c>
      <c r="D14034" t="s">
        <v>285</v>
      </c>
      <c r="E14034" t="s">
        <v>286</v>
      </c>
      <c r="F14034" t="s">
        <v>65</v>
      </c>
      <c r="G14034" t="s">
        <v>175</v>
      </c>
      <c r="H14034" t="s">
        <v>176</v>
      </c>
      <c r="I14034" t="s">
        <v>179</v>
      </c>
      <c r="J14034" t="s">
        <v>117</v>
      </c>
      <c r="K14034" s="1">
        <v>45425</v>
      </c>
      <c r="L14034">
        <v>120</v>
      </c>
      <c r="M14034">
        <v>4</v>
      </c>
      <c r="N14034" t="s">
        <v>538</v>
      </c>
      <c r="O14034" t="s">
        <v>537</v>
      </c>
      <c r="P14034" t="s">
        <v>639</v>
      </c>
    </row>
    <row r="14035" spans="1:16" x14ac:dyDescent="0.25">
      <c r="A14035" t="s">
        <v>460</v>
      </c>
      <c r="B14035" t="s">
        <v>174</v>
      </c>
      <c r="C14035" t="s">
        <v>64</v>
      </c>
      <c r="D14035" t="s">
        <v>285</v>
      </c>
      <c r="E14035" t="s">
        <v>286</v>
      </c>
      <c r="F14035" t="s">
        <v>65</v>
      </c>
      <c r="G14035" t="s">
        <v>175</v>
      </c>
      <c r="H14035" t="s">
        <v>176</v>
      </c>
      <c r="I14035" t="s">
        <v>180</v>
      </c>
      <c r="J14035" t="s">
        <v>117</v>
      </c>
      <c r="K14035" s="1">
        <v>45418</v>
      </c>
      <c r="L14035">
        <v>60</v>
      </c>
      <c r="M14035">
        <v>3</v>
      </c>
      <c r="N14035" t="s">
        <v>538</v>
      </c>
      <c r="O14035" t="s">
        <v>537</v>
      </c>
      <c r="P14035" t="s">
        <v>639</v>
      </c>
    </row>
    <row r="14036" spans="1:16" x14ac:dyDescent="0.25">
      <c r="A14036" t="s">
        <v>460</v>
      </c>
      <c r="B14036" t="s">
        <v>174</v>
      </c>
      <c r="C14036" t="s">
        <v>64</v>
      </c>
      <c r="D14036" t="s">
        <v>285</v>
      </c>
      <c r="E14036" t="s">
        <v>286</v>
      </c>
      <c r="F14036" t="s">
        <v>65</v>
      </c>
      <c r="G14036" t="s">
        <v>175</v>
      </c>
      <c r="H14036" t="s">
        <v>176</v>
      </c>
      <c r="I14036" t="s">
        <v>180</v>
      </c>
      <c r="J14036" t="s">
        <v>117</v>
      </c>
      <c r="K14036" s="1">
        <v>45419</v>
      </c>
      <c r="L14036">
        <v>120</v>
      </c>
      <c r="M14036">
        <v>3</v>
      </c>
      <c r="N14036" t="s">
        <v>538</v>
      </c>
      <c r="O14036" t="s">
        <v>537</v>
      </c>
      <c r="P14036" t="s">
        <v>639</v>
      </c>
    </row>
    <row r="14037" spans="1:16" x14ac:dyDescent="0.25">
      <c r="A14037" t="s">
        <v>460</v>
      </c>
      <c r="B14037" t="s">
        <v>174</v>
      </c>
      <c r="C14037" t="s">
        <v>64</v>
      </c>
      <c r="D14037" t="s">
        <v>285</v>
      </c>
      <c r="E14037" t="s">
        <v>286</v>
      </c>
      <c r="F14037" t="s">
        <v>65</v>
      </c>
      <c r="G14037" t="s">
        <v>175</v>
      </c>
      <c r="H14037" t="s">
        <v>176</v>
      </c>
      <c r="I14037" t="s">
        <v>180</v>
      </c>
      <c r="J14037" t="s">
        <v>117</v>
      </c>
      <c r="K14037" s="1">
        <v>45420</v>
      </c>
      <c r="L14037">
        <v>120</v>
      </c>
      <c r="M14037">
        <v>3</v>
      </c>
      <c r="N14037" t="s">
        <v>538</v>
      </c>
      <c r="O14037" t="s">
        <v>537</v>
      </c>
      <c r="P14037" t="s">
        <v>639</v>
      </c>
    </row>
    <row r="14038" spans="1:16" x14ac:dyDescent="0.25">
      <c r="A14038" t="s">
        <v>460</v>
      </c>
      <c r="B14038" t="s">
        <v>174</v>
      </c>
      <c r="C14038" t="s">
        <v>64</v>
      </c>
      <c r="D14038" t="s">
        <v>285</v>
      </c>
      <c r="E14038" t="s">
        <v>286</v>
      </c>
      <c r="F14038" t="s">
        <v>65</v>
      </c>
      <c r="G14038" t="s">
        <v>175</v>
      </c>
      <c r="H14038" t="s">
        <v>176</v>
      </c>
      <c r="I14038" t="s">
        <v>180</v>
      </c>
      <c r="J14038" t="s">
        <v>117</v>
      </c>
      <c r="K14038" s="1">
        <v>45421</v>
      </c>
      <c r="L14038">
        <v>120</v>
      </c>
      <c r="M14038">
        <v>3</v>
      </c>
      <c r="N14038" t="s">
        <v>538</v>
      </c>
      <c r="O14038" t="s">
        <v>537</v>
      </c>
      <c r="P14038" t="s">
        <v>639</v>
      </c>
    </row>
    <row r="14039" spans="1:16" x14ac:dyDescent="0.25">
      <c r="A14039" t="s">
        <v>460</v>
      </c>
      <c r="B14039" t="s">
        <v>174</v>
      </c>
      <c r="C14039" t="s">
        <v>64</v>
      </c>
      <c r="D14039" t="s">
        <v>285</v>
      </c>
      <c r="E14039" t="s">
        <v>286</v>
      </c>
      <c r="F14039" t="s">
        <v>65</v>
      </c>
      <c r="G14039" t="s">
        <v>175</v>
      </c>
      <c r="H14039" t="s">
        <v>176</v>
      </c>
      <c r="I14039" t="s">
        <v>180</v>
      </c>
      <c r="J14039" t="s">
        <v>117</v>
      </c>
      <c r="K14039" s="1">
        <v>45422</v>
      </c>
      <c r="L14039">
        <v>60</v>
      </c>
      <c r="M14039">
        <v>3</v>
      </c>
      <c r="N14039" t="s">
        <v>538</v>
      </c>
      <c r="O14039" t="s">
        <v>537</v>
      </c>
      <c r="P14039" t="s">
        <v>639</v>
      </c>
    </row>
    <row r="14040" spans="1:16" x14ac:dyDescent="0.25">
      <c r="A14040" t="s">
        <v>460</v>
      </c>
      <c r="B14040" t="s">
        <v>174</v>
      </c>
      <c r="C14040" t="s">
        <v>64</v>
      </c>
      <c r="D14040" t="s">
        <v>285</v>
      </c>
      <c r="E14040" t="s">
        <v>286</v>
      </c>
      <c r="F14040" t="s">
        <v>65</v>
      </c>
      <c r="G14040" t="s">
        <v>175</v>
      </c>
      <c r="H14040" t="s">
        <v>176</v>
      </c>
      <c r="I14040" t="s">
        <v>180</v>
      </c>
      <c r="J14040" t="s">
        <v>117</v>
      </c>
      <c r="K14040" s="1">
        <v>45426</v>
      </c>
      <c r="L14040">
        <v>120</v>
      </c>
      <c r="M14040">
        <v>4</v>
      </c>
      <c r="N14040" t="s">
        <v>538</v>
      </c>
      <c r="O14040" t="s">
        <v>537</v>
      </c>
      <c r="P14040" t="s">
        <v>639</v>
      </c>
    </row>
    <row r="14041" spans="1:16" x14ac:dyDescent="0.25">
      <c r="A14041" t="s">
        <v>460</v>
      </c>
      <c r="B14041" t="s">
        <v>174</v>
      </c>
      <c r="C14041" t="s">
        <v>64</v>
      </c>
      <c r="D14041" t="s">
        <v>285</v>
      </c>
      <c r="E14041" t="s">
        <v>286</v>
      </c>
      <c r="F14041" t="s">
        <v>65</v>
      </c>
      <c r="G14041" t="s">
        <v>175</v>
      </c>
      <c r="H14041" t="s">
        <v>176</v>
      </c>
      <c r="I14041" t="s">
        <v>180</v>
      </c>
      <c r="J14041" t="s">
        <v>117</v>
      </c>
      <c r="K14041" s="1">
        <v>45428</v>
      </c>
      <c r="L14041">
        <v>120</v>
      </c>
      <c r="M14041">
        <v>4</v>
      </c>
      <c r="N14041" t="s">
        <v>538</v>
      </c>
      <c r="O14041" t="s">
        <v>537</v>
      </c>
      <c r="P14041" t="s">
        <v>639</v>
      </c>
    </row>
    <row r="14042" spans="1:16" x14ac:dyDescent="0.25">
      <c r="A14042" t="s">
        <v>460</v>
      </c>
      <c r="B14042" t="s">
        <v>174</v>
      </c>
      <c r="C14042" t="s">
        <v>64</v>
      </c>
      <c r="D14042" t="s">
        <v>285</v>
      </c>
      <c r="E14042" t="s">
        <v>286</v>
      </c>
      <c r="F14042" t="s">
        <v>65</v>
      </c>
      <c r="G14042" t="s">
        <v>175</v>
      </c>
      <c r="H14042" t="s">
        <v>176</v>
      </c>
      <c r="I14042" t="s">
        <v>180</v>
      </c>
      <c r="J14042" t="s">
        <v>117</v>
      </c>
      <c r="K14042" s="1">
        <v>45429</v>
      </c>
      <c r="L14042">
        <v>120</v>
      </c>
      <c r="M14042">
        <v>4</v>
      </c>
      <c r="N14042" t="s">
        <v>538</v>
      </c>
      <c r="O14042" t="s">
        <v>537</v>
      </c>
      <c r="P14042" t="s">
        <v>639</v>
      </c>
    </row>
    <row r="14043" spans="1:16" x14ac:dyDescent="0.25">
      <c r="A14043" t="s">
        <v>460</v>
      </c>
      <c r="B14043" t="s">
        <v>174</v>
      </c>
      <c r="C14043" t="s">
        <v>64</v>
      </c>
      <c r="D14043" t="s">
        <v>285</v>
      </c>
      <c r="E14043" t="s">
        <v>286</v>
      </c>
      <c r="F14043" t="s">
        <v>65</v>
      </c>
      <c r="G14043" t="s">
        <v>175</v>
      </c>
      <c r="H14043" t="s">
        <v>176</v>
      </c>
      <c r="I14043" t="s">
        <v>59</v>
      </c>
      <c r="J14043" t="s">
        <v>117</v>
      </c>
      <c r="K14043" s="1">
        <v>45429</v>
      </c>
      <c r="L14043">
        <v>30</v>
      </c>
      <c r="M14043">
        <v>4</v>
      </c>
      <c r="N14043" t="s">
        <v>538</v>
      </c>
      <c r="O14043" t="s">
        <v>537</v>
      </c>
      <c r="P14043" t="s">
        <v>639</v>
      </c>
    </row>
    <row r="14044" spans="1:16" x14ac:dyDescent="0.25">
      <c r="A14044" t="s">
        <v>460</v>
      </c>
      <c r="B14044" t="s">
        <v>174</v>
      </c>
      <c r="C14044" t="s">
        <v>64</v>
      </c>
      <c r="D14044" t="s">
        <v>285</v>
      </c>
      <c r="E14044" t="s">
        <v>286</v>
      </c>
      <c r="F14044" t="s">
        <v>65</v>
      </c>
      <c r="G14044" t="s">
        <v>175</v>
      </c>
      <c r="H14044" t="s">
        <v>30</v>
      </c>
      <c r="I14044" t="s">
        <v>32</v>
      </c>
      <c r="J14044" t="s">
        <v>119</v>
      </c>
      <c r="K14044" s="1">
        <v>45414</v>
      </c>
      <c r="L14044">
        <v>60</v>
      </c>
      <c r="M14044">
        <v>2</v>
      </c>
      <c r="N14044" t="s">
        <v>538</v>
      </c>
      <c r="O14044" t="s">
        <v>537</v>
      </c>
      <c r="P14044" t="s">
        <v>639</v>
      </c>
    </row>
    <row r="14045" spans="1:16" x14ac:dyDescent="0.25">
      <c r="A14045" t="s">
        <v>460</v>
      </c>
      <c r="B14045" t="s">
        <v>174</v>
      </c>
      <c r="C14045" t="s">
        <v>64</v>
      </c>
      <c r="D14045" t="s">
        <v>285</v>
      </c>
      <c r="E14045" t="s">
        <v>286</v>
      </c>
      <c r="F14045" t="s">
        <v>65</v>
      </c>
      <c r="G14045" t="s">
        <v>175</v>
      </c>
      <c r="H14045" t="s">
        <v>30</v>
      </c>
      <c r="I14045" t="s">
        <v>32</v>
      </c>
      <c r="J14045" t="s">
        <v>119</v>
      </c>
      <c r="K14045" s="1">
        <v>45427</v>
      </c>
      <c r="L14045">
        <v>30</v>
      </c>
      <c r="M14045">
        <v>4</v>
      </c>
      <c r="N14045" t="s">
        <v>538</v>
      </c>
      <c r="O14045" t="s">
        <v>537</v>
      </c>
      <c r="P14045" t="s">
        <v>639</v>
      </c>
    </row>
    <row r="14046" spans="1:16" x14ac:dyDescent="0.25">
      <c r="A14046" t="s">
        <v>460</v>
      </c>
      <c r="B14046" t="s">
        <v>174</v>
      </c>
      <c r="C14046" t="s">
        <v>64</v>
      </c>
      <c r="D14046" t="s">
        <v>285</v>
      </c>
      <c r="E14046" t="s">
        <v>286</v>
      </c>
      <c r="F14046" t="s">
        <v>65</v>
      </c>
      <c r="G14046" t="s">
        <v>175</v>
      </c>
      <c r="H14046" t="s">
        <v>176</v>
      </c>
      <c r="I14046" t="s">
        <v>201</v>
      </c>
      <c r="J14046" t="s">
        <v>117</v>
      </c>
      <c r="K14046" s="1">
        <v>45418</v>
      </c>
      <c r="L14046">
        <v>30</v>
      </c>
      <c r="M14046">
        <v>3</v>
      </c>
      <c r="N14046" t="s">
        <v>538</v>
      </c>
      <c r="O14046" t="s">
        <v>537</v>
      </c>
      <c r="P14046" t="s">
        <v>639</v>
      </c>
    </row>
    <row r="14047" spans="1:16" x14ac:dyDescent="0.25">
      <c r="A14047" t="s">
        <v>460</v>
      </c>
      <c r="B14047" t="s">
        <v>174</v>
      </c>
      <c r="C14047" t="s">
        <v>64</v>
      </c>
      <c r="D14047" t="s">
        <v>285</v>
      </c>
      <c r="E14047" t="s">
        <v>286</v>
      </c>
      <c r="F14047" t="s">
        <v>65</v>
      </c>
      <c r="G14047" t="s">
        <v>175</v>
      </c>
      <c r="H14047" t="s">
        <v>183</v>
      </c>
      <c r="I14047" t="s">
        <v>184</v>
      </c>
      <c r="J14047" t="s">
        <v>117</v>
      </c>
      <c r="K14047" s="1">
        <v>45411</v>
      </c>
      <c r="L14047">
        <v>90</v>
      </c>
      <c r="M14047">
        <v>2</v>
      </c>
      <c r="N14047" t="s">
        <v>538</v>
      </c>
      <c r="O14047" t="s">
        <v>537</v>
      </c>
      <c r="P14047" t="s">
        <v>639</v>
      </c>
    </row>
    <row r="14048" spans="1:16" x14ac:dyDescent="0.25">
      <c r="A14048" t="s">
        <v>460</v>
      </c>
      <c r="B14048" t="s">
        <v>174</v>
      </c>
      <c r="C14048" t="s">
        <v>64</v>
      </c>
      <c r="D14048" t="s">
        <v>285</v>
      </c>
      <c r="E14048" t="s">
        <v>286</v>
      </c>
      <c r="F14048" t="s">
        <v>65</v>
      </c>
      <c r="G14048" t="s">
        <v>175</v>
      </c>
      <c r="H14048" t="s">
        <v>183</v>
      </c>
      <c r="I14048" t="s">
        <v>184</v>
      </c>
      <c r="J14048" t="s">
        <v>117</v>
      </c>
      <c r="K14048" s="1">
        <v>45412</v>
      </c>
      <c r="L14048">
        <v>120</v>
      </c>
      <c r="M14048">
        <v>2</v>
      </c>
      <c r="N14048" t="s">
        <v>538</v>
      </c>
      <c r="O14048" t="s">
        <v>537</v>
      </c>
      <c r="P14048" t="s">
        <v>639</v>
      </c>
    </row>
    <row r="14049" spans="1:16" x14ac:dyDescent="0.25">
      <c r="A14049" t="s">
        <v>460</v>
      </c>
      <c r="B14049" t="s">
        <v>174</v>
      </c>
      <c r="C14049" t="s">
        <v>64</v>
      </c>
      <c r="D14049" t="s">
        <v>285</v>
      </c>
      <c r="E14049" t="s">
        <v>286</v>
      </c>
      <c r="F14049" t="s">
        <v>65</v>
      </c>
      <c r="G14049" t="s">
        <v>175</v>
      </c>
      <c r="H14049" t="s">
        <v>183</v>
      </c>
      <c r="I14049" t="s">
        <v>184</v>
      </c>
      <c r="J14049" t="s">
        <v>117</v>
      </c>
      <c r="K14049" s="1">
        <v>45413</v>
      </c>
      <c r="L14049">
        <v>60</v>
      </c>
      <c r="M14049">
        <v>2</v>
      </c>
      <c r="N14049" t="s">
        <v>538</v>
      </c>
      <c r="O14049" t="s">
        <v>537</v>
      </c>
      <c r="P14049" t="s">
        <v>639</v>
      </c>
    </row>
    <row r="14050" spans="1:16" x14ac:dyDescent="0.25">
      <c r="A14050" t="s">
        <v>460</v>
      </c>
      <c r="B14050" t="s">
        <v>174</v>
      </c>
      <c r="C14050" t="s">
        <v>64</v>
      </c>
      <c r="D14050" t="s">
        <v>285</v>
      </c>
      <c r="E14050" t="s">
        <v>286</v>
      </c>
      <c r="F14050" t="s">
        <v>65</v>
      </c>
      <c r="G14050" t="s">
        <v>175</v>
      </c>
      <c r="H14050" t="s">
        <v>183</v>
      </c>
      <c r="I14050" t="s">
        <v>184</v>
      </c>
      <c r="J14050" t="s">
        <v>117</v>
      </c>
      <c r="K14050" s="1">
        <v>45428</v>
      </c>
      <c r="L14050">
        <v>60</v>
      </c>
      <c r="M14050">
        <v>4</v>
      </c>
      <c r="N14050" t="s">
        <v>538</v>
      </c>
      <c r="O14050" t="s">
        <v>537</v>
      </c>
      <c r="P14050" t="s">
        <v>639</v>
      </c>
    </row>
    <row r="14051" spans="1:16" x14ac:dyDescent="0.25">
      <c r="A14051" t="s">
        <v>460</v>
      </c>
      <c r="B14051" t="s">
        <v>174</v>
      </c>
      <c r="C14051" t="s">
        <v>64</v>
      </c>
      <c r="D14051" t="s">
        <v>285</v>
      </c>
      <c r="E14051" t="s">
        <v>286</v>
      </c>
      <c r="F14051" t="s">
        <v>65</v>
      </c>
      <c r="G14051" t="s">
        <v>175</v>
      </c>
      <c r="H14051" t="s">
        <v>183</v>
      </c>
      <c r="I14051" t="s">
        <v>184</v>
      </c>
      <c r="J14051" t="s">
        <v>117</v>
      </c>
      <c r="K14051" s="1">
        <v>45429</v>
      </c>
      <c r="L14051">
        <v>120</v>
      </c>
      <c r="M14051">
        <v>4</v>
      </c>
      <c r="N14051" t="s">
        <v>538</v>
      </c>
      <c r="O14051" t="s">
        <v>537</v>
      </c>
      <c r="P14051" t="s">
        <v>639</v>
      </c>
    </row>
    <row r="14052" spans="1:16" x14ac:dyDescent="0.25">
      <c r="A14052" t="s">
        <v>460</v>
      </c>
      <c r="B14052" t="s">
        <v>174</v>
      </c>
      <c r="C14052" t="s">
        <v>64</v>
      </c>
      <c r="D14052" t="s">
        <v>285</v>
      </c>
      <c r="E14052" t="s">
        <v>286</v>
      </c>
      <c r="F14052" t="s">
        <v>65</v>
      </c>
      <c r="G14052" t="s">
        <v>175</v>
      </c>
      <c r="H14052" t="s">
        <v>183</v>
      </c>
      <c r="I14052" t="s">
        <v>185</v>
      </c>
      <c r="J14052" t="s">
        <v>118</v>
      </c>
      <c r="K14052" s="1">
        <v>45411</v>
      </c>
      <c r="L14052">
        <v>60</v>
      </c>
      <c r="M14052">
        <v>2</v>
      </c>
      <c r="N14052" t="s">
        <v>538</v>
      </c>
      <c r="O14052" t="s">
        <v>537</v>
      </c>
      <c r="P14052" t="s">
        <v>639</v>
      </c>
    </row>
    <row r="14053" spans="1:16" x14ac:dyDescent="0.25">
      <c r="A14053" t="s">
        <v>460</v>
      </c>
      <c r="B14053" t="s">
        <v>174</v>
      </c>
      <c r="C14053" t="s">
        <v>64</v>
      </c>
      <c r="D14053" t="s">
        <v>285</v>
      </c>
      <c r="E14053" t="s">
        <v>286</v>
      </c>
      <c r="F14053" t="s">
        <v>65</v>
      </c>
      <c r="G14053" t="s">
        <v>175</v>
      </c>
      <c r="H14053" t="s">
        <v>183</v>
      </c>
      <c r="I14053" t="s">
        <v>185</v>
      </c>
      <c r="J14053" t="s">
        <v>118</v>
      </c>
      <c r="K14053" s="1">
        <v>45413</v>
      </c>
      <c r="L14053">
        <v>60</v>
      </c>
      <c r="M14053">
        <v>2</v>
      </c>
      <c r="N14053" t="s">
        <v>538</v>
      </c>
      <c r="O14053" t="s">
        <v>537</v>
      </c>
      <c r="P14053" t="s">
        <v>639</v>
      </c>
    </row>
    <row r="14054" spans="1:16" x14ac:dyDescent="0.25">
      <c r="A14054" t="s">
        <v>460</v>
      </c>
      <c r="B14054" t="s">
        <v>174</v>
      </c>
      <c r="C14054" t="s">
        <v>64</v>
      </c>
      <c r="D14054" t="s">
        <v>285</v>
      </c>
      <c r="E14054" t="s">
        <v>286</v>
      </c>
      <c r="F14054" t="s">
        <v>65</v>
      </c>
      <c r="G14054" t="s">
        <v>175</v>
      </c>
      <c r="H14054" t="s">
        <v>183</v>
      </c>
      <c r="I14054" t="s">
        <v>185</v>
      </c>
      <c r="J14054" t="s">
        <v>118</v>
      </c>
      <c r="K14054" s="1">
        <v>45415</v>
      </c>
      <c r="L14054">
        <v>120</v>
      </c>
      <c r="M14054">
        <v>2</v>
      </c>
      <c r="N14054" t="s">
        <v>538</v>
      </c>
      <c r="O14054" t="s">
        <v>537</v>
      </c>
      <c r="P14054" t="s">
        <v>639</v>
      </c>
    </row>
    <row r="14055" spans="1:16" x14ac:dyDescent="0.25">
      <c r="A14055" t="s">
        <v>460</v>
      </c>
      <c r="B14055" t="s">
        <v>174</v>
      </c>
      <c r="C14055" t="s">
        <v>64</v>
      </c>
      <c r="D14055" t="s">
        <v>285</v>
      </c>
      <c r="E14055" t="s">
        <v>286</v>
      </c>
      <c r="F14055" t="s">
        <v>65</v>
      </c>
      <c r="G14055" t="s">
        <v>175</v>
      </c>
      <c r="H14055" t="s">
        <v>183</v>
      </c>
      <c r="I14055" t="s">
        <v>185</v>
      </c>
      <c r="J14055" t="s">
        <v>118</v>
      </c>
      <c r="K14055" s="1">
        <v>45418</v>
      </c>
      <c r="L14055">
        <v>120</v>
      </c>
      <c r="M14055">
        <v>3</v>
      </c>
      <c r="N14055" t="s">
        <v>538</v>
      </c>
      <c r="O14055" t="s">
        <v>537</v>
      </c>
      <c r="P14055" t="s">
        <v>639</v>
      </c>
    </row>
    <row r="14056" spans="1:16" x14ac:dyDescent="0.25">
      <c r="A14056" t="s">
        <v>460</v>
      </c>
      <c r="B14056" t="s">
        <v>174</v>
      </c>
      <c r="C14056" t="s">
        <v>64</v>
      </c>
      <c r="D14056" t="s">
        <v>285</v>
      </c>
      <c r="E14056" t="s">
        <v>286</v>
      </c>
      <c r="F14056" t="s">
        <v>65</v>
      </c>
      <c r="G14056" t="s">
        <v>175</v>
      </c>
      <c r="H14056" t="s">
        <v>183</v>
      </c>
      <c r="I14056" t="s">
        <v>185</v>
      </c>
      <c r="J14056" t="s">
        <v>118</v>
      </c>
      <c r="K14056" s="1">
        <v>45421</v>
      </c>
      <c r="L14056">
        <v>90</v>
      </c>
      <c r="M14056">
        <v>3</v>
      </c>
      <c r="N14056" t="s">
        <v>538</v>
      </c>
      <c r="O14056" t="s">
        <v>537</v>
      </c>
      <c r="P14056" t="s">
        <v>639</v>
      </c>
    </row>
    <row r="14057" spans="1:16" x14ac:dyDescent="0.25">
      <c r="A14057" t="s">
        <v>460</v>
      </c>
      <c r="B14057" t="s">
        <v>174</v>
      </c>
      <c r="C14057" t="s">
        <v>64</v>
      </c>
      <c r="D14057" t="s">
        <v>285</v>
      </c>
      <c r="E14057" t="s">
        <v>286</v>
      </c>
      <c r="F14057" t="s">
        <v>65</v>
      </c>
      <c r="G14057" t="s">
        <v>175</v>
      </c>
      <c r="H14057" t="s">
        <v>183</v>
      </c>
      <c r="I14057" t="s">
        <v>185</v>
      </c>
      <c r="J14057" t="s">
        <v>118</v>
      </c>
      <c r="K14057" s="1">
        <v>45428</v>
      </c>
      <c r="L14057">
        <v>150</v>
      </c>
      <c r="M14057">
        <v>4</v>
      </c>
      <c r="N14057" t="s">
        <v>538</v>
      </c>
      <c r="O14057" t="s">
        <v>537</v>
      </c>
      <c r="P14057" t="s">
        <v>639</v>
      </c>
    </row>
    <row r="14058" spans="1:16" x14ac:dyDescent="0.25">
      <c r="A14058" t="s">
        <v>460</v>
      </c>
      <c r="B14058" t="s">
        <v>174</v>
      </c>
      <c r="C14058" t="s">
        <v>64</v>
      </c>
      <c r="D14058" t="s">
        <v>285</v>
      </c>
      <c r="E14058" t="s">
        <v>286</v>
      </c>
      <c r="F14058" t="s">
        <v>65</v>
      </c>
      <c r="G14058" t="s">
        <v>175</v>
      </c>
      <c r="H14058" t="s">
        <v>183</v>
      </c>
      <c r="I14058" t="s">
        <v>71</v>
      </c>
      <c r="J14058" t="s">
        <v>191</v>
      </c>
      <c r="K14058" s="1">
        <v>45427</v>
      </c>
      <c r="L14058">
        <v>90</v>
      </c>
      <c r="M14058">
        <v>4</v>
      </c>
      <c r="N14058" t="s">
        <v>538</v>
      </c>
      <c r="O14058" t="s">
        <v>537</v>
      </c>
      <c r="P14058" t="s">
        <v>639</v>
      </c>
    </row>
    <row r="14059" spans="1:16" x14ac:dyDescent="0.25">
      <c r="A14059" t="s">
        <v>460</v>
      </c>
      <c r="B14059" t="s">
        <v>174</v>
      </c>
      <c r="C14059" t="s">
        <v>64</v>
      </c>
      <c r="D14059" t="s">
        <v>285</v>
      </c>
      <c r="E14059" t="s">
        <v>286</v>
      </c>
      <c r="F14059" t="s">
        <v>65</v>
      </c>
      <c r="G14059" t="s">
        <v>175</v>
      </c>
      <c r="H14059" t="s">
        <v>183</v>
      </c>
      <c r="I14059" t="s">
        <v>70</v>
      </c>
      <c r="J14059" t="s">
        <v>191</v>
      </c>
      <c r="K14059" s="1">
        <v>45415</v>
      </c>
      <c r="L14059">
        <v>60</v>
      </c>
      <c r="M14059">
        <v>2</v>
      </c>
      <c r="N14059" t="s">
        <v>538</v>
      </c>
      <c r="O14059" t="s">
        <v>537</v>
      </c>
      <c r="P14059" t="s">
        <v>639</v>
      </c>
    </row>
    <row r="14060" spans="1:16" x14ac:dyDescent="0.25">
      <c r="A14060" t="s">
        <v>460</v>
      </c>
      <c r="B14060" t="s">
        <v>174</v>
      </c>
      <c r="C14060" t="s">
        <v>64</v>
      </c>
      <c r="D14060" t="s">
        <v>285</v>
      </c>
      <c r="E14060" t="s">
        <v>286</v>
      </c>
      <c r="F14060" t="s">
        <v>65</v>
      </c>
      <c r="G14060" t="s">
        <v>175</v>
      </c>
      <c r="H14060" t="s">
        <v>183</v>
      </c>
      <c r="I14060" t="s">
        <v>70</v>
      </c>
      <c r="J14060" t="s">
        <v>191</v>
      </c>
      <c r="K14060" s="1">
        <v>45427</v>
      </c>
      <c r="L14060">
        <v>60</v>
      </c>
      <c r="M14060">
        <v>4</v>
      </c>
      <c r="N14060" t="s">
        <v>538</v>
      </c>
      <c r="O14060" t="s">
        <v>537</v>
      </c>
      <c r="P14060" t="s">
        <v>639</v>
      </c>
    </row>
    <row r="14061" spans="1:16" x14ac:dyDescent="0.25">
      <c r="A14061" t="s">
        <v>460</v>
      </c>
      <c r="B14061" t="s">
        <v>174</v>
      </c>
      <c r="C14061" t="s">
        <v>64</v>
      </c>
      <c r="D14061" t="s">
        <v>285</v>
      </c>
      <c r="E14061" t="s">
        <v>286</v>
      </c>
      <c r="F14061" t="s">
        <v>65</v>
      </c>
      <c r="G14061" t="s">
        <v>175</v>
      </c>
      <c r="H14061" t="s">
        <v>183</v>
      </c>
      <c r="I14061" t="s">
        <v>36</v>
      </c>
      <c r="J14061" t="s">
        <v>117</v>
      </c>
      <c r="K14061" s="1">
        <v>45412</v>
      </c>
      <c r="L14061">
        <v>60</v>
      </c>
      <c r="M14061">
        <v>2</v>
      </c>
      <c r="N14061" t="s">
        <v>538</v>
      </c>
      <c r="O14061" t="s">
        <v>537</v>
      </c>
      <c r="P14061" t="s">
        <v>639</v>
      </c>
    </row>
    <row r="14062" spans="1:16" x14ac:dyDescent="0.25">
      <c r="A14062" t="s">
        <v>460</v>
      </c>
      <c r="B14062" t="s">
        <v>174</v>
      </c>
      <c r="C14062" t="s">
        <v>64</v>
      </c>
      <c r="D14062" t="s">
        <v>285</v>
      </c>
      <c r="E14062" t="s">
        <v>286</v>
      </c>
      <c r="F14062" t="s">
        <v>65</v>
      </c>
      <c r="G14062" t="s">
        <v>175</v>
      </c>
      <c r="H14062" t="s">
        <v>183</v>
      </c>
      <c r="I14062" t="s">
        <v>85</v>
      </c>
      <c r="J14062" t="s">
        <v>117</v>
      </c>
      <c r="K14062" s="1">
        <v>45415</v>
      </c>
      <c r="L14062">
        <v>60</v>
      </c>
      <c r="M14062">
        <v>2</v>
      </c>
      <c r="N14062" t="s">
        <v>538</v>
      </c>
      <c r="O14062" t="s">
        <v>537</v>
      </c>
      <c r="P14062" t="s">
        <v>639</v>
      </c>
    </row>
    <row r="14063" spans="1:16" x14ac:dyDescent="0.25">
      <c r="A14063" t="s">
        <v>460</v>
      </c>
      <c r="B14063" t="s">
        <v>174</v>
      </c>
      <c r="C14063" t="s">
        <v>64</v>
      </c>
      <c r="D14063" t="s">
        <v>285</v>
      </c>
      <c r="E14063" t="s">
        <v>286</v>
      </c>
      <c r="F14063" t="s">
        <v>65</v>
      </c>
      <c r="G14063" t="s">
        <v>175</v>
      </c>
      <c r="H14063" t="s">
        <v>72</v>
      </c>
      <c r="I14063" t="s">
        <v>130</v>
      </c>
      <c r="J14063" t="s">
        <v>119</v>
      </c>
      <c r="K14063" s="1">
        <v>45412</v>
      </c>
      <c r="L14063">
        <v>60</v>
      </c>
      <c r="M14063">
        <v>2</v>
      </c>
      <c r="N14063" t="s">
        <v>538</v>
      </c>
      <c r="O14063" t="s">
        <v>537</v>
      </c>
      <c r="P14063" t="s">
        <v>639</v>
      </c>
    </row>
    <row r="14064" spans="1:16" x14ac:dyDescent="0.25">
      <c r="A14064" t="s">
        <v>460</v>
      </c>
      <c r="B14064" t="s">
        <v>174</v>
      </c>
      <c r="C14064" t="s">
        <v>64</v>
      </c>
      <c r="D14064" t="s">
        <v>285</v>
      </c>
      <c r="E14064" t="s">
        <v>286</v>
      </c>
      <c r="F14064" t="s">
        <v>65</v>
      </c>
      <c r="G14064" t="s">
        <v>175</v>
      </c>
      <c r="H14064" t="s">
        <v>72</v>
      </c>
      <c r="I14064" t="s">
        <v>130</v>
      </c>
      <c r="J14064" t="s">
        <v>119</v>
      </c>
      <c r="K14064" s="1">
        <v>45425</v>
      </c>
      <c r="L14064">
        <v>60</v>
      </c>
      <c r="M14064">
        <v>4</v>
      </c>
      <c r="N14064" t="s">
        <v>538</v>
      </c>
      <c r="O14064" t="s">
        <v>537</v>
      </c>
      <c r="P14064" t="s">
        <v>639</v>
      </c>
    </row>
    <row r="14065" spans="1:16" x14ac:dyDescent="0.25">
      <c r="A14065" t="s">
        <v>460</v>
      </c>
      <c r="B14065" t="s">
        <v>174</v>
      </c>
      <c r="C14065" t="s">
        <v>64</v>
      </c>
      <c r="D14065" t="s">
        <v>285</v>
      </c>
      <c r="E14065" t="s">
        <v>286</v>
      </c>
      <c r="F14065" t="s">
        <v>65</v>
      </c>
      <c r="G14065" t="s">
        <v>175</v>
      </c>
      <c r="H14065" t="s">
        <v>72</v>
      </c>
      <c r="I14065" t="s">
        <v>186</v>
      </c>
      <c r="J14065" t="s">
        <v>119</v>
      </c>
      <c r="K14065" s="1">
        <v>45412</v>
      </c>
      <c r="L14065">
        <v>30</v>
      </c>
      <c r="M14065">
        <v>2</v>
      </c>
      <c r="N14065" t="s">
        <v>538</v>
      </c>
      <c r="O14065" t="s">
        <v>537</v>
      </c>
      <c r="P14065" t="s">
        <v>639</v>
      </c>
    </row>
    <row r="14066" spans="1:16" x14ac:dyDescent="0.25">
      <c r="A14066" t="s">
        <v>460</v>
      </c>
      <c r="B14066" t="s">
        <v>174</v>
      </c>
      <c r="C14066" t="s">
        <v>64</v>
      </c>
      <c r="D14066" t="s">
        <v>285</v>
      </c>
      <c r="E14066" t="s">
        <v>286</v>
      </c>
      <c r="F14066" t="s">
        <v>65</v>
      </c>
      <c r="G14066" t="s">
        <v>175</v>
      </c>
      <c r="H14066" t="s">
        <v>72</v>
      </c>
      <c r="I14066" t="s">
        <v>186</v>
      </c>
      <c r="J14066" t="s">
        <v>119</v>
      </c>
      <c r="K14066" s="1">
        <v>45413</v>
      </c>
      <c r="L14066">
        <v>10.001999999999899</v>
      </c>
      <c r="M14066">
        <v>2</v>
      </c>
      <c r="N14066" t="s">
        <v>538</v>
      </c>
      <c r="O14066" t="s">
        <v>537</v>
      </c>
      <c r="P14066" t="s">
        <v>639</v>
      </c>
    </row>
    <row r="14067" spans="1:16" x14ac:dyDescent="0.25">
      <c r="A14067" t="s">
        <v>460</v>
      </c>
      <c r="B14067" t="s">
        <v>174</v>
      </c>
      <c r="C14067" t="s">
        <v>64</v>
      </c>
      <c r="D14067" t="s">
        <v>285</v>
      </c>
      <c r="E14067" t="s">
        <v>286</v>
      </c>
      <c r="F14067" t="s">
        <v>65</v>
      </c>
      <c r="G14067" t="s">
        <v>175</v>
      </c>
      <c r="H14067" t="s">
        <v>72</v>
      </c>
      <c r="I14067" t="s">
        <v>186</v>
      </c>
      <c r="J14067" t="s">
        <v>119</v>
      </c>
      <c r="K14067" s="1">
        <v>45414</v>
      </c>
      <c r="L14067">
        <v>30</v>
      </c>
      <c r="M14067">
        <v>2</v>
      </c>
      <c r="N14067" t="s">
        <v>538</v>
      </c>
      <c r="O14067" t="s">
        <v>537</v>
      </c>
      <c r="P14067" t="s">
        <v>639</v>
      </c>
    </row>
    <row r="14068" spans="1:16" x14ac:dyDescent="0.25">
      <c r="A14068" t="s">
        <v>460</v>
      </c>
      <c r="B14068" t="s">
        <v>174</v>
      </c>
      <c r="C14068" t="s">
        <v>64</v>
      </c>
      <c r="D14068" t="s">
        <v>285</v>
      </c>
      <c r="E14068" t="s">
        <v>286</v>
      </c>
      <c r="F14068" t="s">
        <v>65</v>
      </c>
      <c r="G14068" t="s">
        <v>175</v>
      </c>
      <c r="H14068" t="s">
        <v>72</v>
      </c>
      <c r="I14068" t="s">
        <v>186</v>
      </c>
      <c r="J14068" t="s">
        <v>119</v>
      </c>
      <c r="K14068" s="1">
        <v>45415</v>
      </c>
      <c r="L14068">
        <v>30</v>
      </c>
      <c r="M14068">
        <v>2</v>
      </c>
      <c r="N14068" t="s">
        <v>538</v>
      </c>
      <c r="O14068" t="s">
        <v>537</v>
      </c>
      <c r="P14068" t="s">
        <v>639</v>
      </c>
    </row>
    <row r="14069" spans="1:16" x14ac:dyDescent="0.25">
      <c r="A14069" t="s">
        <v>460</v>
      </c>
      <c r="B14069" t="s">
        <v>174</v>
      </c>
      <c r="C14069" t="s">
        <v>64</v>
      </c>
      <c r="D14069" t="s">
        <v>285</v>
      </c>
      <c r="E14069" t="s">
        <v>286</v>
      </c>
      <c r="F14069" t="s">
        <v>65</v>
      </c>
      <c r="G14069" t="s">
        <v>175</v>
      </c>
      <c r="H14069" t="s">
        <v>72</v>
      </c>
      <c r="I14069" t="s">
        <v>186</v>
      </c>
      <c r="J14069" t="s">
        <v>119</v>
      </c>
      <c r="K14069" s="1">
        <v>45427</v>
      </c>
      <c r="L14069">
        <v>60</v>
      </c>
      <c r="M14069">
        <v>4</v>
      </c>
      <c r="N14069" t="s">
        <v>538</v>
      </c>
      <c r="O14069" t="s">
        <v>537</v>
      </c>
      <c r="P14069" t="s">
        <v>639</v>
      </c>
    </row>
    <row r="14070" spans="1:16" x14ac:dyDescent="0.25">
      <c r="A14070" t="s">
        <v>460</v>
      </c>
      <c r="B14070" t="s">
        <v>174</v>
      </c>
      <c r="C14070" t="s">
        <v>64</v>
      </c>
      <c r="D14070" t="s">
        <v>285</v>
      </c>
      <c r="E14070" t="s">
        <v>286</v>
      </c>
      <c r="F14070" t="s">
        <v>65</v>
      </c>
      <c r="G14070" t="s">
        <v>175</v>
      </c>
      <c r="H14070" t="s">
        <v>72</v>
      </c>
      <c r="I14070" t="s">
        <v>73</v>
      </c>
      <c r="J14070" t="s">
        <v>119</v>
      </c>
      <c r="K14070" s="1">
        <v>45411</v>
      </c>
      <c r="L14070">
        <v>90</v>
      </c>
      <c r="M14070">
        <v>2</v>
      </c>
      <c r="N14070" t="s">
        <v>538</v>
      </c>
      <c r="O14070" t="s">
        <v>537</v>
      </c>
      <c r="P14070" t="s">
        <v>639</v>
      </c>
    </row>
    <row r="14071" spans="1:16" x14ac:dyDescent="0.25">
      <c r="A14071" t="s">
        <v>460</v>
      </c>
      <c r="B14071" t="s">
        <v>174</v>
      </c>
      <c r="C14071" t="s">
        <v>64</v>
      </c>
      <c r="D14071" t="s">
        <v>285</v>
      </c>
      <c r="E14071" t="s">
        <v>286</v>
      </c>
      <c r="F14071" t="s">
        <v>65</v>
      </c>
      <c r="G14071" t="s">
        <v>175</v>
      </c>
      <c r="H14071" t="s">
        <v>72</v>
      </c>
      <c r="I14071" t="s">
        <v>73</v>
      </c>
      <c r="J14071" t="s">
        <v>119</v>
      </c>
      <c r="K14071" s="1">
        <v>45415</v>
      </c>
      <c r="L14071">
        <v>90</v>
      </c>
      <c r="M14071">
        <v>2</v>
      </c>
      <c r="N14071" t="s">
        <v>538</v>
      </c>
      <c r="O14071" t="s">
        <v>537</v>
      </c>
      <c r="P14071" t="s">
        <v>639</v>
      </c>
    </row>
    <row r="14072" spans="1:16" x14ac:dyDescent="0.25">
      <c r="A14072" t="s">
        <v>460</v>
      </c>
      <c r="B14072" t="s">
        <v>174</v>
      </c>
      <c r="C14072" t="s">
        <v>64</v>
      </c>
      <c r="D14072" t="s">
        <v>285</v>
      </c>
      <c r="E14072" t="s">
        <v>286</v>
      </c>
      <c r="F14072" t="s">
        <v>65</v>
      </c>
      <c r="G14072" t="s">
        <v>175</v>
      </c>
      <c r="H14072" t="s">
        <v>72</v>
      </c>
      <c r="I14072" t="s">
        <v>73</v>
      </c>
      <c r="J14072" t="s">
        <v>119</v>
      </c>
      <c r="K14072" s="1">
        <v>45419</v>
      </c>
      <c r="L14072">
        <v>30</v>
      </c>
      <c r="M14072">
        <v>3</v>
      </c>
      <c r="N14072" t="s">
        <v>538</v>
      </c>
      <c r="O14072" t="s">
        <v>537</v>
      </c>
      <c r="P14072" t="s">
        <v>639</v>
      </c>
    </row>
    <row r="14073" spans="1:16" x14ac:dyDescent="0.25">
      <c r="A14073" t="s">
        <v>460</v>
      </c>
      <c r="B14073" t="s">
        <v>174</v>
      </c>
      <c r="C14073" t="s">
        <v>64</v>
      </c>
      <c r="D14073" t="s">
        <v>285</v>
      </c>
      <c r="E14073" t="s">
        <v>286</v>
      </c>
      <c r="F14073" t="s">
        <v>65</v>
      </c>
      <c r="G14073" t="s">
        <v>175</v>
      </c>
      <c r="H14073" t="s">
        <v>72</v>
      </c>
      <c r="I14073" t="s">
        <v>73</v>
      </c>
      <c r="J14073" t="s">
        <v>119</v>
      </c>
      <c r="K14073" s="1">
        <v>45420</v>
      </c>
      <c r="L14073">
        <v>30</v>
      </c>
      <c r="M14073">
        <v>3</v>
      </c>
      <c r="N14073" t="s">
        <v>538</v>
      </c>
      <c r="O14073" t="s">
        <v>537</v>
      </c>
      <c r="P14073" t="s">
        <v>639</v>
      </c>
    </row>
    <row r="14074" spans="1:16" x14ac:dyDescent="0.25">
      <c r="A14074" t="s">
        <v>460</v>
      </c>
      <c r="B14074" t="s">
        <v>174</v>
      </c>
      <c r="C14074" t="s">
        <v>64</v>
      </c>
      <c r="D14074" t="s">
        <v>285</v>
      </c>
      <c r="E14074" t="s">
        <v>286</v>
      </c>
      <c r="F14074" t="s">
        <v>65</v>
      </c>
      <c r="G14074" t="s">
        <v>175</v>
      </c>
      <c r="H14074" t="s">
        <v>72</v>
      </c>
      <c r="I14074" t="s">
        <v>73</v>
      </c>
      <c r="J14074" t="s">
        <v>119</v>
      </c>
      <c r="K14074" s="1">
        <v>45421</v>
      </c>
      <c r="L14074">
        <v>60</v>
      </c>
      <c r="M14074">
        <v>3</v>
      </c>
      <c r="N14074" t="s">
        <v>538</v>
      </c>
      <c r="O14074" t="s">
        <v>537</v>
      </c>
      <c r="P14074" t="s">
        <v>639</v>
      </c>
    </row>
    <row r="14075" spans="1:16" x14ac:dyDescent="0.25">
      <c r="A14075" t="s">
        <v>460</v>
      </c>
      <c r="B14075" t="s">
        <v>174</v>
      </c>
      <c r="C14075" t="s">
        <v>64</v>
      </c>
      <c r="D14075" t="s">
        <v>285</v>
      </c>
      <c r="E14075" t="s">
        <v>286</v>
      </c>
      <c r="F14075" t="s">
        <v>65</v>
      </c>
      <c r="G14075" t="s">
        <v>175</v>
      </c>
      <c r="H14075" t="s">
        <v>72</v>
      </c>
      <c r="I14075" t="s">
        <v>73</v>
      </c>
      <c r="J14075" t="s">
        <v>119</v>
      </c>
      <c r="K14075" s="1">
        <v>45422</v>
      </c>
      <c r="L14075">
        <v>30</v>
      </c>
      <c r="M14075">
        <v>3</v>
      </c>
      <c r="N14075" t="s">
        <v>538</v>
      </c>
      <c r="O14075" t="s">
        <v>537</v>
      </c>
      <c r="P14075" t="s">
        <v>639</v>
      </c>
    </row>
    <row r="14076" spans="1:16" x14ac:dyDescent="0.25">
      <c r="A14076" t="s">
        <v>460</v>
      </c>
      <c r="B14076" t="s">
        <v>174</v>
      </c>
      <c r="C14076" t="s">
        <v>64</v>
      </c>
      <c r="D14076" t="s">
        <v>285</v>
      </c>
      <c r="E14076" t="s">
        <v>286</v>
      </c>
      <c r="F14076" t="s">
        <v>65</v>
      </c>
      <c r="G14076" t="s">
        <v>175</v>
      </c>
      <c r="H14076" t="s">
        <v>72</v>
      </c>
      <c r="I14076" t="s">
        <v>73</v>
      </c>
      <c r="J14076" t="s">
        <v>119</v>
      </c>
      <c r="K14076" s="1">
        <v>45426</v>
      </c>
      <c r="L14076">
        <v>60</v>
      </c>
      <c r="M14076">
        <v>4</v>
      </c>
      <c r="N14076" t="s">
        <v>538</v>
      </c>
      <c r="O14076" t="s">
        <v>537</v>
      </c>
      <c r="P14076" t="s">
        <v>639</v>
      </c>
    </row>
    <row r="14077" spans="1:16" x14ac:dyDescent="0.25">
      <c r="A14077" t="s">
        <v>460</v>
      </c>
      <c r="B14077" t="s">
        <v>174</v>
      </c>
      <c r="C14077" t="s">
        <v>64</v>
      </c>
      <c r="D14077" t="s">
        <v>285</v>
      </c>
      <c r="E14077" t="s">
        <v>286</v>
      </c>
      <c r="F14077" t="s">
        <v>65</v>
      </c>
      <c r="G14077" t="s">
        <v>175</v>
      </c>
      <c r="H14077" t="s">
        <v>72</v>
      </c>
      <c r="I14077" t="s">
        <v>73</v>
      </c>
      <c r="J14077" t="s">
        <v>119</v>
      </c>
      <c r="K14077" s="1">
        <v>45429</v>
      </c>
      <c r="L14077">
        <v>60</v>
      </c>
      <c r="M14077">
        <v>4</v>
      </c>
      <c r="N14077" t="s">
        <v>538</v>
      </c>
      <c r="O14077" t="s">
        <v>537</v>
      </c>
      <c r="P14077" t="s">
        <v>639</v>
      </c>
    </row>
    <row r="14078" spans="1:16" x14ac:dyDescent="0.25">
      <c r="A14078" t="s">
        <v>460</v>
      </c>
      <c r="B14078" t="s">
        <v>174</v>
      </c>
      <c r="C14078" t="s">
        <v>64</v>
      </c>
      <c r="D14078" t="s">
        <v>285</v>
      </c>
      <c r="E14078" t="s">
        <v>286</v>
      </c>
      <c r="F14078" t="s">
        <v>65</v>
      </c>
      <c r="G14078" t="s">
        <v>175</v>
      </c>
      <c r="H14078" t="s">
        <v>72</v>
      </c>
      <c r="I14078" t="s">
        <v>74</v>
      </c>
      <c r="J14078" t="s">
        <v>119</v>
      </c>
      <c r="K14078" s="1">
        <v>45413</v>
      </c>
      <c r="L14078">
        <v>10.001999999999899</v>
      </c>
      <c r="M14078">
        <v>2</v>
      </c>
      <c r="N14078" t="s">
        <v>538</v>
      </c>
      <c r="O14078" t="s">
        <v>537</v>
      </c>
      <c r="P14078" t="s">
        <v>639</v>
      </c>
    </row>
    <row r="14079" spans="1:16" x14ac:dyDescent="0.25">
      <c r="A14079" t="s">
        <v>460</v>
      </c>
      <c r="B14079" t="s">
        <v>174</v>
      </c>
      <c r="C14079" t="s">
        <v>64</v>
      </c>
      <c r="D14079" t="s">
        <v>285</v>
      </c>
      <c r="E14079" t="s">
        <v>286</v>
      </c>
      <c r="F14079" t="s">
        <v>65</v>
      </c>
      <c r="G14079" t="s">
        <v>175</v>
      </c>
      <c r="H14079" t="s">
        <v>72</v>
      </c>
      <c r="I14079" t="s">
        <v>74</v>
      </c>
      <c r="J14079" t="s">
        <v>119</v>
      </c>
      <c r="K14079" s="1">
        <v>45420</v>
      </c>
      <c r="L14079">
        <v>10.001999999999899</v>
      </c>
      <c r="M14079">
        <v>3</v>
      </c>
      <c r="N14079" t="s">
        <v>538</v>
      </c>
      <c r="O14079" t="s">
        <v>537</v>
      </c>
      <c r="P14079" t="s">
        <v>639</v>
      </c>
    </row>
    <row r="14080" spans="1:16" x14ac:dyDescent="0.25">
      <c r="A14080" t="s">
        <v>460</v>
      </c>
      <c r="B14080" t="s">
        <v>174</v>
      </c>
      <c r="C14080" t="s">
        <v>64</v>
      </c>
      <c r="D14080" t="s">
        <v>285</v>
      </c>
      <c r="E14080" t="s">
        <v>286</v>
      </c>
      <c r="F14080" t="s">
        <v>65</v>
      </c>
      <c r="G14080" t="s">
        <v>175</v>
      </c>
      <c r="H14080" t="s">
        <v>72</v>
      </c>
      <c r="I14080" t="s">
        <v>74</v>
      </c>
      <c r="J14080" t="s">
        <v>119</v>
      </c>
      <c r="K14080" s="1">
        <v>45427</v>
      </c>
      <c r="L14080">
        <v>10.001999999999899</v>
      </c>
      <c r="M14080">
        <v>4</v>
      </c>
      <c r="N14080" t="s">
        <v>538</v>
      </c>
      <c r="O14080" t="s">
        <v>537</v>
      </c>
      <c r="P14080" t="s">
        <v>639</v>
      </c>
    </row>
    <row r="14081" spans="1:16" x14ac:dyDescent="0.25">
      <c r="A14081" t="s">
        <v>460</v>
      </c>
      <c r="B14081" t="s">
        <v>174</v>
      </c>
      <c r="C14081" t="s">
        <v>64</v>
      </c>
      <c r="D14081" t="s">
        <v>285</v>
      </c>
      <c r="E14081" t="s">
        <v>286</v>
      </c>
      <c r="F14081" t="s">
        <v>65</v>
      </c>
      <c r="G14081" t="s">
        <v>175</v>
      </c>
      <c r="H14081" t="s">
        <v>37</v>
      </c>
      <c r="I14081" t="s">
        <v>187</v>
      </c>
      <c r="J14081" t="s">
        <v>119</v>
      </c>
      <c r="K14081" s="1">
        <v>45413</v>
      </c>
      <c r="L14081">
        <v>60</v>
      </c>
      <c r="M14081">
        <v>2</v>
      </c>
      <c r="N14081" t="s">
        <v>538</v>
      </c>
      <c r="O14081" t="s">
        <v>537</v>
      </c>
      <c r="P14081" t="s">
        <v>639</v>
      </c>
    </row>
    <row r="14082" spans="1:16" x14ac:dyDescent="0.25">
      <c r="A14082" t="s">
        <v>460</v>
      </c>
      <c r="B14082" t="s">
        <v>174</v>
      </c>
      <c r="C14082" t="s">
        <v>64</v>
      </c>
      <c r="D14082" t="s">
        <v>285</v>
      </c>
      <c r="E14082" t="s">
        <v>286</v>
      </c>
      <c r="F14082" t="s">
        <v>65</v>
      </c>
      <c r="G14082" t="s">
        <v>175</v>
      </c>
      <c r="H14082" t="s">
        <v>37</v>
      </c>
      <c r="I14082" t="s">
        <v>187</v>
      </c>
      <c r="J14082" t="s">
        <v>119</v>
      </c>
      <c r="K14082" s="1">
        <v>45418</v>
      </c>
      <c r="L14082">
        <v>60</v>
      </c>
      <c r="M14082">
        <v>3</v>
      </c>
      <c r="N14082" t="s">
        <v>538</v>
      </c>
      <c r="O14082" t="s">
        <v>537</v>
      </c>
      <c r="P14082" t="s">
        <v>639</v>
      </c>
    </row>
    <row r="14083" spans="1:16" x14ac:dyDescent="0.25">
      <c r="A14083" t="s">
        <v>460</v>
      </c>
      <c r="B14083" t="s">
        <v>174</v>
      </c>
      <c r="C14083" t="s">
        <v>64</v>
      </c>
      <c r="D14083" t="s">
        <v>285</v>
      </c>
      <c r="E14083" t="s">
        <v>286</v>
      </c>
      <c r="F14083" t="s">
        <v>65</v>
      </c>
      <c r="G14083" t="s">
        <v>175</v>
      </c>
      <c r="H14083" t="s">
        <v>37</v>
      </c>
      <c r="I14083" t="s">
        <v>188</v>
      </c>
      <c r="J14083" t="s">
        <v>119</v>
      </c>
      <c r="K14083" s="1">
        <v>45411</v>
      </c>
      <c r="L14083">
        <v>90</v>
      </c>
      <c r="M14083">
        <v>2</v>
      </c>
      <c r="N14083" t="s">
        <v>538</v>
      </c>
      <c r="O14083" t="s">
        <v>537</v>
      </c>
      <c r="P14083" t="s">
        <v>639</v>
      </c>
    </row>
    <row r="14084" spans="1:16" x14ac:dyDescent="0.25">
      <c r="A14084" t="s">
        <v>460</v>
      </c>
      <c r="B14084" t="s">
        <v>174</v>
      </c>
      <c r="C14084" t="s">
        <v>64</v>
      </c>
      <c r="D14084" t="s">
        <v>285</v>
      </c>
      <c r="E14084" t="s">
        <v>286</v>
      </c>
      <c r="F14084" t="s">
        <v>65</v>
      </c>
      <c r="G14084" t="s">
        <v>175</v>
      </c>
      <c r="H14084" t="s">
        <v>37</v>
      </c>
      <c r="I14084" t="s">
        <v>188</v>
      </c>
      <c r="J14084" t="s">
        <v>119</v>
      </c>
      <c r="K14084" s="1">
        <v>45413</v>
      </c>
      <c r="L14084">
        <v>60</v>
      </c>
      <c r="M14084">
        <v>2</v>
      </c>
      <c r="N14084" t="s">
        <v>538</v>
      </c>
      <c r="O14084" t="s">
        <v>537</v>
      </c>
      <c r="P14084" t="s">
        <v>639</v>
      </c>
    </row>
    <row r="14085" spans="1:16" x14ac:dyDescent="0.25">
      <c r="A14085" t="s">
        <v>460</v>
      </c>
      <c r="B14085" t="s">
        <v>174</v>
      </c>
      <c r="C14085" t="s">
        <v>64</v>
      </c>
      <c r="D14085" t="s">
        <v>285</v>
      </c>
      <c r="E14085" t="s">
        <v>286</v>
      </c>
      <c r="F14085" t="s">
        <v>65</v>
      </c>
      <c r="G14085" t="s">
        <v>175</v>
      </c>
      <c r="H14085" t="s">
        <v>37</v>
      </c>
      <c r="I14085" t="s">
        <v>188</v>
      </c>
      <c r="J14085" t="s">
        <v>119</v>
      </c>
      <c r="K14085" s="1">
        <v>45418</v>
      </c>
      <c r="L14085">
        <v>60</v>
      </c>
      <c r="M14085">
        <v>3</v>
      </c>
      <c r="N14085" t="s">
        <v>538</v>
      </c>
      <c r="O14085" t="s">
        <v>537</v>
      </c>
      <c r="P14085" t="s">
        <v>639</v>
      </c>
    </row>
    <row r="14086" spans="1:16" x14ac:dyDescent="0.25">
      <c r="A14086" t="s">
        <v>460</v>
      </c>
      <c r="B14086" t="s">
        <v>174</v>
      </c>
      <c r="C14086" t="s">
        <v>64</v>
      </c>
      <c r="D14086" t="s">
        <v>285</v>
      </c>
      <c r="E14086" t="s">
        <v>286</v>
      </c>
      <c r="F14086" t="s">
        <v>65</v>
      </c>
      <c r="G14086" t="s">
        <v>175</v>
      </c>
      <c r="H14086" t="s">
        <v>37</v>
      </c>
      <c r="I14086" t="s">
        <v>188</v>
      </c>
      <c r="J14086" t="s">
        <v>119</v>
      </c>
      <c r="K14086" s="1">
        <v>45419</v>
      </c>
      <c r="L14086">
        <v>30</v>
      </c>
      <c r="M14086">
        <v>3</v>
      </c>
      <c r="N14086" t="s">
        <v>538</v>
      </c>
      <c r="O14086" t="s">
        <v>537</v>
      </c>
      <c r="P14086" t="s">
        <v>639</v>
      </c>
    </row>
    <row r="14087" spans="1:16" x14ac:dyDescent="0.25">
      <c r="A14087" t="s">
        <v>460</v>
      </c>
      <c r="B14087" t="s">
        <v>174</v>
      </c>
      <c r="C14087" t="s">
        <v>64</v>
      </c>
      <c r="D14087" t="s">
        <v>285</v>
      </c>
      <c r="E14087" t="s">
        <v>286</v>
      </c>
      <c r="F14087" t="s">
        <v>65</v>
      </c>
      <c r="G14087" t="s">
        <v>175</v>
      </c>
      <c r="H14087" t="s">
        <v>37</v>
      </c>
      <c r="I14087" t="s">
        <v>188</v>
      </c>
      <c r="J14087" t="s">
        <v>119</v>
      </c>
      <c r="K14087" s="1">
        <v>45425</v>
      </c>
      <c r="L14087">
        <v>30</v>
      </c>
      <c r="M14087">
        <v>4</v>
      </c>
      <c r="N14087" t="s">
        <v>538</v>
      </c>
      <c r="O14087" t="s">
        <v>537</v>
      </c>
      <c r="P14087" t="s">
        <v>639</v>
      </c>
    </row>
    <row r="14088" spans="1:16" x14ac:dyDescent="0.25">
      <c r="A14088" t="s">
        <v>460</v>
      </c>
      <c r="B14088" t="s">
        <v>174</v>
      </c>
      <c r="C14088" t="s">
        <v>64</v>
      </c>
      <c r="D14088" t="s">
        <v>285</v>
      </c>
      <c r="E14088" t="s">
        <v>286</v>
      </c>
      <c r="F14088" t="s">
        <v>65</v>
      </c>
      <c r="G14088" t="s">
        <v>175</v>
      </c>
      <c r="H14088" t="s">
        <v>37</v>
      </c>
      <c r="I14088" t="s">
        <v>188</v>
      </c>
      <c r="J14088" t="s">
        <v>119</v>
      </c>
      <c r="K14088" s="1">
        <v>45426</v>
      </c>
      <c r="L14088">
        <v>90</v>
      </c>
      <c r="M14088">
        <v>4</v>
      </c>
      <c r="N14088" t="s">
        <v>538</v>
      </c>
      <c r="O14088" t="s">
        <v>537</v>
      </c>
      <c r="P14088" t="s">
        <v>639</v>
      </c>
    </row>
    <row r="14089" spans="1:16" x14ac:dyDescent="0.25">
      <c r="A14089" t="s">
        <v>460</v>
      </c>
      <c r="B14089" t="s">
        <v>174</v>
      </c>
      <c r="C14089" t="s">
        <v>64</v>
      </c>
      <c r="D14089" t="s">
        <v>285</v>
      </c>
      <c r="E14089" t="s">
        <v>286</v>
      </c>
      <c r="F14089" t="s">
        <v>65</v>
      </c>
      <c r="G14089" t="s">
        <v>175</v>
      </c>
      <c r="H14089" t="s">
        <v>37</v>
      </c>
      <c r="I14089" t="s">
        <v>188</v>
      </c>
      <c r="J14089" t="s">
        <v>119</v>
      </c>
      <c r="K14089" s="1">
        <v>45428</v>
      </c>
      <c r="L14089">
        <v>60</v>
      </c>
      <c r="M14089">
        <v>4</v>
      </c>
      <c r="N14089" t="s">
        <v>538</v>
      </c>
      <c r="O14089" t="s">
        <v>537</v>
      </c>
      <c r="P14089" t="s">
        <v>639</v>
      </c>
    </row>
    <row r="14090" spans="1:16" x14ac:dyDescent="0.25">
      <c r="A14090" t="s">
        <v>460</v>
      </c>
      <c r="B14090" t="s">
        <v>174</v>
      </c>
      <c r="C14090" t="s">
        <v>64</v>
      </c>
      <c r="D14090" t="s">
        <v>285</v>
      </c>
      <c r="E14090" t="s">
        <v>286</v>
      </c>
      <c r="F14090" t="s">
        <v>65</v>
      </c>
      <c r="G14090" t="s">
        <v>175</v>
      </c>
      <c r="H14090" t="s">
        <v>44</v>
      </c>
      <c r="I14090" t="s">
        <v>189</v>
      </c>
      <c r="J14090" t="s">
        <v>118</v>
      </c>
      <c r="K14090" s="1">
        <v>45411</v>
      </c>
      <c r="L14090">
        <v>10.001999999999899</v>
      </c>
      <c r="M14090">
        <v>2</v>
      </c>
      <c r="N14090" t="s">
        <v>538</v>
      </c>
      <c r="O14090" t="s">
        <v>537</v>
      </c>
      <c r="P14090" t="s">
        <v>639</v>
      </c>
    </row>
    <row r="14091" spans="1:16" x14ac:dyDescent="0.25">
      <c r="A14091" t="s">
        <v>460</v>
      </c>
      <c r="B14091" t="s">
        <v>174</v>
      </c>
      <c r="C14091" t="s">
        <v>64</v>
      </c>
      <c r="D14091" t="s">
        <v>285</v>
      </c>
      <c r="E14091" t="s">
        <v>286</v>
      </c>
      <c r="F14091" t="s">
        <v>65</v>
      </c>
      <c r="G14091" t="s">
        <v>175</v>
      </c>
      <c r="H14091" t="s">
        <v>44</v>
      </c>
      <c r="I14091" t="s">
        <v>189</v>
      </c>
      <c r="J14091" t="s">
        <v>118</v>
      </c>
      <c r="K14091" s="1">
        <v>45414</v>
      </c>
      <c r="L14091">
        <v>10.001999999999899</v>
      </c>
      <c r="M14091">
        <v>2</v>
      </c>
      <c r="N14091" t="s">
        <v>538</v>
      </c>
      <c r="O14091" t="s">
        <v>537</v>
      </c>
      <c r="P14091" t="s">
        <v>639</v>
      </c>
    </row>
    <row r="14092" spans="1:16" x14ac:dyDescent="0.25">
      <c r="A14092" t="s">
        <v>460</v>
      </c>
      <c r="B14092" t="s">
        <v>174</v>
      </c>
      <c r="C14092" t="s">
        <v>64</v>
      </c>
      <c r="D14092" t="s">
        <v>285</v>
      </c>
      <c r="E14092" t="s">
        <v>286</v>
      </c>
      <c r="F14092" t="s">
        <v>65</v>
      </c>
      <c r="G14092" t="s">
        <v>175</v>
      </c>
      <c r="H14092" t="s">
        <v>44</v>
      </c>
      <c r="I14092" t="s">
        <v>189</v>
      </c>
      <c r="J14092" t="s">
        <v>118</v>
      </c>
      <c r="K14092" s="1">
        <v>45418</v>
      </c>
      <c r="L14092">
        <v>10.001999999999899</v>
      </c>
      <c r="M14092">
        <v>3</v>
      </c>
      <c r="N14092" t="s">
        <v>538</v>
      </c>
      <c r="O14092" t="s">
        <v>537</v>
      </c>
      <c r="P14092" t="s">
        <v>639</v>
      </c>
    </row>
    <row r="14093" spans="1:16" x14ac:dyDescent="0.25">
      <c r="A14093" t="s">
        <v>460</v>
      </c>
      <c r="B14093" t="s">
        <v>174</v>
      </c>
      <c r="C14093" t="s">
        <v>64</v>
      </c>
      <c r="D14093" t="s">
        <v>285</v>
      </c>
      <c r="E14093" t="s">
        <v>286</v>
      </c>
      <c r="F14093" t="s">
        <v>65</v>
      </c>
      <c r="G14093" t="s">
        <v>175</v>
      </c>
      <c r="H14093" t="s">
        <v>44</v>
      </c>
      <c r="I14093" t="s">
        <v>189</v>
      </c>
      <c r="J14093" t="s">
        <v>118</v>
      </c>
      <c r="K14093" s="1">
        <v>45419</v>
      </c>
      <c r="L14093">
        <v>10.001999999999899</v>
      </c>
      <c r="M14093">
        <v>3</v>
      </c>
      <c r="N14093" t="s">
        <v>538</v>
      </c>
      <c r="O14093" t="s">
        <v>537</v>
      </c>
      <c r="P14093" t="s">
        <v>639</v>
      </c>
    </row>
    <row r="14094" spans="1:16" x14ac:dyDescent="0.25">
      <c r="A14094" t="s">
        <v>460</v>
      </c>
      <c r="B14094" t="s">
        <v>174</v>
      </c>
      <c r="C14094" t="s">
        <v>64</v>
      </c>
      <c r="D14094" t="s">
        <v>285</v>
      </c>
      <c r="E14094" t="s">
        <v>286</v>
      </c>
      <c r="F14094" t="s">
        <v>65</v>
      </c>
      <c r="G14094" t="s">
        <v>175</v>
      </c>
      <c r="H14094" t="s">
        <v>44</v>
      </c>
      <c r="I14094" t="s">
        <v>189</v>
      </c>
      <c r="J14094" t="s">
        <v>118</v>
      </c>
      <c r="K14094" s="1">
        <v>45422</v>
      </c>
      <c r="L14094">
        <v>60</v>
      </c>
      <c r="M14094">
        <v>3</v>
      </c>
      <c r="N14094" t="s">
        <v>538</v>
      </c>
      <c r="O14094" t="s">
        <v>537</v>
      </c>
      <c r="P14094" t="s">
        <v>639</v>
      </c>
    </row>
    <row r="14095" spans="1:16" x14ac:dyDescent="0.25">
      <c r="A14095" t="s">
        <v>460</v>
      </c>
      <c r="B14095" t="s">
        <v>174</v>
      </c>
      <c r="C14095" t="s">
        <v>64</v>
      </c>
      <c r="D14095" t="s">
        <v>285</v>
      </c>
      <c r="E14095" t="s">
        <v>286</v>
      </c>
      <c r="F14095" t="s">
        <v>65</v>
      </c>
      <c r="G14095" t="s">
        <v>175</v>
      </c>
      <c r="H14095" t="s">
        <v>44</v>
      </c>
      <c r="I14095" t="s">
        <v>189</v>
      </c>
      <c r="J14095" t="s">
        <v>118</v>
      </c>
      <c r="K14095" s="1">
        <v>45426</v>
      </c>
      <c r="L14095">
        <v>10.001999999999899</v>
      </c>
      <c r="M14095">
        <v>4</v>
      </c>
      <c r="N14095" t="s">
        <v>538</v>
      </c>
      <c r="O14095" t="s">
        <v>537</v>
      </c>
      <c r="P14095" t="s">
        <v>639</v>
      </c>
    </row>
    <row r="14096" spans="1:16" x14ac:dyDescent="0.25">
      <c r="A14096" t="s">
        <v>460</v>
      </c>
      <c r="B14096" t="s">
        <v>174</v>
      </c>
      <c r="C14096" t="s">
        <v>64</v>
      </c>
      <c r="D14096" t="s">
        <v>285</v>
      </c>
      <c r="E14096" t="s">
        <v>286</v>
      </c>
      <c r="F14096" t="s">
        <v>65</v>
      </c>
      <c r="G14096" t="s">
        <v>175</v>
      </c>
      <c r="H14096" t="s">
        <v>44</v>
      </c>
      <c r="I14096" t="s">
        <v>75</v>
      </c>
      <c r="J14096" t="s">
        <v>118</v>
      </c>
      <c r="K14096" s="1">
        <v>45411</v>
      </c>
      <c r="L14096">
        <v>10.001999999999899</v>
      </c>
      <c r="M14096">
        <v>2</v>
      </c>
      <c r="N14096" t="s">
        <v>538</v>
      </c>
      <c r="O14096" t="s">
        <v>537</v>
      </c>
      <c r="P14096" t="s">
        <v>639</v>
      </c>
    </row>
    <row r="14097" spans="1:16" x14ac:dyDescent="0.25">
      <c r="A14097" t="s">
        <v>460</v>
      </c>
      <c r="B14097" t="s">
        <v>174</v>
      </c>
      <c r="C14097" t="s">
        <v>64</v>
      </c>
      <c r="D14097" t="s">
        <v>285</v>
      </c>
      <c r="E14097" t="s">
        <v>286</v>
      </c>
      <c r="F14097" t="s">
        <v>65</v>
      </c>
      <c r="G14097" t="s">
        <v>175</v>
      </c>
      <c r="H14097" t="s">
        <v>44</v>
      </c>
      <c r="I14097" t="s">
        <v>75</v>
      </c>
      <c r="J14097" t="s">
        <v>118</v>
      </c>
      <c r="K14097" s="1">
        <v>45427</v>
      </c>
      <c r="L14097">
        <v>10.001999999999899</v>
      </c>
      <c r="M14097">
        <v>4</v>
      </c>
      <c r="N14097" t="s">
        <v>538</v>
      </c>
      <c r="O14097" t="s">
        <v>537</v>
      </c>
      <c r="P14097" t="s">
        <v>639</v>
      </c>
    </row>
    <row r="14098" spans="1:16" x14ac:dyDescent="0.25">
      <c r="A14098" t="s">
        <v>460</v>
      </c>
      <c r="B14098" t="s">
        <v>174</v>
      </c>
      <c r="C14098" t="s">
        <v>64</v>
      </c>
      <c r="D14098" t="s">
        <v>285</v>
      </c>
      <c r="E14098" t="s">
        <v>286</v>
      </c>
      <c r="F14098" t="s">
        <v>65</v>
      </c>
      <c r="G14098" t="s">
        <v>175</v>
      </c>
      <c r="H14098" t="s">
        <v>44</v>
      </c>
      <c r="I14098" t="s">
        <v>75</v>
      </c>
      <c r="J14098" t="s">
        <v>118</v>
      </c>
      <c r="K14098" s="1">
        <v>45428</v>
      </c>
      <c r="L14098">
        <v>10.001999999999899</v>
      </c>
      <c r="M14098">
        <v>4</v>
      </c>
      <c r="N14098" t="s">
        <v>538</v>
      </c>
      <c r="O14098" t="s">
        <v>537</v>
      </c>
      <c r="P14098" t="s">
        <v>639</v>
      </c>
    </row>
    <row r="14099" spans="1:16" x14ac:dyDescent="0.25">
      <c r="A14099" t="s">
        <v>460</v>
      </c>
      <c r="B14099" t="s">
        <v>174</v>
      </c>
      <c r="C14099" t="s">
        <v>64</v>
      </c>
      <c r="D14099" t="s">
        <v>285</v>
      </c>
      <c r="E14099" t="s">
        <v>286</v>
      </c>
      <c r="F14099" t="s">
        <v>65</v>
      </c>
      <c r="G14099" t="s">
        <v>175</v>
      </c>
      <c r="H14099" t="s">
        <v>44</v>
      </c>
      <c r="I14099" t="s">
        <v>75</v>
      </c>
      <c r="J14099" t="s">
        <v>118</v>
      </c>
      <c r="K14099" s="1">
        <v>45429</v>
      </c>
      <c r="L14099">
        <v>30</v>
      </c>
      <c r="M14099">
        <v>4</v>
      </c>
      <c r="N14099" t="s">
        <v>538</v>
      </c>
      <c r="O14099" t="s">
        <v>537</v>
      </c>
      <c r="P14099" t="s">
        <v>639</v>
      </c>
    </row>
    <row r="14100" spans="1:16" x14ac:dyDescent="0.25">
      <c r="A14100" t="s">
        <v>460</v>
      </c>
      <c r="B14100" t="s">
        <v>174</v>
      </c>
      <c r="C14100" t="s">
        <v>64</v>
      </c>
      <c r="D14100" t="s">
        <v>285</v>
      </c>
      <c r="E14100" t="s">
        <v>286</v>
      </c>
      <c r="F14100" t="s">
        <v>65</v>
      </c>
      <c r="G14100" t="s">
        <v>175</v>
      </c>
      <c r="H14100" t="s">
        <v>44</v>
      </c>
      <c r="I14100" t="s">
        <v>256</v>
      </c>
      <c r="J14100" t="s">
        <v>118</v>
      </c>
      <c r="K14100" s="1">
        <v>45413</v>
      </c>
      <c r="L14100">
        <v>10.001999999999899</v>
      </c>
      <c r="M14100">
        <v>2</v>
      </c>
      <c r="N14100" t="s">
        <v>538</v>
      </c>
      <c r="O14100" t="s">
        <v>537</v>
      </c>
      <c r="P14100" t="s">
        <v>639</v>
      </c>
    </row>
    <row r="14101" spans="1:16" x14ac:dyDescent="0.25">
      <c r="A14101" t="s">
        <v>460</v>
      </c>
      <c r="B14101" t="s">
        <v>174</v>
      </c>
      <c r="C14101" t="s">
        <v>64</v>
      </c>
      <c r="D14101" t="s">
        <v>285</v>
      </c>
      <c r="E14101" t="s">
        <v>286</v>
      </c>
      <c r="F14101" t="s">
        <v>65</v>
      </c>
      <c r="G14101" t="s">
        <v>175</v>
      </c>
      <c r="H14101" t="s">
        <v>61</v>
      </c>
      <c r="I14101" t="s">
        <v>61</v>
      </c>
      <c r="J14101" t="s">
        <v>119</v>
      </c>
      <c r="K14101" s="1">
        <v>45404</v>
      </c>
      <c r="L14101">
        <v>480</v>
      </c>
      <c r="M14101">
        <v>1</v>
      </c>
      <c r="N14101" t="s">
        <v>538</v>
      </c>
      <c r="O14101" t="s">
        <v>537</v>
      </c>
      <c r="P14101" t="s">
        <v>639</v>
      </c>
    </row>
    <row r="14102" spans="1:16" x14ac:dyDescent="0.25">
      <c r="A14102" t="s">
        <v>460</v>
      </c>
      <c r="B14102" t="s">
        <v>174</v>
      </c>
      <c r="C14102" t="s">
        <v>64</v>
      </c>
      <c r="D14102" t="s">
        <v>285</v>
      </c>
      <c r="E14102" t="s">
        <v>286</v>
      </c>
      <c r="F14102" t="s">
        <v>65</v>
      </c>
      <c r="G14102" t="s">
        <v>175</v>
      </c>
      <c r="H14102" t="s">
        <v>61</v>
      </c>
      <c r="I14102" t="s">
        <v>61</v>
      </c>
      <c r="J14102" t="s">
        <v>119</v>
      </c>
      <c r="K14102" s="1">
        <v>45405</v>
      </c>
      <c r="L14102">
        <v>480</v>
      </c>
      <c r="M14102">
        <v>1</v>
      </c>
      <c r="N14102" t="s">
        <v>538</v>
      </c>
      <c r="O14102" t="s">
        <v>537</v>
      </c>
      <c r="P14102" t="s">
        <v>639</v>
      </c>
    </row>
    <row r="14103" spans="1:16" x14ac:dyDescent="0.25">
      <c r="A14103" t="s">
        <v>460</v>
      </c>
      <c r="B14103" t="s">
        <v>174</v>
      </c>
      <c r="C14103" t="s">
        <v>64</v>
      </c>
      <c r="D14103" t="s">
        <v>285</v>
      </c>
      <c r="E14103" t="s">
        <v>286</v>
      </c>
      <c r="F14103" t="s">
        <v>65</v>
      </c>
      <c r="G14103" t="s">
        <v>175</v>
      </c>
      <c r="H14103" t="s">
        <v>61</v>
      </c>
      <c r="I14103" t="s">
        <v>61</v>
      </c>
      <c r="J14103" t="s">
        <v>119</v>
      </c>
      <c r="K14103" s="1">
        <v>45406</v>
      </c>
      <c r="L14103">
        <v>480</v>
      </c>
      <c r="M14103">
        <v>1</v>
      </c>
      <c r="N14103" t="s">
        <v>538</v>
      </c>
      <c r="O14103" t="s">
        <v>537</v>
      </c>
      <c r="P14103" t="s">
        <v>639</v>
      </c>
    </row>
    <row r="14104" spans="1:16" x14ac:dyDescent="0.25">
      <c r="A14104" t="s">
        <v>460</v>
      </c>
      <c r="B14104" t="s">
        <v>174</v>
      </c>
      <c r="C14104" t="s">
        <v>64</v>
      </c>
      <c r="D14104" t="s">
        <v>285</v>
      </c>
      <c r="E14104" t="s">
        <v>286</v>
      </c>
      <c r="F14104" t="s">
        <v>65</v>
      </c>
      <c r="G14104" t="s">
        <v>175</v>
      </c>
      <c r="H14104" t="s">
        <v>61</v>
      </c>
      <c r="I14104" t="s">
        <v>61</v>
      </c>
      <c r="J14104" t="s">
        <v>119</v>
      </c>
      <c r="K14104" s="1">
        <v>45407</v>
      </c>
      <c r="L14104">
        <v>480</v>
      </c>
      <c r="M14104">
        <v>1</v>
      </c>
      <c r="N14104" t="s">
        <v>538</v>
      </c>
      <c r="O14104" t="s">
        <v>537</v>
      </c>
      <c r="P14104" t="s">
        <v>639</v>
      </c>
    </row>
    <row r="14105" spans="1:16" x14ac:dyDescent="0.25">
      <c r="A14105" t="s">
        <v>460</v>
      </c>
      <c r="B14105" t="s">
        <v>174</v>
      </c>
      <c r="C14105" t="s">
        <v>64</v>
      </c>
      <c r="D14105" t="s">
        <v>285</v>
      </c>
      <c r="E14105" t="s">
        <v>286</v>
      </c>
      <c r="F14105" t="s">
        <v>65</v>
      </c>
      <c r="G14105" t="s">
        <v>175</v>
      </c>
      <c r="H14105" t="s">
        <v>61</v>
      </c>
      <c r="I14105" t="s">
        <v>61</v>
      </c>
      <c r="J14105" t="s">
        <v>119</v>
      </c>
      <c r="K14105" s="1">
        <v>45408</v>
      </c>
      <c r="L14105">
        <v>480</v>
      </c>
      <c r="M14105">
        <v>1</v>
      </c>
      <c r="N14105" t="s">
        <v>538</v>
      </c>
      <c r="O14105" t="s">
        <v>537</v>
      </c>
      <c r="P14105" t="s">
        <v>639</v>
      </c>
    </row>
    <row r="14106" spans="1:16" x14ac:dyDescent="0.25">
      <c r="A14106" t="s">
        <v>460</v>
      </c>
      <c r="B14106" t="s">
        <v>174</v>
      </c>
      <c r="C14106" t="s">
        <v>64</v>
      </c>
      <c r="D14106" t="s">
        <v>285</v>
      </c>
      <c r="E14106" t="s">
        <v>286</v>
      </c>
      <c r="F14106" t="s">
        <v>65</v>
      </c>
      <c r="G14106" t="s">
        <v>175</v>
      </c>
      <c r="H14106" t="s">
        <v>46</v>
      </c>
      <c r="I14106" t="s">
        <v>202</v>
      </c>
      <c r="J14106" t="s">
        <v>118</v>
      </c>
      <c r="K14106" s="1">
        <v>45411</v>
      </c>
      <c r="L14106">
        <v>30</v>
      </c>
      <c r="M14106">
        <v>2</v>
      </c>
      <c r="N14106" t="s">
        <v>538</v>
      </c>
      <c r="O14106" t="s">
        <v>537</v>
      </c>
      <c r="P14106" t="s">
        <v>639</v>
      </c>
    </row>
    <row r="14107" spans="1:16" x14ac:dyDescent="0.25">
      <c r="A14107" t="s">
        <v>460</v>
      </c>
      <c r="B14107" t="s">
        <v>174</v>
      </c>
      <c r="C14107" t="s">
        <v>64</v>
      </c>
      <c r="D14107" t="s">
        <v>285</v>
      </c>
      <c r="E14107" t="s">
        <v>286</v>
      </c>
      <c r="F14107" t="s">
        <v>65</v>
      </c>
      <c r="G14107" t="s">
        <v>175</v>
      </c>
      <c r="H14107" t="s">
        <v>46</v>
      </c>
      <c r="I14107" t="s">
        <v>202</v>
      </c>
      <c r="J14107" t="s">
        <v>118</v>
      </c>
      <c r="K14107" s="1">
        <v>45422</v>
      </c>
      <c r="L14107">
        <v>90</v>
      </c>
      <c r="M14107">
        <v>3</v>
      </c>
      <c r="N14107" t="s">
        <v>538</v>
      </c>
      <c r="O14107" t="s">
        <v>537</v>
      </c>
      <c r="P14107" t="s">
        <v>639</v>
      </c>
    </row>
    <row r="14108" spans="1:16" x14ac:dyDescent="0.25">
      <c r="A14108" t="s">
        <v>460</v>
      </c>
      <c r="B14108" t="s">
        <v>174</v>
      </c>
      <c r="C14108" t="s">
        <v>64</v>
      </c>
      <c r="D14108" t="s">
        <v>285</v>
      </c>
      <c r="E14108" t="s">
        <v>286</v>
      </c>
      <c r="F14108" t="s">
        <v>65</v>
      </c>
      <c r="G14108" t="s">
        <v>175</v>
      </c>
      <c r="H14108" t="s">
        <v>46</v>
      </c>
      <c r="I14108" t="s">
        <v>202</v>
      </c>
      <c r="J14108" t="s">
        <v>118</v>
      </c>
      <c r="K14108" s="1">
        <v>45426</v>
      </c>
      <c r="L14108">
        <v>60</v>
      </c>
      <c r="M14108">
        <v>4</v>
      </c>
      <c r="N14108" t="s">
        <v>538</v>
      </c>
      <c r="O14108" t="s">
        <v>537</v>
      </c>
      <c r="P14108" t="s">
        <v>639</v>
      </c>
    </row>
    <row r="14109" spans="1:16" x14ac:dyDescent="0.25">
      <c r="A14109" t="s">
        <v>460</v>
      </c>
      <c r="B14109" t="s">
        <v>174</v>
      </c>
      <c r="C14109" t="s">
        <v>64</v>
      </c>
      <c r="D14109" t="s">
        <v>285</v>
      </c>
      <c r="E14109" t="s">
        <v>286</v>
      </c>
      <c r="F14109" t="s">
        <v>65</v>
      </c>
      <c r="G14109" t="s">
        <v>175</v>
      </c>
      <c r="H14109" t="s">
        <v>46</v>
      </c>
      <c r="I14109" t="s">
        <v>49</v>
      </c>
      <c r="J14109" t="s">
        <v>191</v>
      </c>
      <c r="K14109" s="1">
        <v>45412</v>
      </c>
      <c r="L14109">
        <v>60</v>
      </c>
      <c r="M14109">
        <v>2</v>
      </c>
      <c r="N14109" t="s">
        <v>538</v>
      </c>
      <c r="O14109" t="s">
        <v>537</v>
      </c>
      <c r="P14109" t="s">
        <v>639</v>
      </c>
    </row>
    <row r="14110" spans="1:16" x14ac:dyDescent="0.25">
      <c r="A14110" t="s">
        <v>460</v>
      </c>
      <c r="B14110" t="s">
        <v>174</v>
      </c>
      <c r="C14110" t="s">
        <v>64</v>
      </c>
      <c r="D14110" t="s">
        <v>285</v>
      </c>
      <c r="E14110" t="s">
        <v>286</v>
      </c>
      <c r="F14110" t="s">
        <v>65</v>
      </c>
      <c r="G14110" t="s">
        <v>175</v>
      </c>
      <c r="H14110" t="s">
        <v>46</v>
      </c>
      <c r="I14110" t="s">
        <v>49</v>
      </c>
      <c r="J14110" t="s">
        <v>191</v>
      </c>
      <c r="K14110" s="1">
        <v>45422</v>
      </c>
      <c r="L14110">
        <v>30</v>
      </c>
      <c r="M14110">
        <v>3</v>
      </c>
      <c r="N14110" t="s">
        <v>538</v>
      </c>
      <c r="O14110" t="s">
        <v>537</v>
      </c>
      <c r="P14110" t="s">
        <v>639</v>
      </c>
    </row>
    <row r="14111" spans="1:16" x14ac:dyDescent="0.25">
      <c r="A14111" t="s">
        <v>460</v>
      </c>
      <c r="B14111" t="s">
        <v>174</v>
      </c>
      <c r="C14111" t="s">
        <v>64</v>
      </c>
      <c r="D14111" t="s">
        <v>285</v>
      </c>
      <c r="E14111" t="s">
        <v>286</v>
      </c>
      <c r="F14111" t="s">
        <v>65</v>
      </c>
      <c r="G14111" t="s">
        <v>175</v>
      </c>
      <c r="H14111" t="s">
        <v>46</v>
      </c>
      <c r="I14111" t="s">
        <v>190</v>
      </c>
      <c r="J14111" t="s">
        <v>191</v>
      </c>
      <c r="K14111" s="1">
        <v>45411</v>
      </c>
      <c r="L14111">
        <v>30</v>
      </c>
      <c r="M14111">
        <v>2</v>
      </c>
      <c r="N14111" t="s">
        <v>538</v>
      </c>
      <c r="O14111" t="s">
        <v>537</v>
      </c>
      <c r="P14111" t="s">
        <v>639</v>
      </c>
    </row>
    <row r="14112" spans="1:16" x14ac:dyDescent="0.25">
      <c r="A14112" t="s">
        <v>460</v>
      </c>
      <c r="B14112" t="s">
        <v>174</v>
      </c>
      <c r="C14112" t="s">
        <v>64</v>
      </c>
      <c r="D14112" t="s">
        <v>285</v>
      </c>
      <c r="E14112" t="s">
        <v>286</v>
      </c>
      <c r="F14112" t="s">
        <v>65</v>
      </c>
      <c r="G14112" t="s">
        <v>175</v>
      </c>
      <c r="H14112" t="s">
        <v>46</v>
      </c>
      <c r="I14112" t="s">
        <v>190</v>
      </c>
      <c r="J14112" t="s">
        <v>191</v>
      </c>
      <c r="K14112" s="1">
        <v>45418</v>
      </c>
      <c r="L14112">
        <v>30</v>
      </c>
      <c r="M14112">
        <v>3</v>
      </c>
      <c r="N14112" t="s">
        <v>538</v>
      </c>
      <c r="O14112" t="s">
        <v>537</v>
      </c>
      <c r="P14112" t="s">
        <v>639</v>
      </c>
    </row>
    <row r="14113" spans="1:16" x14ac:dyDescent="0.25">
      <c r="A14113" t="s">
        <v>460</v>
      </c>
      <c r="B14113" t="s">
        <v>174</v>
      </c>
      <c r="C14113" t="s">
        <v>64</v>
      </c>
      <c r="D14113" t="s">
        <v>285</v>
      </c>
      <c r="E14113" t="s">
        <v>286</v>
      </c>
      <c r="F14113" t="s">
        <v>65</v>
      </c>
      <c r="G14113" t="s">
        <v>175</v>
      </c>
      <c r="H14113" t="s">
        <v>192</v>
      </c>
      <c r="I14113" t="s">
        <v>203</v>
      </c>
      <c r="J14113" t="s">
        <v>117</v>
      </c>
      <c r="K14113" s="1">
        <v>45411</v>
      </c>
      <c r="L14113">
        <v>30</v>
      </c>
      <c r="M14113">
        <v>2</v>
      </c>
      <c r="N14113" t="s">
        <v>538</v>
      </c>
      <c r="O14113" t="s">
        <v>537</v>
      </c>
      <c r="P14113" t="s">
        <v>639</v>
      </c>
    </row>
    <row r="14114" spans="1:16" x14ac:dyDescent="0.25">
      <c r="A14114" t="s">
        <v>460</v>
      </c>
      <c r="B14114" t="s">
        <v>174</v>
      </c>
      <c r="C14114" t="s">
        <v>64</v>
      </c>
      <c r="D14114" t="s">
        <v>285</v>
      </c>
      <c r="E14114" t="s">
        <v>286</v>
      </c>
      <c r="F14114" t="s">
        <v>65</v>
      </c>
      <c r="G14114" t="s">
        <v>175</v>
      </c>
      <c r="H14114" t="s">
        <v>192</v>
      </c>
      <c r="I14114" t="s">
        <v>203</v>
      </c>
      <c r="J14114" t="s">
        <v>117</v>
      </c>
      <c r="K14114" s="1">
        <v>45413</v>
      </c>
      <c r="L14114">
        <v>10.001999999999899</v>
      </c>
      <c r="M14114">
        <v>2</v>
      </c>
      <c r="N14114" t="s">
        <v>538</v>
      </c>
      <c r="O14114" t="s">
        <v>537</v>
      </c>
      <c r="P14114" t="s">
        <v>639</v>
      </c>
    </row>
    <row r="14115" spans="1:16" x14ac:dyDescent="0.25">
      <c r="A14115" t="s">
        <v>460</v>
      </c>
      <c r="B14115" t="s">
        <v>174</v>
      </c>
      <c r="C14115" t="s">
        <v>64</v>
      </c>
      <c r="D14115" t="s">
        <v>285</v>
      </c>
      <c r="E14115" t="s">
        <v>286</v>
      </c>
      <c r="F14115" t="s">
        <v>65</v>
      </c>
      <c r="G14115" t="s">
        <v>175</v>
      </c>
      <c r="H14115" t="s">
        <v>192</v>
      </c>
      <c r="I14115" t="s">
        <v>203</v>
      </c>
      <c r="J14115" t="s">
        <v>117</v>
      </c>
      <c r="K14115" s="1">
        <v>45414</v>
      </c>
      <c r="L14115">
        <v>10.001999999999899</v>
      </c>
      <c r="M14115">
        <v>2</v>
      </c>
      <c r="N14115" t="s">
        <v>538</v>
      </c>
      <c r="O14115" t="s">
        <v>537</v>
      </c>
      <c r="P14115" t="s">
        <v>639</v>
      </c>
    </row>
    <row r="14116" spans="1:16" x14ac:dyDescent="0.25">
      <c r="A14116" t="s">
        <v>460</v>
      </c>
      <c r="B14116" t="s">
        <v>174</v>
      </c>
      <c r="C14116" t="s">
        <v>64</v>
      </c>
      <c r="D14116" t="s">
        <v>285</v>
      </c>
      <c r="E14116" t="s">
        <v>286</v>
      </c>
      <c r="F14116" t="s">
        <v>65</v>
      </c>
      <c r="G14116" t="s">
        <v>175</v>
      </c>
      <c r="H14116" t="s">
        <v>192</v>
      </c>
      <c r="I14116" t="s">
        <v>203</v>
      </c>
      <c r="J14116" t="s">
        <v>117</v>
      </c>
      <c r="K14116" s="1">
        <v>45419</v>
      </c>
      <c r="L14116">
        <v>10.001999999999899</v>
      </c>
      <c r="M14116">
        <v>3</v>
      </c>
      <c r="N14116" t="s">
        <v>538</v>
      </c>
      <c r="O14116" t="s">
        <v>537</v>
      </c>
      <c r="P14116" t="s">
        <v>639</v>
      </c>
    </row>
    <row r="14117" spans="1:16" x14ac:dyDescent="0.25">
      <c r="A14117" t="s">
        <v>460</v>
      </c>
      <c r="B14117" t="s">
        <v>174</v>
      </c>
      <c r="C14117" t="s">
        <v>64</v>
      </c>
      <c r="D14117" t="s">
        <v>285</v>
      </c>
      <c r="E14117" t="s">
        <v>286</v>
      </c>
      <c r="F14117" t="s">
        <v>65</v>
      </c>
      <c r="G14117" t="s">
        <v>175</v>
      </c>
      <c r="H14117" t="s">
        <v>192</v>
      </c>
      <c r="I14117" t="s">
        <v>203</v>
      </c>
      <c r="J14117" t="s">
        <v>117</v>
      </c>
      <c r="K14117" s="1">
        <v>45427</v>
      </c>
      <c r="L14117">
        <v>10.001999999999899</v>
      </c>
      <c r="M14117">
        <v>4</v>
      </c>
      <c r="N14117" t="s">
        <v>538</v>
      </c>
      <c r="O14117" t="s">
        <v>537</v>
      </c>
      <c r="P14117" t="s">
        <v>639</v>
      </c>
    </row>
    <row r="14118" spans="1:16" x14ac:dyDescent="0.25">
      <c r="A14118" t="s">
        <v>460</v>
      </c>
      <c r="B14118" t="s">
        <v>174</v>
      </c>
      <c r="C14118" t="s">
        <v>64</v>
      </c>
      <c r="D14118" t="s">
        <v>285</v>
      </c>
      <c r="E14118" t="s">
        <v>286</v>
      </c>
      <c r="F14118" t="s">
        <v>65</v>
      </c>
      <c r="G14118" t="s">
        <v>175</v>
      </c>
      <c r="H14118" t="s">
        <v>192</v>
      </c>
      <c r="I14118" t="s">
        <v>193</v>
      </c>
      <c r="J14118" t="s">
        <v>191</v>
      </c>
      <c r="K14118" s="1">
        <v>45413</v>
      </c>
      <c r="L14118">
        <v>10.001999999999899</v>
      </c>
      <c r="M14118">
        <v>2</v>
      </c>
      <c r="N14118" t="s">
        <v>538</v>
      </c>
      <c r="O14118" t="s">
        <v>537</v>
      </c>
      <c r="P14118" t="s">
        <v>639</v>
      </c>
    </row>
    <row r="14119" spans="1:16" x14ac:dyDescent="0.25">
      <c r="A14119" t="s">
        <v>460</v>
      </c>
      <c r="B14119" t="s">
        <v>174</v>
      </c>
      <c r="C14119" t="s">
        <v>64</v>
      </c>
      <c r="D14119" t="s">
        <v>285</v>
      </c>
      <c r="E14119" t="s">
        <v>286</v>
      </c>
      <c r="F14119" t="s">
        <v>65</v>
      </c>
      <c r="G14119" t="s">
        <v>175</v>
      </c>
      <c r="H14119" t="s">
        <v>192</v>
      </c>
      <c r="I14119" t="s">
        <v>193</v>
      </c>
      <c r="J14119" t="s">
        <v>191</v>
      </c>
      <c r="K14119" s="1">
        <v>45427</v>
      </c>
      <c r="L14119">
        <v>120</v>
      </c>
      <c r="M14119">
        <v>4</v>
      </c>
      <c r="N14119" t="s">
        <v>538</v>
      </c>
      <c r="O14119" t="s">
        <v>537</v>
      </c>
      <c r="P14119" t="s">
        <v>639</v>
      </c>
    </row>
    <row r="14120" spans="1:16" x14ac:dyDescent="0.25">
      <c r="A14120" t="s">
        <v>460</v>
      </c>
      <c r="B14120" t="s">
        <v>174</v>
      </c>
      <c r="C14120" t="s">
        <v>64</v>
      </c>
      <c r="D14120" t="s">
        <v>285</v>
      </c>
      <c r="E14120" t="s">
        <v>286</v>
      </c>
      <c r="F14120" t="s">
        <v>65</v>
      </c>
      <c r="G14120" t="s">
        <v>175</v>
      </c>
      <c r="H14120" t="s">
        <v>192</v>
      </c>
      <c r="I14120" t="s">
        <v>194</v>
      </c>
      <c r="J14120" t="s">
        <v>191</v>
      </c>
      <c r="K14120" s="1">
        <v>45413</v>
      </c>
      <c r="L14120">
        <v>10.001999999999899</v>
      </c>
      <c r="M14120">
        <v>2</v>
      </c>
      <c r="N14120" t="s">
        <v>538</v>
      </c>
      <c r="O14120" t="s">
        <v>537</v>
      </c>
      <c r="P14120" t="s">
        <v>639</v>
      </c>
    </row>
    <row r="14121" spans="1:16" x14ac:dyDescent="0.25">
      <c r="A14121" t="s">
        <v>460</v>
      </c>
      <c r="B14121" t="s">
        <v>174</v>
      </c>
      <c r="C14121" t="s">
        <v>64</v>
      </c>
      <c r="D14121" t="s">
        <v>285</v>
      </c>
      <c r="E14121" t="s">
        <v>286</v>
      </c>
      <c r="F14121" t="s">
        <v>65</v>
      </c>
      <c r="G14121" t="s">
        <v>175</v>
      </c>
      <c r="H14121" t="s">
        <v>192</v>
      </c>
      <c r="I14121" t="s">
        <v>194</v>
      </c>
      <c r="J14121" t="s">
        <v>191</v>
      </c>
      <c r="K14121" s="1">
        <v>45418</v>
      </c>
      <c r="L14121">
        <v>10.001999999999899</v>
      </c>
      <c r="M14121">
        <v>3</v>
      </c>
      <c r="N14121" t="s">
        <v>538</v>
      </c>
      <c r="O14121" t="s">
        <v>537</v>
      </c>
      <c r="P14121" t="s">
        <v>639</v>
      </c>
    </row>
    <row r="14122" spans="1:16" x14ac:dyDescent="0.25">
      <c r="A14122" t="s">
        <v>460</v>
      </c>
      <c r="B14122" t="s">
        <v>174</v>
      </c>
      <c r="C14122" t="s">
        <v>64</v>
      </c>
      <c r="D14122" t="s">
        <v>285</v>
      </c>
      <c r="E14122" t="s">
        <v>286</v>
      </c>
      <c r="F14122" t="s">
        <v>65</v>
      </c>
      <c r="G14122" t="s">
        <v>175</v>
      </c>
      <c r="H14122" t="s">
        <v>192</v>
      </c>
      <c r="I14122" t="s">
        <v>194</v>
      </c>
      <c r="J14122" t="s">
        <v>191</v>
      </c>
      <c r="K14122" s="1">
        <v>45422</v>
      </c>
      <c r="L14122">
        <v>30</v>
      </c>
      <c r="M14122">
        <v>3</v>
      </c>
      <c r="N14122" t="s">
        <v>538</v>
      </c>
      <c r="O14122" t="s">
        <v>537</v>
      </c>
      <c r="P14122" t="s">
        <v>639</v>
      </c>
    </row>
    <row r="14123" spans="1:16" x14ac:dyDescent="0.25">
      <c r="A14123" t="s">
        <v>460</v>
      </c>
      <c r="B14123" t="s">
        <v>174</v>
      </c>
      <c r="C14123" t="s">
        <v>64</v>
      </c>
      <c r="D14123" t="s">
        <v>285</v>
      </c>
      <c r="E14123" t="s">
        <v>286</v>
      </c>
      <c r="F14123" t="s">
        <v>65</v>
      </c>
      <c r="G14123" t="s">
        <v>175</v>
      </c>
      <c r="H14123" t="s">
        <v>176</v>
      </c>
      <c r="I14123" t="s">
        <v>201</v>
      </c>
      <c r="J14123" t="s">
        <v>117</v>
      </c>
      <c r="K14123" s="1">
        <v>45418</v>
      </c>
      <c r="L14123">
        <v>60</v>
      </c>
      <c r="M14123">
        <v>3</v>
      </c>
      <c r="N14123" t="s">
        <v>538</v>
      </c>
      <c r="O14123" t="s">
        <v>537</v>
      </c>
      <c r="P14123" t="s">
        <v>639</v>
      </c>
    </row>
    <row r="14124" spans="1:16" x14ac:dyDescent="0.25">
      <c r="A14124" t="s">
        <v>519</v>
      </c>
      <c r="B14124" t="s">
        <v>174</v>
      </c>
      <c r="C14124" t="s">
        <v>64</v>
      </c>
      <c r="D14124" t="s">
        <v>515</v>
      </c>
      <c r="E14124" t="s">
        <v>286</v>
      </c>
      <c r="F14124" t="s">
        <v>65</v>
      </c>
      <c r="G14124" t="s">
        <v>175</v>
      </c>
      <c r="H14124" t="s">
        <v>176</v>
      </c>
      <c r="I14124" t="s">
        <v>59</v>
      </c>
      <c r="J14124" t="s">
        <v>117</v>
      </c>
      <c r="K14124" s="1">
        <v>45412</v>
      </c>
      <c r="L14124">
        <v>90</v>
      </c>
      <c r="M14124">
        <v>2</v>
      </c>
      <c r="N14124" t="s">
        <v>538</v>
      </c>
      <c r="O14124" t="s">
        <v>537</v>
      </c>
      <c r="P14124" t="s">
        <v>639</v>
      </c>
    </row>
    <row r="14125" spans="1:16" x14ac:dyDescent="0.25">
      <c r="A14125" t="s">
        <v>519</v>
      </c>
      <c r="B14125" t="s">
        <v>174</v>
      </c>
      <c r="C14125" t="s">
        <v>64</v>
      </c>
      <c r="D14125" t="s">
        <v>515</v>
      </c>
      <c r="E14125" t="s">
        <v>286</v>
      </c>
      <c r="F14125" t="s">
        <v>65</v>
      </c>
      <c r="G14125" t="s">
        <v>175</v>
      </c>
      <c r="H14125" t="s">
        <v>176</v>
      </c>
      <c r="I14125" t="s">
        <v>59</v>
      </c>
      <c r="J14125" t="s">
        <v>117</v>
      </c>
      <c r="K14125" s="1">
        <v>45421</v>
      </c>
      <c r="L14125">
        <v>180</v>
      </c>
      <c r="M14125">
        <v>3</v>
      </c>
      <c r="N14125" t="s">
        <v>538</v>
      </c>
      <c r="O14125" t="s">
        <v>537</v>
      </c>
      <c r="P14125" t="s">
        <v>639</v>
      </c>
    </row>
    <row r="14126" spans="1:16" x14ac:dyDescent="0.25">
      <c r="A14126" t="s">
        <v>519</v>
      </c>
      <c r="B14126" t="s">
        <v>174</v>
      </c>
      <c r="C14126" t="s">
        <v>64</v>
      </c>
      <c r="D14126" t="s">
        <v>515</v>
      </c>
      <c r="E14126" t="s">
        <v>286</v>
      </c>
      <c r="F14126" t="s">
        <v>65</v>
      </c>
      <c r="G14126" t="s">
        <v>175</v>
      </c>
      <c r="H14126" t="s">
        <v>176</v>
      </c>
      <c r="I14126" t="s">
        <v>59</v>
      </c>
      <c r="J14126" t="s">
        <v>117</v>
      </c>
      <c r="K14126" s="1">
        <v>45425</v>
      </c>
      <c r="L14126">
        <v>30</v>
      </c>
      <c r="M14126">
        <v>4</v>
      </c>
      <c r="N14126" t="s">
        <v>538</v>
      </c>
      <c r="O14126" t="s">
        <v>537</v>
      </c>
      <c r="P14126" t="s">
        <v>639</v>
      </c>
    </row>
    <row r="14127" spans="1:16" x14ac:dyDescent="0.25">
      <c r="A14127" t="s">
        <v>519</v>
      </c>
      <c r="B14127" t="s">
        <v>174</v>
      </c>
      <c r="C14127" t="s">
        <v>64</v>
      </c>
      <c r="D14127" t="s">
        <v>515</v>
      </c>
      <c r="E14127" t="s">
        <v>286</v>
      </c>
      <c r="F14127" t="s">
        <v>65</v>
      </c>
      <c r="G14127" t="s">
        <v>175</v>
      </c>
      <c r="H14127" t="s">
        <v>176</v>
      </c>
      <c r="I14127" t="s">
        <v>59</v>
      </c>
      <c r="J14127" t="s">
        <v>117</v>
      </c>
      <c r="K14127" s="1">
        <v>45427</v>
      </c>
      <c r="L14127">
        <v>60</v>
      </c>
      <c r="M14127">
        <v>4</v>
      </c>
      <c r="N14127" t="s">
        <v>538</v>
      </c>
      <c r="O14127" t="s">
        <v>537</v>
      </c>
      <c r="P14127" t="s">
        <v>639</v>
      </c>
    </row>
    <row r="14128" spans="1:16" x14ac:dyDescent="0.25">
      <c r="A14128" t="s">
        <v>519</v>
      </c>
      <c r="B14128" t="s">
        <v>174</v>
      </c>
      <c r="C14128" t="s">
        <v>64</v>
      </c>
      <c r="D14128" t="s">
        <v>515</v>
      </c>
      <c r="E14128" t="s">
        <v>286</v>
      </c>
      <c r="F14128" t="s">
        <v>65</v>
      </c>
      <c r="G14128" t="s">
        <v>175</v>
      </c>
      <c r="H14128" t="s">
        <v>176</v>
      </c>
      <c r="I14128" t="s">
        <v>59</v>
      </c>
      <c r="J14128" t="s">
        <v>117</v>
      </c>
      <c r="K14128" s="1">
        <v>45429</v>
      </c>
      <c r="L14128">
        <v>60</v>
      </c>
      <c r="M14128">
        <v>4</v>
      </c>
      <c r="N14128" t="s">
        <v>538</v>
      </c>
      <c r="O14128" t="s">
        <v>537</v>
      </c>
      <c r="P14128" t="s">
        <v>639</v>
      </c>
    </row>
    <row r="14129" spans="1:16" x14ac:dyDescent="0.25">
      <c r="A14129" t="s">
        <v>519</v>
      </c>
      <c r="B14129" t="s">
        <v>174</v>
      </c>
      <c r="C14129" t="s">
        <v>64</v>
      </c>
      <c r="D14129" t="s">
        <v>515</v>
      </c>
      <c r="E14129" t="s">
        <v>286</v>
      </c>
      <c r="F14129" t="s">
        <v>65</v>
      </c>
      <c r="G14129" t="s">
        <v>175</v>
      </c>
      <c r="H14129" t="s">
        <v>176</v>
      </c>
      <c r="I14129" t="s">
        <v>177</v>
      </c>
      <c r="J14129" t="s">
        <v>117</v>
      </c>
      <c r="K14129" s="1">
        <v>45414</v>
      </c>
      <c r="L14129">
        <v>60</v>
      </c>
      <c r="M14129">
        <v>2</v>
      </c>
      <c r="N14129" t="s">
        <v>538</v>
      </c>
      <c r="O14129" t="s">
        <v>537</v>
      </c>
      <c r="P14129" t="s">
        <v>639</v>
      </c>
    </row>
    <row r="14130" spans="1:16" x14ac:dyDescent="0.25">
      <c r="A14130" t="s">
        <v>519</v>
      </c>
      <c r="B14130" t="s">
        <v>174</v>
      </c>
      <c r="C14130" t="s">
        <v>64</v>
      </c>
      <c r="D14130" t="s">
        <v>515</v>
      </c>
      <c r="E14130" t="s">
        <v>286</v>
      </c>
      <c r="F14130" t="s">
        <v>65</v>
      </c>
      <c r="G14130" t="s">
        <v>175</v>
      </c>
      <c r="H14130" t="s">
        <v>176</v>
      </c>
      <c r="I14130" t="s">
        <v>177</v>
      </c>
      <c r="J14130" t="s">
        <v>117</v>
      </c>
      <c r="K14130" s="1">
        <v>45415</v>
      </c>
      <c r="L14130">
        <v>60</v>
      </c>
      <c r="M14130">
        <v>2</v>
      </c>
      <c r="N14130" t="s">
        <v>538</v>
      </c>
      <c r="O14130" t="s">
        <v>537</v>
      </c>
      <c r="P14130" t="s">
        <v>639</v>
      </c>
    </row>
    <row r="14131" spans="1:16" x14ac:dyDescent="0.25">
      <c r="A14131" t="s">
        <v>519</v>
      </c>
      <c r="B14131" t="s">
        <v>174</v>
      </c>
      <c r="C14131" t="s">
        <v>64</v>
      </c>
      <c r="D14131" t="s">
        <v>515</v>
      </c>
      <c r="E14131" t="s">
        <v>286</v>
      </c>
      <c r="F14131" t="s">
        <v>65</v>
      </c>
      <c r="G14131" t="s">
        <v>175</v>
      </c>
      <c r="H14131" t="s">
        <v>176</v>
      </c>
      <c r="I14131" t="s">
        <v>177</v>
      </c>
      <c r="J14131" t="s">
        <v>117</v>
      </c>
      <c r="K14131" s="1">
        <v>45419</v>
      </c>
      <c r="L14131">
        <v>120</v>
      </c>
      <c r="M14131">
        <v>3</v>
      </c>
      <c r="N14131" t="s">
        <v>538</v>
      </c>
      <c r="O14131" t="s">
        <v>537</v>
      </c>
      <c r="P14131" t="s">
        <v>639</v>
      </c>
    </row>
    <row r="14132" spans="1:16" x14ac:dyDescent="0.25">
      <c r="A14132" t="s">
        <v>519</v>
      </c>
      <c r="B14132" t="s">
        <v>174</v>
      </c>
      <c r="C14132" t="s">
        <v>64</v>
      </c>
      <c r="D14132" t="s">
        <v>515</v>
      </c>
      <c r="E14132" t="s">
        <v>286</v>
      </c>
      <c r="F14132" t="s">
        <v>65</v>
      </c>
      <c r="G14132" t="s">
        <v>175</v>
      </c>
      <c r="H14132" t="s">
        <v>176</v>
      </c>
      <c r="I14132" t="s">
        <v>177</v>
      </c>
      <c r="J14132" t="s">
        <v>117</v>
      </c>
      <c r="K14132" s="1">
        <v>45420</v>
      </c>
      <c r="L14132">
        <v>60</v>
      </c>
      <c r="M14132">
        <v>3</v>
      </c>
      <c r="N14132" t="s">
        <v>538</v>
      </c>
      <c r="O14132" t="s">
        <v>537</v>
      </c>
      <c r="P14132" t="s">
        <v>639</v>
      </c>
    </row>
    <row r="14133" spans="1:16" x14ac:dyDescent="0.25">
      <c r="A14133" t="s">
        <v>519</v>
      </c>
      <c r="B14133" t="s">
        <v>174</v>
      </c>
      <c r="C14133" t="s">
        <v>64</v>
      </c>
      <c r="D14133" t="s">
        <v>515</v>
      </c>
      <c r="E14133" t="s">
        <v>286</v>
      </c>
      <c r="F14133" t="s">
        <v>65</v>
      </c>
      <c r="G14133" t="s">
        <v>175</v>
      </c>
      <c r="H14133" t="s">
        <v>176</v>
      </c>
      <c r="I14133" t="s">
        <v>177</v>
      </c>
      <c r="J14133" t="s">
        <v>117</v>
      </c>
      <c r="K14133" s="1">
        <v>45422</v>
      </c>
      <c r="L14133">
        <v>120</v>
      </c>
      <c r="M14133">
        <v>3</v>
      </c>
      <c r="N14133" t="s">
        <v>538</v>
      </c>
      <c r="O14133" t="s">
        <v>537</v>
      </c>
      <c r="P14133" t="s">
        <v>639</v>
      </c>
    </row>
    <row r="14134" spans="1:16" x14ac:dyDescent="0.25">
      <c r="A14134" t="s">
        <v>519</v>
      </c>
      <c r="B14134" t="s">
        <v>174</v>
      </c>
      <c r="C14134" t="s">
        <v>64</v>
      </c>
      <c r="D14134" t="s">
        <v>515</v>
      </c>
      <c r="E14134" t="s">
        <v>286</v>
      </c>
      <c r="F14134" t="s">
        <v>65</v>
      </c>
      <c r="G14134" t="s">
        <v>175</v>
      </c>
      <c r="H14134" t="s">
        <v>176</v>
      </c>
      <c r="I14134" t="s">
        <v>177</v>
      </c>
      <c r="J14134" t="s">
        <v>117</v>
      </c>
      <c r="K14134" s="1">
        <v>45425</v>
      </c>
      <c r="L14134">
        <v>120</v>
      </c>
      <c r="M14134">
        <v>4</v>
      </c>
      <c r="N14134" t="s">
        <v>538</v>
      </c>
      <c r="O14134" t="s">
        <v>537</v>
      </c>
      <c r="P14134" t="s">
        <v>639</v>
      </c>
    </row>
    <row r="14135" spans="1:16" x14ac:dyDescent="0.25">
      <c r="A14135" t="s">
        <v>519</v>
      </c>
      <c r="B14135" t="s">
        <v>174</v>
      </c>
      <c r="C14135" t="s">
        <v>64</v>
      </c>
      <c r="D14135" t="s">
        <v>515</v>
      </c>
      <c r="E14135" t="s">
        <v>286</v>
      </c>
      <c r="F14135" t="s">
        <v>65</v>
      </c>
      <c r="G14135" t="s">
        <v>175</v>
      </c>
      <c r="H14135" t="s">
        <v>176</v>
      </c>
      <c r="I14135" t="s">
        <v>177</v>
      </c>
      <c r="J14135" t="s">
        <v>117</v>
      </c>
      <c r="K14135" s="1">
        <v>45427</v>
      </c>
      <c r="L14135">
        <v>120</v>
      </c>
      <c r="M14135">
        <v>4</v>
      </c>
      <c r="N14135" t="s">
        <v>538</v>
      </c>
      <c r="O14135" t="s">
        <v>537</v>
      </c>
      <c r="P14135" t="s">
        <v>639</v>
      </c>
    </row>
    <row r="14136" spans="1:16" x14ac:dyDescent="0.25">
      <c r="A14136" t="s">
        <v>519</v>
      </c>
      <c r="B14136" t="s">
        <v>174</v>
      </c>
      <c r="C14136" t="s">
        <v>64</v>
      </c>
      <c r="D14136" t="s">
        <v>515</v>
      </c>
      <c r="E14136" t="s">
        <v>286</v>
      </c>
      <c r="F14136" t="s">
        <v>65</v>
      </c>
      <c r="G14136" t="s">
        <v>175</v>
      </c>
      <c r="H14136" t="s">
        <v>176</v>
      </c>
      <c r="I14136" t="s">
        <v>177</v>
      </c>
      <c r="J14136" t="s">
        <v>117</v>
      </c>
      <c r="K14136" s="1">
        <v>45428</v>
      </c>
      <c r="L14136">
        <v>60</v>
      </c>
      <c r="M14136">
        <v>4</v>
      </c>
      <c r="N14136" t="s">
        <v>538</v>
      </c>
      <c r="O14136" t="s">
        <v>537</v>
      </c>
      <c r="P14136" t="s">
        <v>639</v>
      </c>
    </row>
    <row r="14137" spans="1:16" x14ac:dyDescent="0.25">
      <c r="A14137" t="s">
        <v>519</v>
      </c>
      <c r="B14137" t="s">
        <v>174</v>
      </c>
      <c r="C14137" t="s">
        <v>64</v>
      </c>
      <c r="D14137" t="s">
        <v>515</v>
      </c>
      <c r="E14137" t="s">
        <v>286</v>
      </c>
      <c r="F14137" t="s">
        <v>65</v>
      </c>
      <c r="G14137" t="s">
        <v>175</v>
      </c>
      <c r="H14137" t="s">
        <v>176</v>
      </c>
      <c r="I14137" t="s">
        <v>177</v>
      </c>
      <c r="J14137" t="s">
        <v>117</v>
      </c>
      <c r="K14137" s="1">
        <v>45429</v>
      </c>
      <c r="L14137">
        <v>180</v>
      </c>
      <c r="M14137">
        <v>4</v>
      </c>
      <c r="N14137" t="s">
        <v>538</v>
      </c>
      <c r="O14137" t="s">
        <v>537</v>
      </c>
      <c r="P14137" t="s">
        <v>639</v>
      </c>
    </row>
    <row r="14138" spans="1:16" x14ac:dyDescent="0.25">
      <c r="A14138" t="s">
        <v>519</v>
      </c>
      <c r="B14138" t="s">
        <v>174</v>
      </c>
      <c r="C14138" t="s">
        <v>64</v>
      </c>
      <c r="D14138" t="s">
        <v>515</v>
      </c>
      <c r="E14138" t="s">
        <v>286</v>
      </c>
      <c r="F14138" t="s">
        <v>65</v>
      </c>
      <c r="G14138" t="s">
        <v>175</v>
      </c>
      <c r="H14138" t="s">
        <v>176</v>
      </c>
      <c r="I14138" t="s">
        <v>178</v>
      </c>
      <c r="J14138" t="s">
        <v>117</v>
      </c>
      <c r="K14138" s="1">
        <v>45404</v>
      </c>
      <c r="L14138">
        <v>180</v>
      </c>
      <c r="M14138">
        <v>1</v>
      </c>
      <c r="N14138" t="s">
        <v>538</v>
      </c>
      <c r="O14138" t="s">
        <v>537</v>
      </c>
      <c r="P14138" t="s">
        <v>639</v>
      </c>
    </row>
    <row r="14139" spans="1:16" x14ac:dyDescent="0.25">
      <c r="A14139" t="s">
        <v>519</v>
      </c>
      <c r="B14139" t="s">
        <v>174</v>
      </c>
      <c r="C14139" t="s">
        <v>64</v>
      </c>
      <c r="D14139" t="s">
        <v>515</v>
      </c>
      <c r="E14139" t="s">
        <v>286</v>
      </c>
      <c r="F14139" t="s">
        <v>65</v>
      </c>
      <c r="G14139" t="s">
        <v>175</v>
      </c>
      <c r="H14139" t="s">
        <v>176</v>
      </c>
      <c r="I14139" t="s">
        <v>178</v>
      </c>
      <c r="J14139" t="s">
        <v>117</v>
      </c>
      <c r="K14139" s="1">
        <v>45405</v>
      </c>
      <c r="L14139">
        <v>180</v>
      </c>
      <c r="M14139">
        <v>1</v>
      </c>
      <c r="N14139" t="s">
        <v>538</v>
      </c>
      <c r="O14139" t="s">
        <v>537</v>
      </c>
      <c r="P14139" t="s">
        <v>639</v>
      </c>
    </row>
    <row r="14140" spans="1:16" x14ac:dyDescent="0.25">
      <c r="A14140" t="s">
        <v>519</v>
      </c>
      <c r="B14140" t="s">
        <v>174</v>
      </c>
      <c r="C14140" t="s">
        <v>64</v>
      </c>
      <c r="D14140" t="s">
        <v>515</v>
      </c>
      <c r="E14140" t="s">
        <v>286</v>
      </c>
      <c r="F14140" t="s">
        <v>65</v>
      </c>
      <c r="G14140" t="s">
        <v>175</v>
      </c>
      <c r="H14140" t="s">
        <v>176</v>
      </c>
      <c r="I14140" t="s">
        <v>178</v>
      </c>
      <c r="J14140" t="s">
        <v>117</v>
      </c>
      <c r="K14140" s="1">
        <v>45406</v>
      </c>
      <c r="L14140">
        <v>180</v>
      </c>
      <c r="M14140">
        <v>1</v>
      </c>
      <c r="N14140" t="s">
        <v>538</v>
      </c>
      <c r="O14140" t="s">
        <v>537</v>
      </c>
      <c r="P14140" t="s">
        <v>639</v>
      </c>
    </row>
    <row r="14141" spans="1:16" x14ac:dyDescent="0.25">
      <c r="A14141" t="s">
        <v>519</v>
      </c>
      <c r="B14141" t="s">
        <v>174</v>
      </c>
      <c r="C14141" t="s">
        <v>64</v>
      </c>
      <c r="D14141" t="s">
        <v>515</v>
      </c>
      <c r="E14141" t="s">
        <v>286</v>
      </c>
      <c r="F14141" t="s">
        <v>65</v>
      </c>
      <c r="G14141" t="s">
        <v>175</v>
      </c>
      <c r="H14141" t="s">
        <v>176</v>
      </c>
      <c r="I14141" t="s">
        <v>178</v>
      </c>
      <c r="J14141" t="s">
        <v>117</v>
      </c>
      <c r="K14141" s="1">
        <v>45414</v>
      </c>
      <c r="L14141">
        <v>120</v>
      </c>
      <c r="M14141">
        <v>2</v>
      </c>
      <c r="N14141" t="s">
        <v>538</v>
      </c>
      <c r="O14141" t="s">
        <v>537</v>
      </c>
      <c r="P14141" t="s">
        <v>639</v>
      </c>
    </row>
    <row r="14142" spans="1:16" x14ac:dyDescent="0.25">
      <c r="A14142" t="s">
        <v>519</v>
      </c>
      <c r="B14142" t="s">
        <v>174</v>
      </c>
      <c r="C14142" t="s">
        <v>64</v>
      </c>
      <c r="D14142" t="s">
        <v>515</v>
      </c>
      <c r="E14142" t="s">
        <v>286</v>
      </c>
      <c r="F14142" t="s">
        <v>65</v>
      </c>
      <c r="G14142" t="s">
        <v>175</v>
      </c>
      <c r="H14142" t="s">
        <v>176</v>
      </c>
      <c r="I14142" t="s">
        <v>178</v>
      </c>
      <c r="J14142" t="s">
        <v>117</v>
      </c>
      <c r="K14142" s="1">
        <v>45415</v>
      </c>
      <c r="L14142">
        <v>120</v>
      </c>
      <c r="M14142">
        <v>2</v>
      </c>
      <c r="N14142" t="s">
        <v>538</v>
      </c>
      <c r="O14142" t="s">
        <v>537</v>
      </c>
      <c r="P14142" t="s">
        <v>639</v>
      </c>
    </row>
    <row r="14143" spans="1:16" x14ac:dyDescent="0.25">
      <c r="A14143" t="s">
        <v>519</v>
      </c>
      <c r="B14143" t="s">
        <v>174</v>
      </c>
      <c r="C14143" t="s">
        <v>64</v>
      </c>
      <c r="D14143" t="s">
        <v>515</v>
      </c>
      <c r="E14143" t="s">
        <v>286</v>
      </c>
      <c r="F14143" t="s">
        <v>65</v>
      </c>
      <c r="G14143" t="s">
        <v>175</v>
      </c>
      <c r="H14143" t="s">
        <v>176</v>
      </c>
      <c r="I14143" t="s">
        <v>178</v>
      </c>
      <c r="J14143" t="s">
        <v>117</v>
      </c>
      <c r="K14143" s="1">
        <v>45418</v>
      </c>
      <c r="L14143">
        <v>180</v>
      </c>
      <c r="M14143">
        <v>3</v>
      </c>
      <c r="N14143" t="s">
        <v>538</v>
      </c>
      <c r="O14143" t="s">
        <v>537</v>
      </c>
      <c r="P14143" t="s">
        <v>639</v>
      </c>
    </row>
    <row r="14144" spans="1:16" x14ac:dyDescent="0.25">
      <c r="A14144" t="s">
        <v>519</v>
      </c>
      <c r="B14144" t="s">
        <v>174</v>
      </c>
      <c r="C14144" t="s">
        <v>64</v>
      </c>
      <c r="D14144" t="s">
        <v>515</v>
      </c>
      <c r="E14144" t="s">
        <v>286</v>
      </c>
      <c r="F14144" t="s">
        <v>65</v>
      </c>
      <c r="G14144" t="s">
        <v>175</v>
      </c>
      <c r="H14144" t="s">
        <v>176</v>
      </c>
      <c r="I14144" t="s">
        <v>178</v>
      </c>
      <c r="J14144" t="s">
        <v>117</v>
      </c>
      <c r="K14144" s="1">
        <v>45419</v>
      </c>
      <c r="L14144">
        <v>60</v>
      </c>
      <c r="M14144">
        <v>3</v>
      </c>
      <c r="N14144" t="s">
        <v>538</v>
      </c>
      <c r="O14144" t="s">
        <v>537</v>
      </c>
      <c r="P14144" t="s">
        <v>639</v>
      </c>
    </row>
    <row r="14145" spans="1:16" x14ac:dyDescent="0.25">
      <c r="A14145" t="s">
        <v>519</v>
      </c>
      <c r="B14145" t="s">
        <v>174</v>
      </c>
      <c r="C14145" t="s">
        <v>64</v>
      </c>
      <c r="D14145" t="s">
        <v>515</v>
      </c>
      <c r="E14145" t="s">
        <v>286</v>
      </c>
      <c r="F14145" t="s">
        <v>65</v>
      </c>
      <c r="G14145" t="s">
        <v>175</v>
      </c>
      <c r="H14145" t="s">
        <v>176</v>
      </c>
      <c r="I14145" t="s">
        <v>178</v>
      </c>
      <c r="J14145" t="s">
        <v>117</v>
      </c>
      <c r="K14145" s="1">
        <v>45420</v>
      </c>
      <c r="L14145">
        <v>150</v>
      </c>
      <c r="M14145">
        <v>3</v>
      </c>
      <c r="N14145" t="s">
        <v>538</v>
      </c>
      <c r="O14145" t="s">
        <v>537</v>
      </c>
      <c r="P14145" t="s">
        <v>639</v>
      </c>
    </row>
    <row r="14146" spans="1:16" x14ac:dyDescent="0.25">
      <c r="A14146" t="s">
        <v>519</v>
      </c>
      <c r="B14146" t="s">
        <v>174</v>
      </c>
      <c r="C14146" t="s">
        <v>64</v>
      </c>
      <c r="D14146" t="s">
        <v>515</v>
      </c>
      <c r="E14146" t="s">
        <v>286</v>
      </c>
      <c r="F14146" t="s">
        <v>65</v>
      </c>
      <c r="G14146" t="s">
        <v>175</v>
      </c>
      <c r="H14146" t="s">
        <v>176</v>
      </c>
      <c r="I14146" t="s">
        <v>178</v>
      </c>
      <c r="J14146" t="s">
        <v>117</v>
      </c>
      <c r="K14146" s="1">
        <v>45426</v>
      </c>
      <c r="L14146">
        <v>120</v>
      </c>
      <c r="M14146">
        <v>4</v>
      </c>
      <c r="N14146" t="s">
        <v>538</v>
      </c>
      <c r="O14146" t="s">
        <v>537</v>
      </c>
      <c r="P14146" t="s">
        <v>639</v>
      </c>
    </row>
    <row r="14147" spans="1:16" x14ac:dyDescent="0.25">
      <c r="A14147" t="s">
        <v>519</v>
      </c>
      <c r="B14147" t="s">
        <v>174</v>
      </c>
      <c r="C14147" t="s">
        <v>64</v>
      </c>
      <c r="D14147" t="s">
        <v>515</v>
      </c>
      <c r="E14147" t="s">
        <v>286</v>
      </c>
      <c r="F14147" t="s">
        <v>65</v>
      </c>
      <c r="G14147" t="s">
        <v>175</v>
      </c>
      <c r="H14147" t="s">
        <v>176</v>
      </c>
      <c r="I14147" t="s">
        <v>178</v>
      </c>
      <c r="J14147" t="s">
        <v>117</v>
      </c>
      <c r="K14147" s="1">
        <v>45427</v>
      </c>
      <c r="L14147">
        <v>120</v>
      </c>
      <c r="M14147">
        <v>4</v>
      </c>
      <c r="N14147" t="s">
        <v>538</v>
      </c>
      <c r="O14147" t="s">
        <v>537</v>
      </c>
      <c r="P14147" t="s">
        <v>639</v>
      </c>
    </row>
    <row r="14148" spans="1:16" x14ac:dyDescent="0.25">
      <c r="A14148" t="s">
        <v>519</v>
      </c>
      <c r="B14148" t="s">
        <v>174</v>
      </c>
      <c r="C14148" t="s">
        <v>64</v>
      </c>
      <c r="D14148" t="s">
        <v>515</v>
      </c>
      <c r="E14148" t="s">
        <v>286</v>
      </c>
      <c r="F14148" t="s">
        <v>65</v>
      </c>
      <c r="G14148" t="s">
        <v>175</v>
      </c>
      <c r="H14148" t="s">
        <v>176</v>
      </c>
      <c r="I14148" t="s">
        <v>178</v>
      </c>
      <c r="J14148" t="s">
        <v>117</v>
      </c>
      <c r="K14148" s="1">
        <v>45428</v>
      </c>
      <c r="L14148">
        <v>120</v>
      </c>
      <c r="M14148">
        <v>4</v>
      </c>
      <c r="N14148" t="s">
        <v>538</v>
      </c>
      <c r="O14148" t="s">
        <v>537</v>
      </c>
      <c r="P14148" t="s">
        <v>639</v>
      </c>
    </row>
    <row r="14149" spans="1:16" x14ac:dyDescent="0.25">
      <c r="A14149" t="s">
        <v>519</v>
      </c>
      <c r="B14149" t="s">
        <v>174</v>
      </c>
      <c r="C14149" t="s">
        <v>64</v>
      </c>
      <c r="D14149" t="s">
        <v>515</v>
      </c>
      <c r="E14149" t="s">
        <v>286</v>
      </c>
      <c r="F14149" t="s">
        <v>65</v>
      </c>
      <c r="G14149" t="s">
        <v>175</v>
      </c>
      <c r="H14149" t="s">
        <v>176</v>
      </c>
      <c r="I14149" t="s">
        <v>178</v>
      </c>
      <c r="J14149" t="s">
        <v>117</v>
      </c>
      <c r="K14149" s="1">
        <v>45429</v>
      </c>
      <c r="L14149">
        <v>60</v>
      </c>
      <c r="M14149">
        <v>4</v>
      </c>
      <c r="N14149" t="s">
        <v>538</v>
      </c>
      <c r="O14149" t="s">
        <v>537</v>
      </c>
      <c r="P14149" t="s">
        <v>639</v>
      </c>
    </row>
    <row r="14150" spans="1:16" x14ac:dyDescent="0.25">
      <c r="A14150" t="s">
        <v>519</v>
      </c>
      <c r="B14150" t="s">
        <v>174</v>
      </c>
      <c r="C14150" t="s">
        <v>64</v>
      </c>
      <c r="D14150" t="s">
        <v>515</v>
      </c>
      <c r="E14150" t="s">
        <v>286</v>
      </c>
      <c r="F14150" t="s">
        <v>65</v>
      </c>
      <c r="G14150" t="s">
        <v>175</v>
      </c>
      <c r="H14150" t="s">
        <v>176</v>
      </c>
      <c r="I14150" t="s">
        <v>179</v>
      </c>
      <c r="J14150" t="s">
        <v>117</v>
      </c>
      <c r="K14150" s="1">
        <v>45404</v>
      </c>
      <c r="L14150">
        <v>60</v>
      </c>
      <c r="M14150">
        <v>1</v>
      </c>
      <c r="N14150" t="s">
        <v>538</v>
      </c>
      <c r="O14150" t="s">
        <v>537</v>
      </c>
      <c r="P14150" t="s">
        <v>639</v>
      </c>
    </row>
    <row r="14151" spans="1:16" x14ac:dyDescent="0.25">
      <c r="A14151" t="s">
        <v>519</v>
      </c>
      <c r="B14151" t="s">
        <v>174</v>
      </c>
      <c r="C14151" t="s">
        <v>64</v>
      </c>
      <c r="D14151" t="s">
        <v>515</v>
      </c>
      <c r="E14151" t="s">
        <v>286</v>
      </c>
      <c r="F14151" t="s">
        <v>65</v>
      </c>
      <c r="G14151" t="s">
        <v>175</v>
      </c>
      <c r="H14151" t="s">
        <v>176</v>
      </c>
      <c r="I14151" t="s">
        <v>179</v>
      </c>
      <c r="J14151" t="s">
        <v>117</v>
      </c>
      <c r="K14151" s="1">
        <v>45411</v>
      </c>
      <c r="L14151">
        <v>120</v>
      </c>
      <c r="M14151">
        <v>2</v>
      </c>
      <c r="N14151" t="s">
        <v>538</v>
      </c>
      <c r="O14151" t="s">
        <v>537</v>
      </c>
      <c r="P14151" t="s">
        <v>639</v>
      </c>
    </row>
    <row r="14152" spans="1:16" x14ac:dyDescent="0.25">
      <c r="A14152" t="s">
        <v>519</v>
      </c>
      <c r="B14152" t="s">
        <v>174</v>
      </c>
      <c r="C14152" t="s">
        <v>64</v>
      </c>
      <c r="D14152" t="s">
        <v>515</v>
      </c>
      <c r="E14152" t="s">
        <v>286</v>
      </c>
      <c r="F14152" t="s">
        <v>65</v>
      </c>
      <c r="G14152" t="s">
        <v>175</v>
      </c>
      <c r="H14152" t="s">
        <v>176</v>
      </c>
      <c r="I14152" t="s">
        <v>179</v>
      </c>
      <c r="J14152" t="s">
        <v>117</v>
      </c>
      <c r="K14152" s="1">
        <v>45412</v>
      </c>
      <c r="L14152">
        <v>60</v>
      </c>
      <c r="M14152">
        <v>2</v>
      </c>
      <c r="N14152" t="s">
        <v>538</v>
      </c>
      <c r="O14152" t="s">
        <v>537</v>
      </c>
      <c r="P14152" t="s">
        <v>639</v>
      </c>
    </row>
    <row r="14153" spans="1:16" x14ac:dyDescent="0.25">
      <c r="A14153" t="s">
        <v>519</v>
      </c>
      <c r="B14153" t="s">
        <v>174</v>
      </c>
      <c r="C14153" t="s">
        <v>64</v>
      </c>
      <c r="D14153" t="s">
        <v>515</v>
      </c>
      <c r="E14153" t="s">
        <v>286</v>
      </c>
      <c r="F14153" t="s">
        <v>65</v>
      </c>
      <c r="G14153" t="s">
        <v>175</v>
      </c>
      <c r="H14153" t="s">
        <v>176</v>
      </c>
      <c r="I14153" t="s">
        <v>179</v>
      </c>
      <c r="J14153" t="s">
        <v>117</v>
      </c>
      <c r="K14153" s="1">
        <v>45429</v>
      </c>
      <c r="L14153">
        <v>60</v>
      </c>
      <c r="M14153">
        <v>4</v>
      </c>
      <c r="N14153" t="s">
        <v>538</v>
      </c>
      <c r="O14153" t="s">
        <v>537</v>
      </c>
      <c r="P14153" t="s">
        <v>639</v>
      </c>
    </row>
    <row r="14154" spans="1:16" x14ac:dyDescent="0.25">
      <c r="A14154" t="s">
        <v>519</v>
      </c>
      <c r="B14154" t="s">
        <v>174</v>
      </c>
      <c r="C14154" t="s">
        <v>64</v>
      </c>
      <c r="D14154" t="s">
        <v>515</v>
      </c>
      <c r="E14154" t="s">
        <v>286</v>
      </c>
      <c r="F14154" t="s">
        <v>65</v>
      </c>
      <c r="G14154" t="s">
        <v>175</v>
      </c>
      <c r="H14154" t="s">
        <v>176</v>
      </c>
      <c r="I14154" t="s">
        <v>180</v>
      </c>
      <c r="J14154" t="s">
        <v>117</v>
      </c>
      <c r="K14154" s="1">
        <v>45406</v>
      </c>
      <c r="L14154">
        <v>90</v>
      </c>
      <c r="M14154">
        <v>1</v>
      </c>
      <c r="N14154" t="s">
        <v>538</v>
      </c>
      <c r="O14154" t="s">
        <v>537</v>
      </c>
      <c r="P14154" t="s">
        <v>639</v>
      </c>
    </row>
    <row r="14155" spans="1:16" x14ac:dyDescent="0.25">
      <c r="A14155" t="s">
        <v>519</v>
      </c>
      <c r="B14155" t="s">
        <v>174</v>
      </c>
      <c r="C14155" t="s">
        <v>64</v>
      </c>
      <c r="D14155" t="s">
        <v>515</v>
      </c>
      <c r="E14155" t="s">
        <v>286</v>
      </c>
      <c r="F14155" t="s">
        <v>65</v>
      </c>
      <c r="G14155" t="s">
        <v>175</v>
      </c>
      <c r="H14155" t="s">
        <v>176</v>
      </c>
      <c r="I14155" t="s">
        <v>180</v>
      </c>
      <c r="J14155" t="s">
        <v>117</v>
      </c>
      <c r="K14155" s="1">
        <v>45411</v>
      </c>
      <c r="L14155">
        <v>60</v>
      </c>
      <c r="M14155">
        <v>2</v>
      </c>
      <c r="N14155" t="s">
        <v>538</v>
      </c>
      <c r="O14155" t="s">
        <v>537</v>
      </c>
      <c r="P14155" t="s">
        <v>639</v>
      </c>
    </row>
    <row r="14156" spans="1:16" x14ac:dyDescent="0.25">
      <c r="A14156" t="s">
        <v>519</v>
      </c>
      <c r="B14156" t="s">
        <v>174</v>
      </c>
      <c r="C14156" t="s">
        <v>64</v>
      </c>
      <c r="D14156" t="s">
        <v>515</v>
      </c>
      <c r="E14156" t="s">
        <v>286</v>
      </c>
      <c r="F14156" t="s">
        <v>65</v>
      </c>
      <c r="G14156" t="s">
        <v>175</v>
      </c>
      <c r="H14156" t="s">
        <v>176</v>
      </c>
      <c r="I14156" t="s">
        <v>180</v>
      </c>
      <c r="J14156" t="s">
        <v>117</v>
      </c>
      <c r="K14156" s="1">
        <v>45412</v>
      </c>
      <c r="L14156">
        <v>90</v>
      </c>
      <c r="M14156">
        <v>2</v>
      </c>
      <c r="N14156" t="s">
        <v>538</v>
      </c>
      <c r="O14156" t="s">
        <v>537</v>
      </c>
      <c r="P14156" t="s">
        <v>639</v>
      </c>
    </row>
    <row r="14157" spans="1:16" x14ac:dyDescent="0.25">
      <c r="A14157" t="s">
        <v>519</v>
      </c>
      <c r="B14157" t="s">
        <v>174</v>
      </c>
      <c r="C14157" t="s">
        <v>64</v>
      </c>
      <c r="D14157" t="s">
        <v>515</v>
      </c>
      <c r="E14157" t="s">
        <v>286</v>
      </c>
      <c r="F14157" t="s">
        <v>65</v>
      </c>
      <c r="G14157" t="s">
        <v>175</v>
      </c>
      <c r="H14157" t="s">
        <v>176</v>
      </c>
      <c r="I14157" t="s">
        <v>180</v>
      </c>
      <c r="J14157" t="s">
        <v>117</v>
      </c>
      <c r="K14157" s="1">
        <v>45413</v>
      </c>
      <c r="L14157">
        <v>60</v>
      </c>
      <c r="M14157">
        <v>2</v>
      </c>
      <c r="N14157" t="s">
        <v>538</v>
      </c>
      <c r="O14157" t="s">
        <v>537</v>
      </c>
      <c r="P14157" t="s">
        <v>639</v>
      </c>
    </row>
    <row r="14158" spans="1:16" x14ac:dyDescent="0.25">
      <c r="A14158" t="s">
        <v>519</v>
      </c>
      <c r="B14158" t="s">
        <v>174</v>
      </c>
      <c r="C14158" t="s">
        <v>64</v>
      </c>
      <c r="D14158" t="s">
        <v>515</v>
      </c>
      <c r="E14158" t="s">
        <v>286</v>
      </c>
      <c r="F14158" t="s">
        <v>65</v>
      </c>
      <c r="G14158" t="s">
        <v>175</v>
      </c>
      <c r="H14158" t="s">
        <v>176</v>
      </c>
      <c r="I14158" t="s">
        <v>180</v>
      </c>
      <c r="J14158" t="s">
        <v>117</v>
      </c>
      <c r="K14158" s="1">
        <v>45414</v>
      </c>
      <c r="L14158">
        <v>120</v>
      </c>
      <c r="M14158">
        <v>2</v>
      </c>
      <c r="N14158" t="s">
        <v>538</v>
      </c>
      <c r="O14158" t="s">
        <v>537</v>
      </c>
      <c r="P14158" t="s">
        <v>639</v>
      </c>
    </row>
    <row r="14159" spans="1:16" x14ac:dyDescent="0.25">
      <c r="A14159" t="s">
        <v>519</v>
      </c>
      <c r="B14159" t="s">
        <v>174</v>
      </c>
      <c r="C14159" t="s">
        <v>64</v>
      </c>
      <c r="D14159" t="s">
        <v>515</v>
      </c>
      <c r="E14159" t="s">
        <v>286</v>
      </c>
      <c r="F14159" t="s">
        <v>65</v>
      </c>
      <c r="G14159" t="s">
        <v>175</v>
      </c>
      <c r="H14159" t="s">
        <v>176</v>
      </c>
      <c r="I14159" t="s">
        <v>180</v>
      </c>
      <c r="J14159" t="s">
        <v>117</v>
      </c>
      <c r="K14159" s="1">
        <v>45415</v>
      </c>
      <c r="L14159">
        <v>120</v>
      </c>
      <c r="M14159">
        <v>2</v>
      </c>
      <c r="N14159" t="s">
        <v>538</v>
      </c>
      <c r="O14159" t="s">
        <v>537</v>
      </c>
      <c r="P14159" t="s">
        <v>639</v>
      </c>
    </row>
    <row r="14160" spans="1:16" x14ac:dyDescent="0.25">
      <c r="A14160" t="s">
        <v>519</v>
      </c>
      <c r="B14160" t="s">
        <v>174</v>
      </c>
      <c r="C14160" t="s">
        <v>64</v>
      </c>
      <c r="D14160" t="s">
        <v>515</v>
      </c>
      <c r="E14160" t="s">
        <v>286</v>
      </c>
      <c r="F14160" t="s">
        <v>65</v>
      </c>
      <c r="G14160" t="s">
        <v>175</v>
      </c>
      <c r="H14160" t="s">
        <v>176</v>
      </c>
      <c r="I14160" t="s">
        <v>180</v>
      </c>
      <c r="J14160" t="s">
        <v>117</v>
      </c>
      <c r="K14160" s="1">
        <v>45418</v>
      </c>
      <c r="L14160">
        <v>120</v>
      </c>
      <c r="M14160">
        <v>3</v>
      </c>
      <c r="N14160" t="s">
        <v>538</v>
      </c>
      <c r="O14160" t="s">
        <v>537</v>
      </c>
      <c r="P14160" t="s">
        <v>639</v>
      </c>
    </row>
    <row r="14161" spans="1:16" x14ac:dyDescent="0.25">
      <c r="A14161" t="s">
        <v>519</v>
      </c>
      <c r="B14161" t="s">
        <v>174</v>
      </c>
      <c r="C14161" t="s">
        <v>64</v>
      </c>
      <c r="D14161" t="s">
        <v>515</v>
      </c>
      <c r="E14161" t="s">
        <v>286</v>
      </c>
      <c r="F14161" t="s">
        <v>65</v>
      </c>
      <c r="G14161" t="s">
        <v>175</v>
      </c>
      <c r="H14161" t="s">
        <v>176</v>
      </c>
      <c r="I14161" t="s">
        <v>180</v>
      </c>
      <c r="J14161" t="s">
        <v>117</v>
      </c>
      <c r="K14161" s="1">
        <v>45419</v>
      </c>
      <c r="L14161">
        <v>60</v>
      </c>
      <c r="M14161">
        <v>3</v>
      </c>
      <c r="N14161" t="s">
        <v>538</v>
      </c>
      <c r="O14161" t="s">
        <v>537</v>
      </c>
      <c r="P14161" t="s">
        <v>639</v>
      </c>
    </row>
    <row r="14162" spans="1:16" x14ac:dyDescent="0.25">
      <c r="A14162" t="s">
        <v>519</v>
      </c>
      <c r="B14162" t="s">
        <v>174</v>
      </c>
      <c r="C14162" t="s">
        <v>64</v>
      </c>
      <c r="D14162" t="s">
        <v>515</v>
      </c>
      <c r="E14162" t="s">
        <v>286</v>
      </c>
      <c r="F14162" t="s">
        <v>65</v>
      </c>
      <c r="G14162" t="s">
        <v>175</v>
      </c>
      <c r="H14162" t="s">
        <v>176</v>
      </c>
      <c r="I14162" t="s">
        <v>180</v>
      </c>
      <c r="J14162" t="s">
        <v>117</v>
      </c>
      <c r="K14162" s="1">
        <v>45422</v>
      </c>
      <c r="L14162">
        <v>60</v>
      </c>
      <c r="M14162">
        <v>3</v>
      </c>
      <c r="N14162" t="s">
        <v>538</v>
      </c>
      <c r="O14162" t="s">
        <v>537</v>
      </c>
      <c r="P14162" t="s">
        <v>639</v>
      </c>
    </row>
    <row r="14163" spans="1:16" x14ac:dyDescent="0.25">
      <c r="A14163" t="s">
        <v>519</v>
      </c>
      <c r="B14163" t="s">
        <v>174</v>
      </c>
      <c r="C14163" t="s">
        <v>64</v>
      </c>
      <c r="D14163" t="s">
        <v>515</v>
      </c>
      <c r="E14163" t="s">
        <v>286</v>
      </c>
      <c r="F14163" t="s">
        <v>65</v>
      </c>
      <c r="G14163" t="s">
        <v>175</v>
      </c>
      <c r="H14163" t="s">
        <v>176</v>
      </c>
      <c r="I14163" t="s">
        <v>180</v>
      </c>
      <c r="J14163" t="s">
        <v>117</v>
      </c>
      <c r="K14163" s="1">
        <v>45425</v>
      </c>
      <c r="L14163">
        <v>60</v>
      </c>
      <c r="M14163">
        <v>4</v>
      </c>
      <c r="N14163" t="s">
        <v>538</v>
      </c>
      <c r="O14163" t="s">
        <v>537</v>
      </c>
      <c r="P14163" t="s">
        <v>639</v>
      </c>
    </row>
    <row r="14164" spans="1:16" x14ac:dyDescent="0.25">
      <c r="A14164" t="s">
        <v>519</v>
      </c>
      <c r="B14164" t="s">
        <v>174</v>
      </c>
      <c r="C14164" t="s">
        <v>64</v>
      </c>
      <c r="D14164" t="s">
        <v>515</v>
      </c>
      <c r="E14164" t="s">
        <v>286</v>
      </c>
      <c r="F14164" t="s">
        <v>65</v>
      </c>
      <c r="G14164" t="s">
        <v>175</v>
      </c>
      <c r="H14164" t="s">
        <v>176</v>
      </c>
      <c r="I14164" t="s">
        <v>180</v>
      </c>
      <c r="J14164" t="s">
        <v>117</v>
      </c>
      <c r="K14164" s="1">
        <v>45428</v>
      </c>
      <c r="L14164">
        <v>60</v>
      </c>
      <c r="M14164">
        <v>4</v>
      </c>
      <c r="N14164" t="s">
        <v>538</v>
      </c>
      <c r="O14164" t="s">
        <v>537</v>
      </c>
      <c r="P14164" t="s">
        <v>639</v>
      </c>
    </row>
    <row r="14165" spans="1:16" x14ac:dyDescent="0.25">
      <c r="A14165" t="s">
        <v>519</v>
      </c>
      <c r="B14165" t="s">
        <v>174</v>
      </c>
      <c r="C14165" t="s">
        <v>64</v>
      </c>
      <c r="D14165" t="s">
        <v>515</v>
      </c>
      <c r="E14165" t="s">
        <v>286</v>
      </c>
      <c r="F14165" t="s">
        <v>65</v>
      </c>
      <c r="G14165" t="s">
        <v>175</v>
      </c>
      <c r="H14165" t="s">
        <v>176</v>
      </c>
      <c r="I14165" t="s">
        <v>180</v>
      </c>
      <c r="J14165" t="s">
        <v>117</v>
      </c>
      <c r="K14165" s="1">
        <v>45429</v>
      </c>
      <c r="L14165">
        <v>60</v>
      </c>
      <c r="M14165">
        <v>4</v>
      </c>
      <c r="N14165" t="s">
        <v>538</v>
      </c>
      <c r="O14165" t="s">
        <v>537</v>
      </c>
      <c r="P14165" t="s">
        <v>639</v>
      </c>
    </row>
    <row r="14166" spans="1:16" x14ac:dyDescent="0.25">
      <c r="A14166" t="s">
        <v>519</v>
      </c>
      <c r="B14166" t="s">
        <v>174</v>
      </c>
      <c r="C14166" t="s">
        <v>64</v>
      </c>
      <c r="D14166" t="s">
        <v>515</v>
      </c>
      <c r="E14166" t="s">
        <v>286</v>
      </c>
      <c r="F14166" t="s">
        <v>65</v>
      </c>
      <c r="G14166" t="s">
        <v>175</v>
      </c>
      <c r="H14166" t="s">
        <v>176</v>
      </c>
      <c r="I14166" t="s">
        <v>59</v>
      </c>
      <c r="J14166" t="s">
        <v>117</v>
      </c>
      <c r="K14166" s="1">
        <v>45405</v>
      </c>
      <c r="L14166">
        <v>60</v>
      </c>
      <c r="M14166">
        <v>1</v>
      </c>
      <c r="N14166" t="s">
        <v>538</v>
      </c>
      <c r="O14166" t="s">
        <v>537</v>
      </c>
      <c r="P14166" t="s">
        <v>639</v>
      </c>
    </row>
    <row r="14167" spans="1:16" x14ac:dyDescent="0.25">
      <c r="A14167" t="s">
        <v>519</v>
      </c>
      <c r="B14167" t="s">
        <v>174</v>
      </c>
      <c r="C14167" t="s">
        <v>64</v>
      </c>
      <c r="D14167" t="s">
        <v>515</v>
      </c>
      <c r="E14167" t="s">
        <v>286</v>
      </c>
      <c r="F14167" t="s">
        <v>65</v>
      </c>
      <c r="G14167" t="s">
        <v>175</v>
      </c>
      <c r="H14167" t="s">
        <v>176</v>
      </c>
      <c r="I14167" t="s">
        <v>59</v>
      </c>
      <c r="J14167" t="s">
        <v>117</v>
      </c>
      <c r="K14167" s="1">
        <v>45411</v>
      </c>
      <c r="L14167">
        <v>120</v>
      </c>
      <c r="M14167">
        <v>2</v>
      </c>
      <c r="N14167" t="s">
        <v>538</v>
      </c>
      <c r="O14167" t="s">
        <v>537</v>
      </c>
      <c r="P14167" t="s">
        <v>639</v>
      </c>
    </row>
    <row r="14168" spans="1:16" x14ac:dyDescent="0.25">
      <c r="A14168" t="s">
        <v>519</v>
      </c>
      <c r="B14168" t="s">
        <v>174</v>
      </c>
      <c r="C14168" t="s">
        <v>64</v>
      </c>
      <c r="D14168" t="s">
        <v>515</v>
      </c>
      <c r="E14168" t="s">
        <v>286</v>
      </c>
      <c r="F14168" t="s">
        <v>65</v>
      </c>
      <c r="G14168" t="s">
        <v>175</v>
      </c>
      <c r="H14168" t="s">
        <v>176</v>
      </c>
      <c r="I14168" t="s">
        <v>59</v>
      </c>
      <c r="J14168" t="s">
        <v>117</v>
      </c>
      <c r="K14168" s="1">
        <v>45420</v>
      </c>
      <c r="L14168">
        <v>60</v>
      </c>
      <c r="M14168">
        <v>3</v>
      </c>
      <c r="N14168" t="s">
        <v>538</v>
      </c>
      <c r="O14168" t="s">
        <v>537</v>
      </c>
      <c r="P14168" t="s">
        <v>639</v>
      </c>
    </row>
    <row r="14169" spans="1:16" x14ac:dyDescent="0.25">
      <c r="A14169" t="s">
        <v>519</v>
      </c>
      <c r="B14169" t="s">
        <v>174</v>
      </c>
      <c r="C14169" t="s">
        <v>64</v>
      </c>
      <c r="D14169" t="s">
        <v>515</v>
      </c>
      <c r="E14169" t="s">
        <v>286</v>
      </c>
      <c r="F14169" t="s">
        <v>65</v>
      </c>
      <c r="G14169" t="s">
        <v>175</v>
      </c>
      <c r="H14169" t="s">
        <v>176</v>
      </c>
      <c r="I14169" t="s">
        <v>59</v>
      </c>
      <c r="J14169" t="s">
        <v>117</v>
      </c>
      <c r="K14169" s="1">
        <v>45426</v>
      </c>
      <c r="L14169">
        <v>60</v>
      </c>
      <c r="M14169">
        <v>4</v>
      </c>
      <c r="N14169" t="s">
        <v>538</v>
      </c>
      <c r="O14169" t="s">
        <v>537</v>
      </c>
      <c r="P14169" t="s">
        <v>639</v>
      </c>
    </row>
    <row r="14170" spans="1:16" x14ac:dyDescent="0.25">
      <c r="A14170" t="s">
        <v>519</v>
      </c>
      <c r="B14170" t="s">
        <v>174</v>
      </c>
      <c r="C14170" t="s">
        <v>64</v>
      </c>
      <c r="D14170" t="s">
        <v>515</v>
      </c>
      <c r="E14170" t="s">
        <v>286</v>
      </c>
      <c r="F14170" t="s">
        <v>65</v>
      </c>
      <c r="G14170" t="s">
        <v>175</v>
      </c>
      <c r="H14170" t="s">
        <v>176</v>
      </c>
      <c r="I14170" t="s">
        <v>59</v>
      </c>
      <c r="J14170" t="s">
        <v>117</v>
      </c>
      <c r="K14170" s="1">
        <v>45428</v>
      </c>
      <c r="L14170">
        <v>30</v>
      </c>
      <c r="M14170">
        <v>4</v>
      </c>
      <c r="N14170" t="s">
        <v>538</v>
      </c>
      <c r="O14170" t="s">
        <v>537</v>
      </c>
      <c r="P14170" t="s">
        <v>639</v>
      </c>
    </row>
    <row r="14171" spans="1:16" x14ac:dyDescent="0.25">
      <c r="A14171" t="s">
        <v>519</v>
      </c>
      <c r="B14171" t="s">
        <v>174</v>
      </c>
      <c r="C14171" t="s">
        <v>64</v>
      </c>
      <c r="D14171" t="s">
        <v>515</v>
      </c>
      <c r="E14171" t="s">
        <v>286</v>
      </c>
      <c r="F14171" t="s">
        <v>65</v>
      </c>
      <c r="G14171" t="s">
        <v>175</v>
      </c>
      <c r="H14171" t="s">
        <v>25</v>
      </c>
      <c r="I14171" t="s">
        <v>16</v>
      </c>
      <c r="J14171" t="s">
        <v>117</v>
      </c>
      <c r="K14171" s="1">
        <v>45413</v>
      </c>
      <c r="L14171">
        <v>60</v>
      </c>
      <c r="M14171">
        <v>2</v>
      </c>
      <c r="N14171" t="s">
        <v>538</v>
      </c>
      <c r="O14171" t="s">
        <v>537</v>
      </c>
      <c r="P14171" t="s">
        <v>639</v>
      </c>
    </row>
    <row r="14172" spans="1:16" x14ac:dyDescent="0.25">
      <c r="A14172" t="s">
        <v>519</v>
      </c>
      <c r="B14172" t="s">
        <v>174</v>
      </c>
      <c r="C14172" t="s">
        <v>64</v>
      </c>
      <c r="D14172" t="s">
        <v>515</v>
      </c>
      <c r="E14172" t="s">
        <v>286</v>
      </c>
      <c r="F14172" t="s">
        <v>65</v>
      </c>
      <c r="G14172" t="s">
        <v>175</v>
      </c>
      <c r="H14172" t="s">
        <v>25</v>
      </c>
      <c r="I14172" t="s">
        <v>16</v>
      </c>
      <c r="J14172" t="s">
        <v>117</v>
      </c>
      <c r="K14172" s="1">
        <v>45414</v>
      </c>
      <c r="L14172">
        <v>60</v>
      </c>
      <c r="M14172">
        <v>2</v>
      </c>
      <c r="N14172" t="s">
        <v>538</v>
      </c>
      <c r="O14172" t="s">
        <v>537</v>
      </c>
      <c r="P14172" t="s">
        <v>639</v>
      </c>
    </row>
    <row r="14173" spans="1:16" x14ac:dyDescent="0.25">
      <c r="A14173" t="s">
        <v>519</v>
      </c>
      <c r="B14173" t="s">
        <v>174</v>
      </c>
      <c r="C14173" t="s">
        <v>64</v>
      </c>
      <c r="D14173" t="s">
        <v>515</v>
      </c>
      <c r="E14173" t="s">
        <v>286</v>
      </c>
      <c r="F14173" t="s">
        <v>65</v>
      </c>
      <c r="G14173" t="s">
        <v>175</v>
      </c>
      <c r="H14173" t="s">
        <v>25</v>
      </c>
      <c r="I14173" t="s">
        <v>181</v>
      </c>
      <c r="J14173" t="s">
        <v>118</v>
      </c>
      <c r="K14173" s="1">
        <v>45406</v>
      </c>
      <c r="L14173">
        <v>60</v>
      </c>
      <c r="M14173">
        <v>1</v>
      </c>
      <c r="N14173" t="s">
        <v>538</v>
      </c>
      <c r="O14173" t="s">
        <v>537</v>
      </c>
      <c r="P14173" t="s">
        <v>639</v>
      </c>
    </row>
    <row r="14174" spans="1:16" x14ac:dyDescent="0.25">
      <c r="A14174" t="s">
        <v>519</v>
      </c>
      <c r="B14174" t="s">
        <v>174</v>
      </c>
      <c r="C14174" t="s">
        <v>64</v>
      </c>
      <c r="D14174" t="s">
        <v>515</v>
      </c>
      <c r="E14174" t="s">
        <v>286</v>
      </c>
      <c r="F14174" t="s">
        <v>65</v>
      </c>
      <c r="G14174" t="s">
        <v>175</v>
      </c>
      <c r="H14174" t="s">
        <v>25</v>
      </c>
      <c r="I14174" t="s">
        <v>181</v>
      </c>
      <c r="J14174" t="s">
        <v>118</v>
      </c>
      <c r="K14174" s="1">
        <v>45412</v>
      </c>
      <c r="L14174">
        <v>30</v>
      </c>
      <c r="M14174">
        <v>2</v>
      </c>
      <c r="N14174" t="s">
        <v>538</v>
      </c>
      <c r="O14174" t="s">
        <v>537</v>
      </c>
      <c r="P14174" t="s">
        <v>639</v>
      </c>
    </row>
    <row r="14175" spans="1:16" x14ac:dyDescent="0.25">
      <c r="A14175" t="s">
        <v>519</v>
      </c>
      <c r="B14175" t="s">
        <v>174</v>
      </c>
      <c r="C14175" t="s">
        <v>64</v>
      </c>
      <c r="D14175" t="s">
        <v>515</v>
      </c>
      <c r="E14175" t="s">
        <v>286</v>
      </c>
      <c r="F14175" t="s">
        <v>65</v>
      </c>
      <c r="G14175" t="s">
        <v>175</v>
      </c>
      <c r="H14175" t="s">
        <v>25</v>
      </c>
      <c r="I14175" t="s">
        <v>181</v>
      </c>
      <c r="J14175" t="s">
        <v>118</v>
      </c>
      <c r="K14175" s="1">
        <v>45413</v>
      </c>
      <c r="L14175">
        <v>30</v>
      </c>
      <c r="M14175">
        <v>2</v>
      </c>
      <c r="N14175" t="s">
        <v>538</v>
      </c>
      <c r="O14175" t="s">
        <v>537</v>
      </c>
      <c r="P14175" t="s">
        <v>639</v>
      </c>
    </row>
    <row r="14176" spans="1:16" x14ac:dyDescent="0.25">
      <c r="A14176" t="s">
        <v>519</v>
      </c>
      <c r="B14176" t="s">
        <v>174</v>
      </c>
      <c r="C14176" t="s">
        <v>64</v>
      </c>
      <c r="D14176" t="s">
        <v>515</v>
      </c>
      <c r="E14176" t="s">
        <v>286</v>
      </c>
      <c r="F14176" t="s">
        <v>65</v>
      </c>
      <c r="G14176" t="s">
        <v>175</v>
      </c>
      <c r="H14176" t="s">
        <v>25</v>
      </c>
      <c r="I14176" t="s">
        <v>181</v>
      </c>
      <c r="J14176" t="s">
        <v>118</v>
      </c>
      <c r="K14176" s="1">
        <v>45422</v>
      </c>
      <c r="L14176">
        <v>60</v>
      </c>
      <c r="M14176">
        <v>3</v>
      </c>
      <c r="N14176" t="s">
        <v>538</v>
      </c>
      <c r="O14176" t="s">
        <v>537</v>
      </c>
      <c r="P14176" t="s">
        <v>639</v>
      </c>
    </row>
    <row r="14177" spans="1:16" x14ac:dyDescent="0.25">
      <c r="A14177" t="s">
        <v>519</v>
      </c>
      <c r="B14177" t="s">
        <v>174</v>
      </c>
      <c r="C14177" t="s">
        <v>64</v>
      </c>
      <c r="D14177" t="s">
        <v>515</v>
      </c>
      <c r="E14177" t="s">
        <v>286</v>
      </c>
      <c r="F14177" t="s">
        <v>65</v>
      </c>
      <c r="G14177" t="s">
        <v>175</v>
      </c>
      <c r="H14177" t="s">
        <v>25</v>
      </c>
      <c r="I14177" t="s">
        <v>181</v>
      </c>
      <c r="J14177" t="s">
        <v>118</v>
      </c>
      <c r="K14177" s="1">
        <v>45426</v>
      </c>
      <c r="L14177">
        <v>60</v>
      </c>
      <c r="M14177">
        <v>4</v>
      </c>
      <c r="N14177" t="s">
        <v>538</v>
      </c>
      <c r="O14177" t="s">
        <v>537</v>
      </c>
      <c r="P14177" t="s">
        <v>639</v>
      </c>
    </row>
    <row r="14178" spans="1:16" x14ac:dyDescent="0.25">
      <c r="A14178" t="s">
        <v>519</v>
      </c>
      <c r="B14178" t="s">
        <v>174</v>
      </c>
      <c r="C14178" t="s">
        <v>64</v>
      </c>
      <c r="D14178" t="s">
        <v>515</v>
      </c>
      <c r="E14178" t="s">
        <v>286</v>
      </c>
      <c r="F14178" t="s">
        <v>65</v>
      </c>
      <c r="G14178" t="s">
        <v>175</v>
      </c>
      <c r="H14178" t="s">
        <v>30</v>
      </c>
      <c r="I14178" t="s">
        <v>32</v>
      </c>
      <c r="J14178" t="s">
        <v>119</v>
      </c>
      <c r="K14178" s="1">
        <v>45415</v>
      </c>
      <c r="L14178">
        <v>60</v>
      </c>
      <c r="M14178">
        <v>2</v>
      </c>
      <c r="N14178" t="s">
        <v>538</v>
      </c>
      <c r="O14178" t="s">
        <v>537</v>
      </c>
      <c r="P14178" t="s">
        <v>639</v>
      </c>
    </row>
    <row r="14179" spans="1:16" x14ac:dyDescent="0.25">
      <c r="A14179" t="s">
        <v>519</v>
      </c>
      <c r="B14179" t="s">
        <v>174</v>
      </c>
      <c r="C14179" t="s">
        <v>64</v>
      </c>
      <c r="D14179" t="s">
        <v>515</v>
      </c>
      <c r="E14179" t="s">
        <v>286</v>
      </c>
      <c r="F14179" t="s">
        <v>65</v>
      </c>
      <c r="G14179" t="s">
        <v>175</v>
      </c>
      <c r="H14179" t="s">
        <v>30</v>
      </c>
      <c r="I14179" t="s">
        <v>32</v>
      </c>
      <c r="J14179" t="s">
        <v>119</v>
      </c>
      <c r="K14179" s="1">
        <v>45420</v>
      </c>
      <c r="L14179">
        <v>30</v>
      </c>
      <c r="M14179">
        <v>3</v>
      </c>
      <c r="N14179" t="s">
        <v>538</v>
      </c>
      <c r="O14179" t="s">
        <v>537</v>
      </c>
      <c r="P14179" t="s">
        <v>639</v>
      </c>
    </row>
    <row r="14180" spans="1:16" x14ac:dyDescent="0.25">
      <c r="A14180" t="s">
        <v>519</v>
      </c>
      <c r="B14180" t="s">
        <v>174</v>
      </c>
      <c r="C14180" t="s">
        <v>64</v>
      </c>
      <c r="D14180" t="s">
        <v>515</v>
      </c>
      <c r="E14180" t="s">
        <v>286</v>
      </c>
      <c r="F14180" t="s">
        <v>65</v>
      </c>
      <c r="G14180" t="s">
        <v>175</v>
      </c>
      <c r="H14180" t="s">
        <v>30</v>
      </c>
      <c r="I14180" t="s">
        <v>32</v>
      </c>
      <c r="J14180" t="s">
        <v>119</v>
      </c>
      <c r="K14180" s="1">
        <v>45421</v>
      </c>
      <c r="L14180">
        <v>30</v>
      </c>
      <c r="M14180">
        <v>3</v>
      </c>
      <c r="N14180" t="s">
        <v>538</v>
      </c>
      <c r="O14180" t="s">
        <v>537</v>
      </c>
      <c r="P14180" t="s">
        <v>639</v>
      </c>
    </row>
    <row r="14181" spans="1:16" x14ac:dyDescent="0.25">
      <c r="A14181" t="s">
        <v>519</v>
      </c>
      <c r="B14181" t="s">
        <v>174</v>
      </c>
      <c r="C14181" t="s">
        <v>64</v>
      </c>
      <c r="D14181" t="s">
        <v>515</v>
      </c>
      <c r="E14181" t="s">
        <v>286</v>
      </c>
      <c r="F14181" t="s">
        <v>65</v>
      </c>
      <c r="G14181" t="s">
        <v>175</v>
      </c>
      <c r="H14181" t="s">
        <v>30</v>
      </c>
      <c r="I14181" t="s">
        <v>32</v>
      </c>
      <c r="J14181" t="s">
        <v>119</v>
      </c>
      <c r="K14181" s="1">
        <v>45422</v>
      </c>
      <c r="L14181">
        <v>60</v>
      </c>
      <c r="M14181">
        <v>3</v>
      </c>
      <c r="N14181" t="s">
        <v>538</v>
      </c>
      <c r="O14181" t="s">
        <v>537</v>
      </c>
      <c r="P14181" t="s">
        <v>639</v>
      </c>
    </row>
    <row r="14182" spans="1:16" x14ac:dyDescent="0.25">
      <c r="A14182" t="s">
        <v>519</v>
      </c>
      <c r="B14182" t="s">
        <v>174</v>
      </c>
      <c r="C14182" t="s">
        <v>64</v>
      </c>
      <c r="D14182" t="s">
        <v>515</v>
      </c>
      <c r="E14182" t="s">
        <v>286</v>
      </c>
      <c r="F14182" t="s">
        <v>65</v>
      </c>
      <c r="G14182" t="s">
        <v>175</v>
      </c>
      <c r="H14182" t="s">
        <v>30</v>
      </c>
      <c r="I14182" t="s">
        <v>32</v>
      </c>
      <c r="J14182" t="s">
        <v>119</v>
      </c>
      <c r="K14182" s="1">
        <v>45426</v>
      </c>
      <c r="L14182">
        <v>30</v>
      </c>
      <c r="M14182">
        <v>4</v>
      </c>
      <c r="N14182" t="s">
        <v>538</v>
      </c>
      <c r="O14182" t="s">
        <v>537</v>
      </c>
      <c r="P14182" t="s">
        <v>639</v>
      </c>
    </row>
    <row r="14183" spans="1:16" x14ac:dyDescent="0.25">
      <c r="A14183" t="s">
        <v>519</v>
      </c>
      <c r="B14183" t="s">
        <v>174</v>
      </c>
      <c r="C14183" t="s">
        <v>64</v>
      </c>
      <c r="D14183" t="s">
        <v>515</v>
      </c>
      <c r="E14183" t="s">
        <v>286</v>
      </c>
      <c r="F14183" t="s">
        <v>65</v>
      </c>
      <c r="G14183" t="s">
        <v>175</v>
      </c>
      <c r="H14183" t="s">
        <v>30</v>
      </c>
      <c r="I14183" t="s">
        <v>32</v>
      </c>
      <c r="J14183" t="s">
        <v>119</v>
      </c>
      <c r="K14183" s="1">
        <v>45427</v>
      </c>
      <c r="L14183">
        <v>60</v>
      </c>
      <c r="M14183">
        <v>4</v>
      </c>
      <c r="N14183" t="s">
        <v>538</v>
      </c>
      <c r="O14183" t="s">
        <v>537</v>
      </c>
      <c r="P14183" t="s">
        <v>639</v>
      </c>
    </row>
    <row r="14184" spans="1:16" x14ac:dyDescent="0.25">
      <c r="A14184" t="s">
        <v>519</v>
      </c>
      <c r="B14184" t="s">
        <v>174</v>
      </c>
      <c r="C14184" t="s">
        <v>64</v>
      </c>
      <c r="D14184" t="s">
        <v>515</v>
      </c>
      <c r="E14184" t="s">
        <v>286</v>
      </c>
      <c r="F14184" t="s">
        <v>65</v>
      </c>
      <c r="G14184" t="s">
        <v>175</v>
      </c>
      <c r="H14184" t="s">
        <v>183</v>
      </c>
      <c r="I14184" t="s">
        <v>184</v>
      </c>
      <c r="J14184" t="s">
        <v>117</v>
      </c>
      <c r="K14184" s="1">
        <v>45404</v>
      </c>
      <c r="L14184">
        <v>60</v>
      </c>
      <c r="M14184">
        <v>1</v>
      </c>
      <c r="N14184" t="s">
        <v>538</v>
      </c>
      <c r="O14184" t="s">
        <v>537</v>
      </c>
      <c r="P14184" t="s">
        <v>639</v>
      </c>
    </row>
    <row r="14185" spans="1:16" x14ac:dyDescent="0.25">
      <c r="A14185" t="s">
        <v>519</v>
      </c>
      <c r="B14185" t="s">
        <v>174</v>
      </c>
      <c r="C14185" t="s">
        <v>64</v>
      </c>
      <c r="D14185" t="s">
        <v>515</v>
      </c>
      <c r="E14185" t="s">
        <v>286</v>
      </c>
      <c r="F14185" t="s">
        <v>65</v>
      </c>
      <c r="G14185" t="s">
        <v>175</v>
      </c>
      <c r="H14185" t="s">
        <v>183</v>
      </c>
      <c r="I14185" t="s">
        <v>184</v>
      </c>
      <c r="J14185" t="s">
        <v>117</v>
      </c>
      <c r="K14185" s="1">
        <v>45418</v>
      </c>
      <c r="L14185">
        <v>60</v>
      </c>
      <c r="M14185">
        <v>3</v>
      </c>
      <c r="N14185" t="s">
        <v>538</v>
      </c>
      <c r="O14185" t="s">
        <v>537</v>
      </c>
      <c r="P14185" t="s">
        <v>639</v>
      </c>
    </row>
    <row r="14186" spans="1:16" x14ac:dyDescent="0.25">
      <c r="A14186" t="s">
        <v>519</v>
      </c>
      <c r="B14186" t="s">
        <v>174</v>
      </c>
      <c r="C14186" t="s">
        <v>64</v>
      </c>
      <c r="D14186" t="s">
        <v>515</v>
      </c>
      <c r="E14186" t="s">
        <v>286</v>
      </c>
      <c r="F14186" t="s">
        <v>65</v>
      </c>
      <c r="G14186" t="s">
        <v>175</v>
      </c>
      <c r="H14186" t="s">
        <v>183</v>
      </c>
      <c r="I14186" t="s">
        <v>184</v>
      </c>
      <c r="J14186" t="s">
        <v>117</v>
      </c>
      <c r="K14186" s="1">
        <v>45419</v>
      </c>
      <c r="L14186">
        <v>60</v>
      </c>
      <c r="M14186">
        <v>3</v>
      </c>
      <c r="N14186" t="s">
        <v>538</v>
      </c>
      <c r="O14186" t="s">
        <v>537</v>
      </c>
      <c r="P14186" t="s">
        <v>639</v>
      </c>
    </row>
    <row r="14187" spans="1:16" x14ac:dyDescent="0.25">
      <c r="A14187" t="s">
        <v>519</v>
      </c>
      <c r="B14187" t="s">
        <v>174</v>
      </c>
      <c r="C14187" t="s">
        <v>64</v>
      </c>
      <c r="D14187" t="s">
        <v>515</v>
      </c>
      <c r="E14187" t="s">
        <v>286</v>
      </c>
      <c r="F14187" t="s">
        <v>65</v>
      </c>
      <c r="G14187" t="s">
        <v>175</v>
      </c>
      <c r="H14187" t="s">
        <v>183</v>
      </c>
      <c r="I14187" t="s">
        <v>184</v>
      </c>
      <c r="J14187" t="s">
        <v>117</v>
      </c>
      <c r="K14187" s="1">
        <v>45420</v>
      </c>
      <c r="L14187">
        <v>60</v>
      </c>
      <c r="M14187">
        <v>3</v>
      </c>
      <c r="N14187" t="s">
        <v>538</v>
      </c>
      <c r="O14187" t="s">
        <v>537</v>
      </c>
      <c r="P14187" t="s">
        <v>639</v>
      </c>
    </row>
    <row r="14188" spans="1:16" x14ac:dyDescent="0.25">
      <c r="A14188" t="s">
        <v>519</v>
      </c>
      <c r="B14188" t="s">
        <v>174</v>
      </c>
      <c r="C14188" t="s">
        <v>64</v>
      </c>
      <c r="D14188" t="s">
        <v>515</v>
      </c>
      <c r="E14188" t="s">
        <v>286</v>
      </c>
      <c r="F14188" t="s">
        <v>65</v>
      </c>
      <c r="G14188" t="s">
        <v>175</v>
      </c>
      <c r="H14188" t="s">
        <v>183</v>
      </c>
      <c r="I14188" t="s">
        <v>184</v>
      </c>
      <c r="J14188" t="s">
        <v>117</v>
      </c>
      <c r="K14188" s="1">
        <v>45421</v>
      </c>
      <c r="L14188">
        <v>30</v>
      </c>
      <c r="M14188">
        <v>3</v>
      </c>
      <c r="N14188" t="s">
        <v>538</v>
      </c>
      <c r="O14188" t="s">
        <v>537</v>
      </c>
      <c r="P14188" t="s">
        <v>639</v>
      </c>
    </row>
    <row r="14189" spans="1:16" x14ac:dyDescent="0.25">
      <c r="A14189" t="s">
        <v>519</v>
      </c>
      <c r="B14189" t="s">
        <v>174</v>
      </c>
      <c r="C14189" t="s">
        <v>64</v>
      </c>
      <c r="D14189" t="s">
        <v>515</v>
      </c>
      <c r="E14189" t="s">
        <v>286</v>
      </c>
      <c r="F14189" t="s">
        <v>65</v>
      </c>
      <c r="G14189" t="s">
        <v>175</v>
      </c>
      <c r="H14189" t="s">
        <v>183</v>
      </c>
      <c r="I14189" t="s">
        <v>185</v>
      </c>
      <c r="J14189" t="s">
        <v>118</v>
      </c>
      <c r="K14189" s="1">
        <v>45412</v>
      </c>
      <c r="L14189">
        <v>60</v>
      </c>
      <c r="M14189">
        <v>2</v>
      </c>
      <c r="N14189" t="s">
        <v>538</v>
      </c>
      <c r="O14189" t="s">
        <v>537</v>
      </c>
      <c r="P14189" t="s">
        <v>639</v>
      </c>
    </row>
    <row r="14190" spans="1:16" x14ac:dyDescent="0.25">
      <c r="A14190" t="s">
        <v>519</v>
      </c>
      <c r="B14190" t="s">
        <v>174</v>
      </c>
      <c r="C14190" t="s">
        <v>64</v>
      </c>
      <c r="D14190" t="s">
        <v>515</v>
      </c>
      <c r="E14190" t="s">
        <v>286</v>
      </c>
      <c r="F14190" t="s">
        <v>65</v>
      </c>
      <c r="G14190" t="s">
        <v>175</v>
      </c>
      <c r="H14190" t="s">
        <v>183</v>
      </c>
      <c r="I14190" t="s">
        <v>185</v>
      </c>
      <c r="J14190" t="s">
        <v>118</v>
      </c>
      <c r="K14190" s="1">
        <v>45413</v>
      </c>
      <c r="L14190">
        <v>60</v>
      </c>
      <c r="M14190">
        <v>2</v>
      </c>
      <c r="N14190" t="s">
        <v>538</v>
      </c>
      <c r="O14190" t="s">
        <v>537</v>
      </c>
      <c r="P14190" t="s">
        <v>639</v>
      </c>
    </row>
    <row r="14191" spans="1:16" x14ac:dyDescent="0.25">
      <c r="A14191" t="s">
        <v>519</v>
      </c>
      <c r="B14191" t="s">
        <v>174</v>
      </c>
      <c r="C14191" t="s">
        <v>64</v>
      </c>
      <c r="D14191" t="s">
        <v>515</v>
      </c>
      <c r="E14191" t="s">
        <v>286</v>
      </c>
      <c r="F14191" t="s">
        <v>65</v>
      </c>
      <c r="G14191" t="s">
        <v>175</v>
      </c>
      <c r="H14191" t="s">
        <v>183</v>
      </c>
      <c r="I14191" t="s">
        <v>185</v>
      </c>
      <c r="J14191" t="s">
        <v>118</v>
      </c>
      <c r="K14191" s="1">
        <v>45420</v>
      </c>
      <c r="L14191">
        <v>60</v>
      </c>
      <c r="M14191">
        <v>3</v>
      </c>
      <c r="N14191" t="s">
        <v>538</v>
      </c>
      <c r="O14191" t="s">
        <v>537</v>
      </c>
      <c r="P14191" t="s">
        <v>639</v>
      </c>
    </row>
    <row r="14192" spans="1:16" x14ac:dyDescent="0.25">
      <c r="A14192" t="s">
        <v>519</v>
      </c>
      <c r="B14192" t="s">
        <v>174</v>
      </c>
      <c r="C14192" t="s">
        <v>64</v>
      </c>
      <c r="D14192" t="s">
        <v>515</v>
      </c>
      <c r="E14192" t="s">
        <v>286</v>
      </c>
      <c r="F14192" t="s">
        <v>65</v>
      </c>
      <c r="G14192" t="s">
        <v>175</v>
      </c>
      <c r="H14192" t="s">
        <v>183</v>
      </c>
      <c r="I14192" t="s">
        <v>185</v>
      </c>
      <c r="J14192" t="s">
        <v>118</v>
      </c>
      <c r="K14192" s="1">
        <v>45421</v>
      </c>
      <c r="L14192">
        <v>30</v>
      </c>
      <c r="M14192">
        <v>3</v>
      </c>
      <c r="N14192" t="s">
        <v>538</v>
      </c>
      <c r="O14192" t="s">
        <v>537</v>
      </c>
      <c r="P14192" t="s">
        <v>639</v>
      </c>
    </row>
    <row r="14193" spans="1:16" x14ac:dyDescent="0.25">
      <c r="A14193" t="s">
        <v>519</v>
      </c>
      <c r="B14193" t="s">
        <v>174</v>
      </c>
      <c r="C14193" t="s">
        <v>64</v>
      </c>
      <c r="D14193" t="s">
        <v>515</v>
      </c>
      <c r="E14193" t="s">
        <v>286</v>
      </c>
      <c r="F14193" t="s">
        <v>65</v>
      </c>
      <c r="G14193" t="s">
        <v>175</v>
      </c>
      <c r="H14193" t="s">
        <v>183</v>
      </c>
      <c r="I14193" t="s">
        <v>70</v>
      </c>
      <c r="J14193" t="s">
        <v>191</v>
      </c>
      <c r="K14193" s="1">
        <v>45413</v>
      </c>
      <c r="L14193">
        <v>30</v>
      </c>
      <c r="M14193">
        <v>2</v>
      </c>
      <c r="N14193" t="s">
        <v>538</v>
      </c>
      <c r="O14193" t="s">
        <v>537</v>
      </c>
      <c r="P14193" t="s">
        <v>639</v>
      </c>
    </row>
    <row r="14194" spans="1:16" x14ac:dyDescent="0.25">
      <c r="A14194" t="s">
        <v>519</v>
      </c>
      <c r="B14194" t="s">
        <v>174</v>
      </c>
      <c r="C14194" t="s">
        <v>64</v>
      </c>
      <c r="D14194" t="s">
        <v>515</v>
      </c>
      <c r="E14194" t="s">
        <v>286</v>
      </c>
      <c r="F14194" t="s">
        <v>65</v>
      </c>
      <c r="G14194" t="s">
        <v>175</v>
      </c>
      <c r="H14194" t="s">
        <v>183</v>
      </c>
      <c r="I14194" t="s">
        <v>36</v>
      </c>
      <c r="J14194" t="s">
        <v>117</v>
      </c>
      <c r="K14194" s="1">
        <v>45406</v>
      </c>
      <c r="L14194">
        <v>60</v>
      </c>
      <c r="M14194">
        <v>1</v>
      </c>
      <c r="N14194" t="s">
        <v>538</v>
      </c>
      <c r="O14194" t="s">
        <v>537</v>
      </c>
      <c r="P14194" t="s">
        <v>639</v>
      </c>
    </row>
    <row r="14195" spans="1:16" x14ac:dyDescent="0.25">
      <c r="A14195" t="s">
        <v>519</v>
      </c>
      <c r="B14195" t="s">
        <v>174</v>
      </c>
      <c r="C14195" t="s">
        <v>64</v>
      </c>
      <c r="D14195" t="s">
        <v>515</v>
      </c>
      <c r="E14195" t="s">
        <v>286</v>
      </c>
      <c r="F14195" t="s">
        <v>65</v>
      </c>
      <c r="G14195" t="s">
        <v>175</v>
      </c>
      <c r="H14195" t="s">
        <v>183</v>
      </c>
      <c r="I14195" t="s">
        <v>36</v>
      </c>
      <c r="J14195" t="s">
        <v>117</v>
      </c>
      <c r="K14195" s="1">
        <v>45412</v>
      </c>
      <c r="L14195">
        <v>60</v>
      </c>
      <c r="M14195">
        <v>2</v>
      </c>
      <c r="N14195" t="s">
        <v>538</v>
      </c>
      <c r="O14195" t="s">
        <v>537</v>
      </c>
      <c r="P14195" t="s">
        <v>639</v>
      </c>
    </row>
    <row r="14196" spans="1:16" x14ac:dyDescent="0.25">
      <c r="A14196" t="s">
        <v>519</v>
      </c>
      <c r="B14196" t="s">
        <v>174</v>
      </c>
      <c r="C14196" t="s">
        <v>64</v>
      </c>
      <c r="D14196" t="s">
        <v>515</v>
      </c>
      <c r="E14196" t="s">
        <v>286</v>
      </c>
      <c r="F14196" t="s">
        <v>65</v>
      </c>
      <c r="G14196" t="s">
        <v>175</v>
      </c>
      <c r="H14196" t="s">
        <v>183</v>
      </c>
      <c r="I14196" t="s">
        <v>36</v>
      </c>
      <c r="J14196" t="s">
        <v>117</v>
      </c>
      <c r="K14196" s="1">
        <v>45413</v>
      </c>
      <c r="L14196">
        <v>30</v>
      </c>
      <c r="M14196">
        <v>2</v>
      </c>
      <c r="N14196" t="s">
        <v>538</v>
      </c>
      <c r="O14196" t="s">
        <v>537</v>
      </c>
      <c r="P14196" t="s">
        <v>639</v>
      </c>
    </row>
    <row r="14197" spans="1:16" x14ac:dyDescent="0.25">
      <c r="A14197" t="s">
        <v>519</v>
      </c>
      <c r="B14197" t="s">
        <v>174</v>
      </c>
      <c r="C14197" t="s">
        <v>64</v>
      </c>
      <c r="D14197" t="s">
        <v>515</v>
      </c>
      <c r="E14197" t="s">
        <v>286</v>
      </c>
      <c r="F14197" t="s">
        <v>65</v>
      </c>
      <c r="G14197" t="s">
        <v>175</v>
      </c>
      <c r="H14197" t="s">
        <v>183</v>
      </c>
      <c r="I14197" t="s">
        <v>36</v>
      </c>
      <c r="J14197" t="s">
        <v>117</v>
      </c>
      <c r="K14197" s="1">
        <v>45421</v>
      </c>
      <c r="L14197">
        <v>60</v>
      </c>
      <c r="M14197">
        <v>3</v>
      </c>
      <c r="N14197" t="s">
        <v>538</v>
      </c>
      <c r="O14197" t="s">
        <v>537</v>
      </c>
      <c r="P14197" t="s">
        <v>639</v>
      </c>
    </row>
    <row r="14198" spans="1:16" x14ac:dyDescent="0.25">
      <c r="A14198" t="s">
        <v>519</v>
      </c>
      <c r="B14198" t="s">
        <v>174</v>
      </c>
      <c r="C14198" t="s">
        <v>64</v>
      </c>
      <c r="D14198" t="s">
        <v>515</v>
      </c>
      <c r="E14198" t="s">
        <v>286</v>
      </c>
      <c r="F14198" t="s">
        <v>65</v>
      </c>
      <c r="G14198" t="s">
        <v>175</v>
      </c>
      <c r="H14198" t="s">
        <v>183</v>
      </c>
      <c r="I14198" t="s">
        <v>36</v>
      </c>
      <c r="J14198" t="s">
        <v>117</v>
      </c>
      <c r="K14198" s="1">
        <v>45427</v>
      </c>
      <c r="L14198">
        <v>30</v>
      </c>
      <c r="M14198">
        <v>4</v>
      </c>
      <c r="N14198" t="s">
        <v>538</v>
      </c>
      <c r="O14198" t="s">
        <v>537</v>
      </c>
      <c r="P14198" t="s">
        <v>639</v>
      </c>
    </row>
    <row r="14199" spans="1:16" x14ac:dyDescent="0.25">
      <c r="A14199" t="s">
        <v>519</v>
      </c>
      <c r="B14199" t="s">
        <v>174</v>
      </c>
      <c r="C14199" t="s">
        <v>64</v>
      </c>
      <c r="D14199" t="s">
        <v>515</v>
      </c>
      <c r="E14199" t="s">
        <v>286</v>
      </c>
      <c r="F14199" t="s">
        <v>65</v>
      </c>
      <c r="G14199" t="s">
        <v>175</v>
      </c>
      <c r="H14199" t="s">
        <v>183</v>
      </c>
      <c r="I14199" t="s">
        <v>85</v>
      </c>
      <c r="J14199" t="s">
        <v>117</v>
      </c>
      <c r="K14199" s="1">
        <v>45413</v>
      </c>
      <c r="L14199">
        <v>60</v>
      </c>
      <c r="M14199">
        <v>2</v>
      </c>
      <c r="N14199" t="s">
        <v>538</v>
      </c>
      <c r="O14199" t="s">
        <v>537</v>
      </c>
      <c r="P14199" t="s">
        <v>639</v>
      </c>
    </row>
    <row r="14200" spans="1:16" x14ac:dyDescent="0.25">
      <c r="A14200" t="s">
        <v>519</v>
      </c>
      <c r="B14200" t="s">
        <v>174</v>
      </c>
      <c r="C14200" t="s">
        <v>64</v>
      </c>
      <c r="D14200" t="s">
        <v>515</v>
      </c>
      <c r="E14200" t="s">
        <v>286</v>
      </c>
      <c r="F14200" t="s">
        <v>65</v>
      </c>
      <c r="G14200" t="s">
        <v>175</v>
      </c>
      <c r="H14200" t="s">
        <v>72</v>
      </c>
      <c r="I14200" t="s">
        <v>186</v>
      </c>
      <c r="J14200" t="s">
        <v>119</v>
      </c>
      <c r="K14200" s="1">
        <v>45404</v>
      </c>
      <c r="L14200">
        <v>60</v>
      </c>
      <c r="M14200">
        <v>1</v>
      </c>
      <c r="N14200" t="s">
        <v>538</v>
      </c>
      <c r="O14200" t="s">
        <v>537</v>
      </c>
      <c r="P14200" t="s">
        <v>639</v>
      </c>
    </row>
    <row r="14201" spans="1:16" x14ac:dyDescent="0.25">
      <c r="A14201" t="s">
        <v>519</v>
      </c>
      <c r="B14201" t="s">
        <v>174</v>
      </c>
      <c r="C14201" t="s">
        <v>64</v>
      </c>
      <c r="D14201" t="s">
        <v>515</v>
      </c>
      <c r="E14201" t="s">
        <v>286</v>
      </c>
      <c r="F14201" t="s">
        <v>65</v>
      </c>
      <c r="G14201" t="s">
        <v>175</v>
      </c>
      <c r="H14201" t="s">
        <v>72</v>
      </c>
      <c r="I14201" t="s">
        <v>186</v>
      </c>
      <c r="J14201" t="s">
        <v>119</v>
      </c>
      <c r="K14201" s="1">
        <v>45415</v>
      </c>
      <c r="L14201">
        <v>60</v>
      </c>
      <c r="M14201">
        <v>2</v>
      </c>
      <c r="N14201" t="s">
        <v>538</v>
      </c>
      <c r="O14201" t="s">
        <v>537</v>
      </c>
      <c r="P14201" t="s">
        <v>639</v>
      </c>
    </row>
    <row r="14202" spans="1:16" x14ac:dyDescent="0.25">
      <c r="A14202" t="s">
        <v>519</v>
      </c>
      <c r="B14202" t="s">
        <v>174</v>
      </c>
      <c r="C14202" t="s">
        <v>64</v>
      </c>
      <c r="D14202" t="s">
        <v>515</v>
      </c>
      <c r="E14202" t="s">
        <v>286</v>
      </c>
      <c r="F14202" t="s">
        <v>65</v>
      </c>
      <c r="G14202" t="s">
        <v>175</v>
      </c>
      <c r="H14202" t="s">
        <v>72</v>
      </c>
      <c r="I14202" t="s">
        <v>186</v>
      </c>
      <c r="J14202" t="s">
        <v>119</v>
      </c>
      <c r="K14202" s="1">
        <v>45418</v>
      </c>
      <c r="L14202">
        <v>60</v>
      </c>
      <c r="M14202">
        <v>3</v>
      </c>
      <c r="N14202" t="s">
        <v>538</v>
      </c>
      <c r="O14202" t="s">
        <v>537</v>
      </c>
      <c r="P14202" t="s">
        <v>639</v>
      </c>
    </row>
    <row r="14203" spans="1:16" x14ac:dyDescent="0.25">
      <c r="A14203" t="s">
        <v>519</v>
      </c>
      <c r="B14203" t="s">
        <v>174</v>
      </c>
      <c r="C14203" t="s">
        <v>64</v>
      </c>
      <c r="D14203" t="s">
        <v>515</v>
      </c>
      <c r="E14203" t="s">
        <v>286</v>
      </c>
      <c r="F14203" t="s">
        <v>65</v>
      </c>
      <c r="G14203" t="s">
        <v>175</v>
      </c>
      <c r="H14203" t="s">
        <v>72</v>
      </c>
      <c r="I14203" t="s">
        <v>186</v>
      </c>
      <c r="J14203" t="s">
        <v>119</v>
      </c>
      <c r="K14203" s="1">
        <v>45422</v>
      </c>
      <c r="L14203">
        <v>60</v>
      </c>
      <c r="M14203">
        <v>3</v>
      </c>
      <c r="N14203" t="s">
        <v>538</v>
      </c>
      <c r="O14203" t="s">
        <v>537</v>
      </c>
      <c r="P14203" t="s">
        <v>639</v>
      </c>
    </row>
    <row r="14204" spans="1:16" x14ac:dyDescent="0.25">
      <c r="A14204" t="s">
        <v>519</v>
      </c>
      <c r="B14204" t="s">
        <v>174</v>
      </c>
      <c r="C14204" t="s">
        <v>64</v>
      </c>
      <c r="D14204" t="s">
        <v>515</v>
      </c>
      <c r="E14204" t="s">
        <v>286</v>
      </c>
      <c r="F14204" t="s">
        <v>65</v>
      </c>
      <c r="G14204" t="s">
        <v>175</v>
      </c>
      <c r="H14204" t="s">
        <v>72</v>
      </c>
      <c r="I14204" t="s">
        <v>186</v>
      </c>
      <c r="J14204" t="s">
        <v>119</v>
      </c>
      <c r="K14204" s="1">
        <v>45429</v>
      </c>
      <c r="L14204">
        <v>60</v>
      </c>
      <c r="M14204">
        <v>4</v>
      </c>
      <c r="N14204" t="s">
        <v>538</v>
      </c>
      <c r="O14204" t="s">
        <v>537</v>
      </c>
      <c r="P14204" t="s">
        <v>639</v>
      </c>
    </row>
    <row r="14205" spans="1:16" x14ac:dyDescent="0.25">
      <c r="A14205" t="s">
        <v>519</v>
      </c>
      <c r="B14205" t="s">
        <v>174</v>
      </c>
      <c r="C14205" t="s">
        <v>64</v>
      </c>
      <c r="D14205" t="s">
        <v>515</v>
      </c>
      <c r="E14205" t="s">
        <v>286</v>
      </c>
      <c r="F14205" t="s">
        <v>65</v>
      </c>
      <c r="G14205" t="s">
        <v>175</v>
      </c>
      <c r="H14205" t="s">
        <v>72</v>
      </c>
      <c r="I14205" t="s">
        <v>73</v>
      </c>
      <c r="J14205" t="s">
        <v>119</v>
      </c>
      <c r="K14205" s="1">
        <v>45405</v>
      </c>
      <c r="L14205">
        <v>60</v>
      </c>
      <c r="M14205">
        <v>1</v>
      </c>
      <c r="N14205" t="s">
        <v>538</v>
      </c>
      <c r="O14205" t="s">
        <v>537</v>
      </c>
      <c r="P14205" t="s">
        <v>639</v>
      </c>
    </row>
    <row r="14206" spans="1:16" x14ac:dyDescent="0.25">
      <c r="A14206" t="s">
        <v>519</v>
      </c>
      <c r="B14206" t="s">
        <v>174</v>
      </c>
      <c r="C14206" t="s">
        <v>64</v>
      </c>
      <c r="D14206" t="s">
        <v>515</v>
      </c>
      <c r="E14206" t="s">
        <v>286</v>
      </c>
      <c r="F14206" t="s">
        <v>65</v>
      </c>
      <c r="G14206" t="s">
        <v>175</v>
      </c>
      <c r="H14206" t="s">
        <v>72</v>
      </c>
      <c r="I14206" t="s">
        <v>74</v>
      </c>
      <c r="J14206" t="s">
        <v>119</v>
      </c>
      <c r="K14206" s="1">
        <v>45406</v>
      </c>
      <c r="L14206">
        <v>10.001999999999899</v>
      </c>
      <c r="M14206">
        <v>1</v>
      </c>
      <c r="N14206" t="s">
        <v>538</v>
      </c>
      <c r="O14206" t="s">
        <v>537</v>
      </c>
      <c r="P14206" t="s">
        <v>639</v>
      </c>
    </row>
    <row r="14207" spans="1:16" x14ac:dyDescent="0.25">
      <c r="A14207" t="s">
        <v>519</v>
      </c>
      <c r="B14207" t="s">
        <v>174</v>
      </c>
      <c r="C14207" t="s">
        <v>64</v>
      </c>
      <c r="D14207" t="s">
        <v>515</v>
      </c>
      <c r="E14207" t="s">
        <v>286</v>
      </c>
      <c r="F14207" t="s">
        <v>65</v>
      </c>
      <c r="G14207" t="s">
        <v>175</v>
      </c>
      <c r="H14207" t="s">
        <v>72</v>
      </c>
      <c r="I14207" t="s">
        <v>74</v>
      </c>
      <c r="J14207" t="s">
        <v>119</v>
      </c>
      <c r="K14207" s="1">
        <v>45413</v>
      </c>
      <c r="L14207">
        <v>10.001999999999899</v>
      </c>
      <c r="M14207">
        <v>2</v>
      </c>
      <c r="N14207" t="s">
        <v>538</v>
      </c>
      <c r="O14207" t="s">
        <v>537</v>
      </c>
      <c r="P14207" t="s">
        <v>639</v>
      </c>
    </row>
    <row r="14208" spans="1:16" x14ac:dyDescent="0.25">
      <c r="A14208" t="s">
        <v>519</v>
      </c>
      <c r="B14208" t="s">
        <v>174</v>
      </c>
      <c r="C14208" t="s">
        <v>64</v>
      </c>
      <c r="D14208" t="s">
        <v>515</v>
      </c>
      <c r="E14208" t="s">
        <v>286</v>
      </c>
      <c r="F14208" t="s">
        <v>65</v>
      </c>
      <c r="G14208" t="s">
        <v>175</v>
      </c>
      <c r="H14208" t="s">
        <v>72</v>
      </c>
      <c r="I14208" t="s">
        <v>74</v>
      </c>
      <c r="J14208" t="s">
        <v>119</v>
      </c>
      <c r="K14208" s="1">
        <v>45420</v>
      </c>
      <c r="L14208">
        <v>10.001999999999899</v>
      </c>
      <c r="M14208">
        <v>3</v>
      </c>
      <c r="N14208" t="s">
        <v>538</v>
      </c>
      <c r="O14208" t="s">
        <v>537</v>
      </c>
      <c r="P14208" t="s">
        <v>639</v>
      </c>
    </row>
    <row r="14209" spans="1:16" x14ac:dyDescent="0.25">
      <c r="A14209" t="s">
        <v>519</v>
      </c>
      <c r="B14209" t="s">
        <v>174</v>
      </c>
      <c r="C14209" t="s">
        <v>64</v>
      </c>
      <c r="D14209" t="s">
        <v>515</v>
      </c>
      <c r="E14209" t="s">
        <v>286</v>
      </c>
      <c r="F14209" t="s">
        <v>65</v>
      </c>
      <c r="G14209" t="s">
        <v>175</v>
      </c>
      <c r="H14209" t="s">
        <v>72</v>
      </c>
      <c r="I14209" t="s">
        <v>74</v>
      </c>
      <c r="J14209" t="s">
        <v>119</v>
      </c>
      <c r="K14209" s="1">
        <v>45427</v>
      </c>
      <c r="L14209">
        <v>10.001999999999899</v>
      </c>
      <c r="M14209">
        <v>4</v>
      </c>
      <c r="N14209" t="s">
        <v>538</v>
      </c>
      <c r="O14209" t="s">
        <v>537</v>
      </c>
      <c r="P14209" t="s">
        <v>639</v>
      </c>
    </row>
    <row r="14210" spans="1:16" x14ac:dyDescent="0.25">
      <c r="A14210" t="s">
        <v>519</v>
      </c>
      <c r="B14210" t="s">
        <v>174</v>
      </c>
      <c r="C14210" t="s">
        <v>64</v>
      </c>
      <c r="D14210" t="s">
        <v>515</v>
      </c>
      <c r="E14210" t="s">
        <v>286</v>
      </c>
      <c r="F14210" t="s">
        <v>65</v>
      </c>
      <c r="G14210" t="s">
        <v>175</v>
      </c>
      <c r="H14210" t="s">
        <v>37</v>
      </c>
      <c r="I14210" t="s">
        <v>38</v>
      </c>
      <c r="J14210" t="s">
        <v>117</v>
      </c>
      <c r="K14210" s="1">
        <v>45413</v>
      </c>
      <c r="L14210">
        <v>60</v>
      </c>
      <c r="M14210">
        <v>2</v>
      </c>
      <c r="N14210" t="s">
        <v>538</v>
      </c>
      <c r="O14210" t="s">
        <v>537</v>
      </c>
      <c r="P14210" t="s">
        <v>639</v>
      </c>
    </row>
    <row r="14211" spans="1:16" x14ac:dyDescent="0.25">
      <c r="A14211" t="s">
        <v>519</v>
      </c>
      <c r="B14211" t="s">
        <v>174</v>
      </c>
      <c r="C14211" t="s">
        <v>64</v>
      </c>
      <c r="D14211" t="s">
        <v>515</v>
      </c>
      <c r="E14211" t="s">
        <v>286</v>
      </c>
      <c r="F14211" t="s">
        <v>65</v>
      </c>
      <c r="G14211" t="s">
        <v>175</v>
      </c>
      <c r="H14211" t="s">
        <v>37</v>
      </c>
      <c r="I14211" t="s">
        <v>38</v>
      </c>
      <c r="J14211" t="s">
        <v>117</v>
      </c>
      <c r="K14211" s="1">
        <v>45421</v>
      </c>
      <c r="L14211">
        <v>60</v>
      </c>
      <c r="M14211">
        <v>3</v>
      </c>
      <c r="N14211" t="s">
        <v>538</v>
      </c>
      <c r="O14211" t="s">
        <v>537</v>
      </c>
      <c r="P14211" t="s">
        <v>639</v>
      </c>
    </row>
    <row r="14212" spans="1:16" x14ac:dyDescent="0.25">
      <c r="A14212" t="s">
        <v>519</v>
      </c>
      <c r="B14212" t="s">
        <v>174</v>
      </c>
      <c r="C14212" t="s">
        <v>64</v>
      </c>
      <c r="D14212" t="s">
        <v>515</v>
      </c>
      <c r="E14212" t="s">
        <v>286</v>
      </c>
      <c r="F14212" t="s">
        <v>65</v>
      </c>
      <c r="G14212" t="s">
        <v>175</v>
      </c>
      <c r="H14212" t="s">
        <v>37</v>
      </c>
      <c r="I14212" t="s">
        <v>38</v>
      </c>
      <c r="J14212" t="s">
        <v>117</v>
      </c>
      <c r="K14212" s="1">
        <v>45425</v>
      </c>
      <c r="L14212">
        <v>60</v>
      </c>
      <c r="M14212">
        <v>4</v>
      </c>
      <c r="N14212" t="s">
        <v>538</v>
      </c>
      <c r="O14212" t="s">
        <v>537</v>
      </c>
      <c r="P14212" t="s">
        <v>639</v>
      </c>
    </row>
    <row r="14213" spans="1:16" x14ac:dyDescent="0.25">
      <c r="A14213" t="s">
        <v>519</v>
      </c>
      <c r="B14213" t="s">
        <v>174</v>
      </c>
      <c r="C14213" t="s">
        <v>64</v>
      </c>
      <c r="D14213" t="s">
        <v>515</v>
      </c>
      <c r="E14213" t="s">
        <v>286</v>
      </c>
      <c r="F14213" t="s">
        <v>65</v>
      </c>
      <c r="G14213" t="s">
        <v>175</v>
      </c>
      <c r="H14213" t="s">
        <v>37</v>
      </c>
      <c r="I14213" t="s">
        <v>38</v>
      </c>
      <c r="J14213" t="s">
        <v>117</v>
      </c>
      <c r="K14213" s="1">
        <v>45426</v>
      </c>
      <c r="L14213">
        <v>60</v>
      </c>
      <c r="M14213">
        <v>4</v>
      </c>
      <c r="N14213" t="s">
        <v>538</v>
      </c>
      <c r="O14213" t="s">
        <v>537</v>
      </c>
      <c r="P14213" t="s">
        <v>639</v>
      </c>
    </row>
    <row r="14214" spans="1:16" x14ac:dyDescent="0.25">
      <c r="A14214" t="s">
        <v>519</v>
      </c>
      <c r="B14214" t="s">
        <v>174</v>
      </c>
      <c r="C14214" t="s">
        <v>64</v>
      </c>
      <c r="D14214" t="s">
        <v>515</v>
      </c>
      <c r="E14214" t="s">
        <v>286</v>
      </c>
      <c r="F14214" t="s">
        <v>65</v>
      </c>
      <c r="G14214" t="s">
        <v>175</v>
      </c>
      <c r="H14214" t="s">
        <v>37</v>
      </c>
      <c r="I14214" t="s">
        <v>38</v>
      </c>
      <c r="J14214" t="s">
        <v>117</v>
      </c>
      <c r="K14214" s="1">
        <v>45427</v>
      </c>
      <c r="L14214">
        <v>60</v>
      </c>
      <c r="M14214">
        <v>4</v>
      </c>
      <c r="N14214" t="s">
        <v>538</v>
      </c>
      <c r="O14214" t="s">
        <v>537</v>
      </c>
      <c r="P14214" t="s">
        <v>639</v>
      </c>
    </row>
    <row r="14215" spans="1:16" x14ac:dyDescent="0.25">
      <c r="A14215" t="s">
        <v>519</v>
      </c>
      <c r="B14215" t="s">
        <v>174</v>
      </c>
      <c r="C14215" t="s">
        <v>64</v>
      </c>
      <c r="D14215" t="s">
        <v>515</v>
      </c>
      <c r="E14215" t="s">
        <v>286</v>
      </c>
      <c r="F14215" t="s">
        <v>65</v>
      </c>
      <c r="G14215" t="s">
        <v>175</v>
      </c>
      <c r="H14215" t="s">
        <v>37</v>
      </c>
      <c r="I14215" t="s">
        <v>187</v>
      </c>
      <c r="J14215" t="s">
        <v>119</v>
      </c>
      <c r="K14215" s="1">
        <v>45406</v>
      </c>
      <c r="L14215">
        <v>60</v>
      </c>
      <c r="M14215">
        <v>1</v>
      </c>
      <c r="N14215" t="s">
        <v>538</v>
      </c>
      <c r="O14215" t="s">
        <v>537</v>
      </c>
      <c r="P14215" t="s">
        <v>639</v>
      </c>
    </row>
    <row r="14216" spans="1:16" x14ac:dyDescent="0.25">
      <c r="A14216" t="s">
        <v>519</v>
      </c>
      <c r="B14216" t="s">
        <v>174</v>
      </c>
      <c r="C14216" t="s">
        <v>64</v>
      </c>
      <c r="D14216" t="s">
        <v>515</v>
      </c>
      <c r="E14216" t="s">
        <v>286</v>
      </c>
      <c r="F14216" t="s">
        <v>65</v>
      </c>
      <c r="G14216" t="s">
        <v>175</v>
      </c>
      <c r="H14216" t="s">
        <v>37</v>
      </c>
      <c r="I14216" t="s">
        <v>187</v>
      </c>
      <c r="J14216" t="s">
        <v>119</v>
      </c>
      <c r="K14216" s="1">
        <v>45426</v>
      </c>
      <c r="L14216">
        <v>90</v>
      </c>
      <c r="M14216">
        <v>4</v>
      </c>
      <c r="N14216" t="s">
        <v>538</v>
      </c>
      <c r="O14216" t="s">
        <v>537</v>
      </c>
      <c r="P14216" t="s">
        <v>639</v>
      </c>
    </row>
    <row r="14217" spans="1:16" x14ac:dyDescent="0.25">
      <c r="A14217" t="s">
        <v>519</v>
      </c>
      <c r="B14217" t="s">
        <v>174</v>
      </c>
      <c r="C14217" t="s">
        <v>64</v>
      </c>
      <c r="D14217" t="s">
        <v>515</v>
      </c>
      <c r="E14217" t="s">
        <v>286</v>
      </c>
      <c r="F14217" t="s">
        <v>65</v>
      </c>
      <c r="G14217" t="s">
        <v>175</v>
      </c>
      <c r="H14217" t="s">
        <v>37</v>
      </c>
      <c r="I14217" t="s">
        <v>188</v>
      </c>
      <c r="J14217" t="s">
        <v>119</v>
      </c>
      <c r="K14217" s="1">
        <v>45405</v>
      </c>
      <c r="L14217">
        <v>120</v>
      </c>
      <c r="M14217">
        <v>1</v>
      </c>
      <c r="N14217" t="s">
        <v>538</v>
      </c>
      <c r="O14217" t="s">
        <v>537</v>
      </c>
      <c r="P14217" t="s">
        <v>639</v>
      </c>
    </row>
    <row r="14218" spans="1:16" x14ac:dyDescent="0.25">
      <c r="A14218" t="s">
        <v>519</v>
      </c>
      <c r="B14218" t="s">
        <v>174</v>
      </c>
      <c r="C14218" t="s">
        <v>64</v>
      </c>
      <c r="D14218" t="s">
        <v>515</v>
      </c>
      <c r="E14218" t="s">
        <v>286</v>
      </c>
      <c r="F14218" t="s">
        <v>65</v>
      </c>
      <c r="G14218" t="s">
        <v>175</v>
      </c>
      <c r="H14218" t="s">
        <v>37</v>
      </c>
      <c r="I14218" t="s">
        <v>188</v>
      </c>
      <c r="J14218" t="s">
        <v>119</v>
      </c>
      <c r="K14218" s="1">
        <v>45412</v>
      </c>
      <c r="L14218">
        <v>90</v>
      </c>
      <c r="M14218">
        <v>2</v>
      </c>
      <c r="N14218" t="s">
        <v>538</v>
      </c>
      <c r="O14218" t="s">
        <v>537</v>
      </c>
      <c r="P14218" t="s">
        <v>639</v>
      </c>
    </row>
    <row r="14219" spans="1:16" x14ac:dyDescent="0.25">
      <c r="A14219" t="s">
        <v>519</v>
      </c>
      <c r="B14219" t="s">
        <v>174</v>
      </c>
      <c r="C14219" t="s">
        <v>64</v>
      </c>
      <c r="D14219" t="s">
        <v>515</v>
      </c>
      <c r="E14219" t="s">
        <v>286</v>
      </c>
      <c r="F14219" t="s">
        <v>65</v>
      </c>
      <c r="G14219" t="s">
        <v>175</v>
      </c>
      <c r="H14219" t="s">
        <v>37</v>
      </c>
      <c r="I14219" t="s">
        <v>188</v>
      </c>
      <c r="J14219" t="s">
        <v>119</v>
      </c>
      <c r="K14219" s="1">
        <v>45414</v>
      </c>
      <c r="L14219">
        <v>60</v>
      </c>
      <c r="M14219">
        <v>2</v>
      </c>
      <c r="N14219" t="s">
        <v>538</v>
      </c>
      <c r="O14219" t="s">
        <v>537</v>
      </c>
      <c r="P14219" t="s">
        <v>639</v>
      </c>
    </row>
    <row r="14220" spans="1:16" x14ac:dyDescent="0.25">
      <c r="A14220" t="s">
        <v>519</v>
      </c>
      <c r="B14220" t="s">
        <v>174</v>
      </c>
      <c r="C14220" t="s">
        <v>64</v>
      </c>
      <c r="D14220" t="s">
        <v>515</v>
      </c>
      <c r="E14220" t="s">
        <v>286</v>
      </c>
      <c r="F14220" t="s">
        <v>65</v>
      </c>
      <c r="G14220" t="s">
        <v>175</v>
      </c>
      <c r="H14220" t="s">
        <v>37</v>
      </c>
      <c r="I14220" t="s">
        <v>188</v>
      </c>
      <c r="J14220" t="s">
        <v>119</v>
      </c>
      <c r="K14220" s="1">
        <v>45419</v>
      </c>
      <c r="L14220">
        <v>90</v>
      </c>
      <c r="M14220">
        <v>3</v>
      </c>
      <c r="N14220" t="s">
        <v>538</v>
      </c>
      <c r="O14220" t="s">
        <v>537</v>
      </c>
      <c r="P14220" t="s">
        <v>639</v>
      </c>
    </row>
    <row r="14221" spans="1:16" x14ac:dyDescent="0.25">
      <c r="A14221" t="s">
        <v>519</v>
      </c>
      <c r="B14221" t="s">
        <v>174</v>
      </c>
      <c r="C14221" t="s">
        <v>64</v>
      </c>
      <c r="D14221" t="s">
        <v>515</v>
      </c>
      <c r="E14221" t="s">
        <v>286</v>
      </c>
      <c r="F14221" t="s">
        <v>65</v>
      </c>
      <c r="G14221" t="s">
        <v>175</v>
      </c>
      <c r="H14221" t="s">
        <v>37</v>
      </c>
      <c r="I14221" t="s">
        <v>188</v>
      </c>
      <c r="J14221" t="s">
        <v>119</v>
      </c>
      <c r="K14221" s="1">
        <v>45421</v>
      </c>
      <c r="L14221">
        <v>60</v>
      </c>
      <c r="M14221">
        <v>3</v>
      </c>
      <c r="N14221" t="s">
        <v>538</v>
      </c>
      <c r="O14221" t="s">
        <v>537</v>
      </c>
      <c r="P14221" t="s">
        <v>639</v>
      </c>
    </row>
    <row r="14222" spans="1:16" x14ac:dyDescent="0.25">
      <c r="A14222" t="s">
        <v>519</v>
      </c>
      <c r="B14222" t="s">
        <v>174</v>
      </c>
      <c r="C14222" t="s">
        <v>64</v>
      </c>
      <c r="D14222" t="s">
        <v>515</v>
      </c>
      <c r="E14222" t="s">
        <v>286</v>
      </c>
      <c r="F14222" t="s">
        <v>65</v>
      </c>
      <c r="G14222" t="s">
        <v>175</v>
      </c>
      <c r="H14222" t="s">
        <v>37</v>
      </c>
      <c r="I14222" t="s">
        <v>188</v>
      </c>
      <c r="J14222" t="s">
        <v>119</v>
      </c>
      <c r="K14222" s="1">
        <v>45426</v>
      </c>
      <c r="L14222">
        <v>60</v>
      </c>
      <c r="M14222">
        <v>4</v>
      </c>
      <c r="N14222" t="s">
        <v>538</v>
      </c>
      <c r="O14222" t="s">
        <v>537</v>
      </c>
      <c r="P14222" t="s">
        <v>639</v>
      </c>
    </row>
    <row r="14223" spans="1:16" x14ac:dyDescent="0.25">
      <c r="A14223" t="s">
        <v>519</v>
      </c>
      <c r="B14223" t="s">
        <v>174</v>
      </c>
      <c r="C14223" t="s">
        <v>64</v>
      </c>
      <c r="D14223" t="s">
        <v>515</v>
      </c>
      <c r="E14223" t="s">
        <v>286</v>
      </c>
      <c r="F14223" t="s">
        <v>65</v>
      </c>
      <c r="G14223" t="s">
        <v>175</v>
      </c>
      <c r="H14223" t="s">
        <v>37</v>
      </c>
      <c r="I14223" t="s">
        <v>188</v>
      </c>
      <c r="J14223" t="s">
        <v>119</v>
      </c>
      <c r="K14223" s="1">
        <v>45428</v>
      </c>
      <c r="L14223">
        <v>150</v>
      </c>
      <c r="M14223">
        <v>4</v>
      </c>
      <c r="N14223" t="s">
        <v>538</v>
      </c>
      <c r="O14223" t="s">
        <v>537</v>
      </c>
      <c r="P14223" t="s">
        <v>639</v>
      </c>
    </row>
    <row r="14224" spans="1:16" x14ac:dyDescent="0.25">
      <c r="A14224" t="s">
        <v>519</v>
      </c>
      <c r="B14224" t="s">
        <v>174</v>
      </c>
      <c r="C14224" t="s">
        <v>64</v>
      </c>
      <c r="D14224" t="s">
        <v>515</v>
      </c>
      <c r="E14224" t="s">
        <v>286</v>
      </c>
      <c r="F14224" t="s">
        <v>65</v>
      </c>
      <c r="G14224" t="s">
        <v>175</v>
      </c>
      <c r="H14224" t="s">
        <v>44</v>
      </c>
      <c r="I14224" t="s">
        <v>78</v>
      </c>
      <c r="J14224" t="s">
        <v>117</v>
      </c>
      <c r="K14224" s="1">
        <v>45419</v>
      </c>
      <c r="L14224">
        <v>60</v>
      </c>
      <c r="M14224">
        <v>3</v>
      </c>
      <c r="N14224" t="s">
        <v>538</v>
      </c>
      <c r="O14224" t="s">
        <v>537</v>
      </c>
      <c r="P14224" t="s">
        <v>639</v>
      </c>
    </row>
    <row r="14225" spans="1:16" x14ac:dyDescent="0.25">
      <c r="A14225" t="s">
        <v>519</v>
      </c>
      <c r="B14225" t="s">
        <v>174</v>
      </c>
      <c r="C14225" t="s">
        <v>64</v>
      </c>
      <c r="D14225" t="s">
        <v>515</v>
      </c>
      <c r="E14225" t="s">
        <v>286</v>
      </c>
      <c r="F14225" t="s">
        <v>65</v>
      </c>
      <c r="G14225" t="s">
        <v>175</v>
      </c>
      <c r="H14225" t="s">
        <v>44</v>
      </c>
      <c r="I14225" t="s">
        <v>189</v>
      </c>
      <c r="J14225" t="s">
        <v>118</v>
      </c>
      <c r="K14225" s="1">
        <v>45411</v>
      </c>
      <c r="L14225">
        <v>30</v>
      </c>
      <c r="M14225">
        <v>2</v>
      </c>
      <c r="N14225" t="s">
        <v>538</v>
      </c>
      <c r="O14225" t="s">
        <v>537</v>
      </c>
      <c r="P14225" t="s">
        <v>639</v>
      </c>
    </row>
    <row r="14226" spans="1:16" x14ac:dyDescent="0.25">
      <c r="A14226" t="s">
        <v>519</v>
      </c>
      <c r="B14226" t="s">
        <v>174</v>
      </c>
      <c r="C14226" t="s">
        <v>64</v>
      </c>
      <c r="D14226" t="s">
        <v>515</v>
      </c>
      <c r="E14226" t="s">
        <v>286</v>
      </c>
      <c r="F14226" t="s">
        <v>65</v>
      </c>
      <c r="G14226" t="s">
        <v>175</v>
      </c>
      <c r="H14226" t="s">
        <v>44</v>
      </c>
      <c r="I14226" t="s">
        <v>189</v>
      </c>
      <c r="J14226" t="s">
        <v>118</v>
      </c>
      <c r="K14226" s="1">
        <v>45413</v>
      </c>
      <c r="L14226">
        <v>30</v>
      </c>
      <c r="M14226">
        <v>2</v>
      </c>
      <c r="N14226" t="s">
        <v>538</v>
      </c>
      <c r="O14226" t="s">
        <v>537</v>
      </c>
      <c r="P14226" t="s">
        <v>639</v>
      </c>
    </row>
    <row r="14227" spans="1:16" x14ac:dyDescent="0.25">
      <c r="A14227" t="s">
        <v>519</v>
      </c>
      <c r="B14227" t="s">
        <v>174</v>
      </c>
      <c r="C14227" t="s">
        <v>64</v>
      </c>
      <c r="D14227" t="s">
        <v>515</v>
      </c>
      <c r="E14227" t="s">
        <v>286</v>
      </c>
      <c r="F14227" t="s">
        <v>65</v>
      </c>
      <c r="G14227" t="s">
        <v>175</v>
      </c>
      <c r="H14227" t="s">
        <v>44</v>
      </c>
      <c r="I14227" t="s">
        <v>189</v>
      </c>
      <c r="J14227" t="s">
        <v>118</v>
      </c>
      <c r="K14227" s="1">
        <v>45418</v>
      </c>
      <c r="L14227">
        <v>30</v>
      </c>
      <c r="M14227">
        <v>3</v>
      </c>
      <c r="N14227" t="s">
        <v>538</v>
      </c>
      <c r="O14227" t="s">
        <v>537</v>
      </c>
      <c r="P14227" t="s">
        <v>639</v>
      </c>
    </row>
    <row r="14228" spans="1:16" x14ac:dyDescent="0.25">
      <c r="A14228" t="s">
        <v>519</v>
      </c>
      <c r="B14228" t="s">
        <v>174</v>
      </c>
      <c r="C14228" t="s">
        <v>64</v>
      </c>
      <c r="D14228" t="s">
        <v>515</v>
      </c>
      <c r="E14228" t="s">
        <v>286</v>
      </c>
      <c r="F14228" t="s">
        <v>65</v>
      </c>
      <c r="G14228" t="s">
        <v>175</v>
      </c>
      <c r="H14228" t="s">
        <v>44</v>
      </c>
      <c r="I14228" t="s">
        <v>189</v>
      </c>
      <c r="J14228" t="s">
        <v>118</v>
      </c>
      <c r="K14228" s="1">
        <v>45420</v>
      </c>
      <c r="L14228">
        <v>30</v>
      </c>
      <c r="M14228">
        <v>3</v>
      </c>
      <c r="N14228" t="s">
        <v>538</v>
      </c>
      <c r="O14228" t="s">
        <v>537</v>
      </c>
      <c r="P14228" t="s">
        <v>639</v>
      </c>
    </row>
    <row r="14229" spans="1:16" x14ac:dyDescent="0.25">
      <c r="A14229" t="s">
        <v>519</v>
      </c>
      <c r="B14229" t="s">
        <v>174</v>
      </c>
      <c r="C14229" t="s">
        <v>64</v>
      </c>
      <c r="D14229" t="s">
        <v>515</v>
      </c>
      <c r="E14229" t="s">
        <v>286</v>
      </c>
      <c r="F14229" t="s">
        <v>65</v>
      </c>
      <c r="G14229" t="s">
        <v>175</v>
      </c>
      <c r="H14229" t="s">
        <v>44</v>
      </c>
      <c r="I14229" t="s">
        <v>189</v>
      </c>
      <c r="J14229" t="s">
        <v>118</v>
      </c>
      <c r="K14229" s="1">
        <v>45425</v>
      </c>
      <c r="L14229">
        <v>30</v>
      </c>
      <c r="M14229">
        <v>4</v>
      </c>
      <c r="N14229" t="s">
        <v>538</v>
      </c>
      <c r="O14229" t="s">
        <v>537</v>
      </c>
      <c r="P14229" t="s">
        <v>639</v>
      </c>
    </row>
    <row r="14230" spans="1:16" x14ac:dyDescent="0.25">
      <c r="A14230" t="s">
        <v>519</v>
      </c>
      <c r="B14230" t="s">
        <v>174</v>
      </c>
      <c r="C14230" t="s">
        <v>64</v>
      </c>
      <c r="D14230" t="s">
        <v>515</v>
      </c>
      <c r="E14230" t="s">
        <v>286</v>
      </c>
      <c r="F14230" t="s">
        <v>65</v>
      </c>
      <c r="G14230" t="s">
        <v>175</v>
      </c>
      <c r="H14230" t="s">
        <v>44</v>
      </c>
      <c r="I14230" t="s">
        <v>189</v>
      </c>
      <c r="J14230" t="s">
        <v>118</v>
      </c>
      <c r="K14230" s="1">
        <v>45427</v>
      </c>
      <c r="L14230">
        <v>30</v>
      </c>
      <c r="M14230">
        <v>4</v>
      </c>
      <c r="N14230" t="s">
        <v>538</v>
      </c>
      <c r="O14230" t="s">
        <v>537</v>
      </c>
      <c r="P14230" t="s">
        <v>639</v>
      </c>
    </row>
    <row r="14231" spans="1:16" x14ac:dyDescent="0.25">
      <c r="A14231" t="s">
        <v>519</v>
      </c>
      <c r="B14231" t="s">
        <v>174</v>
      </c>
      <c r="C14231" t="s">
        <v>64</v>
      </c>
      <c r="D14231" t="s">
        <v>515</v>
      </c>
      <c r="E14231" t="s">
        <v>286</v>
      </c>
      <c r="F14231" t="s">
        <v>65</v>
      </c>
      <c r="G14231" t="s">
        <v>175</v>
      </c>
      <c r="H14231" t="s">
        <v>44</v>
      </c>
      <c r="I14231" t="s">
        <v>79</v>
      </c>
      <c r="J14231" t="s">
        <v>118</v>
      </c>
      <c r="K14231" s="1">
        <v>45422</v>
      </c>
      <c r="L14231">
        <v>30</v>
      </c>
      <c r="M14231">
        <v>3</v>
      </c>
      <c r="N14231" t="s">
        <v>538</v>
      </c>
      <c r="O14231" t="s">
        <v>537</v>
      </c>
      <c r="P14231" t="s">
        <v>639</v>
      </c>
    </row>
    <row r="14232" spans="1:16" x14ac:dyDescent="0.25">
      <c r="A14232" t="s">
        <v>519</v>
      </c>
      <c r="B14232" t="s">
        <v>174</v>
      </c>
      <c r="C14232" t="s">
        <v>64</v>
      </c>
      <c r="D14232" t="s">
        <v>515</v>
      </c>
      <c r="E14232" t="s">
        <v>286</v>
      </c>
      <c r="F14232" t="s">
        <v>65</v>
      </c>
      <c r="G14232" t="s">
        <v>175</v>
      </c>
      <c r="H14232" t="s">
        <v>44</v>
      </c>
      <c r="I14232" t="s">
        <v>75</v>
      </c>
      <c r="J14232" t="s">
        <v>118</v>
      </c>
      <c r="K14232" s="1">
        <v>45418</v>
      </c>
      <c r="L14232">
        <v>60</v>
      </c>
      <c r="M14232">
        <v>3</v>
      </c>
      <c r="N14232" t="s">
        <v>538</v>
      </c>
      <c r="O14232" t="s">
        <v>537</v>
      </c>
      <c r="P14232" t="s">
        <v>639</v>
      </c>
    </row>
    <row r="14233" spans="1:16" x14ac:dyDescent="0.25">
      <c r="A14233" t="s">
        <v>519</v>
      </c>
      <c r="B14233" t="s">
        <v>174</v>
      </c>
      <c r="C14233" t="s">
        <v>64</v>
      </c>
      <c r="D14233" t="s">
        <v>515</v>
      </c>
      <c r="E14233" t="s">
        <v>286</v>
      </c>
      <c r="F14233" t="s">
        <v>65</v>
      </c>
      <c r="G14233" t="s">
        <v>175</v>
      </c>
      <c r="H14233" t="s">
        <v>44</v>
      </c>
      <c r="I14233" t="s">
        <v>75</v>
      </c>
      <c r="J14233" t="s">
        <v>118</v>
      </c>
      <c r="K14233" s="1">
        <v>45425</v>
      </c>
      <c r="L14233">
        <v>60</v>
      </c>
      <c r="M14233">
        <v>4</v>
      </c>
      <c r="N14233" t="s">
        <v>538</v>
      </c>
      <c r="O14233" t="s">
        <v>537</v>
      </c>
      <c r="P14233" t="s">
        <v>639</v>
      </c>
    </row>
    <row r="14234" spans="1:16" x14ac:dyDescent="0.25">
      <c r="A14234" t="s">
        <v>519</v>
      </c>
      <c r="B14234" t="s">
        <v>174</v>
      </c>
      <c r="C14234" t="s">
        <v>64</v>
      </c>
      <c r="D14234" t="s">
        <v>515</v>
      </c>
      <c r="E14234" t="s">
        <v>286</v>
      </c>
      <c r="F14234" t="s">
        <v>65</v>
      </c>
      <c r="G14234" t="s">
        <v>175</v>
      </c>
      <c r="H14234" t="s">
        <v>61</v>
      </c>
      <c r="I14234" t="s">
        <v>61</v>
      </c>
      <c r="J14234" t="s">
        <v>119</v>
      </c>
      <c r="K14234" s="1">
        <v>45407</v>
      </c>
      <c r="L14234">
        <v>480</v>
      </c>
      <c r="M14234">
        <v>1</v>
      </c>
      <c r="N14234" t="s">
        <v>538</v>
      </c>
      <c r="O14234" t="s">
        <v>537</v>
      </c>
      <c r="P14234" t="s">
        <v>639</v>
      </c>
    </row>
    <row r="14235" spans="1:16" x14ac:dyDescent="0.25">
      <c r="A14235" t="s">
        <v>519</v>
      </c>
      <c r="B14235" t="s">
        <v>174</v>
      </c>
      <c r="C14235" t="s">
        <v>64</v>
      </c>
      <c r="D14235" t="s">
        <v>515</v>
      </c>
      <c r="E14235" t="s">
        <v>286</v>
      </c>
      <c r="F14235" t="s">
        <v>65</v>
      </c>
      <c r="G14235" t="s">
        <v>175</v>
      </c>
      <c r="H14235" t="s">
        <v>61</v>
      </c>
      <c r="I14235" t="s">
        <v>61</v>
      </c>
      <c r="J14235" t="s">
        <v>119</v>
      </c>
      <c r="K14235" s="1">
        <v>45408</v>
      </c>
      <c r="L14235">
        <v>480</v>
      </c>
      <c r="M14235">
        <v>1</v>
      </c>
      <c r="N14235" t="s">
        <v>538</v>
      </c>
      <c r="O14235" t="s">
        <v>537</v>
      </c>
      <c r="P14235" t="s">
        <v>639</v>
      </c>
    </row>
    <row r="14236" spans="1:16" x14ac:dyDescent="0.25">
      <c r="A14236" t="s">
        <v>519</v>
      </c>
      <c r="B14236" t="s">
        <v>174</v>
      </c>
      <c r="C14236" t="s">
        <v>64</v>
      </c>
      <c r="D14236" t="s">
        <v>515</v>
      </c>
      <c r="E14236" t="s">
        <v>286</v>
      </c>
      <c r="F14236" t="s">
        <v>65</v>
      </c>
      <c r="G14236" t="s">
        <v>175</v>
      </c>
      <c r="H14236" t="s">
        <v>46</v>
      </c>
      <c r="I14236" t="s">
        <v>202</v>
      </c>
      <c r="J14236" t="s">
        <v>118</v>
      </c>
      <c r="K14236" s="1">
        <v>45411</v>
      </c>
      <c r="L14236">
        <v>30</v>
      </c>
      <c r="M14236">
        <v>2</v>
      </c>
      <c r="N14236" t="s">
        <v>538</v>
      </c>
      <c r="O14236" t="s">
        <v>537</v>
      </c>
      <c r="P14236" t="s">
        <v>639</v>
      </c>
    </row>
    <row r="14237" spans="1:16" x14ac:dyDescent="0.25">
      <c r="A14237" t="s">
        <v>519</v>
      </c>
      <c r="B14237" t="s">
        <v>174</v>
      </c>
      <c r="C14237" t="s">
        <v>64</v>
      </c>
      <c r="D14237" t="s">
        <v>515</v>
      </c>
      <c r="E14237" t="s">
        <v>286</v>
      </c>
      <c r="F14237" t="s">
        <v>65</v>
      </c>
      <c r="G14237" t="s">
        <v>175</v>
      </c>
      <c r="H14237" t="s">
        <v>46</v>
      </c>
      <c r="I14237" t="s">
        <v>202</v>
      </c>
      <c r="J14237" t="s">
        <v>118</v>
      </c>
      <c r="K14237" s="1">
        <v>45415</v>
      </c>
      <c r="L14237">
        <v>60</v>
      </c>
      <c r="M14237">
        <v>2</v>
      </c>
      <c r="N14237" t="s">
        <v>538</v>
      </c>
      <c r="O14237" t="s">
        <v>537</v>
      </c>
      <c r="P14237" t="s">
        <v>639</v>
      </c>
    </row>
    <row r="14238" spans="1:16" x14ac:dyDescent="0.25">
      <c r="A14238" t="s">
        <v>519</v>
      </c>
      <c r="B14238" t="s">
        <v>174</v>
      </c>
      <c r="C14238" t="s">
        <v>64</v>
      </c>
      <c r="D14238" t="s">
        <v>515</v>
      </c>
      <c r="E14238" t="s">
        <v>286</v>
      </c>
      <c r="F14238" t="s">
        <v>65</v>
      </c>
      <c r="G14238" t="s">
        <v>175</v>
      </c>
      <c r="H14238" t="s">
        <v>46</v>
      </c>
      <c r="I14238" t="s">
        <v>202</v>
      </c>
      <c r="J14238" t="s">
        <v>118</v>
      </c>
      <c r="K14238" s="1">
        <v>45419</v>
      </c>
      <c r="L14238">
        <v>30</v>
      </c>
      <c r="M14238">
        <v>3</v>
      </c>
      <c r="N14238" t="s">
        <v>538</v>
      </c>
      <c r="O14238" t="s">
        <v>537</v>
      </c>
      <c r="P14238" t="s">
        <v>639</v>
      </c>
    </row>
    <row r="14239" spans="1:16" x14ac:dyDescent="0.25">
      <c r="A14239" t="s">
        <v>519</v>
      </c>
      <c r="B14239" t="s">
        <v>174</v>
      </c>
      <c r="C14239" t="s">
        <v>64</v>
      </c>
      <c r="D14239" t="s">
        <v>515</v>
      </c>
      <c r="E14239" t="s">
        <v>286</v>
      </c>
      <c r="F14239" t="s">
        <v>65</v>
      </c>
      <c r="G14239" t="s">
        <v>175</v>
      </c>
      <c r="H14239" t="s">
        <v>46</v>
      </c>
      <c r="I14239" t="s">
        <v>202</v>
      </c>
      <c r="J14239" t="s">
        <v>118</v>
      </c>
      <c r="K14239" s="1">
        <v>45422</v>
      </c>
      <c r="L14239">
        <v>30</v>
      </c>
      <c r="M14239">
        <v>3</v>
      </c>
      <c r="N14239" t="s">
        <v>538</v>
      </c>
      <c r="O14239" t="s">
        <v>537</v>
      </c>
      <c r="P14239" t="s">
        <v>639</v>
      </c>
    </row>
    <row r="14240" spans="1:16" x14ac:dyDescent="0.25">
      <c r="A14240" t="s">
        <v>519</v>
      </c>
      <c r="B14240" t="s">
        <v>174</v>
      </c>
      <c r="C14240" t="s">
        <v>64</v>
      </c>
      <c r="D14240" t="s">
        <v>515</v>
      </c>
      <c r="E14240" t="s">
        <v>286</v>
      </c>
      <c r="F14240" t="s">
        <v>65</v>
      </c>
      <c r="G14240" t="s">
        <v>175</v>
      </c>
      <c r="H14240" t="s">
        <v>46</v>
      </c>
      <c r="I14240" t="s">
        <v>49</v>
      </c>
      <c r="J14240" t="s">
        <v>191</v>
      </c>
      <c r="K14240" s="1">
        <v>45404</v>
      </c>
      <c r="L14240">
        <v>120</v>
      </c>
      <c r="M14240">
        <v>1</v>
      </c>
      <c r="N14240" t="s">
        <v>538</v>
      </c>
      <c r="O14240" t="s">
        <v>537</v>
      </c>
      <c r="P14240" t="s">
        <v>639</v>
      </c>
    </row>
    <row r="14241" spans="1:16" x14ac:dyDescent="0.25">
      <c r="A14241" t="s">
        <v>519</v>
      </c>
      <c r="B14241" t="s">
        <v>174</v>
      </c>
      <c r="C14241" t="s">
        <v>64</v>
      </c>
      <c r="D14241" t="s">
        <v>515</v>
      </c>
      <c r="E14241" t="s">
        <v>286</v>
      </c>
      <c r="F14241" t="s">
        <v>65</v>
      </c>
      <c r="G14241" t="s">
        <v>175</v>
      </c>
      <c r="H14241" t="s">
        <v>46</v>
      </c>
      <c r="I14241" t="s">
        <v>49</v>
      </c>
      <c r="J14241" t="s">
        <v>191</v>
      </c>
      <c r="K14241" s="1">
        <v>45411</v>
      </c>
      <c r="L14241">
        <v>60</v>
      </c>
      <c r="M14241">
        <v>2</v>
      </c>
      <c r="N14241" t="s">
        <v>538</v>
      </c>
      <c r="O14241" t="s">
        <v>537</v>
      </c>
      <c r="P14241" t="s">
        <v>639</v>
      </c>
    </row>
    <row r="14242" spans="1:16" x14ac:dyDescent="0.25">
      <c r="A14242" t="s">
        <v>519</v>
      </c>
      <c r="B14242" t="s">
        <v>174</v>
      </c>
      <c r="C14242" t="s">
        <v>64</v>
      </c>
      <c r="D14242" t="s">
        <v>515</v>
      </c>
      <c r="E14242" t="s">
        <v>286</v>
      </c>
      <c r="F14242" t="s">
        <v>65</v>
      </c>
      <c r="G14242" t="s">
        <v>175</v>
      </c>
      <c r="H14242" t="s">
        <v>46</v>
      </c>
      <c r="I14242" t="s">
        <v>49</v>
      </c>
      <c r="J14242" t="s">
        <v>191</v>
      </c>
      <c r="K14242" s="1">
        <v>45425</v>
      </c>
      <c r="L14242">
        <v>60</v>
      </c>
      <c r="M14242">
        <v>4</v>
      </c>
      <c r="N14242" t="s">
        <v>538</v>
      </c>
      <c r="O14242" t="s">
        <v>537</v>
      </c>
      <c r="P14242" t="s">
        <v>639</v>
      </c>
    </row>
    <row r="14243" spans="1:16" x14ac:dyDescent="0.25">
      <c r="A14243" t="s">
        <v>519</v>
      </c>
      <c r="B14243" t="s">
        <v>174</v>
      </c>
      <c r="C14243" t="s">
        <v>64</v>
      </c>
      <c r="D14243" t="s">
        <v>515</v>
      </c>
      <c r="E14243" t="s">
        <v>286</v>
      </c>
      <c r="F14243" t="s">
        <v>65</v>
      </c>
      <c r="G14243" t="s">
        <v>175</v>
      </c>
      <c r="H14243" t="s">
        <v>46</v>
      </c>
      <c r="I14243" t="s">
        <v>190</v>
      </c>
      <c r="J14243" t="s">
        <v>191</v>
      </c>
      <c r="K14243" s="1">
        <v>45411</v>
      </c>
      <c r="L14243">
        <v>60</v>
      </c>
      <c r="M14243">
        <v>2</v>
      </c>
      <c r="N14243" t="s">
        <v>538</v>
      </c>
      <c r="O14243" t="s">
        <v>537</v>
      </c>
      <c r="P14243" t="s">
        <v>639</v>
      </c>
    </row>
    <row r="14244" spans="1:16" x14ac:dyDescent="0.25">
      <c r="A14244" t="s">
        <v>519</v>
      </c>
      <c r="B14244" t="s">
        <v>174</v>
      </c>
      <c r="C14244" t="s">
        <v>64</v>
      </c>
      <c r="D14244" t="s">
        <v>515</v>
      </c>
      <c r="E14244" t="s">
        <v>286</v>
      </c>
      <c r="F14244" t="s">
        <v>65</v>
      </c>
      <c r="G14244" t="s">
        <v>175</v>
      </c>
      <c r="H14244" t="s">
        <v>46</v>
      </c>
      <c r="I14244" t="s">
        <v>190</v>
      </c>
      <c r="J14244" t="s">
        <v>191</v>
      </c>
      <c r="K14244" s="1">
        <v>45420</v>
      </c>
      <c r="L14244">
        <v>30</v>
      </c>
      <c r="M14244">
        <v>3</v>
      </c>
      <c r="N14244" t="s">
        <v>538</v>
      </c>
      <c r="O14244" t="s">
        <v>537</v>
      </c>
      <c r="P14244" t="s">
        <v>639</v>
      </c>
    </row>
    <row r="14245" spans="1:16" x14ac:dyDescent="0.25">
      <c r="A14245" t="s">
        <v>519</v>
      </c>
      <c r="B14245" t="s">
        <v>174</v>
      </c>
      <c r="C14245" t="s">
        <v>64</v>
      </c>
      <c r="D14245" t="s">
        <v>515</v>
      </c>
      <c r="E14245" t="s">
        <v>286</v>
      </c>
      <c r="F14245" t="s">
        <v>65</v>
      </c>
      <c r="G14245" t="s">
        <v>175</v>
      </c>
      <c r="H14245" t="s">
        <v>192</v>
      </c>
      <c r="I14245" t="s">
        <v>260</v>
      </c>
      <c r="J14245" t="s">
        <v>118</v>
      </c>
      <c r="K14245" s="1">
        <v>45414</v>
      </c>
      <c r="L14245">
        <v>60</v>
      </c>
      <c r="M14245">
        <v>2</v>
      </c>
      <c r="N14245" t="s">
        <v>538</v>
      </c>
      <c r="O14245" t="s">
        <v>537</v>
      </c>
      <c r="P14245" t="s">
        <v>639</v>
      </c>
    </row>
    <row r="14246" spans="1:16" x14ac:dyDescent="0.25">
      <c r="A14246" t="s">
        <v>519</v>
      </c>
      <c r="B14246" t="s">
        <v>174</v>
      </c>
      <c r="C14246" t="s">
        <v>64</v>
      </c>
      <c r="D14246" t="s">
        <v>515</v>
      </c>
      <c r="E14246" t="s">
        <v>286</v>
      </c>
      <c r="F14246" t="s">
        <v>65</v>
      </c>
      <c r="G14246" t="s">
        <v>175</v>
      </c>
      <c r="H14246" t="s">
        <v>192</v>
      </c>
      <c r="I14246" t="s">
        <v>260</v>
      </c>
      <c r="J14246" t="s">
        <v>118</v>
      </c>
      <c r="K14246" s="1">
        <v>45425</v>
      </c>
      <c r="L14246">
        <v>60</v>
      </c>
      <c r="M14246">
        <v>4</v>
      </c>
      <c r="N14246" t="s">
        <v>538</v>
      </c>
      <c r="O14246" t="s">
        <v>537</v>
      </c>
      <c r="P14246" t="s">
        <v>639</v>
      </c>
    </row>
    <row r="14247" spans="1:16" x14ac:dyDescent="0.25">
      <c r="A14247" t="s">
        <v>519</v>
      </c>
      <c r="B14247" t="s">
        <v>174</v>
      </c>
      <c r="C14247" t="s">
        <v>64</v>
      </c>
      <c r="D14247" t="s">
        <v>515</v>
      </c>
      <c r="E14247" t="s">
        <v>286</v>
      </c>
      <c r="F14247" t="s">
        <v>65</v>
      </c>
      <c r="G14247" t="s">
        <v>175</v>
      </c>
      <c r="H14247" t="s">
        <v>192</v>
      </c>
      <c r="I14247" t="s">
        <v>260</v>
      </c>
      <c r="J14247" t="s">
        <v>118</v>
      </c>
      <c r="K14247" s="1">
        <v>45428</v>
      </c>
      <c r="L14247">
        <v>60</v>
      </c>
      <c r="M14247">
        <v>4</v>
      </c>
      <c r="N14247" t="s">
        <v>538</v>
      </c>
      <c r="O14247" t="s">
        <v>537</v>
      </c>
      <c r="P14247" t="s">
        <v>639</v>
      </c>
    </row>
    <row r="14248" spans="1:16" x14ac:dyDescent="0.25">
      <c r="A14248" t="s">
        <v>519</v>
      </c>
      <c r="B14248" t="s">
        <v>174</v>
      </c>
      <c r="C14248" t="s">
        <v>64</v>
      </c>
      <c r="D14248" t="s">
        <v>515</v>
      </c>
      <c r="E14248" t="s">
        <v>286</v>
      </c>
      <c r="F14248" t="s">
        <v>65</v>
      </c>
      <c r="G14248" t="s">
        <v>175</v>
      </c>
      <c r="H14248" t="s">
        <v>192</v>
      </c>
      <c r="I14248" t="s">
        <v>203</v>
      </c>
      <c r="J14248" t="s">
        <v>117</v>
      </c>
      <c r="K14248" s="1">
        <v>45405</v>
      </c>
      <c r="L14248">
        <v>30</v>
      </c>
      <c r="M14248">
        <v>1</v>
      </c>
      <c r="N14248" t="s">
        <v>538</v>
      </c>
      <c r="O14248" t="s">
        <v>537</v>
      </c>
      <c r="P14248" t="s">
        <v>639</v>
      </c>
    </row>
    <row r="14249" spans="1:16" x14ac:dyDescent="0.25">
      <c r="A14249" t="s">
        <v>519</v>
      </c>
      <c r="B14249" t="s">
        <v>174</v>
      </c>
      <c r="C14249" t="s">
        <v>64</v>
      </c>
      <c r="D14249" t="s">
        <v>515</v>
      </c>
      <c r="E14249" t="s">
        <v>286</v>
      </c>
      <c r="F14249" t="s">
        <v>65</v>
      </c>
      <c r="G14249" t="s">
        <v>175</v>
      </c>
      <c r="H14249" t="s">
        <v>192</v>
      </c>
      <c r="I14249" t="s">
        <v>203</v>
      </c>
      <c r="J14249" t="s">
        <v>117</v>
      </c>
      <c r="K14249" s="1">
        <v>45406</v>
      </c>
      <c r="L14249">
        <v>10.001999999999899</v>
      </c>
      <c r="M14249">
        <v>1</v>
      </c>
      <c r="N14249" t="s">
        <v>538</v>
      </c>
      <c r="O14249" t="s">
        <v>537</v>
      </c>
      <c r="P14249" t="s">
        <v>639</v>
      </c>
    </row>
    <row r="14250" spans="1:16" x14ac:dyDescent="0.25">
      <c r="A14250" t="s">
        <v>519</v>
      </c>
      <c r="B14250" t="s">
        <v>174</v>
      </c>
      <c r="C14250" t="s">
        <v>64</v>
      </c>
      <c r="D14250" t="s">
        <v>515</v>
      </c>
      <c r="E14250" t="s">
        <v>286</v>
      </c>
      <c r="F14250" t="s">
        <v>65</v>
      </c>
      <c r="G14250" t="s">
        <v>175</v>
      </c>
      <c r="H14250" t="s">
        <v>192</v>
      </c>
      <c r="I14250" t="s">
        <v>203</v>
      </c>
      <c r="J14250" t="s">
        <v>117</v>
      </c>
      <c r="K14250" s="1">
        <v>45413</v>
      </c>
      <c r="L14250">
        <v>10.001999999999899</v>
      </c>
      <c r="M14250">
        <v>2</v>
      </c>
      <c r="N14250" t="s">
        <v>538</v>
      </c>
      <c r="O14250" t="s">
        <v>537</v>
      </c>
      <c r="P14250" t="s">
        <v>639</v>
      </c>
    </row>
    <row r="14251" spans="1:16" x14ac:dyDescent="0.25">
      <c r="A14251" t="s">
        <v>519</v>
      </c>
      <c r="B14251" t="s">
        <v>174</v>
      </c>
      <c r="C14251" t="s">
        <v>64</v>
      </c>
      <c r="D14251" t="s">
        <v>515</v>
      </c>
      <c r="E14251" t="s">
        <v>286</v>
      </c>
      <c r="F14251" t="s">
        <v>65</v>
      </c>
      <c r="G14251" t="s">
        <v>175</v>
      </c>
      <c r="H14251" t="s">
        <v>192</v>
      </c>
      <c r="I14251" t="s">
        <v>203</v>
      </c>
      <c r="J14251" t="s">
        <v>117</v>
      </c>
      <c r="K14251" s="1">
        <v>45421</v>
      </c>
      <c r="L14251">
        <v>10.001999999999899</v>
      </c>
      <c r="M14251">
        <v>3</v>
      </c>
      <c r="N14251" t="s">
        <v>538</v>
      </c>
      <c r="O14251" t="s">
        <v>537</v>
      </c>
      <c r="P14251" t="s">
        <v>639</v>
      </c>
    </row>
    <row r="14252" spans="1:16" x14ac:dyDescent="0.25">
      <c r="A14252" t="s">
        <v>519</v>
      </c>
      <c r="B14252" t="s">
        <v>174</v>
      </c>
      <c r="C14252" t="s">
        <v>64</v>
      </c>
      <c r="D14252" t="s">
        <v>515</v>
      </c>
      <c r="E14252" t="s">
        <v>286</v>
      </c>
      <c r="F14252" t="s">
        <v>65</v>
      </c>
      <c r="G14252" t="s">
        <v>175</v>
      </c>
      <c r="H14252" t="s">
        <v>192</v>
      </c>
      <c r="I14252" t="s">
        <v>203</v>
      </c>
      <c r="J14252" t="s">
        <v>117</v>
      </c>
      <c r="K14252" s="1">
        <v>45422</v>
      </c>
      <c r="L14252">
        <v>60</v>
      </c>
      <c r="M14252">
        <v>3</v>
      </c>
      <c r="N14252" t="s">
        <v>538</v>
      </c>
      <c r="O14252" t="s">
        <v>537</v>
      </c>
      <c r="P14252" t="s">
        <v>639</v>
      </c>
    </row>
    <row r="14253" spans="1:16" x14ac:dyDescent="0.25">
      <c r="A14253" t="s">
        <v>519</v>
      </c>
      <c r="B14253" t="s">
        <v>174</v>
      </c>
      <c r="C14253" t="s">
        <v>64</v>
      </c>
      <c r="D14253" t="s">
        <v>515</v>
      </c>
      <c r="E14253" t="s">
        <v>286</v>
      </c>
      <c r="F14253" t="s">
        <v>65</v>
      </c>
      <c r="G14253" t="s">
        <v>175</v>
      </c>
      <c r="H14253" t="s">
        <v>192</v>
      </c>
      <c r="I14253" t="s">
        <v>193</v>
      </c>
      <c r="J14253" t="s">
        <v>191</v>
      </c>
      <c r="K14253" s="1">
        <v>45405</v>
      </c>
      <c r="L14253">
        <v>30</v>
      </c>
      <c r="M14253">
        <v>1</v>
      </c>
      <c r="N14253" t="s">
        <v>538</v>
      </c>
      <c r="O14253" t="s">
        <v>537</v>
      </c>
      <c r="P14253" t="s">
        <v>639</v>
      </c>
    </row>
    <row r="14254" spans="1:16" x14ac:dyDescent="0.25">
      <c r="A14254" t="s">
        <v>519</v>
      </c>
      <c r="B14254" t="s">
        <v>174</v>
      </c>
      <c r="C14254" t="s">
        <v>64</v>
      </c>
      <c r="D14254" t="s">
        <v>515</v>
      </c>
      <c r="E14254" t="s">
        <v>286</v>
      </c>
      <c r="F14254" t="s">
        <v>65</v>
      </c>
      <c r="G14254" t="s">
        <v>175</v>
      </c>
      <c r="H14254" t="s">
        <v>192</v>
      </c>
      <c r="I14254" t="s">
        <v>193</v>
      </c>
      <c r="J14254" t="s">
        <v>191</v>
      </c>
      <c r="K14254" s="1">
        <v>45406</v>
      </c>
      <c r="L14254">
        <v>30</v>
      </c>
      <c r="M14254">
        <v>1</v>
      </c>
      <c r="N14254" t="s">
        <v>538</v>
      </c>
      <c r="O14254" t="s">
        <v>537</v>
      </c>
      <c r="P14254" t="s">
        <v>639</v>
      </c>
    </row>
    <row r="14255" spans="1:16" x14ac:dyDescent="0.25">
      <c r="A14255" t="s">
        <v>519</v>
      </c>
      <c r="B14255" t="s">
        <v>174</v>
      </c>
      <c r="C14255" t="s">
        <v>64</v>
      </c>
      <c r="D14255" t="s">
        <v>515</v>
      </c>
      <c r="E14255" t="s">
        <v>286</v>
      </c>
      <c r="F14255" t="s">
        <v>65</v>
      </c>
      <c r="G14255" t="s">
        <v>175</v>
      </c>
      <c r="H14255" t="s">
        <v>192</v>
      </c>
      <c r="I14255" t="s">
        <v>193</v>
      </c>
      <c r="J14255" t="s">
        <v>191</v>
      </c>
      <c r="K14255" s="1">
        <v>45413</v>
      </c>
      <c r="L14255">
        <v>30</v>
      </c>
      <c r="M14255">
        <v>2</v>
      </c>
      <c r="N14255" t="s">
        <v>538</v>
      </c>
      <c r="O14255" t="s">
        <v>537</v>
      </c>
      <c r="P14255" t="s">
        <v>639</v>
      </c>
    </row>
    <row r="14256" spans="1:16" x14ac:dyDescent="0.25">
      <c r="A14256" t="s">
        <v>519</v>
      </c>
      <c r="B14256" t="s">
        <v>174</v>
      </c>
      <c r="C14256" t="s">
        <v>64</v>
      </c>
      <c r="D14256" t="s">
        <v>515</v>
      </c>
      <c r="E14256" t="s">
        <v>286</v>
      </c>
      <c r="F14256" t="s">
        <v>65</v>
      </c>
      <c r="G14256" t="s">
        <v>175</v>
      </c>
      <c r="H14256" t="s">
        <v>192</v>
      </c>
      <c r="I14256" t="s">
        <v>193</v>
      </c>
      <c r="J14256" t="s">
        <v>191</v>
      </c>
      <c r="K14256" s="1">
        <v>45421</v>
      </c>
      <c r="L14256">
        <v>10.001999999999899</v>
      </c>
      <c r="M14256">
        <v>3</v>
      </c>
      <c r="N14256" t="s">
        <v>538</v>
      </c>
      <c r="O14256" t="s">
        <v>537</v>
      </c>
      <c r="P14256" t="s">
        <v>639</v>
      </c>
    </row>
    <row r="14257" spans="1:16" x14ac:dyDescent="0.25">
      <c r="A14257" t="s">
        <v>386</v>
      </c>
      <c r="B14257" t="s">
        <v>174</v>
      </c>
      <c r="C14257" t="s">
        <v>13</v>
      </c>
      <c r="D14257" t="s">
        <v>196</v>
      </c>
      <c r="E14257" t="s">
        <v>197</v>
      </c>
      <c r="F14257" t="s">
        <v>14</v>
      </c>
      <c r="G14257" t="s">
        <v>175</v>
      </c>
      <c r="H14257" t="s">
        <v>176</v>
      </c>
      <c r="I14257" t="s">
        <v>198</v>
      </c>
      <c r="J14257" t="s">
        <v>117</v>
      </c>
      <c r="K14257" s="1">
        <v>45404</v>
      </c>
      <c r="L14257">
        <v>60</v>
      </c>
      <c r="M14257">
        <v>1</v>
      </c>
      <c r="N14257" t="s">
        <v>538</v>
      </c>
      <c r="O14257" t="s">
        <v>537</v>
      </c>
      <c r="P14257" t="s">
        <v>632</v>
      </c>
    </row>
    <row r="14258" spans="1:16" x14ac:dyDescent="0.25">
      <c r="A14258" t="s">
        <v>386</v>
      </c>
      <c r="B14258" t="s">
        <v>174</v>
      </c>
      <c r="C14258" t="s">
        <v>13</v>
      </c>
      <c r="D14258" t="s">
        <v>196</v>
      </c>
      <c r="E14258" t="s">
        <v>197</v>
      </c>
      <c r="F14258" t="s">
        <v>14</v>
      </c>
      <c r="G14258" t="s">
        <v>175</v>
      </c>
      <c r="H14258" t="s">
        <v>176</v>
      </c>
      <c r="I14258" t="s">
        <v>198</v>
      </c>
      <c r="J14258" t="s">
        <v>117</v>
      </c>
      <c r="K14258" s="1">
        <v>45407</v>
      </c>
      <c r="L14258">
        <v>30</v>
      </c>
      <c r="M14258">
        <v>1</v>
      </c>
      <c r="N14258" t="s">
        <v>538</v>
      </c>
      <c r="O14258" t="s">
        <v>537</v>
      </c>
      <c r="P14258" t="s">
        <v>632</v>
      </c>
    </row>
    <row r="14259" spans="1:16" x14ac:dyDescent="0.25">
      <c r="A14259" t="s">
        <v>386</v>
      </c>
      <c r="B14259" t="s">
        <v>174</v>
      </c>
      <c r="C14259" t="s">
        <v>13</v>
      </c>
      <c r="D14259" t="s">
        <v>196</v>
      </c>
      <c r="E14259" t="s">
        <v>197</v>
      </c>
      <c r="F14259" t="s">
        <v>14</v>
      </c>
      <c r="G14259" t="s">
        <v>175</v>
      </c>
      <c r="H14259" t="s">
        <v>176</v>
      </c>
      <c r="I14259" t="s">
        <v>198</v>
      </c>
      <c r="J14259" t="s">
        <v>117</v>
      </c>
      <c r="K14259" s="1">
        <v>45413</v>
      </c>
      <c r="L14259">
        <v>30</v>
      </c>
      <c r="M14259">
        <v>2</v>
      </c>
      <c r="N14259" t="s">
        <v>538</v>
      </c>
      <c r="O14259" t="s">
        <v>537</v>
      </c>
      <c r="P14259" t="s">
        <v>632</v>
      </c>
    </row>
    <row r="14260" spans="1:16" x14ac:dyDescent="0.25">
      <c r="A14260" t="s">
        <v>386</v>
      </c>
      <c r="B14260" t="s">
        <v>174</v>
      </c>
      <c r="C14260" t="s">
        <v>13</v>
      </c>
      <c r="D14260" t="s">
        <v>196</v>
      </c>
      <c r="E14260" t="s">
        <v>197</v>
      </c>
      <c r="F14260" t="s">
        <v>14</v>
      </c>
      <c r="G14260" t="s">
        <v>175</v>
      </c>
      <c r="H14260" t="s">
        <v>176</v>
      </c>
      <c r="I14260" t="s">
        <v>198</v>
      </c>
      <c r="J14260" t="s">
        <v>117</v>
      </c>
      <c r="K14260" s="1">
        <v>45428</v>
      </c>
      <c r="L14260">
        <v>60</v>
      </c>
      <c r="M14260">
        <v>4</v>
      </c>
      <c r="N14260" t="s">
        <v>538</v>
      </c>
      <c r="O14260" t="s">
        <v>537</v>
      </c>
      <c r="P14260" t="s">
        <v>632</v>
      </c>
    </row>
    <row r="14261" spans="1:16" x14ac:dyDescent="0.25">
      <c r="A14261" t="s">
        <v>386</v>
      </c>
      <c r="B14261" t="s">
        <v>174</v>
      </c>
      <c r="C14261" t="s">
        <v>13</v>
      </c>
      <c r="D14261" t="s">
        <v>196</v>
      </c>
      <c r="E14261" t="s">
        <v>197</v>
      </c>
      <c r="F14261" t="s">
        <v>14</v>
      </c>
      <c r="G14261" t="s">
        <v>175</v>
      </c>
      <c r="H14261" t="s">
        <v>176</v>
      </c>
      <c r="I14261" t="s">
        <v>199</v>
      </c>
      <c r="J14261" t="s">
        <v>117</v>
      </c>
      <c r="K14261" s="1">
        <v>45405</v>
      </c>
      <c r="L14261">
        <v>120</v>
      </c>
      <c r="M14261">
        <v>1</v>
      </c>
      <c r="N14261" t="s">
        <v>538</v>
      </c>
      <c r="O14261" t="s">
        <v>537</v>
      </c>
      <c r="P14261" t="s">
        <v>632</v>
      </c>
    </row>
    <row r="14262" spans="1:16" x14ac:dyDescent="0.25">
      <c r="A14262" t="s">
        <v>386</v>
      </c>
      <c r="B14262" t="s">
        <v>174</v>
      </c>
      <c r="C14262" t="s">
        <v>13</v>
      </c>
      <c r="D14262" t="s">
        <v>196</v>
      </c>
      <c r="E14262" t="s">
        <v>197</v>
      </c>
      <c r="F14262" t="s">
        <v>14</v>
      </c>
      <c r="G14262" t="s">
        <v>175</v>
      </c>
      <c r="H14262" t="s">
        <v>176</v>
      </c>
      <c r="I14262" t="s">
        <v>199</v>
      </c>
      <c r="J14262" t="s">
        <v>117</v>
      </c>
      <c r="K14262" s="1">
        <v>45408</v>
      </c>
      <c r="L14262">
        <v>90</v>
      </c>
      <c r="M14262">
        <v>1</v>
      </c>
      <c r="N14262" t="s">
        <v>538</v>
      </c>
      <c r="O14262" t="s">
        <v>537</v>
      </c>
      <c r="P14262" t="s">
        <v>632</v>
      </c>
    </row>
    <row r="14263" spans="1:16" x14ac:dyDescent="0.25">
      <c r="A14263" t="s">
        <v>386</v>
      </c>
      <c r="B14263" t="s">
        <v>174</v>
      </c>
      <c r="C14263" t="s">
        <v>13</v>
      </c>
      <c r="D14263" t="s">
        <v>196</v>
      </c>
      <c r="E14263" t="s">
        <v>197</v>
      </c>
      <c r="F14263" t="s">
        <v>14</v>
      </c>
      <c r="G14263" t="s">
        <v>175</v>
      </c>
      <c r="H14263" t="s">
        <v>176</v>
      </c>
      <c r="I14263" t="s">
        <v>199</v>
      </c>
      <c r="J14263" t="s">
        <v>117</v>
      </c>
      <c r="K14263" s="1">
        <v>45414</v>
      </c>
      <c r="L14263">
        <v>60</v>
      </c>
      <c r="M14263">
        <v>2</v>
      </c>
      <c r="N14263" t="s">
        <v>538</v>
      </c>
      <c r="O14263" t="s">
        <v>537</v>
      </c>
      <c r="P14263" t="s">
        <v>632</v>
      </c>
    </row>
    <row r="14264" spans="1:16" x14ac:dyDescent="0.25">
      <c r="A14264" t="s">
        <v>386</v>
      </c>
      <c r="B14264" t="s">
        <v>174</v>
      </c>
      <c r="C14264" t="s">
        <v>13</v>
      </c>
      <c r="D14264" t="s">
        <v>196</v>
      </c>
      <c r="E14264" t="s">
        <v>197</v>
      </c>
      <c r="F14264" t="s">
        <v>14</v>
      </c>
      <c r="G14264" t="s">
        <v>175</v>
      </c>
      <c r="H14264" t="s">
        <v>176</v>
      </c>
      <c r="I14264" t="s">
        <v>199</v>
      </c>
      <c r="J14264" t="s">
        <v>117</v>
      </c>
      <c r="K14264" s="1">
        <v>45422</v>
      </c>
      <c r="L14264">
        <v>60</v>
      </c>
      <c r="M14264">
        <v>3</v>
      </c>
      <c r="N14264" t="s">
        <v>538</v>
      </c>
      <c r="O14264" t="s">
        <v>537</v>
      </c>
      <c r="P14264" t="s">
        <v>632</v>
      </c>
    </row>
    <row r="14265" spans="1:16" x14ac:dyDescent="0.25">
      <c r="A14265" t="s">
        <v>386</v>
      </c>
      <c r="B14265" t="s">
        <v>174</v>
      </c>
      <c r="C14265" t="s">
        <v>13</v>
      </c>
      <c r="D14265" t="s">
        <v>196</v>
      </c>
      <c r="E14265" t="s">
        <v>197</v>
      </c>
      <c r="F14265" t="s">
        <v>14</v>
      </c>
      <c r="G14265" t="s">
        <v>175</v>
      </c>
      <c r="H14265" t="s">
        <v>176</v>
      </c>
      <c r="I14265" t="s">
        <v>199</v>
      </c>
      <c r="J14265" t="s">
        <v>117</v>
      </c>
      <c r="K14265" s="1">
        <v>45427</v>
      </c>
      <c r="L14265">
        <v>30</v>
      </c>
      <c r="M14265">
        <v>4</v>
      </c>
      <c r="N14265" t="s">
        <v>538</v>
      </c>
      <c r="O14265" t="s">
        <v>537</v>
      </c>
      <c r="P14265" t="s">
        <v>632</v>
      </c>
    </row>
    <row r="14266" spans="1:16" x14ac:dyDescent="0.25">
      <c r="A14266" t="s">
        <v>386</v>
      </c>
      <c r="B14266" t="s">
        <v>174</v>
      </c>
      <c r="C14266" t="s">
        <v>13</v>
      </c>
      <c r="D14266" t="s">
        <v>196</v>
      </c>
      <c r="E14266" t="s">
        <v>197</v>
      </c>
      <c r="F14266" t="s">
        <v>14</v>
      </c>
      <c r="G14266" t="s">
        <v>175</v>
      </c>
      <c r="H14266" t="s">
        <v>176</v>
      </c>
      <c r="I14266" t="s">
        <v>199</v>
      </c>
      <c r="J14266" t="s">
        <v>117</v>
      </c>
      <c r="K14266" s="1">
        <v>45428</v>
      </c>
      <c r="L14266">
        <v>60</v>
      </c>
      <c r="M14266">
        <v>4</v>
      </c>
      <c r="N14266" t="s">
        <v>538</v>
      </c>
      <c r="O14266" t="s">
        <v>537</v>
      </c>
      <c r="P14266" t="s">
        <v>632</v>
      </c>
    </row>
    <row r="14267" spans="1:16" x14ac:dyDescent="0.25">
      <c r="A14267" t="s">
        <v>386</v>
      </c>
      <c r="B14267" t="s">
        <v>174</v>
      </c>
      <c r="C14267" t="s">
        <v>13</v>
      </c>
      <c r="D14267" t="s">
        <v>196</v>
      </c>
      <c r="E14267" t="s">
        <v>197</v>
      </c>
      <c r="F14267" t="s">
        <v>14</v>
      </c>
      <c r="G14267" t="s">
        <v>175</v>
      </c>
      <c r="H14267" t="s">
        <v>176</v>
      </c>
      <c r="I14267" t="s">
        <v>177</v>
      </c>
      <c r="J14267" t="s">
        <v>117</v>
      </c>
      <c r="K14267" s="1">
        <v>45407</v>
      </c>
      <c r="L14267">
        <v>240</v>
      </c>
      <c r="M14267">
        <v>1</v>
      </c>
      <c r="N14267" t="s">
        <v>538</v>
      </c>
      <c r="O14267" t="s">
        <v>537</v>
      </c>
      <c r="P14267" t="s">
        <v>632</v>
      </c>
    </row>
    <row r="14268" spans="1:16" x14ac:dyDescent="0.25">
      <c r="A14268" t="s">
        <v>386</v>
      </c>
      <c r="B14268" t="s">
        <v>174</v>
      </c>
      <c r="C14268" t="s">
        <v>13</v>
      </c>
      <c r="D14268" t="s">
        <v>196</v>
      </c>
      <c r="E14268" t="s">
        <v>197</v>
      </c>
      <c r="F14268" t="s">
        <v>14</v>
      </c>
      <c r="G14268" t="s">
        <v>175</v>
      </c>
      <c r="H14268" t="s">
        <v>176</v>
      </c>
      <c r="I14268" t="s">
        <v>177</v>
      </c>
      <c r="J14268" t="s">
        <v>117</v>
      </c>
      <c r="K14268" s="1">
        <v>45411</v>
      </c>
      <c r="L14268">
        <v>60</v>
      </c>
      <c r="M14268">
        <v>2</v>
      </c>
      <c r="N14268" t="s">
        <v>538</v>
      </c>
      <c r="O14268" t="s">
        <v>537</v>
      </c>
      <c r="P14268" t="s">
        <v>632</v>
      </c>
    </row>
    <row r="14269" spans="1:16" x14ac:dyDescent="0.25">
      <c r="A14269" t="s">
        <v>386</v>
      </c>
      <c r="B14269" t="s">
        <v>174</v>
      </c>
      <c r="C14269" t="s">
        <v>13</v>
      </c>
      <c r="D14269" t="s">
        <v>196</v>
      </c>
      <c r="E14269" t="s">
        <v>197</v>
      </c>
      <c r="F14269" t="s">
        <v>14</v>
      </c>
      <c r="G14269" t="s">
        <v>175</v>
      </c>
      <c r="H14269" t="s">
        <v>176</v>
      </c>
      <c r="I14269" t="s">
        <v>177</v>
      </c>
      <c r="J14269" t="s">
        <v>117</v>
      </c>
      <c r="K14269" s="1">
        <v>45413</v>
      </c>
      <c r="L14269">
        <v>60</v>
      </c>
      <c r="M14269">
        <v>2</v>
      </c>
      <c r="N14269" t="s">
        <v>538</v>
      </c>
      <c r="O14269" t="s">
        <v>537</v>
      </c>
      <c r="P14269" t="s">
        <v>632</v>
      </c>
    </row>
    <row r="14270" spans="1:16" x14ac:dyDescent="0.25">
      <c r="A14270" t="s">
        <v>386</v>
      </c>
      <c r="B14270" t="s">
        <v>174</v>
      </c>
      <c r="C14270" t="s">
        <v>13</v>
      </c>
      <c r="D14270" t="s">
        <v>196</v>
      </c>
      <c r="E14270" t="s">
        <v>197</v>
      </c>
      <c r="F14270" t="s">
        <v>14</v>
      </c>
      <c r="G14270" t="s">
        <v>175</v>
      </c>
      <c r="H14270" t="s">
        <v>176</v>
      </c>
      <c r="I14270" t="s">
        <v>177</v>
      </c>
      <c r="J14270" t="s">
        <v>117</v>
      </c>
      <c r="K14270" s="1">
        <v>45418</v>
      </c>
      <c r="L14270">
        <v>120</v>
      </c>
      <c r="M14270">
        <v>3</v>
      </c>
      <c r="N14270" t="s">
        <v>538</v>
      </c>
      <c r="O14270" t="s">
        <v>537</v>
      </c>
      <c r="P14270" t="s">
        <v>632</v>
      </c>
    </row>
    <row r="14271" spans="1:16" x14ac:dyDescent="0.25">
      <c r="A14271" t="s">
        <v>386</v>
      </c>
      <c r="B14271" t="s">
        <v>174</v>
      </c>
      <c r="C14271" t="s">
        <v>13</v>
      </c>
      <c r="D14271" t="s">
        <v>196</v>
      </c>
      <c r="E14271" t="s">
        <v>197</v>
      </c>
      <c r="F14271" t="s">
        <v>14</v>
      </c>
      <c r="G14271" t="s">
        <v>175</v>
      </c>
      <c r="H14271" t="s">
        <v>176</v>
      </c>
      <c r="I14271" t="s">
        <v>177</v>
      </c>
      <c r="J14271" t="s">
        <v>117</v>
      </c>
      <c r="K14271" s="1">
        <v>45419</v>
      </c>
      <c r="L14271">
        <v>60</v>
      </c>
      <c r="M14271">
        <v>3</v>
      </c>
      <c r="N14271" t="s">
        <v>538</v>
      </c>
      <c r="O14271" t="s">
        <v>537</v>
      </c>
      <c r="P14271" t="s">
        <v>632</v>
      </c>
    </row>
    <row r="14272" spans="1:16" x14ac:dyDescent="0.25">
      <c r="A14272" t="s">
        <v>386</v>
      </c>
      <c r="B14272" t="s">
        <v>174</v>
      </c>
      <c r="C14272" t="s">
        <v>13</v>
      </c>
      <c r="D14272" t="s">
        <v>196</v>
      </c>
      <c r="E14272" t="s">
        <v>197</v>
      </c>
      <c r="F14272" t="s">
        <v>14</v>
      </c>
      <c r="G14272" t="s">
        <v>175</v>
      </c>
      <c r="H14272" t="s">
        <v>176</v>
      </c>
      <c r="I14272" t="s">
        <v>177</v>
      </c>
      <c r="J14272" t="s">
        <v>117</v>
      </c>
      <c r="K14272" s="1">
        <v>45422</v>
      </c>
      <c r="L14272">
        <v>120</v>
      </c>
      <c r="M14272">
        <v>3</v>
      </c>
      <c r="N14272" t="s">
        <v>538</v>
      </c>
      <c r="O14272" t="s">
        <v>537</v>
      </c>
      <c r="P14272" t="s">
        <v>632</v>
      </c>
    </row>
    <row r="14273" spans="1:16" x14ac:dyDescent="0.25">
      <c r="A14273" t="s">
        <v>386</v>
      </c>
      <c r="B14273" t="s">
        <v>174</v>
      </c>
      <c r="C14273" t="s">
        <v>13</v>
      </c>
      <c r="D14273" t="s">
        <v>196</v>
      </c>
      <c r="E14273" t="s">
        <v>197</v>
      </c>
      <c r="F14273" t="s">
        <v>14</v>
      </c>
      <c r="G14273" t="s">
        <v>175</v>
      </c>
      <c r="H14273" t="s">
        <v>176</v>
      </c>
      <c r="I14273" t="s">
        <v>177</v>
      </c>
      <c r="J14273" t="s">
        <v>117</v>
      </c>
      <c r="K14273" s="1">
        <v>45428</v>
      </c>
      <c r="L14273">
        <v>180</v>
      </c>
      <c r="M14273">
        <v>4</v>
      </c>
      <c r="N14273" t="s">
        <v>538</v>
      </c>
      <c r="O14273" t="s">
        <v>537</v>
      </c>
      <c r="P14273" t="s">
        <v>632</v>
      </c>
    </row>
    <row r="14274" spans="1:16" x14ac:dyDescent="0.25">
      <c r="A14274" t="s">
        <v>386</v>
      </c>
      <c r="B14274" t="s">
        <v>174</v>
      </c>
      <c r="C14274" t="s">
        <v>13</v>
      </c>
      <c r="D14274" t="s">
        <v>196</v>
      </c>
      <c r="E14274" t="s">
        <v>197</v>
      </c>
      <c r="F14274" t="s">
        <v>14</v>
      </c>
      <c r="G14274" t="s">
        <v>175</v>
      </c>
      <c r="H14274" t="s">
        <v>176</v>
      </c>
      <c r="I14274" t="s">
        <v>178</v>
      </c>
      <c r="J14274" t="s">
        <v>117</v>
      </c>
      <c r="K14274" s="1">
        <v>45404</v>
      </c>
      <c r="L14274">
        <v>180</v>
      </c>
      <c r="M14274">
        <v>1</v>
      </c>
      <c r="N14274" t="s">
        <v>538</v>
      </c>
      <c r="O14274" t="s">
        <v>537</v>
      </c>
      <c r="P14274" t="s">
        <v>632</v>
      </c>
    </row>
    <row r="14275" spans="1:16" x14ac:dyDescent="0.25">
      <c r="A14275" t="s">
        <v>386</v>
      </c>
      <c r="B14275" t="s">
        <v>174</v>
      </c>
      <c r="C14275" t="s">
        <v>13</v>
      </c>
      <c r="D14275" t="s">
        <v>196</v>
      </c>
      <c r="E14275" t="s">
        <v>197</v>
      </c>
      <c r="F14275" t="s">
        <v>14</v>
      </c>
      <c r="G14275" t="s">
        <v>175</v>
      </c>
      <c r="H14275" t="s">
        <v>176</v>
      </c>
      <c r="I14275" t="s">
        <v>178</v>
      </c>
      <c r="J14275" t="s">
        <v>117</v>
      </c>
      <c r="K14275" s="1">
        <v>45405</v>
      </c>
      <c r="L14275">
        <v>30</v>
      </c>
      <c r="M14275">
        <v>1</v>
      </c>
      <c r="N14275" t="s">
        <v>538</v>
      </c>
      <c r="O14275" t="s">
        <v>537</v>
      </c>
      <c r="P14275" t="s">
        <v>632</v>
      </c>
    </row>
    <row r="14276" spans="1:16" x14ac:dyDescent="0.25">
      <c r="A14276" t="s">
        <v>386</v>
      </c>
      <c r="B14276" t="s">
        <v>174</v>
      </c>
      <c r="C14276" t="s">
        <v>13</v>
      </c>
      <c r="D14276" t="s">
        <v>196</v>
      </c>
      <c r="E14276" t="s">
        <v>197</v>
      </c>
      <c r="F14276" t="s">
        <v>14</v>
      </c>
      <c r="G14276" t="s">
        <v>175</v>
      </c>
      <c r="H14276" t="s">
        <v>176</v>
      </c>
      <c r="I14276" t="s">
        <v>178</v>
      </c>
      <c r="J14276" t="s">
        <v>117</v>
      </c>
      <c r="K14276" s="1">
        <v>45411</v>
      </c>
      <c r="L14276">
        <v>180</v>
      </c>
      <c r="M14276">
        <v>2</v>
      </c>
      <c r="N14276" t="s">
        <v>538</v>
      </c>
      <c r="O14276" t="s">
        <v>537</v>
      </c>
      <c r="P14276" t="s">
        <v>632</v>
      </c>
    </row>
    <row r="14277" spans="1:16" x14ac:dyDescent="0.25">
      <c r="A14277" t="s">
        <v>386</v>
      </c>
      <c r="B14277" t="s">
        <v>174</v>
      </c>
      <c r="C14277" t="s">
        <v>13</v>
      </c>
      <c r="D14277" t="s">
        <v>196</v>
      </c>
      <c r="E14277" t="s">
        <v>197</v>
      </c>
      <c r="F14277" t="s">
        <v>14</v>
      </c>
      <c r="G14277" t="s">
        <v>175</v>
      </c>
      <c r="H14277" t="s">
        <v>176</v>
      </c>
      <c r="I14277" t="s">
        <v>178</v>
      </c>
      <c r="J14277" t="s">
        <v>117</v>
      </c>
      <c r="K14277" s="1">
        <v>45413</v>
      </c>
      <c r="L14277">
        <v>30</v>
      </c>
      <c r="M14277">
        <v>2</v>
      </c>
      <c r="N14277" t="s">
        <v>538</v>
      </c>
      <c r="O14277" t="s">
        <v>537</v>
      </c>
      <c r="P14277" t="s">
        <v>632</v>
      </c>
    </row>
    <row r="14278" spans="1:16" x14ac:dyDescent="0.25">
      <c r="A14278" t="s">
        <v>386</v>
      </c>
      <c r="B14278" t="s">
        <v>174</v>
      </c>
      <c r="C14278" t="s">
        <v>13</v>
      </c>
      <c r="D14278" t="s">
        <v>196</v>
      </c>
      <c r="E14278" t="s">
        <v>197</v>
      </c>
      <c r="F14278" t="s">
        <v>14</v>
      </c>
      <c r="G14278" t="s">
        <v>175</v>
      </c>
      <c r="H14278" t="s">
        <v>176</v>
      </c>
      <c r="I14278" t="s">
        <v>178</v>
      </c>
      <c r="J14278" t="s">
        <v>117</v>
      </c>
      <c r="K14278" s="1">
        <v>45418</v>
      </c>
      <c r="L14278">
        <v>120</v>
      </c>
      <c r="M14278">
        <v>3</v>
      </c>
      <c r="N14278" t="s">
        <v>538</v>
      </c>
      <c r="O14278" t="s">
        <v>537</v>
      </c>
      <c r="P14278" t="s">
        <v>632</v>
      </c>
    </row>
    <row r="14279" spans="1:16" x14ac:dyDescent="0.25">
      <c r="A14279" t="s">
        <v>386</v>
      </c>
      <c r="B14279" t="s">
        <v>174</v>
      </c>
      <c r="C14279" t="s">
        <v>13</v>
      </c>
      <c r="D14279" t="s">
        <v>196</v>
      </c>
      <c r="E14279" t="s">
        <v>197</v>
      </c>
      <c r="F14279" t="s">
        <v>14</v>
      </c>
      <c r="G14279" t="s">
        <v>175</v>
      </c>
      <c r="H14279" t="s">
        <v>176</v>
      </c>
      <c r="I14279" t="s">
        <v>178</v>
      </c>
      <c r="J14279" t="s">
        <v>117</v>
      </c>
      <c r="K14279" s="1">
        <v>45422</v>
      </c>
      <c r="L14279">
        <v>30</v>
      </c>
      <c r="M14279">
        <v>3</v>
      </c>
      <c r="N14279" t="s">
        <v>538</v>
      </c>
      <c r="O14279" t="s">
        <v>537</v>
      </c>
      <c r="P14279" t="s">
        <v>632</v>
      </c>
    </row>
    <row r="14280" spans="1:16" x14ac:dyDescent="0.25">
      <c r="A14280" t="s">
        <v>386</v>
      </c>
      <c r="B14280" t="s">
        <v>174</v>
      </c>
      <c r="C14280" t="s">
        <v>13</v>
      </c>
      <c r="D14280" t="s">
        <v>196</v>
      </c>
      <c r="E14280" t="s">
        <v>197</v>
      </c>
      <c r="F14280" t="s">
        <v>14</v>
      </c>
      <c r="G14280" t="s">
        <v>175</v>
      </c>
      <c r="H14280" t="s">
        <v>176</v>
      </c>
      <c r="I14280" t="s">
        <v>178</v>
      </c>
      <c r="J14280" t="s">
        <v>117</v>
      </c>
      <c r="K14280" s="1">
        <v>45426</v>
      </c>
      <c r="L14280">
        <v>120</v>
      </c>
      <c r="M14280">
        <v>4</v>
      </c>
      <c r="N14280" t="s">
        <v>538</v>
      </c>
      <c r="O14280" t="s">
        <v>537</v>
      </c>
      <c r="P14280" t="s">
        <v>632</v>
      </c>
    </row>
    <row r="14281" spans="1:16" x14ac:dyDescent="0.25">
      <c r="A14281" t="s">
        <v>386</v>
      </c>
      <c r="B14281" t="s">
        <v>174</v>
      </c>
      <c r="C14281" t="s">
        <v>13</v>
      </c>
      <c r="D14281" t="s">
        <v>196</v>
      </c>
      <c r="E14281" t="s">
        <v>197</v>
      </c>
      <c r="F14281" t="s">
        <v>14</v>
      </c>
      <c r="G14281" t="s">
        <v>175</v>
      </c>
      <c r="H14281" t="s">
        <v>176</v>
      </c>
      <c r="I14281" t="s">
        <v>179</v>
      </c>
      <c r="J14281" t="s">
        <v>117</v>
      </c>
      <c r="K14281" s="1">
        <v>45405</v>
      </c>
      <c r="L14281">
        <v>30</v>
      </c>
      <c r="M14281">
        <v>1</v>
      </c>
      <c r="N14281" t="s">
        <v>538</v>
      </c>
      <c r="O14281" t="s">
        <v>537</v>
      </c>
      <c r="P14281" t="s">
        <v>632</v>
      </c>
    </row>
    <row r="14282" spans="1:16" x14ac:dyDescent="0.25">
      <c r="A14282" t="s">
        <v>386</v>
      </c>
      <c r="B14282" t="s">
        <v>174</v>
      </c>
      <c r="C14282" t="s">
        <v>13</v>
      </c>
      <c r="D14282" t="s">
        <v>196</v>
      </c>
      <c r="E14282" t="s">
        <v>197</v>
      </c>
      <c r="F14282" t="s">
        <v>14</v>
      </c>
      <c r="G14282" t="s">
        <v>175</v>
      </c>
      <c r="H14282" t="s">
        <v>176</v>
      </c>
      <c r="I14282" t="s">
        <v>179</v>
      </c>
      <c r="J14282" t="s">
        <v>117</v>
      </c>
      <c r="K14282" s="1">
        <v>45407</v>
      </c>
      <c r="L14282">
        <v>10.001999999999899</v>
      </c>
      <c r="M14282">
        <v>1</v>
      </c>
      <c r="N14282" t="s">
        <v>538</v>
      </c>
      <c r="O14282" t="s">
        <v>537</v>
      </c>
      <c r="P14282" t="s">
        <v>632</v>
      </c>
    </row>
    <row r="14283" spans="1:16" x14ac:dyDescent="0.25">
      <c r="A14283" t="s">
        <v>386</v>
      </c>
      <c r="B14283" t="s">
        <v>174</v>
      </c>
      <c r="C14283" t="s">
        <v>13</v>
      </c>
      <c r="D14283" t="s">
        <v>196</v>
      </c>
      <c r="E14283" t="s">
        <v>197</v>
      </c>
      <c r="F14283" t="s">
        <v>14</v>
      </c>
      <c r="G14283" t="s">
        <v>175</v>
      </c>
      <c r="H14283" t="s">
        <v>176</v>
      </c>
      <c r="I14283" t="s">
        <v>179</v>
      </c>
      <c r="J14283" t="s">
        <v>117</v>
      </c>
      <c r="K14283" s="1">
        <v>45413</v>
      </c>
      <c r="L14283">
        <v>10.001999999999899</v>
      </c>
      <c r="M14283">
        <v>2</v>
      </c>
      <c r="N14283" t="s">
        <v>538</v>
      </c>
      <c r="O14283" t="s">
        <v>537</v>
      </c>
      <c r="P14283" t="s">
        <v>632</v>
      </c>
    </row>
    <row r="14284" spans="1:16" x14ac:dyDescent="0.25">
      <c r="A14284" t="s">
        <v>386</v>
      </c>
      <c r="B14284" t="s">
        <v>174</v>
      </c>
      <c r="C14284" t="s">
        <v>13</v>
      </c>
      <c r="D14284" t="s">
        <v>196</v>
      </c>
      <c r="E14284" t="s">
        <v>197</v>
      </c>
      <c r="F14284" t="s">
        <v>14</v>
      </c>
      <c r="G14284" t="s">
        <v>175</v>
      </c>
      <c r="H14284" t="s">
        <v>176</v>
      </c>
      <c r="I14284" t="s">
        <v>179</v>
      </c>
      <c r="J14284" t="s">
        <v>117</v>
      </c>
      <c r="K14284" s="1">
        <v>45414</v>
      </c>
      <c r="L14284">
        <v>60</v>
      </c>
      <c r="M14284">
        <v>2</v>
      </c>
      <c r="N14284" t="s">
        <v>538</v>
      </c>
      <c r="O14284" t="s">
        <v>537</v>
      </c>
      <c r="P14284" t="s">
        <v>632</v>
      </c>
    </row>
    <row r="14285" spans="1:16" x14ac:dyDescent="0.25">
      <c r="A14285" t="s">
        <v>386</v>
      </c>
      <c r="B14285" t="s">
        <v>174</v>
      </c>
      <c r="C14285" t="s">
        <v>13</v>
      </c>
      <c r="D14285" t="s">
        <v>196</v>
      </c>
      <c r="E14285" t="s">
        <v>197</v>
      </c>
      <c r="F14285" t="s">
        <v>14</v>
      </c>
      <c r="G14285" t="s">
        <v>175</v>
      </c>
      <c r="H14285" t="s">
        <v>176</v>
      </c>
      <c r="I14285" t="s">
        <v>179</v>
      </c>
      <c r="J14285" t="s">
        <v>117</v>
      </c>
      <c r="K14285" s="1">
        <v>45415</v>
      </c>
      <c r="L14285">
        <v>60</v>
      </c>
      <c r="M14285">
        <v>2</v>
      </c>
      <c r="N14285" t="s">
        <v>538</v>
      </c>
      <c r="O14285" t="s">
        <v>537</v>
      </c>
      <c r="P14285" t="s">
        <v>632</v>
      </c>
    </row>
    <row r="14286" spans="1:16" x14ac:dyDescent="0.25">
      <c r="A14286" t="s">
        <v>386</v>
      </c>
      <c r="B14286" t="s">
        <v>174</v>
      </c>
      <c r="C14286" t="s">
        <v>13</v>
      </c>
      <c r="D14286" t="s">
        <v>196</v>
      </c>
      <c r="E14286" t="s">
        <v>197</v>
      </c>
      <c r="F14286" t="s">
        <v>14</v>
      </c>
      <c r="G14286" t="s">
        <v>175</v>
      </c>
      <c r="H14286" t="s">
        <v>176</v>
      </c>
      <c r="I14286" t="s">
        <v>179</v>
      </c>
      <c r="J14286" t="s">
        <v>117</v>
      </c>
      <c r="K14286" s="1">
        <v>45418</v>
      </c>
      <c r="L14286">
        <v>10.001999999999899</v>
      </c>
      <c r="M14286">
        <v>3</v>
      </c>
      <c r="N14286" t="s">
        <v>538</v>
      </c>
      <c r="O14286" t="s">
        <v>537</v>
      </c>
      <c r="P14286" t="s">
        <v>632</v>
      </c>
    </row>
    <row r="14287" spans="1:16" x14ac:dyDescent="0.25">
      <c r="A14287" t="s">
        <v>386</v>
      </c>
      <c r="B14287" t="s">
        <v>174</v>
      </c>
      <c r="C14287" t="s">
        <v>13</v>
      </c>
      <c r="D14287" t="s">
        <v>196</v>
      </c>
      <c r="E14287" t="s">
        <v>197</v>
      </c>
      <c r="F14287" t="s">
        <v>14</v>
      </c>
      <c r="G14287" t="s">
        <v>175</v>
      </c>
      <c r="H14287" t="s">
        <v>176</v>
      </c>
      <c r="I14287" t="s">
        <v>179</v>
      </c>
      <c r="J14287" t="s">
        <v>117</v>
      </c>
      <c r="K14287" s="1">
        <v>45419</v>
      </c>
      <c r="L14287">
        <v>60</v>
      </c>
      <c r="M14287">
        <v>3</v>
      </c>
      <c r="N14287" t="s">
        <v>538</v>
      </c>
      <c r="O14287" t="s">
        <v>537</v>
      </c>
      <c r="P14287" t="s">
        <v>632</v>
      </c>
    </row>
    <row r="14288" spans="1:16" x14ac:dyDescent="0.25">
      <c r="A14288" t="s">
        <v>386</v>
      </c>
      <c r="B14288" t="s">
        <v>174</v>
      </c>
      <c r="C14288" t="s">
        <v>13</v>
      </c>
      <c r="D14288" t="s">
        <v>196</v>
      </c>
      <c r="E14288" t="s">
        <v>197</v>
      </c>
      <c r="F14288" t="s">
        <v>14</v>
      </c>
      <c r="G14288" t="s">
        <v>175</v>
      </c>
      <c r="H14288" t="s">
        <v>176</v>
      </c>
      <c r="I14288" t="s">
        <v>179</v>
      </c>
      <c r="J14288" t="s">
        <v>117</v>
      </c>
      <c r="K14288" s="1">
        <v>45420</v>
      </c>
      <c r="L14288">
        <v>60</v>
      </c>
      <c r="M14288">
        <v>3</v>
      </c>
      <c r="N14288" t="s">
        <v>538</v>
      </c>
      <c r="O14288" t="s">
        <v>537</v>
      </c>
      <c r="P14288" t="s">
        <v>632</v>
      </c>
    </row>
    <row r="14289" spans="1:16" x14ac:dyDescent="0.25">
      <c r="A14289" t="s">
        <v>386</v>
      </c>
      <c r="B14289" t="s">
        <v>174</v>
      </c>
      <c r="C14289" t="s">
        <v>13</v>
      </c>
      <c r="D14289" t="s">
        <v>196</v>
      </c>
      <c r="E14289" t="s">
        <v>197</v>
      </c>
      <c r="F14289" t="s">
        <v>14</v>
      </c>
      <c r="G14289" t="s">
        <v>175</v>
      </c>
      <c r="H14289" t="s">
        <v>176</v>
      </c>
      <c r="I14289" t="s">
        <v>179</v>
      </c>
      <c r="J14289" t="s">
        <v>117</v>
      </c>
      <c r="K14289" s="1">
        <v>45421</v>
      </c>
      <c r="L14289">
        <v>60</v>
      </c>
      <c r="M14289">
        <v>3</v>
      </c>
      <c r="N14289" t="s">
        <v>538</v>
      </c>
      <c r="O14289" t="s">
        <v>537</v>
      </c>
      <c r="P14289" t="s">
        <v>632</v>
      </c>
    </row>
    <row r="14290" spans="1:16" x14ac:dyDescent="0.25">
      <c r="A14290" t="s">
        <v>386</v>
      </c>
      <c r="B14290" t="s">
        <v>174</v>
      </c>
      <c r="C14290" t="s">
        <v>13</v>
      </c>
      <c r="D14290" t="s">
        <v>196</v>
      </c>
      <c r="E14290" t="s">
        <v>197</v>
      </c>
      <c r="F14290" t="s">
        <v>14</v>
      </c>
      <c r="G14290" t="s">
        <v>175</v>
      </c>
      <c r="H14290" t="s">
        <v>176</v>
      </c>
      <c r="I14290" t="s">
        <v>179</v>
      </c>
      <c r="J14290" t="s">
        <v>117</v>
      </c>
      <c r="K14290" s="1">
        <v>45422</v>
      </c>
      <c r="L14290">
        <v>10.001999999999899</v>
      </c>
      <c r="M14290">
        <v>3</v>
      </c>
      <c r="N14290" t="s">
        <v>538</v>
      </c>
      <c r="O14290" t="s">
        <v>537</v>
      </c>
      <c r="P14290" t="s">
        <v>632</v>
      </c>
    </row>
    <row r="14291" spans="1:16" x14ac:dyDescent="0.25">
      <c r="A14291" t="s">
        <v>386</v>
      </c>
      <c r="B14291" t="s">
        <v>174</v>
      </c>
      <c r="C14291" t="s">
        <v>13</v>
      </c>
      <c r="D14291" t="s">
        <v>196</v>
      </c>
      <c r="E14291" t="s">
        <v>197</v>
      </c>
      <c r="F14291" t="s">
        <v>14</v>
      </c>
      <c r="G14291" t="s">
        <v>175</v>
      </c>
      <c r="H14291" t="s">
        <v>176</v>
      </c>
      <c r="I14291" t="s">
        <v>179</v>
      </c>
      <c r="J14291" t="s">
        <v>117</v>
      </c>
      <c r="K14291" s="1">
        <v>45425</v>
      </c>
      <c r="L14291">
        <v>60</v>
      </c>
      <c r="M14291">
        <v>4</v>
      </c>
      <c r="N14291" t="s">
        <v>538</v>
      </c>
      <c r="O14291" t="s">
        <v>537</v>
      </c>
      <c r="P14291" t="s">
        <v>632</v>
      </c>
    </row>
    <row r="14292" spans="1:16" x14ac:dyDescent="0.25">
      <c r="A14292" t="s">
        <v>386</v>
      </c>
      <c r="B14292" t="s">
        <v>174</v>
      </c>
      <c r="C14292" t="s">
        <v>13</v>
      </c>
      <c r="D14292" t="s">
        <v>196</v>
      </c>
      <c r="E14292" t="s">
        <v>197</v>
      </c>
      <c r="F14292" t="s">
        <v>14</v>
      </c>
      <c r="G14292" t="s">
        <v>175</v>
      </c>
      <c r="H14292" t="s">
        <v>176</v>
      </c>
      <c r="I14292" t="s">
        <v>179</v>
      </c>
      <c r="J14292" t="s">
        <v>117</v>
      </c>
      <c r="K14292" s="1">
        <v>45426</v>
      </c>
      <c r="L14292">
        <v>10.001999999999899</v>
      </c>
      <c r="M14292">
        <v>4</v>
      </c>
      <c r="N14292" t="s">
        <v>538</v>
      </c>
      <c r="O14292" t="s">
        <v>537</v>
      </c>
      <c r="P14292" t="s">
        <v>632</v>
      </c>
    </row>
    <row r="14293" spans="1:16" x14ac:dyDescent="0.25">
      <c r="A14293" t="s">
        <v>386</v>
      </c>
      <c r="B14293" t="s">
        <v>174</v>
      </c>
      <c r="C14293" t="s">
        <v>13</v>
      </c>
      <c r="D14293" t="s">
        <v>196</v>
      </c>
      <c r="E14293" t="s">
        <v>197</v>
      </c>
      <c r="F14293" t="s">
        <v>14</v>
      </c>
      <c r="G14293" t="s">
        <v>175</v>
      </c>
      <c r="H14293" t="s">
        <v>176</v>
      </c>
      <c r="I14293" t="s">
        <v>179</v>
      </c>
      <c r="J14293" t="s">
        <v>117</v>
      </c>
      <c r="K14293" s="1">
        <v>45427</v>
      </c>
      <c r="L14293">
        <v>120</v>
      </c>
      <c r="M14293">
        <v>4</v>
      </c>
      <c r="N14293" t="s">
        <v>538</v>
      </c>
      <c r="O14293" t="s">
        <v>537</v>
      </c>
      <c r="P14293" t="s">
        <v>632</v>
      </c>
    </row>
    <row r="14294" spans="1:16" x14ac:dyDescent="0.25">
      <c r="A14294" t="s">
        <v>386</v>
      </c>
      <c r="B14294" t="s">
        <v>174</v>
      </c>
      <c r="C14294" t="s">
        <v>13</v>
      </c>
      <c r="D14294" t="s">
        <v>196</v>
      </c>
      <c r="E14294" t="s">
        <v>197</v>
      </c>
      <c r="F14294" t="s">
        <v>14</v>
      </c>
      <c r="G14294" t="s">
        <v>175</v>
      </c>
      <c r="H14294" t="s">
        <v>176</v>
      </c>
      <c r="I14294" t="s">
        <v>180</v>
      </c>
      <c r="J14294" t="s">
        <v>117</v>
      </c>
      <c r="K14294" s="1">
        <v>45405</v>
      </c>
      <c r="L14294">
        <v>10.001999999999899</v>
      </c>
      <c r="M14294">
        <v>1</v>
      </c>
      <c r="N14294" t="s">
        <v>538</v>
      </c>
      <c r="O14294" t="s">
        <v>537</v>
      </c>
      <c r="P14294" t="s">
        <v>632</v>
      </c>
    </row>
    <row r="14295" spans="1:16" x14ac:dyDescent="0.25">
      <c r="A14295" t="s">
        <v>386</v>
      </c>
      <c r="B14295" t="s">
        <v>174</v>
      </c>
      <c r="C14295" t="s">
        <v>13</v>
      </c>
      <c r="D14295" t="s">
        <v>196</v>
      </c>
      <c r="E14295" t="s">
        <v>197</v>
      </c>
      <c r="F14295" t="s">
        <v>14</v>
      </c>
      <c r="G14295" t="s">
        <v>175</v>
      </c>
      <c r="H14295" t="s">
        <v>176</v>
      </c>
      <c r="I14295" t="s">
        <v>180</v>
      </c>
      <c r="J14295" t="s">
        <v>117</v>
      </c>
      <c r="K14295" s="1">
        <v>45408</v>
      </c>
      <c r="L14295">
        <v>10.001999999999899</v>
      </c>
      <c r="M14295">
        <v>1</v>
      </c>
      <c r="N14295" t="s">
        <v>538</v>
      </c>
      <c r="O14295" t="s">
        <v>537</v>
      </c>
      <c r="P14295" t="s">
        <v>632</v>
      </c>
    </row>
    <row r="14296" spans="1:16" x14ac:dyDescent="0.25">
      <c r="A14296" t="s">
        <v>386</v>
      </c>
      <c r="B14296" t="s">
        <v>174</v>
      </c>
      <c r="C14296" t="s">
        <v>13</v>
      </c>
      <c r="D14296" t="s">
        <v>196</v>
      </c>
      <c r="E14296" t="s">
        <v>197</v>
      </c>
      <c r="F14296" t="s">
        <v>14</v>
      </c>
      <c r="G14296" t="s">
        <v>175</v>
      </c>
      <c r="H14296" t="s">
        <v>176</v>
      </c>
      <c r="I14296" t="s">
        <v>180</v>
      </c>
      <c r="J14296" t="s">
        <v>117</v>
      </c>
      <c r="K14296" s="1">
        <v>45411</v>
      </c>
      <c r="L14296">
        <v>60</v>
      </c>
      <c r="M14296">
        <v>2</v>
      </c>
      <c r="N14296" t="s">
        <v>538</v>
      </c>
      <c r="O14296" t="s">
        <v>537</v>
      </c>
      <c r="P14296" t="s">
        <v>632</v>
      </c>
    </row>
    <row r="14297" spans="1:16" x14ac:dyDescent="0.25">
      <c r="A14297" t="s">
        <v>386</v>
      </c>
      <c r="B14297" t="s">
        <v>174</v>
      </c>
      <c r="C14297" t="s">
        <v>13</v>
      </c>
      <c r="D14297" t="s">
        <v>196</v>
      </c>
      <c r="E14297" t="s">
        <v>197</v>
      </c>
      <c r="F14297" t="s">
        <v>14</v>
      </c>
      <c r="G14297" t="s">
        <v>175</v>
      </c>
      <c r="H14297" t="s">
        <v>176</v>
      </c>
      <c r="I14297" t="s">
        <v>180</v>
      </c>
      <c r="J14297" t="s">
        <v>117</v>
      </c>
      <c r="K14297" s="1">
        <v>45412</v>
      </c>
      <c r="L14297">
        <v>60</v>
      </c>
      <c r="M14297">
        <v>2</v>
      </c>
      <c r="N14297" t="s">
        <v>538</v>
      </c>
      <c r="O14297" t="s">
        <v>537</v>
      </c>
      <c r="P14297" t="s">
        <v>632</v>
      </c>
    </row>
    <row r="14298" spans="1:16" x14ac:dyDescent="0.25">
      <c r="A14298" t="s">
        <v>386</v>
      </c>
      <c r="B14298" t="s">
        <v>174</v>
      </c>
      <c r="C14298" t="s">
        <v>13</v>
      </c>
      <c r="D14298" t="s">
        <v>196</v>
      </c>
      <c r="E14298" t="s">
        <v>197</v>
      </c>
      <c r="F14298" t="s">
        <v>14</v>
      </c>
      <c r="G14298" t="s">
        <v>175</v>
      </c>
      <c r="H14298" t="s">
        <v>176</v>
      </c>
      <c r="I14298" t="s">
        <v>180</v>
      </c>
      <c r="J14298" t="s">
        <v>117</v>
      </c>
      <c r="K14298" s="1">
        <v>45413</v>
      </c>
      <c r="L14298">
        <v>30</v>
      </c>
      <c r="M14298">
        <v>2</v>
      </c>
      <c r="N14298" t="s">
        <v>538</v>
      </c>
      <c r="O14298" t="s">
        <v>537</v>
      </c>
      <c r="P14298" t="s">
        <v>632</v>
      </c>
    </row>
    <row r="14299" spans="1:16" x14ac:dyDescent="0.25">
      <c r="A14299" t="s">
        <v>386</v>
      </c>
      <c r="B14299" t="s">
        <v>174</v>
      </c>
      <c r="C14299" t="s">
        <v>13</v>
      </c>
      <c r="D14299" t="s">
        <v>196</v>
      </c>
      <c r="E14299" t="s">
        <v>197</v>
      </c>
      <c r="F14299" t="s">
        <v>14</v>
      </c>
      <c r="G14299" t="s">
        <v>175</v>
      </c>
      <c r="H14299" t="s">
        <v>176</v>
      </c>
      <c r="I14299" t="s">
        <v>180</v>
      </c>
      <c r="J14299" t="s">
        <v>117</v>
      </c>
      <c r="K14299" s="1">
        <v>45414</v>
      </c>
      <c r="L14299">
        <v>60</v>
      </c>
      <c r="M14299">
        <v>2</v>
      </c>
      <c r="N14299" t="s">
        <v>538</v>
      </c>
      <c r="O14299" t="s">
        <v>537</v>
      </c>
      <c r="P14299" t="s">
        <v>632</v>
      </c>
    </row>
    <row r="14300" spans="1:16" x14ac:dyDescent="0.25">
      <c r="A14300" t="s">
        <v>386</v>
      </c>
      <c r="B14300" t="s">
        <v>174</v>
      </c>
      <c r="C14300" t="s">
        <v>13</v>
      </c>
      <c r="D14300" t="s">
        <v>196</v>
      </c>
      <c r="E14300" t="s">
        <v>197</v>
      </c>
      <c r="F14300" t="s">
        <v>14</v>
      </c>
      <c r="G14300" t="s">
        <v>175</v>
      </c>
      <c r="H14300" t="s">
        <v>176</v>
      </c>
      <c r="I14300" t="s">
        <v>180</v>
      </c>
      <c r="J14300" t="s">
        <v>117</v>
      </c>
      <c r="K14300" s="1">
        <v>45415</v>
      </c>
      <c r="L14300">
        <v>60</v>
      </c>
      <c r="M14300">
        <v>2</v>
      </c>
      <c r="N14300" t="s">
        <v>538</v>
      </c>
      <c r="O14300" t="s">
        <v>537</v>
      </c>
      <c r="P14300" t="s">
        <v>632</v>
      </c>
    </row>
    <row r="14301" spans="1:16" x14ac:dyDescent="0.25">
      <c r="A14301" t="s">
        <v>386</v>
      </c>
      <c r="B14301" t="s">
        <v>174</v>
      </c>
      <c r="C14301" t="s">
        <v>13</v>
      </c>
      <c r="D14301" t="s">
        <v>196</v>
      </c>
      <c r="E14301" t="s">
        <v>197</v>
      </c>
      <c r="F14301" t="s">
        <v>14</v>
      </c>
      <c r="G14301" t="s">
        <v>175</v>
      </c>
      <c r="H14301" t="s">
        <v>176</v>
      </c>
      <c r="I14301" t="s">
        <v>180</v>
      </c>
      <c r="J14301" t="s">
        <v>117</v>
      </c>
      <c r="K14301" s="1">
        <v>45418</v>
      </c>
      <c r="L14301">
        <v>30</v>
      </c>
      <c r="M14301">
        <v>3</v>
      </c>
      <c r="N14301" t="s">
        <v>538</v>
      </c>
      <c r="O14301" t="s">
        <v>537</v>
      </c>
      <c r="P14301" t="s">
        <v>632</v>
      </c>
    </row>
    <row r="14302" spans="1:16" x14ac:dyDescent="0.25">
      <c r="A14302" t="s">
        <v>386</v>
      </c>
      <c r="B14302" t="s">
        <v>174</v>
      </c>
      <c r="C14302" t="s">
        <v>13</v>
      </c>
      <c r="D14302" t="s">
        <v>196</v>
      </c>
      <c r="E14302" t="s">
        <v>197</v>
      </c>
      <c r="F14302" t="s">
        <v>14</v>
      </c>
      <c r="G14302" t="s">
        <v>175</v>
      </c>
      <c r="H14302" t="s">
        <v>176</v>
      </c>
      <c r="I14302" t="s">
        <v>180</v>
      </c>
      <c r="J14302" t="s">
        <v>117</v>
      </c>
      <c r="K14302" s="1">
        <v>45419</v>
      </c>
      <c r="L14302">
        <v>60</v>
      </c>
      <c r="M14302">
        <v>3</v>
      </c>
      <c r="N14302" t="s">
        <v>538</v>
      </c>
      <c r="O14302" t="s">
        <v>537</v>
      </c>
      <c r="P14302" t="s">
        <v>632</v>
      </c>
    </row>
    <row r="14303" spans="1:16" x14ac:dyDescent="0.25">
      <c r="A14303" t="s">
        <v>386</v>
      </c>
      <c r="B14303" t="s">
        <v>174</v>
      </c>
      <c r="C14303" t="s">
        <v>13</v>
      </c>
      <c r="D14303" t="s">
        <v>196</v>
      </c>
      <c r="E14303" t="s">
        <v>197</v>
      </c>
      <c r="F14303" t="s">
        <v>14</v>
      </c>
      <c r="G14303" t="s">
        <v>175</v>
      </c>
      <c r="H14303" t="s">
        <v>176</v>
      </c>
      <c r="I14303" t="s">
        <v>180</v>
      </c>
      <c r="J14303" t="s">
        <v>117</v>
      </c>
      <c r="K14303" s="1">
        <v>45420</v>
      </c>
      <c r="L14303">
        <v>60</v>
      </c>
      <c r="M14303">
        <v>3</v>
      </c>
      <c r="N14303" t="s">
        <v>538</v>
      </c>
      <c r="O14303" t="s">
        <v>537</v>
      </c>
      <c r="P14303" t="s">
        <v>632</v>
      </c>
    </row>
    <row r="14304" spans="1:16" x14ac:dyDescent="0.25">
      <c r="A14304" t="s">
        <v>386</v>
      </c>
      <c r="B14304" t="s">
        <v>174</v>
      </c>
      <c r="C14304" t="s">
        <v>13</v>
      </c>
      <c r="D14304" t="s">
        <v>196</v>
      </c>
      <c r="E14304" t="s">
        <v>197</v>
      </c>
      <c r="F14304" t="s">
        <v>14</v>
      </c>
      <c r="G14304" t="s">
        <v>175</v>
      </c>
      <c r="H14304" t="s">
        <v>176</v>
      </c>
      <c r="I14304" t="s">
        <v>180</v>
      </c>
      <c r="J14304" t="s">
        <v>117</v>
      </c>
      <c r="K14304" s="1">
        <v>45421</v>
      </c>
      <c r="L14304">
        <v>10.001999999999899</v>
      </c>
      <c r="M14304">
        <v>3</v>
      </c>
      <c r="N14304" t="s">
        <v>538</v>
      </c>
      <c r="O14304" t="s">
        <v>537</v>
      </c>
      <c r="P14304" t="s">
        <v>632</v>
      </c>
    </row>
    <row r="14305" spans="1:16" x14ac:dyDescent="0.25">
      <c r="A14305" t="s">
        <v>386</v>
      </c>
      <c r="B14305" t="s">
        <v>174</v>
      </c>
      <c r="C14305" t="s">
        <v>13</v>
      </c>
      <c r="D14305" t="s">
        <v>196</v>
      </c>
      <c r="E14305" t="s">
        <v>197</v>
      </c>
      <c r="F14305" t="s">
        <v>14</v>
      </c>
      <c r="G14305" t="s">
        <v>175</v>
      </c>
      <c r="H14305" t="s">
        <v>176</v>
      </c>
      <c r="I14305" t="s">
        <v>180</v>
      </c>
      <c r="J14305" t="s">
        <v>117</v>
      </c>
      <c r="K14305" s="1">
        <v>45425</v>
      </c>
      <c r="L14305">
        <v>60</v>
      </c>
      <c r="M14305">
        <v>4</v>
      </c>
      <c r="N14305" t="s">
        <v>538</v>
      </c>
      <c r="O14305" t="s">
        <v>537</v>
      </c>
      <c r="P14305" t="s">
        <v>632</v>
      </c>
    </row>
    <row r="14306" spans="1:16" x14ac:dyDescent="0.25">
      <c r="A14306" t="s">
        <v>386</v>
      </c>
      <c r="B14306" t="s">
        <v>174</v>
      </c>
      <c r="C14306" t="s">
        <v>13</v>
      </c>
      <c r="D14306" t="s">
        <v>196</v>
      </c>
      <c r="E14306" t="s">
        <v>197</v>
      </c>
      <c r="F14306" t="s">
        <v>14</v>
      </c>
      <c r="G14306" t="s">
        <v>175</v>
      </c>
      <c r="H14306" t="s">
        <v>176</v>
      </c>
      <c r="I14306" t="s">
        <v>180</v>
      </c>
      <c r="J14306" t="s">
        <v>117</v>
      </c>
      <c r="K14306" s="1">
        <v>45426</v>
      </c>
      <c r="L14306">
        <v>90</v>
      </c>
      <c r="M14306">
        <v>4</v>
      </c>
      <c r="N14306" t="s">
        <v>538</v>
      </c>
      <c r="O14306" t="s">
        <v>537</v>
      </c>
      <c r="P14306" t="s">
        <v>632</v>
      </c>
    </row>
    <row r="14307" spans="1:16" x14ac:dyDescent="0.25">
      <c r="A14307" t="s">
        <v>386</v>
      </c>
      <c r="B14307" t="s">
        <v>174</v>
      </c>
      <c r="C14307" t="s">
        <v>13</v>
      </c>
      <c r="D14307" t="s">
        <v>196</v>
      </c>
      <c r="E14307" t="s">
        <v>197</v>
      </c>
      <c r="F14307" t="s">
        <v>14</v>
      </c>
      <c r="G14307" t="s">
        <v>175</v>
      </c>
      <c r="H14307" t="s">
        <v>176</v>
      </c>
      <c r="I14307" t="s">
        <v>180</v>
      </c>
      <c r="J14307" t="s">
        <v>117</v>
      </c>
      <c r="K14307" s="1">
        <v>45427</v>
      </c>
      <c r="L14307">
        <v>30</v>
      </c>
      <c r="M14307">
        <v>4</v>
      </c>
      <c r="N14307" t="s">
        <v>538</v>
      </c>
      <c r="O14307" t="s">
        <v>537</v>
      </c>
      <c r="P14307" t="s">
        <v>632</v>
      </c>
    </row>
    <row r="14308" spans="1:16" x14ac:dyDescent="0.25">
      <c r="A14308" t="s">
        <v>386</v>
      </c>
      <c r="B14308" t="s">
        <v>174</v>
      </c>
      <c r="C14308" t="s">
        <v>13</v>
      </c>
      <c r="D14308" t="s">
        <v>196</v>
      </c>
      <c r="E14308" t="s">
        <v>197</v>
      </c>
      <c r="F14308" t="s">
        <v>14</v>
      </c>
      <c r="G14308" t="s">
        <v>175</v>
      </c>
      <c r="H14308" t="s">
        <v>176</v>
      </c>
      <c r="I14308" t="s">
        <v>59</v>
      </c>
      <c r="J14308" t="s">
        <v>117</v>
      </c>
      <c r="K14308" s="1">
        <v>45404</v>
      </c>
      <c r="L14308">
        <v>30</v>
      </c>
      <c r="M14308">
        <v>1</v>
      </c>
      <c r="N14308" t="s">
        <v>538</v>
      </c>
      <c r="O14308" t="s">
        <v>537</v>
      </c>
      <c r="P14308" t="s">
        <v>632</v>
      </c>
    </row>
    <row r="14309" spans="1:16" x14ac:dyDescent="0.25">
      <c r="A14309" t="s">
        <v>386</v>
      </c>
      <c r="B14309" t="s">
        <v>174</v>
      </c>
      <c r="C14309" t="s">
        <v>13</v>
      </c>
      <c r="D14309" t="s">
        <v>196</v>
      </c>
      <c r="E14309" t="s">
        <v>197</v>
      </c>
      <c r="F14309" t="s">
        <v>14</v>
      </c>
      <c r="G14309" t="s">
        <v>175</v>
      </c>
      <c r="H14309" t="s">
        <v>176</v>
      </c>
      <c r="I14309" t="s">
        <v>59</v>
      </c>
      <c r="J14309" t="s">
        <v>117</v>
      </c>
      <c r="K14309" s="1">
        <v>45405</v>
      </c>
      <c r="L14309">
        <v>10.001999999999899</v>
      </c>
      <c r="M14309">
        <v>1</v>
      </c>
      <c r="N14309" t="s">
        <v>538</v>
      </c>
      <c r="O14309" t="s">
        <v>537</v>
      </c>
      <c r="P14309" t="s">
        <v>632</v>
      </c>
    </row>
    <row r="14310" spans="1:16" x14ac:dyDescent="0.25">
      <c r="A14310" t="s">
        <v>386</v>
      </c>
      <c r="B14310" t="s">
        <v>174</v>
      </c>
      <c r="C14310" t="s">
        <v>13</v>
      </c>
      <c r="D14310" t="s">
        <v>196</v>
      </c>
      <c r="E14310" t="s">
        <v>197</v>
      </c>
      <c r="F14310" t="s">
        <v>14</v>
      </c>
      <c r="G14310" t="s">
        <v>175</v>
      </c>
      <c r="H14310" t="s">
        <v>176</v>
      </c>
      <c r="I14310" t="s">
        <v>59</v>
      </c>
      <c r="J14310" t="s">
        <v>117</v>
      </c>
      <c r="K14310" s="1">
        <v>45408</v>
      </c>
      <c r="L14310">
        <v>60</v>
      </c>
      <c r="M14310">
        <v>1</v>
      </c>
      <c r="N14310" t="s">
        <v>538</v>
      </c>
      <c r="O14310" t="s">
        <v>537</v>
      </c>
      <c r="P14310" t="s">
        <v>632</v>
      </c>
    </row>
    <row r="14311" spans="1:16" x14ac:dyDescent="0.25">
      <c r="A14311" t="s">
        <v>386</v>
      </c>
      <c r="B14311" t="s">
        <v>174</v>
      </c>
      <c r="C14311" t="s">
        <v>13</v>
      </c>
      <c r="D14311" t="s">
        <v>196</v>
      </c>
      <c r="E14311" t="s">
        <v>197</v>
      </c>
      <c r="F14311" t="s">
        <v>14</v>
      </c>
      <c r="G14311" t="s">
        <v>175</v>
      </c>
      <c r="H14311" t="s">
        <v>176</v>
      </c>
      <c r="I14311" t="s">
        <v>59</v>
      </c>
      <c r="J14311" t="s">
        <v>117</v>
      </c>
      <c r="K14311" s="1">
        <v>45412</v>
      </c>
      <c r="L14311">
        <v>30</v>
      </c>
      <c r="M14311">
        <v>2</v>
      </c>
      <c r="N14311" t="s">
        <v>538</v>
      </c>
      <c r="O14311" t="s">
        <v>537</v>
      </c>
      <c r="P14311" t="s">
        <v>632</v>
      </c>
    </row>
    <row r="14312" spans="1:16" x14ac:dyDescent="0.25">
      <c r="A14312" t="s">
        <v>386</v>
      </c>
      <c r="B14312" t="s">
        <v>174</v>
      </c>
      <c r="C14312" t="s">
        <v>13</v>
      </c>
      <c r="D14312" t="s">
        <v>196</v>
      </c>
      <c r="E14312" t="s">
        <v>197</v>
      </c>
      <c r="F14312" t="s">
        <v>14</v>
      </c>
      <c r="G14312" t="s">
        <v>175</v>
      </c>
      <c r="H14312" t="s">
        <v>176</v>
      </c>
      <c r="I14312" t="s">
        <v>59</v>
      </c>
      <c r="J14312" t="s">
        <v>117</v>
      </c>
      <c r="K14312" s="1">
        <v>45415</v>
      </c>
      <c r="L14312">
        <v>30</v>
      </c>
      <c r="M14312">
        <v>2</v>
      </c>
      <c r="N14312" t="s">
        <v>538</v>
      </c>
      <c r="O14312" t="s">
        <v>537</v>
      </c>
      <c r="P14312" t="s">
        <v>632</v>
      </c>
    </row>
    <row r="14313" spans="1:16" x14ac:dyDescent="0.25">
      <c r="A14313" t="s">
        <v>386</v>
      </c>
      <c r="B14313" t="s">
        <v>174</v>
      </c>
      <c r="C14313" t="s">
        <v>13</v>
      </c>
      <c r="D14313" t="s">
        <v>196</v>
      </c>
      <c r="E14313" t="s">
        <v>197</v>
      </c>
      <c r="F14313" t="s">
        <v>14</v>
      </c>
      <c r="G14313" t="s">
        <v>175</v>
      </c>
      <c r="H14313" t="s">
        <v>176</v>
      </c>
      <c r="I14313" t="s">
        <v>59</v>
      </c>
      <c r="J14313" t="s">
        <v>117</v>
      </c>
      <c r="K14313" s="1">
        <v>45419</v>
      </c>
      <c r="L14313">
        <v>60</v>
      </c>
      <c r="M14313">
        <v>3</v>
      </c>
      <c r="N14313" t="s">
        <v>538</v>
      </c>
      <c r="O14313" t="s">
        <v>537</v>
      </c>
      <c r="P14313" t="s">
        <v>632</v>
      </c>
    </row>
    <row r="14314" spans="1:16" x14ac:dyDescent="0.25">
      <c r="A14314" t="s">
        <v>386</v>
      </c>
      <c r="B14314" t="s">
        <v>174</v>
      </c>
      <c r="C14314" t="s">
        <v>13</v>
      </c>
      <c r="D14314" t="s">
        <v>196</v>
      </c>
      <c r="E14314" t="s">
        <v>197</v>
      </c>
      <c r="F14314" t="s">
        <v>14</v>
      </c>
      <c r="G14314" t="s">
        <v>175</v>
      </c>
      <c r="H14314" t="s">
        <v>176</v>
      </c>
      <c r="I14314" t="s">
        <v>59</v>
      </c>
      <c r="J14314" t="s">
        <v>117</v>
      </c>
      <c r="K14314" s="1">
        <v>45420</v>
      </c>
      <c r="L14314">
        <v>60</v>
      </c>
      <c r="M14314">
        <v>3</v>
      </c>
      <c r="N14314" t="s">
        <v>538</v>
      </c>
      <c r="O14314" t="s">
        <v>537</v>
      </c>
      <c r="P14314" t="s">
        <v>632</v>
      </c>
    </row>
    <row r="14315" spans="1:16" x14ac:dyDescent="0.25">
      <c r="A14315" t="s">
        <v>386</v>
      </c>
      <c r="B14315" t="s">
        <v>174</v>
      </c>
      <c r="C14315" t="s">
        <v>13</v>
      </c>
      <c r="D14315" t="s">
        <v>196</v>
      </c>
      <c r="E14315" t="s">
        <v>197</v>
      </c>
      <c r="F14315" t="s">
        <v>14</v>
      </c>
      <c r="G14315" t="s">
        <v>175</v>
      </c>
      <c r="H14315" t="s">
        <v>176</v>
      </c>
      <c r="I14315" t="s">
        <v>59</v>
      </c>
      <c r="J14315" t="s">
        <v>117</v>
      </c>
      <c r="K14315" s="1">
        <v>45421</v>
      </c>
      <c r="L14315">
        <v>60</v>
      </c>
      <c r="M14315">
        <v>3</v>
      </c>
      <c r="N14315" t="s">
        <v>538</v>
      </c>
      <c r="O14315" t="s">
        <v>537</v>
      </c>
      <c r="P14315" t="s">
        <v>632</v>
      </c>
    </row>
    <row r="14316" spans="1:16" x14ac:dyDescent="0.25">
      <c r="A14316" t="s">
        <v>386</v>
      </c>
      <c r="B14316" t="s">
        <v>174</v>
      </c>
      <c r="C14316" t="s">
        <v>13</v>
      </c>
      <c r="D14316" t="s">
        <v>196</v>
      </c>
      <c r="E14316" t="s">
        <v>197</v>
      </c>
      <c r="F14316" t="s">
        <v>14</v>
      </c>
      <c r="G14316" t="s">
        <v>175</v>
      </c>
      <c r="H14316" t="s">
        <v>25</v>
      </c>
      <c r="I14316" t="s">
        <v>16</v>
      </c>
      <c r="J14316" t="s">
        <v>117</v>
      </c>
      <c r="K14316" s="1">
        <v>45404</v>
      </c>
      <c r="L14316">
        <v>60</v>
      </c>
      <c r="M14316">
        <v>1</v>
      </c>
      <c r="N14316" t="s">
        <v>538</v>
      </c>
      <c r="O14316" t="s">
        <v>537</v>
      </c>
      <c r="P14316" t="s">
        <v>632</v>
      </c>
    </row>
    <row r="14317" spans="1:16" x14ac:dyDescent="0.25">
      <c r="A14317" t="s">
        <v>386</v>
      </c>
      <c r="B14317" t="s">
        <v>174</v>
      </c>
      <c r="C14317" t="s">
        <v>13</v>
      </c>
      <c r="D14317" t="s">
        <v>196</v>
      </c>
      <c r="E14317" t="s">
        <v>197</v>
      </c>
      <c r="F14317" t="s">
        <v>14</v>
      </c>
      <c r="G14317" t="s">
        <v>175</v>
      </c>
      <c r="H14317" t="s">
        <v>25</v>
      </c>
      <c r="I14317" t="s">
        <v>16</v>
      </c>
      <c r="J14317" t="s">
        <v>117</v>
      </c>
      <c r="K14317" s="1">
        <v>45406</v>
      </c>
      <c r="L14317">
        <v>90</v>
      </c>
      <c r="M14317">
        <v>1</v>
      </c>
      <c r="N14317" t="s">
        <v>538</v>
      </c>
      <c r="O14317" t="s">
        <v>537</v>
      </c>
      <c r="P14317" t="s">
        <v>632</v>
      </c>
    </row>
    <row r="14318" spans="1:16" x14ac:dyDescent="0.25">
      <c r="A14318" t="s">
        <v>386</v>
      </c>
      <c r="B14318" t="s">
        <v>174</v>
      </c>
      <c r="C14318" t="s">
        <v>13</v>
      </c>
      <c r="D14318" t="s">
        <v>196</v>
      </c>
      <c r="E14318" t="s">
        <v>197</v>
      </c>
      <c r="F14318" t="s">
        <v>14</v>
      </c>
      <c r="G14318" t="s">
        <v>175</v>
      </c>
      <c r="H14318" t="s">
        <v>25</v>
      </c>
      <c r="I14318" t="s">
        <v>16</v>
      </c>
      <c r="J14318" t="s">
        <v>117</v>
      </c>
      <c r="K14318" s="1">
        <v>45407</v>
      </c>
      <c r="L14318">
        <v>60</v>
      </c>
      <c r="M14318">
        <v>1</v>
      </c>
      <c r="N14318" t="s">
        <v>538</v>
      </c>
      <c r="O14318" t="s">
        <v>537</v>
      </c>
      <c r="P14318" t="s">
        <v>632</v>
      </c>
    </row>
    <row r="14319" spans="1:16" x14ac:dyDescent="0.25">
      <c r="A14319" t="s">
        <v>386</v>
      </c>
      <c r="B14319" t="s">
        <v>174</v>
      </c>
      <c r="C14319" t="s">
        <v>13</v>
      </c>
      <c r="D14319" t="s">
        <v>196</v>
      </c>
      <c r="E14319" t="s">
        <v>197</v>
      </c>
      <c r="F14319" t="s">
        <v>14</v>
      </c>
      <c r="G14319" t="s">
        <v>175</v>
      </c>
      <c r="H14319" t="s">
        <v>25</v>
      </c>
      <c r="I14319" t="s">
        <v>16</v>
      </c>
      <c r="J14319" t="s">
        <v>117</v>
      </c>
      <c r="K14319" s="1">
        <v>45411</v>
      </c>
      <c r="L14319">
        <v>60</v>
      </c>
      <c r="M14319">
        <v>2</v>
      </c>
      <c r="N14319" t="s">
        <v>538</v>
      </c>
      <c r="O14319" t="s">
        <v>537</v>
      </c>
      <c r="P14319" t="s">
        <v>632</v>
      </c>
    </row>
    <row r="14320" spans="1:16" x14ac:dyDescent="0.25">
      <c r="A14320" t="s">
        <v>386</v>
      </c>
      <c r="B14320" t="s">
        <v>174</v>
      </c>
      <c r="C14320" t="s">
        <v>13</v>
      </c>
      <c r="D14320" t="s">
        <v>196</v>
      </c>
      <c r="E14320" t="s">
        <v>197</v>
      </c>
      <c r="F14320" t="s">
        <v>14</v>
      </c>
      <c r="G14320" t="s">
        <v>175</v>
      </c>
      <c r="H14320" t="s">
        <v>25</v>
      </c>
      <c r="I14320" t="s">
        <v>16</v>
      </c>
      <c r="J14320" t="s">
        <v>117</v>
      </c>
      <c r="K14320" s="1">
        <v>45412</v>
      </c>
      <c r="L14320">
        <v>90</v>
      </c>
      <c r="M14320">
        <v>2</v>
      </c>
      <c r="N14320" t="s">
        <v>538</v>
      </c>
      <c r="O14320" t="s">
        <v>537</v>
      </c>
      <c r="P14320" t="s">
        <v>632</v>
      </c>
    </row>
    <row r="14321" spans="1:16" x14ac:dyDescent="0.25">
      <c r="A14321" t="s">
        <v>386</v>
      </c>
      <c r="B14321" t="s">
        <v>174</v>
      </c>
      <c r="C14321" t="s">
        <v>13</v>
      </c>
      <c r="D14321" t="s">
        <v>196</v>
      </c>
      <c r="E14321" t="s">
        <v>197</v>
      </c>
      <c r="F14321" t="s">
        <v>14</v>
      </c>
      <c r="G14321" t="s">
        <v>175</v>
      </c>
      <c r="H14321" t="s">
        <v>25</v>
      </c>
      <c r="I14321" t="s">
        <v>16</v>
      </c>
      <c r="J14321" t="s">
        <v>117</v>
      </c>
      <c r="K14321" s="1">
        <v>45415</v>
      </c>
      <c r="L14321">
        <v>60</v>
      </c>
      <c r="M14321">
        <v>2</v>
      </c>
      <c r="N14321" t="s">
        <v>538</v>
      </c>
      <c r="O14321" t="s">
        <v>537</v>
      </c>
      <c r="P14321" t="s">
        <v>632</v>
      </c>
    </row>
    <row r="14322" spans="1:16" x14ac:dyDescent="0.25">
      <c r="A14322" t="s">
        <v>386</v>
      </c>
      <c r="B14322" t="s">
        <v>174</v>
      </c>
      <c r="C14322" t="s">
        <v>13</v>
      </c>
      <c r="D14322" t="s">
        <v>196</v>
      </c>
      <c r="E14322" t="s">
        <v>197</v>
      </c>
      <c r="F14322" t="s">
        <v>14</v>
      </c>
      <c r="G14322" t="s">
        <v>175</v>
      </c>
      <c r="H14322" t="s">
        <v>25</v>
      </c>
      <c r="I14322" t="s">
        <v>264</v>
      </c>
      <c r="J14322" t="s">
        <v>117</v>
      </c>
      <c r="K14322" s="1">
        <v>45405</v>
      </c>
      <c r="L14322">
        <v>30</v>
      </c>
      <c r="M14322">
        <v>1</v>
      </c>
      <c r="N14322" t="s">
        <v>538</v>
      </c>
      <c r="O14322" t="s">
        <v>537</v>
      </c>
      <c r="P14322" t="s">
        <v>632</v>
      </c>
    </row>
    <row r="14323" spans="1:16" x14ac:dyDescent="0.25">
      <c r="A14323" t="s">
        <v>386</v>
      </c>
      <c r="B14323" t="s">
        <v>174</v>
      </c>
      <c r="C14323" t="s">
        <v>13</v>
      </c>
      <c r="D14323" t="s">
        <v>196</v>
      </c>
      <c r="E14323" t="s">
        <v>197</v>
      </c>
      <c r="F14323" t="s">
        <v>14</v>
      </c>
      <c r="G14323" t="s">
        <v>175</v>
      </c>
      <c r="H14323" t="s">
        <v>25</v>
      </c>
      <c r="I14323" t="s">
        <v>264</v>
      </c>
      <c r="J14323" t="s">
        <v>117</v>
      </c>
      <c r="K14323" s="1">
        <v>45406</v>
      </c>
      <c r="L14323">
        <v>60</v>
      </c>
      <c r="M14323">
        <v>1</v>
      </c>
      <c r="N14323" t="s">
        <v>538</v>
      </c>
      <c r="O14323" t="s">
        <v>537</v>
      </c>
      <c r="P14323" t="s">
        <v>632</v>
      </c>
    </row>
    <row r="14324" spans="1:16" x14ac:dyDescent="0.25">
      <c r="A14324" t="s">
        <v>386</v>
      </c>
      <c r="B14324" t="s">
        <v>174</v>
      </c>
      <c r="C14324" t="s">
        <v>13</v>
      </c>
      <c r="D14324" t="s">
        <v>196</v>
      </c>
      <c r="E14324" t="s">
        <v>197</v>
      </c>
      <c r="F14324" t="s">
        <v>14</v>
      </c>
      <c r="G14324" t="s">
        <v>175</v>
      </c>
      <c r="H14324" t="s">
        <v>25</v>
      </c>
      <c r="I14324" t="s">
        <v>200</v>
      </c>
      <c r="J14324" t="s">
        <v>117</v>
      </c>
      <c r="K14324" s="1">
        <v>45411</v>
      </c>
      <c r="L14324">
        <v>10.001999999999899</v>
      </c>
      <c r="M14324">
        <v>2</v>
      </c>
      <c r="N14324" t="s">
        <v>538</v>
      </c>
      <c r="O14324" t="s">
        <v>537</v>
      </c>
      <c r="P14324" t="s">
        <v>632</v>
      </c>
    </row>
    <row r="14325" spans="1:16" x14ac:dyDescent="0.25">
      <c r="A14325" t="s">
        <v>386</v>
      </c>
      <c r="B14325" t="s">
        <v>174</v>
      </c>
      <c r="C14325" t="s">
        <v>13</v>
      </c>
      <c r="D14325" t="s">
        <v>196</v>
      </c>
      <c r="E14325" t="s">
        <v>197</v>
      </c>
      <c r="F14325" t="s">
        <v>14</v>
      </c>
      <c r="G14325" t="s">
        <v>175</v>
      </c>
      <c r="H14325" t="s">
        <v>25</v>
      </c>
      <c r="I14325" t="s">
        <v>200</v>
      </c>
      <c r="J14325" t="s">
        <v>117</v>
      </c>
      <c r="K14325" s="1">
        <v>45413</v>
      </c>
      <c r="L14325">
        <v>30</v>
      </c>
      <c r="M14325">
        <v>2</v>
      </c>
      <c r="N14325" t="s">
        <v>538</v>
      </c>
      <c r="O14325" t="s">
        <v>537</v>
      </c>
      <c r="P14325" t="s">
        <v>632</v>
      </c>
    </row>
    <row r="14326" spans="1:16" x14ac:dyDescent="0.25">
      <c r="A14326" t="s">
        <v>386</v>
      </c>
      <c r="B14326" t="s">
        <v>174</v>
      </c>
      <c r="C14326" t="s">
        <v>13</v>
      </c>
      <c r="D14326" t="s">
        <v>196</v>
      </c>
      <c r="E14326" t="s">
        <v>197</v>
      </c>
      <c r="F14326" t="s">
        <v>14</v>
      </c>
      <c r="G14326" t="s">
        <v>175</v>
      </c>
      <c r="H14326" t="s">
        <v>25</v>
      </c>
      <c r="I14326" t="s">
        <v>200</v>
      </c>
      <c r="J14326" t="s">
        <v>117</v>
      </c>
      <c r="K14326" s="1">
        <v>45414</v>
      </c>
      <c r="L14326">
        <v>10.001999999999899</v>
      </c>
      <c r="M14326">
        <v>2</v>
      </c>
      <c r="N14326" t="s">
        <v>538</v>
      </c>
      <c r="O14326" t="s">
        <v>537</v>
      </c>
      <c r="P14326" t="s">
        <v>632</v>
      </c>
    </row>
    <row r="14327" spans="1:16" x14ac:dyDescent="0.25">
      <c r="A14327" t="s">
        <v>386</v>
      </c>
      <c r="B14327" t="s">
        <v>174</v>
      </c>
      <c r="C14327" t="s">
        <v>13</v>
      </c>
      <c r="D14327" t="s">
        <v>196</v>
      </c>
      <c r="E14327" t="s">
        <v>197</v>
      </c>
      <c r="F14327" t="s">
        <v>14</v>
      </c>
      <c r="G14327" t="s">
        <v>175</v>
      </c>
      <c r="H14327" t="s">
        <v>25</v>
      </c>
      <c r="I14327" t="s">
        <v>200</v>
      </c>
      <c r="J14327" t="s">
        <v>117</v>
      </c>
      <c r="K14327" s="1">
        <v>45421</v>
      </c>
      <c r="L14327">
        <v>10.001999999999899</v>
      </c>
      <c r="M14327">
        <v>3</v>
      </c>
      <c r="N14327" t="s">
        <v>538</v>
      </c>
      <c r="O14327" t="s">
        <v>537</v>
      </c>
      <c r="P14327" t="s">
        <v>632</v>
      </c>
    </row>
    <row r="14328" spans="1:16" x14ac:dyDescent="0.25">
      <c r="A14328" t="s">
        <v>386</v>
      </c>
      <c r="B14328" t="s">
        <v>174</v>
      </c>
      <c r="C14328" t="s">
        <v>13</v>
      </c>
      <c r="D14328" t="s">
        <v>196</v>
      </c>
      <c r="E14328" t="s">
        <v>197</v>
      </c>
      <c r="F14328" t="s">
        <v>14</v>
      </c>
      <c r="G14328" t="s">
        <v>175</v>
      </c>
      <c r="H14328" t="s">
        <v>183</v>
      </c>
      <c r="I14328" t="s">
        <v>71</v>
      </c>
      <c r="J14328" t="s">
        <v>191</v>
      </c>
      <c r="K14328" s="1">
        <v>45420</v>
      </c>
      <c r="L14328">
        <v>120</v>
      </c>
      <c r="M14328">
        <v>3</v>
      </c>
      <c r="N14328" t="s">
        <v>538</v>
      </c>
      <c r="O14328" t="s">
        <v>537</v>
      </c>
      <c r="P14328" t="s">
        <v>632</v>
      </c>
    </row>
    <row r="14329" spans="1:16" x14ac:dyDescent="0.25">
      <c r="A14329" t="s">
        <v>386</v>
      </c>
      <c r="B14329" t="s">
        <v>174</v>
      </c>
      <c r="C14329" t="s">
        <v>13</v>
      </c>
      <c r="D14329" t="s">
        <v>196</v>
      </c>
      <c r="E14329" t="s">
        <v>197</v>
      </c>
      <c r="F14329" t="s">
        <v>14</v>
      </c>
      <c r="G14329" t="s">
        <v>175</v>
      </c>
      <c r="H14329" t="s">
        <v>183</v>
      </c>
      <c r="I14329" t="s">
        <v>71</v>
      </c>
      <c r="J14329" t="s">
        <v>191</v>
      </c>
      <c r="K14329" s="1">
        <v>45421</v>
      </c>
      <c r="L14329">
        <v>120</v>
      </c>
      <c r="M14329">
        <v>3</v>
      </c>
      <c r="N14329" t="s">
        <v>538</v>
      </c>
      <c r="O14329" t="s">
        <v>537</v>
      </c>
      <c r="P14329" t="s">
        <v>632</v>
      </c>
    </row>
    <row r="14330" spans="1:16" x14ac:dyDescent="0.25">
      <c r="A14330" t="s">
        <v>386</v>
      </c>
      <c r="B14330" t="s">
        <v>174</v>
      </c>
      <c r="C14330" t="s">
        <v>13</v>
      </c>
      <c r="D14330" t="s">
        <v>196</v>
      </c>
      <c r="E14330" t="s">
        <v>197</v>
      </c>
      <c r="F14330" t="s">
        <v>14</v>
      </c>
      <c r="G14330" t="s">
        <v>175</v>
      </c>
      <c r="H14330" t="s">
        <v>183</v>
      </c>
      <c r="I14330" t="s">
        <v>70</v>
      </c>
      <c r="J14330" t="s">
        <v>191</v>
      </c>
      <c r="K14330" s="1">
        <v>45420</v>
      </c>
      <c r="L14330">
        <v>60</v>
      </c>
      <c r="M14330">
        <v>3</v>
      </c>
      <c r="N14330" t="s">
        <v>538</v>
      </c>
      <c r="O14330" t="s">
        <v>537</v>
      </c>
      <c r="P14330" t="s">
        <v>632</v>
      </c>
    </row>
    <row r="14331" spans="1:16" x14ac:dyDescent="0.25">
      <c r="A14331" t="s">
        <v>386</v>
      </c>
      <c r="B14331" t="s">
        <v>174</v>
      </c>
      <c r="C14331" t="s">
        <v>13</v>
      </c>
      <c r="D14331" t="s">
        <v>196</v>
      </c>
      <c r="E14331" t="s">
        <v>197</v>
      </c>
      <c r="F14331" t="s">
        <v>14</v>
      </c>
      <c r="G14331" t="s">
        <v>175</v>
      </c>
      <c r="H14331" t="s">
        <v>183</v>
      </c>
      <c r="I14331" t="s">
        <v>70</v>
      </c>
      <c r="J14331" t="s">
        <v>191</v>
      </c>
      <c r="K14331" s="1">
        <v>45421</v>
      </c>
      <c r="L14331">
        <v>60</v>
      </c>
      <c r="M14331">
        <v>3</v>
      </c>
      <c r="N14331" t="s">
        <v>538</v>
      </c>
      <c r="O14331" t="s">
        <v>537</v>
      </c>
      <c r="P14331" t="s">
        <v>632</v>
      </c>
    </row>
    <row r="14332" spans="1:16" x14ac:dyDescent="0.25">
      <c r="A14332" t="s">
        <v>386</v>
      </c>
      <c r="B14332" t="s">
        <v>174</v>
      </c>
      <c r="C14332" t="s">
        <v>13</v>
      </c>
      <c r="D14332" t="s">
        <v>196</v>
      </c>
      <c r="E14332" t="s">
        <v>197</v>
      </c>
      <c r="F14332" t="s">
        <v>14</v>
      </c>
      <c r="G14332" t="s">
        <v>175</v>
      </c>
      <c r="H14332" t="s">
        <v>183</v>
      </c>
      <c r="I14332" t="s">
        <v>36</v>
      </c>
      <c r="J14332" t="s">
        <v>117</v>
      </c>
      <c r="K14332" s="1">
        <v>45406</v>
      </c>
      <c r="L14332">
        <v>120</v>
      </c>
      <c r="M14332">
        <v>1</v>
      </c>
      <c r="N14332" t="s">
        <v>538</v>
      </c>
      <c r="O14332" t="s">
        <v>537</v>
      </c>
      <c r="P14332" t="s">
        <v>632</v>
      </c>
    </row>
    <row r="14333" spans="1:16" x14ac:dyDescent="0.25">
      <c r="A14333" t="s">
        <v>386</v>
      </c>
      <c r="B14333" t="s">
        <v>174</v>
      </c>
      <c r="C14333" t="s">
        <v>13</v>
      </c>
      <c r="D14333" t="s">
        <v>196</v>
      </c>
      <c r="E14333" t="s">
        <v>197</v>
      </c>
      <c r="F14333" t="s">
        <v>14</v>
      </c>
      <c r="G14333" t="s">
        <v>175</v>
      </c>
      <c r="H14333" t="s">
        <v>183</v>
      </c>
      <c r="I14333" t="s">
        <v>36</v>
      </c>
      <c r="J14333" t="s">
        <v>117</v>
      </c>
      <c r="K14333" s="1">
        <v>45408</v>
      </c>
      <c r="L14333">
        <v>60</v>
      </c>
      <c r="M14333">
        <v>1</v>
      </c>
      <c r="N14333" t="s">
        <v>538</v>
      </c>
      <c r="O14333" t="s">
        <v>537</v>
      </c>
      <c r="P14333" t="s">
        <v>632</v>
      </c>
    </row>
    <row r="14334" spans="1:16" x14ac:dyDescent="0.25">
      <c r="A14334" t="s">
        <v>386</v>
      </c>
      <c r="B14334" t="s">
        <v>174</v>
      </c>
      <c r="C14334" t="s">
        <v>13</v>
      </c>
      <c r="D14334" t="s">
        <v>196</v>
      </c>
      <c r="E14334" t="s">
        <v>197</v>
      </c>
      <c r="F14334" t="s">
        <v>14</v>
      </c>
      <c r="G14334" t="s">
        <v>175</v>
      </c>
      <c r="H14334" t="s">
        <v>183</v>
      </c>
      <c r="I14334" t="s">
        <v>36</v>
      </c>
      <c r="J14334" t="s">
        <v>117</v>
      </c>
      <c r="K14334" s="1">
        <v>45412</v>
      </c>
      <c r="L14334">
        <v>60</v>
      </c>
      <c r="M14334">
        <v>2</v>
      </c>
      <c r="N14334" t="s">
        <v>538</v>
      </c>
      <c r="O14334" t="s">
        <v>537</v>
      </c>
      <c r="P14334" t="s">
        <v>632</v>
      </c>
    </row>
    <row r="14335" spans="1:16" x14ac:dyDescent="0.25">
      <c r="A14335" t="s">
        <v>386</v>
      </c>
      <c r="B14335" t="s">
        <v>174</v>
      </c>
      <c r="C14335" t="s">
        <v>13</v>
      </c>
      <c r="D14335" t="s">
        <v>196</v>
      </c>
      <c r="E14335" t="s">
        <v>197</v>
      </c>
      <c r="F14335" t="s">
        <v>14</v>
      </c>
      <c r="G14335" t="s">
        <v>175</v>
      </c>
      <c r="H14335" t="s">
        <v>183</v>
      </c>
      <c r="I14335" t="s">
        <v>36</v>
      </c>
      <c r="J14335" t="s">
        <v>117</v>
      </c>
      <c r="K14335" s="1">
        <v>45414</v>
      </c>
      <c r="L14335">
        <v>60</v>
      </c>
      <c r="M14335">
        <v>2</v>
      </c>
      <c r="N14335" t="s">
        <v>538</v>
      </c>
      <c r="O14335" t="s">
        <v>537</v>
      </c>
      <c r="P14335" t="s">
        <v>632</v>
      </c>
    </row>
    <row r="14336" spans="1:16" x14ac:dyDescent="0.25">
      <c r="A14336" t="s">
        <v>386</v>
      </c>
      <c r="B14336" t="s">
        <v>174</v>
      </c>
      <c r="C14336" t="s">
        <v>13</v>
      </c>
      <c r="D14336" t="s">
        <v>196</v>
      </c>
      <c r="E14336" t="s">
        <v>197</v>
      </c>
      <c r="F14336" t="s">
        <v>14</v>
      </c>
      <c r="G14336" t="s">
        <v>175</v>
      </c>
      <c r="H14336" t="s">
        <v>183</v>
      </c>
      <c r="I14336" t="s">
        <v>36</v>
      </c>
      <c r="J14336" t="s">
        <v>117</v>
      </c>
      <c r="K14336" s="1">
        <v>45415</v>
      </c>
      <c r="L14336">
        <v>60</v>
      </c>
      <c r="M14336">
        <v>2</v>
      </c>
      <c r="N14336" t="s">
        <v>538</v>
      </c>
      <c r="O14336" t="s">
        <v>537</v>
      </c>
      <c r="P14336" t="s">
        <v>632</v>
      </c>
    </row>
    <row r="14337" spans="1:16" x14ac:dyDescent="0.25">
      <c r="A14337" t="s">
        <v>386</v>
      </c>
      <c r="B14337" t="s">
        <v>174</v>
      </c>
      <c r="C14337" t="s">
        <v>13</v>
      </c>
      <c r="D14337" t="s">
        <v>196</v>
      </c>
      <c r="E14337" t="s">
        <v>197</v>
      </c>
      <c r="F14337" t="s">
        <v>14</v>
      </c>
      <c r="G14337" t="s">
        <v>175</v>
      </c>
      <c r="H14337" t="s">
        <v>183</v>
      </c>
      <c r="I14337" t="s">
        <v>36</v>
      </c>
      <c r="J14337" t="s">
        <v>117</v>
      </c>
      <c r="K14337" s="1">
        <v>45419</v>
      </c>
      <c r="L14337">
        <v>60</v>
      </c>
      <c r="M14337">
        <v>3</v>
      </c>
      <c r="N14337" t="s">
        <v>538</v>
      </c>
      <c r="O14337" t="s">
        <v>537</v>
      </c>
      <c r="P14337" t="s">
        <v>632</v>
      </c>
    </row>
    <row r="14338" spans="1:16" x14ac:dyDescent="0.25">
      <c r="A14338" t="s">
        <v>386</v>
      </c>
      <c r="B14338" t="s">
        <v>174</v>
      </c>
      <c r="C14338" t="s">
        <v>13</v>
      </c>
      <c r="D14338" t="s">
        <v>196</v>
      </c>
      <c r="E14338" t="s">
        <v>197</v>
      </c>
      <c r="F14338" t="s">
        <v>14</v>
      </c>
      <c r="G14338" t="s">
        <v>175</v>
      </c>
      <c r="H14338" t="s">
        <v>183</v>
      </c>
      <c r="I14338" t="s">
        <v>36</v>
      </c>
      <c r="J14338" t="s">
        <v>117</v>
      </c>
      <c r="K14338" s="1">
        <v>45422</v>
      </c>
      <c r="L14338">
        <v>30</v>
      </c>
      <c r="M14338">
        <v>3</v>
      </c>
      <c r="N14338" t="s">
        <v>538</v>
      </c>
      <c r="O14338" t="s">
        <v>537</v>
      </c>
      <c r="P14338" t="s">
        <v>632</v>
      </c>
    </row>
    <row r="14339" spans="1:16" x14ac:dyDescent="0.25">
      <c r="A14339" t="s">
        <v>386</v>
      </c>
      <c r="B14339" t="s">
        <v>174</v>
      </c>
      <c r="C14339" t="s">
        <v>13</v>
      </c>
      <c r="D14339" t="s">
        <v>196</v>
      </c>
      <c r="E14339" t="s">
        <v>197</v>
      </c>
      <c r="F14339" t="s">
        <v>14</v>
      </c>
      <c r="G14339" t="s">
        <v>175</v>
      </c>
      <c r="H14339" t="s">
        <v>183</v>
      </c>
      <c r="I14339" t="s">
        <v>36</v>
      </c>
      <c r="J14339" t="s">
        <v>117</v>
      </c>
      <c r="K14339" s="1">
        <v>45425</v>
      </c>
      <c r="L14339">
        <v>30</v>
      </c>
      <c r="M14339">
        <v>4</v>
      </c>
      <c r="N14339" t="s">
        <v>538</v>
      </c>
      <c r="O14339" t="s">
        <v>537</v>
      </c>
      <c r="P14339" t="s">
        <v>632</v>
      </c>
    </row>
    <row r="14340" spans="1:16" x14ac:dyDescent="0.25">
      <c r="A14340" t="s">
        <v>386</v>
      </c>
      <c r="B14340" t="s">
        <v>174</v>
      </c>
      <c r="C14340" t="s">
        <v>13</v>
      </c>
      <c r="D14340" t="s">
        <v>196</v>
      </c>
      <c r="E14340" t="s">
        <v>197</v>
      </c>
      <c r="F14340" t="s">
        <v>14</v>
      </c>
      <c r="G14340" t="s">
        <v>175</v>
      </c>
      <c r="H14340" t="s">
        <v>183</v>
      </c>
      <c r="I14340" t="s">
        <v>36</v>
      </c>
      <c r="J14340" t="s">
        <v>117</v>
      </c>
      <c r="K14340" s="1">
        <v>45426</v>
      </c>
      <c r="L14340">
        <v>120</v>
      </c>
      <c r="M14340">
        <v>4</v>
      </c>
      <c r="N14340" t="s">
        <v>538</v>
      </c>
      <c r="O14340" t="s">
        <v>537</v>
      </c>
      <c r="P14340" t="s">
        <v>632</v>
      </c>
    </row>
    <row r="14341" spans="1:16" x14ac:dyDescent="0.25">
      <c r="A14341" t="s">
        <v>386</v>
      </c>
      <c r="B14341" t="s">
        <v>174</v>
      </c>
      <c r="C14341" t="s">
        <v>13</v>
      </c>
      <c r="D14341" t="s">
        <v>196</v>
      </c>
      <c r="E14341" t="s">
        <v>197</v>
      </c>
      <c r="F14341" t="s">
        <v>14</v>
      </c>
      <c r="G14341" t="s">
        <v>175</v>
      </c>
      <c r="H14341" t="s">
        <v>183</v>
      </c>
      <c r="I14341" t="s">
        <v>36</v>
      </c>
      <c r="J14341" t="s">
        <v>117</v>
      </c>
      <c r="K14341" s="1">
        <v>45427</v>
      </c>
      <c r="L14341">
        <v>60</v>
      </c>
      <c r="M14341">
        <v>4</v>
      </c>
      <c r="N14341" t="s">
        <v>538</v>
      </c>
      <c r="O14341" t="s">
        <v>537</v>
      </c>
      <c r="P14341" t="s">
        <v>632</v>
      </c>
    </row>
    <row r="14342" spans="1:16" x14ac:dyDescent="0.25">
      <c r="A14342" t="s">
        <v>386</v>
      </c>
      <c r="B14342" t="s">
        <v>174</v>
      </c>
      <c r="C14342" t="s">
        <v>13</v>
      </c>
      <c r="D14342" t="s">
        <v>196</v>
      </c>
      <c r="E14342" t="s">
        <v>197</v>
      </c>
      <c r="F14342" t="s">
        <v>14</v>
      </c>
      <c r="G14342" t="s">
        <v>175</v>
      </c>
      <c r="H14342" t="s">
        <v>72</v>
      </c>
      <c r="I14342" t="s">
        <v>186</v>
      </c>
      <c r="J14342" t="s">
        <v>119</v>
      </c>
      <c r="K14342" s="1">
        <v>45404</v>
      </c>
      <c r="L14342">
        <v>30</v>
      </c>
      <c r="M14342">
        <v>1</v>
      </c>
      <c r="N14342" t="s">
        <v>538</v>
      </c>
      <c r="O14342" t="s">
        <v>537</v>
      </c>
      <c r="P14342" t="s">
        <v>632</v>
      </c>
    </row>
    <row r="14343" spans="1:16" x14ac:dyDescent="0.25">
      <c r="A14343" t="s">
        <v>386</v>
      </c>
      <c r="B14343" t="s">
        <v>174</v>
      </c>
      <c r="C14343" t="s">
        <v>13</v>
      </c>
      <c r="D14343" t="s">
        <v>196</v>
      </c>
      <c r="E14343" t="s">
        <v>197</v>
      </c>
      <c r="F14343" t="s">
        <v>14</v>
      </c>
      <c r="G14343" t="s">
        <v>175</v>
      </c>
      <c r="H14343" t="s">
        <v>72</v>
      </c>
      <c r="I14343" t="s">
        <v>186</v>
      </c>
      <c r="J14343" t="s">
        <v>119</v>
      </c>
      <c r="K14343" s="1">
        <v>45406</v>
      </c>
      <c r="L14343">
        <v>60</v>
      </c>
      <c r="M14343">
        <v>1</v>
      </c>
      <c r="N14343" t="s">
        <v>538</v>
      </c>
      <c r="O14343" t="s">
        <v>537</v>
      </c>
      <c r="P14343" t="s">
        <v>632</v>
      </c>
    </row>
    <row r="14344" spans="1:16" x14ac:dyDescent="0.25">
      <c r="A14344" t="s">
        <v>386</v>
      </c>
      <c r="B14344" t="s">
        <v>174</v>
      </c>
      <c r="C14344" t="s">
        <v>13</v>
      </c>
      <c r="D14344" t="s">
        <v>196</v>
      </c>
      <c r="E14344" t="s">
        <v>197</v>
      </c>
      <c r="F14344" t="s">
        <v>14</v>
      </c>
      <c r="G14344" t="s">
        <v>175</v>
      </c>
      <c r="H14344" t="s">
        <v>72</v>
      </c>
      <c r="I14344" t="s">
        <v>186</v>
      </c>
      <c r="J14344" t="s">
        <v>119</v>
      </c>
      <c r="K14344" s="1">
        <v>45408</v>
      </c>
      <c r="L14344">
        <v>60</v>
      </c>
      <c r="M14344">
        <v>1</v>
      </c>
      <c r="N14344" t="s">
        <v>538</v>
      </c>
      <c r="O14344" t="s">
        <v>537</v>
      </c>
      <c r="P14344" t="s">
        <v>632</v>
      </c>
    </row>
    <row r="14345" spans="1:16" x14ac:dyDescent="0.25">
      <c r="A14345" t="s">
        <v>386</v>
      </c>
      <c r="B14345" t="s">
        <v>174</v>
      </c>
      <c r="C14345" t="s">
        <v>13</v>
      </c>
      <c r="D14345" t="s">
        <v>196</v>
      </c>
      <c r="E14345" t="s">
        <v>197</v>
      </c>
      <c r="F14345" t="s">
        <v>14</v>
      </c>
      <c r="G14345" t="s">
        <v>175</v>
      </c>
      <c r="H14345" t="s">
        <v>72</v>
      </c>
      <c r="I14345" t="s">
        <v>186</v>
      </c>
      <c r="J14345" t="s">
        <v>119</v>
      </c>
      <c r="K14345" s="1">
        <v>45411</v>
      </c>
      <c r="L14345">
        <v>30</v>
      </c>
      <c r="M14345">
        <v>2</v>
      </c>
      <c r="N14345" t="s">
        <v>538</v>
      </c>
      <c r="O14345" t="s">
        <v>537</v>
      </c>
      <c r="P14345" t="s">
        <v>632</v>
      </c>
    </row>
    <row r="14346" spans="1:16" x14ac:dyDescent="0.25">
      <c r="A14346" t="s">
        <v>386</v>
      </c>
      <c r="B14346" t="s">
        <v>174</v>
      </c>
      <c r="C14346" t="s">
        <v>13</v>
      </c>
      <c r="D14346" t="s">
        <v>196</v>
      </c>
      <c r="E14346" t="s">
        <v>197</v>
      </c>
      <c r="F14346" t="s">
        <v>14</v>
      </c>
      <c r="G14346" t="s">
        <v>175</v>
      </c>
      <c r="H14346" t="s">
        <v>72</v>
      </c>
      <c r="I14346" t="s">
        <v>186</v>
      </c>
      <c r="J14346" t="s">
        <v>119</v>
      </c>
      <c r="K14346" s="1">
        <v>45413</v>
      </c>
      <c r="L14346">
        <v>60</v>
      </c>
      <c r="M14346">
        <v>2</v>
      </c>
      <c r="N14346" t="s">
        <v>538</v>
      </c>
      <c r="O14346" t="s">
        <v>537</v>
      </c>
      <c r="P14346" t="s">
        <v>632</v>
      </c>
    </row>
    <row r="14347" spans="1:16" x14ac:dyDescent="0.25">
      <c r="A14347" t="s">
        <v>386</v>
      </c>
      <c r="B14347" t="s">
        <v>174</v>
      </c>
      <c r="C14347" t="s">
        <v>13</v>
      </c>
      <c r="D14347" t="s">
        <v>196</v>
      </c>
      <c r="E14347" t="s">
        <v>197</v>
      </c>
      <c r="F14347" t="s">
        <v>14</v>
      </c>
      <c r="G14347" t="s">
        <v>175</v>
      </c>
      <c r="H14347" t="s">
        <v>72</v>
      </c>
      <c r="I14347" t="s">
        <v>186</v>
      </c>
      <c r="J14347" t="s">
        <v>119</v>
      </c>
      <c r="K14347" s="1">
        <v>45414</v>
      </c>
      <c r="L14347">
        <v>60</v>
      </c>
      <c r="M14347">
        <v>2</v>
      </c>
      <c r="N14347" t="s">
        <v>538</v>
      </c>
      <c r="O14347" t="s">
        <v>537</v>
      </c>
      <c r="P14347" t="s">
        <v>632</v>
      </c>
    </row>
    <row r="14348" spans="1:16" x14ac:dyDescent="0.25">
      <c r="A14348" t="s">
        <v>386</v>
      </c>
      <c r="B14348" t="s">
        <v>174</v>
      </c>
      <c r="C14348" t="s">
        <v>13</v>
      </c>
      <c r="D14348" t="s">
        <v>196</v>
      </c>
      <c r="E14348" t="s">
        <v>197</v>
      </c>
      <c r="F14348" t="s">
        <v>14</v>
      </c>
      <c r="G14348" t="s">
        <v>175</v>
      </c>
      <c r="H14348" t="s">
        <v>72</v>
      </c>
      <c r="I14348" t="s">
        <v>186</v>
      </c>
      <c r="J14348" t="s">
        <v>119</v>
      </c>
      <c r="K14348" s="1">
        <v>45418</v>
      </c>
      <c r="L14348">
        <v>30</v>
      </c>
      <c r="M14348">
        <v>3</v>
      </c>
      <c r="N14348" t="s">
        <v>538</v>
      </c>
      <c r="O14348" t="s">
        <v>537</v>
      </c>
      <c r="P14348" t="s">
        <v>632</v>
      </c>
    </row>
    <row r="14349" spans="1:16" x14ac:dyDescent="0.25">
      <c r="A14349" t="s">
        <v>386</v>
      </c>
      <c r="B14349" t="s">
        <v>174</v>
      </c>
      <c r="C14349" t="s">
        <v>13</v>
      </c>
      <c r="D14349" t="s">
        <v>196</v>
      </c>
      <c r="E14349" t="s">
        <v>197</v>
      </c>
      <c r="F14349" t="s">
        <v>14</v>
      </c>
      <c r="G14349" t="s">
        <v>175</v>
      </c>
      <c r="H14349" t="s">
        <v>72</v>
      </c>
      <c r="I14349" t="s">
        <v>186</v>
      </c>
      <c r="J14349" t="s">
        <v>119</v>
      </c>
      <c r="K14349" s="1">
        <v>45420</v>
      </c>
      <c r="L14349">
        <v>60</v>
      </c>
      <c r="M14349">
        <v>3</v>
      </c>
      <c r="N14349" t="s">
        <v>538</v>
      </c>
      <c r="O14349" t="s">
        <v>537</v>
      </c>
      <c r="P14349" t="s">
        <v>632</v>
      </c>
    </row>
    <row r="14350" spans="1:16" x14ac:dyDescent="0.25">
      <c r="A14350" t="s">
        <v>386</v>
      </c>
      <c r="B14350" t="s">
        <v>174</v>
      </c>
      <c r="C14350" t="s">
        <v>13</v>
      </c>
      <c r="D14350" t="s">
        <v>196</v>
      </c>
      <c r="E14350" t="s">
        <v>197</v>
      </c>
      <c r="F14350" t="s">
        <v>14</v>
      </c>
      <c r="G14350" t="s">
        <v>175</v>
      </c>
      <c r="H14350" t="s">
        <v>72</v>
      </c>
      <c r="I14350" t="s">
        <v>186</v>
      </c>
      <c r="J14350" t="s">
        <v>119</v>
      </c>
      <c r="K14350" s="1">
        <v>45421</v>
      </c>
      <c r="L14350">
        <v>30</v>
      </c>
      <c r="M14350">
        <v>3</v>
      </c>
      <c r="N14350" t="s">
        <v>538</v>
      </c>
      <c r="O14350" t="s">
        <v>537</v>
      </c>
      <c r="P14350" t="s">
        <v>632</v>
      </c>
    </row>
    <row r="14351" spans="1:16" x14ac:dyDescent="0.25">
      <c r="A14351" t="s">
        <v>386</v>
      </c>
      <c r="B14351" t="s">
        <v>174</v>
      </c>
      <c r="C14351" t="s">
        <v>13</v>
      </c>
      <c r="D14351" t="s">
        <v>196</v>
      </c>
      <c r="E14351" t="s">
        <v>197</v>
      </c>
      <c r="F14351" t="s">
        <v>14</v>
      </c>
      <c r="G14351" t="s">
        <v>175</v>
      </c>
      <c r="H14351" t="s">
        <v>72</v>
      </c>
      <c r="I14351" t="s">
        <v>186</v>
      </c>
      <c r="J14351" t="s">
        <v>119</v>
      </c>
      <c r="K14351" s="1">
        <v>45422</v>
      </c>
      <c r="L14351">
        <v>60</v>
      </c>
      <c r="M14351">
        <v>3</v>
      </c>
      <c r="N14351" t="s">
        <v>538</v>
      </c>
      <c r="O14351" t="s">
        <v>537</v>
      </c>
      <c r="P14351" t="s">
        <v>632</v>
      </c>
    </row>
    <row r="14352" spans="1:16" x14ac:dyDescent="0.25">
      <c r="A14352" t="s">
        <v>386</v>
      </c>
      <c r="B14352" t="s">
        <v>174</v>
      </c>
      <c r="C14352" t="s">
        <v>13</v>
      </c>
      <c r="D14352" t="s">
        <v>196</v>
      </c>
      <c r="E14352" t="s">
        <v>197</v>
      </c>
      <c r="F14352" t="s">
        <v>14</v>
      </c>
      <c r="G14352" t="s">
        <v>175</v>
      </c>
      <c r="H14352" t="s">
        <v>72</v>
      </c>
      <c r="I14352" t="s">
        <v>186</v>
      </c>
      <c r="J14352" t="s">
        <v>119</v>
      </c>
      <c r="K14352" s="1">
        <v>45425</v>
      </c>
      <c r="L14352">
        <v>30</v>
      </c>
      <c r="M14352">
        <v>4</v>
      </c>
      <c r="N14352" t="s">
        <v>538</v>
      </c>
      <c r="O14352" t="s">
        <v>537</v>
      </c>
      <c r="P14352" t="s">
        <v>632</v>
      </c>
    </row>
    <row r="14353" spans="1:16" x14ac:dyDescent="0.25">
      <c r="A14353" t="s">
        <v>386</v>
      </c>
      <c r="B14353" t="s">
        <v>174</v>
      </c>
      <c r="C14353" t="s">
        <v>13</v>
      </c>
      <c r="D14353" t="s">
        <v>196</v>
      </c>
      <c r="E14353" t="s">
        <v>197</v>
      </c>
      <c r="F14353" t="s">
        <v>14</v>
      </c>
      <c r="G14353" t="s">
        <v>175</v>
      </c>
      <c r="H14353" t="s">
        <v>72</v>
      </c>
      <c r="I14353" t="s">
        <v>186</v>
      </c>
      <c r="J14353" t="s">
        <v>119</v>
      </c>
      <c r="K14353" s="1">
        <v>45427</v>
      </c>
      <c r="L14353">
        <v>60</v>
      </c>
      <c r="M14353">
        <v>4</v>
      </c>
      <c r="N14353" t="s">
        <v>538</v>
      </c>
      <c r="O14353" t="s">
        <v>537</v>
      </c>
      <c r="P14353" t="s">
        <v>632</v>
      </c>
    </row>
    <row r="14354" spans="1:16" x14ac:dyDescent="0.25">
      <c r="A14354" t="s">
        <v>386</v>
      </c>
      <c r="B14354" t="s">
        <v>174</v>
      </c>
      <c r="C14354" t="s">
        <v>13</v>
      </c>
      <c r="D14354" t="s">
        <v>196</v>
      </c>
      <c r="E14354" t="s">
        <v>197</v>
      </c>
      <c r="F14354" t="s">
        <v>14</v>
      </c>
      <c r="G14354" t="s">
        <v>175</v>
      </c>
      <c r="H14354" t="s">
        <v>72</v>
      </c>
      <c r="I14354" t="s">
        <v>186</v>
      </c>
      <c r="J14354" t="s">
        <v>119</v>
      </c>
      <c r="K14354" s="1">
        <v>45428</v>
      </c>
      <c r="L14354">
        <v>30</v>
      </c>
      <c r="M14354">
        <v>4</v>
      </c>
      <c r="N14354" t="s">
        <v>538</v>
      </c>
      <c r="O14354" t="s">
        <v>537</v>
      </c>
      <c r="P14354" t="s">
        <v>632</v>
      </c>
    </row>
    <row r="14355" spans="1:16" x14ac:dyDescent="0.25">
      <c r="A14355" t="s">
        <v>386</v>
      </c>
      <c r="B14355" t="s">
        <v>174</v>
      </c>
      <c r="C14355" t="s">
        <v>13</v>
      </c>
      <c r="D14355" t="s">
        <v>196</v>
      </c>
      <c r="E14355" t="s">
        <v>197</v>
      </c>
      <c r="F14355" t="s">
        <v>14</v>
      </c>
      <c r="G14355" t="s">
        <v>175</v>
      </c>
      <c r="H14355" t="s">
        <v>72</v>
      </c>
      <c r="I14355" t="s">
        <v>186</v>
      </c>
      <c r="J14355" t="s">
        <v>119</v>
      </c>
      <c r="K14355" s="1">
        <v>45429</v>
      </c>
      <c r="L14355">
        <v>60</v>
      </c>
      <c r="M14355">
        <v>4</v>
      </c>
      <c r="N14355" t="s">
        <v>538</v>
      </c>
      <c r="O14355" t="s">
        <v>537</v>
      </c>
      <c r="P14355" t="s">
        <v>632</v>
      </c>
    </row>
    <row r="14356" spans="1:16" x14ac:dyDescent="0.25">
      <c r="A14356" t="s">
        <v>386</v>
      </c>
      <c r="B14356" t="s">
        <v>174</v>
      </c>
      <c r="C14356" t="s">
        <v>13</v>
      </c>
      <c r="D14356" t="s">
        <v>196</v>
      </c>
      <c r="E14356" t="s">
        <v>197</v>
      </c>
      <c r="F14356" t="s">
        <v>14</v>
      </c>
      <c r="G14356" t="s">
        <v>175</v>
      </c>
      <c r="H14356" t="s">
        <v>72</v>
      </c>
      <c r="I14356" t="s">
        <v>73</v>
      </c>
      <c r="J14356" t="s">
        <v>119</v>
      </c>
      <c r="K14356" s="1">
        <v>45425</v>
      </c>
      <c r="L14356">
        <v>60</v>
      </c>
      <c r="M14356">
        <v>4</v>
      </c>
      <c r="N14356" t="s">
        <v>538</v>
      </c>
      <c r="O14356" t="s">
        <v>537</v>
      </c>
      <c r="P14356" t="s">
        <v>632</v>
      </c>
    </row>
    <row r="14357" spans="1:16" x14ac:dyDescent="0.25">
      <c r="A14357" t="s">
        <v>386</v>
      </c>
      <c r="B14357" t="s">
        <v>174</v>
      </c>
      <c r="C14357" t="s">
        <v>13</v>
      </c>
      <c r="D14357" t="s">
        <v>196</v>
      </c>
      <c r="E14357" t="s">
        <v>197</v>
      </c>
      <c r="F14357" t="s">
        <v>14</v>
      </c>
      <c r="G14357" t="s">
        <v>175</v>
      </c>
      <c r="H14357" t="s">
        <v>72</v>
      </c>
      <c r="I14357" t="s">
        <v>74</v>
      </c>
      <c r="J14357" t="s">
        <v>119</v>
      </c>
      <c r="K14357" s="1">
        <v>45405</v>
      </c>
      <c r="L14357">
        <v>60</v>
      </c>
      <c r="M14357">
        <v>1</v>
      </c>
      <c r="N14357" t="s">
        <v>538</v>
      </c>
      <c r="O14357" t="s">
        <v>537</v>
      </c>
      <c r="P14357" t="s">
        <v>632</v>
      </c>
    </row>
    <row r="14358" spans="1:16" x14ac:dyDescent="0.25">
      <c r="A14358" t="s">
        <v>386</v>
      </c>
      <c r="B14358" t="s">
        <v>174</v>
      </c>
      <c r="C14358" t="s">
        <v>13</v>
      </c>
      <c r="D14358" t="s">
        <v>196</v>
      </c>
      <c r="E14358" t="s">
        <v>197</v>
      </c>
      <c r="F14358" t="s">
        <v>14</v>
      </c>
      <c r="G14358" t="s">
        <v>175</v>
      </c>
      <c r="H14358" t="s">
        <v>72</v>
      </c>
      <c r="I14358" t="s">
        <v>74</v>
      </c>
      <c r="J14358" t="s">
        <v>119</v>
      </c>
      <c r="K14358" s="1">
        <v>45412</v>
      </c>
      <c r="L14358">
        <v>60</v>
      </c>
      <c r="M14358">
        <v>2</v>
      </c>
      <c r="N14358" t="s">
        <v>538</v>
      </c>
      <c r="O14358" t="s">
        <v>537</v>
      </c>
      <c r="P14358" t="s">
        <v>632</v>
      </c>
    </row>
    <row r="14359" spans="1:16" x14ac:dyDescent="0.25">
      <c r="A14359" t="s">
        <v>386</v>
      </c>
      <c r="B14359" t="s">
        <v>174</v>
      </c>
      <c r="C14359" t="s">
        <v>13</v>
      </c>
      <c r="D14359" t="s">
        <v>196</v>
      </c>
      <c r="E14359" t="s">
        <v>197</v>
      </c>
      <c r="F14359" t="s">
        <v>14</v>
      </c>
      <c r="G14359" t="s">
        <v>175</v>
      </c>
      <c r="H14359" t="s">
        <v>72</v>
      </c>
      <c r="I14359" t="s">
        <v>74</v>
      </c>
      <c r="J14359" t="s">
        <v>119</v>
      </c>
      <c r="K14359" s="1">
        <v>45419</v>
      </c>
      <c r="L14359">
        <v>60</v>
      </c>
      <c r="M14359">
        <v>3</v>
      </c>
      <c r="N14359" t="s">
        <v>538</v>
      </c>
      <c r="O14359" t="s">
        <v>537</v>
      </c>
      <c r="P14359" t="s">
        <v>632</v>
      </c>
    </row>
    <row r="14360" spans="1:16" x14ac:dyDescent="0.25">
      <c r="A14360" t="s">
        <v>386</v>
      </c>
      <c r="B14360" t="s">
        <v>174</v>
      </c>
      <c r="C14360" t="s">
        <v>13</v>
      </c>
      <c r="D14360" t="s">
        <v>196</v>
      </c>
      <c r="E14360" t="s">
        <v>197</v>
      </c>
      <c r="F14360" t="s">
        <v>14</v>
      </c>
      <c r="G14360" t="s">
        <v>175</v>
      </c>
      <c r="H14360" t="s">
        <v>72</v>
      </c>
      <c r="I14360" t="s">
        <v>74</v>
      </c>
      <c r="J14360" t="s">
        <v>119</v>
      </c>
      <c r="K14360" s="1">
        <v>45426</v>
      </c>
      <c r="L14360">
        <v>60</v>
      </c>
      <c r="M14360">
        <v>4</v>
      </c>
      <c r="N14360" t="s">
        <v>538</v>
      </c>
      <c r="O14360" t="s">
        <v>537</v>
      </c>
      <c r="P14360" t="s">
        <v>632</v>
      </c>
    </row>
    <row r="14361" spans="1:16" x14ac:dyDescent="0.25">
      <c r="A14361" t="s">
        <v>386</v>
      </c>
      <c r="B14361" t="s">
        <v>174</v>
      </c>
      <c r="C14361" t="s">
        <v>13</v>
      </c>
      <c r="D14361" t="s">
        <v>196</v>
      </c>
      <c r="E14361" t="s">
        <v>197</v>
      </c>
      <c r="F14361" t="s">
        <v>14</v>
      </c>
      <c r="G14361" t="s">
        <v>175</v>
      </c>
      <c r="H14361" t="s">
        <v>72</v>
      </c>
      <c r="I14361" t="s">
        <v>74</v>
      </c>
      <c r="J14361" t="s">
        <v>119</v>
      </c>
      <c r="K14361" s="1">
        <v>45429</v>
      </c>
      <c r="L14361">
        <v>30</v>
      </c>
      <c r="M14361">
        <v>4</v>
      </c>
      <c r="N14361" t="s">
        <v>538</v>
      </c>
      <c r="O14361" t="s">
        <v>537</v>
      </c>
      <c r="P14361" t="s">
        <v>632</v>
      </c>
    </row>
    <row r="14362" spans="1:16" x14ac:dyDescent="0.25">
      <c r="A14362" t="s">
        <v>386</v>
      </c>
      <c r="B14362" t="s">
        <v>174</v>
      </c>
      <c r="C14362" t="s">
        <v>13</v>
      </c>
      <c r="D14362" t="s">
        <v>196</v>
      </c>
      <c r="E14362" t="s">
        <v>197</v>
      </c>
      <c r="F14362" t="s">
        <v>14</v>
      </c>
      <c r="G14362" t="s">
        <v>175</v>
      </c>
      <c r="H14362" t="s">
        <v>37</v>
      </c>
      <c r="I14362" t="s">
        <v>38</v>
      </c>
      <c r="J14362" t="s">
        <v>117</v>
      </c>
      <c r="K14362" s="1">
        <v>45408</v>
      </c>
      <c r="L14362">
        <v>30</v>
      </c>
      <c r="M14362">
        <v>1</v>
      </c>
      <c r="N14362" t="s">
        <v>538</v>
      </c>
      <c r="O14362" t="s">
        <v>537</v>
      </c>
      <c r="P14362" t="s">
        <v>632</v>
      </c>
    </row>
    <row r="14363" spans="1:16" x14ac:dyDescent="0.25">
      <c r="A14363" t="s">
        <v>386</v>
      </c>
      <c r="B14363" t="s">
        <v>174</v>
      </c>
      <c r="C14363" t="s">
        <v>13</v>
      </c>
      <c r="D14363" t="s">
        <v>196</v>
      </c>
      <c r="E14363" t="s">
        <v>197</v>
      </c>
      <c r="F14363" t="s">
        <v>14</v>
      </c>
      <c r="G14363" t="s">
        <v>175</v>
      </c>
      <c r="H14363" t="s">
        <v>37</v>
      </c>
      <c r="I14363" t="s">
        <v>38</v>
      </c>
      <c r="J14363" t="s">
        <v>117</v>
      </c>
      <c r="K14363" s="1">
        <v>45414</v>
      </c>
      <c r="L14363">
        <v>30</v>
      </c>
      <c r="M14363">
        <v>2</v>
      </c>
      <c r="N14363" t="s">
        <v>538</v>
      </c>
      <c r="O14363" t="s">
        <v>537</v>
      </c>
      <c r="P14363" t="s">
        <v>632</v>
      </c>
    </row>
    <row r="14364" spans="1:16" x14ac:dyDescent="0.25">
      <c r="A14364" t="s">
        <v>386</v>
      </c>
      <c r="B14364" t="s">
        <v>174</v>
      </c>
      <c r="C14364" t="s">
        <v>13</v>
      </c>
      <c r="D14364" t="s">
        <v>196</v>
      </c>
      <c r="E14364" t="s">
        <v>197</v>
      </c>
      <c r="F14364" t="s">
        <v>14</v>
      </c>
      <c r="G14364" t="s">
        <v>175</v>
      </c>
      <c r="H14364" t="s">
        <v>37</v>
      </c>
      <c r="I14364" t="s">
        <v>38</v>
      </c>
      <c r="J14364" t="s">
        <v>117</v>
      </c>
      <c r="K14364" s="1">
        <v>45418</v>
      </c>
      <c r="L14364">
        <v>60</v>
      </c>
      <c r="M14364">
        <v>3</v>
      </c>
      <c r="N14364" t="s">
        <v>538</v>
      </c>
      <c r="O14364" t="s">
        <v>537</v>
      </c>
      <c r="P14364" t="s">
        <v>632</v>
      </c>
    </row>
    <row r="14365" spans="1:16" x14ac:dyDescent="0.25">
      <c r="A14365" t="s">
        <v>386</v>
      </c>
      <c r="B14365" t="s">
        <v>174</v>
      </c>
      <c r="C14365" t="s">
        <v>13</v>
      </c>
      <c r="D14365" t="s">
        <v>196</v>
      </c>
      <c r="E14365" t="s">
        <v>197</v>
      </c>
      <c r="F14365" t="s">
        <v>14</v>
      </c>
      <c r="G14365" t="s">
        <v>175</v>
      </c>
      <c r="H14365" t="s">
        <v>37</v>
      </c>
      <c r="I14365" t="s">
        <v>38</v>
      </c>
      <c r="J14365" t="s">
        <v>117</v>
      </c>
      <c r="K14365" s="1">
        <v>45419</v>
      </c>
      <c r="L14365">
        <v>30</v>
      </c>
      <c r="M14365">
        <v>3</v>
      </c>
      <c r="N14365" t="s">
        <v>538</v>
      </c>
      <c r="O14365" t="s">
        <v>537</v>
      </c>
      <c r="P14365" t="s">
        <v>632</v>
      </c>
    </row>
    <row r="14366" spans="1:16" x14ac:dyDescent="0.25">
      <c r="A14366" t="s">
        <v>386</v>
      </c>
      <c r="B14366" t="s">
        <v>174</v>
      </c>
      <c r="C14366" t="s">
        <v>13</v>
      </c>
      <c r="D14366" t="s">
        <v>196</v>
      </c>
      <c r="E14366" t="s">
        <v>197</v>
      </c>
      <c r="F14366" t="s">
        <v>14</v>
      </c>
      <c r="G14366" t="s">
        <v>175</v>
      </c>
      <c r="H14366" t="s">
        <v>37</v>
      </c>
      <c r="I14366" t="s">
        <v>38</v>
      </c>
      <c r="J14366" t="s">
        <v>117</v>
      </c>
      <c r="K14366" s="1">
        <v>45425</v>
      </c>
      <c r="L14366">
        <v>30</v>
      </c>
      <c r="M14366">
        <v>4</v>
      </c>
      <c r="N14366" t="s">
        <v>538</v>
      </c>
      <c r="O14366" t="s">
        <v>537</v>
      </c>
      <c r="P14366" t="s">
        <v>632</v>
      </c>
    </row>
    <row r="14367" spans="1:16" x14ac:dyDescent="0.25">
      <c r="A14367" t="s">
        <v>386</v>
      </c>
      <c r="B14367" t="s">
        <v>174</v>
      </c>
      <c r="C14367" t="s">
        <v>13</v>
      </c>
      <c r="D14367" t="s">
        <v>196</v>
      </c>
      <c r="E14367" t="s">
        <v>197</v>
      </c>
      <c r="F14367" t="s">
        <v>14</v>
      </c>
      <c r="G14367" t="s">
        <v>175</v>
      </c>
      <c r="H14367" t="s">
        <v>37</v>
      </c>
      <c r="I14367" t="s">
        <v>38</v>
      </c>
      <c r="J14367" t="s">
        <v>117</v>
      </c>
      <c r="K14367" s="1">
        <v>45426</v>
      </c>
      <c r="L14367">
        <v>90</v>
      </c>
      <c r="M14367">
        <v>4</v>
      </c>
      <c r="N14367" t="s">
        <v>538</v>
      </c>
      <c r="O14367" t="s">
        <v>537</v>
      </c>
      <c r="P14367" t="s">
        <v>632</v>
      </c>
    </row>
    <row r="14368" spans="1:16" x14ac:dyDescent="0.25">
      <c r="A14368" t="s">
        <v>386</v>
      </c>
      <c r="B14368" t="s">
        <v>174</v>
      </c>
      <c r="C14368" t="s">
        <v>13</v>
      </c>
      <c r="D14368" t="s">
        <v>196</v>
      </c>
      <c r="E14368" t="s">
        <v>197</v>
      </c>
      <c r="F14368" t="s">
        <v>14</v>
      </c>
      <c r="G14368" t="s">
        <v>175</v>
      </c>
      <c r="H14368" t="s">
        <v>37</v>
      </c>
      <c r="I14368" t="s">
        <v>38</v>
      </c>
      <c r="J14368" t="s">
        <v>117</v>
      </c>
      <c r="K14368" s="1">
        <v>45428</v>
      </c>
      <c r="L14368">
        <v>30</v>
      </c>
      <c r="M14368">
        <v>4</v>
      </c>
      <c r="N14368" t="s">
        <v>538</v>
      </c>
      <c r="O14368" t="s">
        <v>537</v>
      </c>
      <c r="P14368" t="s">
        <v>632</v>
      </c>
    </row>
    <row r="14369" spans="1:16" x14ac:dyDescent="0.25">
      <c r="A14369" t="s">
        <v>386</v>
      </c>
      <c r="B14369" t="s">
        <v>174</v>
      </c>
      <c r="C14369" t="s">
        <v>13</v>
      </c>
      <c r="D14369" t="s">
        <v>196</v>
      </c>
      <c r="E14369" t="s">
        <v>197</v>
      </c>
      <c r="F14369" t="s">
        <v>14</v>
      </c>
      <c r="G14369" t="s">
        <v>175</v>
      </c>
      <c r="H14369" t="s">
        <v>37</v>
      </c>
      <c r="I14369" t="s">
        <v>38</v>
      </c>
      <c r="J14369" t="s">
        <v>117</v>
      </c>
      <c r="K14369" s="1">
        <v>45429</v>
      </c>
      <c r="L14369">
        <v>120</v>
      </c>
      <c r="M14369">
        <v>4</v>
      </c>
      <c r="N14369" t="s">
        <v>538</v>
      </c>
      <c r="O14369" t="s">
        <v>537</v>
      </c>
      <c r="P14369" t="s">
        <v>632</v>
      </c>
    </row>
    <row r="14370" spans="1:16" x14ac:dyDescent="0.25">
      <c r="A14370" t="s">
        <v>386</v>
      </c>
      <c r="B14370" t="s">
        <v>174</v>
      </c>
      <c r="C14370" t="s">
        <v>13</v>
      </c>
      <c r="D14370" t="s">
        <v>196</v>
      </c>
      <c r="E14370" t="s">
        <v>197</v>
      </c>
      <c r="F14370" t="s">
        <v>14</v>
      </c>
      <c r="G14370" t="s">
        <v>175</v>
      </c>
      <c r="H14370" t="s">
        <v>37</v>
      </c>
      <c r="I14370" t="s">
        <v>187</v>
      </c>
      <c r="J14370" t="s">
        <v>119</v>
      </c>
      <c r="K14370" s="1">
        <v>45406</v>
      </c>
      <c r="L14370">
        <v>30</v>
      </c>
      <c r="M14370">
        <v>1</v>
      </c>
      <c r="N14370" t="s">
        <v>538</v>
      </c>
      <c r="O14370" t="s">
        <v>537</v>
      </c>
      <c r="P14370" t="s">
        <v>632</v>
      </c>
    </row>
    <row r="14371" spans="1:16" x14ac:dyDescent="0.25">
      <c r="A14371" t="s">
        <v>386</v>
      </c>
      <c r="B14371" t="s">
        <v>174</v>
      </c>
      <c r="C14371" t="s">
        <v>13</v>
      </c>
      <c r="D14371" t="s">
        <v>196</v>
      </c>
      <c r="E14371" t="s">
        <v>197</v>
      </c>
      <c r="F14371" t="s">
        <v>14</v>
      </c>
      <c r="G14371" t="s">
        <v>175</v>
      </c>
      <c r="H14371" t="s">
        <v>37</v>
      </c>
      <c r="I14371" t="s">
        <v>187</v>
      </c>
      <c r="J14371" t="s">
        <v>119</v>
      </c>
      <c r="K14371" s="1">
        <v>45407</v>
      </c>
      <c r="L14371">
        <v>60</v>
      </c>
      <c r="M14371">
        <v>1</v>
      </c>
      <c r="N14371" t="s">
        <v>538</v>
      </c>
      <c r="O14371" t="s">
        <v>537</v>
      </c>
      <c r="P14371" t="s">
        <v>632</v>
      </c>
    </row>
    <row r="14372" spans="1:16" x14ac:dyDescent="0.25">
      <c r="A14372" t="s">
        <v>386</v>
      </c>
      <c r="B14372" t="s">
        <v>174</v>
      </c>
      <c r="C14372" t="s">
        <v>13</v>
      </c>
      <c r="D14372" t="s">
        <v>196</v>
      </c>
      <c r="E14372" t="s">
        <v>197</v>
      </c>
      <c r="F14372" t="s">
        <v>14</v>
      </c>
      <c r="G14372" t="s">
        <v>175</v>
      </c>
      <c r="H14372" t="s">
        <v>37</v>
      </c>
      <c r="I14372" t="s">
        <v>187</v>
      </c>
      <c r="J14372" t="s">
        <v>119</v>
      </c>
      <c r="K14372" s="1">
        <v>45413</v>
      </c>
      <c r="L14372">
        <v>60</v>
      </c>
      <c r="M14372">
        <v>2</v>
      </c>
      <c r="N14372" t="s">
        <v>538</v>
      </c>
      <c r="O14372" t="s">
        <v>537</v>
      </c>
      <c r="P14372" t="s">
        <v>632</v>
      </c>
    </row>
    <row r="14373" spans="1:16" x14ac:dyDescent="0.25">
      <c r="A14373" t="s">
        <v>386</v>
      </c>
      <c r="B14373" t="s">
        <v>174</v>
      </c>
      <c r="C14373" t="s">
        <v>13</v>
      </c>
      <c r="D14373" t="s">
        <v>196</v>
      </c>
      <c r="E14373" t="s">
        <v>197</v>
      </c>
      <c r="F14373" t="s">
        <v>14</v>
      </c>
      <c r="G14373" t="s">
        <v>175</v>
      </c>
      <c r="H14373" t="s">
        <v>37</v>
      </c>
      <c r="I14373" t="s">
        <v>187</v>
      </c>
      <c r="J14373" t="s">
        <v>119</v>
      </c>
      <c r="K14373" s="1">
        <v>45415</v>
      </c>
      <c r="L14373">
        <v>60</v>
      </c>
      <c r="M14373">
        <v>2</v>
      </c>
      <c r="N14373" t="s">
        <v>538</v>
      </c>
      <c r="O14373" t="s">
        <v>537</v>
      </c>
      <c r="P14373" t="s">
        <v>632</v>
      </c>
    </row>
    <row r="14374" spans="1:16" x14ac:dyDescent="0.25">
      <c r="A14374" t="s">
        <v>386</v>
      </c>
      <c r="B14374" t="s">
        <v>174</v>
      </c>
      <c r="C14374" t="s">
        <v>13</v>
      </c>
      <c r="D14374" t="s">
        <v>196</v>
      </c>
      <c r="E14374" t="s">
        <v>197</v>
      </c>
      <c r="F14374" t="s">
        <v>14</v>
      </c>
      <c r="G14374" t="s">
        <v>175</v>
      </c>
      <c r="H14374" t="s">
        <v>37</v>
      </c>
      <c r="I14374" t="s">
        <v>187</v>
      </c>
      <c r="J14374" t="s">
        <v>119</v>
      </c>
      <c r="K14374" s="1">
        <v>45420</v>
      </c>
      <c r="L14374">
        <v>60</v>
      </c>
      <c r="M14374">
        <v>3</v>
      </c>
      <c r="N14374" t="s">
        <v>538</v>
      </c>
      <c r="O14374" t="s">
        <v>537</v>
      </c>
      <c r="P14374" t="s">
        <v>632</v>
      </c>
    </row>
    <row r="14375" spans="1:16" x14ac:dyDescent="0.25">
      <c r="A14375" t="s">
        <v>386</v>
      </c>
      <c r="B14375" t="s">
        <v>174</v>
      </c>
      <c r="C14375" t="s">
        <v>13</v>
      </c>
      <c r="D14375" t="s">
        <v>196</v>
      </c>
      <c r="E14375" t="s">
        <v>197</v>
      </c>
      <c r="F14375" t="s">
        <v>14</v>
      </c>
      <c r="G14375" t="s">
        <v>175</v>
      </c>
      <c r="H14375" t="s">
        <v>37</v>
      </c>
      <c r="I14375" t="s">
        <v>187</v>
      </c>
      <c r="J14375" t="s">
        <v>119</v>
      </c>
      <c r="K14375" s="1">
        <v>45421</v>
      </c>
      <c r="L14375">
        <v>60</v>
      </c>
      <c r="M14375">
        <v>3</v>
      </c>
      <c r="N14375" t="s">
        <v>538</v>
      </c>
      <c r="O14375" t="s">
        <v>537</v>
      </c>
      <c r="P14375" t="s">
        <v>632</v>
      </c>
    </row>
    <row r="14376" spans="1:16" x14ac:dyDescent="0.25">
      <c r="A14376" t="s">
        <v>386</v>
      </c>
      <c r="B14376" t="s">
        <v>174</v>
      </c>
      <c r="C14376" t="s">
        <v>13</v>
      </c>
      <c r="D14376" t="s">
        <v>196</v>
      </c>
      <c r="E14376" t="s">
        <v>197</v>
      </c>
      <c r="F14376" t="s">
        <v>14</v>
      </c>
      <c r="G14376" t="s">
        <v>175</v>
      </c>
      <c r="H14376" t="s">
        <v>37</v>
      </c>
      <c r="I14376" t="s">
        <v>187</v>
      </c>
      <c r="J14376" t="s">
        <v>119</v>
      </c>
      <c r="K14376" s="1">
        <v>45428</v>
      </c>
      <c r="L14376">
        <v>60</v>
      </c>
      <c r="M14376">
        <v>4</v>
      </c>
      <c r="N14376" t="s">
        <v>538</v>
      </c>
      <c r="O14376" t="s">
        <v>537</v>
      </c>
      <c r="P14376" t="s">
        <v>632</v>
      </c>
    </row>
    <row r="14377" spans="1:16" x14ac:dyDescent="0.25">
      <c r="A14377" t="s">
        <v>386</v>
      </c>
      <c r="B14377" t="s">
        <v>174</v>
      </c>
      <c r="C14377" t="s">
        <v>13</v>
      </c>
      <c r="D14377" t="s">
        <v>196</v>
      </c>
      <c r="E14377" t="s">
        <v>197</v>
      </c>
      <c r="F14377" t="s">
        <v>14</v>
      </c>
      <c r="G14377" t="s">
        <v>175</v>
      </c>
      <c r="H14377" t="s">
        <v>37</v>
      </c>
      <c r="I14377" t="s">
        <v>187</v>
      </c>
      <c r="J14377" t="s">
        <v>119</v>
      </c>
      <c r="K14377" s="1">
        <v>45429</v>
      </c>
      <c r="L14377">
        <v>60</v>
      </c>
      <c r="M14377">
        <v>4</v>
      </c>
      <c r="N14377" t="s">
        <v>538</v>
      </c>
      <c r="O14377" t="s">
        <v>537</v>
      </c>
      <c r="P14377" t="s">
        <v>632</v>
      </c>
    </row>
    <row r="14378" spans="1:16" x14ac:dyDescent="0.25">
      <c r="A14378" t="s">
        <v>386</v>
      </c>
      <c r="B14378" t="s">
        <v>174</v>
      </c>
      <c r="C14378" t="s">
        <v>13</v>
      </c>
      <c r="D14378" t="s">
        <v>196</v>
      </c>
      <c r="E14378" t="s">
        <v>197</v>
      </c>
      <c r="F14378" t="s">
        <v>14</v>
      </c>
      <c r="G14378" t="s">
        <v>175</v>
      </c>
      <c r="H14378" t="s">
        <v>37</v>
      </c>
      <c r="I14378" t="s">
        <v>188</v>
      </c>
      <c r="J14378" t="s">
        <v>119</v>
      </c>
      <c r="K14378" s="1">
        <v>45405</v>
      </c>
      <c r="L14378">
        <v>60</v>
      </c>
      <c r="M14378">
        <v>1</v>
      </c>
      <c r="N14378" t="s">
        <v>538</v>
      </c>
      <c r="O14378" t="s">
        <v>537</v>
      </c>
      <c r="P14378" t="s">
        <v>632</v>
      </c>
    </row>
    <row r="14379" spans="1:16" x14ac:dyDescent="0.25">
      <c r="A14379" t="s">
        <v>386</v>
      </c>
      <c r="B14379" t="s">
        <v>174</v>
      </c>
      <c r="C14379" t="s">
        <v>13</v>
      </c>
      <c r="D14379" t="s">
        <v>196</v>
      </c>
      <c r="E14379" t="s">
        <v>197</v>
      </c>
      <c r="F14379" t="s">
        <v>14</v>
      </c>
      <c r="G14379" t="s">
        <v>175</v>
      </c>
      <c r="H14379" t="s">
        <v>37</v>
      </c>
      <c r="I14379" t="s">
        <v>188</v>
      </c>
      <c r="J14379" t="s">
        <v>119</v>
      </c>
      <c r="K14379" s="1">
        <v>45406</v>
      </c>
      <c r="L14379">
        <v>60</v>
      </c>
      <c r="M14379">
        <v>1</v>
      </c>
      <c r="N14379" t="s">
        <v>538</v>
      </c>
      <c r="O14379" t="s">
        <v>537</v>
      </c>
      <c r="P14379" t="s">
        <v>632</v>
      </c>
    </row>
    <row r="14380" spans="1:16" x14ac:dyDescent="0.25">
      <c r="A14380" t="s">
        <v>386</v>
      </c>
      <c r="B14380" t="s">
        <v>174</v>
      </c>
      <c r="C14380" t="s">
        <v>13</v>
      </c>
      <c r="D14380" t="s">
        <v>196</v>
      </c>
      <c r="E14380" t="s">
        <v>197</v>
      </c>
      <c r="F14380" t="s">
        <v>14</v>
      </c>
      <c r="G14380" t="s">
        <v>175</v>
      </c>
      <c r="H14380" t="s">
        <v>37</v>
      </c>
      <c r="I14380" t="s">
        <v>188</v>
      </c>
      <c r="J14380" t="s">
        <v>119</v>
      </c>
      <c r="K14380" s="1">
        <v>45408</v>
      </c>
      <c r="L14380">
        <v>60</v>
      </c>
      <c r="M14380">
        <v>1</v>
      </c>
      <c r="N14380" t="s">
        <v>538</v>
      </c>
      <c r="O14380" t="s">
        <v>537</v>
      </c>
      <c r="P14380" t="s">
        <v>632</v>
      </c>
    </row>
    <row r="14381" spans="1:16" x14ac:dyDescent="0.25">
      <c r="A14381" t="s">
        <v>386</v>
      </c>
      <c r="B14381" t="s">
        <v>174</v>
      </c>
      <c r="C14381" t="s">
        <v>13</v>
      </c>
      <c r="D14381" t="s">
        <v>196</v>
      </c>
      <c r="E14381" t="s">
        <v>197</v>
      </c>
      <c r="F14381" t="s">
        <v>14</v>
      </c>
      <c r="G14381" t="s">
        <v>175</v>
      </c>
      <c r="H14381" t="s">
        <v>37</v>
      </c>
      <c r="I14381" t="s">
        <v>188</v>
      </c>
      <c r="J14381" t="s">
        <v>119</v>
      </c>
      <c r="K14381" s="1">
        <v>45411</v>
      </c>
      <c r="L14381">
        <v>60</v>
      </c>
      <c r="M14381">
        <v>2</v>
      </c>
      <c r="N14381" t="s">
        <v>538</v>
      </c>
      <c r="O14381" t="s">
        <v>537</v>
      </c>
      <c r="P14381" t="s">
        <v>632</v>
      </c>
    </row>
    <row r="14382" spans="1:16" x14ac:dyDescent="0.25">
      <c r="A14382" t="s">
        <v>386</v>
      </c>
      <c r="B14382" t="s">
        <v>174</v>
      </c>
      <c r="C14382" t="s">
        <v>13</v>
      </c>
      <c r="D14382" t="s">
        <v>196</v>
      </c>
      <c r="E14382" t="s">
        <v>197</v>
      </c>
      <c r="F14382" t="s">
        <v>14</v>
      </c>
      <c r="G14382" t="s">
        <v>175</v>
      </c>
      <c r="H14382" t="s">
        <v>37</v>
      </c>
      <c r="I14382" t="s">
        <v>188</v>
      </c>
      <c r="J14382" t="s">
        <v>119</v>
      </c>
      <c r="K14382" s="1">
        <v>45413</v>
      </c>
      <c r="L14382">
        <v>60</v>
      </c>
      <c r="M14382">
        <v>2</v>
      </c>
      <c r="N14382" t="s">
        <v>538</v>
      </c>
      <c r="O14382" t="s">
        <v>537</v>
      </c>
      <c r="P14382" t="s">
        <v>632</v>
      </c>
    </row>
    <row r="14383" spans="1:16" x14ac:dyDescent="0.25">
      <c r="A14383" t="s">
        <v>386</v>
      </c>
      <c r="B14383" t="s">
        <v>174</v>
      </c>
      <c r="C14383" t="s">
        <v>13</v>
      </c>
      <c r="D14383" t="s">
        <v>196</v>
      </c>
      <c r="E14383" t="s">
        <v>197</v>
      </c>
      <c r="F14383" t="s">
        <v>14</v>
      </c>
      <c r="G14383" t="s">
        <v>175</v>
      </c>
      <c r="H14383" t="s">
        <v>37</v>
      </c>
      <c r="I14383" t="s">
        <v>188</v>
      </c>
      <c r="J14383" t="s">
        <v>119</v>
      </c>
      <c r="K14383" s="1">
        <v>45418</v>
      </c>
      <c r="L14383">
        <v>60</v>
      </c>
      <c r="M14383">
        <v>3</v>
      </c>
      <c r="N14383" t="s">
        <v>538</v>
      </c>
      <c r="O14383" t="s">
        <v>537</v>
      </c>
      <c r="P14383" t="s">
        <v>632</v>
      </c>
    </row>
    <row r="14384" spans="1:16" x14ac:dyDescent="0.25">
      <c r="A14384" t="s">
        <v>386</v>
      </c>
      <c r="B14384" t="s">
        <v>174</v>
      </c>
      <c r="C14384" t="s">
        <v>13</v>
      </c>
      <c r="D14384" t="s">
        <v>196</v>
      </c>
      <c r="E14384" t="s">
        <v>197</v>
      </c>
      <c r="F14384" t="s">
        <v>14</v>
      </c>
      <c r="G14384" t="s">
        <v>175</v>
      </c>
      <c r="H14384" t="s">
        <v>37</v>
      </c>
      <c r="I14384" t="s">
        <v>188</v>
      </c>
      <c r="J14384" t="s">
        <v>119</v>
      </c>
      <c r="K14384" s="1">
        <v>45419</v>
      </c>
      <c r="L14384">
        <v>60</v>
      </c>
      <c r="M14384">
        <v>3</v>
      </c>
      <c r="N14384" t="s">
        <v>538</v>
      </c>
      <c r="O14384" t="s">
        <v>537</v>
      </c>
      <c r="P14384" t="s">
        <v>632</v>
      </c>
    </row>
    <row r="14385" spans="1:16" x14ac:dyDescent="0.25">
      <c r="A14385" t="s">
        <v>386</v>
      </c>
      <c r="B14385" t="s">
        <v>174</v>
      </c>
      <c r="C14385" t="s">
        <v>13</v>
      </c>
      <c r="D14385" t="s">
        <v>196</v>
      </c>
      <c r="E14385" t="s">
        <v>197</v>
      </c>
      <c r="F14385" t="s">
        <v>14</v>
      </c>
      <c r="G14385" t="s">
        <v>175</v>
      </c>
      <c r="H14385" t="s">
        <v>37</v>
      </c>
      <c r="I14385" t="s">
        <v>188</v>
      </c>
      <c r="J14385" t="s">
        <v>119</v>
      </c>
      <c r="K14385" s="1">
        <v>45422</v>
      </c>
      <c r="L14385">
        <v>60</v>
      </c>
      <c r="M14385">
        <v>3</v>
      </c>
      <c r="N14385" t="s">
        <v>538</v>
      </c>
      <c r="O14385" t="s">
        <v>537</v>
      </c>
      <c r="P14385" t="s">
        <v>632</v>
      </c>
    </row>
    <row r="14386" spans="1:16" x14ac:dyDescent="0.25">
      <c r="A14386" t="s">
        <v>386</v>
      </c>
      <c r="B14386" t="s">
        <v>174</v>
      </c>
      <c r="C14386" t="s">
        <v>13</v>
      </c>
      <c r="D14386" t="s">
        <v>196</v>
      </c>
      <c r="E14386" t="s">
        <v>197</v>
      </c>
      <c r="F14386" t="s">
        <v>14</v>
      </c>
      <c r="G14386" t="s">
        <v>175</v>
      </c>
      <c r="H14386" t="s">
        <v>37</v>
      </c>
      <c r="I14386" t="s">
        <v>188</v>
      </c>
      <c r="J14386" t="s">
        <v>119</v>
      </c>
      <c r="K14386" s="1">
        <v>45425</v>
      </c>
      <c r="L14386">
        <v>60</v>
      </c>
      <c r="M14386">
        <v>4</v>
      </c>
      <c r="N14386" t="s">
        <v>538</v>
      </c>
      <c r="O14386" t="s">
        <v>537</v>
      </c>
      <c r="P14386" t="s">
        <v>632</v>
      </c>
    </row>
    <row r="14387" spans="1:16" x14ac:dyDescent="0.25">
      <c r="A14387" t="s">
        <v>386</v>
      </c>
      <c r="B14387" t="s">
        <v>174</v>
      </c>
      <c r="C14387" t="s">
        <v>13</v>
      </c>
      <c r="D14387" t="s">
        <v>196</v>
      </c>
      <c r="E14387" t="s">
        <v>197</v>
      </c>
      <c r="F14387" t="s">
        <v>14</v>
      </c>
      <c r="G14387" t="s">
        <v>175</v>
      </c>
      <c r="H14387" t="s">
        <v>37</v>
      </c>
      <c r="I14387" t="s">
        <v>188</v>
      </c>
      <c r="J14387" t="s">
        <v>119</v>
      </c>
      <c r="K14387" s="1">
        <v>45427</v>
      </c>
      <c r="L14387">
        <v>60</v>
      </c>
      <c r="M14387">
        <v>4</v>
      </c>
      <c r="N14387" t="s">
        <v>538</v>
      </c>
      <c r="O14387" t="s">
        <v>537</v>
      </c>
      <c r="P14387" t="s">
        <v>632</v>
      </c>
    </row>
    <row r="14388" spans="1:16" x14ac:dyDescent="0.25">
      <c r="A14388" t="s">
        <v>386</v>
      </c>
      <c r="B14388" t="s">
        <v>174</v>
      </c>
      <c r="C14388" t="s">
        <v>13</v>
      </c>
      <c r="D14388" t="s">
        <v>196</v>
      </c>
      <c r="E14388" t="s">
        <v>197</v>
      </c>
      <c r="F14388" t="s">
        <v>14</v>
      </c>
      <c r="G14388" t="s">
        <v>175</v>
      </c>
      <c r="H14388" t="s">
        <v>37</v>
      </c>
      <c r="I14388" t="s">
        <v>188</v>
      </c>
      <c r="J14388" t="s">
        <v>119</v>
      </c>
      <c r="K14388" s="1">
        <v>45429</v>
      </c>
      <c r="L14388">
        <v>60</v>
      </c>
      <c r="M14388">
        <v>4</v>
      </c>
      <c r="N14388" t="s">
        <v>538</v>
      </c>
      <c r="O14388" t="s">
        <v>537</v>
      </c>
      <c r="P14388" t="s">
        <v>632</v>
      </c>
    </row>
    <row r="14389" spans="1:16" x14ac:dyDescent="0.25">
      <c r="A14389" t="s">
        <v>386</v>
      </c>
      <c r="B14389" t="s">
        <v>174</v>
      </c>
      <c r="C14389" t="s">
        <v>13</v>
      </c>
      <c r="D14389" t="s">
        <v>196</v>
      </c>
      <c r="E14389" t="s">
        <v>197</v>
      </c>
      <c r="F14389" t="s">
        <v>14</v>
      </c>
      <c r="G14389" t="s">
        <v>175</v>
      </c>
      <c r="H14389" t="s">
        <v>44</v>
      </c>
      <c r="I14389" t="s">
        <v>78</v>
      </c>
      <c r="J14389" t="s">
        <v>117</v>
      </c>
      <c r="K14389" s="1">
        <v>45425</v>
      </c>
      <c r="L14389">
        <v>120</v>
      </c>
      <c r="M14389">
        <v>4</v>
      </c>
      <c r="N14389" t="s">
        <v>538</v>
      </c>
      <c r="O14389" t="s">
        <v>537</v>
      </c>
      <c r="P14389" t="s">
        <v>632</v>
      </c>
    </row>
    <row r="14390" spans="1:16" x14ac:dyDescent="0.25">
      <c r="A14390" t="s">
        <v>386</v>
      </c>
      <c r="B14390" t="s">
        <v>174</v>
      </c>
      <c r="C14390" t="s">
        <v>13</v>
      </c>
      <c r="D14390" t="s">
        <v>196</v>
      </c>
      <c r="E14390" t="s">
        <v>197</v>
      </c>
      <c r="F14390" t="s">
        <v>14</v>
      </c>
      <c r="G14390" t="s">
        <v>175</v>
      </c>
      <c r="H14390" t="s">
        <v>44</v>
      </c>
      <c r="I14390" t="s">
        <v>79</v>
      </c>
      <c r="J14390" t="s">
        <v>118</v>
      </c>
      <c r="K14390" s="1">
        <v>45406</v>
      </c>
      <c r="L14390">
        <v>30</v>
      </c>
      <c r="M14390">
        <v>1</v>
      </c>
      <c r="N14390" t="s">
        <v>538</v>
      </c>
      <c r="O14390" t="s">
        <v>537</v>
      </c>
      <c r="P14390" t="s">
        <v>632</v>
      </c>
    </row>
    <row r="14391" spans="1:16" x14ac:dyDescent="0.25">
      <c r="A14391" t="s">
        <v>386</v>
      </c>
      <c r="B14391" t="s">
        <v>174</v>
      </c>
      <c r="C14391" t="s">
        <v>13</v>
      </c>
      <c r="D14391" t="s">
        <v>196</v>
      </c>
      <c r="E14391" t="s">
        <v>197</v>
      </c>
      <c r="F14391" t="s">
        <v>14</v>
      </c>
      <c r="G14391" t="s">
        <v>175</v>
      </c>
      <c r="H14391" t="s">
        <v>46</v>
      </c>
      <c r="I14391" t="s">
        <v>202</v>
      </c>
      <c r="J14391" t="s">
        <v>118</v>
      </c>
      <c r="K14391" s="1">
        <v>45404</v>
      </c>
      <c r="L14391">
        <v>60</v>
      </c>
      <c r="M14391">
        <v>1</v>
      </c>
      <c r="N14391" t="s">
        <v>538</v>
      </c>
      <c r="O14391" t="s">
        <v>537</v>
      </c>
      <c r="P14391" t="s">
        <v>632</v>
      </c>
    </row>
    <row r="14392" spans="1:16" x14ac:dyDescent="0.25">
      <c r="A14392" t="s">
        <v>386</v>
      </c>
      <c r="B14392" t="s">
        <v>174</v>
      </c>
      <c r="C14392" t="s">
        <v>13</v>
      </c>
      <c r="D14392" t="s">
        <v>196</v>
      </c>
      <c r="E14392" t="s">
        <v>197</v>
      </c>
      <c r="F14392" t="s">
        <v>14</v>
      </c>
      <c r="G14392" t="s">
        <v>175</v>
      </c>
      <c r="H14392" t="s">
        <v>46</v>
      </c>
      <c r="I14392" t="s">
        <v>202</v>
      </c>
      <c r="J14392" t="s">
        <v>118</v>
      </c>
      <c r="K14392" s="1">
        <v>45407</v>
      </c>
      <c r="L14392">
        <v>120</v>
      </c>
      <c r="M14392">
        <v>1</v>
      </c>
      <c r="N14392" t="s">
        <v>538</v>
      </c>
      <c r="O14392" t="s">
        <v>537</v>
      </c>
      <c r="P14392" t="s">
        <v>632</v>
      </c>
    </row>
    <row r="14393" spans="1:16" x14ac:dyDescent="0.25">
      <c r="A14393" t="s">
        <v>386</v>
      </c>
      <c r="B14393" t="s">
        <v>174</v>
      </c>
      <c r="C14393" t="s">
        <v>13</v>
      </c>
      <c r="D14393" t="s">
        <v>196</v>
      </c>
      <c r="E14393" t="s">
        <v>197</v>
      </c>
      <c r="F14393" t="s">
        <v>14</v>
      </c>
      <c r="G14393" t="s">
        <v>175</v>
      </c>
      <c r="H14393" t="s">
        <v>46</v>
      </c>
      <c r="I14393" t="s">
        <v>202</v>
      </c>
      <c r="J14393" t="s">
        <v>118</v>
      </c>
      <c r="K14393" s="1">
        <v>45408</v>
      </c>
      <c r="L14393">
        <v>30</v>
      </c>
      <c r="M14393">
        <v>1</v>
      </c>
      <c r="N14393" t="s">
        <v>538</v>
      </c>
      <c r="O14393" t="s">
        <v>537</v>
      </c>
      <c r="P14393" t="s">
        <v>632</v>
      </c>
    </row>
    <row r="14394" spans="1:16" x14ac:dyDescent="0.25">
      <c r="A14394" t="s">
        <v>386</v>
      </c>
      <c r="B14394" t="s">
        <v>174</v>
      </c>
      <c r="C14394" t="s">
        <v>13</v>
      </c>
      <c r="D14394" t="s">
        <v>196</v>
      </c>
      <c r="E14394" t="s">
        <v>197</v>
      </c>
      <c r="F14394" t="s">
        <v>14</v>
      </c>
      <c r="G14394" t="s">
        <v>175</v>
      </c>
      <c r="H14394" t="s">
        <v>46</v>
      </c>
      <c r="I14394" t="s">
        <v>202</v>
      </c>
      <c r="J14394" t="s">
        <v>118</v>
      </c>
      <c r="K14394" s="1">
        <v>45412</v>
      </c>
      <c r="L14394">
        <v>90</v>
      </c>
      <c r="M14394">
        <v>2</v>
      </c>
      <c r="N14394" t="s">
        <v>538</v>
      </c>
      <c r="O14394" t="s">
        <v>537</v>
      </c>
      <c r="P14394" t="s">
        <v>632</v>
      </c>
    </row>
    <row r="14395" spans="1:16" x14ac:dyDescent="0.25">
      <c r="A14395" t="s">
        <v>386</v>
      </c>
      <c r="B14395" t="s">
        <v>174</v>
      </c>
      <c r="C14395" t="s">
        <v>13</v>
      </c>
      <c r="D14395" t="s">
        <v>196</v>
      </c>
      <c r="E14395" t="s">
        <v>197</v>
      </c>
      <c r="F14395" t="s">
        <v>14</v>
      </c>
      <c r="G14395" t="s">
        <v>175</v>
      </c>
      <c r="H14395" t="s">
        <v>46</v>
      </c>
      <c r="I14395" t="s">
        <v>202</v>
      </c>
      <c r="J14395" t="s">
        <v>118</v>
      </c>
      <c r="K14395" s="1">
        <v>45413</v>
      </c>
      <c r="L14395">
        <v>60</v>
      </c>
      <c r="M14395">
        <v>2</v>
      </c>
      <c r="N14395" t="s">
        <v>538</v>
      </c>
      <c r="O14395" t="s">
        <v>537</v>
      </c>
      <c r="P14395" t="s">
        <v>632</v>
      </c>
    </row>
    <row r="14396" spans="1:16" x14ac:dyDescent="0.25">
      <c r="A14396" t="s">
        <v>386</v>
      </c>
      <c r="B14396" t="s">
        <v>174</v>
      </c>
      <c r="C14396" t="s">
        <v>13</v>
      </c>
      <c r="D14396" t="s">
        <v>196</v>
      </c>
      <c r="E14396" t="s">
        <v>197</v>
      </c>
      <c r="F14396" t="s">
        <v>14</v>
      </c>
      <c r="G14396" t="s">
        <v>175</v>
      </c>
      <c r="H14396" t="s">
        <v>46</v>
      </c>
      <c r="I14396" t="s">
        <v>202</v>
      </c>
      <c r="J14396" t="s">
        <v>118</v>
      </c>
      <c r="K14396" s="1">
        <v>45414</v>
      </c>
      <c r="L14396">
        <v>60</v>
      </c>
      <c r="M14396">
        <v>2</v>
      </c>
      <c r="N14396" t="s">
        <v>538</v>
      </c>
      <c r="O14396" t="s">
        <v>537</v>
      </c>
      <c r="P14396" t="s">
        <v>632</v>
      </c>
    </row>
    <row r="14397" spans="1:16" x14ac:dyDescent="0.25">
      <c r="A14397" t="s">
        <v>386</v>
      </c>
      <c r="B14397" t="s">
        <v>174</v>
      </c>
      <c r="C14397" t="s">
        <v>13</v>
      </c>
      <c r="D14397" t="s">
        <v>196</v>
      </c>
      <c r="E14397" t="s">
        <v>197</v>
      </c>
      <c r="F14397" t="s">
        <v>14</v>
      </c>
      <c r="G14397" t="s">
        <v>175</v>
      </c>
      <c r="H14397" t="s">
        <v>46</v>
      </c>
      <c r="I14397" t="s">
        <v>202</v>
      </c>
      <c r="J14397" t="s">
        <v>118</v>
      </c>
      <c r="K14397" s="1">
        <v>45418</v>
      </c>
      <c r="L14397">
        <v>30</v>
      </c>
      <c r="M14397">
        <v>3</v>
      </c>
      <c r="N14397" t="s">
        <v>538</v>
      </c>
      <c r="O14397" t="s">
        <v>537</v>
      </c>
      <c r="P14397" t="s">
        <v>632</v>
      </c>
    </row>
    <row r="14398" spans="1:16" x14ac:dyDescent="0.25">
      <c r="A14398" t="s">
        <v>386</v>
      </c>
      <c r="B14398" t="s">
        <v>174</v>
      </c>
      <c r="C14398" t="s">
        <v>13</v>
      </c>
      <c r="D14398" t="s">
        <v>196</v>
      </c>
      <c r="E14398" t="s">
        <v>197</v>
      </c>
      <c r="F14398" t="s">
        <v>14</v>
      </c>
      <c r="G14398" t="s">
        <v>175</v>
      </c>
      <c r="H14398" t="s">
        <v>46</v>
      </c>
      <c r="I14398" t="s">
        <v>202</v>
      </c>
      <c r="J14398" t="s">
        <v>118</v>
      </c>
      <c r="K14398" s="1">
        <v>45428</v>
      </c>
      <c r="L14398">
        <v>30</v>
      </c>
      <c r="M14398">
        <v>4</v>
      </c>
      <c r="N14398" t="s">
        <v>538</v>
      </c>
      <c r="O14398" t="s">
        <v>537</v>
      </c>
      <c r="P14398" t="s">
        <v>632</v>
      </c>
    </row>
    <row r="14399" spans="1:16" x14ac:dyDescent="0.25">
      <c r="A14399" t="s">
        <v>386</v>
      </c>
      <c r="B14399" t="s">
        <v>174</v>
      </c>
      <c r="C14399" t="s">
        <v>13</v>
      </c>
      <c r="D14399" t="s">
        <v>196</v>
      </c>
      <c r="E14399" t="s">
        <v>197</v>
      </c>
      <c r="F14399" t="s">
        <v>14</v>
      </c>
      <c r="G14399" t="s">
        <v>175</v>
      </c>
      <c r="H14399" t="s">
        <v>46</v>
      </c>
      <c r="I14399" t="s">
        <v>202</v>
      </c>
      <c r="J14399" t="s">
        <v>118</v>
      </c>
      <c r="K14399" s="1">
        <v>45429</v>
      </c>
      <c r="L14399">
        <v>60</v>
      </c>
      <c r="M14399">
        <v>4</v>
      </c>
      <c r="N14399" t="s">
        <v>538</v>
      </c>
      <c r="O14399" t="s">
        <v>537</v>
      </c>
      <c r="P14399" t="s">
        <v>632</v>
      </c>
    </row>
    <row r="14400" spans="1:16" x14ac:dyDescent="0.25">
      <c r="A14400" t="s">
        <v>386</v>
      </c>
      <c r="B14400" t="s">
        <v>174</v>
      </c>
      <c r="C14400" t="s">
        <v>13</v>
      </c>
      <c r="D14400" t="s">
        <v>196</v>
      </c>
      <c r="E14400" t="s">
        <v>197</v>
      </c>
      <c r="F14400" t="s">
        <v>14</v>
      </c>
      <c r="G14400" t="s">
        <v>175</v>
      </c>
      <c r="H14400" t="s">
        <v>46</v>
      </c>
      <c r="I14400" t="s">
        <v>190</v>
      </c>
      <c r="J14400" t="s">
        <v>191</v>
      </c>
      <c r="K14400" s="1">
        <v>45405</v>
      </c>
      <c r="L14400">
        <v>60</v>
      </c>
      <c r="M14400">
        <v>1</v>
      </c>
      <c r="N14400" t="s">
        <v>538</v>
      </c>
      <c r="O14400" t="s">
        <v>537</v>
      </c>
      <c r="P14400" t="s">
        <v>632</v>
      </c>
    </row>
    <row r="14401" spans="1:16" x14ac:dyDescent="0.25">
      <c r="A14401" t="s">
        <v>386</v>
      </c>
      <c r="B14401" t="s">
        <v>174</v>
      </c>
      <c r="C14401" t="s">
        <v>13</v>
      </c>
      <c r="D14401" t="s">
        <v>196</v>
      </c>
      <c r="E14401" t="s">
        <v>197</v>
      </c>
      <c r="F14401" t="s">
        <v>14</v>
      </c>
      <c r="G14401" t="s">
        <v>175</v>
      </c>
      <c r="H14401" t="s">
        <v>46</v>
      </c>
      <c r="I14401" t="s">
        <v>190</v>
      </c>
      <c r="J14401" t="s">
        <v>191</v>
      </c>
      <c r="K14401" s="1">
        <v>45412</v>
      </c>
      <c r="L14401">
        <v>60</v>
      </c>
      <c r="M14401">
        <v>2</v>
      </c>
      <c r="N14401" t="s">
        <v>538</v>
      </c>
      <c r="O14401" t="s">
        <v>537</v>
      </c>
      <c r="P14401" t="s">
        <v>632</v>
      </c>
    </row>
    <row r="14402" spans="1:16" x14ac:dyDescent="0.25">
      <c r="A14402" t="s">
        <v>386</v>
      </c>
      <c r="B14402" t="s">
        <v>174</v>
      </c>
      <c r="C14402" t="s">
        <v>13</v>
      </c>
      <c r="D14402" t="s">
        <v>196</v>
      </c>
      <c r="E14402" t="s">
        <v>197</v>
      </c>
      <c r="F14402" t="s">
        <v>14</v>
      </c>
      <c r="G14402" t="s">
        <v>175</v>
      </c>
      <c r="H14402" t="s">
        <v>46</v>
      </c>
      <c r="I14402" t="s">
        <v>190</v>
      </c>
      <c r="J14402" t="s">
        <v>191</v>
      </c>
      <c r="K14402" s="1">
        <v>45415</v>
      </c>
      <c r="L14402">
        <v>60</v>
      </c>
      <c r="M14402">
        <v>2</v>
      </c>
      <c r="N14402" t="s">
        <v>538</v>
      </c>
      <c r="O14402" t="s">
        <v>537</v>
      </c>
      <c r="P14402" t="s">
        <v>632</v>
      </c>
    </row>
    <row r="14403" spans="1:16" x14ac:dyDescent="0.25">
      <c r="A14403" t="s">
        <v>386</v>
      </c>
      <c r="B14403" t="s">
        <v>174</v>
      </c>
      <c r="C14403" t="s">
        <v>13</v>
      </c>
      <c r="D14403" t="s">
        <v>196</v>
      </c>
      <c r="E14403" t="s">
        <v>197</v>
      </c>
      <c r="F14403" t="s">
        <v>14</v>
      </c>
      <c r="G14403" t="s">
        <v>175</v>
      </c>
      <c r="H14403" t="s">
        <v>46</v>
      </c>
      <c r="I14403" t="s">
        <v>190</v>
      </c>
      <c r="J14403" t="s">
        <v>191</v>
      </c>
      <c r="K14403" s="1">
        <v>45418</v>
      </c>
      <c r="L14403">
        <v>60</v>
      </c>
      <c r="M14403">
        <v>3</v>
      </c>
      <c r="N14403" t="s">
        <v>538</v>
      </c>
      <c r="O14403" t="s">
        <v>537</v>
      </c>
      <c r="P14403" t="s">
        <v>632</v>
      </c>
    </row>
    <row r="14404" spans="1:16" x14ac:dyDescent="0.25">
      <c r="A14404" t="s">
        <v>386</v>
      </c>
      <c r="B14404" t="s">
        <v>174</v>
      </c>
      <c r="C14404" t="s">
        <v>13</v>
      </c>
      <c r="D14404" t="s">
        <v>196</v>
      </c>
      <c r="E14404" t="s">
        <v>197</v>
      </c>
      <c r="F14404" t="s">
        <v>14</v>
      </c>
      <c r="G14404" t="s">
        <v>175</v>
      </c>
      <c r="H14404" t="s">
        <v>46</v>
      </c>
      <c r="I14404" t="s">
        <v>190</v>
      </c>
      <c r="J14404" t="s">
        <v>191</v>
      </c>
      <c r="K14404" s="1">
        <v>45419</v>
      </c>
      <c r="L14404">
        <v>30</v>
      </c>
      <c r="M14404">
        <v>3</v>
      </c>
      <c r="N14404" t="s">
        <v>538</v>
      </c>
      <c r="O14404" t="s">
        <v>537</v>
      </c>
      <c r="P14404" t="s">
        <v>632</v>
      </c>
    </row>
    <row r="14405" spans="1:16" x14ac:dyDescent="0.25">
      <c r="A14405" t="s">
        <v>386</v>
      </c>
      <c r="B14405" t="s">
        <v>174</v>
      </c>
      <c r="C14405" t="s">
        <v>13</v>
      </c>
      <c r="D14405" t="s">
        <v>196</v>
      </c>
      <c r="E14405" t="s">
        <v>197</v>
      </c>
      <c r="F14405" t="s">
        <v>14</v>
      </c>
      <c r="G14405" t="s">
        <v>175</v>
      </c>
      <c r="H14405" t="s">
        <v>46</v>
      </c>
      <c r="I14405" t="s">
        <v>190</v>
      </c>
      <c r="J14405" t="s">
        <v>191</v>
      </c>
      <c r="K14405" s="1">
        <v>45422</v>
      </c>
      <c r="L14405">
        <v>30</v>
      </c>
      <c r="M14405">
        <v>3</v>
      </c>
      <c r="N14405" t="s">
        <v>538</v>
      </c>
      <c r="O14405" t="s">
        <v>537</v>
      </c>
      <c r="P14405" t="s">
        <v>632</v>
      </c>
    </row>
    <row r="14406" spans="1:16" x14ac:dyDescent="0.25">
      <c r="A14406" t="s">
        <v>386</v>
      </c>
      <c r="B14406" t="s">
        <v>174</v>
      </c>
      <c r="C14406" t="s">
        <v>13</v>
      </c>
      <c r="D14406" t="s">
        <v>196</v>
      </c>
      <c r="E14406" t="s">
        <v>197</v>
      </c>
      <c r="F14406" t="s">
        <v>14</v>
      </c>
      <c r="G14406" t="s">
        <v>175</v>
      </c>
      <c r="H14406" t="s">
        <v>46</v>
      </c>
      <c r="I14406" t="s">
        <v>190</v>
      </c>
      <c r="J14406" t="s">
        <v>191</v>
      </c>
      <c r="K14406" s="1">
        <v>45427</v>
      </c>
      <c r="L14406">
        <v>60</v>
      </c>
      <c r="M14406">
        <v>4</v>
      </c>
      <c r="N14406" t="s">
        <v>538</v>
      </c>
      <c r="O14406" t="s">
        <v>537</v>
      </c>
      <c r="P14406" t="s">
        <v>632</v>
      </c>
    </row>
    <row r="14407" spans="1:16" x14ac:dyDescent="0.25">
      <c r="A14407" t="s">
        <v>386</v>
      </c>
      <c r="B14407" t="s">
        <v>174</v>
      </c>
      <c r="C14407" t="s">
        <v>13</v>
      </c>
      <c r="D14407" t="s">
        <v>196</v>
      </c>
      <c r="E14407" t="s">
        <v>197</v>
      </c>
      <c r="F14407" t="s">
        <v>14</v>
      </c>
      <c r="G14407" t="s">
        <v>175</v>
      </c>
      <c r="H14407" t="s">
        <v>46</v>
      </c>
      <c r="I14407" t="s">
        <v>190</v>
      </c>
      <c r="J14407" t="s">
        <v>191</v>
      </c>
      <c r="K14407" s="1">
        <v>45428</v>
      </c>
      <c r="L14407">
        <v>30</v>
      </c>
      <c r="M14407">
        <v>4</v>
      </c>
      <c r="N14407" t="s">
        <v>538</v>
      </c>
      <c r="O14407" t="s">
        <v>537</v>
      </c>
      <c r="P14407" t="s">
        <v>632</v>
      </c>
    </row>
    <row r="14408" spans="1:16" x14ac:dyDescent="0.25">
      <c r="A14408" t="s">
        <v>386</v>
      </c>
      <c r="B14408" t="s">
        <v>174</v>
      </c>
      <c r="C14408" t="s">
        <v>13</v>
      </c>
      <c r="D14408" t="s">
        <v>196</v>
      </c>
      <c r="E14408" t="s">
        <v>197</v>
      </c>
      <c r="F14408" t="s">
        <v>14</v>
      </c>
      <c r="G14408" t="s">
        <v>175</v>
      </c>
      <c r="H14408" t="s">
        <v>46</v>
      </c>
      <c r="I14408" t="s">
        <v>190</v>
      </c>
      <c r="J14408" t="s">
        <v>191</v>
      </c>
      <c r="K14408" s="1">
        <v>45429</v>
      </c>
      <c r="L14408">
        <v>60</v>
      </c>
      <c r="M14408">
        <v>4</v>
      </c>
      <c r="N14408" t="s">
        <v>538</v>
      </c>
      <c r="O14408" t="s">
        <v>537</v>
      </c>
      <c r="P14408" t="s">
        <v>632</v>
      </c>
    </row>
    <row r="14409" spans="1:16" x14ac:dyDescent="0.25">
      <c r="A14409" t="s">
        <v>386</v>
      </c>
      <c r="B14409" t="s">
        <v>174</v>
      </c>
      <c r="C14409" t="s">
        <v>13</v>
      </c>
      <c r="D14409" t="s">
        <v>196</v>
      </c>
      <c r="E14409" t="s">
        <v>197</v>
      </c>
      <c r="F14409" t="s">
        <v>14</v>
      </c>
      <c r="G14409" t="s">
        <v>175</v>
      </c>
      <c r="H14409" t="s">
        <v>192</v>
      </c>
      <c r="I14409" t="s">
        <v>203</v>
      </c>
      <c r="J14409" t="s">
        <v>117</v>
      </c>
      <c r="K14409" s="1">
        <v>45404</v>
      </c>
      <c r="L14409">
        <v>30</v>
      </c>
      <c r="M14409">
        <v>1</v>
      </c>
      <c r="N14409" t="s">
        <v>538</v>
      </c>
      <c r="O14409" t="s">
        <v>537</v>
      </c>
      <c r="P14409" t="s">
        <v>632</v>
      </c>
    </row>
    <row r="14410" spans="1:16" x14ac:dyDescent="0.25">
      <c r="A14410" t="s">
        <v>386</v>
      </c>
      <c r="B14410" t="s">
        <v>174</v>
      </c>
      <c r="C14410" t="s">
        <v>13</v>
      </c>
      <c r="D14410" t="s">
        <v>196</v>
      </c>
      <c r="E14410" t="s">
        <v>197</v>
      </c>
      <c r="F14410" t="s">
        <v>14</v>
      </c>
      <c r="G14410" t="s">
        <v>175</v>
      </c>
      <c r="H14410" t="s">
        <v>192</v>
      </c>
      <c r="I14410" t="s">
        <v>203</v>
      </c>
      <c r="J14410" t="s">
        <v>117</v>
      </c>
      <c r="K14410" s="1">
        <v>45405</v>
      </c>
      <c r="L14410">
        <v>30</v>
      </c>
      <c r="M14410">
        <v>1</v>
      </c>
      <c r="N14410" t="s">
        <v>538</v>
      </c>
      <c r="O14410" t="s">
        <v>537</v>
      </c>
      <c r="P14410" t="s">
        <v>632</v>
      </c>
    </row>
    <row r="14411" spans="1:16" x14ac:dyDescent="0.25">
      <c r="A14411" t="s">
        <v>386</v>
      </c>
      <c r="B14411" t="s">
        <v>174</v>
      </c>
      <c r="C14411" t="s">
        <v>13</v>
      </c>
      <c r="D14411" t="s">
        <v>196</v>
      </c>
      <c r="E14411" t="s">
        <v>197</v>
      </c>
      <c r="F14411" t="s">
        <v>14</v>
      </c>
      <c r="G14411" t="s">
        <v>175</v>
      </c>
      <c r="H14411" t="s">
        <v>192</v>
      </c>
      <c r="I14411" t="s">
        <v>203</v>
      </c>
      <c r="J14411" t="s">
        <v>117</v>
      </c>
      <c r="K14411" s="1">
        <v>45406</v>
      </c>
      <c r="L14411">
        <v>30</v>
      </c>
      <c r="M14411">
        <v>1</v>
      </c>
      <c r="N14411" t="s">
        <v>538</v>
      </c>
      <c r="O14411" t="s">
        <v>537</v>
      </c>
      <c r="P14411" t="s">
        <v>632</v>
      </c>
    </row>
    <row r="14412" spans="1:16" x14ac:dyDescent="0.25">
      <c r="A14412" t="s">
        <v>386</v>
      </c>
      <c r="B14412" t="s">
        <v>174</v>
      </c>
      <c r="C14412" t="s">
        <v>13</v>
      </c>
      <c r="D14412" t="s">
        <v>196</v>
      </c>
      <c r="E14412" t="s">
        <v>197</v>
      </c>
      <c r="F14412" t="s">
        <v>14</v>
      </c>
      <c r="G14412" t="s">
        <v>175</v>
      </c>
      <c r="H14412" t="s">
        <v>192</v>
      </c>
      <c r="I14412" t="s">
        <v>203</v>
      </c>
      <c r="J14412" t="s">
        <v>117</v>
      </c>
      <c r="K14412" s="1">
        <v>45411</v>
      </c>
      <c r="L14412">
        <v>30</v>
      </c>
      <c r="M14412">
        <v>2</v>
      </c>
      <c r="N14412" t="s">
        <v>538</v>
      </c>
      <c r="O14412" t="s">
        <v>537</v>
      </c>
      <c r="P14412" t="s">
        <v>632</v>
      </c>
    </row>
    <row r="14413" spans="1:16" x14ac:dyDescent="0.25">
      <c r="A14413" t="s">
        <v>386</v>
      </c>
      <c r="B14413" t="s">
        <v>174</v>
      </c>
      <c r="C14413" t="s">
        <v>13</v>
      </c>
      <c r="D14413" t="s">
        <v>196</v>
      </c>
      <c r="E14413" t="s">
        <v>197</v>
      </c>
      <c r="F14413" t="s">
        <v>14</v>
      </c>
      <c r="G14413" t="s">
        <v>175</v>
      </c>
      <c r="H14413" t="s">
        <v>192</v>
      </c>
      <c r="I14413" t="s">
        <v>203</v>
      </c>
      <c r="J14413" t="s">
        <v>117</v>
      </c>
      <c r="K14413" s="1">
        <v>45414</v>
      </c>
      <c r="L14413">
        <v>30</v>
      </c>
      <c r="M14413">
        <v>2</v>
      </c>
      <c r="N14413" t="s">
        <v>538</v>
      </c>
      <c r="O14413" t="s">
        <v>537</v>
      </c>
      <c r="P14413" t="s">
        <v>632</v>
      </c>
    </row>
    <row r="14414" spans="1:16" x14ac:dyDescent="0.25">
      <c r="A14414" t="s">
        <v>386</v>
      </c>
      <c r="B14414" t="s">
        <v>174</v>
      </c>
      <c r="C14414" t="s">
        <v>13</v>
      </c>
      <c r="D14414" t="s">
        <v>196</v>
      </c>
      <c r="E14414" t="s">
        <v>197</v>
      </c>
      <c r="F14414" t="s">
        <v>14</v>
      </c>
      <c r="G14414" t="s">
        <v>175</v>
      </c>
      <c r="H14414" t="s">
        <v>192</v>
      </c>
      <c r="I14414" t="s">
        <v>203</v>
      </c>
      <c r="J14414" t="s">
        <v>117</v>
      </c>
      <c r="K14414" s="1">
        <v>45415</v>
      </c>
      <c r="L14414">
        <v>10.001999999999899</v>
      </c>
      <c r="M14414">
        <v>2</v>
      </c>
      <c r="N14414" t="s">
        <v>538</v>
      </c>
      <c r="O14414" t="s">
        <v>537</v>
      </c>
      <c r="P14414" t="s">
        <v>632</v>
      </c>
    </row>
    <row r="14415" spans="1:16" x14ac:dyDescent="0.25">
      <c r="A14415" t="s">
        <v>386</v>
      </c>
      <c r="B14415" t="s">
        <v>174</v>
      </c>
      <c r="C14415" t="s">
        <v>13</v>
      </c>
      <c r="D14415" t="s">
        <v>196</v>
      </c>
      <c r="E14415" t="s">
        <v>197</v>
      </c>
      <c r="F14415" t="s">
        <v>14</v>
      </c>
      <c r="G14415" t="s">
        <v>175</v>
      </c>
      <c r="H14415" t="s">
        <v>192</v>
      </c>
      <c r="I14415" t="s">
        <v>193</v>
      </c>
      <c r="J14415" t="s">
        <v>191</v>
      </c>
      <c r="K14415" s="1">
        <v>45408</v>
      </c>
      <c r="L14415">
        <v>30</v>
      </c>
      <c r="M14415">
        <v>1</v>
      </c>
      <c r="N14415" t="s">
        <v>538</v>
      </c>
      <c r="O14415" t="s">
        <v>537</v>
      </c>
      <c r="P14415" t="s">
        <v>632</v>
      </c>
    </row>
    <row r="14416" spans="1:16" x14ac:dyDescent="0.25">
      <c r="A14416" t="s">
        <v>386</v>
      </c>
      <c r="B14416" t="s">
        <v>174</v>
      </c>
      <c r="C14416" t="s">
        <v>13</v>
      </c>
      <c r="D14416" t="s">
        <v>196</v>
      </c>
      <c r="E14416" t="s">
        <v>197</v>
      </c>
      <c r="F14416" t="s">
        <v>14</v>
      </c>
      <c r="G14416" t="s">
        <v>175</v>
      </c>
      <c r="H14416" t="s">
        <v>192</v>
      </c>
      <c r="I14416" t="s">
        <v>193</v>
      </c>
      <c r="J14416" t="s">
        <v>191</v>
      </c>
      <c r="K14416" s="1">
        <v>45415</v>
      </c>
      <c r="L14416">
        <v>30</v>
      </c>
      <c r="M14416">
        <v>2</v>
      </c>
      <c r="N14416" t="s">
        <v>538</v>
      </c>
      <c r="O14416" t="s">
        <v>537</v>
      </c>
      <c r="P14416" t="s">
        <v>632</v>
      </c>
    </row>
    <row r="14417" spans="1:16" x14ac:dyDescent="0.25">
      <c r="A14417" t="s">
        <v>386</v>
      </c>
      <c r="B14417" t="s">
        <v>174</v>
      </c>
      <c r="C14417" t="s">
        <v>13</v>
      </c>
      <c r="D14417" t="s">
        <v>196</v>
      </c>
      <c r="E14417" t="s">
        <v>197</v>
      </c>
      <c r="F14417" t="s">
        <v>14</v>
      </c>
      <c r="G14417" t="s">
        <v>175</v>
      </c>
      <c r="H14417" t="s">
        <v>192</v>
      </c>
      <c r="I14417" t="s">
        <v>193</v>
      </c>
      <c r="J14417" t="s">
        <v>191</v>
      </c>
      <c r="K14417" s="1">
        <v>45422</v>
      </c>
      <c r="L14417">
        <v>30</v>
      </c>
      <c r="M14417">
        <v>3</v>
      </c>
      <c r="N14417" t="s">
        <v>538</v>
      </c>
      <c r="O14417" t="s">
        <v>537</v>
      </c>
      <c r="P14417" t="s">
        <v>632</v>
      </c>
    </row>
    <row r="14418" spans="1:16" x14ac:dyDescent="0.25">
      <c r="A14418" t="s">
        <v>386</v>
      </c>
      <c r="B14418" t="s">
        <v>174</v>
      </c>
      <c r="C14418" t="s">
        <v>13</v>
      </c>
      <c r="D14418" t="s">
        <v>196</v>
      </c>
      <c r="E14418" t="s">
        <v>197</v>
      </c>
      <c r="F14418" t="s">
        <v>14</v>
      </c>
      <c r="G14418" t="s">
        <v>175</v>
      </c>
      <c r="H14418" t="s">
        <v>192</v>
      </c>
      <c r="I14418" t="s">
        <v>193</v>
      </c>
      <c r="J14418" t="s">
        <v>191</v>
      </c>
      <c r="K14418" s="1">
        <v>45429</v>
      </c>
      <c r="L14418">
        <v>30</v>
      </c>
      <c r="M14418">
        <v>4</v>
      </c>
      <c r="N14418" t="s">
        <v>538</v>
      </c>
      <c r="O14418" t="s">
        <v>537</v>
      </c>
      <c r="P14418" t="s">
        <v>632</v>
      </c>
    </row>
    <row r="14419" spans="1:16" x14ac:dyDescent="0.25">
      <c r="A14419" t="s">
        <v>386</v>
      </c>
      <c r="B14419" t="s">
        <v>174</v>
      </c>
      <c r="C14419" t="s">
        <v>13</v>
      </c>
      <c r="D14419" t="s">
        <v>196</v>
      </c>
      <c r="E14419" t="s">
        <v>197</v>
      </c>
      <c r="F14419" t="s">
        <v>14</v>
      </c>
      <c r="G14419" t="s">
        <v>175</v>
      </c>
      <c r="H14419" t="s">
        <v>192</v>
      </c>
      <c r="I14419" t="s">
        <v>194</v>
      </c>
      <c r="J14419" t="s">
        <v>191</v>
      </c>
      <c r="K14419" s="1">
        <v>45404</v>
      </c>
      <c r="L14419">
        <v>10.001999999999899</v>
      </c>
      <c r="M14419">
        <v>1</v>
      </c>
      <c r="N14419" t="s">
        <v>538</v>
      </c>
      <c r="O14419" t="s">
        <v>537</v>
      </c>
      <c r="P14419" t="s">
        <v>632</v>
      </c>
    </row>
    <row r="14420" spans="1:16" x14ac:dyDescent="0.25">
      <c r="A14420" t="s">
        <v>386</v>
      </c>
      <c r="B14420" t="s">
        <v>174</v>
      </c>
      <c r="C14420" t="s">
        <v>13</v>
      </c>
      <c r="D14420" t="s">
        <v>196</v>
      </c>
      <c r="E14420" t="s">
        <v>197</v>
      </c>
      <c r="F14420" t="s">
        <v>14</v>
      </c>
      <c r="G14420" t="s">
        <v>175</v>
      </c>
      <c r="H14420" t="s">
        <v>192</v>
      </c>
      <c r="I14420" t="s">
        <v>194</v>
      </c>
      <c r="J14420" t="s">
        <v>191</v>
      </c>
      <c r="K14420" s="1">
        <v>45405</v>
      </c>
      <c r="L14420">
        <v>10.001999999999899</v>
      </c>
      <c r="M14420">
        <v>1</v>
      </c>
      <c r="N14420" t="s">
        <v>538</v>
      </c>
      <c r="O14420" t="s">
        <v>537</v>
      </c>
      <c r="P14420" t="s">
        <v>632</v>
      </c>
    </row>
    <row r="14421" spans="1:16" x14ac:dyDescent="0.25">
      <c r="A14421" t="s">
        <v>386</v>
      </c>
      <c r="B14421" t="s">
        <v>174</v>
      </c>
      <c r="C14421" t="s">
        <v>13</v>
      </c>
      <c r="D14421" t="s">
        <v>196</v>
      </c>
      <c r="E14421" t="s">
        <v>197</v>
      </c>
      <c r="F14421" t="s">
        <v>14</v>
      </c>
      <c r="G14421" t="s">
        <v>175</v>
      </c>
      <c r="H14421" t="s">
        <v>192</v>
      </c>
      <c r="I14421" t="s">
        <v>194</v>
      </c>
      <c r="J14421" t="s">
        <v>191</v>
      </c>
      <c r="K14421" s="1">
        <v>45406</v>
      </c>
      <c r="L14421">
        <v>10.001999999999899</v>
      </c>
      <c r="M14421">
        <v>1</v>
      </c>
      <c r="N14421" t="s">
        <v>538</v>
      </c>
      <c r="O14421" t="s">
        <v>537</v>
      </c>
      <c r="P14421" t="s">
        <v>632</v>
      </c>
    </row>
    <row r="14422" spans="1:16" x14ac:dyDescent="0.25">
      <c r="A14422" t="s">
        <v>386</v>
      </c>
      <c r="B14422" t="s">
        <v>174</v>
      </c>
      <c r="C14422" t="s">
        <v>13</v>
      </c>
      <c r="D14422" t="s">
        <v>196</v>
      </c>
      <c r="E14422" t="s">
        <v>197</v>
      </c>
      <c r="F14422" t="s">
        <v>14</v>
      </c>
      <c r="G14422" t="s">
        <v>175</v>
      </c>
      <c r="H14422" t="s">
        <v>192</v>
      </c>
      <c r="I14422" t="s">
        <v>194</v>
      </c>
      <c r="J14422" t="s">
        <v>191</v>
      </c>
      <c r="K14422" s="1">
        <v>45412</v>
      </c>
      <c r="L14422">
        <v>30</v>
      </c>
      <c r="M14422">
        <v>2</v>
      </c>
      <c r="N14422" t="s">
        <v>538</v>
      </c>
      <c r="O14422" t="s">
        <v>537</v>
      </c>
      <c r="P14422" t="s">
        <v>632</v>
      </c>
    </row>
    <row r="14423" spans="1:16" x14ac:dyDescent="0.25">
      <c r="A14423" t="s">
        <v>386</v>
      </c>
      <c r="B14423" t="s">
        <v>174</v>
      </c>
      <c r="C14423" t="s">
        <v>13</v>
      </c>
      <c r="D14423" t="s">
        <v>196</v>
      </c>
      <c r="E14423" t="s">
        <v>197</v>
      </c>
      <c r="F14423" t="s">
        <v>14</v>
      </c>
      <c r="G14423" t="s">
        <v>175</v>
      </c>
      <c r="H14423" t="s">
        <v>192</v>
      </c>
      <c r="I14423" t="s">
        <v>194</v>
      </c>
      <c r="J14423" t="s">
        <v>191</v>
      </c>
      <c r="K14423" s="1">
        <v>45413</v>
      </c>
      <c r="L14423">
        <v>60</v>
      </c>
      <c r="M14423">
        <v>2</v>
      </c>
      <c r="N14423" t="s">
        <v>538</v>
      </c>
      <c r="O14423" t="s">
        <v>537</v>
      </c>
      <c r="P14423" t="s">
        <v>632</v>
      </c>
    </row>
    <row r="14424" spans="1:16" x14ac:dyDescent="0.25">
      <c r="A14424" t="s">
        <v>386</v>
      </c>
      <c r="B14424" t="s">
        <v>174</v>
      </c>
      <c r="C14424" t="s">
        <v>13</v>
      </c>
      <c r="D14424" t="s">
        <v>196</v>
      </c>
      <c r="E14424" t="s">
        <v>197</v>
      </c>
      <c r="F14424" t="s">
        <v>14</v>
      </c>
      <c r="G14424" t="s">
        <v>175</v>
      </c>
      <c r="H14424" t="s">
        <v>192</v>
      </c>
      <c r="I14424" t="s">
        <v>194</v>
      </c>
      <c r="J14424" t="s">
        <v>191</v>
      </c>
      <c r="K14424" s="1">
        <v>45415</v>
      </c>
      <c r="L14424">
        <v>10.001999999999899</v>
      </c>
      <c r="M14424">
        <v>2</v>
      </c>
      <c r="N14424" t="s">
        <v>538</v>
      </c>
      <c r="O14424" t="s">
        <v>537</v>
      </c>
      <c r="P14424" t="s">
        <v>632</v>
      </c>
    </row>
    <row r="14425" spans="1:16" x14ac:dyDescent="0.25">
      <c r="A14425" t="s">
        <v>386</v>
      </c>
      <c r="B14425" t="s">
        <v>174</v>
      </c>
      <c r="C14425" t="s">
        <v>13</v>
      </c>
      <c r="D14425" t="s">
        <v>196</v>
      </c>
      <c r="E14425" t="s">
        <v>197</v>
      </c>
      <c r="F14425" t="s">
        <v>14</v>
      </c>
      <c r="G14425" t="s">
        <v>175</v>
      </c>
      <c r="H14425" t="s">
        <v>192</v>
      </c>
      <c r="I14425" t="s">
        <v>194</v>
      </c>
      <c r="J14425" t="s">
        <v>191</v>
      </c>
      <c r="K14425" s="1">
        <v>45421</v>
      </c>
      <c r="L14425">
        <v>10.001999999999899</v>
      </c>
      <c r="M14425">
        <v>3</v>
      </c>
      <c r="N14425" t="s">
        <v>538</v>
      </c>
      <c r="O14425" t="s">
        <v>537</v>
      </c>
      <c r="P14425" t="s">
        <v>632</v>
      </c>
    </row>
    <row r="14426" spans="1:16" x14ac:dyDescent="0.25">
      <c r="A14426" t="s">
        <v>386</v>
      </c>
      <c r="B14426" t="s">
        <v>174</v>
      </c>
      <c r="C14426" t="s">
        <v>13</v>
      </c>
      <c r="D14426" t="s">
        <v>196</v>
      </c>
      <c r="E14426" t="s">
        <v>197</v>
      </c>
      <c r="F14426" t="s">
        <v>14</v>
      </c>
      <c r="G14426" t="s">
        <v>175</v>
      </c>
      <c r="H14426" t="s">
        <v>192</v>
      </c>
      <c r="I14426" t="s">
        <v>194</v>
      </c>
      <c r="J14426" t="s">
        <v>191</v>
      </c>
      <c r="K14426" s="1">
        <v>45425</v>
      </c>
      <c r="L14426">
        <v>30</v>
      </c>
      <c r="M14426">
        <v>4</v>
      </c>
      <c r="N14426" t="s">
        <v>538</v>
      </c>
      <c r="O14426" t="s">
        <v>537</v>
      </c>
      <c r="P14426" t="s">
        <v>632</v>
      </c>
    </row>
    <row r="14427" spans="1:16" x14ac:dyDescent="0.25">
      <c r="A14427" t="s">
        <v>386</v>
      </c>
      <c r="B14427" t="s">
        <v>174</v>
      </c>
      <c r="C14427" t="s">
        <v>13</v>
      </c>
      <c r="D14427" t="s">
        <v>196</v>
      </c>
      <c r="E14427" t="s">
        <v>197</v>
      </c>
      <c r="F14427" t="s">
        <v>14</v>
      </c>
      <c r="G14427" t="s">
        <v>175</v>
      </c>
      <c r="H14427" t="s">
        <v>192</v>
      </c>
      <c r="I14427" t="s">
        <v>204</v>
      </c>
      <c r="J14427" t="s">
        <v>191</v>
      </c>
      <c r="K14427" s="1">
        <v>45404</v>
      </c>
      <c r="L14427">
        <v>60</v>
      </c>
      <c r="M14427">
        <v>1</v>
      </c>
      <c r="N14427" t="s">
        <v>538</v>
      </c>
      <c r="O14427" t="s">
        <v>537</v>
      </c>
      <c r="P14427" t="s">
        <v>632</v>
      </c>
    </row>
    <row r="14428" spans="1:16" x14ac:dyDescent="0.25">
      <c r="A14428" t="s">
        <v>386</v>
      </c>
      <c r="B14428" t="s">
        <v>174</v>
      </c>
      <c r="C14428" t="s">
        <v>13</v>
      </c>
      <c r="D14428" t="s">
        <v>196</v>
      </c>
      <c r="E14428" t="s">
        <v>197</v>
      </c>
      <c r="F14428" t="s">
        <v>14</v>
      </c>
      <c r="G14428" t="s">
        <v>175</v>
      </c>
      <c r="H14428" t="s">
        <v>192</v>
      </c>
      <c r="I14428" t="s">
        <v>204</v>
      </c>
      <c r="J14428" t="s">
        <v>191</v>
      </c>
      <c r="K14428" s="1">
        <v>45405</v>
      </c>
      <c r="L14428">
        <v>90</v>
      </c>
      <c r="M14428">
        <v>1</v>
      </c>
      <c r="N14428" t="s">
        <v>538</v>
      </c>
      <c r="O14428" t="s">
        <v>537</v>
      </c>
      <c r="P14428" t="s">
        <v>632</v>
      </c>
    </row>
    <row r="14429" spans="1:16" x14ac:dyDescent="0.25">
      <c r="A14429" t="s">
        <v>386</v>
      </c>
      <c r="B14429" t="s">
        <v>174</v>
      </c>
      <c r="C14429" t="s">
        <v>13</v>
      </c>
      <c r="D14429" t="s">
        <v>196</v>
      </c>
      <c r="E14429" t="s">
        <v>197</v>
      </c>
      <c r="F14429" t="s">
        <v>14</v>
      </c>
      <c r="G14429" t="s">
        <v>175</v>
      </c>
      <c r="H14429" t="s">
        <v>192</v>
      </c>
      <c r="I14429" t="s">
        <v>204</v>
      </c>
      <c r="J14429" t="s">
        <v>191</v>
      </c>
      <c r="K14429" s="1">
        <v>45408</v>
      </c>
      <c r="L14429">
        <v>60</v>
      </c>
      <c r="M14429">
        <v>1</v>
      </c>
      <c r="N14429" t="s">
        <v>538</v>
      </c>
      <c r="O14429" t="s">
        <v>537</v>
      </c>
      <c r="P14429" t="s">
        <v>632</v>
      </c>
    </row>
    <row r="14430" spans="1:16" x14ac:dyDescent="0.25">
      <c r="A14430" t="s">
        <v>386</v>
      </c>
      <c r="B14430" t="s">
        <v>174</v>
      </c>
      <c r="C14430" t="s">
        <v>13</v>
      </c>
      <c r="D14430" t="s">
        <v>196</v>
      </c>
      <c r="E14430" t="s">
        <v>197</v>
      </c>
      <c r="F14430" t="s">
        <v>14</v>
      </c>
      <c r="G14430" t="s">
        <v>175</v>
      </c>
      <c r="H14430" t="s">
        <v>192</v>
      </c>
      <c r="I14430" t="s">
        <v>204</v>
      </c>
      <c r="J14430" t="s">
        <v>191</v>
      </c>
      <c r="K14430" s="1">
        <v>45414</v>
      </c>
      <c r="L14430">
        <v>60</v>
      </c>
      <c r="M14430">
        <v>2</v>
      </c>
      <c r="N14430" t="s">
        <v>538</v>
      </c>
      <c r="O14430" t="s">
        <v>537</v>
      </c>
      <c r="P14430" t="s">
        <v>632</v>
      </c>
    </row>
    <row r="14431" spans="1:16" x14ac:dyDescent="0.25">
      <c r="A14431" t="s">
        <v>386</v>
      </c>
      <c r="B14431" t="s">
        <v>174</v>
      </c>
      <c r="C14431" t="s">
        <v>13</v>
      </c>
      <c r="D14431" t="s">
        <v>196</v>
      </c>
      <c r="E14431" t="s">
        <v>197</v>
      </c>
      <c r="F14431" t="s">
        <v>14</v>
      </c>
      <c r="G14431" t="s">
        <v>175</v>
      </c>
      <c r="H14431" t="s">
        <v>192</v>
      </c>
      <c r="I14431" t="s">
        <v>204</v>
      </c>
      <c r="J14431" t="s">
        <v>191</v>
      </c>
      <c r="K14431" s="1">
        <v>45415</v>
      </c>
      <c r="L14431">
        <v>60</v>
      </c>
      <c r="M14431">
        <v>2</v>
      </c>
      <c r="N14431" t="s">
        <v>538</v>
      </c>
      <c r="O14431" t="s">
        <v>537</v>
      </c>
      <c r="P14431" t="s">
        <v>632</v>
      </c>
    </row>
    <row r="14432" spans="1:16" x14ac:dyDescent="0.25">
      <c r="A14432" t="s">
        <v>386</v>
      </c>
      <c r="B14432" t="s">
        <v>174</v>
      </c>
      <c r="C14432" t="s">
        <v>13</v>
      </c>
      <c r="D14432" t="s">
        <v>196</v>
      </c>
      <c r="E14432" t="s">
        <v>197</v>
      </c>
      <c r="F14432" t="s">
        <v>14</v>
      </c>
      <c r="G14432" t="s">
        <v>175</v>
      </c>
      <c r="H14432" t="s">
        <v>192</v>
      </c>
      <c r="I14432" t="s">
        <v>204</v>
      </c>
      <c r="J14432" t="s">
        <v>191</v>
      </c>
      <c r="K14432" s="1">
        <v>45421</v>
      </c>
      <c r="L14432">
        <v>60</v>
      </c>
      <c r="M14432">
        <v>3</v>
      </c>
      <c r="N14432" t="s">
        <v>538</v>
      </c>
      <c r="O14432" t="s">
        <v>537</v>
      </c>
      <c r="P14432" t="s">
        <v>632</v>
      </c>
    </row>
    <row r="14433" spans="1:16" x14ac:dyDescent="0.25">
      <c r="A14433" t="s">
        <v>386</v>
      </c>
      <c r="B14433" t="s">
        <v>174</v>
      </c>
      <c r="C14433" t="s">
        <v>13</v>
      </c>
      <c r="D14433" t="s">
        <v>196</v>
      </c>
      <c r="E14433" t="s">
        <v>197</v>
      </c>
      <c r="F14433" t="s">
        <v>14</v>
      </c>
      <c r="G14433" t="s">
        <v>175</v>
      </c>
      <c r="H14433" t="s">
        <v>192</v>
      </c>
      <c r="I14433" t="s">
        <v>204</v>
      </c>
      <c r="J14433" t="s">
        <v>191</v>
      </c>
      <c r="K14433" s="1">
        <v>45422</v>
      </c>
      <c r="L14433">
        <v>60</v>
      </c>
      <c r="M14433">
        <v>3</v>
      </c>
      <c r="N14433" t="s">
        <v>538</v>
      </c>
      <c r="O14433" t="s">
        <v>537</v>
      </c>
      <c r="P14433" t="s">
        <v>632</v>
      </c>
    </row>
    <row r="14434" spans="1:16" x14ac:dyDescent="0.25">
      <c r="A14434" t="s">
        <v>386</v>
      </c>
      <c r="B14434" t="s">
        <v>174</v>
      </c>
      <c r="C14434" t="s">
        <v>13</v>
      </c>
      <c r="D14434" t="s">
        <v>196</v>
      </c>
      <c r="E14434" t="s">
        <v>197</v>
      </c>
      <c r="F14434" t="s">
        <v>14</v>
      </c>
      <c r="G14434" t="s">
        <v>175</v>
      </c>
      <c r="H14434" t="s">
        <v>192</v>
      </c>
      <c r="I14434" t="s">
        <v>204</v>
      </c>
      <c r="J14434" t="s">
        <v>191</v>
      </c>
      <c r="K14434" s="1">
        <v>45427</v>
      </c>
      <c r="L14434">
        <v>60</v>
      </c>
      <c r="M14434">
        <v>4</v>
      </c>
      <c r="N14434" t="s">
        <v>538</v>
      </c>
      <c r="O14434" t="s">
        <v>537</v>
      </c>
      <c r="P14434" t="s">
        <v>632</v>
      </c>
    </row>
    <row r="14435" spans="1:16" x14ac:dyDescent="0.25">
      <c r="A14435" t="s">
        <v>361</v>
      </c>
      <c r="B14435" t="s">
        <v>362</v>
      </c>
      <c r="C14435" t="s">
        <v>64</v>
      </c>
      <c r="E14435" t="s">
        <v>207</v>
      </c>
      <c r="F14435" t="s">
        <v>208</v>
      </c>
      <c r="G14435" t="s">
        <v>209</v>
      </c>
      <c r="H14435" t="s">
        <v>30</v>
      </c>
      <c r="I14435" t="s">
        <v>214</v>
      </c>
      <c r="J14435" t="s">
        <v>119</v>
      </c>
      <c r="K14435" s="1">
        <v>45404</v>
      </c>
      <c r="L14435">
        <v>30</v>
      </c>
      <c r="M14435">
        <v>1</v>
      </c>
      <c r="N14435" t="s">
        <v>538</v>
      </c>
      <c r="O14435" t="s">
        <v>539</v>
      </c>
      <c r="P14435" t="s">
        <v>634</v>
      </c>
    </row>
    <row r="14436" spans="1:16" x14ac:dyDescent="0.25">
      <c r="A14436" t="s">
        <v>361</v>
      </c>
      <c r="B14436" t="s">
        <v>362</v>
      </c>
      <c r="C14436" t="s">
        <v>64</v>
      </c>
      <c r="E14436" t="s">
        <v>207</v>
      </c>
      <c r="F14436" t="s">
        <v>208</v>
      </c>
      <c r="G14436" t="s">
        <v>209</v>
      </c>
      <c r="H14436" t="s">
        <v>30</v>
      </c>
      <c r="I14436" t="s">
        <v>214</v>
      </c>
      <c r="J14436" t="s">
        <v>119</v>
      </c>
      <c r="K14436" s="1">
        <v>45405</v>
      </c>
      <c r="L14436">
        <v>30</v>
      </c>
      <c r="M14436">
        <v>1</v>
      </c>
      <c r="N14436" t="s">
        <v>538</v>
      </c>
      <c r="O14436" t="s">
        <v>539</v>
      </c>
      <c r="P14436" t="s">
        <v>634</v>
      </c>
    </row>
    <row r="14437" spans="1:16" x14ac:dyDescent="0.25">
      <c r="A14437" t="s">
        <v>361</v>
      </c>
      <c r="B14437" t="s">
        <v>362</v>
      </c>
      <c r="C14437" t="s">
        <v>64</v>
      </c>
      <c r="E14437" t="s">
        <v>207</v>
      </c>
      <c r="F14437" t="s">
        <v>208</v>
      </c>
      <c r="G14437" t="s">
        <v>209</v>
      </c>
      <c r="H14437" t="s">
        <v>30</v>
      </c>
      <c r="I14437" t="s">
        <v>214</v>
      </c>
      <c r="J14437" t="s">
        <v>119</v>
      </c>
      <c r="K14437" s="1">
        <v>45408</v>
      </c>
      <c r="L14437">
        <v>30</v>
      </c>
      <c r="M14437">
        <v>1</v>
      </c>
      <c r="N14437" t="s">
        <v>538</v>
      </c>
      <c r="O14437" t="s">
        <v>539</v>
      </c>
      <c r="P14437" t="s">
        <v>634</v>
      </c>
    </row>
    <row r="14438" spans="1:16" x14ac:dyDescent="0.25">
      <c r="A14438" t="s">
        <v>361</v>
      </c>
      <c r="B14438" t="s">
        <v>362</v>
      </c>
      <c r="C14438" t="s">
        <v>64</v>
      </c>
      <c r="E14438" t="s">
        <v>207</v>
      </c>
      <c r="F14438" t="s">
        <v>208</v>
      </c>
      <c r="G14438" t="s">
        <v>209</v>
      </c>
      <c r="H14438" t="s">
        <v>30</v>
      </c>
      <c r="I14438" t="s">
        <v>214</v>
      </c>
      <c r="J14438" t="s">
        <v>119</v>
      </c>
      <c r="K14438" s="1">
        <v>45413</v>
      </c>
      <c r="L14438">
        <v>30</v>
      </c>
      <c r="M14438">
        <v>2</v>
      </c>
      <c r="N14438" t="s">
        <v>538</v>
      </c>
      <c r="O14438" t="s">
        <v>539</v>
      </c>
      <c r="P14438" t="s">
        <v>634</v>
      </c>
    </row>
    <row r="14439" spans="1:16" x14ac:dyDescent="0.25">
      <c r="A14439" t="s">
        <v>361</v>
      </c>
      <c r="B14439" t="s">
        <v>362</v>
      </c>
      <c r="C14439" t="s">
        <v>64</v>
      </c>
      <c r="E14439" t="s">
        <v>207</v>
      </c>
      <c r="F14439" t="s">
        <v>208</v>
      </c>
      <c r="G14439" t="s">
        <v>209</v>
      </c>
      <c r="H14439" t="s">
        <v>30</v>
      </c>
      <c r="I14439" t="s">
        <v>214</v>
      </c>
      <c r="J14439" t="s">
        <v>119</v>
      </c>
      <c r="K14439" s="1">
        <v>45415</v>
      </c>
      <c r="L14439">
        <v>30</v>
      </c>
      <c r="M14439">
        <v>2</v>
      </c>
      <c r="N14439" t="s">
        <v>538</v>
      </c>
      <c r="O14439" t="s">
        <v>539</v>
      </c>
      <c r="P14439" t="s">
        <v>634</v>
      </c>
    </row>
    <row r="14440" spans="1:16" x14ac:dyDescent="0.25">
      <c r="A14440" t="s">
        <v>361</v>
      </c>
      <c r="B14440" t="s">
        <v>362</v>
      </c>
      <c r="C14440" t="s">
        <v>64</v>
      </c>
      <c r="E14440" t="s">
        <v>207</v>
      </c>
      <c r="F14440" t="s">
        <v>208</v>
      </c>
      <c r="G14440" t="s">
        <v>209</v>
      </c>
      <c r="H14440" t="s">
        <v>30</v>
      </c>
      <c r="I14440" t="s">
        <v>214</v>
      </c>
      <c r="J14440" t="s">
        <v>119</v>
      </c>
      <c r="K14440" s="1">
        <v>45418</v>
      </c>
      <c r="L14440">
        <v>30</v>
      </c>
      <c r="M14440">
        <v>3</v>
      </c>
      <c r="N14440" t="s">
        <v>538</v>
      </c>
      <c r="O14440" t="s">
        <v>539</v>
      </c>
      <c r="P14440" t="s">
        <v>634</v>
      </c>
    </row>
    <row r="14441" spans="1:16" x14ac:dyDescent="0.25">
      <c r="A14441" t="s">
        <v>361</v>
      </c>
      <c r="B14441" t="s">
        <v>362</v>
      </c>
      <c r="C14441" t="s">
        <v>64</v>
      </c>
      <c r="E14441" t="s">
        <v>207</v>
      </c>
      <c r="F14441" t="s">
        <v>208</v>
      </c>
      <c r="G14441" t="s">
        <v>209</v>
      </c>
      <c r="H14441" t="s">
        <v>35</v>
      </c>
      <c r="I14441" t="s">
        <v>216</v>
      </c>
      <c r="J14441" t="s">
        <v>191</v>
      </c>
      <c r="K14441" s="1">
        <v>45404</v>
      </c>
      <c r="L14441">
        <v>30</v>
      </c>
      <c r="M14441">
        <v>1</v>
      </c>
      <c r="N14441" t="s">
        <v>538</v>
      </c>
      <c r="O14441" t="s">
        <v>539</v>
      </c>
      <c r="P14441" t="s">
        <v>634</v>
      </c>
    </row>
    <row r="14442" spans="1:16" x14ac:dyDescent="0.25">
      <c r="A14442" t="s">
        <v>361</v>
      </c>
      <c r="B14442" t="s">
        <v>362</v>
      </c>
      <c r="C14442" t="s">
        <v>64</v>
      </c>
      <c r="E14442" t="s">
        <v>207</v>
      </c>
      <c r="F14442" t="s">
        <v>208</v>
      </c>
      <c r="G14442" t="s">
        <v>209</v>
      </c>
      <c r="H14442" t="s">
        <v>35</v>
      </c>
      <c r="I14442" t="s">
        <v>216</v>
      </c>
      <c r="J14442" t="s">
        <v>191</v>
      </c>
      <c r="K14442" s="1">
        <v>45405</v>
      </c>
      <c r="L14442">
        <v>30</v>
      </c>
      <c r="M14442">
        <v>1</v>
      </c>
      <c r="N14442" t="s">
        <v>538</v>
      </c>
      <c r="O14442" t="s">
        <v>539</v>
      </c>
      <c r="P14442" t="s">
        <v>634</v>
      </c>
    </row>
    <row r="14443" spans="1:16" x14ac:dyDescent="0.25">
      <c r="A14443" t="s">
        <v>361</v>
      </c>
      <c r="B14443" t="s">
        <v>362</v>
      </c>
      <c r="C14443" t="s">
        <v>64</v>
      </c>
      <c r="E14443" t="s">
        <v>207</v>
      </c>
      <c r="F14443" t="s">
        <v>208</v>
      </c>
      <c r="G14443" t="s">
        <v>209</v>
      </c>
      <c r="H14443" t="s">
        <v>35</v>
      </c>
      <c r="I14443" t="s">
        <v>216</v>
      </c>
      <c r="J14443" t="s">
        <v>191</v>
      </c>
      <c r="K14443" s="1">
        <v>45411</v>
      </c>
      <c r="L14443">
        <v>120</v>
      </c>
      <c r="M14443">
        <v>2</v>
      </c>
      <c r="N14443" t="s">
        <v>538</v>
      </c>
      <c r="O14443" t="s">
        <v>539</v>
      </c>
      <c r="P14443" t="s">
        <v>634</v>
      </c>
    </row>
    <row r="14444" spans="1:16" x14ac:dyDescent="0.25">
      <c r="A14444" t="s">
        <v>361</v>
      </c>
      <c r="B14444" t="s">
        <v>362</v>
      </c>
      <c r="C14444" t="s">
        <v>64</v>
      </c>
      <c r="E14444" t="s">
        <v>207</v>
      </c>
      <c r="F14444" t="s">
        <v>208</v>
      </c>
      <c r="G14444" t="s">
        <v>209</v>
      </c>
      <c r="H14444" t="s">
        <v>35</v>
      </c>
      <c r="I14444" t="s">
        <v>216</v>
      </c>
      <c r="J14444" t="s">
        <v>191</v>
      </c>
      <c r="K14444" s="1">
        <v>45412</v>
      </c>
      <c r="L14444">
        <v>60</v>
      </c>
      <c r="M14444">
        <v>2</v>
      </c>
      <c r="N14444" t="s">
        <v>538</v>
      </c>
      <c r="O14444" t="s">
        <v>539</v>
      </c>
      <c r="P14444" t="s">
        <v>634</v>
      </c>
    </row>
    <row r="14445" spans="1:16" x14ac:dyDescent="0.25">
      <c r="A14445" t="s">
        <v>361</v>
      </c>
      <c r="B14445" t="s">
        <v>362</v>
      </c>
      <c r="C14445" t="s">
        <v>64</v>
      </c>
      <c r="E14445" t="s">
        <v>207</v>
      </c>
      <c r="F14445" t="s">
        <v>208</v>
      </c>
      <c r="G14445" t="s">
        <v>209</v>
      </c>
      <c r="H14445" t="s">
        <v>35</v>
      </c>
      <c r="I14445" t="s">
        <v>216</v>
      </c>
      <c r="J14445" t="s">
        <v>191</v>
      </c>
      <c r="K14445" s="1">
        <v>45413</v>
      </c>
      <c r="L14445">
        <v>30</v>
      </c>
      <c r="M14445">
        <v>2</v>
      </c>
      <c r="N14445" t="s">
        <v>538</v>
      </c>
      <c r="O14445" t="s">
        <v>539</v>
      </c>
      <c r="P14445" t="s">
        <v>634</v>
      </c>
    </row>
    <row r="14446" spans="1:16" x14ac:dyDescent="0.25">
      <c r="A14446" t="s">
        <v>361</v>
      </c>
      <c r="B14446" t="s">
        <v>362</v>
      </c>
      <c r="C14446" t="s">
        <v>64</v>
      </c>
      <c r="E14446" t="s">
        <v>207</v>
      </c>
      <c r="F14446" t="s">
        <v>208</v>
      </c>
      <c r="G14446" t="s">
        <v>209</v>
      </c>
      <c r="H14446" t="s">
        <v>35</v>
      </c>
      <c r="I14446" t="s">
        <v>216</v>
      </c>
      <c r="J14446" t="s">
        <v>191</v>
      </c>
      <c r="K14446" s="1">
        <v>45415</v>
      </c>
      <c r="L14446">
        <v>60</v>
      </c>
      <c r="M14446">
        <v>2</v>
      </c>
      <c r="N14446" t="s">
        <v>538</v>
      </c>
      <c r="O14446" t="s">
        <v>539</v>
      </c>
      <c r="P14446" t="s">
        <v>634</v>
      </c>
    </row>
    <row r="14447" spans="1:16" x14ac:dyDescent="0.25">
      <c r="A14447" t="s">
        <v>361</v>
      </c>
      <c r="B14447" t="s">
        <v>362</v>
      </c>
      <c r="C14447" t="s">
        <v>64</v>
      </c>
      <c r="E14447" t="s">
        <v>207</v>
      </c>
      <c r="F14447" t="s">
        <v>208</v>
      </c>
      <c r="G14447" t="s">
        <v>209</v>
      </c>
      <c r="H14447" t="s">
        <v>35</v>
      </c>
      <c r="I14447" t="s">
        <v>216</v>
      </c>
      <c r="J14447" t="s">
        <v>191</v>
      </c>
      <c r="K14447" s="1">
        <v>45418</v>
      </c>
      <c r="L14447">
        <v>30</v>
      </c>
      <c r="M14447">
        <v>3</v>
      </c>
      <c r="N14447" t="s">
        <v>538</v>
      </c>
      <c r="O14447" t="s">
        <v>539</v>
      </c>
      <c r="P14447" t="s">
        <v>634</v>
      </c>
    </row>
    <row r="14448" spans="1:16" x14ac:dyDescent="0.25">
      <c r="A14448" t="s">
        <v>361</v>
      </c>
      <c r="B14448" t="s">
        <v>362</v>
      </c>
      <c r="C14448" t="s">
        <v>64</v>
      </c>
      <c r="E14448" t="s">
        <v>207</v>
      </c>
      <c r="F14448" t="s">
        <v>208</v>
      </c>
      <c r="G14448" t="s">
        <v>209</v>
      </c>
      <c r="H14448" t="s">
        <v>37</v>
      </c>
      <c r="I14448" t="s">
        <v>217</v>
      </c>
      <c r="J14448" t="s">
        <v>119</v>
      </c>
      <c r="K14448" s="1">
        <v>45404</v>
      </c>
      <c r="L14448">
        <v>30</v>
      </c>
      <c r="M14448">
        <v>1</v>
      </c>
      <c r="N14448" t="s">
        <v>538</v>
      </c>
      <c r="O14448" t="s">
        <v>539</v>
      </c>
      <c r="P14448" t="s">
        <v>634</v>
      </c>
    </row>
    <row r="14449" spans="1:16" x14ac:dyDescent="0.25">
      <c r="A14449" t="s">
        <v>361</v>
      </c>
      <c r="B14449" t="s">
        <v>362</v>
      </c>
      <c r="C14449" t="s">
        <v>64</v>
      </c>
      <c r="E14449" t="s">
        <v>207</v>
      </c>
      <c r="F14449" t="s">
        <v>208</v>
      </c>
      <c r="G14449" t="s">
        <v>209</v>
      </c>
      <c r="H14449" t="s">
        <v>37</v>
      </c>
      <c r="I14449" t="s">
        <v>217</v>
      </c>
      <c r="J14449" t="s">
        <v>119</v>
      </c>
      <c r="K14449" s="1">
        <v>45405</v>
      </c>
      <c r="L14449">
        <v>120</v>
      </c>
      <c r="M14449">
        <v>1</v>
      </c>
      <c r="N14449" t="s">
        <v>538</v>
      </c>
      <c r="O14449" t="s">
        <v>539</v>
      </c>
      <c r="P14449" t="s">
        <v>634</v>
      </c>
    </row>
    <row r="14450" spans="1:16" x14ac:dyDescent="0.25">
      <c r="A14450" t="s">
        <v>361</v>
      </c>
      <c r="B14450" t="s">
        <v>362</v>
      </c>
      <c r="C14450" t="s">
        <v>64</v>
      </c>
      <c r="E14450" t="s">
        <v>207</v>
      </c>
      <c r="F14450" t="s">
        <v>208</v>
      </c>
      <c r="G14450" t="s">
        <v>209</v>
      </c>
      <c r="H14450" t="s">
        <v>37</v>
      </c>
      <c r="I14450" t="s">
        <v>217</v>
      </c>
      <c r="J14450" t="s">
        <v>119</v>
      </c>
      <c r="K14450" s="1">
        <v>45406</v>
      </c>
      <c r="L14450">
        <v>180</v>
      </c>
      <c r="M14450">
        <v>1</v>
      </c>
      <c r="N14450" t="s">
        <v>538</v>
      </c>
      <c r="O14450" t="s">
        <v>539</v>
      </c>
      <c r="P14450" t="s">
        <v>634</v>
      </c>
    </row>
    <row r="14451" spans="1:16" x14ac:dyDescent="0.25">
      <c r="A14451" t="s">
        <v>361</v>
      </c>
      <c r="B14451" t="s">
        <v>362</v>
      </c>
      <c r="C14451" t="s">
        <v>64</v>
      </c>
      <c r="E14451" t="s">
        <v>207</v>
      </c>
      <c r="F14451" t="s">
        <v>208</v>
      </c>
      <c r="G14451" t="s">
        <v>209</v>
      </c>
      <c r="H14451" t="s">
        <v>37</v>
      </c>
      <c r="I14451" t="s">
        <v>217</v>
      </c>
      <c r="J14451" t="s">
        <v>119</v>
      </c>
      <c r="K14451" s="1">
        <v>45407</v>
      </c>
      <c r="L14451">
        <v>30</v>
      </c>
      <c r="M14451">
        <v>1</v>
      </c>
      <c r="N14451" t="s">
        <v>538</v>
      </c>
      <c r="O14451" t="s">
        <v>539</v>
      </c>
      <c r="P14451" t="s">
        <v>634</v>
      </c>
    </row>
    <row r="14452" spans="1:16" x14ac:dyDescent="0.25">
      <c r="A14452" t="s">
        <v>361</v>
      </c>
      <c r="B14452" t="s">
        <v>362</v>
      </c>
      <c r="C14452" t="s">
        <v>64</v>
      </c>
      <c r="E14452" t="s">
        <v>207</v>
      </c>
      <c r="F14452" t="s">
        <v>208</v>
      </c>
      <c r="G14452" t="s">
        <v>209</v>
      </c>
      <c r="H14452" t="s">
        <v>37</v>
      </c>
      <c r="I14452" t="s">
        <v>217</v>
      </c>
      <c r="J14452" t="s">
        <v>119</v>
      </c>
      <c r="K14452" s="1">
        <v>45408</v>
      </c>
      <c r="L14452">
        <v>120</v>
      </c>
      <c r="M14452">
        <v>1</v>
      </c>
      <c r="N14452" t="s">
        <v>538</v>
      </c>
      <c r="O14452" t="s">
        <v>539</v>
      </c>
      <c r="P14452" t="s">
        <v>634</v>
      </c>
    </row>
    <row r="14453" spans="1:16" x14ac:dyDescent="0.25">
      <c r="A14453" t="s">
        <v>361</v>
      </c>
      <c r="B14453" t="s">
        <v>362</v>
      </c>
      <c r="C14453" t="s">
        <v>64</v>
      </c>
      <c r="E14453" t="s">
        <v>207</v>
      </c>
      <c r="F14453" t="s">
        <v>208</v>
      </c>
      <c r="G14453" t="s">
        <v>209</v>
      </c>
      <c r="H14453" t="s">
        <v>37</v>
      </c>
      <c r="I14453" t="s">
        <v>217</v>
      </c>
      <c r="J14453" t="s">
        <v>119</v>
      </c>
      <c r="K14453" s="1">
        <v>45411</v>
      </c>
      <c r="L14453">
        <v>90</v>
      </c>
      <c r="M14453">
        <v>2</v>
      </c>
      <c r="N14453" t="s">
        <v>538</v>
      </c>
      <c r="O14453" t="s">
        <v>539</v>
      </c>
      <c r="P14453" t="s">
        <v>634</v>
      </c>
    </row>
    <row r="14454" spans="1:16" x14ac:dyDescent="0.25">
      <c r="A14454" t="s">
        <v>361</v>
      </c>
      <c r="B14454" t="s">
        <v>362</v>
      </c>
      <c r="C14454" t="s">
        <v>64</v>
      </c>
      <c r="E14454" t="s">
        <v>207</v>
      </c>
      <c r="F14454" t="s">
        <v>208</v>
      </c>
      <c r="G14454" t="s">
        <v>209</v>
      </c>
      <c r="H14454" t="s">
        <v>37</v>
      </c>
      <c r="I14454" t="s">
        <v>217</v>
      </c>
      <c r="J14454" t="s">
        <v>119</v>
      </c>
      <c r="K14454" s="1">
        <v>45412</v>
      </c>
      <c r="L14454">
        <v>30</v>
      </c>
      <c r="M14454">
        <v>2</v>
      </c>
      <c r="N14454" t="s">
        <v>538</v>
      </c>
      <c r="O14454" t="s">
        <v>539</v>
      </c>
      <c r="P14454" t="s">
        <v>634</v>
      </c>
    </row>
    <row r="14455" spans="1:16" x14ac:dyDescent="0.25">
      <c r="A14455" t="s">
        <v>361</v>
      </c>
      <c r="B14455" t="s">
        <v>362</v>
      </c>
      <c r="C14455" t="s">
        <v>64</v>
      </c>
      <c r="E14455" t="s">
        <v>207</v>
      </c>
      <c r="F14455" t="s">
        <v>208</v>
      </c>
      <c r="G14455" t="s">
        <v>209</v>
      </c>
      <c r="H14455" t="s">
        <v>37</v>
      </c>
      <c r="I14455" t="s">
        <v>217</v>
      </c>
      <c r="J14455" t="s">
        <v>119</v>
      </c>
      <c r="K14455" s="1">
        <v>45413</v>
      </c>
      <c r="L14455">
        <v>150</v>
      </c>
      <c r="M14455">
        <v>2</v>
      </c>
      <c r="N14455" t="s">
        <v>538</v>
      </c>
      <c r="O14455" t="s">
        <v>539</v>
      </c>
      <c r="P14455" t="s">
        <v>634</v>
      </c>
    </row>
    <row r="14456" spans="1:16" x14ac:dyDescent="0.25">
      <c r="A14456" t="s">
        <v>361</v>
      </c>
      <c r="B14456" t="s">
        <v>362</v>
      </c>
      <c r="C14456" t="s">
        <v>64</v>
      </c>
      <c r="E14456" t="s">
        <v>207</v>
      </c>
      <c r="F14456" t="s">
        <v>208</v>
      </c>
      <c r="G14456" t="s">
        <v>209</v>
      </c>
      <c r="H14456" t="s">
        <v>37</v>
      </c>
      <c r="I14456" t="s">
        <v>217</v>
      </c>
      <c r="J14456" t="s">
        <v>119</v>
      </c>
      <c r="K14456" s="1">
        <v>45414</v>
      </c>
      <c r="L14456">
        <v>30</v>
      </c>
      <c r="M14456">
        <v>2</v>
      </c>
      <c r="N14456" t="s">
        <v>538</v>
      </c>
      <c r="O14456" t="s">
        <v>539</v>
      </c>
      <c r="P14456" t="s">
        <v>634</v>
      </c>
    </row>
    <row r="14457" spans="1:16" x14ac:dyDescent="0.25">
      <c r="A14457" t="s">
        <v>361</v>
      </c>
      <c r="B14457" t="s">
        <v>362</v>
      </c>
      <c r="C14457" t="s">
        <v>64</v>
      </c>
      <c r="E14457" t="s">
        <v>207</v>
      </c>
      <c r="F14457" t="s">
        <v>208</v>
      </c>
      <c r="G14457" t="s">
        <v>209</v>
      </c>
      <c r="H14457" t="s">
        <v>37</v>
      </c>
      <c r="I14457" t="s">
        <v>217</v>
      </c>
      <c r="J14457" t="s">
        <v>119</v>
      </c>
      <c r="K14457" s="1">
        <v>45418</v>
      </c>
      <c r="L14457">
        <v>30</v>
      </c>
      <c r="M14457">
        <v>3</v>
      </c>
      <c r="N14457" t="s">
        <v>538</v>
      </c>
      <c r="O14457" t="s">
        <v>539</v>
      </c>
      <c r="P14457" t="s">
        <v>634</v>
      </c>
    </row>
    <row r="14458" spans="1:16" x14ac:dyDescent="0.25">
      <c r="A14458" t="s">
        <v>361</v>
      </c>
      <c r="B14458" t="s">
        <v>362</v>
      </c>
      <c r="C14458" t="s">
        <v>64</v>
      </c>
      <c r="E14458" t="s">
        <v>207</v>
      </c>
      <c r="F14458" t="s">
        <v>208</v>
      </c>
      <c r="G14458" t="s">
        <v>209</v>
      </c>
      <c r="H14458" t="s">
        <v>37</v>
      </c>
      <c r="I14458" t="s">
        <v>217</v>
      </c>
      <c r="J14458" t="s">
        <v>119</v>
      </c>
      <c r="K14458" s="1">
        <v>45419</v>
      </c>
      <c r="L14458">
        <v>60</v>
      </c>
      <c r="M14458">
        <v>3</v>
      </c>
      <c r="N14458" t="s">
        <v>538</v>
      </c>
      <c r="O14458" t="s">
        <v>539</v>
      </c>
      <c r="P14458" t="s">
        <v>634</v>
      </c>
    </row>
    <row r="14459" spans="1:16" x14ac:dyDescent="0.25">
      <c r="A14459" t="s">
        <v>361</v>
      </c>
      <c r="B14459" t="s">
        <v>362</v>
      </c>
      <c r="C14459" t="s">
        <v>64</v>
      </c>
      <c r="E14459" t="s">
        <v>207</v>
      </c>
      <c r="F14459" t="s">
        <v>208</v>
      </c>
      <c r="G14459" t="s">
        <v>209</v>
      </c>
      <c r="H14459" t="s">
        <v>37</v>
      </c>
      <c r="I14459" t="s">
        <v>217</v>
      </c>
      <c r="J14459" t="s">
        <v>119</v>
      </c>
      <c r="K14459" s="1">
        <v>45420</v>
      </c>
      <c r="L14459">
        <v>180</v>
      </c>
      <c r="M14459">
        <v>3</v>
      </c>
      <c r="N14459" t="s">
        <v>538</v>
      </c>
      <c r="O14459" t="s">
        <v>539</v>
      </c>
      <c r="P14459" t="s">
        <v>634</v>
      </c>
    </row>
    <row r="14460" spans="1:16" x14ac:dyDescent="0.25">
      <c r="A14460" t="s">
        <v>361</v>
      </c>
      <c r="B14460" t="s">
        <v>362</v>
      </c>
      <c r="C14460" t="s">
        <v>64</v>
      </c>
      <c r="E14460" t="s">
        <v>207</v>
      </c>
      <c r="F14460" t="s">
        <v>208</v>
      </c>
      <c r="G14460" t="s">
        <v>209</v>
      </c>
      <c r="H14460" t="s">
        <v>37</v>
      </c>
      <c r="I14460" t="s">
        <v>217</v>
      </c>
      <c r="J14460" t="s">
        <v>119</v>
      </c>
      <c r="K14460" s="1">
        <v>45422</v>
      </c>
      <c r="L14460">
        <v>30</v>
      </c>
      <c r="M14460">
        <v>3</v>
      </c>
      <c r="N14460" t="s">
        <v>538</v>
      </c>
      <c r="O14460" t="s">
        <v>539</v>
      </c>
      <c r="P14460" t="s">
        <v>634</v>
      </c>
    </row>
    <row r="14461" spans="1:16" x14ac:dyDescent="0.25">
      <c r="A14461" t="s">
        <v>361</v>
      </c>
      <c r="B14461" t="s">
        <v>362</v>
      </c>
      <c r="C14461" t="s">
        <v>64</v>
      </c>
      <c r="E14461" t="s">
        <v>207</v>
      </c>
      <c r="F14461" t="s">
        <v>208</v>
      </c>
      <c r="G14461" t="s">
        <v>209</v>
      </c>
      <c r="H14461" t="s">
        <v>37</v>
      </c>
      <c r="I14461" t="s">
        <v>217</v>
      </c>
      <c r="J14461" t="s">
        <v>119</v>
      </c>
      <c r="K14461" s="1">
        <v>45425</v>
      </c>
      <c r="L14461">
        <v>90</v>
      </c>
      <c r="M14461">
        <v>4</v>
      </c>
      <c r="N14461" t="s">
        <v>538</v>
      </c>
      <c r="O14461" t="s">
        <v>539</v>
      </c>
      <c r="P14461" t="s">
        <v>634</v>
      </c>
    </row>
    <row r="14462" spans="1:16" x14ac:dyDescent="0.25">
      <c r="A14462" t="s">
        <v>361</v>
      </c>
      <c r="B14462" t="s">
        <v>362</v>
      </c>
      <c r="C14462" t="s">
        <v>64</v>
      </c>
      <c r="E14462" t="s">
        <v>207</v>
      </c>
      <c r="F14462" t="s">
        <v>208</v>
      </c>
      <c r="G14462" t="s">
        <v>209</v>
      </c>
      <c r="H14462" t="s">
        <v>37</v>
      </c>
      <c r="I14462" t="s">
        <v>217</v>
      </c>
      <c r="J14462" t="s">
        <v>119</v>
      </c>
      <c r="K14462" s="1">
        <v>45427</v>
      </c>
      <c r="L14462">
        <v>120</v>
      </c>
      <c r="M14462">
        <v>4</v>
      </c>
      <c r="N14462" t="s">
        <v>538</v>
      </c>
      <c r="O14462" t="s">
        <v>539</v>
      </c>
      <c r="P14462" t="s">
        <v>634</v>
      </c>
    </row>
    <row r="14463" spans="1:16" x14ac:dyDescent="0.25">
      <c r="A14463" t="s">
        <v>361</v>
      </c>
      <c r="B14463" t="s">
        <v>362</v>
      </c>
      <c r="C14463" t="s">
        <v>64</v>
      </c>
      <c r="E14463" t="s">
        <v>207</v>
      </c>
      <c r="F14463" t="s">
        <v>208</v>
      </c>
      <c r="G14463" t="s">
        <v>209</v>
      </c>
      <c r="H14463" t="s">
        <v>37</v>
      </c>
      <c r="I14463" t="s">
        <v>218</v>
      </c>
      <c r="J14463" t="s">
        <v>119</v>
      </c>
      <c r="K14463" s="1">
        <v>45404</v>
      </c>
      <c r="L14463">
        <v>30</v>
      </c>
      <c r="M14463">
        <v>1</v>
      </c>
      <c r="N14463" t="s">
        <v>538</v>
      </c>
      <c r="O14463" t="s">
        <v>539</v>
      </c>
      <c r="P14463" t="s">
        <v>634</v>
      </c>
    </row>
    <row r="14464" spans="1:16" x14ac:dyDescent="0.25">
      <c r="A14464" t="s">
        <v>361</v>
      </c>
      <c r="B14464" t="s">
        <v>362</v>
      </c>
      <c r="C14464" t="s">
        <v>64</v>
      </c>
      <c r="E14464" t="s">
        <v>207</v>
      </c>
      <c r="F14464" t="s">
        <v>208</v>
      </c>
      <c r="G14464" t="s">
        <v>209</v>
      </c>
      <c r="H14464" t="s">
        <v>37</v>
      </c>
      <c r="I14464" t="s">
        <v>218</v>
      </c>
      <c r="J14464" t="s">
        <v>119</v>
      </c>
      <c r="K14464" s="1">
        <v>45405</v>
      </c>
      <c r="L14464">
        <v>30</v>
      </c>
      <c r="M14464">
        <v>1</v>
      </c>
      <c r="N14464" t="s">
        <v>538</v>
      </c>
      <c r="O14464" t="s">
        <v>539</v>
      </c>
      <c r="P14464" t="s">
        <v>634</v>
      </c>
    </row>
    <row r="14465" spans="1:16" x14ac:dyDescent="0.25">
      <c r="A14465" t="s">
        <v>361</v>
      </c>
      <c r="B14465" t="s">
        <v>362</v>
      </c>
      <c r="C14465" t="s">
        <v>64</v>
      </c>
      <c r="E14465" t="s">
        <v>207</v>
      </c>
      <c r="F14465" t="s">
        <v>208</v>
      </c>
      <c r="G14465" t="s">
        <v>209</v>
      </c>
      <c r="H14465" t="s">
        <v>37</v>
      </c>
      <c r="I14465" t="s">
        <v>218</v>
      </c>
      <c r="J14465" t="s">
        <v>119</v>
      </c>
      <c r="K14465" s="1">
        <v>45406</v>
      </c>
      <c r="L14465">
        <v>30</v>
      </c>
      <c r="M14465">
        <v>1</v>
      </c>
      <c r="N14465" t="s">
        <v>538</v>
      </c>
      <c r="O14465" t="s">
        <v>539</v>
      </c>
      <c r="P14465" t="s">
        <v>634</v>
      </c>
    </row>
    <row r="14466" spans="1:16" x14ac:dyDescent="0.25">
      <c r="A14466" t="s">
        <v>361</v>
      </c>
      <c r="B14466" t="s">
        <v>362</v>
      </c>
      <c r="C14466" t="s">
        <v>64</v>
      </c>
      <c r="E14466" t="s">
        <v>207</v>
      </c>
      <c r="F14466" t="s">
        <v>208</v>
      </c>
      <c r="G14466" t="s">
        <v>209</v>
      </c>
      <c r="H14466" t="s">
        <v>37</v>
      </c>
      <c r="I14466" t="s">
        <v>218</v>
      </c>
      <c r="J14466" t="s">
        <v>119</v>
      </c>
      <c r="K14466" s="1">
        <v>45407</v>
      </c>
      <c r="L14466">
        <v>30</v>
      </c>
      <c r="M14466">
        <v>1</v>
      </c>
      <c r="N14466" t="s">
        <v>538</v>
      </c>
      <c r="O14466" t="s">
        <v>539</v>
      </c>
      <c r="P14466" t="s">
        <v>634</v>
      </c>
    </row>
    <row r="14467" spans="1:16" x14ac:dyDescent="0.25">
      <c r="A14467" t="s">
        <v>361</v>
      </c>
      <c r="B14467" t="s">
        <v>362</v>
      </c>
      <c r="C14467" t="s">
        <v>64</v>
      </c>
      <c r="E14467" t="s">
        <v>207</v>
      </c>
      <c r="F14467" t="s">
        <v>208</v>
      </c>
      <c r="G14467" t="s">
        <v>209</v>
      </c>
      <c r="H14467" t="s">
        <v>37</v>
      </c>
      <c r="I14467" t="s">
        <v>218</v>
      </c>
      <c r="J14467" t="s">
        <v>119</v>
      </c>
      <c r="K14467" s="1">
        <v>45408</v>
      </c>
      <c r="L14467">
        <v>30</v>
      </c>
      <c r="M14467">
        <v>1</v>
      </c>
      <c r="N14467" t="s">
        <v>538</v>
      </c>
      <c r="O14467" t="s">
        <v>539</v>
      </c>
      <c r="P14467" t="s">
        <v>634</v>
      </c>
    </row>
    <row r="14468" spans="1:16" x14ac:dyDescent="0.25">
      <c r="A14468" t="s">
        <v>361</v>
      </c>
      <c r="B14468" t="s">
        <v>362</v>
      </c>
      <c r="C14468" t="s">
        <v>64</v>
      </c>
      <c r="E14468" t="s">
        <v>207</v>
      </c>
      <c r="F14468" t="s">
        <v>208</v>
      </c>
      <c r="G14468" t="s">
        <v>209</v>
      </c>
      <c r="H14468" t="s">
        <v>37</v>
      </c>
      <c r="I14468" t="s">
        <v>218</v>
      </c>
      <c r="J14468" t="s">
        <v>119</v>
      </c>
      <c r="K14468" s="1">
        <v>45411</v>
      </c>
      <c r="L14468">
        <v>30</v>
      </c>
      <c r="M14468">
        <v>2</v>
      </c>
      <c r="N14468" t="s">
        <v>538</v>
      </c>
      <c r="O14468" t="s">
        <v>539</v>
      </c>
      <c r="P14468" t="s">
        <v>634</v>
      </c>
    </row>
    <row r="14469" spans="1:16" x14ac:dyDescent="0.25">
      <c r="A14469" t="s">
        <v>361</v>
      </c>
      <c r="B14469" t="s">
        <v>362</v>
      </c>
      <c r="C14469" t="s">
        <v>64</v>
      </c>
      <c r="E14469" t="s">
        <v>207</v>
      </c>
      <c r="F14469" t="s">
        <v>208</v>
      </c>
      <c r="G14469" t="s">
        <v>209</v>
      </c>
      <c r="H14469" t="s">
        <v>37</v>
      </c>
      <c r="I14469" t="s">
        <v>218</v>
      </c>
      <c r="J14469" t="s">
        <v>119</v>
      </c>
      <c r="K14469" s="1">
        <v>45412</v>
      </c>
      <c r="L14469">
        <v>30</v>
      </c>
      <c r="M14469">
        <v>2</v>
      </c>
      <c r="N14469" t="s">
        <v>538</v>
      </c>
      <c r="O14469" t="s">
        <v>539</v>
      </c>
      <c r="P14469" t="s">
        <v>634</v>
      </c>
    </row>
    <row r="14470" spans="1:16" x14ac:dyDescent="0.25">
      <c r="A14470" t="s">
        <v>361</v>
      </c>
      <c r="B14470" t="s">
        <v>362</v>
      </c>
      <c r="C14470" t="s">
        <v>64</v>
      </c>
      <c r="E14470" t="s">
        <v>207</v>
      </c>
      <c r="F14470" t="s">
        <v>208</v>
      </c>
      <c r="G14470" t="s">
        <v>209</v>
      </c>
      <c r="H14470" t="s">
        <v>37</v>
      </c>
      <c r="I14470" t="s">
        <v>218</v>
      </c>
      <c r="J14470" t="s">
        <v>119</v>
      </c>
      <c r="K14470" s="1">
        <v>45414</v>
      </c>
      <c r="L14470">
        <v>30</v>
      </c>
      <c r="M14470">
        <v>2</v>
      </c>
      <c r="N14470" t="s">
        <v>538</v>
      </c>
      <c r="O14470" t="s">
        <v>539</v>
      </c>
      <c r="P14470" t="s">
        <v>634</v>
      </c>
    </row>
    <row r="14471" spans="1:16" x14ac:dyDescent="0.25">
      <c r="A14471" t="s">
        <v>361</v>
      </c>
      <c r="B14471" t="s">
        <v>362</v>
      </c>
      <c r="C14471" t="s">
        <v>64</v>
      </c>
      <c r="E14471" t="s">
        <v>207</v>
      </c>
      <c r="F14471" t="s">
        <v>208</v>
      </c>
      <c r="G14471" t="s">
        <v>209</v>
      </c>
      <c r="H14471" t="s">
        <v>37</v>
      </c>
      <c r="I14471" t="s">
        <v>218</v>
      </c>
      <c r="J14471" t="s">
        <v>119</v>
      </c>
      <c r="K14471" s="1">
        <v>45415</v>
      </c>
      <c r="L14471">
        <v>30</v>
      </c>
      <c r="M14471">
        <v>2</v>
      </c>
      <c r="N14471" t="s">
        <v>538</v>
      </c>
      <c r="O14471" t="s">
        <v>539</v>
      </c>
      <c r="P14471" t="s">
        <v>634</v>
      </c>
    </row>
    <row r="14472" spans="1:16" x14ac:dyDescent="0.25">
      <c r="A14472" t="s">
        <v>361</v>
      </c>
      <c r="B14472" t="s">
        <v>362</v>
      </c>
      <c r="C14472" t="s">
        <v>64</v>
      </c>
      <c r="E14472" t="s">
        <v>207</v>
      </c>
      <c r="F14472" t="s">
        <v>208</v>
      </c>
      <c r="G14472" t="s">
        <v>209</v>
      </c>
      <c r="H14472" t="s">
        <v>37</v>
      </c>
      <c r="I14472" t="s">
        <v>218</v>
      </c>
      <c r="J14472" t="s">
        <v>119</v>
      </c>
      <c r="K14472" s="1">
        <v>45418</v>
      </c>
      <c r="L14472">
        <v>30</v>
      </c>
      <c r="M14472">
        <v>3</v>
      </c>
      <c r="N14472" t="s">
        <v>538</v>
      </c>
      <c r="O14472" t="s">
        <v>539</v>
      </c>
      <c r="P14472" t="s">
        <v>634</v>
      </c>
    </row>
    <row r="14473" spans="1:16" x14ac:dyDescent="0.25">
      <c r="A14473" t="s">
        <v>361</v>
      </c>
      <c r="B14473" t="s">
        <v>362</v>
      </c>
      <c r="C14473" t="s">
        <v>64</v>
      </c>
      <c r="E14473" t="s">
        <v>207</v>
      </c>
      <c r="F14473" t="s">
        <v>208</v>
      </c>
      <c r="G14473" t="s">
        <v>209</v>
      </c>
      <c r="H14473" t="s">
        <v>37</v>
      </c>
      <c r="I14473" t="s">
        <v>218</v>
      </c>
      <c r="J14473" t="s">
        <v>119</v>
      </c>
      <c r="K14473" s="1">
        <v>45419</v>
      </c>
      <c r="L14473">
        <v>30</v>
      </c>
      <c r="M14473">
        <v>3</v>
      </c>
      <c r="N14473" t="s">
        <v>538</v>
      </c>
      <c r="O14473" t="s">
        <v>539</v>
      </c>
      <c r="P14473" t="s">
        <v>634</v>
      </c>
    </row>
    <row r="14474" spans="1:16" x14ac:dyDescent="0.25">
      <c r="A14474" t="s">
        <v>361</v>
      </c>
      <c r="B14474" t="s">
        <v>362</v>
      </c>
      <c r="C14474" t="s">
        <v>64</v>
      </c>
      <c r="E14474" t="s">
        <v>207</v>
      </c>
      <c r="F14474" t="s">
        <v>208</v>
      </c>
      <c r="G14474" t="s">
        <v>209</v>
      </c>
      <c r="H14474" t="s">
        <v>37</v>
      </c>
      <c r="I14474" t="s">
        <v>218</v>
      </c>
      <c r="J14474" t="s">
        <v>119</v>
      </c>
      <c r="K14474" s="1">
        <v>45420</v>
      </c>
      <c r="L14474">
        <v>30</v>
      </c>
      <c r="M14474">
        <v>3</v>
      </c>
      <c r="N14474" t="s">
        <v>538</v>
      </c>
      <c r="O14474" t="s">
        <v>539</v>
      </c>
      <c r="P14474" t="s">
        <v>634</v>
      </c>
    </row>
    <row r="14475" spans="1:16" x14ac:dyDescent="0.25">
      <c r="A14475" t="s">
        <v>361</v>
      </c>
      <c r="B14475" t="s">
        <v>362</v>
      </c>
      <c r="C14475" t="s">
        <v>64</v>
      </c>
      <c r="E14475" t="s">
        <v>207</v>
      </c>
      <c r="F14475" t="s">
        <v>208</v>
      </c>
      <c r="G14475" t="s">
        <v>209</v>
      </c>
      <c r="H14475" t="s">
        <v>37</v>
      </c>
      <c r="I14475" t="s">
        <v>218</v>
      </c>
      <c r="J14475" t="s">
        <v>119</v>
      </c>
      <c r="K14475" s="1">
        <v>45422</v>
      </c>
      <c r="L14475">
        <v>30</v>
      </c>
      <c r="M14475">
        <v>3</v>
      </c>
      <c r="N14475" t="s">
        <v>538</v>
      </c>
      <c r="O14475" t="s">
        <v>539</v>
      </c>
      <c r="P14475" t="s">
        <v>634</v>
      </c>
    </row>
    <row r="14476" spans="1:16" x14ac:dyDescent="0.25">
      <c r="A14476" t="s">
        <v>361</v>
      </c>
      <c r="B14476" t="s">
        <v>362</v>
      </c>
      <c r="C14476" t="s">
        <v>64</v>
      </c>
      <c r="E14476" t="s">
        <v>207</v>
      </c>
      <c r="F14476" t="s">
        <v>208</v>
      </c>
      <c r="G14476" t="s">
        <v>209</v>
      </c>
      <c r="H14476" t="s">
        <v>37</v>
      </c>
      <c r="I14476" t="s">
        <v>218</v>
      </c>
      <c r="J14476" t="s">
        <v>119</v>
      </c>
      <c r="K14476" s="1">
        <v>45425</v>
      </c>
      <c r="L14476">
        <v>30</v>
      </c>
      <c r="M14476">
        <v>4</v>
      </c>
      <c r="N14476" t="s">
        <v>538</v>
      </c>
      <c r="O14476" t="s">
        <v>539</v>
      </c>
      <c r="P14476" t="s">
        <v>634</v>
      </c>
    </row>
    <row r="14477" spans="1:16" x14ac:dyDescent="0.25">
      <c r="A14477" t="s">
        <v>361</v>
      </c>
      <c r="B14477" t="s">
        <v>362</v>
      </c>
      <c r="C14477" t="s">
        <v>64</v>
      </c>
      <c r="E14477" t="s">
        <v>207</v>
      </c>
      <c r="F14477" t="s">
        <v>208</v>
      </c>
      <c r="G14477" t="s">
        <v>209</v>
      </c>
      <c r="H14477" t="s">
        <v>37</v>
      </c>
      <c r="I14477" t="s">
        <v>218</v>
      </c>
      <c r="J14477" t="s">
        <v>119</v>
      </c>
      <c r="K14477" s="1">
        <v>45426</v>
      </c>
      <c r="L14477">
        <v>30</v>
      </c>
      <c r="M14477">
        <v>4</v>
      </c>
      <c r="N14477" t="s">
        <v>538</v>
      </c>
      <c r="O14477" t="s">
        <v>539</v>
      </c>
      <c r="P14477" t="s">
        <v>634</v>
      </c>
    </row>
    <row r="14478" spans="1:16" x14ac:dyDescent="0.25">
      <c r="A14478" t="s">
        <v>361</v>
      </c>
      <c r="B14478" t="s">
        <v>362</v>
      </c>
      <c r="C14478" t="s">
        <v>64</v>
      </c>
      <c r="E14478" t="s">
        <v>207</v>
      </c>
      <c r="F14478" t="s">
        <v>208</v>
      </c>
      <c r="G14478" t="s">
        <v>209</v>
      </c>
      <c r="H14478" t="s">
        <v>37</v>
      </c>
      <c r="I14478" t="s">
        <v>218</v>
      </c>
      <c r="J14478" t="s">
        <v>119</v>
      </c>
      <c r="K14478" s="1">
        <v>45427</v>
      </c>
      <c r="L14478">
        <v>30</v>
      </c>
      <c r="M14478">
        <v>4</v>
      </c>
      <c r="N14478" t="s">
        <v>538</v>
      </c>
      <c r="O14478" t="s">
        <v>539</v>
      </c>
      <c r="P14478" t="s">
        <v>634</v>
      </c>
    </row>
    <row r="14479" spans="1:16" x14ac:dyDescent="0.25">
      <c r="A14479" t="s">
        <v>361</v>
      </c>
      <c r="B14479" t="s">
        <v>362</v>
      </c>
      <c r="C14479" t="s">
        <v>64</v>
      </c>
      <c r="E14479" t="s">
        <v>207</v>
      </c>
      <c r="F14479" t="s">
        <v>208</v>
      </c>
      <c r="G14479" t="s">
        <v>209</v>
      </c>
      <c r="H14479" t="s">
        <v>37</v>
      </c>
      <c r="I14479" t="s">
        <v>218</v>
      </c>
      <c r="J14479" t="s">
        <v>119</v>
      </c>
      <c r="K14479" s="1">
        <v>45428</v>
      </c>
      <c r="L14479">
        <v>30</v>
      </c>
      <c r="M14479">
        <v>4</v>
      </c>
      <c r="N14479" t="s">
        <v>538</v>
      </c>
      <c r="O14479" t="s">
        <v>539</v>
      </c>
      <c r="P14479" t="s">
        <v>634</v>
      </c>
    </row>
    <row r="14480" spans="1:16" x14ac:dyDescent="0.25">
      <c r="A14480" t="s">
        <v>361</v>
      </c>
      <c r="B14480" t="s">
        <v>362</v>
      </c>
      <c r="C14480" t="s">
        <v>64</v>
      </c>
      <c r="E14480" t="s">
        <v>207</v>
      </c>
      <c r="F14480" t="s">
        <v>208</v>
      </c>
      <c r="G14480" t="s">
        <v>209</v>
      </c>
      <c r="H14480" t="s">
        <v>37</v>
      </c>
      <c r="I14480" t="s">
        <v>218</v>
      </c>
      <c r="J14480" t="s">
        <v>119</v>
      </c>
      <c r="K14480" s="1">
        <v>45429</v>
      </c>
      <c r="L14480">
        <v>30</v>
      </c>
      <c r="M14480">
        <v>4</v>
      </c>
      <c r="N14480" t="s">
        <v>538</v>
      </c>
      <c r="O14480" t="s">
        <v>539</v>
      </c>
      <c r="P14480" t="s">
        <v>634</v>
      </c>
    </row>
    <row r="14481" spans="1:16" x14ac:dyDescent="0.25">
      <c r="A14481" t="s">
        <v>361</v>
      </c>
      <c r="B14481" t="s">
        <v>362</v>
      </c>
      <c r="C14481" t="s">
        <v>64</v>
      </c>
      <c r="E14481" t="s">
        <v>207</v>
      </c>
      <c r="F14481" t="s">
        <v>208</v>
      </c>
      <c r="G14481" t="s">
        <v>209</v>
      </c>
      <c r="H14481" t="s">
        <v>37</v>
      </c>
      <c r="I14481" t="s">
        <v>219</v>
      </c>
      <c r="J14481" t="s">
        <v>119</v>
      </c>
      <c r="K14481" s="1">
        <v>45404</v>
      </c>
      <c r="L14481">
        <v>30</v>
      </c>
      <c r="M14481">
        <v>1</v>
      </c>
      <c r="N14481" t="s">
        <v>538</v>
      </c>
      <c r="O14481" t="s">
        <v>539</v>
      </c>
      <c r="P14481" t="s">
        <v>634</v>
      </c>
    </row>
    <row r="14482" spans="1:16" x14ac:dyDescent="0.25">
      <c r="A14482" t="s">
        <v>361</v>
      </c>
      <c r="B14482" t="s">
        <v>362</v>
      </c>
      <c r="C14482" t="s">
        <v>64</v>
      </c>
      <c r="E14482" t="s">
        <v>207</v>
      </c>
      <c r="F14482" t="s">
        <v>208</v>
      </c>
      <c r="G14482" t="s">
        <v>209</v>
      </c>
      <c r="H14482" t="s">
        <v>37</v>
      </c>
      <c r="I14482" t="s">
        <v>219</v>
      </c>
      <c r="J14482" t="s">
        <v>119</v>
      </c>
      <c r="K14482" s="1">
        <v>45406</v>
      </c>
      <c r="L14482">
        <v>30</v>
      </c>
      <c r="M14482">
        <v>1</v>
      </c>
      <c r="N14482" t="s">
        <v>538</v>
      </c>
      <c r="O14482" t="s">
        <v>539</v>
      </c>
      <c r="P14482" t="s">
        <v>634</v>
      </c>
    </row>
    <row r="14483" spans="1:16" x14ac:dyDescent="0.25">
      <c r="A14483" t="s">
        <v>361</v>
      </c>
      <c r="B14483" t="s">
        <v>362</v>
      </c>
      <c r="C14483" t="s">
        <v>64</v>
      </c>
      <c r="E14483" t="s">
        <v>207</v>
      </c>
      <c r="F14483" t="s">
        <v>208</v>
      </c>
      <c r="G14483" t="s">
        <v>209</v>
      </c>
      <c r="H14483" t="s">
        <v>37</v>
      </c>
      <c r="I14483" t="s">
        <v>219</v>
      </c>
      <c r="J14483" t="s">
        <v>119</v>
      </c>
      <c r="K14483" s="1">
        <v>45407</v>
      </c>
      <c r="L14483">
        <v>30</v>
      </c>
      <c r="M14483">
        <v>1</v>
      </c>
      <c r="N14483" t="s">
        <v>538</v>
      </c>
      <c r="O14483" t="s">
        <v>539</v>
      </c>
      <c r="P14483" t="s">
        <v>634</v>
      </c>
    </row>
    <row r="14484" spans="1:16" x14ac:dyDescent="0.25">
      <c r="A14484" t="s">
        <v>361</v>
      </c>
      <c r="B14484" t="s">
        <v>362</v>
      </c>
      <c r="C14484" t="s">
        <v>64</v>
      </c>
      <c r="E14484" t="s">
        <v>207</v>
      </c>
      <c r="F14484" t="s">
        <v>208</v>
      </c>
      <c r="G14484" t="s">
        <v>209</v>
      </c>
      <c r="H14484" t="s">
        <v>37</v>
      </c>
      <c r="I14484" t="s">
        <v>219</v>
      </c>
      <c r="J14484" t="s">
        <v>119</v>
      </c>
      <c r="K14484" s="1">
        <v>45408</v>
      </c>
      <c r="L14484">
        <v>60</v>
      </c>
      <c r="M14484">
        <v>1</v>
      </c>
      <c r="N14484" t="s">
        <v>538</v>
      </c>
      <c r="O14484" t="s">
        <v>539</v>
      </c>
      <c r="P14484" t="s">
        <v>634</v>
      </c>
    </row>
    <row r="14485" spans="1:16" x14ac:dyDescent="0.25">
      <c r="A14485" t="s">
        <v>361</v>
      </c>
      <c r="B14485" t="s">
        <v>362</v>
      </c>
      <c r="C14485" t="s">
        <v>64</v>
      </c>
      <c r="E14485" t="s">
        <v>207</v>
      </c>
      <c r="F14485" t="s">
        <v>208</v>
      </c>
      <c r="G14485" t="s">
        <v>209</v>
      </c>
      <c r="H14485" t="s">
        <v>37</v>
      </c>
      <c r="I14485" t="s">
        <v>219</v>
      </c>
      <c r="J14485" t="s">
        <v>119</v>
      </c>
      <c r="K14485" s="1">
        <v>45411</v>
      </c>
      <c r="L14485">
        <v>30</v>
      </c>
      <c r="M14485">
        <v>2</v>
      </c>
      <c r="N14485" t="s">
        <v>538</v>
      </c>
      <c r="O14485" t="s">
        <v>539</v>
      </c>
      <c r="P14485" t="s">
        <v>634</v>
      </c>
    </row>
    <row r="14486" spans="1:16" x14ac:dyDescent="0.25">
      <c r="A14486" t="s">
        <v>361</v>
      </c>
      <c r="B14486" t="s">
        <v>362</v>
      </c>
      <c r="C14486" t="s">
        <v>64</v>
      </c>
      <c r="E14486" t="s">
        <v>207</v>
      </c>
      <c r="F14486" t="s">
        <v>208</v>
      </c>
      <c r="G14486" t="s">
        <v>209</v>
      </c>
      <c r="H14486" t="s">
        <v>37</v>
      </c>
      <c r="I14486" t="s">
        <v>219</v>
      </c>
      <c r="J14486" t="s">
        <v>119</v>
      </c>
      <c r="K14486" s="1">
        <v>45412</v>
      </c>
      <c r="L14486">
        <v>90</v>
      </c>
      <c r="M14486">
        <v>2</v>
      </c>
      <c r="N14486" t="s">
        <v>538</v>
      </c>
      <c r="O14486" t="s">
        <v>539</v>
      </c>
      <c r="P14486" t="s">
        <v>634</v>
      </c>
    </row>
    <row r="14487" spans="1:16" x14ac:dyDescent="0.25">
      <c r="A14487" t="s">
        <v>361</v>
      </c>
      <c r="B14487" t="s">
        <v>362</v>
      </c>
      <c r="C14487" t="s">
        <v>64</v>
      </c>
      <c r="E14487" t="s">
        <v>207</v>
      </c>
      <c r="F14487" t="s">
        <v>208</v>
      </c>
      <c r="G14487" t="s">
        <v>209</v>
      </c>
      <c r="H14487" t="s">
        <v>37</v>
      </c>
      <c r="I14487" t="s">
        <v>219</v>
      </c>
      <c r="J14487" t="s">
        <v>119</v>
      </c>
      <c r="K14487" s="1">
        <v>45414</v>
      </c>
      <c r="L14487">
        <v>30</v>
      </c>
      <c r="M14487">
        <v>2</v>
      </c>
      <c r="N14487" t="s">
        <v>538</v>
      </c>
      <c r="O14487" t="s">
        <v>539</v>
      </c>
      <c r="P14487" t="s">
        <v>634</v>
      </c>
    </row>
    <row r="14488" spans="1:16" x14ac:dyDescent="0.25">
      <c r="A14488" t="s">
        <v>361</v>
      </c>
      <c r="B14488" t="s">
        <v>362</v>
      </c>
      <c r="C14488" t="s">
        <v>64</v>
      </c>
      <c r="E14488" t="s">
        <v>207</v>
      </c>
      <c r="F14488" t="s">
        <v>208</v>
      </c>
      <c r="G14488" t="s">
        <v>209</v>
      </c>
      <c r="H14488" t="s">
        <v>37</v>
      </c>
      <c r="I14488" t="s">
        <v>219</v>
      </c>
      <c r="J14488" t="s">
        <v>119</v>
      </c>
      <c r="K14488" s="1">
        <v>45415</v>
      </c>
      <c r="L14488">
        <v>60</v>
      </c>
      <c r="M14488">
        <v>2</v>
      </c>
      <c r="N14488" t="s">
        <v>538</v>
      </c>
      <c r="O14488" t="s">
        <v>539</v>
      </c>
      <c r="P14488" t="s">
        <v>634</v>
      </c>
    </row>
    <row r="14489" spans="1:16" x14ac:dyDescent="0.25">
      <c r="A14489" t="s">
        <v>361</v>
      </c>
      <c r="B14489" t="s">
        <v>362</v>
      </c>
      <c r="C14489" t="s">
        <v>64</v>
      </c>
      <c r="E14489" t="s">
        <v>207</v>
      </c>
      <c r="F14489" t="s">
        <v>208</v>
      </c>
      <c r="G14489" t="s">
        <v>209</v>
      </c>
      <c r="H14489" t="s">
        <v>37</v>
      </c>
      <c r="I14489" t="s">
        <v>219</v>
      </c>
      <c r="J14489" t="s">
        <v>119</v>
      </c>
      <c r="K14489" s="1">
        <v>45418</v>
      </c>
      <c r="L14489">
        <v>90</v>
      </c>
      <c r="M14489">
        <v>3</v>
      </c>
      <c r="N14489" t="s">
        <v>538</v>
      </c>
      <c r="O14489" t="s">
        <v>539</v>
      </c>
      <c r="P14489" t="s">
        <v>634</v>
      </c>
    </row>
    <row r="14490" spans="1:16" x14ac:dyDescent="0.25">
      <c r="A14490" t="s">
        <v>361</v>
      </c>
      <c r="B14490" t="s">
        <v>362</v>
      </c>
      <c r="C14490" t="s">
        <v>64</v>
      </c>
      <c r="E14490" t="s">
        <v>207</v>
      </c>
      <c r="F14490" t="s">
        <v>208</v>
      </c>
      <c r="G14490" t="s">
        <v>209</v>
      </c>
      <c r="H14490" t="s">
        <v>37</v>
      </c>
      <c r="I14490" t="s">
        <v>219</v>
      </c>
      <c r="J14490" t="s">
        <v>119</v>
      </c>
      <c r="K14490" s="1">
        <v>45420</v>
      </c>
      <c r="L14490">
        <v>30</v>
      </c>
      <c r="M14490">
        <v>3</v>
      </c>
      <c r="N14490" t="s">
        <v>538</v>
      </c>
      <c r="O14490" t="s">
        <v>539</v>
      </c>
      <c r="P14490" t="s">
        <v>634</v>
      </c>
    </row>
    <row r="14491" spans="1:16" x14ac:dyDescent="0.25">
      <c r="A14491" t="s">
        <v>361</v>
      </c>
      <c r="B14491" t="s">
        <v>362</v>
      </c>
      <c r="C14491" t="s">
        <v>64</v>
      </c>
      <c r="E14491" t="s">
        <v>207</v>
      </c>
      <c r="F14491" t="s">
        <v>208</v>
      </c>
      <c r="G14491" t="s">
        <v>209</v>
      </c>
      <c r="H14491" t="s">
        <v>37</v>
      </c>
      <c r="I14491" t="s">
        <v>219</v>
      </c>
      <c r="J14491" t="s">
        <v>119</v>
      </c>
      <c r="K14491" s="1">
        <v>45422</v>
      </c>
      <c r="L14491">
        <v>30</v>
      </c>
      <c r="M14491">
        <v>3</v>
      </c>
      <c r="N14491" t="s">
        <v>538</v>
      </c>
      <c r="O14491" t="s">
        <v>539</v>
      </c>
      <c r="P14491" t="s">
        <v>634</v>
      </c>
    </row>
    <row r="14492" spans="1:16" x14ac:dyDescent="0.25">
      <c r="A14492" t="s">
        <v>361</v>
      </c>
      <c r="B14492" t="s">
        <v>362</v>
      </c>
      <c r="C14492" t="s">
        <v>64</v>
      </c>
      <c r="E14492" t="s">
        <v>207</v>
      </c>
      <c r="F14492" t="s">
        <v>208</v>
      </c>
      <c r="G14492" t="s">
        <v>209</v>
      </c>
      <c r="H14492" t="s">
        <v>37</v>
      </c>
      <c r="I14492" t="s">
        <v>219</v>
      </c>
      <c r="J14492" t="s">
        <v>119</v>
      </c>
      <c r="K14492" s="1">
        <v>45425</v>
      </c>
      <c r="L14492">
        <v>30</v>
      </c>
      <c r="M14492">
        <v>4</v>
      </c>
      <c r="N14492" t="s">
        <v>538</v>
      </c>
      <c r="O14492" t="s">
        <v>539</v>
      </c>
      <c r="P14492" t="s">
        <v>634</v>
      </c>
    </row>
    <row r="14493" spans="1:16" x14ac:dyDescent="0.25">
      <c r="A14493" t="s">
        <v>361</v>
      </c>
      <c r="B14493" t="s">
        <v>362</v>
      </c>
      <c r="C14493" t="s">
        <v>64</v>
      </c>
      <c r="E14493" t="s">
        <v>207</v>
      </c>
      <c r="F14493" t="s">
        <v>208</v>
      </c>
      <c r="G14493" t="s">
        <v>209</v>
      </c>
      <c r="H14493" t="s">
        <v>37</v>
      </c>
      <c r="I14493" t="s">
        <v>219</v>
      </c>
      <c r="J14493" t="s">
        <v>119</v>
      </c>
      <c r="K14493" s="1">
        <v>45426</v>
      </c>
      <c r="L14493">
        <v>30</v>
      </c>
      <c r="M14493">
        <v>4</v>
      </c>
      <c r="N14493" t="s">
        <v>538</v>
      </c>
      <c r="O14493" t="s">
        <v>539</v>
      </c>
      <c r="P14493" t="s">
        <v>634</v>
      </c>
    </row>
    <row r="14494" spans="1:16" x14ac:dyDescent="0.25">
      <c r="A14494" t="s">
        <v>361</v>
      </c>
      <c r="B14494" t="s">
        <v>362</v>
      </c>
      <c r="C14494" t="s">
        <v>64</v>
      </c>
      <c r="E14494" t="s">
        <v>207</v>
      </c>
      <c r="F14494" t="s">
        <v>208</v>
      </c>
      <c r="G14494" t="s">
        <v>209</v>
      </c>
      <c r="H14494" t="s">
        <v>37</v>
      </c>
      <c r="I14494" t="s">
        <v>219</v>
      </c>
      <c r="J14494" t="s">
        <v>119</v>
      </c>
      <c r="K14494" s="1">
        <v>45427</v>
      </c>
      <c r="L14494">
        <v>30</v>
      </c>
      <c r="M14494">
        <v>4</v>
      </c>
      <c r="N14494" t="s">
        <v>538</v>
      </c>
      <c r="O14494" t="s">
        <v>539</v>
      </c>
      <c r="P14494" t="s">
        <v>634</v>
      </c>
    </row>
    <row r="14495" spans="1:16" x14ac:dyDescent="0.25">
      <c r="A14495" t="s">
        <v>361</v>
      </c>
      <c r="B14495" t="s">
        <v>362</v>
      </c>
      <c r="C14495" t="s">
        <v>64</v>
      </c>
      <c r="E14495" t="s">
        <v>207</v>
      </c>
      <c r="F14495" t="s">
        <v>208</v>
      </c>
      <c r="G14495" t="s">
        <v>209</v>
      </c>
      <c r="H14495" t="s">
        <v>37</v>
      </c>
      <c r="I14495" t="s">
        <v>219</v>
      </c>
      <c r="J14495" t="s">
        <v>119</v>
      </c>
      <c r="K14495" s="1">
        <v>45429</v>
      </c>
      <c r="L14495">
        <v>60</v>
      </c>
      <c r="M14495">
        <v>4</v>
      </c>
      <c r="N14495" t="s">
        <v>538</v>
      </c>
      <c r="O14495" t="s">
        <v>539</v>
      </c>
      <c r="P14495" t="s">
        <v>634</v>
      </c>
    </row>
    <row r="14496" spans="1:16" x14ac:dyDescent="0.25">
      <c r="A14496" t="s">
        <v>361</v>
      </c>
      <c r="B14496" t="s">
        <v>362</v>
      </c>
      <c r="C14496" t="s">
        <v>64</v>
      </c>
      <c r="E14496" t="s">
        <v>207</v>
      </c>
      <c r="F14496" t="s">
        <v>208</v>
      </c>
      <c r="G14496" t="s">
        <v>209</v>
      </c>
      <c r="H14496" t="s">
        <v>37</v>
      </c>
      <c r="I14496" t="s">
        <v>244</v>
      </c>
      <c r="J14496" t="s">
        <v>119</v>
      </c>
      <c r="K14496" s="1">
        <v>45414</v>
      </c>
      <c r="L14496">
        <v>30</v>
      </c>
      <c r="M14496">
        <v>2</v>
      </c>
      <c r="N14496" t="s">
        <v>538</v>
      </c>
      <c r="O14496" t="s">
        <v>539</v>
      </c>
      <c r="P14496" t="s">
        <v>634</v>
      </c>
    </row>
    <row r="14497" spans="1:16" x14ac:dyDescent="0.25">
      <c r="A14497" t="s">
        <v>361</v>
      </c>
      <c r="B14497" t="s">
        <v>362</v>
      </c>
      <c r="C14497" t="s">
        <v>64</v>
      </c>
      <c r="E14497" t="s">
        <v>207</v>
      </c>
      <c r="F14497" t="s">
        <v>208</v>
      </c>
      <c r="G14497" t="s">
        <v>209</v>
      </c>
      <c r="H14497" t="s">
        <v>37</v>
      </c>
      <c r="I14497" t="s">
        <v>244</v>
      </c>
      <c r="J14497" t="s">
        <v>119</v>
      </c>
      <c r="K14497" s="1">
        <v>45419</v>
      </c>
      <c r="L14497">
        <v>60</v>
      </c>
      <c r="M14497">
        <v>3</v>
      </c>
      <c r="N14497" t="s">
        <v>538</v>
      </c>
      <c r="O14497" t="s">
        <v>539</v>
      </c>
      <c r="P14497" t="s">
        <v>634</v>
      </c>
    </row>
    <row r="14498" spans="1:16" x14ac:dyDescent="0.25">
      <c r="A14498" t="s">
        <v>361</v>
      </c>
      <c r="B14498" t="s">
        <v>362</v>
      </c>
      <c r="C14498" t="s">
        <v>64</v>
      </c>
      <c r="E14498" t="s">
        <v>207</v>
      </c>
      <c r="F14498" t="s">
        <v>208</v>
      </c>
      <c r="G14498" t="s">
        <v>209</v>
      </c>
      <c r="H14498" t="s">
        <v>37</v>
      </c>
      <c r="I14498" t="s">
        <v>244</v>
      </c>
      <c r="J14498" t="s">
        <v>119</v>
      </c>
      <c r="K14498" s="1">
        <v>45426</v>
      </c>
      <c r="L14498">
        <v>60</v>
      </c>
      <c r="M14498">
        <v>4</v>
      </c>
      <c r="N14498" t="s">
        <v>538</v>
      </c>
      <c r="O14498" t="s">
        <v>539</v>
      </c>
      <c r="P14498" t="s">
        <v>634</v>
      </c>
    </row>
    <row r="14499" spans="1:16" x14ac:dyDescent="0.25">
      <c r="A14499" t="s">
        <v>361</v>
      </c>
      <c r="B14499" t="s">
        <v>362</v>
      </c>
      <c r="C14499" t="s">
        <v>64</v>
      </c>
      <c r="E14499" t="s">
        <v>207</v>
      </c>
      <c r="F14499" t="s">
        <v>208</v>
      </c>
      <c r="G14499" t="s">
        <v>209</v>
      </c>
      <c r="H14499" t="s">
        <v>37</v>
      </c>
      <c r="I14499" t="s">
        <v>243</v>
      </c>
      <c r="J14499" t="s">
        <v>119</v>
      </c>
      <c r="K14499" s="1">
        <v>45414</v>
      </c>
      <c r="L14499">
        <v>30</v>
      </c>
      <c r="M14499">
        <v>2</v>
      </c>
      <c r="N14499" t="s">
        <v>538</v>
      </c>
      <c r="O14499" t="s">
        <v>539</v>
      </c>
      <c r="P14499" t="s">
        <v>634</v>
      </c>
    </row>
    <row r="14500" spans="1:16" x14ac:dyDescent="0.25">
      <c r="A14500" t="s">
        <v>361</v>
      </c>
      <c r="B14500" t="s">
        <v>362</v>
      </c>
      <c r="C14500" t="s">
        <v>64</v>
      </c>
      <c r="E14500" t="s">
        <v>207</v>
      </c>
      <c r="F14500" t="s">
        <v>208</v>
      </c>
      <c r="G14500" t="s">
        <v>209</v>
      </c>
      <c r="H14500" t="s">
        <v>37</v>
      </c>
      <c r="I14500" t="s">
        <v>221</v>
      </c>
      <c r="J14500" t="s">
        <v>119</v>
      </c>
      <c r="K14500" s="1">
        <v>45415</v>
      </c>
      <c r="L14500">
        <v>90</v>
      </c>
      <c r="M14500">
        <v>2</v>
      </c>
      <c r="N14500" t="s">
        <v>538</v>
      </c>
      <c r="O14500" t="s">
        <v>539</v>
      </c>
      <c r="P14500" t="s">
        <v>634</v>
      </c>
    </row>
    <row r="14501" spans="1:16" x14ac:dyDescent="0.25">
      <c r="A14501" t="s">
        <v>361</v>
      </c>
      <c r="B14501" t="s">
        <v>362</v>
      </c>
      <c r="C14501" t="s">
        <v>64</v>
      </c>
      <c r="E14501" t="s">
        <v>207</v>
      </c>
      <c r="F14501" t="s">
        <v>208</v>
      </c>
      <c r="G14501" t="s">
        <v>209</v>
      </c>
      <c r="H14501" t="s">
        <v>222</v>
      </c>
      <c r="I14501" t="s">
        <v>223</v>
      </c>
      <c r="J14501" t="s">
        <v>119</v>
      </c>
      <c r="K14501" s="1">
        <v>45407</v>
      </c>
      <c r="L14501">
        <v>120</v>
      </c>
      <c r="M14501">
        <v>1</v>
      </c>
      <c r="N14501" t="s">
        <v>538</v>
      </c>
      <c r="O14501" t="s">
        <v>539</v>
      </c>
      <c r="P14501" t="s">
        <v>634</v>
      </c>
    </row>
    <row r="14502" spans="1:16" x14ac:dyDescent="0.25">
      <c r="A14502" t="s">
        <v>361</v>
      </c>
      <c r="B14502" t="s">
        <v>362</v>
      </c>
      <c r="C14502" t="s">
        <v>64</v>
      </c>
      <c r="E14502" t="s">
        <v>207</v>
      </c>
      <c r="F14502" t="s">
        <v>208</v>
      </c>
      <c r="G14502" t="s">
        <v>209</v>
      </c>
      <c r="H14502" t="s">
        <v>222</v>
      </c>
      <c r="I14502" t="s">
        <v>223</v>
      </c>
      <c r="J14502" t="s">
        <v>119</v>
      </c>
      <c r="K14502" s="1">
        <v>45422</v>
      </c>
      <c r="L14502">
        <v>30</v>
      </c>
      <c r="M14502">
        <v>3</v>
      </c>
      <c r="N14502" t="s">
        <v>538</v>
      </c>
      <c r="O14502" t="s">
        <v>539</v>
      </c>
      <c r="P14502" t="s">
        <v>634</v>
      </c>
    </row>
    <row r="14503" spans="1:16" x14ac:dyDescent="0.25">
      <c r="A14503" t="s">
        <v>361</v>
      </c>
      <c r="B14503" t="s">
        <v>362</v>
      </c>
      <c r="C14503" t="s">
        <v>64</v>
      </c>
      <c r="E14503" t="s">
        <v>207</v>
      </c>
      <c r="F14503" t="s">
        <v>208</v>
      </c>
      <c r="G14503" t="s">
        <v>209</v>
      </c>
      <c r="H14503" t="s">
        <v>222</v>
      </c>
      <c r="I14503" t="s">
        <v>224</v>
      </c>
      <c r="J14503" t="s">
        <v>119</v>
      </c>
      <c r="K14503" s="1">
        <v>45405</v>
      </c>
      <c r="L14503">
        <v>60</v>
      </c>
      <c r="M14503">
        <v>1</v>
      </c>
      <c r="N14503" t="s">
        <v>538</v>
      </c>
      <c r="O14503" t="s">
        <v>539</v>
      </c>
      <c r="P14503" t="s">
        <v>634</v>
      </c>
    </row>
    <row r="14504" spans="1:16" x14ac:dyDescent="0.25">
      <c r="A14504" t="s">
        <v>361</v>
      </c>
      <c r="B14504" t="s">
        <v>362</v>
      </c>
      <c r="C14504" t="s">
        <v>64</v>
      </c>
      <c r="E14504" t="s">
        <v>207</v>
      </c>
      <c r="F14504" t="s">
        <v>208</v>
      </c>
      <c r="G14504" t="s">
        <v>209</v>
      </c>
      <c r="H14504" t="s">
        <v>222</v>
      </c>
      <c r="I14504" t="s">
        <v>224</v>
      </c>
      <c r="J14504" t="s">
        <v>119</v>
      </c>
      <c r="K14504" s="1">
        <v>45412</v>
      </c>
      <c r="L14504">
        <v>60</v>
      </c>
      <c r="M14504">
        <v>2</v>
      </c>
      <c r="N14504" t="s">
        <v>538</v>
      </c>
      <c r="O14504" t="s">
        <v>539</v>
      </c>
      <c r="P14504" t="s">
        <v>634</v>
      </c>
    </row>
    <row r="14505" spans="1:16" x14ac:dyDescent="0.25">
      <c r="A14505" t="s">
        <v>361</v>
      </c>
      <c r="B14505" t="s">
        <v>362</v>
      </c>
      <c r="C14505" t="s">
        <v>64</v>
      </c>
      <c r="E14505" t="s">
        <v>207</v>
      </c>
      <c r="F14505" t="s">
        <v>208</v>
      </c>
      <c r="G14505" t="s">
        <v>209</v>
      </c>
      <c r="H14505" t="s">
        <v>222</v>
      </c>
      <c r="I14505" t="s">
        <v>224</v>
      </c>
      <c r="J14505" t="s">
        <v>119</v>
      </c>
      <c r="K14505" s="1">
        <v>45414</v>
      </c>
      <c r="L14505">
        <v>90</v>
      </c>
      <c r="M14505">
        <v>2</v>
      </c>
      <c r="N14505" t="s">
        <v>538</v>
      </c>
      <c r="O14505" t="s">
        <v>539</v>
      </c>
      <c r="P14505" t="s">
        <v>634</v>
      </c>
    </row>
    <row r="14506" spans="1:16" x14ac:dyDescent="0.25">
      <c r="A14506" t="s">
        <v>361</v>
      </c>
      <c r="B14506" t="s">
        <v>362</v>
      </c>
      <c r="C14506" t="s">
        <v>64</v>
      </c>
      <c r="E14506" t="s">
        <v>207</v>
      </c>
      <c r="F14506" t="s">
        <v>208</v>
      </c>
      <c r="G14506" t="s">
        <v>209</v>
      </c>
      <c r="H14506" t="s">
        <v>222</v>
      </c>
      <c r="I14506" t="s">
        <v>225</v>
      </c>
      <c r="J14506" t="s">
        <v>119</v>
      </c>
      <c r="K14506" s="1">
        <v>45404</v>
      </c>
      <c r="L14506">
        <v>30</v>
      </c>
      <c r="M14506">
        <v>1</v>
      </c>
      <c r="N14506" t="s">
        <v>538</v>
      </c>
      <c r="O14506" t="s">
        <v>539</v>
      </c>
      <c r="P14506" t="s">
        <v>634</v>
      </c>
    </row>
    <row r="14507" spans="1:16" x14ac:dyDescent="0.25">
      <c r="A14507" t="s">
        <v>361</v>
      </c>
      <c r="B14507" t="s">
        <v>362</v>
      </c>
      <c r="C14507" t="s">
        <v>64</v>
      </c>
      <c r="E14507" t="s">
        <v>207</v>
      </c>
      <c r="F14507" t="s">
        <v>208</v>
      </c>
      <c r="G14507" t="s">
        <v>209</v>
      </c>
      <c r="H14507" t="s">
        <v>222</v>
      </c>
      <c r="I14507" t="s">
        <v>225</v>
      </c>
      <c r="J14507" t="s">
        <v>119</v>
      </c>
      <c r="K14507" s="1">
        <v>45405</v>
      </c>
      <c r="L14507">
        <v>90</v>
      </c>
      <c r="M14507">
        <v>1</v>
      </c>
      <c r="N14507" t="s">
        <v>538</v>
      </c>
      <c r="O14507" t="s">
        <v>539</v>
      </c>
      <c r="P14507" t="s">
        <v>634</v>
      </c>
    </row>
    <row r="14508" spans="1:16" x14ac:dyDescent="0.25">
      <c r="A14508" t="s">
        <v>361</v>
      </c>
      <c r="B14508" t="s">
        <v>362</v>
      </c>
      <c r="C14508" t="s">
        <v>64</v>
      </c>
      <c r="E14508" t="s">
        <v>207</v>
      </c>
      <c r="F14508" t="s">
        <v>208</v>
      </c>
      <c r="G14508" t="s">
        <v>209</v>
      </c>
      <c r="H14508" t="s">
        <v>222</v>
      </c>
      <c r="I14508" t="s">
        <v>225</v>
      </c>
      <c r="J14508" t="s">
        <v>119</v>
      </c>
      <c r="K14508" s="1">
        <v>45407</v>
      </c>
      <c r="L14508">
        <v>60</v>
      </c>
      <c r="M14508">
        <v>1</v>
      </c>
      <c r="N14508" t="s">
        <v>538</v>
      </c>
      <c r="O14508" t="s">
        <v>539</v>
      </c>
      <c r="P14508" t="s">
        <v>634</v>
      </c>
    </row>
    <row r="14509" spans="1:16" x14ac:dyDescent="0.25">
      <c r="A14509" t="s">
        <v>361</v>
      </c>
      <c r="B14509" t="s">
        <v>362</v>
      </c>
      <c r="C14509" t="s">
        <v>64</v>
      </c>
      <c r="E14509" t="s">
        <v>207</v>
      </c>
      <c r="F14509" t="s">
        <v>208</v>
      </c>
      <c r="G14509" t="s">
        <v>209</v>
      </c>
      <c r="H14509" t="s">
        <v>222</v>
      </c>
      <c r="I14509" t="s">
        <v>225</v>
      </c>
      <c r="J14509" t="s">
        <v>119</v>
      </c>
      <c r="K14509" s="1">
        <v>45411</v>
      </c>
      <c r="L14509">
        <v>30</v>
      </c>
      <c r="M14509">
        <v>2</v>
      </c>
      <c r="N14509" t="s">
        <v>538</v>
      </c>
      <c r="O14509" t="s">
        <v>539</v>
      </c>
      <c r="P14509" t="s">
        <v>634</v>
      </c>
    </row>
    <row r="14510" spans="1:16" x14ac:dyDescent="0.25">
      <c r="A14510" t="s">
        <v>361</v>
      </c>
      <c r="B14510" t="s">
        <v>362</v>
      </c>
      <c r="C14510" t="s">
        <v>64</v>
      </c>
      <c r="E14510" t="s">
        <v>207</v>
      </c>
      <c r="F14510" t="s">
        <v>208</v>
      </c>
      <c r="G14510" t="s">
        <v>209</v>
      </c>
      <c r="H14510" t="s">
        <v>222</v>
      </c>
      <c r="I14510" t="s">
        <v>225</v>
      </c>
      <c r="J14510" t="s">
        <v>119</v>
      </c>
      <c r="K14510" s="1">
        <v>45413</v>
      </c>
      <c r="L14510">
        <v>90</v>
      </c>
      <c r="M14510">
        <v>2</v>
      </c>
      <c r="N14510" t="s">
        <v>538</v>
      </c>
      <c r="O14510" t="s">
        <v>539</v>
      </c>
      <c r="P14510" t="s">
        <v>634</v>
      </c>
    </row>
    <row r="14511" spans="1:16" x14ac:dyDescent="0.25">
      <c r="A14511" t="s">
        <v>361</v>
      </c>
      <c r="B14511" t="s">
        <v>362</v>
      </c>
      <c r="C14511" t="s">
        <v>64</v>
      </c>
      <c r="E14511" t="s">
        <v>207</v>
      </c>
      <c r="F14511" t="s">
        <v>208</v>
      </c>
      <c r="G14511" t="s">
        <v>209</v>
      </c>
      <c r="H14511" t="s">
        <v>222</v>
      </c>
      <c r="I14511" t="s">
        <v>225</v>
      </c>
      <c r="J14511" t="s">
        <v>119</v>
      </c>
      <c r="K14511" s="1">
        <v>45414</v>
      </c>
      <c r="L14511">
        <v>60</v>
      </c>
      <c r="M14511">
        <v>2</v>
      </c>
      <c r="N14511" t="s">
        <v>538</v>
      </c>
      <c r="O14511" t="s">
        <v>539</v>
      </c>
      <c r="P14511" t="s">
        <v>634</v>
      </c>
    </row>
    <row r="14512" spans="1:16" x14ac:dyDescent="0.25">
      <c r="A14512" t="s">
        <v>361</v>
      </c>
      <c r="B14512" t="s">
        <v>362</v>
      </c>
      <c r="C14512" t="s">
        <v>64</v>
      </c>
      <c r="E14512" t="s">
        <v>207</v>
      </c>
      <c r="F14512" t="s">
        <v>208</v>
      </c>
      <c r="G14512" t="s">
        <v>209</v>
      </c>
      <c r="H14512" t="s">
        <v>222</v>
      </c>
      <c r="I14512" t="s">
        <v>225</v>
      </c>
      <c r="J14512" t="s">
        <v>119</v>
      </c>
      <c r="K14512" s="1">
        <v>45418</v>
      </c>
      <c r="L14512">
        <v>60</v>
      </c>
      <c r="M14512">
        <v>3</v>
      </c>
      <c r="N14512" t="s">
        <v>538</v>
      </c>
      <c r="O14512" t="s">
        <v>539</v>
      </c>
      <c r="P14512" t="s">
        <v>634</v>
      </c>
    </row>
    <row r="14513" spans="1:16" x14ac:dyDescent="0.25">
      <c r="A14513" t="s">
        <v>361</v>
      </c>
      <c r="B14513" t="s">
        <v>362</v>
      </c>
      <c r="C14513" t="s">
        <v>64</v>
      </c>
      <c r="E14513" t="s">
        <v>207</v>
      </c>
      <c r="F14513" t="s">
        <v>208</v>
      </c>
      <c r="G14513" t="s">
        <v>209</v>
      </c>
      <c r="H14513" t="s">
        <v>222</v>
      </c>
      <c r="I14513" t="s">
        <v>225</v>
      </c>
      <c r="J14513" t="s">
        <v>119</v>
      </c>
      <c r="K14513" s="1">
        <v>45419</v>
      </c>
      <c r="L14513">
        <v>60</v>
      </c>
      <c r="M14513">
        <v>3</v>
      </c>
      <c r="N14513" t="s">
        <v>538</v>
      </c>
      <c r="O14513" t="s">
        <v>539</v>
      </c>
      <c r="P14513" t="s">
        <v>634</v>
      </c>
    </row>
    <row r="14514" spans="1:16" x14ac:dyDescent="0.25">
      <c r="A14514" t="s">
        <v>361</v>
      </c>
      <c r="B14514" t="s">
        <v>362</v>
      </c>
      <c r="C14514" t="s">
        <v>64</v>
      </c>
      <c r="E14514" t="s">
        <v>207</v>
      </c>
      <c r="F14514" t="s">
        <v>208</v>
      </c>
      <c r="G14514" t="s">
        <v>209</v>
      </c>
      <c r="H14514" t="s">
        <v>222</v>
      </c>
      <c r="I14514" t="s">
        <v>225</v>
      </c>
      <c r="J14514" t="s">
        <v>119</v>
      </c>
      <c r="K14514" s="1">
        <v>45422</v>
      </c>
      <c r="L14514">
        <v>30</v>
      </c>
      <c r="M14514">
        <v>3</v>
      </c>
      <c r="N14514" t="s">
        <v>538</v>
      </c>
      <c r="O14514" t="s">
        <v>539</v>
      </c>
      <c r="P14514" t="s">
        <v>634</v>
      </c>
    </row>
    <row r="14515" spans="1:16" x14ac:dyDescent="0.25">
      <c r="A14515" t="s">
        <v>361</v>
      </c>
      <c r="B14515" t="s">
        <v>362</v>
      </c>
      <c r="C14515" t="s">
        <v>64</v>
      </c>
      <c r="E14515" t="s">
        <v>207</v>
      </c>
      <c r="F14515" t="s">
        <v>208</v>
      </c>
      <c r="G14515" t="s">
        <v>209</v>
      </c>
      <c r="H14515" t="s">
        <v>222</v>
      </c>
      <c r="I14515" t="s">
        <v>225</v>
      </c>
      <c r="J14515" t="s">
        <v>119</v>
      </c>
      <c r="K14515" s="1">
        <v>45425</v>
      </c>
      <c r="L14515">
        <v>180</v>
      </c>
      <c r="M14515">
        <v>4</v>
      </c>
      <c r="N14515" t="s">
        <v>538</v>
      </c>
      <c r="O14515" t="s">
        <v>539</v>
      </c>
      <c r="P14515" t="s">
        <v>634</v>
      </c>
    </row>
    <row r="14516" spans="1:16" x14ac:dyDescent="0.25">
      <c r="A14516" t="s">
        <v>361</v>
      </c>
      <c r="B14516" t="s">
        <v>362</v>
      </c>
      <c r="C14516" t="s">
        <v>64</v>
      </c>
      <c r="E14516" t="s">
        <v>207</v>
      </c>
      <c r="F14516" t="s">
        <v>208</v>
      </c>
      <c r="G14516" t="s">
        <v>209</v>
      </c>
      <c r="H14516" t="s">
        <v>222</v>
      </c>
      <c r="I14516" t="s">
        <v>225</v>
      </c>
      <c r="J14516" t="s">
        <v>119</v>
      </c>
      <c r="K14516" s="1">
        <v>45426</v>
      </c>
      <c r="L14516">
        <v>240</v>
      </c>
      <c r="M14516">
        <v>4</v>
      </c>
      <c r="N14516" t="s">
        <v>538</v>
      </c>
      <c r="O14516" t="s">
        <v>539</v>
      </c>
      <c r="P14516" t="s">
        <v>634</v>
      </c>
    </row>
    <row r="14517" spans="1:16" x14ac:dyDescent="0.25">
      <c r="A14517" t="s">
        <v>361</v>
      </c>
      <c r="B14517" t="s">
        <v>362</v>
      </c>
      <c r="C14517" t="s">
        <v>64</v>
      </c>
      <c r="E14517" t="s">
        <v>207</v>
      </c>
      <c r="F14517" t="s">
        <v>208</v>
      </c>
      <c r="G14517" t="s">
        <v>209</v>
      </c>
      <c r="H14517" t="s">
        <v>222</v>
      </c>
      <c r="I14517" t="s">
        <v>225</v>
      </c>
      <c r="J14517" t="s">
        <v>119</v>
      </c>
      <c r="K14517" s="1">
        <v>45427</v>
      </c>
      <c r="L14517">
        <v>30</v>
      </c>
      <c r="M14517">
        <v>4</v>
      </c>
      <c r="N14517" t="s">
        <v>538</v>
      </c>
      <c r="O14517" t="s">
        <v>539</v>
      </c>
      <c r="P14517" t="s">
        <v>634</v>
      </c>
    </row>
    <row r="14518" spans="1:16" x14ac:dyDescent="0.25">
      <c r="A14518" t="s">
        <v>361</v>
      </c>
      <c r="B14518" t="s">
        <v>362</v>
      </c>
      <c r="C14518" t="s">
        <v>64</v>
      </c>
      <c r="E14518" t="s">
        <v>207</v>
      </c>
      <c r="F14518" t="s">
        <v>208</v>
      </c>
      <c r="G14518" t="s">
        <v>209</v>
      </c>
      <c r="H14518" t="s">
        <v>222</v>
      </c>
      <c r="I14518" t="s">
        <v>225</v>
      </c>
      <c r="J14518" t="s">
        <v>119</v>
      </c>
      <c r="K14518" s="1">
        <v>45428</v>
      </c>
      <c r="L14518">
        <v>300</v>
      </c>
      <c r="M14518">
        <v>4</v>
      </c>
      <c r="N14518" t="s">
        <v>538</v>
      </c>
      <c r="O14518" t="s">
        <v>539</v>
      </c>
      <c r="P14518" t="s">
        <v>634</v>
      </c>
    </row>
    <row r="14519" spans="1:16" x14ac:dyDescent="0.25">
      <c r="A14519" t="s">
        <v>361</v>
      </c>
      <c r="B14519" t="s">
        <v>362</v>
      </c>
      <c r="C14519" t="s">
        <v>64</v>
      </c>
      <c r="E14519" t="s">
        <v>207</v>
      </c>
      <c r="F14519" t="s">
        <v>208</v>
      </c>
      <c r="G14519" t="s">
        <v>209</v>
      </c>
      <c r="H14519" t="s">
        <v>222</v>
      </c>
      <c r="I14519" t="s">
        <v>225</v>
      </c>
      <c r="J14519" t="s">
        <v>119</v>
      </c>
      <c r="K14519" s="1">
        <v>45429</v>
      </c>
      <c r="L14519">
        <v>60</v>
      </c>
      <c r="M14519">
        <v>4</v>
      </c>
      <c r="N14519" t="s">
        <v>538</v>
      </c>
      <c r="O14519" t="s">
        <v>539</v>
      </c>
      <c r="P14519" t="s">
        <v>634</v>
      </c>
    </row>
    <row r="14520" spans="1:16" x14ac:dyDescent="0.25">
      <c r="A14520" t="s">
        <v>361</v>
      </c>
      <c r="B14520" t="s">
        <v>362</v>
      </c>
      <c r="C14520" t="s">
        <v>64</v>
      </c>
      <c r="E14520" t="s">
        <v>207</v>
      </c>
      <c r="F14520" t="s">
        <v>208</v>
      </c>
      <c r="G14520" t="s">
        <v>209</v>
      </c>
      <c r="H14520" t="s">
        <v>222</v>
      </c>
      <c r="I14520" t="s">
        <v>226</v>
      </c>
      <c r="J14520" t="s">
        <v>119</v>
      </c>
      <c r="K14520" s="1">
        <v>45406</v>
      </c>
      <c r="L14520">
        <v>60</v>
      </c>
      <c r="M14520">
        <v>1</v>
      </c>
      <c r="N14520" t="s">
        <v>538</v>
      </c>
      <c r="O14520" t="s">
        <v>539</v>
      </c>
      <c r="P14520" t="s">
        <v>634</v>
      </c>
    </row>
    <row r="14521" spans="1:16" x14ac:dyDescent="0.25">
      <c r="A14521" t="s">
        <v>361</v>
      </c>
      <c r="B14521" t="s">
        <v>362</v>
      </c>
      <c r="C14521" t="s">
        <v>64</v>
      </c>
      <c r="E14521" t="s">
        <v>207</v>
      </c>
      <c r="F14521" t="s">
        <v>208</v>
      </c>
      <c r="G14521" t="s">
        <v>209</v>
      </c>
      <c r="H14521" t="s">
        <v>222</v>
      </c>
      <c r="I14521" t="s">
        <v>226</v>
      </c>
      <c r="J14521" t="s">
        <v>119</v>
      </c>
      <c r="K14521" s="1">
        <v>45419</v>
      </c>
      <c r="L14521">
        <v>30</v>
      </c>
      <c r="M14521">
        <v>3</v>
      </c>
      <c r="N14521" t="s">
        <v>538</v>
      </c>
      <c r="O14521" t="s">
        <v>539</v>
      </c>
      <c r="P14521" t="s">
        <v>634</v>
      </c>
    </row>
    <row r="14522" spans="1:16" x14ac:dyDescent="0.25">
      <c r="A14522" t="s">
        <v>361</v>
      </c>
      <c r="B14522" t="s">
        <v>362</v>
      </c>
      <c r="C14522" t="s">
        <v>64</v>
      </c>
      <c r="E14522" t="s">
        <v>207</v>
      </c>
      <c r="F14522" t="s">
        <v>208</v>
      </c>
      <c r="G14522" t="s">
        <v>209</v>
      </c>
      <c r="H14522" t="s">
        <v>222</v>
      </c>
      <c r="I14522" t="s">
        <v>226</v>
      </c>
      <c r="J14522" t="s">
        <v>119</v>
      </c>
      <c r="K14522" s="1">
        <v>45420</v>
      </c>
      <c r="L14522">
        <v>30</v>
      </c>
      <c r="M14522">
        <v>3</v>
      </c>
      <c r="N14522" t="s">
        <v>538</v>
      </c>
      <c r="O14522" t="s">
        <v>539</v>
      </c>
      <c r="P14522" t="s">
        <v>634</v>
      </c>
    </row>
    <row r="14523" spans="1:16" x14ac:dyDescent="0.25">
      <c r="A14523" t="s">
        <v>361</v>
      </c>
      <c r="B14523" t="s">
        <v>362</v>
      </c>
      <c r="C14523" t="s">
        <v>64</v>
      </c>
      <c r="E14523" t="s">
        <v>207</v>
      </c>
      <c r="F14523" t="s">
        <v>208</v>
      </c>
      <c r="G14523" t="s">
        <v>209</v>
      </c>
      <c r="H14523" t="s">
        <v>222</v>
      </c>
      <c r="I14523" t="s">
        <v>226</v>
      </c>
      <c r="J14523" t="s">
        <v>119</v>
      </c>
      <c r="K14523" s="1">
        <v>45427</v>
      </c>
      <c r="L14523">
        <v>60</v>
      </c>
      <c r="M14523">
        <v>4</v>
      </c>
      <c r="N14523" t="s">
        <v>538</v>
      </c>
      <c r="O14523" t="s">
        <v>539</v>
      </c>
      <c r="P14523" t="s">
        <v>634</v>
      </c>
    </row>
    <row r="14524" spans="1:16" x14ac:dyDescent="0.25">
      <c r="A14524" t="s">
        <v>361</v>
      </c>
      <c r="B14524" t="s">
        <v>362</v>
      </c>
      <c r="C14524" t="s">
        <v>64</v>
      </c>
      <c r="E14524" t="s">
        <v>207</v>
      </c>
      <c r="F14524" t="s">
        <v>208</v>
      </c>
      <c r="G14524" t="s">
        <v>209</v>
      </c>
      <c r="H14524" t="s">
        <v>222</v>
      </c>
      <c r="I14524" t="s">
        <v>227</v>
      </c>
      <c r="J14524" t="s">
        <v>119</v>
      </c>
      <c r="K14524" s="1">
        <v>45406</v>
      </c>
      <c r="L14524">
        <v>30</v>
      </c>
      <c r="M14524">
        <v>1</v>
      </c>
      <c r="N14524" t="s">
        <v>538</v>
      </c>
      <c r="O14524" t="s">
        <v>539</v>
      </c>
      <c r="P14524" t="s">
        <v>634</v>
      </c>
    </row>
    <row r="14525" spans="1:16" x14ac:dyDescent="0.25">
      <c r="A14525" t="s">
        <v>361</v>
      </c>
      <c r="B14525" t="s">
        <v>362</v>
      </c>
      <c r="C14525" t="s">
        <v>64</v>
      </c>
      <c r="E14525" t="s">
        <v>207</v>
      </c>
      <c r="F14525" t="s">
        <v>208</v>
      </c>
      <c r="G14525" t="s">
        <v>209</v>
      </c>
      <c r="H14525" t="s">
        <v>222</v>
      </c>
      <c r="I14525" t="s">
        <v>227</v>
      </c>
      <c r="J14525" t="s">
        <v>119</v>
      </c>
      <c r="K14525" s="1">
        <v>45419</v>
      </c>
      <c r="L14525">
        <v>90</v>
      </c>
      <c r="M14525">
        <v>3</v>
      </c>
      <c r="N14525" t="s">
        <v>538</v>
      </c>
      <c r="O14525" t="s">
        <v>539</v>
      </c>
      <c r="P14525" t="s">
        <v>634</v>
      </c>
    </row>
    <row r="14526" spans="1:16" x14ac:dyDescent="0.25">
      <c r="A14526" t="s">
        <v>361</v>
      </c>
      <c r="B14526" t="s">
        <v>362</v>
      </c>
      <c r="C14526" t="s">
        <v>64</v>
      </c>
      <c r="E14526" t="s">
        <v>207</v>
      </c>
      <c r="F14526" t="s">
        <v>208</v>
      </c>
      <c r="G14526" t="s">
        <v>209</v>
      </c>
      <c r="H14526" t="s">
        <v>222</v>
      </c>
      <c r="I14526" t="s">
        <v>227</v>
      </c>
      <c r="J14526" t="s">
        <v>119</v>
      </c>
      <c r="K14526" s="1">
        <v>45427</v>
      </c>
      <c r="L14526">
        <v>60</v>
      </c>
      <c r="M14526">
        <v>4</v>
      </c>
      <c r="N14526" t="s">
        <v>538</v>
      </c>
      <c r="O14526" t="s">
        <v>539</v>
      </c>
      <c r="P14526" t="s">
        <v>634</v>
      </c>
    </row>
    <row r="14527" spans="1:16" x14ac:dyDescent="0.25">
      <c r="A14527" t="s">
        <v>361</v>
      </c>
      <c r="B14527" t="s">
        <v>362</v>
      </c>
      <c r="C14527" t="s">
        <v>64</v>
      </c>
      <c r="E14527" t="s">
        <v>207</v>
      </c>
      <c r="F14527" t="s">
        <v>208</v>
      </c>
      <c r="G14527" t="s">
        <v>209</v>
      </c>
      <c r="H14527" t="s">
        <v>61</v>
      </c>
      <c r="I14527" t="s">
        <v>61</v>
      </c>
      <c r="J14527" t="s">
        <v>119</v>
      </c>
      <c r="K14527" s="1">
        <v>45407</v>
      </c>
      <c r="L14527">
        <v>90</v>
      </c>
      <c r="M14527">
        <v>1</v>
      </c>
      <c r="N14527" t="s">
        <v>538</v>
      </c>
      <c r="O14527" t="s">
        <v>539</v>
      </c>
      <c r="P14527" t="s">
        <v>634</v>
      </c>
    </row>
    <row r="14528" spans="1:16" x14ac:dyDescent="0.25">
      <c r="A14528" t="s">
        <v>361</v>
      </c>
      <c r="B14528" t="s">
        <v>362</v>
      </c>
      <c r="C14528" t="s">
        <v>64</v>
      </c>
      <c r="E14528" t="s">
        <v>207</v>
      </c>
      <c r="F14528" t="s">
        <v>208</v>
      </c>
      <c r="G14528" t="s">
        <v>209</v>
      </c>
      <c r="H14528" t="s">
        <v>61</v>
      </c>
      <c r="I14528" t="s">
        <v>61</v>
      </c>
      <c r="J14528" t="s">
        <v>119</v>
      </c>
      <c r="K14528" s="1">
        <v>45421</v>
      </c>
      <c r="L14528">
        <v>480</v>
      </c>
      <c r="M14528">
        <v>3</v>
      </c>
      <c r="N14528" t="s">
        <v>538</v>
      </c>
      <c r="O14528" t="s">
        <v>539</v>
      </c>
      <c r="P14528" t="s">
        <v>634</v>
      </c>
    </row>
    <row r="14529" spans="1:16" x14ac:dyDescent="0.25">
      <c r="A14529" t="s">
        <v>361</v>
      </c>
      <c r="B14529" t="s">
        <v>362</v>
      </c>
      <c r="C14529" t="s">
        <v>64</v>
      </c>
      <c r="E14529" t="s">
        <v>207</v>
      </c>
      <c r="F14529" t="s">
        <v>208</v>
      </c>
      <c r="G14529" t="s">
        <v>209</v>
      </c>
      <c r="H14529" t="s">
        <v>61</v>
      </c>
      <c r="I14529" t="s">
        <v>61</v>
      </c>
      <c r="J14529" t="s">
        <v>119</v>
      </c>
      <c r="K14529" s="1">
        <v>45429</v>
      </c>
      <c r="L14529">
        <v>180</v>
      </c>
      <c r="M14529">
        <v>4</v>
      </c>
      <c r="N14529" t="s">
        <v>538</v>
      </c>
      <c r="O14529" t="s">
        <v>539</v>
      </c>
      <c r="P14529" t="s">
        <v>634</v>
      </c>
    </row>
    <row r="14530" spans="1:16" x14ac:dyDescent="0.25">
      <c r="A14530" t="s">
        <v>361</v>
      </c>
      <c r="B14530" t="s">
        <v>362</v>
      </c>
      <c r="C14530" t="s">
        <v>64</v>
      </c>
      <c r="E14530" t="s">
        <v>207</v>
      </c>
      <c r="F14530" t="s">
        <v>208</v>
      </c>
      <c r="G14530" t="s">
        <v>209</v>
      </c>
      <c r="H14530" t="s">
        <v>230</v>
      </c>
      <c r="I14530" t="s">
        <v>231</v>
      </c>
      <c r="J14530" t="s">
        <v>119</v>
      </c>
      <c r="K14530" s="1">
        <v>45404</v>
      </c>
      <c r="L14530">
        <v>150</v>
      </c>
      <c r="M14530">
        <v>1</v>
      </c>
      <c r="N14530" t="s">
        <v>538</v>
      </c>
      <c r="O14530" t="s">
        <v>539</v>
      </c>
      <c r="P14530" t="s">
        <v>634</v>
      </c>
    </row>
    <row r="14531" spans="1:16" x14ac:dyDescent="0.25">
      <c r="A14531" t="s">
        <v>361</v>
      </c>
      <c r="B14531" t="s">
        <v>362</v>
      </c>
      <c r="C14531" t="s">
        <v>64</v>
      </c>
      <c r="E14531" t="s">
        <v>207</v>
      </c>
      <c r="F14531" t="s">
        <v>208</v>
      </c>
      <c r="G14531" t="s">
        <v>209</v>
      </c>
      <c r="H14531" t="s">
        <v>230</v>
      </c>
      <c r="I14531" t="s">
        <v>231</v>
      </c>
      <c r="J14531" t="s">
        <v>119</v>
      </c>
      <c r="K14531" s="1">
        <v>45405</v>
      </c>
      <c r="L14531">
        <v>30</v>
      </c>
      <c r="M14531">
        <v>1</v>
      </c>
      <c r="N14531" t="s">
        <v>538</v>
      </c>
      <c r="O14531" t="s">
        <v>539</v>
      </c>
      <c r="P14531" t="s">
        <v>634</v>
      </c>
    </row>
    <row r="14532" spans="1:16" x14ac:dyDescent="0.25">
      <c r="A14532" t="s">
        <v>361</v>
      </c>
      <c r="B14532" t="s">
        <v>362</v>
      </c>
      <c r="C14532" t="s">
        <v>64</v>
      </c>
      <c r="E14532" t="s">
        <v>207</v>
      </c>
      <c r="F14532" t="s">
        <v>208</v>
      </c>
      <c r="G14532" t="s">
        <v>209</v>
      </c>
      <c r="H14532" t="s">
        <v>230</v>
      </c>
      <c r="I14532" t="s">
        <v>231</v>
      </c>
      <c r="J14532" t="s">
        <v>119</v>
      </c>
      <c r="K14532" s="1">
        <v>45407</v>
      </c>
      <c r="L14532">
        <v>10.001999999999899</v>
      </c>
      <c r="M14532">
        <v>1</v>
      </c>
      <c r="N14532" t="s">
        <v>538</v>
      </c>
      <c r="O14532" t="s">
        <v>539</v>
      </c>
      <c r="P14532" t="s">
        <v>634</v>
      </c>
    </row>
    <row r="14533" spans="1:16" x14ac:dyDescent="0.25">
      <c r="A14533" t="s">
        <v>361</v>
      </c>
      <c r="B14533" t="s">
        <v>362</v>
      </c>
      <c r="C14533" t="s">
        <v>64</v>
      </c>
      <c r="E14533" t="s">
        <v>207</v>
      </c>
      <c r="F14533" t="s">
        <v>208</v>
      </c>
      <c r="G14533" t="s">
        <v>209</v>
      </c>
      <c r="H14533" t="s">
        <v>230</v>
      </c>
      <c r="I14533" t="s">
        <v>231</v>
      </c>
      <c r="J14533" t="s">
        <v>119</v>
      </c>
      <c r="K14533" s="1">
        <v>45408</v>
      </c>
      <c r="L14533">
        <v>30</v>
      </c>
      <c r="M14533">
        <v>1</v>
      </c>
      <c r="N14533" t="s">
        <v>538</v>
      </c>
      <c r="O14533" t="s">
        <v>539</v>
      </c>
      <c r="P14533" t="s">
        <v>634</v>
      </c>
    </row>
    <row r="14534" spans="1:16" x14ac:dyDescent="0.25">
      <c r="A14534" t="s">
        <v>361</v>
      </c>
      <c r="B14534" t="s">
        <v>362</v>
      </c>
      <c r="C14534" t="s">
        <v>64</v>
      </c>
      <c r="E14534" t="s">
        <v>207</v>
      </c>
      <c r="F14534" t="s">
        <v>208</v>
      </c>
      <c r="G14534" t="s">
        <v>209</v>
      </c>
      <c r="H14534" t="s">
        <v>230</v>
      </c>
      <c r="I14534" t="s">
        <v>231</v>
      </c>
      <c r="J14534" t="s">
        <v>119</v>
      </c>
      <c r="K14534" s="1">
        <v>45411</v>
      </c>
      <c r="L14534">
        <v>30</v>
      </c>
      <c r="M14534">
        <v>2</v>
      </c>
      <c r="N14534" t="s">
        <v>538</v>
      </c>
      <c r="O14534" t="s">
        <v>539</v>
      </c>
      <c r="P14534" t="s">
        <v>634</v>
      </c>
    </row>
    <row r="14535" spans="1:16" x14ac:dyDescent="0.25">
      <c r="A14535" t="s">
        <v>361</v>
      </c>
      <c r="B14535" t="s">
        <v>362</v>
      </c>
      <c r="C14535" t="s">
        <v>64</v>
      </c>
      <c r="E14535" t="s">
        <v>207</v>
      </c>
      <c r="F14535" t="s">
        <v>208</v>
      </c>
      <c r="G14535" t="s">
        <v>209</v>
      </c>
      <c r="H14535" t="s">
        <v>230</v>
      </c>
      <c r="I14535" t="s">
        <v>231</v>
      </c>
      <c r="J14535" t="s">
        <v>119</v>
      </c>
      <c r="K14535" s="1">
        <v>45412</v>
      </c>
      <c r="L14535">
        <v>120</v>
      </c>
      <c r="M14535">
        <v>2</v>
      </c>
      <c r="N14535" t="s">
        <v>538</v>
      </c>
      <c r="O14535" t="s">
        <v>539</v>
      </c>
      <c r="P14535" t="s">
        <v>634</v>
      </c>
    </row>
    <row r="14536" spans="1:16" x14ac:dyDescent="0.25">
      <c r="A14536" t="s">
        <v>361</v>
      </c>
      <c r="B14536" t="s">
        <v>362</v>
      </c>
      <c r="C14536" t="s">
        <v>64</v>
      </c>
      <c r="E14536" t="s">
        <v>207</v>
      </c>
      <c r="F14536" t="s">
        <v>208</v>
      </c>
      <c r="G14536" t="s">
        <v>209</v>
      </c>
      <c r="H14536" t="s">
        <v>230</v>
      </c>
      <c r="I14536" t="s">
        <v>231</v>
      </c>
      <c r="J14536" t="s">
        <v>119</v>
      </c>
      <c r="K14536" s="1">
        <v>45413</v>
      </c>
      <c r="L14536">
        <v>30</v>
      </c>
      <c r="M14536">
        <v>2</v>
      </c>
      <c r="N14536" t="s">
        <v>538</v>
      </c>
      <c r="O14536" t="s">
        <v>539</v>
      </c>
      <c r="P14536" t="s">
        <v>634</v>
      </c>
    </row>
    <row r="14537" spans="1:16" x14ac:dyDescent="0.25">
      <c r="A14537" t="s">
        <v>361</v>
      </c>
      <c r="B14537" t="s">
        <v>362</v>
      </c>
      <c r="C14537" t="s">
        <v>64</v>
      </c>
      <c r="E14537" t="s">
        <v>207</v>
      </c>
      <c r="F14537" t="s">
        <v>208</v>
      </c>
      <c r="G14537" t="s">
        <v>209</v>
      </c>
      <c r="H14537" t="s">
        <v>230</v>
      </c>
      <c r="I14537" t="s">
        <v>231</v>
      </c>
      <c r="J14537" t="s">
        <v>119</v>
      </c>
      <c r="K14537" s="1">
        <v>45414</v>
      </c>
      <c r="L14537">
        <v>120</v>
      </c>
      <c r="M14537">
        <v>2</v>
      </c>
      <c r="N14537" t="s">
        <v>538</v>
      </c>
      <c r="O14537" t="s">
        <v>539</v>
      </c>
      <c r="P14537" t="s">
        <v>634</v>
      </c>
    </row>
    <row r="14538" spans="1:16" x14ac:dyDescent="0.25">
      <c r="A14538" t="s">
        <v>361</v>
      </c>
      <c r="B14538" t="s">
        <v>362</v>
      </c>
      <c r="C14538" t="s">
        <v>64</v>
      </c>
      <c r="E14538" t="s">
        <v>207</v>
      </c>
      <c r="F14538" t="s">
        <v>208</v>
      </c>
      <c r="G14538" t="s">
        <v>209</v>
      </c>
      <c r="H14538" t="s">
        <v>230</v>
      </c>
      <c r="I14538" t="s">
        <v>231</v>
      </c>
      <c r="J14538" t="s">
        <v>119</v>
      </c>
      <c r="K14538" s="1">
        <v>45415</v>
      </c>
      <c r="L14538">
        <v>60</v>
      </c>
      <c r="M14538">
        <v>2</v>
      </c>
      <c r="N14538" t="s">
        <v>538</v>
      </c>
      <c r="O14538" t="s">
        <v>539</v>
      </c>
      <c r="P14538" t="s">
        <v>634</v>
      </c>
    </row>
    <row r="14539" spans="1:16" x14ac:dyDescent="0.25">
      <c r="A14539" t="s">
        <v>361</v>
      </c>
      <c r="B14539" t="s">
        <v>362</v>
      </c>
      <c r="C14539" t="s">
        <v>64</v>
      </c>
      <c r="E14539" t="s">
        <v>207</v>
      </c>
      <c r="F14539" t="s">
        <v>208</v>
      </c>
      <c r="G14539" t="s">
        <v>209</v>
      </c>
      <c r="H14539" t="s">
        <v>230</v>
      </c>
      <c r="I14539" t="s">
        <v>231</v>
      </c>
      <c r="J14539" t="s">
        <v>119</v>
      </c>
      <c r="K14539" s="1">
        <v>45418</v>
      </c>
      <c r="L14539">
        <v>90</v>
      </c>
      <c r="M14539">
        <v>3</v>
      </c>
      <c r="N14539" t="s">
        <v>538</v>
      </c>
      <c r="O14539" t="s">
        <v>539</v>
      </c>
      <c r="P14539" t="s">
        <v>634</v>
      </c>
    </row>
    <row r="14540" spans="1:16" x14ac:dyDescent="0.25">
      <c r="A14540" t="s">
        <v>361</v>
      </c>
      <c r="B14540" t="s">
        <v>362</v>
      </c>
      <c r="C14540" t="s">
        <v>64</v>
      </c>
      <c r="E14540" t="s">
        <v>207</v>
      </c>
      <c r="F14540" t="s">
        <v>208</v>
      </c>
      <c r="G14540" t="s">
        <v>209</v>
      </c>
      <c r="H14540" t="s">
        <v>230</v>
      </c>
      <c r="I14540" t="s">
        <v>231</v>
      </c>
      <c r="J14540" t="s">
        <v>119</v>
      </c>
      <c r="K14540" s="1">
        <v>45419</v>
      </c>
      <c r="L14540">
        <v>120</v>
      </c>
      <c r="M14540">
        <v>3</v>
      </c>
      <c r="N14540" t="s">
        <v>538</v>
      </c>
      <c r="O14540" t="s">
        <v>539</v>
      </c>
      <c r="P14540" t="s">
        <v>634</v>
      </c>
    </row>
    <row r="14541" spans="1:16" x14ac:dyDescent="0.25">
      <c r="A14541" t="s">
        <v>361</v>
      </c>
      <c r="B14541" t="s">
        <v>362</v>
      </c>
      <c r="C14541" t="s">
        <v>64</v>
      </c>
      <c r="E14541" t="s">
        <v>207</v>
      </c>
      <c r="F14541" t="s">
        <v>208</v>
      </c>
      <c r="G14541" t="s">
        <v>209</v>
      </c>
      <c r="H14541" t="s">
        <v>230</v>
      </c>
      <c r="I14541" t="s">
        <v>231</v>
      </c>
      <c r="J14541" t="s">
        <v>119</v>
      </c>
      <c r="K14541" s="1">
        <v>45420</v>
      </c>
      <c r="L14541">
        <v>90</v>
      </c>
      <c r="M14541">
        <v>3</v>
      </c>
      <c r="N14541" t="s">
        <v>538</v>
      </c>
      <c r="O14541" t="s">
        <v>539</v>
      </c>
      <c r="P14541" t="s">
        <v>634</v>
      </c>
    </row>
    <row r="14542" spans="1:16" x14ac:dyDescent="0.25">
      <c r="A14542" t="s">
        <v>361</v>
      </c>
      <c r="B14542" t="s">
        <v>362</v>
      </c>
      <c r="C14542" t="s">
        <v>64</v>
      </c>
      <c r="E14542" t="s">
        <v>207</v>
      </c>
      <c r="F14542" t="s">
        <v>208</v>
      </c>
      <c r="G14542" t="s">
        <v>209</v>
      </c>
      <c r="H14542" t="s">
        <v>230</v>
      </c>
      <c r="I14542" t="s">
        <v>231</v>
      </c>
      <c r="J14542" t="s">
        <v>119</v>
      </c>
      <c r="K14542" s="1">
        <v>45422</v>
      </c>
      <c r="L14542">
        <v>90</v>
      </c>
      <c r="M14542">
        <v>3</v>
      </c>
      <c r="N14542" t="s">
        <v>538</v>
      </c>
      <c r="O14542" t="s">
        <v>539</v>
      </c>
      <c r="P14542" t="s">
        <v>634</v>
      </c>
    </row>
    <row r="14543" spans="1:16" x14ac:dyDescent="0.25">
      <c r="A14543" t="s">
        <v>361</v>
      </c>
      <c r="B14543" t="s">
        <v>362</v>
      </c>
      <c r="C14543" t="s">
        <v>64</v>
      </c>
      <c r="E14543" t="s">
        <v>207</v>
      </c>
      <c r="F14543" t="s">
        <v>208</v>
      </c>
      <c r="G14543" t="s">
        <v>209</v>
      </c>
      <c r="H14543" t="s">
        <v>230</v>
      </c>
      <c r="I14543" t="s">
        <v>231</v>
      </c>
      <c r="J14543" t="s">
        <v>119</v>
      </c>
      <c r="K14543" s="1">
        <v>45425</v>
      </c>
      <c r="L14543">
        <v>60</v>
      </c>
      <c r="M14543">
        <v>4</v>
      </c>
      <c r="N14543" t="s">
        <v>538</v>
      </c>
      <c r="O14543" t="s">
        <v>539</v>
      </c>
      <c r="P14543" t="s">
        <v>634</v>
      </c>
    </row>
    <row r="14544" spans="1:16" x14ac:dyDescent="0.25">
      <c r="A14544" t="s">
        <v>361</v>
      </c>
      <c r="B14544" t="s">
        <v>362</v>
      </c>
      <c r="C14544" t="s">
        <v>64</v>
      </c>
      <c r="E14544" t="s">
        <v>207</v>
      </c>
      <c r="F14544" t="s">
        <v>208</v>
      </c>
      <c r="G14544" t="s">
        <v>209</v>
      </c>
      <c r="H14544" t="s">
        <v>230</v>
      </c>
      <c r="I14544" t="s">
        <v>231</v>
      </c>
      <c r="J14544" t="s">
        <v>119</v>
      </c>
      <c r="K14544" s="1">
        <v>45426</v>
      </c>
      <c r="L14544">
        <v>60</v>
      </c>
      <c r="M14544">
        <v>4</v>
      </c>
      <c r="N14544" t="s">
        <v>538</v>
      </c>
      <c r="O14544" t="s">
        <v>539</v>
      </c>
      <c r="P14544" t="s">
        <v>634</v>
      </c>
    </row>
    <row r="14545" spans="1:16" x14ac:dyDescent="0.25">
      <c r="A14545" t="s">
        <v>361</v>
      </c>
      <c r="B14545" t="s">
        <v>362</v>
      </c>
      <c r="C14545" t="s">
        <v>64</v>
      </c>
      <c r="E14545" t="s">
        <v>207</v>
      </c>
      <c r="F14545" t="s">
        <v>208</v>
      </c>
      <c r="G14545" t="s">
        <v>209</v>
      </c>
      <c r="H14545" t="s">
        <v>230</v>
      </c>
      <c r="I14545" t="s">
        <v>231</v>
      </c>
      <c r="J14545" t="s">
        <v>119</v>
      </c>
      <c r="K14545" s="1">
        <v>45428</v>
      </c>
      <c r="L14545">
        <v>30</v>
      </c>
      <c r="M14545">
        <v>4</v>
      </c>
      <c r="N14545" t="s">
        <v>538</v>
      </c>
      <c r="O14545" t="s">
        <v>539</v>
      </c>
      <c r="P14545" t="s">
        <v>634</v>
      </c>
    </row>
    <row r="14546" spans="1:16" x14ac:dyDescent="0.25">
      <c r="A14546" t="s">
        <v>361</v>
      </c>
      <c r="B14546" t="s">
        <v>362</v>
      </c>
      <c r="C14546" t="s">
        <v>64</v>
      </c>
      <c r="E14546" t="s">
        <v>207</v>
      </c>
      <c r="F14546" t="s">
        <v>208</v>
      </c>
      <c r="G14546" t="s">
        <v>209</v>
      </c>
      <c r="H14546" t="s">
        <v>230</v>
      </c>
      <c r="I14546" t="s">
        <v>231</v>
      </c>
      <c r="J14546" t="s">
        <v>119</v>
      </c>
      <c r="K14546" s="1">
        <v>45429</v>
      </c>
      <c r="L14546">
        <v>60</v>
      </c>
      <c r="M14546">
        <v>4</v>
      </c>
      <c r="N14546" t="s">
        <v>538</v>
      </c>
      <c r="O14546" t="s">
        <v>539</v>
      </c>
      <c r="P14546" t="s">
        <v>634</v>
      </c>
    </row>
    <row r="14547" spans="1:16" x14ac:dyDescent="0.25">
      <c r="A14547" t="s">
        <v>361</v>
      </c>
      <c r="B14547" t="s">
        <v>362</v>
      </c>
      <c r="C14547" t="s">
        <v>64</v>
      </c>
      <c r="E14547" t="s">
        <v>207</v>
      </c>
      <c r="F14547" t="s">
        <v>208</v>
      </c>
      <c r="G14547" t="s">
        <v>209</v>
      </c>
      <c r="H14547" t="s">
        <v>230</v>
      </c>
      <c r="I14547" t="s">
        <v>293</v>
      </c>
      <c r="J14547" t="s">
        <v>119</v>
      </c>
      <c r="K14547" s="1">
        <v>45406</v>
      </c>
      <c r="L14547">
        <v>30</v>
      </c>
      <c r="M14547">
        <v>1</v>
      </c>
      <c r="N14547" t="s">
        <v>538</v>
      </c>
      <c r="O14547" t="s">
        <v>539</v>
      </c>
      <c r="P14547" t="s">
        <v>634</v>
      </c>
    </row>
    <row r="14548" spans="1:16" x14ac:dyDescent="0.25">
      <c r="A14548" t="s">
        <v>361</v>
      </c>
      <c r="B14548" t="s">
        <v>362</v>
      </c>
      <c r="C14548" t="s">
        <v>64</v>
      </c>
      <c r="E14548" t="s">
        <v>207</v>
      </c>
      <c r="F14548" t="s">
        <v>208</v>
      </c>
      <c r="G14548" t="s">
        <v>209</v>
      </c>
      <c r="H14548" t="s">
        <v>230</v>
      </c>
      <c r="I14548" t="s">
        <v>245</v>
      </c>
      <c r="J14548" t="s">
        <v>119</v>
      </c>
      <c r="K14548" s="1">
        <v>45408</v>
      </c>
      <c r="L14548">
        <v>30</v>
      </c>
      <c r="M14548">
        <v>1</v>
      </c>
      <c r="N14548" t="s">
        <v>538</v>
      </c>
      <c r="O14548" t="s">
        <v>539</v>
      </c>
      <c r="P14548" t="s">
        <v>634</v>
      </c>
    </row>
    <row r="14549" spans="1:16" x14ac:dyDescent="0.25">
      <c r="A14549" t="s">
        <v>361</v>
      </c>
      <c r="B14549" t="s">
        <v>362</v>
      </c>
      <c r="C14549" t="s">
        <v>64</v>
      </c>
      <c r="E14549" t="s">
        <v>207</v>
      </c>
      <c r="F14549" t="s">
        <v>208</v>
      </c>
      <c r="G14549" t="s">
        <v>209</v>
      </c>
      <c r="H14549" t="s">
        <v>230</v>
      </c>
      <c r="I14549" t="s">
        <v>246</v>
      </c>
      <c r="J14549" t="s">
        <v>119</v>
      </c>
      <c r="K14549" s="1">
        <v>45404</v>
      </c>
      <c r="L14549">
        <v>10.001999999999899</v>
      </c>
      <c r="M14549">
        <v>1</v>
      </c>
      <c r="N14549" t="s">
        <v>538</v>
      </c>
      <c r="O14549" t="s">
        <v>539</v>
      </c>
      <c r="P14549" t="s">
        <v>634</v>
      </c>
    </row>
    <row r="14550" spans="1:16" x14ac:dyDescent="0.25">
      <c r="A14550" t="s">
        <v>361</v>
      </c>
      <c r="B14550" t="s">
        <v>362</v>
      </c>
      <c r="C14550" t="s">
        <v>64</v>
      </c>
      <c r="E14550" t="s">
        <v>207</v>
      </c>
      <c r="F14550" t="s">
        <v>208</v>
      </c>
      <c r="G14550" t="s">
        <v>209</v>
      </c>
      <c r="H14550" t="s">
        <v>230</v>
      </c>
      <c r="I14550" t="s">
        <v>246</v>
      </c>
      <c r="J14550" t="s">
        <v>119</v>
      </c>
      <c r="K14550" s="1">
        <v>45412</v>
      </c>
      <c r="L14550">
        <v>30</v>
      </c>
      <c r="M14550">
        <v>2</v>
      </c>
      <c r="N14550" t="s">
        <v>538</v>
      </c>
      <c r="O14550" t="s">
        <v>539</v>
      </c>
      <c r="P14550" t="s">
        <v>634</v>
      </c>
    </row>
    <row r="14551" spans="1:16" x14ac:dyDescent="0.25">
      <c r="A14551" t="s">
        <v>361</v>
      </c>
      <c r="B14551" t="s">
        <v>362</v>
      </c>
      <c r="C14551" t="s">
        <v>64</v>
      </c>
      <c r="E14551" t="s">
        <v>207</v>
      </c>
      <c r="F14551" t="s">
        <v>208</v>
      </c>
      <c r="G14551" t="s">
        <v>209</v>
      </c>
      <c r="H14551" t="s">
        <v>230</v>
      </c>
      <c r="I14551" t="s">
        <v>295</v>
      </c>
      <c r="J14551" t="s">
        <v>119</v>
      </c>
      <c r="K14551" s="1">
        <v>45406</v>
      </c>
      <c r="L14551">
        <v>10.001999999999899</v>
      </c>
      <c r="M14551">
        <v>1</v>
      </c>
      <c r="N14551" t="s">
        <v>538</v>
      </c>
      <c r="O14551" t="s">
        <v>539</v>
      </c>
      <c r="P14551" t="s">
        <v>634</v>
      </c>
    </row>
    <row r="14552" spans="1:16" x14ac:dyDescent="0.25">
      <c r="A14552" t="s">
        <v>361</v>
      </c>
      <c r="B14552" t="s">
        <v>362</v>
      </c>
      <c r="C14552" t="s">
        <v>64</v>
      </c>
      <c r="E14552" t="s">
        <v>207</v>
      </c>
      <c r="F14552" t="s">
        <v>208</v>
      </c>
      <c r="G14552" t="s">
        <v>209</v>
      </c>
      <c r="H14552" t="s">
        <v>248</v>
      </c>
      <c r="I14552" t="s">
        <v>249</v>
      </c>
      <c r="J14552" t="s">
        <v>119</v>
      </c>
      <c r="K14552" s="1">
        <v>45404</v>
      </c>
      <c r="L14552">
        <v>90</v>
      </c>
      <c r="M14552">
        <v>1</v>
      </c>
      <c r="N14552" t="s">
        <v>538</v>
      </c>
      <c r="O14552" t="s">
        <v>539</v>
      </c>
      <c r="P14552" t="s">
        <v>634</v>
      </c>
    </row>
    <row r="14553" spans="1:16" x14ac:dyDescent="0.25">
      <c r="A14553" t="s">
        <v>361</v>
      </c>
      <c r="B14553" t="s">
        <v>362</v>
      </c>
      <c r="C14553" t="s">
        <v>64</v>
      </c>
      <c r="E14553" t="s">
        <v>207</v>
      </c>
      <c r="F14553" t="s">
        <v>208</v>
      </c>
      <c r="G14553" t="s">
        <v>209</v>
      </c>
      <c r="H14553" t="s">
        <v>248</v>
      </c>
      <c r="I14553" t="s">
        <v>249</v>
      </c>
      <c r="J14553" t="s">
        <v>119</v>
      </c>
      <c r="K14553" s="1">
        <v>45405</v>
      </c>
      <c r="L14553">
        <v>30</v>
      </c>
      <c r="M14553">
        <v>1</v>
      </c>
      <c r="N14553" t="s">
        <v>538</v>
      </c>
      <c r="O14553" t="s">
        <v>539</v>
      </c>
      <c r="P14553" t="s">
        <v>634</v>
      </c>
    </row>
    <row r="14554" spans="1:16" x14ac:dyDescent="0.25">
      <c r="A14554" t="s">
        <v>361</v>
      </c>
      <c r="B14554" t="s">
        <v>362</v>
      </c>
      <c r="C14554" t="s">
        <v>64</v>
      </c>
      <c r="E14554" t="s">
        <v>207</v>
      </c>
      <c r="F14554" t="s">
        <v>208</v>
      </c>
      <c r="G14554" t="s">
        <v>209</v>
      </c>
      <c r="H14554" t="s">
        <v>248</v>
      </c>
      <c r="I14554" t="s">
        <v>249</v>
      </c>
      <c r="J14554" t="s">
        <v>119</v>
      </c>
      <c r="K14554" s="1">
        <v>45406</v>
      </c>
      <c r="L14554">
        <v>60</v>
      </c>
      <c r="M14554">
        <v>1</v>
      </c>
      <c r="N14554" t="s">
        <v>538</v>
      </c>
      <c r="O14554" t="s">
        <v>539</v>
      </c>
      <c r="P14554" t="s">
        <v>634</v>
      </c>
    </row>
    <row r="14555" spans="1:16" x14ac:dyDescent="0.25">
      <c r="A14555" t="s">
        <v>361</v>
      </c>
      <c r="B14555" t="s">
        <v>362</v>
      </c>
      <c r="C14555" t="s">
        <v>64</v>
      </c>
      <c r="E14555" t="s">
        <v>207</v>
      </c>
      <c r="F14555" t="s">
        <v>208</v>
      </c>
      <c r="G14555" t="s">
        <v>209</v>
      </c>
      <c r="H14555" t="s">
        <v>248</v>
      </c>
      <c r="I14555" t="s">
        <v>249</v>
      </c>
      <c r="J14555" t="s">
        <v>119</v>
      </c>
      <c r="K14555" s="1">
        <v>45407</v>
      </c>
      <c r="L14555">
        <v>60</v>
      </c>
      <c r="M14555">
        <v>1</v>
      </c>
      <c r="N14555" t="s">
        <v>538</v>
      </c>
      <c r="O14555" t="s">
        <v>539</v>
      </c>
      <c r="P14555" t="s">
        <v>634</v>
      </c>
    </row>
    <row r="14556" spans="1:16" x14ac:dyDescent="0.25">
      <c r="A14556" t="s">
        <v>361</v>
      </c>
      <c r="B14556" t="s">
        <v>362</v>
      </c>
      <c r="C14556" t="s">
        <v>64</v>
      </c>
      <c r="E14556" t="s">
        <v>207</v>
      </c>
      <c r="F14556" t="s">
        <v>208</v>
      </c>
      <c r="G14556" t="s">
        <v>209</v>
      </c>
      <c r="H14556" t="s">
        <v>248</v>
      </c>
      <c r="I14556" t="s">
        <v>249</v>
      </c>
      <c r="J14556" t="s">
        <v>119</v>
      </c>
      <c r="K14556" s="1">
        <v>45408</v>
      </c>
      <c r="L14556">
        <v>120</v>
      </c>
      <c r="M14556">
        <v>1</v>
      </c>
      <c r="N14556" t="s">
        <v>538</v>
      </c>
      <c r="O14556" t="s">
        <v>539</v>
      </c>
      <c r="P14556" t="s">
        <v>634</v>
      </c>
    </row>
    <row r="14557" spans="1:16" x14ac:dyDescent="0.25">
      <c r="A14557" t="s">
        <v>361</v>
      </c>
      <c r="B14557" t="s">
        <v>362</v>
      </c>
      <c r="C14557" t="s">
        <v>64</v>
      </c>
      <c r="E14557" t="s">
        <v>207</v>
      </c>
      <c r="F14557" t="s">
        <v>208</v>
      </c>
      <c r="G14557" t="s">
        <v>209</v>
      </c>
      <c r="H14557" t="s">
        <v>248</v>
      </c>
      <c r="I14557" t="s">
        <v>249</v>
      </c>
      <c r="J14557" t="s">
        <v>119</v>
      </c>
      <c r="K14557" s="1">
        <v>45411</v>
      </c>
      <c r="L14557">
        <v>120</v>
      </c>
      <c r="M14557">
        <v>2</v>
      </c>
      <c r="N14557" t="s">
        <v>538</v>
      </c>
      <c r="O14557" t="s">
        <v>539</v>
      </c>
      <c r="P14557" t="s">
        <v>634</v>
      </c>
    </row>
    <row r="14558" spans="1:16" x14ac:dyDescent="0.25">
      <c r="A14558" t="s">
        <v>361</v>
      </c>
      <c r="B14558" t="s">
        <v>362</v>
      </c>
      <c r="C14558" t="s">
        <v>64</v>
      </c>
      <c r="E14558" t="s">
        <v>207</v>
      </c>
      <c r="F14558" t="s">
        <v>208</v>
      </c>
      <c r="G14558" t="s">
        <v>209</v>
      </c>
      <c r="H14558" t="s">
        <v>248</v>
      </c>
      <c r="I14558" t="s">
        <v>249</v>
      </c>
      <c r="J14558" t="s">
        <v>119</v>
      </c>
      <c r="K14558" s="1">
        <v>45412</v>
      </c>
      <c r="L14558">
        <v>60</v>
      </c>
      <c r="M14558">
        <v>2</v>
      </c>
      <c r="N14558" t="s">
        <v>538</v>
      </c>
      <c r="O14558" t="s">
        <v>539</v>
      </c>
      <c r="P14558" t="s">
        <v>634</v>
      </c>
    </row>
    <row r="14559" spans="1:16" x14ac:dyDescent="0.25">
      <c r="A14559" t="s">
        <v>361</v>
      </c>
      <c r="B14559" t="s">
        <v>362</v>
      </c>
      <c r="C14559" t="s">
        <v>64</v>
      </c>
      <c r="E14559" t="s">
        <v>207</v>
      </c>
      <c r="F14559" t="s">
        <v>208</v>
      </c>
      <c r="G14559" t="s">
        <v>209</v>
      </c>
      <c r="H14559" t="s">
        <v>248</v>
      </c>
      <c r="I14559" t="s">
        <v>249</v>
      </c>
      <c r="J14559" t="s">
        <v>119</v>
      </c>
      <c r="K14559" s="1">
        <v>45413</v>
      </c>
      <c r="L14559">
        <v>120</v>
      </c>
      <c r="M14559">
        <v>2</v>
      </c>
      <c r="N14559" t="s">
        <v>538</v>
      </c>
      <c r="O14559" t="s">
        <v>539</v>
      </c>
      <c r="P14559" t="s">
        <v>634</v>
      </c>
    </row>
    <row r="14560" spans="1:16" x14ac:dyDescent="0.25">
      <c r="A14560" t="s">
        <v>361</v>
      </c>
      <c r="B14560" t="s">
        <v>362</v>
      </c>
      <c r="C14560" t="s">
        <v>64</v>
      </c>
      <c r="E14560" t="s">
        <v>207</v>
      </c>
      <c r="F14560" t="s">
        <v>208</v>
      </c>
      <c r="G14560" t="s">
        <v>209</v>
      </c>
      <c r="H14560" t="s">
        <v>248</v>
      </c>
      <c r="I14560" t="s">
        <v>249</v>
      </c>
      <c r="J14560" t="s">
        <v>119</v>
      </c>
      <c r="K14560" s="1">
        <v>45414</v>
      </c>
      <c r="L14560">
        <v>30</v>
      </c>
      <c r="M14560">
        <v>2</v>
      </c>
      <c r="N14560" t="s">
        <v>538</v>
      </c>
      <c r="O14560" t="s">
        <v>539</v>
      </c>
      <c r="P14560" t="s">
        <v>634</v>
      </c>
    </row>
    <row r="14561" spans="1:16" x14ac:dyDescent="0.25">
      <c r="A14561" t="s">
        <v>361</v>
      </c>
      <c r="B14561" t="s">
        <v>362</v>
      </c>
      <c r="C14561" t="s">
        <v>64</v>
      </c>
      <c r="E14561" t="s">
        <v>207</v>
      </c>
      <c r="F14561" t="s">
        <v>208</v>
      </c>
      <c r="G14561" t="s">
        <v>209</v>
      </c>
      <c r="H14561" t="s">
        <v>248</v>
      </c>
      <c r="I14561" t="s">
        <v>249</v>
      </c>
      <c r="J14561" t="s">
        <v>119</v>
      </c>
      <c r="K14561" s="1">
        <v>45415</v>
      </c>
      <c r="L14561">
        <v>60</v>
      </c>
      <c r="M14561">
        <v>2</v>
      </c>
      <c r="N14561" t="s">
        <v>538</v>
      </c>
      <c r="O14561" t="s">
        <v>539</v>
      </c>
      <c r="P14561" t="s">
        <v>634</v>
      </c>
    </row>
    <row r="14562" spans="1:16" x14ac:dyDescent="0.25">
      <c r="A14562" t="s">
        <v>361</v>
      </c>
      <c r="B14562" t="s">
        <v>362</v>
      </c>
      <c r="C14562" t="s">
        <v>64</v>
      </c>
      <c r="E14562" t="s">
        <v>207</v>
      </c>
      <c r="F14562" t="s">
        <v>208</v>
      </c>
      <c r="G14562" t="s">
        <v>209</v>
      </c>
      <c r="H14562" t="s">
        <v>248</v>
      </c>
      <c r="I14562" t="s">
        <v>249</v>
      </c>
      <c r="J14562" t="s">
        <v>119</v>
      </c>
      <c r="K14562" s="1">
        <v>45418</v>
      </c>
      <c r="L14562">
        <v>90</v>
      </c>
      <c r="M14562">
        <v>3</v>
      </c>
      <c r="N14562" t="s">
        <v>538</v>
      </c>
      <c r="O14562" t="s">
        <v>539</v>
      </c>
      <c r="P14562" t="s">
        <v>634</v>
      </c>
    </row>
    <row r="14563" spans="1:16" x14ac:dyDescent="0.25">
      <c r="A14563" t="s">
        <v>361</v>
      </c>
      <c r="B14563" t="s">
        <v>362</v>
      </c>
      <c r="C14563" t="s">
        <v>64</v>
      </c>
      <c r="E14563" t="s">
        <v>207</v>
      </c>
      <c r="F14563" t="s">
        <v>208</v>
      </c>
      <c r="G14563" t="s">
        <v>209</v>
      </c>
      <c r="H14563" t="s">
        <v>248</v>
      </c>
      <c r="I14563" t="s">
        <v>249</v>
      </c>
      <c r="J14563" t="s">
        <v>119</v>
      </c>
      <c r="K14563" s="1">
        <v>45420</v>
      </c>
      <c r="L14563">
        <v>60</v>
      </c>
      <c r="M14563">
        <v>3</v>
      </c>
      <c r="N14563" t="s">
        <v>538</v>
      </c>
      <c r="O14563" t="s">
        <v>539</v>
      </c>
      <c r="P14563" t="s">
        <v>634</v>
      </c>
    </row>
    <row r="14564" spans="1:16" x14ac:dyDescent="0.25">
      <c r="A14564" t="s">
        <v>361</v>
      </c>
      <c r="B14564" t="s">
        <v>362</v>
      </c>
      <c r="C14564" t="s">
        <v>64</v>
      </c>
      <c r="E14564" t="s">
        <v>207</v>
      </c>
      <c r="F14564" t="s">
        <v>208</v>
      </c>
      <c r="G14564" t="s">
        <v>209</v>
      </c>
      <c r="H14564" t="s">
        <v>248</v>
      </c>
      <c r="I14564" t="s">
        <v>249</v>
      </c>
      <c r="J14564" t="s">
        <v>119</v>
      </c>
      <c r="K14564" s="1">
        <v>45422</v>
      </c>
      <c r="L14564">
        <v>180</v>
      </c>
      <c r="M14564">
        <v>3</v>
      </c>
      <c r="N14564" t="s">
        <v>538</v>
      </c>
      <c r="O14564" t="s">
        <v>539</v>
      </c>
      <c r="P14564" t="s">
        <v>634</v>
      </c>
    </row>
    <row r="14565" spans="1:16" x14ac:dyDescent="0.25">
      <c r="A14565" t="s">
        <v>361</v>
      </c>
      <c r="B14565" t="s">
        <v>362</v>
      </c>
      <c r="C14565" t="s">
        <v>64</v>
      </c>
      <c r="E14565" t="s">
        <v>207</v>
      </c>
      <c r="F14565" t="s">
        <v>208</v>
      </c>
      <c r="G14565" t="s">
        <v>209</v>
      </c>
      <c r="H14565" t="s">
        <v>248</v>
      </c>
      <c r="I14565" t="s">
        <v>249</v>
      </c>
      <c r="J14565" t="s">
        <v>119</v>
      </c>
      <c r="K14565" s="1">
        <v>45425</v>
      </c>
      <c r="L14565">
        <v>60</v>
      </c>
      <c r="M14565">
        <v>4</v>
      </c>
      <c r="N14565" t="s">
        <v>538</v>
      </c>
      <c r="O14565" t="s">
        <v>539</v>
      </c>
      <c r="P14565" t="s">
        <v>634</v>
      </c>
    </row>
    <row r="14566" spans="1:16" x14ac:dyDescent="0.25">
      <c r="A14566" t="s">
        <v>361</v>
      </c>
      <c r="B14566" t="s">
        <v>362</v>
      </c>
      <c r="C14566" t="s">
        <v>64</v>
      </c>
      <c r="E14566" t="s">
        <v>207</v>
      </c>
      <c r="F14566" t="s">
        <v>208</v>
      </c>
      <c r="G14566" t="s">
        <v>209</v>
      </c>
      <c r="H14566" t="s">
        <v>248</v>
      </c>
      <c r="I14566" t="s">
        <v>249</v>
      </c>
      <c r="J14566" t="s">
        <v>119</v>
      </c>
      <c r="K14566" s="1">
        <v>45426</v>
      </c>
      <c r="L14566">
        <v>60</v>
      </c>
      <c r="M14566">
        <v>4</v>
      </c>
      <c r="N14566" t="s">
        <v>538</v>
      </c>
      <c r="O14566" t="s">
        <v>539</v>
      </c>
      <c r="P14566" t="s">
        <v>634</v>
      </c>
    </row>
    <row r="14567" spans="1:16" x14ac:dyDescent="0.25">
      <c r="A14567" t="s">
        <v>361</v>
      </c>
      <c r="B14567" t="s">
        <v>362</v>
      </c>
      <c r="C14567" t="s">
        <v>64</v>
      </c>
      <c r="E14567" t="s">
        <v>207</v>
      </c>
      <c r="F14567" t="s">
        <v>208</v>
      </c>
      <c r="G14567" t="s">
        <v>209</v>
      </c>
      <c r="H14567" t="s">
        <v>248</v>
      </c>
      <c r="I14567" t="s">
        <v>249</v>
      </c>
      <c r="J14567" t="s">
        <v>119</v>
      </c>
      <c r="K14567" s="1">
        <v>45427</v>
      </c>
      <c r="L14567">
        <v>120</v>
      </c>
      <c r="M14567">
        <v>4</v>
      </c>
      <c r="N14567" t="s">
        <v>538</v>
      </c>
      <c r="O14567" t="s">
        <v>539</v>
      </c>
      <c r="P14567" t="s">
        <v>634</v>
      </c>
    </row>
    <row r="14568" spans="1:16" x14ac:dyDescent="0.25">
      <c r="A14568" t="s">
        <v>361</v>
      </c>
      <c r="B14568" t="s">
        <v>362</v>
      </c>
      <c r="C14568" t="s">
        <v>64</v>
      </c>
      <c r="E14568" t="s">
        <v>207</v>
      </c>
      <c r="F14568" t="s">
        <v>208</v>
      </c>
      <c r="G14568" t="s">
        <v>209</v>
      </c>
      <c r="H14568" t="s">
        <v>248</v>
      </c>
      <c r="I14568" t="s">
        <v>249</v>
      </c>
      <c r="J14568" t="s">
        <v>119</v>
      </c>
      <c r="K14568" s="1">
        <v>45428</v>
      </c>
      <c r="L14568">
        <v>120</v>
      </c>
      <c r="M14568">
        <v>4</v>
      </c>
      <c r="N14568" t="s">
        <v>538</v>
      </c>
      <c r="O14568" t="s">
        <v>539</v>
      </c>
      <c r="P14568" t="s">
        <v>634</v>
      </c>
    </row>
    <row r="14569" spans="1:16" x14ac:dyDescent="0.25">
      <c r="A14569" t="s">
        <v>361</v>
      </c>
      <c r="B14569" t="s">
        <v>362</v>
      </c>
      <c r="C14569" t="s">
        <v>64</v>
      </c>
      <c r="E14569" t="s">
        <v>207</v>
      </c>
      <c r="F14569" t="s">
        <v>208</v>
      </c>
      <c r="G14569" t="s">
        <v>209</v>
      </c>
      <c r="H14569" t="s">
        <v>248</v>
      </c>
      <c r="I14569" t="s">
        <v>249</v>
      </c>
      <c r="J14569" t="s">
        <v>119</v>
      </c>
      <c r="K14569" s="1">
        <v>45429</v>
      </c>
      <c r="L14569">
        <v>60</v>
      </c>
      <c r="M14569">
        <v>4</v>
      </c>
      <c r="N14569" t="s">
        <v>538</v>
      </c>
      <c r="O14569" t="s">
        <v>539</v>
      </c>
      <c r="P14569" t="s">
        <v>634</v>
      </c>
    </row>
    <row r="14570" spans="1:16" x14ac:dyDescent="0.25">
      <c r="A14570" t="s">
        <v>447</v>
      </c>
      <c r="B14570" t="s">
        <v>313</v>
      </c>
      <c r="C14570" t="s">
        <v>64</v>
      </c>
      <c r="E14570" t="s">
        <v>448</v>
      </c>
      <c r="F14570" t="s">
        <v>315</v>
      </c>
      <c r="G14570" t="s">
        <v>315</v>
      </c>
      <c r="H14570" t="s">
        <v>316</v>
      </c>
      <c r="I14570" t="s">
        <v>59</v>
      </c>
      <c r="J14570" t="s">
        <v>191</v>
      </c>
      <c r="K14570" s="1">
        <v>45404</v>
      </c>
      <c r="L14570">
        <v>30</v>
      </c>
      <c r="M14570">
        <v>1</v>
      </c>
      <c r="N14570" t="s">
        <v>538</v>
      </c>
      <c r="O14570" t="s">
        <v>539</v>
      </c>
      <c r="P14570" t="s">
        <v>644</v>
      </c>
    </row>
    <row r="14571" spans="1:16" x14ac:dyDescent="0.25">
      <c r="A14571" t="s">
        <v>447</v>
      </c>
      <c r="B14571" t="s">
        <v>313</v>
      </c>
      <c r="C14571" t="s">
        <v>64</v>
      </c>
      <c r="E14571" t="s">
        <v>448</v>
      </c>
      <c r="F14571" t="s">
        <v>315</v>
      </c>
      <c r="G14571" t="s">
        <v>315</v>
      </c>
      <c r="H14571" t="s">
        <v>316</v>
      </c>
      <c r="I14571" t="s">
        <v>59</v>
      </c>
      <c r="J14571" t="s">
        <v>191</v>
      </c>
      <c r="K14571" s="1">
        <v>45406</v>
      </c>
      <c r="L14571">
        <v>30</v>
      </c>
      <c r="M14571">
        <v>1</v>
      </c>
      <c r="N14571" t="s">
        <v>538</v>
      </c>
      <c r="O14571" t="s">
        <v>539</v>
      </c>
      <c r="P14571" t="s">
        <v>644</v>
      </c>
    </row>
    <row r="14572" spans="1:16" x14ac:dyDescent="0.25">
      <c r="A14572" t="s">
        <v>447</v>
      </c>
      <c r="B14572" t="s">
        <v>313</v>
      </c>
      <c r="C14572" t="s">
        <v>64</v>
      </c>
      <c r="E14572" t="s">
        <v>448</v>
      </c>
      <c r="F14572" t="s">
        <v>315</v>
      </c>
      <c r="G14572" t="s">
        <v>315</v>
      </c>
      <c r="H14572" t="s">
        <v>316</v>
      </c>
      <c r="I14572" t="s">
        <v>59</v>
      </c>
      <c r="J14572" t="s">
        <v>191</v>
      </c>
      <c r="K14572" s="1">
        <v>45412</v>
      </c>
      <c r="L14572">
        <v>30</v>
      </c>
      <c r="M14572">
        <v>2</v>
      </c>
      <c r="N14572" t="s">
        <v>538</v>
      </c>
      <c r="O14572" t="s">
        <v>539</v>
      </c>
      <c r="P14572" t="s">
        <v>644</v>
      </c>
    </row>
    <row r="14573" spans="1:16" x14ac:dyDescent="0.25">
      <c r="A14573" t="s">
        <v>447</v>
      </c>
      <c r="B14573" t="s">
        <v>313</v>
      </c>
      <c r="C14573" t="s">
        <v>64</v>
      </c>
      <c r="E14573" t="s">
        <v>448</v>
      </c>
      <c r="F14573" t="s">
        <v>315</v>
      </c>
      <c r="G14573" t="s">
        <v>315</v>
      </c>
      <c r="H14573" t="s">
        <v>316</v>
      </c>
      <c r="I14573" t="s">
        <v>59</v>
      </c>
      <c r="J14573" t="s">
        <v>191</v>
      </c>
      <c r="K14573" s="1">
        <v>45413</v>
      </c>
      <c r="L14573">
        <v>30</v>
      </c>
      <c r="M14573">
        <v>2</v>
      </c>
      <c r="N14573" t="s">
        <v>538</v>
      </c>
      <c r="O14573" t="s">
        <v>539</v>
      </c>
      <c r="P14573" t="s">
        <v>644</v>
      </c>
    </row>
    <row r="14574" spans="1:16" x14ac:dyDescent="0.25">
      <c r="A14574" t="s">
        <v>447</v>
      </c>
      <c r="B14574" t="s">
        <v>313</v>
      </c>
      <c r="C14574" t="s">
        <v>64</v>
      </c>
      <c r="E14574" t="s">
        <v>448</v>
      </c>
      <c r="F14574" t="s">
        <v>315</v>
      </c>
      <c r="G14574" t="s">
        <v>315</v>
      </c>
      <c r="H14574" t="s">
        <v>316</v>
      </c>
      <c r="I14574" t="s">
        <v>59</v>
      </c>
      <c r="J14574" t="s">
        <v>191</v>
      </c>
      <c r="K14574" s="1">
        <v>45419</v>
      </c>
      <c r="L14574">
        <v>60</v>
      </c>
      <c r="M14574">
        <v>3</v>
      </c>
      <c r="N14574" t="s">
        <v>538</v>
      </c>
      <c r="O14574" t="s">
        <v>539</v>
      </c>
      <c r="P14574" t="s">
        <v>644</v>
      </c>
    </row>
    <row r="14575" spans="1:16" x14ac:dyDescent="0.25">
      <c r="A14575" t="s">
        <v>447</v>
      </c>
      <c r="B14575" t="s">
        <v>313</v>
      </c>
      <c r="C14575" t="s">
        <v>64</v>
      </c>
      <c r="E14575" t="s">
        <v>448</v>
      </c>
      <c r="F14575" t="s">
        <v>315</v>
      </c>
      <c r="G14575" t="s">
        <v>315</v>
      </c>
      <c r="H14575" t="s">
        <v>316</v>
      </c>
      <c r="I14575" t="s">
        <v>59</v>
      </c>
      <c r="J14575" t="s">
        <v>191</v>
      </c>
      <c r="K14575" s="1">
        <v>45422</v>
      </c>
      <c r="L14575">
        <v>30</v>
      </c>
      <c r="M14575">
        <v>3</v>
      </c>
      <c r="N14575" t="s">
        <v>538</v>
      </c>
      <c r="O14575" t="s">
        <v>539</v>
      </c>
      <c r="P14575" t="s">
        <v>644</v>
      </c>
    </row>
    <row r="14576" spans="1:16" x14ac:dyDescent="0.25">
      <c r="A14576" t="s">
        <v>447</v>
      </c>
      <c r="B14576" t="s">
        <v>313</v>
      </c>
      <c r="C14576" t="s">
        <v>64</v>
      </c>
      <c r="E14576" t="s">
        <v>448</v>
      </c>
      <c r="F14576" t="s">
        <v>315</v>
      </c>
      <c r="G14576" t="s">
        <v>315</v>
      </c>
      <c r="H14576" t="s">
        <v>316</v>
      </c>
      <c r="I14576" t="s">
        <v>59</v>
      </c>
      <c r="J14576" t="s">
        <v>191</v>
      </c>
      <c r="K14576" s="1">
        <v>45426</v>
      </c>
      <c r="L14576">
        <v>60</v>
      </c>
      <c r="M14576">
        <v>4</v>
      </c>
      <c r="N14576" t="s">
        <v>538</v>
      </c>
      <c r="O14576" t="s">
        <v>539</v>
      </c>
      <c r="P14576" t="s">
        <v>644</v>
      </c>
    </row>
    <row r="14577" spans="1:16" x14ac:dyDescent="0.25">
      <c r="A14577" t="s">
        <v>447</v>
      </c>
      <c r="B14577" t="s">
        <v>313</v>
      </c>
      <c r="C14577" t="s">
        <v>64</v>
      </c>
      <c r="E14577" t="s">
        <v>448</v>
      </c>
      <c r="F14577" t="s">
        <v>315</v>
      </c>
      <c r="G14577" t="s">
        <v>315</v>
      </c>
      <c r="H14577" t="s">
        <v>316</v>
      </c>
      <c r="I14577" t="s">
        <v>317</v>
      </c>
      <c r="J14577" t="s">
        <v>191</v>
      </c>
      <c r="K14577" s="1">
        <v>45414</v>
      </c>
      <c r="L14577">
        <v>60</v>
      </c>
      <c r="M14577">
        <v>2</v>
      </c>
      <c r="N14577" t="s">
        <v>538</v>
      </c>
      <c r="O14577" t="s">
        <v>539</v>
      </c>
      <c r="P14577" t="s">
        <v>644</v>
      </c>
    </row>
    <row r="14578" spans="1:16" x14ac:dyDescent="0.25">
      <c r="A14578" t="s">
        <v>447</v>
      </c>
      <c r="B14578" t="s">
        <v>313</v>
      </c>
      <c r="C14578" t="s">
        <v>64</v>
      </c>
      <c r="E14578" t="s">
        <v>448</v>
      </c>
      <c r="F14578" t="s">
        <v>315</v>
      </c>
      <c r="G14578" t="s">
        <v>315</v>
      </c>
      <c r="H14578" t="s">
        <v>316</v>
      </c>
      <c r="I14578" t="s">
        <v>318</v>
      </c>
      <c r="J14578" t="s">
        <v>117</v>
      </c>
      <c r="K14578" s="1">
        <v>45408</v>
      </c>
      <c r="L14578">
        <v>60</v>
      </c>
      <c r="M14578">
        <v>1</v>
      </c>
      <c r="N14578" t="s">
        <v>538</v>
      </c>
      <c r="O14578" t="s">
        <v>539</v>
      </c>
      <c r="P14578" t="s">
        <v>644</v>
      </c>
    </row>
    <row r="14579" spans="1:16" x14ac:dyDescent="0.25">
      <c r="A14579" t="s">
        <v>447</v>
      </c>
      <c r="B14579" t="s">
        <v>313</v>
      </c>
      <c r="C14579" t="s">
        <v>64</v>
      </c>
      <c r="E14579" t="s">
        <v>448</v>
      </c>
      <c r="F14579" t="s">
        <v>315</v>
      </c>
      <c r="G14579" t="s">
        <v>315</v>
      </c>
      <c r="H14579" t="s">
        <v>316</v>
      </c>
      <c r="I14579" t="s">
        <v>318</v>
      </c>
      <c r="J14579" t="s">
        <v>117</v>
      </c>
      <c r="K14579" s="1">
        <v>45426</v>
      </c>
      <c r="L14579">
        <v>60</v>
      </c>
      <c r="M14579">
        <v>4</v>
      </c>
      <c r="N14579" t="s">
        <v>538</v>
      </c>
      <c r="O14579" t="s">
        <v>539</v>
      </c>
      <c r="P14579" t="s">
        <v>644</v>
      </c>
    </row>
    <row r="14580" spans="1:16" x14ac:dyDescent="0.25">
      <c r="A14580" t="s">
        <v>447</v>
      </c>
      <c r="B14580" t="s">
        <v>313</v>
      </c>
      <c r="C14580" t="s">
        <v>64</v>
      </c>
      <c r="E14580" t="s">
        <v>448</v>
      </c>
      <c r="F14580" t="s">
        <v>315</v>
      </c>
      <c r="G14580" t="s">
        <v>315</v>
      </c>
      <c r="H14580" t="s">
        <v>316</v>
      </c>
      <c r="I14580" t="s">
        <v>319</v>
      </c>
      <c r="J14580" t="s">
        <v>191</v>
      </c>
      <c r="K14580" s="1">
        <v>45406</v>
      </c>
      <c r="L14580">
        <v>30</v>
      </c>
      <c r="M14580">
        <v>1</v>
      </c>
      <c r="N14580" t="s">
        <v>538</v>
      </c>
      <c r="O14580" t="s">
        <v>539</v>
      </c>
      <c r="P14580" t="s">
        <v>644</v>
      </c>
    </row>
    <row r="14581" spans="1:16" x14ac:dyDescent="0.25">
      <c r="A14581" t="s">
        <v>447</v>
      </c>
      <c r="B14581" t="s">
        <v>313</v>
      </c>
      <c r="C14581" t="s">
        <v>64</v>
      </c>
      <c r="E14581" t="s">
        <v>448</v>
      </c>
      <c r="F14581" t="s">
        <v>315</v>
      </c>
      <c r="G14581" t="s">
        <v>315</v>
      </c>
      <c r="H14581" t="s">
        <v>316</v>
      </c>
      <c r="I14581" t="s">
        <v>319</v>
      </c>
      <c r="J14581" t="s">
        <v>191</v>
      </c>
      <c r="K14581" s="1">
        <v>45411</v>
      </c>
      <c r="L14581">
        <v>30</v>
      </c>
      <c r="M14581">
        <v>2</v>
      </c>
      <c r="N14581" t="s">
        <v>538</v>
      </c>
      <c r="O14581" t="s">
        <v>539</v>
      </c>
      <c r="P14581" t="s">
        <v>644</v>
      </c>
    </row>
    <row r="14582" spans="1:16" x14ac:dyDescent="0.25">
      <c r="A14582" t="s">
        <v>447</v>
      </c>
      <c r="B14582" t="s">
        <v>313</v>
      </c>
      <c r="C14582" t="s">
        <v>64</v>
      </c>
      <c r="E14582" t="s">
        <v>448</v>
      </c>
      <c r="F14582" t="s">
        <v>315</v>
      </c>
      <c r="G14582" t="s">
        <v>315</v>
      </c>
      <c r="H14582" t="s">
        <v>316</v>
      </c>
      <c r="I14582" t="s">
        <v>319</v>
      </c>
      <c r="J14582" t="s">
        <v>191</v>
      </c>
      <c r="K14582" s="1">
        <v>45412</v>
      </c>
      <c r="L14582">
        <v>30</v>
      </c>
      <c r="M14582">
        <v>2</v>
      </c>
      <c r="N14582" t="s">
        <v>538</v>
      </c>
      <c r="O14582" t="s">
        <v>539</v>
      </c>
      <c r="P14582" t="s">
        <v>644</v>
      </c>
    </row>
    <row r="14583" spans="1:16" x14ac:dyDescent="0.25">
      <c r="A14583" t="s">
        <v>447</v>
      </c>
      <c r="B14583" t="s">
        <v>313</v>
      </c>
      <c r="C14583" t="s">
        <v>64</v>
      </c>
      <c r="E14583" t="s">
        <v>448</v>
      </c>
      <c r="F14583" t="s">
        <v>315</v>
      </c>
      <c r="G14583" t="s">
        <v>315</v>
      </c>
      <c r="H14583" t="s">
        <v>316</v>
      </c>
      <c r="I14583" t="s">
        <v>319</v>
      </c>
      <c r="J14583" t="s">
        <v>191</v>
      </c>
      <c r="K14583" s="1">
        <v>45414</v>
      </c>
      <c r="L14583">
        <v>30</v>
      </c>
      <c r="M14583">
        <v>2</v>
      </c>
      <c r="N14583" t="s">
        <v>538</v>
      </c>
      <c r="O14583" t="s">
        <v>539</v>
      </c>
      <c r="P14583" t="s">
        <v>644</v>
      </c>
    </row>
    <row r="14584" spans="1:16" x14ac:dyDescent="0.25">
      <c r="A14584" t="s">
        <v>447</v>
      </c>
      <c r="B14584" t="s">
        <v>313</v>
      </c>
      <c r="C14584" t="s">
        <v>64</v>
      </c>
      <c r="E14584" t="s">
        <v>448</v>
      </c>
      <c r="F14584" t="s">
        <v>315</v>
      </c>
      <c r="G14584" t="s">
        <v>315</v>
      </c>
      <c r="H14584" t="s">
        <v>316</v>
      </c>
      <c r="I14584" t="s">
        <v>319</v>
      </c>
      <c r="J14584" t="s">
        <v>191</v>
      </c>
      <c r="K14584" s="1">
        <v>45418</v>
      </c>
      <c r="L14584">
        <v>60</v>
      </c>
      <c r="M14584">
        <v>3</v>
      </c>
      <c r="N14584" t="s">
        <v>538</v>
      </c>
      <c r="O14584" t="s">
        <v>539</v>
      </c>
      <c r="P14584" t="s">
        <v>644</v>
      </c>
    </row>
    <row r="14585" spans="1:16" x14ac:dyDescent="0.25">
      <c r="A14585" t="s">
        <v>447</v>
      </c>
      <c r="B14585" t="s">
        <v>313</v>
      </c>
      <c r="C14585" t="s">
        <v>64</v>
      </c>
      <c r="E14585" t="s">
        <v>448</v>
      </c>
      <c r="F14585" t="s">
        <v>315</v>
      </c>
      <c r="G14585" t="s">
        <v>315</v>
      </c>
      <c r="H14585" t="s">
        <v>316</v>
      </c>
      <c r="I14585" t="s">
        <v>319</v>
      </c>
      <c r="J14585" t="s">
        <v>191</v>
      </c>
      <c r="K14585" s="1">
        <v>45419</v>
      </c>
      <c r="L14585">
        <v>60</v>
      </c>
      <c r="M14585">
        <v>3</v>
      </c>
      <c r="N14585" t="s">
        <v>538</v>
      </c>
      <c r="O14585" t="s">
        <v>539</v>
      </c>
      <c r="P14585" t="s">
        <v>644</v>
      </c>
    </row>
    <row r="14586" spans="1:16" x14ac:dyDescent="0.25">
      <c r="A14586" t="s">
        <v>447</v>
      </c>
      <c r="B14586" t="s">
        <v>313</v>
      </c>
      <c r="C14586" t="s">
        <v>64</v>
      </c>
      <c r="E14586" t="s">
        <v>448</v>
      </c>
      <c r="F14586" t="s">
        <v>315</v>
      </c>
      <c r="G14586" t="s">
        <v>315</v>
      </c>
      <c r="H14586" t="s">
        <v>316</v>
      </c>
      <c r="I14586" t="s">
        <v>319</v>
      </c>
      <c r="J14586" t="s">
        <v>191</v>
      </c>
      <c r="K14586" s="1">
        <v>45420</v>
      </c>
      <c r="L14586">
        <v>60</v>
      </c>
      <c r="M14586">
        <v>3</v>
      </c>
      <c r="N14586" t="s">
        <v>538</v>
      </c>
      <c r="O14586" t="s">
        <v>539</v>
      </c>
      <c r="P14586" t="s">
        <v>644</v>
      </c>
    </row>
    <row r="14587" spans="1:16" x14ac:dyDescent="0.25">
      <c r="A14587" t="s">
        <v>447</v>
      </c>
      <c r="B14587" t="s">
        <v>313</v>
      </c>
      <c r="C14587" t="s">
        <v>64</v>
      </c>
      <c r="E14587" t="s">
        <v>448</v>
      </c>
      <c r="F14587" t="s">
        <v>315</v>
      </c>
      <c r="G14587" t="s">
        <v>315</v>
      </c>
      <c r="H14587" t="s">
        <v>316</v>
      </c>
      <c r="I14587" t="s">
        <v>319</v>
      </c>
      <c r="J14587" t="s">
        <v>191</v>
      </c>
      <c r="K14587" s="1">
        <v>45421</v>
      </c>
      <c r="L14587">
        <v>120</v>
      </c>
      <c r="M14587">
        <v>3</v>
      </c>
      <c r="N14587" t="s">
        <v>538</v>
      </c>
      <c r="O14587" t="s">
        <v>539</v>
      </c>
      <c r="P14587" t="s">
        <v>644</v>
      </c>
    </row>
    <row r="14588" spans="1:16" x14ac:dyDescent="0.25">
      <c r="A14588" t="s">
        <v>447</v>
      </c>
      <c r="B14588" t="s">
        <v>313</v>
      </c>
      <c r="C14588" t="s">
        <v>64</v>
      </c>
      <c r="E14588" t="s">
        <v>448</v>
      </c>
      <c r="F14588" t="s">
        <v>315</v>
      </c>
      <c r="G14588" t="s">
        <v>315</v>
      </c>
      <c r="H14588" t="s">
        <v>316</v>
      </c>
      <c r="I14588" t="s">
        <v>320</v>
      </c>
      <c r="J14588" t="s">
        <v>117</v>
      </c>
      <c r="K14588" s="1">
        <v>45406</v>
      </c>
      <c r="L14588">
        <v>30</v>
      </c>
      <c r="M14588">
        <v>1</v>
      </c>
      <c r="N14588" t="s">
        <v>538</v>
      </c>
      <c r="O14588" t="s">
        <v>539</v>
      </c>
      <c r="P14588" t="s">
        <v>644</v>
      </c>
    </row>
    <row r="14589" spans="1:16" x14ac:dyDescent="0.25">
      <c r="A14589" t="s">
        <v>447</v>
      </c>
      <c r="B14589" t="s">
        <v>313</v>
      </c>
      <c r="C14589" t="s">
        <v>64</v>
      </c>
      <c r="E14589" t="s">
        <v>448</v>
      </c>
      <c r="F14589" t="s">
        <v>315</v>
      </c>
      <c r="G14589" t="s">
        <v>315</v>
      </c>
      <c r="H14589" t="s">
        <v>316</v>
      </c>
      <c r="I14589" t="s">
        <v>320</v>
      </c>
      <c r="J14589" t="s">
        <v>117</v>
      </c>
      <c r="K14589" s="1">
        <v>45407</v>
      </c>
      <c r="L14589">
        <v>30</v>
      </c>
      <c r="M14589">
        <v>1</v>
      </c>
      <c r="N14589" t="s">
        <v>538</v>
      </c>
      <c r="O14589" t="s">
        <v>539</v>
      </c>
      <c r="P14589" t="s">
        <v>644</v>
      </c>
    </row>
    <row r="14590" spans="1:16" x14ac:dyDescent="0.25">
      <c r="A14590" t="s">
        <v>447</v>
      </c>
      <c r="B14590" t="s">
        <v>313</v>
      </c>
      <c r="C14590" t="s">
        <v>64</v>
      </c>
      <c r="E14590" t="s">
        <v>448</v>
      </c>
      <c r="F14590" t="s">
        <v>315</v>
      </c>
      <c r="G14590" t="s">
        <v>315</v>
      </c>
      <c r="H14590" t="s">
        <v>316</v>
      </c>
      <c r="I14590" t="s">
        <v>320</v>
      </c>
      <c r="J14590" t="s">
        <v>117</v>
      </c>
      <c r="K14590" s="1">
        <v>45420</v>
      </c>
      <c r="L14590">
        <v>60</v>
      </c>
      <c r="M14590">
        <v>3</v>
      </c>
      <c r="N14590" t="s">
        <v>538</v>
      </c>
      <c r="O14590" t="s">
        <v>539</v>
      </c>
      <c r="P14590" t="s">
        <v>644</v>
      </c>
    </row>
    <row r="14591" spans="1:16" x14ac:dyDescent="0.25">
      <c r="A14591" t="s">
        <v>447</v>
      </c>
      <c r="B14591" t="s">
        <v>313</v>
      </c>
      <c r="C14591" t="s">
        <v>64</v>
      </c>
      <c r="E14591" t="s">
        <v>448</v>
      </c>
      <c r="F14591" t="s">
        <v>315</v>
      </c>
      <c r="G14591" t="s">
        <v>315</v>
      </c>
      <c r="H14591" t="s">
        <v>316</v>
      </c>
      <c r="I14591" t="s">
        <v>320</v>
      </c>
      <c r="J14591" t="s">
        <v>117</v>
      </c>
      <c r="K14591" s="1">
        <v>45421</v>
      </c>
      <c r="L14591">
        <v>30</v>
      </c>
      <c r="M14591">
        <v>3</v>
      </c>
      <c r="N14591" t="s">
        <v>538</v>
      </c>
      <c r="O14591" t="s">
        <v>539</v>
      </c>
      <c r="P14591" t="s">
        <v>644</v>
      </c>
    </row>
    <row r="14592" spans="1:16" x14ac:dyDescent="0.25">
      <c r="A14592" t="s">
        <v>447</v>
      </c>
      <c r="B14592" t="s">
        <v>313</v>
      </c>
      <c r="C14592" t="s">
        <v>64</v>
      </c>
      <c r="E14592" t="s">
        <v>448</v>
      </c>
      <c r="F14592" t="s">
        <v>315</v>
      </c>
      <c r="G14592" t="s">
        <v>315</v>
      </c>
      <c r="H14592" t="s">
        <v>316</v>
      </c>
      <c r="I14592" t="s">
        <v>320</v>
      </c>
      <c r="J14592" t="s">
        <v>117</v>
      </c>
      <c r="K14592" s="1">
        <v>45422</v>
      </c>
      <c r="L14592">
        <v>30</v>
      </c>
      <c r="M14592">
        <v>3</v>
      </c>
      <c r="N14592" t="s">
        <v>538</v>
      </c>
      <c r="O14592" t="s">
        <v>539</v>
      </c>
      <c r="P14592" t="s">
        <v>644</v>
      </c>
    </row>
    <row r="14593" spans="1:16" x14ac:dyDescent="0.25">
      <c r="A14593" t="s">
        <v>447</v>
      </c>
      <c r="B14593" t="s">
        <v>313</v>
      </c>
      <c r="C14593" t="s">
        <v>64</v>
      </c>
      <c r="E14593" t="s">
        <v>448</v>
      </c>
      <c r="F14593" t="s">
        <v>315</v>
      </c>
      <c r="G14593" t="s">
        <v>315</v>
      </c>
      <c r="H14593" t="s">
        <v>316</v>
      </c>
      <c r="I14593" t="s">
        <v>320</v>
      </c>
      <c r="J14593" t="s">
        <v>117</v>
      </c>
      <c r="K14593" s="1">
        <v>45426</v>
      </c>
      <c r="L14593">
        <v>60</v>
      </c>
      <c r="M14593">
        <v>4</v>
      </c>
      <c r="N14593" t="s">
        <v>538</v>
      </c>
      <c r="O14593" t="s">
        <v>539</v>
      </c>
      <c r="P14593" t="s">
        <v>644</v>
      </c>
    </row>
    <row r="14594" spans="1:16" x14ac:dyDescent="0.25">
      <c r="A14594" t="s">
        <v>447</v>
      </c>
      <c r="B14594" t="s">
        <v>313</v>
      </c>
      <c r="C14594" t="s">
        <v>64</v>
      </c>
      <c r="E14594" t="s">
        <v>448</v>
      </c>
      <c r="F14594" t="s">
        <v>315</v>
      </c>
      <c r="G14594" t="s">
        <v>315</v>
      </c>
      <c r="H14594" t="s">
        <v>316</v>
      </c>
      <c r="I14594" t="s">
        <v>320</v>
      </c>
      <c r="J14594" t="s">
        <v>117</v>
      </c>
      <c r="K14594" s="1">
        <v>45428</v>
      </c>
      <c r="L14594">
        <v>30</v>
      </c>
      <c r="M14594">
        <v>4</v>
      </c>
      <c r="N14594" t="s">
        <v>538</v>
      </c>
      <c r="O14594" t="s">
        <v>539</v>
      </c>
      <c r="P14594" t="s">
        <v>644</v>
      </c>
    </row>
    <row r="14595" spans="1:16" x14ac:dyDescent="0.25">
      <c r="A14595" t="s">
        <v>447</v>
      </c>
      <c r="B14595" t="s">
        <v>313</v>
      </c>
      <c r="C14595" t="s">
        <v>64</v>
      </c>
      <c r="E14595" t="s">
        <v>448</v>
      </c>
      <c r="F14595" t="s">
        <v>315</v>
      </c>
      <c r="G14595" t="s">
        <v>315</v>
      </c>
      <c r="H14595" t="s">
        <v>316</v>
      </c>
      <c r="I14595" t="s">
        <v>321</v>
      </c>
      <c r="J14595" t="s">
        <v>191</v>
      </c>
      <c r="K14595" s="1">
        <v>45404</v>
      </c>
      <c r="L14595">
        <v>120</v>
      </c>
      <c r="M14595">
        <v>1</v>
      </c>
      <c r="N14595" t="s">
        <v>538</v>
      </c>
      <c r="O14595" t="s">
        <v>539</v>
      </c>
      <c r="P14595" t="s">
        <v>644</v>
      </c>
    </row>
    <row r="14596" spans="1:16" x14ac:dyDescent="0.25">
      <c r="A14596" t="s">
        <v>447</v>
      </c>
      <c r="B14596" t="s">
        <v>313</v>
      </c>
      <c r="C14596" t="s">
        <v>64</v>
      </c>
      <c r="E14596" t="s">
        <v>448</v>
      </c>
      <c r="F14596" t="s">
        <v>315</v>
      </c>
      <c r="G14596" t="s">
        <v>315</v>
      </c>
      <c r="H14596" t="s">
        <v>316</v>
      </c>
      <c r="I14596" t="s">
        <v>321</v>
      </c>
      <c r="J14596" t="s">
        <v>191</v>
      </c>
      <c r="K14596" s="1">
        <v>45405</v>
      </c>
      <c r="L14596">
        <v>60</v>
      </c>
      <c r="M14596">
        <v>1</v>
      </c>
      <c r="N14596" t="s">
        <v>538</v>
      </c>
      <c r="O14596" t="s">
        <v>539</v>
      </c>
      <c r="P14596" t="s">
        <v>644</v>
      </c>
    </row>
    <row r="14597" spans="1:16" x14ac:dyDescent="0.25">
      <c r="A14597" t="s">
        <v>447</v>
      </c>
      <c r="B14597" t="s">
        <v>313</v>
      </c>
      <c r="C14597" t="s">
        <v>64</v>
      </c>
      <c r="E14597" t="s">
        <v>448</v>
      </c>
      <c r="F14597" t="s">
        <v>315</v>
      </c>
      <c r="G14597" t="s">
        <v>315</v>
      </c>
      <c r="H14597" t="s">
        <v>316</v>
      </c>
      <c r="I14597" t="s">
        <v>321</v>
      </c>
      <c r="J14597" t="s">
        <v>191</v>
      </c>
      <c r="K14597" s="1">
        <v>45406</v>
      </c>
      <c r="L14597">
        <v>60</v>
      </c>
      <c r="M14597">
        <v>1</v>
      </c>
      <c r="N14597" t="s">
        <v>538</v>
      </c>
      <c r="O14597" t="s">
        <v>539</v>
      </c>
      <c r="P14597" t="s">
        <v>644</v>
      </c>
    </row>
    <row r="14598" spans="1:16" x14ac:dyDescent="0.25">
      <c r="A14598" t="s">
        <v>447</v>
      </c>
      <c r="B14598" t="s">
        <v>313</v>
      </c>
      <c r="C14598" t="s">
        <v>64</v>
      </c>
      <c r="E14598" t="s">
        <v>448</v>
      </c>
      <c r="F14598" t="s">
        <v>315</v>
      </c>
      <c r="G14598" t="s">
        <v>315</v>
      </c>
      <c r="H14598" t="s">
        <v>316</v>
      </c>
      <c r="I14598" t="s">
        <v>321</v>
      </c>
      <c r="J14598" t="s">
        <v>191</v>
      </c>
      <c r="K14598" s="1">
        <v>45407</v>
      </c>
      <c r="L14598">
        <v>30</v>
      </c>
      <c r="M14598">
        <v>1</v>
      </c>
      <c r="N14598" t="s">
        <v>538</v>
      </c>
      <c r="O14598" t="s">
        <v>539</v>
      </c>
      <c r="P14598" t="s">
        <v>644</v>
      </c>
    </row>
    <row r="14599" spans="1:16" x14ac:dyDescent="0.25">
      <c r="A14599" t="s">
        <v>447</v>
      </c>
      <c r="B14599" t="s">
        <v>313</v>
      </c>
      <c r="C14599" t="s">
        <v>64</v>
      </c>
      <c r="E14599" t="s">
        <v>448</v>
      </c>
      <c r="F14599" t="s">
        <v>315</v>
      </c>
      <c r="G14599" t="s">
        <v>315</v>
      </c>
      <c r="H14599" t="s">
        <v>316</v>
      </c>
      <c r="I14599" t="s">
        <v>321</v>
      </c>
      <c r="J14599" t="s">
        <v>191</v>
      </c>
      <c r="K14599" s="1">
        <v>45411</v>
      </c>
      <c r="L14599">
        <v>60</v>
      </c>
      <c r="M14599">
        <v>2</v>
      </c>
      <c r="N14599" t="s">
        <v>538</v>
      </c>
      <c r="O14599" t="s">
        <v>539</v>
      </c>
      <c r="P14599" t="s">
        <v>644</v>
      </c>
    </row>
    <row r="14600" spans="1:16" x14ac:dyDescent="0.25">
      <c r="A14600" t="s">
        <v>447</v>
      </c>
      <c r="B14600" t="s">
        <v>313</v>
      </c>
      <c r="C14600" t="s">
        <v>64</v>
      </c>
      <c r="E14600" t="s">
        <v>448</v>
      </c>
      <c r="F14600" t="s">
        <v>315</v>
      </c>
      <c r="G14600" t="s">
        <v>315</v>
      </c>
      <c r="H14600" t="s">
        <v>316</v>
      </c>
      <c r="I14600" t="s">
        <v>321</v>
      </c>
      <c r="J14600" t="s">
        <v>191</v>
      </c>
      <c r="K14600" s="1">
        <v>45418</v>
      </c>
      <c r="L14600">
        <v>60</v>
      </c>
      <c r="M14600">
        <v>3</v>
      </c>
      <c r="N14600" t="s">
        <v>538</v>
      </c>
      <c r="O14600" t="s">
        <v>539</v>
      </c>
      <c r="P14600" t="s">
        <v>644</v>
      </c>
    </row>
    <row r="14601" spans="1:16" x14ac:dyDescent="0.25">
      <c r="A14601" t="s">
        <v>447</v>
      </c>
      <c r="B14601" t="s">
        <v>313</v>
      </c>
      <c r="C14601" t="s">
        <v>64</v>
      </c>
      <c r="E14601" t="s">
        <v>448</v>
      </c>
      <c r="F14601" t="s">
        <v>315</v>
      </c>
      <c r="G14601" t="s">
        <v>315</v>
      </c>
      <c r="H14601" t="s">
        <v>316</v>
      </c>
      <c r="I14601" t="s">
        <v>321</v>
      </c>
      <c r="J14601" t="s">
        <v>191</v>
      </c>
      <c r="K14601" s="1">
        <v>45420</v>
      </c>
      <c r="L14601">
        <v>120</v>
      </c>
      <c r="M14601">
        <v>3</v>
      </c>
      <c r="N14601" t="s">
        <v>538</v>
      </c>
      <c r="O14601" t="s">
        <v>539</v>
      </c>
      <c r="P14601" t="s">
        <v>644</v>
      </c>
    </row>
    <row r="14602" spans="1:16" x14ac:dyDescent="0.25">
      <c r="A14602" t="s">
        <v>447</v>
      </c>
      <c r="B14602" t="s">
        <v>313</v>
      </c>
      <c r="C14602" t="s">
        <v>64</v>
      </c>
      <c r="E14602" t="s">
        <v>448</v>
      </c>
      <c r="F14602" t="s">
        <v>315</v>
      </c>
      <c r="G14602" t="s">
        <v>315</v>
      </c>
      <c r="H14602" t="s">
        <v>316</v>
      </c>
      <c r="I14602" t="s">
        <v>321</v>
      </c>
      <c r="J14602" t="s">
        <v>191</v>
      </c>
      <c r="K14602" s="1">
        <v>45421</v>
      </c>
      <c r="L14602">
        <v>60</v>
      </c>
      <c r="M14602">
        <v>3</v>
      </c>
      <c r="N14602" t="s">
        <v>538</v>
      </c>
      <c r="O14602" t="s">
        <v>539</v>
      </c>
      <c r="P14602" t="s">
        <v>644</v>
      </c>
    </row>
    <row r="14603" spans="1:16" x14ac:dyDescent="0.25">
      <c r="A14603" t="s">
        <v>447</v>
      </c>
      <c r="B14603" t="s">
        <v>313</v>
      </c>
      <c r="C14603" t="s">
        <v>64</v>
      </c>
      <c r="E14603" t="s">
        <v>448</v>
      </c>
      <c r="F14603" t="s">
        <v>315</v>
      </c>
      <c r="G14603" t="s">
        <v>315</v>
      </c>
      <c r="H14603" t="s">
        <v>316</v>
      </c>
      <c r="I14603" t="s">
        <v>321</v>
      </c>
      <c r="J14603" t="s">
        <v>191</v>
      </c>
      <c r="K14603" s="1">
        <v>45422</v>
      </c>
      <c r="L14603">
        <v>120</v>
      </c>
      <c r="M14603">
        <v>3</v>
      </c>
      <c r="N14603" t="s">
        <v>538</v>
      </c>
      <c r="O14603" t="s">
        <v>539</v>
      </c>
      <c r="P14603" t="s">
        <v>644</v>
      </c>
    </row>
    <row r="14604" spans="1:16" x14ac:dyDescent="0.25">
      <c r="A14604" t="s">
        <v>447</v>
      </c>
      <c r="B14604" t="s">
        <v>313</v>
      </c>
      <c r="C14604" t="s">
        <v>64</v>
      </c>
      <c r="E14604" t="s">
        <v>448</v>
      </c>
      <c r="F14604" t="s">
        <v>315</v>
      </c>
      <c r="G14604" t="s">
        <v>315</v>
      </c>
      <c r="H14604" t="s">
        <v>316</v>
      </c>
      <c r="I14604" t="s">
        <v>321</v>
      </c>
      <c r="J14604" t="s">
        <v>191</v>
      </c>
      <c r="K14604" s="1">
        <v>45429</v>
      </c>
      <c r="L14604">
        <v>60</v>
      </c>
      <c r="M14604">
        <v>4</v>
      </c>
      <c r="N14604" t="s">
        <v>538</v>
      </c>
      <c r="O14604" t="s">
        <v>539</v>
      </c>
      <c r="P14604" t="s">
        <v>644</v>
      </c>
    </row>
    <row r="14605" spans="1:16" x14ac:dyDescent="0.25">
      <c r="A14605" t="s">
        <v>447</v>
      </c>
      <c r="B14605" t="s">
        <v>313</v>
      </c>
      <c r="C14605" t="s">
        <v>64</v>
      </c>
      <c r="E14605" t="s">
        <v>448</v>
      </c>
      <c r="F14605" t="s">
        <v>315</v>
      </c>
      <c r="G14605" t="s">
        <v>315</v>
      </c>
      <c r="H14605" t="s">
        <v>316</v>
      </c>
      <c r="I14605" t="s">
        <v>380</v>
      </c>
      <c r="J14605" t="s">
        <v>191</v>
      </c>
      <c r="K14605" s="1">
        <v>45404</v>
      </c>
      <c r="L14605">
        <v>120</v>
      </c>
      <c r="M14605">
        <v>1</v>
      </c>
      <c r="N14605" t="s">
        <v>538</v>
      </c>
      <c r="O14605" t="s">
        <v>539</v>
      </c>
      <c r="P14605" t="s">
        <v>644</v>
      </c>
    </row>
    <row r="14606" spans="1:16" x14ac:dyDescent="0.25">
      <c r="A14606" t="s">
        <v>447</v>
      </c>
      <c r="B14606" t="s">
        <v>313</v>
      </c>
      <c r="C14606" t="s">
        <v>64</v>
      </c>
      <c r="E14606" t="s">
        <v>448</v>
      </c>
      <c r="F14606" t="s">
        <v>315</v>
      </c>
      <c r="G14606" t="s">
        <v>315</v>
      </c>
      <c r="H14606" t="s">
        <v>316</v>
      </c>
      <c r="I14606" t="s">
        <v>380</v>
      </c>
      <c r="J14606" t="s">
        <v>191</v>
      </c>
      <c r="K14606" s="1">
        <v>45405</v>
      </c>
      <c r="L14606">
        <v>60</v>
      </c>
      <c r="M14606">
        <v>1</v>
      </c>
      <c r="N14606" t="s">
        <v>538</v>
      </c>
      <c r="O14606" t="s">
        <v>539</v>
      </c>
      <c r="P14606" t="s">
        <v>644</v>
      </c>
    </row>
    <row r="14607" spans="1:16" x14ac:dyDescent="0.25">
      <c r="A14607" t="s">
        <v>447</v>
      </c>
      <c r="B14607" t="s">
        <v>313</v>
      </c>
      <c r="C14607" t="s">
        <v>64</v>
      </c>
      <c r="E14607" t="s">
        <v>448</v>
      </c>
      <c r="F14607" t="s">
        <v>315</v>
      </c>
      <c r="G14607" t="s">
        <v>315</v>
      </c>
      <c r="H14607" t="s">
        <v>316</v>
      </c>
      <c r="I14607" t="s">
        <v>380</v>
      </c>
      <c r="J14607" t="s">
        <v>191</v>
      </c>
      <c r="K14607" s="1">
        <v>45406</v>
      </c>
      <c r="L14607">
        <v>60</v>
      </c>
      <c r="M14607">
        <v>1</v>
      </c>
      <c r="N14607" t="s">
        <v>538</v>
      </c>
      <c r="O14607" t="s">
        <v>539</v>
      </c>
      <c r="P14607" t="s">
        <v>644</v>
      </c>
    </row>
    <row r="14608" spans="1:16" x14ac:dyDescent="0.25">
      <c r="A14608" t="s">
        <v>447</v>
      </c>
      <c r="B14608" t="s">
        <v>313</v>
      </c>
      <c r="C14608" t="s">
        <v>64</v>
      </c>
      <c r="E14608" t="s">
        <v>448</v>
      </c>
      <c r="F14608" t="s">
        <v>315</v>
      </c>
      <c r="G14608" t="s">
        <v>315</v>
      </c>
      <c r="H14608" t="s">
        <v>316</v>
      </c>
      <c r="I14608" t="s">
        <v>380</v>
      </c>
      <c r="J14608" t="s">
        <v>191</v>
      </c>
      <c r="K14608" s="1">
        <v>45411</v>
      </c>
      <c r="L14608">
        <v>30</v>
      </c>
      <c r="M14608">
        <v>2</v>
      </c>
      <c r="N14608" t="s">
        <v>538</v>
      </c>
      <c r="O14608" t="s">
        <v>539</v>
      </c>
      <c r="P14608" t="s">
        <v>644</v>
      </c>
    </row>
    <row r="14609" spans="1:16" x14ac:dyDescent="0.25">
      <c r="A14609" t="s">
        <v>447</v>
      </c>
      <c r="B14609" t="s">
        <v>313</v>
      </c>
      <c r="C14609" t="s">
        <v>64</v>
      </c>
      <c r="E14609" t="s">
        <v>448</v>
      </c>
      <c r="F14609" t="s">
        <v>315</v>
      </c>
      <c r="G14609" t="s">
        <v>315</v>
      </c>
      <c r="H14609" t="s">
        <v>316</v>
      </c>
      <c r="I14609" t="s">
        <v>380</v>
      </c>
      <c r="J14609" t="s">
        <v>191</v>
      </c>
      <c r="K14609" s="1">
        <v>45412</v>
      </c>
      <c r="L14609">
        <v>30</v>
      </c>
      <c r="M14609">
        <v>2</v>
      </c>
      <c r="N14609" t="s">
        <v>538</v>
      </c>
      <c r="O14609" t="s">
        <v>539</v>
      </c>
      <c r="P14609" t="s">
        <v>644</v>
      </c>
    </row>
    <row r="14610" spans="1:16" x14ac:dyDescent="0.25">
      <c r="A14610" t="s">
        <v>447</v>
      </c>
      <c r="B14610" t="s">
        <v>313</v>
      </c>
      <c r="C14610" t="s">
        <v>64</v>
      </c>
      <c r="E14610" t="s">
        <v>448</v>
      </c>
      <c r="F14610" t="s">
        <v>315</v>
      </c>
      <c r="G14610" t="s">
        <v>315</v>
      </c>
      <c r="H14610" t="s">
        <v>316</v>
      </c>
      <c r="I14610" t="s">
        <v>380</v>
      </c>
      <c r="J14610" t="s">
        <v>191</v>
      </c>
      <c r="K14610" s="1">
        <v>45414</v>
      </c>
      <c r="L14610">
        <v>60</v>
      </c>
      <c r="M14610">
        <v>2</v>
      </c>
      <c r="N14610" t="s">
        <v>538</v>
      </c>
      <c r="O14610" t="s">
        <v>539</v>
      </c>
      <c r="P14610" t="s">
        <v>644</v>
      </c>
    </row>
    <row r="14611" spans="1:16" x14ac:dyDescent="0.25">
      <c r="A14611" t="s">
        <v>447</v>
      </c>
      <c r="B14611" t="s">
        <v>313</v>
      </c>
      <c r="C14611" t="s">
        <v>64</v>
      </c>
      <c r="E14611" t="s">
        <v>448</v>
      </c>
      <c r="F14611" t="s">
        <v>315</v>
      </c>
      <c r="G14611" t="s">
        <v>315</v>
      </c>
      <c r="H14611" t="s">
        <v>316</v>
      </c>
      <c r="I14611" t="s">
        <v>380</v>
      </c>
      <c r="J14611" t="s">
        <v>191</v>
      </c>
      <c r="K14611" s="1">
        <v>45418</v>
      </c>
      <c r="L14611">
        <v>30</v>
      </c>
      <c r="M14611">
        <v>3</v>
      </c>
      <c r="N14611" t="s">
        <v>538</v>
      </c>
      <c r="O14611" t="s">
        <v>539</v>
      </c>
      <c r="P14611" t="s">
        <v>644</v>
      </c>
    </row>
    <row r="14612" spans="1:16" x14ac:dyDescent="0.25">
      <c r="A14612" t="s">
        <v>447</v>
      </c>
      <c r="B14612" t="s">
        <v>313</v>
      </c>
      <c r="C14612" t="s">
        <v>64</v>
      </c>
      <c r="E14612" t="s">
        <v>448</v>
      </c>
      <c r="F14612" t="s">
        <v>315</v>
      </c>
      <c r="G14612" t="s">
        <v>315</v>
      </c>
      <c r="H14612" t="s">
        <v>316</v>
      </c>
      <c r="I14612" t="s">
        <v>380</v>
      </c>
      <c r="J14612" t="s">
        <v>191</v>
      </c>
      <c r="K14612" s="1">
        <v>45426</v>
      </c>
      <c r="L14612">
        <v>60</v>
      </c>
      <c r="M14612">
        <v>4</v>
      </c>
      <c r="N14612" t="s">
        <v>538</v>
      </c>
      <c r="O14612" t="s">
        <v>539</v>
      </c>
      <c r="P14612" t="s">
        <v>644</v>
      </c>
    </row>
    <row r="14613" spans="1:16" x14ac:dyDescent="0.25">
      <c r="A14613" t="s">
        <v>447</v>
      </c>
      <c r="B14613" t="s">
        <v>313</v>
      </c>
      <c r="C14613" t="s">
        <v>64</v>
      </c>
      <c r="E14613" t="s">
        <v>448</v>
      </c>
      <c r="F14613" t="s">
        <v>315</v>
      </c>
      <c r="G14613" t="s">
        <v>315</v>
      </c>
      <c r="H14613" t="s">
        <v>316</v>
      </c>
      <c r="I14613" t="s">
        <v>322</v>
      </c>
      <c r="J14613" t="s">
        <v>191</v>
      </c>
      <c r="K14613" s="1">
        <v>45404</v>
      </c>
      <c r="L14613">
        <v>60</v>
      </c>
      <c r="M14613">
        <v>1</v>
      </c>
      <c r="N14613" t="s">
        <v>538</v>
      </c>
      <c r="O14613" t="s">
        <v>539</v>
      </c>
      <c r="P14613" t="s">
        <v>644</v>
      </c>
    </row>
    <row r="14614" spans="1:16" x14ac:dyDescent="0.25">
      <c r="A14614" t="s">
        <v>447</v>
      </c>
      <c r="B14614" t="s">
        <v>313</v>
      </c>
      <c r="C14614" t="s">
        <v>64</v>
      </c>
      <c r="E14614" t="s">
        <v>448</v>
      </c>
      <c r="F14614" t="s">
        <v>315</v>
      </c>
      <c r="G14614" t="s">
        <v>315</v>
      </c>
      <c r="H14614" t="s">
        <v>316</v>
      </c>
      <c r="I14614" t="s">
        <v>322</v>
      </c>
      <c r="J14614" t="s">
        <v>191</v>
      </c>
      <c r="K14614" s="1">
        <v>45405</v>
      </c>
      <c r="L14614">
        <v>60</v>
      </c>
      <c r="M14614">
        <v>1</v>
      </c>
      <c r="N14614" t="s">
        <v>538</v>
      </c>
      <c r="O14614" t="s">
        <v>539</v>
      </c>
      <c r="P14614" t="s">
        <v>644</v>
      </c>
    </row>
    <row r="14615" spans="1:16" x14ac:dyDescent="0.25">
      <c r="A14615" t="s">
        <v>447</v>
      </c>
      <c r="B14615" t="s">
        <v>313</v>
      </c>
      <c r="C14615" t="s">
        <v>64</v>
      </c>
      <c r="E14615" t="s">
        <v>448</v>
      </c>
      <c r="F14615" t="s">
        <v>315</v>
      </c>
      <c r="G14615" t="s">
        <v>315</v>
      </c>
      <c r="H14615" t="s">
        <v>316</v>
      </c>
      <c r="I14615" t="s">
        <v>322</v>
      </c>
      <c r="J14615" t="s">
        <v>191</v>
      </c>
      <c r="K14615" s="1">
        <v>45406</v>
      </c>
      <c r="L14615">
        <v>30</v>
      </c>
      <c r="M14615">
        <v>1</v>
      </c>
      <c r="N14615" t="s">
        <v>538</v>
      </c>
      <c r="O14615" t="s">
        <v>539</v>
      </c>
      <c r="P14615" t="s">
        <v>644</v>
      </c>
    </row>
    <row r="14616" spans="1:16" x14ac:dyDescent="0.25">
      <c r="A14616" t="s">
        <v>447</v>
      </c>
      <c r="B14616" t="s">
        <v>313</v>
      </c>
      <c r="C14616" t="s">
        <v>64</v>
      </c>
      <c r="E14616" t="s">
        <v>448</v>
      </c>
      <c r="F14616" t="s">
        <v>315</v>
      </c>
      <c r="G14616" t="s">
        <v>315</v>
      </c>
      <c r="H14616" t="s">
        <v>316</v>
      </c>
      <c r="I14616" t="s">
        <v>322</v>
      </c>
      <c r="J14616" t="s">
        <v>191</v>
      </c>
      <c r="K14616" s="1">
        <v>45413</v>
      </c>
      <c r="L14616">
        <v>30</v>
      </c>
      <c r="M14616">
        <v>2</v>
      </c>
      <c r="N14616" t="s">
        <v>538</v>
      </c>
      <c r="O14616" t="s">
        <v>539</v>
      </c>
      <c r="P14616" t="s">
        <v>644</v>
      </c>
    </row>
    <row r="14617" spans="1:16" x14ac:dyDescent="0.25">
      <c r="A14617" t="s">
        <v>447</v>
      </c>
      <c r="B14617" t="s">
        <v>313</v>
      </c>
      <c r="C14617" t="s">
        <v>64</v>
      </c>
      <c r="E14617" t="s">
        <v>448</v>
      </c>
      <c r="F14617" t="s">
        <v>315</v>
      </c>
      <c r="G14617" t="s">
        <v>315</v>
      </c>
      <c r="H14617" t="s">
        <v>316</v>
      </c>
      <c r="I14617" t="s">
        <v>322</v>
      </c>
      <c r="J14617" t="s">
        <v>191</v>
      </c>
      <c r="K14617" s="1">
        <v>45414</v>
      </c>
      <c r="L14617">
        <v>30</v>
      </c>
      <c r="M14617">
        <v>2</v>
      </c>
      <c r="N14617" t="s">
        <v>538</v>
      </c>
      <c r="O14617" t="s">
        <v>539</v>
      </c>
      <c r="P14617" t="s">
        <v>644</v>
      </c>
    </row>
    <row r="14618" spans="1:16" x14ac:dyDescent="0.25">
      <c r="A14618" t="s">
        <v>447</v>
      </c>
      <c r="B14618" t="s">
        <v>313</v>
      </c>
      <c r="C14618" t="s">
        <v>64</v>
      </c>
      <c r="E14618" t="s">
        <v>448</v>
      </c>
      <c r="F14618" t="s">
        <v>315</v>
      </c>
      <c r="G14618" t="s">
        <v>315</v>
      </c>
      <c r="H14618" t="s">
        <v>316</v>
      </c>
      <c r="I14618" t="s">
        <v>322</v>
      </c>
      <c r="J14618" t="s">
        <v>191</v>
      </c>
      <c r="K14618" s="1">
        <v>45421</v>
      </c>
      <c r="L14618">
        <v>60</v>
      </c>
      <c r="M14618">
        <v>3</v>
      </c>
      <c r="N14618" t="s">
        <v>538</v>
      </c>
      <c r="O14618" t="s">
        <v>539</v>
      </c>
      <c r="P14618" t="s">
        <v>644</v>
      </c>
    </row>
    <row r="14619" spans="1:16" x14ac:dyDescent="0.25">
      <c r="A14619" t="s">
        <v>447</v>
      </c>
      <c r="B14619" t="s">
        <v>313</v>
      </c>
      <c r="C14619" t="s">
        <v>64</v>
      </c>
      <c r="E14619" t="s">
        <v>448</v>
      </c>
      <c r="F14619" t="s">
        <v>315</v>
      </c>
      <c r="G14619" t="s">
        <v>315</v>
      </c>
      <c r="H14619" t="s">
        <v>316</v>
      </c>
      <c r="I14619" t="s">
        <v>322</v>
      </c>
      <c r="J14619" t="s">
        <v>191</v>
      </c>
      <c r="K14619" s="1">
        <v>45422</v>
      </c>
      <c r="L14619">
        <v>120</v>
      </c>
      <c r="M14619">
        <v>3</v>
      </c>
      <c r="N14619" t="s">
        <v>538</v>
      </c>
      <c r="O14619" t="s">
        <v>539</v>
      </c>
      <c r="P14619" t="s">
        <v>644</v>
      </c>
    </row>
    <row r="14620" spans="1:16" x14ac:dyDescent="0.25">
      <c r="A14620" t="s">
        <v>447</v>
      </c>
      <c r="B14620" t="s">
        <v>313</v>
      </c>
      <c r="C14620" t="s">
        <v>64</v>
      </c>
      <c r="E14620" t="s">
        <v>448</v>
      </c>
      <c r="F14620" t="s">
        <v>315</v>
      </c>
      <c r="G14620" t="s">
        <v>315</v>
      </c>
      <c r="H14620" t="s">
        <v>316</v>
      </c>
      <c r="I14620" t="s">
        <v>322</v>
      </c>
      <c r="J14620" t="s">
        <v>191</v>
      </c>
      <c r="K14620" s="1">
        <v>45427</v>
      </c>
      <c r="L14620">
        <v>60</v>
      </c>
      <c r="M14620">
        <v>4</v>
      </c>
      <c r="N14620" t="s">
        <v>538</v>
      </c>
      <c r="O14620" t="s">
        <v>539</v>
      </c>
      <c r="P14620" t="s">
        <v>644</v>
      </c>
    </row>
    <row r="14621" spans="1:16" x14ac:dyDescent="0.25">
      <c r="A14621" t="s">
        <v>447</v>
      </c>
      <c r="B14621" t="s">
        <v>313</v>
      </c>
      <c r="C14621" t="s">
        <v>64</v>
      </c>
      <c r="E14621" t="s">
        <v>448</v>
      </c>
      <c r="F14621" t="s">
        <v>315</v>
      </c>
      <c r="G14621" t="s">
        <v>315</v>
      </c>
      <c r="H14621" t="s">
        <v>316</v>
      </c>
      <c r="I14621" t="s">
        <v>322</v>
      </c>
      <c r="J14621" t="s">
        <v>191</v>
      </c>
      <c r="K14621" s="1">
        <v>45429</v>
      </c>
      <c r="L14621">
        <v>60</v>
      </c>
      <c r="M14621">
        <v>4</v>
      </c>
      <c r="N14621" t="s">
        <v>538</v>
      </c>
      <c r="O14621" t="s">
        <v>539</v>
      </c>
      <c r="P14621" t="s">
        <v>644</v>
      </c>
    </row>
    <row r="14622" spans="1:16" x14ac:dyDescent="0.25">
      <c r="A14622" t="s">
        <v>447</v>
      </c>
      <c r="B14622" t="s">
        <v>313</v>
      </c>
      <c r="C14622" t="s">
        <v>64</v>
      </c>
      <c r="E14622" t="s">
        <v>448</v>
      </c>
      <c r="F14622" t="s">
        <v>315</v>
      </c>
      <c r="G14622" t="s">
        <v>315</v>
      </c>
      <c r="H14622" t="s">
        <v>316</v>
      </c>
      <c r="I14622" t="s">
        <v>323</v>
      </c>
      <c r="J14622" t="s">
        <v>119</v>
      </c>
      <c r="K14622" s="1">
        <v>45422</v>
      </c>
      <c r="L14622">
        <v>10.001999999999899</v>
      </c>
      <c r="M14622">
        <v>3</v>
      </c>
      <c r="N14622" t="s">
        <v>538</v>
      </c>
      <c r="O14622" t="s">
        <v>539</v>
      </c>
      <c r="P14622" t="s">
        <v>644</v>
      </c>
    </row>
    <row r="14623" spans="1:16" x14ac:dyDescent="0.25">
      <c r="A14623" t="s">
        <v>447</v>
      </c>
      <c r="B14623" t="s">
        <v>313</v>
      </c>
      <c r="C14623" t="s">
        <v>64</v>
      </c>
      <c r="E14623" t="s">
        <v>448</v>
      </c>
      <c r="F14623" t="s">
        <v>315</v>
      </c>
      <c r="G14623" t="s">
        <v>315</v>
      </c>
      <c r="H14623" t="s">
        <v>332</v>
      </c>
      <c r="I14623" t="s">
        <v>381</v>
      </c>
      <c r="J14623" t="s">
        <v>191</v>
      </c>
      <c r="K14623" s="1">
        <v>45405</v>
      </c>
      <c r="L14623">
        <v>30</v>
      </c>
      <c r="M14623">
        <v>1</v>
      </c>
      <c r="N14623" t="s">
        <v>538</v>
      </c>
      <c r="O14623" t="s">
        <v>539</v>
      </c>
      <c r="P14623" t="s">
        <v>644</v>
      </c>
    </row>
    <row r="14624" spans="1:16" x14ac:dyDescent="0.25">
      <c r="A14624" t="s">
        <v>447</v>
      </c>
      <c r="B14624" t="s">
        <v>313</v>
      </c>
      <c r="C14624" t="s">
        <v>64</v>
      </c>
      <c r="E14624" t="s">
        <v>448</v>
      </c>
      <c r="F14624" t="s">
        <v>315</v>
      </c>
      <c r="G14624" t="s">
        <v>315</v>
      </c>
      <c r="H14624" t="s">
        <v>332</v>
      </c>
      <c r="I14624" t="s">
        <v>381</v>
      </c>
      <c r="J14624" t="s">
        <v>191</v>
      </c>
      <c r="K14624" s="1">
        <v>45414</v>
      </c>
      <c r="L14624">
        <v>60</v>
      </c>
      <c r="M14624">
        <v>2</v>
      </c>
      <c r="N14624" t="s">
        <v>538</v>
      </c>
      <c r="O14624" t="s">
        <v>539</v>
      </c>
      <c r="P14624" t="s">
        <v>644</v>
      </c>
    </row>
    <row r="14625" spans="1:16" x14ac:dyDescent="0.25">
      <c r="A14625" t="s">
        <v>447</v>
      </c>
      <c r="B14625" t="s">
        <v>313</v>
      </c>
      <c r="C14625" t="s">
        <v>64</v>
      </c>
      <c r="E14625" t="s">
        <v>448</v>
      </c>
      <c r="F14625" t="s">
        <v>315</v>
      </c>
      <c r="G14625" t="s">
        <v>315</v>
      </c>
      <c r="H14625" t="s">
        <v>332</v>
      </c>
      <c r="I14625" t="s">
        <v>381</v>
      </c>
      <c r="J14625" t="s">
        <v>191</v>
      </c>
      <c r="K14625" s="1">
        <v>45420</v>
      </c>
      <c r="L14625">
        <v>60</v>
      </c>
      <c r="M14625">
        <v>3</v>
      </c>
      <c r="N14625" t="s">
        <v>538</v>
      </c>
      <c r="O14625" t="s">
        <v>539</v>
      </c>
      <c r="P14625" t="s">
        <v>644</v>
      </c>
    </row>
    <row r="14626" spans="1:16" x14ac:dyDescent="0.25">
      <c r="A14626" t="s">
        <v>447</v>
      </c>
      <c r="B14626" t="s">
        <v>313</v>
      </c>
      <c r="C14626" t="s">
        <v>64</v>
      </c>
      <c r="E14626" t="s">
        <v>448</v>
      </c>
      <c r="F14626" t="s">
        <v>315</v>
      </c>
      <c r="G14626" t="s">
        <v>315</v>
      </c>
      <c r="H14626" t="s">
        <v>332</v>
      </c>
      <c r="I14626" t="s">
        <v>381</v>
      </c>
      <c r="J14626" t="s">
        <v>191</v>
      </c>
      <c r="K14626" s="1">
        <v>45422</v>
      </c>
      <c r="L14626">
        <v>30</v>
      </c>
      <c r="M14626">
        <v>3</v>
      </c>
      <c r="N14626" t="s">
        <v>538</v>
      </c>
      <c r="O14626" t="s">
        <v>539</v>
      </c>
      <c r="P14626" t="s">
        <v>644</v>
      </c>
    </row>
    <row r="14627" spans="1:16" x14ac:dyDescent="0.25">
      <c r="A14627" t="s">
        <v>447</v>
      </c>
      <c r="B14627" t="s">
        <v>313</v>
      </c>
      <c r="C14627" t="s">
        <v>64</v>
      </c>
      <c r="E14627" t="s">
        <v>448</v>
      </c>
      <c r="F14627" t="s">
        <v>315</v>
      </c>
      <c r="G14627" t="s">
        <v>315</v>
      </c>
      <c r="H14627" t="s">
        <v>332</v>
      </c>
      <c r="I14627" t="s">
        <v>381</v>
      </c>
      <c r="J14627" t="s">
        <v>191</v>
      </c>
      <c r="K14627" s="1">
        <v>45427</v>
      </c>
      <c r="L14627">
        <v>60</v>
      </c>
      <c r="M14627">
        <v>4</v>
      </c>
      <c r="N14627" t="s">
        <v>538</v>
      </c>
      <c r="O14627" t="s">
        <v>539</v>
      </c>
      <c r="P14627" t="s">
        <v>644</v>
      </c>
    </row>
    <row r="14628" spans="1:16" x14ac:dyDescent="0.25">
      <c r="A14628" t="s">
        <v>447</v>
      </c>
      <c r="B14628" t="s">
        <v>313</v>
      </c>
      <c r="C14628" t="s">
        <v>64</v>
      </c>
      <c r="E14628" t="s">
        <v>448</v>
      </c>
      <c r="F14628" t="s">
        <v>315</v>
      </c>
      <c r="G14628" t="s">
        <v>315</v>
      </c>
      <c r="H14628" t="s">
        <v>332</v>
      </c>
      <c r="I14628" t="s">
        <v>381</v>
      </c>
      <c r="J14628" t="s">
        <v>191</v>
      </c>
      <c r="K14628" s="1">
        <v>45428</v>
      </c>
      <c r="L14628">
        <v>60</v>
      </c>
      <c r="M14628">
        <v>4</v>
      </c>
      <c r="N14628" t="s">
        <v>538</v>
      </c>
      <c r="O14628" t="s">
        <v>539</v>
      </c>
      <c r="P14628" t="s">
        <v>644</v>
      </c>
    </row>
    <row r="14629" spans="1:16" x14ac:dyDescent="0.25">
      <c r="A14629" t="s">
        <v>447</v>
      </c>
      <c r="B14629" t="s">
        <v>313</v>
      </c>
      <c r="C14629" t="s">
        <v>64</v>
      </c>
      <c r="E14629" t="s">
        <v>448</v>
      </c>
      <c r="F14629" t="s">
        <v>315</v>
      </c>
      <c r="G14629" t="s">
        <v>315</v>
      </c>
      <c r="H14629" t="s">
        <v>316</v>
      </c>
      <c r="I14629" t="s">
        <v>441</v>
      </c>
      <c r="J14629" t="s">
        <v>117</v>
      </c>
      <c r="K14629" s="1">
        <v>45422</v>
      </c>
      <c r="L14629">
        <v>30</v>
      </c>
      <c r="M14629">
        <v>3</v>
      </c>
      <c r="N14629" t="s">
        <v>538</v>
      </c>
      <c r="O14629" t="s">
        <v>539</v>
      </c>
      <c r="P14629" t="s">
        <v>644</v>
      </c>
    </row>
    <row r="14630" spans="1:16" x14ac:dyDescent="0.25">
      <c r="A14630" t="s">
        <v>447</v>
      </c>
      <c r="B14630" t="s">
        <v>313</v>
      </c>
      <c r="C14630" t="s">
        <v>64</v>
      </c>
      <c r="E14630" t="s">
        <v>448</v>
      </c>
      <c r="F14630" t="s">
        <v>315</v>
      </c>
      <c r="G14630" t="s">
        <v>315</v>
      </c>
      <c r="H14630" t="s">
        <v>324</v>
      </c>
      <c r="I14630" t="s">
        <v>325</v>
      </c>
      <c r="J14630" t="s">
        <v>117</v>
      </c>
      <c r="K14630" s="1">
        <v>45404</v>
      </c>
      <c r="L14630">
        <v>30</v>
      </c>
      <c r="M14630">
        <v>1</v>
      </c>
      <c r="N14630" t="s">
        <v>538</v>
      </c>
      <c r="O14630" t="s">
        <v>539</v>
      </c>
      <c r="P14630" t="s">
        <v>644</v>
      </c>
    </row>
    <row r="14631" spans="1:16" x14ac:dyDescent="0.25">
      <c r="A14631" t="s">
        <v>447</v>
      </c>
      <c r="B14631" t="s">
        <v>313</v>
      </c>
      <c r="C14631" t="s">
        <v>64</v>
      </c>
      <c r="E14631" t="s">
        <v>448</v>
      </c>
      <c r="F14631" t="s">
        <v>315</v>
      </c>
      <c r="G14631" t="s">
        <v>315</v>
      </c>
      <c r="H14631" t="s">
        <v>324</v>
      </c>
      <c r="I14631" t="s">
        <v>325</v>
      </c>
      <c r="J14631" t="s">
        <v>117</v>
      </c>
      <c r="K14631" s="1">
        <v>45405</v>
      </c>
      <c r="L14631">
        <v>30</v>
      </c>
      <c r="M14631">
        <v>1</v>
      </c>
      <c r="N14631" t="s">
        <v>538</v>
      </c>
      <c r="O14631" t="s">
        <v>539</v>
      </c>
      <c r="P14631" t="s">
        <v>644</v>
      </c>
    </row>
    <row r="14632" spans="1:16" x14ac:dyDescent="0.25">
      <c r="A14632" t="s">
        <v>447</v>
      </c>
      <c r="B14632" t="s">
        <v>313</v>
      </c>
      <c r="C14632" t="s">
        <v>64</v>
      </c>
      <c r="E14632" t="s">
        <v>448</v>
      </c>
      <c r="F14632" t="s">
        <v>315</v>
      </c>
      <c r="G14632" t="s">
        <v>315</v>
      </c>
      <c r="H14632" t="s">
        <v>324</v>
      </c>
      <c r="I14632" t="s">
        <v>325</v>
      </c>
      <c r="J14632" t="s">
        <v>117</v>
      </c>
      <c r="K14632" s="1">
        <v>45406</v>
      </c>
      <c r="L14632">
        <v>30</v>
      </c>
      <c r="M14632">
        <v>1</v>
      </c>
      <c r="N14632" t="s">
        <v>538</v>
      </c>
      <c r="O14632" t="s">
        <v>539</v>
      </c>
      <c r="P14632" t="s">
        <v>644</v>
      </c>
    </row>
    <row r="14633" spans="1:16" x14ac:dyDescent="0.25">
      <c r="A14633" t="s">
        <v>447</v>
      </c>
      <c r="B14633" t="s">
        <v>313</v>
      </c>
      <c r="C14633" t="s">
        <v>64</v>
      </c>
      <c r="E14633" t="s">
        <v>448</v>
      </c>
      <c r="F14633" t="s">
        <v>315</v>
      </c>
      <c r="G14633" t="s">
        <v>315</v>
      </c>
      <c r="H14633" t="s">
        <v>324</v>
      </c>
      <c r="I14633" t="s">
        <v>325</v>
      </c>
      <c r="J14633" t="s">
        <v>117</v>
      </c>
      <c r="K14633" s="1">
        <v>45411</v>
      </c>
      <c r="L14633">
        <v>30</v>
      </c>
      <c r="M14633">
        <v>2</v>
      </c>
      <c r="N14633" t="s">
        <v>538</v>
      </c>
      <c r="O14633" t="s">
        <v>539</v>
      </c>
      <c r="P14633" t="s">
        <v>644</v>
      </c>
    </row>
    <row r="14634" spans="1:16" x14ac:dyDescent="0.25">
      <c r="A14634" t="s">
        <v>447</v>
      </c>
      <c r="B14634" t="s">
        <v>313</v>
      </c>
      <c r="C14634" t="s">
        <v>64</v>
      </c>
      <c r="E14634" t="s">
        <v>448</v>
      </c>
      <c r="F14634" t="s">
        <v>315</v>
      </c>
      <c r="G14634" t="s">
        <v>315</v>
      </c>
      <c r="H14634" t="s">
        <v>324</v>
      </c>
      <c r="I14634" t="s">
        <v>325</v>
      </c>
      <c r="J14634" t="s">
        <v>117</v>
      </c>
      <c r="K14634" s="1">
        <v>45412</v>
      </c>
      <c r="L14634">
        <v>30</v>
      </c>
      <c r="M14634">
        <v>2</v>
      </c>
      <c r="N14634" t="s">
        <v>538</v>
      </c>
      <c r="O14634" t="s">
        <v>539</v>
      </c>
      <c r="P14634" t="s">
        <v>644</v>
      </c>
    </row>
    <row r="14635" spans="1:16" x14ac:dyDescent="0.25">
      <c r="A14635" t="s">
        <v>447</v>
      </c>
      <c r="B14635" t="s">
        <v>313</v>
      </c>
      <c r="C14635" t="s">
        <v>64</v>
      </c>
      <c r="E14635" t="s">
        <v>448</v>
      </c>
      <c r="F14635" t="s">
        <v>315</v>
      </c>
      <c r="G14635" t="s">
        <v>315</v>
      </c>
      <c r="H14635" t="s">
        <v>324</v>
      </c>
      <c r="I14635" t="s">
        <v>325</v>
      </c>
      <c r="J14635" t="s">
        <v>117</v>
      </c>
      <c r="K14635" s="1">
        <v>45414</v>
      </c>
      <c r="L14635">
        <v>60</v>
      </c>
      <c r="M14635">
        <v>2</v>
      </c>
      <c r="N14635" t="s">
        <v>538</v>
      </c>
      <c r="O14635" t="s">
        <v>539</v>
      </c>
      <c r="P14635" t="s">
        <v>644</v>
      </c>
    </row>
    <row r="14636" spans="1:16" x14ac:dyDescent="0.25">
      <c r="A14636" t="s">
        <v>447</v>
      </c>
      <c r="B14636" t="s">
        <v>313</v>
      </c>
      <c r="C14636" t="s">
        <v>64</v>
      </c>
      <c r="E14636" t="s">
        <v>448</v>
      </c>
      <c r="F14636" t="s">
        <v>315</v>
      </c>
      <c r="G14636" t="s">
        <v>315</v>
      </c>
      <c r="H14636" t="s">
        <v>324</v>
      </c>
      <c r="I14636" t="s">
        <v>325</v>
      </c>
      <c r="J14636" t="s">
        <v>117</v>
      </c>
      <c r="K14636" s="1">
        <v>45419</v>
      </c>
      <c r="L14636">
        <v>60</v>
      </c>
      <c r="M14636">
        <v>3</v>
      </c>
      <c r="N14636" t="s">
        <v>538</v>
      </c>
      <c r="O14636" t="s">
        <v>539</v>
      </c>
      <c r="P14636" t="s">
        <v>644</v>
      </c>
    </row>
    <row r="14637" spans="1:16" x14ac:dyDescent="0.25">
      <c r="A14637" t="s">
        <v>447</v>
      </c>
      <c r="B14637" t="s">
        <v>313</v>
      </c>
      <c r="C14637" t="s">
        <v>64</v>
      </c>
      <c r="E14637" t="s">
        <v>448</v>
      </c>
      <c r="F14637" t="s">
        <v>315</v>
      </c>
      <c r="G14637" t="s">
        <v>315</v>
      </c>
      <c r="H14637" t="s">
        <v>324</v>
      </c>
      <c r="I14637" t="s">
        <v>325</v>
      </c>
      <c r="J14637" t="s">
        <v>117</v>
      </c>
      <c r="K14637" s="1">
        <v>45421</v>
      </c>
      <c r="L14637">
        <v>60</v>
      </c>
      <c r="M14637">
        <v>3</v>
      </c>
      <c r="N14637" t="s">
        <v>538</v>
      </c>
      <c r="O14637" t="s">
        <v>539</v>
      </c>
      <c r="P14637" t="s">
        <v>644</v>
      </c>
    </row>
    <row r="14638" spans="1:16" x14ac:dyDescent="0.25">
      <c r="A14638" t="s">
        <v>447</v>
      </c>
      <c r="B14638" t="s">
        <v>313</v>
      </c>
      <c r="C14638" t="s">
        <v>64</v>
      </c>
      <c r="E14638" t="s">
        <v>448</v>
      </c>
      <c r="F14638" t="s">
        <v>315</v>
      </c>
      <c r="G14638" t="s">
        <v>315</v>
      </c>
      <c r="H14638" t="s">
        <v>324</v>
      </c>
      <c r="I14638" t="s">
        <v>325</v>
      </c>
      <c r="J14638" t="s">
        <v>117</v>
      </c>
      <c r="K14638" s="1">
        <v>45422</v>
      </c>
      <c r="L14638">
        <v>30</v>
      </c>
      <c r="M14638">
        <v>3</v>
      </c>
      <c r="N14638" t="s">
        <v>538</v>
      </c>
      <c r="O14638" t="s">
        <v>539</v>
      </c>
      <c r="P14638" t="s">
        <v>644</v>
      </c>
    </row>
    <row r="14639" spans="1:16" x14ac:dyDescent="0.25">
      <c r="A14639" t="s">
        <v>447</v>
      </c>
      <c r="B14639" t="s">
        <v>313</v>
      </c>
      <c r="C14639" t="s">
        <v>64</v>
      </c>
      <c r="E14639" t="s">
        <v>448</v>
      </c>
      <c r="F14639" t="s">
        <v>315</v>
      </c>
      <c r="G14639" t="s">
        <v>315</v>
      </c>
      <c r="H14639" t="s">
        <v>324</v>
      </c>
      <c r="I14639" t="s">
        <v>325</v>
      </c>
      <c r="J14639" t="s">
        <v>117</v>
      </c>
      <c r="K14639" s="1">
        <v>45427</v>
      </c>
      <c r="L14639">
        <v>30</v>
      </c>
      <c r="M14639">
        <v>4</v>
      </c>
      <c r="N14639" t="s">
        <v>538</v>
      </c>
      <c r="O14639" t="s">
        <v>539</v>
      </c>
      <c r="P14639" t="s">
        <v>644</v>
      </c>
    </row>
    <row r="14640" spans="1:16" x14ac:dyDescent="0.25">
      <c r="A14640" t="s">
        <v>447</v>
      </c>
      <c r="B14640" t="s">
        <v>313</v>
      </c>
      <c r="C14640" t="s">
        <v>64</v>
      </c>
      <c r="E14640" t="s">
        <v>448</v>
      </c>
      <c r="F14640" t="s">
        <v>315</v>
      </c>
      <c r="G14640" t="s">
        <v>315</v>
      </c>
      <c r="H14640" t="s">
        <v>324</v>
      </c>
      <c r="I14640" t="s">
        <v>325</v>
      </c>
      <c r="J14640" t="s">
        <v>117</v>
      </c>
      <c r="K14640" s="1">
        <v>45429</v>
      </c>
      <c r="L14640">
        <v>30</v>
      </c>
      <c r="M14640">
        <v>4</v>
      </c>
      <c r="N14640" t="s">
        <v>538</v>
      </c>
      <c r="O14640" t="s">
        <v>539</v>
      </c>
      <c r="P14640" t="s">
        <v>644</v>
      </c>
    </row>
    <row r="14641" spans="1:16" x14ac:dyDescent="0.25">
      <c r="A14641" t="s">
        <v>447</v>
      </c>
      <c r="B14641" t="s">
        <v>313</v>
      </c>
      <c r="C14641" t="s">
        <v>64</v>
      </c>
      <c r="E14641" t="s">
        <v>448</v>
      </c>
      <c r="F14641" t="s">
        <v>315</v>
      </c>
      <c r="G14641" t="s">
        <v>315</v>
      </c>
      <c r="H14641" t="s">
        <v>324</v>
      </c>
      <c r="I14641" t="s">
        <v>326</v>
      </c>
      <c r="J14641" t="s">
        <v>117</v>
      </c>
      <c r="K14641" s="1">
        <v>45406</v>
      </c>
      <c r="L14641">
        <v>30</v>
      </c>
      <c r="M14641">
        <v>1</v>
      </c>
      <c r="N14641" t="s">
        <v>538</v>
      </c>
      <c r="O14641" t="s">
        <v>539</v>
      </c>
      <c r="P14641" t="s">
        <v>644</v>
      </c>
    </row>
    <row r="14642" spans="1:16" x14ac:dyDescent="0.25">
      <c r="A14642" t="s">
        <v>447</v>
      </c>
      <c r="B14642" t="s">
        <v>313</v>
      </c>
      <c r="C14642" t="s">
        <v>64</v>
      </c>
      <c r="E14642" t="s">
        <v>448</v>
      </c>
      <c r="F14642" t="s">
        <v>315</v>
      </c>
      <c r="G14642" t="s">
        <v>315</v>
      </c>
      <c r="H14642" t="s">
        <v>324</v>
      </c>
      <c r="I14642" t="s">
        <v>326</v>
      </c>
      <c r="J14642" t="s">
        <v>117</v>
      </c>
      <c r="K14642" s="1">
        <v>45412</v>
      </c>
      <c r="L14642">
        <v>30</v>
      </c>
      <c r="M14642">
        <v>2</v>
      </c>
      <c r="N14642" t="s">
        <v>538</v>
      </c>
      <c r="O14642" t="s">
        <v>539</v>
      </c>
      <c r="P14642" t="s">
        <v>644</v>
      </c>
    </row>
    <row r="14643" spans="1:16" x14ac:dyDescent="0.25">
      <c r="A14643" t="s">
        <v>447</v>
      </c>
      <c r="B14643" t="s">
        <v>313</v>
      </c>
      <c r="C14643" t="s">
        <v>64</v>
      </c>
      <c r="E14643" t="s">
        <v>448</v>
      </c>
      <c r="F14643" t="s">
        <v>315</v>
      </c>
      <c r="G14643" t="s">
        <v>315</v>
      </c>
      <c r="H14643" t="s">
        <v>324</v>
      </c>
      <c r="I14643" t="s">
        <v>326</v>
      </c>
      <c r="J14643" t="s">
        <v>117</v>
      </c>
      <c r="K14643" s="1">
        <v>45418</v>
      </c>
      <c r="L14643">
        <v>120</v>
      </c>
      <c r="M14643">
        <v>3</v>
      </c>
      <c r="N14643" t="s">
        <v>538</v>
      </c>
      <c r="O14643" t="s">
        <v>539</v>
      </c>
      <c r="P14643" t="s">
        <v>644</v>
      </c>
    </row>
    <row r="14644" spans="1:16" x14ac:dyDescent="0.25">
      <c r="A14644" t="s">
        <v>447</v>
      </c>
      <c r="B14644" t="s">
        <v>313</v>
      </c>
      <c r="C14644" t="s">
        <v>64</v>
      </c>
      <c r="E14644" t="s">
        <v>448</v>
      </c>
      <c r="F14644" t="s">
        <v>315</v>
      </c>
      <c r="G14644" t="s">
        <v>315</v>
      </c>
      <c r="H14644" t="s">
        <v>327</v>
      </c>
      <c r="I14644" t="s">
        <v>328</v>
      </c>
      <c r="J14644" t="s">
        <v>117</v>
      </c>
      <c r="K14644" s="1">
        <v>45406</v>
      </c>
      <c r="L14644">
        <v>30</v>
      </c>
      <c r="M14644">
        <v>1</v>
      </c>
      <c r="N14644" t="s">
        <v>538</v>
      </c>
      <c r="O14644" t="s">
        <v>539</v>
      </c>
      <c r="P14644" t="s">
        <v>644</v>
      </c>
    </row>
    <row r="14645" spans="1:16" x14ac:dyDescent="0.25">
      <c r="A14645" t="s">
        <v>447</v>
      </c>
      <c r="B14645" t="s">
        <v>313</v>
      </c>
      <c r="C14645" t="s">
        <v>64</v>
      </c>
      <c r="E14645" t="s">
        <v>448</v>
      </c>
      <c r="F14645" t="s">
        <v>315</v>
      </c>
      <c r="G14645" t="s">
        <v>315</v>
      </c>
      <c r="H14645" t="s">
        <v>327</v>
      </c>
      <c r="I14645" t="s">
        <v>328</v>
      </c>
      <c r="J14645" t="s">
        <v>117</v>
      </c>
      <c r="K14645" s="1">
        <v>45407</v>
      </c>
      <c r="L14645">
        <v>60</v>
      </c>
      <c r="M14645">
        <v>1</v>
      </c>
      <c r="N14645" t="s">
        <v>538</v>
      </c>
      <c r="O14645" t="s">
        <v>539</v>
      </c>
      <c r="P14645" t="s">
        <v>644</v>
      </c>
    </row>
    <row r="14646" spans="1:16" x14ac:dyDescent="0.25">
      <c r="A14646" t="s">
        <v>447</v>
      </c>
      <c r="B14646" t="s">
        <v>313</v>
      </c>
      <c r="C14646" t="s">
        <v>64</v>
      </c>
      <c r="E14646" t="s">
        <v>448</v>
      </c>
      <c r="F14646" t="s">
        <v>315</v>
      </c>
      <c r="G14646" t="s">
        <v>315</v>
      </c>
      <c r="H14646" t="s">
        <v>327</v>
      </c>
      <c r="I14646" t="s">
        <v>328</v>
      </c>
      <c r="J14646" t="s">
        <v>117</v>
      </c>
      <c r="K14646" s="1">
        <v>45408</v>
      </c>
      <c r="L14646">
        <v>180</v>
      </c>
      <c r="M14646">
        <v>1</v>
      </c>
      <c r="N14646" t="s">
        <v>538</v>
      </c>
      <c r="O14646" t="s">
        <v>539</v>
      </c>
      <c r="P14646" t="s">
        <v>644</v>
      </c>
    </row>
    <row r="14647" spans="1:16" x14ac:dyDescent="0.25">
      <c r="A14647" t="s">
        <v>447</v>
      </c>
      <c r="B14647" t="s">
        <v>313</v>
      </c>
      <c r="C14647" t="s">
        <v>64</v>
      </c>
      <c r="E14647" t="s">
        <v>448</v>
      </c>
      <c r="F14647" t="s">
        <v>315</v>
      </c>
      <c r="G14647" t="s">
        <v>315</v>
      </c>
      <c r="H14647" t="s">
        <v>327</v>
      </c>
      <c r="I14647" t="s">
        <v>328</v>
      </c>
      <c r="J14647" t="s">
        <v>117</v>
      </c>
      <c r="K14647" s="1">
        <v>45413</v>
      </c>
      <c r="L14647">
        <v>60</v>
      </c>
      <c r="M14647">
        <v>2</v>
      </c>
      <c r="N14647" t="s">
        <v>538</v>
      </c>
      <c r="O14647" t="s">
        <v>539</v>
      </c>
      <c r="P14647" t="s">
        <v>644</v>
      </c>
    </row>
    <row r="14648" spans="1:16" x14ac:dyDescent="0.25">
      <c r="A14648" t="s">
        <v>447</v>
      </c>
      <c r="B14648" t="s">
        <v>313</v>
      </c>
      <c r="C14648" t="s">
        <v>64</v>
      </c>
      <c r="E14648" t="s">
        <v>448</v>
      </c>
      <c r="F14648" t="s">
        <v>315</v>
      </c>
      <c r="G14648" t="s">
        <v>315</v>
      </c>
      <c r="H14648" t="s">
        <v>327</v>
      </c>
      <c r="I14648" t="s">
        <v>328</v>
      </c>
      <c r="J14648" t="s">
        <v>117</v>
      </c>
      <c r="K14648" s="1">
        <v>45414</v>
      </c>
      <c r="L14648">
        <v>60</v>
      </c>
      <c r="M14648">
        <v>2</v>
      </c>
      <c r="N14648" t="s">
        <v>538</v>
      </c>
      <c r="O14648" t="s">
        <v>539</v>
      </c>
      <c r="P14648" t="s">
        <v>644</v>
      </c>
    </row>
    <row r="14649" spans="1:16" x14ac:dyDescent="0.25">
      <c r="A14649" t="s">
        <v>447</v>
      </c>
      <c r="B14649" t="s">
        <v>313</v>
      </c>
      <c r="C14649" t="s">
        <v>64</v>
      </c>
      <c r="E14649" t="s">
        <v>448</v>
      </c>
      <c r="F14649" t="s">
        <v>315</v>
      </c>
      <c r="G14649" t="s">
        <v>315</v>
      </c>
      <c r="H14649" t="s">
        <v>327</v>
      </c>
      <c r="I14649" t="s">
        <v>328</v>
      </c>
      <c r="J14649" t="s">
        <v>117</v>
      </c>
      <c r="K14649" s="1">
        <v>45418</v>
      </c>
      <c r="L14649">
        <v>30</v>
      </c>
      <c r="M14649">
        <v>3</v>
      </c>
      <c r="N14649" t="s">
        <v>538</v>
      </c>
      <c r="O14649" t="s">
        <v>539</v>
      </c>
      <c r="P14649" t="s">
        <v>644</v>
      </c>
    </row>
    <row r="14650" spans="1:16" x14ac:dyDescent="0.25">
      <c r="A14650" t="s">
        <v>447</v>
      </c>
      <c r="B14650" t="s">
        <v>313</v>
      </c>
      <c r="C14650" t="s">
        <v>64</v>
      </c>
      <c r="E14650" t="s">
        <v>448</v>
      </c>
      <c r="F14650" t="s">
        <v>315</v>
      </c>
      <c r="G14650" t="s">
        <v>315</v>
      </c>
      <c r="H14650" t="s">
        <v>327</v>
      </c>
      <c r="I14650" t="s">
        <v>328</v>
      </c>
      <c r="J14650" t="s">
        <v>117</v>
      </c>
      <c r="K14650" s="1">
        <v>45425</v>
      </c>
      <c r="L14650">
        <v>60</v>
      </c>
      <c r="M14650">
        <v>4</v>
      </c>
      <c r="N14650" t="s">
        <v>538</v>
      </c>
      <c r="O14650" t="s">
        <v>539</v>
      </c>
      <c r="P14650" t="s">
        <v>644</v>
      </c>
    </row>
    <row r="14651" spans="1:16" x14ac:dyDescent="0.25">
      <c r="A14651" t="s">
        <v>447</v>
      </c>
      <c r="B14651" t="s">
        <v>313</v>
      </c>
      <c r="C14651" t="s">
        <v>64</v>
      </c>
      <c r="E14651" t="s">
        <v>448</v>
      </c>
      <c r="F14651" t="s">
        <v>315</v>
      </c>
      <c r="G14651" t="s">
        <v>315</v>
      </c>
      <c r="H14651" t="s">
        <v>327</v>
      </c>
      <c r="I14651" t="s">
        <v>328</v>
      </c>
      <c r="J14651" t="s">
        <v>117</v>
      </c>
      <c r="K14651" s="1">
        <v>45427</v>
      </c>
      <c r="L14651">
        <v>60</v>
      </c>
      <c r="M14651">
        <v>4</v>
      </c>
      <c r="N14651" t="s">
        <v>538</v>
      </c>
      <c r="O14651" t="s">
        <v>539</v>
      </c>
      <c r="P14651" t="s">
        <v>644</v>
      </c>
    </row>
    <row r="14652" spans="1:16" x14ac:dyDescent="0.25">
      <c r="A14652" t="s">
        <v>447</v>
      </c>
      <c r="B14652" t="s">
        <v>313</v>
      </c>
      <c r="C14652" t="s">
        <v>64</v>
      </c>
      <c r="E14652" t="s">
        <v>448</v>
      </c>
      <c r="F14652" t="s">
        <v>315</v>
      </c>
      <c r="G14652" t="s">
        <v>315</v>
      </c>
      <c r="H14652" t="s">
        <v>327</v>
      </c>
      <c r="I14652" t="s">
        <v>329</v>
      </c>
      <c r="J14652" t="s">
        <v>117</v>
      </c>
      <c r="K14652" s="1">
        <v>45406</v>
      </c>
      <c r="L14652">
        <v>30</v>
      </c>
      <c r="M14652">
        <v>1</v>
      </c>
      <c r="N14652" t="s">
        <v>538</v>
      </c>
      <c r="O14652" t="s">
        <v>539</v>
      </c>
      <c r="P14652" t="s">
        <v>644</v>
      </c>
    </row>
    <row r="14653" spans="1:16" x14ac:dyDescent="0.25">
      <c r="A14653" t="s">
        <v>447</v>
      </c>
      <c r="B14653" t="s">
        <v>313</v>
      </c>
      <c r="C14653" t="s">
        <v>64</v>
      </c>
      <c r="E14653" t="s">
        <v>448</v>
      </c>
      <c r="F14653" t="s">
        <v>315</v>
      </c>
      <c r="G14653" t="s">
        <v>315</v>
      </c>
      <c r="H14653" t="s">
        <v>327</v>
      </c>
      <c r="I14653" t="s">
        <v>329</v>
      </c>
      <c r="J14653" t="s">
        <v>117</v>
      </c>
      <c r="K14653" s="1">
        <v>45408</v>
      </c>
      <c r="L14653">
        <v>60</v>
      </c>
      <c r="M14653">
        <v>1</v>
      </c>
      <c r="N14653" t="s">
        <v>538</v>
      </c>
      <c r="O14653" t="s">
        <v>539</v>
      </c>
      <c r="P14653" t="s">
        <v>644</v>
      </c>
    </row>
    <row r="14654" spans="1:16" x14ac:dyDescent="0.25">
      <c r="A14654" t="s">
        <v>447</v>
      </c>
      <c r="B14654" t="s">
        <v>313</v>
      </c>
      <c r="C14654" t="s">
        <v>64</v>
      </c>
      <c r="E14654" t="s">
        <v>448</v>
      </c>
      <c r="F14654" t="s">
        <v>315</v>
      </c>
      <c r="G14654" t="s">
        <v>315</v>
      </c>
      <c r="H14654" t="s">
        <v>327</v>
      </c>
      <c r="I14654" t="s">
        <v>329</v>
      </c>
      <c r="J14654" t="s">
        <v>117</v>
      </c>
      <c r="K14654" s="1">
        <v>45414</v>
      </c>
      <c r="L14654">
        <v>60</v>
      </c>
      <c r="M14654">
        <v>2</v>
      </c>
      <c r="N14654" t="s">
        <v>538</v>
      </c>
      <c r="O14654" t="s">
        <v>539</v>
      </c>
      <c r="P14654" t="s">
        <v>644</v>
      </c>
    </row>
    <row r="14655" spans="1:16" x14ac:dyDescent="0.25">
      <c r="A14655" t="s">
        <v>447</v>
      </c>
      <c r="B14655" t="s">
        <v>313</v>
      </c>
      <c r="C14655" t="s">
        <v>64</v>
      </c>
      <c r="E14655" t="s">
        <v>448</v>
      </c>
      <c r="F14655" t="s">
        <v>315</v>
      </c>
      <c r="G14655" t="s">
        <v>315</v>
      </c>
      <c r="H14655" t="s">
        <v>327</v>
      </c>
      <c r="I14655" t="s">
        <v>329</v>
      </c>
      <c r="J14655" t="s">
        <v>117</v>
      </c>
      <c r="K14655" s="1">
        <v>45428</v>
      </c>
      <c r="L14655">
        <v>60</v>
      </c>
      <c r="M14655">
        <v>4</v>
      </c>
      <c r="N14655" t="s">
        <v>538</v>
      </c>
      <c r="O14655" t="s">
        <v>539</v>
      </c>
      <c r="P14655" t="s">
        <v>644</v>
      </c>
    </row>
    <row r="14656" spans="1:16" x14ac:dyDescent="0.25">
      <c r="A14656" t="s">
        <v>447</v>
      </c>
      <c r="B14656" t="s">
        <v>313</v>
      </c>
      <c r="C14656" t="s">
        <v>64</v>
      </c>
      <c r="E14656" t="s">
        <v>448</v>
      </c>
      <c r="F14656" t="s">
        <v>315</v>
      </c>
      <c r="G14656" t="s">
        <v>315</v>
      </c>
      <c r="H14656" t="s">
        <v>327</v>
      </c>
      <c r="I14656" t="s">
        <v>329</v>
      </c>
      <c r="J14656" t="s">
        <v>117</v>
      </c>
      <c r="K14656" s="1">
        <v>45429</v>
      </c>
      <c r="L14656">
        <v>60</v>
      </c>
      <c r="M14656">
        <v>4</v>
      </c>
      <c r="N14656" t="s">
        <v>538</v>
      </c>
      <c r="O14656" t="s">
        <v>539</v>
      </c>
      <c r="P14656" t="s">
        <v>644</v>
      </c>
    </row>
    <row r="14657" spans="1:16" x14ac:dyDescent="0.25">
      <c r="A14657" t="s">
        <v>447</v>
      </c>
      <c r="B14657" t="s">
        <v>313</v>
      </c>
      <c r="C14657" t="s">
        <v>64</v>
      </c>
      <c r="E14657" t="s">
        <v>448</v>
      </c>
      <c r="F14657" t="s">
        <v>315</v>
      </c>
      <c r="G14657" t="s">
        <v>315</v>
      </c>
      <c r="H14657" t="s">
        <v>327</v>
      </c>
      <c r="I14657" t="s">
        <v>449</v>
      </c>
      <c r="J14657" t="s">
        <v>117</v>
      </c>
      <c r="K14657" s="1">
        <v>45414</v>
      </c>
      <c r="L14657">
        <v>30</v>
      </c>
      <c r="M14657">
        <v>2</v>
      </c>
      <c r="N14657" t="s">
        <v>538</v>
      </c>
      <c r="O14657" t="s">
        <v>539</v>
      </c>
      <c r="P14657" t="s">
        <v>644</v>
      </c>
    </row>
    <row r="14658" spans="1:16" x14ac:dyDescent="0.25">
      <c r="A14658" t="s">
        <v>447</v>
      </c>
      <c r="B14658" t="s">
        <v>313</v>
      </c>
      <c r="C14658" t="s">
        <v>64</v>
      </c>
      <c r="E14658" t="s">
        <v>448</v>
      </c>
      <c r="F14658" t="s">
        <v>315</v>
      </c>
      <c r="G14658" t="s">
        <v>315</v>
      </c>
      <c r="H14658" t="s">
        <v>327</v>
      </c>
      <c r="I14658" t="s">
        <v>449</v>
      </c>
      <c r="J14658" t="s">
        <v>117</v>
      </c>
      <c r="K14658" s="1">
        <v>45419</v>
      </c>
      <c r="L14658">
        <v>10.001999999999899</v>
      </c>
      <c r="M14658">
        <v>3</v>
      </c>
      <c r="N14658" t="s">
        <v>538</v>
      </c>
      <c r="O14658" t="s">
        <v>539</v>
      </c>
      <c r="P14658" t="s">
        <v>644</v>
      </c>
    </row>
    <row r="14659" spans="1:16" x14ac:dyDescent="0.25">
      <c r="A14659" t="s">
        <v>447</v>
      </c>
      <c r="B14659" t="s">
        <v>313</v>
      </c>
      <c r="C14659" t="s">
        <v>64</v>
      </c>
      <c r="E14659" t="s">
        <v>448</v>
      </c>
      <c r="F14659" t="s">
        <v>315</v>
      </c>
      <c r="G14659" t="s">
        <v>315</v>
      </c>
      <c r="H14659" t="s">
        <v>327</v>
      </c>
      <c r="I14659" t="s">
        <v>330</v>
      </c>
      <c r="J14659" t="s">
        <v>118</v>
      </c>
      <c r="K14659" s="1">
        <v>45408</v>
      </c>
      <c r="L14659">
        <v>60</v>
      </c>
      <c r="M14659">
        <v>1</v>
      </c>
      <c r="N14659" t="s">
        <v>538</v>
      </c>
      <c r="O14659" t="s">
        <v>539</v>
      </c>
      <c r="P14659" t="s">
        <v>644</v>
      </c>
    </row>
    <row r="14660" spans="1:16" x14ac:dyDescent="0.25">
      <c r="A14660" t="s">
        <v>447</v>
      </c>
      <c r="B14660" t="s">
        <v>313</v>
      </c>
      <c r="C14660" t="s">
        <v>64</v>
      </c>
      <c r="E14660" t="s">
        <v>448</v>
      </c>
      <c r="F14660" t="s">
        <v>315</v>
      </c>
      <c r="G14660" t="s">
        <v>315</v>
      </c>
      <c r="H14660" t="s">
        <v>327</v>
      </c>
      <c r="I14660" t="s">
        <v>330</v>
      </c>
      <c r="J14660" t="s">
        <v>118</v>
      </c>
      <c r="K14660" s="1">
        <v>45411</v>
      </c>
      <c r="L14660">
        <v>60</v>
      </c>
      <c r="M14660">
        <v>2</v>
      </c>
      <c r="N14660" t="s">
        <v>538</v>
      </c>
      <c r="O14660" t="s">
        <v>539</v>
      </c>
      <c r="P14660" t="s">
        <v>644</v>
      </c>
    </row>
    <row r="14661" spans="1:16" x14ac:dyDescent="0.25">
      <c r="A14661" t="s">
        <v>447</v>
      </c>
      <c r="B14661" t="s">
        <v>313</v>
      </c>
      <c r="C14661" t="s">
        <v>64</v>
      </c>
      <c r="E14661" t="s">
        <v>448</v>
      </c>
      <c r="F14661" t="s">
        <v>315</v>
      </c>
      <c r="G14661" t="s">
        <v>315</v>
      </c>
      <c r="H14661" t="s">
        <v>327</v>
      </c>
      <c r="I14661" t="s">
        <v>330</v>
      </c>
      <c r="J14661" t="s">
        <v>118</v>
      </c>
      <c r="K14661" s="1">
        <v>45419</v>
      </c>
      <c r="L14661">
        <v>60</v>
      </c>
      <c r="M14661">
        <v>3</v>
      </c>
      <c r="N14661" t="s">
        <v>538</v>
      </c>
      <c r="O14661" t="s">
        <v>539</v>
      </c>
      <c r="P14661" t="s">
        <v>644</v>
      </c>
    </row>
    <row r="14662" spans="1:16" x14ac:dyDescent="0.25">
      <c r="A14662" t="s">
        <v>447</v>
      </c>
      <c r="B14662" t="s">
        <v>313</v>
      </c>
      <c r="C14662" t="s">
        <v>64</v>
      </c>
      <c r="E14662" t="s">
        <v>448</v>
      </c>
      <c r="F14662" t="s">
        <v>315</v>
      </c>
      <c r="G14662" t="s">
        <v>315</v>
      </c>
      <c r="H14662" t="s">
        <v>327</v>
      </c>
      <c r="I14662" t="s">
        <v>331</v>
      </c>
      <c r="J14662" t="s">
        <v>191</v>
      </c>
      <c r="K14662" s="1">
        <v>45419</v>
      </c>
      <c r="L14662">
        <v>60</v>
      </c>
      <c r="M14662">
        <v>3</v>
      </c>
      <c r="N14662" t="s">
        <v>538</v>
      </c>
      <c r="O14662" t="s">
        <v>539</v>
      </c>
      <c r="P14662" t="s">
        <v>644</v>
      </c>
    </row>
    <row r="14663" spans="1:16" x14ac:dyDescent="0.25">
      <c r="A14663" t="s">
        <v>447</v>
      </c>
      <c r="B14663" t="s">
        <v>313</v>
      </c>
      <c r="C14663" t="s">
        <v>64</v>
      </c>
      <c r="E14663" t="s">
        <v>448</v>
      </c>
      <c r="F14663" t="s">
        <v>315</v>
      </c>
      <c r="G14663" t="s">
        <v>315</v>
      </c>
      <c r="H14663" t="s">
        <v>332</v>
      </c>
      <c r="I14663" t="s">
        <v>450</v>
      </c>
      <c r="J14663" t="s">
        <v>191</v>
      </c>
      <c r="K14663" s="1">
        <v>45406</v>
      </c>
      <c r="L14663">
        <v>30</v>
      </c>
      <c r="M14663">
        <v>1</v>
      </c>
      <c r="N14663" t="s">
        <v>538</v>
      </c>
      <c r="O14663" t="s">
        <v>539</v>
      </c>
      <c r="P14663" t="s">
        <v>644</v>
      </c>
    </row>
    <row r="14664" spans="1:16" x14ac:dyDescent="0.25">
      <c r="A14664" t="s">
        <v>447</v>
      </c>
      <c r="B14664" t="s">
        <v>313</v>
      </c>
      <c r="C14664" t="s">
        <v>64</v>
      </c>
      <c r="E14664" t="s">
        <v>448</v>
      </c>
      <c r="F14664" t="s">
        <v>315</v>
      </c>
      <c r="G14664" t="s">
        <v>315</v>
      </c>
      <c r="H14664" t="s">
        <v>332</v>
      </c>
      <c r="I14664" t="s">
        <v>450</v>
      </c>
      <c r="J14664" t="s">
        <v>191</v>
      </c>
      <c r="K14664" s="1">
        <v>45413</v>
      </c>
      <c r="L14664">
        <v>60</v>
      </c>
      <c r="M14664">
        <v>2</v>
      </c>
      <c r="N14664" t="s">
        <v>538</v>
      </c>
      <c r="O14664" t="s">
        <v>539</v>
      </c>
      <c r="P14664" t="s">
        <v>644</v>
      </c>
    </row>
    <row r="14665" spans="1:16" x14ac:dyDescent="0.25">
      <c r="A14665" t="s">
        <v>447</v>
      </c>
      <c r="B14665" t="s">
        <v>313</v>
      </c>
      <c r="C14665" t="s">
        <v>64</v>
      </c>
      <c r="E14665" t="s">
        <v>448</v>
      </c>
      <c r="F14665" t="s">
        <v>315</v>
      </c>
      <c r="G14665" t="s">
        <v>315</v>
      </c>
      <c r="H14665" t="s">
        <v>332</v>
      </c>
      <c r="I14665" t="s">
        <v>450</v>
      </c>
      <c r="J14665" t="s">
        <v>191</v>
      </c>
      <c r="K14665" s="1">
        <v>45426</v>
      </c>
      <c r="L14665">
        <v>60</v>
      </c>
      <c r="M14665">
        <v>4</v>
      </c>
      <c r="N14665" t="s">
        <v>538</v>
      </c>
      <c r="O14665" t="s">
        <v>539</v>
      </c>
      <c r="P14665" t="s">
        <v>644</v>
      </c>
    </row>
    <row r="14666" spans="1:16" x14ac:dyDescent="0.25">
      <c r="A14666" t="s">
        <v>447</v>
      </c>
      <c r="B14666" t="s">
        <v>313</v>
      </c>
      <c r="C14666" t="s">
        <v>64</v>
      </c>
      <c r="E14666" t="s">
        <v>448</v>
      </c>
      <c r="F14666" t="s">
        <v>315</v>
      </c>
      <c r="G14666" t="s">
        <v>315</v>
      </c>
      <c r="H14666" t="s">
        <v>332</v>
      </c>
      <c r="I14666" t="s">
        <v>381</v>
      </c>
      <c r="J14666" t="s">
        <v>191</v>
      </c>
      <c r="K14666" s="1">
        <v>45404</v>
      </c>
      <c r="L14666">
        <v>60</v>
      </c>
      <c r="M14666">
        <v>1</v>
      </c>
      <c r="N14666" t="s">
        <v>538</v>
      </c>
      <c r="O14666" t="s">
        <v>539</v>
      </c>
      <c r="P14666" t="s">
        <v>644</v>
      </c>
    </row>
    <row r="14667" spans="1:16" x14ac:dyDescent="0.25">
      <c r="A14667" t="s">
        <v>447</v>
      </c>
      <c r="B14667" t="s">
        <v>313</v>
      </c>
      <c r="C14667" t="s">
        <v>64</v>
      </c>
      <c r="E14667" t="s">
        <v>448</v>
      </c>
      <c r="F14667" t="s">
        <v>315</v>
      </c>
      <c r="G14667" t="s">
        <v>315</v>
      </c>
      <c r="H14667" t="s">
        <v>332</v>
      </c>
      <c r="I14667" t="s">
        <v>381</v>
      </c>
      <c r="J14667" t="s">
        <v>191</v>
      </c>
      <c r="K14667" s="1">
        <v>45406</v>
      </c>
      <c r="L14667">
        <v>30</v>
      </c>
      <c r="M14667">
        <v>1</v>
      </c>
      <c r="N14667" t="s">
        <v>538</v>
      </c>
      <c r="O14667" t="s">
        <v>539</v>
      </c>
      <c r="P14667" t="s">
        <v>644</v>
      </c>
    </row>
    <row r="14668" spans="1:16" x14ac:dyDescent="0.25">
      <c r="A14668" t="s">
        <v>447</v>
      </c>
      <c r="B14668" t="s">
        <v>313</v>
      </c>
      <c r="C14668" t="s">
        <v>64</v>
      </c>
      <c r="E14668" t="s">
        <v>448</v>
      </c>
      <c r="F14668" t="s">
        <v>315</v>
      </c>
      <c r="G14668" t="s">
        <v>315</v>
      </c>
      <c r="H14668" t="s">
        <v>332</v>
      </c>
      <c r="I14668" t="s">
        <v>381</v>
      </c>
      <c r="J14668" t="s">
        <v>191</v>
      </c>
      <c r="K14668" s="1">
        <v>45407</v>
      </c>
      <c r="L14668">
        <v>60</v>
      </c>
      <c r="M14668">
        <v>1</v>
      </c>
      <c r="N14668" t="s">
        <v>538</v>
      </c>
      <c r="O14668" t="s">
        <v>539</v>
      </c>
      <c r="P14668" t="s">
        <v>644</v>
      </c>
    </row>
    <row r="14669" spans="1:16" x14ac:dyDescent="0.25">
      <c r="A14669" t="s">
        <v>447</v>
      </c>
      <c r="B14669" t="s">
        <v>313</v>
      </c>
      <c r="C14669" t="s">
        <v>64</v>
      </c>
      <c r="E14669" t="s">
        <v>448</v>
      </c>
      <c r="F14669" t="s">
        <v>315</v>
      </c>
      <c r="G14669" t="s">
        <v>315</v>
      </c>
      <c r="H14669" t="s">
        <v>332</v>
      </c>
      <c r="I14669" t="s">
        <v>381</v>
      </c>
      <c r="J14669" t="s">
        <v>191</v>
      </c>
      <c r="K14669" s="1">
        <v>45415</v>
      </c>
      <c r="L14669">
        <v>60</v>
      </c>
      <c r="M14669">
        <v>2</v>
      </c>
      <c r="N14669" t="s">
        <v>538</v>
      </c>
      <c r="O14669" t="s">
        <v>539</v>
      </c>
      <c r="P14669" t="s">
        <v>644</v>
      </c>
    </row>
    <row r="14670" spans="1:16" x14ac:dyDescent="0.25">
      <c r="A14670" t="s">
        <v>447</v>
      </c>
      <c r="B14670" t="s">
        <v>313</v>
      </c>
      <c r="C14670" t="s">
        <v>64</v>
      </c>
      <c r="E14670" t="s">
        <v>448</v>
      </c>
      <c r="F14670" t="s">
        <v>315</v>
      </c>
      <c r="G14670" t="s">
        <v>315</v>
      </c>
      <c r="H14670" t="s">
        <v>332</v>
      </c>
      <c r="I14670" t="s">
        <v>381</v>
      </c>
      <c r="J14670" t="s">
        <v>191</v>
      </c>
      <c r="K14670" s="1">
        <v>45419</v>
      </c>
      <c r="L14670">
        <v>30</v>
      </c>
      <c r="M14670">
        <v>3</v>
      </c>
      <c r="N14670" t="s">
        <v>538</v>
      </c>
      <c r="O14670" t="s">
        <v>539</v>
      </c>
      <c r="P14670" t="s">
        <v>644</v>
      </c>
    </row>
    <row r="14671" spans="1:16" x14ac:dyDescent="0.25">
      <c r="A14671" t="s">
        <v>447</v>
      </c>
      <c r="B14671" t="s">
        <v>313</v>
      </c>
      <c r="C14671" t="s">
        <v>64</v>
      </c>
      <c r="E14671" t="s">
        <v>448</v>
      </c>
      <c r="F14671" t="s">
        <v>315</v>
      </c>
      <c r="G14671" t="s">
        <v>315</v>
      </c>
      <c r="H14671" t="s">
        <v>332</v>
      </c>
      <c r="I14671" t="s">
        <v>381</v>
      </c>
      <c r="J14671" t="s">
        <v>191</v>
      </c>
      <c r="K14671" s="1">
        <v>45420</v>
      </c>
      <c r="L14671">
        <v>60</v>
      </c>
      <c r="M14671">
        <v>3</v>
      </c>
      <c r="N14671" t="s">
        <v>538</v>
      </c>
      <c r="O14671" t="s">
        <v>539</v>
      </c>
      <c r="P14671" t="s">
        <v>644</v>
      </c>
    </row>
    <row r="14672" spans="1:16" x14ac:dyDescent="0.25">
      <c r="A14672" t="s">
        <v>447</v>
      </c>
      <c r="B14672" t="s">
        <v>313</v>
      </c>
      <c r="C14672" t="s">
        <v>64</v>
      </c>
      <c r="E14672" t="s">
        <v>448</v>
      </c>
      <c r="F14672" t="s">
        <v>315</v>
      </c>
      <c r="G14672" t="s">
        <v>315</v>
      </c>
      <c r="H14672" t="s">
        <v>332</v>
      </c>
      <c r="I14672" t="s">
        <v>381</v>
      </c>
      <c r="J14672" t="s">
        <v>191</v>
      </c>
      <c r="K14672" s="1">
        <v>45427</v>
      </c>
      <c r="L14672">
        <v>60</v>
      </c>
      <c r="M14672">
        <v>4</v>
      </c>
      <c r="N14672" t="s">
        <v>538</v>
      </c>
      <c r="O14672" t="s">
        <v>539</v>
      </c>
      <c r="P14672" t="s">
        <v>644</v>
      </c>
    </row>
    <row r="14673" spans="1:16" x14ac:dyDescent="0.25">
      <c r="A14673" t="s">
        <v>447</v>
      </c>
      <c r="B14673" t="s">
        <v>313</v>
      </c>
      <c r="C14673" t="s">
        <v>64</v>
      </c>
      <c r="E14673" t="s">
        <v>448</v>
      </c>
      <c r="F14673" t="s">
        <v>315</v>
      </c>
      <c r="G14673" t="s">
        <v>315</v>
      </c>
      <c r="H14673" t="s">
        <v>332</v>
      </c>
      <c r="I14673" t="s">
        <v>381</v>
      </c>
      <c r="J14673" t="s">
        <v>191</v>
      </c>
      <c r="K14673" s="1">
        <v>45428</v>
      </c>
      <c r="L14673">
        <v>60</v>
      </c>
      <c r="M14673">
        <v>4</v>
      </c>
      <c r="N14673" t="s">
        <v>538</v>
      </c>
      <c r="O14673" t="s">
        <v>539</v>
      </c>
      <c r="P14673" t="s">
        <v>644</v>
      </c>
    </row>
    <row r="14674" spans="1:16" x14ac:dyDescent="0.25">
      <c r="A14674" t="s">
        <v>447</v>
      </c>
      <c r="B14674" t="s">
        <v>313</v>
      </c>
      <c r="C14674" t="s">
        <v>64</v>
      </c>
      <c r="E14674" t="s">
        <v>448</v>
      </c>
      <c r="F14674" t="s">
        <v>315</v>
      </c>
      <c r="G14674" t="s">
        <v>315</v>
      </c>
      <c r="H14674" t="s">
        <v>332</v>
      </c>
      <c r="I14674" t="s">
        <v>381</v>
      </c>
      <c r="J14674" t="s">
        <v>191</v>
      </c>
      <c r="K14674" s="1">
        <v>45429</v>
      </c>
      <c r="L14674">
        <v>60</v>
      </c>
      <c r="M14674">
        <v>4</v>
      </c>
      <c r="N14674" t="s">
        <v>538</v>
      </c>
      <c r="O14674" t="s">
        <v>539</v>
      </c>
      <c r="P14674" t="s">
        <v>644</v>
      </c>
    </row>
    <row r="14675" spans="1:16" x14ac:dyDescent="0.25">
      <c r="A14675" t="s">
        <v>447</v>
      </c>
      <c r="B14675" t="s">
        <v>313</v>
      </c>
      <c r="C14675" t="s">
        <v>64</v>
      </c>
      <c r="E14675" t="s">
        <v>448</v>
      </c>
      <c r="F14675" t="s">
        <v>315</v>
      </c>
      <c r="G14675" t="s">
        <v>315</v>
      </c>
      <c r="H14675" t="s">
        <v>332</v>
      </c>
      <c r="I14675" t="s">
        <v>333</v>
      </c>
      <c r="J14675" t="s">
        <v>119</v>
      </c>
      <c r="K14675" s="1">
        <v>45404</v>
      </c>
      <c r="L14675">
        <v>60</v>
      </c>
      <c r="M14675">
        <v>1</v>
      </c>
      <c r="N14675" t="s">
        <v>538</v>
      </c>
      <c r="O14675" t="s">
        <v>539</v>
      </c>
      <c r="P14675" t="s">
        <v>644</v>
      </c>
    </row>
    <row r="14676" spans="1:16" x14ac:dyDescent="0.25">
      <c r="A14676" t="s">
        <v>447</v>
      </c>
      <c r="B14676" t="s">
        <v>313</v>
      </c>
      <c r="C14676" t="s">
        <v>64</v>
      </c>
      <c r="E14676" t="s">
        <v>448</v>
      </c>
      <c r="F14676" t="s">
        <v>315</v>
      </c>
      <c r="G14676" t="s">
        <v>315</v>
      </c>
      <c r="H14676" t="s">
        <v>332</v>
      </c>
      <c r="I14676" t="s">
        <v>333</v>
      </c>
      <c r="J14676" t="s">
        <v>119</v>
      </c>
      <c r="K14676" s="1">
        <v>45405</v>
      </c>
      <c r="L14676">
        <v>120</v>
      </c>
      <c r="M14676">
        <v>1</v>
      </c>
      <c r="N14676" t="s">
        <v>538</v>
      </c>
      <c r="O14676" t="s">
        <v>539</v>
      </c>
      <c r="P14676" t="s">
        <v>644</v>
      </c>
    </row>
    <row r="14677" spans="1:16" x14ac:dyDescent="0.25">
      <c r="A14677" t="s">
        <v>447</v>
      </c>
      <c r="B14677" t="s">
        <v>313</v>
      </c>
      <c r="C14677" t="s">
        <v>64</v>
      </c>
      <c r="E14677" t="s">
        <v>448</v>
      </c>
      <c r="F14677" t="s">
        <v>315</v>
      </c>
      <c r="G14677" t="s">
        <v>315</v>
      </c>
      <c r="H14677" t="s">
        <v>332</v>
      </c>
      <c r="I14677" t="s">
        <v>333</v>
      </c>
      <c r="J14677" t="s">
        <v>119</v>
      </c>
      <c r="K14677" s="1">
        <v>45406</v>
      </c>
      <c r="L14677">
        <v>30</v>
      </c>
      <c r="M14677">
        <v>1</v>
      </c>
      <c r="N14677" t="s">
        <v>538</v>
      </c>
      <c r="O14677" t="s">
        <v>539</v>
      </c>
      <c r="P14677" t="s">
        <v>644</v>
      </c>
    </row>
    <row r="14678" spans="1:16" x14ac:dyDescent="0.25">
      <c r="A14678" t="s">
        <v>447</v>
      </c>
      <c r="B14678" t="s">
        <v>313</v>
      </c>
      <c r="C14678" t="s">
        <v>64</v>
      </c>
      <c r="E14678" t="s">
        <v>448</v>
      </c>
      <c r="F14678" t="s">
        <v>315</v>
      </c>
      <c r="G14678" t="s">
        <v>315</v>
      </c>
      <c r="H14678" t="s">
        <v>332</v>
      </c>
      <c r="I14678" t="s">
        <v>333</v>
      </c>
      <c r="J14678" t="s">
        <v>119</v>
      </c>
      <c r="K14678" s="1">
        <v>45408</v>
      </c>
      <c r="L14678">
        <v>60</v>
      </c>
      <c r="M14678">
        <v>1</v>
      </c>
      <c r="N14678" t="s">
        <v>538</v>
      </c>
      <c r="O14678" t="s">
        <v>539</v>
      </c>
      <c r="P14678" t="s">
        <v>644</v>
      </c>
    </row>
    <row r="14679" spans="1:16" x14ac:dyDescent="0.25">
      <c r="A14679" t="s">
        <v>447</v>
      </c>
      <c r="B14679" t="s">
        <v>313</v>
      </c>
      <c r="C14679" t="s">
        <v>64</v>
      </c>
      <c r="E14679" t="s">
        <v>448</v>
      </c>
      <c r="F14679" t="s">
        <v>315</v>
      </c>
      <c r="G14679" t="s">
        <v>315</v>
      </c>
      <c r="H14679" t="s">
        <v>332</v>
      </c>
      <c r="I14679" t="s">
        <v>333</v>
      </c>
      <c r="J14679" t="s">
        <v>119</v>
      </c>
      <c r="K14679" s="1">
        <v>45411</v>
      </c>
      <c r="L14679">
        <v>60</v>
      </c>
      <c r="M14679">
        <v>2</v>
      </c>
      <c r="N14679" t="s">
        <v>538</v>
      </c>
      <c r="O14679" t="s">
        <v>539</v>
      </c>
      <c r="P14679" t="s">
        <v>644</v>
      </c>
    </row>
    <row r="14680" spans="1:16" x14ac:dyDescent="0.25">
      <c r="A14680" t="s">
        <v>447</v>
      </c>
      <c r="B14680" t="s">
        <v>313</v>
      </c>
      <c r="C14680" t="s">
        <v>64</v>
      </c>
      <c r="E14680" t="s">
        <v>448</v>
      </c>
      <c r="F14680" t="s">
        <v>315</v>
      </c>
      <c r="G14680" t="s">
        <v>315</v>
      </c>
      <c r="H14680" t="s">
        <v>332</v>
      </c>
      <c r="I14680" t="s">
        <v>333</v>
      </c>
      <c r="J14680" t="s">
        <v>119</v>
      </c>
      <c r="K14680" s="1">
        <v>45412</v>
      </c>
      <c r="L14680">
        <v>60</v>
      </c>
      <c r="M14680">
        <v>2</v>
      </c>
      <c r="N14680" t="s">
        <v>538</v>
      </c>
      <c r="O14680" t="s">
        <v>539</v>
      </c>
      <c r="P14680" t="s">
        <v>644</v>
      </c>
    </row>
    <row r="14681" spans="1:16" x14ac:dyDescent="0.25">
      <c r="A14681" t="s">
        <v>447</v>
      </c>
      <c r="B14681" t="s">
        <v>313</v>
      </c>
      <c r="C14681" t="s">
        <v>64</v>
      </c>
      <c r="E14681" t="s">
        <v>448</v>
      </c>
      <c r="F14681" t="s">
        <v>315</v>
      </c>
      <c r="G14681" t="s">
        <v>315</v>
      </c>
      <c r="H14681" t="s">
        <v>332</v>
      </c>
      <c r="I14681" t="s">
        <v>333</v>
      </c>
      <c r="J14681" t="s">
        <v>119</v>
      </c>
      <c r="K14681" s="1">
        <v>45413</v>
      </c>
      <c r="L14681">
        <v>60</v>
      </c>
      <c r="M14681">
        <v>2</v>
      </c>
      <c r="N14681" t="s">
        <v>538</v>
      </c>
      <c r="O14681" t="s">
        <v>539</v>
      </c>
      <c r="P14681" t="s">
        <v>644</v>
      </c>
    </row>
    <row r="14682" spans="1:16" x14ac:dyDescent="0.25">
      <c r="A14682" t="s">
        <v>447</v>
      </c>
      <c r="B14682" t="s">
        <v>313</v>
      </c>
      <c r="C14682" t="s">
        <v>64</v>
      </c>
      <c r="E14682" t="s">
        <v>448</v>
      </c>
      <c r="F14682" t="s">
        <v>315</v>
      </c>
      <c r="G14682" t="s">
        <v>315</v>
      </c>
      <c r="H14682" t="s">
        <v>332</v>
      </c>
      <c r="I14682" t="s">
        <v>333</v>
      </c>
      <c r="J14682" t="s">
        <v>119</v>
      </c>
      <c r="K14682" s="1">
        <v>45414</v>
      </c>
      <c r="L14682">
        <v>60</v>
      </c>
      <c r="M14682">
        <v>2</v>
      </c>
      <c r="N14682" t="s">
        <v>538</v>
      </c>
      <c r="O14682" t="s">
        <v>539</v>
      </c>
      <c r="P14682" t="s">
        <v>644</v>
      </c>
    </row>
    <row r="14683" spans="1:16" x14ac:dyDescent="0.25">
      <c r="A14683" t="s">
        <v>447</v>
      </c>
      <c r="B14683" t="s">
        <v>313</v>
      </c>
      <c r="C14683" t="s">
        <v>64</v>
      </c>
      <c r="E14683" t="s">
        <v>448</v>
      </c>
      <c r="F14683" t="s">
        <v>315</v>
      </c>
      <c r="G14683" t="s">
        <v>315</v>
      </c>
      <c r="H14683" t="s">
        <v>332</v>
      </c>
      <c r="I14683" t="s">
        <v>333</v>
      </c>
      <c r="J14683" t="s">
        <v>119</v>
      </c>
      <c r="K14683" s="1">
        <v>45415</v>
      </c>
      <c r="L14683">
        <v>60</v>
      </c>
      <c r="M14683">
        <v>2</v>
      </c>
      <c r="N14683" t="s">
        <v>538</v>
      </c>
      <c r="O14683" t="s">
        <v>539</v>
      </c>
      <c r="P14683" t="s">
        <v>644</v>
      </c>
    </row>
    <row r="14684" spans="1:16" x14ac:dyDescent="0.25">
      <c r="A14684" t="s">
        <v>447</v>
      </c>
      <c r="B14684" t="s">
        <v>313</v>
      </c>
      <c r="C14684" t="s">
        <v>64</v>
      </c>
      <c r="E14684" t="s">
        <v>448</v>
      </c>
      <c r="F14684" t="s">
        <v>315</v>
      </c>
      <c r="G14684" t="s">
        <v>315</v>
      </c>
      <c r="H14684" t="s">
        <v>332</v>
      </c>
      <c r="I14684" t="s">
        <v>333</v>
      </c>
      <c r="J14684" t="s">
        <v>119</v>
      </c>
      <c r="K14684" s="1">
        <v>45418</v>
      </c>
      <c r="L14684">
        <v>60</v>
      </c>
      <c r="M14684">
        <v>3</v>
      </c>
      <c r="N14684" t="s">
        <v>538</v>
      </c>
      <c r="O14684" t="s">
        <v>539</v>
      </c>
      <c r="P14684" t="s">
        <v>644</v>
      </c>
    </row>
    <row r="14685" spans="1:16" x14ac:dyDescent="0.25">
      <c r="A14685" t="s">
        <v>447</v>
      </c>
      <c r="B14685" t="s">
        <v>313</v>
      </c>
      <c r="C14685" t="s">
        <v>64</v>
      </c>
      <c r="E14685" t="s">
        <v>448</v>
      </c>
      <c r="F14685" t="s">
        <v>315</v>
      </c>
      <c r="G14685" t="s">
        <v>315</v>
      </c>
      <c r="H14685" t="s">
        <v>332</v>
      </c>
      <c r="I14685" t="s">
        <v>333</v>
      </c>
      <c r="J14685" t="s">
        <v>119</v>
      </c>
      <c r="K14685" s="1">
        <v>45419</v>
      </c>
      <c r="L14685">
        <v>60</v>
      </c>
      <c r="M14685">
        <v>3</v>
      </c>
      <c r="N14685" t="s">
        <v>538</v>
      </c>
      <c r="O14685" t="s">
        <v>539</v>
      </c>
      <c r="P14685" t="s">
        <v>644</v>
      </c>
    </row>
    <row r="14686" spans="1:16" x14ac:dyDescent="0.25">
      <c r="A14686" t="s">
        <v>447</v>
      </c>
      <c r="B14686" t="s">
        <v>313</v>
      </c>
      <c r="C14686" t="s">
        <v>64</v>
      </c>
      <c r="E14686" t="s">
        <v>448</v>
      </c>
      <c r="F14686" t="s">
        <v>315</v>
      </c>
      <c r="G14686" t="s">
        <v>315</v>
      </c>
      <c r="H14686" t="s">
        <v>332</v>
      </c>
      <c r="I14686" t="s">
        <v>333</v>
      </c>
      <c r="J14686" t="s">
        <v>119</v>
      </c>
      <c r="K14686" s="1">
        <v>45422</v>
      </c>
      <c r="L14686">
        <v>60</v>
      </c>
      <c r="M14686">
        <v>3</v>
      </c>
      <c r="N14686" t="s">
        <v>538</v>
      </c>
      <c r="O14686" t="s">
        <v>539</v>
      </c>
      <c r="P14686" t="s">
        <v>644</v>
      </c>
    </row>
    <row r="14687" spans="1:16" x14ac:dyDescent="0.25">
      <c r="A14687" t="s">
        <v>447</v>
      </c>
      <c r="B14687" t="s">
        <v>313</v>
      </c>
      <c r="C14687" t="s">
        <v>64</v>
      </c>
      <c r="E14687" t="s">
        <v>448</v>
      </c>
      <c r="F14687" t="s">
        <v>315</v>
      </c>
      <c r="G14687" t="s">
        <v>315</v>
      </c>
      <c r="H14687" t="s">
        <v>332</v>
      </c>
      <c r="I14687" t="s">
        <v>333</v>
      </c>
      <c r="J14687" t="s">
        <v>119</v>
      </c>
      <c r="K14687" s="1">
        <v>45426</v>
      </c>
      <c r="L14687">
        <v>60</v>
      </c>
      <c r="M14687">
        <v>4</v>
      </c>
      <c r="N14687" t="s">
        <v>538</v>
      </c>
      <c r="O14687" t="s">
        <v>539</v>
      </c>
      <c r="P14687" t="s">
        <v>644</v>
      </c>
    </row>
    <row r="14688" spans="1:16" x14ac:dyDescent="0.25">
      <c r="A14688" t="s">
        <v>447</v>
      </c>
      <c r="B14688" t="s">
        <v>313</v>
      </c>
      <c r="C14688" t="s">
        <v>64</v>
      </c>
      <c r="E14688" t="s">
        <v>448</v>
      </c>
      <c r="F14688" t="s">
        <v>315</v>
      </c>
      <c r="G14688" t="s">
        <v>315</v>
      </c>
      <c r="H14688" t="s">
        <v>332</v>
      </c>
      <c r="I14688" t="s">
        <v>333</v>
      </c>
      <c r="J14688" t="s">
        <v>119</v>
      </c>
      <c r="K14688" s="1">
        <v>45428</v>
      </c>
      <c r="L14688">
        <v>60</v>
      </c>
      <c r="M14688">
        <v>4</v>
      </c>
      <c r="N14688" t="s">
        <v>538</v>
      </c>
      <c r="O14688" t="s">
        <v>539</v>
      </c>
      <c r="P14688" t="s">
        <v>644</v>
      </c>
    </row>
    <row r="14689" spans="1:16" x14ac:dyDescent="0.25">
      <c r="A14689" t="s">
        <v>447</v>
      </c>
      <c r="B14689" t="s">
        <v>313</v>
      </c>
      <c r="C14689" t="s">
        <v>64</v>
      </c>
      <c r="E14689" t="s">
        <v>448</v>
      </c>
      <c r="F14689" t="s">
        <v>315</v>
      </c>
      <c r="G14689" t="s">
        <v>315</v>
      </c>
      <c r="H14689" t="s">
        <v>332</v>
      </c>
      <c r="I14689" t="s">
        <v>333</v>
      </c>
      <c r="J14689" t="s">
        <v>119</v>
      </c>
      <c r="K14689" s="1">
        <v>45429</v>
      </c>
      <c r="L14689">
        <v>60</v>
      </c>
      <c r="M14689">
        <v>4</v>
      </c>
      <c r="N14689" t="s">
        <v>538</v>
      </c>
      <c r="O14689" t="s">
        <v>539</v>
      </c>
      <c r="P14689" t="s">
        <v>644</v>
      </c>
    </row>
    <row r="14690" spans="1:16" x14ac:dyDescent="0.25">
      <c r="A14690" t="s">
        <v>447</v>
      </c>
      <c r="B14690" t="s">
        <v>313</v>
      </c>
      <c r="C14690" t="s">
        <v>64</v>
      </c>
      <c r="E14690" t="s">
        <v>448</v>
      </c>
      <c r="F14690" t="s">
        <v>315</v>
      </c>
      <c r="G14690" t="s">
        <v>315</v>
      </c>
      <c r="H14690" t="s">
        <v>144</v>
      </c>
      <c r="I14690" t="s">
        <v>71</v>
      </c>
      <c r="J14690" t="s">
        <v>191</v>
      </c>
      <c r="K14690" s="1">
        <v>45404</v>
      </c>
      <c r="L14690">
        <v>90</v>
      </c>
      <c r="M14690">
        <v>1</v>
      </c>
      <c r="N14690" t="s">
        <v>538</v>
      </c>
      <c r="O14690" t="s">
        <v>539</v>
      </c>
      <c r="P14690" t="s">
        <v>644</v>
      </c>
    </row>
    <row r="14691" spans="1:16" x14ac:dyDescent="0.25">
      <c r="A14691" t="s">
        <v>447</v>
      </c>
      <c r="B14691" t="s">
        <v>313</v>
      </c>
      <c r="C14691" t="s">
        <v>64</v>
      </c>
      <c r="E14691" t="s">
        <v>448</v>
      </c>
      <c r="F14691" t="s">
        <v>315</v>
      </c>
      <c r="G14691" t="s">
        <v>315</v>
      </c>
      <c r="H14691" t="s">
        <v>144</v>
      </c>
      <c r="I14691" t="s">
        <v>71</v>
      </c>
      <c r="J14691" t="s">
        <v>191</v>
      </c>
      <c r="K14691" s="1">
        <v>45411</v>
      </c>
      <c r="L14691">
        <v>120</v>
      </c>
      <c r="M14691">
        <v>2</v>
      </c>
      <c r="N14691" t="s">
        <v>538</v>
      </c>
      <c r="O14691" t="s">
        <v>539</v>
      </c>
      <c r="P14691" t="s">
        <v>644</v>
      </c>
    </row>
    <row r="14692" spans="1:16" x14ac:dyDescent="0.25">
      <c r="A14692" t="s">
        <v>447</v>
      </c>
      <c r="B14692" t="s">
        <v>313</v>
      </c>
      <c r="C14692" t="s">
        <v>64</v>
      </c>
      <c r="E14692" t="s">
        <v>448</v>
      </c>
      <c r="F14692" t="s">
        <v>315</v>
      </c>
      <c r="G14692" t="s">
        <v>315</v>
      </c>
      <c r="H14692" t="s">
        <v>144</v>
      </c>
      <c r="I14692" t="s">
        <v>71</v>
      </c>
      <c r="J14692" t="s">
        <v>191</v>
      </c>
      <c r="K14692" s="1">
        <v>45412</v>
      </c>
      <c r="L14692">
        <v>240</v>
      </c>
      <c r="M14692">
        <v>2</v>
      </c>
      <c r="N14692" t="s">
        <v>538</v>
      </c>
      <c r="O14692" t="s">
        <v>539</v>
      </c>
      <c r="P14692" t="s">
        <v>644</v>
      </c>
    </row>
    <row r="14693" spans="1:16" x14ac:dyDescent="0.25">
      <c r="A14693" t="s">
        <v>447</v>
      </c>
      <c r="B14693" t="s">
        <v>313</v>
      </c>
      <c r="C14693" t="s">
        <v>64</v>
      </c>
      <c r="E14693" t="s">
        <v>448</v>
      </c>
      <c r="F14693" t="s">
        <v>315</v>
      </c>
      <c r="G14693" t="s">
        <v>315</v>
      </c>
      <c r="H14693" t="s">
        <v>144</v>
      </c>
      <c r="I14693" t="s">
        <v>70</v>
      </c>
      <c r="J14693" t="s">
        <v>191</v>
      </c>
      <c r="K14693" s="1">
        <v>45404</v>
      </c>
      <c r="L14693">
        <v>30</v>
      </c>
      <c r="M14693">
        <v>1</v>
      </c>
      <c r="N14693" t="s">
        <v>538</v>
      </c>
      <c r="O14693" t="s">
        <v>539</v>
      </c>
      <c r="P14693" t="s">
        <v>644</v>
      </c>
    </row>
    <row r="14694" spans="1:16" x14ac:dyDescent="0.25">
      <c r="A14694" t="s">
        <v>447</v>
      </c>
      <c r="B14694" t="s">
        <v>313</v>
      </c>
      <c r="C14694" t="s">
        <v>64</v>
      </c>
      <c r="E14694" t="s">
        <v>448</v>
      </c>
      <c r="F14694" t="s">
        <v>315</v>
      </c>
      <c r="G14694" t="s">
        <v>315</v>
      </c>
      <c r="H14694" t="s">
        <v>144</v>
      </c>
      <c r="I14694" t="s">
        <v>70</v>
      </c>
      <c r="J14694" t="s">
        <v>191</v>
      </c>
      <c r="K14694" s="1">
        <v>45406</v>
      </c>
      <c r="L14694">
        <v>30</v>
      </c>
      <c r="M14694">
        <v>1</v>
      </c>
      <c r="N14694" t="s">
        <v>538</v>
      </c>
      <c r="O14694" t="s">
        <v>539</v>
      </c>
      <c r="P14694" t="s">
        <v>644</v>
      </c>
    </row>
    <row r="14695" spans="1:16" x14ac:dyDescent="0.25">
      <c r="A14695" t="s">
        <v>447</v>
      </c>
      <c r="B14695" t="s">
        <v>313</v>
      </c>
      <c r="C14695" t="s">
        <v>64</v>
      </c>
      <c r="E14695" t="s">
        <v>448</v>
      </c>
      <c r="F14695" t="s">
        <v>315</v>
      </c>
      <c r="G14695" t="s">
        <v>315</v>
      </c>
      <c r="H14695" t="s">
        <v>144</v>
      </c>
      <c r="I14695" t="s">
        <v>70</v>
      </c>
      <c r="J14695" t="s">
        <v>191</v>
      </c>
      <c r="K14695" s="1">
        <v>45411</v>
      </c>
      <c r="L14695">
        <v>60</v>
      </c>
      <c r="M14695">
        <v>2</v>
      </c>
      <c r="N14695" t="s">
        <v>538</v>
      </c>
      <c r="O14695" t="s">
        <v>539</v>
      </c>
      <c r="P14695" t="s">
        <v>644</v>
      </c>
    </row>
    <row r="14696" spans="1:16" x14ac:dyDescent="0.25">
      <c r="A14696" t="s">
        <v>447</v>
      </c>
      <c r="B14696" t="s">
        <v>313</v>
      </c>
      <c r="C14696" t="s">
        <v>64</v>
      </c>
      <c r="E14696" t="s">
        <v>448</v>
      </c>
      <c r="F14696" t="s">
        <v>315</v>
      </c>
      <c r="G14696" t="s">
        <v>315</v>
      </c>
      <c r="H14696" t="s">
        <v>144</v>
      </c>
      <c r="I14696" t="s">
        <v>70</v>
      </c>
      <c r="J14696" t="s">
        <v>191</v>
      </c>
      <c r="K14696" s="1">
        <v>45412</v>
      </c>
      <c r="L14696">
        <v>60</v>
      </c>
      <c r="M14696">
        <v>2</v>
      </c>
      <c r="N14696" t="s">
        <v>538</v>
      </c>
      <c r="O14696" t="s">
        <v>539</v>
      </c>
      <c r="P14696" t="s">
        <v>644</v>
      </c>
    </row>
    <row r="14697" spans="1:16" x14ac:dyDescent="0.25">
      <c r="A14697" t="s">
        <v>447</v>
      </c>
      <c r="B14697" t="s">
        <v>313</v>
      </c>
      <c r="C14697" t="s">
        <v>64</v>
      </c>
      <c r="E14697" t="s">
        <v>448</v>
      </c>
      <c r="F14697" t="s">
        <v>315</v>
      </c>
      <c r="G14697" t="s">
        <v>315</v>
      </c>
      <c r="H14697" t="s">
        <v>144</v>
      </c>
      <c r="I14697" t="s">
        <v>70</v>
      </c>
      <c r="J14697" t="s">
        <v>191</v>
      </c>
      <c r="K14697" s="1">
        <v>45413</v>
      </c>
      <c r="L14697">
        <v>60</v>
      </c>
      <c r="M14697">
        <v>2</v>
      </c>
      <c r="N14697" t="s">
        <v>538</v>
      </c>
      <c r="O14697" t="s">
        <v>539</v>
      </c>
      <c r="P14697" t="s">
        <v>644</v>
      </c>
    </row>
    <row r="14698" spans="1:16" x14ac:dyDescent="0.25">
      <c r="A14698" t="s">
        <v>447</v>
      </c>
      <c r="B14698" t="s">
        <v>313</v>
      </c>
      <c r="C14698" t="s">
        <v>64</v>
      </c>
      <c r="E14698" t="s">
        <v>448</v>
      </c>
      <c r="F14698" t="s">
        <v>315</v>
      </c>
      <c r="G14698" t="s">
        <v>315</v>
      </c>
      <c r="H14698" t="s">
        <v>144</v>
      </c>
      <c r="I14698" t="s">
        <v>334</v>
      </c>
      <c r="J14698" t="s">
        <v>191</v>
      </c>
      <c r="K14698" s="1">
        <v>45413</v>
      </c>
      <c r="L14698">
        <v>60</v>
      </c>
      <c r="M14698">
        <v>2</v>
      </c>
      <c r="N14698" t="s">
        <v>538</v>
      </c>
      <c r="O14698" t="s">
        <v>539</v>
      </c>
      <c r="P14698" t="s">
        <v>644</v>
      </c>
    </row>
    <row r="14699" spans="1:16" x14ac:dyDescent="0.25">
      <c r="A14699" t="s">
        <v>447</v>
      </c>
      <c r="B14699" t="s">
        <v>313</v>
      </c>
      <c r="C14699" t="s">
        <v>64</v>
      </c>
      <c r="E14699" t="s">
        <v>448</v>
      </c>
      <c r="F14699" t="s">
        <v>315</v>
      </c>
      <c r="G14699" t="s">
        <v>315</v>
      </c>
      <c r="H14699" t="s">
        <v>144</v>
      </c>
      <c r="I14699" t="s">
        <v>334</v>
      </c>
      <c r="J14699" t="s">
        <v>191</v>
      </c>
      <c r="K14699" s="1">
        <v>45415</v>
      </c>
      <c r="L14699">
        <v>60</v>
      </c>
      <c r="M14699">
        <v>2</v>
      </c>
      <c r="N14699" t="s">
        <v>538</v>
      </c>
      <c r="O14699" t="s">
        <v>539</v>
      </c>
      <c r="P14699" t="s">
        <v>644</v>
      </c>
    </row>
    <row r="14700" spans="1:16" x14ac:dyDescent="0.25">
      <c r="A14700" t="s">
        <v>447</v>
      </c>
      <c r="B14700" t="s">
        <v>313</v>
      </c>
      <c r="C14700" t="s">
        <v>64</v>
      </c>
      <c r="E14700" t="s">
        <v>448</v>
      </c>
      <c r="F14700" t="s">
        <v>315</v>
      </c>
      <c r="G14700" t="s">
        <v>315</v>
      </c>
      <c r="H14700" t="s">
        <v>144</v>
      </c>
      <c r="I14700" t="s">
        <v>334</v>
      </c>
      <c r="J14700" t="s">
        <v>191</v>
      </c>
      <c r="K14700" s="1">
        <v>45419</v>
      </c>
      <c r="L14700">
        <v>90</v>
      </c>
      <c r="M14700">
        <v>3</v>
      </c>
      <c r="N14700" t="s">
        <v>538</v>
      </c>
      <c r="O14700" t="s">
        <v>539</v>
      </c>
      <c r="P14700" t="s">
        <v>644</v>
      </c>
    </row>
    <row r="14701" spans="1:16" x14ac:dyDescent="0.25">
      <c r="A14701" t="s">
        <v>447</v>
      </c>
      <c r="B14701" t="s">
        <v>313</v>
      </c>
      <c r="C14701" t="s">
        <v>64</v>
      </c>
      <c r="E14701" t="s">
        <v>448</v>
      </c>
      <c r="F14701" t="s">
        <v>315</v>
      </c>
      <c r="G14701" t="s">
        <v>315</v>
      </c>
      <c r="H14701" t="s">
        <v>144</v>
      </c>
      <c r="I14701" t="s">
        <v>334</v>
      </c>
      <c r="J14701" t="s">
        <v>191</v>
      </c>
      <c r="K14701" s="1">
        <v>45420</v>
      </c>
      <c r="L14701">
        <v>60</v>
      </c>
      <c r="M14701">
        <v>3</v>
      </c>
      <c r="N14701" t="s">
        <v>538</v>
      </c>
      <c r="O14701" t="s">
        <v>539</v>
      </c>
      <c r="P14701" t="s">
        <v>644</v>
      </c>
    </row>
    <row r="14702" spans="1:16" x14ac:dyDescent="0.25">
      <c r="A14702" t="s">
        <v>447</v>
      </c>
      <c r="B14702" t="s">
        <v>313</v>
      </c>
      <c r="C14702" t="s">
        <v>64</v>
      </c>
      <c r="E14702" t="s">
        <v>448</v>
      </c>
      <c r="F14702" t="s">
        <v>315</v>
      </c>
      <c r="G14702" t="s">
        <v>315</v>
      </c>
      <c r="H14702" t="s">
        <v>144</v>
      </c>
      <c r="I14702" t="s">
        <v>334</v>
      </c>
      <c r="J14702" t="s">
        <v>191</v>
      </c>
      <c r="K14702" s="1">
        <v>45421</v>
      </c>
      <c r="L14702">
        <v>60</v>
      </c>
      <c r="M14702">
        <v>3</v>
      </c>
      <c r="N14702" t="s">
        <v>538</v>
      </c>
      <c r="O14702" t="s">
        <v>539</v>
      </c>
      <c r="P14702" t="s">
        <v>644</v>
      </c>
    </row>
    <row r="14703" spans="1:16" x14ac:dyDescent="0.25">
      <c r="A14703" t="s">
        <v>447</v>
      </c>
      <c r="B14703" t="s">
        <v>313</v>
      </c>
      <c r="C14703" t="s">
        <v>64</v>
      </c>
      <c r="E14703" t="s">
        <v>448</v>
      </c>
      <c r="F14703" t="s">
        <v>315</v>
      </c>
      <c r="G14703" t="s">
        <v>315</v>
      </c>
      <c r="H14703" t="s">
        <v>144</v>
      </c>
      <c r="I14703" t="s">
        <v>334</v>
      </c>
      <c r="J14703" t="s">
        <v>191</v>
      </c>
      <c r="K14703" s="1">
        <v>45422</v>
      </c>
      <c r="L14703">
        <v>30</v>
      </c>
      <c r="M14703">
        <v>3</v>
      </c>
      <c r="N14703" t="s">
        <v>538</v>
      </c>
      <c r="O14703" t="s">
        <v>539</v>
      </c>
      <c r="P14703" t="s">
        <v>644</v>
      </c>
    </row>
    <row r="14704" spans="1:16" x14ac:dyDescent="0.25">
      <c r="A14704" t="s">
        <v>447</v>
      </c>
      <c r="B14704" t="s">
        <v>313</v>
      </c>
      <c r="C14704" t="s">
        <v>64</v>
      </c>
      <c r="E14704" t="s">
        <v>448</v>
      </c>
      <c r="F14704" t="s">
        <v>315</v>
      </c>
      <c r="G14704" t="s">
        <v>315</v>
      </c>
      <c r="H14704" t="s">
        <v>144</v>
      </c>
      <c r="I14704" t="s">
        <v>334</v>
      </c>
      <c r="J14704" t="s">
        <v>191</v>
      </c>
      <c r="K14704" s="1">
        <v>45427</v>
      </c>
      <c r="L14704">
        <v>30</v>
      </c>
      <c r="M14704">
        <v>4</v>
      </c>
      <c r="N14704" t="s">
        <v>538</v>
      </c>
      <c r="O14704" t="s">
        <v>539</v>
      </c>
      <c r="P14704" t="s">
        <v>644</v>
      </c>
    </row>
    <row r="14705" spans="1:16" x14ac:dyDescent="0.25">
      <c r="A14705" t="s">
        <v>447</v>
      </c>
      <c r="B14705" t="s">
        <v>313</v>
      </c>
      <c r="C14705" t="s">
        <v>64</v>
      </c>
      <c r="E14705" t="s">
        <v>448</v>
      </c>
      <c r="F14705" t="s">
        <v>315</v>
      </c>
      <c r="G14705" t="s">
        <v>315</v>
      </c>
      <c r="H14705" t="s">
        <v>144</v>
      </c>
      <c r="I14705" t="s">
        <v>334</v>
      </c>
      <c r="J14705" t="s">
        <v>191</v>
      </c>
      <c r="K14705" s="1">
        <v>45428</v>
      </c>
      <c r="L14705">
        <v>30</v>
      </c>
      <c r="M14705">
        <v>4</v>
      </c>
      <c r="N14705" t="s">
        <v>538</v>
      </c>
      <c r="O14705" t="s">
        <v>539</v>
      </c>
      <c r="P14705" t="s">
        <v>644</v>
      </c>
    </row>
    <row r="14706" spans="1:16" x14ac:dyDescent="0.25">
      <c r="A14706" t="s">
        <v>447</v>
      </c>
      <c r="B14706" t="s">
        <v>313</v>
      </c>
      <c r="C14706" t="s">
        <v>64</v>
      </c>
      <c r="E14706" t="s">
        <v>448</v>
      </c>
      <c r="F14706" t="s">
        <v>315</v>
      </c>
      <c r="G14706" t="s">
        <v>315</v>
      </c>
      <c r="H14706" t="s">
        <v>144</v>
      </c>
      <c r="I14706" t="s">
        <v>335</v>
      </c>
      <c r="J14706" t="s">
        <v>191</v>
      </c>
      <c r="K14706" s="1">
        <v>45413</v>
      </c>
      <c r="L14706">
        <v>60</v>
      </c>
      <c r="M14706">
        <v>2</v>
      </c>
      <c r="N14706" t="s">
        <v>538</v>
      </c>
      <c r="O14706" t="s">
        <v>539</v>
      </c>
      <c r="P14706" t="s">
        <v>644</v>
      </c>
    </row>
    <row r="14707" spans="1:16" x14ac:dyDescent="0.25">
      <c r="A14707" t="s">
        <v>447</v>
      </c>
      <c r="B14707" t="s">
        <v>313</v>
      </c>
      <c r="C14707" t="s">
        <v>64</v>
      </c>
      <c r="E14707" t="s">
        <v>448</v>
      </c>
      <c r="F14707" t="s">
        <v>315</v>
      </c>
      <c r="G14707" t="s">
        <v>315</v>
      </c>
      <c r="H14707" t="s">
        <v>144</v>
      </c>
      <c r="I14707" t="s">
        <v>336</v>
      </c>
      <c r="J14707" t="s">
        <v>191</v>
      </c>
      <c r="K14707" s="1">
        <v>45411</v>
      </c>
      <c r="L14707">
        <v>60</v>
      </c>
      <c r="M14707">
        <v>2</v>
      </c>
      <c r="N14707" t="s">
        <v>538</v>
      </c>
      <c r="O14707" t="s">
        <v>539</v>
      </c>
      <c r="P14707" t="s">
        <v>644</v>
      </c>
    </row>
    <row r="14708" spans="1:16" x14ac:dyDescent="0.25">
      <c r="A14708" t="s">
        <v>447</v>
      </c>
      <c r="B14708" t="s">
        <v>313</v>
      </c>
      <c r="C14708" t="s">
        <v>64</v>
      </c>
      <c r="E14708" t="s">
        <v>448</v>
      </c>
      <c r="F14708" t="s">
        <v>315</v>
      </c>
      <c r="G14708" t="s">
        <v>315</v>
      </c>
      <c r="H14708" t="s">
        <v>144</v>
      </c>
      <c r="I14708" t="s">
        <v>336</v>
      </c>
      <c r="J14708" t="s">
        <v>191</v>
      </c>
      <c r="K14708" s="1">
        <v>45422</v>
      </c>
      <c r="L14708">
        <v>30</v>
      </c>
      <c r="M14708">
        <v>3</v>
      </c>
      <c r="N14708" t="s">
        <v>538</v>
      </c>
      <c r="O14708" t="s">
        <v>539</v>
      </c>
      <c r="P14708" t="s">
        <v>644</v>
      </c>
    </row>
    <row r="14709" spans="1:16" x14ac:dyDescent="0.25">
      <c r="A14709" t="s">
        <v>447</v>
      </c>
      <c r="B14709" t="s">
        <v>313</v>
      </c>
      <c r="C14709" t="s">
        <v>64</v>
      </c>
      <c r="E14709" t="s">
        <v>448</v>
      </c>
      <c r="F14709" t="s">
        <v>315</v>
      </c>
      <c r="G14709" t="s">
        <v>315</v>
      </c>
      <c r="H14709" t="s">
        <v>526</v>
      </c>
      <c r="I14709" t="s">
        <v>130</v>
      </c>
      <c r="J14709" t="s">
        <v>119</v>
      </c>
      <c r="K14709" s="1">
        <v>45415</v>
      </c>
      <c r="L14709">
        <v>60</v>
      </c>
      <c r="M14709">
        <v>2</v>
      </c>
      <c r="N14709" t="s">
        <v>538</v>
      </c>
      <c r="O14709" t="s">
        <v>539</v>
      </c>
      <c r="P14709" t="s">
        <v>644</v>
      </c>
    </row>
    <row r="14710" spans="1:16" x14ac:dyDescent="0.25">
      <c r="A14710" t="s">
        <v>447</v>
      </c>
      <c r="B14710" t="s">
        <v>313</v>
      </c>
      <c r="C14710" t="s">
        <v>64</v>
      </c>
      <c r="E14710" t="s">
        <v>448</v>
      </c>
      <c r="F14710" t="s">
        <v>315</v>
      </c>
      <c r="G14710" t="s">
        <v>315</v>
      </c>
      <c r="H14710" t="s">
        <v>526</v>
      </c>
      <c r="I14710" t="s">
        <v>130</v>
      </c>
      <c r="J14710" t="s">
        <v>119</v>
      </c>
      <c r="K14710" s="1">
        <v>45418</v>
      </c>
      <c r="L14710">
        <v>60</v>
      </c>
      <c r="M14710">
        <v>3</v>
      </c>
      <c r="N14710" t="s">
        <v>538</v>
      </c>
      <c r="O14710" t="s">
        <v>539</v>
      </c>
      <c r="P14710" t="s">
        <v>644</v>
      </c>
    </row>
    <row r="14711" spans="1:16" x14ac:dyDescent="0.25">
      <c r="A14711" t="s">
        <v>447</v>
      </c>
      <c r="B14711" t="s">
        <v>313</v>
      </c>
      <c r="C14711" t="s">
        <v>64</v>
      </c>
      <c r="E14711" t="s">
        <v>448</v>
      </c>
      <c r="F14711" t="s">
        <v>315</v>
      </c>
      <c r="G14711" t="s">
        <v>315</v>
      </c>
      <c r="H14711" t="s">
        <v>526</v>
      </c>
      <c r="I14711" t="s">
        <v>73</v>
      </c>
      <c r="J14711" t="s">
        <v>119</v>
      </c>
      <c r="K14711" s="1">
        <v>45407</v>
      </c>
      <c r="L14711">
        <v>60</v>
      </c>
      <c r="M14711">
        <v>1</v>
      </c>
      <c r="N14711" t="s">
        <v>538</v>
      </c>
      <c r="O14711" t="s">
        <v>539</v>
      </c>
      <c r="P14711" t="s">
        <v>644</v>
      </c>
    </row>
    <row r="14712" spans="1:16" x14ac:dyDescent="0.25">
      <c r="A14712" t="s">
        <v>447</v>
      </c>
      <c r="B14712" t="s">
        <v>313</v>
      </c>
      <c r="C14712" t="s">
        <v>64</v>
      </c>
      <c r="E14712" t="s">
        <v>448</v>
      </c>
      <c r="F14712" t="s">
        <v>315</v>
      </c>
      <c r="G14712" t="s">
        <v>315</v>
      </c>
      <c r="H14712" t="s">
        <v>526</v>
      </c>
      <c r="I14712" t="s">
        <v>73</v>
      </c>
      <c r="J14712" t="s">
        <v>119</v>
      </c>
      <c r="K14712" s="1">
        <v>45415</v>
      </c>
      <c r="L14712">
        <v>60</v>
      </c>
      <c r="M14712">
        <v>2</v>
      </c>
      <c r="N14712" t="s">
        <v>538</v>
      </c>
      <c r="O14712" t="s">
        <v>539</v>
      </c>
      <c r="P14712" t="s">
        <v>644</v>
      </c>
    </row>
    <row r="14713" spans="1:16" x14ac:dyDescent="0.25">
      <c r="A14713" t="s">
        <v>447</v>
      </c>
      <c r="B14713" t="s">
        <v>313</v>
      </c>
      <c r="C14713" t="s">
        <v>64</v>
      </c>
      <c r="E14713" t="s">
        <v>448</v>
      </c>
      <c r="F14713" t="s">
        <v>315</v>
      </c>
      <c r="G14713" t="s">
        <v>315</v>
      </c>
      <c r="H14713" t="s">
        <v>526</v>
      </c>
      <c r="I14713" t="s">
        <v>73</v>
      </c>
      <c r="J14713" t="s">
        <v>119</v>
      </c>
      <c r="K14713" s="1">
        <v>45421</v>
      </c>
      <c r="L14713">
        <v>60</v>
      </c>
      <c r="M14713">
        <v>3</v>
      </c>
      <c r="N14713" t="s">
        <v>538</v>
      </c>
      <c r="O14713" t="s">
        <v>539</v>
      </c>
      <c r="P14713" t="s">
        <v>644</v>
      </c>
    </row>
    <row r="14714" spans="1:16" x14ac:dyDescent="0.25">
      <c r="A14714" t="s">
        <v>447</v>
      </c>
      <c r="B14714" t="s">
        <v>313</v>
      </c>
      <c r="C14714" t="s">
        <v>64</v>
      </c>
      <c r="E14714" t="s">
        <v>448</v>
      </c>
      <c r="F14714" t="s">
        <v>315</v>
      </c>
      <c r="G14714" t="s">
        <v>315</v>
      </c>
      <c r="H14714" t="s">
        <v>526</v>
      </c>
      <c r="I14714" t="s">
        <v>73</v>
      </c>
      <c r="J14714" t="s">
        <v>119</v>
      </c>
      <c r="K14714" s="1">
        <v>45427</v>
      </c>
      <c r="L14714">
        <v>60</v>
      </c>
      <c r="M14714">
        <v>4</v>
      </c>
      <c r="N14714" t="s">
        <v>538</v>
      </c>
      <c r="O14714" t="s">
        <v>539</v>
      </c>
      <c r="P14714" t="s">
        <v>644</v>
      </c>
    </row>
    <row r="14715" spans="1:16" x14ac:dyDescent="0.25">
      <c r="A14715" t="s">
        <v>447</v>
      </c>
      <c r="B14715" t="s">
        <v>313</v>
      </c>
      <c r="C14715" t="s">
        <v>64</v>
      </c>
      <c r="E14715" t="s">
        <v>448</v>
      </c>
      <c r="F14715" t="s">
        <v>315</v>
      </c>
      <c r="G14715" t="s">
        <v>315</v>
      </c>
      <c r="H14715" t="s">
        <v>526</v>
      </c>
      <c r="I14715" t="s">
        <v>74</v>
      </c>
      <c r="J14715" t="s">
        <v>119</v>
      </c>
      <c r="K14715" s="1">
        <v>45406</v>
      </c>
      <c r="L14715">
        <v>30</v>
      </c>
      <c r="M14715">
        <v>1</v>
      </c>
      <c r="N14715" t="s">
        <v>538</v>
      </c>
      <c r="O14715" t="s">
        <v>539</v>
      </c>
      <c r="P14715" t="s">
        <v>644</v>
      </c>
    </row>
    <row r="14716" spans="1:16" x14ac:dyDescent="0.25">
      <c r="A14716" t="s">
        <v>447</v>
      </c>
      <c r="B14716" t="s">
        <v>313</v>
      </c>
      <c r="C14716" t="s">
        <v>64</v>
      </c>
      <c r="E14716" t="s">
        <v>448</v>
      </c>
      <c r="F14716" t="s">
        <v>315</v>
      </c>
      <c r="G14716" t="s">
        <v>315</v>
      </c>
      <c r="H14716" t="s">
        <v>526</v>
      </c>
      <c r="I14716" t="s">
        <v>74</v>
      </c>
      <c r="J14716" t="s">
        <v>119</v>
      </c>
      <c r="K14716" s="1">
        <v>45407</v>
      </c>
      <c r="L14716">
        <v>60</v>
      </c>
      <c r="M14716">
        <v>1</v>
      </c>
      <c r="N14716" t="s">
        <v>538</v>
      </c>
      <c r="O14716" t="s">
        <v>539</v>
      </c>
      <c r="P14716" t="s">
        <v>644</v>
      </c>
    </row>
    <row r="14717" spans="1:16" x14ac:dyDescent="0.25">
      <c r="A14717" t="s">
        <v>447</v>
      </c>
      <c r="B14717" t="s">
        <v>313</v>
      </c>
      <c r="C14717" t="s">
        <v>64</v>
      </c>
      <c r="E14717" t="s">
        <v>448</v>
      </c>
      <c r="F14717" t="s">
        <v>315</v>
      </c>
      <c r="G14717" t="s">
        <v>315</v>
      </c>
      <c r="H14717" t="s">
        <v>526</v>
      </c>
      <c r="I14717" t="s">
        <v>74</v>
      </c>
      <c r="J14717" t="s">
        <v>119</v>
      </c>
      <c r="K14717" s="1">
        <v>45415</v>
      </c>
      <c r="L14717">
        <v>30</v>
      </c>
      <c r="M14717">
        <v>2</v>
      </c>
      <c r="N14717" t="s">
        <v>538</v>
      </c>
      <c r="O14717" t="s">
        <v>539</v>
      </c>
      <c r="P14717" t="s">
        <v>644</v>
      </c>
    </row>
    <row r="14718" spans="1:16" x14ac:dyDescent="0.25">
      <c r="A14718" t="s">
        <v>447</v>
      </c>
      <c r="B14718" t="s">
        <v>313</v>
      </c>
      <c r="C14718" t="s">
        <v>64</v>
      </c>
      <c r="E14718" t="s">
        <v>448</v>
      </c>
      <c r="F14718" t="s">
        <v>315</v>
      </c>
      <c r="G14718" t="s">
        <v>315</v>
      </c>
      <c r="H14718" t="s">
        <v>526</v>
      </c>
      <c r="I14718" t="s">
        <v>74</v>
      </c>
      <c r="J14718" t="s">
        <v>119</v>
      </c>
      <c r="K14718" s="1">
        <v>45421</v>
      </c>
      <c r="L14718">
        <v>60</v>
      </c>
      <c r="M14718">
        <v>3</v>
      </c>
      <c r="N14718" t="s">
        <v>538</v>
      </c>
      <c r="O14718" t="s">
        <v>539</v>
      </c>
      <c r="P14718" t="s">
        <v>644</v>
      </c>
    </row>
    <row r="14719" spans="1:16" x14ac:dyDescent="0.25">
      <c r="A14719" t="s">
        <v>447</v>
      </c>
      <c r="B14719" t="s">
        <v>313</v>
      </c>
      <c r="C14719" t="s">
        <v>64</v>
      </c>
      <c r="E14719" t="s">
        <v>448</v>
      </c>
      <c r="F14719" t="s">
        <v>315</v>
      </c>
      <c r="G14719" t="s">
        <v>315</v>
      </c>
      <c r="H14719" t="s">
        <v>526</v>
      </c>
      <c r="I14719" t="s">
        <v>74</v>
      </c>
      <c r="J14719" t="s">
        <v>119</v>
      </c>
      <c r="K14719" s="1">
        <v>45428</v>
      </c>
      <c r="L14719">
        <v>60</v>
      </c>
      <c r="M14719">
        <v>4</v>
      </c>
      <c r="N14719" t="s">
        <v>538</v>
      </c>
      <c r="O14719" t="s">
        <v>539</v>
      </c>
      <c r="P14719" t="s">
        <v>644</v>
      </c>
    </row>
    <row r="14720" spans="1:16" x14ac:dyDescent="0.25">
      <c r="A14720" t="s">
        <v>447</v>
      </c>
      <c r="B14720" t="s">
        <v>313</v>
      </c>
      <c r="C14720" t="s">
        <v>64</v>
      </c>
      <c r="E14720" t="s">
        <v>448</v>
      </c>
      <c r="F14720" t="s">
        <v>315</v>
      </c>
      <c r="G14720" t="s">
        <v>315</v>
      </c>
      <c r="H14720" t="s">
        <v>37</v>
      </c>
      <c r="I14720" t="s">
        <v>337</v>
      </c>
      <c r="J14720" t="s">
        <v>119</v>
      </c>
      <c r="K14720" s="1">
        <v>45406</v>
      </c>
      <c r="L14720">
        <v>60</v>
      </c>
      <c r="M14720">
        <v>1</v>
      </c>
      <c r="N14720" t="s">
        <v>538</v>
      </c>
      <c r="O14720" t="s">
        <v>539</v>
      </c>
      <c r="P14720" t="s">
        <v>644</v>
      </c>
    </row>
    <row r="14721" spans="1:16" x14ac:dyDescent="0.25">
      <c r="A14721" t="s">
        <v>447</v>
      </c>
      <c r="B14721" t="s">
        <v>313</v>
      </c>
      <c r="C14721" t="s">
        <v>64</v>
      </c>
      <c r="E14721" t="s">
        <v>448</v>
      </c>
      <c r="F14721" t="s">
        <v>315</v>
      </c>
      <c r="G14721" t="s">
        <v>315</v>
      </c>
      <c r="H14721" t="s">
        <v>37</v>
      </c>
      <c r="I14721" t="s">
        <v>337</v>
      </c>
      <c r="J14721" t="s">
        <v>119</v>
      </c>
      <c r="K14721" s="1">
        <v>45413</v>
      </c>
      <c r="L14721">
        <v>60</v>
      </c>
      <c r="M14721">
        <v>2</v>
      </c>
      <c r="N14721" t="s">
        <v>538</v>
      </c>
      <c r="O14721" t="s">
        <v>539</v>
      </c>
      <c r="P14721" t="s">
        <v>644</v>
      </c>
    </row>
    <row r="14722" spans="1:16" x14ac:dyDescent="0.25">
      <c r="A14722" t="s">
        <v>447</v>
      </c>
      <c r="B14722" t="s">
        <v>313</v>
      </c>
      <c r="C14722" t="s">
        <v>64</v>
      </c>
      <c r="E14722" t="s">
        <v>448</v>
      </c>
      <c r="F14722" t="s">
        <v>315</v>
      </c>
      <c r="G14722" t="s">
        <v>315</v>
      </c>
      <c r="H14722" t="s">
        <v>37</v>
      </c>
      <c r="I14722" t="s">
        <v>337</v>
      </c>
      <c r="J14722" t="s">
        <v>119</v>
      </c>
      <c r="K14722" s="1">
        <v>45427</v>
      </c>
      <c r="L14722">
        <v>90</v>
      </c>
      <c r="M14722">
        <v>4</v>
      </c>
      <c r="N14722" t="s">
        <v>538</v>
      </c>
      <c r="O14722" t="s">
        <v>539</v>
      </c>
      <c r="P14722" t="s">
        <v>644</v>
      </c>
    </row>
    <row r="14723" spans="1:16" x14ac:dyDescent="0.25">
      <c r="A14723" t="s">
        <v>447</v>
      </c>
      <c r="B14723" t="s">
        <v>313</v>
      </c>
      <c r="C14723" t="s">
        <v>64</v>
      </c>
      <c r="E14723" t="s">
        <v>448</v>
      </c>
      <c r="F14723" t="s">
        <v>315</v>
      </c>
      <c r="G14723" t="s">
        <v>315</v>
      </c>
      <c r="H14723" t="s">
        <v>37</v>
      </c>
      <c r="I14723" t="s">
        <v>338</v>
      </c>
      <c r="J14723" t="s">
        <v>119</v>
      </c>
      <c r="K14723" s="1">
        <v>45404</v>
      </c>
      <c r="L14723">
        <v>60</v>
      </c>
      <c r="M14723">
        <v>1</v>
      </c>
      <c r="N14723" t="s">
        <v>538</v>
      </c>
      <c r="O14723" t="s">
        <v>539</v>
      </c>
      <c r="P14723" t="s">
        <v>644</v>
      </c>
    </row>
    <row r="14724" spans="1:16" x14ac:dyDescent="0.25">
      <c r="A14724" t="s">
        <v>447</v>
      </c>
      <c r="B14724" t="s">
        <v>313</v>
      </c>
      <c r="C14724" t="s">
        <v>64</v>
      </c>
      <c r="E14724" t="s">
        <v>448</v>
      </c>
      <c r="F14724" t="s">
        <v>315</v>
      </c>
      <c r="G14724" t="s">
        <v>315</v>
      </c>
      <c r="H14724" t="s">
        <v>37</v>
      </c>
      <c r="I14724" t="s">
        <v>338</v>
      </c>
      <c r="J14724" t="s">
        <v>119</v>
      </c>
      <c r="K14724" s="1">
        <v>45405</v>
      </c>
      <c r="L14724">
        <v>60</v>
      </c>
      <c r="M14724">
        <v>1</v>
      </c>
      <c r="N14724" t="s">
        <v>538</v>
      </c>
      <c r="O14724" t="s">
        <v>539</v>
      </c>
      <c r="P14724" t="s">
        <v>644</v>
      </c>
    </row>
    <row r="14725" spans="1:16" x14ac:dyDescent="0.25">
      <c r="A14725" t="s">
        <v>447</v>
      </c>
      <c r="B14725" t="s">
        <v>313</v>
      </c>
      <c r="C14725" t="s">
        <v>64</v>
      </c>
      <c r="E14725" t="s">
        <v>448</v>
      </c>
      <c r="F14725" t="s">
        <v>315</v>
      </c>
      <c r="G14725" t="s">
        <v>315</v>
      </c>
      <c r="H14725" t="s">
        <v>37</v>
      </c>
      <c r="I14725" t="s">
        <v>338</v>
      </c>
      <c r="J14725" t="s">
        <v>119</v>
      </c>
      <c r="K14725" s="1">
        <v>45406</v>
      </c>
      <c r="L14725">
        <v>60</v>
      </c>
      <c r="M14725">
        <v>1</v>
      </c>
      <c r="N14725" t="s">
        <v>538</v>
      </c>
      <c r="O14725" t="s">
        <v>539</v>
      </c>
      <c r="P14725" t="s">
        <v>644</v>
      </c>
    </row>
    <row r="14726" spans="1:16" x14ac:dyDescent="0.25">
      <c r="A14726" t="s">
        <v>447</v>
      </c>
      <c r="B14726" t="s">
        <v>313</v>
      </c>
      <c r="C14726" t="s">
        <v>64</v>
      </c>
      <c r="E14726" t="s">
        <v>448</v>
      </c>
      <c r="F14726" t="s">
        <v>315</v>
      </c>
      <c r="G14726" t="s">
        <v>315</v>
      </c>
      <c r="H14726" t="s">
        <v>37</v>
      </c>
      <c r="I14726" t="s">
        <v>338</v>
      </c>
      <c r="J14726" t="s">
        <v>119</v>
      </c>
      <c r="K14726" s="1">
        <v>45407</v>
      </c>
      <c r="L14726">
        <v>60</v>
      </c>
      <c r="M14726">
        <v>1</v>
      </c>
      <c r="N14726" t="s">
        <v>538</v>
      </c>
      <c r="O14726" t="s">
        <v>539</v>
      </c>
      <c r="P14726" t="s">
        <v>644</v>
      </c>
    </row>
    <row r="14727" spans="1:16" x14ac:dyDescent="0.25">
      <c r="A14727" t="s">
        <v>447</v>
      </c>
      <c r="B14727" t="s">
        <v>313</v>
      </c>
      <c r="C14727" t="s">
        <v>64</v>
      </c>
      <c r="E14727" t="s">
        <v>448</v>
      </c>
      <c r="F14727" t="s">
        <v>315</v>
      </c>
      <c r="G14727" t="s">
        <v>315</v>
      </c>
      <c r="H14727" t="s">
        <v>37</v>
      </c>
      <c r="I14727" t="s">
        <v>338</v>
      </c>
      <c r="J14727" t="s">
        <v>119</v>
      </c>
      <c r="K14727" s="1">
        <v>45408</v>
      </c>
      <c r="L14727">
        <v>60</v>
      </c>
      <c r="M14727">
        <v>1</v>
      </c>
      <c r="N14727" t="s">
        <v>538</v>
      </c>
      <c r="O14727" t="s">
        <v>539</v>
      </c>
      <c r="P14727" t="s">
        <v>644</v>
      </c>
    </row>
    <row r="14728" spans="1:16" x14ac:dyDescent="0.25">
      <c r="A14728" t="s">
        <v>447</v>
      </c>
      <c r="B14728" t="s">
        <v>313</v>
      </c>
      <c r="C14728" t="s">
        <v>64</v>
      </c>
      <c r="E14728" t="s">
        <v>448</v>
      </c>
      <c r="F14728" t="s">
        <v>315</v>
      </c>
      <c r="G14728" t="s">
        <v>315</v>
      </c>
      <c r="H14728" t="s">
        <v>37</v>
      </c>
      <c r="I14728" t="s">
        <v>338</v>
      </c>
      <c r="J14728" t="s">
        <v>119</v>
      </c>
      <c r="K14728" s="1">
        <v>45413</v>
      </c>
      <c r="L14728">
        <v>60</v>
      </c>
      <c r="M14728">
        <v>2</v>
      </c>
      <c r="N14728" t="s">
        <v>538</v>
      </c>
      <c r="O14728" t="s">
        <v>539</v>
      </c>
      <c r="P14728" t="s">
        <v>644</v>
      </c>
    </row>
    <row r="14729" spans="1:16" x14ac:dyDescent="0.25">
      <c r="A14729" t="s">
        <v>447</v>
      </c>
      <c r="B14729" t="s">
        <v>313</v>
      </c>
      <c r="C14729" t="s">
        <v>64</v>
      </c>
      <c r="E14729" t="s">
        <v>448</v>
      </c>
      <c r="F14729" t="s">
        <v>315</v>
      </c>
      <c r="G14729" t="s">
        <v>315</v>
      </c>
      <c r="H14729" t="s">
        <v>37</v>
      </c>
      <c r="I14729" t="s">
        <v>338</v>
      </c>
      <c r="J14729" t="s">
        <v>119</v>
      </c>
      <c r="K14729" s="1">
        <v>45418</v>
      </c>
      <c r="L14729">
        <v>60</v>
      </c>
      <c r="M14729">
        <v>3</v>
      </c>
      <c r="N14729" t="s">
        <v>538</v>
      </c>
      <c r="O14729" t="s">
        <v>539</v>
      </c>
      <c r="P14729" t="s">
        <v>644</v>
      </c>
    </row>
    <row r="14730" spans="1:16" x14ac:dyDescent="0.25">
      <c r="A14730" t="s">
        <v>447</v>
      </c>
      <c r="B14730" t="s">
        <v>313</v>
      </c>
      <c r="C14730" t="s">
        <v>64</v>
      </c>
      <c r="E14730" t="s">
        <v>448</v>
      </c>
      <c r="F14730" t="s">
        <v>315</v>
      </c>
      <c r="G14730" t="s">
        <v>315</v>
      </c>
      <c r="H14730" t="s">
        <v>37</v>
      </c>
      <c r="I14730" t="s">
        <v>338</v>
      </c>
      <c r="J14730" t="s">
        <v>119</v>
      </c>
      <c r="K14730" s="1">
        <v>45419</v>
      </c>
      <c r="L14730">
        <v>60</v>
      </c>
      <c r="M14730">
        <v>3</v>
      </c>
      <c r="N14730" t="s">
        <v>538</v>
      </c>
      <c r="O14730" t="s">
        <v>539</v>
      </c>
      <c r="P14730" t="s">
        <v>644</v>
      </c>
    </row>
    <row r="14731" spans="1:16" x14ac:dyDescent="0.25">
      <c r="A14731" t="s">
        <v>447</v>
      </c>
      <c r="B14731" t="s">
        <v>313</v>
      </c>
      <c r="C14731" t="s">
        <v>64</v>
      </c>
      <c r="E14731" t="s">
        <v>448</v>
      </c>
      <c r="F14731" t="s">
        <v>315</v>
      </c>
      <c r="G14731" t="s">
        <v>315</v>
      </c>
      <c r="H14731" t="s">
        <v>37</v>
      </c>
      <c r="I14731" t="s">
        <v>338</v>
      </c>
      <c r="J14731" t="s">
        <v>119</v>
      </c>
      <c r="K14731" s="1">
        <v>45420</v>
      </c>
      <c r="L14731">
        <v>60</v>
      </c>
      <c r="M14731">
        <v>3</v>
      </c>
      <c r="N14731" t="s">
        <v>538</v>
      </c>
      <c r="O14731" t="s">
        <v>539</v>
      </c>
      <c r="P14731" t="s">
        <v>644</v>
      </c>
    </row>
    <row r="14732" spans="1:16" x14ac:dyDescent="0.25">
      <c r="A14732" t="s">
        <v>447</v>
      </c>
      <c r="B14732" t="s">
        <v>313</v>
      </c>
      <c r="C14732" t="s">
        <v>64</v>
      </c>
      <c r="E14732" t="s">
        <v>448</v>
      </c>
      <c r="F14732" t="s">
        <v>315</v>
      </c>
      <c r="G14732" t="s">
        <v>315</v>
      </c>
      <c r="H14732" t="s">
        <v>37</v>
      </c>
      <c r="I14732" t="s">
        <v>338</v>
      </c>
      <c r="J14732" t="s">
        <v>119</v>
      </c>
      <c r="K14732" s="1">
        <v>45428</v>
      </c>
      <c r="L14732">
        <v>60</v>
      </c>
      <c r="M14732">
        <v>4</v>
      </c>
      <c r="N14732" t="s">
        <v>538</v>
      </c>
      <c r="O14732" t="s">
        <v>539</v>
      </c>
      <c r="P14732" t="s">
        <v>644</v>
      </c>
    </row>
    <row r="14733" spans="1:16" x14ac:dyDescent="0.25">
      <c r="A14733" t="s">
        <v>447</v>
      </c>
      <c r="B14733" t="s">
        <v>313</v>
      </c>
      <c r="C14733" t="s">
        <v>64</v>
      </c>
      <c r="E14733" t="s">
        <v>448</v>
      </c>
      <c r="F14733" t="s">
        <v>315</v>
      </c>
      <c r="G14733" t="s">
        <v>315</v>
      </c>
      <c r="H14733" t="s">
        <v>37</v>
      </c>
      <c r="I14733" t="s">
        <v>338</v>
      </c>
      <c r="J14733" t="s">
        <v>119</v>
      </c>
      <c r="K14733" s="1">
        <v>45429</v>
      </c>
      <c r="L14733">
        <v>60</v>
      </c>
      <c r="M14733">
        <v>4</v>
      </c>
      <c r="N14733" t="s">
        <v>538</v>
      </c>
      <c r="O14733" t="s">
        <v>539</v>
      </c>
      <c r="P14733" t="s">
        <v>644</v>
      </c>
    </row>
    <row r="14734" spans="1:16" x14ac:dyDescent="0.25">
      <c r="A14734" t="s">
        <v>447</v>
      </c>
      <c r="B14734" t="s">
        <v>313</v>
      </c>
      <c r="C14734" t="s">
        <v>64</v>
      </c>
      <c r="E14734" t="s">
        <v>448</v>
      </c>
      <c r="F14734" t="s">
        <v>315</v>
      </c>
      <c r="G14734" t="s">
        <v>315</v>
      </c>
      <c r="H14734" t="s">
        <v>37</v>
      </c>
      <c r="I14734" t="s">
        <v>339</v>
      </c>
      <c r="J14734" t="s">
        <v>119</v>
      </c>
      <c r="K14734" s="1">
        <v>45405</v>
      </c>
      <c r="L14734">
        <v>30</v>
      </c>
      <c r="M14734">
        <v>1</v>
      </c>
      <c r="N14734" t="s">
        <v>538</v>
      </c>
      <c r="O14734" t="s">
        <v>539</v>
      </c>
      <c r="P14734" t="s">
        <v>644</v>
      </c>
    </row>
    <row r="14735" spans="1:16" x14ac:dyDescent="0.25">
      <c r="A14735" t="s">
        <v>447</v>
      </c>
      <c r="B14735" t="s">
        <v>313</v>
      </c>
      <c r="C14735" t="s">
        <v>64</v>
      </c>
      <c r="E14735" t="s">
        <v>448</v>
      </c>
      <c r="F14735" t="s">
        <v>315</v>
      </c>
      <c r="G14735" t="s">
        <v>315</v>
      </c>
      <c r="H14735" t="s">
        <v>37</v>
      </c>
      <c r="I14735" t="s">
        <v>339</v>
      </c>
      <c r="J14735" t="s">
        <v>119</v>
      </c>
      <c r="K14735" s="1">
        <v>45406</v>
      </c>
      <c r="L14735">
        <v>30</v>
      </c>
      <c r="M14735">
        <v>1</v>
      </c>
      <c r="N14735" t="s">
        <v>538</v>
      </c>
      <c r="O14735" t="s">
        <v>539</v>
      </c>
      <c r="P14735" t="s">
        <v>644</v>
      </c>
    </row>
    <row r="14736" spans="1:16" x14ac:dyDescent="0.25">
      <c r="A14736" t="s">
        <v>447</v>
      </c>
      <c r="B14736" t="s">
        <v>313</v>
      </c>
      <c r="C14736" t="s">
        <v>64</v>
      </c>
      <c r="E14736" t="s">
        <v>448</v>
      </c>
      <c r="F14736" t="s">
        <v>315</v>
      </c>
      <c r="G14736" t="s">
        <v>315</v>
      </c>
      <c r="H14736" t="s">
        <v>37</v>
      </c>
      <c r="I14736" t="s">
        <v>339</v>
      </c>
      <c r="J14736" t="s">
        <v>119</v>
      </c>
      <c r="K14736" s="1">
        <v>45414</v>
      </c>
      <c r="L14736">
        <v>30</v>
      </c>
      <c r="M14736">
        <v>2</v>
      </c>
      <c r="N14736" t="s">
        <v>538</v>
      </c>
      <c r="O14736" t="s">
        <v>539</v>
      </c>
      <c r="P14736" t="s">
        <v>644</v>
      </c>
    </row>
    <row r="14737" spans="1:16" x14ac:dyDescent="0.25">
      <c r="A14737" t="s">
        <v>447</v>
      </c>
      <c r="B14737" t="s">
        <v>313</v>
      </c>
      <c r="C14737" t="s">
        <v>64</v>
      </c>
      <c r="E14737" t="s">
        <v>448</v>
      </c>
      <c r="F14737" t="s">
        <v>315</v>
      </c>
      <c r="G14737" t="s">
        <v>315</v>
      </c>
      <c r="H14737" t="s">
        <v>37</v>
      </c>
      <c r="I14737" t="s">
        <v>339</v>
      </c>
      <c r="J14737" t="s">
        <v>119</v>
      </c>
      <c r="K14737" s="1">
        <v>45415</v>
      </c>
      <c r="L14737">
        <v>60</v>
      </c>
      <c r="M14737">
        <v>2</v>
      </c>
      <c r="N14737" t="s">
        <v>538</v>
      </c>
      <c r="O14737" t="s">
        <v>539</v>
      </c>
      <c r="P14737" t="s">
        <v>644</v>
      </c>
    </row>
    <row r="14738" spans="1:16" x14ac:dyDescent="0.25">
      <c r="A14738" t="s">
        <v>447</v>
      </c>
      <c r="B14738" t="s">
        <v>313</v>
      </c>
      <c r="C14738" t="s">
        <v>64</v>
      </c>
      <c r="E14738" t="s">
        <v>448</v>
      </c>
      <c r="F14738" t="s">
        <v>315</v>
      </c>
      <c r="G14738" t="s">
        <v>315</v>
      </c>
      <c r="H14738" t="s">
        <v>37</v>
      </c>
      <c r="I14738" t="s">
        <v>339</v>
      </c>
      <c r="J14738" t="s">
        <v>119</v>
      </c>
      <c r="K14738" s="1">
        <v>45419</v>
      </c>
      <c r="L14738">
        <v>60</v>
      </c>
      <c r="M14738">
        <v>3</v>
      </c>
      <c r="N14738" t="s">
        <v>538</v>
      </c>
      <c r="O14738" t="s">
        <v>539</v>
      </c>
      <c r="P14738" t="s">
        <v>644</v>
      </c>
    </row>
    <row r="14739" spans="1:16" x14ac:dyDescent="0.25">
      <c r="A14739" t="s">
        <v>447</v>
      </c>
      <c r="B14739" t="s">
        <v>313</v>
      </c>
      <c r="C14739" t="s">
        <v>64</v>
      </c>
      <c r="E14739" t="s">
        <v>448</v>
      </c>
      <c r="F14739" t="s">
        <v>315</v>
      </c>
      <c r="G14739" t="s">
        <v>315</v>
      </c>
      <c r="H14739" t="s">
        <v>37</v>
      </c>
      <c r="I14739" t="s">
        <v>339</v>
      </c>
      <c r="J14739" t="s">
        <v>119</v>
      </c>
      <c r="K14739" s="1">
        <v>45420</v>
      </c>
      <c r="L14739">
        <v>60</v>
      </c>
      <c r="M14739">
        <v>3</v>
      </c>
      <c r="N14739" t="s">
        <v>538</v>
      </c>
      <c r="O14739" t="s">
        <v>539</v>
      </c>
      <c r="P14739" t="s">
        <v>644</v>
      </c>
    </row>
    <row r="14740" spans="1:16" x14ac:dyDescent="0.25">
      <c r="A14740" t="s">
        <v>447</v>
      </c>
      <c r="B14740" t="s">
        <v>313</v>
      </c>
      <c r="C14740" t="s">
        <v>64</v>
      </c>
      <c r="E14740" t="s">
        <v>448</v>
      </c>
      <c r="F14740" t="s">
        <v>315</v>
      </c>
      <c r="G14740" t="s">
        <v>315</v>
      </c>
      <c r="H14740" t="s">
        <v>37</v>
      </c>
      <c r="I14740" t="s">
        <v>339</v>
      </c>
      <c r="J14740" t="s">
        <v>119</v>
      </c>
      <c r="K14740" s="1">
        <v>45422</v>
      </c>
      <c r="L14740">
        <v>60</v>
      </c>
      <c r="M14740">
        <v>3</v>
      </c>
      <c r="N14740" t="s">
        <v>538</v>
      </c>
      <c r="O14740" t="s">
        <v>539</v>
      </c>
      <c r="P14740" t="s">
        <v>644</v>
      </c>
    </row>
    <row r="14741" spans="1:16" x14ac:dyDescent="0.25">
      <c r="A14741" t="s">
        <v>447</v>
      </c>
      <c r="B14741" t="s">
        <v>313</v>
      </c>
      <c r="C14741" t="s">
        <v>64</v>
      </c>
      <c r="E14741" t="s">
        <v>448</v>
      </c>
      <c r="F14741" t="s">
        <v>315</v>
      </c>
      <c r="G14741" t="s">
        <v>315</v>
      </c>
      <c r="H14741" t="s">
        <v>37</v>
      </c>
      <c r="I14741" t="s">
        <v>339</v>
      </c>
      <c r="J14741" t="s">
        <v>119</v>
      </c>
      <c r="K14741" s="1">
        <v>45426</v>
      </c>
      <c r="L14741">
        <v>60</v>
      </c>
      <c r="M14741">
        <v>4</v>
      </c>
      <c r="N14741" t="s">
        <v>538</v>
      </c>
      <c r="O14741" t="s">
        <v>539</v>
      </c>
      <c r="P14741" t="s">
        <v>644</v>
      </c>
    </row>
    <row r="14742" spans="1:16" x14ac:dyDescent="0.25">
      <c r="A14742" t="s">
        <v>447</v>
      </c>
      <c r="B14742" t="s">
        <v>313</v>
      </c>
      <c r="C14742" t="s">
        <v>64</v>
      </c>
      <c r="E14742" t="s">
        <v>448</v>
      </c>
      <c r="F14742" t="s">
        <v>315</v>
      </c>
      <c r="G14742" t="s">
        <v>315</v>
      </c>
      <c r="H14742" t="s">
        <v>37</v>
      </c>
      <c r="I14742" t="s">
        <v>339</v>
      </c>
      <c r="J14742" t="s">
        <v>119</v>
      </c>
      <c r="K14742" s="1">
        <v>45427</v>
      </c>
      <c r="L14742">
        <v>60</v>
      </c>
      <c r="M14742">
        <v>4</v>
      </c>
      <c r="N14742" t="s">
        <v>538</v>
      </c>
      <c r="O14742" t="s">
        <v>539</v>
      </c>
      <c r="P14742" t="s">
        <v>644</v>
      </c>
    </row>
    <row r="14743" spans="1:16" x14ac:dyDescent="0.25">
      <c r="A14743" t="s">
        <v>447</v>
      </c>
      <c r="B14743" t="s">
        <v>313</v>
      </c>
      <c r="C14743" t="s">
        <v>64</v>
      </c>
      <c r="E14743" t="s">
        <v>448</v>
      </c>
      <c r="F14743" t="s">
        <v>315</v>
      </c>
      <c r="G14743" t="s">
        <v>315</v>
      </c>
      <c r="H14743" t="s">
        <v>37</v>
      </c>
      <c r="I14743" t="s">
        <v>339</v>
      </c>
      <c r="J14743" t="s">
        <v>119</v>
      </c>
      <c r="K14743" s="1">
        <v>45429</v>
      </c>
      <c r="L14743">
        <v>60</v>
      </c>
      <c r="M14743">
        <v>4</v>
      </c>
      <c r="N14743" t="s">
        <v>538</v>
      </c>
      <c r="O14743" t="s">
        <v>539</v>
      </c>
      <c r="P14743" t="s">
        <v>644</v>
      </c>
    </row>
    <row r="14744" spans="1:16" x14ac:dyDescent="0.25">
      <c r="A14744" t="s">
        <v>447</v>
      </c>
      <c r="B14744" t="s">
        <v>313</v>
      </c>
      <c r="C14744" t="s">
        <v>64</v>
      </c>
      <c r="E14744" t="s">
        <v>448</v>
      </c>
      <c r="F14744" t="s">
        <v>315</v>
      </c>
      <c r="G14744" t="s">
        <v>315</v>
      </c>
      <c r="H14744" t="s">
        <v>37</v>
      </c>
      <c r="I14744" t="s">
        <v>340</v>
      </c>
      <c r="J14744" t="s">
        <v>119</v>
      </c>
      <c r="K14744" s="1">
        <v>45412</v>
      </c>
      <c r="L14744">
        <v>30</v>
      </c>
      <c r="M14744">
        <v>2</v>
      </c>
      <c r="N14744" t="s">
        <v>538</v>
      </c>
      <c r="O14744" t="s">
        <v>539</v>
      </c>
      <c r="P14744" t="s">
        <v>644</v>
      </c>
    </row>
    <row r="14745" spans="1:16" x14ac:dyDescent="0.25">
      <c r="A14745" t="s">
        <v>447</v>
      </c>
      <c r="B14745" t="s">
        <v>313</v>
      </c>
      <c r="C14745" t="s">
        <v>64</v>
      </c>
      <c r="E14745" t="s">
        <v>448</v>
      </c>
      <c r="F14745" t="s">
        <v>315</v>
      </c>
      <c r="G14745" t="s">
        <v>315</v>
      </c>
      <c r="H14745" t="s">
        <v>37</v>
      </c>
      <c r="I14745" t="s">
        <v>340</v>
      </c>
      <c r="J14745" t="s">
        <v>119</v>
      </c>
      <c r="K14745" s="1">
        <v>45414</v>
      </c>
      <c r="L14745">
        <v>30</v>
      </c>
      <c r="M14745">
        <v>2</v>
      </c>
      <c r="N14745" t="s">
        <v>538</v>
      </c>
      <c r="O14745" t="s">
        <v>539</v>
      </c>
      <c r="P14745" t="s">
        <v>644</v>
      </c>
    </row>
    <row r="14746" spans="1:16" x14ac:dyDescent="0.25">
      <c r="A14746" t="s">
        <v>447</v>
      </c>
      <c r="B14746" t="s">
        <v>313</v>
      </c>
      <c r="C14746" t="s">
        <v>64</v>
      </c>
      <c r="E14746" t="s">
        <v>448</v>
      </c>
      <c r="F14746" t="s">
        <v>315</v>
      </c>
      <c r="G14746" t="s">
        <v>315</v>
      </c>
      <c r="H14746" t="s">
        <v>37</v>
      </c>
      <c r="I14746" t="s">
        <v>340</v>
      </c>
      <c r="J14746" t="s">
        <v>119</v>
      </c>
      <c r="K14746" s="1">
        <v>45429</v>
      </c>
      <c r="L14746">
        <v>30</v>
      </c>
      <c r="M14746">
        <v>4</v>
      </c>
      <c r="N14746" t="s">
        <v>538</v>
      </c>
      <c r="O14746" t="s">
        <v>539</v>
      </c>
      <c r="P14746" t="s">
        <v>644</v>
      </c>
    </row>
    <row r="14747" spans="1:16" x14ac:dyDescent="0.25">
      <c r="A14747" t="s">
        <v>447</v>
      </c>
      <c r="B14747" t="s">
        <v>313</v>
      </c>
      <c r="C14747" t="s">
        <v>64</v>
      </c>
      <c r="E14747" t="s">
        <v>448</v>
      </c>
      <c r="F14747" t="s">
        <v>315</v>
      </c>
      <c r="G14747" t="s">
        <v>315</v>
      </c>
      <c r="H14747" t="s">
        <v>44</v>
      </c>
      <c r="I14747" t="s">
        <v>78</v>
      </c>
      <c r="J14747" t="s">
        <v>117</v>
      </c>
      <c r="K14747" s="1">
        <v>45427</v>
      </c>
      <c r="L14747">
        <v>30</v>
      </c>
      <c r="M14747">
        <v>4</v>
      </c>
      <c r="N14747" t="s">
        <v>538</v>
      </c>
      <c r="O14747" t="s">
        <v>539</v>
      </c>
      <c r="P14747" t="s">
        <v>644</v>
      </c>
    </row>
    <row r="14748" spans="1:16" x14ac:dyDescent="0.25">
      <c r="A14748" t="s">
        <v>447</v>
      </c>
      <c r="B14748" t="s">
        <v>313</v>
      </c>
      <c r="C14748" t="s">
        <v>64</v>
      </c>
      <c r="E14748" t="s">
        <v>448</v>
      </c>
      <c r="F14748" t="s">
        <v>315</v>
      </c>
      <c r="G14748" t="s">
        <v>315</v>
      </c>
      <c r="H14748" t="s">
        <v>44</v>
      </c>
      <c r="I14748" t="s">
        <v>342</v>
      </c>
      <c r="J14748" t="s">
        <v>191</v>
      </c>
      <c r="K14748" s="1">
        <v>45428</v>
      </c>
      <c r="L14748">
        <v>60</v>
      </c>
      <c r="M14748">
        <v>4</v>
      </c>
      <c r="N14748" t="s">
        <v>538</v>
      </c>
      <c r="O14748" t="s">
        <v>539</v>
      </c>
      <c r="P14748" t="s">
        <v>644</v>
      </c>
    </row>
    <row r="14749" spans="1:16" x14ac:dyDescent="0.25">
      <c r="A14749" t="s">
        <v>447</v>
      </c>
      <c r="B14749" t="s">
        <v>313</v>
      </c>
      <c r="C14749" t="s">
        <v>64</v>
      </c>
      <c r="E14749" t="s">
        <v>448</v>
      </c>
      <c r="F14749" t="s">
        <v>315</v>
      </c>
      <c r="G14749" t="s">
        <v>315</v>
      </c>
      <c r="H14749" t="s">
        <v>44</v>
      </c>
      <c r="I14749" t="s">
        <v>189</v>
      </c>
      <c r="J14749" t="s">
        <v>118</v>
      </c>
      <c r="K14749" s="1">
        <v>45428</v>
      </c>
      <c r="L14749">
        <v>60</v>
      </c>
      <c r="M14749">
        <v>4</v>
      </c>
      <c r="N14749" t="s">
        <v>538</v>
      </c>
      <c r="O14749" t="s">
        <v>539</v>
      </c>
      <c r="P14749" t="s">
        <v>644</v>
      </c>
    </row>
    <row r="14750" spans="1:16" x14ac:dyDescent="0.25">
      <c r="A14750" t="s">
        <v>447</v>
      </c>
      <c r="B14750" t="s">
        <v>313</v>
      </c>
      <c r="C14750" t="s">
        <v>64</v>
      </c>
      <c r="E14750" t="s">
        <v>448</v>
      </c>
      <c r="F14750" t="s">
        <v>315</v>
      </c>
      <c r="G14750" t="s">
        <v>315</v>
      </c>
      <c r="H14750" t="s">
        <v>44</v>
      </c>
      <c r="I14750" t="s">
        <v>79</v>
      </c>
      <c r="J14750" t="s">
        <v>191</v>
      </c>
      <c r="K14750" s="1">
        <v>45407</v>
      </c>
      <c r="L14750">
        <v>60</v>
      </c>
      <c r="M14750">
        <v>1</v>
      </c>
      <c r="N14750" t="s">
        <v>538</v>
      </c>
      <c r="O14750" t="s">
        <v>539</v>
      </c>
      <c r="P14750" t="s">
        <v>644</v>
      </c>
    </row>
    <row r="14751" spans="1:16" x14ac:dyDescent="0.25">
      <c r="A14751" t="s">
        <v>447</v>
      </c>
      <c r="B14751" t="s">
        <v>313</v>
      </c>
      <c r="C14751" t="s">
        <v>64</v>
      </c>
      <c r="E14751" t="s">
        <v>448</v>
      </c>
      <c r="F14751" t="s">
        <v>315</v>
      </c>
      <c r="G14751" t="s">
        <v>315</v>
      </c>
      <c r="H14751" t="s">
        <v>44</v>
      </c>
      <c r="I14751" t="s">
        <v>451</v>
      </c>
      <c r="J14751" t="s">
        <v>191</v>
      </c>
      <c r="K14751" s="1">
        <v>45405</v>
      </c>
      <c r="L14751">
        <v>60</v>
      </c>
      <c r="M14751">
        <v>1</v>
      </c>
      <c r="N14751" t="s">
        <v>538</v>
      </c>
      <c r="O14751" t="s">
        <v>539</v>
      </c>
      <c r="P14751" t="s">
        <v>644</v>
      </c>
    </row>
    <row r="14752" spans="1:16" x14ac:dyDescent="0.25">
      <c r="A14752" t="s">
        <v>447</v>
      </c>
      <c r="B14752" t="s">
        <v>313</v>
      </c>
      <c r="C14752" t="s">
        <v>64</v>
      </c>
      <c r="E14752" t="s">
        <v>448</v>
      </c>
      <c r="F14752" t="s">
        <v>315</v>
      </c>
      <c r="G14752" t="s">
        <v>315</v>
      </c>
      <c r="H14752" t="s">
        <v>44</v>
      </c>
      <c r="I14752" t="s">
        <v>451</v>
      </c>
      <c r="J14752" t="s">
        <v>191</v>
      </c>
      <c r="K14752" s="1">
        <v>45406</v>
      </c>
      <c r="L14752">
        <v>30</v>
      </c>
      <c r="M14752">
        <v>1</v>
      </c>
      <c r="N14752" t="s">
        <v>538</v>
      </c>
      <c r="O14752" t="s">
        <v>539</v>
      </c>
      <c r="P14752" t="s">
        <v>644</v>
      </c>
    </row>
    <row r="14753" spans="1:16" x14ac:dyDescent="0.25">
      <c r="A14753" t="s">
        <v>447</v>
      </c>
      <c r="B14753" t="s">
        <v>313</v>
      </c>
      <c r="C14753" t="s">
        <v>64</v>
      </c>
      <c r="E14753" t="s">
        <v>448</v>
      </c>
      <c r="F14753" t="s">
        <v>315</v>
      </c>
      <c r="G14753" t="s">
        <v>315</v>
      </c>
      <c r="H14753" t="s">
        <v>44</v>
      </c>
      <c r="I14753" t="s">
        <v>451</v>
      </c>
      <c r="J14753" t="s">
        <v>191</v>
      </c>
      <c r="K14753" s="1">
        <v>45412</v>
      </c>
      <c r="L14753">
        <v>60</v>
      </c>
      <c r="M14753">
        <v>2</v>
      </c>
      <c r="N14753" t="s">
        <v>538</v>
      </c>
      <c r="O14753" t="s">
        <v>539</v>
      </c>
      <c r="P14753" t="s">
        <v>644</v>
      </c>
    </row>
    <row r="14754" spans="1:16" x14ac:dyDescent="0.25">
      <c r="A14754" t="s">
        <v>447</v>
      </c>
      <c r="B14754" t="s">
        <v>313</v>
      </c>
      <c r="C14754" t="s">
        <v>64</v>
      </c>
      <c r="E14754" t="s">
        <v>448</v>
      </c>
      <c r="F14754" t="s">
        <v>315</v>
      </c>
      <c r="G14754" t="s">
        <v>315</v>
      </c>
      <c r="H14754" t="s">
        <v>44</v>
      </c>
      <c r="I14754" t="s">
        <v>451</v>
      </c>
      <c r="J14754" t="s">
        <v>191</v>
      </c>
      <c r="K14754" s="1">
        <v>45414</v>
      </c>
      <c r="L14754">
        <v>30</v>
      </c>
      <c r="M14754">
        <v>2</v>
      </c>
      <c r="N14754" t="s">
        <v>538</v>
      </c>
      <c r="O14754" t="s">
        <v>539</v>
      </c>
      <c r="P14754" t="s">
        <v>644</v>
      </c>
    </row>
    <row r="14755" spans="1:16" x14ac:dyDescent="0.25">
      <c r="A14755" t="s">
        <v>447</v>
      </c>
      <c r="B14755" t="s">
        <v>313</v>
      </c>
      <c r="C14755" t="s">
        <v>64</v>
      </c>
      <c r="E14755" t="s">
        <v>448</v>
      </c>
      <c r="F14755" t="s">
        <v>315</v>
      </c>
      <c r="G14755" t="s">
        <v>315</v>
      </c>
      <c r="H14755" t="s">
        <v>61</v>
      </c>
      <c r="I14755" t="s">
        <v>61</v>
      </c>
      <c r="J14755" t="s">
        <v>119</v>
      </c>
      <c r="K14755" s="1">
        <v>45425</v>
      </c>
      <c r="L14755">
        <v>480</v>
      </c>
      <c r="M14755">
        <v>4</v>
      </c>
      <c r="N14755" t="s">
        <v>538</v>
      </c>
      <c r="O14755" t="s">
        <v>539</v>
      </c>
      <c r="P14755" t="s">
        <v>644</v>
      </c>
    </row>
    <row r="14756" spans="1:16" x14ac:dyDescent="0.25">
      <c r="A14756" t="s">
        <v>447</v>
      </c>
      <c r="B14756" t="s">
        <v>313</v>
      </c>
      <c r="C14756" t="s">
        <v>64</v>
      </c>
      <c r="E14756" t="s">
        <v>448</v>
      </c>
      <c r="F14756" t="s">
        <v>315</v>
      </c>
      <c r="G14756" t="s">
        <v>315</v>
      </c>
      <c r="H14756" t="s">
        <v>46</v>
      </c>
      <c r="I14756" t="s">
        <v>62</v>
      </c>
      <c r="J14756" t="s">
        <v>118</v>
      </c>
      <c r="K14756" s="1">
        <v>45407</v>
      </c>
      <c r="L14756">
        <v>30</v>
      </c>
      <c r="M14756">
        <v>1</v>
      </c>
      <c r="N14756" t="s">
        <v>538</v>
      </c>
      <c r="O14756" t="s">
        <v>539</v>
      </c>
      <c r="P14756" t="s">
        <v>644</v>
      </c>
    </row>
    <row r="14757" spans="1:16" x14ac:dyDescent="0.25">
      <c r="A14757" t="s">
        <v>447</v>
      </c>
      <c r="B14757" t="s">
        <v>313</v>
      </c>
      <c r="C14757" t="s">
        <v>64</v>
      </c>
      <c r="E14757" t="s">
        <v>448</v>
      </c>
      <c r="F14757" t="s">
        <v>315</v>
      </c>
      <c r="G14757" t="s">
        <v>315</v>
      </c>
      <c r="H14757" t="s">
        <v>46</v>
      </c>
      <c r="I14757" t="s">
        <v>62</v>
      </c>
      <c r="J14757" t="s">
        <v>118</v>
      </c>
      <c r="K14757" s="1">
        <v>45411</v>
      </c>
      <c r="L14757">
        <v>60</v>
      </c>
      <c r="M14757">
        <v>2</v>
      </c>
      <c r="N14757" t="s">
        <v>538</v>
      </c>
      <c r="O14757" t="s">
        <v>539</v>
      </c>
      <c r="P14757" t="s">
        <v>644</v>
      </c>
    </row>
    <row r="14758" spans="1:16" x14ac:dyDescent="0.25">
      <c r="A14758" t="s">
        <v>447</v>
      </c>
      <c r="B14758" t="s">
        <v>313</v>
      </c>
      <c r="C14758" t="s">
        <v>64</v>
      </c>
      <c r="E14758" t="s">
        <v>448</v>
      </c>
      <c r="F14758" t="s">
        <v>315</v>
      </c>
      <c r="G14758" t="s">
        <v>315</v>
      </c>
      <c r="H14758" t="s">
        <v>46</v>
      </c>
      <c r="I14758" t="s">
        <v>62</v>
      </c>
      <c r="J14758" t="s">
        <v>118</v>
      </c>
      <c r="K14758" s="1">
        <v>45413</v>
      </c>
      <c r="L14758">
        <v>30</v>
      </c>
      <c r="M14758">
        <v>2</v>
      </c>
      <c r="N14758" t="s">
        <v>538</v>
      </c>
      <c r="O14758" t="s">
        <v>539</v>
      </c>
      <c r="P14758" t="s">
        <v>644</v>
      </c>
    </row>
    <row r="14759" spans="1:16" x14ac:dyDescent="0.25">
      <c r="A14759" t="s">
        <v>447</v>
      </c>
      <c r="B14759" t="s">
        <v>313</v>
      </c>
      <c r="C14759" t="s">
        <v>64</v>
      </c>
      <c r="E14759" t="s">
        <v>448</v>
      </c>
      <c r="F14759" t="s">
        <v>315</v>
      </c>
      <c r="G14759" t="s">
        <v>315</v>
      </c>
      <c r="H14759" t="s">
        <v>46</v>
      </c>
      <c r="I14759" t="s">
        <v>62</v>
      </c>
      <c r="J14759" t="s">
        <v>118</v>
      </c>
      <c r="K14759" s="1">
        <v>45414</v>
      </c>
      <c r="L14759">
        <v>60</v>
      </c>
      <c r="M14759">
        <v>2</v>
      </c>
      <c r="N14759" t="s">
        <v>538</v>
      </c>
      <c r="O14759" t="s">
        <v>539</v>
      </c>
      <c r="P14759" t="s">
        <v>644</v>
      </c>
    </row>
    <row r="14760" spans="1:16" x14ac:dyDescent="0.25">
      <c r="A14760" t="s">
        <v>447</v>
      </c>
      <c r="B14760" t="s">
        <v>313</v>
      </c>
      <c r="C14760" t="s">
        <v>64</v>
      </c>
      <c r="E14760" t="s">
        <v>448</v>
      </c>
      <c r="F14760" t="s">
        <v>315</v>
      </c>
      <c r="G14760" t="s">
        <v>315</v>
      </c>
      <c r="H14760" t="s">
        <v>46</v>
      </c>
      <c r="I14760" t="s">
        <v>62</v>
      </c>
      <c r="J14760" t="s">
        <v>118</v>
      </c>
      <c r="K14760" s="1">
        <v>45415</v>
      </c>
      <c r="L14760">
        <v>120</v>
      </c>
      <c r="M14760">
        <v>2</v>
      </c>
      <c r="N14760" t="s">
        <v>538</v>
      </c>
      <c r="O14760" t="s">
        <v>539</v>
      </c>
      <c r="P14760" t="s">
        <v>644</v>
      </c>
    </row>
    <row r="14761" spans="1:16" x14ac:dyDescent="0.25">
      <c r="A14761" t="s">
        <v>447</v>
      </c>
      <c r="B14761" t="s">
        <v>313</v>
      </c>
      <c r="C14761" t="s">
        <v>64</v>
      </c>
      <c r="E14761" t="s">
        <v>448</v>
      </c>
      <c r="F14761" t="s">
        <v>315</v>
      </c>
      <c r="G14761" t="s">
        <v>315</v>
      </c>
      <c r="H14761" t="s">
        <v>46</v>
      </c>
      <c r="I14761" t="s">
        <v>62</v>
      </c>
      <c r="J14761" t="s">
        <v>118</v>
      </c>
      <c r="K14761" s="1">
        <v>45418</v>
      </c>
      <c r="L14761">
        <v>60</v>
      </c>
      <c r="M14761">
        <v>3</v>
      </c>
      <c r="N14761" t="s">
        <v>538</v>
      </c>
      <c r="O14761" t="s">
        <v>539</v>
      </c>
      <c r="P14761" t="s">
        <v>644</v>
      </c>
    </row>
    <row r="14762" spans="1:16" x14ac:dyDescent="0.25">
      <c r="A14762" t="s">
        <v>447</v>
      </c>
      <c r="B14762" t="s">
        <v>313</v>
      </c>
      <c r="C14762" t="s">
        <v>64</v>
      </c>
      <c r="E14762" t="s">
        <v>448</v>
      </c>
      <c r="F14762" t="s">
        <v>315</v>
      </c>
      <c r="G14762" t="s">
        <v>315</v>
      </c>
      <c r="H14762" t="s">
        <v>46</v>
      </c>
      <c r="I14762" t="s">
        <v>62</v>
      </c>
      <c r="J14762" t="s">
        <v>118</v>
      </c>
      <c r="K14762" s="1">
        <v>45422</v>
      </c>
      <c r="L14762">
        <v>30</v>
      </c>
      <c r="M14762">
        <v>3</v>
      </c>
      <c r="N14762" t="s">
        <v>538</v>
      </c>
      <c r="O14762" t="s">
        <v>539</v>
      </c>
      <c r="P14762" t="s">
        <v>644</v>
      </c>
    </row>
    <row r="14763" spans="1:16" x14ac:dyDescent="0.25">
      <c r="A14763" t="s">
        <v>447</v>
      </c>
      <c r="B14763" t="s">
        <v>313</v>
      </c>
      <c r="C14763" t="s">
        <v>64</v>
      </c>
      <c r="E14763" t="s">
        <v>448</v>
      </c>
      <c r="F14763" t="s">
        <v>315</v>
      </c>
      <c r="G14763" t="s">
        <v>315</v>
      </c>
      <c r="H14763" t="s">
        <v>46</v>
      </c>
      <c r="I14763" t="s">
        <v>343</v>
      </c>
      <c r="J14763" t="s">
        <v>191</v>
      </c>
      <c r="K14763" s="1">
        <v>45407</v>
      </c>
      <c r="L14763">
        <v>60</v>
      </c>
      <c r="M14763">
        <v>1</v>
      </c>
      <c r="N14763" t="s">
        <v>538</v>
      </c>
      <c r="O14763" t="s">
        <v>539</v>
      </c>
      <c r="P14763" t="s">
        <v>644</v>
      </c>
    </row>
    <row r="14764" spans="1:16" x14ac:dyDescent="0.25">
      <c r="A14764" t="s">
        <v>447</v>
      </c>
      <c r="B14764" t="s">
        <v>313</v>
      </c>
      <c r="C14764" t="s">
        <v>64</v>
      </c>
      <c r="E14764" t="s">
        <v>448</v>
      </c>
      <c r="F14764" t="s">
        <v>315</v>
      </c>
      <c r="G14764" t="s">
        <v>315</v>
      </c>
      <c r="H14764" t="s">
        <v>46</v>
      </c>
      <c r="I14764" t="s">
        <v>343</v>
      </c>
      <c r="J14764" t="s">
        <v>191</v>
      </c>
      <c r="K14764" s="1">
        <v>45418</v>
      </c>
      <c r="L14764">
        <v>60</v>
      </c>
      <c r="M14764">
        <v>3</v>
      </c>
      <c r="N14764" t="s">
        <v>538</v>
      </c>
      <c r="O14764" t="s">
        <v>539</v>
      </c>
      <c r="P14764" t="s">
        <v>644</v>
      </c>
    </row>
    <row r="14765" spans="1:16" x14ac:dyDescent="0.25">
      <c r="A14765" t="s">
        <v>447</v>
      </c>
      <c r="B14765" t="s">
        <v>313</v>
      </c>
      <c r="C14765" t="s">
        <v>64</v>
      </c>
      <c r="E14765" t="s">
        <v>448</v>
      </c>
      <c r="F14765" t="s">
        <v>315</v>
      </c>
      <c r="G14765" t="s">
        <v>315</v>
      </c>
      <c r="H14765" t="s">
        <v>46</v>
      </c>
      <c r="I14765" t="s">
        <v>343</v>
      </c>
      <c r="J14765" t="s">
        <v>191</v>
      </c>
      <c r="K14765" s="1">
        <v>45419</v>
      </c>
      <c r="L14765">
        <v>60</v>
      </c>
      <c r="M14765">
        <v>3</v>
      </c>
      <c r="N14765" t="s">
        <v>538</v>
      </c>
      <c r="O14765" t="s">
        <v>539</v>
      </c>
      <c r="P14765" t="s">
        <v>644</v>
      </c>
    </row>
    <row r="14766" spans="1:16" x14ac:dyDescent="0.25">
      <c r="A14766" t="s">
        <v>447</v>
      </c>
      <c r="B14766" t="s">
        <v>313</v>
      </c>
      <c r="C14766" t="s">
        <v>64</v>
      </c>
      <c r="E14766" t="s">
        <v>448</v>
      </c>
      <c r="F14766" t="s">
        <v>315</v>
      </c>
      <c r="G14766" t="s">
        <v>315</v>
      </c>
      <c r="H14766" t="s">
        <v>46</v>
      </c>
      <c r="I14766" t="s">
        <v>343</v>
      </c>
      <c r="J14766" t="s">
        <v>191</v>
      </c>
      <c r="K14766" s="1">
        <v>45422</v>
      </c>
      <c r="L14766">
        <v>60</v>
      </c>
      <c r="M14766">
        <v>3</v>
      </c>
      <c r="N14766" t="s">
        <v>538</v>
      </c>
      <c r="O14766" t="s">
        <v>539</v>
      </c>
      <c r="P14766" t="s">
        <v>644</v>
      </c>
    </row>
    <row r="14767" spans="1:16" x14ac:dyDescent="0.25">
      <c r="A14767" t="s">
        <v>447</v>
      </c>
      <c r="B14767" t="s">
        <v>313</v>
      </c>
      <c r="C14767" t="s">
        <v>64</v>
      </c>
      <c r="E14767" t="s">
        <v>448</v>
      </c>
      <c r="F14767" t="s">
        <v>315</v>
      </c>
      <c r="G14767" t="s">
        <v>315</v>
      </c>
      <c r="H14767" t="s">
        <v>46</v>
      </c>
      <c r="I14767" t="s">
        <v>343</v>
      </c>
      <c r="J14767" t="s">
        <v>191</v>
      </c>
      <c r="K14767" s="1">
        <v>45428</v>
      </c>
      <c r="L14767">
        <v>60</v>
      </c>
      <c r="M14767">
        <v>4</v>
      </c>
      <c r="N14767" t="s">
        <v>538</v>
      </c>
      <c r="O14767" t="s">
        <v>539</v>
      </c>
      <c r="P14767" t="s">
        <v>644</v>
      </c>
    </row>
    <row r="14768" spans="1:16" x14ac:dyDescent="0.25">
      <c r="A14768" t="s">
        <v>447</v>
      </c>
      <c r="B14768" t="s">
        <v>313</v>
      </c>
      <c r="C14768" t="s">
        <v>64</v>
      </c>
      <c r="E14768" t="s">
        <v>448</v>
      </c>
      <c r="F14768" t="s">
        <v>315</v>
      </c>
      <c r="G14768" t="s">
        <v>315</v>
      </c>
      <c r="H14768" t="s">
        <v>46</v>
      </c>
      <c r="I14768" t="s">
        <v>343</v>
      </c>
      <c r="J14768" t="s">
        <v>191</v>
      </c>
      <c r="K14768" s="1">
        <v>45429</v>
      </c>
      <c r="L14768">
        <v>60</v>
      </c>
      <c r="M14768">
        <v>4</v>
      </c>
      <c r="N14768" t="s">
        <v>538</v>
      </c>
      <c r="O14768" t="s">
        <v>539</v>
      </c>
      <c r="P14768" t="s">
        <v>644</v>
      </c>
    </row>
    <row r="14769" spans="1:16" x14ac:dyDescent="0.25">
      <c r="A14769" t="s">
        <v>447</v>
      </c>
      <c r="B14769" t="s">
        <v>313</v>
      </c>
      <c r="C14769" t="s">
        <v>64</v>
      </c>
      <c r="E14769" t="s">
        <v>448</v>
      </c>
      <c r="F14769" t="s">
        <v>315</v>
      </c>
      <c r="G14769" t="s">
        <v>315</v>
      </c>
      <c r="H14769" t="s">
        <v>526</v>
      </c>
      <c r="I14769" t="s">
        <v>193</v>
      </c>
      <c r="J14769" t="s">
        <v>119</v>
      </c>
      <c r="K14769" s="1">
        <v>45408</v>
      </c>
      <c r="L14769">
        <v>60</v>
      </c>
      <c r="M14769">
        <v>1</v>
      </c>
      <c r="N14769" t="s">
        <v>538</v>
      </c>
      <c r="O14769" t="s">
        <v>539</v>
      </c>
      <c r="P14769" t="s">
        <v>644</v>
      </c>
    </row>
    <row r="14770" spans="1:16" x14ac:dyDescent="0.25">
      <c r="A14770" t="s">
        <v>447</v>
      </c>
      <c r="B14770" t="s">
        <v>313</v>
      </c>
      <c r="C14770" t="s">
        <v>64</v>
      </c>
      <c r="E14770" t="s">
        <v>448</v>
      </c>
      <c r="F14770" t="s">
        <v>315</v>
      </c>
      <c r="G14770" t="s">
        <v>315</v>
      </c>
      <c r="H14770" t="s">
        <v>526</v>
      </c>
      <c r="I14770" t="s">
        <v>193</v>
      </c>
      <c r="J14770" t="s">
        <v>119</v>
      </c>
      <c r="K14770" s="1">
        <v>45415</v>
      </c>
      <c r="L14770">
        <v>60</v>
      </c>
      <c r="M14770">
        <v>2</v>
      </c>
      <c r="N14770" t="s">
        <v>538</v>
      </c>
      <c r="O14770" t="s">
        <v>539</v>
      </c>
      <c r="P14770" t="s">
        <v>644</v>
      </c>
    </row>
    <row r="14771" spans="1:16" x14ac:dyDescent="0.25">
      <c r="A14771" t="s">
        <v>447</v>
      </c>
      <c r="B14771" t="s">
        <v>313</v>
      </c>
      <c r="C14771" t="s">
        <v>64</v>
      </c>
      <c r="E14771" t="s">
        <v>448</v>
      </c>
      <c r="F14771" t="s">
        <v>315</v>
      </c>
      <c r="G14771" t="s">
        <v>315</v>
      </c>
      <c r="H14771" t="s">
        <v>526</v>
      </c>
      <c r="I14771" t="s">
        <v>193</v>
      </c>
      <c r="J14771" t="s">
        <v>119</v>
      </c>
      <c r="K14771" s="1">
        <v>45421</v>
      </c>
      <c r="L14771">
        <v>60</v>
      </c>
      <c r="M14771">
        <v>3</v>
      </c>
      <c r="N14771" t="s">
        <v>538</v>
      </c>
      <c r="O14771" t="s">
        <v>539</v>
      </c>
      <c r="P14771" t="s">
        <v>644</v>
      </c>
    </row>
    <row r="14772" spans="1:16" x14ac:dyDescent="0.25">
      <c r="A14772" t="s">
        <v>447</v>
      </c>
      <c r="B14772" t="s">
        <v>313</v>
      </c>
      <c r="C14772" t="s">
        <v>64</v>
      </c>
      <c r="E14772" t="s">
        <v>448</v>
      </c>
      <c r="F14772" t="s">
        <v>315</v>
      </c>
      <c r="G14772" t="s">
        <v>315</v>
      </c>
      <c r="H14772" t="s">
        <v>526</v>
      </c>
      <c r="I14772" t="s">
        <v>194</v>
      </c>
      <c r="J14772" t="s">
        <v>119</v>
      </c>
      <c r="K14772" s="1">
        <v>45405</v>
      </c>
      <c r="L14772">
        <v>10.001999999999899</v>
      </c>
      <c r="M14772">
        <v>1</v>
      </c>
      <c r="N14772" t="s">
        <v>538</v>
      </c>
      <c r="O14772" t="s">
        <v>539</v>
      </c>
      <c r="P14772" t="s">
        <v>644</v>
      </c>
    </row>
    <row r="14773" spans="1:16" x14ac:dyDescent="0.25">
      <c r="A14773" t="s">
        <v>447</v>
      </c>
      <c r="B14773" t="s">
        <v>313</v>
      </c>
      <c r="C14773" t="s">
        <v>64</v>
      </c>
      <c r="E14773" t="s">
        <v>448</v>
      </c>
      <c r="F14773" t="s">
        <v>315</v>
      </c>
      <c r="G14773" t="s">
        <v>315</v>
      </c>
      <c r="H14773" t="s">
        <v>526</v>
      </c>
      <c r="I14773" t="s">
        <v>452</v>
      </c>
      <c r="J14773" t="s">
        <v>118</v>
      </c>
      <c r="K14773" s="1">
        <v>45414</v>
      </c>
      <c r="L14773">
        <v>30</v>
      </c>
      <c r="M14773">
        <v>2</v>
      </c>
      <c r="N14773" t="s">
        <v>538</v>
      </c>
      <c r="O14773" t="s">
        <v>539</v>
      </c>
      <c r="P14773" t="s">
        <v>644</v>
      </c>
    </row>
    <row r="14774" spans="1:16" x14ac:dyDescent="0.25">
      <c r="A14774" t="s">
        <v>447</v>
      </c>
      <c r="B14774" t="s">
        <v>313</v>
      </c>
      <c r="C14774" t="s">
        <v>64</v>
      </c>
      <c r="E14774" t="s">
        <v>448</v>
      </c>
      <c r="F14774" t="s">
        <v>315</v>
      </c>
      <c r="G14774" t="s">
        <v>315</v>
      </c>
      <c r="H14774" t="s">
        <v>526</v>
      </c>
      <c r="I14774" t="s">
        <v>452</v>
      </c>
      <c r="J14774" t="s">
        <v>118</v>
      </c>
      <c r="K14774" s="1">
        <v>45415</v>
      </c>
      <c r="L14774">
        <v>60</v>
      </c>
      <c r="M14774">
        <v>2</v>
      </c>
      <c r="N14774" t="s">
        <v>538</v>
      </c>
      <c r="O14774" t="s">
        <v>539</v>
      </c>
      <c r="P14774" t="s">
        <v>644</v>
      </c>
    </row>
    <row r="14775" spans="1:16" x14ac:dyDescent="0.25">
      <c r="A14775" t="s">
        <v>447</v>
      </c>
      <c r="B14775" t="s">
        <v>313</v>
      </c>
      <c r="C14775" t="s">
        <v>64</v>
      </c>
      <c r="E14775" t="s">
        <v>448</v>
      </c>
      <c r="F14775" t="s">
        <v>315</v>
      </c>
      <c r="G14775" t="s">
        <v>315</v>
      </c>
      <c r="H14775" t="s">
        <v>526</v>
      </c>
      <c r="I14775" t="s">
        <v>452</v>
      </c>
      <c r="J14775" t="s">
        <v>118</v>
      </c>
      <c r="K14775" s="1">
        <v>45429</v>
      </c>
      <c r="L14775">
        <v>30</v>
      </c>
      <c r="M14775">
        <v>4</v>
      </c>
      <c r="N14775" t="s">
        <v>538</v>
      </c>
      <c r="O14775" t="s">
        <v>539</v>
      </c>
      <c r="P14775" t="s">
        <v>644</v>
      </c>
    </row>
    <row r="14776" spans="1:16" x14ac:dyDescent="0.25">
      <c r="A14776" t="s">
        <v>63</v>
      </c>
      <c r="B14776" t="s">
        <v>12</v>
      </c>
      <c r="C14776" t="s">
        <v>64</v>
      </c>
      <c r="E14776" t="s">
        <v>65</v>
      </c>
      <c r="F14776" t="s">
        <v>65</v>
      </c>
      <c r="G14776" t="s">
        <v>15</v>
      </c>
      <c r="H14776" t="s">
        <v>524</v>
      </c>
      <c r="I14776" t="s">
        <v>16</v>
      </c>
      <c r="J14776" t="s">
        <v>117</v>
      </c>
      <c r="K14776" s="1">
        <v>45420</v>
      </c>
      <c r="L14776">
        <v>30</v>
      </c>
      <c r="M14776">
        <v>3</v>
      </c>
      <c r="N14776" t="s">
        <v>538</v>
      </c>
      <c r="O14776" t="s">
        <v>537</v>
      </c>
      <c r="P14776" t="s">
        <v>636</v>
      </c>
    </row>
    <row r="14777" spans="1:16" x14ac:dyDescent="0.25">
      <c r="A14777" t="s">
        <v>63</v>
      </c>
      <c r="B14777" t="s">
        <v>12</v>
      </c>
      <c r="C14777" t="s">
        <v>64</v>
      </c>
      <c r="E14777" t="s">
        <v>65</v>
      </c>
      <c r="F14777" t="s">
        <v>65</v>
      </c>
      <c r="G14777" t="s">
        <v>15</v>
      </c>
      <c r="H14777" t="s">
        <v>524</v>
      </c>
      <c r="I14777" t="s">
        <v>16</v>
      </c>
      <c r="J14777" t="s">
        <v>117</v>
      </c>
      <c r="K14777" s="1">
        <v>45428</v>
      </c>
      <c r="L14777">
        <v>60</v>
      </c>
      <c r="M14777">
        <v>4</v>
      </c>
      <c r="N14777" t="s">
        <v>538</v>
      </c>
      <c r="O14777" t="s">
        <v>537</v>
      </c>
      <c r="P14777" t="s">
        <v>636</v>
      </c>
    </row>
    <row r="14778" spans="1:16" x14ac:dyDescent="0.25">
      <c r="A14778" t="s">
        <v>63</v>
      </c>
      <c r="B14778" t="s">
        <v>12</v>
      </c>
      <c r="C14778" t="s">
        <v>64</v>
      </c>
      <c r="E14778" t="s">
        <v>65</v>
      </c>
      <c r="F14778" t="s">
        <v>65</v>
      </c>
      <c r="G14778" t="s">
        <v>15</v>
      </c>
      <c r="H14778" t="s">
        <v>524</v>
      </c>
      <c r="I14778" t="s">
        <v>17</v>
      </c>
      <c r="J14778" t="s">
        <v>117</v>
      </c>
      <c r="K14778" s="1">
        <v>45421</v>
      </c>
      <c r="L14778">
        <v>30</v>
      </c>
      <c r="M14778">
        <v>3</v>
      </c>
      <c r="N14778" t="s">
        <v>538</v>
      </c>
      <c r="O14778" t="s">
        <v>537</v>
      </c>
      <c r="P14778" t="s">
        <v>636</v>
      </c>
    </row>
    <row r="14779" spans="1:16" x14ac:dyDescent="0.25">
      <c r="A14779" t="s">
        <v>63</v>
      </c>
      <c r="B14779" t="s">
        <v>12</v>
      </c>
      <c r="C14779" t="s">
        <v>64</v>
      </c>
      <c r="E14779" t="s">
        <v>65</v>
      </c>
      <c r="F14779" t="s">
        <v>65</v>
      </c>
      <c r="G14779" t="s">
        <v>15</v>
      </c>
      <c r="H14779" t="s">
        <v>524</v>
      </c>
      <c r="I14779" t="s">
        <v>17</v>
      </c>
      <c r="J14779" t="s">
        <v>117</v>
      </c>
      <c r="K14779" s="1">
        <v>45429</v>
      </c>
      <c r="L14779">
        <v>30</v>
      </c>
      <c r="M14779">
        <v>4</v>
      </c>
      <c r="N14779" t="s">
        <v>538</v>
      </c>
      <c r="O14779" t="s">
        <v>537</v>
      </c>
      <c r="P14779" t="s">
        <v>636</v>
      </c>
    </row>
    <row r="14780" spans="1:16" x14ac:dyDescent="0.25">
      <c r="A14780" t="s">
        <v>63</v>
      </c>
      <c r="B14780" t="s">
        <v>12</v>
      </c>
      <c r="C14780" t="s">
        <v>64</v>
      </c>
      <c r="E14780" t="s">
        <v>65</v>
      </c>
      <c r="F14780" t="s">
        <v>65</v>
      </c>
      <c r="G14780" t="s">
        <v>15</v>
      </c>
      <c r="H14780" t="s">
        <v>524</v>
      </c>
      <c r="I14780" t="s">
        <v>18</v>
      </c>
      <c r="J14780" t="s">
        <v>117</v>
      </c>
      <c r="K14780" s="1">
        <v>45419</v>
      </c>
      <c r="L14780">
        <v>60</v>
      </c>
      <c r="M14780">
        <v>3</v>
      </c>
      <c r="N14780" t="s">
        <v>538</v>
      </c>
      <c r="O14780" t="s">
        <v>537</v>
      </c>
      <c r="P14780" t="s">
        <v>636</v>
      </c>
    </row>
    <row r="14781" spans="1:16" x14ac:dyDescent="0.25">
      <c r="A14781" t="s">
        <v>63</v>
      </c>
      <c r="B14781" t="s">
        <v>12</v>
      </c>
      <c r="C14781" t="s">
        <v>64</v>
      </c>
      <c r="E14781" t="s">
        <v>65</v>
      </c>
      <c r="F14781" t="s">
        <v>65</v>
      </c>
      <c r="G14781" t="s">
        <v>15</v>
      </c>
      <c r="H14781" t="s">
        <v>524</v>
      </c>
      <c r="I14781" t="s">
        <v>18</v>
      </c>
      <c r="J14781" t="s">
        <v>117</v>
      </c>
      <c r="K14781" s="1">
        <v>45421</v>
      </c>
      <c r="L14781">
        <v>30</v>
      </c>
      <c r="M14781">
        <v>3</v>
      </c>
      <c r="N14781" t="s">
        <v>538</v>
      </c>
      <c r="O14781" t="s">
        <v>537</v>
      </c>
      <c r="P14781" t="s">
        <v>636</v>
      </c>
    </row>
    <row r="14782" spans="1:16" x14ac:dyDescent="0.25">
      <c r="A14782" t="s">
        <v>63</v>
      </c>
      <c r="B14782" t="s">
        <v>12</v>
      </c>
      <c r="C14782" t="s">
        <v>64</v>
      </c>
      <c r="E14782" t="s">
        <v>65</v>
      </c>
      <c r="F14782" t="s">
        <v>65</v>
      </c>
      <c r="G14782" t="s">
        <v>15</v>
      </c>
      <c r="H14782" t="s">
        <v>524</v>
      </c>
      <c r="I14782" t="s">
        <v>18</v>
      </c>
      <c r="J14782" t="s">
        <v>117</v>
      </c>
      <c r="K14782" s="1">
        <v>45427</v>
      </c>
      <c r="L14782">
        <v>30</v>
      </c>
      <c r="M14782">
        <v>4</v>
      </c>
      <c r="N14782" t="s">
        <v>538</v>
      </c>
      <c r="O14782" t="s">
        <v>537</v>
      </c>
      <c r="P14782" t="s">
        <v>636</v>
      </c>
    </row>
    <row r="14783" spans="1:16" x14ac:dyDescent="0.25">
      <c r="A14783" t="s">
        <v>63</v>
      </c>
      <c r="B14783" t="s">
        <v>12</v>
      </c>
      <c r="C14783" t="s">
        <v>64</v>
      </c>
      <c r="E14783" t="s">
        <v>65</v>
      </c>
      <c r="F14783" t="s">
        <v>65</v>
      </c>
      <c r="G14783" t="s">
        <v>15</v>
      </c>
      <c r="H14783" t="s">
        <v>524</v>
      </c>
      <c r="I14783" t="s">
        <v>19</v>
      </c>
      <c r="J14783" t="s">
        <v>117</v>
      </c>
      <c r="K14783" s="1">
        <v>45419</v>
      </c>
      <c r="L14783">
        <v>60</v>
      </c>
      <c r="M14783">
        <v>3</v>
      </c>
      <c r="N14783" t="s">
        <v>538</v>
      </c>
      <c r="O14783" t="s">
        <v>537</v>
      </c>
      <c r="P14783" t="s">
        <v>636</v>
      </c>
    </row>
    <row r="14784" spans="1:16" x14ac:dyDescent="0.25">
      <c r="A14784" t="s">
        <v>63</v>
      </c>
      <c r="B14784" t="s">
        <v>12</v>
      </c>
      <c r="C14784" t="s">
        <v>64</v>
      </c>
      <c r="E14784" t="s">
        <v>65</v>
      </c>
      <c r="F14784" t="s">
        <v>65</v>
      </c>
      <c r="G14784" t="s">
        <v>15</v>
      </c>
      <c r="H14784" t="s">
        <v>524</v>
      </c>
      <c r="I14784" t="s">
        <v>19</v>
      </c>
      <c r="J14784" t="s">
        <v>117</v>
      </c>
      <c r="K14784" s="1">
        <v>45420</v>
      </c>
      <c r="L14784">
        <v>30</v>
      </c>
      <c r="M14784">
        <v>3</v>
      </c>
      <c r="N14784" t="s">
        <v>538</v>
      </c>
      <c r="O14784" t="s">
        <v>537</v>
      </c>
      <c r="P14784" t="s">
        <v>636</v>
      </c>
    </row>
    <row r="14785" spans="1:16" x14ac:dyDescent="0.25">
      <c r="A14785" t="s">
        <v>63</v>
      </c>
      <c r="B14785" t="s">
        <v>12</v>
      </c>
      <c r="C14785" t="s">
        <v>64</v>
      </c>
      <c r="E14785" t="s">
        <v>65</v>
      </c>
      <c r="F14785" t="s">
        <v>65</v>
      </c>
      <c r="G14785" t="s">
        <v>15</v>
      </c>
      <c r="H14785" t="s">
        <v>524</v>
      </c>
      <c r="I14785" t="s">
        <v>19</v>
      </c>
      <c r="J14785" t="s">
        <v>117</v>
      </c>
      <c r="K14785" s="1">
        <v>45427</v>
      </c>
      <c r="L14785">
        <v>30</v>
      </c>
      <c r="M14785">
        <v>4</v>
      </c>
      <c r="N14785" t="s">
        <v>538</v>
      </c>
      <c r="O14785" t="s">
        <v>537</v>
      </c>
      <c r="P14785" t="s">
        <v>636</v>
      </c>
    </row>
    <row r="14786" spans="1:16" x14ac:dyDescent="0.25">
      <c r="A14786" t="s">
        <v>63</v>
      </c>
      <c r="B14786" t="s">
        <v>12</v>
      </c>
      <c r="C14786" t="s">
        <v>64</v>
      </c>
      <c r="E14786" t="s">
        <v>65</v>
      </c>
      <c r="F14786" t="s">
        <v>65</v>
      </c>
      <c r="G14786" t="s">
        <v>15</v>
      </c>
      <c r="H14786" t="s">
        <v>524</v>
      </c>
      <c r="I14786" t="s">
        <v>19</v>
      </c>
      <c r="J14786" t="s">
        <v>117</v>
      </c>
      <c r="K14786" s="1">
        <v>45428</v>
      </c>
      <c r="L14786">
        <v>60</v>
      </c>
      <c r="M14786">
        <v>4</v>
      </c>
      <c r="N14786" t="s">
        <v>538</v>
      </c>
      <c r="O14786" t="s">
        <v>537</v>
      </c>
      <c r="P14786" t="s">
        <v>636</v>
      </c>
    </row>
    <row r="14787" spans="1:16" x14ac:dyDescent="0.25">
      <c r="A14787" t="s">
        <v>63</v>
      </c>
      <c r="B14787" t="s">
        <v>12</v>
      </c>
      <c r="C14787" t="s">
        <v>64</v>
      </c>
      <c r="E14787" t="s">
        <v>65</v>
      </c>
      <c r="F14787" t="s">
        <v>65</v>
      </c>
      <c r="G14787" t="s">
        <v>15</v>
      </c>
      <c r="H14787" t="s">
        <v>524</v>
      </c>
      <c r="I14787" t="s">
        <v>19</v>
      </c>
      <c r="J14787" t="s">
        <v>117</v>
      </c>
      <c r="K14787" s="1">
        <v>45429</v>
      </c>
      <c r="L14787">
        <v>30</v>
      </c>
      <c r="M14787">
        <v>4</v>
      </c>
      <c r="N14787" t="s">
        <v>538</v>
      </c>
      <c r="O14787" t="s">
        <v>537</v>
      </c>
      <c r="P14787" t="s">
        <v>636</v>
      </c>
    </row>
    <row r="14788" spans="1:16" x14ac:dyDescent="0.25">
      <c r="A14788" t="s">
        <v>63</v>
      </c>
      <c r="B14788" t="s">
        <v>12</v>
      </c>
      <c r="C14788" t="s">
        <v>64</v>
      </c>
      <c r="E14788" t="s">
        <v>65</v>
      </c>
      <c r="F14788" t="s">
        <v>65</v>
      </c>
      <c r="G14788" t="s">
        <v>15</v>
      </c>
      <c r="H14788" t="s">
        <v>25</v>
      </c>
      <c r="I14788" t="s">
        <v>21</v>
      </c>
      <c r="J14788" t="s">
        <v>117</v>
      </c>
      <c r="K14788" s="1">
        <v>45429</v>
      </c>
      <c r="L14788">
        <v>30</v>
      </c>
      <c r="M14788">
        <v>4</v>
      </c>
      <c r="N14788" t="s">
        <v>538</v>
      </c>
      <c r="O14788" t="s">
        <v>537</v>
      </c>
      <c r="P14788" t="s">
        <v>636</v>
      </c>
    </row>
    <row r="14789" spans="1:16" x14ac:dyDescent="0.25">
      <c r="A14789" t="s">
        <v>63</v>
      </c>
      <c r="B14789" t="s">
        <v>12</v>
      </c>
      <c r="C14789" t="s">
        <v>64</v>
      </c>
      <c r="E14789" t="s">
        <v>65</v>
      </c>
      <c r="F14789" t="s">
        <v>65</v>
      </c>
      <c r="G14789" t="s">
        <v>15</v>
      </c>
      <c r="H14789" t="s">
        <v>25</v>
      </c>
      <c r="I14789" t="s">
        <v>22</v>
      </c>
      <c r="J14789" t="s">
        <v>117</v>
      </c>
      <c r="K14789" s="1">
        <v>45425</v>
      </c>
      <c r="L14789">
        <v>30</v>
      </c>
      <c r="M14789">
        <v>4</v>
      </c>
      <c r="N14789" t="s">
        <v>538</v>
      </c>
      <c r="O14789" t="s">
        <v>537</v>
      </c>
      <c r="P14789" t="s">
        <v>636</v>
      </c>
    </row>
    <row r="14790" spans="1:16" x14ac:dyDescent="0.25">
      <c r="A14790" t="s">
        <v>63</v>
      </c>
      <c r="B14790" t="s">
        <v>12</v>
      </c>
      <c r="C14790" t="s">
        <v>64</v>
      </c>
      <c r="E14790" t="s">
        <v>65</v>
      </c>
      <c r="F14790" t="s">
        <v>65</v>
      </c>
      <c r="G14790" t="s">
        <v>15</v>
      </c>
      <c r="H14790" t="s">
        <v>25</v>
      </c>
      <c r="I14790" t="s">
        <v>23</v>
      </c>
      <c r="J14790" t="s">
        <v>117</v>
      </c>
      <c r="K14790" s="1">
        <v>45420</v>
      </c>
      <c r="L14790">
        <v>30</v>
      </c>
      <c r="M14790">
        <v>3</v>
      </c>
      <c r="N14790" t="s">
        <v>538</v>
      </c>
      <c r="O14790" t="s">
        <v>537</v>
      </c>
      <c r="P14790" t="s">
        <v>636</v>
      </c>
    </row>
    <row r="14791" spans="1:16" x14ac:dyDescent="0.25">
      <c r="A14791" t="s">
        <v>63</v>
      </c>
      <c r="B14791" t="s">
        <v>12</v>
      </c>
      <c r="C14791" t="s">
        <v>64</v>
      </c>
      <c r="E14791" t="s">
        <v>65</v>
      </c>
      <c r="F14791" t="s">
        <v>65</v>
      </c>
      <c r="G14791" t="s">
        <v>15</v>
      </c>
      <c r="H14791" t="s">
        <v>25</v>
      </c>
      <c r="I14791" t="s">
        <v>23</v>
      </c>
      <c r="J14791" t="s">
        <v>117</v>
      </c>
      <c r="K14791" s="1">
        <v>45421</v>
      </c>
      <c r="L14791">
        <v>30</v>
      </c>
      <c r="M14791">
        <v>3</v>
      </c>
      <c r="N14791" t="s">
        <v>538</v>
      </c>
      <c r="O14791" t="s">
        <v>537</v>
      </c>
      <c r="P14791" t="s">
        <v>636</v>
      </c>
    </row>
    <row r="14792" spans="1:16" x14ac:dyDescent="0.25">
      <c r="A14792" t="s">
        <v>63</v>
      </c>
      <c r="B14792" t="s">
        <v>12</v>
      </c>
      <c r="C14792" t="s">
        <v>64</v>
      </c>
      <c r="E14792" t="s">
        <v>65</v>
      </c>
      <c r="F14792" t="s">
        <v>65</v>
      </c>
      <c r="G14792" t="s">
        <v>15</v>
      </c>
      <c r="H14792" t="s">
        <v>25</v>
      </c>
      <c r="I14792" t="s">
        <v>23</v>
      </c>
      <c r="J14792" t="s">
        <v>117</v>
      </c>
      <c r="K14792" s="1">
        <v>45426</v>
      </c>
      <c r="L14792">
        <v>60</v>
      </c>
      <c r="M14792">
        <v>4</v>
      </c>
      <c r="N14792" t="s">
        <v>538</v>
      </c>
      <c r="O14792" t="s">
        <v>537</v>
      </c>
      <c r="P14792" t="s">
        <v>636</v>
      </c>
    </row>
    <row r="14793" spans="1:16" x14ac:dyDescent="0.25">
      <c r="A14793" t="s">
        <v>63</v>
      </c>
      <c r="B14793" t="s">
        <v>12</v>
      </c>
      <c r="C14793" t="s">
        <v>64</v>
      </c>
      <c r="E14793" t="s">
        <v>65</v>
      </c>
      <c r="F14793" t="s">
        <v>65</v>
      </c>
      <c r="G14793" t="s">
        <v>15</v>
      </c>
      <c r="H14793" t="s">
        <v>25</v>
      </c>
      <c r="I14793" t="s">
        <v>23</v>
      </c>
      <c r="J14793" t="s">
        <v>117</v>
      </c>
      <c r="K14793" s="1">
        <v>45429</v>
      </c>
      <c r="L14793">
        <v>30</v>
      </c>
      <c r="M14793">
        <v>4</v>
      </c>
      <c r="N14793" t="s">
        <v>538</v>
      </c>
      <c r="O14793" t="s">
        <v>537</v>
      </c>
      <c r="P14793" t="s">
        <v>636</v>
      </c>
    </row>
    <row r="14794" spans="1:16" x14ac:dyDescent="0.25">
      <c r="A14794" t="s">
        <v>63</v>
      </c>
      <c r="B14794" t="s">
        <v>12</v>
      </c>
      <c r="C14794" t="s">
        <v>64</v>
      </c>
      <c r="E14794" t="s">
        <v>65</v>
      </c>
      <c r="F14794" t="s">
        <v>65</v>
      </c>
      <c r="G14794" t="s">
        <v>15</v>
      </c>
      <c r="H14794" t="s">
        <v>25</v>
      </c>
      <c r="I14794" t="s">
        <v>57</v>
      </c>
      <c r="J14794" t="s">
        <v>117</v>
      </c>
      <c r="K14794" s="1">
        <v>45429</v>
      </c>
      <c r="L14794">
        <v>60</v>
      </c>
      <c r="M14794">
        <v>4</v>
      </c>
      <c r="N14794" t="s">
        <v>538</v>
      </c>
      <c r="O14794" t="s">
        <v>537</v>
      </c>
      <c r="P14794" t="s">
        <v>636</v>
      </c>
    </row>
    <row r="14795" spans="1:16" x14ac:dyDescent="0.25">
      <c r="A14795" t="s">
        <v>63</v>
      </c>
      <c r="B14795" t="s">
        <v>12</v>
      </c>
      <c r="C14795" t="s">
        <v>64</v>
      </c>
      <c r="E14795" t="s">
        <v>65</v>
      </c>
      <c r="F14795" t="s">
        <v>65</v>
      </c>
      <c r="G14795" t="s">
        <v>15</v>
      </c>
      <c r="H14795" t="s">
        <v>25</v>
      </c>
      <c r="I14795" t="s">
        <v>88</v>
      </c>
      <c r="J14795" t="s">
        <v>117</v>
      </c>
      <c r="K14795" s="1">
        <v>45419</v>
      </c>
      <c r="L14795">
        <v>30</v>
      </c>
      <c r="M14795">
        <v>3</v>
      </c>
      <c r="N14795" t="s">
        <v>538</v>
      </c>
      <c r="O14795" t="s">
        <v>537</v>
      </c>
      <c r="P14795" t="s">
        <v>636</v>
      </c>
    </row>
    <row r="14796" spans="1:16" x14ac:dyDescent="0.25">
      <c r="A14796" t="s">
        <v>63</v>
      </c>
      <c r="B14796" t="s">
        <v>12</v>
      </c>
      <c r="C14796" t="s">
        <v>64</v>
      </c>
      <c r="E14796" t="s">
        <v>65</v>
      </c>
      <c r="F14796" t="s">
        <v>65</v>
      </c>
      <c r="G14796" t="s">
        <v>15</v>
      </c>
      <c r="H14796" t="s">
        <v>25</v>
      </c>
      <c r="I14796" t="s">
        <v>88</v>
      </c>
      <c r="J14796" t="s">
        <v>117</v>
      </c>
      <c r="K14796" s="1">
        <v>45427</v>
      </c>
      <c r="L14796">
        <v>30</v>
      </c>
      <c r="M14796">
        <v>4</v>
      </c>
      <c r="N14796" t="s">
        <v>538</v>
      </c>
      <c r="O14796" t="s">
        <v>537</v>
      </c>
      <c r="P14796" t="s">
        <v>636</v>
      </c>
    </row>
    <row r="14797" spans="1:16" x14ac:dyDescent="0.25">
      <c r="A14797" t="s">
        <v>63</v>
      </c>
      <c r="B14797" t="s">
        <v>12</v>
      </c>
      <c r="C14797" t="s">
        <v>64</v>
      </c>
      <c r="E14797" t="s">
        <v>65</v>
      </c>
      <c r="F14797" t="s">
        <v>65</v>
      </c>
      <c r="G14797" t="s">
        <v>15</v>
      </c>
      <c r="H14797" t="s">
        <v>25</v>
      </c>
      <c r="I14797" t="s">
        <v>68</v>
      </c>
      <c r="J14797" t="s">
        <v>117</v>
      </c>
      <c r="K14797" s="1">
        <v>45421</v>
      </c>
      <c r="L14797">
        <v>30</v>
      </c>
      <c r="M14797">
        <v>3</v>
      </c>
      <c r="N14797" t="s">
        <v>538</v>
      </c>
      <c r="O14797" t="s">
        <v>537</v>
      </c>
      <c r="P14797" t="s">
        <v>636</v>
      </c>
    </row>
    <row r="14798" spans="1:16" x14ac:dyDescent="0.25">
      <c r="A14798" t="s">
        <v>63</v>
      </c>
      <c r="B14798" t="s">
        <v>12</v>
      </c>
      <c r="C14798" t="s">
        <v>64</v>
      </c>
      <c r="E14798" t="s">
        <v>65</v>
      </c>
      <c r="F14798" t="s">
        <v>65</v>
      </c>
      <c r="G14798" t="s">
        <v>15</v>
      </c>
      <c r="H14798" t="s">
        <v>25</v>
      </c>
      <c r="I14798" t="s">
        <v>68</v>
      </c>
      <c r="J14798" t="s">
        <v>117</v>
      </c>
      <c r="K14798" s="1">
        <v>45426</v>
      </c>
      <c r="L14798">
        <v>60</v>
      </c>
      <c r="M14798">
        <v>4</v>
      </c>
      <c r="N14798" t="s">
        <v>538</v>
      </c>
      <c r="O14798" t="s">
        <v>537</v>
      </c>
      <c r="P14798" t="s">
        <v>636</v>
      </c>
    </row>
    <row r="14799" spans="1:16" x14ac:dyDescent="0.25">
      <c r="A14799" t="s">
        <v>63</v>
      </c>
      <c r="B14799" t="s">
        <v>12</v>
      </c>
      <c r="C14799" t="s">
        <v>64</v>
      </c>
      <c r="E14799" t="s">
        <v>65</v>
      </c>
      <c r="F14799" t="s">
        <v>65</v>
      </c>
      <c r="G14799" t="s">
        <v>15</v>
      </c>
      <c r="H14799" t="s">
        <v>25</v>
      </c>
      <c r="I14799" t="s">
        <v>68</v>
      </c>
      <c r="J14799" t="s">
        <v>117</v>
      </c>
      <c r="K14799" s="1">
        <v>45427</v>
      </c>
      <c r="L14799">
        <v>60</v>
      </c>
      <c r="M14799">
        <v>4</v>
      </c>
      <c r="N14799" t="s">
        <v>538</v>
      </c>
      <c r="O14799" t="s">
        <v>537</v>
      </c>
      <c r="P14799" t="s">
        <v>636</v>
      </c>
    </row>
    <row r="14800" spans="1:16" x14ac:dyDescent="0.25">
      <c r="A14800" t="s">
        <v>63</v>
      </c>
      <c r="B14800" t="s">
        <v>12</v>
      </c>
      <c r="C14800" t="s">
        <v>64</v>
      </c>
      <c r="E14800" t="s">
        <v>65</v>
      </c>
      <c r="F14800" t="s">
        <v>65</v>
      </c>
      <c r="G14800" t="s">
        <v>15</v>
      </c>
      <c r="H14800" t="s">
        <v>25</v>
      </c>
      <c r="I14800" t="s">
        <v>27</v>
      </c>
      <c r="J14800" t="s">
        <v>118</v>
      </c>
      <c r="K14800" s="1">
        <v>45419</v>
      </c>
      <c r="L14800">
        <v>60</v>
      </c>
      <c r="M14800">
        <v>3</v>
      </c>
      <c r="N14800" t="s">
        <v>538</v>
      </c>
      <c r="O14800" t="s">
        <v>537</v>
      </c>
      <c r="P14800" t="s">
        <v>636</v>
      </c>
    </row>
    <row r="14801" spans="1:16" x14ac:dyDescent="0.25">
      <c r="A14801" t="s">
        <v>63</v>
      </c>
      <c r="B14801" t="s">
        <v>12</v>
      </c>
      <c r="C14801" t="s">
        <v>64</v>
      </c>
      <c r="E14801" t="s">
        <v>65</v>
      </c>
      <c r="F14801" t="s">
        <v>65</v>
      </c>
      <c r="G14801" t="s">
        <v>15</v>
      </c>
      <c r="H14801" t="s">
        <v>25</v>
      </c>
      <c r="I14801" t="s">
        <v>27</v>
      </c>
      <c r="J14801" t="s">
        <v>118</v>
      </c>
      <c r="K14801" s="1">
        <v>45421</v>
      </c>
      <c r="L14801">
        <v>60</v>
      </c>
      <c r="M14801">
        <v>3</v>
      </c>
      <c r="N14801" t="s">
        <v>538</v>
      </c>
      <c r="O14801" t="s">
        <v>537</v>
      </c>
      <c r="P14801" t="s">
        <v>636</v>
      </c>
    </row>
    <row r="14802" spans="1:16" x14ac:dyDescent="0.25">
      <c r="A14802" t="s">
        <v>63</v>
      </c>
      <c r="B14802" t="s">
        <v>12</v>
      </c>
      <c r="C14802" t="s">
        <v>64</v>
      </c>
      <c r="E14802" t="s">
        <v>65</v>
      </c>
      <c r="F14802" t="s">
        <v>65</v>
      </c>
      <c r="G14802" t="s">
        <v>15</v>
      </c>
      <c r="H14802" t="s">
        <v>25</v>
      </c>
      <c r="I14802" t="s">
        <v>27</v>
      </c>
      <c r="J14802" t="s">
        <v>118</v>
      </c>
      <c r="K14802" s="1">
        <v>45422</v>
      </c>
      <c r="L14802">
        <v>30</v>
      </c>
      <c r="M14802">
        <v>3</v>
      </c>
      <c r="N14802" t="s">
        <v>538</v>
      </c>
      <c r="O14802" t="s">
        <v>537</v>
      </c>
      <c r="P14802" t="s">
        <v>636</v>
      </c>
    </row>
    <row r="14803" spans="1:16" x14ac:dyDescent="0.25">
      <c r="A14803" t="s">
        <v>63</v>
      </c>
      <c r="B14803" t="s">
        <v>12</v>
      </c>
      <c r="C14803" t="s">
        <v>64</v>
      </c>
      <c r="E14803" t="s">
        <v>65</v>
      </c>
      <c r="F14803" t="s">
        <v>65</v>
      </c>
      <c r="G14803" t="s">
        <v>15</v>
      </c>
      <c r="H14803" t="s">
        <v>25</v>
      </c>
      <c r="I14803" t="s">
        <v>27</v>
      </c>
      <c r="J14803" t="s">
        <v>118</v>
      </c>
      <c r="K14803" s="1">
        <v>45427</v>
      </c>
      <c r="L14803">
        <v>30</v>
      </c>
      <c r="M14803">
        <v>4</v>
      </c>
      <c r="N14803" t="s">
        <v>538</v>
      </c>
      <c r="O14803" t="s">
        <v>537</v>
      </c>
      <c r="P14803" t="s">
        <v>636</v>
      </c>
    </row>
    <row r="14804" spans="1:16" x14ac:dyDescent="0.25">
      <c r="A14804" t="s">
        <v>63</v>
      </c>
      <c r="B14804" t="s">
        <v>12</v>
      </c>
      <c r="C14804" t="s">
        <v>64</v>
      </c>
      <c r="E14804" t="s">
        <v>65</v>
      </c>
      <c r="F14804" t="s">
        <v>65</v>
      </c>
      <c r="G14804" t="s">
        <v>15</v>
      </c>
      <c r="H14804" t="s">
        <v>25</v>
      </c>
      <c r="I14804" t="s">
        <v>27</v>
      </c>
      <c r="J14804" t="s">
        <v>118</v>
      </c>
      <c r="K14804" s="1">
        <v>45429</v>
      </c>
      <c r="L14804">
        <v>60</v>
      </c>
      <c r="M14804">
        <v>4</v>
      </c>
      <c r="N14804" t="s">
        <v>538</v>
      </c>
      <c r="O14804" t="s">
        <v>537</v>
      </c>
      <c r="P14804" t="s">
        <v>636</v>
      </c>
    </row>
    <row r="14805" spans="1:16" x14ac:dyDescent="0.25">
      <c r="A14805" t="s">
        <v>63</v>
      </c>
      <c r="B14805" t="s">
        <v>12</v>
      </c>
      <c r="C14805" t="s">
        <v>64</v>
      </c>
      <c r="E14805" t="s">
        <v>65</v>
      </c>
      <c r="F14805" t="s">
        <v>65</v>
      </c>
      <c r="G14805" t="s">
        <v>15</v>
      </c>
      <c r="H14805" t="s">
        <v>25</v>
      </c>
      <c r="I14805" t="s">
        <v>28</v>
      </c>
      <c r="J14805" t="s">
        <v>118</v>
      </c>
      <c r="K14805" s="1">
        <v>45420</v>
      </c>
      <c r="L14805">
        <v>30</v>
      </c>
      <c r="M14805">
        <v>3</v>
      </c>
      <c r="N14805" t="s">
        <v>538</v>
      </c>
      <c r="O14805" t="s">
        <v>537</v>
      </c>
      <c r="P14805" t="s">
        <v>636</v>
      </c>
    </row>
    <row r="14806" spans="1:16" x14ac:dyDescent="0.25">
      <c r="A14806" t="s">
        <v>63</v>
      </c>
      <c r="B14806" t="s">
        <v>12</v>
      </c>
      <c r="C14806" t="s">
        <v>64</v>
      </c>
      <c r="E14806" t="s">
        <v>65</v>
      </c>
      <c r="F14806" t="s">
        <v>65</v>
      </c>
      <c r="G14806" t="s">
        <v>15</v>
      </c>
      <c r="H14806" t="s">
        <v>25</v>
      </c>
      <c r="I14806" t="s">
        <v>29</v>
      </c>
      <c r="J14806" t="s">
        <v>118</v>
      </c>
      <c r="K14806" s="1">
        <v>45422</v>
      </c>
      <c r="L14806">
        <v>30</v>
      </c>
      <c r="M14806">
        <v>3</v>
      </c>
      <c r="N14806" t="s">
        <v>538</v>
      </c>
      <c r="O14806" t="s">
        <v>537</v>
      </c>
      <c r="P14806" t="s">
        <v>636</v>
      </c>
    </row>
    <row r="14807" spans="1:16" x14ac:dyDescent="0.25">
      <c r="A14807" t="s">
        <v>63</v>
      </c>
      <c r="B14807" t="s">
        <v>12</v>
      </c>
      <c r="C14807" t="s">
        <v>64</v>
      </c>
      <c r="E14807" t="s">
        <v>65</v>
      </c>
      <c r="F14807" t="s">
        <v>65</v>
      </c>
      <c r="G14807" t="s">
        <v>15</v>
      </c>
      <c r="H14807" t="s">
        <v>25</v>
      </c>
      <c r="I14807" t="s">
        <v>29</v>
      </c>
      <c r="J14807" t="s">
        <v>118</v>
      </c>
      <c r="K14807" s="1">
        <v>45425</v>
      </c>
      <c r="L14807">
        <v>30</v>
      </c>
      <c r="M14807">
        <v>4</v>
      </c>
      <c r="N14807" t="s">
        <v>538</v>
      </c>
      <c r="O14807" t="s">
        <v>537</v>
      </c>
      <c r="P14807" t="s">
        <v>636</v>
      </c>
    </row>
    <row r="14808" spans="1:16" x14ac:dyDescent="0.25">
      <c r="A14808" t="s">
        <v>63</v>
      </c>
      <c r="B14808" t="s">
        <v>12</v>
      </c>
      <c r="C14808" t="s">
        <v>64</v>
      </c>
      <c r="E14808" t="s">
        <v>65</v>
      </c>
      <c r="F14808" t="s">
        <v>65</v>
      </c>
      <c r="G14808" t="s">
        <v>15</v>
      </c>
      <c r="H14808" t="s">
        <v>25</v>
      </c>
      <c r="I14808" t="s">
        <v>58</v>
      </c>
      <c r="J14808" t="s">
        <v>118</v>
      </c>
      <c r="K14808" s="1">
        <v>45422</v>
      </c>
      <c r="L14808">
        <v>60</v>
      </c>
      <c r="M14808">
        <v>3</v>
      </c>
      <c r="N14808" t="s">
        <v>538</v>
      </c>
      <c r="O14808" t="s">
        <v>537</v>
      </c>
      <c r="P14808" t="s">
        <v>636</v>
      </c>
    </row>
    <row r="14809" spans="1:16" x14ac:dyDescent="0.25">
      <c r="A14809" t="s">
        <v>63</v>
      </c>
      <c r="B14809" t="s">
        <v>12</v>
      </c>
      <c r="C14809" t="s">
        <v>64</v>
      </c>
      <c r="E14809" t="s">
        <v>65</v>
      </c>
      <c r="F14809" t="s">
        <v>65</v>
      </c>
      <c r="G14809" t="s">
        <v>15</v>
      </c>
      <c r="H14809" t="s">
        <v>33</v>
      </c>
      <c r="I14809" t="s">
        <v>34</v>
      </c>
      <c r="J14809" t="s">
        <v>191</v>
      </c>
      <c r="K14809" s="1">
        <v>45418</v>
      </c>
      <c r="L14809">
        <v>210</v>
      </c>
      <c r="M14809">
        <v>3</v>
      </c>
      <c r="N14809" t="s">
        <v>538</v>
      </c>
      <c r="O14809" t="s">
        <v>537</v>
      </c>
      <c r="P14809" t="s">
        <v>636</v>
      </c>
    </row>
    <row r="14810" spans="1:16" x14ac:dyDescent="0.25">
      <c r="A14810" t="s">
        <v>63</v>
      </c>
      <c r="B14810" t="s">
        <v>12</v>
      </c>
      <c r="C14810" t="s">
        <v>64</v>
      </c>
      <c r="E14810" t="s">
        <v>65</v>
      </c>
      <c r="F14810" t="s">
        <v>65</v>
      </c>
      <c r="G14810" t="s">
        <v>15</v>
      </c>
      <c r="H14810" t="s">
        <v>33</v>
      </c>
      <c r="I14810" t="s">
        <v>34</v>
      </c>
      <c r="J14810" t="s">
        <v>191</v>
      </c>
      <c r="K14810" s="1">
        <v>45420</v>
      </c>
      <c r="L14810">
        <v>60</v>
      </c>
      <c r="M14810">
        <v>3</v>
      </c>
      <c r="N14810" t="s">
        <v>538</v>
      </c>
      <c r="O14810" t="s">
        <v>537</v>
      </c>
      <c r="P14810" t="s">
        <v>636</v>
      </c>
    </row>
    <row r="14811" spans="1:16" x14ac:dyDescent="0.25">
      <c r="A14811" t="s">
        <v>63</v>
      </c>
      <c r="B14811" t="s">
        <v>12</v>
      </c>
      <c r="C14811" t="s">
        <v>64</v>
      </c>
      <c r="E14811" t="s">
        <v>65</v>
      </c>
      <c r="F14811" t="s">
        <v>65</v>
      </c>
      <c r="G14811" t="s">
        <v>15</v>
      </c>
      <c r="H14811" t="s">
        <v>33</v>
      </c>
      <c r="I14811" t="s">
        <v>34</v>
      </c>
      <c r="J14811" t="s">
        <v>191</v>
      </c>
      <c r="K14811" s="1">
        <v>45421</v>
      </c>
      <c r="L14811">
        <v>60</v>
      </c>
      <c r="M14811">
        <v>3</v>
      </c>
      <c r="N14811" t="s">
        <v>538</v>
      </c>
      <c r="O14811" t="s">
        <v>537</v>
      </c>
      <c r="P14811" t="s">
        <v>636</v>
      </c>
    </row>
    <row r="14812" spans="1:16" x14ac:dyDescent="0.25">
      <c r="A14812" t="s">
        <v>63</v>
      </c>
      <c r="B14812" t="s">
        <v>12</v>
      </c>
      <c r="C14812" t="s">
        <v>64</v>
      </c>
      <c r="E14812" t="s">
        <v>65</v>
      </c>
      <c r="F14812" t="s">
        <v>65</v>
      </c>
      <c r="G14812" t="s">
        <v>15</v>
      </c>
      <c r="H14812" t="s">
        <v>33</v>
      </c>
      <c r="I14812" t="s">
        <v>34</v>
      </c>
      <c r="J14812" t="s">
        <v>191</v>
      </c>
      <c r="K14812" s="1">
        <v>45422</v>
      </c>
      <c r="L14812">
        <v>60</v>
      </c>
      <c r="M14812">
        <v>3</v>
      </c>
      <c r="N14812" t="s">
        <v>538</v>
      </c>
      <c r="O14812" t="s">
        <v>537</v>
      </c>
      <c r="P14812" t="s">
        <v>636</v>
      </c>
    </row>
    <row r="14813" spans="1:16" x14ac:dyDescent="0.25">
      <c r="A14813" t="s">
        <v>63</v>
      </c>
      <c r="B14813" t="s">
        <v>12</v>
      </c>
      <c r="C14813" t="s">
        <v>64</v>
      </c>
      <c r="E14813" t="s">
        <v>65</v>
      </c>
      <c r="F14813" t="s">
        <v>65</v>
      </c>
      <c r="G14813" t="s">
        <v>15</v>
      </c>
      <c r="H14813" t="s">
        <v>33</v>
      </c>
      <c r="I14813" t="s">
        <v>34</v>
      </c>
      <c r="J14813" t="s">
        <v>191</v>
      </c>
      <c r="K14813" s="1">
        <v>45425</v>
      </c>
      <c r="L14813">
        <v>150</v>
      </c>
      <c r="M14813">
        <v>4</v>
      </c>
      <c r="N14813" t="s">
        <v>538</v>
      </c>
      <c r="O14813" t="s">
        <v>537</v>
      </c>
      <c r="P14813" t="s">
        <v>636</v>
      </c>
    </row>
    <row r="14814" spans="1:16" x14ac:dyDescent="0.25">
      <c r="A14814" t="s">
        <v>63</v>
      </c>
      <c r="B14814" t="s">
        <v>12</v>
      </c>
      <c r="C14814" t="s">
        <v>64</v>
      </c>
      <c r="E14814" t="s">
        <v>65</v>
      </c>
      <c r="F14814" t="s">
        <v>65</v>
      </c>
      <c r="G14814" t="s">
        <v>15</v>
      </c>
      <c r="H14814" t="s">
        <v>33</v>
      </c>
      <c r="I14814" t="s">
        <v>34</v>
      </c>
      <c r="J14814" t="s">
        <v>191</v>
      </c>
      <c r="K14814" s="1">
        <v>45426</v>
      </c>
      <c r="L14814">
        <v>150</v>
      </c>
      <c r="M14814">
        <v>4</v>
      </c>
      <c r="N14814" t="s">
        <v>538</v>
      </c>
      <c r="O14814" t="s">
        <v>537</v>
      </c>
      <c r="P14814" t="s">
        <v>636</v>
      </c>
    </row>
    <row r="14815" spans="1:16" x14ac:dyDescent="0.25">
      <c r="A14815" t="s">
        <v>63</v>
      </c>
      <c r="B14815" t="s">
        <v>12</v>
      </c>
      <c r="C14815" t="s">
        <v>64</v>
      </c>
      <c r="E14815" t="s">
        <v>65</v>
      </c>
      <c r="F14815" t="s">
        <v>65</v>
      </c>
      <c r="G14815" t="s">
        <v>15</v>
      </c>
      <c r="H14815" t="s">
        <v>33</v>
      </c>
      <c r="I14815" t="s">
        <v>34</v>
      </c>
      <c r="J14815" t="s">
        <v>191</v>
      </c>
      <c r="K14815" s="1">
        <v>45427</v>
      </c>
      <c r="L14815">
        <v>120</v>
      </c>
      <c r="M14815">
        <v>4</v>
      </c>
      <c r="N14815" t="s">
        <v>538</v>
      </c>
      <c r="O14815" t="s">
        <v>537</v>
      </c>
      <c r="P14815" t="s">
        <v>636</v>
      </c>
    </row>
    <row r="14816" spans="1:16" x14ac:dyDescent="0.25">
      <c r="A14816" t="s">
        <v>63</v>
      </c>
      <c r="B14816" t="s">
        <v>12</v>
      </c>
      <c r="C14816" t="s">
        <v>64</v>
      </c>
      <c r="E14816" t="s">
        <v>65</v>
      </c>
      <c r="F14816" t="s">
        <v>65</v>
      </c>
      <c r="G14816" t="s">
        <v>15</v>
      </c>
      <c r="H14816" t="s">
        <v>33</v>
      </c>
      <c r="I14816" t="s">
        <v>34</v>
      </c>
      <c r="J14816" t="s">
        <v>191</v>
      </c>
      <c r="K14816" s="1">
        <v>45428</v>
      </c>
      <c r="L14816">
        <v>180</v>
      </c>
      <c r="M14816">
        <v>4</v>
      </c>
      <c r="N14816" t="s">
        <v>538</v>
      </c>
      <c r="O14816" t="s">
        <v>537</v>
      </c>
      <c r="P14816" t="s">
        <v>636</v>
      </c>
    </row>
    <row r="14817" spans="1:16" x14ac:dyDescent="0.25">
      <c r="A14817" t="s">
        <v>63</v>
      </c>
      <c r="B14817" t="s">
        <v>12</v>
      </c>
      <c r="C14817" t="s">
        <v>64</v>
      </c>
      <c r="E14817" t="s">
        <v>65</v>
      </c>
      <c r="F14817" t="s">
        <v>65</v>
      </c>
      <c r="G14817" t="s">
        <v>15</v>
      </c>
      <c r="H14817" t="s">
        <v>33</v>
      </c>
      <c r="I14817" t="s">
        <v>34</v>
      </c>
      <c r="J14817" t="s">
        <v>191</v>
      </c>
      <c r="K14817" s="1">
        <v>45429</v>
      </c>
      <c r="L14817">
        <v>150</v>
      </c>
      <c r="M14817">
        <v>4</v>
      </c>
      <c r="N14817" t="s">
        <v>538</v>
      </c>
      <c r="O14817" t="s">
        <v>537</v>
      </c>
      <c r="P14817" t="s">
        <v>636</v>
      </c>
    </row>
    <row r="14818" spans="1:16" x14ac:dyDescent="0.25">
      <c r="A14818" t="s">
        <v>63</v>
      </c>
      <c r="B14818" t="s">
        <v>12</v>
      </c>
      <c r="C14818" t="s">
        <v>64</v>
      </c>
      <c r="E14818" t="s">
        <v>65</v>
      </c>
      <c r="F14818" t="s">
        <v>65</v>
      </c>
      <c r="G14818" t="s">
        <v>15</v>
      </c>
      <c r="H14818" t="s">
        <v>35</v>
      </c>
      <c r="I14818" t="s">
        <v>59</v>
      </c>
      <c r="J14818" t="s">
        <v>191</v>
      </c>
      <c r="K14818" s="1">
        <v>45419</v>
      </c>
      <c r="L14818">
        <v>90</v>
      </c>
      <c r="M14818">
        <v>3</v>
      </c>
      <c r="N14818" t="s">
        <v>538</v>
      </c>
      <c r="O14818" t="s">
        <v>537</v>
      </c>
      <c r="P14818" t="s">
        <v>636</v>
      </c>
    </row>
    <row r="14819" spans="1:16" x14ac:dyDescent="0.25">
      <c r="A14819" t="s">
        <v>63</v>
      </c>
      <c r="B14819" t="s">
        <v>12</v>
      </c>
      <c r="C14819" t="s">
        <v>64</v>
      </c>
      <c r="E14819" t="s">
        <v>65</v>
      </c>
      <c r="F14819" t="s">
        <v>65</v>
      </c>
      <c r="G14819" t="s">
        <v>15</v>
      </c>
      <c r="H14819" t="s">
        <v>35</v>
      </c>
      <c r="I14819" t="s">
        <v>59</v>
      </c>
      <c r="J14819" t="s">
        <v>191</v>
      </c>
      <c r="K14819" s="1">
        <v>45421</v>
      </c>
      <c r="L14819">
        <v>30</v>
      </c>
      <c r="M14819">
        <v>3</v>
      </c>
      <c r="N14819" t="s">
        <v>538</v>
      </c>
      <c r="O14819" t="s">
        <v>537</v>
      </c>
      <c r="P14819" t="s">
        <v>636</v>
      </c>
    </row>
    <row r="14820" spans="1:16" x14ac:dyDescent="0.25">
      <c r="A14820" t="s">
        <v>63</v>
      </c>
      <c r="B14820" t="s">
        <v>12</v>
      </c>
      <c r="C14820" t="s">
        <v>64</v>
      </c>
      <c r="E14820" t="s">
        <v>65</v>
      </c>
      <c r="F14820" t="s">
        <v>65</v>
      </c>
      <c r="G14820" t="s">
        <v>15</v>
      </c>
      <c r="H14820" t="s">
        <v>35</v>
      </c>
      <c r="I14820" t="s">
        <v>59</v>
      </c>
      <c r="J14820" t="s">
        <v>191</v>
      </c>
      <c r="K14820" s="1">
        <v>45425</v>
      </c>
      <c r="L14820">
        <v>30</v>
      </c>
      <c r="M14820">
        <v>4</v>
      </c>
      <c r="N14820" t="s">
        <v>538</v>
      </c>
      <c r="O14820" t="s">
        <v>537</v>
      </c>
      <c r="P14820" t="s">
        <v>636</v>
      </c>
    </row>
    <row r="14821" spans="1:16" x14ac:dyDescent="0.25">
      <c r="A14821" t="s">
        <v>63</v>
      </c>
      <c r="B14821" t="s">
        <v>12</v>
      </c>
      <c r="C14821" t="s">
        <v>64</v>
      </c>
      <c r="E14821" t="s">
        <v>65</v>
      </c>
      <c r="F14821" t="s">
        <v>65</v>
      </c>
      <c r="G14821" t="s">
        <v>15</v>
      </c>
      <c r="H14821" t="s">
        <v>35</v>
      </c>
      <c r="I14821" t="s">
        <v>59</v>
      </c>
      <c r="J14821" t="s">
        <v>191</v>
      </c>
      <c r="K14821" s="1">
        <v>45427</v>
      </c>
      <c r="L14821">
        <v>30</v>
      </c>
      <c r="M14821">
        <v>4</v>
      </c>
      <c r="N14821" t="s">
        <v>538</v>
      </c>
      <c r="O14821" t="s">
        <v>537</v>
      </c>
      <c r="P14821" t="s">
        <v>636</v>
      </c>
    </row>
    <row r="14822" spans="1:16" x14ac:dyDescent="0.25">
      <c r="A14822" t="s">
        <v>63</v>
      </c>
      <c r="B14822" t="s">
        <v>12</v>
      </c>
      <c r="C14822" t="s">
        <v>64</v>
      </c>
      <c r="E14822" t="s">
        <v>65</v>
      </c>
      <c r="F14822" t="s">
        <v>65</v>
      </c>
      <c r="G14822" t="s">
        <v>15</v>
      </c>
      <c r="H14822" t="s">
        <v>35</v>
      </c>
      <c r="I14822" t="s">
        <v>85</v>
      </c>
      <c r="J14822" t="s">
        <v>191</v>
      </c>
      <c r="K14822" s="1">
        <v>45420</v>
      </c>
      <c r="L14822">
        <v>60</v>
      </c>
      <c r="M14822">
        <v>3</v>
      </c>
      <c r="N14822" t="s">
        <v>538</v>
      </c>
      <c r="O14822" t="s">
        <v>537</v>
      </c>
      <c r="P14822" t="s">
        <v>636</v>
      </c>
    </row>
    <row r="14823" spans="1:16" x14ac:dyDescent="0.25">
      <c r="A14823" t="s">
        <v>63</v>
      </c>
      <c r="B14823" t="s">
        <v>12</v>
      </c>
      <c r="C14823" t="s">
        <v>64</v>
      </c>
      <c r="E14823" t="s">
        <v>65</v>
      </c>
      <c r="F14823" t="s">
        <v>65</v>
      </c>
      <c r="G14823" t="s">
        <v>15</v>
      </c>
      <c r="H14823" t="s">
        <v>37</v>
      </c>
      <c r="I14823" t="s">
        <v>38</v>
      </c>
      <c r="J14823" t="s">
        <v>117</v>
      </c>
      <c r="K14823" s="1">
        <v>45422</v>
      </c>
      <c r="L14823">
        <v>30</v>
      </c>
      <c r="M14823">
        <v>3</v>
      </c>
      <c r="N14823" t="s">
        <v>538</v>
      </c>
      <c r="O14823" t="s">
        <v>537</v>
      </c>
      <c r="P14823" t="s">
        <v>636</v>
      </c>
    </row>
    <row r="14824" spans="1:16" x14ac:dyDescent="0.25">
      <c r="A14824" t="s">
        <v>63</v>
      </c>
      <c r="B14824" t="s">
        <v>12</v>
      </c>
      <c r="C14824" t="s">
        <v>64</v>
      </c>
      <c r="E14824" t="s">
        <v>65</v>
      </c>
      <c r="F14824" t="s">
        <v>65</v>
      </c>
      <c r="G14824" t="s">
        <v>15</v>
      </c>
      <c r="H14824" t="s">
        <v>37</v>
      </c>
      <c r="I14824" t="s">
        <v>38</v>
      </c>
      <c r="J14824" t="s">
        <v>117</v>
      </c>
      <c r="K14824" s="1">
        <v>45429</v>
      </c>
      <c r="L14824">
        <v>60</v>
      </c>
      <c r="M14824">
        <v>4</v>
      </c>
      <c r="N14824" t="s">
        <v>538</v>
      </c>
      <c r="O14824" t="s">
        <v>537</v>
      </c>
      <c r="P14824" t="s">
        <v>636</v>
      </c>
    </row>
    <row r="14825" spans="1:16" x14ac:dyDescent="0.25">
      <c r="A14825" t="s">
        <v>63</v>
      </c>
      <c r="B14825" t="s">
        <v>12</v>
      </c>
      <c r="C14825" t="s">
        <v>64</v>
      </c>
      <c r="E14825" t="s">
        <v>65</v>
      </c>
      <c r="F14825" t="s">
        <v>65</v>
      </c>
      <c r="G14825" t="s">
        <v>15</v>
      </c>
      <c r="H14825" t="s">
        <v>37</v>
      </c>
      <c r="I14825" t="s">
        <v>37</v>
      </c>
      <c r="J14825" t="s">
        <v>119</v>
      </c>
      <c r="K14825" s="1">
        <v>45418</v>
      </c>
      <c r="L14825">
        <v>90</v>
      </c>
      <c r="M14825">
        <v>3</v>
      </c>
      <c r="N14825" t="s">
        <v>538</v>
      </c>
      <c r="O14825" t="s">
        <v>537</v>
      </c>
      <c r="P14825" t="s">
        <v>636</v>
      </c>
    </row>
    <row r="14826" spans="1:16" x14ac:dyDescent="0.25">
      <c r="A14826" t="s">
        <v>63</v>
      </c>
      <c r="B14826" t="s">
        <v>12</v>
      </c>
      <c r="C14826" t="s">
        <v>64</v>
      </c>
      <c r="E14826" t="s">
        <v>65</v>
      </c>
      <c r="F14826" t="s">
        <v>65</v>
      </c>
      <c r="G14826" t="s">
        <v>15</v>
      </c>
      <c r="H14826" t="s">
        <v>37</v>
      </c>
      <c r="I14826" t="s">
        <v>37</v>
      </c>
      <c r="J14826" t="s">
        <v>119</v>
      </c>
      <c r="K14826" s="1">
        <v>45419</v>
      </c>
      <c r="L14826">
        <v>60</v>
      </c>
      <c r="M14826">
        <v>3</v>
      </c>
      <c r="N14826" t="s">
        <v>538</v>
      </c>
      <c r="O14826" t="s">
        <v>537</v>
      </c>
      <c r="P14826" t="s">
        <v>636</v>
      </c>
    </row>
    <row r="14827" spans="1:16" x14ac:dyDescent="0.25">
      <c r="A14827" t="s">
        <v>63</v>
      </c>
      <c r="B14827" t="s">
        <v>12</v>
      </c>
      <c r="C14827" t="s">
        <v>64</v>
      </c>
      <c r="E14827" t="s">
        <v>65</v>
      </c>
      <c r="F14827" t="s">
        <v>65</v>
      </c>
      <c r="G14827" t="s">
        <v>15</v>
      </c>
      <c r="H14827" t="s">
        <v>37</v>
      </c>
      <c r="I14827" t="s">
        <v>37</v>
      </c>
      <c r="J14827" t="s">
        <v>119</v>
      </c>
      <c r="K14827" s="1">
        <v>45420</v>
      </c>
      <c r="L14827">
        <v>150</v>
      </c>
      <c r="M14827">
        <v>3</v>
      </c>
      <c r="N14827" t="s">
        <v>538</v>
      </c>
      <c r="O14827" t="s">
        <v>537</v>
      </c>
      <c r="P14827" t="s">
        <v>636</v>
      </c>
    </row>
    <row r="14828" spans="1:16" x14ac:dyDescent="0.25">
      <c r="A14828" t="s">
        <v>63</v>
      </c>
      <c r="B14828" t="s">
        <v>12</v>
      </c>
      <c r="C14828" t="s">
        <v>64</v>
      </c>
      <c r="E14828" t="s">
        <v>65</v>
      </c>
      <c r="F14828" t="s">
        <v>65</v>
      </c>
      <c r="G14828" t="s">
        <v>15</v>
      </c>
      <c r="H14828" t="s">
        <v>37</v>
      </c>
      <c r="I14828" t="s">
        <v>39</v>
      </c>
      <c r="J14828" t="s">
        <v>119</v>
      </c>
      <c r="K14828" s="1">
        <v>45419</v>
      </c>
      <c r="L14828">
        <v>30</v>
      </c>
      <c r="M14828">
        <v>3</v>
      </c>
      <c r="N14828" t="s">
        <v>538</v>
      </c>
      <c r="O14828" t="s">
        <v>537</v>
      </c>
      <c r="P14828" t="s">
        <v>636</v>
      </c>
    </row>
    <row r="14829" spans="1:16" x14ac:dyDescent="0.25">
      <c r="A14829" t="s">
        <v>63</v>
      </c>
      <c r="B14829" t="s">
        <v>12</v>
      </c>
      <c r="C14829" t="s">
        <v>64</v>
      </c>
      <c r="E14829" t="s">
        <v>65</v>
      </c>
      <c r="F14829" t="s">
        <v>65</v>
      </c>
      <c r="G14829" t="s">
        <v>15</v>
      </c>
      <c r="H14829" t="s">
        <v>37</v>
      </c>
      <c r="I14829" t="s">
        <v>39</v>
      </c>
      <c r="J14829" t="s">
        <v>119</v>
      </c>
      <c r="K14829" s="1">
        <v>45422</v>
      </c>
      <c r="L14829">
        <v>30</v>
      </c>
      <c r="M14829">
        <v>3</v>
      </c>
      <c r="N14829" t="s">
        <v>538</v>
      </c>
      <c r="O14829" t="s">
        <v>537</v>
      </c>
      <c r="P14829" t="s">
        <v>636</v>
      </c>
    </row>
    <row r="14830" spans="1:16" x14ac:dyDescent="0.25">
      <c r="A14830" t="s">
        <v>63</v>
      </c>
      <c r="B14830" t="s">
        <v>12</v>
      </c>
      <c r="C14830" t="s">
        <v>64</v>
      </c>
      <c r="E14830" t="s">
        <v>65</v>
      </c>
      <c r="F14830" t="s">
        <v>65</v>
      </c>
      <c r="G14830" t="s">
        <v>15</v>
      </c>
      <c r="H14830" t="s">
        <v>37</v>
      </c>
      <c r="I14830" t="s">
        <v>39</v>
      </c>
      <c r="J14830" t="s">
        <v>119</v>
      </c>
      <c r="K14830" s="1">
        <v>45425</v>
      </c>
      <c r="L14830">
        <v>30</v>
      </c>
      <c r="M14830">
        <v>4</v>
      </c>
      <c r="N14830" t="s">
        <v>538</v>
      </c>
      <c r="O14830" t="s">
        <v>537</v>
      </c>
      <c r="P14830" t="s">
        <v>636</v>
      </c>
    </row>
    <row r="14831" spans="1:16" x14ac:dyDescent="0.25">
      <c r="A14831" t="s">
        <v>63</v>
      </c>
      <c r="B14831" t="s">
        <v>12</v>
      </c>
      <c r="C14831" t="s">
        <v>64</v>
      </c>
      <c r="E14831" t="s">
        <v>65</v>
      </c>
      <c r="F14831" t="s">
        <v>65</v>
      </c>
      <c r="G14831" t="s">
        <v>15</v>
      </c>
      <c r="H14831" t="s">
        <v>37</v>
      </c>
      <c r="I14831" t="s">
        <v>39</v>
      </c>
      <c r="J14831" t="s">
        <v>119</v>
      </c>
      <c r="K14831" s="1">
        <v>45427</v>
      </c>
      <c r="L14831">
        <v>30</v>
      </c>
      <c r="M14831">
        <v>4</v>
      </c>
      <c r="N14831" t="s">
        <v>538</v>
      </c>
      <c r="O14831" t="s">
        <v>537</v>
      </c>
      <c r="P14831" t="s">
        <v>636</v>
      </c>
    </row>
    <row r="14832" spans="1:16" x14ac:dyDescent="0.25">
      <c r="A14832" t="s">
        <v>63</v>
      </c>
      <c r="B14832" t="s">
        <v>12</v>
      </c>
      <c r="C14832" t="s">
        <v>64</v>
      </c>
      <c r="E14832" t="s">
        <v>65</v>
      </c>
      <c r="F14832" t="s">
        <v>65</v>
      </c>
      <c r="G14832" t="s">
        <v>15</v>
      </c>
      <c r="H14832" t="s">
        <v>37</v>
      </c>
      <c r="I14832" t="s">
        <v>39</v>
      </c>
      <c r="J14832" t="s">
        <v>119</v>
      </c>
      <c r="K14832" s="1">
        <v>45428</v>
      </c>
      <c r="L14832">
        <v>30</v>
      </c>
      <c r="M14832">
        <v>4</v>
      </c>
      <c r="N14832" t="s">
        <v>538</v>
      </c>
      <c r="O14832" t="s">
        <v>537</v>
      </c>
      <c r="P14832" t="s">
        <v>636</v>
      </c>
    </row>
    <row r="14833" spans="1:16" x14ac:dyDescent="0.25">
      <c r="A14833" t="s">
        <v>63</v>
      </c>
      <c r="B14833" t="s">
        <v>12</v>
      </c>
      <c r="C14833" t="s">
        <v>64</v>
      </c>
      <c r="E14833" t="s">
        <v>65</v>
      </c>
      <c r="F14833" t="s">
        <v>65</v>
      </c>
      <c r="G14833" t="s">
        <v>15</v>
      </c>
      <c r="H14833" t="s">
        <v>524</v>
      </c>
      <c r="I14833" t="s">
        <v>40</v>
      </c>
      <c r="J14833" t="s">
        <v>117</v>
      </c>
      <c r="K14833" s="1">
        <v>45425</v>
      </c>
      <c r="L14833">
        <v>30</v>
      </c>
      <c r="M14833">
        <v>4</v>
      </c>
      <c r="N14833" t="s">
        <v>538</v>
      </c>
      <c r="O14833" t="s">
        <v>537</v>
      </c>
      <c r="P14833" t="s">
        <v>636</v>
      </c>
    </row>
    <row r="14834" spans="1:16" x14ac:dyDescent="0.25">
      <c r="A14834" t="s">
        <v>63</v>
      </c>
      <c r="B14834" t="s">
        <v>12</v>
      </c>
      <c r="C14834" t="s">
        <v>64</v>
      </c>
      <c r="E14834" t="s">
        <v>65</v>
      </c>
      <c r="F14834" t="s">
        <v>65</v>
      </c>
      <c r="G14834" t="s">
        <v>15</v>
      </c>
      <c r="H14834" t="s">
        <v>524</v>
      </c>
      <c r="I14834" t="s">
        <v>41</v>
      </c>
      <c r="J14834" t="s">
        <v>117</v>
      </c>
      <c r="K14834" s="1">
        <v>45419</v>
      </c>
      <c r="L14834">
        <v>30</v>
      </c>
      <c r="M14834">
        <v>3</v>
      </c>
      <c r="N14834" t="s">
        <v>538</v>
      </c>
      <c r="O14834" t="s">
        <v>537</v>
      </c>
      <c r="P14834" t="s">
        <v>636</v>
      </c>
    </row>
    <row r="14835" spans="1:16" x14ac:dyDescent="0.25">
      <c r="A14835" t="s">
        <v>63</v>
      </c>
      <c r="B14835" t="s">
        <v>12</v>
      </c>
      <c r="C14835" t="s">
        <v>64</v>
      </c>
      <c r="E14835" t="s">
        <v>65</v>
      </c>
      <c r="F14835" t="s">
        <v>65</v>
      </c>
      <c r="G14835" t="s">
        <v>15</v>
      </c>
      <c r="H14835" t="s">
        <v>524</v>
      </c>
      <c r="I14835" t="s">
        <v>41</v>
      </c>
      <c r="J14835" t="s">
        <v>117</v>
      </c>
      <c r="K14835" s="1">
        <v>45421</v>
      </c>
      <c r="L14835">
        <v>30</v>
      </c>
      <c r="M14835">
        <v>3</v>
      </c>
      <c r="N14835" t="s">
        <v>538</v>
      </c>
      <c r="O14835" t="s">
        <v>537</v>
      </c>
      <c r="P14835" t="s">
        <v>636</v>
      </c>
    </row>
    <row r="14836" spans="1:16" x14ac:dyDescent="0.25">
      <c r="A14836" t="s">
        <v>63</v>
      </c>
      <c r="B14836" t="s">
        <v>12</v>
      </c>
      <c r="C14836" t="s">
        <v>64</v>
      </c>
      <c r="E14836" t="s">
        <v>65</v>
      </c>
      <c r="F14836" t="s">
        <v>65</v>
      </c>
      <c r="G14836" t="s">
        <v>15</v>
      </c>
      <c r="H14836" t="s">
        <v>524</v>
      </c>
      <c r="I14836" t="s">
        <v>42</v>
      </c>
      <c r="J14836" t="s">
        <v>117</v>
      </c>
      <c r="K14836" s="1">
        <v>45425</v>
      </c>
      <c r="L14836">
        <v>30</v>
      </c>
      <c r="M14836">
        <v>4</v>
      </c>
      <c r="N14836" t="s">
        <v>538</v>
      </c>
      <c r="O14836" t="s">
        <v>537</v>
      </c>
      <c r="P14836" t="s">
        <v>636</v>
      </c>
    </row>
    <row r="14837" spans="1:16" x14ac:dyDescent="0.25">
      <c r="A14837" t="s">
        <v>63</v>
      </c>
      <c r="B14837" t="s">
        <v>12</v>
      </c>
      <c r="C14837" t="s">
        <v>64</v>
      </c>
      <c r="E14837" t="s">
        <v>65</v>
      </c>
      <c r="F14837" t="s">
        <v>65</v>
      </c>
      <c r="G14837" t="s">
        <v>15</v>
      </c>
      <c r="H14837" t="s">
        <v>44</v>
      </c>
      <c r="I14837" t="s">
        <v>78</v>
      </c>
      <c r="J14837" t="s">
        <v>117</v>
      </c>
      <c r="K14837" s="1">
        <v>45426</v>
      </c>
      <c r="L14837">
        <v>60</v>
      </c>
      <c r="M14837">
        <v>4</v>
      </c>
      <c r="N14837" t="s">
        <v>538</v>
      </c>
      <c r="O14837" t="s">
        <v>537</v>
      </c>
      <c r="P14837" t="s">
        <v>636</v>
      </c>
    </row>
    <row r="14838" spans="1:16" x14ac:dyDescent="0.25">
      <c r="A14838" t="s">
        <v>63</v>
      </c>
      <c r="B14838" t="s">
        <v>12</v>
      </c>
      <c r="C14838" t="s">
        <v>64</v>
      </c>
      <c r="E14838" t="s">
        <v>65</v>
      </c>
      <c r="F14838" t="s">
        <v>65</v>
      </c>
      <c r="G14838" t="s">
        <v>15</v>
      </c>
      <c r="H14838" t="s">
        <v>44</v>
      </c>
      <c r="I14838" t="s">
        <v>78</v>
      </c>
      <c r="J14838" t="s">
        <v>117</v>
      </c>
      <c r="K14838" s="1">
        <v>45427</v>
      </c>
      <c r="L14838">
        <v>30</v>
      </c>
      <c r="M14838">
        <v>4</v>
      </c>
      <c r="N14838" t="s">
        <v>538</v>
      </c>
      <c r="O14838" t="s">
        <v>537</v>
      </c>
      <c r="P14838" t="s">
        <v>636</v>
      </c>
    </row>
    <row r="14839" spans="1:16" x14ac:dyDescent="0.25">
      <c r="A14839" t="s">
        <v>63</v>
      </c>
      <c r="B14839" t="s">
        <v>12</v>
      </c>
      <c r="C14839" t="s">
        <v>64</v>
      </c>
      <c r="E14839" t="s">
        <v>65</v>
      </c>
      <c r="F14839" t="s">
        <v>65</v>
      </c>
      <c r="G14839" t="s">
        <v>15</v>
      </c>
      <c r="H14839" t="s">
        <v>44</v>
      </c>
      <c r="I14839" t="s">
        <v>45</v>
      </c>
      <c r="J14839" t="s">
        <v>118</v>
      </c>
      <c r="K14839" s="1">
        <v>45418</v>
      </c>
      <c r="L14839">
        <v>30</v>
      </c>
      <c r="M14839">
        <v>3</v>
      </c>
      <c r="N14839" t="s">
        <v>538</v>
      </c>
      <c r="O14839" t="s">
        <v>537</v>
      </c>
      <c r="P14839" t="s">
        <v>636</v>
      </c>
    </row>
    <row r="14840" spans="1:16" x14ac:dyDescent="0.25">
      <c r="A14840" t="s">
        <v>63</v>
      </c>
      <c r="B14840" t="s">
        <v>12</v>
      </c>
      <c r="C14840" t="s">
        <v>64</v>
      </c>
      <c r="E14840" t="s">
        <v>65</v>
      </c>
      <c r="F14840" t="s">
        <v>65</v>
      </c>
      <c r="G14840" t="s">
        <v>15</v>
      </c>
      <c r="H14840" t="s">
        <v>44</v>
      </c>
      <c r="I14840" t="s">
        <v>45</v>
      </c>
      <c r="J14840" t="s">
        <v>118</v>
      </c>
      <c r="K14840" s="1">
        <v>45420</v>
      </c>
      <c r="L14840">
        <v>30</v>
      </c>
      <c r="M14840">
        <v>3</v>
      </c>
      <c r="N14840" t="s">
        <v>538</v>
      </c>
      <c r="O14840" t="s">
        <v>537</v>
      </c>
      <c r="P14840" t="s">
        <v>636</v>
      </c>
    </row>
    <row r="14841" spans="1:16" x14ac:dyDescent="0.25">
      <c r="A14841" t="s">
        <v>63</v>
      </c>
      <c r="B14841" t="s">
        <v>12</v>
      </c>
      <c r="C14841" t="s">
        <v>64</v>
      </c>
      <c r="E14841" t="s">
        <v>65</v>
      </c>
      <c r="F14841" t="s">
        <v>65</v>
      </c>
      <c r="G14841" t="s">
        <v>15</v>
      </c>
      <c r="H14841" t="s">
        <v>44</v>
      </c>
      <c r="I14841" t="s">
        <v>45</v>
      </c>
      <c r="J14841" t="s">
        <v>118</v>
      </c>
      <c r="K14841" s="1">
        <v>45422</v>
      </c>
      <c r="L14841">
        <v>30</v>
      </c>
      <c r="M14841">
        <v>3</v>
      </c>
      <c r="N14841" t="s">
        <v>538</v>
      </c>
      <c r="O14841" t="s">
        <v>537</v>
      </c>
      <c r="P14841" t="s">
        <v>636</v>
      </c>
    </row>
    <row r="14842" spans="1:16" x14ac:dyDescent="0.25">
      <c r="A14842" t="s">
        <v>63</v>
      </c>
      <c r="B14842" t="s">
        <v>12</v>
      </c>
      <c r="C14842" t="s">
        <v>64</v>
      </c>
      <c r="E14842" t="s">
        <v>65</v>
      </c>
      <c r="F14842" t="s">
        <v>65</v>
      </c>
      <c r="G14842" t="s">
        <v>15</v>
      </c>
      <c r="H14842" t="s">
        <v>44</v>
      </c>
      <c r="I14842" t="s">
        <v>45</v>
      </c>
      <c r="J14842" t="s">
        <v>118</v>
      </c>
      <c r="K14842" s="1">
        <v>45425</v>
      </c>
      <c r="L14842">
        <v>30</v>
      </c>
      <c r="M14842">
        <v>4</v>
      </c>
      <c r="N14842" t="s">
        <v>538</v>
      </c>
      <c r="O14842" t="s">
        <v>537</v>
      </c>
      <c r="P14842" t="s">
        <v>636</v>
      </c>
    </row>
    <row r="14843" spans="1:16" x14ac:dyDescent="0.25">
      <c r="A14843" t="s">
        <v>63</v>
      </c>
      <c r="B14843" t="s">
        <v>12</v>
      </c>
      <c r="C14843" t="s">
        <v>64</v>
      </c>
      <c r="E14843" t="s">
        <v>65</v>
      </c>
      <c r="F14843" t="s">
        <v>65</v>
      </c>
      <c r="G14843" t="s">
        <v>15</v>
      </c>
      <c r="H14843" t="s">
        <v>44</v>
      </c>
      <c r="I14843" t="s">
        <v>45</v>
      </c>
      <c r="J14843" t="s">
        <v>118</v>
      </c>
      <c r="K14843" s="1">
        <v>45426</v>
      </c>
      <c r="L14843">
        <v>60</v>
      </c>
      <c r="M14843">
        <v>4</v>
      </c>
      <c r="N14843" t="s">
        <v>538</v>
      </c>
      <c r="O14843" t="s">
        <v>537</v>
      </c>
      <c r="P14843" t="s">
        <v>636</v>
      </c>
    </row>
    <row r="14844" spans="1:16" x14ac:dyDescent="0.25">
      <c r="A14844" t="s">
        <v>63</v>
      </c>
      <c r="B14844" t="s">
        <v>12</v>
      </c>
      <c r="C14844" t="s">
        <v>64</v>
      </c>
      <c r="E14844" t="s">
        <v>65</v>
      </c>
      <c r="F14844" t="s">
        <v>65</v>
      </c>
      <c r="G14844" t="s">
        <v>15</v>
      </c>
      <c r="H14844" t="s">
        <v>44</v>
      </c>
      <c r="I14844" t="s">
        <v>45</v>
      </c>
      <c r="J14844" t="s">
        <v>118</v>
      </c>
      <c r="K14844" s="1">
        <v>45427</v>
      </c>
      <c r="L14844">
        <v>30</v>
      </c>
      <c r="M14844">
        <v>4</v>
      </c>
      <c r="N14844" t="s">
        <v>538</v>
      </c>
      <c r="O14844" t="s">
        <v>537</v>
      </c>
      <c r="P14844" t="s">
        <v>636</v>
      </c>
    </row>
    <row r="14845" spans="1:16" x14ac:dyDescent="0.25">
      <c r="A14845" t="s">
        <v>63</v>
      </c>
      <c r="B14845" t="s">
        <v>12</v>
      </c>
      <c r="C14845" t="s">
        <v>64</v>
      </c>
      <c r="E14845" t="s">
        <v>65</v>
      </c>
      <c r="F14845" t="s">
        <v>65</v>
      </c>
      <c r="G14845" t="s">
        <v>15</v>
      </c>
      <c r="H14845" t="s">
        <v>44</v>
      </c>
      <c r="I14845" t="s">
        <v>45</v>
      </c>
      <c r="J14845" t="s">
        <v>118</v>
      </c>
      <c r="K14845" s="1">
        <v>45429</v>
      </c>
      <c r="L14845">
        <v>30</v>
      </c>
      <c r="M14845">
        <v>4</v>
      </c>
      <c r="N14845" t="s">
        <v>538</v>
      </c>
      <c r="O14845" t="s">
        <v>537</v>
      </c>
      <c r="P14845" t="s">
        <v>636</v>
      </c>
    </row>
    <row r="14846" spans="1:16" x14ac:dyDescent="0.25">
      <c r="A14846" t="s">
        <v>63</v>
      </c>
      <c r="B14846" t="s">
        <v>12</v>
      </c>
      <c r="C14846" t="s">
        <v>64</v>
      </c>
      <c r="E14846" t="s">
        <v>65</v>
      </c>
      <c r="F14846" t="s">
        <v>65</v>
      </c>
      <c r="G14846" t="s">
        <v>15</v>
      </c>
      <c r="H14846" t="s">
        <v>44</v>
      </c>
      <c r="I14846" t="s">
        <v>79</v>
      </c>
      <c r="J14846" t="s">
        <v>191</v>
      </c>
      <c r="K14846" s="1">
        <v>45421</v>
      </c>
      <c r="L14846">
        <v>60</v>
      </c>
      <c r="M14846">
        <v>3</v>
      </c>
      <c r="N14846" t="s">
        <v>538</v>
      </c>
      <c r="O14846" t="s">
        <v>537</v>
      </c>
      <c r="P14846" t="s">
        <v>636</v>
      </c>
    </row>
    <row r="14847" spans="1:16" x14ac:dyDescent="0.25">
      <c r="A14847" t="s">
        <v>63</v>
      </c>
      <c r="B14847" t="s">
        <v>12</v>
      </c>
      <c r="C14847" t="s">
        <v>64</v>
      </c>
      <c r="E14847" t="s">
        <v>65</v>
      </c>
      <c r="F14847" t="s">
        <v>65</v>
      </c>
      <c r="G14847" t="s">
        <v>15</v>
      </c>
      <c r="H14847" t="s">
        <v>44</v>
      </c>
      <c r="I14847" t="s">
        <v>79</v>
      </c>
      <c r="J14847" t="s">
        <v>191</v>
      </c>
      <c r="K14847" s="1">
        <v>45427</v>
      </c>
      <c r="L14847">
        <v>60</v>
      </c>
      <c r="M14847">
        <v>4</v>
      </c>
      <c r="N14847" t="s">
        <v>538</v>
      </c>
      <c r="O14847" t="s">
        <v>537</v>
      </c>
      <c r="P14847" t="s">
        <v>636</v>
      </c>
    </row>
    <row r="14848" spans="1:16" x14ac:dyDescent="0.25">
      <c r="A14848" t="s">
        <v>63</v>
      </c>
      <c r="B14848" t="s">
        <v>12</v>
      </c>
      <c r="C14848" t="s">
        <v>64</v>
      </c>
      <c r="E14848" t="s">
        <v>65</v>
      </c>
      <c r="F14848" t="s">
        <v>65</v>
      </c>
      <c r="G14848" t="s">
        <v>15</v>
      </c>
      <c r="H14848" t="s">
        <v>44</v>
      </c>
      <c r="I14848" t="s">
        <v>79</v>
      </c>
      <c r="J14848" t="s">
        <v>191</v>
      </c>
      <c r="K14848" s="1">
        <v>45428</v>
      </c>
      <c r="L14848">
        <v>30</v>
      </c>
      <c r="M14848">
        <v>4</v>
      </c>
      <c r="N14848" t="s">
        <v>538</v>
      </c>
      <c r="O14848" t="s">
        <v>537</v>
      </c>
      <c r="P14848" t="s">
        <v>636</v>
      </c>
    </row>
    <row r="14849" spans="1:16" x14ac:dyDescent="0.25">
      <c r="A14849" t="s">
        <v>63</v>
      </c>
      <c r="B14849" t="s">
        <v>12</v>
      </c>
      <c r="C14849" t="s">
        <v>64</v>
      </c>
      <c r="E14849" t="s">
        <v>65</v>
      </c>
      <c r="F14849" t="s">
        <v>65</v>
      </c>
      <c r="G14849" t="s">
        <v>15</v>
      </c>
      <c r="H14849" t="s">
        <v>44</v>
      </c>
      <c r="I14849" t="s">
        <v>75</v>
      </c>
      <c r="J14849" t="s">
        <v>118</v>
      </c>
      <c r="K14849" s="1">
        <v>45418</v>
      </c>
      <c r="L14849">
        <v>60</v>
      </c>
      <c r="M14849">
        <v>3</v>
      </c>
      <c r="N14849" t="s">
        <v>538</v>
      </c>
      <c r="O14849" t="s">
        <v>537</v>
      </c>
      <c r="P14849" t="s">
        <v>636</v>
      </c>
    </row>
    <row r="14850" spans="1:16" x14ac:dyDescent="0.25">
      <c r="A14850" t="s">
        <v>63</v>
      </c>
      <c r="B14850" t="s">
        <v>12</v>
      </c>
      <c r="C14850" t="s">
        <v>64</v>
      </c>
      <c r="E14850" t="s">
        <v>65</v>
      </c>
      <c r="F14850" t="s">
        <v>65</v>
      </c>
      <c r="G14850" t="s">
        <v>15</v>
      </c>
      <c r="H14850" t="s">
        <v>44</v>
      </c>
      <c r="I14850" t="s">
        <v>75</v>
      </c>
      <c r="J14850" t="s">
        <v>118</v>
      </c>
      <c r="K14850" s="1">
        <v>45425</v>
      </c>
      <c r="L14850">
        <v>60</v>
      </c>
      <c r="M14850">
        <v>4</v>
      </c>
      <c r="N14850" t="s">
        <v>538</v>
      </c>
      <c r="O14850" t="s">
        <v>537</v>
      </c>
      <c r="P14850" t="s">
        <v>636</v>
      </c>
    </row>
    <row r="14851" spans="1:16" x14ac:dyDescent="0.25">
      <c r="A14851" t="s">
        <v>63</v>
      </c>
      <c r="B14851" t="s">
        <v>12</v>
      </c>
      <c r="C14851" t="s">
        <v>64</v>
      </c>
      <c r="E14851" t="s">
        <v>65</v>
      </c>
      <c r="F14851" t="s">
        <v>65</v>
      </c>
      <c r="G14851" t="s">
        <v>15</v>
      </c>
      <c r="H14851" t="s">
        <v>61</v>
      </c>
      <c r="I14851" t="s">
        <v>61</v>
      </c>
      <c r="J14851" t="s">
        <v>119</v>
      </c>
      <c r="K14851" s="1">
        <v>45404</v>
      </c>
      <c r="L14851">
        <v>480</v>
      </c>
      <c r="M14851">
        <v>1</v>
      </c>
      <c r="N14851" t="s">
        <v>538</v>
      </c>
      <c r="O14851" t="s">
        <v>537</v>
      </c>
      <c r="P14851" t="s">
        <v>636</v>
      </c>
    </row>
    <row r="14852" spans="1:16" x14ac:dyDescent="0.25">
      <c r="A14852" t="s">
        <v>63</v>
      </c>
      <c r="B14852" t="s">
        <v>12</v>
      </c>
      <c r="C14852" t="s">
        <v>64</v>
      </c>
      <c r="E14852" t="s">
        <v>65</v>
      </c>
      <c r="F14852" t="s">
        <v>65</v>
      </c>
      <c r="G14852" t="s">
        <v>15</v>
      </c>
      <c r="H14852" t="s">
        <v>61</v>
      </c>
      <c r="I14852" t="s">
        <v>61</v>
      </c>
      <c r="J14852" t="s">
        <v>119</v>
      </c>
      <c r="K14852" s="1">
        <v>45405</v>
      </c>
      <c r="L14852">
        <v>480</v>
      </c>
      <c r="M14852">
        <v>1</v>
      </c>
      <c r="N14852" t="s">
        <v>538</v>
      </c>
      <c r="O14852" t="s">
        <v>537</v>
      </c>
      <c r="P14852" t="s">
        <v>636</v>
      </c>
    </row>
    <row r="14853" spans="1:16" x14ac:dyDescent="0.25">
      <c r="A14853" t="s">
        <v>63</v>
      </c>
      <c r="B14853" t="s">
        <v>12</v>
      </c>
      <c r="C14853" t="s">
        <v>64</v>
      </c>
      <c r="E14853" t="s">
        <v>65</v>
      </c>
      <c r="F14853" t="s">
        <v>65</v>
      </c>
      <c r="G14853" t="s">
        <v>15</v>
      </c>
      <c r="H14853" t="s">
        <v>61</v>
      </c>
      <c r="I14853" t="s">
        <v>61</v>
      </c>
      <c r="J14853" t="s">
        <v>119</v>
      </c>
      <c r="K14853" s="1">
        <v>45406</v>
      </c>
      <c r="L14853">
        <v>480</v>
      </c>
      <c r="M14853">
        <v>1</v>
      </c>
      <c r="N14853" t="s">
        <v>538</v>
      </c>
      <c r="O14853" t="s">
        <v>537</v>
      </c>
      <c r="P14853" t="s">
        <v>636</v>
      </c>
    </row>
    <row r="14854" spans="1:16" x14ac:dyDescent="0.25">
      <c r="A14854" t="s">
        <v>63</v>
      </c>
      <c r="B14854" t="s">
        <v>12</v>
      </c>
      <c r="C14854" t="s">
        <v>64</v>
      </c>
      <c r="E14854" t="s">
        <v>65</v>
      </c>
      <c r="F14854" t="s">
        <v>65</v>
      </c>
      <c r="G14854" t="s">
        <v>15</v>
      </c>
      <c r="H14854" t="s">
        <v>61</v>
      </c>
      <c r="I14854" t="s">
        <v>61</v>
      </c>
      <c r="J14854" t="s">
        <v>119</v>
      </c>
      <c r="K14854" s="1">
        <v>45407</v>
      </c>
      <c r="L14854">
        <v>480</v>
      </c>
      <c r="M14854">
        <v>1</v>
      </c>
      <c r="N14854" t="s">
        <v>538</v>
      </c>
      <c r="O14854" t="s">
        <v>537</v>
      </c>
      <c r="P14854" t="s">
        <v>636</v>
      </c>
    </row>
    <row r="14855" spans="1:16" x14ac:dyDescent="0.25">
      <c r="A14855" t="s">
        <v>63</v>
      </c>
      <c r="B14855" t="s">
        <v>12</v>
      </c>
      <c r="C14855" t="s">
        <v>64</v>
      </c>
      <c r="E14855" t="s">
        <v>65</v>
      </c>
      <c r="F14855" t="s">
        <v>65</v>
      </c>
      <c r="G14855" t="s">
        <v>15</v>
      </c>
      <c r="H14855" t="s">
        <v>61</v>
      </c>
      <c r="I14855" t="s">
        <v>61</v>
      </c>
      <c r="J14855" t="s">
        <v>119</v>
      </c>
      <c r="K14855" s="1">
        <v>45408</v>
      </c>
      <c r="L14855">
        <v>480</v>
      </c>
      <c r="M14855">
        <v>1</v>
      </c>
      <c r="N14855" t="s">
        <v>538</v>
      </c>
      <c r="O14855" t="s">
        <v>537</v>
      </c>
      <c r="P14855" t="s">
        <v>636</v>
      </c>
    </row>
    <row r="14856" spans="1:16" x14ac:dyDescent="0.25">
      <c r="A14856" t="s">
        <v>63</v>
      </c>
      <c r="B14856" t="s">
        <v>12</v>
      </c>
      <c r="C14856" t="s">
        <v>64</v>
      </c>
      <c r="E14856" t="s">
        <v>65</v>
      </c>
      <c r="F14856" t="s">
        <v>65</v>
      </c>
      <c r="G14856" t="s">
        <v>15</v>
      </c>
      <c r="H14856" t="s">
        <v>61</v>
      </c>
      <c r="I14856" t="s">
        <v>61</v>
      </c>
      <c r="J14856" t="s">
        <v>119</v>
      </c>
      <c r="K14856" s="1">
        <v>45411</v>
      </c>
      <c r="L14856">
        <v>480</v>
      </c>
      <c r="M14856">
        <v>2</v>
      </c>
      <c r="N14856" t="s">
        <v>538</v>
      </c>
      <c r="O14856" t="s">
        <v>537</v>
      </c>
      <c r="P14856" t="s">
        <v>636</v>
      </c>
    </row>
    <row r="14857" spans="1:16" x14ac:dyDescent="0.25">
      <c r="A14857" t="s">
        <v>63</v>
      </c>
      <c r="B14857" t="s">
        <v>12</v>
      </c>
      <c r="C14857" t="s">
        <v>64</v>
      </c>
      <c r="E14857" t="s">
        <v>65</v>
      </c>
      <c r="F14857" t="s">
        <v>65</v>
      </c>
      <c r="G14857" t="s">
        <v>15</v>
      </c>
      <c r="H14857" t="s">
        <v>61</v>
      </c>
      <c r="I14857" t="s">
        <v>61</v>
      </c>
      <c r="J14857" t="s">
        <v>119</v>
      </c>
      <c r="K14857" s="1">
        <v>45412</v>
      </c>
      <c r="L14857">
        <v>480</v>
      </c>
      <c r="M14857">
        <v>2</v>
      </c>
      <c r="N14857" t="s">
        <v>538</v>
      </c>
      <c r="O14857" t="s">
        <v>537</v>
      </c>
      <c r="P14857" t="s">
        <v>636</v>
      </c>
    </row>
    <row r="14858" spans="1:16" x14ac:dyDescent="0.25">
      <c r="A14858" t="s">
        <v>63</v>
      </c>
      <c r="B14858" t="s">
        <v>12</v>
      </c>
      <c r="C14858" t="s">
        <v>64</v>
      </c>
      <c r="E14858" t="s">
        <v>65</v>
      </c>
      <c r="F14858" t="s">
        <v>65</v>
      </c>
      <c r="G14858" t="s">
        <v>15</v>
      </c>
      <c r="H14858" t="s">
        <v>61</v>
      </c>
      <c r="I14858" t="s">
        <v>61</v>
      </c>
      <c r="J14858" t="s">
        <v>119</v>
      </c>
      <c r="K14858" s="1">
        <v>45413</v>
      </c>
      <c r="L14858">
        <v>480</v>
      </c>
      <c r="M14858">
        <v>2</v>
      </c>
      <c r="N14858" t="s">
        <v>538</v>
      </c>
      <c r="O14858" t="s">
        <v>537</v>
      </c>
      <c r="P14858" t="s">
        <v>636</v>
      </c>
    </row>
    <row r="14859" spans="1:16" x14ac:dyDescent="0.25">
      <c r="A14859" t="s">
        <v>63</v>
      </c>
      <c r="B14859" t="s">
        <v>12</v>
      </c>
      <c r="C14859" t="s">
        <v>64</v>
      </c>
      <c r="E14859" t="s">
        <v>65</v>
      </c>
      <c r="F14859" t="s">
        <v>65</v>
      </c>
      <c r="G14859" t="s">
        <v>15</v>
      </c>
      <c r="H14859" t="s">
        <v>61</v>
      </c>
      <c r="I14859" t="s">
        <v>61</v>
      </c>
      <c r="J14859" t="s">
        <v>119</v>
      </c>
      <c r="K14859" s="1">
        <v>45414</v>
      </c>
      <c r="L14859">
        <v>480</v>
      </c>
      <c r="M14859">
        <v>2</v>
      </c>
      <c r="N14859" t="s">
        <v>538</v>
      </c>
      <c r="O14859" t="s">
        <v>537</v>
      </c>
      <c r="P14859" t="s">
        <v>636</v>
      </c>
    </row>
    <row r="14860" spans="1:16" x14ac:dyDescent="0.25">
      <c r="A14860" t="s">
        <v>63</v>
      </c>
      <c r="B14860" t="s">
        <v>12</v>
      </c>
      <c r="C14860" t="s">
        <v>64</v>
      </c>
      <c r="E14860" t="s">
        <v>65</v>
      </c>
      <c r="F14860" t="s">
        <v>65</v>
      </c>
      <c r="G14860" t="s">
        <v>15</v>
      </c>
      <c r="H14860" t="s">
        <v>61</v>
      </c>
      <c r="I14860" t="s">
        <v>61</v>
      </c>
      <c r="J14860" t="s">
        <v>119</v>
      </c>
      <c r="K14860" s="1">
        <v>45415</v>
      </c>
      <c r="L14860">
        <v>480</v>
      </c>
      <c r="M14860">
        <v>2</v>
      </c>
      <c r="N14860" t="s">
        <v>538</v>
      </c>
      <c r="O14860" t="s">
        <v>537</v>
      </c>
      <c r="P14860" t="s">
        <v>636</v>
      </c>
    </row>
    <row r="14861" spans="1:16" x14ac:dyDescent="0.25">
      <c r="A14861" t="s">
        <v>63</v>
      </c>
      <c r="B14861" t="s">
        <v>12</v>
      </c>
      <c r="C14861" t="s">
        <v>64</v>
      </c>
      <c r="E14861" t="s">
        <v>65</v>
      </c>
      <c r="F14861" t="s">
        <v>65</v>
      </c>
      <c r="G14861" t="s">
        <v>15</v>
      </c>
      <c r="H14861" t="s">
        <v>61</v>
      </c>
      <c r="I14861" t="s">
        <v>61</v>
      </c>
      <c r="J14861" t="s">
        <v>119</v>
      </c>
      <c r="K14861" s="1">
        <v>45421</v>
      </c>
      <c r="L14861">
        <v>60</v>
      </c>
      <c r="M14861">
        <v>3</v>
      </c>
      <c r="N14861" t="s">
        <v>538</v>
      </c>
      <c r="O14861" t="s">
        <v>537</v>
      </c>
      <c r="P14861" t="s">
        <v>636</v>
      </c>
    </row>
    <row r="14862" spans="1:16" x14ac:dyDescent="0.25">
      <c r="A14862" t="s">
        <v>63</v>
      </c>
      <c r="B14862" t="s">
        <v>12</v>
      </c>
      <c r="C14862" t="s">
        <v>64</v>
      </c>
      <c r="E14862" t="s">
        <v>65</v>
      </c>
      <c r="F14862" t="s">
        <v>65</v>
      </c>
      <c r="G14862" t="s">
        <v>15</v>
      </c>
      <c r="H14862" t="s">
        <v>46</v>
      </c>
      <c r="I14862" t="s">
        <v>48</v>
      </c>
      <c r="J14862" t="s">
        <v>118</v>
      </c>
      <c r="K14862" s="1">
        <v>45428</v>
      </c>
      <c r="L14862">
        <v>30</v>
      </c>
      <c r="M14862">
        <v>4</v>
      </c>
      <c r="N14862" t="s">
        <v>538</v>
      </c>
      <c r="O14862" t="s">
        <v>537</v>
      </c>
      <c r="P14862" t="s">
        <v>636</v>
      </c>
    </row>
    <row r="14863" spans="1:16" x14ac:dyDescent="0.25">
      <c r="A14863" t="s">
        <v>63</v>
      </c>
      <c r="B14863" t="s">
        <v>12</v>
      </c>
      <c r="C14863" t="s">
        <v>64</v>
      </c>
      <c r="E14863" t="s">
        <v>65</v>
      </c>
      <c r="F14863" t="s">
        <v>65</v>
      </c>
      <c r="G14863" t="s">
        <v>15</v>
      </c>
      <c r="H14863" t="s">
        <v>46</v>
      </c>
      <c r="I14863" t="s">
        <v>49</v>
      </c>
      <c r="J14863" t="s">
        <v>191</v>
      </c>
      <c r="K14863" s="1">
        <v>45421</v>
      </c>
      <c r="L14863">
        <v>30</v>
      </c>
      <c r="M14863">
        <v>3</v>
      </c>
      <c r="N14863" t="s">
        <v>538</v>
      </c>
      <c r="O14863" t="s">
        <v>537</v>
      </c>
      <c r="P14863" t="s">
        <v>636</v>
      </c>
    </row>
    <row r="14864" spans="1:16" x14ac:dyDescent="0.25">
      <c r="A14864" t="s">
        <v>63</v>
      </c>
      <c r="B14864" t="s">
        <v>12</v>
      </c>
      <c r="C14864" t="s">
        <v>64</v>
      </c>
      <c r="E14864" t="s">
        <v>65</v>
      </c>
      <c r="F14864" t="s">
        <v>65</v>
      </c>
      <c r="G14864" t="s">
        <v>15</v>
      </c>
      <c r="H14864" t="s">
        <v>46</v>
      </c>
      <c r="I14864" t="s">
        <v>62</v>
      </c>
      <c r="J14864" t="s">
        <v>118</v>
      </c>
      <c r="K14864" s="1">
        <v>45422</v>
      </c>
      <c r="L14864">
        <v>90</v>
      </c>
      <c r="M14864">
        <v>3</v>
      </c>
      <c r="N14864" t="s">
        <v>538</v>
      </c>
      <c r="O14864" t="s">
        <v>537</v>
      </c>
      <c r="P14864" t="s">
        <v>636</v>
      </c>
    </row>
    <row r="14865" spans="1:16" x14ac:dyDescent="0.25">
      <c r="A14865" t="s">
        <v>63</v>
      </c>
      <c r="B14865" t="s">
        <v>12</v>
      </c>
      <c r="C14865" t="s">
        <v>64</v>
      </c>
      <c r="E14865" t="s">
        <v>65</v>
      </c>
      <c r="F14865" t="s">
        <v>65</v>
      </c>
      <c r="G14865" t="s">
        <v>15</v>
      </c>
      <c r="H14865" t="s">
        <v>46</v>
      </c>
      <c r="I14865" t="s">
        <v>51</v>
      </c>
      <c r="J14865" t="s">
        <v>118</v>
      </c>
      <c r="K14865" s="1">
        <v>45418</v>
      </c>
      <c r="L14865">
        <v>90</v>
      </c>
      <c r="M14865">
        <v>3</v>
      </c>
      <c r="N14865" t="s">
        <v>538</v>
      </c>
      <c r="O14865" t="s">
        <v>537</v>
      </c>
      <c r="P14865" t="s">
        <v>636</v>
      </c>
    </row>
    <row r="14866" spans="1:16" x14ac:dyDescent="0.25">
      <c r="A14866" t="s">
        <v>63</v>
      </c>
      <c r="B14866" t="s">
        <v>12</v>
      </c>
      <c r="C14866" t="s">
        <v>64</v>
      </c>
      <c r="E14866" t="s">
        <v>65</v>
      </c>
      <c r="F14866" t="s">
        <v>65</v>
      </c>
      <c r="G14866" t="s">
        <v>15</v>
      </c>
      <c r="H14866" t="s">
        <v>46</v>
      </c>
      <c r="I14866" t="s">
        <v>51</v>
      </c>
      <c r="J14866" t="s">
        <v>118</v>
      </c>
      <c r="K14866" s="1">
        <v>45420</v>
      </c>
      <c r="L14866">
        <v>30</v>
      </c>
      <c r="M14866">
        <v>3</v>
      </c>
      <c r="N14866" t="s">
        <v>538</v>
      </c>
      <c r="O14866" t="s">
        <v>537</v>
      </c>
      <c r="P14866" t="s">
        <v>636</v>
      </c>
    </row>
    <row r="14867" spans="1:16" x14ac:dyDescent="0.25">
      <c r="A14867" t="s">
        <v>63</v>
      </c>
      <c r="B14867" t="s">
        <v>12</v>
      </c>
      <c r="C14867" t="s">
        <v>64</v>
      </c>
      <c r="E14867" t="s">
        <v>65</v>
      </c>
      <c r="F14867" t="s">
        <v>65</v>
      </c>
      <c r="G14867" t="s">
        <v>15</v>
      </c>
      <c r="H14867" t="s">
        <v>46</v>
      </c>
      <c r="I14867" t="s">
        <v>51</v>
      </c>
      <c r="J14867" t="s">
        <v>118</v>
      </c>
      <c r="K14867" s="1">
        <v>45422</v>
      </c>
      <c r="L14867">
        <v>60</v>
      </c>
      <c r="M14867">
        <v>3</v>
      </c>
      <c r="N14867" t="s">
        <v>538</v>
      </c>
      <c r="O14867" t="s">
        <v>537</v>
      </c>
      <c r="P14867" t="s">
        <v>636</v>
      </c>
    </row>
    <row r="14868" spans="1:16" x14ac:dyDescent="0.25">
      <c r="A14868" t="s">
        <v>63</v>
      </c>
      <c r="B14868" t="s">
        <v>12</v>
      </c>
      <c r="C14868" t="s">
        <v>64</v>
      </c>
      <c r="E14868" t="s">
        <v>65</v>
      </c>
      <c r="F14868" t="s">
        <v>65</v>
      </c>
      <c r="G14868" t="s">
        <v>15</v>
      </c>
      <c r="H14868" t="s">
        <v>46</v>
      </c>
      <c r="I14868" t="s">
        <v>51</v>
      </c>
      <c r="J14868" t="s">
        <v>118</v>
      </c>
      <c r="K14868" s="1">
        <v>45425</v>
      </c>
      <c r="L14868">
        <v>60</v>
      </c>
      <c r="M14868">
        <v>4</v>
      </c>
      <c r="N14868" t="s">
        <v>538</v>
      </c>
      <c r="O14868" t="s">
        <v>537</v>
      </c>
      <c r="P14868" t="s">
        <v>636</v>
      </c>
    </row>
    <row r="14869" spans="1:16" x14ac:dyDescent="0.25">
      <c r="A14869" t="s">
        <v>63</v>
      </c>
      <c r="B14869" t="s">
        <v>12</v>
      </c>
      <c r="C14869" t="s">
        <v>64</v>
      </c>
      <c r="E14869" t="s">
        <v>65</v>
      </c>
      <c r="F14869" t="s">
        <v>65</v>
      </c>
      <c r="G14869" t="s">
        <v>15</v>
      </c>
      <c r="H14869" t="s">
        <v>46</v>
      </c>
      <c r="I14869" t="s">
        <v>51</v>
      </c>
      <c r="J14869" t="s">
        <v>118</v>
      </c>
      <c r="K14869" s="1">
        <v>45428</v>
      </c>
      <c r="L14869">
        <v>60</v>
      </c>
      <c r="M14869">
        <v>4</v>
      </c>
      <c r="N14869" t="s">
        <v>538</v>
      </c>
      <c r="O14869" t="s">
        <v>537</v>
      </c>
      <c r="P14869" t="s">
        <v>636</v>
      </c>
    </row>
    <row r="14870" spans="1:16" x14ac:dyDescent="0.25">
      <c r="A14870" t="s">
        <v>63</v>
      </c>
      <c r="B14870" t="s">
        <v>12</v>
      </c>
      <c r="C14870" t="s">
        <v>64</v>
      </c>
      <c r="E14870" t="s">
        <v>65</v>
      </c>
      <c r="F14870" t="s">
        <v>65</v>
      </c>
      <c r="G14870" t="s">
        <v>15</v>
      </c>
      <c r="H14870" t="s">
        <v>25</v>
      </c>
      <c r="I14870" t="s">
        <v>52</v>
      </c>
      <c r="J14870" t="s">
        <v>118</v>
      </c>
      <c r="K14870" s="1">
        <v>45419</v>
      </c>
      <c r="L14870">
        <v>30</v>
      </c>
      <c r="M14870">
        <v>3</v>
      </c>
      <c r="N14870" t="s">
        <v>538</v>
      </c>
      <c r="O14870" t="s">
        <v>537</v>
      </c>
      <c r="P14870" t="s">
        <v>636</v>
      </c>
    </row>
    <row r="14871" spans="1:16" x14ac:dyDescent="0.25">
      <c r="A14871" t="s">
        <v>63</v>
      </c>
      <c r="B14871" t="s">
        <v>12</v>
      </c>
      <c r="C14871" t="s">
        <v>64</v>
      </c>
      <c r="E14871" t="s">
        <v>65</v>
      </c>
      <c r="F14871" t="s">
        <v>65</v>
      </c>
      <c r="G14871" t="s">
        <v>15</v>
      </c>
      <c r="H14871" t="s">
        <v>25</v>
      </c>
      <c r="I14871" t="s">
        <v>52</v>
      </c>
      <c r="J14871" t="s">
        <v>118</v>
      </c>
      <c r="K14871" s="1">
        <v>45426</v>
      </c>
      <c r="L14871">
        <v>60</v>
      </c>
      <c r="M14871">
        <v>4</v>
      </c>
      <c r="N14871" t="s">
        <v>538</v>
      </c>
      <c r="O14871" t="s">
        <v>537</v>
      </c>
      <c r="P14871" t="s">
        <v>636</v>
      </c>
    </row>
    <row r="14872" spans="1:16" x14ac:dyDescent="0.25">
      <c r="A14872" t="s">
        <v>63</v>
      </c>
      <c r="B14872" t="s">
        <v>12</v>
      </c>
      <c r="C14872" t="s">
        <v>64</v>
      </c>
      <c r="E14872" t="s">
        <v>65</v>
      </c>
      <c r="F14872" t="s">
        <v>65</v>
      </c>
      <c r="G14872" t="s">
        <v>15</v>
      </c>
      <c r="H14872" t="s">
        <v>25</v>
      </c>
      <c r="I14872" t="s">
        <v>53</v>
      </c>
      <c r="J14872" t="s">
        <v>118</v>
      </c>
      <c r="K14872" s="1">
        <v>45419</v>
      </c>
      <c r="L14872">
        <v>30</v>
      </c>
      <c r="M14872">
        <v>3</v>
      </c>
      <c r="N14872" t="s">
        <v>538</v>
      </c>
      <c r="O14872" t="s">
        <v>537</v>
      </c>
      <c r="P14872" t="s">
        <v>636</v>
      </c>
    </row>
    <row r="14873" spans="1:16" x14ac:dyDescent="0.25">
      <c r="A14873" t="s">
        <v>63</v>
      </c>
      <c r="B14873" t="s">
        <v>12</v>
      </c>
      <c r="C14873" t="s">
        <v>64</v>
      </c>
      <c r="E14873" t="s">
        <v>65</v>
      </c>
      <c r="F14873" t="s">
        <v>65</v>
      </c>
      <c r="G14873" t="s">
        <v>15</v>
      </c>
      <c r="H14873" t="s">
        <v>25</v>
      </c>
      <c r="I14873" t="s">
        <v>53</v>
      </c>
      <c r="J14873" t="s">
        <v>118</v>
      </c>
      <c r="K14873" s="1">
        <v>45421</v>
      </c>
      <c r="L14873">
        <v>30</v>
      </c>
      <c r="M14873">
        <v>3</v>
      </c>
      <c r="N14873" t="s">
        <v>538</v>
      </c>
      <c r="O14873" t="s">
        <v>537</v>
      </c>
      <c r="P14873" t="s">
        <v>636</v>
      </c>
    </row>
    <row r="14874" spans="1:16" x14ac:dyDescent="0.25">
      <c r="A14874" t="s">
        <v>63</v>
      </c>
      <c r="B14874" t="s">
        <v>12</v>
      </c>
      <c r="C14874" t="s">
        <v>64</v>
      </c>
      <c r="E14874" t="s">
        <v>65</v>
      </c>
      <c r="F14874" t="s">
        <v>65</v>
      </c>
      <c r="G14874" t="s">
        <v>15</v>
      </c>
      <c r="H14874" t="s">
        <v>25</v>
      </c>
      <c r="I14874" t="s">
        <v>53</v>
      </c>
      <c r="J14874" t="s">
        <v>118</v>
      </c>
      <c r="K14874" s="1">
        <v>45422</v>
      </c>
      <c r="L14874">
        <v>60</v>
      </c>
      <c r="M14874">
        <v>3</v>
      </c>
      <c r="N14874" t="s">
        <v>538</v>
      </c>
      <c r="O14874" t="s">
        <v>537</v>
      </c>
      <c r="P14874" t="s">
        <v>636</v>
      </c>
    </row>
    <row r="14875" spans="1:16" x14ac:dyDescent="0.25">
      <c r="A14875" t="s">
        <v>63</v>
      </c>
      <c r="B14875" t="s">
        <v>12</v>
      </c>
      <c r="C14875" t="s">
        <v>64</v>
      </c>
      <c r="E14875" t="s">
        <v>65</v>
      </c>
      <c r="F14875" t="s">
        <v>65</v>
      </c>
      <c r="G14875" t="s">
        <v>15</v>
      </c>
      <c r="H14875" t="s">
        <v>25</v>
      </c>
      <c r="I14875" t="s">
        <v>53</v>
      </c>
      <c r="J14875" t="s">
        <v>118</v>
      </c>
      <c r="K14875" s="1">
        <v>45426</v>
      </c>
      <c r="L14875">
        <v>30</v>
      </c>
      <c r="M14875">
        <v>4</v>
      </c>
      <c r="N14875" t="s">
        <v>538</v>
      </c>
      <c r="O14875" t="s">
        <v>537</v>
      </c>
      <c r="P14875" t="s">
        <v>636</v>
      </c>
    </row>
    <row r="14876" spans="1:16" x14ac:dyDescent="0.25">
      <c r="A14876" t="s">
        <v>63</v>
      </c>
      <c r="B14876" t="s">
        <v>12</v>
      </c>
      <c r="C14876" t="s">
        <v>64</v>
      </c>
      <c r="E14876" t="s">
        <v>65</v>
      </c>
      <c r="F14876" t="s">
        <v>65</v>
      </c>
      <c r="G14876" t="s">
        <v>15</v>
      </c>
      <c r="H14876" t="s">
        <v>25</v>
      </c>
      <c r="I14876" t="s">
        <v>54</v>
      </c>
      <c r="J14876" t="s">
        <v>118</v>
      </c>
      <c r="K14876" s="1">
        <v>45420</v>
      </c>
      <c r="L14876">
        <v>30</v>
      </c>
      <c r="M14876">
        <v>3</v>
      </c>
      <c r="N14876" t="s">
        <v>538</v>
      </c>
      <c r="O14876" t="s">
        <v>537</v>
      </c>
      <c r="P14876" t="s">
        <v>636</v>
      </c>
    </row>
    <row r="14877" spans="1:16" x14ac:dyDescent="0.25">
      <c r="A14877" t="s">
        <v>63</v>
      </c>
      <c r="B14877" t="s">
        <v>12</v>
      </c>
      <c r="C14877" t="s">
        <v>64</v>
      </c>
      <c r="E14877" t="s">
        <v>65</v>
      </c>
      <c r="F14877" t="s">
        <v>65</v>
      </c>
      <c r="G14877" t="s">
        <v>15</v>
      </c>
      <c r="H14877" t="s">
        <v>25</v>
      </c>
      <c r="I14877" t="s">
        <v>54</v>
      </c>
      <c r="J14877" t="s">
        <v>118</v>
      </c>
      <c r="K14877" s="1">
        <v>45428</v>
      </c>
      <c r="L14877">
        <v>30</v>
      </c>
      <c r="M14877">
        <v>4</v>
      </c>
      <c r="N14877" t="s">
        <v>538</v>
      </c>
      <c r="O14877" t="s">
        <v>537</v>
      </c>
      <c r="P14877" t="s">
        <v>636</v>
      </c>
    </row>
    <row r="14878" spans="1:16" x14ac:dyDescent="0.25">
      <c r="A14878" t="s">
        <v>458</v>
      </c>
      <c r="B14878" t="s">
        <v>12</v>
      </c>
      <c r="C14878" t="s">
        <v>252</v>
      </c>
      <c r="E14878" t="s">
        <v>418</v>
      </c>
      <c r="F14878" t="s">
        <v>254</v>
      </c>
      <c r="G14878" t="s">
        <v>15</v>
      </c>
      <c r="H14878" t="s">
        <v>524</v>
      </c>
      <c r="I14878" t="s">
        <v>16</v>
      </c>
      <c r="J14878" t="s">
        <v>117</v>
      </c>
      <c r="K14878" s="1">
        <v>45405</v>
      </c>
      <c r="L14878">
        <v>30</v>
      </c>
      <c r="M14878">
        <v>1</v>
      </c>
      <c r="N14878" t="s">
        <v>538</v>
      </c>
      <c r="O14878" t="s">
        <v>537</v>
      </c>
      <c r="P14878" t="s">
        <v>642</v>
      </c>
    </row>
    <row r="14879" spans="1:16" x14ac:dyDescent="0.25">
      <c r="A14879" t="s">
        <v>458</v>
      </c>
      <c r="B14879" t="s">
        <v>12</v>
      </c>
      <c r="C14879" t="s">
        <v>252</v>
      </c>
      <c r="E14879" t="s">
        <v>418</v>
      </c>
      <c r="F14879" t="s">
        <v>254</v>
      </c>
      <c r="G14879" t="s">
        <v>15</v>
      </c>
      <c r="H14879" t="s">
        <v>524</v>
      </c>
      <c r="I14879" t="s">
        <v>16</v>
      </c>
      <c r="J14879" t="s">
        <v>117</v>
      </c>
      <c r="K14879" s="1">
        <v>45406</v>
      </c>
      <c r="L14879">
        <v>30</v>
      </c>
      <c r="M14879">
        <v>1</v>
      </c>
      <c r="N14879" t="s">
        <v>538</v>
      </c>
      <c r="O14879" t="s">
        <v>537</v>
      </c>
      <c r="P14879" t="s">
        <v>642</v>
      </c>
    </row>
    <row r="14880" spans="1:16" x14ac:dyDescent="0.25">
      <c r="A14880" t="s">
        <v>458</v>
      </c>
      <c r="B14880" t="s">
        <v>12</v>
      </c>
      <c r="C14880" t="s">
        <v>252</v>
      </c>
      <c r="E14880" t="s">
        <v>418</v>
      </c>
      <c r="F14880" t="s">
        <v>254</v>
      </c>
      <c r="G14880" t="s">
        <v>15</v>
      </c>
      <c r="H14880" t="s">
        <v>524</v>
      </c>
      <c r="I14880" t="s">
        <v>16</v>
      </c>
      <c r="J14880" t="s">
        <v>117</v>
      </c>
      <c r="K14880" s="1">
        <v>45407</v>
      </c>
      <c r="L14880">
        <v>30</v>
      </c>
      <c r="M14880">
        <v>1</v>
      </c>
      <c r="N14880" t="s">
        <v>538</v>
      </c>
      <c r="O14880" t="s">
        <v>537</v>
      </c>
      <c r="P14880" t="s">
        <v>642</v>
      </c>
    </row>
    <row r="14881" spans="1:16" x14ac:dyDescent="0.25">
      <c r="A14881" t="s">
        <v>458</v>
      </c>
      <c r="B14881" t="s">
        <v>12</v>
      </c>
      <c r="C14881" t="s">
        <v>252</v>
      </c>
      <c r="E14881" t="s">
        <v>418</v>
      </c>
      <c r="F14881" t="s">
        <v>254</v>
      </c>
      <c r="G14881" t="s">
        <v>15</v>
      </c>
      <c r="H14881" t="s">
        <v>524</v>
      </c>
      <c r="I14881" t="s">
        <v>16</v>
      </c>
      <c r="J14881" t="s">
        <v>117</v>
      </c>
      <c r="K14881" s="1">
        <v>45408</v>
      </c>
      <c r="L14881">
        <v>30</v>
      </c>
      <c r="M14881">
        <v>1</v>
      </c>
      <c r="N14881" t="s">
        <v>538</v>
      </c>
      <c r="O14881" t="s">
        <v>537</v>
      </c>
      <c r="P14881" t="s">
        <v>642</v>
      </c>
    </row>
    <row r="14882" spans="1:16" x14ac:dyDescent="0.25">
      <c r="A14882" t="s">
        <v>458</v>
      </c>
      <c r="B14882" t="s">
        <v>12</v>
      </c>
      <c r="C14882" t="s">
        <v>252</v>
      </c>
      <c r="E14882" t="s">
        <v>418</v>
      </c>
      <c r="F14882" t="s">
        <v>254</v>
      </c>
      <c r="G14882" t="s">
        <v>15</v>
      </c>
      <c r="H14882" t="s">
        <v>524</v>
      </c>
      <c r="I14882" t="s">
        <v>16</v>
      </c>
      <c r="J14882" t="s">
        <v>117</v>
      </c>
      <c r="K14882" s="1">
        <v>45411</v>
      </c>
      <c r="L14882">
        <v>10.001999999999899</v>
      </c>
      <c r="M14882">
        <v>2</v>
      </c>
      <c r="N14882" t="s">
        <v>538</v>
      </c>
      <c r="O14882" t="s">
        <v>537</v>
      </c>
      <c r="P14882" t="s">
        <v>642</v>
      </c>
    </row>
    <row r="14883" spans="1:16" x14ac:dyDescent="0.25">
      <c r="A14883" t="s">
        <v>458</v>
      </c>
      <c r="B14883" t="s">
        <v>12</v>
      </c>
      <c r="C14883" t="s">
        <v>252</v>
      </c>
      <c r="E14883" t="s">
        <v>418</v>
      </c>
      <c r="F14883" t="s">
        <v>254</v>
      </c>
      <c r="G14883" t="s">
        <v>15</v>
      </c>
      <c r="H14883" t="s">
        <v>524</v>
      </c>
      <c r="I14883" t="s">
        <v>16</v>
      </c>
      <c r="J14883" t="s">
        <v>117</v>
      </c>
      <c r="K14883" s="1">
        <v>45412</v>
      </c>
      <c r="L14883">
        <v>10.001999999999899</v>
      </c>
      <c r="M14883">
        <v>2</v>
      </c>
      <c r="N14883" t="s">
        <v>538</v>
      </c>
      <c r="O14883" t="s">
        <v>537</v>
      </c>
      <c r="P14883" t="s">
        <v>642</v>
      </c>
    </row>
    <row r="14884" spans="1:16" x14ac:dyDescent="0.25">
      <c r="A14884" t="s">
        <v>458</v>
      </c>
      <c r="B14884" t="s">
        <v>12</v>
      </c>
      <c r="C14884" t="s">
        <v>252</v>
      </c>
      <c r="E14884" t="s">
        <v>418</v>
      </c>
      <c r="F14884" t="s">
        <v>254</v>
      </c>
      <c r="G14884" t="s">
        <v>15</v>
      </c>
      <c r="H14884" t="s">
        <v>524</v>
      </c>
      <c r="I14884" t="s">
        <v>16</v>
      </c>
      <c r="J14884" t="s">
        <v>117</v>
      </c>
      <c r="K14884" s="1">
        <v>45413</v>
      </c>
      <c r="L14884">
        <v>30</v>
      </c>
      <c r="M14884">
        <v>2</v>
      </c>
      <c r="N14884" t="s">
        <v>538</v>
      </c>
      <c r="O14884" t="s">
        <v>537</v>
      </c>
      <c r="P14884" t="s">
        <v>642</v>
      </c>
    </row>
    <row r="14885" spans="1:16" x14ac:dyDescent="0.25">
      <c r="A14885" t="s">
        <v>458</v>
      </c>
      <c r="B14885" t="s">
        <v>12</v>
      </c>
      <c r="C14885" t="s">
        <v>252</v>
      </c>
      <c r="E14885" t="s">
        <v>418</v>
      </c>
      <c r="F14885" t="s">
        <v>254</v>
      </c>
      <c r="G14885" t="s">
        <v>15</v>
      </c>
      <c r="H14885" t="s">
        <v>524</v>
      </c>
      <c r="I14885" t="s">
        <v>16</v>
      </c>
      <c r="J14885" t="s">
        <v>117</v>
      </c>
      <c r="K14885" s="1">
        <v>45421</v>
      </c>
      <c r="L14885">
        <v>10.001999999999899</v>
      </c>
      <c r="M14885">
        <v>3</v>
      </c>
      <c r="N14885" t="s">
        <v>538</v>
      </c>
      <c r="O14885" t="s">
        <v>537</v>
      </c>
      <c r="P14885" t="s">
        <v>642</v>
      </c>
    </row>
    <row r="14886" spans="1:16" x14ac:dyDescent="0.25">
      <c r="A14886" t="s">
        <v>458</v>
      </c>
      <c r="B14886" t="s">
        <v>12</v>
      </c>
      <c r="C14886" t="s">
        <v>252</v>
      </c>
      <c r="E14886" t="s">
        <v>418</v>
      </c>
      <c r="F14886" t="s">
        <v>254</v>
      </c>
      <c r="G14886" t="s">
        <v>15</v>
      </c>
      <c r="H14886" t="s">
        <v>524</v>
      </c>
      <c r="I14886" t="s">
        <v>16</v>
      </c>
      <c r="J14886" t="s">
        <v>117</v>
      </c>
      <c r="K14886" s="1">
        <v>45422</v>
      </c>
      <c r="L14886">
        <v>30</v>
      </c>
      <c r="M14886">
        <v>3</v>
      </c>
      <c r="N14886" t="s">
        <v>538</v>
      </c>
      <c r="O14886" t="s">
        <v>537</v>
      </c>
      <c r="P14886" t="s">
        <v>642</v>
      </c>
    </row>
    <row r="14887" spans="1:16" x14ac:dyDescent="0.25">
      <c r="A14887" t="s">
        <v>458</v>
      </c>
      <c r="B14887" t="s">
        <v>12</v>
      </c>
      <c r="C14887" t="s">
        <v>252</v>
      </c>
      <c r="E14887" t="s">
        <v>418</v>
      </c>
      <c r="F14887" t="s">
        <v>254</v>
      </c>
      <c r="G14887" t="s">
        <v>15</v>
      </c>
      <c r="H14887" t="s">
        <v>524</v>
      </c>
      <c r="I14887" t="s">
        <v>16</v>
      </c>
      <c r="J14887" t="s">
        <v>117</v>
      </c>
      <c r="K14887" s="1">
        <v>45426</v>
      </c>
      <c r="L14887">
        <v>30</v>
      </c>
      <c r="M14887">
        <v>4</v>
      </c>
      <c r="N14887" t="s">
        <v>538</v>
      </c>
      <c r="O14887" t="s">
        <v>537</v>
      </c>
      <c r="P14887" t="s">
        <v>642</v>
      </c>
    </row>
    <row r="14888" spans="1:16" x14ac:dyDescent="0.25">
      <c r="A14888" t="s">
        <v>458</v>
      </c>
      <c r="B14888" t="s">
        <v>12</v>
      </c>
      <c r="C14888" t="s">
        <v>252</v>
      </c>
      <c r="E14888" t="s">
        <v>418</v>
      </c>
      <c r="F14888" t="s">
        <v>254</v>
      </c>
      <c r="G14888" t="s">
        <v>15</v>
      </c>
      <c r="H14888" t="s">
        <v>524</v>
      </c>
      <c r="I14888" t="s">
        <v>16</v>
      </c>
      <c r="J14888" t="s">
        <v>117</v>
      </c>
      <c r="K14888" s="1">
        <v>45427</v>
      </c>
      <c r="L14888">
        <v>30</v>
      </c>
      <c r="M14888">
        <v>4</v>
      </c>
      <c r="N14888" t="s">
        <v>538</v>
      </c>
      <c r="O14888" t="s">
        <v>537</v>
      </c>
      <c r="P14888" t="s">
        <v>642</v>
      </c>
    </row>
    <row r="14889" spans="1:16" x14ac:dyDescent="0.25">
      <c r="A14889" t="s">
        <v>458</v>
      </c>
      <c r="B14889" t="s">
        <v>12</v>
      </c>
      <c r="C14889" t="s">
        <v>252</v>
      </c>
      <c r="E14889" t="s">
        <v>418</v>
      </c>
      <c r="F14889" t="s">
        <v>254</v>
      </c>
      <c r="G14889" t="s">
        <v>15</v>
      </c>
      <c r="H14889" t="s">
        <v>524</v>
      </c>
      <c r="I14889" t="s">
        <v>17</v>
      </c>
      <c r="J14889" t="s">
        <v>117</v>
      </c>
      <c r="K14889" s="1">
        <v>45405</v>
      </c>
      <c r="L14889">
        <v>10.001999999999899</v>
      </c>
      <c r="M14889">
        <v>1</v>
      </c>
      <c r="N14889" t="s">
        <v>538</v>
      </c>
      <c r="O14889" t="s">
        <v>537</v>
      </c>
      <c r="P14889" t="s">
        <v>642</v>
      </c>
    </row>
    <row r="14890" spans="1:16" x14ac:dyDescent="0.25">
      <c r="A14890" t="s">
        <v>458</v>
      </c>
      <c r="B14890" t="s">
        <v>12</v>
      </c>
      <c r="C14890" t="s">
        <v>252</v>
      </c>
      <c r="E14890" t="s">
        <v>418</v>
      </c>
      <c r="F14890" t="s">
        <v>254</v>
      </c>
      <c r="G14890" t="s">
        <v>15</v>
      </c>
      <c r="H14890" t="s">
        <v>524</v>
      </c>
      <c r="I14890" t="s">
        <v>17</v>
      </c>
      <c r="J14890" t="s">
        <v>117</v>
      </c>
      <c r="K14890" s="1">
        <v>45406</v>
      </c>
      <c r="L14890">
        <v>30</v>
      </c>
      <c r="M14890">
        <v>1</v>
      </c>
      <c r="N14890" t="s">
        <v>538</v>
      </c>
      <c r="O14890" t="s">
        <v>537</v>
      </c>
      <c r="P14890" t="s">
        <v>642</v>
      </c>
    </row>
    <row r="14891" spans="1:16" x14ac:dyDescent="0.25">
      <c r="A14891" t="s">
        <v>458</v>
      </c>
      <c r="B14891" t="s">
        <v>12</v>
      </c>
      <c r="C14891" t="s">
        <v>252</v>
      </c>
      <c r="E14891" t="s">
        <v>418</v>
      </c>
      <c r="F14891" t="s">
        <v>254</v>
      </c>
      <c r="G14891" t="s">
        <v>15</v>
      </c>
      <c r="H14891" t="s">
        <v>524</v>
      </c>
      <c r="I14891" t="s">
        <v>17</v>
      </c>
      <c r="J14891" t="s">
        <v>117</v>
      </c>
      <c r="K14891" s="1">
        <v>45407</v>
      </c>
      <c r="L14891">
        <v>60</v>
      </c>
      <c r="M14891">
        <v>1</v>
      </c>
      <c r="N14891" t="s">
        <v>538</v>
      </c>
      <c r="O14891" t="s">
        <v>537</v>
      </c>
      <c r="P14891" t="s">
        <v>642</v>
      </c>
    </row>
    <row r="14892" spans="1:16" x14ac:dyDescent="0.25">
      <c r="A14892" t="s">
        <v>458</v>
      </c>
      <c r="B14892" t="s">
        <v>12</v>
      </c>
      <c r="C14892" t="s">
        <v>252</v>
      </c>
      <c r="E14892" t="s">
        <v>418</v>
      </c>
      <c r="F14892" t="s">
        <v>254</v>
      </c>
      <c r="G14892" t="s">
        <v>15</v>
      </c>
      <c r="H14892" t="s">
        <v>524</v>
      </c>
      <c r="I14892" t="s">
        <v>17</v>
      </c>
      <c r="J14892" t="s">
        <v>117</v>
      </c>
      <c r="K14892" s="1">
        <v>45408</v>
      </c>
      <c r="L14892">
        <v>30</v>
      </c>
      <c r="M14892">
        <v>1</v>
      </c>
      <c r="N14892" t="s">
        <v>538</v>
      </c>
      <c r="O14892" t="s">
        <v>537</v>
      </c>
      <c r="P14892" t="s">
        <v>642</v>
      </c>
    </row>
    <row r="14893" spans="1:16" x14ac:dyDescent="0.25">
      <c r="A14893" t="s">
        <v>458</v>
      </c>
      <c r="B14893" t="s">
        <v>12</v>
      </c>
      <c r="C14893" t="s">
        <v>252</v>
      </c>
      <c r="E14893" t="s">
        <v>418</v>
      </c>
      <c r="F14893" t="s">
        <v>254</v>
      </c>
      <c r="G14893" t="s">
        <v>15</v>
      </c>
      <c r="H14893" t="s">
        <v>524</v>
      </c>
      <c r="I14893" t="s">
        <v>18</v>
      </c>
      <c r="J14893" t="s">
        <v>117</v>
      </c>
      <c r="K14893" s="1">
        <v>45428</v>
      </c>
      <c r="L14893">
        <v>30</v>
      </c>
      <c r="M14893">
        <v>4</v>
      </c>
      <c r="N14893" t="s">
        <v>538</v>
      </c>
      <c r="O14893" t="s">
        <v>537</v>
      </c>
      <c r="P14893" t="s">
        <v>642</v>
      </c>
    </row>
    <row r="14894" spans="1:16" x14ac:dyDescent="0.25">
      <c r="A14894" t="s">
        <v>458</v>
      </c>
      <c r="B14894" t="s">
        <v>12</v>
      </c>
      <c r="C14894" t="s">
        <v>252</v>
      </c>
      <c r="E14894" t="s">
        <v>418</v>
      </c>
      <c r="F14894" t="s">
        <v>254</v>
      </c>
      <c r="G14894" t="s">
        <v>15</v>
      </c>
      <c r="H14894" t="s">
        <v>524</v>
      </c>
      <c r="I14894" t="s">
        <v>19</v>
      </c>
      <c r="J14894" t="s">
        <v>117</v>
      </c>
      <c r="K14894" s="1">
        <v>45413</v>
      </c>
      <c r="L14894">
        <v>30</v>
      </c>
      <c r="M14894">
        <v>2</v>
      </c>
      <c r="N14894" t="s">
        <v>538</v>
      </c>
      <c r="O14894" t="s">
        <v>537</v>
      </c>
      <c r="P14894" t="s">
        <v>642</v>
      </c>
    </row>
    <row r="14895" spans="1:16" x14ac:dyDescent="0.25">
      <c r="A14895" t="s">
        <v>458</v>
      </c>
      <c r="B14895" t="s">
        <v>12</v>
      </c>
      <c r="C14895" t="s">
        <v>252</v>
      </c>
      <c r="E14895" t="s">
        <v>418</v>
      </c>
      <c r="F14895" t="s">
        <v>254</v>
      </c>
      <c r="G14895" t="s">
        <v>15</v>
      </c>
      <c r="H14895" t="s">
        <v>25</v>
      </c>
      <c r="I14895" t="s">
        <v>56</v>
      </c>
      <c r="J14895" t="s">
        <v>117</v>
      </c>
      <c r="K14895" s="1">
        <v>45408</v>
      </c>
      <c r="L14895">
        <v>10.001999999999899</v>
      </c>
      <c r="M14895">
        <v>1</v>
      </c>
      <c r="N14895" t="s">
        <v>538</v>
      </c>
      <c r="O14895" t="s">
        <v>537</v>
      </c>
      <c r="P14895" t="s">
        <v>642</v>
      </c>
    </row>
    <row r="14896" spans="1:16" x14ac:dyDescent="0.25">
      <c r="A14896" t="s">
        <v>458</v>
      </c>
      <c r="B14896" t="s">
        <v>12</v>
      </c>
      <c r="C14896" t="s">
        <v>252</v>
      </c>
      <c r="E14896" t="s">
        <v>418</v>
      </c>
      <c r="F14896" t="s">
        <v>254</v>
      </c>
      <c r="G14896" t="s">
        <v>15</v>
      </c>
      <c r="H14896" t="s">
        <v>25</v>
      </c>
      <c r="I14896" t="s">
        <v>56</v>
      </c>
      <c r="J14896" t="s">
        <v>117</v>
      </c>
      <c r="K14896" s="1">
        <v>45411</v>
      </c>
      <c r="L14896">
        <v>10.001999999999899</v>
      </c>
      <c r="M14896">
        <v>2</v>
      </c>
      <c r="N14896" t="s">
        <v>538</v>
      </c>
      <c r="O14896" t="s">
        <v>537</v>
      </c>
      <c r="P14896" t="s">
        <v>642</v>
      </c>
    </row>
    <row r="14897" spans="1:16" x14ac:dyDescent="0.25">
      <c r="A14897" t="s">
        <v>458</v>
      </c>
      <c r="B14897" t="s">
        <v>12</v>
      </c>
      <c r="C14897" t="s">
        <v>252</v>
      </c>
      <c r="E14897" t="s">
        <v>418</v>
      </c>
      <c r="F14897" t="s">
        <v>254</v>
      </c>
      <c r="G14897" t="s">
        <v>15</v>
      </c>
      <c r="H14897" t="s">
        <v>25</v>
      </c>
      <c r="I14897" t="s">
        <v>56</v>
      </c>
      <c r="J14897" t="s">
        <v>117</v>
      </c>
      <c r="K14897" s="1">
        <v>45415</v>
      </c>
      <c r="L14897">
        <v>30</v>
      </c>
      <c r="M14897">
        <v>2</v>
      </c>
      <c r="N14897" t="s">
        <v>538</v>
      </c>
      <c r="O14897" t="s">
        <v>537</v>
      </c>
      <c r="P14897" t="s">
        <v>642</v>
      </c>
    </row>
    <row r="14898" spans="1:16" x14ac:dyDescent="0.25">
      <c r="A14898" t="s">
        <v>458</v>
      </c>
      <c r="B14898" t="s">
        <v>12</v>
      </c>
      <c r="C14898" t="s">
        <v>252</v>
      </c>
      <c r="E14898" t="s">
        <v>418</v>
      </c>
      <c r="F14898" t="s">
        <v>254</v>
      </c>
      <c r="G14898" t="s">
        <v>15</v>
      </c>
      <c r="H14898" t="s">
        <v>25</v>
      </c>
      <c r="I14898" t="s">
        <v>56</v>
      </c>
      <c r="J14898" t="s">
        <v>117</v>
      </c>
      <c r="K14898" s="1">
        <v>45418</v>
      </c>
      <c r="L14898">
        <v>30</v>
      </c>
      <c r="M14898">
        <v>3</v>
      </c>
      <c r="N14898" t="s">
        <v>538</v>
      </c>
      <c r="O14898" t="s">
        <v>537</v>
      </c>
      <c r="P14898" t="s">
        <v>642</v>
      </c>
    </row>
    <row r="14899" spans="1:16" x14ac:dyDescent="0.25">
      <c r="A14899" t="s">
        <v>458</v>
      </c>
      <c r="B14899" t="s">
        <v>12</v>
      </c>
      <c r="C14899" t="s">
        <v>252</v>
      </c>
      <c r="E14899" t="s">
        <v>418</v>
      </c>
      <c r="F14899" t="s">
        <v>254</v>
      </c>
      <c r="G14899" t="s">
        <v>15</v>
      </c>
      <c r="H14899" t="s">
        <v>25</v>
      </c>
      <c r="I14899" t="s">
        <v>56</v>
      </c>
      <c r="J14899" t="s">
        <v>117</v>
      </c>
      <c r="K14899" s="1">
        <v>45421</v>
      </c>
      <c r="L14899">
        <v>30</v>
      </c>
      <c r="M14899">
        <v>3</v>
      </c>
      <c r="N14899" t="s">
        <v>538</v>
      </c>
      <c r="O14899" t="s">
        <v>537</v>
      </c>
      <c r="P14899" t="s">
        <v>642</v>
      </c>
    </row>
    <row r="14900" spans="1:16" x14ac:dyDescent="0.25">
      <c r="A14900" t="s">
        <v>458</v>
      </c>
      <c r="B14900" t="s">
        <v>12</v>
      </c>
      <c r="C14900" t="s">
        <v>252</v>
      </c>
      <c r="E14900" t="s">
        <v>418</v>
      </c>
      <c r="F14900" t="s">
        <v>254</v>
      </c>
      <c r="G14900" t="s">
        <v>15</v>
      </c>
      <c r="H14900" t="s">
        <v>25</v>
      </c>
      <c r="I14900" t="s">
        <v>56</v>
      </c>
      <c r="J14900" t="s">
        <v>117</v>
      </c>
      <c r="K14900" s="1">
        <v>45422</v>
      </c>
      <c r="L14900">
        <v>30</v>
      </c>
      <c r="M14900">
        <v>3</v>
      </c>
      <c r="N14900" t="s">
        <v>538</v>
      </c>
      <c r="O14900" t="s">
        <v>537</v>
      </c>
      <c r="P14900" t="s">
        <v>642</v>
      </c>
    </row>
    <row r="14901" spans="1:16" x14ac:dyDescent="0.25">
      <c r="A14901" t="s">
        <v>458</v>
      </c>
      <c r="B14901" t="s">
        <v>12</v>
      </c>
      <c r="C14901" t="s">
        <v>252</v>
      </c>
      <c r="E14901" t="s">
        <v>418</v>
      </c>
      <c r="F14901" t="s">
        <v>254</v>
      </c>
      <c r="G14901" t="s">
        <v>15</v>
      </c>
      <c r="H14901" t="s">
        <v>25</v>
      </c>
      <c r="I14901" t="s">
        <v>56</v>
      </c>
      <c r="J14901" t="s">
        <v>117</v>
      </c>
      <c r="K14901" s="1">
        <v>45428</v>
      </c>
      <c r="L14901">
        <v>30</v>
      </c>
      <c r="M14901">
        <v>4</v>
      </c>
      <c r="N14901" t="s">
        <v>538</v>
      </c>
      <c r="O14901" t="s">
        <v>537</v>
      </c>
      <c r="P14901" t="s">
        <v>642</v>
      </c>
    </row>
    <row r="14902" spans="1:16" x14ac:dyDescent="0.25">
      <c r="A14902" t="s">
        <v>458</v>
      </c>
      <c r="B14902" t="s">
        <v>12</v>
      </c>
      <c r="C14902" t="s">
        <v>252</v>
      </c>
      <c r="E14902" t="s">
        <v>418</v>
      </c>
      <c r="F14902" t="s">
        <v>254</v>
      </c>
      <c r="G14902" t="s">
        <v>15</v>
      </c>
      <c r="H14902" t="s">
        <v>25</v>
      </c>
      <c r="I14902" t="s">
        <v>22</v>
      </c>
      <c r="J14902" t="s">
        <v>117</v>
      </c>
      <c r="K14902" s="1">
        <v>45415</v>
      </c>
      <c r="L14902">
        <v>30</v>
      </c>
      <c r="M14902">
        <v>2</v>
      </c>
      <c r="N14902" t="s">
        <v>538</v>
      </c>
      <c r="O14902" t="s">
        <v>537</v>
      </c>
      <c r="P14902" t="s">
        <v>642</v>
      </c>
    </row>
    <row r="14903" spans="1:16" x14ac:dyDescent="0.25">
      <c r="A14903" t="s">
        <v>458</v>
      </c>
      <c r="B14903" t="s">
        <v>12</v>
      </c>
      <c r="C14903" t="s">
        <v>252</v>
      </c>
      <c r="E14903" t="s">
        <v>418</v>
      </c>
      <c r="F14903" t="s">
        <v>254</v>
      </c>
      <c r="G14903" t="s">
        <v>15</v>
      </c>
      <c r="H14903" t="s">
        <v>25</v>
      </c>
      <c r="I14903" t="s">
        <v>22</v>
      </c>
      <c r="J14903" t="s">
        <v>117</v>
      </c>
      <c r="K14903" s="1">
        <v>45422</v>
      </c>
      <c r="L14903">
        <v>30</v>
      </c>
      <c r="M14903">
        <v>3</v>
      </c>
      <c r="N14903" t="s">
        <v>538</v>
      </c>
      <c r="O14903" t="s">
        <v>537</v>
      </c>
      <c r="P14903" t="s">
        <v>642</v>
      </c>
    </row>
    <row r="14904" spans="1:16" x14ac:dyDescent="0.25">
      <c r="A14904" t="s">
        <v>458</v>
      </c>
      <c r="B14904" t="s">
        <v>12</v>
      </c>
      <c r="C14904" t="s">
        <v>252</v>
      </c>
      <c r="E14904" t="s">
        <v>418</v>
      </c>
      <c r="F14904" t="s">
        <v>254</v>
      </c>
      <c r="G14904" t="s">
        <v>15</v>
      </c>
      <c r="H14904" t="s">
        <v>25</v>
      </c>
      <c r="I14904" t="s">
        <v>23</v>
      </c>
      <c r="J14904" t="s">
        <v>117</v>
      </c>
      <c r="K14904" s="1">
        <v>45404</v>
      </c>
      <c r="L14904">
        <v>30</v>
      </c>
      <c r="M14904">
        <v>1</v>
      </c>
      <c r="N14904" t="s">
        <v>538</v>
      </c>
      <c r="O14904" t="s">
        <v>537</v>
      </c>
      <c r="P14904" t="s">
        <v>642</v>
      </c>
    </row>
    <row r="14905" spans="1:16" x14ac:dyDescent="0.25">
      <c r="A14905" t="s">
        <v>458</v>
      </c>
      <c r="B14905" t="s">
        <v>12</v>
      </c>
      <c r="C14905" t="s">
        <v>252</v>
      </c>
      <c r="E14905" t="s">
        <v>418</v>
      </c>
      <c r="F14905" t="s">
        <v>254</v>
      </c>
      <c r="G14905" t="s">
        <v>15</v>
      </c>
      <c r="H14905" t="s">
        <v>25</v>
      </c>
      <c r="I14905" t="s">
        <v>23</v>
      </c>
      <c r="J14905" t="s">
        <v>117</v>
      </c>
      <c r="K14905" s="1">
        <v>45406</v>
      </c>
      <c r="L14905">
        <v>30</v>
      </c>
      <c r="M14905">
        <v>1</v>
      </c>
      <c r="N14905" t="s">
        <v>538</v>
      </c>
      <c r="O14905" t="s">
        <v>537</v>
      </c>
      <c r="P14905" t="s">
        <v>642</v>
      </c>
    </row>
    <row r="14906" spans="1:16" x14ac:dyDescent="0.25">
      <c r="A14906" t="s">
        <v>458</v>
      </c>
      <c r="B14906" t="s">
        <v>12</v>
      </c>
      <c r="C14906" t="s">
        <v>252</v>
      </c>
      <c r="E14906" t="s">
        <v>418</v>
      </c>
      <c r="F14906" t="s">
        <v>254</v>
      </c>
      <c r="G14906" t="s">
        <v>15</v>
      </c>
      <c r="H14906" t="s">
        <v>25</v>
      </c>
      <c r="I14906" t="s">
        <v>23</v>
      </c>
      <c r="J14906" t="s">
        <v>117</v>
      </c>
      <c r="K14906" s="1">
        <v>45408</v>
      </c>
      <c r="L14906">
        <v>30</v>
      </c>
      <c r="M14906">
        <v>1</v>
      </c>
      <c r="N14906" t="s">
        <v>538</v>
      </c>
      <c r="O14906" t="s">
        <v>537</v>
      </c>
      <c r="P14906" t="s">
        <v>642</v>
      </c>
    </row>
    <row r="14907" spans="1:16" x14ac:dyDescent="0.25">
      <c r="A14907" t="s">
        <v>458</v>
      </c>
      <c r="B14907" t="s">
        <v>12</v>
      </c>
      <c r="C14907" t="s">
        <v>252</v>
      </c>
      <c r="E14907" t="s">
        <v>418</v>
      </c>
      <c r="F14907" t="s">
        <v>254</v>
      </c>
      <c r="G14907" t="s">
        <v>15</v>
      </c>
      <c r="H14907" t="s">
        <v>25</v>
      </c>
      <c r="I14907" t="s">
        <v>23</v>
      </c>
      <c r="J14907" t="s">
        <v>117</v>
      </c>
      <c r="K14907" s="1">
        <v>45428</v>
      </c>
      <c r="L14907">
        <v>10.001999999999899</v>
      </c>
      <c r="M14907">
        <v>4</v>
      </c>
      <c r="N14907" t="s">
        <v>538</v>
      </c>
      <c r="O14907" t="s">
        <v>537</v>
      </c>
      <c r="P14907" t="s">
        <v>642</v>
      </c>
    </row>
    <row r="14908" spans="1:16" x14ac:dyDescent="0.25">
      <c r="A14908" t="s">
        <v>458</v>
      </c>
      <c r="B14908" t="s">
        <v>12</v>
      </c>
      <c r="C14908" t="s">
        <v>252</v>
      </c>
      <c r="E14908" t="s">
        <v>418</v>
      </c>
      <c r="F14908" t="s">
        <v>254</v>
      </c>
      <c r="G14908" t="s">
        <v>15</v>
      </c>
      <c r="H14908" t="s">
        <v>25</v>
      </c>
      <c r="I14908" t="s">
        <v>26</v>
      </c>
      <c r="J14908" t="s">
        <v>118</v>
      </c>
      <c r="K14908" s="1">
        <v>45412</v>
      </c>
      <c r="L14908">
        <v>10.001999999999899</v>
      </c>
      <c r="M14908">
        <v>2</v>
      </c>
      <c r="N14908" t="s">
        <v>538</v>
      </c>
      <c r="O14908" t="s">
        <v>537</v>
      </c>
      <c r="P14908" t="s">
        <v>642</v>
      </c>
    </row>
    <row r="14909" spans="1:16" x14ac:dyDescent="0.25">
      <c r="A14909" t="s">
        <v>458</v>
      </c>
      <c r="B14909" t="s">
        <v>12</v>
      </c>
      <c r="C14909" t="s">
        <v>252</v>
      </c>
      <c r="E14909" t="s">
        <v>418</v>
      </c>
      <c r="F14909" t="s">
        <v>254</v>
      </c>
      <c r="G14909" t="s">
        <v>15</v>
      </c>
      <c r="H14909" t="s">
        <v>25</v>
      </c>
      <c r="I14909" t="s">
        <v>26</v>
      </c>
      <c r="J14909" t="s">
        <v>118</v>
      </c>
      <c r="K14909" s="1">
        <v>45426</v>
      </c>
      <c r="L14909">
        <v>10.001999999999899</v>
      </c>
      <c r="M14909">
        <v>4</v>
      </c>
      <c r="N14909" t="s">
        <v>538</v>
      </c>
      <c r="O14909" t="s">
        <v>537</v>
      </c>
      <c r="P14909" t="s">
        <v>642</v>
      </c>
    </row>
    <row r="14910" spans="1:16" x14ac:dyDescent="0.25">
      <c r="A14910" t="s">
        <v>458</v>
      </c>
      <c r="B14910" t="s">
        <v>12</v>
      </c>
      <c r="C14910" t="s">
        <v>252</v>
      </c>
      <c r="E14910" t="s">
        <v>418</v>
      </c>
      <c r="F14910" t="s">
        <v>254</v>
      </c>
      <c r="G14910" t="s">
        <v>15</v>
      </c>
      <c r="H14910" t="s">
        <v>25</v>
      </c>
      <c r="I14910" t="s">
        <v>29</v>
      </c>
      <c r="J14910" t="s">
        <v>118</v>
      </c>
      <c r="K14910" s="1">
        <v>45404</v>
      </c>
      <c r="L14910">
        <v>60</v>
      </c>
      <c r="M14910">
        <v>1</v>
      </c>
      <c r="N14910" t="s">
        <v>538</v>
      </c>
      <c r="O14910" t="s">
        <v>537</v>
      </c>
      <c r="P14910" t="s">
        <v>642</v>
      </c>
    </row>
    <row r="14911" spans="1:16" x14ac:dyDescent="0.25">
      <c r="A14911" t="s">
        <v>458</v>
      </c>
      <c r="B14911" t="s">
        <v>12</v>
      </c>
      <c r="C14911" t="s">
        <v>252</v>
      </c>
      <c r="E14911" t="s">
        <v>418</v>
      </c>
      <c r="F14911" t="s">
        <v>254</v>
      </c>
      <c r="G14911" t="s">
        <v>15</v>
      </c>
      <c r="H14911" t="s">
        <v>25</v>
      </c>
      <c r="I14911" t="s">
        <v>29</v>
      </c>
      <c r="J14911" t="s">
        <v>118</v>
      </c>
      <c r="K14911" s="1">
        <v>45405</v>
      </c>
      <c r="L14911">
        <v>60</v>
      </c>
      <c r="M14911">
        <v>1</v>
      </c>
      <c r="N14911" t="s">
        <v>538</v>
      </c>
      <c r="O14911" t="s">
        <v>537</v>
      </c>
      <c r="P14911" t="s">
        <v>642</v>
      </c>
    </row>
    <row r="14912" spans="1:16" x14ac:dyDescent="0.25">
      <c r="A14912" t="s">
        <v>458</v>
      </c>
      <c r="B14912" t="s">
        <v>12</v>
      </c>
      <c r="C14912" t="s">
        <v>252</v>
      </c>
      <c r="E14912" t="s">
        <v>418</v>
      </c>
      <c r="F14912" t="s">
        <v>254</v>
      </c>
      <c r="G14912" t="s">
        <v>15</v>
      </c>
      <c r="H14912" t="s">
        <v>25</v>
      </c>
      <c r="I14912" t="s">
        <v>29</v>
      </c>
      <c r="J14912" t="s">
        <v>118</v>
      </c>
      <c r="K14912" s="1">
        <v>45406</v>
      </c>
      <c r="L14912">
        <v>30</v>
      </c>
      <c r="M14912">
        <v>1</v>
      </c>
      <c r="N14912" t="s">
        <v>538</v>
      </c>
      <c r="O14912" t="s">
        <v>537</v>
      </c>
      <c r="P14912" t="s">
        <v>642</v>
      </c>
    </row>
    <row r="14913" spans="1:16" x14ac:dyDescent="0.25">
      <c r="A14913" t="s">
        <v>458</v>
      </c>
      <c r="B14913" t="s">
        <v>12</v>
      </c>
      <c r="C14913" t="s">
        <v>252</v>
      </c>
      <c r="E14913" t="s">
        <v>418</v>
      </c>
      <c r="F14913" t="s">
        <v>254</v>
      </c>
      <c r="G14913" t="s">
        <v>15</v>
      </c>
      <c r="H14913" t="s">
        <v>25</v>
      </c>
      <c r="I14913" t="s">
        <v>29</v>
      </c>
      <c r="J14913" t="s">
        <v>118</v>
      </c>
      <c r="K14913" s="1">
        <v>45407</v>
      </c>
      <c r="L14913">
        <v>30</v>
      </c>
      <c r="M14913">
        <v>1</v>
      </c>
      <c r="N14913" t="s">
        <v>538</v>
      </c>
      <c r="O14913" t="s">
        <v>537</v>
      </c>
      <c r="P14913" t="s">
        <v>642</v>
      </c>
    </row>
    <row r="14914" spans="1:16" x14ac:dyDescent="0.25">
      <c r="A14914" t="s">
        <v>458</v>
      </c>
      <c r="B14914" t="s">
        <v>12</v>
      </c>
      <c r="C14914" t="s">
        <v>252</v>
      </c>
      <c r="E14914" t="s">
        <v>418</v>
      </c>
      <c r="F14914" t="s">
        <v>254</v>
      </c>
      <c r="G14914" t="s">
        <v>15</v>
      </c>
      <c r="H14914" t="s">
        <v>25</v>
      </c>
      <c r="I14914" t="s">
        <v>29</v>
      </c>
      <c r="J14914" t="s">
        <v>118</v>
      </c>
      <c r="K14914" s="1">
        <v>45412</v>
      </c>
      <c r="L14914">
        <v>30</v>
      </c>
      <c r="M14914">
        <v>2</v>
      </c>
      <c r="N14914" t="s">
        <v>538</v>
      </c>
      <c r="O14914" t="s">
        <v>537</v>
      </c>
      <c r="P14914" t="s">
        <v>642</v>
      </c>
    </row>
    <row r="14915" spans="1:16" x14ac:dyDescent="0.25">
      <c r="A14915" t="s">
        <v>458</v>
      </c>
      <c r="B14915" t="s">
        <v>12</v>
      </c>
      <c r="C14915" t="s">
        <v>252</v>
      </c>
      <c r="E14915" t="s">
        <v>418</v>
      </c>
      <c r="F14915" t="s">
        <v>254</v>
      </c>
      <c r="G14915" t="s">
        <v>15</v>
      </c>
      <c r="H14915" t="s">
        <v>25</v>
      </c>
      <c r="I14915" t="s">
        <v>29</v>
      </c>
      <c r="J14915" t="s">
        <v>118</v>
      </c>
      <c r="K14915" s="1">
        <v>45415</v>
      </c>
      <c r="L14915">
        <v>60</v>
      </c>
      <c r="M14915">
        <v>2</v>
      </c>
      <c r="N14915" t="s">
        <v>538</v>
      </c>
      <c r="O14915" t="s">
        <v>537</v>
      </c>
      <c r="P14915" t="s">
        <v>642</v>
      </c>
    </row>
    <row r="14916" spans="1:16" x14ac:dyDescent="0.25">
      <c r="A14916" t="s">
        <v>458</v>
      </c>
      <c r="B14916" t="s">
        <v>12</v>
      </c>
      <c r="C14916" t="s">
        <v>252</v>
      </c>
      <c r="E14916" t="s">
        <v>418</v>
      </c>
      <c r="F14916" t="s">
        <v>254</v>
      </c>
      <c r="G14916" t="s">
        <v>15</v>
      </c>
      <c r="H14916" t="s">
        <v>25</v>
      </c>
      <c r="I14916" t="s">
        <v>29</v>
      </c>
      <c r="J14916" t="s">
        <v>118</v>
      </c>
      <c r="K14916" s="1">
        <v>45418</v>
      </c>
      <c r="L14916">
        <v>30</v>
      </c>
      <c r="M14916">
        <v>3</v>
      </c>
      <c r="N14916" t="s">
        <v>538</v>
      </c>
      <c r="O14916" t="s">
        <v>537</v>
      </c>
      <c r="P14916" t="s">
        <v>642</v>
      </c>
    </row>
    <row r="14917" spans="1:16" x14ac:dyDescent="0.25">
      <c r="A14917" t="s">
        <v>458</v>
      </c>
      <c r="B14917" t="s">
        <v>12</v>
      </c>
      <c r="C14917" t="s">
        <v>252</v>
      </c>
      <c r="E14917" t="s">
        <v>418</v>
      </c>
      <c r="F14917" t="s">
        <v>254</v>
      </c>
      <c r="G14917" t="s">
        <v>15</v>
      </c>
      <c r="H14917" t="s">
        <v>25</v>
      </c>
      <c r="I14917" t="s">
        <v>29</v>
      </c>
      <c r="J14917" t="s">
        <v>118</v>
      </c>
      <c r="K14917" s="1">
        <v>45421</v>
      </c>
      <c r="L14917">
        <v>90</v>
      </c>
      <c r="M14917">
        <v>3</v>
      </c>
      <c r="N14917" t="s">
        <v>538</v>
      </c>
      <c r="O14917" t="s">
        <v>537</v>
      </c>
      <c r="P14917" t="s">
        <v>642</v>
      </c>
    </row>
    <row r="14918" spans="1:16" x14ac:dyDescent="0.25">
      <c r="A14918" t="s">
        <v>458</v>
      </c>
      <c r="B14918" t="s">
        <v>12</v>
      </c>
      <c r="C14918" t="s">
        <v>252</v>
      </c>
      <c r="E14918" t="s">
        <v>418</v>
      </c>
      <c r="F14918" t="s">
        <v>254</v>
      </c>
      <c r="G14918" t="s">
        <v>15</v>
      </c>
      <c r="H14918" t="s">
        <v>25</v>
      </c>
      <c r="I14918" t="s">
        <v>29</v>
      </c>
      <c r="J14918" t="s">
        <v>118</v>
      </c>
      <c r="K14918" s="1">
        <v>45422</v>
      </c>
      <c r="L14918">
        <v>60</v>
      </c>
      <c r="M14918">
        <v>3</v>
      </c>
      <c r="N14918" t="s">
        <v>538</v>
      </c>
      <c r="O14918" t="s">
        <v>537</v>
      </c>
      <c r="P14918" t="s">
        <v>642</v>
      </c>
    </row>
    <row r="14919" spans="1:16" x14ac:dyDescent="0.25">
      <c r="A14919" t="s">
        <v>458</v>
      </c>
      <c r="B14919" t="s">
        <v>12</v>
      </c>
      <c r="C14919" t="s">
        <v>252</v>
      </c>
      <c r="E14919" t="s">
        <v>418</v>
      </c>
      <c r="F14919" t="s">
        <v>254</v>
      </c>
      <c r="G14919" t="s">
        <v>15</v>
      </c>
      <c r="H14919" t="s">
        <v>25</v>
      </c>
      <c r="I14919" t="s">
        <v>29</v>
      </c>
      <c r="J14919" t="s">
        <v>118</v>
      </c>
      <c r="K14919" s="1">
        <v>45425</v>
      </c>
      <c r="L14919">
        <v>30</v>
      </c>
      <c r="M14919">
        <v>4</v>
      </c>
      <c r="N14919" t="s">
        <v>538</v>
      </c>
      <c r="O14919" t="s">
        <v>537</v>
      </c>
      <c r="P14919" t="s">
        <v>642</v>
      </c>
    </row>
    <row r="14920" spans="1:16" x14ac:dyDescent="0.25">
      <c r="A14920" t="s">
        <v>458</v>
      </c>
      <c r="B14920" t="s">
        <v>12</v>
      </c>
      <c r="C14920" t="s">
        <v>252</v>
      </c>
      <c r="E14920" t="s">
        <v>418</v>
      </c>
      <c r="F14920" t="s">
        <v>254</v>
      </c>
      <c r="G14920" t="s">
        <v>15</v>
      </c>
      <c r="H14920" t="s">
        <v>25</v>
      </c>
      <c r="I14920" t="s">
        <v>29</v>
      </c>
      <c r="J14920" t="s">
        <v>118</v>
      </c>
      <c r="K14920" s="1">
        <v>45428</v>
      </c>
      <c r="L14920">
        <v>60</v>
      </c>
      <c r="M14920">
        <v>4</v>
      </c>
      <c r="N14920" t="s">
        <v>538</v>
      </c>
      <c r="O14920" t="s">
        <v>537</v>
      </c>
      <c r="P14920" t="s">
        <v>642</v>
      </c>
    </row>
    <row r="14921" spans="1:16" x14ac:dyDescent="0.25">
      <c r="A14921" t="s">
        <v>458</v>
      </c>
      <c r="B14921" t="s">
        <v>12</v>
      </c>
      <c r="C14921" t="s">
        <v>252</v>
      </c>
      <c r="E14921" t="s">
        <v>418</v>
      </c>
      <c r="F14921" t="s">
        <v>254</v>
      </c>
      <c r="G14921" t="s">
        <v>15</v>
      </c>
      <c r="H14921" t="s">
        <v>25</v>
      </c>
      <c r="I14921" t="s">
        <v>29</v>
      </c>
      <c r="J14921" t="s">
        <v>118</v>
      </c>
      <c r="K14921" s="1">
        <v>45429</v>
      </c>
      <c r="L14921">
        <v>30</v>
      </c>
      <c r="M14921">
        <v>4</v>
      </c>
      <c r="N14921" t="s">
        <v>538</v>
      </c>
      <c r="O14921" t="s">
        <v>537</v>
      </c>
      <c r="P14921" t="s">
        <v>642</v>
      </c>
    </row>
    <row r="14922" spans="1:16" x14ac:dyDescent="0.25">
      <c r="A14922" t="s">
        <v>458</v>
      </c>
      <c r="B14922" t="s">
        <v>12</v>
      </c>
      <c r="C14922" t="s">
        <v>252</v>
      </c>
      <c r="E14922" t="s">
        <v>418</v>
      </c>
      <c r="F14922" t="s">
        <v>254</v>
      </c>
      <c r="G14922" t="s">
        <v>15</v>
      </c>
      <c r="H14922" t="s">
        <v>30</v>
      </c>
      <c r="I14922" t="s">
        <v>89</v>
      </c>
      <c r="J14922" t="s">
        <v>119</v>
      </c>
      <c r="K14922" s="1">
        <v>45415</v>
      </c>
      <c r="L14922">
        <v>30</v>
      </c>
      <c r="M14922">
        <v>2</v>
      </c>
      <c r="N14922" t="s">
        <v>538</v>
      </c>
      <c r="O14922" t="s">
        <v>537</v>
      </c>
      <c r="P14922" t="s">
        <v>642</v>
      </c>
    </row>
    <row r="14923" spans="1:16" x14ac:dyDescent="0.25">
      <c r="A14923" t="s">
        <v>458</v>
      </c>
      <c r="B14923" t="s">
        <v>12</v>
      </c>
      <c r="C14923" t="s">
        <v>252</v>
      </c>
      <c r="E14923" t="s">
        <v>418</v>
      </c>
      <c r="F14923" t="s">
        <v>254</v>
      </c>
      <c r="G14923" t="s">
        <v>15</v>
      </c>
      <c r="H14923" t="s">
        <v>30</v>
      </c>
      <c r="I14923" t="s">
        <v>89</v>
      </c>
      <c r="J14923" t="s">
        <v>119</v>
      </c>
      <c r="K14923" s="1">
        <v>45418</v>
      </c>
      <c r="L14923">
        <v>30</v>
      </c>
      <c r="M14923">
        <v>3</v>
      </c>
      <c r="N14923" t="s">
        <v>538</v>
      </c>
      <c r="O14923" t="s">
        <v>537</v>
      </c>
      <c r="P14923" t="s">
        <v>642</v>
      </c>
    </row>
    <row r="14924" spans="1:16" x14ac:dyDescent="0.25">
      <c r="A14924" t="s">
        <v>458</v>
      </c>
      <c r="B14924" t="s">
        <v>12</v>
      </c>
      <c r="C14924" t="s">
        <v>252</v>
      </c>
      <c r="E14924" t="s">
        <v>418</v>
      </c>
      <c r="F14924" t="s">
        <v>254</v>
      </c>
      <c r="G14924" t="s">
        <v>15</v>
      </c>
      <c r="H14924" t="s">
        <v>30</v>
      </c>
      <c r="I14924" t="s">
        <v>89</v>
      </c>
      <c r="J14924" t="s">
        <v>119</v>
      </c>
      <c r="K14924" s="1">
        <v>45422</v>
      </c>
      <c r="L14924">
        <v>60</v>
      </c>
      <c r="M14924">
        <v>3</v>
      </c>
      <c r="N14924" t="s">
        <v>538</v>
      </c>
      <c r="O14924" t="s">
        <v>537</v>
      </c>
      <c r="P14924" t="s">
        <v>642</v>
      </c>
    </row>
    <row r="14925" spans="1:16" x14ac:dyDescent="0.25">
      <c r="A14925" t="s">
        <v>458</v>
      </c>
      <c r="B14925" t="s">
        <v>12</v>
      </c>
      <c r="C14925" t="s">
        <v>252</v>
      </c>
      <c r="E14925" t="s">
        <v>418</v>
      </c>
      <c r="F14925" t="s">
        <v>254</v>
      </c>
      <c r="G14925" t="s">
        <v>15</v>
      </c>
      <c r="H14925" t="s">
        <v>30</v>
      </c>
      <c r="I14925" t="s">
        <v>32</v>
      </c>
      <c r="J14925" t="s">
        <v>119</v>
      </c>
      <c r="K14925" s="1">
        <v>45414</v>
      </c>
      <c r="L14925">
        <v>60</v>
      </c>
      <c r="M14925">
        <v>2</v>
      </c>
      <c r="N14925" t="s">
        <v>538</v>
      </c>
      <c r="O14925" t="s">
        <v>537</v>
      </c>
      <c r="P14925" t="s">
        <v>642</v>
      </c>
    </row>
    <row r="14926" spans="1:16" x14ac:dyDescent="0.25">
      <c r="A14926" t="s">
        <v>458</v>
      </c>
      <c r="B14926" t="s">
        <v>12</v>
      </c>
      <c r="C14926" t="s">
        <v>252</v>
      </c>
      <c r="E14926" t="s">
        <v>418</v>
      </c>
      <c r="F14926" t="s">
        <v>254</v>
      </c>
      <c r="G14926" t="s">
        <v>15</v>
      </c>
      <c r="H14926" t="s">
        <v>30</v>
      </c>
      <c r="I14926" t="s">
        <v>32</v>
      </c>
      <c r="J14926" t="s">
        <v>119</v>
      </c>
      <c r="K14926" s="1">
        <v>45415</v>
      </c>
      <c r="L14926">
        <v>30</v>
      </c>
      <c r="M14926">
        <v>2</v>
      </c>
      <c r="N14926" t="s">
        <v>538</v>
      </c>
      <c r="O14926" t="s">
        <v>537</v>
      </c>
      <c r="P14926" t="s">
        <v>642</v>
      </c>
    </row>
    <row r="14927" spans="1:16" x14ac:dyDescent="0.25">
      <c r="A14927" t="s">
        <v>458</v>
      </c>
      <c r="B14927" t="s">
        <v>12</v>
      </c>
      <c r="C14927" t="s">
        <v>252</v>
      </c>
      <c r="E14927" t="s">
        <v>418</v>
      </c>
      <c r="F14927" t="s">
        <v>254</v>
      </c>
      <c r="G14927" t="s">
        <v>15</v>
      </c>
      <c r="H14927" t="s">
        <v>30</v>
      </c>
      <c r="I14927" t="s">
        <v>32</v>
      </c>
      <c r="J14927" t="s">
        <v>119</v>
      </c>
      <c r="K14927" s="1">
        <v>45418</v>
      </c>
      <c r="L14927">
        <v>90</v>
      </c>
      <c r="M14927">
        <v>3</v>
      </c>
      <c r="N14927" t="s">
        <v>538</v>
      </c>
      <c r="O14927" t="s">
        <v>537</v>
      </c>
      <c r="P14927" t="s">
        <v>642</v>
      </c>
    </row>
    <row r="14928" spans="1:16" x14ac:dyDescent="0.25">
      <c r="A14928" t="s">
        <v>458</v>
      </c>
      <c r="B14928" t="s">
        <v>12</v>
      </c>
      <c r="C14928" t="s">
        <v>252</v>
      </c>
      <c r="E14928" t="s">
        <v>418</v>
      </c>
      <c r="F14928" t="s">
        <v>254</v>
      </c>
      <c r="G14928" t="s">
        <v>15</v>
      </c>
      <c r="H14928" t="s">
        <v>30</v>
      </c>
      <c r="I14928" t="s">
        <v>32</v>
      </c>
      <c r="J14928" t="s">
        <v>119</v>
      </c>
      <c r="K14928" s="1">
        <v>45420</v>
      </c>
      <c r="L14928">
        <v>30</v>
      </c>
      <c r="M14928">
        <v>3</v>
      </c>
      <c r="N14928" t="s">
        <v>538</v>
      </c>
      <c r="O14928" t="s">
        <v>537</v>
      </c>
      <c r="P14928" t="s">
        <v>642</v>
      </c>
    </row>
    <row r="14929" spans="1:16" x14ac:dyDescent="0.25">
      <c r="A14929" t="s">
        <v>458</v>
      </c>
      <c r="B14929" t="s">
        <v>12</v>
      </c>
      <c r="C14929" t="s">
        <v>252</v>
      </c>
      <c r="E14929" t="s">
        <v>418</v>
      </c>
      <c r="F14929" t="s">
        <v>254</v>
      </c>
      <c r="G14929" t="s">
        <v>15</v>
      </c>
      <c r="H14929" t="s">
        <v>30</v>
      </c>
      <c r="I14929" t="s">
        <v>32</v>
      </c>
      <c r="J14929" t="s">
        <v>119</v>
      </c>
      <c r="K14929" s="1">
        <v>45421</v>
      </c>
      <c r="L14929">
        <v>120</v>
      </c>
      <c r="M14929">
        <v>3</v>
      </c>
      <c r="N14929" t="s">
        <v>538</v>
      </c>
      <c r="O14929" t="s">
        <v>537</v>
      </c>
      <c r="P14929" t="s">
        <v>642</v>
      </c>
    </row>
    <row r="14930" spans="1:16" x14ac:dyDescent="0.25">
      <c r="A14930" t="s">
        <v>458</v>
      </c>
      <c r="B14930" t="s">
        <v>12</v>
      </c>
      <c r="C14930" t="s">
        <v>252</v>
      </c>
      <c r="E14930" t="s">
        <v>418</v>
      </c>
      <c r="F14930" t="s">
        <v>254</v>
      </c>
      <c r="G14930" t="s">
        <v>15</v>
      </c>
      <c r="H14930" t="s">
        <v>30</v>
      </c>
      <c r="I14930" t="s">
        <v>32</v>
      </c>
      <c r="J14930" t="s">
        <v>119</v>
      </c>
      <c r="K14930" s="1">
        <v>45427</v>
      </c>
      <c r="L14930">
        <v>90</v>
      </c>
      <c r="M14930">
        <v>4</v>
      </c>
      <c r="N14930" t="s">
        <v>538</v>
      </c>
      <c r="O14930" t="s">
        <v>537</v>
      </c>
      <c r="P14930" t="s">
        <v>642</v>
      </c>
    </row>
    <row r="14931" spans="1:16" x14ac:dyDescent="0.25">
      <c r="A14931" t="s">
        <v>458</v>
      </c>
      <c r="B14931" t="s">
        <v>12</v>
      </c>
      <c r="C14931" t="s">
        <v>252</v>
      </c>
      <c r="E14931" t="s">
        <v>418</v>
      </c>
      <c r="F14931" t="s">
        <v>254</v>
      </c>
      <c r="G14931" t="s">
        <v>15</v>
      </c>
      <c r="H14931" t="s">
        <v>30</v>
      </c>
      <c r="I14931" t="s">
        <v>97</v>
      </c>
      <c r="J14931" t="s">
        <v>119</v>
      </c>
      <c r="K14931" s="1">
        <v>45422</v>
      </c>
      <c r="L14931">
        <v>60</v>
      </c>
      <c r="M14931">
        <v>3</v>
      </c>
      <c r="N14931" t="s">
        <v>538</v>
      </c>
      <c r="O14931" t="s">
        <v>537</v>
      </c>
      <c r="P14931" t="s">
        <v>642</v>
      </c>
    </row>
    <row r="14932" spans="1:16" x14ac:dyDescent="0.25">
      <c r="A14932" t="s">
        <v>458</v>
      </c>
      <c r="B14932" t="s">
        <v>12</v>
      </c>
      <c r="C14932" t="s">
        <v>252</v>
      </c>
      <c r="E14932" t="s">
        <v>418</v>
      </c>
      <c r="F14932" t="s">
        <v>254</v>
      </c>
      <c r="G14932" t="s">
        <v>15</v>
      </c>
      <c r="H14932" t="s">
        <v>30</v>
      </c>
      <c r="I14932" t="s">
        <v>97</v>
      </c>
      <c r="J14932" t="s">
        <v>119</v>
      </c>
      <c r="K14932" s="1">
        <v>45429</v>
      </c>
      <c r="L14932">
        <v>10.001999999999899</v>
      </c>
      <c r="M14932">
        <v>4</v>
      </c>
      <c r="N14932" t="s">
        <v>538</v>
      </c>
      <c r="O14932" t="s">
        <v>537</v>
      </c>
      <c r="P14932" t="s">
        <v>642</v>
      </c>
    </row>
    <row r="14933" spans="1:16" x14ac:dyDescent="0.25">
      <c r="A14933" t="s">
        <v>458</v>
      </c>
      <c r="B14933" t="s">
        <v>12</v>
      </c>
      <c r="C14933" t="s">
        <v>252</v>
      </c>
      <c r="E14933" t="s">
        <v>418</v>
      </c>
      <c r="F14933" t="s">
        <v>254</v>
      </c>
      <c r="G14933" t="s">
        <v>15</v>
      </c>
      <c r="H14933" t="s">
        <v>33</v>
      </c>
      <c r="I14933" t="s">
        <v>34</v>
      </c>
      <c r="J14933" t="s">
        <v>191</v>
      </c>
      <c r="K14933" s="1">
        <v>45404</v>
      </c>
      <c r="L14933">
        <v>30</v>
      </c>
      <c r="M14933">
        <v>1</v>
      </c>
      <c r="N14933" t="s">
        <v>538</v>
      </c>
      <c r="O14933" t="s">
        <v>537</v>
      </c>
      <c r="P14933" t="s">
        <v>642</v>
      </c>
    </row>
    <row r="14934" spans="1:16" x14ac:dyDescent="0.25">
      <c r="A14934" t="s">
        <v>458</v>
      </c>
      <c r="B14934" t="s">
        <v>12</v>
      </c>
      <c r="C14934" t="s">
        <v>252</v>
      </c>
      <c r="E14934" t="s">
        <v>418</v>
      </c>
      <c r="F14934" t="s">
        <v>254</v>
      </c>
      <c r="G14934" t="s">
        <v>15</v>
      </c>
      <c r="H14934" t="s">
        <v>33</v>
      </c>
      <c r="I14934" t="s">
        <v>34</v>
      </c>
      <c r="J14934" t="s">
        <v>191</v>
      </c>
      <c r="K14934" s="1">
        <v>45405</v>
      </c>
      <c r="L14934">
        <v>60</v>
      </c>
      <c r="M14934">
        <v>1</v>
      </c>
      <c r="N14934" t="s">
        <v>538</v>
      </c>
      <c r="O14934" t="s">
        <v>537</v>
      </c>
      <c r="P14934" t="s">
        <v>642</v>
      </c>
    </row>
    <row r="14935" spans="1:16" x14ac:dyDescent="0.25">
      <c r="A14935" t="s">
        <v>458</v>
      </c>
      <c r="B14935" t="s">
        <v>12</v>
      </c>
      <c r="C14935" t="s">
        <v>252</v>
      </c>
      <c r="E14935" t="s">
        <v>418</v>
      </c>
      <c r="F14935" t="s">
        <v>254</v>
      </c>
      <c r="G14935" t="s">
        <v>15</v>
      </c>
      <c r="H14935" t="s">
        <v>33</v>
      </c>
      <c r="I14935" t="s">
        <v>34</v>
      </c>
      <c r="J14935" t="s">
        <v>191</v>
      </c>
      <c r="K14935" s="1">
        <v>45406</v>
      </c>
      <c r="L14935">
        <v>30</v>
      </c>
      <c r="M14935">
        <v>1</v>
      </c>
      <c r="N14935" t="s">
        <v>538</v>
      </c>
      <c r="O14935" t="s">
        <v>537</v>
      </c>
      <c r="P14935" t="s">
        <v>642</v>
      </c>
    </row>
    <row r="14936" spans="1:16" x14ac:dyDescent="0.25">
      <c r="A14936" t="s">
        <v>458</v>
      </c>
      <c r="B14936" t="s">
        <v>12</v>
      </c>
      <c r="C14936" t="s">
        <v>252</v>
      </c>
      <c r="E14936" t="s">
        <v>418</v>
      </c>
      <c r="F14936" t="s">
        <v>254</v>
      </c>
      <c r="G14936" t="s">
        <v>15</v>
      </c>
      <c r="H14936" t="s">
        <v>33</v>
      </c>
      <c r="I14936" t="s">
        <v>34</v>
      </c>
      <c r="J14936" t="s">
        <v>191</v>
      </c>
      <c r="K14936" s="1">
        <v>45407</v>
      </c>
      <c r="L14936">
        <v>30</v>
      </c>
      <c r="M14936">
        <v>1</v>
      </c>
      <c r="N14936" t="s">
        <v>538</v>
      </c>
      <c r="O14936" t="s">
        <v>537</v>
      </c>
      <c r="P14936" t="s">
        <v>642</v>
      </c>
    </row>
    <row r="14937" spans="1:16" x14ac:dyDescent="0.25">
      <c r="A14937" t="s">
        <v>458</v>
      </c>
      <c r="B14937" t="s">
        <v>12</v>
      </c>
      <c r="C14937" t="s">
        <v>252</v>
      </c>
      <c r="E14937" t="s">
        <v>418</v>
      </c>
      <c r="F14937" t="s">
        <v>254</v>
      </c>
      <c r="G14937" t="s">
        <v>15</v>
      </c>
      <c r="H14937" t="s">
        <v>33</v>
      </c>
      <c r="I14937" t="s">
        <v>34</v>
      </c>
      <c r="J14937" t="s">
        <v>191</v>
      </c>
      <c r="K14937" s="1">
        <v>45408</v>
      </c>
      <c r="L14937">
        <v>30</v>
      </c>
      <c r="M14937">
        <v>1</v>
      </c>
      <c r="N14937" t="s">
        <v>538</v>
      </c>
      <c r="O14937" t="s">
        <v>537</v>
      </c>
      <c r="P14937" t="s">
        <v>642</v>
      </c>
    </row>
    <row r="14938" spans="1:16" x14ac:dyDescent="0.25">
      <c r="A14938" t="s">
        <v>458</v>
      </c>
      <c r="B14938" t="s">
        <v>12</v>
      </c>
      <c r="C14938" t="s">
        <v>252</v>
      </c>
      <c r="E14938" t="s">
        <v>418</v>
      </c>
      <c r="F14938" t="s">
        <v>254</v>
      </c>
      <c r="G14938" t="s">
        <v>15</v>
      </c>
      <c r="H14938" t="s">
        <v>33</v>
      </c>
      <c r="I14938" t="s">
        <v>34</v>
      </c>
      <c r="J14938" t="s">
        <v>191</v>
      </c>
      <c r="K14938" s="1">
        <v>45411</v>
      </c>
      <c r="L14938">
        <v>30</v>
      </c>
      <c r="M14938">
        <v>2</v>
      </c>
      <c r="N14938" t="s">
        <v>538</v>
      </c>
      <c r="O14938" t="s">
        <v>537</v>
      </c>
      <c r="P14938" t="s">
        <v>642</v>
      </c>
    </row>
    <row r="14939" spans="1:16" x14ac:dyDescent="0.25">
      <c r="A14939" t="s">
        <v>458</v>
      </c>
      <c r="B14939" t="s">
        <v>12</v>
      </c>
      <c r="C14939" t="s">
        <v>252</v>
      </c>
      <c r="E14939" t="s">
        <v>418</v>
      </c>
      <c r="F14939" t="s">
        <v>254</v>
      </c>
      <c r="G14939" t="s">
        <v>15</v>
      </c>
      <c r="H14939" t="s">
        <v>33</v>
      </c>
      <c r="I14939" t="s">
        <v>34</v>
      </c>
      <c r="J14939" t="s">
        <v>191</v>
      </c>
      <c r="K14939" s="1">
        <v>45412</v>
      </c>
      <c r="L14939">
        <v>90</v>
      </c>
      <c r="M14939">
        <v>2</v>
      </c>
      <c r="N14939" t="s">
        <v>538</v>
      </c>
      <c r="O14939" t="s">
        <v>537</v>
      </c>
      <c r="P14939" t="s">
        <v>642</v>
      </c>
    </row>
    <row r="14940" spans="1:16" x14ac:dyDescent="0.25">
      <c r="A14940" t="s">
        <v>458</v>
      </c>
      <c r="B14940" t="s">
        <v>12</v>
      </c>
      <c r="C14940" t="s">
        <v>252</v>
      </c>
      <c r="E14940" t="s">
        <v>418</v>
      </c>
      <c r="F14940" t="s">
        <v>254</v>
      </c>
      <c r="G14940" t="s">
        <v>15</v>
      </c>
      <c r="H14940" t="s">
        <v>33</v>
      </c>
      <c r="I14940" t="s">
        <v>34</v>
      </c>
      <c r="J14940" t="s">
        <v>191</v>
      </c>
      <c r="K14940" s="1">
        <v>45413</v>
      </c>
      <c r="L14940">
        <v>60</v>
      </c>
      <c r="M14940">
        <v>2</v>
      </c>
      <c r="N14940" t="s">
        <v>538</v>
      </c>
      <c r="O14940" t="s">
        <v>537</v>
      </c>
      <c r="P14940" t="s">
        <v>642</v>
      </c>
    </row>
    <row r="14941" spans="1:16" x14ac:dyDescent="0.25">
      <c r="A14941" t="s">
        <v>458</v>
      </c>
      <c r="B14941" t="s">
        <v>12</v>
      </c>
      <c r="C14941" t="s">
        <v>252</v>
      </c>
      <c r="E14941" t="s">
        <v>418</v>
      </c>
      <c r="F14941" t="s">
        <v>254</v>
      </c>
      <c r="G14941" t="s">
        <v>15</v>
      </c>
      <c r="H14941" t="s">
        <v>33</v>
      </c>
      <c r="I14941" t="s">
        <v>34</v>
      </c>
      <c r="J14941" t="s">
        <v>191</v>
      </c>
      <c r="K14941" s="1">
        <v>45414</v>
      </c>
      <c r="L14941">
        <v>30</v>
      </c>
      <c r="M14941">
        <v>2</v>
      </c>
      <c r="N14941" t="s">
        <v>538</v>
      </c>
      <c r="O14941" t="s">
        <v>537</v>
      </c>
      <c r="P14941" t="s">
        <v>642</v>
      </c>
    </row>
    <row r="14942" spans="1:16" x14ac:dyDescent="0.25">
      <c r="A14942" t="s">
        <v>458</v>
      </c>
      <c r="B14942" t="s">
        <v>12</v>
      </c>
      <c r="C14942" t="s">
        <v>252</v>
      </c>
      <c r="E14942" t="s">
        <v>418</v>
      </c>
      <c r="F14942" t="s">
        <v>254</v>
      </c>
      <c r="G14942" t="s">
        <v>15</v>
      </c>
      <c r="H14942" t="s">
        <v>33</v>
      </c>
      <c r="I14942" t="s">
        <v>34</v>
      </c>
      <c r="J14942" t="s">
        <v>191</v>
      </c>
      <c r="K14942" s="1">
        <v>45415</v>
      </c>
      <c r="L14942">
        <v>90</v>
      </c>
      <c r="M14942">
        <v>2</v>
      </c>
      <c r="N14942" t="s">
        <v>538</v>
      </c>
      <c r="O14942" t="s">
        <v>537</v>
      </c>
      <c r="P14942" t="s">
        <v>642</v>
      </c>
    </row>
    <row r="14943" spans="1:16" x14ac:dyDescent="0.25">
      <c r="A14943" t="s">
        <v>458</v>
      </c>
      <c r="B14943" t="s">
        <v>12</v>
      </c>
      <c r="C14943" t="s">
        <v>252</v>
      </c>
      <c r="E14943" t="s">
        <v>418</v>
      </c>
      <c r="F14943" t="s">
        <v>254</v>
      </c>
      <c r="G14943" t="s">
        <v>15</v>
      </c>
      <c r="H14943" t="s">
        <v>33</v>
      </c>
      <c r="I14943" t="s">
        <v>34</v>
      </c>
      <c r="J14943" t="s">
        <v>191</v>
      </c>
      <c r="K14943" s="1">
        <v>45418</v>
      </c>
      <c r="L14943">
        <v>90</v>
      </c>
      <c r="M14943">
        <v>3</v>
      </c>
      <c r="N14943" t="s">
        <v>538</v>
      </c>
      <c r="O14943" t="s">
        <v>537</v>
      </c>
      <c r="P14943" t="s">
        <v>642</v>
      </c>
    </row>
    <row r="14944" spans="1:16" x14ac:dyDescent="0.25">
      <c r="A14944" t="s">
        <v>458</v>
      </c>
      <c r="B14944" t="s">
        <v>12</v>
      </c>
      <c r="C14944" t="s">
        <v>252</v>
      </c>
      <c r="E14944" t="s">
        <v>418</v>
      </c>
      <c r="F14944" t="s">
        <v>254</v>
      </c>
      <c r="G14944" t="s">
        <v>15</v>
      </c>
      <c r="H14944" t="s">
        <v>33</v>
      </c>
      <c r="I14944" t="s">
        <v>34</v>
      </c>
      <c r="J14944" t="s">
        <v>191</v>
      </c>
      <c r="K14944" s="1">
        <v>45419</v>
      </c>
      <c r="L14944">
        <v>30</v>
      </c>
      <c r="M14944">
        <v>3</v>
      </c>
      <c r="N14944" t="s">
        <v>538</v>
      </c>
      <c r="O14944" t="s">
        <v>537</v>
      </c>
      <c r="P14944" t="s">
        <v>642</v>
      </c>
    </row>
    <row r="14945" spans="1:16" x14ac:dyDescent="0.25">
      <c r="A14945" t="s">
        <v>458</v>
      </c>
      <c r="B14945" t="s">
        <v>12</v>
      </c>
      <c r="C14945" t="s">
        <v>252</v>
      </c>
      <c r="E14945" t="s">
        <v>418</v>
      </c>
      <c r="F14945" t="s">
        <v>254</v>
      </c>
      <c r="G14945" t="s">
        <v>15</v>
      </c>
      <c r="H14945" t="s">
        <v>33</v>
      </c>
      <c r="I14945" t="s">
        <v>34</v>
      </c>
      <c r="J14945" t="s">
        <v>191</v>
      </c>
      <c r="K14945" s="1">
        <v>45420</v>
      </c>
      <c r="L14945">
        <v>60</v>
      </c>
      <c r="M14945">
        <v>3</v>
      </c>
      <c r="N14945" t="s">
        <v>538</v>
      </c>
      <c r="O14945" t="s">
        <v>537</v>
      </c>
      <c r="P14945" t="s">
        <v>642</v>
      </c>
    </row>
    <row r="14946" spans="1:16" x14ac:dyDescent="0.25">
      <c r="A14946" t="s">
        <v>458</v>
      </c>
      <c r="B14946" t="s">
        <v>12</v>
      </c>
      <c r="C14946" t="s">
        <v>252</v>
      </c>
      <c r="E14946" t="s">
        <v>418</v>
      </c>
      <c r="F14946" t="s">
        <v>254</v>
      </c>
      <c r="G14946" t="s">
        <v>15</v>
      </c>
      <c r="H14946" t="s">
        <v>33</v>
      </c>
      <c r="I14946" t="s">
        <v>34</v>
      </c>
      <c r="J14946" t="s">
        <v>191</v>
      </c>
      <c r="K14946" s="1">
        <v>45421</v>
      </c>
      <c r="L14946">
        <v>60</v>
      </c>
      <c r="M14946">
        <v>3</v>
      </c>
      <c r="N14946" t="s">
        <v>538</v>
      </c>
      <c r="O14946" t="s">
        <v>537</v>
      </c>
      <c r="P14946" t="s">
        <v>642</v>
      </c>
    </row>
    <row r="14947" spans="1:16" x14ac:dyDescent="0.25">
      <c r="A14947" t="s">
        <v>458</v>
      </c>
      <c r="B14947" t="s">
        <v>12</v>
      </c>
      <c r="C14947" t="s">
        <v>252</v>
      </c>
      <c r="E14947" t="s">
        <v>418</v>
      </c>
      <c r="F14947" t="s">
        <v>254</v>
      </c>
      <c r="G14947" t="s">
        <v>15</v>
      </c>
      <c r="H14947" t="s">
        <v>33</v>
      </c>
      <c r="I14947" t="s">
        <v>34</v>
      </c>
      <c r="J14947" t="s">
        <v>191</v>
      </c>
      <c r="K14947" s="1">
        <v>45422</v>
      </c>
      <c r="L14947">
        <v>90</v>
      </c>
      <c r="M14947">
        <v>3</v>
      </c>
      <c r="N14947" t="s">
        <v>538</v>
      </c>
      <c r="O14947" t="s">
        <v>537</v>
      </c>
      <c r="P14947" t="s">
        <v>642</v>
      </c>
    </row>
    <row r="14948" spans="1:16" x14ac:dyDescent="0.25">
      <c r="A14948" t="s">
        <v>458</v>
      </c>
      <c r="B14948" t="s">
        <v>12</v>
      </c>
      <c r="C14948" t="s">
        <v>252</v>
      </c>
      <c r="E14948" t="s">
        <v>418</v>
      </c>
      <c r="F14948" t="s">
        <v>254</v>
      </c>
      <c r="G14948" t="s">
        <v>15</v>
      </c>
      <c r="H14948" t="s">
        <v>33</v>
      </c>
      <c r="I14948" t="s">
        <v>34</v>
      </c>
      <c r="J14948" t="s">
        <v>191</v>
      </c>
      <c r="K14948" s="1">
        <v>45425</v>
      </c>
      <c r="L14948">
        <v>60</v>
      </c>
      <c r="M14948">
        <v>4</v>
      </c>
      <c r="N14948" t="s">
        <v>538</v>
      </c>
      <c r="O14948" t="s">
        <v>537</v>
      </c>
      <c r="P14948" t="s">
        <v>642</v>
      </c>
    </row>
    <row r="14949" spans="1:16" x14ac:dyDescent="0.25">
      <c r="A14949" t="s">
        <v>458</v>
      </c>
      <c r="B14949" t="s">
        <v>12</v>
      </c>
      <c r="C14949" t="s">
        <v>252</v>
      </c>
      <c r="E14949" t="s">
        <v>418</v>
      </c>
      <c r="F14949" t="s">
        <v>254</v>
      </c>
      <c r="G14949" t="s">
        <v>15</v>
      </c>
      <c r="H14949" t="s">
        <v>33</v>
      </c>
      <c r="I14949" t="s">
        <v>34</v>
      </c>
      <c r="J14949" t="s">
        <v>191</v>
      </c>
      <c r="K14949" s="1">
        <v>45426</v>
      </c>
      <c r="L14949">
        <v>60</v>
      </c>
      <c r="M14949">
        <v>4</v>
      </c>
      <c r="N14949" t="s">
        <v>538</v>
      </c>
      <c r="O14949" t="s">
        <v>537</v>
      </c>
      <c r="P14949" t="s">
        <v>642</v>
      </c>
    </row>
    <row r="14950" spans="1:16" x14ac:dyDescent="0.25">
      <c r="A14950" t="s">
        <v>458</v>
      </c>
      <c r="B14950" t="s">
        <v>12</v>
      </c>
      <c r="C14950" t="s">
        <v>252</v>
      </c>
      <c r="E14950" t="s">
        <v>418</v>
      </c>
      <c r="F14950" t="s">
        <v>254</v>
      </c>
      <c r="G14950" t="s">
        <v>15</v>
      </c>
      <c r="H14950" t="s">
        <v>33</v>
      </c>
      <c r="I14950" t="s">
        <v>34</v>
      </c>
      <c r="J14950" t="s">
        <v>191</v>
      </c>
      <c r="K14950" s="1">
        <v>45427</v>
      </c>
      <c r="L14950">
        <v>90</v>
      </c>
      <c r="M14950">
        <v>4</v>
      </c>
      <c r="N14950" t="s">
        <v>538</v>
      </c>
      <c r="O14950" t="s">
        <v>537</v>
      </c>
      <c r="P14950" t="s">
        <v>642</v>
      </c>
    </row>
    <row r="14951" spans="1:16" x14ac:dyDescent="0.25">
      <c r="A14951" t="s">
        <v>458</v>
      </c>
      <c r="B14951" t="s">
        <v>12</v>
      </c>
      <c r="C14951" t="s">
        <v>252</v>
      </c>
      <c r="E14951" t="s">
        <v>418</v>
      </c>
      <c r="F14951" t="s">
        <v>254</v>
      </c>
      <c r="G14951" t="s">
        <v>15</v>
      </c>
      <c r="H14951" t="s">
        <v>33</v>
      </c>
      <c r="I14951" t="s">
        <v>34</v>
      </c>
      <c r="J14951" t="s">
        <v>191</v>
      </c>
      <c r="K14951" s="1">
        <v>45428</v>
      </c>
      <c r="L14951">
        <v>60</v>
      </c>
      <c r="M14951">
        <v>4</v>
      </c>
      <c r="N14951" t="s">
        <v>538</v>
      </c>
      <c r="O14951" t="s">
        <v>537</v>
      </c>
      <c r="P14951" t="s">
        <v>642</v>
      </c>
    </row>
    <row r="14952" spans="1:16" x14ac:dyDescent="0.25">
      <c r="A14952" t="s">
        <v>458</v>
      </c>
      <c r="B14952" t="s">
        <v>12</v>
      </c>
      <c r="C14952" t="s">
        <v>252</v>
      </c>
      <c r="E14952" t="s">
        <v>418</v>
      </c>
      <c r="F14952" t="s">
        <v>254</v>
      </c>
      <c r="G14952" t="s">
        <v>15</v>
      </c>
      <c r="H14952" t="s">
        <v>33</v>
      </c>
      <c r="I14952" t="s">
        <v>34</v>
      </c>
      <c r="J14952" t="s">
        <v>191</v>
      </c>
      <c r="K14952" s="1">
        <v>45429</v>
      </c>
      <c r="L14952">
        <v>60</v>
      </c>
      <c r="M14952">
        <v>4</v>
      </c>
      <c r="N14952" t="s">
        <v>538</v>
      </c>
      <c r="O14952" t="s">
        <v>537</v>
      </c>
      <c r="P14952" t="s">
        <v>642</v>
      </c>
    </row>
    <row r="14953" spans="1:16" x14ac:dyDescent="0.25">
      <c r="A14953" t="s">
        <v>458</v>
      </c>
      <c r="B14953" t="s">
        <v>12</v>
      </c>
      <c r="C14953" t="s">
        <v>252</v>
      </c>
      <c r="E14953" t="s">
        <v>418</v>
      </c>
      <c r="F14953" t="s">
        <v>254</v>
      </c>
      <c r="G14953" t="s">
        <v>15</v>
      </c>
      <c r="H14953" t="s">
        <v>35</v>
      </c>
      <c r="I14953" t="s">
        <v>59</v>
      </c>
      <c r="J14953" t="s">
        <v>191</v>
      </c>
      <c r="K14953" s="1">
        <v>45422</v>
      </c>
      <c r="L14953">
        <v>30</v>
      </c>
      <c r="M14953">
        <v>3</v>
      </c>
      <c r="N14953" t="s">
        <v>538</v>
      </c>
      <c r="O14953" t="s">
        <v>537</v>
      </c>
      <c r="P14953" t="s">
        <v>642</v>
      </c>
    </row>
    <row r="14954" spans="1:16" x14ac:dyDescent="0.25">
      <c r="A14954" t="s">
        <v>458</v>
      </c>
      <c r="B14954" t="s">
        <v>12</v>
      </c>
      <c r="C14954" t="s">
        <v>252</v>
      </c>
      <c r="E14954" t="s">
        <v>418</v>
      </c>
      <c r="F14954" t="s">
        <v>254</v>
      </c>
      <c r="G14954" t="s">
        <v>15</v>
      </c>
      <c r="H14954" t="s">
        <v>35</v>
      </c>
      <c r="I14954" t="s">
        <v>59</v>
      </c>
      <c r="J14954" t="s">
        <v>191</v>
      </c>
      <c r="K14954" s="1">
        <v>45425</v>
      </c>
      <c r="L14954">
        <v>90</v>
      </c>
      <c r="M14954">
        <v>4</v>
      </c>
      <c r="N14954" t="s">
        <v>538</v>
      </c>
      <c r="O14954" t="s">
        <v>537</v>
      </c>
      <c r="P14954" t="s">
        <v>642</v>
      </c>
    </row>
    <row r="14955" spans="1:16" x14ac:dyDescent="0.25">
      <c r="A14955" t="s">
        <v>458</v>
      </c>
      <c r="B14955" t="s">
        <v>12</v>
      </c>
      <c r="C14955" t="s">
        <v>252</v>
      </c>
      <c r="E14955" t="s">
        <v>418</v>
      </c>
      <c r="F14955" t="s">
        <v>254</v>
      </c>
      <c r="G14955" t="s">
        <v>15</v>
      </c>
      <c r="H14955" t="s">
        <v>35</v>
      </c>
      <c r="I14955" t="s">
        <v>59</v>
      </c>
      <c r="J14955" t="s">
        <v>191</v>
      </c>
      <c r="K14955" s="1">
        <v>45426</v>
      </c>
      <c r="L14955">
        <v>60</v>
      </c>
      <c r="M14955">
        <v>4</v>
      </c>
      <c r="N14955" t="s">
        <v>538</v>
      </c>
      <c r="O14955" t="s">
        <v>537</v>
      </c>
      <c r="P14955" t="s">
        <v>642</v>
      </c>
    </row>
    <row r="14956" spans="1:16" x14ac:dyDescent="0.25">
      <c r="A14956" t="s">
        <v>458</v>
      </c>
      <c r="B14956" t="s">
        <v>12</v>
      </c>
      <c r="C14956" t="s">
        <v>252</v>
      </c>
      <c r="E14956" t="s">
        <v>418</v>
      </c>
      <c r="F14956" t="s">
        <v>254</v>
      </c>
      <c r="G14956" t="s">
        <v>15</v>
      </c>
      <c r="H14956" t="s">
        <v>35</v>
      </c>
      <c r="I14956" t="s">
        <v>70</v>
      </c>
      <c r="J14956" t="s">
        <v>191</v>
      </c>
      <c r="K14956" s="1">
        <v>45405</v>
      </c>
      <c r="L14956">
        <v>30</v>
      </c>
      <c r="M14956">
        <v>1</v>
      </c>
      <c r="N14956" t="s">
        <v>538</v>
      </c>
      <c r="O14956" t="s">
        <v>537</v>
      </c>
      <c r="P14956" t="s">
        <v>642</v>
      </c>
    </row>
    <row r="14957" spans="1:16" x14ac:dyDescent="0.25">
      <c r="A14957" t="s">
        <v>458</v>
      </c>
      <c r="B14957" t="s">
        <v>12</v>
      </c>
      <c r="C14957" t="s">
        <v>252</v>
      </c>
      <c r="E14957" t="s">
        <v>418</v>
      </c>
      <c r="F14957" t="s">
        <v>254</v>
      </c>
      <c r="G14957" t="s">
        <v>15</v>
      </c>
      <c r="H14957" t="s">
        <v>35</v>
      </c>
      <c r="I14957" t="s">
        <v>71</v>
      </c>
      <c r="J14957" t="s">
        <v>191</v>
      </c>
      <c r="K14957" s="1">
        <v>45406</v>
      </c>
      <c r="L14957">
        <v>120</v>
      </c>
      <c r="M14957">
        <v>1</v>
      </c>
      <c r="N14957" t="s">
        <v>538</v>
      </c>
      <c r="O14957" t="s">
        <v>537</v>
      </c>
      <c r="P14957" t="s">
        <v>642</v>
      </c>
    </row>
    <row r="14958" spans="1:16" x14ac:dyDescent="0.25">
      <c r="A14958" t="s">
        <v>458</v>
      </c>
      <c r="B14958" t="s">
        <v>12</v>
      </c>
      <c r="C14958" t="s">
        <v>252</v>
      </c>
      <c r="E14958" t="s">
        <v>418</v>
      </c>
      <c r="F14958" t="s">
        <v>254</v>
      </c>
      <c r="G14958" t="s">
        <v>15</v>
      </c>
      <c r="H14958" t="s">
        <v>35</v>
      </c>
      <c r="I14958" t="s">
        <v>71</v>
      </c>
      <c r="J14958" t="s">
        <v>191</v>
      </c>
      <c r="K14958" s="1">
        <v>45407</v>
      </c>
      <c r="L14958">
        <v>120</v>
      </c>
      <c r="M14958">
        <v>1</v>
      </c>
      <c r="N14958" t="s">
        <v>538</v>
      </c>
      <c r="O14958" t="s">
        <v>537</v>
      </c>
      <c r="P14958" t="s">
        <v>642</v>
      </c>
    </row>
    <row r="14959" spans="1:16" x14ac:dyDescent="0.25">
      <c r="A14959" t="s">
        <v>458</v>
      </c>
      <c r="B14959" t="s">
        <v>12</v>
      </c>
      <c r="C14959" t="s">
        <v>252</v>
      </c>
      <c r="E14959" t="s">
        <v>418</v>
      </c>
      <c r="F14959" t="s">
        <v>254</v>
      </c>
      <c r="G14959" t="s">
        <v>15</v>
      </c>
      <c r="H14959" t="s">
        <v>35</v>
      </c>
      <c r="I14959" t="s">
        <v>36</v>
      </c>
      <c r="J14959" t="s">
        <v>191</v>
      </c>
      <c r="K14959" s="1">
        <v>45405</v>
      </c>
      <c r="L14959">
        <v>60</v>
      </c>
      <c r="M14959">
        <v>1</v>
      </c>
      <c r="N14959" t="s">
        <v>538</v>
      </c>
      <c r="O14959" t="s">
        <v>537</v>
      </c>
      <c r="P14959" t="s">
        <v>642</v>
      </c>
    </row>
    <row r="14960" spans="1:16" x14ac:dyDescent="0.25">
      <c r="A14960" t="s">
        <v>458</v>
      </c>
      <c r="B14960" t="s">
        <v>12</v>
      </c>
      <c r="C14960" t="s">
        <v>252</v>
      </c>
      <c r="E14960" t="s">
        <v>418</v>
      </c>
      <c r="F14960" t="s">
        <v>254</v>
      </c>
      <c r="G14960" t="s">
        <v>15</v>
      </c>
      <c r="H14960" t="s">
        <v>35</v>
      </c>
      <c r="I14960" t="s">
        <v>36</v>
      </c>
      <c r="J14960" t="s">
        <v>191</v>
      </c>
      <c r="K14960" s="1">
        <v>45418</v>
      </c>
      <c r="L14960">
        <v>30</v>
      </c>
      <c r="M14960">
        <v>3</v>
      </c>
      <c r="N14960" t="s">
        <v>538</v>
      </c>
      <c r="O14960" t="s">
        <v>537</v>
      </c>
      <c r="P14960" t="s">
        <v>642</v>
      </c>
    </row>
    <row r="14961" spans="1:16" x14ac:dyDescent="0.25">
      <c r="A14961" t="s">
        <v>458</v>
      </c>
      <c r="B14961" t="s">
        <v>12</v>
      </c>
      <c r="C14961" t="s">
        <v>252</v>
      </c>
      <c r="E14961" t="s">
        <v>418</v>
      </c>
      <c r="F14961" t="s">
        <v>254</v>
      </c>
      <c r="G14961" t="s">
        <v>15</v>
      </c>
      <c r="H14961" t="s">
        <v>35</v>
      </c>
      <c r="I14961" t="s">
        <v>36</v>
      </c>
      <c r="J14961" t="s">
        <v>191</v>
      </c>
      <c r="K14961" s="1">
        <v>45419</v>
      </c>
      <c r="L14961">
        <v>60</v>
      </c>
      <c r="M14961">
        <v>3</v>
      </c>
      <c r="N14961" t="s">
        <v>538</v>
      </c>
      <c r="O14961" t="s">
        <v>537</v>
      </c>
      <c r="P14961" t="s">
        <v>642</v>
      </c>
    </row>
    <row r="14962" spans="1:16" x14ac:dyDescent="0.25">
      <c r="A14962" t="s">
        <v>458</v>
      </c>
      <c r="B14962" t="s">
        <v>12</v>
      </c>
      <c r="C14962" t="s">
        <v>252</v>
      </c>
      <c r="E14962" t="s">
        <v>418</v>
      </c>
      <c r="F14962" t="s">
        <v>254</v>
      </c>
      <c r="G14962" t="s">
        <v>15</v>
      </c>
      <c r="H14962" t="s">
        <v>35</v>
      </c>
      <c r="I14962" t="s">
        <v>36</v>
      </c>
      <c r="J14962" t="s">
        <v>191</v>
      </c>
      <c r="K14962" s="1">
        <v>45420</v>
      </c>
      <c r="L14962">
        <v>120</v>
      </c>
      <c r="M14962">
        <v>3</v>
      </c>
      <c r="N14962" t="s">
        <v>538</v>
      </c>
      <c r="O14962" t="s">
        <v>537</v>
      </c>
      <c r="P14962" t="s">
        <v>642</v>
      </c>
    </row>
    <row r="14963" spans="1:16" x14ac:dyDescent="0.25">
      <c r="A14963" t="s">
        <v>458</v>
      </c>
      <c r="B14963" t="s">
        <v>12</v>
      </c>
      <c r="C14963" t="s">
        <v>252</v>
      </c>
      <c r="E14963" t="s">
        <v>418</v>
      </c>
      <c r="F14963" t="s">
        <v>254</v>
      </c>
      <c r="G14963" t="s">
        <v>15</v>
      </c>
      <c r="H14963" t="s">
        <v>35</v>
      </c>
      <c r="I14963" t="s">
        <v>36</v>
      </c>
      <c r="J14963" t="s">
        <v>191</v>
      </c>
      <c r="K14963" s="1">
        <v>45421</v>
      </c>
      <c r="L14963">
        <v>30</v>
      </c>
      <c r="M14963">
        <v>3</v>
      </c>
      <c r="N14963" t="s">
        <v>538</v>
      </c>
      <c r="O14963" t="s">
        <v>537</v>
      </c>
      <c r="P14963" t="s">
        <v>642</v>
      </c>
    </row>
    <row r="14964" spans="1:16" x14ac:dyDescent="0.25">
      <c r="A14964" t="s">
        <v>458</v>
      </c>
      <c r="B14964" t="s">
        <v>12</v>
      </c>
      <c r="C14964" t="s">
        <v>252</v>
      </c>
      <c r="E14964" t="s">
        <v>418</v>
      </c>
      <c r="F14964" t="s">
        <v>254</v>
      </c>
      <c r="G14964" t="s">
        <v>15</v>
      </c>
      <c r="H14964" t="s">
        <v>35</v>
      </c>
      <c r="I14964" t="s">
        <v>36</v>
      </c>
      <c r="J14964" t="s">
        <v>191</v>
      </c>
      <c r="K14964" s="1">
        <v>45425</v>
      </c>
      <c r="L14964">
        <v>60</v>
      </c>
      <c r="M14964">
        <v>4</v>
      </c>
      <c r="N14964" t="s">
        <v>538</v>
      </c>
      <c r="O14964" t="s">
        <v>537</v>
      </c>
      <c r="P14964" t="s">
        <v>642</v>
      </c>
    </row>
    <row r="14965" spans="1:16" x14ac:dyDescent="0.25">
      <c r="A14965" t="s">
        <v>458</v>
      </c>
      <c r="B14965" t="s">
        <v>12</v>
      </c>
      <c r="C14965" t="s">
        <v>252</v>
      </c>
      <c r="E14965" t="s">
        <v>418</v>
      </c>
      <c r="F14965" t="s">
        <v>254</v>
      </c>
      <c r="G14965" t="s">
        <v>15</v>
      </c>
      <c r="H14965" t="s">
        <v>35</v>
      </c>
      <c r="I14965" t="s">
        <v>36</v>
      </c>
      <c r="J14965" t="s">
        <v>191</v>
      </c>
      <c r="K14965" s="1">
        <v>45426</v>
      </c>
      <c r="L14965">
        <v>90</v>
      </c>
      <c r="M14965">
        <v>4</v>
      </c>
      <c r="N14965" t="s">
        <v>538</v>
      </c>
      <c r="O14965" t="s">
        <v>537</v>
      </c>
      <c r="P14965" t="s">
        <v>642</v>
      </c>
    </row>
    <row r="14966" spans="1:16" x14ac:dyDescent="0.25">
      <c r="A14966" t="s">
        <v>458</v>
      </c>
      <c r="B14966" t="s">
        <v>12</v>
      </c>
      <c r="C14966" t="s">
        <v>252</v>
      </c>
      <c r="E14966" t="s">
        <v>418</v>
      </c>
      <c r="F14966" t="s">
        <v>254</v>
      </c>
      <c r="G14966" t="s">
        <v>15</v>
      </c>
      <c r="H14966" t="s">
        <v>72</v>
      </c>
      <c r="I14966" t="s">
        <v>73</v>
      </c>
      <c r="J14966" t="s">
        <v>119</v>
      </c>
      <c r="K14966" s="1">
        <v>45408</v>
      </c>
      <c r="L14966">
        <v>30</v>
      </c>
      <c r="M14966">
        <v>1</v>
      </c>
      <c r="N14966" t="s">
        <v>538</v>
      </c>
      <c r="O14966" t="s">
        <v>537</v>
      </c>
      <c r="P14966" t="s">
        <v>642</v>
      </c>
    </row>
    <row r="14967" spans="1:16" x14ac:dyDescent="0.25">
      <c r="A14967" t="s">
        <v>458</v>
      </c>
      <c r="B14967" t="s">
        <v>12</v>
      </c>
      <c r="C14967" t="s">
        <v>252</v>
      </c>
      <c r="E14967" t="s">
        <v>418</v>
      </c>
      <c r="F14967" t="s">
        <v>254</v>
      </c>
      <c r="G14967" t="s">
        <v>15</v>
      </c>
      <c r="H14967" t="s">
        <v>72</v>
      </c>
      <c r="I14967" t="s">
        <v>73</v>
      </c>
      <c r="J14967" t="s">
        <v>119</v>
      </c>
      <c r="K14967" s="1">
        <v>45411</v>
      </c>
      <c r="L14967">
        <v>30</v>
      </c>
      <c r="M14967">
        <v>2</v>
      </c>
      <c r="N14967" t="s">
        <v>538</v>
      </c>
      <c r="O14967" t="s">
        <v>537</v>
      </c>
      <c r="P14967" t="s">
        <v>642</v>
      </c>
    </row>
    <row r="14968" spans="1:16" x14ac:dyDescent="0.25">
      <c r="A14968" t="s">
        <v>458</v>
      </c>
      <c r="B14968" t="s">
        <v>12</v>
      </c>
      <c r="C14968" t="s">
        <v>252</v>
      </c>
      <c r="E14968" t="s">
        <v>418</v>
      </c>
      <c r="F14968" t="s">
        <v>254</v>
      </c>
      <c r="G14968" t="s">
        <v>15</v>
      </c>
      <c r="H14968" t="s">
        <v>37</v>
      </c>
      <c r="I14968" t="s">
        <v>38</v>
      </c>
      <c r="J14968" t="s">
        <v>117</v>
      </c>
      <c r="K14968" s="1">
        <v>45405</v>
      </c>
      <c r="L14968">
        <v>30</v>
      </c>
      <c r="M14968">
        <v>1</v>
      </c>
      <c r="N14968" t="s">
        <v>538</v>
      </c>
      <c r="O14968" t="s">
        <v>537</v>
      </c>
      <c r="P14968" t="s">
        <v>642</v>
      </c>
    </row>
    <row r="14969" spans="1:16" x14ac:dyDescent="0.25">
      <c r="A14969" t="s">
        <v>458</v>
      </c>
      <c r="B14969" t="s">
        <v>12</v>
      </c>
      <c r="C14969" t="s">
        <v>252</v>
      </c>
      <c r="E14969" t="s">
        <v>418</v>
      </c>
      <c r="F14969" t="s">
        <v>254</v>
      </c>
      <c r="G14969" t="s">
        <v>15</v>
      </c>
      <c r="H14969" t="s">
        <v>37</v>
      </c>
      <c r="I14969" t="s">
        <v>38</v>
      </c>
      <c r="J14969" t="s">
        <v>117</v>
      </c>
      <c r="K14969" s="1">
        <v>45406</v>
      </c>
      <c r="L14969">
        <v>10.001999999999899</v>
      </c>
      <c r="M14969">
        <v>1</v>
      </c>
      <c r="N14969" t="s">
        <v>538</v>
      </c>
      <c r="O14969" t="s">
        <v>537</v>
      </c>
      <c r="P14969" t="s">
        <v>642</v>
      </c>
    </row>
    <row r="14970" spans="1:16" x14ac:dyDescent="0.25">
      <c r="A14970" t="s">
        <v>458</v>
      </c>
      <c r="B14970" t="s">
        <v>12</v>
      </c>
      <c r="C14970" t="s">
        <v>252</v>
      </c>
      <c r="E14970" t="s">
        <v>418</v>
      </c>
      <c r="F14970" t="s">
        <v>254</v>
      </c>
      <c r="G14970" t="s">
        <v>15</v>
      </c>
      <c r="H14970" t="s">
        <v>37</v>
      </c>
      <c r="I14970" t="s">
        <v>38</v>
      </c>
      <c r="J14970" t="s">
        <v>117</v>
      </c>
      <c r="K14970" s="1">
        <v>45407</v>
      </c>
      <c r="L14970">
        <v>30</v>
      </c>
      <c r="M14970">
        <v>1</v>
      </c>
      <c r="N14970" t="s">
        <v>538</v>
      </c>
      <c r="O14970" t="s">
        <v>537</v>
      </c>
      <c r="P14970" t="s">
        <v>642</v>
      </c>
    </row>
    <row r="14971" spans="1:16" x14ac:dyDescent="0.25">
      <c r="A14971" t="s">
        <v>458</v>
      </c>
      <c r="B14971" t="s">
        <v>12</v>
      </c>
      <c r="C14971" t="s">
        <v>252</v>
      </c>
      <c r="E14971" t="s">
        <v>418</v>
      </c>
      <c r="F14971" t="s">
        <v>254</v>
      </c>
      <c r="G14971" t="s">
        <v>15</v>
      </c>
      <c r="H14971" t="s">
        <v>37</v>
      </c>
      <c r="I14971" t="s">
        <v>38</v>
      </c>
      <c r="J14971" t="s">
        <v>117</v>
      </c>
      <c r="K14971" s="1">
        <v>45408</v>
      </c>
      <c r="L14971">
        <v>10.001999999999899</v>
      </c>
      <c r="M14971">
        <v>1</v>
      </c>
      <c r="N14971" t="s">
        <v>538</v>
      </c>
      <c r="O14971" t="s">
        <v>537</v>
      </c>
      <c r="P14971" t="s">
        <v>642</v>
      </c>
    </row>
    <row r="14972" spans="1:16" x14ac:dyDescent="0.25">
      <c r="A14972" t="s">
        <v>458</v>
      </c>
      <c r="B14972" t="s">
        <v>12</v>
      </c>
      <c r="C14972" t="s">
        <v>252</v>
      </c>
      <c r="E14972" t="s">
        <v>418</v>
      </c>
      <c r="F14972" t="s">
        <v>254</v>
      </c>
      <c r="G14972" t="s">
        <v>15</v>
      </c>
      <c r="H14972" t="s">
        <v>37</v>
      </c>
      <c r="I14972" t="s">
        <v>38</v>
      </c>
      <c r="J14972" t="s">
        <v>117</v>
      </c>
      <c r="K14972" s="1">
        <v>45411</v>
      </c>
      <c r="L14972">
        <v>30</v>
      </c>
      <c r="M14972">
        <v>2</v>
      </c>
      <c r="N14972" t="s">
        <v>538</v>
      </c>
      <c r="O14972" t="s">
        <v>537</v>
      </c>
      <c r="P14972" t="s">
        <v>642</v>
      </c>
    </row>
    <row r="14973" spans="1:16" x14ac:dyDescent="0.25">
      <c r="A14973" t="s">
        <v>458</v>
      </c>
      <c r="B14973" t="s">
        <v>12</v>
      </c>
      <c r="C14973" t="s">
        <v>252</v>
      </c>
      <c r="E14973" t="s">
        <v>418</v>
      </c>
      <c r="F14973" t="s">
        <v>254</v>
      </c>
      <c r="G14973" t="s">
        <v>15</v>
      </c>
      <c r="H14973" t="s">
        <v>37</v>
      </c>
      <c r="I14973" t="s">
        <v>38</v>
      </c>
      <c r="J14973" t="s">
        <v>117</v>
      </c>
      <c r="K14973" s="1">
        <v>45412</v>
      </c>
      <c r="L14973">
        <v>60</v>
      </c>
      <c r="M14973">
        <v>2</v>
      </c>
      <c r="N14973" t="s">
        <v>538</v>
      </c>
      <c r="O14973" t="s">
        <v>537</v>
      </c>
      <c r="P14973" t="s">
        <v>642</v>
      </c>
    </row>
    <row r="14974" spans="1:16" x14ac:dyDescent="0.25">
      <c r="A14974" t="s">
        <v>458</v>
      </c>
      <c r="B14974" t="s">
        <v>12</v>
      </c>
      <c r="C14974" t="s">
        <v>252</v>
      </c>
      <c r="E14974" t="s">
        <v>418</v>
      </c>
      <c r="F14974" t="s">
        <v>254</v>
      </c>
      <c r="G14974" t="s">
        <v>15</v>
      </c>
      <c r="H14974" t="s">
        <v>37</v>
      </c>
      <c r="I14974" t="s">
        <v>38</v>
      </c>
      <c r="J14974" t="s">
        <v>117</v>
      </c>
      <c r="K14974" s="1">
        <v>45414</v>
      </c>
      <c r="L14974">
        <v>30</v>
      </c>
      <c r="M14974">
        <v>2</v>
      </c>
      <c r="N14974" t="s">
        <v>538</v>
      </c>
      <c r="O14974" t="s">
        <v>537</v>
      </c>
      <c r="P14974" t="s">
        <v>642</v>
      </c>
    </row>
    <row r="14975" spans="1:16" x14ac:dyDescent="0.25">
      <c r="A14975" t="s">
        <v>458</v>
      </c>
      <c r="B14975" t="s">
        <v>12</v>
      </c>
      <c r="C14975" t="s">
        <v>252</v>
      </c>
      <c r="E14975" t="s">
        <v>418</v>
      </c>
      <c r="F14975" t="s">
        <v>254</v>
      </c>
      <c r="G14975" t="s">
        <v>15</v>
      </c>
      <c r="H14975" t="s">
        <v>37</v>
      </c>
      <c r="I14975" t="s">
        <v>38</v>
      </c>
      <c r="J14975" t="s">
        <v>117</v>
      </c>
      <c r="K14975" s="1">
        <v>45415</v>
      </c>
      <c r="L14975">
        <v>60</v>
      </c>
      <c r="M14975">
        <v>2</v>
      </c>
      <c r="N14975" t="s">
        <v>538</v>
      </c>
      <c r="O14975" t="s">
        <v>537</v>
      </c>
      <c r="P14975" t="s">
        <v>642</v>
      </c>
    </row>
    <row r="14976" spans="1:16" x14ac:dyDescent="0.25">
      <c r="A14976" t="s">
        <v>458</v>
      </c>
      <c r="B14976" t="s">
        <v>12</v>
      </c>
      <c r="C14976" t="s">
        <v>252</v>
      </c>
      <c r="E14976" t="s">
        <v>418</v>
      </c>
      <c r="F14976" t="s">
        <v>254</v>
      </c>
      <c r="G14976" t="s">
        <v>15</v>
      </c>
      <c r="H14976" t="s">
        <v>37</v>
      </c>
      <c r="I14976" t="s">
        <v>38</v>
      </c>
      <c r="J14976" t="s">
        <v>117</v>
      </c>
      <c r="K14976" s="1">
        <v>45422</v>
      </c>
      <c r="L14976">
        <v>60</v>
      </c>
      <c r="M14976">
        <v>3</v>
      </c>
      <c r="N14976" t="s">
        <v>538</v>
      </c>
      <c r="O14976" t="s">
        <v>537</v>
      </c>
      <c r="P14976" t="s">
        <v>642</v>
      </c>
    </row>
    <row r="14977" spans="1:16" x14ac:dyDescent="0.25">
      <c r="A14977" t="s">
        <v>458</v>
      </c>
      <c r="B14977" t="s">
        <v>12</v>
      </c>
      <c r="C14977" t="s">
        <v>252</v>
      </c>
      <c r="E14977" t="s">
        <v>418</v>
      </c>
      <c r="F14977" t="s">
        <v>254</v>
      </c>
      <c r="G14977" t="s">
        <v>15</v>
      </c>
      <c r="H14977" t="s">
        <v>37</v>
      </c>
      <c r="I14977" t="s">
        <v>38</v>
      </c>
      <c r="J14977" t="s">
        <v>117</v>
      </c>
      <c r="K14977" s="1">
        <v>45425</v>
      </c>
      <c r="L14977">
        <v>30</v>
      </c>
      <c r="M14977">
        <v>4</v>
      </c>
      <c r="N14977" t="s">
        <v>538</v>
      </c>
      <c r="O14977" t="s">
        <v>537</v>
      </c>
      <c r="P14977" t="s">
        <v>642</v>
      </c>
    </row>
    <row r="14978" spans="1:16" x14ac:dyDescent="0.25">
      <c r="A14978" t="s">
        <v>458</v>
      </c>
      <c r="B14978" t="s">
        <v>12</v>
      </c>
      <c r="C14978" t="s">
        <v>252</v>
      </c>
      <c r="E14978" t="s">
        <v>418</v>
      </c>
      <c r="F14978" t="s">
        <v>254</v>
      </c>
      <c r="G14978" t="s">
        <v>15</v>
      </c>
      <c r="H14978" t="s">
        <v>37</v>
      </c>
      <c r="I14978" t="s">
        <v>38</v>
      </c>
      <c r="J14978" t="s">
        <v>117</v>
      </c>
      <c r="K14978" s="1">
        <v>45429</v>
      </c>
      <c r="L14978">
        <v>60</v>
      </c>
      <c r="M14978">
        <v>4</v>
      </c>
      <c r="N14978" t="s">
        <v>538</v>
      </c>
      <c r="O14978" t="s">
        <v>537</v>
      </c>
      <c r="P14978" t="s">
        <v>642</v>
      </c>
    </row>
    <row r="14979" spans="1:16" x14ac:dyDescent="0.25">
      <c r="A14979" t="s">
        <v>458</v>
      </c>
      <c r="B14979" t="s">
        <v>12</v>
      </c>
      <c r="C14979" t="s">
        <v>252</v>
      </c>
      <c r="E14979" t="s">
        <v>418</v>
      </c>
      <c r="F14979" t="s">
        <v>254</v>
      </c>
      <c r="G14979" t="s">
        <v>15</v>
      </c>
      <c r="H14979" t="s">
        <v>37</v>
      </c>
      <c r="I14979" t="s">
        <v>37</v>
      </c>
      <c r="J14979" t="s">
        <v>119</v>
      </c>
      <c r="K14979" s="1">
        <v>45404</v>
      </c>
      <c r="L14979">
        <v>60</v>
      </c>
      <c r="M14979">
        <v>1</v>
      </c>
      <c r="N14979" t="s">
        <v>538</v>
      </c>
      <c r="O14979" t="s">
        <v>537</v>
      </c>
      <c r="P14979" t="s">
        <v>642</v>
      </c>
    </row>
    <row r="14980" spans="1:16" x14ac:dyDescent="0.25">
      <c r="A14980" t="s">
        <v>458</v>
      </c>
      <c r="B14980" t="s">
        <v>12</v>
      </c>
      <c r="C14980" t="s">
        <v>252</v>
      </c>
      <c r="E14980" t="s">
        <v>418</v>
      </c>
      <c r="F14980" t="s">
        <v>254</v>
      </c>
      <c r="G14980" t="s">
        <v>15</v>
      </c>
      <c r="H14980" t="s">
        <v>37</v>
      </c>
      <c r="I14980" t="s">
        <v>37</v>
      </c>
      <c r="J14980" t="s">
        <v>119</v>
      </c>
      <c r="K14980" s="1">
        <v>45406</v>
      </c>
      <c r="L14980">
        <v>30</v>
      </c>
      <c r="M14980">
        <v>1</v>
      </c>
      <c r="N14980" t="s">
        <v>538</v>
      </c>
      <c r="O14980" t="s">
        <v>537</v>
      </c>
      <c r="P14980" t="s">
        <v>642</v>
      </c>
    </row>
    <row r="14981" spans="1:16" x14ac:dyDescent="0.25">
      <c r="A14981" t="s">
        <v>458</v>
      </c>
      <c r="B14981" t="s">
        <v>12</v>
      </c>
      <c r="C14981" t="s">
        <v>252</v>
      </c>
      <c r="E14981" t="s">
        <v>418</v>
      </c>
      <c r="F14981" t="s">
        <v>254</v>
      </c>
      <c r="G14981" t="s">
        <v>15</v>
      </c>
      <c r="H14981" t="s">
        <v>37</v>
      </c>
      <c r="I14981" t="s">
        <v>37</v>
      </c>
      <c r="J14981" t="s">
        <v>119</v>
      </c>
      <c r="K14981" s="1">
        <v>45411</v>
      </c>
      <c r="L14981">
        <v>30</v>
      </c>
      <c r="M14981">
        <v>2</v>
      </c>
      <c r="N14981" t="s">
        <v>538</v>
      </c>
      <c r="O14981" t="s">
        <v>537</v>
      </c>
      <c r="P14981" t="s">
        <v>642</v>
      </c>
    </row>
    <row r="14982" spans="1:16" x14ac:dyDescent="0.25">
      <c r="A14982" t="s">
        <v>458</v>
      </c>
      <c r="B14982" t="s">
        <v>12</v>
      </c>
      <c r="C14982" t="s">
        <v>252</v>
      </c>
      <c r="E14982" t="s">
        <v>418</v>
      </c>
      <c r="F14982" t="s">
        <v>254</v>
      </c>
      <c r="G14982" t="s">
        <v>15</v>
      </c>
      <c r="H14982" t="s">
        <v>37</v>
      </c>
      <c r="I14982" t="s">
        <v>37</v>
      </c>
      <c r="J14982" t="s">
        <v>119</v>
      </c>
      <c r="K14982" s="1">
        <v>45412</v>
      </c>
      <c r="L14982">
        <v>60</v>
      </c>
      <c r="M14982">
        <v>2</v>
      </c>
      <c r="N14982" t="s">
        <v>538</v>
      </c>
      <c r="O14982" t="s">
        <v>537</v>
      </c>
      <c r="P14982" t="s">
        <v>642</v>
      </c>
    </row>
    <row r="14983" spans="1:16" x14ac:dyDescent="0.25">
      <c r="A14983" t="s">
        <v>458</v>
      </c>
      <c r="B14983" t="s">
        <v>12</v>
      </c>
      <c r="C14983" t="s">
        <v>252</v>
      </c>
      <c r="E14983" t="s">
        <v>418</v>
      </c>
      <c r="F14983" t="s">
        <v>254</v>
      </c>
      <c r="G14983" t="s">
        <v>15</v>
      </c>
      <c r="H14983" t="s">
        <v>37</v>
      </c>
      <c r="I14983" t="s">
        <v>37</v>
      </c>
      <c r="J14983" t="s">
        <v>119</v>
      </c>
      <c r="K14983" s="1">
        <v>45413</v>
      </c>
      <c r="L14983">
        <v>120</v>
      </c>
      <c r="M14983">
        <v>2</v>
      </c>
      <c r="N14983" t="s">
        <v>538</v>
      </c>
      <c r="O14983" t="s">
        <v>537</v>
      </c>
      <c r="P14983" t="s">
        <v>642</v>
      </c>
    </row>
    <row r="14984" spans="1:16" x14ac:dyDescent="0.25">
      <c r="A14984" t="s">
        <v>458</v>
      </c>
      <c r="B14984" t="s">
        <v>12</v>
      </c>
      <c r="C14984" t="s">
        <v>252</v>
      </c>
      <c r="E14984" t="s">
        <v>418</v>
      </c>
      <c r="F14984" t="s">
        <v>254</v>
      </c>
      <c r="G14984" t="s">
        <v>15</v>
      </c>
      <c r="H14984" t="s">
        <v>37</v>
      </c>
      <c r="I14984" t="s">
        <v>37</v>
      </c>
      <c r="J14984" t="s">
        <v>119</v>
      </c>
      <c r="K14984" s="1">
        <v>45414</v>
      </c>
      <c r="L14984">
        <v>120</v>
      </c>
      <c r="M14984">
        <v>2</v>
      </c>
      <c r="N14984" t="s">
        <v>538</v>
      </c>
      <c r="O14984" t="s">
        <v>537</v>
      </c>
      <c r="P14984" t="s">
        <v>642</v>
      </c>
    </row>
    <row r="14985" spans="1:16" x14ac:dyDescent="0.25">
      <c r="A14985" t="s">
        <v>458</v>
      </c>
      <c r="B14985" t="s">
        <v>12</v>
      </c>
      <c r="C14985" t="s">
        <v>252</v>
      </c>
      <c r="E14985" t="s">
        <v>418</v>
      </c>
      <c r="F14985" t="s">
        <v>254</v>
      </c>
      <c r="G14985" t="s">
        <v>15</v>
      </c>
      <c r="H14985" t="s">
        <v>37</v>
      </c>
      <c r="I14985" t="s">
        <v>37</v>
      </c>
      <c r="J14985" t="s">
        <v>119</v>
      </c>
      <c r="K14985" s="1">
        <v>45419</v>
      </c>
      <c r="L14985">
        <v>60</v>
      </c>
      <c r="M14985">
        <v>3</v>
      </c>
      <c r="N14985" t="s">
        <v>538</v>
      </c>
      <c r="O14985" t="s">
        <v>537</v>
      </c>
      <c r="P14985" t="s">
        <v>642</v>
      </c>
    </row>
    <row r="14986" spans="1:16" x14ac:dyDescent="0.25">
      <c r="A14986" t="s">
        <v>458</v>
      </c>
      <c r="B14986" t="s">
        <v>12</v>
      </c>
      <c r="C14986" t="s">
        <v>252</v>
      </c>
      <c r="E14986" t="s">
        <v>418</v>
      </c>
      <c r="F14986" t="s">
        <v>254</v>
      </c>
      <c r="G14986" t="s">
        <v>15</v>
      </c>
      <c r="H14986" t="s">
        <v>37</v>
      </c>
      <c r="I14986" t="s">
        <v>37</v>
      </c>
      <c r="J14986" t="s">
        <v>119</v>
      </c>
      <c r="K14986" s="1">
        <v>45426</v>
      </c>
      <c r="L14986">
        <v>90</v>
      </c>
      <c r="M14986">
        <v>4</v>
      </c>
      <c r="N14986" t="s">
        <v>538</v>
      </c>
      <c r="O14986" t="s">
        <v>537</v>
      </c>
      <c r="P14986" t="s">
        <v>642</v>
      </c>
    </row>
    <row r="14987" spans="1:16" x14ac:dyDescent="0.25">
      <c r="A14987" t="s">
        <v>458</v>
      </c>
      <c r="B14987" t="s">
        <v>12</v>
      </c>
      <c r="C14987" t="s">
        <v>252</v>
      </c>
      <c r="E14987" t="s">
        <v>418</v>
      </c>
      <c r="F14987" t="s">
        <v>254</v>
      </c>
      <c r="G14987" t="s">
        <v>15</v>
      </c>
      <c r="H14987" t="s">
        <v>37</v>
      </c>
      <c r="I14987" t="s">
        <v>37</v>
      </c>
      <c r="J14987" t="s">
        <v>119</v>
      </c>
      <c r="K14987" s="1">
        <v>45427</v>
      </c>
      <c r="L14987">
        <v>60</v>
      </c>
      <c r="M14987">
        <v>4</v>
      </c>
      <c r="N14987" t="s">
        <v>538</v>
      </c>
      <c r="O14987" t="s">
        <v>537</v>
      </c>
      <c r="P14987" t="s">
        <v>642</v>
      </c>
    </row>
    <row r="14988" spans="1:16" x14ac:dyDescent="0.25">
      <c r="A14988" t="s">
        <v>458</v>
      </c>
      <c r="B14988" t="s">
        <v>12</v>
      </c>
      <c r="C14988" t="s">
        <v>252</v>
      </c>
      <c r="E14988" t="s">
        <v>418</v>
      </c>
      <c r="F14988" t="s">
        <v>254</v>
      </c>
      <c r="G14988" t="s">
        <v>15</v>
      </c>
      <c r="H14988" t="s">
        <v>37</v>
      </c>
      <c r="I14988" t="s">
        <v>39</v>
      </c>
      <c r="J14988" t="s">
        <v>119</v>
      </c>
      <c r="K14988" s="1">
        <v>45404</v>
      </c>
      <c r="L14988">
        <v>30</v>
      </c>
      <c r="M14988">
        <v>1</v>
      </c>
      <c r="N14988" t="s">
        <v>538</v>
      </c>
      <c r="O14988" t="s">
        <v>537</v>
      </c>
      <c r="P14988" t="s">
        <v>642</v>
      </c>
    </row>
    <row r="14989" spans="1:16" x14ac:dyDescent="0.25">
      <c r="A14989" t="s">
        <v>458</v>
      </c>
      <c r="B14989" t="s">
        <v>12</v>
      </c>
      <c r="C14989" t="s">
        <v>252</v>
      </c>
      <c r="E14989" t="s">
        <v>418</v>
      </c>
      <c r="F14989" t="s">
        <v>254</v>
      </c>
      <c r="G14989" t="s">
        <v>15</v>
      </c>
      <c r="H14989" t="s">
        <v>37</v>
      </c>
      <c r="I14989" t="s">
        <v>39</v>
      </c>
      <c r="J14989" t="s">
        <v>119</v>
      </c>
      <c r="K14989" s="1">
        <v>45415</v>
      </c>
      <c r="L14989">
        <v>60</v>
      </c>
      <c r="M14989">
        <v>2</v>
      </c>
      <c r="N14989" t="s">
        <v>538</v>
      </c>
      <c r="O14989" t="s">
        <v>537</v>
      </c>
      <c r="P14989" t="s">
        <v>642</v>
      </c>
    </row>
    <row r="14990" spans="1:16" x14ac:dyDescent="0.25">
      <c r="A14990" t="s">
        <v>458</v>
      </c>
      <c r="B14990" t="s">
        <v>12</v>
      </c>
      <c r="C14990" t="s">
        <v>252</v>
      </c>
      <c r="E14990" t="s">
        <v>418</v>
      </c>
      <c r="F14990" t="s">
        <v>254</v>
      </c>
      <c r="G14990" t="s">
        <v>15</v>
      </c>
      <c r="H14990" t="s">
        <v>37</v>
      </c>
      <c r="I14990" t="s">
        <v>39</v>
      </c>
      <c r="J14990" t="s">
        <v>119</v>
      </c>
      <c r="K14990" s="1">
        <v>45418</v>
      </c>
      <c r="L14990">
        <v>30</v>
      </c>
      <c r="M14990">
        <v>3</v>
      </c>
      <c r="N14990" t="s">
        <v>538</v>
      </c>
      <c r="O14990" t="s">
        <v>537</v>
      </c>
      <c r="P14990" t="s">
        <v>642</v>
      </c>
    </row>
    <row r="14991" spans="1:16" x14ac:dyDescent="0.25">
      <c r="A14991" t="s">
        <v>458</v>
      </c>
      <c r="B14991" t="s">
        <v>12</v>
      </c>
      <c r="C14991" t="s">
        <v>252</v>
      </c>
      <c r="E14991" t="s">
        <v>418</v>
      </c>
      <c r="F14991" t="s">
        <v>254</v>
      </c>
      <c r="G14991" t="s">
        <v>15</v>
      </c>
      <c r="H14991" t="s">
        <v>37</v>
      </c>
      <c r="I14991" t="s">
        <v>39</v>
      </c>
      <c r="J14991" t="s">
        <v>119</v>
      </c>
      <c r="K14991" s="1">
        <v>45419</v>
      </c>
      <c r="L14991">
        <v>60</v>
      </c>
      <c r="M14991">
        <v>3</v>
      </c>
      <c r="N14991" t="s">
        <v>538</v>
      </c>
      <c r="O14991" t="s">
        <v>537</v>
      </c>
      <c r="P14991" t="s">
        <v>642</v>
      </c>
    </row>
    <row r="14992" spans="1:16" x14ac:dyDescent="0.25">
      <c r="A14992" t="s">
        <v>458</v>
      </c>
      <c r="B14992" t="s">
        <v>12</v>
      </c>
      <c r="C14992" t="s">
        <v>252</v>
      </c>
      <c r="E14992" t="s">
        <v>418</v>
      </c>
      <c r="F14992" t="s">
        <v>254</v>
      </c>
      <c r="G14992" t="s">
        <v>15</v>
      </c>
      <c r="H14992" t="s">
        <v>37</v>
      </c>
      <c r="I14992" t="s">
        <v>39</v>
      </c>
      <c r="J14992" t="s">
        <v>119</v>
      </c>
      <c r="K14992" s="1">
        <v>45422</v>
      </c>
      <c r="L14992">
        <v>30</v>
      </c>
      <c r="M14992">
        <v>3</v>
      </c>
      <c r="N14992" t="s">
        <v>538</v>
      </c>
      <c r="O14992" t="s">
        <v>537</v>
      </c>
      <c r="P14992" t="s">
        <v>642</v>
      </c>
    </row>
    <row r="14993" spans="1:16" x14ac:dyDescent="0.25">
      <c r="A14993" t="s">
        <v>458</v>
      </c>
      <c r="B14993" t="s">
        <v>12</v>
      </c>
      <c r="C14993" t="s">
        <v>252</v>
      </c>
      <c r="E14993" t="s">
        <v>418</v>
      </c>
      <c r="F14993" t="s">
        <v>254</v>
      </c>
      <c r="G14993" t="s">
        <v>15</v>
      </c>
      <c r="H14993" t="s">
        <v>37</v>
      </c>
      <c r="I14993" t="s">
        <v>39</v>
      </c>
      <c r="J14993" t="s">
        <v>119</v>
      </c>
      <c r="K14993" s="1">
        <v>45425</v>
      </c>
      <c r="L14993">
        <v>30</v>
      </c>
      <c r="M14993">
        <v>4</v>
      </c>
      <c r="N14993" t="s">
        <v>538</v>
      </c>
      <c r="O14993" t="s">
        <v>537</v>
      </c>
      <c r="P14993" t="s">
        <v>642</v>
      </c>
    </row>
    <row r="14994" spans="1:16" x14ac:dyDescent="0.25">
      <c r="A14994" t="s">
        <v>458</v>
      </c>
      <c r="B14994" t="s">
        <v>12</v>
      </c>
      <c r="C14994" t="s">
        <v>252</v>
      </c>
      <c r="E14994" t="s">
        <v>418</v>
      </c>
      <c r="F14994" t="s">
        <v>254</v>
      </c>
      <c r="G14994" t="s">
        <v>15</v>
      </c>
      <c r="H14994" t="s">
        <v>37</v>
      </c>
      <c r="I14994" t="s">
        <v>39</v>
      </c>
      <c r="J14994" t="s">
        <v>119</v>
      </c>
      <c r="K14994" s="1">
        <v>45426</v>
      </c>
      <c r="L14994">
        <v>30</v>
      </c>
      <c r="M14994">
        <v>4</v>
      </c>
      <c r="N14994" t="s">
        <v>538</v>
      </c>
      <c r="O14994" t="s">
        <v>537</v>
      </c>
      <c r="P14994" t="s">
        <v>642</v>
      </c>
    </row>
    <row r="14995" spans="1:16" x14ac:dyDescent="0.25">
      <c r="A14995" t="s">
        <v>458</v>
      </c>
      <c r="B14995" t="s">
        <v>12</v>
      </c>
      <c r="C14995" t="s">
        <v>252</v>
      </c>
      <c r="E14995" t="s">
        <v>418</v>
      </c>
      <c r="F14995" t="s">
        <v>254</v>
      </c>
      <c r="G14995" t="s">
        <v>15</v>
      </c>
      <c r="H14995" t="s">
        <v>37</v>
      </c>
      <c r="I14995" t="s">
        <v>39</v>
      </c>
      <c r="J14995" t="s">
        <v>119</v>
      </c>
      <c r="K14995" s="1">
        <v>45427</v>
      </c>
      <c r="L14995">
        <v>60</v>
      </c>
      <c r="M14995">
        <v>4</v>
      </c>
      <c r="N14995" t="s">
        <v>538</v>
      </c>
      <c r="O14995" t="s">
        <v>537</v>
      </c>
      <c r="P14995" t="s">
        <v>642</v>
      </c>
    </row>
    <row r="14996" spans="1:16" x14ac:dyDescent="0.25">
      <c r="A14996" t="s">
        <v>458</v>
      </c>
      <c r="B14996" t="s">
        <v>12</v>
      </c>
      <c r="C14996" t="s">
        <v>252</v>
      </c>
      <c r="E14996" t="s">
        <v>418</v>
      </c>
      <c r="F14996" t="s">
        <v>254</v>
      </c>
      <c r="G14996" t="s">
        <v>15</v>
      </c>
      <c r="H14996" t="s">
        <v>37</v>
      </c>
      <c r="I14996" t="s">
        <v>39</v>
      </c>
      <c r="J14996" t="s">
        <v>119</v>
      </c>
      <c r="K14996" s="1">
        <v>45428</v>
      </c>
      <c r="L14996">
        <v>30</v>
      </c>
      <c r="M14996">
        <v>4</v>
      </c>
      <c r="N14996" t="s">
        <v>538</v>
      </c>
      <c r="O14996" t="s">
        <v>537</v>
      </c>
      <c r="P14996" t="s">
        <v>642</v>
      </c>
    </row>
    <row r="14997" spans="1:16" x14ac:dyDescent="0.25">
      <c r="A14997" t="s">
        <v>458</v>
      </c>
      <c r="B14997" t="s">
        <v>12</v>
      </c>
      <c r="C14997" t="s">
        <v>252</v>
      </c>
      <c r="E14997" t="s">
        <v>418</v>
      </c>
      <c r="F14997" t="s">
        <v>254</v>
      </c>
      <c r="G14997" t="s">
        <v>15</v>
      </c>
      <c r="H14997" t="s">
        <v>37</v>
      </c>
      <c r="I14997" t="s">
        <v>39</v>
      </c>
      <c r="J14997" t="s">
        <v>119</v>
      </c>
      <c r="K14997" s="1">
        <v>45429</v>
      </c>
      <c r="L14997">
        <v>30</v>
      </c>
      <c r="M14997">
        <v>4</v>
      </c>
      <c r="N14997" t="s">
        <v>538</v>
      </c>
      <c r="O14997" t="s">
        <v>537</v>
      </c>
      <c r="P14997" t="s">
        <v>642</v>
      </c>
    </row>
    <row r="14998" spans="1:16" x14ac:dyDescent="0.25">
      <c r="A14998" t="s">
        <v>458</v>
      </c>
      <c r="B14998" t="s">
        <v>12</v>
      </c>
      <c r="C14998" t="s">
        <v>252</v>
      </c>
      <c r="E14998" t="s">
        <v>418</v>
      </c>
      <c r="F14998" t="s">
        <v>254</v>
      </c>
      <c r="G14998" t="s">
        <v>15</v>
      </c>
      <c r="H14998" t="s">
        <v>524</v>
      </c>
      <c r="I14998" t="s">
        <v>40</v>
      </c>
      <c r="J14998" t="s">
        <v>117</v>
      </c>
      <c r="K14998" s="1">
        <v>45408</v>
      </c>
      <c r="L14998">
        <v>10.001999999999899</v>
      </c>
      <c r="M14998">
        <v>1</v>
      </c>
      <c r="N14998" t="s">
        <v>538</v>
      </c>
      <c r="O14998" t="s">
        <v>537</v>
      </c>
      <c r="P14998" t="s">
        <v>642</v>
      </c>
    </row>
    <row r="14999" spans="1:16" x14ac:dyDescent="0.25">
      <c r="A14999" t="s">
        <v>458</v>
      </c>
      <c r="B14999" t="s">
        <v>12</v>
      </c>
      <c r="C14999" t="s">
        <v>252</v>
      </c>
      <c r="E14999" t="s">
        <v>418</v>
      </c>
      <c r="F14999" t="s">
        <v>254</v>
      </c>
      <c r="G14999" t="s">
        <v>15</v>
      </c>
      <c r="H14999" t="s">
        <v>524</v>
      </c>
      <c r="I14999" t="s">
        <v>41</v>
      </c>
      <c r="J14999" t="s">
        <v>117</v>
      </c>
      <c r="K14999" s="1">
        <v>45404</v>
      </c>
      <c r="L14999">
        <v>30</v>
      </c>
      <c r="M14999">
        <v>1</v>
      </c>
      <c r="N14999" t="s">
        <v>538</v>
      </c>
      <c r="O14999" t="s">
        <v>537</v>
      </c>
      <c r="P14999" t="s">
        <v>642</v>
      </c>
    </row>
    <row r="15000" spans="1:16" x14ac:dyDescent="0.25">
      <c r="A15000" t="s">
        <v>458</v>
      </c>
      <c r="B15000" t="s">
        <v>12</v>
      </c>
      <c r="C15000" t="s">
        <v>252</v>
      </c>
      <c r="E15000" t="s">
        <v>418</v>
      </c>
      <c r="F15000" t="s">
        <v>254</v>
      </c>
      <c r="G15000" t="s">
        <v>15</v>
      </c>
      <c r="H15000" t="s">
        <v>524</v>
      </c>
      <c r="I15000" t="s">
        <v>41</v>
      </c>
      <c r="J15000" t="s">
        <v>117</v>
      </c>
      <c r="K15000" s="1">
        <v>45405</v>
      </c>
      <c r="L15000">
        <v>30</v>
      </c>
      <c r="M15000">
        <v>1</v>
      </c>
      <c r="N15000" t="s">
        <v>538</v>
      </c>
      <c r="O15000" t="s">
        <v>537</v>
      </c>
      <c r="P15000" t="s">
        <v>642</v>
      </c>
    </row>
    <row r="15001" spans="1:16" x14ac:dyDescent="0.25">
      <c r="A15001" t="s">
        <v>458</v>
      </c>
      <c r="B15001" t="s">
        <v>12</v>
      </c>
      <c r="C15001" t="s">
        <v>252</v>
      </c>
      <c r="E15001" t="s">
        <v>418</v>
      </c>
      <c r="F15001" t="s">
        <v>254</v>
      </c>
      <c r="G15001" t="s">
        <v>15</v>
      </c>
      <c r="H15001" t="s">
        <v>524</v>
      </c>
      <c r="I15001" t="s">
        <v>41</v>
      </c>
      <c r="J15001" t="s">
        <v>117</v>
      </c>
      <c r="K15001" s="1">
        <v>45406</v>
      </c>
      <c r="L15001">
        <v>30</v>
      </c>
      <c r="M15001">
        <v>1</v>
      </c>
      <c r="N15001" t="s">
        <v>538</v>
      </c>
      <c r="O15001" t="s">
        <v>537</v>
      </c>
      <c r="P15001" t="s">
        <v>642</v>
      </c>
    </row>
    <row r="15002" spans="1:16" x14ac:dyDescent="0.25">
      <c r="A15002" t="s">
        <v>458</v>
      </c>
      <c r="B15002" t="s">
        <v>12</v>
      </c>
      <c r="C15002" t="s">
        <v>252</v>
      </c>
      <c r="E15002" t="s">
        <v>418</v>
      </c>
      <c r="F15002" t="s">
        <v>254</v>
      </c>
      <c r="G15002" t="s">
        <v>15</v>
      </c>
      <c r="H15002" t="s">
        <v>524</v>
      </c>
      <c r="I15002" t="s">
        <v>41</v>
      </c>
      <c r="J15002" t="s">
        <v>117</v>
      </c>
      <c r="K15002" s="1">
        <v>45407</v>
      </c>
      <c r="L15002">
        <v>30</v>
      </c>
      <c r="M15002">
        <v>1</v>
      </c>
      <c r="N15002" t="s">
        <v>538</v>
      </c>
      <c r="O15002" t="s">
        <v>537</v>
      </c>
      <c r="P15002" t="s">
        <v>642</v>
      </c>
    </row>
    <row r="15003" spans="1:16" x14ac:dyDescent="0.25">
      <c r="A15003" t="s">
        <v>458</v>
      </c>
      <c r="B15003" t="s">
        <v>12</v>
      </c>
      <c r="C15003" t="s">
        <v>252</v>
      </c>
      <c r="E15003" t="s">
        <v>418</v>
      </c>
      <c r="F15003" t="s">
        <v>254</v>
      </c>
      <c r="G15003" t="s">
        <v>15</v>
      </c>
      <c r="H15003" t="s">
        <v>524</v>
      </c>
      <c r="I15003" t="s">
        <v>41</v>
      </c>
      <c r="J15003" t="s">
        <v>117</v>
      </c>
      <c r="K15003" s="1">
        <v>45408</v>
      </c>
      <c r="L15003">
        <v>60</v>
      </c>
      <c r="M15003">
        <v>1</v>
      </c>
      <c r="N15003" t="s">
        <v>538</v>
      </c>
      <c r="O15003" t="s">
        <v>537</v>
      </c>
      <c r="P15003" t="s">
        <v>642</v>
      </c>
    </row>
    <row r="15004" spans="1:16" x14ac:dyDescent="0.25">
      <c r="A15004" t="s">
        <v>458</v>
      </c>
      <c r="B15004" t="s">
        <v>12</v>
      </c>
      <c r="C15004" t="s">
        <v>252</v>
      </c>
      <c r="E15004" t="s">
        <v>418</v>
      </c>
      <c r="F15004" t="s">
        <v>254</v>
      </c>
      <c r="G15004" t="s">
        <v>15</v>
      </c>
      <c r="H15004" t="s">
        <v>524</v>
      </c>
      <c r="I15004" t="s">
        <v>41</v>
      </c>
      <c r="J15004" t="s">
        <v>117</v>
      </c>
      <c r="K15004" s="1">
        <v>45412</v>
      </c>
      <c r="L15004">
        <v>30</v>
      </c>
      <c r="M15004">
        <v>2</v>
      </c>
      <c r="N15004" t="s">
        <v>538</v>
      </c>
      <c r="O15004" t="s">
        <v>537</v>
      </c>
      <c r="P15004" t="s">
        <v>642</v>
      </c>
    </row>
    <row r="15005" spans="1:16" x14ac:dyDescent="0.25">
      <c r="A15005" t="s">
        <v>458</v>
      </c>
      <c r="B15005" t="s">
        <v>12</v>
      </c>
      <c r="C15005" t="s">
        <v>252</v>
      </c>
      <c r="E15005" t="s">
        <v>418</v>
      </c>
      <c r="F15005" t="s">
        <v>254</v>
      </c>
      <c r="G15005" t="s">
        <v>15</v>
      </c>
      <c r="H15005" t="s">
        <v>524</v>
      </c>
      <c r="I15005" t="s">
        <v>41</v>
      </c>
      <c r="J15005" t="s">
        <v>117</v>
      </c>
      <c r="K15005" s="1">
        <v>45427</v>
      </c>
      <c r="L15005">
        <v>60</v>
      </c>
      <c r="M15005">
        <v>4</v>
      </c>
      <c r="N15005" t="s">
        <v>538</v>
      </c>
      <c r="O15005" t="s">
        <v>537</v>
      </c>
      <c r="P15005" t="s">
        <v>642</v>
      </c>
    </row>
    <row r="15006" spans="1:16" x14ac:dyDescent="0.25">
      <c r="A15006" t="s">
        <v>458</v>
      </c>
      <c r="B15006" t="s">
        <v>12</v>
      </c>
      <c r="C15006" t="s">
        <v>252</v>
      </c>
      <c r="E15006" t="s">
        <v>418</v>
      </c>
      <c r="F15006" t="s">
        <v>254</v>
      </c>
      <c r="G15006" t="s">
        <v>15</v>
      </c>
      <c r="H15006" t="s">
        <v>524</v>
      </c>
      <c r="I15006" t="s">
        <v>41</v>
      </c>
      <c r="J15006" t="s">
        <v>117</v>
      </c>
      <c r="K15006" s="1">
        <v>45428</v>
      </c>
      <c r="L15006">
        <v>30</v>
      </c>
      <c r="M15006">
        <v>4</v>
      </c>
      <c r="N15006" t="s">
        <v>538</v>
      </c>
      <c r="O15006" t="s">
        <v>537</v>
      </c>
      <c r="P15006" t="s">
        <v>642</v>
      </c>
    </row>
    <row r="15007" spans="1:16" x14ac:dyDescent="0.25">
      <c r="A15007" t="s">
        <v>458</v>
      </c>
      <c r="B15007" t="s">
        <v>12</v>
      </c>
      <c r="C15007" t="s">
        <v>252</v>
      </c>
      <c r="E15007" t="s">
        <v>418</v>
      </c>
      <c r="F15007" t="s">
        <v>254</v>
      </c>
      <c r="G15007" t="s">
        <v>15</v>
      </c>
      <c r="H15007" t="s">
        <v>524</v>
      </c>
      <c r="I15007" t="s">
        <v>41</v>
      </c>
      <c r="J15007" t="s">
        <v>117</v>
      </c>
      <c r="K15007" s="1">
        <v>45429</v>
      </c>
      <c r="L15007">
        <v>30</v>
      </c>
      <c r="M15007">
        <v>4</v>
      </c>
      <c r="N15007" t="s">
        <v>538</v>
      </c>
      <c r="O15007" t="s">
        <v>537</v>
      </c>
      <c r="P15007" t="s">
        <v>642</v>
      </c>
    </row>
    <row r="15008" spans="1:16" x14ac:dyDescent="0.25">
      <c r="A15008" t="s">
        <v>458</v>
      </c>
      <c r="B15008" t="s">
        <v>12</v>
      </c>
      <c r="C15008" t="s">
        <v>252</v>
      </c>
      <c r="E15008" t="s">
        <v>418</v>
      </c>
      <c r="F15008" t="s">
        <v>254</v>
      </c>
      <c r="G15008" t="s">
        <v>15</v>
      </c>
      <c r="H15008" t="s">
        <v>524</v>
      </c>
      <c r="I15008" t="s">
        <v>42</v>
      </c>
      <c r="J15008" t="s">
        <v>117</v>
      </c>
      <c r="K15008" s="1">
        <v>45406</v>
      </c>
      <c r="L15008">
        <v>30</v>
      </c>
      <c r="M15008">
        <v>1</v>
      </c>
      <c r="N15008" t="s">
        <v>538</v>
      </c>
      <c r="O15008" t="s">
        <v>537</v>
      </c>
      <c r="P15008" t="s">
        <v>642</v>
      </c>
    </row>
    <row r="15009" spans="1:16" x14ac:dyDescent="0.25">
      <c r="A15009" t="s">
        <v>458</v>
      </c>
      <c r="B15009" t="s">
        <v>12</v>
      </c>
      <c r="C15009" t="s">
        <v>252</v>
      </c>
      <c r="E15009" t="s">
        <v>418</v>
      </c>
      <c r="F15009" t="s">
        <v>254</v>
      </c>
      <c r="G15009" t="s">
        <v>15</v>
      </c>
      <c r="H15009" t="s">
        <v>524</v>
      </c>
      <c r="I15009" t="s">
        <v>42</v>
      </c>
      <c r="J15009" t="s">
        <v>117</v>
      </c>
      <c r="K15009" s="1">
        <v>45408</v>
      </c>
      <c r="L15009">
        <v>60</v>
      </c>
      <c r="M15009">
        <v>1</v>
      </c>
      <c r="N15009" t="s">
        <v>538</v>
      </c>
      <c r="O15009" t="s">
        <v>537</v>
      </c>
      <c r="P15009" t="s">
        <v>642</v>
      </c>
    </row>
    <row r="15010" spans="1:16" x14ac:dyDescent="0.25">
      <c r="A15010" t="s">
        <v>458</v>
      </c>
      <c r="B15010" t="s">
        <v>12</v>
      </c>
      <c r="C15010" t="s">
        <v>252</v>
      </c>
      <c r="E15010" t="s">
        <v>418</v>
      </c>
      <c r="F15010" t="s">
        <v>254</v>
      </c>
      <c r="G15010" t="s">
        <v>15</v>
      </c>
      <c r="H15010" t="s">
        <v>524</v>
      </c>
      <c r="I15010" t="s">
        <v>42</v>
      </c>
      <c r="J15010" t="s">
        <v>117</v>
      </c>
      <c r="K15010" s="1">
        <v>45414</v>
      </c>
      <c r="L15010">
        <v>10.001999999999899</v>
      </c>
      <c r="M15010">
        <v>2</v>
      </c>
      <c r="N15010" t="s">
        <v>538</v>
      </c>
      <c r="O15010" t="s">
        <v>537</v>
      </c>
      <c r="P15010" t="s">
        <v>642</v>
      </c>
    </row>
    <row r="15011" spans="1:16" x14ac:dyDescent="0.25">
      <c r="A15011" t="s">
        <v>458</v>
      </c>
      <c r="B15011" t="s">
        <v>12</v>
      </c>
      <c r="C15011" t="s">
        <v>252</v>
      </c>
      <c r="E15011" t="s">
        <v>418</v>
      </c>
      <c r="F15011" t="s">
        <v>254</v>
      </c>
      <c r="G15011" t="s">
        <v>15</v>
      </c>
      <c r="H15011" t="s">
        <v>524</v>
      </c>
      <c r="I15011" t="s">
        <v>43</v>
      </c>
      <c r="J15011" t="s">
        <v>117</v>
      </c>
      <c r="K15011" s="1">
        <v>45405</v>
      </c>
      <c r="L15011">
        <v>60</v>
      </c>
      <c r="M15011">
        <v>1</v>
      </c>
      <c r="N15011" t="s">
        <v>538</v>
      </c>
      <c r="O15011" t="s">
        <v>537</v>
      </c>
      <c r="P15011" t="s">
        <v>642</v>
      </c>
    </row>
    <row r="15012" spans="1:16" x14ac:dyDescent="0.25">
      <c r="A15012" t="s">
        <v>458</v>
      </c>
      <c r="B15012" t="s">
        <v>12</v>
      </c>
      <c r="C15012" t="s">
        <v>252</v>
      </c>
      <c r="E15012" t="s">
        <v>418</v>
      </c>
      <c r="F15012" t="s">
        <v>254</v>
      </c>
      <c r="G15012" t="s">
        <v>15</v>
      </c>
      <c r="H15012" t="s">
        <v>524</v>
      </c>
      <c r="I15012" t="s">
        <v>43</v>
      </c>
      <c r="J15012" t="s">
        <v>117</v>
      </c>
      <c r="K15012" s="1">
        <v>45407</v>
      </c>
      <c r="L15012">
        <v>10.001999999999899</v>
      </c>
      <c r="M15012">
        <v>1</v>
      </c>
      <c r="N15012" t="s">
        <v>538</v>
      </c>
      <c r="O15012" t="s">
        <v>537</v>
      </c>
      <c r="P15012" t="s">
        <v>642</v>
      </c>
    </row>
    <row r="15013" spans="1:16" x14ac:dyDescent="0.25">
      <c r="A15013" t="s">
        <v>458</v>
      </c>
      <c r="B15013" t="s">
        <v>12</v>
      </c>
      <c r="C15013" t="s">
        <v>252</v>
      </c>
      <c r="E15013" t="s">
        <v>418</v>
      </c>
      <c r="F15013" t="s">
        <v>254</v>
      </c>
      <c r="G15013" t="s">
        <v>15</v>
      </c>
      <c r="H15013" t="s">
        <v>524</v>
      </c>
      <c r="I15013" t="s">
        <v>43</v>
      </c>
      <c r="J15013" t="s">
        <v>117</v>
      </c>
      <c r="K15013" s="1">
        <v>45408</v>
      </c>
      <c r="L15013">
        <v>60</v>
      </c>
      <c r="M15013">
        <v>1</v>
      </c>
      <c r="N15013" t="s">
        <v>538</v>
      </c>
      <c r="O15013" t="s">
        <v>537</v>
      </c>
      <c r="P15013" t="s">
        <v>642</v>
      </c>
    </row>
    <row r="15014" spans="1:16" x14ac:dyDescent="0.25">
      <c r="A15014" t="s">
        <v>458</v>
      </c>
      <c r="B15014" t="s">
        <v>12</v>
      </c>
      <c r="C15014" t="s">
        <v>252</v>
      </c>
      <c r="E15014" t="s">
        <v>418</v>
      </c>
      <c r="F15014" t="s">
        <v>254</v>
      </c>
      <c r="G15014" t="s">
        <v>15</v>
      </c>
      <c r="H15014" t="s">
        <v>524</v>
      </c>
      <c r="I15014" t="s">
        <v>43</v>
      </c>
      <c r="J15014" t="s">
        <v>117</v>
      </c>
      <c r="K15014" s="1">
        <v>45428</v>
      </c>
      <c r="L15014">
        <v>30</v>
      </c>
      <c r="M15014">
        <v>4</v>
      </c>
      <c r="N15014" t="s">
        <v>538</v>
      </c>
      <c r="O15014" t="s">
        <v>537</v>
      </c>
      <c r="P15014" t="s">
        <v>642</v>
      </c>
    </row>
    <row r="15015" spans="1:16" x14ac:dyDescent="0.25">
      <c r="A15015" t="s">
        <v>458</v>
      </c>
      <c r="B15015" t="s">
        <v>12</v>
      </c>
      <c r="C15015" t="s">
        <v>252</v>
      </c>
      <c r="E15015" t="s">
        <v>418</v>
      </c>
      <c r="F15015" t="s">
        <v>254</v>
      </c>
      <c r="G15015" t="s">
        <v>15</v>
      </c>
      <c r="H15015" t="s">
        <v>524</v>
      </c>
      <c r="I15015" t="s">
        <v>43</v>
      </c>
      <c r="J15015" t="s">
        <v>117</v>
      </c>
      <c r="K15015" s="1">
        <v>45429</v>
      </c>
      <c r="L15015">
        <v>30</v>
      </c>
      <c r="M15015">
        <v>4</v>
      </c>
      <c r="N15015" t="s">
        <v>538</v>
      </c>
      <c r="O15015" t="s">
        <v>537</v>
      </c>
      <c r="P15015" t="s">
        <v>642</v>
      </c>
    </row>
    <row r="15016" spans="1:16" x14ac:dyDescent="0.25">
      <c r="A15016" t="s">
        <v>458</v>
      </c>
      <c r="B15016" t="s">
        <v>12</v>
      </c>
      <c r="C15016" t="s">
        <v>252</v>
      </c>
      <c r="E15016" t="s">
        <v>418</v>
      </c>
      <c r="F15016" t="s">
        <v>254</v>
      </c>
      <c r="G15016" t="s">
        <v>15</v>
      </c>
      <c r="H15016" t="s">
        <v>44</v>
      </c>
      <c r="I15016" t="s">
        <v>78</v>
      </c>
      <c r="J15016" t="s">
        <v>117</v>
      </c>
      <c r="K15016" s="1">
        <v>45406</v>
      </c>
      <c r="L15016">
        <v>30</v>
      </c>
      <c r="M15016">
        <v>1</v>
      </c>
      <c r="N15016" t="s">
        <v>538</v>
      </c>
      <c r="O15016" t="s">
        <v>537</v>
      </c>
      <c r="P15016" t="s">
        <v>642</v>
      </c>
    </row>
    <row r="15017" spans="1:16" x14ac:dyDescent="0.25">
      <c r="A15017" t="s">
        <v>458</v>
      </c>
      <c r="B15017" t="s">
        <v>12</v>
      </c>
      <c r="C15017" t="s">
        <v>252</v>
      </c>
      <c r="E15017" t="s">
        <v>418</v>
      </c>
      <c r="F15017" t="s">
        <v>254</v>
      </c>
      <c r="G15017" t="s">
        <v>15</v>
      </c>
      <c r="H15017" t="s">
        <v>44</v>
      </c>
      <c r="I15017" t="s">
        <v>78</v>
      </c>
      <c r="J15017" t="s">
        <v>117</v>
      </c>
      <c r="K15017" s="1">
        <v>45408</v>
      </c>
      <c r="L15017">
        <v>30</v>
      </c>
      <c r="M15017">
        <v>1</v>
      </c>
      <c r="N15017" t="s">
        <v>538</v>
      </c>
      <c r="O15017" t="s">
        <v>537</v>
      </c>
      <c r="P15017" t="s">
        <v>642</v>
      </c>
    </row>
    <row r="15018" spans="1:16" x14ac:dyDescent="0.25">
      <c r="A15018" t="s">
        <v>458</v>
      </c>
      <c r="B15018" t="s">
        <v>12</v>
      </c>
      <c r="C15018" t="s">
        <v>252</v>
      </c>
      <c r="E15018" t="s">
        <v>418</v>
      </c>
      <c r="F15018" t="s">
        <v>254</v>
      </c>
      <c r="G15018" t="s">
        <v>15</v>
      </c>
      <c r="H15018" t="s">
        <v>44</v>
      </c>
      <c r="I15018" t="s">
        <v>78</v>
      </c>
      <c r="J15018" t="s">
        <v>117</v>
      </c>
      <c r="K15018" s="1">
        <v>45412</v>
      </c>
      <c r="L15018">
        <v>60</v>
      </c>
      <c r="M15018">
        <v>2</v>
      </c>
      <c r="N15018" t="s">
        <v>538</v>
      </c>
      <c r="O15018" t="s">
        <v>537</v>
      </c>
      <c r="P15018" t="s">
        <v>642</v>
      </c>
    </row>
    <row r="15019" spans="1:16" x14ac:dyDescent="0.25">
      <c r="A15019" t="s">
        <v>458</v>
      </c>
      <c r="B15019" t="s">
        <v>12</v>
      </c>
      <c r="C15019" t="s">
        <v>252</v>
      </c>
      <c r="E15019" t="s">
        <v>418</v>
      </c>
      <c r="F15019" t="s">
        <v>254</v>
      </c>
      <c r="G15019" t="s">
        <v>15</v>
      </c>
      <c r="H15019" t="s">
        <v>44</v>
      </c>
      <c r="I15019" t="s">
        <v>78</v>
      </c>
      <c r="J15019" t="s">
        <v>117</v>
      </c>
      <c r="K15019" s="1">
        <v>45427</v>
      </c>
      <c r="L15019">
        <v>30</v>
      </c>
      <c r="M15019">
        <v>4</v>
      </c>
      <c r="N15019" t="s">
        <v>538</v>
      </c>
      <c r="O15019" t="s">
        <v>537</v>
      </c>
      <c r="P15019" t="s">
        <v>642</v>
      </c>
    </row>
    <row r="15020" spans="1:16" x14ac:dyDescent="0.25">
      <c r="A15020" t="s">
        <v>458</v>
      </c>
      <c r="B15020" t="s">
        <v>12</v>
      </c>
      <c r="C15020" t="s">
        <v>252</v>
      </c>
      <c r="E15020" t="s">
        <v>418</v>
      </c>
      <c r="F15020" t="s">
        <v>254</v>
      </c>
      <c r="G15020" t="s">
        <v>15</v>
      </c>
      <c r="H15020" t="s">
        <v>44</v>
      </c>
      <c r="I15020" t="s">
        <v>78</v>
      </c>
      <c r="J15020" t="s">
        <v>117</v>
      </c>
      <c r="K15020" s="1">
        <v>45428</v>
      </c>
      <c r="L15020">
        <v>60</v>
      </c>
      <c r="M15020">
        <v>4</v>
      </c>
      <c r="N15020" t="s">
        <v>538</v>
      </c>
      <c r="O15020" t="s">
        <v>537</v>
      </c>
      <c r="P15020" t="s">
        <v>642</v>
      </c>
    </row>
    <row r="15021" spans="1:16" x14ac:dyDescent="0.25">
      <c r="A15021" t="s">
        <v>458</v>
      </c>
      <c r="B15021" t="s">
        <v>12</v>
      </c>
      <c r="C15021" t="s">
        <v>252</v>
      </c>
      <c r="E15021" t="s">
        <v>418</v>
      </c>
      <c r="F15021" t="s">
        <v>254</v>
      </c>
      <c r="G15021" t="s">
        <v>15</v>
      </c>
      <c r="H15021" t="s">
        <v>44</v>
      </c>
      <c r="I15021" t="s">
        <v>45</v>
      </c>
      <c r="J15021" t="s">
        <v>118</v>
      </c>
      <c r="K15021" s="1">
        <v>45404</v>
      </c>
      <c r="L15021">
        <v>30</v>
      </c>
      <c r="M15021">
        <v>1</v>
      </c>
      <c r="N15021" t="s">
        <v>538</v>
      </c>
      <c r="O15021" t="s">
        <v>537</v>
      </c>
      <c r="P15021" t="s">
        <v>642</v>
      </c>
    </row>
    <row r="15022" spans="1:16" x14ac:dyDescent="0.25">
      <c r="A15022" t="s">
        <v>458</v>
      </c>
      <c r="B15022" t="s">
        <v>12</v>
      </c>
      <c r="C15022" t="s">
        <v>252</v>
      </c>
      <c r="E15022" t="s">
        <v>418</v>
      </c>
      <c r="F15022" t="s">
        <v>254</v>
      </c>
      <c r="G15022" t="s">
        <v>15</v>
      </c>
      <c r="H15022" t="s">
        <v>44</v>
      </c>
      <c r="I15022" t="s">
        <v>45</v>
      </c>
      <c r="J15022" t="s">
        <v>118</v>
      </c>
      <c r="K15022" s="1">
        <v>45406</v>
      </c>
      <c r="L15022">
        <v>30</v>
      </c>
      <c r="M15022">
        <v>1</v>
      </c>
      <c r="N15022" t="s">
        <v>538</v>
      </c>
      <c r="O15022" t="s">
        <v>537</v>
      </c>
      <c r="P15022" t="s">
        <v>642</v>
      </c>
    </row>
    <row r="15023" spans="1:16" x14ac:dyDescent="0.25">
      <c r="A15023" t="s">
        <v>458</v>
      </c>
      <c r="B15023" t="s">
        <v>12</v>
      </c>
      <c r="C15023" t="s">
        <v>252</v>
      </c>
      <c r="E15023" t="s">
        <v>418</v>
      </c>
      <c r="F15023" t="s">
        <v>254</v>
      </c>
      <c r="G15023" t="s">
        <v>15</v>
      </c>
      <c r="H15023" t="s">
        <v>44</v>
      </c>
      <c r="I15023" t="s">
        <v>45</v>
      </c>
      <c r="J15023" t="s">
        <v>118</v>
      </c>
      <c r="K15023" s="1">
        <v>45412</v>
      </c>
      <c r="L15023">
        <v>30</v>
      </c>
      <c r="M15023">
        <v>2</v>
      </c>
      <c r="N15023" t="s">
        <v>538</v>
      </c>
      <c r="O15023" t="s">
        <v>537</v>
      </c>
      <c r="P15023" t="s">
        <v>642</v>
      </c>
    </row>
    <row r="15024" spans="1:16" x14ac:dyDescent="0.25">
      <c r="A15024" t="s">
        <v>458</v>
      </c>
      <c r="B15024" t="s">
        <v>12</v>
      </c>
      <c r="C15024" t="s">
        <v>252</v>
      </c>
      <c r="E15024" t="s">
        <v>418</v>
      </c>
      <c r="F15024" t="s">
        <v>254</v>
      </c>
      <c r="G15024" t="s">
        <v>15</v>
      </c>
      <c r="H15024" t="s">
        <v>44</v>
      </c>
      <c r="I15024" t="s">
        <v>45</v>
      </c>
      <c r="J15024" t="s">
        <v>118</v>
      </c>
      <c r="K15024" s="1">
        <v>45418</v>
      </c>
      <c r="L15024">
        <v>30</v>
      </c>
      <c r="M15024">
        <v>3</v>
      </c>
      <c r="N15024" t="s">
        <v>538</v>
      </c>
      <c r="O15024" t="s">
        <v>537</v>
      </c>
      <c r="P15024" t="s">
        <v>642</v>
      </c>
    </row>
    <row r="15025" spans="1:16" x14ac:dyDescent="0.25">
      <c r="A15025" t="s">
        <v>458</v>
      </c>
      <c r="B15025" t="s">
        <v>12</v>
      </c>
      <c r="C15025" t="s">
        <v>252</v>
      </c>
      <c r="E15025" t="s">
        <v>418</v>
      </c>
      <c r="F15025" t="s">
        <v>254</v>
      </c>
      <c r="G15025" t="s">
        <v>15</v>
      </c>
      <c r="H15025" t="s">
        <v>44</v>
      </c>
      <c r="I15025" t="s">
        <v>45</v>
      </c>
      <c r="J15025" t="s">
        <v>118</v>
      </c>
      <c r="K15025" s="1">
        <v>45420</v>
      </c>
      <c r="L15025">
        <v>60</v>
      </c>
      <c r="M15025">
        <v>3</v>
      </c>
      <c r="N15025" t="s">
        <v>538</v>
      </c>
      <c r="O15025" t="s">
        <v>537</v>
      </c>
      <c r="P15025" t="s">
        <v>642</v>
      </c>
    </row>
    <row r="15026" spans="1:16" x14ac:dyDescent="0.25">
      <c r="A15026" t="s">
        <v>458</v>
      </c>
      <c r="B15026" t="s">
        <v>12</v>
      </c>
      <c r="C15026" t="s">
        <v>252</v>
      </c>
      <c r="E15026" t="s">
        <v>418</v>
      </c>
      <c r="F15026" t="s">
        <v>254</v>
      </c>
      <c r="G15026" t="s">
        <v>15</v>
      </c>
      <c r="H15026" t="s">
        <v>44</v>
      </c>
      <c r="I15026" t="s">
        <v>45</v>
      </c>
      <c r="J15026" t="s">
        <v>118</v>
      </c>
      <c r="K15026" s="1">
        <v>45426</v>
      </c>
      <c r="L15026">
        <v>60</v>
      </c>
      <c r="M15026">
        <v>4</v>
      </c>
      <c r="N15026" t="s">
        <v>538</v>
      </c>
      <c r="O15026" t="s">
        <v>537</v>
      </c>
      <c r="P15026" t="s">
        <v>642</v>
      </c>
    </row>
    <row r="15027" spans="1:16" x14ac:dyDescent="0.25">
      <c r="A15027" t="s">
        <v>458</v>
      </c>
      <c r="B15027" t="s">
        <v>12</v>
      </c>
      <c r="C15027" t="s">
        <v>252</v>
      </c>
      <c r="E15027" t="s">
        <v>418</v>
      </c>
      <c r="F15027" t="s">
        <v>254</v>
      </c>
      <c r="G15027" t="s">
        <v>15</v>
      </c>
      <c r="H15027" t="s">
        <v>44</v>
      </c>
      <c r="I15027" t="s">
        <v>45</v>
      </c>
      <c r="J15027" t="s">
        <v>118</v>
      </c>
      <c r="K15027" s="1">
        <v>45429</v>
      </c>
      <c r="L15027">
        <v>60</v>
      </c>
      <c r="M15027">
        <v>4</v>
      </c>
      <c r="N15027" t="s">
        <v>538</v>
      </c>
      <c r="O15027" t="s">
        <v>537</v>
      </c>
      <c r="P15027" t="s">
        <v>642</v>
      </c>
    </row>
    <row r="15028" spans="1:16" x14ac:dyDescent="0.25">
      <c r="A15028" t="s">
        <v>458</v>
      </c>
      <c r="B15028" t="s">
        <v>12</v>
      </c>
      <c r="C15028" t="s">
        <v>252</v>
      </c>
      <c r="E15028" t="s">
        <v>418</v>
      </c>
      <c r="F15028" t="s">
        <v>254</v>
      </c>
      <c r="G15028" t="s">
        <v>15</v>
      </c>
      <c r="H15028" t="s">
        <v>44</v>
      </c>
      <c r="I15028" t="s">
        <v>79</v>
      </c>
      <c r="J15028" t="s">
        <v>191</v>
      </c>
      <c r="K15028" s="1">
        <v>45429</v>
      </c>
      <c r="L15028">
        <v>30</v>
      </c>
      <c r="M15028">
        <v>4</v>
      </c>
      <c r="N15028" t="s">
        <v>538</v>
      </c>
      <c r="O15028" t="s">
        <v>537</v>
      </c>
      <c r="P15028" t="s">
        <v>642</v>
      </c>
    </row>
    <row r="15029" spans="1:16" x14ac:dyDescent="0.25">
      <c r="A15029" t="s">
        <v>458</v>
      </c>
      <c r="B15029" t="s">
        <v>12</v>
      </c>
      <c r="C15029" t="s">
        <v>252</v>
      </c>
      <c r="E15029" t="s">
        <v>418</v>
      </c>
      <c r="F15029" t="s">
        <v>254</v>
      </c>
      <c r="G15029" t="s">
        <v>15</v>
      </c>
      <c r="H15029" t="s">
        <v>44</v>
      </c>
      <c r="I15029" t="s">
        <v>75</v>
      </c>
      <c r="J15029" t="s">
        <v>118</v>
      </c>
      <c r="K15029" s="1">
        <v>45404</v>
      </c>
      <c r="L15029">
        <v>30</v>
      </c>
      <c r="M15029">
        <v>1</v>
      </c>
      <c r="N15029" t="s">
        <v>538</v>
      </c>
      <c r="O15029" t="s">
        <v>537</v>
      </c>
      <c r="P15029" t="s">
        <v>642</v>
      </c>
    </row>
    <row r="15030" spans="1:16" x14ac:dyDescent="0.25">
      <c r="A15030" t="s">
        <v>458</v>
      </c>
      <c r="B15030" t="s">
        <v>12</v>
      </c>
      <c r="C15030" t="s">
        <v>252</v>
      </c>
      <c r="E15030" t="s">
        <v>418</v>
      </c>
      <c r="F15030" t="s">
        <v>254</v>
      </c>
      <c r="G15030" t="s">
        <v>15</v>
      </c>
      <c r="H15030" t="s">
        <v>44</v>
      </c>
      <c r="I15030" t="s">
        <v>75</v>
      </c>
      <c r="J15030" t="s">
        <v>118</v>
      </c>
      <c r="K15030" s="1">
        <v>45405</v>
      </c>
      <c r="L15030">
        <v>60</v>
      </c>
      <c r="M15030">
        <v>1</v>
      </c>
      <c r="N15030" t="s">
        <v>538</v>
      </c>
      <c r="O15030" t="s">
        <v>537</v>
      </c>
      <c r="P15030" t="s">
        <v>642</v>
      </c>
    </row>
    <row r="15031" spans="1:16" x14ac:dyDescent="0.25">
      <c r="A15031" t="s">
        <v>458</v>
      </c>
      <c r="B15031" t="s">
        <v>12</v>
      </c>
      <c r="C15031" t="s">
        <v>252</v>
      </c>
      <c r="E15031" t="s">
        <v>418</v>
      </c>
      <c r="F15031" t="s">
        <v>254</v>
      </c>
      <c r="G15031" t="s">
        <v>15</v>
      </c>
      <c r="H15031" t="s">
        <v>44</v>
      </c>
      <c r="I15031" t="s">
        <v>75</v>
      </c>
      <c r="J15031" t="s">
        <v>118</v>
      </c>
      <c r="K15031" s="1">
        <v>45406</v>
      </c>
      <c r="L15031">
        <v>30</v>
      </c>
      <c r="M15031">
        <v>1</v>
      </c>
      <c r="N15031" t="s">
        <v>538</v>
      </c>
      <c r="O15031" t="s">
        <v>537</v>
      </c>
      <c r="P15031" t="s">
        <v>642</v>
      </c>
    </row>
    <row r="15032" spans="1:16" x14ac:dyDescent="0.25">
      <c r="A15032" t="s">
        <v>458</v>
      </c>
      <c r="B15032" t="s">
        <v>12</v>
      </c>
      <c r="C15032" t="s">
        <v>252</v>
      </c>
      <c r="E15032" t="s">
        <v>418</v>
      </c>
      <c r="F15032" t="s">
        <v>254</v>
      </c>
      <c r="G15032" t="s">
        <v>15</v>
      </c>
      <c r="H15032" t="s">
        <v>44</v>
      </c>
      <c r="I15032" t="s">
        <v>75</v>
      </c>
      <c r="J15032" t="s">
        <v>118</v>
      </c>
      <c r="K15032" s="1">
        <v>45407</v>
      </c>
      <c r="L15032">
        <v>30</v>
      </c>
      <c r="M15032">
        <v>1</v>
      </c>
      <c r="N15032" t="s">
        <v>538</v>
      </c>
      <c r="O15032" t="s">
        <v>537</v>
      </c>
      <c r="P15032" t="s">
        <v>642</v>
      </c>
    </row>
    <row r="15033" spans="1:16" x14ac:dyDescent="0.25">
      <c r="A15033" t="s">
        <v>458</v>
      </c>
      <c r="B15033" t="s">
        <v>12</v>
      </c>
      <c r="C15033" t="s">
        <v>252</v>
      </c>
      <c r="E15033" t="s">
        <v>418</v>
      </c>
      <c r="F15033" t="s">
        <v>254</v>
      </c>
      <c r="G15033" t="s">
        <v>15</v>
      </c>
      <c r="H15033" t="s">
        <v>44</v>
      </c>
      <c r="I15033" t="s">
        <v>75</v>
      </c>
      <c r="J15033" t="s">
        <v>118</v>
      </c>
      <c r="K15033" s="1">
        <v>45414</v>
      </c>
      <c r="L15033">
        <v>60</v>
      </c>
      <c r="M15033">
        <v>2</v>
      </c>
      <c r="N15033" t="s">
        <v>538</v>
      </c>
      <c r="O15033" t="s">
        <v>537</v>
      </c>
      <c r="P15033" t="s">
        <v>642</v>
      </c>
    </row>
    <row r="15034" spans="1:16" x14ac:dyDescent="0.25">
      <c r="A15034" t="s">
        <v>458</v>
      </c>
      <c r="B15034" t="s">
        <v>12</v>
      </c>
      <c r="C15034" t="s">
        <v>252</v>
      </c>
      <c r="E15034" t="s">
        <v>418</v>
      </c>
      <c r="F15034" t="s">
        <v>254</v>
      </c>
      <c r="G15034" t="s">
        <v>15</v>
      </c>
      <c r="H15034" t="s">
        <v>44</v>
      </c>
      <c r="I15034" t="s">
        <v>75</v>
      </c>
      <c r="J15034" t="s">
        <v>118</v>
      </c>
      <c r="K15034" s="1">
        <v>45421</v>
      </c>
      <c r="L15034">
        <v>60</v>
      </c>
      <c r="M15034">
        <v>3</v>
      </c>
      <c r="N15034" t="s">
        <v>538</v>
      </c>
      <c r="O15034" t="s">
        <v>537</v>
      </c>
      <c r="P15034" t="s">
        <v>642</v>
      </c>
    </row>
    <row r="15035" spans="1:16" x14ac:dyDescent="0.25">
      <c r="A15035" t="s">
        <v>458</v>
      </c>
      <c r="B15035" t="s">
        <v>12</v>
      </c>
      <c r="C15035" t="s">
        <v>252</v>
      </c>
      <c r="E15035" t="s">
        <v>418</v>
      </c>
      <c r="F15035" t="s">
        <v>254</v>
      </c>
      <c r="G15035" t="s">
        <v>15</v>
      </c>
      <c r="H15035" t="s">
        <v>44</v>
      </c>
      <c r="I15035" t="s">
        <v>75</v>
      </c>
      <c r="J15035" t="s">
        <v>118</v>
      </c>
      <c r="K15035" s="1">
        <v>45426</v>
      </c>
      <c r="L15035">
        <v>30</v>
      </c>
      <c r="M15035">
        <v>4</v>
      </c>
      <c r="N15035" t="s">
        <v>538</v>
      </c>
      <c r="O15035" t="s">
        <v>537</v>
      </c>
      <c r="P15035" t="s">
        <v>642</v>
      </c>
    </row>
    <row r="15036" spans="1:16" x14ac:dyDescent="0.25">
      <c r="A15036" t="s">
        <v>458</v>
      </c>
      <c r="B15036" t="s">
        <v>12</v>
      </c>
      <c r="C15036" t="s">
        <v>252</v>
      </c>
      <c r="E15036" t="s">
        <v>418</v>
      </c>
      <c r="F15036" t="s">
        <v>254</v>
      </c>
      <c r="G15036" t="s">
        <v>15</v>
      </c>
      <c r="H15036" t="s">
        <v>44</v>
      </c>
      <c r="I15036" t="s">
        <v>75</v>
      </c>
      <c r="J15036" t="s">
        <v>118</v>
      </c>
      <c r="K15036" s="1">
        <v>45427</v>
      </c>
      <c r="L15036">
        <v>30</v>
      </c>
      <c r="M15036">
        <v>4</v>
      </c>
      <c r="N15036" t="s">
        <v>538</v>
      </c>
      <c r="O15036" t="s">
        <v>537</v>
      </c>
      <c r="P15036" t="s">
        <v>642</v>
      </c>
    </row>
    <row r="15037" spans="1:16" x14ac:dyDescent="0.25">
      <c r="A15037" t="s">
        <v>458</v>
      </c>
      <c r="B15037" t="s">
        <v>12</v>
      </c>
      <c r="C15037" t="s">
        <v>252</v>
      </c>
      <c r="E15037" t="s">
        <v>418</v>
      </c>
      <c r="F15037" t="s">
        <v>254</v>
      </c>
      <c r="G15037" t="s">
        <v>15</v>
      </c>
      <c r="H15037" t="s">
        <v>44</v>
      </c>
      <c r="I15037" t="s">
        <v>75</v>
      </c>
      <c r="J15037" t="s">
        <v>118</v>
      </c>
      <c r="K15037" s="1">
        <v>45429</v>
      </c>
      <c r="L15037">
        <v>60</v>
      </c>
      <c r="M15037">
        <v>4</v>
      </c>
      <c r="N15037" t="s">
        <v>538</v>
      </c>
      <c r="O15037" t="s">
        <v>537</v>
      </c>
      <c r="P15037" t="s">
        <v>642</v>
      </c>
    </row>
    <row r="15038" spans="1:16" x14ac:dyDescent="0.25">
      <c r="A15038" t="s">
        <v>458</v>
      </c>
      <c r="B15038" t="s">
        <v>12</v>
      </c>
      <c r="C15038" t="s">
        <v>252</v>
      </c>
      <c r="E15038" t="s">
        <v>418</v>
      </c>
      <c r="F15038" t="s">
        <v>254</v>
      </c>
      <c r="G15038" t="s">
        <v>15</v>
      </c>
      <c r="H15038" t="s">
        <v>44</v>
      </c>
      <c r="I15038" t="s">
        <v>80</v>
      </c>
      <c r="J15038" t="s">
        <v>117</v>
      </c>
      <c r="K15038" s="1">
        <v>45405</v>
      </c>
      <c r="L15038">
        <v>10.001999999999899</v>
      </c>
      <c r="M15038">
        <v>1</v>
      </c>
      <c r="N15038" t="s">
        <v>538</v>
      </c>
      <c r="O15038" t="s">
        <v>537</v>
      </c>
      <c r="P15038" t="s">
        <v>642</v>
      </c>
    </row>
    <row r="15039" spans="1:16" x14ac:dyDescent="0.25">
      <c r="A15039" t="s">
        <v>458</v>
      </c>
      <c r="B15039" t="s">
        <v>12</v>
      </c>
      <c r="C15039" t="s">
        <v>252</v>
      </c>
      <c r="E15039" t="s">
        <v>418</v>
      </c>
      <c r="F15039" t="s">
        <v>254</v>
      </c>
      <c r="G15039" t="s">
        <v>15</v>
      </c>
      <c r="H15039" t="s">
        <v>44</v>
      </c>
      <c r="I15039" t="s">
        <v>80</v>
      </c>
      <c r="J15039" t="s">
        <v>117</v>
      </c>
      <c r="K15039" s="1">
        <v>45406</v>
      </c>
      <c r="L15039">
        <v>10.001999999999899</v>
      </c>
      <c r="M15039">
        <v>1</v>
      </c>
      <c r="N15039" t="s">
        <v>538</v>
      </c>
      <c r="O15039" t="s">
        <v>537</v>
      </c>
      <c r="P15039" t="s">
        <v>642</v>
      </c>
    </row>
    <row r="15040" spans="1:16" x14ac:dyDescent="0.25">
      <c r="A15040" t="s">
        <v>458</v>
      </c>
      <c r="B15040" t="s">
        <v>12</v>
      </c>
      <c r="C15040" t="s">
        <v>252</v>
      </c>
      <c r="E15040" t="s">
        <v>418</v>
      </c>
      <c r="F15040" t="s">
        <v>254</v>
      </c>
      <c r="G15040" t="s">
        <v>15</v>
      </c>
      <c r="H15040" t="s">
        <v>44</v>
      </c>
      <c r="I15040" t="s">
        <v>80</v>
      </c>
      <c r="J15040" t="s">
        <v>117</v>
      </c>
      <c r="K15040" s="1">
        <v>45408</v>
      </c>
      <c r="L15040">
        <v>30</v>
      </c>
      <c r="M15040">
        <v>1</v>
      </c>
      <c r="N15040" t="s">
        <v>538</v>
      </c>
      <c r="O15040" t="s">
        <v>537</v>
      </c>
      <c r="P15040" t="s">
        <v>642</v>
      </c>
    </row>
    <row r="15041" spans="1:16" x14ac:dyDescent="0.25">
      <c r="A15041" t="s">
        <v>458</v>
      </c>
      <c r="B15041" t="s">
        <v>12</v>
      </c>
      <c r="C15041" t="s">
        <v>252</v>
      </c>
      <c r="E15041" t="s">
        <v>418</v>
      </c>
      <c r="F15041" t="s">
        <v>254</v>
      </c>
      <c r="G15041" t="s">
        <v>15</v>
      </c>
      <c r="H15041" t="s">
        <v>44</v>
      </c>
      <c r="I15041" t="s">
        <v>80</v>
      </c>
      <c r="J15041" t="s">
        <v>117</v>
      </c>
      <c r="K15041" s="1">
        <v>45413</v>
      </c>
      <c r="L15041">
        <v>30</v>
      </c>
      <c r="M15041">
        <v>2</v>
      </c>
      <c r="N15041" t="s">
        <v>538</v>
      </c>
      <c r="O15041" t="s">
        <v>537</v>
      </c>
      <c r="P15041" t="s">
        <v>642</v>
      </c>
    </row>
    <row r="15042" spans="1:16" x14ac:dyDescent="0.25">
      <c r="A15042" t="s">
        <v>458</v>
      </c>
      <c r="B15042" t="s">
        <v>12</v>
      </c>
      <c r="C15042" t="s">
        <v>252</v>
      </c>
      <c r="E15042" t="s">
        <v>418</v>
      </c>
      <c r="F15042" t="s">
        <v>254</v>
      </c>
      <c r="G15042" t="s">
        <v>15</v>
      </c>
      <c r="H15042" t="s">
        <v>44</v>
      </c>
      <c r="I15042" t="s">
        <v>80</v>
      </c>
      <c r="J15042" t="s">
        <v>117</v>
      </c>
      <c r="K15042" s="1">
        <v>45427</v>
      </c>
      <c r="L15042">
        <v>30</v>
      </c>
      <c r="M15042">
        <v>4</v>
      </c>
      <c r="N15042" t="s">
        <v>538</v>
      </c>
      <c r="O15042" t="s">
        <v>537</v>
      </c>
      <c r="P15042" t="s">
        <v>642</v>
      </c>
    </row>
    <row r="15043" spans="1:16" x14ac:dyDescent="0.25">
      <c r="A15043" t="s">
        <v>458</v>
      </c>
      <c r="B15043" t="s">
        <v>12</v>
      </c>
      <c r="C15043" t="s">
        <v>252</v>
      </c>
      <c r="E15043" t="s">
        <v>418</v>
      </c>
      <c r="F15043" t="s">
        <v>254</v>
      </c>
      <c r="G15043" t="s">
        <v>15</v>
      </c>
      <c r="H15043" t="s">
        <v>44</v>
      </c>
      <c r="I15043" t="s">
        <v>80</v>
      </c>
      <c r="J15043" t="s">
        <v>117</v>
      </c>
      <c r="K15043" s="1">
        <v>45428</v>
      </c>
      <c r="L15043">
        <v>30</v>
      </c>
      <c r="M15043">
        <v>4</v>
      </c>
      <c r="N15043" t="s">
        <v>538</v>
      </c>
      <c r="O15043" t="s">
        <v>537</v>
      </c>
      <c r="P15043" t="s">
        <v>642</v>
      </c>
    </row>
    <row r="15044" spans="1:16" x14ac:dyDescent="0.25">
      <c r="A15044" t="s">
        <v>458</v>
      </c>
      <c r="B15044" t="s">
        <v>12</v>
      </c>
      <c r="C15044" t="s">
        <v>252</v>
      </c>
      <c r="E15044" t="s">
        <v>418</v>
      </c>
      <c r="F15044" t="s">
        <v>254</v>
      </c>
      <c r="G15044" t="s">
        <v>15</v>
      </c>
      <c r="H15044" t="s">
        <v>46</v>
      </c>
      <c r="I15044" t="s">
        <v>48</v>
      </c>
      <c r="J15044" t="s">
        <v>118</v>
      </c>
      <c r="K15044" s="1">
        <v>45404</v>
      </c>
      <c r="L15044">
        <v>90</v>
      </c>
      <c r="M15044">
        <v>1</v>
      </c>
      <c r="N15044" t="s">
        <v>538</v>
      </c>
      <c r="O15044" t="s">
        <v>537</v>
      </c>
      <c r="P15044" t="s">
        <v>642</v>
      </c>
    </row>
    <row r="15045" spans="1:16" x14ac:dyDescent="0.25">
      <c r="A15045" t="s">
        <v>458</v>
      </c>
      <c r="B15045" t="s">
        <v>12</v>
      </c>
      <c r="C15045" t="s">
        <v>252</v>
      </c>
      <c r="E15045" t="s">
        <v>418</v>
      </c>
      <c r="F15045" t="s">
        <v>254</v>
      </c>
      <c r="G15045" t="s">
        <v>15</v>
      </c>
      <c r="H15045" t="s">
        <v>46</v>
      </c>
      <c r="I15045" t="s">
        <v>48</v>
      </c>
      <c r="J15045" t="s">
        <v>118</v>
      </c>
      <c r="K15045" s="1">
        <v>45405</v>
      </c>
      <c r="L15045">
        <v>30</v>
      </c>
      <c r="M15045">
        <v>1</v>
      </c>
      <c r="N15045" t="s">
        <v>538</v>
      </c>
      <c r="O15045" t="s">
        <v>537</v>
      </c>
      <c r="P15045" t="s">
        <v>642</v>
      </c>
    </row>
    <row r="15046" spans="1:16" x14ac:dyDescent="0.25">
      <c r="A15046" t="s">
        <v>458</v>
      </c>
      <c r="B15046" t="s">
        <v>12</v>
      </c>
      <c r="C15046" t="s">
        <v>252</v>
      </c>
      <c r="E15046" t="s">
        <v>418</v>
      </c>
      <c r="F15046" t="s">
        <v>254</v>
      </c>
      <c r="G15046" t="s">
        <v>15</v>
      </c>
      <c r="H15046" t="s">
        <v>46</v>
      </c>
      <c r="I15046" t="s">
        <v>48</v>
      </c>
      <c r="J15046" t="s">
        <v>118</v>
      </c>
      <c r="K15046" s="1">
        <v>45407</v>
      </c>
      <c r="L15046">
        <v>30</v>
      </c>
      <c r="M15046">
        <v>1</v>
      </c>
      <c r="N15046" t="s">
        <v>538</v>
      </c>
      <c r="O15046" t="s">
        <v>537</v>
      </c>
      <c r="P15046" t="s">
        <v>642</v>
      </c>
    </row>
    <row r="15047" spans="1:16" x14ac:dyDescent="0.25">
      <c r="A15047" t="s">
        <v>458</v>
      </c>
      <c r="B15047" t="s">
        <v>12</v>
      </c>
      <c r="C15047" t="s">
        <v>252</v>
      </c>
      <c r="E15047" t="s">
        <v>418</v>
      </c>
      <c r="F15047" t="s">
        <v>254</v>
      </c>
      <c r="G15047" t="s">
        <v>15</v>
      </c>
      <c r="H15047" t="s">
        <v>46</v>
      </c>
      <c r="I15047" t="s">
        <v>48</v>
      </c>
      <c r="J15047" t="s">
        <v>118</v>
      </c>
      <c r="K15047" s="1">
        <v>45411</v>
      </c>
      <c r="L15047">
        <v>90</v>
      </c>
      <c r="M15047">
        <v>2</v>
      </c>
      <c r="N15047" t="s">
        <v>538</v>
      </c>
      <c r="O15047" t="s">
        <v>537</v>
      </c>
      <c r="P15047" t="s">
        <v>642</v>
      </c>
    </row>
    <row r="15048" spans="1:16" x14ac:dyDescent="0.25">
      <c r="A15048" t="s">
        <v>458</v>
      </c>
      <c r="B15048" t="s">
        <v>12</v>
      </c>
      <c r="C15048" t="s">
        <v>252</v>
      </c>
      <c r="E15048" t="s">
        <v>418</v>
      </c>
      <c r="F15048" t="s">
        <v>254</v>
      </c>
      <c r="G15048" t="s">
        <v>15</v>
      </c>
      <c r="H15048" t="s">
        <v>46</v>
      </c>
      <c r="I15048" t="s">
        <v>48</v>
      </c>
      <c r="J15048" t="s">
        <v>118</v>
      </c>
      <c r="K15048" s="1">
        <v>45413</v>
      </c>
      <c r="L15048">
        <v>120</v>
      </c>
      <c r="M15048">
        <v>2</v>
      </c>
      <c r="N15048" t="s">
        <v>538</v>
      </c>
      <c r="O15048" t="s">
        <v>537</v>
      </c>
      <c r="P15048" t="s">
        <v>642</v>
      </c>
    </row>
    <row r="15049" spans="1:16" x14ac:dyDescent="0.25">
      <c r="A15049" t="s">
        <v>458</v>
      </c>
      <c r="B15049" t="s">
        <v>12</v>
      </c>
      <c r="C15049" t="s">
        <v>252</v>
      </c>
      <c r="E15049" t="s">
        <v>418</v>
      </c>
      <c r="F15049" t="s">
        <v>254</v>
      </c>
      <c r="G15049" t="s">
        <v>15</v>
      </c>
      <c r="H15049" t="s">
        <v>46</v>
      </c>
      <c r="I15049" t="s">
        <v>48</v>
      </c>
      <c r="J15049" t="s">
        <v>118</v>
      </c>
      <c r="K15049" s="1">
        <v>45414</v>
      </c>
      <c r="L15049">
        <v>30</v>
      </c>
      <c r="M15049">
        <v>2</v>
      </c>
      <c r="N15049" t="s">
        <v>538</v>
      </c>
      <c r="O15049" t="s">
        <v>537</v>
      </c>
      <c r="P15049" t="s">
        <v>642</v>
      </c>
    </row>
    <row r="15050" spans="1:16" x14ac:dyDescent="0.25">
      <c r="A15050" t="s">
        <v>458</v>
      </c>
      <c r="B15050" t="s">
        <v>12</v>
      </c>
      <c r="C15050" t="s">
        <v>252</v>
      </c>
      <c r="E15050" t="s">
        <v>418</v>
      </c>
      <c r="F15050" t="s">
        <v>254</v>
      </c>
      <c r="G15050" t="s">
        <v>15</v>
      </c>
      <c r="H15050" t="s">
        <v>46</v>
      </c>
      <c r="I15050" t="s">
        <v>48</v>
      </c>
      <c r="J15050" t="s">
        <v>118</v>
      </c>
      <c r="K15050" s="1">
        <v>45428</v>
      </c>
      <c r="L15050">
        <v>60</v>
      </c>
      <c r="M15050">
        <v>4</v>
      </c>
      <c r="N15050" t="s">
        <v>538</v>
      </c>
      <c r="O15050" t="s">
        <v>537</v>
      </c>
      <c r="P15050" t="s">
        <v>642</v>
      </c>
    </row>
    <row r="15051" spans="1:16" x14ac:dyDescent="0.25">
      <c r="A15051" t="s">
        <v>458</v>
      </c>
      <c r="B15051" t="s">
        <v>12</v>
      </c>
      <c r="C15051" t="s">
        <v>252</v>
      </c>
      <c r="E15051" t="s">
        <v>418</v>
      </c>
      <c r="F15051" t="s">
        <v>254</v>
      </c>
      <c r="G15051" t="s">
        <v>15</v>
      </c>
      <c r="H15051" t="s">
        <v>46</v>
      </c>
      <c r="I15051" t="s">
        <v>49</v>
      </c>
      <c r="J15051" t="s">
        <v>191</v>
      </c>
      <c r="K15051" s="1">
        <v>45407</v>
      </c>
      <c r="L15051">
        <v>60</v>
      </c>
      <c r="M15051">
        <v>1</v>
      </c>
      <c r="N15051" t="s">
        <v>538</v>
      </c>
      <c r="O15051" t="s">
        <v>537</v>
      </c>
      <c r="P15051" t="s">
        <v>642</v>
      </c>
    </row>
    <row r="15052" spans="1:16" x14ac:dyDescent="0.25">
      <c r="A15052" t="s">
        <v>458</v>
      </c>
      <c r="B15052" t="s">
        <v>12</v>
      </c>
      <c r="C15052" t="s">
        <v>252</v>
      </c>
      <c r="E15052" t="s">
        <v>418</v>
      </c>
      <c r="F15052" t="s">
        <v>254</v>
      </c>
      <c r="G15052" t="s">
        <v>15</v>
      </c>
      <c r="H15052" t="s">
        <v>46</v>
      </c>
      <c r="I15052" t="s">
        <v>49</v>
      </c>
      <c r="J15052" t="s">
        <v>191</v>
      </c>
      <c r="K15052" s="1">
        <v>45408</v>
      </c>
      <c r="L15052">
        <v>30</v>
      </c>
      <c r="M15052">
        <v>1</v>
      </c>
      <c r="N15052" t="s">
        <v>538</v>
      </c>
      <c r="O15052" t="s">
        <v>537</v>
      </c>
      <c r="P15052" t="s">
        <v>642</v>
      </c>
    </row>
    <row r="15053" spans="1:16" x14ac:dyDescent="0.25">
      <c r="A15053" t="s">
        <v>458</v>
      </c>
      <c r="B15053" t="s">
        <v>12</v>
      </c>
      <c r="C15053" t="s">
        <v>252</v>
      </c>
      <c r="E15053" t="s">
        <v>418</v>
      </c>
      <c r="F15053" t="s">
        <v>254</v>
      </c>
      <c r="G15053" t="s">
        <v>15</v>
      </c>
      <c r="H15053" t="s">
        <v>46</v>
      </c>
      <c r="I15053" t="s">
        <v>49</v>
      </c>
      <c r="J15053" t="s">
        <v>191</v>
      </c>
      <c r="K15053" s="1">
        <v>45411</v>
      </c>
      <c r="L15053">
        <v>60</v>
      </c>
      <c r="M15053">
        <v>2</v>
      </c>
      <c r="N15053" t="s">
        <v>538</v>
      </c>
      <c r="O15053" t="s">
        <v>537</v>
      </c>
      <c r="P15053" t="s">
        <v>642</v>
      </c>
    </row>
    <row r="15054" spans="1:16" x14ac:dyDescent="0.25">
      <c r="A15054" t="s">
        <v>458</v>
      </c>
      <c r="B15054" t="s">
        <v>12</v>
      </c>
      <c r="C15054" t="s">
        <v>252</v>
      </c>
      <c r="E15054" t="s">
        <v>418</v>
      </c>
      <c r="F15054" t="s">
        <v>254</v>
      </c>
      <c r="G15054" t="s">
        <v>15</v>
      </c>
      <c r="H15054" t="s">
        <v>46</v>
      </c>
      <c r="I15054" t="s">
        <v>49</v>
      </c>
      <c r="J15054" t="s">
        <v>191</v>
      </c>
      <c r="K15054" s="1">
        <v>45412</v>
      </c>
      <c r="L15054">
        <v>30</v>
      </c>
      <c r="M15054">
        <v>2</v>
      </c>
      <c r="N15054" t="s">
        <v>538</v>
      </c>
      <c r="O15054" t="s">
        <v>537</v>
      </c>
      <c r="P15054" t="s">
        <v>642</v>
      </c>
    </row>
    <row r="15055" spans="1:16" x14ac:dyDescent="0.25">
      <c r="A15055" t="s">
        <v>458</v>
      </c>
      <c r="B15055" t="s">
        <v>12</v>
      </c>
      <c r="C15055" t="s">
        <v>252</v>
      </c>
      <c r="E15055" t="s">
        <v>418</v>
      </c>
      <c r="F15055" t="s">
        <v>254</v>
      </c>
      <c r="G15055" t="s">
        <v>15</v>
      </c>
      <c r="H15055" t="s">
        <v>46</v>
      </c>
      <c r="I15055" t="s">
        <v>49</v>
      </c>
      <c r="J15055" t="s">
        <v>191</v>
      </c>
      <c r="K15055" s="1">
        <v>45413</v>
      </c>
      <c r="L15055">
        <v>30</v>
      </c>
      <c r="M15055">
        <v>2</v>
      </c>
      <c r="N15055" t="s">
        <v>538</v>
      </c>
      <c r="O15055" t="s">
        <v>537</v>
      </c>
      <c r="P15055" t="s">
        <v>642</v>
      </c>
    </row>
    <row r="15056" spans="1:16" x14ac:dyDescent="0.25">
      <c r="A15056" t="s">
        <v>458</v>
      </c>
      <c r="B15056" t="s">
        <v>12</v>
      </c>
      <c r="C15056" t="s">
        <v>252</v>
      </c>
      <c r="E15056" t="s">
        <v>418</v>
      </c>
      <c r="F15056" t="s">
        <v>254</v>
      </c>
      <c r="G15056" t="s">
        <v>15</v>
      </c>
      <c r="H15056" t="s">
        <v>46</v>
      </c>
      <c r="I15056" t="s">
        <v>49</v>
      </c>
      <c r="J15056" t="s">
        <v>191</v>
      </c>
      <c r="K15056" s="1">
        <v>45419</v>
      </c>
      <c r="L15056">
        <v>60</v>
      </c>
      <c r="M15056">
        <v>3</v>
      </c>
      <c r="N15056" t="s">
        <v>538</v>
      </c>
      <c r="O15056" t="s">
        <v>537</v>
      </c>
      <c r="P15056" t="s">
        <v>642</v>
      </c>
    </row>
    <row r="15057" spans="1:16" x14ac:dyDescent="0.25">
      <c r="A15057" t="s">
        <v>458</v>
      </c>
      <c r="B15057" t="s">
        <v>12</v>
      </c>
      <c r="C15057" t="s">
        <v>252</v>
      </c>
      <c r="E15057" t="s">
        <v>418</v>
      </c>
      <c r="F15057" t="s">
        <v>254</v>
      </c>
      <c r="G15057" t="s">
        <v>15</v>
      </c>
      <c r="H15057" t="s">
        <v>46</v>
      </c>
      <c r="I15057" t="s">
        <v>49</v>
      </c>
      <c r="J15057" t="s">
        <v>191</v>
      </c>
      <c r="K15057" s="1">
        <v>45425</v>
      </c>
      <c r="L15057">
        <v>30</v>
      </c>
      <c r="M15057">
        <v>4</v>
      </c>
      <c r="N15057" t="s">
        <v>538</v>
      </c>
      <c r="O15057" t="s">
        <v>537</v>
      </c>
      <c r="P15057" t="s">
        <v>642</v>
      </c>
    </row>
    <row r="15058" spans="1:16" x14ac:dyDescent="0.25">
      <c r="A15058" t="s">
        <v>458</v>
      </c>
      <c r="B15058" t="s">
        <v>12</v>
      </c>
      <c r="C15058" t="s">
        <v>252</v>
      </c>
      <c r="E15058" t="s">
        <v>418</v>
      </c>
      <c r="F15058" t="s">
        <v>254</v>
      </c>
      <c r="G15058" t="s">
        <v>15</v>
      </c>
      <c r="H15058" t="s">
        <v>46</v>
      </c>
      <c r="I15058" t="s">
        <v>49</v>
      </c>
      <c r="J15058" t="s">
        <v>191</v>
      </c>
      <c r="K15058" s="1">
        <v>45428</v>
      </c>
      <c r="L15058">
        <v>30</v>
      </c>
      <c r="M15058">
        <v>4</v>
      </c>
      <c r="N15058" t="s">
        <v>538</v>
      </c>
      <c r="O15058" t="s">
        <v>537</v>
      </c>
      <c r="P15058" t="s">
        <v>642</v>
      </c>
    </row>
    <row r="15059" spans="1:16" x14ac:dyDescent="0.25">
      <c r="A15059" t="s">
        <v>458</v>
      </c>
      <c r="B15059" t="s">
        <v>12</v>
      </c>
      <c r="C15059" t="s">
        <v>252</v>
      </c>
      <c r="E15059" t="s">
        <v>418</v>
      </c>
      <c r="F15059" t="s">
        <v>254</v>
      </c>
      <c r="G15059" t="s">
        <v>15</v>
      </c>
      <c r="H15059" t="s">
        <v>46</v>
      </c>
      <c r="I15059" t="s">
        <v>50</v>
      </c>
      <c r="J15059" t="s">
        <v>191</v>
      </c>
      <c r="K15059" s="1">
        <v>45404</v>
      </c>
      <c r="L15059">
        <v>10.001999999999899</v>
      </c>
      <c r="M15059">
        <v>1</v>
      </c>
      <c r="N15059" t="s">
        <v>538</v>
      </c>
      <c r="O15059" t="s">
        <v>537</v>
      </c>
      <c r="P15059" t="s">
        <v>642</v>
      </c>
    </row>
    <row r="15060" spans="1:16" x14ac:dyDescent="0.25">
      <c r="A15060" t="s">
        <v>458</v>
      </c>
      <c r="B15060" t="s">
        <v>12</v>
      </c>
      <c r="C15060" t="s">
        <v>252</v>
      </c>
      <c r="E15060" t="s">
        <v>418</v>
      </c>
      <c r="F15060" t="s">
        <v>254</v>
      </c>
      <c r="G15060" t="s">
        <v>15</v>
      </c>
      <c r="H15060" t="s">
        <v>46</v>
      </c>
      <c r="I15060" t="s">
        <v>50</v>
      </c>
      <c r="J15060" t="s">
        <v>191</v>
      </c>
      <c r="K15060" s="1">
        <v>45406</v>
      </c>
      <c r="L15060">
        <v>30</v>
      </c>
      <c r="M15060">
        <v>1</v>
      </c>
      <c r="N15060" t="s">
        <v>538</v>
      </c>
      <c r="O15060" t="s">
        <v>537</v>
      </c>
      <c r="P15060" t="s">
        <v>642</v>
      </c>
    </row>
    <row r="15061" spans="1:16" x14ac:dyDescent="0.25">
      <c r="A15061" t="s">
        <v>458</v>
      </c>
      <c r="B15061" t="s">
        <v>12</v>
      </c>
      <c r="C15061" t="s">
        <v>252</v>
      </c>
      <c r="E15061" t="s">
        <v>418</v>
      </c>
      <c r="F15061" t="s">
        <v>254</v>
      </c>
      <c r="G15061" t="s">
        <v>15</v>
      </c>
      <c r="H15061" t="s">
        <v>46</v>
      </c>
      <c r="I15061" t="s">
        <v>50</v>
      </c>
      <c r="J15061" t="s">
        <v>191</v>
      </c>
      <c r="K15061" s="1">
        <v>45408</v>
      </c>
      <c r="L15061">
        <v>30</v>
      </c>
      <c r="M15061">
        <v>1</v>
      </c>
      <c r="N15061" t="s">
        <v>538</v>
      </c>
      <c r="O15061" t="s">
        <v>537</v>
      </c>
      <c r="P15061" t="s">
        <v>642</v>
      </c>
    </row>
    <row r="15062" spans="1:16" x14ac:dyDescent="0.25">
      <c r="A15062" t="s">
        <v>458</v>
      </c>
      <c r="B15062" t="s">
        <v>12</v>
      </c>
      <c r="C15062" t="s">
        <v>252</v>
      </c>
      <c r="E15062" t="s">
        <v>418</v>
      </c>
      <c r="F15062" t="s">
        <v>254</v>
      </c>
      <c r="G15062" t="s">
        <v>15</v>
      </c>
      <c r="H15062" t="s">
        <v>46</v>
      </c>
      <c r="I15062" t="s">
        <v>50</v>
      </c>
      <c r="J15062" t="s">
        <v>191</v>
      </c>
      <c r="K15062" s="1">
        <v>45411</v>
      </c>
      <c r="L15062">
        <v>30</v>
      </c>
      <c r="M15062">
        <v>2</v>
      </c>
      <c r="N15062" t="s">
        <v>538</v>
      </c>
      <c r="O15062" t="s">
        <v>537</v>
      </c>
      <c r="P15062" t="s">
        <v>642</v>
      </c>
    </row>
    <row r="15063" spans="1:16" x14ac:dyDescent="0.25">
      <c r="A15063" t="s">
        <v>458</v>
      </c>
      <c r="B15063" t="s">
        <v>12</v>
      </c>
      <c r="C15063" t="s">
        <v>252</v>
      </c>
      <c r="E15063" t="s">
        <v>418</v>
      </c>
      <c r="F15063" t="s">
        <v>254</v>
      </c>
      <c r="G15063" t="s">
        <v>15</v>
      </c>
      <c r="H15063" t="s">
        <v>46</v>
      </c>
      <c r="I15063" t="s">
        <v>50</v>
      </c>
      <c r="J15063" t="s">
        <v>191</v>
      </c>
      <c r="K15063" s="1">
        <v>45412</v>
      </c>
      <c r="L15063">
        <v>30</v>
      </c>
      <c r="M15063">
        <v>2</v>
      </c>
      <c r="N15063" t="s">
        <v>538</v>
      </c>
      <c r="O15063" t="s">
        <v>537</v>
      </c>
      <c r="P15063" t="s">
        <v>642</v>
      </c>
    </row>
    <row r="15064" spans="1:16" x14ac:dyDescent="0.25">
      <c r="A15064" t="s">
        <v>458</v>
      </c>
      <c r="B15064" t="s">
        <v>12</v>
      </c>
      <c r="C15064" t="s">
        <v>252</v>
      </c>
      <c r="E15064" t="s">
        <v>418</v>
      </c>
      <c r="F15064" t="s">
        <v>254</v>
      </c>
      <c r="G15064" t="s">
        <v>15</v>
      </c>
      <c r="H15064" t="s">
        <v>46</v>
      </c>
      <c r="I15064" t="s">
        <v>50</v>
      </c>
      <c r="J15064" t="s">
        <v>191</v>
      </c>
      <c r="K15064" s="1">
        <v>45413</v>
      </c>
      <c r="L15064">
        <v>30</v>
      </c>
      <c r="M15064">
        <v>2</v>
      </c>
      <c r="N15064" t="s">
        <v>538</v>
      </c>
      <c r="O15064" t="s">
        <v>537</v>
      </c>
      <c r="P15064" t="s">
        <v>642</v>
      </c>
    </row>
    <row r="15065" spans="1:16" x14ac:dyDescent="0.25">
      <c r="A15065" t="s">
        <v>458</v>
      </c>
      <c r="B15065" t="s">
        <v>12</v>
      </c>
      <c r="C15065" t="s">
        <v>252</v>
      </c>
      <c r="E15065" t="s">
        <v>418</v>
      </c>
      <c r="F15065" t="s">
        <v>254</v>
      </c>
      <c r="G15065" t="s">
        <v>15</v>
      </c>
      <c r="H15065" t="s">
        <v>46</v>
      </c>
      <c r="I15065" t="s">
        <v>50</v>
      </c>
      <c r="J15065" t="s">
        <v>191</v>
      </c>
      <c r="K15065" s="1">
        <v>45419</v>
      </c>
      <c r="L15065">
        <v>60</v>
      </c>
      <c r="M15065">
        <v>3</v>
      </c>
      <c r="N15065" t="s">
        <v>538</v>
      </c>
      <c r="O15065" t="s">
        <v>537</v>
      </c>
      <c r="P15065" t="s">
        <v>642</v>
      </c>
    </row>
    <row r="15066" spans="1:16" x14ac:dyDescent="0.25">
      <c r="A15066" t="s">
        <v>458</v>
      </c>
      <c r="B15066" t="s">
        <v>12</v>
      </c>
      <c r="C15066" t="s">
        <v>252</v>
      </c>
      <c r="E15066" t="s">
        <v>418</v>
      </c>
      <c r="F15066" t="s">
        <v>254</v>
      </c>
      <c r="G15066" t="s">
        <v>15</v>
      </c>
      <c r="H15066" t="s">
        <v>46</v>
      </c>
      <c r="I15066" t="s">
        <v>50</v>
      </c>
      <c r="J15066" t="s">
        <v>191</v>
      </c>
      <c r="K15066" s="1">
        <v>45421</v>
      </c>
      <c r="L15066">
        <v>30</v>
      </c>
      <c r="M15066">
        <v>3</v>
      </c>
      <c r="N15066" t="s">
        <v>538</v>
      </c>
      <c r="O15066" t="s">
        <v>537</v>
      </c>
      <c r="P15066" t="s">
        <v>642</v>
      </c>
    </row>
    <row r="15067" spans="1:16" x14ac:dyDescent="0.25">
      <c r="A15067" t="s">
        <v>458</v>
      </c>
      <c r="B15067" t="s">
        <v>12</v>
      </c>
      <c r="C15067" t="s">
        <v>252</v>
      </c>
      <c r="E15067" t="s">
        <v>418</v>
      </c>
      <c r="F15067" t="s">
        <v>254</v>
      </c>
      <c r="G15067" t="s">
        <v>15</v>
      </c>
      <c r="H15067" t="s">
        <v>46</v>
      </c>
      <c r="I15067" t="s">
        <v>62</v>
      </c>
      <c r="J15067" t="s">
        <v>118</v>
      </c>
      <c r="K15067" s="1">
        <v>45414</v>
      </c>
      <c r="L15067">
        <v>30</v>
      </c>
      <c r="M15067">
        <v>2</v>
      </c>
      <c r="N15067" t="s">
        <v>538</v>
      </c>
      <c r="O15067" t="s">
        <v>537</v>
      </c>
      <c r="P15067" t="s">
        <v>642</v>
      </c>
    </row>
    <row r="15068" spans="1:16" x14ac:dyDescent="0.25">
      <c r="A15068" t="s">
        <v>458</v>
      </c>
      <c r="B15068" t="s">
        <v>12</v>
      </c>
      <c r="C15068" t="s">
        <v>252</v>
      </c>
      <c r="E15068" t="s">
        <v>418</v>
      </c>
      <c r="F15068" t="s">
        <v>254</v>
      </c>
      <c r="G15068" t="s">
        <v>15</v>
      </c>
      <c r="H15068" t="s">
        <v>46</v>
      </c>
      <c r="I15068" t="s">
        <v>62</v>
      </c>
      <c r="J15068" t="s">
        <v>118</v>
      </c>
      <c r="K15068" s="1">
        <v>45415</v>
      </c>
      <c r="L15068">
        <v>30</v>
      </c>
      <c r="M15068">
        <v>2</v>
      </c>
      <c r="N15068" t="s">
        <v>538</v>
      </c>
      <c r="O15068" t="s">
        <v>537</v>
      </c>
      <c r="P15068" t="s">
        <v>642</v>
      </c>
    </row>
    <row r="15069" spans="1:16" x14ac:dyDescent="0.25">
      <c r="A15069" t="s">
        <v>458</v>
      </c>
      <c r="B15069" t="s">
        <v>12</v>
      </c>
      <c r="C15069" t="s">
        <v>252</v>
      </c>
      <c r="E15069" t="s">
        <v>418</v>
      </c>
      <c r="F15069" t="s">
        <v>254</v>
      </c>
      <c r="G15069" t="s">
        <v>15</v>
      </c>
      <c r="H15069" t="s">
        <v>46</v>
      </c>
      <c r="I15069" t="s">
        <v>62</v>
      </c>
      <c r="J15069" t="s">
        <v>118</v>
      </c>
      <c r="K15069" s="1">
        <v>45418</v>
      </c>
      <c r="L15069">
        <v>90</v>
      </c>
      <c r="M15069">
        <v>3</v>
      </c>
      <c r="N15069" t="s">
        <v>538</v>
      </c>
      <c r="O15069" t="s">
        <v>537</v>
      </c>
      <c r="P15069" t="s">
        <v>642</v>
      </c>
    </row>
    <row r="15070" spans="1:16" x14ac:dyDescent="0.25">
      <c r="A15070" t="s">
        <v>458</v>
      </c>
      <c r="B15070" t="s">
        <v>12</v>
      </c>
      <c r="C15070" t="s">
        <v>252</v>
      </c>
      <c r="E15070" t="s">
        <v>418</v>
      </c>
      <c r="F15070" t="s">
        <v>254</v>
      </c>
      <c r="G15070" t="s">
        <v>15</v>
      </c>
      <c r="H15070" t="s">
        <v>46</v>
      </c>
      <c r="I15070" t="s">
        <v>62</v>
      </c>
      <c r="J15070" t="s">
        <v>118</v>
      </c>
      <c r="K15070" s="1">
        <v>45419</v>
      </c>
      <c r="L15070">
        <v>150</v>
      </c>
      <c r="M15070">
        <v>3</v>
      </c>
      <c r="N15070" t="s">
        <v>538</v>
      </c>
      <c r="O15070" t="s">
        <v>537</v>
      </c>
      <c r="P15070" t="s">
        <v>642</v>
      </c>
    </row>
    <row r="15071" spans="1:16" x14ac:dyDescent="0.25">
      <c r="A15071" t="s">
        <v>458</v>
      </c>
      <c r="B15071" t="s">
        <v>12</v>
      </c>
      <c r="C15071" t="s">
        <v>252</v>
      </c>
      <c r="E15071" t="s">
        <v>418</v>
      </c>
      <c r="F15071" t="s">
        <v>254</v>
      </c>
      <c r="G15071" t="s">
        <v>15</v>
      </c>
      <c r="H15071" t="s">
        <v>46</v>
      </c>
      <c r="I15071" t="s">
        <v>62</v>
      </c>
      <c r="J15071" t="s">
        <v>118</v>
      </c>
      <c r="K15071" s="1">
        <v>45420</v>
      </c>
      <c r="L15071">
        <v>180</v>
      </c>
      <c r="M15071">
        <v>3</v>
      </c>
      <c r="N15071" t="s">
        <v>538</v>
      </c>
      <c r="O15071" t="s">
        <v>537</v>
      </c>
      <c r="P15071" t="s">
        <v>642</v>
      </c>
    </row>
    <row r="15072" spans="1:16" x14ac:dyDescent="0.25">
      <c r="A15072" t="s">
        <v>458</v>
      </c>
      <c r="B15072" t="s">
        <v>12</v>
      </c>
      <c r="C15072" t="s">
        <v>252</v>
      </c>
      <c r="E15072" t="s">
        <v>418</v>
      </c>
      <c r="F15072" t="s">
        <v>254</v>
      </c>
      <c r="G15072" t="s">
        <v>15</v>
      </c>
      <c r="H15072" t="s">
        <v>46</v>
      </c>
      <c r="I15072" t="s">
        <v>62</v>
      </c>
      <c r="J15072" t="s">
        <v>118</v>
      </c>
      <c r="K15072" s="1">
        <v>45421</v>
      </c>
      <c r="L15072">
        <v>30</v>
      </c>
      <c r="M15072">
        <v>3</v>
      </c>
      <c r="N15072" t="s">
        <v>538</v>
      </c>
      <c r="O15072" t="s">
        <v>537</v>
      </c>
      <c r="P15072" t="s">
        <v>642</v>
      </c>
    </row>
    <row r="15073" spans="1:16" x14ac:dyDescent="0.25">
      <c r="A15073" t="s">
        <v>458</v>
      </c>
      <c r="B15073" t="s">
        <v>12</v>
      </c>
      <c r="C15073" t="s">
        <v>252</v>
      </c>
      <c r="E15073" t="s">
        <v>418</v>
      </c>
      <c r="F15073" t="s">
        <v>254</v>
      </c>
      <c r="G15073" t="s">
        <v>15</v>
      </c>
      <c r="H15073" t="s">
        <v>46</v>
      </c>
      <c r="I15073" t="s">
        <v>51</v>
      </c>
      <c r="J15073" t="s">
        <v>118</v>
      </c>
      <c r="K15073" s="1">
        <v>45404</v>
      </c>
      <c r="L15073">
        <v>60</v>
      </c>
      <c r="M15073">
        <v>1</v>
      </c>
      <c r="N15073" t="s">
        <v>538</v>
      </c>
      <c r="O15073" t="s">
        <v>537</v>
      </c>
      <c r="P15073" t="s">
        <v>642</v>
      </c>
    </row>
    <row r="15074" spans="1:16" x14ac:dyDescent="0.25">
      <c r="A15074" t="s">
        <v>458</v>
      </c>
      <c r="B15074" t="s">
        <v>12</v>
      </c>
      <c r="C15074" t="s">
        <v>252</v>
      </c>
      <c r="E15074" t="s">
        <v>418</v>
      </c>
      <c r="F15074" t="s">
        <v>254</v>
      </c>
      <c r="G15074" t="s">
        <v>15</v>
      </c>
      <c r="H15074" t="s">
        <v>46</v>
      </c>
      <c r="I15074" t="s">
        <v>51</v>
      </c>
      <c r="J15074" t="s">
        <v>118</v>
      </c>
      <c r="K15074" s="1">
        <v>45407</v>
      </c>
      <c r="L15074">
        <v>30</v>
      </c>
      <c r="M15074">
        <v>1</v>
      </c>
      <c r="N15074" t="s">
        <v>538</v>
      </c>
      <c r="O15074" t="s">
        <v>537</v>
      </c>
      <c r="P15074" t="s">
        <v>642</v>
      </c>
    </row>
    <row r="15075" spans="1:16" x14ac:dyDescent="0.25">
      <c r="A15075" t="s">
        <v>458</v>
      </c>
      <c r="B15075" t="s">
        <v>12</v>
      </c>
      <c r="C15075" t="s">
        <v>252</v>
      </c>
      <c r="E15075" t="s">
        <v>418</v>
      </c>
      <c r="F15075" t="s">
        <v>254</v>
      </c>
      <c r="G15075" t="s">
        <v>15</v>
      </c>
      <c r="H15075" t="s">
        <v>46</v>
      </c>
      <c r="I15075" t="s">
        <v>51</v>
      </c>
      <c r="J15075" t="s">
        <v>118</v>
      </c>
      <c r="K15075" s="1">
        <v>45411</v>
      </c>
      <c r="L15075">
        <v>150</v>
      </c>
      <c r="M15075">
        <v>2</v>
      </c>
      <c r="N15075" t="s">
        <v>538</v>
      </c>
      <c r="O15075" t="s">
        <v>537</v>
      </c>
      <c r="P15075" t="s">
        <v>642</v>
      </c>
    </row>
    <row r="15076" spans="1:16" x14ac:dyDescent="0.25">
      <c r="A15076" t="s">
        <v>458</v>
      </c>
      <c r="B15076" t="s">
        <v>12</v>
      </c>
      <c r="C15076" t="s">
        <v>252</v>
      </c>
      <c r="E15076" t="s">
        <v>418</v>
      </c>
      <c r="F15076" t="s">
        <v>254</v>
      </c>
      <c r="G15076" t="s">
        <v>15</v>
      </c>
      <c r="H15076" t="s">
        <v>46</v>
      </c>
      <c r="I15076" t="s">
        <v>51</v>
      </c>
      <c r="J15076" t="s">
        <v>118</v>
      </c>
      <c r="K15076" s="1">
        <v>45412</v>
      </c>
      <c r="L15076">
        <v>30</v>
      </c>
      <c r="M15076">
        <v>2</v>
      </c>
      <c r="N15076" t="s">
        <v>538</v>
      </c>
      <c r="O15076" t="s">
        <v>537</v>
      </c>
      <c r="P15076" t="s">
        <v>642</v>
      </c>
    </row>
    <row r="15077" spans="1:16" x14ac:dyDescent="0.25">
      <c r="A15077" t="s">
        <v>458</v>
      </c>
      <c r="B15077" t="s">
        <v>12</v>
      </c>
      <c r="C15077" t="s">
        <v>252</v>
      </c>
      <c r="E15077" t="s">
        <v>418</v>
      </c>
      <c r="F15077" t="s">
        <v>254</v>
      </c>
      <c r="G15077" t="s">
        <v>15</v>
      </c>
      <c r="H15077" t="s">
        <v>46</v>
      </c>
      <c r="I15077" t="s">
        <v>51</v>
      </c>
      <c r="J15077" t="s">
        <v>118</v>
      </c>
      <c r="K15077" s="1">
        <v>45414</v>
      </c>
      <c r="L15077">
        <v>60</v>
      </c>
      <c r="M15077">
        <v>2</v>
      </c>
      <c r="N15077" t="s">
        <v>538</v>
      </c>
      <c r="O15077" t="s">
        <v>537</v>
      </c>
      <c r="P15077" t="s">
        <v>642</v>
      </c>
    </row>
    <row r="15078" spans="1:16" x14ac:dyDescent="0.25">
      <c r="A15078" t="s">
        <v>458</v>
      </c>
      <c r="B15078" t="s">
        <v>12</v>
      </c>
      <c r="C15078" t="s">
        <v>252</v>
      </c>
      <c r="E15078" t="s">
        <v>418</v>
      </c>
      <c r="F15078" t="s">
        <v>254</v>
      </c>
      <c r="G15078" t="s">
        <v>15</v>
      </c>
      <c r="H15078" t="s">
        <v>46</v>
      </c>
      <c r="I15078" t="s">
        <v>51</v>
      </c>
      <c r="J15078" t="s">
        <v>118</v>
      </c>
      <c r="K15078" s="1">
        <v>45415</v>
      </c>
      <c r="L15078">
        <v>30</v>
      </c>
      <c r="M15078">
        <v>2</v>
      </c>
      <c r="N15078" t="s">
        <v>538</v>
      </c>
      <c r="O15078" t="s">
        <v>537</v>
      </c>
      <c r="P15078" t="s">
        <v>642</v>
      </c>
    </row>
    <row r="15079" spans="1:16" x14ac:dyDescent="0.25">
      <c r="A15079" t="s">
        <v>458</v>
      </c>
      <c r="B15079" t="s">
        <v>12</v>
      </c>
      <c r="C15079" t="s">
        <v>252</v>
      </c>
      <c r="E15079" t="s">
        <v>418</v>
      </c>
      <c r="F15079" t="s">
        <v>254</v>
      </c>
      <c r="G15079" t="s">
        <v>15</v>
      </c>
      <c r="H15079" t="s">
        <v>46</v>
      </c>
      <c r="I15079" t="s">
        <v>51</v>
      </c>
      <c r="J15079" t="s">
        <v>118</v>
      </c>
      <c r="K15079" s="1">
        <v>45425</v>
      </c>
      <c r="L15079">
        <v>120</v>
      </c>
      <c r="M15079">
        <v>4</v>
      </c>
      <c r="N15079" t="s">
        <v>538</v>
      </c>
      <c r="O15079" t="s">
        <v>537</v>
      </c>
      <c r="P15079" t="s">
        <v>642</v>
      </c>
    </row>
    <row r="15080" spans="1:16" x14ac:dyDescent="0.25">
      <c r="A15080" t="s">
        <v>458</v>
      </c>
      <c r="B15080" t="s">
        <v>12</v>
      </c>
      <c r="C15080" t="s">
        <v>252</v>
      </c>
      <c r="E15080" t="s">
        <v>418</v>
      </c>
      <c r="F15080" t="s">
        <v>254</v>
      </c>
      <c r="G15080" t="s">
        <v>15</v>
      </c>
      <c r="H15080" t="s">
        <v>46</v>
      </c>
      <c r="I15080" t="s">
        <v>51</v>
      </c>
      <c r="J15080" t="s">
        <v>118</v>
      </c>
      <c r="K15080" s="1">
        <v>45429</v>
      </c>
      <c r="L15080">
        <v>30</v>
      </c>
      <c r="M15080">
        <v>4</v>
      </c>
      <c r="N15080" t="s">
        <v>538</v>
      </c>
      <c r="O15080" t="s">
        <v>537</v>
      </c>
      <c r="P15080" t="s">
        <v>642</v>
      </c>
    </row>
    <row r="15081" spans="1:16" x14ac:dyDescent="0.25">
      <c r="A15081" t="s">
        <v>458</v>
      </c>
      <c r="B15081" t="s">
        <v>12</v>
      </c>
      <c r="C15081" t="s">
        <v>252</v>
      </c>
      <c r="E15081" t="s">
        <v>418</v>
      </c>
      <c r="F15081" t="s">
        <v>254</v>
      </c>
      <c r="G15081" t="s">
        <v>15</v>
      </c>
      <c r="H15081" t="s">
        <v>25</v>
      </c>
      <c r="I15081" t="s">
        <v>53</v>
      </c>
      <c r="J15081" t="s">
        <v>118</v>
      </c>
      <c r="K15081" s="1">
        <v>45414</v>
      </c>
      <c r="L15081">
        <v>30</v>
      </c>
      <c r="M15081">
        <v>2</v>
      </c>
      <c r="N15081" t="s">
        <v>538</v>
      </c>
      <c r="O15081" t="s">
        <v>537</v>
      </c>
      <c r="P15081" t="s">
        <v>642</v>
      </c>
    </row>
    <row r="15082" spans="1:16" x14ac:dyDescent="0.25">
      <c r="A15082" t="s">
        <v>458</v>
      </c>
      <c r="B15082" t="s">
        <v>12</v>
      </c>
      <c r="C15082" t="s">
        <v>252</v>
      </c>
      <c r="E15082" t="s">
        <v>418</v>
      </c>
      <c r="F15082" t="s">
        <v>254</v>
      </c>
      <c r="G15082" t="s">
        <v>15</v>
      </c>
      <c r="H15082" t="s">
        <v>25</v>
      </c>
      <c r="I15082" t="s">
        <v>94</v>
      </c>
      <c r="J15082" t="s">
        <v>118</v>
      </c>
      <c r="K15082" s="1">
        <v>45404</v>
      </c>
      <c r="L15082">
        <v>30</v>
      </c>
      <c r="M15082">
        <v>1</v>
      </c>
      <c r="N15082" t="s">
        <v>538</v>
      </c>
      <c r="O15082" t="s">
        <v>537</v>
      </c>
      <c r="P15082" t="s">
        <v>642</v>
      </c>
    </row>
    <row r="15083" spans="1:16" x14ac:dyDescent="0.25">
      <c r="A15083" t="s">
        <v>482</v>
      </c>
      <c r="B15083" t="s">
        <v>174</v>
      </c>
      <c r="C15083" t="s">
        <v>64</v>
      </c>
      <c r="D15083" t="s">
        <v>483</v>
      </c>
      <c r="E15083" t="s">
        <v>483</v>
      </c>
      <c r="F15083" t="s">
        <v>483</v>
      </c>
      <c r="G15083" t="s">
        <v>483</v>
      </c>
      <c r="H15083" t="s">
        <v>72</v>
      </c>
      <c r="I15083" t="s">
        <v>186</v>
      </c>
      <c r="J15083" t="s">
        <v>119</v>
      </c>
      <c r="K15083" s="1">
        <v>45404</v>
      </c>
      <c r="L15083">
        <v>30</v>
      </c>
      <c r="M15083">
        <v>1</v>
      </c>
      <c r="N15083" t="s">
        <v>538</v>
      </c>
      <c r="O15083" t="s">
        <v>537</v>
      </c>
      <c r="P15083" t="s">
        <v>628</v>
      </c>
    </row>
    <row r="15084" spans="1:16" x14ac:dyDescent="0.25">
      <c r="A15084" t="s">
        <v>482</v>
      </c>
      <c r="B15084" t="s">
        <v>174</v>
      </c>
      <c r="C15084" t="s">
        <v>64</v>
      </c>
      <c r="D15084" t="s">
        <v>483</v>
      </c>
      <c r="E15084" t="s">
        <v>483</v>
      </c>
      <c r="F15084" t="s">
        <v>483</v>
      </c>
      <c r="G15084" t="s">
        <v>483</v>
      </c>
      <c r="H15084" t="s">
        <v>72</v>
      </c>
      <c r="I15084" t="s">
        <v>186</v>
      </c>
      <c r="J15084" t="s">
        <v>119</v>
      </c>
      <c r="K15084" s="1">
        <v>45405</v>
      </c>
      <c r="L15084">
        <v>90</v>
      </c>
      <c r="M15084">
        <v>1</v>
      </c>
      <c r="N15084" t="s">
        <v>538</v>
      </c>
      <c r="O15084" t="s">
        <v>537</v>
      </c>
      <c r="P15084" t="s">
        <v>628</v>
      </c>
    </row>
    <row r="15085" spans="1:16" x14ac:dyDescent="0.25">
      <c r="A15085" t="s">
        <v>482</v>
      </c>
      <c r="B15085" t="s">
        <v>174</v>
      </c>
      <c r="C15085" t="s">
        <v>64</v>
      </c>
      <c r="D15085" t="s">
        <v>483</v>
      </c>
      <c r="E15085" t="s">
        <v>483</v>
      </c>
      <c r="F15085" t="s">
        <v>483</v>
      </c>
      <c r="G15085" t="s">
        <v>483</v>
      </c>
      <c r="H15085" t="s">
        <v>72</v>
      </c>
      <c r="I15085" t="s">
        <v>186</v>
      </c>
      <c r="J15085" t="s">
        <v>119</v>
      </c>
      <c r="K15085" s="1">
        <v>45406</v>
      </c>
      <c r="L15085">
        <v>120</v>
      </c>
      <c r="M15085">
        <v>1</v>
      </c>
      <c r="N15085" t="s">
        <v>538</v>
      </c>
      <c r="O15085" t="s">
        <v>537</v>
      </c>
      <c r="P15085" t="s">
        <v>628</v>
      </c>
    </row>
    <row r="15086" spans="1:16" x14ac:dyDescent="0.25">
      <c r="A15086" t="s">
        <v>482</v>
      </c>
      <c r="B15086" t="s">
        <v>174</v>
      </c>
      <c r="C15086" t="s">
        <v>64</v>
      </c>
      <c r="D15086" t="s">
        <v>483</v>
      </c>
      <c r="E15086" t="s">
        <v>483</v>
      </c>
      <c r="F15086" t="s">
        <v>483</v>
      </c>
      <c r="G15086" t="s">
        <v>483</v>
      </c>
      <c r="H15086" t="s">
        <v>72</v>
      </c>
      <c r="I15086" t="s">
        <v>186</v>
      </c>
      <c r="J15086" t="s">
        <v>119</v>
      </c>
      <c r="K15086" s="1">
        <v>45411</v>
      </c>
      <c r="L15086">
        <v>30</v>
      </c>
      <c r="M15086">
        <v>2</v>
      </c>
      <c r="N15086" t="s">
        <v>538</v>
      </c>
      <c r="O15086" t="s">
        <v>537</v>
      </c>
      <c r="P15086" t="s">
        <v>628</v>
      </c>
    </row>
    <row r="15087" spans="1:16" x14ac:dyDescent="0.25">
      <c r="A15087" t="s">
        <v>482</v>
      </c>
      <c r="B15087" t="s">
        <v>174</v>
      </c>
      <c r="C15087" t="s">
        <v>64</v>
      </c>
      <c r="D15087" t="s">
        <v>483</v>
      </c>
      <c r="E15087" t="s">
        <v>483</v>
      </c>
      <c r="F15087" t="s">
        <v>483</v>
      </c>
      <c r="G15087" t="s">
        <v>483</v>
      </c>
      <c r="H15087" t="s">
        <v>72</v>
      </c>
      <c r="I15087" t="s">
        <v>186</v>
      </c>
      <c r="J15087" t="s">
        <v>119</v>
      </c>
      <c r="K15087" s="1">
        <v>45412</v>
      </c>
      <c r="L15087">
        <v>60</v>
      </c>
      <c r="M15087">
        <v>2</v>
      </c>
      <c r="N15087" t="s">
        <v>538</v>
      </c>
      <c r="O15087" t="s">
        <v>537</v>
      </c>
      <c r="P15087" t="s">
        <v>628</v>
      </c>
    </row>
    <row r="15088" spans="1:16" x14ac:dyDescent="0.25">
      <c r="A15088" t="s">
        <v>482</v>
      </c>
      <c r="B15088" t="s">
        <v>174</v>
      </c>
      <c r="C15088" t="s">
        <v>64</v>
      </c>
      <c r="D15088" t="s">
        <v>483</v>
      </c>
      <c r="E15088" t="s">
        <v>483</v>
      </c>
      <c r="F15088" t="s">
        <v>483</v>
      </c>
      <c r="G15088" t="s">
        <v>483</v>
      </c>
      <c r="H15088" t="s">
        <v>72</v>
      </c>
      <c r="I15088" t="s">
        <v>186</v>
      </c>
      <c r="J15088" t="s">
        <v>119</v>
      </c>
      <c r="K15088" s="1">
        <v>45418</v>
      </c>
      <c r="L15088">
        <v>30</v>
      </c>
      <c r="M15088">
        <v>3</v>
      </c>
      <c r="N15088" t="s">
        <v>538</v>
      </c>
      <c r="O15088" t="s">
        <v>537</v>
      </c>
      <c r="P15088" t="s">
        <v>628</v>
      </c>
    </row>
    <row r="15089" spans="1:16" x14ac:dyDescent="0.25">
      <c r="A15089" t="s">
        <v>482</v>
      </c>
      <c r="B15089" t="s">
        <v>174</v>
      </c>
      <c r="C15089" t="s">
        <v>64</v>
      </c>
      <c r="D15089" t="s">
        <v>483</v>
      </c>
      <c r="E15089" t="s">
        <v>483</v>
      </c>
      <c r="F15089" t="s">
        <v>483</v>
      </c>
      <c r="G15089" t="s">
        <v>483</v>
      </c>
      <c r="H15089" t="s">
        <v>72</v>
      </c>
      <c r="I15089" t="s">
        <v>186</v>
      </c>
      <c r="J15089" t="s">
        <v>119</v>
      </c>
      <c r="K15089" s="1">
        <v>45419</v>
      </c>
      <c r="L15089">
        <v>30</v>
      </c>
      <c r="M15089">
        <v>3</v>
      </c>
      <c r="N15089" t="s">
        <v>538</v>
      </c>
      <c r="O15089" t="s">
        <v>537</v>
      </c>
      <c r="P15089" t="s">
        <v>628</v>
      </c>
    </row>
    <row r="15090" spans="1:16" x14ac:dyDescent="0.25">
      <c r="A15090" t="s">
        <v>482</v>
      </c>
      <c r="B15090" t="s">
        <v>174</v>
      </c>
      <c r="C15090" t="s">
        <v>64</v>
      </c>
      <c r="D15090" t="s">
        <v>483</v>
      </c>
      <c r="E15090" t="s">
        <v>483</v>
      </c>
      <c r="F15090" t="s">
        <v>483</v>
      </c>
      <c r="G15090" t="s">
        <v>483</v>
      </c>
      <c r="H15090" t="s">
        <v>72</v>
      </c>
      <c r="I15090" t="s">
        <v>186</v>
      </c>
      <c r="J15090" t="s">
        <v>119</v>
      </c>
      <c r="K15090" s="1">
        <v>45420</v>
      </c>
      <c r="L15090">
        <v>60</v>
      </c>
      <c r="M15090">
        <v>3</v>
      </c>
      <c r="N15090" t="s">
        <v>538</v>
      </c>
      <c r="O15090" t="s">
        <v>537</v>
      </c>
      <c r="P15090" t="s">
        <v>628</v>
      </c>
    </row>
    <row r="15091" spans="1:16" x14ac:dyDescent="0.25">
      <c r="A15091" t="s">
        <v>482</v>
      </c>
      <c r="B15091" t="s">
        <v>174</v>
      </c>
      <c r="C15091" t="s">
        <v>64</v>
      </c>
      <c r="D15091" t="s">
        <v>483</v>
      </c>
      <c r="E15091" t="s">
        <v>483</v>
      </c>
      <c r="F15091" t="s">
        <v>483</v>
      </c>
      <c r="G15091" t="s">
        <v>483</v>
      </c>
      <c r="H15091" t="s">
        <v>72</v>
      </c>
      <c r="I15091" t="s">
        <v>186</v>
      </c>
      <c r="J15091" t="s">
        <v>119</v>
      </c>
      <c r="K15091" s="1">
        <v>45421</v>
      </c>
      <c r="L15091">
        <v>60</v>
      </c>
      <c r="M15091">
        <v>3</v>
      </c>
      <c r="N15091" t="s">
        <v>538</v>
      </c>
      <c r="O15091" t="s">
        <v>537</v>
      </c>
      <c r="P15091" t="s">
        <v>628</v>
      </c>
    </row>
    <row r="15092" spans="1:16" x14ac:dyDescent="0.25">
      <c r="A15092" t="s">
        <v>482</v>
      </c>
      <c r="B15092" t="s">
        <v>174</v>
      </c>
      <c r="C15092" t="s">
        <v>64</v>
      </c>
      <c r="D15092" t="s">
        <v>483</v>
      </c>
      <c r="E15092" t="s">
        <v>483</v>
      </c>
      <c r="F15092" t="s">
        <v>483</v>
      </c>
      <c r="G15092" t="s">
        <v>483</v>
      </c>
      <c r="H15092" t="s">
        <v>72</v>
      </c>
      <c r="I15092" t="s">
        <v>186</v>
      </c>
      <c r="J15092" t="s">
        <v>119</v>
      </c>
      <c r="K15092" s="1">
        <v>45425</v>
      </c>
      <c r="L15092">
        <v>120</v>
      </c>
      <c r="M15092">
        <v>4</v>
      </c>
      <c r="N15092" t="s">
        <v>538</v>
      </c>
      <c r="O15092" t="s">
        <v>537</v>
      </c>
      <c r="P15092" t="s">
        <v>628</v>
      </c>
    </row>
    <row r="15093" spans="1:16" x14ac:dyDescent="0.25">
      <c r="A15093" t="s">
        <v>482</v>
      </c>
      <c r="B15093" t="s">
        <v>174</v>
      </c>
      <c r="C15093" t="s">
        <v>64</v>
      </c>
      <c r="D15093" t="s">
        <v>483</v>
      </c>
      <c r="E15093" t="s">
        <v>483</v>
      </c>
      <c r="F15093" t="s">
        <v>483</v>
      </c>
      <c r="G15093" t="s">
        <v>483</v>
      </c>
      <c r="H15093" t="s">
        <v>72</v>
      </c>
      <c r="I15093" t="s">
        <v>186</v>
      </c>
      <c r="J15093" t="s">
        <v>119</v>
      </c>
      <c r="K15093" s="1">
        <v>45426</v>
      </c>
      <c r="L15093">
        <v>90</v>
      </c>
      <c r="M15093">
        <v>4</v>
      </c>
      <c r="N15093" t="s">
        <v>538</v>
      </c>
      <c r="O15093" t="s">
        <v>537</v>
      </c>
      <c r="P15093" t="s">
        <v>628</v>
      </c>
    </row>
    <row r="15094" spans="1:16" x14ac:dyDescent="0.25">
      <c r="A15094" t="s">
        <v>482</v>
      </c>
      <c r="B15094" t="s">
        <v>174</v>
      </c>
      <c r="C15094" t="s">
        <v>64</v>
      </c>
      <c r="D15094" t="s">
        <v>483</v>
      </c>
      <c r="E15094" t="s">
        <v>483</v>
      </c>
      <c r="F15094" t="s">
        <v>483</v>
      </c>
      <c r="G15094" t="s">
        <v>483</v>
      </c>
      <c r="H15094" t="s">
        <v>72</v>
      </c>
      <c r="I15094" t="s">
        <v>186</v>
      </c>
      <c r="J15094" t="s">
        <v>119</v>
      </c>
      <c r="K15094" s="1">
        <v>45427</v>
      </c>
      <c r="L15094">
        <v>60</v>
      </c>
      <c r="M15094">
        <v>4</v>
      </c>
      <c r="N15094" t="s">
        <v>538</v>
      </c>
      <c r="O15094" t="s">
        <v>537</v>
      </c>
      <c r="P15094" t="s">
        <v>628</v>
      </c>
    </row>
    <row r="15095" spans="1:16" x14ac:dyDescent="0.25">
      <c r="A15095" t="s">
        <v>482</v>
      </c>
      <c r="B15095" t="s">
        <v>174</v>
      </c>
      <c r="C15095" t="s">
        <v>64</v>
      </c>
      <c r="D15095" t="s">
        <v>483</v>
      </c>
      <c r="E15095" t="s">
        <v>483</v>
      </c>
      <c r="F15095" t="s">
        <v>483</v>
      </c>
      <c r="G15095" t="s">
        <v>483</v>
      </c>
      <c r="H15095" t="s">
        <v>72</v>
      </c>
      <c r="I15095" t="s">
        <v>186</v>
      </c>
      <c r="J15095" t="s">
        <v>119</v>
      </c>
      <c r="K15095" s="1">
        <v>45428</v>
      </c>
      <c r="L15095">
        <v>30</v>
      </c>
      <c r="M15095">
        <v>4</v>
      </c>
      <c r="N15095" t="s">
        <v>538</v>
      </c>
      <c r="O15095" t="s">
        <v>537</v>
      </c>
      <c r="P15095" t="s">
        <v>628</v>
      </c>
    </row>
    <row r="15096" spans="1:16" x14ac:dyDescent="0.25">
      <c r="A15096" t="s">
        <v>482</v>
      </c>
      <c r="B15096" t="s">
        <v>174</v>
      </c>
      <c r="C15096" t="s">
        <v>64</v>
      </c>
      <c r="D15096" t="s">
        <v>483</v>
      </c>
      <c r="E15096" t="s">
        <v>483</v>
      </c>
      <c r="F15096" t="s">
        <v>483</v>
      </c>
      <c r="G15096" t="s">
        <v>483</v>
      </c>
      <c r="H15096" t="s">
        <v>72</v>
      </c>
      <c r="I15096" t="s">
        <v>186</v>
      </c>
      <c r="J15096" t="s">
        <v>119</v>
      </c>
      <c r="K15096" s="1">
        <v>45429</v>
      </c>
      <c r="L15096">
        <v>120</v>
      </c>
      <c r="M15096">
        <v>4</v>
      </c>
      <c r="N15096" t="s">
        <v>538</v>
      </c>
      <c r="O15096" t="s">
        <v>537</v>
      </c>
      <c r="P15096" t="s">
        <v>628</v>
      </c>
    </row>
    <row r="15097" spans="1:16" x14ac:dyDescent="0.25">
      <c r="A15097" t="s">
        <v>482</v>
      </c>
      <c r="B15097" t="s">
        <v>174</v>
      </c>
      <c r="C15097" t="s">
        <v>64</v>
      </c>
      <c r="D15097" t="s">
        <v>483</v>
      </c>
      <c r="E15097" t="s">
        <v>483</v>
      </c>
      <c r="F15097" t="s">
        <v>483</v>
      </c>
      <c r="G15097" t="s">
        <v>483</v>
      </c>
      <c r="H15097" t="s">
        <v>72</v>
      </c>
      <c r="I15097" t="s">
        <v>74</v>
      </c>
      <c r="J15097" t="s">
        <v>119</v>
      </c>
      <c r="K15097" s="1">
        <v>45407</v>
      </c>
      <c r="L15097">
        <v>30</v>
      </c>
      <c r="M15097">
        <v>1</v>
      </c>
      <c r="N15097" t="s">
        <v>538</v>
      </c>
      <c r="O15097" t="s">
        <v>537</v>
      </c>
      <c r="P15097" t="s">
        <v>628</v>
      </c>
    </row>
    <row r="15098" spans="1:16" x14ac:dyDescent="0.25">
      <c r="A15098" t="s">
        <v>482</v>
      </c>
      <c r="B15098" t="s">
        <v>174</v>
      </c>
      <c r="C15098" t="s">
        <v>64</v>
      </c>
      <c r="D15098" t="s">
        <v>483</v>
      </c>
      <c r="E15098" t="s">
        <v>483</v>
      </c>
      <c r="F15098" t="s">
        <v>483</v>
      </c>
      <c r="G15098" t="s">
        <v>483</v>
      </c>
      <c r="H15098" t="s">
        <v>72</v>
      </c>
      <c r="I15098" t="s">
        <v>74</v>
      </c>
      <c r="J15098" t="s">
        <v>119</v>
      </c>
      <c r="K15098" s="1">
        <v>45413</v>
      </c>
      <c r="L15098">
        <v>30</v>
      </c>
      <c r="M15098">
        <v>2</v>
      </c>
      <c r="N15098" t="s">
        <v>538</v>
      </c>
      <c r="O15098" t="s">
        <v>537</v>
      </c>
      <c r="P15098" t="s">
        <v>628</v>
      </c>
    </row>
    <row r="15099" spans="1:16" x14ac:dyDescent="0.25">
      <c r="A15099" t="s">
        <v>482</v>
      </c>
      <c r="B15099" t="s">
        <v>174</v>
      </c>
      <c r="C15099" t="s">
        <v>64</v>
      </c>
      <c r="D15099" t="s">
        <v>483</v>
      </c>
      <c r="E15099" t="s">
        <v>483</v>
      </c>
      <c r="F15099" t="s">
        <v>483</v>
      </c>
      <c r="G15099" t="s">
        <v>483</v>
      </c>
      <c r="H15099" t="s">
        <v>72</v>
      </c>
      <c r="I15099" t="s">
        <v>74</v>
      </c>
      <c r="J15099" t="s">
        <v>119</v>
      </c>
      <c r="K15099" s="1">
        <v>45428</v>
      </c>
      <c r="L15099">
        <v>30</v>
      </c>
      <c r="M15099">
        <v>4</v>
      </c>
      <c r="N15099" t="s">
        <v>538</v>
      </c>
      <c r="O15099" t="s">
        <v>537</v>
      </c>
      <c r="P15099" t="s">
        <v>628</v>
      </c>
    </row>
    <row r="15100" spans="1:16" x14ac:dyDescent="0.25">
      <c r="A15100" t="s">
        <v>482</v>
      </c>
      <c r="B15100" t="s">
        <v>174</v>
      </c>
      <c r="C15100" t="s">
        <v>64</v>
      </c>
      <c r="D15100" t="s">
        <v>483</v>
      </c>
      <c r="E15100" t="s">
        <v>483</v>
      </c>
      <c r="F15100" t="s">
        <v>483</v>
      </c>
      <c r="G15100" t="s">
        <v>483</v>
      </c>
      <c r="H15100" t="s">
        <v>44</v>
      </c>
      <c r="I15100" t="s">
        <v>189</v>
      </c>
      <c r="J15100" t="s">
        <v>118</v>
      </c>
      <c r="K15100" s="1">
        <v>45406</v>
      </c>
      <c r="L15100">
        <v>60</v>
      </c>
      <c r="M15100">
        <v>1</v>
      </c>
      <c r="N15100" t="s">
        <v>538</v>
      </c>
      <c r="O15100" t="s">
        <v>537</v>
      </c>
      <c r="P15100" t="s">
        <v>628</v>
      </c>
    </row>
    <row r="15101" spans="1:16" x14ac:dyDescent="0.25">
      <c r="A15101" t="s">
        <v>482</v>
      </c>
      <c r="B15101" t="s">
        <v>174</v>
      </c>
      <c r="C15101" t="s">
        <v>64</v>
      </c>
      <c r="D15101" t="s">
        <v>483</v>
      </c>
      <c r="E15101" t="s">
        <v>483</v>
      </c>
      <c r="F15101" t="s">
        <v>483</v>
      </c>
      <c r="G15101" t="s">
        <v>483</v>
      </c>
      <c r="H15101" t="s">
        <v>44</v>
      </c>
      <c r="I15101" t="s">
        <v>189</v>
      </c>
      <c r="J15101" t="s">
        <v>118</v>
      </c>
      <c r="K15101" s="1">
        <v>45407</v>
      </c>
      <c r="L15101">
        <v>60</v>
      </c>
      <c r="M15101">
        <v>1</v>
      </c>
      <c r="N15101" t="s">
        <v>538</v>
      </c>
      <c r="O15101" t="s">
        <v>537</v>
      </c>
      <c r="P15101" t="s">
        <v>628</v>
      </c>
    </row>
    <row r="15102" spans="1:16" x14ac:dyDescent="0.25">
      <c r="A15102" t="s">
        <v>482</v>
      </c>
      <c r="B15102" t="s">
        <v>174</v>
      </c>
      <c r="C15102" t="s">
        <v>64</v>
      </c>
      <c r="D15102" t="s">
        <v>483</v>
      </c>
      <c r="E15102" t="s">
        <v>483</v>
      </c>
      <c r="F15102" t="s">
        <v>483</v>
      </c>
      <c r="G15102" t="s">
        <v>483</v>
      </c>
      <c r="H15102" t="s">
        <v>44</v>
      </c>
      <c r="I15102" t="s">
        <v>189</v>
      </c>
      <c r="J15102" t="s">
        <v>118</v>
      </c>
      <c r="K15102" s="1">
        <v>45408</v>
      </c>
      <c r="L15102">
        <v>30</v>
      </c>
      <c r="M15102">
        <v>1</v>
      </c>
      <c r="N15102" t="s">
        <v>538</v>
      </c>
      <c r="O15102" t="s">
        <v>537</v>
      </c>
      <c r="P15102" t="s">
        <v>628</v>
      </c>
    </row>
    <row r="15103" spans="1:16" x14ac:dyDescent="0.25">
      <c r="A15103" t="s">
        <v>482</v>
      </c>
      <c r="B15103" t="s">
        <v>174</v>
      </c>
      <c r="C15103" t="s">
        <v>64</v>
      </c>
      <c r="D15103" t="s">
        <v>483</v>
      </c>
      <c r="E15103" t="s">
        <v>483</v>
      </c>
      <c r="F15103" t="s">
        <v>483</v>
      </c>
      <c r="G15103" t="s">
        <v>483</v>
      </c>
      <c r="H15103" t="s">
        <v>44</v>
      </c>
      <c r="I15103" t="s">
        <v>189</v>
      </c>
      <c r="J15103" t="s">
        <v>118</v>
      </c>
      <c r="K15103" s="1">
        <v>45411</v>
      </c>
      <c r="L15103">
        <v>30</v>
      </c>
      <c r="M15103">
        <v>2</v>
      </c>
      <c r="N15103" t="s">
        <v>538</v>
      </c>
      <c r="O15103" t="s">
        <v>537</v>
      </c>
      <c r="P15103" t="s">
        <v>628</v>
      </c>
    </row>
    <row r="15104" spans="1:16" x14ac:dyDescent="0.25">
      <c r="A15104" t="s">
        <v>482</v>
      </c>
      <c r="B15104" t="s">
        <v>174</v>
      </c>
      <c r="C15104" t="s">
        <v>64</v>
      </c>
      <c r="D15104" t="s">
        <v>483</v>
      </c>
      <c r="E15104" t="s">
        <v>483</v>
      </c>
      <c r="F15104" t="s">
        <v>483</v>
      </c>
      <c r="G15104" t="s">
        <v>483</v>
      </c>
      <c r="H15104" t="s">
        <v>44</v>
      </c>
      <c r="I15104" t="s">
        <v>189</v>
      </c>
      <c r="J15104" t="s">
        <v>118</v>
      </c>
      <c r="K15104" s="1">
        <v>45413</v>
      </c>
      <c r="L15104">
        <v>120</v>
      </c>
      <c r="M15104">
        <v>2</v>
      </c>
      <c r="N15104" t="s">
        <v>538</v>
      </c>
      <c r="O15104" t="s">
        <v>537</v>
      </c>
      <c r="P15104" t="s">
        <v>628</v>
      </c>
    </row>
    <row r="15105" spans="1:16" x14ac:dyDescent="0.25">
      <c r="A15105" t="s">
        <v>482</v>
      </c>
      <c r="B15105" t="s">
        <v>174</v>
      </c>
      <c r="C15105" t="s">
        <v>64</v>
      </c>
      <c r="D15105" t="s">
        <v>483</v>
      </c>
      <c r="E15105" t="s">
        <v>483</v>
      </c>
      <c r="F15105" t="s">
        <v>483</v>
      </c>
      <c r="G15105" t="s">
        <v>483</v>
      </c>
      <c r="H15105" t="s">
        <v>44</v>
      </c>
      <c r="I15105" t="s">
        <v>189</v>
      </c>
      <c r="J15105" t="s">
        <v>118</v>
      </c>
      <c r="K15105" s="1">
        <v>45418</v>
      </c>
      <c r="L15105">
        <v>90</v>
      </c>
      <c r="M15105">
        <v>3</v>
      </c>
      <c r="N15105" t="s">
        <v>538</v>
      </c>
      <c r="O15105" t="s">
        <v>537</v>
      </c>
      <c r="P15105" t="s">
        <v>628</v>
      </c>
    </row>
    <row r="15106" spans="1:16" x14ac:dyDescent="0.25">
      <c r="A15106" t="s">
        <v>482</v>
      </c>
      <c r="B15106" t="s">
        <v>174</v>
      </c>
      <c r="C15106" t="s">
        <v>64</v>
      </c>
      <c r="D15106" t="s">
        <v>483</v>
      </c>
      <c r="E15106" t="s">
        <v>483</v>
      </c>
      <c r="F15106" t="s">
        <v>483</v>
      </c>
      <c r="G15106" t="s">
        <v>483</v>
      </c>
      <c r="H15106" t="s">
        <v>44</v>
      </c>
      <c r="I15106" t="s">
        <v>189</v>
      </c>
      <c r="J15106" t="s">
        <v>118</v>
      </c>
      <c r="K15106" s="1">
        <v>45419</v>
      </c>
      <c r="L15106">
        <v>60</v>
      </c>
      <c r="M15106">
        <v>3</v>
      </c>
      <c r="N15106" t="s">
        <v>538</v>
      </c>
      <c r="O15106" t="s">
        <v>537</v>
      </c>
      <c r="P15106" t="s">
        <v>628</v>
      </c>
    </row>
    <row r="15107" spans="1:16" x14ac:dyDescent="0.25">
      <c r="A15107" t="s">
        <v>482</v>
      </c>
      <c r="B15107" t="s">
        <v>174</v>
      </c>
      <c r="C15107" t="s">
        <v>64</v>
      </c>
      <c r="D15107" t="s">
        <v>483</v>
      </c>
      <c r="E15107" t="s">
        <v>483</v>
      </c>
      <c r="F15107" t="s">
        <v>483</v>
      </c>
      <c r="G15107" t="s">
        <v>483</v>
      </c>
      <c r="H15107" t="s">
        <v>44</v>
      </c>
      <c r="I15107" t="s">
        <v>189</v>
      </c>
      <c r="J15107" t="s">
        <v>118</v>
      </c>
      <c r="K15107" s="1">
        <v>45420</v>
      </c>
      <c r="L15107">
        <v>60</v>
      </c>
      <c r="M15107">
        <v>3</v>
      </c>
      <c r="N15107" t="s">
        <v>538</v>
      </c>
      <c r="O15107" t="s">
        <v>537</v>
      </c>
      <c r="P15107" t="s">
        <v>628</v>
      </c>
    </row>
    <row r="15108" spans="1:16" x14ac:dyDescent="0.25">
      <c r="A15108" t="s">
        <v>482</v>
      </c>
      <c r="B15108" t="s">
        <v>174</v>
      </c>
      <c r="C15108" t="s">
        <v>64</v>
      </c>
      <c r="D15108" t="s">
        <v>483</v>
      </c>
      <c r="E15108" t="s">
        <v>483</v>
      </c>
      <c r="F15108" t="s">
        <v>483</v>
      </c>
      <c r="G15108" t="s">
        <v>483</v>
      </c>
      <c r="H15108" t="s">
        <v>44</v>
      </c>
      <c r="I15108" t="s">
        <v>189</v>
      </c>
      <c r="J15108" t="s">
        <v>118</v>
      </c>
      <c r="K15108" s="1">
        <v>45421</v>
      </c>
      <c r="L15108">
        <v>90</v>
      </c>
      <c r="M15108">
        <v>3</v>
      </c>
      <c r="N15108" t="s">
        <v>538</v>
      </c>
      <c r="O15108" t="s">
        <v>537</v>
      </c>
      <c r="P15108" t="s">
        <v>628</v>
      </c>
    </row>
    <row r="15109" spans="1:16" x14ac:dyDescent="0.25">
      <c r="A15109" t="s">
        <v>482</v>
      </c>
      <c r="B15109" t="s">
        <v>174</v>
      </c>
      <c r="C15109" t="s">
        <v>64</v>
      </c>
      <c r="D15109" t="s">
        <v>483</v>
      </c>
      <c r="E15109" t="s">
        <v>483</v>
      </c>
      <c r="F15109" t="s">
        <v>483</v>
      </c>
      <c r="G15109" t="s">
        <v>483</v>
      </c>
      <c r="H15109" t="s">
        <v>44</v>
      </c>
      <c r="I15109" t="s">
        <v>189</v>
      </c>
      <c r="J15109" t="s">
        <v>118</v>
      </c>
      <c r="K15109" s="1">
        <v>45426</v>
      </c>
      <c r="L15109">
        <v>60</v>
      </c>
      <c r="M15109">
        <v>4</v>
      </c>
      <c r="N15109" t="s">
        <v>538</v>
      </c>
      <c r="O15109" t="s">
        <v>537</v>
      </c>
      <c r="P15109" t="s">
        <v>628</v>
      </c>
    </row>
    <row r="15110" spans="1:16" x14ac:dyDescent="0.25">
      <c r="A15110" t="s">
        <v>482</v>
      </c>
      <c r="B15110" t="s">
        <v>174</v>
      </c>
      <c r="C15110" t="s">
        <v>64</v>
      </c>
      <c r="D15110" t="s">
        <v>483</v>
      </c>
      <c r="E15110" t="s">
        <v>483</v>
      </c>
      <c r="F15110" t="s">
        <v>483</v>
      </c>
      <c r="G15110" t="s">
        <v>483</v>
      </c>
      <c r="H15110" t="s">
        <v>44</v>
      </c>
      <c r="I15110" t="s">
        <v>189</v>
      </c>
      <c r="J15110" t="s">
        <v>118</v>
      </c>
      <c r="K15110" s="1">
        <v>45427</v>
      </c>
      <c r="L15110">
        <v>60</v>
      </c>
      <c r="M15110">
        <v>4</v>
      </c>
      <c r="N15110" t="s">
        <v>538</v>
      </c>
      <c r="O15110" t="s">
        <v>537</v>
      </c>
      <c r="P15110" t="s">
        <v>628</v>
      </c>
    </row>
    <row r="15111" spans="1:16" x14ac:dyDescent="0.25">
      <c r="A15111" t="s">
        <v>482</v>
      </c>
      <c r="B15111" t="s">
        <v>174</v>
      </c>
      <c r="C15111" t="s">
        <v>64</v>
      </c>
      <c r="D15111" t="s">
        <v>483</v>
      </c>
      <c r="E15111" t="s">
        <v>483</v>
      </c>
      <c r="F15111" t="s">
        <v>483</v>
      </c>
      <c r="G15111" t="s">
        <v>483</v>
      </c>
      <c r="H15111" t="s">
        <v>44</v>
      </c>
      <c r="I15111" t="s">
        <v>189</v>
      </c>
      <c r="J15111" t="s">
        <v>118</v>
      </c>
      <c r="K15111" s="1">
        <v>45428</v>
      </c>
      <c r="L15111">
        <v>60</v>
      </c>
      <c r="M15111">
        <v>4</v>
      </c>
      <c r="N15111" t="s">
        <v>538</v>
      </c>
      <c r="O15111" t="s">
        <v>537</v>
      </c>
      <c r="P15111" t="s">
        <v>628</v>
      </c>
    </row>
    <row r="15112" spans="1:16" x14ac:dyDescent="0.25">
      <c r="A15112" t="s">
        <v>482</v>
      </c>
      <c r="B15112" t="s">
        <v>174</v>
      </c>
      <c r="C15112" t="s">
        <v>64</v>
      </c>
      <c r="D15112" t="s">
        <v>483</v>
      </c>
      <c r="E15112" t="s">
        <v>483</v>
      </c>
      <c r="F15112" t="s">
        <v>483</v>
      </c>
      <c r="G15112" t="s">
        <v>483</v>
      </c>
      <c r="H15112" t="s">
        <v>44</v>
      </c>
      <c r="I15112" t="s">
        <v>189</v>
      </c>
      <c r="J15112" t="s">
        <v>118</v>
      </c>
      <c r="K15112" s="1">
        <v>45429</v>
      </c>
      <c r="L15112">
        <v>60</v>
      </c>
      <c r="M15112">
        <v>4</v>
      </c>
      <c r="N15112" t="s">
        <v>538</v>
      </c>
      <c r="O15112" t="s">
        <v>537</v>
      </c>
      <c r="P15112" t="s">
        <v>628</v>
      </c>
    </row>
    <row r="15113" spans="1:16" x14ac:dyDescent="0.25">
      <c r="A15113" t="s">
        <v>482</v>
      </c>
      <c r="B15113" t="s">
        <v>174</v>
      </c>
      <c r="C15113" t="s">
        <v>64</v>
      </c>
      <c r="D15113" t="s">
        <v>483</v>
      </c>
      <c r="E15113" t="s">
        <v>483</v>
      </c>
      <c r="F15113" t="s">
        <v>483</v>
      </c>
      <c r="G15113" t="s">
        <v>483</v>
      </c>
      <c r="H15113" t="s">
        <v>44</v>
      </c>
      <c r="I15113" t="s">
        <v>79</v>
      </c>
      <c r="J15113" t="s">
        <v>118</v>
      </c>
      <c r="K15113" s="1">
        <v>45421</v>
      </c>
      <c r="L15113">
        <v>90</v>
      </c>
      <c r="M15113">
        <v>3</v>
      </c>
      <c r="N15113" t="s">
        <v>538</v>
      </c>
      <c r="O15113" t="s">
        <v>537</v>
      </c>
      <c r="P15113" t="s">
        <v>628</v>
      </c>
    </row>
    <row r="15114" spans="1:16" x14ac:dyDescent="0.25">
      <c r="A15114" t="s">
        <v>482</v>
      </c>
      <c r="B15114" t="s">
        <v>174</v>
      </c>
      <c r="C15114" t="s">
        <v>64</v>
      </c>
      <c r="D15114" t="s">
        <v>483</v>
      </c>
      <c r="E15114" t="s">
        <v>483</v>
      </c>
      <c r="F15114" t="s">
        <v>483</v>
      </c>
      <c r="G15114" t="s">
        <v>483</v>
      </c>
      <c r="H15114" t="s">
        <v>44</v>
      </c>
      <c r="I15114" t="s">
        <v>79</v>
      </c>
      <c r="J15114" t="s">
        <v>118</v>
      </c>
      <c r="K15114" s="1">
        <v>45426</v>
      </c>
      <c r="L15114">
        <v>90</v>
      </c>
      <c r="M15114">
        <v>4</v>
      </c>
      <c r="N15114" t="s">
        <v>538</v>
      </c>
      <c r="O15114" t="s">
        <v>537</v>
      </c>
      <c r="P15114" t="s">
        <v>628</v>
      </c>
    </row>
    <row r="15115" spans="1:16" x14ac:dyDescent="0.25">
      <c r="A15115" t="s">
        <v>482</v>
      </c>
      <c r="B15115" t="s">
        <v>174</v>
      </c>
      <c r="C15115" t="s">
        <v>64</v>
      </c>
      <c r="D15115" t="s">
        <v>483</v>
      </c>
      <c r="E15115" t="s">
        <v>483</v>
      </c>
      <c r="F15115" t="s">
        <v>483</v>
      </c>
      <c r="G15115" t="s">
        <v>483</v>
      </c>
      <c r="H15115" t="s">
        <v>44</v>
      </c>
      <c r="I15115" t="s">
        <v>79</v>
      </c>
      <c r="J15115" t="s">
        <v>118</v>
      </c>
      <c r="K15115" s="1">
        <v>45427</v>
      </c>
      <c r="L15115">
        <v>90</v>
      </c>
      <c r="M15115">
        <v>4</v>
      </c>
      <c r="N15115" t="s">
        <v>538</v>
      </c>
      <c r="O15115" t="s">
        <v>537</v>
      </c>
      <c r="P15115" t="s">
        <v>628</v>
      </c>
    </row>
    <row r="15116" spans="1:16" x14ac:dyDescent="0.25">
      <c r="A15116" t="s">
        <v>482</v>
      </c>
      <c r="B15116" t="s">
        <v>174</v>
      </c>
      <c r="C15116" t="s">
        <v>64</v>
      </c>
      <c r="D15116" t="s">
        <v>483</v>
      </c>
      <c r="E15116" t="s">
        <v>483</v>
      </c>
      <c r="F15116" t="s">
        <v>483</v>
      </c>
      <c r="G15116" t="s">
        <v>483</v>
      </c>
      <c r="H15116" t="s">
        <v>44</v>
      </c>
      <c r="I15116" t="s">
        <v>79</v>
      </c>
      <c r="J15116" t="s">
        <v>118</v>
      </c>
      <c r="K15116" s="1">
        <v>45428</v>
      </c>
      <c r="L15116">
        <v>90</v>
      </c>
      <c r="M15116">
        <v>4</v>
      </c>
      <c r="N15116" t="s">
        <v>538</v>
      </c>
      <c r="O15116" t="s">
        <v>537</v>
      </c>
      <c r="P15116" t="s">
        <v>628</v>
      </c>
    </row>
    <row r="15117" spans="1:16" x14ac:dyDescent="0.25">
      <c r="A15117" t="s">
        <v>482</v>
      </c>
      <c r="B15117" t="s">
        <v>174</v>
      </c>
      <c r="C15117" t="s">
        <v>64</v>
      </c>
      <c r="D15117" t="s">
        <v>483</v>
      </c>
      <c r="E15117" t="s">
        <v>483</v>
      </c>
      <c r="F15117" t="s">
        <v>483</v>
      </c>
      <c r="G15117" t="s">
        <v>483</v>
      </c>
      <c r="H15117" t="s">
        <v>44</v>
      </c>
      <c r="I15117" t="s">
        <v>79</v>
      </c>
      <c r="J15117" t="s">
        <v>118</v>
      </c>
      <c r="K15117" s="1">
        <v>45429</v>
      </c>
      <c r="L15117">
        <v>60</v>
      </c>
      <c r="M15117">
        <v>4</v>
      </c>
      <c r="N15117" t="s">
        <v>538</v>
      </c>
      <c r="O15117" t="s">
        <v>537</v>
      </c>
      <c r="P15117" t="s">
        <v>628</v>
      </c>
    </row>
    <row r="15118" spans="1:16" x14ac:dyDescent="0.25">
      <c r="A15118" t="s">
        <v>482</v>
      </c>
      <c r="B15118" t="s">
        <v>174</v>
      </c>
      <c r="C15118" t="s">
        <v>64</v>
      </c>
      <c r="D15118" t="s">
        <v>483</v>
      </c>
      <c r="E15118" t="s">
        <v>483</v>
      </c>
      <c r="F15118" t="s">
        <v>483</v>
      </c>
      <c r="G15118" t="s">
        <v>483</v>
      </c>
      <c r="H15118" t="s">
        <v>61</v>
      </c>
      <c r="I15118" t="s">
        <v>61</v>
      </c>
      <c r="J15118" t="s">
        <v>119</v>
      </c>
      <c r="K15118" s="1">
        <v>45414</v>
      </c>
      <c r="L15118">
        <v>480</v>
      </c>
      <c r="M15118">
        <v>2</v>
      </c>
      <c r="N15118" t="s">
        <v>538</v>
      </c>
      <c r="O15118" t="s">
        <v>537</v>
      </c>
      <c r="P15118" t="s">
        <v>628</v>
      </c>
    </row>
    <row r="15119" spans="1:16" x14ac:dyDescent="0.25">
      <c r="A15119" t="s">
        <v>482</v>
      </c>
      <c r="B15119" t="s">
        <v>174</v>
      </c>
      <c r="C15119" t="s">
        <v>64</v>
      </c>
      <c r="D15119" t="s">
        <v>483</v>
      </c>
      <c r="E15119" t="s">
        <v>483</v>
      </c>
      <c r="F15119" t="s">
        <v>483</v>
      </c>
      <c r="G15119" t="s">
        <v>483</v>
      </c>
      <c r="H15119" t="s">
        <v>61</v>
      </c>
      <c r="I15119" t="s">
        <v>61</v>
      </c>
      <c r="J15119" t="s">
        <v>119</v>
      </c>
      <c r="K15119" s="1">
        <v>45415</v>
      </c>
      <c r="L15119">
        <v>480</v>
      </c>
      <c r="M15119">
        <v>2</v>
      </c>
      <c r="N15119" t="s">
        <v>538</v>
      </c>
      <c r="O15119" t="s">
        <v>537</v>
      </c>
      <c r="P15119" t="s">
        <v>628</v>
      </c>
    </row>
    <row r="15120" spans="1:16" x14ac:dyDescent="0.25">
      <c r="A15120" t="s">
        <v>482</v>
      </c>
      <c r="B15120" t="s">
        <v>174</v>
      </c>
      <c r="C15120" t="s">
        <v>64</v>
      </c>
      <c r="D15120" t="s">
        <v>483</v>
      </c>
      <c r="E15120" t="s">
        <v>483</v>
      </c>
      <c r="F15120" t="s">
        <v>483</v>
      </c>
      <c r="G15120" t="s">
        <v>483</v>
      </c>
      <c r="H15120" t="s">
        <v>61</v>
      </c>
      <c r="I15120" t="s">
        <v>61</v>
      </c>
      <c r="J15120" t="s">
        <v>119</v>
      </c>
      <c r="K15120" s="1">
        <v>45422</v>
      </c>
      <c r="L15120">
        <v>480</v>
      </c>
      <c r="M15120">
        <v>3</v>
      </c>
      <c r="N15120" t="s">
        <v>538</v>
      </c>
      <c r="O15120" t="s">
        <v>537</v>
      </c>
      <c r="P15120" t="s">
        <v>628</v>
      </c>
    </row>
    <row r="15121" spans="1:16" x14ac:dyDescent="0.25">
      <c r="A15121" t="s">
        <v>482</v>
      </c>
      <c r="B15121" t="s">
        <v>174</v>
      </c>
      <c r="C15121" t="s">
        <v>64</v>
      </c>
      <c r="D15121" t="s">
        <v>483</v>
      </c>
      <c r="E15121" t="s">
        <v>483</v>
      </c>
      <c r="F15121" t="s">
        <v>483</v>
      </c>
      <c r="G15121" t="s">
        <v>483</v>
      </c>
      <c r="H15121" t="s">
        <v>192</v>
      </c>
      <c r="I15121" t="s">
        <v>260</v>
      </c>
      <c r="J15121" t="s">
        <v>119</v>
      </c>
      <c r="K15121" s="1">
        <v>45404</v>
      </c>
      <c r="L15121">
        <v>30</v>
      </c>
      <c r="M15121">
        <v>1</v>
      </c>
      <c r="N15121" t="s">
        <v>538</v>
      </c>
      <c r="O15121" t="s">
        <v>537</v>
      </c>
      <c r="P15121" t="s">
        <v>628</v>
      </c>
    </row>
    <row r="15122" spans="1:16" x14ac:dyDescent="0.25">
      <c r="A15122" t="s">
        <v>482</v>
      </c>
      <c r="B15122" t="s">
        <v>174</v>
      </c>
      <c r="C15122" t="s">
        <v>64</v>
      </c>
      <c r="D15122" t="s">
        <v>483</v>
      </c>
      <c r="E15122" t="s">
        <v>483</v>
      </c>
      <c r="F15122" t="s">
        <v>483</v>
      </c>
      <c r="G15122" t="s">
        <v>483</v>
      </c>
      <c r="H15122" t="s">
        <v>192</v>
      </c>
      <c r="I15122" t="s">
        <v>260</v>
      </c>
      <c r="J15122" t="s">
        <v>119</v>
      </c>
      <c r="K15122" s="1">
        <v>45411</v>
      </c>
      <c r="L15122">
        <v>30</v>
      </c>
      <c r="M15122">
        <v>2</v>
      </c>
      <c r="N15122" t="s">
        <v>538</v>
      </c>
      <c r="O15122" t="s">
        <v>537</v>
      </c>
      <c r="P15122" t="s">
        <v>628</v>
      </c>
    </row>
    <row r="15123" spans="1:16" x14ac:dyDescent="0.25">
      <c r="A15123" t="s">
        <v>482</v>
      </c>
      <c r="B15123" t="s">
        <v>174</v>
      </c>
      <c r="C15123" t="s">
        <v>64</v>
      </c>
      <c r="D15123" t="s">
        <v>483</v>
      </c>
      <c r="E15123" t="s">
        <v>483</v>
      </c>
      <c r="F15123" t="s">
        <v>483</v>
      </c>
      <c r="G15123" t="s">
        <v>483</v>
      </c>
      <c r="H15123" t="s">
        <v>192</v>
      </c>
      <c r="I15123" t="s">
        <v>260</v>
      </c>
      <c r="J15123" t="s">
        <v>119</v>
      </c>
      <c r="K15123" s="1">
        <v>45420</v>
      </c>
      <c r="L15123">
        <v>60</v>
      </c>
      <c r="M15123">
        <v>3</v>
      </c>
      <c r="N15123" t="s">
        <v>538</v>
      </c>
      <c r="O15123" t="s">
        <v>537</v>
      </c>
      <c r="P15123" t="s">
        <v>628</v>
      </c>
    </row>
    <row r="15124" spans="1:16" x14ac:dyDescent="0.25">
      <c r="A15124" t="s">
        <v>482</v>
      </c>
      <c r="B15124" t="s">
        <v>174</v>
      </c>
      <c r="C15124" t="s">
        <v>64</v>
      </c>
      <c r="D15124" t="s">
        <v>483</v>
      </c>
      <c r="E15124" t="s">
        <v>483</v>
      </c>
      <c r="F15124" t="s">
        <v>483</v>
      </c>
      <c r="G15124" t="s">
        <v>483</v>
      </c>
      <c r="H15124" t="s">
        <v>192</v>
      </c>
      <c r="I15124" t="s">
        <v>203</v>
      </c>
      <c r="J15124" t="s">
        <v>117</v>
      </c>
      <c r="K15124" s="1">
        <v>45404</v>
      </c>
      <c r="L15124">
        <v>30</v>
      </c>
      <c r="M15124">
        <v>1</v>
      </c>
      <c r="N15124" t="s">
        <v>538</v>
      </c>
      <c r="O15124" t="s">
        <v>537</v>
      </c>
      <c r="P15124" t="s">
        <v>628</v>
      </c>
    </row>
    <row r="15125" spans="1:16" x14ac:dyDescent="0.25">
      <c r="A15125" t="s">
        <v>482</v>
      </c>
      <c r="B15125" t="s">
        <v>174</v>
      </c>
      <c r="C15125" t="s">
        <v>64</v>
      </c>
      <c r="D15125" t="s">
        <v>483</v>
      </c>
      <c r="E15125" t="s">
        <v>483</v>
      </c>
      <c r="F15125" t="s">
        <v>483</v>
      </c>
      <c r="G15125" t="s">
        <v>483</v>
      </c>
      <c r="H15125" t="s">
        <v>192</v>
      </c>
      <c r="I15125" t="s">
        <v>203</v>
      </c>
      <c r="J15125" t="s">
        <v>117</v>
      </c>
      <c r="K15125" s="1">
        <v>45405</v>
      </c>
      <c r="L15125">
        <v>60</v>
      </c>
      <c r="M15125">
        <v>1</v>
      </c>
      <c r="N15125" t="s">
        <v>538</v>
      </c>
      <c r="O15125" t="s">
        <v>537</v>
      </c>
      <c r="P15125" t="s">
        <v>628</v>
      </c>
    </row>
    <row r="15126" spans="1:16" x14ac:dyDescent="0.25">
      <c r="A15126" t="s">
        <v>482</v>
      </c>
      <c r="B15126" t="s">
        <v>174</v>
      </c>
      <c r="C15126" t="s">
        <v>64</v>
      </c>
      <c r="D15126" t="s">
        <v>483</v>
      </c>
      <c r="E15126" t="s">
        <v>483</v>
      </c>
      <c r="F15126" t="s">
        <v>483</v>
      </c>
      <c r="G15126" t="s">
        <v>483</v>
      </c>
      <c r="H15126" t="s">
        <v>192</v>
      </c>
      <c r="I15126" t="s">
        <v>203</v>
      </c>
      <c r="J15126" t="s">
        <v>117</v>
      </c>
      <c r="K15126" s="1">
        <v>45406</v>
      </c>
      <c r="L15126">
        <v>30</v>
      </c>
      <c r="M15126">
        <v>1</v>
      </c>
      <c r="N15126" t="s">
        <v>538</v>
      </c>
      <c r="O15126" t="s">
        <v>537</v>
      </c>
      <c r="P15126" t="s">
        <v>628</v>
      </c>
    </row>
    <row r="15127" spans="1:16" x14ac:dyDescent="0.25">
      <c r="A15127" t="s">
        <v>482</v>
      </c>
      <c r="B15127" t="s">
        <v>174</v>
      </c>
      <c r="C15127" t="s">
        <v>64</v>
      </c>
      <c r="D15127" t="s">
        <v>483</v>
      </c>
      <c r="E15127" t="s">
        <v>483</v>
      </c>
      <c r="F15127" t="s">
        <v>483</v>
      </c>
      <c r="G15127" t="s">
        <v>483</v>
      </c>
      <c r="H15127" t="s">
        <v>192</v>
      </c>
      <c r="I15127" t="s">
        <v>203</v>
      </c>
      <c r="J15127" t="s">
        <v>117</v>
      </c>
      <c r="K15127" s="1">
        <v>45408</v>
      </c>
      <c r="L15127">
        <v>60</v>
      </c>
      <c r="M15127">
        <v>1</v>
      </c>
      <c r="N15127" t="s">
        <v>538</v>
      </c>
      <c r="O15127" t="s">
        <v>537</v>
      </c>
      <c r="P15127" t="s">
        <v>628</v>
      </c>
    </row>
    <row r="15128" spans="1:16" x14ac:dyDescent="0.25">
      <c r="A15128" t="s">
        <v>482</v>
      </c>
      <c r="B15128" t="s">
        <v>174</v>
      </c>
      <c r="C15128" t="s">
        <v>64</v>
      </c>
      <c r="D15128" t="s">
        <v>483</v>
      </c>
      <c r="E15128" t="s">
        <v>483</v>
      </c>
      <c r="F15128" t="s">
        <v>483</v>
      </c>
      <c r="G15128" t="s">
        <v>483</v>
      </c>
      <c r="H15128" t="s">
        <v>192</v>
      </c>
      <c r="I15128" t="s">
        <v>203</v>
      </c>
      <c r="J15128" t="s">
        <v>117</v>
      </c>
      <c r="K15128" s="1">
        <v>45412</v>
      </c>
      <c r="L15128">
        <v>30</v>
      </c>
      <c r="M15128">
        <v>2</v>
      </c>
      <c r="N15128" t="s">
        <v>538</v>
      </c>
      <c r="O15128" t="s">
        <v>537</v>
      </c>
      <c r="P15128" t="s">
        <v>628</v>
      </c>
    </row>
    <row r="15129" spans="1:16" x14ac:dyDescent="0.25">
      <c r="A15129" t="s">
        <v>482</v>
      </c>
      <c r="B15129" t="s">
        <v>174</v>
      </c>
      <c r="C15129" t="s">
        <v>64</v>
      </c>
      <c r="D15129" t="s">
        <v>483</v>
      </c>
      <c r="E15129" t="s">
        <v>483</v>
      </c>
      <c r="F15129" t="s">
        <v>483</v>
      </c>
      <c r="G15129" t="s">
        <v>483</v>
      </c>
      <c r="H15129" t="s">
        <v>192</v>
      </c>
      <c r="I15129" t="s">
        <v>203</v>
      </c>
      <c r="J15129" t="s">
        <v>117</v>
      </c>
      <c r="K15129" s="1">
        <v>45418</v>
      </c>
      <c r="L15129">
        <v>60</v>
      </c>
      <c r="M15129">
        <v>3</v>
      </c>
      <c r="N15129" t="s">
        <v>538</v>
      </c>
      <c r="O15129" t="s">
        <v>537</v>
      </c>
      <c r="P15129" t="s">
        <v>628</v>
      </c>
    </row>
    <row r="15130" spans="1:16" x14ac:dyDescent="0.25">
      <c r="A15130" t="s">
        <v>482</v>
      </c>
      <c r="B15130" t="s">
        <v>174</v>
      </c>
      <c r="C15130" t="s">
        <v>64</v>
      </c>
      <c r="D15130" t="s">
        <v>483</v>
      </c>
      <c r="E15130" t="s">
        <v>483</v>
      </c>
      <c r="F15130" t="s">
        <v>483</v>
      </c>
      <c r="G15130" t="s">
        <v>483</v>
      </c>
      <c r="H15130" t="s">
        <v>192</v>
      </c>
      <c r="I15130" t="s">
        <v>203</v>
      </c>
      <c r="J15130" t="s">
        <v>117</v>
      </c>
      <c r="K15130" s="1">
        <v>45419</v>
      </c>
      <c r="L15130">
        <v>30</v>
      </c>
      <c r="M15130">
        <v>3</v>
      </c>
      <c r="N15130" t="s">
        <v>538</v>
      </c>
      <c r="O15130" t="s">
        <v>537</v>
      </c>
      <c r="P15130" t="s">
        <v>628</v>
      </c>
    </row>
    <row r="15131" spans="1:16" x14ac:dyDescent="0.25">
      <c r="A15131" t="s">
        <v>482</v>
      </c>
      <c r="B15131" t="s">
        <v>174</v>
      </c>
      <c r="C15131" t="s">
        <v>64</v>
      </c>
      <c r="D15131" t="s">
        <v>483</v>
      </c>
      <c r="E15131" t="s">
        <v>483</v>
      </c>
      <c r="F15131" t="s">
        <v>483</v>
      </c>
      <c r="G15131" t="s">
        <v>483</v>
      </c>
      <c r="H15131" t="s">
        <v>192</v>
      </c>
      <c r="I15131" t="s">
        <v>203</v>
      </c>
      <c r="J15131" t="s">
        <v>117</v>
      </c>
      <c r="K15131" s="1">
        <v>45420</v>
      </c>
      <c r="L15131">
        <v>60</v>
      </c>
      <c r="M15131">
        <v>3</v>
      </c>
      <c r="N15131" t="s">
        <v>538</v>
      </c>
      <c r="O15131" t="s">
        <v>537</v>
      </c>
      <c r="P15131" t="s">
        <v>628</v>
      </c>
    </row>
    <row r="15132" spans="1:16" x14ac:dyDescent="0.25">
      <c r="A15132" t="s">
        <v>482</v>
      </c>
      <c r="B15132" t="s">
        <v>174</v>
      </c>
      <c r="C15132" t="s">
        <v>64</v>
      </c>
      <c r="D15132" t="s">
        <v>483</v>
      </c>
      <c r="E15132" t="s">
        <v>483</v>
      </c>
      <c r="F15132" t="s">
        <v>483</v>
      </c>
      <c r="G15132" t="s">
        <v>483</v>
      </c>
      <c r="H15132" t="s">
        <v>192</v>
      </c>
      <c r="I15132" t="s">
        <v>203</v>
      </c>
      <c r="J15132" t="s">
        <v>117</v>
      </c>
      <c r="K15132" s="1">
        <v>45421</v>
      </c>
      <c r="L15132">
        <v>90</v>
      </c>
      <c r="M15132">
        <v>3</v>
      </c>
      <c r="N15132" t="s">
        <v>538</v>
      </c>
      <c r="O15132" t="s">
        <v>537</v>
      </c>
      <c r="P15132" t="s">
        <v>628</v>
      </c>
    </row>
    <row r="15133" spans="1:16" x14ac:dyDescent="0.25">
      <c r="A15133" t="s">
        <v>482</v>
      </c>
      <c r="B15133" t="s">
        <v>174</v>
      </c>
      <c r="C15133" t="s">
        <v>64</v>
      </c>
      <c r="D15133" t="s">
        <v>483</v>
      </c>
      <c r="E15133" t="s">
        <v>483</v>
      </c>
      <c r="F15133" t="s">
        <v>483</v>
      </c>
      <c r="G15133" t="s">
        <v>483</v>
      </c>
      <c r="H15133" t="s">
        <v>192</v>
      </c>
      <c r="I15133" t="s">
        <v>203</v>
      </c>
      <c r="J15133" t="s">
        <v>117</v>
      </c>
      <c r="K15133" s="1">
        <v>45425</v>
      </c>
      <c r="L15133">
        <v>30</v>
      </c>
      <c r="M15133">
        <v>4</v>
      </c>
      <c r="N15133" t="s">
        <v>538</v>
      </c>
      <c r="O15133" t="s">
        <v>537</v>
      </c>
      <c r="P15133" t="s">
        <v>628</v>
      </c>
    </row>
    <row r="15134" spans="1:16" x14ac:dyDescent="0.25">
      <c r="A15134" t="s">
        <v>482</v>
      </c>
      <c r="B15134" t="s">
        <v>174</v>
      </c>
      <c r="C15134" t="s">
        <v>64</v>
      </c>
      <c r="D15134" t="s">
        <v>483</v>
      </c>
      <c r="E15134" t="s">
        <v>483</v>
      </c>
      <c r="F15134" t="s">
        <v>483</v>
      </c>
      <c r="G15134" t="s">
        <v>483</v>
      </c>
      <c r="H15134" t="s">
        <v>192</v>
      </c>
      <c r="I15134" t="s">
        <v>203</v>
      </c>
      <c r="J15134" t="s">
        <v>117</v>
      </c>
      <c r="K15134" s="1">
        <v>45426</v>
      </c>
      <c r="L15134">
        <v>60</v>
      </c>
      <c r="M15134">
        <v>4</v>
      </c>
      <c r="N15134" t="s">
        <v>538</v>
      </c>
      <c r="O15134" t="s">
        <v>537</v>
      </c>
      <c r="P15134" t="s">
        <v>628</v>
      </c>
    </row>
    <row r="15135" spans="1:16" x14ac:dyDescent="0.25">
      <c r="A15135" t="s">
        <v>482</v>
      </c>
      <c r="B15135" t="s">
        <v>174</v>
      </c>
      <c r="C15135" t="s">
        <v>64</v>
      </c>
      <c r="D15135" t="s">
        <v>483</v>
      </c>
      <c r="E15135" t="s">
        <v>483</v>
      </c>
      <c r="F15135" t="s">
        <v>483</v>
      </c>
      <c r="G15135" t="s">
        <v>483</v>
      </c>
      <c r="H15135" t="s">
        <v>192</v>
      </c>
      <c r="I15135" t="s">
        <v>203</v>
      </c>
      <c r="J15135" t="s">
        <v>117</v>
      </c>
      <c r="K15135" s="1">
        <v>45427</v>
      </c>
      <c r="L15135">
        <v>30</v>
      </c>
      <c r="M15135">
        <v>4</v>
      </c>
      <c r="N15135" t="s">
        <v>538</v>
      </c>
      <c r="O15135" t="s">
        <v>537</v>
      </c>
      <c r="P15135" t="s">
        <v>628</v>
      </c>
    </row>
    <row r="15136" spans="1:16" x14ac:dyDescent="0.25">
      <c r="A15136" t="s">
        <v>482</v>
      </c>
      <c r="B15136" t="s">
        <v>174</v>
      </c>
      <c r="C15136" t="s">
        <v>64</v>
      </c>
      <c r="D15136" t="s">
        <v>483</v>
      </c>
      <c r="E15136" t="s">
        <v>483</v>
      </c>
      <c r="F15136" t="s">
        <v>483</v>
      </c>
      <c r="G15136" t="s">
        <v>483</v>
      </c>
      <c r="H15136" t="s">
        <v>192</v>
      </c>
      <c r="I15136" t="s">
        <v>193</v>
      </c>
      <c r="J15136" t="s">
        <v>191</v>
      </c>
      <c r="K15136" s="1">
        <v>45407</v>
      </c>
      <c r="L15136">
        <v>30</v>
      </c>
      <c r="M15136">
        <v>1</v>
      </c>
      <c r="N15136" t="s">
        <v>538</v>
      </c>
      <c r="O15136" t="s">
        <v>537</v>
      </c>
      <c r="P15136" t="s">
        <v>628</v>
      </c>
    </row>
    <row r="15137" spans="1:16" x14ac:dyDescent="0.25">
      <c r="A15137" t="s">
        <v>482</v>
      </c>
      <c r="B15137" t="s">
        <v>174</v>
      </c>
      <c r="C15137" t="s">
        <v>64</v>
      </c>
      <c r="D15137" t="s">
        <v>483</v>
      </c>
      <c r="E15137" t="s">
        <v>483</v>
      </c>
      <c r="F15137" t="s">
        <v>483</v>
      </c>
      <c r="G15137" t="s">
        <v>483</v>
      </c>
      <c r="H15137" t="s">
        <v>192</v>
      </c>
      <c r="I15137" t="s">
        <v>193</v>
      </c>
      <c r="J15137" t="s">
        <v>191</v>
      </c>
      <c r="K15137" s="1">
        <v>45411</v>
      </c>
      <c r="L15137">
        <v>30</v>
      </c>
      <c r="M15137">
        <v>2</v>
      </c>
      <c r="N15137" t="s">
        <v>538</v>
      </c>
      <c r="O15137" t="s">
        <v>537</v>
      </c>
      <c r="P15137" t="s">
        <v>628</v>
      </c>
    </row>
    <row r="15138" spans="1:16" x14ac:dyDescent="0.25">
      <c r="A15138" t="s">
        <v>482</v>
      </c>
      <c r="B15138" t="s">
        <v>174</v>
      </c>
      <c r="C15138" t="s">
        <v>64</v>
      </c>
      <c r="D15138" t="s">
        <v>483</v>
      </c>
      <c r="E15138" t="s">
        <v>483</v>
      </c>
      <c r="F15138" t="s">
        <v>483</v>
      </c>
      <c r="G15138" t="s">
        <v>483</v>
      </c>
      <c r="H15138" t="s">
        <v>192</v>
      </c>
      <c r="I15138" t="s">
        <v>193</v>
      </c>
      <c r="J15138" t="s">
        <v>191</v>
      </c>
      <c r="K15138" s="1">
        <v>45412</v>
      </c>
      <c r="L15138">
        <v>60</v>
      </c>
      <c r="M15138">
        <v>2</v>
      </c>
      <c r="N15138" t="s">
        <v>538</v>
      </c>
      <c r="O15138" t="s">
        <v>537</v>
      </c>
      <c r="P15138" t="s">
        <v>628</v>
      </c>
    </row>
    <row r="15139" spans="1:16" x14ac:dyDescent="0.25">
      <c r="A15139" t="s">
        <v>482</v>
      </c>
      <c r="B15139" t="s">
        <v>174</v>
      </c>
      <c r="C15139" t="s">
        <v>64</v>
      </c>
      <c r="D15139" t="s">
        <v>483</v>
      </c>
      <c r="E15139" t="s">
        <v>483</v>
      </c>
      <c r="F15139" t="s">
        <v>483</v>
      </c>
      <c r="G15139" t="s">
        <v>483</v>
      </c>
      <c r="H15139" t="s">
        <v>192</v>
      </c>
      <c r="I15139" t="s">
        <v>193</v>
      </c>
      <c r="J15139" t="s">
        <v>191</v>
      </c>
      <c r="K15139" s="1">
        <v>45413</v>
      </c>
      <c r="L15139">
        <v>30</v>
      </c>
      <c r="M15139">
        <v>2</v>
      </c>
      <c r="N15139" t="s">
        <v>538</v>
      </c>
      <c r="O15139" t="s">
        <v>537</v>
      </c>
      <c r="P15139" t="s">
        <v>628</v>
      </c>
    </row>
    <row r="15140" spans="1:16" x14ac:dyDescent="0.25">
      <c r="A15140" t="s">
        <v>482</v>
      </c>
      <c r="B15140" t="s">
        <v>174</v>
      </c>
      <c r="C15140" t="s">
        <v>64</v>
      </c>
      <c r="D15140" t="s">
        <v>483</v>
      </c>
      <c r="E15140" t="s">
        <v>483</v>
      </c>
      <c r="F15140" t="s">
        <v>483</v>
      </c>
      <c r="G15140" t="s">
        <v>483</v>
      </c>
      <c r="H15140" t="s">
        <v>192</v>
      </c>
      <c r="I15140" t="s">
        <v>193</v>
      </c>
      <c r="J15140" t="s">
        <v>191</v>
      </c>
      <c r="K15140" s="1">
        <v>45418</v>
      </c>
      <c r="L15140">
        <v>30</v>
      </c>
      <c r="M15140">
        <v>3</v>
      </c>
      <c r="N15140" t="s">
        <v>538</v>
      </c>
      <c r="O15140" t="s">
        <v>537</v>
      </c>
      <c r="P15140" t="s">
        <v>628</v>
      </c>
    </row>
    <row r="15141" spans="1:16" x14ac:dyDescent="0.25">
      <c r="A15141" t="s">
        <v>482</v>
      </c>
      <c r="B15141" t="s">
        <v>174</v>
      </c>
      <c r="C15141" t="s">
        <v>64</v>
      </c>
      <c r="D15141" t="s">
        <v>483</v>
      </c>
      <c r="E15141" t="s">
        <v>483</v>
      </c>
      <c r="F15141" t="s">
        <v>483</v>
      </c>
      <c r="G15141" t="s">
        <v>483</v>
      </c>
      <c r="H15141" t="s">
        <v>192</v>
      </c>
      <c r="I15141" t="s">
        <v>193</v>
      </c>
      <c r="J15141" t="s">
        <v>191</v>
      </c>
      <c r="K15141" s="1">
        <v>45419</v>
      </c>
      <c r="L15141">
        <v>60</v>
      </c>
      <c r="M15141">
        <v>3</v>
      </c>
      <c r="N15141" t="s">
        <v>538</v>
      </c>
      <c r="O15141" t="s">
        <v>537</v>
      </c>
      <c r="P15141" t="s">
        <v>628</v>
      </c>
    </row>
    <row r="15142" spans="1:16" x14ac:dyDescent="0.25">
      <c r="A15142" t="s">
        <v>482</v>
      </c>
      <c r="B15142" t="s">
        <v>174</v>
      </c>
      <c r="C15142" t="s">
        <v>64</v>
      </c>
      <c r="D15142" t="s">
        <v>483</v>
      </c>
      <c r="E15142" t="s">
        <v>483</v>
      </c>
      <c r="F15142" t="s">
        <v>483</v>
      </c>
      <c r="G15142" t="s">
        <v>483</v>
      </c>
      <c r="H15142" t="s">
        <v>192</v>
      </c>
      <c r="I15142" t="s">
        <v>193</v>
      </c>
      <c r="J15142" t="s">
        <v>191</v>
      </c>
      <c r="K15142" s="1">
        <v>45420</v>
      </c>
      <c r="L15142">
        <v>60</v>
      </c>
      <c r="M15142">
        <v>3</v>
      </c>
      <c r="N15142" t="s">
        <v>538</v>
      </c>
      <c r="O15142" t="s">
        <v>537</v>
      </c>
      <c r="P15142" t="s">
        <v>628</v>
      </c>
    </row>
    <row r="15143" spans="1:16" x14ac:dyDescent="0.25">
      <c r="A15143" t="s">
        <v>482</v>
      </c>
      <c r="B15143" t="s">
        <v>174</v>
      </c>
      <c r="C15143" t="s">
        <v>64</v>
      </c>
      <c r="D15143" t="s">
        <v>483</v>
      </c>
      <c r="E15143" t="s">
        <v>483</v>
      </c>
      <c r="F15143" t="s">
        <v>483</v>
      </c>
      <c r="G15143" t="s">
        <v>483</v>
      </c>
      <c r="H15143" t="s">
        <v>192</v>
      </c>
      <c r="I15143" t="s">
        <v>193</v>
      </c>
      <c r="J15143" t="s">
        <v>191</v>
      </c>
      <c r="K15143" s="1">
        <v>45421</v>
      </c>
      <c r="L15143">
        <v>30</v>
      </c>
      <c r="M15143">
        <v>3</v>
      </c>
      <c r="N15143" t="s">
        <v>538</v>
      </c>
      <c r="O15143" t="s">
        <v>537</v>
      </c>
      <c r="P15143" t="s">
        <v>628</v>
      </c>
    </row>
    <row r="15144" spans="1:16" x14ac:dyDescent="0.25">
      <c r="A15144" t="s">
        <v>482</v>
      </c>
      <c r="B15144" t="s">
        <v>174</v>
      </c>
      <c r="C15144" t="s">
        <v>64</v>
      </c>
      <c r="D15144" t="s">
        <v>483</v>
      </c>
      <c r="E15144" t="s">
        <v>483</v>
      </c>
      <c r="F15144" t="s">
        <v>483</v>
      </c>
      <c r="G15144" t="s">
        <v>483</v>
      </c>
      <c r="H15144" t="s">
        <v>192</v>
      </c>
      <c r="I15144" t="s">
        <v>193</v>
      </c>
      <c r="J15144" t="s">
        <v>191</v>
      </c>
      <c r="K15144" s="1">
        <v>45425</v>
      </c>
      <c r="L15144">
        <v>60</v>
      </c>
      <c r="M15144">
        <v>4</v>
      </c>
      <c r="N15144" t="s">
        <v>538</v>
      </c>
      <c r="O15144" t="s">
        <v>537</v>
      </c>
      <c r="P15144" t="s">
        <v>628</v>
      </c>
    </row>
    <row r="15145" spans="1:16" x14ac:dyDescent="0.25">
      <c r="A15145" t="s">
        <v>482</v>
      </c>
      <c r="B15145" t="s">
        <v>174</v>
      </c>
      <c r="C15145" t="s">
        <v>64</v>
      </c>
      <c r="D15145" t="s">
        <v>483</v>
      </c>
      <c r="E15145" t="s">
        <v>483</v>
      </c>
      <c r="F15145" t="s">
        <v>483</v>
      </c>
      <c r="G15145" t="s">
        <v>483</v>
      </c>
      <c r="H15145" t="s">
        <v>192</v>
      </c>
      <c r="I15145" t="s">
        <v>193</v>
      </c>
      <c r="J15145" t="s">
        <v>191</v>
      </c>
      <c r="K15145" s="1">
        <v>45426</v>
      </c>
      <c r="L15145">
        <v>30</v>
      </c>
      <c r="M15145">
        <v>4</v>
      </c>
      <c r="N15145" t="s">
        <v>538</v>
      </c>
      <c r="O15145" t="s">
        <v>537</v>
      </c>
      <c r="P15145" t="s">
        <v>628</v>
      </c>
    </row>
    <row r="15146" spans="1:16" x14ac:dyDescent="0.25">
      <c r="A15146" t="s">
        <v>482</v>
      </c>
      <c r="B15146" t="s">
        <v>174</v>
      </c>
      <c r="C15146" t="s">
        <v>64</v>
      </c>
      <c r="D15146" t="s">
        <v>483</v>
      </c>
      <c r="E15146" t="s">
        <v>483</v>
      </c>
      <c r="F15146" t="s">
        <v>483</v>
      </c>
      <c r="G15146" t="s">
        <v>483</v>
      </c>
      <c r="H15146" t="s">
        <v>192</v>
      </c>
      <c r="I15146" t="s">
        <v>193</v>
      </c>
      <c r="J15146" t="s">
        <v>191</v>
      </c>
      <c r="K15146" s="1">
        <v>45427</v>
      </c>
      <c r="L15146">
        <v>30</v>
      </c>
      <c r="M15146">
        <v>4</v>
      </c>
      <c r="N15146" t="s">
        <v>538</v>
      </c>
      <c r="O15146" t="s">
        <v>537</v>
      </c>
      <c r="P15146" t="s">
        <v>628</v>
      </c>
    </row>
    <row r="15147" spans="1:16" x14ac:dyDescent="0.25">
      <c r="A15147" t="s">
        <v>482</v>
      </c>
      <c r="B15147" t="s">
        <v>174</v>
      </c>
      <c r="C15147" t="s">
        <v>64</v>
      </c>
      <c r="D15147" t="s">
        <v>483</v>
      </c>
      <c r="E15147" t="s">
        <v>483</v>
      </c>
      <c r="F15147" t="s">
        <v>483</v>
      </c>
      <c r="G15147" t="s">
        <v>483</v>
      </c>
      <c r="H15147" t="s">
        <v>192</v>
      </c>
      <c r="I15147" t="s">
        <v>193</v>
      </c>
      <c r="J15147" t="s">
        <v>191</v>
      </c>
      <c r="K15147" s="1">
        <v>45428</v>
      </c>
      <c r="L15147">
        <v>30</v>
      </c>
      <c r="M15147">
        <v>4</v>
      </c>
      <c r="N15147" t="s">
        <v>538</v>
      </c>
      <c r="O15147" t="s">
        <v>537</v>
      </c>
      <c r="P15147" t="s">
        <v>628</v>
      </c>
    </row>
    <row r="15148" spans="1:16" x14ac:dyDescent="0.25">
      <c r="A15148" t="s">
        <v>482</v>
      </c>
      <c r="B15148" t="s">
        <v>174</v>
      </c>
      <c r="C15148" t="s">
        <v>64</v>
      </c>
      <c r="D15148" t="s">
        <v>483</v>
      </c>
      <c r="E15148" t="s">
        <v>483</v>
      </c>
      <c r="F15148" t="s">
        <v>483</v>
      </c>
      <c r="G15148" t="s">
        <v>483</v>
      </c>
      <c r="H15148" t="s">
        <v>192</v>
      </c>
      <c r="I15148" t="s">
        <v>193</v>
      </c>
      <c r="J15148" t="s">
        <v>191</v>
      </c>
      <c r="K15148" s="1">
        <v>45429</v>
      </c>
      <c r="L15148">
        <v>30</v>
      </c>
      <c r="M15148">
        <v>4</v>
      </c>
      <c r="N15148" t="s">
        <v>538</v>
      </c>
      <c r="O15148" t="s">
        <v>537</v>
      </c>
      <c r="P15148" t="s">
        <v>628</v>
      </c>
    </row>
    <row r="15149" spans="1:16" x14ac:dyDescent="0.25">
      <c r="A15149" t="s">
        <v>482</v>
      </c>
      <c r="B15149" t="s">
        <v>174</v>
      </c>
      <c r="C15149" t="s">
        <v>64</v>
      </c>
      <c r="D15149" t="s">
        <v>483</v>
      </c>
      <c r="E15149" t="s">
        <v>483</v>
      </c>
      <c r="F15149" t="s">
        <v>483</v>
      </c>
      <c r="G15149" t="s">
        <v>483</v>
      </c>
      <c r="H15149" t="s">
        <v>192</v>
      </c>
      <c r="I15149" t="s">
        <v>194</v>
      </c>
      <c r="J15149" t="s">
        <v>191</v>
      </c>
      <c r="K15149" s="1">
        <v>45404</v>
      </c>
      <c r="L15149">
        <v>30</v>
      </c>
      <c r="M15149">
        <v>1</v>
      </c>
      <c r="N15149" t="s">
        <v>538</v>
      </c>
      <c r="O15149" t="s">
        <v>537</v>
      </c>
      <c r="P15149" t="s">
        <v>628</v>
      </c>
    </row>
    <row r="15150" spans="1:16" x14ac:dyDescent="0.25">
      <c r="A15150" t="s">
        <v>482</v>
      </c>
      <c r="B15150" t="s">
        <v>174</v>
      </c>
      <c r="C15150" t="s">
        <v>64</v>
      </c>
      <c r="D15150" t="s">
        <v>483</v>
      </c>
      <c r="E15150" t="s">
        <v>483</v>
      </c>
      <c r="F15150" t="s">
        <v>483</v>
      </c>
      <c r="G15150" t="s">
        <v>483</v>
      </c>
      <c r="H15150" t="s">
        <v>192</v>
      </c>
      <c r="I15150" t="s">
        <v>194</v>
      </c>
      <c r="J15150" t="s">
        <v>191</v>
      </c>
      <c r="K15150" s="1">
        <v>45407</v>
      </c>
      <c r="L15150">
        <v>30</v>
      </c>
      <c r="M15150">
        <v>1</v>
      </c>
      <c r="N15150" t="s">
        <v>538</v>
      </c>
      <c r="O15150" t="s">
        <v>537</v>
      </c>
      <c r="P15150" t="s">
        <v>628</v>
      </c>
    </row>
    <row r="15151" spans="1:16" x14ac:dyDescent="0.25">
      <c r="A15151" t="s">
        <v>482</v>
      </c>
      <c r="B15151" t="s">
        <v>174</v>
      </c>
      <c r="C15151" t="s">
        <v>64</v>
      </c>
      <c r="D15151" t="s">
        <v>483</v>
      </c>
      <c r="E15151" t="s">
        <v>483</v>
      </c>
      <c r="F15151" t="s">
        <v>483</v>
      </c>
      <c r="G15151" t="s">
        <v>483</v>
      </c>
      <c r="H15151" t="s">
        <v>483</v>
      </c>
      <c r="I15151" t="s">
        <v>484</v>
      </c>
      <c r="J15151" t="s">
        <v>117</v>
      </c>
      <c r="K15151" s="1">
        <v>45404</v>
      </c>
      <c r="L15151">
        <v>120</v>
      </c>
      <c r="M15151">
        <v>1</v>
      </c>
      <c r="N15151" t="s">
        <v>538</v>
      </c>
      <c r="O15151" t="s">
        <v>537</v>
      </c>
      <c r="P15151" t="s">
        <v>628</v>
      </c>
    </row>
    <row r="15152" spans="1:16" x14ac:dyDescent="0.25">
      <c r="A15152" t="s">
        <v>482</v>
      </c>
      <c r="B15152" t="s">
        <v>174</v>
      </c>
      <c r="C15152" t="s">
        <v>64</v>
      </c>
      <c r="D15152" t="s">
        <v>483</v>
      </c>
      <c r="E15152" t="s">
        <v>483</v>
      </c>
      <c r="F15152" t="s">
        <v>483</v>
      </c>
      <c r="G15152" t="s">
        <v>483</v>
      </c>
      <c r="H15152" t="s">
        <v>483</v>
      </c>
      <c r="I15152" t="s">
        <v>484</v>
      </c>
      <c r="J15152" t="s">
        <v>117</v>
      </c>
      <c r="K15152" s="1">
        <v>45405</v>
      </c>
      <c r="L15152">
        <v>60</v>
      </c>
      <c r="M15152">
        <v>1</v>
      </c>
      <c r="N15152" t="s">
        <v>538</v>
      </c>
      <c r="O15152" t="s">
        <v>537</v>
      </c>
      <c r="P15152" t="s">
        <v>628</v>
      </c>
    </row>
    <row r="15153" spans="1:16" x14ac:dyDescent="0.25">
      <c r="A15153" t="s">
        <v>482</v>
      </c>
      <c r="B15153" t="s">
        <v>174</v>
      </c>
      <c r="C15153" t="s">
        <v>64</v>
      </c>
      <c r="D15153" t="s">
        <v>483</v>
      </c>
      <c r="E15153" t="s">
        <v>483</v>
      </c>
      <c r="F15153" t="s">
        <v>483</v>
      </c>
      <c r="G15153" t="s">
        <v>483</v>
      </c>
      <c r="H15153" t="s">
        <v>483</v>
      </c>
      <c r="I15153" t="s">
        <v>484</v>
      </c>
      <c r="J15153" t="s">
        <v>117</v>
      </c>
      <c r="K15153" s="1">
        <v>45406</v>
      </c>
      <c r="L15153">
        <v>90</v>
      </c>
      <c r="M15153">
        <v>1</v>
      </c>
      <c r="N15153" t="s">
        <v>538</v>
      </c>
      <c r="O15153" t="s">
        <v>537</v>
      </c>
      <c r="P15153" t="s">
        <v>628</v>
      </c>
    </row>
    <row r="15154" spans="1:16" x14ac:dyDescent="0.25">
      <c r="A15154" t="s">
        <v>482</v>
      </c>
      <c r="B15154" t="s">
        <v>174</v>
      </c>
      <c r="C15154" t="s">
        <v>64</v>
      </c>
      <c r="D15154" t="s">
        <v>483</v>
      </c>
      <c r="E15154" t="s">
        <v>483</v>
      </c>
      <c r="F15154" t="s">
        <v>483</v>
      </c>
      <c r="G15154" t="s">
        <v>483</v>
      </c>
      <c r="H15154" t="s">
        <v>483</v>
      </c>
      <c r="I15154" t="s">
        <v>484</v>
      </c>
      <c r="J15154" t="s">
        <v>117</v>
      </c>
      <c r="K15154" s="1">
        <v>45407</v>
      </c>
      <c r="L15154">
        <v>90</v>
      </c>
      <c r="M15154">
        <v>1</v>
      </c>
      <c r="N15154" t="s">
        <v>538</v>
      </c>
      <c r="O15154" t="s">
        <v>537</v>
      </c>
      <c r="P15154" t="s">
        <v>628</v>
      </c>
    </row>
    <row r="15155" spans="1:16" x14ac:dyDescent="0.25">
      <c r="A15155" t="s">
        <v>482</v>
      </c>
      <c r="B15155" t="s">
        <v>174</v>
      </c>
      <c r="C15155" t="s">
        <v>64</v>
      </c>
      <c r="D15155" t="s">
        <v>483</v>
      </c>
      <c r="E15155" t="s">
        <v>483</v>
      </c>
      <c r="F15155" t="s">
        <v>483</v>
      </c>
      <c r="G15155" t="s">
        <v>483</v>
      </c>
      <c r="H15155" t="s">
        <v>483</v>
      </c>
      <c r="I15155" t="s">
        <v>484</v>
      </c>
      <c r="J15155" t="s">
        <v>117</v>
      </c>
      <c r="K15155" s="1">
        <v>45408</v>
      </c>
      <c r="L15155">
        <v>120</v>
      </c>
      <c r="M15155">
        <v>1</v>
      </c>
      <c r="N15155" t="s">
        <v>538</v>
      </c>
      <c r="O15155" t="s">
        <v>537</v>
      </c>
      <c r="P15155" t="s">
        <v>628</v>
      </c>
    </row>
    <row r="15156" spans="1:16" x14ac:dyDescent="0.25">
      <c r="A15156" t="s">
        <v>482</v>
      </c>
      <c r="B15156" t="s">
        <v>174</v>
      </c>
      <c r="C15156" t="s">
        <v>64</v>
      </c>
      <c r="D15156" t="s">
        <v>483</v>
      </c>
      <c r="E15156" t="s">
        <v>483</v>
      </c>
      <c r="F15156" t="s">
        <v>483</v>
      </c>
      <c r="G15156" t="s">
        <v>483</v>
      </c>
      <c r="H15156" t="s">
        <v>483</v>
      </c>
      <c r="I15156" t="s">
        <v>484</v>
      </c>
      <c r="J15156" t="s">
        <v>117</v>
      </c>
      <c r="K15156" s="1">
        <v>45411</v>
      </c>
      <c r="L15156">
        <v>90</v>
      </c>
      <c r="M15156">
        <v>2</v>
      </c>
      <c r="N15156" t="s">
        <v>538</v>
      </c>
      <c r="O15156" t="s">
        <v>537</v>
      </c>
      <c r="P15156" t="s">
        <v>628</v>
      </c>
    </row>
    <row r="15157" spans="1:16" x14ac:dyDescent="0.25">
      <c r="A15157" t="s">
        <v>482</v>
      </c>
      <c r="B15157" t="s">
        <v>174</v>
      </c>
      <c r="C15157" t="s">
        <v>64</v>
      </c>
      <c r="D15157" t="s">
        <v>483</v>
      </c>
      <c r="E15157" t="s">
        <v>483</v>
      </c>
      <c r="F15157" t="s">
        <v>483</v>
      </c>
      <c r="G15157" t="s">
        <v>483</v>
      </c>
      <c r="H15157" t="s">
        <v>483</v>
      </c>
      <c r="I15157" t="s">
        <v>484</v>
      </c>
      <c r="J15157" t="s">
        <v>117</v>
      </c>
      <c r="K15157" s="1">
        <v>45412</v>
      </c>
      <c r="L15157">
        <v>60</v>
      </c>
      <c r="M15157">
        <v>2</v>
      </c>
      <c r="N15157" t="s">
        <v>538</v>
      </c>
      <c r="O15157" t="s">
        <v>537</v>
      </c>
      <c r="P15157" t="s">
        <v>628</v>
      </c>
    </row>
    <row r="15158" spans="1:16" x14ac:dyDescent="0.25">
      <c r="A15158" t="s">
        <v>482</v>
      </c>
      <c r="B15158" t="s">
        <v>174</v>
      </c>
      <c r="C15158" t="s">
        <v>64</v>
      </c>
      <c r="D15158" t="s">
        <v>483</v>
      </c>
      <c r="E15158" t="s">
        <v>483</v>
      </c>
      <c r="F15158" t="s">
        <v>483</v>
      </c>
      <c r="G15158" t="s">
        <v>483</v>
      </c>
      <c r="H15158" t="s">
        <v>483</v>
      </c>
      <c r="I15158" t="s">
        <v>484</v>
      </c>
      <c r="J15158" t="s">
        <v>117</v>
      </c>
      <c r="K15158" s="1">
        <v>45413</v>
      </c>
      <c r="L15158">
        <v>90</v>
      </c>
      <c r="M15158">
        <v>2</v>
      </c>
      <c r="N15158" t="s">
        <v>538</v>
      </c>
      <c r="O15158" t="s">
        <v>537</v>
      </c>
      <c r="P15158" t="s">
        <v>628</v>
      </c>
    </row>
    <row r="15159" spans="1:16" x14ac:dyDescent="0.25">
      <c r="A15159" t="s">
        <v>482</v>
      </c>
      <c r="B15159" t="s">
        <v>174</v>
      </c>
      <c r="C15159" t="s">
        <v>64</v>
      </c>
      <c r="D15159" t="s">
        <v>483</v>
      </c>
      <c r="E15159" t="s">
        <v>483</v>
      </c>
      <c r="F15159" t="s">
        <v>483</v>
      </c>
      <c r="G15159" t="s">
        <v>483</v>
      </c>
      <c r="H15159" t="s">
        <v>483</v>
      </c>
      <c r="I15159" t="s">
        <v>484</v>
      </c>
      <c r="J15159" t="s">
        <v>117</v>
      </c>
      <c r="K15159" s="1">
        <v>45418</v>
      </c>
      <c r="L15159">
        <v>120</v>
      </c>
      <c r="M15159">
        <v>3</v>
      </c>
      <c r="N15159" t="s">
        <v>538</v>
      </c>
      <c r="O15159" t="s">
        <v>537</v>
      </c>
      <c r="P15159" t="s">
        <v>628</v>
      </c>
    </row>
    <row r="15160" spans="1:16" x14ac:dyDescent="0.25">
      <c r="A15160" t="s">
        <v>482</v>
      </c>
      <c r="B15160" t="s">
        <v>174</v>
      </c>
      <c r="C15160" t="s">
        <v>64</v>
      </c>
      <c r="D15160" t="s">
        <v>483</v>
      </c>
      <c r="E15160" t="s">
        <v>483</v>
      </c>
      <c r="F15160" t="s">
        <v>483</v>
      </c>
      <c r="G15160" t="s">
        <v>483</v>
      </c>
      <c r="H15160" t="s">
        <v>483</v>
      </c>
      <c r="I15160" t="s">
        <v>484</v>
      </c>
      <c r="J15160" t="s">
        <v>117</v>
      </c>
      <c r="K15160" s="1">
        <v>45419</v>
      </c>
      <c r="L15160">
        <v>150</v>
      </c>
      <c r="M15160">
        <v>3</v>
      </c>
      <c r="N15160" t="s">
        <v>538</v>
      </c>
      <c r="O15160" t="s">
        <v>537</v>
      </c>
      <c r="P15160" t="s">
        <v>628</v>
      </c>
    </row>
    <row r="15161" spans="1:16" x14ac:dyDescent="0.25">
      <c r="A15161" t="s">
        <v>482</v>
      </c>
      <c r="B15161" t="s">
        <v>174</v>
      </c>
      <c r="C15161" t="s">
        <v>64</v>
      </c>
      <c r="D15161" t="s">
        <v>483</v>
      </c>
      <c r="E15161" t="s">
        <v>483</v>
      </c>
      <c r="F15161" t="s">
        <v>483</v>
      </c>
      <c r="G15161" t="s">
        <v>483</v>
      </c>
      <c r="H15161" t="s">
        <v>483</v>
      </c>
      <c r="I15161" t="s">
        <v>484</v>
      </c>
      <c r="J15161" t="s">
        <v>117</v>
      </c>
      <c r="K15161" s="1">
        <v>45420</v>
      </c>
      <c r="L15161">
        <v>60</v>
      </c>
      <c r="M15161">
        <v>3</v>
      </c>
      <c r="N15161" t="s">
        <v>538</v>
      </c>
      <c r="O15161" t="s">
        <v>537</v>
      </c>
      <c r="P15161" t="s">
        <v>628</v>
      </c>
    </row>
    <row r="15162" spans="1:16" x14ac:dyDescent="0.25">
      <c r="A15162" t="s">
        <v>482</v>
      </c>
      <c r="B15162" t="s">
        <v>174</v>
      </c>
      <c r="C15162" t="s">
        <v>64</v>
      </c>
      <c r="D15162" t="s">
        <v>483</v>
      </c>
      <c r="E15162" t="s">
        <v>483</v>
      </c>
      <c r="F15162" t="s">
        <v>483</v>
      </c>
      <c r="G15162" t="s">
        <v>483</v>
      </c>
      <c r="H15162" t="s">
        <v>483</v>
      </c>
      <c r="I15162" t="s">
        <v>484</v>
      </c>
      <c r="J15162" t="s">
        <v>117</v>
      </c>
      <c r="K15162" s="1">
        <v>45421</v>
      </c>
      <c r="L15162">
        <v>90</v>
      </c>
      <c r="M15162">
        <v>3</v>
      </c>
      <c r="N15162" t="s">
        <v>538</v>
      </c>
      <c r="O15162" t="s">
        <v>537</v>
      </c>
      <c r="P15162" t="s">
        <v>628</v>
      </c>
    </row>
    <row r="15163" spans="1:16" x14ac:dyDescent="0.25">
      <c r="A15163" t="s">
        <v>482</v>
      </c>
      <c r="B15163" t="s">
        <v>174</v>
      </c>
      <c r="C15163" t="s">
        <v>64</v>
      </c>
      <c r="D15163" t="s">
        <v>483</v>
      </c>
      <c r="E15163" t="s">
        <v>483</v>
      </c>
      <c r="F15163" t="s">
        <v>483</v>
      </c>
      <c r="G15163" t="s">
        <v>483</v>
      </c>
      <c r="H15163" t="s">
        <v>483</v>
      </c>
      <c r="I15163" t="s">
        <v>484</v>
      </c>
      <c r="J15163" t="s">
        <v>117</v>
      </c>
      <c r="K15163" s="1">
        <v>45425</v>
      </c>
      <c r="L15163">
        <v>90</v>
      </c>
      <c r="M15163">
        <v>4</v>
      </c>
      <c r="N15163" t="s">
        <v>538</v>
      </c>
      <c r="O15163" t="s">
        <v>537</v>
      </c>
      <c r="P15163" t="s">
        <v>628</v>
      </c>
    </row>
    <row r="15164" spans="1:16" x14ac:dyDescent="0.25">
      <c r="A15164" t="s">
        <v>482</v>
      </c>
      <c r="B15164" t="s">
        <v>174</v>
      </c>
      <c r="C15164" t="s">
        <v>64</v>
      </c>
      <c r="D15164" t="s">
        <v>483</v>
      </c>
      <c r="E15164" t="s">
        <v>483</v>
      </c>
      <c r="F15164" t="s">
        <v>483</v>
      </c>
      <c r="G15164" t="s">
        <v>483</v>
      </c>
      <c r="H15164" t="s">
        <v>483</v>
      </c>
      <c r="I15164" t="s">
        <v>484</v>
      </c>
      <c r="J15164" t="s">
        <v>117</v>
      </c>
      <c r="K15164" s="1">
        <v>45426</v>
      </c>
      <c r="L15164">
        <v>60</v>
      </c>
      <c r="M15164">
        <v>4</v>
      </c>
      <c r="N15164" t="s">
        <v>538</v>
      </c>
      <c r="O15164" t="s">
        <v>537</v>
      </c>
      <c r="P15164" t="s">
        <v>628</v>
      </c>
    </row>
    <row r="15165" spans="1:16" x14ac:dyDescent="0.25">
      <c r="A15165" t="s">
        <v>482</v>
      </c>
      <c r="B15165" t="s">
        <v>174</v>
      </c>
      <c r="C15165" t="s">
        <v>64</v>
      </c>
      <c r="D15165" t="s">
        <v>483</v>
      </c>
      <c r="E15165" t="s">
        <v>483</v>
      </c>
      <c r="F15165" t="s">
        <v>483</v>
      </c>
      <c r="G15165" t="s">
        <v>483</v>
      </c>
      <c r="H15165" t="s">
        <v>483</v>
      </c>
      <c r="I15165" t="s">
        <v>484</v>
      </c>
      <c r="J15165" t="s">
        <v>117</v>
      </c>
      <c r="K15165" s="1">
        <v>45427</v>
      </c>
      <c r="L15165">
        <v>90</v>
      </c>
      <c r="M15165">
        <v>4</v>
      </c>
      <c r="N15165" t="s">
        <v>538</v>
      </c>
      <c r="O15165" t="s">
        <v>537</v>
      </c>
      <c r="P15165" t="s">
        <v>628</v>
      </c>
    </row>
    <row r="15166" spans="1:16" x14ac:dyDescent="0.25">
      <c r="A15166" t="s">
        <v>482</v>
      </c>
      <c r="B15166" t="s">
        <v>174</v>
      </c>
      <c r="C15166" t="s">
        <v>64</v>
      </c>
      <c r="D15166" t="s">
        <v>483</v>
      </c>
      <c r="E15166" t="s">
        <v>483</v>
      </c>
      <c r="F15166" t="s">
        <v>483</v>
      </c>
      <c r="G15166" t="s">
        <v>483</v>
      </c>
      <c r="H15166" t="s">
        <v>483</v>
      </c>
      <c r="I15166" t="s">
        <v>484</v>
      </c>
      <c r="J15166" t="s">
        <v>117</v>
      </c>
      <c r="K15166" s="1">
        <v>45428</v>
      </c>
      <c r="L15166">
        <v>30</v>
      </c>
      <c r="M15166">
        <v>4</v>
      </c>
      <c r="N15166" t="s">
        <v>538</v>
      </c>
      <c r="O15166" t="s">
        <v>537</v>
      </c>
      <c r="P15166" t="s">
        <v>628</v>
      </c>
    </row>
    <row r="15167" spans="1:16" x14ac:dyDescent="0.25">
      <c r="A15167" t="s">
        <v>482</v>
      </c>
      <c r="B15167" t="s">
        <v>174</v>
      </c>
      <c r="C15167" t="s">
        <v>64</v>
      </c>
      <c r="D15167" t="s">
        <v>483</v>
      </c>
      <c r="E15167" t="s">
        <v>483</v>
      </c>
      <c r="F15167" t="s">
        <v>483</v>
      </c>
      <c r="G15167" t="s">
        <v>483</v>
      </c>
      <c r="H15167" t="s">
        <v>483</v>
      </c>
      <c r="I15167" t="s">
        <v>484</v>
      </c>
      <c r="J15167" t="s">
        <v>117</v>
      </c>
      <c r="K15167" s="1">
        <v>45429</v>
      </c>
      <c r="L15167">
        <v>120</v>
      </c>
      <c r="M15167">
        <v>4</v>
      </c>
      <c r="N15167" t="s">
        <v>538</v>
      </c>
      <c r="O15167" t="s">
        <v>537</v>
      </c>
      <c r="P15167" t="s">
        <v>628</v>
      </c>
    </row>
    <row r="15168" spans="1:16" x14ac:dyDescent="0.25">
      <c r="A15168" t="s">
        <v>482</v>
      </c>
      <c r="B15168" t="s">
        <v>174</v>
      </c>
      <c r="C15168" t="s">
        <v>64</v>
      </c>
      <c r="D15168" t="s">
        <v>483</v>
      </c>
      <c r="E15168" t="s">
        <v>483</v>
      </c>
      <c r="F15168" t="s">
        <v>483</v>
      </c>
      <c r="G15168" t="s">
        <v>483</v>
      </c>
      <c r="H15168" t="s">
        <v>483</v>
      </c>
      <c r="I15168" t="s">
        <v>485</v>
      </c>
      <c r="J15168" t="s">
        <v>191</v>
      </c>
      <c r="K15168" s="1">
        <v>45404</v>
      </c>
      <c r="L15168">
        <v>120</v>
      </c>
      <c r="M15168">
        <v>1</v>
      </c>
      <c r="N15168" t="s">
        <v>538</v>
      </c>
      <c r="O15168" t="s">
        <v>537</v>
      </c>
      <c r="P15168" t="s">
        <v>628</v>
      </c>
    </row>
    <row r="15169" spans="1:16" x14ac:dyDescent="0.25">
      <c r="A15169" t="s">
        <v>482</v>
      </c>
      <c r="B15169" t="s">
        <v>174</v>
      </c>
      <c r="C15169" t="s">
        <v>64</v>
      </c>
      <c r="D15169" t="s">
        <v>483</v>
      </c>
      <c r="E15169" t="s">
        <v>483</v>
      </c>
      <c r="F15169" t="s">
        <v>483</v>
      </c>
      <c r="G15169" t="s">
        <v>483</v>
      </c>
      <c r="H15169" t="s">
        <v>483</v>
      </c>
      <c r="I15169" t="s">
        <v>485</v>
      </c>
      <c r="J15169" t="s">
        <v>191</v>
      </c>
      <c r="K15169" s="1">
        <v>45405</v>
      </c>
      <c r="L15169">
        <v>120</v>
      </c>
      <c r="M15169">
        <v>1</v>
      </c>
      <c r="N15169" t="s">
        <v>538</v>
      </c>
      <c r="O15169" t="s">
        <v>537</v>
      </c>
      <c r="P15169" t="s">
        <v>628</v>
      </c>
    </row>
    <row r="15170" spans="1:16" x14ac:dyDescent="0.25">
      <c r="A15170" t="s">
        <v>482</v>
      </c>
      <c r="B15170" t="s">
        <v>174</v>
      </c>
      <c r="C15170" t="s">
        <v>64</v>
      </c>
      <c r="D15170" t="s">
        <v>483</v>
      </c>
      <c r="E15170" t="s">
        <v>483</v>
      </c>
      <c r="F15170" t="s">
        <v>483</v>
      </c>
      <c r="G15170" t="s">
        <v>483</v>
      </c>
      <c r="H15170" t="s">
        <v>483</v>
      </c>
      <c r="I15170" t="s">
        <v>485</v>
      </c>
      <c r="J15170" t="s">
        <v>191</v>
      </c>
      <c r="K15170" s="1">
        <v>45406</v>
      </c>
      <c r="L15170">
        <v>150</v>
      </c>
      <c r="M15170">
        <v>1</v>
      </c>
      <c r="N15170" t="s">
        <v>538</v>
      </c>
      <c r="O15170" t="s">
        <v>537</v>
      </c>
      <c r="P15170" t="s">
        <v>628</v>
      </c>
    </row>
    <row r="15171" spans="1:16" x14ac:dyDescent="0.25">
      <c r="A15171" t="s">
        <v>482</v>
      </c>
      <c r="B15171" t="s">
        <v>174</v>
      </c>
      <c r="C15171" t="s">
        <v>64</v>
      </c>
      <c r="D15171" t="s">
        <v>483</v>
      </c>
      <c r="E15171" t="s">
        <v>483</v>
      </c>
      <c r="F15171" t="s">
        <v>483</v>
      </c>
      <c r="G15171" t="s">
        <v>483</v>
      </c>
      <c r="H15171" t="s">
        <v>483</v>
      </c>
      <c r="I15171" t="s">
        <v>485</v>
      </c>
      <c r="J15171" t="s">
        <v>191</v>
      </c>
      <c r="K15171" s="1">
        <v>45407</v>
      </c>
      <c r="L15171">
        <v>90</v>
      </c>
      <c r="M15171">
        <v>1</v>
      </c>
      <c r="N15171" t="s">
        <v>538</v>
      </c>
      <c r="O15171" t="s">
        <v>537</v>
      </c>
      <c r="P15171" t="s">
        <v>628</v>
      </c>
    </row>
    <row r="15172" spans="1:16" x14ac:dyDescent="0.25">
      <c r="A15172" t="s">
        <v>482</v>
      </c>
      <c r="B15172" t="s">
        <v>174</v>
      </c>
      <c r="C15172" t="s">
        <v>64</v>
      </c>
      <c r="D15172" t="s">
        <v>483</v>
      </c>
      <c r="E15172" t="s">
        <v>483</v>
      </c>
      <c r="F15172" t="s">
        <v>483</v>
      </c>
      <c r="G15172" t="s">
        <v>483</v>
      </c>
      <c r="H15172" t="s">
        <v>483</v>
      </c>
      <c r="I15172" t="s">
        <v>485</v>
      </c>
      <c r="J15172" t="s">
        <v>191</v>
      </c>
      <c r="K15172" s="1">
        <v>45408</v>
      </c>
      <c r="L15172">
        <v>150</v>
      </c>
      <c r="M15172">
        <v>1</v>
      </c>
      <c r="N15172" t="s">
        <v>538</v>
      </c>
      <c r="O15172" t="s">
        <v>537</v>
      </c>
      <c r="P15172" t="s">
        <v>628</v>
      </c>
    </row>
    <row r="15173" spans="1:16" x14ac:dyDescent="0.25">
      <c r="A15173" t="s">
        <v>482</v>
      </c>
      <c r="B15173" t="s">
        <v>174</v>
      </c>
      <c r="C15173" t="s">
        <v>64</v>
      </c>
      <c r="D15173" t="s">
        <v>483</v>
      </c>
      <c r="E15173" t="s">
        <v>483</v>
      </c>
      <c r="F15173" t="s">
        <v>483</v>
      </c>
      <c r="G15173" t="s">
        <v>483</v>
      </c>
      <c r="H15173" t="s">
        <v>483</v>
      </c>
      <c r="I15173" t="s">
        <v>485</v>
      </c>
      <c r="J15173" t="s">
        <v>191</v>
      </c>
      <c r="K15173" s="1">
        <v>45411</v>
      </c>
      <c r="L15173">
        <v>90</v>
      </c>
      <c r="M15173">
        <v>2</v>
      </c>
      <c r="N15173" t="s">
        <v>538</v>
      </c>
      <c r="O15173" t="s">
        <v>537</v>
      </c>
      <c r="P15173" t="s">
        <v>628</v>
      </c>
    </row>
    <row r="15174" spans="1:16" x14ac:dyDescent="0.25">
      <c r="A15174" t="s">
        <v>482</v>
      </c>
      <c r="B15174" t="s">
        <v>174</v>
      </c>
      <c r="C15174" t="s">
        <v>64</v>
      </c>
      <c r="D15174" t="s">
        <v>483</v>
      </c>
      <c r="E15174" t="s">
        <v>483</v>
      </c>
      <c r="F15174" t="s">
        <v>483</v>
      </c>
      <c r="G15174" t="s">
        <v>483</v>
      </c>
      <c r="H15174" t="s">
        <v>483</v>
      </c>
      <c r="I15174" t="s">
        <v>485</v>
      </c>
      <c r="J15174" t="s">
        <v>191</v>
      </c>
      <c r="K15174" s="1">
        <v>45412</v>
      </c>
      <c r="L15174">
        <v>120</v>
      </c>
      <c r="M15174">
        <v>2</v>
      </c>
      <c r="N15174" t="s">
        <v>538</v>
      </c>
      <c r="O15174" t="s">
        <v>537</v>
      </c>
      <c r="P15174" t="s">
        <v>628</v>
      </c>
    </row>
    <row r="15175" spans="1:16" x14ac:dyDescent="0.25">
      <c r="A15175" t="s">
        <v>482</v>
      </c>
      <c r="B15175" t="s">
        <v>174</v>
      </c>
      <c r="C15175" t="s">
        <v>64</v>
      </c>
      <c r="D15175" t="s">
        <v>483</v>
      </c>
      <c r="E15175" t="s">
        <v>483</v>
      </c>
      <c r="F15175" t="s">
        <v>483</v>
      </c>
      <c r="G15175" t="s">
        <v>483</v>
      </c>
      <c r="H15175" t="s">
        <v>483</v>
      </c>
      <c r="I15175" t="s">
        <v>485</v>
      </c>
      <c r="J15175" t="s">
        <v>191</v>
      </c>
      <c r="K15175" s="1">
        <v>45413</v>
      </c>
      <c r="L15175">
        <v>90</v>
      </c>
      <c r="M15175">
        <v>2</v>
      </c>
      <c r="N15175" t="s">
        <v>538</v>
      </c>
      <c r="O15175" t="s">
        <v>537</v>
      </c>
      <c r="P15175" t="s">
        <v>628</v>
      </c>
    </row>
    <row r="15176" spans="1:16" x14ac:dyDescent="0.25">
      <c r="A15176" t="s">
        <v>482</v>
      </c>
      <c r="B15176" t="s">
        <v>174</v>
      </c>
      <c r="C15176" t="s">
        <v>64</v>
      </c>
      <c r="D15176" t="s">
        <v>483</v>
      </c>
      <c r="E15176" t="s">
        <v>483</v>
      </c>
      <c r="F15176" t="s">
        <v>483</v>
      </c>
      <c r="G15176" t="s">
        <v>483</v>
      </c>
      <c r="H15176" t="s">
        <v>483</v>
      </c>
      <c r="I15176" t="s">
        <v>485</v>
      </c>
      <c r="J15176" t="s">
        <v>191</v>
      </c>
      <c r="K15176" s="1">
        <v>45418</v>
      </c>
      <c r="L15176">
        <v>30</v>
      </c>
      <c r="M15176">
        <v>3</v>
      </c>
      <c r="N15176" t="s">
        <v>538</v>
      </c>
      <c r="O15176" t="s">
        <v>537</v>
      </c>
      <c r="P15176" t="s">
        <v>628</v>
      </c>
    </row>
    <row r="15177" spans="1:16" x14ac:dyDescent="0.25">
      <c r="A15177" t="s">
        <v>482</v>
      </c>
      <c r="B15177" t="s">
        <v>174</v>
      </c>
      <c r="C15177" t="s">
        <v>64</v>
      </c>
      <c r="D15177" t="s">
        <v>483</v>
      </c>
      <c r="E15177" t="s">
        <v>483</v>
      </c>
      <c r="F15177" t="s">
        <v>483</v>
      </c>
      <c r="G15177" t="s">
        <v>483</v>
      </c>
      <c r="H15177" t="s">
        <v>483</v>
      </c>
      <c r="I15177" t="s">
        <v>485</v>
      </c>
      <c r="J15177" t="s">
        <v>191</v>
      </c>
      <c r="K15177" s="1">
        <v>45419</v>
      </c>
      <c r="L15177">
        <v>90</v>
      </c>
      <c r="M15177">
        <v>3</v>
      </c>
      <c r="N15177" t="s">
        <v>538</v>
      </c>
      <c r="O15177" t="s">
        <v>537</v>
      </c>
      <c r="P15177" t="s">
        <v>628</v>
      </c>
    </row>
    <row r="15178" spans="1:16" x14ac:dyDescent="0.25">
      <c r="A15178" t="s">
        <v>482</v>
      </c>
      <c r="B15178" t="s">
        <v>174</v>
      </c>
      <c r="C15178" t="s">
        <v>64</v>
      </c>
      <c r="D15178" t="s">
        <v>483</v>
      </c>
      <c r="E15178" t="s">
        <v>483</v>
      </c>
      <c r="F15178" t="s">
        <v>483</v>
      </c>
      <c r="G15178" t="s">
        <v>483</v>
      </c>
      <c r="H15178" t="s">
        <v>483</v>
      </c>
      <c r="I15178" t="s">
        <v>485</v>
      </c>
      <c r="J15178" t="s">
        <v>191</v>
      </c>
      <c r="K15178" s="1">
        <v>45420</v>
      </c>
      <c r="L15178">
        <v>120</v>
      </c>
      <c r="M15178">
        <v>3</v>
      </c>
      <c r="N15178" t="s">
        <v>538</v>
      </c>
      <c r="O15178" t="s">
        <v>537</v>
      </c>
      <c r="P15178" t="s">
        <v>628</v>
      </c>
    </row>
    <row r="15179" spans="1:16" x14ac:dyDescent="0.25">
      <c r="A15179" t="s">
        <v>482</v>
      </c>
      <c r="B15179" t="s">
        <v>174</v>
      </c>
      <c r="C15179" t="s">
        <v>64</v>
      </c>
      <c r="D15179" t="s">
        <v>483</v>
      </c>
      <c r="E15179" t="s">
        <v>483</v>
      </c>
      <c r="F15179" t="s">
        <v>483</v>
      </c>
      <c r="G15179" t="s">
        <v>483</v>
      </c>
      <c r="H15179" t="s">
        <v>483</v>
      </c>
      <c r="I15179" t="s">
        <v>485</v>
      </c>
      <c r="J15179" t="s">
        <v>191</v>
      </c>
      <c r="K15179" s="1">
        <v>45425</v>
      </c>
      <c r="L15179">
        <v>120</v>
      </c>
      <c r="M15179">
        <v>4</v>
      </c>
      <c r="N15179" t="s">
        <v>538</v>
      </c>
      <c r="O15179" t="s">
        <v>537</v>
      </c>
      <c r="P15179" t="s">
        <v>628</v>
      </c>
    </row>
    <row r="15180" spans="1:16" x14ac:dyDescent="0.25">
      <c r="A15180" t="s">
        <v>482</v>
      </c>
      <c r="B15180" t="s">
        <v>174</v>
      </c>
      <c r="C15180" t="s">
        <v>64</v>
      </c>
      <c r="D15180" t="s">
        <v>483</v>
      </c>
      <c r="E15180" t="s">
        <v>483</v>
      </c>
      <c r="F15180" t="s">
        <v>483</v>
      </c>
      <c r="G15180" t="s">
        <v>483</v>
      </c>
      <c r="H15180" t="s">
        <v>483</v>
      </c>
      <c r="I15180" t="s">
        <v>485</v>
      </c>
      <c r="J15180" t="s">
        <v>191</v>
      </c>
      <c r="K15180" s="1">
        <v>45427</v>
      </c>
      <c r="L15180">
        <v>90</v>
      </c>
      <c r="M15180">
        <v>4</v>
      </c>
      <c r="N15180" t="s">
        <v>538</v>
      </c>
      <c r="O15180" t="s">
        <v>537</v>
      </c>
      <c r="P15180" t="s">
        <v>628</v>
      </c>
    </row>
    <row r="15181" spans="1:16" x14ac:dyDescent="0.25">
      <c r="A15181" t="s">
        <v>482</v>
      </c>
      <c r="B15181" t="s">
        <v>174</v>
      </c>
      <c r="C15181" t="s">
        <v>64</v>
      </c>
      <c r="D15181" t="s">
        <v>483</v>
      </c>
      <c r="E15181" t="s">
        <v>483</v>
      </c>
      <c r="F15181" t="s">
        <v>483</v>
      </c>
      <c r="G15181" t="s">
        <v>483</v>
      </c>
      <c r="H15181" t="s">
        <v>483</v>
      </c>
      <c r="I15181" t="s">
        <v>485</v>
      </c>
      <c r="J15181" t="s">
        <v>191</v>
      </c>
      <c r="K15181" s="1">
        <v>45428</v>
      </c>
      <c r="L15181">
        <v>60</v>
      </c>
      <c r="M15181">
        <v>4</v>
      </c>
      <c r="N15181" t="s">
        <v>538</v>
      </c>
      <c r="O15181" t="s">
        <v>537</v>
      </c>
      <c r="P15181" t="s">
        <v>628</v>
      </c>
    </row>
    <row r="15182" spans="1:16" x14ac:dyDescent="0.25">
      <c r="A15182" t="s">
        <v>482</v>
      </c>
      <c r="B15182" t="s">
        <v>174</v>
      </c>
      <c r="C15182" t="s">
        <v>64</v>
      </c>
      <c r="D15182" t="s">
        <v>483</v>
      </c>
      <c r="E15182" t="s">
        <v>483</v>
      </c>
      <c r="F15182" t="s">
        <v>483</v>
      </c>
      <c r="G15182" t="s">
        <v>483</v>
      </c>
      <c r="H15182" t="s">
        <v>483</v>
      </c>
      <c r="I15182" t="s">
        <v>486</v>
      </c>
      <c r="J15182" t="s">
        <v>119</v>
      </c>
      <c r="K15182" s="1">
        <v>45404</v>
      </c>
      <c r="L15182">
        <v>30</v>
      </c>
      <c r="M15182">
        <v>1</v>
      </c>
      <c r="N15182" t="s">
        <v>538</v>
      </c>
      <c r="O15182" t="s">
        <v>537</v>
      </c>
      <c r="P15182" t="s">
        <v>628</v>
      </c>
    </row>
    <row r="15183" spans="1:16" x14ac:dyDescent="0.25">
      <c r="A15183" t="s">
        <v>482</v>
      </c>
      <c r="B15183" t="s">
        <v>174</v>
      </c>
      <c r="C15183" t="s">
        <v>64</v>
      </c>
      <c r="D15183" t="s">
        <v>483</v>
      </c>
      <c r="E15183" t="s">
        <v>483</v>
      </c>
      <c r="F15183" t="s">
        <v>483</v>
      </c>
      <c r="G15183" t="s">
        <v>483</v>
      </c>
      <c r="H15183" t="s">
        <v>483</v>
      </c>
      <c r="I15183" t="s">
        <v>486</v>
      </c>
      <c r="J15183" t="s">
        <v>119</v>
      </c>
      <c r="K15183" s="1">
        <v>45405</v>
      </c>
      <c r="L15183">
        <v>60</v>
      </c>
      <c r="M15183">
        <v>1</v>
      </c>
      <c r="N15183" t="s">
        <v>538</v>
      </c>
      <c r="O15183" t="s">
        <v>537</v>
      </c>
      <c r="P15183" t="s">
        <v>628</v>
      </c>
    </row>
    <row r="15184" spans="1:16" x14ac:dyDescent="0.25">
      <c r="A15184" t="s">
        <v>482</v>
      </c>
      <c r="B15184" t="s">
        <v>174</v>
      </c>
      <c r="C15184" t="s">
        <v>64</v>
      </c>
      <c r="D15184" t="s">
        <v>483</v>
      </c>
      <c r="E15184" t="s">
        <v>483</v>
      </c>
      <c r="F15184" t="s">
        <v>483</v>
      </c>
      <c r="G15184" t="s">
        <v>483</v>
      </c>
      <c r="H15184" t="s">
        <v>483</v>
      </c>
      <c r="I15184" t="s">
        <v>486</v>
      </c>
      <c r="J15184" t="s">
        <v>119</v>
      </c>
      <c r="K15184" s="1">
        <v>45412</v>
      </c>
      <c r="L15184">
        <v>30</v>
      </c>
      <c r="M15184">
        <v>2</v>
      </c>
      <c r="N15184" t="s">
        <v>538</v>
      </c>
      <c r="O15184" t="s">
        <v>537</v>
      </c>
      <c r="P15184" t="s">
        <v>628</v>
      </c>
    </row>
    <row r="15185" spans="1:16" x14ac:dyDescent="0.25">
      <c r="A15185" t="s">
        <v>482</v>
      </c>
      <c r="B15185" t="s">
        <v>174</v>
      </c>
      <c r="C15185" t="s">
        <v>64</v>
      </c>
      <c r="D15185" t="s">
        <v>483</v>
      </c>
      <c r="E15185" t="s">
        <v>483</v>
      </c>
      <c r="F15185" t="s">
        <v>483</v>
      </c>
      <c r="G15185" t="s">
        <v>483</v>
      </c>
      <c r="H15185" t="s">
        <v>483</v>
      </c>
      <c r="I15185" t="s">
        <v>487</v>
      </c>
      <c r="J15185" t="s">
        <v>117</v>
      </c>
      <c r="K15185" s="1">
        <v>45404</v>
      </c>
      <c r="L15185">
        <v>60</v>
      </c>
      <c r="M15185">
        <v>1</v>
      </c>
      <c r="N15185" t="s">
        <v>538</v>
      </c>
      <c r="O15185" t="s">
        <v>537</v>
      </c>
      <c r="P15185" t="s">
        <v>628</v>
      </c>
    </row>
    <row r="15186" spans="1:16" x14ac:dyDescent="0.25">
      <c r="A15186" t="s">
        <v>482</v>
      </c>
      <c r="B15186" t="s">
        <v>174</v>
      </c>
      <c r="C15186" t="s">
        <v>64</v>
      </c>
      <c r="D15186" t="s">
        <v>483</v>
      </c>
      <c r="E15186" t="s">
        <v>483</v>
      </c>
      <c r="F15186" t="s">
        <v>483</v>
      </c>
      <c r="G15186" t="s">
        <v>483</v>
      </c>
      <c r="H15186" t="s">
        <v>483</v>
      </c>
      <c r="I15186" t="s">
        <v>487</v>
      </c>
      <c r="J15186" t="s">
        <v>117</v>
      </c>
      <c r="K15186" s="1">
        <v>45407</v>
      </c>
      <c r="L15186">
        <v>60</v>
      </c>
      <c r="M15186">
        <v>1</v>
      </c>
      <c r="N15186" t="s">
        <v>538</v>
      </c>
      <c r="O15186" t="s">
        <v>537</v>
      </c>
      <c r="P15186" t="s">
        <v>628</v>
      </c>
    </row>
    <row r="15187" spans="1:16" x14ac:dyDescent="0.25">
      <c r="A15187" t="s">
        <v>482</v>
      </c>
      <c r="B15187" t="s">
        <v>174</v>
      </c>
      <c r="C15187" t="s">
        <v>64</v>
      </c>
      <c r="D15187" t="s">
        <v>483</v>
      </c>
      <c r="E15187" t="s">
        <v>483</v>
      </c>
      <c r="F15187" t="s">
        <v>483</v>
      </c>
      <c r="G15187" t="s">
        <v>483</v>
      </c>
      <c r="H15187" t="s">
        <v>483</v>
      </c>
      <c r="I15187" t="s">
        <v>487</v>
      </c>
      <c r="J15187" t="s">
        <v>117</v>
      </c>
      <c r="K15187" s="1">
        <v>45411</v>
      </c>
      <c r="L15187">
        <v>120</v>
      </c>
      <c r="M15187">
        <v>2</v>
      </c>
      <c r="N15187" t="s">
        <v>538</v>
      </c>
      <c r="O15187" t="s">
        <v>537</v>
      </c>
      <c r="P15187" t="s">
        <v>628</v>
      </c>
    </row>
    <row r="15188" spans="1:16" x14ac:dyDescent="0.25">
      <c r="A15188" t="s">
        <v>482</v>
      </c>
      <c r="B15188" t="s">
        <v>174</v>
      </c>
      <c r="C15188" t="s">
        <v>64</v>
      </c>
      <c r="D15188" t="s">
        <v>483</v>
      </c>
      <c r="E15188" t="s">
        <v>483</v>
      </c>
      <c r="F15188" t="s">
        <v>483</v>
      </c>
      <c r="G15188" t="s">
        <v>483</v>
      </c>
      <c r="H15188" t="s">
        <v>483</v>
      </c>
      <c r="I15188" t="s">
        <v>487</v>
      </c>
      <c r="J15188" t="s">
        <v>117</v>
      </c>
      <c r="K15188" s="1">
        <v>45412</v>
      </c>
      <c r="L15188">
        <v>30</v>
      </c>
      <c r="M15188">
        <v>2</v>
      </c>
      <c r="N15188" t="s">
        <v>538</v>
      </c>
      <c r="O15188" t="s">
        <v>537</v>
      </c>
      <c r="P15188" t="s">
        <v>628</v>
      </c>
    </row>
    <row r="15189" spans="1:16" x14ac:dyDescent="0.25">
      <c r="A15189" t="s">
        <v>482</v>
      </c>
      <c r="B15189" t="s">
        <v>174</v>
      </c>
      <c r="C15189" t="s">
        <v>64</v>
      </c>
      <c r="D15189" t="s">
        <v>483</v>
      </c>
      <c r="E15189" t="s">
        <v>483</v>
      </c>
      <c r="F15189" t="s">
        <v>483</v>
      </c>
      <c r="G15189" t="s">
        <v>483</v>
      </c>
      <c r="H15189" t="s">
        <v>483</v>
      </c>
      <c r="I15189" t="s">
        <v>487</v>
      </c>
      <c r="J15189" t="s">
        <v>117</v>
      </c>
      <c r="K15189" s="1">
        <v>45421</v>
      </c>
      <c r="L15189">
        <v>60</v>
      </c>
      <c r="M15189">
        <v>3</v>
      </c>
      <c r="N15189" t="s">
        <v>538</v>
      </c>
      <c r="O15189" t="s">
        <v>537</v>
      </c>
      <c r="P15189" t="s">
        <v>628</v>
      </c>
    </row>
    <row r="15190" spans="1:16" x14ac:dyDescent="0.25">
      <c r="A15190" t="s">
        <v>482</v>
      </c>
      <c r="B15190" t="s">
        <v>174</v>
      </c>
      <c r="C15190" t="s">
        <v>64</v>
      </c>
      <c r="D15190" t="s">
        <v>483</v>
      </c>
      <c r="E15190" t="s">
        <v>483</v>
      </c>
      <c r="F15190" t="s">
        <v>483</v>
      </c>
      <c r="G15190" t="s">
        <v>483</v>
      </c>
      <c r="H15190" t="s">
        <v>483</v>
      </c>
      <c r="I15190" t="s">
        <v>487</v>
      </c>
      <c r="J15190" t="s">
        <v>117</v>
      </c>
      <c r="K15190" s="1">
        <v>45426</v>
      </c>
      <c r="L15190">
        <v>30</v>
      </c>
      <c r="M15190">
        <v>4</v>
      </c>
      <c r="N15190" t="s">
        <v>538</v>
      </c>
      <c r="O15190" t="s">
        <v>537</v>
      </c>
      <c r="P15190" t="s">
        <v>628</v>
      </c>
    </row>
    <row r="15191" spans="1:16" x14ac:dyDescent="0.25">
      <c r="A15191" t="s">
        <v>482</v>
      </c>
      <c r="B15191" t="s">
        <v>174</v>
      </c>
      <c r="C15191" t="s">
        <v>64</v>
      </c>
      <c r="D15191" t="s">
        <v>483</v>
      </c>
      <c r="E15191" t="s">
        <v>483</v>
      </c>
      <c r="F15191" t="s">
        <v>483</v>
      </c>
      <c r="G15191" t="s">
        <v>483</v>
      </c>
      <c r="H15191" t="s">
        <v>483</v>
      </c>
      <c r="I15191" t="s">
        <v>487</v>
      </c>
      <c r="J15191" t="s">
        <v>117</v>
      </c>
      <c r="K15191" s="1">
        <v>45428</v>
      </c>
      <c r="L15191">
        <v>90</v>
      </c>
      <c r="M15191">
        <v>4</v>
      </c>
      <c r="N15191" t="s">
        <v>538</v>
      </c>
      <c r="O15191" t="s">
        <v>537</v>
      </c>
      <c r="P15191" t="s">
        <v>628</v>
      </c>
    </row>
    <row r="15192" spans="1:16" x14ac:dyDescent="0.25">
      <c r="A15192" t="s">
        <v>482</v>
      </c>
      <c r="B15192" t="s">
        <v>174</v>
      </c>
      <c r="C15192" t="s">
        <v>64</v>
      </c>
      <c r="D15192" t="s">
        <v>483</v>
      </c>
      <c r="E15192" t="s">
        <v>483</v>
      </c>
      <c r="F15192" t="s">
        <v>483</v>
      </c>
      <c r="G15192" t="s">
        <v>483</v>
      </c>
      <c r="H15192" t="s">
        <v>483</v>
      </c>
      <c r="I15192" t="s">
        <v>488</v>
      </c>
      <c r="J15192" t="s">
        <v>119</v>
      </c>
      <c r="K15192" s="1">
        <v>45404</v>
      </c>
      <c r="L15192">
        <v>30</v>
      </c>
      <c r="M15192">
        <v>1</v>
      </c>
      <c r="N15192" t="s">
        <v>538</v>
      </c>
      <c r="O15192" t="s">
        <v>537</v>
      </c>
      <c r="P15192" t="s">
        <v>628</v>
      </c>
    </row>
    <row r="15193" spans="1:16" x14ac:dyDescent="0.25">
      <c r="A15193" t="s">
        <v>482</v>
      </c>
      <c r="B15193" t="s">
        <v>174</v>
      </c>
      <c r="C15193" t="s">
        <v>64</v>
      </c>
      <c r="D15193" t="s">
        <v>483</v>
      </c>
      <c r="E15193" t="s">
        <v>483</v>
      </c>
      <c r="F15193" t="s">
        <v>483</v>
      </c>
      <c r="G15193" t="s">
        <v>483</v>
      </c>
      <c r="H15193" t="s">
        <v>483</v>
      </c>
      <c r="I15193" t="s">
        <v>488</v>
      </c>
      <c r="J15193" t="s">
        <v>119</v>
      </c>
      <c r="K15193" s="1">
        <v>45405</v>
      </c>
      <c r="L15193">
        <v>90</v>
      </c>
      <c r="M15193">
        <v>1</v>
      </c>
      <c r="N15193" t="s">
        <v>538</v>
      </c>
      <c r="O15193" t="s">
        <v>537</v>
      </c>
      <c r="P15193" t="s">
        <v>628</v>
      </c>
    </row>
    <row r="15194" spans="1:16" x14ac:dyDescent="0.25">
      <c r="A15194" t="s">
        <v>482</v>
      </c>
      <c r="B15194" t="s">
        <v>174</v>
      </c>
      <c r="C15194" t="s">
        <v>64</v>
      </c>
      <c r="D15194" t="s">
        <v>483</v>
      </c>
      <c r="E15194" t="s">
        <v>483</v>
      </c>
      <c r="F15194" t="s">
        <v>483</v>
      </c>
      <c r="G15194" t="s">
        <v>483</v>
      </c>
      <c r="H15194" t="s">
        <v>483</v>
      </c>
      <c r="I15194" t="s">
        <v>488</v>
      </c>
      <c r="J15194" t="s">
        <v>119</v>
      </c>
      <c r="K15194" s="1">
        <v>45406</v>
      </c>
      <c r="L15194">
        <v>30</v>
      </c>
      <c r="M15194">
        <v>1</v>
      </c>
      <c r="N15194" t="s">
        <v>538</v>
      </c>
      <c r="O15194" t="s">
        <v>537</v>
      </c>
      <c r="P15194" t="s">
        <v>628</v>
      </c>
    </row>
    <row r="15195" spans="1:16" x14ac:dyDescent="0.25">
      <c r="A15195" t="s">
        <v>482</v>
      </c>
      <c r="B15195" t="s">
        <v>174</v>
      </c>
      <c r="C15195" t="s">
        <v>64</v>
      </c>
      <c r="D15195" t="s">
        <v>483</v>
      </c>
      <c r="E15195" t="s">
        <v>483</v>
      </c>
      <c r="F15195" t="s">
        <v>483</v>
      </c>
      <c r="G15195" t="s">
        <v>483</v>
      </c>
      <c r="H15195" t="s">
        <v>483</v>
      </c>
      <c r="I15195" t="s">
        <v>488</v>
      </c>
      <c r="J15195" t="s">
        <v>119</v>
      </c>
      <c r="K15195" s="1">
        <v>45407</v>
      </c>
      <c r="L15195">
        <v>90</v>
      </c>
      <c r="M15195">
        <v>1</v>
      </c>
      <c r="N15195" t="s">
        <v>538</v>
      </c>
      <c r="O15195" t="s">
        <v>537</v>
      </c>
      <c r="P15195" t="s">
        <v>628</v>
      </c>
    </row>
    <row r="15196" spans="1:16" x14ac:dyDescent="0.25">
      <c r="A15196" t="s">
        <v>482</v>
      </c>
      <c r="B15196" t="s">
        <v>174</v>
      </c>
      <c r="C15196" t="s">
        <v>64</v>
      </c>
      <c r="D15196" t="s">
        <v>483</v>
      </c>
      <c r="E15196" t="s">
        <v>483</v>
      </c>
      <c r="F15196" t="s">
        <v>483</v>
      </c>
      <c r="G15196" t="s">
        <v>483</v>
      </c>
      <c r="H15196" t="s">
        <v>483</v>
      </c>
      <c r="I15196" t="s">
        <v>488</v>
      </c>
      <c r="J15196" t="s">
        <v>119</v>
      </c>
      <c r="K15196" s="1">
        <v>45408</v>
      </c>
      <c r="L15196">
        <v>120</v>
      </c>
      <c r="M15196">
        <v>1</v>
      </c>
      <c r="N15196" t="s">
        <v>538</v>
      </c>
      <c r="O15196" t="s">
        <v>537</v>
      </c>
      <c r="P15196" t="s">
        <v>628</v>
      </c>
    </row>
    <row r="15197" spans="1:16" x14ac:dyDescent="0.25">
      <c r="A15197" t="s">
        <v>482</v>
      </c>
      <c r="B15197" t="s">
        <v>174</v>
      </c>
      <c r="C15197" t="s">
        <v>64</v>
      </c>
      <c r="D15197" t="s">
        <v>483</v>
      </c>
      <c r="E15197" t="s">
        <v>483</v>
      </c>
      <c r="F15197" t="s">
        <v>483</v>
      </c>
      <c r="G15197" t="s">
        <v>483</v>
      </c>
      <c r="H15197" t="s">
        <v>483</v>
      </c>
      <c r="I15197" t="s">
        <v>488</v>
      </c>
      <c r="J15197" t="s">
        <v>119</v>
      </c>
      <c r="K15197" s="1">
        <v>45411</v>
      </c>
      <c r="L15197">
        <v>90</v>
      </c>
      <c r="M15197">
        <v>2</v>
      </c>
      <c r="N15197" t="s">
        <v>538</v>
      </c>
      <c r="O15197" t="s">
        <v>537</v>
      </c>
      <c r="P15197" t="s">
        <v>628</v>
      </c>
    </row>
    <row r="15198" spans="1:16" x14ac:dyDescent="0.25">
      <c r="A15198" t="s">
        <v>482</v>
      </c>
      <c r="B15198" t="s">
        <v>174</v>
      </c>
      <c r="C15198" t="s">
        <v>64</v>
      </c>
      <c r="D15198" t="s">
        <v>483</v>
      </c>
      <c r="E15198" t="s">
        <v>483</v>
      </c>
      <c r="F15198" t="s">
        <v>483</v>
      </c>
      <c r="G15198" t="s">
        <v>483</v>
      </c>
      <c r="H15198" t="s">
        <v>483</v>
      </c>
      <c r="I15198" t="s">
        <v>488</v>
      </c>
      <c r="J15198" t="s">
        <v>119</v>
      </c>
      <c r="K15198" s="1">
        <v>45412</v>
      </c>
      <c r="L15198">
        <v>90</v>
      </c>
      <c r="M15198">
        <v>2</v>
      </c>
      <c r="N15198" t="s">
        <v>538</v>
      </c>
      <c r="O15198" t="s">
        <v>537</v>
      </c>
      <c r="P15198" t="s">
        <v>628</v>
      </c>
    </row>
    <row r="15199" spans="1:16" x14ac:dyDescent="0.25">
      <c r="A15199" t="s">
        <v>482</v>
      </c>
      <c r="B15199" t="s">
        <v>174</v>
      </c>
      <c r="C15199" t="s">
        <v>64</v>
      </c>
      <c r="D15199" t="s">
        <v>483</v>
      </c>
      <c r="E15199" t="s">
        <v>483</v>
      </c>
      <c r="F15199" t="s">
        <v>483</v>
      </c>
      <c r="G15199" t="s">
        <v>483</v>
      </c>
      <c r="H15199" t="s">
        <v>483</v>
      </c>
      <c r="I15199" t="s">
        <v>488</v>
      </c>
      <c r="J15199" t="s">
        <v>119</v>
      </c>
      <c r="K15199" s="1">
        <v>45418</v>
      </c>
      <c r="L15199">
        <v>120</v>
      </c>
      <c r="M15199">
        <v>3</v>
      </c>
      <c r="N15199" t="s">
        <v>538</v>
      </c>
      <c r="O15199" t="s">
        <v>537</v>
      </c>
      <c r="P15199" t="s">
        <v>628</v>
      </c>
    </row>
    <row r="15200" spans="1:16" x14ac:dyDescent="0.25">
      <c r="A15200" t="s">
        <v>482</v>
      </c>
      <c r="B15200" t="s">
        <v>174</v>
      </c>
      <c r="C15200" t="s">
        <v>64</v>
      </c>
      <c r="D15200" t="s">
        <v>483</v>
      </c>
      <c r="E15200" t="s">
        <v>483</v>
      </c>
      <c r="F15200" t="s">
        <v>483</v>
      </c>
      <c r="G15200" t="s">
        <v>483</v>
      </c>
      <c r="H15200" t="s">
        <v>483</v>
      </c>
      <c r="I15200" t="s">
        <v>488</v>
      </c>
      <c r="J15200" t="s">
        <v>119</v>
      </c>
      <c r="K15200" s="1">
        <v>45419</v>
      </c>
      <c r="L15200">
        <v>60</v>
      </c>
      <c r="M15200">
        <v>3</v>
      </c>
      <c r="N15200" t="s">
        <v>538</v>
      </c>
      <c r="O15200" t="s">
        <v>537</v>
      </c>
      <c r="P15200" t="s">
        <v>628</v>
      </c>
    </row>
    <row r="15201" spans="1:16" x14ac:dyDescent="0.25">
      <c r="A15201" t="s">
        <v>482</v>
      </c>
      <c r="B15201" t="s">
        <v>174</v>
      </c>
      <c r="C15201" t="s">
        <v>64</v>
      </c>
      <c r="D15201" t="s">
        <v>483</v>
      </c>
      <c r="E15201" t="s">
        <v>483</v>
      </c>
      <c r="F15201" t="s">
        <v>483</v>
      </c>
      <c r="G15201" t="s">
        <v>483</v>
      </c>
      <c r="H15201" t="s">
        <v>483</v>
      </c>
      <c r="I15201" t="s">
        <v>488</v>
      </c>
      <c r="J15201" t="s">
        <v>119</v>
      </c>
      <c r="K15201" s="1">
        <v>45420</v>
      </c>
      <c r="L15201">
        <v>60</v>
      </c>
      <c r="M15201">
        <v>3</v>
      </c>
      <c r="N15201" t="s">
        <v>538</v>
      </c>
      <c r="O15201" t="s">
        <v>537</v>
      </c>
      <c r="P15201" t="s">
        <v>628</v>
      </c>
    </row>
    <row r="15202" spans="1:16" x14ac:dyDescent="0.25">
      <c r="A15202" t="s">
        <v>482</v>
      </c>
      <c r="B15202" t="s">
        <v>174</v>
      </c>
      <c r="C15202" t="s">
        <v>64</v>
      </c>
      <c r="D15202" t="s">
        <v>483</v>
      </c>
      <c r="E15202" t="s">
        <v>483</v>
      </c>
      <c r="F15202" t="s">
        <v>483</v>
      </c>
      <c r="G15202" t="s">
        <v>483</v>
      </c>
      <c r="H15202" t="s">
        <v>483</v>
      </c>
      <c r="I15202" t="s">
        <v>488</v>
      </c>
      <c r="J15202" t="s">
        <v>119</v>
      </c>
      <c r="K15202" s="1">
        <v>45421</v>
      </c>
      <c r="L15202">
        <v>30</v>
      </c>
      <c r="M15202">
        <v>3</v>
      </c>
      <c r="N15202" t="s">
        <v>538</v>
      </c>
      <c r="O15202" t="s">
        <v>537</v>
      </c>
      <c r="P15202" t="s">
        <v>628</v>
      </c>
    </row>
    <row r="15203" spans="1:16" x14ac:dyDescent="0.25">
      <c r="A15203" t="s">
        <v>482</v>
      </c>
      <c r="B15203" t="s">
        <v>174</v>
      </c>
      <c r="C15203" t="s">
        <v>64</v>
      </c>
      <c r="D15203" t="s">
        <v>483</v>
      </c>
      <c r="E15203" t="s">
        <v>483</v>
      </c>
      <c r="F15203" t="s">
        <v>483</v>
      </c>
      <c r="G15203" t="s">
        <v>483</v>
      </c>
      <c r="H15203" t="s">
        <v>483</v>
      </c>
      <c r="I15203" t="s">
        <v>488</v>
      </c>
      <c r="J15203" t="s">
        <v>119</v>
      </c>
      <c r="K15203" s="1">
        <v>45425</v>
      </c>
      <c r="L15203">
        <v>60</v>
      </c>
      <c r="M15203">
        <v>4</v>
      </c>
      <c r="N15203" t="s">
        <v>538</v>
      </c>
      <c r="O15203" t="s">
        <v>537</v>
      </c>
      <c r="P15203" t="s">
        <v>628</v>
      </c>
    </row>
    <row r="15204" spans="1:16" x14ac:dyDescent="0.25">
      <c r="A15204" t="s">
        <v>482</v>
      </c>
      <c r="B15204" t="s">
        <v>174</v>
      </c>
      <c r="C15204" t="s">
        <v>64</v>
      </c>
      <c r="D15204" t="s">
        <v>483</v>
      </c>
      <c r="E15204" t="s">
        <v>483</v>
      </c>
      <c r="F15204" t="s">
        <v>483</v>
      </c>
      <c r="G15204" t="s">
        <v>483</v>
      </c>
      <c r="H15204" t="s">
        <v>483</v>
      </c>
      <c r="I15204" t="s">
        <v>488</v>
      </c>
      <c r="J15204" t="s">
        <v>119</v>
      </c>
      <c r="K15204" s="1">
        <v>45426</v>
      </c>
      <c r="L15204">
        <v>60</v>
      </c>
      <c r="M15204">
        <v>4</v>
      </c>
      <c r="N15204" t="s">
        <v>538</v>
      </c>
      <c r="O15204" t="s">
        <v>537</v>
      </c>
      <c r="P15204" t="s">
        <v>628</v>
      </c>
    </row>
    <row r="15205" spans="1:16" x14ac:dyDescent="0.25">
      <c r="A15205" t="s">
        <v>482</v>
      </c>
      <c r="B15205" t="s">
        <v>174</v>
      </c>
      <c r="C15205" t="s">
        <v>64</v>
      </c>
      <c r="D15205" t="s">
        <v>483</v>
      </c>
      <c r="E15205" t="s">
        <v>483</v>
      </c>
      <c r="F15205" t="s">
        <v>483</v>
      </c>
      <c r="G15205" t="s">
        <v>483</v>
      </c>
      <c r="H15205" t="s">
        <v>483</v>
      </c>
      <c r="I15205" t="s">
        <v>488</v>
      </c>
      <c r="J15205" t="s">
        <v>119</v>
      </c>
      <c r="K15205" s="1">
        <v>45427</v>
      </c>
      <c r="L15205">
        <v>60</v>
      </c>
      <c r="M15205">
        <v>4</v>
      </c>
      <c r="N15205" t="s">
        <v>538</v>
      </c>
      <c r="O15205" t="s">
        <v>537</v>
      </c>
      <c r="P15205" t="s">
        <v>628</v>
      </c>
    </row>
    <row r="15206" spans="1:16" x14ac:dyDescent="0.25">
      <c r="A15206" t="s">
        <v>482</v>
      </c>
      <c r="B15206" t="s">
        <v>174</v>
      </c>
      <c r="C15206" t="s">
        <v>64</v>
      </c>
      <c r="D15206" t="s">
        <v>483</v>
      </c>
      <c r="E15206" t="s">
        <v>483</v>
      </c>
      <c r="F15206" t="s">
        <v>483</v>
      </c>
      <c r="G15206" t="s">
        <v>483</v>
      </c>
      <c r="H15206" t="s">
        <v>483</v>
      </c>
      <c r="I15206" t="s">
        <v>488</v>
      </c>
      <c r="J15206" t="s">
        <v>119</v>
      </c>
      <c r="K15206" s="1">
        <v>45428</v>
      </c>
      <c r="L15206">
        <v>90</v>
      </c>
      <c r="M15206">
        <v>4</v>
      </c>
      <c r="N15206" t="s">
        <v>538</v>
      </c>
      <c r="O15206" t="s">
        <v>537</v>
      </c>
      <c r="P15206" t="s">
        <v>628</v>
      </c>
    </row>
    <row r="15207" spans="1:16" x14ac:dyDescent="0.25">
      <c r="A15207" t="s">
        <v>482</v>
      </c>
      <c r="B15207" t="s">
        <v>174</v>
      </c>
      <c r="C15207" t="s">
        <v>64</v>
      </c>
      <c r="D15207" t="s">
        <v>483</v>
      </c>
      <c r="E15207" t="s">
        <v>483</v>
      </c>
      <c r="F15207" t="s">
        <v>483</v>
      </c>
      <c r="G15207" t="s">
        <v>483</v>
      </c>
      <c r="H15207" t="s">
        <v>483</v>
      </c>
      <c r="I15207" t="s">
        <v>488</v>
      </c>
      <c r="J15207" t="s">
        <v>119</v>
      </c>
      <c r="K15207" s="1">
        <v>45429</v>
      </c>
      <c r="L15207">
        <v>90</v>
      </c>
      <c r="M15207">
        <v>4</v>
      </c>
      <c r="N15207" t="s">
        <v>538</v>
      </c>
      <c r="O15207" t="s">
        <v>537</v>
      </c>
      <c r="P15207" t="s">
        <v>628</v>
      </c>
    </row>
    <row r="15208" spans="1:16" x14ac:dyDescent="0.25">
      <c r="A15208" t="s">
        <v>493</v>
      </c>
      <c r="B15208" t="s">
        <v>258</v>
      </c>
      <c r="C15208" t="s">
        <v>494</v>
      </c>
      <c r="D15208" t="s">
        <v>476</v>
      </c>
      <c r="E15208" t="s">
        <v>473</v>
      </c>
      <c r="F15208" t="s">
        <v>65</v>
      </c>
      <c r="G15208" t="s">
        <v>175</v>
      </c>
      <c r="H15208" t="s">
        <v>176</v>
      </c>
      <c r="I15208" t="s">
        <v>59</v>
      </c>
      <c r="J15208" t="s">
        <v>117</v>
      </c>
      <c r="K15208" s="1">
        <v>45408</v>
      </c>
      <c r="L15208">
        <v>120</v>
      </c>
      <c r="M15208">
        <v>1</v>
      </c>
      <c r="N15208" t="s">
        <v>538</v>
      </c>
      <c r="O15208" t="s">
        <v>537</v>
      </c>
      <c r="P15208" t="s">
        <v>630</v>
      </c>
    </row>
    <row r="15209" spans="1:16" x14ac:dyDescent="0.25">
      <c r="A15209" t="s">
        <v>493</v>
      </c>
      <c r="B15209" t="s">
        <v>258</v>
      </c>
      <c r="C15209" t="s">
        <v>494</v>
      </c>
      <c r="D15209" t="s">
        <v>476</v>
      </c>
      <c r="E15209" t="s">
        <v>473</v>
      </c>
      <c r="F15209" t="s">
        <v>65</v>
      </c>
      <c r="G15209" t="s">
        <v>175</v>
      </c>
      <c r="H15209" t="s">
        <v>176</v>
      </c>
      <c r="I15209" t="s">
        <v>198</v>
      </c>
      <c r="J15209" t="s">
        <v>117</v>
      </c>
      <c r="K15209" s="1">
        <v>45404</v>
      </c>
      <c r="L15209">
        <v>30</v>
      </c>
      <c r="M15209">
        <v>1</v>
      </c>
      <c r="N15209" t="s">
        <v>538</v>
      </c>
      <c r="O15209" t="s">
        <v>537</v>
      </c>
      <c r="P15209" t="s">
        <v>630</v>
      </c>
    </row>
    <row r="15210" spans="1:16" x14ac:dyDescent="0.25">
      <c r="A15210" t="s">
        <v>493</v>
      </c>
      <c r="B15210" t="s">
        <v>258</v>
      </c>
      <c r="C15210" t="s">
        <v>494</v>
      </c>
      <c r="D15210" t="s">
        <v>476</v>
      </c>
      <c r="E15210" t="s">
        <v>473</v>
      </c>
      <c r="F15210" t="s">
        <v>65</v>
      </c>
      <c r="G15210" t="s">
        <v>175</v>
      </c>
      <c r="H15210" t="s">
        <v>176</v>
      </c>
      <c r="I15210" t="s">
        <v>198</v>
      </c>
      <c r="J15210" t="s">
        <v>117</v>
      </c>
      <c r="K15210" s="1">
        <v>45405</v>
      </c>
      <c r="L15210">
        <v>10.001999999999899</v>
      </c>
      <c r="M15210">
        <v>1</v>
      </c>
      <c r="N15210" t="s">
        <v>538</v>
      </c>
      <c r="O15210" t="s">
        <v>537</v>
      </c>
      <c r="P15210" t="s">
        <v>630</v>
      </c>
    </row>
    <row r="15211" spans="1:16" x14ac:dyDescent="0.25">
      <c r="A15211" t="s">
        <v>493</v>
      </c>
      <c r="B15211" t="s">
        <v>258</v>
      </c>
      <c r="C15211" t="s">
        <v>494</v>
      </c>
      <c r="D15211" t="s">
        <v>476</v>
      </c>
      <c r="E15211" t="s">
        <v>473</v>
      </c>
      <c r="F15211" t="s">
        <v>65</v>
      </c>
      <c r="G15211" t="s">
        <v>175</v>
      </c>
      <c r="H15211" t="s">
        <v>176</v>
      </c>
      <c r="I15211" t="s">
        <v>199</v>
      </c>
      <c r="J15211" t="s">
        <v>117</v>
      </c>
      <c r="K15211" s="1">
        <v>45421</v>
      </c>
      <c r="L15211">
        <v>90</v>
      </c>
      <c r="M15211">
        <v>3</v>
      </c>
      <c r="N15211" t="s">
        <v>538</v>
      </c>
      <c r="O15211" t="s">
        <v>537</v>
      </c>
      <c r="P15211" t="s">
        <v>630</v>
      </c>
    </row>
    <row r="15212" spans="1:16" x14ac:dyDescent="0.25">
      <c r="A15212" t="s">
        <v>493</v>
      </c>
      <c r="B15212" t="s">
        <v>258</v>
      </c>
      <c r="C15212" t="s">
        <v>494</v>
      </c>
      <c r="D15212" t="s">
        <v>476</v>
      </c>
      <c r="E15212" t="s">
        <v>473</v>
      </c>
      <c r="F15212" t="s">
        <v>65</v>
      </c>
      <c r="G15212" t="s">
        <v>175</v>
      </c>
      <c r="H15212" t="s">
        <v>176</v>
      </c>
      <c r="I15212" t="s">
        <v>199</v>
      </c>
      <c r="J15212" t="s">
        <v>117</v>
      </c>
      <c r="K15212" s="1">
        <v>45422</v>
      </c>
      <c r="L15212">
        <v>150</v>
      </c>
      <c r="M15212">
        <v>3</v>
      </c>
      <c r="N15212" t="s">
        <v>538</v>
      </c>
      <c r="O15212" t="s">
        <v>537</v>
      </c>
      <c r="P15212" t="s">
        <v>630</v>
      </c>
    </row>
    <row r="15213" spans="1:16" x14ac:dyDescent="0.25">
      <c r="A15213" t="s">
        <v>493</v>
      </c>
      <c r="B15213" t="s">
        <v>258</v>
      </c>
      <c r="C15213" t="s">
        <v>494</v>
      </c>
      <c r="D15213" t="s">
        <v>476</v>
      </c>
      <c r="E15213" t="s">
        <v>473</v>
      </c>
      <c r="F15213" t="s">
        <v>65</v>
      </c>
      <c r="G15213" t="s">
        <v>175</v>
      </c>
      <c r="H15213" t="s">
        <v>176</v>
      </c>
      <c r="I15213" t="s">
        <v>177</v>
      </c>
      <c r="J15213" t="s">
        <v>117</v>
      </c>
      <c r="K15213" s="1">
        <v>45408</v>
      </c>
      <c r="L15213">
        <v>60</v>
      </c>
      <c r="M15213">
        <v>1</v>
      </c>
      <c r="N15213" t="s">
        <v>538</v>
      </c>
      <c r="O15213" t="s">
        <v>537</v>
      </c>
      <c r="P15213" t="s">
        <v>630</v>
      </c>
    </row>
    <row r="15214" spans="1:16" x14ac:dyDescent="0.25">
      <c r="A15214" t="s">
        <v>493</v>
      </c>
      <c r="B15214" t="s">
        <v>258</v>
      </c>
      <c r="C15214" t="s">
        <v>494</v>
      </c>
      <c r="D15214" t="s">
        <v>476</v>
      </c>
      <c r="E15214" t="s">
        <v>473</v>
      </c>
      <c r="F15214" t="s">
        <v>65</v>
      </c>
      <c r="G15214" t="s">
        <v>175</v>
      </c>
      <c r="H15214" t="s">
        <v>176</v>
      </c>
      <c r="I15214" t="s">
        <v>177</v>
      </c>
      <c r="J15214" t="s">
        <v>117</v>
      </c>
      <c r="K15214" s="1">
        <v>45429</v>
      </c>
      <c r="L15214">
        <v>30</v>
      </c>
      <c r="M15214">
        <v>4</v>
      </c>
      <c r="N15214" t="s">
        <v>538</v>
      </c>
      <c r="O15214" t="s">
        <v>537</v>
      </c>
      <c r="P15214" t="s">
        <v>630</v>
      </c>
    </row>
    <row r="15215" spans="1:16" x14ac:dyDescent="0.25">
      <c r="A15215" t="s">
        <v>493</v>
      </c>
      <c r="B15215" t="s">
        <v>258</v>
      </c>
      <c r="C15215" t="s">
        <v>494</v>
      </c>
      <c r="D15215" t="s">
        <v>476</v>
      </c>
      <c r="E15215" t="s">
        <v>473</v>
      </c>
      <c r="F15215" t="s">
        <v>65</v>
      </c>
      <c r="G15215" t="s">
        <v>175</v>
      </c>
      <c r="H15215" t="s">
        <v>176</v>
      </c>
      <c r="I15215" t="s">
        <v>178</v>
      </c>
      <c r="J15215" t="s">
        <v>117</v>
      </c>
      <c r="K15215" s="1">
        <v>45407</v>
      </c>
      <c r="L15215">
        <v>60</v>
      </c>
      <c r="M15215">
        <v>1</v>
      </c>
      <c r="N15215" t="s">
        <v>538</v>
      </c>
      <c r="O15215" t="s">
        <v>537</v>
      </c>
      <c r="P15215" t="s">
        <v>630</v>
      </c>
    </row>
    <row r="15216" spans="1:16" x14ac:dyDescent="0.25">
      <c r="A15216" t="s">
        <v>493</v>
      </c>
      <c r="B15216" t="s">
        <v>258</v>
      </c>
      <c r="C15216" t="s">
        <v>494</v>
      </c>
      <c r="D15216" t="s">
        <v>476</v>
      </c>
      <c r="E15216" t="s">
        <v>473</v>
      </c>
      <c r="F15216" t="s">
        <v>65</v>
      </c>
      <c r="G15216" t="s">
        <v>175</v>
      </c>
      <c r="H15216" t="s">
        <v>176</v>
      </c>
      <c r="I15216" t="s">
        <v>179</v>
      </c>
      <c r="J15216" t="s">
        <v>117</v>
      </c>
      <c r="K15216" s="1">
        <v>45404</v>
      </c>
      <c r="L15216">
        <v>30</v>
      </c>
      <c r="M15216">
        <v>1</v>
      </c>
      <c r="N15216" t="s">
        <v>538</v>
      </c>
      <c r="O15216" t="s">
        <v>537</v>
      </c>
      <c r="P15216" t="s">
        <v>630</v>
      </c>
    </row>
    <row r="15217" spans="1:16" x14ac:dyDescent="0.25">
      <c r="A15217" t="s">
        <v>493</v>
      </c>
      <c r="B15217" t="s">
        <v>258</v>
      </c>
      <c r="C15217" t="s">
        <v>494</v>
      </c>
      <c r="D15217" t="s">
        <v>476</v>
      </c>
      <c r="E15217" t="s">
        <v>473</v>
      </c>
      <c r="F15217" t="s">
        <v>65</v>
      </c>
      <c r="G15217" t="s">
        <v>175</v>
      </c>
      <c r="H15217" t="s">
        <v>176</v>
      </c>
      <c r="I15217" t="s">
        <v>179</v>
      </c>
      <c r="J15217" t="s">
        <v>117</v>
      </c>
      <c r="K15217" s="1">
        <v>45405</v>
      </c>
      <c r="L15217">
        <v>30</v>
      </c>
      <c r="M15217">
        <v>1</v>
      </c>
      <c r="N15217" t="s">
        <v>538</v>
      </c>
      <c r="O15217" t="s">
        <v>537</v>
      </c>
      <c r="P15217" t="s">
        <v>630</v>
      </c>
    </row>
    <row r="15218" spans="1:16" x14ac:dyDescent="0.25">
      <c r="A15218" t="s">
        <v>493</v>
      </c>
      <c r="B15218" t="s">
        <v>258</v>
      </c>
      <c r="C15218" t="s">
        <v>494</v>
      </c>
      <c r="D15218" t="s">
        <v>476</v>
      </c>
      <c r="E15218" t="s">
        <v>473</v>
      </c>
      <c r="F15218" t="s">
        <v>65</v>
      </c>
      <c r="G15218" t="s">
        <v>175</v>
      </c>
      <c r="H15218" t="s">
        <v>176</v>
      </c>
      <c r="I15218" t="s">
        <v>179</v>
      </c>
      <c r="J15218" t="s">
        <v>117</v>
      </c>
      <c r="K15218" s="1">
        <v>45420</v>
      </c>
      <c r="L15218">
        <v>60</v>
      </c>
      <c r="M15218">
        <v>3</v>
      </c>
      <c r="N15218" t="s">
        <v>538</v>
      </c>
      <c r="O15218" t="s">
        <v>537</v>
      </c>
      <c r="P15218" t="s">
        <v>630</v>
      </c>
    </row>
    <row r="15219" spans="1:16" x14ac:dyDescent="0.25">
      <c r="A15219" t="s">
        <v>493</v>
      </c>
      <c r="B15219" t="s">
        <v>258</v>
      </c>
      <c r="C15219" t="s">
        <v>494</v>
      </c>
      <c r="D15219" t="s">
        <v>476</v>
      </c>
      <c r="E15219" t="s">
        <v>473</v>
      </c>
      <c r="F15219" t="s">
        <v>65</v>
      </c>
      <c r="G15219" t="s">
        <v>175</v>
      </c>
      <c r="H15219" t="s">
        <v>176</v>
      </c>
      <c r="I15219" t="s">
        <v>59</v>
      </c>
      <c r="J15219" t="s">
        <v>117</v>
      </c>
      <c r="K15219" s="1">
        <v>45404</v>
      </c>
      <c r="L15219">
        <v>30</v>
      </c>
      <c r="M15219">
        <v>1</v>
      </c>
      <c r="N15219" t="s">
        <v>538</v>
      </c>
      <c r="O15219" t="s">
        <v>537</v>
      </c>
      <c r="P15219" t="s">
        <v>630</v>
      </c>
    </row>
    <row r="15220" spans="1:16" x14ac:dyDescent="0.25">
      <c r="A15220" t="s">
        <v>493</v>
      </c>
      <c r="B15220" t="s">
        <v>258</v>
      </c>
      <c r="C15220" t="s">
        <v>494</v>
      </c>
      <c r="D15220" t="s">
        <v>476</v>
      </c>
      <c r="E15220" t="s">
        <v>473</v>
      </c>
      <c r="F15220" t="s">
        <v>65</v>
      </c>
      <c r="G15220" t="s">
        <v>175</v>
      </c>
      <c r="H15220" t="s">
        <v>176</v>
      </c>
      <c r="I15220" t="s">
        <v>59</v>
      </c>
      <c r="J15220" t="s">
        <v>117</v>
      </c>
      <c r="K15220" s="1">
        <v>45405</v>
      </c>
      <c r="L15220">
        <v>30</v>
      </c>
      <c r="M15220">
        <v>1</v>
      </c>
      <c r="N15220" t="s">
        <v>538</v>
      </c>
      <c r="O15220" t="s">
        <v>537</v>
      </c>
      <c r="P15220" t="s">
        <v>630</v>
      </c>
    </row>
    <row r="15221" spans="1:16" x14ac:dyDescent="0.25">
      <c r="A15221" t="s">
        <v>493</v>
      </c>
      <c r="B15221" t="s">
        <v>258</v>
      </c>
      <c r="C15221" t="s">
        <v>494</v>
      </c>
      <c r="D15221" t="s">
        <v>476</v>
      </c>
      <c r="E15221" t="s">
        <v>473</v>
      </c>
      <c r="F15221" t="s">
        <v>65</v>
      </c>
      <c r="G15221" t="s">
        <v>175</v>
      </c>
      <c r="H15221" t="s">
        <v>176</v>
      </c>
      <c r="I15221" t="s">
        <v>59</v>
      </c>
      <c r="J15221" t="s">
        <v>117</v>
      </c>
      <c r="K15221" s="1">
        <v>45407</v>
      </c>
      <c r="L15221">
        <v>30</v>
      </c>
      <c r="M15221">
        <v>1</v>
      </c>
      <c r="N15221" t="s">
        <v>538</v>
      </c>
      <c r="O15221" t="s">
        <v>537</v>
      </c>
      <c r="P15221" t="s">
        <v>630</v>
      </c>
    </row>
    <row r="15222" spans="1:16" x14ac:dyDescent="0.25">
      <c r="A15222" t="s">
        <v>493</v>
      </c>
      <c r="B15222" t="s">
        <v>258</v>
      </c>
      <c r="C15222" t="s">
        <v>494</v>
      </c>
      <c r="D15222" t="s">
        <v>476</v>
      </c>
      <c r="E15222" t="s">
        <v>473</v>
      </c>
      <c r="F15222" t="s">
        <v>65</v>
      </c>
      <c r="G15222" t="s">
        <v>175</v>
      </c>
      <c r="H15222" t="s">
        <v>30</v>
      </c>
      <c r="I15222" t="s">
        <v>89</v>
      </c>
      <c r="J15222" t="s">
        <v>119</v>
      </c>
      <c r="K15222" s="1">
        <v>45408</v>
      </c>
      <c r="L15222">
        <v>10.001999999999899</v>
      </c>
      <c r="M15222">
        <v>1</v>
      </c>
      <c r="N15222" t="s">
        <v>538</v>
      </c>
      <c r="O15222" t="s">
        <v>537</v>
      </c>
      <c r="P15222" t="s">
        <v>630</v>
      </c>
    </row>
    <row r="15223" spans="1:16" x14ac:dyDescent="0.25">
      <c r="A15223" t="s">
        <v>493</v>
      </c>
      <c r="B15223" t="s">
        <v>258</v>
      </c>
      <c r="C15223" t="s">
        <v>494</v>
      </c>
      <c r="D15223" t="s">
        <v>476</v>
      </c>
      <c r="E15223" t="s">
        <v>473</v>
      </c>
      <c r="F15223" t="s">
        <v>65</v>
      </c>
      <c r="G15223" t="s">
        <v>175</v>
      </c>
      <c r="H15223" t="s">
        <v>30</v>
      </c>
      <c r="I15223" t="s">
        <v>89</v>
      </c>
      <c r="J15223" t="s">
        <v>119</v>
      </c>
      <c r="K15223" s="1">
        <v>45419</v>
      </c>
      <c r="L15223">
        <v>60</v>
      </c>
      <c r="M15223">
        <v>3</v>
      </c>
      <c r="N15223" t="s">
        <v>538</v>
      </c>
      <c r="O15223" t="s">
        <v>537</v>
      </c>
      <c r="P15223" t="s">
        <v>630</v>
      </c>
    </row>
    <row r="15224" spans="1:16" x14ac:dyDescent="0.25">
      <c r="A15224" t="s">
        <v>493</v>
      </c>
      <c r="B15224" t="s">
        <v>258</v>
      </c>
      <c r="C15224" t="s">
        <v>494</v>
      </c>
      <c r="D15224" t="s">
        <v>476</v>
      </c>
      <c r="E15224" t="s">
        <v>473</v>
      </c>
      <c r="F15224" t="s">
        <v>65</v>
      </c>
      <c r="G15224" t="s">
        <v>175</v>
      </c>
      <c r="H15224" t="s">
        <v>30</v>
      </c>
      <c r="I15224" t="s">
        <v>89</v>
      </c>
      <c r="J15224" t="s">
        <v>119</v>
      </c>
      <c r="K15224" s="1">
        <v>45420</v>
      </c>
      <c r="L15224">
        <v>30</v>
      </c>
      <c r="M15224">
        <v>3</v>
      </c>
      <c r="N15224" t="s">
        <v>538</v>
      </c>
      <c r="O15224" t="s">
        <v>537</v>
      </c>
      <c r="P15224" t="s">
        <v>630</v>
      </c>
    </row>
    <row r="15225" spans="1:16" x14ac:dyDescent="0.25">
      <c r="A15225" t="s">
        <v>493</v>
      </c>
      <c r="B15225" t="s">
        <v>258</v>
      </c>
      <c r="C15225" t="s">
        <v>494</v>
      </c>
      <c r="D15225" t="s">
        <v>476</v>
      </c>
      <c r="E15225" t="s">
        <v>473</v>
      </c>
      <c r="F15225" t="s">
        <v>65</v>
      </c>
      <c r="G15225" t="s">
        <v>175</v>
      </c>
      <c r="H15225" t="s">
        <v>30</v>
      </c>
      <c r="I15225" t="s">
        <v>89</v>
      </c>
      <c r="J15225" t="s">
        <v>119</v>
      </c>
      <c r="K15225" s="1">
        <v>45425</v>
      </c>
      <c r="L15225">
        <v>60</v>
      </c>
      <c r="M15225">
        <v>4</v>
      </c>
      <c r="N15225" t="s">
        <v>538</v>
      </c>
      <c r="O15225" t="s">
        <v>537</v>
      </c>
      <c r="P15225" t="s">
        <v>630</v>
      </c>
    </row>
    <row r="15226" spans="1:16" x14ac:dyDescent="0.25">
      <c r="A15226" t="s">
        <v>493</v>
      </c>
      <c r="B15226" t="s">
        <v>258</v>
      </c>
      <c r="C15226" t="s">
        <v>494</v>
      </c>
      <c r="D15226" t="s">
        <v>476</v>
      </c>
      <c r="E15226" t="s">
        <v>473</v>
      </c>
      <c r="F15226" t="s">
        <v>65</v>
      </c>
      <c r="G15226" t="s">
        <v>175</v>
      </c>
      <c r="H15226" t="s">
        <v>30</v>
      </c>
      <c r="I15226" t="s">
        <v>89</v>
      </c>
      <c r="J15226" t="s">
        <v>119</v>
      </c>
      <c r="K15226" s="1">
        <v>45427</v>
      </c>
      <c r="L15226">
        <v>30</v>
      </c>
      <c r="M15226">
        <v>4</v>
      </c>
      <c r="N15226" t="s">
        <v>538</v>
      </c>
      <c r="O15226" t="s">
        <v>537</v>
      </c>
      <c r="P15226" t="s">
        <v>630</v>
      </c>
    </row>
    <row r="15227" spans="1:16" x14ac:dyDescent="0.25">
      <c r="A15227" t="s">
        <v>493</v>
      </c>
      <c r="B15227" t="s">
        <v>258</v>
      </c>
      <c r="C15227" t="s">
        <v>494</v>
      </c>
      <c r="D15227" t="s">
        <v>476</v>
      </c>
      <c r="E15227" t="s">
        <v>473</v>
      </c>
      <c r="F15227" t="s">
        <v>65</v>
      </c>
      <c r="G15227" t="s">
        <v>175</v>
      </c>
      <c r="H15227" t="s">
        <v>30</v>
      </c>
      <c r="I15227" t="s">
        <v>89</v>
      </c>
      <c r="J15227" t="s">
        <v>119</v>
      </c>
      <c r="K15227" s="1">
        <v>45428</v>
      </c>
      <c r="L15227">
        <v>60</v>
      </c>
      <c r="M15227">
        <v>4</v>
      </c>
      <c r="N15227" t="s">
        <v>538</v>
      </c>
      <c r="O15227" t="s">
        <v>537</v>
      </c>
      <c r="P15227" t="s">
        <v>630</v>
      </c>
    </row>
    <row r="15228" spans="1:16" x14ac:dyDescent="0.25">
      <c r="A15228" t="s">
        <v>493</v>
      </c>
      <c r="B15228" t="s">
        <v>258</v>
      </c>
      <c r="C15228" t="s">
        <v>494</v>
      </c>
      <c r="D15228" t="s">
        <v>476</v>
      </c>
      <c r="E15228" t="s">
        <v>473</v>
      </c>
      <c r="F15228" t="s">
        <v>65</v>
      </c>
      <c r="G15228" t="s">
        <v>175</v>
      </c>
      <c r="H15228" t="s">
        <v>30</v>
      </c>
      <c r="I15228" t="s">
        <v>240</v>
      </c>
      <c r="J15228" t="s">
        <v>119</v>
      </c>
      <c r="K15228" s="1">
        <v>45404</v>
      </c>
      <c r="L15228">
        <v>30</v>
      </c>
      <c r="M15228">
        <v>1</v>
      </c>
      <c r="N15228" t="s">
        <v>538</v>
      </c>
      <c r="O15228" t="s">
        <v>537</v>
      </c>
      <c r="P15228" t="s">
        <v>630</v>
      </c>
    </row>
    <row r="15229" spans="1:16" x14ac:dyDescent="0.25">
      <c r="A15229" t="s">
        <v>493</v>
      </c>
      <c r="B15229" t="s">
        <v>258</v>
      </c>
      <c r="C15229" t="s">
        <v>494</v>
      </c>
      <c r="D15229" t="s">
        <v>476</v>
      </c>
      <c r="E15229" t="s">
        <v>473</v>
      </c>
      <c r="F15229" t="s">
        <v>65</v>
      </c>
      <c r="G15229" t="s">
        <v>175</v>
      </c>
      <c r="H15229" t="s">
        <v>30</v>
      </c>
      <c r="I15229" t="s">
        <v>240</v>
      </c>
      <c r="J15229" t="s">
        <v>119</v>
      </c>
      <c r="K15229" s="1">
        <v>45414</v>
      </c>
      <c r="L15229">
        <v>30</v>
      </c>
      <c r="M15229">
        <v>2</v>
      </c>
      <c r="N15229" t="s">
        <v>538</v>
      </c>
      <c r="O15229" t="s">
        <v>537</v>
      </c>
      <c r="P15229" t="s">
        <v>630</v>
      </c>
    </row>
    <row r="15230" spans="1:16" x14ac:dyDescent="0.25">
      <c r="A15230" t="s">
        <v>493</v>
      </c>
      <c r="B15230" t="s">
        <v>258</v>
      </c>
      <c r="C15230" t="s">
        <v>494</v>
      </c>
      <c r="D15230" t="s">
        <v>476</v>
      </c>
      <c r="E15230" t="s">
        <v>473</v>
      </c>
      <c r="F15230" t="s">
        <v>65</v>
      </c>
      <c r="G15230" t="s">
        <v>175</v>
      </c>
      <c r="H15230" t="s">
        <v>30</v>
      </c>
      <c r="I15230" t="s">
        <v>240</v>
      </c>
      <c r="J15230" t="s">
        <v>119</v>
      </c>
      <c r="K15230" s="1">
        <v>45421</v>
      </c>
      <c r="L15230">
        <v>60</v>
      </c>
      <c r="M15230">
        <v>3</v>
      </c>
      <c r="N15230" t="s">
        <v>538</v>
      </c>
      <c r="O15230" t="s">
        <v>537</v>
      </c>
      <c r="P15230" t="s">
        <v>630</v>
      </c>
    </row>
    <row r="15231" spans="1:16" x14ac:dyDescent="0.25">
      <c r="A15231" t="s">
        <v>493</v>
      </c>
      <c r="B15231" t="s">
        <v>258</v>
      </c>
      <c r="C15231" t="s">
        <v>494</v>
      </c>
      <c r="D15231" t="s">
        <v>476</v>
      </c>
      <c r="E15231" t="s">
        <v>473</v>
      </c>
      <c r="F15231" t="s">
        <v>65</v>
      </c>
      <c r="G15231" t="s">
        <v>175</v>
      </c>
      <c r="H15231" t="s">
        <v>30</v>
      </c>
      <c r="I15231" t="s">
        <v>240</v>
      </c>
      <c r="J15231" t="s">
        <v>119</v>
      </c>
      <c r="K15231" s="1">
        <v>45422</v>
      </c>
      <c r="L15231">
        <v>60</v>
      </c>
      <c r="M15231">
        <v>3</v>
      </c>
      <c r="N15231" t="s">
        <v>538</v>
      </c>
      <c r="O15231" t="s">
        <v>537</v>
      </c>
      <c r="P15231" t="s">
        <v>630</v>
      </c>
    </row>
    <row r="15232" spans="1:16" x14ac:dyDescent="0.25">
      <c r="A15232" t="s">
        <v>493</v>
      </c>
      <c r="B15232" t="s">
        <v>258</v>
      </c>
      <c r="C15232" t="s">
        <v>494</v>
      </c>
      <c r="D15232" t="s">
        <v>476</v>
      </c>
      <c r="E15232" t="s">
        <v>473</v>
      </c>
      <c r="F15232" t="s">
        <v>65</v>
      </c>
      <c r="G15232" t="s">
        <v>175</v>
      </c>
      <c r="H15232" t="s">
        <v>30</v>
      </c>
      <c r="I15232" t="s">
        <v>240</v>
      </c>
      <c r="J15232" t="s">
        <v>119</v>
      </c>
      <c r="K15232" s="1">
        <v>45429</v>
      </c>
      <c r="L15232">
        <v>60</v>
      </c>
      <c r="M15232">
        <v>4</v>
      </c>
      <c r="N15232" t="s">
        <v>538</v>
      </c>
      <c r="O15232" t="s">
        <v>537</v>
      </c>
      <c r="P15232" t="s">
        <v>630</v>
      </c>
    </row>
    <row r="15233" spans="1:16" x14ac:dyDescent="0.25">
      <c r="A15233" t="s">
        <v>493</v>
      </c>
      <c r="B15233" t="s">
        <v>258</v>
      </c>
      <c r="C15233" t="s">
        <v>494</v>
      </c>
      <c r="D15233" t="s">
        <v>476</v>
      </c>
      <c r="E15233" t="s">
        <v>473</v>
      </c>
      <c r="F15233" t="s">
        <v>65</v>
      </c>
      <c r="G15233" t="s">
        <v>175</v>
      </c>
      <c r="H15233" t="s">
        <v>30</v>
      </c>
      <c r="I15233" t="s">
        <v>90</v>
      </c>
      <c r="J15233" t="s">
        <v>119</v>
      </c>
      <c r="K15233" s="1">
        <v>45404</v>
      </c>
      <c r="L15233">
        <v>60</v>
      </c>
      <c r="M15233">
        <v>1</v>
      </c>
      <c r="N15233" t="s">
        <v>538</v>
      </c>
      <c r="O15233" t="s">
        <v>537</v>
      </c>
      <c r="P15233" t="s">
        <v>630</v>
      </c>
    </row>
    <row r="15234" spans="1:16" x14ac:dyDescent="0.25">
      <c r="A15234" t="s">
        <v>493</v>
      </c>
      <c r="B15234" t="s">
        <v>258</v>
      </c>
      <c r="C15234" t="s">
        <v>494</v>
      </c>
      <c r="D15234" t="s">
        <v>476</v>
      </c>
      <c r="E15234" t="s">
        <v>473</v>
      </c>
      <c r="F15234" t="s">
        <v>65</v>
      </c>
      <c r="G15234" t="s">
        <v>175</v>
      </c>
      <c r="H15234" t="s">
        <v>30</v>
      </c>
      <c r="I15234" t="s">
        <v>90</v>
      </c>
      <c r="J15234" t="s">
        <v>119</v>
      </c>
      <c r="K15234" s="1">
        <v>45405</v>
      </c>
      <c r="L15234">
        <v>30</v>
      </c>
      <c r="M15234">
        <v>1</v>
      </c>
      <c r="N15234" t="s">
        <v>538</v>
      </c>
      <c r="O15234" t="s">
        <v>537</v>
      </c>
      <c r="P15234" t="s">
        <v>630</v>
      </c>
    </row>
    <row r="15235" spans="1:16" x14ac:dyDescent="0.25">
      <c r="A15235" t="s">
        <v>493</v>
      </c>
      <c r="B15235" t="s">
        <v>258</v>
      </c>
      <c r="C15235" t="s">
        <v>494</v>
      </c>
      <c r="D15235" t="s">
        <v>476</v>
      </c>
      <c r="E15235" t="s">
        <v>473</v>
      </c>
      <c r="F15235" t="s">
        <v>65</v>
      </c>
      <c r="G15235" t="s">
        <v>175</v>
      </c>
      <c r="H15235" t="s">
        <v>30</v>
      </c>
      <c r="I15235" t="s">
        <v>90</v>
      </c>
      <c r="J15235" t="s">
        <v>119</v>
      </c>
      <c r="K15235" s="1">
        <v>45407</v>
      </c>
      <c r="L15235">
        <v>60</v>
      </c>
      <c r="M15235">
        <v>1</v>
      </c>
      <c r="N15235" t="s">
        <v>538</v>
      </c>
      <c r="O15235" t="s">
        <v>537</v>
      </c>
      <c r="P15235" t="s">
        <v>630</v>
      </c>
    </row>
    <row r="15236" spans="1:16" x14ac:dyDescent="0.25">
      <c r="A15236" t="s">
        <v>493</v>
      </c>
      <c r="B15236" t="s">
        <v>258</v>
      </c>
      <c r="C15236" t="s">
        <v>494</v>
      </c>
      <c r="D15236" t="s">
        <v>476</v>
      </c>
      <c r="E15236" t="s">
        <v>473</v>
      </c>
      <c r="F15236" t="s">
        <v>65</v>
      </c>
      <c r="G15236" t="s">
        <v>175</v>
      </c>
      <c r="H15236" t="s">
        <v>30</v>
      </c>
      <c r="I15236" t="s">
        <v>90</v>
      </c>
      <c r="J15236" t="s">
        <v>119</v>
      </c>
      <c r="K15236" s="1">
        <v>45414</v>
      </c>
      <c r="L15236">
        <v>120</v>
      </c>
      <c r="M15236">
        <v>2</v>
      </c>
      <c r="N15236" t="s">
        <v>538</v>
      </c>
      <c r="O15236" t="s">
        <v>537</v>
      </c>
      <c r="P15236" t="s">
        <v>630</v>
      </c>
    </row>
    <row r="15237" spans="1:16" x14ac:dyDescent="0.25">
      <c r="A15237" t="s">
        <v>493</v>
      </c>
      <c r="B15237" t="s">
        <v>258</v>
      </c>
      <c r="C15237" t="s">
        <v>494</v>
      </c>
      <c r="D15237" t="s">
        <v>476</v>
      </c>
      <c r="E15237" t="s">
        <v>473</v>
      </c>
      <c r="F15237" t="s">
        <v>65</v>
      </c>
      <c r="G15237" t="s">
        <v>175</v>
      </c>
      <c r="H15237" t="s">
        <v>30</v>
      </c>
      <c r="I15237" t="s">
        <v>90</v>
      </c>
      <c r="J15237" t="s">
        <v>119</v>
      </c>
      <c r="K15237" s="1">
        <v>45419</v>
      </c>
      <c r="L15237">
        <v>90</v>
      </c>
      <c r="M15237">
        <v>3</v>
      </c>
      <c r="N15237" t="s">
        <v>538</v>
      </c>
      <c r="O15237" t="s">
        <v>537</v>
      </c>
      <c r="P15237" t="s">
        <v>630</v>
      </c>
    </row>
    <row r="15238" spans="1:16" x14ac:dyDescent="0.25">
      <c r="A15238" t="s">
        <v>493</v>
      </c>
      <c r="B15238" t="s">
        <v>258</v>
      </c>
      <c r="C15238" t="s">
        <v>494</v>
      </c>
      <c r="D15238" t="s">
        <v>476</v>
      </c>
      <c r="E15238" t="s">
        <v>473</v>
      </c>
      <c r="F15238" t="s">
        <v>65</v>
      </c>
      <c r="G15238" t="s">
        <v>175</v>
      </c>
      <c r="H15238" t="s">
        <v>30</v>
      </c>
      <c r="I15238" t="s">
        <v>90</v>
      </c>
      <c r="J15238" t="s">
        <v>119</v>
      </c>
      <c r="K15238" s="1">
        <v>45420</v>
      </c>
      <c r="L15238">
        <v>60</v>
      </c>
      <c r="M15238">
        <v>3</v>
      </c>
      <c r="N15238" t="s">
        <v>538</v>
      </c>
      <c r="O15238" t="s">
        <v>537</v>
      </c>
      <c r="P15238" t="s">
        <v>630</v>
      </c>
    </row>
    <row r="15239" spans="1:16" x14ac:dyDescent="0.25">
      <c r="A15239" t="s">
        <v>493</v>
      </c>
      <c r="B15239" t="s">
        <v>258</v>
      </c>
      <c r="C15239" t="s">
        <v>494</v>
      </c>
      <c r="D15239" t="s">
        <v>476</v>
      </c>
      <c r="E15239" t="s">
        <v>473</v>
      </c>
      <c r="F15239" t="s">
        <v>65</v>
      </c>
      <c r="G15239" t="s">
        <v>175</v>
      </c>
      <c r="H15239" t="s">
        <v>30</v>
      </c>
      <c r="I15239" t="s">
        <v>90</v>
      </c>
      <c r="J15239" t="s">
        <v>119</v>
      </c>
      <c r="K15239" s="1">
        <v>45421</v>
      </c>
      <c r="L15239">
        <v>30</v>
      </c>
      <c r="M15239">
        <v>3</v>
      </c>
      <c r="N15239" t="s">
        <v>538</v>
      </c>
      <c r="O15239" t="s">
        <v>537</v>
      </c>
      <c r="P15239" t="s">
        <v>630</v>
      </c>
    </row>
    <row r="15240" spans="1:16" x14ac:dyDescent="0.25">
      <c r="A15240" t="s">
        <v>493</v>
      </c>
      <c r="B15240" t="s">
        <v>258</v>
      </c>
      <c r="C15240" t="s">
        <v>494</v>
      </c>
      <c r="D15240" t="s">
        <v>476</v>
      </c>
      <c r="E15240" t="s">
        <v>473</v>
      </c>
      <c r="F15240" t="s">
        <v>65</v>
      </c>
      <c r="G15240" t="s">
        <v>175</v>
      </c>
      <c r="H15240" t="s">
        <v>30</v>
      </c>
      <c r="I15240" t="s">
        <v>90</v>
      </c>
      <c r="J15240" t="s">
        <v>119</v>
      </c>
      <c r="K15240" s="1">
        <v>45425</v>
      </c>
      <c r="L15240">
        <v>60</v>
      </c>
      <c r="M15240">
        <v>4</v>
      </c>
      <c r="N15240" t="s">
        <v>538</v>
      </c>
      <c r="O15240" t="s">
        <v>537</v>
      </c>
      <c r="P15240" t="s">
        <v>630</v>
      </c>
    </row>
    <row r="15241" spans="1:16" x14ac:dyDescent="0.25">
      <c r="A15241" t="s">
        <v>493</v>
      </c>
      <c r="B15241" t="s">
        <v>258</v>
      </c>
      <c r="C15241" t="s">
        <v>494</v>
      </c>
      <c r="D15241" t="s">
        <v>476</v>
      </c>
      <c r="E15241" t="s">
        <v>473</v>
      </c>
      <c r="F15241" t="s">
        <v>65</v>
      </c>
      <c r="G15241" t="s">
        <v>175</v>
      </c>
      <c r="H15241" t="s">
        <v>30</v>
      </c>
      <c r="I15241" t="s">
        <v>90</v>
      </c>
      <c r="J15241" t="s">
        <v>119</v>
      </c>
      <c r="K15241" s="1">
        <v>45426</v>
      </c>
      <c r="L15241">
        <v>30</v>
      </c>
      <c r="M15241">
        <v>4</v>
      </c>
      <c r="N15241" t="s">
        <v>538</v>
      </c>
      <c r="O15241" t="s">
        <v>537</v>
      </c>
      <c r="P15241" t="s">
        <v>630</v>
      </c>
    </row>
    <row r="15242" spans="1:16" x14ac:dyDescent="0.25">
      <c r="A15242" t="s">
        <v>493</v>
      </c>
      <c r="B15242" t="s">
        <v>258</v>
      </c>
      <c r="C15242" t="s">
        <v>494</v>
      </c>
      <c r="D15242" t="s">
        <v>476</v>
      </c>
      <c r="E15242" t="s">
        <v>473</v>
      </c>
      <c r="F15242" t="s">
        <v>65</v>
      </c>
      <c r="G15242" t="s">
        <v>175</v>
      </c>
      <c r="H15242" t="s">
        <v>30</v>
      </c>
      <c r="I15242" t="s">
        <v>90</v>
      </c>
      <c r="J15242" t="s">
        <v>119</v>
      </c>
      <c r="K15242" s="1">
        <v>45428</v>
      </c>
      <c r="L15242">
        <v>90</v>
      </c>
      <c r="M15242">
        <v>4</v>
      </c>
      <c r="N15242" t="s">
        <v>538</v>
      </c>
      <c r="O15242" t="s">
        <v>537</v>
      </c>
      <c r="P15242" t="s">
        <v>630</v>
      </c>
    </row>
    <row r="15243" spans="1:16" x14ac:dyDescent="0.25">
      <c r="A15243" t="s">
        <v>493</v>
      </c>
      <c r="B15243" t="s">
        <v>258</v>
      </c>
      <c r="C15243" t="s">
        <v>494</v>
      </c>
      <c r="D15243" t="s">
        <v>476</v>
      </c>
      <c r="E15243" t="s">
        <v>473</v>
      </c>
      <c r="F15243" t="s">
        <v>65</v>
      </c>
      <c r="G15243" t="s">
        <v>175</v>
      </c>
      <c r="H15243" t="s">
        <v>30</v>
      </c>
      <c r="I15243" t="s">
        <v>32</v>
      </c>
      <c r="J15243" t="s">
        <v>119</v>
      </c>
      <c r="K15243" s="1">
        <v>45405</v>
      </c>
      <c r="L15243">
        <v>30</v>
      </c>
      <c r="M15243">
        <v>1</v>
      </c>
      <c r="N15243" t="s">
        <v>538</v>
      </c>
      <c r="O15243" t="s">
        <v>537</v>
      </c>
      <c r="P15243" t="s">
        <v>630</v>
      </c>
    </row>
    <row r="15244" spans="1:16" x14ac:dyDescent="0.25">
      <c r="A15244" t="s">
        <v>493</v>
      </c>
      <c r="B15244" t="s">
        <v>258</v>
      </c>
      <c r="C15244" t="s">
        <v>494</v>
      </c>
      <c r="D15244" t="s">
        <v>476</v>
      </c>
      <c r="E15244" t="s">
        <v>473</v>
      </c>
      <c r="F15244" t="s">
        <v>65</v>
      </c>
      <c r="G15244" t="s">
        <v>175</v>
      </c>
      <c r="H15244" t="s">
        <v>30</v>
      </c>
      <c r="I15244" t="s">
        <v>32</v>
      </c>
      <c r="J15244" t="s">
        <v>119</v>
      </c>
      <c r="K15244" s="1">
        <v>45406</v>
      </c>
      <c r="L15244">
        <v>90</v>
      </c>
      <c r="M15244">
        <v>1</v>
      </c>
      <c r="N15244" t="s">
        <v>538</v>
      </c>
      <c r="O15244" t="s">
        <v>537</v>
      </c>
      <c r="P15244" t="s">
        <v>630</v>
      </c>
    </row>
    <row r="15245" spans="1:16" x14ac:dyDescent="0.25">
      <c r="A15245" t="s">
        <v>493</v>
      </c>
      <c r="B15245" t="s">
        <v>258</v>
      </c>
      <c r="C15245" t="s">
        <v>494</v>
      </c>
      <c r="D15245" t="s">
        <v>476</v>
      </c>
      <c r="E15245" t="s">
        <v>473</v>
      </c>
      <c r="F15245" t="s">
        <v>65</v>
      </c>
      <c r="G15245" t="s">
        <v>175</v>
      </c>
      <c r="H15245" t="s">
        <v>30</v>
      </c>
      <c r="I15245" t="s">
        <v>32</v>
      </c>
      <c r="J15245" t="s">
        <v>119</v>
      </c>
      <c r="K15245" s="1">
        <v>45407</v>
      </c>
      <c r="L15245">
        <v>90</v>
      </c>
      <c r="M15245">
        <v>1</v>
      </c>
      <c r="N15245" t="s">
        <v>538</v>
      </c>
      <c r="O15245" t="s">
        <v>537</v>
      </c>
      <c r="P15245" t="s">
        <v>630</v>
      </c>
    </row>
    <row r="15246" spans="1:16" x14ac:dyDescent="0.25">
      <c r="A15246" t="s">
        <v>493</v>
      </c>
      <c r="B15246" t="s">
        <v>258</v>
      </c>
      <c r="C15246" t="s">
        <v>494</v>
      </c>
      <c r="D15246" t="s">
        <v>476</v>
      </c>
      <c r="E15246" t="s">
        <v>473</v>
      </c>
      <c r="F15246" t="s">
        <v>65</v>
      </c>
      <c r="G15246" t="s">
        <v>175</v>
      </c>
      <c r="H15246" t="s">
        <v>30</v>
      </c>
      <c r="I15246" t="s">
        <v>32</v>
      </c>
      <c r="J15246" t="s">
        <v>119</v>
      </c>
      <c r="K15246" s="1">
        <v>45408</v>
      </c>
      <c r="L15246">
        <v>120</v>
      </c>
      <c r="M15246">
        <v>1</v>
      </c>
      <c r="N15246" t="s">
        <v>538</v>
      </c>
      <c r="O15246" t="s">
        <v>537</v>
      </c>
      <c r="P15246" t="s">
        <v>630</v>
      </c>
    </row>
    <row r="15247" spans="1:16" x14ac:dyDescent="0.25">
      <c r="A15247" t="s">
        <v>493</v>
      </c>
      <c r="B15247" t="s">
        <v>258</v>
      </c>
      <c r="C15247" t="s">
        <v>494</v>
      </c>
      <c r="D15247" t="s">
        <v>476</v>
      </c>
      <c r="E15247" t="s">
        <v>473</v>
      </c>
      <c r="F15247" t="s">
        <v>65</v>
      </c>
      <c r="G15247" t="s">
        <v>175</v>
      </c>
      <c r="H15247" t="s">
        <v>30</v>
      </c>
      <c r="I15247" t="s">
        <v>32</v>
      </c>
      <c r="J15247" t="s">
        <v>119</v>
      </c>
      <c r="K15247" s="1">
        <v>45412</v>
      </c>
      <c r="L15247">
        <v>120</v>
      </c>
      <c r="M15247">
        <v>2</v>
      </c>
      <c r="N15247" t="s">
        <v>538</v>
      </c>
      <c r="O15247" t="s">
        <v>537</v>
      </c>
      <c r="P15247" t="s">
        <v>630</v>
      </c>
    </row>
    <row r="15248" spans="1:16" x14ac:dyDescent="0.25">
      <c r="A15248" t="s">
        <v>493</v>
      </c>
      <c r="B15248" t="s">
        <v>258</v>
      </c>
      <c r="C15248" t="s">
        <v>494</v>
      </c>
      <c r="D15248" t="s">
        <v>476</v>
      </c>
      <c r="E15248" t="s">
        <v>473</v>
      </c>
      <c r="F15248" t="s">
        <v>65</v>
      </c>
      <c r="G15248" t="s">
        <v>175</v>
      </c>
      <c r="H15248" t="s">
        <v>30</v>
      </c>
      <c r="I15248" t="s">
        <v>32</v>
      </c>
      <c r="J15248" t="s">
        <v>119</v>
      </c>
      <c r="K15248" s="1">
        <v>45413</v>
      </c>
      <c r="L15248">
        <v>90</v>
      </c>
      <c r="M15248">
        <v>2</v>
      </c>
      <c r="N15248" t="s">
        <v>538</v>
      </c>
      <c r="O15248" t="s">
        <v>537</v>
      </c>
      <c r="P15248" t="s">
        <v>630</v>
      </c>
    </row>
    <row r="15249" spans="1:16" x14ac:dyDescent="0.25">
      <c r="A15249" t="s">
        <v>493</v>
      </c>
      <c r="B15249" t="s">
        <v>258</v>
      </c>
      <c r="C15249" t="s">
        <v>494</v>
      </c>
      <c r="D15249" t="s">
        <v>476</v>
      </c>
      <c r="E15249" t="s">
        <v>473</v>
      </c>
      <c r="F15249" t="s">
        <v>65</v>
      </c>
      <c r="G15249" t="s">
        <v>175</v>
      </c>
      <c r="H15249" t="s">
        <v>30</v>
      </c>
      <c r="I15249" t="s">
        <v>32</v>
      </c>
      <c r="J15249" t="s">
        <v>119</v>
      </c>
      <c r="K15249" s="1">
        <v>45414</v>
      </c>
      <c r="L15249">
        <v>90</v>
      </c>
      <c r="M15249">
        <v>2</v>
      </c>
      <c r="N15249" t="s">
        <v>538</v>
      </c>
      <c r="O15249" t="s">
        <v>537</v>
      </c>
      <c r="P15249" t="s">
        <v>630</v>
      </c>
    </row>
    <row r="15250" spans="1:16" x14ac:dyDescent="0.25">
      <c r="A15250" t="s">
        <v>493</v>
      </c>
      <c r="B15250" t="s">
        <v>258</v>
      </c>
      <c r="C15250" t="s">
        <v>494</v>
      </c>
      <c r="D15250" t="s">
        <v>476</v>
      </c>
      <c r="E15250" t="s">
        <v>473</v>
      </c>
      <c r="F15250" t="s">
        <v>65</v>
      </c>
      <c r="G15250" t="s">
        <v>175</v>
      </c>
      <c r="H15250" t="s">
        <v>30</v>
      </c>
      <c r="I15250" t="s">
        <v>32</v>
      </c>
      <c r="J15250" t="s">
        <v>119</v>
      </c>
      <c r="K15250" s="1">
        <v>45419</v>
      </c>
      <c r="L15250">
        <v>90</v>
      </c>
      <c r="M15250">
        <v>3</v>
      </c>
      <c r="N15250" t="s">
        <v>538</v>
      </c>
      <c r="O15250" t="s">
        <v>537</v>
      </c>
      <c r="P15250" t="s">
        <v>630</v>
      </c>
    </row>
    <row r="15251" spans="1:16" x14ac:dyDescent="0.25">
      <c r="A15251" t="s">
        <v>493</v>
      </c>
      <c r="B15251" t="s">
        <v>258</v>
      </c>
      <c r="C15251" t="s">
        <v>494</v>
      </c>
      <c r="D15251" t="s">
        <v>476</v>
      </c>
      <c r="E15251" t="s">
        <v>473</v>
      </c>
      <c r="F15251" t="s">
        <v>65</v>
      </c>
      <c r="G15251" t="s">
        <v>175</v>
      </c>
      <c r="H15251" t="s">
        <v>30</v>
      </c>
      <c r="I15251" t="s">
        <v>32</v>
      </c>
      <c r="J15251" t="s">
        <v>119</v>
      </c>
      <c r="K15251" s="1">
        <v>45420</v>
      </c>
      <c r="L15251">
        <v>30</v>
      </c>
      <c r="M15251">
        <v>3</v>
      </c>
      <c r="N15251" t="s">
        <v>538</v>
      </c>
      <c r="O15251" t="s">
        <v>537</v>
      </c>
      <c r="P15251" t="s">
        <v>630</v>
      </c>
    </row>
    <row r="15252" spans="1:16" x14ac:dyDescent="0.25">
      <c r="A15252" t="s">
        <v>493</v>
      </c>
      <c r="B15252" t="s">
        <v>258</v>
      </c>
      <c r="C15252" t="s">
        <v>494</v>
      </c>
      <c r="D15252" t="s">
        <v>476</v>
      </c>
      <c r="E15252" t="s">
        <v>473</v>
      </c>
      <c r="F15252" t="s">
        <v>65</v>
      </c>
      <c r="G15252" t="s">
        <v>175</v>
      </c>
      <c r="H15252" t="s">
        <v>30</v>
      </c>
      <c r="I15252" t="s">
        <v>32</v>
      </c>
      <c r="J15252" t="s">
        <v>119</v>
      </c>
      <c r="K15252" s="1">
        <v>45421</v>
      </c>
      <c r="L15252">
        <v>60</v>
      </c>
      <c r="M15252">
        <v>3</v>
      </c>
      <c r="N15252" t="s">
        <v>538</v>
      </c>
      <c r="O15252" t="s">
        <v>537</v>
      </c>
      <c r="P15252" t="s">
        <v>630</v>
      </c>
    </row>
    <row r="15253" spans="1:16" x14ac:dyDescent="0.25">
      <c r="A15253" t="s">
        <v>493</v>
      </c>
      <c r="B15253" t="s">
        <v>258</v>
      </c>
      <c r="C15253" t="s">
        <v>494</v>
      </c>
      <c r="D15253" t="s">
        <v>476</v>
      </c>
      <c r="E15253" t="s">
        <v>473</v>
      </c>
      <c r="F15253" t="s">
        <v>65</v>
      </c>
      <c r="G15253" t="s">
        <v>175</v>
      </c>
      <c r="H15253" t="s">
        <v>30</v>
      </c>
      <c r="I15253" t="s">
        <v>32</v>
      </c>
      <c r="J15253" t="s">
        <v>119</v>
      </c>
      <c r="K15253" s="1">
        <v>45422</v>
      </c>
      <c r="L15253">
        <v>90</v>
      </c>
      <c r="M15253">
        <v>3</v>
      </c>
      <c r="N15253" t="s">
        <v>538</v>
      </c>
      <c r="O15253" t="s">
        <v>537</v>
      </c>
      <c r="P15253" t="s">
        <v>630</v>
      </c>
    </row>
    <row r="15254" spans="1:16" x14ac:dyDescent="0.25">
      <c r="A15254" t="s">
        <v>493</v>
      </c>
      <c r="B15254" t="s">
        <v>258</v>
      </c>
      <c r="C15254" t="s">
        <v>494</v>
      </c>
      <c r="D15254" t="s">
        <v>476</v>
      </c>
      <c r="E15254" t="s">
        <v>473</v>
      </c>
      <c r="F15254" t="s">
        <v>65</v>
      </c>
      <c r="G15254" t="s">
        <v>175</v>
      </c>
      <c r="H15254" t="s">
        <v>30</v>
      </c>
      <c r="I15254" t="s">
        <v>32</v>
      </c>
      <c r="J15254" t="s">
        <v>119</v>
      </c>
      <c r="K15254" s="1">
        <v>45425</v>
      </c>
      <c r="L15254">
        <v>30</v>
      </c>
      <c r="M15254">
        <v>4</v>
      </c>
      <c r="N15254" t="s">
        <v>538</v>
      </c>
      <c r="O15254" t="s">
        <v>537</v>
      </c>
      <c r="P15254" t="s">
        <v>630</v>
      </c>
    </row>
    <row r="15255" spans="1:16" x14ac:dyDescent="0.25">
      <c r="A15255" t="s">
        <v>493</v>
      </c>
      <c r="B15255" t="s">
        <v>258</v>
      </c>
      <c r="C15255" t="s">
        <v>494</v>
      </c>
      <c r="D15255" t="s">
        <v>476</v>
      </c>
      <c r="E15255" t="s">
        <v>473</v>
      </c>
      <c r="F15255" t="s">
        <v>65</v>
      </c>
      <c r="G15255" t="s">
        <v>175</v>
      </c>
      <c r="H15255" t="s">
        <v>30</v>
      </c>
      <c r="I15255" t="s">
        <v>32</v>
      </c>
      <c r="J15255" t="s">
        <v>119</v>
      </c>
      <c r="K15255" s="1">
        <v>45426</v>
      </c>
      <c r="L15255">
        <v>60</v>
      </c>
      <c r="M15255">
        <v>4</v>
      </c>
      <c r="N15255" t="s">
        <v>538</v>
      </c>
      <c r="O15255" t="s">
        <v>537</v>
      </c>
      <c r="P15255" t="s">
        <v>630</v>
      </c>
    </row>
    <row r="15256" spans="1:16" x14ac:dyDescent="0.25">
      <c r="A15256" t="s">
        <v>493</v>
      </c>
      <c r="B15256" t="s">
        <v>258</v>
      </c>
      <c r="C15256" t="s">
        <v>494</v>
      </c>
      <c r="D15256" t="s">
        <v>476</v>
      </c>
      <c r="E15256" t="s">
        <v>473</v>
      </c>
      <c r="F15256" t="s">
        <v>65</v>
      </c>
      <c r="G15256" t="s">
        <v>175</v>
      </c>
      <c r="H15256" t="s">
        <v>30</v>
      </c>
      <c r="I15256" t="s">
        <v>32</v>
      </c>
      <c r="J15256" t="s">
        <v>119</v>
      </c>
      <c r="K15256" s="1">
        <v>45427</v>
      </c>
      <c r="L15256">
        <v>90</v>
      </c>
      <c r="M15256">
        <v>4</v>
      </c>
      <c r="N15256" t="s">
        <v>538</v>
      </c>
      <c r="O15256" t="s">
        <v>537</v>
      </c>
      <c r="P15256" t="s">
        <v>630</v>
      </c>
    </row>
    <row r="15257" spans="1:16" x14ac:dyDescent="0.25">
      <c r="A15257" t="s">
        <v>493</v>
      </c>
      <c r="B15257" t="s">
        <v>258</v>
      </c>
      <c r="C15257" t="s">
        <v>494</v>
      </c>
      <c r="D15257" t="s">
        <v>476</v>
      </c>
      <c r="E15257" t="s">
        <v>473</v>
      </c>
      <c r="F15257" t="s">
        <v>65</v>
      </c>
      <c r="G15257" t="s">
        <v>175</v>
      </c>
      <c r="H15257" t="s">
        <v>30</v>
      </c>
      <c r="I15257" t="s">
        <v>32</v>
      </c>
      <c r="J15257" t="s">
        <v>119</v>
      </c>
      <c r="K15257" s="1">
        <v>45428</v>
      </c>
      <c r="L15257">
        <v>60</v>
      </c>
      <c r="M15257">
        <v>4</v>
      </c>
      <c r="N15257" t="s">
        <v>538</v>
      </c>
      <c r="O15257" t="s">
        <v>537</v>
      </c>
      <c r="P15257" t="s">
        <v>630</v>
      </c>
    </row>
    <row r="15258" spans="1:16" x14ac:dyDescent="0.25">
      <c r="A15258" t="s">
        <v>493</v>
      </c>
      <c r="B15258" t="s">
        <v>258</v>
      </c>
      <c r="C15258" t="s">
        <v>494</v>
      </c>
      <c r="D15258" t="s">
        <v>476</v>
      </c>
      <c r="E15258" t="s">
        <v>473</v>
      </c>
      <c r="F15258" t="s">
        <v>65</v>
      </c>
      <c r="G15258" t="s">
        <v>175</v>
      </c>
      <c r="H15258" t="s">
        <v>30</v>
      </c>
      <c r="I15258" t="s">
        <v>97</v>
      </c>
      <c r="J15258" t="s">
        <v>119</v>
      </c>
      <c r="K15258" s="1">
        <v>45406</v>
      </c>
      <c r="L15258">
        <v>60</v>
      </c>
      <c r="M15258">
        <v>1</v>
      </c>
      <c r="N15258" t="s">
        <v>538</v>
      </c>
      <c r="O15258" t="s">
        <v>537</v>
      </c>
      <c r="P15258" t="s">
        <v>630</v>
      </c>
    </row>
    <row r="15259" spans="1:16" x14ac:dyDescent="0.25">
      <c r="A15259" t="s">
        <v>493</v>
      </c>
      <c r="B15259" t="s">
        <v>258</v>
      </c>
      <c r="C15259" t="s">
        <v>494</v>
      </c>
      <c r="D15259" t="s">
        <v>476</v>
      </c>
      <c r="E15259" t="s">
        <v>473</v>
      </c>
      <c r="F15259" t="s">
        <v>65</v>
      </c>
      <c r="G15259" t="s">
        <v>175</v>
      </c>
      <c r="H15259" t="s">
        <v>30</v>
      </c>
      <c r="I15259" t="s">
        <v>97</v>
      </c>
      <c r="J15259" t="s">
        <v>119</v>
      </c>
      <c r="K15259" s="1">
        <v>45407</v>
      </c>
      <c r="L15259">
        <v>60</v>
      </c>
      <c r="M15259">
        <v>1</v>
      </c>
      <c r="N15259" t="s">
        <v>538</v>
      </c>
      <c r="O15259" t="s">
        <v>537</v>
      </c>
      <c r="P15259" t="s">
        <v>630</v>
      </c>
    </row>
    <row r="15260" spans="1:16" x14ac:dyDescent="0.25">
      <c r="A15260" t="s">
        <v>493</v>
      </c>
      <c r="B15260" t="s">
        <v>258</v>
      </c>
      <c r="C15260" t="s">
        <v>494</v>
      </c>
      <c r="D15260" t="s">
        <v>476</v>
      </c>
      <c r="E15260" t="s">
        <v>473</v>
      </c>
      <c r="F15260" t="s">
        <v>65</v>
      </c>
      <c r="G15260" t="s">
        <v>175</v>
      </c>
      <c r="H15260" t="s">
        <v>30</v>
      </c>
      <c r="I15260" t="s">
        <v>97</v>
      </c>
      <c r="J15260" t="s">
        <v>119</v>
      </c>
      <c r="K15260" s="1">
        <v>45413</v>
      </c>
      <c r="L15260">
        <v>30</v>
      </c>
      <c r="M15260">
        <v>2</v>
      </c>
      <c r="N15260" t="s">
        <v>538</v>
      </c>
      <c r="O15260" t="s">
        <v>537</v>
      </c>
      <c r="P15260" t="s">
        <v>630</v>
      </c>
    </row>
    <row r="15261" spans="1:16" x14ac:dyDescent="0.25">
      <c r="A15261" t="s">
        <v>493</v>
      </c>
      <c r="B15261" t="s">
        <v>258</v>
      </c>
      <c r="C15261" t="s">
        <v>494</v>
      </c>
      <c r="D15261" t="s">
        <v>476</v>
      </c>
      <c r="E15261" t="s">
        <v>473</v>
      </c>
      <c r="F15261" t="s">
        <v>65</v>
      </c>
      <c r="G15261" t="s">
        <v>175</v>
      </c>
      <c r="H15261" t="s">
        <v>30</v>
      </c>
      <c r="I15261" t="s">
        <v>97</v>
      </c>
      <c r="J15261" t="s">
        <v>119</v>
      </c>
      <c r="K15261" s="1">
        <v>45419</v>
      </c>
      <c r="L15261">
        <v>60</v>
      </c>
      <c r="M15261">
        <v>3</v>
      </c>
      <c r="N15261" t="s">
        <v>538</v>
      </c>
      <c r="O15261" t="s">
        <v>537</v>
      </c>
      <c r="P15261" t="s">
        <v>630</v>
      </c>
    </row>
    <row r="15262" spans="1:16" x14ac:dyDescent="0.25">
      <c r="A15262" t="s">
        <v>493</v>
      </c>
      <c r="B15262" t="s">
        <v>258</v>
      </c>
      <c r="C15262" t="s">
        <v>494</v>
      </c>
      <c r="D15262" t="s">
        <v>476</v>
      </c>
      <c r="E15262" t="s">
        <v>473</v>
      </c>
      <c r="F15262" t="s">
        <v>65</v>
      </c>
      <c r="G15262" t="s">
        <v>175</v>
      </c>
      <c r="H15262" t="s">
        <v>30</v>
      </c>
      <c r="I15262" t="s">
        <v>97</v>
      </c>
      <c r="J15262" t="s">
        <v>119</v>
      </c>
      <c r="K15262" s="1">
        <v>45420</v>
      </c>
      <c r="L15262">
        <v>90</v>
      </c>
      <c r="M15262">
        <v>3</v>
      </c>
      <c r="N15262" t="s">
        <v>538</v>
      </c>
      <c r="O15262" t="s">
        <v>537</v>
      </c>
      <c r="P15262" t="s">
        <v>630</v>
      </c>
    </row>
    <row r="15263" spans="1:16" x14ac:dyDescent="0.25">
      <c r="A15263" t="s">
        <v>493</v>
      </c>
      <c r="B15263" t="s">
        <v>258</v>
      </c>
      <c r="C15263" t="s">
        <v>494</v>
      </c>
      <c r="D15263" t="s">
        <v>476</v>
      </c>
      <c r="E15263" t="s">
        <v>473</v>
      </c>
      <c r="F15263" t="s">
        <v>65</v>
      </c>
      <c r="G15263" t="s">
        <v>175</v>
      </c>
      <c r="H15263" t="s">
        <v>30</v>
      </c>
      <c r="I15263" t="s">
        <v>97</v>
      </c>
      <c r="J15263" t="s">
        <v>119</v>
      </c>
      <c r="K15263" s="1">
        <v>45425</v>
      </c>
      <c r="L15263">
        <v>90</v>
      </c>
      <c r="M15263">
        <v>4</v>
      </c>
      <c r="N15263" t="s">
        <v>538</v>
      </c>
      <c r="O15263" t="s">
        <v>537</v>
      </c>
      <c r="P15263" t="s">
        <v>630</v>
      </c>
    </row>
    <row r="15264" spans="1:16" x14ac:dyDescent="0.25">
      <c r="A15264" t="s">
        <v>493</v>
      </c>
      <c r="B15264" t="s">
        <v>258</v>
      </c>
      <c r="C15264" t="s">
        <v>494</v>
      </c>
      <c r="D15264" t="s">
        <v>476</v>
      </c>
      <c r="E15264" t="s">
        <v>473</v>
      </c>
      <c r="F15264" t="s">
        <v>65</v>
      </c>
      <c r="G15264" t="s">
        <v>175</v>
      </c>
      <c r="H15264" t="s">
        <v>30</v>
      </c>
      <c r="I15264" t="s">
        <v>97</v>
      </c>
      <c r="J15264" t="s">
        <v>119</v>
      </c>
      <c r="K15264" s="1">
        <v>45426</v>
      </c>
      <c r="L15264">
        <v>90</v>
      </c>
      <c r="M15264">
        <v>4</v>
      </c>
      <c r="N15264" t="s">
        <v>538</v>
      </c>
      <c r="O15264" t="s">
        <v>537</v>
      </c>
      <c r="P15264" t="s">
        <v>630</v>
      </c>
    </row>
    <row r="15265" spans="1:16" x14ac:dyDescent="0.25">
      <c r="A15265" t="s">
        <v>493</v>
      </c>
      <c r="B15265" t="s">
        <v>258</v>
      </c>
      <c r="C15265" t="s">
        <v>494</v>
      </c>
      <c r="D15265" t="s">
        <v>476</v>
      </c>
      <c r="E15265" t="s">
        <v>473</v>
      </c>
      <c r="F15265" t="s">
        <v>65</v>
      </c>
      <c r="G15265" t="s">
        <v>175</v>
      </c>
      <c r="H15265" t="s">
        <v>30</v>
      </c>
      <c r="I15265" t="s">
        <v>97</v>
      </c>
      <c r="J15265" t="s">
        <v>119</v>
      </c>
      <c r="K15265" s="1">
        <v>45427</v>
      </c>
      <c r="L15265">
        <v>30</v>
      </c>
      <c r="M15265">
        <v>4</v>
      </c>
      <c r="N15265" t="s">
        <v>538</v>
      </c>
      <c r="O15265" t="s">
        <v>537</v>
      </c>
      <c r="P15265" t="s">
        <v>630</v>
      </c>
    </row>
    <row r="15266" spans="1:16" x14ac:dyDescent="0.25">
      <c r="A15266" t="s">
        <v>493</v>
      </c>
      <c r="B15266" t="s">
        <v>258</v>
      </c>
      <c r="C15266" t="s">
        <v>494</v>
      </c>
      <c r="D15266" t="s">
        <v>476</v>
      </c>
      <c r="E15266" t="s">
        <v>473</v>
      </c>
      <c r="F15266" t="s">
        <v>65</v>
      </c>
      <c r="G15266" t="s">
        <v>175</v>
      </c>
      <c r="H15266" t="s">
        <v>30</v>
      </c>
      <c r="I15266" t="s">
        <v>97</v>
      </c>
      <c r="J15266" t="s">
        <v>119</v>
      </c>
      <c r="K15266" s="1">
        <v>45428</v>
      </c>
      <c r="L15266">
        <v>60</v>
      </c>
      <c r="M15266">
        <v>4</v>
      </c>
      <c r="N15266" t="s">
        <v>538</v>
      </c>
      <c r="O15266" t="s">
        <v>537</v>
      </c>
      <c r="P15266" t="s">
        <v>630</v>
      </c>
    </row>
    <row r="15267" spans="1:16" x14ac:dyDescent="0.25">
      <c r="A15267" t="s">
        <v>493</v>
      </c>
      <c r="B15267" t="s">
        <v>258</v>
      </c>
      <c r="C15267" t="s">
        <v>494</v>
      </c>
      <c r="D15267" t="s">
        <v>476</v>
      </c>
      <c r="E15267" t="s">
        <v>473</v>
      </c>
      <c r="F15267" t="s">
        <v>65</v>
      </c>
      <c r="G15267" t="s">
        <v>175</v>
      </c>
      <c r="H15267" t="s">
        <v>176</v>
      </c>
      <c r="I15267" t="s">
        <v>69</v>
      </c>
      <c r="J15267" t="s">
        <v>119</v>
      </c>
      <c r="K15267" s="1">
        <v>45411</v>
      </c>
      <c r="L15267">
        <v>30</v>
      </c>
      <c r="M15267">
        <v>2</v>
      </c>
      <c r="N15267" t="s">
        <v>538</v>
      </c>
      <c r="O15267" t="s">
        <v>537</v>
      </c>
      <c r="P15267" t="s">
        <v>630</v>
      </c>
    </row>
    <row r="15268" spans="1:16" x14ac:dyDescent="0.25">
      <c r="A15268" t="s">
        <v>493</v>
      </c>
      <c r="B15268" t="s">
        <v>258</v>
      </c>
      <c r="C15268" t="s">
        <v>494</v>
      </c>
      <c r="D15268" t="s">
        <v>476</v>
      </c>
      <c r="E15268" t="s">
        <v>473</v>
      </c>
      <c r="F15268" t="s">
        <v>65</v>
      </c>
      <c r="G15268" t="s">
        <v>175</v>
      </c>
      <c r="H15268" t="s">
        <v>176</v>
      </c>
      <c r="I15268" t="s">
        <v>69</v>
      </c>
      <c r="J15268" t="s">
        <v>119</v>
      </c>
      <c r="K15268" s="1">
        <v>45421</v>
      </c>
      <c r="L15268">
        <v>30</v>
      </c>
      <c r="M15268">
        <v>3</v>
      </c>
      <c r="N15268" t="s">
        <v>538</v>
      </c>
      <c r="O15268" t="s">
        <v>537</v>
      </c>
      <c r="P15268" t="s">
        <v>630</v>
      </c>
    </row>
    <row r="15269" spans="1:16" x14ac:dyDescent="0.25">
      <c r="A15269" t="s">
        <v>493</v>
      </c>
      <c r="B15269" t="s">
        <v>258</v>
      </c>
      <c r="C15269" t="s">
        <v>494</v>
      </c>
      <c r="D15269" t="s">
        <v>476</v>
      </c>
      <c r="E15269" t="s">
        <v>473</v>
      </c>
      <c r="F15269" t="s">
        <v>65</v>
      </c>
      <c r="G15269" t="s">
        <v>175</v>
      </c>
      <c r="H15269" t="s">
        <v>176</v>
      </c>
      <c r="I15269" t="s">
        <v>69</v>
      </c>
      <c r="J15269" t="s">
        <v>119</v>
      </c>
      <c r="K15269" s="1">
        <v>45422</v>
      </c>
      <c r="L15269">
        <v>30</v>
      </c>
      <c r="M15269">
        <v>3</v>
      </c>
      <c r="N15269" t="s">
        <v>538</v>
      </c>
      <c r="O15269" t="s">
        <v>537</v>
      </c>
      <c r="P15269" t="s">
        <v>630</v>
      </c>
    </row>
    <row r="15270" spans="1:16" x14ac:dyDescent="0.25">
      <c r="A15270" t="s">
        <v>493</v>
      </c>
      <c r="B15270" t="s">
        <v>258</v>
      </c>
      <c r="C15270" t="s">
        <v>494</v>
      </c>
      <c r="D15270" t="s">
        <v>476</v>
      </c>
      <c r="E15270" t="s">
        <v>473</v>
      </c>
      <c r="F15270" t="s">
        <v>65</v>
      </c>
      <c r="G15270" t="s">
        <v>175</v>
      </c>
      <c r="H15270" t="s">
        <v>176</v>
      </c>
      <c r="I15270" t="s">
        <v>201</v>
      </c>
      <c r="J15270" t="s">
        <v>117</v>
      </c>
      <c r="K15270" s="1">
        <v>45404</v>
      </c>
      <c r="L15270">
        <v>90</v>
      </c>
      <c r="M15270">
        <v>1</v>
      </c>
      <c r="N15270" t="s">
        <v>538</v>
      </c>
      <c r="O15270" t="s">
        <v>537</v>
      </c>
      <c r="P15270" t="s">
        <v>630</v>
      </c>
    </row>
    <row r="15271" spans="1:16" x14ac:dyDescent="0.25">
      <c r="A15271" t="s">
        <v>493</v>
      </c>
      <c r="B15271" t="s">
        <v>258</v>
      </c>
      <c r="C15271" t="s">
        <v>494</v>
      </c>
      <c r="D15271" t="s">
        <v>476</v>
      </c>
      <c r="E15271" t="s">
        <v>473</v>
      </c>
      <c r="F15271" t="s">
        <v>65</v>
      </c>
      <c r="G15271" t="s">
        <v>175</v>
      </c>
      <c r="H15271" t="s">
        <v>176</v>
      </c>
      <c r="I15271" t="s">
        <v>201</v>
      </c>
      <c r="J15271" t="s">
        <v>117</v>
      </c>
      <c r="K15271" s="1">
        <v>45405</v>
      </c>
      <c r="L15271">
        <v>30</v>
      </c>
      <c r="M15271">
        <v>1</v>
      </c>
      <c r="N15271" t="s">
        <v>538</v>
      </c>
      <c r="O15271" t="s">
        <v>537</v>
      </c>
      <c r="P15271" t="s">
        <v>630</v>
      </c>
    </row>
    <row r="15272" spans="1:16" x14ac:dyDescent="0.25">
      <c r="A15272" t="s">
        <v>493</v>
      </c>
      <c r="B15272" t="s">
        <v>258</v>
      </c>
      <c r="C15272" t="s">
        <v>494</v>
      </c>
      <c r="D15272" t="s">
        <v>476</v>
      </c>
      <c r="E15272" t="s">
        <v>473</v>
      </c>
      <c r="F15272" t="s">
        <v>65</v>
      </c>
      <c r="G15272" t="s">
        <v>175</v>
      </c>
      <c r="H15272" t="s">
        <v>176</v>
      </c>
      <c r="I15272" t="s">
        <v>201</v>
      </c>
      <c r="J15272" t="s">
        <v>117</v>
      </c>
      <c r="K15272" s="1">
        <v>45414</v>
      </c>
      <c r="L15272">
        <v>90</v>
      </c>
      <c r="M15272">
        <v>2</v>
      </c>
      <c r="N15272" t="s">
        <v>538</v>
      </c>
      <c r="O15272" t="s">
        <v>537</v>
      </c>
      <c r="P15272" t="s">
        <v>630</v>
      </c>
    </row>
    <row r="15273" spans="1:16" x14ac:dyDescent="0.25">
      <c r="A15273" t="s">
        <v>493</v>
      </c>
      <c r="B15273" t="s">
        <v>258</v>
      </c>
      <c r="C15273" t="s">
        <v>494</v>
      </c>
      <c r="D15273" t="s">
        <v>476</v>
      </c>
      <c r="E15273" t="s">
        <v>473</v>
      </c>
      <c r="F15273" t="s">
        <v>65</v>
      </c>
      <c r="G15273" t="s">
        <v>175</v>
      </c>
      <c r="H15273" t="s">
        <v>176</v>
      </c>
      <c r="I15273" t="s">
        <v>201</v>
      </c>
      <c r="J15273" t="s">
        <v>117</v>
      </c>
      <c r="K15273" s="1">
        <v>45420</v>
      </c>
      <c r="L15273">
        <v>30</v>
      </c>
      <c r="M15273">
        <v>3</v>
      </c>
      <c r="N15273" t="s">
        <v>538</v>
      </c>
      <c r="O15273" t="s">
        <v>537</v>
      </c>
      <c r="P15273" t="s">
        <v>630</v>
      </c>
    </row>
    <row r="15274" spans="1:16" x14ac:dyDescent="0.25">
      <c r="A15274" t="s">
        <v>493</v>
      </c>
      <c r="B15274" t="s">
        <v>258</v>
      </c>
      <c r="C15274" t="s">
        <v>494</v>
      </c>
      <c r="D15274" t="s">
        <v>476</v>
      </c>
      <c r="E15274" t="s">
        <v>473</v>
      </c>
      <c r="F15274" t="s">
        <v>65</v>
      </c>
      <c r="G15274" t="s">
        <v>175</v>
      </c>
      <c r="H15274" t="s">
        <v>176</v>
      </c>
      <c r="I15274" t="s">
        <v>201</v>
      </c>
      <c r="J15274" t="s">
        <v>117</v>
      </c>
      <c r="K15274" s="1">
        <v>45425</v>
      </c>
      <c r="L15274">
        <v>30</v>
      </c>
      <c r="M15274">
        <v>4</v>
      </c>
      <c r="N15274" t="s">
        <v>538</v>
      </c>
      <c r="O15274" t="s">
        <v>537</v>
      </c>
      <c r="P15274" t="s">
        <v>630</v>
      </c>
    </row>
    <row r="15275" spans="1:16" x14ac:dyDescent="0.25">
      <c r="A15275" t="s">
        <v>493</v>
      </c>
      <c r="B15275" t="s">
        <v>258</v>
      </c>
      <c r="C15275" t="s">
        <v>494</v>
      </c>
      <c r="D15275" t="s">
        <v>476</v>
      </c>
      <c r="E15275" t="s">
        <v>473</v>
      </c>
      <c r="F15275" t="s">
        <v>65</v>
      </c>
      <c r="G15275" t="s">
        <v>175</v>
      </c>
      <c r="H15275" t="s">
        <v>176</v>
      </c>
      <c r="I15275" t="s">
        <v>201</v>
      </c>
      <c r="J15275" t="s">
        <v>117</v>
      </c>
      <c r="K15275" s="1">
        <v>45426</v>
      </c>
      <c r="L15275">
        <v>30</v>
      </c>
      <c r="M15275">
        <v>4</v>
      </c>
      <c r="N15275" t="s">
        <v>538</v>
      </c>
      <c r="O15275" t="s">
        <v>537</v>
      </c>
      <c r="P15275" t="s">
        <v>630</v>
      </c>
    </row>
    <row r="15276" spans="1:16" x14ac:dyDescent="0.25">
      <c r="A15276" t="s">
        <v>493</v>
      </c>
      <c r="B15276" t="s">
        <v>258</v>
      </c>
      <c r="C15276" t="s">
        <v>494</v>
      </c>
      <c r="D15276" t="s">
        <v>476</v>
      </c>
      <c r="E15276" t="s">
        <v>473</v>
      </c>
      <c r="F15276" t="s">
        <v>65</v>
      </c>
      <c r="G15276" t="s">
        <v>175</v>
      </c>
      <c r="H15276" t="s">
        <v>176</v>
      </c>
      <c r="I15276" t="s">
        <v>201</v>
      </c>
      <c r="J15276" t="s">
        <v>117</v>
      </c>
      <c r="K15276" s="1">
        <v>45427</v>
      </c>
      <c r="L15276">
        <v>60</v>
      </c>
      <c r="M15276">
        <v>4</v>
      </c>
      <c r="N15276" t="s">
        <v>538</v>
      </c>
      <c r="O15276" t="s">
        <v>537</v>
      </c>
      <c r="P15276" t="s">
        <v>630</v>
      </c>
    </row>
    <row r="15277" spans="1:16" x14ac:dyDescent="0.25">
      <c r="A15277" t="s">
        <v>493</v>
      </c>
      <c r="B15277" t="s">
        <v>258</v>
      </c>
      <c r="C15277" t="s">
        <v>494</v>
      </c>
      <c r="D15277" t="s">
        <v>476</v>
      </c>
      <c r="E15277" t="s">
        <v>473</v>
      </c>
      <c r="F15277" t="s">
        <v>65</v>
      </c>
      <c r="G15277" t="s">
        <v>175</v>
      </c>
      <c r="H15277" t="s">
        <v>183</v>
      </c>
      <c r="I15277" t="s">
        <v>184</v>
      </c>
      <c r="J15277" t="s">
        <v>117</v>
      </c>
      <c r="K15277" s="1">
        <v>45405</v>
      </c>
      <c r="L15277">
        <v>60</v>
      </c>
      <c r="M15277">
        <v>1</v>
      </c>
      <c r="N15277" t="s">
        <v>538</v>
      </c>
      <c r="O15277" t="s">
        <v>537</v>
      </c>
      <c r="P15277" t="s">
        <v>630</v>
      </c>
    </row>
    <row r="15278" spans="1:16" x14ac:dyDescent="0.25">
      <c r="A15278" t="s">
        <v>493</v>
      </c>
      <c r="B15278" t="s">
        <v>258</v>
      </c>
      <c r="C15278" t="s">
        <v>494</v>
      </c>
      <c r="D15278" t="s">
        <v>476</v>
      </c>
      <c r="E15278" t="s">
        <v>473</v>
      </c>
      <c r="F15278" t="s">
        <v>65</v>
      </c>
      <c r="G15278" t="s">
        <v>175</v>
      </c>
      <c r="H15278" t="s">
        <v>183</v>
      </c>
      <c r="I15278" t="s">
        <v>184</v>
      </c>
      <c r="J15278" t="s">
        <v>117</v>
      </c>
      <c r="K15278" s="1">
        <v>45406</v>
      </c>
      <c r="L15278">
        <v>60</v>
      </c>
      <c r="M15278">
        <v>1</v>
      </c>
      <c r="N15278" t="s">
        <v>538</v>
      </c>
      <c r="O15278" t="s">
        <v>537</v>
      </c>
      <c r="P15278" t="s">
        <v>630</v>
      </c>
    </row>
    <row r="15279" spans="1:16" x14ac:dyDescent="0.25">
      <c r="A15279" t="s">
        <v>493</v>
      </c>
      <c r="B15279" t="s">
        <v>258</v>
      </c>
      <c r="C15279" t="s">
        <v>494</v>
      </c>
      <c r="D15279" t="s">
        <v>476</v>
      </c>
      <c r="E15279" t="s">
        <v>473</v>
      </c>
      <c r="F15279" t="s">
        <v>65</v>
      </c>
      <c r="G15279" t="s">
        <v>175</v>
      </c>
      <c r="H15279" t="s">
        <v>183</v>
      </c>
      <c r="I15279" t="s">
        <v>184</v>
      </c>
      <c r="J15279" t="s">
        <v>117</v>
      </c>
      <c r="K15279" s="1">
        <v>45407</v>
      </c>
      <c r="L15279">
        <v>60</v>
      </c>
      <c r="M15279">
        <v>1</v>
      </c>
      <c r="N15279" t="s">
        <v>538</v>
      </c>
      <c r="O15279" t="s">
        <v>537</v>
      </c>
      <c r="P15279" t="s">
        <v>630</v>
      </c>
    </row>
    <row r="15280" spans="1:16" x14ac:dyDescent="0.25">
      <c r="A15280" t="s">
        <v>493</v>
      </c>
      <c r="B15280" t="s">
        <v>258</v>
      </c>
      <c r="C15280" t="s">
        <v>494</v>
      </c>
      <c r="D15280" t="s">
        <v>476</v>
      </c>
      <c r="E15280" t="s">
        <v>473</v>
      </c>
      <c r="F15280" t="s">
        <v>65</v>
      </c>
      <c r="G15280" t="s">
        <v>175</v>
      </c>
      <c r="H15280" t="s">
        <v>183</v>
      </c>
      <c r="I15280" t="s">
        <v>184</v>
      </c>
      <c r="J15280" t="s">
        <v>117</v>
      </c>
      <c r="K15280" s="1">
        <v>45408</v>
      </c>
      <c r="L15280">
        <v>30</v>
      </c>
      <c r="M15280">
        <v>1</v>
      </c>
      <c r="N15280" t="s">
        <v>538</v>
      </c>
      <c r="O15280" t="s">
        <v>537</v>
      </c>
      <c r="P15280" t="s">
        <v>630</v>
      </c>
    </row>
    <row r="15281" spans="1:16" x14ac:dyDescent="0.25">
      <c r="A15281" t="s">
        <v>493</v>
      </c>
      <c r="B15281" t="s">
        <v>258</v>
      </c>
      <c r="C15281" t="s">
        <v>494</v>
      </c>
      <c r="D15281" t="s">
        <v>476</v>
      </c>
      <c r="E15281" t="s">
        <v>473</v>
      </c>
      <c r="F15281" t="s">
        <v>65</v>
      </c>
      <c r="G15281" t="s">
        <v>175</v>
      </c>
      <c r="H15281" t="s">
        <v>183</v>
      </c>
      <c r="I15281" t="s">
        <v>184</v>
      </c>
      <c r="J15281" t="s">
        <v>117</v>
      </c>
      <c r="K15281" s="1">
        <v>45414</v>
      </c>
      <c r="L15281">
        <v>30</v>
      </c>
      <c r="M15281">
        <v>2</v>
      </c>
      <c r="N15281" t="s">
        <v>538</v>
      </c>
      <c r="O15281" t="s">
        <v>537</v>
      </c>
      <c r="P15281" t="s">
        <v>630</v>
      </c>
    </row>
    <row r="15282" spans="1:16" x14ac:dyDescent="0.25">
      <c r="A15282" t="s">
        <v>493</v>
      </c>
      <c r="B15282" t="s">
        <v>258</v>
      </c>
      <c r="C15282" t="s">
        <v>494</v>
      </c>
      <c r="D15282" t="s">
        <v>476</v>
      </c>
      <c r="E15282" t="s">
        <v>473</v>
      </c>
      <c r="F15282" t="s">
        <v>65</v>
      </c>
      <c r="G15282" t="s">
        <v>175</v>
      </c>
      <c r="H15282" t="s">
        <v>183</v>
      </c>
      <c r="I15282" t="s">
        <v>184</v>
      </c>
      <c r="J15282" t="s">
        <v>117</v>
      </c>
      <c r="K15282" s="1">
        <v>45420</v>
      </c>
      <c r="L15282">
        <v>30</v>
      </c>
      <c r="M15282">
        <v>3</v>
      </c>
      <c r="N15282" t="s">
        <v>538</v>
      </c>
      <c r="O15282" t="s">
        <v>537</v>
      </c>
      <c r="P15282" t="s">
        <v>630</v>
      </c>
    </row>
    <row r="15283" spans="1:16" x14ac:dyDescent="0.25">
      <c r="A15283" t="s">
        <v>493</v>
      </c>
      <c r="B15283" t="s">
        <v>258</v>
      </c>
      <c r="C15283" t="s">
        <v>494</v>
      </c>
      <c r="D15283" t="s">
        <v>476</v>
      </c>
      <c r="E15283" t="s">
        <v>473</v>
      </c>
      <c r="F15283" t="s">
        <v>65</v>
      </c>
      <c r="G15283" t="s">
        <v>175</v>
      </c>
      <c r="H15283" t="s">
        <v>183</v>
      </c>
      <c r="I15283" t="s">
        <v>184</v>
      </c>
      <c r="J15283" t="s">
        <v>117</v>
      </c>
      <c r="K15283" s="1">
        <v>45425</v>
      </c>
      <c r="L15283">
        <v>10.001999999999899</v>
      </c>
      <c r="M15283">
        <v>4</v>
      </c>
      <c r="N15283" t="s">
        <v>538</v>
      </c>
      <c r="O15283" t="s">
        <v>537</v>
      </c>
      <c r="P15283" t="s">
        <v>630</v>
      </c>
    </row>
    <row r="15284" spans="1:16" x14ac:dyDescent="0.25">
      <c r="A15284" t="s">
        <v>493</v>
      </c>
      <c r="B15284" t="s">
        <v>258</v>
      </c>
      <c r="C15284" t="s">
        <v>494</v>
      </c>
      <c r="D15284" t="s">
        <v>476</v>
      </c>
      <c r="E15284" t="s">
        <v>473</v>
      </c>
      <c r="F15284" t="s">
        <v>65</v>
      </c>
      <c r="G15284" t="s">
        <v>175</v>
      </c>
      <c r="H15284" t="s">
        <v>183</v>
      </c>
      <c r="I15284" t="s">
        <v>184</v>
      </c>
      <c r="J15284" t="s">
        <v>117</v>
      </c>
      <c r="K15284" s="1">
        <v>45426</v>
      </c>
      <c r="L15284">
        <v>30</v>
      </c>
      <c r="M15284">
        <v>4</v>
      </c>
      <c r="N15284" t="s">
        <v>538</v>
      </c>
      <c r="O15284" t="s">
        <v>537</v>
      </c>
      <c r="P15284" t="s">
        <v>630</v>
      </c>
    </row>
    <row r="15285" spans="1:16" x14ac:dyDescent="0.25">
      <c r="A15285" t="s">
        <v>493</v>
      </c>
      <c r="B15285" t="s">
        <v>258</v>
      </c>
      <c r="C15285" t="s">
        <v>494</v>
      </c>
      <c r="D15285" t="s">
        <v>476</v>
      </c>
      <c r="E15285" t="s">
        <v>473</v>
      </c>
      <c r="F15285" t="s">
        <v>65</v>
      </c>
      <c r="G15285" t="s">
        <v>175</v>
      </c>
      <c r="H15285" t="s">
        <v>183</v>
      </c>
      <c r="I15285" t="s">
        <v>184</v>
      </c>
      <c r="J15285" t="s">
        <v>117</v>
      </c>
      <c r="K15285" s="1">
        <v>45429</v>
      </c>
      <c r="L15285">
        <v>90</v>
      </c>
      <c r="M15285">
        <v>4</v>
      </c>
      <c r="N15285" t="s">
        <v>538</v>
      </c>
      <c r="O15285" t="s">
        <v>537</v>
      </c>
      <c r="P15285" t="s">
        <v>630</v>
      </c>
    </row>
    <row r="15286" spans="1:16" x14ac:dyDescent="0.25">
      <c r="A15286" t="s">
        <v>493</v>
      </c>
      <c r="B15286" t="s">
        <v>258</v>
      </c>
      <c r="C15286" t="s">
        <v>494</v>
      </c>
      <c r="D15286" t="s">
        <v>476</v>
      </c>
      <c r="E15286" t="s">
        <v>473</v>
      </c>
      <c r="F15286" t="s">
        <v>65</v>
      </c>
      <c r="G15286" t="s">
        <v>175</v>
      </c>
      <c r="H15286" t="s">
        <v>183</v>
      </c>
      <c r="I15286" t="s">
        <v>185</v>
      </c>
      <c r="J15286" t="s">
        <v>118</v>
      </c>
      <c r="K15286" s="1">
        <v>45405</v>
      </c>
      <c r="L15286">
        <v>30</v>
      </c>
      <c r="M15286">
        <v>1</v>
      </c>
      <c r="N15286" t="s">
        <v>538</v>
      </c>
      <c r="O15286" t="s">
        <v>537</v>
      </c>
      <c r="P15286" t="s">
        <v>630</v>
      </c>
    </row>
    <row r="15287" spans="1:16" x14ac:dyDescent="0.25">
      <c r="A15287" t="s">
        <v>493</v>
      </c>
      <c r="B15287" t="s">
        <v>258</v>
      </c>
      <c r="C15287" t="s">
        <v>494</v>
      </c>
      <c r="D15287" t="s">
        <v>476</v>
      </c>
      <c r="E15287" t="s">
        <v>473</v>
      </c>
      <c r="F15287" t="s">
        <v>65</v>
      </c>
      <c r="G15287" t="s">
        <v>175</v>
      </c>
      <c r="H15287" t="s">
        <v>183</v>
      </c>
      <c r="I15287" t="s">
        <v>185</v>
      </c>
      <c r="J15287" t="s">
        <v>118</v>
      </c>
      <c r="K15287" s="1">
        <v>45407</v>
      </c>
      <c r="L15287">
        <v>90</v>
      </c>
      <c r="M15287">
        <v>1</v>
      </c>
      <c r="N15287" t="s">
        <v>538</v>
      </c>
      <c r="O15287" t="s">
        <v>537</v>
      </c>
      <c r="P15287" t="s">
        <v>630</v>
      </c>
    </row>
    <row r="15288" spans="1:16" x14ac:dyDescent="0.25">
      <c r="A15288" t="s">
        <v>493</v>
      </c>
      <c r="B15288" t="s">
        <v>258</v>
      </c>
      <c r="C15288" t="s">
        <v>494</v>
      </c>
      <c r="D15288" t="s">
        <v>476</v>
      </c>
      <c r="E15288" t="s">
        <v>473</v>
      </c>
      <c r="F15288" t="s">
        <v>65</v>
      </c>
      <c r="G15288" t="s">
        <v>175</v>
      </c>
      <c r="H15288" t="s">
        <v>183</v>
      </c>
      <c r="I15288" t="s">
        <v>185</v>
      </c>
      <c r="J15288" t="s">
        <v>118</v>
      </c>
      <c r="K15288" s="1">
        <v>45413</v>
      </c>
      <c r="L15288">
        <v>60</v>
      </c>
      <c r="M15288">
        <v>2</v>
      </c>
      <c r="N15288" t="s">
        <v>538</v>
      </c>
      <c r="O15288" t="s">
        <v>537</v>
      </c>
      <c r="P15288" t="s">
        <v>630</v>
      </c>
    </row>
    <row r="15289" spans="1:16" x14ac:dyDescent="0.25">
      <c r="A15289" t="s">
        <v>493</v>
      </c>
      <c r="B15289" t="s">
        <v>258</v>
      </c>
      <c r="C15289" t="s">
        <v>494</v>
      </c>
      <c r="D15289" t="s">
        <v>476</v>
      </c>
      <c r="E15289" t="s">
        <v>473</v>
      </c>
      <c r="F15289" t="s">
        <v>65</v>
      </c>
      <c r="G15289" t="s">
        <v>175</v>
      </c>
      <c r="H15289" t="s">
        <v>183</v>
      </c>
      <c r="I15289" t="s">
        <v>185</v>
      </c>
      <c r="J15289" t="s">
        <v>118</v>
      </c>
      <c r="K15289" s="1">
        <v>45420</v>
      </c>
      <c r="L15289">
        <v>60</v>
      </c>
      <c r="M15289">
        <v>3</v>
      </c>
      <c r="N15289" t="s">
        <v>538</v>
      </c>
      <c r="O15289" t="s">
        <v>537</v>
      </c>
      <c r="P15289" t="s">
        <v>630</v>
      </c>
    </row>
    <row r="15290" spans="1:16" x14ac:dyDescent="0.25">
      <c r="A15290" t="s">
        <v>493</v>
      </c>
      <c r="B15290" t="s">
        <v>258</v>
      </c>
      <c r="C15290" t="s">
        <v>494</v>
      </c>
      <c r="D15290" t="s">
        <v>476</v>
      </c>
      <c r="E15290" t="s">
        <v>473</v>
      </c>
      <c r="F15290" t="s">
        <v>65</v>
      </c>
      <c r="G15290" t="s">
        <v>175</v>
      </c>
      <c r="H15290" t="s">
        <v>183</v>
      </c>
      <c r="I15290" t="s">
        <v>185</v>
      </c>
      <c r="J15290" t="s">
        <v>118</v>
      </c>
      <c r="K15290" s="1">
        <v>45421</v>
      </c>
      <c r="L15290">
        <v>60</v>
      </c>
      <c r="M15290">
        <v>3</v>
      </c>
      <c r="N15290" t="s">
        <v>538</v>
      </c>
      <c r="O15290" t="s">
        <v>537</v>
      </c>
      <c r="P15290" t="s">
        <v>630</v>
      </c>
    </row>
    <row r="15291" spans="1:16" x14ac:dyDescent="0.25">
      <c r="A15291" t="s">
        <v>493</v>
      </c>
      <c r="B15291" t="s">
        <v>258</v>
      </c>
      <c r="C15291" t="s">
        <v>494</v>
      </c>
      <c r="D15291" t="s">
        <v>476</v>
      </c>
      <c r="E15291" t="s">
        <v>473</v>
      </c>
      <c r="F15291" t="s">
        <v>65</v>
      </c>
      <c r="G15291" t="s">
        <v>175</v>
      </c>
      <c r="H15291" t="s">
        <v>183</v>
      </c>
      <c r="I15291" t="s">
        <v>185</v>
      </c>
      <c r="J15291" t="s">
        <v>118</v>
      </c>
      <c r="K15291" s="1">
        <v>45426</v>
      </c>
      <c r="L15291">
        <v>30</v>
      </c>
      <c r="M15291">
        <v>4</v>
      </c>
      <c r="N15291" t="s">
        <v>538</v>
      </c>
      <c r="O15291" t="s">
        <v>537</v>
      </c>
      <c r="P15291" t="s">
        <v>630</v>
      </c>
    </row>
    <row r="15292" spans="1:16" x14ac:dyDescent="0.25">
      <c r="A15292" t="s">
        <v>493</v>
      </c>
      <c r="B15292" t="s">
        <v>258</v>
      </c>
      <c r="C15292" t="s">
        <v>494</v>
      </c>
      <c r="D15292" t="s">
        <v>476</v>
      </c>
      <c r="E15292" t="s">
        <v>473</v>
      </c>
      <c r="F15292" t="s">
        <v>65</v>
      </c>
      <c r="G15292" t="s">
        <v>175</v>
      </c>
      <c r="H15292" t="s">
        <v>183</v>
      </c>
      <c r="I15292" t="s">
        <v>185</v>
      </c>
      <c r="J15292" t="s">
        <v>118</v>
      </c>
      <c r="K15292" s="1">
        <v>45428</v>
      </c>
      <c r="L15292">
        <v>30</v>
      </c>
      <c r="M15292">
        <v>4</v>
      </c>
      <c r="N15292" t="s">
        <v>538</v>
      </c>
      <c r="O15292" t="s">
        <v>537</v>
      </c>
      <c r="P15292" t="s">
        <v>630</v>
      </c>
    </row>
    <row r="15293" spans="1:16" x14ac:dyDescent="0.25">
      <c r="A15293" t="s">
        <v>493</v>
      </c>
      <c r="B15293" t="s">
        <v>258</v>
      </c>
      <c r="C15293" t="s">
        <v>494</v>
      </c>
      <c r="D15293" t="s">
        <v>476</v>
      </c>
      <c r="E15293" t="s">
        <v>473</v>
      </c>
      <c r="F15293" t="s">
        <v>65</v>
      </c>
      <c r="G15293" t="s">
        <v>175</v>
      </c>
      <c r="H15293" t="s">
        <v>183</v>
      </c>
      <c r="I15293" t="s">
        <v>185</v>
      </c>
      <c r="J15293" t="s">
        <v>118</v>
      </c>
      <c r="K15293" s="1">
        <v>45429</v>
      </c>
      <c r="L15293">
        <v>60</v>
      </c>
      <c r="M15293">
        <v>4</v>
      </c>
      <c r="N15293" t="s">
        <v>538</v>
      </c>
      <c r="O15293" t="s">
        <v>537</v>
      </c>
      <c r="P15293" t="s">
        <v>630</v>
      </c>
    </row>
    <row r="15294" spans="1:16" x14ac:dyDescent="0.25">
      <c r="A15294" t="s">
        <v>493</v>
      </c>
      <c r="B15294" t="s">
        <v>258</v>
      </c>
      <c r="C15294" t="s">
        <v>494</v>
      </c>
      <c r="D15294" t="s">
        <v>476</v>
      </c>
      <c r="E15294" t="s">
        <v>473</v>
      </c>
      <c r="F15294" t="s">
        <v>65</v>
      </c>
      <c r="G15294" t="s">
        <v>175</v>
      </c>
      <c r="H15294" t="s">
        <v>183</v>
      </c>
      <c r="I15294" t="s">
        <v>71</v>
      </c>
      <c r="J15294" t="s">
        <v>191</v>
      </c>
      <c r="K15294" s="1">
        <v>45411</v>
      </c>
      <c r="L15294">
        <v>150</v>
      </c>
      <c r="M15294">
        <v>2</v>
      </c>
      <c r="N15294" t="s">
        <v>538</v>
      </c>
      <c r="O15294" t="s">
        <v>537</v>
      </c>
      <c r="P15294" t="s">
        <v>630</v>
      </c>
    </row>
    <row r="15295" spans="1:16" x14ac:dyDescent="0.25">
      <c r="A15295" t="s">
        <v>493</v>
      </c>
      <c r="B15295" t="s">
        <v>258</v>
      </c>
      <c r="C15295" t="s">
        <v>494</v>
      </c>
      <c r="D15295" t="s">
        <v>476</v>
      </c>
      <c r="E15295" t="s">
        <v>473</v>
      </c>
      <c r="F15295" t="s">
        <v>65</v>
      </c>
      <c r="G15295" t="s">
        <v>175</v>
      </c>
      <c r="H15295" t="s">
        <v>183</v>
      </c>
      <c r="I15295" t="s">
        <v>71</v>
      </c>
      <c r="J15295" t="s">
        <v>191</v>
      </c>
      <c r="K15295" s="1">
        <v>45412</v>
      </c>
      <c r="L15295">
        <v>420</v>
      </c>
      <c r="M15295">
        <v>2</v>
      </c>
      <c r="N15295" t="s">
        <v>538</v>
      </c>
      <c r="O15295" t="s">
        <v>537</v>
      </c>
      <c r="P15295" t="s">
        <v>630</v>
      </c>
    </row>
    <row r="15296" spans="1:16" x14ac:dyDescent="0.25">
      <c r="A15296" t="s">
        <v>493</v>
      </c>
      <c r="B15296" t="s">
        <v>258</v>
      </c>
      <c r="C15296" t="s">
        <v>494</v>
      </c>
      <c r="D15296" t="s">
        <v>476</v>
      </c>
      <c r="E15296" t="s">
        <v>473</v>
      </c>
      <c r="F15296" t="s">
        <v>65</v>
      </c>
      <c r="G15296" t="s">
        <v>175</v>
      </c>
      <c r="H15296" t="s">
        <v>183</v>
      </c>
      <c r="I15296" t="s">
        <v>71</v>
      </c>
      <c r="J15296" t="s">
        <v>191</v>
      </c>
      <c r="K15296" s="1">
        <v>45413</v>
      </c>
      <c r="L15296">
        <v>120</v>
      </c>
      <c r="M15296">
        <v>2</v>
      </c>
      <c r="N15296" t="s">
        <v>538</v>
      </c>
      <c r="O15296" t="s">
        <v>537</v>
      </c>
      <c r="P15296" t="s">
        <v>630</v>
      </c>
    </row>
    <row r="15297" spans="1:16" x14ac:dyDescent="0.25">
      <c r="A15297" t="s">
        <v>493</v>
      </c>
      <c r="B15297" t="s">
        <v>258</v>
      </c>
      <c r="C15297" t="s">
        <v>494</v>
      </c>
      <c r="D15297" t="s">
        <v>476</v>
      </c>
      <c r="E15297" t="s">
        <v>473</v>
      </c>
      <c r="F15297" t="s">
        <v>65</v>
      </c>
      <c r="G15297" t="s">
        <v>175</v>
      </c>
      <c r="H15297" t="s">
        <v>183</v>
      </c>
      <c r="I15297" t="s">
        <v>71</v>
      </c>
      <c r="J15297" t="s">
        <v>191</v>
      </c>
      <c r="K15297" s="1">
        <v>45427</v>
      </c>
      <c r="L15297">
        <v>120</v>
      </c>
      <c r="M15297">
        <v>4</v>
      </c>
      <c r="N15297" t="s">
        <v>538</v>
      </c>
      <c r="O15297" t="s">
        <v>537</v>
      </c>
      <c r="P15297" t="s">
        <v>630</v>
      </c>
    </row>
    <row r="15298" spans="1:16" x14ac:dyDescent="0.25">
      <c r="A15298" t="s">
        <v>493</v>
      </c>
      <c r="B15298" t="s">
        <v>258</v>
      </c>
      <c r="C15298" t="s">
        <v>494</v>
      </c>
      <c r="D15298" t="s">
        <v>476</v>
      </c>
      <c r="E15298" t="s">
        <v>473</v>
      </c>
      <c r="F15298" t="s">
        <v>65</v>
      </c>
      <c r="G15298" t="s">
        <v>175</v>
      </c>
      <c r="H15298" t="s">
        <v>183</v>
      </c>
      <c r="I15298" t="s">
        <v>70</v>
      </c>
      <c r="J15298" t="s">
        <v>191</v>
      </c>
      <c r="K15298" s="1">
        <v>45411</v>
      </c>
      <c r="L15298">
        <v>300</v>
      </c>
      <c r="M15298">
        <v>2</v>
      </c>
      <c r="N15298" t="s">
        <v>538</v>
      </c>
      <c r="O15298" t="s">
        <v>537</v>
      </c>
      <c r="P15298" t="s">
        <v>630</v>
      </c>
    </row>
    <row r="15299" spans="1:16" x14ac:dyDescent="0.25">
      <c r="A15299" t="s">
        <v>493</v>
      </c>
      <c r="B15299" t="s">
        <v>258</v>
      </c>
      <c r="C15299" t="s">
        <v>494</v>
      </c>
      <c r="D15299" t="s">
        <v>476</v>
      </c>
      <c r="E15299" t="s">
        <v>473</v>
      </c>
      <c r="F15299" t="s">
        <v>65</v>
      </c>
      <c r="G15299" t="s">
        <v>175</v>
      </c>
      <c r="H15299" t="s">
        <v>183</v>
      </c>
      <c r="I15299" t="s">
        <v>70</v>
      </c>
      <c r="J15299" t="s">
        <v>191</v>
      </c>
      <c r="K15299" s="1">
        <v>45413</v>
      </c>
      <c r="L15299">
        <v>300</v>
      </c>
      <c r="M15299">
        <v>2</v>
      </c>
      <c r="N15299" t="s">
        <v>538</v>
      </c>
      <c r="O15299" t="s">
        <v>537</v>
      </c>
      <c r="P15299" t="s">
        <v>630</v>
      </c>
    </row>
    <row r="15300" spans="1:16" x14ac:dyDescent="0.25">
      <c r="A15300" t="s">
        <v>493</v>
      </c>
      <c r="B15300" t="s">
        <v>258</v>
      </c>
      <c r="C15300" t="s">
        <v>494</v>
      </c>
      <c r="D15300" t="s">
        <v>476</v>
      </c>
      <c r="E15300" t="s">
        <v>473</v>
      </c>
      <c r="F15300" t="s">
        <v>65</v>
      </c>
      <c r="G15300" t="s">
        <v>175</v>
      </c>
      <c r="H15300" t="s">
        <v>183</v>
      </c>
      <c r="I15300" t="s">
        <v>70</v>
      </c>
      <c r="J15300" t="s">
        <v>191</v>
      </c>
      <c r="K15300" s="1">
        <v>45427</v>
      </c>
      <c r="L15300">
        <v>90</v>
      </c>
      <c r="M15300">
        <v>4</v>
      </c>
      <c r="N15300" t="s">
        <v>538</v>
      </c>
      <c r="O15300" t="s">
        <v>537</v>
      </c>
      <c r="P15300" t="s">
        <v>630</v>
      </c>
    </row>
    <row r="15301" spans="1:16" x14ac:dyDescent="0.25">
      <c r="A15301" t="s">
        <v>493</v>
      </c>
      <c r="B15301" t="s">
        <v>258</v>
      </c>
      <c r="C15301" t="s">
        <v>494</v>
      </c>
      <c r="D15301" t="s">
        <v>476</v>
      </c>
      <c r="E15301" t="s">
        <v>473</v>
      </c>
      <c r="F15301" t="s">
        <v>65</v>
      </c>
      <c r="G15301" t="s">
        <v>175</v>
      </c>
      <c r="H15301" t="s">
        <v>183</v>
      </c>
      <c r="I15301" t="s">
        <v>36</v>
      </c>
      <c r="J15301" t="s">
        <v>117</v>
      </c>
      <c r="K15301" s="1">
        <v>45406</v>
      </c>
      <c r="L15301">
        <v>60</v>
      </c>
      <c r="M15301">
        <v>1</v>
      </c>
      <c r="N15301" t="s">
        <v>538</v>
      </c>
      <c r="O15301" t="s">
        <v>537</v>
      </c>
      <c r="P15301" t="s">
        <v>630</v>
      </c>
    </row>
    <row r="15302" spans="1:16" x14ac:dyDescent="0.25">
      <c r="A15302" t="s">
        <v>493</v>
      </c>
      <c r="B15302" t="s">
        <v>258</v>
      </c>
      <c r="C15302" t="s">
        <v>494</v>
      </c>
      <c r="D15302" t="s">
        <v>476</v>
      </c>
      <c r="E15302" t="s">
        <v>473</v>
      </c>
      <c r="F15302" t="s">
        <v>65</v>
      </c>
      <c r="G15302" t="s">
        <v>175</v>
      </c>
      <c r="H15302" t="s">
        <v>183</v>
      </c>
      <c r="I15302" t="s">
        <v>36</v>
      </c>
      <c r="J15302" t="s">
        <v>117</v>
      </c>
      <c r="K15302" s="1">
        <v>45408</v>
      </c>
      <c r="L15302">
        <v>60</v>
      </c>
      <c r="M15302">
        <v>1</v>
      </c>
      <c r="N15302" t="s">
        <v>538</v>
      </c>
      <c r="O15302" t="s">
        <v>537</v>
      </c>
      <c r="P15302" t="s">
        <v>630</v>
      </c>
    </row>
    <row r="15303" spans="1:16" x14ac:dyDescent="0.25">
      <c r="A15303" t="s">
        <v>493</v>
      </c>
      <c r="B15303" t="s">
        <v>258</v>
      </c>
      <c r="C15303" t="s">
        <v>494</v>
      </c>
      <c r="D15303" t="s">
        <v>476</v>
      </c>
      <c r="E15303" t="s">
        <v>473</v>
      </c>
      <c r="F15303" t="s">
        <v>65</v>
      </c>
      <c r="G15303" t="s">
        <v>175</v>
      </c>
      <c r="H15303" t="s">
        <v>183</v>
      </c>
      <c r="I15303" t="s">
        <v>36</v>
      </c>
      <c r="J15303" t="s">
        <v>117</v>
      </c>
      <c r="K15303" s="1">
        <v>45414</v>
      </c>
      <c r="L15303">
        <v>30</v>
      </c>
      <c r="M15303">
        <v>2</v>
      </c>
      <c r="N15303" t="s">
        <v>538</v>
      </c>
      <c r="O15303" t="s">
        <v>537</v>
      </c>
      <c r="P15303" t="s">
        <v>630</v>
      </c>
    </row>
    <row r="15304" spans="1:16" x14ac:dyDescent="0.25">
      <c r="A15304" t="s">
        <v>493</v>
      </c>
      <c r="B15304" t="s">
        <v>258</v>
      </c>
      <c r="C15304" t="s">
        <v>494</v>
      </c>
      <c r="D15304" t="s">
        <v>476</v>
      </c>
      <c r="E15304" t="s">
        <v>473</v>
      </c>
      <c r="F15304" t="s">
        <v>65</v>
      </c>
      <c r="G15304" t="s">
        <v>175</v>
      </c>
      <c r="H15304" t="s">
        <v>183</v>
      </c>
      <c r="I15304" t="s">
        <v>85</v>
      </c>
      <c r="J15304" t="s">
        <v>117</v>
      </c>
      <c r="K15304" s="1">
        <v>45412</v>
      </c>
      <c r="L15304">
        <v>120</v>
      </c>
      <c r="M15304">
        <v>2</v>
      </c>
      <c r="N15304" t="s">
        <v>538</v>
      </c>
      <c r="O15304" t="s">
        <v>537</v>
      </c>
      <c r="P15304" t="s">
        <v>630</v>
      </c>
    </row>
    <row r="15305" spans="1:16" x14ac:dyDescent="0.25">
      <c r="A15305" t="s">
        <v>493</v>
      </c>
      <c r="B15305" t="s">
        <v>258</v>
      </c>
      <c r="C15305" t="s">
        <v>494</v>
      </c>
      <c r="D15305" t="s">
        <v>476</v>
      </c>
      <c r="E15305" t="s">
        <v>473</v>
      </c>
      <c r="F15305" t="s">
        <v>65</v>
      </c>
      <c r="G15305" t="s">
        <v>175</v>
      </c>
      <c r="H15305" t="s">
        <v>72</v>
      </c>
      <c r="I15305" t="s">
        <v>130</v>
      </c>
      <c r="J15305" t="s">
        <v>119</v>
      </c>
      <c r="K15305" s="1">
        <v>45404</v>
      </c>
      <c r="L15305">
        <v>180</v>
      </c>
      <c r="M15305">
        <v>1</v>
      </c>
      <c r="N15305" t="s">
        <v>538</v>
      </c>
      <c r="O15305" t="s">
        <v>537</v>
      </c>
      <c r="P15305" t="s">
        <v>630</v>
      </c>
    </row>
    <row r="15306" spans="1:16" x14ac:dyDescent="0.25">
      <c r="A15306" t="s">
        <v>493</v>
      </c>
      <c r="B15306" t="s">
        <v>258</v>
      </c>
      <c r="C15306" t="s">
        <v>494</v>
      </c>
      <c r="D15306" t="s">
        <v>476</v>
      </c>
      <c r="E15306" t="s">
        <v>473</v>
      </c>
      <c r="F15306" t="s">
        <v>65</v>
      </c>
      <c r="G15306" t="s">
        <v>175</v>
      </c>
      <c r="H15306" t="s">
        <v>72</v>
      </c>
      <c r="I15306" t="s">
        <v>130</v>
      </c>
      <c r="J15306" t="s">
        <v>119</v>
      </c>
      <c r="K15306" s="1">
        <v>45428</v>
      </c>
      <c r="L15306">
        <v>30</v>
      </c>
      <c r="M15306">
        <v>4</v>
      </c>
      <c r="N15306" t="s">
        <v>538</v>
      </c>
      <c r="O15306" t="s">
        <v>537</v>
      </c>
      <c r="P15306" t="s">
        <v>630</v>
      </c>
    </row>
    <row r="15307" spans="1:16" x14ac:dyDescent="0.25">
      <c r="A15307" t="s">
        <v>493</v>
      </c>
      <c r="B15307" t="s">
        <v>258</v>
      </c>
      <c r="C15307" t="s">
        <v>494</v>
      </c>
      <c r="D15307" t="s">
        <v>476</v>
      </c>
      <c r="E15307" t="s">
        <v>473</v>
      </c>
      <c r="F15307" t="s">
        <v>65</v>
      </c>
      <c r="G15307" t="s">
        <v>175</v>
      </c>
      <c r="H15307" t="s">
        <v>72</v>
      </c>
      <c r="I15307" t="s">
        <v>186</v>
      </c>
      <c r="J15307" t="s">
        <v>119</v>
      </c>
      <c r="K15307" s="1">
        <v>45404</v>
      </c>
      <c r="L15307">
        <v>30</v>
      </c>
      <c r="M15307">
        <v>1</v>
      </c>
      <c r="N15307" t="s">
        <v>538</v>
      </c>
      <c r="O15307" t="s">
        <v>537</v>
      </c>
      <c r="P15307" t="s">
        <v>630</v>
      </c>
    </row>
    <row r="15308" spans="1:16" x14ac:dyDescent="0.25">
      <c r="A15308" t="s">
        <v>493</v>
      </c>
      <c r="B15308" t="s">
        <v>258</v>
      </c>
      <c r="C15308" t="s">
        <v>494</v>
      </c>
      <c r="D15308" t="s">
        <v>476</v>
      </c>
      <c r="E15308" t="s">
        <v>473</v>
      </c>
      <c r="F15308" t="s">
        <v>65</v>
      </c>
      <c r="G15308" t="s">
        <v>175</v>
      </c>
      <c r="H15308" t="s">
        <v>72</v>
      </c>
      <c r="I15308" t="s">
        <v>186</v>
      </c>
      <c r="J15308" t="s">
        <v>119</v>
      </c>
      <c r="K15308" s="1">
        <v>45405</v>
      </c>
      <c r="L15308">
        <v>60</v>
      </c>
      <c r="M15308">
        <v>1</v>
      </c>
      <c r="N15308" t="s">
        <v>538</v>
      </c>
      <c r="O15308" t="s">
        <v>537</v>
      </c>
      <c r="P15308" t="s">
        <v>630</v>
      </c>
    </row>
    <row r="15309" spans="1:16" x14ac:dyDescent="0.25">
      <c r="A15309" t="s">
        <v>493</v>
      </c>
      <c r="B15309" t="s">
        <v>258</v>
      </c>
      <c r="C15309" t="s">
        <v>494</v>
      </c>
      <c r="D15309" t="s">
        <v>476</v>
      </c>
      <c r="E15309" t="s">
        <v>473</v>
      </c>
      <c r="F15309" t="s">
        <v>65</v>
      </c>
      <c r="G15309" t="s">
        <v>175</v>
      </c>
      <c r="H15309" t="s">
        <v>72</v>
      </c>
      <c r="I15309" t="s">
        <v>186</v>
      </c>
      <c r="J15309" t="s">
        <v>119</v>
      </c>
      <c r="K15309" s="1">
        <v>45406</v>
      </c>
      <c r="L15309">
        <v>120</v>
      </c>
      <c r="M15309">
        <v>1</v>
      </c>
      <c r="N15309" t="s">
        <v>538</v>
      </c>
      <c r="O15309" t="s">
        <v>537</v>
      </c>
      <c r="P15309" t="s">
        <v>630</v>
      </c>
    </row>
    <row r="15310" spans="1:16" x14ac:dyDescent="0.25">
      <c r="A15310" t="s">
        <v>493</v>
      </c>
      <c r="B15310" t="s">
        <v>258</v>
      </c>
      <c r="C15310" t="s">
        <v>494</v>
      </c>
      <c r="D15310" t="s">
        <v>476</v>
      </c>
      <c r="E15310" t="s">
        <v>473</v>
      </c>
      <c r="F15310" t="s">
        <v>65</v>
      </c>
      <c r="G15310" t="s">
        <v>175</v>
      </c>
      <c r="H15310" t="s">
        <v>72</v>
      </c>
      <c r="I15310" t="s">
        <v>186</v>
      </c>
      <c r="J15310" t="s">
        <v>119</v>
      </c>
      <c r="K15310" s="1">
        <v>45407</v>
      </c>
      <c r="L15310">
        <v>60</v>
      </c>
      <c r="M15310">
        <v>1</v>
      </c>
      <c r="N15310" t="s">
        <v>538</v>
      </c>
      <c r="O15310" t="s">
        <v>537</v>
      </c>
      <c r="P15310" t="s">
        <v>630</v>
      </c>
    </row>
    <row r="15311" spans="1:16" x14ac:dyDescent="0.25">
      <c r="A15311" t="s">
        <v>493</v>
      </c>
      <c r="B15311" t="s">
        <v>258</v>
      </c>
      <c r="C15311" t="s">
        <v>494</v>
      </c>
      <c r="D15311" t="s">
        <v>476</v>
      </c>
      <c r="E15311" t="s">
        <v>473</v>
      </c>
      <c r="F15311" t="s">
        <v>65</v>
      </c>
      <c r="G15311" t="s">
        <v>175</v>
      </c>
      <c r="H15311" t="s">
        <v>72</v>
      </c>
      <c r="I15311" t="s">
        <v>186</v>
      </c>
      <c r="J15311" t="s">
        <v>119</v>
      </c>
      <c r="K15311" s="1">
        <v>45414</v>
      </c>
      <c r="L15311">
        <v>60</v>
      </c>
      <c r="M15311">
        <v>2</v>
      </c>
      <c r="N15311" t="s">
        <v>538</v>
      </c>
      <c r="O15311" t="s">
        <v>537</v>
      </c>
      <c r="P15311" t="s">
        <v>630</v>
      </c>
    </row>
    <row r="15312" spans="1:16" x14ac:dyDescent="0.25">
      <c r="A15312" t="s">
        <v>493</v>
      </c>
      <c r="B15312" t="s">
        <v>258</v>
      </c>
      <c r="C15312" t="s">
        <v>494</v>
      </c>
      <c r="D15312" t="s">
        <v>476</v>
      </c>
      <c r="E15312" t="s">
        <v>473</v>
      </c>
      <c r="F15312" t="s">
        <v>65</v>
      </c>
      <c r="G15312" t="s">
        <v>175</v>
      </c>
      <c r="H15312" t="s">
        <v>72</v>
      </c>
      <c r="I15312" t="s">
        <v>186</v>
      </c>
      <c r="J15312" t="s">
        <v>119</v>
      </c>
      <c r="K15312" s="1">
        <v>45419</v>
      </c>
      <c r="L15312">
        <v>90</v>
      </c>
      <c r="M15312">
        <v>3</v>
      </c>
      <c r="N15312" t="s">
        <v>538</v>
      </c>
      <c r="O15312" t="s">
        <v>537</v>
      </c>
      <c r="P15312" t="s">
        <v>630</v>
      </c>
    </row>
    <row r="15313" spans="1:16" x14ac:dyDescent="0.25">
      <c r="A15313" t="s">
        <v>493</v>
      </c>
      <c r="B15313" t="s">
        <v>258</v>
      </c>
      <c r="C15313" t="s">
        <v>494</v>
      </c>
      <c r="D15313" t="s">
        <v>476</v>
      </c>
      <c r="E15313" t="s">
        <v>473</v>
      </c>
      <c r="F15313" t="s">
        <v>65</v>
      </c>
      <c r="G15313" t="s">
        <v>175</v>
      </c>
      <c r="H15313" t="s">
        <v>72</v>
      </c>
      <c r="I15313" t="s">
        <v>186</v>
      </c>
      <c r="J15313" t="s">
        <v>119</v>
      </c>
      <c r="K15313" s="1">
        <v>45420</v>
      </c>
      <c r="L15313">
        <v>60</v>
      </c>
      <c r="M15313">
        <v>3</v>
      </c>
      <c r="N15313" t="s">
        <v>538</v>
      </c>
      <c r="O15313" t="s">
        <v>537</v>
      </c>
      <c r="P15313" t="s">
        <v>630</v>
      </c>
    </row>
    <row r="15314" spans="1:16" x14ac:dyDescent="0.25">
      <c r="A15314" t="s">
        <v>493</v>
      </c>
      <c r="B15314" t="s">
        <v>258</v>
      </c>
      <c r="C15314" t="s">
        <v>494</v>
      </c>
      <c r="D15314" t="s">
        <v>476</v>
      </c>
      <c r="E15314" t="s">
        <v>473</v>
      </c>
      <c r="F15314" t="s">
        <v>65</v>
      </c>
      <c r="G15314" t="s">
        <v>175</v>
      </c>
      <c r="H15314" t="s">
        <v>72</v>
      </c>
      <c r="I15314" t="s">
        <v>186</v>
      </c>
      <c r="J15314" t="s">
        <v>119</v>
      </c>
      <c r="K15314" s="1">
        <v>45421</v>
      </c>
      <c r="L15314">
        <v>30</v>
      </c>
      <c r="M15314">
        <v>3</v>
      </c>
      <c r="N15314" t="s">
        <v>538</v>
      </c>
      <c r="O15314" t="s">
        <v>537</v>
      </c>
      <c r="P15314" t="s">
        <v>630</v>
      </c>
    </row>
    <row r="15315" spans="1:16" x14ac:dyDescent="0.25">
      <c r="A15315" t="s">
        <v>493</v>
      </c>
      <c r="B15315" t="s">
        <v>258</v>
      </c>
      <c r="C15315" t="s">
        <v>494</v>
      </c>
      <c r="D15315" t="s">
        <v>476</v>
      </c>
      <c r="E15315" t="s">
        <v>473</v>
      </c>
      <c r="F15315" t="s">
        <v>65</v>
      </c>
      <c r="G15315" t="s">
        <v>175</v>
      </c>
      <c r="H15315" t="s">
        <v>72</v>
      </c>
      <c r="I15315" t="s">
        <v>186</v>
      </c>
      <c r="J15315" t="s">
        <v>119</v>
      </c>
      <c r="K15315" s="1">
        <v>45422</v>
      </c>
      <c r="L15315">
        <v>120</v>
      </c>
      <c r="M15315">
        <v>3</v>
      </c>
      <c r="N15315" t="s">
        <v>538</v>
      </c>
      <c r="O15315" t="s">
        <v>537</v>
      </c>
      <c r="P15315" t="s">
        <v>630</v>
      </c>
    </row>
    <row r="15316" spans="1:16" x14ac:dyDescent="0.25">
      <c r="A15316" t="s">
        <v>493</v>
      </c>
      <c r="B15316" t="s">
        <v>258</v>
      </c>
      <c r="C15316" t="s">
        <v>494</v>
      </c>
      <c r="D15316" t="s">
        <v>476</v>
      </c>
      <c r="E15316" t="s">
        <v>473</v>
      </c>
      <c r="F15316" t="s">
        <v>65</v>
      </c>
      <c r="G15316" t="s">
        <v>175</v>
      </c>
      <c r="H15316" t="s">
        <v>72</v>
      </c>
      <c r="I15316" t="s">
        <v>186</v>
      </c>
      <c r="J15316" t="s">
        <v>119</v>
      </c>
      <c r="K15316" s="1">
        <v>45425</v>
      </c>
      <c r="L15316">
        <v>60</v>
      </c>
      <c r="M15316">
        <v>4</v>
      </c>
      <c r="N15316" t="s">
        <v>538</v>
      </c>
      <c r="O15316" t="s">
        <v>537</v>
      </c>
      <c r="P15316" t="s">
        <v>630</v>
      </c>
    </row>
    <row r="15317" spans="1:16" x14ac:dyDescent="0.25">
      <c r="A15317" t="s">
        <v>493</v>
      </c>
      <c r="B15317" t="s">
        <v>258</v>
      </c>
      <c r="C15317" t="s">
        <v>494</v>
      </c>
      <c r="D15317" t="s">
        <v>476</v>
      </c>
      <c r="E15317" t="s">
        <v>473</v>
      </c>
      <c r="F15317" t="s">
        <v>65</v>
      </c>
      <c r="G15317" t="s">
        <v>175</v>
      </c>
      <c r="H15317" t="s">
        <v>72</v>
      </c>
      <c r="I15317" t="s">
        <v>186</v>
      </c>
      <c r="J15317" t="s">
        <v>119</v>
      </c>
      <c r="K15317" s="1">
        <v>45426</v>
      </c>
      <c r="L15317">
        <v>30</v>
      </c>
      <c r="M15317">
        <v>4</v>
      </c>
      <c r="N15317" t="s">
        <v>538</v>
      </c>
      <c r="O15317" t="s">
        <v>537</v>
      </c>
      <c r="P15317" t="s">
        <v>630</v>
      </c>
    </row>
    <row r="15318" spans="1:16" x14ac:dyDescent="0.25">
      <c r="A15318" t="s">
        <v>493</v>
      </c>
      <c r="B15318" t="s">
        <v>258</v>
      </c>
      <c r="C15318" t="s">
        <v>494</v>
      </c>
      <c r="D15318" t="s">
        <v>476</v>
      </c>
      <c r="E15318" t="s">
        <v>473</v>
      </c>
      <c r="F15318" t="s">
        <v>65</v>
      </c>
      <c r="G15318" t="s">
        <v>175</v>
      </c>
      <c r="H15318" t="s">
        <v>72</v>
      </c>
      <c r="I15318" t="s">
        <v>186</v>
      </c>
      <c r="J15318" t="s">
        <v>119</v>
      </c>
      <c r="K15318" s="1">
        <v>45427</v>
      </c>
      <c r="L15318">
        <v>90</v>
      </c>
      <c r="M15318">
        <v>4</v>
      </c>
      <c r="N15318" t="s">
        <v>538</v>
      </c>
      <c r="O15318" t="s">
        <v>537</v>
      </c>
      <c r="P15318" t="s">
        <v>630</v>
      </c>
    </row>
    <row r="15319" spans="1:16" x14ac:dyDescent="0.25">
      <c r="A15319" t="s">
        <v>493</v>
      </c>
      <c r="B15319" t="s">
        <v>258</v>
      </c>
      <c r="C15319" t="s">
        <v>494</v>
      </c>
      <c r="D15319" t="s">
        <v>476</v>
      </c>
      <c r="E15319" t="s">
        <v>473</v>
      </c>
      <c r="F15319" t="s">
        <v>65</v>
      </c>
      <c r="G15319" t="s">
        <v>175</v>
      </c>
      <c r="H15319" t="s">
        <v>72</v>
      </c>
      <c r="I15319" t="s">
        <v>186</v>
      </c>
      <c r="J15319" t="s">
        <v>119</v>
      </c>
      <c r="K15319" s="1">
        <v>45429</v>
      </c>
      <c r="L15319">
        <v>60</v>
      </c>
      <c r="M15319">
        <v>4</v>
      </c>
      <c r="N15319" t="s">
        <v>538</v>
      </c>
      <c r="O15319" t="s">
        <v>537</v>
      </c>
      <c r="P15319" t="s">
        <v>630</v>
      </c>
    </row>
    <row r="15320" spans="1:16" x14ac:dyDescent="0.25">
      <c r="A15320" t="s">
        <v>493</v>
      </c>
      <c r="B15320" t="s">
        <v>258</v>
      </c>
      <c r="C15320" t="s">
        <v>494</v>
      </c>
      <c r="D15320" t="s">
        <v>476</v>
      </c>
      <c r="E15320" t="s">
        <v>473</v>
      </c>
      <c r="F15320" t="s">
        <v>65</v>
      </c>
      <c r="G15320" t="s">
        <v>175</v>
      </c>
      <c r="H15320" t="s">
        <v>72</v>
      </c>
      <c r="I15320" t="s">
        <v>73</v>
      </c>
      <c r="J15320" t="s">
        <v>119</v>
      </c>
      <c r="K15320" s="1">
        <v>45405</v>
      </c>
      <c r="L15320">
        <v>120</v>
      </c>
      <c r="M15320">
        <v>1</v>
      </c>
      <c r="N15320" t="s">
        <v>538</v>
      </c>
      <c r="O15320" t="s">
        <v>537</v>
      </c>
      <c r="P15320" t="s">
        <v>630</v>
      </c>
    </row>
    <row r="15321" spans="1:16" x14ac:dyDescent="0.25">
      <c r="A15321" t="s">
        <v>493</v>
      </c>
      <c r="B15321" t="s">
        <v>258</v>
      </c>
      <c r="C15321" t="s">
        <v>494</v>
      </c>
      <c r="D15321" t="s">
        <v>476</v>
      </c>
      <c r="E15321" t="s">
        <v>473</v>
      </c>
      <c r="F15321" t="s">
        <v>65</v>
      </c>
      <c r="G15321" t="s">
        <v>175</v>
      </c>
      <c r="H15321" t="s">
        <v>72</v>
      </c>
      <c r="I15321" t="s">
        <v>73</v>
      </c>
      <c r="J15321" t="s">
        <v>119</v>
      </c>
      <c r="K15321" s="1">
        <v>45406</v>
      </c>
      <c r="L15321">
        <v>120</v>
      </c>
      <c r="M15321">
        <v>1</v>
      </c>
      <c r="N15321" t="s">
        <v>538</v>
      </c>
      <c r="O15321" t="s">
        <v>537</v>
      </c>
      <c r="P15321" t="s">
        <v>630</v>
      </c>
    </row>
    <row r="15322" spans="1:16" x14ac:dyDescent="0.25">
      <c r="A15322" t="s">
        <v>493</v>
      </c>
      <c r="B15322" t="s">
        <v>258</v>
      </c>
      <c r="C15322" t="s">
        <v>494</v>
      </c>
      <c r="D15322" t="s">
        <v>476</v>
      </c>
      <c r="E15322" t="s">
        <v>473</v>
      </c>
      <c r="F15322" t="s">
        <v>65</v>
      </c>
      <c r="G15322" t="s">
        <v>175</v>
      </c>
      <c r="H15322" t="s">
        <v>72</v>
      </c>
      <c r="I15322" t="s">
        <v>73</v>
      </c>
      <c r="J15322" t="s">
        <v>119</v>
      </c>
      <c r="K15322" s="1">
        <v>45408</v>
      </c>
      <c r="L15322">
        <v>60</v>
      </c>
      <c r="M15322">
        <v>1</v>
      </c>
      <c r="N15322" t="s">
        <v>538</v>
      </c>
      <c r="O15322" t="s">
        <v>537</v>
      </c>
      <c r="P15322" t="s">
        <v>630</v>
      </c>
    </row>
    <row r="15323" spans="1:16" x14ac:dyDescent="0.25">
      <c r="A15323" t="s">
        <v>493</v>
      </c>
      <c r="B15323" t="s">
        <v>258</v>
      </c>
      <c r="C15323" t="s">
        <v>494</v>
      </c>
      <c r="D15323" t="s">
        <v>476</v>
      </c>
      <c r="E15323" t="s">
        <v>473</v>
      </c>
      <c r="F15323" t="s">
        <v>65</v>
      </c>
      <c r="G15323" t="s">
        <v>175</v>
      </c>
      <c r="H15323" t="s">
        <v>72</v>
      </c>
      <c r="I15323" t="s">
        <v>73</v>
      </c>
      <c r="J15323" t="s">
        <v>119</v>
      </c>
      <c r="K15323" s="1">
        <v>45411</v>
      </c>
      <c r="L15323">
        <v>120</v>
      </c>
      <c r="M15323">
        <v>2</v>
      </c>
      <c r="N15323" t="s">
        <v>538</v>
      </c>
      <c r="O15323" t="s">
        <v>537</v>
      </c>
      <c r="P15323" t="s">
        <v>630</v>
      </c>
    </row>
    <row r="15324" spans="1:16" x14ac:dyDescent="0.25">
      <c r="A15324" t="s">
        <v>493</v>
      </c>
      <c r="B15324" t="s">
        <v>258</v>
      </c>
      <c r="C15324" t="s">
        <v>494</v>
      </c>
      <c r="D15324" t="s">
        <v>476</v>
      </c>
      <c r="E15324" t="s">
        <v>473</v>
      </c>
      <c r="F15324" t="s">
        <v>65</v>
      </c>
      <c r="G15324" t="s">
        <v>175</v>
      </c>
      <c r="H15324" t="s">
        <v>72</v>
      </c>
      <c r="I15324" t="s">
        <v>73</v>
      </c>
      <c r="J15324" t="s">
        <v>119</v>
      </c>
      <c r="K15324" s="1">
        <v>45425</v>
      </c>
      <c r="L15324">
        <v>30</v>
      </c>
      <c r="M15324">
        <v>4</v>
      </c>
      <c r="N15324" t="s">
        <v>538</v>
      </c>
      <c r="O15324" t="s">
        <v>537</v>
      </c>
      <c r="P15324" t="s">
        <v>630</v>
      </c>
    </row>
    <row r="15325" spans="1:16" x14ac:dyDescent="0.25">
      <c r="A15325" t="s">
        <v>493</v>
      </c>
      <c r="B15325" t="s">
        <v>258</v>
      </c>
      <c r="C15325" t="s">
        <v>494</v>
      </c>
      <c r="D15325" t="s">
        <v>476</v>
      </c>
      <c r="E15325" t="s">
        <v>473</v>
      </c>
      <c r="F15325" t="s">
        <v>65</v>
      </c>
      <c r="G15325" t="s">
        <v>175</v>
      </c>
      <c r="H15325" t="s">
        <v>72</v>
      </c>
      <c r="I15325" t="s">
        <v>73</v>
      </c>
      <c r="J15325" t="s">
        <v>119</v>
      </c>
      <c r="K15325" s="1">
        <v>45426</v>
      </c>
      <c r="L15325">
        <v>30</v>
      </c>
      <c r="M15325">
        <v>4</v>
      </c>
      <c r="N15325" t="s">
        <v>538</v>
      </c>
      <c r="O15325" t="s">
        <v>537</v>
      </c>
      <c r="P15325" t="s">
        <v>630</v>
      </c>
    </row>
    <row r="15326" spans="1:16" x14ac:dyDescent="0.25">
      <c r="A15326" t="s">
        <v>493</v>
      </c>
      <c r="B15326" t="s">
        <v>258</v>
      </c>
      <c r="C15326" t="s">
        <v>494</v>
      </c>
      <c r="D15326" t="s">
        <v>476</v>
      </c>
      <c r="E15326" t="s">
        <v>473</v>
      </c>
      <c r="F15326" t="s">
        <v>65</v>
      </c>
      <c r="G15326" t="s">
        <v>175</v>
      </c>
      <c r="H15326" t="s">
        <v>72</v>
      </c>
      <c r="I15326" t="s">
        <v>73</v>
      </c>
      <c r="J15326" t="s">
        <v>119</v>
      </c>
      <c r="K15326" s="1">
        <v>45428</v>
      </c>
      <c r="L15326">
        <v>90</v>
      </c>
      <c r="M15326">
        <v>4</v>
      </c>
      <c r="N15326" t="s">
        <v>538</v>
      </c>
      <c r="O15326" t="s">
        <v>537</v>
      </c>
      <c r="P15326" t="s">
        <v>630</v>
      </c>
    </row>
    <row r="15327" spans="1:16" x14ac:dyDescent="0.25">
      <c r="A15327" t="s">
        <v>493</v>
      </c>
      <c r="B15327" t="s">
        <v>258</v>
      </c>
      <c r="C15327" t="s">
        <v>494</v>
      </c>
      <c r="D15327" t="s">
        <v>476</v>
      </c>
      <c r="E15327" t="s">
        <v>473</v>
      </c>
      <c r="F15327" t="s">
        <v>65</v>
      </c>
      <c r="G15327" t="s">
        <v>175</v>
      </c>
      <c r="H15327" t="s">
        <v>72</v>
      </c>
      <c r="I15327" t="s">
        <v>73</v>
      </c>
      <c r="J15327" t="s">
        <v>119</v>
      </c>
      <c r="K15327" s="1">
        <v>45429</v>
      </c>
      <c r="L15327">
        <v>90</v>
      </c>
      <c r="M15327">
        <v>4</v>
      </c>
      <c r="N15327" t="s">
        <v>538</v>
      </c>
      <c r="O15327" t="s">
        <v>537</v>
      </c>
      <c r="P15327" t="s">
        <v>630</v>
      </c>
    </row>
    <row r="15328" spans="1:16" x14ac:dyDescent="0.25">
      <c r="A15328" t="s">
        <v>493</v>
      </c>
      <c r="B15328" t="s">
        <v>258</v>
      </c>
      <c r="C15328" t="s">
        <v>494</v>
      </c>
      <c r="D15328" t="s">
        <v>476</v>
      </c>
      <c r="E15328" t="s">
        <v>473</v>
      </c>
      <c r="F15328" t="s">
        <v>65</v>
      </c>
      <c r="G15328" t="s">
        <v>175</v>
      </c>
      <c r="H15328" t="s">
        <v>72</v>
      </c>
      <c r="I15328" t="s">
        <v>74</v>
      </c>
      <c r="J15328" t="s">
        <v>119</v>
      </c>
      <c r="K15328" s="1">
        <v>45407</v>
      </c>
      <c r="L15328">
        <v>60</v>
      </c>
      <c r="M15328">
        <v>1</v>
      </c>
      <c r="N15328" t="s">
        <v>538</v>
      </c>
      <c r="O15328" t="s">
        <v>537</v>
      </c>
      <c r="P15328" t="s">
        <v>630</v>
      </c>
    </row>
    <row r="15329" spans="1:16" x14ac:dyDescent="0.25">
      <c r="A15329" t="s">
        <v>493</v>
      </c>
      <c r="B15329" t="s">
        <v>258</v>
      </c>
      <c r="C15329" t="s">
        <v>494</v>
      </c>
      <c r="D15329" t="s">
        <v>476</v>
      </c>
      <c r="E15329" t="s">
        <v>473</v>
      </c>
      <c r="F15329" t="s">
        <v>65</v>
      </c>
      <c r="G15329" t="s">
        <v>175</v>
      </c>
      <c r="H15329" t="s">
        <v>72</v>
      </c>
      <c r="I15329" t="s">
        <v>74</v>
      </c>
      <c r="J15329" t="s">
        <v>119</v>
      </c>
      <c r="K15329" s="1">
        <v>45421</v>
      </c>
      <c r="L15329">
        <v>60</v>
      </c>
      <c r="M15329">
        <v>3</v>
      </c>
      <c r="N15329" t="s">
        <v>538</v>
      </c>
      <c r="O15329" t="s">
        <v>537</v>
      </c>
      <c r="P15329" t="s">
        <v>630</v>
      </c>
    </row>
    <row r="15330" spans="1:16" x14ac:dyDescent="0.25">
      <c r="A15330" t="s">
        <v>493</v>
      </c>
      <c r="B15330" t="s">
        <v>258</v>
      </c>
      <c r="C15330" t="s">
        <v>494</v>
      </c>
      <c r="D15330" t="s">
        <v>476</v>
      </c>
      <c r="E15330" t="s">
        <v>473</v>
      </c>
      <c r="F15330" t="s">
        <v>65</v>
      </c>
      <c r="G15330" t="s">
        <v>175</v>
      </c>
      <c r="H15330" t="s">
        <v>72</v>
      </c>
      <c r="I15330" t="s">
        <v>74</v>
      </c>
      <c r="J15330" t="s">
        <v>119</v>
      </c>
      <c r="K15330" s="1">
        <v>45428</v>
      </c>
      <c r="L15330">
        <v>60</v>
      </c>
      <c r="M15330">
        <v>4</v>
      </c>
      <c r="N15330" t="s">
        <v>538</v>
      </c>
      <c r="O15330" t="s">
        <v>537</v>
      </c>
      <c r="P15330" t="s">
        <v>630</v>
      </c>
    </row>
    <row r="15331" spans="1:16" x14ac:dyDescent="0.25">
      <c r="A15331" t="s">
        <v>493</v>
      </c>
      <c r="B15331" t="s">
        <v>258</v>
      </c>
      <c r="C15331" t="s">
        <v>494</v>
      </c>
      <c r="D15331" t="s">
        <v>476</v>
      </c>
      <c r="E15331" t="s">
        <v>473</v>
      </c>
      <c r="F15331" t="s">
        <v>65</v>
      </c>
      <c r="G15331" t="s">
        <v>175</v>
      </c>
      <c r="H15331" t="s">
        <v>37</v>
      </c>
      <c r="I15331" t="s">
        <v>38</v>
      </c>
      <c r="J15331" t="s">
        <v>117</v>
      </c>
      <c r="K15331" s="1">
        <v>45404</v>
      </c>
      <c r="L15331">
        <v>60</v>
      </c>
      <c r="M15331">
        <v>1</v>
      </c>
      <c r="N15331" t="s">
        <v>538</v>
      </c>
      <c r="O15331" t="s">
        <v>537</v>
      </c>
      <c r="P15331" t="s">
        <v>630</v>
      </c>
    </row>
    <row r="15332" spans="1:16" x14ac:dyDescent="0.25">
      <c r="A15332" t="s">
        <v>493</v>
      </c>
      <c r="B15332" t="s">
        <v>258</v>
      </c>
      <c r="C15332" t="s">
        <v>494</v>
      </c>
      <c r="D15332" t="s">
        <v>476</v>
      </c>
      <c r="E15332" t="s">
        <v>473</v>
      </c>
      <c r="F15332" t="s">
        <v>65</v>
      </c>
      <c r="G15332" t="s">
        <v>175</v>
      </c>
      <c r="H15332" t="s">
        <v>37</v>
      </c>
      <c r="I15332" t="s">
        <v>38</v>
      </c>
      <c r="J15332" t="s">
        <v>117</v>
      </c>
      <c r="K15332" s="1">
        <v>45413</v>
      </c>
      <c r="L15332">
        <v>30</v>
      </c>
      <c r="M15332">
        <v>2</v>
      </c>
      <c r="N15332" t="s">
        <v>538</v>
      </c>
      <c r="O15332" t="s">
        <v>537</v>
      </c>
      <c r="P15332" t="s">
        <v>630</v>
      </c>
    </row>
    <row r="15333" spans="1:16" x14ac:dyDescent="0.25">
      <c r="A15333" t="s">
        <v>493</v>
      </c>
      <c r="B15333" t="s">
        <v>258</v>
      </c>
      <c r="C15333" t="s">
        <v>494</v>
      </c>
      <c r="D15333" t="s">
        <v>476</v>
      </c>
      <c r="E15333" t="s">
        <v>473</v>
      </c>
      <c r="F15333" t="s">
        <v>65</v>
      </c>
      <c r="G15333" t="s">
        <v>175</v>
      </c>
      <c r="H15333" t="s">
        <v>37</v>
      </c>
      <c r="I15333" t="s">
        <v>188</v>
      </c>
      <c r="J15333" t="s">
        <v>119</v>
      </c>
      <c r="K15333" s="1">
        <v>45405</v>
      </c>
      <c r="L15333">
        <v>30</v>
      </c>
      <c r="M15333">
        <v>1</v>
      </c>
      <c r="N15333" t="s">
        <v>538</v>
      </c>
      <c r="O15333" t="s">
        <v>537</v>
      </c>
      <c r="P15333" t="s">
        <v>630</v>
      </c>
    </row>
    <row r="15334" spans="1:16" x14ac:dyDescent="0.25">
      <c r="A15334" t="s">
        <v>493</v>
      </c>
      <c r="B15334" t="s">
        <v>258</v>
      </c>
      <c r="C15334" t="s">
        <v>494</v>
      </c>
      <c r="D15334" t="s">
        <v>476</v>
      </c>
      <c r="E15334" t="s">
        <v>473</v>
      </c>
      <c r="F15334" t="s">
        <v>65</v>
      </c>
      <c r="G15334" t="s">
        <v>175</v>
      </c>
      <c r="H15334" t="s">
        <v>37</v>
      </c>
      <c r="I15334" t="s">
        <v>188</v>
      </c>
      <c r="J15334" t="s">
        <v>119</v>
      </c>
      <c r="K15334" s="1">
        <v>45411</v>
      </c>
      <c r="L15334">
        <v>30</v>
      </c>
      <c r="M15334">
        <v>2</v>
      </c>
      <c r="N15334" t="s">
        <v>538</v>
      </c>
      <c r="O15334" t="s">
        <v>537</v>
      </c>
      <c r="P15334" t="s">
        <v>630</v>
      </c>
    </row>
    <row r="15335" spans="1:16" x14ac:dyDescent="0.25">
      <c r="A15335" t="s">
        <v>493</v>
      </c>
      <c r="B15335" t="s">
        <v>258</v>
      </c>
      <c r="C15335" t="s">
        <v>494</v>
      </c>
      <c r="D15335" t="s">
        <v>476</v>
      </c>
      <c r="E15335" t="s">
        <v>473</v>
      </c>
      <c r="F15335" t="s">
        <v>65</v>
      </c>
      <c r="G15335" t="s">
        <v>175</v>
      </c>
      <c r="H15335" t="s">
        <v>37</v>
      </c>
      <c r="I15335" t="s">
        <v>188</v>
      </c>
      <c r="J15335" t="s">
        <v>119</v>
      </c>
      <c r="K15335" s="1">
        <v>45419</v>
      </c>
      <c r="L15335">
        <v>150</v>
      </c>
      <c r="M15335">
        <v>3</v>
      </c>
      <c r="N15335" t="s">
        <v>538</v>
      </c>
      <c r="O15335" t="s">
        <v>537</v>
      </c>
      <c r="P15335" t="s">
        <v>630</v>
      </c>
    </row>
    <row r="15336" spans="1:16" x14ac:dyDescent="0.25">
      <c r="A15336" t="s">
        <v>493</v>
      </c>
      <c r="B15336" t="s">
        <v>258</v>
      </c>
      <c r="C15336" t="s">
        <v>494</v>
      </c>
      <c r="D15336" t="s">
        <v>476</v>
      </c>
      <c r="E15336" t="s">
        <v>473</v>
      </c>
      <c r="F15336" t="s">
        <v>65</v>
      </c>
      <c r="G15336" t="s">
        <v>175</v>
      </c>
      <c r="H15336" t="s">
        <v>37</v>
      </c>
      <c r="I15336" t="s">
        <v>188</v>
      </c>
      <c r="J15336" t="s">
        <v>119</v>
      </c>
      <c r="K15336" s="1">
        <v>45420</v>
      </c>
      <c r="L15336">
        <v>90</v>
      </c>
      <c r="M15336">
        <v>3</v>
      </c>
      <c r="N15336" t="s">
        <v>538</v>
      </c>
      <c r="O15336" t="s">
        <v>537</v>
      </c>
      <c r="P15336" t="s">
        <v>630</v>
      </c>
    </row>
    <row r="15337" spans="1:16" x14ac:dyDescent="0.25">
      <c r="A15337" t="s">
        <v>493</v>
      </c>
      <c r="B15337" t="s">
        <v>258</v>
      </c>
      <c r="C15337" t="s">
        <v>494</v>
      </c>
      <c r="D15337" t="s">
        <v>476</v>
      </c>
      <c r="E15337" t="s">
        <v>473</v>
      </c>
      <c r="F15337" t="s">
        <v>65</v>
      </c>
      <c r="G15337" t="s">
        <v>175</v>
      </c>
      <c r="H15337" t="s">
        <v>37</v>
      </c>
      <c r="I15337" t="s">
        <v>188</v>
      </c>
      <c r="J15337" t="s">
        <v>119</v>
      </c>
      <c r="K15337" s="1">
        <v>45421</v>
      </c>
      <c r="L15337">
        <v>90</v>
      </c>
      <c r="M15337">
        <v>3</v>
      </c>
      <c r="N15337" t="s">
        <v>538</v>
      </c>
      <c r="O15337" t="s">
        <v>537</v>
      </c>
      <c r="P15337" t="s">
        <v>630</v>
      </c>
    </row>
    <row r="15338" spans="1:16" x14ac:dyDescent="0.25">
      <c r="A15338" t="s">
        <v>493</v>
      </c>
      <c r="B15338" t="s">
        <v>258</v>
      </c>
      <c r="C15338" t="s">
        <v>494</v>
      </c>
      <c r="D15338" t="s">
        <v>476</v>
      </c>
      <c r="E15338" t="s">
        <v>473</v>
      </c>
      <c r="F15338" t="s">
        <v>65</v>
      </c>
      <c r="G15338" t="s">
        <v>175</v>
      </c>
      <c r="H15338" t="s">
        <v>37</v>
      </c>
      <c r="I15338" t="s">
        <v>188</v>
      </c>
      <c r="J15338" t="s">
        <v>119</v>
      </c>
      <c r="K15338" s="1">
        <v>45422</v>
      </c>
      <c r="L15338">
        <v>60</v>
      </c>
      <c r="M15338">
        <v>3</v>
      </c>
      <c r="N15338" t="s">
        <v>538</v>
      </c>
      <c r="O15338" t="s">
        <v>537</v>
      </c>
      <c r="P15338" t="s">
        <v>630</v>
      </c>
    </row>
    <row r="15339" spans="1:16" x14ac:dyDescent="0.25">
      <c r="A15339" t="s">
        <v>493</v>
      </c>
      <c r="B15339" t="s">
        <v>258</v>
      </c>
      <c r="C15339" t="s">
        <v>494</v>
      </c>
      <c r="D15339" t="s">
        <v>476</v>
      </c>
      <c r="E15339" t="s">
        <v>473</v>
      </c>
      <c r="F15339" t="s">
        <v>65</v>
      </c>
      <c r="G15339" t="s">
        <v>175</v>
      </c>
      <c r="H15339" t="s">
        <v>37</v>
      </c>
      <c r="I15339" t="s">
        <v>188</v>
      </c>
      <c r="J15339" t="s">
        <v>119</v>
      </c>
      <c r="K15339" s="1">
        <v>45425</v>
      </c>
      <c r="L15339">
        <v>120</v>
      </c>
      <c r="M15339">
        <v>4</v>
      </c>
      <c r="N15339" t="s">
        <v>538</v>
      </c>
      <c r="O15339" t="s">
        <v>537</v>
      </c>
      <c r="P15339" t="s">
        <v>630</v>
      </c>
    </row>
    <row r="15340" spans="1:16" x14ac:dyDescent="0.25">
      <c r="A15340" t="s">
        <v>493</v>
      </c>
      <c r="B15340" t="s">
        <v>258</v>
      </c>
      <c r="C15340" t="s">
        <v>494</v>
      </c>
      <c r="D15340" t="s">
        <v>476</v>
      </c>
      <c r="E15340" t="s">
        <v>473</v>
      </c>
      <c r="F15340" t="s">
        <v>65</v>
      </c>
      <c r="G15340" t="s">
        <v>175</v>
      </c>
      <c r="H15340" t="s">
        <v>37</v>
      </c>
      <c r="I15340" t="s">
        <v>188</v>
      </c>
      <c r="J15340" t="s">
        <v>119</v>
      </c>
      <c r="K15340" s="1">
        <v>45426</v>
      </c>
      <c r="L15340">
        <v>90</v>
      </c>
      <c r="M15340">
        <v>4</v>
      </c>
      <c r="N15340" t="s">
        <v>538</v>
      </c>
      <c r="O15340" t="s">
        <v>537</v>
      </c>
      <c r="P15340" t="s">
        <v>630</v>
      </c>
    </row>
    <row r="15341" spans="1:16" x14ac:dyDescent="0.25">
      <c r="A15341" t="s">
        <v>493</v>
      </c>
      <c r="B15341" t="s">
        <v>258</v>
      </c>
      <c r="C15341" t="s">
        <v>494</v>
      </c>
      <c r="D15341" t="s">
        <v>476</v>
      </c>
      <c r="E15341" t="s">
        <v>473</v>
      </c>
      <c r="F15341" t="s">
        <v>65</v>
      </c>
      <c r="G15341" t="s">
        <v>175</v>
      </c>
      <c r="H15341" t="s">
        <v>37</v>
      </c>
      <c r="I15341" t="s">
        <v>188</v>
      </c>
      <c r="J15341" t="s">
        <v>119</v>
      </c>
      <c r="K15341" s="1">
        <v>45429</v>
      </c>
      <c r="L15341">
        <v>60</v>
      </c>
      <c r="M15341">
        <v>4</v>
      </c>
      <c r="N15341" t="s">
        <v>538</v>
      </c>
      <c r="O15341" t="s">
        <v>537</v>
      </c>
      <c r="P15341" t="s">
        <v>630</v>
      </c>
    </row>
    <row r="15342" spans="1:16" x14ac:dyDescent="0.25">
      <c r="A15342" t="s">
        <v>493</v>
      </c>
      <c r="B15342" t="s">
        <v>258</v>
      </c>
      <c r="C15342" t="s">
        <v>494</v>
      </c>
      <c r="D15342" t="s">
        <v>476</v>
      </c>
      <c r="E15342" t="s">
        <v>473</v>
      </c>
      <c r="F15342" t="s">
        <v>65</v>
      </c>
      <c r="G15342" t="s">
        <v>175</v>
      </c>
      <c r="H15342" t="s">
        <v>61</v>
      </c>
      <c r="I15342" t="s">
        <v>61</v>
      </c>
      <c r="J15342" t="s">
        <v>119</v>
      </c>
      <c r="K15342" s="1">
        <v>45415</v>
      </c>
      <c r="L15342">
        <v>480</v>
      </c>
      <c r="M15342">
        <v>2</v>
      </c>
      <c r="N15342" t="s">
        <v>538</v>
      </c>
      <c r="O15342" t="s">
        <v>537</v>
      </c>
      <c r="P15342" t="s">
        <v>630</v>
      </c>
    </row>
    <row r="15343" spans="1:16" x14ac:dyDescent="0.25">
      <c r="A15343" t="s">
        <v>493</v>
      </c>
      <c r="B15343" t="s">
        <v>258</v>
      </c>
      <c r="C15343" t="s">
        <v>494</v>
      </c>
      <c r="D15343" t="s">
        <v>476</v>
      </c>
      <c r="E15343" t="s">
        <v>473</v>
      </c>
      <c r="F15343" t="s">
        <v>65</v>
      </c>
      <c r="G15343" t="s">
        <v>175</v>
      </c>
      <c r="H15343" t="s">
        <v>61</v>
      </c>
      <c r="I15343" t="s">
        <v>61</v>
      </c>
      <c r="J15343" t="s">
        <v>119</v>
      </c>
      <c r="K15343" s="1">
        <v>45418</v>
      </c>
      <c r="L15343">
        <v>480</v>
      </c>
      <c r="M15343">
        <v>3</v>
      </c>
      <c r="N15343" t="s">
        <v>538</v>
      </c>
      <c r="O15343" t="s">
        <v>537</v>
      </c>
      <c r="P15343" t="s">
        <v>630</v>
      </c>
    </row>
    <row r="15344" spans="1:16" x14ac:dyDescent="0.25">
      <c r="A15344" t="s">
        <v>493</v>
      </c>
      <c r="B15344" t="s">
        <v>258</v>
      </c>
      <c r="C15344" t="s">
        <v>494</v>
      </c>
      <c r="D15344" t="s">
        <v>476</v>
      </c>
      <c r="E15344" t="s">
        <v>473</v>
      </c>
      <c r="F15344" t="s">
        <v>65</v>
      </c>
      <c r="G15344" t="s">
        <v>175</v>
      </c>
      <c r="H15344" t="s">
        <v>192</v>
      </c>
      <c r="I15344" t="s">
        <v>260</v>
      </c>
      <c r="J15344" t="s">
        <v>118</v>
      </c>
      <c r="K15344" s="1">
        <v>45421</v>
      </c>
      <c r="L15344">
        <v>60</v>
      </c>
      <c r="M15344">
        <v>3</v>
      </c>
      <c r="N15344" t="s">
        <v>538</v>
      </c>
      <c r="O15344" t="s">
        <v>537</v>
      </c>
      <c r="P15344" t="s">
        <v>630</v>
      </c>
    </row>
    <row r="15345" spans="1:16" x14ac:dyDescent="0.25">
      <c r="A15345" t="s">
        <v>493</v>
      </c>
      <c r="B15345" t="s">
        <v>258</v>
      </c>
      <c r="C15345" t="s">
        <v>494</v>
      </c>
      <c r="D15345" t="s">
        <v>476</v>
      </c>
      <c r="E15345" t="s">
        <v>473</v>
      </c>
      <c r="F15345" t="s">
        <v>65</v>
      </c>
      <c r="G15345" t="s">
        <v>175</v>
      </c>
      <c r="H15345" t="s">
        <v>192</v>
      </c>
      <c r="I15345" t="s">
        <v>203</v>
      </c>
      <c r="J15345" t="s">
        <v>117</v>
      </c>
      <c r="K15345" s="1">
        <v>45428</v>
      </c>
      <c r="L15345">
        <v>30</v>
      </c>
      <c r="M15345">
        <v>4</v>
      </c>
      <c r="N15345" t="s">
        <v>538</v>
      </c>
      <c r="O15345" t="s">
        <v>537</v>
      </c>
      <c r="P15345" t="s">
        <v>630</v>
      </c>
    </row>
    <row r="15346" spans="1:16" x14ac:dyDescent="0.25">
      <c r="A15346" t="s">
        <v>493</v>
      </c>
      <c r="B15346" t="s">
        <v>258</v>
      </c>
      <c r="C15346" t="s">
        <v>494</v>
      </c>
      <c r="D15346" t="s">
        <v>476</v>
      </c>
      <c r="E15346" t="s">
        <v>473</v>
      </c>
      <c r="F15346" t="s">
        <v>65</v>
      </c>
      <c r="G15346" t="s">
        <v>175</v>
      </c>
      <c r="H15346" t="s">
        <v>192</v>
      </c>
      <c r="I15346" t="s">
        <v>193</v>
      </c>
      <c r="J15346" t="s">
        <v>191</v>
      </c>
      <c r="K15346" s="1">
        <v>45405</v>
      </c>
      <c r="L15346">
        <v>90</v>
      </c>
      <c r="M15346">
        <v>1</v>
      </c>
      <c r="N15346" t="s">
        <v>538</v>
      </c>
      <c r="O15346" t="s">
        <v>537</v>
      </c>
      <c r="P15346" t="s">
        <v>630</v>
      </c>
    </row>
    <row r="15347" spans="1:16" x14ac:dyDescent="0.25">
      <c r="A15347" t="s">
        <v>493</v>
      </c>
      <c r="B15347" t="s">
        <v>258</v>
      </c>
      <c r="C15347" t="s">
        <v>494</v>
      </c>
      <c r="D15347" t="s">
        <v>476</v>
      </c>
      <c r="E15347" t="s">
        <v>473</v>
      </c>
      <c r="F15347" t="s">
        <v>65</v>
      </c>
      <c r="G15347" t="s">
        <v>175</v>
      </c>
      <c r="H15347" t="s">
        <v>192</v>
      </c>
      <c r="I15347" t="s">
        <v>193</v>
      </c>
      <c r="J15347" t="s">
        <v>191</v>
      </c>
      <c r="K15347" s="1">
        <v>45426</v>
      </c>
      <c r="L15347">
        <v>90</v>
      </c>
      <c r="M15347">
        <v>4</v>
      </c>
      <c r="N15347" t="s">
        <v>538</v>
      </c>
      <c r="O15347" t="s">
        <v>537</v>
      </c>
      <c r="P15347" t="s">
        <v>630</v>
      </c>
    </row>
    <row r="15348" spans="1:16" x14ac:dyDescent="0.25">
      <c r="A15348" t="s">
        <v>493</v>
      </c>
      <c r="B15348" t="s">
        <v>258</v>
      </c>
      <c r="C15348" t="s">
        <v>494</v>
      </c>
      <c r="D15348" t="s">
        <v>476</v>
      </c>
      <c r="E15348" t="s">
        <v>473</v>
      </c>
      <c r="F15348" t="s">
        <v>65</v>
      </c>
      <c r="G15348" t="s">
        <v>175</v>
      </c>
      <c r="H15348" t="s">
        <v>192</v>
      </c>
      <c r="I15348" t="s">
        <v>193</v>
      </c>
      <c r="J15348" t="s">
        <v>191</v>
      </c>
      <c r="K15348" s="1">
        <v>45428</v>
      </c>
      <c r="L15348">
        <v>60</v>
      </c>
      <c r="M15348">
        <v>4</v>
      </c>
      <c r="N15348" t="s">
        <v>538</v>
      </c>
      <c r="O15348" t="s">
        <v>537</v>
      </c>
      <c r="P15348" t="s">
        <v>630</v>
      </c>
    </row>
    <row r="15349" spans="1:16" x14ac:dyDescent="0.25">
      <c r="A15349" t="s">
        <v>433</v>
      </c>
      <c r="B15349" t="s">
        <v>258</v>
      </c>
      <c r="C15349" t="s">
        <v>64</v>
      </c>
      <c r="D15349" t="s">
        <v>401</v>
      </c>
      <c r="E15349" t="s">
        <v>286</v>
      </c>
      <c r="F15349" t="s">
        <v>65</v>
      </c>
      <c r="G15349" t="s">
        <v>175</v>
      </c>
      <c r="H15349" t="s">
        <v>176</v>
      </c>
      <c r="I15349" t="s">
        <v>178</v>
      </c>
      <c r="J15349" t="s">
        <v>117</v>
      </c>
      <c r="K15349" s="1">
        <v>45404</v>
      </c>
      <c r="L15349">
        <v>60</v>
      </c>
      <c r="M15349">
        <v>1</v>
      </c>
      <c r="N15349" t="s">
        <v>538</v>
      </c>
      <c r="O15349" t="s">
        <v>537</v>
      </c>
      <c r="P15349" t="s">
        <v>639</v>
      </c>
    </row>
    <row r="15350" spans="1:16" x14ac:dyDescent="0.25">
      <c r="A15350" t="s">
        <v>433</v>
      </c>
      <c r="B15350" t="s">
        <v>258</v>
      </c>
      <c r="C15350" t="s">
        <v>64</v>
      </c>
      <c r="D15350" t="s">
        <v>401</v>
      </c>
      <c r="E15350" t="s">
        <v>286</v>
      </c>
      <c r="F15350" t="s">
        <v>65</v>
      </c>
      <c r="G15350" t="s">
        <v>175</v>
      </c>
      <c r="H15350" t="s">
        <v>176</v>
      </c>
      <c r="I15350" t="s">
        <v>178</v>
      </c>
      <c r="J15350" t="s">
        <v>117</v>
      </c>
      <c r="K15350" s="1">
        <v>45406</v>
      </c>
      <c r="L15350">
        <v>60</v>
      </c>
      <c r="M15350">
        <v>1</v>
      </c>
      <c r="N15350" t="s">
        <v>538</v>
      </c>
      <c r="O15350" t="s">
        <v>537</v>
      </c>
      <c r="P15350" t="s">
        <v>639</v>
      </c>
    </row>
    <row r="15351" spans="1:16" x14ac:dyDescent="0.25">
      <c r="A15351" t="s">
        <v>433</v>
      </c>
      <c r="B15351" t="s">
        <v>258</v>
      </c>
      <c r="C15351" t="s">
        <v>64</v>
      </c>
      <c r="D15351" t="s">
        <v>401</v>
      </c>
      <c r="E15351" t="s">
        <v>286</v>
      </c>
      <c r="F15351" t="s">
        <v>65</v>
      </c>
      <c r="G15351" t="s">
        <v>175</v>
      </c>
      <c r="H15351" t="s">
        <v>176</v>
      </c>
      <c r="I15351" t="s">
        <v>178</v>
      </c>
      <c r="J15351" t="s">
        <v>117</v>
      </c>
      <c r="K15351" s="1">
        <v>45408</v>
      </c>
      <c r="L15351">
        <v>60</v>
      </c>
      <c r="M15351">
        <v>1</v>
      </c>
      <c r="N15351" t="s">
        <v>538</v>
      </c>
      <c r="O15351" t="s">
        <v>537</v>
      </c>
      <c r="P15351" t="s">
        <v>639</v>
      </c>
    </row>
    <row r="15352" spans="1:16" x14ac:dyDescent="0.25">
      <c r="A15352" t="s">
        <v>433</v>
      </c>
      <c r="B15352" t="s">
        <v>258</v>
      </c>
      <c r="C15352" t="s">
        <v>64</v>
      </c>
      <c r="D15352" t="s">
        <v>401</v>
      </c>
      <c r="E15352" t="s">
        <v>286</v>
      </c>
      <c r="F15352" t="s">
        <v>65</v>
      </c>
      <c r="G15352" t="s">
        <v>175</v>
      </c>
      <c r="H15352" t="s">
        <v>176</v>
      </c>
      <c r="I15352" t="s">
        <v>178</v>
      </c>
      <c r="J15352" t="s">
        <v>117</v>
      </c>
      <c r="K15352" s="1">
        <v>45412</v>
      </c>
      <c r="L15352">
        <v>60</v>
      </c>
      <c r="M15352">
        <v>2</v>
      </c>
      <c r="N15352" t="s">
        <v>538</v>
      </c>
      <c r="O15352" t="s">
        <v>537</v>
      </c>
      <c r="P15352" t="s">
        <v>639</v>
      </c>
    </row>
    <row r="15353" spans="1:16" x14ac:dyDescent="0.25">
      <c r="A15353" t="s">
        <v>433</v>
      </c>
      <c r="B15353" t="s">
        <v>258</v>
      </c>
      <c r="C15353" t="s">
        <v>64</v>
      </c>
      <c r="D15353" t="s">
        <v>401</v>
      </c>
      <c r="E15353" t="s">
        <v>286</v>
      </c>
      <c r="F15353" t="s">
        <v>65</v>
      </c>
      <c r="G15353" t="s">
        <v>175</v>
      </c>
      <c r="H15353" t="s">
        <v>176</v>
      </c>
      <c r="I15353" t="s">
        <v>178</v>
      </c>
      <c r="J15353" t="s">
        <v>117</v>
      </c>
      <c r="K15353" s="1">
        <v>45414</v>
      </c>
      <c r="L15353">
        <v>120</v>
      </c>
      <c r="M15353">
        <v>2</v>
      </c>
      <c r="N15353" t="s">
        <v>538</v>
      </c>
      <c r="O15353" t="s">
        <v>537</v>
      </c>
      <c r="P15353" t="s">
        <v>639</v>
      </c>
    </row>
    <row r="15354" spans="1:16" x14ac:dyDescent="0.25">
      <c r="A15354" t="s">
        <v>433</v>
      </c>
      <c r="B15354" t="s">
        <v>258</v>
      </c>
      <c r="C15354" t="s">
        <v>64</v>
      </c>
      <c r="D15354" t="s">
        <v>401</v>
      </c>
      <c r="E15354" t="s">
        <v>286</v>
      </c>
      <c r="F15354" t="s">
        <v>65</v>
      </c>
      <c r="G15354" t="s">
        <v>175</v>
      </c>
      <c r="H15354" t="s">
        <v>176</v>
      </c>
      <c r="I15354" t="s">
        <v>178</v>
      </c>
      <c r="J15354" t="s">
        <v>117</v>
      </c>
      <c r="K15354" s="1">
        <v>45419</v>
      </c>
      <c r="L15354">
        <v>150</v>
      </c>
      <c r="M15354">
        <v>3</v>
      </c>
      <c r="N15354" t="s">
        <v>538</v>
      </c>
      <c r="O15354" t="s">
        <v>537</v>
      </c>
      <c r="P15354" t="s">
        <v>639</v>
      </c>
    </row>
    <row r="15355" spans="1:16" x14ac:dyDescent="0.25">
      <c r="A15355" t="s">
        <v>433</v>
      </c>
      <c r="B15355" t="s">
        <v>258</v>
      </c>
      <c r="C15355" t="s">
        <v>64</v>
      </c>
      <c r="D15355" t="s">
        <v>401</v>
      </c>
      <c r="E15355" t="s">
        <v>286</v>
      </c>
      <c r="F15355" t="s">
        <v>65</v>
      </c>
      <c r="G15355" t="s">
        <v>175</v>
      </c>
      <c r="H15355" t="s">
        <v>25</v>
      </c>
      <c r="I15355" t="s">
        <v>200</v>
      </c>
      <c r="J15355" t="s">
        <v>117</v>
      </c>
      <c r="K15355" s="1">
        <v>45405</v>
      </c>
      <c r="L15355">
        <v>90</v>
      </c>
      <c r="M15355">
        <v>1</v>
      </c>
      <c r="N15355" t="s">
        <v>538</v>
      </c>
      <c r="O15355" t="s">
        <v>537</v>
      </c>
      <c r="P15355" t="s">
        <v>639</v>
      </c>
    </row>
    <row r="15356" spans="1:16" x14ac:dyDescent="0.25">
      <c r="A15356" t="s">
        <v>433</v>
      </c>
      <c r="B15356" t="s">
        <v>258</v>
      </c>
      <c r="C15356" t="s">
        <v>64</v>
      </c>
      <c r="D15356" t="s">
        <v>401</v>
      </c>
      <c r="E15356" t="s">
        <v>286</v>
      </c>
      <c r="F15356" t="s">
        <v>65</v>
      </c>
      <c r="G15356" t="s">
        <v>175</v>
      </c>
      <c r="H15356" t="s">
        <v>25</v>
      </c>
      <c r="I15356" t="s">
        <v>200</v>
      </c>
      <c r="J15356" t="s">
        <v>117</v>
      </c>
      <c r="K15356" s="1">
        <v>45407</v>
      </c>
      <c r="L15356">
        <v>90</v>
      </c>
      <c r="M15356">
        <v>1</v>
      </c>
      <c r="N15356" t="s">
        <v>538</v>
      </c>
      <c r="O15356" t="s">
        <v>537</v>
      </c>
      <c r="P15356" t="s">
        <v>639</v>
      </c>
    </row>
    <row r="15357" spans="1:16" x14ac:dyDescent="0.25">
      <c r="A15357" t="s">
        <v>433</v>
      </c>
      <c r="B15357" t="s">
        <v>258</v>
      </c>
      <c r="C15357" t="s">
        <v>64</v>
      </c>
      <c r="D15357" t="s">
        <v>401</v>
      </c>
      <c r="E15357" t="s">
        <v>286</v>
      </c>
      <c r="F15357" t="s">
        <v>65</v>
      </c>
      <c r="G15357" t="s">
        <v>175</v>
      </c>
      <c r="H15357" t="s">
        <v>25</v>
      </c>
      <c r="I15357" t="s">
        <v>200</v>
      </c>
      <c r="J15357" t="s">
        <v>117</v>
      </c>
      <c r="K15357" s="1">
        <v>45420</v>
      </c>
      <c r="L15357">
        <v>90</v>
      </c>
      <c r="M15357">
        <v>3</v>
      </c>
      <c r="N15357" t="s">
        <v>538</v>
      </c>
      <c r="O15357" t="s">
        <v>537</v>
      </c>
      <c r="P15357" t="s">
        <v>639</v>
      </c>
    </row>
    <row r="15358" spans="1:16" x14ac:dyDescent="0.25">
      <c r="A15358" t="s">
        <v>433</v>
      </c>
      <c r="B15358" t="s">
        <v>258</v>
      </c>
      <c r="C15358" t="s">
        <v>64</v>
      </c>
      <c r="D15358" t="s">
        <v>401</v>
      </c>
      <c r="E15358" t="s">
        <v>286</v>
      </c>
      <c r="F15358" t="s">
        <v>65</v>
      </c>
      <c r="G15358" t="s">
        <v>175</v>
      </c>
      <c r="H15358" t="s">
        <v>183</v>
      </c>
      <c r="I15358" t="s">
        <v>71</v>
      </c>
      <c r="J15358" t="s">
        <v>191</v>
      </c>
      <c r="K15358" s="1">
        <v>45405</v>
      </c>
      <c r="L15358">
        <v>60</v>
      </c>
      <c r="M15358">
        <v>1</v>
      </c>
      <c r="N15358" t="s">
        <v>538</v>
      </c>
      <c r="O15358" t="s">
        <v>537</v>
      </c>
      <c r="P15358" t="s">
        <v>639</v>
      </c>
    </row>
    <row r="15359" spans="1:16" x14ac:dyDescent="0.25">
      <c r="A15359" t="s">
        <v>433</v>
      </c>
      <c r="B15359" t="s">
        <v>258</v>
      </c>
      <c r="C15359" t="s">
        <v>64</v>
      </c>
      <c r="D15359" t="s">
        <v>401</v>
      </c>
      <c r="E15359" t="s">
        <v>286</v>
      </c>
      <c r="F15359" t="s">
        <v>65</v>
      </c>
      <c r="G15359" t="s">
        <v>175</v>
      </c>
      <c r="H15359" t="s">
        <v>183</v>
      </c>
      <c r="I15359" t="s">
        <v>71</v>
      </c>
      <c r="J15359" t="s">
        <v>191</v>
      </c>
      <c r="K15359" s="1">
        <v>45406</v>
      </c>
      <c r="L15359">
        <v>60</v>
      </c>
      <c r="M15359">
        <v>1</v>
      </c>
      <c r="N15359" t="s">
        <v>538</v>
      </c>
      <c r="O15359" t="s">
        <v>537</v>
      </c>
      <c r="P15359" t="s">
        <v>639</v>
      </c>
    </row>
    <row r="15360" spans="1:16" x14ac:dyDescent="0.25">
      <c r="A15360" t="s">
        <v>433</v>
      </c>
      <c r="B15360" t="s">
        <v>258</v>
      </c>
      <c r="C15360" t="s">
        <v>64</v>
      </c>
      <c r="D15360" t="s">
        <v>401</v>
      </c>
      <c r="E15360" t="s">
        <v>286</v>
      </c>
      <c r="F15360" t="s">
        <v>65</v>
      </c>
      <c r="G15360" t="s">
        <v>175</v>
      </c>
      <c r="H15360" t="s">
        <v>183</v>
      </c>
      <c r="I15360" t="s">
        <v>71</v>
      </c>
      <c r="J15360" t="s">
        <v>191</v>
      </c>
      <c r="K15360" s="1">
        <v>45411</v>
      </c>
      <c r="L15360">
        <v>120</v>
      </c>
      <c r="M15360">
        <v>2</v>
      </c>
      <c r="N15360" t="s">
        <v>538</v>
      </c>
      <c r="O15360" t="s">
        <v>537</v>
      </c>
      <c r="P15360" t="s">
        <v>639</v>
      </c>
    </row>
    <row r="15361" spans="1:16" x14ac:dyDescent="0.25">
      <c r="A15361" t="s">
        <v>433</v>
      </c>
      <c r="B15361" t="s">
        <v>258</v>
      </c>
      <c r="C15361" t="s">
        <v>64</v>
      </c>
      <c r="D15361" t="s">
        <v>401</v>
      </c>
      <c r="E15361" t="s">
        <v>286</v>
      </c>
      <c r="F15361" t="s">
        <v>65</v>
      </c>
      <c r="G15361" t="s">
        <v>175</v>
      </c>
      <c r="H15361" t="s">
        <v>183</v>
      </c>
      <c r="I15361" t="s">
        <v>71</v>
      </c>
      <c r="J15361" t="s">
        <v>191</v>
      </c>
      <c r="K15361" s="1">
        <v>45412</v>
      </c>
      <c r="L15361">
        <v>60</v>
      </c>
      <c r="M15361">
        <v>2</v>
      </c>
      <c r="N15361" t="s">
        <v>538</v>
      </c>
      <c r="O15361" t="s">
        <v>537</v>
      </c>
      <c r="P15361" t="s">
        <v>639</v>
      </c>
    </row>
    <row r="15362" spans="1:16" x14ac:dyDescent="0.25">
      <c r="A15362" t="s">
        <v>433</v>
      </c>
      <c r="B15362" t="s">
        <v>258</v>
      </c>
      <c r="C15362" t="s">
        <v>64</v>
      </c>
      <c r="D15362" t="s">
        <v>401</v>
      </c>
      <c r="E15362" t="s">
        <v>286</v>
      </c>
      <c r="F15362" t="s">
        <v>65</v>
      </c>
      <c r="G15362" t="s">
        <v>175</v>
      </c>
      <c r="H15362" t="s">
        <v>72</v>
      </c>
      <c r="I15362" t="s">
        <v>130</v>
      </c>
      <c r="J15362" t="s">
        <v>119</v>
      </c>
      <c r="K15362" s="1">
        <v>45407</v>
      </c>
      <c r="L15362">
        <v>60</v>
      </c>
      <c r="M15362">
        <v>1</v>
      </c>
      <c r="N15362" t="s">
        <v>538</v>
      </c>
      <c r="O15362" t="s">
        <v>537</v>
      </c>
      <c r="P15362" t="s">
        <v>639</v>
      </c>
    </row>
    <row r="15363" spans="1:16" x14ac:dyDescent="0.25">
      <c r="A15363" t="s">
        <v>433</v>
      </c>
      <c r="B15363" t="s">
        <v>258</v>
      </c>
      <c r="C15363" t="s">
        <v>64</v>
      </c>
      <c r="D15363" t="s">
        <v>401</v>
      </c>
      <c r="E15363" t="s">
        <v>286</v>
      </c>
      <c r="F15363" t="s">
        <v>65</v>
      </c>
      <c r="G15363" t="s">
        <v>175</v>
      </c>
      <c r="H15363" t="s">
        <v>72</v>
      </c>
      <c r="I15363" t="s">
        <v>130</v>
      </c>
      <c r="J15363" t="s">
        <v>119</v>
      </c>
      <c r="K15363" s="1">
        <v>45421</v>
      </c>
      <c r="L15363">
        <v>60</v>
      </c>
      <c r="M15363">
        <v>3</v>
      </c>
      <c r="N15363" t="s">
        <v>538</v>
      </c>
      <c r="O15363" t="s">
        <v>537</v>
      </c>
      <c r="P15363" t="s">
        <v>639</v>
      </c>
    </row>
    <row r="15364" spans="1:16" x14ac:dyDescent="0.25">
      <c r="A15364" t="s">
        <v>433</v>
      </c>
      <c r="B15364" t="s">
        <v>258</v>
      </c>
      <c r="C15364" t="s">
        <v>64</v>
      </c>
      <c r="D15364" t="s">
        <v>401</v>
      </c>
      <c r="E15364" t="s">
        <v>286</v>
      </c>
      <c r="F15364" t="s">
        <v>65</v>
      </c>
      <c r="G15364" t="s">
        <v>175</v>
      </c>
      <c r="H15364" t="s">
        <v>72</v>
      </c>
      <c r="I15364" t="s">
        <v>186</v>
      </c>
      <c r="J15364" t="s">
        <v>119</v>
      </c>
      <c r="K15364" s="1">
        <v>45404</v>
      </c>
      <c r="L15364">
        <v>30</v>
      </c>
      <c r="M15364">
        <v>1</v>
      </c>
      <c r="N15364" t="s">
        <v>538</v>
      </c>
      <c r="O15364" t="s">
        <v>537</v>
      </c>
      <c r="P15364" t="s">
        <v>639</v>
      </c>
    </row>
    <row r="15365" spans="1:16" x14ac:dyDescent="0.25">
      <c r="A15365" t="s">
        <v>433</v>
      </c>
      <c r="B15365" t="s">
        <v>258</v>
      </c>
      <c r="C15365" t="s">
        <v>64</v>
      </c>
      <c r="D15365" t="s">
        <v>401</v>
      </c>
      <c r="E15365" t="s">
        <v>286</v>
      </c>
      <c r="F15365" t="s">
        <v>65</v>
      </c>
      <c r="G15365" t="s">
        <v>175</v>
      </c>
      <c r="H15365" t="s">
        <v>72</v>
      </c>
      <c r="I15365" t="s">
        <v>186</v>
      </c>
      <c r="J15365" t="s">
        <v>119</v>
      </c>
      <c r="K15365" s="1">
        <v>45405</v>
      </c>
      <c r="L15365">
        <v>30</v>
      </c>
      <c r="M15365">
        <v>1</v>
      </c>
      <c r="N15365" t="s">
        <v>538</v>
      </c>
      <c r="O15365" t="s">
        <v>537</v>
      </c>
      <c r="P15365" t="s">
        <v>639</v>
      </c>
    </row>
    <row r="15366" spans="1:16" x14ac:dyDescent="0.25">
      <c r="A15366" t="s">
        <v>433</v>
      </c>
      <c r="B15366" t="s">
        <v>258</v>
      </c>
      <c r="C15366" t="s">
        <v>64</v>
      </c>
      <c r="D15366" t="s">
        <v>401</v>
      </c>
      <c r="E15366" t="s">
        <v>286</v>
      </c>
      <c r="F15366" t="s">
        <v>65</v>
      </c>
      <c r="G15366" t="s">
        <v>175</v>
      </c>
      <c r="H15366" t="s">
        <v>72</v>
      </c>
      <c r="I15366" t="s">
        <v>186</v>
      </c>
      <c r="J15366" t="s">
        <v>119</v>
      </c>
      <c r="K15366" s="1">
        <v>45406</v>
      </c>
      <c r="L15366">
        <v>30</v>
      </c>
      <c r="M15366">
        <v>1</v>
      </c>
      <c r="N15366" t="s">
        <v>538</v>
      </c>
      <c r="O15366" t="s">
        <v>537</v>
      </c>
      <c r="P15366" t="s">
        <v>639</v>
      </c>
    </row>
    <row r="15367" spans="1:16" x14ac:dyDescent="0.25">
      <c r="A15367" t="s">
        <v>433</v>
      </c>
      <c r="B15367" t="s">
        <v>258</v>
      </c>
      <c r="C15367" t="s">
        <v>64</v>
      </c>
      <c r="D15367" t="s">
        <v>401</v>
      </c>
      <c r="E15367" t="s">
        <v>286</v>
      </c>
      <c r="F15367" t="s">
        <v>65</v>
      </c>
      <c r="G15367" t="s">
        <v>175</v>
      </c>
      <c r="H15367" t="s">
        <v>72</v>
      </c>
      <c r="I15367" t="s">
        <v>186</v>
      </c>
      <c r="J15367" t="s">
        <v>119</v>
      </c>
      <c r="K15367" s="1">
        <v>45411</v>
      </c>
      <c r="L15367">
        <v>30</v>
      </c>
      <c r="M15367">
        <v>2</v>
      </c>
      <c r="N15367" t="s">
        <v>538</v>
      </c>
      <c r="O15367" t="s">
        <v>537</v>
      </c>
      <c r="P15367" t="s">
        <v>639</v>
      </c>
    </row>
    <row r="15368" spans="1:16" x14ac:dyDescent="0.25">
      <c r="A15368" t="s">
        <v>433</v>
      </c>
      <c r="B15368" t="s">
        <v>258</v>
      </c>
      <c r="C15368" t="s">
        <v>64</v>
      </c>
      <c r="D15368" t="s">
        <v>401</v>
      </c>
      <c r="E15368" t="s">
        <v>286</v>
      </c>
      <c r="F15368" t="s">
        <v>65</v>
      </c>
      <c r="G15368" t="s">
        <v>175</v>
      </c>
      <c r="H15368" t="s">
        <v>72</v>
      </c>
      <c r="I15368" t="s">
        <v>186</v>
      </c>
      <c r="J15368" t="s">
        <v>119</v>
      </c>
      <c r="K15368" s="1">
        <v>45414</v>
      </c>
      <c r="L15368">
        <v>30</v>
      </c>
      <c r="M15368">
        <v>2</v>
      </c>
      <c r="N15368" t="s">
        <v>538</v>
      </c>
      <c r="O15368" t="s">
        <v>537</v>
      </c>
      <c r="P15368" t="s">
        <v>639</v>
      </c>
    </row>
    <row r="15369" spans="1:16" x14ac:dyDescent="0.25">
      <c r="A15369" t="s">
        <v>433</v>
      </c>
      <c r="B15369" t="s">
        <v>258</v>
      </c>
      <c r="C15369" t="s">
        <v>64</v>
      </c>
      <c r="D15369" t="s">
        <v>401</v>
      </c>
      <c r="E15369" t="s">
        <v>286</v>
      </c>
      <c r="F15369" t="s">
        <v>65</v>
      </c>
      <c r="G15369" t="s">
        <v>175</v>
      </c>
      <c r="H15369" t="s">
        <v>72</v>
      </c>
      <c r="I15369" t="s">
        <v>186</v>
      </c>
      <c r="J15369" t="s">
        <v>119</v>
      </c>
      <c r="K15369" s="1">
        <v>45420</v>
      </c>
      <c r="L15369">
        <v>30</v>
      </c>
      <c r="M15369">
        <v>3</v>
      </c>
      <c r="N15369" t="s">
        <v>538</v>
      </c>
      <c r="O15369" t="s">
        <v>537</v>
      </c>
      <c r="P15369" t="s">
        <v>639</v>
      </c>
    </row>
    <row r="15370" spans="1:16" x14ac:dyDescent="0.25">
      <c r="A15370" t="s">
        <v>433</v>
      </c>
      <c r="B15370" t="s">
        <v>258</v>
      </c>
      <c r="C15370" t="s">
        <v>64</v>
      </c>
      <c r="D15370" t="s">
        <v>401</v>
      </c>
      <c r="E15370" t="s">
        <v>286</v>
      </c>
      <c r="F15370" t="s">
        <v>65</v>
      </c>
      <c r="G15370" t="s">
        <v>175</v>
      </c>
      <c r="H15370" t="s">
        <v>72</v>
      </c>
      <c r="I15370" t="s">
        <v>73</v>
      </c>
      <c r="J15370" t="s">
        <v>119</v>
      </c>
      <c r="K15370" s="1">
        <v>45406</v>
      </c>
      <c r="L15370">
        <v>60</v>
      </c>
      <c r="M15370">
        <v>1</v>
      </c>
      <c r="N15370" t="s">
        <v>538</v>
      </c>
      <c r="O15370" t="s">
        <v>537</v>
      </c>
      <c r="P15370" t="s">
        <v>639</v>
      </c>
    </row>
    <row r="15371" spans="1:16" x14ac:dyDescent="0.25">
      <c r="A15371" t="s">
        <v>433</v>
      </c>
      <c r="B15371" t="s">
        <v>258</v>
      </c>
      <c r="C15371" t="s">
        <v>64</v>
      </c>
      <c r="D15371" t="s">
        <v>401</v>
      </c>
      <c r="E15371" t="s">
        <v>286</v>
      </c>
      <c r="F15371" t="s">
        <v>65</v>
      </c>
      <c r="G15371" t="s">
        <v>175</v>
      </c>
      <c r="H15371" t="s">
        <v>72</v>
      </c>
      <c r="I15371" t="s">
        <v>73</v>
      </c>
      <c r="J15371" t="s">
        <v>119</v>
      </c>
      <c r="K15371" s="1">
        <v>45407</v>
      </c>
      <c r="L15371">
        <v>60</v>
      </c>
      <c r="M15371">
        <v>1</v>
      </c>
      <c r="N15371" t="s">
        <v>538</v>
      </c>
      <c r="O15371" t="s">
        <v>537</v>
      </c>
      <c r="P15371" t="s">
        <v>639</v>
      </c>
    </row>
    <row r="15372" spans="1:16" x14ac:dyDescent="0.25">
      <c r="A15372" t="s">
        <v>433</v>
      </c>
      <c r="B15372" t="s">
        <v>258</v>
      </c>
      <c r="C15372" t="s">
        <v>64</v>
      </c>
      <c r="D15372" t="s">
        <v>401</v>
      </c>
      <c r="E15372" t="s">
        <v>286</v>
      </c>
      <c r="F15372" t="s">
        <v>65</v>
      </c>
      <c r="G15372" t="s">
        <v>175</v>
      </c>
      <c r="H15372" t="s">
        <v>72</v>
      </c>
      <c r="I15372" t="s">
        <v>73</v>
      </c>
      <c r="J15372" t="s">
        <v>119</v>
      </c>
      <c r="K15372" s="1">
        <v>45408</v>
      </c>
      <c r="L15372">
        <v>60</v>
      </c>
      <c r="M15372">
        <v>1</v>
      </c>
      <c r="N15372" t="s">
        <v>538</v>
      </c>
      <c r="O15372" t="s">
        <v>537</v>
      </c>
      <c r="P15372" t="s">
        <v>639</v>
      </c>
    </row>
    <row r="15373" spans="1:16" x14ac:dyDescent="0.25">
      <c r="A15373" t="s">
        <v>433</v>
      </c>
      <c r="B15373" t="s">
        <v>258</v>
      </c>
      <c r="C15373" t="s">
        <v>64</v>
      </c>
      <c r="D15373" t="s">
        <v>401</v>
      </c>
      <c r="E15373" t="s">
        <v>286</v>
      </c>
      <c r="F15373" t="s">
        <v>65</v>
      </c>
      <c r="G15373" t="s">
        <v>175</v>
      </c>
      <c r="H15373" t="s">
        <v>72</v>
      </c>
      <c r="I15373" t="s">
        <v>73</v>
      </c>
      <c r="J15373" t="s">
        <v>119</v>
      </c>
      <c r="K15373" s="1">
        <v>45413</v>
      </c>
      <c r="L15373">
        <v>60</v>
      </c>
      <c r="M15373">
        <v>2</v>
      </c>
      <c r="N15373" t="s">
        <v>538</v>
      </c>
      <c r="O15373" t="s">
        <v>537</v>
      </c>
      <c r="P15373" t="s">
        <v>639</v>
      </c>
    </row>
    <row r="15374" spans="1:16" x14ac:dyDescent="0.25">
      <c r="A15374" t="s">
        <v>433</v>
      </c>
      <c r="B15374" t="s">
        <v>258</v>
      </c>
      <c r="C15374" t="s">
        <v>64</v>
      </c>
      <c r="D15374" t="s">
        <v>401</v>
      </c>
      <c r="E15374" t="s">
        <v>286</v>
      </c>
      <c r="F15374" t="s">
        <v>65</v>
      </c>
      <c r="G15374" t="s">
        <v>175</v>
      </c>
      <c r="H15374" t="s">
        <v>72</v>
      </c>
      <c r="I15374" t="s">
        <v>73</v>
      </c>
      <c r="J15374" t="s">
        <v>119</v>
      </c>
      <c r="K15374" s="1">
        <v>45418</v>
      </c>
      <c r="L15374">
        <v>60</v>
      </c>
      <c r="M15374">
        <v>3</v>
      </c>
      <c r="N15374" t="s">
        <v>538</v>
      </c>
      <c r="O15374" t="s">
        <v>537</v>
      </c>
      <c r="P15374" t="s">
        <v>639</v>
      </c>
    </row>
    <row r="15375" spans="1:16" x14ac:dyDescent="0.25">
      <c r="A15375" t="s">
        <v>433</v>
      </c>
      <c r="B15375" t="s">
        <v>258</v>
      </c>
      <c r="C15375" t="s">
        <v>64</v>
      </c>
      <c r="D15375" t="s">
        <v>401</v>
      </c>
      <c r="E15375" t="s">
        <v>286</v>
      </c>
      <c r="F15375" t="s">
        <v>65</v>
      </c>
      <c r="G15375" t="s">
        <v>175</v>
      </c>
      <c r="H15375" t="s">
        <v>72</v>
      </c>
      <c r="I15375" t="s">
        <v>73</v>
      </c>
      <c r="J15375" t="s">
        <v>119</v>
      </c>
      <c r="K15375" s="1">
        <v>45419</v>
      </c>
      <c r="L15375">
        <v>60</v>
      </c>
      <c r="M15375">
        <v>3</v>
      </c>
      <c r="N15375" t="s">
        <v>538</v>
      </c>
      <c r="O15375" t="s">
        <v>537</v>
      </c>
      <c r="P15375" t="s">
        <v>639</v>
      </c>
    </row>
    <row r="15376" spans="1:16" x14ac:dyDescent="0.25">
      <c r="A15376" t="s">
        <v>433</v>
      </c>
      <c r="B15376" t="s">
        <v>258</v>
      </c>
      <c r="C15376" t="s">
        <v>64</v>
      </c>
      <c r="D15376" t="s">
        <v>401</v>
      </c>
      <c r="E15376" t="s">
        <v>286</v>
      </c>
      <c r="F15376" t="s">
        <v>65</v>
      </c>
      <c r="G15376" t="s">
        <v>175</v>
      </c>
      <c r="H15376" t="s">
        <v>72</v>
      </c>
      <c r="I15376" t="s">
        <v>73</v>
      </c>
      <c r="J15376" t="s">
        <v>119</v>
      </c>
      <c r="K15376" s="1">
        <v>45428</v>
      </c>
      <c r="L15376">
        <v>60</v>
      </c>
      <c r="M15376">
        <v>4</v>
      </c>
      <c r="N15376" t="s">
        <v>538</v>
      </c>
      <c r="O15376" t="s">
        <v>537</v>
      </c>
      <c r="P15376" t="s">
        <v>639</v>
      </c>
    </row>
    <row r="15377" spans="1:16" x14ac:dyDescent="0.25">
      <c r="A15377" t="s">
        <v>433</v>
      </c>
      <c r="B15377" t="s">
        <v>258</v>
      </c>
      <c r="C15377" t="s">
        <v>64</v>
      </c>
      <c r="D15377" t="s">
        <v>401</v>
      </c>
      <c r="E15377" t="s">
        <v>286</v>
      </c>
      <c r="F15377" t="s">
        <v>65</v>
      </c>
      <c r="G15377" t="s">
        <v>175</v>
      </c>
      <c r="H15377" t="s">
        <v>72</v>
      </c>
      <c r="I15377" t="s">
        <v>74</v>
      </c>
      <c r="J15377" t="s">
        <v>119</v>
      </c>
      <c r="K15377" s="1">
        <v>45406</v>
      </c>
      <c r="L15377">
        <v>30</v>
      </c>
      <c r="M15377">
        <v>1</v>
      </c>
      <c r="N15377" t="s">
        <v>538</v>
      </c>
      <c r="O15377" t="s">
        <v>537</v>
      </c>
      <c r="P15377" t="s">
        <v>639</v>
      </c>
    </row>
    <row r="15378" spans="1:16" x14ac:dyDescent="0.25">
      <c r="A15378" t="s">
        <v>433</v>
      </c>
      <c r="B15378" t="s">
        <v>258</v>
      </c>
      <c r="C15378" t="s">
        <v>64</v>
      </c>
      <c r="D15378" t="s">
        <v>401</v>
      </c>
      <c r="E15378" t="s">
        <v>286</v>
      </c>
      <c r="F15378" t="s">
        <v>65</v>
      </c>
      <c r="G15378" t="s">
        <v>175</v>
      </c>
      <c r="H15378" t="s">
        <v>72</v>
      </c>
      <c r="I15378" t="s">
        <v>74</v>
      </c>
      <c r="J15378" t="s">
        <v>119</v>
      </c>
      <c r="K15378" s="1">
        <v>45413</v>
      </c>
      <c r="L15378">
        <v>30</v>
      </c>
      <c r="M15378">
        <v>2</v>
      </c>
      <c r="N15378" t="s">
        <v>538</v>
      </c>
      <c r="O15378" t="s">
        <v>537</v>
      </c>
      <c r="P15378" t="s">
        <v>639</v>
      </c>
    </row>
    <row r="15379" spans="1:16" x14ac:dyDescent="0.25">
      <c r="A15379" t="s">
        <v>433</v>
      </c>
      <c r="B15379" t="s">
        <v>258</v>
      </c>
      <c r="C15379" t="s">
        <v>64</v>
      </c>
      <c r="D15379" t="s">
        <v>401</v>
      </c>
      <c r="E15379" t="s">
        <v>286</v>
      </c>
      <c r="F15379" t="s">
        <v>65</v>
      </c>
      <c r="G15379" t="s">
        <v>175</v>
      </c>
      <c r="H15379" t="s">
        <v>72</v>
      </c>
      <c r="I15379" t="s">
        <v>74</v>
      </c>
      <c r="J15379" t="s">
        <v>119</v>
      </c>
      <c r="K15379" s="1">
        <v>45420</v>
      </c>
      <c r="L15379">
        <v>30</v>
      </c>
      <c r="M15379">
        <v>3</v>
      </c>
      <c r="N15379" t="s">
        <v>538</v>
      </c>
      <c r="O15379" t="s">
        <v>537</v>
      </c>
      <c r="P15379" t="s">
        <v>639</v>
      </c>
    </row>
    <row r="15380" spans="1:16" x14ac:dyDescent="0.25">
      <c r="A15380" t="s">
        <v>433</v>
      </c>
      <c r="B15380" t="s">
        <v>258</v>
      </c>
      <c r="C15380" t="s">
        <v>64</v>
      </c>
      <c r="D15380" t="s">
        <v>401</v>
      </c>
      <c r="E15380" t="s">
        <v>286</v>
      </c>
      <c r="F15380" t="s">
        <v>65</v>
      </c>
      <c r="G15380" t="s">
        <v>175</v>
      </c>
      <c r="H15380" t="s">
        <v>37</v>
      </c>
      <c r="I15380" t="s">
        <v>38</v>
      </c>
      <c r="J15380" t="s">
        <v>117</v>
      </c>
      <c r="K15380" s="1">
        <v>45404</v>
      </c>
      <c r="L15380">
        <v>30</v>
      </c>
      <c r="M15380">
        <v>1</v>
      </c>
      <c r="N15380" t="s">
        <v>538</v>
      </c>
      <c r="O15380" t="s">
        <v>537</v>
      </c>
      <c r="P15380" t="s">
        <v>639</v>
      </c>
    </row>
    <row r="15381" spans="1:16" x14ac:dyDescent="0.25">
      <c r="A15381" t="s">
        <v>433</v>
      </c>
      <c r="B15381" t="s">
        <v>258</v>
      </c>
      <c r="C15381" t="s">
        <v>64</v>
      </c>
      <c r="D15381" t="s">
        <v>401</v>
      </c>
      <c r="E15381" t="s">
        <v>286</v>
      </c>
      <c r="F15381" t="s">
        <v>65</v>
      </c>
      <c r="G15381" t="s">
        <v>175</v>
      </c>
      <c r="H15381" t="s">
        <v>37</v>
      </c>
      <c r="I15381" t="s">
        <v>38</v>
      </c>
      <c r="J15381" t="s">
        <v>117</v>
      </c>
      <c r="K15381" s="1">
        <v>45407</v>
      </c>
      <c r="L15381">
        <v>30</v>
      </c>
      <c r="M15381">
        <v>1</v>
      </c>
      <c r="N15381" t="s">
        <v>538</v>
      </c>
      <c r="O15381" t="s">
        <v>537</v>
      </c>
      <c r="P15381" t="s">
        <v>639</v>
      </c>
    </row>
    <row r="15382" spans="1:16" x14ac:dyDescent="0.25">
      <c r="A15382" t="s">
        <v>433</v>
      </c>
      <c r="B15382" t="s">
        <v>258</v>
      </c>
      <c r="C15382" t="s">
        <v>64</v>
      </c>
      <c r="D15382" t="s">
        <v>401</v>
      </c>
      <c r="E15382" t="s">
        <v>286</v>
      </c>
      <c r="F15382" t="s">
        <v>65</v>
      </c>
      <c r="G15382" t="s">
        <v>175</v>
      </c>
      <c r="H15382" t="s">
        <v>37</v>
      </c>
      <c r="I15382" t="s">
        <v>38</v>
      </c>
      <c r="J15382" t="s">
        <v>117</v>
      </c>
      <c r="K15382" s="1">
        <v>45415</v>
      </c>
      <c r="L15382">
        <v>30</v>
      </c>
      <c r="M15382">
        <v>2</v>
      </c>
      <c r="N15382" t="s">
        <v>538</v>
      </c>
      <c r="O15382" t="s">
        <v>537</v>
      </c>
      <c r="P15382" t="s">
        <v>639</v>
      </c>
    </row>
    <row r="15383" spans="1:16" x14ac:dyDescent="0.25">
      <c r="A15383" t="s">
        <v>433</v>
      </c>
      <c r="B15383" t="s">
        <v>258</v>
      </c>
      <c r="C15383" t="s">
        <v>64</v>
      </c>
      <c r="D15383" t="s">
        <v>401</v>
      </c>
      <c r="E15383" t="s">
        <v>286</v>
      </c>
      <c r="F15383" t="s">
        <v>65</v>
      </c>
      <c r="G15383" t="s">
        <v>175</v>
      </c>
      <c r="H15383" t="s">
        <v>37</v>
      </c>
      <c r="I15383" t="s">
        <v>187</v>
      </c>
      <c r="J15383" t="s">
        <v>119</v>
      </c>
      <c r="K15383" s="1">
        <v>45404</v>
      </c>
      <c r="L15383">
        <v>120</v>
      </c>
      <c r="M15383">
        <v>1</v>
      </c>
      <c r="N15383" t="s">
        <v>538</v>
      </c>
      <c r="O15383" t="s">
        <v>537</v>
      </c>
      <c r="P15383" t="s">
        <v>639</v>
      </c>
    </row>
    <row r="15384" spans="1:16" x14ac:dyDescent="0.25">
      <c r="A15384" t="s">
        <v>433</v>
      </c>
      <c r="B15384" t="s">
        <v>258</v>
      </c>
      <c r="C15384" t="s">
        <v>64</v>
      </c>
      <c r="D15384" t="s">
        <v>401</v>
      </c>
      <c r="E15384" t="s">
        <v>286</v>
      </c>
      <c r="F15384" t="s">
        <v>65</v>
      </c>
      <c r="G15384" t="s">
        <v>175</v>
      </c>
      <c r="H15384" t="s">
        <v>37</v>
      </c>
      <c r="I15384" t="s">
        <v>187</v>
      </c>
      <c r="J15384" t="s">
        <v>119</v>
      </c>
      <c r="K15384" s="1">
        <v>45406</v>
      </c>
      <c r="L15384">
        <v>60</v>
      </c>
      <c r="M15384">
        <v>1</v>
      </c>
      <c r="N15384" t="s">
        <v>538</v>
      </c>
      <c r="O15384" t="s">
        <v>537</v>
      </c>
      <c r="P15384" t="s">
        <v>639</v>
      </c>
    </row>
    <row r="15385" spans="1:16" x14ac:dyDescent="0.25">
      <c r="A15385" t="s">
        <v>433</v>
      </c>
      <c r="B15385" t="s">
        <v>258</v>
      </c>
      <c r="C15385" t="s">
        <v>64</v>
      </c>
      <c r="D15385" t="s">
        <v>401</v>
      </c>
      <c r="E15385" t="s">
        <v>286</v>
      </c>
      <c r="F15385" t="s">
        <v>65</v>
      </c>
      <c r="G15385" t="s">
        <v>175</v>
      </c>
      <c r="H15385" t="s">
        <v>37</v>
      </c>
      <c r="I15385" t="s">
        <v>187</v>
      </c>
      <c r="J15385" t="s">
        <v>119</v>
      </c>
      <c r="K15385" s="1">
        <v>45411</v>
      </c>
      <c r="L15385">
        <v>30</v>
      </c>
      <c r="M15385">
        <v>2</v>
      </c>
      <c r="N15385" t="s">
        <v>538</v>
      </c>
      <c r="O15385" t="s">
        <v>537</v>
      </c>
      <c r="P15385" t="s">
        <v>639</v>
      </c>
    </row>
    <row r="15386" spans="1:16" x14ac:dyDescent="0.25">
      <c r="A15386" t="s">
        <v>433</v>
      </c>
      <c r="B15386" t="s">
        <v>258</v>
      </c>
      <c r="C15386" t="s">
        <v>64</v>
      </c>
      <c r="D15386" t="s">
        <v>401</v>
      </c>
      <c r="E15386" t="s">
        <v>286</v>
      </c>
      <c r="F15386" t="s">
        <v>65</v>
      </c>
      <c r="G15386" t="s">
        <v>175</v>
      </c>
      <c r="H15386" t="s">
        <v>37</v>
      </c>
      <c r="I15386" t="s">
        <v>187</v>
      </c>
      <c r="J15386" t="s">
        <v>119</v>
      </c>
      <c r="K15386" s="1">
        <v>45413</v>
      </c>
      <c r="L15386">
        <v>120</v>
      </c>
      <c r="M15386">
        <v>2</v>
      </c>
      <c r="N15386" t="s">
        <v>538</v>
      </c>
      <c r="O15386" t="s">
        <v>537</v>
      </c>
      <c r="P15386" t="s">
        <v>639</v>
      </c>
    </row>
    <row r="15387" spans="1:16" x14ac:dyDescent="0.25">
      <c r="A15387" t="s">
        <v>433</v>
      </c>
      <c r="B15387" t="s">
        <v>258</v>
      </c>
      <c r="C15387" t="s">
        <v>64</v>
      </c>
      <c r="D15387" t="s">
        <v>401</v>
      </c>
      <c r="E15387" t="s">
        <v>286</v>
      </c>
      <c r="F15387" t="s">
        <v>65</v>
      </c>
      <c r="G15387" t="s">
        <v>175</v>
      </c>
      <c r="H15387" t="s">
        <v>37</v>
      </c>
      <c r="I15387" t="s">
        <v>187</v>
      </c>
      <c r="J15387" t="s">
        <v>119</v>
      </c>
      <c r="K15387" s="1">
        <v>45414</v>
      </c>
      <c r="L15387">
        <v>120</v>
      </c>
      <c r="M15387">
        <v>2</v>
      </c>
      <c r="N15387" t="s">
        <v>538</v>
      </c>
      <c r="O15387" t="s">
        <v>537</v>
      </c>
      <c r="P15387" t="s">
        <v>639</v>
      </c>
    </row>
    <row r="15388" spans="1:16" x14ac:dyDescent="0.25">
      <c r="A15388" t="s">
        <v>433</v>
      </c>
      <c r="B15388" t="s">
        <v>258</v>
      </c>
      <c r="C15388" t="s">
        <v>64</v>
      </c>
      <c r="D15388" t="s">
        <v>401</v>
      </c>
      <c r="E15388" t="s">
        <v>286</v>
      </c>
      <c r="F15388" t="s">
        <v>65</v>
      </c>
      <c r="G15388" t="s">
        <v>175</v>
      </c>
      <c r="H15388" t="s">
        <v>37</v>
      </c>
      <c r="I15388" t="s">
        <v>187</v>
      </c>
      <c r="J15388" t="s">
        <v>119</v>
      </c>
      <c r="K15388" s="1">
        <v>45418</v>
      </c>
      <c r="L15388">
        <v>60</v>
      </c>
      <c r="M15388">
        <v>3</v>
      </c>
      <c r="N15388" t="s">
        <v>538</v>
      </c>
      <c r="O15388" t="s">
        <v>537</v>
      </c>
      <c r="P15388" t="s">
        <v>639</v>
      </c>
    </row>
    <row r="15389" spans="1:16" x14ac:dyDescent="0.25">
      <c r="A15389" t="s">
        <v>433</v>
      </c>
      <c r="B15389" t="s">
        <v>258</v>
      </c>
      <c r="C15389" t="s">
        <v>64</v>
      </c>
      <c r="D15389" t="s">
        <v>401</v>
      </c>
      <c r="E15389" t="s">
        <v>286</v>
      </c>
      <c r="F15389" t="s">
        <v>65</v>
      </c>
      <c r="G15389" t="s">
        <v>175</v>
      </c>
      <c r="H15389" t="s">
        <v>37</v>
      </c>
      <c r="I15389" t="s">
        <v>187</v>
      </c>
      <c r="J15389" t="s">
        <v>119</v>
      </c>
      <c r="K15389" s="1">
        <v>45419</v>
      </c>
      <c r="L15389">
        <v>60</v>
      </c>
      <c r="M15389">
        <v>3</v>
      </c>
      <c r="N15389" t="s">
        <v>538</v>
      </c>
      <c r="O15389" t="s">
        <v>537</v>
      </c>
      <c r="P15389" t="s">
        <v>639</v>
      </c>
    </row>
    <row r="15390" spans="1:16" x14ac:dyDescent="0.25">
      <c r="A15390" t="s">
        <v>433</v>
      </c>
      <c r="B15390" t="s">
        <v>258</v>
      </c>
      <c r="C15390" t="s">
        <v>64</v>
      </c>
      <c r="D15390" t="s">
        <v>401</v>
      </c>
      <c r="E15390" t="s">
        <v>286</v>
      </c>
      <c r="F15390" t="s">
        <v>65</v>
      </c>
      <c r="G15390" t="s">
        <v>175</v>
      </c>
      <c r="H15390" t="s">
        <v>44</v>
      </c>
      <c r="I15390" t="s">
        <v>189</v>
      </c>
      <c r="J15390" t="s">
        <v>118</v>
      </c>
      <c r="K15390" s="1">
        <v>45404</v>
      </c>
      <c r="L15390">
        <v>60</v>
      </c>
      <c r="M15390">
        <v>1</v>
      </c>
      <c r="N15390" t="s">
        <v>538</v>
      </c>
      <c r="O15390" t="s">
        <v>537</v>
      </c>
      <c r="P15390" t="s">
        <v>639</v>
      </c>
    </row>
    <row r="15391" spans="1:16" x14ac:dyDescent="0.25">
      <c r="A15391" t="s">
        <v>433</v>
      </c>
      <c r="B15391" t="s">
        <v>258</v>
      </c>
      <c r="C15391" t="s">
        <v>64</v>
      </c>
      <c r="D15391" t="s">
        <v>401</v>
      </c>
      <c r="E15391" t="s">
        <v>286</v>
      </c>
      <c r="F15391" t="s">
        <v>65</v>
      </c>
      <c r="G15391" t="s">
        <v>175</v>
      </c>
      <c r="H15391" t="s">
        <v>44</v>
      </c>
      <c r="I15391" t="s">
        <v>189</v>
      </c>
      <c r="J15391" t="s">
        <v>118</v>
      </c>
      <c r="K15391" s="1">
        <v>45405</v>
      </c>
      <c r="L15391">
        <v>60</v>
      </c>
      <c r="M15391">
        <v>1</v>
      </c>
      <c r="N15391" t="s">
        <v>538</v>
      </c>
      <c r="O15391" t="s">
        <v>537</v>
      </c>
      <c r="P15391" t="s">
        <v>639</v>
      </c>
    </row>
    <row r="15392" spans="1:16" x14ac:dyDescent="0.25">
      <c r="A15392" t="s">
        <v>433</v>
      </c>
      <c r="B15392" t="s">
        <v>258</v>
      </c>
      <c r="C15392" t="s">
        <v>64</v>
      </c>
      <c r="D15392" t="s">
        <v>401</v>
      </c>
      <c r="E15392" t="s">
        <v>286</v>
      </c>
      <c r="F15392" t="s">
        <v>65</v>
      </c>
      <c r="G15392" t="s">
        <v>175</v>
      </c>
      <c r="H15392" t="s">
        <v>44</v>
      </c>
      <c r="I15392" t="s">
        <v>189</v>
      </c>
      <c r="J15392" t="s">
        <v>118</v>
      </c>
      <c r="K15392" s="1">
        <v>45408</v>
      </c>
      <c r="L15392">
        <v>60</v>
      </c>
      <c r="M15392">
        <v>1</v>
      </c>
      <c r="N15392" t="s">
        <v>538</v>
      </c>
      <c r="O15392" t="s">
        <v>537</v>
      </c>
      <c r="P15392" t="s">
        <v>639</v>
      </c>
    </row>
    <row r="15393" spans="1:16" x14ac:dyDescent="0.25">
      <c r="A15393" t="s">
        <v>433</v>
      </c>
      <c r="B15393" t="s">
        <v>258</v>
      </c>
      <c r="C15393" t="s">
        <v>64</v>
      </c>
      <c r="D15393" t="s">
        <v>401</v>
      </c>
      <c r="E15393" t="s">
        <v>286</v>
      </c>
      <c r="F15393" t="s">
        <v>65</v>
      </c>
      <c r="G15393" t="s">
        <v>175</v>
      </c>
      <c r="H15393" t="s">
        <v>44</v>
      </c>
      <c r="I15393" t="s">
        <v>189</v>
      </c>
      <c r="J15393" t="s">
        <v>118</v>
      </c>
      <c r="K15393" s="1">
        <v>45411</v>
      </c>
      <c r="L15393">
        <v>60</v>
      </c>
      <c r="M15393">
        <v>2</v>
      </c>
      <c r="N15393" t="s">
        <v>538</v>
      </c>
      <c r="O15393" t="s">
        <v>537</v>
      </c>
      <c r="P15393" t="s">
        <v>639</v>
      </c>
    </row>
    <row r="15394" spans="1:16" x14ac:dyDescent="0.25">
      <c r="A15394" t="s">
        <v>433</v>
      </c>
      <c r="B15394" t="s">
        <v>258</v>
      </c>
      <c r="C15394" t="s">
        <v>64</v>
      </c>
      <c r="D15394" t="s">
        <v>401</v>
      </c>
      <c r="E15394" t="s">
        <v>286</v>
      </c>
      <c r="F15394" t="s">
        <v>65</v>
      </c>
      <c r="G15394" t="s">
        <v>175</v>
      </c>
      <c r="H15394" t="s">
        <v>44</v>
      </c>
      <c r="I15394" t="s">
        <v>75</v>
      </c>
      <c r="J15394" t="s">
        <v>118</v>
      </c>
      <c r="K15394" s="1">
        <v>45404</v>
      </c>
      <c r="L15394">
        <v>60</v>
      </c>
      <c r="M15394">
        <v>1</v>
      </c>
      <c r="N15394" t="s">
        <v>538</v>
      </c>
      <c r="O15394" t="s">
        <v>537</v>
      </c>
      <c r="P15394" t="s">
        <v>639</v>
      </c>
    </row>
    <row r="15395" spans="1:16" x14ac:dyDescent="0.25">
      <c r="A15395" t="s">
        <v>433</v>
      </c>
      <c r="B15395" t="s">
        <v>258</v>
      </c>
      <c r="C15395" t="s">
        <v>64</v>
      </c>
      <c r="D15395" t="s">
        <v>401</v>
      </c>
      <c r="E15395" t="s">
        <v>286</v>
      </c>
      <c r="F15395" t="s">
        <v>65</v>
      </c>
      <c r="G15395" t="s">
        <v>175</v>
      </c>
      <c r="H15395" t="s">
        <v>44</v>
      </c>
      <c r="I15395" t="s">
        <v>75</v>
      </c>
      <c r="J15395" t="s">
        <v>118</v>
      </c>
      <c r="K15395" s="1">
        <v>45405</v>
      </c>
      <c r="L15395">
        <v>60</v>
      </c>
      <c r="M15395">
        <v>1</v>
      </c>
      <c r="N15395" t="s">
        <v>538</v>
      </c>
      <c r="O15395" t="s">
        <v>537</v>
      </c>
      <c r="P15395" t="s">
        <v>639</v>
      </c>
    </row>
    <row r="15396" spans="1:16" x14ac:dyDescent="0.25">
      <c r="A15396" t="s">
        <v>433</v>
      </c>
      <c r="B15396" t="s">
        <v>258</v>
      </c>
      <c r="C15396" t="s">
        <v>64</v>
      </c>
      <c r="D15396" t="s">
        <v>401</v>
      </c>
      <c r="E15396" t="s">
        <v>286</v>
      </c>
      <c r="F15396" t="s">
        <v>65</v>
      </c>
      <c r="G15396" t="s">
        <v>175</v>
      </c>
      <c r="H15396" t="s">
        <v>44</v>
      </c>
      <c r="I15396" t="s">
        <v>75</v>
      </c>
      <c r="J15396" t="s">
        <v>118</v>
      </c>
      <c r="K15396" s="1">
        <v>45408</v>
      </c>
      <c r="L15396">
        <v>60</v>
      </c>
      <c r="M15396">
        <v>1</v>
      </c>
      <c r="N15396" t="s">
        <v>538</v>
      </c>
      <c r="O15396" t="s">
        <v>537</v>
      </c>
      <c r="P15396" t="s">
        <v>639</v>
      </c>
    </row>
    <row r="15397" spans="1:16" x14ac:dyDescent="0.25">
      <c r="A15397" t="s">
        <v>433</v>
      </c>
      <c r="B15397" t="s">
        <v>258</v>
      </c>
      <c r="C15397" t="s">
        <v>64</v>
      </c>
      <c r="D15397" t="s">
        <v>401</v>
      </c>
      <c r="E15397" t="s">
        <v>286</v>
      </c>
      <c r="F15397" t="s">
        <v>65</v>
      </c>
      <c r="G15397" t="s">
        <v>175</v>
      </c>
      <c r="H15397" t="s">
        <v>44</v>
      </c>
      <c r="I15397" t="s">
        <v>75</v>
      </c>
      <c r="J15397" t="s">
        <v>118</v>
      </c>
      <c r="K15397" s="1">
        <v>45420</v>
      </c>
      <c r="L15397">
        <v>180</v>
      </c>
      <c r="M15397">
        <v>3</v>
      </c>
      <c r="N15397" t="s">
        <v>538</v>
      </c>
      <c r="O15397" t="s">
        <v>537</v>
      </c>
      <c r="P15397" t="s">
        <v>639</v>
      </c>
    </row>
    <row r="15398" spans="1:16" x14ac:dyDescent="0.25">
      <c r="A15398" t="s">
        <v>433</v>
      </c>
      <c r="B15398" t="s">
        <v>258</v>
      </c>
      <c r="C15398" t="s">
        <v>64</v>
      </c>
      <c r="D15398" t="s">
        <v>401</v>
      </c>
      <c r="E15398" t="s">
        <v>286</v>
      </c>
      <c r="F15398" t="s">
        <v>65</v>
      </c>
      <c r="G15398" t="s">
        <v>175</v>
      </c>
      <c r="H15398" t="s">
        <v>44</v>
      </c>
      <c r="I15398" t="s">
        <v>75</v>
      </c>
      <c r="J15398" t="s">
        <v>118</v>
      </c>
      <c r="K15398" s="1">
        <v>45425</v>
      </c>
      <c r="L15398">
        <v>90</v>
      </c>
      <c r="M15398">
        <v>4</v>
      </c>
      <c r="N15398" t="s">
        <v>538</v>
      </c>
      <c r="O15398" t="s">
        <v>537</v>
      </c>
      <c r="P15398" t="s">
        <v>639</v>
      </c>
    </row>
    <row r="15399" spans="1:16" x14ac:dyDescent="0.25">
      <c r="A15399" t="s">
        <v>433</v>
      </c>
      <c r="B15399" t="s">
        <v>258</v>
      </c>
      <c r="C15399" t="s">
        <v>64</v>
      </c>
      <c r="D15399" t="s">
        <v>401</v>
      </c>
      <c r="E15399" t="s">
        <v>286</v>
      </c>
      <c r="F15399" t="s">
        <v>65</v>
      </c>
      <c r="G15399" t="s">
        <v>175</v>
      </c>
      <c r="H15399" t="s">
        <v>44</v>
      </c>
      <c r="I15399" t="s">
        <v>75</v>
      </c>
      <c r="J15399" t="s">
        <v>118</v>
      </c>
      <c r="K15399" s="1">
        <v>45426</v>
      </c>
      <c r="L15399">
        <v>90</v>
      </c>
      <c r="M15399">
        <v>4</v>
      </c>
      <c r="N15399" t="s">
        <v>538</v>
      </c>
      <c r="O15399" t="s">
        <v>537</v>
      </c>
      <c r="P15399" t="s">
        <v>639</v>
      </c>
    </row>
    <row r="15400" spans="1:16" x14ac:dyDescent="0.25">
      <c r="A15400" t="s">
        <v>433</v>
      </c>
      <c r="B15400" t="s">
        <v>258</v>
      </c>
      <c r="C15400" t="s">
        <v>64</v>
      </c>
      <c r="D15400" t="s">
        <v>401</v>
      </c>
      <c r="E15400" t="s">
        <v>286</v>
      </c>
      <c r="F15400" t="s">
        <v>65</v>
      </c>
      <c r="G15400" t="s">
        <v>175</v>
      </c>
      <c r="H15400" t="s">
        <v>44</v>
      </c>
      <c r="I15400" t="s">
        <v>75</v>
      </c>
      <c r="J15400" t="s">
        <v>118</v>
      </c>
      <c r="K15400" s="1">
        <v>45427</v>
      </c>
      <c r="L15400">
        <v>90</v>
      </c>
      <c r="M15400">
        <v>4</v>
      </c>
      <c r="N15400" t="s">
        <v>538</v>
      </c>
      <c r="O15400" t="s">
        <v>537</v>
      </c>
      <c r="P15400" t="s">
        <v>639</v>
      </c>
    </row>
    <row r="15401" spans="1:16" x14ac:dyDescent="0.25">
      <c r="A15401" t="s">
        <v>433</v>
      </c>
      <c r="B15401" t="s">
        <v>258</v>
      </c>
      <c r="C15401" t="s">
        <v>64</v>
      </c>
      <c r="D15401" t="s">
        <v>401</v>
      </c>
      <c r="E15401" t="s">
        <v>286</v>
      </c>
      <c r="F15401" t="s">
        <v>65</v>
      </c>
      <c r="G15401" t="s">
        <v>175</v>
      </c>
      <c r="H15401" t="s">
        <v>44</v>
      </c>
      <c r="I15401" t="s">
        <v>256</v>
      </c>
      <c r="J15401" t="s">
        <v>118</v>
      </c>
      <c r="K15401" s="1">
        <v>45404</v>
      </c>
      <c r="L15401">
        <v>60</v>
      </c>
      <c r="M15401">
        <v>1</v>
      </c>
      <c r="N15401" t="s">
        <v>538</v>
      </c>
      <c r="O15401" t="s">
        <v>537</v>
      </c>
      <c r="P15401" t="s">
        <v>639</v>
      </c>
    </row>
    <row r="15402" spans="1:16" x14ac:dyDescent="0.25">
      <c r="A15402" t="s">
        <v>433</v>
      </c>
      <c r="B15402" t="s">
        <v>258</v>
      </c>
      <c r="C15402" t="s">
        <v>64</v>
      </c>
      <c r="D15402" t="s">
        <v>401</v>
      </c>
      <c r="E15402" t="s">
        <v>286</v>
      </c>
      <c r="F15402" t="s">
        <v>65</v>
      </c>
      <c r="G15402" t="s">
        <v>175</v>
      </c>
      <c r="H15402" t="s">
        <v>44</v>
      </c>
      <c r="I15402" t="s">
        <v>256</v>
      </c>
      <c r="J15402" t="s">
        <v>118</v>
      </c>
      <c r="K15402" s="1">
        <v>45405</v>
      </c>
      <c r="L15402">
        <v>60</v>
      </c>
      <c r="M15402">
        <v>1</v>
      </c>
      <c r="N15402" t="s">
        <v>538</v>
      </c>
      <c r="O15402" t="s">
        <v>537</v>
      </c>
      <c r="P15402" t="s">
        <v>639</v>
      </c>
    </row>
    <row r="15403" spans="1:16" x14ac:dyDescent="0.25">
      <c r="A15403" t="s">
        <v>433</v>
      </c>
      <c r="B15403" t="s">
        <v>258</v>
      </c>
      <c r="C15403" t="s">
        <v>64</v>
      </c>
      <c r="D15403" t="s">
        <v>401</v>
      </c>
      <c r="E15403" t="s">
        <v>286</v>
      </c>
      <c r="F15403" t="s">
        <v>65</v>
      </c>
      <c r="G15403" t="s">
        <v>175</v>
      </c>
      <c r="H15403" t="s">
        <v>44</v>
      </c>
      <c r="I15403" t="s">
        <v>256</v>
      </c>
      <c r="J15403" t="s">
        <v>118</v>
      </c>
      <c r="K15403" s="1">
        <v>45408</v>
      </c>
      <c r="L15403">
        <v>60</v>
      </c>
      <c r="M15403">
        <v>1</v>
      </c>
      <c r="N15403" t="s">
        <v>538</v>
      </c>
      <c r="O15403" t="s">
        <v>537</v>
      </c>
      <c r="P15403" t="s">
        <v>639</v>
      </c>
    </row>
    <row r="15404" spans="1:16" x14ac:dyDescent="0.25">
      <c r="A15404" t="s">
        <v>433</v>
      </c>
      <c r="B15404" t="s">
        <v>258</v>
      </c>
      <c r="C15404" t="s">
        <v>64</v>
      </c>
      <c r="D15404" t="s">
        <v>401</v>
      </c>
      <c r="E15404" t="s">
        <v>286</v>
      </c>
      <c r="F15404" t="s">
        <v>65</v>
      </c>
      <c r="G15404" t="s">
        <v>175</v>
      </c>
      <c r="H15404" t="s">
        <v>44</v>
      </c>
      <c r="I15404" t="s">
        <v>256</v>
      </c>
      <c r="J15404" t="s">
        <v>118</v>
      </c>
      <c r="K15404" s="1">
        <v>45413</v>
      </c>
      <c r="L15404">
        <v>30</v>
      </c>
      <c r="M15404">
        <v>2</v>
      </c>
      <c r="N15404" t="s">
        <v>538</v>
      </c>
      <c r="O15404" t="s">
        <v>537</v>
      </c>
      <c r="P15404" t="s">
        <v>639</v>
      </c>
    </row>
    <row r="15405" spans="1:16" x14ac:dyDescent="0.25">
      <c r="A15405" t="s">
        <v>433</v>
      </c>
      <c r="B15405" t="s">
        <v>258</v>
      </c>
      <c r="C15405" t="s">
        <v>64</v>
      </c>
      <c r="D15405" t="s">
        <v>401</v>
      </c>
      <c r="E15405" t="s">
        <v>286</v>
      </c>
      <c r="F15405" t="s">
        <v>65</v>
      </c>
      <c r="G15405" t="s">
        <v>175</v>
      </c>
      <c r="H15405" t="s">
        <v>44</v>
      </c>
      <c r="I15405" t="s">
        <v>256</v>
      </c>
      <c r="J15405" t="s">
        <v>118</v>
      </c>
      <c r="K15405" s="1">
        <v>45420</v>
      </c>
      <c r="L15405">
        <v>180</v>
      </c>
      <c r="M15405">
        <v>3</v>
      </c>
      <c r="N15405" t="s">
        <v>538</v>
      </c>
      <c r="O15405" t="s">
        <v>537</v>
      </c>
      <c r="P15405" t="s">
        <v>639</v>
      </c>
    </row>
    <row r="15406" spans="1:16" x14ac:dyDescent="0.25">
      <c r="A15406" t="s">
        <v>433</v>
      </c>
      <c r="B15406" t="s">
        <v>258</v>
      </c>
      <c r="C15406" t="s">
        <v>64</v>
      </c>
      <c r="D15406" t="s">
        <v>401</v>
      </c>
      <c r="E15406" t="s">
        <v>286</v>
      </c>
      <c r="F15406" t="s">
        <v>65</v>
      </c>
      <c r="G15406" t="s">
        <v>175</v>
      </c>
      <c r="H15406" t="s">
        <v>44</v>
      </c>
      <c r="I15406" t="s">
        <v>256</v>
      </c>
      <c r="J15406" t="s">
        <v>118</v>
      </c>
      <c r="K15406" s="1">
        <v>45421</v>
      </c>
      <c r="L15406">
        <v>60</v>
      </c>
      <c r="M15406">
        <v>3</v>
      </c>
      <c r="N15406" t="s">
        <v>538</v>
      </c>
      <c r="O15406" t="s">
        <v>537</v>
      </c>
      <c r="P15406" t="s">
        <v>639</v>
      </c>
    </row>
    <row r="15407" spans="1:16" x14ac:dyDescent="0.25">
      <c r="A15407" t="s">
        <v>433</v>
      </c>
      <c r="B15407" t="s">
        <v>258</v>
      </c>
      <c r="C15407" t="s">
        <v>64</v>
      </c>
      <c r="D15407" t="s">
        <v>401</v>
      </c>
      <c r="E15407" t="s">
        <v>286</v>
      </c>
      <c r="F15407" t="s">
        <v>65</v>
      </c>
      <c r="G15407" t="s">
        <v>175</v>
      </c>
      <c r="H15407" t="s">
        <v>192</v>
      </c>
      <c r="I15407" t="s">
        <v>260</v>
      </c>
      <c r="J15407" t="s">
        <v>118</v>
      </c>
      <c r="K15407" s="1">
        <v>45404</v>
      </c>
      <c r="L15407">
        <v>30</v>
      </c>
      <c r="M15407">
        <v>1</v>
      </c>
      <c r="N15407" t="s">
        <v>538</v>
      </c>
      <c r="O15407" t="s">
        <v>537</v>
      </c>
      <c r="P15407" t="s">
        <v>639</v>
      </c>
    </row>
    <row r="15408" spans="1:16" x14ac:dyDescent="0.25">
      <c r="A15408" t="s">
        <v>433</v>
      </c>
      <c r="B15408" t="s">
        <v>258</v>
      </c>
      <c r="C15408" t="s">
        <v>64</v>
      </c>
      <c r="D15408" t="s">
        <v>401</v>
      </c>
      <c r="E15408" t="s">
        <v>286</v>
      </c>
      <c r="F15408" t="s">
        <v>65</v>
      </c>
      <c r="G15408" t="s">
        <v>175</v>
      </c>
      <c r="H15408" t="s">
        <v>192</v>
      </c>
      <c r="I15408" t="s">
        <v>260</v>
      </c>
      <c r="J15408" t="s">
        <v>118</v>
      </c>
      <c r="K15408" s="1">
        <v>45406</v>
      </c>
      <c r="L15408">
        <v>30</v>
      </c>
      <c r="M15408">
        <v>1</v>
      </c>
      <c r="N15408" t="s">
        <v>538</v>
      </c>
      <c r="O15408" t="s">
        <v>537</v>
      </c>
      <c r="P15408" t="s">
        <v>639</v>
      </c>
    </row>
    <row r="15409" spans="1:16" x14ac:dyDescent="0.25">
      <c r="A15409" t="s">
        <v>433</v>
      </c>
      <c r="B15409" t="s">
        <v>258</v>
      </c>
      <c r="C15409" t="s">
        <v>64</v>
      </c>
      <c r="D15409" t="s">
        <v>401</v>
      </c>
      <c r="E15409" t="s">
        <v>286</v>
      </c>
      <c r="F15409" t="s">
        <v>65</v>
      </c>
      <c r="G15409" t="s">
        <v>175</v>
      </c>
      <c r="H15409" t="s">
        <v>192</v>
      </c>
      <c r="I15409" t="s">
        <v>260</v>
      </c>
      <c r="J15409" t="s">
        <v>118</v>
      </c>
      <c r="K15409" s="1">
        <v>45408</v>
      </c>
      <c r="L15409">
        <v>30</v>
      </c>
      <c r="M15409">
        <v>1</v>
      </c>
      <c r="N15409" t="s">
        <v>538</v>
      </c>
      <c r="O15409" t="s">
        <v>537</v>
      </c>
      <c r="P15409" t="s">
        <v>639</v>
      </c>
    </row>
    <row r="15410" spans="1:16" x14ac:dyDescent="0.25">
      <c r="A15410" t="s">
        <v>433</v>
      </c>
      <c r="B15410" t="s">
        <v>258</v>
      </c>
      <c r="C15410" t="s">
        <v>64</v>
      </c>
      <c r="D15410" t="s">
        <v>401</v>
      </c>
      <c r="E15410" t="s">
        <v>286</v>
      </c>
      <c r="F15410" t="s">
        <v>65</v>
      </c>
      <c r="G15410" t="s">
        <v>175</v>
      </c>
      <c r="H15410" t="s">
        <v>192</v>
      </c>
      <c r="I15410" t="s">
        <v>260</v>
      </c>
      <c r="J15410" t="s">
        <v>118</v>
      </c>
      <c r="K15410" s="1">
        <v>45411</v>
      </c>
      <c r="L15410">
        <v>30</v>
      </c>
      <c r="M15410">
        <v>2</v>
      </c>
      <c r="N15410" t="s">
        <v>538</v>
      </c>
      <c r="O15410" t="s">
        <v>537</v>
      </c>
      <c r="P15410" t="s">
        <v>639</v>
      </c>
    </row>
    <row r="15411" spans="1:16" x14ac:dyDescent="0.25">
      <c r="A15411" t="s">
        <v>433</v>
      </c>
      <c r="B15411" t="s">
        <v>258</v>
      </c>
      <c r="C15411" t="s">
        <v>64</v>
      </c>
      <c r="D15411" t="s">
        <v>401</v>
      </c>
      <c r="E15411" t="s">
        <v>286</v>
      </c>
      <c r="F15411" t="s">
        <v>65</v>
      </c>
      <c r="G15411" t="s">
        <v>175</v>
      </c>
      <c r="H15411" t="s">
        <v>192</v>
      </c>
      <c r="I15411" t="s">
        <v>260</v>
      </c>
      <c r="J15411" t="s">
        <v>118</v>
      </c>
      <c r="K15411" s="1">
        <v>45413</v>
      </c>
      <c r="L15411">
        <v>30</v>
      </c>
      <c r="M15411">
        <v>2</v>
      </c>
      <c r="N15411" t="s">
        <v>538</v>
      </c>
      <c r="O15411" t="s">
        <v>537</v>
      </c>
      <c r="P15411" t="s">
        <v>639</v>
      </c>
    </row>
    <row r="15412" spans="1:16" x14ac:dyDescent="0.25">
      <c r="A15412" t="s">
        <v>433</v>
      </c>
      <c r="B15412" t="s">
        <v>258</v>
      </c>
      <c r="C15412" t="s">
        <v>64</v>
      </c>
      <c r="D15412" t="s">
        <v>401</v>
      </c>
      <c r="E15412" t="s">
        <v>286</v>
      </c>
      <c r="F15412" t="s">
        <v>65</v>
      </c>
      <c r="G15412" t="s">
        <v>175</v>
      </c>
      <c r="H15412" t="s">
        <v>192</v>
      </c>
      <c r="I15412" t="s">
        <v>260</v>
      </c>
      <c r="J15412" t="s">
        <v>118</v>
      </c>
      <c r="K15412" s="1">
        <v>45415</v>
      </c>
      <c r="L15412">
        <v>30</v>
      </c>
      <c r="M15412">
        <v>2</v>
      </c>
      <c r="N15412" t="s">
        <v>538</v>
      </c>
      <c r="O15412" t="s">
        <v>537</v>
      </c>
      <c r="P15412" t="s">
        <v>639</v>
      </c>
    </row>
    <row r="15413" spans="1:16" x14ac:dyDescent="0.25">
      <c r="A15413" t="s">
        <v>433</v>
      </c>
      <c r="B15413" t="s">
        <v>258</v>
      </c>
      <c r="C15413" t="s">
        <v>64</v>
      </c>
      <c r="D15413" t="s">
        <v>401</v>
      </c>
      <c r="E15413" t="s">
        <v>286</v>
      </c>
      <c r="F15413" t="s">
        <v>65</v>
      </c>
      <c r="G15413" t="s">
        <v>175</v>
      </c>
      <c r="H15413" t="s">
        <v>192</v>
      </c>
      <c r="I15413" t="s">
        <v>260</v>
      </c>
      <c r="J15413" t="s">
        <v>118</v>
      </c>
      <c r="K15413" s="1">
        <v>45420</v>
      </c>
      <c r="L15413">
        <v>30</v>
      </c>
      <c r="M15413">
        <v>3</v>
      </c>
      <c r="N15413" t="s">
        <v>538</v>
      </c>
      <c r="O15413" t="s">
        <v>537</v>
      </c>
      <c r="P15413" t="s">
        <v>639</v>
      </c>
    </row>
    <row r="15414" spans="1:16" x14ac:dyDescent="0.25">
      <c r="A15414" t="s">
        <v>433</v>
      </c>
      <c r="B15414" t="s">
        <v>258</v>
      </c>
      <c r="C15414" t="s">
        <v>64</v>
      </c>
      <c r="D15414" t="s">
        <v>401</v>
      </c>
      <c r="E15414" t="s">
        <v>286</v>
      </c>
      <c r="F15414" t="s">
        <v>65</v>
      </c>
      <c r="G15414" t="s">
        <v>175</v>
      </c>
      <c r="H15414" t="s">
        <v>192</v>
      </c>
      <c r="I15414" t="s">
        <v>260</v>
      </c>
      <c r="J15414" t="s">
        <v>118</v>
      </c>
      <c r="K15414" s="1">
        <v>45421</v>
      </c>
      <c r="L15414">
        <v>30</v>
      </c>
      <c r="M15414">
        <v>3</v>
      </c>
      <c r="N15414" t="s">
        <v>538</v>
      </c>
      <c r="O15414" t="s">
        <v>537</v>
      </c>
      <c r="P15414" t="s">
        <v>639</v>
      </c>
    </row>
    <row r="15415" spans="1:16" x14ac:dyDescent="0.25">
      <c r="A15415" t="s">
        <v>433</v>
      </c>
      <c r="B15415" t="s">
        <v>258</v>
      </c>
      <c r="C15415" t="s">
        <v>64</v>
      </c>
      <c r="D15415" t="s">
        <v>401</v>
      </c>
      <c r="E15415" t="s">
        <v>286</v>
      </c>
      <c r="F15415" t="s">
        <v>65</v>
      </c>
      <c r="G15415" t="s">
        <v>175</v>
      </c>
      <c r="H15415" t="s">
        <v>192</v>
      </c>
      <c r="I15415" t="s">
        <v>260</v>
      </c>
      <c r="J15415" t="s">
        <v>118</v>
      </c>
      <c r="K15415" s="1">
        <v>45425</v>
      </c>
      <c r="L15415">
        <v>30</v>
      </c>
      <c r="M15415">
        <v>4</v>
      </c>
      <c r="N15415" t="s">
        <v>538</v>
      </c>
      <c r="O15415" t="s">
        <v>537</v>
      </c>
      <c r="P15415" t="s">
        <v>639</v>
      </c>
    </row>
    <row r="15416" spans="1:16" x14ac:dyDescent="0.25">
      <c r="A15416" t="s">
        <v>433</v>
      </c>
      <c r="B15416" t="s">
        <v>258</v>
      </c>
      <c r="C15416" t="s">
        <v>64</v>
      </c>
      <c r="D15416" t="s">
        <v>401</v>
      </c>
      <c r="E15416" t="s">
        <v>286</v>
      </c>
      <c r="F15416" t="s">
        <v>65</v>
      </c>
      <c r="G15416" t="s">
        <v>175</v>
      </c>
      <c r="H15416" t="s">
        <v>192</v>
      </c>
      <c r="I15416" t="s">
        <v>260</v>
      </c>
      <c r="J15416" t="s">
        <v>118</v>
      </c>
      <c r="K15416" s="1">
        <v>45426</v>
      </c>
      <c r="L15416">
        <v>30</v>
      </c>
      <c r="M15416">
        <v>4</v>
      </c>
      <c r="N15416" t="s">
        <v>538</v>
      </c>
      <c r="O15416" t="s">
        <v>537</v>
      </c>
      <c r="P15416" t="s">
        <v>639</v>
      </c>
    </row>
    <row r="15417" spans="1:16" x14ac:dyDescent="0.25">
      <c r="A15417" t="s">
        <v>433</v>
      </c>
      <c r="B15417" t="s">
        <v>258</v>
      </c>
      <c r="C15417" t="s">
        <v>64</v>
      </c>
      <c r="D15417" t="s">
        <v>401</v>
      </c>
      <c r="E15417" t="s">
        <v>286</v>
      </c>
      <c r="F15417" t="s">
        <v>65</v>
      </c>
      <c r="G15417" t="s">
        <v>175</v>
      </c>
      <c r="H15417" t="s">
        <v>192</v>
      </c>
      <c r="I15417" t="s">
        <v>260</v>
      </c>
      <c r="J15417" t="s">
        <v>118</v>
      </c>
      <c r="K15417" s="1">
        <v>45427</v>
      </c>
      <c r="L15417">
        <v>30</v>
      </c>
      <c r="M15417">
        <v>4</v>
      </c>
      <c r="N15417" t="s">
        <v>538</v>
      </c>
      <c r="O15417" t="s">
        <v>537</v>
      </c>
      <c r="P15417" t="s">
        <v>639</v>
      </c>
    </row>
    <row r="15418" spans="1:16" x14ac:dyDescent="0.25">
      <c r="A15418" t="s">
        <v>433</v>
      </c>
      <c r="B15418" t="s">
        <v>258</v>
      </c>
      <c r="C15418" t="s">
        <v>64</v>
      </c>
      <c r="D15418" t="s">
        <v>401</v>
      </c>
      <c r="E15418" t="s">
        <v>286</v>
      </c>
      <c r="F15418" t="s">
        <v>65</v>
      </c>
      <c r="G15418" t="s">
        <v>175</v>
      </c>
      <c r="H15418" t="s">
        <v>176</v>
      </c>
      <c r="I15418" t="s">
        <v>241</v>
      </c>
      <c r="J15418" t="s">
        <v>117</v>
      </c>
      <c r="K15418" s="1">
        <v>45406</v>
      </c>
      <c r="L15418">
        <v>60</v>
      </c>
      <c r="M15418">
        <v>1</v>
      </c>
      <c r="N15418" t="s">
        <v>538</v>
      </c>
      <c r="O15418" t="s">
        <v>537</v>
      </c>
      <c r="P15418" t="s">
        <v>639</v>
      </c>
    </row>
    <row r="15419" spans="1:16" x14ac:dyDescent="0.25">
      <c r="A15419" t="s">
        <v>433</v>
      </c>
      <c r="B15419" t="s">
        <v>258</v>
      </c>
      <c r="C15419" t="s">
        <v>64</v>
      </c>
      <c r="D15419" t="s">
        <v>401</v>
      </c>
      <c r="E15419" t="s">
        <v>286</v>
      </c>
      <c r="F15419" t="s">
        <v>65</v>
      </c>
      <c r="G15419" t="s">
        <v>175</v>
      </c>
      <c r="H15419" t="s">
        <v>176</v>
      </c>
      <c r="I15419" t="s">
        <v>241</v>
      </c>
      <c r="J15419" t="s">
        <v>117</v>
      </c>
      <c r="K15419" s="1">
        <v>45413</v>
      </c>
      <c r="L15419">
        <v>60</v>
      </c>
      <c r="M15419">
        <v>2</v>
      </c>
      <c r="N15419" t="s">
        <v>538</v>
      </c>
      <c r="O15419" t="s">
        <v>537</v>
      </c>
      <c r="P15419" t="s">
        <v>639</v>
      </c>
    </row>
    <row r="15420" spans="1:16" x14ac:dyDescent="0.25">
      <c r="A15420" t="s">
        <v>433</v>
      </c>
      <c r="B15420" t="s">
        <v>258</v>
      </c>
      <c r="C15420" t="s">
        <v>64</v>
      </c>
      <c r="D15420" t="s">
        <v>401</v>
      </c>
      <c r="E15420" t="s">
        <v>286</v>
      </c>
      <c r="F15420" t="s">
        <v>65</v>
      </c>
      <c r="G15420" t="s">
        <v>175</v>
      </c>
      <c r="H15420" t="s">
        <v>176</v>
      </c>
      <c r="I15420" t="s">
        <v>241</v>
      </c>
      <c r="J15420" t="s">
        <v>117</v>
      </c>
      <c r="K15420" s="1">
        <v>45420</v>
      </c>
      <c r="L15420">
        <v>60</v>
      </c>
      <c r="M15420">
        <v>3</v>
      </c>
      <c r="N15420" t="s">
        <v>538</v>
      </c>
      <c r="O15420" t="s">
        <v>537</v>
      </c>
      <c r="P15420" t="s">
        <v>639</v>
      </c>
    </row>
    <row r="15421" spans="1:16" x14ac:dyDescent="0.25">
      <c r="A15421" t="s">
        <v>433</v>
      </c>
      <c r="B15421" t="s">
        <v>258</v>
      </c>
      <c r="C15421" t="s">
        <v>64</v>
      </c>
      <c r="D15421" t="s">
        <v>401</v>
      </c>
      <c r="E15421" t="s">
        <v>286</v>
      </c>
      <c r="F15421" t="s">
        <v>65</v>
      </c>
      <c r="G15421" t="s">
        <v>175</v>
      </c>
      <c r="H15421" t="s">
        <v>176</v>
      </c>
      <c r="I15421" t="s">
        <v>241</v>
      </c>
      <c r="J15421" t="s">
        <v>117</v>
      </c>
      <c r="K15421" s="1">
        <v>45427</v>
      </c>
      <c r="L15421">
        <v>60</v>
      </c>
      <c r="M15421">
        <v>4</v>
      </c>
      <c r="N15421" t="s">
        <v>538</v>
      </c>
      <c r="O15421" t="s">
        <v>537</v>
      </c>
      <c r="P15421" t="s">
        <v>639</v>
      </c>
    </row>
    <row r="15422" spans="1:16" x14ac:dyDescent="0.25">
      <c r="A15422" t="s">
        <v>433</v>
      </c>
      <c r="B15422" t="s">
        <v>258</v>
      </c>
      <c r="C15422" t="s">
        <v>64</v>
      </c>
      <c r="D15422" t="s">
        <v>401</v>
      </c>
      <c r="E15422" t="s">
        <v>286</v>
      </c>
      <c r="F15422" t="s">
        <v>65</v>
      </c>
      <c r="G15422" t="s">
        <v>175</v>
      </c>
      <c r="H15422" t="s">
        <v>176</v>
      </c>
      <c r="I15422" t="s">
        <v>201</v>
      </c>
      <c r="J15422" t="s">
        <v>117</v>
      </c>
      <c r="K15422" s="1">
        <v>45404</v>
      </c>
      <c r="L15422">
        <v>30</v>
      </c>
      <c r="M15422">
        <v>1</v>
      </c>
      <c r="N15422" t="s">
        <v>538</v>
      </c>
      <c r="O15422" t="s">
        <v>537</v>
      </c>
      <c r="P15422" t="s">
        <v>639</v>
      </c>
    </row>
    <row r="15423" spans="1:16" x14ac:dyDescent="0.25">
      <c r="A15423" t="s">
        <v>433</v>
      </c>
      <c r="B15423" t="s">
        <v>258</v>
      </c>
      <c r="C15423" t="s">
        <v>64</v>
      </c>
      <c r="D15423" t="s">
        <v>401</v>
      </c>
      <c r="E15423" t="s">
        <v>286</v>
      </c>
      <c r="F15423" t="s">
        <v>65</v>
      </c>
      <c r="G15423" t="s">
        <v>175</v>
      </c>
      <c r="H15423" t="s">
        <v>176</v>
      </c>
      <c r="I15423" t="s">
        <v>201</v>
      </c>
      <c r="J15423" t="s">
        <v>117</v>
      </c>
      <c r="K15423" s="1">
        <v>45406</v>
      </c>
      <c r="L15423">
        <v>30</v>
      </c>
      <c r="M15423">
        <v>1</v>
      </c>
      <c r="N15423" t="s">
        <v>538</v>
      </c>
      <c r="O15423" t="s">
        <v>537</v>
      </c>
      <c r="P15423" t="s">
        <v>639</v>
      </c>
    </row>
    <row r="15424" spans="1:16" x14ac:dyDescent="0.25">
      <c r="A15424" t="s">
        <v>433</v>
      </c>
      <c r="B15424" t="s">
        <v>258</v>
      </c>
      <c r="C15424" t="s">
        <v>64</v>
      </c>
      <c r="D15424" t="s">
        <v>401</v>
      </c>
      <c r="E15424" t="s">
        <v>286</v>
      </c>
      <c r="F15424" t="s">
        <v>65</v>
      </c>
      <c r="G15424" t="s">
        <v>175</v>
      </c>
      <c r="H15424" t="s">
        <v>176</v>
      </c>
      <c r="I15424" t="s">
        <v>201</v>
      </c>
      <c r="J15424" t="s">
        <v>117</v>
      </c>
      <c r="K15424" s="1">
        <v>45407</v>
      </c>
      <c r="L15424">
        <v>30</v>
      </c>
      <c r="M15424">
        <v>1</v>
      </c>
      <c r="N15424" t="s">
        <v>538</v>
      </c>
      <c r="O15424" t="s">
        <v>537</v>
      </c>
      <c r="P15424" t="s">
        <v>639</v>
      </c>
    </row>
    <row r="15425" spans="1:16" x14ac:dyDescent="0.25">
      <c r="A15425" t="s">
        <v>433</v>
      </c>
      <c r="B15425" t="s">
        <v>258</v>
      </c>
      <c r="C15425" t="s">
        <v>64</v>
      </c>
      <c r="D15425" t="s">
        <v>401</v>
      </c>
      <c r="E15425" t="s">
        <v>286</v>
      </c>
      <c r="F15425" t="s">
        <v>65</v>
      </c>
      <c r="G15425" t="s">
        <v>175</v>
      </c>
      <c r="H15425" t="s">
        <v>176</v>
      </c>
      <c r="I15425" t="s">
        <v>201</v>
      </c>
      <c r="J15425" t="s">
        <v>117</v>
      </c>
      <c r="K15425" s="1">
        <v>45412</v>
      </c>
      <c r="L15425">
        <v>30</v>
      </c>
      <c r="M15425">
        <v>2</v>
      </c>
      <c r="N15425" t="s">
        <v>538</v>
      </c>
      <c r="O15425" t="s">
        <v>537</v>
      </c>
      <c r="P15425" t="s">
        <v>639</v>
      </c>
    </row>
    <row r="15426" spans="1:16" x14ac:dyDescent="0.25">
      <c r="A15426" t="s">
        <v>433</v>
      </c>
      <c r="B15426" t="s">
        <v>258</v>
      </c>
      <c r="C15426" t="s">
        <v>64</v>
      </c>
      <c r="D15426" t="s">
        <v>401</v>
      </c>
      <c r="E15426" t="s">
        <v>286</v>
      </c>
      <c r="F15426" t="s">
        <v>65</v>
      </c>
      <c r="G15426" t="s">
        <v>175</v>
      </c>
      <c r="H15426" t="s">
        <v>176</v>
      </c>
      <c r="I15426" t="s">
        <v>201</v>
      </c>
      <c r="J15426" t="s">
        <v>117</v>
      </c>
      <c r="K15426" s="1">
        <v>45415</v>
      </c>
      <c r="L15426">
        <v>30</v>
      </c>
      <c r="M15426">
        <v>2</v>
      </c>
      <c r="N15426" t="s">
        <v>538</v>
      </c>
      <c r="O15426" t="s">
        <v>537</v>
      </c>
      <c r="P15426" t="s">
        <v>639</v>
      </c>
    </row>
    <row r="15427" spans="1:16" x14ac:dyDescent="0.25">
      <c r="A15427" t="s">
        <v>433</v>
      </c>
      <c r="B15427" t="s">
        <v>258</v>
      </c>
      <c r="C15427" t="s">
        <v>64</v>
      </c>
      <c r="D15427" t="s">
        <v>401</v>
      </c>
      <c r="E15427" t="s">
        <v>286</v>
      </c>
      <c r="F15427" t="s">
        <v>65</v>
      </c>
      <c r="G15427" t="s">
        <v>175</v>
      </c>
      <c r="H15427" t="s">
        <v>176</v>
      </c>
      <c r="I15427" t="s">
        <v>201</v>
      </c>
      <c r="J15427" t="s">
        <v>117</v>
      </c>
      <c r="K15427" s="1">
        <v>45421</v>
      </c>
      <c r="L15427">
        <v>30</v>
      </c>
      <c r="M15427">
        <v>3</v>
      </c>
      <c r="N15427" t="s">
        <v>538</v>
      </c>
      <c r="O15427" t="s">
        <v>537</v>
      </c>
      <c r="P15427" t="s">
        <v>639</v>
      </c>
    </row>
    <row r="15428" spans="1:16" x14ac:dyDescent="0.25">
      <c r="A15428" t="s">
        <v>433</v>
      </c>
      <c r="B15428" t="s">
        <v>258</v>
      </c>
      <c r="C15428" t="s">
        <v>64</v>
      </c>
      <c r="D15428" t="s">
        <v>401</v>
      </c>
      <c r="E15428" t="s">
        <v>286</v>
      </c>
      <c r="F15428" t="s">
        <v>65</v>
      </c>
      <c r="G15428" t="s">
        <v>175</v>
      </c>
      <c r="H15428" t="s">
        <v>176</v>
      </c>
      <c r="I15428" t="s">
        <v>201</v>
      </c>
      <c r="J15428" t="s">
        <v>117</v>
      </c>
      <c r="K15428" s="1">
        <v>45422</v>
      </c>
      <c r="L15428">
        <v>30</v>
      </c>
      <c r="M15428">
        <v>3</v>
      </c>
      <c r="N15428" t="s">
        <v>538</v>
      </c>
      <c r="O15428" t="s">
        <v>537</v>
      </c>
      <c r="P15428" t="s">
        <v>639</v>
      </c>
    </row>
    <row r="15429" spans="1:16" x14ac:dyDescent="0.25">
      <c r="A15429" t="s">
        <v>433</v>
      </c>
      <c r="B15429" t="s">
        <v>258</v>
      </c>
      <c r="C15429" t="s">
        <v>64</v>
      </c>
      <c r="D15429" t="s">
        <v>401</v>
      </c>
      <c r="E15429" t="s">
        <v>286</v>
      </c>
      <c r="F15429" t="s">
        <v>65</v>
      </c>
      <c r="G15429" t="s">
        <v>175</v>
      </c>
      <c r="H15429" t="s">
        <v>176</v>
      </c>
      <c r="I15429" t="s">
        <v>201</v>
      </c>
      <c r="J15429" t="s">
        <v>117</v>
      </c>
      <c r="K15429" s="1">
        <v>45427</v>
      </c>
      <c r="L15429">
        <v>30</v>
      </c>
      <c r="M15429">
        <v>4</v>
      </c>
      <c r="N15429" t="s">
        <v>538</v>
      </c>
      <c r="O15429" t="s">
        <v>537</v>
      </c>
      <c r="P15429" t="s">
        <v>639</v>
      </c>
    </row>
    <row r="15430" spans="1:16" x14ac:dyDescent="0.25">
      <c r="A15430" t="s">
        <v>412</v>
      </c>
      <c r="B15430" t="s">
        <v>174</v>
      </c>
      <c r="C15430" t="s">
        <v>64</v>
      </c>
      <c r="D15430" t="s">
        <v>401</v>
      </c>
      <c r="E15430" t="s">
        <v>286</v>
      </c>
      <c r="F15430" t="s">
        <v>65</v>
      </c>
      <c r="G15430" t="s">
        <v>175</v>
      </c>
      <c r="H15430" t="s">
        <v>176</v>
      </c>
      <c r="I15430" t="s">
        <v>59</v>
      </c>
      <c r="J15430" t="s">
        <v>117</v>
      </c>
      <c r="K15430" s="1">
        <v>45404</v>
      </c>
      <c r="L15430">
        <v>60</v>
      </c>
      <c r="M15430">
        <v>1</v>
      </c>
      <c r="N15430" t="s">
        <v>538</v>
      </c>
      <c r="O15430" t="s">
        <v>537</v>
      </c>
      <c r="P15430" t="s">
        <v>639</v>
      </c>
    </row>
    <row r="15431" spans="1:16" x14ac:dyDescent="0.25">
      <c r="A15431" t="s">
        <v>412</v>
      </c>
      <c r="B15431" t="s">
        <v>174</v>
      </c>
      <c r="C15431" t="s">
        <v>64</v>
      </c>
      <c r="D15431" t="s">
        <v>401</v>
      </c>
      <c r="E15431" t="s">
        <v>286</v>
      </c>
      <c r="F15431" t="s">
        <v>65</v>
      </c>
      <c r="G15431" t="s">
        <v>175</v>
      </c>
      <c r="H15431" t="s">
        <v>176</v>
      </c>
      <c r="I15431" t="s">
        <v>59</v>
      </c>
      <c r="J15431" t="s">
        <v>117</v>
      </c>
      <c r="K15431" s="1">
        <v>45405</v>
      </c>
      <c r="L15431">
        <v>60</v>
      </c>
      <c r="M15431">
        <v>1</v>
      </c>
      <c r="N15431" t="s">
        <v>538</v>
      </c>
      <c r="O15431" t="s">
        <v>537</v>
      </c>
      <c r="P15431" t="s">
        <v>639</v>
      </c>
    </row>
    <row r="15432" spans="1:16" x14ac:dyDescent="0.25">
      <c r="A15432" t="s">
        <v>412</v>
      </c>
      <c r="B15432" t="s">
        <v>174</v>
      </c>
      <c r="C15432" t="s">
        <v>64</v>
      </c>
      <c r="D15432" t="s">
        <v>401</v>
      </c>
      <c r="E15432" t="s">
        <v>286</v>
      </c>
      <c r="F15432" t="s">
        <v>65</v>
      </c>
      <c r="G15432" t="s">
        <v>175</v>
      </c>
      <c r="H15432" t="s">
        <v>176</v>
      </c>
      <c r="I15432" t="s">
        <v>199</v>
      </c>
      <c r="J15432" t="s">
        <v>117</v>
      </c>
      <c r="K15432" s="1">
        <v>45405</v>
      </c>
      <c r="L15432">
        <v>30</v>
      </c>
      <c r="M15432">
        <v>1</v>
      </c>
      <c r="N15432" t="s">
        <v>538</v>
      </c>
      <c r="O15432" t="s">
        <v>537</v>
      </c>
      <c r="P15432" t="s">
        <v>639</v>
      </c>
    </row>
    <row r="15433" spans="1:16" x14ac:dyDescent="0.25">
      <c r="A15433" t="s">
        <v>412</v>
      </c>
      <c r="B15433" t="s">
        <v>174</v>
      </c>
      <c r="C15433" t="s">
        <v>64</v>
      </c>
      <c r="D15433" t="s">
        <v>401</v>
      </c>
      <c r="E15433" t="s">
        <v>286</v>
      </c>
      <c r="F15433" t="s">
        <v>65</v>
      </c>
      <c r="G15433" t="s">
        <v>175</v>
      </c>
      <c r="H15433" t="s">
        <v>176</v>
      </c>
      <c r="I15433" t="s">
        <v>199</v>
      </c>
      <c r="J15433" t="s">
        <v>117</v>
      </c>
      <c r="K15433" s="1">
        <v>45414</v>
      </c>
      <c r="L15433">
        <v>90</v>
      </c>
      <c r="M15433">
        <v>2</v>
      </c>
      <c r="N15433" t="s">
        <v>538</v>
      </c>
      <c r="O15433" t="s">
        <v>537</v>
      </c>
      <c r="P15433" t="s">
        <v>639</v>
      </c>
    </row>
    <row r="15434" spans="1:16" x14ac:dyDescent="0.25">
      <c r="A15434" t="s">
        <v>412</v>
      </c>
      <c r="B15434" t="s">
        <v>174</v>
      </c>
      <c r="C15434" t="s">
        <v>64</v>
      </c>
      <c r="D15434" t="s">
        <v>401</v>
      </c>
      <c r="E15434" t="s">
        <v>286</v>
      </c>
      <c r="F15434" t="s">
        <v>65</v>
      </c>
      <c r="G15434" t="s">
        <v>175</v>
      </c>
      <c r="H15434" t="s">
        <v>176</v>
      </c>
      <c r="I15434" t="s">
        <v>177</v>
      </c>
      <c r="J15434" t="s">
        <v>117</v>
      </c>
      <c r="K15434" s="1">
        <v>45404</v>
      </c>
      <c r="L15434">
        <v>120</v>
      </c>
      <c r="M15434">
        <v>1</v>
      </c>
      <c r="N15434" t="s">
        <v>538</v>
      </c>
      <c r="O15434" t="s">
        <v>537</v>
      </c>
      <c r="P15434" t="s">
        <v>639</v>
      </c>
    </row>
    <row r="15435" spans="1:16" x14ac:dyDescent="0.25">
      <c r="A15435" t="s">
        <v>412</v>
      </c>
      <c r="B15435" t="s">
        <v>174</v>
      </c>
      <c r="C15435" t="s">
        <v>64</v>
      </c>
      <c r="D15435" t="s">
        <v>401</v>
      </c>
      <c r="E15435" t="s">
        <v>286</v>
      </c>
      <c r="F15435" t="s">
        <v>65</v>
      </c>
      <c r="G15435" t="s">
        <v>175</v>
      </c>
      <c r="H15435" t="s">
        <v>176</v>
      </c>
      <c r="I15435" t="s">
        <v>177</v>
      </c>
      <c r="J15435" t="s">
        <v>117</v>
      </c>
      <c r="K15435" s="1">
        <v>45405</v>
      </c>
      <c r="L15435">
        <v>30</v>
      </c>
      <c r="M15435">
        <v>1</v>
      </c>
      <c r="N15435" t="s">
        <v>538</v>
      </c>
      <c r="O15435" t="s">
        <v>537</v>
      </c>
      <c r="P15435" t="s">
        <v>639</v>
      </c>
    </row>
    <row r="15436" spans="1:16" x14ac:dyDescent="0.25">
      <c r="A15436" t="s">
        <v>412</v>
      </c>
      <c r="B15436" t="s">
        <v>174</v>
      </c>
      <c r="C15436" t="s">
        <v>64</v>
      </c>
      <c r="D15436" t="s">
        <v>401</v>
      </c>
      <c r="E15436" t="s">
        <v>286</v>
      </c>
      <c r="F15436" t="s">
        <v>65</v>
      </c>
      <c r="G15436" t="s">
        <v>175</v>
      </c>
      <c r="H15436" t="s">
        <v>176</v>
      </c>
      <c r="I15436" t="s">
        <v>177</v>
      </c>
      <c r="J15436" t="s">
        <v>117</v>
      </c>
      <c r="K15436" s="1">
        <v>45415</v>
      </c>
      <c r="L15436">
        <v>60</v>
      </c>
      <c r="M15436">
        <v>2</v>
      </c>
      <c r="N15436" t="s">
        <v>538</v>
      </c>
      <c r="O15436" t="s">
        <v>537</v>
      </c>
      <c r="P15436" t="s">
        <v>639</v>
      </c>
    </row>
    <row r="15437" spans="1:16" x14ac:dyDescent="0.25">
      <c r="A15437" t="s">
        <v>412</v>
      </c>
      <c r="B15437" t="s">
        <v>174</v>
      </c>
      <c r="C15437" t="s">
        <v>64</v>
      </c>
      <c r="D15437" t="s">
        <v>401</v>
      </c>
      <c r="E15437" t="s">
        <v>286</v>
      </c>
      <c r="F15437" t="s">
        <v>65</v>
      </c>
      <c r="G15437" t="s">
        <v>175</v>
      </c>
      <c r="H15437" t="s">
        <v>176</v>
      </c>
      <c r="I15437" t="s">
        <v>177</v>
      </c>
      <c r="J15437" t="s">
        <v>117</v>
      </c>
      <c r="K15437" s="1">
        <v>45418</v>
      </c>
      <c r="L15437">
        <v>10.001999999999899</v>
      </c>
      <c r="M15437">
        <v>3</v>
      </c>
      <c r="N15437" t="s">
        <v>538</v>
      </c>
      <c r="O15437" t="s">
        <v>537</v>
      </c>
      <c r="P15437" t="s">
        <v>639</v>
      </c>
    </row>
    <row r="15438" spans="1:16" x14ac:dyDescent="0.25">
      <c r="A15438" t="s">
        <v>412</v>
      </c>
      <c r="B15438" t="s">
        <v>174</v>
      </c>
      <c r="C15438" t="s">
        <v>64</v>
      </c>
      <c r="D15438" t="s">
        <v>401</v>
      </c>
      <c r="E15438" t="s">
        <v>286</v>
      </c>
      <c r="F15438" t="s">
        <v>65</v>
      </c>
      <c r="G15438" t="s">
        <v>175</v>
      </c>
      <c r="H15438" t="s">
        <v>176</v>
      </c>
      <c r="I15438" t="s">
        <v>177</v>
      </c>
      <c r="J15438" t="s">
        <v>117</v>
      </c>
      <c r="K15438" s="1">
        <v>45420</v>
      </c>
      <c r="L15438">
        <v>30</v>
      </c>
      <c r="M15438">
        <v>3</v>
      </c>
      <c r="N15438" t="s">
        <v>538</v>
      </c>
      <c r="O15438" t="s">
        <v>537</v>
      </c>
      <c r="P15438" t="s">
        <v>639</v>
      </c>
    </row>
    <row r="15439" spans="1:16" x14ac:dyDescent="0.25">
      <c r="A15439" t="s">
        <v>412</v>
      </c>
      <c r="B15439" t="s">
        <v>174</v>
      </c>
      <c r="C15439" t="s">
        <v>64</v>
      </c>
      <c r="D15439" t="s">
        <v>401</v>
      </c>
      <c r="E15439" t="s">
        <v>286</v>
      </c>
      <c r="F15439" t="s">
        <v>65</v>
      </c>
      <c r="G15439" t="s">
        <v>175</v>
      </c>
      <c r="H15439" t="s">
        <v>176</v>
      </c>
      <c r="I15439" t="s">
        <v>178</v>
      </c>
      <c r="J15439" t="s">
        <v>117</v>
      </c>
      <c r="K15439" s="1">
        <v>45405</v>
      </c>
      <c r="L15439">
        <v>30</v>
      </c>
      <c r="M15439">
        <v>1</v>
      </c>
      <c r="N15439" t="s">
        <v>538</v>
      </c>
      <c r="O15439" t="s">
        <v>537</v>
      </c>
      <c r="P15439" t="s">
        <v>639</v>
      </c>
    </row>
    <row r="15440" spans="1:16" x14ac:dyDescent="0.25">
      <c r="A15440" t="s">
        <v>412</v>
      </c>
      <c r="B15440" t="s">
        <v>174</v>
      </c>
      <c r="C15440" t="s">
        <v>64</v>
      </c>
      <c r="D15440" t="s">
        <v>401</v>
      </c>
      <c r="E15440" t="s">
        <v>286</v>
      </c>
      <c r="F15440" t="s">
        <v>65</v>
      </c>
      <c r="G15440" t="s">
        <v>175</v>
      </c>
      <c r="H15440" t="s">
        <v>176</v>
      </c>
      <c r="I15440" t="s">
        <v>178</v>
      </c>
      <c r="J15440" t="s">
        <v>117</v>
      </c>
      <c r="K15440" s="1">
        <v>45418</v>
      </c>
      <c r="L15440">
        <v>60</v>
      </c>
      <c r="M15440">
        <v>3</v>
      </c>
      <c r="N15440" t="s">
        <v>538</v>
      </c>
      <c r="O15440" t="s">
        <v>537</v>
      </c>
      <c r="P15440" t="s">
        <v>639</v>
      </c>
    </row>
    <row r="15441" spans="1:16" x14ac:dyDescent="0.25">
      <c r="A15441" t="s">
        <v>412</v>
      </c>
      <c r="B15441" t="s">
        <v>174</v>
      </c>
      <c r="C15441" t="s">
        <v>64</v>
      </c>
      <c r="D15441" t="s">
        <v>401</v>
      </c>
      <c r="E15441" t="s">
        <v>286</v>
      </c>
      <c r="F15441" t="s">
        <v>65</v>
      </c>
      <c r="G15441" t="s">
        <v>175</v>
      </c>
      <c r="H15441" t="s">
        <v>176</v>
      </c>
      <c r="I15441" t="s">
        <v>178</v>
      </c>
      <c r="J15441" t="s">
        <v>117</v>
      </c>
      <c r="K15441" s="1">
        <v>45419</v>
      </c>
      <c r="L15441">
        <v>60</v>
      </c>
      <c r="M15441">
        <v>3</v>
      </c>
      <c r="N15441" t="s">
        <v>538</v>
      </c>
      <c r="O15441" t="s">
        <v>537</v>
      </c>
      <c r="P15441" t="s">
        <v>639</v>
      </c>
    </row>
    <row r="15442" spans="1:16" x14ac:dyDescent="0.25">
      <c r="A15442" t="s">
        <v>412</v>
      </c>
      <c r="B15442" t="s">
        <v>174</v>
      </c>
      <c r="C15442" t="s">
        <v>64</v>
      </c>
      <c r="D15442" t="s">
        <v>401</v>
      </c>
      <c r="E15442" t="s">
        <v>286</v>
      </c>
      <c r="F15442" t="s">
        <v>65</v>
      </c>
      <c r="G15442" t="s">
        <v>175</v>
      </c>
      <c r="H15442" t="s">
        <v>176</v>
      </c>
      <c r="I15442" t="s">
        <v>178</v>
      </c>
      <c r="J15442" t="s">
        <v>117</v>
      </c>
      <c r="K15442" s="1">
        <v>45420</v>
      </c>
      <c r="L15442">
        <v>10.001999999999899</v>
      </c>
      <c r="M15442">
        <v>3</v>
      </c>
      <c r="N15442" t="s">
        <v>538</v>
      </c>
      <c r="O15442" t="s">
        <v>537</v>
      </c>
      <c r="P15442" t="s">
        <v>639</v>
      </c>
    </row>
    <row r="15443" spans="1:16" x14ac:dyDescent="0.25">
      <c r="A15443" t="s">
        <v>412</v>
      </c>
      <c r="B15443" t="s">
        <v>174</v>
      </c>
      <c r="C15443" t="s">
        <v>64</v>
      </c>
      <c r="D15443" t="s">
        <v>401</v>
      </c>
      <c r="E15443" t="s">
        <v>286</v>
      </c>
      <c r="F15443" t="s">
        <v>65</v>
      </c>
      <c r="G15443" t="s">
        <v>175</v>
      </c>
      <c r="H15443" t="s">
        <v>176</v>
      </c>
      <c r="I15443" t="s">
        <v>180</v>
      </c>
      <c r="J15443" t="s">
        <v>117</v>
      </c>
      <c r="K15443" s="1">
        <v>45404</v>
      </c>
      <c r="L15443">
        <v>60</v>
      </c>
      <c r="M15443">
        <v>1</v>
      </c>
      <c r="N15443" t="s">
        <v>538</v>
      </c>
      <c r="O15443" t="s">
        <v>537</v>
      </c>
      <c r="P15443" t="s">
        <v>639</v>
      </c>
    </row>
    <row r="15444" spans="1:16" x14ac:dyDescent="0.25">
      <c r="A15444" t="s">
        <v>412</v>
      </c>
      <c r="B15444" t="s">
        <v>174</v>
      </c>
      <c r="C15444" t="s">
        <v>64</v>
      </c>
      <c r="D15444" t="s">
        <v>401</v>
      </c>
      <c r="E15444" t="s">
        <v>286</v>
      </c>
      <c r="F15444" t="s">
        <v>65</v>
      </c>
      <c r="G15444" t="s">
        <v>175</v>
      </c>
      <c r="H15444" t="s">
        <v>176</v>
      </c>
      <c r="I15444" t="s">
        <v>180</v>
      </c>
      <c r="J15444" t="s">
        <v>117</v>
      </c>
      <c r="K15444" s="1">
        <v>45405</v>
      </c>
      <c r="L15444">
        <v>30</v>
      </c>
      <c r="M15444">
        <v>1</v>
      </c>
      <c r="N15444" t="s">
        <v>538</v>
      </c>
      <c r="O15444" t="s">
        <v>537</v>
      </c>
      <c r="P15444" t="s">
        <v>639</v>
      </c>
    </row>
    <row r="15445" spans="1:16" x14ac:dyDescent="0.25">
      <c r="A15445" t="s">
        <v>412</v>
      </c>
      <c r="B15445" t="s">
        <v>174</v>
      </c>
      <c r="C15445" t="s">
        <v>64</v>
      </c>
      <c r="D15445" t="s">
        <v>401</v>
      </c>
      <c r="E15445" t="s">
        <v>286</v>
      </c>
      <c r="F15445" t="s">
        <v>65</v>
      </c>
      <c r="G15445" t="s">
        <v>175</v>
      </c>
      <c r="H15445" t="s">
        <v>176</v>
      </c>
      <c r="I15445" t="s">
        <v>180</v>
      </c>
      <c r="J15445" t="s">
        <v>117</v>
      </c>
      <c r="K15445" s="1">
        <v>45406</v>
      </c>
      <c r="L15445">
        <v>90</v>
      </c>
      <c r="M15445">
        <v>1</v>
      </c>
      <c r="N15445" t="s">
        <v>538</v>
      </c>
      <c r="O15445" t="s">
        <v>537</v>
      </c>
      <c r="P15445" t="s">
        <v>639</v>
      </c>
    </row>
    <row r="15446" spans="1:16" x14ac:dyDescent="0.25">
      <c r="A15446" t="s">
        <v>412</v>
      </c>
      <c r="B15446" t="s">
        <v>174</v>
      </c>
      <c r="C15446" t="s">
        <v>64</v>
      </c>
      <c r="D15446" t="s">
        <v>401</v>
      </c>
      <c r="E15446" t="s">
        <v>286</v>
      </c>
      <c r="F15446" t="s">
        <v>65</v>
      </c>
      <c r="G15446" t="s">
        <v>175</v>
      </c>
      <c r="H15446" t="s">
        <v>176</v>
      </c>
      <c r="I15446" t="s">
        <v>180</v>
      </c>
      <c r="J15446" t="s">
        <v>117</v>
      </c>
      <c r="K15446" s="1">
        <v>45415</v>
      </c>
      <c r="L15446">
        <v>90</v>
      </c>
      <c r="M15446">
        <v>2</v>
      </c>
      <c r="N15446" t="s">
        <v>538</v>
      </c>
      <c r="O15446" t="s">
        <v>537</v>
      </c>
      <c r="P15446" t="s">
        <v>639</v>
      </c>
    </row>
    <row r="15447" spans="1:16" x14ac:dyDescent="0.25">
      <c r="A15447" t="s">
        <v>412</v>
      </c>
      <c r="B15447" t="s">
        <v>174</v>
      </c>
      <c r="C15447" t="s">
        <v>64</v>
      </c>
      <c r="D15447" t="s">
        <v>401</v>
      </c>
      <c r="E15447" t="s">
        <v>286</v>
      </c>
      <c r="F15447" t="s">
        <v>65</v>
      </c>
      <c r="G15447" t="s">
        <v>175</v>
      </c>
      <c r="H15447" t="s">
        <v>176</v>
      </c>
      <c r="I15447" t="s">
        <v>180</v>
      </c>
      <c r="J15447" t="s">
        <v>117</v>
      </c>
      <c r="K15447" s="1">
        <v>45418</v>
      </c>
      <c r="L15447">
        <v>90</v>
      </c>
      <c r="M15447">
        <v>3</v>
      </c>
      <c r="N15447" t="s">
        <v>538</v>
      </c>
      <c r="O15447" t="s">
        <v>537</v>
      </c>
      <c r="P15447" t="s">
        <v>639</v>
      </c>
    </row>
    <row r="15448" spans="1:16" x14ac:dyDescent="0.25">
      <c r="A15448" t="s">
        <v>412</v>
      </c>
      <c r="B15448" t="s">
        <v>174</v>
      </c>
      <c r="C15448" t="s">
        <v>64</v>
      </c>
      <c r="D15448" t="s">
        <v>401</v>
      </c>
      <c r="E15448" t="s">
        <v>286</v>
      </c>
      <c r="F15448" t="s">
        <v>65</v>
      </c>
      <c r="G15448" t="s">
        <v>175</v>
      </c>
      <c r="H15448" t="s">
        <v>176</v>
      </c>
      <c r="I15448" t="s">
        <v>180</v>
      </c>
      <c r="J15448" t="s">
        <v>117</v>
      </c>
      <c r="K15448" s="1">
        <v>45419</v>
      </c>
      <c r="L15448">
        <v>30</v>
      </c>
      <c r="M15448">
        <v>3</v>
      </c>
      <c r="N15448" t="s">
        <v>538</v>
      </c>
      <c r="O15448" t="s">
        <v>537</v>
      </c>
      <c r="P15448" t="s">
        <v>639</v>
      </c>
    </row>
    <row r="15449" spans="1:16" x14ac:dyDescent="0.25">
      <c r="A15449" t="s">
        <v>412</v>
      </c>
      <c r="B15449" t="s">
        <v>174</v>
      </c>
      <c r="C15449" t="s">
        <v>64</v>
      </c>
      <c r="D15449" t="s">
        <v>401</v>
      </c>
      <c r="E15449" t="s">
        <v>286</v>
      </c>
      <c r="F15449" t="s">
        <v>65</v>
      </c>
      <c r="G15449" t="s">
        <v>175</v>
      </c>
      <c r="H15449" t="s">
        <v>176</v>
      </c>
      <c r="I15449" t="s">
        <v>180</v>
      </c>
      <c r="J15449" t="s">
        <v>117</v>
      </c>
      <c r="K15449" s="1">
        <v>45420</v>
      </c>
      <c r="L15449">
        <v>90</v>
      </c>
      <c r="M15449">
        <v>3</v>
      </c>
      <c r="N15449" t="s">
        <v>538</v>
      </c>
      <c r="O15449" t="s">
        <v>537</v>
      </c>
      <c r="P15449" t="s">
        <v>639</v>
      </c>
    </row>
    <row r="15450" spans="1:16" x14ac:dyDescent="0.25">
      <c r="A15450" t="s">
        <v>412</v>
      </c>
      <c r="B15450" t="s">
        <v>174</v>
      </c>
      <c r="C15450" t="s">
        <v>64</v>
      </c>
      <c r="D15450" t="s">
        <v>401</v>
      </c>
      <c r="E15450" t="s">
        <v>286</v>
      </c>
      <c r="F15450" t="s">
        <v>65</v>
      </c>
      <c r="G15450" t="s">
        <v>175</v>
      </c>
      <c r="H15450" t="s">
        <v>25</v>
      </c>
      <c r="I15450" t="s">
        <v>16</v>
      </c>
      <c r="J15450" t="s">
        <v>117</v>
      </c>
      <c r="K15450" s="1">
        <v>45414</v>
      </c>
      <c r="L15450">
        <v>10.001999999999899</v>
      </c>
      <c r="M15450">
        <v>2</v>
      </c>
      <c r="N15450" t="s">
        <v>538</v>
      </c>
      <c r="O15450" t="s">
        <v>537</v>
      </c>
      <c r="P15450" t="s">
        <v>639</v>
      </c>
    </row>
    <row r="15451" spans="1:16" x14ac:dyDescent="0.25">
      <c r="A15451" t="s">
        <v>412</v>
      </c>
      <c r="B15451" t="s">
        <v>174</v>
      </c>
      <c r="C15451" t="s">
        <v>64</v>
      </c>
      <c r="D15451" t="s">
        <v>401</v>
      </c>
      <c r="E15451" t="s">
        <v>286</v>
      </c>
      <c r="F15451" t="s">
        <v>65</v>
      </c>
      <c r="G15451" t="s">
        <v>175</v>
      </c>
      <c r="H15451" t="s">
        <v>25</v>
      </c>
      <c r="I15451" t="s">
        <v>255</v>
      </c>
      <c r="J15451" t="s">
        <v>118</v>
      </c>
      <c r="K15451" s="1">
        <v>45404</v>
      </c>
      <c r="L15451">
        <v>10.001999999999899</v>
      </c>
      <c r="M15451">
        <v>1</v>
      </c>
      <c r="N15451" t="s">
        <v>538</v>
      </c>
      <c r="O15451" t="s">
        <v>537</v>
      </c>
      <c r="P15451" t="s">
        <v>639</v>
      </c>
    </row>
    <row r="15452" spans="1:16" x14ac:dyDescent="0.25">
      <c r="A15452" t="s">
        <v>412</v>
      </c>
      <c r="B15452" t="s">
        <v>174</v>
      </c>
      <c r="C15452" t="s">
        <v>64</v>
      </c>
      <c r="D15452" t="s">
        <v>401</v>
      </c>
      <c r="E15452" t="s">
        <v>286</v>
      </c>
      <c r="F15452" t="s">
        <v>65</v>
      </c>
      <c r="G15452" t="s">
        <v>175</v>
      </c>
      <c r="H15452" t="s">
        <v>25</v>
      </c>
      <c r="I15452" t="s">
        <v>255</v>
      </c>
      <c r="J15452" t="s">
        <v>118</v>
      </c>
      <c r="K15452" s="1">
        <v>45406</v>
      </c>
      <c r="L15452">
        <v>10.001999999999899</v>
      </c>
      <c r="M15452">
        <v>1</v>
      </c>
      <c r="N15452" t="s">
        <v>538</v>
      </c>
      <c r="O15452" t="s">
        <v>537</v>
      </c>
      <c r="P15452" t="s">
        <v>639</v>
      </c>
    </row>
    <row r="15453" spans="1:16" x14ac:dyDescent="0.25">
      <c r="A15453" t="s">
        <v>412</v>
      </c>
      <c r="B15453" t="s">
        <v>174</v>
      </c>
      <c r="C15453" t="s">
        <v>64</v>
      </c>
      <c r="D15453" t="s">
        <v>401</v>
      </c>
      <c r="E15453" t="s">
        <v>286</v>
      </c>
      <c r="F15453" t="s">
        <v>65</v>
      </c>
      <c r="G15453" t="s">
        <v>175</v>
      </c>
      <c r="H15453" t="s">
        <v>25</v>
      </c>
      <c r="I15453" t="s">
        <v>255</v>
      </c>
      <c r="J15453" t="s">
        <v>118</v>
      </c>
      <c r="K15453" s="1">
        <v>45414</v>
      </c>
      <c r="L15453">
        <v>30</v>
      </c>
      <c r="M15453">
        <v>2</v>
      </c>
      <c r="N15453" t="s">
        <v>538</v>
      </c>
      <c r="O15453" t="s">
        <v>537</v>
      </c>
      <c r="P15453" t="s">
        <v>639</v>
      </c>
    </row>
    <row r="15454" spans="1:16" x14ac:dyDescent="0.25">
      <c r="A15454" t="s">
        <v>412</v>
      </c>
      <c r="B15454" t="s">
        <v>174</v>
      </c>
      <c r="C15454" t="s">
        <v>64</v>
      </c>
      <c r="D15454" t="s">
        <v>401</v>
      </c>
      <c r="E15454" t="s">
        <v>286</v>
      </c>
      <c r="F15454" t="s">
        <v>65</v>
      </c>
      <c r="G15454" t="s">
        <v>175</v>
      </c>
      <c r="H15454" t="s">
        <v>25</v>
      </c>
      <c r="I15454" t="s">
        <v>255</v>
      </c>
      <c r="J15454" t="s">
        <v>118</v>
      </c>
      <c r="K15454" s="1">
        <v>45415</v>
      </c>
      <c r="L15454">
        <v>30</v>
      </c>
      <c r="M15454">
        <v>2</v>
      </c>
      <c r="N15454" t="s">
        <v>538</v>
      </c>
      <c r="O15454" t="s">
        <v>537</v>
      </c>
      <c r="P15454" t="s">
        <v>639</v>
      </c>
    </row>
    <row r="15455" spans="1:16" x14ac:dyDescent="0.25">
      <c r="A15455" t="s">
        <v>412</v>
      </c>
      <c r="B15455" t="s">
        <v>174</v>
      </c>
      <c r="C15455" t="s">
        <v>64</v>
      </c>
      <c r="D15455" t="s">
        <v>401</v>
      </c>
      <c r="E15455" t="s">
        <v>286</v>
      </c>
      <c r="F15455" t="s">
        <v>65</v>
      </c>
      <c r="G15455" t="s">
        <v>175</v>
      </c>
      <c r="H15455" t="s">
        <v>25</v>
      </c>
      <c r="I15455" t="s">
        <v>255</v>
      </c>
      <c r="J15455" t="s">
        <v>118</v>
      </c>
      <c r="K15455" s="1">
        <v>45419</v>
      </c>
      <c r="L15455">
        <v>30</v>
      </c>
      <c r="M15455">
        <v>3</v>
      </c>
      <c r="N15455" t="s">
        <v>538</v>
      </c>
      <c r="O15455" t="s">
        <v>537</v>
      </c>
      <c r="P15455" t="s">
        <v>639</v>
      </c>
    </row>
    <row r="15456" spans="1:16" x14ac:dyDescent="0.25">
      <c r="A15456" t="s">
        <v>412</v>
      </c>
      <c r="B15456" t="s">
        <v>174</v>
      </c>
      <c r="C15456" t="s">
        <v>64</v>
      </c>
      <c r="D15456" t="s">
        <v>401</v>
      </c>
      <c r="E15456" t="s">
        <v>286</v>
      </c>
      <c r="F15456" t="s">
        <v>65</v>
      </c>
      <c r="G15456" t="s">
        <v>175</v>
      </c>
      <c r="H15456" t="s">
        <v>183</v>
      </c>
      <c r="I15456" t="s">
        <v>184</v>
      </c>
      <c r="J15456" t="s">
        <v>117</v>
      </c>
      <c r="K15456" s="1">
        <v>45418</v>
      </c>
      <c r="L15456">
        <v>90</v>
      </c>
      <c r="M15456">
        <v>3</v>
      </c>
      <c r="N15456" t="s">
        <v>538</v>
      </c>
      <c r="O15456" t="s">
        <v>537</v>
      </c>
      <c r="P15456" t="s">
        <v>639</v>
      </c>
    </row>
    <row r="15457" spans="1:16" x14ac:dyDescent="0.25">
      <c r="A15457" t="s">
        <v>412</v>
      </c>
      <c r="B15457" t="s">
        <v>174</v>
      </c>
      <c r="C15457" t="s">
        <v>64</v>
      </c>
      <c r="D15457" t="s">
        <v>401</v>
      </c>
      <c r="E15457" t="s">
        <v>286</v>
      </c>
      <c r="F15457" t="s">
        <v>65</v>
      </c>
      <c r="G15457" t="s">
        <v>175</v>
      </c>
      <c r="H15457" t="s">
        <v>183</v>
      </c>
      <c r="I15457" t="s">
        <v>184</v>
      </c>
      <c r="J15457" t="s">
        <v>117</v>
      </c>
      <c r="K15457" s="1">
        <v>45419</v>
      </c>
      <c r="L15457">
        <v>30</v>
      </c>
      <c r="M15457">
        <v>3</v>
      </c>
      <c r="N15457" t="s">
        <v>538</v>
      </c>
      <c r="O15457" t="s">
        <v>537</v>
      </c>
      <c r="P15457" t="s">
        <v>639</v>
      </c>
    </row>
    <row r="15458" spans="1:16" x14ac:dyDescent="0.25">
      <c r="A15458" t="s">
        <v>412</v>
      </c>
      <c r="B15458" t="s">
        <v>174</v>
      </c>
      <c r="C15458" t="s">
        <v>64</v>
      </c>
      <c r="D15458" t="s">
        <v>401</v>
      </c>
      <c r="E15458" t="s">
        <v>286</v>
      </c>
      <c r="F15458" t="s">
        <v>65</v>
      </c>
      <c r="G15458" t="s">
        <v>175</v>
      </c>
      <c r="H15458" t="s">
        <v>183</v>
      </c>
      <c r="I15458" t="s">
        <v>184</v>
      </c>
      <c r="J15458" t="s">
        <v>117</v>
      </c>
      <c r="K15458" s="1">
        <v>45420</v>
      </c>
      <c r="L15458">
        <v>10.001999999999899</v>
      </c>
      <c r="M15458">
        <v>3</v>
      </c>
      <c r="N15458" t="s">
        <v>538</v>
      </c>
      <c r="O15458" t="s">
        <v>537</v>
      </c>
      <c r="P15458" t="s">
        <v>639</v>
      </c>
    </row>
    <row r="15459" spans="1:16" x14ac:dyDescent="0.25">
      <c r="A15459" t="s">
        <v>412</v>
      </c>
      <c r="B15459" t="s">
        <v>174</v>
      </c>
      <c r="C15459" t="s">
        <v>64</v>
      </c>
      <c r="D15459" t="s">
        <v>401</v>
      </c>
      <c r="E15459" t="s">
        <v>286</v>
      </c>
      <c r="F15459" t="s">
        <v>65</v>
      </c>
      <c r="G15459" t="s">
        <v>175</v>
      </c>
      <c r="H15459" t="s">
        <v>183</v>
      </c>
      <c r="I15459" t="s">
        <v>185</v>
      </c>
      <c r="J15459" t="s">
        <v>118</v>
      </c>
      <c r="K15459" s="1">
        <v>45404</v>
      </c>
      <c r="L15459">
        <v>90</v>
      </c>
      <c r="M15459">
        <v>1</v>
      </c>
      <c r="N15459" t="s">
        <v>538</v>
      </c>
      <c r="O15459" t="s">
        <v>537</v>
      </c>
      <c r="P15459" t="s">
        <v>639</v>
      </c>
    </row>
    <row r="15460" spans="1:16" x14ac:dyDescent="0.25">
      <c r="A15460" t="s">
        <v>412</v>
      </c>
      <c r="B15460" t="s">
        <v>174</v>
      </c>
      <c r="C15460" t="s">
        <v>64</v>
      </c>
      <c r="D15460" t="s">
        <v>401</v>
      </c>
      <c r="E15460" t="s">
        <v>286</v>
      </c>
      <c r="F15460" t="s">
        <v>65</v>
      </c>
      <c r="G15460" t="s">
        <v>175</v>
      </c>
      <c r="H15460" t="s">
        <v>183</v>
      </c>
      <c r="I15460" t="s">
        <v>185</v>
      </c>
      <c r="J15460" t="s">
        <v>118</v>
      </c>
      <c r="K15460" s="1">
        <v>45405</v>
      </c>
      <c r="L15460">
        <v>30</v>
      </c>
      <c r="M15460">
        <v>1</v>
      </c>
      <c r="N15460" t="s">
        <v>538</v>
      </c>
      <c r="O15460" t="s">
        <v>537</v>
      </c>
      <c r="P15460" t="s">
        <v>639</v>
      </c>
    </row>
    <row r="15461" spans="1:16" x14ac:dyDescent="0.25">
      <c r="A15461" t="s">
        <v>412</v>
      </c>
      <c r="B15461" t="s">
        <v>174</v>
      </c>
      <c r="C15461" t="s">
        <v>64</v>
      </c>
      <c r="D15461" t="s">
        <v>401</v>
      </c>
      <c r="E15461" t="s">
        <v>286</v>
      </c>
      <c r="F15461" t="s">
        <v>65</v>
      </c>
      <c r="G15461" t="s">
        <v>175</v>
      </c>
      <c r="H15461" t="s">
        <v>183</v>
      </c>
      <c r="I15461" t="s">
        <v>185</v>
      </c>
      <c r="J15461" t="s">
        <v>118</v>
      </c>
      <c r="K15461" s="1">
        <v>45414</v>
      </c>
      <c r="L15461">
        <v>60</v>
      </c>
      <c r="M15461">
        <v>2</v>
      </c>
      <c r="N15461" t="s">
        <v>538</v>
      </c>
      <c r="O15461" t="s">
        <v>537</v>
      </c>
      <c r="P15461" t="s">
        <v>639</v>
      </c>
    </row>
    <row r="15462" spans="1:16" x14ac:dyDescent="0.25">
      <c r="A15462" t="s">
        <v>412</v>
      </c>
      <c r="B15462" t="s">
        <v>174</v>
      </c>
      <c r="C15462" t="s">
        <v>64</v>
      </c>
      <c r="D15462" t="s">
        <v>401</v>
      </c>
      <c r="E15462" t="s">
        <v>286</v>
      </c>
      <c r="F15462" t="s">
        <v>65</v>
      </c>
      <c r="G15462" t="s">
        <v>175</v>
      </c>
      <c r="H15462" t="s">
        <v>183</v>
      </c>
      <c r="I15462" t="s">
        <v>185</v>
      </c>
      <c r="J15462" t="s">
        <v>118</v>
      </c>
      <c r="K15462" s="1">
        <v>45415</v>
      </c>
      <c r="L15462">
        <v>30</v>
      </c>
      <c r="M15462">
        <v>2</v>
      </c>
      <c r="N15462" t="s">
        <v>538</v>
      </c>
      <c r="O15462" t="s">
        <v>537</v>
      </c>
      <c r="P15462" t="s">
        <v>639</v>
      </c>
    </row>
    <row r="15463" spans="1:16" x14ac:dyDescent="0.25">
      <c r="A15463" t="s">
        <v>412</v>
      </c>
      <c r="B15463" t="s">
        <v>174</v>
      </c>
      <c r="C15463" t="s">
        <v>64</v>
      </c>
      <c r="D15463" t="s">
        <v>401</v>
      </c>
      <c r="E15463" t="s">
        <v>286</v>
      </c>
      <c r="F15463" t="s">
        <v>65</v>
      </c>
      <c r="G15463" t="s">
        <v>175</v>
      </c>
      <c r="H15463" t="s">
        <v>183</v>
      </c>
      <c r="I15463" t="s">
        <v>185</v>
      </c>
      <c r="J15463" t="s">
        <v>118</v>
      </c>
      <c r="K15463" s="1">
        <v>45418</v>
      </c>
      <c r="L15463">
        <v>60</v>
      </c>
      <c r="M15463">
        <v>3</v>
      </c>
      <c r="N15463" t="s">
        <v>538</v>
      </c>
      <c r="O15463" t="s">
        <v>537</v>
      </c>
      <c r="P15463" t="s">
        <v>639</v>
      </c>
    </row>
    <row r="15464" spans="1:16" x14ac:dyDescent="0.25">
      <c r="A15464" t="s">
        <v>412</v>
      </c>
      <c r="B15464" t="s">
        <v>174</v>
      </c>
      <c r="C15464" t="s">
        <v>64</v>
      </c>
      <c r="D15464" t="s">
        <v>401</v>
      </c>
      <c r="E15464" t="s">
        <v>286</v>
      </c>
      <c r="F15464" t="s">
        <v>65</v>
      </c>
      <c r="G15464" t="s">
        <v>175</v>
      </c>
      <c r="H15464" t="s">
        <v>183</v>
      </c>
      <c r="I15464" t="s">
        <v>70</v>
      </c>
      <c r="J15464" t="s">
        <v>191</v>
      </c>
      <c r="K15464" s="1">
        <v>45406</v>
      </c>
      <c r="L15464">
        <v>90</v>
      </c>
      <c r="M15464">
        <v>1</v>
      </c>
      <c r="N15464" t="s">
        <v>538</v>
      </c>
      <c r="O15464" t="s">
        <v>537</v>
      </c>
      <c r="P15464" t="s">
        <v>639</v>
      </c>
    </row>
    <row r="15465" spans="1:16" x14ac:dyDescent="0.25">
      <c r="A15465" t="s">
        <v>412</v>
      </c>
      <c r="B15465" t="s">
        <v>174</v>
      </c>
      <c r="C15465" t="s">
        <v>64</v>
      </c>
      <c r="D15465" t="s">
        <v>401</v>
      </c>
      <c r="E15465" t="s">
        <v>286</v>
      </c>
      <c r="F15465" t="s">
        <v>65</v>
      </c>
      <c r="G15465" t="s">
        <v>175</v>
      </c>
      <c r="H15465" t="s">
        <v>183</v>
      </c>
      <c r="I15465" t="s">
        <v>36</v>
      </c>
      <c r="J15465" t="s">
        <v>117</v>
      </c>
      <c r="K15465" s="1">
        <v>45404</v>
      </c>
      <c r="L15465">
        <v>60</v>
      </c>
      <c r="M15465">
        <v>1</v>
      </c>
      <c r="N15465" t="s">
        <v>538</v>
      </c>
      <c r="O15465" t="s">
        <v>537</v>
      </c>
      <c r="P15465" t="s">
        <v>639</v>
      </c>
    </row>
    <row r="15466" spans="1:16" x14ac:dyDescent="0.25">
      <c r="A15466" t="s">
        <v>412</v>
      </c>
      <c r="B15466" t="s">
        <v>174</v>
      </c>
      <c r="C15466" t="s">
        <v>64</v>
      </c>
      <c r="D15466" t="s">
        <v>401</v>
      </c>
      <c r="E15466" t="s">
        <v>286</v>
      </c>
      <c r="F15466" t="s">
        <v>65</v>
      </c>
      <c r="G15466" t="s">
        <v>175</v>
      </c>
      <c r="H15466" t="s">
        <v>183</v>
      </c>
      <c r="I15466" t="s">
        <v>85</v>
      </c>
      <c r="J15466" t="s">
        <v>117</v>
      </c>
      <c r="K15466" s="1">
        <v>45406</v>
      </c>
      <c r="L15466">
        <v>60</v>
      </c>
      <c r="M15466">
        <v>1</v>
      </c>
      <c r="N15466" t="s">
        <v>538</v>
      </c>
      <c r="O15466" t="s">
        <v>537</v>
      </c>
      <c r="P15466" t="s">
        <v>639</v>
      </c>
    </row>
    <row r="15467" spans="1:16" x14ac:dyDescent="0.25">
      <c r="A15467" t="s">
        <v>412</v>
      </c>
      <c r="B15467" t="s">
        <v>174</v>
      </c>
      <c r="C15467" t="s">
        <v>64</v>
      </c>
      <c r="D15467" t="s">
        <v>401</v>
      </c>
      <c r="E15467" t="s">
        <v>286</v>
      </c>
      <c r="F15467" t="s">
        <v>65</v>
      </c>
      <c r="G15467" t="s">
        <v>175</v>
      </c>
      <c r="H15467" t="s">
        <v>72</v>
      </c>
      <c r="I15467" t="s">
        <v>186</v>
      </c>
      <c r="J15467" t="s">
        <v>119</v>
      </c>
      <c r="K15467" s="1">
        <v>45404</v>
      </c>
      <c r="L15467">
        <v>90</v>
      </c>
      <c r="M15467">
        <v>1</v>
      </c>
      <c r="N15467" t="s">
        <v>538</v>
      </c>
      <c r="O15467" t="s">
        <v>537</v>
      </c>
      <c r="P15467" t="s">
        <v>639</v>
      </c>
    </row>
    <row r="15468" spans="1:16" x14ac:dyDescent="0.25">
      <c r="A15468" t="s">
        <v>412</v>
      </c>
      <c r="B15468" t="s">
        <v>174</v>
      </c>
      <c r="C15468" t="s">
        <v>64</v>
      </c>
      <c r="D15468" t="s">
        <v>401</v>
      </c>
      <c r="E15468" t="s">
        <v>286</v>
      </c>
      <c r="F15468" t="s">
        <v>65</v>
      </c>
      <c r="G15468" t="s">
        <v>175</v>
      </c>
      <c r="H15468" t="s">
        <v>72</v>
      </c>
      <c r="I15468" t="s">
        <v>186</v>
      </c>
      <c r="J15468" t="s">
        <v>119</v>
      </c>
      <c r="K15468" s="1">
        <v>45405</v>
      </c>
      <c r="L15468">
        <v>120</v>
      </c>
      <c r="M15468">
        <v>1</v>
      </c>
      <c r="N15468" t="s">
        <v>538</v>
      </c>
      <c r="O15468" t="s">
        <v>537</v>
      </c>
      <c r="P15468" t="s">
        <v>639</v>
      </c>
    </row>
    <row r="15469" spans="1:16" x14ac:dyDescent="0.25">
      <c r="A15469" t="s">
        <v>412</v>
      </c>
      <c r="B15469" t="s">
        <v>174</v>
      </c>
      <c r="C15469" t="s">
        <v>64</v>
      </c>
      <c r="D15469" t="s">
        <v>401</v>
      </c>
      <c r="E15469" t="s">
        <v>286</v>
      </c>
      <c r="F15469" t="s">
        <v>65</v>
      </c>
      <c r="G15469" t="s">
        <v>175</v>
      </c>
      <c r="H15469" t="s">
        <v>72</v>
      </c>
      <c r="I15469" t="s">
        <v>186</v>
      </c>
      <c r="J15469" t="s">
        <v>119</v>
      </c>
      <c r="K15469" s="1">
        <v>45406</v>
      </c>
      <c r="L15469">
        <v>120</v>
      </c>
      <c r="M15469">
        <v>1</v>
      </c>
      <c r="N15469" t="s">
        <v>538</v>
      </c>
      <c r="O15469" t="s">
        <v>537</v>
      </c>
      <c r="P15469" t="s">
        <v>639</v>
      </c>
    </row>
    <row r="15470" spans="1:16" x14ac:dyDescent="0.25">
      <c r="A15470" t="s">
        <v>412</v>
      </c>
      <c r="B15470" t="s">
        <v>174</v>
      </c>
      <c r="C15470" t="s">
        <v>64</v>
      </c>
      <c r="D15470" t="s">
        <v>401</v>
      </c>
      <c r="E15470" t="s">
        <v>286</v>
      </c>
      <c r="F15470" t="s">
        <v>65</v>
      </c>
      <c r="G15470" t="s">
        <v>175</v>
      </c>
      <c r="H15470" t="s">
        <v>72</v>
      </c>
      <c r="I15470" t="s">
        <v>186</v>
      </c>
      <c r="J15470" t="s">
        <v>119</v>
      </c>
      <c r="K15470" s="1">
        <v>45414</v>
      </c>
      <c r="L15470">
        <v>120</v>
      </c>
      <c r="M15470">
        <v>2</v>
      </c>
      <c r="N15470" t="s">
        <v>538</v>
      </c>
      <c r="O15470" t="s">
        <v>537</v>
      </c>
      <c r="P15470" t="s">
        <v>639</v>
      </c>
    </row>
    <row r="15471" spans="1:16" x14ac:dyDescent="0.25">
      <c r="A15471" t="s">
        <v>412</v>
      </c>
      <c r="B15471" t="s">
        <v>174</v>
      </c>
      <c r="C15471" t="s">
        <v>64</v>
      </c>
      <c r="D15471" t="s">
        <v>401</v>
      </c>
      <c r="E15471" t="s">
        <v>286</v>
      </c>
      <c r="F15471" t="s">
        <v>65</v>
      </c>
      <c r="G15471" t="s">
        <v>175</v>
      </c>
      <c r="H15471" t="s">
        <v>72</v>
      </c>
      <c r="I15471" t="s">
        <v>186</v>
      </c>
      <c r="J15471" t="s">
        <v>119</v>
      </c>
      <c r="K15471" s="1">
        <v>45415</v>
      </c>
      <c r="L15471">
        <v>60</v>
      </c>
      <c r="M15471">
        <v>2</v>
      </c>
      <c r="N15471" t="s">
        <v>538</v>
      </c>
      <c r="O15471" t="s">
        <v>537</v>
      </c>
      <c r="P15471" t="s">
        <v>639</v>
      </c>
    </row>
    <row r="15472" spans="1:16" x14ac:dyDescent="0.25">
      <c r="A15472" t="s">
        <v>412</v>
      </c>
      <c r="B15472" t="s">
        <v>174</v>
      </c>
      <c r="C15472" t="s">
        <v>64</v>
      </c>
      <c r="D15472" t="s">
        <v>401</v>
      </c>
      <c r="E15472" t="s">
        <v>286</v>
      </c>
      <c r="F15472" t="s">
        <v>65</v>
      </c>
      <c r="G15472" t="s">
        <v>175</v>
      </c>
      <c r="H15472" t="s">
        <v>72</v>
      </c>
      <c r="I15472" t="s">
        <v>186</v>
      </c>
      <c r="J15472" t="s">
        <v>119</v>
      </c>
      <c r="K15472" s="1">
        <v>45418</v>
      </c>
      <c r="L15472">
        <v>150</v>
      </c>
      <c r="M15472">
        <v>3</v>
      </c>
      <c r="N15472" t="s">
        <v>538</v>
      </c>
      <c r="O15472" t="s">
        <v>537</v>
      </c>
      <c r="P15472" t="s">
        <v>639</v>
      </c>
    </row>
    <row r="15473" spans="1:16" x14ac:dyDescent="0.25">
      <c r="A15473" t="s">
        <v>412</v>
      </c>
      <c r="B15473" t="s">
        <v>174</v>
      </c>
      <c r="C15473" t="s">
        <v>64</v>
      </c>
      <c r="D15473" t="s">
        <v>401</v>
      </c>
      <c r="E15473" t="s">
        <v>286</v>
      </c>
      <c r="F15473" t="s">
        <v>65</v>
      </c>
      <c r="G15473" t="s">
        <v>175</v>
      </c>
      <c r="H15473" t="s">
        <v>72</v>
      </c>
      <c r="I15473" t="s">
        <v>186</v>
      </c>
      <c r="J15473" t="s">
        <v>119</v>
      </c>
      <c r="K15473" s="1">
        <v>45419</v>
      </c>
      <c r="L15473">
        <v>120</v>
      </c>
      <c r="M15473">
        <v>3</v>
      </c>
      <c r="N15473" t="s">
        <v>538</v>
      </c>
      <c r="O15473" t="s">
        <v>537</v>
      </c>
      <c r="P15473" t="s">
        <v>639</v>
      </c>
    </row>
    <row r="15474" spans="1:16" x14ac:dyDescent="0.25">
      <c r="A15474" t="s">
        <v>412</v>
      </c>
      <c r="B15474" t="s">
        <v>174</v>
      </c>
      <c r="C15474" t="s">
        <v>64</v>
      </c>
      <c r="D15474" t="s">
        <v>401</v>
      </c>
      <c r="E15474" t="s">
        <v>286</v>
      </c>
      <c r="F15474" t="s">
        <v>65</v>
      </c>
      <c r="G15474" t="s">
        <v>175</v>
      </c>
      <c r="H15474" t="s">
        <v>72</v>
      </c>
      <c r="I15474" t="s">
        <v>186</v>
      </c>
      <c r="J15474" t="s">
        <v>119</v>
      </c>
      <c r="K15474" s="1">
        <v>45420</v>
      </c>
      <c r="L15474">
        <v>150</v>
      </c>
      <c r="M15474">
        <v>3</v>
      </c>
      <c r="N15474" t="s">
        <v>538</v>
      </c>
      <c r="O15474" t="s">
        <v>537</v>
      </c>
      <c r="P15474" t="s">
        <v>639</v>
      </c>
    </row>
    <row r="15475" spans="1:16" x14ac:dyDescent="0.25">
      <c r="A15475" t="s">
        <v>412</v>
      </c>
      <c r="B15475" t="s">
        <v>174</v>
      </c>
      <c r="C15475" t="s">
        <v>64</v>
      </c>
      <c r="D15475" t="s">
        <v>401</v>
      </c>
      <c r="E15475" t="s">
        <v>286</v>
      </c>
      <c r="F15475" t="s">
        <v>65</v>
      </c>
      <c r="G15475" t="s">
        <v>175</v>
      </c>
      <c r="H15475" t="s">
        <v>72</v>
      </c>
      <c r="I15475" t="s">
        <v>73</v>
      </c>
      <c r="J15475" t="s">
        <v>119</v>
      </c>
      <c r="K15475" s="1">
        <v>45404</v>
      </c>
      <c r="L15475">
        <v>30</v>
      </c>
      <c r="M15475">
        <v>1</v>
      </c>
      <c r="N15475" t="s">
        <v>538</v>
      </c>
      <c r="O15475" t="s">
        <v>537</v>
      </c>
      <c r="P15475" t="s">
        <v>639</v>
      </c>
    </row>
    <row r="15476" spans="1:16" x14ac:dyDescent="0.25">
      <c r="A15476" t="s">
        <v>412</v>
      </c>
      <c r="B15476" t="s">
        <v>174</v>
      </c>
      <c r="C15476" t="s">
        <v>64</v>
      </c>
      <c r="D15476" t="s">
        <v>401</v>
      </c>
      <c r="E15476" t="s">
        <v>286</v>
      </c>
      <c r="F15476" t="s">
        <v>65</v>
      </c>
      <c r="G15476" t="s">
        <v>175</v>
      </c>
      <c r="H15476" t="s">
        <v>72</v>
      </c>
      <c r="I15476" t="s">
        <v>73</v>
      </c>
      <c r="J15476" t="s">
        <v>119</v>
      </c>
      <c r="K15476" s="1">
        <v>45405</v>
      </c>
      <c r="L15476">
        <v>120</v>
      </c>
      <c r="M15476">
        <v>1</v>
      </c>
      <c r="N15476" t="s">
        <v>538</v>
      </c>
      <c r="O15476" t="s">
        <v>537</v>
      </c>
      <c r="P15476" t="s">
        <v>639</v>
      </c>
    </row>
    <row r="15477" spans="1:16" x14ac:dyDescent="0.25">
      <c r="A15477" t="s">
        <v>412</v>
      </c>
      <c r="B15477" t="s">
        <v>174</v>
      </c>
      <c r="C15477" t="s">
        <v>64</v>
      </c>
      <c r="D15477" t="s">
        <v>401</v>
      </c>
      <c r="E15477" t="s">
        <v>286</v>
      </c>
      <c r="F15477" t="s">
        <v>65</v>
      </c>
      <c r="G15477" t="s">
        <v>175</v>
      </c>
      <c r="H15477" t="s">
        <v>72</v>
      </c>
      <c r="I15477" t="s">
        <v>73</v>
      </c>
      <c r="J15477" t="s">
        <v>119</v>
      </c>
      <c r="K15477" s="1">
        <v>45406</v>
      </c>
      <c r="L15477">
        <v>30</v>
      </c>
      <c r="M15477">
        <v>1</v>
      </c>
      <c r="N15477" t="s">
        <v>538</v>
      </c>
      <c r="O15477" t="s">
        <v>537</v>
      </c>
      <c r="P15477" t="s">
        <v>639</v>
      </c>
    </row>
    <row r="15478" spans="1:16" x14ac:dyDescent="0.25">
      <c r="A15478" t="s">
        <v>412</v>
      </c>
      <c r="B15478" t="s">
        <v>174</v>
      </c>
      <c r="C15478" t="s">
        <v>64</v>
      </c>
      <c r="D15478" t="s">
        <v>401</v>
      </c>
      <c r="E15478" t="s">
        <v>286</v>
      </c>
      <c r="F15478" t="s">
        <v>65</v>
      </c>
      <c r="G15478" t="s">
        <v>175</v>
      </c>
      <c r="H15478" t="s">
        <v>72</v>
      </c>
      <c r="I15478" t="s">
        <v>73</v>
      </c>
      <c r="J15478" t="s">
        <v>119</v>
      </c>
      <c r="K15478" s="1">
        <v>45414</v>
      </c>
      <c r="L15478">
        <v>30</v>
      </c>
      <c r="M15478">
        <v>2</v>
      </c>
      <c r="N15478" t="s">
        <v>538</v>
      </c>
      <c r="O15478" t="s">
        <v>537</v>
      </c>
      <c r="P15478" t="s">
        <v>639</v>
      </c>
    </row>
    <row r="15479" spans="1:16" x14ac:dyDescent="0.25">
      <c r="A15479" t="s">
        <v>412</v>
      </c>
      <c r="B15479" t="s">
        <v>174</v>
      </c>
      <c r="C15479" t="s">
        <v>64</v>
      </c>
      <c r="D15479" t="s">
        <v>401</v>
      </c>
      <c r="E15479" t="s">
        <v>286</v>
      </c>
      <c r="F15479" t="s">
        <v>65</v>
      </c>
      <c r="G15479" t="s">
        <v>175</v>
      </c>
      <c r="H15479" t="s">
        <v>72</v>
      </c>
      <c r="I15479" t="s">
        <v>73</v>
      </c>
      <c r="J15479" t="s">
        <v>119</v>
      </c>
      <c r="K15479" s="1">
        <v>45415</v>
      </c>
      <c r="L15479">
        <v>60</v>
      </c>
      <c r="M15479">
        <v>2</v>
      </c>
      <c r="N15479" t="s">
        <v>538</v>
      </c>
      <c r="O15479" t="s">
        <v>537</v>
      </c>
      <c r="P15479" t="s">
        <v>639</v>
      </c>
    </row>
    <row r="15480" spans="1:16" x14ac:dyDescent="0.25">
      <c r="A15480" t="s">
        <v>412</v>
      </c>
      <c r="B15480" t="s">
        <v>174</v>
      </c>
      <c r="C15480" t="s">
        <v>64</v>
      </c>
      <c r="D15480" t="s">
        <v>401</v>
      </c>
      <c r="E15480" t="s">
        <v>286</v>
      </c>
      <c r="F15480" t="s">
        <v>65</v>
      </c>
      <c r="G15480" t="s">
        <v>175</v>
      </c>
      <c r="H15480" t="s">
        <v>72</v>
      </c>
      <c r="I15480" t="s">
        <v>73</v>
      </c>
      <c r="J15480" t="s">
        <v>119</v>
      </c>
      <c r="K15480" s="1">
        <v>45418</v>
      </c>
      <c r="L15480">
        <v>30</v>
      </c>
      <c r="M15480">
        <v>3</v>
      </c>
      <c r="N15480" t="s">
        <v>538</v>
      </c>
      <c r="O15480" t="s">
        <v>537</v>
      </c>
      <c r="P15480" t="s">
        <v>639</v>
      </c>
    </row>
    <row r="15481" spans="1:16" x14ac:dyDescent="0.25">
      <c r="A15481" t="s">
        <v>412</v>
      </c>
      <c r="B15481" t="s">
        <v>174</v>
      </c>
      <c r="C15481" t="s">
        <v>64</v>
      </c>
      <c r="D15481" t="s">
        <v>401</v>
      </c>
      <c r="E15481" t="s">
        <v>286</v>
      </c>
      <c r="F15481" t="s">
        <v>65</v>
      </c>
      <c r="G15481" t="s">
        <v>175</v>
      </c>
      <c r="H15481" t="s">
        <v>72</v>
      </c>
      <c r="I15481" t="s">
        <v>73</v>
      </c>
      <c r="J15481" t="s">
        <v>119</v>
      </c>
      <c r="K15481" s="1">
        <v>45419</v>
      </c>
      <c r="L15481">
        <v>60</v>
      </c>
      <c r="M15481">
        <v>3</v>
      </c>
      <c r="N15481" t="s">
        <v>538</v>
      </c>
      <c r="O15481" t="s">
        <v>537</v>
      </c>
      <c r="P15481" t="s">
        <v>639</v>
      </c>
    </row>
    <row r="15482" spans="1:16" x14ac:dyDescent="0.25">
      <c r="A15482" t="s">
        <v>412</v>
      </c>
      <c r="B15482" t="s">
        <v>174</v>
      </c>
      <c r="C15482" t="s">
        <v>64</v>
      </c>
      <c r="D15482" t="s">
        <v>401</v>
      </c>
      <c r="E15482" t="s">
        <v>286</v>
      </c>
      <c r="F15482" t="s">
        <v>65</v>
      </c>
      <c r="G15482" t="s">
        <v>175</v>
      </c>
      <c r="H15482" t="s">
        <v>72</v>
      </c>
      <c r="I15482" t="s">
        <v>74</v>
      </c>
      <c r="J15482" t="s">
        <v>119</v>
      </c>
      <c r="K15482" s="1">
        <v>45406</v>
      </c>
      <c r="L15482">
        <v>30</v>
      </c>
      <c r="M15482">
        <v>1</v>
      </c>
      <c r="N15482" t="s">
        <v>538</v>
      </c>
      <c r="O15482" t="s">
        <v>537</v>
      </c>
      <c r="P15482" t="s">
        <v>639</v>
      </c>
    </row>
    <row r="15483" spans="1:16" x14ac:dyDescent="0.25">
      <c r="A15483" t="s">
        <v>412</v>
      </c>
      <c r="B15483" t="s">
        <v>174</v>
      </c>
      <c r="C15483" t="s">
        <v>64</v>
      </c>
      <c r="D15483" t="s">
        <v>401</v>
      </c>
      <c r="E15483" t="s">
        <v>286</v>
      </c>
      <c r="F15483" t="s">
        <v>65</v>
      </c>
      <c r="G15483" t="s">
        <v>175</v>
      </c>
      <c r="H15483" t="s">
        <v>72</v>
      </c>
      <c r="I15483" t="s">
        <v>74</v>
      </c>
      <c r="J15483" t="s">
        <v>119</v>
      </c>
      <c r="K15483" s="1">
        <v>45420</v>
      </c>
      <c r="L15483">
        <v>30</v>
      </c>
      <c r="M15483">
        <v>3</v>
      </c>
      <c r="N15483" t="s">
        <v>538</v>
      </c>
      <c r="O15483" t="s">
        <v>537</v>
      </c>
      <c r="P15483" t="s">
        <v>639</v>
      </c>
    </row>
    <row r="15484" spans="1:16" x14ac:dyDescent="0.25">
      <c r="A15484" t="s">
        <v>412</v>
      </c>
      <c r="B15484" t="s">
        <v>174</v>
      </c>
      <c r="C15484" t="s">
        <v>64</v>
      </c>
      <c r="D15484" t="s">
        <v>401</v>
      </c>
      <c r="E15484" t="s">
        <v>286</v>
      </c>
      <c r="F15484" t="s">
        <v>65</v>
      </c>
      <c r="G15484" t="s">
        <v>175</v>
      </c>
      <c r="H15484" t="s">
        <v>37</v>
      </c>
      <c r="I15484" t="s">
        <v>38</v>
      </c>
      <c r="J15484" t="s">
        <v>117</v>
      </c>
      <c r="K15484" s="1">
        <v>45415</v>
      </c>
      <c r="L15484">
        <v>30</v>
      </c>
      <c r="M15484">
        <v>2</v>
      </c>
      <c r="N15484" t="s">
        <v>538</v>
      </c>
      <c r="O15484" t="s">
        <v>537</v>
      </c>
      <c r="P15484" t="s">
        <v>639</v>
      </c>
    </row>
    <row r="15485" spans="1:16" x14ac:dyDescent="0.25">
      <c r="A15485" t="s">
        <v>412</v>
      </c>
      <c r="B15485" t="s">
        <v>174</v>
      </c>
      <c r="C15485" t="s">
        <v>64</v>
      </c>
      <c r="D15485" t="s">
        <v>401</v>
      </c>
      <c r="E15485" t="s">
        <v>286</v>
      </c>
      <c r="F15485" t="s">
        <v>65</v>
      </c>
      <c r="G15485" t="s">
        <v>175</v>
      </c>
      <c r="H15485" t="s">
        <v>37</v>
      </c>
      <c r="I15485" t="s">
        <v>38</v>
      </c>
      <c r="J15485" t="s">
        <v>117</v>
      </c>
      <c r="K15485" s="1">
        <v>45420</v>
      </c>
      <c r="L15485">
        <v>30</v>
      </c>
      <c r="M15485">
        <v>3</v>
      </c>
      <c r="N15485" t="s">
        <v>538</v>
      </c>
      <c r="O15485" t="s">
        <v>537</v>
      </c>
      <c r="P15485" t="s">
        <v>639</v>
      </c>
    </row>
    <row r="15486" spans="1:16" x14ac:dyDescent="0.25">
      <c r="A15486" t="s">
        <v>412</v>
      </c>
      <c r="B15486" t="s">
        <v>174</v>
      </c>
      <c r="C15486" t="s">
        <v>64</v>
      </c>
      <c r="D15486" t="s">
        <v>401</v>
      </c>
      <c r="E15486" t="s">
        <v>286</v>
      </c>
      <c r="F15486" t="s">
        <v>65</v>
      </c>
      <c r="G15486" t="s">
        <v>175</v>
      </c>
      <c r="H15486" t="s">
        <v>37</v>
      </c>
      <c r="I15486" t="s">
        <v>187</v>
      </c>
      <c r="J15486" t="s">
        <v>119</v>
      </c>
      <c r="K15486" s="1">
        <v>45404</v>
      </c>
      <c r="L15486">
        <v>90</v>
      </c>
      <c r="M15486">
        <v>1</v>
      </c>
      <c r="N15486" t="s">
        <v>538</v>
      </c>
      <c r="O15486" t="s">
        <v>537</v>
      </c>
      <c r="P15486" t="s">
        <v>639</v>
      </c>
    </row>
    <row r="15487" spans="1:16" x14ac:dyDescent="0.25">
      <c r="A15487" t="s">
        <v>412</v>
      </c>
      <c r="B15487" t="s">
        <v>174</v>
      </c>
      <c r="C15487" t="s">
        <v>64</v>
      </c>
      <c r="D15487" t="s">
        <v>401</v>
      </c>
      <c r="E15487" t="s">
        <v>286</v>
      </c>
      <c r="F15487" t="s">
        <v>65</v>
      </c>
      <c r="G15487" t="s">
        <v>175</v>
      </c>
      <c r="H15487" t="s">
        <v>37</v>
      </c>
      <c r="I15487" t="s">
        <v>187</v>
      </c>
      <c r="J15487" t="s">
        <v>119</v>
      </c>
      <c r="K15487" s="1">
        <v>45405</v>
      </c>
      <c r="L15487">
        <v>60</v>
      </c>
      <c r="M15487">
        <v>1</v>
      </c>
      <c r="N15487" t="s">
        <v>538</v>
      </c>
      <c r="O15487" t="s">
        <v>537</v>
      </c>
      <c r="P15487" t="s">
        <v>639</v>
      </c>
    </row>
    <row r="15488" spans="1:16" x14ac:dyDescent="0.25">
      <c r="A15488" t="s">
        <v>412</v>
      </c>
      <c r="B15488" t="s">
        <v>174</v>
      </c>
      <c r="C15488" t="s">
        <v>64</v>
      </c>
      <c r="D15488" t="s">
        <v>401</v>
      </c>
      <c r="E15488" t="s">
        <v>286</v>
      </c>
      <c r="F15488" t="s">
        <v>65</v>
      </c>
      <c r="G15488" t="s">
        <v>175</v>
      </c>
      <c r="H15488" t="s">
        <v>37</v>
      </c>
      <c r="I15488" t="s">
        <v>187</v>
      </c>
      <c r="J15488" t="s">
        <v>119</v>
      </c>
      <c r="K15488" s="1">
        <v>45406</v>
      </c>
      <c r="L15488">
        <v>30</v>
      </c>
      <c r="M15488">
        <v>1</v>
      </c>
      <c r="N15488" t="s">
        <v>538</v>
      </c>
      <c r="O15488" t="s">
        <v>537</v>
      </c>
      <c r="P15488" t="s">
        <v>639</v>
      </c>
    </row>
    <row r="15489" spans="1:16" x14ac:dyDescent="0.25">
      <c r="A15489" t="s">
        <v>412</v>
      </c>
      <c r="B15489" t="s">
        <v>174</v>
      </c>
      <c r="C15489" t="s">
        <v>64</v>
      </c>
      <c r="D15489" t="s">
        <v>401</v>
      </c>
      <c r="E15489" t="s">
        <v>286</v>
      </c>
      <c r="F15489" t="s">
        <v>65</v>
      </c>
      <c r="G15489" t="s">
        <v>175</v>
      </c>
      <c r="H15489" t="s">
        <v>37</v>
      </c>
      <c r="I15489" t="s">
        <v>187</v>
      </c>
      <c r="J15489" t="s">
        <v>119</v>
      </c>
      <c r="K15489" s="1">
        <v>45414</v>
      </c>
      <c r="L15489">
        <v>60</v>
      </c>
      <c r="M15489">
        <v>2</v>
      </c>
      <c r="N15489" t="s">
        <v>538</v>
      </c>
      <c r="O15489" t="s">
        <v>537</v>
      </c>
      <c r="P15489" t="s">
        <v>639</v>
      </c>
    </row>
    <row r="15490" spans="1:16" x14ac:dyDescent="0.25">
      <c r="A15490" t="s">
        <v>412</v>
      </c>
      <c r="B15490" t="s">
        <v>174</v>
      </c>
      <c r="C15490" t="s">
        <v>64</v>
      </c>
      <c r="D15490" t="s">
        <v>401</v>
      </c>
      <c r="E15490" t="s">
        <v>286</v>
      </c>
      <c r="F15490" t="s">
        <v>65</v>
      </c>
      <c r="G15490" t="s">
        <v>175</v>
      </c>
      <c r="H15490" t="s">
        <v>37</v>
      </c>
      <c r="I15490" t="s">
        <v>187</v>
      </c>
      <c r="J15490" t="s">
        <v>119</v>
      </c>
      <c r="K15490" s="1">
        <v>45418</v>
      </c>
      <c r="L15490">
        <v>60</v>
      </c>
      <c r="M15490">
        <v>3</v>
      </c>
      <c r="N15490" t="s">
        <v>538</v>
      </c>
      <c r="O15490" t="s">
        <v>537</v>
      </c>
      <c r="P15490" t="s">
        <v>639</v>
      </c>
    </row>
    <row r="15491" spans="1:16" x14ac:dyDescent="0.25">
      <c r="A15491" t="s">
        <v>412</v>
      </c>
      <c r="B15491" t="s">
        <v>174</v>
      </c>
      <c r="C15491" t="s">
        <v>64</v>
      </c>
      <c r="D15491" t="s">
        <v>401</v>
      </c>
      <c r="E15491" t="s">
        <v>286</v>
      </c>
      <c r="F15491" t="s">
        <v>65</v>
      </c>
      <c r="G15491" t="s">
        <v>175</v>
      </c>
      <c r="H15491" t="s">
        <v>37</v>
      </c>
      <c r="I15491" t="s">
        <v>187</v>
      </c>
      <c r="J15491" t="s">
        <v>119</v>
      </c>
      <c r="K15491" s="1">
        <v>45419</v>
      </c>
      <c r="L15491">
        <v>60</v>
      </c>
      <c r="M15491">
        <v>3</v>
      </c>
      <c r="N15491" t="s">
        <v>538</v>
      </c>
      <c r="O15491" t="s">
        <v>537</v>
      </c>
      <c r="P15491" t="s">
        <v>639</v>
      </c>
    </row>
    <row r="15492" spans="1:16" x14ac:dyDescent="0.25">
      <c r="A15492" t="s">
        <v>412</v>
      </c>
      <c r="B15492" t="s">
        <v>174</v>
      </c>
      <c r="C15492" t="s">
        <v>64</v>
      </c>
      <c r="D15492" t="s">
        <v>401</v>
      </c>
      <c r="E15492" t="s">
        <v>286</v>
      </c>
      <c r="F15492" t="s">
        <v>65</v>
      </c>
      <c r="G15492" t="s">
        <v>175</v>
      </c>
      <c r="H15492" t="s">
        <v>37</v>
      </c>
      <c r="I15492" t="s">
        <v>187</v>
      </c>
      <c r="J15492" t="s">
        <v>119</v>
      </c>
      <c r="K15492" s="1">
        <v>45420</v>
      </c>
      <c r="L15492">
        <v>90</v>
      </c>
      <c r="M15492">
        <v>3</v>
      </c>
      <c r="N15492" t="s">
        <v>538</v>
      </c>
      <c r="O15492" t="s">
        <v>537</v>
      </c>
      <c r="P15492" t="s">
        <v>639</v>
      </c>
    </row>
    <row r="15493" spans="1:16" x14ac:dyDescent="0.25">
      <c r="A15493" t="s">
        <v>412</v>
      </c>
      <c r="B15493" t="s">
        <v>174</v>
      </c>
      <c r="C15493" t="s">
        <v>64</v>
      </c>
      <c r="D15493" t="s">
        <v>401</v>
      </c>
      <c r="E15493" t="s">
        <v>286</v>
      </c>
      <c r="F15493" t="s">
        <v>65</v>
      </c>
      <c r="G15493" t="s">
        <v>175</v>
      </c>
      <c r="H15493" t="s">
        <v>37</v>
      </c>
      <c r="I15493" t="s">
        <v>188</v>
      </c>
      <c r="J15493" t="s">
        <v>119</v>
      </c>
      <c r="K15493" s="1">
        <v>45404</v>
      </c>
      <c r="L15493">
        <v>60</v>
      </c>
      <c r="M15493">
        <v>1</v>
      </c>
      <c r="N15493" t="s">
        <v>538</v>
      </c>
      <c r="O15493" t="s">
        <v>537</v>
      </c>
      <c r="P15493" t="s">
        <v>639</v>
      </c>
    </row>
    <row r="15494" spans="1:16" x14ac:dyDescent="0.25">
      <c r="A15494" t="s">
        <v>412</v>
      </c>
      <c r="B15494" t="s">
        <v>174</v>
      </c>
      <c r="C15494" t="s">
        <v>64</v>
      </c>
      <c r="D15494" t="s">
        <v>401</v>
      </c>
      <c r="E15494" t="s">
        <v>286</v>
      </c>
      <c r="F15494" t="s">
        <v>65</v>
      </c>
      <c r="G15494" t="s">
        <v>175</v>
      </c>
      <c r="H15494" t="s">
        <v>37</v>
      </c>
      <c r="I15494" t="s">
        <v>188</v>
      </c>
      <c r="J15494" t="s">
        <v>119</v>
      </c>
      <c r="K15494" s="1">
        <v>45406</v>
      </c>
      <c r="L15494">
        <v>30</v>
      </c>
      <c r="M15494">
        <v>1</v>
      </c>
      <c r="N15494" t="s">
        <v>538</v>
      </c>
      <c r="O15494" t="s">
        <v>537</v>
      </c>
      <c r="P15494" t="s">
        <v>639</v>
      </c>
    </row>
    <row r="15495" spans="1:16" x14ac:dyDescent="0.25">
      <c r="A15495" t="s">
        <v>412</v>
      </c>
      <c r="B15495" t="s">
        <v>174</v>
      </c>
      <c r="C15495" t="s">
        <v>64</v>
      </c>
      <c r="D15495" t="s">
        <v>401</v>
      </c>
      <c r="E15495" t="s">
        <v>286</v>
      </c>
      <c r="F15495" t="s">
        <v>65</v>
      </c>
      <c r="G15495" t="s">
        <v>175</v>
      </c>
      <c r="H15495" t="s">
        <v>37</v>
      </c>
      <c r="I15495" t="s">
        <v>188</v>
      </c>
      <c r="J15495" t="s">
        <v>119</v>
      </c>
      <c r="K15495" s="1">
        <v>45414</v>
      </c>
      <c r="L15495">
        <v>60</v>
      </c>
      <c r="M15495">
        <v>2</v>
      </c>
      <c r="N15495" t="s">
        <v>538</v>
      </c>
      <c r="O15495" t="s">
        <v>537</v>
      </c>
      <c r="P15495" t="s">
        <v>639</v>
      </c>
    </row>
    <row r="15496" spans="1:16" x14ac:dyDescent="0.25">
      <c r="A15496" t="s">
        <v>412</v>
      </c>
      <c r="B15496" t="s">
        <v>174</v>
      </c>
      <c r="C15496" t="s">
        <v>64</v>
      </c>
      <c r="D15496" t="s">
        <v>401</v>
      </c>
      <c r="E15496" t="s">
        <v>286</v>
      </c>
      <c r="F15496" t="s">
        <v>65</v>
      </c>
      <c r="G15496" t="s">
        <v>175</v>
      </c>
      <c r="H15496" t="s">
        <v>37</v>
      </c>
      <c r="I15496" t="s">
        <v>188</v>
      </c>
      <c r="J15496" t="s">
        <v>119</v>
      </c>
      <c r="K15496" s="1">
        <v>45415</v>
      </c>
      <c r="L15496">
        <v>60</v>
      </c>
      <c r="M15496">
        <v>2</v>
      </c>
      <c r="N15496" t="s">
        <v>538</v>
      </c>
      <c r="O15496" t="s">
        <v>537</v>
      </c>
      <c r="P15496" t="s">
        <v>639</v>
      </c>
    </row>
    <row r="15497" spans="1:16" x14ac:dyDescent="0.25">
      <c r="A15497" t="s">
        <v>412</v>
      </c>
      <c r="B15497" t="s">
        <v>174</v>
      </c>
      <c r="C15497" t="s">
        <v>64</v>
      </c>
      <c r="D15497" t="s">
        <v>401</v>
      </c>
      <c r="E15497" t="s">
        <v>286</v>
      </c>
      <c r="F15497" t="s">
        <v>65</v>
      </c>
      <c r="G15497" t="s">
        <v>175</v>
      </c>
      <c r="H15497" t="s">
        <v>37</v>
      </c>
      <c r="I15497" t="s">
        <v>188</v>
      </c>
      <c r="J15497" t="s">
        <v>119</v>
      </c>
      <c r="K15497" s="1">
        <v>45418</v>
      </c>
      <c r="L15497">
        <v>90</v>
      </c>
      <c r="M15497">
        <v>3</v>
      </c>
      <c r="N15497" t="s">
        <v>538</v>
      </c>
      <c r="O15497" t="s">
        <v>537</v>
      </c>
      <c r="P15497" t="s">
        <v>639</v>
      </c>
    </row>
    <row r="15498" spans="1:16" x14ac:dyDescent="0.25">
      <c r="A15498" t="s">
        <v>412</v>
      </c>
      <c r="B15498" t="s">
        <v>174</v>
      </c>
      <c r="C15498" t="s">
        <v>64</v>
      </c>
      <c r="D15498" t="s">
        <v>401</v>
      </c>
      <c r="E15498" t="s">
        <v>286</v>
      </c>
      <c r="F15498" t="s">
        <v>65</v>
      </c>
      <c r="G15498" t="s">
        <v>175</v>
      </c>
      <c r="H15498" t="s">
        <v>37</v>
      </c>
      <c r="I15498" t="s">
        <v>188</v>
      </c>
      <c r="J15498" t="s">
        <v>119</v>
      </c>
      <c r="K15498" s="1">
        <v>45420</v>
      </c>
      <c r="L15498">
        <v>60</v>
      </c>
      <c r="M15498">
        <v>3</v>
      </c>
      <c r="N15498" t="s">
        <v>538</v>
      </c>
      <c r="O15498" t="s">
        <v>537</v>
      </c>
      <c r="P15498" t="s">
        <v>639</v>
      </c>
    </row>
    <row r="15499" spans="1:16" x14ac:dyDescent="0.25">
      <c r="A15499" t="s">
        <v>412</v>
      </c>
      <c r="B15499" t="s">
        <v>174</v>
      </c>
      <c r="C15499" t="s">
        <v>64</v>
      </c>
      <c r="D15499" t="s">
        <v>401</v>
      </c>
      <c r="E15499" t="s">
        <v>286</v>
      </c>
      <c r="F15499" t="s">
        <v>65</v>
      </c>
      <c r="G15499" t="s">
        <v>175</v>
      </c>
      <c r="H15499" t="s">
        <v>44</v>
      </c>
      <c r="I15499" t="s">
        <v>78</v>
      </c>
      <c r="J15499" t="s">
        <v>117</v>
      </c>
      <c r="K15499" s="1">
        <v>45405</v>
      </c>
      <c r="L15499">
        <v>10.001999999999899</v>
      </c>
      <c r="M15499">
        <v>1</v>
      </c>
      <c r="N15499" t="s">
        <v>538</v>
      </c>
      <c r="O15499" t="s">
        <v>537</v>
      </c>
      <c r="P15499" t="s">
        <v>639</v>
      </c>
    </row>
    <row r="15500" spans="1:16" x14ac:dyDescent="0.25">
      <c r="A15500" t="s">
        <v>412</v>
      </c>
      <c r="B15500" t="s">
        <v>174</v>
      </c>
      <c r="C15500" t="s">
        <v>64</v>
      </c>
      <c r="D15500" t="s">
        <v>401</v>
      </c>
      <c r="E15500" t="s">
        <v>286</v>
      </c>
      <c r="F15500" t="s">
        <v>65</v>
      </c>
      <c r="G15500" t="s">
        <v>175</v>
      </c>
      <c r="H15500" t="s">
        <v>44</v>
      </c>
      <c r="I15500" t="s">
        <v>78</v>
      </c>
      <c r="J15500" t="s">
        <v>117</v>
      </c>
      <c r="K15500" s="1">
        <v>45419</v>
      </c>
      <c r="L15500">
        <v>60</v>
      </c>
      <c r="M15500">
        <v>3</v>
      </c>
      <c r="N15500" t="s">
        <v>538</v>
      </c>
      <c r="O15500" t="s">
        <v>537</v>
      </c>
      <c r="P15500" t="s">
        <v>639</v>
      </c>
    </row>
    <row r="15501" spans="1:16" x14ac:dyDescent="0.25">
      <c r="A15501" t="s">
        <v>412</v>
      </c>
      <c r="B15501" t="s">
        <v>174</v>
      </c>
      <c r="C15501" t="s">
        <v>64</v>
      </c>
      <c r="D15501" t="s">
        <v>401</v>
      </c>
      <c r="E15501" t="s">
        <v>286</v>
      </c>
      <c r="F15501" t="s">
        <v>65</v>
      </c>
      <c r="G15501" t="s">
        <v>175</v>
      </c>
      <c r="H15501" t="s">
        <v>44</v>
      </c>
      <c r="I15501" t="s">
        <v>78</v>
      </c>
      <c r="J15501" t="s">
        <v>117</v>
      </c>
      <c r="K15501" s="1">
        <v>45420</v>
      </c>
      <c r="L15501">
        <v>30</v>
      </c>
      <c r="M15501">
        <v>3</v>
      </c>
      <c r="N15501" t="s">
        <v>538</v>
      </c>
      <c r="O15501" t="s">
        <v>537</v>
      </c>
      <c r="P15501" t="s">
        <v>639</v>
      </c>
    </row>
    <row r="15502" spans="1:16" x14ac:dyDescent="0.25">
      <c r="A15502" t="s">
        <v>412</v>
      </c>
      <c r="B15502" t="s">
        <v>174</v>
      </c>
      <c r="C15502" t="s">
        <v>64</v>
      </c>
      <c r="D15502" t="s">
        <v>401</v>
      </c>
      <c r="E15502" t="s">
        <v>286</v>
      </c>
      <c r="F15502" t="s">
        <v>65</v>
      </c>
      <c r="G15502" t="s">
        <v>175</v>
      </c>
      <c r="H15502" t="s">
        <v>44</v>
      </c>
      <c r="I15502" t="s">
        <v>189</v>
      </c>
      <c r="J15502" t="s">
        <v>118</v>
      </c>
      <c r="K15502" s="1">
        <v>45405</v>
      </c>
      <c r="L15502">
        <v>30</v>
      </c>
      <c r="M15502">
        <v>1</v>
      </c>
      <c r="N15502" t="s">
        <v>538</v>
      </c>
      <c r="O15502" t="s">
        <v>537</v>
      </c>
      <c r="P15502" t="s">
        <v>639</v>
      </c>
    </row>
    <row r="15503" spans="1:16" x14ac:dyDescent="0.25">
      <c r="A15503" t="s">
        <v>412</v>
      </c>
      <c r="B15503" t="s">
        <v>174</v>
      </c>
      <c r="C15503" t="s">
        <v>64</v>
      </c>
      <c r="D15503" t="s">
        <v>401</v>
      </c>
      <c r="E15503" t="s">
        <v>286</v>
      </c>
      <c r="F15503" t="s">
        <v>65</v>
      </c>
      <c r="G15503" t="s">
        <v>175</v>
      </c>
      <c r="H15503" t="s">
        <v>44</v>
      </c>
      <c r="I15503" t="s">
        <v>189</v>
      </c>
      <c r="J15503" t="s">
        <v>118</v>
      </c>
      <c r="K15503" s="1">
        <v>45406</v>
      </c>
      <c r="L15503">
        <v>10.001999999999899</v>
      </c>
      <c r="M15503">
        <v>1</v>
      </c>
      <c r="N15503" t="s">
        <v>538</v>
      </c>
      <c r="O15503" t="s">
        <v>537</v>
      </c>
      <c r="P15503" t="s">
        <v>639</v>
      </c>
    </row>
    <row r="15504" spans="1:16" x14ac:dyDescent="0.25">
      <c r="A15504" t="s">
        <v>412</v>
      </c>
      <c r="B15504" t="s">
        <v>174</v>
      </c>
      <c r="C15504" t="s">
        <v>64</v>
      </c>
      <c r="D15504" t="s">
        <v>401</v>
      </c>
      <c r="E15504" t="s">
        <v>286</v>
      </c>
      <c r="F15504" t="s">
        <v>65</v>
      </c>
      <c r="G15504" t="s">
        <v>175</v>
      </c>
      <c r="H15504" t="s">
        <v>44</v>
      </c>
      <c r="I15504" t="s">
        <v>189</v>
      </c>
      <c r="J15504" t="s">
        <v>118</v>
      </c>
      <c r="K15504" s="1">
        <v>45415</v>
      </c>
      <c r="L15504">
        <v>30</v>
      </c>
      <c r="M15504">
        <v>2</v>
      </c>
      <c r="N15504" t="s">
        <v>538</v>
      </c>
      <c r="O15504" t="s">
        <v>537</v>
      </c>
      <c r="P15504" t="s">
        <v>639</v>
      </c>
    </row>
    <row r="15505" spans="1:16" x14ac:dyDescent="0.25">
      <c r="A15505" t="s">
        <v>412</v>
      </c>
      <c r="B15505" t="s">
        <v>174</v>
      </c>
      <c r="C15505" t="s">
        <v>64</v>
      </c>
      <c r="D15505" t="s">
        <v>401</v>
      </c>
      <c r="E15505" t="s">
        <v>286</v>
      </c>
      <c r="F15505" t="s">
        <v>65</v>
      </c>
      <c r="G15505" t="s">
        <v>175</v>
      </c>
      <c r="H15505" t="s">
        <v>44</v>
      </c>
      <c r="I15505" t="s">
        <v>75</v>
      </c>
      <c r="J15505" t="s">
        <v>118</v>
      </c>
      <c r="K15505" s="1">
        <v>45419</v>
      </c>
      <c r="L15505">
        <v>60</v>
      </c>
      <c r="M15505">
        <v>3</v>
      </c>
      <c r="N15505" t="s">
        <v>538</v>
      </c>
      <c r="O15505" t="s">
        <v>537</v>
      </c>
      <c r="P15505" t="s">
        <v>639</v>
      </c>
    </row>
    <row r="15506" spans="1:16" x14ac:dyDescent="0.25">
      <c r="A15506" t="s">
        <v>412</v>
      </c>
      <c r="B15506" t="s">
        <v>174</v>
      </c>
      <c r="C15506" t="s">
        <v>64</v>
      </c>
      <c r="D15506" t="s">
        <v>401</v>
      </c>
      <c r="E15506" t="s">
        <v>286</v>
      </c>
      <c r="F15506" t="s">
        <v>65</v>
      </c>
      <c r="G15506" t="s">
        <v>175</v>
      </c>
      <c r="H15506" t="s">
        <v>44</v>
      </c>
      <c r="I15506" t="s">
        <v>256</v>
      </c>
      <c r="J15506" t="s">
        <v>118</v>
      </c>
      <c r="K15506" s="1">
        <v>45415</v>
      </c>
      <c r="L15506">
        <v>10.001999999999899</v>
      </c>
      <c r="M15506">
        <v>2</v>
      </c>
      <c r="N15506" t="s">
        <v>538</v>
      </c>
      <c r="O15506" t="s">
        <v>537</v>
      </c>
      <c r="P15506" t="s">
        <v>639</v>
      </c>
    </row>
    <row r="15507" spans="1:16" x14ac:dyDescent="0.25">
      <c r="A15507" t="s">
        <v>412</v>
      </c>
      <c r="B15507" t="s">
        <v>174</v>
      </c>
      <c r="C15507" t="s">
        <v>64</v>
      </c>
      <c r="D15507" t="s">
        <v>401</v>
      </c>
      <c r="E15507" t="s">
        <v>286</v>
      </c>
      <c r="F15507" t="s">
        <v>65</v>
      </c>
      <c r="G15507" t="s">
        <v>175</v>
      </c>
      <c r="H15507" t="s">
        <v>61</v>
      </c>
      <c r="I15507" t="s">
        <v>61</v>
      </c>
      <c r="J15507" t="s">
        <v>119</v>
      </c>
      <c r="K15507" s="1">
        <v>45407</v>
      </c>
      <c r="L15507">
        <v>480</v>
      </c>
      <c r="M15507">
        <v>1</v>
      </c>
      <c r="N15507" t="s">
        <v>538</v>
      </c>
      <c r="O15507" t="s">
        <v>537</v>
      </c>
      <c r="P15507" t="s">
        <v>639</v>
      </c>
    </row>
    <row r="15508" spans="1:16" x14ac:dyDescent="0.25">
      <c r="A15508" t="s">
        <v>412</v>
      </c>
      <c r="B15508" t="s">
        <v>174</v>
      </c>
      <c r="C15508" t="s">
        <v>64</v>
      </c>
      <c r="D15508" t="s">
        <v>401</v>
      </c>
      <c r="E15508" t="s">
        <v>286</v>
      </c>
      <c r="F15508" t="s">
        <v>65</v>
      </c>
      <c r="G15508" t="s">
        <v>175</v>
      </c>
      <c r="H15508" t="s">
        <v>61</v>
      </c>
      <c r="I15508" t="s">
        <v>61</v>
      </c>
      <c r="J15508" t="s">
        <v>119</v>
      </c>
      <c r="K15508" s="1">
        <v>45408</v>
      </c>
      <c r="L15508">
        <v>480</v>
      </c>
      <c r="M15508">
        <v>1</v>
      </c>
      <c r="N15508" t="s">
        <v>538</v>
      </c>
      <c r="O15508" t="s">
        <v>537</v>
      </c>
      <c r="P15508" t="s">
        <v>639</v>
      </c>
    </row>
    <row r="15509" spans="1:16" x14ac:dyDescent="0.25">
      <c r="A15509" t="s">
        <v>412</v>
      </c>
      <c r="B15509" t="s">
        <v>174</v>
      </c>
      <c r="C15509" t="s">
        <v>64</v>
      </c>
      <c r="D15509" t="s">
        <v>401</v>
      </c>
      <c r="E15509" t="s">
        <v>286</v>
      </c>
      <c r="F15509" t="s">
        <v>65</v>
      </c>
      <c r="G15509" t="s">
        <v>175</v>
      </c>
      <c r="H15509" t="s">
        <v>61</v>
      </c>
      <c r="I15509" t="s">
        <v>61</v>
      </c>
      <c r="J15509" t="s">
        <v>119</v>
      </c>
      <c r="K15509" s="1">
        <v>45411</v>
      </c>
      <c r="L15509">
        <v>480</v>
      </c>
      <c r="M15509">
        <v>2</v>
      </c>
      <c r="N15509" t="s">
        <v>538</v>
      </c>
      <c r="O15509" t="s">
        <v>537</v>
      </c>
      <c r="P15509" t="s">
        <v>639</v>
      </c>
    </row>
    <row r="15510" spans="1:16" x14ac:dyDescent="0.25">
      <c r="A15510" t="s">
        <v>412</v>
      </c>
      <c r="B15510" t="s">
        <v>174</v>
      </c>
      <c r="C15510" t="s">
        <v>64</v>
      </c>
      <c r="D15510" t="s">
        <v>401</v>
      </c>
      <c r="E15510" t="s">
        <v>286</v>
      </c>
      <c r="F15510" t="s">
        <v>65</v>
      </c>
      <c r="G15510" t="s">
        <v>175</v>
      </c>
      <c r="H15510" t="s">
        <v>61</v>
      </c>
      <c r="I15510" t="s">
        <v>61</v>
      </c>
      <c r="J15510" t="s">
        <v>119</v>
      </c>
      <c r="K15510" s="1">
        <v>45412</v>
      </c>
      <c r="L15510">
        <v>480</v>
      </c>
      <c r="M15510">
        <v>2</v>
      </c>
      <c r="N15510" t="s">
        <v>538</v>
      </c>
      <c r="O15510" t="s">
        <v>537</v>
      </c>
      <c r="P15510" t="s">
        <v>639</v>
      </c>
    </row>
    <row r="15511" spans="1:16" x14ac:dyDescent="0.25">
      <c r="A15511" t="s">
        <v>412</v>
      </c>
      <c r="B15511" t="s">
        <v>174</v>
      </c>
      <c r="C15511" t="s">
        <v>64</v>
      </c>
      <c r="D15511" t="s">
        <v>401</v>
      </c>
      <c r="E15511" t="s">
        <v>286</v>
      </c>
      <c r="F15511" t="s">
        <v>65</v>
      </c>
      <c r="G15511" t="s">
        <v>175</v>
      </c>
      <c r="H15511" t="s">
        <v>61</v>
      </c>
      <c r="I15511" t="s">
        <v>61</v>
      </c>
      <c r="J15511" t="s">
        <v>119</v>
      </c>
      <c r="K15511" s="1">
        <v>45413</v>
      </c>
      <c r="L15511">
        <v>480</v>
      </c>
      <c r="M15511">
        <v>2</v>
      </c>
      <c r="N15511" t="s">
        <v>538</v>
      </c>
      <c r="O15511" t="s">
        <v>537</v>
      </c>
      <c r="P15511" t="s">
        <v>639</v>
      </c>
    </row>
    <row r="15512" spans="1:16" x14ac:dyDescent="0.25">
      <c r="A15512" t="s">
        <v>412</v>
      </c>
      <c r="B15512" t="s">
        <v>174</v>
      </c>
      <c r="C15512" t="s">
        <v>64</v>
      </c>
      <c r="D15512" t="s">
        <v>401</v>
      </c>
      <c r="E15512" t="s">
        <v>286</v>
      </c>
      <c r="F15512" t="s">
        <v>65</v>
      </c>
      <c r="G15512" t="s">
        <v>175</v>
      </c>
      <c r="H15512" t="s">
        <v>61</v>
      </c>
      <c r="I15512" t="s">
        <v>61</v>
      </c>
      <c r="J15512" t="s">
        <v>119</v>
      </c>
      <c r="K15512" s="1">
        <v>45421</v>
      </c>
      <c r="L15512">
        <v>480</v>
      </c>
      <c r="M15512">
        <v>3</v>
      </c>
      <c r="N15512" t="s">
        <v>538</v>
      </c>
      <c r="O15512" t="s">
        <v>537</v>
      </c>
      <c r="P15512" t="s">
        <v>639</v>
      </c>
    </row>
    <row r="15513" spans="1:16" x14ac:dyDescent="0.25">
      <c r="A15513" t="s">
        <v>412</v>
      </c>
      <c r="B15513" t="s">
        <v>174</v>
      </c>
      <c r="C15513" t="s">
        <v>64</v>
      </c>
      <c r="D15513" t="s">
        <v>401</v>
      </c>
      <c r="E15513" t="s">
        <v>286</v>
      </c>
      <c r="F15513" t="s">
        <v>65</v>
      </c>
      <c r="G15513" t="s">
        <v>175</v>
      </c>
      <c r="H15513" t="s">
        <v>61</v>
      </c>
      <c r="I15513" t="s">
        <v>61</v>
      </c>
      <c r="J15513" t="s">
        <v>119</v>
      </c>
      <c r="K15513" s="1">
        <v>45422</v>
      </c>
      <c r="L15513">
        <v>480</v>
      </c>
      <c r="M15513">
        <v>3</v>
      </c>
      <c r="N15513" t="s">
        <v>538</v>
      </c>
      <c r="O15513" t="s">
        <v>537</v>
      </c>
      <c r="P15513" t="s">
        <v>639</v>
      </c>
    </row>
    <row r="15514" spans="1:16" x14ac:dyDescent="0.25">
      <c r="A15514" t="s">
        <v>412</v>
      </c>
      <c r="B15514" t="s">
        <v>174</v>
      </c>
      <c r="C15514" t="s">
        <v>64</v>
      </c>
      <c r="D15514" t="s">
        <v>401</v>
      </c>
      <c r="E15514" t="s">
        <v>286</v>
      </c>
      <c r="F15514" t="s">
        <v>65</v>
      </c>
      <c r="G15514" t="s">
        <v>175</v>
      </c>
      <c r="H15514" t="s">
        <v>61</v>
      </c>
      <c r="I15514" t="s">
        <v>61</v>
      </c>
      <c r="J15514" t="s">
        <v>119</v>
      </c>
      <c r="K15514" s="1">
        <v>45425</v>
      </c>
      <c r="L15514">
        <v>480</v>
      </c>
      <c r="M15514">
        <v>4</v>
      </c>
      <c r="N15514" t="s">
        <v>538</v>
      </c>
      <c r="O15514" t="s">
        <v>537</v>
      </c>
      <c r="P15514" t="s">
        <v>639</v>
      </c>
    </row>
    <row r="15515" spans="1:16" x14ac:dyDescent="0.25">
      <c r="A15515" t="s">
        <v>412</v>
      </c>
      <c r="B15515" t="s">
        <v>174</v>
      </c>
      <c r="C15515" t="s">
        <v>64</v>
      </c>
      <c r="D15515" t="s">
        <v>401</v>
      </c>
      <c r="E15515" t="s">
        <v>286</v>
      </c>
      <c r="F15515" t="s">
        <v>65</v>
      </c>
      <c r="G15515" t="s">
        <v>175</v>
      </c>
      <c r="H15515" t="s">
        <v>61</v>
      </c>
      <c r="I15515" t="s">
        <v>61</v>
      </c>
      <c r="J15515" t="s">
        <v>119</v>
      </c>
      <c r="K15515" s="1">
        <v>45426</v>
      </c>
      <c r="L15515">
        <v>480</v>
      </c>
      <c r="M15515">
        <v>4</v>
      </c>
      <c r="N15515" t="s">
        <v>538</v>
      </c>
      <c r="O15515" t="s">
        <v>537</v>
      </c>
      <c r="P15515" t="s">
        <v>639</v>
      </c>
    </row>
    <row r="15516" spans="1:16" x14ac:dyDescent="0.25">
      <c r="A15516" t="s">
        <v>412</v>
      </c>
      <c r="B15516" t="s">
        <v>174</v>
      </c>
      <c r="C15516" t="s">
        <v>64</v>
      </c>
      <c r="D15516" t="s">
        <v>401</v>
      </c>
      <c r="E15516" t="s">
        <v>286</v>
      </c>
      <c r="F15516" t="s">
        <v>65</v>
      </c>
      <c r="G15516" t="s">
        <v>175</v>
      </c>
      <c r="H15516" t="s">
        <v>61</v>
      </c>
      <c r="I15516" t="s">
        <v>61</v>
      </c>
      <c r="J15516" t="s">
        <v>119</v>
      </c>
      <c r="K15516" s="1">
        <v>45427</v>
      </c>
      <c r="L15516">
        <v>480</v>
      </c>
      <c r="M15516">
        <v>4</v>
      </c>
      <c r="N15516" t="s">
        <v>538</v>
      </c>
      <c r="O15516" t="s">
        <v>537</v>
      </c>
      <c r="P15516" t="s">
        <v>639</v>
      </c>
    </row>
    <row r="15517" spans="1:16" x14ac:dyDescent="0.25">
      <c r="A15517" t="s">
        <v>412</v>
      </c>
      <c r="B15517" t="s">
        <v>174</v>
      </c>
      <c r="C15517" t="s">
        <v>64</v>
      </c>
      <c r="D15517" t="s">
        <v>401</v>
      </c>
      <c r="E15517" t="s">
        <v>286</v>
      </c>
      <c r="F15517" t="s">
        <v>65</v>
      </c>
      <c r="G15517" t="s">
        <v>175</v>
      </c>
      <c r="H15517" t="s">
        <v>61</v>
      </c>
      <c r="I15517" t="s">
        <v>61</v>
      </c>
      <c r="J15517" t="s">
        <v>119</v>
      </c>
      <c r="K15517" s="1">
        <v>45428</v>
      </c>
      <c r="L15517">
        <v>480</v>
      </c>
      <c r="M15517">
        <v>4</v>
      </c>
      <c r="N15517" t="s">
        <v>538</v>
      </c>
      <c r="O15517" t="s">
        <v>537</v>
      </c>
      <c r="P15517" t="s">
        <v>639</v>
      </c>
    </row>
    <row r="15518" spans="1:16" x14ac:dyDescent="0.25">
      <c r="A15518" t="s">
        <v>412</v>
      </c>
      <c r="B15518" t="s">
        <v>174</v>
      </c>
      <c r="C15518" t="s">
        <v>64</v>
      </c>
      <c r="D15518" t="s">
        <v>401</v>
      </c>
      <c r="E15518" t="s">
        <v>286</v>
      </c>
      <c r="F15518" t="s">
        <v>65</v>
      </c>
      <c r="G15518" t="s">
        <v>175</v>
      </c>
      <c r="H15518" t="s">
        <v>61</v>
      </c>
      <c r="I15518" t="s">
        <v>61</v>
      </c>
      <c r="J15518" t="s">
        <v>119</v>
      </c>
      <c r="K15518" s="1">
        <v>45429</v>
      </c>
      <c r="L15518">
        <v>480</v>
      </c>
      <c r="M15518">
        <v>4</v>
      </c>
      <c r="N15518" t="s">
        <v>538</v>
      </c>
      <c r="O15518" t="s">
        <v>537</v>
      </c>
      <c r="P15518" t="s">
        <v>639</v>
      </c>
    </row>
    <row r="15519" spans="1:16" x14ac:dyDescent="0.25">
      <c r="A15519" t="s">
        <v>412</v>
      </c>
      <c r="B15519" t="s">
        <v>174</v>
      </c>
      <c r="C15519" t="s">
        <v>64</v>
      </c>
      <c r="D15519" t="s">
        <v>401</v>
      </c>
      <c r="E15519" t="s">
        <v>286</v>
      </c>
      <c r="F15519" t="s">
        <v>65</v>
      </c>
      <c r="G15519" t="s">
        <v>175</v>
      </c>
      <c r="H15519" t="s">
        <v>46</v>
      </c>
      <c r="I15519" t="s">
        <v>49</v>
      </c>
      <c r="J15519" t="s">
        <v>191</v>
      </c>
      <c r="K15519" s="1">
        <v>45406</v>
      </c>
      <c r="L15519">
        <v>60</v>
      </c>
      <c r="M15519">
        <v>1</v>
      </c>
      <c r="N15519" t="s">
        <v>538</v>
      </c>
      <c r="O15519" t="s">
        <v>537</v>
      </c>
      <c r="P15519" t="s">
        <v>639</v>
      </c>
    </row>
    <row r="15520" spans="1:16" x14ac:dyDescent="0.25">
      <c r="A15520" t="s">
        <v>412</v>
      </c>
      <c r="B15520" t="s">
        <v>174</v>
      </c>
      <c r="C15520" t="s">
        <v>64</v>
      </c>
      <c r="D15520" t="s">
        <v>401</v>
      </c>
      <c r="E15520" t="s">
        <v>286</v>
      </c>
      <c r="F15520" t="s">
        <v>65</v>
      </c>
      <c r="G15520" t="s">
        <v>175</v>
      </c>
      <c r="H15520" t="s">
        <v>46</v>
      </c>
      <c r="I15520" t="s">
        <v>49</v>
      </c>
      <c r="J15520" t="s">
        <v>191</v>
      </c>
      <c r="K15520" s="1">
        <v>45414</v>
      </c>
      <c r="L15520">
        <v>60</v>
      </c>
      <c r="M15520">
        <v>2</v>
      </c>
      <c r="N15520" t="s">
        <v>538</v>
      </c>
      <c r="O15520" t="s">
        <v>537</v>
      </c>
      <c r="P15520" t="s">
        <v>639</v>
      </c>
    </row>
    <row r="15521" spans="1:16" x14ac:dyDescent="0.25">
      <c r="A15521" t="s">
        <v>412</v>
      </c>
      <c r="B15521" t="s">
        <v>174</v>
      </c>
      <c r="C15521" t="s">
        <v>64</v>
      </c>
      <c r="D15521" t="s">
        <v>401</v>
      </c>
      <c r="E15521" t="s">
        <v>286</v>
      </c>
      <c r="F15521" t="s">
        <v>65</v>
      </c>
      <c r="G15521" t="s">
        <v>175</v>
      </c>
      <c r="H15521" t="s">
        <v>46</v>
      </c>
      <c r="I15521" t="s">
        <v>49</v>
      </c>
      <c r="J15521" t="s">
        <v>191</v>
      </c>
      <c r="K15521" s="1">
        <v>45415</v>
      </c>
      <c r="L15521">
        <v>10.001999999999899</v>
      </c>
      <c r="M15521">
        <v>2</v>
      </c>
      <c r="N15521" t="s">
        <v>538</v>
      </c>
      <c r="O15521" t="s">
        <v>537</v>
      </c>
      <c r="P15521" t="s">
        <v>639</v>
      </c>
    </row>
    <row r="15522" spans="1:16" x14ac:dyDescent="0.25">
      <c r="A15522" t="s">
        <v>412</v>
      </c>
      <c r="B15522" t="s">
        <v>174</v>
      </c>
      <c r="C15522" t="s">
        <v>64</v>
      </c>
      <c r="D15522" t="s">
        <v>401</v>
      </c>
      <c r="E15522" t="s">
        <v>286</v>
      </c>
      <c r="F15522" t="s">
        <v>65</v>
      </c>
      <c r="G15522" t="s">
        <v>175</v>
      </c>
      <c r="H15522" t="s">
        <v>46</v>
      </c>
      <c r="I15522" t="s">
        <v>190</v>
      </c>
      <c r="J15522" t="s">
        <v>191</v>
      </c>
      <c r="K15522" s="1">
        <v>45405</v>
      </c>
      <c r="L15522">
        <v>30</v>
      </c>
      <c r="M15522">
        <v>1</v>
      </c>
      <c r="N15522" t="s">
        <v>538</v>
      </c>
      <c r="O15522" t="s">
        <v>537</v>
      </c>
      <c r="P15522" t="s">
        <v>639</v>
      </c>
    </row>
    <row r="15523" spans="1:16" x14ac:dyDescent="0.25">
      <c r="A15523" t="s">
        <v>412</v>
      </c>
      <c r="B15523" t="s">
        <v>174</v>
      </c>
      <c r="C15523" t="s">
        <v>64</v>
      </c>
      <c r="D15523" t="s">
        <v>401</v>
      </c>
      <c r="E15523" t="s">
        <v>286</v>
      </c>
      <c r="F15523" t="s">
        <v>65</v>
      </c>
      <c r="G15523" t="s">
        <v>175</v>
      </c>
      <c r="H15523" t="s">
        <v>46</v>
      </c>
      <c r="I15523" t="s">
        <v>190</v>
      </c>
      <c r="J15523" t="s">
        <v>191</v>
      </c>
      <c r="K15523" s="1">
        <v>45406</v>
      </c>
      <c r="L15523">
        <v>30</v>
      </c>
      <c r="M15523">
        <v>1</v>
      </c>
      <c r="N15523" t="s">
        <v>538</v>
      </c>
      <c r="O15523" t="s">
        <v>537</v>
      </c>
      <c r="P15523" t="s">
        <v>639</v>
      </c>
    </row>
    <row r="15524" spans="1:16" x14ac:dyDescent="0.25">
      <c r="A15524" t="s">
        <v>412</v>
      </c>
      <c r="B15524" t="s">
        <v>174</v>
      </c>
      <c r="C15524" t="s">
        <v>64</v>
      </c>
      <c r="D15524" t="s">
        <v>401</v>
      </c>
      <c r="E15524" t="s">
        <v>286</v>
      </c>
      <c r="F15524" t="s">
        <v>65</v>
      </c>
      <c r="G15524" t="s">
        <v>175</v>
      </c>
      <c r="H15524" t="s">
        <v>46</v>
      </c>
      <c r="I15524" t="s">
        <v>190</v>
      </c>
      <c r="J15524" t="s">
        <v>191</v>
      </c>
      <c r="K15524" s="1">
        <v>45414</v>
      </c>
      <c r="L15524">
        <v>30</v>
      </c>
      <c r="M15524">
        <v>2</v>
      </c>
      <c r="N15524" t="s">
        <v>538</v>
      </c>
      <c r="O15524" t="s">
        <v>537</v>
      </c>
      <c r="P15524" t="s">
        <v>639</v>
      </c>
    </row>
    <row r="15525" spans="1:16" x14ac:dyDescent="0.25">
      <c r="A15525" t="s">
        <v>412</v>
      </c>
      <c r="B15525" t="s">
        <v>174</v>
      </c>
      <c r="C15525" t="s">
        <v>64</v>
      </c>
      <c r="D15525" t="s">
        <v>401</v>
      </c>
      <c r="E15525" t="s">
        <v>286</v>
      </c>
      <c r="F15525" t="s">
        <v>65</v>
      </c>
      <c r="G15525" t="s">
        <v>175</v>
      </c>
      <c r="H15525" t="s">
        <v>192</v>
      </c>
      <c r="I15525" t="s">
        <v>203</v>
      </c>
      <c r="J15525" t="s">
        <v>117</v>
      </c>
      <c r="K15525" s="1">
        <v>45406</v>
      </c>
      <c r="L15525">
        <v>10.001999999999899</v>
      </c>
      <c r="M15525">
        <v>1</v>
      </c>
      <c r="N15525" t="s">
        <v>538</v>
      </c>
      <c r="O15525" t="s">
        <v>537</v>
      </c>
      <c r="P15525" t="s">
        <v>639</v>
      </c>
    </row>
    <row r="15526" spans="1:16" x14ac:dyDescent="0.25">
      <c r="A15526" t="s">
        <v>412</v>
      </c>
      <c r="B15526" t="s">
        <v>174</v>
      </c>
      <c r="C15526" t="s">
        <v>64</v>
      </c>
      <c r="D15526" t="s">
        <v>401</v>
      </c>
      <c r="E15526" t="s">
        <v>286</v>
      </c>
      <c r="F15526" t="s">
        <v>65</v>
      </c>
      <c r="G15526" t="s">
        <v>175</v>
      </c>
      <c r="H15526" t="s">
        <v>192</v>
      </c>
      <c r="I15526" t="s">
        <v>203</v>
      </c>
      <c r="J15526" t="s">
        <v>117</v>
      </c>
      <c r="K15526" s="1">
        <v>45414</v>
      </c>
      <c r="L15526">
        <v>10.001999999999899</v>
      </c>
      <c r="M15526">
        <v>2</v>
      </c>
      <c r="N15526" t="s">
        <v>538</v>
      </c>
      <c r="O15526" t="s">
        <v>537</v>
      </c>
      <c r="P15526" t="s">
        <v>639</v>
      </c>
    </row>
    <row r="15527" spans="1:16" x14ac:dyDescent="0.25">
      <c r="A15527" t="s">
        <v>412</v>
      </c>
      <c r="B15527" t="s">
        <v>174</v>
      </c>
      <c r="C15527" t="s">
        <v>64</v>
      </c>
      <c r="D15527" t="s">
        <v>401</v>
      </c>
      <c r="E15527" t="s">
        <v>286</v>
      </c>
      <c r="F15527" t="s">
        <v>65</v>
      </c>
      <c r="G15527" t="s">
        <v>175</v>
      </c>
      <c r="H15527" t="s">
        <v>192</v>
      </c>
      <c r="I15527" t="s">
        <v>203</v>
      </c>
      <c r="J15527" t="s">
        <v>117</v>
      </c>
      <c r="K15527" s="1">
        <v>45415</v>
      </c>
      <c r="L15527">
        <v>10.001999999999899</v>
      </c>
      <c r="M15527">
        <v>2</v>
      </c>
      <c r="N15527" t="s">
        <v>538</v>
      </c>
      <c r="O15527" t="s">
        <v>537</v>
      </c>
      <c r="P15527" t="s">
        <v>639</v>
      </c>
    </row>
    <row r="15528" spans="1:16" x14ac:dyDescent="0.25">
      <c r="A15528" t="s">
        <v>412</v>
      </c>
      <c r="B15528" t="s">
        <v>174</v>
      </c>
      <c r="C15528" t="s">
        <v>64</v>
      </c>
      <c r="D15528" t="s">
        <v>401</v>
      </c>
      <c r="E15528" t="s">
        <v>286</v>
      </c>
      <c r="F15528" t="s">
        <v>65</v>
      </c>
      <c r="G15528" t="s">
        <v>175</v>
      </c>
      <c r="H15528" t="s">
        <v>192</v>
      </c>
      <c r="I15528" t="s">
        <v>203</v>
      </c>
      <c r="J15528" t="s">
        <v>117</v>
      </c>
      <c r="K15528" s="1">
        <v>45419</v>
      </c>
      <c r="L15528">
        <v>30</v>
      </c>
      <c r="M15528">
        <v>3</v>
      </c>
      <c r="N15528" t="s">
        <v>538</v>
      </c>
      <c r="O15528" t="s">
        <v>537</v>
      </c>
      <c r="P15528" t="s">
        <v>639</v>
      </c>
    </row>
    <row r="15529" spans="1:16" x14ac:dyDescent="0.25">
      <c r="A15529" t="s">
        <v>412</v>
      </c>
      <c r="B15529" t="s">
        <v>174</v>
      </c>
      <c r="C15529" t="s">
        <v>64</v>
      </c>
      <c r="D15529" t="s">
        <v>401</v>
      </c>
      <c r="E15529" t="s">
        <v>286</v>
      </c>
      <c r="F15529" t="s">
        <v>65</v>
      </c>
      <c r="G15529" t="s">
        <v>175</v>
      </c>
      <c r="H15529" t="s">
        <v>192</v>
      </c>
      <c r="I15529" t="s">
        <v>203</v>
      </c>
      <c r="J15529" t="s">
        <v>117</v>
      </c>
      <c r="K15529" s="1">
        <v>45420</v>
      </c>
      <c r="L15529">
        <v>30</v>
      </c>
      <c r="M15529">
        <v>3</v>
      </c>
      <c r="N15529" t="s">
        <v>538</v>
      </c>
      <c r="O15529" t="s">
        <v>537</v>
      </c>
      <c r="P15529" t="s">
        <v>639</v>
      </c>
    </row>
    <row r="15530" spans="1:16" x14ac:dyDescent="0.25">
      <c r="A15530" t="s">
        <v>412</v>
      </c>
      <c r="B15530" t="s">
        <v>174</v>
      </c>
      <c r="C15530" t="s">
        <v>64</v>
      </c>
      <c r="D15530" t="s">
        <v>401</v>
      </c>
      <c r="E15530" t="s">
        <v>286</v>
      </c>
      <c r="F15530" t="s">
        <v>65</v>
      </c>
      <c r="G15530" t="s">
        <v>175</v>
      </c>
      <c r="H15530" t="s">
        <v>192</v>
      </c>
      <c r="I15530" t="s">
        <v>193</v>
      </c>
      <c r="J15530" t="s">
        <v>191</v>
      </c>
      <c r="K15530" s="1">
        <v>45404</v>
      </c>
      <c r="L15530">
        <v>30</v>
      </c>
      <c r="M15530">
        <v>1</v>
      </c>
      <c r="N15530" t="s">
        <v>538</v>
      </c>
      <c r="O15530" t="s">
        <v>537</v>
      </c>
      <c r="P15530" t="s">
        <v>639</v>
      </c>
    </row>
    <row r="15531" spans="1:16" x14ac:dyDescent="0.25">
      <c r="A15531" t="s">
        <v>412</v>
      </c>
      <c r="B15531" t="s">
        <v>174</v>
      </c>
      <c r="C15531" t="s">
        <v>64</v>
      </c>
      <c r="D15531" t="s">
        <v>401</v>
      </c>
      <c r="E15531" t="s">
        <v>286</v>
      </c>
      <c r="F15531" t="s">
        <v>65</v>
      </c>
      <c r="G15531" t="s">
        <v>175</v>
      </c>
      <c r="H15531" t="s">
        <v>192</v>
      </c>
      <c r="I15531" t="s">
        <v>193</v>
      </c>
      <c r="J15531" t="s">
        <v>191</v>
      </c>
      <c r="K15531" s="1">
        <v>45405</v>
      </c>
      <c r="L15531">
        <v>10.001999999999899</v>
      </c>
      <c r="M15531">
        <v>1</v>
      </c>
      <c r="N15531" t="s">
        <v>538</v>
      </c>
      <c r="O15531" t="s">
        <v>537</v>
      </c>
      <c r="P15531" t="s">
        <v>639</v>
      </c>
    </row>
    <row r="15532" spans="1:16" x14ac:dyDescent="0.25">
      <c r="A15532" t="s">
        <v>412</v>
      </c>
      <c r="B15532" t="s">
        <v>174</v>
      </c>
      <c r="C15532" t="s">
        <v>64</v>
      </c>
      <c r="D15532" t="s">
        <v>401</v>
      </c>
      <c r="E15532" t="s">
        <v>286</v>
      </c>
      <c r="F15532" t="s">
        <v>65</v>
      </c>
      <c r="G15532" t="s">
        <v>175</v>
      </c>
      <c r="H15532" t="s">
        <v>192</v>
      </c>
      <c r="I15532" t="s">
        <v>193</v>
      </c>
      <c r="J15532" t="s">
        <v>191</v>
      </c>
      <c r="K15532" s="1">
        <v>45414</v>
      </c>
      <c r="L15532">
        <v>30</v>
      </c>
      <c r="M15532">
        <v>2</v>
      </c>
      <c r="N15532" t="s">
        <v>538</v>
      </c>
      <c r="O15532" t="s">
        <v>537</v>
      </c>
      <c r="P15532" t="s">
        <v>639</v>
      </c>
    </row>
    <row r="15533" spans="1:16" x14ac:dyDescent="0.25">
      <c r="A15533" t="s">
        <v>412</v>
      </c>
      <c r="B15533" t="s">
        <v>174</v>
      </c>
      <c r="C15533" t="s">
        <v>64</v>
      </c>
      <c r="D15533" t="s">
        <v>401</v>
      </c>
      <c r="E15533" t="s">
        <v>286</v>
      </c>
      <c r="F15533" t="s">
        <v>65</v>
      </c>
      <c r="G15533" t="s">
        <v>175</v>
      </c>
      <c r="H15533" t="s">
        <v>192</v>
      </c>
      <c r="I15533" t="s">
        <v>193</v>
      </c>
      <c r="J15533" t="s">
        <v>191</v>
      </c>
      <c r="K15533" s="1">
        <v>45415</v>
      </c>
      <c r="L15533">
        <v>30</v>
      </c>
      <c r="M15533">
        <v>2</v>
      </c>
      <c r="N15533" t="s">
        <v>538</v>
      </c>
      <c r="O15533" t="s">
        <v>537</v>
      </c>
      <c r="P15533" t="s">
        <v>639</v>
      </c>
    </row>
    <row r="15534" spans="1:16" x14ac:dyDescent="0.25">
      <c r="A15534" t="s">
        <v>413</v>
      </c>
      <c r="B15534" t="s">
        <v>258</v>
      </c>
      <c r="C15534" t="s">
        <v>64</v>
      </c>
      <c r="D15534" t="s">
        <v>354</v>
      </c>
      <c r="E15534" t="s">
        <v>197</v>
      </c>
      <c r="F15534" t="s">
        <v>14</v>
      </c>
      <c r="G15534" t="s">
        <v>175</v>
      </c>
      <c r="H15534" t="s">
        <v>176</v>
      </c>
      <c r="I15534" t="s">
        <v>59</v>
      </c>
      <c r="J15534" t="s">
        <v>117</v>
      </c>
      <c r="K15534" s="1">
        <v>45405</v>
      </c>
      <c r="L15534">
        <v>30</v>
      </c>
      <c r="M15534">
        <v>1</v>
      </c>
      <c r="N15534" t="s">
        <v>538</v>
      </c>
      <c r="O15534" t="s">
        <v>537</v>
      </c>
      <c r="P15534" t="s">
        <v>632</v>
      </c>
    </row>
    <row r="15535" spans="1:16" x14ac:dyDescent="0.25">
      <c r="A15535" t="s">
        <v>413</v>
      </c>
      <c r="B15535" t="s">
        <v>258</v>
      </c>
      <c r="C15535" t="s">
        <v>64</v>
      </c>
      <c r="D15535" t="s">
        <v>354</v>
      </c>
      <c r="E15535" t="s">
        <v>197</v>
      </c>
      <c r="F15535" t="s">
        <v>14</v>
      </c>
      <c r="G15535" t="s">
        <v>175</v>
      </c>
      <c r="H15535" t="s">
        <v>176</v>
      </c>
      <c r="I15535" t="s">
        <v>59</v>
      </c>
      <c r="J15535" t="s">
        <v>117</v>
      </c>
      <c r="K15535" s="1">
        <v>45406</v>
      </c>
      <c r="L15535">
        <v>30</v>
      </c>
      <c r="M15535">
        <v>1</v>
      </c>
      <c r="N15535" t="s">
        <v>538</v>
      </c>
      <c r="O15535" t="s">
        <v>537</v>
      </c>
      <c r="P15535" t="s">
        <v>632</v>
      </c>
    </row>
    <row r="15536" spans="1:16" x14ac:dyDescent="0.25">
      <c r="A15536" t="s">
        <v>413</v>
      </c>
      <c r="B15536" t="s">
        <v>258</v>
      </c>
      <c r="C15536" t="s">
        <v>64</v>
      </c>
      <c r="D15536" t="s">
        <v>354</v>
      </c>
      <c r="E15536" t="s">
        <v>197</v>
      </c>
      <c r="F15536" t="s">
        <v>14</v>
      </c>
      <c r="G15536" t="s">
        <v>175</v>
      </c>
      <c r="H15536" t="s">
        <v>176</v>
      </c>
      <c r="I15536" t="s">
        <v>59</v>
      </c>
      <c r="J15536" t="s">
        <v>117</v>
      </c>
      <c r="K15536" s="1">
        <v>45407</v>
      </c>
      <c r="L15536">
        <v>30</v>
      </c>
      <c r="M15536">
        <v>1</v>
      </c>
      <c r="N15536" t="s">
        <v>538</v>
      </c>
      <c r="O15536" t="s">
        <v>537</v>
      </c>
      <c r="P15536" t="s">
        <v>632</v>
      </c>
    </row>
    <row r="15537" spans="1:16" x14ac:dyDescent="0.25">
      <c r="A15537" t="s">
        <v>413</v>
      </c>
      <c r="B15537" t="s">
        <v>258</v>
      </c>
      <c r="C15537" t="s">
        <v>64</v>
      </c>
      <c r="D15537" t="s">
        <v>354</v>
      </c>
      <c r="E15537" t="s">
        <v>197</v>
      </c>
      <c r="F15537" t="s">
        <v>14</v>
      </c>
      <c r="G15537" t="s">
        <v>175</v>
      </c>
      <c r="H15537" t="s">
        <v>176</v>
      </c>
      <c r="I15537" t="s">
        <v>59</v>
      </c>
      <c r="J15537" t="s">
        <v>117</v>
      </c>
      <c r="K15537" s="1">
        <v>45408</v>
      </c>
      <c r="L15537">
        <v>10.001999999999899</v>
      </c>
      <c r="M15537">
        <v>1</v>
      </c>
      <c r="N15537" t="s">
        <v>538</v>
      </c>
      <c r="O15537" t="s">
        <v>537</v>
      </c>
      <c r="P15537" t="s">
        <v>632</v>
      </c>
    </row>
    <row r="15538" spans="1:16" x14ac:dyDescent="0.25">
      <c r="A15538" t="s">
        <v>413</v>
      </c>
      <c r="B15538" t="s">
        <v>258</v>
      </c>
      <c r="C15538" t="s">
        <v>64</v>
      </c>
      <c r="D15538" t="s">
        <v>354</v>
      </c>
      <c r="E15538" t="s">
        <v>197</v>
      </c>
      <c r="F15538" t="s">
        <v>14</v>
      </c>
      <c r="G15538" t="s">
        <v>175</v>
      </c>
      <c r="H15538" t="s">
        <v>176</v>
      </c>
      <c r="I15538" t="s">
        <v>59</v>
      </c>
      <c r="J15538" t="s">
        <v>117</v>
      </c>
      <c r="K15538" s="1">
        <v>45412</v>
      </c>
      <c r="L15538">
        <v>30</v>
      </c>
      <c r="M15538">
        <v>2</v>
      </c>
      <c r="N15538" t="s">
        <v>538</v>
      </c>
      <c r="O15538" t="s">
        <v>537</v>
      </c>
      <c r="P15538" t="s">
        <v>632</v>
      </c>
    </row>
    <row r="15539" spans="1:16" x14ac:dyDescent="0.25">
      <c r="A15539" t="s">
        <v>413</v>
      </c>
      <c r="B15539" t="s">
        <v>258</v>
      </c>
      <c r="C15539" t="s">
        <v>64</v>
      </c>
      <c r="D15539" t="s">
        <v>354</v>
      </c>
      <c r="E15539" t="s">
        <v>197</v>
      </c>
      <c r="F15539" t="s">
        <v>14</v>
      </c>
      <c r="G15539" t="s">
        <v>175</v>
      </c>
      <c r="H15539" t="s">
        <v>176</v>
      </c>
      <c r="I15539" t="s">
        <v>59</v>
      </c>
      <c r="J15539" t="s">
        <v>117</v>
      </c>
      <c r="K15539" s="1">
        <v>45415</v>
      </c>
      <c r="L15539">
        <v>10.001999999999899</v>
      </c>
      <c r="M15539">
        <v>2</v>
      </c>
      <c r="N15539" t="s">
        <v>538</v>
      </c>
      <c r="O15539" t="s">
        <v>537</v>
      </c>
      <c r="P15539" t="s">
        <v>632</v>
      </c>
    </row>
    <row r="15540" spans="1:16" x14ac:dyDescent="0.25">
      <c r="A15540" t="s">
        <v>413</v>
      </c>
      <c r="B15540" t="s">
        <v>258</v>
      </c>
      <c r="C15540" t="s">
        <v>64</v>
      </c>
      <c r="D15540" t="s">
        <v>354</v>
      </c>
      <c r="E15540" t="s">
        <v>197</v>
      </c>
      <c r="F15540" t="s">
        <v>14</v>
      </c>
      <c r="G15540" t="s">
        <v>175</v>
      </c>
      <c r="H15540" t="s">
        <v>176</v>
      </c>
      <c r="I15540" t="s">
        <v>59</v>
      </c>
      <c r="J15540" t="s">
        <v>117</v>
      </c>
      <c r="K15540" s="1">
        <v>45418</v>
      </c>
      <c r="L15540">
        <v>120</v>
      </c>
      <c r="M15540">
        <v>3</v>
      </c>
      <c r="N15540" t="s">
        <v>538</v>
      </c>
      <c r="O15540" t="s">
        <v>537</v>
      </c>
      <c r="P15540" t="s">
        <v>632</v>
      </c>
    </row>
    <row r="15541" spans="1:16" x14ac:dyDescent="0.25">
      <c r="A15541" t="s">
        <v>413</v>
      </c>
      <c r="B15541" t="s">
        <v>258</v>
      </c>
      <c r="C15541" t="s">
        <v>64</v>
      </c>
      <c r="D15541" t="s">
        <v>354</v>
      </c>
      <c r="E15541" t="s">
        <v>197</v>
      </c>
      <c r="F15541" t="s">
        <v>14</v>
      </c>
      <c r="G15541" t="s">
        <v>175</v>
      </c>
      <c r="H15541" t="s">
        <v>176</v>
      </c>
      <c r="I15541" t="s">
        <v>59</v>
      </c>
      <c r="J15541" t="s">
        <v>117</v>
      </c>
      <c r="K15541" s="1">
        <v>45419</v>
      </c>
      <c r="L15541">
        <v>60</v>
      </c>
      <c r="M15541">
        <v>3</v>
      </c>
      <c r="N15541" t="s">
        <v>538</v>
      </c>
      <c r="O15541" t="s">
        <v>537</v>
      </c>
      <c r="P15541" t="s">
        <v>632</v>
      </c>
    </row>
    <row r="15542" spans="1:16" x14ac:dyDescent="0.25">
      <c r="A15542" t="s">
        <v>413</v>
      </c>
      <c r="B15542" t="s">
        <v>258</v>
      </c>
      <c r="C15542" t="s">
        <v>64</v>
      </c>
      <c r="D15542" t="s">
        <v>354</v>
      </c>
      <c r="E15542" t="s">
        <v>197</v>
      </c>
      <c r="F15542" t="s">
        <v>14</v>
      </c>
      <c r="G15542" t="s">
        <v>175</v>
      </c>
      <c r="H15542" t="s">
        <v>176</v>
      </c>
      <c r="I15542" t="s">
        <v>59</v>
      </c>
      <c r="J15542" t="s">
        <v>117</v>
      </c>
      <c r="K15542" s="1">
        <v>45420</v>
      </c>
      <c r="L15542">
        <v>60</v>
      </c>
      <c r="M15542">
        <v>3</v>
      </c>
      <c r="N15542" t="s">
        <v>538</v>
      </c>
      <c r="O15542" t="s">
        <v>537</v>
      </c>
      <c r="P15542" t="s">
        <v>632</v>
      </c>
    </row>
    <row r="15543" spans="1:16" x14ac:dyDescent="0.25">
      <c r="A15543" t="s">
        <v>413</v>
      </c>
      <c r="B15543" t="s">
        <v>258</v>
      </c>
      <c r="C15543" t="s">
        <v>64</v>
      </c>
      <c r="D15543" t="s">
        <v>354</v>
      </c>
      <c r="E15543" t="s">
        <v>197</v>
      </c>
      <c r="F15543" t="s">
        <v>14</v>
      </c>
      <c r="G15543" t="s">
        <v>175</v>
      </c>
      <c r="H15543" t="s">
        <v>176</v>
      </c>
      <c r="I15543" t="s">
        <v>59</v>
      </c>
      <c r="J15543" t="s">
        <v>117</v>
      </c>
      <c r="K15543" s="1">
        <v>45421</v>
      </c>
      <c r="L15543">
        <v>30</v>
      </c>
      <c r="M15543">
        <v>3</v>
      </c>
      <c r="N15543" t="s">
        <v>538</v>
      </c>
      <c r="O15543" t="s">
        <v>537</v>
      </c>
      <c r="P15543" t="s">
        <v>632</v>
      </c>
    </row>
    <row r="15544" spans="1:16" x14ac:dyDescent="0.25">
      <c r="A15544" t="s">
        <v>413</v>
      </c>
      <c r="B15544" t="s">
        <v>258</v>
      </c>
      <c r="C15544" t="s">
        <v>64</v>
      </c>
      <c r="D15544" t="s">
        <v>354</v>
      </c>
      <c r="E15544" t="s">
        <v>197</v>
      </c>
      <c r="F15544" t="s">
        <v>14</v>
      </c>
      <c r="G15544" t="s">
        <v>175</v>
      </c>
      <c r="H15544" t="s">
        <v>176</v>
      </c>
      <c r="I15544" t="s">
        <v>59</v>
      </c>
      <c r="J15544" t="s">
        <v>117</v>
      </c>
      <c r="K15544" s="1">
        <v>45422</v>
      </c>
      <c r="L15544">
        <v>60</v>
      </c>
      <c r="M15544">
        <v>3</v>
      </c>
      <c r="N15544" t="s">
        <v>538</v>
      </c>
      <c r="O15544" t="s">
        <v>537</v>
      </c>
      <c r="P15544" t="s">
        <v>632</v>
      </c>
    </row>
    <row r="15545" spans="1:16" x14ac:dyDescent="0.25">
      <c r="A15545" t="s">
        <v>413</v>
      </c>
      <c r="B15545" t="s">
        <v>258</v>
      </c>
      <c r="C15545" t="s">
        <v>64</v>
      </c>
      <c r="D15545" t="s">
        <v>354</v>
      </c>
      <c r="E15545" t="s">
        <v>197</v>
      </c>
      <c r="F15545" t="s">
        <v>14</v>
      </c>
      <c r="G15545" t="s">
        <v>175</v>
      </c>
      <c r="H15545" t="s">
        <v>176</v>
      </c>
      <c r="I15545" t="s">
        <v>59</v>
      </c>
      <c r="J15545" t="s">
        <v>117</v>
      </c>
      <c r="K15545" s="1">
        <v>45425</v>
      </c>
      <c r="L15545">
        <v>30</v>
      </c>
      <c r="M15545">
        <v>4</v>
      </c>
      <c r="N15545" t="s">
        <v>538</v>
      </c>
      <c r="O15545" t="s">
        <v>537</v>
      </c>
      <c r="P15545" t="s">
        <v>632</v>
      </c>
    </row>
    <row r="15546" spans="1:16" x14ac:dyDescent="0.25">
      <c r="A15546" t="s">
        <v>413</v>
      </c>
      <c r="B15546" t="s">
        <v>258</v>
      </c>
      <c r="C15546" t="s">
        <v>64</v>
      </c>
      <c r="D15546" t="s">
        <v>354</v>
      </c>
      <c r="E15546" t="s">
        <v>197</v>
      </c>
      <c r="F15546" t="s">
        <v>14</v>
      </c>
      <c r="G15546" t="s">
        <v>175</v>
      </c>
      <c r="H15546" t="s">
        <v>176</v>
      </c>
      <c r="I15546" t="s">
        <v>59</v>
      </c>
      <c r="J15546" t="s">
        <v>117</v>
      </c>
      <c r="K15546" s="1">
        <v>45426</v>
      </c>
      <c r="L15546">
        <v>30</v>
      </c>
      <c r="M15546">
        <v>4</v>
      </c>
      <c r="N15546" t="s">
        <v>538</v>
      </c>
      <c r="O15546" t="s">
        <v>537</v>
      </c>
      <c r="P15546" t="s">
        <v>632</v>
      </c>
    </row>
    <row r="15547" spans="1:16" x14ac:dyDescent="0.25">
      <c r="A15547" t="s">
        <v>413</v>
      </c>
      <c r="B15547" t="s">
        <v>258</v>
      </c>
      <c r="C15547" t="s">
        <v>64</v>
      </c>
      <c r="D15547" t="s">
        <v>354</v>
      </c>
      <c r="E15547" t="s">
        <v>197</v>
      </c>
      <c r="F15547" t="s">
        <v>14</v>
      </c>
      <c r="G15547" t="s">
        <v>175</v>
      </c>
      <c r="H15547" t="s">
        <v>176</v>
      </c>
      <c r="I15547" t="s">
        <v>198</v>
      </c>
      <c r="J15547" t="s">
        <v>117</v>
      </c>
      <c r="K15547" s="1">
        <v>45404</v>
      </c>
      <c r="L15547">
        <v>30</v>
      </c>
      <c r="M15547">
        <v>1</v>
      </c>
      <c r="N15547" t="s">
        <v>538</v>
      </c>
      <c r="O15547" t="s">
        <v>537</v>
      </c>
      <c r="P15547" t="s">
        <v>632</v>
      </c>
    </row>
    <row r="15548" spans="1:16" x14ac:dyDescent="0.25">
      <c r="A15548" t="s">
        <v>413</v>
      </c>
      <c r="B15548" t="s">
        <v>258</v>
      </c>
      <c r="C15548" t="s">
        <v>64</v>
      </c>
      <c r="D15548" t="s">
        <v>354</v>
      </c>
      <c r="E15548" t="s">
        <v>197</v>
      </c>
      <c r="F15548" t="s">
        <v>14</v>
      </c>
      <c r="G15548" t="s">
        <v>175</v>
      </c>
      <c r="H15548" t="s">
        <v>176</v>
      </c>
      <c r="I15548" t="s">
        <v>198</v>
      </c>
      <c r="J15548" t="s">
        <v>117</v>
      </c>
      <c r="K15548" s="1">
        <v>45405</v>
      </c>
      <c r="L15548">
        <v>30</v>
      </c>
      <c r="M15548">
        <v>1</v>
      </c>
      <c r="N15548" t="s">
        <v>538</v>
      </c>
      <c r="O15548" t="s">
        <v>537</v>
      </c>
      <c r="P15548" t="s">
        <v>632</v>
      </c>
    </row>
    <row r="15549" spans="1:16" x14ac:dyDescent="0.25">
      <c r="A15549" t="s">
        <v>413</v>
      </c>
      <c r="B15549" t="s">
        <v>258</v>
      </c>
      <c r="C15549" t="s">
        <v>64</v>
      </c>
      <c r="D15549" t="s">
        <v>354</v>
      </c>
      <c r="E15549" t="s">
        <v>197</v>
      </c>
      <c r="F15549" t="s">
        <v>14</v>
      </c>
      <c r="G15549" t="s">
        <v>175</v>
      </c>
      <c r="H15549" t="s">
        <v>176</v>
      </c>
      <c r="I15549" t="s">
        <v>198</v>
      </c>
      <c r="J15549" t="s">
        <v>117</v>
      </c>
      <c r="K15549" s="1">
        <v>45407</v>
      </c>
      <c r="L15549">
        <v>30</v>
      </c>
      <c r="M15549">
        <v>1</v>
      </c>
      <c r="N15549" t="s">
        <v>538</v>
      </c>
      <c r="O15549" t="s">
        <v>537</v>
      </c>
      <c r="P15549" t="s">
        <v>632</v>
      </c>
    </row>
    <row r="15550" spans="1:16" x14ac:dyDescent="0.25">
      <c r="A15550" t="s">
        <v>413</v>
      </c>
      <c r="B15550" t="s">
        <v>258</v>
      </c>
      <c r="C15550" t="s">
        <v>64</v>
      </c>
      <c r="D15550" t="s">
        <v>354</v>
      </c>
      <c r="E15550" t="s">
        <v>197</v>
      </c>
      <c r="F15550" t="s">
        <v>14</v>
      </c>
      <c r="G15550" t="s">
        <v>175</v>
      </c>
      <c r="H15550" t="s">
        <v>176</v>
      </c>
      <c r="I15550" t="s">
        <v>198</v>
      </c>
      <c r="J15550" t="s">
        <v>117</v>
      </c>
      <c r="K15550" s="1">
        <v>45408</v>
      </c>
      <c r="L15550">
        <v>10.001999999999899</v>
      </c>
      <c r="M15550">
        <v>1</v>
      </c>
      <c r="N15550" t="s">
        <v>538</v>
      </c>
      <c r="O15550" t="s">
        <v>537</v>
      </c>
      <c r="P15550" t="s">
        <v>632</v>
      </c>
    </row>
    <row r="15551" spans="1:16" x14ac:dyDescent="0.25">
      <c r="A15551" t="s">
        <v>413</v>
      </c>
      <c r="B15551" t="s">
        <v>258</v>
      </c>
      <c r="C15551" t="s">
        <v>64</v>
      </c>
      <c r="D15551" t="s">
        <v>354</v>
      </c>
      <c r="E15551" t="s">
        <v>197</v>
      </c>
      <c r="F15551" t="s">
        <v>14</v>
      </c>
      <c r="G15551" t="s">
        <v>175</v>
      </c>
      <c r="H15551" t="s">
        <v>176</v>
      </c>
      <c r="I15551" t="s">
        <v>198</v>
      </c>
      <c r="J15551" t="s">
        <v>117</v>
      </c>
      <c r="K15551" s="1">
        <v>45411</v>
      </c>
      <c r="L15551">
        <v>10.001999999999899</v>
      </c>
      <c r="M15551">
        <v>2</v>
      </c>
      <c r="N15551" t="s">
        <v>538</v>
      </c>
      <c r="O15551" t="s">
        <v>537</v>
      </c>
      <c r="P15551" t="s">
        <v>632</v>
      </c>
    </row>
    <row r="15552" spans="1:16" x14ac:dyDescent="0.25">
      <c r="A15552" t="s">
        <v>413</v>
      </c>
      <c r="B15552" t="s">
        <v>258</v>
      </c>
      <c r="C15552" t="s">
        <v>64</v>
      </c>
      <c r="D15552" t="s">
        <v>354</v>
      </c>
      <c r="E15552" t="s">
        <v>197</v>
      </c>
      <c r="F15552" t="s">
        <v>14</v>
      </c>
      <c r="G15552" t="s">
        <v>175</v>
      </c>
      <c r="H15552" t="s">
        <v>176</v>
      </c>
      <c r="I15552" t="s">
        <v>198</v>
      </c>
      <c r="J15552" t="s">
        <v>117</v>
      </c>
      <c r="K15552" s="1">
        <v>45412</v>
      </c>
      <c r="L15552">
        <v>30</v>
      </c>
      <c r="M15552">
        <v>2</v>
      </c>
      <c r="N15552" t="s">
        <v>538</v>
      </c>
      <c r="O15552" t="s">
        <v>537</v>
      </c>
      <c r="P15552" t="s">
        <v>632</v>
      </c>
    </row>
    <row r="15553" spans="1:16" x14ac:dyDescent="0.25">
      <c r="A15553" t="s">
        <v>413</v>
      </c>
      <c r="B15553" t="s">
        <v>258</v>
      </c>
      <c r="C15553" t="s">
        <v>64</v>
      </c>
      <c r="D15553" t="s">
        <v>354</v>
      </c>
      <c r="E15553" t="s">
        <v>197</v>
      </c>
      <c r="F15553" t="s">
        <v>14</v>
      </c>
      <c r="G15553" t="s">
        <v>175</v>
      </c>
      <c r="H15553" t="s">
        <v>176</v>
      </c>
      <c r="I15553" t="s">
        <v>198</v>
      </c>
      <c r="J15553" t="s">
        <v>117</v>
      </c>
      <c r="K15553" s="1">
        <v>45415</v>
      </c>
      <c r="L15553">
        <v>10.001999999999899</v>
      </c>
      <c r="M15553">
        <v>2</v>
      </c>
      <c r="N15553" t="s">
        <v>538</v>
      </c>
      <c r="O15553" t="s">
        <v>537</v>
      </c>
      <c r="P15553" t="s">
        <v>632</v>
      </c>
    </row>
    <row r="15554" spans="1:16" x14ac:dyDescent="0.25">
      <c r="A15554" t="s">
        <v>413</v>
      </c>
      <c r="B15554" t="s">
        <v>258</v>
      </c>
      <c r="C15554" t="s">
        <v>64</v>
      </c>
      <c r="D15554" t="s">
        <v>354</v>
      </c>
      <c r="E15554" t="s">
        <v>197</v>
      </c>
      <c r="F15554" t="s">
        <v>14</v>
      </c>
      <c r="G15554" t="s">
        <v>175</v>
      </c>
      <c r="H15554" t="s">
        <v>176</v>
      </c>
      <c r="I15554" t="s">
        <v>198</v>
      </c>
      <c r="J15554" t="s">
        <v>117</v>
      </c>
      <c r="K15554" s="1">
        <v>45419</v>
      </c>
      <c r="L15554">
        <v>10.001999999999899</v>
      </c>
      <c r="M15554">
        <v>3</v>
      </c>
      <c r="N15554" t="s">
        <v>538</v>
      </c>
      <c r="O15554" t="s">
        <v>537</v>
      </c>
      <c r="P15554" t="s">
        <v>632</v>
      </c>
    </row>
    <row r="15555" spans="1:16" x14ac:dyDescent="0.25">
      <c r="A15555" t="s">
        <v>413</v>
      </c>
      <c r="B15555" t="s">
        <v>258</v>
      </c>
      <c r="C15555" t="s">
        <v>64</v>
      </c>
      <c r="D15555" t="s">
        <v>354</v>
      </c>
      <c r="E15555" t="s">
        <v>197</v>
      </c>
      <c r="F15555" t="s">
        <v>14</v>
      </c>
      <c r="G15555" t="s">
        <v>175</v>
      </c>
      <c r="H15555" t="s">
        <v>176</v>
      </c>
      <c r="I15555" t="s">
        <v>198</v>
      </c>
      <c r="J15555" t="s">
        <v>117</v>
      </c>
      <c r="K15555" s="1">
        <v>45425</v>
      </c>
      <c r="L15555">
        <v>10.001999999999899</v>
      </c>
      <c r="M15555">
        <v>4</v>
      </c>
      <c r="N15555" t="s">
        <v>538</v>
      </c>
      <c r="O15555" t="s">
        <v>537</v>
      </c>
      <c r="P15555" t="s">
        <v>632</v>
      </c>
    </row>
    <row r="15556" spans="1:16" x14ac:dyDescent="0.25">
      <c r="A15556" t="s">
        <v>413</v>
      </c>
      <c r="B15556" t="s">
        <v>258</v>
      </c>
      <c r="C15556" t="s">
        <v>64</v>
      </c>
      <c r="D15556" t="s">
        <v>354</v>
      </c>
      <c r="E15556" t="s">
        <v>197</v>
      </c>
      <c r="F15556" t="s">
        <v>14</v>
      </c>
      <c r="G15556" t="s">
        <v>175</v>
      </c>
      <c r="H15556" t="s">
        <v>176</v>
      </c>
      <c r="I15556" t="s">
        <v>177</v>
      </c>
      <c r="J15556" t="s">
        <v>117</v>
      </c>
      <c r="K15556" s="1">
        <v>45404</v>
      </c>
      <c r="L15556">
        <v>90</v>
      </c>
      <c r="M15556">
        <v>1</v>
      </c>
      <c r="N15556" t="s">
        <v>538</v>
      </c>
      <c r="O15556" t="s">
        <v>537</v>
      </c>
      <c r="P15556" t="s">
        <v>632</v>
      </c>
    </row>
    <row r="15557" spans="1:16" x14ac:dyDescent="0.25">
      <c r="A15557" t="s">
        <v>413</v>
      </c>
      <c r="B15557" t="s">
        <v>258</v>
      </c>
      <c r="C15557" t="s">
        <v>64</v>
      </c>
      <c r="D15557" t="s">
        <v>354</v>
      </c>
      <c r="E15557" t="s">
        <v>197</v>
      </c>
      <c r="F15557" t="s">
        <v>14</v>
      </c>
      <c r="G15557" t="s">
        <v>175</v>
      </c>
      <c r="H15557" t="s">
        <v>176</v>
      </c>
      <c r="I15557" t="s">
        <v>177</v>
      </c>
      <c r="J15557" t="s">
        <v>117</v>
      </c>
      <c r="K15557" s="1">
        <v>45405</v>
      </c>
      <c r="L15557">
        <v>90</v>
      </c>
      <c r="M15557">
        <v>1</v>
      </c>
      <c r="N15557" t="s">
        <v>538</v>
      </c>
      <c r="O15557" t="s">
        <v>537</v>
      </c>
      <c r="P15557" t="s">
        <v>632</v>
      </c>
    </row>
    <row r="15558" spans="1:16" x14ac:dyDescent="0.25">
      <c r="A15558" t="s">
        <v>413</v>
      </c>
      <c r="B15558" t="s">
        <v>258</v>
      </c>
      <c r="C15558" t="s">
        <v>64</v>
      </c>
      <c r="D15558" t="s">
        <v>354</v>
      </c>
      <c r="E15558" t="s">
        <v>197</v>
      </c>
      <c r="F15558" t="s">
        <v>14</v>
      </c>
      <c r="G15558" t="s">
        <v>175</v>
      </c>
      <c r="H15558" t="s">
        <v>176</v>
      </c>
      <c r="I15558" t="s">
        <v>177</v>
      </c>
      <c r="J15558" t="s">
        <v>117</v>
      </c>
      <c r="K15558" s="1">
        <v>45406</v>
      </c>
      <c r="L15558">
        <v>30</v>
      </c>
      <c r="M15558">
        <v>1</v>
      </c>
      <c r="N15558" t="s">
        <v>538</v>
      </c>
      <c r="O15558" t="s">
        <v>537</v>
      </c>
      <c r="P15558" t="s">
        <v>632</v>
      </c>
    </row>
    <row r="15559" spans="1:16" x14ac:dyDescent="0.25">
      <c r="A15559" t="s">
        <v>413</v>
      </c>
      <c r="B15559" t="s">
        <v>258</v>
      </c>
      <c r="C15559" t="s">
        <v>64</v>
      </c>
      <c r="D15559" t="s">
        <v>354</v>
      </c>
      <c r="E15559" t="s">
        <v>197</v>
      </c>
      <c r="F15559" t="s">
        <v>14</v>
      </c>
      <c r="G15559" t="s">
        <v>175</v>
      </c>
      <c r="H15559" t="s">
        <v>176</v>
      </c>
      <c r="I15559" t="s">
        <v>177</v>
      </c>
      <c r="J15559" t="s">
        <v>117</v>
      </c>
      <c r="K15559" s="1">
        <v>45407</v>
      </c>
      <c r="L15559">
        <v>30</v>
      </c>
      <c r="M15559">
        <v>1</v>
      </c>
      <c r="N15559" t="s">
        <v>538</v>
      </c>
      <c r="O15559" t="s">
        <v>537</v>
      </c>
      <c r="P15559" t="s">
        <v>632</v>
      </c>
    </row>
    <row r="15560" spans="1:16" x14ac:dyDescent="0.25">
      <c r="A15560" t="s">
        <v>413</v>
      </c>
      <c r="B15560" t="s">
        <v>258</v>
      </c>
      <c r="C15560" t="s">
        <v>64</v>
      </c>
      <c r="D15560" t="s">
        <v>354</v>
      </c>
      <c r="E15560" t="s">
        <v>197</v>
      </c>
      <c r="F15560" t="s">
        <v>14</v>
      </c>
      <c r="G15560" t="s">
        <v>175</v>
      </c>
      <c r="H15560" t="s">
        <v>176</v>
      </c>
      <c r="I15560" t="s">
        <v>177</v>
      </c>
      <c r="J15560" t="s">
        <v>117</v>
      </c>
      <c r="K15560" s="1">
        <v>45419</v>
      </c>
      <c r="L15560">
        <v>30</v>
      </c>
      <c r="M15560">
        <v>3</v>
      </c>
      <c r="N15560" t="s">
        <v>538</v>
      </c>
      <c r="O15560" t="s">
        <v>537</v>
      </c>
      <c r="P15560" t="s">
        <v>632</v>
      </c>
    </row>
    <row r="15561" spans="1:16" x14ac:dyDescent="0.25">
      <c r="A15561" t="s">
        <v>413</v>
      </c>
      <c r="B15561" t="s">
        <v>258</v>
      </c>
      <c r="C15561" t="s">
        <v>64</v>
      </c>
      <c r="D15561" t="s">
        <v>354</v>
      </c>
      <c r="E15561" t="s">
        <v>197</v>
      </c>
      <c r="F15561" t="s">
        <v>14</v>
      </c>
      <c r="G15561" t="s">
        <v>175</v>
      </c>
      <c r="H15561" t="s">
        <v>176</v>
      </c>
      <c r="I15561" t="s">
        <v>179</v>
      </c>
      <c r="J15561" t="s">
        <v>117</v>
      </c>
      <c r="K15561" s="1">
        <v>45408</v>
      </c>
      <c r="L15561">
        <v>60</v>
      </c>
      <c r="M15561">
        <v>1</v>
      </c>
      <c r="N15561" t="s">
        <v>538</v>
      </c>
      <c r="O15561" t="s">
        <v>537</v>
      </c>
      <c r="P15561" t="s">
        <v>632</v>
      </c>
    </row>
    <row r="15562" spans="1:16" x14ac:dyDescent="0.25">
      <c r="A15562" t="s">
        <v>413</v>
      </c>
      <c r="B15562" t="s">
        <v>258</v>
      </c>
      <c r="C15562" t="s">
        <v>64</v>
      </c>
      <c r="D15562" t="s">
        <v>354</v>
      </c>
      <c r="E15562" t="s">
        <v>197</v>
      </c>
      <c r="F15562" t="s">
        <v>14</v>
      </c>
      <c r="G15562" t="s">
        <v>175</v>
      </c>
      <c r="H15562" t="s">
        <v>176</v>
      </c>
      <c r="I15562" t="s">
        <v>179</v>
      </c>
      <c r="J15562" t="s">
        <v>117</v>
      </c>
      <c r="K15562" s="1">
        <v>45411</v>
      </c>
      <c r="L15562">
        <v>60</v>
      </c>
      <c r="M15562">
        <v>2</v>
      </c>
      <c r="N15562" t="s">
        <v>538</v>
      </c>
      <c r="O15562" t="s">
        <v>537</v>
      </c>
      <c r="P15562" t="s">
        <v>632</v>
      </c>
    </row>
    <row r="15563" spans="1:16" x14ac:dyDescent="0.25">
      <c r="A15563" t="s">
        <v>413</v>
      </c>
      <c r="B15563" t="s">
        <v>258</v>
      </c>
      <c r="C15563" t="s">
        <v>64</v>
      </c>
      <c r="D15563" t="s">
        <v>354</v>
      </c>
      <c r="E15563" t="s">
        <v>197</v>
      </c>
      <c r="F15563" t="s">
        <v>14</v>
      </c>
      <c r="G15563" t="s">
        <v>175</v>
      </c>
      <c r="H15563" t="s">
        <v>176</v>
      </c>
      <c r="I15563" t="s">
        <v>179</v>
      </c>
      <c r="J15563" t="s">
        <v>117</v>
      </c>
      <c r="K15563" s="1">
        <v>45415</v>
      </c>
      <c r="L15563">
        <v>60</v>
      </c>
      <c r="M15563">
        <v>2</v>
      </c>
      <c r="N15563" t="s">
        <v>538</v>
      </c>
      <c r="O15563" t="s">
        <v>537</v>
      </c>
      <c r="P15563" t="s">
        <v>632</v>
      </c>
    </row>
    <row r="15564" spans="1:16" x14ac:dyDescent="0.25">
      <c r="A15564" t="s">
        <v>413</v>
      </c>
      <c r="B15564" t="s">
        <v>258</v>
      </c>
      <c r="C15564" t="s">
        <v>64</v>
      </c>
      <c r="D15564" t="s">
        <v>354</v>
      </c>
      <c r="E15564" t="s">
        <v>197</v>
      </c>
      <c r="F15564" t="s">
        <v>14</v>
      </c>
      <c r="G15564" t="s">
        <v>175</v>
      </c>
      <c r="H15564" t="s">
        <v>176</v>
      </c>
      <c r="I15564" t="s">
        <v>179</v>
      </c>
      <c r="J15564" t="s">
        <v>117</v>
      </c>
      <c r="K15564" s="1">
        <v>45419</v>
      </c>
      <c r="L15564">
        <v>60</v>
      </c>
      <c r="M15564">
        <v>3</v>
      </c>
      <c r="N15564" t="s">
        <v>538</v>
      </c>
      <c r="O15564" t="s">
        <v>537</v>
      </c>
      <c r="P15564" t="s">
        <v>632</v>
      </c>
    </row>
    <row r="15565" spans="1:16" x14ac:dyDescent="0.25">
      <c r="A15565" t="s">
        <v>413</v>
      </c>
      <c r="B15565" t="s">
        <v>258</v>
      </c>
      <c r="C15565" t="s">
        <v>64</v>
      </c>
      <c r="D15565" t="s">
        <v>354</v>
      </c>
      <c r="E15565" t="s">
        <v>197</v>
      </c>
      <c r="F15565" t="s">
        <v>14</v>
      </c>
      <c r="G15565" t="s">
        <v>175</v>
      </c>
      <c r="H15565" t="s">
        <v>176</v>
      </c>
      <c r="I15565" t="s">
        <v>179</v>
      </c>
      <c r="J15565" t="s">
        <v>117</v>
      </c>
      <c r="K15565" s="1">
        <v>45422</v>
      </c>
      <c r="L15565">
        <v>60</v>
      </c>
      <c r="M15565">
        <v>3</v>
      </c>
      <c r="N15565" t="s">
        <v>538</v>
      </c>
      <c r="O15565" t="s">
        <v>537</v>
      </c>
      <c r="P15565" t="s">
        <v>632</v>
      </c>
    </row>
    <row r="15566" spans="1:16" x14ac:dyDescent="0.25">
      <c r="A15566" t="s">
        <v>413</v>
      </c>
      <c r="B15566" t="s">
        <v>258</v>
      </c>
      <c r="C15566" t="s">
        <v>64</v>
      </c>
      <c r="D15566" t="s">
        <v>354</v>
      </c>
      <c r="E15566" t="s">
        <v>197</v>
      </c>
      <c r="F15566" t="s">
        <v>14</v>
      </c>
      <c r="G15566" t="s">
        <v>175</v>
      </c>
      <c r="H15566" t="s">
        <v>176</v>
      </c>
      <c r="I15566" t="s">
        <v>179</v>
      </c>
      <c r="J15566" t="s">
        <v>117</v>
      </c>
      <c r="K15566" s="1">
        <v>45425</v>
      </c>
      <c r="L15566">
        <v>30</v>
      </c>
      <c r="M15566">
        <v>4</v>
      </c>
      <c r="N15566" t="s">
        <v>538</v>
      </c>
      <c r="O15566" t="s">
        <v>537</v>
      </c>
      <c r="P15566" t="s">
        <v>632</v>
      </c>
    </row>
    <row r="15567" spans="1:16" x14ac:dyDescent="0.25">
      <c r="A15567" t="s">
        <v>413</v>
      </c>
      <c r="B15567" t="s">
        <v>258</v>
      </c>
      <c r="C15567" t="s">
        <v>64</v>
      </c>
      <c r="D15567" t="s">
        <v>354</v>
      </c>
      <c r="E15567" t="s">
        <v>197</v>
      </c>
      <c r="F15567" t="s">
        <v>14</v>
      </c>
      <c r="G15567" t="s">
        <v>175</v>
      </c>
      <c r="H15567" t="s">
        <v>176</v>
      </c>
      <c r="I15567" t="s">
        <v>179</v>
      </c>
      <c r="J15567" t="s">
        <v>117</v>
      </c>
      <c r="K15567" s="1">
        <v>45426</v>
      </c>
      <c r="L15567">
        <v>60</v>
      </c>
      <c r="M15567">
        <v>4</v>
      </c>
      <c r="N15567" t="s">
        <v>538</v>
      </c>
      <c r="O15567" t="s">
        <v>537</v>
      </c>
      <c r="P15567" t="s">
        <v>632</v>
      </c>
    </row>
    <row r="15568" spans="1:16" x14ac:dyDescent="0.25">
      <c r="A15568" t="s">
        <v>413</v>
      </c>
      <c r="B15568" t="s">
        <v>258</v>
      </c>
      <c r="C15568" t="s">
        <v>64</v>
      </c>
      <c r="D15568" t="s">
        <v>354</v>
      </c>
      <c r="E15568" t="s">
        <v>197</v>
      </c>
      <c r="F15568" t="s">
        <v>14</v>
      </c>
      <c r="G15568" t="s">
        <v>175</v>
      </c>
      <c r="H15568" t="s">
        <v>176</v>
      </c>
      <c r="I15568" t="s">
        <v>179</v>
      </c>
      <c r="J15568" t="s">
        <v>117</v>
      </c>
      <c r="K15568" s="1">
        <v>45428</v>
      </c>
      <c r="L15568">
        <v>120</v>
      </c>
      <c r="M15568">
        <v>4</v>
      </c>
      <c r="N15568" t="s">
        <v>538</v>
      </c>
      <c r="O15568" t="s">
        <v>537</v>
      </c>
      <c r="P15568" t="s">
        <v>632</v>
      </c>
    </row>
    <row r="15569" spans="1:16" x14ac:dyDescent="0.25">
      <c r="A15569" t="s">
        <v>413</v>
      </c>
      <c r="B15569" t="s">
        <v>258</v>
      </c>
      <c r="C15569" t="s">
        <v>64</v>
      </c>
      <c r="D15569" t="s">
        <v>354</v>
      </c>
      <c r="E15569" t="s">
        <v>197</v>
      </c>
      <c r="F15569" t="s">
        <v>14</v>
      </c>
      <c r="G15569" t="s">
        <v>175</v>
      </c>
      <c r="H15569" t="s">
        <v>176</v>
      </c>
      <c r="I15569" t="s">
        <v>179</v>
      </c>
      <c r="J15569" t="s">
        <v>117</v>
      </c>
      <c r="K15569" s="1">
        <v>45429</v>
      </c>
      <c r="L15569">
        <v>30</v>
      </c>
      <c r="M15569">
        <v>4</v>
      </c>
      <c r="N15569" t="s">
        <v>538</v>
      </c>
      <c r="O15569" t="s">
        <v>537</v>
      </c>
      <c r="P15569" t="s">
        <v>632</v>
      </c>
    </row>
    <row r="15570" spans="1:16" x14ac:dyDescent="0.25">
      <c r="A15570" t="s">
        <v>413</v>
      </c>
      <c r="B15570" t="s">
        <v>258</v>
      </c>
      <c r="C15570" t="s">
        <v>64</v>
      </c>
      <c r="D15570" t="s">
        <v>354</v>
      </c>
      <c r="E15570" t="s">
        <v>197</v>
      </c>
      <c r="F15570" t="s">
        <v>14</v>
      </c>
      <c r="G15570" t="s">
        <v>175</v>
      </c>
      <c r="H15570" t="s">
        <v>176</v>
      </c>
      <c r="I15570" t="s">
        <v>180</v>
      </c>
      <c r="J15570" t="s">
        <v>117</v>
      </c>
      <c r="K15570" s="1">
        <v>45406</v>
      </c>
      <c r="L15570">
        <v>30</v>
      </c>
      <c r="M15570">
        <v>1</v>
      </c>
      <c r="N15570" t="s">
        <v>538</v>
      </c>
      <c r="O15570" t="s">
        <v>537</v>
      </c>
      <c r="P15570" t="s">
        <v>632</v>
      </c>
    </row>
    <row r="15571" spans="1:16" x14ac:dyDescent="0.25">
      <c r="A15571" t="s">
        <v>413</v>
      </c>
      <c r="B15571" t="s">
        <v>258</v>
      </c>
      <c r="C15571" t="s">
        <v>64</v>
      </c>
      <c r="D15571" t="s">
        <v>354</v>
      </c>
      <c r="E15571" t="s">
        <v>197</v>
      </c>
      <c r="F15571" t="s">
        <v>14</v>
      </c>
      <c r="G15571" t="s">
        <v>175</v>
      </c>
      <c r="H15571" t="s">
        <v>176</v>
      </c>
      <c r="I15571" t="s">
        <v>180</v>
      </c>
      <c r="J15571" t="s">
        <v>117</v>
      </c>
      <c r="K15571" s="1">
        <v>45407</v>
      </c>
      <c r="L15571">
        <v>30</v>
      </c>
      <c r="M15571">
        <v>1</v>
      </c>
      <c r="N15571" t="s">
        <v>538</v>
      </c>
      <c r="O15571" t="s">
        <v>537</v>
      </c>
      <c r="P15571" t="s">
        <v>632</v>
      </c>
    </row>
    <row r="15572" spans="1:16" x14ac:dyDescent="0.25">
      <c r="A15572" t="s">
        <v>413</v>
      </c>
      <c r="B15572" t="s">
        <v>258</v>
      </c>
      <c r="C15572" t="s">
        <v>64</v>
      </c>
      <c r="D15572" t="s">
        <v>354</v>
      </c>
      <c r="E15572" t="s">
        <v>197</v>
      </c>
      <c r="F15572" t="s">
        <v>14</v>
      </c>
      <c r="G15572" t="s">
        <v>175</v>
      </c>
      <c r="H15572" t="s">
        <v>176</v>
      </c>
      <c r="I15572" t="s">
        <v>180</v>
      </c>
      <c r="J15572" t="s">
        <v>117</v>
      </c>
      <c r="K15572" s="1">
        <v>45411</v>
      </c>
      <c r="L15572">
        <v>60</v>
      </c>
      <c r="M15572">
        <v>2</v>
      </c>
      <c r="N15572" t="s">
        <v>538</v>
      </c>
      <c r="O15572" t="s">
        <v>537</v>
      </c>
      <c r="P15572" t="s">
        <v>632</v>
      </c>
    </row>
    <row r="15573" spans="1:16" x14ac:dyDescent="0.25">
      <c r="A15573" t="s">
        <v>413</v>
      </c>
      <c r="B15573" t="s">
        <v>258</v>
      </c>
      <c r="C15573" t="s">
        <v>64</v>
      </c>
      <c r="D15573" t="s">
        <v>354</v>
      </c>
      <c r="E15573" t="s">
        <v>197</v>
      </c>
      <c r="F15573" t="s">
        <v>14</v>
      </c>
      <c r="G15573" t="s">
        <v>175</v>
      </c>
      <c r="H15573" t="s">
        <v>176</v>
      </c>
      <c r="I15573" t="s">
        <v>180</v>
      </c>
      <c r="J15573" t="s">
        <v>117</v>
      </c>
      <c r="K15573" s="1">
        <v>45412</v>
      </c>
      <c r="L15573">
        <v>30</v>
      </c>
      <c r="M15573">
        <v>2</v>
      </c>
      <c r="N15573" t="s">
        <v>538</v>
      </c>
      <c r="O15573" t="s">
        <v>537</v>
      </c>
      <c r="P15573" t="s">
        <v>632</v>
      </c>
    </row>
    <row r="15574" spans="1:16" x14ac:dyDescent="0.25">
      <c r="A15574" t="s">
        <v>413</v>
      </c>
      <c r="B15574" t="s">
        <v>258</v>
      </c>
      <c r="C15574" t="s">
        <v>64</v>
      </c>
      <c r="D15574" t="s">
        <v>354</v>
      </c>
      <c r="E15574" t="s">
        <v>197</v>
      </c>
      <c r="F15574" t="s">
        <v>14</v>
      </c>
      <c r="G15574" t="s">
        <v>175</v>
      </c>
      <c r="H15574" t="s">
        <v>176</v>
      </c>
      <c r="I15574" t="s">
        <v>180</v>
      </c>
      <c r="J15574" t="s">
        <v>117</v>
      </c>
      <c r="K15574" s="1">
        <v>45420</v>
      </c>
      <c r="L15574">
        <v>60</v>
      </c>
      <c r="M15574">
        <v>3</v>
      </c>
      <c r="N15574" t="s">
        <v>538</v>
      </c>
      <c r="O15574" t="s">
        <v>537</v>
      </c>
      <c r="P15574" t="s">
        <v>632</v>
      </c>
    </row>
    <row r="15575" spans="1:16" x14ac:dyDescent="0.25">
      <c r="A15575" t="s">
        <v>413</v>
      </c>
      <c r="B15575" t="s">
        <v>258</v>
      </c>
      <c r="C15575" t="s">
        <v>64</v>
      </c>
      <c r="D15575" t="s">
        <v>354</v>
      </c>
      <c r="E15575" t="s">
        <v>197</v>
      </c>
      <c r="F15575" t="s">
        <v>14</v>
      </c>
      <c r="G15575" t="s">
        <v>175</v>
      </c>
      <c r="H15575" t="s">
        <v>176</v>
      </c>
      <c r="I15575" t="s">
        <v>180</v>
      </c>
      <c r="J15575" t="s">
        <v>117</v>
      </c>
      <c r="K15575" s="1">
        <v>45421</v>
      </c>
      <c r="L15575">
        <v>60</v>
      </c>
      <c r="M15575">
        <v>3</v>
      </c>
      <c r="N15575" t="s">
        <v>538</v>
      </c>
      <c r="O15575" t="s">
        <v>537</v>
      </c>
      <c r="P15575" t="s">
        <v>632</v>
      </c>
    </row>
    <row r="15576" spans="1:16" x14ac:dyDescent="0.25">
      <c r="A15576" t="s">
        <v>413</v>
      </c>
      <c r="B15576" t="s">
        <v>258</v>
      </c>
      <c r="C15576" t="s">
        <v>64</v>
      </c>
      <c r="D15576" t="s">
        <v>354</v>
      </c>
      <c r="E15576" t="s">
        <v>197</v>
      </c>
      <c r="F15576" t="s">
        <v>14</v>
      </c>
      <c r="G15576" t="s">
        <v>175</v>
      </c>
      <c r="H15576" t="s">
        <v>176</v>
      </c>
      <c r="I15576" t="s">
        <v>180</v>
      </c>
      <c r="J15576" t="s">
        <v>117</v>
      </c>
      <c r="K15576" s="1">
        <v>45427</v>
      </c>
      <c r="L15576">
        <v>120</v>
      </c>
      <c r="M15576">
        <v>4</v>
      </c>
      <c r="N15576" t="s">
        <v>538</v>
      </c>
      <c r="O15576" t="s">
        <v>537</v>
      </c>
      <c r="P15576" t="s">
        <v>632</v>
      </c>
    </row>
    <row r="15577" spans="1:16" x14ac:dyDescent="0.25">
      <c r="A15577" t="s">
        <v>413</v>
      </c>
      <c r="B15577" t="s">
        <v>258</v>
      </c>
      <c r="C15577" t="s">
        <v>64</v>
      </c>
      <c r="D15577" t="s">
        <v>354</v>
      </c>
      <c r="E15577" t="s">
        <v>197</v>
      </c>
      <c r="F15577" t="s">
        <v>14</v>
      </c>
      <c r="G15577" t="s">
        <v>175</v>
      </c>
      <c r="H15577" t="s">
        <v>25</v>
      </c>
      <c r="I15577" t="s">
        <v>255</v>
      </c>
      <c r="J15577" t="s">
        <v>118</v>
      </c>
      <c r="K15577" s="1">
        <v>45405</v>
      </c>
      <c r="L15577">
        <v>30</v>
      </c>
      <c r="M15577">
        <v>1</v>
      </c>
      <c r="N15577" t="s">
        <v>538</v>
      </c>
      <c r="O15577" t="s">
        <v>537</v>
      </c>
      <c r="P15577" t="s">
        <v>632</v>
      </c>
    </row>
    <row r="15578" spans="1:16" x14ac:dyDescent="0.25">
      <c r="A15578" t="s">
        <v>413</v>
      </c>
      <c r="B15578" t="s">
        <v>258</v>
      </c>
      <c r="C15578" t="s">
        <v>64</v>
      </c>
      <c r="D15578" t="s">
        <v>354</v>
      </c>
      <c r="E15578" t="s">
        <v>197</v>
      </c>
      <c r="F15578" t="s">
        <v>14</v>
      </c>
      <c r="G15578" t="s">
        <v>175</v>
      </c>
      <c r="H15578" t="s">
        <v>25</v>
      </c>
      <c r="I15578" t="s">
        <v>255</v>
      </c>
      <c r="J15578" t="s">
        <v>118</v>
      </c>
      <c r="K15578" s="1">
        <v>45407</v>
      </c>
      <c r="L15578">
        <v>10.001999999999899</v>
      </c>
      <c r="M15578">
        <v>1</v>
      </c>
      <c r="N15578" t="s">
        <v>538</v>
      </c>
      <c r="O15578" t="s">
        <v>537</v>
      </c>
      <c r="P15578" t="s">
        <v>632</v>
      </c>
    </row>
    <row r="15579" spans="1:16" x14ac:dyDescent="0.25">
      <c r="A15579" t="s">
        <v>413</v>
      </c>
      <c r="B15579" t="s">
        <v>258</v>
      </c>
      <c r="C15579" t="s">
        <v>64</v>
      </c>
      <c r="D15579" t="s">
        <v>354</v>
      </c>
      <c r="E15579" t="s">
        <v>197</v>
      </c>
      <c r="F15579" t="s">
        <v>14</v>
      </c>
      <c r="G15579" t="s">
        <v>175</v>
      </c>
      <c r="H15579" t="s">
        <v>25</v>
      </c>
      <c r="I15579" t="s">
        <v>255</v>
      </c>
      <c r="J15579" t="s">
        <v>118</v>
      </c>
      <c r="K15579" s="1">
        <v>45411</v>
      </c>
      <c r="L15579">
        <v>30</v>
      </c>
      <c r="M15579">
        <v>2</v>
      </c>
      <c r="N15579" t="s">
        <v>538</v>
      </c>
      <c r="O15579" t="s">
        <v>537</v>
      </c>
      <c r="P15579" t="s">
        <v>632</v>
      </c>
    </row>
    <row r="15580" spans="1:16" x14ac:dyDescent="0.25">
      <c r="A15580" t="s">
        <v>413</v>
      </c>
      <c r="B15580" t="s">
        <v>258</v>
      </c>
      <c r="C15580" t="s">
        <v>64</v>
      </c>
      <c r="D15580" t="s">
        <v>354</v>
      </c>
      <c r="E15580" t="s">
        <v>197</v>
      </c>
      <c r="F15580" t="s">
        <v>14</v>
      </c>
      <c r="G15580" t="s">
        <v>175</v>
      </c>
      <c r="H15580" t="s">
        <v>25</v>
      </c>
      <c r="I15580" t="s">
        <v>255</v>
      </c>
      <c r="J15580" t="s">
        <v>118</v>
      </c>
      <c r="K15580" s="1">
        <v>45414</v>
      </c>
      <c r="L15580">
        <v>10.001999999999899</v>
      </c>
      <c r="M15580">
        <v>2</v>
      </c>
      <c r="N15580" t="s">
        <v>538</v>
      </c>
      <c r="O15580" t="s">
        <v>537</v>
      </c>
      <c r="P15580" t="s">
        <v>632</v>
      </c>
    </row>
    <row r="15581" spans="1:16" x14ac:dyDescent="0.25">
      <c r="A15581" t="s">
        <v>413</v>
      </c>
      <c r="B15581" t="s">
        <v>258</v>
      </c>
      <c r="C15581" t="s">
        <v>64</v>
      </c>
      <c r="D15581" t="s">
        <v>354</v>
      </c>
      <c r="E15581" t="s">
        <v>197</v>
      </c>
      <c r="F15581" t="s">
        <v>14</v>
      </c>
      <c r="G15581" t="s">
        <v>175</v>
      </c>
      <c r="H15581" t="s">
        <v>25</v>
      </c>
      <c r="I15581" t="s">
        <v>255</v>
      </c>
      <c r="J15581" t="s">
        <v>118</v>
      </c>
      <c r="K15581" s="1">
        <v>45419</v>
      </c>
      <c r="L15581">
        <v>10.001999999999899</v>
      </c>
      <c r="M15581">
        <v>3</v>
      </c>
      <c r="N15581" t="s">
        <v>538</v>
      </c>
      <c r="O15581" t="s">
        <v>537</v>
      </c>
      <c r="P15581" t="s">
        <v>632</v>
      </c>
    </row>
    <row r="15582" spans="1:16" x14ac:dyDescent="0.25">
      <c r="A15582" t="s">
        <v>413</v>
      </c>
      <c r="B15582" t="s">
        <v>258</v>
      </c>
      <c r="C15582" t="s">
        <v>64</v>
      </c>
      <c r="D15582" t="s">
        <v>354</v>
      </c>
      <c r="E15582" t="s">
        <v>197</v>
      </c>
      <c r="F15582" t="s">
        <v>14</v>
      </c>
      <c r="G15582" t="s">
        <v>175</v>
      </c>
      <c r="H15582" t="s">
        <v>25</v>
      </c>
      <c r="I15582" t="s">
        <v>255</v>
      </c>
      <c r="J15582" t="s">
        <v>118</v>
      </c>
      <c r="K15582" s="1">
        <v>45427</v>
      </c>
      <c r="L15582">
        <v>30</v>
      </c>
      <c r="M15582">
        <v>4</v>
      </c>
      <c r="N15582" t="s">
        <v>538</v>
      </c>
      <c r="O15582" t="s">
        <v>537</v>
      </c>
      <c r="P15582" t="s">
        <v>632</v>
      </c>
    </row>
    <row r="15583" spans="1:16" x14ac:dyDescent="0.25">
      <c r="A15583" t="s">
        <v>413</v>
      </c>
      <c r="B15583" t="s">
        <v>258</v>
      </c>
      <c r="C15583" t="s">
        <v>64</v>
      </c>
      <c r="D15583" t="s">
        <v>354</v>
      </c>
      <c r="E15583" t="s">
        <v>197</v>
      </c>
      <c r="F15583" t="s">
        <v>14</v>
      </c>
      <c r="G15583" t="s">
        <v>175</v>
      </c>
      <c r="H15583" t="s">
        <v>25</v>
      </c>
      <c r="I15583" t="s">
        <v>181</v>
      </c>
      <c r="J15583" t="s">
        <v>118</v>
      </c>
      <c r="K15583" s="1">
        <v>45411</v>
      </c>
      <c r="L15583">
        <v>30</v>
      </c>
      <c r="M15583">
        <v>2</v>
      </c>
      <c r="N15583" t="s">
        <v>538</v>
      </c>
      <c r="O15583" t="s">
        <v>537</v>
      </c>
      <c r="P15583" t="s">
        <v>632</v>
      </c>
    </row>
    <row r="15584" spans="1:16" x14ac:dyDescent="0.25">
      <c r="A15584" t="s">
        <v>413</v>
      </c>
      <c r="B15584" t="s">
        <v>258</v>
      </c>
      <c r="C15584" t="s">
        <v>64</v>
      </c>
      <c r="D15584" t="s">
        <v>354</v>
      </c>
      <c r="E15584" t="s">
        <v>197</v>
      </c>
      <c r="F15584" t="s">
        <v>14</v>
      </c>
      <c r="G15584" t="s">
        <v>175</v>
      </c>
      <c r="H15584" t="s">
        <v>25</v>
      </c>
      <c r="I15584" t="s">
        <v>181</v>
      </c>
      <c r="J15584" t="s">
        <v>118</v>
      </c>
      <c r="K15584" s="1">
        <v>45420</v>
      </c>
      <c r="L15584">
        <v>60</v>
      </c>
      <c r="M15584">
        <v>3</v>
      </c>
      <c r="N15584" t="s">
        <v>538</v>
      </c>
      <c r="O15584" t="s">
        <v>537</v>
      </c>
      <c r="P15584" t="s">
        <v>632</v>
      </c>
    </row>
    <row r="15585" spans="1:16" x14ac:dyDescent="0.25">
      <c r="A15585" t="s">
        <v>413</v>
      </c>
      <c r="B15585" t="s">
        <v>258</v>
      </c>
      <c r="C15585" t="s">
        <v>64</v>
      </c>
      <c r="D15585" t="s">
        <v>354</v>
      </c>
      <c r="E15585" t="s">
        <v>197</v>
      </c>
      <c r="F15585" t="s">
        <v>14</v>
      </c>
      <c r="G15585" t="s">
        <v>175</v>
      </c>
      <c r="H15585" t="s">
        <v>25</v>
      </c>
      <c r="I15585" t="s">
        <v>181</v>
      </c>
      <c r="J15585" t="s">
        <v>118</v>
      </c>
      <c r="K15585" s="1">
        <v>45427</v>
      </c>
      <c r="L15585">
        <v>60</v>
      </c>
      <c r="M15585">
        <v>4</v>
      </c>
      <c r="N15585" t="s">
        <v>538</v>
      </c>
      <c r="O15585" t="s">
        <v>537</v>
      </c>
      <c r="P15585" t="s">
        <v>632</v>
      </c>
    </row>
    <row r="15586" spans="1:16" x14ac:dyDescent="0.25">
      <c r="A15586" t="s">
        <v>413</v>
      </c>
      <c r="B15586" t="s">
        <v>258</v>
      </c>
      <c r="C15586" t="s">
        <v>64</v>
      </c>
      <c r="D15586" t="s">
        <v>354</v>
      </c>
      <c r="E15586" t="s">
        <v>197</v>
      </c>
      <c r="F15586" t="s">
        <v>14</v>
      </c>
      <c r="G15586" t="s">
        <v>175</v>
      </c>
      <c r="H15586" t="s">
        <v>25</v>
      </c>
      <c r="I15586" t="s">
        <v>200</v>
      </c>
      <c r="J15586" t="s">
        <v>117</v>
      </c>
      <c r="K15586" s="1">
        <v>45404</v>
      </c>
      <c r="L15586">
        <v>30</v>
      </c>
      <c r="M15586">
        <v>1</v>
      </c>
      <c r="N15586" t="s">
        <v>538</v>
      </c>
      <c r="O15586" t="s">
        <v>537</v>
      </c>
      <c r="P15586" t="s">
        <v>632</v>
      </c>
    </row>
    <row r="15587" spans="1:16" x14ac:dyDescent="0.25">
      <c r="A15587" t="s">
        <v>413</v>
      </c>
      <c r="B15587" t="s">
        <v>258</v>
      </c>
      <c r="C15587" t="s">
        <v>64</v>
      </c>
      <c r="D15587" t="s">
        <v>354</v>
      </c>
      <c r="E15587" t="s">
        <v>197</v>
      </c>
      <c r="F15587" t="s">
        <v>14</v>
      </c>
      <c r="G15587" t="s">
        <v>175</v>
      </c>
      <c r="H15587" t="s">
        <v>25</v>
      </c>
      <c r="I15587" t="s">
        <v>200</v>
      </c>
      <c r="J15587" t="s">
        <v>117</v>
      </c>
      <c r="K15587" s="1">
        <v>45429</v>
      </c>
      <c r="L15587">
        <v>30</v>
      </c>
      <c r="M15587">
        <v>4</v>
      </c>
      <c r="N15587" t="s">
        <v>538</v>
      </c>
      <c r="O15587" t="s">
        <v>537</v>
      </c>
      <c r="P15587" t="s">
        <v>632</v>
      </c>
    </row>
    <row r="15588" spans="1:16" x14ac:dyDescent="0.25">
      <c r="A15588" t="s">
        <v>413</v>
      </c>
      <c r="B15588" t="s">
        <v>258</v>
      </c>
      <c r="C15588" t="s">
        <v>64</v>
      </c>
      <c r="D15588" t="s">
        <v>354</v>
      </c>
      <c r="E15588" t="s">
        <v>197</v>
      </c>
      <c r="F15588" t="s">
        <v>14</v>
      </c>
      <c r="G15588" t="s">
        <v>175</v>
      </c>
      <c r="H15588" t="s">
        <v>30</v>
      </c>
      <c r="I15588" t="s">
        <v>240</v>
      </c>
      <c r="J15588" t="s">
        <v>119</v>
      </c>
      <c r="K15588" s="1">
        <v>45408</v>
      </c>
      <c r="L15588">
        <v>30</v>
      </c>
      <c r="M15588">
        <v>1</v>
      </c>
      <c r="N15588" t="s">
        <v>538</v>
      </c>
      <c r="O15588" t="s">
        <v>537</v>
      </c>
      <c r="P15588" t="s">
        <v>632</v>
      </c>
    </row>
    <row r="15589" spans="1:16" x14ac:dyDescent="0.25">
      <c r="A15589" t="s">
        <v>413</v>
      </c>
      <c r="B15589" t="s">
        <v>258</v>
      </c>
      <c r="C15589" t="s">
        <v>64</v>
      </c>
      <c r="D15589" t="s">
        <v>354</v>
      </c>
      <c r="E15589" t="s">
        <v>197</v>
      </c>
      <c r="F15589" t="s">
        <v>14</v>
      </c>
      <c r="G15589" t="s">
        <v>175</v>
      </c>
      <c r="H15589" t="s">
        <v>30</v>
      </c>
      <c r="I15589" t="s">
        <v>240</v>
      </c>
      <c r="J15589" t="s">
        <v>119</v>
      </c>
      <c r="K15589" s="1">
        <v>45411</v>
      </c>
      <c r="L15589">
        <v>30</v>
      </c>
      <c r="M15589">
        <v>2</v>
      </c>
      <c r="N15589" t="s">
        <v>538</v>
      </c>
      <c r="O15589" t="s">
        <v>537</v>
      </c>
      <c r="P15589" t="s">
        <v>632</v>
      </c>
    </row>
    <row r="15590" spans="1:16" x14ac:dyDescent="0.25">
      <c r="A15590" t="s">
        <v>413</v>
      </c>
      <c r="B15590" t="s">
        <v>258</v>
      </c>
      <c r="C15590" t="s">
        <v>64</v>
      </c>
      <c r="D15590" t="s">
        <v>354</v>
      </c>
      <c r="E15590" t="s">
        <v>197</v>
      </c>
      <c r="F15590" t="s">
        <v>14</v>
      </c>
      <c r="G15590" t="s">
        <v>175</v>
      </c>
      <c r="H15590" t="s">
        <v>30</v>
      </c>
      <c r="I15590" t="s">
        <v>240</v>
      </c>
      <c r="J15590" t="s">
        <v>119</v>
      </c>
      <c r="K15590" s="1">
        <v>45415</v>
      </c>
      <c r="L15590">
        <v>30</v>
      </c>
      <c r="M15590">
        <v>2</v>
      </c>
      <c r="N15590" t="s">
        <v>538</v>
      </c>
      <c r="O15590" t="s">
        <v>537</v>
      </c>
      <c r="P15590" t="s">
        <v>632</v>
      </c>
    </row>
    <row r="15591" spans="1:16" x14ac:dyDescent="0.25">
      <c r="A15591" t="s">
        <v>413</v>
      </c>
      <c r="B15591" t="s">
        <v>258</v>
      </c>
      <c r="C15591" t="s">
        <v>64</v>
      </c>
      <c r="D15591" t="s">
        <v>354</v>
      </c>
      <c r="E15591" t="s">
        <v>197</v>
      </c>
      <c r="F15591" t="s">
        <v>14</v>
      </c>
      <c r="G15591" t="s">
        <v>175</v>
      </c>
      <c r="H15591" t="s">
        <v>30</v>
      </c>
      <c r="I15591" t="s">
        <v>90</v>
      </c>
      <c r="J15591" t="s">
        <v>119</v>
      </c>
      <c r="K15591" s="1">
        <v>45413</v>
      </c>
      <c r="L15591">
        <v>30</v>
      </c>
      <c r="M15591">
        <v>2</v>
      </c>
      <c r="N15591" t="s">
        <v>538</v>
      </c>
      <c r="O15591" t="s">
        <v>537</v>
      </c>
      <c r="P15591" t="s">
        <v>632</v>
      </c>
    </row>
    <row r="15592" spans="1:16" x14ac:dyDescent="0.25">
      <c r="A15592" t="s">
        <v>413</v>
      </c>
      <c r="B15592" t="s">
        <v>258</v>
      </c>
      <c r="C15592" t="s">
        <v>64</v>
      </c>
      <c r="D15592" t="s">
        <v>354</v>
      </c>
      <c r="E15592" t="s">
        <v>197</v>
      </c>
      <c r="F15592" t="s">
        <v>14</v>
      </c>
      <c r="G15592" t="s">
        <v>175</v>
      </c>
      <c r="H15592" t="s">
        <v>30</v>
      </c>
      <c r="I15592" t="s">
        <v>32</v>
      </c>
      <c r="J15592" t="s">
        <v>119</v>
      </c>
      <c r="K15592" s="1">
        <v>45412</v>
      </c>
      <c r="L15592">
        <v>60</v>
      </c>
      <c r="M15592">
        <v>2</v>
      </c>
      <c r="N15592" t="s">
        <v>538</v>
      </c>
      <c r="O15592" t="s">
        <v>537</v>
      </c>
      <c r="P15592" t="s">
        <v>632</v>
      </c>
    </row>
    <row r="15593" spans="1:16" x14ac:dyDescent="0.25">
      <c r="A15593" t="s">
        <v>413</v>
      </c>
      <c r="B15593" t="s">
        <v>258</v>
      </c>
      <c r="C15593" t="s">
        <v>64</v>
      </c>
      <c r="D15593" t="s">
        <v>354</v>
      </c>
      <c r="E15593" t="s">
        <v>197</v>
      </c>
      <c r="F15593" t="s">
        <v>14</v>
      </c>
      <c r="G15593" t="s">
        <v>175</v>
      </c>
      <c r="H15593" t="s">
        <v>30</v>
      </c>
      <c r="I15593" t="s">
        <v>32</v>
      </c>
      <c r="J15593" t="s">
        <v>119</v>
      </c>
      <c r="K15593" s="1">
        <v>45413</v>
      </c>
      <c r="L15593">
        <v>60</v>
      </c>
      <c r="M15593">
        <v>2</v>
      </c>
      <c r="N15593" t="s">
        <v>538</v>
      </c>
      <c r="O15593" t="s">
        <v>537</v>
      </c>
      <c r="P15593" t="s">
        <v>632</v>
      </c>
    </row>
    <row r="15594" spans="1:16" x14ac:dyDescent="0.25">
      <c r="A15594" t="s">
        <v>413</v>
      </c>
      <c r="B15594" t="s">
        <v>258</v>
      </c>
      <c r="C15594" t="s">
        <v>64</v>
      </c>
      <c r="D15594" t="s">
        <v>354</v>
      </c>
      <c r="E15594" t="s">
        <v>197</v>
      </c>
      <c r="F15594" t="s">
        <v>14</v>
      </c>
      <c r="G15594" t="s">
        <v>175</v>
      </c>
      <c r="H15594" t="s">
        <v>176</v>
      </c>
      <c r="I15594" t="s">
        <v>69</v>
      </c>
      <c r="J15594" t="s">
        <v>119</v>
      </c>
      <c r="K15594" s="1">
        <v>45404</v>
      </c>
      <c r="L15594">
        <v>60</v>
      </c>
      <c r="M15594">
        <v>1</v>
      </c>
      <c r="N15594" t="s">
        <v>538</v>
      </c>
      <c r="O15594" t="s">
        <v>537</v>
      </c>
      <c r="P15594" t="s">
        <v>632</v>
      </c>
    </row>
    <row r="15595" spans="1:16" x14ac:dyDescent="0.25">
      <c r="A15595" t="s">
        <v>413</v>
      </c>
      <c r="B15595" t="s">
        <v>258</v>
      </c>
      <c r="C15595" t="s">
        <v>64</v>
      </c>
      <c r="D15595" t="s">
        <v>354</v>
      </c>
      <c r="E15595" t="s">
        <v>197</v>
      </c>
      <c r="F15595" t="s">
        <v>14</v>
      </c>
      <c r="G15595" t="s">
        <v>175</v>
      </c>
      <c r="H15595" t="s">
        <v>176</v>
      </c>
      <c r="I15595" t="s">
        <v>69</v>
      </c>
      <c r="J15595" t="s">
        <v>119</v>
      </c>
      <c r="K15595" s="1">
        <v>45408</v>
      </c>
      <c r="L15595">
        <v>60</v>
      </c>
      <c r="M15595">
        <v>1</v>
      </c>
      <c r="N15595" t="s">
        <v>538</v>
      </c>
      <c r="O15595" t="s">
        <v>537</v>
      </c>
      <c r="P15595" t="s">
        <v>632</v>
      </c>
    </row>
    <row r="15596" spans="1:16" x14ac:dyDescent="0.25">
      <c r="A15596" t="s">
        <v>413</v>
      </c>
      <c r="B15596" t="s">
        <v>258</v>
      </c>
      <c r="C15596" t="s">
        <v>64</v>
      </c>
      <c r="D15596" t="s">
        <v>354</v>
      </c>
      <c r="E15596" t="s">
        <v>197</v>
      </c>
      <c r="F15596" t="s">
        <v>14</v>
      </c>
      <c r="G15596" t="s">
        <v>175</v>
      </c>
      <c r="H15596" t="s">
        <v>176</v>
      </c>
      <c r="I15596" t="s">
        <v>69</v>
      </c>
      <c r="J15596" t="s">
        <v>119</v>
      </c>
      <c r="K15596" s="1">
        <v>45411</v>
      </c>
      <c r="L15596">
        <v>60</v>
      </c>
      <c r="M15596">
        <v>2</v>
      </c>
      <c r="N15596" t="s">
        <v>538</v>
      </c>
      <c r="O15596" t="s">
        <v>537</v>
      </c>
      <c r="P15596" t="s">
        <v>632</v>
      </c>
    </row>
    <row r="15597" spans="1:16" x14ac:dyDescent="0.25">
      <c r="A15597" t="s">
        <v>413</v>
      </c>
      <c r="B15597" t="s">
        <v>258</v>
      </c>
      <c r="C15597" t="s">
        <v>64</v>
      </c>
      <c r="D15597" t="s">
        <v>354</v>
      </c>
      <c r="E15597" t="s">
        <v>197</v>
      </c>
      <c r="F15597" t="s">
        <v>14</v>
      </c>
      <c r="G15597" t="s">
        <v>175</v>
      </c>
      <c r="H15597" t="s">
        <v>176</v>
      </c>
      <c r="I15597" t="s">
        <v>69</v>
      </c>
      <c r="J15597" t="s">
        <v>119</v>
      </c>
      <c r="K15597" s="1">
        <v>45413</v>
      </c>
      <c r="L15597">
        <v>60</v>
      </c>
      <c r="M15597">
        <v>2</v>
      </c>
      <c r="N15597" t="s">
        <v>538</v>
      </c>
      <c r="O15597" t="s">
        <v>537</v>
      </c>
      <c r="P15597" t="s">
        <v>632</v>
      </c>
    </row>
    <row r="15598" spans="1:16" x14ac:dyDescent="0.25">
      <c r="A15598" t="s">
        <v>413</v>
      </c>
      <c r="B15598" t="s">
        <v>258</v>
      </c>
      <c r="C15598" t="s">
        <v>64</v>
      </c>
      <c r="D15598" t="s">
        <v>354</v>
      </c>
      <c r="E15598" t="s">
        <v>197</v>
      </c>
      <c r="F15598" t="s">
        <v>14</v>
      </c>
      <c r="G15598" t="s">
        <v>175</v>
      </c>
      <c r="H15598" t="s">
        <v>176</v>
      </c>
      <c r="I15598" t="s">
        <v>69</v>
      </c>
      <c r="J15598" t="s">
        <v>119</v>
      </c>
      <c r="K15598" s="1">
        <v>45414</v>
      </c>
      <c r="L15598">
        <v>120</v>
      </c>
      <c r="M15598">
        <v>2</v>
      </c>
      <c r="N15598" t="s">
        <v>538</v>
      </c>
      <c r="O15598" t="s">
        <v>537</v>
      </c>
      <c r="P15598" t="s">
        <v>632</v>
      </c>
    </row>
    <row r="15599" spans="1:16" x14ac:dyDescent="0.25">
      <c r="A15599" t="s">
        <v>413</v>
      </c>
      <c r="B15599" t="s">
        <v>258</v>
      </c>
      <c r="C15599" t="s">
        <v>64</v>
      </c>
      <c r="D15599" t="s">
        <v>354</v>
      </c>
      <c r="E15599" t="s">
        <v>197</v>
      </c>
      <c r="F15599" t="s">
        <v>14</v>
      </c>
      <c r="G15599" t="s">
        <v>175</v>
      </c>
      <c r="H15599" t="s">
        <v>176</v>
      </c>
      <c r="I15599" t="s">
        <v>69</v>
      </c>
      <c r="J15599" t="s">
        <v>119</v>
      </c>
      <c r="K15599" s="1">
        <v>45415</v>
      </c>
      <c r="L15599">
        <v>60</v>
      </c>
      <c r="M15599">
        <v>2</v>
      </c>
      <c r="N15599" t="s">
        <v>538</v>
      </c>
      <c r="O15599" t="s">
        <v>537</v>
      </c>
      <c r="P15599" t="s">
        <v>632</v>
      </c>
    </row>
    <row r="15600" spans="1:16" x14ac:dyDescent="0.25">
      <c r="A15600" t="s">
        <v>413</v>
      </c>
      <c r="B15600" t="s">
        <v>258</v>
      </c>
      <c r="C15600" t="s">
        <v>64</v>
      </c>
      <c r="D15600" t="s">
        <v>354</v>
      </c>
      <c r="E15600" t="s">
        <v>197</v>
      </c>
      <c r="F15600" t="s">
        <v>14</v>
      </c>
      <c r="G15600" t="s">
        <v>175</v>
      </c>
      <c r="H15600" t="s">
        <v>176</v>
      </c>
      <c r="I15600" t="s">
        <v>69</v>
      </c>
      <c r="J15600" t="s">
        <v>119</v>
      </c>
      <c r="K15600" s="1">
        <v>45420</v>
      </c>
      <c r="L15600">
        <v>120</v>
      </c>
      <c r="M15600">
        <v>3</v>
      </c>
      <c r="N15600" t="s">
        <v>538</v>
      </c>
      <c r="O15600" t="s">
        <v>537</v>
      </c>
      <c r="P15600" t="s">
        <v>632</v>
      </c>
    </row>
    <row r="15601" spans="1:16" x14ac:dyDescent="0.25">
      <c r="A15601" t="s">
        <v>413</v>
      </c>
      <c r="B15601" t="s">
        <v>258</v>
      </c>
      <c r="C15601" t="s">
        <v>64</v>
      </c>
      <c r="D15601" t="s">
        <v>354</v>
      </c>
      <c r="E15601" t="s">
        <v>197</v>
      </c>
      <c r="F15601" t="s">
        <v>14</v>
      </c>
      <c r="G15601" t="s">
        <v>175</v>
      </c>
      <c r="H15601" t="s">
        <v>176</v>
      </c>
      <c r="I15601" t="s">
        <v>69</v>
      </c>
      <c r="J15601" t="s">
        <v>119</v>
      </c>
      <c r="K15601" s="1">
        <v>45422</v>
      </c>
      <c r="L15601">
        <v>60</v>
      </c>
      <c r="M15601">
        <v>3</v>
      </c>
      <c r="N15601" t="s">
        <v>538</v>
      </c>
      <c r="O15601" t="s">
        <v>537</v>
      </c>
      <c r="P15601" t="s">
        <v>632</v>
      </c>
    </row>
    <row r="15602" spans="1:16" x14ac:dyDescent="0.25">
      <c r="A15602" t="s">
        <v>413</v>
      </c>
      <c r="B15602" t="s">
        <v>258</v>
      </c>
      <c r="C15602" t="s">
        <v>64</v>
      </c>
      <c r="D15602" t="s">
        <v>354</v>
      </c>
      <c r="E15602" t="s">
        <v>197</v>
      </c>
      <c r="F15602" t="s">
        <v>14</v>
      </c>
      <c r="G15602" t="s">
        <v>175</v>
      </c>
      <c r="H15602" t="s">
        <v>176</v>
      </c>
      <c r="I15602" t="s">
        <v>69</v>
      </c>
      <c r="J15602" t="s">
        <v>119</v>
      </c>
      <c r="K15602" s="1">
        <v>45427</v>
      </c>
      <c r="L15602">
        <v>60</v>
      </c>
      <c r="M15602">
        <v>4</v>
      </c>
      <c r="N15602" t="s">
        <v>538</v>
      </c>
      <c r="O15602" t="s">
        <v>537</v>
      </c>
      <c r="P15602" t="s">
        <v>632</v>
      </c>
    </row>
    <row r="15603" spans="1:16" x14ac:dyDescent="0.25">
      <c r="A15603" t="s">
        <v>413</v>
      </c>
      <c r="B15603" t="s">
        <v>258</v>
      </c>
      <c r="C15603" t="s">
        <v>64</v>
      </c>
      <c r="D15603" t="s">
        <v>354</v>
      </c>
      <c r="E15603" t="s">
        <v>197</v>
      </c>
      <c r="F15603" t="s">
        <v>14</v>
      </c>
      <c r="G15603" t="s">
        <v>175</v>
      </c>
      <c r="H15603" t="s">
        <v>176</v>
      </c>
      <c r="I15603" t="s">
        <v>69</v>
      </c>
      <c r="J15603" t="s">
        <v>119</v>
      </c>
      <c r="K15603" s="1">
        <v>45429</v>
      </c>
      <c r="L15603">
        <v>30</v>
      </c>
      <c r="M15603">
        <v>4</v>
      </c>
      <c r="N15603" t="s">
        <v>538</v>
      </c>
      <c r="O15603" t="s">
        <v>537</v>
      </c>
      <c r="P15603" t="s">
        <v>632</v>
      </c>
    </row>
    <row r="15604" spans="1:16" x14ac:dyDescent="0.25">
      <c r="A15604" t="s">
        <v>413</v>
      </c>
      <c r="B15604" t="s">
        <v>258</v>
      </c>
      <c r="C15604" t="s">
        <v>64</v>
      </c>
      <c r="D15604" t="s">
        <v>354</v>
      </c>
      <c r="E15604" t="s">
        <v>197</v>
      </c>
      <c r="F15604" t="s">
        <v>14</v>
      </c>
      <c r="G15604" t="s">
        <v>175</v>
      </c>
      <c r="H15604" t="s">
        <v>176</v>
      </c>
      <c r="I15604" t="s">
        <v>201</v>
      </c>
      <c r="J15604" t="s">
        <v>117</v>
      </c>
      <c r="K15604" s="1">
        <v>45407</v>
      </c>
      <c r="L15604">
        <v>30</v>
      </c>
      <c r="M15604">
        <v>1</v>
      </c>
      <c r="N15604" t="s">
        <v>538</v>
      </c>
      <c r="O15604" t="s">
        <v>537</v>
      </c>
      <c r="P15604" t="s">
        <v>632</v>
      </c>
    </row>
    <row r="15605" spans="1:16" x14ac:dyDescent="0.25">
      <c r="A15605" t="s">
        <v>413</v>
      </c>
      <c r="B15605" t="s">
        <v>258</v>
      </c>
      <c r="C15605" t="s">
        <v>64</v>
      </c>
      <c r="D15605" t="s">
        <v>354</v>
      </c>
      <c r="E15605" t="s">
        <v>197</v>
      </c>
      <c r="F15605" t="s">
        <v>14</v>
      </c>
      <c r="G15605" t="s">
        <v>175</v>
      </c>
      <c r="H15605" t="s">
        <v>176</v>
      </c>
      <c r="I15605" t="s">
        <v>201</v>
      </c>
      <c r="J15605" t="s">
        <v>117</v>
      </c>
      <c r="K15605" s="1">
        <v>45408</v>
      </c>
      <c r="L15605">
        <v>30</v>
      </c>
      <c r="M15605">
        <v>1</v>
      </c>
      <c r="N15605" t="s">
        <v>538</v>
      </c>
      <c r="O15605" t="s">
        <v>537</v>
      </c>
      <c r="P15605" t="s">
        <v>632</v>
      </c>
    </row>
    <row r="15606" spans="1:16" x14ac:dyDescent="0.25">
      <c r="A15606" t="s">
        <v>413</v>
      </c>
      <c r="B15606" t="s">
        <v>258</v>
      </c>
      <c r="C15606" t="s">
        <v>64</v>
      </c>
      <c r="D15606" t="s">
        <v>354</v>
      </c>
      <c r="E15606" t="s">
        <v>197</v>
      </c>
      <c r="F15606" t="s">
        <v>14</v>
      </c>
      <c r="G15606" t="s">
        <v>175</v>
      </c>
      <c r="H15606" t="s">
        <v>176</v>
      </c>
      <c r="I15606" t="s">
        <v>201</v>
      </c>
      <c r="J15606" t="s">
        <v>117</v>
      </c>
      <c r="K15606" s="1">
        <v>45411</v>
      </c>
      <c r="L15606">
        <v>60</v>
      </c>
      <c r="M15606">
        <v>2</v>
      </c>
      <c r="N15606" t="s">
        <v>538</v>
      </c>
      <c r="O15606" t="s">
        <v>537</v>
      </c>
      <c r="P15606" t="s">
        <v>632</v>
      </c>
    </row>
    <row r="15607" spans="1:16" x14ac:dyDescent="0.25">
      <c r="A15607" t="s">
        <v>413</v>
      </c>
      <c r="B15607" t="s">
        <v>258</v>
      </c>
      <c r="C15607" t="s">
        <v>64</v>
      </c>
      <c r="D15607" t="s">
        <v>354</v>
      </c>
      <c r="E15607" t="s">
        <v>197</v>
      </c>
      <c r="F15607" t="s">
        <v>14</v>
      </c>
      <c r="G15607" t="s">
        <v>175</v>
      </c>
      <c r="H15607" t="s">
        <v>176</v>
      </c>
      <c r="I15607" t="s">
        <v>201</v>
      </c>
      <c r="J15607" t="s">
        <v>117</v>
      </c>
      <c r="K15607" s="1">
        <v>45415</v>
      </c>
      <c r="L15607">
        <v>30</v>
      </c>
      <c r="M15607">
        <v>2</v>
      </c>
      <c r="N15607" t="s">
        <v>538</v>
      </c>
      <c r="O15607" t="s">
        <v>537</v>
      </c>
      <c r="P15607" t="s">
        <v>632</v>
      </c>
    </row>
    <row r="15608" spans="1:16" x14ac:dyDescent="0.25">
      <c r="A15608" t="s">
        <v>413</v>
      </c>
      <c r="B15608" t="s">
        <v>258</v>
      </c>
      <c r="C15608" t="s">
        <v>64</v>
      </c>
      <c r="D15608" t="s">
        <v>354</v>
      </c>
      <c r="E15608" t="s">
        <v>197</v>
      </c>
      <c r="F15608" t="s">
        <v>14</v>
      </c>
      <c r="G15608" t="s">
        <v>175</v>
      </c>
      <c r="H15608" t="s">
        <v>176</v>
      </c>
      <c r="I15608" t="s">
        <v>201</v>
      </c>
      <c r="J15608" t="s">
        <v>117</v>
      </c>
      <c r="K15608" s="1">
        <v>45422</v>
      </c>
      <c r="L15608">
        <v>30</v>
      </c>
      <c r="M15608">
        <v>3</v>
      </c>
      <c r="N15608" t="s">
        <v>538</v>
      </c>
      <c r="O15608" t="s">
        <v>537</v>
      </c>
      <c r="P15608" t="s">
        <v>632</v>
      </c>
    </row>
    <row r="15609" spans="1:16" x14ac:dyDescent="0.25">
      <c r="A15609" t="s">
        <v>413</v>
      </c>
      <c r="B15609" t="s">
        <v>258</v>
      </c>
      <c r="C15609" t="s">
        <v>64</v>
      </c>
      <c r="D15609" t="s">
        <v>354</v>
      </c>
      <c r="E15609" t="s">
        <v>197</v>
      </c>
      <c r="F15609" t="s">
        <v>14</v>
      </c>
      <c r="G15609" t="s">
        <v>175</v>
      </c>
      <c r="H15609" t="s">
        <v>183</v>
      </c>
      <c r="I15609" t="s">
        <v>71</v>
      </c>
      <c r="J15609" t="s">
        <v>191</v>
      </c>
      <c r="K15609" s="1">
        <v>45405</v>
      </c>
      <c r="L15609">
        <v>120</v>
      </c>
      <c r="M15609">
        <v>1</v>
      </c>
      <c r="N15609" t="s">
        <v>538</v>
      </c>
      <c r="O15609" t="s">
        <v>537</v>
      </c>
      <c r="P15609" t="s">
        <v>632</v>
      </c>
    </row>
    <row r="15610" spans="1:16" x14ac:dyDescent="0.25">
      <c r="A15610" t="s">
        <v>413</v>
      </c>
      <c r="B15610" t="s">
        <v>258</v>
      </c>
      <c r="C15610" t="s">
        <v>64</v>
      </c>
      <c r="D15610" t="s">
        <v>354</v>
      </c>
      <c r="E15610" t="s">
        <v>197</v>
      </c>
      <c r="F15610" t="s">
        <v>14</v>
      </c>
      <c r="G15610" t="s">
        <v>175</v>
      </c>
      <c r="H15610" t="s">
        <v>183</v>
      </c>
      <c r="I15610" t="s">
        <v>71</v>
      </c>
      <c r="J15610" t="s">
        <v>191</v>
      </c>
      <c r="K15610" s="1">
        <v>45406</v>
      </c>
      <c r="L15610">
        <v>210</v>
      </c>
      <c r="M15610">
        <v>1</v>
      </c>
      <c r="N15610" t="s">
        <v>538</v>
      </c>
      <c r="O15610" t="s">
        <v>537</v>
      </c>
      <c r="P15610" t="s">
        <v>632</v>
      </c>
    </row>
    <row r="15611" spans="1:16" x14ac:dyDescent="0.25">
      <c r="A15611" t="s">
        <v>413</v>
      </c>
      <c r="B15611" t="s">
        <v>258</v>
      </c>
      <c r="C15611" t="s">
        <v>64</v>
      </c>
      <c r="D15611" t="s">
        <v>354</v>
      </c>
      <c r="E15611" t="s">
        <v>197</v>
      </c>
      <c r="F15611" t="s">
        <v>14</v>
      </c>
      <c r="G15611" t="s">
        <v>175</v>
      </c>
      <c r="H15611" t="s">
        <v>183</v>
      </c>
      <c r="I15611" t="s">
        <v>71</v>
      </c>
      <c r="J15611" t="s">
        <v>191</v>
      </c>
      <c r="K15611" s="1">
        <v>45407</v>
      </c>
      <c r="L15611">
        <v>60</v>
      </c>
      <c r="M15611">
        <v>1</v>
      </c>
      <c r="N15611" t="s">
        <v>538</v>
      </c>
      <c r="O15611" t="s">
        <v>537</v>
      </c>
      <c r="P15611" t="s">
        <v>632</v>
      </c>
    </row>
    <row r="15612" spans="1:16" x14ac:dyDescent="0.25">
      <c r="A15612" t="s">
        <v>413</v>
      </c>
      <c r="B15612" t="s">
        <v>258</v>
      </c>
      <c r="C15612" t="s">
        <v>64</v>
      </c>
      <c r="D15612" t="s">
        <v>354</v>
      </c>
      <c r="E15612" t="s">
        <v>197</v>
      </c>
      <c r="F15612" t="s">
        <v>14</v>
      </c>
      <c r="G15612" t="s">
        <v>175</v>
      </c>
      <c r="H15612" t="s">
        <v>183</v>
      </c>
      <c r="I15612" t="s">
        <v>71</v>
      </c>
      <c r="J15612" t="s">
        <v>191</v>
      </c>
      <c r="K15612" s="1">
        <v>45412</v>
      </c>
      <c r="L15612">
        <v>210</v>
      </c>
      <c r="M15612">
        <v>2</v>
      </c>
      <c r="N15612" t="s">
        <v>538</v>
      </c>
      <c r="O15612" t="s">
        <v>537</v>
      </c>
      <c r="P15612" t="s">
        <v>632</v>
      </c>
    </row>
    <row r="15613" spans="1:16" x14ac:dyDescent="0.25">
      <c r="A15613" t="s">
        <v>413</v>
      </c>
      <c r="B15613" t="s">
        <v>258</v>
      </c>
      <c r="C15613" t="s">
        <v>64</v>
      </c>
      <c r="D15613" t="s">
        <v>354</v>
      </c>
      <c r="E15613" t="s">
        <v>197</v>
      </c>
      <c r="F15613" t="s">
        <v>14</v>
      </c>
      <c r="G15613" t="s">
        <v>175</v>
      </c>
      <c r="H15613" t="s">
        <v>183</v>
      </c>
      <c r="I15613" t="s">
        <v>70</v>
      </c>
      <c r="J15613" t="s">
        <v>191</v>
      </c>
      <c r="K15613" s="1">
        <v>45404</v>
      </c>
      <c r="L15613">
        <v>120</v>
      </c>
      <c r="M15613">
        <v>1</v>
      </c>
      <c r="N15613" t="s">
        <v>538</v>
      </c>
      <c r="O15613" t="s">
        <v>537</v>
      </c>
      <c r="P15613" t="s">
        <v>632</v>
      </c>
    </row>
    <row r="15614" spans="1:16" x14ac:dyDescent="0.25">
      <c r="A15614" t="s">
        <v>413</v>
      </c>
      <c r="B15614" t="s">
        <v>258</v>
      </c>
      <c r="C15614" t="s">
        <v>64</v>
      </c>
      <c r="D15614" t="s">
        <v>354</v>
      </c>
      <c r="E15614" t="s">
        <v>197</v>
      </c>
      <c r="F15614" t="s">
        <v>14</v>
      </c>
      <c r="G15614" t="s">
        <v>175</v>
      </c>
      <c r="H15614" t="s">
        <v>183</v>
      </c>
      <c r="I15614" t="s">
        <v>70</v>
      </c>
      <c r="J15614" t="s">
        <v>191</v>
      </c>
      <c r="K15614" s="1">
        <v>45405</v>
      </c>
      <c r="L15614">
        <v>120</v>
      </c>
      <c r="M15614">
        <v>1</v>
      </c>
      <c r="N15614" t="s">
        <v>538</v>
      </c>
      <c r="O15614" t="s">
        <v>537</v>
      </c>
      <c r="P15614" t="s">
        <v>632</v>
      </c>
    </row>
    <row r="15615" spans="1:16" x14ac:dyDescent="0.25">
      <c r="A15615" t="s">
        <v>413</v>
      </c>
      <c r="B15615" t="s">
        <v>258</v>
      </c>
      <c r="C15615" t="s">
        <v>64</v>
      </c>
      <c r="D15615" t="s">
        <v>354</v>
      </c>
      <c r="E15615" t="s">
        <v>197</v>
      </c>
      <c r="F15615" t="s">
        <v>14</v>
      </c>
      <c r="G15615" t="s">
        <v>175</v>
      </c>
      <c r="H15615" t="s">
        <v>183</v>
      </c>
      <c r="I15615" t="s">
        <v>70</v>
      </c>
      <c r="J15615" t="s">
        <v>191</v>
      </c>
      <c r="K15615" s="1">
        <v>45406</v>
      </c>
      <c r="L15615">
        <v>120</v>
      </c>
      <c r="M15615">
        <v>1</v>
      </c>
      <c r="N15615" t="s">
        <v>538</v>
      </c>
      <c r="O15615" t="s">
        <v>537</v>
      </c>
      <c r="P15615" t="s">
        <v>632</v>
      </c>
    </row>
    <row r="15616" spans="1:16" x14ac:dyDescent="0.25">
      <c r="A15616" t="s">
        <v>413</v>
      </c>
      <c r="B15616" t="s">
        <v>258</v>
      </c>
      <c r="C15616" t="s">
        <v>64</v>
      </c>
      <c r="D15616" t="s">
        <v>354</v>
      </c>
      <c r="E15616" t="s">
        <v>197</v>
      </c>
      <c r="F15616" t="s">
        <v>14</v>
      </c>
      <c r="G15616" t="s">
        <v>175</v>
      </c>
      <c r="H15616" t="s">
        <v>183</v>
      </c>
      <c r="I15616" t="s">
        <v>70</v>
      </c>
      <c r="J15616" t="s">
        <v>191</v>
      </c>
      <c r="K15616" s="1">
        <v>45407</v>
      </c>
      <c r="L15616">
        <v>120</v>
      </c>
      <c r="M15616">
        <v>1</v>
      </c>
      <c r="N15616" t="s">
        <v>538</v>
      </c>
      <c r="O15616" t="s">
        <v>537</v>
      </c>
      <c r="P15616" t="s">
        <v>632</v>
      </c>
    </row>
    <row r="15617" spans="1:16" x14ac:dyDescent="0.25">
      <c r="A15617" t="s">
        <v>413</v>
      </c>
      <c r="B15617" t="s">
        <v>258</v>
      </c>
      <c r="C15617" t="s">
        <v>64</v>
      </c>
      <c r="D15617" t="s">
        <v>354</v>
      </c>
      <c r="E15617" t="s">
        <v>197</v>
      </c>
      <c r="F15617" t="s">
        <v>14</v>
      </c>
      <c r="G15617" t="s">
        <v>175</v>
      </c>
      <c r="H15617" t="s">
        <v>183</v>
      </c>
      <c r="I15617" t="s">
        <v>70</v>
      </c>
      <c r="J15617" t="s">
        <v>191</v>
      </c>
      <c r="K15617" s="1">
        <v>45412</v>
      </c>
      <c r="L15617">
        <v>60</v>
      </c>
      <c r="M15617">
        <v>2</v>
      </c>
      <c r="N15617" t="s">
        <v>538</v>
      </c>
      <c r="O15617" t="s">
        <v>537</v>
      </c>
      <c r="P15617" t="s">
        <v>632</v>
      </c>
    </row>
    <row r="15618" spans="1:16" x14ac:dyDescent="0.25">
      <c r="A15618" t="s">
        <v>413</v>
      </c>
      <c r="B15618" t="s">
        <v>258</v>
      </c>
      <c r="C15618" t="s">
        <v>64</v>
      </c>
      <c r="D15618" t="s">
        <v>354</v>
      </c>
      <c r="E15618" t="s">
        <v>197</v>
      </c>
      <c r="F15618" t="s">
        <v>14</v>
      </c>
      <c r="G15618" t="s">
        <v>175</v>
      </c>
      <c r="H15618" t="s">
        <v>183</v>
      </c>
      <c r="I15618" t="s">
        <v>36</v>
      </c>
      <c r="J15618" t="s">
        <v>117</v>
      </c>
      <c r="K15618" s="1">
        <v>45418</v>
      </c>
      <c r="L15618">
        <v>60</v>
      </c>
      <c r="M15618">
        <v>3</v>
      </c>
      <c r="N15618" t="s">
        <v>538</v>
      </c>
      <c r="O15618" t="s">
        <v>537</v>
      </c>
      <c r="P15618" t="s">
        <v>632</v>
      </c>
    </row>
    <row r="15619" spans="1:16" x14ac:dyDescent="0.25">
      <c r="A15619" t="s">
        <v>413</v>
      </c>
      <c r="B15619" t="s">
        <v>258</v>
      </c>
      <c r="C15619" t="s">
        <v>64</v>
      </c>
      <c r="D15619" t="s">
        <v>354</v>
      </c>
      <c r="E15619" t="s">
        <v>197</v>
      </c>
      <c r="F15619" t="s">
        <v>14</v>
      </c>
      <c r="G15619" t="s">
        <v>175</v>
      </c>
      <c r="H15619" t="s">
        <v>183</v>
      </c>
      <c r="I15619" t="s">
        <v>36</v>
      </c>
      <c r="J15619" t="s">
        <v>117</v>
      </c>
      <c r="K15619" s="1">
        <v>45421</v>
      </c>
      <c r="L15619">
        <v>30</v>
      </c>
      <c r="M15619">
        <v>3</v>
      </c>
      <c r="N15619" t="s">
        <v>538</v>
      </c>
      <c r="O15619" t="s">
        <v>537</v>
      </c>
      <c r="P15619" t="s">
        <v>632</v>
      </c>
    </row>
    <row r="15620" spans="1:16" x14ac:dyDescent="0.25">
      <c r="A15620" t="s">
        <v>413</v>
      </c>
      <c r="B15620" t="s">
        <v>258</v>
      </c>
      <c r="C15620" t="s">
        <v>64</v>
      </c>
      <c r="D15620" t="s">
        <v>354</v>
      </c>
      <c r="E15620" t="s">
        <v>197</v>
      </c>
      <c r="F15620" t="s">
        <v>14</v>
      </c>
      <c r="G15620" t="s">
        <v>175</v>
      </c>
      <c r="H15620" t="s">
        <v>183</v>
      </c>
      <c r="I15620" t="s">
        <v>36</v>
      </c>
      <c r="J15620" t="s">
        <v>117</v>
      </c>
      <c r="K15620" s="1">
        <v>45425</v>
      </c>
      <c r="L15620">
        <v>60</v>
      </c>
      <c r="M15620">
        <v>4</v>
      </c>
      <c r="N15620" t="s">
        <v>538</v>
      </c>
      <c r="O15620" t="s">
        <v>537</v>
      </c>
      <c r="P15620" t="s">
        <v>632</v>
      </c>
    </row>
    <row r="15621" spans="1:16" x14ac:dyDescent="0.25">
      <c r="A15621" t="s">
        <v>413</v>
      </c>
      <c r="B15621" t="s">
        <v>258</v>
      </c>
      <c r="C15621" t="s">
        <v>64</v>
      </c>
      <c r="D15621" t="s">
        <v>354</v>
      </c>
      <c r="E15621" t="s">
        <v>197</v>
      </c>
      <c r="F15621" t="s">
        <v>14</v>
      </c>
      <c r="G15621" t="s">
        <v>175</v>
      </c>
      <c r="H15621" t="s">
        <v>183</v>
      </c>
      <c r="I15621" t="s">
        <v>36</v>
      </c>
      <c r="J15621" t="s">
        <v>117</v>
      </c>
      <c r="K15621" s="1">
        <v>45428</v>
      </c>
      <c r="L15621">
        <v>60</v>
      </c>
      <c r="M15621">
        <v>4</v>
      </c>
      <c r="N15621" t="s">
        <v>538</v>
      </c>
      <c r="O15621" t="s">
        <v>537</v>
      </c>
      <c r="P15621" t="s">
        <v>632</v>
      </c>
    </row>
    <row r="15622" spans="1:16" x14ac:dyDescent="0.25">
      <c r="A15622" t="s">
        <v>413</v>
      </c>
      <c r="B15622" t="s">
        <v>258</v>
      </c>
      <c r="C15622" t="s">
        <v>64</v>
      </c>
      <c r="D15622" t="s">
        <v>354</v>
      </c>
      <c r="E15622" t="s">
        <v>197</v>
      </c>
      <c r="F15622" t="s">
        <v>14</v>
      </c>
      <c r="G15622" t="s">
        <v>175</v>
      </c>
      <c r="H15622" t="s">
        <v>72</v>
      </c>
      <c r="I15622" t="s">
        <v>186</v>
      </c>
      <c r="J15622" t="s">
        <v>119</v>
      </c>
      <c r="K15622" s="1">
        <v>45404</v>
      </c>
      <c r="L15622">
        <v>120</v>
      </c>
      <c r="M15622">
        <v>1</v>
      </c>
      <c r="N15622" t="s">
        <v>538</v>
      </c>
      <c r="O15622" t="s">
        <v>537</v>
      </c>
      <c r="P15622" t="s">
        <v>632</v>
      </c>
    </row>
    <row r="15623" spans="1:16" x14ac:dyDescent="0.25">
      <c r="A15623" t="s">
        <v>413</v>
      </c>
      <c r="B15623" t="s">
        <v>258</v>
      </c>
      <c r="C15623" t="s">
        <v>64</v>
      </c>
      <c r="D15623" t="s">
        <v>354</v>
      </c>
      <c r="E15623" t="s">
        <v>197</v>
      </c>
      <c r="F15623" t="s">
        <v>14</v>
      </c>
      <c r="G15623" t="s">
        <v>175</v>
      </c>
      <c r="H15623" t="s">
        <v>72</v>
      </c>
      <c r="I15623" t="s">
        <v>186</v>
      </c>
      <c r="J15623" t="s">
        <v>119</v>
      </c>
      <c r="K15623" s="1">
        <v>45405</v>
      </c>
      <c r="L15623">
        <v>120</v>
      </c>
      <c r="M15623">
        <v>1</v>
      </c>
      <c r="N15623" t="s">
        <v>538</v>
      </c>
      <c r="O15623" t="s">
        <v>537</v>
      </c>
      <c r="P15623" t="s">
        <v>632</v>
      </c>
    </row>
    <row r="15624" spans="1:16" x14ac:dyDescent="0.25">
      <c r="A15624" t="s">
        <v>413</v>
      </c>
      <c r="B15624" t="s">
        <v>258</v>
      </c>
      <c r="C15624" t="s">
        <v>64</v>
      </c>
      <c r="D15624" t="s">
        <v>354</v>
      </c>
      <c r="E15624" t="s">
        <v>197</v>
      </c>
      <c r="F15624" t="s">
        <v>14</v>
      </c>
      <c r="G15624" t="s">
        <v>175</v>
      </c>
      <c r="H15624" t="s">
        <v>72</v>
      </c>
      <c r="I15624" t="s">
        <v>186</v>
      </c>
      <c r="J15624" t="s">
        <v>119</v>
      </c>
      <c r="K15624" s="1">
        <v>45406</v>
      </c>
      <c r="L15624">
        <v>120</v>
      </c>
      <c r="M15624">
        <v>1</v>
      </c>
      <c r="N15624" t="s">
        <v>538</v>
      </c>
      <c r="O15624" t="s">
        <v>537</v>
      </c>
      <c r="P15624" t="s">
        <v>632</v>
      </c>
    </row>
    <row r="15625" spans="1:16" x14ac:dyDescent="0.25">
      <c r="A15625" t="s">
        <v>413</v>
      </c>
      <c r="B15625" t="s">
        <v>258</v>
      </c>
      <c r="C15625" t="s">
        <v>64</v>
      </c>
      <c r="D15625" t="s">
        <v>354</v>
      </c>
      <c r="E15625" t="s">
        <v>197</v>
      </c>
      <c r="F15625" t="s">
        <v>14</v>
      </c>
      <c r="G15625" t="s">
        <v>175</v>
      </c>
      <c r="H15625" t="s">
        <v>72</v>
      </c>
      <c r="I15625" t="s">
        <v>186</v>
      </c>
      <c r="J15625" t="s">
        <v>119</v>
      </c>
      <c r="K15625" s="1">
        <v>45407</v>
      </c>
      <c r="L15625">
        <v>60</v>
      </c>
      <c r="M15625">
        <v>1</v>
      </c>
      <c r="N15625" t="s">
        <v>538</v>
      </c>
      <c r="O15625" t="s">
        <v>537</v>
      </c>
      <c r="P15625" t="s">
        <v>632</v>
      </c>
    </row>
    <row r="15626" spans="1:16" x14ac:dyDescent="0.25">
      <c r="A15626" t="s">
        <v>413</v>
      </c>
      <c r="B15626" t="s">
        <v>258</v>
      </c>
      <c r="C15626" t="s">
        <v>64</v>
      </c>
      <c r="D15626" t="s">
        <v>354</v>
      </c>
      <c r="E15626" t="s">
        <v>197</v>
      </c>
      <c r="F15626" t="s">
        <v>14</v>
      </c>
      <c r="G15626" t="s">
        <v>175</v>
      </c>
      <c r="H15626" t="s">
        <v>72</v>
      </c>
      <c r="I15626" t="s">
        <v>186</v>
      </c>
      <c r="J15626" t="s">
        <v>119</v>
      </c>
      <c r="K15626" s="1">
        <v>45408</v>
      </c>
      <c r="L15626">
        <v>120</v>
      </c>
      <c r="M15626">
        <v>1</v>
      </c>
      <c r="N15626" t="s">
        <v>538</v>
      </c>
      <c r="O15626" t="s">
        <v>537</v>
      </c>
      <c r="P15626" t="s">
        <v>632</v>
      </c>
    </row>
    <row r="15627" spans="1:16" x14ac:dyDescent="0.25">
      <c r="A15627" t="s">
        <v>413</v>
      </c>
      <c r="B15627" t="s">
        <v>258</v>
      </c>
      <c r="C15627" t="s">
        <v>64</v>
      </c>
      <c r="D15627" t="s">
        <v>354</v>
      </c>
      <c r="E15627" t="s">
        <v>197</v>
      </c>
      <c r="F15627" t="s">
        <v>14</v>
      </c>
      <c r="G15627" t="s">
        <v>175</v>
      </c>
      <c r="H15627" t="s">
        <v>72</v>
      </c>
      <c r="I15627" t="s">
        <v>186</v>
      </c>
      <c r="J15627" t="s">
        <v>119</v>
      </c>
      <c r="K15627" s="1">
        <v>45411</v>
      </c>
      <c r="L15627">
        <v>120</v>
      </c>
      <c r="M15627">
        <v>2</v>
      </c>
      <c r="N15627" t="s">
        <v>538</v>
      </c>
      <c r="O15627" t="s">
        <v>537</v>
      </c>
      <c r="P15627" t="s">
        <v>632</v>
      </c>
    </row>
    <row r="15628" spans="1:16" x14ac:dyDescent="0.25">
      <c r="A15628" t="s">
        <v>413</v>
      </c>
      <c r="B15628" t="s">
        <v>258</v>
      </c>
      <c r="C15628" t="s">
        <v>64</v>
      </c>
      <c r="D15628" t="s">
        <v>354</v>
      </c>
      <c r="E15628" t="s">
        <v>197</v>
      </c>
      <c r="F15628" t="s">
        <v>14</v>
      </c>
      <c r="G15628" t="s">
        <v>175</v>
      </c>
      <c r="H15628" t="s">
        <v>72</v>
      </c>
      <c r="I15628" t="s">
        <v>186</v>
      </c>
      <c r="J15628" t="s">
        <v>119</v>
      </c>
      <c r="K15628" s="1">
        <v>45412</v>
      </c>
      <c r="L15628">
        <v>120</v>
      </c>
      <c r="M15628">
        <v>2</v>
      </c>
      <c r="N15628" t="s">
        <v>538</v>
      </c>
      <c r="O15628" t="s">
        <v>537</v>
      </c>
      <c r="P15628" t="s">
        <v>632</v>
      </c>
    </row>
    <row r="15629" spans="1:16" x14ac:dyDescent="0.25">
      <c r="A15629" t="s">
        <v>413</v>
      </c>
      <c r="B15629" t="s">
        <v>258</v>
      </c>
      <c r="C15629" t="s">
        <v>64</v>
      </c>
      <c r="D15629" t="s">
        <v>354</v>
      </c>
      <c r="E15629" t="s">
        <v>197</v>
      </c>
      <c r="F15629" t="s">
        <v>14</v>
      </c>
      <c r="G15629" t="s">
        <v>175</v>
      </c>
      <c r="H15629" t="s">
        <v>72</v>
      </c>
      <c r="I15629" t="s">
        <v>186</v>
      </c>
      <c r="J15629" t="s">
        <v>119</v>
      </c>
      <c r="K15629" s="1">
        <v>45413</v>
      </c>
      <c r="L15629">
        <v>180</v>
      </c>
      <c r="M15629">
        <v>2</v>
      </c>
      <c r="N15629" t="s">
        <v>538</v>
      </c>
      <c r="O15629" t="s">
        <v>537</v>
      </c>
      <c r="P15629" t="s">
        <v>632</v>
      </c>
    </row>
    <row r="15630" spans="1:16" x14ac:dyDescent="0.25">
      <c r="A15630" t="s">
        <v>413</v>
      </c>
      <c r="B15630" t="s">
        <v>258</v>
      </c>
      <c r="C15630" t="s">
        <v>64</v>
      </c>
      <c r="D15630" t="s">
        <v>354</v>
      </c>
      <c r="E15630" t="s">
        <v>197</v>
      </c>
      <c r="F15630" t="s">
        <v>14</v>
      </c>
      <c r="G15630" t="s">
        <v>175</v>
      </c>
      <c r="H15630" t="s">
        <v>72</v>
      </c>
      <c r="I15630" t="s">
        <v>186</v>
      </c>
      <c r="J15630" t="s">
        <v>119</v>
      </c>
      <c r="K15630" s="1">
        <v>45414</v>
      </c>
      <c r="L15630">
        <v>120</v>
      </c>
      <c r="M15630">
        <v>2</v>
      </c>
      <c r="N15630" t="s">
        <v>538</v>
      </c>
      <c r="O15630" t="s">
        <v>537</v>
      </c>
      <c r="P15630" t="s">
        <v>632</v>
      </c>
    </row>
    <row r="15631" spans="1:16" x14ac:dyDescent="0.25">
      <c r="A15631" t="s">
        <v>413</v>
      </c>
      <c r="B15631" t="s">
        <v>258</v>
      </c>
      <c r="C15631" t="s">
        <v>64</v>
      </c>
      <c r="D15631" t="s">
        <v>354</v>
      </c>
      <c r="E15631" t="s">
        <v>197</v>
      </c>
      <c r="F15631" t="s">
        <v>14</v>
      </c>
      <c r="G15631" t="s">
        <v>175</v>
      </c>
      <c r="H15631" t="s">
        <v>72</v>
      </c>
      <c r="I15631" t="s">
        <v>186</v>
      </c>
      <c r="J15631" t="s">
        <v>119</v>
      </c>
      <c r="K15631" s="1">
        <v>45415</v>
      </c>
      <c r="L15631">
        <v>120</v>
      </c>
      <c r="M15631">
        <v>2</v>
      </c>
      <c r="N15631" t="s">
        <v>538</v>
      </c>
      <c r="O15631" t="s">
        <v>537</v>
      </c>
      <c r="P15631" t="s">
        <v>632</v>
      </c>
    </row>
    <row r="15632" spans="1:16" x14ac:dyDescent="0.25">
      <c r="A15632" t="s">
        <v>413</v>
      </c>
      <c r="B15632" t="s">
        <v>258</v>
      </c>
      <c r="C15632" t="s">
        <v>64</v>
      </c>
      <c r="D15632" t="s">
        <v>354</v>
      </c>
      <c r="E15632" t="s">
        <v>197</v>
      </c>
      <c r="F15632" t="s">
        <v>14</v>
      </c>
      <c r="G15632" t="s">
        <v>175</v>
      </c>
      <c r="H15632" t="s">
        <v>72</v>
      </c>
      <c r="I15632" t="s">
        <v>186</v>
      </c>
      <c r="J15632" t="s">
        <v>119</v>
      </c>
      <c r="K15632" s="1">
        <v>45418</v>
      </c>
      <c r="L15632">
        <v>120</v>
      </c>
      <c r="M15632">
        <v>3</v>
      </c>
      <c r="N15632" t="s">
        <v>538</v>
      </c>
      <c r="O15632" t="s">
        <v>537</v>
      </c>
      <c r="P15632" t="s">
        <v>632</v>
      </c>
    </row>
    <row r="15633" spans="1:16" x14ac:dyDescent="0.25">
      <c r="A15633" t="s">
        <v>413</v>
      </c>
      <c r="B15633" t="s">
        <v>258</v>
      </c>
      <c r="C15633" t="s">
        <v>64</v>
      </c>
      <c r="D15633" t="s">
        <v>354</v>
      </c>
      <c r="E15633" t="s">
        <v>197</v>
      </c>
      <c r="F15633" t="s">
        <v>14</v>
      </c>
      <c r="G15633" t="s">
        <v>175</v>
      </c>
      <c r="H15633" t="s">
        <v>72</v>
      </c>
      <c r="I15633" t="s">
        <v>186</v>
      </c>
      <c r="J15633" t="s">
        <v>119</v>
      </c>
      <c r="K15633" s="1">
        <v>45419</v>
      </c>
      <c r="L15633">
        <v>180</v>
      </c>
      <c r="M15633">
        <v>3</v>
      </c>
      <c r="N15633" t="s">
        <v>538</v>
      </c>
      <c r="O15633" t="s">
        <v>537</v>
      </c>
      <c r="P15633" t="s">
        <v>632</v>
      </c>
    </row>
    <row r="15634" spans="1:16" x14ac:dyDescent="0.25">
      <c r="A15634" t="s">
        <v>413</v>
      </c>
      <c r="B15634" t="s">
        <v>258</v>
      </c>
      <c r="C15634" t="s">
        <v>64</v>
      </c>
      <c r="D15634" t="s">
        <v>354</v>
      </c>
      <c r="E15634" t="s">
        <v>197</v>
      </c>
      <c r="F15634" t="s">
        <v>14</v>
      </c>
      <c r="G15634" t="s">
        <v>175</v>
      </c>
      <c r="H15634" t="s">
        <v>72</v>
      </c>
      <c r="I15634" t="s">
        <v>186</v>
      </c>
      <c r="J15634" t="s">
        <v>119</v>
      </c>
      <c r="K15634" s="1">
        <v>45420</v>
      </c>
      <c r="L15634">
        <v>120</v>
      </c>
      <c r="M15634">
        <v>3</v>
      </c>
      <c r="N15634" t="s">
        <v>538</v>
      </c>
      <c r="O15634" t="s">
        <v>537</v>
      </c>
      <c r="P15634" t="s">
        <v>632</v>
      </c>
    </row>
    <row r="15635" spans="1:16" x14ac:dyDescent="0.25">
      <c r="A15635" t="s">
        <v>413</v>
      </c>
      <c r="B15635" t="s">
        <v>258</v>
      </c>
      <c r="C15635" t="s">
        <v>64</v>
      </c>
      <c r="D15635" t="s">
        <v>354</v>
      </c>
      <c r="E15635" t="s">
        <v>197</v>
      </c>
      <c r="F15635" t="s">
        <v>14</v>
      </c>
      <c r="G15635" t="s">
        <v>175</v>
      </c>
      <c r="H15635" t="s">
        <v>72</v>
      </c>
      <c r="I15635" t="s">
        <v>186</v>
      </c>
      <c r="J15635" t="s">
        <v>119</v>
      </c>
      <c r="K15635" s="1">
        <v>45421</v>
      </c>
      <c r="L15635">
        <v>180</v>
      </c>
      <c r="M15635">
        <v>3</v>
      </c>
      <c r="N15635" t="s">
        <v>538</v>
      </c>
      <c r="O15635" t="s">
        <v>537</v>
      </c>
      <c r="P15635" t="s">
        <v>632</v>
      </c>
    </row>
    <row r="15636" spans="1:16" x14ac:dyDescent="0.25">
      <c r="A15636" t="s">
        <v>413</v>
      </c>
      <c r="B15636" t="s">
        <v>258</v>
      </c>
      <c r="C15636" t="s">
        <v>64</v>
      </c>
      <c r="D15636" t="s">
        <v>354</v>
      </c>
      <c r="E15636" t="s">
        <v>197</v>
      </c>
      <c r="F15636" t="s">
        <v>14</v>
      </c>
      <c r="G15636" t="s">
        <v>175</v>
      </c>
      <c r="H15636" t="s">
        <v>72</v>
      </c>
      <c r="I15636" t="s">
        <v>186</v>
      </c>
      <c r="J15636" t="s">
        <v>119</v>
      </c>
      <c r="K15636" s="1">
        <v>45422</v>
      </c>
      <c r="L15636">
        <v>150</v>
      </c>
      <c r="M15636">
        <v>3</v>
      </c>
      <c r="N15636" t="s">
        <v>538</v>
      </c>
      <c r="O15636" t="s">
        <v>537</v>
      </c>
      <c r="P15636" t="s">
        <v>632</v>
      </c>
    </row>
    <row r="15637" spans="1:16" x14ac:dyDescent="0.25">
      <c r="A15637" t="s">
        <v>413</v>
      </c>
      <c r="B15637" t="s">
        <v>258</v>
      </c>
      <c r="C15637" t="s">
        <v>64</v>
      </c>
      <c r="D15637" t="s">
        <v>354</v>
      </c>
      <c r="E15637" t="s">
        <v>197</v>
      </c>
      <c r="F15637" t="s">
        <v>14</v>
      </c>
      <c r="G15637" t="s">
        <v>175</v>
      </c>
      <c r="H15637" t="s">
        <v>72</v>
      </c>
      <c r="I15637" t="s">
        <v>186</v>
      </c>
      <c r="J15637" t="s">
        <v>119</v>
      </c>
      <c r="K15637" s="1">
        <v>45425</v>
      </c>
      <c r="L15637">
        <v>180</v>
      </c>
      <c r="M15637">
        <v>4</v>
      </c>
      <c r="N15637" t="s">
        <v>538</v>
      </c>
      <c r="O15637" t="s">
        <v>537</v>
      </c>
      <c r="P15637" t="s">
        <v>632</v>
      </c>
    </row>
    <row r="15638" spans="1:16" x14ac:dyDescent="0.25">
      <c r="A15638" t="s">
        <v>413</v>
      </c>
      <c r="B15638" t="s">
        <v>258</v>
      </c>
      <c r="C15638" t="s">
        <v>64</v>
      </c>
      <c r="D15638" t="s">
        <v>354</v>
      </c>
      <c r="E15638" t="s">
        <v>197</v>
      </c>
      <c r="F15638" t="s">
        <v>14</v>
      </c>
      <c r="G15638" t="s">
        <v>175</v>
      </c>
      <c r="H15638" t="s">
        <v>72</v>
      </c>
      <c r="I15638" t="s">
        <v>186</v>
      </c>
      <c r="J15638" t="s">
        <v>119</v>
      </c>
      <c r="K15638" s="1">
        <v>45426</v>
      </c>
      <c r="L15638">
        <v>150</v>
      </c>
      <c r="M15638">
        <v>4</v>
      </c>
      <c r="N15638" t="s">
        <v>538</v>
      </c>
      <c r="O15638" t="s">
        <v>537</v>
      </c>
      <c r="P15638" t="s">
        <v>632</v>
      </c>
    </row>
    <row r="15639" spans="1:16" x14ac:dyDescent="0.25">
      <c r="A15639" t="s">
        <v>413</v>
      </c>
      <c r="B15639" t="s">
        <v>258</v>
      </c>
      <c r="C15639" t="s">
        <v>64</v>
      </c>
      <c r="D15639" t="s">
        <v>354</v>
      </c>
      <c r="E15639" t="s">
        <v>197</v>
      </c>
      <c r="F15639" t="s">
        <v>14</v>
      </c>
      <c r="G15639" t="s">
        <v>175</v>
      </c>
      <c r="H15639" t="s">
        <v>72</v>
      </c>
      <c r="I15639" t="s">
        <v>186</v>
      </c>
      <c r="J15639" t="s">
        <v>119</v>
      </c>
      <c r="K15639" s="1">
        <v>45427</v>
      </c>
      <c r="L15639">
        <v>180</v>
      </c>
      <c r="M15639">
        <v>4</v>
      </c>
      <c r="N15639" t="s">
        <v>538</v>
      </c>
      <c r="O15639" t="s">
        <v>537</v>
      </c>
      <c r="P15639" t="s">
        <v>632</v>
      </c>
    </row>
    <row r="15640" spans="1:16" x14ac:dyDescent="0.25">
      <c r="A15640" t="s">
        <v>413</v>
      </c>
      <c r="B15640" t="s">
        <v>258</v>
      </c>
      <c r="C15640" t="s">
        <v>64</v>
      </c>
      <c r="D15640" t="s">
        <v>354</v>
      </c>
      <c r="E15640" t="s">
        <v>197</v>
      </c>
      <c r="F15640" t="s">
        <v>14</v>
      </c>
      <c r="G15640" t="s">
        <v>175</v>
      </c>
      <c r="H15640" t="s">
        <v>72</v>
      </c>
      <c r="I15640" t="s">
        <v>186</v>
      </c>
      <c r="J15640" t="s">
        <v>119</v>
      </c>
      <c r="K15640" s="1">
        <v>45428</v>
      </c>
      <c r="L15640">
        <v>120</v>
      </c>
      <c r="M15640">
        <v>4</v>
      </c>
      <c r="N15640" t="s">
        <v>538</v>
      </c>
      <c r="O15640" t="s">
        <v>537</v>
      </c>
      <c r="P15640" t="s">
        <v>632</v>
      </c>
    </row>
    <row r="15641" spans="1:16" x14ac:dyDescent="0.25">
      <c r="A15641" t="s">
        <v>413</v>
      </c>
      <c r="B15641" t="s">
        <v>258</v>
      </c>
      <c r="C15641" t="s">
        <v>64</v>
      </c>
      <c r="D15641" t="s">
        <v>354</v>
      </c>
      <c r="E15641" t="s">
        <v>197</v>
      </c>
      <c r="F15641" t="s">
        <v>14</v>
      </c>
      <c r="G15641" t="s">
        <v>175</v>
      </c>
      <c r="H15641" t="s">
        <v>72</v>
      </c>
      <c r="I15641" t="s">
        <v>186</v>
      </c>
      <c r="J15641" t="s">
        <v>119</v>
      </c>
      <c r="K15641" s="1">
        <v>45429</v>
      </c>
      <c r="L15641">
        <v>180</v>
      </c>
      <c r="M15641">
        <v>4</v>
      </c>
      <c r="N15641" t="s">
        <v>538</v>
      </c>
      <c r="O15641" t="s">
        <v>537</v>
      </c>
      <c r="P15641" t="s">
        <v>632</v>
      </c>
    </row>
    <row r="15642" spans="1:16" x14ac:dyDescent="0.25">
      <c r="A15642" t="s">
        <v>413</v>
      </c>
      <c r="B15642" t="s">
        <v>258</v>
      </c>
      <c r="C15642" t="s">
        <v>64</v>
      </c>
      <c r="D15642" t="s">
        <v>354</v>
      </c>
      <c r="E15642" t="s">
        <v>197</v>
      </c>
      <c r="F15642" t="s">
        <v>14</v>
      </c>
      <c r="G15642" t="s">
        <v>175</v>
      </c>
      <c r="H15642" t="s">
        <v>72</v>
      </c>
      <c r="I15642" t="s">
        <v>73</v>
      </c>
      <c r="J15642" t="s">
        <v>119</v>
      </c>
      <c r="K15642" s="1">
        <v>45429</v>
      </c>
      <c r="L15642">
        <v>120</v>
      </c>
      <c r="M15642">
        <v>4</v>
      </c>
      <c r="N15642" t="s">
        <v>538</v>
      </c>
      <c r="O15642" t="s">
        <v>537</v>
      </c>
      <c r="P15642" t="s">
        <v>632</v>
      </c>
    </row>
    <row r="15643" spans="1:16" x14ac:dyDescent="0.25">
      <c r="A15643" t="s">
        <v>413</v>
      </c>
      <c r="B15643" t="s">
        <v>258</v>
      </c>
      <c r="C15643" t="s">
        <v>64</v>
      </c>
      <c r="D15643" t="s">
        <v>354</v>
      </c>
      <c r="E15643" t="s">
        <v>197</v>
      </c>
      <c r="F15643" t="s">
        <v>14</v>
      </c>
      <c r="G15643" t="s">
        <v>175</v>
      </c>
      <c r="H15643" t="s">
        <v>72</v>
      </c>
      <c r="I15643" t="s">
        <v>74</v>
      </c>
      <c r="J15643" t="s">
        <v>119</v>
      </c>
      <c r="K15643" s="1">
        <v>45406</v>
      </c>
      <c r="L15643">
        <v>10.001999999999899</v>
      </c>
      <c r="M15643">
        <v>1</v>
      </c>
      <c r="N15643" t="s">
        <v>538</v>
      </c>
      <c r="O15643" t="s">
        <v>537</v>
      </c>
      <c r="P15643" t="s">
        <v>632</v>
      </c>
    </row>
    <row r="15644" spans="1:16" x14ac:dyDescent="0.25">
      <c r="A15644" t="s">
        <v>413</v>
      </c>
      <c r="B15644" t="s">
        <v>258</v>
      </c>
      <c r="C15644" t="s">
        <v>64</v>
      </c>
      <c r="D15644" t="s">
        <v>354</v>
      </c>
      <c r="E15644" t="s">
        <v>197</v>
      </c>
      <c r="F15644" t="s">
        <v>14</v>
      </c>
      <c r="G15644" t="s">
        <v>175</v>
      </c>
      <c r="H15644" t="s">
        <v>72</v>
      </c>
      <c r="I15644" t="s">
        <v>74</v>
      </c>
      <c r="J15644" t="s">
        <v>119</v>
      </c>
      <c r="K15644" s="1">
        <v>45413</v>
      </c>
      <c r="L15644">
        <v>10.001999999999899</v>
      </c>
      <c r="M15644">
        <v>2</v>
      </c>
      <c r="N15644" t="s">
        <v>538</v>
      </c>
      <c r="O15644" t="s">
        <v>537</v>
      </c>
      <c r="P15644" t="s">
        <v>632</v>
      </c>
    </row>
    <row r="15645" spans="1:16" x14ac:dyDescent="0.25">
      <c r="A15645" t="s">
        <v>413</v>
      </c>
      <c r="B15645" t="s">
        <v>258</v>
      </c>
      <c r="C15645" t="s">
        <v>64</v>
      </c>
      <c r="D15645" t="s">
        <v>354</v>
      </c>
      <c r="E15645" t="s">
        <v>197</v>
      </c>
      <c r="F15645" t="s">
        <v>14</v>
      </c>
      <c r="G15645" t="s">
        <v>175</v>
      </c>
      <c r="H15645" t="s">
        <v>72</v>
      </c>
      <c r="I15645" t="s">
        <v>74</v>
      </c>
      <c r="J15645" t="s">
        <v>119</v>
      </c>
      <c r="K15645" s="1">
        <v>45420</v>
      </c>
      <c r="L15645">
        <v>10.001999999999899</v>
      </c>
      <c r="M15645">
        <v>3</v>
      </c>
      <c r="N15645" t="s">
        <v>538</v>
      </c>
      <c r="O15645" t="s">
        <v>537</v>
      </c>
      <c r="P15645" t="s">
        <v>632</v>
      </c>
    </row>
    <row r="15646" spans="1:16" x14ac:dyDescent="0.25">
      <c r="A15646" t="s">
        <v>413</v>
      </c>
      <c r="B15646" t="s">
        <v>258</v>
      </c>
      <c r="C15646" t="s">
        <v>64</v>
      </c>
      <c r="D15646" t="s">
        <v>354</v>
      </c>
      <c r="E15646" t="s">
        <v>197</v>
      </c>
      <c r="F15646" t="s">
        <v>14</v>
      </c>
      <c r="G15646" t="s">
        <v>175</v>
      </c>
      <c r="H15646" t="s">
        <v>72</v>
      </c>
      <c r="I15646" t="s">
        <v>74</v>
      </c>
      <c r="J15646" t="s">
        <v>119</v>
      </c>
      <c r="K15646" s="1">
        <v>45427</v>
      </c>
      <c r="L15646">
        <v>10.001999999999899</v>
      </c>
      <c r="M15646">
        <v>4</v>
      </c>
      <c r="N15646" t="s">
        <v>538</v>
      </c>
      <c r="O15646" t="s">
        <v>537</v>
      </c>
      <c r="P15646" t="s">
        <v>632</v>
      </c>
    </row>
    <row r="15647" spans="1:16" x14ac:dyDescent="0.25">
      <c r="A15647" t="s">
        <v>413</v>
      </c>
      <c r="B15647" t="s">
        <v>258</v>
      </c>
      <c r="C15647" t="s">
        <v>64</v>
      </c>
      <c r="D15647" t="s">
        <v>354</v>
      </c>
      <c r="E15647" t="s">
        <v>197</v>
      </c>
      <c r="F15647" t="s">
        <v>14</v>
      </c>
      <c r="G15647" t="s">
        <v>175</v>
      </c>
      <c r="H15647" t="s">
        <v>37</v>
      </c>
      <c r="I15647" t="s">
        <v>38</v>
      </c>
      <c r="J15647" t="s">
        <v>117</v>
      </c>
      <c r="K15647" s="1">
        <v>45421</v>
      </c>
      <c r="L15647">
        <v>120</v>
      </c>
      <c r="M15647">
        <v>3</v>
      </c>
      <c r="N15647" t="s">
        <v>538</v>
      </c>
      <c r="O15647" t="s">
        <v>537</v>
      </c>
      <c r="P15647" t="s">
        <v>632</v>
      </c>
    </row>
    <row r="15648" spans="1:16" x14ac:dyDescent="0.25">
      <c r="A15648" t="s">
        <v>413</v>
      </c>
      <c r="B15648" t="s">
        <v>258</v>
      </c>
      <c r="C15648" t="s">
        <v>64</v>
      </c>
      <c r="D15648" t="s">
        <v>354</v>
      </c>
      <c r="E15648" t="s">
        <v>197</v>
      </c>
      <c r="F15648" t="s">
        <v>14</v>
      </c>
      <c r="G15648" t="s">
        <v>175</v>
      </c>
      <c r="H15648" t="s">
        <v>37</v>
      </c>
      <c r="I15648" t="s">
        <v>187</v>
      </c>
      <c r="J15648" t="s">
        <v>119</v>
      </c>
      <c r="K15648" s="1">
        <v>45404</v>
      </c>
      <c r="L15648">
        <v>120</v>
      </c>
      <c r="M15648">
        <v>1</v>
      </c>
      <c r="N15648" t="s">
        <v>538</v>
      </c>
      <c r="O15648" t="s">
        <v>537</v>
      </c>
      <c r="P15648" t="s">
        <v>632</v>
      </c>
    </row>
    <row r="15649" spans="1:16" x14ac:dyDescent="0.25">
      <c r="A15649" t="s">
        <v>413</v>
      </c>
      <c r="B15649" t="s">
        <v>258</v>
      </c>
      <c r="C15649" t="s">
        <v>64</v>
      </c>
      <c r="D15649" t="s">
        <v>354</v>
      </c>
      <c r="E15649" t="s">
        <v>197</v>
      </c>
      <c r="F15649" t="s">
        <v>14</v>
      </c>
      <c r="G15649" t="s">
        <v>175</v>
      </c>
      <c r="H15649" t="s">
        <v>37</v>
      </c>
      <c r="I15649" t="s">
        <v>187</v>
      </c>
      <c r="J15649" t="s">
        <v>119</v>
      </c>
      <c r="K15649" s="1">
        <v>45405</v>
      </c>
      <c r="L15649">
        <v>60</v>
      </c>
      <c r="M15649">
        <v>1</v>
      </c>
      <c r="N15649" t="s">
        <v>538</v>
      </c>
      <c r="O15649" t="s">
        <v>537</v>
      </c>
      <c r="P15649" t="s">
        <v>632</v>
      </c>
    </row>
    <row r="15650" spans="1:16" x14ac:dyDescent="0.25">
      <c r="A15650" t="s">
        <v>413</v>
      </c>
      <c r="B15650" t="s">
        <v>258</v>
      </c>
      <c r="C15650" t="s">
        <v>64</v>
      </c>
      <c r="D15650" t="s">
        <v>354</v>
      </c>
      <c r="E15650" t="s">
        <v>197</v>
      </c>
      <c r="F15650" t="s">
        <v>14</v>
      </c>
      <c r="G15650" t="s">
        <v>175</v>
      </c>
      <c r="H15650" t="s">
        <v>37</v>
      </c>
      <c r="I15650" t="s">
        <v>187</v>
      </c>
      <c r="J15650" t="s">
        <v>119</v>
      </c>
      <c r="K15650" s="1">
        <v>45406</v>
      </c>
      <c r="L15650">
        <v>30</v>
      </c>
      <c r="M15650">
        <v>1</v>
      </c>
      <c r="N15650" t="s">
        <v>538</v>
      </c>
      <c r="O15650" t="s">
        <v>537</v>
      </c>
      <c r="P15650" t="s">
        <v>632</v>
      </c>
    </row>
    <row r="15651" spans="1:16" x14ac:dyDescent="0.25">
      <c r="A15651" t="s">
        <v>413</v>
      </c>
      <c r="B15651" t="s">
        <v>258</v>
      </c>
      <c r="C15651" t="s">
        <v>64</v>
      </c>
      <c r="D15651" t="s">
        <v>354</v>
      </c>
      <c r="E15651" t="s">
        <v>197</v>
      </c>
      <c r="F15651" t="s">
        <v>14</v>
      </c>
      <c r="G15651" t="s">
        <v>175</v>
      </c>
      <c r="H15651" t="s">
        <v>37</v>
      </c>
      <c r="I15651" t="s">
        <v>187</v>
      </c>
      <c r="J15651" t="s">
        <v>119</v>
      </c>
      <c r="K15651" s="1">
        <v>45407</v>
      </c>
      <c r="L15651">
        <v>60</v>
      </c>
      <c r="M15651">
        <v>1</v>
      </c>
      <c r="N15651" t="s">
        <v>538</v>
      </c>
      <c r="O15651" t="s">
        <v>537</v>
      </c>
      <c r="P15651" t="s">
        <v>632</v>
      </c>
    </row>
    <row r="15652" spans="1:16" x14ac:dyDescent="0.25">
      <c r="A15652" t="s">
        <v>413</v>
      </c>
      <c r="B15652" t="s">
        <v>258</v>
      </c>
      <c r="C15652" t="s">
        <v>64</v>
      </c>
      <c r="D15652" t="s">
        <v>354</v>
      </c>
      <c r="E15652" t="s">
        <v>197</v>
      </c>
      <c r="F15652" t="s">
        <v>14</v>
      </c>
      <c r="G15652" t="s">
        <v>175</v>
      </c>
      <c r="H15652" t="s">
        <v>37</v>
      </c>
      <c r="I15652" t="s">
        <v>187</v>
      </c>
      <c r="J15652" t="s">
        <v>119</v>
      </c>
      <c r="K15652" s="1">
        <v>45413</v>
      </c>
      <c r="L15652">
        <v>180</v>
      </c>
      <c r="M15652">
        <v>2</v>
      </c>
      <c r="N15652" t="s">
        <v>538</v>
      </c>
      <c r="O15652" t="s">
        <v>537</v>
      </c>
      <c r="P15652" t="s">
        <v>632</v>
      </c>
    </row>
    <row r="15653" spans="1:16" x14ac:dyDescent="0.25">
      <c r="A15653" t="s">
        <v>413</v>
      </c>
      <c r="B15653" t="s">
        <v>258</v>
      </c>
      <c r="C15653" t="s">
        <v>64</v>
      </c>
      <c r="D15653" t="s">
        <v>354</v>
      </c>
      <c r="E15653" t="s">
        <v>197</v>
      </c>
      <c r="F15653" t="s">
        <v>14</v>
      </c>
      <c r="G15653" t="s">
        <v>175</v>
      </c>
      <c r="H15653" t="s">
        <v>37</v>
      </c>
      <c r="I15653" t="s">
        <v>187</v>
      </c>
      <c r="J15653" t="s">
        <v>119</v>
      </c>
      <c r="K15653" s="1">
        <v>45414</v>
      </c>
      <c r="L15653">
        <v>300</v>
      </c>
      <c r="M15653">
        <v>2</v>
      </c>
      <c r="N15653" t="s">
        <v>538</v>
      </c>
      <c r="O15653" t="s">
        <v>537</v>
      </c>
      <c r="P15653" t="s">
        <v>632</v>
      </c>
    </row>
    <row r="15654" spans="1:16" x14ac:dyDescent="0.25">
      <c r="A15654" t="s">
        <v>413</v>
      </c>
      <c r="B15654" t="s">
        <v>258</v>
      </c>
      <c r="C15654" t="s">
        <v>64</v>
      </c>
      <c r="D15654" t="s">
        <v>354</v>
      </c>
      <c r="E15654" t="s">
        <v>197</v>
      </c>
      <c r="F15654" t="s">
        <v>14</v>
      </c>
      <c r="G15654" t="s">
        <v>175</v>
      </c>
      <c r="H15654" t="s">
        <v>37</v>
      </c>
      <c r="I15654" t="s">
        <v>187</v>
      </c>
      <c r="J15654" t="s">
        <v>119</v>
      </c>
      <c r="K15654" s="1">
        <v>45419</v>
      </c>
      <c r="L15654">
        <v>60</v>
      </c>
      <c r="M15654">
        <v>3</v>
      </c>
      <c r="N15654" t="s">
        <v>538</v>
      </c>
      <c r="O15654" t="s">
        <v>537</v>
      </c>
      <c r="P15654" t="s">
        <v>632</v>
      </c>
    </row>
    <row r="15655" spans="1:16" x14ac:dyDescent="0.25">
      <c r="A15655" t="s">
        <v>413</v>
      </c>
      <c r="B15655" t="s">
        <v>258</v>
      </c>
      <c r="C15655" t="s">
        <v>64</v>
      </c>
      <c r="D15655" t="s">
        <v>354</v>
      </c>
      <c r="E15655" t="s">
        <v>197</v>
      </c>
      <c r="F15655" t="s">
        <v>14</v>
      </c>
      <c r="G15655" t="s">
        <v>175</v>
      </c>
      <c r="H15655" t="s">
        <v>37</v>
      </c>
      <c r="I15655" t="s">
        <v>187</v>
      </c>
      <c r="J15655" t="s">
        <v>119</v>
      </c>
      <c r="K15655" s="1">
        <v>45420</v>
      </c>
      <c r="L15655">
        <v>30</v>
      </c>
      <c r="M15655">
        <v>3</v>
      </c>
      <c r="N15655" t="s">
        <v>538</v>
      </c>
      <c r="O15655" t="s">
        <v>537</v>
      </c>
      <c r="P15655" t="s">
        <v>632</v>
      </c>
    </row>
    <row r="15656" spans="1:16" x14ac:dyDescent="0.25">
      <c r="A15656" t="s">
        <v>413</v>
      </c>
      <c r="B15656" t="s">
        <v>258</v>
      </c>
      <c r="C15656" t="s">
        <v>64</v>
      </c>
      <c r="D15656" t="s">
        <v>354</v>
      </c>
      <c r="E15656" t="s">
        <v>197</v>
      </c>
      <c r="F15656" t="s">
        <v>14</v>
      </c>
      <c r="G15656" t="s">
        <v>175</v>
      </c>
      <c r="H15656" t="s">
        <v>37</v>
      </c>
      <c r="I15656" t="s">
        <v>187</v>
      </c>
      <c r="J15656" t="s">
        <v>119</v>
      </c>
      <c r="K15656" s="1">
        <v>45426</v>
      </c>
      <c r="L15656">
        <v>60</v>
      </c>
      <c r="M15656">
        <v>4</v>
      </c>
      <c r="N15656" t="s">
        <v>538</v>
      </c>
      <c r="O15656" t="s">
        <v>537</v>
      </c>
      <c r="P15656" t="s">
        <v>632</v>
      </c>
    </row>
    <row r="15657" spans="1:16" x14ac:dyDescent="0.25">
      <c r="A15657" t="s">
        <v>413</v>
      </c>
      <c r="B15657" t="s">
        <v>258</v>
      </c>
      <c r="C15657" t="s">
        <v>64</v>
      </c>
      <c r="D15657" t="s">
        <v>354</v>
      </c>
      <c r="E15657" t="s">
        <v>197</v>
      </c>
      <c r="F15657" t="s">
        <v>14</v>
      </c>
      <c r="G15657" t="s">
        <v>175</v>
      </c>
      <c r="H15657" t="s">
        <v>37</v>
      </c>
      <c r="I15657" t="s">
        <v>187</v>
      </c>
      <c r="J15657" t="s">
        <v>119</v>
      </c>
      <c r="K15657" s="1">
        <v>45429</v>
      </c>
      <c r="L15657">
        <v>30</v>
      </c>
      <c r="M15657">
        <v>4</v>
      </c>
      <c r="N15657" t="s">
        <v>538</v>
      </c>
      <c r="O15657" t="s">
        <v>537</v>
      </c>
      <c r="P15657" t="s">
        <v>632</v>
      </c>
    </row>
    <row r="15658" spans="1:16" x14ac:dyDescent="0.25">
      <c r="A15658" t="s">
        <v>413</v>
      </c>
      <c r="B15658" t="s">
        <v>258</v>
      </c>
      <c r="C15658" t="s">
        <v>64</v>
      </c>
      <c r="D15658" t="s">
        <v>354</v>
      </c>
      <c r="E15658" t="s">
        <v>197</v>
      </c>
      <c r="F15658" t="s">
        <v>14</v>
      </c>
      <c r="G15658" t="s">
        <v>175</v>
      </c>
      <c r="H15658" t="s">
        <v>37</v>
      </c>
      <c r="I15658" t="s">
        <v>188</v>
      </c>
      <c r="J15658" t="s">
        <v>119</v>
      </c>
      <c r="K15658" s="1">
        <v>45404</v>
      </c>
      <c r="L15658">
        <v>30</v>
      </c>
      <c r="M15658">
        <v>1</v>
      </c>
      <c r="N15658" t="s">
        <v>538</v>
      </c>
      <c r="O15658" t="s">
        <v>537</v>
      </c>
      <c r="P15658" t="s">
        <v>632</v>
      </c>
    </row>
    <row r="15659" spans="1:16" x14ac:dyDescent="0.25">
      <c r="A15659" t="s">
        <v>413</v>
      </c>
      <c r="B15659" t="s">
        <v>258</v>
      </c>
      <c r="C15659" t="s">
        <v>64</v>
      </c>
      <c r="D15659" t="s">
        <v>354</v>
      </c>
      <c r="E15659" t="s">
        <v>197</v>
      </c>
      <c r="F15659" t="s">
        <v>14</v>
      </c>
      <c r="G15659" t="s">
        <v>175</v>
      </c>
      <c r="H15659" t="s">
        <v>37</v>
      </c>
      <c r="I15659" t="s">
        <v>188</v>
      </c>
      <c r="J15659" t="s">
        <v>119</v>
      </c>
      <c r="K15659" s="1">
        <v>45405</v>
      </c>
      <c r="L15659">
        <v>60</v>
      </c>
      <c r="M15659">
        <v>1</v>
      </c>
      <c r="N15659" t="s">
        <v>538</v>
      </c>
      <c r="O15659" t="s">
        <v>537</v>
      </c>
      <c r="P15659" t="s">
        <v>632</v>
      </c>
    </row>
    <row r="15660" spans="1:16" x14ac:dyDescent="0.25">
      <c r="A15660" t="s">
        <v>413</v>
      </c>
      <c r="B15660" t="s">
        <v>258</v>
      </c>
      <c r="C15660" t="s">
        <v>64</v>
      </c>
      <c r="D15660" t="s">
        <v>354</v>
      </c>
      <c r="E15660" t="s">
        <v>197</v>
      </c>
      <c r="F15660" t="s">
        <v>14</v>
      </c>
      <c r="G15660" t="s">
        <v>175</v>
      </c>
      <c r="H15660" t="s">
        <v>37</v>
      </c>
      <c r="I15660" t="s">
        <v>188</v>
      </c>
      <c r="J15660" t="s">
        <v>119</v>
      </c>
      <c r="K15660" s="1">
        <v>45406</v>
      </c>
      <c r="L15660">
        <v>60</v>
      </c>
      <c r="M15660">
        <v>1</v>
      </c>
      <c r="N15660" t="s">
        <v>538</v>
      </c>
      <c r="O15660" t="s">
        <v>537</v>
      </c>
      <c r="P15660" t="s">
        <v>632</v>
      </c>
    </row>
    <row r="15661" spans="1:16" x14ac:dyDescent="0.25">
      <c r="A15661" t="s">
        <v>413</v>
      </c>
      <c r="B15661" t="s">
        <v>258</v>
      </c>
      <c r="C15661" t="s">
        <v>64</v>
      </c>
      <c r="D15661" t="s">
        <v>354</v>
      </c>
      <c r="E15661" t="s">
        <v>197</v>
      </c>
      <c r="F15661" t="s">
        <v>14</v>
      </c>
      <c r="G15661" t="s">
        <v>175</v>
      </c>
      <c r="H15661" t="s">
        <v>37</v>
      </c>
      <c r="I15661" t="s">
        <v>188</v>
      </c>
      <c r="J15661" t="s">
        <v>119</v>
      </c>
      <c r="K15661" s="1">
        <v>45407</v>
      </c>
      <c r="L15661">
        <v>150</v>
      </c>
      <c r="M15661">
        <v>1</v>
      </c>
      <c r="N15661" t="s">
        <v>538</v>
      </c>
      <c r="O15661" t="s">
        <v>537</v>
      </c>
      <c r="P15661" t="s">
        <v>632</v>
      </c>
    </row>
    <row r="15662" spans="1:16" x14ac:dyDescent="0.25">
      <c r="A15662" t="s">
        <v>413</v>
      </c>
      <c r="B15662" t="s">
        <v>258</v>
      </c>
      <c r="C15662" t="s">
        <v>64</v>
      </c>
      <c r="D15662" t="s">
        <v>354</v>
      </c>
      <c r="E15662" t="s">
        <v>197</v>
      </c>
      <c r="F15662" t="s">
        <v>14</v>
      </c>
      <c r="G15662" t="s">
        <v>175</v>
      </c>
      <c r="H15662" t="s">
        <v>37</v>
      </c>
      <c r="I15662" t="s">
        <v>188</v>
      </c>
      <c r="J15662" t="s">
        <v>119</v>
      </c>
      <c r="K15662" s="1">
        <v>45408</v>
      </c>
      <c r="L15662">
        <v>60</v>
      </c>
      <c r="M15662">
        <v>1</v>
      </c>
      <c r="N15662" t="s">
        <v>538</v>
      </c>
      <c r="O15662" t="s">
        <v>537</v>
      </c>
      <c r="P15662" t="s">
        <v>632</v>
      </c>
    </row>
    <row r="15663" spans="1:16" x14ac:dyDescent="0.25">
      <c r="A15663" t="s">
        <v>413</v>
      </c>
      <c r="B15663" t="s">
        <v>258</v>
      </c>
      <c r="C15663" t="s">
        <v>64</v>
      </c>
      <c r="D15663" t="s">
        <v>354</v>
      </c>
      <c r="E15663" t="s">
        <v>197</v>
      </c>
      <c r="F15663" t="s">
        <v>14</v>
      </c>
      <c r="G15663" t="s">
        <v>175</v>
      </c>
      <c r="H15663" t="s">
        <v>37</v>
      </c>
      <c r="I15663" t="s">
        <v>188</v>
      </c>
      <c r="J15663" t="s">
        <v>119</v>
      </c>
      <c r="K15663" s="1">
        <v>45411</v>
      </c>
      <c r="L15663">
        <v>60</v>
      </c>
      <c r="M15663">
        <v>2</v>
      </c>
      <c r="N15663" t="s">
        <v>538</v>
      </c>
      <c r="O15663" t="s">
        <v>537</v>
      </c>
      <c r="P15663" t="s">
        <v>632</v>
      </c>
    </row>
    <row r="15664" spans="1:16" x14ac:dyDescent="0.25">
      <c r="A15664" t="s">
        <v>413</v>
      </c>
      <c r="B15664" t="s">
        <v>258</v>
      </c>
      <c r="C15664" t="s">
        <v>64</v>
      </c>
      <c r="D15664" t="s">
        <v>354</v>
      </c>
      <c r="E15664" t="s">
        <v>197</v>
      </c>
      <c r="F15664" t="s">
        <v>14</v>
      </c>
      <c r="G15664" t="s">
        <v>175</v>
      </c>
      <c r="H15664" t="s">
        <v>37</v>
      </c>
      <c r="I15664" t="s">
        <v>188</v>
      </c>
      <c r="J15664" t="s">
        <v>119</v>
      </c>
      <c r="K15664" s="1">
        <v>45412</v>
      </c>
      <c r="L15664">
        <v>60</v>
      </c>
      <c r="M15664">
        <v>2</v>
      </c>
      <c r="N15664" t="s">
        <v>538</v>
      </c>
      <c r="O15664" t="s">
        <v>537</v>
      </c>
      <c r="P15664" t="s">
        <v>632</v>
      </c>
    </row>
    <row r="15665" spans="1:16" x14ac:dyDescent="0.25">
      <c r="A15665" t="s">
        <v>413</v>
      </c>
      <c r="B15665" t="s">
        <v>258</v>
      </c>
      <c r="C15665" t="s">
        <v>64</v>
      </c>
      <c r="D15665" t="s">
        <v>354</v>
      </c>
      <c r="E15665" t="s">
        <v>197</v>
      </c>
      <c r="F15665" t="s">
        <v>14</v>
      </c>
      <c r="G15665" t="s">
        <v>175</v>
      </c>
      <c r="H15665" t="s">
        <v>37</v>
      </c>
      <c r="I15665" t="s">
        <v>188</v>
      </c>
      <c r="J15665" t="s">
        <v>119</v>
      </c>
      <c r="K15665" s="1">
        <v>45413</v>
      </c>
      <c r="L15665">
        <v>60</v>
      </c>
      <c r="M15665">
        <v>2</v>
      </c>
      <c r="N15665" t="s">
        <v>538</v>
      </c>
      <c r="O15665" t="s">
        <v>537</v>
      </c>
      <c r="P15665" t="s">
        <v>632</v>
      </c>
    </row>
    <row r="15666" spans="1:16" x14ac:dyDescent="0.25">
      <c r="A15666" t="s">
        <v>413</v>
      </c>
      <c r="B15666" t="s">
        <v>258</v>
      </c>
      <c r="C15666" t="s">
        <v>64</v>
      </c>
      <c r="D15666" t="s">
        <v>354</v>
      </c>
      <c r="E15666" t="s">
        <v>197</v>
      </c>
      <c r="F15666" t="s">
        <v>14</v>
      </c>
      <c r="G15666" t="s">
        <v>175</v>
      </c>
      <c r="H15666" t="s">
        <v>37</v>
      </c>
      <c r="I15666" t="s">
        <v>188</v>
      </c>
      <c r="J15666" t="s">
        <v>119</v>
      </c>
      <c r="K15666" s="1">
        <v>45415</v>
      </c>
      <c r="L15666">
        <v>60</v>
      </c>
      <c r="M15666">
        <v>2</v>
      </c>
      <c r="N15666" t="s">
        <v>538</v>
      </c>
      <c r="O15666" t="s">
        <v>537</v>
      </c>
      <c r="P15666" t="s">
        <v>632</v>
      </c>
    </row>
    <row r="15667" spans="1:16" x14ac:dyDescent="0.25">
      <c r="A15667" t="s">
        <v>413</v>
      </c>
      <c r="B15667" t="s">
        <v>258</v>
      </c>
      <c r="C15667" t="s">
        <v>64</v>
      </c>
      <c r="D15667" t="s">
        <v>354</v>
      </c>
      <c r="E15667" t="s">
        <v>197</v>
      </c>
      <c r="F15667" t="s">
        <v>14</v>
      </c>
      <c r="G15667" t="s">
        <v>175</v>
      </c>
      <c r="H15667" t="s">
        <v>37</v>
      </c>
      <c r="I15667" t="s">
        <v>188</v>
      </c>
      <c r="J15667" t="s">
        <v>119</v>
      </c>
      <c r="K15667" s="1">
        <v>45418</v>
      </c>
      <c r="L15667">
        <v>180</v>
      </c>
      <c r="M15667">
        <v>3</v>
      </c>
      <c r="N15667" t="s">
        <v>538</v>
      </c>
      <c r="O15667" t="s">
        <v>537</v>
      </c>
      <c r="P15667" t="s">
        <v>632</v>
      </c>
    </row>
    <row r="15668" spans="1:16" x14ac:dyDescent="0.25">
      <c r="A15668" t="s">
        <v>413</v>
      </c>
      <c r="B15668" t="s">
        <v>258</v>
      </c>
      <c r="C15668" t="s">
        <v>64</v>
      </c>
      <c r="D15668" t="s">
        <v>354</v>
      </c>
      <c r="E15668" t="s">
        <v>197</v>
      </c>
      <c r="F15668" t="s">
        <v>14</v>
      </c>
      <c r="G15668" t="s">
        <v>175</v>
      </c>
      <c r="H15668" t="s">
        <v>37</v>
      </c>
      <c r="I15668" t="s">
        <v>188</v>
      </c>
      <c r="J15668" t="s">
        <v>119</v>
      </c>
      <c r="K15668" s="1">
        <v>45419</v>
      </c>
      <c r="L15668">
        <v>60</v>
      </c>
      <c r="M15668">
        <v>3</v>
      </c>
      <c r="N15668" t="s">
        <v>538</v>
      </c>
      <c r="O15668" t="s">
        <v>537</v>
      </c>
      <c r="P15668" t="s">
        <v>632</v>
      </c>
    </row>
    <row r="15669" spans="1:16" x14ac:dyDescent="0.25">
      <c r="A15669" t="s">
        <v>413</v>
      </c>
      <c r="B15669" t="s">
        <v>258</v>
      </c>
      <c r="C15669" t="s">
        <v>64</v>
      </c>
      <c r="D15669" t="s">
        <v>354</v>
      </c>
      <c r="E15669" t="s">
        <v>197</v>
      </c>
      <c r="F15669" t="s">
        <v>14</v>
      </c>
      <c r="G15669" t="s">
        <v>175</v>
      </c>
      <c r="H15669" t="s">
        <v>37</v>
      </c>
      <c r="I15669" t="s">
        <v>188</v>
      </c>
      <c r="J15669" t="s">
        <v>119</v>
      </c>
      <c r="K15669" s="1">
        <v>45420</v>
      </c>
      <c r="L15669">
        <v>120</v>
      </c>
      <c r="M15669">
        <v>3</v>
      </c>
      <c r="N15669" t="s">
        <v>538</v>
      </c>
      <c r="O15669" t="s">
        <v>537</v>
      </c>
      <c r="P15669" t="s">
        <v>632</v>
      </c>
    </row>
    <row r="15670" spans="1:16" x14ac:dyDescent="0.25">
      <c r="A15670" t="s">
        <v>413</v>
      </c>
      <c r="B15670" t="s">
        <v>258</v>
      </c>
      <c r="C15670" t="s">
        <v>64</v>
      </c>
      <c r="D15670" t="s">
        <v>354</v>
      </c>
      <c r="E15670" t="s">
        <v>197</v>
      </c>
      <c r="F15670" t="s">
        <v>14</v>
      </c>
      <c r="G15670" t="s">
        <v>175</v>
      </c>
      <c r="H15670" t="s">
        <v>37</v>
      </c>
      <c r="I15670" t="s">
        <v>188</v>
      </c>
      <c r="J15670" t="s">
        <v>119</v>
      </c>
      <c r="K15670" s="1">
        <v>45421</v>
      </c>
      <c r="L15670">
        <v>60</v>
      </c>
      <c r="M15670">
        <v>3</v>
      </c>
      <c r="N15670" t="s">
        <v>538</v>
      </c>
      <c r="O15670" t="s">
        <v>537</v>
      </c>
      <c r="P15670" t="s">
        <v>632</v>
      </c>
    </row>
    <row r="15671" spans="1:16" x14ac:dyDescent="0.25">
      <c r="A15671" t="s">
        <v>413</v>
      </c>
      <c r="B15671" t="s">
        <v>258</v>
      </c>
      <c r="C15671" t="s">
        <v>64</v>
      </c>
      <c r="D15671" t="s">
        <v>354</v>
      </c>
      <c r="E15671" t="s">
        <v>197</v>
      </c>
      <c r="F15671" t="s">
        <v>14</v>
      </c>
      <c r="G15671" t="s">
        <v>175</v>
      </c>
      <c r="H15671" t="s">
        <v>37</v>
      </c>
      <c r="I15671" t="s">
        <v>188</v>
      </c>
      <c r="J15671" t="s">
        <v>119</v>
      </c>
      <c r="K15671" s="1">
        <v>45422</v>
      </c>
      <c r="L15671">
        <v>60</v>
      </c>
      <c r="M15671">
        <v>3</v>
      </c>
      <c r="N15671" t="s">
        <v>538</v>
      </c>
      <c r="O15671" t="s">
        <v>537</v>
      </c>
      <c r="P15671" t="s">
        <v>632</v>
      </c>
    </row>
    <row r="15672" spans="1:16" x14ac:dyDescent="0.25">
      <c r="A15672" t="s">
        <v>413</v>
      </c>
      <c r="B15672" t="s">
        <v>258</v>
      </c>
      <c r="C15672" t="s">
        <v>64</v>
      </c>
      <c r="D15672" t="s">
        <v>354</v>
      </c>
      <c r="E15672" t="s">
        <v>197</v>
      </c>
      <c r="F15672" t="s">
        <v>14</v>
      </c>
      <c r="G15672" t="s">
        <v>175</v>
      </c>
      <c r="H15672" t="s">
        <v>37</v>
      </c>
      <c r="I15672" t="s">
        <v>188</v>
      </c>
      <c r="J15672" t="s">
        <v>119</v>
      </c>
      <c r="K15672" s="1">
        <v>45425</v>
      </c>
      <c r="L15672">
        <v>150</v>
      </c>
      <c r="M15672">
        <v>4</v>
      </c>
      <c r="N15672" t="s">
        <v>538</v>
      </c>
      <c r="O15672" t="s">
        <v>537</v>
      </c>
      <c r="P15672" t="s">
        <v>632</v>
      </c>
    </row>
    <row r="15673" spans="1:16" x14ac:dyDescent="0.25">
      <c r="A15673" t="s">
        <v>413</v>
      </c>
      <c r="B15673" t="s">
        <v>258</v>
      </c>
      <c r="C15673" t="s">
        <v>64</v>
      </c>
      <c r="D15673" t="s">
        <v>354</v>
      </c>
      <c r="E15673" t="s">
        <v>197</v>
      </c>
      <c r="F15673" t="s">
        <v>14</v>
      </c>
      <c r="G15673" t="s">
        <v>175</v>
      </c>
      <c r="H15673" t="s">
        <v>37</v>
      </c>
      <c r="I15673" t="s">
        <v>188</v>
      </c>
      <c r="J15673" t="s">
        <v>119</v>
      </c>
      <c r="K15673" s="1">
        <v>45426</v>
      </c>
      <c r="L15673">
        <v>180</v>
      </c>
      <c r="M15673">
        <v>4</v>
      </c>
      <c r="N15673" t="s">
        <v>538</v>
      </c>
      <c r="O15673" t="s">
        <v>537</v>
      </c>
      <c r="P15673" t="s">
        <v>632</v>
      </c>
    </row>
    <row r="15674" spans="1:16" x14ac:dyDescent="0.25">
      <c r="A15674" t="s">
        <v>413</v>
      </c>
      <c r="B15674" t="s">
        <v>258</v>
      </c>
      <c r="C15674" t="s">
        <v>64</v>
      </c>
      <c r="D15674" t="s">
        <v>354</v>
      </c>
      <c r="E15674" t="s">
        <v>197</v>
      </c>
      <c r="F15674" t="s">
        <v>14</v>
      </c>
      <c r="G15674" t="s">
        <v>175</v>
      </c>
      <c r="H15674" t="s">
        <v>37</v>
      </c>
      <c r="I15674" t="s">
        <v>188</v>
      </c>
      <c r="J15674" t="s">
        <v>119</v>
      </c>
      <c r="K15674" s="1">
        <v>45427</v>
      </c>
      <c r="L15674">
        <v>60</v>
      </c>
      <c r="M15674">
        <v>4</v>
      </c>
      <c r="N15674" t="s">
        <v>538</v>
      </c>
      <c r="O15674" t="s">
        <v>537</v>
      </c>
      <c r="P15674" t="s">
        <v>632</v>
      </c>
    </row>
    <row r="15675" spans="1:16" x14ac:dyDescent="0.25">
      <c r="A15675" t="s">
        <v>413</v>
      </c>
      <c r="B15675" t="s">
        <v>258</v>
      </c>
      <c r="C15675" t="s">
        <v>64</v>
      </c>
      <c r="D15675" t="s">
        <v>354</v>
      </c>
      <c r="E15675" t="s">
        <v>197</v>
      </c>
      <c r="F15675" t="s">
        <v>14</v>
      </c>
      <c r="G15675" t="s">
        <v>175</v>
      </c>
      <c r="H15675" t="s">
        <v>37</v>
      </c>
      <c r="I15675" t="s">
        <v>188</v>
      </c>
      <c r="J15675" t="s">
        <v>119</v>
      </c>
      <c r="K15675" s="1">
        <v>45428</v>
      </c>
      <c r="L15675">
        <v>180</v>
      </c>
      <c r="M15675">
        <v>4</v>
      </c>
      <c r="N15675" t="s">
        <v>538</v>
      </c>
      <c r="O15675" t="s">
        <v>537</v>
      </c>
      <c r="P15675" t="s">
        <v>632</v>
      </c>
    </row>
    <row r="15676" spans="1:16" x14ac:dyDescent="0.25">
      <c r="A15676" t="s">
        <v>413</v>
      </c>
      <c r="B15676" t="s">
        <v>258</v>
      </c>
      <c r="C15676" t="s">
        <v>64</v>
      </c>
      <c r="D15676" t="s">
        <v>354</v>
      </c>
      <c r="E15676" t="s">
        <v>197</v>
      </c>
      <c r="F15676" t="s">
        <v>14</v>
      </c>
      <c r="G15676" t="s">
        <v>175</v>
      </c>
      <c r="H15676" t="s">
        <v>37</v>
      </c>
      <c r="I15676" t="s">
        <v>188</v>
      </c>
      <c r="J15676" t="s">
        <v>119</v>
      </c>
      <c r="K15676" s="1">
        <v>45429</v>
      </c>
      <c r="L15676">
        <v>30</v>
      </c>
      <c r="M15676">
        <v>4</v>
      </c>
      <c r="N15676" t="s">
        <v>538</v>
      </c>
      <c r="O15676" t="s">
        <v>537</v>
      </c>
      <c r="P15676" t="s">
        <v>632</v>
      </c>
    </row>
    <row r="15677" spans="1:16" x14ac:dyDescent="0.25">
      <c r="A15677" t="s">
        <v>413</v>
      </c>
      <c r="B15677" t="s">
        <v>258</v>
      </c>
      <c r="C15677" t="s">
        <v>64</v>
      </c>
      <c r="D15677" t="s">
        <v>354</v>
      </c>
      <c r="E15677" t="s">
        <v>197</v>
      </c>
      <c r="F15677" t="s">
        <v>14</v>
      </c>
      <c r="G15677" t="s">
        <v>175</v>
      </c>
      <c r="H15677" t="s">
        <v>46</v>
      </c>
      <c r="I15677" t="s">
        <v>202</v>
      </c>
      <c r="J15677" t="s">
        <v>118</v>
      </c>
      <c r="K15677" s="1">
        <v>45419</v>
      </c>
      <c r="L15677">
        <v>30</v>
      </c>
      <c r="M15677">
        <v>3</v>
      </c>
      <c r="N15677" t="s">
        <v>538</v>
      </c>
      <c r="O15677" t="s">
        <v>537</v>
      </c>
      <c r="P15677" t="s">
        <v>632</v>
      </c>
    </row>
    <row r="15678" spans="1:16" x14ac:dyDescent="0.25">
      <c r="A15678" t="s">
        <v>413</v>
      </c>
      <c r="B15678" t="s">
        <v>258</v>
      </c>
      <c r="C15678" t="s">
        <v>64</v>
      </c>
      <c r="D15678" t="s">
        <v>354</v>
      </c>
      <c r="E15678" t="s">
        <v>197</v>
      </c>
      <c r="F15678" t="s">
        <v>14</v>
      </c>
      <c r="G15678" t="s">
        <v>175</v>
      </c>
      <c r="H15678" t="s">
        <v>46</v>
      </c>
      <c r="I15678" t="s">
        <v>202</v>
      </c>
      <c r="J15678" t="s">
        <v>118</v>
      </c>
      <c r="K15678" s="1">
        <v>45427</v>
      </c>
      <c r="L15678">
        <v>30</v>
      </c>
      <c r="M15678">
        <v>4</v>
      </c>
      <c r="N15678" t="s">
        <v>538</v>
      </c>
      <c r="O15678" t="s">
        <v>537</v>
      </c>
      <c r="P15678" t="s">
        <v>632</v>
      </c>
    </row>
    <row r="15679" spans="1:16" x14ac:dyDescent="0.25">
      <c r="A15679" t="s">
        <v>413</v>
      </c>
      <c r="B15679" t="s">
        <v>258</v>
      </c>
      <c r="C15679" t="s">
        <v>64</v>
      </c>
      <c r="D15679" t="s">
        <v>354</v>
      </c>
      <c r="E15679" t="s">
        <v>197</v>
      </c>
      <c r="F15679" t="s">
        <v>14</v>
      </c>
      <c r="G15679" t="s">
        <v>175</v>
      </c>
      <c r="H15679" t="s">
        <v>192</v>
      </c>
      <c r="I15679" t="s">
        <v>260</v>
      </c>
      <c r="J15679" t="s">
        <v>118</v>
      </c>
      <c r="K15679" s="1">
        <v>45406</v>
      </c>
      <c r="L15679">
        <v>10.001999999999899</v>
      </c>
      <c r="M15679">
        <v>1</v>
      </c>
      <c r="N15679" t="s">
        <v>538</v>
      </c>
      <c r="O15679" t="s">
        <v>537</v>
      </c>
      <c r="P15679" t="s">
        <v>632</v>
      </c>
    </row>
    <row r="15680" spans="1:16" x14ac:dyDescent="0.25">
      <c r="A15680" t="s">
        <v>413</v>
      </c>
      <c r="B15680" t="s">
        <v>258</v>
      </c>
      <c r="C15680" t="s">
        <v>64</v>
      </c>
      <c r="D15680" t="s">
        <v>354</v>
      </c>
      <c r="E15680" t="s">
        <v>197</v>
      </c>
      <c r="F15680" t="s">
        <v>14</v>
      </c>
      <c r="G15680" t="s">
        <v>175</v>
      </c>
      <c r="H15680" t="s">
        <v>192</v>
      </c>
      <c r="I15680" t="s">
        <v>260</v>
      </c>
      <c r="J15680" t="s">
        <v>118</v>
      </c>
      <c r="K15680" s="1">
        <v>45407</v>
      </c>
      <c r="L15680">
        <v>10.001999999999899</v>
      </c>
      <c r="M15680">
        <v>1</v>
      </c>
      <c r="N15680" t="s">
        <v>538</v>
      </c>
      <c r="O15680" t="s">
        <v>537</v>
      </c>
      <c r="P15680" t="s">
        <v>632</v>
      </c>
    </row>
    <row r="15681" spans="1:16" x14ac:dyDescent="0.25">
      <c r="A15681" t="s">
        <v>413</v>
      </c>
      <c r="B15681" t="s">
        <v>258</v>
      </c>
      <c r="C15681" t="s">
        <v>64</v>
      </c>
      <c r="D15681" t="s">
        <v>354</v>
      </c>
      <c r="E15681" t="s">
        <v>197</v>
      </c>
      <c r="F15681" t="s">
        <v>14</v>
      </c>
      <c r="G15681" t="s">
        <v>175</v>
      </c>
      <c r="H15681" t="s">
        <v>192</v>
      </c>
      <c r="I15681" t="s">
        <v>260</v>
      </c>
      <c r="J15681" t="s">
        <v>118</v>
      </c>
      <c r="K15681" s="1">
        <v>45428</v>
      </c>
      <c r="L15681">
        <v>60</v>
      </c>
      <c r="M15681">
        <v>4</v>
      </c>
      <c r="N15681" t="s">
        <v>538</v>
      </c>
      <c r="O15681" t="s">
        <v>537</v>
      </c>
      <c r="P15681" t="s">
        <v>632</v>
      </c>
    </row>
    <row r="15682" spans="1:16" x14ac:dyDescent="0.25">
      <c r="A15682" t="s">
        <v>413</v>
      </c>
      <c r="B15682" t="s">
        <v>258</v>
      </c>
      <c r="C15682" t="s">
        <v>64</v>
      </c>
      <c r="D15682" t="s">
        <v>354</v>
      </c>
      <c r="E15682" t="s">
        <v>197</v>
      </c>
      <c r="F15682" t="s">
        <v>14</v>
      </c>
      <c r="G15682" t="s">
        <v>175</v>
      </c>
      <c r="H15682" t="s">
        <v>192</v>
      </c>
      <c r="I15682" t="s">
        <v>260</v>
      </c>
      <c r="J15682" t="s">
        <v>118</v>
      </c>
      <c r="K15682" s="1">
        <v>45429</v>
      </c>
      <c r="L15682">
        <v>30</v>
      </c>
      <c r="M15682">
        <v>4</v>
      </c>
      <c r="N15682" t="s">
        <v>538</v>
      </c>
      <c r="O15682" t="s">
        <v>537</v>
      </c>
      <c r="P15682" t="s">
        <v>632</v>
      </c>
    </row>
    <row r="15683" spans="1:16" x14ac:dyDescent="0.25">
      <c r="A15683" t="s">
        <v>413</v>
      </c>
      <c r="B15683" t="s">
        <v>258</v>
      </c>
      <c r="C15683" t="s">
        <v>64</v>
      </c>
      <c r="D15683" t="s">
        <v>354</v>
      </c>
      <c r="E15683" t="s">
        <v>197</v>
      </c>
      <c r="F15683" t="s">
        <v>14</v>
      </c>
      <c r="G15683" t="s">
        <v>175</v>
      </c>
      <c r="H15683" t="s">
        <v>192</v>
      </c>
      <c r="I15683" t="s">
        <v>193</v>
      </c>
      <c r="J15683" t="s">
        <v>191</v>
      </c>
      <c r="K15683" s="1">
        <v>45408</v>
      </c>
      <c r="L15683">
        <v>60</v>
      </c>
      <c r="M15683">
        <v>1</v>
      </c>
      <c r="N15683" t="s">
        <v>538</v>
      </c>
      <c r="O15683" t="s">
        <v>537</v>
      </c>
      <c r="P15683" t="s">
        <v>632</v>
      </c>
    </row>
    <row r="15684" spans="1:16" x14ac:dyDescent="0.25">
      <c r="A15684" t="s">
        <v>413</v>
      </c>
      <c r="B15684" t="s">
        <v>258</v>
      </c>
      <c r="C15684" t="s">
        <v>64</v>
      </c>
      <c r="D15684" t="s">
        <v>354</v>
      </c>
      <c r="E15684" t="s">
        <v>197</v>
      </c>
      <c r="F15684" t="s">
        <v>14</v>
      </c>
      <c r="G15684" t="s">
        <v>175</v>
      </c>
      <c r="H15684" t="s">
        <v>192</v>
      </c>
      <c r="I15684" t="s">
        <v>193</v>
      </c>
      <c r="J15684" t="s">
        <v>191</v>
      </c>
      <c r="K15684" s="1">
        <v>45412</v>
      </c>
      <c r="L15684">
        <v>10.001999999999899</v>
      </c>
      <c r="M15684">
        <v>2</v>
      </c>
      <c r="N15684" t="s">
        <v>538</v>
      </c>
      <c r="O15684" t="s">
        <v>537</v>
      </c>
      <c r="P15684" t="s">
        <v>632</v>
      </c>
    </row>
    <row r="15685" spans="1:16" x14ac:dyDescent="0.25">
      <c r="A15685" t="s">
        <v>413</v>
      </c>
      <c r="B15685" t="s">
        <v>258</v>
      </c>
      <c r="C15685" t="s">
        <v>64</v>
      </c>
      <c r="D15685" t="s">
        <v>354</v>
      </c>
      <c r="E15685" t="s">
        <v>197</v>
      </c>
      <c r="F15685" t="s">
        <v>14</v>
      </c>
      <c r="G15685" t="s">
        <v>175</v>
      </c>
      <c r="H15685" t="s">
        <v>192</v>
      </c>
      <c r="I15685" t="s">
        <v>193</v>
      </c>
      <c r="J15685" t="s">
        <v>191</v>
      </c>
      <c r="K15685" s="1">
        <v>45414</v>
      </c>
      <c r="L15685">
        <v>10.001999999999899</v>
      </c>
      <c r="M15685">
        <v>2</v>
      </c>
      <c r="N15685" t="s">
        <v>538</v>
      </c>
      <c r="O15685" t="s">
        <v>537</v>
      </c>
      <c r="P15685" t="s">
        <v>632</v>
      </c>
    </row>
    <row r="15686" spans="1:16" x14ac:dyDescent="0.25">
      <c r="A15686" t="s">
        <v>413</v>
      </c>
      <c r="B15686" t="s">
        <v>258</v>
      </c>
      <c r="C15686" t="s">
        <v>64</v>
      </c>
      <c r="D15686" t="s">
        <v>354</v>
      </c>
      <c r="E15686" t="s">
        <v>197</v>
      </c>
      <c r="F15686" t="s">
        <v>14</v>
      </c>
      <c r="G15686" t="s">
        <v>175</v>
      </c>
      <c r="H15686" t="s">
        <v>192</v>
      </c>
      <c r="I15686" t="s">
        <v>193</v>
      </c>
      <c r="J15686" t="s">
        <v>191</v>
      </c>
      <c r="K15686" s="1">
        <v>45415</v>
      </c>
      <c r="L15686">
        <v>30</v>
      </c>
      <c r="M15686">
        <v>2</v>
      </c>
      <c r="N15686" t="s">
        <v>538</v>
      </c>
      <c r="O15686" t="s">
        <v>537</v>
      </c>
      <c r="P15686" t="s">
        <v>632</v>
      </c>
    </row>
    <row r="15687" spans="1:16" x14ac:dyDescent="0.25">
      <c r="A15687" t="s">
        <v>413</v>
      </c>
      <c r="B15687" t="s">
        <v>258</v>
      </c>
      <c r="C15687" t="s">
        <v>64</v>
      </c>
      <c r="D15687" t="s">
        <v>354</v>
      </c>
      <c r="E15687" t="s">
        <v>197</v>
      </c>
      <c r="F15687" t="s">
        <v>14</v>
      </c>
      <c r="G15687" t="s">
        <v>175</v>
      </c>
      <c r="H15687" t="s">
        <v>192</v>
      </c>
      <c r="I15687" t="s">
        <v>193</v>
      </c>
      <c r="J15687" t="s">
        <v>191</v>
      </c>
      <c r="K15687" s="1">
        <v>45418</v>
      </c>
      <c r="L15687">
        <v>10.001999999999899</v>
      </c>
      <c r="M15687">
        <v>3</v>
      </c>
      <c r="N15687" t="s">
        <v>538</v>
      </c>
      <c r="O15687" t="s">
        <v>537</v>
      </c>
      <c r="P15687" t="s">
        <v>632</v>
      </c>
    </row>
    <row r="15688" spans="1:16" x14ac:dyDescent="0.25">
      <c r="A15688" t="s">
        <v>413</v>
      </c>
      <c r="B15688" t="s">
        <v>258</v>
      </c>
      <c r="C15688" t="s">
        <v>64</v>
      </c>
      <c r="D15688" t="s">
        <v>354</v>
      </c>
      <c r="E15688" t="s">
        <v>197</v>
      </c>
      <c r="F15688" t="s">
        <v>14</v>
      </c>
      <c r="G15688" t="s">
        <v>175</v>
      </c>
      <c r="H15688" t="s">
        <v>192</v>
      </c>
      <c r="I15688" t="s">
        <v>193</v>
      </c>
      <c r="J15688" t="s">
        <v>191</v>
      </c>
      <c r="K15688" s="1">
        <v>45419</v>
      </c>
      <c r="L15688">
        <v>10.001999999999899</v>
      </c>
      <c r="M15688">
        <v>3</v>
      </c>
      <c r="N15688" t="s">
        <v>538</v>
      </c>
      <c r="O15688" t="s">
        <v>537</v>
      </c>
      <c r="P15688" t="s">
        <v>632</v>
      </c>
    </row>
    <row r="15689" spans="1:16" x14ac:dyDescent="0.25">
      <c r="A15689" t="s">
        <v>413</v>
      </c>
      <c r="B15689" t="s">
        <v>258</v>
      </c>
      <c r="C15689" t="s">
        <v>64</v>
      </c>
      <c r="D15689" t="s">
        <v>354</v>
      </c>
      <c r="E15689" t="s">
        <v>197</v>
      </c>
      <c r="F15689" t="s">
        <v>14</v>
      </c>
      <c r="G15689" t="s">
        <v>175</v>
      </c>
      <c r="H15689" t="s">
        <v>192</v>
      </c>
      <c r="I15689" t="s">
        <v>193</v>
      </c>
      <c r="J15689" t="s">
        <v>191</v>
      </c>
      <c r="K15689" s="1">
        <v>45425</v>
      </c>
      <c r="L15689">
        <v>30</v>
      </c>
      <c r="M15689">
        <v>4</v>
      </c>
      <c r="N15689" t="s">
        <v>538</v>
      </c>
      <c r="O15689" t="s">
        <v>537</v>
      </c>
      <c r="P15689" t="s">
        <v>632</v>
      </c>
    </row>
    <row r="15690" spans="1:16" x14ac:dyDescent="0.25">
      <c r="A15690" t="s">
        <v>413</v>
      </c>
      <c r="B15690" t="s">
        <v>258</v>
      </c>
      <c r="C15690" t="s">
        <v>64</v>
      </c>
      <c r="D15690" t="s">
        <v>354</v>
      </c>
      <c r="E15690" t="s">
        <v>197</v>
      </c>
      <c r="F15690" t="s">
        <v>14</v>
      </c>
      <c r="G15690" t="s">
        <v>175</v>
      </c>
      <c r="H15690" t="s">
        <v>192</v>
      </c>
      <c r="I15690" t="s">
        <v>193</v>
      </c>
      <c r="J15690" t="s">
        <v>191</v>
      </c>
      <c r="K15690" s="1">
        <v>45426</v>
      </c>
      <c r="L15690">
        <v>10.001999999999899</v>
      </c>
      <c r="M15690">
        <v>4</v>
      </c>
      <c r="N15690" t="s">
        <v>538</v>
      </c>
      <c r="O15690" t="s">
        <v>537</v>
      </c>
      <c r="P15690" t="s">
        <v>632</v>
      </c>
    </row>
    <row r="15691" spans="1:16" x14ac:dyDescent="0.25">
      <c r="A15691" t="s">
        <v>413</v>
      </c>
      <c r="B15691" t="s">
        <v>258</v>
      </c>
      <c r="C15691" t="s">
        <v>64</v>
      </c>
      <c r="D15691" t="s">
        <v>354</v>
      </c>
      <c r="E15691" t="s">
        <v>197</v>
      </c>
      <c r="F15691" t="s">
        <v>14</v>
      </c>
      <c r="G15691" t="s">
        <v>175</v>
      </c>
      <c r="H15691" t="s">
        <v>192</v>
      </c>
      <c r="I15691" t="s">
        <v>194</v>
      </c>
      <c r="J15691" t="s">
        <v>191</v>
      </c>
      <c r="K15691" s="1">
        <v>45420</v>
      </c>
      <c r="L15691">
        <v>10.001999999999899</v>
      </c>
      <c r="M15691">
        <v>3</v>
      </c>
      <c r="N15691" t="s">
        <v>538</v>
      </c>
      <c r="O15691" t="s">
        <v>537</v>
      </c>
      <c r="P15691" t="s">
        <v>632</v>
      </c>
    </row>
    <row r="15692" spans="1:16" x14ac:dyDescent="0.25">
      <c r="A15692" t="s">
        <v>413</v>
      </c>
      <c r="B15692" t="s">
        <v>258</v>
      </c>
      <c r="C15692" t="s">
        <v>64</v>
      </c>
      <c r="D15692" t="s">
        <v>354</v>
      </c>
      <c r="E15692" t="s">
        <v>197</v>
      </c>
      <c r="F15692" t="s">
        <v>14</v>
      </c>
      <c r="G15692" t="s">
        <v>175</v>
      </c>
      <c r="H15692" t="s">
        <v>192</v>
      </c>
      <c r="I15692" t="s">
        <v>204</v>
      </c>
      <c r="J15692" t="s">
        <v>191</v>
      </c>
      <c r="K15692" s="1">
        <v>45407</v>
      </c>
      <c r="L15692">
        <v>30</v>
      </c>
      <c r="M15692">
        <v>1</v>
      </c>
      <c r="N15692" t="s">
        <v>538</v>
      </c>
      <c r="O15692" t="s">
        <v>537</v>
      </c>
      <c r="P15692" t="s">
        <v>632</v>
      </c>
    </row>
    <row r="15693" spans="1:16" x14ac:dyDescent="0.25">
      <c r="A15693" t="s">
        <v>413</v>
      </c>
      <c r="B15693" t="s">
        <v>258</v>
      </c>
      <c r="C15693" t="s">
        <v>64</v>
      </c>
      <c r="D15693" t="s">
        <v>354</v>
      </c>
      <c r="E15693" t="s">
        <v>197</v>
      </c>
      <c r="F15693" t="s">
        <v>14</v>
      </c>
      <c r="G15693" t="s">
        <v>175</v>
      </c>
      <c r="H15693" t="s">
        <v>192</v>
      </c>
      <c r="I15693" t="s">
        <v>204</v>
      </c>
      <c r="J15693" t="s">
        <v>191</v>
      </c>
      <c r="K15693" s="1">
        <v>45411</v>
      </c>
      <c r="L15693">
        <v>60</v>
      </c>
      <c r="M15693">
        <v>2</v>
      </c>
      <c r="N15693" t="s">
        <v>538</v>
      </c>
      <c r="O15693" t="s">
        <v>537</v>
      </c>
      <c r="P15693" t="s">
        <v>632</v>
      </c>
    </row>
    <row r="15694" spans="1:16" x14ac:dyDescent="0.25">
      <c r="A15694" t="s">
        <v>413</v>
      </c>
      <c r="B15694" t="s">
        <v>258</v>
      </c>
      <c r="C15694" t="s">
        <v>64</v>
      </c>
      <c r="D15694" t="s">
        <v>354</v>
      </c>
      <c r="E15694" t="s">
        <v>197</v>
      </c>
      <c r="F15694" t="s">
        <v>14</v>
      </c>
      <c r="G15694" t="s">
        <v>175</v>
      </c>
      <c r="H15694" t="s">
        <v>192</v>
      </c>
      <c r="I15694" t="s">
        <v>204</v>
      </c>
      <c r="J15694" t="s">
        <v>191</v>
      </c>
      <c r="K15694" s="1">
        <v>45414</v>
      </c>
      <c r="L15694">
        <v>30</v>
      </c>
      <c r="M15694">
        <v>2</v>
      </c>
      <c r="N15694" t="s">
        <v>538</v>
      </c>
      <c r="O15694" t="s">
        <v>537</v>
      </c>
      <c r="P15694" t="s">
        <v>632</v>
      </c>
    </row>
    <row r="15695" spans="1:16" x14ac:dyDescent="0.25">
      <c r="A15695" t="s">
        <v>413</v>
      </c>
      <c r="B15695" t="s">
        <v>258</v>
      </c>
      <c r="C15695" t="s">
        <v>64</v>
      </c>
      <c r="D15695" t="s">
        <v>354</v>
      </c>
      <c r="E15695" t="s">
        <v>197</v>
      </c>
      <c r="F15695" t="s">
        <v>14</v>
      </c>
      <c r="G15695" t="s">
        <v>175</v>
      </c>
      <c r="H15695" t="s">
        <v>192</v>
      </c>
      <c r="I15695" t="s">
        <v>204</v>
      </c>
      <c r="J15695" t="s">
        <v>191</v>
      </c>
      <c r="K15695" s="1">
        <v>45418</v>
      </c>
      <c r="L15695">
        <v>10.001999999999899</v>
      </c>
      <c r="M15695">
        <v>3</v>
      </c>
      <c r="N15695" t="s">
        <v>538</v>
      </c>
      <c r="O15695" t="s">
        <v>537</v>
      </c>
      <c r="P15695" t="s">
        <v>632</v>
      </c>
    </row>
    <row r="15696" spans="1:16" x14ac:dyDescent="0.25">
      <c r="A15696" t="s">
        <v>413</v>
      </c>
      <c r="B15696" t="s">
        <v>258</v>
      </c>
      <c r="C15696" t="s">
        <v>64</v>
      </c>
      <c r="D15696" t="s">
        <v>354</v>
      </c>
      <c r="E15696" t="s">
        <v>197</v>
      </c>
      <c r="F15696" t="s">
        <v>14</v>
      </c>
      <c r="G15696" t="s">
        <v>175</v>
      </c>
      <c r="H15696" t="s">
        <v>192</v>
      </c>
      <c r="I15696" t="s">
        <v>204</v>
      </c>
      <c r="J15696" t="s">
        <v>191</v>
      </c>
      <c r="K15696" s="1">
        <v>45427</v>
      </c>
      <c r="L15696">
        <v>10.001999999999899</v>
      </c>
      <c r="M15696">
        <v>4</v>
      </c>
      <c r="N15696" t="s">
        <v>538</v>
      </c>
      <c r="O15696" t="s">
        <v>537</v>
      </c>
      <c r="P15696" t="s">
        <v>632</v>
      </c>
    </row>
    <row r="15697" spans="1:16" x14ac:dyDescent="0.25">
      <c r="A15697" t="s">
        <v>414</v>
      </c>
      <c r="B15697" t="s">
        <v>300</v>
      </c>
      <c r="C15697" t="s">
        <v>64</v>
      </c>
      <c r="E15697" t="s">
        <v>301</v>
      </c>
      <c r="F15697" t="s">
        <v>208</v>
      </c>
      <c r="G15697" t="s">
        <v>209</v>
      </c>
      <c r="H15697" t="s">
        <v>210</v>
      </c>
      <c r="I15697" t="s">
        <v>211</v>
      </c>
      <c r="J15697" t="s">
        <v>191</v>
      </c>
      <c r="K15697" s="1">
        <v>45404</v>
      </c>
      <c r="L15697">
        <v>180</v>
      </c>
      <c r="M15697">
        <v>1</v>
      </c>
      <c r="N15697" t="s">
        <v>538</v>
      </c>
      <c r="O15697" t="s">
        <v>539</v>
      </c>
      <c r="P15697" t="s">
        <v>637</v>
      </c>
    </row>
    <row r="15698" spans="1:16" x14ac:dyDescent="0.25">
      <c r="A15698" t="s">
        <v>414</v>
      </c>
      <c r="B15698" t="s">
        <v>300</v>
      </c>
      <c r="C15698" t="s">
        <v>64</v>
      </c>
      <c r="E15698" t="s">
        <v>301</v>
      </c>
      <c r="F15698" t="s">
        <v>208</v>
      </c>
      <c r="G15698" t="s">
        <v>209</v>
      </c>
      <c r="H15698" t="s">
        <v>210</v>
      </c>
      <c r="I15698" t="s">
        <v>211</v>
      </c>
      <c r="J15698" t="s">
        <v>191</v>
      </c>
      <c r="K15698" s="1">
        <v>45406</v>
      </c>
      <c r="L15698">
        <v>60</v>
      </c>
      <c r="M15698">
        <v>1</v>
      </c>
      <c r="N15698" t="s">
        <v>538</v>
      </c>
      <c r="O15698" t="s">
        <v>539</v>
      </c>
      <c r="P15698" t="s">
        <v>637</v>
      </c>
    </row>
    <row r="15699" spans="1:16" x14ac:dyDescent="0.25">
      <c r="A15699" t="s">
        <v>414</v>
      </c>
      <c r="B15699" t="s">
        <v>300</v>
      </c>
      <c r="C15699" t="s">
        <v>64</v>
      </c>
      <c r="E15699" t="s">
        <v>301</v>
      </c>
      <c r="F15699" t="s">
        <v>208</v>
      </c>
      <c r="G15699" t="s">
        <v>209</v>
      </c>
      <c r="H15699" t="s">
        <v>210</v>
      </c>
      <c r="I15699" t="s">
        <v>211</v>
      </c>
      <c r="J15699" t="s">
        <v>191</v>
      </c>
      <c r="K15699" s="1">
        <v>45412</v>
      </c>
      <c r="L15699">
        <v>90</v>
      </c>
      <c r="M15699">
        <v>2</v>
      </c>
      <c r="N15699" t="s">
        <v>538</v>
      </c>
      <c r="O15699" t="s">
        <v>539</v>
      </c>
      <c r="P15699" t="s">
        <v>637</v>
      </c>
    </row>
    <row r="15700" spans="1:16" x14ac:dyDescent="0.25">
      <c r="A15700" t="s">
        <v>414</v>
      </c>
      <c r="B15700" t="s">
        <v>300</v>
      </c>
      <c r="C15700" t="s">
        <v>64</v>
      </c>
      <c r="E15700" t="s">
        <v>301</v>
      </c>
      <c r="F15700" t="s">
        <v>208</v>
      </c>
      <c r="G15700" t="s">
        <v>209</v>
      </c>
      <c r="H15700" t="s">
        <v>210</v>
      </c>
      <c r="I15700" t="s">
        <v>211</v>
      </c>
      <c r="J15700" t="s">
        <v>191</v>
      </c>
      <c r="K15700" s="1">
        <v>45415</v>
      </c>
      <c r="L15700">
        <v>90</v>
      </c>
      <c r="M15700">
        <v>2</v>
      </c>
      <c r="N15700" t="s">
        <v>538</v>
      </c>
      <c r="O15700" t="s">
        <v>539</v>
      </c>
      <c r="P15700" t="s">
        <v>637</v>
      </c>
    </row>
    <row r="15701" spans="1:16" x14ac:dyDescent="0.25">
      <c r="A15701" t="s">
        <v>414</v>
      </c>
      <c r="B15701" t="s">
        <v>300</v>
      </c>
      <c r="C15701" t="s">
        <v>64</v>
      </c>
      <c r="E15701" t="s">
        <v>301</v>
      </c>
      <c r="F15701" t="s">
        <v>208</v>
      </c>
      <c r="G15701" t="s">
        <v>209</v>
      </c>
      <c r="H15701" t="s">
        <v>210</v>
      </c>
      <c r="I15701" t="s">
        <v>211</v>
      </c>
      <c r="J15701" t="s">
        <v>191</v>
      </c>
      <c r="K15701" s="1">
        <v>45427</v>
      </c>
      <c r="L15701">
        <v>60</v>
      </c>
      <c r="M15701">
        <v>4</v>
      </c>
      <c r="N15701" t="s">
        <v>538</v>
      </c>
      <c r="O15701" t="s">
        <v>539</v>
      </c>
      <c r="P15701" t="s">
        <v>637</v>
      </c>
    </row>
    <row r="15702" spans="1:16" x14ac:dyDescent="0.25">
      <c r="A15702" t="s">
        <v>414</v>
      </c>
      <c r="B15702" t="s">
        <v>300</v>
      </c>
      <c r="C15702" t="s">
        <v>64</v>
      </c>
      <c r="E15702" t="s">
        <v>301</v>
      </c>
      <c r="F15702" t="s">
        <v>208</v>
      </c>
      <c r="G15702" t="s">
        <v>209</v>
      </c>
      <c r="H15702" t="s">
        <v>210</v>
      </c>
      <c r="I15702" t="s">
        <v>212</v>
      </c>
      <c r="J15702" t="s">
        <v>191</v>
      </c>
      <c r="K15702" s="1">
        <v>45404</v>
      </c>
      <c r="L15702">
        <v>150</v>
      </c>
      <c r="M15702">
        <v>1</v>
      </c>
      <c r="N15702" t="s">
        <v>538</v>
      </c>
      <c r="O15702" t="s">
        <v>539</v>
      </c>
      <c r="P15702" t="s">
        <v>637</v>
      </c>
    </row>
    <row r="15703" spans="1:16" x14ac:dyDescent="0.25">
      <c r="A15703" t="s">
        <v>414</v>
      </c>
      <c r="B15703" t="s">
        <v>300</v>
      </c>
      <c r="C15703" t="s">
        <v>64</v>
      </c>
      <c r="E15703" t="s">
        <v>301</v>
      </c>
      <c r="F15703" t="s">
        <v>208</v>
      </c>
      <c r="G15703" t="s">
        <v>209</v>
      </c>
      <c r="H15703" t="s">
        <v>210</v>
      </c>
      <c r="I15703" t="s">
        <v>212</v>
      </c>
      <c r="J15703" t="s">
        <v>191</v>
      </c>
      <c r="K15703" s="1">
        <v>45407</v>
      </c>
      <c r="L15703">
        <v>30</v>
      </c>
      <c r="M15703">
        <v>1</v>
      </c>
      <c r="N15703" t="s">
        <v>538</v>
      </c>
      <c r="O15703" t="s">
        <v>539</v>
      </c>
      <c r="P15703" t="s">
        <v>637</v>
      </c>
    </row>
    <row r="15704" spans="1:16" x14ac:dyDescent="0.25">
      <c r="A15704" t="s">
        <v>414</v>
      </c>
      <c r="B15704" t="s">
        <v>300</v>
      </c>
      <c r="C15704" t="s">
        <v>64</v>
      </c>
      <c r="E15704" t="s">
        <v>301</v>
      </c>
      <c r="F15704" t="s">
        <v>208</v>
      </c>
      <c r="G15704" t="s">
        <v>209</v>
      </c>
      <c r="H15704" t="s">
        <v>210</v>
      </c>
      <c r="I15704" t="s">
        <v>212</v>
      </c>
      <c r="J15704" t="s">
        <v>191</v>
      </c>
      <c r="K15704" s="1">
        <v>45413</v>
      </c>
      <c r="L15704">
        <v>60</v>
      </c>
      <c r="M15704">
        <v>2</v>
      </c>
      <c r="N15704" t="s">
        <v>538</v>
      </c>
      <c r="O15704" t="s">
        <v>539</v>
      </c>
      <c r="P15704" t="s">
        <v>637</v>
      </c>
    </row>
    <row r="15705" spans="1:16" x14ac:dyDescent="0.25">
      <c r="A15705" t="s">
        <v>414</v>
      </c>
      <c r="B15705" t="s">
        <v>300</v>
      </c>
      <c r="C15705" t="s">
        <v>64</v>
      </c>
      <c r="E15705" t="s">
        <v>301</v>
      </c>
      <c r="F15705" t="s">
        <v>208</v>
      </c>
      <c r="G15705" t="s">
        <v>209</v>
      </c>
      <c r="H15705" t="s">
        <v>210</v>
      </c>
      <c r="I15705" t="s">
        <v>212</v>
      </c>
      <c r="J15705" t="s">
        <v>191</v>
      </c>
      <c r="K15705" s="1">
        <v>45420</v>
      </c>
      <c r="L15705">
        <v>30</v>
      </c>
      <c r="M15705">
        <v>3</v>
      </c>
      <c r="N15705" t="s">
        <v>538</v>
      </c>
      <c r="O15705" t="s">
        <v>539</v>
      </c>
      <c r="P15705" t="s">
        <v>637</v>
      </c>
    </row>
    <row r="15706" spans="1:16" x14ac:dyDescent="0.25">
      <c r="A15706" t="s">
        <v>414</v>
      </c>
      <c r="B15706" t="s">
        <v>300</v>
      </c>
      <c r="C15706" t="s">
        <v>64</v>
      </c>
      <c r="E15706" t="s">
        <v>301</v>
      </c>
      <c r="F15706" t="s">
        <v>208</v>
      </c>
      <c r="G15706" t="s">
        <v>209</v>
      </c>
      <c r="H15706" t="s">
        <v>210</v>
      </c>
      <c r="I15706" t="s">
        <v>212</v>
      </c>
      <c r="J15706" t="s">
        <v>191</v>
      </c>
      <c r="K15706" s="1">
        <v>45421</v>
      </c>
      <c r="L15706">
        <v>60</v>
      </c>
      <c r="M15706">
        <v>3</v>
      </c>
      <c r="N15706" t="s">
        <v>538</v>
      </c>
      <c r="O15706" t="s">
        <v>539</v>
      </c>
      <c r="P15706" t="s">
        <v>637</v>
      </c>
    </row>
    <row r="15707" spans="1:16" x14ac:dyDescent="0.25">
      <c r="A15707" t="s">
        <v>414</v>
      </c>
      <c r="B15707" t="s">
        <v>300</v>
      </c>
      <c r="C15707" t="s">
        <v>64</v>
      </c>
      <c r="E15707" t="s">
        <v>301</v>
      </c>
      <c r="F15707" t="s">
        <v>208</v>
      </c>
      <c r="G15707" t="s">
        <v>209</v>
      </c>
      <c r="H15707" t="s">
        <v>210</v>
      </c>
      <c r="I15707" t="s">
        <v>212</v>
      </c>
      <c r="J15707" t="s">
        <v>191</v>
      </c>
      <c r="K15707" s="1">
        <v>45422</v>
      </c>
      <c r="L15707">
        <v>90</v>
      </c>
      <c r="M15707">
        <v>3</v>
      </c>
      <c r="N15707" t="s">
        <v>538</v>
      </c>
      <c r="O15707" t="s">
        <v>539</v>
      </c>
      <c r="P15707" t="s">
        <v>637</v>
      </c>
    </row>
    <row r="15708" spans="1:16" x14ac:dyDescent="0.25">
      <c r="A15708" t="s">
        <v>414</v>
      </c>
      <c r="B15708" t="s">
        <v>300</v>
      </c>
      <c r="C15708" t="s">
        <v>64</v>
      </c>
      <c r="E15708" t="s">
        <v>301</v>
      </c>
      <c r="F15708" t="s">
        <v>208</v>
      </c>
      <c r="G15708" t="s">
        <v>209</v>
      </c>
      <c r="H15708" t="s">
        <v>210</v>
      </c>
      <c r="I15708" t="s">
        <v>378</v>
      </c>
      <c r="J15708" t="s">
        <v>191</v>
      </c>
      <c r="K15708" s="1">
        <v>45411</v>
      </c>
      <c r="L15708">
        <v>60</v>
      </c>
      <c r="M15708">
        <v>2</v>
      </c>
      <c r="N15708" t="s">
        <v>538</v>
      </c>
      <c r="O15708" t="s">
        <v>539</v>
      </c>
      <c r="P15708" t="s">
        <v>637</v>
      </c>
    </row>
    <row r="15709" spans="1:16" x14ac:dyDescent="0.25">
      <c r="A15709" t="s">
        <v>414</v>
      </c>
      <c r="B15709" t="s">
        <v>300</v>
      </c>
      <c r="C15709" t="s">
        <v>64</v>
      </c>
      <c r="E15709" t="s">
        <v>301</v>
      </c>
      <c r="F15709" t="s">
        <v>208</v>
      </c>
      <c r="G15709" t="s">
        <v>209</v>
      </c>
      <c r="H15709" t="s">
        <v>210</v>
      </c>
      <c r="I15709" t="s">
        <v>213</v>
      </c>
      <c r="J15709" t="s">
        <v>191</v>
      </c>
      <c r="K15709" s="1">
        <v>45404</v>
      </c>
      <c r="L15709">
        <v>90</v>
      </c>
      <c r="M15709">
        <v>1</v>
      </c>
      <c r="N15709" t="s">
        <v>538</v>
      </c>
      <c r="O15709" t="s">
        <v>539</v>
      </c>
      <c r="P15709" t="s">
        <v>637</v>
      </c>
    </row>
    <row r="15710" spans="1:16" x14ac:dyDescent="0.25">
      <c r="A15710" t="s">
        <v>414</v>
      </c>
      <c r="B15710" t="s">
        <v>300</v>
      </c>
      <c r="C15710" t="s">
        <v>64</v>
      </c>
      <c r="E15710" t="s">
        <v>301</v>
      </c>
      <c r="F15710" t="s">
        <v>208</v>
      </c>
      <c r="G15710" t="s">
        <v>209</v>
      </c>
      <c r="H15710" t="s">
        <v>210</v>
      </c>
      <c r="I15710" t="s">
        <v>213</v>
      </c>
      <c r="J15710" t="s">
        <v>191</v>
      </c>
      <c r="K15710" s="1">
        <v>45406</v>
      </c>
      <c r="L15710">
        <v>60</v>
      </c>
      <c r="M15710">
        <v>1</v>
      </c>
      <c r="N15710" t="s">
        <v>538</v>
      </c>
      <c r="O15710" t="s">
        <v>539</v>
      </c>
      <c r="P15710" t="s">
        <v>637</v>
      </c>
    </row>
    <row r="15711" spans="1:16" x14ac:dyDescent="0.25">
      <c r="A15711" t="s">
        <v>414</v>
      </c>
      <c r="B15711" t="s">
        <v>300</v>
      </c>
      <c r="C15711" t="s">
        <v>64</v>
      </c>
      <c r="E15711" t="s">
        <v>301</v>
      </c>
      <c r="F15711" t="s">
        <v>208</v>
      </c>
      <c r="G15711" t="s">
        <v>209</v>
      </c>
      <c r="H15711" t="s">
        <v>210</v>
      </c>
      <c r="I15711" t="s">
        <v>213</v>
      </c>
      <c r="J15711" t="s">
        <v>191</v>
      </c>
      <c r="K15711" s="1">
        <v>45407</v>
      </c>
      <c r="L15711">
        <v>30</v>
      </c>
      <c r="M15711">
        <v>1</v>
      </c>
      <c r="N15711" t="s">
        <v>538</v>
      </c>
      <c r="O15711" t="s">
        <v>539</v>
      </c>
      <c r="P15711" t="s">
        <v>637</v>
      </c>
    </row>
    <row r="15712" spans="1:16" x14ac:dyDescent="0.25">
      <c r="A15712" t="s">
        <v>414</v>
      </c>
      <c r="B15712" t="s">
        <v>300</v>
      </c>
      <c r="C15712" t="s">
        <v>64</v>
      </c>
      <c r="E15712" t="s">
        <v>301</v>
      </c>
      <c r="F15712" t="s">
        <v>208</v>
      </c>
      <c r="G15712" t="s">
        <v>209</v>
      </c>
      <c r="H15712" t="s">
        <v>210</v>
      </c>
      <c r="I15712" t="s">
        <v>213</v>
      </c>
      <c r="J15712" t="s">
        <v>191</v>
      </c>
      <c r="K15712" s="1">
        <v>45411</v>
      </c>
      <c r="L15712">
        <v>60</v>
      </c>
      <c r="M15712">
        <v>2</v>
      </c>
      <c r="N15712" t="s">
        <v>538</v>
      </c>
      <c r="O15712" t="s">
        <v>539</v>
      </c>
      <c r="P15712" t="s">
        <v>637</v>
      </c>
    </row>
    <row r="15713" spans="1:16" x14ac:dyDescent="0.25">
      <c r="A15713" t="s">
        <v>414</v>
      </c>
      <c r="B15713" t="s">
        <v>300</v>
      </c>
      <c r="C15713" t="s">
        <v>64</v>
      </c>
      <c r="E15713" t="s">
        <v>301</v>
      </c>
      <c r="F15713" t="s">
        <v>208</v>
      </c>
      <c r="G15713" t="s">
        <v>209</v>
      </c>
      <c r="H15713" t="s">
        <v>210</v>
      </c>
      <c r="I15713" t="s">
        <v>213</v>
      </c>
      <c r="J15713" t="s">
        <v>191</v>
      </c>
      <c r="K15713" s="1">
        <v>45412</v>
      </c>
      <c r="L15713">
        <v>60</v>
      </c>
      <c r="M15713">
        <v>2</v>
      </c>
      <c r="N15713" t="s">
        <v>538</v>
      </c>
      <c r="O15713" t="s">
        <v>539</v>
      </c>
      <c r="P15713" t="s">
        <v>637</v>
      </c>
    </row>
    <row r="15714" spans="1:16" x14ac:dyDescent="0.25">
      <c r="A15714" t="s">
        <v>414</v>
      </c>
      <c r="B15714" t="s">
        <v>300</v>
      </c>
      <c r="C15714" t="s">
        <v>64</v>
      </c>
      <c r="E15714" t="s">
        <v>301</v>
      </c>
      <c r="F15714" t="s">
        <v>208</v>
      </c>
      <c r="G15714" t="s">
        <v>209</v>
      </c>
      <c r="H15714" t="s">
        <v>30</v>
      </c>
      <c r="I15714" t="s">
        <v>214</v>
      </c>
      <c r="J15714" t="s">
        <v>119</v>
      </c>
      <c r="K15714" s="1">
        <v>45404</v>
      </c>
      <c r="L15714">
        <v>30</v>
      </c>
      <c r="M15714">
        <v>1</v>
      </c>
      <c r="N15714" t="s">
        <v>538</v>
      </c>
      <c r="O15714" t="s">
        <v>539</v>
      </c>
      <c r="P15714" t="s">
        <v>637</v>
      </c>
    </row>
    <row r="15715" spans="1:16" x14ac:dyDescent="0.25">
      <c r="A15715" t="s">
        <v>414</v>
      </c>
      <c r="B15715" t="s">
        <v>300</v>
      </c>
      <c r="C15715" t="s">
        <v>64</v>
      </c>
      <c r="E15715" t="s">
        <v>301</v>
      </c>
      <c r="F15715" t="s">
        <v>208</v>
      </c>
      <c r="G15715" t="s">
        <v>209</v>
      </c>
      <c r="H15715" t="s">
        <v>37</v>
      </c>
      <c r="I15715" t="s">
        <v>219</v>
      </c>
      <c r="J15715" t="s">
        <v>119</v>
      </c>
      <c r="K15715" s="1">
        <v>45427</v>
      </c>
      <c r="L15715">
        <v>60</v>
      </c>
      <c r="M15715">
        <v>4</v>
      </c>
      <c r="N15715" t="s">
        <v>538</v>
      </c>
      <c r="O15715" t="s">
        <v>539</v>
      </c>
      <c r="P15715" t="s">
        <v>637</v>
      </c>
    </row>
    <row r="15716" spans="1:16" x14ac:dyDescent="0.25">
      <c r="A15716" t="s">
        <v>414</v>
      </c>
      <c r="B15716" t="s">
        <v>300</v>
      </c>
      <c r="C15716" t="s">
        <v>64</v>
      </c>
      <c r="E15716" t="s">
        <v>301</v>
      </c>
      <c r="F15716" t="s">
        <v>208</v>
      </c>
      <c r="G15716" t="s">
        <v>209</v>
      </c>
      <c r="H15716" t="s">
        <v>37</v>
      </c>
      <c r="I15716" t="s">
        <v>219</v>
      </c>
      <c r="J15716" t="s">
        <v>119</v>
      </c>
      <c r="K15716" s="1">
        <v>45429</v>
      </c>
      <c r="L15716">
        <v>60</v>
      </c>
      <c r="M15716">
        <v>4</v>
      </c>
      <c r="N15716" t="s">
        <v>538</v>
      </c>
      <c r="O15716" t="s">
        <v>539</v>
      </c>
      <c r="P15716" t="s">
        <v>637</v>
      </c>
    </row>
    <row r="15717" spans="1:16" x14ac:dyDescent="0.25">
      <c r="A15717" t="s">
        <v>414</v>
      </c>
      <c r="B15717" t="s">
        <v>300</v>
      </c>
      <c r="C15717" t="s">
        <v>64</v>
      </c>
      <c r="E15717" t="s">
        <v>301</v>
      </c>
      <c r="F15717" t="s">
        <v>208</v>
      </c>
      <c r="G15717" t="s">
        <v>209</v>
      </c>
      <c r="H15717" t="s">
        <v>30</v>
      </c>
      <c r="I15717" t="s">
        <v>215</v>
      </c>
      <c r="J15717" t="s">
        <v>119</v>
      </c>
      <c r="K15717" s="1">
        <v>45425</v>
      </c>
      <c r="L15717">
        <v>420</v>
      </c>
      <c r="M15717">
        <v>4</v>
      </c>
      <c r="N15717" t="s">
        <v>538</v>
      </c>
      <c r="O15717" t="s">
        <v>539</v>
      </c>
      <c r="P15717" t="s">
        <v>637</v>
      </c>
    </row>
    <row r="15718" spans="1:16" x14ac:dyDescent="0.25">
      <c r="A15718" t="s">
        <v>414</v>
      </c>
      <c r="B15718" t="s">
        <v>300</v>
      </c>
      <c r="C15718" t="s">
        <v>64</v>
      </c>
      <c r="E15718" t="s">
        <v>301</v>
      </c>
      <c r="F15718" t="s">
        <v>208</v>
      </c>
      <c r="G15718" t="s">
        <v>209</v>
      </c>
      <c r="H15718" t="s">
        <v>302</v>
      </c>
      <c r="I15718" t="s">
        <v>304</v>
      </c>
      <c r="J15718" t="s">
        <v>117</v>
      </c>
      <c r="K15718" s="1">
        <v>45404</v>
      </c>
      <c r="L15718">
        <v>60</v>
      </c>
      <c r="M15718">
        <v>1</v>
      </c>
      <c r="N15718" t="s">
        <v>538</v>
      </c>
      <c r="O15718" t="s">
        <v>539</v>
      </c>
      <c r="P15718" t="s">
        <v>637</v>
      </c>
    </row>
    <row r="15719" spans="1:16" x14ac:dyDescent="0.25">
      <c r="A15719" t="s">
        <v>414</v>
      </c>
      <c r="B15719" t="s">
        <v>300</v>
      </c>
      <c r="C15719" t="s">
        <v>64</v>
      </c>
      <c r="E15719" t="s">
        <v>301</v>
      </c>
      <c r="F15719" t="s">
        <v>208</v>
      </c>
      <c r="G15719" t="s">
        <v>209</v>
      </c>
      <c r="H15719" t="s">
        <v>302</v>
      </c>
      <c r="I15719" t="s">
        <v>304</v>
      </c>
      <c r="J15719" t="s">
        <v>117</v>
      </c>
      <c r="K15719" s="1">
        <v>45405</v>
      </c>
      <c r="L15719">
        <v>30</v>
      </c>
      <c r="M15719">
        <v>1</v>
      </c>
      <c r="N15719" t="s">
        <v>538</v>
      </c>
      <c r="O15719" t="s">
        <v>539</v>
      </c>
      <c r="P15719" t="s">
        <v>637</v>
      </c>
    </row>
    <row r="15720" spans="1:16" x14ac:dyDescent="0.25">
      <c r="A15720" t="s">
        <v>414</v>
      </c>
      <c r="B15720" t="s">
        <v>300</v>
      </c>
      <c r="C15720" t="s">
        <v>64</v>
      </c>
      <c r="E15720" t="s">
        <v>301</v>
      </c>
      <c r="F15720" t="s">
        <v>208</v>
      </c>
      <c r="G15720" t="s">
        <v>209</v>
      </c>
      <c r="H15720" t="s">
        <v>37</v>
      </c>
      <c r="I15720" t="s">
        <v>243</v>
      </c>
      <c r="J15720" t="s">
        <v>119</v>
      </c>
      <c r="K15720" s="1">
        <v>45405</v>
      </c>
      <c r="L15720">
        <v>60</v>
      </c>
      <c r="M15720">
        <v>1</v>
      </c>
      <c r="N15720" t="s">
        <v>538</v>
      </c>
      <c r="O15720" t="s">
        <v>539</v>
      </c>
      <c r="P15720" t="s">
        <v>637</v>
      </c>
    </row>
    <row r="15721" spans="1:16" x14ac:dyDescent="0.25">
      <c r="A15721" t="s">
        <v>414</v>
      </c>
      <c r="B15721" t="s">
        <v>300</v>
      </c>
      <c r="C15721" t="s">
        <v>64</v>
      </c>
      <c r="E15721" t="s">
        <v>301</v>
      </c>
      <c r="F15721" t="s">
        <v>208</v>
      </c>
      <c r="G15721" t="s">
        <v>209</v>
      </c>
      <c r="H15721" t="s">
        <v>37</v>
      </c>
      <c r="I15721" t="s">
        <v>243</v>
      </c>
      <c r="J15721" t="s">
        <v>119</v>
      </c>
      <c r="K15721" s="1">
        <v>45419</v>
      </c>
      <c r="L15721">
        <v>60</v>
      </c>
      <c r="M15721">
        <v>3</v>
      </c>
      <c r="N15721" t="s">
        <v>538</v>
      </c>
      <c r="O15721" t="s">
        <v>539</v>
      </c>
      <c r="P15721" t="s">
        <v>637</v>
      </c>
    </row>
    <row r="15722" spans="1:16" x14ac:dyDescent="0.25">
      <c r="A15722" t="s">
        <v>414</v>
      </c>
      <c r="B15722" t="s">
        <v>300</v>
      </c>
      <c r="C15722" t="s">
        <v>64</v>
      </c>
      <c r="E15722" t="s">
        <v>301</v>
      </c>
      <c r="F15722" t="s">
        <v>208</v>
      </c>
      <c r="G15722" t="s">
        <v>209</v>
      </c>
      <c r="H15722" t="s">
        <v>37</v>
      </c>
      <c r="I15722" t="s">
        <v>219</v>
      </c>
      <c r="J15722" t="s">
        <v>119</v>
      </c>
      <c r="K15722" s="1">
        <v>45406</v>
      </c>
      <c r="L15722">
        <v>30</v>
      </c>
      <c r="M15722">
        <v>1</v>
      </c>
      <c r="N15722" t="s">
        <v>538</v>
      </c>
      <c r="O15722" t="s">
        <v>539</v>
      </c>
      <c r="P15722" t="s">
        <v>637</v>
      </c>
    </row>
    <row r="15723" spans="1:16" x14ac:dyDescent="0.25">
      <c r="A15723" t="s">
        <v>414</v>
      </c>
      <c r="B15723" t="s">
        <v>300</v>
      </c>
      <c r="C15723" t="s">
        <v>64</v>
      </c>
      <c r="E15723" t="s">
        <v>301</v>
      </c>
      <c r="F15723" t="s">
        <v>208</v>
      </c>
      <c r="G15723" t="s">
        <v>209</v>
      </c>
      <c r="H15723" t="s">
        <v>37</v>
      </c>
      <c r="I15723" t="s">
        <v>219</v>
      </c>
      <c r="J15723" t="s">
        <v>119</v>
      </c>
      <c r="K15723" s="1">
        <v>45419</v>
      </c>
      <c r="L15723">
        <v>30</v>
      </c>
      <c r="M15723">
        <v>3</v>
      </c>
      <c r="N15723" t="s">
        <v>538</v>
      </c>
      <c r="O15723" t="s">
        <v>539</v>
      </c>
      <c r="P15723" t="s">
        <v>637</v>
      </c>
    </row>
    <row r="15724" spans="1:16" x14ac:dyDescent="0.25">
      <c r="A15724" t="s">
        <v>414</v>
      </c>
      <c r="B15724" t="s">
        <v>300</v>
      </c>
      <c r="C15724" t="s">
        <v>64</v>
      </c>
      <c r="E15724" t="s">
        <v>301</v>
      </c>
      <c r="F15724" t="s">
        <v>208</v>
      </c>
      <c r="G15724" t="s">
        <v>209</v>
      </c>
      <c r="H15724" t="s">
        <v>37</v>
      </c>
      <c r="I15724" t="s">
        <v>219</v>
      </c>
      <c r="J15724" t="s">
        <v>119</v>
      </c>
      <c r="K15724" s="1">
        <v>45429</v>
      </c>
      <c r="L15724">
        <v>60</v>
      </c>
      <c r="M15724">
        <v>4</v>
      </c>
      <c r="N15724" t="s">
        <v>538</v>
      </c>
      <c r="O15724" t="s">
        <v>539</v>
      </c>
      <c r="P15724" t="s">
        <v>637</v>
      </c>
    </row>
    <row r="15725" spans="1:16" x14ac:dyDescent="0.25">
      <c r="A15725" t="s">
        <v>414</v>
      </c>
      <c r="B15725" t="s">
        <v>300</v>
      </c>
      <c r="C15725" t="s">
        <v>64</v>
      </c>
      <c r="E15725" t="s">
        <v>301</v>
      </c>
      <c r="F15725" t="s">
        <v>208</v>
      </c>
      <c r="G15725" t="s">
        <v>209</v>
      </c>
      <c r="H15725" t="s">
        <v>270</v>
      </c>
      <c r="I15725" t="s">
        <v>305</v>
      </c>
      <c r="J15725" t="s">
        <v>117</v>
      </c>
      <c r="K15725" s="1">
        <v>45404</v>
      </c>
      <c r="L15725">
        <v>180</v>
      </c>
      <c r="M15725">
        <v>1</v>
      </c>
      <c r="N15725" t="s">
        <v>538</v>
      </c>
      <c r="O15725" t="s">
        <v>539</v>
      </c>
      <c r="P15725" t="s">
        <v>637</v>
      </c>
    </row>
    <row r="15726" spans="1:16" x14ac:dyDescent="0.25">
      <c r="A15726" t="s">
        <v>414</v>
      </c>
      <c r="B15726" t="s">
        <v>300</v>
      </c>
      <c r="C15726" t="s">
        <v>64</v>
      </c>
      <c r="E15726" t="s">
        <v>301</v>
      </c>
      <c r="F15726" t="s">
        <v>208</v>
      </c>
      <c r="G15726" t="s">
        <v>209</v>
      </c>
      <c r="H15726" t="s">
        <v>270</v>
      </c>
      <c r="I15726" t="s">
        <v>305</v>
      </c>
      <c r="J15726" t="s">
        <v>117</v>
      </c>
      <c r="K15726" s="1">
        <v>45405</v>
      </c>
      <c r="L15726">
        <v>120</v>
      </c>
      <c r="M15726">
        <v>1</v>
      </c>
      <c r="N15726" t="s">
        <v>538</v>
      </c>
      <c r="O15726" t="s">
        <v>539</v>
      </c>
      <c r="P15726" t="s">
        <v>637</v>
      </c>
    </row>
    <row r="15727" spans="1:16" x14ac:dyDescent="0.25">
      <c r="A15727" t="s">
        <v>414</v>
      </c>
      <c r="B15727" t="s">
        <v>300</v>
      </c>
      <c r="C15727" t="s">
        <v>64</v>
      </c>
      <c r="E15727" t="s">
        <v>301</v>
      </c>
      <c r="F15727" t="s">
        <v>208</v>
      </c>
      <c r="G15727" t="s">
        <v>209</v>
      </c>
      <c r="H15727" t="s">
        <v>270</v>
      </c>
      <c r="I15727" t="s">
        <v>305</v>
      </c>
      <c r="J15727" t="s">
        <v>117</v>
      </c>
      <c r="K15727" s="1">
        <v>45408</v>
      </c>
      <c r="L15727">
        <v>60</v>
      </c>
      <c r="M15727">
        <v>1</v>
      </c>
      <c r="N15727" t="s">
        <v>538</v>
      </c>
      <c r="O15727" t="s">
        <v>539</v>
      </c>
      <c r="P15727" t="s">
        <v>637</v>
      </c>
    </row>
    <row r="15728" spans="1:16" x14ac:dyDescent="0.25">
      <c r="A15728" t="s">
        <v>414</v>
      </c>
      <c r="B15728" t="s">
        <v>300</v>
      </c>
      <c r="C15728" t="s">
        <v>64</v>
      </c>
      <c r="E15728" t="s">
        <v>301</v>
      </c>
      <c r="F15728" t="s">
        <v>208</v>
      </c>
      <c r="G15728" t="s">
        <v>209</v>
      </c>
      <c r="H15728" t="s">
        <v>270</v>
      </c>
      <c r="I15728" t="s">
        <v>305</v>
      </c>
      <c r="J15728" t="s">
        <v>117</v>
      </c>
      <c r="K15728" s="1">
        <v>45413</v>
      </c>
      <c r="L15728">
        <v>120</v>
      </c>
      <c r="M15728">
        <v>2</v>
      </c>
      <c r="N15728" t="s">
        <v>538</v>
      </c>
      <c r="O15728" t="s">
        <v>539</v>
      </c>
      <c r="P15728" t="s">
        <v>637</v>
      </c>
    </row>
    <row r="15729" spans="1:16" x14ac:dyDescent="0.25">
      <c r="A15729" t="s">
        <v>414</v>
      </c>
      <c r="B15729" t="s">
        <v>300</v>
      </c>
      <c r="C15729" t="s">
        <v>64</v>
      </c>
      <c r="E15729" t="s">
        <v>301</v>
      </c>
      <c r="F15729" t="s">
        <v>208</v>
      </c>
      <c r="G15729" t="s">
        <v>209</v>
      </c>
      <c r="H15729" t="s">
        <v>270</v>
      </c>
      <c r="I15729" t="s">
        <v>305</v>
      </c>
      <c r="J15729" t="s">
        <v>117</v>
      </c>
      <c r="K15729" s="1">
        <v>45427</v>
      </c>
      <c r="L15729">
        <v>60</v>
      </c>
      <c r="M15729">
        <v>4</v>
      </c>
      <c r="N15729" t="s">
        <v>538</v>
      </c>
      <c r="O15729" t="s">
        <v>539</v>
      </c>
      <c r="P15729" t="s">
        <v>637</v>
      </c>
    </row>
    <row r="15730" spans="1:16" x14ac:dyDescent="0.25">
      <c r="A15730" t="s">
        <v>414</v>
      </c>
      <c r="B15730" t="s">
        <v>300</v>
      </c>
      <c r="C15730" t="s">
        <v>64</v>
      </c>
      <c r="E15730" t="s">
        <v>301</v>
      </c>
      <c r="F15730" t="s">
        <v>208</v>
      </c>
      <c r="G15730" t="s">
        <v>209</v>
      </c>
      <c r="H15730" t="s">
        <v>270</v>
      </c>
      <c r="I15730" t="s">
        <v>305</v>
      </c>
      <c r="J15730" t="s">
        <v>117</v>
      </c>
      <c r="K15730" s="1">
        <v>45429</v>
      </c>
      <c r="L15730">
        <v>60</v>
      </c>
      <c r="M15730">
        <v>4</v>
      </c>
      <c r="N15730" t="s">
        <v>538</v>
      </c>
      <c r="O15730" t="s">
        <v>539</v>
      </c>
      <c r="P15730" t="s">
        <v>637</v>
      </c>
    </row>
    <row r="15731" spans="1:16" x14ac:dyDescent="0.25">
      <c r="A15731" t="s">
        <v>414</v>
      </c>
      <c r="B15731" t="s">
        <v>300</v>
      </c>
      <c r="C15731" t="s">
        <v>64</v>
      </c>
      <c r="E15731" t="s">
        <v>301</v>
      </c>
      <c r="F15731" t="s">
        <v>208</v>
      </c>
      <c r="G15731" t="s">
        <v>209</v>
      </c>
      <c r="H15731" t="s">
        <v>270</v>
      </c>
      <c r="I15731" t="s">
        <v>306</v>
      </c>
      <c r="J15731" t="s">
        <v>117</v>
      </c>
      <c r="K15731" s="1">
        <v>45405</v>
      </c>
      <c r="L15731">
        <v>120</v>
      </c>
      <c r="M15731">
        <v>1</v>
      </c>
      <c r="N15731" t="s">
        <v>538</v>
      </c>
      <c r="O15731" t="s">
        <v>539</v>
      </c>
      <c r="P15731" t="s">
        <v>637</v>
      </c>
    </row>
    <row r="15732" spans="1:16" x14ac:dyDescent="0.25">
      <c r="A15732" t="s">
        <v>414</v>
      </c>
      <c r="B15732" t="s">
        <v>300</v>
      </c>
      <c r="C15732" t="s">
        <v>64</v>
      </c>
      <c r="E15732" t="s">
        <v>301</v>
      </c>
      <c r="F15732" t="s">
        <v>208</v>
      </c>
      <c r="G15732" t="s">
        <v>209</v>
      </c>
      <c r="H15732" t="s">
        <v>270</v>
      </c>
      <c r="I15732" t="s">
        <v>306</v>
      </c>
      <c r="J15732" t="s">
        <v>117</v>
      </c>
      <c r="K15732" s="1">
        <v>45413</v>
      </c>
      <c r="L15732">
        <v>120</v>
      </c>
      <c r="M15732">
        <v>2</v>
      </c>
      <c r="N15732" t="s">
        <v>538</v>
      </c>
      <c r="O15732" t="s">
        <v>539</v>
      </c>
      <c r="P15732" t="s">
        <v>637</v>
      </c>
    </row>
    <row r="15733" spans="1:16" x14ac:dyDescent="0.25">
      <c r="A15733" t="s">
        <v>414</v>
      </c>
      <c r="B15733" t="s">
        <v>300</v>
      </c>
      <c r="C15733" t="s">
        <v>64</v>
      </c>
      <c r="E15733" t="s">
        <v>301</v>
      </c>
      <c r="F15733" t="s">
        <v>208</v>
      </c>
      <c r="G15733" t="s">
        <v>209</v>
      </c>
      <c r="H15733" t="s">
        <v>270</v>
      </c>
      <c r="I15733" t="s">
        <v>308</v>
      </c>
      <c r="J15733" t="s">
        <v>117</v>
      </c>
      <c r="K15733" s="1">
        <v>45428</v>
      </c>
      <c r="L15733">
        <v>60</v>
      </c>
      <c r="M15733">
        <v>4</v>
      </c>
      <c r="N15733" t="s">
        <v>538</v>
      </c>
      <c r="O15733" t="s">
        <v>539</v>
      </c>
      <c r="P15733" t="s">
        <v>637</v>
      </c>
    </row>
    <row r="15734" spans="1:16" x14ac:dyDescent="0.25">
      <c r="A15734" t="s">
        <v>462</v>
      </c>
      <c r="B15734" t="s">
        <v>313</v>
      </c>
      <c r="C15734" t="s">
        <v>64</v>
      </c>
      <c r="E15734" t="s">
        <v>463</v>
      </c>
      <c r="F15734" t="s">
        <v>315</v>
      </c>
      <c r="G15734" t="s">
        <v>315</v>
      </c>
      <c r="H15734" t="s">
        <v>316</v>
      </c>
      <c r="I15734" t="s">
        <v>59</v>
      </c>
      <c r="J15734" t="s">
        <v>191</v>
      </c>
      <c r="K15734" s="1">
        <v>45406</v>
      </c>
      <c r="L15734">
        <v>90</v>
      </c>
      <c r="M15734">
        <v>1</v>
      </c>
      <c r="N15734" t="s">
        <v>538</v>
      </c>
      <c r="O15734" t="s">
        <v>539</v>
      </c>
      <c r="P15734" t="s">
        <v>645</v>
      </c>
    </row>
    <row r="15735" spans="1:16" x14ac:dyDescent="0.25">
      <c r="A15735" t="s">
        <v>462</v>
      </c>
      <c r="B15735" t="s">
        <v>313</v>
      </c>
      <c r="C15735" t="s">
        <v>64</v>
      </c>
      <c r="E15735" t="s">
        <v>463</v>
      </c>
      <c r="F15735" t="s">
        <v>315</v>
      </c>
      <c r="G15735" t="s">
        <v>315</v>
      </c>
      <c r="H15735" t="s">
        <v>316</v>
      </c>
      <c r="I15735" t="s">
        <v>59</v>
      </c>
      <c r="J15735" t="s">
        <v>191</v>
      </c>
      <c r="K15735" s="1">
        <v>45407</v>
      </c>
      <c r="L15735">
        <v>60</v>
      </c>
      <c r="M15735">
        <v>1</v>
      </c>
      <c r="N15735" t="s">
        <v>538</v>
      </c>
      <c r="O15735" t="s">
        <v>539</v>
      </c>
      <c r="P15735" t="s">
        <v>645</v>
      </c>
    </row>
    <row r="15736" spans="1:16" x14ac:dyDescent="0.25">
      <c r="A15736" t="s">
        <v>462</v>
      </c>
      <c r="B15736" t="s">
        <v>313</v>
      </c>
      <c r="C15736" t="s">
        <v>64</v>
      </c>
      <c r="E15736" t="s">
        <v>463</v>
      </c>
      <c r="F15736" t="s">
        <v>315</v>
      </c>
      <c r="G15736" t="s">
        <v>315</v>
      </c>
      <c r="H15736" t="s">
        <v>316</v>
      </c>
      <c r="I15736" t="s">
        <v>59</v>
      </c>
      <c r="J15736" t="s">
        <v>191</v>
      </c>
      <c r="K15736" s="1">
        <v>45408</v>
      </c>
      <c r="L15736">
        <v>90</v>
      </c>
      <c r="M15736">
        <v>1</v>
      </c>
      <c r="N15736" t="s">
        <v>538</v>
      </c>
      <c r="O15736" t="s">
        <v>539</v>
      </c>
      <c r="P15736" t="s">
        <v>645</v>
      </c>
    </row>
    <row r="15737" spans="1:16" x14ac:dyDescent="0.25">
      <c r="A15737" t="s">
        <v>462</v>
      </c>
      <c r="B15737" t="s">
        <v>313</v>
      </c>
      <c r="C15737" t="s">
        <v>64</v>
      </c>
      <c r="E15737" t="s">
        <v>463</v>
      </c>
      <c r="F15737" t="s">
        <v>315</v>
      </c>
      <c r="G15737" t="s">
        <v>315</v>
      </c>
      <c r="H15737" t="s">
        <v>316</v>
      </c>
      <c r="I15737" t="s">
        <v>59</v>
      </c>
      <c r="J15737" t="s">
        <v>191</v>
      </c>
      <c r="K15737" s="1">
        <v>45411</v>
      </c>
      <c r="L15737">
        <v>120</v>
      </c>
      <c r="M15737">
        <v>2</v>
      </c>
      <c r="N15737" t="s">
        <v>538</v>
      </c>
      <c r="O15737" t="s">
        <v>539</v>
      </c>
      <c r="P15737" t="s">
        <v>645</v>
      </c>
    </row>
    <row r="15738" spans="1:16" x14ac:dyDescent="0.25">
      <c r="A15738" t="s">
        <v>462</v>
      </c>
      <c r="B15738" t="s">
        <v>313</v>
      </c>
      <c r="C15738" t="s">
        <v>64</v>
      </c>
      <c r="E15738" t="s">
        <v>463</v>
      </c>
      <c r="F15738" t="s">
        <v>315</v>
      </c>
      <c r="G15738" t="s">
        <v>315</v>
      </c>
      <c r="H15738" t="s">
        <v>316</v>
      </c>
      <c r="I15738" t="s">
        <v>59</v>
      </c>
      <c r="J15738" t="s">
        <v>191</v>
      </c>
      <c r="K15738" s="1">
        <v>45412</v>
      </c>
      <c r="L15738">
        <v>60</v>
      </c>
      <c r="M15738">
        <v>2</v>
      </c>
      <c r="N15738" t="s">
        <v>538</v>
      </c>
      <c r="O15738" t="s">
        <v>539</v>
      </c>
      <c r="P15738" t="s">
        <v>645</v>
      </c>
    </row>
    <row r="15739" spans="1:16" x14ac:dyDescent="0.25">
      <c r="A15739" t="s">
        <v>462</v>
      </c>
      <c r="B15739" t="s">
        <v>313</v>
      </c>
      <c r="C15739" t="s">
        <v>64</v>
      </c>
      <c r="E15739" t="s">
        <v>463</v>
      </c>
      <c r="F15739" t="s">
        <v>315</v>
      </c>
      <c r="G15739" t="s">
        <v>315</v>
      </c>
      <c r="H15739" t="s">
        <v>316</v>
      </c>
      <c r="I15739" t="s">
        <v>59</v>
      </c>
      <c r="J15739" t="s">
        <v>191</v>
      </c>
      <c r="K15739" s="1">
        <v>45413</v>
      </c>
      <c r="L15739">
        <v>120</v>
      </c>
      <c r="M15739">
        <v>2</v>
      </c>
      <c r="N15739" t="s">
        <v>538</v>
      </c>
      <c r="O15739" t="s">
        <v>539</v>
      </c>
      <c r="P15739" t="s">
        <v>645</v>
      </c>
    </row>
    <row r="15740" spans="1:16" x14ac:dyDescent="0.25">
      <c r="A15740" t="s">
        <v>462</v>
      </c>
      <c r="B15740" t="s">
        <v>313</v>
      </c>
      <c r="C15740" t="s">
        <v>64</v>
      </c>
      <c r="E15740" t="s">
        <v>463</v>
      </c>
      <c r="F15740" t="s">
        <v>315</v>
      </c>
      <c r="G15740" t="s">
        <v>315</v>
      </c>
      <c r="H15740" t="s">
        <v>316</v>
      </c>
      <c r="I15740" t="s">
        <v>59</v>
      </c>
      <c r="J15740" t="s">
        <v>191</v>
      </c>
      <c r="K15740" s="1">
        <v>45414</v>
      </c>
      <c r="L15740">
        <v>120</v>
      </c>
      <c r="M15740">
        <v>2</v>
      </c>
      <c r="N15740" t="s">
        <v>538</v>
      </c>
      <c r="O15740" t="s">
        <v>539</v>
      </c>
      <c r="P15740" t="s">
        <v>645</v>
      </c>
    </row>
    <row r="15741" spans="1:16" x14ac:dyDescent="0.25">
      <c r="A15741" t="s">
        <v>462</v>
      </c>
      <c r="B15741" t="s">
        <v>313</v>
      </c>
      <c r="C15741" t="s">
        <v>64</v>
      </c>
      <c r="E15741" t="s">
        <v>463</v>
      </c>
      <c r="F15741" t="s">
        <v>315</v>
      </c>
      <c r="G15741" t="s">
        <v>315</v>
      </c>
      <c r="H15741" t="s">
        <v>316</v>
      </c>
      <c r="I15741" t="s">
        <v>59</v>
      </c>
      <c r="J15741" t="s">
        <v>191</v>
      </c>
      <c r="K15741" s="1">
        <v>45415</v>
      </c>
      <c r="L15741">
        <v>90</v>
      </c>
      <c r="M15741">
        <v>2</v>
      </c>
      <c r="N15741" t="s">
        <v>538</v>
      </c>
      <c r="O15741" t="s">
        <v>539</v>
      </c>
      <c r="P15741" t="s">
        <v>645</v>
      </c>
    </row>
    <row r="15742" spans="1:16" x14ac:dyDescent="0.25">
      <c r="A15742" t="s">
        <v>462</v>
      </c>
      <c r="B15742" t="s">
        <v>313</v>
      </c>
      <c r="C15742" t="s">
        <v>64</v>
      </c>
      <c r="E15742" t="s">
        <v>463</v>
      </c>
      <c r="F15742" t="s">
        <v>315</v>
      </c>
      <c r="G15742" t="s">
        <v>315</v>
      </c>
      <c r="H15742" t="s">
        <v>316</v>
      </c>
      <c r="I15742" t="s">
        <v>59</v>
      </c>
      <c r="J15742" t="s">
        <v>191</v>
      </c>
      <c r="K15742" s="1">
        <v>45418</v>
      </c>
      <c r="L15742">
        <v>60</v>
      </c>
      <c r="M15742">
        <v>3</v>
      </c>
      <c r="N15742" t="s">
        <v>538</v>
      </c>
      <c r="O15742" t="s">
        <v>539</v>
      </c>
      <c r="P15742" t="s">
        <v>645</v>
      </c>
    </row>
    <row r="15743" spans="1:16" x14ac:dyDescent="0.25">
      <c r="A15743" t="s">
        <v>462</v>
      </c>
      <c r="B15743" t="s">
        <v>313</v>
      </c>
      <c r="C15743" t="s">
        <v>64</v>
      </c>
      <c r="E15743" t="s">
        <v>463</v>
      </c>
      <c r="F15743" t="s">
        <v>315</v>
      </c>
      <c r="G15743" t="s">
        <v>315</v>
      </c>
      <c r="H15743" t="s">
        <v>316</v>
      </c>
      <c r="I15743" t="s">
        <v>59</v>
      </c>
      <c r="J15743" t="s">
        <v>191</v>
      </c>
      <c r="K15743" s="1">
        <v>45419</v>
      </c>
      <c r="L15743">
        <v>60</v>
      </c>
      <c r="M15743">
        <v>3</v>
      </c>
      <c r="N15743" t="s">
        <v>538</v>
      </c>
      <c r="O15743" t="s">
        <v>539</v>
      </c>
      <c r="P15743" t="s">
        <v>645</v>
      </c>
    </row>
    <row r="15744" spans="1:16" x14ac:dyDescent="0.25">
      <c r="A15744" t="s">
        <v>462</v>
      </c>
      <c r="B15744" t="s">
        <v>313</v>
      </c>
      <c r="C15744" t="s">
        <v>64</v>
      </c>
      <c r="E15744" t="s">
        <v>463</v>
      </c>
      <c r="F15744" t="s">
        <v>315</v>
      </c>
      <c r="G15744" t="s">
        <v>315</v>
      </c>
      <c r="H15744" t="s">
        <v>316</v>
      </c>
      <c r="I15744" t="s">
        <v>59</v>
      </c>
      <c r="J15744" t="s">
        <v>191</v>
      </c>
      <c r="K15744" s="1">
        <v>45420</v>
      </c>
      <c r="L15744">
        <v>60</v>
      </c>
      <c r="M15744">
        <v>3</v>
      </c>
      <c r="N15744" t="s">
        <v>538</v>
      </c>
      <c r="O15744" t="s">
        <v>539</v>
      </c>
      <c r="P15744" t="s">
        <v>645</v>
      </c>
    </row>
    <row r="15745" spans="1:16" x14ac:dyDescent="0.25">
      <c r="A15745" t="s">
        <v>462</v>
      </c>
      <c r="B15745" t="s">
        <v>313</v>
      </c>
      <c r="C15745" t="s">
        <v>64</v>
      </c>
      <c r="E15745" t="s">
        <v>463</v>
      </c>
      <c r="F15745" t="s">
        <v>315</v>
      </c>
      <c r="G15745" t="s">
        <v>315</v>
      </c>
      <c r="H15745" t="s">
        <v>316</v>
      </c>
      <c r="I15745" t="s">
        <v>59</v>
      </c>
      <c r="J15745" t="s">
        <v>191</v>
      </c>
      <c r="K15745" s="1">
        <v>45421</v>
      </c>
      <c r="L15745">
        <v>60</v>
      </c>
      <c r="M15745">
        <v>3</v>
      </c>
      <c r="N15745" t="s">
        <v>538</v>
      </c>
      <c r="O15745" t="s">
        <v>539</v>
      </c>
      <c r="P15745" t="s">
        <v>645</v>
      </c>
    </row>
    <row r="15746" spans="1:16" x14ac:dyDescent="0.25">
      <c r="A15746" t="s">
        <v>462</v>
      </c>
      <c r="B15746" t="s">
        <v>313</v>
      </c>
      <c r="C15746" t="s">
        <v>64</v>
      </c>
      <c r="E15746" t="s">
        <v>463</v>
      </c>
      <c r="F15746" t="s">
        <v>315</v>
      </c>
      <c r="G15746" t="s">
        <v>315</v>
      </c>
      <c r="H15746" t="s">
        <v>316</v>
      </c>
      <c r="I15746" t="s">
        <v>59</v>
      </c>
      <c r="J15746" t="s">
        <v>191</v>
      </c>
      <c r="K15746" s="1">
        <v>45422</v>
      </c>
      <c r="L15746">
        <v>30</v>
      </c>
      <c r="M15746">
        <v>3</v>
      </c>
      <c r="N15746" t="s">
        <v>538</v>
      </c>
      <c r="O15746" t="s">
        <v>539</v>
      </c>
      <c r="P15746" t="s">
        <v>645</v>
      </c>
    </row>
    <row r="15747" spans="1:16" x14ac:dyDescent="0.25">
      <c r="A15747" t="s">
        <v>462</v>
      </c>
      <c r="B15747" t="s">
        <v>313</v>
      </c>
      <c r="C15747" t="s">
        <v>64</v>
      </c>
      <c r="E15747" t="s">
        <v>463</v>
      </c>
      <c r="F15747" t="s">
        <v>315</v>
      </c>
      <c r="G15747" t="s">
        <v>315</v>
      </c>
      <c r="H15747" t="s">
        <v>316</v>
      </c>
      <c r="I15747" t="s">
        <v>59</v>
      </c>
      <c r="J15747" t="s">
        <v>191</v>
      </c>
      <c r="K15747" s="1">
        <v>45425</v>
      </c>
      <c r="L15747">
        <v>30</v>
      </c>
      <c r="M15747">
        <v>4</v>
      </c>
      <c r="N15747" t="s">
        <v>538</v>
      </c>
      <c r="O15747" t="s">
        <v>539</v>
      </c>
      <c r="P15747" t="s">
        <v>645</v>
      </c>
    </row>
    <row r="15748" spans="1:16" x14ac:dyDescent="0.25">
      <c r="A15748" t="s">
        <v>462</v>
      </c>
      <c r="B15748" t="s">
        <v>313</v>
      </c>
      <c r="C15748" t="s">
        <v>64</v>
      </c>
      <c r="E15748" t="s">
        <v>463</v>
      </c>
      <c r="F15748" t="s">
        <v>315</v>
      </c>
      <c r="G15748" t="s">
        <v>315</v>
      </c>
      <c r="H15748" t="s">
        <v>316</v>
      </c>
      <c r="I15748" t="s">
        <v>59</v>
      </c>
      <c r="J15748" t="s">
        <v>191</v>
      </c>
      <c r="K15748" s="1">
        <v>45426</v>
      </c>
      <c r="L15748">
        <v>60</v>
      </c>
      <c r="M15748">
        <v>4</v>
      </c>
      <c r="N15748" t="s">
        <v>538</v>
      </c>
      <c r="O15748" t="s">
        <v>539</v>
      </c>
      <c r="P15748" t="s">
        <v>645</v>
      </c>
    </row>
    <row r="15749" spans="1:16" x14ac:dyDescent="0.25">
      <c r="A15749" t="s">
        <v>462</v>
      </c>
      <c r="B15749" t="s">
        <v>313</v>
      </c>
      <c r="C15749" t="s">
        <v>64</v>
      </c>
      <c r="E15749" t="s">
        <v>463</v>
      </c>
      <c r="F15749" t="s">
        <v>315</v>
      </c>
      <c r="G15749" t="s">
        <v>315</v>
      </c>
      <c r="H15749" t="s">
        <v>316</v>
      </c>
      <c r="I15749" t="s">
        <v>59</v>
      </c>
      <c r="J15749" t="s">
        <v>191</v>
      </c>
      <c r="K15749" s="1">
        <v>45427</v>
      </c>
      <c r="L15749">
        <v>30</v>
      </c>
      <c r="M15749">
        <v>4</v>
      </c>
      <c r="N15749" t="s">
        <v>538</v>
      </c>
      <c r="O15749" t="s">
        <v>539</v>
      </c>
      <c r="P15749" t="s">
        <v>645</v>
      </c>
    </row>
    <row r="15750" spans="1:16" x14ac:dyDescent="0.25">
      <c r="A15750" t="s">
        <v>462</v>
      </c>
      <c r="B15750" t="s">
        <v>313</v>
      </c>
      <c r="C15750" t="s">
        <v>64</v>
      </c>
      <c r="E15750" t="s">
        <v>463</v>
      </c>
      <c r="F15750" t="s">
        <v>315</v>
      </c>
      <c r="G15750" t="s">
        <v>315</v>
      </c>
      <c r="H15750" t="s">
        <v>316</v>
      </c>
      <c r="I15750" t="s">
        <v>59</v>
      </c>
      <c r="J15750" t="s">
        <v>191</v>
      </c>
      <c r="K15750" s="1">
        <v>45429</v>
      </c>
      <c r="L15750">
        <v>30</v>
      </c>
      <c r="M15750">
        <v>4</v>
      </c>
      <c r="N15750" t="s">
        <v>538</v>
      </c>
      <c r="O15750" t="s">
        <v>539</v>
      </c>
      <c r="P15750" t="s">
        <v>645</v>
      </c>
    </row>
    <row r="15751" spans="1:16" x14ac:dyDescent="0.25">
      <c r="A15751" t="s">
        <v>462</v>
      </c>
      <c r="B15751" t="s">
        <v>313</v>
      </c>
      <c r="C15751" t="s">
        <v>64</v>
      </c>
      <c r="E15751" t="s">
        <v>463</v>
      </c>
      <c r="F15751" t="s">
        <v>315</v>
      </c>
      <c r="G15751" t="s">
        <v>315</v>
      </c>
      <c r="H15751" t="s">
        <v>316</v>
      </c>
      <c r="I15751" t="s">
        <v>317</v>
      </c>
      <c r="J15751" t="s">
        <v>191</v>
      </c>
      <c r="K15751" s="1">
        <v>45412</v>
      </c>
      <c r="L15751">
        <v>60</v>
      </c>
      <c r="M15751">
        <v>2</v>
      </c>
      <c r="N15751" t="s">
        <v>538</v>
      </c>
      <c r="O15751" t="s">
        <v>539</v>
      </c>
      <c r="P15751" t="s">
        <v>645</v>
      </c>
    </row>
    <row r="15752" spans="1:16" x14ac:dyDescent="0.25">
      <c r="A15752" t="s">
        <v>462</v>
      </c>
      <c r="B15752" t="s">
        <v>313</v>
      </c>
      <c r="C15752" t="s">
        <v>64</v>
      </c>
      <c r="E15752" t="s">
        <v>463</v>
      </c>
      <c r="F15752" t="s">
        <v>315</v>
      </c>
      <c r="G15752" t="s">
        <v>315</v>
      </c>
      <c r="H15752" t="s">
        <v>316</v>
      </c>
      <c r="I15752" t="s">
        <v>317</v>
      </c>
      <c r="J15752" t="s">
        <v>191</v>
      </c>
      <c r="K15752" s="1">
        <v>45415</v>
      </c>
      <c r="L15752">
        <v>60</v>
      </c>
      <c r="M15752">
        <v>2</v>
      </c>
      <c r="N15752" t="s">
        <v>538</v>
      </c>
      <c r="O15752" t="s">
        <v>539</v>
      </c>
      <c r="P15752" t="s">
        <v>645</v>
      </c>
    </row>
    <row r="15753" spans="1:16" x14ac:dyDescent="0.25">
      <c r="A15753" t="s">
        <v>462</v>
      </c>
      <c r="B15753" t="s">
        <v>313</v>
      </c>
      <c r="C15753" t="s">
        <v>64</v>
      </c>
      <c r="E15753" t="s">
        <v>463</v>
      </c>
      <c r="F15753" t="s">
        <v>315</v>
      </c>
      <c r="G15753" t="s">
        <v>315</v>
      </c>
      <c r="H15753" t="s">
        <v>316</v>
      </c>
      <c r="I15753" t="s">
        <v>317</v>
      </c>
      <c r="J15753" t="s">
        <v>191</v>
      </c>
      <c r="K15753" s="1">
        <v>45418</v>
      </c>
      <c r="L15753">
        <v>60</v>
      </c>
      <c r="M15753">
        <v>3</v>
      </c>
      <c r="N15753" t="s">
        <v>538</v>
      </c>
      <c r="O15753" t="s">
        <v>539</v>
      </c>
      <c r="P15753" t="s">
        <v>645</v>
      </c>
    </row>
    <row r="15754" spans="1:16" x14ac:dyDescent="0.25">
      <c r="A15754" t="s">
        <v>462</v>
      </c>
      <c r="B15754" t="s">
        <v>313</v>
      </c>
      <c r="C15754" t="s">
        <v>64</v>
      </c>
      <c r="E15754" t="s">
        <v>463</v>
      </c>
      <c r="F15754" t="s">
        <v>315</v>
      </c>
      <c r="G15754" t="s">
        <v>315</v>
      </c>
      <c r="H15754" t="s">
        <v>316</v>
      </c>
      <c r="I15754" t="s">
        <v>317</v>
      </c>
      <c r="J15754" t="s">
        <v>191</v>
      </c>
      <c r="K15754" s="1">
        <v>45419</v>
      </c>
      <c r="L15754">
        <v>60</v>
      </c>
      <c r="M15754">
        <v>3</v>
      </c>
      <c r="N15754" t="s">
        <v>538</v>
      </c>
      <c r="O15754" t="s">
        <v>539</v>
      </c>
      <c r="P15754" t="s">
        <v>645</v>
      </c>
    </row>
    <row r="15755" spans="1:16" x14ac:dyDescent="0.25">
      <c r="A15755" t="s">
        <v>462</v>
      </c>
      <c r="B15755" t="s">
        <v>313</v>
      </c>
      <c r="C15755" t="s">
        <v>64</v>
      </c>
      <c r="E15755" t="s">
        <v>463</v>
      </c>
      <c r="F15755" t="s">
        <v>315</v>
      </c>
      <c r="G15755" t="s">
        <v>315</v>
      </c>
      <c r="H15755" t="s">
        <v>316</v>
      </c>
      <c r="I15755" t="s">
        <v>317</v>
      </c>
      <c r="J15755" t="s">
        <v>191</v>
      </c>
      <c r="K15755" s="1">
        <v>45422</v>
      </c>
      <c r="L15755">
        <v>60</v>
      </c>
      <c r="M15755">
        <v>3</v>
      </c>
      <c r="N15755" t="s">
        <v>538</v>
      </c>
      <c r="O15755" t="s">
        <v>539</v>
      </c>
      <c r="P15755" t="s">
        <v>645</v>
      </c>
    </row>
    <row r="15756" spans="1:16" x14ac:dyDescent="0.25">
      <c r="A15756" t="s">
        <v>462</v>
      </c>
      <c r="B15756" t="s">
        <v>313</v>
      </c>
      <c r="C15756" t="s">
        <v>64</v>
      </c>
      <c r="E15756" t="s">
        <v>463</v>
      </c>
      <c r="F15756" t="s">
        <v>315</v>
      </c>
      <c r="G15756" t="s">
        <v>315</v>
      </c>
      <c r="H15756" t="s">
        <v>316</v>
      </c>
      <c r="I15756" t="s">
        <v>317</v>
      </c>
      <c r="J15756" t="s">
        <v>191</v>
      </c>
      <c r="K15756" s="1">
        <v>45425</v>
      </c>
      <c r="L15756">
        <v>60</v>
      </c>
      <c r="M15756">
        <v>4</v>
      </c>
      <c r="N15756" t="s">
        <v>538</v>
      </c>
      <c r="O15756" t="s">
        <v>539</v>
      </c>
      <c r="P15756" t="s">
        <v>645</v>
      </c>
    </row>
    <row r="15757" spans="1:16" x14ac:dyDescent="0.25">
      <c r="A15757" t="s">
        <v>462</v>
      </c>
      <c r="B15757" t="s">
        <v>313</v>
      </c>
      <c r="C15757" t="s">
        <v>64</v>
      </c>
      <c r="E15757" t="s">
        <v>463</v>
      </c>
      <c r="F15757" t="s">
        <v>315</v>
      </c>
      <c r="G15757" t="s">
        <v>315</v>
      </c>
      <c r="H15757" t="s">
        <v>316</v>
      </c>
      <c r="I15757" t="s">
        <v>317</v>
      </c>
      <c r="J15757" t="s">
        <v>191</v>
      </c>
      <c r="K15757" s="1">
        <v>45427</v>
      </c>
      <c r="L15757">
        <v>30</v>
      </c>
      <c r="M15757">
        <v>4</v>
      </c>
      <c r="N15757" t="s">
        <v>538</v>
      </c>
      <c r="O15757" t="s">
        <v>539</v>
      </c>
      <c r="P15757" t="s">
        <v>645</v>
      </c>
    </row>
    <row r="15758" spans="1:16" x14ac:dyDescent="0.25">
      <c r="A15758" t="s">
        <v>462</v>
      </c>
      <c r="B15758" t="s">
        <v>313</v>
      </c>
      <c r="C15758" t="s">
        <v>64</v>
      </c>
      <c r="E15758" t="s">
        <v>463</v>
      </c>
      <c r="F15758" t="s">
        <v>315</v>
      </c>
      <c r="G15758" t="s">
        <v>315</v>
      </c>
      <c r="H15758" t="s">
        <v>316</v>
      </c>
      <c r="I15758" t="s">
        <v>317</v>
      </c>
      <c r="J15758" t="s">
        <v>191</v>
      </c>
      <c r="K15758" s="1">
        <v>45429</v>
      </c>
      <c r="L15758">
        <v>30</v>
      </c>
      <c r="M15758">
        <v>4</v>
      </c>
      <c r="N15758" t="s">
        <v>538</v>
      </c>
      <c r="O15758" t="s">
        <v>539</v>
      </c>
      <c r="P15758" t="s">
        <v>645</v>
      </c>
    </row>
    <row r="15759" spans="1:16" x14ac:dyDescent="0.25">
      <c r="A15759" t="s">
        <v>462</v>
      </c>
      <c r="B15759" t="s">
        <v>313</v>
      </c>
      <c r="C15759" t="s">
        <v>64</v>
      </c>
      <c r="E15759" t="s">
        <v>463</v>
      </c>
      <c r="F15759" t="s">
        <v>315</v>
      </c>
      <c r="G15759" t="s">
        <v>315</v>
      </c>
      <c r="H15759" t="s">
        <v>316</v>
      </c>
      <c r="I15759" t="s">
        <v>318</v>
      </c>
      <c r="J15759" t="s">
        <v>117</v>
      </c>
      <c r="K15759" s="1">
        <v>45418</v>
      </c>
      <c r="L15759">
        <v>60</v>
      </c>
      <c r="M15759">
        <v>3</v>
      </c>
      <c r="N15759" t="s">
        <v>538</v>
      </c>
      <c r="O15759" t="s">
        <v>539</v>
      </c>
      <c r="P15759" t="s">
        <v>645</v>
      </c>
    </row>
    <row r="15760" spans="1:16" x14ac:dyDescent="0.25">
      <c r="A15760" t="s">
        <v>462</v>
      </c>
      <c r="B15760" t="s">
        <v>313</v>
      </c>
      <c r="C15760" t="s">
        <v>64</v>
      </c>
      <c r="E15760" t="s">
        <v>463</v>
      </c>
      <c r="F15760" t="s">
        <v>315</v>
      </c>
      <c r="G15760" t="s">
        <v>315</v>
      </c>
      <c r="H15760" t="s">
        <v>316</v>
      </c>
      <c r="I15760" t="s">
        <v>318</v>
      </c>
      <c r="J15760" t="s">
        <v>117</v>
      </c>
      <c r="K15760" s="1">
        <v>45420</v>
      </c>
      <c r="L15760">
        <v>30</v>
      </c>
      <c r="M15760">
        <v>3</v>
      </c>
      <c r="N15760" t="s">
        <v>538</v>
      </c>
      <c r="O15760" t="s">
        <v>539</v>
      </c>
      <c r="P15760" t="s">
        <v>645</v>
      </c>
    </row>
    <row r="15761" spans="1:16" x14ac:dyDescent="0.25">
      <c r="A15761" t="s">
        <v>462</v>
      </c>
      <c r="B15761" t="s">
        <v>313</v>
      </c>
      <c r="C15761" t="s">
        <v>64</v>
      </c>
      <c r="E15761" t="s">
        <v>463</v>
      </c>
      <c r="F15761" t="s">
        <v>315</v>
      </c>
      <c r="G15761" t="s">
        <v>315</v>
      </c>
      <c r="H15761" t="s">
        <v>316</v>
      </c>
      <c r="I15761" t="s">
        <v>318</v>
      </c>
      <c r="J15761" t="s">
        <v>117</v>
      </c>
      <c r="K15761" s="1">
        <v>45421</v>
      </c>
      <c r="L15761">
        <v>60</v>
      </c>
      <c r="M15761">
        <v>3</v>
      </c>
      <c r="N15761" t="s">
        <v>538</v>
      </c>
      <c r="O15761" t="s">
        <v>539</v>
      </c>
      <c r="P15761" t="s">
        <v>645</v>
      </c>
    </row>
    <row r="15762" spans="1:16" x14ac:dyDescent="0.25">
      <c r="A15762" t="s">
        <v>462</v>
      </c>
      <c r="B15762" t="s">
        <v>313</v>
      </c>
      <c r="C15762" t="s">
        <v>64</v>
      </c>
      <c r="E15762" t="s">
        <v>463</v>
      </c>
      <c r="F15762" t="s">
        <v>315</v>
      </c>
      <c r="G15762" t="s">
        <v>315</v>
      </c>
      <c r="H15762" t="s">
        <v>316</v>
      </c>
      <c r="I15762" t="s">
        <v>318</v>
      </c>
      <c r="J15762" t="s">
        <v>117</v>
      </c>
      <c r="K15762" s="1">
        <v>45422</v>
      </c>
      <c r="L15762">
        <v>90</v>
      </c>
      <c r="M15762">
        <v>3</v>
      </c>
      <c r="N15762" t="s">
        <v>538</v>
      </c>
      <c r="O15762" t="s">
        <v>539</v>
      </c>
      <c r="P15762" t="s">
        <v>645</v>
      </c>
    </row>
    <row r="15763" spans="1:16" x14ac:dyDescent="0.25">
      <c r="A15763" t="s">
        <v>462</v>
      </c>
      <c r="B15763" t="s">
        <v>313</v>
      </c>
      <c r="C15763" t="s">
        <v>64</v>
      </c>
      <c r="E15763" t="s">
        <v>463</v>
      </c>
      <c r="F15763" t="s">
        <v>315</v>
      </c>
      <c r="G15763" t="s">
        <v>315</v>
      </c>
      <c r="H15763" t="s">
        <v>316</v>
      </c>
      <c r="I15763" t="s">
        <v>318</v>
      </c>
      <c r="J15763" t="s">
        <v>117</v>
      </c>
      <c r="K15763" s="1">
        <v>45425</v>
      </c>
      <c r="L15763">
        <v>30</v>
      </c>
      <c r="M15763">
        <v>4</v>
      </c>
      <c r="N15763" t="s">
        <v>538</v>
      </c>
      <c r="O15763" t="s">
        <v>539</v>
      </c>
      <c r="P15763" t="s">
        <v>645</v>
      </c>
    </row>
    <row r="15764" spans="1:16" x14ac:dyDescent="0.25">
      <c r="A15764" t="s">
        <v>462</v>
      </c>
      <c r="B15764" t="s">
        <v>313</v>
      </c>
      <c r="C15764" t="s">
        <v>64</v>
      </c>
      <c r="E15764" t="s">
        <v>463</v>
      </c>
      <c r="F15764" t="s">
        <v>315</v>
      </c>
      <c r="G15764" t="s">
        <v>315</v>
      </c>
      <c r="H15764" t="s">
        <v>316</v>
      </c>
      <c r="I15764" t="s">
        <v>318</v>
      </c>
      <c r="J15764" t="s">
        <v>117</v>
      </c>
      <c r="K15764" s="1">
        <v>45427</v>
      </c>
      <c r="L15764">
        <v>30</v>
      </c>
      <c r="M15764">
        <v>4</v>
      </c>
      <c r="N15764" t="s">
        <v>538</v>
      </c>
      <c r="O15764" t="s">
        <v>539</v>
      </c>
      <c r="P15764" t="s">
        <v>645</v>
      </c>
    </row>
    <row r="15765" spans="1:16" x14ac:dyDescent="0.25">
      <c r="A15765" t="s">
        <v>462</v>
      </c>
      <c r="B15765" t="s">
        <v>313</v>
      </c>
      <c r="C15765" t="s">
        <v>64</v>
      </c>
      <c r="E15765" t="s">
        <v>463</v>
      </c>
      <c r="F15765" t="s">
        <v>315</v>
      </c>
      <c r="G15765" t="s">
        <v>315</v>
      </c>
      <c r="H15765" t="s">
        <v>316</v>
      </c>
      <c r="I15765" t="s">
        <v>319</v>
      </c>
      <c r="J15765" t="s">
        <v>191</v>
      </c>
      <c r="K15765" s="1">
        <v>45406</v>
      </c>
      <c r="L15765">
        <v>30</v>
      </c>
      <c r="M15765">
        <v>1</v>
      </c>
      <c r="N15765" t="s">
        <v>538</v>
      </c>
      <c r="O15765" t="s">
        <v>539</v>
      </c>
      <c r="P15765" t="s">
        <v>645</v>
      </c>
    </row>
    <row r="15766" spans="1:16" x14ac:dyDescent="0.25">
      <c r="A15766" t="s">
        <v>462</v>
      </c>
      <c r="B15766" t="s">
        <v>313</v>
      </c>
      <c r="C15766" t="s">
        <v>64</v>
      </c>
      <c r="E15766" t="s">
        <v>463</v>
      </c>
      <c r="F15766" t="s">
        <v>315</v>
      </c>
      <c r="G15766" t="s">
        <v>315</v>
      </c>
      <c r="H15766" t="s">
        <v>316</v>
      </c>
      <c r="I15766" t="s">
        <v>319</v>
      </c>
      <c r="J15766" t="s">
        <v>191</v>
      </c>
      <c r="K15766" s="1">
        <v>45407</v>
      </c>
      <c r="L15766">
        <v>30</v>
      </c>
      <c r="M15766">
        <v>1</v>
      </c>
      <c r="N15766" t="s">
        <v>538</v>
      </c>
      <c r="O15766" t="s">
        <v>539</v>
      </c>
      <c r="P15766" t="s">
        <v>645</v>
      </c>
    </row>
    <row r="15767" spans="1:16" x14ac:dyDescent="0.25">
      <c r="A15767" t="s">
        <v>462</v>
      </c>
      <c r="B15767" t="s">
        <v>313</v>
      </c>
      <c r="C15767" t="s">
        <v>64</v>
      </c>
      <c r="E15767" t="s">
        <v>463</v>
      </c>
      <c r="F15767" t="s">
        <v>315</v>
      </c>
      <c r="G15767" t="s">
        <v>315</v>
      </c>
      <c r="H15767" t="s">
        <v>316</v>
      </c>
      <c r="I15767" t="s">
        <v>319</v>
      </c>
      <c r="J15767" t="s">
        <v>191</v>
      </c>
      <c r="K15767" s="1">
        <v>45408</v>
      </c>
      <c r="L15767">
        <v>60</v>
      </c>
      <c r="M15767">
        <v>1</v>
      </c>
      <c r="N15767" t="s">
        <v>538</v>
      </c>
      <c r="O15767" t="s">
        <v>539</v>
      </c>
      <c r="P15767" t="s">
        <v>645</v>
      </c>
    </row>
    <row r="15768" spans="1:16" x14ac:dyDescent="0.25">
      <c r="A15768" t="s">
        <v>462</v>
      </c>
      <c r="B15768" t="s">
        <v>313</v>
      </c>
      <c r="C15768" t="s">
        <v>64</v>
      </c>
      <c r="E15768" t="s">
        <v>463</v>
      </c>
      <c r="F15768" t="s">
        <v>315</v>
      </c>
      <c r="G15768" t="s">
        <v>315</v>
      </c>
      <c r="H15768" t="s">
        <v>316</v>
      </c>
      <c r="I15768" t="s">
        <v>319</v>
      </c>
      <c r="J15768" t="s">
        <v>191</v>
      </c>
      <c r="K15768" s="1">
        <v>45411</v>
      </c>
      <c r="L15768">
        <v>60</v>
      </c>
      <c r="M15768">
        <v>2</v>
      </c>
      <c r="N15768" t="s">
        <v>538</v>
      </c>
      <c r="O15768" t="s">
        <v>539</v>
      </c>
      <c r="P15768" t="s">
        <v>645</v>
      </c>
    </row>
    <row r="15769" spans="1:16" x14ac:dyDescent="0.25">
      <c r="A15769" t="s">
        <v>462</v>
      </c>
      <c r="B15769" t="s">
        <v>313</v>
      </c>
      <c r="C15769" t="s">
        <v>64</v>
      </c>
      <c r="E15769" t="s">
        <v>463</v>
      </c>
      <c r="F15769" t="s">
        <v>315</v>
      </c>
      <c r="G15769" t="s">
        <v>315</v>
      </c>
      <c r="H15769" t="s">
        <v>316</v>
      </c>
      <c r="I15769" t="s">
        <v>319</v>
      </c>
      <c r="J15769" t="s">
        <v>191</v>
      </c>
      <c r="K15769" s="1">
        <v>45415</v>
      </c>
      <c r="L15769">
        <v>60</v>
      </c>
      <c r="M15769">
        <v>2</v>
      </c>
      <c r="N15769" t="s">
        <v>538</v>
      </c>
      <c r="O15769" t="s">
        <v>539</v>
      </c>
      <c r="P15769" t="s">
        <v>645</v>
      </c>
    </row>
    <row r="15770" spans="1:16" x14ac:dyDescent="0.25">
      <c r="A15770" t="s">
        <v>462</v>
      </c>
      <c r="B15770" t="s">
        <v>313</v>
      </c>
      <c r="C15770" t="s">
        <v>64</v>
      </c>
      <c r="E15770" t="s">
        <v>463</v>
      </c>
      <c r="F15770" t="s">
        <v>315</v>
      </c>
      <c r="G15770" t="s">
        <v>315</v>
      </c>
      <c r="H15770" t="s">
        <v>316</v>
      </c>
      <c r="I15770" t="s">
        <v>319</v>
      </c>
      <c r="J15770" t="s">
        <v>191</v>
      </c>
      <c r="K15770" s="1">
        <v>45418</v>
      </c>
      <c r="L15770">
        <v>60</v>
      </c>
      <c r="M15770">
        <v>3</v>
      </c>
      <c r="N15770" t="s">
        <v>538</v>
      </c>
      <c r="O15770" t="s">
        <v>539</v>
      </c>
      <c r="P15770" t="s">
        <v>645</v>
      </c>
    </row>
    <row r="15771" spans="1:16" x14ac:dyDescent="0.25">
      <c r="A15771" t="s">
        <v>462</v>
      </c>
      <c r="B15771" t="s">
        <v>313</v>
      </c>
      <c r="C15771" t="s">
        <v>64</v>
      </c>
      <c r="E15771" t="s">
        <v>463</v>
      </c>
      <c r="F15771" t="s">
        <v>315</v>
      </c>
      <c r="G15771" t="s">
        <v>315</v>
      </c>
      <c r="H15771" t="s">
        <v>316</v>
      </c>
      <c r="I15771" t="s">
        <v>319</v>
      </c>
      <c r="J15771" t="s">
        <v>191</v>
      </c>
      <c r="K15771" s="1">
        <v>45419</v>
      </c>
      <c r="L15771">
        <v>30</v>
      </c>
      <c r="M15771">
        <v>3</v>
      </c>
      <c r="N15771" t="s">
        <v>538</v>
      </c>
      <c r="O15771" t="s">
        <v>539</v>
      </c>
      <c r="P15771" t="s">
        <v>645</v>
      </c>
    </row>
    <row r="15772" spans="1:16" x14ac:dyDescent="0.25">
      <c r="A15772" t="s">
        <v>462</v>
      </c>
      <c r="B15772" t="s">
        <v>313</v>
      </c>
      <c r="C15772" t="s">
        <v>64</v>
      </c>
      <c r="E15772" t="s">
        <v>463</v>
      </c>
      <c r="F15772" t="s">
        <v>315</v>
      </c>
      <c r="G15772" t="s">
        <v>315</v>
      </c>
      <c r="H15772" t="s">
        <v>316</v>
      </c>
      <c r="I15772" t="s">
        <v>319</v>
      </c>
      <c r="J15772" t="s">
        <v>191</v>
      </c>
      <c r="K15772" s="1">
        <v>45420</v>
      </c>
      <c r="L15772">
        <v>60</v>
      </c>
      <c r="M15772">
        <v>3</v>
      </c>
      <c r="N15772" t="s">
        <v>538</v>
      </c>
      <c r="O15772" t="s">
        <v>539</v>
      </c>
      <c r="P15772" t="s">
        <v>645</v>
      </c>
    </row>
    <row r="15773" spans="1:16" x14ac:dyDescent="0.25">
      <c r="A15773" t="s">
        <v>462</v>
      </c>
      <c r="B15773" t="s">
        <v>313</v>
      </c>
      <c r="C15773" t="s">
        <v>64</v>
      </c>
      <c r="E15773" t="s">
        <v>463</v>
      </c>
      <c r="F15773" t="s">
        <v>315</v>
      </c>
      <c r="G15773" t="s">
        <v>315</v>
      </c>
      <c r="H15773" t="s">
        <v>316</v>
      </c>
      <c r="I15773" t="s">
        <v>319</v>
      </c>
      <c r="J15773" t="s">
        <v>191</v>
      </c>
      <c r="K15773" s="1">
        <v>45422</v>
      </c>
      <c r="L15773">
        <v>60</v>
      </c>
      <c r="M15773">
        <v>3</v>
      </c>
      <c r="N15773" t="s">
        <v>538</v>
      </c>
      <c r="O15773" t="s">
        <v>539</v>
      </c>
      <c r="P15773" t="s">
        <v>645</v>
      </c>
    </row>
    <row r="15774" spans="1:16" x14ac:dyDescent="0.25">
      <c r="A15774" t="s">
        <v>462</v>
      </c>
      <c r="B15774" t="s">
        <v>313</v>
      </c>
      <c r="C15774" t="s">
        <v>64</v>
      </c>
      <c r="E15774" t="s">
        <v>463</v>
      </c>
      <c r="F15774" t="s">
        <v>315</v>
      </c>
      <c r="G15774" t="s">
        <v>315</v>
      </c>
      <c r="H15774" t="s">
        <v>316</v>
      </c>
      <c r="I15774" t="s">
        <v>319</v>
      </c>
      <c r="J15774" t="s">
        <v>191</v>
      </c>
      <c r="K15774" s="1">
        <v>45425</v>
      </c>
      <c r="L15774">
        <v>30</v>
      </c>
      <c r="M15774">
        <v>4</v>
      </c>
      <c r="N15774" t="s">
        <v>538</v>
      </c>
      <c r="O15774" t="s">
        <v>539</v>
      </c>
      <c r="P15774" t="s">
        <v>645</v>
      </c>
    </row>
    <row r="15775" spans="1:16" x14ac:dyDescent="0.25">
      <c r="A15775" t="s">
        <v>462</v>
      </c>
      <c r="B15775" t="s">
        <v>313</v>
      </c>
      <c r="C15775" t="s">
        <v>64</v>
      </c>
      <c r="E15775" t="s">
        <v>463</v>
      </c>
      <c r="F15775" t="s">
        <v>315</v>
      </c>
      <c r="G15775" t="s">
        <v>315</v>
      </c>
      <c r="H15775" t="s">
        <v>316</v>
      </c>
      <c r="I15775" t="s">
        <v>320</v>
      </c>
      <c r="J15775" t="s">
        <v>117</v>
      </c>
      <c r="K15775" s="1">
        <v>45418</v>
      </c>
      <c r="L15775">
        <v>30</v>
      </c>
      <c r="M15775">
        <v>3</v>
      </c>
      <c r="N15775" t="s">
        <v>538</v>
      </c>
      <c r="O15775" t="s">
        <v>539</v>
      </c>
      <c r="P15775" t="s">
        <v>645</v>
      </c>
    </row>
    <row r="15776" spans="1:16" x14ac:dyDescent="0.25">
      <c r="A15776" t="s">
        <v>462</v>
      </c>
      <c r="B15776" t="s">
        <v>313</v>
      </c>
      <c r="C15776" t="s">
        <v>64</v>
      </c>
      <c r="E15776" t="s">
        <v>463</v>
      </c>
      <c r="F15776" t="s">
        <v>315</v>
      </c>
      <c r="G15776" t="s">
        <v>315</v>
      </c>
      <c r="H15776" t="s">
        <v>316</v>
      </c>
      <c r="I15776" t="s">
        <v>320</v>
      </c>
      <c r="J15776" t="s">
        <v>117</v>
      </c>
      <c r="K15776" s="1">
        <v>45419</v>
      </c>
      <c r="L15776">
        <v>30</v>
      </c>
      <c r="M15776">
        <v>3</v>
      </c>
      <c r="N15776" t="s">
        <v>538</v>
      </c>
      <c r="O15776" t="s">
        <v>539</v>
      </c>
      <c r="P15776" t="s">
        <v>645</v>
      </c>
    </row>
    <row r="15777" spans="1:16" x14ac:dyDescent="0.25">
      <c r="A15777" t="s">
        <v>462</v>
      </c>
      <c r="B15777" t="s">
        <v>313</v>
      </c>
      <c r="C15777" t="s">
        <v>64</v>
      </c>
      <c r="E15777" t="s">
        <v>463</v>
      </c>
      <c r="F15777" t="s">
        <v>315</v>
      </c>
      <c r="G15777" t="s">
        <v>315</v>
      </c>
      <c r="H15777" t="s">
        <v>316</v>
      </c>
      <c r="I15777" t="s">
        <v>320</v>
      </c>
      <c r="J15777" t="s">
        <v>117</v>
      </c>
      <c r="K15777" s="1">
        <v>45420</v>
      </c>
      <c r="L15777">
        <v>30</v>
      </c>
      <c r="M15777">
        <v>3</v>
      </c>
      <c r="N15777" t="s">
        <v>538</v>
      </c>
      <c r="O15777" t="s">
        <v>539</v>
      </c>
      <c r="P15777" t="s">
        <v>645</v>
      </c>
    </row>
    <row r="15778" spans="1:16" x14ac:dyDescent="0.25">
      <c r="A15778" t="s">
        <v>462</v>
      </c>
      <c r="B15778" t="s">
        <v>313</v>
      </c>
      <c r="C15778" t="s">
        <v>64</v>
      </c>
      <c r="E15778" t="s">
        <v>463</v>
      </c>
      <c r="F15778" t="s">
        <v>315</v>
      </c>
      <c r="G15778" t="s">
        <v>315</v>
      </c>
      <c r="H15778" t="s">
        <v>316</v>
      </c>
      <c r="I15778" t="s">
        <v>320</v>
      </c>
      <c r="J15778" t="s">
        <v>117</v>
      </c>
      <c r="K15778" s="1">
        <v>45421</v>
      </c>
      <c r="L15778">
        <v>30</v>
      </c>
      <c r="M15778">
        <v>3</v>
      </c>
      <c r="N15778" t="s">
        <v>538</v>
      </c>
      <c r="O15778" t="s">
        <v>539</v>
      </c>
      <c r="P15778" t="s">
        <v>645</v>
      </c>
    </row>
    <row r="15779" spans="1:16" x14ac:dyDescent="0.25">
      <c r="A15779" t="s">
        <v>462</v>
      </c>
      <c r="B15779" t="s">
        <v>313</v>
      </c>
      <c r="C15779" t="s">
        <v>64</v>
      </c>
      <c r="E15779" t="s">
        <v>463</v>
      </c>
      <c r="F15779" t="s">
        <v>315</v>
      </c>
      <c r="G15779" t="s">
        <v>315</v>
      </c>
      <c r="H15779" t="s">
        <v>316</v>
      </c>
      <c r="I15779" t="s">
        <v>320</v>
      </c>
      <c r="J15779" t="s">
        <v>117</v>
      </c>
      <c r="K15779" s="1">
        <v>45425</v>
      </c>
      <c r="L15779">
        <v>30</v>
      </c>
      <c r="M15779">
        <v>4</v>
      </c>
      <c r="N15779" t="s">
        <v>538</v>
      </c>
      <c r="O15779" t="s">
        <v>539</v>
      </c>
      <c r="P15779" t="s">
        <v>645</v>
      </c>
    </row>
    <row r="15780" spans="1:16" x14ac:dyDescent="0.25">
      <c r="A15780" t="s">
        <v>462</v>
      </c>
      <c r="B15780" t="s">
        <v>313</v>
      </c>
      <c r="C15780" t="s">
        <v>64</v>
      </c>
      <c r="E15780" t="s">
        <v>463</v>
      </c>
      <c r="F15780" t="s">
        <v>315</v>
      </c>
      <c r="G15780" t="s">
        <v>315</v>
      </c>
      <c r="H15780" t="s">
        <v>316</v>
      </c>
      <c r="I15780" t="s">
        <v>380</v>
      </c>
      <c r="J15780" t="s">
        <v>191</v>
      </c>
      <c r="K15780" s="1">
        <v>45412</v>
      </c>
      <c r="L15780">
        <v>30</v>
      </c>
      <c r="M15780">
        <v>2</v>
      </c>
      <c r="N15780" t="s">
        <v>538</v>
      </c>
      <c r="O15780" t="s">
        <v>539</v>
      </c>
      <c r="P15780" t="s">
        <v>645</v>
      </c>
    </row>
    <row r="15781" spans="1:16" x14ac:dyDescent="0.25">
      <c r="A15781" t="s">
        <v>462</v>
      </c>
      <c r="B15781" t="s">
        <v>313</v>
      </c>
      <c r="C15781" t="s">
        <v>64</v>
      </c>
      <c r="E15781" t="s">
        <v>463</v>
      </c>
      <c r="F15781" t="s">
        <v>315</v>
      </c>
      <c r="G15781" t="s">
        <v>315</v>
      </c>
      <c r="H15781" t="s">
        <v>316</v>
      </c>
      <c r="I15781" t="s">
        <v>380</v>
      </c>
      <c r="J15781" t="s">
        <v>191</v>
      </c>
      <c r="K15781" s="1">
        <v>45425</v>
      </c>
      <c r="L15781">
        <v>60</v>
      </c>
      <c r="M15781">
        <v>4</v>
      </c>
      <c r="N15781" t="s">
        <v>538</v>
      </c>
      <c r="O15781" t="s">
        <v>539</v>
      </c>
      <c r="P15781" t="s">
        <v>645</v>
      </c>
    </row>
    <row r="15782" spans="1:16" x14ac:dyDescent="0.25">
      <c r="A15782" t="s">
        <v>462</v>
      </c>
      <c r="B15782" t="s">
        <v>313</v>
      </c>
      <c r="C15782" t="s">
        <v>64</v>
      </c>
      <c r="E15782" t="s">
        <v>463</v>
      </c>
      <c r="F15782" t="s">
        <v>315</v>
      </c>
      <c r="G15782" t="s">
        <v>315</v>
      </c>
      <c r="H15782" t="s">
        <v>316</v>
      </c>
      <c r="I15782" t="s">
        <v>380</v>
      </c>
      <c r="J15782" t="s">
        <v>191</v>
      </c>
      <c r="K15782" s="1">
        <v>45429</v>
      </c>
      <c r="L15782">
        <v>30</v>
      </c>
      <c r="M15782">
        <v>4</v>
      </c>
      <c r="N15782" t="s">
        <v>538</v>
      </c>
      <c r="O15782" t="s">
        <v>539</v>
      </c>
      <c r="P15782" t="s">
        <v>645</v>
      </c>
    </row>
    <row r="15783" spans="1:16" x14ac:dyDescent="0.25">
      <c r="A15783" t="s">
        <v>462</v>
      </c>
      <c r="B15783" t="s">
        <v>313</v>
      </c>
      <c r="C15783" t="s">
        <v>64</v>
      </c>
      <c r="E15783" t="s">
        <v>463</v>
      </c>
      <c r="F15783" t="s">
        <v>315</v>
      </c>
      <c r="G15783" t="s">
        <v>315</v>
      </c>
      <c r="H15783" t="s">
        <v>316</v>
      </c>
      <c r="I15783" t="s">
        <v>322</v>
      </c>
      <c r="J15783" t="s">
        <v>191</v>
      </c>
      <c r="K15783" s="1">
        <v>45406</v>
      </c>
      <c r="L15783">
        <v>30</v>
      </c>
      <c r="M15783">
        <v>1</v>
      </c>
      <c r="N15783" t="s">
        <v>538</v>
      </c>
      <c r="O15783" t="s">
        <v>539</v>
      </c>
      <c r="P15783" t="s">
        <v>645</v>
      </c>
    </row>
    <row r="15784" spans="1:16" x14ac:dyDescent="0.25">
      <c r="A15784" t="s">
        <v>462</v>
      </c>
      <c r="B15784" t="s">
        <v>313</v>
      </c>
      <c r="C15784" t="s">
        <v>64</v>
      </c>
      <c r="E15784" t="s">
        <v>463</v>
      </c>
      <c r="F15784" t="s">
        <v>315</v>
      </c>
      <c r="G15784" t="s">
        <v>315</v>
      </c>
      <c r="H15784" t="s">
        <v>316</v>
      </c>
      <c r="I15784" t="s">
        <v>322</v>
      </c>
      <c r="J15784" t="s">
        <v>191</v>
      </c>
      <c r="K15784" s="1">
        <v>45407</v>
      </c>
      <c r="L15784">
        <v>30</v>
      </c>
      <c r="M15784">
        <v>1</v>
      </c>
      <c r="N15784" t="s">
        <v>538</v>
      </c>
      <c r="O15784" t="s">
        <v>539</v>
      </c>
      <c r="P15784" t="s">
        <v>645</v>
      </c>
    </row>
    <row r="15785" spans="1:16" x14ac:dyDescent="0.25">
      <c r="A15785" t="s">
        <v>462</v>
      </c>
      <c r="B15785" t="s">
        <v>313</v>
      </c>
      <c r="C15785" t="s">
        <v>64</v>
      </c>
      <c r="E15785" t="s">
        <v>463</v>
      </c>
      <c r="F15785" t="s">
        <v>315</v>
      </c>
      <c r="G15785" t="s">
        <v>315</v>
      </c>
      <c r="H15785" t="s">
        <v>316</v>
      </c>
      <c r="I15785" t="s">
        <v>322</v>
      </c>
      <c r="J15785" t="s">
        <v>191</v>
      </c>
      <c r="K15785" s="1">
        <v>45408</v>
      </c>
      <c r="L15785">
        <v>30</v>
      </c>
      <c r="M15785">
        <v>1</v>
      </c>
      <c r="N15785" t="s">
        <v>538</v>
      </c>
      <c r="O15785" t="s">
        <v>539</v>
      </c>
      <c r="P15785" t="s">
        <v>645</v>
      </c>
    </row>
    <row r="15786" spans="1:16" x14ac:dyDescent="0.25">
      <c r="A15786" t="s">
        <v>462</v>
      </c>
      <c r="B15786" t="s">
        <v>313</v>
      </c>
      <c r="C15786" t="s">
        <v>64</v>
      </c>
      <c r="E15786" t="s">
        <v>463</v>
      </c>
      <c r="F15786" t="s">
        <v>315</v>
      </c>
      <c r="G15786" t="s">
        <v>315</v>
      </c>
      <c r="H15786" t="s">
        <v>316</v>
      </c>
      <c r="I15786" t="s">
        <v>322</v>
      </c>
      <c r="J15786" t="s">
        <v>191</v>
      </c>
      <c r="K15786" s="1">
        <v>45413</v>
      </c>
      <c r="L15786">
        <v>30</v>
      </c>
      <c r="M15786">
        <v>2</v>
      </c>
      <c r="N15786" t="s">
        <v>538</v>
      </c>
      <c r="O15786" t="s">
        <v>539</v>
      </c>
      <c r="P15786" t="s">
        <v>645</v>
      </c>
    </row>
    <row r="15787" spans="1:16" x14ac:dyDescent="0.25">
      <c r="A15787" t="s">
        <v>462</v>
      </c>
      <c r="B15787" t="s">
        <v>313</v>
      </c>
      <c r="C15787" t="s">
        <v>64</v>
      </c>
      <c r="E15787" t="s">
        <v>463</v>
      </c>
      <c r="F15787" t="s">
        <v>315</v>
      </c>
      <c r="G15787" t="s">
        <v>315</v>
      </c>
      <c r="H15787" t="s">
        <v>316</v>
      </c>
      <c r="I15787" t="s">
        <v>322</v>
      </c>
      <c r="J15787" t="s">
        <v>191</v>
      </c>
      <c r="K15787" s="1">
        <v>45414</v>
      </c>
      <c r="L15787">
        <v>30</v>
      </c>
      <c r="M15787">
        <v>2</v>
      </c>
      <c r="N15787" t="s">
        <v>538</v>
      </c>
      <c r="O15787" t="s">
        <v>539</v>
      </c>
      <c r="P15787" t="s">
        <v>645</v>
      </c>
    </row>
    <row r="15788" spans="1:16" x14ac:dyDescent="0.25">
      <c r="A15788" t="s">
        <v>462</v>
      </c>
      <c r="B15788" t="s">
        <v>313</v>
      </c>
      <c r="C15788" t="s">
        <v>64</v>
      </c>
      <c r="E15788" t="s">
        <v>463</v>
      </c>
      <c r="F15788" t="s">
        <v>315</v>
      </c>
      <c r="G15788" t="s">
        <v>315</v>
      </c>
      <c r="H15788" t="s">
        <v>316</v>
      </c>
      <c r="I15788" t="s">
        <v>322</v>
      </c>
      <c r="J15788" t="s">
        <v>191</v>
      </c>
      <c r="K15788" s="1">
        <v>45415</v>
      </c>
      <c r="L15788">
        <v>60</v>
      </c>
      <c r="M15788">
        <v>2</v>
      </c>
      <c r="N15788" t="s">
        <v>538</v>
      </c>
      <c r="O15788" t="s">
        <v>539</v>
      </c>
      <c r="P15788" t="s">
        <v>645</v>
      </c>
    </row>
    <row r="15789" spans="1:16" x14ac:dyDescent="0.25">
      <c r="A15789" t="s">
        <v>462</v>
      </c>
      <c r="B15789" t="s">
        <v>313</v>
      </c>
      <c r="C15789" t="s">
        <v>64</v>
      </c>
      <c r="E15789" t="s">
        <v>463</v>
      </c>
      <c r="F15789" t="s">
        <v>315</v>
      </c>
      <c r="G15789" t="s">
        <v>315</v>
      </c>
      <c r="H15789" t="s">
        <v>316</v>
      </c>
      <c r="I15789" t="s">
        <v>322</v>
      </c>
      <c r="J15789" t="s">
        <v>191</v>
      </c>
      <c r="K15789" s="1">
        <v>45419</v>
      </c>
      <c r="L15789">
        <v>30</v>
      </c>
      <c r="M15789">
        <v>3</v>
      </c>
      <c r="N15789" t="s">
        <v>538</v>
      </c>
      <c r="O15789" t="s">
        <v>539</v>
      </c>
      <c r="P15789" t="s">
        <v>645</v>
      </c>
    </row>
    <row r="15790" spans="1:16" x14ac:dyDescent="0.25">
      <c r="A15790" t="s">
        <v>462</v>
      </c>
      <c r="B15790" t="s">
        <v>313</v>
      </c>
      <c r="C15790" t="s">
        <v>64</v>
      </c>
      <c r="E15790" t="s">
        <v>463</v>
      </c>
      <c r="F15790" t="s">
        <v>315</v>
      </c>
      <c r="G15790" t="s">
        <v>315</v>
      </c>
      <c r="H15790" t="s">
        <v>316</v>
      </c>
      <c r="I15790" t="s">
        <v>322</v>
      </c>
      <c r="J15790" t="s">
        <v>191</v>
      </c>
      <c r="K15790" s="1">
        <v>45420</v>
      </c>
      <c r="L15790">
        <v>30</v>
      </c>
      <c r="M15790">
        <v>3</v>
      </c>
      <c r="N15790" t="s">
        <v>538</v>
      </c>
      <c r="O15790" t="s">
        <v>539</v>
      </c>
      <c r="P15790" t="s">
        <v>645</v>
      </c>
    </row>
    <row r="15791" spans="1:16" x14ac:dyDescent="0.25">
      <c r="A15791" t="s">
        <v>462</v>
      </c>
      <c r="B15791" t="s">
        <v>313</v>
      </c>
      <c r="C15791" t="s">
        <v>64</v>
      </c>
      <c r="E15791" t="s">
        <v>463</v>
      </c>
      <c r="F15791" t="s">
        <v>315</v>
      </c>
      <c r="G15791" t="s">
        <v>315</v>
      </c>
      <c r="H15791" t="s">
        <v>316</v>
      </c>
      <c r="I15791" t="s">
        <v>322</v>
      </c>
      <c r="J15791" t="s">
        <v>191</v>
      </c>
      <c r="K15791" s="1">
        <v>45421</v>
      </c>
      <c r="L15791">
        <v>30</v>
      </c>
      <c r="M15791">
        <v>3</v>
      </c>
      <c r="N15791" t="s">
        <v>538</v>
      </c>
      <c r="O15791" t="s">
        <v>539</v>
      </c>
      <c r="P15791" t="s">
        <v>645</v>
      </c>
    </row>
    <row r="15792" spans="1:16" x14ac:dyDescent="0.25">
      <c r="A15792" t="s">
        <v>462</v>
      </c>
      <c r="B15792" t="s">
        <v>313</v>
      </c>
      <c r="C15792" t="s">
        <v>64</v>
      </c>
      <c r="E15792" t="s">
        <v>463</v>
      </c>
      <c r="F15792" t="s">
        <v>315</v>
      </c>
      <c r="G15792" t="s">
        <v>315</v>
      </c>
      <c r="H15792" t="s">
        <v>316</v>
      </c>
      <c r="I15792" t="s">
        <v>322</v>
      </c>
      <c r="J15792" t="s">
        <v>191</v>
      </c>
      <c r="K15792" s="1">
        <v>45422</v>
      </c>
      <c r="L15792">
        <v>90</v>
      </c>
      <c r="M15792">
        <v>3</v>
      </c>
      <c r="N15792" t="s">
        <v>538</v>
      </c>
      <c r="O15792" t="s">
        <v>539</v>
      </c>
      <c r="P15792" t="s">
        <v>645</v>
      </c>
    </row>
    <row r="15793" spans="1:16" x14ac:dyDescent="0.25">
      <c r="A15793" t="s">
        <v>462</v>
      </c>
      <c r="B15793" t="s">
        <v>313</v>
      </c>
      <c r="C15793" t="s">
        <v>64</v>
      </c>
      <c r="E15793" t="s">
        <v>463</v>
      </c>
      <c r="F15793" t="s">
        <v>315</v>
      </c>
      <c r="G15793" t="s">
        <v>315</v>
      </c>
      <c r="H15793" t="s">
        <v>316</v>
      </c>
      <c r="I15793" t="s">
        <v>322</v>
      </c>
      <c r="J15793" t="s">
        <v>191</v>
      </c>
      <c r="K15793" s="1">
        <v>45426</v>
      </c>
      <c r="L15793">
        <v>30</v>
      </c>
      <c r="M15793">
        <v>4</v>
      </c>
      <c r="N15793" t="s">
        <v>538</v>
      </c>
      <c r="O15793" t="s">
        <v>539</v>
      </c>
      <c r="P15793" t="s">
        <v>645</v>
      </c>
    </row>
    <row r="15794" spans="1:16" x14ac:dyDescent="0.25">
      <c r="A15794" t="s">
        <v>462</v>
      </c>
      <c r="B15794" t="s">
        <v>313</v>
      </c>
      <c r="C15794" t="s">
        <v>64</v>
      </c>
      <c r="E15794" t="s">
        <v>463</v>
      </c>
      <c r="F15794" t="s">
        <v>315</v>
      </c>
      <c r="G15794" t="s">
        <v>315</v>
      </c>
      <c r="H15794" t="s">
        <v>316</v>
      </c>
      <c r="I15794" t="s">
        <v>322</v>
      </c>
      <c r="J15794" t="s">
        <v>191</v>
      </c>
      <c r="K15794" s="1">
        <v>45428</v>
      </c>
      <c r="L15794">
        <v>30</v>
      </c>
      <c r="M15794">
        <v>4</v>
      </c>
      <c r="N15794" t="s">
        <v>538</v>
      </c>
      <c r="O15794" t="s">
        <v>539</v>
      </c>
      <c r="P15794" t="s">
        <v>645</v>
      </c>
    </row>
    <row r="15795" spans="1:16" x14ac:dyDescent="0.25">
      <c r="A15795" t="s">
        <v>462</v>
      </c>
      <c r="B15795" t="s">
        <v>313</v>
      </c>
      <c r="C15795" t="s">
        <v>64</v>
      </c>
      <c r="E15795" t="s">
        <v>463</v>
      </c>
      <c r="F15795" t="s">
        <v>315</v>
      </c>
      <c r="G15795" t="s">
        <v>315</v>
      </c>
      <c r="H15795" t="s">
        <v>316</v>
      </c>
      <c r="I15795" t="s">
        <v>322</v>
      </c>
      <c r="J15795" t="s">
        <v>191</v>
      </c>
      <c r="K15795" s="1">
        <v>45429</v>
      </c>
      <c r="L15795">
        <v>30</v>
      </c>
      <c r="M15795">
        <v>4</v>
      </c>
      <c r="N15795" t="s">
        <v>538</v>
      </c>
      <c r="O15795" t="s">
        <v>539</v>
      </c>
      <c r="P15795" t="s">
        <v>645</v>
      </c>
    </row>
    <row r="15796" spans="1:16" x14ac:dyDescent="0.25">
      <c r="A15796" t="s">
        <v>462</v>
      </c>
      <c r="B15796" t="s">
        <v>313</v>
      </c>
      <c r="C15796" t="s">
        <v>64</v>
      </c>
      <c r="E15796" t="s">
        <v>463</v>
      </c>
      <c r="F15796" t="s">
        <v>315</v>
      </c>
      <c r="G15796" t="s">
        <v>315</v>
      </c>
      <c r="H15796" t="s">
        <v>316</v>
      </c>
      <c r="I15796" t="s">
        <v>464</v>
      </c>
      <c r="J15796" t="s">
        <v>117</v>
      </c>
      <c r="K15796" s="1">
        <v>45418</v>
      </c>
      <c r="L15796">
        <v>30</v>
      </c>
      <c r="M15796">
        <v>3</v>
      </c>
      <c r="N15796" t="s">
        <v>538</v>
      </c>
      <c r="O15796" t="s">
        <v>539</v>
      </c>
      <c r="P15796" t="s">
        <v>645</v>
      </c>
    </row>
    <row r="15797" spans="1:16" x14ac:dyDescent="0.25">
      <c r="A15797" t="s">
        <v>462</v>
      </c>
      <c r="B15797" t="s">
        <v>313</v>
      </c>
      <c r="C15797" t="s">
        <v>64</v>
      </c>
      <c r="E15797" t="s">
        <v>463</v>
      </c>
      <c r="F15797" t="s">
        <v>315</v>
      </c>
      <c r="G15797" t="s">
        <v>315</v>
      </c>
      <c r="H15797" t="s">
        <v>316</v>
      </c>
      <c r="I15797" t="s">
        <v>464</v>
      </c>
      <c r="J15797" t="s">
        <v>117</v>
      </c>
      <c r="K15797" s="1">
        <v>45425</v>
      </c>
      <c r="L15797">
        <v>30</v>
      </c>
      <c r="M15797">
        <v>4</v>
      </c>
      <c r="N15797" t="s">
        <v>538</v>
      </c>
      <c r="O15797" t="s">
        <v>539</v>
      </c>
      <c r="P15797" t="s">
        <v>645</v>
      </c>
    </row>
    <row r="15798" spans="1:16" x14ac:dyDescent="0.25">
      <c r="A15798" t="s">
        <v>462</v>
      </c>
      <c r="B15798" t="s">
        <v>313</v>
      </c>
      <c r="C15798" t="s">
        <v>64</v>
      </c>
      <c r="E15798" t="s">
        <v>463</v>
      </c>
      <c r="F15798" t="s">
        <v>315</v>
      </c>
      <c r="G15798" t="s">
        <v>315</v>
      </c>
      <c r="H15798" t="s">
        <v>316</v>
      </c>
      <c r="I15798" t="s">
        <v>441</v>
      </c>
      <c r="J15798" t="s">
        <v>117</v>
      </c>
      <c r="K15798" s="1">
        <v>45406</v>
      </c>
      <c r="L15798">
        <v>60</v>
      </c>
      <c r="M15798">
        <v>1</v>
      </c>
      <c r="N15798" t="s">
        <v>538</v>
      </c>
      <c r="O15798" t="s">
        <v>539</v>
      </c>
      <c r="P15798" t="s">
        <v>645</v>
      </c>
    </row>
    <row r="15799" spans="1:16" x14ac:dyDescent="0.25">
      <c r="A15799" t="s">
        <v>462</v>
      </c>
      <c r="B15799" t="s">
        <v>313</v>
      </c>
      <c r="C15799" t="s">
        <v>64</v>
      </c>
      <c r="E15799" t="s">
        <v>463</v>
      </c>
      <c r="F15799" t="s">
        <v>315</v>
      </c>
      <c r="G15799" t="s">
        <v>315</v>
      </c>
      <c r="H15799" t="s">
        <v>324</v>
      </c>
      <c r="I15799" t="s">
        <v>325</v>
      </c>
      <c r="J15799" t="s">
        <v>117</v>
      </c>
      <c r="K15799" s="1">
        <v>45406</v>
      </c>
      <c r="L15799">
        <v>30</v>
      </c>
      <c r="M15799">
        <v>1</v>
      </c>
      <c r="N15799" t="s">
        <v>538</v>
      </c>
      <c r="O15799" t="s">
        <v>539</v>
      </c>
      <c r="P15799" t="s">
        <v>645</v>
      </c>
    </row>
    <row r="15800" spans="1:16" x14ac:dyDescent="0.25">
      <c r="A15800" t="s">
        <v>462</v>
      </c>
      <c r="B15800" t="s">
        <v>313</v>
      </c>
      <c r="C15800" t="s">
        <v>64</v>
      </c>
      <c r="E15800" t="s">
        <v>463</v>
      </c>
      <c r="F15800" t="s">
        <v>315</v>
      </c>
      <c r="G15800" t="s">
        <v>315</v>
      </c>
      <c r="H15800" t="s">
        <v>324</v>
      </c>
      <c r="I15800" t="s">
        <v>325</v>
      </c>
      <c r="J15800" t="s">
        <v>117</v>
      </c>
      <c r="K15800" s="1">
        <v>45407</v>
      </c>
      <c r="L15800">
        <v>10.001999999999899</v>
      </c>
      <c r="M15800">
        <v>1</v>
      </c>
      <c r="N15800" t="s">
        <v>538</v>
      </c>
      <c r="O15800" t="s">
        <v>539</v>
      </c>
      <c r="P15800" t="s">
        <v>645</v>
      </c>
    </row>
    <row r="15801" spans="1:16" x14ac:dyDescent="0.25">
      <c r="A15801" t="s">
        <v>462</v>
      </c>
      <c r="B15801" t="s">
        <v>313</v>
      </c>
      <c r="C15801" t="s">
        <v>64</v>
      </c>
      <c r="E15801" t="s">
        <v>463</v>
      </c>
      <c r="F15801" t="s">
        <v>315</v>
      </c>
      <c r="G15801" t="s">
        <v>315</v>
      </c>
      <c r="H15801" t="s">
        <v>324</v>
      </c>
      <c r="I15801" t="s">
        <v>325</v>
      </c>
      <c r="J15801" t="s">
        <v>117</v>
      </c>
      <c r="K15801" s="1">
        <v>45408</v>
      </c>
      <c r="L15801">
        <v>30</v>
      </c>
      <c r="M15801">
        <v>1</v>
      </c>
      <c r="N15801" t="s">
        <v>538</v>
      </c>
      <c r="O15801" t="s">
        <v>539</v>
      </c>
      <c r="P15801" t="s">
        <v>645</v>
      </c>
    </row>
    <row r="15802" spans="1:16" x14ac:dyDescent="0.25">
      <c r="A15802" t="s">
        <v>462</v>
      </c>
      <c r="B15802" t="s">
        <v>313</v>
      </c>
      <c r="C15802" t="s">
        <v>64</v>
      </c>
      <c r="E15802" t="s">
        <v>463</v>
      </c>
      <c r="F15802" t="s">
        <v>315</v>
      </c>
      <c r="G15802" t="s">
        <v>315</v>
      </c>
      <c r="H15802" t="s">
        <v>324</v>
      </c>
      <c r="I15802" t="s">
        <v>325</v>
      </c>
      <c r="J15802" t="s">
        <v>117</v>
      </c>
      <c r="K15802" s="1">
        <v>45411</v>
      </c>
      <c r="L15802">
        <v>30</v>
      </c>
      <c r="M15802">
        <v>2</v>
      </c>
      <c r="N15802" t="s">
        <v>538</v>
      </c>
      <c r="O15802" t="s">
        <v>539</v>
      </c>
      <c r="P15802" t="s">
        <v>645</v>
      </c>
    </row>
    <row r="15803" spans="1:16" x14ac:dyDescent="0.25">
      <c r="A15803" t="s">
        <v>462</v>
      </c>
      <c r="B15803" t="s">
        <v>313</v>
      </c>
      <c r="C15803" t="s">
        <v>64</v>
      </c>
      <c r="E15803" t="s">
        <v>463</v>
      </c>
      <c r="F15803" t="s">
        <v>315</v>
      </c>
      <c r="G15803" t="s">
        <v>315</v>
      </c>
      <c r="H15803" t="s">
        <v>324</v>
      </c>
      <c r="I15803" t="s">
        <v>325</v>
      </c>
      <c r="J15803" t="s">
        <v>117</v>
      </c>
      <c r="K15803" s="1">
        <v>45412</v>
      </c>
      <c r="L15803">
        <v>30</v>
      </c>
      <c r="M15803">
        <v>2</v>
      </c>
      <c r="N15803" t="s">
        <v>538</v>
      </c>
      <c r="O15803" t="s">
        <v>539</v>
      </c>
      <c r="P15803" t="s">
        <v>645</v>
      </c>
    </row>
    <row r="15804" spans="1:16" x14ac:dyDescent="0.25">
      <c r="A15804" t="s">
        <v>462</v>
      </c>
      <c r="B15804" t="s">
        <v>313</v>
      </c>
      <c r="C15804" t="s">
        <v>64</v>
      </c>
      <c r="E15804" t="s">
        <v>463</v>
      </c>
      <c r="F15804" t="s">
        <v>315</v>
      </c>
      <c r="G15804" t="s">
        <v>315</v>
      </c>
      <c r="H15804" t="s">
        <v>324</v>
      </c>
      <c r="I15804" t="s">
        <v>325</v>
      </c>
      <c r="J15804" t="s">
        <v>117</v>
      </c>
      <c r="K15804" s="1">
        <v>45418</v>
      </c>
      <c r="L15804">
        <v>30</v>
      </c>
      <c r="M15804">
        <v>3</v>
      </c>
      <c r="N15804" t="s">
        <v>538</v>
      </c>
      <c r="O15804" t="s">
        <v>539</v>
      </c>
      <c r="P15804" t="s">
        <v>645</v>
      </c>
    </row>
    <row r="15805" spans="1:16" x14ac:dyDescent="0.25">
      <c r="A15805" t="s">
        <v>462</v>
      </c>
      <c r="B15805" t="s">
        <v>313</v>
      </c>
      <c r="C15805" t="s">
        <v>64</v>
      </c>
      <c r="E15805" t="s">
        <v>463</v>
      </c>
      <c r="F15805" t="s">
        <v>315</v>
      </c>
      <c r="G15805" t="s">
        <v>315</v>
      </c>
      <c r="H15805" t="s">
        <v>324</v>
      </c>
      <c r="I15805" t="s">
        <v>325</v>
      </c>
      <c r="J15805" t="s">
        <v>117</v>
      </c>
      <c r="K15805" s="1">
        <v>45419</v>
      </c>
      <c r="L15805">
        <v>30</v>
      </c>
      <c r="M15805">
        <v>3</v>
      </c>
      <c r="N15805" t="s">
        <v>538</v>
      </c>
      <c r="O15805" t="s">
        <v>539</v>
      </c>
      <c r="P15805" t="s">
        <v>645</v>
      </c>
    </row>
    <row r="15806" spans="1:16" x14ac:dyDescent="0.25">
      <c r="A15806" t="s">
        <v>462</v>
      </c>
      <c r="B15806" t="s">
        <v>313</v>
      </c>
      <c r="C15806" t="s">
        <v>64</v>
      </c>
      <c r="E15806" t="s">
        <v>463</v>
      </c>
      <c r="F15806" t="s">
        <v>315</v>
      </c>
      <c r="G15806" t="s">
        <v>315</v>
      </c>
      <c r="H15806" t="s">
        <v>324</v>
      </c>
      <c r="I15806" t="s">
        <v>325</v>
      </c>
      <c r="J15806" t="s">
        <v>117</v>
      </c>
      <c r="K15806" s="1">
        <v>45426</v>
      </c>
      <c r="L15806">
        <v>30</v>
      </c>
      <c r="M15806">
        <v>4</v>
      </c>
      <c r="N15806" t="s">
        <v>538</v>
      </c>
      <c r="O15806" t="s">
        <v>539</v>
      </c>
      <c r="P15806" t="s">
        <v>645</v>
      </c>
    </row>
    <row r="15807" spans="1:16" x14ac:dyDescent="0.25">
      <c r="A15807" t="s">
        <v>462</v>
      </c>
      <c r="B15807" t="s">
        <v>313</v>
      </c>
      <c r="C15807" t="s">
        <v>64</v>
      </c>
      <c r="E15807" t="s">
        <v>463</v>
      </c>
      <c r="F15807" t="s">
        <v>315</v>
      </c>
      <c r="G15807" t="s">
        <v>315</v>
      </c>
      <c r="H15807" t="s">
        <v>324</v>
      </c>
      <c r="I15807" t="s">
        <v>325</v>
      </c>
      <c r="J15807" t="s">
        <v>117</v>
      </c>
      <c r="K15807" s="1">
        <v>45427</v>
      </c>
      <c r="L15807">
        <v>30</v>
      </c>
      <c r="M15807">
        <v>4</v>
      </c>
      <c r="N15807" t="s">
        <v>538</v>
      </c>
      <c r="O15807" t="s">
        <v>539</v>
      </c>
      <c r="P15807" t="s">
        <v>645</v>
      </c>
    </row>
    <row r="15808" spans="1:16" x14ac:dyDescent="0.25">
      <c r="A15808" t="s">
        <v>462</v>
      </c>
      <c r="B15808" t="s">
        <v>313</v>
      </c>
      <c r="C15808" t="s">
        <v>64</v>
      </c>
      <c r="E15808" t="s">
        <v>463</v>
      </c>
      <c r="F15808" t="s">
        <v>315</v>
      </c>
      <c r="G15808" t="s">
        <v>315</v>
      </c>
      <c r="H15808" t="s">
        <v>327</v>
      </c>
      <c r="I15808" t="s">
        <v>465</v>
      </c>
      <c r="J15808" t="s">
        <v>117</v>
      </c>
      <c r="K15808" s="1">
        <v>45407</v>
      </c>
      <c r="L15808">
        <v>30</v>
      </c>
      <c r="M15808">
        <v>1</v>
      </c>
      <c r="N15808" t="s">
        <v>538</v>
      </c>
      <c r="O15808" t="s">
        <v>539</v>
      </c>
      <c r="P15808" t="s">
        <v>645</v>
      </c>
    </row>
    <row r="15809" spans="1:16" x14ac:dyDescent="0.25">
      <c r="A15809" t="s">
        <v>462</v>
      </c>
      <c r="B15809" t="s">
        <v>313</v>
      </c>
      <c r="C15809" t="s">
        <v>64</v>
      </c>
      <c r="E15809" t="s">
        <v>463</v>
      </c>
      <c r="F15809" t="s">
        <v>315</v>
      </c>
      <c r="G15809" t="s">
        <v>315</v>
      </c>
      <c r="H15809" t="s">
        <v>327</v>
      </c>
      <c r="I15809" t="s">
        <v>465</v>
      </c>
      <c r="J15809" t="s">
        <v>117</v>
      </c>
      <c r="K15809" s="1">
        <v>45411</v>
      </c>
      <c r="L15809">
        <v>30</v>
      </c>
      <c r="M15809">
        <v>2</v>
      </c>
      <c r="N15809" t="s">
        <v>538</v>
      </c>
      <c r="O15809" t="s">
        <v>539</v>
      </c>
      <c r="P15809" t="s">
        <v>645</v>
      </c>
    </row>
    <row r="15810" spans="1:16" x14ac:dyDescent="0.25">
      <c r="A15810" t="s">
        <v>462</v>
      </c>
      <c r="B15810" t="s">
        <v>313</v>
      </c>
      <c r="C15810" t="s">
        <v>64</v>
      </c>
      <c r="E15810" t="s">
        <v>463</v>
      </c>
      <c r="F15810" t="s">
        <v>315</v>
      </c>
      <c r="G15810" t="s">
        <v>315</v>
      </c>
      <c r="H15810" t="s">
        <v>327</v>
      </c>
      <c r="I15810" t="s">
        <v>465</v>
      </c>
      <c r="J15810" t="s">
        <v>117</v>
      </c>
      <c r="K15810" s="1">
        <v>45412</v>
      </c>
      <c r="L15810">
        <v>30</v>
      </c>
      <c r="M15810">
        <v>2</v>
      </c>
      <c r="N15810" t="s">
        <v>538</v>
      </c>
      <c r="O15810" t="s">
        <v>539</v>
      </c>
      <c r="P15810" t="s">
        <v>645</v>
      </c>
    </row>
    <row r="15811" spans="1:16" x14ac:dyDescent="0.25">
      <c r="A15811" t="s">
        <v>462</v>
      </c>
      <c r="B15811" t="s">
        <v>313</v>
      </c>
      <c r="C15811" t="s">
        <v>64</v>
      </c>
      <c r="E15811" t="s">
        <v>463</v>
      </c>
      <c r="F15811" t="s">
        <v>315</v>
      </c>
      <c r="G15811" t="s">
        <v>315</v>
      </c>
      <c r="H15811" t="s">
        <v>327</v>
      </c>
      <c r="I15811" t="s">
        <v>465</v>
      </c>
      <c r="J15811" t="s">
        <v>117</v>
      </c>
      <c r="K15811" s="1">
        <v>45418</v>
      </c>
      <c r="L15811">
        <v>30</v>
      </c>
      <c r="M15811">
        <v>3</v>
      </c>
      <c r="N15811" t="s">
        <v>538</v>
      </c>
      <c r="O15811" t="s">
        <v>539</v>
      </c>
      <c r="P15811" t="s">
        <v>645</v>
      </c>
    </row>
    <row r="15812" spans="1:16" x14ac:dyDescent="0.25">
      <c r="A15812" t="s">
        <v>462</v>
      </c>
      <c r="B15812" t="s">
        <v>313</v>
      </c>
      <c r="C15812" t="s">
        <v>64</v>
      </c>
      <c r="E15812" t="s">
        <v>463</v>
      </c>
      <c r="F15812" t="s">
        <v>315</v>
      </c>
      <c r="G15812" t="s">
        <v>315</v>
      </c>
      <c r="H15812" t="s">
        <v>327</v>
      </c>
      <c r="I15812" t="s">
        <v>465</v>
      </c>
      <c r="J15812" t="s">
        <v>117</v>
      </c>
      <c r="K15812" s="1">
        <v>45420</v>
      </c>
      <c r="L15812">
        <v>30</v>
      </c>
      <c r="M15812">
        <v>3</v>
      </c>
      <c r="N15812" t="s">
        <v>538</v>
      </c>
      <c r="O15812" t="s">
        <v>539</v>
      </c>
      <c r="P15812" t="s">
        <v>645</v>
      </c>
    </row>
    <row r="15813" spans="1:16" x14ac:dyDescent="0.25">
      <c r="A15813" t="s">
        <v>462</v>
      </c>
      <c r="B15813" t="s">
        <v>313</v>
      </c>
      <c r="C15813" t="s">
        <v>64</v>
      </c>
      <c r="E15813" t="s">
        <v>463</v>
      </c>
      <c r="F15813" t="s">
        <v>315</v>
      </c>
      <c r="G15813" t="s">
        <v>315</v>
      </c>
      <c r="H15813" t="s">
        <v>327</v>
      </c>
      <c r="I15813" t="s">
        <v>465</v>
      </c>
      <c r="J15813" t="s">
        <v>117</v>
      </c>
      <c r="K15813" s="1">
        <v>45428</v>
      </c>
      <c r="L15813">
        <v>30</v>
      </c>
      <c r="M15813">
        <v>4</v>
      </c>
      <c r="N15813" t="s">
        <v>538</v>
      </c>
      <c r="O15813" t="s">
        <v>539</v>
      </c>
      <c r="P15813" t="s">
        <v>645</v>
      </c>
    </row>
    <row r="15814" spans="1:16" x14ac:dyDescent="0.25">
      <c r="A15814" t="s">
        <v>462</v>
      </c>
      <c r="B15814" t="s">
        <v>313</v>
      </c>
      <c r="C15814" t="s">
        <v>64</v>
      </c>
      <c r="E15814" t="s">
        <v>463</v>
      </c>
      <c r="F15814" t="s">
        <v>315</v>
      </c>
      <c r="G15814" t="s">
        <v>315</v>
      </c>
      <c r="H15814" t="s">
        <v>327</v>
      </c>
      <c r="I15814" t="s">
        <v>465</v>
      </c>
      <c r="J15814" t="s">
        <v>117</v>
      </c>
      <c r="K15814" s="1">
        <v>45429</v>
      </c>
      <c r="L15814">
        <v>30</v>
      </c>
      <c r="M15814">
        <v>4</v>
      </c>
      <c r="N15814" t="s">
        <v>538</v>
      </c>
      <c r="O15814" t="s">
        <v>539</v>
      </c>
      <c r="P15814" t="s">
        <v>645</v>
      </c>
    </row>
    <row r="15815" spans="1:16" x14ac:dyDescent="0.25">
      <c r="A15815" t="s">
        <v>462</v>
      </c>
      <c r="B15815" t="s">
        <v>313</v>
      </c>
      <c r="C15815" t="s">
        <v>64</v>
      </c>
      <c r="E15815" t="s">
        <v>463</v>
      </c>
      <c r="F15815" t="s">
        <v>315</v>
      </c>
      <c r="G15815" t="s">
        <v>315</v>
      </c>
      <c r="H15815" t="s">
        <v>327</v>
      </c>
      <c r="I15815" t="s">
        <v>449</v>
      </c>
      <c r="J15815" t="s">
        <v>117</v>
      </c>
      <c r="K15815" s="1">
        <v>45411</v>
      </c>
      <c r="L15815">
        <v>30</v>
      </c>
      <c r="M15815">
        <v>2</v>
      </c>
      <c r="N15815" t="s">
        <v>538</v>
      </c>
      <c r="O15815" t="s">
        <v>539</v>
      </c>
      <c r="P15815" t="s">
        <v>645</v>
      </c>
    </row>
    <row r="15816" spans="1:16" x14ac:dyDescent="0.25">
      <c r="A15816" t="s">
        <v>462</v>
      </c>
      <c r="B15816" t="s">
        <v>313</v>
      </c>
      <c r="C15816" t="s">
        <v>64</v>
      </c>
      <c r="E15816" t="s">
        <v>463</v>
      </c>
      <c r="F15816" t="s">
        <v>315</v>
      </c>
      <c r="G15816" t="s">
        <v>315</v>
      </c>
      <c r="H15816" t="s">
        <v>327</v>
      </c>
      <c r="I15816" t="s">
        <v>449</v>
      </c>
      <c r="J15816" t="s">
        <v>117</v>
      </c>
      <c r="K15816" s="1">
        <v>45418</v>
      </c>
      <c r="L15816">
        <v>30</v>
      </c>
      <c r="M15816">
        <v>3</v>
      </c>
      <c r="N15816" t="s">
        <v>538</v>
      </c>
      <c r="O15816" t="s">
        <v>539</v>
      </c>
      <c r="P15816" t="s">
        <v>645</v>
      </c>
    </row>
    <row r="15817" spans="1:16" x14ac:dyDescent="0.25">
      <c r="A15817" t="s">
        <v>462</v>
      </c>
      <c r="B15817" t="s">
        <v>313</v>
      </c>
      <c r="C15817" t="s">
        <v>64</v>
      </c>
      <c r="E15817" t="s">
        <v>463</v>
      </c>
      <c r="F15817" t="s">
        <v>315</v>
      </c>
      <c r="G15817" t="s">
        <v>315</v>
      </c>
      <c r="H15817" t="s">
        <v>327</v>
      </c>
      <c r="I15817" t="s">
        <v>449</v>
      </c>
      <c r="J15817" t="s">
        <v>117</v>
      </c>
      <c r="K15817" s="1">
        <v>45427</v>
      </c>
      <c r="L15817">
        <v>30</v>
      </c>
      <c r="M15817">
        <v>4</v>
      </c>
      <c r="N15817" t="s">
        <v>538</v>
      </c>
      <c r="O15817" t="s">
        <v>539</v>
      </c>
      <c r="P15817" t="s">
        <v>645</v>
      </c>
    </row>
    <row r="15818" spans="1:16" x14ac:dyDescent="0.25">
      <c r="A15818" t="s">
        <v>462</v>
      </c>
      <c r="B15818" t="s">
        <v>313</v>
      </c>
      <c r="C15818" t="s">
        <v>64</v>
      </c>
      <c r="E15818" t="s">
        <v>463</v>
      </c>
      <c r="F15818" t="s">
        <v>315</v>
      </c>
      <c r="G15818" t="s">
        <v>315</v>
      </c>
      <c r="H15818" t="s">
        <v>327</v>
      </c>
      <c r="I15818" t="s">
        <v>449</v>
      </c>
      <c r="J15818" t="s">
        <v>117</v>
      </c>
      <c r="K15818" s="1">
        <v>45428</v>
      </c>
      <c r="L15818">
        <v>30</v>
      </c>
      <c r="M15818">
        <v>4</v>
      </c>
      <c r="N15818" t="s">
        <v>538</v>
      </c>
      <c r="O15818" t="s">
        <v>539</v>
      </c>
      <c r="P15818" t="s">
        <v>645</v>
      </c>
    </row>
    <row r="15819" spans="1:16" x14ac:dyDescent="0.25">
      <c r="A15819" t="s">
        <v>462</v>
      </c>
      <c r="B15819" t="s">
        <v>313</v>
      </c>
      <c r="C15819" t="s">
        <v>64</v>
      </c>
      <c r="E15819" t="s">
        <v>463</v>
      </c>
      <c r="F15819" t="s">
        <v>315</v>
      </c>
      <c r="G15819" t="s">
        <v>315</v>
      </c>
      <c r="H15819" t="s">
        <v>327</v>
      </c>
      <c r="I15819" t="s">
        <v>449</v>
      </c>
      <c r="J15819" t="s">
        <v>117</v>
      </c>
      <c r="K15819" s="1">
        <v>45429</v>
      </c>
      <c r="L15819">
        <v>30</v>
      </c>
      <c r="M15819">
        <v>4</v>
      </c>
      <c r="N15819" t="s">
        <v>538</v>
      </c>
      <c r="O15819" t="s">
        <v>539</v>
      </c>
      <c r="P15819" t="s">
        <v>645</v>
      </c>
    </row>
    <row r="15820" spans="1:16" x14ac:dyDescent="0.25">
      <c r="A15820" t="s">
        <v>462</v>
      </c>
      <c r="B15820" t="s">
        <v>313</v>
      </c>
      <c r="C15820" t="s">
        <v>64</v>
      </c>
      <c r="E15820" t="s">
        <v>463</v>
      </c>
      <c r="F15820" t="s">
        <v>315</v>
      </c>
      <c r="G15820" t="s">
        <v>315</v>
      </c>
      <c r="H15820" t="s">
        <v>327</v>
      </c>
      <c r="I15820" t="s">
        <v>330</v>
      </c>
      <c r="J15820" t="s">
        <v>118</v>
      </c>
      <c r="K15820" s="1">
        <v>45414</v>
      </c>
      <c r="L15820">
        <v>30</v>
      </c>
      <c r="M15820">
        <v>2</v>
      </c>
      <c r="N15820" t="s">
        <v>538</v>
      </c>
      <c r="O15820" t="s">
        <v>539</v>
      </c>
      <c r="P15820" t="s">
        <v>645</v>
      </c>
    </row>
    <row r="15821" spans="1:16" x14ac:dyDescent="0.25">
      <c r="A15821" t="s">
        <v>462</v>
      </c>
      <c r="B15821" t="s">
        <v>313</v>
      </c>
      <c r="C15821" t="s">
        <v>64</v>
      </c>
      <c r="E15821" t="s">
        <v>463</v>
      </c>
      <c r="F15821" t="s">
        <v>315</v>
      </c>
      <c r="G15821" t="s">
        <v>315</v>
      </c>
      <c r="H15821" t="s">
        <v>327</v>
      </c>
      <c r="I15821" t="s">
        <v>330</v>
      </c>
      <c r="J15821" t="s">
        <v>118</v>
      </c>
      <c r="K15821" s="1">
        <v>45426</v>
      </c>
      <c r="L15821">
        <v>90</v>
      </c>
      <c r="M15821">
        <v>4</v>
      </c>
      <c r="N15821" t="s">
        <v>538</v>
      </c>
      <c r="O15821" t="s">
        <v>539</v>
      </c>
      <c r="P15821" t="s">
        <v>645</v>
      </c>
    </row>
    <row r="15822" spans="1:16" x14ac:dyDescent="0.25">
      <c r="A15822" t="s">
        <v>462</v>
      </c>
      <c r="B15822" t="s">
        <v>313</v>
      </c>
      <c r="C15822" t="s">
        <v>64</v>
      </c>
      <c r="E15822" t="s">
        <v>463</v>
      </c>
      <c r="F15822" t="s">
        <v>315</v>
      </c>
      <c r="G15822" t="s">
        <v>315</v>
      </c>
      <c r="H15822" t="s">
        <v>327</v>
      </c>
      <c r="I15822" t="s">
        <v>331</v>
      </c>
      <c r="J15822" t="s">
        <v>191</v>
      </c>
      <c r="K15822" s="1">
        <v>45408</v>
      </c>
      <c r="L15822">
        <v>30</v>
      </c>
      <c r="M15822">
        <v>1</v>
      </c>
      <c r="N15822" t="s">
        <v>538</v>
      </c>
      <c r="O15822" t="s">
        <v>539</v>
      </c>
      <c r="P15822" t="s">
        <v>645</v>
      </c>
    </row>
    <row r="15823" spans="1:16" x14ac:dyDescent="0.25">
      <c r="A15823" t="s">
        <v>462</v>
      </c>
      <c r="B15823" t="s">
        <v>313</v>
      </c>
      <c r="C15823" t="s">
        <v>64</v>
      </c>
      <c r="E15823" t="s">
        <v>463</v>
      </c>
      <c r="F15823" t="s">
        <v>315</v>
      </c>
      <c r="G15823" t="s">
        <v>315</v>
      </c>
      <c r="H15823" t="s">
        <v>327</v>
      </c>
      <c r="I15823" t="s">
        <v>331</v>
      </c>
      <c r="J15823" t="s">
        <v>191</v>
      </c>
      <c r="K15823" s="1">
        <v>45412</v>
      </c>
      <c r="L15823">
        <v>30</v>
      </c>
      <c r="M15823">
        <v>2</v>
      </c>
      <c r="N15823" t="s">
        <v>538</v>
      </c>
      <c r="O15823" t="s">
        <v>539</v>
      </c>
      <c r="P15823" t="s">
        <v>645</v>
      </c>
    </row>
    <row r="15824" spans="1:16" x14ac:dyDescent="0.25">
      <c r="A15824" t="s">
        <v>462</v>
      </c>
      <c r="B15824" t="s">
        <v>313</v>
      </c>
      <c r="C15824" t="s">
        <v>64</v>
      </c>
      <c r="E15824" t="s">
        <v>463</v>
      </c>
      <c r="F15824" t="s">
        <v>315</v>
      </c>
      <c r="G15824" t="s">
        <v>315</v>
      </c>
      <c r="H15824" t="s">
        <v>327</v>
      </c>
      <c r="I15824" t="s">
        <v>331</v>
      </c>
      <c r="J15824" t="s">
        <v>191</v>
      </c>
      <c r="K15824" s="1">
        <v>45413</v>
      </c>
      <c r="L15824">
        <v>60</v>
      </c>
      <c r="M15824">
        <v>2</v>
      </c>
      <c r="N15824" t="s">
        <v>538</v>
      </c>
      <c r="O15824" t="s">
        <v>539</v>
      </c>
      <c r="P15824" t="s">
        <v>645</v>
      </c>
    </row>
    <row r="15825" spans="1:16" x14ac:dyDescent="0.25">
      <c r="A15825" t="s">
        <v>462</v>
      </c>
      <c r="B15825" t="s">
        <v>313</v>
      </c>
      <c r="C15825" t="s">
        <v>64</v>
      </c>
      <c r="E15825" t="s">
        <v>463</v>
      </c>
      <c r="F15825" t="s">
        <v>315</v>
      </c>
      <c r="G15825" t="s">
        <v>315</v>
      </c>
      <c r="H15825" t="s">
        <v>327</v>
      </c>
      <c r="I15825" t="s">
        <v>331</v>
      </c>
      <c r="J15825" t="s">
        <v>191</v>
      </c>
      <c r="K15825" s="1">
        <v>45414</v>
      </c>
      <c r="L15825">
        <v>30</v>
      </c>
      <c r="M15825">
        <v>2</v>
      </c>
      <c r="N15825" t="s">
        <v>538</v>
      </c>
      <c r="O15825" t="s">
        <v>539</v>
      </c>
      <c r="P15825" t="s">
        <v>645</v>
      </c>
    </row>
    <row r="15826" spans="1:16" x14ac:dyDescent="0.25">
      <c r="A15826" t="s">
        <v>462</v>
      </c>
      <c r="B15826" t="s">
        <v>313</v>
      </c>
      <c r="C15826" t="s">
        <v>64</v>
      </c>
      <c r="E15826" t="s">
        <v>463</v>
      </c>
      <c r="F15826" t="s">
        <v>315</v>
      </c>
      <c r="G15826" t="s">
        <v>315</v>
      </c>
      <c r="H15826" t="s">
        <v>332</v>
      </c>
      <c r="I15826" t="s">
        <v>450</v>
      </c>
      <c r="J15826" t="s">
        <v>191</v>
      </c>
      <c r="K15826" s="1">
        <v>45406</v>
      </c>
      <c r="L15826">
        <v>30</v>
      </c>
      <c r="M15826">
        <v>1</v>
      </c>
      <c r="N15826" t="s">
        <v>538</v>
      </c>
      <c r="O15826" t="s">
        <v>539</v>
      </c>
      <c r="P15826" t="s">
        <v>645</v>
      </c>
    </row>
    <row r="15827" spans="1:16" x14ac:dyDescent="0.25">
      <c r="A15827" t="s">
        <v>462</v>
      </c>
      <c r="B15827" t="s">
        <v>313</v>
      </c>
      <c r="C15827" t="s">
        <v>64</v>
      </c>
      <c r="E15827" t="s">
        <v>463</v>
      </c>
      <c r="F15827" t="s">
        <v>315</v>
      </c>
      <c r="G15827" t="s">
        <v>315</v>
      </c>
      <c r="H15827" t="s">
        <v>332</v>
      </c>
      <c r="I15827" t="s">
        <v>450</v>
      </c>
      <c r="J15827" t="s">
        <v>191</v>
      </c>
      <c r="K15827" s="1">
        <v>45419</v>
      </c>
      <c r="L15827">
        <v>60</v>
      </c>
      <c r="M15827">
        <v>3</v>
      </c>
      <c r="N15827" t="s">
        <v>538</v>
      </c>
      <c r="O15827" t="s">
        <v>539</v>
      </c>
      <c r="P15827" t="s">
        <v>645</v>
      </c>
    </row>
    <row r="15828" spans="1:16" x14ac:dyDescent="0.25">
      <c r="A15828" t="s">
        <v>462</v>
      </c>
      <c r="B15828" t="s">
        <v>313</v>
      </c>
      <c r="C15828" t="s">
        <v>64</v>
      </c>
      <c r="E15828" t="s">
        <v>463</v>
      </c>
      <c r="F15828" t="s">
        <v>315</v>
      </c>
      <c r="G15828" t="s">
        <v>315</v>
      </c>
      <c r="H15828" t="s">
        <v>332</v>
      </c>
      <c r="I15828" t="s">
        <v>450</v>
      </c>
      <c r="J15828" t="s">
        <v>191</v>
      </c>
      <c r="K15828" s="1">
        <v>45420</v>
      </c>
      <c r="L15828">
        <v>30</v>
      </c>
      <c r="M15828">
        <v>3</v>
      </c>
      <c r="N15828" t="s">
        <v>538</v>
      </c>
      <c r="O15828" t="s">
        <v>539</v>
      </c>
      <c r="P15828" t="s">
        <v>645</v>
      </c>
    </row>
    <row r="15829" spans="1:16" x14ac:dyDescent="0.25">
      <c r="A15829" t="s">
        <v>462</v>
      </c>
      <c r="B15829" t="s">
        <v>313</v>
      </c>
      <c r="C15829" t="s">
        <v>64</v>
      </c>
      <c r="E15829" t="s">
        <v>463</v>
      </c>
      <c r="F15829" t="s">
        <v>315</v>
      </c>
      <c r="G15829" t="s">
        <v>315</v>
      </c>
      <c r="H15829" t="s">
        <v>332</v>
      </c>
      <c r="I15829" t="s">
        <v>450</v>
      </c>
      <c r="J15829" t="s">
        <v>191</v>
      </c>
      <c r="K15829" s="1">
        <v>45425</v>
      </c>
      <c r="L15829">
        <v>30</v>
      </c>
      <c r="M15829">
        <v>4</v>
      </c>
      <c r="N15829" t="s">
        <v>538</v>
      </c>
      <c r="O15829" t="s">
        <v>539</v>
      </c>
      <c r="P15829" t="s">
        <v>645</v>
      </c>
    </row>
    <row r="15830" spans="1:16" x14ac:dyDescent="0.25">
      <c r="A15830" t="s">
        <v>462</v>
      </c>
      <c r="B15830" t="s">
        <v>313</v>
      </c>
      <c r="C15830" t="s">
        <v>64</v>
      </c>
      <c r="E15830" t="s">
        <v>463</v>
      </c>
      <c r="F15830" t="s">
        <v>315</v>
      </c>
      <c r="G15830" t="s">
        <v>315</v>
      </c>
      <c r="H15830" t="s">
        <v>332</v>
      </c>
      <c r="I15830" t="s">
        <v>450</v>
      </c>
      <c r="J15830" t="s">
        <v>191</v>
      </c>
      <c r="K15830" s="1">
        <v>45427</v>
      </c>
      <c r="L15830">
        <v>30</v>
      </c>
      <c r="M15830">
        <v>4</v>
      </c>
      <c r="N15830" t="s">
        <v>538</v>
      </c>
      <c r="O15830" t="s">
        <v>539</v>
      </c>
      <c r="P15830" t="s">
        <v>645</v>
      </c>
    </row>
    <row r="15831" spans="1:16" x14ac:dyDescent="0.25">
      <c r="A15831" t="s">
        <v>462</v>
      </c>
      <c r="B15831" t="s">
        <v>313</v>
      </c>
      <c r="C15831" t="s">
        <v>64</v>
      </c>
      <c r="E15831" t="s">
        <v>463</v>
      </c>
      <c r="F15831" t="s">
        <v>315</v>
      </c>
      <c r="G15831" t="s">
        <v>315</v>
      </c>
      <c r="H15831" t="s">
        <v>332</v>
      </c>
      <c r="I15831" t="s">
        <v>333</v>
      </c>
      <c r="J15831" t="s">
        <v>119</v>
      </c>
      <c r="K15831" s="1">
        <v>45406</v>
      </c>
      <c r="L15831">
        <v>30</v>
      </c>
      <c r="M15831">
        <v>1</v>
      </c>
      <c r="N15831" t="s">
        <v>538</v>
      </c>
      <c r="O15831" t="s">
        <v>539</v>
      </c>
      <c r="P15831" t="s">
        <v>645</v>
      </c>
    </row>
    <row r="15832" spans="1:16" x14ac:dyDescent="0.25">
      <c r="A15832" t="s">
        <v>462</v>
      </c>
      <c r="B15832" t="s">
        <v>313</v>
      </c>
      <c r="C15832" t="s">
        <v>64</v>
      </c>
      <c r="E15832" t="s">
        <v>463</v>
      </c>
      <c r="F15832" t="s">
        <v>315</v>
      </c>
      <c r="G15832" t="s">
        <v>315</v>
      </c>
      <c r="H15832" t="s">
        <v>332</v>
      </c>
      <c r="I15832" t="s">
        <v>333</v>
      </c>
      <c r="J15832" t="s">
        <v>119</v>
      </c>
      <c r="K15832" s="1">
        <v>45407</v>
      </c>
      <c r="L15832">
        <v>30</v>
      </c>
      <c r="M15832">
        <v>1</v>
      </c>
      <c r="N15832" t="s">
        <v>538</v>
      </c>
      <c r="O15832" t="s">
        <v>539</v>
      </c>
      <c r="P15832" t="s">
        <v>645</v>
      </c>
    </row>
    <row r="15833" spans="1:16" x14ac:dyDescent="0.25">
      <c r="A15833" t="s">
        <v>462</v>
      </c>
      <c r="B15833" t="s">
        <v>313</v>
      </c>
      <c r="C15833" t="s">
        <v>64</v>
      </c>
      <c r="E15833" t="s">
        <v>463</v>
      </c>
      <c r="F15833" t="s">
        <v>315</v>
      </c>
      <c r="G15833" t="s">
        <v>315</v>
      </c>
      <c r="H15833" t="s">
        <v>332</v>
      </c>
      <c r="I15833" t="s">
        <v>333</v>
      </c>
      <c r="J15833" t="s">
        <v>119</v>
      </c>
      <c r="K15833" s="1">
        <v>45413</v>
      </c>
      <c r="L15833">
        <v>30</v>
      </c>
      <c r="M15833">
        <v>2</v>
      </c>
      <c r="N15833" t="s">
        <v>538</v>
      </c>
      <c r="O15833" t="s">
        <v>539</v>
      </c>
      <c r="P15833" t="s">
        <v>645</v>
      </c>
    </row>
    <row r="15834" spans="1:16" x14ac:dyDescent="0.25">
      <c r="A15834" t="s">
        <v>462</v>
      </c>
      <c r="B15834" t="s">
        <v>313</v>
      </c>
      <c r="C15834" t="s">
        <v>64</v>
      </c>
      <c r="E15834" t="s">
        <v>463</v>
      </c>
      <c r="F15834" t="s">
        <v>315</v>
      </c>
      <c r="G15834" t="s">
        <v>315</v>
      </c>
      <c r="H15834" t="s">
        <v>332</v>
      </c>
      <c r="I15834" t="s">
        <v>333</v>
      </c>
      <c r="J15834" t="s">
        <v>119</v>
      </c>
      <c r="K15834" s="1">
        <v>45414</v>
      </c>
      <c r="L15834">
        <v>30</v>
      </c>
      <c r="M15834">
        <v>2</v>
      </c>
      <c r="N15834" t="s">
        <v>538</v>
      </c>
      <c r="O15834" t="s">
        <v>539</v>
      </c>
      <c r="P15834" t="s">
        <v>645</v>
      </c>
    </row>
    <row r="15835" spans="1:16" x14ac:dyDescent="0.25">
      <c r="A15835" t="s">
        <v>462</v>
      </c>
      <c r="B15835" t="s">
        <v>313</v>
      </c>
      <c r="C15835" t="s">
        <v>64</v>
      </c>
      <c r="E15835" t="s">
        <v>463</v>
      </c>
      <c r="F15835" t="s">
        <v>315</v>
      </c>
      <c r="G15835" t="s">
        <v>315</v>
      </c>
      <c r="H15835" t="s">
        <v>332</v>
      </c>
      <c r="I15835" t="s">
        <v>333</v>
      </c>
      <c r="J15835" t="s">
        <v>119</v>
      </c>
      <c r="K15835" s="1">
        <v>45415</v>
      </c>
      <c r="L15835">
        <v>60</v>
      </c>
      <c r="M15835">
        <v>2</v>
      </c>
      <c r="N15835" t="s">
        <v>538</v>
      </c>
      <c r="O15835" t="s">
        <v>539</v>
      </c>
      <c r="P15835" t="s">
        <v>645</v>
      </c>
    </row>
    <row r="15836" spans="1:16" x14ac:dyDescent="0.25">
      <c r="A15836" t="s">
        <v>462</v>
      </c>
      <c r="B15836" t="s">
        <v>313</v>
      </c>
      <c r="C15836" t="s">
        <v>64</v>
      </c>
      <c r="E15836" t="s">
        <v>463</v>
      </c>
      <c r="F15836" t="s">
        <v>315</v>
      </c>
      <c r="G15836" t="s">
        <v>315</v>
      </c>
      <c r="H15836" t="s">
        <v>332</v>
      </c>
      <c r="I15836" t="s">
        <v>333</v>
      </c>
      <c r="J15836" t="s">
        <v>119</v>
      </c>
      <c r="K15836" s="1">
        <v>45422</v>
      </c>
      <c r="L15836">
        <v>60</v>
      </c>
      <c r="M15836">
        <v>3</v>
      </c>
      <c r="N15836" t="s">
        <v>538</v>
      </c>
      <c r="O15836" t="s">
        <v>539</v>
      </c>
      <c r="P15836" t="s">
        <v>645</v>
      </c>
    </row>
    <row r="15837" spans="1:16" x14ac:dyDescent="0.25">
      <c r="A15837" t="s">
        <v>462</v>
      </c>
      <c r="B15837" t="s">
        <v>313</v>
      </c>
      <c r="C15837" t="s">
        <v>64</v>
      </c>
      <c r="E15837" t="s">
        <v>463</v>
      </c>
      <c r="F15837" t="s">
        <v>315</v>
      </c>
      <c r="G15837" t="s">
        <v>315</v>
      </c>
      <c r="H15837" t="s">
        <v>332</v>
      </c>
      <c r="I15837" t="s">
        <v>333</v>
      </c>
      <c r="J15837" t="s">
        <v>119</v>
      </c>
      <c r="K15837" s="1">
        <v>45427</v>
      </c>
      <c r="L15837">
        <v>30</v>
      </c>
      <c r="M15837">
        <v>4</v>
      </c>
      <c r="N15837" t="s">
        <v>538</v>
      </c>
      <c r="O15837" t="s">
        <v>539</v>
      </c>
      <c r="P15837" t="s">
        <v>645</v>
      </c>
    </row>
    <row r="15838" spans="1:16" x14ac:dyDescent="0.25">
      <c r="A15838" t="s">
        <v>462</v>
      </c>
      <c r="B15838" t="s">
        <v>313</v>
      </c>
      <c r="C15838" t="s">
        <v>64</v>
      </c>
      <c r="E15838" t="s">
        <v>463</v>
      </c>
      <c r="F15838" t="s">
        <v>315</v>
      </c>
      <c r="G15838" t="s">
        <v>315</v>
      </c>
      <c r="H15838" t="s">
        <v>332</v>
      </c>
      <c r="I15838" t="s">
        <v>333</v>
      </c>
      <c r="J15838" t="s">
        <v>119</v>
      </c>
      <c r="K15838" s="1">
        <v>45428</v>
      </c>
      <c r="L15838">
        <v>60</v>
      </c>
      <c r="M15838">
        <v>4</v>
      </c>
      <c r="N15838" t="s">
        <v>538</v>
      </c>
      <c r="O15838" t="s">
        <v>539</v>
      </c>
      <c r="P15838" t="s">
        <v>645</v>
      </c>
    </row>
    <row r="15839" spans="1:16" x14ac:dyDescent="0.25">
      <c r="A15839" t="s">
        <v>462</v>
      </c>
      <c r="B15839" t="s">
        <v>313</v>
      </c>
      <c r="C15839" t="s">
        <v>64</v>
      </c>
      <c r="E15839" t="s">
        <v>463</v>
      </c>
      <c r="F15839" t="s">
        <v>315</v>
      </c>
      <c r="G15839" t="s">
        <v>315</v>
      </c>
      <c r="H15839" t="s">
        <v>332</v>
      </c>
      <c r="I15839" t="s">
        <v>333</v>
      </c>
      <c r="J15839" t="s">
        <v>119</v>
      </c>
      <c r="K15839" s="1">
        <v>45429</v>
      </c>
      <c r="L15839">
        <v>60</v>
      </c>
      <c r="M15839">
        <v>4</v>
      </c>
      <c r="N15839" t="s">
        <v>538</v>
      </c>
      <c r="O15839" t="s">
        <v>539</v>
      </c>
      <c r="P15839" t="s">
        <v>645</v>
      </c>
    </row>
    <row r="15840" spans="1:16" x14ac:dyDescent="0.25">
      <c r="A15840" t="s">
        <v>462</v>
      </c>
      <c r="B15840" t="s">
        <v>313</v>
      </c>
      <c r="C15840" t="s">
        <v>64</v>
      </c>
      <c r="E15840" t="s">
        <v>463</v>
      </c>
      <c r="F15840" t="s">
        <v>315</v>
      </c>
      <c r="G15840" t="s">
        <v>315</v>
      </c>
      <c r="H15840" t="s">
        <v>144</v>
      </c>
      <c r="I15840" t="s">
        <v>71</v>
      </c>
      <c r="J15840" t="s">
        <v>191</v>
      </c>
      <c r="K15840" s="1">
        <v>45412</v>
      </c>
      <c r="L15840">
        <v>60</v>
      </c>
      <c r="M15840">
        <v>2</v>
      </c>
      <c r="N15840" t="s">
        <v>538</v>
      </c>
      <c r="O15840" t="s">
        <v>539</v>
      </c>
      <c r="P15840" t="s">
        <v>645</v>
      </c>
    </row>
    <row r="15841" spans="1:16" x14ac:dyDescent="0.25">
      <c r="A15841" t="s">
        <v>462</v>
      </c>
      <c r="B15841" t="s">
        <v>313</v>
      </c>
      <c r="C15841" t="s">
        <v>64</v>
      </c>
      <c r="E15841" t="s">
        <v>463</v>
      </c>
      <c r="F15841" t="s">
        <v>315</v>
      </c>
      <c r="G15841" t="s">
        <v>315</v>
      </c>
      <c r="H15841" t="s">
        <v>144</v>
      </c>
      <c r="I15841" t="s">
        <v>71</v>
      </c>
      <c r="J15841" t="s">
        <v>191</v>
      </c>
      <c r="K15841" s="1">
        <v>45413</v>
      </c>
      <c r="L15841">
        <v>90</v>
      </c>
      <c r="M15841">
        <v>2</v>
      </c>
      <c r="N15841" t="s">
        <v>538</v>
      </c>
      <c r="O15841" t="s">
        <v>539</v>
      </c>
      <c r="P15841" t="s">
        <v>645</v>
      </c>
    </row>
    <row r="15842" spans="1:16" x14ac:dyDescent="0.25">
      <c r="A15842" t="s">
        <v>462</v>
      </c>
      <c r="B15842" t="s">
        <v>313</v>
      </c>
      <c r="C15842" t="s">
        <v>64</v>
      </c>
      <c r="E15842" t="s">
        <v>463</v>
      </c>
      <c r="F15842" t="s">
        <v>315</v>
      </c>
      <c r="G15842" t="s">
        <v>315</v>
      </c>
      <c r="H15842" t="s">
        <v>144</v>
      </c>
      <c r="I15842" t="s">
        <v>70</v>
      </c>
      <c r="J15842" t="s">
        <v>191</v>
      </c>
      <c r="K15842" s="1">
        <v>45412</v>
      </c>
      <c r="L15842">
        <v>60</v>
      </c>
      <c r="M15842">
        <v>2</v>
      </c>
      <c r="N15842" t="s">
        <v>538</v>
      </c>
      <c r="O15842" t="s">
        <v>539</v>
      </c>
      <c r="P15842" t="s">
        <v>645</v>
      </c>
    </row>
    <row r="15843" spans="1:16" x14ac:dyDescent="0.25">
      <c r="A15843" t="s">
        <v>462</v>
      </c>
      <c r="B15843" t="s">
        <v>313</v>
      </c>
      <c r="C15843" t="s">
        <v>64</v>
      </c>
      <c r="E15843" t="s">
        <v>463</v>
      </c>
      <c r="F15843" t="s">
        <v>315</v>
      </c>
      <c r="G15843" t="s">
        <v>315</v>
      </c>
      <c r="H15843" t="s">
        <v>144</v>
      </c>
      <c r="I15843" t="s">
        <v>70</v>
      </c>
      <c r="J15843" t="s">
        <v>191</v>
      </c>
      <c r="K15843" s="1">
        <v>45420</v>
      </c>
      <c r="L15843">
        <v>30</v>
      </c>
      <c r="M15843">
        <v>3</v>
      </c>
      <c r="N15843" t="s">
        <v>538</v>
      </c>
      <c r="O15843" t="s">
        <v>539</v>
      </c>
      <c r="P15843" t="s">
        <v>645</v>
      </c>
    </row>
    <row r="15844" spans="1:16" x14ac:dyDescent="0.25">
      <c r="A15844" t="s">
        <v>462</v>
      </c>
      <c r="B15844" t="s">
        <v>313</v>
      </c>
      <c r="C15844" t="s">
        <v>64</v>
      </c>
      <c r="E15844" t="s">
        <v>463</v>
      </c>
      <c r="F15844" t="s">
        <v>315</v>
      </c>
      <c r="G15844" t="s">
        <v>315</v>
      </c>
      <c r="H15844" t="s">
        <v>144</v>
      </c>
      <c r="I15844" t="s">
        <v>70</v>
      </c>
      <c r="J15844" t="s">
        <v>191</v>
      </c>
      <c r="K15844" s="1">
        <v>45421</v>
      </c>
      <c r="L15844">
        <v>30</v>
      </c>
      <c r="M15844">
        <v>3</v>
      </c>
      <c r="N15844" t="s">
        <v>538</v>
      </c>
      <c r="O15844" t="s">
        <v>539</v>
      </c>
      <c r="P15844" t="s">
        <v>645</v>
      </c>
    </row>
    <row r="15845" spans="1:16" x14ac:dyDescent="0.25">
      <c r="A15845" t="s">
        <v>462</v>
      </c>
      <c r="B15845" t="s">
        <v>313</v>
      </c>
      <c r="C15845" t="s">
        <v>64</v>
      </c>
      <c r="E15845" t="s">
        <v>463</v>
      </c>
      <c r="F15845" t="s">
        <v>315</v>
      </c>
      <c r="G15845" t="s">
        <v>315</v>
      </c>
      <c r="H15845" t="s">
        <v>144</v>
      </c>
      <c r="I15845" t="s">
        <v>334</v>
      </c>
      <c r="J15845" t="s">
        <v>191</v>
      </c>
      <c r="K15845" s="1">
        <v>45406</v>
      </c>
      <c r="L15845">
        <v>30</v>
      </c>
      <c r="M15845">
        <v>1</v>
      </c>
      <c r="N15845" t="s">
        <v>538</v>
      </c>
      <c r="O15845" t="s">
        <v>539</v>
      </c>
      <c r="P15845" t="s">
        <v>645</v>
      </c>
    </row>
    <row r="15846" spans="1:16" x14ac:dyDescent="0.25">
      <c r="A15846" t="s">
        <v>462</v>
      </c>
      <c r="B15846" t="s">
        <v>313</v>
      </c>
      <c r="C15846" t="s">
        <v>64</v>
      </c>
      <c r="E15846" t="s">
        <v>463</v>
      </c>
      <c r="F15846" t="s">
        <v>315</v>
      </c>
      <c r="G15846" t="s">
        <v>315</v>
      </c>
      <c r="H15846" t="s">
        <v>144</v>
      </c>
      <c r="I15846" t="s">
        <v>334</v>
      </c>
      <c r="J15846" t="s">
        <v>191</v>
      </c>
      <c r="K15846" s="1">
        <v>45407</v>
      </c>
      <c r="L15846">
        <v>90</v>
      </c>
      <c r="M15846">
        <v>1</v>
      </c>
      <c r="N15846" t="s">
        <v>538</v>
      </c>
      <c r="O15846" t="s">
        <v>539</v>
      </c>
      <c r="P15846" t="s">
        <v>645</v>
      </c>
    </row>
    <row r="15847" spans="1:16" x14ac:dyDescent="0.25">
      <c r="A15847" t="s">
        <v>462</v>
      </c>
      <c r="B15847" t="s">
        <v>313</v>
      </c>
      <c r="C15847" t="s">
        <v>64</v>
      </c>
      <c r="E15847" t="s">
        <v>463</v>
      </c>
      <c r="F15847" t="s">
        <v>315</v>
      </c>
      <c r="G15847" t="s">
        <v>315</v>
      </c>
      <c r="H15847" t="s">
        <v>144</v>
      </c>
      <c r="I15847" t="s">
        <v>334</v>
      </c>
      <c r="J15847" t="s">
        <v>191</v>
      </c>
      <c r="K15847" s="1">
        <v>45411</v>
      </c>
      <c r="L15847">
        <v>60</v>
      </c>
      <c r="M15847">
        <v>2</v>
      </c>
      <c r="N15847" t="s">
        <v>538</v>
      </c>
      <c r="O15847" t="s">
        <v>539</v>
      </c>
      <c r="P15847" t="s">
        <v>645</v>
      </c>
    </row>
    <row r="15848" spans="1:16" x14ac:dyDescent="0.25">
      <c r="A15848" t="s">
        <v>462</v>
      </c>
      <c r="B15848" t="s">
        <v>313</v>
      </c>
      <c r="C15848" t="s">
        <v>64</v>
      </c>
      <c r="E15848" t="s">
        <v>463</v>
      </c>
      <c r="F15848" t="s">
        <v>315</v>
      </c>
      <c r="G15848" t="s">
        <v>315</v>
      </c>
      <c r="H15848" t="s">
        <v>144</v>
      </c>
      <c r="I15848" t="s">
        <v>334</v>
      </c>
      <c r="J15848" t="s">
        <v>191</v>
      </c>
      <c r="K15848" s="1">
        <v>45412</v>
      </c>
      <c r="L15848">
        <v>60</v>
      </c>
      <c r="M15848">
        <v>2</v>
      </c>
      <c r="N15848" t="s">
        <v>538</v>
      </c>
      <c r="O15848" t="s">
        <v>539</v>
      </c>
      <c r="P15848" t="s">
        <v>645</v>
      </c>
    </row>
    <row r="15849" spans="1:16" x14ac:dyDescent="0.25">
      <c r="A15849" t="s">
        <v>462</v>
      </c>
      <c r="B15849" t="s">
        <v>313</v>
      </c>
      <c r="C15849" t="s">
        <v>64</v>
      </c>
      <c r="E15849" t="s">
        <v>463</v>
      </c>
      <c r="F15849" t="s">
        <v>315</v>
      </c>
      <c r="G15849" t="s">
        <v>315</v>
      </c>
      <c r="H15849" t="s">
        <v>144</v>
      </c>
      <c r="I15849" t="s">
        <v>334</v>
      </c>
      <c r="J15849" t="s">
        <v>191</v>
      </c>
      <c r="K15849" s="1">
        <v>45414</v>
      </c>
      <c r="L15849">
        <v>60</v>
      </c>
      <c r="M15849">
        <v>2</v>
      </c>
      <c r="N15849" t="s">
        <v>538</v>
      </c>
      <c r="O15849" t="s">
        <v>539</v>
      </c>
      <c r="P15849" t="s">
        <v>645</v>
      </c>
    </row>
    <row r="15850" spans="1:16" x14ac:dyDescent="0.25">
      <c r="A15850" t="s">
        <v>462</v>
      </c>
      <c r="B15850" t="s">
        <v>313</v>
      </c>
      <c r="C15850" t="s">
        <v>64</v>
      </c>
      <c r="E15850" t="s">
        <v>463</v>
      </c>
      <c r="F15850" t="s">
        <v>315</v>
      </c>
      <c r="G15850" t="s">
        <v>315</v>
      </c>
      <c r="H15850" t="s">
        <v>144</v>
      </c>
      <c r="I15850" t="s">
        <v>334</v>
      </c>
      <c r="J15850" t="s">
        <v>191</v>
      </c>
      <c r="K15850" s="1">
        <v>45415</v>
      </c>
      <c r="L15850">
        <v>60</v>
      </c>
      <c r="M15850">
        <v>2</v>
      </c>
      <c r="N15850" t="s">
        <v>538</v>
      </c>
      <c r="O15850" t="s">
        <v>539</v>
      </c>
      <c r="P15850" t="s">
        <v>645</v>
      </c>
    </row>
    <row r="15851" spans="1:16" x14ac:dyDescent="0.25">
      <c r="A15851" t="s">
        <v>462</v>
      </c>
      <c r="B15851" t="s">
        <v>313</v>
      </c>
      <c r="C15851" t="s">
        <v>64</v>
      </c>
      <c r="E15851" t="s">
        <v>463</v>
      </c>
      <c r="F15851" t="s">
        <v>315</v>
      </c>
      <c r="G15851" t="s">
        <v>315</v>
      </c>
      <c r="H15851" t="s">
        <v>144</v>
      </c>
      <c r="I15851" t="s">
        <v>334</v>
      </c>
      <c r="J15851" t="s">
        <v>191</v>
      </c>
      <c r="K15851" s="1">
        <v>45418</v>
      </c>
      <c r="L15851">
        <v>60</v>
      </c>
      <c r="M15851">
        <v>3</v>
      </c>
      <c r="N15851" t="s">
        <v>538</v>
      </c>
      <c r="O15851" t="s">
        <v>539</v>
      </c>
      <c r="P15851" t="s">
        <v>645</v>
      </c>
    </row>
    <row r="15852" spans="1:16" x14ac:dyDescent="0.25">
      <c r="A15852" t="s">
        <v>462</v>
      </c>
      <c r="B15852" t="s">
        <v>313</v>
      </c>
      <c r="C15852" t="s">
        <v>64</v>
      </c>
      <c r="E15852" t="s">
        <v>463</v>
      </c>
      <c r="F15852" t="s">
        <v>315</v>
      </c>
      <c r="G15852" t="s">
        <v>315</v>
      </c>
      <c r="H15852" t="s">
        <v>144</v>
      </c>
      <c r="I15852" t="s">
        <v>334</v>
      </c>
      <c r="J15852" t="s">
        <v>191</v>
      </c>
      <c r="K15852" s="1">
        <v>45419</v>
      </c>
      <c r="L15852">
        <v>90</v>
      </c>
      <c r="M15852">
        <v>3</v>
      </c>
      <c r="N15852" t="s">
        <v>538</v>
      </c>
      <c r="O15852" t="s">
        <v>539</v>
      </c>
      <c r="P15852" t="s">
        <v>645</v>
      </c>
    </row>
    <row r="15853" spans="1:16" x14ac:dyDescent="0.25">
      <c r="A15853" t="s">
        <v>462</v>
      </c>
      <c r="B15853" t="s">
        <v>313</v>
      </c>
      <c r="C15853" t="s">
        <v>64</v>
      </c>
      <c r="E15853" t="s">
        <v>463</v>
      </c>
      <c r="F15853" t="s">
        <v>315</v>
      </c>
      <c r="G15853" t="s">
        <v>315</v>
      </c>
      <c r="H15853" t="s">
        <v>144</v>
      </c>
      <c r="I15853" t="s">
        <v>334</v>
      </c>
      <c r="J15853" t="s">
        <v>191</v>
      </c>
      <c r="K15853" s="1">
        <v>45420</v>
      </c>
      <c r="L15853">
        <v>30</v>
      </c>
      <c r="M15853">
        <v>3</v>
      </c>
      <c r="N15853" t="s">
        <v>538</v>
      </c>
      <c r="O15853" t="s">
        <v>539</v>
      </c>
      <c r="P15853" t="s">
        <v>645</v>
      </c>
    </row>
    <row r="15854" spans="1:16" x14ac:dyDescent="0.25">
      <c r="A15854" t="s">
        <v>462</v>
      </c>
      <c r="B15854" t="s">
        <v>313</v>
      </c>
      <c r="C15854" t="s">
        <v>64</v>
      </c>
      <c r="E15854" t="s">
        <v>463</v>
      </c>
      <c r="F15854" t="s">
        <v>315</v>
      </c>
      <c r="G15854" t="s">
        <v>315</v>
      </c>
      <c r="H15854" t="s">
        <v>144</v>
      </c>
      <c r="I15854" t="s">
        <v>334</v>
      </c>
      <c r="J15854" t="s">
        <v>191</v>
      </c>
      <c r="K15854" s="1">
        <v>45421</v>
      </c>
      <c r="L15854">
        <v>60</v>
      </c>
      <c r="M15854">
        <v>3</v>
      </c>
      <c r="N15854" t="s">
        <v>538</v>
      </c>
      <c r="O15854" t="s">
        <v>539</v>
      </c>
      <c r="P15854" t="s">
        <v>645</v>
      </c>
    </row>
    <row r="15855" spans="1:16" x14ac:dyDescent="0.25">
      <c r="A15855" t="s">
        <v>462</v>
      </c>
      <c r="B15855" t="s">
        <v>313</v>
      </c>
      <c r="C15855" t="s">
        <v>64</v>
      </c>
      <c r="E15855" t="s">
        <v>463</v>
      </c>
      <c r="F15855" t="s">
        <v>315</v>
      </c>
      <c r="G15855" t="s">
        <v>315</v>
      </c>
      <c r="H15855" t="s">
        <v>144</v>
      </c>
      <c r="I15855" t="s">
        <v>334</v>
      </c>
      <c r="J15855" t="s">
        <v>191</v>
      </c>
      <c r="K15855" s="1">
        <v>45425</v>
      </c>
      <c r="L15855">
        <v>30</v>
      </c>
      <c r="M15855">
        <v>4</v>
      </c>
      <c r="N15855" t="s">
        <v>538</v>
      </c>
      <c r="O15855" t="s">
        <v>539</v>
      </c>
      <c r="P15855" t="s">
        <v>645</v>
      </c>
    </row>
    <row r="15856" spans="1:16" x14ac:dyDescent="0.25">
      <c r="A15856" t="s">
        <v>462</v>
      </c>
      <c r="B15856" t="s">
        <v>313</v>
      </c>
      <c r="C15856" t="s">
        <v>64</v>
      </c>
      <c r="E15856" t="s">
        <v>463</v>
      </c>
      <c r="F15856" t="s">
        <v>315</v>
      </c>
      <c r="G15856" t="s">
        <v>315</v>
      </c>
      <c r="H15856" t="s">
        <v>144</v>
      </c>
      <c r="I15856" t="s">
        <v>334</v>
      </c>
      <c r="J15856" t="s">
        <v>191</v>
      </c>
      <c r="K15856" s="1">
        <v>45427</v>
      </c>
      <c r="L15856">
        <v>30</v>
      </c>
      <c r="M15856">
        <v>4</v>
      </c>
      <c r="N15856" t="s">
        <v>538</v>
      </c>
      <c r="O15856" t="s">
        <v>539</v>
      </c>
      <c r="P15856" t="s">
        <v>645</v>
      </c>
    </row>
    <row r="15857" spans="1:16" x14ac:dyDescent="0.25">
      <c r="A15857" t="s">
        <v>462</v>
      </c>
      <c r="B15857" t="s">
        <v>313</v>
      </c>
      <c r="C15857" t="s">
        <v>64</v>
      </c>
      <c r="E15857" t="s">
        <v>463</v>
      </c>
      <c r="F15857" t="s">
        <v>315</v>
      </c>
      <c r="G15857" t="s">
        <v>315</v>
      </c>
      <c r="H15857" t="s">
        <v>144</v>
      </c>
      <c r="I15857" t="s">
        <v>334</v>
      </c>
      <c r="J15857" t="s">
        <v>191</v>
      </c>
      <c r="K15857" s="1">
        <v>45428</v>
      </c>
      <c r="L15857">
        <v>30</v>
      </c>
      <c r="M15857">
        <v>4</v>
      </c>
      <c r="N15857" t="s">
        <v>538</v>
      </c>
      <c r="O15857" t="s">
        <v>539</v>
      </c>
      <c r="P15857" t="s">
        <v>645</v>
      </c>
    </row>
    <row r="15858" spans="1:16" x14ac:dyDescent="0.25">
      <c r="A15858" t="s">
        <v>462</v>
      </c>
      <c r="B15858" t="s">
        <v>313</v>
      </c>
      <c r="C15858" t="s">
        <v>64</v>
      </c>
      <c r="E15858" t="s">
        <v>463</v>
      </c>
      <c r="F15858" t="s">
        <v>315</v>
      </c>
      <c r="G15858" t="s">
        <v>315</v>
      </c>
      <c r="H15858" t="s">
        <v>144</v>
      </c>
      <c r="I15858" t="s">
        <v>335</v>
      </c>
      <c r="J15858" t="s">
        <v>191</v>
      </c>
      <c r="K15858" s="1">
        <v>45412</v>
      </c>
      <c r="L15858">
        <v>30</v>
      </c>
      <c r="M15858">
        <v>2</v>
      </c>
      <c r="N15858" t="s">
        <v>538</v>
      </c>
      <c r="O15858" t="s">
        <v>539</v>
      </c>
      <c r="P15858" t="s">
        <v>645</v>
      </c>
    </row>
    <row r="15859" spans="1:16" x14ac:dyDescent="0.25">
      <c r="A15859" t="s">
        <v>462</v>
      </c>
      <c r="B15859" t="s">
        <v>313</v>
      </c>
      <c r="C15859" t="s">
        <v>64</v>
      </c>
      <c r="E15859" t="s">
        <v>463</v>
      </c>
      <c r="F15859" t="s">
        <v>315</v>
      </c>
      <c r="G15859" t="s">
        <v>315</v>
      </c>
      <c r="H15859" t="s">
        <v>144</v>
      </c>
      <c r="I15859" t="s">
        <v>335</v>
      </c>
      <c r="J15859" t="s">
        <v>191</v>
      </c>
      <c r="K15859" s="1">
        <v>45413</v>
      </c>
      <c r="L15859">
        <v>60</v>
      </c>
      <c r="M15859">
        <v>2</v>
      </c>
      <c r="N15859" t="s">
        <v>538</v>
      </c>
      <c r="O15859" t="s">
        <v>539</v>
      </c>
      <c r="P15859" t="s">
        <v>645</v>
      </c>
    </row>
    <row r="15860" spans="1:16" x14ac:dyDescent="0.25">
      <c r="A15860" t="s">
        <v>462</v>
      </c>
      <c r="B15860" t="s">
        <v>313</v>
      </c>
      <c r="C15860" t="s">
        <v>64</v>
      </c>
      <c r="E15860" t="s">
        <v>463</v>
      </c>
      <c r="F15860" t="s">
        <v>315</v>
      </c>
      <c r="G15860" t="s">
        <v>315</v>
      </c>
      <c r="H15860" t="s">
        <v>144</v>
      </c>
      <c r="I15860" t="s">
        <v>335</v>
      </c>
      <c r="J15860" t="s">
        <v>191</v>
      </c>
      <c r="K15860" s="1">
        <v>45414</v>
      </c>
      <c r="L15860">
        <v>30</v>
      </c>
      <c r="M15860">
        <v>2</v>
      </c>
      <c r="N15860" t="s">
        <v>538</v>
      </c>
      <c r="O15860" t="s">
        <v>539</v>
      </c>
      <c r="P15860" t="s">
        <v>645</v>
      </c>
    </row>
    <row r="15861" spans="1:16" x14ac:dyDescent="0.25">
      <c r="A15861" t="s">
        <v>462</v>
      </c>
      <c r="B15861" t="s">
        <v>313</v>
      </c>
      <c r="C15861" t="s">
        <v>64</v>
      </c>
      <c r="E15861" t="s">
        <v>463</v>
      </c>
      <c r="F15861" t="s">
        <v>315</v>
      </c>
      <c r="G15861" t="s">
        <v>315</v>
      </c>
      <c r="H15861" t="s">
        <v>144</v>
      </c>
      <c r="I15861" t="s">
        <v>335</v>
      </c>
      <c r="J15861" t="s">
        <v>191</v>
      </c>
      <c r="K15861" s="1">
        <v>45420</v>
      </c>
      <c r="L15861">
        <v>60</v>
      </c>
      <c r="M15861">
        <v>3</v>
      </c>
      <c r="N15861" t="s">
        <v>538</v>
      </c>
      <c r="O15861" t="s">
        <v>539</v>
      </c>
      <c r="P15861" t="s">
        <v>645</v>
      </c>
    </row>
    <row r="15862" spans="1:16" x14ac:dyDescent="0.25">
      <c r="A15862" t="s">
        <v>462</v>
      </c>
      <c r="B15862" t="s">
        <v>313</v>
      </c>
      <c r="C15862" t="s">
        <v>64</v>
      </c>
      <c r="E15862" t="s">
        <v>463</v>
      </c>
      <c r="F15862" t="s">
        <v>315</v>
      </c>
      <c r="G15862" t="s">
        <v>315</v>
      </c>
      <c r="H15862" t="s">
        <v>144</v>
      </c>
      <c r="I15862" t="s">
        <v>335</v>
      </c>
      <c r="J15862" t="s">
        <v>191</v>
      </c>
      <c r="K15862" s="1">
        <v>45421</v>
      </c>
      <c r="L15862">
        <v>60</v>
      </c>
      <c r="M15862">
        <v>3</v>
      </c>
      <c r="N15862" t="s">
        <v>538</v>
      </c>
      <c r="O15862" t="s">
        <v>539</v>
      </c>
      <c r="P15862" t="s">
        <v>645</v>
      </c>
    </row>
    <row r="15863" spans="1:16" x14ac:dyDescent="0.25">
      <c r="A15863" t="s">
        <v>462</v>
      </c>
      <c r="B15863" t="s">
        <v>313</v>
      </c>
      <c r="C15863" t="s">
        <v>64</v>
      </c>
      <c r="E15863" t="s">
        <v>463</v>
      </c>
      <c r="F15863" t="s">
        <v>315</v>
      </c>
      <c r="G15863" t="s">
        <v>315</v>
      </c>
      <c r="H15863" t="s">
        <v>144</v>
      </c>
      <c r="I15863" t="s">
        <v>336</v>
      </c>
      <c r="J15863" t="s">
        <v>191</v>
      </c>
      <c r="K15863" s="1">
        <v>45411</v>
      </c>
      <c r="L15863">
        <v>30</v>
      </c>
      <c r="M15863">
        <v>2</v>
      </c>
      <c r="N15863" t="s">
        <v>538</v>
      </c>
      <c r="O15863" t="s">
        <v>539</v>
      </c>
      <c r="P15863" t="s">
        <v>645</v>
      </c>
    </row>
    <row r="15864" spans="1:16" x14ac:dyDescent="0.25">
      <c r="A15864" t="s">
        <v>462</v>
      </c>
      <c r="B15864" t="s">
        <v>313</v>
      </c>
      <c r="C15864" t="s">
        <v>64</v>
      </c>
      <c r="E15864" t="s">
        <v>463</v>
      </c>
      <c r="F15864" t="s">
        <v>315</v>
      </c>
      <c r="G15864" t="s">
        <v>315</v>
      </c>
      <c r="H15864" t="s">
        <v>144</v>
      </c>
      <c r="I15864" t="s">
        <v>336</v>
      </c>
      <c r="J15864" t="s">
        <v>191</v>
      </c>
      <c r="K15864" s="1">
        <v>45414</v>
      </c>
      <c r="L15864">
        <v>30</v>
      </c>
      <c r="M15864">
        <v>2</v>
      </c>
      <c r="N15864" t="s">
        <v>538</v>
      </c>
      <c r="O15864" t="s">
        <v>539</v>
      </c>
      <c r="P15864" t="s">
        <v>645</v>
      </c>
    </row>
    <row r="15865" spans="1:16" x14ac:dyDescent="0.25">
      <c r="A15865" t="s">
        <v>462</v>
      </c>
      <c r="B15865" t="s">
        <v>313</v>
      </c>
      <c r="C15865" t="s">
        <v>64</v>
      </c>
      <c r="E15865" t="s">
        <v>463</v>
      </c>
      <c r="F15865" t="s">
        <v>315</v>
      </c>
      <c r="G15865" t="s">
        <v>315</v>
      </c>
      <c r="H15865" t="s">
        <v>144</v>
      </c>
      <c r="I15865" t="s">
        <v>336</v>
      </c>
      <c r="J15865" t="s">
        <v>191</v>
      </c>
      <c r="K15865" s="1">
        <v>45421</v>
      </c>
      <c r="L15865">
        <v>30</v>
      </c>
      <c r="M15865">
        <v>3</v>
      </c>
      <c r="N15865" t="s">
        <v>538</v>
      </c>
      <c r="O15865" t="s">
        <v>539</v>
      </c>
      <c r="P15865" t="s">
        <v>645</v>
      </c>
    </row>
    <row r="15866" spans="1:16" x14ac:dyDescent="0.25">
      <c r="A15866" t="s">
        <v>462</v>
      </c>
      <c r="B15866" t="s">
        <v>313</v>
      </c>
      <c r="C15866" t="s">
        <v>64</v>
      </c>
      <c r="E15866" t="s">
        <v>463</v>
      </c>
      <c r="F15866" t="s">
        <v>315</v>
      </c>
      <c r="G15866" t="s">
        <v>315</v>
      </c>
      <c r="H15866" t="s">
        <v>144</v>
      </c>
      <c r="I15866" t="s">
        <v>336</v>
      </c>
      <c r="J15866" t="s">
        <v>191</v>
      </c>
      <c r="K15866" s="1">
        <v>45425</v>
      </c>
      <c r="L15866">
        <v>30</v>
      </c>
      <c r="M15866">
        <v>4</v>
      </c>
      <c r="N15866" t="s">
        <v>538</v>
      </c>
      <c r="O15866" t="s">
        <v>539</v>
      </c>
      <c r="P15866" t="s">
        <v>645</v>
      </c>
    </row>
    <row r="15867" spans="1:16" x14ac:dyDescent="0.25">
      <c r="A15867" t="s">
        <v>462</v>
      </c>
      <c r="B15867" t="s">
        <v>313</v>
      </c>
      <c r="C15867" t="s">
        <v>64</v>
      </c>
      <c r="E15867" t="s">
        <v>463</v>
      </c>
      <c r="F15867" t="s">
        <v>315</v>
      </c>
      <c r="G15867" t="s">
        <v>315</v>
      </c>
      <c r="H15867" t="s">
        <v>144</v>
      </c>
      <c r="I15867" t="s">
        <v>336</v>
      </c>
      <c r="J15867" t="s">
        <v>191</v>
      </c>
      <c r="K15867" s="1">
        <v>45427</v>
      </c>
      <c r="L15867">
        <v>60</v>
      </c>
      <c r="M15867">
        <v>4</v>
      </c>
      <c r="N15867" t="s">
        <v>538</v>
      </c>
      <c r="O15867" t="s">
        <v>539</v>
      </c>
      <c r="P15867" t="s">
        <v>645</v>
      </c>
    </row>
    <row r="15868" spans="1:16" x14ac:dyDescent="0.25">
      <c r="A15868" t="s">
        <v>462</v>
      </c>
      <c r="B15868" t="s">
        <v>313</v>
      </c>
      <c r="C15868" t="s">
        <v>64</v>
      </c>
      <c r="E15868" t="s">
        <v>463</v>
      </c>
      <c r="F15868" t="s">
        <v>315</v>
      </c>
      <c r="G15868" t="s">
        <v>315</v>
      </c>
      <c r="H15868" t="s">
        <v>526</v>
      </c>
      <c r="I15868" t="s">
        <v>73</v>
      </c>
      <c r="J15868" t="s">
        <v>119</v>
      </c>
      <c r="K15868" s="1">
        <v>45407</v>
      </c>
      <c r="L15868">
        <v>60</v>
      </c>
      <c r="M15868">
        <v>1</v>
      </c>
      <c r="N15868" t="s">
        <v>538</v>
      </c>
      <c r="O15868" t="s">
        <v>539</v>
      </c>
      <c r="P15868" t="s">
        <v>645</v>
      </c>
    </row>
    <row r="15869" spans="1:16" x14ac:dyDescent="0.25">
      <c r="A15869" t="s">
        <v>462</v>
      </c>
      <c r="B15869" t="s">
        <v>313</v>
      </c>
      <c r="C15869" t="s">
        <v>64</v>
      </c>
      <c r="E15869" t="s">
        <v>463</v>
      </c>
      <c r="F15869" t="s">
        <v>315</v>
      </c>
      <c r="G15869" t="s">
        <v>315</v>
      </c>
      <c r="H15869" t="s">
        <v>526</v>
      </c>
      <c r="I15869" t="s">
        <v>73</v>
      </c>
      <c r="J15869" t="s">
        <v>119</v>
      </c>
      <c r="K15869" s="1">
        <v>45411</v>
      </c>
      <c r="L15869">
        <v>60</v>
      </c>
      <c r="M15869">
        <v>2</v>
      </c>
      <c r="N15869" t="s">
        <v>538</v>
      </c>
      <c r="O15869" t="s">
        <v>539</v>
      </c>
      <c r="P15869" t="s">
        <v>645</v>
      </c>
    </row>
    <row r="15870" spans="1:16" x14ac:dyDescent="0.25">
      <c r="A15870" t="s">
        <v>462</v>
      </c>
      <c r="B15870" t="s">
        <v>313</v>
      </c>
      <c r="C15870" t="s">
        <v>64</v>
      </c>
      <c r="E15870" t="s">
        <v>463</v>
      </c>
      <c r="F15870" t="s">
        <v>315</v>
      </c>
      <c r="G15870" t="s">
        <v>315</v>
      </c>
      <c r="H15870" t="s">
        <v>526</v>
      </c>
      <c r="I15870" t="s">
        <v>73</v>
      </c>
      <c r="J15870" t="s">
        <v>119</v>
      </c>
      <c r="K15870" s="1">
        <v>45412</v>
      </c>
      <c r="L15870">
        <v>30</v>
      </c>
      <c r="M15870">
        <v>2</v>
      </c>
      <c r="N15870" t="s">
        <v>538</v>
      </c>
      <c r="O15870" t="s">
        <v>539</v>
      </c>
      <c r="P15870" t="s">
        <v>645</v>
      </c>
    </row>
    <row r="15871" spans="1:16" x14ac:dyDescent="0.25">
      <c r="A15871" t="s">
        <v>462</v>
      </c>
      <c r="B15871" t="s">
        <v>313</v>
      </c>
      <c r="C15871" t="s">
        <v>64</v>
      </c>
      <c r="E15871" t="s">
        <v>463</v>
      </c>
      <c r="F15871" t="s">
        <v>315</v>
      </c>
      <c r="G15871" t="s">
        <v>315</v>
      </c>
      <c r="H15871" t="s">
        <v>526</v>
      </c>
      <c r="I15871" t="s">
        <v>73</v>
      </c>
      <c r="J15871" t="s">
        <v>119</v>
      </c>
      <c r="K15871" s="1">
        <v>45426</v>
      </c>
      <c r="L15871">
        <v>60</v>
      </c>
      <c r="M15871">
        <v>4</v>
      </c>
      <c r="N15871" t="s">
        <v>538</v>
      </c>
      <c r="O15871" t="s">
        <v>539</v>
      </c>
      <c r="P15871" t="s">
        <v>645</v>
      </c>
    </row>
    <row r="15872" spans="1:16" x14ac:dyDescent="0.25">
      <c r="A15872" t="s">
        <v>462</v>
      </c>
      <c r="B15872" t="s">
        <v>313</v>
      </c>
      <c r="C15872" t="s">
        <v>64</v>
      </c>
      <c r="E15872" t="s">
        <v>463</v>
      </c>
      <c r="F15872" t="s">
        <v>315</v>
      </c>
      <c r="G15872" t="s">
        <v>315</v>
      </c>
      <c r="H15872" t="s">
        <v>526</v>
      </c>
      <c r="I15872" t="s">
        <v>73</v>
      </c>
      <c r="J15872" t="s">
        <v>119</v>
      </c>
      <c r="K15872" s="1">
        <v>45428</v>
      </c>
      <c r="L15872">
        <v>60</v>
      </c>
      <c r="M15872">
        <v>4</v>
      </c>
      <c r="N15872" t="s">
        <v>538</v>
      </c>
      <c r="O15872" t="s">
        <v>539</v>
      </c>
      <c r="P15872" t="s">
        <v>645</v>
      </c>
    </row>
    <row r="15873" spans="1:16" x14ac:dyDescent="0.25">
      <c r="A15873" t="s">
        <v>462</v>
      </c>
      <c r="B15873" t="s">
        <v>313</v>
      </c>
      <c r="C15873" t="s">
        <v>64</v>
      </c>
      <c r="E15873" t="s">
        <v>463</v>
      </c>
      <c r="F15873" t="s">
        <v>315</v>
      </c>
      <c r="G15873" t="s">
        <v>315</v>
      </c>
      <c r="H15873" t="s">
        <v>526</v>
      </c>
      <c r="I15873" t="s">
        <v>73</v>
      </c>
      <c r="J15873" t="s">
        <v>119</v>
      </c>
      <c r="K15873" s="1">
        <v>45429</v>
      </c>
      <c r="L15873">
        <v>30</v>
      </c>
      <c r="M15873">
        <v>4</v>
      </c>
      <c r="N15873" t="s">
        <v>538</v>
      </c>
      <c r="O15873" t="s">
        <v>539</v>
      </c>
      <c r="P15873" t="s">
        <v>645</v>
      </c>
    </row>
    <row r="15874" spans="1:16" x14ac:dyDescent="0.25">
      <c r="A15874" t="s">
        <v>462</v>
      </c>
      <c r="B15874" t="s">
        <v>313</v>
      </c>
      <c r="C15874" t="s">
        <v>64</v>
      </c>
      <c r="E15874" t="s">
        <v>463</v>
      </c>
      <c r="F15874" t="s">
        <v>315</v>
      </c>
      <c r="G15874" t="s">
        <v>315</v>
      </c>
      <c r="H15874" t="s">
        <v>526</v>
      </c>
      <c r="I15874" t="s">
        <v>74</v>
      </c>
      <c r="J15874" t="s">
        <v>119</v>
      </c>
      <c r="K15874" s="1">
        <v>45407</v>
      </c>
      <c r="L15874">
        <v>30</v>
      </c>
      <c r="M15874">
        <v>1</v>
      </c>
      <c r="N15874" t="s">
        <v>538</v>
      </c>
      <c r="O15874" t="s">
        <v>539</v>
      </c>
      <c r="P15874" t="s">
        <v>645</v>
      </c>
    </row>
    <row r="15875" spans="1:16" x14ac:dyDescent="0.25">
      <c r="A15875" t="s">
        <v>462</v>
      </c>
      <c r="B15875" t="s">
        <v>313</v>
      </c>
      <c r="C15875" t="s">
        <v>64</v>
      </c>
      <c r="E15875" t="s">
        <v>463</v>
      </c>
      <c r="F15875" t="s">
        <v>315</v>
      </c>
      <c r="G15875" t="s">
        <v>315</v>
      </c>
      <c r="H15875" t="s">
        <v>526</v>
      </c>
      <c r="I15875" t="s">
        <v>74</v>
      </c>
      <c r="J15875" t="s">
        <v>119</v>
      </c>
      <c r="K15875" s="1">
        <v>45414</v>
      </c>
      <c r="L15875">
        <v>30</v>
      </c>
      <c r="M15875">
        <v>2</v>
      </c>
      <c r="N15875" t="s">
        <v>538</v>
      </c>
      <c r="O15875" t="s">
        <v>539</v>
      </c>
      <c r="P15875" t="s">
        <v>645</v>
      </c>
    </row>
    <row r="15876" spans="1:16" x14ac:dyDescent="0.25">
      <c r="A15876" t="s">
        <v>462</v>
      </c>
      <c r="B15876" t="s">
        <v>313</v>
      </c>
      <c r="C15876" t="s">
        <v>64</v>
      </c>
      <c r="E15876" t="s">
        <v>463</v>
      </c>
      <c r="F15876" t="s">
        <v>315</v>
      </c>
      <c r="G15876" t="s">
        <v>315</v>
      </c>
      <c r="H15876" t="s">
        <v>526</v>
      </c>
      <c r="I15876" t="s">
        <v>74</v>
      </c>
      <c r="J15876" t="s">
        <v>119</v>
      </c>
      <c r="K15876" s="1">
        <v>45421</v>
      </c>
      <c r="L15876">
        <v>30</v>
      </c>
      <c r="M15876">
        <v>3</v>
      </c>
      <c r="N15876" t="s">
        <v>538</v>
      </c>
      <c r="O15876" t="s">
        <v>539</v>
      </c>
      <c r="P15876" t="s">
        <v>645</v>
      </c>
    </row>
    <row r="15877" spans="1:16" x14ac:dyDescent="0.25">
      <c r="A15877" t="s">
        <v>462</v>
      </c>
      <c r="B15877" t="s">
        <v>313</v>
      </c>
      <c r="C15877" t="s">
        <v>64</v>
      </c>
      <c r="E15877" t="s">
        <v>463</v>
      </c>
      <c r="F15877" t="s">
        <v>315</v>
      </c>
      <c r="G15877" t="s">
        <v>315</v>
      </c>
      <c r="H15877" t="s">
        <v>526</v>
      </c>
      <c r="I15877" t="s">
        <v>74</v>
      </c>
      <c r="J15877" t="s">
        <v>119</v>
      </c>
      <c r="K15877" s="1">
        <v>45428</v>
      </c>
      <c r="L15877">
        <v>30</v>
      </c>
      <c r="M15877">
        <v>4</v>
      </c>
      <c r="N15877" t="s">
        <v>538</v>
      </c>
      <c r="O15877" t="s">
        <v>539</v>
      </c>
      <c r="P15877" t="s">
        <v>645</v>
      </c>
    </row>
    <row r="15878" spans="1:16" x14ac:dyDescent="0.25">
      <c r="A15878" t="s">
        <v>462</v>
      </c>
      <c r="B15878" t="s">
        <v>313</v>
      </c>
      <c r="C15878" t="s">
        <v>64</v>
      </c>
      <c r="E15878" t="s">
        <v>463</v>
      </c>
      <c r="F15878" t="s">
        <v>315</v>
      </c>
      <c r="G15878" t="s">
        <v>315</v>
      </c>
      <c r="H15878" t="s">
        <v>37</v>
      </c>
      <c r="I15878" t="s">
        <v>337</v>
      </c>
      <c r="J15878" t="s">
        <v>119</v>
      </c>
      <c r="K15878" s="1">
        <v>45413</v>
      </c>
      <c r="L15878">
        <v>60</v>
      </c>
      <c r="M15878">
        <v>2</v>
      </c>
      <c r="N15878" t="s">
        <v>538</v>
      </c>
      <c r="O15878" t="s">
        <v>539</v>
      </c>
      <c r="P15878" t="s">
        <v>645</v>
      </c>
    </row>
    <row r="15879" spans="1:16" x14ac:dyDescent="0.25">
      <c r="A15879" t="s">
        <v>462</v>
      </c>
      <c r="B15879" t="s">
        <v>313</v>
      </c>
      <c r="C15879" t="s">
        <v>64</v>
      </c>
      <c r="E15879" t="s">
        <v>463</v>
      </c>
      <c r="F15879" t="s">
        <v>315</v>
      </c>
      <c r="G15879" t="s">
        <v>315</v>
      </c>
      <c r="H15879" t="s">
        <v>37</v>
      </c>
      <c r="I15879" t="s">
        <v>337</v>
      </c>
      <c r="J15879" t="s">
        <v>119</v>
      </c>
      <c r="K15879" s="1">
        <v>45420</v>
      </c>
      <c r="L15879">
        <v>60</v>
      </c>
      <c r="M15879">
        <v>3</v>
      </c>
      <c r="N15879" t="s">
        <v>538</v>
      </c>
      <c r="O15879" t="s">
        <v>539</v>
      </c>
      <c r="P15879" t="s">
        <v>645</v>
      </c>
    </row>
    <row r="15880" spans="1:16" x14ac:dyDescent="0.25">
      <c r="A15880" t="s">
        <v>462</v>
      </c>
      <c r="B15880" t="s">
        <v>313</v>
      </c>
      <c r="C15880" t="s">
        <v>64</v>
      </c>
      <c r="E15880" t="s">
        <v>463</v>
      </c>
      <c r="F15880" t="s">
        <v>315</v>
      </c>
      <c r="G15880" t="s">
        <v>315</v>
      </c>
      <c r="H15880" t="s">
        <v>37</v>
      </c>
      <c r="I15880" t="s">
        <v>337</v>
      </c>
      <c r="J15880" t="s">
        <v>119</v>
      </c>
      <c r="K15880" s="1">
        <v>45427</v>
      </c>
      <c r="L15880">
        <v>60</v>
      </c>
      <c r="M15880">
        <v>4</v>
      </c>
      <c r="N15880" t="s">
        <v>538</v>
      </c>
      <c r="O15880" t="s">
        <v>539</v>
      </c>
      <c r="P15880" t="s">
        <v>645</v>
      </c>
    </row>
    <row r="15881" spans="1:16" x14ac:dyDescent="0.25">
      <c r="A15881" t="s">
        <v>462</v>
      </c>
      <c r="B15881" t="s">
        <v>313</v>
      </c>
      <c r="C15881" t="s">
        <v>64</v>
      </c>
      <c r="E15881" t="s">
        <v>463</v>
      </c>
      <c r="F15881" t="s">
        <v>315</v>
      </c>
      <c r="G15881" t="s">
        <v>315</v>
      </c>
      <c r="H15881" t="s">
        <v>37</v>
      </c>
      <c r="I15881" t="s">
        <v>338</v>
      </c>
      <c r="J15881" t="s">
        <v>119</v>
      </c>
      <c r="K15881" s="1">
        <v>45407</v>
      </c>
      <c r="L15881">
        <v>30</v>
      </c>
      <c r="M15881">
        <v>1</v>
      </c>
      <c r="N15881" t="s">
        <v>538</v>
      </c>
      <c r="O15881" t="s">
        <v>539</v>
      </c>
      <c r="P15881" t="s">
        <v>645</v>
      </c>
    </row>
    <row r="15882" spans="1:16" x14ac:dyDescent="0.25">
      <c r="A15882" t="s">
        <v>462</v>
      </c>
      <c r="B15882" t="s">
        <v>313</v>
      </c>
      <c r="C15882" t="s">
        <v>64</v>
      </c>
      <c r="E15882" t="s">
        <v>463</v>
      </c>
      <c r="F15882" t="s">
        <v>315</v>
      </c>
      <c r="G15882" t="s">
        <v>315</v>
      </c>
      <c r="H15882" t="s">
        <v>37</v>
      </c>
      <c r="I15882" t="s">
        <v>338</v>
      </c>
      <c r="J15882" t="s">
        <v>119</v>
      </c>
      <c r="K15882" s="1">
        <v>45408</v>
      </c>
      <c r="L15882">
        <v>60</v>
      </c>
      <c r="M15882">
        <v>1</v>
      </c>
      <c r="N15882" t="s">
        <v>538</v>
      </c>
      <c r="O15882" t="s">
        <v>539</v>
      </c>
      <c r="P15882" t="s">
        <v>645</v>
      </c>
    </row>
    <row r="15883" spans="1:16" x14ac:dyDescent="0.25">
      <c r="A15883" t="s">
        <v>462</v>
      </c>
      <c r="B15883" t="s">
        <v>313</v>
      </c>
      <c r="C15883" t="s">
        <v>64</v>
      </c>
      <c r="E15883" t="s">
        <v>463</v>
      </c>
      <c r="F15883" t="s">
        <v>315</v>
      </c>
      <c r="G15883" t="s">
        <v>315</v>
      </c>
      <c r="H15883" t="s">
        <v>37</v>
      </c>
      <c r="I15883" t="s">
        <v>338</v>
      </c>
      <c r="J15883" t="s">
        <v>119</v>
      </c>
      <c r="K15883" s="1">
        <v>45411</v>
      </c>
      <c r="L15883">
        <v>60</v>
      </c>
      <c r="M15883">
        <v>2</v>
      </c>
      <c r="N15883" t="s">
        <v>538</v>
      </c>
      <c r="O15883" t="s">
        <v>539</v>
      </c>
      <c r="P15883" t="s">
        <v>645</v>
      </c>
    </row>
    <row r="15884" spans="1:16" x14ac:dyDescent="0.25">
      <c r="A15884" t="s">
        <v>462</v>
      </c>
      <c r="B15884" t="s">
        <v>313</v>
      </c>
      <c r="C15884" t="s">
        <v>64</v>
      </c>
      <c r="E15884" t="s">
        <v>463</v>
      </c>
      <c r="F15884" t="s">
        <v>315</v>
      </c>
      <c r="G15884" t="s">
        <v>315</v>
      </c>
      <c r="H15884" t="s">
        <v>37</v>
      </c>
      <c r="I15884" t="s">
        <v>338</v>
      </c>
      <c r="J15884" t="s">
        <v>119</v>
      </c>
      <c r="K15884" s="1">
        <v>45412</v>
      </c>
      <c r="L15884">
        <v>30</v>
      </c>
      <c r="M15884">
        <v>2</v>
      </c>
      <c r="N15884" t="s">
        <v>538</v>
      </c>
      <c r="O15884" t="s">
        <v>539</v>
      </c>
      <c r="P15884" t="s">
        <v>645</v>
      </c>
    </row>
    <row r="15885" spans="1:16" x14ac:dyDescent="0.25">
      <c r="A15885" t="s">
        <v>462</v>
      </c>
      <c r="B15885" t="s">
        <v>313</v>
      </c>
      <c r="C15885" t="s">
        <v>64</v>
      </c>
      <c r="E15885" t="s">
        <v>463</v>
      </c>
      <c r="F15885" t="s">
        <v>315</v>
      </c>
      <c r="G15885" t="s">
        <v>315</v>
      </c>
      <c r="H15885" t="s">
        <v>37</v>
      </c>
      <c r="I15885" t="s">
        <v>338</v>
      </c>
      <c r="J15885" t="s">
        <v>119</v>
      </c>
      <c r="K15885" s="1">
        <v>45413</v>
      </c>
      <c r="L15885">
        <v>60</v>
      </c>
      <c r="M15885">
        <v>2</v>
      </c>
      <c r="N15885" t="s">
        <v>538</v>
      </c>
      <c r="O15885" t="s">
        <v>539</v>
      </c>
      <c r="P15885" t="s">
        <v>645</v>
      </c>
    </row>
    <row r="15886" spans="1:16" x14ac:dyDescent="0.25">
      <c r="A15886" t="s">
        <v>462</v>
      </c>
      <c r="B15886" t="s">
        <v>313</v>
      </c>
      <c r="C15886" t="s">
        <v>64</v>
      </c>
      <c r="E15886" t="s">
        <v>463</v>
      </c>
      <c r="F15886" t="s">
        <v>315</v>
      </c>
      <c r="G15886" t="s">
        <v>315</v>
      </c>
      <c r="H15886" t="s">
        <v>37</v>
      </c>
      <c r="I15886" t="s">
        <v>338</v>
      </c>
      <c r="J15886" t="s">
        <v>119</v>
      </c>
      <c r="K15886" s="1">
        <v>45414</v>
      </c>
      <c r="L15886">
        <v>60</v>
      </c>
      <c r="M15886">
        <v>2</v>
      </c>
      <c r="N15886" t="s">
        <v>538</v>
      </c>
      <c r="O15886" t="s">
        <v>539</v>
      </c>
      <c r="P15886" t="s">
        <v>645</v>
      </c>
    </row>
    <row r="15887" spans="1:16" x14ac:dyDescent="0.25">
      <c r="A15887" t="s">
        <v>462</v>
      </c>
      <c r="B15887" t="s">
        <v>313</v>
      </c>
      <c r="C15887" t="s">
        <v>64</v>
      </c>
      <c r="E15887" t="s">
        <v>463</v>
      </c>
      <c r="F15887" t="s">
        <v>315</v>
      </c>
      <c r="G15887" t="s">
        <v>315</v>
      </c>
      <c r="H15887" t="s">
        <v>37</v>
      </c>
      <c r="I15887" t="s">
        <v>338</v>
      </c>
      <c r="J15887" t="s">
        <v>119</v>
      </c>
      <c r="K15887" s="1">
        <v>45415</v>
      </c>
      <c r="L15887">
        <v>30</v>
      </c>
      <c r="M15887">
        <v>2</v>
      </c>
      <c r="N15887" t="s">
        <v>538</v>
      </c>
      <c r="O15887" t="s">
        <v>539</v>
      </c>
      <c r="P15887" t="s">
        <v>645</v>
      </c>
    </row>
    <row r="15888" spans="1:16" x14ac:dyDescent="0.25">
      <c r="A15888" t="s">
        <v>462</v>
      </c>
      <c r="B15888" t="s">
        <v>313</v>
      </c>
      <c r="C15888" t="s">
        <v>64</v>
      </c>
      <c r="E15888" t="s">
        <v>463</v>
      </c>
      <c r="F15888" t="s">
        <v>315</v>
      </c>
      <c r="G15888" t="s">
        <v>315</v>
      </c>
      <c r="H15888" t="s">
        <v>37</v>
      </c>
      <c r="I15888" t="s">
        <v>338</v>
      </c>
      <c r="J15888" t="s">
        <v>119</v>
      </c>
      <c r="K15888" s="1">
        <v>45421</v>
      </c>
      <c r="L15888">
        <v>30</v>
      </c>
      <c r="M15888">
        <v>3</v>
      </c>
      <c r="N15888" t="s">
        <v>538</v>
      </c>
      <c r="O15888" t="s">
        <v>539</v>
      </c>
      <c r="P15888" t="s">
        <v>645</v>
      </c>
    </row>
    <row r="15889" spans="1:16" x14ac:dyDescent="0.25">
      <c r="A15889" t="s">
        <v>462</v>
      </c>
      <c r="B15889" t="s">
        <v>313</v>
      </c>
      <c r="C15889" t="s">
        <v>64</v>
      </c>
      <c r="E15889" t="s">
        <v>463</v>
      </c>
      <c r="F15889" t="s">
        <v>315</v>
      </c>
      <c r="G15889" t="s">
        <v>315</v>
      </c>
      <c r="H15889" t="s">
        <v>37</v>
      </c>
      <c r="I15889" t="s">
        <v>338</v>
      </c>
      <c r="J15889" t="s">
        <v>119</v>
      </c>
      <c r="K15889" s="1">
        <v>45422</v>
      </c>
      <c r="L15889">
        <v>30</v>
      </c>
      <c r="M15889">
        <v>3</v>
      </c>
      <c r="N15889" t="s">
        <v>538</v>
      </c>
      <c r="O15889" t="s">
        <v>539</v>
      </c>
      <c r="P15889" t="s">
        <v>645</v>
      </c>
    </row>
    <row r="15890" spans="1:16" x14ac:dyDescent="0.25">
      <c r="A15890" t="s">
        <v>462</v>
      </c>
      <c r="B15890" t="s">
        <v>313</v>
      </c>
      <c r="C15890" t="s">
        <v>64</v>
      </c>
      <c r="E15890" t="s">
        <v>463</v>
      </c>
      <c r="F15890" t="s">
        <v>315</v>
      </c>
      <c r="G15890" t="s">
        <v>315</v>
      </c>
      <c r="H15890" t="s">
        <v>37</v>
      </c>
      <c r="I15890" t="s">
        <v>338</v>
      </c>
      <c r="J15890" t="s">
        <v>119</v>
      </c>
      <c r="K15890" s="1">
        <v>45425</v>
      </c>
      <c r="L15890">
        <v>30</v>
      </c>
      <c r="M15890">
        <v>4</v>
      </c>
      <c r="N15890" t="s">
        <v>538</v>
      </c>
      <c r="O15890" t="s">
        <v>539</v>
      </c>
      <c r="P15890" t="s">
        <v>645</v>
      </c>
    </row>
    <row r="15891" spans="1:16" x14ac:dyDescent="0.25">
      <c r="A15891" t="s">
        <v>462</v>
      </c>
      <c r="B15891" t="s">
        <v>313</v>
      </c>
      <c r="C15891" t="s">
        <v>64</v>
      </c>
      <c r="E15891" t="s">
        <v>463</v>
      </c>
      <c r="F15891" t="s">
        <v>315</v>
      </c>
      <c r="G15891" t="s">
        <v>315</v>
      </c>
      <c r="H15891" t="s">
        <v>37</v>
      </c>
      <c r="I15891" t="s">
        <v>338</v>
      </c>
      <c r="J15891" t="s">
        <v>119</v>
      </c>
      <c r="K15891" s="1">
        <v>45426</v>
      </c>
      <c r="L15891">
        <v>90</v>
      </c>
      <c r="M15891">
        <v>4</v>
      </c>
      <c r="N15891" t="s">
        <v>538</v>
      </c>
      <c r="O15891" t="s">
        <v>539</v>
      </c>
      <c r="P15891" t="s">
        <v>645</v>
      </c>
    </row>
    <row r="15892" spans="1:16" x14ac:dyDescent="0.25">
      <c r="A15892" t="s">
        <v>462</v>
      </c>
      <c r="B15892" t="s">
        <v>313</v>
      </c>
      <c r="C15892" t="s">
        <v>64</v>
      </c>
      <c r="E15892" t="s">
        <v>463</v>
      </c>
      <c r="F15892" t="s">
        <v>315</v>
      </c>
      <c r="G15892" t="s">
        <v>315</v>
      </c>
      <c r="H15892" t="s">
        <v>37</v>
      </c>
      <c r="I15892" t="s">
        <v>338</v>
      </c>
      <c r="J15892" t="s">
        <v>119</v>
      </c>
      <c r="K15892" s="1">
        <v>45427</v>
      </c>
      <c r="L15892">
        <v>60</v>
      </c>
      <c r="M15892">
        <v>4</v>
      </c>
      <c r="N15892" t="s">
        <v>538</v>
      </c>
      <c r="O15892" t="s">
        <v>539</v>
      </c>
      <c r="P15892" t="s">
        <v>645</v>
      </c>
    </row>
    <row r="15893" spans="1:16" x14ac:dyDescent="0.25">
      <c r="A15893" t="s">
        <v>462</v>
      </c>
      <c r="B15893" t="s">
        <v>313</v>
      </c>
      <c r="C15893" t="s">
        <v>64</v>
      </c>
      <c r="E15893" t="s">
        <v>463</v>
      </c>
      <c r="F15893" t="s">
        <v>315</v>
      </c>
      <c r="G15893" t="s">
        <v>315</v>
      </c>
      <c r="H15893" t="s">
        <v>37</v>
      </c>
      <c r="I15893" t="s">
        <v>338</v>
      </c>
      <c r="J15893" t="s">
        <v>119</v>
      </c>
      <c r="K15893" s="1">
        <v>45428</v>
      </c>
      <c r="L15893">
        <v>60</v>
      </c>
      <c r="M15893">
        <v>4</v>
      </c>
      <c r="N15893" t="s">
        <v>538</v>
      </c>
      <c r="O15893" t="s">
        <v>539</v>
      </c>
      <c r="P15893" t="s">
        <v>645</v>
      </c>
    </row>
    <row r="15894" spans="1:16" x14ac:dyDescent="0.25">
      <c r="A15894" t="s">
        <v>462</v>
      </c>
      <c r="B15894" t="s">
        <v>313</v>
      </c>
      <c r="C15894" t="s">
        <v>64</v>
      </c>
      <c r="E15894" t="s">
        <v>463</v>
      </c>
      <c r="F15894" t="s">
        <v>315</v>
      </c>
      <c r="G15894" t="s">
        <v>315</v>
      </c>
      <c r="H15894" t="s">
        <v>37</v>
      </c>
      <c r="I15894" t="s">
        <v>338</v>
      </c>
      <c r="J15894" t="s">
        <v>119</v>
      </c>
      <c r="K15894" s="1">
        <v>45429</v>
      </c>
      <c r="L15894">
        <v>30</v>
      </c>
      <c r="M15894">
        <v>4</v>
      </c>
      <c r="N15894" t="s">
        <v>538</v>
      </c>
      <c r="O15894" t="s">
        <v>539</v>
      </c>
      <c r="P15894" t="s">
        <v>645</v>
      </c>
    </row>
    <row r="15895" spans="1:16" x14ac:dyDescent="0.25">
      <c r="A15895" t="s">
        <v>462</v>
      </c>
      <c r="B15895" t="s">
        <v>313</v>
      </c>
      <c r="C15895" t="s">
        <v>64</v>
      </c>
      <c r="E15895" t="s">
        <v>463</v>
      </c>
      <c r="F15895" t="s">
        <v>315</v>
      </c>
      <c r="G15895" t="s">
        <v>315</v>
      </c>
      <c r="H15895" t="s">
        <v>37</v>
      </c>
      <c r="I15895" t="s">
        <v>339</v>
      </c>
      <c r="J15895" t="s">
        <v>119</v>
      </c>
      <c r="K15895" s="1">
        <v>45411</v>
      </c>
      <c r="L15895">
        <v>30</v>
      </c>
      <c r="M15895">
        <v>2</v>
      </c>
      <c r="N15895" t="s">
        <v>538</v>
      </c>
      <c r="O15895" t="s">
        <v>539</v>
      </c>
      <c r="P15895" t="s">
        <v>645</v>
      </c>
    </row>
    <row r="15896" spans="1:16" x14ac:dyDescent="0.25">
      <c r="A15896" t="s">
        <v>462</v>
      </c>
      <c r="B15896" t="s">
        <v>313</v>
      </c>
      <c r="C15896" t="s">
        <v>64</v>
      </c>
      <c r="E15896" t="s">
        <v>463</v>
      </c>
      <c r="F15896" t="s">
        <v>315</v>
      </c>
      <c r="G15896" t="s">
        <v>315</v>
      </c>
      <c r="H15896" t="s">
        <v>37</v>
      </c>
      <c r="I15896" t="s">
        <v>339</v>
      </c>
      <c r="J15896" t="s">
        <v>119</v>
      </c>
      <c r="K15896" s="1">
        <v>45414</v>
      </c>
      <c r="L15896">
        <v>60</v>
      </c>
      <c r="M15896">
        <v>2</v>
      </c>
      <c r="N15896" t="s">
        <v>538</v>
      </c>
      <c r="O15896" t="s">
        <v>539</v>
      </c>
      <c r="P15896" t="s">
        <v>645</v>
      </c>
    </row>
    <row r="15897" spans="1:16" x14ac:dyDescent="0.25">
      <c r="A15897" t="s">
        <v>462</v>
      </c>
      <c r="B15897" t="s">
        <v>313</v>
      </c>
      <c r="C15897" t="s">
        <v>64</v>
      </c>
      <c r="E15897" t="s">
        <v>463</v>
      </c>
      <c r="F15897" t="s">
        <v>315</v>
      </c>
      <c r="G15897" t="s">
        <v>315</v>
      </c>
      <c r="H15897" t="s">
        <v>37</v>
      </c>
      <c r="I15897" t="s">
        <v>339</v>
      </c>
      <c r="J15897" t="s">
        <v>119</v>
      </c>
      <c r="K15897" s="1">
        <v>45421</v>
      </c>
      <c r="L15897">
        <v>60</v>
      </c>
      <c r="M15897">
        <v>3</v>
      </c>
      <c r="N15897" t="s">
        <v>538</v>
      </c>
      <c r="O15897" t="s">
        <v>539</v>
      </c>
      <c r="P15897" t="s">
        <v>645</v>
      </c>
    </row>
    <row r="15898" spans="1:16" x14ac:dyDescent="0.25">
      <c r="A15898" t="s">
        <v>462</v>
      </c>
      <c r="B15898" t="s">
        <v>313</v>
      </c>
      <c r="C15898" t="s">
        <v>64</v>
      </c>
      <c r="E15898" t="s">
        <v>463</v>
      </c>
      <c r="F15898" t="s">
        <v>315</v>
      </c>
      <c r="G15898" t="s">
        <v>315</v>
      </c>
      <c r="H15898" t="s">
        <v>37</v>
      </c>
      <c r="I15898" t="s">
        <v>339</v>
      </c>
      <c r="J15898" t="s">
        <v>119</v>
      </c>
      <c r="K15898" s="1">
        <v>45426</v>
      </c>
      <c r="L15898">
        <v>60</v>
      </c>
      <c r="M15898">
        <v>4</v>
      </c>
      <c r="N15898" t="s">
        <v>538</v>
      </c>
      <c r="O15898" t="s">
        <v>539</v>
      </c>
      <c r="P15898" t="s">
        <v>645</v>
      </c>
    </row>
    <row r="15899" spans="1:16" x14ac:dyDescent="0.25">
      <c r="A15899" t="s">
        <v>462</v>
      </c>
      <c r="B15899" t="s">
        <v>313</v>
      </c>
      <c r="C15899" t="s">
        <v>64</v>
      </c>
      <c r="E15899" t="s">
        <v>463</v>
      </c>
      <c r="F15899" t="s">
        <v>315</v>
      </c>
      <c r="G15899" t="s">
        <v>315</v>
      </c>
      <c r="H15899" t="s">
        <v>37</v>
      </c>
      <c r="I15899" t="s">
        <v>339</v>
      </c>
      <c r="J15899" t="s">
        <v>119</v>
      </c>
      <c r="K15899" s="1">
        <v>45428</v>
      </c>
      <c r="L15899">
        <v>30</v>
      </c>
      <c r="M15899">
        <v>4</v>
      </c>
      <c r="N15899" t="s">
        <v>538</v>
      </c>
      <c r="O15899" t="s">
        <v>539</v>
      </c>
      <c r="P15899" t="s">
        <v>645</v>
      </c>
    </row>
    <row r="15900" spans="1:16" x14ac:dyDescent="0.25">
      <c r="A15900" t="s">
        <v>462</v>
      </c>
      <c r="B15900" t="s">
        <v>313</v>
      </c>
      <c r="C15900" t="s">
        <v>64</v>
      </c>
      <c r="E15900" t="s">
        <v>463</v>
      </c>
      <c r="F15900" t="s">
        <v>315</v>
      </c>
      <c r="G15900" t="s">
        <v>315</v>
      </c>
      <c r="H15900" t="s">
        <v>37</v>
      </c>
      <c r="I15900" t="s">
        <v>340</v>
      </c>
      <c r="J15900" t="s">
        <v>119</v>
      </c>
      <c r="K15900" s="1">
        <v>45406</v>
      </c>
      <c r="L15900">
        <v>60</v>
      </c>
      <c r="M15900">
        <v>1</v>
      </c>
      <c r="N15900" t="s">
        <v>538</v>
      </c>
      <c r="O15900" t="s">
        <v>539</v>
      </c>
      <c r="P15900" t="s">
        <v>645</v>
      </c>
    </row>
    <row r="15901" spans="1:16" x14ac:dyDescent="0.25">
      <c r="A15901" t="s">
        <v>462</v>
      </c>
      <c r="B15901" t="s">
        <v>313</v>
      </c>
      <c r="C15901" t="s">
        <v>64</v>
      </c>
      <c r="E15901" t="s">
        <v>463</v>
      </c>
      <c r="F15901" t="s">
        <v>315</v>
      </c>
      <c r="G15901" t="s">
        <v>315</v>
      </c>
      <c r="H15901" t="s">
        <v>37</v>
      </c>
      <c r="I15901" t="s">
        <v>340</v>
      </c>
      <c r="J15901" t="s">
        <v>119</v>
      </c>
      <c r="K15901" s="1">
        <v>45413</v>
      </c>
      <c r="L15901">
        <v>30</v>
      </c>
      <c r="M15901">
        <v>2</v>
      </c>
      <c r="N15901" t="s">
        <v>538</v>
      </c>
      <c r="O15901" t="s">
        <v>539</v>
      </c>
      <c r="P15901" t="s">
        <v>645</v>
      </c>
    </row>
    <row r="15902" spans="1:16" x14ac:dyDescent="0.25">
      <c r="A15902" t="s">
        <v>462</v>
      </c>
      <c r="B15902" t="s">
        <v>313</v>
      </c>
      <c r="C15902" t="s">
        <v>64</v>
      </c>
      <c r="E15902" t="s">
        <v>463</v>
      </c>
      <c r="F15902" t="s">
        <v>315</v>
      </c>
      <c r="G15902" t="s">
        <v>315</v>
      </c>
      <c r="H15902" t="s">
        <v>37</v>
      </c>
      <c r="I15902" t="s">
        <v>340</v>
      </c>
      <c r="J15902" t="s">
        <v>119</v>
      </c>
      <c r="K15902" s="1">
        <v>45414</v>
      </c>
      <c r="L15902">
        <v>30</v>
      </c>
      <c r="M15902">
        <v>2</v>
      </c>
      <c r="N15902" t="s">
        <v>538</v>
      </c>
      <c r="O15902" t="s">
        <v>539</v>
      </c>
      <c r="P15902" t="s">
        <v>645</v>
      </c>
    </row>
    <row r="15903" spans="1:16" x14ac:dyDescent="0.25">
      <c r="A15903" t="s">
        <v>462</v>
      </c>
      <c r="B15903" t="s">
        <v>313</v>
      </c>
      <c r="C15903" t="s">
        <v>64</v>
      </c>
      <c r="E15903" t="s">
        <v>463</v>
      </c>
      <c r="F15903" t="s">
        <v>315</v>
      </c>
      <c r="G15903" t="s">
        <v>315</v>
      </c>
      <c r="H15903" t="s">
        <v>37</v>
      </c>
      <c r="I15903" t="s">
        <v>340</v>
      </c>
      <c r="J15903" t="s">
        <v>119</v>
      </c>
      <c r="K15903" s="1">
        <v>45415</v>
      </c>
      <c r="L15903">
        <v>30</v>
      </c>
      <c r="M15903">
        <v>2</v>
      </c>
      <c r="N15903" t="s">
        <v>538</v>
      </c>
      <c r="O15903" t="s">
        <v>539</v>
      </c>
      <c r="P15903" t="s">
        <v>645</v>
      </c>
    </row>
    <row r="15904" spans="1:16" x14ac:dyDescent="0.25">
      <c r="A15904" t="s">
        <v>462</v>
      </c>
      <c r="B15904" t="s">
        <v>313</v>
      </c>
      <c r="C15904" t="s">
        <v>64</v>
      </c>
      <c r="E15904" t="s">
        <v>463</v>
      </c>
      <c r="F15904" t="s">
        <v>315</v>
      </c>
      <c r="G15904" t="s">
        <v>315</v>
      </c>
      <c r="H15904" t="s">
        <v>37</v>
      </c>
      <c r="I15904" t="s">
        <v>340</v>
      </c>
      <c r="J15904" t="s">
        <v>119</v>
      </c>
      <c r="K15904" s="1">
        <v>45419</v>
      </c>
      <c r="L15904">
        <v>30</v>
      </c>
      <c r="M15904">
        <v>3</v>
      </c>
      <c r="N15904" t="s">
        <v>538</v>
      </c>
      <c r="O15904" t="s">
        <v>539</v>
      </c>
      <c r="P15904" t="s">
        <v>645</v>
      </c>
    </row>
    <row r="15905" spans="1:16" x14ac:dyDescent="0.25">
      <c r="A15905" t="s">
        <v>462</v>
      </c>
      <c r="B15905" t="s">
        <v>313</v>
      </c>
      <c r="C15905" t="s">
        <v>64</v>
      </c>
      <c r="E15905" t="s">
        <v>463</v>
      </c>
      <c r="F15905" t="s">
        <v>315</v>
      </c>
      <c r="G15905" t="s">
        <v>315</v>
      </c>
      <c r="H15905" t="s">
        <v>37</v>
      </c>
      <c r="I15905" t="s">
        <v>340</v>
      </c>
      <c r="J15905" t="s">
        <v>119</v>
      </c>
      <c r="K15905" s="1">
        <v>45428</v>
      </c>
      <c r="L15905">
        <v>60</v>
      </c>
      <c r="M15905">
        <v>4</v>
      </c>
      <c r="N15905" t="s">
        <v>538</v>
      </c>
      <c r="O15905" t="s">
        <v>539</v>
      </c>
      <c r="P15905" t="s">
        <v>645</v>
      </c>
    </row>
    <row r="15906" spans="1:16" x14ac:dyDescent="0.25">
      <c r="A15906" t="s">
        <v>462</v>
      </c>
      <c r="B15906" t="s">
        <v>313</v>
      </c>
      <c r="C15906" t="s">
        <v>64</v>
      </c>
      <c r="E15906" t="s">
        <v>463</v>
      </c>
      <c r="F15906" t="s">
        <v>315</v>
      </c>
      <c r="G15906" t="s">
        <v>315</v>
      </c>
      <c r="H15906" t="s">
        <v>37</v>
      </c>
      <c r="I15906" t="s">
        <v>341</v>
      </c>
      <c r="J15906" t="s">
        <v>119</v>
      </c>
      <c r="K15906" s="1">
        <v>45407</v>
      </c>
      <c r="L15906">
        <v>30</v>
      </c>
      <c r="M15906">
        <v>1</v>
      </c>
      <c r="N15906" t="s">
        <v>538</v>
      </c>
      <c r="O15906" t="s">
        <v>539</v>
      </c>
      <c r="P15906" t="s">
        <v>645</v>
      </c>
    </row>
    <row r="15907" spans="1:16" x14ac:dyDescent="0.25">
      <c r="A15907" t="s">
        <v>462</v>
      </c>
      <c r="B15907" t="s">
        <v>313</v>
      </c>
      <c r="C15907" t="s">
        <v>64</v>
      </c>
      <c r="E15907" t="s">
        <v>463</v>
      </c>
      <c r="F15907" t="s">
        <v>315</v>
      </c>
      <c r="G15907" t="s">
        <v>315</v>
      </c>
      <c r="H15907" t="s">
        <v>37</v>
      </c>
      <c r="I15907" t="s">
        <v>341</v>
      </c>
      <c r="J15907" t="s">
        <v>119</v>
      </c>
      <c r="K15907" s="1">
        <v>45408</v>
      </c>
      <c r="L15907">
        <v>30</v>
      </c>
      <c r="M15907">
        <v>1</v>
      </c>
      <c r="N15907" t="s">
        <v>538</v>
      </c>
      <c r="O15907" t="s">
        <v>539</v>
      </c>
      <c r="P15907" t="s">
        <v>645</v>
      </c>
    </row>
    <row r="15908" spans="1:16" x14ac:dyDescent="0.25">
      <c r="A15908" t="s">
        <v>462</v>
      </c>
      <c r="B15908" t="s">
        <v>313</v>
      </c>
      <c r="C15908" t="s">
        <v>64</v>
      </c>
      <c r="E15908" t="s">
        <v>463</v>
      </c>
      <c r="F15908" t="s">
        <v>315</v>
      </c>
      <c r="G15908" t="s">
        <v>315</v>
      </c>
      <c r="H15908" t="s">
        <v>37</v>
      </c>
      <c r="I15908" t="s">
        <v>341</v>
      </c>
      <c r="J15908" t="s">
        <v>119</v>
      </c>
      <c r="K15908" s="1">
        <v>45419</v>
      </c>
      <c r="L15908">
        <v>30</v>
      </c>
      <c r="M15908">
        <v>3</v>
      </c>
      <c r="N15908" t="s">
        <v>538</v>
      </c>
      <c r="O15908" t="s">
        <v>539</v>
      </c>
      <c r="P15908" t="s">
        <v>645</v>
      </c>
    </row>
    <row r="15909" spans="1:16" x14ac:dyDescent="0.25">
      <c r="A15909" t="s">
        <v>462</v>
      </c>
      <c r="B15909" t="s">
        <v>313</v>
      </c>
      <c r="C15909" t="s">
        <v>64</v>
      </c>
      <c r="E15909" t="s">
        <v>463</v>
      </c>
      <c r="F15909" t="s">
        <v>315</v>
      </c>
      <c r="G15909" t="s">
        <v>315</v>
      </c>
      <c r="H15909" t="s">
        <v>37</v>
      </c>
      <c r="I15909" t="s">
        <v>341</v>
      </c>
      <c r="J15909" t="s">
        <v>119</v>
      </c>
      <c r="K15909" s="1">
        <v>45425</v>
      </c>
      <c r="L15909">
        <v>30</v>
      </c>
      <c r="M15909">
        <v>4</v>
      </c>
      <c r="N15909" t="s">
        <v>538</v>
      </c>
      <c r="O15909" t="s">
        <v>539</v>
      </c>
      <c r="P15909" t="s">
        <v>645</v>
      </c>
    </row>
    <row r="15910" spans="1:16" x14ac:dyDescent="0.25">
      <c r="A15910" t="s">
        <v>462</v>
      </c>
      <c r="B15910" t="s">
        <v>313</v>
      </c>
      <c r="C15910" t="s">
        <v>64</v>
      </c>
      <c r="E15910" t="s">
        <v>463</v>
      </c>
      <c r="F15910" t="s">
        <v>315</v>
      </c>
      <c r="G15910" t="s">
        <v>315</v>
      </c>
      <c r="H15910" t="s">
        <v>37</v>
      </c>
      <c r="I15910" t="s">
        <v>341</v>
      </c>
      <c r="J15910" t="s">
        <v>119</v>
      </c>
      <c r="K15910" s="1">
        <v>45428</v>
      </c>
      <c r="L15910">
        <v>30</v>
      </c>
      <c r="M15910">
        <v>4</v>
      </c>
      <c r="N15910" t="s">
        <v>538</v>
      </c>
      <c r="O15910" t="s">
        <v>539</v>
      </c>
      <c r="P15910" t="s">
        <v>645</v>
      </c>
    </row>
    <row r="15911" spans="1:16" x14ac:dyDescent="0.25">
      <c r="A15911" t="s">
        <v>462</v>
      </c>
      <c r="B15911" t="s">
        <v>313</v>
      </c>
      <c r="C15911" t="s">
        <v>64</v>
      </c>
      <c r="E15911" t="s">
        <v>463</v>
      </c>
      <c r="F15911" t="s">
        <v>315</v>
      </c>
      <c r="G15911" t="s">
        <v>315</v>
      </c>
      <c r="H15911" t="s">
        <v>37</v>
      </c>
      <c r="I15911" t="s">
        <v>341</v>
      </c>
      <c r="J15911" t="s">
        <v>119</v>
      </c>
      <c r="K15911" s="1">
        <v>45429</v>
      </c>
      <c r="L15911">
        <v>30</v>
      </c>
      <c r="M15911">
        <v>4</v>
      </c>
      <c r="N15911" t="s">
        <v>538</v>
      </c>
      <c r="O15911" t="s">
        <v>539</v>
      </c>
      <c r="P15911" t="s">
        <v>645</v>
      </c>
    </row>
    <row r="15912" spans="1:16" x14ac:dyDescent="0.25">
      <c r="A15912" t="s">
        <v>462</v>
      </c>
      <c r="B15912" t="s">
        <v>313</v>
      </c>
      <c r="C15912" t="s">
        <v>64</v>
      </c>
      <c r="E15912" t="s">
        <v>463</v>
      </c>
      <c r="F15912" t="s">
        <v>315</v>
      </c>
      <c r="G15912" t="s">
        <v>315</v>
      </c>
      <c r="H15912" t="s">
        <v>44</v>
      </c>
      <c r="I15912" t="s">
        <v>342</v>
      </c>
      <c r="J15912" t="s">
        <v>191</v>
      </c>
      <c r="K15912" s="1">
        <v>45408</v>
      </c>
      <c r="L15912">
        <v>30</v>
      </c>
      <c r="M15912">
        <v>1</v>
      </c>
      <c r="N15912" t="s">
        <v>538</v>
      </c>
      <c r="O15912" t="s">
        <v>539</v>
      </c>
      <c r="P15912" t="s">
        <v>645</v>
      </c>
    </row>
    <row r="15913" spans="1:16" x14ac:dyDescent="0.25">
      <c r="A15913" t="s">
        <v>462</v>
      </c>
      <c r="B15913" t="s">
        <v>313</v>
      </c>
      <c r="C15913" t="s">
        <v>64</v>
      </c>
      <c r="E15913" t="s">
        <v>463</v>
      </c>
      <c r="F15913" t="s">
        <v>315</v>
      </c>
      <c r="G15913" t="s">
        <v>315</v>
      </c>
      <c r="H15913" t="s">
        <v>44</v>
      </c>
      <c r="I15913" t="s">
        <v>342</v>
      </c>
      <c r="J15913" t="s">
        <v>191</v>
      </c>
      <c r="K15913" s="1">
        <v>45425</v>
      </c>
      <c r="L15913">
        <v>30</v>
      </c>
      <c r="M15913">
        <v>4</v>
      </c>
      <c r="N15913" t="s">
        <v>538</v>
      </c>
      <c r="O15913" t="s">
        <v>539</v>
      </c>
      <c r="P15913" t="s">
        <v>645</v>
      </c>
    </row>
    <row r="15914" spans="1:16" x14ac:dyDescent="0.25">
      <c r="A15914" t="s">
        <v>462</v>
      </c>
      <c r="B15914" t="s">
        <v>313</v>
      </c>
      <c r="C15914" t="s">
        <v>64</v>
      </c>
      <c r="E15914" t="s">
        <v>463</v>
      </c>
      <c r="F15914" t="s">
        <v>315</v>
      </c>
      <c r="G15914" t="s">
        <v>315</v>
      </c>
      <c r="H15914" t="s">
        <v>44</v>
      </c>
      <c r="I15914" t="s">
        <v>342</v>
      </c>
      <c r="J15914" t="s">
        <v>191</v>
      </c>
      <c r="K15914" s="1">
        <v>45426</v>
      </c>
      <c r="L15914">
        <v>30</v>
      </c>
      <c r="M15914">
        <v>4</v>
      </c>
      <c r="N15914" t="s">
        <v>538</v>
      </c>
      <c r="O15914" t="s">
        <v>539</v>
      </c>
      <c r="P15914" t="s">
        <v>645</v>
      </c>
    </row>
    <row r="15915" spans="1:16" x14ac:dyDescent="0.25">
      <c r="A15915" t="s">
        <v>462</v>
      </c>
      <c r="B15915" t="s">
        <v>313</v>
      </c>
      <c r="C15915" t="s">
        <v>64</v>
      </c>
      <c r="E15915" t="s">
        <v>463</v>
      </c>
      <c r="F15915" t="s">
        <v>315</v>
      </c>
      <c r="G15915" t="s">
        <v>315</v>
      </c>
      <c r="H15915" t="s">
        <v>61</v>
      </c>
      <c r="I15915" t="s">
        <v>61</v>
      </c>
      <c r="J15915" t="s">
        <v>119</v>
      </c>
      <c r="K15915" s="1">
        <v>45404</v>
      </c>
      <c r="L15915">
        <v>480</v>
      </c>
      <c r="M15915">
        <v>1</v>
      </c>
      <c r="N15915" t="s">
        <v>538</v>
      </c>
      <c r="O15915" t="s">
        <v>539</v>
      </c>
      <c r="P15915" t="s">
        <v>645</v>
      </c>
    </row>
    <row r="15916" spans="1:16" x14ac:dyDescent="0.25">
      <c r="A15916" t="s">
        <v>462</v>
      </c>
      <c r="B15916" t="s">
        <v>313</v>
      </c>
      <c r="C15916" t="s">
        <v>64</v>
      </c>
      <c r="E15916" t="s">
        <v>463</v>
      </c>
      <c r="F15916" t="s">
        <v>315</v>
      </c>
      <c r="G15916" t="s">
        <v>315</v>
      </c>
      <c r="H15916" t="s">
        <v>61</v>
      </c>
      <c r="I15916" t="s">
        <v>61</v>
      </c>
      <c r="J15916" t="s">
        <v>119</v>
      </c>
      <c r="K15916" s="1">
        <v>45405</v>
      </c>
      <c r="L15916">
        <v>480</v>
      </c>
      <c r="M15916">
        <v>1</v>
      </c>
      <c r="N15916" t="s">
        <v>538</v>
      </c>
      <c r="O15916" t="s">
        <v>539</v>
      </c>
      <c r="P15916" t="s">
        <v>645</v>
      </c>
    </row>
    <row r="15917" spans="1:16" x14ac:dyDescent="0.25">
      <c r="A15917" t="s">
        <v>462</v>
      </c>
      <c r="B15917" t="s">
        <v>313</v>
      </c>
      <c r="C15917" t="s">
        <v>64</v>
      </c>
      <c r="E15917" t="s">
        <v>463</v>
      </c>
      <c r="F15917" t="s">
        <v>315</v>
      </c>
      <c r="G15917" t="s">
        <v>315</v>
      </c>
      <c r="H15917" t="s">
        <v>46</v>
      </c>
      <c r="I15917" t="s">
        <v>343</v>
      </c>
      <c r="J15917" t="s">
        <v>191</v>
      </c>
      <c r="K15917" s="1">
        <v>45408</v>
      </c>
      <c r="L15917">
        <v>60</v>
      </c>
      <c r="M15917">
        <v>1</v>
      </c>
      <c r="N15917" t="s">
        <v>538</v>
      </c>
      <c r="O15917" t="s">
        <v>539</v>
      </c>
      <c r="P15917" t="s">
        <v>645</v>
      </c>
    </row>
    <row r="15918" spans="1:16" x14ac:dyDescent="0.25">
      <c r="A15918" t="s">
        <v>462</v>
      </c>
      <c r="B15918" t="s">
        <v>313</v>
      </c>
      <c r="C15918" t="s">
        <v>64</v>
      </c>
      <c r="E15918" t="s">
        <v>463</v>
      </c>
      <c r="F15918" t="s">
        <v>315</v>
      </c>
      <c r="G15918" t="s">
        <v>315</v>
      </c>
      <c r="H15918" t="s">
        <v>46</v>
      </c>
      <c r="I15918" t="s">
        <v>343</v>
      </c>
      <c r="J15918" t="s">
        <v>191</v>
      </c>
      <c r="K15918" s="1">
        <v>45415</v>
      </c>
      <c r="L15918">
        <v>60</v>
      </c>
      <c r="M15918">
        <v>2</v>
      </c>
      <c r="N15918" t="s">
        <v>538</v>
      </c>
      <c r="O15918" t="s">
        <v>539</v>
      </c>
      <c r="P15918" t="s">
        <v>645</v>
      </c>
    </row>
    <row r="15919" spans="1:16" x14ac:dyDescent="0.25">
      <c r="A15919" t="s">
        <v>462</v>
      </c>
      <c r="B15919" t="s">
        <v>313</v>
      </c>
      <c r="C15919" t="s">
        <v>64</v>
      </c>
      <c r="E15919" t="s">
        <v>463</v>
      </c>
      <c r="F15919" t="s">
        <v>315</v>
      </c>
      <c r="G15919" t="s">
        <v>315</v>
      </c>
      <c r="H15919" t="s">
        <v>46</v>
      </c>
      <c r="I15919" t="s">
        <v>343</v>
      </c>
      <c r="J15919" t="s">
        <v>191</v>
      </c>
      <c r="K15919" s="1">
        <v>45420</v>
      </c>
      <c r="L15919">
        <v>60</v>
      </c>
      <c r="M15919">
        <v>3</v>
      </c>
      <c r="N15919" t="s">
        <v>538</v>
      </c>
      <c r="O15919" t="s">
        <v>539</v>
      </c>
      <c r="P15919" t="s">
        <v>645</v>
      </c>
    </row>
    <row r="15920" spans="1:16" x14ac:dyDescent="0.25">
      <c r="A15920" t="s">
        <v>462</v>
      </c>
      <c r="B15920" t="s">
        <v>313</v>
      </c>
      <c r="C15920" t="s">
        <v>64</v>
      </c>
      <c r="E15920" t="s">
        <v>463</v>
      </c>
      <c r="F15920" t="s">
        <v>315</v>
      </c>
      <c r="G15920" t="s">
        <v>315</v>
      </c>
      <c r="H15920" t="s">
        <v>46</v>
      </c>
      <c r="I15920" t="s">
        <v>343</v>
      </c>
      <c r="J15920" t="s">
        <v>191</v>
      </c>
      <c r="K15920" s="1">
        <v>45429</v>
      </c>
      <c r="L15920">
        <v>30</v>
      </c>
      <c r="M15920">
        <v>4</v>
      </c>
      <c r="N15920" t="s">
        <v>538</v>
      </c>
      <c r="O15920" t="s">
        <v>539</v>
      </c>
      <c r="P15920" t="s">
        <v>645</v>
      </c>
    </row>
    <row r="15921" spans="1:16" x14ac:dyDescent="0.25">
      <c r="A15921" t="s">
        <v>462</v>
      </c>
      <c r="B15921" t="s">
        <v>313</v>
      </c>
      <c r="C15921" t="s">
        <v>64</v>
      </c>
      <c r="E15921" t="s">
        <v>463</v>
      </c>
      <c r="F15921" t="s">
        <v>315</v>
      </c>
      <c r="G15921" t="s">
        <v>315</v>
      </c>
      <c r="H15921" t="s">
        <v>526</v>
      </c>
      <c r="I15921" t="s">
        <v>193</v>
      </c>
      <c r="J15921" t="s">
        <v>119</v>
      </c>
      <c r="K15921" s="1">
        <v>45406</v>
      </c>
      <c r="L15921">
        <v>60</v>
      </c>
      <c r="M15921">
        <v>1</v>
      </c>
      <c r="N15921" t="s">
        <v>538</v>
      </c>
      <c r="O15921" t="s">
        <v>539</v>
      </c>
      <c r="P15921" t="s">
        <v>645</v>
      </c>
    </row>
    <row r="15922" spans="1:16" x14ac:dyDescent="0.25">
      <c r="A15922" t="s">
        <v>462</v>
      </c>
      <c r="B15922" t="s">
        <v>313</v>
      </c>
      <c r="C15922" t="s">
        <v>64</v>
      </c>
      <c r="E15922" t="s">
        <v>463</v>
      </c>
      <c r="F15922" t="s">
        <v>315</v>
      </c>
      <c r="G15922" t="s">
        <v>315</v>
      </c>
      <c r="H15922" t="s">
        <v>526</v>
      </c>
      <c r="I15922" t="s">
        <v>193</v>
      </c>
      <c r="J15922" t="s">
        <v>119</v>
      </c>
      <c r="K15922" s="1">
        <v>45407</v>
      </c>
      <c r="L15922">
        <v>30</v>
      </c>
      <c r="M15922">
        <v>1</v>
      </c>
      <c r="N15922" t="s">
        <v>538</v>
      </c>
      <c r="O15922" t="s">
        <v>539</v>
      </c>
      <c r="P15922" t="s">
        <v>645</v>
      </c>
    </row>
    <row r="15923" spans="1:16" x14ac:dyDescent="0.25">
      <c r="A15923" t="s">
        <v>462</v>
      </c>
      <c r="B15923" t="s">
        <v>313</v>
      </c>
      <c r="C15923" t="s">
        <v>64</v>
      </c>
      <c r="E15923" t="s">
        <v>463</v>
      </c>
      <c r="F15923" t="s">
        <v>315</v>
      </c>
      <c r="G15923" t="s">
        <v>315</v>
      </c>
      <c r="H15923" t="s">
        <v>526</v>
      </c>
      <c r="I15923" t="s">
        <v>193</v>
      </c>
      <c r="J15923" t="s">
        <v>119</v>
      </c>
      <c r="K15923" s="1">
        <v>45408</v>
      </c>
      <c r="L15923">
        <v>30</v>
      </c>
      <c r="M15923">
        <v>1</v>
      </c>
      <c r="N15923" t="s">
        <v>538</v>
      </c>
      <c r="O15923" t="s">
        <v>539</v>
      </c>
      <c r="P15923" t="s">
        <v>645</v>
      </c>
    </row>
    <row r="15924" spans="1:16" x14ac:dyDescent="0.25">
      <c r="A15924" t="s">
        <v>462</v>
      </c>
      <c r="B15924" t="s">
        <v>313</v>
      </c>
      <c r="C15924" t="s">
        <v>64</v>
      </c>
      <c r="E15924" t="s">
        <v>463</v>
      </c>
      <c r="F15924" t="s">
        <v>315</v>
      </c>
      <c r="G15924" t="s">
        <v>315</v>
      </c>
      <c r="H15924" t="s">
        <v>526</v>
      </c>
      <c r="I15924" t="s">
        <v>193</v>
      </c>
      <c r="J15924" t="s">
        <v>119</v>
      </c>
      <c r="K15924" s="1">
        <v>45415</v>
      </c>
      <c r="L15924">
        <v>30</v>
      </c>
      <c r="M15924">
        <v>2</v>
      </c>
      <c r="N15924" t="s">
        <v>538</v>
      </c>
      <c r="O15924" t="s">
        <v>539</v>
      </c>
      <c r="P15924" t="s">
        <v>645</v>
      </c>
    </row>
    <row r="15925" spans="1:16" x14ac:dyDescent="0.25">
      <c r="A15925" t="s">
        <v>462</v>
      </c>
      <c r="B15925" t="s">
        <v>313</v>
      </c>
      <c r="C15925" t="s">
        <v>64</v>
      </c>
      <c r="E15925" t="s">
        <v>463</v>
      </c>
      <c r="F15925" t="s">
        <v>315</v>
      </c>
      <c r="G15925" t="s">
        <v>315</v>
      </c>
      <c r="H15925" t="s">
        <v>526</v>
      </c>
      <c r="I15925" t="s">
        <v>193</v>
      </c>
      <c r="J15925" t="s">
        <v>119</v>
      </c>
      <c r="K15925" s="1">
        <v>45418</v>
      </c>
      <c r="L15925">
        <v>30</v>
      </c>
      <c r="M15925">
        <v>3</v>
      </c>
      <c r="N15925" t="s">
        <v>538</v>
      </c>
      <c r="O15925" t="s">
        <v>539</v>
      </c>
      <c r="P15925" t="s">
        <v>645</v>
      </c>
    </row>
    <row r="15926" spans="1:16" x14ac:dyDescent="0.25">
      <c r="A15926" t="s">
        <v>462</v>
      </c>
      <c r="B15926" t="s">
        <v>313</v>
      </c>
      <c r="C15926" t="s">
        <v>64</v>
      </c>
      <c r="E15926" t="s">
        <v>463</v>
      </c>
      <c r="F15926" t="s">
        <v>315</v>
      </c>
      <c r="G15926" t="s">
        <v>315</v>
      </c>
      <c r="H15926" t="s">
        <v>526</v>
      </c>
      <c r="I15926" t="s">
        <v>193</v>
      </c>
      <c r="J15926" t="s">
        <v>119</v>
      </c>
      <c r="K15926" s="1">
        <v>45419</v>
      </c>
      <c r="L15926">
        <v>60</v>
      </c>
      <c r="M15926">
        <v>3</v>
      </c>
      <c r="N15926" t="s">
        <v>538</v>
      </c>
      <c r="O15926" t="s">
        <v>539</v>
      </c>
      <c r="P15926" t="s">
        <v>645</v>
      </c>
    </row>
    <row r="15927" spans="1:16" x14ac:dyDescent="0.25">
      <c r="A15927" t="s">
        <v>462</v>
      </c>
      <c r="B15927" t="s">
        <v>313</v>
      </c>
      <c r="C15927" t="s">
        <v>64</v>
      </c>
      <c r="E15927" t="s">
        <v>463</v>
      </c>
      <c r="F15927" t="s">
        <v>315</v>
      </c>
      <c r="G15927" t="s">
        <v>315</v>
      </c>
      <c r="H15927" t="s">
        <v>526</v>
      </c>
      <c r="I15927" t="s">
        <v>193</v>
      </c>
      <c r="J15927" t="s">
        <v>119</v>
      </c>
      <c r="K15927" s="1">
        <v>45420</v>
      </c>
      <c r="L15927">
        <v>30</v>
      </c>
      <c r="M15927">
        <v>3</v>
      </c>
      <c r="N15927" t="s">
        <v>538</v>
      </c>
      <c r="O15927" t="s">
        <v>539</v>
      </c>
      <c r="P15927" t="s">
        <v>645</v>
      </c>
    </row>
    <row r="15928" spans="1:16" x14ac:dyDescent="0.25">
      <c r="A15928" t="s">
        <v>462</v>
      </c>
      <c r="B15928" t="s">
        <v>313</v>
      </c>
      <c r="C15928" t="s">
        <v>64</v>
      </c>
      <c r="E15928" t="s">
        <v>463</v>
      </c>
      <c r="F15928" t="s">
        <v>315</v>
      </c>
      <c r="G15928" t="s">
        <v>315</v>
      </c>
      <c r="H15928" t="s">
        <v>526</v>
      </c>
      <c r="I15928" t="s">
        <v>193</v>
      </c>
      <c r="J15928" t="s">
        <v>119</v>
      </c>
      <c r="K15928" s="1">
        <v>45421</v>
      </c>
      <c r="L15928">
        <v>60</v>
      </c>
      <c r="M15928">
        <v>3</v>
      </c>
      <c r="N15928" t="s">
        <v>538</v>
      </c>
      <c r="O15928" t="s">
        <v>539</v>
      </c>
      <c r="P15928" t="s">
        <v>645</v>
      </c>
    </row>
    <row r="15929" spans="1:16" x14ac:dyDescent="0.25">
      <c r="A15929" t="s">
        <v>462</v>
      </c>
      <c r="B15929" t="s">
        <v>313</v>
      </c>
      <c r="C15929" t="s">
        <v>64</v>
      </c>
      <c r="E15929" t="s">
        <v>463</v>
      </c>
      <c r="F15929" t="s">
        <v>315</v>
      </c>
      <c r="G15929" t="s">
        <v>315</v>
      </c>
      <c r="H15929" t="s">
        <v>526</v>
      </c>
      <c r="I15929" t="s">
        <v>193</v>
      </c>
      <c r="J15929" t="s">
        <v>119</v>
      </c>
      <c r="K15929" s="1">
        <v>45426</v>
      </c>
      <c r="L15929">
        <v>30</v>
      </c>
      <c r="M15929">
        <v>4</v>
      </c>
      <c r="N15929" t="s">
        <v>538</v>
      </c>
      <c r="O15929" t="s">
        <v>539</v>
      </c>
      <c r="P15929" t="s">
        <v>645</v>
      </c>
    </row>
    <row r="15930" spans="1:16" x14ac:dyDescent="0.25">
      <c r="A15930" t="s">
        <v>462</v>
      </c>
      <c r="B15930" t="s">
        <v>313</v>
      </c>
      <c r="C15930" t="s">
        <v>64</v>
      </c>
      <c r="E15930" t="s">
        <v>463</v>
      </c>
      <c r="F15930" t="s">
        <v>315</v>
      </c>
      <c r="G15930" t="s">
        <v>315</v>
      </c>
      <c r="H15930" t="s">
        <v>526</v>
      </c>
      <c r="I15930" t="s">
        <v>193</v>
      </c>
      <c r="J15930" t="s">
        <v>119</v>
      </c>
      <c r="K15930" s="1">
        <v>45427</v>
      </c>
      <c r="L15930">
        <v>30</v>
      </c>
      <c r="M15930">
        <v>4</v>
      </c>
      <c r="N15930" t="s">
        <v>538</v>
      </c>
      <c r="O15930" t="s">
        <v>539</v>
      </c>
      <c r="P15930" t="s">
        <v>645</v>
      </c>
    </row>
    <row r="15931" spans="1:16" x14ac:dyDescent="0.25">
      <c r="A15931" t="s">
        <v>462</v>
      </c>
      <c r="B15931" t="s">
        <v>313</v>
      </c>
      <c r="C15931" t="s">
        <v>64</v>
      </c>
      <c r="E15931" t="s">
        <v>463</v>
      </c>
      <c r="F15931" t="s">
        <v>315</v>
      </c>
      <c r="G15931" t="s">
        <v>315</v>
      </c>
      <c r="H15931" t="s">
        <v>526</v>
      </c>
      <c r="I15931" t="s">
        <v>193</v>
      </c>
      <c r="J15931" t="s">
        <v>119</v>
      </c>
      <c r="K15931" s="1">
        <v>45429</v>
      </c>
      <c r="L15931">
        <v>30</v>
      </c>
      <c r="M15931">
        <v>4</v>
      </c>
      <c r="N15931" t="s">
        <v>538</v>
      </c>
      <c r="O15931" t="s">
        <v>539</v>
      </c>
      <c r="P15931" t="s">
        <v>645</v>
      </c>
    </row>
    <row r="15932" spans="1:16" x14ac:dyDescent="0.25">
      <c r="A15932" t="s">
        <v>462</v>
      </c>
      <c r="B15932" t="s">
        <v>313</v>
      </c>
      <c r="C15932" t="s">
        <v>64</v>
      </c>
      <c r="E15932" t="s">
        <v>463</v>
      </c>
      <c r="F15932" t="s">
        <v>315</v>
      </c>
      <c r="G15932" t="s">
        <v>315</v>
      </c>
      <c r="H15932" t="s">
        <v>526</v>
      </c>
      <c r="I15932" t="s">
        <v>194</v>
      </c>
      <c r="J15932" t="s">
        <v>119</v>
      </c>
      <c r="K15932" s="1">
        <v>45408</v>
      </c>
      <c r="L15932">
        <v>30</v>
      </c>
      <c r="M15932">
        <v>1</v>
      </c>
      <c r="N15932" t="s">
        <v>538</v>
      </c>
      <c r="O15932" t="s">
        <v>539</v>
      </c>
      <c r="P15932" t="s">
        <v>645</v>
      </c>
    </row>
    <row r="15933" spans="1:16" x14ac:dyDescent="0.25">
      <c r="A15933" t="s">
        <v>462</v>
      </c>
      <c r="B15933" t="s">
        <v>313</v>
      </c>
      <c r="C15933" t="s">
        <v>64</v>
      </c>
      <c r="E15933" t="s">
        <v>463</v>
      </c>
      <c r="F15933" t="s">
        <v>315</v>
      </c>
      <c r="G15933" t="s">
        <v>315</v>
      </c>
      <c r="H15933" t="s">
        <v>526</v>
      </c>
      <c r="I15933" t="s">
        <v>194</v>
      </c>
      <c r="J15933" t="s">
        <v>119</v>
      </c>
      <c r="K15933" s="1">
        <v>45412</v>
      </c>
      <c r="L15933">
        <v>30</v>
      </c>
      <c r="M15933">
        <v>2</v>
      </c>
      <c r="N15933" t="s">
        <v>538</v>
      </c>
      <c r="O15933" t="s">
        <v>539</v>
      </c>
      <c r="P15933" t="s">
        <v>645</v>
      </c>
    </row>
    <row r="15934" spans="1:16" x14ac:dyDescent="0.25">
      <c r="A15934" t="s">
        <v>462</v>
      </c>
      <c r="B15934" t="s">
        <v>313</v>
      </c>
      <c r="C15934" t="s">
        <v>64</v>
      </c>
      <c r="E15934" t="s">
        <v>463</v>
      </c>
      <c r="F15934" t="s">
        <v>315</v>
      </c>
      <c r="G15934" t="s">
        <v>315</v>
      </c>
      <c r="H15934" t="s">
        <v>526</v>
      </c>
      <c r="I15934" t="s">
        <v>194</v>
      </c>
      <c r="J15934" t="s">
        <v>119</v>
      </c>
      <c r="K15934" s="1">
        <v>45428</v>
      </c>
      <c r="L15934">
        <v>30</v>
      </c>
      <c r="M15934">
        <v>4</v>
      </c>
      <c r="N15934" t="s">
        <v>538</v>
      </c>
      <c r="O15934" t="s">
        <v>539</v>
      </c>
      <c r="P15934" t="s">
        <v>645</v>
      </c>
    </row>
    <row r="15935" spans="1:16" x14ac:dyDescent="0.25">
      <c r="A15935" t="s">
        <v>462</v>
      </c>
      <c r="B15935" t="s">
        <v>313</v>
      </c>
      <c r="C15935" t="s">
        <v>64</v>
      </c>
      <c r="E15935" t="s">
        <v>463</v>
      </c>
      <c r="F15935" t="s">
        <v>315</v>
      </c>
      <c r="G15935" t="s">
        <v>315</v>
      </c>
      <c r="H15935" t="s">
        <v>526</v>
      </c>
      <c r="I15935" t="s">
        <v>194</v>
      </c>
      <c r="J15935" t="s">
        <v>119</v>
      </c>
      <c r="K15935" s="1">
        <v>45429</v>
      </c>
      <c r="L15935">
        <v>30</v>
      </c>
      <c r="M15935">
        <v>4</v>
      </c>
      <c r="N15935" t="s">
        <v>538</v>
      </c>
      <c r="O15935" t="s">
        <v>539</v>
      </c>
      <c r="P15935" t="s">
        <v>645</v>
      </c>
    </row>
    <row r="15936" spans="1:16" x14ac:dyDescent="0.25">
      <c r="A15936" t="s">
        <v>462</v>
      </c>
      <c r="B15936" t="s">
        <v>313</v>
      </c>
      <c r="C15936" t="s">
        <v>64</v>
      </c>
      <c r="E15936" t="s">
        <v>463</v>
      </c>
      <c r="F15936" t="s">
        <v>315</v>
      </c>
      <c r="G15936" t="s">
        <v>315</v>
      </c>
      <c r="H15936" t="s">
        <v>526</v>
      </c>
      <c r="I15936" t="s">
        <v>452</v>
      </c>
      <c r="J15936" t="s">
        <v>118</v>
      </c>
      <c r="K15936" s="1">
        <v>45406</v>
      </c>
      <c r="L15936">
        <v>30</v>
      </c>
      <c r="M15936">
        <v>1</v>
      </c>
      <c r="N15936" t="s">
        <v>538</v>
      </c>
      <c r="O15936" t="s">
        <v>539</v>
      </c>
      <c r="P15936" t="s">
        <v>645</v>
      </c>
    </row>
    <row r="15937" spans="1:16" x14ac:dyDescent="0.25">
      <c r="A15937" t="s">
        <v>462</v>
      </c>
      <c r="B15937" t="s">
        <v>313</v>
      </c>
      <c r="C15937" t="s">
        <v>64</v>
      </c>
      <c r="E15937" t="s">
        <v>463</v>
      </c>
      <c r="F15937" t="s">
        <v>315</v>
      </c>
      <c r="G15937" t="s">
        <v>315</v>
      </c>
      <c r="H15937" t="s">
        <v>526</v>
      </c>
      <c r="I15937" t="s">
        <v>452</v>
      </c>
      <c r="J15937" t="s">
        <v>118</v>
      </c>
      <c r="K15937" s="1">
        <v>45407</v>
      </c>
      <c r="L15937">
        <v>30</v>
      </c>
      <c r="M15937">
        <v>1</v>
      </c>
      <c r="N15937" t="s">
        <v>538</v>
      </c>
      <c r="O15937" t="s">
        <v>539</v>
      </c>
      <c r="P15937" t="s">
        <v>645</v>
      </c>
    </row>
    <row r="15938" spans="1:16" x14ac:dyDescent="0.25">
      <c r="A15938" t="s">
        <v>462</v>
      </c>
      <c r="B15938" t="s">
        <v>313</v>
      </c>
      <c r="C15938" t="s">
        <v>64</v>
      </c>
      <c r="E15938" t="s">
        <v>463</v>
      </c>
      <c r="F15938" t="s">
        <v>315</v>
      </c>
      <c r="G15938" t="s">
        <v>315</v>
      </c>
      <c r="H15938" t="s">
        <v>526</v>
      </c>
      <c r="I15938" t="s">
        <v>452</v>
      </c>
      <c r="J15938" t="s">
        <v>118</v>
      </c>
      <c r="K15938" s="1">
        <v>45418</v>
      </c>
      <c r="L15938">
        <v>30</v>
      </c>
      <c r="M15938">
        <v>3</v>
      </c>
      <c r="N15938" t="s">
        <v>538</v>
      </c>
      <c r="O15938" t="s">
        <v>539</v>
      </c>
      <c r="P15938" t="s">
        <v>645</v>
      </c>
    </row>
    <row r="15939" spans="1:16" x14ac:dyDescent="0.25">
      <c r="A15939" t="s">
        <v>127</v>
      </c>
      <c r="B15939" t="s">
        <v>128</v>
      </c>
      <c r="C15939" t="s">
        <v>64</v>
      </c>
      <c r="E15939" t="s">
        <v>65</v>
      </c>
      <c r="F15939" t="s">
        <v>65</v>
      </c>
      <c r="G15939" t="s">
        <v>15</v>
      </c>
      <c r="H15939" t="s">
        <v>25</v>
      </c>
      <c r="I15939" t="s">
        <v>28</v>
      </c>
      <c r="J15939" t="s">
        <v>118</v>
      </c>
      <c r="K15939" s="1">
        <v>45415</v>
      </c>
      <c r="L15939">
        <v>60</v>
      </c>
      <c r="M15939">
        <v>2</v>
      </c>
      <c r="N15939" t="s">
        <v>536</v>
      </c>
      <c r="O15939" t="s">
        <v>537</v>
      </c>
      <c r="P15939" t="s">
        <v>636</v>
      </c>
    </row>
    <row r="15940" spans="1:16" x14ac:dyDescent="0.25">
      <c r="A15940" t="s">
        <v>127</v>
      </c>
      <c r="B15940" t="s">
        <v>128</v>
      </c>
      <c r="C15940" t="s">
        <v>64</v>
      </c>
      <c r="E15940" t="s">
        <v>65</v>
      </c>
      <c r="F15940" t="s">
        <v>65</v>
      </c>
      <c r="G15940" t="s">
        <v>15</v>
      </c>
      <c r="H15940" t="s">
        <v>30</v>
      </c>
      <c r="I15940" t="s">
        <v>89</v>
      </c>
      <c r="J15940" t="s">
        <v>119</v>
      </c>
      <c r="K15940" s="1">
        <v>45404</v>
      </c>
      <c r="L15940">
        <v>120</v>
      </c>
      <c r="M15940">
        <v>1</v>
      </c>
      <c r="N15940" t="s">
        <v>536</v>
      </c>
      <c r="O15940" t="s">
        <v>537</v>
      </c>
      <c r="P15940" t="s">
        <v>636</v>
      </c>
    </row>
    <row r="15941" spans="1:16" x14ac:dyDescent="0.25">
      <c r="A15941" t="s">
        <v>127</v>
      </c>
      <c r="B15941" t="s">
        <v>128</v>
      </c>
      <c r="C15941" t="s">
        <v>64</v>
      </c>
      <c r="E15941" t="s">
        <v>65</v>
      </c>
      <c r="F15941" t="s">
        <v>65</v>
      </c>
      <c r="G15941" t="s">
        <v>15</v>
      </c>
      <c r="H15941" t="s">
        <v>30</v>
      </c>
      <c r="I15941" t="s">
        <v>89</v>
      </c>
      <c r="J15941" t="s">
        <v>119</v>
      </c>
      <c r="K15941" s="1">
        <v>45405</v>
      </c>
      <c r="L15941">
        <v>30</v>
      </c>
      <c r="M15941">
        <v>1</v>
      </c>
      <c r="N15941" t="s">
        <v>536</v>
      </c>
      <c r="O15941" t="s">
        <v>537</v>
      </c>
      <c r="P15941" t="s">
        <v>636</v>
      </c>
    </row>
    <row r="15942" spans="1:16" x14ac:dyDescent="0.25">
      <c r="A15942" t="s">
        <v>127</v>
      </c>
      <c r="B15942" t="s">
        <v>128</v>
      </c>
      <c r="C15942" t="s">
        <v>64</v>
      </c>
      <c r="E15942" t="s">
        <v>65</v>
      </c>
      <c r="F15942" t="s">
        <v>65</v>
      </c>
      <c r="G15942" t="s">
        <v>15</v>
      </c>
      <c r="H15942" t="s">
        <v>30</v>
      </c>
      <c r="I15942" t="s">
        <v>89</v>
      </c>
      <c r="J15942" t="s">
        <v>119</v>
      </c>
      <c r="K15942" s="1">
        <v>45407</v>
      </c>
      <c r="L15942">
        <v>90</v>
      </c>
      <c r="M15942">
        <v>1</v>
      </c>
      <c r="N15942" t="s">
        <v>536</v>
      </c>
      <c r="O15942" t="s">
        <v>537</v>
      </c>
      <c r="P15942" t="s">
        <v>636</v>
      </c>
    </row>
    <row r="15943" spans="1:16" x14ac:dyDescent="0.25">
      <c r="A15943" t="s">
        <v>127</v>
      </c>
      <c r="B15943" t="s">
        <v>128</v>
      </c>
      <c r="C15943" t="s">
        <v>64</v>
      </c>
      <c r="E15943" t="s">
        <v>65</v>
      </c>
      <c r="F15943" t="s">
        <v>65</v>
      </c>
      <c r="G15943" t="s">
        <v>15</v>
      </c>
      <c r="H15943" t="s">
        <v>30</v>
      </c>
      <c r="I15943" t="s">
        <v>89</v>
      </c>
      <c r="J15943" t="s">
        <v>119</v>
      </c>
      <c r="K15943" s="1">
        <v>45408</v>
      </c>
      <c r="L15943">
        <v>60</v>
      </c>
      <c r="M15943">
        <v>1</v>
      </c>
      <c r="N15943" t="s">
        <v>536</v>
      </c>
      <c r="O15943" t="s">
        <v>537</v>
      </c>
      <c r="P15943" t="s">
        <v>636</v>
      </c>
    </row>
    <row r="15944" spans="1:16" x14ac:dyDescent="0.25">
      <c r="A15944" t="s">
        <v>127</v>
      </c>
      <c r="B15944" t="s">
        <v>128</v>
      </c>
      <c r="C15944" t="s">
        <v>64</v>
      </c>
      <c r="E15944" t="s">
        <v>65</v>
      </c>
      <c r="F15944" t="s">
        <v>65</v>
      </c>
      <c r="G15944" t="s">
        <v>15</v>
      </c>
      <c r="H15944" t="s">
        <v>30</v>
      </c>
      <c r="I15944" t="s">
        <v>89</v>
      </c>
      <c r="J15944" t="s">
        <v>119</v>
      </c>
      <c r="K15944" s="1">
        <v>45411</v>
      </c>
      <c r="L15944">
        <v>120</v>
      </c>
      <c r="M15944">
        <v>2</v>
      </c>
      <c r="N15944" t="s">
        <v>536</v>
      </c>
      <c r="O15944" t="s">
        <v>537</v>
      </c>
      <c r="P15944" t="s">
        <v>636</v>
      </c>
    </row>
    <row r="15945" spans="1:16" x14ac:dyDescent="0.25">
      <c r="A15945" t="s">
        <v>127</v>
      </c>
      <c r="B15945" t="s">
        <v>128</v>
      </c>
      <c r="C15945" t="s">
        <v>64</v>
      </c>
      <c r="E15945" t="s">
        <v>65</v>
      </c>
      <c r="F15945" t="s">
        <v>65</v>
      </c>
      <c r="G15945" t="s">
        <v>15</v>
      </c>
      <c r="H15945" t="s">
        <v>30</v>
      </c>
      <c r="I15945" t="s">
        <v>89</v>
      </c>
      <c r="J15945" t="s">
        <v>119</v>
      </c>
      <c r="K15945" s="1">
        <v>45414</v>
      </c>
      <c r="L15945">
        <v>60</v>
      </c>
      <c r="M15945">
        <v>2</v>
      </c>
      <c r="N15945" t="s">
        <v>536</v>
      </c>
      <c r="O15945" t="s">
        <v>537</v>
      </c>
      <c r="P15945" t="s">
        <v>636</v>
      </c>
    </row>
    <row r="15946" spans="1:16" x14ac:dyDescent="0.25">
      <c r="A15946" t="s">
        <v>127</v>
      </c>
      <c r="B15946" t="s">
        <v>128</v>
      </c>
      <c r="C15946" t="s">
        <v>64</v>
      </c>
      <c r="E15946" t="s">
        <v>65</v>
      </c>
      <c r="F15946" t="s">
        <v>65</v>
      </c>
      <c r="G15946" t="s">
        <v>15</v>
      </c>
      <c r="H15946" t="s">
        <v>30</v>
      </c>
      <c r="I15946" t="s">
        <v>89</v>
      </c>
      <c r="J15946" t="s">
        <v>119</v>
      </c>
      <c r="K15946" s="1">
        <v>45421</v>
      </c>
      <c r="L15946">
        <v>60</v>
      </c>
      <c r="M15946">
        <v>3</v>
      </c>
      <c r="N15946" t="s">
        <v>536</v>
      </c>
      <c r="O15946" t="s">
        <v>537</v>
      </c>
      <c r="P15946" t="s">
        <v>636</v>
      </c>
    </row>
    <row r="15947" spans="1:16" x14ac:dyDescent="0.25">
      <c r="A15947" t="s">
        <v>127</v>
      </c>
      <c r="B15947" t="s">
        <v>128</v>
      </c>
      <c r="C15947" t="s">
        <v>64</v>
      </c>
      <c r="E15947" t="s">
        <v>65</v>
      </c>
      <c r="F15947" t="s">
        <v>65</v>
      </c>
      <c r="G15947" t="s">
        <v>15</v>
      </c>
      <c r="H15947" t="s">
        <v>30</v>
      </c>
      <c r="I15947" t="s">
        <v>31</v>
      </c>
      <c r="J15947" t="s">
        <v>119</v>
      </c>
      <c r="K15947" s="1">
        <v>45411</v>
      </c>
      <c r="L15947">
        <v>60</v>
      </c>
      <c r="M15947">
        <v>2</v>
      </c>
      <c r="N15947" t="s">
        <v>536</v>
      </c>
      <c r="O15947" t="s">
        <v>537</v>
      </c>
      <c r="P15947" t="s">
        <v>636</v>
      </c>
    </row>
    <row r="15948" spans="1:16" x14ac:dyDescent="0.25">
      <c r="A15948" t="s">
        <v>127</v>
      </c>
      <c r="B15948" t="s">
        <v>128</v>
      </c>
      <c r="C15948" t="s">
        <v>64</v>
      </c>
      <c r="E15948" t="s">
        <v>65</v>
      </c>
      <c r="F15948" t="s">
        <v>65</v>
      </c>
      <c r="G15948" t="s">
        <v>15</v>
      </c>
      <c r="H15948" t="s">
        <v>30</v>
      </c>
      <c r="I15948" t="s">
        <v>129</v>
      </c>
      <c r="J15948" t="s">
        <v>119</v>
      </c>
      <c r="K15948" s="1">
        <v>45418</v>
      </c>
      <c r="L15948">
        <v>60</v>
      </c>
      <c r="M15948">
        <v>3</v>
      </c>
      <c r="N15948" t="s">
        <v>536</v>
      </c>
      <c r="O15948" t="s">
        <v>537</v>
      </c>
      <c r="P15948" t="s">
        <v>636</v>
      </c>
    </row>
    <row r="15949" spans="1:16" x14ac:dyDescent="0.25">
      <c r="A15949" t="s">
        <v>127</v>
      </c>
      <c r="B15949" t="s">
        <v>128</v>
      </c>
      <c r="C15949" t="s">
        <v>64</v>
      </c>
      <c r="E15949" t="s">
        <v>65</v>
      </c>
      <c r="F15949" t="s">
        <v>65</v>
      </c>
      <c r="G15949" t="s">
        <v>15</v>
      </c>
      <c r="H15949" t="s">
        <v>30</v>
      </c>
      <c r="I15949" t="s">
        <v>129</v>
      </c>
      <c r="J15949" t="s">
        <v>119</v>
      </c>
      <c r="K15949" s="1">
        <v>45419</v>
      </c>
      <c r="L15949">
        <v>180</v>
      </c>
      <c r="M15949">
        <v>3</v>
      </c>
      <c r="N15949" t="s">
        <v>536</v>
      </c>
      <c r="O15949" t="s">
        <v>537</v>
      </c>
      <c r="P15949" t="s">
        <v>636</v>
      </c>
    </row>
    <row r="15950" spans="1:16" x14ac:dyDescent="0.25">
      <c r="A15950" t="s">
        <v>127</v>
      </c>
      <c r="B15950" t="s">
        <v>128</v>
      </c>
      <c r="C15950" t="s">
        <v>64</v>
      </c>
      <c r="E15950" t="s">
        <v>65</v>
      </c>
      <c r="F15950" t="s">
        <v>65</v>
      </c>
      <c r="G15950" t="s">
        <v>15</v>
      </c>
      <c r="H15950" t="s">
        <v>30</v>
      </c>
      <c r="I15950" t="s">
        <v>129</v>
      </c>
      <c r="J15950" t="s">
        <v>119</v>
      </c>
      <c r="K15950" s="1">
        <v>45421</v>
      </c>
      <c r="L15950">
        <v>60</v>
      </c>
      <c r="M15950">
        <v>3</v>
      </c>
      <c r="N15950" t="s">
        <v>536</v>
      </c>
      <c r="O15950" t="s">
        <v>537</v>
      </c>
      <c r="P15950" t="s">
        <v>636</v>
      </c>
    </row>
    <row r="15951" spans="1:16" x14ac:dyDescent="0.25">
      <c r="A15951" t="s">
        <v>127</v>
      </c>
      <c r="B15951" t="s">
        <v>128</v>
      </c>
      <c r="C15951" t="s">
        <v>64</v>
      </c>
      <c r="E15951" t="s">
        <v>65</v>
      </c>
      <c r="F15951" t="s">
        <v>65</v>
      </c>
      <c r="G15951" t="s">
        <v>15</v>
      </c>
      <c r="H15951" t="s">
        <v>30</v>
      </c>
      <c r="I15951" t="s">
        <v>129</v>
      </c>
      <c r="J15951" t="s">
        <v>119</v>
      </c>
      <c r="K15951" s="1">
        <v>45422</v>
      </c>
      <c r="L15951">
        <v>60</v>
      </c>
      <c r="M15951">
        <v>3</v>
      </c>
      <c r="N15951" t="s">
        <v>536</v>
      </c>
      <c r="O15951" t="s">
        <v>537</v>
      </c>
      <c r="P15951" t="s">
        <v>636</v>
      </c>
    </row>
    <row r="15952" spans="1:16" x14ac:dyDescent="0.25">
      <c r="A15952" t="s">
        <v>127</v>
      </c>
      <c r="B15952" t="s">
        <v>128</v>
      </c>
      <c r="C15952" t="s">
        <v>64</v>
      </c>
      <c r="E15952" t="s">
        <v>65</v>
      </c>
      <c r="F15952" t="s">
        <v>65</v>
      </c>
      <c r="G15952" t="s">
        <v>15</v>
      </c>
      <c r="H15952" t="s">
        <v>30</v>
      </c>
      <c r="I15952" t="s">
        <v>129</v>
      </c>
      <c r="J15952" t="s">
        <v>119</v>
      </c>
      <c r="K15952" s="1">
        <v>45427</v>
      </c>
      <c r="L15952">
        <v>60</v>
      </c>
      <c r="M15952">
        <v>4</v>
      </c>
      <c r="N15952" t="s">
        <v>536</v>
      </c>
      <c r="O15952" t="s">
        <v>537</v>
      </c>
      <c r="P15952" t="s">
        <v>636</v>
      </c>
    </row>
    <row r="15953" spans="1:16" x14ac:dyDescent="0.25">
      <c r="A15953" t="s">
        <v>127</v>
      </c>
      <c r="B15953" t="s">
        <v>128</v>
      </c>
      <c r="C15953" t="s">
        <v>64</v>
      </c>
      <c r="E15953" t="s">
        <v>65</v>
      </c>
      <c r="F15953" t="s">
        <v>65</v>
      </c>
      <c r="G15953" t="s">
        <v>15</v>
      </c>
      <c r="H15953" t="s">
        <v>30</v>
      </c>
      <c r="I15953" t="s">
        <v>129</v>
      </c>
      <c r="J15953" t="s">
        <v>119</v>
      </c>
      <c r="K15953" s="1">
        <v>45428</v>
      </c>
      <c r="L15953">
        <v>60</v>
      </c>
      <c r="M15953">
        <v>4</v>
      </c>
      <c r="N15953" t="s">
        <v>536</v>
      </c>
      <c r="O15953" t="s">
        <v>537</v>
      </c>
      <c r="P15953" t="s">
        <v>636</v>
      </c>
    </row>
    <row r="15954" spans="1:16" x14ac:dyDescent="0.25">
      <c r="A15954" t="s">
        <v>127</v>
      </c>
      <c r="B15954" t="s">
        <v>128</v>
      </c>
      <c r="C15954" t="s">
        <v>64</v>
      </c>
      <c r="E15954" t="s">
        <v>65</v>
      </c>
      <c r="F15954" t="s">
        <v>65</v>
      </c>
      <c r="G15954" t="s">
        <v>15</v>
      </c>
      <c r="H15954" t="s">
        <v>30</v>
      </c>
      <c r="I15954" t="s">
        <v>129</v>
      </c>
      <c r="J15954" t="s">
        <v>119</v>
      </c>
      <c r="K15954" s="1">
        <v>45429</v>
      </c>
      <c r="L15954">
        <v>30</v>
      </c>
      <c r="M15954">
        <v>4</v>
      </c>
      <c r="N15954" t="s">
        <v>536</v>
      </c>
      <c r="O15954" t="s">
        <v>537</v>
      </c>
      <c r="P15954" t="s">
        <v>636</v>
      </c>
    </row>
    <row r="15955" spans="1:16" x14ac:dyDescent="0.25">
      <c r="A15955" t="s">
        <v>127</v>
      </c>
      <c r="B15955" t="s">
        <v>128</v>
      </c>
      <c r="C15955" t="s">
        <v>64</v>
      </c>
      <c r="E15955" t="s">
        <v>65</v>
      </c>
      <c r="F15955" t="s">
        <v>65</v>
      </c>
      <c r="G15955" t="s">
        <v>15</v>
      </c>
      <c r="H15955" t="s">
        <v>30</v>
      </c>
      <c r="I15955" t="s">
        <v>32</v>
      </c>
      <c r="J15955" t="s">
        <v>119</v>
      </c>
      <c r="K15955" s="1">
        <v>45418</v>
      </c>
      <c r="L15955">
        <v>60</v>
      </c>
      <c r="M15955">
        <v>3</v>
      </c>
      <c r="N15955" t="s">
        <v>536</v>
      </c>
      <c r="O15955" t="s">
        <v>537</v>
      </c>
      <c r="P15955" t="s">
        <v>636</v>
      </c>
    </row>
    <row r="15956" spans="1:16" x14ac:dyDescent="0.25">
      <c r="A15956" t="s">
        <v>127</v>
      </c>
      <c r="B15956" t="s">
        <v>128</v>
      </c>
      <c r="C15956" t="s">
        <v>64</v>
      </c>
      <c r="E15956" t="s">
        <v>65</v>
      </c>
      <c r="F15956" t="s">
        <v>65</v>
      </c>
      <c r="G15956" t="s">
        <v>15</v>
      </c>
      <c r="H15956" t="s">
        <v>30</v>
      </c>
      <c r="I15956" t="s">
        <v>32</v>
      </c>
      <c r="J15956" t="s">
        <v>119</v>
      </c>
      <c r="K15956" s="1">
        <v>45422</v>
      </c>
      <c r="L15956">
        <v>60</v>
      </c>
      <c r="M15956">
        <v>3</v>
      </c>
      <c r="N15956" t="s">
        <v>536</v>
      </c>
      <c r="O15956" t="s">
        <v>537</v>
      </c>
      <c r="P15956" t="s">
        <v>636</v>
      </c>
    </row>
    <row r="15957" spans="1:16" x14ac:dyDescent="0.25">
      <c r="A15957" t="s">
        <v>127</v>
      </c>
      <c r="B15957" t="s">
        <v>128</v>
      </c>
      <c r="C15957" t="s">
        <v>64</v>
      </c>
      <c r="E15957" t="s">
        <v>65</v>
      </c>
      <c r="F15957" t="s">
        <v>65</v>
      </c>
      <c r="G15957" t="s">
        <v>15</v>
      </c>
      <c r="H15957" t="s">
        <v>30</v>
      </c>
      <c r="I15957" t="s">
        <v>97</v>
      </c>
      <c r="J15957" t="s">
        <v>119</v>
      </c>
      <c r="K15957" s="1">
        <v>45413</v>
      </c>
      <c r="L15957">
        <v>60</v>
      </c>
      <c r="M15957">
        <v>2</v>
      </c>
      <c r="N15957" t="s">
        <v>536</v>
      </c>
      <c r="O15957" t="s">
        <v>537</v>
      </c>
      <c r="P15957" t="s">
        <v>636</v>
      </c>
    </row>
    <row r="15958" spans="1:16" x14ac:dyDescent="0.25">
      <c r="A15958" t="s">
        <v>127</v>
      </c>
      <c r="B15958" t="s">
        <v>128</v>
      </c>
      <c r="C15958" t="s">
        <v>64</v>
      </c>
      <c r="E15958" t="s">
        <v>65</v>
      </c>
      <c r="F15958" t="s">
        <v>65</v>
      </c>
      <c r="G15958" t="s">
        <v>15</v>
      </c>
      <c r="H15958" t="s">
        <v>30</v>
      </c>
      <c r="I15958" t="s">
        <v>97</v>
      </c>
      <c r="J15958" t="s">
        <v>119</v>
      </c>
      <c r="K15958" s="1">
        <v>45414</v>
      </c>
      <c r="L15958">
        <v>60</v>
      </c>
      <c r="M15958">
        <v>2</v>
      </c>
      <c r="N15958" t="s">
        <v>536</v>
      </c>
      <c r="O15958" t="s">
        <v>537</v>
      </c>
      <c r="P15958" t="s">
        <v>636</v>
      </c>
    </row>
    <row r="15959" spans="1:16" x14ac:dyDescent="0.25">
      <c r="A15959" t="s">
        <v>127</v>
      </c>
      <c r="B15959" t="s">
        <v>128</v>
      </c>
      <c r="C15959" t="s">
        <v>64</v>
      </c>
      <c r="E15959" t="s">
        <v>65</v>
      </c>
      <c r="F15959" t="s">
        <v>65</v>
      </c>
      <c r="G15959" t="s">
        <v>15</v>
      </c>
      <c r="H15959" t="s">
        <v>30</v>
      </c>
      <c r="I15959" t="s">
        <v>97</v>
      </c>
      <c r="J15959" t="s">
        <v>119</v>
      </c>
      <c r="K15959" s="1">
        <v>45421</v>
      </c>
      <c r="L15959">
        <v>60</v>
      </c>
      <c r="M15959">
        <v>3</v>
      </c>
      <c r="N15959" t="s">
        <v>536</v>
      </c>
      <c r="O15959" t="s">
        <v>537</v>
      </c>
      <c r="P15959" t="s">
        <v>636</v>
      </c>
    </row>
    <row r="15960" spans="1:16" x14ac:dyDescent="0.25">
      <c r="A15960" t="s">
        <v>127</v>
      </c>
      <c r="B15960" t="s">
        <v>128</v>
      </c>
      <c r="C15960" t="s">
        <v>64</v>
      </c>
      <c r="E15960" t="s">
        <v>65</v>
      </c>
      <c r="F15960" t="s">
        <v>65</v>
      </c>
      <c r="G15960" t="s">
        <v>15</v>
      </c>
      <c r="H15960" t="s">
        <v>30</v>
      </c>
      <c r="I15960" t="s">
        <v>97</v>
      </c>
      <c r="J15960" t="s">
        <v>119</v>
      </c>
      <c r="K15960" s="1">
        <v>45429</v>
      </c>
      <c r="L15960">
        <v>30</v>
      </c>
      <c r="M15960">
        <v>4</v>
      </c>
      <c r="N15960" t="s">
        <v>536</v>
      </c>
      <c r="O15960" t="s">
        <v>537</v>
      </c>
      <c r="P15960" t="s">
        <v>636</v>
      </c>
    </row>
    <row r="15961" spans="1:16" x14ac:dyDescent="0.25">
      <c r="A15961" t="s">
        <v>127</v>
      </c>
      <c r="B15961" t="s">
        <v>128</v>
      </c>
      <c r="C15961" t="s">
        <v>64</v>
      </c>
      <c r="E15961" t="s">
        <v>65</v>
      </c>
      <c r="F15961" t="s">
        <v>65</v>
      </c>
      <c r="G15961" t="s">
        <v>15</v>
      </c>
      <c r="H15961" t="s">
        <v>30</v>
      </c>
      <c r="I15961" t="s">
        <v>69</v>
      </c>
      <c r="J15961" t="s">
        <v>119</v>
      </c>
      <c r="K15961" s="1">
        <v>45404</v>
      </c>
      <c r="L15961">
        <v>90</v>
      </c>
      <c r="M15961">
        <v>1</v>
      </c>
      <c r="N15961" t="s">
        <v>536</v>
      </c>
      <c r="O15961" t="s">
        <v>537</v>
      </c>
      <c r="P15961" t="s">
        <v>636</v>
      </c>
    </row>
    <row r="15962" spans="1:16" x14ac:dyDescent="0.25">
      <c r="A15962" t="s">
        <v>127</v>
      </c>
      <c r="B15962" t="s">
        <v>128</v>
      </c>
      <c r="C15962" t="s">
        <v>64</v>
      </c>
      <c r="E15962" t="s">
        <v>65</v>
      </c>
      <c r="F15962" t="s">
        <v>65</v>
      </c>
      <c r="G15962" t="s">
        <v>15</v>
      </c>
      <c r="H15962" t="s">
        <v>30</v>
      </c>
      <c r="I15962" t="s">
        <v>69</v>
      </c>
      <c r="J15962" t="s">
        <v>119</v>
      </c>
      <c r="K15962" s="1">
        <v>45405</v>
      </c>
      <c r="L15962">
        <v>150</v>
      </c>
      <c r="M15962">
        <v>1</v>
      </c>
      <c r="N15962" t="s">
        <v>536</v>
      </c>
      <c r="O15962" t="s">
        <v>537</v>
      </c>
      <c r="P15962" t="s">
        <v>636</v>
      </c>
    </row>
    <row r="15963" spans="1:16" x14ac:dyDescent="0.25">
      <c r="A15963" t="s">
        <v>127</v>
      </c>
      <c r="B15963" t="s">
        <v>128</v>
      </c>
      <c r="C15963" t="s">
        <v>64</v>
      </c>
      <c r="E15963" t="s">
        <v>65</v>
      </c>
      <c r="F15963" t="s">
        <v>65</v>
      </c>
      <c r="G15963" t="s">
        <v>15</v>
      </c>
      <c r="H15963" t="s">
        <v>30</v>
      </c>
      <c r="I15963" t="s">
        <v>69</v>
      </c>
      <c r="J15963" t="s">
        <v>119</v>
      </c>
      <c r="K15963" s="1">
        <v>45406</v>
      </c>
      <c r="L15963">
        <v>120</v>
      </c>
      <c r="M15963">
        <v>1</v>
      </c>
      <c r="N15963" t="s">
        <v>536</v>
      </c>
      <c r="O15963" t="s">
        <v>537</v>
      </c>
      <c r="P15963" t="s">
        <v>636</v>
      </c>
    </row>
    <row r="15964" spans="1:16" x14ac:dyDescent="0.25">
      <c r="A15964" t="s">
        <v>127</v>
      </c>
      <c r="B15964" t="s">
        <v>128</v>
      </c>
      <c r="C15964" t="s">
        <v>64</v>
      </c>
      <c r="E15964" t="s">
        <v>65</v>
      </c>
      <c r="F15964" t="s">
        <v>65</v>
      </c>
      <c r="G15964" t="s">
        <v>15</v>
      </c>
      <c r="H15964" t="s">
        <v>30</v>
      </c>
      <c r="I15964" t="s">
        <v>69</v>
      </c>
      <c r="J15964" t="s">
        <v>119</v>
      </c>
      <c r="K15964" s="1">
        <v>45407</v>
      </c>
      <c r="L15964">
        <v>120</v>
      </c>
      <c r="M15964">
        <v>1</v>
      </c>
      <c r="N15964" t="s">
        <v>536</v>
      </c>
      <c r="O15964" t="s">
        <v>537</v>
      </c>
      <c r="P15964" t="s">
        <v>636</v>
      </c>
    </row>
    <row r="15965" spans="1:16" x14ac:dyDescent="0.25">
      <c r="A15965" t="s">
        <v>127</v>
      </c>
      <c r="B15965" t="s">
        <v>128</v>
      </c>
      <c r="C15965" t="s">
        <v>64</v>
      </c>
      <c r="E15965" t="s">
        <v>65</v>
      </c>
      <c r="F15965" t="s">
        <v>65</v>
      </c>
      <c r="G15965" t="s">
        <v>15</v>
      </c>
      <c r="H15965" t="s">
        <v>30</v>
      </c>
      <c r="I15965" t="s">
        <v>69</v>
      </c>
      <c r="J15965" t="s">
        <v>119</v>
      </c>
      <c r="K15965" s="1">
        <v>45408</v>
      </c>
      <c r="L15965">
        <v>180</v>
      </c>
      <c r="M15965">
        <v>1</v>
      </c>
      <c r="N15965" t="s">
        <v>536</v>
      </c>
      <c r="O15965" t="s">
        <v>537</v>
      </c>
      <c r="P15965" t="s">
        <v>636</v>
      </c>
    </row>
    <row r="15966" spans="1:16" x14ac:dyDescent="0.25">
      <c r="A15966" t="s">
        <v>127</v>
      </c>
      <c r="B15966" t="s">
        <v>128</v>
      </c>
      <c r="C15966" t="s">
        <v>64</v>
      </c>
      <c r="E15966" t="s">
        <v>65</v>
      </c>
      <c r="F15966" t="s">
        <v>65</v>
      </c>
      <c r="G15966" t="s">
        <v>15</v>
      </c>
      <c r="H15966" t="s">
        <v>30</v>
      </c>
      <c r="I15966" t="s">
        <v>69</v>
      </c>
      <c r="J15966" t="s">
        <v>119</v>
      </c>
      <c r="K15966" s="1">
        <v>45412</v>
      </c>
      <c r="L15966">
        <v>60</v>
      </c>
      <c r="M15966">
        <v>2</v>
      </c>
      <c r="N15966" t="s">
        <v>536</v>
      </c>
      <c r="O15966" t="s">
        <v>537</v>
      </c>
      <c r="P15966" t="s">
        <v>636</v>
      </c>
    </row>
    <row r="15967" spans="1:16" x14ac:dyDescent="0.25">
      <c r="A15967" t="s">
        <v>127</v>
      </c>
      <c r="B15967" t="s">
        <v>128</v>
      </c>
      <c r="C15967" t="s">
        <v>64</v>
      </c>
      <c r="E15967" t="s">
        <v>65</v>
      </c>
      <c r="F15967" t="s">
        <v>65</v>
      </c>
      <c r="G15967" t="s">
        <v>15</v>
      </c>
      <c r="H15967" t="s">
        <v>30</v>
      </c>
      <c r="I15967" t="s">
        <v>69</v>
      </c>
      <c r="J15967" t="s">
        <v>119</v>
      </c>
      <c r="K15967" s="1">
        <v>45414</v>
      </c>
      <c r="L15967">
        <v>60</v>
      </c>
      <c r="M15967">
        <v>2</v>
      </c>
      <c r="N15967" t="s">
        <v>536</v>
      </c>
      <c r="O15967" t="s">
        <v>537</v>
      </c>
      <c r="P15967" t="s">
        <v>636</v>
      </c>
    </row>
    <row r="15968" spans="1:16" x14ac:dyDescent="0.25">
      <c r="A15968" t="s">
        <v>127</v>
      </c>
      <c r="B15968" t="s">
        <v>128</v>
      </c>
      <c r="C15968" t="s">
        <v>64</v>
      </c>
      <c r="E15968" t="s">
        <v>65</v>
      </c>
      <c r="F15968" t="s">
        <v>65</v>
      </c>
      <c r="G15968" t="s">
        <v>15</v>
      </c>
      <c r="H15968" t="s">
        <v>30</v>
      </c>
      <c r="I15968" t="s">
        <v>69</v>
      </c>
      <c r="J15968" t="s">
        <v>119</v>
      </c>
      <c r="K15968" s="1">
        <v>45415</v>
      </c>
      <c r="L15968">
        <v>120</v>
      </c>
      <c r="M15968">
        <v>2</v>
      </c>
      <c r="N15968" t="s">
        <v>536</v>
      </c>
      <c r="O15968" t="s">
        <v>537</v>
      </c>
      <c r="P15968" t="s">
        <v>636</v>
      </c>
    </row>
    <row r="15969" spans="1:16" x14ac:dyDescent="0.25">
      <c r="A15969" t="s">
        <v>127</v>
      </c>
      <c r="B15969" t="s">
        <v>128</v>
      </c>
      <c r="C15969" t="s">
        <v>64</v>
      </c>
      <c r="E15969" t="s">
        <v>65</v>
      </c>
      <c r="F15969" t="s">
        <v>65</v>
      </c>
      <c r="G15969" t="s">
        <v>15</v>
      </c>
      <c r="H15969" t="s">
        <v>30</v>
      </c>
      <c r="I15969" t="s">
        <v>69</v>
      </c>
      <c r="J15969" t="s">
        <v>119</v>
      </c>
      <c r="K15969" s="1">
        <v>45418</v>
      </c>
      <c r="L15969">
        <v>180</v>
      </c>
      <c r="M15969">
        <v>3</v>
      </c>
      <c r="N15969" t="s">
        <v>536</v>
      </c>
      <c r="O15969" t="s">
        <v>537</v>
      </c>
      <c r="P15969" t="s">
        <v>636</v>
      </c>
    </row>
    <row r="15970" spans="1:16" x14ac:dyDescent="0.25">
      <c r="A15970" t="s">
        <v>127</v>
      </c>
      <c r="B15970" t="s">
        <v>128</v>
      </c>
      <c r="C15970" t="s">
        <v>64</v>
      </c>
      <c r="E15970" t="s">
        <v>65</v>
      </c>
      <c r="F15970" t="s">
        <v>65</v>
      </c>
      <c r="G15970" t="s">
        <v>15</v>
      </c>
      <c r="H15970" t="s">
        <v>30</v>
      </c>
      <c r="I15970" t="s">
        <v>69</v>
      </c>
      <c r="J15970" t="s">
        <v>119</v>
      </c>
      <c r="K15970" s="1">
        <v>45419</v>
      </c>
      <c r="L15970">
        <v>240</v>
      </c>
      <c r="M15970">
        <v>3</v>
      </c>
      <c r="N15970" t="s">
        <v>536</v>
      </c>
      <c r="O15970" t="s">
        <v>537</v>
      </c>
      <c r="P15970" t="s">
        <v>636</v>
      </c>
    </row>
    <row r="15971" spans="1:16" x14ac:dyDescent="0.25">
      <c r="A15971" t="s">
        <v>127</v>
      </c>
      <c r="B15971" t="s">
        <v>128</v>
      </c>
      <c r="C15971" t="s">
        <v>64</v>
      </c>
      <c r="E15971" t="s">
        <v>65</v>
      </c>
      <c r="F15971" t="s">
        <v>65</v>
      </c>
      <c r="G15971" t="s">
        <v>15</v>
      </c>
      <c r="H15971" t="s">
        <v>30</v>
      </c>
      <c r="I15971" t="s">
        <v>69</v>
      </c>
      <c r="J15971" t="s">
        <v>119</v>
      </c>
      <c r="K15971" s="1">
        <v>45420</v>
      </c>
      <c r="L15971">
        <v>240</v>
      </c>
      <c r="M15971">
        <v>3</v>
      </c>
      <c r="N15971" t="s">
        <v>536</v>
      </c>
      <c r="O15971" t="s">
        <v>537</v>
      </c>
      <c r="P15971" t="s">
        <v>636</v>
      </c>
    </row>
    <row r="15972" spans="1:16" x14ac:dyDescent="0.25">
      <c r="A15972" t="s">
        <v>127</v>
      </c>
      <c r="B15972" t="s">
        <v>128</v>
      </c>
      <c r="C15972" t="s">
        <v>64</v>
      </c>
      <c r="E15972" t="s">
        <v>65</v>
      </c>
      <c r="F15972" t="s">
        <v>65</v>
      </c>
      <c r="G15972" t="s">
        <v>15</v>
      </c>
      <c r="H15972" t="s">
        <v>30</v>
      </c>
      <c r="I15972" t="s">
        <v>69</v>
      </c>
      <c r="J15972" t="s">
        <v>119</v>
      </c>
      <c r="K15972" s="1">
        <v>45421</v>
      </c>
      <c r="L15972">
        <v>180</v>
      </c>
      <c r="M15972">
        <v>3</v>
      </c>
      <c r="N15972" t="s">
        <v>536</v>
      </c>
      <c r="O15972" t="s">
        <v>537</v>
      </c>
      <c r="P15972" t="s">
        <v>636</v>
      </c>
    </row>
    <row r="15973" spans="1:16" x14ac:dyDescent="0.25">
      <c r="A15973" t="s">
        <v>127</v>
      </c>
      <c r="B15973" t="s">
        <v>128</v>
      </c>
      <c r="C15973" t="s">
        <v>64</v>
      </c>
      <c r="E15973" t="s">
        <v>65</v>
      </c>
      <c r="F15973" t="s">
        <v>65</v>
      </c>
      <c r="G15973" t="s">
        <v>15</v>
      </c>
      <c r="H15973" t="s">
        <v>30</v>
      </c>
      <c r="I15973" t="s">
        <v>69</v>
      </c>
      <c r="J15973" t="s">
        <v>119</v>
      </c>
      <c r="K15973" s="1">
        <v>45422</v>
      </c>
      <c r="L15973">
        <v>300</v>
      </c>
      <c r="M15973">
        <v>3</v>
      </c>
      <c r="N15973" t="s">
        <v>536</v>
      </c>
      <c r="O15973" t="s">
        <v>537</v>
      </c>
      <c r="P15973" t="s">
        <v>636</v>
      </c>
    </row>
    <row r="15974" spans="1:16" x14ac:dyDescent="0.25">
      <c r="A15974" t="s">
        <v>127</v>
      </c>
      <c r="B15974" t="s">
        <v>128</v>
      </c>
      <c r="C15974" t="s">
        <v>64</v>
      </c>
      <c r="E15974" t="s">
        <v>65</v>
      </c>
      <c r="F15974" t="s">
        <v>65</v>
      </c>
      <c r="G15974" t="s">
        <v>15</v>
      </c>
      <c r="H15974" t="s">
        <v>30</v>
      </c>
      <c r="I15974" t="s">
        <v>69</v>
      </c>
      <c r="J15974" t="s">
        <v>119</v>
      </c>
      <c r="K15974" s="1">
        <v>45425</v>
      </c>
      <c r="L15974">
        <v>300</v>
      </c>
      <c r="M15974">
        <v>4</v>
      </c>
      <c r="N15974" t="s">
        <v>536</v>
      </c>
      <c r="O15974" t="s">
        <v>537</v>
      </c>
      <c r="P15974" t="s">
        <v>636</v>
      </c>
    </row>
    <row r="15975" spans="1:16" x14ac:dyDescent="0.25">
      <c r="A15975" t="s">
        <v>127</v>
      </c>
      <c r="B15975" t="s">
        <v>128</v>
      </c>
      <c r="C15975" t="s">
        <v>64</v>
      </c>
      <c r="E15975" t="s">
        <v>65</v>
      </c>
      <c r="F15975" t="s">
        <v>65</v>
      </c>
      <c r="G15975" t="s">
        <v>15</v>
      </c>
      <c r="H15975" t="s">
        <v>30</v>
      </c>
      <c r="I15975" t="s">
        <v>69</v>
      </c>
      <c r="J15975" t="s">
        <v>119</v>
      </c>
      <c r="K15975" s="1">
        <v>45426</v>
      </c>
      <c r="L15975">
        <v>120</v>
      </c>
      <c r="M15975">
        <v>4</v>
      </c>
      <c r="N15975" t="s">
        <v>536</v>
      </c>
      <c r="O15975" t="s">
        <v>537</v>
      </c>
      <c r="P15975" t="s">
        <v>636</v>
      </c>
    </row>
    <row r="15976" spans="1:16" x14ac:dyDescent="0.25">
      <c r="A15976" t="s">
        <v>127</v>
      </c>
      <c r="B15976" t="s">
        <v>128</v>
      </c>
      <c r="C15976" t="s">
        <v>64</v>
      </c>
      <c r="E15976" t="s">
        <v>65</v>
      </c>
      <c r="F15976" t="s">
        <v>65</v>
      </c>
      <c r="G15976" t="s">
        <v>15</v>
      </c>
      <c r="H15976" t="s">
        <v>30</v>
      </c>
      <c r="I15976" t="s">
        <v>69</v>
      </c>
      <c r="J15976" t="s">
        <v>119</v>
      </c>
      <c r="K15976" s="1">
        <v>45427</v>
      </c>
      <c r="L15976">
        <v>180</v>
      </c>
      <c r="M15976">
        <v>4</v>
      </c>
      <c r="N15976" t="s">
        <v>536</v>
      </c>
      <c r="O15976" t="s">
        <v>537</v>
      </c>
      <c r="P15976" t="s">
        <v>636</v>
      </c>
    </row>
    <row r="15977" spans="1:16" x14ac:dyDescent="0.25">
      <c r="A15977" t="s">
        <v>127</v>
      </c>
      <c r="B15977" t="s">
        <v>128</v>
      </c>
      <c r="C15977" t="s">
        <v>64</v>
      </c>
      <c r="E15977" t="s">
        <v>65</v>
      </c>
      <c r="F15977" t="s">
        <v>65</v>
      </c>
      <c r="G15977" t="s">
        <v>15</v>
      </c>
      <c r="H15977" t="s">
        <v>30</v>
      </c>
      <c r="I15977" t="s">
        <v>69</v>
      </c>
      <c r="J15977" t="s">
        <v>119</v>
      </c>
      <c r="K15977" s="1">
        <v>45428</v>
      </c>
      <c r="L15977">
        <v>180</v>
      </c>
      <c r="M15977">
        <v>4</v>
      </c>
      <c r="N15977" t="s">
        <v>536</v>
      </c>
      <c r="O15977" t="s">
        <v>537</v>
      </c>
      <c r="P15977" t="s">
        <v>636</v>
      </c>
    </row>
    <row r="15978" spans="1:16" x14ac:dyDescent="0.25">
      <c r="A15978" t="s">
        <v>127</v>
      </c>
      <c r="B15978" t="s">
        <v>128</v>
      </c>
      <c r="C15978" t="s">
        <v>64</v>
      </c>
      <c r="E15978" t="s">
        <v>65</v>
      </c>
      <c r="F15978" t="s">
        <v>65</v>
      </c>
      <c r="G15978" t="s">
        <v>15</v>
      </c>
      <c r="H15978" t="s">
        <v>30</v>
      </c>
      <c r="I15978" t="s">
        <v>69</v>
      </c>
      <c r="J15978" t="s">
        <v>119</v>
      </c>
      <c r="K15978" s="1">
        <v>45429</v>
      </c>
      <c r="L15978">
        <v>150</v>
      </c>
      <c r="M15978">
        <v>4</v>
      </c>
      <c r="N15978" t="s">
        <v>536</v>
      </c>
      <c r="O15978" t="s">
        <v>537</v>
      </c>
      <c r="P15978" t="s">
        <v>636</v>
      </c>
    </row>
    <row r="15979" spans="1:16" x14ac:dyDescent="0.25">
      <c r="A15979" t="s">
        <v>127</v>
      </c>
      <c r="B15979" t="s">
        <v>128</v>
      </c>
      <c r="C15979" t="s">
        <v>64</v>
      </c>
      <c r="E15979" t="s">
        <v>65</v>
      </c>
      <c r="F15979" t="s">
        <v>65</v>
      </c>
      <c r="G15979" t="s">
        <v>15</v>
      </c>
      <c r="H15979" t="s">
        <v>33</v>
      </c>
      <c r="I15979" t="s">
        <v>34</v>
      </c>
      <c r="J15979" t="s">
        <v>191</v>
      </c>
      <c r="K15979" s="1">
        <v>45408</v>
      </c>
      <c r="L15979">
        <v>30</v>
      </c>
      <c r="M15979">
        <v>1</v>
      </c>
      <c r="N15979" t="s">
        <v>536</v>
      </c>
      <c r="O15979" t="s">
        <v>537</v>
      </c>
      <c r="P15979" t="s">
        <v>636</v>
      </c>
    </row>
    <row r="15980" spans="1:16" x14ac:dyDescent="0.25">
      <c r="A15980" t="s">
        <v>127</v>
      </c>
      <c r="B15980" t="s">
        <v>128</v>
      </c>
      <c r="C15980" t="s">
        <v>64</v>
      </c>
      <c r="E15980" t="s">
        <v>65</v>
      </c>
      <c r="F15980" t="s">
        <v>65</v>
      </c>
      <c r="G15980" t="s">
        <v>15</v>
      </c>
      <c r="H15980" t="s">
        <v>35</v>
      </c>
      <c r="I15980" t="s">
        <v>59</v>
      </c>
      <c r="J15980" t="s">
        <v>191</v>
      </c>
      <c r="K15980" s="1">
        <v>45411</v>
      </c>
      <c r="L15980">
        <v>60</v>
      </c>
      <c r="M15980">
        <v>2</v>
      </c>
      <c r="N15980" t="s">
        <v>536</v>
      </c>
      <c r="O15980" t="s">
        <v>537</v>
      </c>
      <c r="P15980" t="s">
        <v>636</v>
      </c>
    </row>
    <row r="15981" spans="1:16" x14ac:dyDescent="0.25">
      <c r="A15981" t="s">
        <v>127</v>
      </c>
      <c r="B15981" t="s">
        <v>128</v>
      </c>
      <c r="C15981" t="s">
        <v>64</v>
      </c>
      <c r="E15981" t="s">
        <v>65</v>
      </c>
      <c r="F15981" t="s">
        <v>65</v>
      </c>
      <c r="G15981" t="s">
        <v>15</v>
      </c>
      <c r="H15981" t="s">
        <v>35</v>
      </c>
      <c r="I15981" t="s">
        <v>59</v>
      </c>
      <c r="J15981" t="s">
        <v>191</v>
      </c>
      <c r="K15981" s="1">
        <v>45412</v>
      </c>
      <c r="L15981">
        <v>60</v>
      </c>
      <c r="M15981">
        <v>2</v>
      </c>
      <c r="N15981" t="s">
        <v>536</v>
      </c>
      <c r="O15981" t="s">
        <v>537</v>
      </c>
      <c r="P15981" t="s">
        <v>636</v>
      </c>
    </row>
    <row r="15982" spans="1:16" x14ac:dyDescent="0.25">
      <c r="A15982" t="s">
        <v>127</v>
      </c>
      <c r="B15982" t="s">
        <v>128</v>
      </c>
      <c r="C15982" t="s">
        <v>64</v>
      </c>
      <c r="E15982" t="s">
        <v>65</v>
      </c>
      <c r="F15982" t="s">
        <v>65</v>
      </c>
      <c r="G15982" t="s">
        <v>15</v>
      </c>
      <c r="H15982" t="s">
        <v>35</v>
      </c>
      <c r="I15982" t="s">
        <v>59</v>
      </c>
      <c r="J15982" t="s">
        <v>191</v>
      </c>
      <c r="K15982" s="1">
        <v>45413</v>
      </c>
      <c r="L15982">
        <v>30</v>
      </c>
      <c r="M15982">
        <v>2</v>
      </c>
      <c r="N15982" t="s">
        <v>536</v>
      </c>
      <c r="O15982" t="s">
        <v>537</v>
      </c>
      <c r="P15982" t="s">
        <v>636</v>
      </c>
    </row>
    <row r="15983" spans="1:16" x14ac:dyDescent="0.25">
      <c r="A15983" t="s">
        <v>127</v>
      </c>
      <c r="B15983" t="s">
        <v>128</v>
      </c>
      <c r="C15983" t="s">
        <v>64</v>
      </c>
      <c r="E15983" t="s">
        <v>65</v>
      </c>
      <c r="F15983" t="s">
        <v>65</v>
      </c>
      <c r="G15983" t="s">
        <v>15</v>
      </c>
      <c r="H15983" t="s">
        <v>35</v>
      </c>
      <c r="I15983" t="s">
        <v>70</v>
      </c>
      <c r="J15983" t="s">
        <v>191</v>
      </c>
      <c r="K15983" s="1">
        <v>45412</v>
      </c>
      <c r="L15983">
        <v>120</v>
      </c>
      <c r="M15983">
        <v>2</v>
      </c>
      <c r="N15983" t="s">
        <v>536</v>
      </c>
      <c r="O15983" t="s">
        <v>537</v>
      </c>
      <c r="P15983" t="s">
        <v>636</v>
      </c>
    </row>
    <row r="15984" spans="1:16" x14ac:dyDescent="0.25">
      <c r="A15984" t="s">
        <v>127</v>
      </c>
      <c r="B15984" t="s">
        <v>128</v>
      </c>
      <c r="C15984" t="s">
        <v>64</v>
      </c>
      <c r="E15984" t="s">
        <v>65</v>
      </c>
      <c r="F15984" t="s">
        <v>65</v>
      </c>
      <c r="G15984" t="s">
        <v>15</v>
      </c>
      <c r="H15984" t="s">
        <v>35</v>
      </c>
      <c r="I15984" t="s">
        <v>71</v>
      </c>
      <c r="J15984" t="s">
        <v>191</v>
      </c>
      <c r="K15984" s="1">
        <v>45412</v>
      </c>
      <c r="L15984">
        <v>150</v>
      </c>
      <c r="M15984">
        <v>2</v>
      </c>
      <c r="N15984" t="s">
        <v>536</v>
      </c>
      <c r="O15984" t="s">
        <v>537</v>
      </c>
      <c r="P15984" t="s">
        <v>636</v>
      </c>
    </row>
    <row r="15985" spans="1:16" x14ac:dyDescent="0.25">
      <c r="A15985" t="s">
        <v>127</v>
      </c>
      <c r="B15985" t="s">
        <v>128</v>
      </c>
      <c r="C15985" t="s">
        <v>64</v>
      </c>
      <c r="E15985" t="s">
        <v>65</v>
      </c>
      <c r="F15985" t="s">
        <v>65</v>
      </c>
      <c r="G15985" t="s">
        <v>15</v>
      </c>
      <c r="H15985" t="s">
        <v>72</v>
      </c>
      <c r="I15985" t="s">
        <v>130</v>
      </c>
      <c r="J15985" t="s">
        <v>119</v>
      </c>
      <c r="K15985" s="1">
        <v>45412</v>
      </c>
      <c r="L15985">
        <v>30</v>
      </c>
      <c r="M15985">
        <v>2</v>
      </c>
      <c r="N15985" t="s">
        <v>536</v>
      </c>
      <c r="O15985" t="s">
        <v>537</v>
      </c>
      <c r="P15985" t="s">
        <v>636</v>
      </c>
    </row>
    <row r="15986" spans="1:16" x14ac:dyDescent="0.25">
      <c r="A15986" t="s">
        <v>127</v>
      </c>
      <c r="B15986" t="s">
        <v>128</v>
      </c>
      <c r="C15986" t="s">
        <v>64</v>
      </c>
      <c r="E15986" t="s">
        <v>65</v>
      </c>
      <c r="F15986" t="s">
        <v>65</v>
      </c>
      <c r="G15986" t="s">
        <v>15</v>
      </c>
      <c r="H15986" t="s">
        <v>72</v>
      </c>
      <c r="I15986" t="s">
        <v>74</v>
      </c>
      <c r="J15986" t="s">
        <v>119</v>
      </c>
      <c r="K15986" s="1">
        <v>45404</v>
      </c>
      <c r="L15986">
        <v>60</v>
      </c>
      <c r="M15986">
        <v>1</v>
      </c>
      <c r="N15986" t="s">
        <v>536</v>
      </c>
      <c r="O15986" t="s">
        <v>537</v>
      </c>
      <c r="P15986" t="s">
        <v>636</v>
      </c>
    </row>
    <row r="15987" spans="1:16" x14ac:dyDescent="0.25">
      <c r="A15987" t="s">
        <v>127</v>
      </c>
      <c r="B15987" t="s">
        <v>128</v>
      </c>
      <c r="C15987" t="s">
        <v>64</v>
      </c>
      <c r="E15987" t="s">
        <v>65</v>
      </c>
      <c r="F15987" t="s">
        <v>65</v>
      </c>
      <c r="G15987" t="s">
        <v>15</v>
      </c>
      <c r="H15987" t="s">
        <v>72</v>
      </c>
      <c r="I15987" t="s">
        <v>74</v>
      </c>
      <c r="J15987" t="s">
        <v>119</v>
      </c>
      <c r="K15987" s="1">
        <v>45405</v>
      </c>
      <c r="L15987">
        <v>30</v>
      </c>
      <c r="M15987">
        <v>1</v>
      </c>
      <c r="N15987" t="s">
        <v>536</v>
      </c>
      <c r="O15987" t="s">
        <v>537</v>
      </c>
      <c r="P15987" t="s">
        <v>636</v>
      </c>
    </row>
    <row r="15988" spans="1:16" x14ac:dyDescent="0.25">
      <c r="A15988" t="s">
        <v>127</v>
      </c>
      <c r="B15988" t="s">
        <v>128</v>
      </c>
      <c r="C15988" t="s">
        <v>64</v>
      </c>
      <c r="E15988" t="s">
        <v>65</v>
      </c>
      <c r="F15988" t="s">
        <v>65</v>
      </c>
      <c r="G15988" t="s">
        <v>15</v>
      </c>
      <c r="H15988" t="s">
        <v>72</v>
      </c>
      <c r="I15988" t="s">
        <v>74</v>
      </c>
      <c r="J15988" t="s">
        <v>119</v>
      </c>
      <c r="K15988" s="1">
        <v>45406</v>
      </c>
      <c r="L15988">
        <v>60</v>
      </c>
      <c r="M15988">
        <v>1</v>
      </c>
      <c r="N15988" t="s">
        <v>536</v>
      </c>
      <c r="O15988" t="s">
        <v>537</v>
      </c>
      <c r="P15988" t="s">
        <v>636</v>
      </c>
    </row>
    <row r="15989" spans="1:16" x14ac:dyDescent="0.25">
      <c r="A15989" t="s">
        <v>127</v>
      </c>
      <c r="B15989" t="s">
        <v>128</v>
      </c>
      <c r="C15989" t="s">
        <v>64</v>
      </c>
      <c r="E15989" t="s">
        <v>65</v>
      </c>
      <c r="F15989" t="s">
        <v>65</v>
      </c>
      <c r="G15989" t="s">
        <v>15</v>
      </c>
      <c r="H15989" t="s">
        <v>72</v>
      </c>
      <c r="I15989" t="s">
        <v>74</v>
      </c>
      <c r="J15989" t="s">
        <v>119</v>
      </c>
      <c r="K15989" s="1">
        <v>45407</v>
      </c>
      <c r="L15989">
        <v>30</v>
      </c>
      <c r="M15989">
        <v>1</v>
      </c>
      <c r="N15989" t="s">
        <v>536</v>
      </c>
      <c r="O15989" t="s">
        <v>537</v>
      </c>
      <c r="P15989" t="s">
        <v>636</v>
      </c>
    </row>
    <row r="15990" spans="1:16" x14ac:dyDescent="0.25">
      <c r="A15990" t="s">
        <v>127</v>
      </c>
      <c r="B15990" t="s">
        <v>128</v>
      </c>
      <c r="C15990" t="s">
        <v>64</v>
      </c>
      <c r="E15990" t="s">
        <v>65</v>
      </c>
      <c r="F15990" t="s">
        <v>65</v>
      </c>
      <c r="G15990" t="s">
        <v>15</v>
      </c>
      <c r="H15990" t="s">
        <v>72</v>
      </c>
      <c r="I15990" t="s">
        <v>74</v>
      </c>
      <c r="J15990" t="s">
        <v>119</v>
      </c>
      <c r="K15990" s="1">
        <v>45414</v>
      </c>
      <c r="L15990">
        <v>30</v>
      </c>
      <c r="M15990">
        <v>2</v>
      </c>
      <c r="N15990" t="s">
        <v>536</v>
      </c>
      <c r="O15990" t="s">
        <v>537</v>
      </c>
      <c r="P15990" t="s">
        <v>636</v>
      </c>
    </row>
    <row r="15991" spans="1:16" x14ac:dyDescent="0.25">
      <c r="A15991" t="s">
        <v>127</v>
      </c>
      <c r="B15991" t="s">
        <v>128</v>
      </c>
      <c r="C15991" t="s">
        <v>64</v>
      </c>
      <c r="E15991" t="s">
        <v>65</v>
      </c>
      <c r="F15991" t="s">
        <v>65</v>
      </c>
      <c r="G15991" t="s">
        <v>15</v>
      </c>
      <c r="H15991" t="s">
        <v>72</v>
      </c>
      <c r="I15991" t="s">
        <v>74</v>
      </c>
      <c r="J15991" t="s">
        <v>119</v>
      </c>
      <c r="K15991" s="1">
        <v>45421</v>
      </c>
      <c r="L15991">
        <v>30</v>
      </c>
      <c r="M15991">
        <v>3</v>
      </c>
      <c r="N15991" t="s">
        <v>536</v>
      </c>
      <c r="O15991" t="s">
        <v>537</v>
      </c>
      <c r="P15991" t="s">
        <v>636</v>
      </c>
    </row>
    <row r="15992" spans="1:16" x14ac:dyDescent="0.25">
      <c r="A15992" t="s">
        <v>127</v>
      </c>
      <c r="B15992" t="s">
        <v>128</v>
      </c>
      <c r="C15992" t="s">
        <v>64</v>
      </c>
      <c r="E15992" t="s">
        <v>65</v>
      </c>
      <c r="F15992" t="s">
        <v>65</v>
      </c>
      <c r="G15992" t="s">
        <v>15</v>
      </c>
      <c r="H15992" t="s">
        <v>72</v>
      </c>
      <c r="I15992" t="s">
        <v>74</v>
      </c>
      <c r="J15992" t="s">
        <v>119</v>
      </c>
      <c r="K15992" s="1">
        <v>45428</v>
      </c>
      <c r="L15992">
        <v>30</v>
      </c>
      <c r="M15992">
        <v>4</v>
      </c>
      <c r="N15992" t="s">
        <v>536</v>
      </c>
      <c r="O15992" t="s">
        <v>537</v>
      </c>
      <c r="P15992" t="s">
        <v>636</v>
      </c>
    </row>
    <row r="15993" spans="1:16" x14ac:dyDescent="0.25">
      <c r="A15993" t="s">
        <v>127</v>
      </c>
      <c r="B15993" t="s">
        <v>128</v>
      </c>
      <c r="C15993" t="s">
        <v>64</v>
      </c>
      <c r="E15993" t="s">
        <v>65</v>
      </c>
      <c r="F15993" t="s">
        <v>65</v>
      </c>
      <c r="G15993" t="s">
        <v>15</v>
      </c>
      <c r="H15993" t="s">
        <v>37</v>
      </c>
      <c r="I15993" t="s">
        <v>37</v>
      </c>
      <c r="J15993" t="s">
        <v>119</v>
      </c>
      <c r="K15993" s="1">
        <v>45404</v>
      </c>
      <c r="L15993">
        <v>90</v>
      </c>
      <c r="M15993">
        <v>1</v>
      </c>
      <c r="N15993" t="s">
        <v>536</v>
      </c>
      <c r="O15993" t="s">
        <v>537</v>
      </c>
      <c r="P15993" t="s">
        <v>636</v>
      </c>
    </row>
    <row r="15994" spans="1:16" x14ac:dyDescent="0.25">
      <c r="A15994" t="s">
        <v>127</v>
      </c>
      <c r="B15994" t="s">
        <v>128</v>
      </c>
      <c r="C15994" t="s">
        <v>64</v>
      </c>
      <c r="E15994" t="s">
        <v>65</v>
      </c>
      <c r="F15994" t="s">
        <v>65</v>
      </c>
      <c r="G15994" t="s">
        <v>15</v>
      </c>
      <c r="H15994" t="s">
        <v>37</v>
      </c>
      <c r="I15994" t="s">
        <v>37</v>
      </c>
      <c r="J15994" t="s">
        <v>119</v>
      </c>
      <c r="K15994" s="1">
        <v>45405</v>
      </c>
      <c r="L15994">
        <v>150</v>
      </c>
      <c r="M15994">
        <v>1</v>
      </c>
      <c r="N15994" t="s">
        <v>536</v>
      </c>
      <c r="O15994" t="s">
        <v>537</v>
      </c>
      <c r="P15994" t="s">
        <v>636</v>
      </c>
    </row>
    <row r="15995" spans="1:16" x14ac:dyDescent="0.25">
      <c r="A15995" t="s">
        <v>127</v>
      </c>
      <c r="B15995" t="s">
        <v>128</v>
      </c>
      <c r="C15995" t="s">
        <v>64</v>
      </c>
      <c r="E15995" t="s">
        <v>65</v>
      </c>
      <c r="F15995" t="s">
        <v>65</v>
      </c>
      <c r="G15995" t="s">
        <v>15</v>
      </c>
      <c r="H15995" t="s">
        <v>37</v>
      </c>
      <c r="I15995" t="s">
        <v>37</v>
      </c>
      <c r="J15995" t="s">
        <v>119</v>
      </c>
      <c r="K15995" s="1">
        <v>45406</v>
      </c>
      <c r="L15995">
        <v>120</v>
      </c>
      <c r="M15995">
        <v>1</v>
      </c>
      <c r="N15995" t="s">
        <v>536</v>
      </c>
      <c r="O15995" t="s">
        <v>537</v>
      </c>
      <c r="P15995" t="s">
        <v>636</v>
      </c>
    </row>
    <row r="15996" spans="1:16" x14ac:dyDescent="0.25">
      <c r="A15996" t="s">
        <v>127</v>
      </c>
      <c r="B15996" t="s">
        <v>128</v>
      </c>
      <c r="C15996" t="s">
        <v>64</v>
      </c>
      <c r="E15996" t="s">
        <v>65</v>
      </c>
      <c r="F15996" t="s">
        <v>65</v>
      </c>
      <c r="G15996" t="s">
        <v>15</v>
      </c>
      <c r="H15996" t="s">
        <v>37</v>
      </c>
      <c r="I15996" t="s">
        <v>37</v>
      </c>
      <c r="J15996" t="s">
        <v>119</v>
      </c>
      <c r="K15996" s="1">
        <v>45407</v>
      </c>
      <c r="L15996">
        <v>150</v>
      </c>
      <c r="M15996">
        <v>1</v>
      </c>
      <c r="N15996" t="s">
        <v>536</v>
      </c>
      <c r="O15996" t="s">
        <v>537</v>
      </c>
      <c r="P15996" t="s">
        <v>636</v>
      </c>
    </row>
    <row r="15997" spans="1:16" x14ac:dyDescent="0.25">
      <c r="A15997" t="s">
        <v>127</v>
      </c>
      <c r="B15997" t="s">
        <v>128</v>
      </c>
      <c r="C15997" t="s">
        <v>64</v>
      </c>
      <c r="E15997" t="s">
        <v>65</v>
      </c>
      <c r="F15997" t="s">
        <v>65</v>
      </c>
      <c r="G15997" t="s">
        <v>15</v>
      </c>
      <c r="H15997" t="s">
        <v>37</v>
      </c>
      <c r="I15997" t="s">
        <v>37</v>
      </c>
      <c r="J15997" t="s">
        <v>119</v>
      </c>
      <c r="K15997" s="1">
        <v>45411</v>
      </c>
      <c r="L15997">
        <v>180</v>
      </c>
      <c r="M15997">
        <v>2</v>
      </c>
      <c r="N15997" t="s">
        <v>536</v>
      </c>
      <c r="O15997" t="s">
        <v>537</v>
      </c>
      <c r="P15997" t="s">
        <v>636</v>
      </c>
    </row>
    <row r="15998" spans="1:16" x14ac:dyDescent="0.25">
      <c r="A15998" t="s">
        <v>127</v>
      </c>
      <c r="B15998" t="s">
        <v>128</v>
      </c>
      <c r="C15998" t="s">
        <v>64</v>
      </c>
      <c r="E15998" t="s">
        <v>65</v>
      </c>
      <c r="F15998" t="s">
        <v>65</v>
      </c>
      <c r="G15998" t="s">
        <v>15</v>
      </c>
      <c r="H15998" t="s">
        <v>37</v>
      </c>
      <c r="I15998" t="s">
        <v>37</v>
      </c>
      <c r="J15998" t="s">
        <v>119</v>
      </c>
      <c r="K15998" s="1">
        <v>45412</v>
      </c>
      <c r="L15998">
        <v>60</v>
      </c>
      <c r="M15998">
        <v>2</v>
      </c>
      <c r="N15998" t="s">
        <v>536</v>
      </c>
      <c r="O15998" t="s">
        <v>537</v>
      </c>
      <c r="P15998" t="s">
        <v>636</v>
      </c>
    </row>
    <row r="15999" spans="1:16" x14ac:dyDescent="0.25">
      <c r="A15999" t="s">
        <v>127</v>
      </c>
      <c r="B15999" t="s">
        <v>128</v>
      </c>
      <c r="C15999" t="s">
        <v>64</v>
      </c>
      <c r="E15999" t="s">
        <v>65</v>
      </c>
      <c r="F15999" t="s">
        <v>65</v>
      </c>
      <c r="G15999" t="s">
        <v>15</v>
      </c>
      <c r="H15999" t="s">
        <v>37</v>
      </c>
      <c r="I15999" t="s">
        <v>37</v>
      </c>
      <c r="J15999" t="s">
        <v>119</v>
      </c>
      <c r="K15999" s="1">
        <v>45413</v>
      </c>
      <c r="L15999">
        <v>180</v>
      </c>
      <c r="M15999">
        <v>2</v>
      </c>
      <c r="N15999" t="s">
        <v>536</v>
      </c>
      <c r="O15999" t="s">
        <v>537</v>
      </c>
      <c r="P15999" t="s">
        <v>636</v>
      </c>
    </row>
    <row r="16000" spans="1:16" x14ac:dyDescent="0.25">
      <c r="A16000" t="s">
        <v>127</v>
      </c>
      <c r="B16000" t="s">
        <v>128</v>
      </c>
      <c r="C16000" t="s">
        <v>64</v>
      </c>
      <c r="E16000" t="s">
        <v>65</v>
      </c>
      <c r="F16000" t="s">
        <v>65</v>
      </c>
      <c r="G16000" t="s">
        <v>15</v>
      </c>
      <c r="H16000" t="s">
        <v>37</v>
      </c>
      <c r="I16000" t="s">
        <v>37</v>
      </c>
      <c r="J16000" t="s">
        <v>119</v>
      </c>
      <c r="K16000" s="1">
        <v>45414</v>
      </c>
      <c r="L16000">
        <v>60</v>
      </c>
      <c r="M16000">
        <v>2</v>
      </c>
      <c r="N16000" t="s">
        <v>536</v>
      </c>
      <c r="O16000" t="s">
        <v>537</v>
      </c>
      <c r="P16000" t="s">
        <v>636</v>
      </c>
    </row>
    <row r="16001" spans="1:16" x14ac:dyDescent="0.25">
      <c r="A16001" t="s">
        <v>127</v>
      </c>
      <c r="B16001" t="s">
        <v>128</v>
      </c>
      <c r="C16001" t="s">
        <v>64</v>
      </c>
      <c r="E16001" t="s">
        <v>65</v>
      </c>
      <c r="F16001" t="s">
        <v>65</v>
      </c>
      <c r="G16001" t="s">
        <v>15</v>
      </c>
      <c r="H16001" t="s">
        <v>37</v>
      </c>
      <c r="I16001" t="s">
        <v>37</v>
      </c>
      <c r="J16001" t="s">
        <v>119</v>
      </c>
      <c r="K16001" s="1">
        <v>45415</v>
      </c>
      <c r="L16001">
        <v>180</v>
      </c>
      <c r="M16001">
        <v>2</v>
      </c>
      <c r="N16001" t="s">
        <v>536</v>
      </c>
      <c r="O16001" t="s">
        <v>537</v>
      </c>
      <c r="P16001" t="s">
        <v>636</v>
      </c>
    </row>
    <row r="16002" spans="1:16" x14ac:dyDescent="0.25">
      <c r="A16002" t="s">
        <v>127</v>
      </c>
      <c r="B16002" t="s">
        <v>128</v>
      </c>
      <c r="C16002" t="s">
        <v>64</v>
      </c>
      <c r="E16002" t="s">
        <v>65</v>
      </c>
      <c r="F16002" t="s">
        <v>65</v>
      </c>
      <c r="G16002" t="s">
        <v>15</v>
      </c>
      <c r="H16002" t="s">
        <v>37</v>
      </c>
      <c r="I16002" t="s">
        <v>37</v>
      </c>
      <c r="J16002" t="s">
        <v>119</v>
      </c>
      <c r="K16002" s="1">
        <v>45418</v>
      </c>
      <c r="L16002">
        <v>180</v>
      </c>
      <c r="M16002">
        <v>3</v>
      </c>
      <c r="N16002" t="s">
        <v>536</v>
      </c>
      <c r="O16002" t="s">
        <v>537</v>
      </c>
      <c r="P16002" t="s">
        <v>636</v>
      </c>
    </row>
    <row r="16003" spans="1:16" x14ac:dyDescent="0.25">
      <c r="A16003" t="s">
        <v>127</v>
      </c>
      <c r="B16003" t="s">
        <v>128</v>
      </c>
      <c r="C16003" t="s">
        <v>64</v>
      </c>
      <c r="E16003" t="s">
        <v>65</v>
      </c>
      <c r="F16003" t="s">
        <v>65</v>
      </c>
      <c r="G16003" t="s">
        <v>15</v>
      </c>
      <c r="H16003" t="s">
        <v>37</v>
      </c>
      <c r="I16003" t="s">
        <v>37</v>
      </c>
      <c r="J16003" t="s">
        <v>119</v>
      </c>
      <c r="K16003" s="1">
        <v>45419</v>
      </c>
      <c r="L16003">
        <v>60</v>
      </c>
      <c r="M16003">
        <v>3</v>
      </c>
      <c r="N16003" t="s">
        <v>536</v>
      </c>
      <c r="O16003" t="s">
        <v>537</v>
      </c>
      <c r="P16003" t="s">
        <v>636</v>
      </c>
    </row>
    <row r="16004" spans="1:16" x14ac:dyDescent="0.25">
      <c r="A16004" t="s">
        <v>127</v>
      </c>
      <c r="B16004" t="s">
        <v>128</v>
      </c>
      <c r="C16004" t="s">
        <v>64</v>
      </c>
      <c r="E16004" t="s">
        <v>65</v>
      </c>
      <c r="F16004" t="s">
        <v>65</v>
      </c>
      <c r="G16004" t="s">
        <v>15</v>
      </c>
      <c r="H16004" t="s">
        <v>37</v>
      </c>
      <c r="I16004" t="s">
        <v>37</v>
      </c>
      <c r="J16004" t="s">
        <v>119</v>
      </c>
      <c r="K16004" s="1">
        <v>45420</v>
      </c>
      <c r="L16004">
        <v>120</v>
      </c>
      <c r="M16004">
        <v>3</v>
      </c>
      <c r="N16004" t="s">
        <v>536</v>
      </c>
      <c r="O16004" t="s">
        <v>537</v>
      </c>
      <c r="P16004" t="s">
        <v>636</v>
      </c>
    </row>
    <row r="16005" spans="1:16" x14ac:dyDescent="0.25">
      <c r="A16005" t="s">
        <v>127</v>
      </c>
      <c r="B16005" t="s">
        <v>128</v>
      </c>
      <c r="C16005" t="s">
        <v>64</v>
      </c>
      <c r="E16005" t="s">
        <v>65</v>
      </c>
      <c r="F16005" t="s">
        <v>65</v>
      </c>
      <c r="G16005" t="s">
        <v>15</v>
      </c>
      <c r="H16005" t="s">
        <v>37</v>
      </c>
      <c r="I16005" t="s">
        <v>37</v>
      </c>
      <c r="J16005" t="s">
        <v>119</v>
      </c>
      <c r="K16005" s="1">
        <v>45421</v>
      </c>
      <c r="L16005">
        <v>120</v>
      </c>
      <c r="M16005">
        <v>3</v>
      </c>
      <c r="N16005" t="s">
        <v>536</v>
      </c>
      <c r="O16005" t="s">
        <v>537</v>
      </c>
      <c r="P16005" t="s">
        <v>636</v>
      </c>
    </row>
    <row r="16006" spans="1:16" x14ac:dyDescent="0.25">
      <c r="A16006" t="s">
        <v>127</v>
      </c>
      <c r="B16006" t="s">
        <v>128</v>
      </c>
      <c r="C16006" t="s">
        <v>64</v>
      </c>
      <c r="E16006" t="s">
        <v>65</v>
      </c>
      <c r="F16006" t="s">
        <v>65</v>
      </c>
      <c r="G16006" t="s">
        <v>15</v>
      </c>
      <c r="H16006" t="s">
        <v>37</v>
      </c>
      <c r="I16006" t="s">
        <v>37</v>
      </c>
      <c r="J16006" t="s">
        <v>119</v>
      </c>
      <c r="K16006" s="1">
        <v>45422</v>
      </c>
      <c r="L16006">
        <v>30</v>
      </c>
      <c r="M16006">
        <v>3</v>
      </c>
      <c r="N16006" t="s">
        <v>536</v>
      </c>
      <c r="O16006" t="s">
        <v>537</v>
      </c>
      <c r="P16006" t="s">
        <v>636</v>
      </c>
    </row>
    <row r="16007" spans="1:16" x14ac:dyDescent="0.25">
      <c r="A16007" t="s">
        <v>127</v>
      </c>
      <c r="B16007" t="s">
        <v>128</v>
      </c>
      <c r="C16007" t="s">
        <v>64</v>
      </c>
      <c r="E16007" t="s">
        <v>65</v>
      </c>
      <c r="F16007" t="s">
        <v>65</v>
      </c>
      <c r="G16007" t="s">
        <v>15</v>
      </c>
      <c r="H16007" t="s">
        <v>37</v>
      </c>
      <c r="I16007" t="s">
        <v>37</v>
      </c>
      <c r="J16007" t="s">
        <v>119</v>
      </c>
      <c r="K16007" s="1">
        <v>45426</v>
      </c>
      <c r="L16007">
        <v>180</v>
      </c>
      <c r="M16007">
        <v>4</v>
      </c>
      <c r="N16007" t="s">
        <v>536</v>
      </c>
      <c r="O16007" t="s">
        <v>537</v>
      </c>
      <c r="P16007" t="s">
        <v>636</v>
      </c>
    </row>
    <row r="16008" spans="1:16" x14ac:dyDescent="0.25">
      <c r="A16008" t="s">
        <v>127</v>
      </c>
      <c r="B16008" t="s">
        <v>128</v>
      </c>
      <c r="C16008" t="s">
        <v>64</v>
      </c>
      <c r="E16008" t="s">
        <v>65</v>
      </c>
      <c r="F16008" t="s">
        <v>65</v>
      </c>
      <c r="G16008" t="s">
        <v>15</v>
      </c>
      <c r="H16008" t="s">
        <v>37</v>
      </c>
      <c r="I16008" t="s">
        <v>37</v>
      </c>
      <c r="J16008" t="s">
        <v>119</v>
      </c>
      <c r="K16008" s="1">
        <v>45427</v>
      </c>
      <c r="L16008">
        <v>120</v>
      </c>
      <c r="M16008">
        <v>4</v>
      </c>
      <c r="N16008" t="s">
        <v>536</v>
      </c>
      <c r="O16008" t="s">
        <v>537</v>
      </c>
      <c r="P16008" t="s">
        <v>636</v>
      </c>
    </row>
    <row r="16009" spans="1:16" x14ac:dyDescent="0.25">
      <c r="A16009" t="s">
        <v>127</v>
      </c>
      <c r="B16009" t="s">
        <v>128</v>
      </c>
      <c r="C16009" t="s">
        <v>64</v>
      </c>
      <c r="E16009" t="s">
        <v>65</v>
      </c>
      <c r="F16009" t="s">
        <v>65</v>
      </c>
      <c r="G16009" t="s">
        <v>15</v>
      </c>
      <c r="H16009" t="s">
        <v>37</v>
      </c>
      <c r="I16009" t="s">
        <v>37</v>
      </c>
      <c r="J16009" t="s">
        <v>119</v>
      </c>
      <c r="K16009" s="1">
        <v>45428</v>
      </c>
      <c r="L16009">
        <v>120</v>
      </c>
      <c r="M16009">
        <v>4</v>
      </c>
      <c r="N16009" t="s">
        <v>536</v>
      </c>
      <c r="O16009" t="s">
        <v>537</v>
      </c>
      <c r="P16009" t="s">
        <v>636</v>
      </c>
    </row>
    <row r="16010" spans="1:16" x14ac:dyDescent="0.25">
      <c r="A16010" t="s">
        <v>127</v>
      </c>
      <c r="B16010" t="s">
        <v>128</v>
      </c>
      <c r="C16010" t="s">
        <v>64</v>
      </c>
      <c r="E16010" t="s">
        <v>65</v>
      </c>
      <c r="F16010" t="s">
        <v>65</v>
      </c>
      <c r="G16010" t="s">
        <v>15</v>
      </c>
      <c r="H16010" t="s">
        <v>37</v>
      </c>
      <c r="I16010" t="s">
        <v>37</v>
      </c>
      <c r="J16010" t="s">
        <v>119</v>
      </c>
      <c r="K16010" s="1">
        <v>45429</v>
      </c>
      <c r="L16010">
        <v>150</v>
      </c>
      <c r="M16010">
        <v>4</v>
      </c>
      <c r="N16010" t="s">
        <v>536</v>
      </c>
      <c r="O16010" t="s">
        <v>537</v>
      </c>
      <c r="P16010" t="s">
        <v>636</v>
      </c>
    </row>
    <row r="16011" spans="1:16" x14ac:dyDescent="0.25">
      <c r="A16011" t="s">
        <v>127</v>
      </c>
      <c r="B16011" t="s">
        <v>128</v>
      </c>
      <c r="C16011" t="s">
        <v>64</v>
      </c>
      <c r="E16011" t="s">
        <v>65</v>
      </c>
      <c r="F16011" t="s">
        <v>65</v>
      </c>
      <c r="G16011" t="s">
        <v>15</v>
      </c>
      <c r="H16011" t="s">
        <v>37</v>
      </c>
      <c r="I16011" t="s">
        <v>39</v>
      </c>
      <c r="J16011" t="s">
        <v>119</v>
      </c>
      <c r="K16011" s="1">
        <v>45404</v>
      </c>
      <c r="L16011">
        <v>90</v>
      </c>
      <c r="M16011">
        <v>1</v>
      </c>
      <c r="N16011" t="s">
        <v>536</v>
      </c>
      <c r="O16011" t="s">
        <v>537</v>
      </c>
      <c r="P16011" t="s">
        <v>636</v>
      </c>
    </row>
    <row r="16012" spans="1:16" x14ac:dyDescent="0.25">
      <c r="A16012" t="s">
        <v>127</v>
      </c>
      <c r="B16012" t="s">
        <v>128</v>
      </c>
      <c r="C16012" t="s">
        <v>64</v>
      </c>
      <c r="E16012" t="s">
        <v>65</v>
      </c>
      <c r="F16012" t="s">
        <v>65</v>
      </c>
      <c r="G16012" t="s">
        <v>15</v>
      </c>
      <c r="H16012" t="s">
        <v>37</v>
      </c>
      <c r="I16012" t="s">
        <v>39</v>
      </c>
      <c r="J16012" t="s">
        <v>119</v>
      </c>
      <c r="K16012" s="1">
        <v>45405</v>
      </c>
      <c r="L16012">
        <v>120</v>
      </c>
      <c r="M16012">
        <v>1</v>
      </c>
      <c r="N16012" t="s">
        <v>536</v>
      </c>
      <c r="O16012" t="s">
        <v>537</v>
      </c>
      <c r="P16012" t="s">
        <v>636</v>
      </c>
    </row>
    <row r="16013" spans="1:16" x14ac:dyDescent="0.25">
      <c r="A16013" t="s">
        <v>127</v>
      </c>
      <c r="B16013" t="s">
        <v>128</v>
      </c>
      <c r="C16013" t="s">
        <v>64</v>
      </c>
      <c r="E16013" t="s">
        <v>65</v>
      </c>
      <c r="F16013" t="s">
        <v>65</v>
      </c>
      <c r="G16013" t="s">
        <v>15</v>
      </c>
      <c r="H16013" t="s">
        <v>37</v>
      </c>
      <c r="I16013" t="s">
        <v>39</v>
      </c>
      <c r="J16013" t="s">
        <v>119</v>
      </c>
      <c r="K16013" s="1">
        <v>45406</v>
      </c>
      <c r="L16013">
        <v>120</v>
      </c>
      <c r="M16013">
        <v>1</v>
      </c>
      <c r="N16013" t="s">
        <v>536</v>
      </c>
      <c r="O16013" t="s">
        <v>537</v>
      </c>
      <c r="P16013" t="s">
        <v>636</v>
      </c>
    </row>
    <row r="16014" spans="1:16" x14ac:dyDescent="0.25">
      <c r="A16014" t="s">
        <v>127</v>
      </c>
      <c r="B16014" t="s">
        <v>128</v>
      </c>
      <c r="C16014" t="s">
        <v>64</v>
      </c>
      <c r="E16014" t="s">
        <v>65</v>
      </c>
      <c r="F16014" t="s">
        <v>65</v>
      </c>
      <c r="G16014" t="s">
        <v>15</v>
      </c>
      <c r="H16014" t="s">
        <v>37</v>
      </c>
      <c r="I16014" t="s">
        <v>39</v>
      </c>
      <c r="J16014" t="s">
        <v>119</v>
      </c>
      <c r="K16014" s="1">
        <v>45407</v>
      </c>
      <c r="L16014">
        <v>90</v>
      </c>
      <c r="M16014">
        <v>1</v>
      </c>
      <c r="N16014" t="s">
        <v>536</v>
      </c>
      <c r="O16014" t="s">
        <v>537</v>
      </c>
      <c r="P16014" t="s">
        <v>636</v>
      </c>
    </row>
    <row r="16015" spans="1:16" x14ac:dyDescent="0.25">
      <c r="A16015" t="s">
        <v>127</v>
      </c>
      <c r="B16015" t="s">
        <v>128</v>
      </c>
      <c r="C16015" t="s">
        <v>64</v>
      </c>
      <c r="E16015" t="s">
        <v>65</v>
      </c>
      <c r="F16015" t="s">
        <v>65</v>
      </c>
      <c r="G16015" t="s">
        <v>15</v>
      </c>
      <c r="H16015" t="s">
        <v>37</v>
      </c>
      <c r="I16015" t="s">
        <v>39</v>
      </c>
      <c r="J16015" t="s">
        <v>119</v>
      </c>
      <c r="K16015" s="1">
        <v>45408</v>
      </c>
      <c r="L16015">
        <v>120</v>
      </c>
      <c r="M16015">
        <v>1</v>
      </c>
      <c r="N16015" t="s">
        <v>536</v>
      </c>
      <c r="O16015" t="s">
        <v>537</v>
      </c>
      <c r="P16015" t="s">
        <v>636</v>
      </c>
    </row>
    <row r="16016" spans="1:16" x14ac:dyDescent="0.25">
      <c r="A16016" t="s">
        <v>127</v>
      </c>
      <c r="B16016" t="s">
        <v>128</v>
      </c>
      <c r="C16016" t="s">
        <v>64</v>
      </c>
      <c r="E16016" t="s">
        <v>65</v>
      </c>
      <c r="F16016" t="s">
        <v>65</v>
      </c>
      <c r="G16016" t="s">
        <v>15</v>
      </c>
      <c r="H16016" t="s">
        <v>37</v>
      </c>
      <c r="I16016" t="s">
        <v>39</v>
      </c>
      <c r="J16016" t="s">
        <v>119</v>
      </c>
      <c r="K16016" s="1">
        <v>45411</v>
      </c>
      <c r="L16016">
        <v>120</v>
      </c>
      <c r="M16016">
        <v>2</v>
      </c>
      <c r="N16016" t="s">
        <v>536</v>
      </c>
      <c r="O16016" t="s">
        <v>537</v>
      </c>
      <c r="P16016" t="s">
        <v>636</v>
      </c>
    </row>
    <row r="16017" spans="1:16" x14ac:dyDescent="0.25">
      <c r="A16017" t="s">
        <v>127</v>
      </c>
      <c r="B16017" t="s">
        <v>128</v>
      </c>
      <c r="C16017" t="s">
        <v>64</v>
      </c>
      <c r="E16017" t="s">
        <v>65</v>
      </c>
      <c r="F16017" t="s">
        <v>65</v>
      </c>
      <c r="G16017" t="s">
        <v>15</v>
      </c>
      <c r="H16017" t="s">
        <v>37</v>
      </c>
      <c r="I16017" t="s">
        <v>39</v>
      </c>
      <c r="J16017" t="s">
        <v>119</v>
      </c>
      <c r="K16017" s="1">
        <v>45413</v>
      </c>
      <c r="L16017">
        <v>150</v>
      </c>
      <c r="M16017">
        <v>2</v>
      </c>
      <c r="N16017" t="s">
        <v>536</v>
      </c>
      <c r="O16017" t="s">
        <v>537</v>
      </c>
      <c r="P16017" t="s">
        <v>636</v>
      </c>
    </row>
    <row r="16018" spans="1:16" x14ac:dyDescent="0.25">
      <c r="A16018" t="s">
        <v>127</v>
      </c>
      <c r="B16018" t="s">
        <v>128</v>
      </c>
      <c r="C16018" t="s">
        <v>64</v>
      </c>
      <c r="E16018" t="s">
        <v>65</v>
      </c>
      <c r="F16018" t="s">
        <v>65</v>
      </c>
      <c r="G16018" t="s">
        <v>15</v>
      </c>
      <c r="H16018" t="s">
        <v>37</v>
      </c>
      <c r="I16018" t="s">
        <v>39</v>
      </c>
      <c r="J16018" t="s">
        <v>119</v>
      </c>
      <c r="K16018" s="1">
        <v>45414</v>
      </c>
      <c r="L16018">
        <v>120</v>
      </c>
      <c r="M16018">
        <v>2</v>
      </c>
      <c r="N16018" t="s">
        <v>536</v>
      </c>
      <c r="O16018" t="s">
        <v>537</v>
      </c>
      <c r="P16018" t="s">
        <v>636</v>
      </c>
    </row>
    <row r="16019" spans="1:16" x14ac:dyDescent="0.25">
      <c r="A16019" t="s">
        <v>127</v>
      </c>
      <c r="B16019" t="s">
        <v>128</v>
      </c>
      <c r="C16019" t="s">
        <v>64</v>
      </c>
      <c r="E16019" t="s">
        <v>65</v>
      </c>
      <c r="F16019" t="s">
        <v>65</v>
      </c>
      <c r="G16019" t="s">
        <v>15</v>
      </c>
      <c r="H16019" t="s">
        <v>37</v>
      </c>
      <c r="I16019" t="s">
        <v>39</v>
      </c>
      <c r="J16019" t="s">
        <v>119</v>
      </c>
      <c r="K16019" s="1">
        <v>45415</v>
      </c>
      <c r="L16019">
        <v>60</v>
      </c>
      <c r="M16019">
        <v>2</v>
      </c>
      <c r="N16019" t="s">
        <v>536</v>
      </c>
      <c r="O16019" t="s">
        <v>537</v>
      </c>
      <c r="P16019" t="s">
        <v>636</v>
      </c>
    </row>
    <row r="16020" spans="1:16" x14ac:dyDescent="0.25">
      <c r="A16020" t="s">
        <v>127</v>
      </c>
      <c r="B16020" t="s">
        <v>128</v>
      </c>
      <c r="C16020" t="s">
        <v>64</v>
      </c>
      <c r="E16020" t="s">
        <v>65</v>
      </c>
      <c r="F16020" t="s">
        <v>65</v>
      </c>
      <c r="G16020" t="s">
        <v>15</v>
      </c>
      <c r="H16020" t="s">
        <v>37</v>
      </c>
      <c r="I16020" t="s">
        <v>39</v>
      </c>
      <c r="J16020" t="s">
        <v>119</v>
      </c>
      <c r="K16020" s="1">
        <v>45418</v>
      </c>
      <c r="L16020">
        <v>60</v>
      </c>
      <c r="M16020">
        <v>3</v>
      </c>
      <c r="N16020" t="s">
        <v>536</v>
      </c>
      <c r="O16020" t="s">
        <v>537</v>
      </c>
      <c r="P16020" t="s">
        <v>636</v>
      </c>
    </row>
    <row r="16021" spans="1:16" x14ac:dyDescent="0.25">
      <c r="A16021" t="s">
        <v>127</v>
      </c>
      <c r="B16021" t="s">
        <v>128</v>
      </c>
      <c r="C16021" t="s">
        <v>64</v>
      </c>
      <c r="E16021" t="s">
        <v>65</v>
      </c>
      <c r="F16021" t="s">
        <v>65</v>
      </c>
      <c r="G16021" t="s">
        <v>15</v>
      </c>
      <c r="H16021" t="s">
        <v>37</v>
      </c>
      <c r="I16021" t="s">
        <v>39</v>
      </c>
      <c r="J16021" t="s">
        <v>119</v>
      </c>
      <c r="K16021" s="1">
        <v>45422</v>
      </c>
      <c r="L16021">
        <v>30</v>
      </c>
      <c r="M16021">
        <v>3</v>
      </c>
      <c r="N16021" t="s">
        <v>536</v>
      </c>
      <c r="O16021" t="s">
        <v>537</v>
      </c>
      <c r="P16021" t="s">
        <v>636</v>
      </c>
    </row>
    <row r="16022" spans="1:16" x14ac:dyDescent="0.25">
      <c r="A16022" t="s">
        <v>127</v>
      </c>
      <c r="B16022" t="s">
        <v>128</v>
      </c>
      <c r="C16022" t="s">
        <v>64</v>
      </c>
      <c r="E16022" t="s">
        <v>65</v>
      </c>
      <c r="F16022" t="s">
        <v>65</v>
      </c>
      <c r="G16022" t="s">
        <v>15</v>
      </c>
      <c r="H16022" t="s">
        <v>37</v>
      </c>
      <c r="I16022" t="s">
        <v>39</v>
      </c>
      <c r="J16022" t="s">
        <v>119</v>
      </c>
      <c r="K16022" s="1">
        <v>45425</v>
      </c>
      <c r="L16022">
        <v>120</v>
      </c>
      <c r="M16022">
        <v>4</v>
      </c>
      <c r="N16022" t="s">
        <v>536</v>
      </c>
      <c r="O16022" t="s">
        <v>537</v>
      </c>
      <c r="P16022" t="s">
        <v>636</v>
      </c>
    </row>
    <row r="16023" spans="1:16" x14ac:dyDescent="0.25">
      <c r="A16023" t="s">
        <v>127</v>
      </c>
      <c r="B16023" t="s">
        <v>128</v>
      </c>
      <c r="C16023" t="s">
        <v>64</v>
      </c>
      <c r="E16023" t="s">
        <v>65</v>
      </c>
      <c r="F16023" t="s">
        <v>65</v>
      </c>
      <c r="G16023" t="s">
        <v>15</v>
      </c>
      <c r="H16023" t="s">
        <v>37</v>
      </c>
      <c r="I16023" t="s">
        <v>39</v>
      </c>
      <c r="J16023" t="s">
        <v>119</v>
      </c>
      <c r="K16023" s="1">
        <v>45426</v>
      </c>
      <c r="L16023">
        <v>120</v>
      </c>
      <c r="M16023">
        <v>4</v>
      </c>
      <c r="N16023" t="s">
        <v>536</v>
      </c>
      <c r="O16023" t="s">
        <v>537</v>
      </c>
      <c r="P16023" t="s">
        <v>636</v>
      </c>
    </row>
    <row r="16024" spans="1:16" x14ac:dyDescent="0.25">
      <c r="A16024" t="s">
        <v>127</v>
      </c>
      <c r="B16024" t="s">
        <v>128</v>
      </c>
      <c r="C16024" t="s">
        <v>64</v>
      </c>
      <c r="E16024" t="s">
        <v>65</v>
      </c>
      <c r="F16024" t="s">
        <v>65</v>
      </c>
      <c r="G16024" t="s">
        <v>15</v>
      </c>
      <c r="H16024" t="s">
        <v>37</v>
      </c>
      <c r="I16024" t="s">
        <v>39</v>
      </c>
      <c r="J16024" t="s">
        <v>119</v>
      </c>
      <c r="K16024" s="1">
        <v>45427</v>
      </c>
      <c r="L16024">
        <v>120</v>
      </c>
      <c r="M16024">
        <v>4</v>
      </c>
      <c r="N16024" t="s">
        <v>536</v>
      </c>
      <c r="O16024" t="s">
        <v>537</v>
      </c>
      <c r="P16024" t="s">
        <v>636</v>
      </c>
    </row>
    <row r="16025" spans="1:16" x14ac:dyDescent="0.25">
      <c r="A16025" t="s">
        <v>127</v>
      </c>
      <c r="B16025" t="s">
        <v>128</v>
      </c>
      <c r="C16025" t="s">
        <v>64</v>
      </c>
      <c r="E16025" t="s">
        <v>65</v>
      </c>
      <c r="F16025" t="s">
        <v>65</v>
      </c>
      <c r="G16025" t="s">
        <v>15</v>
      </c>
      <c r="H16025" t="s">
        <v>37</v>
      </c>
      <c r="I16025" t="s">
        <v>39</v>
      </c>
      <c r="J16025" t="s">
        <v>119</v>
      </c>
      <c r="K16025" s="1">
        <v>45428</v>
      </c>
      <c r="L16025">
        <v>120</v>
      </c>
      <c r="M16025">
        <v>4</v>
      </c>
      <c r="N16025" t="s">
        <v>536</v>
      </c>
      <c r="O16025" t="s">
        <v>537</v>
      </c>
      <c r="P16025" t="s">
        <v>636</v>
      </c>
    </row>
    <row r="16026" spans="1:16" x14ac:dyDescent="0.25">
      <c r="A16026" t="s">
        <v>127</v>
      </c>
      <c r="B16026" t="s">
        <v>128</v>
      </c>
      <c r="C16026" t="s">
        <v>64</v>
      </c>
      <c r="E16026" t="s">
        <v>65</v>
      </c>
      <c r="F16026" t="s">
        <v>65</v>
      </c>
      <c r="G16026" t="s">
        <v>15</v>
      </c>
      <c r="H16026" t="s">
        <v>37</v>
      </c>
      <c r="I16026" t="s">
        <v>39</v>
      </c>
      <c r="J16026" t="s">
        <v>119</v>
      </c>
      <c r="K16026" s="1">
        <v>45429</v>
      </c>
      <c r="L16026">
        <v>120</v>
      </c>
      <c r="M16026">
        <v>4</v>
      </c>
      <c r="N16026" t="s">
        <v>536</v>
      </c>
      <c r="O16026" t="s">
        <v>537</v>
      </c>
      <c r="P16026" t="s">
        <v>636</v>
      </c>
    </row>
    <row r="16027" spans="1:16" x14ac:dyDescent="0.25">
      <c r="A16027" t="s">
        <v>127</v>
      </c>
      <c r="B16027" t="s">
        <v>128</v>
      </c>
      <c r="C16027" t="s">
        <v>64</v>
      </c>
      <c r="E16027" t="s">
        <v>65</v>
      </c>
      <c r="F16027" t="s">
        <v>65</v>
      </c>
      <c r="G16027" t="s">
        <v>15</v>
      </c>
      <c r="H16027" t="s">
        <v>37</v>
      </c>
      <c r="I16027" t="s">
        <v>91</v>
      </c>
      <c r="J16027" t="s">
        <v>119</v>
      </c>
      <c r="K16027" s="1">
        <v>45404</v>
      </c>
      <c r="L16027">
        <v>30</v>
      </c>
      <c r="M16027">
        <v>1</v>
      </c>
      <c r="N16027" t="s">
        <v>536</v>
      </c>
      <c r="O16027" t="s">
        <v>537</v>
      </c>
      <c r="P16027" t="s">
        <v>636</v>
      </c>
    </row>
    <row r="16028" spans="1:16" x14ac:dyDescent="0.25">
      <c r="A16028" t="s">
        <v>127</v>
      </c>
      <c r="B16028" t="s">
        <v>128</v>
      </c>
      <c r="C16028" t="s">
        <v>64</v>
      </c>
      <c r="E16028" t="s">
        <v>65</v>
      </c>
      <c r="F16028" t="s">
        <v>65</v>
      </c>
      <c r="G16028" t="s">
        <v>15</v>
      </c>
      <c r="H16028" t="s">
        <v>37</v>
      </c>
      <c r="I16028" t="s">
        <v>91</v>
      </c>
      <c r="J16028" t="s">
        <v>119</v>
      </c>
      <c r="K16028" s="1">
        <v>45413</v>
      </c>
      <c r="L16028">
        <v>60</v>
      </c>
      <c r="M16028">
        <v>2</v>
      </c>
      <c r="N16028" t="s">
        <v>536</v>
      </c>
      <c r="O16028" t="s">
        <v>537</v>
      </c>
      <c r="P16028" t="s">
        <v>636</v>
      </c>
    </row>
    <row r="16029" spans="1:16" x14ac:dyDescent="0.25">
      <c r="A16029" t="s">
        <v>127</v>
      </c>
      <c r="B16029" t="s">
        <v>128</v>
      </c>
      <c r="C16029" t="s">
        <v>64</v>
      </c>
      <c r="E16029" t="s">
        <v>65</v>
      </c>
      <c r="F16029" t="s">
        <v>65</v>
      </c>
      <c r="G16029" t="s">
        <v>15</v>
      </c>
      <c r="H16029" t="s">
        <v>37</v>
      </c>
      <c r="I16029" t="s">
        <v>91</v>
      </c>
      <c r="J16029" t="s">
        <v>119</v>
      </c>
      <c r="K16029" s="1">
        <v>45414</v>
      </c>
      <c r="L16029">
        <v>90</v>
      </c>
      <c r="M16029">
        <v>2</v>
      </c>
      <c r="N16029" t="s">
        <v>536</v>
      </c>
      <c r="O16029" t="s">
        <v>537</v>
      </c>
      <c r="P16029" t="s">
        <v>636</v>
      </c>
    </row>
    <row r="16030" spans="1:16" x14ac:dyDescent="0.25">
      <c r="A16030" t="s">
        <v>127</v>
      </c>
      <c r="B16030" t="s">
        <v>128</v>
      </c>
      <c r="C16030" t="s">
        <v>64</v>
      </c>
      <c r="E16030" t="s">
        <v>65</v>
      </c>
      <c r="F16030" t="s">
        <v>65</v>
      </c>
      <c r="G16030" t="s">
        <v>15</v>
      </c>
      <c r="H16030" t="s">
        <v>37</v>
      </c>
      <c r="I16030" t="s">
        <v>91</v>
      </c>
      <c r="J16030" t="s">
        <v>119</v>
      </c>
      <c r="K16030" s="1">
        <v>45415</v>
      </c>
      <c r="L16030">
        <v>60</v>
      </c>
      <c r="M16030">
        <v>2</v>
      </c>
      <c r="N16030" t="s">
        <v>536</v>
      </c>
      <c r="O16030" t="s">
        <v>537</v>
      </c>
      <c r="P16030" t="s">
        <v>636</v>
      </c>
    </row>
    <row r="16031" spans="1:16" x14ac:dyDescent="0.25">
      <c r="A16031" t="s">
        <v>127</v>
      </c>
      <c r="B16031" t="s">
        <v>128</v>
      </c>
      <c r="C16031" t="s">
        <v>64</v>
      </c>
      <c r="E16031" t="s">
        <v>65</v>
      </c>
      <c r="F16031" t="s">
        <v>65</v>
      </c>
      <c r="G16031" t="s">
        <v>15</v>
      </c>
      <c r="H16031" t="s">
        <v>37</v>
      </c>
      <c r="I16031" t="s">
        <v>91</v>
      </c>
      <c r="J16031" t="s">
        <v>119</v>
      </c>
      <c r="K16031" s="1">
        <v>45420</v>
      </c>
      <c r="L16031">
        <v>120</v>
      </c>
      <c r="M16031">
        <v>3</v>
      </c>
      <c r="N16031" t="s">
        <v>536</v>
      </c>
      <c r="O16031" t="s">
        <v>537</v>
      </c>
      <c r="P16031" t="s">
        <v>636</v>
      </c>
    </row>
    <row r="16032" spans="1:16" x14ac:dyDescent="0.25">
      <c r="A16032" t="s">
        <v>127</v>
      </c>
      <c r="B16032" t="s">
        <v>128</v>
      </c>
      <c r="C16032" t="s">
        <v>64</v>
      </c>
      <c r="E16032" t="s">
        <v>65</v>
      </c>
      <c r="F16032" t="s">
        <v>65</v>
      </c>
      <c r="G16032" t="s">
        <v>15</v>
      </c>
      <c r="H16032" t="s">
        <v>37</v>
      </c>
      <c r="I16032" t="s">
        <v>91</v>
      </c>
      <c r="J16032" t="s">
        <v>119</v>
      </c>
      <c r="K16032" s="1">
        <v>45421</v>
      </c>
      <c r="L16032">
        <v>60</v>
      </c>
      <c r="M16032">
        <v>3</v>
      </c>
      <c r="N16032" t="s">
        <v>536</v>
      </c>
      <c r="O16032" t="s">
        <v>537</v>
      </c>
      <c r="P16032" t="s">
        <v>636</v>
      </c>
    </row>
    <row r="16033" spans="1:16" x14ac:dyDescent="0.25">
      <c r="A16033" t="s">
        <v>127</v>
      </c>
      <c r="B16033" t="s">
        <v>128</v>
      </c>
      <c r="C16033" t="s">
        <v>64</v>
      </c>
      <c r="E16033" t="s">
        <v>65</v>
      </c>
      <c r="F16033" t="s">
        <v>65</v>
      </c>
      <c r="G16033" t="s">
        <v>15</v>
      </c>
      <c r="H16033" t="s">
        <v>37</v>
      </c>
      <c r="I16033" t="s">
        <v>91</v>
      </c>
      <c r="J16033" t="s">
        <v>119</v>
      </c>
      <c r="K16033" s="1">
        <v>45425</v>
      </c>
      <c r="L16033">
        <v>60</v>
      </c>
      <c r="M16033">
        <v>4</v>
      </c>
      <c r="N16033" t="s">
        <v>536</v>
      </c>
      <c r="O16033" t="s">
        <v>537</v>
      </c>
      <c r="P16033" t="s">
        <v>636</v>
      </c>
    </row>
    <row r="16034" spans="1:16" x14ac:dyDescent="0.25">
      <c r="A16034" t="s">
        <v>127</v>
      </c>
      <c r="B16034" t="s">
        <v>128</v>
      </c>
      <c r="C16034" t="s">
        <v>64</v>
      </c>
      <c r="E16034" t="s">
        <v>65</v>
      </c>
      <c r="F16034" t="s">
        <v>65</v>
      </c>
      <c r="G16034" t="s">
        <v>15</v>
      </c>
      <c r="H16034" t="s">
        <v>37</v>
      </c>
      <c r="I16034" t="s">
        <v>91</v>
      </c>
      <c r="J16034" t="s">
        <v>119</v>
      </c>
      <c r="K16034" s="1">
        <v>45426</v>
      </c>
      <c r="L16034">
        <v>120</v>
      </c>
      <c r="M16034">
        <v>4</v>
      </c>
      <c r="N16034" t="s">
        <v>536</v>
      </c>
      <c r="O16034" t="s">
        <v>537</v>
      </c>
      <c r="P16034" t="s">
        <v>636</v>
      </c>
    </row>
    <row r="16035" spans="1:16" x14ac:dyDescent="0.25">
      <c r="A16035" t="s">
        <v>127</v>
      </c>
      <c r="B16035" t="s">
        <v>128</v>
      </c>
      <c r="C16035" t="s">
        <v>64</v>
      </c>
      <c r="E16035" t="s">
        <v>65</v>
      </c>
      <c r="F16035" t="s">
        <v>65</v>
      </c>
      <c r="G16035" t="s">
        <v>15</v>
      </c>
      <c r="H16035" t="s">
        <v>37</v>
      </c>
      <c r="I16035" t="s">
        <v>91</v>
      </c>
      <c r="J16035" t="s">
        <v>119</v>
      </c>
      <c r="K16035" s="1">
        <v>45427</v>
      </c>
      <c r="L16035">
        <v>150</v>
      </c>
      <c r="M16035">
        <v>4</v>
      </c>
      <c r="N16035" t="s">
        <v>536</v>
      </c>
      <c r="O16035" t="s">
        <v>537</v>
      </c>
      <c r="P16035" t="s">
        <v>636</v>
      </c>
    </row>
    <row r="16036" spans="1:16" x14ac:dyDescent="0.25">
      <c r="A16036" t="s">
        <v>127</v>
      </c>
      <c r="B16036" t="s">
        <v>128</v>
      </c>
      <c r="C16036" t="s">
        <v>64</v>
      </c>
      <c r="E16036" t="s">
        <v>65</v>
      </c>
      <c r="F16036" t="s">
        <v>65</v>
      </c>
      <c r="G16036" t="s">
        <v>15</v>
      </c>
      <c r="H16036" t="s">
        <v>37</v>
      </c>
      <c r="I16036" t="s">
        <v>91</v>
      </c>
      <c r="J16036" t="s">
        <v>119</v>
      </c>
      <c r="K16036" s="1">
        <v>45428</v>
      </c>
      <c r="L16036">
        <v>60</v>
      </c>
      <c r="M16036">
        <v>4</v>
      </c>
      <c r="N16036" t="s">
        <v>536</v>
      </c>
      <c r="O16036" t="s">
        <v>537</v>
      </c>
      <c r="P16036" t="s">
        <v>636</v>
      </c>
    </row>
    <row r="16037" spans="1:16" x14ac:dyDescent="0.25">
      <c r="A16037" t="s">
        <v>127</v>
      </c>
      <c r="B16037" t="s">
        <v>128</v>
      </c>
      <c r="C16037" t="s">
        <v>64</v>
      </c>
      <c r="E16037" t="s">
        <v>65</v>
      </c>
      <c r="F16037" t="s">
        <v>65</v>
      </c>
      <c r="G16037" t="s">
        <v>15</v>
      </c>
      <c r="H16037" t="s">
        <v>44</v>
      </c>
      <c r="I16037" t="s">
        <v>79</v>
      </c>
      <c r="J16037" t="s">
        <v>191</v>
      </c>
      <c r="K16037" s="1">
        <v>45408</v>
      </c>
      <c r="L16037">
        <v>60</v>
      </c>
      <c r="M16037">
        <v>1</v>
      </c>
      <c r="N16037" t="s">
        <v>536</v>
      </c>
      <c r="O16037" t="s">
        <v>537</v>
      </c>
      <c r="P16037" t="s">
        <v>636</v>
      </c>
    </row>
    <row r="16038" spans="1:16" x14ac:dyDescent="0.25">
      <c r="A16038" t="s">
        <v>76</v>
      </c>
      <c r="B16038" t="s">
        <v>77</v>
      </c>
      <c r="C16038" t="s">
        <v>64</v>
      </c>
      <c r="E16038" t="s">
        <v>65</v>
      </c>
      <c r="F16038" t="s">
        <v>65</v>
      </c>
      <c r="G16038" t="s">
        <v>15</v>
      </c>
      <c r="H16038" t="s">
        <v>524</v>
      </c>
      <c r="I16038" t="s">
        <v>16</v>
      </c>
      <c r="J16038" t="s">
        <v>117</v>
      </c>
      <c r="K16038" s="1">
        <v>45404</v>
      </c>
      <c r="L16038">
        <v>30</v>
      </c>
      <c r="M16038">
        <v>1</v>
      </c>
      <c r="N16038" t="s">
        <v>538</v>
      </c>
      <c r="O16038" t="s">
        <v>537</v>
      </c>
      <c r="P16038" t="s">
        <v>636</v>
      </c>
    </row>
    <row r="16039" spans="1:16" x14ac:dyDescent="0.25">
      <c r="A16039" t="s">
        <v>76</v>
      </c>
      <c r="B16039" t="s">
        <v>77</v>
      </c>
      <c r="C16039" t="s">
        <v>64</v>
      </c>
      <c r="E16039" t="s">
        <v>65</v>
      </c>
      <c r="F16039" t="s">
        <v>65</v>
      </c>
      <c r="G16039" t="s">
        <v>15</v>
      </c>
      <c r="H16039" t="s">
        <v>524</v>
      </c>
      <c r="I16039" t="s">
        <v>16</v>
      </c>
      <c r="J16039" t="s">
        <v>117</v>
      </c>
      <c r="K16039" s="1">
        <v>45407</v>
      </c>
      <c r="L16039">
        <v>30</v>
      </c>
      <c r="M16039">
        <v>1</v>
      </c>
      <c r="N16039" t="s">
        <v>538</v>
      </c>
      <c r="O16039" t="s">
        <v>537</v>
      </c>
      <c r="P16039" t="s">
        <v>636</v>
      </c>
    </row>
    <row r="16040" spans="1:16" x14ac:dyDescent="0.25">
      <c r="A16040" t="s">
        <v>76</v>
      </c>
      <c r="B16040" t="s">
        <v>77</v>
      </c>
      <c r="C16040" t="s">
        <v>64</v>
      </c>
      <c r="E16040" t="s">
        <v>65</v>
      </c>
      <c r="F16040" t="s">
        <v>65</v>
      </c>
      <c r="G16040" t="s">
        <v>15</v>
      </c>
      <c r="H16040" t="s">
        <v>524</v>
      </c>
      <c r="I16040" t="s">
        <v>16</v>
      </c>
      <c r="J16040" t="s">
        <v>117</v>
      </c>
      <c r="K16040" s="1">
        <v>45408</v>
      </c>
      <c r="L16040">
        <v>10.001999999999899</v>
      </c>
      <c r="M16040">
        <v>1</v>
      </c>
      <c r="N16040" t="s">
        <v>538</v>
      </c>
      <c r="O16040" t="s">
        <v>537</v>
      </c>
      <c r="P16040" t="s">
        <v>636</v>
      </c>
    </row>
    <row r="16041" spans="1:16" x14ac:dyDescent="0.25">
      <c r="A16041" t="s">
        <v>76</v>
      </c>
      <c r="B16041" t="s">
        <v>77</v>
      </c>
      <c r="C16041" t="s">
        <v>64</v>
      </c>
      <c r="E16041" t="s">
        <v>65</v>
      </c>
      <c r="F16041" t="s">
        <v>65</v>
      </c>
      <c r="G16041" t="s">
        <v>15</v>
      </c>
      <c r="H16041" t="s">
        <v>524</v>
      </c>
      <c r="I16041" t="s">
        <v>16</v>
      </c>
      <c r="J16041" t="s">
        <v>117</v>
      </c>
      <c r="K16041" s="1">
        <v>45412</v>
      </c>
      <c r="L16041">
        <v>10.001999999999899</v>
      </c>
      <c r="M16041">
        <v>2</v>
      </c>
      <c r="N16041" t="s">
        <v>538</v>
      </c>
      <c r="O16041" t="s">
        <v>537</v>
      </c>
      <c r="P16041" t="s">
        <v>636</v>
      </c>
    </row>
    <row r="16042" spans="1:16" x14ac:dyDescent="0.25">
      <c r="A16042" t="s">
        <v>76</v>
      </c>
      <c r="B16042" t="s">
        <v>77</v>
      </c>
      <c r="C16042" t="s">
        <v>64</v>
      </c>
      <c r="E16042" t="s">
        <v>65</v>
      </c>
      <c r="F16042" t="s">
        <v>65</v>
      </c>
      <c r="G16042" t="s">
        <v>15</v>
      </c>
      <c r="H16042" t="s">
        <v>524</v>
      </c>
      <c r="I16042" t="s">
        <v>16</v>
      </c>
      <c r="J16042" t="s">
        <v>117</v>
      </c>
      <c r="K16042" s="1">
        <v>45413</v>
      </c>
      <c r="L16042">
        <v>30</v>
      </c>
      <c r="M16042">
        <v>2</v>
      </c>
      <c r="N16042" t="s">
        <v>538</v>
      </c>
      <c r="O16042" t="s">
        <v>537</v>
      </c>
      <c r="P16042" t="s">
        <v>636</v>
      </c>
    </row>
    <row r="16043" spans="1:16" x14ac:dyDescent="0.25">
      <c r="A16043" t="s">
        <v>76</v>
      </c>
      <c r="B16043" t="s">
        <v>77</v>
      </c>
      <c r="C16043" t="s">
        <v>64</v>
      </c>
      <c r="E16043" t="s">
        <v>65</v>
      </c>
      <c r="F16043" t="s">
        <v>65</v>
      </c>
      <c r="G16043" t="s">
        <v>15</v>
      </c>
      <c r="H16043" t="s">
        <v>524</v>
      </c>
      <c r="I16043" t="s">
        <v>16</v>
      </c>
      <c r="J16043" t="s">
        <v>117</v>
      </c>
      <c r="K16043" s="1">
        <v>45414</v>
      </c>
      <c r="L16043">
        <v>30</v>
      </c>
      <c r="M16043">
        <v>2</v>
      </c>
      <c r="N16043" t="s">
        <v>538</v>
      </c>
      <c r="O16043" t="s">
        <v>537</v>
      </c>
      <c r="P16043" t="s">
        <v>636</v>
      </c>
    </row>
    <row r="16044" spans="1:16" x14ac:dyDescent="0.25">
      <c r="A16044" t="s">
        <v>76</v>
      </c>
      <c r="B16044" t="s">
        <v>77</v>
      </c>
      <c r="C16044" t="s">
        <v>64</v>
      </c>
      <c r="E16044" t="s">
        <v>65</v>
      </c>
      <c r="F16044" t="s">
        <v>65</v>
      </c>
      <c r="G16044" t="s">
        <v>15</v>
      </c>
      <c r="H16044" t="s">
        <v>524</v>
      </c>
      <c r="I16044" t="s">
        <v>16</v>
      </c>
      <c r="J16044" t="s">
        <v>117</v>
      </c>
      <c r="K16044" s="1">
        <v>45415</v>
      </c>
      <c r="L16044">
        <v>180</v>
      </c>
      <c r="M16044">
        <v>2</v>
      </c>
      <c r="N16044" t="s">
        <v>538</v>
      </c>
      <c r="O16044" t="s">
        <v>537</v>
      </c>
      <c r="P16044" t="s">
        <v>636</v>
      </c>
    </row>
    <row r="16045" spans="1:16" x14ac:dyDescent="0.25">
      <c r="A16045" t="s">
        <v>76</v>
      </c>
      <c r="B16045" t="s">
        <v>77</v>
      </c>
      <c r="C16045" t="s">
        <v>64</v>
      </c>
      <c r="E16045" t="s">
        <v>65</v>
      </c>
      <c r="F16045" t="s">
        <v>65</v>
      </c>
      <c r="G16045" t="s">
        <v>15</v>
      </c>
      <c r="H16045" t="s">
        <v>524</v>
      </c>
      <c r="I16045" t="s">
        <v>16</v>
      </c>
      <c r="J16045" t="s">
        <v>117</v>
      </c>
      <c r="K16045" s="1">
        <v>45418</v>
      </c>
      <c r="L16045">
        <v>60</v>
      </c>
      <c r="M16045">
        <v>3</v>
      </c>
      <c r="N16045" t="s">
        <v>538</v>
      </c>
      <c r="O16045" t="s">
        <v>537</v>
      </c>
      <c r="P16045" t="s">
        <v>636</v>
      </c>
    </row>
    <row r="16046" spans="1:16" x14ac:dyDescent="0.25">
      <c r="A16046" t="s">
        <v>76</v>
      </c>
      <c r="B16046" t="s">
        <v>77</v>
      </c>
      <c r="C16046" t="s">
        <v>64</v>
      </c>
      <c r="E16046" t="s">
        <v>65</v>
      </c>
      <c r="F16046" t="s">
        <v>65</v>
      </c>
      <c r="G16046" t="s">
        <v>15</v>
      </c>
      <c r="H16046" t="s">
        <v>524</v>
      </c>
      <c r="I16046" t="s">
        <v>16</v>
      </c>
      <c r="J16046" t="s">
        <v>117</v>
      </c>
      <c r="K16046" s="1">
        <v>45420</v>
      </c>
      <c r="L16046">
        <v>60</v>
      </c>
      <c r="M16046">
        <v>3</v>
      </c>
      <c r="N16046" t="s">
        <v>538</v>
      </c>
      <c r="O16046" t="s">
        <v>537</v>
      </c>
      <c r="P16046" t="s">
        <v>636</v>
      </c>
    </row>
    <row r="16047" spans="1:16" x14ac:dyDescent="0.25">
      <c r="A16047" t="s">
        <v>76</v>
      </c>
      <c r="B16047" t="s">
        <v>77</v>
      </c>
      <c r="C16047" t="s">
        <v>64</v>
      </c>
      <c r="E16047" t="s">
        <v>65</v>
      </c>
      <c r="F16047" t="s">
        <v>65</v>
      </c>
      <c r="G16047" t="s">
        <v>15</v>
      </c>
      <c r="H16047" t="s">
        <v>524</v>
      </c>
      <c r="I16047" t="s">
        <v>16</v>
      </c>
      <c r="J16047" t="s">
        <v>117</v>
      </c>
      <c r="K16047" s="1">
        <v>45421</v>
      </c>
      <c r="L16047">
        <v>30</v>
      </c>
      <c r="M16047">
        <v>3</v>
      </c>
      <c r="N16047" t="s">
        <v>538</v>
      </c>
      <c r="O16047" t="s">
        <v>537</v>
      </c>
      <c r="P16047" t="s">
        <v>636</v>
      </c>
    </row>
    <row r="16048" spans="1:16" x14ac:dyDescent="0.25">
      <c r="A16048" t="s">
        <v>76</v>
      </c>
      <c r="B16048" t="s">
        <v>77</v>
      </c>
      <c r="C16048" t="s">
        <v>64</v>
      </c>
      <c r="E16048" t="s">
        <v>65</v>
      </c>
      <c r="F16048" t="s">
        <v>65</v>
      </c>
      <c r="G16048" t="s">
        <v>15</v>
      </c>
      <c r="H16048" t="s">
        <v>524</v>
      </c>
      <c r="I16048" t="s">
        <v>16</v>
      </c>
      <c r="J16048" t="s">
        <v>117</v>
      </c>
      <c r="K16048" s="1">
        <v>45422</v>
      </c>
      <c r="L16048">
        <v>60</v>
      </c>
      <c r="M16048">
        <v>3</v>
      </c>
      <c r="N16048" t="s">
        <v>538</v>
      </c>
      <c r="O16048" t="s">
        <v>537</v>
      </c>
      <c r="P16048" t="s">
        <v>636</v>
      </c>
    </row>
    <row r="16049" spans="1:16" x14ac:dyDescent="0.25">
      <c r="A16049" t="s">
        <v>76</v>
      </c>
      <c r="B16049" t="s">
        <v>77</v>
      </c>
      <c r="C16049" t="s">
        <v>64</v>
      </c>
      <c r="E16049" t="s">
        <v>65</v>
      </c>
      <c r="F16049" t="s">
        <v>65</v>
      </c>
      <c r="G16049" t="s">
        <v>15</v>
      </c>
      <c r="H16049" t="s">
        <v>524</v>
      </c>
      <c r="I16049" t="s">
        <v>17</v>
      </c>
      <c r="J16049" t="s">
        <v>117</v>
      </c>
      <c r="K16049" s="1">
        <v>45404</v>
      </c>
      <c r="L16049">
        <v>30</v>
      </c>
      <c r="M16049">
        <v>1</v>
      </c>
      <c r="N16049" t="s">
        <v>538</v>
      </c>
      <c r="O16049" t="s">
        <v>537</v>
      </c>
      <c r="P16049" t="s">
        <v>636</v>
      </c>
    </row>
    <row r="16050" spans="1:16" x14ac:dyDescent="0.25">
      <c r="A16050" t="s">
        <v>76</v>
      </c>
      <c r="B16050" t="s">
        <v>77</v>
      </c>
      <c r="C16050" t="s">
        <v>64</v>
      </c>
      <c r="E16050" t="s">
        <v>65</v>
      </c>
      <c r="F16050" t="s">
        <v>65</v>
      </c>
      <c r="G16050" t="s">
        <v>15</v>
      </c>
      <c r="H16050" t="s">
        <v>524</v>
      </c>
      <c r="I16050" t="s">
        <v>17</v>
      </c>
      <c r="J16050" t="s">
        <v>117</v>
      </c>
      <c r="K16050" s="1">
        <v>45407</v>
      </c>
      <c r="L16050">
        <v>30</v>
      </c>
      <c r="M16050">
        <v>1</v>
      </c>
      <c r="N16050" t="s">
        <v>538</v>
      </c>
      <c r="O16050" t="s">
        <v>537</v>
      </c>
      <c r="P16050" t="s">
        <v>636</v>
      </c>
    </row>
    <row r="16051" spans="1:16" x14ac:dyDescent="0.25">
      <c r="A16051" t="s">
        <v>76</v>
      </c>
      <c r="B16051" t="s">
        <v>77</v>
      </c>
      <c r="C16051" t="s">
        <v>64</v>
      </c>
      <c r="E16051" t="s">
        <v>65</v>
      </c>
      <c r="F16051" t="s">
        <v>65</v>
      </c>
      <c r="G16051" t="s">
        <v>15</v>
      </c>
      <c r="H16051" t="s">
        <v>524</v>
      </c>
      <c r="I16051" t="s">
        <v>17</v>
      </c>
      <c r="J16051" t="s">
        <v>117</v>
      </c>
      <c r="K16051" s="1">
        <v>45408</v>
      </c>
      <c r="L16051">
        <v>30</v>
      </c>
      <c r="M16051">
        <v>1</v>
      </c>
      <c r="N16051" t="s">
        <v>538</v>
      </c>
      <c r="O16051" t="s">
        <v>537</v>
      </c>
      <c r="P16051" t="s">
        <v>636</v>
      </c>
    </row>
    <row r="16052" spans="1:16" x14ac:dyDescent="0.25">
      <c r="A16052" t="s">
        <v>76</v>
      </c>
      <c r="B16052" t="s">
        <v>77</v>
      </c>
      <c r="C16052" t="s">
        <v>64</v>
      </c>
      <c r="E16052" t="s">
        <v>65</v>
      </c>
      <c r="F16052" t="s">
        <v>65</v>
      </c>
      <c r="G16052" t="s">
        <v>15</v>
      </c>
      <c r="H16052" t="s">
        <v>524</v>
      </c>
      <c r="I16052" t="s">
        <v>17</v>
      </c>
      <c r="J16052" t="s">
        <v>117</v>
      </c>
      <c r="K16052" s="1">
        <v>45412</v>
      </c>
      <c r="L16052">
        <v>10.001999999999899</v>
      </c>
      <c r="M16052">
        <v>2</v>
      </c>
      <c r="N16052" t="s">
        <v>538</v>
      </c>
      <c r="O16052" t="s">
        <v>537</v>
      </c>
      <c r="P16052" t="s">
        <v>636</v>
      </c>
    </row>
    <row r="16053" spans="1:16" x14ac:dyDescent="0.25">
      <c r="A16053" t="s">
        <v>76</v>
      </c>
      <c r="B16053" t="s">
        <v>77</v>
      </c>
      <c r="C16053" t="s">
        <v>64</v>
      </c>
      <c r="E16053" t="s">
        <v>65</v>
      </c>
      <c r="F16053" t="s">
        <v>65</v>
      </c>
      <c r="G16053" t="s">
        <v>15</v>
      </c>
      <c r="H16053" t="s">
        <v>524</v>
      </c>
      <c r="I16053" t="s">
        <v>17</v>
      </c>
      <c r="J16053" t="s">
        <v>117</v>
      </c>
      <c r="K16053" s="1">
        <v>45414</v>
      </c>
      <c r="L16053">
        <v>30</v>
      </c>
      <c r="M16053">
        <v>2</v>
      </c>
      <c r="N16053" t="s">
        <v>538</v>
      </c>
      <c r="O16053" t="s">
        <v>537</v>
      </c>
      <c r="P16053" t="s">
        <v>636</v>
      </c>
    </row>
    <row r="16054" spans="1:16" x14ac:dyDescent="0.25">
      <c r="A16054" t="s">
        <v>76</v>
      </c>
      <c r="B16054" t="s">
        <v>77</v>
      </c>
      <c r="C16054" t="s">
        <v>64</v>
      </c>
      <c r="E16054" t="s">
        <v>65</v>
      </c>
      <c r="F16054" t="s">
        <v>65</v>
      </c>
      <c r="G16054" t="s">
        <v>15</v>
      </c>
      <c r="H16054" t="s">
        <v>524</v>
      </c>
      <c r="I16054" t="s">
        <v>17</v>
      </c>
      <c r="J16054" t="s">
        <v>117</v>
      </c>
      <c r="K16054" s="1">
        <v>45415</v>
      </c>
      <c r="L16054">
        <v>30</v>
      </c>
      <c r="M16054">
        <v>2</v>
      </c>
      <c r="N16054" t="s">
        <v>538</v>
      </c>
      <c r="O16054" t="s">
        <v>537</v>
      </c>
      <c r="P16054" t="s">
        <v>636</v>
      </c>
    </row>
    <row r="16055" spans="1:16" x14ac:dyDescent="0.25">
      <c r="A16055" t="s">
        <v>76</v>
      </c>
      <c r="B16055" t="s">
        <v>77</v>
      </c>
      <c r="C16055" t="s">
        <v>64</v>
      </c>
      <c r="E16055" t="s">
        <v>65</v>
      </c>
      <c r="F16055" t="s">
        <v>65</v>
      </c>
      <c r="G16055" t="s">
        <v>15</v>
      </c>
      <c r="H16055" t="s">
        <v>524</v>
      </c>
      <c r="I16055" t="s">
        <v>17</v>
      </c>
      <c r="J16055" t="s">
        <v>117</v>
      </c>
      <c r="K16055" s="1">
        <v>45418</v>
      </c>
      <c r="L16055">
        <v>30</v>
      </c>
      <c r="M16055">
        <v>3</v>
      </c>
      <c r="N16055" t="s">
        <v>538</v>
      </c>
      <c r="O16055" t="s">
        <v>537</v>
      </c>
      <c r="P16055" t="s">
        <v>636</v>
      </c>
    </row>
    <row r="16056" spans="1:16" x14ac:dyDescent="0.25">
      <c r="A16056" t="s">
        <v>76</v>
      </c>
      <c r="B16056" t="s">
        <v>77</v>
      </c>
      <c r="C16056" t="s">
        <v>64</v>
      </c>
      <c r="E16056" t="s">
        <v>65</v>
      </c>
      <c r="F16056" t="s">
        <v>65</v>
      </c>
      <c r="G16056" t="s">
        <v>15</v>
      </c>
      <c r="H16056" t="s">
        <v>524</v>
      </c>
      <c r="I16056" t="s">
        <v>17</v>
      </c>
      <c r="J16056" t="s">
        <v>117</v>
      </c>
      <c r="K16056" s="1">
        <v>45420</v>
      </c>
      <c r="L16056">
        <v>60</v>
      </c>
      <c r="M16056">
        <v>3</v>
      </c>
      <c r="N16056" t="s">
        <v>538</v>
      </c>
      <c r="O16056" t="s">
        <v>537</v>
      </c>
      <c r="P16056" t="s">
        <v>636</v>
      </c>
    </row>
    <row r="16057" spans="1:16" x14ac:dyDescent="0.25">
      <c r="A16057" t="s">
        <v>76</v>
      </c>
      <c r="B16057" t="s">
        <v>77</v>
      </c>
      <c r="C16057" t="s">
        <v>64</v>
      </c>
      <c r="E16057" t="s">
        <v>65</v>
      </c>
      <c r="F16057" t="s">
        <v>65</v>
      </c>
      <c r="G16057" t="s">
        <v>15</v>
      </c>
      <c r="H16057" t="s">
        <v>524</v>
      </c>
      <c r="I16057" t="s">
        <v>17</v>
      </c>
      <c r="J16057" t="s">
        <v>117</v>
      </c>
      <c r="K16057" s="1">
        <v>45421</v>
      </c>
      <c r="L16057">
        <v>10.001999999999899</v>
      </c>
      <c r="M16057">
        <v>3</v>
      </c>
      <c r="N16057" t="s">
        <v>538</v>
      </c>
      <c r="O16057" t="s">
        <v>537</v>
      </c>
      <c r="P16057" t="s">
        <v>636</v>
      </c>
    </row>
    <row r="16058" spans="1:16" x14ac:dyDescent="0.25">
      <c r="A16058" t="s">
        <v>76</v>
      </c>
      <c r="B16058" t="s">
        <v>77</v>
      </c>
      <c r="C16058" t="s">
        <v>64</v>
      </c>
      <c r="E16058" t="s">
        <v>65</v>
      </c>
      <c r="F16058" t="s">
        <v>65</v>
      </c>
      <c r="G16058" t="s">
        <v>15</v>
      </c>
      <c r="H16058" t="s">
        <v>524</v>
      </c>
      <c r="I16058" t="s">
        <v>17</v>
      </c>
      <c r="J16058" t="s">
        <v>117</v>
      </c>
      <c r="K16058" s="1">
        <v>45422</v>
      </c>
      <c r="L16058">
        <v>30</v>
      </c>
      <c r="M16058">
        <v>3</v>
      </c>
      <c r="N16058" t="s">
        <v>538</v>
      </c>
      <c r="O16058" t="s">
        <v>537</v>
      </c>
      <c r="P16058" t="s">
        <v>636</v>
      </c>
    </row>
    <row r="16059" spans="1:16" x14ac:dyDescent="0.25">
      <c r="A16059" t="s">
        <v>76</v>
      </c>
      <c r="B16059" t="s">
        <v>77</v>
      </c>
      <c r="C16059" t="s">
        <v>64</v>
      </c>
      <c r="E16059" t="s">
        <v>65</v>
      </c>
      <c r="F16059" t="s">
        <v>65</v>
      </c>
      <c r="G16059" t="s">
        <v>15</v>
      </c>
      <c r="H16059" t="s">
        <v>524</v>
      </c>
      <c r="I16059" t="s">
        <v>19</v>
      </c>
      <c r="J16059" t="s">
        <v>117</v>
      </c>
      <c r="K16059" s="1">
        <v>45411</v>
      </c>
      <c r="L16059">
        <v>10.001999999999899</v>
      </c>
      <c r="M16059">
        <v>2</v>
      </c>
      <c r="N16059" t="s">
        <v>538</v>
      </c>
      <c r="O16059" t="s">
        <v>537</v>
      </c>
      <c r="P16059" t="s">
        <v>636</v>
      </c>
    </row>
    <row r="16060" spans="1:16" x14ac:dyDescent="0.25">
      <c r="A16060" t="s">
        <v>76</v>
      </c>
      <c r="B16060" t="s">
        <v>77</v>
      </c>
      <c r="C16060" t="s">
        <v>64</v>
      </c>
      <c r="E16060" t="s">
        <v>65</v>
      </c>
      <c r="F16060" t="s">
        <v>65</v>
      </c>
      <c r="G16060" t="s">
        <v>15</v>
      </c>
      <c r="H16060" t="s">
        <v>524</v>
      </c>
      <c r="I16060" t="s">
        <v>19</v>
      </c>
      <c r="J16060" t="s">
        <v>117</v>
      </c>
      <c r="K16060" s="1">
        <v>45412</v>
      </c>
      <c r="L16060">
        <v>10.001999999999899</v>
      </c>
      <c r="M16060">
        <v>2</v>
      </c>
      <c r="N16060" t="s">
        <v>538</v>
      </c>
      <c r="O16060" t="s">
        <v>537</v>
      </c>
      <c r="P16060" t="s">
        <v>636</v>
      </c>
    </row>
    <row r="16061" spans="1:16" x14ac:dyDescent="0.25">
      <c r="A16061" t="s">
        <v>76</v>
      </c>
      <c r="B16061" t="s">
        <v>77</v>
      </c>
      <c r="C16061" t="s">
        <v>64</v>
      </c>
      <c r="E16061" t="s">
        <v>65</v>
      </c>
      <c r="F16061" t="s">
        <v>65</v>
      </c>
      <c r="G16061" t="s">
        <v>15</v>
      </c>
      <c r="H16061" t="s">
        <v>25</v>
      </c>
      <c r="I16061" t="s">
        <v>21</v>
      </c>
      <c r="J16061" t="s">
        <v>117</v>
      </c>
      <c r="K16061" s="1">
        <v>45404</v>
      </c>
      <c r="L16061">
        <v>60</v>
      </c>
      <c r="M16061">
        <v>1</v>
      </c>
      <c r="N16061" t="s">
        <v>538</v>
      </c>
      <c r="O16061" t="s">
        <v>537</v>
      </c>
      <c r="P16061" t="s">
        <v>636</v>
      </c>
    </row>
    <row r="16062" spans="1:16" x14ac:dyDescent="0.25">
      <c r="A16062" t="s">
        <v>76</v>
      </c>
      <c r="B16062" t="s">
        <v>77</v>
      </c>
      <c r="C16062" t="s">
        <v>64</v>
      </c>
      <c r="E16062" t="s">
        <v>65</v>
      </c>
      <c r="F16062" t="s">
        <v>65</v>
      </c>
      <c r="G16062" t="s">
        <v>15</v>
      </c>
      <c r="H16062" t="s">
        <v>25</v>
      </c>
      <c r="I16062" t="s">
        <v>21</v>
      </c>
      <c r="J16062" t="s">
        <v>117</v>
      </c>
      <c r="K16062" s="1">
        <v>45405</v>
      </c>
      <c r="L16062">
        <v>60</v>
      </c>
      <c r="M16062">
        <v>1</v>
      </c>
      <c r="N16062" t="s">
        <v>538</v>
      </c>
      <c r="O16062" t="s">
        <v>537</v>
      </c>
      <c r="P16062" t="s">
        <v>636</v>
      </c>
    </row>
    <row r="16063" spans="1:16" x14ac:dyDescent="0.25">
      <c r="A16063" t="s">
        <v>76</v>
      </c>
      <c r="B16063" t="s">
        <v>77</v>
      </c>
      <c r="C16063" t="s">
        <v>64</v>
      </c>
      <c r="E16063" t="s">
        <v>65</v>
      </c>
      <c r="F16063" t="s">
        <v>65</v>
      </c>
      <c r="G16063" t="s">
        <v>15</v>
      </c>
      <c r="H16063" t="s">
        <v>25</v>
      </c>
      <c r="I16063" t="s">
        <v>21</v>
      </c>
      <c r="J16063" t="s">
        <v>117</v>
      </c>
      <c r="K16063" s="1">
        <v>45418</v>
      </c>
      <c r="L16063">
        <v>30</v>
      </c>
      <c r="M16063">
        <v>3</v>
      </c>
      <c r="N16063" t="s">
        <v>538</v>
      </c>
      <c r="O16063" t="s">
        <v>537</v>
      </c>
      <c r="P16063" t="s">
        <v>636</v>
      </c>
    </row>
    <row r="16064" spans="1:16" x14ac:dyDescent="0.25">
      <c r="A16064" t="s">
        <v>76</v>
      </c>
      <c r="B16064" t="s">
        <v>77</v>
      </c>
      <c r="C16064" t="s">
        <v>64</v>
      </c>
      <c r="E16064" t="s">
        <v>65</v>
      </c>
      <c r="F16064" t="s">
        <v>65</v>
      </c>
      <c r="G16064" t="s">
        <v>15</v>
      </c>
      <c r="H16064" t="s">
        <v>25</v>
      </c>
      <c r="I16064" t="s">
        <v>23</v>
      </c>
      <c r="J16064" t="s">
        <v>117</v>
      </c>
      <c r="K16064" s="1">
        <v>45413</v>
      </c>
      <c r="L16064">
        <v>60</v>
      </c>
      <c r="M16064">
        <v>2</v>
      </c>
      <c r="N16064" t="s">
        <v>538</v>
      </c>
      <c r="O16064" t="s">
        <v>537</v>
      </c>
      <c r="P16064" t="s">
        <v>636</v>
      </c>
    </row>
    <row r="16065" spans="1:16" x14ac:dyDescent="0.25">
      <c r="A16065" t="s">
        <v>76</v>
      </c>
      <c r="B16065" t="s">
        <v>77</v>
      </c>
      <c r="C16065" t="s">
        <v>64</v>
      </c>
      <c r="E16065" t="s">
        <v>65</v>
      </c>
      <c r="F16065" t="s">
        <v>65</v>
      </c>
      <c r="G16065" t="s">
        <v>15</v>
      </c>
      <c r="H16065" t="s">
        <v>25</v>
      </c>
      <c r="I16065" t="s">
        <v>23</v>
      </c>
      <c r="J16065" t="s">
        <v>117</v>
      </c>
      <c r="K16065" s="1">
        <v>45418</v>
      </c>
      <c r="L16065">
        <v>30</v>
      </c>
      <c r="M16065">
        <v>3</v>
      </c>
      <c r="N16065" t="s">
        <v>538</v>
      </c>
      <c r="O16065" t="s">
        <v>537</v>
      </c>
      <c r="P16065" t="s">
        <v>636</v>
      </c>
    </row>
    <row r="16066" spans="1:16" x14ac:dyDescent="0.25">
      <c r="A16066" t="s">
        <v>76</v>
      </c>
      <c r="B16066" t="s">
        <v>77</v>
      </c>
      <c r="C16066" t="s">
        <v>64</v>
      </c>
      <c r="E16066" t="s">
        <v>65</v>
      </c>
      <c r="F16066" t="s">
        <v>65</v>
      </c>
      <c r="G16066" t="s">
        <v>15</v>
      </c>
      <c r="H16066" t="s">
        <v>25</v>
      </c>
      <c r="I16066" t="s">
        <v>23</v>
      </c>
      <c r="J16066" t="s">
        <v>117</v>
      </c>
      <c r="K16066" s="1">
        <v>45420</v>
      </c>
      <c r="L16066">
        <v>30</v>
      </c>
      <c r="M16066">
        <v>3</v>
      </c>
      <c r="N16066" t="s">
        <v>538</v>
      </c>
      <c r="O16066" t="s">
        <v>537</v>
      </c>
      <c r="P16066" t="s">
        <v>636</v>
      </c>
    </row>
    <row r="16067" spans="1:16" x14ac:dyDescent="0.25">
      <c r="A16067" t="s">
        <v>76</v>
      </c>
      <c r="B16067" t="s">
        <v>77</v>
      </c>
      <c r="C16067" t="s">
        <v>64</v>
      </c>
      <c r="E16067" t="s">
        <v>65</v>
      </c>
      <c r="F16067" t="s">
        <v>65</v>
      </c>
      <c r="G16067" t="s">
        <v>15</v>
      </c>
      <c r="H16067" t="s">
        <v>25</v>
      </c>
      <c r="I16067" t="s">
        <v>68</v>
      </c>
      <c r="J16067" t="s">
        <v>117</v>
      </c>
      <c r="K16067" s="1">
        <v>45404</v>
      </c>
      <c r="L16067">
        <v>90</v>
      </c>
      <c r="M16067">
        <v>1</v>
      </c>
      <c r="N16067" t="s">
        <v>538</v>
      </c>
      <c r="O16067" t="s">
        <v>537</v>
      </c>
      <c r="P16067" t="s">
        <v>636</v>
      </c>
    </row>
    <row r="16068" spans="1:16" x14ac:dyDescent="0.25">
      <c r="A16068" t="s">
        <v>76</v>
      </c>
      <c r="B16068" t="s">
        <v>77</v>
      </c>
      <c r="C16068" t="s">
        <v>64</v>
      </c>
      <c r="E16068" t="s">
        <v>65</v>
      </c>
      <c r="F16068" t="s">
        <v>65</v>
      </c>
      <c r="G16068" t="s">
        <v>15</v>
      </c>
      <c r="H16068" t="s">
        <v>25</v>
      </c>
      <c r="I16068" t="s">
        <v>68</v>
      </c>
      <c r="J16068" t="s">
        <v>117</v>
      </c>
      <c r="K16068" s="1">
        <v>45405</v>
      </c>
      <c r="L16068">
        <v>30</v>
      </c>
      <c r="M16068">
        <v>1</v>
      </c>
      <c r="N16068" t="s">
        <v>538</v>
      </c>
      <c r="O16068" t="s">
        <v>537</v>
      </c>
      <c r="P16068" t="s">
        <v>636</v>
      </c>
    </row>
    <row r="16069" spans="1:16" x14ac:dyDescent="0.25">
      <c r="A16069" t="s">
        <v>76</v>
      </c>
      <c r="B16069" t="s">
        <v>77</v>
      </c>
      <c r="C16069" t="s">
        <v>64</v>
      </c>
      <c r="E16069" t="s">
        <v>65</v>
      </c>
      <c r="F16069" t="s">
        <v>65</v>
      </c>
      <c r="G16069" t="s">
        <v>15</v>
      </c>
      <c r="H16069" t="s">
        <v>25</v>
      </c>
      <c r="I16069" t="s">
        <v>26</v>
      </c>
      <c r="J16069" t="s">
        <v>118</v>
      </c>
      <c r="K16069" s="1">
        <v>45405</v>
      </c>
      <c r="L16069">
        <v>30</v>
      </c>
      <c r="M16069">
        <v>1</v>
      </c>
      <c r="N16069" t="s">
        <v>538</v>
      </c>
      <c r="O16069" t="s">
        <v>537</v>
      </c>
      <c r="P16069" t="s">
        <v>636</v>
      </c>
    </row>
    <row r="16070" spans="1:16" x14ac:dyDescent="0.25">
      <c r="A16070" t="s">
        <v>76</v>
      </c>
      <c r="B16070" t="s">
        <v>77</v>
      </c>
      <c r="C16070" t="s">
        <v>64</v>
      </c>
      <c r="E16070" t="s">
        <v>65</v>
      </c>
      <c r="F16070" t="s">
        <v>65</v>
      </c>
      <c r="G16070" t="s">
        <v>15</v>
      </c>
      <c r="H16070" t="s">
        <v>25</v>
      </c>
      <c r="I16070" t="s">
        <v>26</v>
      </c>
      <c r="J16070" t="s">
        <v>118</v>
      </c>
      <c r="K16070" s="1">
        <v>45408</v>
      </c>
      <c r="L16070">
        <v>10.001999999999899</v>
      </c>
      <c r="M16070">
        <v>1</v>
      </c>
      <c r="N16070" t="s">
        <v>538</v>
      </c>
      <c r="O16070" t="s">
        <v>537</v>
      </c>
      <c r="P16070" t="s">
        <v>636</v>
      </c>
    </row>
    <row r="16071" spans="1:16" x14ac:dyDescent="0.25">
      <c r="A16071" t="s">
        <v>76</v>
      </c>
      <c r="B16071" t="s">
        <v>77</v>
      </c>
      <c r="C16071" t="s">
        <v>64</v>
      </c>
      <c r="E16071" t="s">
        <v>65</v>
      </c>
      <c r="F16071" t="s">
        <v>65</v>
      </c>
      <c r="G16071" t="s">
        <v>15</v>
      </c>
      <c r="H16071" t="s">
        <v>25</v>
      </c>
      <c r="I16071" t="s">
        <v>28</v>
      </c>
      <c r="J16071" t="s">
        <v>118</v>
      </c>
      <c r="K16071" s="1">
        <v>45406</v>
      </c>
      <c r="L16071">
        <v>60</v>
      </c>
      <c r="M16071">
        <v>1</v>
      </c>
      <c r="N16071" t="s">
        <v>538</v>
      </c>
      <c r="O16071" t="s">
        <v>537</v>
      </c>
      <c r="P16071" t="s">
        <v>636</v>
      </c>
    </row>
    <row r="16072" spans="1:16" x14ac:dyDescent="0.25">
      <c r="A16072" t="s">
        <v>76</v>
      </c>
      <c r="B16072" t="s">
        <v>77</v>
      </c>
      <c r="C16072" t="s">
        <v>64</v>
      </c>
      <c r="E16072" t="s">
        <v>65</v>
      </c>
      <c r="F16072" t="s">
        <v>65</v>
      </c>
      <c r="G16072" t="s">
        <v>15</v>
      </c>
      <c r="H16072" t="s">
        <v>25</v>
      </c>
      <c r="I16072" t="s">
        <v>28</v>
      </c>
      <c r="J16072" t="s">
        <v>118</v>
      </c>
      <c r="K16072" s="1">
        <v>45419</v>
      </c>
      <c r="L16072">
        <v>90</v>
      </c>
      <c r="M16072">
        <v>3</v>
      </c>
      <c r="N16072" t="s">
        <v>538</v>
      </c>
      <c r="O16072" t="s">
        <v>537</v>
      </c>
      <c r="P16072" t="s">
        <v>636</v>
      </c>
    </row>
    <row r="16073" spans="1:16" x14ac:dyDescent="0.25">
      <c r="A16073" t="s">
        <v>76</v>
      </c>
      <c r="B16073" t="s">
        <v>77</v>
      </c>
      <c r="C16073" t="s">
        <v>64</v>
      </c>
      <c r="E16073" t="s">
        <v>65</v>
      </c>
      <c r="F16073" t="s">
        <v>65</v>
      </c>
      <c r="G16073" t="s">
        <v>15</v>
      </c>
      <c r="H16073" t="s">
        <v>25</v>
      </c>
      <c r="I16073" t="s">
        <v>28</v>
      </c>
      <c r="J16073" t="s">
        <v>118</v>
      </c>
      <c r="K16073" s="1">
        <v>45420</v>
      </c>
      <c r="L16073">
        <v>60</v>
      </c>
      <c r="M16073">
        <v>3</v>
      </c>
      <c r="N16073" t="s">
        <v>538</v>
      </c>
      <c r="O16073" t="s">
        <v>537</v>
      </c>
      <c r="P16073" t="s">
        <v>636</v>
      </c>
    </row>
    <row r="16074" spans="1:16" x14ac:dyDescent="0.25">
      <c r="A16074" t="s">
        <v>76</v>
      </c>
      <c r="B16074" t="s">
        <v>77</v>
      </c>
      <c r="C16074" t="s">
        <v>64</v>
      </c>
      <c r="E16074" t="s">
        <v>65</v>
      </c>
      <c r="F16074" t="s">
        <v>65</v>
      </c>
      <c r="G16074" t="s">
        <v>15</v>
      </c>
      <c r="H16074" t="s">
        <v>25</v>
      </c>
      <c r="I16074" t="s">
        <v>28</v>
      </c>
      <c r="J16074" t="s">
        <v>118</v>
      </c>
      <c r="K16074" s="1">
        <v>45421</v>
      </c>
      <c r="L16074">
        <v>30</v>
      </c>
      <c r="M16074">
        <v>3</v>
      </c>
      <c r="N16074" t="s">
        <v>538</v>
      </c>
      <c r="O16074" t="s">
        <v>537</v>
      </c>
      <c r="P16074" t="s">
        <v>636</v>
      </c>
    </row>
    <row r="16075" spans="1:16" x14ac:dyDescent="0.25">
      <c r="A16075" t="s">
        <v>76</v>
      </c>
      <c r="B16075" t="s">
        <v>77</v>
      </c>
      <c r="C16075" t="s">
        <v>64</v>
      </c>
      <c r="E16075" t="s">
        <v>65</v>
      </c>
      <c r="F16075" t="s">
        <v>65</v>
      </c>
      <c r="G16075" t="s">
        <v>15</v>
      </c>
      <c r="H16075" t="s">
        <v>25</v>
      </c>
      <c r="I16075" t="s">
        <v>29</v>
      </c>
      <c r="J16075" t="s">
        <v>118</v>
      </c>
      <c r="K16075" s="1">
        <v>45407</v>
      </c>
      <c r="L16075">
        <v>60</v>
      </c>
      <c r="M16075">
        <v>1</v>
      </c>
      <c r="N16075" t="s">
        <v>538</v>
      </c>
      <c r="O16075" t="s">
        <v>537</v>
      </c>
      <c r="P16075" t="s">
        <v>636</v>
      </c>
    </row>
    <row r="16076" spans="1:16" x14ac:dyDescent="0.25">
      <c r="A16076" t="s">
        <v>76</v>
      </c>
      <c r="B16076" t="s">
        <v>77</v>
      </c>
      <c r="C16076" t="s">
        <v>64</v>
      </c>
      <c r="E16076" t="s">
        <v>65</v>
      </c>
      <c r="F16076" t="s">
        <v>65</v>
      </c>
      <c r="G16076" t="s">
        <v>15</v>
      </c>
      <c r="H16076" t="s">
        <v>33</v>
      </c>
      <c r="I16076" t="s">
        <v>34</v>
      </c>
      <c r="J16076" t="s">
        <v>191</v>
      </c>
      <c r="K16076" s="1">
        <v>45404</v>
      </c>
      <c r="L16076">
        <v>60</v>
      </c>
      <c r="M16076">
        <v>1</v>
      </c>
      <c r="N16076" t="s">
        <v>538</v>
      </c>
      <c r="O16076" t="s">
        <v>537</v>
      </c>
      <c r="P16076" t="s">
        <v>636</v>
      </c>
    </row>
    <row r="16077" spans="1:16" x14ac:dyDescent="0.25">
      <c r="A16077" t="s">
        <v>76</v>
      </c>
      <c r="B16077" t="s">
        <v>77</v>
      </c>
      <c r="C16077" t="s">
        <v>64</v>
      </c>
      <c r="E16077" t="s">
        <v>65</v>
      </c>
      <c r="F16077" t="s">
        <v>65</v>
      </c>
      <c r="G16077" t="s">
        <v>15</v>
      </c>
      <c r="H16077" t="s">
        <v>33</v>
      </c>
      <c r="I16077" t="s">
        <v>34</v>
      </c>
      <c r="J16077" t="s">
        <v>191</v>
      </c>
      <c r="K16077" s="1">
        <v>45405</v>
      </c>
      <c r="L16077">
        <v>90</v>
      </c>
      <c r="M16077">
        <v>1</v>
      </c>
      <c r="N16077" t="s">
        <v>538</v>
      </c>
      <c r="O16077" t="s">
        <v>537</v>
      </c>
      <c r="P16077" t="s">
        <v>636</v>
      </c>
    </row>
    <row r="16078" spans="1:16" x14ac:dyDescent="0.25">
      <c r="A16078" t="s">
        <v>76</v>
      </c>
      <c r="B16078" t="s">
        <v>77</v>
      </c>
      <c r="C16078" t="s">
        <v>64</v>
      </c>
      <c r="E16078" t="s">
        <v>65</v>
      </c>
      <c r="F16078" t="s">
        <v>65</v>
      </c>
      <c r="G16078" t="s">
        <v>15</v>
      </c>
      <c r="H16078" t="s">
        <v>33</v>
      </c>
      <c r="I16078" t="s">
        <v>34</v>
      </c>
      <c r="J16078" t="s">
        <v>191</v>
      </c>
      <c r="K16078" s="1">
        <v>45406</v>
      </c>
      <c r="L16078">
        <v>120</v>
      </c>
      <c r="M16078">
        <v>1</v>
      </c>
      <c r="N16078" t="s">
        <v>538</v>
      </c>
      <c r="O16078" t="s">
        <v>537</v>
      </c>
      <c r="P16078" t="s">
        <v>636</v>
      </c>
    </row>
    <row r="16079" spans="1:16" x14ac:dyDescent="0.25">
      <c r="A16079" t="s">
        <v>76</v>
      </c>
      <c r="B16079" t="s">
        <v>77</v>
      </c>
      <c r="C16079" t="s">
        <v>64</v>
      </c>
      <c r="E16079" t="s">
        <v>65</v>
      </c>
      <c r="F16079" t="s">
        <v>65</v>
      </c>
      <c r="G16079" t="s">
        <v>15</v>
      </c>
      <c r="H16079" t="s">
        <v>33</v>
      </c>
      <c r="I16079" t="s">
        <v>34</v>
      </c>
      <c r="J16079" t="s">
        <v>191</v>
      </c>
      <c r="K16079" s="1">
        <v>45407</v>
      </c>
      <c r="L16079">
        <v>90</v>
      </c>
      <c r="M16079">
        <v>1</v>
      </c>
      <c r="N16079" t="s">
        <v>538</v>
      </c>
      <c r="O16079" t="s">
        <v>537</v>
      </c>
      <c r="P16079" t="s">
        <v>636</v>
      </c>
    </row>
    <row r="16080" spans="1:16" x14ac:dyDescent="0.25">
      <c r="A16080" t="s">
        <v>76</v>
      </c>
      <c r="B16080" t="s">
        <v>77</v>
      </c>
      <c r="C16080" t="s">
        <v>64</v>
      </c>
      <c r="E16080" t="s">
        <v>65</v>
      </c>
      <c r="F16080" t="s">
        <v>65</v>
      </c>
      <c r="G16080" t="s">
        <v>15</v>
      </c>
      <c r="H16080" t="s">
        <v>33</v>
      </c>
      <c r="I16080" t="s">
        <v>34</v>
      </c>
      <c r="J16080" t="s">
        <v>191</v>
      </c>
      <c r="K16080" s="1">
        <v>45408</v>
      </c>
      <c r="L16080">
        <v>120</v>
      </c>
      <c r="M16080">
        <v>1</v>
      </c>
      <c r="N16080" t="s">
        <v>538</v>
      </c>
      <c r="O16080" t="s">
        <v>537</v>
      </c>
      <c r="P16080" t="s">
        <v>636</v>
      </c>
    </row>
    <row r="16081" spans="1:16" x14ac:dyDescent="0.25">
      <c r="A16081" t="s">
        <v>76</v>
      </c>
      <c r="B16081" t="s">
        <v>77</v>
      </c>
      <c r="C16081" t="s">
        <v>64</v>
      </c>
      <c r="E16081" t="s">
        <v>65</v>
      </c>
      <c r="F16081" t="s">
        <v>65</v>
      </c>
      <c r="G16081" t="s">
        <v>15</v>
      </c>
      <c r="H16081" t="s">
        <v>33</v>
      </c>
      <c r="I16081" t="s">
        <v>34</v>
      </c>
      <c r="J16081" t="s">
        <v>191</v>
      </c>
      <c r="K16081" s="1">
        <v>45411</v>
      </c>
      <c r="L16081">
        <v>30</v>
      </c>
      <c r="M16081">
        <v>2</v>
      </c>
      <c r="N16081" t="s">
        <v>538</v>
      </c>
      <c r="O16081" t="s">
        <v>537</v>
      </c>
      <c r="P16081" t="s">
        <v>636</v>
      </c>
    </row>
    <row r="16082" spans="1:16" x14ac:dyDescent="0.25">
      <c r="A16082" t="s">
        <v>76</v>
      </c>
      <c r="B16082" t="s">
        <v>77</v>
      </c>
      <c r="C16082" t="s">
        <v>64</v>
      </c>
      <c r="E16082" t="s">
        <v>65</v>
      </c>
      <c r="F16082" t="s">
        <v>65</v>
      </c>
      <c r="G16082" t="s">
        <v>15</v>
      </c>
      <c r="H16082" t="s">
        <v>33</v>
      </c>
      <c r="I16082" t="s">
        <v>34</v>
      </c>
      <c r="J16082" t="s">
        <v>191</v>
      </c>
      <c r="K16082" s="1">
        <v>45412</v>
      </c>
      <c r="L16082">
        <v>60</v>
      </c>
      <c r="M16082">
        <v>2</v>
      </c>
      <c r="N16082" t="s">
        <v>538</v>
      </c>
      <c r="O16082" t="s">
        <v>537</v>
      </c>
      <c r="P16082" t="s">
        <v>636</v>
      </c>
    </row>
    <row r="16083" spans="1:16" x14ac:dyDescent="0.25">
      <c r="A16083" t="s">
        <v>76</v>
      </c>
      <c r="B16083" t="s">
        <v>77</v>
      </c>
      <c r="C16083" t="s">
        <v>64</v>
      </c>
      <c r="E16083" t="s">
        <v>65</v>
      </c>
      <c r="F16083" t="s">
        <v>65</v>
      </c>
      <c r="G16083" t="s">
        <v>15</v>
      </c>
      <c r="H16083" t="s">
        <v>33</v>
      </c>
      <c r="I16083" t="s">
        <v>34</v>
      </c>
      <c r="J16083" t="s">
        <v>191</v>
      </c>
      <c r="K16083" s="1">
        <v>45413</v>
      </c>
      <c r="L16083">
        <v>60</v>
      </c>
      <c r="M16083">
        <v>2</v>
      </c>
      <c r="N16083" t="s">
        <v>538</v>
      </c>
      <c r="O16083" t="s">
        <v>537</v>
      </c>
      <c r="P16083" t="s">
        <v>636</v>
      </c>
    </row>
    <row r="16084" spans="1:16" x14ac:dyDescent="0.25">
      <c r="A16084" t="s">
        <v>76</v>
      </c>
      <c r="B16084" t="s">
        <v>77</v>
      </c>
      <c r="C16084" t="s">
        <v>64</v>
      </c>
      <c r="E16084" t="s">
        <v>65</v>
      </c>
      <c r="F16084" t="s">
        <v>65</v>
      </c>
      <c r="G16084" t="s">
        <v>15</v>
      </c>
      <c r="H16084" t="s">
        <v>33</v>
      </c>
      <c r="I16084" t="s">
        <v>34</v>
      </c>
      <c r="J16084" t="s">
        <v>191</v>
      </c>
      <c r="K16084" s="1">
        <v>45414</v>
      </c>
      <c r="L16084">
        <v>30</v>
      </c>
      <c r="M16084">
        <v>2</v>
      </c>
      <c r="N16084" t="s">
        <v>538</v>
      </c>
      <c r="O16084" t="s">
        <v>537</v>
      </c>
      <c r="P16084" t="s">
        <v>636</v>
      </c>
    </row>
    <row r="16085" spans="1:16" x14ac:dyDescent="0.25">
      <c r="A16085" t="s">
        <v>76</v>
      </c>
      <c r="B16085" t="s">
        <v>77</v>
      </c>
      <c r="C16085" t="s">
        <v>64</v>
      </c>
      <c r="E16085" t="s">
        <v>65</v>
      </c>
      <c r="F16085" t="s">
        <v>65</v>
      </c>
      <c r="G16085" t="s">
        <v>15</v>
      </c>
      <c r="H16085" t="s">
        <v>33</v>
      </c>
      <c r="I16085" t="s">
        <v>34</v>
      </c>
      <c r="J16085" t="s">
        <v>191</v>
      </c>
      <c r="K16085" s="1">
        <v>45415</v>
      </c>
      <c r="L16085">
        <v>30</v>
      </c>
      <c r="M16085">
        <v>2</v>
      </c>
      <c r="N16085" t="s">
        <v>538</v>
      </c>
      <c r="O16085" t="s">
        <v>537</v>
      </c>
      <c r="P16085" t="s">
        <v>636</v>
      </c>
    </row>
    <row r="16086" spans="1:16" x14ac:dyDescent="0.25">
      <c r="A16086" t="s">
        <v>76</v>
      </c>
      <c r="B16086" t="s">
        <v>77</v>
      </c>
      <c r="C16086" t="s">
        <v>64</v>
      </c>
      <c r="E16086" t="s">
        <v>65</v>
      </c>
      <c r="F16086" t="s">
        <v>65</v>
      </c>
      <c r="G16086" t="s">
        <v>15</v>
      </c>
      <c r="H16086" t="s">
        <v>33</v>
      </c>
      <c r="I16086" t="s">
        <v>34</v>
      </c>
      <c r="J16086" t="s">
        <v>191</v>
      </c>
      <c r="K16086" s="1">
        <v>45418</v>
      </c>
      <c r="L16086">
        <v>60</v>
      </c>
      <c r="M16086">
        <v>3</v>
      </c>
      <c r="N16086" t="s">
        <v>538</v>
      </c>
      <c r="O16086" t="s">
        <v>537</v>
      </c>
      <c r="P16086" t="s">
        <v>636</v>
      </c>
    </row>
    <row r="16087" spans="1:16" x14ac:dyDescent="0.25">
      <c r="A16087" t="s">
        <v>76</v>
      </c>
      <c r="B16087" t="s">
        <v>77</v>
      </c>
      <c r="C16087" t="s">
        <v>64</v>
      </c>
      <c r="E16087" t="s">
        <v>65</v>
      </c>
      <c r="F16087" t="s">
        <v>65</v>
      </c>
      <c r="G16087" t="s">
        <v>15</v>
      </c>
      <c r="H16087" t="s">
        <v>33</v>
      </c>
      <c r="I16087" t="s">
        <v>34</v>
      </c>
      <c r="J16087" t="s">
        <v>191</v>
      </c>
      <c r="K16087" s="1">
        <v>45419</v>
      </c>
      <c r="L16087">
        <v>120</v>
      </c>
      <c r="M16087">
        <v>3</v>
      </c>
      <c r="N16087" t="s">
        <v>538</v>
      </c>
      <c r="O16087" t="s">
        <v>537</v>
      </c>
      <c r="P16087" t="s">
        <v>636</v>
      </c>
    </row>
    <row r="16088" spans="1:16" x14ac:dyDescent="0.25">
      <c r="A16088" t="s">
        <v>76</v>
      </c>
      <c r="B16088" t="s">
        <v>77</v>
      </c>
      <c r="C16088" t="s">
        <v>64</v>
      </c>
      <c r="E16088" t="s">
        <v>65</v>
      </c>
      <c r="F16088" t="s">
        <v>65</v>
      </c>
      <c r="G16088" t="s">
        <v>15</v>
      </c>
      <c r="H16088" t="s">
        <v>33</v>
      </c>
      <c r="I16088" t="s">
        <v>34</v>
      </c>
      <c r="J16088" t="s">
        <v>191</v>
      </c>
      <c r="K16088" s="1">
        <v>45420</v>
      </c>
      <c r="L16088">
        <v>90</v>
      </c>
      <c r="M16088">
        <v>3</v>
      </c>
      <c r="N16088" t="s">
        <v>538</v>
      </c>
      <c r="O16088" t="s">
        <v>537</v>
      </c>
      <c r="P16088" t="s">
        <v>636</v>
      </c>
    </row>
    <row r="16089" spans="1:16" x14ac:dyDescent="0.25">
      <c r="A16089" t="s">
        <v>76</v>
      </c>
      <c r="B16089" t="s">
        <v>77</v>
      </c>
      <c r="C16089" t="s">
        <v>64</v>
      </c>
      <c r="E16089" t="s">
        <v>65</v>
      </c>
      <c r="F16089" t="s">
        <v>65</v>
      </c>
      <c r="G16089" t="s">
        <v>15</v>
      </c>
      <c r="H16089" t="s">
        <v>33</v>
      </c>
      <c r="I16089" t="s">
        <v>34</v>
      </c>
      <c r="J16089" t="s">
        <v>191</v>
      </c>
      <c r="K16089" s="1">
        <v>45421</v>
      </c>
      <c r="L16089">
        <v>150</v>
      </c>
      <c r="M16089">
        <v>3</v>
      </c>
      <c r="N16089" t="s">
        <v>538</v>
      </c>
      <c r="O16089" t="s">
        <v>537</v>
      </c>
      <c r="P16089" t="s">
        <v>636</v>
      </c>
    </row>
    <row r="16090" spans="1:16" x14ac:dyDescent="0.25">
      <c r="A16090" t="s">
        <v>76</v>
      </c>
      <c r="B16090" t="s">
        <v>77</v>
      </c>
      <c r="C16090" t="s">
        <v>64</v>
      </c>
      <c r="E16090" t="s">
        <v>65</v>
      </c>
      <c r="F16090" t="s">
        <v>65</v>
      </c>
      <c r="G16090" t="s">
        <v>15</v>
      </c>
      <c r="H16090" t="s">
        <v>35</v>
      </c>
      <c r="I16090" t="s">
        <v>36</v>
      </c>
      <c r="J16090" t="s">
        <v>191</v>
      </c>
      <c r="K16090" s="1">
        <v>45406</v>
      </c>
      <c r="L16090">
        <v>90</v>
      </c>
      <c r="M16090">
        <v>1</v>
      </c>
      <c r="N16090" t="s">
        <v>538</v>
      </c>
      <c r="O16090" t="s">
        <v>537</v>
      </c>
      <c r="P16090" t="s">
        <v>636</v>
      </c>
    </row>
    <row r="16091" spans="1:16" x14ac:dyDescent="0.25">
      <c r="A16091" t="s">
        <v>76</v>
      </c>
      <c r="B16091" t="s">
        <v>77</v>
      </c>
      <c r="C16091" t="s">
        <v>64</v>
      </c>
      <c r="E16091" t="s">
        <v>65</v>
      </c>
      <c r="F16091" t="s">
        <v>65</v>
      </c>
      <c r="G16091" t="s">
        <v>15</v>
      </c>
      <c r="H16091" t="s">
        <v>35</v>
      </c>
      <c r="I16091" t="s">
        <v>36</v>
      </c>
      <c r="J16091" t="s">
        <v>191</v>
      </c>
      <c r="K16091" s="1">
        <v>45414</v>
      </c>
      <c r="L16091">
        <v>90</v>
      </c>
      <c r="M16091">
        <v>2</v>
      </c>
      <c r="N16091" t="s">
        <v>538</v>
      </c>
      <c r="O16091" t="s">
        <v>537</v>
      </c>
      <c r="P16091" t="s">
        <v>636</v>
      </c>
    </row>
    <row r="16092" spans="1:16" x14ac:dyDescent="0.25">
      <c r="A16092" t="s">
        <v>76</v>
      </c>
      <c r="B16092" t="s">
        <v>77</v>
      </c>
      <c r="C16092" t="s">
        <v>64</v>
      </c>
      <c r="E16092" t="s">
        <v>65</v>
      </c>
      <c r="F16092" t="s">
        <v>65</v>
      </c>
      <c r="G16092" t="s">
        <v>15</v>
      </c>
      <c r="H16092" t="s">
        <v>35</v>
      </c>
      <c r="I16092" t="s">
        <v>36</v>
      </c>
      <c r="J16092" t="s">
        <v>191</v>
      </c>
      <c r="K16092" s="1">
        <v>45422</v>
      </c>
      <c r="L16092">
        <v>60</v>
      </c>
      <c r="M16092">
        <v>3</v>
      </c>
      <c r="N16092" t="s">
        <v>538</v>
      </c>
      <c r="O16092" t="s">
        <v>537</v>
      </c>
      <c r="P16092" t="s">
        <v>636</v>
      </c>
    </row>
    <row r="16093" spans="1:16" x14ac:dyDescent="0.25">
      <c r="A16093" t="s">
        <v>76</v>
      </c>
      <c r="B16093" t="s">
        <v>77</v>
      </c>
      <c r="C16093" t="s">
        <v>64</v>
      </c>
      <c r="E16093" t="s">
        <v>65</v>
      </c>
      <c r="F16093" t="s">
        <v>65</v>
      </c>
      <c r="G16093" t="s">
        <v>15</v>
      </c>
      <c r="H16093" t="s">
        <v>35</v>
      </c>
      <c r="I16093" t="s">
        <v>85</v>
      </c>
      <c r="J16093" t="s">
        <v>191</v>
      </c>
      <c r="K16093" s="1">
        <v>45419</v>
      </c>
      <c r="L16093">
        <v>60</v>
      </c>
      <c r="M16093">
        <v>3</v>
      </c>
      <c r="N16093" t="s">
        <v>538</v>
      </c>
      <c r="O16093" t="s">
        <v>537</v>
      </c>
      <c r="P16093" t="s">
        <v>636</v>
      </c>
    </row>
    <row r="16094" spans="1:16" x14ac:dyDescent="0.25">
      <c r="A16094" t="s">
        <v>76</v>
      </c>
      <c r="B16094" t="s">
        <v>77</v>
      </c>
      <c r="C16094" t="s">
        <v>64</v>
      </c>
      <c r="E16094" t="s">
        <v>65</v>
      </c>
      <c r="F16094" t="s">
        <v>65</v>
      </c>
      <c r="G16094" t="s">
        <v>15</v>
      </c>
      <c r="H16094" t="s">
        <v>37</v>
      </c>
      <c r="I16094" t="s">
        <v>37</v>
      </c>
      <c r="J16094" t="s">
        <v>119</v>
      </c>
      <c r="K16094" s="1">
        <v>45404</v>
      </c>
      <c r="L16094">
        <v>90</v>
      </c>
      <c r="M16094">
        <v>1</v>
      </c>
      <c r="N16094" t="s">
        <v>538</v>
      </c>
      <c r="O16094" t="s">
        <v>537</v>
      </c>
      <c r="P16094" t="s">
        <v>636</v>
      </c>
    </row>
    <row r="16095" spans="1:16" x14ac:dyDescent="0.25">
      <c r="A16095" t="s">
        <v>76</v>
      </c>
      <c r="B16095" t="s">
        <v>77</v>
      </c>
      <c r="C16095" t="s">
        <v>64</v>
      </c>
      <c r="E16095" t="s">
        <v>65</v>
      </c>
      <c r="F16095" t="s">
        <v>65</v>
      </c>
      <c r="G16095" t="s">
        <v>15</v>
      </c>
      <c r="H16095" t="s">
        <v>37</v>
      </c>
      <c r="I16095" t="s">
        <v>37</v>
      </c>
      <c r="J16095" t="s">
        <v>119</v>
      </c>
      <c r="K16095" s="1">
        <v>45405</v>
      </c>
      <c r="L16095">
        <v>90</v>
      </c>
      <c r="M16095">
        <v>1</v>
      </c>
      <c r="N16095" t="s">
        <v>538</v>
      </c>
      <c r="O16095" t="s">
        <v>537</v>
      </c>
      <c r="P16095" t="s">
        <v>636</v>
      </c>
    </row>
    <row r="16096" spans="1:16" x14ac:dyDescent="0.25">
      <c r="A16096" t="s">
        <v>76</v>
      </c>
      <c r="B16096" t="s">
        <v>77</v>
      </c>
      <c r="C16096" t="s">
        <v>64</v>
      </c>
      <c r="E16096" t="s">
        <v>65</v>
      </c>
      <c r="F16096" t="s">
        <v>65</v>
      </c>
      <c r="G16096" t="s">
        <v>15</v>
      </c>
      <c r="H16096" t="s">
        <v>37</v>
      </c>
      <c r="I16096" t="s">
        <v>37</v>
      </c>
      <c r="J16096" t="s">
        <v>119</v>
      </c>
      <c r="K16096" s="1">
        <v>45406</v>
      </c>
      <c r="L16096">
        <v>120</v>
      </c>
      <c r="M16096">
        <v>1</v>
      </c>
      <c r="N16096" t="s">
        <v>538</v>
      </c>
      <c r="O16096" t="s">
        <v>537</v>
      </c>
      <c r="P16096" t="s">
        <v>636</v>
      </c>
    </row>
    <row r="16097" spans="1:16" x14ac:dyDescent="0.25">
      <c r="A16097" t="s">
        <v>76</v>
      </c>
      <c r="B16097" t="s">
        <v>77</v>
      </c>
      <c r="C16097" t="s">
        <v>64</v>
      </c>
      <c r="E16097" t="s">
        <v>65</v>
      </c>
      <c r="F16097" t="s">
        <v>65</v>
      </c>
      <c r="G16097" t="s">
        <v>15</v>
      </c>
      <c r="H16097" t="s">
        <v>37</v>
      </c>
      <c r="I16097" t="s">
        <v>37</v>
      </c>
      <c r="J16097" t="s">
        <v>119</v>
      </c>
      <c r="K16097" s="1">
        <v>45407</v>
      </c>
      <c r="L16097">
        <v>150</v>
      </c>
      <c r="M16097">
        <v>1</v>
      </c>
      <c r="N16097" t="s">
        <v>538</v>
      </c>
      <c r="O16097" t="s">
        <v>537</v>
      </c>
      <c r="P16097" t="s">
        <v>636</v>
      </c>
    </row>
    <row r="16098" spans="1:16" x14ac:dyDescent="0.25">
      <c r="A16098" t="s">
        <v>76</v>
      </c>
      <c r="B16098" t="s">
        <v>77</v>
      </c>
      <c r="C16098" t="s">
        <v>64</v>
      </c>
      <c r="E16098" t="s">
        <v>65</v>
      </c>
      <c r="F16098" t="s">
        <v>65</v>
      </c>
      <c r="G16098" t="s">
        <v>15</v>
      </c>
      <c r="H16098" t="s">
        <v>37</v>
      </c>
      <c r="I16098" t="s">
        <v>37</v>
      </c>
      <c r="J16098" t="s">
        <v>119</v>
      </c>
      <c r="K16098" s="1">
        <v>45411</v>
      </c>
      <c r="L16098">
        <v>120</v>
      </c>
      <c r="M16098">
        <v>2</v>
      </c>
      <c r="N16098" t="s">
        <v>538</v>
      </c>
      <c r="O16098" t="s">
        <v>537</v>
      </c>
      <c r="P16098" t="s">
        <v>636</v>
      </c>
    </row>
    <row r="16099" spans="1:16" x14ac:dyDescent="0.25">
      <c r="A16099" t="s">
        <v>76</v>
      </c>
      <c r="B16099" t="s">
        <v>77</v>
      </c>
      <c r="C16099" t="s">
        <v>64</v>
      </c>
      <c r="E16099" t="s">
        <v>65</v>
      </c>
      <c r="F16099" t="s">
        <v>65</v>
      </c>
      <c r="G16099" t="s">
        <v>15</v>
      </c>
      <c r="H16099" t="s">
        <v>37</v>
      </c>
      <c r="I16099" t="s">
        <v>37</v>
      </c>
      <c r="J16099" t="s">
        <v>119</v>
      </c>
      <c r="K16099" s="1">
        <v>45412</v>
      </c>
      <c r="L16099">
        <v>60</v>
      </c>
      <c r="M16099">
        <v>2</v>
      </c>
      <c r="N16099" t="s">
        <v>538</v>
      </c>
      <c r="O16099" t="s">
        <v>537</v>
      </c>
      <c r="P16099" t="s">
        <v>636</v>
      </c>
    </row>
    <row r="16100" spans="1:16" x14ac:dyDescent="0.25">
      <c r="A16100" t="s">
        <v>76</v>
      </c>
      <c r="B16100" t="s">
        <v>77</v>
      </c>
      <c r="C16100" t="s">
        <v>64</v>
      </c>
      <c r="E16100" t="s">
        <v>65</v>
      </c>
      <c r="F16100" t="s">
        <v>65</v>
      </c>
      <c r="G16100" t="s">
        <v>15</v>
      </c>
      <c r="H16100" t="s">
        <v>37</v>
      </c>
      <c r="I16100" t="s">
        <v>37</v>
      </c>
      <c r="J16100" t="s">
        <v>119</v>
      </c>
      <c r="K16100" s="1">
        <v>45413</v>
      </c>
      <c r="L16100">
        <v>60</v>
      </c>
      <c r="M16100">
        <v>2</v>
      </c>
      <c r="N16100" t="s">
        <v>538</v>
      </c>
      <c r="O16100" t="s">
        <v>537</v>
      </c>
      <c r="P16100" t="s">
        <v>636</v>
      </c>
    </row>
    <row r="16101" spans="1:16" x14ac:dyDescent="0.25">
      <c r="A16101" t="s">
        <v>76</v>
      </c>
      <c r="B16101" t="s">
        <v>77</v>
      </c>
      <c r="C16101" t="s">
        <v>64</v>
      </c>
      <c r="E16101" t="s">
        <v>65</v>
      </c>
      <c r="F16101" t="s">
        <v>65</v>
      </c>
      <c r="G16101" t="s">
        <v>15</v>
      </c>
      <c r="H16101" t="s">
        <v>37</v>
      </c>
      <c r="I16101" t="s">
        <v>37</v>
      </c>
      <c r="J16101" t="s">
        <v>119</v>
      </c>
      <c r="K16101" s="1">
        <v>45414</v>
      </c>
      <c r="L16101">
        <v>60</v>
      </c>
      <c r="M16101">
        <v>2</v>
      </c>
      <c r="N16101" t="s">
        <v>538</v>
      </c>
      <c r="O16101" t="s">
        <v>537</v>
      </c>
      <c r="P16101" t="s">
        <v>636</v>
      </c>
    </row>
    <row r="16102" spans="1:16" x14ac:dyDescent="0.25">
      <c r="A16102" t="s">
        <v>76</v>
      </c>
      <c r="B16102" t="s">
        <v>77</v>
      </c>
      <c r="C16102" t="s">
        <v>64</v>
      </c>
      <c r="E16102" t="s">
        <v>65</v>
      </c>
      <c r="F16102" t="s">
        <v>65</v>
      </c>
      <c r="G16102" t="s">
        <v>15</v>
      </c>
      <c r="H16102" t="s">
        <v>37</v>
      </c>
      <c r="I16102" t="s">
        <v>37</v>
      </c>
      <c r="J16102" t="s">
        <v>119</v>
      </c>
      <c r="K16102" s="1">
        <v>45415</v>
      </c>
      <c r="L16102">
        <v>30</v>
      </c>
      <c r="M16102">
        <v>2</v>
      </c>
      <c r="N16102" t="s">
        <v>538</v>
      </c>
      <c r="O16102" t="s">
        <v>537</v>
      </c>
      <c r="P16102" t="s">
        <v>636</v>
      </c>
    </row>
    <row r="16103" spans="1:16" x14ac:dyDescent="0.25">
      <c r="A16103" t="s">
        <v>76</v>
      </c>
      <c r="B16103" t="s">
        <v>77</v>
      </c>
      <c r="C16103" t="s">
        <v>64</v>
      </c>
      <c r="E16103" t="s">
        <v>65</v>
      </c>
      <c r="F16103" t="s">
        <v>65</v>
      </c>
      <c r="G16103" t="s">
        <v>15</v>
      </c>
      <c r="H16103" t="s">
        <v>37</v>
      </c>
      <c r="I16103" t="s">
        <v>37</v>
      </c>
      <c r="J16103" t="s">
        <v>119</v>
      </c>
      <c r="K16103" s="1">
        <v>45418</v>
      </c>
      <c r="L16103">
        <v>60</v>
      </c>
      <c r="M16103">
        <v>3</v>
      </c>
      <c r="N16103" t="s">
        <v>538</v>
      </c>
      <c r="O16103" t="s">
        <v>537</v>
      </c>
      <c r="P16103" t="s">
        <v>636</v>
      </c>
    </row>
    <row r="16104" spans="1:16" x14ac:dyDescent="0.25">
      <c r="A16104" t="s">
        <v>76</v>
      </c>
      <c r="B16104" t="s">
        <v>77</v>
      </c>
      <c r="C16104" t="s">
        <v>64</v>
      </c>
      <c r="E16104" t="s">
        <v>65</v>
      </c>
      <c r="F16104" t="s">
        <v>65</v>
      </c>
      <c r="G16104" t="s">
        <v>15</v>
      </c>
      <c r="H16104" t="s">
        <v>37</v>
      </c>
      <c r="I16104" t="s">
        <v>37</v>
      </c>
      <c r="J16104" t="s">
        <v>119</v>
      </c>
      <c r="K16104" s="1">
        <v>45419</v>
      </c>
      <c r="L16104">
        <v>30</v>
      </c>
      <c r="M16104">
        <v>3</v>
      </c>
      <c r="N16104" t="s">
        <v>538</v>
      </c>
      <c r="O16104" t="s">
        <v>537</v>
      </c>
      <c r="P16104" t="s">
        <v>636</v>
      </c>
    </row>
    <row r="16105" spans="1:16" x14ac:dyDescent="0.25">
      <c r="A16105" t="s">
        <v>76</v>
      </c>
      <c r="B16105" t="s">
        <v>77</v>
      </c>
      <c r="C16105" t="s">
        <v>64</v>
      </c>
      <c r="E16105" t="s">
        <v>65</v>
      </c>
      <c r="F16105" t="s">
        <v>65</v>
      </c>
      <c r="G16105" t="s">
        <v>15</v>
      </c>
      <c r="H16105" t="s">
        <v>37</v>
      </c>
      <c r="I16105" t="s">
        <v>37</v>
      </c>
      <c r="J16105" t="s">
        <v>119</v>
      </c>
      <c r="K16105" s="1">
        <v>45420</v>
      </c>
      <c r="L16105">
        <v>30</v>
      </c>
      <c r="M16105">
        <v>3</v>
      </c>
      <c r="N16105" t="s">
        <v>538</v>
      </c>
      <c r="O16105" t="s">
        <v>537</v>
      </c>
      <c r="P16105" t="s">
        <v>636</v>
      </c>
    </row>
    <row r="16106" spans="1:16" x14ac:dyDescent="0.25">
      <c r="A16106" t="s">
        <v>76</v>
      </c>
      <c r="B16106" t="s">
        <v>77</v>
      </c>
      <c r="C16106" t="s">
        <v>64</v>
      </c>
      <c r="E16106" t="s">
        <v>65</v>
      </c>
      <c r="F16106" t="s">
        <v>65</v>
      </c>
      <c r="G16106" t="s">
        <v>15</v>
      </c>
      <c r="H16106" t="s">
        <v>37</v>
      </c>
      <c r="I16106" t="s">
        <v>37</v>
      </c>
      <c r="J16106" t="s">
        <v>119</v>
      </c>
      <c r="K16106" s="1">
        <v>45421</v>
      </c>
      <c r="L16106">
        <v>120</v>
      </c>
      <c r="M16106">
        <v>3</v>
      </c>
      <c r="N16106" t="s">
        <v>538</v>
      </c>
      <c r="O16106" t="s">
        <v>537</v>
      </c>
      <c r="P16106" t="s">
        <v>636</v>
      </c>
    </row>
    <row r="16107" spans="1:16" x14ac:dyDescent="0.25">
      <c r="A16107" t="s">
        <v>76</v>
      </c>
      <c r="B16107" t="s">
        <v>77</v>
      </c>
      <c r="C16107" t="s">
        <v>64</v>
      </c>
      <c r="E16107" t="s">
        <v>65</v>
      </c>
      <c r="F16107" t="s">
        <v>65</v>
      </c>
      <c r="G16107" t="s">
        <v>15</v>
      </c>
      <c r="H16107" t="s">
        <v>37</v>
      </c>
      <c r="I16107" t="s">
        <v>37</v>
      </c>
      <c r="J16107" t="s">
        <v>119</v>
      </c>
      <c r="K16107" s="1">
        <v>45422</v>
      </c>
      <c r="L16107">
        <v>30</v>
      </c>
      <c r="M16107">
        <v>3</v>
      </c>
      <c r="N16107" t="s">
        <v>538</v>
      </c>
      <c r="O16107" t="s">
        <v>537</v>
      </c>
      <c r="P16107" t="s">
        <v>636</v>
      </c>
    </row>
    <row r="16108" spans="1:16" x14ac:dyDescent="0.25">
      <c r="A16108" t="s">
        <v>76</v>
      </c>
      <c r="B16108" t="s">
        <v>77</v>
      </c>
      <c r="C16108" t="s">
        <v>64</v>
      </c>
      <c r="E16108" t="s">
        <v>65</v>
      </c>
      <c r="F16108" t="s">
        <v>65</v>
      </c>
      <c r="G16108" t="s">
        <v>15</v>
      </c>
      <c r="H16108" t="s">
        <v>37</v>
      </c>
      <c r="I16108" t="s">
        <v>39</v>
      </c>
      <c r="J16108" t="s">
        <v>119</v>
      </c>
      <c r="K16108" s="1">
        <v>45407</v>
      </c>
      <c r="L16108">
        <v>30</v>
      </c>
      <c r="M16108">
        <v>1</v>
      </c>
      <c r="N16108" t="s">
        <v>538</v>
      </c>
      <c r="O16108" t="s">
        <v>537</v>
      </c>
      <c r="P16108" t="s">
        <v>636</v>
      </c>
    </row>
    <row r="16109" spans="1:16" x14ac:dyDescent="0.25">
      <c r="A16109" t="s">
        <v>76</v>
      </c>
      <c r="B16109" t="s">
        <v>77</v>
      </c>
      <c r="C16109" t="s">
        <v>64</v>
      </c>
      <c r="E16109" t="s">
        <v>65</v>
      </c>
      <c r="F16109" t="s">
        <v>65</v>
      </c>
      <c r="G16109" t="s">
        <v>15</v>
      </c>
      <c r="H16109" t="s">
        <v>37</v>
      </c>
      <c r="I16109" t="s">
        <v>39</v>
      </c>
      <c r="J16109" t="s">
        <v>119</v>
      </c>
      <c r="K16109" s="1">
        <v>45414</v>
      </c>
      <c r="L16109">
        <v>30</v>
      </c>
      <c r="M16109">
        <v>2</v>
      </c>
      <c r="N16109" t="s">
        <v>538</v>
      </c>
      <c r="O16109" t="s">
        <v>537</v>
      </c>
      <c r="P16109" t="s">
        <v>636</v>
      </c>
    </row>
    <row r="16110" spans="1:16" x14ac:dyDescent="0.25">
      <c r="A16110" t="s">
        <v>76</v>
      </c>
      <c r="B16110" t="s">
        <v>77</v>
      </c>
      <c r="C16110" t="s">
        <v>64</v>
      </c>
      <c r="E16110" t="s">
        <v>65</v>
      </c>
      <c r="F16110" t="s">
        <v>65</v>
      </c>
      <c r="G16110" t="s">
        <v>15</v>
      </c>
      <c r="H16110" t="s">
        <v>37</v>
      </c>
      <c r="I16110" t="s">
        <v>39</v>
      </c>
      <c r="J16110" t="s">
        <v>119</v>
      </c>
      <c r="K16110" s="1">
        <v>45420</v>
      </c>
      <c r="L16110">
        <v>30</v>
      </c>
      <c r="M16110">
        <v>3</v>
      </c>
      <c r="N16110" t="s">
        <v>538</v>
      </c>
      <c r="O16110" t="s">
        <v>537</v>
      </c>
      <c r="P16110" t="s">
        <v>636</v>
      </c>
    </row>
    <row r="16111" spans="1:16" x14ac:dyDescent="0.25">
      <c r="A16111" t="s">
        <v>76</v>
      </c>
      <c r="B16111" t="s">
        <v>77</v>
      </c>
      <c r="C16111" t="s">
        <v>64</v>
      </c>
      <c r="E16111" t="s">
        <v>65</v>
      </c>
      <c r="F16111" t="s">
        <v>65</v>
      </c>
      <c r="G16111" t="s">
        <v>15</v>
      </c>
      <c r="H16111" t="s">
        <v>37</v>
      </c>
      <c r="I16111" t="s">
        <v>39</v>
      </c>
      <c r="J16111" t="s">
        <v>119</v>
      </c>
      <c r="K16111" s="1">
        <v>45421</v>
      </c>
      <c r="L16111">
        <v>30</v>
      </c>
      <c r="M16111">
        <v>3</v>
      </c>
      <c r="N16111" t="s">
        <v>538</v>
      </c>
      <c r="O16111" t="s">
        <v>537</v>
      </c>
      <c r="P16111" t="s">
        <v>636</v>
      </c>
    </row>
    <row r="16112" spans="1:16" x14ac:dyDescent="0.25">
      <c r="A16112" t="s">
        <v>76</v>
      </c>
      <c r="B16112" t="s">
        <v>77</v>
      </c>
      <c r="C16112" t="s">
        <v>64</v>
      </c>
      <c r="E16112" t="s">
        <v>65</v>
      </c>
      <c r="F16112" t="s">
        <v>65</v>
      </c>
      <c r="G16112" t="s">
        <v>15</v>
      </c>
      <c r="H16112" t="s">
        <v>524</v>
      </c>
      <c r="I16112" t="s">
        <v>40</v>
      </c>
      <c r="J16112" t="s">
        <v>117</v>
      </c>
      <c r="K16112" s="1">
        <v>45413</v>
      </c>
      <c r="L16112">
        <v>30</v>
      </c>
      <c r="M16112">
        <v>2</v>
      </c>
      <c r="N16112" t="s">
        <v>538</v>
      </c>
      <c r="O16112" t="s">
        <v>537</v>
      </c>
      <c r="P16112" t="s">
        <v>636</v>
      </c>
    </row>
    <row r="16113" spans="1:16" x14ac:dyDescent="0.25">
      <c r="A16113" t="s">
        <v>76</v>
      </c>
      <c r="B16113" t="s">
        <v>77</v>
      </c>
      <c r="C16113" t="s">
        <v>64</v>
      </c>
      <c r="E16113" t="s">
        <v>65</v>
      </c>
      <c r="F16113" t="s">
        <v>65</v>
      </c>
      <c r="G16113" t="s">
        <v>15</v>
      </c>
      <c r="H16113" t="s">
        <v>524</v>
      </c>
      <c r="I16113" t="s">
        <v>40</v>
      </c>
      <c r="J16113" t="s">
        <v>117</v>
      </c>
      <c r="K16113" s="1">
        <v>45415</v>
      </c>
      <c r="L16113">
        <v>60</v>
      </c>
      <c r="M16113">
        <v>2</v>
      </c>
      <c r="N16113" t="s">
        <v>538</v>
      </c>
      <c r="O16113" t="s">
        <v>537</v>
      </c>
      <c r="P16113" t="s">
        <v>636</v>
      </c>
    </row>
    <row r="16114" spans="1:16" x14ac:dyDescent="0.25">
      <c r="A16114" t="s">
        <v>76</v>
      </c>
      <c r="B16114" t="s">
        <v>77</v>
      </c>
      <c r="C16114" t="s">
        <v>64</v>
      </c>
      <c r="E16114" t="s">
        <v>65</v>
      </c>
      <c r="F16114" t="s">
        <v>65</v>
      </c>
      <c r="G16114" t="s">
        <v>15</v>
      </c>
      <c r="H16114" t="s">
        <v>524</v>
      </c>
      <c r="I16114" t="s">
        <v>41</v>
      </c>
      <c r="J16114" t="s">
        <v>117</v>
      </c>
      <c r="K16114" s="1">
        <v>45404</v>
      </c>
      <c r="L16114">
        <v>60</v>
      </c>
      <c r="M16114">
        <v>1</v>
      </c>
      <c r="N16114" t="s">
        <v>538</v>
      </c>
      <c r="O16114" t="s">
        <v>537</v>
      </c>
      <c r="P16114" t="s">
        <v>636</v>
      </c>
    </row>
    <row r="16115" spans="1:16" x14ac:dyDescent="0.25">
      <c r="A16115" t="s">
        <v>76</v>
      </c>
      <c r="B16115" t="s">
        <v>77</v>
      </c>
      <c r="C16115" t="s">
        <v>64</v>
      </c>
      <c r="E16115" t="s">
        <v>65</v>
      </c>
      <c r="F16115" t="s">
        <v>65</v>
      </c>
      <c r="G16115" t="s">
        <v>15</v>
      </c>
      <c r="H16115" t="s">
        <v>524</v>
      </c>
      <c r="I16115" t="s">
        <v>41</v>
      </c>
      <c r="J16115" t="s">
        <v>117</v>
      </c>
      <c r="K16115" s="1">
        <v>45405</v>
      </c>
      <c r="L16115">
        <v>60</v>
      </c>
      <c r="M16115">
        <v>1</v>
      </c>
      <c r="N16115" t="s">
        <v>538</v>
      </c>
      <c r="O16115" t="s">
        <v>537</v>
      </c>
      <c r="P16115" t="s">
        <v>636</v>
      </c>
    </row>
    <row r="16116" spans="1:16" x14ac:dyDescent="0.25">
      <c r="A16116" t="s">
        <v>76</v>
      </c>
      <c r="B16116" t="s">
        <v>77</v>
      </c>
      <c r="C16116" t="s">
        <v>64</v>
      </c>
      <c r="E16116" t="s">
        <v>65</v>
      </c>
      <c r="F16116" t="s">
        <v>65</v>
      </c>
      <c r="G16116" t="s">
        <v>15</v>
      </c>
      <c r="H16116" t="s">
        <v>524</v>
      </c>
      <c r="I16116" t="s">
        <v>41</v>
      </c>
      <c r="J16116" t="s">
        <v>117</v>
      </c>
      <c r="K16116" s="1">
        <v>45407</v>
      </c>
      <c r="L16116">
        <v>120</v>
      </c>
      <c r="M16116">
        <v>1</v>
      </c>
      <c r="N16116" t="s">
        <v>538</v>
      </c>
      <c r="O16116" t="s">
        <v>537</v>
      </c>
      <c r="P16116" t="s">
        <v>636</v>
      </c>
    </row>
    <row r="16117" spans="1:16" x14ac:dyDescent="0.25">
      <c r="A16117" t="s">
        <v>76</v>
      </c>
      <c r="B16117" t="s">
        <v>77</v>
      </c>
      <c r="C16117" t="s">
        <v>64</v>
      </c>
      <c r="E16117" t="s">
        <v>65</v>
      </c>
      <c r="F16117" t="s">
        <v>65</v>
      </c>
      <c r="G16117" t="s">
        <v>15</v>
      </c>
      <c r="H16117" t="s">
        <v>524</v>
      </c>
      <c r="I16117" t="s">
        <v>41</v>
      </c>
      <c r="J16117" t="s">
        <v>117</v>
      </c>
      <c r="K16117" s="1">
        <v>45412</v>
      </c>
      <c r="L16117">
        <v>180</v>
      </c>
      <c r="M16117">
        <v>2</v>
      </c>
      <c r="N16117" t="s">
        <v>538</v>
      </c>
      <c r="O16117" t="s">
        <v>537</v>
      </c>
      <c r="P16117" t="s">
        <v>636</v>
      </c>
    </row>
    <row r="16118" spans="1:16" x14ac:dyDescent="0.25">
      <c r="A16118" t="s">
        <v>76</v>
      </c>
      <c r="B16118" t="s">
        <v>77</v>
      </c>
      <c r="C16118" t="s">
        <v>64</v>
      </c>
      <c r="E16118" t="s">
        <v>65</v>
      </c>
      <c r="F16118" t="s">
        <v>65</v>
      </c>
      <c r="G16118" t="s">
        <v>15</v>
      </c>
      <c r="H16118" t="s">
        <v>524</v>
      </c>
      <c r="I16118" t="s">
        <v>41</v>
      </c>
      <c r="J16118" t="s">
        <v>117</v>
      </c>
      <c r="K16118" s="1">
        <v>45415</v>
      </c>
      <c r="L16118">
        <v>90</v>
      </c>
      <c r="M16118">
        <v>2</v>
      </c>
      <c r="N16118" t="s">
        <v>538</v>
      </c>
      <c r="O16118" t="s">
        <v>537</v>
      </c>
      <c r="P16118" t="s">
        <v>636</v>
      </c>
    </row>
    <row r="16119" spans="1:16" x14ac:dyDescent="0.25">
      <c r="A16119" t="s">
        <v>76</v>
      </c>
      <c r="B16119" t="s">
        <v>77</v>
      </c>
      <c r="C16119" t="s">
        <v>64</v>
      </c>
      <c r="E16119" t="s">
        <v>65</v>
      </c>
      <c r="F16119" t="s">
        <v>65</v>
      </c>
      <c r="G16119" t="s">
        <v>15</v>
      </c>
      <c r="H16119" t="s">
        <v>524</v>
      </c>
      <c r="I16119" t="s">
        <v>41</v>
      </c>
      <c r="J16119" t="s">
        <v>117</v>
      </c>
      <c r="K16119" s="1">
        <v>45418</v>
      </c>
      <c r="L16119">
        <v>30</v>
      </c>
      <c r="M16119">
        <v>3</v>
      </c>
      <c r="N16119" t="s">
        <v>538</v>
      </c>
      <c r="O16119" t="s">
        <v>537</v>
      </c>
      <c r="P16119" t="s">
        <v>636</v>
      </c>
    </row>
    <row r="16120" spans="1:16" x14ac:dyDescent="0.25">
      <c r="A16120" t="s">
        <v>76</v>
      </c>
      <c r="B16120" t="s">
        <v>77</v>
      </c>
      <c r="C16120" t="s">
        <v>64</v>
      </c>
      <c r="E16120" t="s">
        <v>65</v>
      </c>
      <c r="F16120" t="s">
        <v>65</v>
      </c>
      <c r="G16120" t="s">
        <v>15</v>
      </c>
      <c r="H16120" t="s">
        <v>524</v>
      </c>
      <c r="I16120" t="s">
        <v>41</v>
      </c>
      <c r="J16120" t="s">
        <v>117</v>
      </c>
      <c r="K16120" s="1">
        <v>45419</v>
      </c>
      <c r="L16120">
        <v>60</v>
      </c>
      <c r="M16120">
        <v>3</v>
      </c>
      <c r="N16120" t="s">
        <v>538</v>
      </c>
      <c r="O16120" t="s">
        <v>537</v>
      </c>
      <c r="P16120" t="s">
        <v>636</v>
      </c>
    </row>
    <row r="16121" spans="1:16" x14ac:dyDescent="0.25">
      <c r="A16121" t="s">
        <v>76</v>
      </c>
      <c r="B16121" t="s">
        <v>77</v>
      </c>
      <c r="C16121" t="s">
        <v>64</v>
      </c>
      <c r="E16121" t="s">
        <v>65</v>
      </c>
      <c r="F16121" t="s">
        <v>65</v>
      </c>
      <c r="G16121" t="s">
        <v>15</v>
      </c>
      <c r="H16121" t="s">
        <v>524</v>
      </c>
      <c r="I16121" t="s">
        <v>41</v>
      </c>
      <c r="J16121" t="s">
        <v>117</v>
      </c>
      <c r="K16121" s="1">
        <v>45421</v>
      </c>
      <c r="L16121">
        <v>30</v>
      </c>
      <c r="M16121">
        <v>3</v>
      </c>
      <c r="N16121" t="s">
        <v>538</v>
      </c>
      <c r="O16121" t="s">
        <v>537</v>
      </c>
      <c r="P16121" t="s">
        <v>636</v>
      </c>
    </row>
    <row r="16122" spans="1:16" x14ac:dyDescent="0.25">
      <c r="A16122" t="s">
        <v>76</v>
      </c>
      <c r="B16122" t="s">
        <v>77</v>
      </c>
      <c r="C16122" t="s">
        <v>64</v>
      </c>
      <c r="E16122" t="s">
        <v>65</v>
      </c>
      <c r="F16122" t="s">
        <v>65</v>
      </c>
      <c r="G16122" t="s">
        <v>15</v>
      </c>
      <c r="H16122" t="s">
        <v>524</v>
      </c>
      <c r="I16122" t="s">
        <v>41</v>
      </c>
      <c r="J16122" t="s">
        <v>117</v>
      </c>
      <c r="K16122" s="1">
        <v>45422</v>
      </c>
      <c r="L16122">
        <v>150</v>
      </c>
      <c r="M16122">
        <v>3</v>
      </c>
      <c r="N16122" t="s">
        <v>538</v>
      </c>
      <c r="O16122" t="s">
        <v>537</v>
      </c>
      <c r="P16122" t="s">
        <v>636</v>
      </c>
    </row>
    <row r="16123" spans="1:16" x14ac:dyDescent="0.25">
      <c r="A16123" t="s">
        <v>76</v>
      </c>
      <c r="B16123" t="s">
        <v>77</v>
      </c>
      <c r="C16123" t="s">
        <v>64</v>
      </c>
      <c r="E16123" t="s">
        <v>65</v>
      </c>
      <c r="F16123" t="s">
        <v>65</v>
      </c>
      <c r="G16123" t="s">
        <v>15</v>
      </c>
      <c r="H16123" t="s">
        <v>524</v>
      </c>
      <c r="I16123" t="s">
        <v>43</v>
      </c>
      <c r="J16123" t="s">
        <v>117</v>
      </c>
      <c r="K16123" s="1">
        <v>45405</v>
      </c>
      <c r="L16123">
        <v>60</v>
      </c>
      <c r="M16123">
        <v>1</v>
      </c>
      <c r="N16123" t="s">
        <v>538</v>
      </c>
      <c r="O16123" t="s">
        <v>537</v>
      </c>
      <c r="P16123" t="s">
        <v>636</v>
      </c>
    </row>
    <row r="16124" spans="1:16" x14ac:dyDescent="0.25">
      <c r="A16124" t="s">
        <v>76</v>
      </c>
      <c r="B16124" t="s">
        <v>77</v>
      </c>
      <c r="C16124" t="s">
        <v>64</v>
      </c>
      <c r="E16124" t="s">
        <v>65</v>
      </c>
      <c r="F16124" t="s">
        <v>65</v>
      </c>
      <c r="G16124" t="s">
        <v>15</v>
      </c>
      <c r="H16124" t="s">
        <v>524</v>
      </c>
      <c r="I16124" t="s">
        <v>43</v>
      </c>
      <c r="J16124" t="s">
        <v>117</v>
      </c>
      <c r="K16124" s="1">
        <v>45419</v>
      </c>
      <c r="L16124">
        <v>60</v>
      </c>
      <c r="M16124">
        <v>3</v>
      </c>
      <c r="N16124" t="s">
        <v>538</v>
      </c>
      <c r="O16124" t="s">
        <v>537</v>
      </c>
      <c r="P16124" t="s">
        <v>636</v>
      </c>
    </row>
    <row r="16125" spans="1:16" x14ac:dyDescent="0.25">
      <c r="A16125" t="s">
        <v>76</v>
      </c>
      <c r="B16125" t="s">
        <v>77</v>
      </c>
      <c r="C16125" t="s">
        <v>64</v>
      </c>
      <c r="E16125" t="s">
        <v>65</v>
      </c>
      <c r="F16125" t="s">
        <v>65</v>
      </c>
      <c r="G16125" t="s">
        <v>15</v>
      </c>
      <c r="H16125" t="s">
        <v>44</v>
      </c>
      <c r="I16125" t="s">
        <v>78</v>
      </c>
      <c r="J16125" t="s">
        <v>117</v>
      </c>
      <c r="K16125" s="1">
        <v>45412</v>
      </c>
      <c r="L16125">
        <v>60</v>
      </c>
      <c r="M16125">
        <v>2</v>
      </c>
      <c r="N16125" t="s">
        <v>538</v>
      </c>
      <c r="O16125" t="s">
        <v>537</v>
      </c>
      <c r="P16125" t="s">
        <v>636</v>
      </c>
    </row>
    <row r="16126" spans="1:16" x14ac:dyDescent="0.25">
      <c r="A16126" t="s">
        <v>76</v>
      </c>
      <c r="B16126" t="s">
        <v>77</v>
      </c>
      <c r="C16126" t="s">
        <v>64</v>
      </c>
      <c r="E16126" t="s">
        <v>65</v>
      </c>
      <c r="F16126" t="s">
        <v>65</v>
      </c>
      <c r="G16126" t="s">
        <v>15</v>
      </c>
      <c r="H16126" t="s">
        <v>44</v>
      </c>
      <c r="I16126" t="s">
        <v>45</v>
      </c>
      <c r="J16126" t="s">
        <v>118</v>
      </c>
      <c r="K16126" s="1">
        <v>45406</v>
      </c>
      <c r="L16126">
        <v>60</v>
      </c>
      <c r="M16126">
        <v>1</v>
      </c>
      <c r="N16126" t="s">
        <v>538</v>
      </c>
      <c r="O16126" t="s">
        <v>537</v>
      </c>
      <c r="P16126" t="s">
        <v>636</v>
      </c>
    </row>
    <row r="16127" spans="1:16" x14ac:dyDescent="0.25">
      <c r="A16127" t="s">
        <v>76</v>
      </c>
      <c r="B16127" t="s">
        <v>77</v>
      </c>
      <c r="C16127" t="s">
        <v>64</v>
      </c>
      <c r="E16127" t="s">
        <v>65</v>
      </c>
      <c r="F16127" t="s">
        <v>65</v>
      </c>
      <c r="G16127" t="s">
        <v>15</v>
      </c>
      <c r="H16127" t="s">
        <v>44</v>
      </c>
      <c r="I16127" t="s">
        <v>45</v>
      </c>
      <c r="J16127" t="s">
        <v>118</v>
      </c>
      <c r="K16127" s="1">
        <v>45411</v>
      </c>
      <c r="L16127">
        <v>60</v>
      </c>
      <c r="M16127">
        <v>2</v>
      </c>
      <c r="N16127" t="s">
        <v>538</v>
      </c>
      <c r="O16127" t="s">
        <v>537</v>
      </c>
      <c r="P16127" t="s">
        <v>636</v>
      </c>
    </row>
    <row r="16128" spans="1:16" x14ac:dyDescent="0.25">
      <c r="A16128" t="s">
        <v>76</v>
      </c>
      <c r="B16128" t="s">
        <v>77</v>
      </c>
      <c r="C16128" t="s">
        <v>64</v>
      </c>
      <c r="E16128" t="s">
        <v>65</v>
      </c>
      <c r="F16128" t="s">
        <v>65</v>
      </c>
      <c r="G16128" t="s">
        <v>15</v>
      </c>
      <c r="H16128" t="s">
        <v>44</v>
      </c>
      <c r="I16128" t="s">
        <v>45</v>
      </c>
      <c r="J16128" t="s">
        <v>118</v>
      </c>
      <c r="K16128" s="1">
        <v>45412</v>
      </c>
      <c r="L16128">
        <v>60</v>
      </c>
      <c r="M16128">
        <v>2</v>
      </c>
      <c r="N16128" t="s">
        <v>538</v>
      </c>
      <c r="O16128" t="s">
        <v>537</v>
      </c>
      <c r="P16128" t="s">
        <v>636</v>
      </c>
    </row>
    <row r="16129" spans="1:16" x14ac:dyDescent="0.25">
      <c r="A16129" t="s">
        <v>76</v>
      </c>
      <c r="B16129" t="s">
        <v>77</v>
      </c>
      <c r="C16129" t="s">
        <v>64</v>
      </c>
      <c r="E16129" t="s">
        <v>65</v>
      </c>
      <c r="F16129" t="s">
        <v>65</v>
      </c>
      <c r="G16129" t="s">
        <v>15</v>
      </c>
      <c r="H16129" t="s">
        <v>44</v>
      </c>
      <c r="I16129" t="s">
        <v>79</v>
      </c>
      <c r="J16129" t="s">
        <v>191</v>
      </c>
      <c r="K16129" s="1">
        <v>45405</v>
      </c>
      <c r="L16129">
        <v>90</v>
      </c>
      <c r="M16129">
        <v>1</v>
      </c>
      <c r="N16129" t="s">
        <v>538</v>
      </c>
      <c r="O16129" t="s">
        <v>537</v>
      </c>
      <c r="P16129" t="s">
        <v>636</v>
      </c>
    </row>
    <row r="16130" spans="1:16" x14ac:dyDescent="0.25">
      <c r="A16130" t="s">
        <v>76</v>
      </c>
      <c r="B16130" t="s">
        <v>77</v>
      </c>
      <c r="C16130" t="s">
        <v>64</v>
      </c>
      <c r="E16130" t="s">
        <v>65</v>
      </c>
      <c r="F16130" t="s">
        <v>65</v>
      </c>
      <c r="G16130" t="s">
        <v>15</v>
      </c>
      <c r="H16130" t="s">
        <v>44</v>
      </c>
      <c r="I16130" t="s">
        <v>79</v>
      </c>
      <c r="J16130" t="s">
        <v>191</v>
      </c>
      <c r="K16130" s="1">
        <v>45408</v>
      </c>
      <c r="L16130">
        <v>120</v>
      </c>
      <c r="M16130">
        <v>1</v>
      </c>
      <c r="N16130" t="s">
        <v>538</v>
      </c>
      <c r="O16130" t="s">
        <v>537</v>
      </c>
      <c r="P16130" t="s">
        <v>636</v>
      </c>
    </row>
    <row r="16131" spans="1:16" x14ac:dyDescent="0.25">
      <c r="A16131" t="s">
        <v>76</v>
      </c>
      <c r="B16131" t="s">
        <v>77</v>
      </c>
      <c r="C16131" t="s">
        <v>64</v>
      </c>
      <c r="E16131" t="s">
        <v>65</v>
      </c>
      <c r="F16131" t="s">
        <v>65</v>
      </c>
      <c r="G16131" t="s">
        <v>15</v>
      </c>
      <c r="H16131" t="s">
        <v>44</v>
      </c>
      <c r="I16131" t="s">
        <v>79</v>
      </c>
      <c r="J16131" t="s">
        <v>191</v>
      </c>
      <c r="K16131" s="1">
        <v>45411</v>
      </c>
      <c r="L16131">
        <v>120</v>
      </c>
      <c r="M16131">
        <v>2</v>
      </c>
      <c r="N16131" t="s">
        <v>538</v>
      </c>
      <c r="O16131" t="s">
        <v>537</v>
      </c>
      <c r="P16131" t="s">
        <v>636</v>
      </c>
    </row>
    <row r="16132" spans="1:16" x14ac:dyDescent="0.25">
      <c r="A16132" t="s">
        <v>76</v>
      </c>
      <c r="B16132" t="s">
        <v>77</v>
      </c>
      <c r="C16132" t="s">
        <v>64</v>
      </c>
      <c r="E16132" t="s">
        <v>65</v>
      </c>
      <c r="F16132" t="s">
        <v>65</v>
      </c>
      <c r="G16132" t="s">
        <v>15</v>
      </c>
      <c r="H16132" t="s">
        <v>44</v>
      </c>
      <c r="I16132" t="s">
        <v>79</v>
      </c>
      <c r="J16132" t="s">
        <v>191</v>
      </c>
      <c r="K16132" s="1">
        <v>45413</v>
      </c>
      <c r="L16132">
        <v>30</v>
      </c>
      <c r="M16132">
        <v>2</v>
      </c>
      <c r="N16132" t="s">
        <v>538</v>
      </c>
      <c r="O16132" t="s">
        <v>537</v>
      </c>
      <c r="P16132" t="s">
        <v>636</v>
      </c>
    </row>
    <row r="16133" spans="1:16" x14ac:dyDescent="0.25">
      <c r="A16133" t="s">
        <v>76</v>
      </c>
      <c r="B16133" t="s">
        <v>77</v>
      </c>
      <c r="C16133" t="s">
        <v>64</v>
      </c>
      <c r="E16133" t="s">
        <v>65</v>
      </c>
      <c r="F16133" t="s">
        <v>65</v>
      </c>
      <c r="G16133" t="s">
        <v>15</v>
      </c>
      <c r="H16133" t="s">
        <v>44</v>
      </c>
      <c r="I16133" t="s">
        <v>79</v>
      </c>
      <c r="J16133" t="s">
        <v>191</v>
      </c>
      <c r="K16133" s="1">
        <v>45414</v>
      </c>
      <c r="L16133">
        <v>90</v>
      </c>
      <c r="M16133">
        <v>2</v>
      </c>
      <c r="N16133" t="s">
        <v>538</v>
      </c>
      <c r="O16133" t="s">
        <v>537</v>
      </c>
      <c r="P16133" t="s">
        <v>636</v>
      </c>
    </row>
    <row r="16134" spans="1:16" x14ac:dyDescent="0.25">
      <c r="A16134" t="s">
        <v>76</v>
      </c>
      <c r="B16134" t="s">
        <v>77</v>
      </c>
      <c r="C16134" t="s">
        <v>64</v>
      </c>
      <c r="E16134" t="s">
        <v>65</v>
      </c>
      <c r="F16134" t="s">
        <v>65</v>
      </c>
      <c r="G16134" t="s">
        <v>15</v>
      </c>
      <c r="H16134" t="s">
        <v>44</v>
      </c>
      <c r="I16134" t="s">
        <v>80</v>
      </c>
      <c r="J16134" t="s">
        <v>117</v>
      </c>
      <c r="K16134" s="1">
        <v>45418</v>
      </c>
      <c r="L16134">
        <v>60</v>
      </c>
      <c r="M16134">
        <v>3</v>
      </c>
      <c r="N16134" t="s">
        <v>538</v>
      </c>
      <c r="O16134" t="s">
        <v>537</v>
      </c>
      <c r="P16134" t="s">
        <v>636</v>
      </c>
    </row>
    <row r="16135" spans="1:16" x14ac:dyDescent="0.25">
      <c r="A16135" t="s">
        <v>76</v>
      </c>
      <c r="B16135" t="s">
        <v>77</v>
      </c>
      <c r="C16135" t="s">
        <v>64</v>
      </c>
      <c r="E16135" t="s">
        <v>65</v>
      </c>
      <c r="F16135" t="s">
        <v>65</v>
      </c>
      <c r="G16135" t="s">
        <v>15</v>
      </c>
      <c r="H16135" t="s">
        <v>61</v>
      </c>
      <c r="I16135" t="s">
        <v>61</v>
      </c>
      <c r="J16135" t="s">
        <v>119</v>
      </c>
      <c r="K16135" s="1">
        <v>45425</v>
      </c>
      <c r="L16135">
        <v>480</v>
      </c>
      <c r="M16135">
        <v>4</v>
      </c>
      <c r="N16135" t="s">
        <v>538</v>
      </c>
      <c r="O16135" t="s">
        <v>537</v>
      </c>
      <c r="P16135" t="s">
        <v>636</v>
      </c>
    </row>
    <row r="16136" spans="1:16" x14ac:dyDescent="0.25">
      <c r="A16136" t="s">
        <v>76</v>
      </c>
      <c r="B16136" t="s">
        <v>77</v>
      </c>
      <c r="C16136" t="s">
        <v>64</v>
      </c>
      <c r="E16136" t="s">
        <v>65</v>
      </c>
      <c r="F16136" t="s">
        <v>65</v>
      </c>
      <c r="G16136" t="s">
        <v>15</v>
      </c>
      <c r="H16136" t="s">
        <v>61</v>
      </c>
      <c r="I16136" t="s">
        <v>61</v>
      </c>
      <c r="J16136" t="s">
        <v>119</v>
      </c>
      <c r="K16136" s="1">
        <v>45426</v>
      </c>
      <c r="L16136">
        <v>480</v>
      </c>
      <c r="M16136">
        <v>4</v>
      </c>
      <c r="N16136" t="s">
        <v>538</v>
      </c>
      <c r="O16136" t="s">
        <v>537</v>
      </c>
      <c r="P16136" t="s">
        <v>636</v>
      </c>
    </row>
    <row r="16137" spans="1:16" x14ac:dyDescent="0.25">
      <c r="A16137" t="s">
        <v>76</v>
      </c>
      <c r="B16137" t="s">
        <v>77</v>
      </c>
      <c r="C16137" t="s">
        <v>64</v>
      </c>
      <c r="E16137" t="s">
        <v>65</v>
      </c>
      <c r="F16137" t="s">
        <v>65</v>
      </c>
      <c r="G16137" t="s">
        <v>15</v>
      </c>
      <c r="H16137" t="s">
        <v>61</v>
      </c>
      <c r="I16137" t="s">
        <v>61</v>
      </c>
      <c r="J16137" t="s">
        <v>119</v>
      </c>
      <c r="K16137" s="1">
        <v>45427</v>
      </c>
      <c r="L16137">
        <v>480</v>
      </c>
      <c r="M16137">
        <v>4</v>
      </c>
      <c r="N16137" t="s">
        <v>538</v>
      </c>
      <c r="O16137" t="s">
        <v>537</v>
      </c>
      <c r="P16137" t="s">
        <v>636</v>
      </c>
    </row>
    <row r="16138" spans="1:16" x14ac:dyDescent="0.25">
      <c r="A16138" t="s">
        <v>76</v>
      </c>
      <c r="B16138" t="s">
        <v>77</v>
      </c>
      <c r="C16138" t="s">
        <v>64</v>
      </c>
      <c r="E16138" t="s">
        <v>65</v>
      </c>
      <c r="F16138" t="s">
        <v>65</v>
      </c>
      <c r="G16138" t="s">
        <v>15</v>
      </c>
      <c r="H16138" t="s">
        <v>61</v>
      </c>
      <c r="I16138" t="s">
        <v>61</v>
      </c>
      <c r="J16138" t="s">
        <v>119</v>
      </c>
      <c r="K16138" s="1">
        <v>45428</v>
      </c>
      <c r="L16138">
        <v>480</v>
      </c>
      <c r="M16138">
        <v>4</v>
      </c>
      <c r="N16138" t="s">
        <v>538</v>
      </c>
      <c r="O16138" t="s">
        <v>537</v>
      </c>
      <c r="P16138" t="s">
        <v>636</v>
      </c>
    </row>
    <row r="16139" spans="1:16" x14ac:dyDescent="0.25">
      <c r="A16139" t="s">
        <v>76</v>
      </c>
      <c r="B16139" t="s">
        <v>77</v>
      </c>
      <c r="C16139" t="s">
        <v>64</v>
      </c>
      <c r="E16139" t="s">
        <v>65</v>
      </c>
      <c r="F16139" t="s">
        <v>65</v>
      </c>
      <c r="G16139" t="s">
        <v>15</v>
      </c>
      <c r="H16139" t="s">
        <v>61</v>
      </c>
      <c r="I16139" t="s">
        <v>61</v>
      </c>
      <c r="J16139" t="s">
        <v>119</v>
      </c>
      <c r="K16139" s="1">
        <v>45429</v>
      </c>
      <c r="L16139">
        <v>480</v>
      </c>
      <c r="M16139">
        <v>4</v>
      </c>
      <c r="N16139" t="s">
        <v>538</v>
      </c>
      <c r="O16139" t="s">
        <v>537</v>
      </c>
      <c r="P16139" t="s">
        <v>636</v>
      </c>
    </row>
    <row r="16140" spans="1:16" x14ac:dyDescent="0.25">
      <c r="A16140" t="s">
        <v>76</v>
      </c>
      <c r="B16140" t="s">
        <v>77</v>
      </c>
      <c r="C16140" t="s">
        <v>64</v>
      </c>
      <c r="E16140" t="s">
        <v>65</v>
      </c>
      <c r="F16140" t="s">
        <v>65</v>
      </c>
      <c r="G16140" t="s">
        <v>15</v>
      </c>
      <c r="H16140" t="s">
        <v>46</v>
      </c>
      <c r="I16140" t="s">
        <v>47</v>
      </c>
      <c r="J16140" t="s">
        <v>118</v>
      </c>
      <c r="K16140" s="1">
        <v>45415</v>
      </c>
      <c r="L16140">
        <v>30</v>
      </c>
      <c r="M16140">
        <v>2</v>
      </c>
      <c r="N16140" t="s">
        <v>538</v>
      </c>
      <c r="O16140" t="s">
        <v>537</v>
      </c>
      <c r="P16140" t="s">
        <v>636</v>
      </c>
    </row>
    <row r="16141" spans="1:16" x14ac:dyDescent="0.25">
      <c r="A16141" t="s">
        <v>76</v>
      </c>
      <c r="B16141" t="s">
        <v>77</v>
      </c>
      <c r="C16141" t="s">
        <v>64</v>
      </c>
      <c r="E16141" t="s">
        <v>65</v>
      </c>
      <c r="F16141" t="s">
        <v>65</v>
      </c>
      <c r="G16141" t="s">
        <v>15</v>
      </c>
      <c r="H16141" t="s">
        <v>46</v>
      </c>
      <c r="I16141" t="s">
        <v>48</v>
      </c>
      <c r="J16141" t="s">
        <v>118</v>
      </c>
      <c r="K16141" s="1">
        <v>45408</v>
      </c>
      <c r="L16141">
        <v>90</v>
      </c>
      <c r="M16141">
        <v>1</v>
      </c>
      <c r="N16141" t="s">
        <v>538</v>
      </c>
      <c r="O16141" t="s">
        <v>537</v>
      </c>
      <c r="P16141" t="s">
        <v>636</v>
      </c>
    </row>
    <row r="16142" spans="1:16" x14ac:dyDescent="0.25">
      <c r="A16142" t="s">
        <v>76</v>
      </c>
      <c r="B16142" t="s">
        <v>77</v>
      </c>
      <c r="C16142" t="s">
        <v>64</v>
      </c>
      <c r="E16142" t="s">
        <v>65</v>
      </c>
      <c r="F16142" t="s">
        <v>65</v>
      </c>
      <c r="G16142" t="s">
        <v>15</v>
      </c>
      <c r="H16142" t="s">
        <v>46</v>
      </c>
      <c r="I16142" t="s">
        <v>48</v>
      </c>
      <c r="J16142" t="s">
        <v>118</v>
      </c>
      <c r="K16142" s="1">
        <v>45413</v>
      </c>
      <c r="L16142">
        <v>60</v>
      </c>
      <c r="M16142">
        <v>2</v>
      </c>
      <c r="N16142" t="s">
        <v>538</v>
      </c>
      <c r="O16142" t="s">
        <v>537</v>
      </c>
      <c r="P16142" t="s">
        <v>636</v>
      </c>
    </row>
    <row r="16143" spans="1:16" x14ac:dyDescent="0.25">
      <c r="A16143" t="s">
        <v>76</v>
      </c>
      <c r="B16143" t="s">
        <v>77</v>
      </c>
      <c r="C16143" t="s">
        <v>64</v>
      </c>
      <c r="E16143" t="s">
        <v>65</v>
      </c>
      <c r="F16143" t="s">
        <v>65</v>
      </c>
      <c r="G16143" t="s">
        <v>15</v>
      </c>
      <c r="H16143" t="s">
        <v>46</v>
      </c>
      <c r="I16143" t="s">
        <v>49</v>
      </c>
      <c r="J16143" t="s">
        <v>191</v>
      </c>
      <c r="K16143" s="1">
        <v>45406</v>
      </c>
      <c r="L16143">
        <v>30</v>
      </c>
      <c r="M16143">
        <v>1</v>
      </c>
      <c r="N16143" t="s">
        <v>538</v>
      </c>
      <c r="O16143" t="s">
        <v>537</v>
      </c>
      <c r="P16143" t="s">
        <v>636</v>
      </c>
    </row>
    <row r="16144" spans="1:16" x14ac:dyDescent="0.25">
      <c r="A16144" t="s">
        <v>76</v>
      </c>
      <c r="B16144" t="s">
        <v>77</v>
      </c>
      <c r="C16144" t="s">
        <v>64</v>
      </c>
      <c r="E16144" t="s">
        <v>65</v>
      </c>
      <c r="F16144" t="s">
        <v>65</v>
      </c>
      <c r="G16144" t="s">
        <v>15</v>
      </c>
      <c r="H16144" t="s">
        <v>46</v>
      </c>
      <c r="I16144" t="s">
        <v>49</v>
      </c>
      <c r="J16144" t="s">
        <v>191</v>
      </c>
      <c r="K16144" s="1">
        <v>45408</v>
      </c>
      <c r="L16144">
        <v>120</v>
      </c>
      <c r="M16144">
        <v>1</v>
      </c>
      <c r="N16144" t="s">
        <v>538</v>
      </c>
      <c r="O16144" t="s">
        <v>537</v>
      </c>
      <c r="P16144" t="s">
        <v>636</v>
      </c>
    </row>
    <row r="16145" spans="1:16" x14ac:dyDescent="0.25">
      <c r="A16145" t="s">
        <v>76</v>
      </c>
      <c r="B16145" t="s">
        <v>77</v>
      </c>
      <c r="C16145" t="s">
        <v>64</v>
      </c>
      <c r="E16145" t="s">
        <v>65</v>
      </c>
      <c r="F16145" t="s">
        <v>65</v>
      </c>
      <c r="G16145" t="s">
        <v>15</v>
      </c>
      <c r="H16145" t="s">
        <v>46</v>
      </c>
      <c r="I16145" t="s">
        <v>49</v>
      </c>
      <c r="J16145" t="s">
        <v>191</v>
      </c>
      <c r="K16145" s="1">
        <v>45413</v>
      </c>
      <c r="L16145">
        <v>120</v>
      </c>
      <c r="M16145">
        <v>2</v>
      </c>
      <c r="N16145" t="s">
        <v>538</v>
      </c>
      <c r="O16145" t="s">
        <v>537</v>
      </c>
      <c r="P16145" t="s">
        <v>636</v>
      </c>
    </row>
    <row r="16146" spans="1:16" x14ac:dyDescent="0.25">
      <c r="A16146" t="s">
        <v>76</v>
      </c>
      <c r="B16146" t="s">
        <v>77</v>
      </c>
      <c r="C16146" t="s">
        <v>64</v>
      </c>
      <c r="E16146" t="s">
        <v>65</v>
      </c>
      <c r="F16146" t="s">
        <v>65</v>
      </c>
      <c r="G16146" t="s">
        <v>15</v>
      </c>
      <c r="H16146" t="s">
        <v>46</v>
      </c>
      <c r="I16146" t="s">
        <v>49</v>
      </c>
      <c r="J16146" t="s">
        <v>191</v>
      </c>
      <c r="K16146" s="1">
        <v>45415</v>
      </c>
      <c r="L16146">
        <v>60</v>
      </c>
      <c r="M16146">
        <v>2</v>
      </c>
      <c r="N16146" t="s">
        <v>538</v>
      </c>
      <c r="O16146" t="s">
        <v>537</v>
      </c>
      <c r="P16146" t="s">
        <v>636</v>
      </c>
    </row>
    <row r="16147" spans="1:16" x14ac:dyDescent="0.25">
      <c r="A16147" t="s">
        <v>76</v>
      </c>
      <c r="B16147" t="s">
        <v>77</v>
      </c>
      <c r="C16147" t="s">
        <v>64</v>
      </c>
      <c r="E16147" t="s">
        <v>65</v>
      </c>
      <c r="F16147" t="s">
        <v>65</v>
      </c>
      <c r="G16147" t="s">
        <v>15</v>
      </c>
      <c r="H16147" t="s">
        <v>46</v>
      </c>
      <c r="I16147" t="s">
        <v>49</v>
      </c>
      <c r="J16147" t="s">
        <v>191</v>
      </c>
      <c r="K16147" s="1">
        <v>45420</v>
      </c>
      <c r="L16147">
        <v>120</v>
      </c>
      <c r="M16147">
        <v>3</v>
      </c>
      <c r="N16147" t="s">
        <v>538</v>
      </c>
      <c r="O16147" t="s">
        <v>537</v>
      </c>
      <c r="P16147" t="s">
        <v>636</v>
      </c>
    </row>
    <row r="16148" spans="1:16" x14ac:dyDescent="0.25">
      <c r="A16148" t="s">
        <v>76</v>
      </c>
      <c r="B16148" t="s">
        <v>77</v>
      </c>
      <c r="C16148" t="s">
        <v>64</v>
      </c>
      <c r="E16148" t="s">
        <v>65</v>
      </c>
      <c r="F16148" t="s">
        <v>65</v>
      </c>
      <c r="G16148" t="s">
        <v>15</v>
      </c>
      <c r="H16148" t="s">
        <v>46</v>
      </c>
      <c r="I16148" t="s">
        <v>49</v>
      </c>
      <c r="J16148" t="s">
        <v>191</v>
      </c>
      <c r="K16148" s="1">
        <v>45421</v>
      </c>
      <c r="L16148">
        <v>120</v>
      </c>
      <c r="M16148">
        <v>3</v>
      </c>
      <c r="N16148" t="s">
        <v>538</v>
      </c>
      <c r="O16148" t="s">
        <v>537</v>
      </c>
      <c r="P16148" t="s">
        <v>636</v>
      </c>
    </row>
    <row r="16149" spans="1:16" x14ac:dyDescent="0.25">
      <c r="A16149" t="s">
        <v>76</v>
      </c>
      <c r="B16149" t="s">
        <v>77</v>
      </c>
      <c r="C16149" t="s">
        <v>64</v>
      </c>
      <c r="E16149" t="s">
        <v>65</v>
      </c>
      <c r="F16149" t="s">
        <v>65</v>
      </c>
      <c r="G16149" t="s">
        <v>15</v>
      </c>
      <c r="H16149" t="s">
        <v>46</v>
      </c>
      <c r="I16149" t="s">
        <v>81</v>
      </c>
      <c r="J16149" t="s">
        <v>191</v>
      </c>
      <c r="K16149" s="1">
        <v>45414</v>
      </c>
      <c r="L16149">
        <v>60</v>
      </c>
      <c r="M16149">
        <v>2</v>
      </c>
      <c r="N16149" t="s">
        <v>538</v>
      </c>
      <c r="O16149" t="s">
        <v>537</v>
      </c>
      <c r="P16149" t="s">
        <v>636</v>
      </c>
    </row>
    <row r="16150" spans="1:16" x14ac:dyDescent="0.25">
      <c r="A16150" t="s">
        <v>76</v>
      </c>
      <c r="B16150" t="s">
        <v>77</v>
      </c>
      <c r="C16150" t="s">
        <v>64</v>
      </c>
      <c r="E16150" t="s">
        <v>65</v>
      </c>
      <c r="F16150" t="s">
        <v>65</v>
      </c>
      <c r="G16150" t="s">
        <v>15</v>
      </c>
      <c r="H16150" t="s">
        <v>46</v>
      </c>
      <c r="I16150" t="s">
        <v>50</v>
      </c>
      <c r="J16150" t="s">
        <v>191</v>
      </c>
      <c r="K16150" s="1">
        <v>45418</v>
      </c>
      <c r="L16150">
        <v>60</v>
      </c>
      <c r="M16150">
        <v>3</v>
      </c>
      <c r="N16150" t="s">
        <v>538</v>
      </c>
      <c r="O16150" t="s">
        <v>537</v>
      </c>
      <c r="P16150" t="s">
        <v>636</v>
      </c>
    </row>
    <row r="16151" spans="1:16" x14ac:dyDescent="0.25">
      <c r="A16151" t="s">
        <v>76</v>
      </c>
      <c r="B16151" t="s">
        <v>77</v>
      </c>
      <c r="C16151" t="s">
        <v>64</v>
      </c>
      <c r="E16151" t="s">
        <v>65</v>
      </c>
      <c r="F16151" t="s">
        <v>65</v>
      </c>
      <c r="G16151" t="s">
        <v>15</v>
      </c>
      <c r="H16151" t="s">
        <v>46</v>
      </c>
      <c r="I16151" t="s">
        <v>50</v>
      </c>
      <c r="J16151" t="s">
        <v>191</v>
      </c>
      <c r="K16151" s="1">
        <v>45422</v>
      </c>
      <c r="L16151">
        <v>90</v>
      </c>
      <c r="M16151">
        <v>3</v>
      </c>
      <c r="N16151" t="s">
        <v>538</v>
      </c>
      <c r="O16151" t="s">
        <v>537</v>
      </c>
      <c r="P16151" t="s">
        <v>636</v>
      </c>
    </row>
    <row r="16152" spans="1:16" x14ac:dyDescent="0.25">
      <c r="A16152" t="s">
        <v>76</v>
      </c>
      <c r="B16152" t="s">
        <v>77</v>
      </c>
      <c r="C16152" t="s">
        <v>64</v>
      </c>
      <c r="E16152" t="s">
        <v>65</v>
      </c>
      <c r="F16152" t="s">
        <v>65</v>
      </c>
      <c r="G16152" t="s">
        <v>15</v>
      </c>
      <c r="H16152" t="s">
        <v>46</v>
      </c>
      <c r="I16152" t="s">
        <v>51</v>
      </c>
      <c r="J16152" t="s">
        <v>118</v>
      </c>
      <c r="K16152" s="1">
        <v>45404</v>
      </c>
      <c r="L16152">
        <v>60</v>
      </c>
      <c r="M16152">
        <v>1</v>
      </c>
      <c r="N16152" t="s">
        <v>538</v>
      </c>
      <c r="O16152" t="s">
        <v>537</v>
      </c>
      <c r="P16152" t="s">
        <v>636</v>
      </c>
    </row>
    <row r="16153" spans="1:16" x14ac:dyDescent="0.25">
      <c r="A16153" t="s">
        <v>76</v>
      </c>
      <c r="B16153" t="s">
        <v>77</v>
      </c>
      <c r="C16153" t="s">
        <v>64</v>
      </c>
      <c r="E16153" t="s">
        <v>65</v>
      </c>
      <c r="F16153" t="s">
        <v>65</v>
      </c>
      <c r="G16153" t="s">
        <v>15</v>
      </c>
      <c r="H16153" t="s">
        <v>46</v>
      </c>
      <c r="I16153" t="s">
        <v>51</v>
      </c>
      <c r="J16153" t="s">
        <v>118</v>
      </c>
      <c r="K16153" s="1">
        <v>45411</v>
      </c>
      <c r="L16153">
        <v>90</v>
      </c>
      <c r="M16153">
        <v>2</v>
      </c>
      <c r="N16153" t="s">
        <v>538</v>
      </c>
      <c r="O16153" t="s">
        <v>537</v>
      </c>
      <c r="P16153" t="s">
        <v>636</v>
      </c>
    </row>
    <row r="16154" spans="1:16" x14ac:dyDescent="0.25">
      <c r="A16154" t="s">
        <v>76</v>
      </c>
      <c r="B16154" t="s">
        <v>77</v>
      </c>
      <c r="C16154" t="s">
        <v>64</v>
      </c>
      <c r="E16154" t="s">
        <v>65</v>
      </c>
      <c r="F16154" t="s">
        <v>65</v>
      </c>
      <c r="G16154" t="s">
        <v>15</v>
      </c>
      <c r="H16154" t="s">
        <v>46</v>
      </c>
      <c r="I16154" t="s">
        <v>51</v>
      </c>
      <c r="J16154" t="s">
        <v>118</v>
      </c>
      <c r="K16154" s="1">
        <v>45413</v>
      </c>
      <c r="L16154">
        <v>30</v>
      </c>
      <c r="M16154">
        <v>2</v>
      </c>
      <c r="N16154" t="s">
        <v>538</v>
      </c>
      <c r="O16154" t="s">
        <v>537</v>
      </c>
      <c r="P16154" t="s">
        <v>636</v>
      </c>
    </row>
    <row r="16155" spans="1:16" x14ac:dyDescent="0.25">
      <c r="A16155" t="s">
        <v>76</v>
      </c>
      <c r="B16155" t="s">
        <v>77</v>
      </c>
      <c r="C16155" t="s">
        <v>64</v>
      </c>
      <c r="E16155" t="s">
        <v>65</v>
      </c>
      <c r="F16155" t="s">
        <v>65</v>
      </c>
      <c r="G16155" t="s">
        <v>15</v>
      </c>
      <c r="H16155" t="s">
        <v>46</v>
      </c>
      <c r="I16155" t="s">
        <v>51</v>
      </c>
      <c r="J16155" t="s">
        <v>118</v>
      </c>
      <c r="K16155" s="1">
        <v>45418</v>
      </c>
      <c r="L16155">
        <v>60</v>
      </c>
      <c r="M16155">
        <v>3</v>
      </c>
      <c r="N16155" t="s">
        <v>538</v>
      </c>
      <c r="O16155" t="s">
        <v>537</v>
      </c>
      <c r="P16155" t="s">
        <v>636</v>
      </c>
    </row>
    <row r="16156" spans="1:16" x14ac:dyDescent="0.25">
      <c r="A16156" t="s">
        <v>76</v>
      </c>
      <c r="B16156" t="s">
        <v>77</v>
      </c>
      <c r="C16156" t="s">
        <v>64</v>
      </c>
      <c r="E16156" t="s">
        <v>65</v>
      </c>
      <c r="F16156" t="s">
        <v>65</v>
      </c>
      <c r="G16156" t="s">
        <v>15</v>
      </c>
      <c r="H16156" t="s">
        <v>46</v>
      </c>
      <c r="I16156" t="s">
        <v>51</v>
      </c>
      <c r="J16156" t="s">
        <v>118</v>
      </c>
      <c r="K16156" s="1">
        <v>45419</v>
      </c>
      <c r="L16156">
        <v>60</v>
      </c>
      <c r="M16156">
        <v>3</v>
      </c>
      <c r="N16156" t="s">
        <v>538</v>
      </c>
      <c r="O16156" t="s">
        <v>537</v>
      </c>
      <c r="P16156" t="s">
        <v>636</v>
      </c>
    </row>
    <row r="16157" spans="1:16" x14ac:dyDescent="0.25">
      <c r="A16157" t="s">
        <v>76</v>
      </c>
      <c r="B16157" t="s">
        <v>77</v>
      </c>
      <c r="C16157" t="s">
        <v>64</v>
      </c>
      <c r="E16157" t="s">
        <v>65</v>
      </c>
      <c r="F16157" t="s">
        <v>65</v>
      </c>
      <c r="G16157" t="s">
        <v>15</v>
      </c>
      <c r="H16157" t="s">
        <v>46</v>
      </c>
      <c r="I16157" t="s">
        <v>51</v>
      </c>
      <c r="J16157" t="s">
        <v>118</v>
      </c>
      <c r="K16157" s="1">
        <v>45422</v>
      </c>
      <c r="L16157">
        <v>60</v>
      </c>
      <c r="M16157">
        <v>3</v>
      </c>
      <c r="N16157" t="s">
        <v>538</v>
      </c>
      <c r="O16157" t="s">
        <v>537</v>
      </c>
      <c r="P16157" t="s">
        <v>636</v>
      </c>
    </row>
    <row r="16158" spans="1:16" x14ac:dyDescent="0.25">
      <c r="A16158" t="s">
        <v>76</v>
      </c>
      <c r="B16158" t="s">
        <v>77</v>
      </c>
      <c r="C16158" t="s">
        <v>64</v>
      </c>
      <c r="E16158" t="s">
        <v>65</v>
      </c>
      <c r="F16158" t="s">
        <v>65</v>
      </c>
      <c r="G16158" t="s">
        <v>15</v>
      </c>
      <c r="H16158" t="s">
        <v>25</v>
      </c>
      <c r="I16158" t="s">
        <v>53</v>
      </c>
      <c r="J16158" t="s">
        <v>118</v>
      </c>
      <c r="K16158" s="1">
        <v>45411</v>
      </c>
      <c r="L16158">
        <v>60</v>
      </c>
      <c r="M16158">
        <v>2</v>
      </c>
      <c r="N16158" t="s">
        <v>538</v>
      </c>
      <c r="O16158" t="s">
        <v>537</v>
      </c>
      <c r="P16158" t="s">
        <v>636</v>
      </c>
    </row>
    <row r="16159" spans="1:16" x14ac:dyDescent="0.25">
      <c r="A16159" t="s">
        <v>76</v>
      </c>
      <c r="B16159" t="s">
        <v>77</v>
      </c>
      <c r="C16159" t="s">
        <v>64</v>
      </c>
      <c r="E16159" t="s">
        <v>65</v>
      </c>
      <c r="F16159" t="s">
        <v>65</v>
      </c>
      <c r="G16159" t="s">
        <v>15</v>
      </c>
      <c r="H16159" t="s">
        <v>25</v>
      </c>
      <c r="I16159" t="s">
        <v>53</v>
      </c>
      <c r="J16159" t="s">
        <v>118</v>
      </c>
      <c r="K16159" s="1">
        <v>45412</v>
      </c>
      <c r="L16159">
        <v>60</v>
      </c>
      <c r="M16159">
        <v>2</v>
      </c>
      <c r="N16159" t="s">
        <v>538</v>
      </c>
      <c r="O16159" t="s">
        <v>537</v>
      </c>
      <c r="P16159" t="s">
        <v>636</v>
      </c>
    </row>
    <row r="16160" spans="1:16" x14ac:dyDescent="0.25">
      <c r="A16160" t="s">
        <v>76</v>
      </c>
      <c r="B16160" t="s">
        <v>77</v>
      </c>
      <c r="C16160" t="s">
        <v>64</v>
      </c>
      <c r="E16160" t="s">
        <v>65</v>
      </c>
      <c r="F16160" t="s">
        <v>65</v>
      </c>
      <c r="G16160" t="s">
        <v>15</v>
      </c>
      <c r="H16160" t="s">
        <v>25</v>
      </c>
      <c r="I16160" t="s">
        <v>53</v>
      </c>
      <c r="J16160" t="s">
        <v>118</v>
      </c>
      <c r="K16160" s="1">
        <v>45413</v>
      </c>
      <c r="L16160">
        <v>60</v>
      </c>
      <c r="M16160">
        <v>2</v>
      </c>
      <c r="N16160" t="s">
        <v>538</v>
      </c>
      <c r="O16160" t="s">
        <v>537</v>
      </c>
      <c r="P16160" t="s">
        <v>636</v>
      </c>
    </row>
    <row r="16161" spans="1:16" x14ac:dyDescent="0.25">
      <c r="A16161" t="s">
        <v>76</v>
      </c>
      <c r="B16161" t="s">
        <v>77</v>
      </c>
      <c r="C16161" t="s">
        <v>64</v>
      </c>
      <c r="E16161" t="s">
        <v>65</v>
      </c>
      <c r="F16161" t="s">
        <v>65</v>
      </c>
      <c r="G16161" t="s">
        <v>15</v>
      </c>
      <c r="H16161" t="s">
        <v>25</v>
      </c>
      <c r="I16161" t="s">
        <v>53</v>
      </c>
      <c r="J16161" t="s">
        <v>118</v>
      </c>
      <c r="K16161" s="1">
        <v>45414</v>
      </c>
      <c r="L16161">
        <v>60</v>
      </c>
      <c r="M16161">
        <v>2</v>
      </c>
      <c r="N16161" t="s">
        <v>538</v>
      </c>
      <c r="O16161" t="s">
        <v>537</v>
      </c>
      <c r="P16161" t="s">
        <v>636</v>
      </c>
    </row>
    <row r="16162" spans="1:16" x14ac:dyDescent="0.25">
      <c r="A16162" t="s">
        <v>409</v>
      </c>
      <c r="B16162" t="s">
        <v>410</v>
      </c>
      <c r="C16162" t="s">
        <v>13</v>
      </c>
      <c r="F16162" t="s">
        <v>134</v>
      </c>
      <c r="G16162" t="s">
        <v>134</v>
      </c>
      <c r="H16162" t="s">
        <v>148</v>
      </c>
      <c r="I16162" t="s">
        <v>135</v>
      </c>
      <c r="J16162" t="s">
        <v>117</v>
      </c>
      <c r="K16162" s="1">
        <v>45408</v>
      </c>
      <c r="L16162">
        <v>30</v>
      </c>
      <c r="M16162">
        <v>1</v>
      </c>
      <c r="N16162" t="s">
        <v>538</v>
      </c>
      <c r="O16162" t="s">
        <v>539</v>
      </c>
      <c r="P16162" t="s">
        <v>633</v>
      </c>
    </row>
    <row r="16163" spans="1:16" x14ac:dyDescent="0.25">
      <c r="A16163" t="s">
        <v>409</v>
      </c>
      <c r="B16163" t="s">
        <v>410</v>
      </c>
      <c r="C16163" t="s">
        <v>13</v>
      </c>
      <c r="F16163" t="s">
        <v>134</v>
      </c>
      <c r="G16163" t="s">
        <v>134</v>
      </c>
      <c r="H16163" t="s">
        <v>148</v>
      </c>
      <c r="I16163" t="s">
        <v>135</v>
      </c>
      <c r="J16163" t="s">
        <v>117</v>
      </c>
      <c r="K16163" s="1">
        <v>45415</v>
      </c>
      <c r="L16163">
        <v>30</v>
      </c>
      <c r="M16163">
        <v>2</v>
      </c>
      <c r="N16163" t="s">
        <v>538</v>
      </c>
      <c r="O16163" t="s">
        <v>539</v>
      </c>
      <c r="P16163" t="s">
        <v>633</v>
      </c>
    </row>
    <row r="16164" spans="1:16" x14ac:dyDescent="0.25">
      <c r="A16164" t="s">
        <v>409</v>
      </c>
      <c r="B16164" t="s">
        <v>410</v>
      </c>
      <c r="C16164" t="s">
        <v>13</v>
      </c>
      <c r="F16164" t="s">
        <v>134</v>
      </c>
      <c r="G16164" t="s">
        <v>134</v>
      </c>
      <c r="H16164" t="s">
        <v>146</v>
      </c>
      <c r="I16164" t="s">
        <v>136</v>
      </c>
      <c r="J16164" t="s">
        <v>119</v>
      </c>
      <c r="K16164" s="1">
        <v>45404</v>
      </c>
      <c r="L16164">
        <v>30</v>
      </c>
      <c r="M16164">
        <v>1</v>
      </c>
      <c r="N16164" t="s">
        <v>538</v>
      </c>
      <c r="O16164" t="s">
        <v>539</v>
      </c>
      <c r="P16164" t="s">
        <v>633</v>
      </c>
    </row>
    <row r="16165" spans="1:16" x14ac:dyDescent="0.25">
      <c r="A16165" t="s">
        <v>409</v>
      </c>
      <c r="B16165" t="s">
        <v>410</v>
      </c>
      <c r="C16165" t="s">
        <v>13</v>
      </c>
      <c r="F16165" t="s">
        <v>134</v>
      </c>
      <c r="G16165" t="s">
        <v>134</v>
      </c>
      <c r="H16165" t="s">
        <v>146</v>
      </c>
      <c r="I16165" t="s">
        <v>136</v>
      </c>
      <c r="J16165" t="s">
        <v>119</v>
      </c>
      <c r="K16165" s="1">
        <v>45405</v>
      </c>
      <c r="L16165">
        <v>60</v>
      </c>
      <c r="M16165">
        <v>1</v>
      </c>
      <c r="N16165" t="s">
        <v>538</v>
      </c>
      <c r="O16165" t="s">
        <v>539</v>
      </c>
      <c r="P16165" t="s">
        <v>633</v>
      </c>
    </row>
    <row r="16166" spans="1:16" x14ac:dyDescent="0.25">
      <c r="A16166" t="s">
        <v>409</v>
      </c>
      <c r="B16166" t="s">
        <v>410</v>
      </c>
      <c r="C16166" t="s">
        <v>13</v>
      </c>
      <c r="F16166" t="s">
        <v>134</v>
      </c>
      <c r="G16166" t="s">
        <v>134</v>
      </c>
      <c r="H16166" t="s">
        <v>146</v>
      </c>
      <c r="I16166" t="s">
        <v>136</v>
      </c>
      <c r="J16166" t="s">
        <v>119</v>
      </c>
      <c r="K16166" s="1">
        <v>45406</v>
      </c>
      <c r="L16166">
        <v>120</v>
      </c>
      <c r="M16166">
        <v>1</v>
      </c>
      <c r="N16166" t="s">
        <v>538</v>
      </c>
      <c r="O16166" t="s">
        <v>539</v>
      </c>
      <c r="P16166" t="s">
        <v>633</v>
      </c>
    </row>
    <row r="16167" spans="1:16" x14ac:dyDescent="0.25">
      <c r="A16167" t="s">
        <v>409</v>
      </c>
      <c r="B16167" t="s">
        <v>410</v>
      </c>
      <c r="C16167" t="s">
        <v>13</v>
      </c>
      <c r="F16167" t="s">
        <v>134</v>
      </c>
      <c r="G16167" t="s">
        <v>134</v>
      </c>
      <c r="H16167" t="s">
        <v>146</v>
      </c>
      <c r="I16167" t="s">
        <v>136</v>
      </c>
      <c r="J16167" t="s">
        <v>119</v>
      </c>
      <c r="K16167" s="1">
        <v>45407</v>
      </c>
      <c r="L16167">
        <v>60</v>
      </c>
      <c r="M16167">
        <v>1</v>
      </c>
      <c r="N16167" t="s">
        <v>538</v>
      </c>
      <c r="O16167" t="s">
        <v>539</v>
      </c>
      <c r="P16167" t="s">
        <v>633</v>
      </c>
    </row>
    <row r="16168" spans="1:16" x14ac:dyDescent="0.25">
      <c r="A16168" t="s">
        <v>409</v>
      </c>
      <c r="B16168" t="s">
        <v>410</v>
      </c>
      <c r="C16168" t="s">
        <v>13</v>
      </c>
      <c r="F16168" t="s">
        <v>134</v>
      </c>
      <c r="G16168" t="s">
        <v>134</v>
      </c>
      <c r="H16168" t="s">
        <v>146</v>
      </c>
      <c r="I16168" t="s">
        <v>136</v>
      </c>
      <c r="J16168" t="s">
        <v>119</v>
      </c>
      <c r="K16168" s="1">
        <v>45408</v>
      </c>
      <c r="L16168">
        <v>30</v>
      </c>
      <c r="M16168">
        <v>1</v>
      </c>
      <c r="N16168" t="s">
        <v>538</v>
      </c>
      <c r="O16168" t="s">
        <v>539</v>
      </c>
      <c r="P16168" t="s">
        <v>633</v>
      </c>
    </row>
    <row r="16169" spans="1:16" x14ac:dyDescent="0.25">
      <c r="A16169" t="s">
        <v>409</v>
      </c>
      <c r="B16169" t="s">
        <v>410</v>
      </c>
      <c r="C16169" t="s">
        <v>13</v>
      </c>
      <c r="F16169" t="s">
        <v>134</v>
      </c>
      <c r="G16169" t="s">
        <v>134</v>
      </c>
      <c r="H16169" t="s">
        <v>146</v>
      </c>
      <c r="I16169" t="s">
        <v>136</v>
      </c>
      <c r="J16169" t="s">
        <v>119</v>
      </c>
      <c r="K16169" s="1">
        <v>45415</v>
      </c>
      <c r="L16169">
        <v>180</v>
      </c>
      <c r="M16169">
        <v>2</v>
      </c>
      <c r="N16169" t="s">
        <v>538</v>
      </c>
      <c r="O16169" t="s">
        <v>539</v>
      </c>
      <c r="P16169" t="s">
        <v>633</v>
      </c>
    </row>
    <row r="16170" spans="1:16" x14ac:dyDescent="0.25">
      <c r="A16170" t="s">
        <v>409</v>
      </c>
      <c r="B16170" t="s">
        <v>410</v>
      </c>
      <c r="C16170" t="s">
        <v>13</v>
      </c>
      <c r="F16170" t="s">
        <v>134</v>
      </c>
      <c r="G16170" t="s">
        <v>134</v>
      </c>
      <c r="H16170" t="s">
        <v>30</v>
      </c>
      <c r="I16170" t="s">
        <v>137</v>
      </c>
      <c r="J16170" t="s">
        <v>119</v>
      </c>
      <c r="K16170" s="1">
        <v>45405</v>
      </c>
      <c r="L16170">
        <v>30</v>
      </c>
      <c r="M16170">
        <v>1</v>
      </c>
      <c r="N16170" t="s">
        <v>538</v>
      </c>
      <c r="O16170" t="s">
        <v>539</v>
      </c>
      <c r="P16170" t="s">
        <v>633</v>
      </c>
    </row>
    <row r="16171" spans="1:16" x14ac:dyDescent="0.25">
      <c r="A16171" t="s">
        <v>409</v>
      </c>
      <c r="B16171" t="s">
        <v>410</v>
      </c>
      <c r="C16171" t="s">
        <v>13</v>
      </c>
      <c r="F16171" t="s">
        <v>134</v>
      </c>
      <c r="G16171" t="s">
        <v>134</v>
      </c>
      <c r="H16171" t="s">
        <v>30</v>
      </c>
      <c r="I16171" t="s">
        <v>137</v>
      </c>
      <c r="J16171" t="s">
        <v>119</v>
      </c>
      <c r="K16171" s="1">
        <v>45415</v>
      </c>
      <c r="L16171">
        <v>30</v>
      </c>
      <c r="M16171">
        <v>2</v>
      </c>
      <c r="N16171" t="s">
        <v>538</v>
      </c>
      <c r="O16171" t="s">
        <v>539</v>
      </c>
      <c r="P16171" t="s">
        <v>633</v>
      </c>
    </row>
    <row r="16172" spans="1:16" x14ac:dyDescent="0.25">
      <c r="A16172" t="s">
        <v>409</v>
      </c>
      <c r="B16172" t="s">
        <v>410</v>
      </c>
      <c r="C16172" t="s">
        <v>13</v>
      </c>
      <c r="F16172" t="s">
        <v>134</v>
      </c>
      <c r="G16172" t="s">
        <v>134</v>
      </c>
      <c r="H16172" t="s">
        <v>138</v>
      </c>
      <c r="I16172" t="s">
        <v>139</v>
      </c>
      <c r="J16172" t="s">
        <v>119</v>
      </c>
      <c r="K16172" s="1">
        <v>45404</v>
      </c>
      <c r="L16172">
        <v>30</v>
      </c>
      <c r="M16172">
        <v>1</v>
      </c>
      <c r="N16172" t="s">
        <v>538</v>
      </c>
      <c r="O16172" t="s">
        <v>539</v>
      </c>
      <c r="P16172" t="s">
        <v>633</v>
      </c>
    </row>
    <row r="16173" spans="1:16" x14ac:dyDescent="0.25">
      <c r="A16173" t="s">
        <v>409</v>
      </c>
      <c r="B16173" t="s">
        <v>410</v>
      </c>
      <c r="C16173" t="s">
        <v>13</v>
      </c>
      <c r="F16173" t="s">
        <v>134</v>
      </c>
      <c r="G16173" t="s">
        <v>134</v>
      </c>
      <c r="H16173" t="s">
        <v>138</v>
      </c>
      <c r="I16173" t="s">
        <v>139</v>
      </c>
      <c r="J16173" t="s">
        <v>119</v>
      </c>
      <c r="K16173" s="1">
        <v>45408</v>
      </c>
      <c r="L16173">
        <v>30</v>
      </c>
      <c r="M16173">
        <v>1</v>
      </c>
      <c r="N16173" t="s">
        <v>538</v>
      </c>
      <c r="O16173" t="s">
        <v>539</v>
      </c>
      <c r="P16173" t="s">
        <v>633</v>
      </c>
    </row>
    <row r="16174" spans="1:16" x14ac:dyDescent="0.25">
      <c r="A16174" t="s">
        <v>409</v>
      </c>
      <c r="B16174" t="s">
        <v>410</v>
      </c>
      <c r="C16174" t="s">
        <v>13</v>
      </c>
      <c r="F16174" t="s">
        <v>134</v>
      </c>
      <c r="G16174" t="s">
        <v>134</v>
      </c>
      <c r="H16174" t="s">
        <v>138</v>
      </c>
      <c r="I16174" t="s">
        <v>139</v>
      </c>
      <c r="J16174" t="s">
        <v>119</v>
      </c>
      <c r="K16174" s="1">
        <v>45411</v>
      </c>
      <c r="L16174">
        <v>30</v>
      </c>
      <c r="M16174">
        <v>2</v>
      </c>
      <c r="N16174" t="s">
        <v>538</v>
      </c>
      <c r="O16174" t="s">
        <v>539</v>
      </c>
      <c r="P16174" t="s">
        <v>633</v>
      </c>
    </row>
    <row r="16175" spans="1:16" x14ac:dyDescent="0.25">
      <c r="A16175" t="s">
        <v>409</v>
      </c>
      <c r="B16175" t="s">
        <v>410</v>
      </c>
      <c r="C16175" t="s">
        <v>13</v>
      </c>
      <c r="F16175" t="s">
        <v>134</v>
      </c>
      <c r="G16175" t="s">
        <v>134</v>
      </c>
      <c r="H16175" t="s">
        <v>138</v>
      </c>
      <c r="I16175" t="s">
        <v>140</v>
      </c>
      <c r="J16175" t="s">
        <v>119</v>
      </c>
      <c r="K16175" s="1">
        <v>45405</v>
      </c>
      <c r="L16175">
        <v>30</v>
      </c>
      <c r="M16175">
        <v>1</v>
      </c>
      <c r="N16175" t="s">
        <v>538</v>
      </c>
      <c r="O16175" t="s">
        <v>539</v>
      </c>
      <c r="P16175" t="s">
        <v>633</v>
      </c>
    </row>
    <row r="16176" spans="1:16" x14ac:dyDescent="0.25">
      <c r="A16176" t="s">
        <v>409</v>
      </c>
      <c r="B16176" t="s">
        <v>410</v>
      </c>
      <c r="C16176" t="s">
        <v>13</v>
      </c>
      <c r="F16176" t="s">
        <v>134</v>
      </c>
      <c r="G16176" t="s">
        <v>134</v>
      </c>
      <c r="H16176" t="s">
        <v>138</v>
      </c>
      <c r="I16176" t="s">
        <v>140</v>
      </c>
      <c r="J16176" t="s">
        <v>119</v>
      </c>
      <c r="K16176" s="1">
        <v>45408</v>
      </c>
      <c r="L16176">
        <v>60</v>
      </c>
      <c r="M16176">
        <v>1</v>
      </c>
      <c r="N16176" t="s">
        <v>538</v>
      </c>
      <c r="O16176" t="s">
        <v>539</v>
      </c>
      <c r="P16176" t="s">
        <v>633</v>
      </c>
    </row>
    <row r="16177" spans="1:16" x14ac:dyDescent="0.25">
      <c r="A16177" t="s">
        <v>409</v>
      </c>
      <c r="B16177" t="s">
        <v>410</v>
      </c>
      <c r="C16177" t="s">
        <v>13</v>
      </c>
      <c r="F16177" t="s">
        <v>134</v>
      </c>
      <c r="G16177" t="s">
        <v>134</v>
      </c>
      <c r="H16177" t="s">
        <v>138</v>
      </c>
      <c r="I16177" t="s">
        <v>140</v>
      </c>
      <c r="J16177" t="s">
        <v>119</v>
      </c>
      <c r="K16177" s="1">
        <v>45413</v>
      </c>
      <c r="L16177">
        <v>60</v>
      </c>
      <c r="M16177">
        <v>2</v>
      </c>
      <c r="N16177" t="s">
        <v>538</v>
      </c>
      <c r="O16177" t="s">
        <v>539</v>
      </c>
      <c r="P16177" t="s">
        <v>633</v>
      </c>
    </row>
    <row r="16178" spans="1:16" x14ac:dyDescent="0.25">
      <c r="A16178" t="s">
        <v>409</v>
      </c>
      <c r="B16178" t="s">
        <v>410</v>
      </c>
      <c r="C16178" t="s">
        <v>13</v>
      </c>
      <c r="F16178" t="s">
        <v>134</v>
      </c>
      <c r="G16178" t="s">
        <v>134</v>
      </c>
      <c r="H16178" t="s">
        <v>138</v>
      </c>
      <c r="I16178" t="s">
        <v>140</v>
      </c>
      <c r="J16178" t="s">
        <v>119</v>
      </c>
      <c r="K16178" s="1">
        <v>45414</v>
      </c>
      <c r="L16178">
        <v>30</v>
      </c>
      <c r="M16178">
        <v>2</v>
      </c>
      <c r="N16178" t="s">
        <v>538</v>
      </c>
      <c r="O16178" t="s">
        <v>539</v>
      </c>
      <c r="P16178" t="s">
        <v>633</v>
      </c>
    </row>
    <row r="16179" spans="1:16" x14ac:dyDescent="0.25">
      <c r="A16179" t="s">
        <v>409</v>
      </c>
      <c r="B16179" t="s">
        <v>410</v>
      </c>
      <c r="C16179" t="s">
        <v>13</v>
      </c>
      <c r="F16179" t="s">
        <v>134</v>
      </c>
      <c r="G16179" t="s">
        <v>134</v>
      </c>
      <c r="H16179" t="s">
        <v>138</v>
      </c>
      <c r="I16179" t="s">
        <v>142</v>
      </c>
      <c r="J16179" t="s">
        <v>117</v>
      </c>
      <c r="K16179" s="1">
        <v>45405</v>
      </c>
      <c r="L16179">
        <v>60</v>
      </c>
      <c r="M16179">
        <v>1</v>
      </c>
      <c r="N16179" t="s">
        <v>538</v>
      </c>
      <c r="O16179" t="s">
        <v>539</v>
      </c>
      <c r="P16179" t="s">
        <v>633</v>
      </c>
    </row>
    <row r="16180" spans="1:16" x14ac:dyDescent="0.25">
      <c r="A16180" t="s">
        <v>409</v>
      </c>
      <c r="B16180" t="s">
        <v>410</v>
      </c>
      <c r="C16180" t="s">
        <v>13</v>
      </c>
      <c r="F16180" t="s">
        <v>134</v>
      </c>
      <c r="G16180" t="s">
        <v>134</v>
      </c>
      <c r="H16180" t="s">
        <v>138</v>
      </c>
      <c r="I16180" t="s">
        <v>31</v>
      </c>
      <c r="J16180" t="s">
        <v>119</v>
      </c>
      <c r="K16180" s="1">
        <v>45404</v>
      </c>
      <c r="L16180">
        <v>210</v>
      </c>
      <c r="M16180">
        <v>1</v>
      </c>
      <c r="N16180" t="s">
        <v>538</v>
      </c>
      <c r="O16180" t="s">
        <v>539</v>
      </c>
      <c r="P16180" t="s">
        <v>633</v>
      </c>
    </row>
    <row r="16181" spans="1:16" x14ac:dyDescent="0.25">
      <c r="A16181" t="s">
        <v>409</v>
      </c>
      <c r="B16181" t="s">
        <v>410</v>
      </c>
      <c r="C16181" t="s">
        <v>13</v>
      </c>
      <c r="F16181" t="s">
        <v>134</v>
      </c>
      <c r="G16181" t="s">
        <v>134</v>
      </c>
      <c r="H16181" t="s">
        <v>138</v>
      </c>
      <c r="I16181" t="s">
        <v>31</v>
      </c>
      <c r="J16181" t="s">
        <v>119</v>
      </c>
      <c r="K16181" s="1">
        <v>45405</v>
      </c>
      <c r="L16181">
        <v>150</v>
      </c>
      <c r="M16181">
        <v>1</v>
      </c>
      <c r="N16181" t="s">
        <v>538</v>
      </c>
      <c r="O16181" t="s">
        <v>539</v>
      </c>
      <c r="P16181" t="s">
        <v>633</v>
      </c>
    </row>
    <row r="16182" spans="1:16" x14ac:dyDescent="0.25">
      <c r="A16182" t="s">
        <v>409</v>
      </c>
      <c r="B16182" t="s">
        <v>410</v>
      </c>
      <c r="C16182" t="s">
        <v>13</v>
      </c>
      <c r="F16182" t="s">
        <v>134</v>
      </c>
      <c r="G16182" t="s">
        <v>134</v>
      </c>
      <c r="H16182" t="s">
        <v>138</v>
      </c>
      <c r="I16182" t="s">
        <v>31</v>
      </c>
      <c r="J16182" t="s">
        <v>119</v>
      </c>
      <c r="K16182" s="1">
        <v>45406</v>
      </c>
      <c r="L16182">
        <v>150</v>
      </c>
      <c r="M16182">
        <v>1</v>
      </c>
      <c r="N16182" t="s">
        <v>538</v>
      </c>
      <c r="O16182" t="s">
        <v>539</v>
      </c>
      <c r="P16182" t="s">
        <v>633</v>
      </c>
    </row>
    <row r="16183" spans="1:16" x14ac:dyDescent="0.25">
      <c r="A16183" t="s">
        <v>409</v>
      </c>
      <c r="B16183" t="s">
        <v>410</v>
      </c>
      <c r="C16183" t="s">
        <v>13</v>
      </c>
      <c r="F16183" t="s">
        <v>134</v>
      </c>
      <c r="G16183" t="s">
        <v>134</v>
      </c>
      <c r="H16183" t="s">
        <v>138</v>
      </c>
      <c r="I16183" t="s">
        <v>31</v>
      </c>
      <c r="J16183" t="s">
        <v>119</v>
      </c>
      <c r="K16183" s="1">
        <v>45408</v>
      </c>
      <c r="L16183">
        <v>150</v>
      </c>
      <c r="M16183">
        <v>1</v>
      </c>
      <c r="N16183" t="s">
        <v>538</v>
      </c>
      <c r="O16183" t="s">
        <v>539</v>
      </c>
      <c r="P16183" t="s">
        <v>633</v>
      </c>
    </row>
    <row r="16184" spans="1:16" x14ac:dyDescent="0.25">
      <c r="A16184" t="s">
        <v>409</v>
      </c>
      <c r="B16184" t="s">
        <v>410</v>
      </c>
      <c r="C16184" t="s">
        <v>13</v>
      </c>
      <c r="F16184" t="s">
        <v>134</v>
      </c>
      <c r="G16184" t="s">
        <v>134</v>
      </c>
      <c r="H16184" t="s">
        <v>138</v>
      </c>
      <c r="I16184" t="s">
        <v>31</v>
      </c>
      <c r="J16184" t="s">
        <v>119</v>
      </c>
      <c r="K16184" s="1">
        <v>45411</v>
      </c>
      <c r="L16184">
        <v>150</v>
      </c>
      <c r="M16184">
        <v>2</v>
      </c>
      <c r="N16184" t="s">
        <v>538</v>
      </c>
      <c r="O16184" t="s">
        <v>539</v>
      </c>
      <c r="P16184" t="s">
        <v>633</v>
      </c>
    </row>
    <row r="16185" spans="1:16" x14ac:dyDescent="0.25">
      <c r="A16185" t="s">
        <v>409</v>
      </c>
      <c r="B16185" t="s">
        <v>410</v>
      </c>
      <c r="C16185" t="s">
        <v>13</v>
      </c>
      <c r="F16185" t="s">
        <v>134</v>
      </c>
      <c r="G16185" t="s">
        <v>134</v>
      </c>
      <c r="H16185" t="s">
        <v>138</v>
      </c>
      <c r="I16185" t="s">
        <v>31</v>
      </c>
      <c r="J16185" t="s">
        <v>119</v>
      </c>
      <c r="K16185" s="1">
        <v>45413</v>
      </c>
      <c r="L16185">
        <v>90</v>
      </c>
      <c r="M16185">
        <v>2</v>
      </c>
      <c r="N16185" t="s">
        <v>538</v>
      </c>
      <c r="O16185" t="s">
        <v>539</v>
      </c>
      <c r="P16185" t="s">
        <v>633</v>
      </c>
    </row>
    <row r="16186" spans="1:16" x14ac:dyDescent="0.25">
      <c r="A16186" t="s">
        <v>409</v>
      </c>
      <c r="B16186" t="s">
        <v>410</v>
      </c>
      <c r="C16186" t="s">
        <v>13</v>
      </c>
      <c r="F16186" t="s">
        <v>134</v>
      </c>
      <c r="G16186" t="s">
        <v>134</v>
      </c>
      <c r="H16186" t="s">
        <v>138</v>
      </c>
      <c r="I16186" t="s">
        <v>31</v>
      </c>
      <c r="J16186" t="s">
        <v>119</v>
      </c>
      <c r="K16186" s="1">
        <v>45414</v>
      </c>
      <c r="L16186">
        <v>90</v>
      </c>
      <c r="M16186">
        <v>2</v>
      </c>
      <c r="N16186" t="s">
        <v>538</v>
      </c>
      <c r="O16186" t="s">
        <v>539</v>
      </c>
      <c r="P16186" t="s">
        <v>633</v>
      </c>
    </row>
    <row r="16187" spans="1:16" x14ac:dyDescent="0.25">
      <c r="A16187" t="s">
        <v>409</v>
      </c>
      <c r="B16187" t="s">
        <v>410</v>
      </c>
      <c r="C16187" t="s">
        <v>13</v>
      </c>
      <c r="F16187" t="s">
        <v>134</v>
      </c>
      <c r="G16187" t="s">
        <v>134</v>
      </c>
      <c r="H16187" t="s">
        <v>144</v>
      </c>
      <c r="I16187" t="s">
        <v>145</v>
      </c>
      <c r="J16187" t="s">
        <v>191</v>
      </c>
      <c r="K16187" s="1">
        <v>45406</v>
      </c>
      <c r="L16187">
        <v>60</v>
      </c>
      <c r="M16187">
        <v>1</v>
      </c>
      <c r="N16187" t="s">
        <v>538</v>
      </c>
      <c r="O16187" t="s">
        <v>539</v>
      </c>
      <c r="P16187" t="s">
        <v>633</v>
      </c>
    </row>
    <row r="16188" spans="1:16" x14ac:dyDescent="0.25">
      <c r="A16188" t="s">
        <v>409</v>
      </c>
      <c r="B16188" t="s">
        <v>410</v>
      </c>
      <c r="C16188" t="s">
        <v>13</v>
      </c>
      <c r="F16188" t="s">
        <v>134</v>
      </c>
      <c r="G16188" t="s">
        <v>134</v>
      </c>
      <c r="H16188" t="s">
        <v>146</v>
      </c>
      <c r="I16188" t="s">
        <v>147</v>
      </c>
      <c r="J16188" t="s">
        <v>191</v>
      </c>
      <c r="K16188" s="1">
        <v>45411</v>
      </c>
      <c r="L16188">
        <v>30</v>
      </c>
      <c r="M16188">
        <v>2</v>
      </c>
      <c r="N16188" t="s">
        <v>538</v>
      </c>
      <c r="O16188" t="s">
        <v>539</v>
      </c>
      <c r="P16188" t="s">
        <v>633</v>
      </c>
    </row>
    <row r="16189" spans="1:16" x14ac:dyDescent="0.25">
      <c r="A16189" t="s">
        <v>409</v>
      </c>
      <c r="B16189" t="s">
        <v>410</v>
      </c>
      <c r="C16189" t="s">
        <v>13</v>
      </c>
      <c r="F16189" t="s">
        <v>134</v>
      </c>
      <c r="G16189" t="s">
        <v>134</v>
      </c>
      <c r="H16189" t="s">
        <v>148</v>
      </c>
      <c r="I16189" t="s">
        <v>150</v>
      </c>
      <c r="J16189" t="s">
        <v>117</v>
      </c>
      <c r="K16189" s="1">
        <v>45404</v>
      </c>
      <c r="L16189">
        <v>30</v>
      </c>
      <c r="M16189">
        <v>1</v>
      </c>
      <c r="N16189" t="s">
        <v>538</v>
      </c>
      <c r="O16189" t="s">
        <v>539</v>
      </c>
      <c r="P16189" t="s">
        <v>633</v>
      </c>
    </row>
    <row r="16190" spans="1:16" x14ac:dyDescent="0.25">
      <c r="A16190" t="s">
        <v>409</v>
      </c>
      <c r="B16190" t="s">
        <v>410</v>
      </c>
      <c r="C16190" t="s">
        <v>13</v>
      </c>
      <c r="F16190" t="s">
        <v>134</v>
      </c>
      <c r="G16190" t="s">
        <v>134</v>
      </c>
      <c r="H16190" t="s">
        <v>148</v>
      </c>
      <c r="I16190" t="s">
        <v>150</v>
      </c>
      <c r="J16190" t="s">
        <v>117</v>
      </c>
      <c r="K16190" s="1">
        <v>45405</v>
      </c>
      <c r="L16190">
        <v>60</v>
      </c>
      <c r="M16190">
        <v>1</v>
      </c>
      <c r="N16190" t="s">
        <v>538</v>
      </c>
      <c r="O16190" t="s">
        <v>539</v>
      </c>
      <c r="P16190" t="s">
        <v>633</v>
      </c>
    </row>
    <row r="16191" spans="1:16" x14ac:dyDescent="0.25">
      <c r="A16191" t="s">
        <v>409</v>
      </c>
      <c r="B16191" t="s">
        <v>410</v>
      </c>
      <c r="C16191" t="s">
        <v>13</v>
      </c>
      <c r="F16191" t="s">
        <v>134</v>
      </c>
      <c r="G16191" t="s">
        <v>134</v>
      </c>
      <c r="H16191" t="s">
        <v>148</v>
      </c>
      <c r="I16191" t="s">
        <v>150</v>
      </c>
      <c r="J16191" t="s">
        <v>117</v>
      </c>
      <c r="K16191" s="1">
        <v>45413</v>
      </c>
      <c r="L16191">
        <v>60</v>
      </c>
      <c r="M16191">
        <v>2</v>
      </c>
      <c r="N16191" t="s">
        <v>538</v>
      </c>
      <c r="O16191" t="s">
        <v>539</v>
      </c>
      <c r="P16191" t="s">
        <v>633</v>
      </c>
    </row>
    <row r="16192" spans="1:16" x14ac:dyDescent="0.25">
      <c r="A16192" t="s">
        <v>409</v>
      </c>
      <c r="B16192" t="s">
        <v>410</v>
      </c>
      <c r="C16192" t="s">
        <v>13</v>
      </c>
      <c r="F16192" t="s">
        <v>134</v>
      </c>
      <c r="G16192" t="s">
        <v>134</v>
      </c>
      <c r="H16192" t="s">
        <v>72</v>
      </c>
      <c r="I16192" t="s">
        <v>152</v>
      </c>
      <c r="J16192" t="s">
        <v>119</v>
      </c>
      <c r="K16192" s="1">
        <v>45407</v>
      </c>
      <c r="L16192">
        <v>30</v>
      </c>
      <c r="M16192">
        <v>1</v>
      </c>
      <c r="N16192" t="s">
        <v>538</v>
      </c>
      <c r="O16192" t="s">
        <v>539</v>
      </c>
      <c r="P16192" t="s">
        <v>633</v>
      </c>
    </row>
    <row r="16193" spans="1:16" x14ac:dyDescent="0.25">
      <c r="A16193" t="s">
        <v>409</v>
      </c>
      <c r="B16193" t="s">
        <v>410</v>
      </c>
      <c r="C16193" t="s">
        <v>13</v>
      </c>
      <c r="F16193" t="s">
        <v>134</v>
      </c>
      <c r="G16193" t="s">
        <v>134</v>
      </c>
      <c r="H16193" t="s">
        <v>72</v>
      </c>
      <c r="I16193" t="s">
        <v>399</v>
      </c>
      <c r="J16193" t="s">
        <v>119</v>
      </c>
      <c r="K16193" s="1">
        <v>45413</v>
      </c>
      <c r="L16193">
        <v>30</v>
      </c>
      <c r="M16193">
        <v>2</v>
      </c>
      <c r="N16193" t="s">
        <v>538</v>
      </c>
      <c r="O16193" t="s">
        <v>539</v>
      </c>
      <c r="P16193" t="s">
        <v>633</v>
      </c>
    </row>
    <row r="16194" spans="1:16" x14ac:dyDescent="0.25">
      <c r="A16194" t="s">
        <v>409</v>
      </c>
      <c r="B16194" t="s">
        <v>410</v>
      </c>
      <c r="C16194" t="s">
        <v>13</v>
      </c>
      <c r="F16194" t="s">
        <v>134</v>
      </c>
      <c r="G16194" t="s">
        <v>134</v>
      </c>
      <c r="H16194" t="s">
        <v>37</v>
      </c>
      <c r="I16194" t="s">
        <v>154</v>
      </c>
      <c r="J16194" t="s">
        <v>119</v>
      </c>
      <c r="K16194" s="1">
        <v>45404</v>
      </c>
      <c r="L16194">
        <v>60</v>
      </c>
      <c r="M16194">
        <v>1</v>
      </c>
      <c r="N16194" t="s">
        <v>538</v>
      </c>
      <c r="O16194" t="s">
        <v>539</v>
      </c>
      <c r="P16194" t="s">
        <v>633</v>
      </c>
    </row>
    <row r="16195" spans="1:16" x14ac:dyDescent="0.25">
      <c r="A16195" t="s">
        <v>409</v>
      </c>
      <c r="B16195" t="s">
        <v>410</v>
      </c>
      <c r="C16195" t="s">
        <v>13</v>
      </c>
      <c r="F16195" t="s">
        <v>134</v>
      </c>
      <c r="G16195" t="s">
        <v>134</v>
      </c>
      <c r="H16195" t="s">
        <v>37</v>
      </c>
      <c r="I16195" t="s">
        <v>154</v>
      </c>
      <c r="J16195" t="s">
        <v>119</v>
      </c>
      <c r="K16195" s="1">
        <v>45405</v>
      </c>
      <c r="L16195">
        <v>30</v>
      </c>
      <c r="M16195">
        <v>1</v>
      </c>
      <c r="N16195" t="s">
        <v>538</v>
      </c>
      <c r="O16195" t="s">
        <v>539</v>
      </c>
      <c r="P16195" t="s">
        <v>633</v>
      </c>
    </row>
    <row r="16196" spans="1:16" x14ac:dyDescent="0.25">
      <c r="A16196" t="s">
        <v>409</v>
      </c>
      <c r="B16196" t="s">
        <v>410</v>
      </c>
      <c r="C16196" t="s">
        <v>13</v>
      </c>
      <c r="F16196" t="s">
        <v>134</v>
      </c>
      <c r="G16196" t="s">
        <v>134</v>
      </c>
      <c r="H16196" t="s">
        <v>37</v>
      </c>
      <c r="I16196" t="s">
        <v>154</v>
      </c>
      <c r="J16196" t="s">
        <v>119</v>
      </c>
      <c r="K16196" s="1">
        <v>45406</v>
      </c>
      <c r="L16196">
        <v>60</v>
      </c>
      <c r="M16196">
        <v>1</v>
      </c>
      <c r="N16196" t="s">
        <v>538</v>
      </c>
      <c r="O16196" t="s">
        <v>539</v>
      </c>
      <c r="P16196" t="s">
        <v>633</v>
      </c>
    </row>
    <row r="16197" spans="1:16" x14ac:dyDescent="0.25">
      <c r="A16197" t="s">
        <v>409</v>
      </c>
      <c r="B16197" t="s">
        <v>410</v>
      </c>
      <c r="C16197" t="s">
        <v>13</v>
      </c>
      <c r="F16197" t="s">
        <v>134</v>
      </c>
      <c r="G16197" t="s">
        <v>134</v>
      </c>
      <c r="H16197" t="s">
        <v>37</v>
      </c>
      <c r="I16197" t="s">
        <v>154</v>
      </c>
      <c r="J16197" t="s">
        <v>119</v>
      </c>
      <c r="K16197" s="1">
        <v>45408</v>
      </c>
      <c r="L16197">
        <v>90</v>
      </c>
      <c r="M16197">
        <v>1</v>
      </c>
      <c r="N16197" t="s">
        <v>538</v>
      </c>
      <c r="O16197" t="s">
        <v>539</v>
      </c>
      <c r="P16197" t="s">
        <v>633</v>
      </c>
    </row>
    <row r="16198" spans="1:16" x14ac:dyDescent="0.25">
      <c r="A16198" t="s">
        <v>409</v>
      </c>
      <c r="B16198" t="s">
        <v>410</v>
      </c>
      <c r="C16198" t="s">
        <v>13</v>
      </c>
      <c r="F16198" t="s">
        <v>134</v>
      </c>
      <c r="G16198" t="s">
        <v>134</v>
      </c>
      <c r="H16198" t="s">
        <v>37</v>
      </c>
      <c r="I16198" t="s">
        <v>154</v>
      </c>
      <c r="J16198" t="s">
        <v>119</v>
      </c>
      <c r="K16198" s="1">
        <v>45411</v>
      </c>
      <c r="L16198">
        <v>60</v>
      </c>
      <c r="M16198">
        <v>2</v>
      </c>
      <c r="N16198" t="s">
        <v>538</v>
      </c>
      <c r="O16198" t="s">
        <v>539</v>
      </c>
      <c r="P16198" t="s">
        <v>633</v>
      </c>
    </row>
    <row r="16199" spans="1:16" x14ac:dyDescent="0.25">
      <c r="A16199" t="s">
        <v>409</v>
      </c>
      <c r="B16199" t="s">
        <v>410</v>
      </c>
      <c r="C16199" t="s">
        <v>13</v>
      </c>
      <c r="F16199" t="s">
        <v>134</v>
      </c>
      <c r="G16199" t="s">
        <v>134</v>
      </c>
      <c r="H16199" t="s">
        <v>37</v>
      </c>
      <c r="I16199" t="s">
        <v>154</v>
      </c>
      <c r="J16199" t="s">
        <v>119</v>
      </c>
      <c r="K16199" s="1">
        <v>45413</v>
      </c>
      <c r="L16199">
        <v>30</v>
      </c>
      <c r="M16199">
        <v>2</v>
      </c>
      <c r="N16199" t="s">
        <v>538</v>
      </c>
      <c r="O16199" t="s">
        <v>539</v>
      </c>
      <c r="P16199" t="s">
        <v>633</v>
      </c>
    </row>
    <row r="16200" spans="1:16" x14ac:dyDescent="0.25">
      <c r="A16200" t="s">
        <v>409</v>
      </c>
      <c r="B16200" t="s">
        <v>410</v>
      </c>
      <c r="C16200" t="s">
        <v>13</v>
      </c>
      <c r="F16200" t="s">
        <v>134</v>
      </c>
      <c r="G16200" t="s">
        <v>134</v>
      </c>
      <c r="H16200" t="s">
        <v>37</v>
      </c>
      <c r="I16200" t="s">
        <v>154</v>
      </c>
      <c r="J16200" t="s">
        <v>119</v>
      </c>
      <c r="K16200" s="1">
        <v>45414</v>
      </c>
      <c r="L16200">
        <v>90</v>
      </c>
      <c r="M16200">
        <v>2</v>
      </c>
      <c r="N16200" t="s">
        <v>538</v>
      </c>
      <c r="O16200" t="s">
        <v>539</v>
      </c>
      <c r="P16200" t="s">
        <v>633</v>
      </c>
    </row>
    <row r="16201" spans="1:16" x14ac:dyDescent="0.25">
      <c r="A16201" t="s">
        <v>409</v>
      </c>
      <c r="B16201" t="s">
        <v>410</v>
      </c>
      <c r="C16201" t="s">
        <v>13</v>
      </c>
      <c r="F16201" t="s">
        <v>134</v>
      </c>
      <c r="G16201" t="s">
        <v>134</v>
      </c>
      <c r="H16201" t="s">
        <v>37</v>
      </c>
      <c r="I16201" t="s">
        <v>154</v>
      </c>
      <c r="J16201" t="s">
        <v>119</v>
      </c>
      <c r="K16201" s="1">
        <v>45415</v>
      </c>
      <c r="L16201">
        <v>60</v>
      </c>
      <c r="M16201">
        <v>2</v>
      </c>
      <c r="N16201" t="s">
        <v>538</v>
      </c>
      <c r="O16201" t="s">
        <v>539</v>
      </c>
      <c r="P16201" t="s">
        <v>633</v>
      </c>
    </row>
    <row r="16202" spans="1:16" x14ac:dyDescent="0.25">
      <c r="A16202" t="s">
        <v>409</v>
      </c>
      <c r="B16202" t="s">
        <v>410</v>
      </c>
      <c r="C16202" t="s">
        <v>13</v>
      </c>
      <c r="F16202" t="s">
        <v>134</v>
      </c>
      <c r="G16202" t="s">
        <v>134</v>
      </c>
      <c r="H16202" t="s">
        <v>37</v>
      </c>
      <c r="I16202" t="s">
        <v>155</v>
      </c>
      <c r="J16202" t="s">
        <v>119</v>
      </c>
      <c r="K16202" s="1">
        <v>45413</v>
      </c>
      <c r="L16202">
        <v>30</v>
      </c>
      <c r="M16202">
        <v>2</v>
      </c>
      <c r="N16202" t="s">
        <v>538</v>
      </c>
      <c r="O16202" t="s">
        <v>539</v>
      </c>
      <c r="P16202" t="s">
        <v>633</v>
      </c>
    </row>
    <row r="16203" spans="1:16" x14ac:dyDescent="0.25">
      <c r="A16203" t="s">
        <v>409</v>
      </c>
      <c r="B16203" t="s">
        <v>410</v>
      </c>
      <c r="C16203" t="s">
        <v>13</v>
      </c>
      <c r="F16203" t="s">
        <v>134</v>
      </c>
      <c r="G16203" t="s">
        <v>134</v>
      </c>
      <c r="H16203" t="s">
        <v>37</v>
      </c>
      <c r="I16203" t="s">
        <v>156</v>
      </c>
      <c r="J16203" t="s">
        <v>119</v>
      </c>
      <c r="K16203" s="1">
        <v>45404</v>
      </c>
      <c r="L16203">
        <v>60</v>
      </c>
      <c r="M16203">
        <v>1</v>
      </c>
      <c r="N16203" t="s">
        <v>538</v>
      </c>
      <c r="O16203" t="s">
        <v>539</v>
      </c>
      <c r="P16203" t="s">
        <v>633</v>
      </c>
    </row>
    <row r="16204" spans="1:16" x14ac:dyDescent="0.25">
      <c r="A16204" t="s">
        <v>409</v>
      </c>
      <c r="B16204" t="s">
        <v>410</v>
      </c>
      <c r="C16204" t="s">
        <v>13</v>
      </c>
      <c r="F16204" t="s">
        <v>134</v>
      </c>
      <c r="G16204" t="s">
        <v>134</v>
      </c>
      <c r="H16204" t="s">
        <v>37</v>
      </c>
      <c r="I16204" t="s">
        <v>156</v>
      </c>
      <c r="J16204" t="s">
        <v>119</v>
      </c>
      <c r="K16204" s="1">
        <v>45406</v>
      </c>
      <c r="L16204">
        <v>90</v>
      </c>
      <c r="M16204">
        <v>1</v>
      </c>
      <c r="N16204" t="s">
        <v>538</v>
      </c>
      <c r="O16204" t="s">
        <v>539</v>
      </c>
      <c r="P16204" t="s">
        <v>633</v>
      </c>
    </row>
    <row r="16205" spans="1:16" x14ac:dyDescent="0.25">
      <c r="A16205" t="s">
        <v>409</v>
      </c>
      <c r="B16205" t="s">
        <v>410</v>
      </c>
      <c r="C16205" t="s">
        <v>13</v>
      </c>
      <c r="F16205" t="s">
        <v>134</v>
      </c>
      <c r="G16205" t="s">
        <v>134</v>
      </c>
      <c r="H16205" t="s">
        <v>37</v>
      </c>
      <c r="I16205" t="s">
        <v>156</v>
      </c>
      <c r="J16205" t="s">
        <v>119</v>
      </c>
      <c r="K16205" s="1">
        <v>45411</v>
      </c>
      <c r="L16205">
        <v>30</v>
      </c>
      <c r="M16205">
        <v>2</v>
      </c>
      <c r="N16205" t="s">
        <v>538</v>
      </c>
      <c r="O16205" t="s">
        <v>539</v>
      </c>
      <c r="P16205" t="s">
        <v>633</v>
      </c>
    </row>
    <row r="16206" spans="1:16" x14ac:dyDescent="0.25">
      <c r="A16206" t="s">
        <v>409</v>
      </c>
      <c r="B16206" t="s">
        <v>410</v>
      </c>
      <c r="C16206" t="s">
        <v>13</v>
      </c>
      <c r="F16206" t="s">
        <v>134</v>
      </c>
      <c r="G16206" t="s">
        <v>134</v>
      </c>
      <c r="H16206" t="s">
        <v>37</v>
      </c>
      <c r="I16206" t="s">
        <v>156</v>
      </c>
      <c r="J16206" t="s">
        <v>119</v>
      </c>
      <c r="K16206" s="1">
        <v>45413</v>
      </c>
      <c r="L16206">
        <v>60</v>
      </c>
      <c r="M16206">
        <v>2</v>
      </c>
      <c r="N16206" t="s">
        <v>538</v>
      </c>
      <c r="O16206" t="s">
        <v>539</v>
      </c>
      <c r="P16206" t="s">
        <v>633</v>
      </c>
    </row>
    <row r="16207" spans="1:16" x14ac:dyDescent="0.25">
      <c r="A16207" t="s">
        <v>409</v>
      </c>
      <c r="B16207" t="s">
        <v>410</v>
      </c>
      <c r="C16207" t="s">
        <v>13</v>
      </c>
      <c r="F16207" t="s">
        <v>134</v>
      </c>
      <c r="G16207" t="s">
        <v>134</v>
      </c>
      <c r="H16207" t="s">
        <v>37</v>
      </c>
      <c r="I16207" t="s">
        <v>156</v>
      </c>
      <c r="J16207" t="s">
        <v>119</v>
      </c>
      <c r="K16207" s="1">
        <v>45414</v>
      </c>
      <c r="L16207">
        <v>90</v>
      </c>
      <c r="M16207">
        <v>2</v>
      </c>
      <c r="N16207" t="s">
        <v>538</v>
      </c>
      <c r="O16207" t="s">
        <v>539</v>
      </c>
      <c r="P16207" t="s">
        <v>633</v>
      </c>
    </row>
    <row r="16208" spans="1:16" x14ac:dyDescent="0.25">
      <c r="A16208" t="s">
        <v>409</v>
      </c>
      <c r="B16208" t="s">
        <v>410</v>
      </c>
      <c r="C16208" t="s">
        <v>13</v>
      </c>
      <c r="F16208" t="s">
        <v>134</v>
      </c>
      <c r="G16208" t="s">
        <v>134</v>
      </c>
      <c r="H16208" t="s">
        <v>37</v>
      </c>
      <c r="I16208" t="s">
        <v>156</v>
      </c>
      <c r="J16208" t="s">
        <v>119</v>
      </c>
      <c r="K16208" s="1">
        <v>45415</v>
      </c>
      <c r="L16208">
        <v>60</v>
      </c>
      <c r="M16208">
        <v>2</v>
      </c>
      <c r="N16208" t="s">
        <v>538</v>
      </c>
      <c r="O16208" t="s">
        <v>539</v>
      </c>
      <c r="P16208" t="s">
        <v>633</v>
      </c>
    </row>
    <row r="16209" spans="1:16" x14ac:dyDescent="0.25">
      <c r="A16209" t="s">
        <v>409</v>
      </c>
      <c r="B16209" t="s">
        <v>410</v>
      </c>
      <c r="C16209" t="s">
        <v>13</v>
      </c>
      <c r="F16209" t="s">
        <v>134</v>
      </c>
      <c r="G16209" t="s">
        <v>134</v>
      </c>
      <c r="H16209" t="s">
        <v>148</v>
      </c>
      <c r="I16209" t="s">
        <v>158</v>
      </c>
      <c r="J16209" t="s">
        <v>117</v>
      </c>
      <c r="K16209" s="1">
        <v>45414</v>
      </c>
      <c r="L16209">
        <v>60</v>
      </c>
      <c r="M16209">
        <v>2</v>
      </c>
      <c r="N16209" t="s">
        <v>538</v>
      </c>
      <c r="O16209" t="s">
        <v>539</v>
      </c>
      <c r="P16209" t="s">
        <v>633</v>
      </c>
    </row>
    <row r="16210" spans="1:16" x14ac:dyDescent="0.25">
      <c r="A16210" t="s">
        <v>409</v>
      </c>
      <c r="B16210" t="s">
        <v>410</v>
      </c>
      <c r="C16210" t="s">
        <v>13</v>
      </c>
      <c r="F16210" t="s">
        <v>134</v>
      </c>
      <c r="G16210" t="s">
        <v>134</v>
      </c>
      <c r="H16210" t="s">
        <v>61</v>
      </c>
      <c r="I16210" t="s">
        <v>61</v>
      </c>
      <c r="J16210" t="s">
        <v>119</v>
      </c>
      <c r="K16210" s="1">
        <v>45407</v>
      </c>
      <c r="L16210">
        <v>330</v>
      </c>
      <c r="M16210">
        <v>1</v>
      </c>
      <c r="N16210" t="s">
        <v>538</v>
      </c>
      <c r="O16210" t="s">
        <v>539</v>
      </c>
      <c r="P16210" t="s">
        <v>633</v>
      </c>
    </row>
    <row r="16211" spans="1:16" x14ac:dyDescent="0.25">
      <c r="A16211" t="s">
        <v>409</v>
      </c>
      <c r="B16211" t="s">
        <v>410</v>
      </c>
      <c r="C16211" t="s">
        <v>13</v>
      </c>
      <c r="F16211" t="s">
        <v>134</v>
      </c>
      <c r="G16211" t="s">
        <v>134</v>
      </c>
      <c r="H16211" t="s">
        <v>61</v>
      </c>
      <c r="I16211" t="s">
        <v>61</v>
      </c>
      <c r="J16211" t="s">
        <v>119</v>
      </c>
      <c r="K16211" s="1">
        <v>45412</v>
      </c>
      <c r="L16211">
        <v>480</v>
      </c>
      <c r="M16211">
        <v>2</v>
      </c>
      <c r="N16211" t="s">
        <v>538</v>
      </c>
      <c r="O16211" t="s">
        <v>539</v>
      </c>
      <c r="P16211" t="s">
        <v>633</v>
      </c>
    </row>
    <row r="16212" spans="1:16" x14ac:dyDescent="0.25">
      <c r="A16212" t="s">
        <v>409</v>
      </c>
      <c r="B16212" t="s">
        <v>410</v>
      </c>
      <c r="C16212" t="s">
        <v>13</v>
      </c>
      <c r="F16212" t="s">
        <v>134</v>
      </c>
      <c r="G16212" t="s">
        <v>134</v>
      </c>
      <c r="H16212" t="s">
        <v>61</v>
      </c>
      <c r="I16212" t="s">
        <v>61</v>
      </c>
      <c r="J16212" t="s">
        <v>119</v>
      </c>
      <c r="K16212" s="1">
        <v>45418</v>
      </c>
      <c r="L16212">
        <v>480</v>
      </c>
      <c r="M16212">
        <v>3</v>
      </c>
      <c r="N16212" t="s">
        <v>538</v>
      </c>
      <c r="O16212" t="s">
        <v>539</v>
      </c>
      <c r="P16212" t="s">
        <v>633</v>
      </c>
    </row>
    <row r="16213" spans="1:16" x14ac:dyDescent="0.25">
      <c r="A16213" t="s">
        <v>409</v>
      </c>
      <c r="B16213" t="s">
        <v>410</v>
      </c>
      <c r="C16213" t="s">
        <v>13</v>
      </c>
      <c r="F16213" t="s">
        <v>134</v>
      </c>
      <c r="G16213" t="s">
        <v>134</v>
      </c>
      <c r="H16213" t="s">
        <v>61</v>
      </c>
      <c r="I16213" t="s">
        <v>61</v>
      </c>
      <c r="J16213" t="s">
        <v>119</v>
      </c>
      <c r="K16213" s="1">
        <v>45419</v>
      </c>
      <c r="L16213">
        <v>480</v>
      </c>
      <c r="M16213">
        <v>3</v>
      </c>
      <c r="N16213" t="s">
        <v>538</v>
      </c>
      <c r="O16213" t="s">
        <v>539</v>
      </c>
      <c r="P16213" t="s">
        <v>633</v>
      </c>
    </row>
    <row r="16214" spans="1:16" x14ac:dyDescent="0.25">
      <c r="A16214" t="s">
        <v>409</v>
      </c>
      <c r="B16214" t="s">
        <v>410</v>
      </c>
      <c r="C16214" t="s">
        <v>13</v>
      </c>
      <c r="F16214" t="s">
        <v>134</v>
      </c>
      <c r="G16214" t="s">
        <v>134</v>
      </c>
      <c r="H16214" t="s">
        <v>61</v>
      </c>
      <c r="I16214" t="s">
        <v>61</v>
      </c>
      <c r="J16214" t="s">
        <v>119</v>
      </c>
      <c r="K16214" s="1">
        <v>45420</v>
      </c>
      <c r="L16214">
        <v>480</v>
      </c>
      <c r="M16214">
        <v>3</v>
      </c>
      <c r="N16214" t="s">
        <v>538</v>
      </c>
      <c r="O16214" t="s">
        <v>539</v>
      </c>
      <c r="P16214" t="s">
        <v>633</v>
      </c>
    </row>
    <row r="16215" spans="1:16" x14ac:dyDescent="0.25">
      <c r="A16215" t="s">
        <v>409</v>
      </c>
      <c r="B16215" t="s">
        <v>410</v>
      </c>
      <c r="C16215" t="s">
        <v>13</v>
      </c>
      <c r="F16215" t="s">
        <v>134</v>
      </c>
      <c r="G16215" t="s">
        <v>134</v>
      </c>
      <c r="H16215" t="s">
        <v>61</v>
      </c>
      <c r="I16215" t="s">
        <v>61</v>
      </c>
      <c r="J16215" t="s">
        <v>119</v>
      </c>
      <c r="K16215" s="1">
        <v>45421</v>
      </c>
      <c r="L16215">
        <v>480</v>
      </c>
      <c r="M16215">
        <v>3</v>
      </c>
      <c r="N16215" t="s">
        <v>538</v>
      </c>
      <c r="O16215" t="s">
        <v>539</v>
      </c>
      <c r="P16215" t="s">
        <v>633</v>
      </c>
    </row>
    <row r="16216" spans="1:16" x14ac:dyDescent="0.25">
      <c r="A16216" t="s">
        <v>409</v>
      </c>
      <c r="B16216" t="s">
        <v>410</v>
      </c>
      <c r="C16216" t="s">
        <v>13</v>
      </c>
      <c r="F16216" t="s">
        <v>134</v>
      </c>
      <c r="G16216" t="s">
        <v>134</v>
      </c>
      <c r="H16216" t="s">
        <v>61</v>
      </c>
      <c r="I16216" t="s">
        <v>61</v>
      </c>
      <c r="J16216" t="s">
        <v>119</v>
      </c>
      <c r="K16216" s="1">
        <v>45422</v>
      </c>
      <c r="L16216">
        <v>480</v>
      </c>
      <c r="M16216">
        <v>3</v>
      </c>
      <c r="N16216" t="s">
        <v>538</v>
      </c>
      <c r="O16216" t="s">
        <v>539</v>
      </c>
      <c r="P16216" t="s">
        <v>633</v>
      </c>
    </row>
    <row r="16217" spans="1:16" x14ac:dyDescent="0.25">
      <c r="A16217" t="s">
        <v>409</v>
      </c>
      <c r="B16217" t="s">
        <v>410</v>
      </c>
      <c r="C16217" t="s">
        <v>13</v>
      </c>
      <c r="F16217" t="s">
        <v>134</v>
      </c>
      <c r="G16217" t="s">
        <v>134</v>
      </c>
      <c r="H16217" t="s">
        <v>61</v>
      </c>
      <c r="I16217" t="s">
        <v>61</v>
      </c>
      <c r="J16217" t="s">
        <v>119</v>
      </c>
      <c r="K16217" s="1">
        <v>45425</v>
      </c>
      <c r="L16217">
        <v>480</v>
      </c>
      <c r="M16217">
        <v>4</v>
      </c>
      <c r="N16217" t="s">
        <v>538</v>
      </c>
      <c r="O16217" t="s">
        <v>539</v>
      </c>
      <c r="P16217" t="s">
        <v>633</v>
      </c>
    </row>
    <row r="16218" spans="1:16" x14ac:dyDescent="0.25">
      <c r="A16218" t="s">
        <v>409</v>
      </c>
      <c r="B16218" t="s">
        <v>410</v>
      </c>
      <c r="C16218" t="s">
        <v>13</v>
      </c>
      <c r="F16218" t="s">
        <v>134</v>
      </c>
      <c r="G16218" t="s">
        <v>134</v>
      </c>
      <c r="H16218" t="s">
        <v>61</v>
      </c>
      <c r="I16218" t="s">
        <v>61</v>
      </c>
      <c r="J16218" t="s">
        <v>119</v>
      </c>
      <c r="K16218" s="1">
        <v>45426</v>
      </c>
      <c r="L16218">
        <v>480</v>
      </c>
      <c r="M16218">
        <v>4</v>
      </c>
      <c r="N16218" t="s">
        <v>538</v>
      </c>
      <c r="O16218" t="s">
        <v>539</v>
      </c>
      <c r="P16218" t="s">
        <v>633</v>
      </c>
    </row>
    <row r="16219" spans="1:16" x14ac:dyDescent="0.25">
      <c r="A16219" t="s">
        <v>409</v>
      </c>
      <c r="B16219" t="s">
        <v>410</v>
      </c>
      <c r="C16219" t="s">
        <v>13</v>
      </c>
      <c r="F16219" t="s">
        <v>134</v>
      </c>
      <c r="G16219" t="s">
        <v>134</v>
      </c>
      <c r="H16219" t="s">
        <v>61</v>
      </c>
      <c r="I16219" t="s">
        <v>61</v>
      </c>
      <c r="J16219" t="s">
        <v>119</v>
      </c>
      <c r="K16219" s="1">
        <v>45427</v>
      </c>
      <c r="L16219">
        <v>480</v>
      </c>
      <c r="M16219">
        <v>4</v>
      </c>
      <c r="N16219" t="s">
        <v>538</v>
      </c>
      <c r="O16219" t="s">
        <v>539</v>
      </c>
      <c r="P16219" t="s">
        <v>633</v>
      </c>
    </row>
    <row r="16220" spans="1:16" x14ac:dyDescent="0.25">
      <c r="A16220" t="s">
        <v>409</v>
      </c>
      <c r="B16220" t="s">
        <v>410</v>
      </c>
      <c r="C16220" t="s">
        <v>13</v>
      </c>
      <c r="F16220" t="s">
        <v>134</v>
      </c>
      <c r="G16220" t="s">
        <v>134</v>
      </c>
      <c r="H16220" t="s">
        <v>61</v>
      </c>
      <c r="I16220" t="s">
        <v>61</v>
      </c>
      <c r="J16220" t="s">
        <v>119</v>
      </c>
      <c r="K16220" s="1">
        <v>45428</v>
      </c>
      <c r="L16220">
        <v>480</v>
      </c>
      <c r="M16220">
        <v>4</v>
      </c>
      <c r="N16220" t="s">
        <v>538</v>
      </c>
      <c r="O16220" t="s">
        <v>539</v>
      </c>
      <c r="P16220" t="s">
        <v>633</v>
      </c>
    </row>
    <row r="16221" spans="1:16" x14ac:dyDescent="0.25">
      <c r="A16221" t="s">
        <v>409</v>
      </c>
      <c r="B16221" t="s">
        <v>410</v>
      </c>
      <c r="C16221" t="s">
        <v>13</v>
      </c>
      <c r="F16221" t="s">
        <v>134</v>
      </c>
      <c r="G16221" t="s">
        <v>134</v>
      </c>
      <c r="H16221" t="s">
        <v>61</v>
      </c>
      <c r="I16221" t="s">
        <v>61</v>
      </c>
      <c r="J16221" t="s">
        <v>119</v>
      </c>
      <c r="K16221" s="1">
        <v>45429</v>
      </c>
      <c r="L16221">
        <v>480</v>
      </c>
      <c r="M16221">
        <v>4</v>
      </c>
      <c r="N16221" t="s">
        <v>538</v>
      </c>
      <c r="O16221" t="s">
        <v>539</v>
      </c>
      <c r="P16221" t="s">
        <v>633</v>
      </c>
    </row>
    <row r="16222" spans="1:16" x14ac:dyDescent="0.25">
      <c r="A16222" t="s">
        <v>409</v>
      </c>
      <c r="B16222" t="s">
        <v>410</v>
      </c>
      <c r="C16222" t="s">
        <v>13</v>
      </c>
      <c r="F16222" t="s">
        <v>134</v>
      </c>
      <c r="G16222" t="s">
        <v>134</v>
      </c>
      <c r="H16222" t="s">
        <v>525</v>
      </c>
      <c r="I16222" t="s">
        <v>159</v>
      </c>
      <c r="J16222" t="s">
        <v>118</v>
      </c>
      <c r="K16222" s="1">
        <v>45404</v>
      </c>
      <c r="L16222">
        <v>30</v>
      </c>
      <c r="M16222">
        <v>1</v>
      </c>
      <c r="N16222" t="s">
        <v>538</v>
      </c>
      <c r="O16222" t="s">
        <v>539</v>
      </c>
      <c r="P16222" t="s">
        <v>633</v>
      </c>
    </row>
    <row r="16223" spans="1:16" x14ac:dyDescent="0.25">
      <c r="A16223" t="s">
        <v>409</v>
      </c>
      <c r="B16223" t="s">
        <v>410</v>
      </c>
      <c r="C16223" t="s">
        <v>13</v>
      </c>
      <c r="F16223" t="s">
        <v>134</v>
      </c>
      <c r="G16223" t="s">
        <v>134</v>
      </c>
      <c r="H16223" t="s">
        <v>525</v>
      </c>
      <c r="I16223" t="s">
        <v>280</v>
      </c>
      <c r="J16223" t="s">
        <v>118</v>
      </c>
      <c r="K16223" s="1">
        <v>45404</v>
      </c>
      <c r="L16223">
        <v>30</v>
      </c>
      <c r="M16223">
        <v>1</v>
      </c>
      <c r="N16223" t="s">
        <v>538</v>
      </c>
      <c r="O16223" t="s">
        <v>539</v>
      </c>
      <c r="P16223" t="s">
        <v>633</v>
      </c>
    </row>
    <row r="16224" spans="1:16" x14ac:dyDescent="0.25">
      <c r="A16224" t="s">
        <v>409</v>
      </c>
      <c r="B16224" t="s">
        <v>410</v>
      </c>
      <c r="C16224" t="s">
        <v>13</v>
      </c>
      <c r="F16224" t="s">
        <v>134</v>
      </c>
      <c r="G16224" t="s">
        <v>134</v>
      </c>
      <c r="H16224" t="s">
        <v>525</v>
      </c>
      <c r="I16224" t="s">
        <v>280</v>
      </c>
      <c r="J16224" t="s">
        <v>118</v>
      </c>
      <c r="K16224" s="1">
        <v>45405</v>
      </c>
      <c r="L16224">
        <v>60</v>
      </c>
      <c r="M16224">
        <v>1</v>
      </c>
      <c r="N16224" t="s">
        <v>538</v>
      </c>
      <c r="O16224" t="s">
        <v>539</v>
      </c>
      <c r="P16224" t="s">
        <v>633</v>
      </c>
    </row>
    <row r="16225" spans="1:16" x14ac:dyDescent="0.25">
      <c r="A16225" t="s">
        <v>409</v>
      </c>
      <c r="B16225" t="s">
        <v>410</v>
      </c>
      <c r="C16225" t="s">
        <v>13</v>
      </c>
      <c r="F16225" t="s">
        <v>134</v>
      </c>
      <c r="G16225" t="s">
        <v>134</v>
      </c>
      <c r="H16225" t="s">
        <v>525</v>
      </c>
      <c r="I16225" t="s">
        <v>280</v>
      </c>
      <c r="J16225" t="s">
        <v>118</v>
      </c>
      <c r="K16225" s="1">
        <v>45411</v>
      </c>
      <c r="L16225">
        <v>90</v>
      </c>
      <c r="M16225">
        <v>2</v>
      </c>
      <c r="N16225" t="s">
        <v>538</v>
      </c>
      <c r="O16225" t="s">
        <v>539</v>
      </c>
      <c r="P16225" t="s">
        <v>633</v>
      </c>
    </row>
    <row r="16226" spans="1:16" x14ac:dyDescent="0.25">
      <c r="A16226" t="s">
        <v>409</v>
      </c>
      <c r="B16226" t="s">
        <v>410</v>
      </c>
      <c r="C16226" t="s">
        <v>13</v>
      </c>
      <c r="F16226" t="s">
        <v>134</v>
      </c>
      <c r="G16226" t="s">
        <v>134</v>
      </c>
      <c r="H16226" t="s">
        <v>525</v>
      </c>
      <c r="I16226" t="s">
        <v>280</v>
      </c>
      <c r="J16226" t="s">
        <v>118</v>
      </c>
      <c r="K16226" s="1">
        <v>45413</v>
      </c>
      <c r="L16226">
        <v>30</v>
      </c>
      <c r="M16226">
        <v>2</v>
      </c>
      <c r="N16226" t="s">
        <v>538</v>
      </c>
      <c r="O16226" t="s">
        <v>539</v>
      </c>
      <c r="P16226" t="s">
        <v>633</v>
      </c>
    </row>
    <row r="16227" spans="1:16" x14ac:dyDescent="0.25">
      <c r="A16227" t="s">
        <v>409</v>
      </c>
      <c r="B16227" t="s">
        <v>410</v>
      </c>
      <c r="C16227" t="s">
        <v>13</v>
      </c>
      <c r="F16227" t="s">
        <v>134</v>
      </c>
      <c r="G16227" t="s">
        <v>134</v>
      </c>
      <c r="H16227" t="s">
        <v>525</v>
      </c>
      <c r="I16227" t="s">
        <v>280</v>
      </c>
      <c r="J16227" t="s">
        <v>118</v>
      </c>
      <c r="K16227" s="1">
        <v>45414</v>
      </c>
      <c r="L16227">
        <v>60</v>
      </c>
      <c r="M16227">
        <v>2</v>
      </c>
      <c r="N16227" t="s">
        <v>538</v>
      </c>
      <c r="O16227" t="s">
        <v>539</v>
      </c>
      <c r="P16227" t="s">
        <v>633</v>
      </c>
    </row>
    <row r="16228" spans="1:16" x14ac:dyDescent="0.25">
      <c r="A16228" t="s">
        <v>409</v>
      </c>
      <c r="B16228" t="s">
        <v>410</v>
      </c>
      <c r="C16228" t="s">
        <v>13</v>
      </c>
      <c r="F16228" t="s">
        <v>134</v>
      </c>
      <c r="G16228" t="s">
        <v>134</v>
      </c>
      <c r="H16228" t="s">
        <v>72</v>
      </c>
      <c r="I16228" t="s">
        <v>161</v>
      </c>
      <c r="J16228" t="s">
        <v>119</v>
      </c>
      <c r="K16228" s="1">
        <v>45407</v>
      </c>
      <c r="L16228">
        <v>30</v>
      </c>
      <c r="M16228">
        <v>1</v>
      </c>
      <c r="N16228" t="s">
        <v>538</v>
      </c>
      <c r="O16228" t="s">
        <v>539</v>
      </c>
      <c r="P16228" t="s">
        <v>633</v>
      </c>
    </row>
    <row r="16229" spans="1:16" x14ac:dyDescent="0.25">
      <c r="A16229" t="s">
        <v>409</v>
      </c>
      <c r="B16229" t="s">
        <v>410</v>
      </c>
      <c r="C16229" t="s">
        <v>13</v>
      </c>
      <c r="F16229" t="s">
        <v>134</v>
      </c>
      <c r="G16229" t="s">
        <v>134</v>
      </c>
      <c r="H16229" t="s">
        <v>72</v>
      </c>
      <c r="I16229" t="s">
        <v>161</v>
      </c>
      <c r="J16229" t="s">
        <v>119</v>
      </c>
      <c r="K16229" s="1">
        <v>45411</v>
      </c>
      <c r="L16229">
        <v>90</v>
      </c>
      <c r="M16229">
        <v>2</v>
      </c>
      <c r="N16229" t="s">
        <v>538</v>
      </c>
      <c r="O16229" t="s">
        <v>539</v>
      </c>
      <c r="P16229" t="s">
        <v>633</v>
      </c>
    </row>
    <row r="16230" spans="1:16" x14ac:dyDescent="0.25">
      <c r="A16230" t="s">
        <v>409</v>
      </c>
      <c r="B16230" t="s">
        <v>410</v>
      </c>
      <c r="C16230" t="s">
        <v>13</v>
      </c>
      <c r="F16230" t="s">
        <v>134</v>
      </c>
      <c r="G16230" t="s">
        <v>134</v>
      </c>
      <c r="H16230" t="s">
        <v>46</v>
      </c>
      <c r="I16230" t="s">
        <v>166</v>
      </c>
      <c r="J16230" t="s">
        <v>191</v>
      </c>
      <c r="K16230" s="1">
        <v>45408</v>
      </c>
      <c r="L16230">
        <v>90</v>
      </c>
      <c r="M16230">
        <v>1</v>
      </c>
      <c r="N16230" t="s">
        <v>538</v>
      </c>
      <c r="O16230" t="s">
        <v>539</v>
      </c>
      <c r="P16230" t="s">
        <v>633</v>
      </c>
    </row>
    <row r="16231" spans="1:16" x14ac:dyDescent="0.25">
      <c r="A16231" t="s">
        <v>409</v>
      </c>
      <c r="B16231" t="s">
        <v>410</v>
      </c>
      <c r="C16231" t="s">
        <v>13</v>
      </c>
      <c r="F16231" t="s">
        <v>134</v>
      </c>
      <c r="G16231" t="s">
        <v>134</v>
      </c>
      <c r="H16231" t="s">
        <v>46</v>
      </c>
      <c r="I16231" t="s">
        <v>168</v>
      </c>
      <c r="J16231" t="s">
        <v>191</v>
      </c>
      <c r="K16231" s="1">
        <v>45415</v>
      </c>
      <c r="L16231">
        <v>30</v>
      </c>
      <c r="M16231">
        <v>2</v>
      </c>
      <c r="N16231" t="s">
        <v>538</v>
      </c>
      <c r="O16231" t="s">
        <v>539</v>
      </c>
      <c r="P16231" t="s">
        <v>633</v>
      </c>
    </row>
    <row r="16232" spans="1:16" x14ac:dyDescent="0.25">
      <c r="A16232" t="s">
        <v>409</v>
      </c>
      <c r="B16232" t="s">
        <v>410</v>
      </c>
      <c r="C16232" t="s">
        <v>13</v>
      </c>
      <c r="F16232" t="s">
        <v>134</v>
      </c>
      <c r="G16232" t="s">
        <v>134</v>
      </c>
      <c r="H16232" t="s">
        <v>46</v>
      </c>
      <c r="I16232" t="s">
        <v>171</v>
      </c>
      <c r="J16232" t="s">
        <v>191</v>
      </c>
      <c r="K16232" s="1">
        <v>45407</v>
      </c>
      <c r="L16232">
        <v>30</v>
      </c>
      <c r="M16232">
        <v>1</v>
      </c>
      <c r="N16232" t="s">
        <v>538</v>
      </c>
      <c r="O16232" t="s">
        <v>539</v>
      </c>
      <c r="P16232" t="s">
        <v>633</v>
      </c>
    </row>
    <row r="16233" spans="1:16" x14ac:dyDescent="0.25">
      <c r="A16233" t="s">
        <v>409</v>
      </c>
      <c r="B16233" t="s">
        <v>410</v>
      </c>
      <c r="C16233" t="s">
        <v>13</v>
      </c>
      <c r="F16233" t="s">
        <v>134</v>
      </c>
      <c r="G16233" t="s">
        <v>134</v>
      </c>
      <c r="H16233" t="s">
        <v>46</v>
      </c>
      <c r="I16233" t="s">
        <v>171</v>
      </c>
      <c r="J16233" t="s">
        <v>191</v>
      </c>
      <c r="K16233" s="1">
        <v>45413</v>
      </c>
      <c r="L16233">
        <v>90</v>
      </c>
      <c r="M16233">
        <v>2</v>
      </c>
      <c r="N16233" t="s">
        <v>538</v>
      </c>
      <c r="O16233" t="s">
        <v>539</v>
      </c>
      <c r="P16233" t="s">
        <v>633</v>
      </c>
    </row>
    <row r="16234" spans="1:16" x14ac:dyDescent="0.25">
      <c r="A16234" t="s">
        <v>409</v>
      </c>
      <c r="B16234" t="s">
        <v>410</v>
      </c>
      <c r="C16234" t="s">
        <v>13</v>
      </c>
      <c r="F16234" t="s">
        <v>134</v>
      </c>
      <c r="G16234" t="s">
        <v>134</v>
      </c>
      <c r="H16234" t="s">
        <v>46</v>
      </c>
      <c r="I16234" t="s">
        <v>171</v>
      </c>
      <c r="J16234" t="s">
        <v>191</v>
      </c>
      <c r="K16234" s="1">
        <v>45414</v>
      </c>
      <c r="L16234">
        <v>60</v>
      </c>
      <c r="M16234">
        <v>2</v>
      </c>
      <c r="N16234" t="s">
        <v>538</v>
      </c>
      <c r="O16234" t="s">
        <v>539</v>
      </c>
      <c r="P16234" t="s">
        <v>633</v>
      </c>
    </row>
    <row r="16235" spans="1:16" x14ac:dyDescent="0.25">
      <c r="A16235" t="s">
        <v>409</v>
      </c>
      <c r="B16235" t="s">
        <v>410</v>
      </c>
      <c r="C16235" t="s">
        <v>13</v>
      </c>
      <c r="F16235" t="s">
        <v>134</v>
      </c>
      <c r="G16235" t="s">
        <v>134</v>
      </c>
      <c r="H16235" t="s">
        <v>46</v>
      </c>
      <c r="I16235" t="s">
        <v>171</v>
      </c>
      <c r="J16235" t="s">
        <v>191</v>
      </c>
      <c r="K16235" s="1">
        <v>45415</v>
      </c>
      <c r="L16235">
        <v>90</v>
      </c>
      <c r="M16235">
        <v>2</v>
      </c>
      <c r="N16235" t="s">
        <v>538</v>
      </c>
      <c r="O16235" t="s">
        <v>539</v>
      </c>
      <c r="P16235" t="s">
        <v>633</v>
      </c>
    </row>
    <row r="16236" spans="1:16" x14ac:dyDescent="0.25">
      <c r="A16236" t="s">
        <v>470</v>
      </c>
      <c r="B16236" t="s">
        <v>174</v>
      </c>
      <c r="C16236" t="s">
        <v>64</v>
      </c>
      <c r="D16236" t="s">
        <v>424</v>
      </c>
      <c r="E16236" t="s">
        <v>424</v>
      </c>
      <c r="F16236" t="s">
        <v>424</v>
      </c>
      <c r="G16236" t="s">
        <v>175</v>
      </c>
      <c r="H16236" t="s">
        <v>176</v>
      </c>
      <c r="I16236" t="s">
        <v>59</v>
      </c>
      <c r="J16236" t="s">
        <v>117</v>
      </c>
      <c r="K16236" s="1">
        <v>45404</v>
      </c>
      <c r="L16236">
        <v>30</v>
      </c>
      <c r="M16236">
        <v>1</v>
      </c>
      <c r="N16236" t="s">
        <v>538</v>
      </c>
      <c r="O16236" t="s">
        <v>537</v>
      </c>
      <c r="P16236" t="s">
        <v>635</v>
      </c>
    </row>
    <row r="16237" spans="1:16" x14ac:dyDescent="0.25">
      <c r="A16237" t="s">
        <v>470</v>
      </c>
      <c r="B16237" t="s">
        <v>174</v>
      </c>
      <c r="C16237" t="s">
        <v>64</v>
      </c>
      <c r="D16237" t="s">
        <v>424</v>
      </c>
      <c r="E16237" t="s">
        <v>424</v>
      </c>
      <c r="F16237" t="s">
        <v>424</v>
      </c>
      <c r="G16237" t="s">
        <v>175</v>
      </c>
      <c r="H16237" t="s">
        <v>176</v>
      </c>
      <c r="I16237" t="s">
        <v>59</v>
      </c>
      <c r="J16237" t="s">
        <v>117</v>
      </c>
      <c r="K16237" s="1">
        <v>45405</v>
      </c>
      <c r="L16237">
        <v>60</v>
      </c>
      <c r="M16237">
        <v>1</v>
      </c>
      <c r="N16237" t="s">
        <v>538</v>
      </c>
      <c r="O16237" t="s">
        <v>537</v>
      </c>
      <c r="P16237" t="s">
        <v>635</v>
      </c>
    </row>
    <row r="16238" spans="1:16" x14ac:dyDescent="0.25">
      <c r="A16238" t="s">
        <v>470</v>
      </c>
      <c r="B16238" t="s">
        <v>174</v>
      </c>
      <c r="C16238" t="s">
        <v>64</v>
      </c>
      <c r="D16238" t="s">
        <v>424</v>
      </c>
      <c r="E16238" t="s">
        <v>424</v>
      </c>
      <c r="F16238" t="s">
        <v>424</v>
      </c>
      <c r="G16238" t="s">
        <v>175</v>
      </c>
      <c r="H16238" t="s">
        <v>176</v>
      </c>
      <c r="I16238" t="s">
        <v>59</v>
      </c>
      <c r="J16238" t="s">
        <v>117</v>
      </c>
      <c r="K16238" s="1">
        <v>45406</v>
      </c>
      <c r="L16238">
        <v>30</v>
      </c>
      <c r="M16238">
        <v>1</v>
      </c>
      <c r="N16238" t="s">
        <v>538</v>
      </c>
      <c r="O16238" t="s">
        <v>537</v>
      </c>
      <c r="P16238" t="s">
        <v>635</v>
      </c>
    </row>
    <row r="16239" spans="1:16" x14ac:dyDescent="0.25">
      <c r="A16239" t="s">
        <v>470</v>
      </c>
      <c r="B16239" t="s">
        <v>174</v>
      </c>
      <c r="C16239" t="s">
        <v>64</v>
      </c>
      <c r="D16239" t="s">
        <v>424</v>
      </c>
      <c r="E16239" t="s">
        <v>424</v>
      </c>
      <c r="F16239" t="s">
        <v>424</v>
      </c>
      <c r="G16239" t="s">
        <v>175</v>
      </c>
      <c r="H16239" t="s">
        <v>176</v>
      </c>
      <c r="I16239" t="s">
        <v>59</v>
      </c>
      <c r="J16239" t="s">
        <v>117</v>
      </c>
      <c r="K16239" s="1">
        <v>45407</v>
      </c>
      <c r="L16239">
        <v>30</v>
      </c>
      <c r="M16239">
        <v>1</v>
      </c>
      <c r="N16239" t="s">
        <v>538</v>
      </c>
      <c r="O16239" t="s">
        <v>537</v>
      </c>
      <c r="P16239" t="s">
        <v>635</v>
      </c>
    </row>
    <row r="16240" spans="1:16" x14ac:dyDescent="0.25">
      <c r="A16240" t="s">
        <v>470</v>
      </c>
      <c r="B16240" t="s">
        <v>174</v>
      </c>
      <c r="C16240" t="s">
        <v>64</v>
      </c>
      <c r="D16240" t="s">
        <v>424</v>
      </c>
      <c r="E16240" t="s">
        <v>424</v>
      </c>
      <c r="F16240" t="s">
        <v>424</v>
      </c>
      <c r="G16240" t="s">
        <v>175</v>
      </c>
      <c r="H16240" t="s">
        <v>176</v>
      </c>
      <c r="I16240" t="s">
        <v>59</v>
      </c>
      <c r="J16240" t="s">
        <v>117</v>
      </c>
      <c r="K16240" s="1">
        <v>45408</v>
      </c>
      <c r="L16240">
        <v>120</v>
      </c>
      <c r="M16240">
        <v>1</v>
      </c>
      <c r="N16240" t="s">
        <v>538</v>
      </c>
      <c r="O16240" t="s">
        <v>537</v>
      </c>
      <c r="P16240" t="s">
        <v>635</v>
      </c>
    </row>
    <row r="16241" spans="1:16" x14ac:dyDescent="0.25">
      <c r="A16241" t="s">
        <v>470</v>
      </c>
      <c r="B16241" t="s">
        <v>174</v>
      </c>
      <c r="C16241" t="s">
        <v>64</v>
      </c>
      <c r="D16241" t="s">
        <v>424</v>
      </c>
      <c r="E16241" t="s">
        <v>424</v>
      </c>
      <c r="F16241" t="s">
        <v>424</v>
      </c>
      <c r="G16241" t="s">
        <v>175</v>
      </c>
      <c r="H16241" t="s">
        <v>176</v>
      </c>
      <c r="I16241" t="s">
        <v>59</v>
      </c>
      <c r="J16241" t="s">
        <v>117</v>
      </c>
      <c r="K16241" s="1">
        <v>45411</v>
      </c>
      <c r="L16241">
        <v>60</v>
      </c>
      <c r="M16241">
        <v>2</v>
      </c>
      <c r="N16241" t="s">
        <v>538</v>
      </c>
      <c r="O16241" t="s">
        <v>537</v>
      </c>
      <c r="P16241" t="s">
        <v>635</v>
      </c>
    </row>
    <row r="16242" spans="1:16" x14ac:dyDescent="0.25">
      <c r="A16242" t="s">
        <v>470</v>
      </c>
      <c r="B16242" t="s">
        <v>174</v>
      </c>
      <c r="C16242" t="s">
        <v>64</v>
      </c>
      <c r="D16242" t="s">
        <v>424</v>
      </c>
      <c r="E16242" t="s">
        <v>424</v>
      </c>
      <c r="F16242" t="s">
        <v>424</v>
      </c>
      <c r="G16242" t="s">
        <v>175</v>
      </c>
      <c r="H16242" t="s">
        <v>176</v>
      </c>
      <c r="I16242" t="s">
        <v>59</v>
      </c>
      <c r="J16242" t="s">
        <v>117</v>
      </c>
      <c r="K16242" s="1">
        <v>45413</v>
      </c>
      <c r="L16242">
        <v>60</v>
      </c>
      <c r="M16242">
        <v>2</v>
      </c>
      <c r="N16242" t="s">
        <v>538</v>
      </c>
      <c r="O16242" t="s">
        <v>537</v>
      </c>
      <c r="P16242" t="s">
        <v>635</v>
      </c>
    </row>
    <row r="16243" spans="1:16" x14ac:dyDescent="0.25">
      <c r="A16243" t="s">
        <v>470</v>
      </c>
      <c r="B16243" t="s">
        <v>174</v>
      </c>
      <c r="C16243" t="s">
        <v>64</v>
      </c>
      <c r="D16243" t="s">
        <v>424</v>
      </c>
      <c r="E16243" t="s">
        <v>424</v>
      </c>
      <c r="F16243" t="s">
        <v>424</v>
      </c>
      <c r="G16243" t="s">
        <v>175</v>
      </c>
      <c r="H16243" t="s">
        <v>176</v>
      </c>
      <c r="I16243" t="s">
        <v>59</v>
      </c>
      <c r="J16243" t="s">
        <v>117</v>
      </c>
      <c r="K16243" s="1">
        <v>45420</v>
      </c>
      <c r="L16243">
        <v>90</v>
      </c>
      <c r="M16243">
        <v>3</v>
      </c>
      <c r="N16243" t="s">
        <v>538</v>
      </c>
      <c r="O16243" t="s">
        <v>537</v>
      </c>
      <c r="P16243" t="s">
        <v>635</v>
      </c>
    </row>
    <row r="16244" spans="1:16" x14ac:dyDescent="0.25">
      <c r="A16244" t="s">
        <v>470</v>
      </c>
      <c r="B16244" t="s">
        <v>174</v>
      </c>
      <c r="C16244" t="s">
        <v>64</v>
      </c>
      <c r="D16244" t="s">
        <v>424</v>
      </c>
      <c r="E16244" t="s">
        <v>424</v>
      </c>
      <c r="F16244" t="s">
        <v>424</v>
      </c>
      <c r="G16244" t="s">
        <v>175</v>
      </c>
      <c r="H16244" t="s">
        <v>176</v>
      </c>
      <c r="I16244" t="s">
        <v>59</v>
      </c>
      <c r="J16244" t="s">
        <v>117</v>
      </c>
      <c r="K16244" s="1">
        <v>45421</v>
      </c>
      <c r="L16244">
        <v>60</v>
      </c>
      <c r="M16244">
        <v>3</v>
      </c>
      <c r="N16244" t="s">
        <v>538</v>
      </c>
      <c r="O16244" t="s">
        <v>537</v>
      </c>
      <c r="P16244" t="s">
        <v>635</v>
      </c>
    </row>
    <row r="16245" spans="1:16" x14ac:dyDescent="0.25">
      <c r="A16245" t="s">
        <v>470</v>
      </c>
      <c r="B16245" t="s">
        <v>174</v>
      </c>
      <c r="C16245" t="s">
        <v>64</v>
      </c>
      <c r="D16245" t="s">
        <v>424</v>
      </c>
      <c r="E16245" t="s">
        <v>424</v>
      </c>
      <c r="F16245" t="s">
        <v>424</v>
      </c>
      <c r="G16245" t="s">
        <v>175</v>
      </c>
      <c r="H16245" t="s">
        <v>176</v>
      </c>
      <c r="I16245" t="s">
        <v>198</v>
      </c>
      <c r="J16245" t="s">
        <v>117</v>
      </c>
      <c r="K16245" s="1">
        <v>45422</v>
      </c>
      <c r="L16245">
        <v>30</v>
      </c>
      <c r="M16245">
        <v>3</v>
      </c>
      <c r="N16245" t="s">
        <v>538</v>
      </c>
      <c r="O16245" t="s">
        <v>537</v>
      </c>
      <c r="P16245" t="s">
        <v>635</v>
      </c>
    </row>
    <row r="16246" spans="1:16" x14ac:dyDescent="0.25">
      <c r="A16246" t="s">
        <v>470</v>
      </c>
      <c r="B16246" t="s">
        <v>174</v>
      </c>
      <c r="C16246" t="s">
        <v>64</v>
      </c>
      <c r="D16246" t="s">
        <v>424</v>
      </c>
      <c r="E16246" t="s">
        <v>424</v>
      </c>
      <c r="F16246" t="s">
        <v>424</v>
      </c>
      <c r="G16246" t="s">
        <v>175</v>
      </c>
      <c r="H16246" t="s">
        <v>176</v>
      </c>
      <c r="I16246" t="s">
        <v>198</v>
      </c>
      <c r="J16246" t="s">
        <v>117</v>
      </c>
      <c r="K16246" s="1">
        <v>45428</v>
      </c>
      <c r="L16246">
        <v>30</v>
      </c>
      <c r="M16246">
        <v>4</v>
      </c>
      <c r="N16246" t="s">
        <v>538</v>
      </c>
      <c r="O16246" t="s">
        <v>537</v>
      </c>
      <c r="P16246" t="s">
        <v>635</v>
      </c>
    </row>
    <row r="16247" spans="1:16" x14ac:dyDescent="0.25">
      <c r="A16247" t="s">
        <v>470</v>
      </c>
      <c r="B16247" t="s">
        <v>174</v>
      </c>
      <c r="C16247" t="s">
        <v>64</v>
      </c>
      <c r="D16247" t="s">
        <v>424</v>
      </c>
      <c r="E16247" t="s">
        <v>424</v>
      </c>
      <c r="F16247" t="s">
        <v>424</v>
      </c>
      <c r="G16247" t="s">
        <v>175</v>
      </c>
      <c r="H16247" t="s">
        <v>176</v>
      </c>
      <c r="I16247" t="s">
        <v>177</v>
      </c>
      <c r="J16247" t="s">
        <v>117</v>
      </c>
      <c r="K16247" s="1">
        <v>45406</v>
      </c>
      <c r="L16247">
        <v>30</v>
      </c>
      <c r="M16247">
        <v>1</v>
      </c>
      <c r="N16247" t="s">
        <v>538</v>
      </c>
      <c r="O16247" t="s">
        <v>537</v>
      </c>
      <c r="P16247" t="s">
        <v>635</v>
      </c>
    </row>
    <row r="16248" spans="1:16" x14ac:dyDescent="0.25">
      <c r="A16248" t="s">
        <v>470</v>
      </c>
      <c r="B16248" t="s">
        <v>174</v>
      </c>
      <c r="C16248" t="s">
        <v>64</v>
      </c>
      <c r="D16248" t="s">
        <v>424</v>
      </c>
      <c r="E16248" t="s">
        <v>424</v>
      </c>
      <c r="F16248" t="s">
        <v>424</v>
      </c>
      <c r="G16248" t="s">
        <v>175</v>
      </c>
      <c r="H16248" t="s">
        <v>176</v>
      </c>
      <c r="I16248" t="s">
        <v>177</v>
      </c>
      <c r="J16248" t="s">
        <v>117</v>
      </c>
      <c r="K16248" s="1">
        <v>45407</v>
      </c>
      <c r="L16248">
        <v>30</v>
      </c>
      <c r="M16248">
        <v>1</v>
      </c>
      <c r="N16248" t="s">
        <v>538</v>
      </c>
      <c r="O16248" t="s">
        <v>537</v>
      </c>
      <c r="P16248" t="s">
        <v>635</v>
      </c>
    </row>
    <row r="16249" spans="1:16" x14ac:dyDescent="0.25">
      <c r="A16249" t="s">
        <v>470</v>
      </c>
      <c r="B16249" t="s">
        <v>174</v>
      </c>
      <c r="C16249" t="s">
        <v>64</v>
      </c>
      <c r="D16249" t="s">
        <v>424</v>
      </c>
      <c r="E16249" t="s">
        <v>424</v>
      </c>
      <c r="F16249" t="s">
        <v>424</v>
      </c>
      <c r="G16249" t="s">
        <v>175</v>
      </c>
      <c r="H16249" t="s">
        <v>176</v>
      </c>
      <c r="I16249" t="s">
        <v>177</v>
      </c>
      <c r="J16249" t="s">
        <v>117</v>
      </c>
      <c r="K16249" s="1">
        <v>45408</v>
      </c>
      <c r="L16249">
        <v>60</v>
      </c>
      <c r="M16249">
        <v>1</v>
      </c>
      <c r="N16249" t="s">
        <v>538</v>
      </c>
      <c r="O16249" t="s">
        <v>537</v>
      </c>
      <c r="P16249" t="s">
        <v>635</v>
      </c>
    </row>
    <row r="16250" spans="1:16" x14ac:dyDescent="0.25">
      <c r="A16250" t="s">
        <v>470</v>
      </c>
      <c r="B16250" t="s">
        <v>174</v>
      </c>
      <c r="C16250" t="s">
        <v>64</v>
      </c>
      <c r="D16250" t="s">
        <v>424</v>
      </c>
      <c r="E16250" t="s">
        <v>424</v>
      </c>
      <c r="F16250" t="s">
        <v>424</v>
      </c>
      <c r="G16250" t="s">
        <v>175</v>
      </c>
      <c r="H16250" t="s">
        <v>176</v>
      </c>
      <c r="I16250" t="s">
        <v>177</v>
      </c>
      <c r="J16250" t="s">
        <v>117</v>
      </c>
      <c r="K16250" s="1">
        <v>45413</v>
      </c>
      <c r="L16250">
        <v>10.001999999999899</v>
      </c>
      <c r="M16250">
        <v>2</v>
      </c>
      <c r="N16250" t="s">
        <v>538</v>
      </c>
      <c r="O16250" t="s">
        <v>537</v>
      </c>
      <c r="P16250" t="s">
        <v>635</v>
      </c>
    </row>
    <row r="16251" spans="1:16" x14ac:dyDescent="0.25">
      <c r="A16251" t="s">
        <v>470</v>
      </c>
      <c r="B16251" t="s">
        <v>174</v>
      </c>
      <c r="C16251" t="s">
        <v>64</v>
      </c>
      <c r="D16251" t="s">
        <v>424</v>
      </c>
      <c r="E16251" t="s">
        <v>424</v>
      </c>
      <c r="F16251" t="s">
        <v>424</v>
      </c>
      <c r="G16251" t="s">
        <v>175</v>
      </c>
      <c r="H16251" t="s">
        <v>176</v>
      </c>
      <c r="I16251" t="s">
        <v>177</v>
      </c>
      <c r="J16251" t="s">
        <v>117</v>
      </c>
      <c r="K16251" s="1">
        <v>45419</v>
      </c>
      <c r="L16251">
        <v>60</v>
      </c>
      <c r="M16251">
        <v>3</v>
      </c>
      <c r="N16251" t="s">
        <v>538</v>
      </c>
      <c r="O16251" t="s">
        <v>537</v>
      </c>
      <c r="P16251" t="s">
        <v>635</v>
      </c>
    </row>
    <row r="16252" spans="1:16" x14ac:dyDescent="0.25">
      <c r="A16252" t="s">
        <v>470</v>
      </c>
      <c r="B16252" t="s">
        <v>174</v>
      </c>
      <c r="C16252" t="s">
        <v>64</v>
      </c>
      <c r="D16252" t="s">
        <v>424</v>
      </c>
      <c r="E16252" t="s">
        <v>424</v>
      </c>
      <c r="F16252" t="s">
        <v>424</v>
      </c>
      <c r="G16252" t="s">
        <v>175</v>
      </c>
      <c r="H16252" t="s">
        <v>176</v>
      </c>
      <c r="I16252" t="s">
        <v>177</v>
      </c>
      <c r="J16252" t="s">
        <v>117</v>
      </c>
      <c r="K16252" s="1">
        <v>45420</v>
      </c>
      <c r="L16252">
        <v>120</v>
      </c>
      <c r="M16252">
        <v>3</v>
      </c>
      <c r="N16252" t="s">
        <v>538</v>
      </c>
      <c r="O16252" t="s">
        <v>537</v>
      </c>
      <c r="P16252" t="s">
        <v>635</v>
      </c>
    </row>
    <row r="16253" spans="1:16" x14ac:dyDescent="0.25">
      <c r="A16253" t="s">
        <v>470</v>
      </c>
      <c r="B16253" t="s">
        <v>174</v>
      </c>
      <c r="C16253" t="s">
        <v>64</v>
      </c>
      <c r="D16253" t="s">
        <v>424</v>
      </c>
      <c r="E16253" t="s">
        <v>424</v>
      </c>
      <c r="F16253" t="s">
        <v>424</v>
      </c>
      <c r="G16253" t="s">
        <v>175</v>
      </c>
      <c r="H16253" t="s">
        <v>176</v>
      </c>
      <c r="I16253" t="s">
        <v>177</v>
      </c>
      <c r="J16253" t="s">
        <v>117</v>
      </c>
      <c r="K16253" s="1">
        <v>45421</v>
      </c>
      <c r="L16253">
        <v>60</v>
      </c>
      <c r="M16253">
        <v>3</v>
      </c>
      <c r="N16253" t="s">
        <v>538</v>
      </c>
      <c r="O16253" t="s">
        <v>537</v>
      </c>
      <c r="P16253" t="s">
        <v>635</v>
      </c>
    </row>
    <row r="16254" spans="1:16" x14ac:dyDescent="0.25">
      <c r="A16254" t="s">
        <v>470</v>
      </c>
      <c r="B16254" t="s">
        <v>174</v>
      </c>
      <c r="C16254" t="s">
        <v>64</v>
      </c>
      <c r="D16254" t="s">
        <v>424</v>
      </c>
      <c r="E16254" t="s">
        <v>424</v>
      </c>
      <c r="F16254" t="s">
        <v>424</v>
      </c>
      <c r="G16254" t="s">
        <v>175</v>
      </c>
      <c r="H16254" t="s">
        <v>176</v>
      </c>
      <c r="I16254" t="s">
        <v>178</v>
      </c>
      <c r="J16254" t="s">
        <v>117</v>
      </c>
      <c r="K16254" s="1">
        <v>45411</v>
      </c>
      <c r="L16254">
        <v>30</v>
      </c>
      <c r="M16254">
        <v>2</v>
      </c>
      <c r="N16254" t="s">
        <v>538</v>
      </c>
      <c r="O16254" t="s">
        <v>537</v>
      </c>
      <c r="P16254" t="s">
        <v>635</v>
      </c>
    </row>
    <row r="16255" spans="1:16" x14ac:dyDescent="0.25">
      <c r="A16255" t="s">
        <v>470</v>
      </c>
      <c r="B16255" t="s">
        <v>174</v>
      </c>
      <c r="C16255" t="s">
        <v>64</v>
      </c>
      <c r="D16255" t="s">
        <v>424</v>
      </c>
      <c r="E16255" t="s">
        <v>424</v>
      </c>
      <c r="F16255" t="s">
        <v>424</v>
      </c>
      <c r="G16255" t="s">
        <v>175</v>
      </c>
      <c r="H16255" t="s">
        <v>176</v>
      </c>
      <c r="I16255" t="s">
        <v>178</v>
      </c>
      <c r="J16255" t="s">
        <v>117</v>
      </c>
      <c r="K16255" s="1">
        <v>45418</v>
      </c>
      <c r="L16255">
        <v>120</v>
      </c>
      <c r="M16255">
        <v>3</v>
      </c>
      <c r="N16255" t="s">
        <v>538</v>
      </c>
      <c r="O16255" t="s">
        <v>537</v>
      </c>
      <c r="P16255" t="s">
        <v>635</v>
      </c>
    </row>
    <row r="16256" spans="1:16" x14ac:dyDescent="0.25">
      <c r="A16256" t="s">
        <v>470</v>
      </c>
      <c r="B16256" t="s">
        <v>174</v>
      </c>
      <c r="C16256" t="s">
        <v>64</v>
      </c>
      <c r="D16256" t="s">
        <v>424</v>
      </c>
      <c r="E16256" t="s">
        <v>424</v>
      </c>
      <c r="F16256" t="s">
        <v>424</v>
      </c>
      <c r="G16256" t="s">
        <v>175</v>
      </c>
      <c r="H16256" t="s">
        <v>176</v>
      </c>
      <c r="I16256" t="s">
        <v>178</v>
      </c>
      <c r="J16256" t="s">
        <v>117</v>
      </c>
      <c r="K16256" s="1">
        <v>45427</v>
      </c>
      <c r="L16256">
        <v>60</v>
      </c>
      <c r="M16256">
        <v>4</v>
      </c>
      <c r="N16256" t="s">
        <v>538</v>
      </c>
      <c r="O16256" t="s">
        <v>537</v>
      </c>
      <c r="P16256" t="s">
        <v>635</v>
      </c>
    </row>
    <row r="16257" spans="1:16" x14ac:dyDescent="0.25">
      <c r="A16257" t="s">
        <v>470</v>
      </c>
      <c r="B16257" t="s">
        <v>174</v>
      </c>
      <c r="C16257" t="s">
        <v>64</v>
      </c>
      <c r="D16257" t="s">
        <v>424</v>
      </c>
      <c r="E16257" t="s">
        <v>424</v>
      </c>
      <c r="F16257" t="s">
        <v>424</v>
      </c>
      <c r="G16257" t="s">
        <v>175</v>
      </c>
      <c r="H16257" t="s">
        <v>176</v>
      </c>
      <c r="I16257" t="s">
        <v>178</v>
      </c>
      <c r="J16257" t="s">
        <v>117</v>
      </c>
      <c r="K16257" s="1">
        <v>45428</v>
      </c>
      <c r="L16257">
        <v>30</v>
      </c>
      <c r="M16257">
        <v>4</v>
      </c>
      <c r="N16257" t="s">
        <v>538</v>
      </c>
      <c r="O16257" t="s">
        <v>537</v>
      </c>
      <c r="P16257" t="s">
        <v>635</v>
      </c>
    </row>
    <row r="16258" spans="1:16" x14ac:dyDescent="0.25">
      <c r="A16258" t="s">
        <v>470</v>
      </c>
      <c r="B16258" t="s">
        <v>174</v>
      </c>
      <c r="C16258" t="s">
        <v>64</v>
      </c>
      <c r="D16258" t="s">
        <v>424</v>
      </c>
      <c r="E16258" t="s">
        <v>424</v>
      </c>
      <c r="F16258" t="s">
        <v>424</v>
      </c>
      <c r="G16258" t="s">
        <v>175</v>
      </c>
      <c r="H16258" t="s">
        <v>176</v>
      </c>
      <c r="I16258" t="s">
        <v>178</v>
      </c>
      <c r="J16258" t="s">
        <v>117</v>
      </c>
      <c r="K16258" s="1">
        <v>45429</v>
      </c>
      <c r="L16258">
        <v>30</v>
      </c>
      <c r="M16258">
        <v>4</v>
      </c>
      <c r="N16258" t="s">
        <v>538</v>
      </c>
      <c r="O16258" t="s">
        <v>537</v>
      </c>
      <c r="P16258" t="s">
        <v>635</v>
      </c>
    </row>
    <row r="16259" spans="1:16" x14ac:dyDescent="0.25">
      <c r="A16259" t="s">
        <v>470</v>
      </c>
      <c r="B16259" t="s">
        <v>174</v>
      </c>
      <c r="C16259" t="s">
        <v>64</v>
      </c>
      <c r="D16259" t="s">
        <v>424</v>
      </c>
      <c r="E16259" t="s">
        <v>424</v>
      </c>
      <c r="F16259" t="s">
        <v>424</v>
      </c>
      <c r="G16259" t="s">
        <v>175</v>
      </c>
      <c r="H16259" t="s">
        <v>176</v>
      </c>
      <c r="I16259" t="s">
        <v>180</v>
      </c>
      <c r="J16259" t="s">
        <v>117</v>
      </c>
      <c r="K16259" s="1">
        <v>45404</v>
      </c>
      <c r="L16259">
        <v>30</v>
      </c>
      <c r="M16259">
        <v>1</v>
      </c>
      <c r="N16259" t="s">
        <v>538</v>
      </c>
      <c r="O16259" t="s">
        <v>537</v>
      </c>
      <c r="P16259" t="s">
        <v>635</v>
      </c>
    </row>
    <row r="16260" spans="1:16" x14ac:dyDescent="0.25">
      <c r="A16260" t="s">
        <v>470</v>
      </c>
      <c r="B16260" t="s">
        <v>174</v>
      </c>
      <c r="C16260" t="s">
        <v>64</v>
      </c>
      <c r="D16260" t="s">
        <v>424</v>
      </c>
      <c r="E16260" t="s">
        <v>424</v>
      </c>
      <c r="F16260" t="s">
        <v>424</v>
      </c>
      <c r="G16260" t="s">
        <v>175</v>
      </c>
      <c r="H16260" t="s">
        <v>176</v>
      </c>
      <c r="I16260" t="s">
        <v>180</v>
      </c>
      <c r="J16260" t="s">
        <v>117</v>
      </c>
      <c r="K16260" s="1">
        <v>45407</v>
      </c>
      <c r="L16260">
        <v>30</v>
      </c>
      <c r="M16260">
        <v>1</v>
      </c>
      <c r="N16260" t="s">
        <v>538</v>
      </c>
      <c r="O16260" t="s">
        <v>537</v>
      </c>
      <c r="P16260" t="s">
        <v>635</v>
      </c>
    </row>
    <row r="16261" spans="1:16" x14ac:dyDescent="0.25">
      <c r="A16261" t="s">
        <v>470</v>
      </c>
      <c r="B16261" t="s">
        <v>174</v>
      </c>
      <c r="C16261" t="s">
        <v>64</v>
      </c>
      <c r="D16261" t="s">
        <v>424</v>
      </c>
      <c r="E16261" t="s">
        <v>424</v>
      </c>
      <c r="F16261" t="s">
        <v>424</v>
      </c>
      <c r="G16261" t="s">
        <v>175</v>
      </c>
      <c r="H16261" t="s">
        <v>176</v>
      </c>
      <c r="I16261" t="s">
        <v>180</v>
      </c>
      <c r="J16261" t="s">
        <v>117</v>
      </c>
      <c r="K16261" s="1">
        <v>45414</v>
      </c>
      <c r="L16261">
        <v>120</v>
      </c>
      <c r="M16261">
        <v>2</v>
      </c>
      <c r="N16261" t="s">
        <v>538</v>
      </c>
      <c r="O16261" t="s">
        <v>537</v>
      </c>
      <c r="P16261" t="s">
        <v>635</v>
      </c>
    </row>
    <row r="16262" spans="1:16" x14ac:dyDescent="0.25">
      <c r="A16262" t="s">
        <v>470</v>
      </c>
      <c r="B16262" t="s">
        <v>174</v>
      </c>
      <c r="C16262" t="s">
        <v>64</v>
      </c>
      <c r="D16262" t="s">
        <v>424</v>
      </c>
      <c r="E16262" t="s">
        <v>424</v>
      </c>
      <c r="F16262" t="s">
        <v>424</v>
      </c>
      <c r="G16262" t="s">
        <v>175</v>
      </c>
      <c r="H16262" t="s">
        <v>176</v>
      </c>
      <c r="I16262" t="s">
        <v>180</v>
      </c>
      <c r="J16262" t="s">
        <v>117</v>
      </c>
      <c r="K16262" s="1">
        <v>45418</v>
      </c>
      <c r="L16262">
        <v>120</v>
      </c>
      <c r="M16262">
        <v>3</v>
      </c>
      <c r="N16262" t="s">
        <v>538</v>
      </c>
      <c r="O16262" t="s">
        <v>537</v>
      </c>
      <c r="P16262" t="s">
        <v>635</v>
      </c>
    </row>
    <row r="16263" spans="1:16" x14ac:dyDescent="0.25">
      <c r="A16263" t="s">
        <v>470</v>
      </c>
      <c r="B16263" t="s">
        <v>174</v>
      </c>
      <c r="C16263" t="s">
        <v>64</v>
      </c>
      <c r="D16263" t="s">
        <v>424</v>
      </c>
      <c r="E16263" t="s">
        <v>424</v>
      </c>
      <c r="F16263" t="s">
        <v>424</v>
      </c>
      <c r="G16263" t="s">
        <v>175</v>
      </c>
      <c r="H16263" t="s">
        <v>176</v>
      </c>
      <c r="I16263" t="s">
        <v>180</v>
      </c>
      <c r="J16263" t="s">
        <v>117</v>
      </c>
      <c r="K16263" s="1">
        <v>45419</v>
      </c>
      <c r="L16263">
        <v>60</v>
      </c>
      <c r="M16263">
        <v>3</v>
      </c>
      <c r="N16263" t="s">
        <v>538</v>
      </c>
      <c r="O16263" t="s">
        <v>537</v>
      </c>
      <c r="P16263" t="s">
        <v>635</v>
      </c>
    </row>
    <row r="16264" spans="1:16" x14ac:dyDescent="0.25">
      <c r="A16264" t="s">
        <v>470</v>
      </c>
      <c r="B16264" t="s">
        <v>174</v>
      </c>
      <c r="C16264" t="s">
        <v>64</v>
      </c>
      <c r="D16264" t="s">
        <v>424</v>
      </c>
      <c r="E16264" t="s">
        <v>424</v>
      </c>
      <c r="F16264" t="s">
        <v>424</v>
      </c>
      <c r="G16264" t="s">
        <v>175</v>
      </c>
      <c r="H16264" t="s">
        <v>176</v>
      </c>
      <c r="I16264" t="s">
        <v>180</v>
      </c>
      <c r="J16264" t="s">
        <v>117</v>
      </c>
      <c r="K16264" s="1">
        <v>45420</v>
      </c>
      <c r="L16264">
        <v>60</v>
      </c>
      <c r="M16264">
        <v>3</v>
      </c>
      <c r="N16264" t="s">
        <v>538</v>
      </c>
      <c r="O16264" t="s">
        <v>537</v>
      </c>
      <c r="P16264" t="s">
        <v>635</v>
      </c>
    </row>
    <row r="16265" spans="1:16" x14ac:dyDescent="0.25">
      <c r="A16265" t="s">
        <v>470</v>
      </c>
      <c r="B16265" t="s">
        <v>174</v>
      </c>
      <c r="C16265" t="s">
        <v>64</v>
      </c>
      <c r="D16265" t="s">
        <v>424</v>
      </c>
      <c r="E16265" t="s">
        <v>424</v>
      </c>
      <c r="F16265" t="s">
        <v>424</v>
      </c>
      <c r="G16265" t="s">
        <v>175</v>
      </c>
      <c r="H16265" t="s">
        <v>176</v>
      </c>
      <c r="I16265" t="s">
        <v>180</v>
      </c>
      <c r="J16265" t="s">
        <v>117</v>
      </c>
      <c r="K16265" s="1">
        <v>45421</v>
      </c>
      <c r="L16265">
        <v>60</v>
      </c>
      <c r="M16265">
        <v>3</v>
      </c>
      <c r="N16265" t="s">
        <v>538</v>
      </c>
      <c r="O16265" t="s">
        <v>537</v>
      </c>
      <c r="P16265" t="s">
        <v>635</v>
      </c>
    </row>
    <row r="16266" spans="1:16" x14ac:dyDescent="0.25">
      <c r="A16266" t="s">
        <v>470</v>
      </c>
      <c r="B16266" t="s">
        <v>174</v>
      </c>
      <c r="C16266" t="s">
        <v>64</v>
      </c>
      <c r="D16266" t="s">
        <v>424</v>
      </c>
      <c r="E16266" t="s">
        <v>424</v>
      </c>
      <c r="F16266" t="s">
        <v>424</v>
      </c>
      <c r="G16266" t="s">
        <v>175</v>
      </c>
      <c r="H16266" t="s">
        <v>176</v>
      </c>
      <c r="I16266" t="s">
        <v>180</v>
      </c>
      <c r="J16266" t="s">
        <v>117</v>
      </c>
      <c r="K16266" s="1">
        <v>45422</v>
      </c>
      <c r="L16266">
        <v>60</v>
      </c>
      <c r="M16266">
        <v>3</v>
      </c>
      <c r="N16266" t="s">
        <v>538</v>
      </c>
      <c r="O16266" t="s">
        <v>537</v>
      </c>
      <c r="P16266" t="s">
        <v>635</v>
      </c>
    </row>
    <row r="16267" spans="1:16" x14ac:dyDescent="0.25">
      <c r="A16267" t="s">
        <v>470</v>
      </c>
      <c r="B16267" t="s">
        <v>174</v>
      </c>
      <c r="C16267" t="s">
        <v>64</v>
      </c>
      <c r="D16267" t="s">
        <v>424</v>
      </c>
      <c r="E16267" t="s">
        <v>424</v>
      </c>
      <c r="F16267" t="s">
        <v>424</v>
      </c>
      <c r="G16267" t="s">
        <v>175</v>
      </c>
      <c r="H16267" t="s">
        <v>176</v>
      </c>
      <c r="I16267" t="s">
        <v>180</v>
      </c>
      <c r="J16267" t="s">
        <v>117</v>
      </c>
      <c r="K16267" s="1">
        <v>45426</v>
      </c>
      <c r="L16267">
        <v>60</v>
      </c>
      <c r="M16267">
        <v>4</v>
      </c>
      <c r="N16267" t="s">
        <v>538</v>
      </c>
      <c r="O16267" t="s">
        <v>537</v>
      </c>
      <c r="P16267" t="s">
        <v>635</v>
      </c>
    </row>
    <row r="16268" spans="1:16" x14ac:dyDescent="0.25">
      <c r="A16268" t="s">
        <v>470</v>
      </c>
      <c r="B16268" t="s">
        <v>174</v>
      </c>
      <c r="C16268" t="s">
        <v>64</v>
      </c>
      <c r="D16268" t="s">
        <v>424</v>
      </c>
      <c r="E16268" t="s">
        <v>424</v>
      </c>
      <c r="F16268" t="s">
        <v>424</v>
      </c>
      <c r="G16268" t="s">
        <v>175</v>
      </c>
      <c r="H16268" t="s">
        <v>176</v>
      </c>
      <c r="I16268" t="s">
        <v>180</v>
      </c>
      <c r="J16268" t="s">
        <v>117</v>
      </c>
      <c r="K16268" s="1">
        <v>45427</v>
      </c>
      <c r="L16268">
        <v>60</v>
      </c>
      <c r="M16268">
        <v>4</v>
      </c>
      <c r="N16268" t="s">
        <v>538</v>
      </c>
      <c r="O16268" t="s">
        <v>537</v>
      </c>
      <c r="P16268" t="s">
        <v>635</v>
      </c>
    </row>
    <row r="16269" spans="1:16" x14ac:dyDescent="0.25">
      <c r="A16269" t="s">
        <v>470</v>
      </c>
      <c r="B16269" t="s">
        <v>174</v>
      </c>
      <c r="C16269" t="s">
        <v>64</v>
      </c>
      <c r="D16269" t="s">
        <v>424</v>
      </c>
      <c r="E16269" t="s">
        <v>424</v>
      </c>
      <c r="F16269" t="s">
        <v>424</v>
      </c>
      <c r="G16269" t="s">
        <v>175</v>
      </c>
      <c r="H16269" t="s">
        <v>176</v>
      </c>
      <c r="I16269" t="s">
        <v>180</v>
      </c>
      <c r="J16269" t="s">
        <v>117</v>
      </c>
      <c r="K16269" s="1">
        <v>45428</v>
      </c>
      <c r="L16269">
        <v>120</v>
      </c>
      <c r="M16269">
        <v>4</v>
      </c>
      <c r="N16269" t="s">
        <v>538</v>
      </c>
      <c r="O16269" t="s">
        <v>537</v>
      </c>
      <c r="P16269" t="s">
        <v>635</v>
      </c>
    </row>
    <row r="16270" spans="1:16" x14ac:dyDescent="0.25">
      <c r="A16270" t="s">
        <v>470</v>
      </c>
      <c r="B16270" t="s">
        <v>174</v>
      </c>
      <c r="C16270" t="s">
        <v>64</v>
      </c>
      <c r="D16270" t="s">
        <v>424</v>
      </c>
      <c r="E16270" t="s">
        <v>424</v>
      </c>
      <c r="F16270" t="s">
        <v>424</v>
      </c>
      <c r="G16270" t="s">
        <v>175</v>
      </c>
      <c r="H16270" t="s">
        <v>176</v>
      </c>
      <c r="I16270" t="s">
        <v>180</v>
      </c>
      <c r="J16270" t="s">
        <v>117</v>
      </c>
      <c r="K16270" s="1">
        <v>45429</v>
      </c>
      <c r="L16270">
        <v>60</v>
      </c>
      <c r="M16270">
        <v>4</v>
      </c>
      <c r="N16270" t="s">
        <v>538</v>
      </c>
      <c r="O16270" t="s">
        <v>537</v>
      </c>
      <c r="P16270" t="s">
        <v>635</v>
      </c>
    </row>
    <row r="16271" spans="1:16" x14ac:dyDescent="0.25">
      <c r="A16271" t="s">
        <v>470</v>
      </c>
      <c r="B16271" t="s">
        <v>174</v>
      </c>
      <c r="C16271" t="s">
        <v>64</v>
      </c>
      <c r="D16271" t="s">
        <v>424</v>
      </c>
      <c r="E16271" t="s">
        <v>424</v>
      </c>
      <c r="F16271" t="s">
        <v>424</v>
      </c>
      <c r="G16271" t="s">
        <v>175</v>
      </c>
      <c r="H16271" t="s">
        <v>176</v>
      </c>
      <c r="I16271" t="s">
        <v>59</v>
      </c>
      <c r="J16271" t="s">
        <v>117</v>
      </c>
      <c r="K16271" s="1">
        <v>45426</v>
      </c>
      <c r="L16271">
        <v>10.001999999999899</v>
      </c>
      <c r="M16271">
        <v>4</v>
      </c>
      <c r="N16271" t="s">
        <v>538</v>
      </c>
      <c r="O16271" t="s">
        <v>537</v>
      </c>
      <c r="P16271" t="s">
        <v>635</v>
      </c>
    </row>
    <row r="16272" spans="1:16" x14ac:dyDescent="0.25">
      <c r="A16272" t="s">
        <v>470</v>
      </c>
      <c r="B16272" t="s">
        <v>174</v>
      </c>
      <c r="C16272" t="s">
        <v>64</v>
      </c>
      <c r="D16272" t="s">
        <v>424</v>
      </c>
      <c r="E16272" t="s">
        <v>424</v>
      </c>
      <c r="F16272" t="s">
        <v>424</v>
      </c>
      <c r="G16272" t="s">
        <v>175</v>
      </c>
      <c r="H16272" t="s">
        <v>176</v>
      </c>
      <c r="I16272" t="s">
        <v>59</v>
      </c>
      <c r="J16272" t="s">
        <v>117</v>
      </c>
      <c r="K16272" s="1">
        <v>45428</v>
      </c>
      <c r="L16272">
        <v>30</v>
      </c>
      <c r="M16272">
        <v>4</v>
      </c>
      <c r="N16272" t="s">
        <v>538</v>
      </c>
      <c r="O16272" t="s">
        <v>537</v>
      </c>
      <c r="P16272" t="s">
        <v>635</v>
      </c>
    </row>
    <row r="16273" spans="1:16" x14ac:dyDescent="0.25">
      <c r="A16273" t="s">
        <v>470</v>
      </c>
      <c r="B16273" t="s">
        <v>174</v>
      </c>
      <c r="C16273" t="s">
        <v>64</v>
      </c>
      <c r="D16273" t="s">
        <v>424</v>
      </c>
      <c r="E16273" t="s">
        <v>424</v>
      </c>
      <c r="F16273" t="s">
        <v>424</v>
      </c>
      <c r="G16273" t="s">
        <v>175</v>
      </c>
      <c r="H16273" t="s">
        <v>25</v>
      </c>
      <c r="I16273" t="s">
        <v>16</v>
      </c>
      <c r="J16273" t="s">
        <v>117</v>
      </c>
      <c r="K16273" s="1">
        <v>45419</v>
      </c>
      <c r="L16273">
        <v>30</v>
      </c>
      <c r="M16273">
        <v>3</v>
      </c>
      <c r="N16273" t="s">
        <v>538</v>
      </c>
      <c r="O16273" t="s">
        <v>537</v>
      </c>
      <c r="P16273" t="s">
        <v>635</v>
      </c>
    </row>
    <row r="16274" spans="1:16" x14ac:dyDescent="0.25">
      <c r="A16274" t="s">
        <v>470</v>
      </c>
      <c r="B16274" t="s">
        <v>174</v>
      </c>
      <c r="C16274" t="s">
        <v>64</v>
      </c>
      <c r="D16274" t="s">
        <v>424</v>
      </c>
      <c r="E16274" t="s">
        <v>424</v>
      </c>
      <c r="F16274" t="s">
        <v>424</v>
      </c>
      <c r="G16274" t="s">
        <v>175</v>
      </c>
      <c r="H16274" t="s">
        <v>25</v>
      </c>
      <c r="I16274" t="s">
        <v>16</v>
      </c>
      <c r="J16274" t="s">
        <v>117</v>
      </c>
      <c r="K16274" s="1">
        <v>45420</v>
      </c>
      <c r="L16274">
        <v>30</v>
      </c>
      <c r="M16274">
        <v>3</v>
      </c>
      <c r="N16274" t="s">
        <v>538</v>
      </c>
      <c r="O16274" t="s">
        <v>537</v>
      </c>
      <c r="P16274" t="s">
        <v>635</v>
      </c>
    </row>
    <row r="16275" spans="1:16" x14ac:dyDescent="0.25">
      <c r="A16275" t="s">
        <v>470</v>
      </c>
      <c r="B16275" t="s">
        <v>174</v>
      </c>
      <c r="C16275" t="s">
        <v>64</v>
      </c>
      <c r="D16275" t="s">
        <v>424</v>
      </c>
      <c r="E16275" t="s">
        <v>424</v>
      </c>
      <c r="F16275" t="s">
        <v>424</v>
      </c>
      <c r="G16275" t="s">
        <v>175</v>
      </c>
      <c r="H16275" t="s">
        <v>25</v>
      </c>
      <c r="I16275" t="s">
        <v>16</v>
      </c>
      <c r="J16275" t="s">
        <v>117</v>
      </c>
      <c r="K16275" s="1">
        <v>45421</v>
      </c>
      <c r="L16275">
        <v>30</v>
      </c>
      <c r="M16275">
        <v>3</v>
      </c>
      <c r="N16275" t="s">
        <v>538</v>
      </c>
      <c r="O16275" t="s">
        <v>537</v>
      </c>
      <c r="P16275" t="s">
        <v>635</v>
      </c>
    </row>
    <row r="16276" spans="1:16" x14ac:dyDescent="0.25">
      <c r="A16276" t="s">
        <v>470</v>
      </c>
      <c r="B16276" t="s">
        <v>174</v>
      </c>
      <c r="C16276" t="s">
        <v>64</v>
      </c>
      <c r="D16276" t="s">
        <v>424</v>
      </c>
      <c r="E16276" t="s">
        <v>424</v>
      </c>
      <c r="F16276" t="s">
        <v>424</v>
      </c>
      <c r="G16276" t="s">
        <v>175</v>
      </c>
      <c r="H16276" t="s">
        <v>25</v>
      </c>
      <c r="I16276" t="s">
        <v>16</v>
      </c>
      <c r="J16276" t="s">
        <v>117</v>
      </c>
      <c r="K16276" s="1">
        <v>45426</v>
      </c>
      <c r="L16276">
        <v>30</v>
      </c>
      <c r="M16276">
        <v>4</v>
      </c>
      <c r="N16276" t="s">
        <v>538</v>
      </c>
      <c r="O16276" t="s">
        <v>537</v>
      </c>
      <c r="P16276" t="s">
        <v>635</v>
      </c>
    </row>
    <row r="16277" spans="1:16" x14ac:dyDescent="0.25">
      <c r="A16277" t="s">
        <v>470</v>
      </c>
      <c r="B16277" t="s">
        <v>174</v>
      </c>
      <c r="C16277" t="s">
        <v>64</v>
      </c>
      <c r="D16277" t="s">
        <v>424</v>
      </c>
      <c r="E16277" t="s">
        <v>424</v>
      </c>
      <c r="F16277" t="s">
        <v>424</v>
      </c>
      <c r="G16277" t="s">
        <v>175</v>
      </c>
      <c r="H16277" t="s">
        <v>25</v>
      </c>
      <c r="I16277" t="s">
        <v>16</v>
      </c>
      <c r="J16277" t="s">
        <v>117</v>
      </c>
      <c r="K16277" s="1">
        <v>45427</v>
      </c>
      <c r="L16277">
        <v>30</v>
      </c>
      <c r="M16277">
        <v>4</v>
      </c>
      <c r="N16277" t="s">
        <v>538</v>
      </c>
      <c r="O16277" t="s">
        <v>537</v>
      </c>
      <c r="P16277" t="s">
        <v>635</v>
      </c>
    </row>
    <row r="16278" spans="1:16" x14ac:dyDescent="0.25">
      <c r="A16278" t="s">
        <v>470</v>
      </c>
      <c r="B16278" t="s">
        <v>174</v>
      </c>
      <c r="C16278" t="s">
        <v>64</v>
      </c>
      <c r="D16278" t="s">
        <v>424</v>
      </c>
      <c r="E16278" t="s">
        <v>424</v>
      </c>
      <c r="F16278" t="s">
        <v>424</v>
      </c>
      <c r="G16278" t="s">
        <v>175</v>
      </c>
      <c r="H16278" t="s">
        <v>25</v>
      </c>
      <c r="I16278" t="s">
        <v>17</v>
      </c>
      <c r="J16278" t="s">
        <v>117</v>
      </c>
      <c r="K16278" s="1">
        <v>45420</v>
      </c>
      <c r="L16278">
        <v>10.001999999999899</v>
      </c>
      <c r="M16278">
        <v>3</v>
      </c>
      <c r="N16278" t="s">
        <v>538</v>
      </c>
      <c r="O16278" t="s">
        <v>537</v>
      </c>
      <c r="P16278" t="s">
        <v>635</v>
      </c>
    </row>
    <row r="16279" spans="1:16" x14ac:dyDescent="0.25">
      <c r="A16279" t="s">
        <v>470</v>
      </c>
      <c r="B16279" t="s">
        <v>174</v>
      </c>
      <c r="C16279" t="s">
        <v>64</v>
      </c>
      <c r="D16279" t="s">
        <v>424</v>
      </c>
      <c r="E16279" t="s">
        <v>424</v>
      </c>
      <c r="F16279" t="s">
        <v>424</v>
      </c>
      <c r="G16279" t="s">
        <v>175</v>
      </c>
      <c r="H16279" t="s">
        <v>25</v>
      </c>
      <c r="I16279" t="s">
        <v>366</v>
      </c>
      <c r="J16279" t="s">
        <v>117</v>
      </c>
      <c r="K16279" s="1">
        <v>45404</v>
      </c>
      <c r="L16279">
        <v>10.001999999999899</v>
      </c>
      <c r="M16279">
        <v>1</v>
      </c>
      <c r="N16279" t="s">
        <v>538</v>
      </c>
      <c r="O16279" t="s">
        <v>537</v>
      </c>
      <c r="P16279" t="s">
        <v>635</v>
      </c>
    </row>
    <row r="16280" spans="1:16" x14ac:dyDescent="0.25">
      <c r="A16280" t="s">
        <v>470</v>
      </c>
      <c r="B16280" t="s">
        <v>174</v>
      </c>
      <c r="C16280" t="s">
        <v>64</v>
      </c>
      <c r="D16280" t="s">
        <v>424</v>
      </c>
      <c r="E16280" t="s">
        <v>424</v>
      </c>
      <c r="F16280" t="s">
        <v>424</v>
      </c>
      <c r="G16280" t="s">
        <v>175</v>
      </c>
      <c r="H16280" t="s">
        <v>25</v>
      </c>
      <c r="I16280" t="s">
        <v>366</v>
      </c>
      <c r="J16280" t="s">
        <v>117</v>
      </c>
      <c r="K16280" s="1">
        <v>45407</v>
      </c>
      <c r="L16280">
        <v>30</v>
      </c>
      <c r="M16280">
        <v>1</v>
      </c>
      <c r="N16280" t="s">
        <v>538</v>
      </c>
      <c r="O16280" t="s">
        <v>537</v>
      </c>
      <c r="P16280" t="s">
        <v>635</v>
      </c>
    </row>
    <row r="16281" spans="1:16" x14ac:dyDescent="0.25">
      <c r="A16281" t="s">
        <v>470</v>
      </c>
      <c r="B16281" t="s">
        <v>174</v>
      </c>
      <c r="C16281" t="s">
        <v>64</v>
      </c>
      <c r="D16281" t="s">
        <v>424</v>
      </c>
      <c r="E16281" t="s">
        <v>424</v>
      </c>
      <c r="F16281" t="s">
        <v>424</v>
      </c>
      <c r="G16281" t="s">
        <v>175</v>
      </c>
      <c r="H16281" t="s">
        <v>25</v>
      </c>
      <c r="I16281" t="s">
        <v>366</v>
      </c>
      <c r="J16281" t="s">
        <v>117</v>
      </c>
      <c r="K16281" s="1">
        <v>45411</v>
      </c>
      <c r="L16281">
        <v>30</v>
      </c>
      <c r="M16281">
        <v>2</v>
      </c>
      <c r="N16281" t="s">
        <v>538</v>
      </c>
      <c r="O16281" t="s">
        <v>537</v>
      </c>
      <c r="P16281" t="s">
        <v>635</v>
      </c>
    </row>
    <row r="16282" spans="1:16" x14ac:dyDescent="0.25">
      <c r="A16282" t="s">
        <v>470</v>
      </c>
      <c r="B16282" t="s">
        <v>174</v>
      </c>
      <c r="C16282" t="s">
        <v>64</v>
      </c>
      <c r="D16282" t="s">
        <v>424</v>
      </c>
      <c r="E16282" t="s">
        <v>424</v>
      </c>
      <c r="F16282" t="s">
        <v>424</v>
      </c>
      <c r="G16282" t="s">
        <v>175</v>
      </c>
      <c r="H16282" t="s">
        <v>25</v>
      </c>
      <c r="I16282" t="s">
        <v>366</v>
      </c>
      <c r="J16282" t="s">
        <v>117</v>
      </c>
      <c r="K16282" s="1">
        <v>45414</v>
      </c>
      <c r="L16282">
        <v>30</v>
      </c>
      <c r="M16282">
        <v>2</v>
      </c>
      <c r="N16282" t="s">
        <v>538</v>
      </c>
      <c r="O16282" t="s">
        <v>537</v>
      </c>
      <c r="P16282" t="s">
        <v>635</v>
      </c>
    </row>
    <row r="16283" spans="1:16" x14ac:dyDescent="0.25">
      <c r="A16283" t="s">
        <v>470</v>
      </c>
      <c r="B16283" t="s">
        <v>174</v>
      </c>
      <c r="C16283" t="s">
        <v>64</v>
      </c>
      <c r="D16283" t="s">
        <v>424</v>
      </c>
      <c r="E16283" t="s">
        <v>424</v>
      </c>
      <c r="F16283" t="s">
        <v>424</v>
      </c>
      <c r="G16283" t="s">
        <v>175</v>
      </c>
      <c r="H16283" t="s">
        <v>25</v>
      </c>
      <c r="I16283" t="s">
        <v>366</v>
      </c>
      <c r="J16283" t="s">
        <v>117</v>
      </c>
      <c r="K16283" s="1">
        <v>45426</v>
      </c>
      <c r="L16283">
        <v>30</v>
      </c>
      <c r="M16283">
        <v>4</v>
      </c>
      <c r="N16283" t="s">
        <v>538</v>
      </c>
      <c r="O16283" t="s">
        <v>537</v>
      </c>
      <c r="P16283" t="s">
        <v>635</v>
      </c>
    </row>
    <row r="16284" spans="1:16" x14ac:dyDescent="0.25">
      <c r="A16284" t="s">
        <v>470</v>
      </c>
      <c r="B16284" t="s">
        <v>174</v>
      </c>
      <c r="C16284" t="s">
        <v>64</v>
      </c>
      <c r="D16284" t="s">
        <v>424</v>
      </c>
      <c r="E16284" t="s">
        <v>424</v>
      </c>
      <c r="F16284" t="s">
        <v>424</v>
      </c>
      <c r="G16284" t="s">
        <v>175</v>
      </c>
      <c r="H16284" t="s">
        <v>25</v>
      </c>
      <c r="I16284" t="s">
        <v>366</v>
      </c>
      <c r="J16284" t="s">
        <v>117</v>
      </c>
      <c r="K16284" s="1">
        <v>45427</v>
      </c>
      <c r="L16284">
        <v>60</v>
      </c>
      <c r="M16284">
        <v>4</v>
      </c>
      <c r="N16284" t="s">
        <v>538</v>
      </c>
      <c r="O16284" t="s">
        <v>537</v>
      </c>
      <c r="P16284" t="s">
        <v>635</v>
      </c>
    </row>
    <row r="16285" spans="1:16" x14ac:dyDescent="0.25">
      <c r="A16285" t="s">
        <v>470</v>
      </c>
      <c r="B16285" t="s">
        <v>174</v>
      </c>
      <c r="C16285" t="s">
        <v>64</v>
      </c>
      <c r="D16285" t="s">
        <v>424</v>
      </c>
      <c r="E16285" t="s">
        <v>424</v>
      </c>
      <c r="F16285" t="s">
        <v>424</v>
      </c>
      <c r="G16285" t="s">
        <v>175</v>
      </c>
      <c r="H16285" t="s">
        <v>25</v>
      </c>
      <c r="I16285" t="s">
        <v>366</v>
      </c>
      <c r="J16285" t="s">
        <v>117</v>
      </c>
      <c r="K16285" s="1">
        <v>45428</v>
      </c>
      <c r="L16285">
        <v>30</v>
      </c>
      <c r="M16285">
        <v>4</v>
      </c>
      <c r="N16285" t="s">
        <v>538</v>
      </c>
      <c r="O16285" t="s">
        <v>537</v>
      </c>
      <c r="P16285" t="s">
        <v>635</v>
      </c>
    </row>
    <row r="16286" spans="1:16" x14ac:dyDescent="0.25">
      <c r="A16286" t="s">
        <v>470</v>
      </c>
      <c r="B16286" t="s">
        <v>174</v>
      </c>
      <c r="C16286" t="s">
        <v>64</v>
      </c>
      <c r="D16286" t="s">
        <v>424</v>
      </c>
      <c r="E16286" t="s">
        <v>424</v>
      </c>
      <c r="F16286" t="s">
        <v>424</v>
      </c>
      <c r="G16286" t="s">
        <v>175</v>
      </c>
      <c r="H16286" t="s">
        <v>25</v>
      </c>
      <c r="I16286" t="s">
        <v>366</v>
      </c>
      <c r="J16286" t="s">
        <v>117</v>
      </c>
      <c r="K16286" s="1">
        <v>45429</v>
      </c>
      <c r="L16286">
        <v>30</v>
      </c>
      <c r="M16286">
        <v>4</v>
      </c>
      <c r="N16286" t="s">
        <v>538</v>
      </c>
      <c r="O16286" t="s">
        <v>537</v>
      </c>
      <c r="P16286" t="s">
        <v>635</v>
      </c>
    </row>
    <row r="16287" spans="1:16" x14ac:dyDescent="0.25">
      <c r="A16287" t="s">
        <v>470</v>
      </c>
      <c r="B16287" t="s">
        <v>174</v>
      </c>
      <c r="C16287" t="s">
        <v>64</v>
      </c>
      <c r="D16287" t="s">
        <v>424</v>
      </c>
      <c r="E16287" t="s">
        <v>424</v>
      </c>
      <c r="F16287" t="s">
        <v>424</v>
      </c>
      <c r="G16287" t="s">
        <v>175</v>
      </c>
      <c r="H16287" t="s">
        <v>25</v>
      </c>
      <c r="I16287" t="s">
        <v>255</v>
      </c>
      <c r="J16287" t="s">
        <v>118</v>
      </c>
      <c r="K16287" s="1">
        <v>45408</v>
      </c>
      <c r="L16287">
        <v>30</v>
      </c>
      <c r="M16287">
        <v>1</v>
      </c>
      <c r="N16287" t="s">
        <v>538</v>
      </c>
      <c r="O16287" t="s">
        <v>537</v>
      </c>
      <c r="P16287" t="s">
        <v>635</v>
      </c>
    </row>
    <row r="16288" spans="1:16" x14ac:dyDescent="0.25">
      <c r="A16288" t="s">
        <v>470</v>
      </c>
      <c r="B16288" t="s">
        <v>174</v>
      </c>
      <c r="C16288" t="s">
        <v>64</v>
      </c>
      <c r="D16288" t="s">
        <v>424</v>
      </c>
      <c r="E16288" t="s">
        <v>424</v>
      </c>
      <c r="F16288" t="s">
        <v>424</v>
      </c>
      <c r="G16288" t="s">
        <v>175</v>
      </c>
      <c r="H16288" t="s">
        <v>25</v>
      </c>
      <c r="I16288" t="s">
        <v>255</v>
      </c>
      <c r="J16288" t="s">
        <v>118</v>
      </c>
      <c r="K16288" s="1">
        <v>45418</v>
      </c>
      <c r="L16288">
        <v>10.001999999999899</v>
      </c>
      <c r="M16288">
        <v>3</v>
      </c>
      <c r="N16288" t="s">
        <v>538</v>
      </c>
      <c r="O16288" t="s">
        <v>537</v>
      </c>
      <c r="P16288" t="s">
        <v>635</v>
      </c>
    </row>
    <row r="16289" spans="1:16" x14ac:dyDescent="0.25">
      <c r="A16289" t="s">
        <v>470</v>
      </c>
      <c r="B16289" t="s">
        <v>174</v>
      </c>
      <c r="C16289" t="s">
        <v>64</v>
      </c>
      <c r="D16289" t="s">
        <v>424</v>
      </c>
      <c r="E16289" t="s">
        <v>424</v>
      </c>
      <c r="F16289" t="s">
        <v>424</v>
      </c>
      <c r="G16289" t="s">
        <v>175</v>
      </c>
      <c r="H16289" t="s">
        <v>25</v>
      </c>
      <c r="I16289" t="s">
        <v>255</v>
      </c>
      <c r="J16289" t="s">
        <v>118</v>
      </c>
      <c r="K16289" s="1">
        <v>45426</v>
      </c>
      <c r="L16289">
        <v>30</v>
      </c>
      <c r="M16289">
        <v>4</v>
      </c>
      <c r="N16289" t="s">
        <v>538</v>
      </c>
      <c r="O16289" t="s">
        <v>537</v>
      </c>
      <c r="P16289" t="s">
        <v>635</v>
      </c>
    </row>
    <row r="16290" spans="1:16" x14ac:dyDescent="0.25">
      <c r="A16290" t="s">
        <v>470</v>
      </c>
      <c r="B16290" t="s">
        <v>174</v>
      </c>
      <c r="C16290" t="s">
        <v>64</v>
      </c>
      <c r="D16290" t="s">
        <v>424</v>
      </c>
      <c r="E16290" t="s">
        <v>424</v>
      </c>
      <c r="F16290" t="s">
        <v>424</v>
      </c>
      <c r="G16290" t="s">
        <v>175</v>
      </c>
      <c r="H16290" t="s">
        <v>25</v>
      </c>
      <c r="I16290" t="s">
        <v>255</v>
      </c>
      <c r="J16290" t="s">
        <v>118</v>
      </c>
      <c r="K16290" s="1">
        <v>45427</v>
      </c>
      <c r="L16290">
        <v>10.001999999999899</v>
      </c>
      <c r="M16290">
        <v>4</v>
      </c>
      <c r="N16290" t="s">
        <v>538</v>
      </c>
      <c r="O16290" t="s">
        <v>537</v>
      </c>
      <c r="P16290" t="s">
        <v>635</v>
      </c>
    </row>
    <row r="16291" spans="1:16" x14ac:dyDescent="0.25">
      <c r="A16291" t="s">
        <v>470</v>
      </c>
      <c r="B16291" t="s">
        <v>174</v>
      </c>
      <c r="C16291" t="s">
        <v>64</v>
      </c>
      <c r="D16291" t="s">
        <v>424</v>
      </c>
      <c r="E16291" t="s">
        <v>424</v>
      </c>
      <c r="F16291" t="s">
        <v>424</v>
      </c>
      <c r="G16291" t="s">
        <v>175</v>
      </c>
      <c r="H16291" t="s">
        <v>25</v>
      </c>
      <c r="I16291" t="s">
        <v>255</v>
      </c>
      <c r="J16291" t="s">
        <v>118</v>
      </c>
      <c r="K16291" s="1">
        <v>45428</v>
      </c>
      <c r="L16291">
        <v>10.001999999999899</v>
      </c>
      <c r="M16291">
        <v>4</v>
      </c>
      <c r="N16291" t="s">
        <v>538</v>
      </c>
      <c r="O16291" t="s">
        <v>537</v>
      </c>
      <c r="P16291" t="s">
        <v>635</v>
      </c>
    </row>
    <row r="16292" spans="1:16" x14ac:dyDescent="0.25">
      <c r="A16292" t="s">
        <v>470</v>
      </c>
      <c r="B16292" t="s">
        <v>174</v>
      </c>
      <c r="C16292" t="s">
        <v>64</v>
      </c>
      <c r="D16292" t="s">
        <v>424</v>
      </c>
      <c r="E16292" t="s">
        <v>424</v>
      </c>
      <c r="F16292" t="s">
        <v>424</v>
      </c>
      <c r="G16292" t="s">
        <v>175</v>
      </c>
      <c r="H16292" t="s">
        <v>25</v>
      </c>
      <c r="I16292" t="s">
        <v>181</v>
      </c>
      <c r="J16292" t="s">
        <v>118</v>
      </c>
      <c r="K16292" s="1">
        <v>45414</v>
      </c>
      <c r="L16292">
        <v>60</v>
      </c>
      <c r="M16292">
        <v>2</v>
      </c>
      <c r="N16292" t="s">
        <v>538</v>
      </c>
      <c r="O16292" t="s">
        <v>537</v>
      </c>
      <c r="P16292" t="s">
        <v>635</v>
      </c>
    </row>
    <row r="16293" spans="1:16" x14ac:dyDescent="0.25">
      <c r="A16293" t="s">
        <v>470</v>
      </c>
      <c r="B16293" t="s">
        <v>174</v>
      </c>
      <c r="C16293" t="s">
        <v>64</v>
      </c>
      <c r="D16293" t="s">
        <v>424</v>
      </c>
      <c r="E16293" t="s">
        <v>424</v>
      </c>
      <c r="F16293" t="s">
        <v>424</v>
      </c>
      <c r="G16293" t="s">
        <v>175</v>
      </c>
      <c r="H16293" t="s">
        <v>25</v>
      </c>
      <c r="I16293" t="s">
        <v>181</v>
      </c>
      <c r="J16293" t="s">
        <v>118</v>
      </c>
      <c r="K16293" s="1">
        <v>45426</v>
      </c>
      <c r="L16293">
        <v>30</v>
      </c>
      <c r="M16293">
        <v>4</v>
      </c>
      <c r="N16293" t="s">
        <v>538</v>
      </c>
      <c r="O16293" t="s">
        <v>537</v>
      </c>
      <c r="P16293" t="s">
        <v>635</v>
      </c>
    </row>
    <row r="16294" spans="1:16" x14ac:dyDescent="0.25">
      <c r="A16294" t="s">
        <v>470</v>
      </c>
      <c r="B16294" t="s">
        <v>174</v>
      </c>
      <c r="C16294" t="s">
        <v>64</v>
      </c>
      <c r="D16294" t="s">
        <v>424</v>
      </c>
      <c r="E16294" t="s">
        <v>424</v>
      </c>
      <c r="F16294" t="s">
        <v>424</v>
      </c>
      <c r="G16294" t="s">
        <v>175</v>
      </c>
      <c r="H16294" t="s">
        <v>30</v>
      </c>
      <c r="I16294" t="s">
        <v>89</v>
      </c>
      <c r="J16294" t="s">
        <v>119</v>
      </c>
      <c r="K16294" s="1">
        <v>45406</v>
      </c>
      <c r="L16294">
        <v>30</v>
      </c>
      <c r="M16294">
        <v>1</v>
      </c>
      <c r="N16294" t="s">
        <v>538</v>
      </c>
      <c r="O16294" t="s">
        <v>537</v>
      </c>
      <c r="P16294" t="s">
        <v>635</v>
      </c>
    </row>
    <row r="16295" spans="1:16" x14ac:dyDescent="0.25">
      <c r="A16295" t="s">
        <v>470</v>
      </c>
      <c r="B16295" t="s">
        <v>174</v>
      </c>
      <c r="C16295" t="s">
        <v>64</v>
      </c>
      <c r="D16295" t="s">
        <v>424</v>
      </c>
      <c r="E16295" t="s">
        <v>424</v>
      </c>
      <c r="F16295" t="s">
        <v>424</v>
      </c>
      <c r="G16295" t="s">
        <v>175</v>
      </c>
      <c r="H16295" t="s">
        <v>30</v>
      </c>
      <c r="I16295" t="s">
        <v>240</v>
      </c>
      <c r="J16295" t="s">
        <v>119</v>
      </c>
      <c r="K16295" s="1">
        <v>45406</v>
      </c>
      <c r="L16295">
        <v>60</v>
      </c>
      <c r="M16295">
        <v>1</v>
      </c>
      <c r="N16295" t="s">
        <v>538</v>
      </c>
      <c r="O16295" t="s">
        <v>537</v>
      </c>
      <c r="P16295" t="s">
        <v>635</v>
      </c>
    </row>
    <row r="16296" spans="1:16" x14ac:dyDescent="0.25">
      <c r="A16296" t="s">
        <v>470</v>
      </c>
      <c r="B16296" t="s">
        <v>174</v>
      </c>
      <c r="C16296" t="s">
        <v>64</v>
      </c>
      <c r="D16296" t="s">
        <v>424</v>
      </c>
      <c r="E16296" t="s">
        <v>424</v>
      </c>
      <c r="F16296" t="s">
        <v>424</v>
      </c>
      <c r="G16296" t="s">
        <v>175</v>
      </c>
      <c r="H16296" t="s">
        <v>30</v>
      </c>
      <c r="I16296" t="s">
        <v>240</v>
      </c>
      <c r="J16296" t="s">
        <v>119</v>
      </c>
      <c r="K16296" s="1">
        <v>45426</v>
      </c>
      <c r="L16296">
        <v>30</v>
      </c>
      <c r="M16296">
        <v>4</v>
      </c>
      <c r="N16296" t="s">
        <v>538</v>
      </c>
      <c r="O16296" t="s">
        <v>537</v>
      </c>
      <c r="P16296" t="s">
        <v>635</v>
      </c>
    </row>
    <row r="16297" spans="1:16" x14ac:dyDescent="0.25">
      <c r="A16297" t="s">
        <v>470</v>
      </c>
      <c r="B16297" t="s">
        <v>174</v>
      </c>
      <c r="C16297" t="s">
        <v>64</v>
      </c>
      <c r="D16297" t="s">
        <v>424</v>
      </c>
      <c r="E16297" t="s">
        <v>424</v>
      </c>
      <c r="F16297" t="s">
        <v>424</v>
      </c>
      <c r="G16297" t="s">
        <v>175</v>
      </c>
      <c r="H16297" t="s">
        <v>30</v>
      </c>
      <c r="I16297" t="s">
        <v>32</v>
      </c>
      <c r="J16297" t="s">
        <v>119</v>
      </c>
      <c r="K16297" s="1">
        <v>45422</v>
      </c>
      <c r="L16297">
        <v>60</v>
      </c>
      <c r="M16297">
        <v>3</v>
      </c>
      <c r="N16297" t="s">
        <v>538</v>
      </c>
      <c r="O16297" t="s">
        <v>537</v>
      </c>
      <c r="P16297" t="s">
        <v>635</v>
      </c>
    </row>
    <row r="16298" spans="1:16" x14ac:dyDescent="0.25">
      <c r="A16298" t="s">
        <v>470</v>
      </c>
      <c r="B16298" t="s">
        <v>174</v>
      </c>
      <c r="C16298" t="s">
        <v>64</v>
      </c>
      <c r="D16298" t="s">
        <v>424</v>
      </c>
      <c r="E16298" t="s">
        <v>424</v>
      </c>
      <c r="F16298" t="s">
        <v>424</v>
      </c>
      <c r="G16298" t="s">
        <v>175</v>
      </c>
      <c r="H16298" t="s">
        <v>30</v>
      </c>
      <c r="I16298" t="s">
        <v>32</v>
      </c>
      <c r="J16298" t="s">
        <v>119</v>
      </c>
      <c r="K16298" s="1">
        <v>45426</v>
      </c>
      <c r="L16298">
        <v>30</v>
      </c>
      <c r="M16298">
        <v>4</v>
      </c>
      <c r="N16298" t="s">
        <v>538</v>
      </c>
      <c r="O16298" t="s">
        <v>537</v>
      </c>
      <c r="P16298" t="s">
        <v>635</v>
      </c>
    </row>
    <row r="16299" spans="1:16" x14ac:dyDescent="0.25">
      <c r="A16299" t="s">
        <v>470</v>
      </c>
      <c r="B16299" t="s">
        <v>174</v>
      </c>
      <c r="C16299" t="s">
        <v>64</v>
      </c>
      <c r="D16299" t="s">
        <v>424</v>
      </c>
      <c r="E16299" t="s">
        <v>424</v>
      </c>
      <c r="F16299" t="s">
        <v>424</v>
      </c>
      <c r="G16299" t="s">
        <v>175</v>
      </c>
      <c r="H16299" t="s">
        <v>30</v>
      </c>
      <c r="I16299" t="s">
        <v>97</v>
      </c>
      <c r="J16299" t="s">
        <v>119</v>
      </c>
      <c r="K16299" s="1">
        <v>45404</v>
      </c>
      <c r="L16299">
        <v>30</v>
      </c>
      <c r="M16299">
        <v>1</v>
      </c>
      <c r="N16299" t="s">
        <v>538</v>
      </c>
      <c r="O16299" t="s">
        <v>537</v>
      </c>
      <c r="P16299" t="s">
        <v>635</v>
      </c>
    </row>
    <row r="16300" spans="1:16" x14ac:dyDescent="0.25">
      <c r="A16300" t="s">
        <v>470</v>
      </c>
      <c r="B16300" t="s">
        <v>174</v>
      </c>
      <c r="C16300" t="s">
        <v>64</v>
      </c>
      <c r="D16300" t="s">
        <v>424</v>
      </c>
      <c r="E16300" t="s">
        <v>424</v>
      </c>
      <c r="F16300" t="s">
        <v>424</v>
      </c>
      <c r="G16300" t="s">
        <v>175</v>
      </c>
      <c r="H16300" t="s">
        <v>30</v>
      </c>
      <c r="I16300" t="s">
        <v>97</v>
      </c>
      <c r="J16300" t="s">
        <v>119</v>
      </c>
      <c r="K16300" s="1">
        <v>45405</v>
      </c>
      <c r="L16300">
        <v>150</v>
      </c>
      <c r="M16300">
        <v>1</v>
      </c>
      <c r="N16300" t="s">
        <v>538</v>
      </c>
      <c r="O16300" t="s">
        <v>537</v>
      </c>
      <c r="P16300" t="s">
        <v>635</v>
      </c>
    </row>
    <row r="16301" spans="1:16" x14ac:dyDescent="0.25">
      <c r="A16301" t="s">
        <v>470</v>
      </c>
      <c r="B16301" t="s">
        <v>174</v>
      </c>
      <c r="C16301" t="s">
        <v>64</v>
      </c>
      <c r="D16301" t="s">
        <v>424</v>
      </c>
      <c r="E16301" t="s">
        <v>424</v>
      </c>
      <c r="F16301" t="s">
        <v>424</v>
      </c>
      <c r="G16301" t="s">
        <v>175</v>
      </c>
      <c r="H16301" t="s">
        <v>30</v>
      </c>
      <c r="I16301" t="s">
        <v>97</v>
      </c>
      <c r="J16301" t="s">
        <v>119</v>
      </c>
      <c r="K16301" s="1">
        <v>45407</v>
      </c>
      <c r="L16301">
        <v>120</v>
      </c>
      <c r="M16301">
        <v>1</v>
      </c>
      <c r="N16301" t="s">
        <v>538</v>
      </c>
      <c r="O16301" t="s">
        <v>537</v>
      </c>
      <c r="P16301" t="s">
        <v>635</v>
      </c>
    </row>
    <row r="16302" spans="1:16" x14ac:dyDescent="0.25">
      <c r="A16302" t="s">
        <v>470</v>
      </c>
      <c r="B16302" t="s">
        <v>174</v>
      </c>
      <c r="C16302" t="s">
        <v>64</v>
      </c>
      <c r="D16302" t="s">
        <v>424</v>
      </c>
      <c r="E16302" t="s">
        <v>424</v>
      </c>
      <c r="F16302" t="s">
        <v>424</v>
      </c>
      <c r="G16302" t="s">
        <v>175</v>
      </c>
      <c r="H16302" t="s">
        <v>30</v>
      </c>
      <c r="I16302" t="s">
        <v>97</v>
      </c>
      <c r="J16302" t="s">
        <v>119</v>
      </c>
      <c r="K16302" s="1">
        <v>45411</v>
      </c>
      <c r="L16302">
        <v>60</v>
      </c>
      <c r="M16302">
        <v>2</v>
      </c>
      <c r="N16302" t="s">
        <v>538</v>
      </c>
      <c r="O16302" t="s">
        <v>537</v>
      </c>
      <c r="P16302" t="s">
        <v>635</v>
      </c>
    </row>
    <row r="16303" spans="1:16" x14ac:dyDescent="0.25">
      <c r="A16303" t="s">
        <v>470</v>
      </c>
      <c r="B16303" t="s">
        <v>174</v>
      </c>
      <c r="C16303" t="s">
        <v>64</v>
      </c>
      <c r="D16303" t="s">
        <v>424</v>
      </c>
      <c r="E16303" t="s">
        <v>424</v>
      </c>
      <c r="F16303" t="s">
        <v>424</v>
      </c>
      <c r="G16303" t="s">
        <v>175</v>
      </c>
      <c r="H16303" t="s">
        <v>30</v>
      </c>
      <c r="I16303" t="s">
        <v>97</v>
      </c>
      <c r="J16303" t="s">
        <v>119</v>
      </c>
      <c r="K16303" s="1">
        <v>45414</v>
      </c>
      <c r="L16303">
        <v>30</v>
      </c>
      <c r="M16303">
        <v>2</v>
      </c>
      <c r="N16303" t="s">
        <v>538</v>
      </c>
      <c r="O16303" t="s">
        <v>537</v>
      </c>
      <c r="P16303" t="s">
        <v>635</v>
      </c>
    </row>
    <row r="16304" spans="1:16" x14ac:dyDescent="0.25">
      <c r="A16304" t="s">
        <v>470</v>
      </c>
      <c r="B16304" t="s">
        <v>174</v>
      </c>
      <c r="C16304" t="s">
        <v>64</v>
      </c>
      <c r="D16304" t="s">
        <v>424</v>
      </c>
      <c r="E16304" t="s">
        <v>424</v>
      </c>
      <c r="F16304" t="s">
        <v>424</v>
      </c>
      <c r="G16304" t="s">
        <v>175</v>
      </c>
      <c r="H16304" t="s">
        <v>30</v>
      </c>
      <c r="I16304" t="s">
        <v>97</v>
      </c>
      <c r="J16304" t="s">
        <v>119</v>
      </c>
      <c r="K16304" s="1">
        <v>45418</v>
      </c>
      <c r="L16304">
        <v>60</v>
      </c>
      <c r="M16304">
        <v>3</v>
      </c>
      <c r="N16304" t="s">
        <v>538</v>
      </c>
      <c r="O16304" t="s">
        <v>537</v>
      </c>
      <c r="P16304" t="s">
        <v>635</v>
      </c>
    </row>
    <row r="16305" spans="1:16" x14ac:dyDescent="0.25">
      <c r="A16305" t="s">
        <v>470</v>
      </c>
      <c r="B16305" t="s">
        <v>174</v>
      </c>
      <c r="C16305" t="s">
        <v>64</v>
      </c>
      <c r="D16305" t="s">
        <v>424</v>
      </c>
      <c r="E16305" t="s">
        <v>424</v>
      </c>
      <c r="F16305" t="s">
        <v>424</v>
      </c>
      <c r="G16305" t="s">
        <v>175</v>
      </c>
      <c r="H16305" t="s">
        <v>30</v>
      </c>
      <c r="I16305" t="s">
        <v>97</v>
      </c>
      <c r="J16305" t="s">
        <v>119</v>
      </c>
      <c r="K16305" s="1">
        <v>45419</v>
      </c>
      <c r="L16305">
        <v>60</v>
      </c>
      <c r="M16305">
        <v>3</v>
      </c>
      <c r="N16305" t="s">
        <v>538</v>
      </c>
      <c r="O16305" t="s">
        <v>537</v>
      </c>
      <c r="P16305" t="s">
        <v>635</v>
      </c>
    </row>
    <row r="16306" spans="1:16" x14ac:dyDescent="0.25">
      <c r="A16306" t="s">
        <v>470</v>
      </c>
      <c r="B16306" t="s">
        <v>174</v>
      </c>
      <c r="C16306" t="s">
        <v>64</v>
      </c>
      <c r="D16306" t="s">
        <v>424</v>
      </c>
      <c r="E16306" t="s">
        <v>424</v>
      </c>
      <c r="F16306" t="s">
        <v>424</v>
      </c>
      <c r="G16306" t="s">
        <v>175</v>
      </c>
      <c r="H16306" t="s">
        <v>30</v>
      </c>
      <c r="I16306" t="s">
        <v>97</v>
      </c>
      <c r="J16306" t="s">
        <v>119</v>
      </c>
      <c r="K16306" s="1">
        <v>45420</v>
      </c>
      <c r="L16306">
        <v>30</v>
      </c>
      <c r="M16306">
        <v>3</v>
      </c>
      <c r="N16306" t="s">
        <v>538</v>
      </c>
      <c r="O16306" t="s">
        <v>537</v>
      </c>
      <c r="P16306" t="s">
        <v>635</v>
      </c>
    </row>
    <row r="16307" spans="1:16" x14ac:dyDescent="0.25">
      <c r="A16307" t="s">
        <v>470</v>
      </c>
      <c r="B16307" t="s">
        <v>174</v>
      </c>
      <c r="C16307" t="s">
        <v>64</v>
      </c>
      <c r="D16307" t="s">
        <v>424</v>
      </c>
      <c r="E16307" t="s">
        <v>424</v>
      </c>
      <c r="F16307" t="s">
        <v>424</v>
      </c>
      <c r="G16307" t="s">
        <v>175</v>
      </c>
      <c r="H16307" t="s">
        <v>30</v>
      </c>
      <c r="I16307" t="s">
        <v>97</v>
      </c>
      <c r="J16307" t="s">
        <v>119</v>
      </c>
      <c r="K16307" s="1">
        <v>45421</v>
      </c>
      <c r="L16307">
        <v>30</v>
      </c>
      <c r="M16307">
        <v>3</v>
      </c>
      <c r="N16307" t="s">
        <v>538</v>
      </c>
      <c r="O16307" t="s">
        <v>537</v>
      </c>
      <c r="P16307" t="s">
        <v>635</v>
      </c>
    </row>
    <row r="16308" spans="1:16" x14ac:dyDescent="0.25">
      <c r="A16308" t="s">
        <v>470</v>
      </c>
      <c r="B16308" t="s">
        <v>174</v>
      </c>
      <c r="C16308" t="s">
        <v>64</v>
      </c>
      <c r="D16308" t="s">
        <v>424</v>
      </c>
      <c r="E16308" t="s">
        <v>424</v>
      </c>
      <c r="F16308" t="s">
        <v>424</v>
      </c>
      <c r="G16308" t="s">
        <v>175</v>
      </c>
      <c r="H16308" t="s">
        <v>30</v>
      </c>
      <c r="I16308" t="s">
        <v>97</v>
      </c>
      <c r="J16308" t="s">
        <v>119</v>
      </c>
      <c r="K16308" s="1">
        <v>45422</v>
      </c>
      <c r="L16308">
        <v>30</v>
      </c>
      <c r="M16308">
        <v>3</v>
      </c>
      <c r="N16308" t="s">
        <v>538</v>
      </c>
      <c r="O16308" t="s">
        <v>537</v>
      </c>
      <c r="P16308" t="s">
        <v>635</v>
      </c>
    </row>
    <row r="16309" spans="1:16" x14ac:dyDescent="0.25">
      <c r="A16309" t="s">
        <v>470</v>
      </c>
      <c r="B16309" t="s">
        <v>174</v>
      </c>
      <c r="C16309" t="s">
        <v>64</v>
      </c>
      <c r="D16309" t="s">
        <v>424</v>
      </c>
      <c r="E16309" t="s">
        <v>424</v>
      </c>
      <c r="F16309" t="s">
        <v>424</v>
      </c>
      <c r="G16309" t="s">
        <v>175</v>
      </c>
      <c r="H16309" t="s">
        <v>30</v>
      </c>
      <c r="I16309" t="s">
        <v>97</v>
      </c>
      <c r="J16309" t="s">
        <v>119</v>
      </c>
      <c r="K16309" s="1">
        <v>45426</v>
      </c>
      <c r="L16309">
        <v>30</v>
      </c>
      <c r="M16309">
        <v>4</v>
      </c>
      <c r="N16309" t="s">
        <v>538</v>
      </c>
      <c r="O16309" t="s">
        <v>537</v>
      </c>
      <c r="P16309" t="s">
        <v>635</v>
      </c>
    </row>
    <row r="16310" spans="1:16" x14ac:dyDescent="0.25">
      <c r="A16310" t="s">
        <v>470</v>
      </c>
      <c r="B16310" t="s">
        <v>174</v>
      </c>
      <c r="C16310" t="s">
        <v>64</v>
      </c>
      <c r="D16310" t="s">
        <v>424</v>
      </c>
      <c r="E16310" t="s">
        <v>424</v>
      </c>
      <c r="F16310" t="s">
        <v>424</v>
      </c>
      <c r="G16310" t="s">
        <v>175</v>
      </c>
      <c r="H16310" t="s">
        <v>30</v>
      </c>
      <c r="I16310" t="s">
        <v>97</v>
      </c>
      <c r="J16310" t="s">
        <v>119</v>
      </c>
      <c r="K16310" s="1">
        <v>45427</v>
      </c>
      <c r="L16310">
        <v>30</v>
      </c>
      <c r="M16310">
        <v>4</v>
      </c>
      <c r="N16310" t="s">
        <v>538</v>
      </c>
      <c r="O16310" t="s">
        <v>537</v>
      </c>
      <c r="P16310" t="s">
        <v>635</v>
      </c>
    </row>
    <row r="16311" spans="1:16" x14ac:dyDescent="0.25">
      <c r="A16311" t="s">
        <v>470</v>
      </c>
      <c r="B16311" t="s">
        <v>174</v>
      </c>
      <c r="C16311" t="s">
        <v>64</v>
      </c>
      <c r="D16311" t="s">
        <v>424</v>
      </c>
      <c r="E16311" t="s">
        <v>424</v>
      </c>
      <c r="F16311" t="s">
        <v>424</v>
      </c>
      <c r="G16311" t="s">
        <v>175</v>
      </c>
      <c r="H16311" t="s">
        <v>183</v>
      </c>
      <c r="I16311" t="s">
        <v>184</v>
      </c>
      <c r="J16311" t="s">
        <v>117</v>
      </c>
      <c r="K16311" s="1">
        <v>45418</v>
      </c>
      <c r="L16311">
        <v>10.001999999999899</v>
      </c>
      <c r="M16311">
        <v>3</v>
      </c>
      <c r="N16311" t="s">
        <v>538</v>
      </c>
      <c r="O16311" t="s">
        <v>537</v>
      </c>
      <c r="P16311" t="s">
        <v>635</v>
      </c>
    </row>
    <row r="16312" spans="1:16" x14ac:dyDescent="0.25">
      <c r="A16312" t="s">
        <v>470</v>
      </c>
      <c r="B16312" t="s">
        <v>174</v>
      </c>
      <c r="C16312" t="s">
        <v>64</v>
      </c>
      <c r="D16312" t="s">
        <v>424</v>
      </c>
      <c r="E16312" t="s">
        <v>424</v>
      </c>
      <c r="F16312" t="s">
        <v>424</v>
      </c>
      <c r="G16312" t="s">
        <v>175</v>
      </c>
      <c r="H16312" t="s">
        <v>183</v>
      </c>
      <c r="I16312" t="s">
        <v>184</v>
      </c>
      <c r="J16312" t="s">
        <v>117</v>
      </c>
      <c r="K16312" s="1">
        <v>45419</v>
      </c>
      <c r="L16312">
        <v>10.001999999999899</v>
      </c>
      <c r="M16312">
        <v>3</v>
      </c>
      <c r="N16312" t="s">
        <v>538</v>
      </c>
      <c r="O16312" t="s">
        <v>537</v>
      </c>
      <c r="P16312" t="s">
        <v>635</v>
      </c>
    </row>
    <row r="16313" spans="1:16" x14ac:dyDescent="0.25">
      <c r="A16313" t="s">
        <v>470</v>
      </c>
      <c r="B16313" t="s">
        <v>174</v>
      </c>
      <c r="C16313" t="s">
        <v>64</v>
      </c>
      <c r="D16313" t="s">
        <v>424</v>
      </c>
      <c r="E16313" t="s">
        <v>424</v>
      </c>
      <c r="F16313" t="s">
        <v>424</v>
      </c>
      <c r="G16313" t="s">
        <v>175</v>
      </c>
      <c r="H16313" t="s">
        <v>183</v>
      </c>
      <c r="I16313" t="s">
        <v>184</v>
      </c>
      <c r="J16313" t="s">
        <v>117</v>
      </c>
      <c r="K16313" s="1">
        <v>45421</v>
      </c>
      <c r="L16313">
        <v>10.001999999999899</v>
      </c>
      <c r="M16313">
        <v>3</v>
      </c>
      <c r="N16313" t="s">
        <v>538</v>
      </c>
      <c r="O16313" t="s">
        <v>537</v>
      </c>
      <c r="P16313" t="s">
        <v>635</v>
      </c>
    </row>
    <row r="16314" spans="1:16" x14ac:dyDescent="0.25">
      <c r="A16314" t="s">
        <v>470</v>
      </c>
      <c r="B16314" t="s">
        <v>174</v>
      </c>
      <c r="C16314" t="s">
        <v>64</v>
      </c>
      <c r="D16314" t="s">
        <v>424</v>
      </c>
      <c r="E16314" t="s">
        <v>424</v>
      </c>
      <c r="F16314" t="s">
        <v>424</v>
      </c>
      <c r="G16314" t="s">
        <v>175</v>
      </c>
      <c r="H16314" t="s">
        <v>183</v>
      </c>
      <c r="I16314" t="s">
        <v>71</v>
      </c>
      <c r="J16314" t="s">
        <v>191</v>
      </c>
      <c r="K16314" s="1">
        <v>45412</v>
      </c>
      <c r="L16314">
        <v>180</v>
      </c>
      <c r="M16314">
        <v>2</v>
      </c>
      <c r="N16314" t="s">
        <v>538</v>
      </c>
      <c r="O16314" t="s">
        <v>537</v>
      </c>
      <c r="P16314" t="s">
        <v>635</v>
      </c>
    </row>
    <row r="16315" spans="1:16" x14ac:dyDescent="0.25">
      <c r="A16315" t="s">
        <v>470</v>
      </c>
      <c r="B16315" t="s">
        <v>174</v>
      </c>
      <c r="C16315" t="s">
        <v>64</v>
      </c>
      <c r="D16315" t="s">
        <v>424</v>
      </c>
      <c r="E16315" t="s">
        <v>424</v>
      </c>
      <c r="F16315" t="s">
        <v>424</v>
      </c>
      <c r="G16315" t="s">
        <v>175</v>
      </c>
      <c r="H16315" t="s">
        <v>183</v>
      </c>
      <c r="I16315" t="s">
        <v>71</v>
      </c>
      <c r="J16315" t="s">
        <v>191</v>
      </c>
      <c r="K16315" s="1">
        <v>45413</v>
      </c>
      <c r="L16315">
        <v>60</v>
      </c>
      <c r="M16315">
        <v>2</v>
      </c>
      <c r="N16315" t="s">
        <v>538</v>
      </c>
      <c r="O16315" t="s">
        <v>537</v>
      </c>
      <c r="P16315" t="s">
        <v>635</v>
      </c>
    </row>
    <row r="16316" spans="1:16" x14ac:dyDescent="0.25">
      <c r="A16316" t="s">
        <v>470</v>
      </c>
      <c r="B16316" t="s">
        <v>174</v>
      </c>
      <c r="C16316" t="s">
        <v>64</v>
      </c>
      <c r="D16316" t="s">
        <v>424</v>
      </c>
      <c r="E16316" t="s">
        <v>424</v>
      </c>
      <c r="F16316" t="s">
        <v>424</v>
      </c>
      <c r="G16316" t="s">
        <v>175</v>
      </c>
      <c r="H16316" t="s">
        <v>183</v>
      </c>
      <c r="I16316" t="s">
        <v>70</v>
      </c>
      <c r="J16316" t="s">
        <v>191</v>
      </c>
      <c r="K16316" s="1">
        <v>45412</v>
      </c>
      <c r="L16316">
        <v>120</v>
      </c>
      <c r="M16316">
        <v>2</v>
      </c>
      <c r="N16316" t="s">
        <v>538</v>
      </c>
      <c r="O16316" t="s">
        <v>537</v>
      </c>
      <c r="P16316" t="s">
        <v>635</v>
      </c>
    </row>
    <row r="16317" spans="1:16" x14ac:dyDescent="0.25">
      <c r="A16317" t="s">
        <v>470</v>
      </c>
      <c r="B16317" t="s">
        <v>174</v>
      </c>
      <c r="C16317" t="s">
        <v>64</v>
      </c>
      <c r="D16317" t="s">
        <v>424</v>
      </c>
      <c r="E16317" t="s">
        <v>424</v>
      </c>
      <c r="F16317" t="s">
        <v>424</v>
      </c>
      <c r="G16317" t="s">
        <v>175</v>
      </c>
      <c r="H16317" t="s">
        <v>183</v>
      </c>
      <c r="I16317" t="s">
        <v>70</v>
      </c>
      <c r="J16317" t="s">
        <v>191</v>
      </c>
      <c r="K16317" s="1">
        <v>45413</v>
      </c>
      <c r="L16317">
        <v>60</v>
      </c>
      <c r="M16317">
        <v>2</v>
      </c>
      <c r="N16317" t="s">
        <v>538</v>
      </c>
      <c r="O16317" t="s">
        <v>537</v>
      </c>
      <c r="P16317" t="s">
        <v>635</v>
      </c>
    </row>
    <row r="16318" spans="1:16" x14ac:dyDescent="0.25">
      <c r="A16318" t="s">
        <v>470</v>
      </c>
      <c r="B16318" t="s">
        <v>174</v>
      </c>
      <c r="C16318" t="s">
        <v>64</v>
      </c>
      <c r="D16318" t="s">
        <v>424</v>
      </c>
      <c r="E16318" t="s">
        <v>424</v>
      </c>
      <c r="F16318" t="s">
        <v>424</v>
      </c>
      <c r="G16318" t="s">
        <v>175</v>
      </c>
      <c r="H16318" t="s">
        <v>183</v>
      </c>
      <c r="I16318" t="s">
        <v>36</v>
      </c>
      <c r="J16318" t="s">
        <v>117</v>
      </c>
      <c r="K16318" s="1">
        <v>45406</v>
      </c>
      <c r="L16318">
        <v>30</v>
      </c>
      <c r="M16318">
        <v>1</v>
      </c>
      <c r="N16318" t="s">
        <v>538</v>
      </c>
      <c r="O16318" t="s">
        <v>537</v>
      </c>
      <c r="P16318" t="s">
        <v>635</v>
      </c>
    </row>
    <row r="16319" spans="1:16" x14ac:dyDescent="0.25">
      <c r="A16319" t="s">
        <v>470</v>
      </c>
      <c r="B16319" t="s">
        <v>174</v>
      </c>
      <c r="C16319" t="s">
        <v>64</v>
      </c>
      <c r="D16319" t="s">
        <v>424</v>
      </c>
      <c r="E16319" t="s">
        <v>424</v>
      </c>
      <c r="F16319" t="s">
        <v>424</v>
      </c>
      <c r="G16319" t="s">
        <v>175</v>
      </c>
      <c r="H16319" t="s">
        <v>183</v>
      </c>
      <c r="I16319" t="s">
        <v>36</v>
      </c>
      <c r="J16319" t="s">
        <v>117</v>
      </c>
      <c r="K16319" s="1">
        <v>45413</v>
      </c>
      <c r="L16319">
        <v>60</v>
      </c>
      <c r="M16319">
        <v>2</v>
      </c>
      <c r="N16319" t="s">
        <v>538</v>
      </c>
      <c r="O16319" t="s">
        <v>537</v>
      </c>
      <c r="P16319" t="s">
        <v>635</v>
      </c>
    </row>
    <row r="16320" spans="1:16" x14ac:dyDescent="0.25">
      <c r="A16320" t="s">
        <v>470</v>
      </c>
      <c r="B16320" t="s">
        <v>174</v>
      </c>
      <c r="C16320" t="s">
        <v>64</v>
      </c>
      <c r="D16320" t="s">
        <v>424</v>
      </c>
      <c r="E16320" t="s">
        <v>424</v>
      </c>
      <c r="F16320" t="s">
        <v>424</v>
      </c>
      <c r="G16320" t="s">
        <v>175</v>
      </c>
      <c r="H16320" t="s">
        <v>183</v>
      </c>
      <c r="I16320" t="s">
        <v>36</v>
      </c>
      <c r="J16320" t="s">
        <v>117</v>
      </c>
      <c r="K16320" s="1">
        <v>45422</v>
      </c>
      <c r="L16320">
        <v>60</v>
      </c>
      <c r="M16320">
        <v>3</v>
      </c>
      <c r="N16320" t="s">
        <v>538</v>
      </c>
      <c r="O16320" t="s">
        <v>537</v>
      </c>
      <c r="P16320" t="s">
        <v>635</v>
      </c>
    </row>
    <row r="16321" spans="1:16" x14ac:dyDescent="0.25">
      <c r="A16321" t="s">
        <v>470</v>
      </c>
      <c r="B16321" t="s">
        <v>174</v>
      </c>
      <c r="C16321" t="s">
        <v>64</v>
      </c>
      <c r="D16321" t="s">
        <v>424</v>
      </c>
      <c r="E16321" t="s">
        <v>424</v>
      </c>
      <c r="F16321" t="s">
        <v>424</v>
      </c>
      <c r="G16321" t="s">
        <v>175</v>
      </c>
      <c r="H16321" t="s">
        <v>183</v>
      </c>
      <c r="I16321" t="s">
        <v>36</v>
      </c>
      <c r="J16321" t="s">
        <v>117</v>
      </c>
      <c r="K16321" s="1">
        <v>45426</v>
      </c>
      <c r="L16321">
        <v>30</v>
      </c>
      <c r="M16321">
        <v>4</v>
      </c>
      <c r="N16321" t="s">
        <v>538</v>
      </c>
      <c r="O16321" t="s">
        <v>537</v>
      </c>
      <c r="P16321" t="s">
        <v>635</v>
      </c>
    </row>
    <row r="16322" spans="1:16" x14ac:dyDescent="0.25">
      <c r="A16322" t="s">
        <v>470</v>
      </c>
      <c r="B16322" t="s">
        <v>174</v>
      </c>
      <c r="C16322" t="s">
        <v>64</v>
      </c>
      <c r="D16322" t="s">
        <v>424</v>
      </c>
      <c r="E16322" t="s">
        <v>424</v>
      </c>
      <c r="F16322" t="s">
        <v>424</v>
      </c>
      <c r="G16322" t="s">
        <v>175</v>
      </c>
      <c r="H16322" t="s">
        <v>72</v>
      </c>
      <c r="I16322" t="s">
        <v>130</v>
      </c>
      <c r="J16322" t="s">
        <v>119</v>
      </c>
      <c r="K16322" s="1">
        <v>45404</v>
      </c>
      <c r="L16322">
        <v>30</v>
      </c>
      <c r="M16322">
        <v>1</v>
      </c>
      <c r="N16322" t="s">
        <v>538</v>
      </c>
      <c r="O16322" t="s">
        <v>537</v>
      </c>
      <c r="P16322" t="s">
        <v>635</v>
      </c>
    </row>
    <row r="16323" spans="1:16" x14ac:dyDescent="0.25">
      <c r="A16323" t="s">
        <v>470</v>
      </c>
      <c r="B16323" t="s">
        <v>174</v>
      </c>
      <c r="C16323" t="s">
        <v>64</v>
      </c>
      <c r="D16323" t="s">
        <v>424</v>
      </c>
      <c r="E16323" t="s">
        <v>424</v>
      </c>
      <c r="F16323" t="s">
        <v>424</v>
      </c>
      <c r="G16323" t="s">
        <v>175</v>
      </c>
      <c r="H16323" t="s">
        <v>72</v>
      </c>
      <c r="I16323" t="s">
        <v>130</v>
      </c>
      <c r="J16323" t="s">
        <v>119</v>
      </c>
      <c r="K16323" s="1">
        <v>45407</v>
      </c>
      <c r="L16323">
        <v>30</v>
      </c>
      <c r="M16323">
        <v>1</v>
      </c>
      <c r="N16323" t="s">
        <v>538</v>
      </c>
      <c r="O16323" t="s">
        <v>537</v>
      </c>
      <c r="P16323" t="s">
        <v>635</v>
      </c>
    </row>
    <row r="16324" spans="1:16" x14ac:dyDescent="0.25">
      <c r="A16324" t="s">
        <v>470</v>
      </c>
      <c r="B16324" t="s">
        <v>174</v>
      </c>
      <c r="C16324" t="s">
        <v>64</v>
      </c>
      <c r="D16324" t="s">
        <v>424</v>
      </c>
      <c r="E16324" t="s">
        <v>424</v>
      </c>
      <c r="F16324" t="s">
        <v>424</v>
      </c>
      <c r="G16324" t="s">
        <v>175</v>
      </c>
      <c r="H16324" t="s">
        <v>72</v>
      </c>
      <c r="I16324" t="s">
        <v>186</v>
      </c>
      <c r="J16324" t="s">
        <v>119</v>
      </c>
      <c r="K16324" s="1">
        <v>45404</v>
      </c>
      <c r="L16324">
        <v>120</v>
      </c>
      <c r="M16324">
        <v>1</v>
      </c>
      <c r="N16324" t="s">
        <v>538</v>
      </c>
      <c r="O16324" t="s">
        <v>537</v>
      </c>
      <c r="P16324" t="s">
        <v>635</v>
      </c>
    </row>
    <row r="16325" spans="1:16" x14ac:dyDescent="0.25">
      <c r="A16325" t="s">
        <v>470</v>
      </c>
      <c r="B16325" t="s">
        <v>174</v>
      </c>
      <c r="C16325" t="s">
        <v>64</v>
      </c>
      <c r="D16325" t="s">
        <v>424</v>
      </c>
      <c r="E16325" t="s">
        <v>424</v>
      </c>
      <c r="F16325" t="s">
        <v>424</v>
      </c>
      <c r="G16325" t="s">
        <v>175</v>
      </c>
      <c r="H16325" t="s">
        <v>72</v>
      </c>
      <c r="I16325" t="s">
        <v>186</v>
      </c>
      <c r="J16325" t="s">
        <v>119</v>
      </c>
      <c r="K16325" s="1">
        <v>45405</v>
      </c>
      <c r="L16325">
        <v>60</v>
      </c>
      <c r="M16325">
        <v>1</v>
      </c>
      <c r="N16325" t="s">
        <v>538</v>
      </c>
      <c r="O16325" t="s">
        <v>537</v>
      </c>
      <c r="P16325" t="s">
        <v>635</v>
      </c>
    </row>
    <row r="16326" spans="1:16" x14ac:dyDescent="0.25">
      <c r="A16326" t="s">
        <v>470</v>
      </c>
      <c r="B16326" t="s">
        <v>174</v>
      </c>
      <c r="C16326" t="s">
        <v>64</v>
      </c>
      <c r="D16326" t="s">
        <v>424</v>
      </c>
      <c r="E16326" t="s">
        <v>424</v>
      </c>
      <c r="F16326" t="s">
        <v>424</v>
      </c>
      <c r="G16326" t="s">
        <v>175</v>
      </c>
      <c r="H16326" t="s">
        <v>72</v>
      </c>
      <c r="I16326" t="s">
        <v>186</v>
      </c>
      <c r="J16326" t="s">
        <v>119</v>
      </c>
      <c r="K16326" s="1">
        <v>45406</v>
      </c>
      <c r="L16326">
        <v>60</v>
      </c>
      <c r="M16326">
        <v>1</v>
      </c>
      <c r="N16326" t="s">
        <v>538</v>
      </c>
      <c r="O16326" t="s">
        <v>537</v>
      </c>
      <c r="P16326" t="s">
        <v>635</v>
      </c>
    </row>
    <row r="16327" spans="1:16" x14ac:dyDescent="0.25">
      <c r="A16327" t="s">
        <v>470</v>
      </c>
      <c r="B16327" t="s">
        <v>174</v>
      </c>
      <c r="C16327" t="s">
        <v>64</v>
      </c>
      <c r="D16327" t="s">
        <v>424</v>
      </c>
      <c r="E16327" t="s">
        <v>424</v>
      </c>
      <c r="F16327" t="s">
        <v>424</v>
      </c>
      <c r="G16327" t="s">
        <v>175</v>
      </c>
      <c r="H16327" t="s">
        <v>72</v>
      </c>
      <c r="I16327" t="s">
        <v>186</v>
      </c>
      <c r="J16327" t="s">
        <v>119</v>
      </c>
      <c r="K16327" s="1">
        <v>45407</v>
      </c>
      <c r="L16327">
        <v>60</v>
      </c>
      <c r="M16327">
        <v>1</v>
      </c>
      <c r="N16327" t="s">
        <v>538</v>
      </c>
      <c r="O16327" t="s">
        <v>537</v>
      </c>
      <c r="P16327" t="s">
        <v>635</v>
      </c>
    </row>
    <row r="16328" spans="1:16" x14ac:dyDescent="0.25">
      <c r="A16328" t="s">
        <v>470</v>
      </c>
      <c r="B16328" t="s">
        <v>174</v>
      </c>
      <c r="C16328" t="s">
        <v>64</v>
      </c>
      <c r="D16328" t="s">
        <v>424</v>
      </c>
      <c r="E16328" t="s">
        <v>424</v>
      </c>
      <c r="F16328" t="s">
        <v>424</v>
      </c>
      <c r="G16328" t="s">
        <v>175</v>
      </c>
      <c r="H16328" t="s">
        <v>72</v>
      </c>
      <c r="I16328" t="s">
        <v>186</v>
      </c>
      <c r="J16328" t="s">
        <v>119</v>
      </c>
      <c r="K16328" s="1">
        <v>45408</v>
      </c>
      <c r="L16328">
        <v>60</v>
      </c>
      <c r="M16328">
        <v>1</v>
      </c>
      <c r="N16328" t="s">
        <v>538</v>
      </c>
      <c r="O16328" t="s">
        <v>537</v>
      </c>
      <c r="P16328" t="s">
        <v>635</v>
      </c>
    </row>
    <row r="16329" spans="1:16" x14ac:dyDescent="0.25">
      <c r="A16329" t="s">
        <v>470</v>
      </c>
      <c r="B16329" t="s">
        <v>174</v>
      </c>
      <c r="C16329" t="s">
        <v>64</v>
      </c>
      <c r="D16329" t="s">
        <v>424</v>
      </c>
      <c r="E16329" t="s">
        <v>424</v>
      </c>
      <c r="F16329" t="s">
        <v>424</v>
      </c>
      <c r="G16329" t="s">
        <v>175</v>
      </c>
      <c r="H16329" t="s">
        <v>72</v>
      </c>
      <c r="I16329" t="s">
        <v>186</v>
      </c>
      <c r="J16329" t="s">
        <v>119</v>
      </c>
      <c r="K16329" s="1">
        <v>45411</v>
      </c>
      <c r="L16329">
        <v>90</v>
      </c>
      <c r="M16329">
        <v>2</v>
      </c>
      <c r="N16329" t="s">
        <v>538</v>
      </c>
      <c r="O16329" t="s">
        <v>537</v>
      </c>
      <c r="P16329" t="s">
        <v>635</v>
      </c>
    </row>
    <row r="16330" spans="1:16" x14ac:dyDescent="0.25">
      <c r="A16330" t="s">
        <v>470</v>
      </c>
      <c r="B16330" t="s">
        <v>174</v>
      </c>
      <c r="C16330" t="s">
        <v>64</v>
      </c>
      <c r="D16330" t="s">
        <v>424</v>
      </c>
      <c r="E16330" t="s">
        <v>424</v>
      </c>
      <c r="F16330" t="s">
        <v>424</v>
      </c>
      <c r="G16330" t="s">
        <v>175</v>
      </c>
      <c r="H16330" t="s">
        <v>72</v>
      </c>
      <c r="I16330" t="s">
        <v>186</v>
      </c>
      <c r="J16330" t="s">
        <v>119</v>
      </c>
      <c r="K16330" s="1">
        <v>45412</v>
      </c>
      <c r="L16330">
        <v>90</v>
      </c>
      <c r="M16330">
        <v>2</v>
      </c>
      <c r="N16330" t="s">
        <v>538</v>
      </c>
      <c r="O16330" t="s">
        <v>537</v>
      </c>
      <c r="P16330" t="s">
        <v>635</v>
      </c>
    </row>
    <row r="16331" spans="1:16" x14ac:dyDescent="0.25">
      <c r="A16331" t="s">
        <v>470</v>
      </c>
      <c r="B16331" t="s">
        <v>174</v>
      </c>
      <c r="C16331" t="s">
        <v>64</v>
      </c>
      <c r="D16331" t="s">
        <v>424</v>
      </c>
      <c r="E16331" t="s">
        <v>424</v>
      </c>
      <c r="F16331" t="s">
        <v>424</v>
      </c>
      <c r="G16331" t="s">
        <v>175</v>
      </c>
      <c r="H16331" t="s">
        <v>72</v>
      </c>
      <c r="I16331" t="s">
        <v>186</v>
      </c>
      <c r="J16331" t="s">
        <v>119</v>
      </c>
      <c r="K16331" s="1">
        <v>45413</v>
      </c>
      <c r="L16331">
        <v>60</v>
      </c>
      <c r="M16331">
        <v>2</v>
      </c>
      <c r="N16331" t="s">
        <v>538</v>
      </c>
      <c r="O16331" t="s">
        <v>537</v>
      </c>
      <c r="P16331" t="s">
        <v>635</v>
      </c>
    </row>
    <row r="16332" spans="1:16" x14ac:dyDescent="0.25">
      <c r="A16332" t="s">
        <v>470</v>
      </c>
      <c r="B16332" t="s">
        <v>174</v>
      </c>
      <c r="C16332" t="s">
        <v>64</v>
      </c>
      <c r="D16332" t="s">
        <v>424</v>
      </c>
      <c r="E16332" t="s">
        <v>424</v>
      </c>
      <c r="F16332" t="s">
        <v>424</v>
      </c>
      <c r="G16332" t="s">
        <v>175</v>
      </c>
      <c r="H16332" t="s">
        <v>72</v>
      </c>
      <c r="I16332" t="s">
        <v>186</v>
      </c>
      <c r="J16332" t="s">
        <v>119</v>
      </c>
      <c r="K16332" s="1">
        <v>45414</v>
      </c>
      <c r="L16332">
        <v>120</v>
      </c>
      <c r="M16332">
        <v>2</v>
      </c>
      <c r="N16332" t="s">
        <v>538</v>
      </c>
      <c r="O16332" t="s">
        <v>537</v>
      </c>
      <c r="P16332" t="s">
        <v>635</v>
      </c>
    </row>
    <row r="16333" spans="1:16" x14ac:dyDescent="0.25">
      <c r="A16333" t="s">
        <v>470</v>
      </c>
      <c r="B16333" t="s">
        <v>174</v>
      </c>
      <c r="C16333" t="s">
        <v>64</v>
      </c>
      <c r="D16333" t="s">
        <v>424</v>
      </c>
      <c r="E16333" t="s">
        <v>424</v>
      </c>
      <c r="F16333" t="s">
        <v>424</v>
      </c>
      <c r="G16333" t="s">
        <v>175</v>
      </c>
      <c r="H16333" t="s">
        <v>72</v>
      </c>
      <c r="I16333" t="s">
        <v>186</v>
      </c>
      <c r="J16333" t="s">
        <v>119</v>
      </c>
      <c r="K16333" s="1">
        <v>45415</v>
      </c>
      <c r="L16333">
        <v>60</v>
      </c>
      <c r="M16333">
        <v>2</v>
      </c>
      <c r="N16333" t="s">
        <v>538</v>
      </c>
      <c r="O16333" t="s">
        <v>537</v>
      </c>
      <c r="P16333" t="s">
        <v>635</v>
      </c>
    </row>
    <row r="16334" spans="1:16" x14ac:dyDescent="0.25">
      <c r="A16334" t="s">
        <v>470</v>
      </c>
      <c r="B16334" t="s">
        <v>174</v>
      </c>
      <c r="C16334" t="s">
        <v>64</v>
      </c>
      <c r="D16334" t="s">
        <v>424</v>
      </c>
      <c r="E16334" t="s">
        <v>424</v>
      </c>
      <c r="F16334" t="s">
        <v>424</v>
      </c>
      <c r="G16334" t="s">
        <v>175</v>
      </c>
      <c r="H16334" t="s">
        <v>72</v>
      </c>
      <c r="I16334" t="s">
        <v>186</v>
      </c>
      <c r="J16334" t="s">
        <v>119</v>
      </c>
      <c r="K16334" s="1">
        <v>45418</v>
      </c>
      <c r="L16334">
        <v>60</v>
      </c>
      <c r="M16334">
        <v>3</v>
      </c>
      <c r="N16334" t="s">
        <v>538</v>
      </c>
      <c r="O16334" t="s">
        <v>537</v>
      </c>
      <c r="P16334" t="s">
        <v>635</v>
      </c>
    </row>
    <row r="16335" spans="1:16" x14ac:dyDescent="0.25">
      <c r="A16335" t="s">
        <v>470</v>
      </c>
      <c r="B16335" t="s">
        <v>174</v>
      </c>
      <c r="C16335" t="s">
        <v>64</v>
      </c>
      <c r="D16335" t="s">
        <v>424</v>
      </c>
      <c r="E16335" t="s">
        <v>424</v>
      </c>
      <c r="F16335" t="s">
        <v>424</v>
      </c>
      <c r="G16335" t="s">
        <v>175</v>
      </c>
      <c r="H16335" t="s">
        <v>72</v>
      </c>
      <c r="I16335" t="s">
        <v>186</v>
      </c>
      <c r="J16335" t="s">
        <v>119</v>
      </c>
      <c r="K16335" s="1">
        <v>45419</v>
      </c>
      <c r="L16335">
        <v>60</v>
      </c>
      <c r="M16335">
        <v>3</v>
      </c>
      <c r="N16335" t="s">
        <v>538</v>
      </c>
      <c r="O16335" t="s">
        <v>537</v>
      </c>
      <c r="P16335" t="s">
        <v>635</v>
      </c>
    </row>
    <row r="16336" spans="1:16" x14ac:dyDescent="0.25">
      <c r="A16336" t="s">
        <v>470</v>
      </c>
      <c r="B16336" t="s">
        <v>174</v>
      </c>
      <c r="C16336" t="s">
        <v>64</v>
      </c>
      <c r="D16336" t="s">
        <v>424</v>
      </c>
      <c r="E16336" t="s">
        <v>424</v>
      </c>
      <c r="F16336" t="s">
        <v>424</v>
      </c>
      <c r="G16336" t="s">
        <v>175</v>
      </c>
      <c r="H16336" t="s">
        <v>72</v>
      </c>
      <c r="I16336" t="s">
        <v>186</v>
      </c>
      <c r="J16336" t="s">
        <v>119</v>
      </c>
      <c r="K16336" s="1">
        <v>45420</v>
      </c>
      <c r="L16336">
        <v>60</v>
      </c>
      <c r="M16336">
        <v>3</v>
      </c>
      <c r="N16336" t="s">
        <v>538</v>
      </c>
      <c r="O16336" t="s">
        <v>537</v>
      </c>
      <c r="P16336" t="s">
        <v>635</v>
      </c>
    </row>
    <row r="16337" spans="1:16" x14ac:dyDescent="0.25">
      <c r="A16337" t="s">
        <v>470</v>
      </c>
      <c r="B16337" t="s">
        <v>174</v>
      </c>
      <c r="C16337" t="s">
        <v>64</v>
      </c>
      <c r="D16337" t="s">
        <v>424</v>
      </c>
      <c r="E16337" t="s">
        <v>424</v>
      </c>
      <c r="F16337" t="s">
        <v>424</v>
      </c>
      <c r="G16337" t="s">
        <v>175</v>
      </c>
      <c r="H16337" t="s">
        <v>72</v>
      </c>
      <c r="I16337" t="s">
        <v>186</v>
      </c>
      <c r="J16337" t="s">
        <v>119</v>
      </c>
      <c r="K16337" s="1">
        <v>45421</v>
      </c>
      <c r="L16337">
        <v>60</v>
      </c>
      <c r="M16337">
        <v>3</v>
      </c>
      <c r="N16337" t="s">
        <v>538</v>
      </c>
      <c r="O16337" t="s">
        <v>537</v>
      </c>
      <c r="P16337" t="s">
        <v>635</v>
      </c>
    </row>
    <row r="16338" spans="1:16" x14ac:dyDescent="0.25">
      <c r="A16338" t="s">
        <v>470</v>
      </c>
      <c r="B16338" t="s">
        <v>174</v>
      </c>
      <c r="C16338" t="s">
        <v>64</v>
      </c>
      <c r="D16338" t="s">
        <v>424</v>
      </c>
      <c r="E16338" t="s">
        <v>424</v>
      </c>
      <c r="F16338" t="s">
        <v>424</v>
      </c>
      <c r="G16338" t="s">
        <v>175</v>
      </c>
      <c r="H16338" t="s">
        <v>72</v>
      </c>
      <c r="I16338" t="s">
        <v>186</v>
      </c>
      <c r="J16338" t="s">
        <v>119</v>
      </c>
      <c r="K16338" s="1">
        <v>45422</v>
      </c>
      <c r="L16338">
        <v>60</v>
      </c>
      <c r="M16338">
        <v>3</v>
      </c>
      <c r="N16338" t="s">
        <v>538</v>
      </c>
      <c r="O16338" t="s">
        <v>537</v>
      </c>
      <c r="P16338" t="s">
        <v>635</v>
      </c>
    </row>
    <row r="16339" spans="1:16" x14ac:dyDescent="0.25">
      <c r="A16339" t="s">
        <v>470</v>
      </c>
      <c r="B16339" t="s">
        <v>174</v>
      </c>
      <c r="C16339" t="s">
        <v>64</v>
      </c>
      <c r="D16339" t="s">
        <v>424</v>
      </c>
      <c r="E16339" t="s">
        <v>424</v>
      </c>
      <c r="F16339" t="s">
        <v>424</v>
      </c>
      <c r="G16339" t="s">
        <v>175</v>
      </c>
      <c r="H16339" t="s">
        <v>72</v>
      </c>
      <c r="I16339" t="s">
        <v>186</v>
      </c>
      <c r="J16339" t="s">
        <v>119</v>
      </c>
      <c r="K16339" s="1">
        <v>45426</v>
      </c>
      <c r="L16339">
        <v>90</v>
      </c>
      <c r="M16339">
        <v>4</v>
      </c>
      <c r="N16339" t="s">
        <v>538</v>
      </c>
      <c r="O16339" t="s">
        <v>537</v>
      </c>
      <c r="P16339" t="s">
        <v>635</v>
      </c>
    </row>
    <row r="16340" spans="1:16" x14ac:dyDescent="0.25">
      <c r="A16340" t="s">
        <v>470</v>
      </c>
      <c r="B16340" t="s">
        <v>174</v>
      </c>
      <c r="C16340" t="s">
        <v>64</v>
      </c>
      <c r="D16340" t="s">
        <v>424</v>
      </c>
      <c r="E16340" t="s">
        <v>424</v>
      </c>
      <c r="F16340" t="s">
        <v>424</v>
      </c>
      <c r="G16340" t="s">
        <v>175</v>
      </c>
      <c r="H16340" t="s">
        <v>72</v>
      </c>
      <c r="I16340" t="s">
        <v>186</v>
      </c>
      <c r="J16340" t="s">
        <v>119</v>
      </c>
      <c r="K16340" s="1">
        <v>45428</v>
      </c>
      <c r="L16340">
        <v>60</v>
      </c>
      <c r="M16340">
        <v>4</v>
      </c>
      <c r="N16340" t="s">
        <v>538</v>
      </c>
      <c r="O16340" t="s">
        <v>537</v>
      </c>
      <c r="P16340" t="s">
        <v>635</v>
      </c>
    </row>
    <row r="16341" spans="1:16" x14ac:dyDescent="0.25">
      <c r="A16341" t="s">
        <v>470</v>
      </c>
      <c r="B16341" t="s">
        <v>174</v>
      </c>
      <c r="C16341" t="s">
        <v>64</v>
      </c>
      <c r="D16341" t="s">
        <v>424</v>
      </c>
      <c r="E16341" t="s">
        <v>424</v>
      </c>
      <c r="F16341" t="s">
        <v>424</v>
      </c>
      <c r="G16341" t="s">
        <v>175</v>
      </c>
      <c r="H16341" t="s">
        <v>72</v>
      </c>
      <c r="I16341" t="s">
        <v>73</v>
      </c>
      <c r="J16341" t="s">
        <v>119</v>
      </c>
      <c r="K16341" s="1">
        <v>45411</v>
      </c>
      <c r="L16341">
        <v>30</v>
      </c>
      <c r="M16341">
        <v>2</v>
      </c>
      <c r="N16341" t="s">
        <v>538</v>
      </c>
      <c r="O16341" t="s">
        <v>537</v>
      </c>
      <c r="P16341" t="s">
        <v>635</v>
      </c>
    </row>
    <row r="16342" spans="1:16" x14ac:dyDescent="0.25">
      <c r="A16342" t="s">
        <v>470</v>
      </c>
      <c r="B16342" t="s">
        <v>174</v>
      </c>
      <c r="C16342" t="s">
        <v>64</v>
      </c>
      <c r="D16342" t="s">
        <v>424</v>
      </c>
      <c r="E16342" t="s">
        <v>424</v>
      </c>
      <c r="F16342" t="s">
        <v>424</v>
      </c>
      <c r="G16342" t="s">
        <v>175</v>
      </c>
      <c r="H16342" t="s">
        <v>72</v>
      </c>
      <c r="I16342" t="s">
        <v>73</v>
      </c>
      <c r="J16342" t="s">
        <v>119</v>
      </c>
      <c r="K16342" s="1">
        <v>45412</v>
      </c>
      <c r="L16342">
        <v>10.001999999999899</v>
      </c>
      <c r="M16342">
        <v>2</v>
      </c>
      <c r="N16342" t="s">
        <v>538</v>
      </c>
      <c r="O16342" t="s">
        <v>537</v>
      </c>
      <c r="P16342" t="s">
        <v>635</v>
      </c>
    </row>
    <row r="16343" spans="1:16" x14ac:dyDescent="0.25">
      <c r="A16343" t="s">
        <v>470</v>
      </c>
      <c r="B16343" t="s">
        <v>174</v>
      </c>
      <c r="C16343" t="s">
        <v>64</v>
      </c>
      <c r="D16343" t="s">
        <v>424</v>
      </c>
      <c r="E16343" t="s">
        <v>424</v>
      </c>
      <c r="F16343" t="s">
        <v>424</v>
      </c>
      <c r="G16343" t="s">
        <v>175</v>
      </c>
      <c r="H16343" t="s">
        <v>72</v>
      </c>
      <c r="I16343" t="s">
        <v>73</v>
      </c>
      <c r="J16343" t="s">
        <v>119</v>
      </c>
      <c r="K16343" s="1">
        <v>45415</v>
      </c>
      <c r="L16343">
        <v>30</v>
      </c>
      <c r="M16343">
        <v>2</v>
      </c>
      <c r="N16343" t="s">
        <v>538</v>
      </c>
      <c r="O16343" t="s">
        <v>537</v>
      </c>
      <c r="P16343" t="s">
        <v>635</v>
      </c>
    </row>
    <row r="16344" spans="1:16" x14ac:dyDescent="0.25">
      <c r="A16344" t="s">
        <v>470</v>
      </c>
      <c r="B16344" t="s">
        <v>174</v>
      </c>
      <c r="C16344" t="s">
        <v>64</v>
      </c>
      <c r="D16344" t="s">
        <v>424</v>
      </c>
      <c r="E16344" t="s">
        <v>424</v>
      </c>
      <c r="F16344" t="s">
        <v>424</v>
      </c>
      <c r="G16344" t="s">
        <v>175</v>
      </c>
      <c r="H16344" t="s">
        <v>72</v>
      </c>
      <c r="I16344" t="s">
        <v>73</v>
      </c>
      <c r="J16344" t="s">
        <v>119</v>
      </c>
      <c r="K16344" s="1">
        <v>45427</v>
      </c>
      <c r="L16344">
        <v>60</v>
      </c>
      <c r="M16344">
        <v>4</v>
      </c>
      <c r="N16344" t="s">
        <v>538</v>
      </c>
      <c r="O16344" t="s">
        <v>537</v>
      </c>
      <c r="P16344" t="s">
        <v>635</v>
      </c>
    </row>
    <row r="16345" spans="1:16" x14ac:dyDescent="0.25">
      <c r="A16345" t="s">
        <v>470</v>
      </c>
      <c r="B16345" t="s">
        <v>174</v>
      </c>
      <c r="C16345" t="s">
        <v>64</v>
      </c>
      <c r="D16345" t="s">
        <v>424</v>
      </c>
      <c r="E16345" t="s">
        <v>424</v>
      </c>
      <c r="F16345" t="s">
        <v>424</v>
      </c>
      <c r="G16345" t="s">
        <v>175</v>
      </c>
      <c r="H16345" t="s">
        <v>72</v>
      </c>
      <c r="I16345" t="s">
        <v>74</v>
      </c>
      <c r="J16345" t="s">
        <v>119</v>
      </c>
      <c r="K16345" s="1">
        <v>45407</v>
      </c>
      <c r="L16345">
        <v>30</v>
      </c>
      <c r="M16345">
        <v>1</v>
      </c>
      <c r="N16345" t="s">
        <v>538</v>
      </c>
      <c r="O16345" t="s">
        <v>537</v>
      </c>
      <c r="P16345" t="s">
        <v>635</v>
      </c>
    </row>
    <row r="16346" spans="1:16" x14ac:dyDescent="0.25">
      <c r="A16346" t="s">
        <v>470</v>
      </c>
      <c r="B16346" t="s">
        <v>174</v>
      </c>
      <c r="C16346" t="s">
        <v>64</v>
      </c>
      <c r="D16346" t="s">
        <v>424</v>
      </c>
      <c r="E16346" t="s">
        <v>424</v>
      </c>
      <c r="F16346" t="s">
        <v>424</v>
      </c>
      <c r="G16346" t="s">
        <v>175</v>
      </c>
      <c r="H16346" t="s">
        <v>72</v>
      </c>
      <c r="I16346" t="s">
        <v>74</v>
      </c>
      <c r="J16346" t="s">
        <v>119</v>
      </c>
      <c r="K16346" s="1">
        <v>45414</v>
      </c>
      <c r="L16346">
        <v>30</v>
      </c>
      <c r="M16346">
        <v>2</v>
      </c>
      <c r="N16346" t="s">
        <v>538</v>
      </c>
      <c r="O16346" t="s">
        <v>537</v>
      </c>
      <c r="P16346" t="s">
        <v>635</v>
      </c>
    </row>
    <row r="16347" spans="1:16" x14ac:dyDescent="0.25">
      <c r="A16347" t="s">
        <v>470</v>
      </c>
      <c r="B16347" t="s">
        <v>174</v>
      </c>
      <c r="C16347" t="s">
        <v>64</v>
      </c>
      <c r="D16347" t="s">
        <v>424</v>
      </c>
      <c r="E16347" t="s">
        <v>424</v>
      </c>
      <c r="F16347" t="s">
        <v>424</v>
      </c>
      <c r="G16347" t="s">
        <v>175</v>
      </c>
      <c r="H16347" t="s">
        <v>72</v>
      </c>
      <c r="I16347" t="s">
        <v>74</v>
      </c>
      <c r="J16347" t="s">
        <v>119</v>
      </c>
      <c r="K16347" s="1">
        <v>45421</v>
      </c>
      <c r="L16347">
        <v>30</v>
      </c>
      <c r="M16347">
        <v>3</v>
      </c>
      <c r="N16347" t="s">
        <v>538</v>
      </c>
      <c r="O16347" t="s">
        <v>537</v>
      </c>
      <c r="P16347" t="s">
        <v>635</v>
      </c>
    </row>
    <row r="16348" spans="1:16" x14ac:dyDescent="0.25">
      <c r="A16348" t="s">
        <v>470</v>
      </c>
      <c r="B16348" t="s">
        <v>174</v>
      </c>
      <c r="C16348" t="s">
        <v>64</v>
      </c>
      <c r="D16348" t="s">
        <v>424</v>
      </c>
      <c r="E16348" t="s">
        <v>424</v>
      </c>
      <c r="F16348" t="s">
        <v>424</v>
      </c>
      <c r="G16348" t="s">
        <v>175</v>
      </c>
      <c r="H16348" t="s">
        <v>72</v>
      </c>
      <c r="I16348" t="s">
        <v>74</v>
      </c>
      <c r="J16348" t="s">
        <v>119</v>
      </c>
      <c r="K16348" s="1">
        <v>45428</v>
      </c>
      <c r="L16348">
        <v>30</v>
      </c>
      <c r="M16348">
        <v>4</v>
      </c>
      <c r="N16348" t="s">
        <v>538</v>
      </c>
      <c r="O16348" t="s">
        <v>537</v>
      </c>
      <c r="P16348" t="s">
        <v>635</v>
      </c>
    </row>
    <row r="16349" spans="1:16" x14ac:dyDescent="0.25">
      <c r="A16349" t="s">
        <v>470</v>
      </c>
      <c r="B16349" t="s">
        <v>174</v>
      </c>
      <c r="C16349" t="s">
        <v>64</v>
      </c>
      <c r="D16349" t="s">
        <v>424</v>
      </c>
      <c r="E16349" t="s">
        <v>424</v>
      </c>
      <c r="F16349" t="s">
        <v>424</v>
      </c>
      <c r="G16349" t="s">
        <v>175</v>
      </c>
      <c r="H16349" t="s">
        <v>37</v>
      </c>
      <c r="I16349" t="s">
        <v>38</v>
      </c>
      <c r="J16349" t="s">
        <v>117</v>
      </c>
      <c r="K16349" s="1">
        <v>45404</v>
      </c>
      <c r="L16349">
        <v>30</v>
      </c>
      <c r="M16349">
        <v>1</v>
      </c>
      <c r="N16349" t="s">
        <v>538</v>
      </c>
      <c r="O16349" t="s">
        <v>537</v>
      </c>
      <c r="P16349" t="s">
        <v>635</v>
      </c>
    </row>
    <row r="16350" spans="1:16" x14ac:dyDescent="0.25">
      <c r="A16350" t="s">
        <v>470</v>
      </c>
      <c r="B16350" t="s">
        <v>174</v>
      </c>
      <c r="C16350" t="s">
        <v>64</v>
      </c>
      <c r="D16350" t="s">
        <v>424</v>
      </c>
      <c r="E16350" t="s">
        <v>424</v>
      </c>
      <c r="F16350" t="s">
        <v>424</v>
      </c>
      <c r="G16350" t="s">
        <v>175</v>
      </c>
      <c r="H16350" t="s">
        <v>37</v>
      </c>
      <c r="I16350" t="s">
        <v>38</v>
      </c>
      <c r="J16350" t="s">
        <v>117</v>
      </c>
      <c r="K16350" s="1">
        <v>45419</v>
      </c>
      <c r="L16350">
        <v>60</v>
      </c>
      <c r="M16350">
        <v>3</v>
      </c>
      <c r="N16350" t="s">
        <v>538</v>
      </c>
      <c r="O16350" t="s">
        <v>537</v>
      </c>
      <c r="P16350" t="s">
        <v>635</v>
      </c>
    </row>
    <row r="16351" spans="1:16" x14ac:dyDescent="0.25">
      <c r="A16351" t="s">
        <v>470</v>
      </c>
      <c r="B16351" t="s">
        <v>174</v>
      </c>
      <c r="C16351" t="s">
        <v>64</v>
      </c>
      <c r="D16351" t="s">
        <v>424</v>
      </c>
      <c r="E16351" t="s">
        <v>424</v>
      </c>
      <c r="F16351" t="s">
        <v>424</v>
      </c>
      <c r="G16351" t="s">
        <v>175</v>
      </c>
      <c r="H16351" t="s">
        <v>37</v>
      </c>
      <c r="I16351" t="s">
        <v>38</v>
      </c>
      <c r="J16351" t="s">
        <v>117</v>
      </c>
      <c r="K16351" s="1">
        <v>45420</v>
      </c>
      <c r="L16351">
        <v>60</v>
      </c>
      <c r="M16351">
        <v>3</v>
      </c>
      <c r="N16351" t="s">
        <v>538</v>
      </c>
      <c r="O16351" t="s">
        <v>537</v>
      </c>
      <c r="P16351" t="s">
        <v>635</v>
      </c>
    </row>
    <row r="16352" spans="1:16" x14ac:dyDescent="0.25">
      <c r="A16352" t="s">
        <v>470</v>
      </c>
      <c r="B16352" t="s">
        <v>174</v>
      </c>
      <c r="C16352" t="s">
        <v>64</v>
      </c>
      <c r="D16352" t="s">
        <v>424</v>
      </c>
      <c r="E16352" t="s">
        <v>424</v>
      </c>
      <c r="F16352" t="s">
        <v>424</v>
      </c>
      <c r="G16352" t="s">
        <v>175</v>
      </c>
      <c r="H16352" t="s">
        <v>37</v>
      </c>
      <c r="I16352" t="s">
        <v>38</v>
      </c>
      <c r="J16352" t="s">
        <v>117</v>
      </c>
      <c r="K16352" s="1">
        <v>45421</v>
      </c>
      <c r="L16352">
        <v>30</v>
      </c>
      <c r="M16352">
        <v>3</v>
      </c>
      <c r="N16352" t="s">
        <v>538</v>
      </c>
      <c r="O16352" t="s">
        <v>537</v>
      </c>
      <c r="P16352" t="s">
        <v>635</v>
      </c>
    </row>
    <row r="16353" spans="1:16" x14ac:dyDescent="0.25">
      <c r="A16353" t="s">
        <v>470</v>
      </c>
      <c r="B16353" t="s">
        <v>174</v>
      </c>
      <c r="C16353" t="s">
        <v>64</v>
      </c>
      <c r="D16353" t="s">
        <v>424</v>
      </c>
      <c r="E16353" t="s">
        <v>424</v>
      </c>
      <c r="F16353" t="s">
        <v>424</v>
      </c>
      <c r="G16353" t="s">
        <v>175</v>
      </c>
      <c r="H16353" t="s">
        <v>37</v>
      </c>
      <c r="I16353" t="s">
        <v>38</v>
      </c>
      <c r="J16353" t="s">
        <v>117</v>
      </c>
      <c r="K16353" s="1">
        <v>45422</v>
      </c>
      <c r="L16353">
        <v>30</v>
      </c>
      <c r="M16353">
        <v>3</v>
      </c>
      <c r="N16353" t="s">
        <v>538</v>
      </c>
      <c r="O16353" t="s">
        <v>537</v>
      </c>
      <c r="P16353" t="s">
        <v>635</v>
      </c>
    </row>
    <row r="16354" spans="1:16" x14ac:dyDescent="0.25">
      <c r="A16354" t="s">
        <v>470</v>
      </c>
      <c r="B16354" t="s">
        <v>174</v>
      </c>
      <c r="C16354" t="s">
        <v>64</v>
      </c>
      <c r="D16354" t="s">
        <v>424</v>
      </c>
      <c r="E16354" t="s">
        <v>424</v>
      </c>
      <c r="F16354" t="s">
        <v>424</v>
      </c>
      <c r="G16354" t="s">
        <v>175</v>
      </c>
      <c r="H16354" t="s">
        <v>37</v>
      </c>
      <c r="I16354" t="s">
        <v>38</v>
      </c>
      <c r="J16354" t="s">
        <v>117</v>
      </c>
      <c r="K16354" s="1">
        <v>45429</v>
      </c>
      <c r="L16354">
        <v>120</v>
      </c>
      <c r="M16354">
        <v>4</v>
      </c>
      <c r="N16354" t="s">
        <v>538</v>
      </c>
      <c r="O16354" t="s">
        <v>537</v>
      </c>
      <c r="P16354" t="s">
        <v>635</v>
      </c>
    </row>
    <row r="16355" spans="1:16" x14ac:dyDescent="0.25">
      <c r="A16355" t="s">
        <v>470</v>
      </c>
      <c r="B16355" t="s">
        <v>174</v>
      </c>
      <c r="C16355" t="s">
        <v>64</v>
      </c>
      <c r="D16355" t="s">
        <v>424</v>
      </c>
      <c r="E16355" t="s">
        <v>424</v>
      </c>
      <c r="F16355" t="s">
        <v>424</v>
      </c>
      <c r="G16355" t="s">
        <v>175</v>
      </c>
      <c r="H16355" t="s">
        <v>37</v>
      </c>
      <c r="I16355" t="s">
        <v>187</v>
      </c>
      <c r="J16355" t="s">
        <v>119</v>
      </c>
      <c r="K16355" s="1">
        <v>45404</v>
      </c>
      <c r="L16355">
        <v>10.001999999999899</v>
      </c>
      <c r="M16355">
        <v>1</v>
      </c>
      <c r="N16355" t="s">
        <v>538</v>
      </c>
      <c r="O16355" t="s">
        <v>537</v>
      </c>
      <c r="P16355" t="s">
        <v>635</v>
      </c>
    </row>
    <row r="16356" spans="1:16" x14ac:dyDescent="0.25">
      <c r="A16356" t="s">
        <v>470</v>
      </c>
      <c r="B16356" t="s">
        <v>174</v>
      </c>
      <c r="C16356" t="s">
        <v>64</v>
      </c>
      <c r="D16356" t="s">
        <v>424</v>
      </c>
      <c r="E16356" t="s">
        <v>424</v>
      </c>
      <c r="F16356" t="s">
        <v>424</v>
      </c>
      <c r="G16356" t="s">
        <v>175</v>
      </c>
      <c r="H16356" t="s">
        <v>37</v>
      </c>
      <c r="I16356" t="s">
        <v>187</v>
      </c>
      <c r="J16356" t="s">
        <v>119</v>
      </c>
      <c r="K16356" s="1">
        <v>45405</v>
      </c>
      <c r="L16356">
        <v>30</v>
      </c>
      <c r="M16356">
        <v>1</v>
      </c>
      <c r="N16356" t="s">
        <v>538</v>
      </c>
      <c r="O16356" t="s">
        <v>537</v>
      </c>
      <c r="P16356" t="s">
        <v>635</v>
      </c>
    </row>
    <row r="16357" spans="1:16" x14ac:dyDescent="0.25">
      <c r="A16357" t="s">
        <v>470</v>
      </c>
      <c r="B16357" t="s">
        <v>174</v>
      </c>
      <c r="C16357" t="s">
        <v>64</v>
      </c>
      <c r="D16357" t="s">
        <v>424</v>
      </c>
      <c r="E16357" t="s">
        <v>424</v>
      </c>
      <c r="F16357" t="s">
        <v>424</v>
      </c>
      <c r="G16357" t="s">
        <v>175</v>
      </c>
      <c r="H16357" t="s">
        <v>37</v>
      </c>
      <c r="I16357" t="s">
        <v>187</v>
      </c>
      <c r="J16357" t="s">
        <v>119</v>
      </c>
      <c r="K16357" s="1">
        <v>45411</v>
      </c>
      <c r="L16357">
        <v>60</v>
      </c>
      <c r="M16357">
        <v>2</v>
      </c>
      <c r="N16357" t="s">
        <v>538</v>
      </c>
      <c r="O16357" t="s">
        <v>537</v>
      </c>
      <c r="P16357" t="s">
        <v>635</v>
      </c>
    </row>
    <row r="16358" spans="1:16" x14ac:dyDescent="0.25">
      <c r="A16358" t="s">
        <v>470</v>
      </c>
      <c r="B16358" t="s">
        <v>174</v>
      </c>
      <c r="C16358" t="s">
        <v>64</v>
      </c>
      <c r="D16358" t="s">
        <v>424</v>
      </c>
      <c r="E16358" t="s">
        <v>424</v>
      </c>
      <c r="F16358" t="s">
        <v>424</v>
      </c>
      <c r="G16358" t="s">
        <v>175</v>
      </c>
      <c r="H16358" t="s">
        <v>37</v>
      </c>
      <c r="I16358" t="s">
        <v>187</v>
      </c>
      <c r="J16358" t="s">
        <v>119</v>
      </c>
      <c r="K16358" s="1">
        <v>45413</v>
      </c>
      <c r="L16358">
        <v>60</v>
      </c>
      <c r="M16358">
        <v>2</v>
      </c>
      <c r="N16358" t="s">
        <v>538</v>
      </c>
      <c r="O16358" t="s">
        <v>537</v>
      </c>
      <c r="P16358" t="s">
        <v>635</v>
      </c>
    </row>
    <row r="16359" spans="1:16" x14ac:dyDescent="0.25">
      <c r="A16359" t="s">
        <v>470</v>
      </c>
      <c r="B16359" t="s">
        <v>174</v>
      </c>
      <c r="C16359" t="s">
        <v>64</v>
      </c>
      <c r="D16359" t="s">
        <v>424</v>
      </c>
      <c r="E16359" t="s">
        <v>424</v>
      </c>
      <c r="F16359" t="s">
        <v>424</v>
      </c>
      <c r="G16359" t="s">
        <v>175</v>
      </c>
      <c r="H16359" t="s">
        <v>37</v>
      </c>
      <c r="I16359" t="s">
        <v>188</v>
      </c>
      <c r="J16359" t="s">
        <v>119</v>
      </c>
      <c r="K16359" s="1">
        <v>45405</v>
      </c>
      <c r="L16359">
        <v>150</v>
      </c>
      <c r="M16359">
        <v>1</v>
      </c>
      <c r="N16359" t="s">
        <v>538</v>
      </c>
      <c r="O16359" t="s">
        <v>537</v>
      </c>
      <c r="P16359" t="s">
        <v>635</v>
      </c>
    </row>
    <row r="16360" spans="1:16" x14ac:dyDescent="0.25">
      <c r="A16360" t="s">
        <v>470</v>
      </c>
      <c r="B16360" t="s">
        <v>174</v>
      </c>
      <c r="C16360" t="s">
        <v>64</v>
      </c>
      <c r="D16360" t="s">
        <v>424</v>
      </c>
      <c r="E16360" t="s">
        <v>424</v>
      </c>
      <c r="F16360" t="s">
        <v>424</v>
      </c>
      <c r="G16360" t="s">
        <v>175</v>
      </c>
      <c r="H16360" t="s">
        <v>37</v>
      </c>
      <c r="I16360" t="s">
        <v>188</v>
      </c>
      <c r="J16360" t="s">
        <v>119</v>
      </c>
      <c r="K16360" s="1">
        <v>45407</v>
      </c>
      <c r="L16360">
        <v>30</v>
      </c>
      <c r="M16360">
        <v>1</v>
      </c>
      <c r="N16360" t="s">
        <v>538</v>
      </c>
      <c r="O16360" t="s">
        <v>537</v>
      </c>
      <c r="P16360" t="s">
        <v>635</v>
      </c>
    </row>
    <row r="16361" spans="1:16" x14ac:dyDescent="0.25">
      <c r="A16361" t="s">
        <v>470</v>
      </c>
      <c r="B16361" t="s">
        <v>174</v>
      </c>
      <c r="C16361" t="s">
        <v>64</v>
      </c>
      <c r="D16361" t="s">
        <v>424</v>
      </c>
      <c r="E16361" t="s">
        <v>424</v>
      </c>
      <c r="F16361" t="s">
        <v>424</v>
      </c>
      <c r="G16361" t="s">
        <v>175</v>
      </c>
      <c r="H16361" t="s">
        <v>37</v>
      </c>
      <c r="I16361" t="s">
        <v>188</v>
      </c>
      <c r="J16361" t="s">
        <v>119</v>
      </c>
      <c r="K16361" s="1">
        <v>45414</v>
      </c>
      <c r="L16361">
        <v>30</v>
      </c>
      <c r="M16361">
        <v>2</v>
      </c>
      <c r="N16361" t="s">
        <v>538</v>
      </c>
      <c r="O16361" t="s">
        <v>537</v>
      </c>
      <c r="P16361" t="s">
        <v>635</v>
      </c>
    </row>
    <row r="16362" spans="1:16" x14ac:dyDescent="0.25">
      <c r="A16362" t="s">
        <v>470</v>
      </c>
      <c r="B16362" t="s">
        <v>174</v>
      </c>
      <c r="C16362" t="s">
        <v>64</v>
      </c>
      <c r="D16362" t="s">
        <v>424</v>
      </c>
      <c r="E16362" t="s">
        <v>424</v>
      </c>
      <c r="F16362" t="s">
        <v>424</v>
      </c>
      <c r="G16362" t="s">
        <v>175</v>
      </c>
      <c r="H16362" t="s">
        <v>37</v>
      </c>
      <c r="I16362" t="s">
        <v>188</v>
      </c>
      <c r="J16362" t="s">
        <v>119</v>
      </c>
      <c r="K16362" s="1">
        <v>45419</v>
      </c>
      <c r="L16362">
        <v>60</v>
      </c>
      <c r="M16362">
        <v>3</v>
      </c>
      <c r="N16362" t="s">
        <v>538</v>
      </c>
      <c r="O16362" t="s">
        <v>537</v>
      </c>
      <c r="P16362" t="s">
        <v>635</v>
      </c>
    </row>
    <row r="16363" spans="1:16" x14ac:dyDescent="0.25">
      <c r="A16363" t="s">
        <v>470</v>
      </c>
      <c r="B16363" t="s">
        <v>174</v>
      </c>
      <c r="C16363" t="s">
        <v>64</v>
      </c>
      <c r="D16363" t="s">
        <v>424</v>
      </c>
      <c r="E16363" t="s">
        <v>424</v>
      </c>
      <c r="F16363" t="s">
        <v>424</v>
      </c>
      <c r="G16363" t="s">
        <v>175</v>
      </c>
      <c r="H16363" t="s">
        <v>37</v>
      </c>
      <c r="I16363" t="s">
        <v>188</v>
      </c>
      <c r="J16363" t="s">
        <v>119</v>
      </c>
      <c r="K16363" s="1">
        <v>45421</v>
      </c>
      <c r="L16363">
        <v>30</v>
      </c>
      <c r="M16363">
        <v>3</v>
      </c>
      <c r="N16363" t="s">
        <v>538</v>
      </c>
      <c r="O16363" t="s">
        <v>537</v>
      </c>
      <c r="P16363" t="s">
        <v>635</v>
      </c>
    </row>
    <row r="16364" spans="1:16" x14ac:dyDescent="0.25">
      <c r="A16364" t="s">
        <v>470</v>
      </c>
      <c r="B16364" t="s">
        <v>174</v>
      </c>
      <c r="C16364" t="s">
        <v>64</v>
      </c>
      <c r="D16364" t="s">
        <v>424</v>
      </c>
      <c r="E16364" t="s">
        <v>424</v>
      </c>
      <c r="F16364" t="s">
        <v>424</v>
      </c>
      <c r="G16364" t="s">
        <v>175</v>
      </c>
      <c r="H16364" t="s">
        <v>37</v>
      </c>
      <c r="I16364" t="s">
        <v>188</v>
      </c>
      <c r="J16364" t="s">
        <v>119</v>
      </c>
      <c r="K16364" s="1">
        <v>45422</v>
      </c>
      <c r="L16364">
        <v>30</v>
      </c>
      <c r="M16364">
        <v>3</v>
      </c>
      <c r="N16364" t="s">
        <v>538</v>
      </c>
      <c r="O16364" t="s">
        <v>537</v>
      </c>
      <c r="P16364" t="s">
        <v>635</v>
      </c>
    </row>
    <row r="16365" spans="1:16" x14ac:dyDescent="0.25">
      <c r="A16365" t="s">
        <v>470</v>
      </c>
      <c r="B16365" t="s">
        <v>174</v>
      </c>
      <c r="C16365" t="s">
        <v>64</v>
      </c>
      <c r="D16365" t="s">
        <v>424</v>
      </c>
      <c r="E16365" t="s">
        <v>424</v>
      </c>
      <c r="F16365" t="s">
        <v>424</v>
      </c>
      <c r="G16365" t="s">
        <v>175</v>
      </c>
      <c r="H16365" t="s">
        <v>44</v>
      </c>
      <c r="I16365" t="s">
        <v>78</v>
      </c>
      <c r="J16365" t="s">
        <v>117</v>
      </c>
      <c r="K16365" s="1">
        <v>45406</v>
      </c>
      <c r="L16365">
        <v>10.001999999999899</v>
      </c>
      <c r="M16365">
        <v>1</v>
      </c>
      <c r="N16365" t="s">
        <v>538</v>
      </c>
      <c r="O16365" t="s">
        <v>537</v>
      </c>
      <c r="P16365" t="s">
        <v>635</v>
      </c>
    </row>
    <row r="16366" spans="1:16" x14ac:dyDescent="0.25">
      <c r="A16366" t="s">
        <v>470</v>
      </c>
      <c r="B16366" t="s">
        <v>174</v>
      </c>
      <c r="C16366" t="s">
        <v>64</v>
      </c>
      <c r="D16366" t="s">
        <v>424</v>
      </c>
      <c r="E16366" t="s">
        <v>424</v>
      </c>
      <c r="F16366" t="s">
        <v>424</v>
      </c>
      <c r="G16366" t="s">
        <v>175</v>
      </c>
      <c r="H16366" t="s">
        <v>44</v>
      </c>
      <c r="I16366" t="s">
        <v>78</v>
      </c>
      <c r="J16366" t="s">
        <v>117</v>
      </c>
      <c r="K16366" s="1">
        <v>45412</v>
      </c>
      <c r="L16366">
        <v>30</v>
      </c>
      <c r="M16366">
        <v>2</v>
      </c>
      <c r="N16366" t="s">
        <v>538</v>
      </c>
      <c r="O16366" t="s">
        <v>537</v>
      </c>
      <c r="P16366" t="s">
        <v>635</v>
      </c>
    </row>
    <row r="16367" spans="1:16" x14ac:dyDescent="0.25">
      <c r="A16367" t="s">
        <v>470</v>
      </c>
      <c r="B16367" t="s">
        <v>174</v>
      </c>
      <c r="C16367" t="s">
        <v>64</v>
      </c>
      <c r="D16367" t="s">
        <v>424</v>
      </c>
      <c r="E16367" t="s">
        <v>424</v>
      </c>
      <c r="F16367" t="s">
        <v>424</v>
      </c>
      <c r="G16367" t="s">
        <v>175</v>
      </c>
      <c r="H16367" t="s">
        <v>44</v>
      </c>
      <c r="I16367" t="s">
        <v>78</v>
      </c>
      <c r="J16367" t="s">
        <v>117</v>
      </c>
      <c r="K16367" s="1">
        <v>45419</v>
      </c>
      <c r="L16367">
        <v>30</v>
      </c>
      <c r="M16367">
        <v>3</v>
      </c>
      <c r="N16367" t="s">
        <v>538</v>
      </c>
      <c r="O16367" t="s">
        <v>537</v>
      </c>
      <c r="P16367" t="s">
        <v>635</v>
      </c>
    </row>
    <row r="16368" spans="1:16" x14ac:dyDescent="0.25">
      <c r="A16368" t="s">
        <v>470</v>
      </c>
      <c r="B16368" t="s">
        <v>174</v>
      </c>
      <c r="C16368" t="s">
        <v>64</v>
      </c>
      <c r="D16368" t="s">
        <v>424</v>
      </c>
      <c r="E16368" t="s">
        <v>424</v>
      </c>
      <c r="F16368" t="s">
        <v>424</v>
      </c>
      <c r="G16368" t="s">
        <v>175</v>
      </c>
      <c r="H16368" t="s">
        <v>44</v>
      </c>
      <c r="I16368" t="s">
        <v>78</v>
      </c>
      <c r="J16368" t="s">
        <v>117</v>
      </c>
      <c r="K16368" s="1">
        <v>45422</v>
      </c>
      <c r="L16368">
        <v>30</v>
      </c>
      <c r="M16368">
        <v>3</v>
      </c>
      <c r="N16368" t="s">
        <v>538</v>
      </c>
      <c r="O16368" t="s">
        <v>537</v>
      </c>
      <c r="P16368" t="s">
        <v>635</v>
      </c>
    </row>
    <row r="16369" spans="1:16" x14ac:dyDescent="0.25">
      <c r="A16369" t="s">
        <v>470</v>
      </c>
      <c r="B16369" t="s">
        <v>174</v>
      </c>
      <c r="C16369" t="s">
        <v>64</v>
      </c>
      <c r="D16369" t="s">
        <v>424</v>
      </c>
      <c r="E16369" t="s">
        <v>424</v>
      </c>
      <c r="F16369" t="s">
        <v>424</v>
      </c>
      <c r="G16369" t="s">
        <v>175</v>
      </c>
      <c r="H16369" t="s">
        <v>44</v>
      </c>
      <c r="I16369" t="s">
        <v>78</v>
      </c>
      <c r="J16369" t="s">
        <v>117</v>
      </c>
      <c r="K16369" s="1">
        <v>45428</v>
      </c>
      <c r="L16369">
        <v>30</v>
      </c>
      <c r="M16369">
        <v>4</v>
      </c>
      <c r="N16369" t="s">
        <v>538</v>
      </c>
      <c r="O16369" t="s">
        <v>537</v>
      </c>
      <c r="P16369" t="s">
        <v>635</v>
      </c>
    </row>
    <row r="16370" spans="1:16" x14ac:dyDescent="0.25">
      <c r="A16370" t="s">
        <v>470</v>
      </c>
      <c r="B16370" t="s">
        <v>174</v>
      </c>
      <c r="C16370" t="s">
        <v>64</v>
      </c>
      <c r="D16370" t="s">
        <v>424</v>
      </c>
      <c r="E16370" t="s">
        <v>424</v>
      </c>
      <c r="F16370" t="s">
        <v>424</v>
      </c>
      <c r="G16370" t="s">
        <v>175</v>
      </c>
      <c r="H16370" t="s">
        <v>44</v>
      </c>
      <c r="I16370" t="s">
        <v>189</v>
      </c>
      <c r="J16370" t="s">
        <v>118</v>
      </c>
      <c r="K16370" s="1">
        <v>45404</v>
      </c>
      <c r="L16370">
        <v>30</v>
      </c>
      <c r="M16370">
        <v>1</v>
      </c>
      <c r="N16370" t="s">
        <v>538</v>
      </c>
      <c r="O16370" t="s">
        <v>537</v>
      </c>
      <c r="P16370" t="s">
        <v>635</v>
      </c>
    </row>
    <row r="16371" spans="1:16" x14ac:dyDescent="0.25">
      <c r="A16371" t="s">
        <v>470</v>
      </c>
      <c r="B16371" t="s">
        <v>174</v>
      </c>
      <c r="C16371" t="s">
        <v>64</v>
      </c>
      <c r="D16371" t="s">
        <v>424</v>
      </c>
      <c r="E16371" t="s">
        <v>424</v>
      </c>
      <c r="F16371" t="s">
        <v>424</v>
      </c>
      <c r="G16371" t="s">
        <v>175</v>
      </c>
      <c r="H16371" t="s">
        <v>44</v>
      </c>
      <c r="I16371" t="s">
        <v>189</v>
      </c>
      <c r="J16371" t="s">
        <v>118</v>
      </c>
      <c r="K16371" s="1">
        <v>45407</v>
      </c>
      <c r="L16371">
        <v>30</v>
      </c>
      <c r="M16371">
        <v>1</v>
      </c>
      <c r="N16371" t="s">
        <v>538</v>
      </c>
      <c r="O16371" t="s">
        <v>537</v>
      </c>
      <c r="P16371" t="s">
        <v>635</v>
      </c>
    </row>
    <row r="16372" spans="1:16" x14ac:dyDescent="0.25">
      <c r="A16372" t="s">
        <v>470</v>
      </c>
      <c r="B16372" t="s">
        <v>174</v>
      </c>
      <c r="C16372" t="s">
        <v>64</v>
      </c>
      <c r="D16372" t="s">
        <v>424</v>
      </c>
      <c r="E16372" t="s">
        <v>424</v>
      </c>
      <c r="F16372" t="s">
        <v>424</v>
      </c>
      <c r="G16372" t="s">
        <v>175</v>
      </c>
      <c r="H16372" t="s">
        <v>44</v>
      </c>
      <c r="I16372" t="s">
        <v>189</v>
      </c>
      <c r="J16372" t="s">
        <v>118</v>
      </c>
      <c r="K16372" s="1">
        <v>45421</v>
      </c>
      <c r="L16372">
        <v>30</v>
      </c>
      <c r="M16372">
        <v>3</v>
      </c>
      <c r="N16372" t="s">
        <v>538</v>
      </c>
      <c r="O16372" t="s">
        <v>537</v>
      </c>
      <c r="P16372" t="s">
        <v>635</v>
      </c>
    </row>
    <row r="16373" spans="1:16" x14ac:dyDescent="0.25">
      <c r="A16373" t="s">
        <v>470</v>
      </c>
      <c r="B16373" t="s">
        <v>174</v>
      </c>
      <c r="C16373" t="s">
        <v>64</v>
      </c>
      <c r="D16373" t="s">
        <v>424</v>
      </c>
      <c r="E16373" t="s">
        <v>424</v>
      </c>
      <c r="F16373" t="s">
        <v>424</v>
      </c>
      <c r="G16373" t="s">
        <v>175</v>
      </c>
      <c r="H16373" t="s">
        <v>44</v>
      </c>
      <c r="I16373" t="s">
        <v>189</v>
      </c>
      <c r="J16373" t="s">
        <v>118</v>
      </c>
      <c r="K16373" s="1">
        <v>45428</v>
      </c>
      <c r="L16373">
        <v>30</v>
      </c>
      <c r="M16373">
        <v>4</v>
      </c>
      <c r="N16373" t="s">
        <v>538</v>
      </c>
      <c r="O16373" t="s">
        <v>537</v>
      </c>
      <c r="P16373" t="s">
        <v>635</v>
      </c>
    </row>
    <row r="16374" spans="1:16" x14ac:dyDescent="0.25">
      <c r="A16374" t="s">
        <v>470</v>
      </c>
      <c r="B16374" t="s">
        <v>174</v>
      </c>
      <c r="C16374" t="s">
        <v>64</v>
      </c>
      <c r="D16374" t="s">
        <v>424</v>
      </c>
      <c r="E16374" t="s">
        <v>424</v>
      </c>
      <c r="F16374" t="s">
        <v>424</v>
      </c>
      <c r="G16374" t="s">
        <v>175</v>
      </c>
      <c r="H16374" t="s">
        <v>44</v>
      </c>
      <c r="I16374" t="s">
        <v>79</v>
      </c>
      <c r="J16374" t="s">
        <v>118</v>
      </c>
      <c r="K16374" s="1">
        <v>45404</v>
      </c>
      <c r="L16374">
        <v>10.001999999999899</v>
      </c>
      <c r="M16374">
        <v>1</v>
      </c>
      <c r="N16374" t="s">
        <v>538</v>
      </c>
      <c r="O16374" t="s">
        <v>537</v>
      </c>
      <c r="P16374" t="s">
        <v>635</v>
      </c>
    </row>
    <row r="16375" spans="1:16" x14ac:dyDescent="0.25">
      <c r="A16375" t="s">
        <v>470</v>
      </c>
      <c r="B16375" t="s">
        <v>174</v>
      </c>
      <c r="C16375" t="s">
        <v>64</v>
      </c>
      <c r="D16375" t="s">
        <v>424</v>
      </c>
      <c r="E16375" t="s">
        <v>424</v>
      </c>
      <c r="F16375" t="s">
        <v>424</v>
      </c>
      <c r="G16375" t="s">
        <v>175</v>
      </c>
      <c r="H16375" t="s">
        <v>44</v>
      </c>
      <c r="I16375" t="s">
        <v>79</v>
      </c>
      <c r="J16375" t="s">
        <v>118</v>
      </c>
      <c r="K16375" s="1">
        <v>45405</v>
      </c>
      <c r="L16375">
        <v>10.001999999999899</v>
      </c>
      <c r="M16375">
        <v>1</v>
      </c>
      <c r="N16375" t="s">
        <v>538</v>
      </c>
      <c r="O16375" t="s">
        <v>537</v>
      </c>
      <c r="P16375" t="s">
        <v>635</v>
      </c>
    </row>
    <row r="16376" spans="1:16" x14ac:dyDescent="0.25">
      <c r="A16376" t="s">
        <v>470</v>
      </c>
      <c r="B16376" t="s">
        <v>174</v>
      </c>
      <c r="C16376" t="s">
        <v>64</v>
      </c>
      <c r="D16376" t="s">
        <v>424</v>
      </c>
      <c r="E16376" t="s">
        <v>424</v>
      </c>
      <c r="F16376" t="s">
        <v>424</v>
      </c>
      <c r="G16376" t="s">
        <v>175</v>
      </c>
      <c r="H16376" t="s">
        <v>44</v>
      </c>
      <c r="I16376" t="s">
        <v>79</v>
      </c>
      <c r="J16376" t="s">
        <v>118</v>
      </c>
      <c r="K16376" s="1">
        <v>45406</v>
      </c>
      <c r="L16376">
        <v>10.001999999999899</v>
      </c>
      <c r="M16376">
        <v>1</v>
      </c>
      <c r="N16376" t="s">
        <v>538</v>
      </c>
      <c r="O16376" t="s">
        <v>537</v>
      </c>
      <c r="P16376" t="s">
        <v>635</v>
      </c>
    </row>
    <row r="16377" spans="1:16" x14ac:dyDescent="0.25">
      <c r="A16377" t="s">
        <v>470</v>
      </c>
      <c r="B16377" t="s">
        <v>174</v>
      </c>
      <c r="C16377" t="s">
        <v>64</v>
      </c>
      <c r="D16377" t="s">
        <v>424</v>
      </c>
      <c r="E16377" t="s">
        <v>424</v>
      </c>
      <c r="F16377" t="s">
        <v>424</v>
      </c>
      <c r="G16377" t="s">
        <v>175</v>
      </c>
      <c r="H16377" t="s">
        <v>44</v>
      </c>
      <c r="I16377" t="s">
        <v>79</v>
      </c>
      <c r="J16377" t="s">
        <v>118</v>
      </c>
      <c r="K16377" s="1">
        <v>45422</v>
      </c>
      <c r="L16377">
        <v>10.001999999999899</v>
      </c>
      <c r="M16377">
        <v>3</v>
      </c>
      <c r="N16377" t="s">
        <v>538</v>
      </c>
      <c r="O16377" t="s">
        <v>537</v>
      </c>
      <c r="P16377" t="s">
        <v>635</v>
      </c>
    </row>
    <row r="16378" spans="1:16" x14ac:dyDescent="0.25">
      <c r="A16378" t="s">
        <v>470</v>
      </c>
      <c r="B16378" t="s">
        <v>174</v>
      </c>
      <c r="C16378" t="s">
        <v>64</v>
      </c>
      <c r="D16378" t="s">
        <v>424</v>
      </c>
      <c r="E16378" t="s">
        <v>424</v>
      </c>
      <c r="F16378" t="s">
        <v>424</v>
      </c>
      <c r="G16378" t="s">
        <v>175</v>
      </c>
      <c r="H16378" t="s">
        <v>44</v>
      </c>
      <c r="I16378" t="s">
        <v>79</v>
      </c>
      <c r="J16378" t="s">
        <v>118</v>
      </c>
      <c r="K16378" s="1">
        <v>45426</v>
      </c>
      <c r="L16378">
        <v>30</v>
      </c>
      <c r="M16378">
        <v>4</v>
      </c>
      <c r="N16378" t="s">
        <v>538</v>
      </c>
      <c r="O16378" t="s">
        <v>537</v>
      </c>
      <c r="P16378" t="s">
        <v>635</v>
      </c>
    </row>
    <row r="16379" spans="1:16" x14ac:dyDescent="0.25">
      <c r="A16379" t="s">
        <v>470</v>
      </c>
      <c r="B16379" t="s">
        <v>174</v>
      </c>
      <c r="C16379" t="s">
        <v>64</v>
      </c>
      <c r="D16379" t="s">
        <v>424</v>
      </c>
      <c r="E16379" t="s">
        <v>424</v>
      </c>
      <c r="F16379" t="s">
        <v>424</v>
      </c>
      <c r="G16379" t="s">
        <v>175</v>
      </c>
      <c r="H16379" t="s">
        <v>44</v>
      </c>
      <c r="I16379" t="s">
        <v>79</v>
      </c>
      <c r="J16379" t="s">
        <v>118</v>
      </c>
      <c r="K16379" s="1">
        <v>45428</v>
      </c>
      <c r="L16379">
        <v>30</v>
      </c>
      <c r="M16379">
        <v>4</v>
      </c>
      <c r="N16379" t="s">
        <v>538</v>
      </c>
      <c r="O16379" t="s">
        <v>537</v>
      </c>
      <c r="P16379" t="s">
        <v>635</v>
      </c>
    </row>
    <row r="16380" spans="1:16" x14ac:dyDescent="0.25">
      <c r="A16380" t="s">
        <v>470</v>
      </c>
      <c r="B16380" t="s">
        <v>174</v>
      </c>
      <c r="C16380" t="s">
        <v>64</v>
      </c>
      <c r="D16380" t="s">
        <v>424</v>
      </c>
      <c r="E16380" t="s">
        <v>424</v>
      </c>
      <c r="F16380" t="s">
        <v>424</v>
      </c>
      <c r="G16380" t="s">
        <v>175</v>
      </c>
      <c r="H16380" t="s">
        <v>44</v>
      </c>
      <c r="I16380" t="s">
        <v>75</v>
      </c>
      <c r="J16380" t="s">
        <v>118</v>
      </c>
      <c r="K16380" s="1">
        <v>45412</v>
      </c>
      <c r="L16380">
        <v>10.001999999999899</v>
      </c>
      <c r="M16380">
        <v>2</v>
      </c>
      <c r="N16380" t="s">
        <v>538</v>
      </c>
      <c r="O16380" t="s">
        <v>537</v>
      </c>
      <c r="P16380" t="s">
        <v>635</v>
      </c>
    </row>
    <row r="16381" spans="1:16" x14ac:dyDescent="0.25">
      <c r="A16381" t="s">
        <v>470</v>
      </c>
      <c r="B16381" t="s">
        <v>174</v>
      </c>
      <c r="C16381" t="s">
        <v>64</v>
      </c>
      <c r="D16381" t="s">
        <v>424</v>
      </c>
      <c r="E16381" t="s">
        <v>424</v>
      </c>
      <c r="F16381" t="s">
        <v>424</v>
      </c>
      <c r="G16381" t="s">
        <v>175</v>
      </c>
      <c r="H16381" t="s">
        <v>44</v>
      </c>
      <c r="I16381" t="s">
        <v>256</v>
      </c>
      <c r="J16381" t="s">
        <v>118</v>
      </c>
      <c r="K16381" s="1">
        <v>45413</v>
      </c>
      <c r="L16381">
        <v>30</v>
      </c>
      <c r="M16381">
        <v>2</v>
      </c>
      <c r="N16381" t="s">
        <v>538</v>
      </c>
      <c r="O16381" t="s">
        <v>537</v>
      </c>
      <c r="P16381" t="s">
        <v>635</v>
      </c>
    </row>
    <row r="16382" spans="1:16" x14ac:dyDescent="0.25">
      <c r="A16382" t="s">
        <v>470</v>
      </c>
      <c r="B16382" t="s">
        <v>174</v>
      </c>
      <c r="C16382" t="s">
        <v>64</v>
      </c>
      <c r="D16382" t="s">
        <v>424</v>
      </c>
      <c r="E16382" t="s">
        <v>424</v>
      </c>
      <c r="F16382" t="s">
        <v>424</v>
      </c>
      <c r="G16382" t="s">
        <v>175</v>
      </c>
      <c r="H16382" t="s">
        <v>61</v>
      </c>
      <c r="I16382" t="s">
        <v>61</v>
      </c>
      <c r="J16382" t="s">
        <v>119</v>
      </c>
      <c r="K16382" s="1">
        <v>45425</v>
      </c>
      <c r="L16382">
        <v>480</v>
      </c>
      <c r="M16382">
        <v>4</v>
      </c>
      <c r="N16382" t="s">
        <v>538</v>
      </c>
      <c r="O16382" t="s">
        <v>537</v>
      </c>
      <c r="P16382" t="s">
        <v>635</v>
      </c>
    </row>
    <row r="16383" spans="1:16" x14ac:dyDescent="0.25">
      <c r="A16383" t="s">
        <v>470</v>
      </c>
      <c r="B16383" t="s">
        <v>174</v>
      </c>
      <c r="C16383" t="s">
        <v>64</v>
      </c>
      <c r="D16383" t="s">
        <v>424</v>
      </c>
      <c r="E16383" t="s">
        <v>424</v>
      </c>
      <c r="F16383" t="s">
        <v>424</v>
      </c>
      <c r="G16383" t="s">
        <v>175</v>
      </c>
      <c r="H16383" t="s">
        <v>46</v>
      </c>
      <c r="I16383" t="s">
        <v>202</v>
      </c>
      <c r="J16383" t="s">
        <v>118</v>
      </c>
      <c r="K16383" s="1">
        <v>45406</v>
      </c>
      <c r="L16383">
        <v>60</v>
      </c>
      <c r="M16383">
        <v>1</v>
      </c>
      <c r="N16383" t="s">
        <v>538</v>
      </c>
      <c r="O16383" t="s">
        <v>537</v>
      </c>
      <c r="P16383" t="s">
        <v>635</v>
      </c>
    </row>
    <row r="16384" spans="1:16" x14ac:dyDescent="0.25">
      <c r="A16384" t="s">
        <v>470</v>
      </c>
      <c r="B16384" t="s">
        <v>174</v>
      </c>
      <c r="C16384" t="s">
        <v>64</v>
      </c>
      <c r="D16384" t="s">
        <v>424</v>
      </c>
      <c r="E16384" t="s">
        <v>424</v>
      </c>
      <c r="F16384" t="s">
        <v>424</v>
      </c>
      <c r="G16384" t="s">
        <v>175</v>
      </c>
      <c r="H16384" t="s">
        <v>46</v>
      </c>
      <c r="I16384" t="s">
        <v>202</v>
      </c>
      <c r="J16384" t="s">
        <v>118</v>
      </c>
      <c r="K16384" s="1">
        <v>45415</v>
      </c>
      <c r="L16384">
        <v>60</v>
      </c>
      <c r="M16384">
        <v>2</v>
      </c>
      <c r="N16384" t="s">
        <v>538</v>
      </c>
      <c r="O16384" t="s">
        <v>537</v>
      </c>
      <c r="P16384" t="s">
        <v>635</v>
      </c>
    </row>
    <row r="16385" spans="1:16" x14ac:dyDescent="0.25">
      <c r="A16385" t="s">
        <v>470</v>
      </c>
      <c r="B16385" t="s">
        <v>174</v>
      </c>
      <c r="C16385" t="s">
        <v>64</v>
      </c>
      <c r="D16385" t="s">
        <v>424</v>
      </c>
      <c r="E16385" t="s">
        <v>424</v>
      </c>
      <c r="F16385" t="s">
        <v>424</v>
      </c>
      <c r="G16385" t="s">
        <v>175</v>
      </c>
      <c r="H16385" t="s">
        <v>46</v>
      </c>
      <c r="I16385" t="s">
        <v>49</v>
      </c>
      <c r="J16385" t="s">
        <v>191</v>
      </c>
      <c r="K16385" s="1">
        <v>45404</v>
      </c>
      <c r="L16385">
        <v>60</v>
      </c>
      <c r="M16385">
        <v>1</v>
      </c>
      <c r="N16385" t="s">
        <v>538</v>
      </c>
      <c r="O16385" t="s">
        <v>537</v>
      </c>
      <c r="P16385" t="s">
        <v>635</v>
      </c>
    </row>
    <row r="16386" spans="1:16" x14ac:dyDescent="0.25">
      <c r="A16386" t="s">
        <v>470</v>
      </c>
      <c r="B16386" t="s">
        <v>174</v>
      </c>
      <c r="C16386" t="s">
        <v>64</v>
      </c>
      <c r="D16386" t="s">
        <v>424</v>
      </c>
      <c r="E16386" t="s">
        <v>424</v>
      </c>
      <c r="F16386" t="s">
        <v>424</v>
      </c>
      <c r="G16386" t="s">
        <v>175</v>
      </c>
      <c r="H16386" t="s">
        <v>46</v>
      </c>
      <c r="I16386" t="s">
        <v>49</v>
      </c>
      <c r="J16386" t="s">
        <v>191</v>
      </c>
      <c r="K16386" s="1">
        <v>45406</v>
      </c>
      <c r="L16386">
        <v>60</v>
      </c>
      <c r="M16386">
        <v>1</v>
      </c>
      <c r="N16386" t="s">
        <v>538</v>
      </c>
      <c r="O16386" t="s">
        <v>537</v>
      </c>
      <c r="P16386" t="s">
        <v>635</v>
      </c>
    </row>
    <row r="16387" spans="1:16" x14ac:dyDescent="0.25">
      <c r="A16387" t="s">
        <v>470</v>
      </c>
      <c r="B16387" t="s">
        <v>174</v>
      </c>
      <c r="C16387" t="s">
        <v>64</v>
      </c>
      <c r="D16387" t="s">
        <v>424</v>
      </c>
      <c r="E16387" t="s">
        <v>424</v>
      </c>
      <c r="F16387" t="s">
        <v>424</v>
      </c>
      <c r="G16387" t="s">
        <v>175</v>
      </c>
      <c r="H16387" t="s">
        <v>46</v>
      </c>
      <c r="I16387" t="s">
        <v>49</v>
      </c>
      <c r="J16387" t="s">
        <v>191</v>
      </c>
      <c r="K16387" s="1">
        <v>45408</v>
      </c>
      <c r="L16387">
        <v>60</v>
      </c>
      <c r="M16387">
        <v>1</v>
      </c>
      <c r="N16387" t="s">
        <v>538</v>
      </c>
      <c r="O16387" t="s">
        <v>537</v>
      </c>
      <c r="P16387" t="s">
        <v>635</v>
      </c>
    </row>
    <row r="16388" spans="1:16" x14ac:dyDescent="0.25">
      <c r="A16388" t="s">
        <v>470</v>
      </c>
      <c r="B16388" t="s">
        <v>174</v>
      </c>
      <c r="C16388" t="s">
        <v>64</v>
      </c>
      <c r="D16388" t="s">
        <v>424</v>
      </c>
      <c r="E16388" t="s">
        <v>424</v>
      </c>
      <c r="F16388" t="s">
        <v>424</v>
      </c>
      <c r="G16388" t="s">
        <v>175</v>
      </c>
      <c r="H16388" t="s">
        <v>46</v>
      </c>
      <c r="I16388" t="s">
        <v>49</v>
      </c>
      <c r="J16388" t="s">
        <v>191</v>
      </c>
      <c r="K16388" s="1">
        <v>45411</v>
      </c>
      <c r="L16388">
        <v>30</v>
      </c>
      <c r="M16388">
        <v>2</v>
      </c>
      <c r="N16388" t="s">
        <v>538</v>
      </c>
      <c r="O16388" t="s">
        <v>537</v>
      </c>
      <c r="P16388" t="s">
        <v>635</v>
      </c>
    </row>
    <row r="16389" spans="1:16" x14ac:dyDescent="0.25">
      <c r="A16389" t="s">
        <v>470</v>
      </c>
      <c r="B16389" t="s">
        <v>174</v>
      </c>
      <c r="C16389" t="s">
        <v>64</v>
      </c>
      <c r="D16389" t="s">
        <v>424</v>
      </c>
      <c r="E16389" t="s">
        <v>424</v>
      </c>
      <c r="F16389" t="s">
        <v>424</v>
      </c>
      <c r="G16389" t="s">
        <v>175</v>
      </c>
      <c r="H16389" t="s">
        <v>46</v>
      </c>
      <c r="I16389" t="s">
        <v>49</v>
      </c>
      <c r="J16389" t="s">
        <v>191</v>
      </c>
      <c r="K16389" s="1">
        <v>45415</v>
      </c>
      <c r="L16389">
        <v>90</v>
      </c>
      <c r="M16389">
        <v>2</v>
      </c>
      <c r="N16389" t="s">
        <v>538</v>
      </c>
      <c r="O16389" t="s">
        <v>537</v>
      </c>
      <c r="P16389" t="s">
        <v>635</v>
      </c>
    </row>
    <row r="16390" spans="1:16" x14ac:dyDescent="0.25">
      <c r="A16390" t="s">
        <v>470</v>
      </c>
      <c r="B16390" t="s">
        <v>174</v>
      </c>
      <c r="C16390" t="s">
        <v>64</v>
      </c>
      <c r="D16390" t="s">
        <v>424</v>
      </c>
      <c r="E16390" t="s">
        <v>424</v>
      </c>
      <c r="F16390" t="s">
        <v>424</v>
      </c>
      <c r="G16390" t="s">
        <v>175</v>
      </c>
      <c r="H16390" t="s">
        <v>46</v>
      </c>
      <c r="I16390" t="s">
        <v>49</v>
      </c>
      <c r="J16390" t="s">
        <v>191</v>
      </c>
      <c r="K16390" s="1">
        <v>45418</v>
      </c>
      <c r="L16390">
        <v>10.001999999999899</v>
      </c>
      <c r="M16390">
        <v>3</v>
      </c>
      <c r="N16390" t="s">
        <v>538</v>
      </c>
      <c r="O16390" t="s">
        <v>537</v>
      </c>
      <c r="P16390" t="s">
        <v>635</v>
      </c>
    </row>
    <row r="16391" spans="1:16" x14ac:dyDescent="0.25">
      <c r="A16391" t="s">
        <v>470</v>
      </c>
      <c r="B16391" t="s">
        <v>174</v>
      </c>
      <c r="C16391" t="s">
        <v>64</v>
      </c>
      <c r="D16391" t="s">
        <v>424</v>
      </c>
      <c r="E16391" t="s">
        <v>424</v>
      </c>
      <c r="F16391" t="s">
        <v>424</v>
      </c>
      <c r="G16391" t="s">
        <v>175</v>
      </c>
      <c r="H16391" t="s">
        <v>46</v>
      </c>
      <c r="I16391" t="s">
        <v>49</v>
      </c>
      <c r="J16391" t="s">
        <v>191</v>
      </c>
      <c r="K16391" s="1">
        <v>45426</v>
      </c>
      <c r="L16391">
        <v>30</v>
      </c>
      <c r="M16391">
        <v>4</v>
      </c>
      <c r="N16391" t="s">
        <v>538</v>
      </c>
      <c r="O16391" t="s">
        <v>537</v>
      </c>
      <c r="P16391" t="s">
        <v>635</v>
      </c>
    </row>
    <row r="16392" spans="1:16" x14ac:dyDescent="0.25">
      <c r="A16392" t="s">
        <v>470</v>
      </c>
      <c r="B16392" t="s">
        <v>174</v>
      </c>
      <c r="C16392" t="s">
        <v>64</v>
      </c>
      <c r="D16392" t="s">
        <v>424</v>
      </c>
      <c r="E16392" t="s">
        <v>424</v>
      </c>
      <c r="F16392" t="s">
        <v>424</v>
      </c>
      <c r="G16392" t="s">
        <v>175</v>
      </c>
      <c r="H16392" t="s">
        <v>46</v>
      </c>
      <c r="I16392" t="s">
        <v>49</v>
      </c>
      <c r="J16392" t="s">
        <v>191</v>
      </c>
      <c r="K16392" s="1">
        <v>45427</v>
      </c>
      <c r="L16392">
        <v>90</v>
      </c>
      <c r="M16392">
        <v>4</v>
      </c>
      <c r="N16392" t="s">
        <v>538</v>
      </c>
      <c r="O16392" t="s">
        <v>537</v>
      </c>
      <c r="P16392" t="s">
        <v>635</v>
      </c>
    </row>
    <row r="16393" spans="1:16" x14ac:dyDescent="0.25">
      <c r="A16393" t="s">
        <v>470</v>
      </c>
      <c r="B16393" t="s">
        <v>174</v>
      </c>
      <c r="C16393" t="s">
        <v>64</v>
      </c>
      <c r="D16393" t="s">
        <v>424</v>
      </c>
      <c r="E16393" t="s">
        <v>424</v>
      </c>
      <c r="F16393" t="s">
        <v>424</v>
      </c>
      <c r="G16393" t="s">
        <v>175</v>
      </c>
      <c r="H16393" t="s">
        <v>46</v>
      </c>
      <c r="I16393" t="s">
        <v>190</v>
      </c>
      <c r="J16393" t="s">
        <v>191</v>
      </c>
      <c r="K16393" s="1">
        <v>45406</v>
      </c>
      <c r="L16393">
        <v>60</v>
      </c>
      <c r="M16393">
        <v>1</v>
      </c>
      <c r="N16393" t="s">
        <v>538</v>
      </c>
      <c r="O16393" t="s">
        <v>537</v>
      </c>
      <c r="P16393" t="s">
        <v>635</v>
      </c>
    </row>
    <row r="16394" spans="1:16" x14ac:dyDescent="0.25">
      <c r="A16394" t="s">
        <v>470</v>
      </c>
      <c r="B16394" t="s">
        <v>174</v>
      </c>
      <c r="C16394" t="s">
        <v>64</v>
      </c>
      <c r="D16394" t="s">
        <v>424</v>
      </c>
      <c r="E16394" t="s">
        <v>424</v>
      </c>
      <c r="F16394" t="s">
        <v>424</v>
      </c>
      <c r="G16394" t="s">
        <v>175</v>
      </c>
      <c r="H16394" t="s">
        <v>46</v>
      </c>
      <c r="I16394" t="s">
        <v>190</v>
      </c>
      <c r="J16394" t="s">
        <v>191</v>
      </c>
      <c r="K16394" s="1">
        <v>45414</v>
      </c>
      <c r="L16394">
        <v>30</v>
      </c>
      <c r="M16394">
        <v>2</v>
      </c>
      <c r="N16394" t="s">
        <v>538</v>
      </c>
      <c r="O16394" t="s">
        <v>537</v>
      </c>
      <c r="P16394" t="s">
        <v>635</v>
      </c>
    </row>
    <row r="16395" spans="1:16" x14ac:dyDescent="0.25">
      <c r="A16395" t="s">
        <v>470</v>
      </c>
      <c r="B16395" t="s">
        <v>174</v>
      </c>
      <c r="C16395" t="s">
        <v>64</v>
      </c>
      <c r="D16395" t="s">
        <v>424</v>
      </c>
      <c r="E16395" t="s">
        <v>424</v>
      </c>
      <c r="F16395" t="s">
        <v>424</v>
      </c>
      <c r="G16395" t="s">
        <v>175</v>
      </c>
      <c r="H16395" t="s">
        <v>46</v>
      </c>
      <c r="I16395" t="s">
        <v>190</v>
      </c>
      <c r="J16395" t="s">
        <v>191</v>
      </c>
      <c r="K16395" s="1">
        <v>45415</v>
      </c>
      <c r="L16395">
        <v>60</v>
      </c>
      <c r="M16395">
        <v>2</v>
      </c>
      <c r="N16395" t="s">
        <v>538</v>
      </c>
      <c r="O16395" t="s">
        <v>537</v>
      </c>
      <c r="P16395" t="s">
        <v>635</v>
      </c>
    </row>
    <row r="16396" spans="1:16" x14ac:dyDescent="0.25">
      <c r="A16396" t="s">
        <v>470</v>
      </c>
      <c r="B16396" t="s">
        <v>174</v>
      </c>
      <c r="C16396" t="s">
        <v>64</v>
      </c>
      <c r="D16396" t="s">
        <v>424</v>
      </c>
      <c r="E16396" t="s">
        <v>424</v>
      </c>
      <c r="F16396" t="s">
        <v>424</v>
      </c>
      <c r="G16396" t="s">
        <v>175</v>
      </c>
      <c r="H16396" t="s">
        <v>46</v>
      </c>
      <c r="I16396" t="s">
        <v>190</v>
      </c>
      <c r="J16396" t="s">
        <v>191</v>
      </c>
      <c r="K16396" s="1">
        <v>45428</v>
      </c>
      <c r="L16396">
        <v>30</v>
      </c>
      <c r="M16396">
        <v>4</v>
      </c>
      <c r="N16396" t="s">
        <v>538</v>
      </c>
      <c r="O16396" t="s">
        <v>537</v>
      </c>
      <c r="P16396" t="s">
        <v>635</v>
      </c>
    </row>
    <row r="16397" spans="1:16" x14ac:dyDescent="0.25">
      <c r="A16397" t="s">
        <v>470</v>
      </c>
      <c r="B16397" t="s">
        <v>174</v>
      </c>
      <c r="C16397" t="s">
        <v>64</v>
      </c>
      <c r="D16397" t="s">
        <v>424</v>
      </c>
      <c r="E16397" t="s">
        <v>424</v>
      </c>
      <c r="F16397" t="s">
        <v>424</v>
      </c>
      <c r="G16397" t="s">
        <v>175</v>
      </c>
      <c r="H16397" t="s">
        <v>46</v>
      </c>
      <c r="I16397" t="s">
        <v>190</v>
      </c>
      <c r="J16397" t="s">
        <v>191</v>
      </c>
      <c r="K16397" s="1">
        <v>45429</v>
      </c>
      <c r="L16397">
        <v>30</v>
      </c>
      <c r="M16397">
        <v>4</v>
      </c>
      <c r="N16397" t="s">
        <v>538</v>
      </c>
      <c r="O16397" t="s">
        <v>537</v>
      </c>
      <c r="P16397" t="s">
        <v>635</v>
      </c>
    </row>
    <row r="16398" spans="1:16" x14ac:dyDescent="0.25">
      <c r="A16398" t="s">
        <v>470</v>
      </c>
      <c r="B16398" t="s">
        <v>174</v>
      </c>
      <c r="C16398" t="s">
        <v>64</v>
      </c>
      <c r="D16398" t="s">
        <v>424</v>
      </c>
      <c r="E16398" t="s">
        <v>424</v>
      </c>
      <c r="F16398" t="s">
        <v>424</v>
      </c>
      <c r="G16398" t="s">
        <v>175</v>
      </c>
      <c r="H16398" t="s">
        <v>192</v>
      </c>
      <c r="I16398" t="s">
        <v>260</v>
      </c>
      <c r="J16398" t="s">
        <v>118</v>
      </c>
      <c r="K16398" s="1">
        <v>45418</v>
      </c>
      <c r="L16398">
        <v>30</v>
      </c>
      <c r="M16398">
        <v>3</v>
      </c>
      <c r="N16398" t="s">
        <v>538</v>
      </c>
      <c r="O16398" t="s">
        <v>537</v>
      </c>
      <c r="P16398" t="s">
        <v>635</v>
      </c>
    </row>
    <row r="16399" spans="1:16" x14ac:dyDescent="0.25">
      <c r="A16399" t="s">
        <v>470</v>
      </c>
      <c r="B16399" t="s">
        <v>174</v>
      </c>
      <c r="C16399" t="s">
        <v>64</v>
      </c>
      <c r="D16399" t="s">
        <v>424</v>
      </c>
      <c r="E16399" t="s">
        <v>424</v>
      </c>
      <c r="F16399" t="s">
        <v>424</v>
      </c>
      <c r="G16399" t="s">
        <v>175</v>
      </c>
      <c r="H16399" t="s">
        <v>192</v>
      </c>
      <c r="I16399" t="s">
        <v>260</v>
      </c>
      <c r="J16399" t="s">
        <v>118</v>
      </c>
      <c r="K16399" s="1">
        <v>45427</v>
      </c>
      <c r="L16399">
        <v>30</v>
      </c>
      <c r="M16399">
        <v>4</v>
      </c>
      <c r="N16399" t="s">
        <v>538</v>
      </c>
      <c r="O16399" t="s">
        <v>537</v>
      </c>
      <c r="P16399" t="s">
        <v>635</v>
      </c>
    </row>
    <row r="16400" spans="1:16" x14ac:dyDescent="0.25">
      <c r="A16400" t="s">
        <v>470</v>
      </c>
      <c r="B16400" t="s">
        <v>174</v>
      </c>
      <c r="C16400" t="s">
        <v>64</v>
      </c>
      <c r="D16400" t="s">
        <v>424</v>
      </c>
      <c r="E16400" t="s">
        <v>424</v>
      </c>
      <c r="F16400" t="s">
        <v>424</v>
      </c>
      <c r="G16400" t="s">
        <v>175</v>
      </c>
      <c r="H16400" t="s">
        <v>192</v>
      </c>
      <c r="I16400" t="s">
        <v>260</v>
      </c>
      <c r="J16400" t="s">
        <v>118</v>
      </c>
      <c r="K16400" s="1">
        <v>45428</v>
      </c>
      <c r="L16400">
        <v>30</v>
      </c>
      <c r="M16400">
        <v>4</v>
      </c>
      <c r="N16400" t="s">
        <v>538</v>
      </c>
      <c r="O16400" t="s">
        <v>537</v>
      </c>
      <c r="P16400" t="s">
        <v>635</v>
      </c>
    </row>
    <row r="16401" spans="1:16" x14ac:dyDescent="0.25">
      <c r="A16401" t="s">
        <v>470</v>
      </c>
      <c r="B16401" t="s">
        <v>174</v>
      </c>
      <c r="C16401" t="s">
        <v>64</v>
      </c>
      <c r="D16401" t="s">
        <v>424</v>
      </c>
      <c r="E16401" t="s">
        <v>424</v>
      </c>
      <c r="F16401" t="s">
        <v>424</v>
      </c>
      <c r="G16401" t="s">
        <v>175</v>
      </c>
      <c r="H16401" t="s">
        <v>192</v>
      </c>
      <c r="I16401" t="s">
        <v>260</v>
      </c>
      <c r="J16401" t="s">
        <v>118</v>
      </c>
      <c r="K16401" s="1">
        <v>45429</v>
      </c>
      <c r="L16401">
        <v>30</v>
      </c>
      <c r="M16401">
        <v>4</v>
      </c>
      <c r="N16401" t="s">
        <v>538</v>
      </c>
      <c r="O16401" t="s">
        <v>537</v>
      </c>
      <c r="P16401" t="s">
        <v>635</v>
      </c>
    </row>
    <row r="16402" spans="1:16" x14ac:dyDescent="0.25">
      <c r="A16402" t="s">
        <v>470</v>
      </c>
      <c r="B16402" t="s">
        <v>174</v>
      </c>
      <c r="C16402" t="s">
        <v>64</v>
      </c>
      <c r="D16402" t="s">
        <v>424</v>
      </c>
      <c r="E16402" t="s">
        <v>424</v>
      </c>
      <c r="F16402" t="s">
        <v>424</v>
      </c>
      <c r="G16402" t="s">
        <v>175</v>
      </c>
      <c r="H16402" t="s">
        <v>192</v>
      </c>
      <c r="I16402" t="s">
        <v>203</v>
      </c>
      <c r="J16402" t="s">
        <v>117</v>
      </c>
      <c r="K16402" s="1">
        <v>45404</v>
      </c>
      <c r="L16402">
        <v>60</v>
      </c>
      <c r="M16402">
        <v>1</v>
      </c>
      <c r="N16402" t="s">
        <v>538</v>
      </c>
      <c r="O16402" t="s">
        <v>537</v>
      </c>
      <c r="P16402" t="s">
        <v>635</v>
      </c>
    </row>
    <row r="16403" spans="1:16" x14ac:dyDescent="0.25">
      <c r="A16403" t="s">
        <v>470</v>
      </c>
      <c r="B16403" t="s">
        <v>174</v>
      </c>
      <c r="C16403" t="s">
        <v>64</v>
      </c>
      <c r="D16403" t="s">
        <v>424</v>
      </c>
      <c r="E16403" t="s">
        <v>424</v>
      </c>
      <c r="F16403" t="s">
        <v>424</v>
      </c>
      <c r="G16403" t="s">
        <v>175</v>
      </c>
      <c r="H16403" t="s">
        <v>192</v>
      </c>
      <c r="I16403" t="s">
        <v>203</v>
      </c>
      <c r="J16403" t="s">
        <v>117</v>
      </c>
      <c r="K16403" s="1">
        <v>45407</v>
      </c>
      <c r="L16403">
        <v>30</v>
      </c>
      <c r="M16403">
        <v>1</v>
      </c>
      <c r="N16403" t="s">
        <v>538</v>
      </c>
      <c r="O16403" t="s">
        <v>537</v>
      </c>
      <c r="P16403" t="s">
        <v>635</v>
      </c>
    </row>
    <row r="16404" spans="1:16" x14ac:dyDescent="0.25">
      <c r="A16404" t="s">
        <v>470</v>
      </c>
      <c r="B16404" t="s">
        <v>174</v>
      </c>
      <c r="C16404" t="s">
        <v>64</v>
      </c>
      <c r="D16404" t="s">
        <v>424</v>
      </c>
      <c r="E16404" t="s">
        <v>424</v>
      </c>
      <c r="F16404" t="s">
        <v>424</v>
      </c>
      <c r="G16404" t="s">
        <v>175</v>
      </c>
      <c r="H16404" t="s">
        <v>192</v>
      </c>
      <c r="I16404" t="s">
        <v>203</v>
      </c>
      <c r="J16404" t="s">
        <v>117</v>
      </c>
      <c r="K16404" s="1">
        <v>45411</v>
      </c>
      <c r="L16404">
        <v>30</v>
      </c>
      <c r="M16404">
        <v>2</v>
      </c>
      <c r="N16404" t="s">
        <v>538</v>
      </c>
      <c r="O16404" t="s">
        <v>537</v>
      </c>
      <c r="P16404" t="s">
        <v>635</v>
      </c>
    </row>
    <row r="16405" spans="1:16" x14ac:dyDescent="0.25">
      <c r="A16405" t="s">
        <v>470</v>
      </c>
      <c r="B16405" t="s">
        <v>174</v>
      </c>
      <c r="C16405" t="s">
        <v>64</v>
      </c>
      <c r="D16405" t="s">
        <v>424</v>
      </c>
      <c r="E16405" t="s">
        <v>424</v>
      </c>
      <c r="F16405" t="s">
        <v>424</v>
      </c>
      <c r="G16405" t="s">
        <v>175</v>
      </c>
      <c r="H16405" t="s">
        <v>192</v>
      </c>
      <c r="I16405" t="s">
        <v>203</v>
      </c>
      <c r="J16405" t="s">
        <v>117</v>
      </c>
      <c r="K16405" s="1">
        <v>45422</v>
      </c>
      <c r="L16405">
        <v>10.001999999999899</v>
      </c>
      <c r="M16405">
        <v>3</v>
      </c>
      <c r="N16405" t="s">
        <v>538</v>
      </c>
      <c r="O16405" t="s">
        <v>537</v>
      </c>
      <c r="P16405" t="s">
        <v>635</v>
      </c>
    </row>
    <row r="16406" spans="1:16" x14ac:dyDescent="0.25">
      <c r="A16406" t="s">
        <v>470</v>
      </c>
      <c r="B16406" t="s">
        <v>174</v>
      </c>
      <c r="C16406" t="s">
        <v>64</v>
      </c>
      <c r="D16406" t="s">
        <v>424</v>
      </c>
      <c r="E16406" t="s">
        <v>424</v>
      </c>
      <c r="F16406" t="s">
        <v>424</v>
      </c>
      <c r="G16406" t="s">
        <v>175</v>
      </c>
      <c r="H16406" t="s">
        <v>192</v>
      </c>
      <c r="I16406" t="s">
        <v>193</v>
      </c>
      <c r="J16406" t="s">
        <v>191</v>
      </c>
      <c r="K16406" s="1">
        <v>45404</v>
      </c>
      <c r="L16406">
        <v>10.001999999999899</v>
      </c>
      <c r="M16406">
        <v>1</v>
      </c>
      <c r="N16406" t="s">
        <v>538</v>
      </c>
      <c r="O16406" t="s">
        <v>537</v>
      </c>
      <c r="P16406" t="s">
        <v>635</v>
      </c>
    </row>
    <row r="16407" spans="1:16" x14ac:dyDescent="0.25">
      <c r="A16407" t="s">
        <v>470</v>
      </c>
      <c r="B16407" t="s">
        <v>174</v>
      </c>
      <c r="C16407" t="s">
        <v>64</v>
      </c>
      <c r="D16407" t="s">
        <v>424</v>
      </c>
      <c r="E16407" t="s">
        <v>424</v>
      </c>
      <c r="F16407" t="s">
        <v>424</v>
      </c>
      <c r="G16407" t="s">
        <v>175</v>
      </c>
      <c r="H16407" t="s">
        <v>192</v>
      </c>
      <c r="I16407" t="s">
        <v>193</v>
      </c>
      <c r="J16407" t="s">
        <v>191</v>
      </c>
      <c r="K16407" s="1">
        <v>45415</v>
      </c>
      <c r="L16407">
        <v>30</v>
      </c>
      <c r="M16407">
        <v>2</v>
      </c>
      <c r="N16407" t="s">
        <v>538</v>
      </c>
      <c r="O16407" t="s">
        <v>537</v>
      </c>
      <c r="P16407" t="s">
        <v>635</v>
      </c>
    </row>
    <row r="16408" spans="1:16" x14ac:dyDescent="0.25">
      <c r="A16408" t="s">
        <v>470</v>
      </c>
      <c r="B16408" t="s">
        <v>174</v>
      </c>
      <c r="C16408" t="s">
        <v>64</v>
      </c>
      <c r="D16408" t="s">
        <v>424</v>
      </c>
      <c r="E16408" t="s">
        <v>424</v>
      </c>
      <c r="F16408" t="s">
        <v>424</v>
      </c>
      <c r="G16408" t="s">
        <v>175</v>
      </c>
      <c r="H16408" t="s">
        <v>192</v>
      </c>
      <c r="I16408" t="s">
        <v>193</v>
      </c>
      <c r="J16408" t="s">
        <v>191</v>
      </c>
      <c r="K16408" s="1">
        <v>45419</v>
      </c>
      <c r="L16408">
        <v>30</v>
      </c>
      <c r="M16408">
        <v>3</v>
      </c>
      <c r="N16408" t="s">
        <v>538</v>
      </c>
      <c r="O16408" t="s">
        <v>537</v>
      </c>
      <c r="P16408" t="s">
        <v>635</v>
      </c>
    </row>
    <row r="16409" spans="1:16" x14ac:dyDescent="0.25">
      <c r="A16409" t="s">
        <v>470</v>
      </c>
      <c r="B16409" t="s">
        <v>174</v>
      </c>
      <c r="C16409" t="s">
        <v>64</v>
      </c>
      <c r="D16409" t="s">
        <v>424</v>
      </c>
      <c r="E16409" t="s">
        <v>424</v>
      </c>
      <c r="F16409" t="s">
        <v>424</v>
      </c>
      <c r="G16409" t="s">
        <v>175</v>
      </c>
      <c r="H16409" t="s">
        <v>192</v>
      </c>
      <c r="I16409" t="s">
        <v>193</v>
      </c>
      <c r="J16409" t="s">
        <v>191</v>
      </c>
      <c r="K16409" s="1">
        <v>45421</v>
      </c>
      <c r="L16409">
        <v>30</v>
      </c>
      <c r="M16409">
        <v>3</v>
      </c>
      <c r="N16409" t="s">
        <v>538</v>
      </c>
      <c r="O16409" t="s">
        <v>537</v>
      </c>
      <c r="P16409" t="s">
        <v>635</v>
      </c>
    </row>
    <row r="16410" spans="1:16" x14ac:dyDescent="0.25">
      <c r="A16410" t="s">
        <v>470</v>
      </c>
      <c r="B16410" t="s">
        <v>174</v>
      </c>
      <c r="C16410" t="s">
        <v>64</v>
      </c>
      <c r="D16410" t="s">
        <v>424</v>
      </c>
      <c r="E16410" t="s">
        <v>424</v>
      </c>
      <c r="F16410" t="s">
        <v>424</v>
      </c>
      <c r="G16410" t="s">
        <v>175</v>
      </c>
      <c r="H16410" t="s">
        <v>192</v>
      </c>
      <c r="I16410" t="s">
        <v>193</v>
      </c>
      <c r="J16410" t="s">
        <v>191</v>
      </c>
      <c r="K16410" s="1">
        <v>45426</v>
      </c>
      <c r="L16410">
        <v>30</v>
      </c>
      <c r="M16410">
        <v>4</v>
      </c>
      <c r="N16410" t="s">
        <v>538</v>
      </c>
      <c r="O16410" t="s">
        <v>537</v>
      </c>
      <c r="P16410" t="s">
        <v>635</v>
      </c>
    </row>
    <row r="16411" spans="1:16" x14ac:dyDescent="0.25">
      <c r="A16411" t="s">
        <v>470</v>
      </c>
      <c r="B16411" t="s">
        <v>174</v>
      </c>
      <c r="C16411" t="s">
        <v>64</v>
      </c>
      <c r="D16411" t="s">
        <v>424</v>
      </c>
      <c r="E16411" t="s">
        <v>424</v>
      </c>
      <c r="F16411" t="s">
        <v>424</v>
      </c>
      <c r="G16411" t="s">
        <v>175</v>
      </c>
      <c r="H16411" t="s">
        <v>192</v>
      </c>
      <c r="I16411" t="s">
        <v>193</v>
      </c>
      <c r="J16411" t="s">
        <v>191</v>
      </c>
      <c r="K16411" s="1">
        <v>45429</v>
      </c>
      <c r="L16411">
        <v>30</v>
      </c>
      <c r="M16411">
        <v>4</v>
      </c>
      <c r="N16411" t="s">
        <v>538</v>
      </c>
      <c r="O16411" t="s">
        <v>537</v>
      </c>
      <c r="P16411" t="s">
        <v>635</v>
      </c>
    </row>
    <row r="16412" spans="1:16" x14ac:dyDescent="0.25">
      <c r="A16412" t="s">
        <v>437</v>
      </c>
      <c r="B16412" t="s">
        <v>174</v>
      </c>
      <c r="C16412" t="s">
        <v>252</v>
      </c>
      <c r="D16412" t="s">
        <v>253</v>
      </c>
      <c r="E16412" t="s">
        <v>253</v>
      </c>
      <c r="F16412" t="s">
        <v>254</v>
      </c>
      <c r="G16412" t="s">
        <v>175</v>
      </c>
      <c r="H16412" t="s">
        <v>176</v>
      </c>
      <c r="I16412" t="s">
        <v>59</v>
      </c>
      <c r="J16412" t="s">
        <v>117</v>
      </c>
      <c r="K16412" s="1">
        <v>45404</v>
      </c>
      <c r="L16412">
        <v>90</v>
      </c>
      <c r="M16412">
        <v>1</v>
      </c>
      <c r="N16412" t="s">
        <v>538</v>
      </c>
      <c r="O16412" t="s">
        <v>537</v>
      </c>
      <c r="P16412" t="s">
        <v>638</v>
      </c>
    </row>
    <row r="16413" spans="1:16" x14ac:dyDescent="0.25">
      <c r="A16413" t="s">
        <v>437</v>
      </c>
      <c r="B16413" t="s">
        <v>174</v>
      </c>
      <c r="C16413" t="s">
        <v>252</v>
      </c>
      <c r="D16413" t="s">
        <v>253</v>
      </c>
      <c r="E16413" t="s">
        <v>253</v>
      </c>
      <c r="F16413" t="s">
        <v>254</v>
      </c>
      <c r="G16413" t="s">
        <v>175</v>
      </c>
      <c r="H16413" t="s">
        <v>176</v>
      </c>
      <c r="I16413" t="s">
        <v>59</v>
      </c>
      <c r="J16413" t="s">
        <v>117</v>
      </c>
      <c r="K16413" s="1">
        <v>45405</v>
      </c>
      <c r="L16413">
        <v>30</v>
      </c>
      <c r="M16413">
        <v>1</v>
      </c>
      <c r="N16413" t="s">
        <v>538</v>
      </c>
      <c r="O16413" t="s">
        <v>537</v>
      </c>
      <c r="P16413" t="s">
        <v>638</v>
      </c>
    </row>
    <row r="16414" spans="1:16" x14ac:dyDescent="0.25">
      <c r="A16414" t="s">
        <v>437</v>
      </c>
      <c r="B16414" t="s">
        <v>174</v>
      </c>
      <c r="C16414" t="s">
        <v>252</v>
      </c>
      <c r="D16414" t="s">
        <v>253</v>
      </c>
      <c r="E16414" t="s">
        <v>253</v>
      </c>
      <c r="F16414" t="s">
        <v>254</v>
      </c>
      <c r="G16414" t="s">
        <v>175</v>
      </c>
      <c r="H16414" t="s">
        <v>176</v>
      </c>
      <c r="I16414" t="s">
        <v>59</v>
      </c>
      <c r="J16414" t="s">
        <v>117</v>
      </c>
      <c r="K16414" s="1">
        <v>45407</v>
      </c>
      <c r="L16414">
        <v>60</v>
      </c>
      <c r="M16414">
        <v>1</v>
      </c>
      <c r="N16414" t="s">
        <v>538</v>
      </c>
      <c r="O16414" t="s">
        <v>537</v>
      </c>
      <c r="P16414" t="s">
        <v>638</v>
      </c>
    </row>
    <row r="16415" spans="1:16" x14ac:dyDescent="0.25">
      <c r="A16415" t="s">
        <v>437</v>
      </c>
      <c r="B16415" t="s">
        <v>174</v>
      </c>
      <c r="C16415" t="s">
        <v>252</v>
      </c>
      <c r="D16415" t="s">
        <v>253</v>
      </c>
      <c r="E16415" t="s">
        <v>253</v>
      </c>
      <c r="F16415" t="s">
        <v>254</v>
      </c>
      <c r="G16415" t="s">
        <v>175</v>
      </c>
      <c r="H16415" t="s">
        <v>176</v>
      </c>
      <c r="I16415" t="s">
        <v>59</v>
      </c>
      <c r="J16415" t="s">
        <v>117</v>
      </c>
      <c r="K16415" s="1">
        <v>45412</v>
      </c>
      <c r="L16415">
        <v>30</v>
      </c>
      <c r="M16415">
        <v>2</v>
      </c>
      <c r="N16415" t="s">
        <v>538</v>
      </c>
      <c r="O16415" t="s">
        <v>537</v>
      </c>
      <c r="P16415" t="s">
        <v>638</v>
      </c>
    </row>
    <row r="16416" spans="1:16" x14ac:dyDescent="0.25">
      <c r="A16416" t="s">
        <v>437</v>
      </c>
      <c r="B16416" t="s">
        <v>174</v>
      </c>
      <c r="C16416" t="s">
        <v>252</v>
      </c>
      <c r="D16416" t="s">
        <v>253</v>
      </c>
      <c r="E16416" t="s">
        <v>253</v>
      </c>
      <c r="F16416" t="s">
        <v>254</v>
      </c>
      <c r="G16416" t="s">
        <v>175</v>
      </c>
      <c r="H16416" t="s">
        <v>176</v>
      </c>
      <c r="I16416" t="s">
        <v>59</v>
      </c>
      <c r="J16416" t="s">
        <v>117</v>
      </c>
      <c r="K16416" s="1">
        <v>45413</v>
      </c>
      <c r="L16416">
        <v>30</v>
      </c>
      <c r="M16416">
        <v>2</v>
      </c>
      <c r="N16416" t="s">
        <v>538</v>
      </c>
      <c r="O16416" t="s">
        <v>537</v>
      </c>
      <c r="P16416" t="s">
        <v>638</v>
      </c>
    </row>
    <row r="16417" spans="1:16" x14ac:dyDescent="0.25">
      <c r="A16417" t="s">
        <v>437</v>
      </c>
      <c r="B16417" t="s">
        <v>174</v>
      </c>
      <c r="C16417" t="s">
        <v>252</v>
      </c>
      <c r="D16417" t="s">
        <v>253</v>
      </c>
      <c r="E16417" t="s">
        <v>253</v>
      </c>
      <c r="F16417" t="s">
        <v>254</v>
      </c>
      <c r="G16417" t="s">
        <v>175</v>
      </c>
      <c r="H16417" t="s">
        <v>176</v>
      </c>
      <c r="I16417" t="s">
        <v>59</v>
      </c>
      <c r="J16417" t="s">
        <v>117</v>
      </c>
      <c r="K16417" s="1">
        <v>45414</v>
      </c>
      <c r="L16417">
        <v>60</v>
      </c>
      <c r="M16417">
        <v>2</v>
      </c>
      <c r="N16417" t="s">
        <v>538</v>
      </c>
      <c r="O16417" t="s">
        <v>537</v>
      </c>
      <c r="P16417" t="s">
        <v>638</v>
      </c>
    </row>
    <row r="16418" spans="1:16" x14ac:dyDescent="0.25">
      <c r="A16418" t="s">
        <v>437</v>
      </c>
      <c r="B16418" t="s">
        <v>174</v>
      </c>
      <c r="C16418" t="s">
        <v>252</v>
      </c>
      <c r="D16418" t="s">
        <v>253</v>
      </c>
      <c r="E16418" t="s">
        <v>253</v>
      </c>
      <c r="F16418" t="s">
        <v>254</v>
      </c>
      <c r="G16418" t="s">
        <v>175</v>
      </c>
      <c r="H16418" t="s">
        <v>176</v>
      </c>
      <c r="I16418" t="s">
        <v>59</v>
      </c>
      <c r="J16418" t="s">
        <v>117</v>
      </c>
      <c r="K16418" s="1">
        <v>45418</v>
      </c>
      <c r="L16418">
        <v>60</v>
      </c>
      <c r="M16418">
        <v>3</v>
      </c>
      <c r="N16418" t="s">
        <v>538</v>
      </c>
      <c r="O16418" t="s">
        <v>537</v>
      </c>
      <c r="P16418" t="s">
        <v>638</v>
      </c>
    </row>
    <row r="16419" spans="1:16" x14ac:dyDescent="0.25">
      <c r="A16419" t="s">
        <v>437</v>
      </c>
      <c r="B16419" t="s">
        <v>174</v>
      </c>
      <c r="C16419" t="s">
        <v>252</v>
      </c>
      <c r="D16419" t="s">
        <v>253</v>
      </c>
      <c r="E16419" t="s">
        <v>253</v>
      </c>
      <c r="F16419" t="s">
        <v>254</v>
      </c>
      <c r="G16419" t="s">
        <v>175</v>
      </c>
      <c r="H16419" t="s">
        <v>176</v>
      </c>
      <c r="I16419" t="s">
        <v>59</v>
      </c>
      <c r="J16419" t="s">
        <v>117</v>
      </c>
      <c r="K16419" s="1">
        <v>45419</v>
      </c>
      <c r="L16419">
        <v>60</v>
      </c>
      <c r="M16419">
        <v>3</v>
      </c>
      <c r="N16419" t="s">
        <v>538</v>
      </c>
      <c r="O16419" t="s">
        <v>537</v>
      </c>
      <c r="P16419" t="s">
        <v>638</v>
      </c>
    </row>
    <row r="16420" spans="1:16" x14ac:dyDescent="0.25">
      <c r="A16420" t="s">
        <v>437</v>
      </c>
      <c r="B16420" t="s">
        <v>174</v>
      </c>
      <c r="C16420" t="s">
        <v>252</v>
      </c>
      <c r="D16420" t="s">
        <v>253</v>
      </c>
      <c r="E16420" t="s">
        <v>253</v>
      </c>
      <c r="F16420" t="s">
        <v>254</v>
      </c>
      <c r="G16420" t="s">
        <v>175</v>
      </c>
      <c r="H16420" t="s">
        <v>176</v>
      </c>
      <c r="I16420" t="s">
        <v>59</v>
      </c>
      <c r="J16420" t="s">
        <v>117</v>
      </c>
      <c r="K16420" s="1">
        <v>45420</v>
      </c>
      <c r="L16420">
        <v>30</v>
      </c>
      <c r="M16420">
        <v>3</v>
      </c>
      <c r="N16420" t="s">
        <v>538</v>
      </c>
      <c r="O16420" t="s">
        <v>537</v>
      </c>
      <c r="P16420" t="s">
        <v>638</v>
      </c>
    </row>
    <row r="16421" spans="1:16" x14ac:dyDescent="0.25">
      <c r="A16421" t="s">
        <v>437</v>
      </c>
      <c r="B16421" t="s">
        <v>174</v>
      </c>
      <c r="C16421" t="s">
        <v>252</v>
      </c>
      <c r="D16421" t="s">
        <v>253</v>
      </c>
      <c r="E16421" t="s">
        <v>253</v>
      </c>
      <c r="F16421" t="s">
        <v>254</v>
      </c>
      <c r="G16421" t="s">
        <v>175</v>
      </c>
      <c r="H16421" t="s">
        <v>176</v>
      </c>
      <c r="I16421" t="s">
        <v>59</v>
      </c>
      <c r="J16421" t="s">
        <v>117</v>
      </c>
      <c r="K16421" s="1">
        <v>45422</v>
      </c>
      <c r="L16421">
        <v>60</v>
      </c>
      <c r="M16421">
        <v>3</v>
      </c>
      <c r="N16421" t="s">
        <v>538</v>
      </c>
      <c r="O16421" t="s">
        <v>537</v>
      </c>
      <c r="P16421" t="s">
        <v>638</v>
      </c>
    </row>
    <row r="16422" spans="1:16" x14ac:dyDescent="0.25">
      <c r="A16422" t="s">
        <v>437</v>
      </c>
      <c r="B16422" t="s">
        <v>174</v>
      </c>
      <c r="C16422" t="s">
        <v>252</v>
      </c>
      <c r="D16422" t="s">
        <v>253</v>
      </c>
      <c r="E16422" t="s">
        <v>253</v>
      </c>
      <c r="F16422" t="s">
        <v>254</v>
      </c>
      <c r="G16422" t="s">
        <v>175</v>
      </c>
      <c r="H16422" t="s">
        <v>176</v>
      </c>
      <c r="I16422" t="s">
        <v>59</v>
      </c>
      <c r="J16422" t="s">
        <v>117</v>
      </c>
      <c r="K16422" s="1">
        <v>45427</v>
      </c>
      <c r="L16422">
        <v>60</v>
      </c>
      <c r="M16422">
        <v>4</v>
      </c>
      <c r="N16422" t="s">
        <v>538</v>
      </c>
      <c r="O16422" t="s">
        <v>537</v>
      </c>
      <c r="P16422" t="s">
        <v>638</v>
      </c>
    </row>
    <row r="16423" spans="1:16" x14ac:dyDescent="0.25">
      <c r="A16423" t="s">
        <v>437</v>
      </c>
      <c r="B16423" t="s">
        <v>174</v>
      </c>
      <c r="C16423" t="s">
        <v>252</v>
      </c>
      <c r="D16423" t="s">
        <v>253</v>
      </c>
      <c r="E16423" t="s">
        <v>253</v>
      </c>
      <c r="F16423" t="s">
        <v>254</v>
      </c>
      <c r="G16423" t="s">
        <v>175</v>
      </c>
      <c r="H16423" t="s">
        <v>176</v>
      </c>
      <c r="I16423" t="s">
        <v>59</v>
      </c>
      <c r="J16423" t="s">
        <v>117</v>
      </c>
      <c r="K16423" s="1">
        <v>45429</v>
      </c>
      <c r="L16423">
        <v>60</v>
      </c>
      <c r="M16423">
        <v>4</v>
      </c>
      <c r="N16423" t="s">
        <v>538</v>
      </c>
      <c r="O16423" t="s">
        <v>537</v>
      </c>
      <c r="P16423" t="s">
        <v>638</v>
      </c>
    </row>
    <row r="16424" spans="1:16" x14ac:dyDescent="0.25">
      <c r="A16424" t="s">
        <v>437</v>
      </c>
      <c r="B16424" t="s">
        <v>174</v>
      </c>
      <c r="C16424" t="s">
        <v>252</v>
      </c>
      <c r="D16424" t="s">
        <v>253</v>
      </c>
      <c r="E16424" t="s">
        <v>253</v>
      </c>
      <c r="F16424" t="s">
        <v>254</v>
      </c>
      <c r="G16424" t="s">
        <v>175</v>
      </c>
      <c r="H16424" t="s">
        <v>176</v>
      </c>
      <c r="I16424" t="s">
        <v>177</v>
      </c>
      <c r="J16424" t="s">
        <v>117</v>
      </c>
      <c r="K16424" s="1">
        <v>45404</v>
      </c>
      <c r="L16424">
        <v>60</v>
      </c>
      <c r="M16424">
        <v>1</v>
      </c>
      <c r="N16424" t="s">
        <v>538</v>
      </c>
      <c r="O16424" t="s">
        <v>537</v>
      </c>
      <c r="P16424" t="s">
        <v>638</v>
      </c>
    </row>
    <row r="16425" spans="1:16" x14ac:dyDescent="0.25">
      <c r="A16425" t="s">
        <v>437</v>
      </c>
      <c r="B16425" t="s">
        <v>174</v>
      </c>
      <c r="C16425" t="s">
        <v>252</v>
      </c>
      <c r="D16425" t="s">
        <v>253</v>
      </c>
      <c r="E16425" t="s">
        <v>253</v>
      </c>
      <c r="F16425" t="s">
        <v>254</v>
      </c>
      <c r="G16425" t="s">
        <v>175</v>
      </c>
      <c r="H16425" t="s">
        <v>176</v>
      </c>
      <c r="I16425" t="s">
        <v>177</v>
      </c>
      <c r="J16425" t="s">
        <v>117</v>
      </c>
      <c r="K16425" s="1">
        <v>45407</v>
      </c>
      <c r="L16425">
        <v>120</v>
      </c>
      <c r="M16425">
        <v>1</v>
      </c>
      <c r="N16425" t="s">
        <v>538</v>
      </c>
      <c r="O16425" t="s">
        <v>537</v>
      </c>
      <c r="P16425" t="s">
        <v>638</v>
      </c>
    </row>
    <row r="16426" spans="1:16" x14ac:dyDescent="0.25">
      <c r="A16426" t="s">
        <v>437</v>
      </c>
      <c r="B16426" t="s">
        <v>174</v>
      </c>
      <c r="C16426" t="s">
        <v>252</v>
      </c>
      <c r="D16426" t="s">
        <v>253</v>
      </c>
      <c r="E16426" t="s">
        <v>253</v>
      </c>
      <c r="F16426" t="s">
        <v>254</v>
      </c>
      <c r="G16426" t="s">
        <v>175</v>
      </c>
      <c r="H16426" t="s">
        <v>176</v>
      </c>
      <c r="I16426" t="s">
        <v>177</v>
      </c>
      <c r="J16426" t="s">
        <v>117</v>
      </c>
      <c r="K16426" s="1">
        <v>45408</v>
      </c>
      <c r="L16426">
        <v>90</v>
      </c>
      <c r="M16426">
        <v>1</v>
      </c>
      <c r="N16426" t="s">
        <v>538</v>
      </c>
      <c r="O16426" t="s">
        <v>537</v>
      </c>
      <c r="P16426" t="s">
        <v>638</v>
      </c>
    </row>
    <row r="16427" spans="1:16" x14ac:dyDescent="0.25">
      <c r="A16427" t="s">
        <v>437</v>
      </c>
      <c r="B16427" t="s">
        <v>174</v>
      </c>
      <c r="C16427" t="s">
        <v>252</v>
      </c>
      <c r="D16427" t="s">
        <v>253</v>
      </c>
      <c r="E16427" t="s">
        <v>253</v>
      </c>
      <c r="F16427" t="s">
        <v>254</v>
      </c>
      <c r="G16427" t="s">
        <v>175</v>
      </c>
      <c r="H16427" t="s">
        <v>176</v>
      </c>
      <c r="I16427" t="s">
        <v>177</v>
      </c>
      <c r="J16427" t="s">
        <v>117</v>
      </c>
      <c r="K16427" s="1">
        <v>45411</v>
      </c>
      <c r="L16427">
        <v>60</v>
      </c>
      <c r="M16427">
        <v>2</v>
      </c>
      <c r="N16427" t="s">
        <v>538</v>
      </c>
      <c r="O16427" t="s">
        <v>537</v>
      </c>
      <c r="P16427" t="s">
        <v>638</v>
      </c>
    </row>
    <row r="16428" spans="1:16" x14ac:dyDescent="0.25">
      <c r="A16428" t="s">
        <v>437</v>
      </c>
      <c r="B16428" t="s">
        <v>174</v>
      </c>
      <c r="C16428" t="s">
        <v>252</v>
      </c>
      <c r="D16428" t="s">
        <v>253</v>
      </c>
      <c r="E16428" t="s">
        <v>253</v>
      </c>
      <c r="F16428" t="s">
        <v>254</v>
      </c>
      <c r="G16428" t="s">
        <v>175</v>
      </c>
      <c r="H16428" t="s">
        <v>176</v>
      </c>
      <c r="I16428" t="s">
        <v>177</v>
      </c>
      <c r="J16428" t="s">
        <v>117</v>
      </c>
      <c r="K16428" s="1">
        <v>45412</v>
      </c>
      <c r="L16428">
        <v>30</v>
      </c>
      <c r="M16428">
        <v>2</v>
      </c>
      <c r="N16428" t="s">
        <v>538</v>
      </c>
      <c r="O16428" t="s">
        <v>537</v>
      </c>
      <c r="P16428" t="s">
        <v>638</v>
      </c>
    </row>
    <row r="16429" spans="1:16" x14ac:dyDescent="0.25">
      <c r="A16429" t="s">
        <v>437</v>
      </c>
      <c r="B16429" t="s">
        <v>174</v>
      </c>
      <c r="C16429" t="s">
        <v>252</v>
      </c>
      <c r="D16429" t="s">
        <v>253</v>
      </c>
      <c r="E16429" t="s">
        <v>253</v>
      </c>
      <c r="F16429" t="s">
        <v>254</v>
      </c>
      <c r="G16429" t="s">
        <v>175</v>
      </c>
      <c r="H16429" t="s">
        <v>176</v>
      </c>
      <c r="I16429" t="s">
        <v>177</v>
      </c>
      <c r="J16429" t="s">
        <v>117</v>
      </c>
      <c r="K16429" s="1">
        <v>45414</v>
      </c>
      <c r="L16429">
        <v>90</v>
      </c>
      <c r="M16429">
        <v>2</v>
      </c>
      <c r="N16429" t="s">
        <v>538</v>
      </c>
      <c r="O16429" t="s">
        <v>537</v>
      </c>
      <c r="P16429" t="s">
        <v>638</v>
      </c>
    </row>
    <row r="16430" spans="1:16" x14ac:dyDescent="0.25">
      <c r="A16430" t="s">
        <v>437</v>
      </c>
      <c r="B16430" t="s">
        <v>174</v>
      </c>
      <c r="C16430" t="s">
        <v>252</v>
      </c>
      <c r="D16430" t="s">
        <v>253</v>
      </c>
      <c r="E16430" t="s">
        <v>253</v>
      </c>
      <c r="F16430" t="s">
        <v>254</v>
      </c>
      <c r="G16430" t="s">
        <v>175</v>
      </c>
      <c r="H16430" t="s">
        <v>176</v>
      </c>
      <c r="I16430" t="s">
        <v>177</v>
      </c>
      <c r="J16430" t="s">
        <v>117</v>
      </c>
      <c r="K16430" s="1">
        <v>45415</v>
      </c>
      <c r="L16430">
        <v>90</v>
      </c>
      <c r="M16430">
        <v>2</v>
      </c>
      <c r="N16430" t="s">
        <v>538</v>
      </c>
      <c r="O16430" t="s">
        <v>537</v>
      </c>
      <c r="P16430" t="s">
        <v>638</v>
      </c>
    </row>
    <row r="16431" spans="1:16" x14ac:dyDescent="0.25">
      <c r="A16431" t="s">
        <v>437</v>
      </c>
      <c r="B16431" t="s">
        <v>174</v>
      </c>
      <c r="C16431" t="s">
        <v>252</v>
      </c>
      <c r="D16431" t="s">
        <v>253</v>
      </c>
      <c r="E16431" t="s">
        <v>253</v>
      </c>
      <c r="F16431" t="s">
        <v>254</v>
      </c>
      <c r="G16431" t="s">
        <v>175</v>
      </c>
      <c r="H16431" t="s">
        <v>176</v>
      </c>
      <c r="I16431" t="s">
        <v>177</v>
      </c>
      <c r="J16431" t="s">
        <v>117</v>
      </c>
      <c r="K16431" s="1">
        <v>45419</v>
      </c>
      <c r="L16431">
        <v>90</v>
      </c>
      <c r="M16431">
        <v>3</v>
      </c>
      <c r="N16431" t="s">
        <v>538</v>
      </c>
      <c r="O16431" t="s">
        <v>537</v>
      </c>
      <c r="P16431" t="s">
        <v>638</v>
      </c>
    </row>
    <row r="16432" spans="1:16" x14ac:dyDescent="0.25">
      <c r="A16432" t="s">
        <v>437</v>
      </c>
      <c r="B16432" t="s">
        <v>174</v>
      </c>
      <c r="C16432" t="s">
        <v>252</v>
      </c>
      <c r="D16432" t="s">
        <v>253</v>
      </c>
      <c r="E16432" t="s">
        <v>253</v>
      </c>
      <c r="F16432" t="s">
        <v>254</v>
      </c>
      <c r="G16432" t="s">
        <v>175</v>
      </c>
      <c r="H16432" t="s">
        <v>176</v>
      </c>
      <c r="I16432" t="s">
        <v>177</v>
      </c>
      <c r="J16432" t="s">
        <v>117</v>
      </c>
      <c r="K16432" s="1">
        <v>45420</v>
      </c>
      <c r="L16432">
        <v>60</v>
      </c>
      <c r="M16432">
        <v>3</v>
      </c>
      <c r="N16432" t="s">
        <v>538</v>
      </c>
      <c r="O16432" t="s">
        <v>537</v>
      </c>
      <c r="P16432" t="s">
        <v>638</v>
      </c>
    </row>
    <row r="16433" spans="1:16" x14ac:dyDescent="0.25">
      <c r="A16433" t="s">
        <v>437</v>
      </c>
      <c r="B16433" t="s">
        <v>174</v>
      </c>
      <c r="C16433" t="s">
        <v>252</v>
      </c>
      <c r="D16433" t="s">
        <v>253</v>
      </c>
      <c r="E16433" t="s">
        <v>253</v>
      </c>
      <c r="F16433" t="s">
        <v>254</v>
      </c>
      <c r="G16433" t="s">
        <v>175</v>
      </c>
      <c r="H16433" t="s">
        <v>176</v>
      </c>
      <c r="I16433" t="s">
        <v>177</v>
      </c>
      <c r="J16433" t="s">
        <v>117</v>
      </c>
      <c r="K16433" s="1">
        <v>45422</v>
      </c>
      <c r="L16433">
        <v>30</v>
      </c>
      <c r="M16433">
        <v>3</v>
      </c>
      <c r="N16433" t="s">
        <v>538</v>
      </c>
      <c r="O16433" t="s">
        <v>537</v>
      </c>
      <c r="P16433" t="s">
        <v>638</v>
      </c>
    </row>
    <row r="16434" spans="1:16" x14ac:dyDescent="0.25">
      <c r="A16434" t="s">
        <v>437</v>
      </c>
      <c r="B16434" t="s">
        <v>174</v>
      </c>
      <c r="C16434" t="s">
        <v>252</v>
      </c>
      <c r="D16434" t="s">
        <v>253</v>
      </c>
      <c r="E16434" t="s">
        <v>253</v>
      </c>
      <c r="F16434" t="s">
        <v>254</v>
      </c>
      <c r="G16434" t="s">
        <v>175</v>
      </c>
      <c r="H16434" t="s">
        <v>176</v>
      </c>
      <c r="I16434" t="s">
        <v>177</v>
      </c>
      <c r="J16434" t="s">
        <v>117</v>
      </c>
      <c r="K16434" s="1">
        <v>45425</v>
      </c>
      <c r="L16434">
        <v>30</v>
      </c>
      <c r="M16434">
        <v>4</v>
      </c>
      <c r="N16434" t="s">
        <v>538</v>
      </c>
      <c r="O16434" t="s">
        <v>537</v>
      </c>
      <c r="P16434" t="s">
        <v>638</v>
      </c>
    </row>
    <row r="16435" spans="1:16" x14ac:dyDescent="0.25">
      <c r="A16435" t="s">
        <v>437</v>
      </c>
      <c r="B16435" t="s">
        <v>174</v>
      </c>
      <c r="C16435" t="s">
        <v>252</v>
      </c>
      <c r="D16435" t="s">
        <v>253</v>
      </c>
      <c r="E16435" t="s">
        <v>253</v>
      </c>
      <c r="F16435" t="s">
        <v>254</v>
      </c>
      <c r="G16435" t="s">
        <v>175</v>
      </c>
      <c r="H16435" t="s">
        <v>176</v>
      </c>
      <c r="I16435" t="s">
        <v>178</v>
      </c>
      <c r="J16435" t="s">
        <v>117</v>
      </c>
      <c r="K16435" s="1">
        <v>45404</v>
      </c>
      <c r="L16435">
        <v>90</v>
      </c>
      <c r="M16435">
        <v>1</v>
      </c>
      <c r="N16435" t="s">
        <v>538</v>
      </c>
      <c r="O16435" t="s">
        <v>537</v>
      </c>
      <c r="P16435" t="s">
        <v>638</v>
      </c>
    </row>
    <row r="16436" spans="1:16" x14ac:dyDescent="0.25">
      <c r="A16436" t="s">
        <v>437</v>
      </c>
      <c r="B16436" t="s">
        <v>174</v>
      </c>
      <c r="C16436" t="s">
        <v>252</v>
      </c>
      <c r="D16436" t="s">
        <v>253</v>
      </c>
      <c r="E16436" t="s">
        <v>253</v>
      </c>
      <c r="F16436" t="s">
        <v>254</v>
      </c>
      <c r="G16436" t="s">
        <v>175</v>
      </c>
      <c r="H16436" t="s">
        <v>176</v>
      </c>
      <c r="I16436" t="s">
        <v>178</v>
      </c>
      <c r="J16436" t="s">
        <v>117</v>
      </c>
      <c r="K16436" s="1">
        <v>45405</v>
      </c>
      <c r="L16436">
        <v>30</v>
      </c>
      <c r="M16436">
        <v>1</v>
      </c>
      <c r="N16436" t="s">
        <v>538</v>
      </c>
      <c r="O16436" t="s">
        <v>537</v>
      </c>
      <c r="P16436" t="s">
        <v>638</v>
      </c>
    </row>
    <row r="16437" spans="1:16" x14ac:dyDescent="0.25">
      <c r="A16437" t="s">
        <v>437</v>
      </c>
      <c r="B16437" t="s">
        <v>174</v>
      </c>
      <c r="C16437" t="s">
        <v>252</v>
      </c>
      <c r="D16437" t="s">
        <v>253</v>
      </c>
      <c r="E16437" t="s">
        <v>253</v>
      </c>
      <c r="F16437" t="s">
        <v>254</v>
      </c>
      <c r="G16437" t="s">
        <v>175</v>
      </c>
      <c r="H16437" t="s">
        <v>176</v>
      </c>
      <c r="I16437" t="s">
        <v>178</v>
      </c>
      <c r="J16437" t="s">
        <v>117</v>
      </c>
      <c r="K16437" s="1">
        <v>45406</v>
      </c>
      <c r="L16437">
        <v>60</v>
      </c>
      <c r="M16437">
        <v>1</v>
      </c>
      <c r="N16437" t="s">
        <v>538</v>
      </c>
      <c r="O16437" t="s">
        <v>537</v>
      </c>
      <c r="P16437" t="s">
        <v>638</v>
      </c>
    </row>
    <row r="16438" spans="1:16" x14ac:dyDescent="0.25">
      <c r="A16438" t="s">
        <v>437</v>
      </c>
      <c r="B16438" t="s">
        <v>174</v>
      </c>
      <c r="C16438" t="s">
        <v>252</v>
      </c>
      <c r="D16438" t="s">
        <v>253</v>
      </c>
      <c r="E16438" t="s">
        <v>253</v>
      </c>
      <c r="F16438" t="s">
        <v>254</v>
      </c>
      <c r="G16438" t="s">
        <v>175</v>
      </c>
      <c r="H16438" t="s">
        <v>176</v>
      </c>
      <c r="I16438" t="s">
        <v>178</v>
      </c>
      <c r="J16438" t="s">
        <v>117</v>
      </c>
      <c r="K16438" s="1">
        <v>45407</v>
      </c>
      <c r="L16438">
        <v>60</v>
      </c>
      <c r="M16438">
        <v>1</v>
      </c>
      <c r="N16438" t="s">
        <v>538</v>
      </c>
      <c r="O16438" t="s">
        <v>537</v>
      </c>
      <c r="P16438" t="s">
        <v>638</v>
      </c>
    </row>
    <row r="16439" spans="1:16" x14ac:dyDescent="0.25">
      <c r="A16439" t="s">
        <v>437</v>
      </c>
      <c r="B16439" t="s">
        <v>174</v>
      </c>
      <c r="C16439" t="s">
        <v>252</v>
      </c>
      <c r="D16439" t="s">
        <v>253</v>
      </c>
      <c r="E16439" t="s">
        <v>253</v>
      </c>
      <c r="F16439" t="s">
        <v>254</v>
      </c>
      <c r="G16439" t="s">
        <v>175</v>
      </c>
      <c r="H16439" t="s">
        <v>176</v>
      </c>
      <c r="I16439" t="s">
        <v>178</v>
      </c>
      <c r="J16439" t="s">
        <v>117</v>
      </c>
      <c r="K16439" s="1">
        <v>45408</v>
      </c>
      <c r="L16439">
        <v>30</v>
      </c>
      <c r="M16439">
        <v>1</v>
      </c>
      <c r="N16439" t="s">
        <v>538</v>
      </c>
      <c r="O16439" t="s">
        <v>537</v>
      </c>
      <c r="P16439" t="s">
        <v>638</v>
      </c>
    </row>
    <row r="16440" spans="1:16" x14ac:dyDescent="0.25">
      <c r="A16440" t="s">
        <v>437</v>
      </c>
      <c r="B16440" t="s">
        <v>174</v>
      </c>
      <c r="C16440" t="s">
        <v>252</v>
      </c>
      <c r="D16440" t="s">
        <v>253</v>
      </c>
      <c r="E16440" t="s">
        <v>253</v>
      </c>
      <c r="F16440" t="s">
        <v>254</v>
      </c>
      <c r="G16440" t="s">
        <v>175</v>
      </c>
      <c r="H16440" t="s">
        <v>176</v>
      </c>
      <c r="I16440" t="s">
        <v>178</v>
      </c>
      <c r="J16440" t="s">
        <v>117</v>
      </c>
      <c r="K16440" s="1">
        <v>45411</v>
      </c>
      <c r="L16440">
        <v>60</v>
      </c>
      <c r="M16440">
        <v>2</v>
      </c>
      <c r="N16440" t="s">
        <v>538</v>
      </c>
      <c r="O16440" t="s">
        <v>537</v>
      </c>
      <c r="P16440" t="s">
        <v>638</v>
      </c>
    </row>
    <row r="16441" spans="1:16" x14ac:dyDescent="0.25">
      <c r="A16441" t="s">
        <v>437</v>
      </c>
      <c r="B16441" t="s">
        <v>174</v>
      </c>
      <c r="C16441" t="s">
        <v>252</v>
      </c>
      <c r="D16441" t="s">
        <v>253</v>
      </c>
      <c r="E16441" t="s">
        <v>253</v>
      </c>
      <c r="F16441" t="s">
        <v>254</v>
      </c>
      <c r="G16441" t="s">
        <v>175</v>
      </c>
      <c r="H16441" t="s">
        <v>176</v>
      </c>
      <c r="I16441" t="s">
        <v>178</v>
      </c>
      <c r="J16441" t="s">
        <v>117</v>
      </c>
      <c r="K16441" s="1">
        <v>45413</v>
      </c>
      <c r="L16441">
        <v>30</v>
      </c>
      <c r="M16441">
        <v>2</v>
      </c>
      <c r="N16441" t="s">
        <v>538</v>
      </c>
      <c r="O16441" t="s">
        <v>537</v>
      </c>
      <c r="P16441" t="s">
        <v>638</v>
      </c>
    </row>
    <row r="16442" spans="1:16" x14ac:dyDescent="0.25">
      <c r="A16442" t="s">
        <v>437</v>
      </c>
      <c r="B16442" t="s">
        <v>174</v>
      </c>
      <c r="C16442" t="s">
        <v>252</v>
      </c>
      <c r="D16442" t="s">
        <v>253</v>
      </c>
      <c r="E16442" t="s">
        <v>253</v>
      </c>
      <c r="F16442" t="s">
        <v>254</v>
      </c>
      <c r="G16442" t="s">
        <v>175</v>
      </c>
      <c r="H16442" t="s">
        <v>176</v>
      </c>
      <c r="I16442" t="s">
        <v>178</v>
      </c>
      <c r="J16442" t="s">
        <v>117</v>
      </c>
      <c r="K16442" s="1">
        <v>45414</v>
      </c>
      <c r="L16442">
        <v>60</v>
      </c>
      <c r="M16442">
        <v>2</v>
      </c>
      <c r="N16442" t="s">
        <v>538</v>
      </c>
      <c r="O16442" t="s">
        <v>537</v>
      </c>
      <c r="P16442" t="s">
        <v>638</v>
      </c>
    </row>
    <row r="16443" spans="1:16" x14ac:dyDescent="0.25">
      <c r="A16443" t="s">
        <v>437</v>
      </c>
      <c r="B16443" t="s">
        <v>174</v>
      </c>
      <c r="C16443" t="s">
        <v>252</v>
      </c>
      <c r="D16443" t="s">
        <v>253</v>
      </c>
      <c r="E16443" t="s">
        <v>253</v>
      </c>
      <c r="F16443" t="s">
        <v>254</v>
      </c>
      <c r="G16443" t="s">
        <v>175</v>
      </c>
      <c r="H16443" t="s">
        <v>176</v>
      </c>
      <c r="I16443" t="s">
        <v>178</v>
      </c>
      <c r="J16443" t="s">
        <v>117</v>
      </c>
      <c r="K16443" s="1">
        <v>45418</v>
      </c>
      <c r="L16443">
        <v>60</v>
      </c>
      <c r="M16443">
        <v>3</v>
      </c>
      <c r="N16443" t="s">
        <v>538</v>
      </c>
      <c r="O16443" t="s">
        <v>537</v>
      </c>
      <c r="P16443" t="s">
        <v>638</v>
      </c>
    </row>
    <row r="16444" spans="1:16" x14ac:dyDescent="0.25">
      <c r="A16444" t="s">
        <v>437</v>
      </c>
      <c r="B16444" t="s">
        <v>174</v>
      </c>
      <c r="C16444" t="s">
        <v>252</v>
      </c>
      <c r="D16444" t="s">
        <v>253</v>
      </c>
      <c r="E16444" t="s">
        <v>253</v>
      </c>
      <c r="F16444" t="s">
        <v>254</v>
      </c>
      <c r="G16444" t="s">
        <v>175</v>
      </c>
      <c r="H16444" t="s">
        <v>176</v>
      </c>
      <c r="I16444" t="s">
        <v>178</v>
      </c>
      <c r="J16444" t="s">
        <v>117</v>
      </c>
      <c r="K16444" s="1">
        <v>45425</v>
      </c>
      <c r="L16444">
        <v>60</v>
      </c>
      <c r="M16444">
        <v>4</v>
      </c>
      <c r="N16444" t="s">
        <v>538</v>
      </c>
      <c r="O16444" t="s">
        <v>537</v>
      </c>
      <c r="P16444" t="s">
        <v>638</v>
      </c>
    </row>
    <row r="16445" spans="1:16" x14ac:dyDescent="0.25">
      <c r="A16445" t="s">
        <v>437</v>
      </c>
      <c r="B16445" t="s">
        <v>174</v>
      </c>
      <c r="C16445" t="s">
        <v>252</v>
      </c>
      <c r="D16445" t="s">
        <v>253</v>
      </c>
      <c r="E16445" t="s">
        <v>253</v>
      </c>
      <c r="F16445" t="s">
        <v>254</v>
      </c>
      <c r="G16445" t="s">
        <v>175</v>
      </c>
      <c r="H16445" t="s">
        <v>176</v>
      </c>
      <c r="I16445" t="s">
        <v>178</v>
      </c>
      <c r="J16445" t="s">
        <v>117</v>
      </c>
      <c r="K16445" s="1">
        <v>45426</v>
      </c>
      <c r="L16445">
        <v>60</v>
      </c>
      <c r="M16445">
        <v>4</v>
      </c>
      <c r="N16445" t="s">
        <v>538</v>
      </c>
      <c r="O16445" t="s">
        <v>537</v>
      </c>
      <c r="P16445" t="s">
        <v>638</v>
      </c>
    </row>
    <row r="16446" spans="1:16" x14ac:dyDescent="0.25">
      <c r="A16446" t="s">
        <v>437</v>
      </c>
      <c r="B16446" t="s">
        <v>174</v>
      </c>
      <c r="C16446" t="s">
        <v>252</v>
      </c>
      <c r="D16446" t="s">
        <v>253</v>
      </c>
      <c r="E16446" t="s">
        <v>253</v>
      </c>
      <c r="F16446" t="s">
        <v>254</v>
      </c>
      <c r="G16446" t="s">
        <v>175</v>
      </c>
      <c r="H16446" t="s">
        <v>176</v>
      </c>
      <c r="I16446" t="s">
        <v>178</v>
      </c>
      <c r="J16446" t="s">
        <v>117</v>
      </c>
      <c r="K16446" s="1">
        <v>45427</v>
      </c>
      <c r="L16446">
        <v>60</v>
      </c>
      <c r="M16446">
        <v>4</v>
      </c>
      <c r="N16446" t="s">
        <v>538</v>
      </c>
      <c r="O16446" t="s">
        <v>537</v>
      </c>
      <c r="P16446" t="s">
        <v>638</v>
      </c>
    </row>
    <row r="16447" spans="1:16" x14ac:dyDescent="0.25">
      <c r="A16447" t="s">
        <v>437</v>
      </c>
      <c r="B16447" t="s">
        <v>174</v>
      </c>
      <c r="C16447" t="s">
        <v>252</v>
      </c>
      <c r="D16447" t="s">
        <v>253</v>
      </c>
      <c r="E16447" t="s">
        <v>253</v>
      </c>
      <c r="F16447" t="s">
        <v>254</v>
      </c>
      <c r="G16447" t="s">
        <v>175</v>
      </c>
      <c r="H16447" t="s">
        <v>176</v>
      </c>
      <c r="I16447" t="s">
        <v>178</v>
      </c>
      <c r="J16447" t="s">
        <v>117</v>
      </c>
      <c r="K16447" s="1">
        <v>45428</v>
      </c>
      <c r="L16447">
        <v>60</v>
      </c>
      <c r="M16447">
        <v>4</v>
      </c>
      <c r="N16447" t="s">
        <v>538</v>
      </c>
      <c r="O16447" t="s">
        <v>537</v>
      </c>
      <c r="P16447" t="s">
        <v>638</v>
      </c>
    </row>
    <row r="16448" spans="1:16" x14ac:dyDescent="0.25">
      <c r="A16448" t="s">
        <v>437</v>
      </c>
      <c r="B16448" t="s">
        <v>174</v>
      </c>
      <c r="C16448" t="s">
        <v>252</v>
      </c>
      <c r="D16448" t="s">
        <v>253</v>
      </c>
      <c r="E16448" t="s">
        <v>253</v>
      </c>
      <c r="F16448" t="s">
        <v>254</v>
      </c>
      <c r="G16448" t="s">
        <v>175</v>
      </c>
      <c r="H16448" t="s">
        <v>176</v>
      </c>
      <c r="I16448" t="s">
        <v>179</v>
      </c>
      <c r="J16448" t="s">
        <v>117</v>
      </c>
      <c r="K16448" s="1">
        <v>45406</v>
      </c>
      <c r="L16448">
        <v>60</v>
      </c>
      <c r="M16448">
        <v>1</v>
      </c>
      <c r="N16448" t="s">
        <v>538</v>
      </c>
      <c r="O16448" t="s">
        <v>537</v>
      </c>
      <c r="P16448" t="s">
        <v>638</v>
      </c>
    </row>
    <row r="16449" spans="1:16" x14ac:dyDescent="0.25">
      <c r="A16449" t="s">
        <v>437</v>
      </c>
      <c r="B16449" t="s">
        <v>174</v>
      </c>
      <c r="C16449" t="s">
        <v>252</v>
      </c>
      <c r="D16449" t="s">
        <v>253</v>
      </c>
      <c r="E16449" t="s">
        <v>253</v>
      </c>
      <c r="F16449" t="s">
        <v>254</v>
      </c>
      <c r="G16449" t="s">
        <v>175</v>
      </c>
      <c r="H16449" t="s">
        <v>176</v>
      </c>
      <c r="I16449" t="s">
        <v>179</v>
      </c>
      <c r="J16449" t="s">
        <v>117</v>
      </c>
      <c r="K16449" s="1">
        <v>45407</v>
      </c>
      <c r="L16449">
        <v>30</v>
      </c>
      <c r="M16449">
        <v>1</v>
      </c>
      <c r="N16449" t="s">
        <v>538</v>
      </c>
      <c r="O16449" t="s">
        <v>537</v>
      </c>
      <c r="P16449" t="s">
        <v>638</v>
      </c>
    </row>
    <row r="16450" spans="1:16" x14ac:dyDescent="0.25">
      <c r="A16450" t="s">
        <v>437</v>
      </c>
      <c r="B16450" t="s">
        <v>174</v>
      </c>
      <c r="C16450" t="s">
        <v>252</v>
      </c>
      <c r="D16450" t="s">
        <v>253</v>
      </c>
      <c r="E16450" t="s">
        <v>253</v>
      </c>
      <c r="F16450" t="s">
        <v>254</v>
      </c>
      <c r="G16450" t="s">
        <v>175</v>
      </c>
      <c r="H16450" t="s">
        <v>176</v>
      </c>
      <c r="I16450" t="s">
        <v>179</v>
      </c>
      <c r="J16450" t="s">
        <v>117</v>
      </c>
      <c r="K16450" s="1">
        <v>45408</v>
      </c>
      <c r="L16450">
        <v>60</v>
      </c>
      <c r="M16450">
        <v>1</v>
      </c>
      <c r="N16450" t="s">
        <v>538</v>
      </c>
      <c r="O16450" t="s">
        <v>537</v>
      </c>
      <c r="P16450" t="s">
        <v>638</v>
      </c>
    </row>
    <row r="16451" spans="1:16" x14ac:dyDescent="0.25">
      <c r="A16451" t="s">
        <v>437</v>
      </c>
      <c r="B16451" t="s">
        <v>174</v>
      </c>
      <c r="C16451" t="s">
        <v>252</v>
      </c>
      <c r="D16451" t="s">
        <v>253</v>
      </c>
      <c r="E16451" t="s">
        <v>253</v>
      </c>
      <c r="F16451" t="s">
        <v>254</v>
      </c>
      <c r="G16451" t="s">
        <v>175</v>
      </c>
      <c r="H16451" t="s">
        <v>176</v>
      </c>
      <c r="I16451" t="s">
        <v>179</v>
      </c>
      <c r="J16451" t="s">
        <v>117</v>
      </c>
      <c r="K16451" s="1">
        <v>45413</v>
      </c>
      <c r="L16451">
        <v>90</v>
      </c>
      <c r="M16451">
        <v>2</v>
      </c>
      <c r="N16451" t="s">
        <v>538</v>
      </c>
      <c r="O16451" t="s">
        <v>537</v>
      </c>
      <c r="P16451" t="s">
        <v>638</v>
      </c>
    </row>
    <row r="16452" spans="1:16" x14ac:dyDescent="0.25">
      <c r="A16452" t="s">
        <v>437</v>
      </c>
      <c r="B16452" t="s">
        <v>174</v>
      </c>
      <c r="C16452" t="s">
        <v>252</v>
      </c>
      <c r="D16452" t="s">
        <v>253</v>
      </c>
      <c r="E16452" t="s">
        <v>253</v>
      </c>
      <c r="F16452" t="s">
        <v>254</v>
      </c>
      <c r="G16452" t="s">
        <v>175</v>
      </c>
      <c r="H16452" t="s">
        <v>176</v>
      </c>
      <c r="I16452" t="s">
        <v>179</v>
      </c>
      <c r="J16452" t="s">
        <v>117</v>
      </c>
      <c r="K16452" s="1">
        <v>45420</v>
      </c>
      <c r="L16452">
        <v>30</v>
      </c>
      <c r="M16452">
        <v>3</v>
      </c>
      <c r="N16452" t="s">
        <v>538</v>
      </c>
      <c r="O16452" t="s">
        <v>537</v>
      </c>
      <c r="P16452" t="s">
        <v>638</v>
      </c>
    </row>
    <row r="16453" spans="1:16" x14ac:dyDescent="0.25">
      <c r="A16453" t="s">
        <v>437</v>
      </c>
      <c r="B16453" t="s">
        <v>174</v>
      </c>
      <c r="C16453" t="s">
        <v>252</v>
      </c>
      <c r="D16453" t="s">
        <v>253</v>
      </c>
      <c r="E16453" t="s">
        <v>253</v>
      </c>
      <c r="F16453" t="s">
        <v>254</v>
      </c>
      <c r="G16453" t="s">
        <v>175</v>
      </c>
      <c r="H16453" t="s">
        <v>176</v>
      </c>
      <c r="I16453" t="s">
        <v>179</v>
      </c>
      <c r="J16453" t="s">
        <v>117</v>
      </c>
      <c r="K16453" s="1">
        <v>45427</v>
      </c>
      <c r="L16453">
        <v>90</v>
      </c>
      <c r="M16453">
        <v>4</v>
      </c>
      <c r="N16453" t="s">
        <v>538</v>
      </c>
      <c r="O16453" t="s">
        <v>537</v>
      </c>
      <c r="P16453" t="s">
        <v>638</v>
      </c>
    </row>
    <row r="16454" spans="1:16" x14ac:dyDescent="0.25">
      <c r="A16454" t="s">
        <v>437</v>
      </c>
      <c r="B16454" t="s">
        <v>174</v>
      </c>
      <c r="C16454" t="s">
        <v>252</v>
      </c>
      <c r="D16454" t="s">
        <v>253</v>
      </c>
      <c r="E16454" t="s">
        <v>253</v>
      </c>
      <c r="F16454" t="s">
        <v>254</v>
      </c>
      <c r="G16454" t="s">
        <v>175</v>
      </c>
      <c r="H16454" t="s">
        <v>176</v>
      </c>
      <c r="I16454" t="s">
        <v>179</v>
      </c>
      <c r="J16454" t="s">
        <v>117</v>
      </c>
      <c r="K16454" s="1">
        <v>45428</v>
      </c>
      <c r="L16454">
        <v>60</v>
      </c>
      <c r="M16454">
        <v>4</v>
      </c>
      <c r="N16454" t="s">
        <v>538</v>
      </c>
      <c r="O16454" t="s">
        <v>537</v>
      </c>
      <c r="P16454" t="s">
        <v>638</v>
      </c>
    </row>
    <row r="16455" spans="1:16" x14ac:dyDescent="0.25">
      <c r="A16455" t="s">
        <v>437</v>
      </c>
      <c r="B16455" t="s">
        <v>174</v>
      </c>
      <c r="C16455" t="s">
        <v>252</v>
      </c>
      <c r="D16455" t="s">
        <v>253</v>
      </c>
      <c r="E16455" t="s">
        <v>253</v>
      </c>
      <c r="F16455" t="s">
        <v>254</v>
      </c>
      <c r="G16455" t="s">
        <v>175</v>
      </c>
      <c r="H16455" t="s">
        <v>176</v>
      </c>
      <c r="I16455" t="s">
        <v>179</v>
      </c>
      <c r="J16455" t="s">
        <v>117</v>
      </c>
      <c r="K16455" s="1">
        <v>45429</v>
      </c>
      <c r="L16455">
        <v>90</v>
      </c>
      <c r="M16455">
        <v>4</v>
      </c>
      <c r="N16455" t="s">
        <v>538</v>
      </c>
      <c r="O16455" t="s">
        <v>537</v>
      </c>
      <c r="P16455" t="s">
        <v>638</v>
      </c>
    </row>
    <row r="16456" spans="1:16" x14ac:dyDescent="0.25">
      <c r="A16456" t="s">
        <v>437</v>
      </c>
      <c r="B16456" t="s">
        <v>174</v>
      </c>
      <c r="C16456" t="s">
        <v>252</v>
      </c>
      <c r="D16456" t="s">
        <v>253</v>
      </c>
      <c r="E16456" t="s">
        <v>253</v>
      </c>
      <c r="F16456" t="s">
        <v>254</v>
      </c>
      <c r="G16456" t="s">
        <v>175</v>
      </c>
      <c r="H16456" t="s">
        <v>176</v>
      </c>
      <c r="I16456" t="s">
        <v>180</v>
      </c>
      <c r="J16456" t="s">
        <v>117</v>
      </c>
      <c r="K16456" s="1">
        <v>45404</v>
      </c>
      <c r="L16456">
        <v>120</v>
      </c>
      <c r="M16456">
        <v>1</v>
      </c>
      <c r="N16456" t="s">
        <v>538</v>
      </c>
      <c r="O16456" t="s">
        <v>537</v>
      </c>
      <c r="P16456" t="s">
        <v>638</v>
      </c>
    </row>
    <row r="16457" spans="1:16" x14ac:dyDescent="0.25">
      <c r="A16457" t="s">
        <v>437</v>
      </c>
      <c r="B16457" t="s">
        <v>174</v>
      </c>
      <c r="C16457" t="s">
        <v>252</v>
      </c>
      <c r="D16457" t="s">
        <v>253</v>
      </c>
      <c r="E16457" t="s">
        <v>253</v>
      </c>
      <c r="F16457" t="s">
        <v>254</v>
      </c>
      <c r="G16457" t="s">
        <v>175</v>
      </c>
      <c r="H16457" t="s">
        <v>176</v>
      </c>
      <c r="I16457" t="s">
        <v>180</v>
      </c>
      <c r="J16457" t="s">
        <v>117</v>
      </c>
      <c r="K16457" s="1">
        <v>45406</v>
      </c>
      <c r="L16457">
        <v>60</v>
      </c>
      <c r="M16457">
        <v>1</v>
      </c>
      <c r="N16457" t="s">
        <v>538</v>
      </c>
      <c r="O16457" t="s">
        <v>537</v>
      </c>
      <c r="P16457" t="s">
        <v>638</v>
      </c>
    </row>
    <row r="16458" spans="1:16" x14ac:dyDescent="0.25">
      <c r="A16458" t="s">
        <v>437</v>
      </c>
      <c r="B16458" t="s">
        <v>174</v>
      </c>
      <c r="C16458" t="s">
        <v>252</v>
      </c>
      <c r="D16458" t="s">
        <v>253</v>
      </c>
      <c r="E16458" t="s">
        <v>253</v>
      </c>
      <c r="F16458" t="s">
        <v>254</v>
      </c>
      <c r="G16458" t="s">
        <v>175</v>
      </c>
      <c r="H16458" t="s">
        <v>176</v>
      </c>
      <c r="I16458" t="s">
        <v>180</v>
      </c>
      <c r="J16458" t="s">
        <v>117</v>
      </c>
      <c r="K16458" s="1">
        <v>45408</v>
      </c>
      <c r="L16458">
        <v>90</v>
      </c>
      <c r="M16458">
        <v>1</v>
      </c>
      <c r="N16458" t="s">
        <v>538</v>
      </c>
      <c r="O16458" t="s">
        <v>537</v>
      </c>
      <c r="P16458" t="s">
        <v>638</v>
      </c>
    </row>
    <row r="16459" spans="1:16" x14ac:dyDescent="0.25">
      <c r="A16459" t="s">
        <v>437</v>
      </c>
      <c r="B16459" t="s">
        <v>174</v>
      </c>
      <c r="C16459" t="s">
        <v>252</v>
      </c>
      <c r="D16459" t="s">
        <v>253</v>
      </c>
      <c r="E16459" t="s">
        <v>253</v>
      </c>
      <c r="F16459" t="s">
        <v>254</v>
      </c>
      <c r="G16459" t="s">
        <v>175</v>
      </c>
      <c r="H16459" t="s">
        <v>176</v>
      </c>
      <c r="I16459" t="s">
        <v>180</v>
      </c>
      <c r="J16459" t="s">
        <v>117</v>
      </c>
      <c r="K16459" s="1">
        <v>45411</v>
      </c>
      <c r="L16459">
        <v>30</v>
      </c>
      <c r="M16459">
        <v>2</v>
      </c>
      <c r="N16459" t="s">
        <v>538</v>
      </c>
      <c r="O16459" t="s">
        <v>537</v>
      </c>
      <c r="P16459" t="s">
        <v>638</v>
      </c>
    </row>
    <row r="16460" spans="1:16" x14ac:dyDescent="0.25">
      <c r="A16460" t="s">
        <v>437</v>
      </c>
      <c r="B16460" t="s">
        <v>174</v>
      </c>
      <c r="C16460" t="s">
        <v>252</v>
      </c>
      <c r="D16460" t="s">
        <v>253</v>
      </c>
      <c r="E16460" t="s">
        <v>253</v>
      </c>
      <c r="F16460" t="s">
        <v>254</v>
      </c>
      <c r="G16460" t="s">
        <v>175</v>
      </c>
      <c r="H16460" t="s">
        <v>176</v>
      </c>
      <c r="I16460" t="s">
        <v>180</v>
      </c>
      <c r="J16460" t="s">
        <v>117</v>
      </c>
      <c r="K16460" s="1">
        <v>45412</v>
      </c>
      <c r="L16460">
        <v>60</v>
      </c>
      <c r="M16460">
        <v>2</v>
      </c>
      <c r="N16460" t="s">
        <v>538</v>
      </c>
      <c r="O16460" t="s">
        <v>537</v>
      </c>
      <c r="P16460" t="s">
        <v>638</v>
      </c>
    </row>
    <row r="16461" spans="1:16" x14ac:dyDescent="0.25">
      <c r="A16461" t="s">
        <v>437</v>
      </c>
      <c r="B16461" t="s">
        <v>174</v>
      </c>
      <c r="C16461" t="s">
        <v>252</v>
      </c>
      <c r="D16461" t="s">
        <v>253</v>
      </c>
      <c r="E16461" t="s">
        <v>253</v>
      </c>
      <c r="F16461" t="s">
        <v>254</v>
      </c>
      <c r="G16461" t="s">
        <v>175</v>
      </c>
      <c r="H16461" t="s">
        <v>176</v>
      </c>
      <c r="I16461" t="s">
        <v>180</v>
      </c>
      <c r="J16461" t="s">
        <v>117</v>
      </c>
      <c r="K16461" s="1">
        <v>45413</v>
      </c>
      <c r="L16461">
        <v>90</v>
      </c>
      <c r="M16461">
        <v>2</v>
      </c>
      <c r="N16461" t="s">
        <v>538</v>
      </c>
      <c r="O16461" t="s">
        <v>537</v>
      </c>
      <c r="P16461" t="s">
        <v>638</v>
      </c>
    </row>
    <row r="16462" spans="1:16" x14ac:dyDescent="0.25">
      <c r="A16462" t="s">
        <v>437</v>
      </c>
      <c r="B16462" t="s">
        <v>174</v>
      </c>
      <c r="C16462" t="s">
        <v>252</v>
      </c>
      <c r="D16462" t="s">
        <v>253</v>
      </c>
      <c r="E16462" t="s">
        <v>253</v>
      </c>
      <c r="F16462" t="s">
        <v>254</v>
      </c>
      <c r="G16462" t="s">
        <v>175</v>
      </c>
      <c r="H16462" t="s">
        <v>176</v>
      </c>
      <c r="I16462" t="s">
        <v>180</v>
      </c>
      <c r="J16462" t="s">
        <v>117</v>
      </c>
      <c r="K16462" s="1">
        <v>45418</v>
      </c>
      <c r="L16462">
        <v>120</v>
      </c>
      <c r="M16462">
        <v>3</v>
      </c>
      <c r="N16462" t="s">
        <v>538</v>
      </c>
      <c r="O16462" t="s">
        <v>537</v>
      </c>
      <c r="P16462" t="s">
        <v>638</v>
      </c>
    </row>
    <row r="16463" spans="1:16" x14ac:dyDescent="0.25">
      <c r="A16463" t="s">
        <v>437</v>
      </c>
      <c r="B16463" t="s">
        <v>174</v>
      </c>
      <c r="C16463" t="s">
        <v>252</v>
      </c>
      <c r="D16463" t="s">
        <v>253</v>
      </c>
      <c r="E16463" t="s">
        <v>253</v>
      </c>
      <c r="F16463" t="s">
        <v>254</v>
      </c>
      <c r="G16463" t="s">
        <v>175</v>
      </c>
      <c r="H16463" t="s">
        <v>176</v>
      </c>
      <c r="I16463" t="s">
        <v>180</v>
      </c>
      <c r="J16463" t="s">
        <v>117</v>
      </c>
      <c r="K16463" s="1">
        <v>45421</v>
      </c>
      <c r="L16463">
        <v>60</v>
      </c>
      <c r="M16463">
        <v>3</v>
      </c>
      <c r="N16463" t="s">
        <v>538</v>
      </c>
      <c r="O16463" t="s">
        <v>537</v>
      </c>
      <c r="P16463" t="s">
        <v>638</v>
      </c>
    </row>
    <row r="16464" spans="1:16" x14ac:dyDescent="0.25">
      <c r="A16464" t="s">
        <v>437</v>
      </c>
      <c r="B16464" t="s">
        <v>174</v>
      </c>
      <c r="C16464" t="s">
        <v>252</v>
      </c>
      <c r="D16464" t="s">
        <v>253</v>
      </c>
      <c r="E16464" t="s">
        <v>253</v>
      </c>
      <c r="F16464" t="s">
        <v>254</v>
      </c>
      <c r="G16464" t="s">
        <v>175</v>
      </c>
      <c r="H16464" t="s">
        <v>176</v>
      </c>
      <c r="I16464" t="s">
        <v>180</v>
      </c>
      <c r="J16464" t="s">
        <v>117</v>
      </c>
      <c r="K16464" s="1">
        <v>45425</v>
      </c>
      <c r="L16464">
        <v>60</v>
      </c>
      <c r="M16464">
        <v>4</v>
      </c>
      <c r="N16464" t="s">
        <v>538</v>
      </c>
      <c r="O16464" t="s">
        <v>537</v>
      </c>
      <c r="P16464" t="s">
        <v>638</v>
      </c>
    </row>
    <row r="16465" spans="1:16" x14ac:dyDescent="0.25">
      <c r="A16465" t="s">
        <v>437</v>
      </c>
      <c r="B16465" t="s">
        <v>174</v>
      </c>
      <c r="C16465" t="s">
        <v>252</v>
      </c>
      <c r="D16465" t="s">
        <v>253</v>
      </c>
      <c r="E16465" t="s">
        <v>253</v>
      </c>
      <c r="F16465" t="s">
        <v>254</v>
      </c>
      <c r="G16465" t="s">
        <v>175</v>
      </c>
      <c r="H16465" t="s">
        <v>176</v>
      </c>
      <c r="I16465" t="s">
        <v>59</v>
      </c>
      <c r="J16465" t="s">
        <v>117</v>
      </c>
      <c r="K16465" s="1">
        <v>45411</v>
      </c>
      <c r="L16465">
        <v>30</v>
      </c>
      <c r="M16465">
        <v>2</v>
      </c>
      <c r="N16465" t="s">
        <v>538</v>
      </c>
      <c r="O16465" t="s">
        <v>537</v>
      </c>
      <c r="P16465" t="s">
        <v>638</v>
      </c>
    </row>
    <row r="16466" spans="1:16" x14ac:dyDescent="0.25">
      <c r="A16466" t="s">
        <v>437</v>
      </c>
      <c r="B16466" t="s">
        <v>174</v>
      </c>
      <c r="C16466" t="s">
        <v>252</v>
      </c>
      <c r="D16466" t="s">
        <v>253</v>
      </c>
      <c r="E16466" t="s">
        <v>253</v>
      </c>
      <c r="F16466" t="s">
        <v>254</v>
      </c>
      <c r="G16466" t="s">
        <v>175</v>
      </c>
      <c r="H16466" t="s">
        <v>176</v>
      </c>
      <c r="I16466" t="s">
        <v>59</v>
      </c>
      <c r="J16466" t="s">
        <v>117</v>
      </c>
      <c r="K16466" s="1">
        <v>45419</v>
      </c>
      <c r="L16466">
        <v>30</v>
      </c>
      <c r="M16466">
        <v>3</v>
      </c>
      <c r="N16466" t="s">
        <v>538</v>
      </c>
      <c r="O16466" t="s">
        <v>537</v>
      </c>
      <c r="P16466" t="s">
        <v>638</v>
      </c>
    </row>
    <row r="16467" spans="1:16" x14ac:dyDescent="0.25">
      <c r="A16467" t="s">
        <v>437</v>
      </c>
      <c r="B16467" t="s">
        <v>174</v>
      </c>
      <c r="C16467" t="s">
        <v>252</v>
      </c>
      <c r="D16467" t="s">
        <v>253</v>
      </c>
      <c r="E16467" t="s">
        <v>253</v>
      </c>
      <c r="F16467" t="s">
        <v>254</v>
      </c>
      <c r="G16467" t="s">
        <v>175</v>
      </c>
      <c r="H16467" t="s">
        <v>25</v>
      </c>
      <c r="I16467" t="s">
        <v>16</v>
      </c>
      <c r="J16467" t="s">
        <v>117</v>
      </c>
      <c r="K16467" s="1">
        <v>45418</v>
      </c>
      <c r="L16467">
        <v>60</v>
      </c>
      <c r="M16467">
        <v>3</v>
      </c>
      <c r="N16467" t="s">
        <v>538</v>
      </c>
      <c r="O16467" t="s">
        <v>537</v>
      </c>
      <c r="P16467" t="s">
        <v>638</v>
      </c>
    </row>
    <row r="16468" spans="1:16" x14ac:dyDescent="0.25">
      <c r="A16468" t="s">
        <v>437</v>
      </c>
      <c r="B16468" t="s">
        <v>174</v>
      </c>
      <c r="C16468" t="s">
        <v>252</v>
      </c>
      <c r="D16468" t="s">
        <v>253</v>
      </c>
      <c r="E16468" t="s">
        <v>253</v>
      </c>
      <c r="F16468" t="s">
        <v>254</v>
      </c>
      <c r="G16468" t="s">
        <v>175</v>
      </c>
      <c r="H16468" t="s">
        <v>25</v>
      </c>
      <c r="I16468" t="s">
        <v>366</v>
      </c>
      <c r="J16468" t="s">
        <v>117</v>
      </c>
      <c r="K16468" s="1">
        <v>45404</v>
      </c>
      <c r="L16468">
        <v>30</v>
      </c>
      <c r="M16468">
        <v>1</v>
      </c>
      <c r="N16468" t="s">
        <v>538</v>
      </c>
      <c r="O16468" t="s">
        <v>537</v>
      </c>
      <c r="P16468" t="s">
        <v>638</v>
      </c>
    </row>
    <row r="16469" spans="1:16" x14ac:dyDescent="0.25">
      <c r="A16469" t="s">
        <v>437</v>
      </c>
      <c r="B16469" t="s">
        <v>174</v>
      </c>
      <c r="C16469" t="s">
        <v>252</v>
      </c>
      <c r="D16469" t="s">
        <v>253</v>
      </c>
      <c r="E16469" t="s">
        <v>253</v>
      </c>
      <c r="F16469" t="s">
        <v>254</v>
      </c>
      <c r="G16469" t="s">
        <v>175</v>
      </c>
      <c r="H16469" t="s">
        <v>25</v>
      </c>
      <c r="I16469" t="s">
        <v>366</v>
      </c>
      <c r="J16469" t="s">
        <v>117</v>
      </c>
      <c r="K16469" s="1">
        <v>45405</v>
      </c>
      <c r="L16469">
        <v>60</v>
      </c>
      <c r="M16469">
        <v>1</v>
      </c>
      <c r="N16469" t="s">
        <v>538</v>
      </c>
      <c r="O16469" t="s">
        <v>537</v>
      </c>
      <c r="P16469" t="s">
        <v>638</v>
      </c>
    </row>
    <row r="16470" spans="1:16" x14ac:dyDescent="0.25">
      <c r="A16470" t="s">
        <v>437</v>
      </c>
      <c r="B16470" t="s">
        <v>174</v>
      </c>
      <c r="C16470" t="s">
        <v>252</v>
      </c>
      <c r="D16470" t="s">
        <v>253</v>
      </c>
      <c r="E16470" t="s">
        <v>253</v>
      </c>
      <c r="F16470" t="s">
        <v>254</v>
      </c>
      <c r="G16470" t="s">
        <v>175</v>
      </c>
      <c r="H16470" t="s">
        <v>25</v>
      </c>
      <c r="I16470" t="s">
        <v>366</v>
      </c>
      <c r="J16470" t="s">
        <v>117</v>
      </c>
      <c r="K16470" s="1">
        <v>45406</v>
      </c>
      <c r="L16470">
        <v>60</v>
      </c>
      <c r="M16470">
        <v>1</v>
      </c>
      <c r="N16470" t="s">
        <v>538</v>
      </c>
      <c r="O16470" t="s">
        <v>537</v>
      </c>
      <c r="P16470" t="s">
        <v>638</v>
      </c>
    </row>
    <row r="16471" spans="1:16" x14ac:dyDescent="0.25">
      <c r="A16471" t="s">
        <v>437</v>
      </c>
      <c r="B16471" t="s">
        <v>174</v>
      </c>
      <c r="C16471" t="s">
        <v>252</v>
      </c>
      <c r="D16471" t="s">
        <v>253</v>
      </c>
      <c r="E16471" t="s">
        <v>253</v>
      </c>
      <c r="F16471" t="s">
        <v>254</v>
      </c>
      <c r="G16471" t="s">
        <v>175</v>
      </c>
      <c r="H16471" t="s">
        <v>25</v>
      </c>
      <c r="I16471" t="s">
        <v>366</v>
      </c>
      <c r="J16471" t="s">
        <v>117</v>
      </c>
      <c r="K16471" s="1">
        <v>45407</v>
      </c>
      <c r="L16471">
        <v>60</v>
      </c>
      <c r="M16471">
        <v>1</v>
      </c>
      <c r="N16471" t="s">
        <v>538</v>
      </c>
      <c r="O16471" t="s">
        <v>537</v>
      </c>
      <c r="P16471" t="s">
        <v>638</v>
      </c>
    </row>
    <row r="16472" spans="1:16" x14ac:dyDescent="0.25">
      <c r="A16472" t="s">
        <v>437</v>
      </c>
      <c r="B16472" t="s">
        <v>174</v>
      </c>
      <c r="C16472" t="s">
        <v>252</v>
      </c>
      <c r="D16472" t="s">
        <v>253</v>
      </c>
      <c r="E16472" t="s">
        <v>253</v>
      </c>
      <c r="F16472" t="s">
        <v>254</v>
      </c>
      <c r="G16472" t="s">
        <v>175</v>
      </c>
      <c r="H16472" t="s">
        <v>25</v>
      </c>
      <c r="I16472" t="s">
        <v>366</v>
      </c>
      <c r="J16472" t="s">
        <v>117</v>
      </c>
      <c r="K16472" s="1">
        <v>45411</v>
      </c>
      <c r="L16472">
        <v>30</v>
      </c>
      <c r="M16472">
        <v>2</v>
      </c>
      <c r="N16472" t="s">
        <v>538</v>
      </c>
      <c r="O16472" t="s">
        <v>537</v>
      </c>
      <c r="P16472" t="s">
        <v>638</v>
      </c>
    </row>
    <row r="16473" spans="1:16" x14ac:dyDescent="0.25">
      <c r="A16473" t="s">
        <v>437</v>
      </c>
      <c r="B16473" t="s">
        <v>174</v>
      </c>
      <c r="C16473" t="s">
        <v>252</v>
      </c>
      <c r="D16473" t="s">
        <v>253</v>
      </c>
      <c r="E16473" t="s">
        <v>253</v>
      </c>
      <c r="F16473" t="s">
        <v>254</v>
      </c>
      <c r="G16473" t="s">
        <v>175</v>
      </c>
      <c r="H16473" t="s">
        <v>25</v>
      </c>
      <c r="I16473" t="s">
        <v>366</v>
      </c>
      <c r="J16473" t="s">
        <v>117</v>
      </c>
      <c r="K16473" s="1">
        <v>45412</v>
      </c>
      <c r="L16473">
        <v>30</v>
      </c>
      <c r="M16473">
        <v>2</v>
      </c>
      <c r="N16473" t="s">
        <v>538</v>
      </c>
      <c r="O16473" t="s">
        <v>537</v>
      </c>
      <c r="P16473" t="s">
        <v>638</v>
      </c>
    </row>
    <row r="16474" spans="1:16" x14ac:dyDescent="0.25">
      <c r="A16474" t="s">
        <v>437</v>
      </c>
      <c r="B16474" t="s">
        <v>174</v>
      </c>
      <c r="C16474" t="s">
        <v>252</v>
      </c>
      <c r="D16474" t="s">
        <v>253</v>
      </c>
      <c r="E16474" t="s">
        <v>253</v>
      </c>
      <c r="F16474" t="s">
        <v>254</v>
      </c>
      <c r="G16474" t="s">
        <v>175</v>
      </c>
      <c r="H16474" t="s">
        <v>25</v>
      </c>
      <c r="I16474" t="s">
        <v>366</v>
      </c>
      <c r="J16474" t="s">
        <v>117</v>
      </c>
      <c r="K16474" s="1">
        <v>45413</v>
      </c>
      <c r="L16474">
        <v>30</v>
      </c>
      <c r="M16474">
        <v>2</v>
      </c>
      <c r="N16474" t="s">
        <v>538</v>
      </c>
      <c r="O16474" t="s">
        <v>537</v>
      </c>
      <c r="P16474" t="s">
        <v>638</v>
      </c>
    </row>
    <row r="16475" spans="1:16" x14ac:dyDescent="0.25">
      <c r="A16475" t="s">
        <v>437</v>
      </c>
      <c r="B16475" t="s">
        <v>174</v>
      </c>
      <c r="C16475" t="s">
        <v>252</v>
      </c>
      <c r="D16475" t="s">
        <v>253</v>
      </c>
      <c r="E16475" t="s">
        <v>253</v>
      </c>
      <c r="F16475" t="s">
        <v>254</v>
      </c>
      <c r="G16475" t="s">
        <v>175</v>
      </c>
      <c r="H16475" t="s">
        <v>25</v>
      </c>
      <c r="I16475" t="s">
        <v>366</v>
      </c>
      <c r="J16475" t="s">
        <v>117</v>
      </c>
      <c r="K16475" s="1">
        <v>45414</v>
      </c>
      <c r="L16475">
        <v>30</v>
      </c>
      <c r="M16475">
        <v>2</v>
      </c>
      <c r="N16475" t="s">
        <v>538</v>
      </c>
      <c r="O16475" t="s">
        <v>537</v>
      </c>
      <c r="P16475" t="s">
        <v>638</v>
      </c>
    </row>
    <row r="16476" spans="1:16" x14ac:dyDescent="0.25">
      <c r="A16476" t="s">
        <v>437</v>
      </c>
      <c r="B16476" t="s">
        <v>174</v>
      </c>
      <c r="C16476" t="s">
        <v>252</v>
      </c>
      <c r="D16476" t="s">
        <v>253</v>
      </c>
      <c r="E16476" t="s">
        <v>253</v>
      </c>
      <c r="F16476" t="s">
        <v>254</v>
      </c>
      <c r="G16476" t="s">
        <v>175</v>
      </c>
      <c r="H16476" t="s">
        <v>25</v>
      </c>
      <c r="I16476" t="s">
        <v>366</v>
      </c>
      <c r="J16476" t="s">
        <v>117</v>
      </c>
      <c r="K16476" s="1">
        <v>45427</v>
      </c>
      <c r="L16476">
        <v>30</v>
      </c>
      <c r="M16476">
        <v>4</v>
      </c>
      <c r="N16476" t="s">
        <v>538</v>
      </c>
      <c r="O16476" t="s">
        <v>537</v>
      </c>
      <c r="P16476" t="s">
        <v>638</v>
      </c>
    </row>
    <row r="16477" spans="1:16" x14ac:dyDescent="0.25">
      <c r="A16477" t="s">
        <v>437</v>
      </c>
      <c r="B16477" t="s">
        <v>174</v>
      </c>
      <c r="C16477" t="s">
        <v>252</v>
      </c>
      <c r="D16477" t="s">
        <v>253</v>
      </c>
      <c r="E16477" t="s">
        <v>253</v>
      </c>
      <c r="F16477" t="s">
        <v>254</v>
      </c>
      <c r="G16477" t="s">
        <v>175</v>
      </c>
      <c r="H16477" t="s">
        <v>25</v>
      </c>
      <c r="I16477" t="s">
        <v>255</v>
      </c>
      <c r="J16477" t="s">
        <v>118</v>
      </c>
      <c r="K16477" s="1">
        <v>45405</v>
      </c>
      <c r="L16477">
        <v>30</v>
      </c>
      <c r="M16477">
        <v>1</v>
      </c>
      <c r="N16477" t="s">
        <v>538</v>
      </c>
      <c r="O16477" t="s">
        <v>537</v>
      </c>
      <c r="P16477" t="s">
        <v>638</v>
      </c>
    </row>
    <row r="16478" spans="1:16" x14ac:dyDescent="0.25">
      <c r="A16478" t="s">
        <v>437</v>
      </c>
      <c r="B16478" t="s">
        <v>174</v>
      </c>
      <c r="C16478" t="s">
        <v>252</v>
      </c>
      <c r="D16478" t="s">
        <v>253</v>
      </c>
      <c r="E16478" t="s">
        <v>253</v>
      </c>
      <c r="F16478" t="s">
        <v>254</v>
      </c>
      <c r="G16478" t="s">
        <v>175</v>
      </c>
      <c r="H16478" t="s">
        <v>25</v>
      </c>
      <c r="I16478" t="s">
        <v>255</v>
      </c>
      <c r="J16478" t="s">
        <v>118</v>
      </c>
      <c r="K16478" s="1">
        <v>45420</v>
      </c>
      <c r="L16478">
        <v>30</v>
      </c>
      <c r="M16478">
        <v>3</v>
      </c>
      <c r="N16478" t="s">
        <v>538</v>
      </c>
      <c r="O16478" t="s">
        <v>537</v>
      </c>
      <c r="P16478" t="s">
        <v>638</v>
      </c>
    </row>
    <row r="16479" spans="1:16" x14ac:dyDescent="0.25">
      <c r="A16479" t="s">
        <v>437</v>
      </c>
      <c r="B16479" t="s">
        <v>174</v>
      </c>
      <c r="C16479" t="s">
        <v>252</v>
      </c>
      <c r="D16479" t="s">
        <v>253</v>
      </c>
      <c r="E16479" t="s">
        <v>253</v>
      </c>
      <c r="F16479" t="s">
        <v>254</v>
      </c>
      <c r="G16479" t="s">
        <v>175</v>
      </c>
      <c r="H16479" t="s">
        <v>25</v>
      </c>
      <c r="I16479" t="s">
        <v>181</v>
      </c>
      <c r="J16479" t="s">
        <v>118</v>
      </c>
      <c r="K16479" s="1">
        <v>45413</v>
      </c>
      <c r="L16479">
        <v>30</v>
      </c>
      <c r="M16479">
        <v>2</v>
      </c>
      <c r="N16479" t="s">
        <v>538</v>
      </c>
      <c r="O16479" t="s">
        <v>537</v>
      </c>
      <c r="P16479" t="s">
        <v>638</v>
      </c>
    </row>
    <row r="16480" spans="1:16" x14ac:dyDescent="0.25">
      <c r="A16480" t="s">
        <v>437</v>
      </c>
      <c r="B16480" t="s">
        <v>174</v>
      </c>
      <c r="C16480" t="s">
        <v>252</v>
      </c>
      <c r="D16480" t="s">
        <v>253</v>
      </c>
      <c r="E16480" t="s">
        <v>253</v>
      </c>
      <c r="F16480" t="s">
        <v>254</v>
      </c>
      <c r="G16480" t="s">
        <v>175</v>
      </c>
      <c r="H16480" t="s">
        <v>25</v>
      </c>
      <c r="I16480" t="s">
        <v>181</v>
      </c>
      <c r="J16480" t="s">
        <v>118</v>
      </c>
      <c r="K16480" s="1">
        <v>45414</v>
      </c>
      <c r="L16480">
        <v>60</v>
      </c>
      <c r="M16480">
        <v>2</v>
      </c>
      <c r="N16480" t="s">
        <v>538</v>
      </c>
      <c r="O16480" t="s">
        <v>537</v>
      </c>
      <c r="P16480" t="s">
        <v>638</v>
      </c>
    </row>
    <row r="16481" spans="1:16" x14ac:dyDescent="0.25">
      <c r="A16481" t="s">
        <v>437</v>
      </c>
      <c r="B16481" t="s">
        <v>174</v>
      </c>
      <c r="C16481" t="s">
        <v>252</v>
      </c>
      <c r="D16481" t="s">
        <v>253</v>
      </c>
      <c r="E16481" t="s">
        <v>253</v>
      </c>
      <c r="F16481" t="s">
        <v>254</v>
      </c>
      <c r="G16481" t="s">
        <v>175</v>
      </c>
      <c r="H16481" t="s">
        <v>25</v>
      </c>
      <c r="I16481" t="s">
        <v>181</v>
      </c>
      <c r="J16481" t="s">
        <v>118</v>
      </c>
      <c r="K16481" s="1">
        <v>45415</v>
      </c>
      <c r="L16481">
        <v>60</v>
      </c>
      <c r="M16481">
        <v>2</v>
      </c>
      <c r="N16481" t="s">
        <v>538</v>
      </c>
      <c r="O16481" t="s">
        <v>537</v>
      </c>
      <c r="P16481" t="s">
        <v>638</v>
      </c>
    </row>
    <row r="16482" spans="1:16" x14ac:dyDescent="0.25">
      <c r="A16482" t="s">
        <v>437</v>
      </c>
      <c r="B16482" t="s">
        <v>174</v>
      </c>
      <c r="C16482" t="s">
        <v>252</v>
      </c>
      <c r="D16482" t="s">
        <v>253</v>
      </c>
      <c r="E16482" t="s">
        <v>253</v>
      </c>
      <c r="F16482" t="s">
        <v>254</v>
      </c>
      <c r="G16482" t="s">
        <v>175</v>
      </c>
      <c r="H16482" t="s">
        <v>25</v>
      </c>
      <c r="I16482" t="s">
        <v>181</v>
      </c>
      <c r="J16482" t="s">
        <v>118</v>
      </c>
      <c r="K16482" s="1">
        <v>45421</v>
      </c>
      <c r="L16482">
        <v>30</v>
      </c>
      <c r="M16482">
        <v>3</v>
      </c>
      <c r="N16482" t="s">
        <v>538</v>
      </c>
      <c r="O16482" t="s">
        <v>537</v>
      </c>
      <c r="P16482" t="s">
        <v>638</v>
      </c>
    </row>
    <row r="16483" spans="1:16" x14ac:dyDescent="0.25">
      <c r="A16483" t="s">
        <v>437</v>
      </c>
      <c r="B16483" t="s">
        <v>174</v>
      </c>
      <c r="C16483" t="s">
        <v>252</v>
      </c>
      <c r="D16483" t="s">
        <v>253</v>
      </c>
      <c r="E16483" t="s">
        <v>253</v>
      </c>
      <c r="F16483" t="s">
        <v>254</v>
      </c>
      <c r="G16483" t="s">
        <v>175</v>
      </c>
      <c r="H16483" t="s">
        <v>25</v>
      </c>
      <c r="I16483" t="s">
        <v>181</v>
      </c>
      <c r="J16483" t="s">
        <v>118</v>
      </c>
      <c r="K16483" s="1">
        <v>45427</v>
      </c>
      <c r="L16483">
        <v>60</v>
      </c>
      <c r="M16483">
        <v>4</v>
      </c>
      <c r="N16483" t="s">
        <v>538</v>
      </c>
      <c r="O16483" t="s">
        <v>537</v>
      </c>
      <c r="P16483" t="s">
        <v>638</v>
      </c>
    </row>
    <row r="16484" spans="1:16" x14ac:dyDescent="0.25">
      <c r="A16484" t="s">
        <v>437</v>
      </c>
      <c r="B16484" t="s">
        <v>174</v>
      </c>
      <c r="C16484" t="s">
        <v>252</v>
      </c>
      <c r="D16484" t="s">
        <v>253</v>
      </c>
      <c r="E16484" t="s">
        <v>253</v>
      </c>
      <c r="F16484" t="s">
        <v>254</v>
      </c>
      <c r="G16484" t="s">
        <v>175</v>
      </c>
      <c r="H16484" t="s">
        <v>176</v>
      </c>
      <c r="I16484" t="s">
        <v>201</v>
      </c>
      <c r="J16484" t="s">
        <v>117</v>
      </c>
      <c r="K16484" s="1">
        <v>45421</v>
      </c>
      <c r="L16484">
        <v>60</v>
      </c>
      <c r="M16484">
        <v>3</v>
      </c>
      <c r="N16484" t="s">
        <v>538</v>
      </c>
      <c r="O16484" t="s">
        <v>537</v>
      </c>
      <c r="P16484" t="s">
        <v>638</v>
      </c>
    </row>
    <row r="16485" spans="1:16" x14ac:dyDescent="0.25">
      <c r="A16485" t="s">
        <v>437</v>
      </c>
      <c r="B16485" t="s">
        <v>174</v>
      </c>
      <c r="C16485" t="s">
        <v>252</v>
      </c>
      <c r="D16485" t="s">
        <v>253</v>
      </c>
      <c r="E16485" t="s">
        <v>253</v>
      </c>
      <c r="F16485" t="s">
        <v>254</v>
      </c>
      <c r="G16485" t="s">
        <v>175</v>
      </c>
      <c r="H16485" t="s">
        <v>176</v>
      </c>
      <c r="I16485" t="s">
        <v>201</v>
      </c>
      <c r="J16485" t="s">
        <v>117</v>
      </c>
      <c r="K16485" s="1">
        <v>45422</v>
      </c>
      <c r="L16485">
        <v>60</v>
      </c>
      <c r="M16485">
        <v>3</v>
      </c>
      <c r="N16485" t="s">
        <v>538</v>
      </c>
      <c r="O16485" t="s">
        <v>537</v>
      </c>
      <c r="P16485" t="s">
        <v>638</v>
      </c>
    </row>
    <row r="16486" spans="1:16" x14ac:dyDescent="0.25">
      <c r="A16486" t="s">
        <v>437</v>
      </c>
      <c r="B16486" t="s">
        <v>174</v>
      </c>
      <c r="C16486" t="s">
        <v>252</v>
      </c>
      <c r="D16486" t="s">
        <v>253</v>
      </c>
      <c r="E16486" t="s">
        <v>253</v>
      </c>
      <c r="F16486" t="s">
        <v>254</v>
      </c>
      <c r="G16486" t="s">
        <v>175</v>
      </c>
      <c r="H16486" t="s">
        <v>176</v>
      </c>
      <c r="I16486" t="s">
        <v>201</v>
      </c>
      <c r="J16486" t="s">
        <v>117</v>
      </c>
      <c r="K16486" s="1">
        <v>45425</v>
      </c>
      <c r="L16486">
        <v>60</v>
      </c>
      <c r="M16486">
        <v>4</v>
      </c>
      <c r="N16486" t="s">
        <v>538</v>
      </c>
      <c r="O16486" t="s">
        <v>537</v>
      </c>
      <c r="P16486" t="s">
        <v>638</v>
      </c>
    </row>
    <row r="16487" spans="1:16" x14ac:dyDescent="0.25">
      <c r="A16487" t="s">
        <v>437</v>
      </c>
      <c r="B16487" t="s">
        <v>174</v>
      </c>
      <c r="C16487" t="s">
        <v>252</v>
      </c>
      <c r="D16487" t="s">
        <v>253</v>
      </c>
      <c r="E16487" t="s">
        <v>253</v>
      </c>
      <c r="F16487" t="s">
        <v>254</v>
      </c>
      <c r="G16487" t="s">
        <v>175</v>
      </c>
      <c r="H16487" t="s">
        <v>176</v>
      </c>
      <c r="I16487" t="s">
        <v>201</v>
      </c>
      <c r="J16487" t="s">
        <v>117</v>
      </c>
      <c r="K16487" s="1">
        <v>45426</v>
      </c>
      <c r="L16487">
        <v>60</v>
      </c>
      <c r="M16487">
        <v>4</v>
      </c>
      <c r="N16487" t="s">
        <v>538</v>
      </c>
      <c r="O16487" t="s">
        <v>537</v>
      </c>
      <c r="P16487" t="s">
        <v>638</v>
      </c>
    </row>
    <row r="16488" spans="1:16" x14ac:dyDescent="0.25">
      <c r="A16488" t="s">
        <v>437</v>
      </c>
      <c r="B16488" t="s">
        <v>174</v>
      </c>
      <c r="C16488" t="s">
        <v>252</v>
      </c>
      <c r="D16488" t="s">
        <v>253</v>
      </c>
      <c r="E16488" t="s">
        <v>253</v>
      </c>
      <c r="F16488" t="s">
        <v>254</v>
      </c>
      <c r="G16488" t="s">
        <v>175</v>
      </c>
      <c r="H16488" t="s">
        <v>176</v>
      </c>
      <c r="I16488" t="s">
        <v>201</v>
      </c>
      <c r="J16488" t="s">
        <v>117</v>
      </c>
      <c r="K16488" s="1">
        <v>45427</v>
      </c>
      <c r="L16488">
        <v>60</v>
      </c>
      <c r="M16488">
        <v>4</v>
      </c>
      <c r="N16488" t="s">
        <v>538</v>
      </c>
      <c r="O16488" t="s">
        <v>537</v>
      </c>
      <c r="P16488" t="s">
        <v>638</v>
      </c>
    </row>
    <row r="16489" spans="1:16" x14ac:dyDescent="0.25">
      <c r="A16489" t="s">
        <v>437</v>
      </c>
      <c r="B16489" t="s">
        <v>174</v>
      </c>
      <c r="C16489" t="s">
        <v>252</v>
      </c>
      <c r="D16489" t="s">
        <v>253</v>
      </c>
      <c r="E16489" t="s">
        <v>253</v>
      </c>
      <c r="F16489" t="s">
        <v>254</v>
      </c>
      <c r="G16489" t="s">
        <v>175</v>
      </c>
      <c r="H16489" t="s">
        <v>183</v>
      </c>
      <c r="I16489" t="s">
        <v>184</v>
      </c>
      <c r="J16489" t="s">
        <v>117</v>
      </c>
      <c r="K16489" s="1">
        <v>45405</v>
      </c>
      <c r="L16489">
        <v>30</v>
      </c>
      <c r="M16489">
        <v>1</v>
      </c>
      <c r="N16489" t="s">
        <v>538</v>
      </c>
      <c r="O16489" t="s">
        <v>537</v>
      </c>
      <c r="P16489" t="s">
        <v>638</v>
      </c>
    </row>
    <row r="16490" spans="1:16" x14ac:dyDescent="0.25">
      <c r="A16490" t="s">
        <v>437</v>
      </c>
      <c r="B16490" t="s">
        <v>174</v>
      </c>
      <c r="C16490" t="s">
        <v>252</v>
      </c>
      <c r="D16490" t="s">
        <v>253</v>
      </c>
      <c r="E16490" t="s">
        <v>253</v>
      </c>
      <c r="F16490" t="s">
        <v>254</v>
      </c>
      <c r="G16490" t="s">
        <v>175</v>
      </c>
      <c r="H16490" t="s">
        <v>183</v>
      </c>
      <c r="I16490" t="s">
        <v>184</v>
      </c>
      <c r="J16490" t="s">
        <v>117</v>
      </c>
      <c r="K16490" s="1">
        <v>45412</v>
      </c>
      <c r="L16490">
        <v>30</v>
      </c>
      <c r="M16490">
        <v>2</v>
      </c>
      <c r="N16490" t="s">
        <v>538</v>
      </c>
      <c r="O16490" t="s">
        <v>537</v>
      </c>
      <c r="P16490" t="s">
        <v>638</v>
      </c>
    </row>
    <row r="16491" spans="1:16" x14ac:dyDescent="0.25">
      <c r="A16491" t="s">
        <v>437</v>
      </c>
      <c r="B16491" t="s">
        <v>174</v>
      </c>
      <c r="C16491" t="s">
        <v>252</v>
      </c>
      <c r="D16491" t="s">
        <v>253</v>
      </c>
      <c r="E16491" t="s">
        <v>253</v>
      </c>
      <c r="F16491" t="s">
        <v>254</v>
      </c>
      <c r="G16491" t="s">
        <v>175</v>
      </c>
      <c r="H16491" t="s">
        <v>183</v>
      </c>
      <c r="I16491" t="s">
        <v>184</v>
      </c>
      <c r="J16491" t="s">
        <v>117</v>
      </c>
      <c r="K16491" s="1">
        <v>45414</v>
      </c>
      <c r="L16491">
        <v>90</v>
      </c>
      <c r="M16491">
        <v>2</v>
      </c>
      <c r="N16491" t="s">
        <v>538</v>
      </c>
      <c r="O16491" t="s">
        <v>537</v>
      </c>
      <c r="P16491" t="s">
        <v>638</v>
      </c>
    </row>
    <row r="16492" spans="1:16" x14ac:dyDescent="0.25">
      <c r="A16492" t="s">
        <v>437</v>
      </c>
      <c r="B16492" t="s">
        <v>174</v>
      </c>
      <c r="C16492" t="s">
        <v>252</v>
      </c>
      <c r="D16492" t="s">
        <v>253</v>
      </c>
      <c r="E16492" t="s">
        <v>253</v>
      </c>
      <c r="F16492" t="s">
        <v>254</v>
      </c>
      <c r="G16492" t="s">
        <v>175</v>
      </c>
      <c r="H16492" t="s">
        <v>183</v>
      </c>
      <c r="I16492" t="s">
        <v>184</v>
      </c>
      <c r="J16492" t="s">
        <v>117</v>
      </c>
      <c r="K16492" s="1">
        <v>45415</v>
      </c>
      <c r="L16492">
        <v>30</v>
      </c>
      <c r="M16492">
        <v>2</v>
      </c>
      <c r="N16492" t="s">
        <v>538</v>
      </c>
      <c r="O16492" t="s">
        <v>537</v>
      </c>
      <c r="P16492" t="s">
        <v>638</v>
      </c>
    </row>
    <row r="16493" spans="1:16" x14ac:dyDescent="0.25">
      <c r="A16493" t="s">
        <v>437</v>
      </c>
      <c r="B16493" t="s">
        <v>174</v>
      </c>
      <c r="C16493" t="s">
        <v>252</v>
      </c>
      <c r="D16493" t="s">
        <v>253</v>
      </c>
      <c r="E16493" t="s">
        <v>253</v>
      </c>
      <c r="F16493" t="s">
        <v>254</v>
      </c>
      <c r="G16493" t="s">
        <v>175</v>
      </c>
      <c r="H16493" t="s">
        <v>183</v>
      </c>
      <c r="I16493" t="s">
        <v>184</v>
      </c>
      <c r="J16493" t="s">
        <v>117</v>
      </c>
      <c r="K16493" s="1">
        <v>45418</v>
      </c>
      <c r="L16493">
        <v>60</v>
      </c>
      <c r="M16493">
        <v>3</v>
      </c>
      <c r="N16493" t="s">
        <v>538</v>
      </c>
      <c r="O16493" t="s">
        <v>537</v>
      </c>
      <c r="P16493" t="s">
        <v>638</v>
      </c>
    </row>
    <row r="16494" spans="1:16" x14ac:dyDescent="0.25">
      <c r="A16494" t="s">
        <v>437</v>
      </c>
      <c r="B16494" t="s">
        <v>174</v>
      </c>
      <c r="C16494" t="s">
        <v>252</v>
      </c>
      <c r="D16494" t="s">
        <v>253</v>
      </c>
      <c r="E16494" t="s">
        <v>253</v>
      </c>
      <c r="F16494" t="s">
        <v>254</v>
      </c>
      <c r="G16494" t="s">
        <v>175</v>
      </c>
      <c r="H16494" t="s">
        <v>183</v>
      </c>
      <c r="I16494" t="s">
        <v>184</v>
      </c>
      <c r="J16494" t="s">
        <v>117</v>
      </c>
      <c r="K16494" s="1">
        <v>45419</v>
      </c>
      <c r="L16494">
        <v>60</v>
      </c>
      <c r="M16494">
        <v>3</v>
      </c>
      <c r="N16494" t="s">
        <v>538</v>
      </c>
      <c r="O16494" t="s">
        <v>537</v>
      </c>
      <c r="P16494" t="s">
        <v>638</v>
      </c>
    </row>
    <row r="16495" spans="1:16" x14ac:dyDescent="0.25">
      <c r="A16495" t="s">
        <v>437</v>
      </c>
      <c r="B16495" t="s">
        <v>174</v>
      </c>
      <c r="C16495" t="s">
        <v>252</v>
      </c>
      <c r="D16495" t="s">
        <v>253</v>
      </c>
      <c r="E16495" t="s">
        <v>253</v>
      </c>
      <c r="F16495" t="s">
        <v>254</v>
      </c>
      <c r="G16495" t="s">
        <v>175</v>
      </c>
      <c r="H16495" t="s">
        <v>183</v>
      </c>
      <c r="I16495" t="s">
        <v>184</v>
      </c>
      <c r="J16495" t="s">
        <v>117</v>
      </c>
      <c r="K16495" s="1">
        <v>45421</v>
      </c>
      <c r="L16495">
        <v>60</v>
      </c>
      <c r="M16495">
        <v>3</v>
      </c>
      <c r="N16495" t="s">
        <v>538</v>
      </c>
      <c r="O16495" t="s">
        <v>537</v>
      </c>
      <c r="P16495" t="s">
        <v>638</v>
      </c>
    </row>
    <row r="16496" spans="1:16" x14ac:dyDescent="0.25">
      <c r="A16496" t="s">
        <v>437</v>
      </c>
      <c r="B16496" t="s">
        <v>174</v>
      </c>
      <c r="C16496" t="s">
        <v>252</v>
      </c>
      <c r="D16496" t="s">
        <v>253</v>
      </c>
      <c r="E16496" t="s">
        <v>253</v>
      </c>
      <c r="F16496" t="s">
        <v>254</v>
      </c>
      <c r="G16496" t="s">
        <v>175</v>
      </c>
      <c r="H16496" t="s">
        <v>183</v>
      </c>
      <c r="I16496" t="s">
        <v>184</v>
      </c>
      <c r="J16496" t="s">
        <v>117</v>
      </c>
      <c r="K16496" s="1">
        <v>45422</v>
      </c>
      <c r="L16496">
        <v>60</v>
      </c>
      <c r="M16496">
        <v>3</v>
      </c>
      <c r="N16496" t="s">
        <v>538</v>
      </c>
      <c r="O16496" t="s">
        <v>537</v>
      </c>
      <c r="P16496" t="s">
        <v>638</v>
      </c>
    </row>
    <row r="16497" spans="1:16" x14ac:dyDescent="0.25">
      <c r="A16497" t="s">
        <v>437</v>
      </c>
      <c r="B16497" t="s">
        <v>174</v>
      </c>
      <c r="C16497" t="s">
        <v>252</v>
      </c>
      <c r="D16497" t="s">
        <v>253</v>
      </c>
      <c r="E16497" t="s">
        <v>253</v>
      </c>
      <c r="F16497" t="s">
        <v>254</v>
      </c>
      <c r="G16497" t="s">
        <v>175</v>
      </c>
      <c r="H16497" t="s">
        <v>183</v>
      </c>
      <c r="I16497" t="s">
        <v>184</v>
      </c>
      <c r="J16497" t="s">
        <v>117</v>
      </c>
      <c r="K16497" s="1">
        <v>45425</v>
      </c>
      <c r="L16497">
        <v>60</v>
      </c>
      <c r="M16497">
        <v>4</v>
      </c>
      <c r="N16497" t="s">
        <v>538</v>
      </c>
      <c r="O16497" t="s">
        <v>537</v>
      </c>
      <c r="P16497" t="s">
        <v>638</v>
      </c>
    </row>
    <row r="16498" spans="1:16" x14ac:dyDescent="0.25">
      <c r="A16498" t="s">
        <v>437</v>
      </c>
      <c r="B16498" t="s">
        <v>174</v>
      </c>
      <c r="C16498" t="s">
        <v>252</v>
      </c>
      <c r="D16498" t="s">
        <v>253</v>
      </c>
      <c r="E16498" t="s">
        <v>253</v>
      </c>
      <c r="F16498" t="s">
        <v>254</v>
      </c>
      <c r="G16498" t="s">
        <v>175</v>
      </c>
      <c r="H16498" t="s">
        <v>183</v>
      </c>
      <c r="I16498" t="s">
        <v>184</v>
      </c>
      <c r="J16498" t="s">
        <v>117</v>
      </c>
      <c r="K16498" s="1">
        <v>45426</v>
      </c>
      <c r="L16498">
        <v>60</v>
      </c>
      <c r="M16498">
        <v>4</v>
      </c>
      <c r="N16498" t="s">
        <v>538</v>
      </c>
      <c r="O16498" t="s">
        <v>537</v>
      </c>
      <c r="P16498" t="s">
        <v>638</v>
      </c>
    </row>
    <row r="16499" spans="1:16" x14ac:dyDescent="0.25">
      <c r="A16499" t="s">
        <v>437</v>
      </c>
      <c r="B16499" t="s">
        <v>174</v>
      </c>
      <c r="C16499" t="s">
        <v>252</v>
      </c>
      <c r="D16499" t="s">
        <v>253</v>
      </c>
      <c r="E16499" t="s">
        <v>253</v>
      </c>
      <c r="F16499" t="s">
        <v>254</v>
      </c>
      <c r="G16499" t="s">
        <v>175</v>
      </c>
      <c r="H16499" t="s">
        <v>183</v>
      </c>
      <c r="I16499" t="s">
        <v>184</v>
      </c>
      <c r="J16499" t="s">
        <v>117</v>
      </c>
      <c r="K16499" s="1">
        <v>45427</v>
      </c>
      <c r="L16499">
        <v>60</v>
      </c>
      <c r="M16499">
        <v>4</v>
      </c>
      <c r="N16499" t="s">
        <v>538</v>
      </c>
      <c r="O16499" t="s">
        <v>537</v>
      </c>
      <c r="P16499" t="s">
        <v>638</v>
      </c>
    </row>
    <row r="16500" spans="1:16" x14ac:dyDescent="0.25">
      <c r="A16500" t="s">
        <v>437</v>
      </c>
      <c r="B16500" t="s">
        <v>174</v>
      </c>
      <c r="C16500" t="s">
        <v>252</v>
      </c>
      <c r="D16500" t="s">
        <v>253</v>
      </c>
      <c r="E16500" t="s">
        <v>253</v>
      </c>
      <c r="F16500" t="s">
        <v>254</v>
      </c>
      <c r="G16500" t="s">
        <v>175</v>
      </c>
      <c r="H16500" t="s">
        <v>183</v>
      </c>
      <c r="I16500" t="s">
        <v>185</v>
      </c>
      <c r="J16500" t="s">
        <v>118</v>
      </c>
      <c r="K16500" s="1">
        <v>45404</v>
      </c>
      <c r="L16500">
        <v>30</v>
      </c>
      <c r="M16500">
        <v>1</v>
      </c>
      <c r="N16500" t="s">
        <v>538</v>
      </c>
      <c r="O16500" t="s">
        <v>537</v>
      </c>
      <c r="P16500" t="s">
        <v>638</v>
      </c>
    </row>
    <row r="16501" spans="1:16" x14ac:dyDescent="0.25">
      <c r="A16501" t="s">
        <v>437</v>
      </c>
      <c r="B16501" t="s">
        <v>174</v>
      </c>
      <c r="C16501" t="s">
        <v>252</v>
      </c>
      <c r="D16501" t="s">
        <v>253</v>
      </c>
      <c r="E16501" t="s">
        <v>253</v>
      </c>
      <c r="F16501" t="s">
        <v>254</v>
      </c>
      <c r="G16501" t="s">
        <v>175</v>
      </c>
      <c r="H16501" t="s">
        <v>183</v>
      </c>
      <c r="I16501" t="s">
        <v>185</v>
      </c>
      <c r="J16501" t="s">
        <v>118</v>
      </c>
      <c r="K16501" s="1">
        <v>45405</v>
      </c>
      <c r="L16501">
        <v>30</v>
      </c>
      <c r="M16501">
        <v>1</v>
      </c>
      <c r="N16501" t="s">
        <v>538</v>
      </c>
      <c r="O16501" t="s">
        <v>537</v>
      </c>
      <c r="P16501" t="s">
        <v>638</v>
      </c>
    </row>
    <row r="16502" spans="1:16" x14ac:dyDescent="0.25">
      <c r="A16502" t="s">
        <v>437</v>
      </c>
      <c r="B16502" t="s">
        <v>174</v>
      </c>
      <c r="C16502" t="s">
        <v>252</v>
      </c>
      <c r="D16502" t="s">
        <v>253</v>
      </c>
      <c r="E16502" t="s">
        <v>253</v>
      </c>
      <c r="F16502" t="s">
        <v>254</v>
      </c>
      <c r="G16502" t="s">
        <v>175</v>
      </c>
      <c r="H16502" t="s">
        <v>183</v>
      </c>
      <c r="I16502" t="s">
        <v>185</v>
      </c>
      <c r="J16502" t="s">
        <v>118</v>
      </c>
      <c r="K16502" s="1">
        <v>45408</v>
      </c>
      <c r="L16502">
        <v>60</v>
      </c>
      <c r="M16502">
        <v>1</v>
      </c>
      <c r="N16502" t="s">
        <v>538</v>
      </c>
      <c r="O16502" t="s">
        <v>537</v>
      </c>
      <c r="P16502" t="s">
        <v>638</v>
      </c>
    </row>
    <row r="16503" spans="1:16" x14ac:dyDescent="0.25">
      <c r="A16503" t="s">
        <v>437</v>
      </c>
      <c r="B16503" t="s">
        <v>174</v>
      </c>
      <c r="C16503" t="s">
        <v>252</v>
      </c>
      <c r="D16503" t="s">
        <v>253</v>
      </c>
      <c r="E16503" t="s">
        <v>253</v>
      </c>
      <c r="F16503" t="s">
        <v>254</v>
      </c>
      <c r="G16503" t="s">
        <v>175</v>
      </c>
      <c r="H16503" t="s">
        <v>183</v>
      </c>
      <c r="I16503" t="s">
        <v>185</v>
      </c>
      <c r="J16503" t="s">
        <v>118</v>
      </c>
      <c r="K16503" s="1">
        <v>45415</v>
      </c>
      <c r="L16503">
        <v>60</v>
      </c>
      <c r="M16503">
        <v>2</v>
      </c>
      <c r="N16503" t="s">
        <v>538</v>
      </c>
      <c r="O16503" t="s">
        <v>537</v>
      </c>
      <c r="P16503" t="s">
        <v>638</v>
      </c>
    </row>
    <row r="16504" spans="1:16" x14ac:dyDescent="0.25">
      <c r="A16504" t="s">
        <v>437</v>
      </c>
      <c r="B16504" t="s">
        <v>174</v>
      </c>
      <c r="C16504" t="s">
        <v>252</v>
      </c>
      <c r="D16504" t="s">
        <v>253</v>
      </c>
      <c r="E16504" t="s">
        <v>253</v>
      </c>
      <c r="F16504" t="s">
        <v>254</v>
      </c>
      <c r="G16504" t="s">
        <v>175</v>
      </c>
      <c r="H16504" t="s">
        <v>183</v>
      </c>
      <c r="I16504" t="s">
        <v>185</v>
      </c>
      <c r="J16504" t="s">
        <v>118</v>
      </c>
      <c r="K16504" s="1">
        <v>45419</v>
      </c>
      <c r="L16504">
        <v>90</v>
      </c>
      <c r="M16504">
        <v>3</v>
      </c>
      <c r="N16504" t="s">
        <v>538</v>
      </c>
      <c r="O16504" t="s">
        <v>537</v>
      </c>
      <c r="P16504" t="s">
        <v>638</v>
      </c>
    </row>
    <row r="16505" spans="1:16" x14ac:dyDescent="0.25">
      <c r="A16505" t="s">
        <v>437</v>
      </c>
      <c r="B16505" t="s">
        <v>174</v>
      </c>
      <c r="C16505" t="s">
        <v>252</v>
      </c>
      <c r="D16505" t="s">
        <v>253</v>
      </c>
      <c r="E16505" t="s">
        <v>253</v>
      </c>
      <c r="F16505" t="s">
        <v>254</v>
      </c>
      <c r="G16505" t="s">
        <v>175</v>
      </c>
      <c r="H16505" t="s">
        <v>183</v>
      </c>
      <c r="I16505" t="s">
        <v>185</v>
      </c>
      <c r="J16505" t="s">
        <v>118</v>
      </c>
      <c r="K16505" s="1">
        <v>45421</v>
      </c>
      <c r="L16505">
        <v>60</v>
      </c>
      <c r="M16505">
        <v>3</v>
      </c>
      <c r="N16505" t="s">
        <v>538</v>
      </c>
      <c r="O16505" t="s">
        <v>537</v>
      </c>
      <c r="P16505" t="s">
        <v>638</v>
      </c>
    </row>
    <row r="16506" spans="1:16" x14ac:dyDescent="0.25">
      <c r="A16506" t="s">
        <v>437</v>
      </c>
      <c r="B16506" t="s">
        <v>174</v>
      </c>
      <c r="C16506" t="s">
        <v>252</v>
      </c>
      <c r="D16506" t="s">
        <v>253</v>
      </c>
      <c r="E16506" t="s">
        <v>253</v>
      </c>
      <c r="F16506" t="s">
        <v>254</v>
      </c>
      <c r="G16506" t="s">
        <v>175</v>
      </c>
      <c r="H16506" t="s">
        <v>183</v>
      </c>
      <c r="I16506" t="s">
        <v>185</v>
      </c>
      <c r="J16506" t="s">
        <v>118</v>
      </c>
      <c r="K16506" s="1">
        <v>45422</v>
      </c>
      <c r="L16506">
        <v>60</v>
      </c>
      <c r="M16506">
        <v>3</v>
      </c>
      <c r="N16506" t="s">
        <v>538</v>
      </c>
      <c r="O16506" t="s">
        <v>537</v>
      </c>
      <c r="P16506" t="s">
        <v>638</v>
      </c>
    </row>
    <row r="16507" spans="1:16" x14ac:dyDescent="0.25">
      <c r="A16507" t="s">
        <v>437</v>
      </c>
      <c r="B16507" t="s">
        <v>174</v>
      </c>
      <c r="C16507" t="s">
        <v>252</v>
      </c>
      <c r="D16507" t="s">
        <v>253</v>
      </c>
      <c r="E16507" t="s">
        <v>253</v>
      </c>
      <c r="F16507" t="s">
        <v>254</v>
      </c>
      <c r="G16507" t="s">
        <v>175</v>
      </c>
      <c r="H16507" t="s">
        <v>183</v>
      </c>
      <c r="I16507" t="s">
        <v>185</v>
      </c>
      <c r="J16507" t="s">
        <v>118</v>
      </c>
      <c r="K16507" s="1">
        <v>45425</v>
      </c>
      <c r="L16507">
        <v>60</v>
      </c>
      <c r="M16507">
        <v>4</v>
      </c>
      <c r="N16507" t="s">
        <v>538</v>
      </c>
      <c r="O16507" t="s">
        <v>537</v>
      </c>
      <c r="P16507" t="s">
        <v>638</v>
      </c>
    </row>
    <row r="16508" spans="1:16" x14ac:dyDescent="0.25">
      <c r="A16508" t="s">
        <v>437</v>
      </c>
      <c r="B16508" t="s">
        <v>174</v>
      </c>
      <c r="C16508" t="s">
        <v>252</v>
      </c>
      <c r="D16508" t="s">
        <v>253</v>
      </c>
      <c r="E16508" t="s">
        <v>253</v>
      </c>
      <c r="F16508" t="s">
        <v>254</v>
      </c>
      <c r="G16508" t="s">
        <v>175</v>
      </c>
      <c r="H16508" t="s">
        <v>183</v>
      </c>
      <c r="I16508" t="s">
        <v>185</v>
      </c>
      <c r="J16508" t="s">
        <v>118</v>
      </c>
      <c r="K16508" s="1">
        <v>45426</v>
      </c>
      <c r="L16508">
        <v>60</v>
      </c>
      <c r="M16508">
        <v>4</v>
      </c>
      <c r="N16508" t="s">
        <v>538</v>
      </c>
      <c r="O16508" t="s">
        <v>537</v>
      </c>
      <c r="P16508" t="s">
        <v>638</v>
      </c>
    </row>
    <row r="16509" spans="1:16" x14ac:dyDescent="0.25">
      <c r="A16509" t="s">
        <v>437</v>
      </c>
      <c r="B16509" t="s">
        <v>174</v>
      </c>
      <c r="C16509" t="s">
        <v>252</v>
      </c>
      <c r="D16509" t="s">
        <v>253</v>
      </c>
      <c r="E16509" t="s">
        <v>253</v>
      </c>
      <c r="F16509" t="s">
        <v>254</v>
      </c>
      <c r="G16509" t="s">
        <v>175</v>
      </c>
      <c r="H16509" t="s">
        <v>183</v>
      </c>
      <c r="I16509" t="s">
        <v>185</v>
      </c>
      <c r="J16509" t="s">
        <v>118</v>
      </c>
      <c r="K16509" s="1">
        <v>45427</v>
      </c>
      <c r="L16509">
        <v>60</v>
      </c>
      <c r="M16509">
        <v>4</v>
      </c>
      <c r="N16509" t="s">
        <v>538</v>
      </c>
      <c r="O16509" t="s">
        <v>537</v>
      </c>
      <c r="P16509" t="s">
        <v>638</v>
      </c>
    </row>
    <row r="16510" spans="1:16" x14ac:dyDescent="0.25">
      <c r="A16510" t="s">
        <v>437</v>
      </c>
      <c r="B16510" t="s">
        <v>174</v>
      </c>
      <c r="C16510" t="s">
        <v>252</v>
      </c>
      <c r="D16510" t="s">
        <v>253</v>
      </c>
      <c r="E16510" t="s">
        <v>253</v>
      </c>
      <c r="F16510" t="s">
        <v>254</v>
      </c>
      <c r="G16510" t="s">
        <v>175</v>
      </c>
      <c r="H16510" t="s">
        <v>183</v>
      </c>
      <c r="I16510" t="s">
        <v>71</v>
      </c>
      <c r="J16510" t="s">
        <v>191</v>
      </c>
      <c r="K16510" s="1">
        <v>45405</v>
      </c>
      <c r="L16510">
        <v>90</v>
      </c>
      <c r="M16510">
        <v>1</v>
      </c>
      <c r="N16510" t="s">
        <v>538</v>
      </c>
      <c r="O16510" t="s">
        <v>537</v>
      </c>
      <c r="P16510" t="s">
        <v>638</v>
      </c>
    </row>
    <row r="16511" spans="1:16" x14ac:dyDescent="0.25">
      <c r="A16511" t="s">
        <v>437</v>
      </c>
      <c r="B16511" t="s">
        <v>174</v>
      </c>
      <c r="C16511" t="s">
        <v>252</v>
      </c>
      <c r="D16511" t="s">
        <v>253</v>
      </c>
      <c r="E16511" t="s">
        <v>253</v>
      </c>
      <c r="F16511" t="s">
        <v>254</v>
      </c>
      <c r="G16511" t="s">
        <v>175</v>
      </c>
      <c r="H16511" t="s">
        <v>183</v>
      </c>
      <c r="I16511" t="s">
        <v>71</v>
      </c>
      <c r="J16511" t="s">
        <v>191</v>
      </c>
      <c r="K16511" s="1">
        <v>45412</v>
      </c>
      <c r="L16511">
        <v>120</v>
      </c>
      <c r="M16511">
        <v>2</v>
      </c>
      <c r="N16511" t="s">
        <v>538</v>
      </c>
      <c r="O16511" t="s">
        <v>537</v>
      </c>
      <c r="P16511" t="s">
        <v>638</v>
      </c>
    </row>
    <row r="16512" spans="1:16" x14ac:dyDescent="0.25">
      <c r="A16512" t="s">
        <v>437</v>
      </c>
      <c r="B16512" t="s">
        <v>174</v>
      </c>
      <c r="C16512" t="s">
        <v>252</v>
      </c>
      <c r="D16512" t="s">
        <v>253</v>
      </c>
      <c r="E16512" t="s">
        <v>253</v>
      </c>
      <c r="F16512" t="s">
        <v>254</v>
      </c>
      <c r="G16512" t="s">
        <v>175</v>
      </c>
      <c r="H16512" t="s">
        <v>183</v>
      </c>
      <c r="I16512" t="s">
        <v>71</v>
      </c>
      <c r="J16512" t="s">
        <v>191</v>
      </c>
      <c r="K16512" s="1">
        <v>45428</v>
      </c>
      <c r="L16512">
        <v>120</v>
      </c>
      <c r="M16512">
        <v>4</v>
      </c>
      <c r="N16512" t="s">
        <v>538</v>
      </c>
      <c r="O16512" t="s">
        <v>537</v>
      </c>
      <c r="P16512" t="s">
        <v>638</v>
      </c>
    </row>
    <row r="16513" spans="1:16" x14ac:dyDescent="0.25">
      <c r="A16513" t="s">
        <v>437</v>
      </c>
      <c r="B16513" t="s">
        <v>174</v>
      </c>
      <c r="C16513" t="s">
        <v>252</v>
      </c>
      <c r="D16513" t="s">
        <v>253</v>
      </c>
      <c r="E16513" t="s">
        <v>253</v>
      </c>
      <c r="F16513" t="s">
        <v>254</v>
      </c>
      <c r="G16513" t="s">
        <v>175</v>
      </c>
      <c r="H16513" t="s">
        <v>183</v>
      </c>
      <c r="I16513" t="s">
        <v>70</v>
      </c>
      <c r="J16513" t="s">
        <v>191</v>
      </c>
      <c r="K16513" s="1">
        <v>45405</v>
      </c>
      <c r="L16513">
        <v>60</v>
      </c>
      <c r="M16513">
        <v>1</v>
      </c>
      <c r="N16513" t="s">
        <v>538</v>
      </c>
      <c r="O16513" t="s">
        <v>537</v>
      </c>
      <c r="P16513" t="s">
        <v>638</v>
      </c>
    </row>
    <row r="16514" spans="1:16" x14ac:dyDescent="0.25">
      <c r="A16514" t="s">
        <v>437</v>
      </c>
      <c r="B16514" t="s">
        <v>174</v>
      </c>
      <c r="C16514" t="s">
        <v>252</v>
      </c>
      <c r="D16514" t="s">
        <v>253</v>
      </c>
      <c r="E16514" t="s">
        <v>253</v>
      </c>
      <c r="F16514" t="s">
        <v>254</v>
      </c>
      <c r="G16514" t="s">
        <v>175</v>
      </c>
      <c r="H16514" t="s">
        <v>183</v>
      </c>
      <c r="I16514" t="s">
        <v>36</v>
      </c>
      <c r="J16514" t="s">
        <v>117</v>
      </c>
      <c r="K16514" s="1">
        <v>45419</v>
      </c>
      <c r="L16514">
        <v>60</v>
      </c>
      <c r="M16514">
        <v>3</v>
      </c>
      <c r="N16514" t="s">
        <v>538</v>
      </c>
      <c r="O16514" t="s">
        <v>537</v>
      </c>
      <c r="P16514" t="s">
        <v>638</v>
      </c>
    </row>
    <row r="16515" spans="1:16" x14ac:dyDescent="0.25">
      <c r="A16515" t="s">
        <v>437</v>
      </c>
      <c r="B16515" t="s">
        <v>174</v>
      </c>
      <c r="C16515" t="s">
        <v>252</v>
      </c>
      <c r="D16515" t="s">
        <v>253</v>
      </c>
      <c r="E16515" t="s">
        <v>253</v>
      </c>
      <c r="F16515" t="s">
        <v>254</v>
      </c>
      <c r="G16515" t="s">
        <v>175</v>
      </c>
      <c r="H16515" t="s">
        <v>183</v>
      </c>
      <c r="I16515" t="s">
        <v>85</v>
      </c>
      <c r="J16515" t="s">
        <v>117</v>
      </c>
      <c r="K16515" s="1">
        <v>45405</v>
      </c>
      <c r="L16515">
        <v>90</v>
      </c>
      <c r="M16515">
        <v>1</v>
      </c>
      <c r="N16515" t="s">
        <v>538</v>
      </c>
      <c r="O16515" t="s">
        <v>537</v>
      </c>
      <c r="P16515" t="s">
        <v>638</v>
      </c>
    </row>
    <row r="16516" spans="1:16" x14ac:dyDescent="0.25">
      <c r="A16516" t="s">
        <v>437</v>
      </c>
      <c r="B16516" t="s">
        <v>174</v>
      </c>
      <c r="C16516" t="s">
        <v>252</v>
      </c>
      <c r="D16516" t="s">
        <v>253</v>
      </c>
      <c r="E16516" t="s">
        <v>253</v>
      </c>
      <c r="F16516" t="s">
        <v>254</v>
      </c>
      <c r="G16516" t="s">
        <v>175</v>
      </c>
      <c r="H16516" t="s">
        <v>72</v>
      </c>
      <c r="I16516" t="s">
        <v>186</v>
      </c>
      <c r="J16516" t="s">
        <v>119</v>
      </c>
      <c r="K16516" s="1">
        <v>45406</v>
      </c>
      <c r="L16516">
        <v>60</v>
      </c>
      <c r="M16516">
        <v>1</v>
      </c>
      <c r="N16516" t="s">
        <v>538</v>
      </c>
      <c r="O16516" t="s">
        <v>537</v>
      </c>
      <c r="P16516" t="s">
        <v>638</v>
      </c>
    </row>
    <row r="16517" spans="1:16" x14ac:dyDescent="0.25">
      <c r="A16517" t="s">
        <v>437</v>
      </c>
      <c r="B16517" t="s">
        <v>174</v>
      </c>
      <c r="C16517" t="s">
        <v>252</v>
      </c>
      <c r="D16517" t="s">
        <v>253</v>
      </c>
      <c r="E16517" t="s">
        <v>253</v>
      </c>
      <c r="F16517" t="s">
        <v>254</v>
      </c>
      <c r="G16517" t="s">
        <v>175</v>
      </c>
      <c r="H16517" t="s">
        <v>72</v>
      </c>
      <c r="I16517" t="s">
        <v>186</v>
      </c>
      <c r="J16517" t="s">
        <v>119</v>
      </c>
      <c r="K16517" s="1">
        <v>45408</v>
      </c>
      <c r="L16517">
        <v>60</v>
      </c>
      <c r="M16517">
        <v>1</v>
      </c>
      <c r="N16517" t="s">
        <v>538</v>
      </c>
      <c r="O16517" t="s">
        <v>537</v>
      </c>
      <c r="P16517" t="s">
        <v>638</v>
      </c>
    </row>
    <row r="16518" spans="1:16" x14ac:dyDescent="0.25">
      <c r="A16518" t="s">
        <v>437</v>
      </c>
      <c r="B16518" t="s">
        <v>174</v>
      </c>
      <c r="C16518" t="s">
        <v>252</v>
      </c>
      <c r="D16518" t="s">
        <v>253</v>
      </c>
      <c r="E16518" t="s">
        <v>253</v>
      </c>
      <c r="F16518" t="s">
        <v>254</v>
      </c>
      <c r="G16518" t="s">
        <v>175</v>
      </c>
      <c r="H16518" t="s">
        <v>72</v>
      </c>
      <c r="I16518" t="s">
        <v>186</v>
      </c>
      <c r="J16518" t="s">
        <v>119</v>
      </c>
      <c r="K16518" s="1">
        <v>45411</v>
      </c>
      <c r="L16518">
        <v>60</v>
      </c>
      <c r="M16518">
        <v>2</v>
      </c>
      <c r="N16518" t="s">
        <v>538</v>
      </c>
      <c r="O16518" t="s">
        <v>537</v>
      </c>
      <c r="P16518" t="s">
        <v>638</v>
      </c>
    </row>
    <row r="16519" spans="1:16" x14ac:dyDescent="0.25">
      <c r="A16519" t="s">
        <v>437</v>
      </c>
      <c r="B16519" t="s">
        <v>174</v>
      </c>
      <c r="C16519" t="s">
        <v>252</v>
      </c>
      <c r="D16519" t="s">
        <v>253</v>
      </c>
      <c r="E16519" t="s">
        <v>253</v>
      </c>
      <c r="F16519" t="s">
        <v>254</v>
      </c>
      <c r="G16519" t="s">
        <v>175</v>
      </c>
      <c r="H16519" t="s">
        <v>72</v>
      </c>
      <c r="I16519" t="s">
        <v>186</v>
      </c>
      <c r="J16519" t="s">
        <v>119</v>
      </c>
      <c r="K16519" s="1">
        <v>45415</v>
      </c>
      <c r="L16519">
        <v>30</v>
      </c>
      <c r="M16519">
        <v>2</v>
      </c>
      <c r="N16519" t="s">
        <v>538</v>
      </c>
      <c r="O16519" t="s">
        <v>537</v>
      </c>
      <c r="P16519" t="s">
        <v>638</v>
      </c>
    </row>
    <row r="16520" spans="1:16" x14ac:dyDescent="0.25">
      <c r="A16520" t="s">
        <v>437</v>
      </c>
      <c r="B16520" t="s">
        <v>174</v>
      </c>
      <c r="C16520" t="s">
        <v>252</v>
      </c>
      <c r="D16520" t="s">
        <v>253</v>
      </c>
      <c r="E16520" t="s">
        <v>253</v>
      </c>
      <c r="F16520" t="s">
        <v>254</v>
      </c>
      <c r="G16520" t="s">
        <v>175</v>
      </c>
      <c r="H16520" t="s">
        <v>72</v>
      </c>
      <c r="I16520" t="s">
        <v>186</v>
      </c>
      <c r="J16520" t="s">
        <v>119</v>
      </c>
      <c r="K16520" s="1">
        <v>45418</v>
      </c>
      <c r="L16520">
        <v>30</v>
      </c>
      <c r="M16520">
        <v>3</v>
      </c>
      <c r="N16520" t="s">
        <v>538</v>
      </c>
      <c r="O16520" t="s">
        <v>537</v>
      </c>
      <c r="P16520" t="s">
        <v>638</v>
      </c>
    </row>
    <row r="16521" spans="1:16" x14ac:dyDescent="0.25">
      <c r="A16521" t="s">
        <v>437</v>
      </c>
      <c r="B16521" t="s">
        <v>174</v>
      </c>
      <c r="C16521" t="s">
        <v>252</v>
      </c>
      <c r="D16521" t="s">
        <v>253</v>
      </c>
      <c r="E16521" t="s">
        <v>253</v>
      </c>
      <c r="F16521" t="s">
        <v>254</v>
      </c>
      <c r="G16521" t="s">
        <v>175</v>
      </c>
      <c r="H16521" t="s">
        <v>72</v>
      </c>
      <c r="I16521" t="s">
        <v>186</v>
      </c>
      <c r="J16521" t="s">
        <v>119</v>
      </c>
      <c r="K16521" s="1">
        <v>45419</v>
      </c>
      <c r="L16521">
        <v>30</v>
      </c>
      <c r="M16521">
        <v>3</v>
      </c>
      <c r="N16521" t="s">
        <v>538</v>
      </c>
      <c r="O16521" t="s">
        <v>537</v>
      </c>
      <c r="P16521" t="s">
        <v>638</v>
      </c>
    </row>
    <row r="16522" spans="1:16" x14ac:dyDescent="0.25">
      <c r="A16522" t="s">
        <v>437</v>
      </c>
      <c r="B16522" t="s">
        <v>174</v>
      </c>
      <c r="C16522" t="s">
        <v>252</v>
      </c>
      <c r="D16522" t="s">
        <v>253</v>
      </c>
      <c r="E16522" t="s">
        <v>253</v>
      </c>
      <c r="F16522" t="s">
        <v>254</v>
      </c>
      <c r="G16522" t="s">
        <v>175</v>
      </c>
      <c r="H16522" t="s">
        <v>72</v>
      </c>
      <c r="I16522" t="s">
        <v>73</v>
      </c>
      <c r="J16522" t="s">
        <v>119</v>
      </c>
      <c r="K16522" s="1">
        <v>45406</v>
      </c>
      <c r="L16522">
        <v>30</v>
      </c>
      <c r="M16522">
        <v>1</v>
      </c>
      <c r="N16522" t="s">
        <v>538</v>
      </c>
      <c r="O16522" t="s">
        <v>537</v>
      </c>
      <c r="P16522" t="s">
        <v>638</v>
      </c>
    </row>
    <row r="16523" spans="1:16" x14ac:dyDescent="0.25">
      <c r="A16523" t="s">
        <v>437</v>
      </c>
      <c r="B16523" t="s">
        <v>174</v>
      </c>
      <c r="C16523" t="s">
        <v>252</v>
      </c>
      <c r="D16523" t="s">
        <v>253</v>
      </c>
      <c r="E16523" t="s">
        <v>253</v>
      </c>
      <c r="F16523" t="s">
        <v>254</v>
      </c>
      <c r="G16523" t="s">
        <v>175</v>
      </c>
      <c r="H16523" t="s">
        <v>72</v>
      </c>
      <c r="I16523" t="s">
        <v>73</v>
      </c>
      <c r="J16523" t="s">
        <v>119</v>
      </c>
      <c r="K16523" s="1">
        <v>45412</v>
      </c>
      <c r="L16523">
        <v>60</v>
      </c>
      <c r="M16523">
        <v>2</v>
      </c>
      <c r="N16523" t="s">
        <v>538</v>
      </c>
      <c r="O16523" t="s">
        <v>537</v>
      </c>
      <c r="P16523" t="s">
        <v>638</v>
      </c>
    </row>
    <row r="16524" spans="1:16" x14ac:dyDescent="0.25">
      <c r="A16524" t="s">
        <v>437</v>
      </c>
      <c r="B16524" t="s">
        <v>174</v>
      </c>
      <c r="C16524" t="s">
        <v>252</v>
      </c>
      <c r="D16524" t="s">
        <v>253</v>
      </c>
      <c r="E16524" t="s">
        <v>253</v>
      </c>
      <c r="F16524" t="s">
        <v>254</v>
      </c>
      <c r="G16524" t="s">
        <v>175</v>
      </c>
      <c r="H16524" t="s">
        <v>72</v>
      </c>
      <c r="I16524" t="s">
        <v>74</v>
      </c>
      <c r="J16524" t="s">
        <v>119</v>
      </c>
      <c r="K16524" s="1">
        <v>45406</v>
      </c>
      <c r="L16524">
        <v>60</v>
      </c>
      <c r="M16524">
        <v>1</v>
      </c>
      <c r="N16524" t="s">
        <v>538</v>
      </c>
      <c r="O16524" t="s">
        <v>537</v>
      </c>
      <c r="P16524" t="s">
        <v>638</v>
      </c>
    </row>
    <row r="16525" spans="1:16" x14ac:dyDescent="0.25">
      <c r="A16525" t="s">
        <v>437</v>
      </c>
      <c r="B16525" t="s">
        <v>174</v>
      </c>
      <c r="C16525" t="s">
        <v>252</v>
      </c>
      <c r="D16525" t="s">
        <v>253</v>
      </c>
      <c r="E16525" t="s">
        <v>253</v>
      </c>
      <c r="F16525" t="s">
        <v>254</v>
      </c>
      <c r="G16525" t="s">
        <v>175</v>
      </c>
      <c r="H16525" t="s">
        <v>72</v>
      </c>
      <c r="I16525" t="s">
        <v>74</v>
      </c>
      <c r="J16525" t="s">
        <v>119</v>
      </c>
      <c r="K16525" s="1">
        <v>45408</v>
      </c>
      <c r="L16525">
        <v>60</v>
      </c>
      <c r="M16525">
        <v>1</v>
      </c>
      <c r="N16525" t="s">
        <v>538</v>
      </c>
      <c r="O16525" t="s">
        <v>537</v>
      </c>
      <c r="P16525" t="s">
        <v>638</v>
      </c>
    </row>
    <row r="16526" spans="1:16" x14ac:dyDescent="0.25">
      <c r="A16526" t="s">
        <v>437</v>
      </c>
      <c r="B16526" t="s">
        <v>174</v>
      </c>
      <c r="C16526" t="s">
        <v>252</v>
      </c>
      <c r="D16526" t="s">
        <v>253</v>
      </c>
      <c r="E16526" t="s">
        <v>253</v>
      </c>
      <c r="F16526" t="s">
        <v>254</v>
      </c>
      <c r="G16526" t="s">
        <v>175</v>
      </c>
      <c r="H16526" t="s">
        <v>72</v>
      </c>
      <c r="I16526" t="s">
        <v>74</v>
      </c>
      <c r="J16526" t="s">
        <v>119</v>
      </c>
      <c r="K16526" s="1">
        <v>45411</v>
      </c>
      <c r="L16526">
        <v>60</v>
      </c>
      <c r="M16526">
        <v>2</v>
      </c>
      <c r="N16526" t="s">
        <v>538</v>
      </c>
      <c r="O16526" t="s">
        <v>537</v>
      </c>
      <c r="P16526" t="s">
        <v>638</v>
      </c>
    </row>
    <row r="16527" spans="1:16" x14ac:dyDescent="0.25">
      <c r="A16527" t="s">
        <v>437</v>
      </c>
      <c r="B16527" t="s">
        <v>174</v>
      </c>
      <c r="C16527" t="s">
        <v>252</v>
      </c>
      <c r="D16527" t="s">
        <v>253</v>
      </c>
      <c r="E16527" t="s">
        <v>253</v>
      </c>
      <c r="F16527" t="s">
        <v>254</v>
      </c>
      <c r="G16527" t="s">
        <v>175</v>
      </c>
      <c r="H16527" t="s">
        <v>72</v>
      </c>
      <c r="I16527" t="s">
        <v>74</v>
      </c>
      <c r="J16527" t="s">
        <v>119</v>
      </c>
      <c r="K16527" s="1">
        <v>45413</v>
      </c>
      <c r="L16527">
        <v>30</v>
      </c>
      <c r="M16527">
        <v>2</v>
      </c>
      <c r="N16527" t="s">
        <v>538</v>
      </c>
      <c r="O16527" t="s">
        <v>537</v>
      </c>
      <c r="P16527" t="s">
        <v>638</v>
      </c>
    </row>
    <row r="16528" spans="1:16" x14ac:dyDescent="0.25">
      <c r="A16528" t="s">
        <v>437</v>
      </c>
      <c r="B16528" t="s">
        <v>174</v>
      </c>
      <c r="C16528" t="s">
        <v>252</v>
      </c>
      <c r="D16528" t="s">
        <v>253</v>
      </c>
      <c r="E16528" t="s">
        <v>253</v>
      </c>
      <c r="F16528" t="s">
        <v>254</v>
      </c>
      <c r="G16528" t="s">
        <v>175</v>
      </c>
      <c r="H16528" t="s">
        <v>72</v>
      </c>
      <c r="I16528" t="s">
        <v>74</v>
      </c>
      <c r="J16528" t="s">
        <v>119</v>
      </c>
      <c r="K16528" s="1">
        <v>45415</v>
      </c>
      <c r="L16528">
        <v>60</v>
      </c>
      <c r="M16528">
        <v>2</v>
      </c>
      <c r="N16528" t="s">
        <v>538</v>
      </c>
      <c r="O16528" t="s">
        <v>537</v>
      </c>
      <c r="P16528" t="s">
        <v>638</v>
      </c>
    </row>
    <row r="16529" spans="1:16" x14ac:dyDescent="0.25">
      <c r="A16529" t="s">
        <v>437</v>
      </c>
      <c r="B16529" t="s">
        <v>174</v>
      </c>
      <c r="C16529" t="s">
        <v>252</v>
      </c>
      <c r="D16529" t="s">
        <v>253</v>
      </c>
      <c r="E16529" t="s">
        <v>253</v>
      </c>
      <c r="F16529" t="s">
        <v>254</v>
      </c>
      <c r="G16529" t="s">
        <v>175</v>
      </c>
      <c r="H16529" t="s">
        <v>72</v>
      </c>
      <c r="I16529" t="s">
        <v>74</v>
      </c>
      <c r="J16529" t="s">
        <v>119</v>
      </c>
      <c r="K16529" s="1">
        <v>45422</v>
      </c>
      <c r="L16529">
        <v>60</v>
      </c>
      <c r="M16529">
        <v>3</v>
      </c>
      <c r="N16529" t="s">
        <v>538</v>
      </c>
      <c r="O16529" t="s">
        <v>537</v>
      </c>
      <c r="P16529" t="s">
        <v>638</v>
      </c>
    </row>
    <row r="16530" spans="1:16" x14ac:dyDescent="0.25">
      <c r="A16530" t="s">
        <v>437</v>
      </c>
      <c r="B16530" t="s">
        <v>174</v>
      </c>
      <c r="C16530" t="s">
        <v>252</v>
      </c>
      <c r="D16530" t="s">
        <v>253</v>
      </c>
      <c r="E16530" t="s">
        <v>253</v>
      </c>
      <c r="F16530" t="s">
        <v>254</v>
      </c>
      <c r="G16530" t="s">
        <v>175</v>
      </c>
      <c r="H16530" t="s">
        <v>72</v>
      </c>
      <c r="I16530" t="s">
        <v>74</v>
      </c>
      <c r="J16530" t="s">
        <v>119</v>
      </c>
      <c r="K16530" s="1">
        <v>45427</v>
      </c>
      <c r="L16530">
        <v>30</v>
      </c>
      <c r="M16530">
        <v>4</v>
      </c>
      <c r="N16530" t="s">
        <v>538</v>
      </c>
      <c r="O16530" t="s">
        <v>537</v>
      </c>
      <c r="P16530" t="s">
        <v>638</v>
      </c>
    </row>
    <row r="16531" spans="1:16" x14ac:dyDescent="0.25">
      <c r="A16531" t="s">
        <v>437</v>
      </c>
      <c r="B16531" t="s">
        <v>174</v>
      </c>
      <c r="C16531" t="s">
        <v>252</v>
      </c>
      <c r="D16531" t="s">
        <v>253</v>
      </c>
      <c r="E16531" t="s">
        <v>253</v>
      </c>
      <c r="F16531" t="s">
        <v>254</v>
      </c>
      <c r="G16531" t="s">
        <v>175</v>
      </c>
      <c r="H16531" t="s">
        <v>72</v>
      </c>
      <c r="I16531" t="s">
        <v>74</v>
      </c>
      <c r="J16531" t="s">
        <v>119</v>
      </c>
      <c r="K16531" s="1">
        <v>45429</v>
      </c>
      <c r="L16531">
        <v>60</v>
      </c>
      <c r="M16531">
        <v>4</v>
      </c>
      <c r="N16531" t="s">
        <v>538</v>
      </c>
      <c r="O16531" t="s">
        <v>537</v>
      </c>
      <c r="P16531" t="s">
        <v>638</v>
      </c>
    </row>
    <row r="16532" spans="1:16" x14ac:dyDescent="0.25">
      <c r="A16532" t="s">
        <v>437</v>
      </c>
      <c r="B16532" t="s">
        <v>174</v>
      </c>
      <c r="C16532" t="s">
        <v>252</v>
      </c>
      <c r="D16532" t="s">
        <v>253</v>
      </c>
      <c r="E16532" t="s">
        <v>253</v>
      </c>
      <c r="F16532" t="s">
        <v>254</v>
      </c>
      <c r="G16532" t="s">
        <v>175</v>
      </c>
      <c r="H16532" t="s">
        <v>37</v>
      </c>
      <c r="I16532" t="s">
        <v>187</v>
      </c>
      <c r="J16532" t="s">
        <v>119</v>
      </c>
      <c r="K16532" s="1">
        <v>45407</v>
      </c>
      <c r="L16532">
        <v>150</v>
      </c>
      <c r="M16532">
        <v>1</v>
      </c>
      <c r="N16532" t="s">
        <v>538</v>
      </c>
      <c r="O16532" t="s">
        <v>537</v>
      </c>
      <c r="P16532" t="s">
        <v>638</v>
      </c>
    </row>
    <row r="16533" spans="1:16" x14ac:dyDescent="0.25">
      <c r="A16533" t="s">
        <v>437</v>
      </c>
      <c r="B16533" t="s">
        <v>174</v>
      </c>
      <c r="C16533" t="s">
        <v>252</v>
      </c>
      <c r="D16533" t="s">
        <v>253</v>
      </c>
      <c r="E16533" t="s">
        <v>253</v>
      </c>
      <c r="F16533" t="s">
        <v>254</v>
      </c>
      <c r="G16533" t="s">
        <v>175</v>
      </c>
      <c r="H16533" t="s">
        <v>37</v>
      </c>
      <c r="I16533" t="s">
        <v>187</v>
      </c>
      <c r="J16533" t="s">
        <v>119</v>
      </c>
      <c r="K16533" s="1">
        <v>45413</v>
      </c>
      <c r="L16533">
        <v>60</v>
      </c>
      <c r="M16533">
        <v>2</v>
      </c>
      <c r="N16533" t="s">
        <v>538</v>
      </c>
      <c r="O16533" t="s">
        <v>537</v>
      </c>
      <c r="P16533" t="s">
        <v>638</v>
      </c>
    </row>
    <row r="16534" spans="1:16" x14ac:dyDescent="0.25">
      <c r="A16534" t="s">
        <v>437</v>
      </c>
      <c r="B16534" t="s">
        <v>174</v>
      </c>
      <c r="C16534" t="s">
        <v>252</v>
      </c>
      <c r="D16534" t="s">
        <v>253</v>
      </c>
      <c r="E16534" t="s">
        <v>253</v>
      </c>
      <c r="F16534" t="s">
        <v>254</v>
      </c>
      <c r="G16534" t="s">
        <v>175</v>
      </c>
      <c r="H16534" t="s">
        <v>37</v>
      </c>
      <c r="I16534" t="s">
        <v>187</v>
      </c>
      <c r="J16534" t="s">
        <v>119</v>
      </c>
      <c r="K16534" s="1">
        <v>45414</v>
      </c>
      <c r="L16534">
        <v>60</v>
      </c>
      <c r="M16534">
        <v>2</v>
      </c>
      <c r="N16534" t="s">
        <v>538</v>
      </c>
      <c r="O16534" t="s">
        <v>537</v>
      </c>
      <c r="P16534" t="s">
        <v>638</v>
      </c>
    </row>
    <row r="16535" spans="1:16" x14ac:dyDescent="0.25">
      <c r="A16535" t="s">
        <v>437</v>
      </c>
      <c r="B16535" t="s">
        <v>174</v>
      </c>
      <c r="C16535" t="s">
        <v>252</v>
      </c>
      <c r="D16535" t="s">
        <v>253</v>
      </c>
      <c r="E16535" t="s">
        <v>253</v>
      </c>
      <c r="F16535" t="s">
        <v>254</v>
      </c>
      <c r="G16535" t="s">
        <v>175</v>
      </c>
      <c r="H16535" t="s">
        <v>37</v>
      </c>
      <c r="I16535" t="s">
        <v>188</v>
      </c>
      <c r="J16535" t="s">
        <v>119</v>
      </c>
      <c r="K16535" s="1">
        <v>45404</v>
      </c>
      <c r="L16535">
        <v>30</v>
      </c>
      <c r="M16535">
        <v>1</v>
      </c>
      <c r="N16535" t="s">
        <v>538</v>
      </c>
      <c r="O16535" t="s">
        <v>537</v>
      </c>
      <c r="P16535" t="s">
        <v>638</v>
      </c>
    </row>
    <row r="16536" spans="1:16" x14ac:dyDescent="0.25">
      <c r="A16536" t="s">
        <v>437</v>
      </c>
      <c r="B16536" t="s">
        <v>174</v>
      </c>
      <c r="C16536" t="s">
        <v>252</v>
      </c>
      <c r="D16536" t="s">
        <v>253</v>
      </c>
      <c r="E16536" t="s">
        <v>253</v>
      </c>
      <c r="F16536" t="s">
        <v>254</v>
      </c>
      <c r="G16536" t="s">
        <v>175</v>
      </c>
      <c r="H16536" t="s">
        <v>37</v>
      </c>
      <c r="I16536" t="s">
        <v>188</v>
      </c>
      <c r="J16536" t="s">
        <v>119</v>
      </c>
      <c r="K16536" s="1">
        <v>45414</v>
      </c>
      <c r="L16536">
        <v>30</v>
      </c>
      <c r="M16536">
        <v>2</v>
      </c>
      <c r="N16536" t="s">
        <v>538</v>
      </c>
      <c r="O16536" t="s">
        <v>537</v>
      </c>
      <c r="P16536" t="s">
        <v>638</v>
      </c>
    </row>
    <row r="16537" spans="1:16" x14ac:dyDescent="0.25">
      <c r="A16537" t="s">
        <v>437</v>
      </c>
      <c r="B16537" t="s">
        <v>174</v>
      </c>
      <c r="C16537" t="s">
        <v>252</v>
      </c>
      <c r="D16537" t="s">
        <v>253</v>
      </c>
      <c r="E16537" t="s">
        <v>253</v>
      </c>
      <c r="F16537" t="s">
        <v>254</v>
      </c>
      <c r="G16537" t="s">
        <v>175</v>
      </c>
      <c r="H16537" t="s">
        <v>37</v>
      </c>
      <c r="I16537" t="s">
        <v>188</v>
      </c>
      <c r="J16537" t="s">
        <v>119</v>
      </c>
      <c r="K16537" s="1">
        <v>45419</v>
      </c>
      <c r="L16537">
        <v>60</v>
      </c>
      <c r="M16537">
        <v>3</v>
      </c>
      <c r="N16537" t="s">
        <v>538</v>
      </c>
      <c r="O16537" t="s">
        <v>537</v>
      </c>
      <c r="P16537" t="s">
        <v>638</v>
      </c>
    </row>
    <row r="16538" spans="1:16" x14ac:dyDescent="0.25">
      <c r="A16538" t="s">
        <v>437</v>
      </c>
      <c r="B16538" t="s">
        <v>174</v>
      </c>
      <c r="C16538" t="s">
        <v>252</v>
      </c>
      <c r="D16538" t="s">
        <v>253</v>
      </c>
      <c r="E16538" t="s">
        <v>253</v>
      </c>
      <c r="F16538" t="s">
        <v>254</v>
      </c>
      <c r="G16538" t="s">
        <v>175</v>
      </c>
      <c r="H16538" t="s">
        <v>37</v>
      </c>
      <c r="I16538" t="s">
        <v>188</v>
      </c>
      <c r="J16538" t="s">
        <v>119</v>
      </c>
      <c r="K16538" s="1">
        <v>45426</v>
      </c>
      <c r="L16538">
        <v>120</v>
      </c>
      <c r="M16538">
        <v>4</v>
      </c>
      <c r="N16538" t="s">
        <v>538</v>
      </c>
      <c r="O16538" t="s">
        <v>537</v>
      </c>
      <c r="P16538" t="s">
        <v>638</v>
      </c>
    </row>
    <row r="16539" spans="1:16" x14ac:dyDescent="0.25">
      <c r="A16539" t="s">
        <v>437</v>
      </c>
      <c r="B16539" t="s">
        <v>174</v>
      </c>
      <c r="C16539" t="s">
        <v>252</v>
      </c>
      <c r="D16539" t="s">
        <v>253</v>
      </c>
      <c r="E16539" t="s">
        <v>253</v>
      </c>
      <c r="F16539" t="s">
        <v>254</v>
      </c>
      <c r="G16539" t="s">
        <v>175</v>
      </c>
      <c r="H16539" t="s">
        <v>37</v>
      </c>
      <c r="I16539" t="s">
        <v>188</v>
      </c>
      <c r="J16539" t="s">
        <v>119</v>
      </c>
      <c r="K16539" s="1">
        <v>45428</v>
      </c>
      <c r="L16539">
        <v>60</v>
      </c>
      <c r="M16539">
        <v>4</v>
      </c>
      <c r="N16539" t="s">
        <v>538</v>
      </c>
      <c r="O16539" t="s">
        <v>537</v>
      </c>
      <c r="P16539" t="s">
        <v>638</v>
      </c>
    </row>
    <row r="16540" spans="1:16" x14ac:dyDescent="0.25">
      <c r="A16540" t="s">
        <v>437</v>
      </c>
      <c r="B16540" t="s">
        <v>174</v>
      </c>
      <c r="C16540" t="s">
        <v>252</v>
      </c>
      <c r="D16540" t="s">
        <v>253</v>
      </c>
      <c r="E16540" t="s">
        <v>253</v>
      </c>
      <c r="F16540" t="s">
        <v>254</v>
      </c>
      <c r="G16540" t="s">
        <v>175</v>
      </c>
      <c r="H16540" t="s">
        <v>44</v>
      </c>
      <c r="I16540" t="s">
        <v>78</v>
      </c>
      <c r="J16540" t="s">
        <v>117</v>
      </c>
      <c r="K16540" s="1">
        <v>45405</v>
      </c>
      <c r="L16540">
        <v>60</v>
      </c>
      <c r="M16540">
        <v>1</v>
      </c>
      <c r="N16540" t="s">
        <v>538</v>
      </c>
      <c r="O16540" t="s">
        <v>537</v>
      </c>
      <c r="P16540" t="s">
        <v>638</v>
      </c>
    </row>
    <row r="16541" spans="1:16" x14ac:dyDescent="0.25">
      <c r="A16541" t="s">
        <v>437</v>
      </c>
      <c r="B16541" t="s">
        <v>174</v>
      </c>
      <c r="C16541" t="s">
        <v>252</v>
      </c>
      <c r="D16541" t="s">
        <v>253</v>
      </c>
      <c r="E16541" t="s">
        <v>253</v>
      </c>
      <c r="F16541" t="s">
        <v>254</v>
      </c>
      <c r="G16541" t="s">
        <v>175</v>
      </c>
      <c r="H16541" t="s">
        <v>44</v>
      </c>
      <c r="I16541" t="s">
        <v>78</v>
      </c>
      <c r="J16541" t="s">
        <v>117</v>
      </c>
      <c r="K16541" s="1">
        <v>45408</v>
      </c>
      <c r="L16541">
        <v>60</v>
      </c>
      <c r="M16541">
        <v>1</v>
      </c>
      <c r="N16541" t="s">
        <v>538</v>
      </c>
      <c r="O16541" t="s">
        <v>537</v>
      </c>
      <c r="P16541" t="s">
        <v>638</v>
      </c>
    </row>
    <row r="16542" spans="1:16" x14ac:dyDescent="0.25">
      <c r="A16542" t="s">
        <v>437</v>
      </c>
      <c r="B16542" t="s">
        <v>174</v>
      </c>
      <c r="C16542" t="s">
        <v>252</v>
      </c>
      <c r="D16542" t="s">
        <v>253</v>
      </c>
      <c r="E16542" t="s">
        <v>253</v>
      </c>
      <c r="F16542" t="s">
        <v>254</v>
      </c>
      <c r="G16542" t="s">
        <v>175</v>
      </c>
      <c r="H16542" t="s">
        <v>44</v>
      </c>
      <c r="I16542" t="s">
        <v>78</v>
      </c>
      <c r="J16542" t="s">
        <v>117</v>
      </c>
      <c r="K16542" s="1">
        <v>45411</v>
      </c>
      <c r="L16542">
        <v>30</v>
      </c>
      <c r="M16542">
        <v>2</v>
      </c>
      <c r="N16542" t="s">
        <v>538</v>
      </c>
      <c r="O16542" t="s">
        <v>537</v>
      </c>
      <c r="P16542" t="s">
        <v>638</v>
      </c>
    </row>
    <row r="16543" spans="1:16" x14ac:dyDescent="0.25">
      <c r="A16543" t="s">
        <v>437</v>
      </c>
      <c r="B16543" t="s">
        <v>174</v>
      </c>
      <c r="C16543" t="s">
        <v>252</v>
      </c>
      <c r="D16543" t="s">
        <v>253</v>
      </c>
      <c r="E16543" t="s">
        <v>253</v>
      </c>
      <c r="F16543" t="s">
        <v>254</v>
      </c>
      <c r="G16543" t="s">
        <v>175</v>
      </c>
      <c r="H16543" t="s">
        <v>44</v>
      </c>
      <c r="I16543" t="s">
        <v>78</v>
      </c>
      <c r="J16543" t="s">
        <v>117</v>
      </c>
      <c r="K16543" s="1">
        <v>45418</v>
      </c>
      <c r="L16543">
        <v>60</v>
      </c>
      <c r="M16543">
        <v>3</v>
      </c>
      <c r="N16543" t="s">
        <v>538</v>
      </c>
      <c r="O16543" t="s">
        <v>537</v>
      </c>
      <c r="P16543" t="s">
        <v>638</v>
      </c>
    </row>
    <row r="16544" spans="1:16" x14ac:dyDescent="0.25">
      <c r="A16544" t="s">
        <v>437</v>
      </c>
      <c r="B16544" t="s">
        <v>174</v>
      </c>
      <c r="C16544" t="s">
        <v>252</v>
      </c>
      <c r="D16544" t="s">
        <v>253</v>
      </c>
      <c r="E16544" t="s">
        <v>253</v>
      </c>
      <c r="F16544" t="s">
        <v>254</v>
      </c>
      <c r="G16544" t="s">
        <v>175</v>
      </c>
      <c r="H16544" t="s">
        <v>44</v>
      </c>
      <c r="I16544" t="s">
        <v>78</v>
      </c>
      <c r="J16544" t="s">
        <v>117</v>
      </c>
      <c r="K16544" s="1">
        <v>45419</v>
      </c>
      <c r="L16544">
        <v>60</v>
      </c>
      <c r="M16544">
        <v>3</v>
      </c>
      <c r="N16544" t="s">
        <v>538</v>
      </c>
      <c r="O16544" t="s">
        <v>537</v>
      </c>
      <c r="P16544" t="s">
        <v>638</v>
      </c>
    </row>
    <row r="16545" spans="1:16" x14ac:dyDescent="0.25">
      <c r="A16545" t="s">
        <v>437</v>
      </c>
      <c r="B16545" t="s">
        <v>174</v>
      </c>
      <c r="C16545" t="s">
        <v>252</v>
      </c>
      <c r="D16545" t="s">
        <v>253</v>
      </c>
      <c r="E16545" t="s">
        <v>253</v>
      </c>
      <c r="F16545" t="s">
        <v>254</v>
      </c>
      <c r="G16545" t="s">
        <v>175</v>
      </c>
      <c r="H16545" t="s">
        <v>44</v>
      </c>
      <c r="I16545" t="s">
        <v>78</v>
      </c>
      <c r="J16545" t="s">
        <v>117</v>
      </c>
      <c r="K16545" s="1">
        <v>45425</v>
      </c>
      <c r="L16545">
        <v>90</v>
      </c>
      <c r="M16545">
        <v>4</v>
      </c>
      <c r="N16545" t="s">
        <v>538</v>
      </c>
      <c r="O16545" t="s">
        <v>537</v>
      </c>
      <c r="P16545" t="s">
        <v>638</v>
      </c>
    </row>
    <row r="16546" spans="1:16" x14ac:dyDescent="0.25">
      <c r="A16546" t="s">
        <v>437</v>
      </c>
      <c r="B16546" t="s">
        <v>174</v>
      </c>
      <c r="C16546" t="s">
        <v>252</v>
      </c>
      <c r="D16546" t="s">
        <v>253</v>
      </c>
      <c r="E16546" t="s">
        <v>253</v>
      </c>
      <c r="F16546" t="s">
        <v>254</v>
      </c>
      <c r="G16546" t="s">
        <v>175</v>
      </c>
      <c r="H16546" t="s">
        <v>44</v>
      </c>
      <c r="I16546" t="s">
        <v>78</v>
      </c>
      <c r="J16546" t="s">
        <v>117</v>
      </c>
      <c r="K16546" s="1">
        <v>45428</v>
      </c>
      <c r="L16546">
        <v>60</v>
      </c>
      <c r="M16546">
        <v>4</v>
      </c>
      <c r="N16546" t="s">
        <v>538</v>
      </c>
      <c r="O16546" t="s">
        <v>537</v>
      </c>
      <c r="P16546" t="s">
        <v>638</v>
      </c>
    </row>
    <row r="16547" spans="1:16" x14ac:dyDescent="0.25">
      <c r="A16547" t="s">
        <v>437</v>
      </c>
      <c r="B16547" t="s">
        <v>174</v>
      </c>
      <c r="C16547" t="s">
        <v>252</v>
      </c>
      <c r="D16547" t="s">
        <v>253</v>
      </c>
      <c r="E16547" t="s">
        <v>253</v>
      </c>
      <c r="F16547" t="s">
        <v>254</v>
      </c>
      <c r="G16547" t="s">
        <v>175</v>
      </c>
      <c r="H16547" t="s">
        <v>44</v>
      </c>
      <c r="I16547" t="s">
        <v>78</v>
      </c>
      <c r="J16547" t="s">
        <v>117</v>
      </c>
      <c r="K16547" s="1">
        <v>45429</v>
      </c>
      <c r="L16547">
        <v>60</v>
      </c>
      <c r="M16547">
        <v>4</v>
      </c>
      <c r="N16547" t="s">
        <v>538</v>
      </c>
      <c r="O16547" t="s">
        <v>537</v>
      </c>
      <c r="P16547" t="s">
        <v>638</v>
      </c>
    </row>
    <row r="16548" spans="1:16" x14ac:dyDescent="0.25">
      <c r="A16548" t="s">
        <v>437</v>
      </c>
      <c r="B16548" t="s">
        <v>174</v>
      </c>
      <c r="C16548" t="s">
        <v>252</v>
      </c>
      <c r="D16548" t="s">
        <v>253</v>
      </c>
      <c r="E16548" t="s">
        <v>253</v>
      </c>
      <c r="F16548" t="s">
        <v>254</v>
      </c>
      <c r="G16548" t="s">
        <v>175</v>
      </c>
      <c r="H16548" t="s">
        <v>44</v>
      </c>
      <c r="I16548" t="s">
        <v>79</v>
      </c>
      <c r="J16548" t="s">
        <v>118</v>
      </c>
      <c r="K16548" s="1">
        <v>45406</v>
      </c>
      <c r="L16548">
        <v>30</v>
      </c>
      <c r="M16548">
        <v>1</v>
      </c>
      <c r="N16548" t="s">
        <v>538</v>
      </c>
      <c r="O16548" t="s">
        <v>537</v>
      </c>
      <c r="P16548" t="s">
        <v>638</v>
      </c>
    </row>
    <row r="16549" spans="1:16" x14ac:dyDescent="0.25">
      <c r="A16549" t="s">
        <v>437</v>
      </c>
      <c r="B16549" t="s">
        <v>174</v>
      </c>
      <c r="C16549" t="s">
        <v>252</v>
      </c>
      <c r="D16549" t="s">
        <v>253</v>
      </c>
      <c r="E16549" t="s">
        <v>253</v>
      </c>
      <c r="F16549" t="s">
        <v>254</v>
      </c>
      <c r="G16549" t="s">
        <v>175</v>
      </c>
      <c r="H16549" t="s">
        <v>44</v>
      </c>
      <c r="I16549" t="s">
        <v>75</v>
      </c>
      <c r="J16549" t="s">
        <v>118</v>
      </c>
      <c r="K16549" s="1">
        <v>45406</v>
      </c>
      <c r="L16549">
        <v>30</v>
      </c>
      <c r="M16549">
        <v>1</v>
      </c>
      <c r="N16549" t="s">
        <v>538</v>
      </c>
      <c r="O16549" t="s">
        <v>537</v>
      </c>
      <c r="P16549" t="s">
        <v>638</v>
      </c>
    </row>
    <row r="16550" spans="1:16" x14ac:dyDescent="0.25">
      <c r="A16550" t="s">
        <v>437</v>
      </c>
      <c r="B16550" t="s">
        <v>174</v>
      </c>
      <c r="C16550" t="s">
        <v>252</v>
      </c>
      <c r="D16550" t="s">
        <v>253</v>
      </c>
      <c r="E16550" t="s">
        <v>253</v>
      </c>
      <c r="F16550" t="s">
        <v>254</v>
      </c>
      <c r="G16550" t="s">
        <v>175</v>
      </c>
      <c r="H16550" t="s">
        <v>44</v>
      </c>
      <c r="I16550" t="s">
        <v>75</v>
      </c>
      <c r="J16550" t="s">
        <v>118</v>
      </c>
      <c r="K16550" s="1">
        <v>45419</v>
      </c>
      <c r="L16550">
        <v>60</v>
      </c>
      <c r="M16550">
        <v>3</v>
      </c>
      <c r="N16550" t="s">
        <v>538</v>
      </c>
      <c r="O16550" t="s">
        <v>537</v>
      </c>
      <c r="P16550" t="s">
        <v>638</v>
      </c>
    </row>
    <row r="16551" spans="1:16" x14ac:dyDescent="0.25">
      <c r="A16551" t="s">
        <v>437</v>
      </c>
      <c r="B16551" t="s">
        <v>174</v>
      </c>
      <c r="C16551" t="s">
        <v>252</v>
      </c>
      <c r="D16551" t="s">
        <v>253</v>
      </c>
      <c r="E16551" t="s">
        <v>253</v>
      </c>
      <c r="F16551" t="s">
        <v>254</v>
      </c>
      <c r="G16551" t="s">
        <v>175</v>
      </c>
      <c r="H16551" t="s">
        <v>192</v>
      </c>
      <c r="I16551" t="s">
        <v>203</v>
      </c>
      <c r="J16551" t="s">
        <v>117</v>
      </c>
      <c r="K16551" s="1">
        <v>45422</v>
      </c>
      <c r="L16551">
        <v>60</v>
      </c>
      <c r="M16551">
        <v>3</v>
      </c>
      <c r="N16551" t="s">
        <v>538</v>
      </c>
      <c r="O16551" t="s">
        <v>537</v>
      </c>
      <c r="P16551" t="s">
        <v>638</v>
      </c>
    </row>
    <row r="16552" spans="1:16" x14ac:dyDescent="0.25">
      <c r="A16552" t="s">
        <v>437</v>
      </c>
      <c r="B16552" t="s">
        <v>174</v>
      </c>
      <c r="C16552" t="s">
        <v>252</v>
      </c>
      <c r="D16552" t="s">
        <v>253</v>
      </c>
      <c r="E16552" t="s">
        <v>253</v>
      </c>
      <c r="F16552" t="s">
        <v>254</v>
      </c>
      <c r="G16552" t="s">
        <v>175</v>
      </c>
      <c r="H16552" t="s">
        <v>192</v>
      </c>
      <c r="I16552" t="s">
        <v>203</v>
      </c>
      <c r="J16552" t="s">
        <v>117</v>
      </c>
      <c r="K16552" s="1">
        <v>45429</v>
      </c>
      <c r="L16552">
        <v>60</v>
      </c>
      <c r="M16552">
        <v>4</v>
      </c>
      <c r="N16552" t="s">
        <v>538</v>
      </c>
      <c r="O16552" t="s">
        <v>537</v>
      </c>
      <c r="P16552" t="s">
        <v>638</v>
      </c>
    </row>
    <row r="16553" spans="1:16" x14ac:dyDescent="0.25">
      <c r="A16553" t="s">
        <v>437</v>
      </c>
      <c r="B16553" t="s">
        <v>174</v>
      </c>
      <c r="C16553" t="s">
        <v>252</v>
      </c>
      <c r="D16553" t="s">
        <v>253</v>
      </c>
      <c r="E16553" t="s">
        <v>253</v>
      </c>
      <c r="F16553" t="s">
        <v>254</v>
      </c>
      <c r="G16553" t="s">
        <v>175</v>
      </c>
      <c r="H16553" t="s">
        <v>192</v>
      </c>
      <c r="I16553" t="s">
        <v>193</v>
      </c>
      <c r="J16553" t="s">
        <v>191</v>
      </c>
      <c r="K16553" s="1">
        <v>45404</v>
      </c>
      <c r="L16553">
        <v>30</v>
      </c>
      <c r="M16553">
        <v>1</v>
      </c>
      <c r="N16553" t="s">
        <v>538</v>
      </c>
      <c r="O16553" t="s">
        <v>537</v>
      </c>
      <c r="P16553" t="s">
        <v>638</v>
      </c>
    </row>
    <row r="16554" spans="1:16" x14ac:dyDescent="0.25">
      <c r="A16554" t="s">
        <v>437</v>
      </c>
      <c r="B16554" t="s">
        <v>174</v>
      </c>
      <c r="C16554" t="s">
        <v>252</v>
      </c>
      <c r="D16554" t="s">
        <v>253</v>
      </c>
      <c r="E16554" t="s">
        <v>253</v>
      </c>
      <c r="F16554" t="s">
        <v>254</v>
      </c>
      <c r="G16554" t="s">
        <v>175</v>
      </c>
      <c r="H16554" t="s">
        <v>192</v>
      </c>
      <c r="I16554" t="s">
        <v>193</v>
      </c>
      <c r="J16554" t="s">
        <v>191</v>
      </c>
      <c r="K16554" s="1">
        <v>45406</v>
      </c>
      <c r="L16554">
        <v>30</v>
      </c>
      <c r="M16554">
        <v>1</v>
      </c>
      <c r="N16554" t="s">
        <v>538</v>
      </c>
      <c r="O16554" t="s">
        <v>537</v>
      </c>
      <c r="P16554" t="s">
        <v>638</v>
      </c>
    </row>
    <row r="16555" spans="1:16" x14ac:dyDescent="0.25">
      <c r="A16555" t="s">
        <v>437</v>
      </c>
      <c r="B16555" t="s">
        <v>174</v>
      </c>
      <c r="C16555" t="s">
        <v>252</v>
      </c>
      <c r="D16555" t="s">
        <v>253</v>
      </c>
      <c r="E16555" t="s">
        <v>253</v>
      </c>
      <c r="F16555" t="s">
        <v>254</v>
      </c>
      <c r="G16555" t="s">
        <v>175</v>
      </c>
      <c r="H16555" t="s">
        <v>192</v>
      </c>
      <c r="I16555" t="s">
        <v>193</v>
      </c>
      <c r="J16555" t="s">
        <v>191</v>
      </c>
      <c r="K16555" s="1">
        <v>45415</v>
      </c>
      <c r="L16555">
        <v>30</v>
      </c>
      <c r="M16555">
        <v>2</v>
      </c>
      <c r="N16555" t="s">
        <v>538</v>
      </c>
      <c r="O16555" t="s">
        <v>537</v>
      </c>
      <c r="P16555" t="s">
        <v>638</v>
      </c>
    </row>
    <row r="16556" spans="1:16" x14ac:dyDescent="0.25">
      <c r="A16556" t="s">
        <v>437</v>
      </c>
      <c r="B16556" t="s">
        <v>174</v>
      </c>
      <c r="C16556" t="s">
        <v>252</v>
      </c>
      <c r="D16556" t="s">
        <v>253</v>
      </c>
      <c r="E16556" t="s">
        <v>253</v>
      </c>
      <c r="F16556" t="s">
        <v>254</v>
      </c>
      <c r="G16556" t="s">
        <v>175</v>
      </c>
      <c r="H16556" t="s">
        <v>192</v>
      </c>
      <c r="I16556" t="s">
        <v>193</v>
      </c>
      <c r="J16556" t="s">
        <v>191</v>
      </c>
      <c r="K16556" s="1">
        <v>45419</v>
      </c>
      <c r="L16556">
        <v>30</v>
      </c>
      <c r="M16556">
        <v>3</v>
      </c>
      <c r="N16556" t="s">
        <v>538</v>
      </c>
      <c r="O16556" t="s">
        <v>537</v>
      </c>
      <c r="P16556" t="s">
        <v>638</v>
      </c>
    </row>
    <row r="16557" spans="1:16" x14ac:dyDescent="0.25">
      <c r="A16557" t="s">
        <v>437</v>
      </c>
      <c r="B16557" t="s">
        <v>174</v>
      </c>
      <c r="C16557" t="s">
        <v>252</v>
      </c>
      <c r="D16557" t="s">
        <v>253</v>
      </c>
      <c r="E16557" t="s">
        <v>253</v>
      </c>
      <c r="F16557" t="s">
        <v>254</v>
      </c>
      <c r="G16557" t="s">
        <v>175</v>
      </c>
      <c r="H16557" t="s">
        <v>192</v>
      </c>
      <c r="I16557" t="s">
        <v>193</v>
      </c>
      <c r="J16557" t="s">
        <v>191</v>
      </c>
      <c r="K16557" s="1">
        <v>45428</v>
      </c>
      <c r="L16557">
        <v>60</v>
      </c>
      <c r="M16557">
        <v>4</v>
      </c>
      <c r="N16557" t="s">
        <v>538</v>
      </c>
      <c r="O16557" t="s">
        <v>537</v>
      </c>
      <c r="P16557" t="s">
        <v>638</v>
      </c>
    </row>
    <row r="16558" spans="1:16" x14ac:dyDescent="0.25">
      <c r="A16558" t="s">
        <v>437</v>
      </c>
      <c r="B16558" t="s">
        <v>174</v>
      </c>
      <c r="C16558" t="s">
        <v>252</v>
      </c>
      <c r="D16558" t="s">
        <v>253</v>
      </c>
      <c r="E16558" t="s">
        <v>253</v>
      </c>
      <c r="F16558" t="s">
        <v>254</v>
      </c>
      <c r="G16558" t="s">
        <v>175</v>
      </c>
      <c r="H16558" t="s">
        <v>192</v>
      </c>
      <c r="I16558" t="s">
        <v>193</v>
      </c>
      <c r="J16558" t="s">
        <v>191</v>
      </c>
      <c r="K16558" s="1">
        <v>45429</v>
      </c>
      <c r="L16558">
        <v>60</v>
      </c>
      <c r="M16558">
        <v>4</v>
      </c>
      <c r="N16558" t="s">
        <v>538</v>
      </c>
      <c r="O16558" t="s">
        <v>537</v>
      </c>
      <c r="P16558" t="s">
        <v>638</v>
      </c>
    </row>
    <row r="16559" spans="1:16" x14ac:dyDescent="0.25">
      <c r="A16559" t="s">
        <v>368</v>
      </c>
      <c r="B16559" t="s">
        <v>174</v>
      </c>
      <c r="C16559" t="s">
        <v>252</v>
      </c>
      <c r="D16559" t="s">
        <v>253</v>
      </c>
      <c r="E16559" t="s">
        <v>253</v>
      </c>
      <c r="F16559" t="s">
        <v>254</v>
      </c>
      <c r="G16559" t="s">
        <v>175</v>
      </c>
      <c r="H16559" t="s">
        <v>176</v>
      </c>
      <c r="I16559" t="s">
        <v>59</v>
      </c>
      <c r="J16559" t="s">
        <v>117</v>
      </c>
      <c r="K16559" s="1">
        <v>45404</v>
      </c>
      <c r="L16559">
        <v>60</v>
      </c>
      <c r="M16559">
        <v>1</v>
      </c>
      <c r="N16559" t="s">
        <v>538</v>
      </c>
      <c r="O16559" t="s">
        <v>537</v>
      </c>
      <c r="P16559" t="s">
        <v>638</v>
      </c>
    </row>
    <row r="16560" spans="1:16" x14ac:dyDescent="0.25">
      <c r="A16560" t="s">
        <v>368</v>
      </c>
      <c r="B16560" t="s">
        <v>174</v>
      </c>
      <c r="C16560" t="s">
        <v>252</v>
      </c>
      <c r="D16560" t="s">
        <v>253</v>
      </c>
      <c r="E16560" t="s">
        <v>253</v>
      </c>
      <c r="F16560" t="s">
        <v>254</v>
      </c>
      <c r="G16560" t="s">
        <v>175</v>
      </c>
      <c r="H16560" t="s">
        <v>176</v>
      </c>
      <c r="I16560" t="s">
        <v>59</v>
      </c>
      <c r="J16560" t="s">
        <v>117</v>
      </c>
      <c r="K16560" s="1">
        <v>45405</v>
      </c>
      <c r="L16560">
        <v>60</v>
      </c>
      <c r="M16560">
        <v>1</v>
      </c>
      <c r="N16560" t="s">
        <v>538</v>
      </c>
      <c r="O16560" t="s">
        <v>537</v>
      </c>
      <c r="P16560" t="s">
        <v>638</v>
      </c>
    </row>
    <row r="16561" spans="1:16" x14ac:dyDescent="0.25">
      <c r="A16561" t="s">
        <v>368</v>
      </c>
      <c r="B16561" t="s">
        <v>174</v>
      </c>
      <c r="C16561" t="s">
        <v>252</v>
      </c>
      <c r="D16561" t="s">
        <v>253</v>
      </c>
      <c r="E16561" t="s">
        <v>253</v>
      </c>
      <c r="F16561" t="s">
        <v>254</v>
      </c>
      <c r="G16561" t="s">
        <v>175</v>
      </c>
      <c r="H16561" t="s">
        <v>176</v>
      </c>
      <c r="I16561" t="s">
        <v>59</v>
      </c>
      <c r="J16561" t="s">
        <v>117</v>
      </c>
      <c r="K16561" s="1">
        <v>45406</v>
      </c>
      <c r="L16561">
        <v>60</v>
      </c>
      <c r="M16561">
        <v>1</v>
      </c>
      <c r="N16561" t="s">
        <v>538</v>
      </c>
      <c r="O16561" t="s">
        <v>537</v>
      </c>
      <c r="P16561" t="s">
        <v>638</v>
      </c>
    </row>
    <row r="16562" spans="1:16" x14ac:dyDescent="0.25">
      <c r="A16562" t="s">
        <v>368</v>
      </c>
      <c r="B16562" t="s">
        <v>174</v>
      </c>
      <c r="C16562" t="s">
        <v>252</v>
      </c>
      <c r="D16562" t="s">
        <v>253</v>
      </c>
      <c r="E16562" t="s">
        <v>253</v>
      </c>
      <c r="F16562" t="s">
        <v>254</v>
      </c>
      <c r="G16562" t="s">
        <v>175</v>
      </c>
      <c r="H16562" t="s">
        <v>176</v>
      </c>
      <c r="I16562" t="s">
        <v>59</v>
      </c>
      <c r="J16562" t="s">
        <v>117</v>
      </c>
      <c r="K16562" s="1">
        <v>45408</v>
      </c>
      <c r="L16562">
        <v>60</v>
      </c>
      <c r="M16562">
        <v>1</v>
      </c>
      <c r="N16562" t="s">
        <v>538</v>
      </c>
      <c r="O16562" t="s">
        <v>537</v>
      </c>
      <c r="P16562" t="s">
        <v>638</v>
      </c>
    </row>
    <row r="16563" spans="1:16" x14ac:dyDescent="0.25">
      <c r="A16563" t="s">
        <v>368</v>
      </c>
      <c r="B16563" t="s">
        <v>174</v>
      </c>
      <c r="C16563" t="s">
        <v>252</v>
      </c>
      <c r="D16563" t="s">
        <v>253</v>
      </c>
      <c r="E16563" t="s">
        <v>253</v>
      </c>
      <c r="F16563" t="s">
        <v>254</v>
      </c>
      <c r="G16563" t="s">
        <v>175</v>
      </c>
      <c r="H16563" t="s">
        <v>176</v>
      </c>
      <c r="I16563" t="s">
        <v>59</v>
      </c>
      <c r="J16563" t="s">
        <v>117</v>
      </c>
      <c r="K16563" s="1">
        <v>45411</v>
      </c>
      <c r="L16563">
        <v>60</v>
      </c>
      <c r="M16563">
        <v>2</v>
      </c>
      <c r="N16563" t="s">
        <v>538</v>
      </c>
      <c r="O16563" t="s">
        <v>537</v>
      </c>
      <c r="P16563" t="s">
        <v>638</v>
      </c>
    </row>
    <row r="16564" spans="1:16" x14ac:dyDescent="0.25">
      <c r="A16564" t="s">
        <v>368</v>
      </c>
      <c r="B16564" t="s">
        <v>174</v>
      </c>
      <c r="C16564" t="s">
        <v>252</v>
      </c>
      <c r="D16564" t="s">
        <v>253</v>
      </c>
      <c r="E16564" t="s">
        <v>253</v>
      </c>
      <c r="F16564" t="s">
        <v>254</v>
      </c>
      <c r="G16564" t="s">
        <v>175</v>
      </c>
      <c r="H16564" t="s">
        <v>176</v>
      </c>
      <c r="I16564" t="s">
        <v>59</v>
      </c>
      <c r="J16564" t="s">
        <v>117</v>
      </c>
      <c r="K16564" s="1">
        <v>45414</v>
      </c>
      <c r="L16564">
        <v>60</v>
      </c>
      <c r="M16564">
        <v>2</v>
      </c>
      <c r="N16564" t="s">
        <v>538</v>
      </c>
      <c r="O16564" t="s">
        <v>537</v>
      </c>
      <c r="P16564" t="s">
        <v>638</v>
      </c>
    </row>
    <row r="16565" spans="1:16" x14ac:dyDescent="0.25">
      <c r="A16565" t="s">
        <v>368</v>
      </c>
      <c r="B16565" t="s">
        <v>174</v>
      </c>
      <c r="C16565" t="s">
        <v>252</v>
      </c>
      <c r="D16565" t="s">
        <v>253</v>
      </c>
      <c r="E16565" t="s">
        <v>253</v>
      </c>
      <c r="F16565" t="s">
        <v>254</v>
      </c>
      <c r="G16565" t="s">
        <v>175</v>
      </c>
      <c r="H16565" t="s">
        <v>176</v>
      </c>
      <c r="I16565" t="s">
        <v>59</v>
      </c>
      <c r="J16565" t="s">
        <v>117</v>
      </c>
      <c r="K16565" s="1">
        <v>45415</v>
      </c>
      <c r="L16565">
        <v>30</v>
      </c>
      <c r="M16565">
        <v>2</v>
      </c>
      <c r="N16565" t="s">
        <v>538</v>
      </c>
      <c r="O16565" t="s">
        <v>537</v>
      </c>
      <c r="P16565" t="s">
        <v>638</v>
      </c>
    </row>
    <row r="16566" spans="1:16" x14ac:dyDescent="0.25">
      <c r="A16566" t="s">
        <v>368</v>
      </c>
      <c r="B16566" t="s">
        <v>174</v>
      </c>
      <c r="C16566" t="s">
        <v>252</v>
      </c>
      <c r="D16566" t="s">
        <v>253</v>
      </c>
      <c r="E16566" t="s">
        <v>253</v>
      </c>
      <c r="F16566" t="s">
        <v>254</v>
      </c>
      <c r="G16566" t="s">
        <v>175</v>
      </c>
      <c r="H16566" t="s">
        <v>176</v>
      </c>
      <c r="I16566" t="s">
        <v>59</v>
      </c>
      <c r="J16566" t="s">
        <v>117</v>
      </c>
      <c r="K16566" s="1">
        <v>45418</v>
      </c>
      <c r="L16566">
        <v>90</v>
      </c>
      <c r="M16566">
        <v>3</v>
      </c>
      <c r="N16566" t="s">
        <v>538</v>
      </c>
      <c r="O16566" t="s">
        <v>537</v>
      </c>
      <c r="P16566" t="s">
        <v>638</v>
      </c>
    </row>
    <row r="16567" spans="1:16" x14ac:dyDescent="0.25">
      <c r="A16567" t="s">
        <v>368</v>
      </c>
      <c r="B16567" t="s">
        <v>174</v>
      </c>
      <c r="C16567" t="s">
        <v>252</v>
      </c>
      <c r="D16567" t="s">
        <v>253</v>
      </c>
      <c r="E16567" t="s">
        <v>253</v>
      </c>
      <c r="F16567" t="s">
        <v>254</v>
      </c>
      <c r="G16567" t="s">
        <v>175</v>
      </c>
      <c r="H16567" t="s">
        <v>176</v>
      </c>
      <c r="I16567" t="s">
        <v>59</v>
      </c>
      <c r="J16567" t="s">
        <v>117</v>
      </c>
      <c r="K16567" s="1">
        <v>45420</v>
      </c>
      <c r="L16567">
        <v>60</v>
      </c>
      <c r="M16567">
        <v>3</v>
      </c>
      <c r="N16567" t="s">
        <v>538</v>
      </c>
      <c r="O16567" t="s">
        <v>537</v>
      </c>
      <c r="P16567" t="s">
        <v>638</v>
      </c>
    </row>
    <row r="16568" spans="1:16" x14ac:dyDescent="0.25">
      <c r="A16568" t="s">
        <v>368</v>
      </c>
      <c r="B16568" t="s">
        <v>174</v>
      </c>
      <c r="C16568" t="s">
        <v>252</v>
      </c>
      <c r="D16568" t="s">
        <v>253</v>
      </c>
      <c r="E16568" t="s">
        <v>253</v>
      </c>
      <c r="F16568" t="s">
        <v>254</v>
      </c>
      <c r="G16568" t="s">
        <v>175</v>
      </c>
      <c r="H16568" t="s">
        <v>176</v>
      </c>
      <c r="I16568" t="s">
        <v>59</v>
      </c>
      <c r="J16568" t="s">
        <v>117</v>
      </c>
      <c r="K16568" s="1">
        <v>45421</v>
      </c>
      <c r="L16568">
        <v>60</v>
      </c>
      <c r="M16568">
        <v>3</v>
      </c>
      <c r="N16568" t="s">
        <v>538</v>
      </c>
      <c r="O16568" t="s">
        <v>537</v>
      </c>
      <c r="P16568" t="s">
        <v>638</v>
      </c>
    </row>
    <row r="16569" spans="1:16" x14ac:dyDescent="0.25">
      <c r="A16569" t="s">
        <v>368</v>
      </c>
      <c r="B16569" t="s">
        <v>174</v>
      </c>
      <c r="C16569" t="s">
        <v>252</v>
      </c>
      <c r="D16569" t="s">
        <v>253</v>
      </c>
      <c r="E16569" t="s">
        <v>253</v>
      </c>
      <c r="F16569" t="s">
        <v>254</v>
      </c>
      <c r="G16569" t="s">
        <v>175</v>
      </c>
      <c r="H16569" t="s">
        <v>176</v>
      </c>
      <c r="I16569" t="s">
        <v>59</v>
      </c>
      <c r="J16569" t="s">
        <v>117</v>
      </c>
      <c r="K16569" s="1">
        <v>45425</v>
      </c>
      <c r="L16569">
        <v>60</v>
      </c>
      <c r="M16569">
        <v>4</v>
      </c>
      <c r="N16569" t="s">
        <v>538</v>
      </c>
      <c r="O16569" t="s">
        <v>537</v>
      </c>
      <c r="P16569" t="s">
        <v>638</v>
      </c>
    </row>
    <row r="16570" spans="1:16" x14ac:dyDescent="0.25">
      <c r="A16570" t="s">
        <v>368</v>
      </c>
      <c r="B16570" t="s">
        <v>174</v>
      </c>
      <c r="C16570" t="s">
        <v>252</v>
      </c>
      <c r="D16570" t="s">
        <v>253</v>
      </c>
      <c r="E16570" t="s">
        <v>253</v>
      </c>
      <c r="F16570" t="s">
        <v>254</v>
      </c>
      <c r="G16570" t="s">
        <v>175</v>
      </c>
      <c r="H16570" t="s">
        <v>176</v>
      </c>
      <c r="I16570" t="s">
        <v>59</v>
      </c>
      <c r="J16570" t="s">
        <v>117</v>
      </c>
      <c r="K16570" s="1">
        <v>45426</v>
      </c>
      <c r="L16570">
        <v>60</v>
      </c>
      <c r="M16570">
        <v>4</v>
      </c>
      <c r="N16570" t="s">
        <v>538</v>
      </c>
      <c r="O16570" t="s">
        <v>537</v>
      </c>
      <c r="P16570" t="s">
        <v>638</v>
      </c>
    </row>
    <row r="16571" spans="1:16" x14ac:dyDescent="0.25">
      <c r="A16571" t="s">
        <v>368</v>
      </c>
      <c r="B16571" t="s">
        <v>174</v>
      </c>
      <c r="C16571" t="s">
        <v>252</v>
      </c>
      <c r="D16571" t="s">
        <v>253</v>
      </c>
      <c r="E16571" t="s">
        <v>253</v>
      </c>
      <c r="F16571" t="s">
        <v>254</v>
      </c>
      <c r="G16571" t="s">
        <v>175</v>
      </c>
      <c r="H16571" t="s">
        <v>176</v>
      </c>
      <c r="I16571" t="s">
        <v>59</v>
      </c>
      <c r="J16571" t="s">
        <v>117</v>
      </c>
      <c r="K16571" s="1">
        <v>45427</v>
      </c>
      <c r="L16571">
        <v>30</v>
      </c>
      <c r="M16571">
        <v>4</v>
      </c>
      <c r="N16571" t="s">
        <v>538</v>
      </c>
      <c r="O16571" t="s">
        <v>537</v>
      </c>
      <c r="P16571" t="s">
        <v>638</v>
      </c>
    </row>
    <row r="16572" spans="1:16" x14ac:dyDescent="0.25">
      <c r="A16572" t="s">
        <v>368</v>
      </c>
      <c r="B16572" t="s">
        <v>174</v>
      </c>
      <c r="C16572" t="s">
        <v>252</v>
      </c>
      <c r="D16572" t="s">
        <v>253</v>
      </c>
      <c r="E16572" t="s">
        <v>253</v>
      </c>
      <c r="F16572" t="s">
        <v>254</v>
      </c>
      <c r="G16572" t="s">
        <v>175</v>
      </c>
      <c r="H16572" t="s">
        <v>176</v>
      </c>
      <c r="I16572" t="s">
        <v>59</v>
      </c>
      <c r="J16572" t="s">
        <v>117</v>
      </c>
      <c r="K16572" s="1">
        <v>45429</v>
      </c>
      <c r="L16572">
        <v>30</v>
      </c>
      <c r="M16572">
        <v>4</v>
      </c>
      <c r="N16572" t="s">
        <v>538</v>
      </c>
      <c r="O16572" t="s">
        <v>537</v>
      </c>
      <c r="P16572" t="s">
        <v>638</v>
      </c>
    </row>
    <row r="16573" spans="1:16" x14ac:dyDescent="0.25">
      <c r="A16573" t="s">
        <v>368</v>
      </c>
      <c r="B16573" t="s">
        <v>174</v>
      </c>
      <c r="C16573" t="s">
        <v>252</v>
      </c>
      <c r="D16573" t="s">
        <v>253</v>
      </c>
      <c r="E16573" t="s">
        <v>253</v>
      </c>
      <c r="F16573" t="s">
        <v>254</v>
      </c>
      <c r="G16573" t="s">
        <v>175</v>
      </c>
      <c r="H16573" t="s">
        <v>176</v>
      </c>
      <c r="I16573" t="s">
        <v>199</v>
      </c>
      <c r="J16573" t="s">
        <v>117</v>
      </c>
      <c r="K16573" s="1">
        <v>45419</v>
      </c>
      <c r="L16573">
        <v>60</v>
      </c>
      <c r="M16573">
        <v>3</v>
      </c>
      <c r="N16573" t="s">
        <v>538</v>
      </c>
      <c r="O16573" t="s">
        <v>537</v>
      </c>
      <c r="P16573" t="s">
        <v>638</v>
      </c>
    </row>
    <row r="16574" spans="1:16" x14ac:dyDescent="0.25">
      <c r="A16574" t="s">
        <v>368</v>
      </c>
      <c r="B16574" t="s">
        <v>174</v>
      </c>
      <c r="C16574" t="s">
        <v>252</v>
      </c>
      <c r="D16574" t="s">
        <v>253</v>
      </c>
      <c r="E16574" t="s">
        <v>253</v>
      </c>
      <c r="F16574" t="s">
        <v>254</v>
      </c>
      <c r="G16574" t="s">
        <v>175</v>
      </c>
      <c r="H16574" t="s">
        <v>176</v>
      </c>
      <c r="I16574" t="s">
        <v>199</v>
      </c>
      <c r="J16574" t="s">
        <v>117</v>
      </c>
      <c r="K16574" s="1">
        <v>45421</v>
      </c>
      <c r="L16574">
        <v>60</v>
      </c>
      <c r="M16574">
        <v>3</v>
      </c>
      <c r="N16574" t="s">
        <v>538</v>
      </c>
      <c r="O16574" t="s">
        <v>537</v>
      </c>
      <c r="P16574" t="s">
        <v>638</v>
      </c>
    </row>
    <row r="16575" spans="1:16" x14ac:dyDescent="0.25">
      <c r="A16575" t="s">
        <v>368</v>
      </c>
      <c r="B16575" t="s">
        <v>174</v>
      </c>
      <c r="C16575" t="s">
        <v>252</v>
      </c>
      <c r="D16575" t="s">
        <v>253</v>
      </c>
      <c r="E16575" t="s">
        <v>253</v>
      </c>
      <c r="F16575" t="s">
        <v>254</v>
      </c>
      <c r="G16575" t="s">
        <v>175</v>
      </c>
      <c r="H16575" t="s">
        <v>176</v>
      </c>
      <c r="I16575" t="s">
        <v>177</v>
      </c>
      <c r="J16575" t="s">
        <v>117</v>
      </c>
      <c r="K16575" s="1">
        <v>45404</v>
      </c>
      <c r="L16575">
        <v>90</v>
      </c>
      <c r="M16575">
        <v>1</v>
      </c>
      <c r="N16575" t="s">
        <v>538</v>
      </c>
      <c r="O16575" t="s">
        <v>537</v>
      </c>
      <c r="P16575" t="s">
        <v>638</v>
      </c>
    </row>
    <row r="16576" spans="1:16" x14ac:dyDescent="0.25">
      <c r="A16576" t="s">
        <v>368</v>
      </c>
      <c r="B16576" t="s">
        <v>174</v>
      </c>
      <c r="C16576" t="s">
        <v>252</v>
      </c>
      <c r="D16576" t="s">
        <v>253</v>
      </c>
      <c r="E16576" t="s">
        <v>253</v>
      </c>
      <c r="F16576" t="s">
        <v>254</v>
      </c>
      <c r="G16576" t="s">
        <v>175</v>
      </c>
      <c r="H16576" t="s">
        <v>176</v>
      </c>
      <c r="I16576" t="s">
        <v>177</v>
      </c>
      <c r="J16576" t="s">
        <v>117</v>
      </c>
      <c r="K16576" s="1">
        <v>45411</v>
      </c>
      <c r="L16576">
        <v>60</v>
      </c>
      <c r="M16576">
        <v>2</v>
      </c>
      <c r="N16576" t="s">
        <v>538</v>
      </c>
      <c r="O16576" t="s">
        <v>537</v>
      </c>
      <c r="P16576" t="s">
        <v>638</v>
      </c>
    </row>
    <row r="16577" spans="1:16" x14ac:dyDescent="0.25">
      <c r="A16577" t="s">
        <v>368</v>
      </c>
      <c r="B16577" t="s">
        <v>174</v>
      </c>
      <c r="C16577" t="s">
        <v>252</v>
      </c>
      <c r="D16577" t="s">
        <v>253</v>
      </c>
      <c r="E16577" t="s">
        <v>253</v>
      </c>
      <c r="F16577" t="s">
        <v>254</v>
      </c>
      <c r="G16577" t="s">
        <v>175</v>
      </c>
      <c r="H16577" t="s">
        <v>176</v>
      </c>
      <c r="I16577" t="s">
        <v>177</v>
      </c>
      <c r="J16577" t="s">
        <v>117</v>
      </c>
      <c r="K16577" s="1">
        <v>45412</v>
      </c>
      <c r="L16577">
        <v>30</v>
      </c>
      <c r="M16577">
        <v>2</v>
      </c>
      <c r="N16577" t="s">
        <v>538</v>
      </c>
      <c r="O16577" t="s">
        <v>537</v>
      </c>
      <c r="P16577" t="s">
        <v>638</v>
      </c>
    </row>
    <row r="16578" spans="1:16" x14ac:dyDescent="0.25">
      <c r="A16578" t="s">
        <v>368</v>
      </c>
      <c r="B16578" t="s">
        <v>174</v>
      </c>
      <c r="C16578" t="s">
        <v>252</v>
      </c>
      <c r="D16578" t="s">
        <v>253</v>
      </c>
      <c r="E16578" t="s">
        <v>253</v>
      </c>
      <c r="F16578" t="s">
        <v>254</v>
      </c>
      <c r="G16578" t="s">
        <v>175</v>
      </c>
      <c r="H16578" t="s">
        <v>176</v>
      </c>
      <c r="I16578" t="s">
        <v>177</v>
      </c>
      <c r="J16578" t="s">
        <v>117</v>
      </c>
      <c r="K16578" s="1">
        <v>45413</v>
      </c>
      <c r="L16578">
        <v>30</v>
      </c>
      <c r="M16578">
        <v>2</v>
      </c>
      <c r="N16578" t="s">
        <v>538</v>
      </c>
      <c r="O16578" t="s">
        <v>537</v>
      </c>
      <c r="P16578" t="s">
        <v>638</v>
      </c>
    </row>
    <row r="16579" spans="1:16" x14ac:dyDescent="0.25">
      <c r="A16579" t="s">
        <v>368</v>
      </c>
      <c r="B16579" t="s">
        <v>174</v>
      </c>
      <c r="C16579" t="s">
        <v>252</v>
      </c>
      <c r="D16579" t="s">
        <v>253</v>
      </c>
      <c r="E16579" t="s">
        <v>253</v>
      </c>
      <c r="F16579" t="s">
        <v>254</v>
      </c>
      <c r="G16579" t="s">
        <v>175</v>
      </c>
      <c r="H16579" t="s">
        <v>176</v>
      </c>
      <c r="I16579" t="s">
        <v>177</v>
      </c>
      <c r="J16579" t="s">
        <v>117</v>
      </c>
      <c r="K16579" s="1">
        <v>45414</v>
      </c>
      <c r="L16579">
        <v>60</v>
      </c>
      <c r="M16579">
        <v>2</v>
      </c>
      <c r="N16579" t="s">
        <v>538</v>
      </c>
      <c r="O16579" t="s">
        <v>537</v>
      </c>
      <c r="P16579" t="s">
        <v>638</v>
      </c>
    </row>
    <row r="16580" spans="1:16" x14ac:dyDescent="0.25">
      <c r="A16580" t="s">
        <v>368</v>
      </c>
      <c r="B16580" t="s">
        <v>174</v>
      </c>
      <c r="C16580" t="s">
        <v>252</v>
      </c>
      <c r="D16580" t="s">
        <v>253</v>
      </c>
      <c r="E16580" t="s">
        <v>253</v>
      </c>
      <c r="F16580" t="s">
        <v>254</v>
      </c>
      <c r="G16580" t="s">
        <v>175</v>
      </c>
      <c r="H16580" t="s">
        <v>176</v>
      </c>
      <c r="I16580" t="s">
        <v>177</v>
      </c>
      <c r="J16580" t="s">
        <v>117</v>
      </c>
      <c r="K16580" s="1">
        <v>45415</v>
      </c>
      <c r="L16580">
        <v>60</v>
      </c>
      <c r="M16580">
        <v>2</v>
      </c>
      <c r="N16580" t="s">
        <v>538</v>
      </c>
      <c r="O16580" t="s">
        <v>537</v>
      </c>
      <c r="P16580" t="s">
        <v>638</v>
      </c>
    </row>
    <row r="16581" spans="1:16" x14ac:dyDescent="0.25">
      <c r="A16581" t="s">
        <v>368</v>
      </c>
      <c r="B16581" t="s">
        <v>174</v>
      </c>
      <c r="C16581" t="s">
        <v>252</v>
      </c>
      <c r="D16581" t="s">
        <v>253</v>
      </c>
      <c r="E16581" t="s">
        <v>253</v>
      </c>
      <c r="F16581" t="s">
        <v>254</v>
      </c>
      <c r="G16581" t="s">
        <v>175</v>
      </c>
      <c r="H16581" t="s">
        <v>176</v>
      </c>
      <c r="I16581" t="s">
        <v>177</v>
      </c>
      <c r="J16581" t="s">
        <v>117</v>
      </c>
      <c r="K16581" s="1">
        <v>45418</v>
      </c>
      <c r="L16581">
        <v>60</v>
      </c>
      <c r="M16581">
        <v>3</v>
      </c>
      <c r="N16581" t="s">
        <v>538</v>
      </c>
      <c r="O16581" t="s">
        <v>537</v>
      </c>
      <c r="P16581" t="s">
        <v>638</v>
      </c>
    </row>
    <row r="16582" spans="1:16" x14ac:dyDescent="0.25">
      <c r="A16582" t="s">
        <v>368</v>
      </c>
      <c r="B16582" t="s">
        <v>174</v>
      </c>
      <c r="C16582" t="s">
        <v>252</v>
      </c>
      <c r="D16582" t="s">
        <v>253</v>
      </c>
      <c r="E16582" t="s">
        <v>253</v>
      </c>
      <c r="F16582" t="s">
        <v>254</v>
      </c>
      <c r="G16582" t="s">
        <v>175</v>
      </c>
      <c r="H16582" t="s">
        <v>176</v>
      </c>
      <c r="I16582" t="s">
        <v>177</v>
      </c>
      <c r="J16582" t="s">
        <v>117</v>
      </c>
      <c r="K16582" s="1">
        <v>45420</v>
      </c>
      <c r="L16582">
        <v>30</v>
      </c>
      <c r="M16582">
        <v>3</v>
      </c>
      <c r="N16582" t="s">
        <v>538</v>
      </c>
      <c r="O16582" t="s">
        <v>537</v>
      </c>
      <c r="P16582" t="s">
        <v>638</v>
      </c>
    </row>
    <row r="16583" spans="1:16" x14ac:dyDescent="0.25">
      <c r="A16583" t="s">
        <v>368</v>
      </c>
      <c r="B16583" t="s">
        <v>174</v>
      </c>
      <c r="C16583" t="s">
        <v>252</v>
      </c>
      <c r="D16583" t="s">
        <v>253</v>
      </c>
      <c r="E16583" t="s">
        <v>253</v>
      </c>
      <c r="F16583" t="s">
        <v>254</v>
      </c>
      <c r="G16583" t="s">
        <v>175</v>
      </c>
      <c r="H16583" t="s">
        <v>176</v>
      </c>
      <c r="I16583" t="s">
        <v>177</v>
      </c>
      <c r="J16583" t="s">
        <v>117</v>
      </c>
      <c r="K16583" s="1">
        <v>45421</v>
      </c>
      <c r="L16583">
        <v>60</v>
      </c>
      <c r="M16583">
        <v>3</v>
      </c>
      <c r="N16583" t="s">
        <v>538</v>
      </c>
      <c r="O16583" t="s">
        <v>537</v>
      </c>
      <c r="P16583" t="s">
        <v>638</v>
      </c>
    </row>
    <row r="16584" spans="1:16" x14ac:dyDescent="0.25">
      <c r="A16584" t="s">
        <v>368</v>
      </c>
      <c r="B16584" t="s">
        <v>174</v>
      </c>
      <c r="C16584" t="s">
        <v>252</v>
      </c>
      <c r="D16584" t="s">
        <v>253</v>
      </c>
      <c r="E16584" t="s">
        <v>253</v>
      </c>
      <c r="F16584" t="s">
        <v>254</v>
      </c>
      <c r="G16584" t="s">
        <v>175</v>
      </c>
      <c r="H16584" t="s">
        <v>176</v>
      </c>
      <c r="I16584" t="s">
        <v>177</v>
      </c>
      <c r="J16584" t="s">
        <v>117</v>
      </c>
      <c r="K16584" s="1">
        <v>45425</v>
      </c>
      <c r="L16584">
        <v>90</v>
      </c>
      <c r="M16584">
        <v>4</v>
      </c>
      <c r="N16584" t="s">
        <v>538</v>
      </c>
      <c r="O16584" t="s">
        <v>537</v>
      </c>
      <c r="P16584" t="s">
        <v>638</v>
      </c>
    </row>
    <row r="16585" spans="1:16" x14ac:dyDescent="0.25">
      <c r="A16585" t="s">
        <v>368</v>
      </c>
      <c r="B16585" t="s">
        <v>174</v>
      </c>
      <c r="C16585" t="s">
        <v>252</v>
      </c>
      <c r="D16585" t="s">
        <v>253</v>
      </c>
      <c r="E16585" t="s">
        <v>253</v>
      </c>
      <c r="F16585" t="s">
        <v>254</v>
      </c>
      <c r="G16585" t="s">
        <v>175</v>
      </c>
      <c r="H16585" t="s">
        <v>176</v>
      </c>
      <c r="I16585" t="s">
        <v>177</v>
      </c>
      <c r="J16585" t="s">
        <v>117</v>
      </c>
      <c r="K16585" s="1">
        <v>45426</v>
      </c>
      <c r="L16585">
        <v>90</v>
      </c>
      <c r="M16585">
        <v>4</v>
      </c>
      <c r="N16585" t="s">
        <v>538</v>
      </c>
      <c r="O16585" t="s">
        <v>537</v>
      </c>
      <c r="P16585" t="s">
        <v>638</v>
      </c>
    </row>
    <row r="16586" spans="1:16" x14ac:dyDescent="0.25">
      <c r="A16586" t="s">
        <v>368</v>
      </c>
      <c r="B16586" t="s">
        <v>174</v>
      </c>
      <c r="C16586" t="s">
        <v>252</v>
      </c>
      <c r="D16586" t="s">
        <v>253</v>
      </c>
      <c r="E16586" t="s">
        <v>253</v>
      </c>
      <c r="F16586" t="s">
        <v>254</v>
      </c>
      <c r="G16586" t="s">
        <v>175</v>
      </c>
      <c r="H16586" t="s">
        <v>176</v>
      </c>
      <c r="I16586" t="s">
        <v>177</v>
      </c>
      <c r="J16586" t="s">
        <v>117</v>
      </c>
      <c r="K16586" s="1">
        <v>45427</v>
      </c>
      <c r="L16586">
        <v>120</v>
      </c>
      <c r="M16586">
        <v>4</v>
      </c>
      <c r="N16586" t="s">
        <v>538</v>
      </c>
      <c r="O16586" t="s">
        <v>537</v>
      </c>
      <c r="P16586" t="s">
        <v>638</v>
      </c>
    </row>
    <row r="16587" spans="1:16" x14ac:dyDescent="0.25">
      <c r="A16587" t="s">
        <v>368</v>
      </c>
      <c r="B16587" t="s">
        <v>174</v>
      </c>
      <c r="C16587" t="s">
        <v>252</v>
      </c>
      <c r="D16587" t="s">
        <v>253</v>
      </c>
      <c r="E16587" t="s">
        <v>253</v>
      </c>
      <c r="F16587" t="s">
        <v>254</v>
      </c>
      <c r="G16587" t="s">
        <v>175</v>
      </c>
      <c r="H16587" t="s">
        <v>176</v>
      </c>
      <c r="I16587" t="s">
        <v>177</v>
      </c>
      <c r="J16587" t="s">
        <v>117</v>
      </c>
      <c r="K16587" s="1">
        <v>45428</v>
      </c>
      <c r="L16587">
        <v>60</v>
      </c>
      <c r="M16587">
        <v>4</v>
      </c>
      <c r="N16587" t="s">
        <v>538</v>
      </c>
      <c r="O16587" t="s">
        <v>537</v>
      </c>
      <c r="P16587" t="s">
        <v>638</v>
      </c>
    </row>
    <row r="16588" spans="1:16" x14ac:dyDescent="0.25">
      <c r="A16588" t="s">
        <v>368</v>
      </c>
      <c r="B16588" t="s">
        <v>174</v>
      </c>
      <c r="C16588" t="s">
        <v>252</v>
      </c>
      <c r="D16588" t="s">
        <v>253</v>
      </c>
      <c r="E16588" t="s">
        <v>253</v>
      </c>
      <c r="F16588" t="s">
        <v>254</v>
      </c>
      <c r="G16588" t="s">
        <v>175</v>
      </c>
      <c r="H16588" t="s">
        <v>176</v>
      </c>
      <c r="I16588" t="s">
        <v>177</v>
      </c>
      <c r="J16588" t="s">
        <v>117</v>
      </c>
      <c r="K16588" s="1">
        <v>45429</v>
      </c>
      <c r="L16588">
        <v>120</v>
      </c>
      <c r="M16588">
        <v>4</v>
      </c>
      <c r="N16588" t="s">
        <v>538</v>
      </c>
      <c r="O16588" t="s">
        <v>537</v>
      </c>
      <c r="P16588" t="s">
        <v>638</v>
      </c>
    </row>
    <row r="16589" spans="1:16" x14ac:dyDescent="0.25">
      <c r="A16589" t="s">
        <v>368</v>
      </c>
      <c r="B16589" t="s">
        <v>174</v>
      </c>
      <c r="C16589" t="s">
        <v>252</v>
      </c>
      <c r="D16589" t="s">
        <v>253</v>
      </c>
      <c r="E16589" t="s">
        <v>253</v>
      </c>
      <c r="F16589" t="s">
        <v>254</v>
      </c>
      <c r="G16589" t="s">
        <v>175</v>
      </c>
      <c r="H16589" t="s">
        <v>176</v>
      </c>
      <c r="I16589" t="s">
        <v>178</v>
      </c>
      <c r="J16589" t="s">
        <v>117</v>
      </c>
      <c r="K16589" s="1">
        <v>45406</v>
      </c>
      <c r="L16589">
        <v>30</v>
      </c>
      <c r="M16589">
        <v>1</v>
      </c>
      <c r="N16589" t="s">
        <v>538</v>
      </c>
      <c r="O16589" t="s">
        <v>537</v>
      </c>
      <c r="P16589" t="s">
        <v>638</v>
      </c>
    </row>
    <row r="16590" spans="1:16" x14ac:dyDescent="0.25">
      <c r="A16590" t="s">
        <v>368</v>
      </c>
      <c r="B16590" t="s">
        <v>174</v>
      </c>
      <c r="C16590" t="s">
        <v>252</v>
      </c>
      <c r="D16590" t="s">
        <v>253</v>
      </c>
      <c r="E16590" t="s">
        <v>253</v>
      </c>
      <c r="F16590" t="s">
        <v>254</v>
      </c>
      <c r="G16590" t="s">
        <v>175</v>
      </c>
      <c r="H16590" t="s">
        <v>176</v>
      </c>
      <c r="I16590" t="s">
        <v>178</v>
      </c>
      <c r="J16590" t="s">
        <v>117</v>
      </c>
      <c r="K16590" s="1">
        <v>45413</v>
      </c>
      <c r="L16590">
        <v>30</v>
      </c>
      <c r="M16590">
        <v>2</v>
      </c>
      <c r="N16590" t="s">
        <v>538</v>
      </c>
      <c r="O16590" t="s">
        <v>537</v>
      </c>
      <c r="P16590" t="s">
        <v>638</v>
      </c>
    </row>
    <row r="16591" spans="1:16" x14ac:dyDescent="0.25">
      <c r="A16591" t="s">
        <v>368</v>
      </c>
      <c r="B16591" t="s">
        <v>174</v>
      </c>
      <c r="C16591" t="s">
        <v>252</v>
      </c>
      <c r="D16591" t="s">
        <v>253</v>
      </c>
      <c r="E16591" t="s">
        <v>253</v>
      </c>
      <c r="F16591" t="s">
        <v>254</v>
      </c>
      <c r="G16591" t="s">
        <v>175</v>
      </c>
      <c r="H16591" t="s">
        <v>176</v>
      </c>
      <c r="I16591" t="s">
        <v>178</v>
      </c>
      <c r="J16591" t="s">
        <v>117</v>
      </c>
      <c r="K16591" s="1">
        <v>45419</v>
      </c>
      <c r="L16591">
        <v>30</v>
      </c>
      <c r="M16591">
        <v>3</v>
      </c>
      <c r="N16591" t="s">
        <v>538</v>
      </c>
      <c r="O16591" t="s">
        <v>537</v>
      </c>
      <c r="P16591" t="s">
        <v>638</v>
      </c>
    </row>
    <row r="16592" spans="1:16" x14ac:dyDescent="0.25">
      <c r="A16592" t="s">
        <v>368</v>
      </c>
      <c r="B16592" t="s">
        <v>174</v>
      </c>
      <c r="C16592" t="s">
        <v>252</v>
      </c>
      <c r="D16592" t="s">
        <v>253</v>
      </c>
      <c r="E16592" t="s">
        <v>253</v>
      </c>
      <c r="F16592" t="s">
        <v>254</v>
      </c>
      <c r="G16592" t="s">
        <v>175</v>
      </c>
      <c r="H16592" t="s">
        <v>176</v>
      </c>
      <c r="I16592" t="s">
        <v>178</v>
      </c>
      <c r="J16592" t="s">
        <v>117</v>
      </c>
      <c r="K16592" s="1">
        <v>45421</v>
      </c>
      <c r="L16592">
        <v>30</v>
      </c>
      <c r="M16592">
        <v>3</v>
      </c>
      <c r="N16592" t="s">
        <v>538</v>
      </c>
      <c r="O16592" t="s">
        <v>537</v>
      </c>
      <c r="P16592" t="s">
        <v>638</v>
      </c>
    </row>
    <row r="16593" spans="1:16" x14ac:dyDescent="0.25">
      <c r="A16593" t="s">
        <v>368</v>
      </c>
      <c r="B16593" t="s">
        <v>174</v>
      </c>
      <c r="C16593" t="s">
        <v>252</v>
      </c>
      <c r="D16593" t="s">
        <v>253</v>
      </c>
      <c r="E16593" t="s">
        <v>253</v>
      </c>
      <c r="F16593" t="s">
        <v>254</v>
      </c>
      <c r="G16593" t="s">
        <v>175</v>
      </c>
      <c r="H16593" t="s">
        <v>176</v>
      </c>
      <c r="I16593" t="s">
        <v>179</v>
      </c>
      <c r="J16593" t="s">
        <v>117</v>
      </c>
      <c r="K16593" s="1">
        <v>45408</v>
      </c>
      <c r="L16593">
        <v>60</v>
      </c>
      <c r="M16593">
        <v>1</v>
      </c>
      <c r="N16593" t="s">
        <v>538</v>
      </c>
      <c r="O16593" t="s">
        <v>537</v>
      </c>
      <c r="P16593" t="s">
        <v>638</v>
      </c>
    </row>
    <row r="16594" spans="1:16" x14ac:dyDescent="0.25">
      <c r="A16594" t="s">
        <v>368</v>
      </c>
      <c r="B16594" t="s">
        <v>174</v>
      </c>
      <c r="C16594" t="s">
        <v>252</v>
      </c>
      <c r="D16594" t="s">
        <v>253</v>
      </c>
      <c r="E16594" t="s">
        <v>253</v>
      </c>
      <c r="F16594" t="s">
        <v>254</v>
      </c>
      <c r="G16594" t="s">
        <v>175</v>
      </c>
      <c r="H16594" t="s">
        <v>176</v>
      </c>
      <c r="I16594" t="s">
        <v>179</v>
      </c>
      <c r="J16594" t="s">
        <v>117</v>
      </c>
      <c r="K16594" s="1">
        <v>45412</v>
      </c>
      <c r="L16594">
        <v>30</v>
      </c>
      <c r="M16594">
        <v>2</v>
      </c>
      <c r="N16594" t="s">
        <v>538</v>
      </c>
      <c r="O16594" t="s">
        <v>537</v>
      </c>
      <c r="P16594" t="s">
        <v>638</v>
      </c>
    </row>
    <row r="16595" spans="1:16" x14ac:dyDescent="0.25">
      <c r="A16595" t="s">
        <v>368</v>
      </c>
      <c r="B16595" t="s">
        <v>174</v>
      </c>
      <c r="C16595" t="s">
        <v>252</v>
      </c>
      <c r="D16595" t="s">
        <v>253</v>
      </c>
      <c r="E16595" t="s">
        <v>253</v>
      </c>
      <c r="F16595" t="s">
        <v>254</v>
      </c>
      <c r="G16595" t="s">
        <v>175</v>
      </c>
      <c r="H16595" t="s">
        <v>176</v>
      </c>
      <c r="I16595" t="s">
        <v>179</v>
      </c>
      <c r="J16595" t="s">
        <v>117</v>
      </c>
      <c r="K16595" s="1">
        <v>45418</v>
      </c>
      <c r="L16595">
        <v>30</v>
      </c>
      <c r="M16595">
        <v>3</v>
      </c>
      <c r="N16595" t="s">
        <v>538</v>
      </c>
      <c r="O16595" t="s">
        <v>537</v>
      </c>
      <c r="P16595" t="s">
        <v>638</v>
      </c>
    </row>
    <row r="16596" spans="1:16" x14ac:dyDescent="0.25">
      <c r="A16596" t="s">
        <v>368</v>
      </c>
      <c r="B16596" t="s">
        <v>174</v>
      </c>
      <c r="C16596" t="s">
        <v>252</v>
      </c>
      <c r="D16596" t="s">
        <v>253</v>
      </c>
      <c r="E16596" t="s">
        <v>253</v>
      </c>
      <c r="F16596" t="s">
        <v>254</v>
      </c>
      <c r="G16596" t="s">
        <v>175</v>
      </c>
      <c r="H16596" t="s">
        <v>176</v>
      </c>
      <c r="I16596" t="s">
        <v>179</v>
      </c>
      <c r="J16596" t="s">
        <v>117</v>
      </c>
      <c r="K16596" s="1">
        <v>45420</v>
      </c>
      <c r="L16596">
        <v>30</v>
      </c>
      <c r="M16596">
        <v>3</v>
      </c>
      <c r="N16596" t="s">
        <v>538</v>
      </c>
      <c r="O16596" t="s">
        <v>537</v>
      </c>
      <c r="P16596" t="s">
        <v>638</v>
      </c>
    </row>
    <row r="16597" spans="1:16" x14ac:dyDescent="0.25">
      <c r="A16597" t="s">
        <v>368</v>
      </c>
      <c r="B16597" t="s">
        <v>174</v>
      </c>
      <c r="C16597" t="s">
        <v>252</v>
      </c>
      <c r="D16597" t="s">
        <v>253</v>
      </c>
      <c r="E16597" t="s">
        <v>253</v>
      </c>
      <c r="F16597" t="s">
        <v>254</v>
      </c>
      <c r="G16597" t="s">
        <v>175</v>
      </c>
      <c r="H16597" t="s">
        <v>176</v>
      </c>
      <c r="I16597" t="s">
        <v>179</v>
      </c>
      <c r="J16597" t="s">
        <v>117</v>
      </c>
      <c r="K16597" s="1">
        <v>45425</v>
      </c>
      <c r="L16597">
        <v>30</v>
      </c>
      <c r="M16597">
        <v>4</v>
      </c>
      <c r="N16597" t="s">
        <v>538</v>
      </c>
      <c r="O16597" t="s">
        <v>537</v>
      </c>
      <c r="P16597" t="s">
        <v>638</v>
      </c>
    </row>
    <row r="16598" spans="1:16" x14ac:dyDescent="0.25">
      <c r="A16598" t="s">
        <v>368</v>
      </c>
      <c r="B16598" t="s">
        <v>174</v>
      </c>
      <c r="C16598" t="s">
        <v>252</v>
      </c>
      <c r="D16598" t="s">
        <v>253</v>
      </c>
      <c r="E16598" t="s">
        <v>253</v>
      </c>
      <c r="F16598" t="s">
        <v>254</v>
      </c>
      <c r="G16598" t="s">
        <v>175</v>
      </c>
      <c r="H16598" t="s">
        <v>176</v>
      </c>
      <c r="I16598" t="s">
        <v>179</v>
      </c>
      <c r="J16598" t="s">
        <v>117</v>
      </c>
      <c r="K16598" s="1">
        <v>45427</v>
      </c>
      <c r="L16598">
        <v>30</v>
      </c>
      <c r="M16598">
        <v>4</v>
      </c>
      <c r="N16598" t="s">
        <v>538</v>
      </c>
      <c r="O16598" t="s">
        <v>537</v>
      </c>
      <c r="P16598" t="s">
        <v>638</v>
      </c>
    </row>
    <row r="16599" spans="1:16" x14ac:dyDescent="0.25">
      <c r="A16599" t="s">
        <v>368</v>
      </c>
      <c r="B16599" t="s">
        <v>174</v>
      </c>
      <c r="C16599" t="s">
        <v>252</v>
      </c>
      <c r="D16599" t="s">
        <v>253</v>
      </c>
      <c r="E16599" t="s">
        <v>253</v>
      </c>
      <c r="F16599" t="s">
        <v>254</v>
      </c>
      <c r="G16599" t="s">
        <v>175</v>
      </c>
      <c r="H16599" t="s">
        <v>176</v>
      </c>
      <c r="I16599" t="s">
        <v>179</v>
      </c>
      <c r="J16599" t="s">
        <v>117</v>
      </c>
      <c r="K16599" s="1">
        <v>45428</v>
      </c>
      <c r="L16599">
        <v>30</v>
      </c>
      <c r="M16599">
        <v>4</v>
      </c>
      <c r="N16599" t="s">
        <v>538</v>
      </c>
      <c r="O16599" t="s">
        <v>537</v>
      </c>
      <c r="P16599" t="s">
        <v>638</v>
      </c>
    </row>
    <row r="16600" spans="1:16" x14ac:dyDescent="0.25">
      <c r="A16600" t="s">
        <v>368</v>
      </c>
      <c r="B16600" t="s">
        <v>174</v>
      </c>
      <c r="C16600" t="s">
        <v>252</v>
      </c>
      <c r="D16600" t="s">
        <v>253</v>
      </c>
      <c r="E16600" t="s">
        <v>253</v>
      </c>
      <c r="F16600" t="s">
        <v>254</v>
      </c>
      <c r="G16600" t="s">
        <v>175</v>
      </c>
      <c r="H16600" t="s">
        <v>176</v>
      </c>
      <c r="I16600" t="s">
        <v>179</v>
      </c>
      <c r="J16600" t="s">
        <v>117</v>
      </c>
      <c r="K16600" s="1">
        <v>45429</v>
      </c>
      <c r="L16600">
        <v>30</v>
      </c>
      <c r="M16600">
        <v>4</v>
      </c>
      <c r="N16600" t="s">
        <v>538</v>
      </c>
      <c r="O16600" t="s">
        <v>537</v>
      </c>
      <c r="P16600" t="s">
        <v>638</v>
      </c>
    </row>
    <row r="16601" spans="1:16" x14ac:dyDescent="0.25">
      <c r="A16601" t="s">
        <v>368</v>
      </c>
      <c r="B16601" t="s">
        <v>174</v>
      </c>
      <c r="C16601" t="s">
        <v>252</v>
      </c>
      <c r="D16601" t="s">
        <v>253</v>
      </c>
      <c r="E16601" t="s">
        <v>253</v>
      </c>
      <c r="F16601" t="s">
        <v>254</v>
      </c>
      <c r="G16601" t="s">
        <v>175</v>
      </c>
      <c r="H16601" t="s">
        <v>176</v>
      </c>
      <c r="I16601" t="s">
        <v>180</v>
      </c>
      <c r="J16601" t="s">
        <v>117</v>
      </c>
      <c r="K16601" s="1">
        <v>45405</v>
      </c>
      <c r="L16601">
        <v>30</v>
      </c>
      <c r="M16601">
        <v>1</v>
      </c>
      <c r="N16601" t="s">
        <v>538</v>
      </c>
      <c r="O16601" t="s">
        <v>537</v>
      </c>
      <c r="P16601" t="s">
        <v>638</v>
      </c>
    </row>
    <row r="16602" spans="1:16" x14ac:dyDescent="0.25">
      <c r="A16602" t="s">
        <v>368</v>
      </c>
      <c r="B16602" t="s">
        <v>174</v>
      </c>
      <c r="C16602" t="s">
        <v>252</v>
      </c>
      <c r="D16602" t="s">
        <v>253</v>
      </c>
      <c r="E16602" t="s">
        <v>253</v>
      </c>
      <c r="F16602" t="s">
        <v>254</v>
      </c>
      <c r="G16602" t="s">
        <v>175</v>
      </c>
      <c r="H16602" t="s">
        <v>176</v>
      </c>
      <c r="I16602" t="s">
        <v>180</v>
      </c>
      <c r="J16602" t="s">
        <v>117</v>
      </c>
      <c r="K16602" s="1">
        <v>45408</v>
      </c>
      <c r="L16602">
        <v>60</v>
      </c>
      <c r="M16602">
        <v>1</v>
      </c>
      <c r="N16602" t="s">
        <v>538</v>
      </c>
      <c r="O16602" t="s">
        <v>537</v>
      </c>
      <c r="P16602" t="s">
        <v>638</v>
      </c>
    </row>
    <row r="16603" spans="1:16" x14ac:dyDescent="0.25">
      <c r="A16603" t="s">
        <v>368</v>
      </c>
      <c r="B16603" t="s">
        <v>174</v>
      </c>
      <c r="C16603" t="s">
        <v>252</v>
      </c>
      <c r="D16603" t="s">
        <v>253</v>
      </c>
      <c r="E16603" t="s">
        <v>253</v>
      </c>
      <c r="F16603" t="s">
        <v>254</v>
      </c>
      <c r="G16603" t="s">
        <v>175</v>
      </c>
      <c r="H16603" t="s">
        <v>176</v>
      </c>
      <c r="I16603" t="s">
        <v>180</v>
      </c>
      <c r="J16603" t="s">
        <v>117</v>
      </c>
      <c r="K16603" s="1">
        <v>45411</v>
      </c>
      <c r="L16603">
        <v>60</v>
      </c>
      <c r="M16603">
        <v>2</v>
      </c>
      <c r="N16603" t="s">
        <v>538</v>
      </c>
      <c r="O16603" t="s">
        <v>537</v>
      </c>
      <c r="P16603" t="s">
        <v>638</v>
      </c>
    </row>
    <row r="16604" spans="1:16" x14ac:dyDescent="0.25">
      <c r="A16604" t="s">
        <v>368</v>
      </c>
      <c r="B16604" t="s">
        <v>174</v>
      </c>
      <c r="C16604" t="s">
        <v>252</v>
      </c>
      <c r="D16604" t="s">
        <v>253</v>
      </c>
      <c r="E16604" t="s">
        <v>253</v>
      </c>
      <c r="F16604" t="s">
        <v>254</v>
      </c>
      <c r="G16604" t="s">
        <v>175</v>
      </c>
      <c r="H16604" t="s">
        <v>176</v>
      </c>
      <c r="I16604" t="s">
        <v>180</v>
      </c>
      <c r="J16604" t="s">
        <v>117</v>
      </c>
      <c r="K16604" s="1">
        <v>45412</v>
      </c>
      <c r="L16604">
        <v>60</v>
      </c>
      <c r="M16604">
        <v>2</v>
      </c>
      <c r="N16604" t="s">
        <v>538</v>
      </c>
      <c r="O16604" t="s">
        <v>537</v>
      </c>
      <c r="P16604" t="s">
        <v>638</v>
      </c>
    </row>
    <row r="16605" spans="1:16" x14ac:dyDescent="0.25">
      <c r="A16605" t="s">
        <v>368</v>
      </c>
      <c r="B16605" t="s">
        <v>174</v>
      </c>
      <c r="C16605" t="s">
        <v>252</v>
      </c>
      <c r="D16605" t="s">
        <v>253</v>
      </c>
      <c r="E16605" t="s">
        <v>253</v>
      </c>
      <c r="F16605" t="s">
        <v>254</v>
      </c>
      <c r="G16605" t="s">
        <v>175</v>
      </c>
      <c r="H16605" t="s">
        <v>176</v>
      </c>
      <c r="I16605" t="s">
        <v>180</v>
      </c>
      <c r="J16605" t="s">
        <v>117</v>
      </c>
      <c r="K16605" s="1">
        <v>45413</v>
      </c>
      <c r="L16605">
        <v>60</v>
      </c>
      <c r="M16605">
        <v>2</v>
      </c>
      <c r="N16605" t="s">
        <v>538</v>
      </c>
      <c r="O16605" t="s">
        <v>537</v>
      </c>
      <c r="P16605" t="s">
        <v>638</v>
      </c>
    </row>
    <row r="16606" spans="1:16" x14ac:dyDescent="0.25">
      <c r="A16606" t="s">
        <v>368</v>
      </c>
      <c r="B16606" t="s">
        <v>174</v>
      </c>
      <c r="C16606" t="s">
        <v>252</v>
      </c>
      <c r="D16606" t="s">
        <v>253</v>
      </c>
      <c r="E16606" t="s">
        <v>253</v>
      </c>
      <c r="F16606" t="s">
        <v>254</v>
      </c>
      <c r="G16606" t="s">
        <v>175</v>
      </c>
      <c r="H16606" t="s">
        <v>176</v>
      </c>
      <c r="I16606" t="s">
        <v>180</v>
      </c>
      <c r="J16606" t="s">
        <v>117</v>
      </c>
      <c r="K16606" s="1">
        <v>45419</v>
      </c>
      <c r="L16606">
        <v>60</v>
      </c>
      <c r="M16606">
        <v>3</v>
      </c>
      <c r="N16606" t="s">
        <v>538</v>
      </c>
      <c r="O16606" t="s">
        <v>537</v>
      </c>
      <c r="P16606" t="s">
        <v>638</v>
      </c>
    </row>
    <row r="16607" spans="1:16" x14ac:dyDescent="0.25">
      <c r="A16607" t="s">
        <v>368</v>
      </c>
      <c r="B16607" t="s">
        <v>174</v>
      </c>
      <c r="C16607" t="s">
        <v>252</v>
      </c>
      <c r="D16607" t="s">
        <v>253</v>
      </c>
      <c r="E16607" t="s">
        <v>253</v>
      </c>
      <c r="F16607" t="s">
        <v>254</v>
      </c>
      <c r="G16607" t="s">
        <v>175</v>
      </c>
      <c r="H16607" t="s">
        <v>176</v>
      </c>
      <c r="I16607" t="s">
        <v>180</v>
      </c>
      <c r="J16607" t="s">
        <v>117</v>
      </c>
      <c r="K16607" s="1">
        <v>45420</v>
      </c>
      <c r="L16607">
        <v>90</v>
      </c>
      <c r="M16607">
        <v>3</v>
      </c>
      <c r="N16607" t="s">
        <v>538</v>
      </c>
      <c r="O16607" t="s">
        <v>537</v>
      </c>
      <c r="P16607" t="s">
        <v>638</v>
      </c>
    </row>
    <row r="16608" spans="1:16" x14ac:dyDescent="0.25">
      <c r="A16608" t="s">
        <v>368</v>
      </c>
      <c r="B16608" t="s">
        <v>174</v>
      </c>
      <c r="C16608" t="s">
        <v>252</v>
      </c>
      <c r="D16608" t="s">
        <v>253</v>
      </c>
      <c r="E16608" t="s">
        <v>253</v>
      </c>
      <c r="F16608" t="s">
        <v>254</v>
      </c>
      <c r="G16608" t="s">
        <v>175</v>
      </c>
      <c r="H16608" t="s">
        <v>176</v>
      </c>
      <c r="I16608" t="s">
        <v>180</v>
      </c>
      <c r="J16608" t="s">
        <v>117</v>
      </c>
      <c r="K16608" s="1">
        <v>45421</v>
      </c>
      <c r="L16608">
        <v>60</v>
      </c>
      <c r="M16608">
        <v>3</v>
      </c>
      <c r="N16608" t="s">
        <v>538</v>
      </c>
      <c r="O16608" t="s">
        <v>537</v>
      </c>
      <c r="P16608" t="s">
        <v>638</v>
      </c>
    </row>
    <row r="16609" spans="1:16" x14ac:dyDescent="0.25">
      <c r="A16609" t="s">
        <v>368</v>
      </c>
      <c r="B16609" t="s">
        <v>174</v>
      </c>
      <c r="C16609" t="s">
        <v>252</v>
      </c>
      <c r="D16609" t="s">
        <v>253</v>
      </c>
      <c r="E16609" t="s">
        <v>253</v>
      </c>
      <c r="F16609" t="s">
        <v>254</v>
      </c>
      <c r="G16609" t="s">
        <v>175</v>
      </c>
      <c r="H16609" t="s">
        <v>176</v>
      </c>
      <c r="I16609" t="s">
        <v>59</v>
      </c>
      <c r="J16609" t="s">
        <v>117</v>
      </c>
      <c r="K16609" s="1">
        <v>45406</v>
      </c>
      <c r="L16609">
        <v>60</v>
      </c>
      <c r="M16609">
        <v>1</v>
      </c>
      <c r="N16609" t="s">
        <v>538</v>
      </c>
      <c r="O16609" t="s">
        <v>537</v>
      </c>
      <c r="P16609" t="s">
        <v>638</v>
      </c>
    </row>
    <row r="16610" spans="1:16" x14ac:dyDescent="0.25">
      <c r="A16610" t="s">
        <v>368</v>
      </c>
      <c r="B16610" t="s">
        <v>174</v>
      </c>
      <c r="C16610" t="s">
        <v>252</v>
      </c>
      <c r="D16610" t="s">
        <v>253</v>
      </c>
      <c r="E16610" t="s">
        <v>253</v>
      </c>
      <c r="F16610" t="s">
        <v>254</v>
      </c>
      <c r="G16610" t="s">
        <v>175</v>
      </c>
      <c r="H16610" t="s">
        <v>176</v>
      </c>
      <c r="I16610" t="s">
        <v>59</v>
      </c>
      <c r="J16610" t="s">
        <v>117</v>
      </c>
      <c r="K16610" s="1">
        <v>45407</v>
      </c>
      <c r="L16610">
        <v>60</v>
      </c>
      <c r="M16610">
        <v>1</v>
      </c>
      <c r="N16610" t="s">
        <v>538</v>
      </c>
      <c r="O16610" t="s">
        <v>537</v>
      </c>
      <c r="P16610" t="s">
        <v>638</v>
      </c>
    </row>
    <row r="16611" spans="1:16" x14ac:dyDescent="0.25">
      <c r="A16611" t="s">
        <v>368</v>
      </c>
      <c r="B16611" t="s">
        <v>174</v>
      </c>
      <c r="C16611" t="s">
        <v>252</v>
      </c>
      <c r="D16611" t="s">
        <v>253</v>
      </c>
      <c r="E16611" t="s">
        <v>253</v>
      </c>
      <c r="F16611" t="s">
        <v>254</v>
      </c>
      <c r="G16611" t="s">
        <v>175</v>
      </c>
      <c r="H16611" t="s">
        <v>176</v>
      </c>
      <c r="I16611" t="s">
        <v>59</v>
      </c>
      <c r="J16611" t="s">
        <v>117</v>
      </c>
      <c r="K16611" s="1">
        <v>45412</v>
      </c>
      <c r="L16611">
        <v>30</v>
      </c>
      <c r="M16611">
        <v>2</v>
      </c>
      <c r="N16611" t="s">
        <v>538</v>
      </c>
      <c r="O16611" t="s">
        <v>537</v>
      </c>
      <c r="P16611" t="s">
        <v>638</v>
      </c>
    </row>
    <row r="16612" spans="1:16" x14ac:dyDescent="0.25">
      <c r="A16612" t="s">
        <v>368</v>
      </c>
      <c r="B16612" t="s">
        <v>174</v>
      </c>
      <c r="C16612" t="s">
        <v>252</v>
      </c>
      <c r="D16612" t="s">
        <v>253</v>
      </c>
      <c r="E16612" t="s">
        <v>253</v>
      </c>
      <c r="F16612" t="s">
        <v>254</v>
      </c>
      <c r="G16612" t="s">
        <v>175</v>
      </c>
      <c r="H16612" t="s">
        <v>176</v>
      </c>
      <c r="I16612" t="s">
        <v>59</v>
      </c>
      <c r="J16612" t="s">
        <v>117</v>
      </c>
      <c r="K16612" s="1">
        <v>45420</v>
      </c>
      <c r="L16612">
        <v>60</v>
      </c>
      <c r="M16612">
        <v>3</v>
      </c>
      <c r="N16612" t="s">
        <v>538</v>
      </c>
      <c r="O16612" t="s">
        <v>537</v>
      </c>
      <c r="P16612" t="s">
        <v>638</v>
      </c>
    </row>
    <row r="16613" spans="1:16" x14ac:dyDescent="0.25">
      <c r="A16613" t="s">
        <v>368</v>
      </c>
      <c r="B16613" t="s">
        <v>174</v>
      </c>
      <c r="C16613" t="s">
        <v>252</v>
      </c>
      <c r="D16613" t="s">
        <v>253</v>
      </c>
      <c r="E16613" t="s">
        <v>253</v>
      </c>
      <c r="F16613" t="s">
        <v>254</v>
      </c>
      <c r="G16613" t="s">
        <v>175</v>
      </c>
      <c r="H16613" t="s">
        <v>176</v>
      </c>
      <c r="I16613" t="s">
        <v>59</v>
      </c>
      <c r="J16613" t="s">
        <v>117</v>
      </c>
      <c r="K16613" s="1">
        <v>45421</v>
      </c>
      <c r="L16613">
        <v>60</v>
      </c>
      <c r="M16613">
        <v>3</v>
      </c>
      <c r="N16613" t="s">
        <v>538</v>
      </c>
      <c r="O16613" t="s">
        <v>537</v>
      </c>
      <c r="P16613" t="s">
        <v>638</v>
      </c>
    </row>
    <row r="16614" spans="1:16" x14ac:dyDescent="0.25">
      <c r="A16614" t="s">
        <v>368</v>
      </c>
      <c r="B16614" t="s">
        <v>174</v>
      </c>
      <c r="C16614" t="s">
        <v>252</v>
      </c>
      <c r="D16614" t="s">
        <v>253</v>
      </c>
      <c r="E16614" t="s">
        <v>253</v>
      </c>
      <c r="F16614" t="s">
        <v>254</v>
      </c>
      <c r="G16614" t="s">
        <v>175</v>
      </c>
      <c r="H16614" t="s">
        <v>176</v>
      </c>
      <c r="I16614" t="s">
        <v>59</v>
      </c>
      <c r="J16614" t="s">
        <v>117</v>
      </c>
      <c r="K16614" s="1">
        <v>45425</v>
      </c>
      <c r="L16614">
        <v>60</v>
      </c>
      <c r="M16614">
        <v>4</v>
      </c>
      <c r="N16614" t="s">
        <v>538</v>
      </c>
      <c r="O16614" t="s">
        <v>537</v>
      </c>
      <c r="P16614" t="s">
        <v>638</v>
      </c>
    </row>
    <row r="16615" spans="1:16" x14ac:dyDescent="0.25">
      <c r="A16615" t="s">
        <v>368</v>
      </c>
      <c r="B16615" t="s">
        <v>174</v>
      </c>
      <c r="C16615" t="s">
        <v>252</v>
      </c>
      <c r="D16615" t="s">
        <v>253</v>
      </c>
      <c r="E16615" t="s">
        <v>253</v>
      </c>
      <c r="F16615" t="s">
        <v>254</v>
      </c>
      <c r="G16615" t="s">
        <v>175</v>
      </c>
      <c r="H16615" t="s">
        <v>176</v>
      </c>
      <c r="I16615" t="s">
        <v>59</v>
      </c>
      <c r="J16615" t="s">
        <v>117</v>
      </c>
      <c r="K16615" s="1">
        <v>45428</v>
      </c>
      <c r="L16615">
        <v>30</v>
      </c>
      <c r="M16615">
        <v>4</v>
      </c>
      <c r="N16615" t="s">
        <v>538</v>
      </c>
      <c r="O16615" t="s">
        <v>537</v>
      </c>
      <c r="P16615" t="s">
        <v>638</v>
      </c>
    </row>
    <row r="16616" spans="1:16" x14ac:dyDescent="0.25">
      <c r="A16616" t="s">
        <v>368</v>
      </c>
      <c r="B16616" t="s">
        <v>174</v>
      </c>
      <c r="C16616" t="s">
        <v>252</v>
      </c>
      <c r="D16616" t="s">
        <v>253</v>
      </c>
      <c r="E16616" t="s">
        <v>253</v>
      </c>
      <c r="F16616" t="s">
        <v>254</v>
      </c>
      <c r="G16616" t="s">
        <v>175</v>
      </c>
      <c r="H16616" t="s">
        <v>25</v>
      </c>
      <c r="I16616" t="s">
        <v>16</v>
      </c>
      <c r="J16616" t="s">
        <v>117</v>
      </c>
      <c r="K16616" s="1">
        <v>45412</v>
      </c>
      <c r="L16616">
        <v>30</v>
      </c>
      <c r="M16616">
        <v>2</v>
      </c>
      <c r="N16616" t="s">
        <v>538</v>
      </c>
      <c r="O16616" t="s">
        <v>537</v>
      </c>
      <c r="P16616" t="s">
        <v>638</v>
      </c>
    </row>
    <row r="16617" spans="1:16" x14ac:dyDescent="0.25">
      <c r="A16617" t="s">
        <v>368</v>
      </c>
      <c r="B16617" t="s">
        <v>174</v>
      </c>
      <c r="C16617" t="s">
        <v>252</v>
      </c>
      <c r="D16617" t="s">
        <v>253</v>
      </c>
      <c r="E16617" t="s">
        <v>253</v>
      </c>
      <c r="F16617" t="s">
        <v>254</v>
      </c>
      <c r="G16617" t="s">
        <v>175</v>
      </c>
      <c r="H16617" t="s">
        <v>25</v>
      </c>
      <c r="I16617" t="s">
        <v>16</v>
      </c>
      <c r="J16617" t="s">
        <v>117</v>
      </c>
      <c r="K16617" s="1">
        <v>45418</v>
      </c>
      <c r="L16617">
        <v>30</v>
      </c>
      <c r="M16617">
        <v>3</v>
      </c>
      <c r="N16617" t="s">
        <v>538</v>
      </c>
      <c r="O16617" t="s">
        <v>537</v>
      </c>
      <c r="P16617" t="s">
        <v>638</v>
      </c>
    </row>
    <row r="16618" spans="1:16" x14ac:dyDescent="0.25">
      <c r="A16618" t="s">
        <v>368</v>
      </c>
      <c r="B16618" t="s">
        <v>174</v>
      </c>
      <c r="C16618" t="s">
        <v>252</v>
      </c>
      <c r="D16618" t="s">
        <v>253</v>
      </c>
      <c r="E16618" t="s">
        <v>253</v>
      </c>
      <c r="F16618" t="s">
        <v>254</v>
      </c>
      <c r="G16618" t="s">
        <v>175</v>
      </c>
      <c r="H16618" t="s">
        <v>25</v>
      </c>
      <c r="I16618" t="s">
        <v>16</v>
      </c>
      <c r="J16618" t="s">
        <v>117</v>
      </c>
      <c r="K16618" s="1">
        <v>45420</v>
      </c>
      <c r="L16618">
        <v>30</v>
      </c>
      <c r="M16618">
        <v>3</v>
      </c>
      <c r="N16618" t="s">
        <v>538</v>
      </c>
      <c r="O16618" t="s">
        <v>537</v>
      </c>
      <c r="P16618" t="s">
        <v>638</v>
      </c>
    </row>
    <row r="16619" spans="1:16" x14ac:dyDescent="0.25">
      <c r="A16619" t="s">
        <v>368</v>
      </c>
      <c r="B16619" t="s">
        <v>174</v>
      </c>
      <c r="C16619" t="s">
        <v>252</v>
      </c>
      <c r="D16619" t="s">
        <v>253</v>
      </c>
      <c r="E16619" t="s">
        <v>253</v>
      </c>
      <c r="F16619" t="s">
        <v>254</v>
      </c>
      <c r="G16619" t="s">
        <v>175</v>
      </c>
      <c r="H16619" t="s">
        <v>25</v>
      </c>
      <c r="I16619" t="s">
        <v>16</v>
      </c>
      <c r="J16619" t="s">
        <v>117</v>
      </c>
      <c r="K16619" s="1">
        <v>45426</v>
      </c>
      <c r="L16619">
        <v>30</v>
      </c>
      <c r="M16619">
        <v>4</v>
      </c>
      <c r="N16619" t="s">
        <v>538</v>
      </c>
      <c r="O16619" t="s">
        <v>537</v>
      </c>
      <c r="P16619" t="s">
        <v>638</v>
      </c>
    </row>
    <row r="16620" spans="1:16" x14ac:dyDescent="0.25">
      <c r="A16620" t="s">
        <v>368</v>
      </c>
      <c r="B16620" t="s">
        <v>174</v>
      </c>
      <c r="C16620" t="s">
        <v>252</v>
      </c>
      <c r="D16620" t="s">
        <v>253</v>
      </c>
      <c r="E16620" t="s">
        <v>253</v>
      </c>
      <c r="F16620" t="s">
        <v>254</v>
      </c>
      <c r="G16620" t="s">
        <v>175</v>
      </c>
      <c r="H16620" t="s">
        <v>25</v>
      </c>
      <c r="I16620" t="s">
        <v>16</v>
      </c>
      <c r="J16620" t="s">
        <v>117</v>
      </c>
      <c r="K16620" s="1">
        <v>45427</v>
      </c>
      <c r="L16620">
        <v>30</v>
      </c>
      <c r="M16620">
        <v>4</v>
      </c>
      <c r="N16620" t="s">
        <v>538</v>
      </c>
      <c r="O16620" t="s">
        <v>537</v>
      </c>
      <c r="P16620" t="s">
        <v>638</v>
      </c>
    </row>
    <row r="16621" spans="1:16" x14ac:dyDescent="0.25">
      <c r="A16621" t="s">
        <v>368</v>
      </c>
      <c r="B16621" t="s">
        <v>174</v>
      </c>
      <c r="C16621" t="s">
        <v>252</v>
      </c>
      <c r="D16621" t="s">
        <v>253</v>
      </c>
      <c r="E16621" t="s">
        <v>253</v>
      </c>
      <c r="F16621" t="s">
        <v>254</v>
      </c>
      <c r="G16621" t="s">
        <v>175</v>
      </c>
      <c r="H16621" t="s">
        <v>25</v>
      </c>
      <c r="I16621" t="s">
        <v>264</v>
      </c>
      <c r="J16621" t="s">
        <v>117</v>
      </c>
      <c r="K16621" s="1">
        <v>45413</v>
      </c>
      <c r="L16621">
        <v>10.001999999999899</v>
      </c>
      <c r="M16621">
        <v>2</v>
      </c>
      <c r="N16621" t="s">
        <v>538</v>
      </c>
      <c r="O16621" t="s">
        <v>537</v>
      </c>
      <c r="P16621" t="s">
        <v>638</v>
      </c>
    </row>
    <row r="16622" spans="1:16" x14ac:dyDescent="0.25">
      <c r="A16622" t="s">
        <v>368</v>
      </c>
      <c r="B16622" t="s">
        <v>174</v>
      </c>
      <c r="C16622" t="s">
        <v>252</v>
      </c>
      <c r="D16622" t="s">
        <v>253</v>
      </c>
      <c r="E16622" t="s">
        <v>253</v>
      </c>
      <c r="F16622" t="s">
        <v>254</v>
      </c>
      <c r="G16622" t="s">
        <v>175</v>
      </c>
      <c r="H16622" t="s">
        <v>25</v>
      </c>
      <c r="I16622" t="s">
        <v>366</v>
      </c>
      <c r="J16622" t="s">
        <v>117</v>
      </c>
      <c r="K16622" s="1">
        <v>45404</v>
      </c>
      <c r="L16622">
        <v>10.001999999999899</v>
      </c>
      <c r="M16622">
        <v>1</v>
      </c>
      <c r="N16622" t="s">
        <v>538</v>
      </c>
      <c r="O16622" t="s">
        <v>537</v>
      </c>
      <c r="P16622" t="s">
        <v>638</v>
      </c>
    </row>
    <row r="16623" spans="1:16" x14ac:dyDescent="0.25">
      <c r="A16623" t="s">
        <v>368</v>
      </c>
      <c r="B16623" t="s">
        <v>174</v>
      </c>
      <c r="C16623" t="s">
        <v>252</v>
      </c>
      <c r="D16623" t="s">
        <v>253</v>
      </c>
      <c r="E16623" t="s">
        <v>253</v>
      </c>
      <c r="F16623" t="s">
        <v>254</v>
      </c>
      <c r="G16623" t="s">
        <v>175</v>
      </c>
      <c r="H16623" t="s">
        <v>25</v>
      </c>
      <c r="I16623" t="s">
        <v>181</v>
      </c>
      <c r="J16623" t="s">
        <v>118</v>
      </c>
      <c r="K16623" s="1">
        <v>45408</v>
      </c>
      <c r="L16623">
        <v>30</v>
      </c>
      <c r="M16623">
        <v>1</v>
      </c>
      <c r="N16623" t="s">
        <v>538</v>
      </c>
      <c r="O16623" t="s">
        <v>537</v>
      </c>
      <c r="P16623" t="s">
        <v>638</v>
      </c>
    </row>
    <row r="16624" spans="1:16" x14ac:dyDescent="0.25">
      <c r="A16624" t="s">
        <v>368</v>
      </c>
      <c r="B16624" t="s">
        <v>174</v>
      </c>
      <c r="C16624" t="s">
        <v>252</v>
      </c>
      <c r="D16624" t="s">
        <v>253</v>
      </c>
      <c r="E16624" t="s">
        <v>253</v>
      </c>
      <c r="F16624" t="s">
        <v>254</v>
      </c>
      <c r="G16624" t="s">
        <v>175</v>
      </c>
      <c r="H16624" t="s">
        <v>25</v>
      </c>
      <c r="I16624" t="s">
        <v>181</v>
      </c>
      <c r="J16624" t="s">
        <v>118</v>
      </c>
      <c r="K16624" s="1">
        <v>45413</v>
      </c>
      <c r="L16624">
        <v>30</v>
      </c>
      <c r="M16624">
        <v>2</v>
      </c>
      <c r="N16624" t="s">
        <v>538</v>
      </c>
      <c r="O16624" t="s">
        <v>537</v>
      </c>
      <c r="P16624" t="s">
        <v>638</v>
      </c>
    </row>
    <row r="16625" spans="1:16" x14ac:dyDescent="0.25">
      <c r="A16625" t="s">
        <v>368</v>
      </c>
      <c r="B16625" t="s">
        <v>174</v>
      </c>
      <c r="C16625" t="s">
        <v>252</v>
      </c>
      <c r="D16625" t="s">
        <v>253</v>
      </c>
      <c r="E16625" t="s">
        <v>253</v>
      </c>
      <c r="F16625" t="s">
        <v>254</v>
      </c>
      <c r="G16625" t="s">
        <v>175</v>
      </c>
      <c r="H16625" t="s">
        <v>25</v>
      </c>
      <c r="I16625" t="s">
        <v>200</v>
      </c>
      <c r="J16625" t="s">
        <v>117</v>
      </c>
      <c r="K16625" s="1">
        <v>45414</v>
      </c>
      <c r="L16625">
        <v>30</v>
      </c>
      <c r="M16625">
        <v>2</v>
      </c>
      <c r="N16625" t="s">
        <v>538</v>
      </c>
      <c r="O16625" t="s">
        <v>537</v>
      </c>
      <c r="P16625" t="s">
        <v>638</v>
      </c>
    </row>
    <row r="16626" spans="1:16" x14ac:dyDescent="0.25">
      <c r="A16626" t="s">
        <v>368</v>
      </c>
      <c r="B16626" t="s">
        <v>174</v>
      </c>
      <c r="C16626" t="s">
        <v>252</v>
      </c>
      <c r="D16626" t="s">
        <v>253</v>
      </c>
      <c r="E16626" t="s">
        <v>253</v>
      </c>
      <c r="F16626" t="s">
        <v>254</v>
      </c>
      <c r="G16626" t="s">
        <v>175</v>
      </c>
      <c r="H16626" t="s">
        <v>25</v>
      </c>
      <c r="I16626" t="s">
        <v>200</v>
      </c>
      <c r="J16626" t="s">
        <v>117</v>
      </c>
      <c r="K16626" s="1">
        <v>45415</v>
      </c>
      <c r="L16626">
        <v>30</v>
      </c>
      <c r="M16626">
        <v>2</v>
      </c>
      <c r="N16626" t="s">
        <v>538</v>
      </c>
      <c r="O16626" t="s">
        <v>537</v>
      </c>
      <c r="P16626" t="s">
        <v>638</v>
      </c>
    </row>
    <row r="16627" spans="1:16" x14ac:dyDescent="0.25">
      <c r="A16627" t="s">
        <v>368</v>
      </c>
      <c r="B16627" t="s">
        <v>174</v>
      </c>
      <c r="C16627" t="s">
        <v>252</v>
      </c>
      <c r="D16627" t="s">
        <v>253</v>
      </c>
      <c r="E16627" t="s">
        <v>253</v>
      </c>
      <c r="F16627" t="s">
        <v>254</v>
      </c>
      <c r="G16627" t="s">
        <v>175</v>
      </c>
      <c r="H16627" t="s">
        <v>25</v>
      </c>
      <c r="I16627" t="s">
        <v>200</v>
      </c>
      <c r="J16627" t="s">
        <v>117</v>
      </c>
      <c r="K16627" s="1">
        <v>45428</v>
      </c>
      <c r="L16627">
        <v>30</v>
      </c>
      <c r="M16627">
        <v>4</v>
      </c>
      <c r="N16627" t="s">
        <v>538</v>
      </c>
      <c r="O16627" t="s">
        <v>537</v>
      </c>
      <c r="P16627" t="s">
        <v>638</v>
      </c>
    </row>
    <row r="16628" spans="1:16" x14ac:dyDescent="0.25">
      <c r="A16628" t="s">
        <v>368</v>
      </c>
      <c r="B16628" t="s">
        <v>174</v>
      </c>
      <c r="C16628" t="s">
        <v>252</v>
      </c>
      <c r="D16628" t="s">
        <v>253</v>
      </c>
      <c r="E16628" t="s">
        <v>253</v>
      </c>
      <c r="F16628" t="s">
        <v>254</v>
      </c>
      <c r="G16628" t="s">
        <v>175</v>
      </c>
      <c r="H16628" t="s">
        <v>30</v>
      </c>
      <c r="I16628" t="s">
        <v>32</v>
      </c>
      <c r="J16628" t="s">
        <v>119</v>
      </c>
      <c r="K16628" s="1">
        <v>45411</v>
      </c>
      <c r="L16628">
        <v>10.001999999999899</v>
      </c>
      <c r="M16628">
        <v>2</v>
      </c>
      <c r="N16628" t="s">
        <v>538</v>
      </c>
      <c r="O16628" t="s">
        <v>537</v>
      </c>
      <c r="P16628" t="s">
        <v>638</v>
      </c>
    </row>
    <row r="16629" spans="1:16" x14ac:dyDescent="0.25">
      <c r="A16629" t="s">
        <v>368</v>
      </c>
      <c r="B16629" t="s">
        <v>174</v>
      </c>
      <c r="C16629" t="s">
        <v>252</v>
      </c>
      <c r="D16629" t="s">
        <v>253</v>
      </c>
      <c r="E16629" t="s">
        <v>253</v>
      </c>
      <c r="F16629" t="s">
        <v>254</v>
      </c>
      <c r="G16629" t="s">
        <v>175</v>
      </c>
      <c r="H16629" t="s">
        <v>176</v>
      </c>
      <c r="I16629" t="s">
        <v>69</v>
      </c>
      <c r="J16629" t="s">
        <v>119</v>
      </c>
      <c r="K16629" s="1">
        <v>45412</v>
      </c>
      <c r="L16629">
        <v>30</v>
      </c>
      <c r="M16629">
        <v>2</v>
      </c>
      <c r="N16629" t="s">
        <v>538</v>
      </c>
      <c r="O16629" t="s">
        <v>537</v>
      </c>
      <c r="P16629" t="s">
        <v>638</v>
      </c>
    </row>
    <row r="16630" spans="1:16" x14ac:dyDescent="0.25">
      <c r="A16630" t="s">
        <v>368</v>
      </c>
      <c r="B16630" t="s">
        <v>174</v>
      </c>
      <c r="C16630" t="s">
        <v>252</v>
      </c>
      <c r="D16630" t="s">
        <v>253</v>
      </c>
      <c r="E16630" t="s">
        <v>253</v>
      </c>
      <c r="F16630" t="s">
        <v>254</v>
      </c>
      <c r="G16630" t="s">
        <v>175</v>
      </c>
      <c r="H16630" t="s">
        <v>176</v>
      </c>
      <c r="I16630" t="s">
        <v>201</v>
      </c>
      <c r="J16630" t="s">
        <v>117</v>
      </c>
      <c r="K16630" s="1">
        <v>45411</v>
      </c>
      <c r="L16630">
        <v>30</v>
      </c>
      <c r="M16630">
        <v>2</v>
      </c>
      <c r="N16630" t="s">
        <v>538</v>
      </c>
      <c r="O16630" t="s">
        <v>537</v>
      </c>
      <c r="P16630" t="s">
        <v>638</v>
      </c>
    </row>
    <row r="16631" spans="1:16" x14ac:dyDescent="0.25">
      <c r="A16631" t="s">
        <v>368</v>
      </c>
      <c r="B16631" t="s">
        <v>174</v>
      </c>
      <c r="C16631" t="s">
        <v>252</v>
      </c>
      <c r="D16631" t="s">
        <v>253</v>
      </c>
      <c r="E16631" t="s">
        <v>253</v>
      </c>
      <c r="F16631" t="s">
        <v>254</v>
      </c>
      <c r="G16631" t="s">
        <v>175</v>
      </c>
      <c r="H16631" t="s">
        <v>176</v>
      </c>
      <c r="I16631" t="s">
        <v>201</v>
      </c>
      <c r="J16631" t="s">
        <v>117</v>
      </c>
      <c r="K16631" s="1">
        <v>45412</v>
      </c>
      <c r="L16631">
        <v>60</v>
      </c>
      <c r="M16631">
        <v>2</v>
      </c>
      <c r="N16631" t="s">
        <v>538</v>
      </c>
      <c r="O16631" t="s">
        <v>537</v>
      </c>
      <c r="P16631" t="s">
        <v>638</v>
      </c>
    </row>
    <row r="16632" spans="1:16" x14ac:dyDescent="0.25">
      <c r="A16632" t="s">
        <v>368</v>
      </c>
      <c r="B16632" t="s">
        <v>174</v>
      </c>
      <c r="C16632" t="s">
        <v>252</v>
      </c>
      <c r="D16632" t="s">
        <v>253</v>
      </c>
      <c r="E16632" t="s">
        <v>253</v>
      </c>
      <c r="F16632" t="s">
        <v>254</v>
      </c>
      <c r="G16632" t="s">
        <v>175</v>
      </c>
      <c r="H16632" t="s">
        <v>176</v>
      </c>
      <c r="I16632" t="s">
        <v>201</v>
      </c>
      <c r="J16632" t="s">
        <v>117</v>
      </c>
      <c r="K16632" s="1">
        <v>45427</v>
      </c>
      <c r="L16632">
        <v>30</v>
      </c>
      <c r="M16632">
        <v>4</v>
      </c>
      <c r="N16632" t="s">
        <v>538</v>
      </c>
      <c r="O16632" t="s">
        <v>537</v>
      </c>
      <c r="P16632" t="s">
        <v>638</v>
      </c>
    </row>
    <row r="16633" spans="1:16" x14ac:dyDescent="0.25">
      <c r="A16633" t="s">
        <v>368</v>
      </c>
      <c r="B16633" t="s">
        <v>174</v>
      </c>
      <c r="C16633" t="s">
        <v>252</v>
      </c>
      <c r="D16633" t="s">
        <v>253</v>
      </c>
      <c r="E16633" t="s">
        <v>253</v>
      </c>
      <c r="F16633" t="s">
        <v>254</v>
      </c>
      <c r="G16633" t="s">
        <v>175</v>
      </c>
      <c r="H16633" t="s">
        <v>183</v>
      </c>
      <c r="I16633" t="s">
        <v>184</v>
      </c>
      <c r="J16633" t="s">
        <v>117</v>
      </c>
      <c r="K16633" s="1">
        <v>45404</v>
      </c>
      <c r="L16633">
        <v>60</v>
      </c>
      <c r="M16633">
        <v>1</v>
      </c>
      <c r="N16633" t="s">
        <v>538</v>
      </c>
      <c r="O16633" t="s">
        <v>537</v>
      </c>
      <c r="P16633" t="s">
        <v>638</v>
      </c>
    </row>
    <row r="16634" spans="1:16" x14ac:dyDescent="0.25">
      <c r="A16634" t="s">
        <v>368</v>
      </c>
      <c r="B16634" t="s">
        <v>174</v>
      </c>
      <c r="C16634" t="s">
        <v>252</v>
      </c>
      <c r="D16634" t="s">
        <v>253</v>
      </c>
      <c r="E16634" t="s">
        <v>253</v>
      </c>
      <c r="F16634" t="s">
        <v>254</v>
      </c>
      <c r="G16634" t="s">
        <v>175</v>
      </c>
      <c r="H16634" t="s">
        <v>183</v>
      </c>
      <c r="I16634" t="s">
        <v>184</v>
      </c>
      <c r="J16634" t="s">
        <v>117</v>
      </c>
      <c r="K16634" s="1">
        <v>45405</v>
      </c>
      <c r="L16634">
        <v>60</v>
      </c>
      <c r="M16634">
        <v>1</v>
      </c>
      <c r="N16634" t="s">
        <v>538</v>
      </c>
      <c r="O16634" t="s">
        <v>537</v>
      </c>
      <c r="P16634" t="s">
        <v>638</v>
      </c>
    </row>
    <row r="16635" spans="1:16" x14ac:dyDescent="0.25">
      <c r="A16635" t="s">
        <v>368</v>
      </c>
      <c r="B16635" t="s">
        <v>174</v>
      </c>
      <c r="C16635" t="s">
        <v>252</v>
      </c>
      <c r="D16635" t="s">
        <v>253</v>
      </c>
      <c r="E16635" t="s">
        <v>253</v>
      </c>
      <c r="F16635" t="s">
        <v>254</v>
      </c>
      <c r="G16635" t="s">
        <v>175</v>
      </c>
      <c r="H16635" t="s">
        <v>183</v>
      </c>
      <c r="I16635" t="s">
        <v>184</v>
      </c>
      <c r="J16635" t="s">
        <v>117</v>
      </c>
      <c r="K16635" s="1">
        <v>45406</v>
      </c>
      <c r="L16635">
        <v>60</v>
      </c>
      <c r="M16635">
        <v>1</v>
      </c>
      <c r="N16635" t="s">
        <v>538</v>
      </c>
      <c r="O16635" t="s">
        <v>537</v>
      </c>
      <c r="P16635" t="s">
        <v>638</v>
      </c>
    </row>
    <row r="16636" spans="1:16" x14ac:dyDescent="0.25">
      <c r="A16636" t="s">
        <v>368</v>
      </c>
      <c r="B16636" t="s">
        <v>174</v>
      </c>
      <c r="C16636" t="s">
        <v>252</v>
      </c>
      <c r="D16636" t="s">
        <v>253</v>
      </c>
      <c r="E16636" t="s">
        <v>253</v>
      </c>
      <c r="F16636" t="s">
        <v>254</v>
      </c>
      <c r="G16636" t="s">
        <v>175</v>
      </c>
      <c r="H16636" t="s">
        <v>183</v>
      </c>
      <c r="I16636" t="s">
        <v>184</v>
      </c>
      <c r="J16636" t="s">
        <v>117</v>
      </c>
      <c r="K16636" s="1">
        <v>45407</v>
      </c>
      <c r="L16636">
        <v>60</v>
      </c>
      <c r="M16636">
        <v>1</v>
      </c>
      <c r="N16636" t="s">
        <v>538</v>
      </c>
      <c r="O16636" t="s">
        <v>537</v>
      </c>
      <c r="P16636" t="s">
        <v>638</v>
      </c>
    </row>
    <row r="16637" spans="1:16" x14ac:dyDescent="0.25">
      <c r="A16637" t="s">
        <v>368</v>
      </c>
      <c r="B16637" t="s">
        <v>174</v>
      </c>
      <c r="C16637" t="s">
        <v>252</v>
      </c>
      <c r="D16637" t="s">
        <v>253</v>
      </c>
      <c r="E16637" t="s">
        <v>253</v>
      </c>
      <c r="F16637" t="s">
        <v>254</v>
      </c>
      <c r="G16637" t="s">
        <v>175</v>
      </c>
      <c r="H16637" t="s">
        <v>183</v>
      </c>
      <c r="I16637" t="s">
        <v>184</v>
      </c>
      <c r="J16637" t="s">
        <v>117</v>
      </c>
      <c r="K16637" s="1">
        <v>45408</v>
      </c>
      <c r="L16637">
        <v>30</v>
      </c>
      <c r="M16637">
        <v>1</v>
      </c>
      <c r="N16637" t="s">
        <v>538</v>
      </c>
      <c r="O16637" t="s">
        <v>537</v>
      </c>
      <c r="P16637" t="s">
        <v>638</v>
      </c>
    </row>
    <row r="16638" spans="1:16" x14ac:dyDescent="0.25">
      <c r="A16638" t="s">
        <v>368</v>
      </c>
      <c r="B16638" t="s">
        <v>174</v>
      </c>
      <c r="C16638" t="s">
        <v>252</v>
      </c>
      <c r="D16638" t="s">
        <v>253</v>
      </c>
      <c r="E16638" t="s">
        <v>253</v>
      </c>
      <c r="F16638" t="s">
        <v>254</v>
      </c>
      <c r="G16638" t="s">
        <v>175</v>
      </c>
      <c r="H16638" t="s">
        <v>183</v>
      </c>
      <c r="I16638" t="s">
        <v>184</v>
      </c>
      <c r="J16638" t="s">
        <v>117</v>
      </c>
      <c r="K16638" s="1">
        <v>45412</v>
      </c>
      <c r="L16638">
        <v>60</v>
      </c>
      <c r="M16638">
        <v>2</v>
      </c>
      <c r="N16638" t="s">
        <v>538</v>
      </c>
      <c r="O16638" t="s">
        <v>537</v>
      </c>
      <c r="P16638" t="s">
        <v>638</v>
      </c>
    </row>
    <row r="16639" spans="1:16" x14ac:dyDescent="0.25">
      <c r="A16639" t="s">
        <v>368</v>
      </c>
      <c r="B16639" t="s">
        <v>174</v>
      </c>
      <c r="C16639" t="s">
        <v>252</v>
      </c>
      <c r="D16639" t="s">
        <v>253</v>
      </c>
      <c r="E16639" t="s">
        <v>253</v>
      </c>
      <c r="F16639" t="s">
        <v>254</v>
      </c>
      <c r="G16639" t="s">
        <v>175</v>
      </c>
      <c r="H16639" t="s">
        <v>183</v>
      </c>
      <c r="I16639" t="s">
        <v>184</v>
      </c>
      <c r="J16639" t="s">
        <v>117</v>
      </c>
      <c r="K16639" s="1">
        <v>45413</v>
      </c>
      <c r="L16639">
        <v>60</v>
      </c>
      <c r="M16639">
        <v>2</v>
      </c>
      <c r="N16639" t="s">
        <v>538</v>
      </c>
      <c r="O16639" t="s">
        <v>537</v>
      </c>
      <c r="P16639" t="s">
        <v>638</v>
      </c>
    </row>
    <row r="16640" spans="1:16" x14ac:dyDescent="0.25">
      <c r="A16640" t="s">
        <v>368</v>
      </c>
      <c r="B16640" t="s">
        <v>174</v>
      </c>
      <c r="C16640" t="s">
        <v>252</v>
      </c>
      <c r="D16640" t="s">
        <v>253</v>
      </c>
      <c r="E16640" t="s">
        <v>253</v>
      </c>
      <c r="F16640" t="s">
        <v>254</v>
      </c>
      <c r="G16640" t="s">
        <v>175</v>
      </c>
      <c r="H16640" t="s">
        <v>183</v>
      </c>
      <c r="I16640" t="s">
        <v>184</v>
      </c>
      <c r="J16640" t="s">
        <v>117</v>
      </c>
      <c r="K16640" s="1">
        <v>45414</v>
      </c>
      <c r="L16640">
        <v>90</v>
      </c>
      <c r="M16640">
        <v>2</v>
      </c>
      <c r="N16640" t="s">
        <v>538</v>
      </c>
      <c r="O16640" t="s">
        <v>537</v>
      </c>
      <c r="P16640" t="s">
        <v>638</v>
      </c>
    </row>
    <row r="16641" spans="1:16" x14ac:dyDescent="0.25">
      <c r="A16641" t="s">
        <v>368</v>
      </c>
      <c r="B16641" t="s">
        <v>174</v>
      </c>
      <c r="C16641" t="s">
        <v>252</v>
      </c>
      <c r="D16641" t="s">
        <v>253</v>
      </c>
      <c r="E16641" t="s">
        <v>253</v>
      </c>
      <c r="F16641" t="s">
        <v>254</v>
      </c>
      <c r="G16641" t="s">
        <v>175</v>
      </c>
      <c r="H16641" t="s">
        <v>183</v>
      </c>
      <c r="I16641" t="s">
        <v>184</v>
      </c>
      <c r="J16641" t="s">
        <v>117</v>
      </c>
      <c r="K16641" s="1">
        <v>45415</v>
      </c>
      <c r="L16641">
        <v>60</v>
      </c>
      <c r="M16641">
        <v>2</v>
      </c>
      <c r="N16641" t="s">
        <v>538</v>
      </c>
      <c r="O16641" t="s">
        <v>537</v>
      </c>
      <c r="P16641" t="s">
        <v>638</v>
      </c>
    </row>
    <row r="16642" spans="1:16" x14ac:dyDescent="0.25">
      <c r="A16642" t="s">
        <v>368</v>
      </c>
      <c r="B16642" t="s">
        <v>174</v>
      </c>
      <c r="C16642" t="s">
        <v>252</v>
      </c>
      <c r="D16642" t="s">
        <v>253</v>
      </c>
      <c r="E16642" t="s">
        <v>253</v>
      </c>
      <c r="F16642" t="s">
        <v>254</v>
      </c>
      <c r="G16642" t="s">
        <v>175</v>
      </c>
      <c r="H16642" t="s">
        <v>183</v>
      </c>
      <c r="I16642" t="s">
        <v>184</v>
      </c>
      <c r="J16642" t="s">
        <v>117</v>
      </c>
      <c r="K16642" s="1">
        <v>45421</v>
      </c>
      <c r="L16642">
        <v>60</v>
      </c>
      <c r="M16642">
        <v>3</v>
      </c>
      <c r="N16642" t="s">
        <v>538</v>
      </c>
      <c r="O16642" t="s">
        <v>537</v>
      </c>
      <c r="P16642" t="s">
        <v>638</v>
      </c>
    </row>
    <row r="16643" spans="1:16" x14ac:dyDescent="0.25">
      <c r="A16643" t="s">
        <v>368</v>
      </c>
      <c r="B16643" t="s">
        <v>174</v>
      </c>
      <c r="C16643" t="s">
        <v>252</v>
      </c>
      <c r="D16643" t="s">
        <v>253</v>
      </c>
      <c r="E16643" t="s">
        <v>253</v>
      </c>
      <c r="F16643" t="s">
        <v>254</v>
      </c>
      <c r="G16643" t="s">
        <v>175</v>
      </c>
      <c r="H16643" t="s">
        <v>183</v>
      </c>
      <c r="I16643" t="s">
        <v>184</v>
      </c>
      <c r="J16643" t="s">
        <v>117</v>
      </c>
      <c r="K16643" s="1">
        <v>45426</v>
      </c>
      <c r="L16643">
        <v>30</v>
      </c>
      <c r="M16643">
        <v>4</v>
      </c>
      <c r="N16643" t="s">
        <v>538</v>
      </c>
      <c r="O16643" t="s">
        <v>537</v>
      </c>
      <c r="P16643" t="s">
        <v>638</v>
      </c>
    </row>
    <row r="16644" spans="1:16" x14ac:dyDescent="0.25">
      <c r="A16644" t="s">
        <v>368</v>
      </c>
      <c r="B16644" t="s">
        <v>174</v>
      </c>
      <c r="C16644" t="s">
        <v>252</v>
      </c>
      <c r="D16644" t="s">
        <v>253</v>
      </c>
      <c r="E16644" t="s">
        <v>253</v>
      </c>
      <c r="F16644" t="s">
        <v>254</v>
      </c>
      <c r="G16644" t="s">
        <v>175</v>
      </c>
      <c r="H16644" t="s">
        <v>183</v>
      </c>
      <c r="I16644" t="s">
        <v>185</v>
      </c>
      <c r="J16644" t="s">
        <v>118</v>
      </c>
      <c r="K16644" s="1">
        <v>45407</v>
      </c>
      <c r="L16644">
        <v>30</v>
      </c>
      <c r="M16644">
        <v>1</v>
      </c>
      <c r="N16644" t="s">
        <v>538</v>
      </c>
      <c r="O16644" t="s">
        <v>537</v>
      </c>
      <c r="P16644" t="s">
        <v>638</v>
      </c>
    </row>
    <row r="16645" spans="1:16" x14ac:dyDescent="0.25">
      <c r="A16645" t="s">
        <v>368</v>
      </c>
      <c r="B16645" t="s">
        <v>174</v>
      </c>
      <c r="C16645" t="s">
        <v>252</v>
      </c>
      <c r="D16645" t="s">
        <v>253</v>
      </c>
      <c r="E16645" t="s">
        <v>253</v>
      </c>
      <c r="F16645" t="s">
        <v>254</v>
      </c>
      <c r="G16645" t="s">
        <v>175</v>
      </c>
      <c r="H16645" t="s">
        <v>183</v>
      </c>
      <c r="I16645" t="s">
        <v>185</v>
      </c>
      <c r="J16645" t="s">
        <v>118</v>
      </c>
      <c r="K16645" s="1">
        <v>45413</v>
      </c>
      <c r="L16645">
        <v>60</v>
      </c>
      <c r="M16645">
        <v>2</v>
      </c>
      <c r="N16645" t="s">
        <v>538</v>
      </c>
      <c r="O16645" t="s">
        <v>537</v>
      </c>
      <c r="P16645" t="s">
        <v>638</v>
      </c>
    </row>
    <row r="16646" spans="1:16" x14ac:dyDescent="0.25">
      <c r="A16646" t="s">
        <v>368</v>
      </c>
      <c r="B16646" t="s">
        <v>174</v>
      </c>
      <c r="C16646" t="s">
        <v>252</v>
      </c>
      <c r="D16646" t="s">
        <v>253</v>
      </c>
      <c r="E16646" t="s">
        <v>253</v>
      </c>
      <c r="F16646" t="s">
        <v>254</v>
      </c>
      <c r="G16646" t="s">
        <v>175</v>
      </c>
      <c r="H16646" t="s">
        <v>183</v>
      </c>
      <c r="I16646" t="s">
        <v>185</v>
      </c>
      <c r="J16646" t="s">
        <v>118</v>
      </c>
      <c r="K16646" s="1">
        <v>45427</v>
      </c>
      <c r="L16646">
        <v>30</v>
      </c>
      <c r="M16646">
        <v>4</v>
      </c>
      <c r="N16646" t="s">
        <v>538</v>
      </c>
      <c r="O16646" t="s">
        <v>537</v>
      </c>
      <c r="P16646" t="s">
        <v>638</v>
      </c>
    </row>
    <row r="16647" spans="1:16" x14ac:dyDescent="0.25">
      <c r="A16647" t="s">
        <v>368</v>
      </c>
      <c r="B16647" t="s">
        <v>174</v>
      </c>
      <c r="C16647" t="s">
        <v>252</v>
      </c>
      <c r="D16647" t="s">
        <v>253</v>
      </c>
      <c r="E16647" t="s">
        <v>253</v>
      </c>
      <c r="F16647" t="s">
        <v>254</v>
      </c>
      <c r="G16647" t="s">
        <v>175</v>
      </c>
      <c r="H16647" t="s">
        <v>183</v>
      </c>
      <c r="I16647" t="s">
        <v>185</v>
      </c>
      <c r="J16647" t="s">
        <v>118</v>
      </c>
      <c r="K16647" s="1">
        <v>45428</v>
      </c>
      <c r="L16647">
        <v>30</v>
      </c>
      <c r="M16647">
        <v>4</v>
      </c>
      <c r="N16647" t="s">
        <v>538</v>
      </c>
      <c r="O16647" t="s">
        <v>537</v>
      </c>
      <c r="P16647" t="s">
        <v>638</v>
      </c>
    </row>
    <row r="16648" spans="1:16" x14ac:dyDescent="0.25">
      <c r="A16648" t="s">
        <v>368</v>
      </c>
      <c r="B16648" t="s">
        <v>174</v>
      </c>
      <c r="C16648" t="s">
        <v>252</v>
      </c>
      <c r="D16648" t="s">
        <v>253</v>
      </c>
      <c r="E16648" t="s">
        <v>253</v>
      </c>
      <c r="F16648" t="s">
        <v>254</v>
      </c>
      <c r="G16648" t="s">
        <v>175</v>
      </c>
      <c r="H16648" t="s">
        <v>183</v>
      </c>
      <c r="I16648" t="s">
        <v>71</v>
      </c>
      <c r="J16648" t="s">
        <v>191</v>
      </c>
      <c r="K16648" s="1">
        <v>45407</v>
      </c>
      <c r="L16648">
        <v>300</v>
      </c>
      <c r="M16648">
        <v>1</v>
      </c>
      <c r="N16648" t="s">
        <v>538</v>
      </c>
      <c r="O16648" t="s">
        <v>537</v>
      </c>
      <c r="P16648" t="s">
        <v>638</v>
      </c>
    </row>
    <row r="16649" spans="1:16" x14ac:dyDescent="0.25">
      <c r="A16649" t="s">
        <v>368</v>
      </c>
      <c r="B16649" t="s">
        <v>174</v>
      </c>
      <c r="C16649" t="s">
        <v>252</v>
      </c>
      <c r="D16649" t="s">
        <v>253</v>
      </c>
      <c r="E16649" t="s">
        <v>253</v>
      </c>
      <c r="F16649" t="s">
        <v>254</v>
      </c>
      <c r="G16649" t="s">
        <v>175</v>
      </c>
      <c r="H16649" t="s">
        <v>183</v>
      </c>
      <c r="I16649" t="s">
        <v>71</v>
      </c>
      <c r="J16649" t="s">
        <v>191</v>
      </c>
      <c r="K16649" s="1">
        <v>45412</v>
      </c>
      <c r="L16649">
        <v>60</v>
      </c>
      <c r="M16649">
        <v>2</v>
      </c>
      <c r="N16649" t="s">
        <v>538</v>
      </c>
      <c r="O16649" t="s">
        <v>537</v>
      </c>
      <c r="P16649" t="s">
        <v>638</v>
      </c>
    </row>
    <row r="16650" spans="1:16" x14ac:dyDescent="0.25">
      <c r="A16650" t="s">
        <v>368</v>
      </c>
      <c r="B16650" t="s">
        <v>174</v>
      </c>
      <c r="C16650" t="s">
        <v>252</v>
      </c>
      <c r="D16650" t="s">
        <v>253</v>
      </c>
      <c r="E16650" t="s">
        <v>253</v>
      </c>
      <c r="F16650" t="s">
        <v>254</v>
      </c>
      <c r="G16650" t="s">
        <v>175</v>
      </c>
      <c r="H16650" t="s">
        <v>183</v>
      </c>
      <c r="I16650" t="s">
        <v>71</v>
      </c>
      <c r="J16650" t="s">
        <v>191</v>
      </c>
      <c r="K16650" s="1">
        <v>45425</v>
      </c>
      <c r="L16650">
        <v>120</v>
      </c>
      <c r="M16650">
        <v>4</v>
      </c>
      <c r="N16650" t="s">
        <v>538</v>
      </c>
      <c r="O16650" t="s">
        <v>537</v>
      </c>
      <c r="P16650" t="s">
        <v>638</v>
      </c>
    </row>
    <row r="16651" spans="1:16" x14ac:dyDescent="0.25">
      <c r="A16651" t="s">
        <v>368</v>
      </c>
      <c r="B16651" t="s">
        <v>174</v>
      </c>
      <c r="C16651" t="s">
        <v>252</v>
      </c>
      <c r="D16651" t="s">
        <v>253</v>
      </c>
      <c r="E16651" t="s">
        <v>253</v>
      </c>
      <c r="F16651" t="s">
        <v>254</v>
      </c>
      <c r="G16651" t="s">
        <v>175</v>
      </c>
      <c r="H16651" t="s">
        <v>183</v>
      </c>
      <c r="I16651" t="s">
        <v>70</v>
      </c>
      <c r="J16651" t="s">
        <v>191</v>
      </c>
      <c r="K16651" s="1">
        <v>45407</v>
      </c>
      <c r="L16651">
        <v>60</v>
      </c>
      <c r="M16651">
        <v>1</v>
      </c>
      <c r="N16651" t="s">
        <v>538</v>
      </c>
      <c r="O16651" t="s">
        <v>537</v>
      </c>
      <c r="P16651" t="s">
        <v>638</v>
      </c>
    </row>
    <row r="16652" spans="1:16" x14ac:dyDescent="0.25">
      <c r="A16652" t="s">
        <v>368</v>
      </c>
      <c r="B16652" t="s">
        <v>174</v>
      </c>
      <c r="C16652" t="s">
        <v>252</v>
      </c>
      <c r="D16652" t="s">
        <v>253</v>
      </c>
      <c r="E16652" t="s">
        <v>253</v>
      </c>
      <c r="F16652" t="s">
        <v>254</v>
      </c>
      <c r="G16652" t="s">
        <v>175</v>
      </c>
      <c r="H16652" t="s">
        <v>183</v>
      </c>
      <c r="I16652" t="s">
        <v>70</v>
      </c>
      <c r="J16652" t="s">
        <v>191</v>
      </c>
      <c r="K16652" s="1">
        <v>45411</v>
      </c>
      <c r="L16652">
        <v>30</v>
      </c>
      <c r="M16652">
        <v>2</v>
      </c>
      <c r="N16652" t="s">
        <v>538</v>
      </c>
      <c r="O16652" t="s">
        <v>537</v>
      </c>
      <c r="P16652" t="s">
        <v>638</v>
      </c>
    </row>
    <row r="16653" spans="1:16" x14ac:dyDescent="0.25">
      <c r="A16653" t="s">
        <v>368</v>
      </c>
      <c r="B16653" t="s">
        <v>174</v>
      </c>
      <c r="C16653" t="s">
        <v>252</v>
      </c>
      <c r="D16653" t="s">
        <v>253</v>
      </c>
      <c r="E16653" t="s">
        <v>253</v>
      </c>
      <c r="F16653" t="s">
        <v>254</v>
      </c>
      <c r="G16653" t="s">
        <v>175</v>
      </c>
      <c r="H16653" t="s">
        <v>183</v>
      </c>
      <c r="I16653" t="s">
        <v>70</v>
      </c>
      <c r="J16653" t="s">
        <v>191</v>
      </c>
      <c r="K16653" s="1">
        <v>45425</v>
      </c>
      <c r="L16653">
        <v>60</v>
      </c>
      <c r="M16653">
        <v>4</v>
      </c>
      <c r="N16653" t="s">
        <v>538</v>
      </c>
      <c r="O16653" t="s">
        <v>537</v>
      </c>
      <c r="P16653" t="s">
        <v>638</v>
      </c>
    </row>
    <row r="16654" spans="1:16" x14ac:dyDescent="0.25">
      <c r="A16654" t="s">
        <v>368</v>
      </c>
      <c r="B16654" t="s">
        <v>174</v>
      </c>
      <c r="C16654" t="s">
        <v>252</v>
      </c>
      <c r="D16654" t="s">
        <v>253</v>
      </c>
      <c r="E16654" t="s">
        <v>253</v>
      </c>
      <c r="F16654" t="s">
        <v>254</v>
      </c>
      <c r="G16654" t="s">
        <v>175</v>
      </c>
      <c r="H16654" t="s">
        <v>183</v>
      </c>
      <c r="I16654" t="s">
        <v>36</v>
      </c>
      <c r="J16654" t="s">
        <v>117</v>
      </c>
      <c r="K16654" s="1">
        <v>45405</v>
      </c>
      <c r="L16654">
        <v>60</v>
      </c>
      <c r="M16654">
        <v>1</v>
      </c>
      <c r="N16654" t="s">
        <v>538</v>
      </c>
      <c r="O16654" t="s">
        <v>537</v>
      </c>
      <c r="P16654" t="s">
        <v>638</v>
      </c>
    </row>
    <row r="16655" spans="1:16" x14ac:dyDescent="0.25">
      <c r="A16655" t="s">
        <v>368</v>
      </c>
      <c r="B16655" t="s">
        <v>174</v>
      </c>
      <c r="C16655" t="s">
        <v>252</v>
      </c>
      <c r="D16655" t="s">
        <v>253</v>
      </c>
      <c r="E16655" t="s">
        <v>253</v>
      </c>
      <c r="F16655" t="s">
        <v>254</v>
      </c>
      <c r="G16655" t="s">
        <v>175</v>
      </c>
      <c r="H16655" t="s">
        <v>183</v>
      </c>
      <c r="I16655" t="s">
        <v>36</v>
      </c>
      <c r="J16655" t="s">
        <v>117</v>
      </c>
      <c r="K16655" s="1">
        <v>45406</v>
      </c>
      <c r="L16655">
        <v>60</v>
      </c>
      <c r="M16655">
        <v>1</v>
      </c>
      <c r="N16655" t="s">
        <v>538</v>
      </c>
      <c r="O16655" t="s">
        <v>537</v>
      </c>
      <c r="P16655" t="s">
        <v>638</v>
      </c>
    </row>
    <row r="16656" spans="1:16" x14ac:dyDescent="0.25">
      <c r="A16656" t="s">
        <v>368</v>
      </c>
      <c r="B16656" t="s">
        <v>174</v>
      </c>
      <c r="C16656" t="s">
        <v>252</v>
      </c>
      <c r="D16656" t="s">
        <v>253</v>
      </c>
      <c r="E16656" t="s">
        <v>253</v>
      </c>
      <c r="F16656" t="s">
        <v>254</v>
      </c>
      <c r="G16656" t="s">
        <v>175</v>
      </c>
      <c r="H16656" t="s">
        <v>183</v>
      </c>
      <c r="I16656" t="s">
        <v>36</v>
      </c>
      <c r="J16656" t="s">
        <v>117</v>
      </c>
      <c r="K16656" s="1">
        <v>45411</v>
      </c>
      <c r="L16656">
        <v>30</v>
      </c>
      <c r="M16656">
        <v>2</v>
      </c>
      <c r="N16656" t="s">
        <v>538</v>
      </c>
      <c r="O16656" t="s">
        <v>537</v>
      </c>
      <c r="P16656" t="s">
        <v>638</v>
      </c>
    </row>
    <row r="16657" spans="1:16" x14ac:dyDescent="0.25">
      <c r="A16657" t="s">
        <v>368</v>
      </c>
      <c r="B16657" t="s">
        <v>174</v>
      </c>
      <c r="C16657" t="s">
        <v>252</v>
      </c>
      <c r="D16657" t="s">
        <v>253</v>
      </c>
      <c r="E16657" t="s">
        <v>253</v>
      </c>
      <c r="F16657" t="s">
        <v>254</v>
      </c>
      <c r="G16657" t="s">
        <v>175</v>
      </c>
      <c r="H16657" t="s">
        <v>183</v>
      </c>
      <c r="I16657" t="s">
        <v>36</v>
      </c>
      <c r="J16657" t="s">
        <v>117</v>
      </c>
      <c r="K16657" s="1">
        <v>45414</v>
      </c>
      <c r="L16657">
        <v>60</v>
      </c>
      <c r="M16657">
        <v>2</v>
      </c>
      <c r="N16657" t="s">
        <v>538</v>
      </c>
      <c r="O16657" t="s">
        <v>537</v>
      </c>
      <c r="P16657" t="s">
        <v>638</v>
      </c>
    </row>
    <row r="16658" spans="1:16" x14ac:dyDescent="0.25">
      <c r="A16658" t="s">
        <v>368</v>
      </c>
      <c r="B16658" t="s">
        <v>174</v>
      </c>
      <c r="C16658" t="s">
        <v>252</v>
      </c>
      <c r="D16658" t="s">
        <v>253</v>
      </c>
      <c r="E16658" t="s">
        <v>253</v>
      </c>
      <c r="F16658" t="s">
        <v>254</v>
      </c>
      <c r="G16658" t="s">
        <v>175</v>
      </c>
      <c r="H16658" t="s">
        <v>183</v>
      </c>
      <c r="I16658" t="s">
        <v>36</v>
      </c>
      <c r="J16658" t="s">
        <v>117</v>
      </c>
      <c r="K16658" s="1">
        <v>45418</v>
      </c>
      <c r="L16658">
        <v>60</v>
      </c>
      <c r="M16658">
        <v>3</v>
      </c>
      <c r="N16658" t="s">
        <v>538</v>
      </c>
      <c r="O16658" t="s">
        <v>537</v>
      </c>
      <c r="P16658" t="s">
        <v>638</v>
      </c>
    </row>
    <row r="16659" spans="1:16" x14ac:dyDescent="0.25">
      <c r="A16659" t="s">
        <v>368</v>
      </c>
      <c r="B16659" t="s">
        <v>174</v>
      </c>
      <c r="C16659" t="s">
        <v>252</v>
      </c>
      <c r="D16659" t="s">
        <v>253</v>
      </c>
      <c r="E16659" t="s">
        <v>253</v>
      </c>
      <c r="F16659" t="s">
        <v>254</v>
      </c>
      <c r="G16659" t="s">
        <v>175</v>
      </c>
      <c r="H16659" t="s">
        <v>183</v>
      </c>
      <c r="I16659" t="s">
        <v>36</v>
      </c>
      <c r="J16659" t="s">
        <v>117</v>
      </c>
      <c r="K16659" s="1">
        <v>45419</v>
      </c>
      <c r="L16659">
        <v>60</v>
      </c>
      <c r="M16659">
        <v>3</v>
      </c>
      <c r="N16659" t="s">
        <v>538</v>
      </c>
      <c r="O16659" t="s">
        <v>537</v>
      </c>
      <c r="P16659" t="s">
        <v>638</v>
      </c>
    </row>
    <row r="16660" spans="1:16" x14ac:dyDescent="0.25">
      <c r="A16660" t="s">
        <v>368</v>
      </c>
      <c r="B16660" t="s">
        <v>174</v>
      </c>
      <c r="C16660" t="s">
        <v>252</v>
      </c>
      <c r="D16660" t="s">
        <v>253</v>
      </c>
      <c r="E16660" t="s">
        <v>253</v>
      </c>
      <c r="F16660" t="s">
        <v>254</v>
      </c>
      <c r="G16660" t="s">
        <v>175</v>
      </c>
      <c r="H16660" t="s">
        <v>183</v>
      </c>
      <c r="I16660" t="s">
        <v>36</v>
      </c>
      <c r="J16660" t="s">
        <v>117</v>
      </c>
      <c r="K16660" s="1">
        <v>45426</v>
      </c>
      <c r="L16660">
        <v>60</v>
      </c>
      <c r="M16660">
        <v>4</v>
      </c>
      <c r="N16660" t="s">
        <v>538</v>
      </c>
      <c r="O16660" t="s">
        <v>537</v>
      </c>
      <c r="P16660" t="s">
        <v>638</v>
      </c>
    </row>
    <row r="16661" spans="1:16" x14ac:dyDescent="0.25">
      <c r="A16661" t="s">
        <v>368</v>
      </c>
      <c r="B16661" t="s">
        <v>174</v>
      </c>
      <c r="C16661" t="s">
        <v>252</v>
      </c>
      <c r="D16661" t="s">
        <v>253</v>
      </c>
      <c r="E16661" t="s">
        <v>253</v>
      </c>
      <c r="F16661" t="s">
        <v>254</v>
      </c>
      <c r="G16661" t="s">
        <v>175</v>
      </c>
      <c r="H16661" t="s">
        <v>183</v>
      </c>
      <c r="I16661" t="s">
        <v>36</v>
      </c>
      <c r="J16661" t="s">
        <v>117</v>
      </c>
      <c r="K16661" s="1">
        <v>45428</v>
      </c>
      <c r="L16661">
        <v>60</v>
      </c>
      <c r="M16661">
        <v>4</v>
      </c>
      <c r="N16661" t="s">
        <v>538</v>
      </c>
      <c r="O16661" t="s">
        <v>537</v>
      </c>
      <c r="P16661" t="s">
        <v>638</v>
      </c>
    </row>
    <row r="16662" spans="1:16" x14ac:dyDescent="0.25">
      <c r="A16662" t="s">
        <v>368</v>
      </c>
      <c r="B16662" t="s">
        <v>174</v>
      </c>
      <c r="C16662" t="s">
        <v>252</v>
      </c>
      <c r="D16662" t="s">
        <v>253</v>
      </c>
      <c r="E16662" t="s">
        <v>253</v>
      </c>
      <c r="F16662" t="s">
        <v>254</v>
      </c>
      <c r="G16662" t="s">
        <v>175</v>
      </c>
      <c r="H16662" t="s">
        <v>183</v>
      </c>
      <c r="I16662" t="s">
        <v>85</v>
      </c>
      <c r="J16662" t="s">
        <v>117</v>
      </c>
      <c r="K16662" s="1">
        <v>45407</v>
      </c>
      <c r="L16662">
        <v>150</v>
      </c>
      <c r="M16662">
        <v>1</v>
      </c>
      <c r="N16662" t="s">
        <v>538</v>
      </c>
      <c r="O16662" t="s">
        <v>537</v>
      </c>
      <c r="P16662" t="s">
        <v>638</v>
      </c>
    </row>
    <row r="16663" spans="1:16" x14ac:dyDescent="0.25">
      <c r="A16663" t="s">
        <v>368</v>
      </c>
      <c r="B16663" t="s">
        <v>174</v>
      </c>
      <c r="C16663" t="s">
        <v>252</v>
      </c>
      <c r="D16663" t="s">
        <v>253</v>
      </c>
      <c r="E16663" t="s">
        <v>253</v>
      </c>
      <c r="F16663" t="s">
        <v>254</v>
      </c>
      <c r="G16663" t="s">
        <v>175</v>
      </c>
      <c r="H16663" t="s">
        <v>183</v>
      </c>
      <c r="I16663" t="s">
        <v>85</v>
      </c>
      <c r="J16663" t="s">
        <v>117</v>
      </c>
      <c r="K16663" s="1">
        <v>45426</v>
      </c>
      <c r="L16663">
        <v>150</v>
      </c>
      <c r="M16663">
        <v>4</v>
      </c>
      <c r="N16663" t="s">
        <v>538</v>
      </c>
      <c r="O16663" t="s">
        <v>537</v>
      </c>
      <c r="P16663" t="s">
        <v>638</v>
      </c>
    </row>
    <row r="16664" spans="1:16" x14ac:dyDescent="0.25">
      <c r="A16664" t="s">
        <v>368</v>
      </c>
      <c r="B16664" t="s">
        <v>174</v>
      </c>
      <c r="C16664" t="s">
        <v>252</v>
      </c>
      <c r="D16664" t="s">
        <v>253</v>
      </c>
      <c r="E16664" t="s">
        <v>253</v>
      </c>
      <c r="F16664" t="s">
        <v>254</v>
      </c>
      <c r="G16664" t="s">
        <v>175</v>
      </c>
      <c r="H16664" t="s">
        <v>72</v>
      </c>
      <c r="I16664" t="s">
        <v>130</v>
      </c>
      <c r="J16664" t="s">
        <v>119</v>
      </c>
      <c r="K16664" s="1">
        <v>45414</v>
      </c>
      <c r="L16664">
        <v>60</v>
      </c>
      <c r="M16664">
        <v>2</v>
      </c>
      <c r="N16664" t="s">
        <v>538</v>
      </c>
      <c r="O16664" t="s">
        <v>537</v>
      </c>
      <c r="P16664" t="s">
        <v>638</v>
      </c>
    </row>
    <row r="16665" spans="1:16" x14ac:dyDescent="0.25">
      <c r="A16665" t="s">
        <v>368</v>
      </c>
      <c r="B16665" t="s">
        <v>174</v>
      </c>
      <c r="C16665" t="s">
        <v>252</v>
      </c>
      <c r="D16665" t="s">
        <v>253</v>
      </c>
      <c r="E16665" t="s">
        <v>253</v>
      </c>
      <c r="F16665" t="s">
        <v>254</v>
      </c>
      <c r="G16665" t="s">
        <v>175</v>
      </c>
      <c r="H16665" t="s">
        <v>72</v>
      </c>
      <c r="I16665" t="s">
        <v>130</v>
      </c>
      <c r="J16665" t="s">
        <v>119</v>
      </c>
      <c r="K16665" s="1">
        <v>45415</v>
      </c>
      <c r="L16665">
        <v>60</v>
      </c>
      <c r="M16665">
        <v>2</v>
      </c>
      <c r="N16665" t="s">
        <v>538</v>
      </c>
      <c r="O16665" t="s">
        <v>537</v>
      </c>
      <c r="P16665" t="s">
        <v>638</v>
      </c>
    </row>
    <row r="16666" spans="1:16" x14ac:dyDescent="0.25">
      <c r="A16666" t="s">
        <v>368</v>
      </c>
      <c r="B16666" t="s">
        <v>174</v>
      </c>
      <c r="C16666" t="s">
        <v>252</v>
      </c>
      <c r="D16666" t="s">
        <v>253</v>
      </c>
      <c r="E16666" t="s">
        <v>253</v>
      </c>
      <c r="F16666" t="s">
        <v>254</v>
      </c>
      <c r="G16666" t="s">
        <v>175</v>
      </c>
      <c r="H16666" t="s">
        <v>72</v>
      </c>
      <c r="I16666" t="s">
        <v>130</v>
      </c>
      <c r="J16666" t="s">
        <v>119</v>
      </c>
      <c r="K16666" s="1">
        <v>45418</v>
      </c>
      <c r="L16666">
        <v>60</v>
      </c>
      <c r="M16666">
        <v>3</v>
      </c>
      <c r="N16666" t="s">
        <v>538</v>
      </c>
      <c r="O16666" t="s">
        <v>537</v>
      </c>
      <c r="P16666" t="s">
        <v>638</v>
      </c>
    </row>
    <row r="16667" spans="1:16" x14ac:dyDescent="0.25">
      <c r="A16667" t="s">
        <v>368</v>
      </c>
      <c r="B16667" t="s">
        <v>174</v>
      </c>
      <c r="C16667" t="s">
        <v>252</v>
      </c>
      <c r="D16667" t="s">
        <v>253</v>
      </c>
      <c r="E16667" t="s">
        <v>253</v>
      </c>
      <c r="F16667" t="s">
        <v>254</v>
      </c>
      <c r="G16667" t="s">
        <v>175</v>
      </c>
      <c r="H16667" t="s">
        <v>72</v>
      </c>
      <c r="I16667" t="s">
        <v>130</v>
      </c>
      <c r="J16667" t="s">
        <v>119</v>
      </c>
      <c r="K16667" s="1">
        <v>45426</v>
      </c>
      <c r="L16667">
        <v>60</v>
      </c>
      <c r="M16667">
        <v>4</v>
      </c>
      <c r="N16667" t="s">
        <v>538</v>
      </c>
      <c r="O16667" t="s">
        <v>537</v>
      </c>
      <c r="P16667" t="s">
        <v>638</v>
      </c>
    </row>
    <row r="16668" spans="1:16" x14ac:dyDescent="0.25">
      <c r="A16668" t="s">
        <v>368</v>
      </c>
      <c r="B16668" t="s">
        <v>174</v>
      </c>
      <c r="C16668" t="s">
        <v>252</v>
      </c>
      <c r="D16668" t="s">
        <v>253</v>
      </c>
      <c r="E16668" t="s">
        <v>253</v>
      </c>
      <c r="F16668" t="s">
        <v>254</v>
      </c>
      <c r="G16668" t="s">
        <v>175</v>
      </c>
      <c r="H16668" t="s">
        <v>72</v>
      </c>
      <c r="I16668" t="s">
        <v>186</v>
      </c>
      <c r="J16668" t="s">
        <v>119</v>
      </c>
      <c r="K16668" s="1">
        <v>45404</v>
      </c>
      <c r="L16668">
        <v>60</v>
      </c>
      <c r="M16668">
        <v>1</v>
      </c>
      <c r="N16668" t="s">
        <v>538</v>
      </c>
      <c r="O16668" t="s">
        <v>537</v>
      </c>
      <c r="P16668" t="s">
        <v>638</v>
      </c>
    </row>
    <row r="16669" spans="1:16" x14ac:dyDescent="0.25">
      <c r="A16669" t="s">
        <v>368</v>
      </c>
      <c r="B16669" t="s">
        <v>174</v>
      </c>
      <c r="C16669" t="s">
        <v>252</v>
      </c>
      <c r="D16669" t="s">
        <v>253</v>
      </c>
      <c r="E16669" t="s">
        <v>253</v>
      </c>
      <c r="F16669" t="s">
        <v>254</v>
      </c>
      <c r="G16669" t="s">
        <v>175</v>
      </c>
      <c r="H16669" t="s">
        <v>72</v>
      </c>
      <c r="I16669" t="s">
        <v>186</v>
      </c>
      <c r="J16669" t="s">
        <v>119</v>
      </c>
      <c r="K16669" s="1">
        <v>45405</v>
      </c>
      <c r="L16669">
        <v>60</v>
      </c>
      <c r="M16669">
        <v>1</v>
      </c>
      <c r="N16669" t="s">
        <v>538</v>
      </c>
      <c r="O16669" t="s">
        <v>537</v>
      </c>
      <c r="P16669" t="s">
        <v>638</v>
      </c>
    </row>
    <row r="16670" spans="1:16" x14ac:dyDescent="0.25">
      <c r="A16670" t="s">
        <v>368</v>
      </c>
      <c r="B16670" t="s">
        <v>174</v>
      </c>
      <c r="C16670" t="s">
        <v>252</v>
      </c>
      <c r="D16670" t="s">
        <v>253</v>
      </c>
      <c r="E16670" t="s">
        <v>253</v>
      </c>
      <c r="F16670" t="s">
        <v>254</v>
      </c>
      <c r="G16670" t="s">
        <v>175</v>
      </c>
      <c r="H16670" t="s">
        <v>72</v>
      </c>
      <c r="I16670" t="s">
        <v>186</v>
      </c>
      <c r="J16670" t="s">
        <v>119</v>
      </c>
      <c r="K16670" s="1">
        <v>45408</v>
      </c>
      <c r="L16670">
        <v>60</v>
      </c>
      <c r="M16670">
        <v>1</v>
      </c>
      <c r="N16670" t="s">
        <v>538</v>
      </c>
      <c r="O16670" t="s">
        <v>537</v>
      </c>
      <c r="P16670" t="s">
        <v>638</v>
      </c>
    </row>
    <row r="16671" spans="1:16" x14ac:dyDescent="0.25">
      <c r="A16671" t="s">
        <v>368</v>
      </c>
      <c r="B16671" t="s">
        <v>174</v>
      </c>
      <c r="C16671" t="s">
        <v>252</v>
      </c>
      <c r="D16671" t="s">
        <v>253</v>
      </c>
      <c r="E16671" t="s">
        <v>253</v>
      </c>
      <c r="F16671" t="s">
        <v>254</v>
      </c>
      <c r="G16671" t="s">
        <v>175</v>
      </c>
      <c r="H16671" t="s">
        <v>72</v>
      </c>
      <c r="I16671" t="s">
        <v>73</v>
      </c>
      <c r="J16671" t="s">
        <v>119</v>
      </c>
      <c r="K16671" s="1">
        <v>45408</v>
      </c>
      <c r="L16671">
        <v>30</v>
      </c>
      <c r="M16671">
        <v>1</v>
      </c>
      <c r="N16671" t="s">
        <v>538</v>
      </c>
      <c r="O16671" t="s">
        <v>537</v>
      </c>
      <c r="P16671" t="s">
        <v>638</v>
      </c>
    </row>
    <row r="16672" spans="1:16" x14ac:dyDescent="0.25">
      <c r="A16672" t="s">
        <v>368</v>
      </c>
      <c r="B16672" t="s">
        <v>174</v>
      </c>
      <c r="C16672" t="s">
        <v>252</v>
      </c>
      <c r="D16672" t="s">
        <v>253</v>
      </c>
      <c r="E16672" t="s">
        <v>253</v>
      </c>
      <c r="F16672" t="s">
        <v>254</v>
      </c>
      <c r="G16672" t="s">
        <v>175</v>
      </c>
      <c r="H16672" t="s">
        <v>72</v>
      </c>
      <c r="I16672" t="s">
        <v>73</v>
      </c>
      <c r="J16672" t="s">
        <v>119</v>
      </c>
      <c r="K16672" s="1">
        <v>45421</v>
      </c>
      <c r="L16672">
        <v>60</v>
      </c>
      <c r="M16672">
        <v>3</v>
      </c>
      <c r="N16672" t="s">
        <v>538</v>
      </c>
      <c r="O16672" t="s">
        <v>537</v>
      </c>
      <c r="P16672" t="s">
        <v>638</v>
      </c>
    </row>
    <row r="16673" spans="1:16" x14ac:dyDescent="0.25">
      <c r="A16673" t="s">
        <v>368</v>
      </c>
      <c r="B16673" t="s">
        <v>174</v>
      </c>
      <c r="C16673" t="s">
        <v>252</v>
      </c>
      <c r="D16673" t="s">
        <v>253</v>
      </c>
      <c r="E16673" t="s">
        <v>253</v>
      </c>
      <c r="F16673" t="s">
        <v>254</v>
      </c>
      <c r="G16673" t="s">
        <v>175</v>
      </c>
      <c r="H16673" t="s">
        <v>37</v>
      </c>
      <c r="I16673" t="s">
        <v>38</v>
      </c>
      <c r="J16673" t="s">
        <v>117</v>
      </c>
      <c r="K16673" s="1">
        <v>45408</v>
      </c>
      <c r="L16673">
        <v>30</v>
      </c>
      <c r="M16673">
        <v>1</v>
      </c>
      <c r="N16673" t="s">
        <v>538</v>
      </c>
      <c r="O16673" t="s">
        <v>537</v>
      </c>
      <c r="P16673" t="s">
        <v>638</v>
      </c>
    </row>
    <row r="16674" spans="1:16" x14ac:dyDescent="0.25">
      <c r="A16674" t="s">
        <v>368</v>
      </c>
      <c r="B16674" t="s">
        <v>174</v>
      </c>
      <c r="C16674" t="s">
        <v>252</v>
      </c>
      <c r="D16674" t="s">
        <v>253</v>
      </c>
      <c r="E16674" t="s">
        <v>253</v>
      </c>
      <c r="F16674" t="s">
        <v>254</v>
      </c>
      <c r="G16674" t="s">
        <v>175</v>
      </c>
      <c r="H16674" t="s">
        <v>37</v>
      </c>
      <c r="I16674" t="s">
        <v>38</v>
      </c>
      <c r="J16674" t="s">
        <v>117</v>
      </c>
      <c r="K16674" s="1">
        <v>45412</v>
      </c>
      <c r="L16674">
        <v>60</v>
      </c>
      <c r="M16674">
        <v>2</v>
      </c>
      <c r="N16674" t="s">
        <v>538</v>
      </c>
      <c r="O16674" t="s">
        <v>537</v>
      </c>
      <c r="P16674" t="s">
        <v>638</v>
      </c>
    </row>
    <row r="16675" spans="1:16" x14ac:dyDescent="0.25">
      <c r="A16675" t="s">
        <v>368</v>
      </c>
      <c r="B16675" t="s">
        <v>174</v>
      </c>
      <c r="C16675" t="s">
        <v>252</v>
      </c>
      <c r="D16675" t="s">
        <v>253</v>
      </c>
      <c r="E16675" t="s">
        <v>253</v>
      </c>
      <c r="F16675" t="s">
        <v>254</v>
      </c>
      <c r="G16675" t="s">
        <v>175</v>
      </c>
      <c r="H16675" t="s">
        <v>37</v>
      </c>
      <c r="I16675" t="s">
        <v>38</v>
      </c>
      <c r="J16675" t="s">
        <v>117</v>
      </c>
      <c r="K16675" s="1">
        <v>45413</v>
      </c>
      <c r="L16675">
        <v>30</v>
      </c>
      <c r="M16675">
        <v>2</v>
      </c>
      <c r="N16675" t="s">
        <v>538</v>
      </c>
      <c r="O16675" t="s">
        <v>537</v>
      </c>
      <c r="P16675" t="s">
        <v>638</v>
      </c>
    </row>
    <row r="16676" spans="1:16" x14ac:dyDescent="0.25">
      <c r="A16676" t="s">
        <v>368</v>
      </c>
      <c r="B16676" t="s">
        <v>174</v>
      </c>
      <c r="C16676" t="s">
        <v>252</v>
      </c>
      <c r="D16676" t="s">
        <v>253</v>
      </c>
      <c r="E16676" t="s">
        <v>253</v>
      </c>
      <c r="F16676" t="s">
        <v>254</v>
      </c>
      <c r="G16676" t="s">
        <v>175</v>
      </c>
      <c r="H16676" t="s">
        <v>37</v>
      </c>
      <c r="I16676" t="s">
        <v>38</v>
      </c>
      <c r="J16676" t="s">
        <v>117</v>
      </c>
      <c r="K16676" s="1">
        <v>45414</v>
      </c>
      <c r="L16676">
        <v>30</v>
      </c>
      <c r="M16676">
        <v>2</v>
      </c>
      <c r="N16676" t="s">
        <v>538</v>
      </c>
      <c r="O16676" t="s">
        <v>537</v>
      </c>
      <c r="P16676" t="s">
        <v>638</v>
      </c>
    </row>
    <row r="16677" spans="1:16" x14ac:dyDescent="0.25">
      <c r="A16677" t="s">
        <v>368</v>
      </c>
      <c r="B16677" t="s">
        <v>174</v>
      </c>
      <c r="C16677" t="s">
        <v>252</v>
      </c>
      <c r="D16677" t="s">
        <v>253</v>
      </c>
      <c r="E16677" t="s">
        <v>253</v>
      </c>
      <c r="F16677" t="s">
        <v>254</v>
      </c>
      <c r="G16677" t="s">
        <v>175</v>
      </c>
      <c r="H16677" t="s">
        <v>37</v>
      </c>
      <c r="I16677" t="s">
        <v>38</v>
      </c>
      <c r="J16677" t="s">
        <v>117</v>
      </c>
      <c r="K16677" s="1">
        <v>45415</v>
      </c>
      <c r="L16677">
        <v>30</v>
      </c>
      <c r="M16677">
        <v>2</v>
      </c>
      <c r="N16677" t="s">
        <v>538</v>
      </c>
      <c r="O16677" t="s">
        <v>537</v>
      </c>
      <c r="P16677" t="s">
        <v>638</v>
      </c>
    </row>
    <row r="16678" spans="1:16" x14ac:dyDescent="0.25">
      <c r="A16678" t="s">
        <v>368</v>
      </c>
      <c r="B16678" t="s">
        <v>174</v>
      </c>
      <c r="C16678" t="s">
        <v>252</v>
      </c>
      <c r="D16678" t="s">
        <v>253</v>
      </c>
      <c r="E16678" t="s">
        <v>253</v>
      </c>
      <c r="F16678" t="s">
        <v>254</v>
      </c>
      <c r="G16678" t="s">
        <v>175</v>
      </c>
      <c r="H16678" t="s">
        <v>37</v>
      </c>
      <c r="I16678" t="s">
        <v>38</v>
      </c>
      <c r="J16678" t="s">
        <v>117</v>
      </c>
      <c r="K16678" s="1">
        <v>45418</v>
      </c>
      <c r="L16678">
        <v>60</v>
      </c>
      <c r="M16678">
        <v>3</v>
      </c>
      <c r="N16678" t="s">
        <v>538</v>
      </c>
      <c r="O16678" t="s">
        <v>537</v>
      </c>
      <c r="P16678" t="s">
        <v>638</v>
      </c>
    </row>
    <row r="16679" spans="1:16" x14ac:dyDescent="0.25">
      <c r="A16679" t="s">
        <v>368</v>
      </c>
      <c r="B16679" t="s">
        <v>174</v>
      </c>
      <c r="C16679" t="s">
        <v>252</v>
      </c>
      <c r="D16679" t="s">
        <v>253</v>
      </c>
      <c r="E16679" t="s">
        <v>253</v>
      </c>
      <c r="F16679" t="s">
        <v>254</v>
      </c>
      <c r="G16679" t="s">
        <v>175</v>
      </c>
      <c r="H16679" t="s">
        <v>37</v>
      </c>
      <c r="I16679" t="s">
        <v>38</v>
      </c>
      <c r="J16679" t="s">
        <v>117</v>
      </c>
      <c r="K16679" s="1">
        <v>45419</v>
      </c>
      <c r="L16679">
        <v>30</v>
      </c>
      <c r="M16679">
        <v>3</v>
      </c>
      <c r="N16679" t="s">
        <v>538</v>
      </c>
      <c r="O16679" t="s">
        <v>537</v>
      </c>
      <c r="P16679" t="s">
        <v>638</v>
      </c>
    </row>
    <row r="16680" spans="1:16" x14ac:dyDescent="0.25">
      <c r="A16680" t="s">
        <v>368</v>
      </c>
      <c r="B16680" t="s">
        <v>174</v>
      </c>
      <c r="C16680" t="s">
        <v>252</v>
      </c>
      <c r="D16680" t="s">
        <v>253</v>
      </c>
      <c r="E16680" t="s">
        <v>253</v>
      </c>
      <c r="F16680" t="s">
        <v>254</v>
      </c>
      <c r="G16680" t="s">
        <v>175</v>
      </c>
      <c r="H16680" t="s">
        <v>37</v>
      </c>
      <c r="I16680" t="s">
        <v>38</v>
      </c>
      <c r="J16680" t="s">
        <v>117</v>
      </c>
      <c r="K16680" s="1">
        <v>45420</v>
      </c>
      <c r="L16680">
        <v>60</v>
      </c>
      <c r="M16680">
        <v>3</v>
      </c>
      <c r="N16680" t="s">
        <v>538</v>
      </c>
      <c r="O16680" t="s">
        <v>537</v>
      </c>
      <c r="P16680" t="s">
        <v>638</v>
      </c>
    </row>
    <row r="16681" spans="1:16" x14ac:dyDescent="0.25">
      <c r="A16681" t="s">
        <v>368</v>
      </c>
      <c r="B16681" t="s">
        <v>174</v>
      </c>
      <c r="C16681" t="s">
        <v>252</v>
      </c>
      <c r="D16681" t="s">
        <v>253</v>
      </c>
      <c r="E16681" t="s">
        <v>253</v>
      </c>
      <c r="F16681" t="s">
        <v>254</v>
      </c>
      <c r="G16681" t="s">
        <v>175</v>
      </c>
      <c r="H16681" t="s">
        <v>37</v>
      </c>
      <c r="I16681" t="s">
        <v>38</v>
      </c>
      <c r="J16681" t="s">
        <v>117</v>
      </c>
      <c r="K16681" s="1">
        <v>45425</v>
      </c>
      <c r="L16681">
        <v>30</v>
      </c>
      <c r="M16681">
        <v>4</v>
      </c>
      <c r="N16681" t="s">
        <v>538</v>
      </c>
      <c r="O16681" t="s">
        <v>537</v>
      </c>
      <c r="P16681" t="s">
        <v>638</v>
      </c>
    </row>
    <row r="16682" spans="1:16" x14ac:dyDescent="0.25">
      <c r="A16682" t="s">
        <v>368</v>
      </c>
      <c r="B16682" t="s">
        <v>174</v>
      </c>
      <c r="C16682" t="s">
        <v>252</v>
      </c>
      <c r="D16682" t="s">
        <v>253</v>
      </c>
      <c r="E16682" t="s">
        <v>253</v>
      </c>
      <c r="F16682" t="s">
        <v>254</v>
      </c>
      <c r="G16682" t="s">
        <v>175</v>
      </c>
      <c r="H16682" t="s">
        <v>37</v>
      </c>
      <c r="I16682" t="s">
        <v>38</v>
      </c>
      <c r="J16682" t="s">
        <v>117</v>
      </c>
      <c r="K16682" s="1">
        <v>45428</v>
      </c>
      <c r="L16682">
        <v>30</v>
      </c>
      <c r="M16682">
        <v>4</v>
      </c>
      <c r="N16682" t="s">
        <v>538</v>
      </c>
      <c r="O16682" t="s">
        <v>537</v>
      </c>
      <c r="P16682" t="s">
        <v>638</v>
      </c>
    </row>
    <row r="16683" spans="1:16" x14ac:dyDescent="0.25">
      <c r="A16683" t="s">
        <v>368</v>
      </c>
      <c r="B16683" t="s">
        <v>174</v>
      </c>
      <c r="C16683" t="s">
        <v>252</v>
      </c>
      <c r="D16683" t="s">
        <v>253</v>
      </c>
      <c r="E16683" t="s">
        <v>253</v>
      </c>
      <c r="F16683" t="s">
        <v>254</v>
      </c>
      <c r="G16683" t="s">
        <v>175</v>
      </c>
      <c r="H16683" t="s">
        <v>37</v>
      </c>
      <c r="I16683" t="s">
        <v>38</v>
      </c>
      <c r="J16683" t="s">
        <v>117</v>
      </c>
      <c r="K16683" s="1">
        <v>45429</v>
      </c>
      <c r="L16683">
        <v>30</v>
      </c>
      <c r="M16683">
        <v>4</v>
      </c>
      <c r="N16683" t="s">
        <v>538</v>
      </c>
      <c r="O16683" t="s">
        <v>537</v>
      </c>
      <c r="P16683" t="s">
        <v>638</v>
      </c>
    </row>
    <row r="16684" spans="1:16" x14ac:dyDescent="0.25">
      <c r="A16684" t="s">
        <v>368</v>
      </c>
      <c r="B16684" t="s">
        <v>174</v>
      </c>
      <c r="C16684" t="s">
        <v>252</v>
      </c>
      <c r="D16684" t="s">
        <v>253</v>
      </c>
      <c r="E16684" t="s">
        <v>253</v>
      </c>
      <c r="F16684" t="s">
        <v>254</v>
      </c>
      <c r="G16684" t="s">
        <v>175</v>
      </c>
      <c r="H16684" t="s">
        <v>37</v>
      </c>
      <c r="I16684" t="s">
        <v>187</v>
      </c>
      <c r="J16684" t="s">
        <v>119</v>
      </c>
      <c r="K16684" s="1">
        <v>45404</v>
      </c>
      <c r="L16684">
        <v>30</v>
      </c>
      <c r="M16684">
        <v>1</v>
      </c>
      <c r="N16684" t="s">
        <v>538</v>
      </c>
      <c r="O16684" t="s">
        <v>537</v>
      </c>
      <c r="P16684" t="s">
        <v>638</v>
      </c>
    </row>
    <row r="16685" spans="1:16" x14ac:dyDescent="0.25">
      <c r="A16685" t="s">
        <v>368</v>
      </c>
      <c r="B16685" t="s">
        <v>174</v>
      </c>
      <c r="C16685" t="s">
        <v>252</v>
      </c>
      <c r="D16685" t="s">
        <v>253</v>
      </c>
      <c r="E16685" t="s">
        <v>253</v>
      </c>
      <c r="F16685" t="s">
        <v>254</v>
      </c>
      <c r="G16685" t="s">
        <v>175</v>
      </c>
      <c r="H16685" t="s">
        <v>37</v>
      </c>
      <c r="I16685" t="s">
        <v>187</v>
      </c>
      <c r="J16685" t="s">
        <v>119</v>
      </c>
      <c r="K16685" s="1">
        <v>45405</v>
      </c>
      <c r="L16685">
        <v>60</v>
      </c>
      <c r="M16685">
        <v>1</v>
      </c>
      <c r="N16685" t="s">
        <v>538</v>
      </c>
      <c r="O16685" t="s">
        <v>537</v>
      </c>
      <c r="P16685" t="s">
        <v>638</v>
      </c>
    </row>
    <row r="16686" spans="1:16" x14ac:dyDescent="0.25">
      <c r="A16686" t="s">
        <v>368</v>
      </c>
      <c r="B16686" t="s">
        <v>174</v>
      </c>
      <c r="C16686" t="s">
        <v>252</v>
      </c>
      <c r="D16686" t="s">
        <v>253</v>
      </c>
      <c r="E16686" t="s">
        <v>253</v>
      </c>
      <c r="F16686" t="s">
        <v>254</v>
      </c>
      <c r="G16686" t="s">
        <v>175</v>
      </c>
      <c r="H16686" t="s">
        <v>37</v>
      </c>
      <c r="I16686" t="s">
        <v>187</v>
      </c>
      <c r="J16686" t="s">
        <v>119</v>
      </c>
      <c r="K16686" s="1">
        <v>45408</v>
      </c>
      <c r="L16686">
        <v>30</v>
      </c>
      <c r="M16686">
        <v>1</v>
      </c>
      <c r="N16686" t="s">
        <v>538</v>
      </c>
      <c r="O16686" t="s">
        <v>537</v>
      </c>
      <c r="P16686" t="s">
        <v>638</v>
      </c>
    </row>
    <row r="16687" spans="1:16" x14ac:dyDescent="0.25">
      <c r="A16687" t="s">
        <v>368</v>
      </c>
      <c r="B16687" t="s">
        <v>174</v>
      </c>
      <c r="C16687" t="s">
        <v>252</v>
      </c>
      <c r="D16687" t="s">
        <v>253</v>
      </c>
      <c r="E16687" t="s">
        <v>253</v>
      </c>
      <c r="F16687" t="s">
        <v>254</v>
      </c>
      <c r="G16687" t="s">
        <v>175</v>
      </c>
      <c r="H16687" t="s">
        <v>37</v>
      </c>
      <c r="I16687" t="s">
        <v>187</v>
      </c>
      <c r="J16687" t="s">
        <v>119</v>
      </c>
      <c r="K16687" s="1">
        <v>45412</v>
      </c>
      <c r="L16687">
        <v>30</v>
      </c>
      <c r="M16687">
        <v>2</v>
      </c>
      <c r="N16687" t="s">
        <v>538</v>
      </c>
      <c r="O16687" t="s">
        <v>537</v>
      </c>
      <c r="P16687" t="s">
        <v>638</v>
      </c>
    </row>
    <row r="16688" spans="1:16" x14ac:dyDescent="0.25">
      <c r="A16688" t="s">
        <v>368</v>
      </c>
      <c r="B16688" t="s">
        <v>174</v>
      </c>
      <c r="C16688" t="s">
        <v>252</v>
      </c>
      <c r="D16688" t="s">
        <v>253</v>
      </c>
      <c r="E16688" t="s">
        <v>253</v>
      </c>
      <c r="F16688" t="s">
        <v>254</v>
      </c>
      <c r="G16688" t="s">
        <v>175</v>
      </c>
      <c r="H16688" t="s">
        <v>37</v>
      </c>
      <c r="I16688" t="s">
        <v>187</v>
      </c>
      <c r="J16688" t="s">
        <v>119</v>
      </c>
      <c r="K16688" s="1">
        <v>45415</v>
      </c>
      <c r="L16688">
        <v>60</v>
      </c>
      <c r="M16688">
        <v>2</v>
      </c>
      <c r="N16688" t="s">
        <v>538</v>
      </c>
      <c r="O16688" t="s">
        <v>537</v>
      </c>
      <c r="P16688" t="s">
        <v>638</v>
      </c>
    </row>
    <row r="16689" spans="1:16" x14ac:dyDescent="0.25">
      <c r="A16689" t="s">
        <v>368</v>
      </c>
      <c r="B16689" t="s">
        <v>174</v>
      </c>
      <c r="C16689" t="s">
        <v>252</v>
      </c>
      <c r="D16689" t="s">
        <v>253</v>
      </c>
      <c r="E16689" t="s">
        <v>253</v>
      </c>
      <c r="F16689" t="s">
        <v>254</v>
      </c>
      <c r="G16689" t="s">
        <v>175</v>
      </c>
      <c r="H16689" t="s">
        <v>37</v>
      </c>
      <c r="I16689" t="s">
        <v>187</v>
      </c>
      <c r="J16689" t="s">
        <v>119</v>
      </c>
      <c r="K16689" s="1">
        <v>45418</v>
      </c>
      <c r="L16689">
        <v>60</v>
      </c>
      <c r="M16689">
        <v>3</v>
      </c>
      <c r="N16689" t="s">
        <v>538</v>
      </c>
      <c r="O16689" t="s">
        <v>537</v>
      </c>
      <c r="P16689" t="s">
        <v>638</v>
      </c>
    </row>
    <row r="16690" spans="1:16" x14ac:dyDescent="0.25">
      <c r="A16690" t="s">
        <v>368</v>
      </c>
      <c r="B16690" t="s">
        <v>174</v>
      </c>
      <c r="C16690" t="s">
        <v>252</v>
      </c>
      <c r="D16690" t="s">
        <v>253</v>
      </c>
      <c r="E16690" t="s">
        <v>253</v>
      </c>
      <c r="F16690" t="s">
        <v>254</v>
      </c>
      <c r="G16690" t="s">
        <v>175</v>
      </c>
      <c r="H16690" t="s">
        <v>37</v>
      </c>
      <c r="I16690" t="s">
        <v>187</v>
      </c>
      <c r="J16690" t="s">
        <v>119</v>
      </c>
      <c r="K16690" s="1">
        <v>45419</v>
      </c>
      <c r="L16690">
        <v>60</v>
      </c>
      <c r="M16690">
        <v>3</v>
      </c>
      <c r="N16690" t="s">
        <v>538</v>
      </c>
      <c r="O16690" t="s">
        <v>537</v>
      </c>
      <c r="P16690" t="s">
        <v>638</v>
      </c>
    </row>
    <row r="16691" spans="1:16" x14ac:dyDescent="0.25">
      <c r="A16691" t="s">
        <v>368</v>
      </c>
      <c r="B16691" t="s">
        <v>174</v>
      </c>
      <c r="C16691" t="s">
        <v>252</v>
      </c>
      <c r="D16691" t="s">
        <v>253</v>
      </c>
      <c r="E16691" t="s">
        <v>253</v>
      </c>
      <c r="F16691" t="s">
        <v>254</v>
      </c>
      <c r="G16691" t="s">
        <v>175</v>
      </c>
      <c r="H16691" t="s">
        <v>37</v>
      </c>
      <c r="I16691" t="s">
        <v>188</v>
      </c>
      <c r="J16691" t="s">
        <v>119</v>
      </c>
      <c r="K16691" s="1">
        <v>45404</v>
      </c>
      <c r="L16691">
        <v>30</v>
      </c>
      <c r="M16691">
        <v>1</v>
      </c>
      <c r="N16691" t="s">
        <v>538</v>
      </c>
      <c r="O16691" t="s">
        <v>537</v>
      </c>
      <c r="P16691" t="s">
        <v>638</v>
      </c>
    </row>
    <row r="16692" spans="1:16" x14ac:dyDescent="0.25">
      <c r="A16692" t="s">
        <v>368</v>
      </c>
      <c r="B16692" t="s">
        <v>174</v>
      </c>
      <c r="C16692" t="s">
        <v>252</v>
      </c>
      <c r="D16692" t="s">
        <v>253</v>
      </c>
      <c r="E16692" t="s">
        <v>253</v>
      </c>
      <c r="F16692" t="s">
        <v>254</v>
      </c>
      <c r="G16692" t="s">
        <v>175</v>
      </c>
      <c r="H16692" t="s">
        <v>37</v>
      </c>
      <c r="I16692" t="s">
        <v>188</v>
      </c>
      <c r="J16692" t="s">
        <v>119</v>
      </c>
      <c r="K16692" s="1">
        <v>45405</v>
      </c>
      <c r="L16692">
        <v>60</v>
      </c>
      <c r="M16692">
        <v>1</v>
      </c>
      <c r="N16692" t="s">
        <v>538</v>
      </c>
      <c r="O16692" t="s">
        <v>537</v>
      </c>
      <c r="P16692" t="s">
        <v>638</v>
      </c>
    </row>
    <row r="16693" spans="1:16" x14ac:dyDescent="0.25">
      <c r="A16693" t="s">
        <v>368</v>
      </c>
      <c r="B16693" t="s">
        <v>174</v>
      </c>
      <c r="C16693" t="s">
        <v>252</v>
      </c>
      <c r="D16693" t="s">
        <v>253</v>
      </c>
      <c r="E16693" t="s">
        <v>253</v>
      </c>
      <c r="F16693" t="s">
        <v>254</v>
      </c>
      <c r="G16693" t="s">
        <v>175</v>
      </c>
      <c r="H16693" t="s">
        <v>37</v>
      </c>
      <c r="I16693" t="s">
        <v>188</v>
      </c>
      <c r="J16693" t="s">
        <v>119</v>
      </c>
      <c r="K16693" s="1">
        <v>45406</v>
      </c>
      <c r="L16693">
        <v>30</v>
      </c>
      <c r="M16693">
        <v>1</v>
      </c>
      <c r="N16693" t="s">
        <v>538</v>
      </c>
      <c r="O16693" t="s">
        <v>537</v>
      </c>
      <c r="P16693" t="s">
        <v>638</v>
      </c>
    </row>
    <row r="16694" spans="1:16" x14ac:dyDescent="0.25">
      <c r="A16694" t="s">
        <v>368</v>
      </c>
      <c r="B16694" t="s">
        <v>174</v>
      </c>
      <c r="C16694" t="s">
        <v>252</v>
      </c>
      <c r="D16694" t="s">
        <v>253</v>
      </c>
      <c r="E16694" t="s">
        <v>253</v>
      </c>
      <c r="F16694" t="s">
        <v>254</v>
      </c>
      <c r="G16694" t="s">
        <v>175</v>
      </c>
      <c r="H16694" t="s">
        <v>37</v>
      </c>
      <c r="I16694" t="s">
        <v>188</v>
      </c>
      <c r="J16694" t="s">
        <v>119</v>
      </c>
      <c r="K16694" s="1">
        <v>45407</v>
      </c>
      <c r="L16694">
        <v>30</v>
      </c>
      <c r="M16694">
        <v>1</v>
      </c>
      <c r="N16694" t="s">
        <v>538</v>
      </c>
      <c r="O16694" t="s">
        <v>537</v>
      </c>
      <c r="P16694" t="s">
        <v>638</v>
      </c>
    </row>
    <row r="16695" spans="1:16" x14ac:dyDescent="0.25">
      <c r="A16695" t="s">
        <v>368</v>
      </c>
      <c r="B16695" t="s">
        <v>174</v>
      </c>
      <c r="C16695" t="s">
        <v>252</v>
      </c>
      <c r="D16695" t="s">
        <v>253</v>
      </c>
      <c r="E16695" t="s">
        <v>253</v>
      </c>
      <c r="F16695" t="s">
        <v>254</v>
      </c>
      <c r="G16695" t="s">
        <v>175</v>
      </c>
      <c r="H16695" t="s">
        <v>37</v>
      </c>
      <c r="I16695" t="s">
        <v>188</v>
      </c>
      <c r="J16695" t="s">
        <v>119</v>
      </c>
      <c r="K16695" s="1">
        <v>45413</v>
      </c>
      <c r="L16695">
        <v>30</v>
      </c>
      <c r="M16695">
        <v>2</v>
      </c>
      <c r="N16695" t="s">
        <v>538</v>
      </c>
      <c r="O16695" t="s">
        <v>537</v>
      </c>
      <c r="P16695" t="s">
        <v>638</v>
      </c>
    </row>
    <row r="16696" spans="1:16" x14ac:dyDescent="0.25">
      <c r="A16696" t="s">
        <v>368</v>
      </c>
      <c r="B16696" t="s">
        <v>174</v>
      </c>
      <c r="C16696" t="s">
        <v>252</v>
      </c>
      <c r="D16696" t="s">
        <v>253</v>
      </c>
      <c r="E16696" t="s">
        <v>253</v>
      </c>
      <c r="F16696" t="s">
        <v>254</v>
      </c>
      <c r="G16696" t="s">
        <v>175</v>
      </c>
      <c r="H16696" t="s">
        <v>37</v>
      </c>
      <c r="I16696" t="s">
        <v>188</v>
      </c>
      <c r="J16696" t="s">
        <v>119</v>
      </c>
      <c r="K16696" s="1">
        <v>45414</v>
      </c>
      <c r="L16696">
        <v>30</v>
      </c>
      <c r="M16696">
        <v>2</v>
      </c>
      <c r="N16696" t="s">
        <v>538</v>
      </c>
      <c r="O16696" t="s">
        <v>537</v>
      </c>
      <c r="P16696" t="s">
        <v>638</v>
      </c>
    </row>
    <row r="16697" spans="1:16" x14ac:dyDescent="0.25">
      <c r="A16697" t="s">
        <v>368</v>
      </c>
      <c r="B16697" t="s">
        <v>174</v>
      </c>
      <c r="C16697" t="s">
        <v>252</v>
      </c>
      <c r="D16697" t="s">
        <v>253</v>
      </c>
      <c r="E16697" t="s">
        <v>253</v>
      </c>
      <c r="F16697" t="s">
        <v>254</v>
      </c>
      <c r="G16697" t="s">
        <v>175</v>
      </c>
      <c r="H16697" t="s">
        <v>37</v>
      </c>
      <c r="I16697" t="s">
        <v>188</v>
      </c>
      <c r="J16697" t="s">
        <v>119</v>
      </c>
      <c r="K16697" s="1">
        <v>45428</v>
      </c>
      <c r="L16697">
        <v>60</v>
      </c>
      <c r="M16697">
        <v>4</v>
      </c>
      <c r="N16697" t="s">
        <v>538</v>
      </c>
      <c r="O16697" t="s">
        <v>537</v>
      </c>
      <c r="P16697" t="s">
        <v>638</v>
      </c>
    </row>
    <row r="16698" spans="1:16" x14ac:dyDescent="0.25">
      <c r="A16698" t="s">
        <v>368</v>
      </c>
      <c r="B16698" t="s">
        <v>174</v>
      </c>
      <c r="C16698" t="s">
        <v>252</v>
      </c>
      <c r="D16698" t="s">
        <v>253</v>
      </c>
      <c r="E16698" t="s">
        <v>253</v>
      </c>
      <c r="F16698" t="s">
        <v>254</v>
      </c>
      <c r="G16698" t="s">
        <v>175</v>
      </c>
      <c r="H16698" t="s">
        <v>37</v>
      </c>
      <c r="I16698" t="s">
        <v>188</v>
      </c>
      <c r="J16698" t="s">
        <v>119</v>
      </c>
      <c r="K16698" s="1">
        <v>45429</v>
      </c>
      <c r="L16698">
        <v>60</v>
      </c>
      <c r="M16698">
        <v>4</v>
      </c>
      <c r="N16698" t="s">
        <v>538</v>
      </c>
      <c r="O16698" t="s">
        <v>537</v>
      </c>
      <c r="P16698" t="s">
        <v>638</v>
      </c>
    </row>
    <row r="16699" spans="1:16" x14ac:dyDescent="0.25">
      <c r="A16699" t="s">
        <v>368</v>
      </c>
      <c r="B16699" t="s">
        <v>174</v>
      </c>
      <c r="C16699" t="s">
        <v>252</v>
      </c>
      <c r="D16699" t="s">
        <v>253</v>
      </c>
      <c r="E16699" t="s">
        <v>253</v>
      </c>
      <c r="F16699" t="s">
        <v>254</v>
      </c>
      <c r="G16699" t="s">
        <v>175</v>
      </c>
      <c r="H16699" t="s">
        <v>44</v>
      </c>
      <c r="I16699" t="s">
        <v>78</v>
      </c>
      <c r="J16699" t="s">
        <v>117</v>
      </c>
      <c r="K16699" s="1">
        <v>45404</v>
      </c>
      <c r="L16699">
        <v>60</v>
      </c>
      <c r="M16699">
        <v>1</v>
      </c>
      <c r="N16699" t="s">
        <v>538</v>
      </c>
      <c r="O16699" t="s">
        <v>537</v>
      </c>
      <c r="P16699" t="s">
        <v>638</v>
      </c>
    </row>
    <row r="16700" spans="1:16" x14ac:dyDescent="0.25">
      <c r="A16700" t="s">
        <v>368</v>
      </c>
      <c r="B16700" t="s">
        <v>174</v>
      </c>
      <c r="C16700" t="s">
        <v>252</v>
      </c>
      <c r="D16700" t="s">
        <v>253</v>
      </c>
      <c r="E16700" t="s">
        <v>253</v>
      </c>
      <c r="F16700" t="s">
        <v>254</v>
      </c>
      <c r="G16700" t="s">
        <v>175</v>
      </c>
      <c r="H16700" t="s">
        <v>44</v>
      </c>
      <c r="I16700" t="s">
        <v>78</v>
      </c>
      <c r="J16700" t="s">
        <v>117</v>
      </c>
      <c r="K16700" s="1">
        <v>45406</v>
      </c>
      <c r="L16700">
        <v>30</v>
      </c>
      <c r="M16700">
        <v>1</v>
      </c>
      <c r="N16700" t="s">
        <v>538</v>
      </c>
      <c r="O16700" t="s">
        <v>537</v>
      </c>
      <c r="P16700" t="s">
        <v>638</v>
      </c>
    </row>
    <row r="16701" spans="1:16" x14ac:dyDescent="0.25">
      <c r="A16701" t="s">
        <v>368</v>
      </c>
      <c r="B16701" t="s">
        <v>174</v>
      </c>
      <c r="C16701" t="s">
        <v>252</v>
      </c>
      <c r="D16701" t="s">
        <v>253</v>
      </c>
      <c r="E16701" t="s">
        <v>253</v>
      </c>
      <c r="F16701" t="s">
        <v>254</v>
      </c>
      <c r="G16701" t="s">
        <v>175</v>
      </c>
      <c r="H16701" t="s">
        <v>44</v>
      </c>
      <c r="I16701" t="s">
        <v>78</v>
      </c>
      <c r="J16701" t="s">
        <v>117</v>
      </c>
      <c r="K16701" s="1">
        <v>45411</v>
      </c>
      <c r="L16701">
        <v>30</v>
      </c>
      <c r="M16701">
        <v>2</v>
      </c>
      <c r="N16701" t="s">
        <v>538</v>
      </c>
      <c r="O16701" t="s">
        <v>537</v>
      </c>
      <c r="P16701" t="s">
        <v>638</v>
      </c>
    </row>
    <row r="16702" spans="1:16" x14ac:dyDescent="0.25">
      <c r="A16702" t="s">
        <v>368</v>
      </c>
      <c r="B16702" t="s">
        <v>174</v>
      </c>
      <c r="C16702" t="s">
        <v>252</v>
      </c>
      <c r="D16702" t="s">
        <v>253</v>
      </c>
      <c r="E16702" t="s">
        <v>253</v>
      </c>
      <c r="F16702" t="s">
        <v>254</v>
      </c>
      <c r="G16702" t="s">
        <v>175</v>
      </c>
      <c r="H16702" t="s">
        <v>44</v>
      </c>
      <c r="I16702" t="s">
        <v>78</v>
      </c>
      <c r="J16702" t="s">
        <v>117</v>
      </c>
      <c r="K16702" s="1">
        <v>45413</v>
      </c>
      <c r="L16702">
        <v>30</v>
      </c>
      <c r="M16702">
        <v>2</v>
      </c>
      <c r="N16702" t="s">
        <v>538</v>
      </c>
      <c r="O16702" t="s">
        <v>537</v>
      </c>
      <c r="P16702" t="s">
        <v>638</v>
      </c>
    </row>
    <row r="16703" spans="1:16" x14ac:dyDescent="0.25">
      <c r="A16703" t="s">
        <v>368</v>
      </c>
      <c r="B16703" t="s">
        <v>174</v>
      </c>
      <c r="C16703" t="s">
        <v>252</v>
      </c>
      <c r="D16703" t="s">
        <v>253</v>
      </c>
      <c r="E16703" t="s">
        <v>253</v>
      </c>
      <c r="F16703" t="s">
        <v>254</v>
      </c>
      <c r="G16703" t="s">
        <v>175</v>
      </c>
      <c r="H16703" t="s">
        <v>44</v>
      </c>
      <c r="I16703" t="s">
        <v>189</v>
      </c>
      <c r="J16703" t="s">
        <v>118</v>
      </c>
      <c r="K16703" s="1">
        <v>45411</v>
      </c>
      <c r="L16703">
        <v>30</v>
      </c>
      <c r="M16703">
        <v>2</v>
      </c>
      <c r="N16703" t="s">
        <v>538</v>
      </c>
      <c r="O16703" t="s">
        <v>537</v>
      </c>
      <c r="P16703" t="s">
        <v>638</v>
      </c>
    </row>
    <row r="16704" spans="1:16" x14ac:dyDescent="0.25">
      <c r="A16704" t="s">
        <v>368</v>
      </c>
      <c r="B16704" t="s">
        <v>174</v>
      </c>
      <c r="C16704" t="s">
        <v>252</v>
      </c>
      <c r="D16704" t="s">
        <v>253</v>
      </c>
      <c r="E16704" t="s">
        <v>253</v>
      </c>
      <c r="F16704" t="s">
        <v>254</v>
      </c>
      <c r="G16704" t="s">
        <v>175</v>
      </c>
      <c r="H16704" t="s">
        <v>44</v>
      </c>
      <c r="I16704" t="s">
        <v>189</v>
      </c>
      <c r="J16704" t="s">
        <v>118</v>
      </c>
      <c r="K16704" s="1">
        <v>45420</v>
      </c>
      <c r="L16704">
        <v>30</v>
      </c>
      <c r="M16704">
        <v>3</v>
      </c>
      <c r="N16704" t="s">
        <v>538</v>
      </c>
      <c r="O16704" t="s">
        <v>537</v>
      </c>
      <c r="P16704" t="s">
        <v>638</v>
      </c>
    </row>
    <row r="16705" spans="1:16" x14ac:dyDescent="0.25">
      <c r="A16705" t="s">
        <v>368</v>
      </c>
      <c r="B16705" t="s">
        <v>174</v>
      </c>
      <c r="C16705" t="s">
        <v>252</v>
      </c>
      <c r="D16705" t="s">
        <v>253</v>
      </c>
      <c r="E16705" t="s">
        <v>253</v>
      </c>
      <c r="F16705" t="s">
        <v>254</v>
      </c>
      <c r="G16705" t="s">
        <v>175</v>
      </c>
      <c r="H16705" t="s">
        <v>44</v>
      </c>
      <c r="I16705" t="s">
        <v>189</v>
      </c>
      <c r="J16705" t="s">
        <v>118</v>
      </c>
      <c r="K16705" s="1">
        <v>45428</v>
      </c>
      <c r="L16705">
        <v>60</v>
      </c>
      <c r="M16705">
        <v>4</v>
      </c>
      <c r="N16705" t="s">
        <v>538</v>
      </c>
      <c r="O16705" t="s">
        <v>537</v>
      </c>
      <c r="P16705" t="s">
        <v>638</v>
      </c>
    </row>
    <row r="16706" spans="1:16" x14ac:dyDescent="0.25">
      <c r="A16706" t="s">
        <v>368</v>
      </c>
      <c r="B16706" t="s">
        <v>174</v>
      </c>
      <c r="C16706" t="s">
        <v>252</v>
      </c>
      <c r="D16706" t="s">
        <v>253</v>
      </c>
      <c r="E16706" t="s">
        <v>253</v>
      </c>
      <c r="F16706" t="s">
        <v>254</v>
      </c>
      <c r="G16706" t="s">
        <v>175</v>
      </c>
      <c r="H16706" t="s">
        <v>44</v>
      </c>
      <c r="I16706" t="s">
        <v>79</v>
      </c>
      <c r="J16706" t="s">
        <v>118</v>
      </c>
      <c r="K16706" s="1">
        <v>45429</v>
      </c>
      <c r="L16706">
        <v>30</v>
      </c>
      <c r="M16706">
        <v>4</v>
      </c>
      <c r="N16706" t="s">
        <v>538</v>
      </c>
      <c r="O16706" t="s">
        <v>537</v>
      </c>
      <c r="P16706" t="s">
        <v>638</v>
      </c>
    </row>
    <row r="16707" spans="1:16" x14ac:dyDescent="0.25">
      <c r="A16707" t="s">
        <v>368</v>
      </c>
      <c r="B16707" t="s">
        <v>174</v>
      </c>
      <c r="C16707" t="s">
        <v>252</v>
      </c>
      <c r="D16707" t="s">
        <v>253</v>
      </c>
      <c r="E16707" t="s">
        <v>253</v>
      </c>
      <c r="F16707" t="s">
        <v>254</v>
      </c>
      <c r="G16707" t="s">
        <v>175</v>
      </c>
      <c r="H16707" t="s">
        <v>44</v>
      </c>
      <c r="I16707" t="s">
        <v>75</v>
      </c>
      <c r="J16707" t="s">
        <v>118</v>
      </c>
      <c r="K16707" s="1">
        <v>45414</v>
      </c>
      <c r="L16707">
        <v>30</v>
      </c>
      <c r="M16707">
        <v>2</v>
      </c>
      <c r="N16707" t="s">
        <v>538</v>
      </c>
      <c r="O16707" t="s">
        <v>537</v>
      </c>
      <c r="P16707" t="s">
        <v>638</v>
      </c>
    </row>
    <row r="16708" spans="1:16" x14ac:dyDescent="0.25">
      <c r="A16708" t="s">
        <v>368</v>
      </c>
      <c r="B16708" t="s">
        <v>174</v>
      </c>
      <c r="C16708" t="s">
        <v>252</v>
      </c>
      <c r="D16708" t="s">
        <v>253</v>
      </c>
      <c r="E16708" t="s">
        <v>253</v>
      </c>
      <c r="F16708" t="s">
        <v>254</v>
      </c>
      <c r="G16708" t="s">
        <v>175</v>
      </c>
      <c r="H16708" t="s">
        <v>44</v>
      </c>
      <c r="I16708" t="s">
        <v>256</v>
      </c>
      <c r="J16708" t="s">
        <v>118</v>
      </c>
      <c r="K16708" s="1">
        <v>45415</v>
      </c>
      <c r="L16708">
        <v>30</v>
      </c>
      <c r="M16708">
        <v>2</v>
      </c>
      <c r="N16708" t="s">
        <v>538</v>
      </c>
      <c r="O16708" t="s">
        <v>537</v>
      </c>
      <c r="P16708" t="s">
        <v>638</v>
      </c>
    </row>
    <row r="16709" spans="1:16" x14ac:dyDescent="0.25">
      <c r="A16709" t="s">
        <v>368</v>
      </c>
      <c r="B16709" t="s">
        <v>174</v>
      </c>
      <c r="C16709" t="s">
        <v>252</v>
      </c>
      <c r="D16709" t="s">
        <v>253</v>
      </c>
      <c r="E16709" t="s">
        <v>253</v>
      </c>
      <c r="F16709" t="s">
        <v>254</v>
      </c>
      <c r="G16709" t="s">
        <v>175</v>
      </c>
      <c r="H16709" t="s">
        <v>44</v>
      </c>
      <c r="I16709" t="s">
        <v>256</v>
      </c>
      <c r="J16709" t="s">
        <v>118</v>
      </c>
      <c r="K16709" s="1">
        <v>45419</v>
      </c>
      <c r="L16709">
        <v>30</v>
      </c>
      <c r="M16709">
        <v>3</v>
      </c>
      <c r="N16709" t="s">
        <v>538</v>
      </c>
      <c r="O16709" t="s">
        <v>537</v>
      </c>
      <c r="P16709" t="s">
        <v>638</v>
      </c>
    </row>
    <row r="16710" spans="1:16" x14ac:dyDescent="0.25">
      <c r="A16710" t="s">
        <v>368</v>
      </c>
      <c r="B16710" t="s">
        <v>174</v>
      </c>
      <c r="C16710" t="s">
        <v>252</v>
      </c>
      <c r="D16710" t="s">
        <v>253</v>
      </c>
      <c r="E16710" t="s">
        <v>253</v>
      </c>
      <c r="F16710" t="s">
        <v>254</v>
      </c>
      <c r="G16710" t="s">
        <v>175</v>
      </c>
      <c r="H16710" t="s">
        <v>44</v>
      </c>
      <c r="I16710" t="s">
        <v>256</v>
      </c>
      <c r="J16710" t="s">
        <v>118</v>
      </c>
      <c r="K16710" s="1">
        <v>45427</v>
      </c>
      <c r="L16710">
        <v>30</v>
      </c>
      <c r="M16710">
        <v>4</v>
      </c>
      <c r="N16710" t="s">
        <v>538</v>
      </c>
      <c r="O16710" t="s">
        <v>537</v>
      </c>
      <c r="P16710" t="s">
        <v>638</v>
      </c>
    </row>
    <row r="16711" spans="1:16" x14ac:dyDescent="0.25">
      <c r="A16711" t="s">
        <v>368</v>
      </c>
      <c r="B16711" t="s">
        <v>174</v>
      </c>
      <c r="C16711" t="s">
        <v>252</v>
      </c>
      <c r="D16711" t="s">
        <v>253</v>
      </c>
      <c r="E16711" t="s">
        <v>253</v>
      </c>
      <c r="F16711" t="s">
        <v>254</v>
      </c>
      <c r="G16711" t="s">
        <v>175</v>
      </c>
      <c r="H16711" t="s">
        <v>61</v>
      </c>
      <c r="I16711" t="s">
        <v>61</v>
      </c>
      <c r="J16711" t="s">
        <v>119</v>
      </c>
      <c r="K16711" s="1">
        <v>45422</v>
      </c>
      <c r="L16711">
        <v>480</v>
      </c>
      <c r="M16711">
        <v>3</v>
      </c>
      <c r="N16711" t="s">
        <v>538</v>
      </c>
      <c r="O16711" t="s">
        <v>537</v>
      </c>
      <c r="P16711" t="s">
        <v>638</v>
      </c>
    </row>
    <row r="16712" spans="1:16" x14ac:dyDescent="0.25">
      <c r="A16712" t="s">
        <v>368</v>
      </c>
      <c r="B16712" t="s">
        <v>174</v>
      </c>
      <c r="C16712" t="s">
        <v>252</v>
      </c>
      <c r="D16712" t="s">
        <v>253</v>
      </c>
      <c r="E16712" t="s">
        <v>253</v>
      </c>
      <c r="F16712" t="s">
        <v>254</v>
      </c>
      <c r="G16712" t="s">
        <v>175</v>
      </c>
      <c r="H16712" t="s">
        <v>61</v>
      </c>
      <c r="I16712" t="s">
        <v>61</v>
      </c>
      <c r="J16712" t="s">
        <v>119</v>
      </c>
      <c r="K16712" s="1">
        <v>45429</v>
      </c>
      <c r="L16712">
        <v>120</v>
      </c>
      <c r="M16712">
        <v>4</v>
      </c>
      <c r="N16712" t="s">
        <v>538</v>
      </c>
      <c r="O16712" t="s">
        <v>537</v>
      </c>
      <c r="P16712" t="s">
        <v>638</v>
      </c>
    </row>
    <row r="16713" spans="1:16" x14ac:dyDescent="0.25">
      <c r="A16713" t="s">
        <v>368</v>
      </c>
      <c r="B16713" t="s">
        <v>174</v>
      </c>
      <c r="C16713" t="s">
        <v>252</v>
      </c>
      <c r="D16713" t="s">
        <v>253</v>
      </c>
      <c r="E16713" t="s">
        <v>253</v>
      </c>
      <c r="F16713" t="s">
        <v>254</v>
      </c>
      <c r="G16713" t="s">
        <v>175</v>
      </c>
      <c r="H16713" t="s">
        <v>46</v>
      </c>
      <c r="I16713" t="s">
        <v>202</v>
      </c>
      <c r="J16713" t="s">
        <v>118</v>
      </c>
      <c r="K16713" s="1">
        <v>45415</v>
      </c>
      <c r="L16713">
        <v>60</v>
      </c>
      <c r="M16713">
        <v>2</v>
      </c>
      <c r="N16713" t="s">
        <v>538</v>
      </c>
      <c r="O16713" t="s">
        <v>537</v>
      </c>
      <c r="P16713" t="s">
        <v>638</v>
      </c>
    </row>
    <row r="16714" spans="1:16" x14ac:dyDescent="0.25">
      <c r="A16714" t="s">
        <v>368</v>
      </c>
      <c r="B16714" t="s">
        <v>174</v>
      </c>
      <c r="C16714" t="s">
        <v>252</v>
      </c>
      <c r="D16714" t="s">
        <v>253</v>
      </c>
      <c r="E16714" t="s">
        <v>253</v>
      </c>
      <c r="F16714" t="s">
        <v>254</v>
      </c>
      <c r="G16714" t="s">
        <v>175</v>
      </c>
      <c r="H16714" t="s">
        <v>46</v>
      </c>
      <c r="I16714" t="s">
        <v>49</v>
      </c>
      <c r="J16714" t="s">
        <v>191</v>
      </c>
      <c r="K16714" s="1">
        <v>45406</v>
      </c>
      <c r="L16714">
        <v>30</v>
      </c>
      <c r="M16714">
        <v>1</v>
      </c>
      <c r="N16714" t="s">
        <v>538</v>
      </c>
      <c r="O16714" t="s">
        <v>537</v>
      </c>
      <c r="P16714" t="s">
        <v>638</v>
      </c>
    </row>
    <row r="16715" spans="1:16" x14ac:dyDescent="0.25">
      <c r="A16715" t="s">
        <v>368</v>
      </c>
      <c r="B16715" t="s">
        <v>174</v>
      </c>
      <c r="C16715" t="s">
        <v>252</v>
      </c>
      <c r="D16715" t="s">
        <v>253</v>
      </c>
      <c r="E16715" t="s">
        <v>253</v>
      </c>
      <c r="F16715" t="s">
        <v>254</v>
      </c>
      <c r="G16715" t="s">
        <v>175</v>
      </c>
      <c r="H16715" t="s">
        <v>46</v>
      </c>
      <c r="I16715" t="s">
        <v>49</v>
      </c>
      <c r="J16715" t="s">
        <v>191</v>
      </c>
      <c r="K16715" s="1">
        <v>45425</v>
      </c>
      <c r="L16715">
        <v>30</v>
      </c>
      <c r="M16715">
        <v>4</v>
      </c>
      <c r="N16715" t="s">
        <v>538</v>
      </c>
      <c r="O16715" t="s">
        <v>537</v>
      </c>
      <c r="P16715" t="s">
        <v>638</v>
      </c>
    </row>
    <row r="16716" spans="1:16" x14ac:dyDescent="0.25">
      <c r="A16716" t="s">
        <v>368</v>
      </c>
      <c r="B16716" t="s">
        <v>174</v>
      </c>
      <c r="C16716" t="s">
        <v>252</v>
      </c>
      <c r="D16716" t="s">
        <v>253</v>
      </c>
      <c r="E16716" t="s">
        <v>253</v>
      </c>
      <c r="F16716" t="s">
        <v>254</v>
      </c>
      <c r="G16716" t="s">
        <v>175</v>
      </c>
      <c r="H16716" t="s">
        <v>46</v>
      </c>
      <c r="I16716" t="s">
        <v>49</v>
      </c>
      <c r="J16716" t="s">
        <v>191</v>
      </c>
      <c r="K16716" s="1">
        <v>45427</v>
      </c>
      <c r="L16716">
        <v>30</v>
      </c>
      <c r="M16716">
        <v>4</v>
      </c>
      <c r="N16716" t="s">
        <v>538</v>
      </c>
      <c r="O16716" t="s">
        <v>537</v>
      </c>
      <c r="P16716" t="s">
        <v>638</v>
      </c>
    </row>
    <row r="16717" spans="1:16" x14ac:dyDescent="0.25">
      <c r="A16717" t="s">
        <v>368</v>
      </c>
      <c r="B16717" t="s">
        <v>174</v>
      </c>
      <c r="C16717" t="s">
        <v>252</v>
      </c>
      <c r="D16717" t="s">
        <v>253</v>
      </c>
      <c r="E16717" t="s">
        <v>253</v>
      </c>
      <c r="F16717" t="s">
        <v>254</v>
      </c>
      <c r="G16717" t="s">
        <v>175</v>
      </c>
      <c r="H16717" t="s">
        <v>46</v>
      </c>
      <c r="I16717" t="s">
        <v>190</v>
      </c>
      <c r="J16717" t="s">
        <v>191</v>
      </c>
      <c r="K16717" s="1">
        <v>45406</v>
      </c>
      <c r="L16717">
        <v>30</v>
      </c>
      <c r="M16717">
        <v>1</v>
      </c>
      <c r="N16717" t="s">
        <v>538</v>
      </c>
      <c r="O16717" t="s">
        <v>537</v>
      </c>
      <c r="P16717" t="s">
        <v>638</v>
      </c>
    </row>
    <row r="16718" spans="1:16" x14ac:dyDescent="0.25">
      <c r="A16718" t="s">
        <v>368</v>
      </c>
      <c r="B16718" t="s">
        <v>174</v>
      </c>
      <c r="C16718" t="s">
        <v>252</v>
      </c>
      <c r="D16718" t="s">
        <v>253</v>
      </c>
      <c r="E16718" t="s">
        <v>253</v>
      </c>
      <c r="F16718" t="s">
        <v>254</v>
      </c>
      <c r="G16718" t="s">
        <v>175</v>
      </c>
      <c r="H16718" t="s">
        <v>46</v>
      </c>
      <c r="I16718" t="s">
        <v>190</v>
      </c>
      <c r="J16718" t="s">
        <v>191</v>
      </c>
      <c r="K16718" s="1">
        <v>45411</v>
      </c>
      <c r="L16718">
        <v>60</v>
      </c>
      <c r="M16718">
        <v>2</v>
      </c>
      <c r="N16718" t="s">
        <v>538</v>
      </c>
      <c r="O16718" t="s">
        <v>537</v>
      </c>
      <c r="P16718" t="s">
        <v>638</v>
      </c>
    </row>
    <row r="16719" spans="1:16" x14ac:dyDescent="0.25">
      <c r="A16719" t="s">
        <v>368</v>
      </c>
      <c r="B16719" t="s">
        <v>174</v>
      </c>
      <c r="C16719" t="s">
        <v>252</v>
      </c>
      <c r="D16719" t="s">
        <v>253</v>
      </c>
      <c r="E16719" t="s">
        <v>253</v>
      </c>
      <c r="F16719" t="s">
        <v>254</v>
      </c>
      <c r="G16719" t="s">
        <v>175</v>
      </c>
      <c r="H16719" t="s">
        <v>46</v>
      </c>
      <c r="I16719" t="s">
        <v>190</v>
      </c>
      <c r="J16719" t="s">
        <v>191</v>
      </c>
      <c r="K16719" s="1">
        <v>45419</v>
      </c>
      <c r="L16719">
        <v>60</v>
      </c>
      <c r="M16719">
        <v>3</v>
      </c>
      <c r="N16719" t="s">
        <v>538</v>
      </c>
      <c r="O16719" t="s">
        <v>537</v>
      </c>
      <c r="P16719" t="s">
        <v>638</v>
      </c>
    </row>
    <row r="16720" spans="1:16" x14ac:dyDescent="0.25">
      <c r="A16720" t="s">
        <v>368</v>
      </c>
      <c r="B16720" t="s">
        <v>174</v>
      </c>
      <c r="C16720" t="s">
        <v>252</v>
      </c>
      <c r="D16720" t="s">
        <v>253</v>
      </c>
      <c r="E16720" t="s">
        <v>253</v>
      </c>
      <c r="F16720" t="s">
        <v>254</v>
      </c>
      <c r="G16720" t="s">
        <v>175</v>
      </c>
      <c r="H16720" t="s">
        <v>46</v>
      </c>
      <c r="I16720" t="s">
        <v>190</v>
      </c>
      <c r="J16720" t="s">
        <v>191</v>
      </c>
      <c r="K16720" s="1">
        <v>45420</v>
      </c>
      <c r="L16720">
        <v>60</v>
      </c>
      <c r="M16720">
        <v>3</v>
      </c>
      <c r="N16720" t="s">
        <v>538</v>
      </c>
      <c r="O16720" t="s">
        <v>537</v>
      </c>
      <c r="P16720" t="s">
        <v>638</v>
      </c>
    </row>
    <row r="16721" spans="1:16" x14ac:dyDescent="0.25">
      <c r="A16721" t="s">
        <v>368</v>
      </c>
      <c r="B16721" t="s">
        <v>174</v>
      </c>
      <c r="C16721" t="s">
        <v>252</v>
      </c>
      <c r="D16721" t="s">
        <v>253</v>
      </c>
      <c r="E16721" t="s">
        <v>253</v>
      </c>
      <c r="F16721" t="s">
        <v>254</v>
      </c>
      <c r="G16721" t="s">
        <v>175</v>
      </c>
      <c r="H16721" t="s">
        <v>46</v>
      </c>
      <c r="I16721" t="s">
        <v>190</v>
      </c>
      <c r="J16721" t="s">
        <v>191</v>
      </c>
      <c r="K16721" s="1">
        <v>45421</v>
      </c>
      <c r="L16721">
        <v>30</v>
      </c>
      <c r="M16721">
        <v>3</v>
      </c>
      <c r="N16721" t="s">
        <v>538</v>
      </c>
      <c r="O16721" t="s">
        <v>537</v>
      </c>
      <c r="P16721" t="s">
        <v>638</v>
      </c>
    </row>
    <row r="16722" spans="1:16" x14ac:dyDescent="0.25">
      <c r="A16722" t="s">
        <v>368</v>
      </c>
      <c r="B16722" t="s">
        <v>174</v>
      </c>
      <c r="C16722" t="s">
        <v>252</v>
      </c>
      <c r="D16722" t="s">
        <v>253</v>
      </c>
      <c r="E16722" t="s">
        <v>253</v>
      </c>
      <c r="F16722" t="s">
        <v>254</v>
      </c>
      <c r="G16722" t="s">
        <v>175</v>
      </c>
      <c r="H16722" t="s">
        <v>46</v>
      </c>
      <c r="I16722" t="s">
        <v>190</v>
      </c>
      <c r="J16722" t="s">
        <v>191</v>
      </c>
      <c r="K16722" s="1">
        <v>45428</v>
      </c>
      <c r="L16722">
        <v>30</v>
      </c>
      <c r="M16722">
        <v>4</v>
      </c>
      <c r="N16722" t="s">
        <v>538</v>
      </c>
      <c r="O16722" t="s">
        <v>537</v>
      </c>
      <c r="P16722" t="s">
        <v>638</v>
      </c>
    </row>
    <row r="16723" spans="1:16" x14ac:dyDescent="0.25">
      <c r="A16723" t="s">
        <v>368</v>
      </c>
      <c r="B16723" t="s">
        <v>174</v>
      </c>
      <c r="C16723" t="s">
        <v>252</v>
      </c>
      <c r="D16723" t="s">
        <v>253</v>
      </c>
      <c r="E16723" t="s">
        <v>253</v>
      </c>
      <c r="F16723" t="s">
        <v>254</v>
      </c>
      <c r="G16723" t="s">
        <v>175</v>
      </c>
      <c r="H16723" t="s">
        <v>192</v>
      </c>
      <c r="I16723" t="s">
        <v>260</v>
      </c>
      <c r="J16723" t="s">
        <v>118</v>
      </c>
      <c r="K16723" s="1">
        <v>45404</v>
      </c>
      <c r="L16723">
        <v>30</v>
      </c>
      <c r="M16723">
        <v>1</v>
      </c>
      <c r="N16723" t="s">
        <v>538</v>
      </c>
      <c r="O16723" t="s">
        <v>537</v>
      </c>
      <c r="P16723" t="s">
        <v>638</v>
      </c>
    </row>
    <row r="16724" spans="1:16" x14ac:dyDescent="0.25">
      <c r="A16724" t="s">
        <v>368</v>
      </c>
      <c r="B16724" t="s">
        <v>174</v>
      </c>
      <c r="C16724" t="s">
        <v>252</v>
      </c>
      <c r="D16724" t="s">
        <v>253</v>
      </c>
      <c r="E16724" t="s">
        <v>253</v>
      </c>
      <c r="F16724" t="s">
        <v>254</v>
      </c>
      <c r="G16724" t="s">
        <v>175</v>
      </c>
      <c r="H16724" t="s">
        <v>192</v>
      </c>
      <c r="I16724" t="s">
        <v>260</v>
      </c>
      <c r="J16724" t="s">
        <v>118</v>
      </c>
      <c r="K16724" s="1">
        <v>45427</v>
      </c>
      <c r="L16724">
        <v>30</v>
      </c>
      <c r="M16724">
        <v>4</v>
      </c>
      <c r="N16724" t="s">
        <v>538</v>
      </c>
      <c r="O16724" t="s">
        <v>537</v>
      </c>
      <c r="P16724" t="s">
        <v>638</v>
      </c>
    </row>
    <row r="16725" spans="1:16" x14ac:dyDescent="0.25">
      <c r="A16725" t="s">
        <v>368</v>
      </c>
      <c r="B16725" t="s">
        <v>174</v>
      </c>
      <c r="C16725" t="s">
        <v>252</v>
      </c>
      <c r="D16725" t="s">
        <v>253</v>
      </c>
      <c r="E16725" t="s">
        <v>253</v>
      </c>
      <c r="F16725" t="s">
        <v>254</v>
      </c>
      <c r="G16725" t="s">
        <v>175</v>
      </c>
      <c r="H16725" t="s">
        <v>192</v>
      </c>
      <c r="I16725" t="s">
        <v>203</v>
      </c>
      <c r="J16725" t="s">
        <v>117</v>
      </c>
      <c r="K16725" s="1">
        <v>45404</v>
      </c>
      <c r="L16725">
        <v>30</v>
      </c>
      <c r="M16725">
        <v>1</v>
      </c>
      <c r="N16725" t="s">
        <v>538</v>
      </c>
      <c r="O16725" t="s">
        <v>537</v>
      </c>
      <c r="P16725" t="s">
        <v>638</v>
      </c>
    </row>
    <row r="16726" spans="1:16" x14ac:dyDescent="0.25">
      <c r="A16726" t="s">
        <v>368</v>
      </c>
      <c r="B16726" t="s">
        <v>174</v>
      </c>
      <c r="C16726" t="s">
        <v>252</v>
      </c>
      <c r="D16726" t="s">
        <v>253</v>
      </c>
      <c r="E16726" t="s">
        <v>253</v>
      </c>
      <c r="F16726" t="s">
        <v>254</v>
      </c>
      <c r="G16726" t="s">
        <v>175</v>
      </c>
      <c r="H16726" t="s">
        <v>192</v>
      </c>
      <c r="I16726" t="s">
        <v>203</v>
      </c>
      <c r="J16726" t="s">
        <v>117</v>
      </c>
      <c r="K16726" s="1">
        <v>45405</v>
      </c>
      <c r="L16726">
        <v>30</v>
      </c>
      <c r="M16726">
        <v>1</v>
      </c>
      <c r="N16726" t="s">
        <v>538</v>
      </c>
      <c r="O16726" t="s">
        <v>537</v>
      </c>
      <c r="P16726" t="s">
        <v>638</v>
      </c>
    </row>
    <row r="16727" spans="1:16" x14ac:dyDescent="0.25">
      <c r="A16727" t="s">
        <v>368</v>
      </c>
      <c r="B16727" t="s">
        <v>174</v>
      </c>
      <c r="C16727" t="s">
        <v>252</v>
      </c>
      <c r="D16727" t="s">
        <v>253</v>
      </c>
      <c r="E16727" t="s">
        <v>253</v>
      </c>
      <c r="F16727" t="s">
        <v>254</v>
      </c>
      <c r="G16727" t="s">
        <v>175</v>
      </c>
      <c r="H16727" t="s">
        <v>192</v>
      </c>
      <c r="I16727" t="s">
        <v>203</v>
      </c>
      <c r="J16727" t="s">
        <v>117</v>
      </c>
      <c r="K16727" s="1">
        <v>45406</v>
      </c>
      <c r="L16727">
        <v>30</v>
      </c>
      <c r="M16727">
        <v>1</v>
      </c>
      <c r="N16727" t="s">
        <v>538</v>
      </c>
      <c r="O16727" t="s">
        <v>537</v>
      </c>
      <c r="P16727" t="s">
        <v>638</v>
      </c>
    </row>
    <row r="16728" spans="1:16" x14ac:dyDescent="0.25">
      <c r="A16728" t="s">
        <v>368</v>
      </c>
      <c r="B16728" t="s">
        <v>174</v>
      </c>
      <c r="C16728" t="s">
        <v>252</v>
      </c>
      <c r="D16728" t="s">
        <v>253</v>
      </c>
      <c r="E16728" t="s">
        <v>253</v>
      </c>
      <c r="F16728" t="s">
        <v>254</v>
      </c>
      <c r="G16728" t="s">
        <v>175</v>
      </c>
      <c r="H16728" t="s">
        <v>192</v>
      </c>
      <c r="I16728" t="s">
        <v>203</v>
      </c>
      <c r="J16728" t="s">
        <v>117</v>
      </c>
      <c r="K16728" s="1">
        <v>45419</v>
      </c>
      <c r="L16728">
        <v>30</v>
      </c>
      <c r="M16728">
        <v>3</v>
      </c>
      <c r="N16728" t="s">
        <v>538</v>
      </c>
      <c r="O16728" t="s">
        <v>537</v>
      </c>
      <c r="P16728" t="s">
        <v>638</v>
      </c>
    </row>
    <row r="16729" spans="1:16" x14ac:dyDescent="0.25">
      <c r="A16729" t="s">
        <v>368</v>
      </c>
      <c r="B16729" t="s">
        <v>174</v>
      </c>
      <c r="C16729" t="s">
        <v>252</v>
      </c>
      <c r="D16729" t="s">
        <v>253</v>
      </c>
      <c r="E16729" t="s">
        <v>253</v>
      </c>
      <c r="F16729" t="s">
        <v>254</v>
      </c>
      <c r="G16729" t="s">
        <v>175</v>
      </c>
      <c r="H16729" t="s">
        <v>192</v>
      </c>
      <c r="I16729" t="s">
        <v>193</v>
      </c>
      <c r="J16729" t="s">
        <v>191</v>
      </c>
      <c r="K16729" s="1">
        <v>45405</v>
      </c>
      <c r="L16729">
        <v>30</v>
      </c>
      <c r="M16729">
        <v>1</v>
      </c>
      <c r="N16729" t="s">
        <v>538</v>
      </c>
      <c r="O16729" t="s">
        <v>537</v>
      </c>
      <c r="P16729" t="s">
        <v>638</v>
      </c>
    </row>
    <row r="16730" spans="1:16" x14ac:dyDescent="0.25">
      <c r="A16730" t="s">
        <v>368</v>
      </c>
      <c r="B16730" t="s">
        <v>174</v>
      </c>
      <c r="C16730" t="s">
        <v>252</v>
      </c>
      <c r="D16730" t="s">
        <v>253</v>
      </c>
      <c r="E16730" t="s">
        <v>253</v>
      </c>
      <c r="F16730" t="s">
        <v>254</v>
      </c>
      <c r="G16730" t="s">
        <v>175</v>
      </c>
      <c r="H16730" t="s">
        <v>192</v>
      </c>
      <c r="I16730" t="s">
        <v>193</v>
      </c>
      <c r="J16730" t="s">
        <v>191</v>
      </c>
      <c r="K16730" s="1">
        <v>45408</v>
      </c>
      <c r="L16730">
        <v>30</v>
      </c>
      <c r="M16730">
        <v>1</v>
      </c>
      <c r="N16730" t="s">
        <v>538</v>
      </c>
      <c r="O16730" t="s">
        <v>537</v>
      </c>
      <c r="P16730" t="s">
        <v>638</v>
      </c>
    </row>
    <row r="16731" spans="1:16" x14ac:dyDescent="0.25">
      <c r="A16731" t="s">
        <v>368</v>
      </c>
      <c r="B16731" t="s">
        <v>174</v>
      </c>
      <c r="C16731" t="s">
        <v>252</v>
      </c>
      <c r="D16731" t="s">
        <v>253</v>
      </c>
      <c r="E16731" t="s">
        <v>253</v>
      </c>
      <c r="F16731" t="s">
        <v>254</v>
      </c>
      <c r="G16731" t="s">
        <v>175</v>
      </c>
      <c r="H16731" t="s">
        <v>192</v>
      </c>
      <c r="I16731" t="s">
        <v>193</v>
      </c>
      <c r="J16731" t="s">
        <v>191</v>
      </c>
      <c r="K16731" s="1">
        <v>45411</v>
      </c>
      <c r="L16731">
        <v>30</v>
      </c>
      <c r="M16731">
        <v>2</v>
      </c>
      <c r="N16731" t="s">
        <v>538</v>
      </c>
      <c r="O16731" t="s">
        <v>537</v>
      </c>
      <c r="P16731" t="s">
        <v>638</v>
      </c>
    </row>
    <row r="16732" spans="1:16" x14ac:dyDescent="0.25">
      <c r="A16732" t="s">
        <v>368</v>
      </c>
      <c r="B16732" t="s">
        <v>174</v>
      </c>
      <c r="C16732" t="s">
        <v>252</v>
      </c>
      <c r="D16732" t="s">
        <v>253</v>
      </c>
      <c r="E16732" t="s">
        <v>253</v>
      </c>
      <c r="F16732" t="s">
        <v>254</v>
      </c>
      <c r="G16732" t="s">
        <v>175</v>
      </c>
      <c r="H16732" t="s">
        <v>192</v>
      </c>
      <c r="I16732" t="s">
        <v>193</v>
      </c>
      <c r="J16732" t="s">
        <v>191</v>
      </c>
      <c r="K16732" s="1">
        <v>45413</v>
      </c>
      <c r="L16732">
        <v>30</v>
      </c>
      <c r="M16732">
        <v>2</v>
      </c>
      <c r="N16732" t="s">
        <v>538</v>
      </c>
      <c r="O16732" t="s">
        <v>537</v>
      </c>
      <c r="P16732" t="s">
        <v>638</v>
      </c>
    </row>
    <row r="16733" spans="1:16" x14ac:dyDescent="0.25">
      <c r="A16733" t="s">
        <v>368</v>
      </c>
      <c r="B16733" t="s">
        <v>174</v>
      </c>
      <c r="C16733" t="s">
        <v>252</v>
      </c>
      <c r="D16733" t="s">
        <v>253</v>
      </c>
      <c r="E16733" t="s">
        <v>253</v>
      </c>
      <c r="F16733" t="s">
        <v>254</v>
      </c>
      <c r="G16733" t="s">
        <v>175</v>
      </c>
      <c r="H16733" t="s">
        <v>192</v>
      </c>
      <c r="I16733" t="s">
        <v>193</v>
      </c>
      <c r="J16733" t="s">
        <v>191</v>
      </c>
      <c r="K16733" s="1">
        <v>45415</v>
      </c>
      <c r="L16733">
        <v>30</v>
      </c>
      <c r="M16733">
        <v>2</v>
      </c>
      <c r="N16733" t="s">
        <v>538</v>
      </c>
      <c r="O16733" t="s">
        <v>537</v>
      </c>
      <c r="P16733" t="s">
        <v>638</v>
      </c>
    </row>
    <row r="16734" spans="1:16" x14ac:dyDescent="0.25">
      <c r="A16734" t="s">
        <v>368</v>
      </c>
      <c r="B16734" t="s">
        <v>174</v>
      </c>
      <c r="C16734" t="s">
        <v>252</v>
      </c>
      <c r="D16734" t="s">
        <v>253</v>
      </c>
      <c r="E16734" t="s">
        <v>253</v>
      </c>
      <c r="F16734" t="s">
        <v>254</v>
      </c>
      <c r="G16734" t="s">
        <v>175</v>
      </c>
      <c r="H16734" t="s">
        <v>192</v>
      </c>
      <c r="I16734" t="s">
        <v>193</v>
      </c>
      <c r="J16734" t="s">
        <v>191</v>
      </c>
      <c r="K16734" s="1">
        <v>45418</v>
      </c>
      <c r="L16734">
        <v>30</v>
      </c>
      <c r="M16734">
        <v>3</v>
      </c>
      <c r="N16734" t="s">
        <v>538</v>
      </c>
      <c r="O16734" t="s">
        <v>537</v>
      </c>
      <c r="P16734" t="s">
        <v>638</v>
      </c>
    </row>
    <row r="16735" spans="1:16" x14ac:dyDescent="0.25">
      <c r="A16735" t="s">
        <v>368</v>
      </c>
      <c r="B16735" t="s">
        <v>174</v>
      </c>
      <c r="C16735" t="s">
        <v>252</v>
      </c>
      <c r="D16735" t="s">
        <v>253</v>
      </c>
      <c r="E16735" t="s">
        <v>253</v>
      </c>
      <c r="F16735" t="s">
        <v>254</v>
      </c>
      <c r="G16735" t="s">
        <v>175</v>
      </c>
      <c r="H16735" t="s">
        <v>192</v>
      </c>
      <c r="I16735" t="s">
        <v>193</v>
      </c>
      <c r="J16735" t="s">
        <v>191</v>
      </c>
      <c r="K16735" s="1">
        <v>45419</v>
      </c>
      <c r="L16735">
        <v>30</v>
      </c>
      <c r="M16735">
        <v>3</v>
      </c>
      <c r="N16735" t="s">
        <v>538</v>
      </c>
      <c r="O16735" t="s">
        <v>537</v>
      </c>
      <c r="P16735" t="s">
        <v>638</v>
      </c>
    </row>
    <row r="16736" spans="1:16" x14ac:dyDescent="0.25">
      <c r="A16736" t="s">
        <v>368</v>
      </c>
      <c r="B16736" t="s">
        <v>174</v>
      </c>
      <c r="C16736" t="s">
        <v>252</v>
      </c>
      <c r="D16736" t="s">
        <v>253</v>
      </c>
      <c r="E16736" t="s">
        <v>253</v>
      </c>
      <c r="F16736" t="s">
        <v>254</v>
      </c>
      <c r="G16736" t="s">
        <v>175</v>
      </c>
      <c r="H16736" t="s">
        <v>192</v>
      </c>
      <c r="I16736" t="s">
        <v>193</v>
      </c>
      <c r="J16736" t="s">
        <v>191</v>
      </c>
      <c r="K16736" s="1">
        <v>45421</v>
      </c>
      <c r="L16736">
        <v>30</v>
      </c>
      <c r="M16736">
        <v>3</v>
      </c>
      <c r="N16736" t="s">
        <v>538</v>
      </c>
      <c r="O16736" t="s">
        <v>537</v>
      </c>
      <c r="P16736" t="s">
        <v>638</v>
      </c>
    </row>
    <row r="16737" spans="1:16" x14ac:dyDescent="0.25">
      <c r="A16737" t="s">
        <v>368</v>
      </c>
      <c r="B16737" t="s">
        <v>174</v>
      </c>
      <c r="C16737" t="s">
        <v>252</v>
      </c>
      <c r="D16737" t="s">
        <v>253</v>
      </c>
      <c r="E16737" t="s">
        <v>253</v>
      </c>
      <c r="F16737" t="s">
        <v>254</v>
      </c>
      <c r="G16737" t="s">
        <v>175</v>
      </c>
      <c r="H16737" t="s">
        <v>192</v>
      </c>
      <c r="I16737" t="s">
        <v>193</v>
      </c>
      <c r="J16737" t="s">
        <v>191</v>
      </c>
      <c r="K16737" s="1">
        <v>45427</v>
      </c>
      <c r="L16737">
        <v>30</v>
      </c>
      <c r="M16737">
        <v>4</v>
      </c>
      <c r="N16737" t="s">
        <v>538</v>
      </c>
      <c r="O16737" t="s">
        <v>537</v>
      </c>
      <c r="P16737" t="s">
        <v>638</v>
      </c>
    </row>
    <row r="16738" spans="1:16" x14ac:dyDescent="0.25">
      <c r="A16738" t="s">
        <v>368</v>
      </c>
      <c r="B16738" t="s">
        <v>174</v>
      </c>
      <c r="C16738" t="s">
        <v>252</v>
      </c>
      <c r="D16738" t="s">
        <v>253</v>
      </c>
      <c r="E16738" t="s">
        <v>253</v>
      </c>
      <c r="F16738" t="s">
        <v>254</v>
      </c>
      <c r="G16738" t="s">
        <v>175</v>
      </c>
      <c r="H16738" t="s">
        <v>192</v>
      </c>
      <c r="I16738" t="s">
        <v>193</v>
      </c>
      <c r="J16738" t="s">
        <v>191</v>
      </c>
      <c r="K16738" s="1">
        <v>45428</v>
      </c>
      <c r="L16738">
        <v>30</v>
      </c>
      <c r="M16738">
        <v>4</v>
      </c>
      <c r="N16738" t="s">
        <v>538</v>
      </c>
      <c r="O16738" t="s">
        <v>537</v>
      </c>
      <c r="P16738" t="s">
        <v>638</v>
      </c>
    </row>
    <row r="16739" spans="1:16" x14ac:dyDescent="0.25">
      <c r="A16739" t="s">
        <v>368</v>
      </c>
      <c r="B16739" t="s">
        <v>174</v>
      </c>
      <c r="C16739" t="s">
        <v>252</v>
      </c>
      <c r="D16739" t="s">
        <v>253</v>
      </c>
      <c r="E16739" t="s">
        <v>253</v>
      </c>
      <c r="F16739" t="s">
        <v>254</v>
      </c>
      <c r="G16739" t="s">
        <v>175</v>
      </c>
      <c r="H16739" t="s">
        <v>192</v>
      </c>
      <c r="I16739" t="s">
        <v>194</v>
      </c>
      <c r="J16739" t="s">
        <v>191</v>
      </c>
      <c r="K16739" s="1">
        <v>45411</v>
      </c>
      <c r="L16739">
        <v>30</v>
      </c>
      <c r="M16739">
        <v>2</v>
      </c>
      <c r="N16739" t="s">
        <v>538</v>
      </c>
      <c r="O16739" t="s">
        <v>537</v>
      </c>
      <c r="P16739" t="s">
        <v>638</v>
      </c>
    </row>
    <row r="16740" spans="1:16" x14ac:dyDescent="0.25">
      <c r="A16740" t="s">
        <v>368</v>
      </c>
      <c r="B16740" t="s">
        <v>174</v>
      </c>
      <c r="C16740" t="s">
        <v>252</v>
      </c>
      <c r="D16740" t="s">
        <v>253</v>
      </c>
      <c r="E16740" t="s">
        <v>253</v>
      </c>
      <c r="F16740" t="s">
        <v>254</v>
      </c>
      <c r="G16740" t="s">
        <v>175</v>
      </c>
      <c r="H16740" t="s">
        <v>192</v>
      </c>
      <c r="I16740" t="s">
        <v>194</v>
      </c>
      <c r="J16740" t="s">
        <v>191</v>
      </c>
      <c r="K16740" s="1">
        <v>45413</v>
      </c>
      <c r="L16740">
        <v>30</v>
      </c>
      <c r="M16740">
        <v>2</v>
      </c>
      <c r="N16740" t="s">
        <v>538</v>
      </c>
      <c r="O16740" t="s">
        <v>537</v>
      </c>
      <c r="P16740" t="s">
        <v>638</v>
      </c>
    </row>
    <row r="16741" spans="1:16" x14ac:dyDescent="0.25">
      <c r="A16741" t="s">
        <v>368</v>
      </c>
      <c r="B16741" t="s">
        <v>174</v>
      </c>
      <c r="C16741" t="s">
        <v>252</v>
      </c>
      <c r="D16741" t="s">
        <v>253</v>
      </c>
      <c r="E16741" t="s">
        <v>253</v>
      </c>
      <c r="F16741" t="s">
        <v>254</v>
      </c>
      <c r="G16741" t="s">
        <v>175</v>
      </c>
      <c r="H16741" t="s">
        <v>176</v>
      </c>
      <c r="I16741" t="s">
        <v>367</v>
      </c>
      <c r="J16741" t="s">
        <v>117</v>
      </c>
      <c r="K16741" s="1">
        <v>45427</v>
      </c>
      <c r="L16741">
        <v>60</v>
      </c>
      <c r="M16741">
        <v>4</v>
      </c>
      <c r="N16741" t="s">
        <v>538</v>
      </c>
      <c r="O16741" t="s">
        <v>537</v>
      </c>
      <c r="P16741" t="s">
        <v>638</v>
      </c>
    </row>
    <row r="16742" spans="1:16" x14ac:dyDescent="0.25">
      <c r="A16742" t="s">
        <v>368</v>
      </c>
      <c r="B16742" t="s">
        <v>174</v>
      </c>
      <c r="C16742" t="s">
        <v>252</v>
      </c>
      <c r="D16742" t="s">
        <v>253</v>
      </c>
      <c r="E16742" t="s">
        <v>253</v>
      </c>
      <c r="F16742" t="s">
        <v>254</v>
      </c>
      <c r="G16742" t="s">
        <v>175</v>
      </c>
      <c r="H16742" t="s">
        <v>176</v>
      </c>
      <c r="I16742" t="s">
        <v>367</v>
      </c>
      <c r="J16742" t="s">
        <v>117</v>
      </c>
      <c r="K16742" s="1">
        <v>45429</v>
      </c>
      <c r="L16742">
        <v>30</v>
      </c>
      <c r="M16742">
        <v>4</v>
      </c>
      <c r="N16742" t="s">
        <v>538</v>
      </c>
      <c r="O16742" t="s">
        <v>537</v>
      </c>
      <c r="P16742" t="s">
        <v>638</v>
      </c>
    </row>
    <row r="16743" spans="1:16" x14ac:dyDescent="0.25">
      <c r="A16743" t="s">
        <v>368</v>
      </c>
      <c r="B16743" t="s">
        <v>174</v>
      </c>
      <c r="C16743" t="s">
        <v>252</v>
      </c>
      <c r="D16743" t="s">
        <v>253</v>
      </c>
      <c r="E16743" t="s">
        <v>253</v>
      </c>
      <c r="F16743" t="s">
        <v>254</v>
      </c>
      <c r="G16743" t="s">
        <v>175</v>
      </c>
      <c r="H16743" t="s">
        <v>25</v>
      </c>
      <c r="I16743" t="s">
        <v>261</v>
      </c>
      <c r="J16743" t="s">
        <v>191</v>
      </c>
      <c r="K16743" s="1">
        <v>45407</v>
      </c>
      <c r="L16743">
        <v>30</v>
      </c>
      <c r="M16743">
        <v>1</v>
      </c>
      <c r="N16743" t="s">
        <v>538</v>
      </c>
      <c r="O16743" t="s">
        <v>537</v>
      </c>
      <c r="P16743" t="s">
        <v>638</v>
      </c>
    </row>
    <row r="16744" spans="1:16" x14ac:dyDescent="0.25">
      <c r="A16744" t="s">
        <v>368</v>
      </c>
      <c r="B16744" t="s">
        <v>174</v>
      </c>
      <c r="C16744" t="s">
        <v>252</v>
      </c>
      <c r="D16744" t="s">
        <v>253</v>
      </c>
      <c r="E16744" t="s">
        <v>253</v>
      </c>
      <c r="F16744" t="s">
        <v>254</v>
      </c>
      <c r="G16744" t="s">
        <v>175</v>
      </c>
      <c r="H16744" t="s">
        <v>25</v>
      </c>
      <c r="I16744" t="s">
        <v>261</v>
      </c>
      <c r="J16744" t="s">
        <v>191</v>
      </c>
      <c r="K16744" s="1">
        <v>45429</v>
      </c>
      <c r="L16744">
        <v>30</v>
      </c>
      <c r="M16744">
        <v>4</v>
      </c>
      <c r="N16744" t="s">
        <v>538</v>
      </c>
      <c r="O16744" t="s">
        <v>537</v>
      </c>
      <c r="P16744" t="s">
        <v>638</v>
      </c>
    </row>
    <row r="16745" spans="1:16" x14ac:dyDescent="0.25">
      <c r="A16745" t="s">
        <v>400</v>
      </c>
      <c r="B16745" t="s">
        <v>174</v>
      </c>
      <c r="C16745" t="s">
        <v>64</v>
      </c>
      <c r="D16745" t="s">
        <v>401</v>
      </c>
      <c r="E16745" t="s">
        <v>286</v>
      </c>
      <c r="F16745" t="s">
        <v>65</v>
      </c>
      <c r="G16745" t="s">
        <v>175</v>
      </c>
      <c r="H16745" t="s">
        <v>176</v>
      </c>
      <c r="I16745" t="s">
        <v>59</v>
      </c>
      <c r="J16745" t="s">
        <v>117</v>
      </c>
      <c r="K16745" s="1">
        <v>45404</v>
      </c>
      <c r="L16745">
        <v>120</v>
      </c>
      <c r="M16745">
        <v>1</v>
      </c>
      <c r="N16745" t="s">
        <v>538</v>
      </c>
      <c r="O16745" t="s">
        <v>537</v>
      </c>
      <c r="P16745" t="s">
        <v>639</v>
      </c>
    </row>
    <row r="16746" spans="1:16" x14ac:dyDescent="0.25">
      <c r="A16746" t="s">
        <v>400</v>
      </c>
      <c r="B16746" t="s">
        <v>174</v>
      </c>
      <c r="C16746" t="s">
        <v>64</v>
      </c>
      <c r="D16746" t="s">
        <v>401</v>
      </c>
      <c r="E16746" t="s">
        <v>286</v>
      </c>
      <c r="F16746" t="s">
        <v>65</v>
      </c>
      <c r="G16746" t="s">
        <v>175</v>
      </c>
      <c r="H16746" t="s">
        <v>176</v>
      </c>
      <c r="I16746" t="s">
        <v>59</v>
      </c>
      <c r="J16746" t="s">
        <v>117</v>
      </c>
      <c r="K16746" s="1">
        <v>45405</v>
      </c>
      <c r="L16746">
        <v>60</v>
      </c>
      <c r="M16746">
        <v>1</v>
      </c>
      <c r="N16746" t="s">
        <v>538</v>
      </c>
      <c r="O16746" t="s">
        <v>537</v>
      </c>
      <c r="P16746" t="s">
        <v>639</v>
      </c>
    </row>
    <row r="16747" spans="1:16" x14ac:dyDescent="0.25">
      <c r="A16747" t="s">
        <v>400</v>
      </c>
      <c r="B16747" t="s">
        <v>174</v>
      </c>
      <c r="C16747" t="s">
        <v>64</v>
      </c>
      <c r="D16747" t="s">
        <v>401</v>
      </c>
      <c r="E16747" t="s">
        <v>286</v>
      </c>
      <c r="F16747" t="s">
        <v>65</v>
      </c>
      <c r="G16747" t="s">
        <v>175</v>
      </c>
      <c r="H16747" t="s">
        <v>176</v>
      </c>
      <c r="I16747" t="s">
        <v>59</v>
      </c>
      <c r="J16747" t="s">
        <v>117</v>
      </c>
      <c r="K16747" s="1">
        <v>45421</v>
      </c>
      <c r="L16747">
        <v>30</v>
      </c>
      <c r="M16747">
        <v>3</v>
      </c>
      <c r="N16747" t="s">
        <v>538</v>
      </c>
      <c r="O16747" t="s">
        <v>537</v>
      </c>
      <c r="P16747" t="s">
        <v>639</v>
      </c>
    </row>
    <row r="16748" spans="1:16" x14ac:dyDescent="0.25">
      <c r="A16748" t="s">
        <v>400</v>
      </c>
      <c r="B16748" t="s">
        <v>174</v>
      </c>
      <c r="C16748" t="s">
        <v>64</v>
      </c>
      <c r="D16748" t="s">
        <v>401</v>
      </c>
      <c r="E16748" t="s">
        <v>286</v>
      </c>
      <c r="F16748" t="s">
        <v>65</v>
      </c>
      <c r="G16748" t="s">
        <v>175</v>
      </c>
      <c r="H16748" t="s">
        <v>176</v>
      </c>
      <c r="I16748" t="s">
        <v>59</v>
      </c>
      <c r="J16748" t="s">
        <v>117</v>
      </c>
      <c r="K16748" s="1">
        <v>45422</v>
      </c>
      <c r="L16748">
        <v>30</v>
      </c>
      <c r="M16748">
        <v>3</v>
      </c>
      <c r="N16748" t="s">
        <v>538</v>
      </c>
      <c r="O16748" t="s">
        <v>537</v>
      </c>
      <c r="P16748" t="s">
        <v>639</v>
      </c>
    </row>
    <row r="16749" spans="1:16" x14ac:dyDescent="0.25">
      <c r="A16749" t="s">
        <v>400</v>
      </c>
      <c r="B16749" t="s">
        <v>174</v>
      </c>
      <c r="C16749" t="s">
        <v>64</v>
      </c>
      <c r="D16749" t="s">
        <v>401</v>
      </c>
      <c r="E16749" t="s">
        <v>286</v>
      </c>
      <c r="F16749" t="s">
        <v>65</v>
      </c>
      <c r="G16749" t="s">
        <v>175</v>
      </c>
      <c r="H16749" t="s">
        <v>176</v>
      </c>
      <c r="I16749" t="s">
        <v>59</v>
      </c>
      <c r="J16749" t="s">
        <v>117</v>
      </c>
      <c r="K16749" s="1">
        <v>45428</v>
      </c>
      <c r="L16749">
        <v>30</v>
      </c>
      <c r="M16749">
        <v>4</v>
      </c>
      <c r="N16749" t="s">
        <v>538</v>
      </c>
      <c r="O16749" t="s">
        <v>537</v>
      </c>
      <c r="P16749" t="s">
        <v>639</v>
      </c>
    </row>
    <row r="16750" spans="1:16" x14ac:dyDescent="0.25">
      <c r="A16750" t="s">
        <v>400</v>
      </c>
      <c r="B16750" t="s">
        <v>174</v>
      </c>
      <c r="C16750" t="s">
        <v>64</v>
      </c>
      <c r="D16750" t="s">
        <v>401</v>
      </c>
      <c r="E16750" t="s">
        <v>286</v>
      </c>
      <c r="F16750" t="s">
        <v>65</v>
      </c>
      <c r="G16750" t="s">
        <v>175</v>
      </c>
      <c r="H16750" t="s">
        <v>176</v>
      </c>
      <c r="I16750" t="s">
        <v>198</v>
      </c>
      <c r="J16750" t="s">
        <v>117</v>
      </c>
      <c r="K16750" s="1">
        <v>45405</v>
      </c>
      <c r="L16750">
        <v>30</v>
      </c>
      <c r="M16750">
        <v>1</v>
      </c>
      <c r="N16750" t="s">
        <v>538</v>
      </c>
      <c r="O16750" t="s">
        <v>537</v>
      </c>
      <c r="P16750" t="s">
        <v>639</v>
      </c>
    </row>
    <row r="16751" spans="1:16" x14ac:dyDescent="0.25">
      <c r="A16751" t="s">
        <v>400</v>
      </c>
      <c r="B16751" t="s">
        <v>174</v>
      </c>
      <c r="C16751" t="s">
        <v>64</v>
      </c>
      <c r="D16751" t="s">
        <v>401</v>
      </c>
      <c r="E16751" t="s">
        <v>286</v>
      </c>
      <c r="F16751" t="s">
        <v>65</v>
      </c>
      <c r="G16751" t="s">
        <v>175</v>
      </c>
      <c r="H16751" t="s">
        <v>176</v>
      </c>
      <c r="I16751" t="s">
        <v>198</v>
      </c>
      <c r="J16751" t="s">
        <v>117</v>
      </c>
      <c r="K16751" s="1">
        <v>45407</v>
      </c>
      <c r="L16751">
        <v>30</v>
      </c>
      <c r="M16751">
        <v>1</v>
      </c>
      <c r="N16751" t="s">
        <v>538</v>
      </c>
      <c r="O16751" t="s">
        <v>537</v>
      </c>
      <c r="P16751" t="s">
        <v>639</v>
      </c>
    </row>
    <row r="16752" spans="1:16" x14ac:dyDescent="0.25">
      <c r="A16752" t="s">
        <v>400</v>
      </c>
      <c r="B16752" t="s">
        <v>174</v>
      </c>
      <c r="C16752" t="s">
        <v>64</v>
      </c>
      <c r="D16752" t="s">
        <v>401</v>
      </c>
      <c r="E16752" t="s">
        <v>286</v>
      </c>
      <c r="F16752" t="s">
        <v>65</v>
      </c>
      <c r="G16752" t="s">
        <v>175</v>
      </c>
      <c r="H16752" t="s">
        <v>176</v>
      </c>
      <c r="I16752" t="s">
        <v>177</v>
      </c>
      <c r="J16752" t="s">
        <v>117</v>
      </c>
      <c r="K16752" s="1">
        <v>45404</v>
      </c>
      <c r="L16752">
        <v>90</v>
      </c>
      <c r="M16752">
        <v>1</v>
      </c>
      <c r="N16752" t="s">
        <v>538</v>
      </c>
      <c r="O16752" t="s">
        <v>537</v>
      </c>
      <c r="P16752" t="s">
        <v>639</v>
      </c>
    </row>
    <row r="16753" spans="1:16" x14ac:dyDescent="0.25">
      <c r="A16753" t="s">
        <v>400</v>
      </c>
      <c r="B16753" t="s">
        <v>174</v>
      </c>
      <c r="C16753" t="s">
        <v>64</v>
      </c>
      <c r="D16753" t="s">
        <v>401</v>
      </c>
      <c r="E16753" t="s">
        <v>286</v>
      </c>
      <c r="F16753" t="s">
        <v>65</v>
      </c>
      <c r="G16753" t="s">
        <v>175</v>
      </c>
      <c r="H16753" t="s">
        <v>176</v>
      </c>
      <c r="I16753" t="s">
        <v>177</v>
      </c>
      <c r="J16753" t="s">
        <v>117</v>
      </c>
      <c r="K16753" s="1">
        <v>45407</v>
      </c>
      <c r="L16753">
        <v>120</v>
      </c>
      <c r="M16753">
        <v>1</v>
      </c>
      <c r="N16753" t="s">
        <v>538</v>
      </c>
      <c r="O16753" t="s">
        <v>537</v>
      </c>
      <c r="P16753" t="s">
        <v>639</v>
      </c>
    </row>
    <row r="16754" spans="1:16" x14ac:dyDescent="0.25">
      <c r="A16754" t="s">
        <v>400</v>
      </c>
      <c r="B16754" t="s">
        <v>174</v>
      </c>
      <c r="C16754" t="s">
        <v>64</v>
      </c>
      <c r="D16754" t="s">
        <v>401</v>
      </c>
      <c r="E16754" t="s">
        <v>286</v>
      </c>
      <c r="F16754" t="s">
        <v>65</v>
      </c>
      <c r="G16754" t="s">
        <v>175</v>
      </c>
      <c r="H16754" t="s">
        <v>176</v>
      </c>
      <c r="I16754" t="s">
        <v>177</v>
      </c>
      <c r="J16754" t="s">
        <v>117</v>
      </c>
      <c r="K16754" s="1">
        <v>45420</v>
      </c>
      <c r="L16754">
        <v>30</v>
      </c>
      <c r="M16754">
        <v>3</v>
      </c>
      <c r="N16754" t="s">
        <v>538</v>
      </c>
      <c r="O16754" t="s">
        <v>537</v>
      </c>
      <c r="P16754" t="s">
        <v>639</v>
      </c>
    </row>
    <row r="16755" spans="1:16" x14ac:dyDescent="0.25">
      <c r="A16755" t="s">
        <v>400</v>
      </c>
      <c r="B16755" t="s">
        <v>174</v>
      </c>
      <c r="C16755" t="s">
        <v>64</v>
      </c>
      <c r="D16755" t="s">
        <v>401</v>
      </c>
      <c r="E16755" t="s">
        <v>286</v>
      </c>
      <c r="F16755" t="s">
        <v>65</v>
      </c>
      <c r="G16755" t="s">
        <v>175</v>
      </c>
      <c r="H16755" t="s">
        <v>176</v>
      </c>
      <c r="I16755" t="s">
        <v>177</v>
      </c>
      <c r="J16755" t="s">
        <v>117</v>
      </c>
      <c r="K16755" s="1">
        <v>45421</v>
      </c>
      <c r="L16755">
        <v>30</v>
      </c>
      <c r="M16755">
        <v>3</v>
      </c>
      <c r="N16755" t="s">
        <v>538</v>
      </c>
      <c r="O16755" t="s">
        <v>537</v>
      </c>
      <c r="P16755" t="s">
        <v>639</v>
      </c>
    </row>
    <row r="16756" spans="1:16" x14ac:dyDescent="0.25">
      <c r="A16756" t="s">
        <v>400</v>
      </c>
      <c r="B16756" t="s">
        <v>174</v>
      </c>
      <c r="C16756" t="s">
        <v>64</v>
      </c>
      <c r="D16756" t="s">
        <v>401</v>
      </c>
      <c r="E16756" t="s">
        <v>286</v>
      </c>
      <c r="F16756" t="s">
        <v>65</v>
      </c>
      <c r="G16756" t="s">
        <v>175</v>
      </c>
      <c r="H16756" t="s">
        <v>176</v>
      </c>
      <c r="I16756" t="s">
        <v>177</v>
      </c>
      <c r="J16756" t="s">
        <v>117</v>
      </c>
      <c r="K16756" s="1">
        <v>45426</v>
      </c>
      <c r="L16756">
        <v>90</v>
      </c>
      <c r="M16756">
        <v>4</v>
      </c>
      <c r="N16756" t="s">
        <v>538</v>
      </c>
      <c r="O16756" t="s">
        <v>537</v>
      </c>
      <c r="P16756" t="s">
        <v>639</v>
      </c>
    </row>
    <row r="16757" spans="1:16" x14ac:dyDescent="0.25">
      <c r="A16757" t="s">
        <v>400</v>
      </c>
      <c r="B16757" t="s">
        <v>174</v>
      </c>
      <c r="C16757" t="s">
        <v>64</v>
      </c>
      <c r="D16757" t="s">
        <v>401</v>
      </c>
      <c r="E16757" t="s">
        <v>286</v>
      </c>
      <c r="F16757" t="s">
        <v>65</v>
      </c>
      <c r="G16757" t="s">
        <v>175</v>
      </c>
      <c r="H16757" t="s">
        <v>176</v>
      </c>
      <c r="I16757" t="s">
        <v>177</v>
      </c>
      <c r="J16757" t="s">
        <v>117</v>
      </c>
      <c r="K16757" s="1">
        <v>45427</v>
      </c>
      <c r="L16757">
        <v>90</v>
      </c>
      <c r="M16757">
        <v>4</v>
      </c>
      <c r="N16757" t="s">
        <v>538</v>
      </c>
      <c r="O16757" t="s">
        <v>537</v>
      </c>
      <c r="P16757" t="s">
        <v>639</v>
      </c>
    </row>
    <row r="16758" spans="1:16" x14ac:dyDescent="0.25">
      <c r="A16758" t="s">
        <v>400</v>
      </c>
      <c r="B16758" t="s">
        <v>174</v>
      </c>
      <c r="C16758" t="s">
        <v>64</v>
      </c>
      <c r="D16758" t="s">
        <v>401</v>
      </c>
      <c r="E16758" t="s">
        <v>286</v>
      </c>
      <c r="F16758" t="s">
        <v>65</v>
      </c>
      <c r="G16758" t="s">
        <v>175</v>
      </c>
      <c r="H16758" t="s">
        <v>176</v>
      </c>
      <c r="I16758" t="s">
        <v>177</v>
      </c>
      <c r="J16758" t="s">
        <v>117</v>
      </c>
      <c r="K16758" s="1">
        <v>45428</v>
      </c>
      <c r="L16758">
        <v>90</v>
      </c>
      <c r="M16758">
        <v>4</v>
      </c>
      <c r="N16758" t="s">
        <v>538</v>
      </c>
      <c r="O16758" t="s">
        <v>537</v>
      </c>
      <c r="P16758" t="s">
        <v>639</v>
      </c>
    </row>
    <row r="16759" spans="1:16" x14ac:dyDescent="0.25">
      <c r="A16759" t="s">
        <v>400</v>
      </c>
      <c r="B16759" t="s">
        <v>174</v>
      </c>
      <c r="C16759" t="s">
        <v>64</v>
      </c>
      <c r="D16759" t="s">
        <v>401</v>
      </c>
      <c r="E16759" t="s">
        <v>286</v>
      </c>
      <c r="F16759" t="s">
        <v>65</v>
      </c>
      <c r="G16759" t="s">
        <v>175</v>
      </c>
      <c r="H16759" t="s">
        <v>176</v>
      </c>
      <c r="I16759" t="s">
        <v>177</v>
      </c>
      <c r="J16759" t="s">
        <v>117</v>
      </c>
      <c r="K16759" s="1">
        <v>45429</v>
      </c>
      <c r="L16759">
        <v>60</v>
      </c>
      <c r="M16759">
        <v>4</v>
      </c>
      <c r="N16759" t="s">
        <v>538</v>
      </c>
      <c r="O16759" t="s">
        <v>537</v>
      </c>
      <c r="P16759" t="s">
        <v>639</v>
      </c>
    </row>
    <row r="16760" spans="1:16" x14ac:dyDescent="0.25">
      <c r="A16760" t="s">
        <v>400</v>
      </c>
      <c r="B16760" t="s">
        <v>174</v>
      </c>
      <c r="C16760" t="s">
        <v>64</v>
      </c>
      <c r="D16760" t="s">
        <v>401</v>
      </c>
      <c r="E16760" t="s">
        <v>286</v>
      </c>
      <c r="F16760" t="s">
        <v>65</v>
      </c>
      <c r="G16760" t="s">
        <v>175</v>
      </c>
      <c r="H16760" t="s">
        <v>176</v>
      </c>
      <c r="I16760" t="s">
        <v>178</v>
      </c>
      <c r="J16760" t="s">
        <v>117</v>
      </c>
      <c r="K16760" s="1">
        <v>45405</v>
      </c>
      <c r="L16760">
        <v>30</v>
      </c>
      <c r="M16760">
        <v>1</v>
      </c>
      <c r="N16760" t="s">
        <v>538</v>
      </c>
      <c r="O16760" t="s">
        <v>537</v>
      </c>
      <c r="P16760" t="s">
        <v>639</v>
      </c>
    </row>
    <row r="16761" spans="1:16" x14ac:dyDescent="0.25">
      <c r="A16761" t="s">
        <v>400</v>
      </c>
      <c r="B16761" t="s">
        <v>174</v>
      </c>
      <c r="C16761" t="s">
        <v>64</v>
      </c>
      <c r="D16761" t="s">
        <v>401</v>
      </c>
      <c r="E16761" t="s">
        <v>286</v>
      </c>
      <c r="F16761" t="s">
        <v>65</v>
      </c>
      <c r="G16761" t="s">
        <v>175</v>
      </c>
      <c r="H16761" t="s">
        <v>176</v>
      </c>
      <c r="I16761" t="s">
        <v>178</v>
      </c>
      <c r="J16761" t="s">
        <v>117</v>
      </c>
      <c r="K16761" s="1">
        <v>45406</v>
      </c>
      <c r="L16761">
        <v>30</v>
      </c>
      <c r="M16761">
        <v>1</v>
      </c>
      <c r="N16761" t="s">
        <v>538</v>
      </c>
      <c r="O16761" t="s">
        <v>537</v>
      </c>
      <c r="P16761" t="s">
        <v>639</v>
      </c>
    </row>
    <row r="16762" spans="1:16" x14ac:dyDescent="0.25">
      <c r="A16762" t="s">
        <v>400</v>
      </c>
      <c r="B16762" t="s">
        <v>174</v>
      </c>
      <c r="C16762" t="s">
        <v>64</v>
      </c>
      <c r="D16762" t="s">
        <v>401</v>
      </c>
      <c r="E16762" t="s">
        <v>286</v>
      </c>
      <c r="F16762" t="s">
        <v>65</v>
      </c>
      <c r="G16762" t="s">
        <v>175</v>
      </c>
      <c r="H16762" t="s">
        <v>176</v>
      </c>
      <c r="I16762" t="s">
        <v>178</v>
      </c>
      <c r="J16762" t="s">
        <v>117</v>
      </c>
      <c r="K16762" s="1">
        <v>45407</v>
      </c>
      <c r="L16762">
        <v>30</v>
      </c>
      <c r="M16762">
        <v>1</v>
      </c>
      <c r="N16762" t="s">
        <v>538</v>
      </c>
      <c r="O16762" t="s">
        <v>537</v>
      </c>
      <c r="P16762" t="s">
        <v>639</v>
      </c>
    </row>
    <row r="16763" spans="1:16" x14ac:dyDescent="0.25">
      <c r="A16763" t="s">
        <v>400</v>
      </c>
      <c r="B16763" t="s">
        <v>174</v>
      </c>
      <c r="C16763" t="s">
        <v>64</v>
      </c>
      <c r="D16763" t="s">
        <v>401</v>
      </c>
      <c r="E16763" t="s">
        <v>286</v>
      </c>
      <c r="F16763" t="s">
        <v>65</v>
      </c>
      <c r="G16763" t="s">
        <v>175</v>
      </c>
      <c r="H16763" t="s">
        <v>176</v>
      </c>
      <c r="I16763" t="s">
        <v>178</v>
      </c>
      <c r="J16763" t="s">
        <v>117</v>
      </c>
      <c r="K16763" s="1">
        <v>45412</v>
      </c>
      <c r="L16763">
        <v>90</v>
      </c>
      <c r="M16763">
        <v>2</v>
      </c>
      <c r="N16763" t="s">
        <v>538</v>
      </c>
      <c r="O16763" t="s">
        <v>537</v>
      </c>
      <c r="P16763" t="s">
        <v>639</v>
      </c>
    </row>
    <row r="16764" spans="1:16" x14ac:dyDescent="0.25">
      <c r="A16764" t="s">
        <v>400</v>
      </c>
      <c r="B16764" t="s">
        <v>174</v>
      </c>
      <c r="C16764" t="s">
        <v>64</v>
      </c>
      <c r="D16764" t="s">
        <v>401</v>
      </c>
      <c r="E16764" t="s">
        <v>286</v>
      </c>
      <c r="F16764" t="s">
        <v>65</v>
      </c>
      <c r="G16764" t="s">
        <v>175</v>
      </c>
      <c r="H16764" t="s">
        <v>176</v>
      </c>
      <c r="I16764" t="s">
        <v>178</v>
      </c>
      <c r="J16764" t="s">
        <v>117</v>
      </c>
      <c r="K16764" s="1">
        <v>45413</v>
      </c>
      <c r="L16764">
        <v>30</v>
      </c>
      <c r="M16764">
        <v>2</v>
      </c>
      <c r="N16764" t="s">
        <v>538</v>
      </c>
      <c r="O16764" t="s">
        <v>537</v>
      </c>
      <c r="P16764" t="s">
        <v>639</v>
      </c>
    </row>
    <row r="16765" spans="1:16" x14ac:dyDescent="0.25">
      <c r="A16765" t="s">
        <v>400</v>
      </c>
      <c r="B16765" t="s">
        <v>174</v>
      </c>
      <c r="C16765" t="s">
        <v>64</v>
      </c>
      <c r="D16765" t="s">
        <v>401</v>
      </c>
      <c r="E16765" t="s">
        <v>286</v>
      </c>
      <c r="F16765" t="s">
        <v>65</v>
      </c>
      <c r="G16765" t="s">
        <v>175</v>
      </c>
      <c r="H16765" t="s">
        <v>176</v>
      </c>
      <c r="I16765" t="s">
        <v>178</v>
      </c>
      <c r="J16765" t="s">
        <v>117</v>
      </c>
      <c r="K16765" s="1">
        <v>45415</v>
      </c>
      <c r="L16765">
        <v>60</v>
      </c>
      <c r="M16765">
        <v>2</v>
      </c>
      <c r="N16765" t="s">
        <v>538</v>
      </c>
      <c r="O16765" t="s">
        <v>537</v>
      </c>
      <c r="P16765" t="s">
        <v>639</v>
      </c>
    </row>
    <row r="16766" spans="1:16" x14ac:dyDescent="0.25">
      <c r="A16766" t="s">
        <v>400</v>
      </c>
      <c r="B16766" t="s">
        <v>174</v>
      </c>
      <c r="C16766" t="s">
        <v>64</v>
      </c>
      <c r="D16766" t="s">
        <v>401</v>
      </c>
      <c r="E16766" t="s">
        <v>286</v>
      </c>
      <c r="F16766" t="s">
        <v>65</v>
      </c>
      <c r="G16766" t="s">
        <v>175</v>
      </c>
      <c r="H16766" t="s">
        <v>176</v>
      </c>
      <c r="I16766" t="s">
        <v>178</v>
      </c>
      <c r="J16766" t="s">
        <v>117</v>
      </c>
      <c r="K16766" s="1">
        <v>45418</v>
      </c>
      <c r="L16766">
        <v>30</v>
      </c>
      <c r="M16766">
        <v>3</v>
      </c>
      <c r="N16766" t="s">
        <v>538</v>
      </c>
      <c r="O16766" t="s">
        <v>537</v>
      </c>
      <c r="P16766" t="s">
        <v>639</v>
      </c>
    </row>
    <row r="16767" spans="1:16" x14ac:dyDescent="0.25">
      <c r="A16767" t="s">
        <v>400</v>
      </c>
      <c r="B16767" t="s">
        <v>174</v>
      </c>
      <c r="C16767" t="s">
        <v>64</v>
      </c>
      <c r="D16767" t="s">
        <v>401</v>
      </c>
      <c r="E16767" t="s">
        <v>286</v>
      </c>
      <c r="F16767" t="s">
        <v>65</v>
      </c>
      <c r="G16767" t="s">
        <v>175</v>
      </c>
      <c r="H16767" t="s">
        <v>176</v>
      </c>
      <c r="I16767" t="s">
        <v>178</v>
      </c>
      <c r="J16767" t="s">
        <v>117</v>
      </c>
      <c r="K16767" s="1">
        <v>45419</v>
      </c>
      <c r="L16767">
        <v>60</v>
      </c>
      <c r="M16767">
        <v>3</v>
      </c>
      <c r="N16767" t="s">
        <v>538</v>
      </c>
      <c r="O16767" t="s">
        <v>537</v>
      </c>
      <c r="P16767" t="s">
        <v>639</v>
      </c>
    </row>
    <row r="16768" spans="1:16" x14ac:dyDescent="0.25">
      <c r="A16768" t="s">
        <v>400</v>
      </c>
      <c r="B16768" t="s">
        <v>174</v>
      </c>
      <c r="C16768" t="s">
        <v>64</v>
      </c>
      <c r="D16768" t="s">
        <v>401</v>
      </c>
      <c r="E16768" t="s">
        <v>286</v>
      </c>
      <c r="F16768" t="s">
        <v>65</v>
      </c>
      <c r="G16768" t="s">
        <v>175</v>
      </c>
      <c r="H16768" t="s">
        <v>176</v>
      </c>
      <c r="I16768" t="s">
        <v>178</v>
      </c>
      <c r="J16768" t="s">
        <v>117</v>
      </c>
      <c r="K16768" s="1">
        <v>45420</v>
      </c>
      <c r="L16768">
        <v>60</v>
      </c>
      <c r="M16768">
        <v>3</v>
      </c>
      <c r="N16768" t="s">
        <v>538</v>
      </c>
      <c r="O16768" t="s">
        <v>537</v>
      </c>
      <c r="P16768" t="s">
        <v>639</v>
      </c>
    </row>
    <row r="16769" spans="1:16" x14ac:dyDescent="0.25">
      <c r="A16769" t="s">
        <v>400</v>
      </c>
      <c r="B16769" t="s">
        <v>174</v>
      </c>
      <c r="C16769" t="s">
        <v>64</v>
      </c>
      <c r="D16769" t="s">
        <v>401</v>
      </c>
      <c r="E16769" t="s">
        <v>286</v>
      </c>
      <c r="F16769" t="s">
        <v>65</v>
      </c>
      <c r="G16769" t="s">
        <v>175</v>
      </c>
      <c r="H16769" t="s">
        <v>176</v>
      </c>
      <c r="I16769" t="s">
        <v>178</v>
      </c>
      <c r="J16769" t="s">
        <v>117</v>
      </c>
      <c r="K16769" s="1">
        <v>45421</v>
      </c>
      <c r="L16769">
        <v>60</v>
      </c>
      <c r="M16769">
        <v>3</v>
      </c>
      <c r="N16769" t="s">
        <v>538</v>
      </c>
      <c r="O16769" t="s">
        <v>537</v>
      </c>
      <c r="P16769" t="s">
        <v>639</v>
      </c>
    </row>
    <row r="16770" spans="1:16" x14ac:dyDescent="0.25">
      <c r="A16770" t="s">
        <v>400</v>
      </c>
      <c r="B16770" t="s">
        <v>174</v>
      </c>
      <c r="C16770" t="s">
        <v>64</v>
      </c>
      <c r="D16770" t="s">
        <v>401</v>
      </c>
      <c r="E16770" t="s">
        <v>286</v>
      </c>
      <c r="F16770" t="s">
        <v>65</v>
      </c>
      <c r="G16770" t="s">
        <v>175</v>
      </c>
      <c r="H16770" t="s">
        <v>176</v>
      </c>
      <c r="I16770" t="s">
        <v>178</v>
      </c>
      <c r="J16770" t="s">
        <v>117</v>
      </c>
      <c r="K16770" s="1">
        <v>45422</v>
      </c>
      <c r="L16770">
        <v>60</v>
      </c>
      <c r="M16770">
        <v>3</v>
      </c>
      <c r="N16770" t="s">
        <v>538</v>
      </c>
      <c r="O16770" t="s">
        <v>537</v>
      </c>
      <c r="P16770" t="s">
        <v>639</v>
      </c>
    </row>
    <row r="16771" spans="1:16" x14ac:dyDescent="0.25">
      <c r="A16771" t="s">
        <v>400</v>
      </c>
      <c r="B16771" t="s">
        <v>174</v>
      </c>
      <c r="C16771" t="s">
        <v>64</v>
      </c>
      <c r="D16771" t="s">
        <v>401</v>
      </c>
      <c r="E16771" t="s">
        <v>286</v>
      </c>
      <c r="F16771" t="s">
        <v>65</v>
      </c>
      <c r="G16771" t="s">
        <v>175</v>
      </c>
      <c r="H16771" t="s">
        <v>176</v>
      </c>
      <c r="I16771" t="s">
        <v>178</v>
      </c>
      <c r="J16771" t="s">
        <v>117</v>
      </c>
      <c r="K16771" s="1">
        <v>45425</v>
      </c>
      <c r="L16771">
        <v>180</v>
      </c>
      <c r="M16771">
        <v>4</v>
      </c>
      <c r="N16771" t="s">
        <v>538</v>
      </c>
      <c r="O16771" t="s">
        <v>537</v>
      </c>
      <c r="P16771" t="s">
        <v>639</v>
      </c>
    </row>
    <row r="16772" spans="1:16" x14ac:dyDescent="0.25">
      <c r="A16772" t="s">
        <v>400</v>
      </c>
      <c r="B16772" t="s">
        <v>174</v>
      </c>
      <c r="C16772" t="s">
        <v>64</v>
      </c>
      <c r="D16772" t="s">
        <v>401</v>
      </c>
      <c r="E16772" t="s">
        <v>286</v>
      </c>
      <c r="F16772" t="s">
        <v>65</v>
      </c>
      <c r="G16772" t="s">
        <v>175</v>
      </c>
      <c r="H16772" t="s">
        <v>176</v>
      </c>
      <c r="I16772" t="s">
        <v>178</v>
      </c>
      <c r="J16772" t="s">
        <v>117</v>
      </c>
      <c r="K16772" s="1">
        <v>45426</v>
      </c>
      <c r="L16772">
        <v>120</v>
      </c>
      <c r="M16772">
        <v>4</v>
      </c>
      <c r="N16772" t="s">
        <v>538</v>
      </c>
      <c r="O16772" t="s">
        <v>537</v>
      </c>
      <c r="P16772" t="s">
        <v>639</v>
      </c>
    </row>
    <row r="16773" spans="1:16" x14ac:dyDescent="0.25">
      <c r="A16773" t="s">
        <v>400</v>
      </c>
      <c r="B16773" t="s">
        <v>174</v>
      </c>
      <c r="C16773" t="s">
        <v>64</v>
      </c>
      <c r="D16773" t="s">
        <v>401</v>
      </c>
      <c r="E16773" t="s">
        <v>286</v>
      </c>
      <c r="F16773" t="s">
        <v>65</v>
      </c>
      <c r="G16773" t="s">
        <v>175</v>
      </c>
      <c r="H16773" t="s">
        <v>176</v>
      </c>
      <c r="I16773" t="s">
        <v>178</v>
      </c>
      <c r="J16773" t="s">
        <v>117</v>
      </c>
      <c r="K16773" s="1">
        <v>45427</v>
      </c>
      <c r="L16773">
        <v>60</v>
      </c>
      <c r="M16773">
        <v>4</v>
      </c>
      <c r="N16773" t="s">
        <v>538</v>
      </c>
      <c r="O16773" t="s">
        <v>537</v>
      </c>
      <c r="P16773" t="s">
        <v>639</v>
      </c>
    </row>
    <row r="16774" spans="1:16" x14ac:dyDescent="0.25">
      <c r="A16774" t="s">
        <v>400</v>
      </c>
      <c r="B16774" t="s">
        <v>174</v>
      </c>
      <c r="C16774" t="s">
        <v>64</v>
      </c>
      <c r="D16774" t="s">
        <v>401</v>
      </c>
      <c r="E16774" t="s">
        <v>286</v>
      </c>
      <c r="F16774" t="s">
        <v>65</v>
      </c>
      <c r="G16774" t="s">
        <v>175</v>
      </c>
      <c r="H16774" t="s">
        <v>176</v>
      </c>
      <c r="I16774" t="s">
        <v>178</v>
      </c>
      <c r="J16774" t="s">
        <v>117</v>
      </c>
      <c r="K16774" s="1">
        <v>45428</v>
      </c>
      <c r="L16774">
        <v>90</v>
      </c>
      <c r="M16774">
        <v>4</v>
      </c>
      <c r="N16774" t="s">
        <v>538</v>
      </c>
      <c r="O16774" t="s">
        <v>537</v>
      </c>
      <c r="P16774" t="s">
        <v>639</v>
      </c>
    </row>
    <row r="16775" spans="1:16" x14ac:dyDescent="0.25">
      <c r="A16775" t="s">
        <v>400</v>
      </c>
      <c r="B16775" t="s">
        <v>174</v>
      </c>
      <c r="C16775" t="s">
        <v>64</v>
      </c>
      <c r="D16775" t="s">
        <v>401</v>
      </c>
      <c r="E16775" t="s">
        <v>286</v>
      </c>
      <c r="F16775" t="s">
        <v>65</v>
      </c>
      <c r="G16775" t="s">
        <v>175</v>
      </c>
      <c r="H16775" t="s">
        <v>176</v>
      </c>
      <c r="I16775" t="s">
        <v>178</v>
      </c>
      <c r="J16775" t="s">
        <v>117</v>
      </c>
      <c r="K16775" s="1">
        <v>45429</v>
      </c>
      <c r="L16775">
        <v>90</v>
      </c>
      <c r="M16775">
        <v>4</v>
      </c>
      <c r="N16775" t="s">
        <v>538</v>
      </c>
      <c r="O16775" t="s">
        <v>537</v>
      </c>
      <c r="P16775" t="s">
        <v>639</v>
      </c>
    </row>
    <row r="16776" spans="1:16" x14ac:dyDescent="0.25">
      <c r="A16776" t="s">
        <v>400</v>
      </c>
      <c r="B16776" t="s">
        <v>174</v>
      </c>
      <c r="C16776" t="s">
        <v>64</v>
      </c>
      <c r="D16776" t="s">
        <v>401</v>
      </c>
      <c r="E16776" t="s">
        <v>286</v>
      </c>
      <c r="F16776" t="s">
        <v>65</v>
      </c>
      <c r="G16776" t="s">
        <v>175</v>
      </c>
      <c r="H16776" t="s">
        <v>176</v>
      </c>
      <c r="I16776" t="s">
        <v>179</v>
      </c>
      <c r="J16776" t="s">
        <v>117</v>
      </c>
      <c r="K16776" s="1">
        <v>45406</v>
      </c>
      <c r="L16776">
        <v>60</v>
      </c>
      <c r="M16776">
        <v>1</v>
      </c>
      <c r="N16776" t="s">
        <v>538</v>
      </c>
      <c r="O16776" t="s">
        <v>537</v>
      </c>
      <c r="P16776" t="s">
        <v>639</v>
      </c>
    </row>
    <row r="16777" spans="1:16" x14ac:dyDescent="0.25">
      <c r="A16777" t="s">
        <v>400</v>
      </c>
      <c r="B16777" t="s">
        <v>174</v>
      </c>
      <c r="C16777" t="s">
        <v>64</v>
      </c>
      <c r="D16777" t="s">
        <v>401</v>
      </c>
      <c r="E16777" t="s">
        <v>286</v>
      </c>
      <c r="F16777" t="s">
        <v>65</v>
      </c>
      <c r="G16777" t="s">
        <v>175</v>
      </c>
      <c r="H16777" t="s">
        <v>176</v>
      </c>
      <c r="I16777" t="s">
        <v>179</v>
      </c>
      <c r="J16777" t="s">
        <v>117</v>
      </c>
      <c r="K16777" s="1">
        <v>45407</v>
      </c>
      <c r="L16777">
        <v>30</v>
      </c>
      <c r="M16777">
        <v>1</v>
      </c>
      <c r="N16777" t="s">
        <v>538</v>
      </c>
      <c r="O16777" t="s">
        <v>537</v>
      </c>
      <c r="P16777" t="s">
        <v>639</v>
      </c>
    </row>
    <row r="16778" spans="1:16" x14ac:dyDescent="0.25">
      <c r="A16778" t="s">
        <v>400</v>
      </c>
      <c r="B16778" t="s">
        <v>174</v>
      </c>
      <c r="C16778" t="s">
        <v>64</v>
      </c>
      <c r="D16778" t="s">
        <v>401</v>
      </c>
      <c r="E16778" t="s">
        <v>286</v>
      </c>
      <c r="F16778" t="s">
        <v>65</v>
      </c>
      <c r="G16778" t="s">
        <v>175</v>
      </c>
      <c r="H16778" t="s">
        <v>176</v>
      </c>
      <c r="I16778" t="s">
        <v>179</v>
      </c>
      <c r="J16778" t="s">
        <v>117</v>
      </c>
      <c r="K16778" s="1">
        <v>45411</v>
      </c>
      <c r="L16778">
        <v>120</v>
      </c>
      <c r="M16778">
        <v>2</v>
      </c>
      <c r="N16778" t="s">
        <v>538</v>
      </c>
      <c r="O16778" t="s">
        <v>537</v>
      </c>
      <c r="P16778" t="s">
        <v>639</v>
      </c>
    </row>
    <row r="16779" spans="1:16" x14ac:dyDescent="0.25">
      <c r="A16779" t="s">
        <v>400</v>
      </c>
      <c r="B16779" t="s">
        <v>174</v>
      </c>
      <c r="C16779" t="s">
        <v>64</v>
      </c>
      <c r="D16779" t="s">
        <v>401</v>
      </c>
      <c r="E16779" t="s">
        <v>286</v>
      </c>
      <c r="F16779" t="s">
        <v>65</v>
      </c>
      <c r="G16779" t="s">
        <v>175</v>
      </c>
      <c r="H16779" t="s">
        <v>176</v>
      </c>
      <c r="I16779" t="s">
        <v>179</v>
      </c>
      <c r="J16779" t="s">
        <v>117</v>
      </c>
      <c r="K16779" s="1">
        <v>45412</v>
      </c>
      <c r="L16779">
        <v>90</v>
      </c>
      <c r="M16779">
        <v>2</v>
      </c>
      <c r="N16779" t="s">
        <v>538</v>
      </c>
      <c r="O16779" t="s">
        <v>537</v>
      </c>
      <c r="P16779" t="s">
        <v>639</v>
      </c>
    </row>
    <row r="16780" spans="1:16" x14ac:dyDescent="0.25">
      <c r="A16780" t="s">
        <v>400</v>
      </c>
      <c r="B16780" t="s">
        <v>174</v>
      </c>
      <c r="C16780" t="s">
        <v>64</v>
      </c>
      <c r="D16780" t="s">
        <v>401</v>
      </c>
      <c r="E16780" t="s">
        <v>286</v>
      </c>
      <c r="F16780" t="s">
        <v>65</v>
      </c>
      <c r="G16780" t="s">
        <v>175</v>
      </c>
      <c r="H16780" t="s">
        <v>176</v>
      </c>
      <c r="I16780" t="s">
        <v>179</v>
      </c>
      <c r="J16780" t="s">
        <v>117</v>
      </c>
      <c r="K16780" s="1">
        <v>45413</v>
      </c>
      <c r="L16780">
        <v>60</v>
      </c>
      <c r="M16780">
        <v>2</v>
      </c>
      <c r="N16780" t="s">
        <v>538</v>
      </c>
      <c r="O16780" t="s">
        <v>537</v>
      </c>
      <c r="P16780" t="s">
        <v>639</v>
      </c>
    </row>
    <row r="16781" spans="1:16" x14ac:dyDescent="0.25">
      <c r="A16781" t="s">
        <v>400</v>
      </c>
      <c r="B16781" t="s">
        <v>174</v>
      </c>
      <c r="C16781" t="s">
        <v>64</v>
      </c>
      <c r="D16781" t="s">
        <v>401</v>
      </c>
      <c r="E16781" t="s">
        <v>286</v>
      </c>
      <c r="F16781" t="s">
        <v>65</v>
      </c>
      <c r="G16781" t="s">
        <v>175</v>
      </c>
      <c r="H16781" t="s">
        <v>176</v>
      </c>
      <c r="I16781" t="s">
        <v>179</v>
      </c>
      <c r="J16781" t="s">
        <v>117</v>
      </c>
      <c r="K16781" s="1">
        <v>45414</v>
      </c>
      <c r="L16781">
        <v>60</v>
      </c>
      <c r="M16781">
        <v>2</v>
      </c>
      <c r="N16781" t="s">
        <v>538</v>
      </c>
      <c r="O16781" t="s">
        <v>537</v>
      </c>
      <c r="P16781" t="s">
        <v>639</v>
      </c>
    </row>
    <row r="16782" spans="1:16" x14ac:dyDescent="0.25">
      <c r="A16782" t="s">
        <v>400</v>
      </c>
      <c r="B16782" t="s">
        <v>174</v>
      </c>
      <c r="C16782" t="s">
        <v>64</v>
      </c>
      <c r="D16782" t="s">
        <v>401</v>
      </c>
      <c r="E16782" t="s">
        <v>286</v>
      </c>
      <c r="F16782" t="s">
        <v>65</v>
      </c>
      <c r="G16782" t="s">
        <v>175</v>
      </c>
      <c r="H16782" t="s">
        <v>176</v>
      </c>
      <c r="I16782" t="s">
        <v>179</v>
      </c>
      <c r="J16782" t="s">
        <v>117</v>
      </c>
      <c r="K16782" s="1">
        <v>45415</v>
      </c>
      <c r="L16782">
        <v>90</v>
      </c>
      <c r="M16782">
        <v>2</v>
      </c>
      <c r="N16782" t="s">
        <v>538</v>
      </c>
      <c r="O16782" t="s">
        <v>537</v>
      </c>
      <c r="P16782" t="s">
        <v>639</v>
      </c>
    </row>
    <row r="16783" spans="1:16" x14ac:dyDescent="0.25">
      <c r="A16783" t="s">
        <v>400</v>
      </c>
      <c r="B16783" t="s">
        <v>174</v>
      </c>
      <c r="C16783" t="s">
        <v>64</v>
      </c>
      <c r="D16783" t="s">
        <v>401</v>
      </c>
      <c r="E16783" t="s">
        <v>286</v>
      </c>
      <c r="F16783" t="s">
        <v>65</v>
      </c>
      <c r="G16783" t="s">
        <v>175</v>
      </c>
      <c r="H16783" t="s">
        <v>176</v>
      </c>
      <c r="I16783" t="s">
        <v>179</v>
      </c>
      <c r="J16783" t="s">
        <v>117</v>
      </c>
      <c r="K16783" s="1">
        <v>45418</v>
      </c>
      <c r="L16783">
        <v>120</v>
      </c>
      <c r="M16783">
        <v>3</v>
      </c>
      <c r="N16783" t="s">
        <v>538</v>
      </c>
      <c r="O16783" t="s">
        <v>537</v>
      </c>
      <c r="P16783" t="s">
        <v>639</v>
      </c>
    </row>
    <row r="16784" spans="1:16" x14ac:dyDescent="0.25">
      <c r="A16784" t="s">
        <v>400</v>
      </c>
      <c r="B16784" t="s">
        <v>174</v>
      </c>
      <c r="C16784" t="s">
        <v>64</v>
      </c>
      <c r="D16784" t="s">
        <v>401</v>
      </c>
      <c r="E16784" t="s">
        <v>286</v>
      </c>
      <c r="F16784" t="s">
        <v>65</v>
      </c>
      <c r="G16784" t="s">
        <v>175</v>
      </c>
      <c r="H16784" t="s">
        <v>176</v>
      </c>
      <c r="I16784" t="s">
        <v>179</v>
      </c>
      <c r="J16784" t="s">
        <v>117</v>
      </c>
      <c r="K16784" s="1">
        <v>45419</v>
      </c>
      <c r="L16784">
        <v>30</v>
      </c>
      <c r="M16784">
        <v>3</v>
      </c>
      <c r="N16784" t="s">
        <v>538</v>
      </c>
      <c r="O16784" t="s">
        <v>537</v>
      </c>
      <c r="P16784" t="s">
        <v>639</v>
      </c>
    </row>
    <row r="16785" spans="1:16" x14ac:dyDescent="0.25">
      <c r="A16785" t="s">
        <v>400</v>
      </c>
      <c r="B16785" t="s">
        <v>174</v>
      </c>
      <c r="C16785" t="s">
        <v>64</v>
      </c>
      <c r="D16785" t="s">
        <v>401</v>
      </c>
      <c r="E16785" t="s">
        <v>286</v>
      </c>
      <c r="F16785" t="s">
        <v>65</v>
      </c>
      <c r="G16785" t="s">
        <v>175</v>
      </c>
      <c r="H16785" t="s">
        <v>176</v>
      </c>
      <c r="I16785" t="s">
        <v>179</v>
      </c>
      <c r="J16785" t="s">
        <v>117</v>
      </c>
      <c r="K16785" s="1">
        <v>45420</v>
      </c>
      <c r="L16785">
        <v>60</v>
      </c>
      <c r="M16785">
        <v>3</v>
      </c>
      <c r="N16785" t="s">
        <v>538</v>
      </c>
      <c r="O16785" t="s">
        <v>537</v>
      </c>
      <c r="P16785" t="s">
        <v>639</v>
      </c>
    </row>
    <row r="16786" spans="1:16" x14ac:dyDescent="0.25">
      <c r="A16786" t="s">
        <v>400</v>
      </c>
      <c r="B16786" t="s">
        <v>174</v>
      </c>
      <c r="C16786" t="s">
        <v>64</v>
      </c>
      <c r="D16786" t="s">
        <v>401</v>
      </c>
      <c r="E16786" t="s">
        <v>286</v>
      </c>
      <c r="F16786" t="s">
        <v>65</v>
      </c>
      <c r="G16786" t="s">
        <v>175</v>
      </c>
      <c r="H16786" t="s">
        <v>176</v>
      </c>
      <c r="I16786" t="s">
        <v>179</v>
      </c>
      <c r="J16786" t="s">
        <v>117</v>
      </c>
      <c r="K16786" s="1">
        <v>45422</v>
      </c>
      <c r="L16786">
        <v>150</v>
      </c>
      <c r="M16786">
        <v>3</v>
      </c>
      <c r="N16786" t="s">
        <v>538</v>
      </c>
      <c r="O16786" t="s">
        <v>537</v>
      </c>
      <c r="P16786" t="s">
        <v>639</v>
      </c>
    </row>
    <row r="16787" spans="1:16" x14ac:dyDescent="0.25">
      <c r="A16787" t="s">
        <v>400</v>
      </c>
      <c r="B16787" t="s">
        <v>174</v>
      </c>
      <c r="C16787" t="s">
        <v>64</v>
      </c>
      <c r="D16787" t="s">
        <v>401</v>
      </c>
      <c r="E16787" t="s">
        <v>286</v>
      </c>
      <c r="F16787" t="s">
        <v>65</v>
      </c>
      <c r="G16787" t="s">
        <v>175</v>
      </c>
      <c r="H16787" t="s">
        <v>176</v>
      </c>
      <c r="I16787" t="s">
        <v>179</v>
      </c>
      <c r="J16787" t="s">
        <v>117</v>
      </c>
      <c r="K16787" s="1">
        <v>45425</v>
      </c>
      <c r="L16787">
        <v>90</v>
      </c>
      <c r="M16787">
        <v>4</v>
      </c>
      <c r="N16787" t="s">
        <v>538</v>
      </c>
      <c r="O16787" t="s">
        <v>537</v>
      </c>
      <c r="P16787" t="s">
        <v>639</v>
      </c>
    </row>
    <row r="16788" spans="1:16" x14ac:dyDescent="0.25">
      <c r="A16788" t="s">
        <v>400</v>
      </c>
      <c r="B16788" t="s">
        <v>174</v>
      </c>
      <c r="C16788" t="s">
        <v>64</v>
      </c>
      <c r="D16788" t="s">
        <v>401</v>
      </c>
      <c r="E16788" t="s">
        <v>286</v>
      </c>
      <c r="F16788" t="s">
        <v>65</v>
      </c>
      <c r="G16788" t="s">
        <v>175</v>
      </c>
      <c r="H16788" t="s">
        <v>176</v>
      </c>
      <c r="I16788" t="s">
        <v>179</v>
      </c>
      <c r="J16788" t="s">
        <v>117</v>
      </c>
      <c r="K16788" s="1">
        <v>45427</v>
      </c>
      <c r="L16788">
        <v>60</v>
      </c>
      <c r="M16788">
        <v>4</v>
      </c>
      <c r="N16788" t="s">
        <v>538</v>
      </c>
      <c r="O16788" t="s">
        <v>537</v>
      </c>
      <c r="P16788" t="s">
        <v>639</v>
      </c>
    </row>
    <row r="16789" spans="1:16" x14ac:dyDescent="0.25">
      <c r="A16789" t="s">
        <v>400</v>
      </c>
      <c r="B16789" t="s">
        <v>174</v>
      </c>
      <c r="C16789" t="s">
        <v>64</v>
      </c>
      <c r="D16789" t="s">
        <v>401</v>
      </c>
      <c r="E16789" t="s">
        <v>286</v>
      </c>
      <c r="F16789" t="s">
        <v>65</v>
      </c>
      <c r="G16789" t="s">
        <v>175</v>
      </c>
      <c r="H16789" t="s">
        <v>176</v>
      </c>
      <c r="I16789" t="s">
        <v>179</v>
      </c>
      <c r="J16789" t="s">
        <v>117</v>
      </c>
      <c r="K16789" s="1">
        <v>45429</v>
      </c>
      <c r="L16789">
        <v>90</v>
      </c>
      <c r="M16789">
        <v>4</v>
      </c>
      <c r="N16789" t="s">
        <v>538</v>
      </c>
      <c r="O16789" t="s">
        <v>537</v>
      </c>
      <c r="P16789" t="s">
        <v>639</v>
      </c>
    </row>
    <row r="16790" spans="1:16" x14ac:dyDescent="0.25">
      <c r="A16790" t="s">
        <v>400</v>
      </c>
      <c r="B16790" t="s">
        <v>174</v>
      </c>
      <c r="C16790" t="s">
        <v>64</v>
      </c>
      <c r="D16790" t="s">
        <v>401</v>
      </c>
      <c r="E16790" t="s">
        <v>286</v>
      </c>
      <c r="F16790" t="s">
        <v>65</v>
      </c>
      <c r="G16790" t="s">
        <v>175</v>
      </c>
      <c r="H16790" t="s">
        <v>176</v>
      </c>
      <c r="I16790" t="s">
        <v>180</v>
      </c>
      <c r="J16790" t="s">
        <v>117</v>
      </c>
      <c r="K16790" s="1">
        <v>45405</v>
      </c>
      <c r="L16790">
        <v>60</v>
      </c>
      <c r="M16790">
        <v>1</v>
      </c>
      <c r="N16790" t="s">
        <v>538</v>
      </c>
      <c r="O16790" t="s">
        <v>537</v>
      </c>
      <c r="P16790" t="s">
        <v>639</v>
      </c>
    </row>
    <row r="16791" spans="1:16" x14ac:dyDescent="0.25">
      <c r="A16791" t="s">
        <v>400</v>
      </c>
      <c r="B16791" t="s">
        <v>174</v>
      </c>
      <c r="C16791" t="s">
        <v>64</v>
      </c>
      <c r="D16791" t="s">
        <v>401</v>
      </c>
      <c r="E16791" t="s">
        <v>286</v>
      </c>
      <c r="F16791" t="s">
        <v>65</v>
      </c>
      <c r="G16791" t="s">
        <v>175</v>
      </c>
      <c r="H16791" t="s">
        <v>176</v>
      </c>
      <c r="I16791" t="s">
        <v>180</v>
      </c>
      <c r="J16791" t="s">
        <v>117</v>
      </c>
      <c r="K16791" s="1">
        <v>45406</v>
      </c>
      <c r="L16791">
        <v>90</v>
      </c>
      <c r="M16791">
        <v>1</v>
      </c>
      <c r="N16791" t="s">
        <v>538</v>
      </c>
      <c r="O16791" t="s">
        <v>537</v>
      </c>
      <c r="P16791" t="s">
        <v>639</v>
      </c>
    </row>
    <row r="16792" spans="1:16" x14ac:dyDescent="0.25">
      <c r="A16792" t="s">
        <v>400</v>
      </c>
      <c r="B16792" t="s">
        <v>174</v>
      </c>
      <c r="C16792" t="s">
        <v>64</v>
      </c>
      <c r="D16792" t="s">
        <v>401</v>
      </c>
      <c r="E16792" t="s">
        <v>286</v>
      </c>
      <c r="F16792" t="s">
        <v>65</v>
      </c>
      <c r="G16792" t="s">
        <v>175</v>
      </c>
      <c r="H16792" t="s">
        <v>176</v>
      </c>
      <c r="I16792" t="s">
        <v>180</v>
      </c>
      <c r="J16792" t="s">
        <v>117</v>
      </c>
      <c r="K16792" s="1">
        <v>45411</v>
      </c>
      <c r="L16792">
        <v>60</v>
      </c>
      <c r="M16792">
        <v>2</v>
      </c>
      <c r="N16792" t="s">
        <v>538</v>
      </c>
      <c r="O16792" t="s">
        <v>537</v>
      </c>
      <c r="P16792" t="s">
        <v>639</v>
      </c>
    </row>
    <row r="16793" spans="1:16" x14ac:dyDescent="0.25">
      <c r="A16793" t="s">
        <v>400</v>
      </c>
      <c r="B16793" t="s">
        <v>174</v>
      </c>
      <c r="C16793" t="s">
        <v>64</v>
      </c>
      <c r="D16793" t="s">
        <v>401</v>
      </c>
      <c r="E16793" t="s">
        <v>286</v>
      </c>
      <c r="F16793" t="s">
        <v>65</v>
      </c>
      <c r="G16793" t="s">
        <v>175</v>
      </c>
      <c r="H16793" t="s">
        <v>176</v>
      </c>
      <c r="I16793" t="s">
        <v>180</v>
      </c>
      <c r="J16793" t="s">
        <v>117</v>
      </c>
      <c r="K16793" s="1">
        <v>45412</v>
      </c>
      <c r="L16793">
        <v>60</v>
      </c>
      <c r="M16793">
        <v>2</v>
      </c>
      <c r="N16793" t="s">
        <v>538</v>
      </c>
      <c r="O16793" t="s">
        <v>537</v>
      </c>
      <c r="P16793" t="s">
        <v>639</v>
      </c>
    </row>
    <row r="16794" spans="1:16" x14ac:dyDescent="0.25">
      <c r="A16794" t="s">
        <v>400</v>
      </c>
      <c r="B16794" t="s">
        <v>174</v>
      </c>
      <c r="C16794" t="s">
        <v>64</v>
      </c>
      <c r="D16794" t="s">
        <v>401</v>
      </c>
      <c r="E16794" t="s">
        <v>286</v>
      </c>
      <c r="F16794" t="s">
        <v>65</v>
      </c>
      <c r="G16794" t="s">
        <v>175</v>
      </c>
      <c r="H16794" t="s">
        <v>176</v>
      </c>
      <c r="I16794" t="s">
        <v>180</v>
      </c>
      <c r="J16794" t="s">
        <v>117</v>
      </c>
      <c r="K16794" s="1">
        <v>45413</v>
      </c>
      <c r="L16794">
        <v>60</v>
      </c>
      <c r="M16794">
        <v>2</v>
      </c>
      <c r="N16794" t="s">
        <v>538</v>
      </c>
      <c r="O16794" t="s">
        <v>537</v>
      </c>
      <c r="P16794" t="s">
        <v>639</v>
      </c>
    </row>
    <row r="16795" spans="1:16" x14ac:dyDescent="0.25">
      <c r="A16795" t="s">
        <v>400</v>
      </c>
      <c r="B16795" t="s">
        <v>174</v>
      </c>
      <c r="C16795" t="s">
        <v>64</v>
      </c>
      <c r="D16795" t="s">
        <v>401</v>
      </c>
      <c r="E16795" t="s">
        <v>286</v>
      </c>
      <c r="F16795" t="s">
        <v>65</v>
      </c>
      <c r="G16795" t="s">
        <v>175</v>
      </c>
      <c r="H16795" t="s">
        <v>176</v>
      </c>
      <c r="I16795" t="s">
        <v>180</v>
      </c>
      <c r="J16795" t="s">
        <v>117</v>
      </c>
      <c r="K16795" s="1">
        <v>45414</v>
      </c>
      <c r="L16795">
        <v>120</v>
      </c>
      <c r="M16795">
        <v>2</v>
      </c>
      <c r="N16795" t="s">
        <v>538</v>
      </c>
      <c r="O16795" t="s">
        <v>537</v>
      </c>
      <c r="P16795" t="s">
        <v>639</v>
      </c>
    </row>
    <row r="16796" spans="1:16" x14ac:dyDescent="0.25">
      <c r="A16796" t="s">
        <v>400</v>
      </c>
      <c r="B16796" t="s">
        <v>174</v>
      </c>
      <c r="C16796" t="s">
        <v>64</v>
      </c>
      <c r="D16796" t="s">
        <v>401</v>
      </c>
      <c r="E16796" t="s">
        <v>286</v>
      </c>
      <c r="F16796" t="s">
        <v>65</v>
      </c>
      <c r="G16796" t="s">
        <v>175</v>
      </c>
      <c r="H16796" t="s">
        <v>176</v>
      </c>
      <c r="I16796" t="s">
        <v>180</v>
      </c>
      <c r="J16796" t="s">
        <v>117</v>
      </c>
      <c r="K16796" s="1">
        <v>45415</v>
      </c>
      <c r="L16796">
        <v>90</v>
      </c>
      <c r="M16796">
        <v>2</v>
      </c>
      <c r="N16796" t="s">
        <v>538</v>
      </c>
      <c r="O16796" t="s">
        <v>537</v>
      </c>
      <c r="P16796" t="s">
        <v>639</v>
      </c>
    </row>
    <row r="16797" spans="1:16" x14ac:dyDescent="0.25">
      <c r="A16797" t="s">
        <v>400</v>
      </c>
      <c r="B16797" t="s">
        <v>174</v>
      </c>
      <c r="C16797" t="s">
        <v>64</v>
      </c>
      <c r="D16797" t="s">
        <v>401</v>
      </c>
      <c r="E16797" t="s">
        <v>286</v>
      </c>
      <c r="F16797" t="s">
        <v>65</v>
      </c>
      <c r="G16797" t="s">
        <v>175</v>
      </c>
      <c r="H16797" t="s">
        <v>176</v>
      </c>
      <c r="I16797" t="s">
        <v>180</v>
      </c>
      <c r="J16797" t="s">
        <v>117</v>
      </c>
      <c r="K16797" s="1">
        <v>45418</v>
      </c>
      <c r="L16797">
        <v>90</v>
      </c>
      <c r="M16797">
        <v>3</v>
      </c>
      <c r="N16797" t="s">
        <v>538</v>
      </c>
      <c r="O16797" t="s">
        <v>537</v>
      </c>
      <c r="P16797" t="s">
        <v>639</v>
      </c>
    </row>
    <row r="16798" spans="1:16" x14ac:dyDescent="0.25">
      <c r="A16798" t="s">
        <v>400</v>
      </c>
      <c r="B16798" t="s">
        <v>174</v>
      </c>
      <c r="C16798" t="s">
        <v>64</v>
      </c>
      <c r="D16798" t="s">
        <v>401</v>
      </c>
      <c r="E16798" t="s">
        <v>286</v>
      </c>
      <c r="F16798" t="s">
        <v>65</v>
      </c>
      <c r="G16798" t="s">
        <v>175</v>
      </c>
      <c r="H16798" t="s">
        <v>176</v>
      </c>
      <c r="I16798" t="s">
        <v>180</v>
      </c>
      <c r="J16798" t="s">
        <v>117</v>
      </c>
      <c r="K16798" s="1">
        <v>45419</v>
      </c>
      <c r="L16798">
        <v>30</v>
      </c>
      <c r="M16798">
        <v>3</v>
      </c>
      <c r="N16798" t="s">
        <v>538</v>
      </c>
      <c r="O16798" t="s">
        <v>537</v>
      </c>
      <c r="P16798" t="s">
        <v>639</v>
      </c>
    </row>
    <row r="16799" spans="1:16" x14ac:dyDescent="0.25">
      <c r="A16799" t="s">
        <v>400</v>
      </c>
      <c r="B16799" t="s">
        <v>174</v>
      </c>
      <c r="C16799" t="s">
        <v>64</v>
      </c>
      <c r="D16799" t="s">
        <v>401</v>
      </c>
      <c r="E16799" t="s">
        <v>286</v>
      </c>
      <c r="F16799" t="s">
        <v>65</v>
      </c>
      <c r="G16799" t="s">
        <v>175</v>
      </c>
      <c r="H16799" t="s">
        <v>176</v>
      </c>
      <c r="I16799" t="s">
        <v>180</v>
      </c>
      <c r="J16799" t="s">
        <v>117</v>
      </c>
      <c r="K16799" s="1">
        <v>45420</v>
      </c>
      <c r="L16799">
        <v>60</v>
      </c>
      <c r="M16799">
        <v>3</v>
      </c>
      <c r="N16799" t="s">
        <v>538</v>
      </c>
      <c r="O16799" t="s">
        <v>537</v>
      </c>
      <c r="P16799" t="s">
        <v>639</v>
      </c>
    </row>
    <row r="16800" spans="1:16" x14ac:dyDescent="0.25">
      <c r="A16800" t="s">
        <v>400</v>
      </c>
      <c r="B16800" t="s">
        <v>174</v>
      </c>
      <c r="C16800" t="s">
        <v>64</v>
      </c>
      <c r="D16800" t="s">
        <v>401</v>
      </c>
      <c r="E16800" t="s">
        <v>286</v>
      </c>
      <c r="F16800" t="s">
        <v>65</v>
      </c>
      <c r="G16800" t="s">
        <v>175</v>
      </c>
      <c r="H16800" t="s">
        <v>176</v>
      </c>
      <c r="I16800" t="s">
        <v>180</v>
      </c>
      <c r="J16800" t="s">
        <v>117</v>
      </c>
      <c r="K16800" s="1">
        <v>45421</v>
      </c>
      <c r="L16800">
        <v>60</v>
      </c>
      <c r="M16800">
        <v>3</v>
      </c>
      <c r="N16800" t="s">
        <v>538</v>
      </c>
      <c r="O16800" t="s">
        <v>537</v>
      </c>
      <c r="P16800" t="s">
        <v>639</v>
      </c>
    </row>
    <row r="16801" spans="1:16" x14ac:dyDescent="0.25">
      <c r="A16801" t="s">
        <v>400</v>
      </c>
      <c r="B16801" t="s">
        <v>174</v>
      </c>
      <c r="C16801" t="s">
        <v>64</v>
      </c>
      <c r="D16801" t="s">
        <v>401</v>
      </c>
      <c r="E16801" t="s">
        <v>286</v>
      </c>
      <c r="F16801" t="s">
        <v>65</v>
      </c>
      <c r="G16801" t="s">
        <v>175</v>
      </c>
      <c r="H16801" t="s">
        <v>176</v>
      </c>
      <c r="I16801" t="s">
        <v>180</v>
      </c>
      <c r="J16801" t="s">
        <v>117</v>
      </c>
      <c r="K16801" s="1">
        <v>45422</v>
      </c>
      <c r="L16801">
        <v>60</v>
      </c>
      <c r="M16801">
        <v>3</v>
      </c>
      <c r="N16801" t="s">
        <v>538</v>
      </c>
      <c r="O16801" t="s">
        <v>537</v>
      </c>
      <c r="P16801" t="s">
        <v>639</v>
      </c>
    </row>
    <row r="16802" spans="1:16" x14ac:dyDescent="0.25">
      <c r="A16802" t="s">
        <v>400</v>
      </c>
      <c r="B16802" t="s">
        <v>174</v>
      </c>
      <c r="C16802" t="s">
        <v>64</v>
      </c>
      <c r="D16802" t="s">
        <v>401</v>
      </c>
      <c r="E16802" t="s">
        <v>286</v>
      </c>
      <c r="F16802" t="s">
        <v>65</v>
      </c>
      <c r="G16802" t="s">
        <v>175</v>
      </c>
      <c r="H16802" t="s">
        <v>176</v>
      </c>
      <c r="I16802" t="s">
        <v>180</v>
      </c>
      <c r="J16802" t="s">
        <v>117</v>
      </c>
      <c r="K16802" s="1">
        <v>45425</v>
      </c>
      <c r="L16802">
        <v>60</v>
      </c>
      <c r="M16802">
        <v>4</v>
      </c>
      <c r="N16802" t="s">
        <v>538</v>
      </c>
      <c r="O16802" t="s">
        <v>537</v>
      </c>
      <c r="P16802" t="s">
        <v>639</v>
      </c>
    </row>
    <row r="16803" spans="1:16" x14ac:dyDescent="0.25">
      <c r="A16803" t="s">
        <v>400</v>
      </c>
      <c r="B16803" t="s">
        <v>174</v>
      </c>
      <c r="C16803" t="s">
        <v>64</v>
      </c>
      <c r="D16803" t="s">
        <v>401</v>
      </c>
      <c r="E16803" t="s">
        <v>286</v>
      </c>
      <c r="F16803" t="s">
        <v>65</v>
      </c>
      <c r="G16803" t="s">
        <v>175</v>
      </c>
      <c r="H16803" t="s">
        <v>176</v>
      </c>
      <c r="I16803" t="s">
        <v>180</v>
      </c>
      <c r="J16803" t="s">
        <v>117</v>
      </c>
      <c r="K16803" s="1">
        <v>45426</v>
      </c>
      <c r="L16803">
        <v>60</v>
      </c>
      <c r="M16803">
        <v>4</v>
      </c>
      <c r="N16803" t="s">
        <v>538</v>
      </c>
      <c r="O16803" t="s">
        <v>537</v>
      </c>
      <c r="P16803" t="s">
        <v>639</v>
      </c>
    </row>
    <row r="16804" spans="1:16" x14ac:dyDescent="0.25">
      <c r="A16804" t="s">
        <v>400</v>
      </c>
      <c r="B16804" t="s">
        <v>174</v>
      </c>
      <c r="C16804" t="s">
        <v>64</v>
      </c>
      <c r="D16804" t="s">
        <v>401</v>
      </c>
      <c r="E16804" t="s">
        <v>286</v>
      </c>
      <c r="F16804" t="s">
        <v>65</v>
      </c>
      <c r="G16804" t="s">
        <v>175</v>
      </c>
      <c r="H16804" t="s">
        <v>176</v>
      </c>
      <c r="I16804" t="s">
        <v>180</v>
      </c>
      <c r="J16804" t="s">
        <v>117</v>
      </c>
      <c r="K16804" s="1">
        <v>45427</v>
      </c>
      <c r="L16804">
        <v>30</v>
      </c>
      <c r="M16804">
        <v>4</v>
      </c>
      <c r="N16804" t="s">
        <v>538</v>
      </c>
      <c r="O16804" t="s">
        <v>537</v>
      </c>
      <c r="P16804" t="s">
        <v>639</v>
      </c>
    </row>
    <row r="16805" spans="1:16" x14ac:dyDescent="0.25">
      <c r="A16805" t="s">
        <v>400</v>
      </c>
      <c r="B16805" t="s">
        <v>174</v>
      </c>
      <c r="C16805" t="s">
        <v>64</v>
      </c>
      <c r="D16805" t="s">
        <v>401</v>
      </c>
      <c r="E16805" t="s">
        <v>286</v>
      </c>
      <c r="F16805" t="s">
        <v>65</v>
      </c>
      <c r="G16805" t="s">
        <v>175</v>
      </c>
      <c r="H16805" t="s">
        <v>176</v>
      </c>
      <c r="I16805" t="s">
        <v>180</v>
      </c>
      <c r="J16805" t="s">
        <v>117</v>
      </c>
      <c r="K16805" s="1">
        <v>45428</v>
      </c>
      <c r="L16805">
        <v>90</v>
      </c>
      <c r="M16805">
        <v>4</v>
      </c>
      <c r="N16805" t="s">
        <v>538</v>
      </c>
      <c r="O16805" t="s">
        <v>537</v>
      </c>
      <c r="P16805" t="s">
        <v>639</v>
      </c>
    </row>
    <row r="16806" spans="1:16" x14ac:dyDescent="0.25">
      <c r="A16806" t="s">
        <v>400</v>
      </c>
      <c r="B16806" t="s">
        <v>174</v>
      </c>
      <c r="C16806" t="s">
        <v>64</v>
      </c>
      <c r="D16806" t="s">
        <v>401</v>
      </c>
      <c r="E16806" t="s">
        <v>286</v>
      </c>
      <c r="F16806" t="s">
        <v>65</v>
      </c>
      <c r="G16806" t="s">
        <v>175</v>
      </c>
      <c r="H16806" t="s">
        <v>176</v>
      </c>
      <c r="I16806" t="s">
        <v>59</v>
      </c>
      <c r="J16806" t="s">
        <v>117</v>
      </c>
      <c r="K16806" s="1">
        <v>45407</v>
      </c>
      <c r="L16806">
        <v>60</v>
      </c>
      <c r="M16806">
        <v>1</v>
      </c>
      <c r="N16806" t="s">
        <v>538</v>
      </c>
      <c r="O16806" t="s">
        <v>537</v>
      </c>
      <c r="P16806" t="s">
        <v>639</v>
      </c>
    </row>
    <row r="16807" spans="1:16" x14ac:dyDescent="0.25">
      <c r="A16807" t="s">
        <v>400</v>
      </c>
      <c r="B16807" t="s">
        <v>174</v>
      </c>
      <c r="C16807" t="s">
        <v>64</v>
      </c>
      <c r="D16807" t="s">
        <v>401</v>
      </c>
      <c r="E16807" t="s">
        <v>286</v>
      </c>
      <c r="F16807" t="s">
        <v>65</v>
      </c>
      <c r="G16807" t="s">
        <v>175</v>
      </c>
      <c r="H16807" t="s">
        <v>176</v>
      </c>
      <c r="I16807" t="s">
        <v>59</v>
      </c>
      <c r="J16807" t="s">
        <v>117</v>
      </c>
      <c r="K16807" s="1">
        <v>45411</v>
      </c>
      <c r="L16807">
        <v>60</v>
      </c>
      <c r="M16807">
        <v>2</v>
      </c>
      <c r="N16807" t="s">
        <v>538</v>
      </c>
      <c r="O16807" t="s">
        <v>537</v>
      </c>
      <c r="P16807" t="s">
        <v>639</v>
      </c>
    </row>
    <row r="16808" spans="1:16" x14ac:dyDescent="0.25">
      <c r="A16808" t="s">
        <v>400</v>
      </c>
      <c r="B16808" t="s">
        <v>174</v>
      </c>
      <c r="C16808" t="s">
        <v>64</v>
      </c>
      <c r="D16808" t="s">
        <v>401</v>
      </c>
      <c r="E16808" t="s">
        <v>286</v>
      </c>
      <c r="F16808" t="s">
        <v>65</v>
      </c>
      <c r="G16808" t="s">
        <v>175</v>
      </c>
      <c r="H16808" t="s">
        <v>176</v>
      </c>
      <c r="I16808" t="s">
        <v>59</v>
      </c>
      <c r="J16808" t="s">
        <v>117</v>
      </c>
      <c r="K16808" s="1">
        <v>45412</v>
      </c>
      <c r="L16808">
        <v>60</v>
      </c>
      <c r="M16808">
        <v>2</v>
      </c>
      <c r="N16808" t="s">
        <v>538</v>
      </c>
      <c r="O16808" t="s">
        <v>537</v>
      </c>
      <c r="P16808" t="s">
        <v>639</v>
      </c>
    </row>
    <row r="16809" spans="1:16" x14ac:dyDescent="0.25">
      <c r="A16809" t="s">
        <v>400</v>
      </c>
      <c r="B16809" t="s">
        <v>174</v>
      </c>
      <c r="C16809" t="s">
        <v>64</v>
      </c>
      <c r="D16809" t="s">
        <v>401</v>
      </c>
      <c r="E16809" t="s">
        <v>286</v>
      </c>
      <c r="F16809" t="s">
        <v>65</v>
      </c>
      <c r="G16809" t="s">
        <v>175</v>
      </c>
      <c r="H16809" t="s">
        <v>176</v>
      </c>
      <c r="I16809" t="s">
        <v>59</v>
      </c>
      <c r="J16809" t="s">
        <v>117</v>
      </c>
      <c r="K16809" s="1">
        <v>45429</v>
      </c>
      <c r="L16809">
        <v>90</v>
      </c>
      <c r="M16809">
        <v>4</v>
      </c>
      <c r="N16809" t="s">
        <v>538</v>
      </c>
      <c r="O16809" t="s">
        <v>537</v>
      </c>
      <c r="P16809" t="s">
        <v>639</v>
      </c>
    </row>
    <row r="16810" spans="1:16" x14ac:dyDescent="0.25">
      <c r="A16810" t="s">
        <v>400</v>
      </c>
      <c r="B16810" t="s">
        <v>174</v>
      </c>
      <c r="C16810" t="s">
        <v>64</v>
      </c>
      <c r="D16810" t="s">
        <v>401</v>
      </c>
      <c r="E16810" t="s">
        <v>286</v>
      </c>
      <c r="F16810" t="s">
        <v>65</v>
      </c>
      <c r="G16810" t="s">
        <v>175</v>
      </c>
      <c r="H16810" t="s">
        <v>25</v>
      </c>
      <c r="I16810" t="s">
        <v>181</v>
      </c>
      <c r="J16810" t="s">
        <v>118</v>
      </c>
      <c r="K16810" s="1">
        <v>45414</v>
      </c>
      <c r="L16810">
        <v>30</v>
      </c>
      <c r="M16810">
        <v>2</v>
      </c>
      <c r="N16810" t="s">
        <v>538</v>
      </c>
      <c r="O16810" t="s">
        <v>537</v>
      </c>
      <c r="P16810" t="s">
        <v>639</v>
      </c>
    </row>
    <row r="16811" spans="1:16" x14ac:dyDescent="0.25">
      <c r="A16811" t="s">
        <v>400</v>
      </c>
      <c r="B16811" t="s">
        <v>174</v>
      </c>
      <c r="C16811" t="s">
        <v>64</v>
      </c>
      <c r="D16811" t="s">
        <v>401</v>
      </c>
      <c r="E16811" t="s">
        <v>286</v>
      </c>
      <c r="F16811" t="s">
        <v>65</v>
      </c>
      <c r="G16811" t="s">
        <v>175</v>
      </c>
      <c r="H16811" t="s">
        <v>30</v>
      </c>
      <c r="I16811" t="s">
        <v>32</v>
      </c>
      <c r="J16811" t="s">
        <v>119</v>
      </c>
      <c r="K16811" s="1">
        <v>45418</v>
      </c>
      <c r="L16811">
        <v>30</v>
      </c>
      <c r="M16811">
        <v>3</v>
      </c>
      <c r="N16811" t="s">
        <v>538</v>
      </c>
      <c r="O16811" t="s">
        <v>537</v>
      </c>
      <c r="P16811" t="s">
        <v>639</v>
      </c>
    </row>
    <row r="16812" spans="1:16" x14ac:dyDescent="0.25">
      <c r="A16812" t="s">
        <v>400</v>
      </c>
      <c r="B16812" t="s">
        <v>174</v>
      </c>
      <c r="C16812" t="s">
        <v>64</v>
      </c>
      <c r="D16812" t="s">
        <v>401</v>
      </c>
      <c r="E16812" t="s">
        <v>286</v>
      </c>
      <c r="F16812" t="s">
        <v>65</v>
      </c>
      <c r="G16812" t="s">
        <v>175</v>
      </c>
      <c r="H16812" t="s">
        <v>30</v>
      </c>
      <c r="I16812" t="s">
        <v>32</v>
      </c>
      <c r="J16812" t="s">
        <v>119</v>
      </c>
      <c r="K16812" s="1">
        <v>45419</v>
      </c>
      <c r="L16812">
        <v>60</v>
      </c>
      <c r="M16812">
        <v>3</v>
      </c>
      <c r="N16812" t="s">
        <v>538</v>
      </c>
      <c r="O16812" t="s">
        <v>537</v>
      </c>
      <c r="P16812" t="s">
        <v>639</v>
      </c>
    </row>
    <row r="16813" spans="1:16" x14ac:dyDescent="0.25">
      <c r="A16813" t="s">
        <v>400</v>
      </c>
      <c r="B16813" t="s">
        <v>174</v>
      </c>
      <c r="C16813" t="s">
        <v>64</v>
      </c>
      <c r="D16813" t="s">
        <v>401</v>
      </c>
      <c r="E16813" t="s">
        <v>286</v>
      </c>
      <c r="F16813" t="s">
        <v>65</v>
      </c>
      <c r="G16813" t="s">
        <v>175</v>
      </c>
      <c r="H16813" t="s">
        <v>30</v>
      </c>
      <c r="I16813" t="s">
        <v>32</v>
      </c>
      <c r="J16813" t="s">
        <v>119</v>
      </c>
      <c r="K16813" s="1">
        <v>45420</v>
      </c>
      <c r="L16813">
        <v>60</v>
      </c>
      <c r="M16813">
        <v>3</v>
      </c>
      <c r="N16813" t="s">
        <v>538</v>
      </c>
      <c r="O16813" t="s">
        <v>537</v>
      </c>
      <c r="P16813" t="s">
        <v>639</v>
      </c>
    </row>
    <row r="16814" spans="1:16" x14ac:dyDescent="0.25">
      <c r="A16814" t="s">
        <v>400</v>
      </c>
      <c r="B16814" t="s">
        <v>174</v>
      </c>
      <c r="C16814" t="s">
        <v>64</v>
      </c>
      <c r="D16814" t="s">
        <v>401</v>
      </c>
      <c r="E16814" t="s">
        <v>286</v>
      </c>
      <c r="F16814" t="s">
        <v>65</v>
      </c>
      <c r="G16814" t="s">
        <v>175</v>
      </c>
      <c r="H16814" t="s">
        <v>30</v>
      </c>
      <c r="I16814" t="s">
        <v>32</v>
      </c>
      <c r="J16814" t="s">
        <v>119</v>
      </c>
      <c r="K16814" s="1">
        <v>45422</v>
      </c>
      <c r="L16814">
        <v>30</v>
      </c>
      <c r="M16814">
        <v>3</v>
      </c>
      <c r="N16814" t="s">
        <v>538</v>
      </c>
      <c r="O16814" t="s">
        <v>537</v>
      </c>
      <c r="P16814" t="s">
        <v>639</v>
      </c>
    </row>
    <row r="16815" spans="1:16" x14ac:dyDescent="0.25">
      <c r="A16815" t="s">
        <v>400</v>
      </c>
      <c r="B16815" t="s">
        <v>174</v>
      </c>
      <c r="C16815" t="s">
        <v>64</v>
      </c>
      <c r="D16815" t="s">
        <v>401</v>
      </c>
      <c r="E16815" t="s">
        <v>286</v>
      </c>
      <c r="F16815" t="s">
        <v>65</v>
      </c>
      <c r="G16815" t="s">
        <v>175</v>
      </c>
      <c r="H16815" t="s">
        <v>183</v>
      </c>
      <c r="I16815" t="s">
        <v>184</v>
      </c>
      <c r="J16815" t="s">
        <v>117</v>
      </c>
      <c r="K16815" s="1">
        <v>45404</v>
      </c>
      <c r="L16815">
        <v>30</v>
      </c>
      <c r="M16815">
        <v>1</v>
      </c>
      <c r="N16815" t="s">
        <v>538</v>
      </c>
      <c r="O16815" t="s">
        <v>537</v>
      </c>
      <c r="P16815" t="s">
        <v>639</v>
      </c>
    </row>
    <row r="16816" spans="1:16" x14ac:dyDescent="0.25">
      <c r="A16816" t="s">
        <v>400</v>
      </c>
      <c r="B16816" t="s">
        <v>174</v>
      </c>
      <c r="C16816" t="s">
        <v>64</v>
      </c>
      <c r="D16816" t="s">
        <v>401</v>
      </c>
      <c r="E16816" t="s">
        <v>286</v>
      </c>
      <c r="F16816" t="s">
        <v>65</v>
      </c>
      <c r="G16816" t="s">
        <v>175</v>
      </c>
      <c r="H16816" t="s">
        <v>183</v>
      </c>
      <c r="I16816" t="s">
        <v>184</v>
      </c>
      <c r="J16816" t="s">
        <v>117</v>
      </c>
      <c r="K16816" s="1">
        <v>45406</v>
      </c>
      <c r="L16816">
        <v>60</v>
      </c>
      <c r="M16816">
        <v>1</v>
      </c>
      <c r="N16816" t="s">
        <v>538</v>
      </c>
      <c r="O16816" t="s">
        <v>537</v>
      </c>
      <c r="P16816" t="s">
        <v>639</v>
      </c>
    </row>
    <row r="16817" spans="1:16" x14ac:dyDescent="0.25">
      <c r="A16817" t="s">
        <v>400</v>
      </c>
      <c r="B16817" t="s">
        <v>174</v>
      </c>
      <c r="C16817" t="s">
        <v>64</v>
      </c>
      <c r="D16817" t="s">
        <v>401</v>
      </c>
      <c r="E16817" t="s">
        <v>286</v>
      </c>
      <c r="F16817" t="s">
        <v>65</v>
      </c>
      <c r="G16817" t="s">
        <v>175</v>
      </c>
      <c r="H16817" t="s">
        <v>183</v>
      </c>
      <c r="I16817" t="s">
        <v>184</v>
      </c>
      <c r="J16817" t="s">
        <v>117</v>
      </c>
      <c r="K16817" s="1">
        <v>45411</v>
      </c>
      <c r="L16817">
        <v>30</v>
      </c>
      <c r="M16817">
        <v>2</v>
      </c>
      <c r="N16817" t="s">
        <v>538</v>
      </c>
      <c r="O16817" t="s">
        <v>537</v>
      </c>
      <c r="P16817" t="s">
        <v>639</v>
      </c>
    </row>
    <row r="16818" spans="1:16" x14ac:dyDescent="0.25">
      <c r="A16818" t="s">
        <v>400</v>
      </c>
      <c r="B16818" t="s">
        <v>174</v>
      </c>
      <c r="C16818" t="s">
        <v>64</v>
      </c>
      <c r="D16818" t="s">
        <v>401</v>
      </c>
      <c r="E16818" t="s">
        <v>286</v>
      </c>
      <c r="F16818" t="s">
        <v>65</v>
      </c>
      <c r="G16818" t="s">
        <v>175</v>
      </c>
      <c r="H16818" t="s">
        <v>183</v>
      </c>
      <c r="I16818" t="s">
        <v>184</v>
      </c>
      <c r="J16818" t="s">
        <v>117</v>
      </c>
      <c r="K16818" s="1">
        <v>45413</v>
      </c>
      <c r="L16818">
        <v>60</v>
      </c>
      <c r="M16818">
        <v>2</v>
      </c>
      <c r="N16818" t="s">
        <v>538</v>
      </c>
      <c r="O16818" t="s">
        <v>537</v>
      </c>
      <c r="P16818" t="s">
        <v>639</v>
      </c>
    </row>
    <row r="16819" spans="1:16" x14ac:dyDescent="0.25">
      <c r="A16819" t="s">
        <v>400</v>
      </c>
      <c r="B16819" t="s">
        <v>174</v>
      </c>
      <c r="C16819" t="s">
        <v>64</v>
      </c>
      <c r="D16819" t="s">
        <v>401</v>
      </c>
      <c r="E16819" t="s">
        <v>286</v>
      </c>
      <c r="F16819" t="s">
        <v>65</v>
      </c>
      <c r="G16819" t="s">
        <v>175</v>
      </c>
      <c r="H16819" t="s">
        <v>183</v>
      </c>
      <c r="I16819" t="s">
        <v>184</v>
      </c>
      <c r="J16819" t="s">
        <v>117</v>
      </c>
      <c r="K16819" s="1">
        <v>45414</v>
      </c>
      <c r="L16819">
        <v>90</v>
      </c>
      <c r="M16819">
        <v>2</v>
      </c>
      <c r="N16819" t="s">
        <v>538</v>
      </c>
      <c r="O16819" t="s">
        <v>537</v>
      </c>
      <c r="P16819" t="s">
        <v>639</v>
      </c>
    </row>
    <row r="16820" spans="1:16" x14ac:dyDescent="0.25">
      <c r="A16820" t="s">
        <v>400</v>
      </c>
      <c r="B16820" t="s">
        <v>174</v>
      </c>
      <c r="C16820" t="s">
        <v>64</v>
      </c>
      <c r="D16820" t="s">
        <v>401</v>
      </c>
      <c r="E16820" t="s">
        <v>286</v>
      </c>
      <c r="F16820" t="s">
        <v>65</v>
      </c>
      <c r="G16820" t="s">
        <v>175</v>
      </c>
      <c r="H16820" t="s">
        <v>183</v>
      </c>
      <c r="I16820" t="s">
        <v>184</v>
      </c>
      <c r="J16820" t="s">
        <v>117</v>
      </c>
      <c r="K16820" s="1">
        <v>45425</v>
      </c>
      <c r="L16820">
        <v>60</v>
      </c>
      <c r="M16820">
        <v>4</v>
      </c>
      <c r="N16820" t="s">
        <v>538</v>
      </c>
      <c r="O16820" t="s">
        <v>537</v>
      </c>
      <c r="P16820" t="s">
        <v>639</v>
      </c>
    </row>
    <row r="16821" spans="1:16" x14ac:dyDescent="0.25">
      <c r="A16821" t="s">
        <v>400</v>
      </c>
      <c r="B16821" t="s">
        <v>174</v>
      </c>
      <c r="C16821" t="s">
        <v>64</v>
      </c>
      <c r="D16821" t="s">
        <v>401</v>
      </c>
      <c r="E16821" t="s">
        <v>286</v>
      </c>
      <c r="F16821" t="s">
        <v>65</v>
      </c>
      <c r="G16821" t="s">
        <v>175</v>
      </c>
      <c r="H16821" t="s">
        <v>183</v>
      </c>
      <c r="I16821" t="s">
        <v>184</v>
      </c>
      <c r="J16821" t="s">
        <v>117</v>
      </c>
      <c r="K16821" s="1">
        <v>45426</v>
      </c>
      <c r="L16821">
        <v>60</v>
      </c>
      <c r="M16821">
        <v>4</v>
      </c>
      <c r="N16821" t="s">
        <v>538</v>
      </c>
      <c r="O16821" t="s">
        <v>537</v>
      </c>
      <c r="P16821" t="s">
        <v>639</v>
      </c>
    </row>
    <row r="16822" spans="1:16" x14ac:dyDescent="0.25">
      <c r="A16822" t="s">
        <v>400</v>
      </c>
      <c r="B16822" t="s">
        <v>174</v>
      </c>
      <c r="C16822" t="s">
        <v>64</v>
      </c>
      <c r="D16822" t="s">
        <v>401</v>
      </c>
      <c r="E16822" t="s">
        <v>286</v>
      </c>
      <c r="F16822" t="s">
        <v>65</v>
      </c>
      <c r="G16822" t="s">
        <v>175</v>
      </c>
      <c r="H16822" t="s">
        <v>183</v>
      </c>
      <c r="I16822" t="s">
        <v>184</v>
      </c>
      <c r="J16822" t="s">
        <v>117</v>
      </c>
      <c r="K16822" s="1">
        <v>45429</v>
      </c>
      <c r="L16822">
        <v>60</v>
      </c>
      <c r="M16822">
        <v>4</v>
      </c>
      <c r="N16822" t="s">
        <v>538</v>
      </c>
      <c r="O16822" t="s">
        <v>537</v>
      </c>
      <c r="P16822" t="s">
        <v>639</v>
      </c>
    </row>
    <row r="16823" spans="1:16" x14ac:dyDescent="0.25">
      <c r="A16823" t="s">
        <v>400</v>
      </c>
      <c r="B16823" t="s">
        <v>174</v>
      </c>
      <c r="C16823" t="s">
        <v>64</v>
      </c>
      <c r="D16823" t="s">
        <v>401</v>
      </c>
      <c r="E16823" t="s">
        <v>286</v>
      </c>
      <c r="F16823" t="s">
        <v>65</v>
      </c>
      <c r="G16823" t="s">
        <v>175</v>
      </c>
      <c r="H16823" t="s">
        <v>183</v>
      </c>
      <c r="I16823" t="s">
        <v>185</v>
      </c>
      <c r="J16823" t="s">
        <v>118</v>
      </c>
      <c r="K16823" s="1">
        <v>45404</v>
      </c>
      <c r="L16823">
        <v>60</v>
      </c>
      <c r="M16823">
        <v>1</v>
      </c>
      <c r="N16823" t="s">
        <v>538</v>
      </c>
      <c r="O16823" t="s">
        <v>537</v>
      </c>
      <c r="P16823" t="s">
        <v>639</v>
      </c>
    </row>
    <row r="16824" spans="1:16" x14ac:dyDescent="0.25">
      <c r="A16824" t="s">
        <v>400</v>
      </c>
      <c r="B16824" t="s">
        <v>174</v>
      </c>
      <c r="C16824" t="s">
        <v>64</v>
      </c>
      <c r="D16824" t="s">
        <v>401</v>
      </c>
      <c r="E16824" t="s">
        <v>286</v>
      </c>
      <c r="F16824" t="s">
        <v>65</v>
      </c>
      <c r="G16824" t="s">
        <v>175</v>
      </c>
      <c r="H16824" t="s">
        <v>183</v>
      </c>
      <c r="I16824" t="s">
        <v>185</v>
      </c>
      <c r="J16824" t="s">
        <v>118</v>
      </c>
      <c r="K16824" s="1">
        <v>45405</v>
      </c>
      <c r="L16824">
        <v>60</v>
      </c>
      <c r="M16824">
        <v>1</v>
      </c>
      <c r="N16824" t="s">
        <v>538</v>
      </c>
      <c r="O16824" t="s">
        <v>537</v>
      </c>
      <c r="P16824" t="s">
        <v>639</v>
      </c>
    </row>
    <row r="16825" spans="1:16" x14ac:dyDescent="0.25">
      <c r="A16825" t="s">
        <v>400</v>
      </c>
      <c r="B16825" t="s">
        <v>174</v>
      </c>
      <c r="C16825" t="s">
        <v>64</v>
      </c>
      <c r="D16825" t="s">
        <v>401</v>
      </c>
      <c r="E16825" t="s">
        <v>286</v>
      </c>
      <c r="F16825" t="s">
        <v>65</v>
      </c>
      <c r="G16825" t="s">
        <v>175</v>
      </c>
      <c r="H16825" t="s">
        <v>183</v>
      </c>
      <c r="I16825" t="s">
        <v>185</v>
      </c>
      <c r="J16825" t="s">
        <v>118</v>
      </c>
      <c r="K16825" s="1">
        <v>45406</v>
      </c>
      <c r="L16825">
        <v>90</v>
      </c>
      <c r="M16825">
        <v>1</v>
      </c>
      <c r="N16825" t="s">
        <v>538</v>
      </c>
      <c r="O16825" t="s">
        <v>537</v>
      </c>
      <c r="P16825" t="s">
        <v>639</v>
      </c>
    </row>
    <row r="16826" spans="1:16" x14ac:dyDescent="0.25">
      <c r="A16826" t="s">
        <v>400</v>
      </c>
      <c r="B16826" t="s">
        <v>174</v>
      </c>
      <c r="C16826" t="s">
        <v>64</v>
      </c>
      <c r="D16826" t="s">
        <v>401</v>
      </c>
      <c r="E16826" t="s">
        <v>286</v>
      </c>
      <c r="F16826" t="s">
        <v>65</v>
      </c>
      <c r="G16826" t="s">
        <v>175</v>
      </c>
      <c r="H16826" t="s">
        <v>183</v>
      </c>
      <c r="I16826" t="s">
        <v>185</v>
      </c>
      <c r="J16826" t="s">
        <v>118</v>
      </c>
      <c r="K16826" s="1">
        <v>45407</v>
      </c>
      <c r="L16826">
        <v>60</v>
      </c>
      <c r="M16826">
        <v>1</v>
      </c>
      <c r="N16826" t="s">
        <v>538</v>
      </c>
      <c r="O16826" t="s">
        <v>537</v>
      </c>
      <c r="P16826" t="s">
        <v>639</v>
      </c>
    </row>
    <row r="16827" spans="1:16" x14ac:dyDescent="0.25">
      <c r="A16827" t="s">
        <v>400</v>
      </c>
      <c r="B16827" t="s">
        <v>174</v>
      </c>
      <c r="C16827" t="s">
        <v>64</v>
      </c>
      <c r="D16827" t="s">
        <v>401</v>
      </c>
      <c r="E16827" t="s">
        <v>286</v>
      </c>
      <c r="F16827" t="s">
        <v>65</v>
      </c>
      <c r="G16827" t="s">
        <v>175</v>
      </c>
      <c r="H16827" t="s">
        <v>183</v>
      </c>
      <c r="I16827" t="s">
        <v>185</v>
      </c>
      <c r="J16827" t="s">
        <v>118</v>
      </c>
      <c r="K16827" s="1">
        <v>45411</v>
      </c>
      <c r="L16827">
        <v>30</v>
      </c>
      <c r="M16827">
        <v>2</v>
      </c>
      <c r="N16827" t="s">
        <v>538</v>
      </c>
      <c r="O16827" t="s">
        <v>537</v>
      </c>
      <c r="P16827" t="s">
        <v>639</v>
      </c>
    </row>
    <row r="16828" spans="1:16" x14ac:dyDescent="0.25">
      <c r="A16828" t="s">
        <v>400</v>
      </c>
      <c r="B16828" t="s">
        <v>174</v>
      </c>
      <c r="C16828" t="s">
        <v>64</v>
      </c>
      <c r="D16828" t="s">
        <v>401</v>
      </c>
      <c r="E16828" t="s">
        <v>286</v>
      </c>
      <c r="F16828" t="s">
        <v>65</v>
      </c>
      <c r="G16828" t="s">
        <v>175</v>
      </c>
      <c r="H16828" t="s">
        <v>183</v>
      </c>
      <c r="I16828" t="s">
        <v>185</v>
      </c>
      <c r="J16828" t="s">
        <v>118</v>
      </c>
      <c r="K16828" s="1">
        <v>45421</v>
      </c>
      <c r="L16828">
        <v>90</v>
      </c>
      <c r="M16828">
        <v>3</v>
      </c>
      <c r="N16828" t="s">
        <v>538</v>
      </c>
      <c r="O16828" t="s">
        <v>537</v>
      </c>
      <c r="P16828" t="s">
        <v>639</v>
      </c>
    </row>
    <row r="16829" spans="1:16" x14ac:dyDescent="0.25">
      <c r="A16829" t="s">
        <v>400</v>
      </c>
      <c r="B16829" t="s">
        <v>174</v>
      </c>
      <c r="C16829" t="s">
        <v>64</v>
      </c>
      <c r="D16829" t="s">
        <v>401</v>
      </c>
      <c r="E16829" t="s">
        <v>286</v>
      </c>
      <c r="F16829" t="s">
        <v>65</v>
      </c>
      <c r="G16829" t="s">
        <v>175</v>
      </c>
      <c r="H16829" t="s">
        <v>183</v>
      </c>
      <c r="I16829" t="s">
        <v>185</v>
      </c>
      <c r="J16829" t="s">
        <v>118</v>
      </c>
      <c r="K16829" s="1">
        <v>45422</v>
      </c>
      <c r="L16829">
        <v>90</v>
      </c>
      <c r="M16829">
        <v>3</v>
      </c>
      <c r="N16829" t="s">
        <v>538</v>
      </c>
      <c r="O16829" t="s">
        <v>537</v>
      </c>
      <c r="P16829" t="s">
        <v>639</v>
      </c>
    </row>
    <row r="16830" spans="1:16" x14ac:dyDescent="0.25">
      <c r="A16830" t="s">
        <v>400</v>
      </c>
      <c r="B16830" t="s">
        <v>174</v>
      </c>
      <c r="C16830" t="s">
        <v>64</v>
      </c>
      <c r="D16830" t="s">
        <v>401</v>
      </c>
      <c r="E16830" t="s">
        <v>286</v>
      </c>
      <c r="F16830" t="s">
        <v>65</v>
      </c>
      <c r="G16830" t="s">
        <v>175</v>
      </c>
      <c r="H16830" t="s">
        <v>183</v>
      </c>
      <c r="I16830" t="s">
        <v>71</v>
      </c>
      <c r="J16830" t="s">
        <v>191</v>
      </c>
      <c r="K16830" s="1">
        <v>45412</v>
      </c>
      <c r="L16830">
        <v>90</v>
      </c>
      <c r="M16830">
        <v>2</v>
      </c>
      <c r="N16830" t="s">
        <v>538</v>
      </c>
      <c r="O16830" t="s">
        <v>537</v>
      </c>
      <c r="P16830" t="s">
        <v>639</v>
      </c>
    </row>
    <row r="16831" spans="1:16" x14ac:dyDescent="0.25">
      <c r="A16831" t="s">
        <v>400</v>
      </c>
      <c r="B16831" t="s">
        <v>174</v>
      </c>
      <c r="C16831" t="s">
        <v>64</v>
      </c>
      <c r="D16831" t="s">
        <v>401</v>
      </c>
      <c r="E16831" t="s">
        <v>286</v>
      </c>
      <c r="F16831" t="s">
        <v>65</v>
      </c>
      <c r="G16831" t="s">
        <v>175</v>
      </c>
      <c r="H16831" t="s">
        <v>183</v>
      </c>
      <c r="I16831" t="s">
        <v>70</v>
      </c>
      <c r="J16831" t="s">
        <v>191</v>
      </c>
      <c r="K16831" s="1">
        <v>45412</v>
      </c>
      <c r="L16831">
        <v>30</v>
      </c>
      <c r="M16831">
        <v>2</v>
      </c>
      <c r="N16831" t="s">
        <v>538</v>
      </c>
      <c r="O16831" t="s">
        <v>537</v>
      </c>
      <c r="P16831" t="s">
        <v>639</v>
      </c>
    </row>
    <row r="16832" spans="1:16" x14ac:dyDescent="0.25">
      <c r="A16832" t="s">
        <v>400</v>
      </c>
      <c r="B16832" t="s">
        <v>174</v>
      </c>
      <c r="C16832" t="s">
        <v>64</v>
      </c>
      <c r="D16832" t="s">
        <v>401</v>
      </c>
      <c r="E16832" t="s">
        <v>286</v>
      </c>
      <c r="F16832" t="s">
        <v>65</v>
      </c>
      <c r="G16832" t="s">
        <v>175</v>
      </c>
      <c r="H16832" t="s">
        <v>183</v>
      </c>
      <c r="I16832" t="s">
        <v>70</v>
      </c>
      <c r="J16832" t="s">
        <v>191</v>
      </c>
      <c r="K16832" s="1">
        <v>45426</v>
      </c>
      <c r="L16832">
        <v>30</v>
      </c>
      <c r="M16832">
        <v>4</v>
      </c>
      <c r="N16832" t="s">
        <v>538</v>
      </c>
      <c r="O16832" t="s">
        <v>537</v>
      </c>
      <c r="P16832" t="s">
        <v>639</v>
      </c>
    </row>
    <row r="16833" spans="1:16" x14ac:dyDescent="0.25">
      <c r="A16833" t="s">
        <v>400</v>
      </c>
      <c r="B16833" t="s">
        <v>174</v>
      </c>
      <c r="C16833" t="s">
        <v>64</v>
      </c>
      <c r="D16833" t="s">
        <v>401</v>
      </c>
      <c r="E16833" t="s">
        <v>286</v>
      </c>
      <c r="F16833" t="s">
        <v>65</v>
      </c>
      <c r="G16833" t="s">
        <v>175</v>
      </c>
      <c r="H16833" t="s">
        <v>183</v>
      </c>
      <c r="I16833" t="s">
        <v>36</v>
      </c>
      <c r="J16833" t="s">
        <v>117</v>
      </c>
      <c r="K16833" s="1">
        <v>45405</v>
      </c>
      <c r="L16833">
        <v>60</v>
      </c>
      <c r="M16833">
        <v>1</v>
      </c>
      <c r="N16833" t="s">
        <v>538</v>
      </c>
      <c r="O16833" t="s">
        <v>537</v>
      </c>
      <c r="P16833" t="s">
        <v>639</v>
      </c>
    </row>
    <row r="16834" spans="1:16" x14ac:dyDescent="0.25">
      <c r="A16834" t="s">
        <v>400</v>
      </c>
      <c r="B16834" t="s">
        <v>174</v>
      </c>
      <c r="C16834" t="s">
        <v>64</v>
      </c>
      <c r="D16834" t="s">
        <v>401</v>
      </c>
      <c r="E16834" t="s">
        <v>286</v>
      </c>
      <c r="F16834" t="s">
        <v>65</v>
      </c>
      <c r="G16834" t="s">
        <v>175</v>
      </c>
      <c r="H16834" t="s">
        <v>183</v>
      </c>
      <c r="I16834" t="s">
        <v>85</v>
      </c>
      <c r="J16834" t="s">
        <v>117</v>
      </c>
      <c r="K16834" s="1">
        <v>45426</v>
      </c>
      <c r="L16834">
        <v>30</v>
      </c>
      <c r="M16834">
        <v>4</v>
      </c>
      <c r="N16834" t="s">
        <v>538</v>
      </c>
      <c r="O16834" t="s">
        <v>537</v>
      </c>
      <c r="P16834" t="s">
        <v>639</v>
      </c>
    </row>
    <row r="16835" spans="1:16" x14ac:dyDescent="0.25">
      <c r="A16835" t="s">
        <v>400</v>
      </c>
      <c r="B16835" t="s">
        <v>174</v>
      </c>
      <c r="C16835" t="s">
        <v>64</v>
      </c>
      <c r="D16835" t="s">
        <v>401</v>
      </c>
      <c r="E16835" t="s">
        <v>286</v>
      </c>
      <c r="F16835" t="s">
        <v>65</v>
      </c>
      <c r="G16835" t="s">
        <v>175</v>
      </c>
      <c r="H16835" t="s">
        <v>72</v>
      </c>
      <c r="I16835" t="s">
        <v>130</v>
      </c>
      <c r="J16835" t="s">
        <v>119</v>
      </c>
      <c r="K16835" s="1">
        <v>45407</v>
      </c>
      <c r="L16835">
        <v>30</v>
      </c>
      <c r="M16835">
        <v>1</v>
      </c>
      <c r="N16835" t="s">
        <v>538</v>
      </c>
      <c r="O16835" t="s">
        <v>537</v>
      </c>
      <c r="P16835" t="s">
        <v>639</v>
      </c>
    </row>
    <row r="16836" spans="1:16" x14ac:dyDescent="0.25">
      <c r="A16836" t="s">
        <v>400</v>
      </c>
      <c r="B16836" t="s">
        <v>174</v>
      </c>
      <c r="C16836" t="s">
        <v>64</v>
      </c>
      <c r="D16836" t="s">
        <v>401</v>
      </c>
      <c r="E16836" t="s">
        <v>286</v>
      </c>
      <c r="F16836" t="s">
        <v>65</v>
      </c>
      <c r="G16836" t="s">
        <v>175</v>
      </c>
      <c r="H16836" t="s">
        <v>72</v>
      </c>
      <c r="I16836" t="s">
        <v>186</v>
      </c>
      <c r="J16836" t="s">
        <v>119</v>
      </c>
      <c r="K16836" s="1">
        <v>45404</v>
      </c>
      <c r="L16836">
        <v>30</v>
      </c>
      <c r="M16836">
        <v>1</v>
      </c>
      <c r="N16836" t="s">
        <v>538</v>
      </c>
      <c r="O16836" t="s">
        <v>537</v>
      </c>
      <c r="P16836" t="s">
        <v>639</v>
      </c>
    </row>
    <row r="16837" spans="1:16" x14ac:dyDescent="0.25">
      <c r="A16837" t="s">
        <v>400</v>
      </c>
      <c r="B16837" t="s">
        <v>174</v>
      </c>
      <c r="C16837" t="s">
        <v>64</v>
      </c>
      <c r="D16837" t="s">
        <v>401</v>
      </c>
      <c r="E16837" t="s">
        <v>286</v>
      </c>
      <c r="F16837" t="s">
        <v>65</v>
      </c>
      <c r="G16837" t="s">
        <v>175</v>
      </c>
      <c r="H16837" t="s">
        <v>72</v>
      </c>
      <c r="I16837" t="s">
        <v>186</v>
      </c>
      <c r="J16837" t="s">
        <v>119</v>
      </c>
      <c r="K16837" s="1">
        <v>45405</v>
      </c>
      <c r="L16837">
        <v>30</v>
      </c>
      <c r="M16837">
        <v>1</v>
      </c>
      <c r="N16837" t="s">
        <v>538</v>
      </c>
      <c r="O16837" t="s">
        <v>537</v>
      </c>
      <c r="P16837" t="s">
        <v>639</v>
      </c>
    </row>
    <row r="16838" spans="1:16" x14ac:dyDescent="0.25">
      <c r="A16838" t="s">
        <v>400</v>
      </c>
      <c r="B16838" t="s">
        <v>174</v>
      </c>
      <c r="C16838" t="s">
        <v>64</v>
      </c>
      <c r="D16838" t="s">
        <v>401</v>
      </c>
      <c r="E16838" t="s">
        <v>286</v>
      </c>
      <c r="F16838" t="s">
        <v>65</v>
      </c>
      <c r="G16838" t="s">
        <v>175</v>
      </c>
      <c r="H16838" t="s">
        <v>72</v>
      </c>
      <c r="I16838" t="s">
        <v>186</v>
      </c>
      <c r="J16838" t="s">
        <v>119</v>
      </c>
      <c r="K16838" s="1">
        <v>45407</v>
      </c>
      <c r="L16838">
        <v>30</v>
      </c>
      <c r="M16838">
        <v>1</v>
      </c>
      <c r="N16838" t="s">
        <v>538</v>
      </c>
      <c r="O16838" t="s">
        <v>537</v>
      </c>
      <c r="P16838" t="s">
        <v>639</v>
      </c>
    </row>
    <row r="16839" spans="1:16" x14ac:dyDescent="0.25">
      <c r="A16839" t="s">
        <v>400</v>
      </c>
      <c r="B16839" t="s">
        <v>174</v>
      </c>
      <c r="C16839" t="s">
        <v>64</v>
      </c>
      <c r="D16839" t="s">
        <v>401</v>
      </c>
      <c r="E16839" t="s">
        <v>286</v>
      </c>
      <c r="F16839" t="s">
        <v>65</v>
      </c>
      <c r="G16839" t="s">
        <v>175</v>
      </c>
      <c r="H16839" t="s">
        <v>72</v>
      </c>
      <c r="I16839" t="s">
        <v>186</v>
      </c>
      <c r="J16839" t="s">
        <v>119</v>
      </c>
      <c r="K16839" s="1">
        <v>45411</v>
      </c>
      <c r="L16839">
        <v>60</v>
      </c>
      <c r="M16839">
        <v>2</v>
      </c>
      <c r="N16839" t="s">
        <v>538</v>
      </c>
      <c r="O16839" t="s">
        <v>537</v>
      </c>
      <c r="P16839" t="s">
        <v>639</v>
      </c>
    </row>
    <row r="16840" spans="1:16" x14ac:dyDescent="0.25">
      <c r="A16840" t="s">
        <v>400</v>
      </c>
      <c r="B16840" t="s">
        <v>174</v>
      </c>
      <c r="C16840" t="s">
        <v>64</v>
      </c>
      <c r="D16840" t="s">
        <v>401</v>
      </c>
      <c r="E16840" t="s">
        <v>286</v>
      </c>
      <c r="F16840" t="s">
        <v>65</v>
      </c>
      <c r="G16840" t="s">
        <v>175</v>
      </c>
      <c r="H16840" t="s">
        <v>72</v>
      </c>
      <c r="I16840" t="s">
        <v>186</v>
      </c>
      <c r="J16840" t="s">
        <v>119</v>
      </c>
      <c r="K16840" s="1">
        <v>45413</v>
      </c>
      <c r="L16840">
        <v>60</v>
      </c>
      <c r="M16840">
        <v>2</v>
      </c>
      <c r="N16840" t="s">
        <v>538</v>
      </c>
      <c r="O16840" t="s">
        <v>537</v>
      </c>
      <c r="P16840" t="s">
        <v>639</v>
      </c>
    </row>
    <row r="16841" spans="1:16" x14ac:dyDescent="0.25">
      <c r="A16841" t="s">
        <v>400</v>
      </c>
      <c r="B16841" t="s">
        <v>174</v>
      </c>
      <c r="C16841" t="s">
        <v>64</v>
      </c>
      <c r="D16841" t="s">
        <v>401</v>
      </c>
      <c r="E16841" t="s">
        <v>286</v>
      </c>
      <c r="F16841" t="s">
        <v>65</v>
      </c>
      <c r="G16841" t="s">
        <v>175</v>
      </c>
      <c r="H16841" t="s">
        <v>72</v>
      </c>
      <c r="I16841" t="s">
        <v>186</v>
      </c>
      <c r="J16841" t="s">
        <v>119</v>
      </c>
      <c r="K16841" s="1">
        <v>45415</v>
      </c>
      <c r="L16841">
        <v>60</v>
      </c>
      <c r="M16841">
        <v>2</v>
      </c>
      <c r="N16841" t="s">
        <v>538</v>
      </c>
      <c r="O16841" t="s">
        <v>537</v>
      </c>
      <c r="P16841" t="s">
        <v>639</v>
      </c>
    </row>
    <row r="16842" spans="1:16" x14ac:dyDescent="0.25">
      <c r="A16842" t="s">
        <v>400</v>
      </c>
      <c r="B16842" t="s">
        <v>174</v>
      </c>
      <c r="C16842" t="s">
        <v>64</v>
      </c>
      <c r="D16842" t="s">
        <v>401</v>
      </c>
      <c r="E16842" t="s">
        <v>286</v>
      </c>
      <c r="F16842" t="s">
        <v>65</v>
      </c>
      <c r="G16842" t="s">
        <v>175</v>
      </c>
      <c r="H16842" t="s">
        <v>72</v>
      </c>
      <c r="I16842" t="s">
        <v>186</v>
      </c>
      <c r="J16842" t="s">
        <v>119</v>
      </c>
      <c r="K16842" s="1">
        <v>45418</v>
      </c>
      <c r="L16842">
        <v>60</v>
      </c>
      <c r="M16842">
        <v>3</v>
      </c>
      <c r="N16842" t="s">
        <v>538</v>
      </c>
      <c r="O16842" t="s">
        <v>537</v>
      </c>
      <c r="P16842" t="s">
        <v>639</v>
      </c>
    </row>
    <row r="16843" spans="1:16" x14ac:dyDescent="0.25">
      <c r="A16843" t="s">
        <v>400</v>
      </c>
      <c r="B16843" t="s">
        <v>174</v>
      </c>
      <c r="C16843" t="s">
        <v>64</v>
      </c>
      <c r="D16843" t="s">
        <v>401</v>
      </c>
      <c r="E16843" t="s">
        <v>286</v>
      </c>
      <c r="F16843" t="s">
        <v>65</v>
      </c>
      <c r="G16843" t="s">
        <v>175</v>
      </c>
      <c r="H16843" t="s">
        <v>72</v>
      </c>
      <c r="I16843" t="s">
        <v>186</v>
      </c>
      <c r="J16843" t="s">
        <v>119</v>
      </c>
      <c r="K16843" s="1">
        <v>45419</v>
      </c>
      <c r="L16843">
        <v>30</v>
      </c>
      <c r="M16843">
        <v>3</v>
      </c>
      <c r="N16843" t="s">
        <v>538</v>
      </c>
      <c r="O16843" t="s">
        <v>537</v>
      </c>
      <c r="P16843" t="s">
        <v>639</v>
      </c>
    </row>
    <row r="16844" spans="1:16" x14ac:dyDescent="0.25">
      <c r="A16844" t="s">
        <v>400</v>
      </c>
      <c r="B16844" t="s">
        <v>174</v>
      </c>
      <c r="C16844" t="s">
        <v>64</v>
      </c>
      <c r="D16844" t="s">
        <v>401</v>
      </c>
      <c r="E16844" t="s">
        <v>286</v>
      </c>
      <c r="F16844" t="s">
        <v>65</v>
      </c>
      <c r="G16844" t="s">
        <v>175</v>
      </c>
      <c r="H16844" t="s">
        <v>72</v>
      </c>
      <c r="I16844" t="s">
        <v>186</v>
      </c>
      <c r="J16844" t="s">
        <v>119</v>
      </c>
      <c r="K16844" s="1">
        <v>45420</v>
      </c>
      <c r="L16844">
        <v>30</v>
      </c>
      <c r="M16844">
        <v>3</v>
      </c>
      <c r="N16844" t="s">
        <v>538</v>
      </c>
      <c r="O16844" t="s">
        <v>537</v>
      </c>
      <c r="P16844" t="s">
        <v>639</v>
      </c>
    </row>
    <row r="16845" spans="1:16" x14ac:dyDescent="0.25">
      <c r="A16845" t="s">
        <v>400</v>
      </c>
      <c r="B16845" t="s">
        <v>174</v>
      </c>
      <c r="C16845" t="s">
        <v>64</v>
      </c>
      <c r="D16845" t="s">
        <v>401</v>
      </c>
      <c r="E16845" t="s">
        <v>286</v>
      </c>
      <c r="F16845" t="s">
        <v>65</v>
      </c>
      <c r="G16845" t="s">
        <v>175</v>
      </c>
      <c r="H16845" t="s">
        <v>72</v>
      </c>
      <c r="I16845" t="s">
        <v>186</v>
      </c>
      <c r="J16845" t="s">
        <v>119</v>
      </c>
      <c r="K16845" s="1">
        <v>45421</v>
      </c>
      <c r="L16845">
        <v>30</v>
      </c>
      <c r="M16845">
        <v>3</v>
      </c>
      <c r="N16845" t="s">
        <v>538</v>
      </c>
      <c r="O16845" t="s">
        <v>537</v>
      </c>
      <c r="P16845" t="s">
        <v>639</v>
      </c>
    </row>
    <row r="16846" spans="1:16" x14ac:dyDescent="0.25">
      <c r="A16846" t="s">
        <v>400</v>
      </c>
      <c r="B16846" t="s">
        <v>174</v>
      </c>
      <c r="C16846" t="s">
        <v>64</v>
      </c>
      <c r="D16846" t="s">
        <v>401</v>
      </c>
      <c r="E16846" t="s">
        <v>286</v>
      </c>
      <c r="F16846" t="s">
        <v>65</v>
      </c>
      <c r="G16846" t="s">
        <v>175</v>
      </c>
      <c r="H16846" t="s">
        <v>72</v>
      </c>
      <c r="I16846" t="s">
        <v>186</v>
      </c>
      <c r="J16846" t="s">
        <v>119</v>
      </c>
      <c r="K16846" s="1">
        <v>45425</v>
      </c>
      <c r="L16846">
        <v>30</v>
      </c>
      <c r="M16846">
        <v>4</v>
      </c>
      <c r="N16846" t="s">
        <v>538</v>
      </c>
      <c r="O16846" t="s">
        <v>537</v>
      </c>
      <c r="P16846" t="s">
        <v>639</v>
      </c>
    </row>
    <row r="16847" spans="1:16" x14ac:dyDescent="0.25">
      <c r="A16847" t="s">
        <v>400</v>
      </c>
      <c r="B16847" t="s">
        <v>174</v>
      </c>
      <c r="C16847" t="s">
        <v>64</v>
      </c>
      <c r="D16847" t="s">
        <v>401</v>
      </c>
      <c r="E16847" t="s">
        <v>286</v>
      </c>
      <c r="F16847" t="s">
        <v>65</v>
      </c>
      <c r="G16847" t="s">
        <v>175</v>
      </c>
      <c r="H16847" t="s">
        <v>72</v>
      </c>
      <c r="I16847" t="s">
        <v>186</v>
      </c>
      <c r="J16847" t="s">
        <v>119</v>
      </c>
      <c r="K16847" s="1">
        <v>45427</v>
      </c>
      <c r="L16847">
        <v>30</v>
      </c>
      <c r="M16847">
        <v>4</v>
      </c>
      <c r="N16847" t="s">
        <v>538</v>
      </c>
      <c r="O16847" t="s">
        <v>537</v>
      </c>
      <c r="P16847" t="s">
        <v>639</v>
      </c>
    </row>
    <row r="16848" spans="1:16" x14ac:dyDescent="0.25">
      <c r="A16848" t="s">
        <v>400</v>
      </c>
      <c r="B16848" t="s">
        <v>174</v>
      </c>
      <c r="C16848" t="s">
        <v>64</v>
      </c>
      <c r="D16848" t="s">
        <v>401</v>
      </c>
      <c r="E16848" t="s">
        <v>286</v>
      </c>
      <c r="F16848" t="s">
        <v>65</v>
      </c>
      <c r="G16848" t="s">
        <v>175</v>
      </c>
      <c r="H16848" t="s">
        <v>72</v>
      </c>
      <c r="I16848" t="s">
        <v>186</v>
      </c>
      <c r="J16848" t="s">
        <v>119</v>
      </c>
      <c r="K16848" s="1">
        <v>45428</v>
      </c>
      <c r="L16848">
        <v>60</v>
      </c>
      <c r="M16848">
        <v>4</v>
      </c>
      <c r="N16848" t="s">
        <v>538</v>
      </c>
      <c r="O16848" t="s">
        <v>537</v>
      </c>
      <c r="P16848" t="s">
        <v>639</v>
      </c>
    </row>
    <row r="16849" spans="1:16" x14ac:dyDescent="0.25">
      <c r="A16849" t="s">
        <v>400</v>
      </c>
      <c r="B16849" t="s">
        <v>174</v>
      </c>
      <c r="C16849" t="s">
        <v>64</v>
      </c>
      <c r="D16849" t="s">
        <v>401</v>
      </c>
      <c r="E16849" t="s">
        <v>286</v>
      </c>
      <c r="F16849" t="s">
        <v>65</v>
      </c>
      <c r="G16849" t="s">
        <v>175</v>
      </c>
      <c r="H16849" t="s">
        <v>72</v>
      </c>
      <c r="I16849" t="s">
        <v>186</v>
      </c>
      <c r="J16849" t="s">
        <v>119</v>
      </c>
      <c r="K16849" s="1">
        <v>45429</v>
      </c>
      <c r="L16849">
        <v>60</v>
      </c>
      <c r="M16849">
        <v>4</v>
      </c>
      <c r="N16849" t="s">
        <v>538</v>
      </c>
      <c r="O16849" t="s">
        <v>537</v>
      </c>
      <c r="P16849" t="s">
        <v>639</v>
      </c>
    </row>
    <row r="16850" spans="1:16" x14ac:dyDescent="0.25">
      <c r="A16850" t="s">
        <v>400</v>
      </c>
      <c r="B16850" t="s">
        <v>174</v>
      </c>
      <c r="C16850" t="s">
        <v>64</v>
      </c>
      <c r="D16850" t="s">
        <v>401</v>
      </c>
      <c r="E16850" t="s">
        <v>286</v>
      </c>
      <c r="F16850" t="s">
        <v>65</v>
      </c>
      <c r="G16850" t="s">
        <v>175</v>
      </c>
      <c r="H16850" t="s">
        <v>72</v>
      </c>
      <c r="I16850" t="s">
        <v>73</v>
      </c>
      <c r="J16850" t="s">
        <v>119</v>
      </c>
      <c r="K16850" s="1">
        <v>45418</v>
      </c>
      <c r="L16850">
        <v>60</v>
      </c>
      <c r="M16850">
        <v>3</v>
      </c>
      <c r="N16850" t="s">
        <v>538</v>
      </c>
      <c r="O16850" t="s">
        <v>537</v>
      </c>
      <c r="P16850" t="s">
        <v>639</v>
      </c>
    </row>
    <row r="16851" spans="1:16" x14ac:dyDescent="0.25">
      <c r="A16851" t="s">
        <v>400</v>
      </c>
      <c r="B16851" t="s">
        <v>174</v>
      </c>
      <c r="C16851" t="s">
        <v>64</v>
      </c>
      <c r="D16851" t="s">
        <v>401</v>
      </c>
      <c r="E16851" t="s">
        <v>286</v>
      </c>
      <c r="F16851" t="s">
        <v>65</v>
      </c>
      <c r="G16851" t="s">
        <v>175</v>
      </c>
      <c r="H16851" t="s">
        <v>72</v>
      </c>
      <c r="I16851" t="s">
        <v>73</v>
      </c>
      <c r="J16851" t="s">
        <v>119</v>
      </c>
      <c r="K16851" s="1">
        <v>45419</v>
      </c>
      <c r="L16851">
        <v>10.001999999999899</v>
      </c>
      <c r="M16851">
        <v>3</v>
      </c>
      <c r="N16851" t="s">
        <v>538</v>
      </c>
      <c r="O16851" t="s">
        <v>537</v>
      </c>
      <c r="P16851" t="s">
        <v>639</v>
      </c>
    </row>
    <row r="16852" spans="1:16" x14ac:dyDescent="0.25">
      <c r="A16852" t="s">
        <v>400</v>
      </c>
      <c r="B16852" t="s">
        <v>174</v>
      </c>
      <c r="C16852" t="s">
        <v>64</v>
      </c>
      <c r="D16852" t="s">
        <v>401</v>
      </c>
      <c r="E16852" t="s">
        <v>286</v>
      </c>
      <c r="F16852" t="s">
        <v>65</v>
      </c>
      <c r="G16852" t="s">
        <v>175</v>
      </c>
      <c r="H16852" t="s">
        <v>72</v>
      </c>
      <c r="I16852" t="s">
        <v>74</v>
      </c>
      <c r="J16852" t="s">
        <v>119</v>
      </c>
      <c r="K16852" s="1">
        <v>45406</v>
      </c>
      <c r="L16852">
        <v>10.001999999999899</v>
      </c>
      <c r="M16852">
        <v>1</v>
      </c>
      <c r="N16852" t="s">
        <v>538</v>
      </c>
      <c r="O16852" t="s">
        <v>537</v>
      </c>
      <c r="P16852" t="s">
        <v>639</v>
      </c>
    </row>
    <row r="16853" spans="1:16" x14ac:dyDescent="0.25">
      <c r="A16853" t="s">
        <v>400</v>
      </c>
      <c r="B16853" t="s">
        <v>174</v>
      </c>
      <c r="C16853" t="s">
        <v>64</v>
      </c>
      <c r="D16853" t="s">
        <v>401</v>
      </c>
      <c r="E16853" t="s">
        <v>286</v>
      </c>
      <c r="F16853" t="s">
        <v>65</v>
      </c>
      <c r="G16853" t="s">
        <v>175</v>
      </c>
      <c r="H16853" t="s">
        <v>72</v>
      </c>
      <c r="I16853" t="s">
        <v>74</v>
      </c>
      <c r="J16853" t="s">
        <v>119</v>
      </c>
      <c r="K16853" s="1">
        <v>45413</v>
      </c>
      <c r="L16853">
        <v>60</v>
      </c>
      <c r="M16853">
        <v>2</v>
      </c>
      <c r="N16853" t="s">
        <v>538</v>
      </c>
      <c r="O16853" t="s">
        <v>537</v>
      </c>
      <c r="P16853" t="s">
        <v>639</v>
      </c>
    </row>
    <row r="16854" spans="1:16" x14ac:dyDescent="0.25">
      <c r="A16854" t="s">
        <v>400</v>
      </c>
      <c r="B16854" t="s">
        <v>174</v>
      </c>
      <c r="C16854" t="s">
        <v>64</v>
      </c>
      <c r="D16854" t="s">
        <v>401</v>
      </c>
      <c r="E16854" t="s">
        <v>286</v>
      </c>
      <c r="F16854" t="s">
        <v>65</v>
      </c>
      <c r="G16854" t="s">
        <v>175</v>
      </c>
      <c r="H16854" t="s">
        <v>72</v>
      </c>
      <c r="I16854" t="s">
        <v>74</v>
      </c>
      <c r="J16854" t="s">
        <v>119</v>
      </c>
      <c r="K16854" s="1">
        <v>45420</v>
      </c>
      <c r="L16854">
        <v>30</v>
      </c>
      <c r="M16854">
        <v>3</v>
      </c>
      <c r="N16854" t="s">
        <v>538</v>
      </c>
      <c r="O16854" t="s">
        <v>537</v>
      </c>
      <c r="P16854" t="s">
        <v>639</v>
      </c>
    </row>
    <row r="16855" spans="1:16" x14ac:dyDescent="0.25">
      <c r="A16855" t="s">
        <v>400</v>
      </c>
      <c r="B16855" t="s">
        <v>174</v>
      </c>
      <c r="C16855" t="s">
        <v>64</v>
      </c>
      <c r="D16855" t="s">
        <v>401</v>
      </c>
      <c r="E16855" t="s">
        <v>286</v>
      </c>
      <c r="F16855" t="s">
        <v>65</v>
      </c>
      <c r="G16855" t="s">
        <v>175</v>
      </c>
      <c r="H16855" t="s">
        <v>72</v>
      </c>
      <c r="I16855" t="s">
        <v>74</v>
      </c>
      <c r="J16855" t="s">
        <v>119</v>
      </c>
      <c r="K16855" s="1">
        <v>45427</v>
      </c>
      <c r="L16855">
        <v>30</v>
      </c>
      <c r="M16855">
        <v>4</v>
      </c>
      <c r="N16855" t="s">
        <v>538</v>
      </c>
      <c r="O16855" t="s">
        <v>537</v>
      </c>
      <c r="P16855" t="s">
        <v>639</v>
      </c>
    </row>
    <row r="16856" spans="1:16" x14ac:dyDescent="0.25">
      <c r="A16856" t="s">
        <v>400</v>
      </c>
      <c r="B16856" t="s">
        <v>174</v>
      </c>
      <c r="C16856" t="s">
        <v>64</v>
      </c>
      <c r="D16856" t="s">
        <v>401</v>
      </c>
      <c r="E16856" t="s">
        <v>286</v>
      </c>
      <c r="F16856" t="s">
        <v>65</v>
      </c>
      <c r="G16856" t="s">
        <v>175</v>
      </c>
      <c r="H16856" t="s">
        <v>37</v>
      </c>
      <c r="I16856" t="s">
        <v>38</v>
      </c>
      <c r="J16856" t="s">
        <v>117</v>
      </c>
      <c r="K16856" s="1">
        <v>45404</v>
      </c>
      <c r="L16856">
        <v>60</v>
      </c>
      <c r="M16856">
        <v>1</v>
      </c>
      <c r="N16856" t="s">
        <v>538</v>
      </c>
      <c r="O16856" t="s">
        <v>537</v>
      </c>
      <c r="P16856" t="s">
        <v>639</v>
      </c>
    </row>
    <row r="16857" spans="1:16" x14ac:dyDescent="0.25">
      <c r="A16857" t="s">
        <v>400</v>
      </c>
      <c r="B16857" t="s">
        <v>174</v>
      </c>
      <c r="C16857" t="s">
        <v>64</v>
      </c>
      <c r="D16857" t="s">
        <v>401</v>
      </c>
      <c r="E16857" t="s">
        <v>286</v>
      </c>
      <c r="F16857" t="s">
        <v>65</v>
      </c>
      <c r="G16857" t="s">
        <v>175</v>
      </c>
      <c r="H16857" t="s">
        <v>37</v>
      </c>
      <c r="I16857" t="s">
        <v>38</v>
      </c>
      <c r="J16857" t="s">
        <v>117</v>
      </c>
      <c r="K16857" s="1">
        <v>45405</v>
      </c>
      <c r="L16857">
        <v>60</v>
      </c>
      <c r="M16857">
        <v>1</v>
      </c>
      <c r="N16857" t="s">
        <v>538</v>
      </c>
      <c r="O16857" t="s">
        <v>537</v>
      </c>
      <c r="P16857" t="s">
        <v>639</v>
      </c>
    </row>
    <row r="16858" spans="1:16" x14ac:dyDescent="0.25">
      <c r="A16858" t="s">
        <v>400</v>
      </c>
      <c r="B16858" t="s">
        <v>174</v>
      </c>
      <c r="C16858" t="s">
        <v>64</v>
      </c>
      <c r="D16858" t="s">
        <v>401</v>
      </c>
      <c r="E16858" t="s">
        <v>286</v>
      </c>
      <c r="F16858" t="s">
        <v>65</v>
      </c>
      <c r="G16858" t="s">
        <v>175</v>
      </c>
      <c r="H16858" t="s">
        <v>37</v>
      </c>
      <c r="I16858" t="s">
        <v>38</v>
      </c>
      <c r="J16858" t="s">
        <v>117</v>
      </c>
      <c r="K16858" s="1">
        <v>45406</v>
      </c>
      <c r="L16858">
        <v>60</v>
      </c>
      <c r="M16858">
        <v>1</v>
      </c>
      <c r="N16858" t="s">
        <v>538</v>
      </c>
      <c r="O16858" t="s">
        <v>537</v>
      </c>
      <c r="P16858" t="s">
        <v>639</v>
      </c>
    </row>
    <row r="16859" spans="1:16" x14ac:dyDescent="0.25">
      <c r="A16859" t="s">
        <v>400</v>
      </c>
      <c r="B16859" t="s">
        <v>174</v>
      </c>
      <c r="C16859" t="s">
        <v>64</v>
      </c>
      <c r="D16859" t="s">
        <v>401</v>
      </c>
      <c r="E16859" t="s">
        <v>286</v>
      </c>
      <c r="F16859" t="s">
        <v>65</v>
      </c>
      <c r="G16859" t="s">
        <v>175</v>
      </c>
      <c r="H16859" t="s">
        <v>37</v>
      </c>
      <c r="I16859" t="s">
        <v>38</v>
      </c>
      <c r="J16859" t="s">
        <v>117</v>
      </c>
      <c r="K16859" s="1">
        <v>45407</v>
      </c>
      <c r="L16859">
        <v>60</v>
      </c>
      <c r="M16859">
        <v>1</v>
      </c>
      <c r="N16859" t="s">
        <v>538</v>
      </c>
      <c r="O16859" t="s">
        <v>537</v>
      </c>
      <c r="P16859" t="s">
        <v>639</v>
      </c>
    </row>
    <row r="16860" spans="1:16" x14ac:dyDescent="0.25">
      <c r="A16860" t="s">
        <v>400</v>
      </c>
      <c r="B16860" t="s">
        <v>174</v>
      </c>
      <c r="C16860" t="s">
        <v>64</v>
      </c>
      <c r="D16860" t="s">
        <v>401</v>
      </c>
      <c r="E16860" t="s">
        <v>286</v>
      </c>
      <c r="F16860" t="s">
        <v>65</v>
      </c>
      <c r="G16860" t="s">
        <v>175</v>
      </c>
      <c r="H16860" t="s">
        <v>37</v>
      </c>
      <c r="I16860" t="s">
        <v>38</v>
      </c>
      <c r="J16860" t="s">
        <v>117</v>
      </c>
      <c r="K16860" s="1">
        <v>45422</v>
      </c>
      <c r="L16860">
        <v>30</v>
      </c>
      <c r="M16860">
        <v>3</v>
      </c>
      <c r="N16860" t="s">
        <v>538</v>
      </c>
      <c r="O16860" t="s">
        <v>537</v>
      </c>
      <c r="P16860" t="s">
        <v>639</v>
      </c>
    </row>
    <row r="16861" spans="1:16" x14ac:dyDescent="0.25">
      <c r="A16861" t="s">
        <v>400</v>
      </c>
      <c r="B16861" t="s">
        <v>174</v>
      </c>
      <c r="C16861" t="s">
        <v>64</v>
      </c>
      <c r="D16861" t="s">
        <v>401</v>
      </c>
      <c r="E16861" t="s">
        <v>286</v>
      </c>
      <c r="F16861" t="s">
        <v>65</v>
      </c>
      <c r="G16861" t="s">
        <v>175</v>
      </c>
      <c r="H16861" t="s">
        <v>37</v>
      </c>
      <c r="I16861" t="s">
        <v>38</v>
      </c>
      <c r="J16861" t="s">
        <v>117</v>
      </c>
      <c r="K16861" s="1">
        <v>45425</v>
      </c>
      <c r="L16861">
        <v>30</v>
      </c>
      <c r="M16861">
        <v>4</v>
      </c>
      <c r="N16861" t="s">
        <v>538</v>
      </c>
      <c r="O16861" t="s">
        <v>537</v>
      </c>
      <c r="P16861" t="s">
        <v>639</v>
      </c>
    </row>
    <row r="16862" spans="1:16" x14ac:dyDescent="0.25">
      <c r="A16862" t="s">
        <v>400</v>
      </c>
      <c r="B16862" t="s">
        <v>174</v>
      </c>
      <c r="C16862" t="s">
        <v>64</v>
      </c>
      <c r="D16862" t="s">
        <v>401</v>
      </c>
      <c r="E16862" t="s">
        <v>286</v>
      </c>
      <c r="F16862" t="s">
        <v>65</v>
      </c>
      <c r="G16862" t="s">
        <v>175</v>
      </c>
      <c r="H16862" t="s">
        <v>37</v>
      </c>
      <c r="I16862" t="s">
        <v>187</v>
      </c>
      <c r="J16862" t="s">
        <v>119</v>
      </c>
      <c r="K16862" s="1">
        <v>45406</v>
      </c>
      <c r="L16862">
        <v>30</v>
      </c>
      <c r="M16862">
        <v>1</v>
      </c>
      <c r="N16862" t="s">
        <v>538</v>
      </c>
      <c r="O16862" t="s">
        <v>537</v>
      </c>
      <c r="P16862" t="s">
        <v>639</v>
      </c>
    </row>
    <row r="16863" spans="1:16" x14ac:dyDescent="0.25">
      <c r="A16863" t="s">
        <v>400</v>
      </c>
      <c r="B16863" t="s">
        <v>174</v>
      </c>
      <c r="C16863" t="s">
        <v>64</v>
      </c>
      <c r="D16863" t="s">
        <v>401</v>
      </c>
      <c r="E16863" t="s">
        <v>286</v>
      </c>
      <c r="F16863" t="s">
        <v>65</v>
      </c>
      <c r="G16863" t="s">
        <v>175</v>
      </c>
      <c r="H16863" t="s">
        <v>37</v>
      </c>
      <c r="I16863" t="s">
        <v>187</v>
      </c>
      <c r="J16863" t="s">
        <v>119</v>
      </c>
      <c r="K16863" s="1">
        <v>45413</v>
      </c>
      <c r="L16863">
        <v>60</v>
      </c>
      <c r="M16863">
        <v>2</v>
      </c>
      <c r="N16863" t="s">
        <v>538</v>
      </c>
      <c r="O16863" t="s">
        <v>537</v>
      </c>
      <c r="P16863" t="s">
        <v>639</v>
      </c>
    </row>
    <row r="16864" spans="1:16" x14ac:dyDescent="0.25">
      <c r="A16864" t="s">
        <v>400</v>
      </c>
      <c r="B16864" t="s">
        <v>174</v>
      </c>
      <c r="C16864" t="s">
        <v>64</v>
      </c>
      <c r="D16864" t="s">
        <v>401</v>
      </c>
      <c r="E16864" t="s">
        <v>286</v>
      </c>
      <c r="F16864" t="s">
        <v>65</v>
      </c>
      <c r="G16864" t="s">
        <v>175</v>
      </c>
      <c r="H16864" t="s">
        <v>37</v>
      </c>
      <c r="I16864" t="s">
        <v>187</v>
      </c>
      <c r="J16864" t="s">
        <v>119</v>
      </c>
      <c r="K16864" s="1">
        <v>45419</v>
      </c>
      <c r="L16864">
        <v>60</v>
      </c>
      <c r="M16864">
        <v>3</v>
      </c>
      <c r="N16864" t="s">
        <v>538</v>
      </c>
      <c r="O16864" t="s">
        <v>537</v>
      </c>
      <c r="P16864" t="s">
        <v>639</v>
      </c>
    </row>
    <row r="16865" spans="1:16" x14ac:dyDescent="0.25">
      <c r="A16865" t="s">
        <v>400</v>
      </c>
      <c r="B16865" t="s">
        <v>174</v>
      </c>
      <c r="C16865" t="s">
        <v>64</v>
      </c>
      <c r="D16865" t="s">
        <v>401</v>
      </c>
      <c r="E16865" t="s">
        <v>286</v>
      </c>
      <c r="F16865" t="s">
        <v>65</v>
      </c>
      <c r="G16865" t="s">
        <v>175</v>
      </c>
      <c r="H16865" t="s">
        <v>37</v>
      </c>
      <c r="I16865" t="s">
        <v>187</v>
      </c>
      <c r="J16865" t="s">
        <v>119</v>
      </c>
      <c r="K16865" s="1">
        <v>45421</v>
      </c>
      <c r="L16865">
        <v>30</v>
      </c>
      <c r="M16865">
        <v>3</v>
      </c>
      <c r="N16865" t="s">
        <v>538</v>
      </c>
      <c r="O16865" t="s">
        <v>537</v>
      </c>
      <c r="P16865" t="s">
        <v>639</v>
      </c>
    </row>
    <row r="16866" spans="1:16" x14ac:dyDescent="0.25">
      <c r="A16866" t="s">
        <v>400</v>
      </c>
      <c r="B16866" t="s">
        <v>174</v>
      </c>
      <c r="C16866" t="s">
        <v>64</v>
      </c>
      <c r="D16866" t="s">
        <v>401</v>
      </c>
      <c r="E16866" t="s">
        <v>286</v>
      </c>
      <c r="F16866" t="s">
        <v>65</v>
      </c>
      <c r="G16866" t="s">
        <v>175</v>
      </c>
      <c r="H16866" t="s">
        <v>37</v>
      </c>
      <c r="I16866" t="s">
        <v>187</v>
      </c>
      <c r="J16866" t="s">
        <v>119</v>
      </c>
      <c r="K16866" s="1">
        <v>45426</v>
      </c>
      <c r="L16866">
        <v>90</v>
      </c>
      <c r="M16866">
        <v>4</v>
      </c>
      <c r="N16866" t="s">
        <v>538</v>
      </c>
      <c r="O16866" t="s">
        <v>537</v>
      </c>
      <c r="P16866" t="s">
        <v>639</v>
      </c>
    </row>
    <row r="16867" spans="1:16" x14ac:dyDescent="0.25">
      <c r="A16867" t="s">
        <v>400</v>
      </c>
      <c r="B16867" t="s">
        <v>174</v>
      </c>
      <c r="C16867" t="s">
        <v>64</v>
      </c>
      <c r="D16867" t="s">
        <v>401</v>
      </c>
      <c r="E16867" t="s">
        <v>286</v>
      </c>
      <c r="F16867" t="s">
        <v>65</v>
      </c>
      <c r="G16867" t="s">
        <v>175</v>
      </c>
      <c r="H16867" t="s">
        <v>37</v>
      </c>
      <c r="I16867" t="s">
        <v>188</v>
      </c>
      <c r="J16867" t="s">
        <v>119</v>
      </c>
      <c r="K16867" s="1">
        <v>45404</v>
      </c>
      <c r="L16867">
        <v>90</v>
      </c>
      <c r="M16867">
        <v>1</v>
      </c>
      <c r="N16867" t="s">
        <v>538</v>
      </c>
      <c r="O16867" t="s">
        <v>537</v>
      </c>
      <c r="P16867" t="s">
        <v>639</v>
      </c>
    </row>
    <row r="16868" spans="1:16" x14ac:dyDescent="0.25">
      <c r="A16868" t="s">
        <v>400</v>
      </c>
      <c r="B16868" t="s">
        <v>174</v>
      </c>
      <c r="C16868" t="s">
        <v>64</v>
      </c>
      <c r="D16868" t="s">
        <v>401</v>
      </c>
      <c r="E16868" t="s">
        <v>286</v>
      </c>
      <c r="F16868" t="s">
        <v>65</v>
      </c>
      <c r="G16868" t="s">
        <v>175</v>
      </c>
      <c r="H16868" t="s">
        <v>37</v>
      </c>
      <c r="I16868" t="s">
        <v>188</v>
      </c>
      <c r="J16868" t="s">
        <v>119</v>
      </c>
      <c r="K16868" s="1">
        <v>45405</v>
      </c>
      <c r="L16868">
        <v>60</v>
      </c>
      <c r="M16868">
        <v>1</v>
      </c>
      <c r="N16868" t="s">
        <v>538</v>
      </c>
      <c r="O16868" t="s">
        <v>537</v>
      </c>
      <c r="P16868" t="s">
        <v>639</v>
      </c>
    </row>
    <row r="16869" spans="1:16" x14ac:dyDescent="0.25">
      <c r="A16869" t="s">
        <v>400</v>
      </c>
      <c r="B16869" t="s">
        <v>174</v>
      </c>
      <c r="C16869" t="s">
        <v>64</v>
      </c>
      <c r="D16869" t="s">
        <v>401</v>
      </c>
      <c r="E16869" t="s">
        <v>286</v>
      </c>
      <c r="F16869" t="s">
        <v>65</v>
      </c>
      <c r="G16869" t="s">
        <v>175</v>
      </c>
      <c r="H16869" t="s">
        <v>37</v>
      </c>
      <c r="I16869" t="s">
        <v>188</v>
      </c>
      <c r="J16869" t="s">
        <v>119</v>
      </c>
      <c r="K16869" s="1">
        <v>45407</v>
      </c>
      <c r="L16869">
        <v>30</v>
      </c>
      <c r="M16869">
        <v>1</v>
      </c>
      <c r="N16869" t="s">
        <v>538</v>
      </c>
      <c r="O16869" t="s">
        <v>537</v>
      </c>
      <c r="P16869" t="s">
        <v>639</v>
      </c>
    </row>
    <row r="16870" spans="1:16" x14ac:dyDescent="0.25">
      <c r="A16870" t="s">
        <v>400</v>
      </c>
      <c r="B16870" t="s">
        <v>174</v>
      </c>
      <c r="C16870" t="s">
        <v>64</v>
      </c>
      <c r="D16870" t="s">
        <v>401</v>
      </c>
      <c r="E16870" t="s">
        <v>286</v>
      </c>
      <c r="F16870" t="s">
        <v>65</v>
      </c>
      <c r="G16870" t="s">
        <v>175</v>
      </c>
      <c r="H16870" t="s">
        <v>37</v>
      </c>
      <c r="I16870" t="s">
        <v>188</v>
      </c>
      <c r="J16870" t="s">
        <v>119</v>
      </c>
      <c r="K16870" s="1">
        <v>45413</v>
      </c>
      <c r="L16870">
        <v>30</v>
      </c>
      <c r="M16870">
        <v>2</v>
      </c>
      <c r="N16870" t="s">
        <v>538</v>
      </c>
      <c r="O16870" t="s">
        <v>537</v>
      </c>
      <c r="P16870" t="s">
        <v>639</v>
      </c>
    </row>
    <row r="16871" spans="1:16" x14ac:dyDescent="0.25">
      <c r="A16871" t="s">
        <v>400</v>
      </c>
      <c r="B16871" t="s">
        <v>174</v>
      </c>
      <c r="C16871" t="s">
        <v>64</v>
      </c>
      <c r="D16871" t="s">
        <v>401</v>
      </c>
      <c r="E16871" t="s">
        <v>286</v>
      </c>
      <c r="F16871" t="s">
        <v>65</v>
      </c>
      <c r="G16871" t="s">
        <v>175</v>
      </c>
      <c r="H16871" t="s">
        <v>37</v>
      </c>
      <c r="I16871" t="s">
        <v>188</v>
      </c>
      <c r="J16871" t="s">
        <v>119</v>
      </c>
      <c r="K16871" s="1">
        <v>45414</v>
      </c>
      <c r="L16871">
        <v>90</v>
      </c>
      <c r="M16871">
        <v>2</v>
      </c>
      <c r="N16871" t="s">
        <v>538</v>
      </c>
      <c r="O16871" t="s">
        <v>537</v>
      </c>
      <c r="P16871" t="s">
        <v>639</v>
      </c>
    </row>
    <row r="16872" spans="1:16" x14ac:dyDescent="0.25">
      <c r="A16872" t="s">
        <v>400</v>
      </c>
      <c r="B16872" t="s">
        <v>174</v>
      </c>
      <c r="C16872" t="s">
        <v>64</v>
      </c>
      <c r="D16872" t="s">
        <v>401</v>
      </c>
      <c r="E16872" t="s">
        <v>286</v>
      </c>
      <c r="F16872" t="s">
        <v>65</v>
      </c>
      <c r="G16872" t="s">
        <v>175</v>
      </c>
      <c r="H16872" t="s">
        <v>37</v>
      </c>
      <c r="I16872" t="s">
        <v>188</v>
      </c>
      <c r="J16872" t="s">
        <v>119</v>
      </c>
      <c r="K16872" s="1">
        <v>45415</v>
      </c>
      <c r="L16872">
        <v>30</v>
      </c>
      <c r="M16872">
        <v>2</v>
      </c>
      <c r="N16872" t="s">
        <v>538</v>
      </c>
      <c r="O16872" t="s">
        <v>537</v>
      </c>
      <c r="P16872" t="s">
        <v>639</v>
      </c>
    </row>
    <row r="16873" spans="1:16" x14ac:dyDescent="0.25">
      <c r="A16873" t="s">
        <v>400</v>
      </c>
      <c r="B16873" t="s">
        <v>174</v>
      </c>
      <c r="C16873" t="s">
        <v>64</v>
      </c>
      <c r="D16873" t="s">
        <v>401</v>
      </c>
      <c r="E16873" t="s">
        <v>286</v>
      </c>
      <c r="F16873" t="s">
        <v>65</v>
      </c>
      <c r="G16873" t="s">
        <v>175</v>
      </c>
      <c r="H16873" t="s">
        <v>37</v>
      </c>
      <c r="I16873" t="s">
        <v>188</v>
      </c>
      <c r="J16873" t="s">
        <v>119</v>
      </c>
      <c r="K16873" s="1">
        <v>45419</v>
      </c>
      <c r="L16873">
        <v>60</v>
      </c>
      <c r="M16873">
        <v>3</v>
      </c>
      <c r="N16873" t="s">
        <v>538</v>
      </c>
      <c r="O16873" t="s">
        <v>537</v>
      </c>
      <c r="P16873" t="s">
        <v>639</v>
      </c>
    </row>
    <row r="16874" spans="1:16" x14ac:dyDescent="0.25">
      <c r="A16874" t="s">
        <v>400</v>
      </c>
      <c r="B16874" t="s">
        <v>174</v>
      </c>
      <c r="C16874" t="s">
        <v>64</v>
      </c>
      <c r="D16874" t="s">
        <v>401</v>
      </c>
      <c r="E16874" t="s">
        <v>286</v>
      </c>
      <c r="F16874" t="s">
        <v>65</v>
      </c>
      <c r="G16874" t="s">
        <v>175</v>
      </c>
      <c r="H16874" t="s">
        <v>37</v>
      </c>
      <c r="I16874" t="s">
        <v>188</v>
      </c>
      <c r="J16874" t="s">
        <v>119</v>
      </c>
      <c r="K16874" s="1">
        <v>45420</v>
      </c>
      <c r="L16874">
        <v>60</v>
      </c>
      <c r="M16874">
        <v>3</v>
      </c>
      <c r="N16874" t="s">
        <v>538</v>
      </c>
      <c r="O16874" t="s">
        <v>537</v>
      </c>
      <c r="P16874" t="s">
        <v>639</v>
      </c>
    </row>
    <row r="16875" spans="1:16" x14ac:dyDescent="0.25">
      <c r="A16875" t="s">
        <v>400</v>
      </c>
      <c r="B16875" t="s">
        <v>174</v>
      </c>
      <c r="C16875" t="s">
        <v>64</v>
      </c>
      <c r="D16875" t="s">
        <v>401</v>
      </c>
      <c r="E16875" t="s">
        <v>286</v>
      </c>
      <c r="F16875" t="s">
        <v>65</v>
      </c>
      <c r="G16875" t="s">
        <v>175</v>
      </c>
      <c r="H16875" t="s">
        <v>37</v>
      </c>
      <c r="I16875" t="s">
        <v>188</v>
      </c>
      <c r="J16875" t="s">
        <v>119</v>
      </c>
      <c r="K16875" s="1">
        <v>45421</v>
      </c>
      <c r="L16875">
        <v>60</v>
      </c>
      <c r="M16875">
        <v>3</v>
      </c>
      <c r="N16875" t="s">
        <v>538</v>
      </c>
      <c r="O16875" t="s">
        <v>537</v>
      </c>
      <c r="P16875" t="s">
        <v>639</v>
      </c>
    </row>
    <row r="16876" spans="1:16" x14ac:dyDescent="0.25">
      <c r="A16876" t="s">
        <v>400</v>
      </c>
      <c r="B16876" t="s">
        <v>174</v>
      </c>
      <c r="C16876" t="s">
        <v>64</v>
      </c>
      <c r="D16876" t="s">
        <v>401</v>
      </c>
      <c r="E16876" t="s">
        <v>286</v>
      </c>
      <c r="F16876" t="s">
        <v>65</v>
      </c>
      <c r="G16876" t="s">
        <v>175</v>
      </c>
      <c r="H16876" t="s">
        <v>37</v>
      </c>
      <c r="I16876" t="s">
        <v>188</v>
      </c>
      <c r="J16876" t="s">
        <v>119</v>
      </c>
      <c r="K16876" s="1">
        <v>45427</v>
      </c>
      <c r="L16876">
        <v>90</v>
      </c>
      <c r="M16876">
        <v>4</v>
      </c>
      <c r="N16876" t="s">
        <v>538</v>
      </c>
      <c r="O16876" t="s">
        <v>537</v>
      </c>
      <c r="P16876" t="s">
        <v>639</v>
      </c>
    </row>
    <row r="16877" spans="1:16" x14ac:dyDescent="0.25">
      <c r="A16877" t="s">
        <v>400</v>
      </c>
      <c r="B16877" t="s">
        <v>174</v>
      </c>
      <c r="C16877" t="s">
        <v>64</v>
      </c>
      <c r="D16877" t="s">
        <v>401</v>
      </c>
      <c r="E16877" t="s">
        <v>286</v>
      </c>
      <c r="F16877" t="s">
        <v>65</v>
      </c>
      <c r="G16877" t="s">
        <v>175</v>
      </c>
      <c r="H16877" t="s">
        <v>37</v>
      </c>
      <c r="I16877" t="s">
        <v>188</v>
      </c>
      <c r="J16877" t="s">
        <v>119</v>
      </c>
      <c r="K16877" s="1">
        <v>45428</v>
      </c>
      <c r="L16877">
        <v>90</v>
      </c>
      <c r="M16877">
        <v>4</v>
      </c>
      <c r="N16877" t="s">
        <v>538</v>
      </c>
      <c r="O16877" t="s">
        <v>537</v>
      </c>
      <c r="P16877" t="s">
        <v>639</v>
      </c>
    </row>
    <row r="16878" spans="1:16" x14ac:dyDescent="0.25">
      <c r="A16878" t="s">
        <v>400</v>
      </c>
      <c r="B16878" t="s">
        <v>174</v>
      </c>
      <c r="C16878" t="s">
        <v>64</v>
      </c>
      <c r="D16878" t="s">
        <v>401</v>
      </c>
      <c r="E16878" t="s">
        <v>286</v>
      </c>
      <c r="F16878" t="s">
        <v>65</v>
      </c>
      <c r="G16878" t="s">
        <v>175</v>
      </c>
      <c r="H16878" t="s">
        <v>37</v>
      </c>
      <c r="I16878" t="s">
        <v>188</v>
      </c>
      <c r="J16878" t="s">
        <v>119</v>
      </c>
      <c r="K16878" s="1">
        <v>45429</v>
      </c>
      <c r="L16878">
        <v>30</v>
      </c>
      <c r="M16878">
        <v>4</v>
      </c>
      <c r="N16878" t="s">
        <v>538</v>
      </c>
      <c r="O16878" t="s">
        <v>537</v>
      </c>
      <c r="P16878" t="s">
        <v>639</v>
      </c>
    </row>
    <row r="16879" spans="1:16" x14ac:dyDescent="0.25">
      <c r="A16879" t="s">
        <v>400</v>
      </c>
      <c r="B16879" t="s">
        <v>174</v>
      </c>
      <c r="C16879" t="s">
        <v>64</v>
      </c>
      <c r="D16879" t="s">
        <v>401</v>
      </c>
      <c r="E16879" t="s">
        <v>286</v>
      </c>
      <c r="F16879" t="s">
        <v>65</v>
      </c>
      <c r="G16879" t="s">
        <v>175</v>
      </c>
      <c r="H16879" t="s">
        <v>44</v>
      </c>
      <c r="I16879" t="s">
        <v>78</v>
      </c>
      <c r="J16879" t="s">
        <v>117</v>
      </c>
      <c r="K16879" s="1">
        <v>45415</v>
      </c>
      <c r="L16879">
        <v>60</v>
      </c>
      <c r="M16879">
        <v>2</v>
      </c>
      <c r="N16879" t="s">
        <v>538</v>
      </c>
      <c r="O16879" t="s">
        <v>537</v>
      </c>
      <c r="P16879" t="s">
        <v>639</v>
      </c>
    </row>
    <row r="16880" spans="1:16" x14ac:dyDescent="0.25">
      <c r="A16880" t="s">
        <v>400</v>
      </c>
      <c r="B16880" t="s">
        <v>174</v>
      </c>
      <c r="C16880" t="s">
        <v>64</v>
      </c>
      <c r="D16880" t="s">
        <v>401</v>
      </c>
      <c r="E16880" t="s">
        <v>286</v>
      </c>
      <c r="F16880" t="s">
        <v>65</v>
      </c>
      <c r="G16880" t="s">
        <v>175</v>
      </c>
      <c r="H16880" t="s">
        <v>44</v>
      </c>
      <c r="I16880" t="s">
        <v>189</v>
      </c>
      <c r="J16880" t="s">
        <v>118</v>
      </c>
      <c r="K16880" s="1">
        <v>45406</v>
      </c>
      <c r="L16880">
        <v>30</v>
      </c>
      <c r="M16880">
        <v>1</v>
      </c>
      <c r="N16880" t="s">
        <v>538</v>
      </c>
      <c r="O16880" t="s">
        <v>537</v>
      </c>
      <c r="P16880" t="s">
        <v>639</v>
      </c>
    </row>
    <row r="16881" spans="1:16" x14ac:dyDescent="0.25">
      <c r="A16881" t="s">
        <v>400</v>
      </c>
      <c r="B16881" t="s">
        <v>174</v>
      </c>
      <c r="C16881" t="s">
        <v>64</v>
      </c>
      <c r="D16881" t="s">
        <v>401</v>
      </c>
      <c r="E16881" t="s">
        <v>286</v>
      </c>
      <c r="F16881" t="s">
        <v>65</v>
      </c>
      <c r="G16881" t="s">
        <v>175</v>
      </c>
      <c r="H16881" t="s">
        <v>44</v>
      </c>
      <c r="I16881" t="s">
        <v>189</v>
      </c>
      <c r="J16881" t="s">
        <v>118</v>
      </c>
      <c r="K16881" s="1">
        <v>45411</v>
      </c>
      <c r="L16881">
        <v>30</v>
      </c>
      <c r="M16881">
        <v>2</v>
      </c>
      <c r="N16881" t="s">
        <v>538</v>
      </c>
      <c r="O16881" t="s">
        <v>537</v>
      </c>
      <c r="P16881" t="s">
        <v>639</v>
      </c>
    </row>
    <row r="16882" spans="1:16" x14ac:dyDescent="0.25">
      <c r="A16882" t="s">
        <v>400</v>
      </c>
      <c r="B16882" t="s">
        <v>174</v>
      </c>
      <c r="C16882" t="s">
        <v>64</v>
      </c>
      <c r="D16882" t="s">
        <v>401</v>
      </c>
      <c r="E16882" t="s">
        <v>286</v>
      </c>
      <c r="F16882" t="s">
        <v>65</v>
      </c>
      <c r="G16882" t="s">
        <v>175</v>
      </c>
      <c r="H16882" t="s">
        <v>44</v>
      </c>
      <c r="I16882" t="s">
        <v>189</v>
      </c>
      <c r="J16882" t="s">
        <v>118</v>
      </c>
      <c r="K16882" s="1">
        <v>45413</v>
      </c>
      <c r="L16882">
        <v>60</v>
      </c>
      <c r="M16882">
        <v>2</v>
      </c>
      <c r="N16882" t="s">
        <v>538</v>
      </c>
      <c r="O16882" t="s">
        <v>537</v>
      </c>
      <c r="P16882" t="s">
        <v>639</v>
      </c>
    </row>
    <row r="16883" spans="1:16" x14ac:dyDescent="0.25">
      <c r="A16883" t="s">
        <v>400</v>
      </c>
      <c r="B16883" t="s">
        <v>174</v>
      </c>
      <c r="C16883" t="s">
        <v>64</v>
      </c>
      <c r="D16883" t="s">
        <v>401</v>
      </c>
      <c r="E16883" t="s">
        <v>286</v>
      </c>
      <c r="F16883" t="s">
        <v>65</v>
      </c>
      <c r="G16883" t="s">
        <v>175</v>
      </c>
      <c r="H16883" t="s">
        <v>44</v>
      </c>
      <c r="I16883" t="s">
        <v>189</v>
      </c>
      <c r="J16883" t="s">
        <v>118</v>
      </c>
      <c r="K16883" s="1">
        <v>45415</v>
      </c>
      <c r="L16883">
        <v>30</v>
      </c>
      <c r="M16883">
        <v>2</v>
      </c>
      <c r="N16883" t="s">
        <v>538</v>
      </c>
      <c r="O16883" t="s">
        <v>537</v>
      </c>
      <c r="P16883" t="s">
        <v>639</v>
      </c>
    </row>
    <row r="16884" spans="1:16" x14ac:dyDescent="0.25">
      <c r="A16884" t="s">
        <v>400</v>
      </c>
      <c r="B16884" t="s">
        <v>174</v>
      </c>
      <c r="C16884" t="s">
        <v>64</v>
      </c>
      <c r="D16884" t="s">
        <v>401</v>
      </c>
      <c r="E16884" t="s">
        <v>286</v>
      </c>
      <c r="F16884" t="s">
        <v>65</v>
      </c>
      <c r="G16884" t="s">
        <v>175</v>
      </c>
      <c r="H16884" t="s">
        <v>44</v>
      </c>
      <c r="I16884" t="s">
        <v>189</v>
      </c>
      <c r="J16884" t="s">
        <v>118</v>
      </c>
      <c r="K16884" s="1">
        <v>45418</v>
      </c>
      <c r="L16884">
        <v>60</v>
      </c>
      <c r="M16884">
        <v>3</v>
      </c>
      <c r="N16884" t="s">
        <v>538</v>
      </c>
      <c r="O16884" t="s">
        <v>537</v>
      </c>
      <c r="P16884" t="s">
        <v>639</v>
      </c>
    </row>
    <row r="16885" spans="1:16" x14ac:dyDescent="0.25">
      <c r="A16885" t="s">
        <v>400</v>
      </c>
      <c r="B16885" t="s">
        <v>174</v>
      </c>
      <c r="C16885" t="s">
        <v>64</v>
      </c>
      <c r="D16885" t="s">
        <v>401</v>
      </c>
      <c r="E16885" t="s">
        <v>286</v>
      </c>
      <c r="F16885" t="s">
        <v>65</v>
      </c>
      <c r="G16885" t="s">
        <v>175</v>
      </c>
      <c r="H16885" t="s">
        <v>44</v>
      </c>
      <c r="I16885" t="s">
        <v>189</v>
      </c>
      <c r="J16885" t="s">
        <v>118</v>
      </c>
      <c r="K16885" s="1">
        <v>45419</v>
      </c>
      <c r="L16885">
        <v>10.001999999999899</v>
      </c>
      <c r="M16885">
        <v>3</v>
      </c>
      <c r="N16885" t="s">
        <v>538</v>
      </c>
      <c r="O16885" t="s">
        <v>537</v>
      </c>
      <c r="P16885" t="s">
        <v>639</v>
      </c>
    </row>
    <row r="16886" spans="1:16" x14ac:dyDescent="0.25">
      <c r="A16886" t="s">
        <v>400</v>
      </c>
      <c r="B16886" t="s">
        <v>174</v>
      </c>
      <c r="C16886" t="s">
        <v>64</v>
      </c>
      <c r="D16886" t="s">
        <v>401</v>
      </c>
      <c r="E16886" t="s">
        <v>286</v>
      </c>
      <c r="F16886" t="s">
        <v>65</v>
      </c>
      <c r="G16886" t="s">
        <v>175</v>
      </c>
      <c r="H16886" t="s">
        <v>44</v>
      </c>
      <c r="I16886" t="s">
        <v>189</v>
      </c>
      <c r="J16886" t="s">
        <v>118</v>
      </c>
      <c r="K16886" s="1">
        <v>45420</v>
      </c>
      <c r="L16886">
        <v>60</v>
      </c>
      <c r="M16886">
        <v>3</v>
      </c>
      <c r="N16886" t="s">
        <v>538</v>
      </c>
      <c r="O16886" t="s">
        <v>537</v>
      </c>
      <c r="P16886" t="s">
        <v>639</v>
      </c>
    </row>
    <row r="16887" spans="1:16" x14ac:dyDescent="0.25">
      <c r="A16887" t="s">
        <v>400</v>
      </c>
      <c r="B16887" t="s">
        <v>174</v>
      </c>
      <c r="C16887" t="s">
        <v>64</v>
      </c>
      <c r="D16887" t="s">
        <v>401</v>
      </c>
      <c r="E16887" t="s">
        <v>286</v>
      </c>
      <c r="F16887" t="s">
        <v>65</v>
      </c>
      <c r="G16887" t="s">
        <v>175</v>
      </c>
      <c r="H16887" t="s">
        <v>44</v>
      </c>
      <c r="I16887" t="s">
        <v>75</v>
      </c>
      <c r="J16887" t="s">
        <v>118</v>
      </c>
      <c r="K16887" s="1">
        <v>45414</v>
      </c>
      <c r="L16887">
        <v>30</v>
      </c>
      <c r="M16887">
        <v>2</v>
      </c>
      <c r="N16887" t="s">
        <v>538</v>
      </c>
      <c r="O16887" t="s">
        <v>537</v>
      </c>
      <c r="P16887" t="s">
        <v>639</v>
      </c>
    </row>
    <row r="16888" spans="1:16" x14ac:dyDescent="0.25">
      <c r="A16888" t="s">
        <v>400</v>
      </c>
      <c r="B16888" t="s">
        <v>174</v>
      </c>
      <c r="C16888" t="s">
        <v>64</v>
      </c>
      <c r="D16888" t="s">
        <v>401</v>
      </c>
      <c r="E16888" t="s">
        <v>286</v>
      </c>
      <c r="F16888" t="s">
        <v>65</v>
      </c>
      <c r="G16888" t="s">
        <v>175</v>
      </c>
      <c r="H16888" t="s">
        <v>44</v>
      </c>
      <c r="I16888" t="s">
        <v>75</v>
      </c>
      <c r="J16888" t="s">
        <v>118</v>
      </c>
      <c r="K16888" s="1">
        <v>45420</v>
      </c>
      <c r="L16888">
        <v>30</v>
      </c>
      <c r="M16888">
        <v>3</v>
      </c>
      <c r="N16888" t="s">
        <v>538</v>
      </c>
      <c r="O16888" t="s">
        <v>537</v>
      </c>
      <c r="P16888" t="s">
        <v>639</v>
      </c>
    </row>
    <row r="16889" spans="1:16" x14ac:dyDescent="0.25">
      <c r="A16889" t="s">
        <v>400</v>
      </c>
      <c r="B16889" t="s">
        <v>174</v>
      </c>
      <c r="C16889" t="s">
        <v>64</v>
      </c>
      <c r="D16889" t="s">
        <v>401</v>
      </c>
      <c r="E16889" t="s">
        <v>286</v>
      </c>
      <c r="F16889" t="s">
        <v>65</v>
      </c>
      <c r="G16889" t="s">
        <v>175</v>
      </c>
      <c r="H16889" t="s">
        <v>44</v>
      </c>
      <c r="I16889" t="s">
        <v>75</v>
      </c>
      <c r="J16889" t="s">
        <v>118</v>
      </c>
      <c r="K16889" s="1">
        <v>45422</v>
      </c>
      <c r="L16889">
        <v>30</v>
      </c>
      <c r="M16889">
        <v>3</v>
      </c>
      <c r="N16889" t="s">
        <v>538</v>
      </c>
      <c r="O16889" t="s">
        <v>537</v>
      </c>
      <c r="P16889" t="s">
        <v>639</v>
      </c>
    </row>
    <row r="16890" spans="1:16" x14ac:dyDescent="0.25">
      <c r="A16890" t="s">
        <v>400</v>
      </c>
      <c r="B16890" t="s">
        <v>174</v>
      </c>
      <c r="C16890" t="s">
        <v>64</v>
      </c>
      <c r="D16890" t="s">
        <v>401</v>
      </c>
      <c r="E16890" t="s">
        <v>286</v>
      </c>
      <c r="F16890" t="s">
        <v>65</v>
      </c>
      <c r="G16890" t="s">
        <v>175</v>
      </c>
      <c r="H16890" t="s">
        <v>44</v>
      </c>
      <c r="I16890" t="s">
        <v>256</v>
      </c>
      <c r="J16890" t="s">
        <v>118</v>
      </c>
      <c r="K16890" s="1">
        <v>45419</v>
      </c>
      <c r="L16890">
        <v>10.001999999999899</v>
      </c>
      <c r="M16890">
        <v>3</v>
      </c>
      <c r="N16890" t="s">
        <v>538</v>
      </c>
      <c r="O16890" t="s">
        <v>537</v>
      </c>
      <c r="P16890" t="s">
        <v>639</v>
      </c>
    </row>
    <row r="16891" spans="1:16" x14ac:dyDescent="0.25">
      <c r="A16891" t="s">
        <v>400</v>
      </c>
      <c r="B16891" t="s">
        <v>174</v>
      </c>
      <c r="C16891" t="s">
        <v>64</v>
      </c>
      <c r="D16891" t="s">
        <v>401</v>
      </c>
      <c r="E16891" t="s">
        <v>286</v>
      </c>
      <c r="F16891" t="s">
        <v>65</v>
      </c>
      <c r="G16891" t="s">
        <v>175</v>
      </c>
      <c r="H16891" t="s">
        <v>44</v>
      </c>
      <c r="I16891" t="s">
        <v>256</v>
      </c>
      <c r="J16891" t="s">
        <v>118</v>
      </c>
      <c r="K16891" s="1">
        <v>45421</v>
      </c>
      <c r="L16891">
        <v>30</v>
      </c>
      <c r="M16891">
        <v>3</v>
      </c>
      <c r="N16891" t="s">
        <v>538</v>
      </c>
      <c r="O16891" t="s">
        <v>537</v>
      </c>
      <c r="P16891" t="s">
        <v>639</v>
      </c>
    </row>
    <row r="16892" spans="1:16" x14ac:dyDescent="0.25">
      <c r="A16892" t="s">
        <v>400</v>
      </c>
      <c r="B16892" t="s">
        <v>174</v>
      </c>
      <c r="C16892" t="s">
        <v>64</v>
      </c>
      <c r="D16892" t="s">
        <v>401</v>
      </c>
      <c r="E16892" t="s">
        <v>286</v>
      </c>
      <c r="F16892" t="s">
        <v>65</v>
      </c>
      <c r="G16892" t="s">
        <v>175</v>
      </c>
      <c r="H16892" t="s">
        <v>44</v>
      </c>
      <c r="I16892" t="s">
        <v>256</v>
      </c>
      <c r="J16892" t="s">
        <v>118</v>
      </c>
      <c r="K16892" s="1">
        <v>45425</v>
      </c>
      <c r="L16892">
        <v>30</v>
      </c>
      <c r="M16892">
        <v>4</v>
      </c>
      <c r="N16892" t="s">
        <v>538</v>
      </c>
      <c r="O16892" t="s">
        <v>537</v>
      </c>
      <c r="P16892" t="s">
        <v>639</v>
      </c>
    </row>
    <row r="16893" spans="1:16" x14ac:dyDescent="0.25">
      <c r="A16893" t="s">
        <v>400</v>
      </c>
      <c r="B16893" t="s">
        <v>174</v>
      </c>
      <c r="C16893" t="s">
        <v>64</v>
      </c>
      <c r="D16893" t="s">
        <v>401</v>
      </c>
      <c r="E16893" t="s">
        <v>286</v>
      </c>
      <c r="F16893" t="s">
        <v>65</v>
      </c>
      <c r="G16893" t="s">
        <v>175</v>
      </c>
      <c r="H16893" t="s">
        <v>44</v>
      </c>
      <c r="I16893" t="s">
        <v>256</v>
      </c>
      <c r="J16893" t="s">
        <v>118</v>
      </c>
      <c r="K16893" s="1">
        <v>45427</v>
      </c>
      <c r="L16893">
        <v>60</v>
      </c>
      <c r="M16893">
        <v>4</v>
      </c>
      <c r="N16893" t="s">
        <v>538</v>
      </c>
      <c r="O16893" t="s">
        <v>537</v>
      </c>
      <c r="P16893" t="s">
        <v>639</v>
      </c>
    </row>
    <row r="16894" spans="1:16" x14ac:dyDescent="0.25">
      <c r="A16894" t="s">
        <v>400</v>
      </c>
      <c r="B16894" t="s">
        <v>174</v>
      </c>
      <c r="C16894" t="s">
        <v>64</v>
      </c>
      <c r="D16894" t="s">
        <v>401</v>
      </c>
      <c r="E16894" t="s">
        <v>286</v>
      </c>
      <c r="F16894" t="s">
        <v>65</v>
      </c>
      <c r="G16894" t="s">
        <v>175</v>
      </c>
      <c r="H16894" t="s">
        <v>61</v>
      </c>
      <c r="I16894" t="s">
        <v>61</v>
      </c>
      <c r="J16894" t="s">
        <v>119</v>
      </c>
      <c r="K16894" s="1">
        <v>45408</v>
      </c>
      <c r="L16894">
        <v>480</v>
      </c>
      <c r="M16894">
        <v>1</v>
      </c>
      <c r="N16894" t="s">
        <v>538</v>
      </c>
      <c r="O16894" t="s">
        <v>537</v>
      </c>
      <c r="P16894" t="s">
        <v>639</v>
      </c>
    </row>
    <row r="16895" spans="1:16" x14ac:dyDescent="0.25">
      <c r="A16895" t="s">
        <v>400</v>
      </c>
      <c r="B16895" t="s">
        <v>174</v>
      </c>
      <c r="C16895" t="s">
        <v>64</v>
      </c>
      <c r="D16895" t="s">
        <v>401</v>
      </c>
      <c r="E16895" t="s">
        <v>286</v>
      </c>
      <c r="F16895" t="s">
        <v>65</v>
      </c>
      <c r="G16895" t="s">
        <v>175</v>
      </c>
      <c r="H16895" t="s">
        <v>46</v>
      </c>
      <c r="I16895" t="s">
        <v>202</v>
      </c>
      <c r="J16895" t="s">
        <v>118</v>
      </c>
      <c r="K16895" s="1">
        <v>45419</v>
      </c>
      <c r="L16895">
        <v>30</v>
      </c>
      <c r="M16895">
        <v>3</v>
      </c>
      <c r="N16895" t="s">
        <v>538</v>
      </c>
      <c r="O16895" t="s">
        <v>537</v>
      </c>
      <c r="P16895" t="s">
        <v>639</v>
      </c>
    </row>
    <row r="16896" spans="1:16" x14ac:dyDescent="0.25">
      <c r="A16896" t="s">
        <v>400</v>
      </c>
      <c r="B16896" t="s">
        <v>174</v>
      </c>
      <c r="C16896" t="s">
        <v>64</v>
      </c>
      <c r="D16896" t="s">
        <v>401</v>
      </c>
      <c r="E16896" t="s">
        <v>286</v>
      </c>
      <c r="F16896" t="s">
        <v>65</v>
      </c>
      <c r="G16896" t="s">
        <v>175</v>
      </c>
      <c r="H16896" t="s">
        <v>46</v>
      </c>
      <c r="I16896" t="s">
        <v>49</v>
      </c>
      <c r="J16896" t="s">
        <v>191</v>
      </c>
      <c r="K16896" s="1">
        <v>45411</v>
      </c>
      <c r="L16896">
        <v>60</v>
      </c>
      <c r="M16896">
        <v>2</v>
      </c>
      <c r="N16896" t="s">
        <v>538</v>
      </c>
      <c r="O16896" t="s">
        <v>537</v>
      </c>
      <c r="P16896" t="s">
        <v>639</v>
      </c>
    </row>
    <row r="16897" spans="1:16" x14ac:dyDescent="0.25">
      <c r="A16897" t="s">
        <v>400</v>
      </c>
      <c r="B16897" t="s">
        <v>174</v>
      </c>
      <c r="C16897" t="s">
        <v>64</v>
      </c>
      <c r="D16897" t="s">
        <v>401</v>
      </c>
      <c r="E16897" t="s">
        <v>286</v>
      </c>
      <c r="F16897" t="s">
        <v>65</v>
      </c>
      <c r="G16897" t="s">
        <v>175</v>
      </c>
      <c r="H16897" t="s">
        <v>46</v>
      </c>
      <c r="I16897" t="s">
        <v>49</v>
      </c>
      <c r="J16897" t="s">
        <v>191</v>
      </c>
      <c r="K16897" s="1">
        <v>45415</v>
      </c>
      <c r="L16897">
        <v>30</v>
      </c>
      <c r="M16897">
        <v>2</v>
      </c>
      <c r="N16897" t="s">
        <v>538</v>
      </c>
      <c r="O16897" t="s">
        <v>537</v>
      </c>
      <c r="P16897" t="s">
        <v>639</v>
      </c>
    </row>
    <row r="16898" spans="1:16" x14ac:dyDescent="0.25">
      <c r="A16898" t="s">
        <v>400</v>
      </c>
      <c r="B16898" t="s">
        <v>174</v>
      </c>
      <c r="C16898" t="s">
        <v>64</v>
      </c>
      <c r="D16898" t="s">
        <v>401</v>
      </c>
      <c r="E16898" t="s">
        <v>286</v>
      </c>
      <c r="F16898" t="s">
        <v>65</v>
      </c>
      <c r="G16898" t="s">
        <v>175</v>
      </c>
      <c r="H16898" t="s">
        <v>46</v>
      </c>
      <c r="I16898" t="s">
        <v>49</v>
      </c>
      <c r="J16898" t="s">
        <v>191</v>
      </c>
      <c r="K16898" s="1">
        <v>45418</v>
      </c>
      <c r="L16898">
        <v>30</v>
      </c>
      <c r="M16898">
        <v>3</v>
      </c>
      <c r="N16898" t="s">
        <v>538</v>
      </c>
      <c r="O16898" t="s">
        <v>537</v>
      </c>
      <c r="P16898" t="s">
        <v>639</v>
      </c>
    </row>
    <row r="16899" spans="1:16" x14ac:dyDescent="0.25">
      <c r="A16899" t="s">
        <v>400</v>
      </c>
      <c r="B16899" t="s">
        <v>174</v>
      </c>
      <c r="C16899" t="s">
        <v>64</v>
      </c>
      <c r="D16899" t="s">
        <v>401</v>
      </c>
      <c r="E16899" t="s">
        <v>286</v>
      </c>
      <c r="F16899" t="s">
        <v>65</v>
      </c>
      <c r="G16899" t="s">
        <v>175</v>
      </c>
      <c r="H16899" t="s">
        <v>46</v>
      </c>
      <c r="I16899" t="s">
        <v>49</v>
      </c>
      <c r="J16899" t="s">
        <v>191</v>
      </c>
      <c r="K16899" s="1">
        <v>45419</v>
      </c>
      <c r="L16899">
        <v>90</v>
      </c>
      <c r="M16899">
        <v>3</v>
      </c>
      <c r="N16899" t="s">
        <v>538</v>
      </c>
      <c r="O16899" t="s">
        <v>537</v>
      </c>
      <c r="P16899" t="s">
        <v>639</v>
      </c>
    </row>
    <row r="16900" spans="1:16" x14ac:dyDescent="0.25">
      <c r="A16900" t="s">
        <v>400</v>
      </c>
      <c r="B16900" t="s">
        <v>174</v>
      </c>
      <c r="C16900" t="s">
        <v>64</v>
      </c>
      <c r="D16900" t="s">
        <v>401</v>
      </c>
      <c r="E16900" t="s">
        <v>286</v>
      </c>
      <c r="F16900" t="s">
        <v>65</v>
      </c>
      <c r="G16900" t="s">
        <v>175</v>
      </c>
      <c r="H16900" t="s">
        <v>46</v>
      </c>
      <c r="I16900" t="s">
        <v>49</v>
      </c>
      <c r="J16900" t="s">
        <v>191</v>
      </c>
      <c r="K16900" s="1">
        <v>45421</v>
      </c>
      <c r="L16900">
        <v>30</v>
      </c>
      <c r="M16900">
        <v>3</v>
      </c>
      <c r="N16900" t="s">
        <v>538</v>
      </c>
      <c r="O16900" t="s">
        <v>537</v>
      </c>
      <c r="P16900" t="s">
        <v>639</v>
      </c>
    </row>
    <row r="16901" spans="1:16" x14ac:dyDescent="0.25">
      <c r="A16901" t="s">
        <v>400</v>
      </c>
      <c r="B16901" t="s">
        <v>174</v>
      </c>
      <c r="C16901" t="s">
        <v>64</v>
      </c>
      <c r="D16901" t="s">
        <v>401</v>
      </c>
      <c r="E16901" t="s">
        <v>286</v>
      </c>
      <c r="F16901" t="s">
        <v>65</v>
      </c>
      <c r="G16901" t="s">
        <v>175</v>
      </c>
      <c r="H16901" t="s">
        <v>46</v>
      </c>
      <c r="I16901" t="s">
        <v>190</v>
      </c>
      <c r="J16901" t="s">
        <v>191</v>
      </c>
      <c r="K16901" s="1">
        <v>45406</v>
      </c>
      <c r="L16901">
        <v>30</v>
      </c>
      <c r="M16901">
        <v>1</v>
      </c>
      <c r="N16901" t="s">
        <v>538</v>
      </c>
      <c r="O16901" t="s">
        <v>537</v>
      </c>
      <c r="P16901" t="s">
        <v>639</v>
      </c>
    </row>
    <row r="16902" spans="1:16" x14ac:dyDescent="0.25">
      <c r="A16902" t="s">
        <v>400</v>
      </c>
      <c r="B16902" t="s">
        <v>174</v>
      </c>
      <c r="C16902" t="s">
        <v>64</v>
      </c>
      <c r="D16902" t="s">
        <v>401</v>
      </c>
      <c r="E16902" t="s">
        <v>286</v>
      </c>
      <c r="F16902" t="s">
        <v>65</v>
      </c>
      <c r="G16902" t="s">
        <v>175</v>
      </c>
      <c r="H16902" t="s">
        <v>192</v>
      </c>
      <c r="I16902" t="s">
        <v>203</v>
      </c>
      <c r="J16902" t="s">
        <v>117</v>
      </c>
      <c r="K16902" s="1">
        <v>45411</v>
      </c>
      <c r="L16902">
        <v>30</v>
      </c>
      <c r="M16902">
        <v>2</v>
      </c>
      <c r="N16902" t="s">
        <v>538</v>
      </c>
      <c r="O16902" t="s">
        <v>537</v>
      </c>
      <c r="P16902" t="s">
        <v>639</v>
      </c>
    </row>
    <row r="16903" spans="1:16" x14ac:dyDescent="0.25">
      <c r="A16903" t="s">
        <v>400</v>
      </c>
      <c r="B16903" t="s">
        <v>174</v>
      </c>
      <c r="C16903" t="s">
        <v>64</v>
      </c>
      <c r="D16903" t="s">
        <v>401</v>
      </c>
      <c r="E16903" t="s">
        <v>286</v>
      </c>
      <c r="F16903" t="s">
        <v>65</v>
      </c>
      <c r="G16903" t="s">
        <v>175</v>
      </c>
      <c r="H16903" t="s">
        <v>192</v>
      </c>
      <c r="I16903" t="s">
        <v>203</v>
      </c>
      <c r="J16903" t="s">
        <v>117</v>
      </c>
      <c r="K16903" s="1">
        <v>45414</v>
      </c>
      <c r="L16903">
        <v>60</v>
      </c>
      <c r="M16903">
        <v>2</v>
      </c>
      <c r="N16903" t="s">
        <v>538</v>
      </c>
      <c r="O16903" t="s">
        <v>537</v>
      </c>
      <c r="P16903" t="s">
        <v>639</v>
      </c>
    </row>
    <row r="16904" spans="1:16" x14ac:dyDescent="0.25">
      <c r="A16904" t="s">
        <v>400</v>
      </c>
      <c r="B16904" t="s">
        <v>174</v>
      </c>
      <c r="C16904" t="s">
        <v>64</v>
      </c>
      <c r="D16904" t="s">
        <v>401</v>
      </c>
      <c r="E16904" t="s">
        <v>286</v>
      </c>
      <c r="F16904" t="s">
        <v>65</v>
      </c>
      <c r="G16904" t="s">
        <v>175</v>
      </c>
      <c r="H16904" t="s">
        <v>192</v>
      </c>
      <c r="I16904" t="s">
        <v>203</v>
      </c>
      <c r="J16904" t="s">
        <v>117</v>
      </c>
      <c r="K16904" s="1">
        <v>45415</v>
      </c>
      <c r="L16904">
        <v>30</v>
      </c>
      <c r="M16904">
        <v>2</v>
      </c>
      <c r="N16904" t="s">
        <v>538</v>
      </c>
      <c r="O16904" t="s">
        <v>537</v>
      </c>
      <c r="P16904" t="s">
        <v>639</v>
      </c>
    </row>
    <row r="16905" spans="1:16" x14ac:dyDescent="0.25">
      <c r="A16905" t="s">
        <v>400</v>
      </c>
      <c r="B16905" t="s">
        <v>174</v>
      </c>
      <c r="C16905" t="s">
        <v>64</v>
      </c>
      <c r="D16905" t="s">
        <v>401</v>
      </c>
      <c r="E16905" t="s">
        <v>286</v>
      </c>
      <c r="F16905" t="s">
        <v>65</v>
      </c>
      <c r="G16905" t="s">
        <v>175</v>
      </c>
      <c r="H16905" t="s">
        <v>192</v>
      </c>
      <c r="I16905" t="s">
        <v>203</v>
      </c>
      <c r="J16905" t="s">
        <v>117</v>
      </c>
      <c r="K16905" s="1">
        <v>45428</v>
      </c>
      <c r="L16905">
        <v>30</v>
      </c>
      <c r="M16905">
        <v>4</v>
      </c>
      <c r="N16905" t="s">
        <v>538</v>
      </c>
      <c r="O16905" t="s">
        <v>537</v>
      </c>
      <c r="P16905" t="s">
        <v>639</v>
      </c>
    </row>
    <row r="16906" spans="1:16" x14ac:dyDescent="0.25">
      <c r="A16906" t="s">
        <v>400</v>
      </c>
      <c r="B16906" t="s">
        <v>174</v>
      </c>
      <c r="C16906" t="s">
        <v>64</v>
      </c>
      <c r="D16906" t="s">
        <v>401</v>
      </c>
      <c r="E16906" t="s">
        <v>286</v>
      </c>
      <c r="F16906" t="s">
        <v>65</v>
      </c>
      <c r="G16906" t="s">
        <v>175</v>
      </c>
      <c r="H16906" t="s">
        <v>192</v>
      </c>
      <c r="I16906" t="s">
        <v>193</v>
      </c>
      <c r="J16906" t="s">
        <v>191</v>
      </c>
      <c r="K16906" s="1">
        <v>45405</v>
      </c>
      <c r="L16906">
        <v>10.001999999999899</v>
      </c>
      <c r="M16906">
        <v>1</v>
      </c>
      <c r="N16906" t="s">
        <v>538</v>
      </c>
      <c r="O16906" t="s">
        <v>537</v>
      </c>
      <c r="P16906" t="s">
        <v>639</v>
      </c>
    </row>
    <row r="16907" spans="1:16" x14ac:dyDescent="0.25">
      <c r="A16907" t="s">
        <v>400</v>
      </c>
      <c r="B16907" t="s">
        <v>174</v>
      </c>
      <c r="C16907" t="s">
        <v>64</v>
      </c>
      <c r="D16907" t="s">
        <v>401</v>
      </c>
      <c r="E16907" t="s">
        <v>286</v>
      </c>
      <c r="F16907" t="s">
        <v>65</v>
      </c>
      <c r="G16907" t="s">
        <v>175</v>
      </c>
      <c r="H16907" t="s">
        <v>192</v>
      </c>
      <c r="I16907" t="s">
        <v>193</v>
      </c>
      <c r="J16907" t="s">
        <v>191</v>
      </c>
      <c r="K16907" s="1">
        <v>45412</v>
      </c>
      <c r="L16907">
        <v>10.001999999999899</v>
      </c>
      <c r="M16907">
        <v>2</v>
      </c>
      <c r="N16907" t="s">
        <v>538</v>
      </c>
      <c r="O16907" t="s">
        <v>537</v>
      </c>
      <c r="P16907" t="s">
        <v>639</v>
      </c>
    </row>
    <row r="16908" spans="1:16" x14ac:dyDescent="0.25">
      <c r="A16908" t="s">
        <v>400</v>
      </c>
      <c r="B16908" t="s">
        <v>174</v>
      </c>
      <c r="C16908" t="s">
        <v>64</v>
      </c>
      <c r="D16908" t="s">
        <v>401</v>
      </c>
      <c r="E16908" t="s">
        <v>286</v>
      </c>
      <c r="F16908" t="s">
        <v>65</v>
      </c>
      <c r="G16908" t="s">
        <v>175</v>
      </c>
      <c r="H16908" t="s">
        <v>192</v>
      </c>
      <c r="I16908" t="s">
        <v>193</v>
      </c>
      <c r="J16908" t="s">
        <v>191</v>
      </c>
      <c r="K16908" s="1">
        <v>45427</v>
      </c>
      <c r="L16908">
        <v>30</v>
      </c>
      <c r="M16908">
        <v>4</v>
      </c>
      <c r="N16908" t="s">
        <v>538</v>
      </c>
      <c r="O16908" t="s">
        <v>537</v>
      </c>
      <c r="P16908" t="s">
        <v>639</v>
      </c>
    </row>
    <row r="16909" spans="1:16" x14ac:dyDescent="0.25">
      <c r="A16909" t="s">
        <v>400</v>
      </c>
      <c r="B16909" t="s">
        <v>174</v>
      </c>
      <c r="C16909" t="s">
        <v>64</v>
      </c>
      <c r="D16909" t="s">
        <v>401</v>
      </c>
      <c r="E16909" t="s">
        <v>286</v>
      </c>
      <c r="F16909" t="s">
        <v>65</v>
      </c>
      <c r="G16909" t="s">
        <v>175</v>
      </c>
      <c r="H16909" t="s">
        <v>192</v>
      </c>
      <c r="I16909" t="s">
        <v>194</v>
      </c>
      <c r="J16909" t="s">
        <v>191</v>
      </c>
      <c r="K16909" s="1">
        <v>45405</v>
      </c>
      <c r="L16909">
        <v>10.001999999999899</v>
      </c>
      <c r="M16909">
        <v>1</v>
      </c>
      <c r="N16909" t="s">
        <v>538</v>
      </c>
      <c r="O16909" t="s">
        <v>537</v>
      </c>
      <c r="P16909" t="s">
        <v>639</v>
      </c>
    </row>
    <row r="16910" spans="1:16" x14ac:dyDescent="0.25">
      <c r="A16910" t="s">
        <v>400</v>
      </c>
      <c r="B16910" t="s">
        <v>174</v>
      </c>
      <c r="C16910" t="s">
        <v>64</v>
      </c>
      <c r="D16910" t="s">
        <v>401</v>
      </c>
      <c r="E16910" t="s">
        <v>286</v>
      </c>
      <c r="F16910" t="s">
        <v>65</v>
      </c>
      <c r="G16910" t="s">
        <v>175</v>
      </c>
      <c r="H16910" t="s">
        <v>176</v>
      </c>
      <c r="I16910" t="s">
        <v>274</v>
      </c>
      <c r="J16910" t="s">
        <v>117</v>
      </c>
      <c r="K16910" s="1">
        <v>45421</v>
      </c>
      <c r="L16910">
        <v>30</v>
      </c>
      <c r="M16910">
        <v>3</v>
      </c>
      <c r="N16910" t="s">
        <v>538</v>
      </c>
      <c r="O16910" t="s">
        <v>537</v>
      </c>
      <c r="P16910" t="s">
        <v>639</v>
      </c>
    </row>
    <row r="16911" spans="1:16" x14ac:dyDescent="0.25">
      <c r="A16911" t="s">
        <v>400</v>
      </c>
      <c r="B16911" t="s">
        <v>174</v>
      </c>
      <c r="C16911" t="s">
        <v>64</v>
      </c>
      <c r="D16911" t="s">
        <v>401</v>
      </c>
      <c r="E16911" t="s">
        <v>286</v>
      </c>
      <c r="F16911" t="s">
        <v>65</v>
      </c>
      <c r="G16911" t="s">
        <v>175</v>
      </c>
      <c r="H16911" t="s">
        <v>176</v>
      </c>
      <c r="I16911" t="s">
        <v>201</v>
      </c>
      <c r="J16911" t="s">
        <v>117</v>
      </c>
      <c r="K16911" s="1">
        <v>45412</v>
      </c>
      <c r="L16911">
        <v>60</v>
      </c>
      <c r="M16911">
        <v>2</v>
      </c>
      <c r="N16911" t="s">
        <v>538</v>
      </c>
      <c r="O16911" t="s">
        <v>537</v>
      </c>
      <c r="P16911" t="s">
        <v>639</v>
      </c>
    </row>
    <row r="16912" spans="1:16" x14ac:dyDescent="0.25">
      <c r="A16912" t="s">
        <v>262</v>
      </c>
      <c r="B16912" t="s">
        <v>174</v>
      </c>
      <c r="C16912" t="s">
        <v>64</v>
      </c>
      <c r="D16912" t="s">
        <v>263</v>
      </c>
      <c r="E16912" t="s">
        <v>197</v>
      </c>
      <c r="F16912" t="s">
        <v>14</v>
      </c>
      <c r="G16912" t="s">
        <v>175</v>
      </c>
      <c r="H16912" t="s">
        <v>176</v>
      </c>
      <c r="I16912" t="s">
        <v>59</v>
      </c>
      <c r="J16912" t="s">
        <v>117</v>
      </c>
      <c r="K16912" s="1">
        <v>45404</v>
      </c>
      <c r="L16912">
        <v>60</v>
      </c>
      <c r="M16912">
        <v>1</v>
      </c>
      <c r="N16912" t="s">
        <v>538</v>
      </c>
      <c r="O16912" t="s">
        <v>537</v>
      </c>
      <c r="P16912" t="s">
        <v>632</v>
      </c>
    </row>
    <row r="16913" spans="1:16" x14ac:dyDescent="0.25">
      <c r="A16913" t="s">
        <v>262</v>
      </c>
      <c r="B16913" t="s">
        <v>174</v>
      </c>
      <c r="C16913" t="s">
        <v>64</v>
      </c>
      <c r="D16913" t="s">
        <v>263</v>
      </c>
      <c r="E16913" t="s">
        <v>197</v>
      </c>
      <c r="F16913" t="s">
        <v>14</v>
      </c>
      <c r="G16913" t="s">
        <v>175</v>
      </c>
      <c r="H16913" t="s">
        <v>176</v>
      </c>
      <c r="I16913" t="s">
        <v>59</v>
      </c>
      <c r="J16913" t="s">
        <v>117</v>
      </c>
      <c r="K16913" s="1">
        <v>45405</v>
      </c>
      <c r="L16913">
        <v>30</v>
      </c>
      <c r="M16913">
        <v>1</v>
      </c>
      <c r="N16913" t="s">
        <v>538</v>
      </c>
      <c r="O16913" t="s">
        <v>537</v>
      </c>
      <c r="P16913" t="s">
        <v>632</v>
      </c>
    </row>
    <row r="16914" spans="1:16" x14ac:dyDescent="0.25">
      <c r="A16914" t="s">
        <v>262</v>
      </c>
      <c r="B16914" t="s">
        <v>174</v>
      </c>
      <c r="C16914" t="s">
        <v>64</v>
      </c>
      <c r="D16914" t="s">
        <v>263</v>
      </c>
      <c r="E16914" t="s">
        <v>197</v>
      </c>
      <c r="F16914" t="s">
        <v>14</v>
      </c>
      <c r="G16914" t="s">
        <v>175</v>
      </c>
      <c r="H16914" t="s">
        <v>176</v>
      </c>
      <c r="I16914" t="s">
        <v>59</v>
      </c>
      <c r="J16914" t="s">
        <v>117</v>
      </c>
      <c r="K16914" s="1">
        <v>45406</v>
      </c>
      <c r="L16914">
        <v>60</v>
      </c>
      <c r="M16914">
        <v>1</v>
      </c>
      <c r="N16914" t="s">
        <v>538</v>
      </c>
      <c r="O16914" t="s">
        <v>537</v>
      </c>
      <c r="P16914" t="s">
        <v>632</v>
      </c>
    </row>
    <row r="16915" spans="1:16" x14ac:dyDescent="0.25">
      <c r="A16915" t="s">
        <v>262</v>
      </c>
      <c r="B16915" t="s">
        <v>174</v>
      </c>
      <c r="C16915" t="s">
        <v>64</v>
      </c>
      <c r="D16915" t="s">
        <v>263</v>
      </c>
      <c r="E16915" t="s">
        <v>197</v>
      </c>
      <c r="F16915" t="s">
        <v>14</v>
      </c>
      <c r="G16915" t="s">
        <v>175</v>
      </c>
      <c r="H16915" t="s">
        <v>176</v>
      </c>
      <c r="I16915" t="s">
        <v>59</v>
      </c>
      <c r="J16915" t="s">
        <v>117</v>
      </c>
      <c r="K16915" s="1">
        <v>45408</v>
      </c>
      <c r="L16915">
        <v>30</v>
      </c>
      <c r="M16915">
        <v>1</v>
      </c>
      <c r="N16915" t="s">
        <v>538</v>
      </c>
      <c r="O16915" t="s">
        <v>537</v>
      </c>
      <c r="P16915" t="s">
        <v>632</v>
      </c>
    </row>
    <row r="16916" spans="1:16" x14ac:dyDescent="0.25">
      <c r="A16916" t="s">
        <v>262</v>
      </c>
      <c r="B16916" t="s">
        <v>174</v>
      </c>
      <c r="C16916" t="s">
        <v>64</v>
      </c>
      <c r="D16916" t="s">
        <v>263</v>
      </c>
      <c r="E16916" t="s">
        <v>197</v>
      </c>
      <c r="F16916" t="s">
        <v>14</v>
      </c>
      <c r="G16916" t="s">
        <v>175</v>
      </c>
      <c r="H16916" t="s">
        <v>176</v>
      </c>
      <c r="I16916" t="s">
        <v>59</v>
      </c>
      <c r="J16916" t="s">
        <v>117</v>
      </c>
      <c r="K16916" s="1">
        <v>45414</v>
      </c>
      <c r="L16916">
        <v>30</v>
      </c>
      <c r="M16916">
        <v>2</v>
      </c>
      <c r="N16916" t="s">
        <v>538</v>
      </c>
      <c r="O16916" t="s">
        <v>537</v>
      </c>
      <c r="P16916" t="s">
        <v>632</v>
      </c>
    </row>
    <row r="16917" spans="1:16" x14ac:dyDescent="0.25">
      <c r="A16917" t="s">
        <v>262</v>
      </c>
      <c r="B16917" t="s">
        <v>174</v>
      </c>
      <c r="C16917" t="s">
        <v>64</v>
      </c>
      <c r="D16917" t="s">
        <v>263</v>
      </c>
      <c r="E16917" t="s">
        <v>197</v>
      </c>
      <c r="F16917" t="s">
        <v>14</v>
      </c>
      <c r="G16917" t="s">
        <v>175</v>
      </c>
      <c r="H16917" t="s">
        <v>176</v>
      </c>
      <c r="I16917" t="s">
        <v>59</v>
      </c>
      <c r="J16917" t="s">
        <v>117</v>
      </c>
      <c r="K16917" s="1">
        <v>45418</v>
      </c>
      <c r="L16917">
        <v>30</v>
      </c>
      <c r="M16917">
        <v>3</v>
      </c>
      <c r="N16917" t="s">
        <v>538</v>
      </c>
      <c r="O16917" t="s">
        <v>537</v>
      </c>
      <c r="P16917" t="s">
        <v>632</v>
      </c>
    </row>
    <row r="16918" spans="1:16" x14ac:dyDescent="0.25">
      <c r="A16918" t="s">
        <v>262</v>
      </c>
      <c r="B16918" t="s">
        <v>174</v>
      </c>
      <c r="C16918" t="s">
        <v>64</v>
      </c>
      <c r="D16918" t="s">
        <v>263</v>
      </c>
      <c r="E16918" t="s">
        <v>197</v>
      </c>
      <c r="F16918" t="s">
        <v>14</v>
      </c>
      <c r="G16918" t="s">
        <v>175</v>
      </c>
      <c r="H16918" t="s">
        <v>176</v>
      </c>
      <c r="I16918" t="s">
        <v>59</v>
      </c>
      <c r="J16918" t="s">
        <v>117</v>
      </c>
      <c r="K16918" s="1">
        <v>45419</v>
      </c>
      <c r="L16918">
        <v>30</v>
      </c>
      <c r="M16918">
        <v>3</v>
      </c>
      <c r="N16918" t="s">
        <v>538</v>
      </c>
      <c r="O16918" t="s">
        <v>537</v>
      </c>
      <c r="P16918" t="s">
        <v>632</v>
      </c>
    </row>
    <row r="16919" spans="1:16" x14ac:dyDescent="0.25">
      <c r="A16919" t="s">
        <v>262</v>
      </c>
      <c r="B16919" t="s">
        <v>174</v>
      </c>
      <c r="C16919" t="s">
        <v>64</v>
      </c>
      <c r="D16919" t="s">
        <v>263</v>
      </c>
      <c r="E16919" t="s">
        <v>197</v>
      </c>
      <c r="F16919" t="s">
        <v>14</v>
      </c>
      <c r="G16919" t="s">
        <v>175</v>
      </c>
      <c r="H16919" t="s">
        <v>176</v>
      </c>
      <c r="I16919" t="s">
        <v>59</v>
      </c>
      <c r="J16919" t="s">
        <v>117</v>
      </c>
      <c r="K16919" s="1">
        <v>45420</v>
      </c>
      <c r="L16919">
        <v>30</v>
      </c>
      <c r="M16919">
        <v>3</v>
      </c>
      <c r="N16919" t="s">
        <v>538</v>
      </c>
      <c r="O16919" t="s">
        <v>537</v>
      </c>
      <c r="P16919" t="s">
        <v>632</v>
      </c>
    </row>
    <row r="16920" spans="1:16" x14ac:dyDescent="0.25">
      <c r="A16920" t="s">
        <v>262</v>
      </c>
      <c r="B16920" t="s">
        <v>174</v>
      </c>
      <c r="C16920" t="s">
        <v>64</v>
      </c>
      <c r="D16920" t="s">
        <v>263</v>
      </c>
      <c r="E16920" t="s">
        <v>197</v>
      </c>
      <c r="F16920" t="s">
        <v>14</v>
      </c>
      <c r="G16920" t="s">
        <v>175</v>
      </c>
      <c r="H16920" t="s">
        <v>176</v>
      </c>
      <c r="I16920" t="s">
        <v>59</v>
      </c>
      <c r="J16920" t="s">
        <v>117</v>
      </c>
      <c r="K16920" s="1">
        <v>45421</v>
      </c>
      <c r="L16920">
        <v>30</v>
      </c>
      <c r="M16920">
        <v>3</v>
      </c>
      <c r="N16920" t="s">
        <v>538</v>
      </c>
      <c r="O16920" t="s">
        <v>537</v>
      </c>
      <c r="P16920" t="s">
        <v>632</v>
      </c>
    </row>
    <row r="16921" spans="1:16" x14ac:dyDescent="0.25">
      <c r="A16921" t="s">
        <v>262</v>
      </c>
      <c r="B16921" t="s">
        <v>174</v>
      </c>
      <c r="C16921" t="s">
        <v>64</v>
      </c>
      <c r="D16921" t="s">
        <v>263</v>
      </c>
      <c r="E16921" t="s">
        <v>197</v>
      </c>
      <c r="F16921" t="s">
        <v>14</v>
      </c>
      <c r="G16921" t="s">
        <v>175</v>
      </c>
      <c r="H16921" t="s">
        <v>176</v>
      </c>
      <c r="I16921" t="s">
        <v>59</v>
      </c>
      <c r="J16921" t="s">
        <v>117</v>
      </c>
      <c r="K16921" s="1">
        <v>45422</v>
      </c>
      <c r="L16921">
        <v>30</v>
      </c>
      <c r="M16921">
        <v>3</v>
      </c>
      <c r="N16921" t="s">
        <v>538</v>
      </c>
      <c r="O16921" t="s">
        <v>537</v>
      </c>
      <c r="P16921" t="s">
        <v>632</v>
      </c>
    </row>
    <row r="16922" spans="1:16" x14ac:dyDescent="0.25">
      <c r="A16922" t="s">
        <v>262</v>
      </c>
      <c r="B16922" t="s">
        <v>174</v>
      </c>
      <c r="C16922" t="s">
        <v>64</v>
      </c>
      <c r="D16922" t="s">
        <v>263</v>
      </c>
      <c r="E16922" t="s">
        <v>197</v>
      </c>
      <c r="F16922" t="s">
        <v>14</v>
      </c>
      <c r="G16922" t="s">
        <v>175</v>
      </c>
      <c r="H16922" t="s">
        <v>176</v>
      </c>
      <c r="I16922" t="s">
        <v>59</v>
      </c>
      <c r="J16922" t="s">
        <v>117</v>
      </c>
      <c r="K16922" s="1">
        <v>45425</v>
      </c>
      <c r="L16922">
        <v>30</v>
      </c>
      <c r="M16922">
        <v>4</v>
      </c>
      <c r="N16922" t="s">
        <v>538</v>
      </c>
      <c r="O16922" t="s">
        <v>537</v>
      </c>
      <c r="P16922" t="s">
        <v>632</v>
      </c>
    </row>
    <row r="16923" spans="1:16" x14ac:dyDescent="0.25">
      <c r="A16923" t="s">
        <v>262</v>
      </c>
      <c r="B16923" t="s">
        <v>174</v>
      </c>
      <c r="C16923" t="s">
        <v>64</v>
      </c>
      <c r="D16923" t="s">
        <v>263</v>
      </c>
      <c r="E16923" t="s">
        <v>197</v>
      </c>
      <c r="F16923" t="s">
        <v>14</v>
      </c>
      <c r="G16923" t="s">
        <v>175</v>
      </c>
      <c r="H16923" t="s">
        <v>176</v>
      </c>
      <c r="I16923" t="s">
        <v>59</v>
      </c>
      <c r="J16923" t="s">
        <v>117</v>
      </c>
      <c r="K16923" s="1">
        <v>45428</v>
      </c>
      <c r="L16923">
        <v>30</v>
      </c>
      <c r="M16923">
        <v>4</v>
      </c>
      <c r="N16923" t="s">
        <v>538</v>
      </c>
      <c r="O16923" t="s">
        <v>537</v>
      </c>
      <c r="P16923" t="s">
        <v>632</v>
      </c>
    </row>
    <row r="16924" spans="1:16" x14ac:dyDescent="0.25">
      <c r="A16924" t="s">
        <v>262</v>
      </c>
      <c r="B16924" t="s">
        <v>174</v>
      </c>
      <c r="C16924" t="s">
        <v>64</v>
      </c>
      <c r="D16924" t="s">
        <v>263</v>
      </c>
      <c r="E16924" t="s">
        <v>197</v>
      </c>
      <c r="F16924" t="s">
        <v>14</v>
      </c>
      <c r="G16924" t="s">
        <v>175</v>
      </c>
      <c r="H16924" t="s">
        <v>176</v>
      </c>
      <c r="I16924" t="s">
        <v>59</v>
      </c>
      <c r="J16924" t="s">
        <v>117</v>
      </c>
      <c r="K16924" s="1">
        <v>45429</v>
      </c>
      <c r="L16924">
        <v>60</v>
      </c>
      <c r="M16924">
        <v>4</v>
      </c>
      <c r="N16924" t="s">
        <v>538</v>
      </c>
      <c r="O16924" t="s">
        <v>537</v>
      </c>
      <c r="P16924" t="s">
        <v>632</v>
      </c>
    </row>
    <row r="16925" spans="1:16" x14ac:dyDescent="0.25">
      <c r="A16925" t="s">
        <v>262</v>
      </c>
      <c r="B16925" t="s">
        <v>174</v>
      </c>
      <c r="C16925" t="s">
        <v>64</v>
      </c>
      <c r="D16925" t="s">
        <v>263</v>
      </c>
      <c r="E16925" t="s">
        <v>197</v>
      </c>
      <c r="F16925" t="s">
        <v>14</v>
      </c>
      <c r="G16925" t="s">
        <v>175</v>
      </c>
      <c r="H16925" t="s">
        <v>176</v>
      </c>
      <c r="I16925" t="s">
        <v>198</v>
      </c>
      <c r="J16925" t="s">
        <v>117</v>
      </c>
      <c r="K16925" s="1">
        <v>45427</v>
      </c>
      <c r="L16925">
        <v>30</v>
      </c>
      <c r="M16925">
        <v>4</v>
      </c>
      <c r="N16925" t="s">
        <v>538</v>
      </c>
      <c r="O16925" t="s">
        <v>537</v>
      </c>
      <c r="P16925" t="s">
        <v>632</v>
      </c>
    </row>
    <row r="16926" spans="1:16" x14ac:dyDescent="0.25">
      <c r="A16926" t="s">
        <v>262</v>
      </c>
      <c r="B16926" t="s">
        <v>174</v>
      </c>
      <c r="C16926" t="s">
        <v>64</v>
      </c>
      <c r="D16926" t="s">
        <v>263</v>
      </c>
      <c r="E16926" t="s">
        <v>197</v>
      </c>
      <c r="F16926" t="s">
        <v>14</v>
      </c>
      <c r="G16926" t="s">
        <v>175</v>
      </c>
      <c r="H16926" t="s">
        <v>176</v>
      </c>
      <c r="I16926" t="s">
        <v>177</v>
      </c>
      <c r="J16926" t="s">
        <v>117</v>
      </c>
      <c r="K16926" s="1">
        <v>45404</v>
      </c>
      <c r="L16926">
        <v>60</v>
      </c>
      <c r="M16926">
        <v>1</v>
      </c>
      <c r="N16926" t="s">
        <v>538</v>
      </c>
      <c r="O16926" t="s">
        <v>537</v>
      </c>
      <c r="P16926" t="s">
        <v>632</v>
      </c>
    </row>
    <row r="16927" spans="1:16" x14ac:dyDescent="0.25">
      <c r="A16927" t="s">
        <v>262</v>
      </c>
      <c r="B16927" t="s">
        <v>174</v>
      </c>
      <c r="C16927" t="s">
        <v>64</v>
      </c>
      <c r="D16927" t="s">
        <v>263</v>
      </c>
      <c r="E16927" t="s">
        <v>197</v>
      </c>
      <c r="F16927" t="s">
        <v>14</v>
      </c>
      <c r="G16927" t="s">
        <v>175</v>
      </c>
      <c r="H16927" t="s">
        <v>176</v>
      </c>
      <c r="I16927" t="s">
        <v>177</v>
      </c>
      <c r="J16927" t="s">
        <v>117</v>
      </c>
      <c r="K16927" s="1">
        <v>45405</v>
      </c>
      <c r="L16927">
        <v>30</v>
      </c>
      <c r="M16927">
        <v>1</v>
      </c>
      <c r="N16927" t="s">
        <v>538</v>
      </c>
      <c r="O16927" t="s">
        <v>537</v>
      </c>
      <c r="P16927" t="s">
        <v>632</v>
      </c>
    </row>
    <row r="16928" spans="1:16" x14ac:dyDescent="0.25">
      <c r="A16928" t="s">
        <v>262</v>
      </c>
      <c r="B16928" t="s">
        <v>174</v>
      </c>
      <c r="C16928" t="s">
        <v>64</v>
      </c>
      <c r="D16928" t="s">
        <v>263</v>
      </c>
      <c r="E16928" t="s">
        <v>197</v>
      </c>
      <c r="F16928" t="s">
        <v>14</v>
      </c>
      <c r="G16928" t="s">
        <v>175</v>
      </c>
      <c r="H16928" t="s">
        <v>176</v>
      </c>
      <c r="I16928" t="s">
        <v>177</v>
      </c>
      <c r="J16928" t="s">
        <v>117</v>
      </c>
      <c r="K16928" s="1">
        <v>45406</v>
      </c>
      <c r="L16928">
        <v>30</v>
      </c>
      <c r="M16928">
        <v>1</v>
      </c>
      <c r="N16928" t="s">
        <v>538</v>
      </c>
      <c r="O16928" t="s">
        <v>537</v>
      </c>
      <c r="P16928" t="s">
        <v>632</v>
      </c>
    </row>
    <row r="16929" spans="1:16" x14ac:dyDescent="0.25">
      <c r="A16929" t="s">
        <v>262</v>
      </c>
      <c r="B16929" t="s">
        <v>174</v>
      </c>
      <c r="C16929" t="s">
        <v>64</v>
      </c>
      <c r="D16929" t="s">
        <v>263</v>
      </c>
      <c r="E16929" t="s">
        <v>197</v>
      </c>
      <c r="F16929" t="s">
        <v>14</v>
      </c>
      <c r="G16929" t="s">
        <v>175</v>
      </c>
      <c r="H16929" t="s">
        <v>176</v>
      </c>
      <c r="I16929" t="s">
        <v>177</v>
      </c>
      <c r="J16929" t="s">
        <v>117</v>
      </c>
      <c r="K16929" s="1">
        <v>45414</v>
      </c>
      <c r="L16929">
        <v>30</v>
      </c>
      <c r="M16929">
        <v>2</v>
      </c>
      <c r="N16929" t="s">
        <v>538</v>
      </c>
      <c r="O16929" t="s">
        <v>537</v>
      </c>
      <c r="P16929" t="s">
        <v>632</v>
      </c>
    </row>
    <row r="16930" spans="1:16" x14ac:dyDescent="0.25">
      <c r="A16930" t="s">
        <v>262</v>
      </c>
      <c r="B16930" t="s">
        <v>174</v>
      </c>
      <c r="C16930" t="s">
        <v>64</v>
      </c>
      <c r="D16930" t="s">
        <v>263</v>
      </c>
      <c r="E16930" t="s">
        <v>197</v>
      </c>
      <c r="F16930" t="s">
        <v>14</v>
      </c>
      <c r="G16930" t="s">
        <v>175</v>
      </c>
      <c r="H16930" t="s">
        <v>176</v>
      </c>
      <c r="I16930" t="s">
        <v>177</v>
      </c>
      <c r="J16930" t="s">
        <v>117</v>
      </c>
      <c r="K16930" s="1">
        <v>45418</v>
      </c>
      <c r="L16930">
        <v>180</v>
      </c>
      <c r="M16930">
        <v>3</v>
      </c>
      <c r="N16930" t="s">
        <v>538</v>
      </c>
      <c r="O16930" t="s">
        <v>537</v>
      </c>
      <c r="P16930" t="s">
        <v>632</v>
      </c>
    </row>
    <row r="16931" spans="1:16" x14ac:dyDescent="0.25">
      <c r="A16931" t="s">
        <v>262</v>
      </c>
      <c r="B16931" t="s">
        <v>174</v>
      </c>
      <c r="C16931" t="s">
        <v>64</v>
      </c>
      <c r="D16931" t="s">
        <v>263</v>
      </c>
      <c r="E16931" t="s">
        <v>197</v>
      </c>
      <c r="F16931" t="s">
        <v>14</v>
      </c>
      <c r="G16931" t="s">
        <v>175</v>
      </c>
      <c r="H16931" t="s">
        <v>176</v>
      </c>
      <c r="I16931" t="s">
        <v>177</v>
      </c>
      <c r="J16931" t="s">
        <v>117</v>
      </c>
      <c r="K16931" s="1">
        <v>45419</v>
      </c>
      <c r="L16931">
        <v>150</v>
      </c>
      <c r="M16931">
        <v>3</v>
      </c>
      <c r="N16931" t="s">
        <v>538</v>
      </c>
      <c r="O16931" t="s">
        <v>537</v>
      </c>
      <c r="P16931" t="s">
        <v>632</v>
      </c>
    </row>
    <row r="16932" spans="1:16" x14ac:dyDescent="0.25">
      <c r="A16932" t="s">
        <v>262</v>
      </c>
      <c r="B16932" t="s">
        <v>174</v>
      </c>
      <c r="C16932" t="s">
        <v>64</v>
      </c>
      <c r="D16932" t="s">
        <v>263</v>
      </c>
      <c r="E16932" t="s">
        <v>197</v>
      </c>
      <c r="F16932" t="s">
        <v>14</v>
      </c>
      <c r="G16932" t="s">
        <v>175</v>
      </c>
      <c r="H16932" t="s">
        <v>176</v>
      </c>
      <c r="I16932" t="s">
        <v>177</v>
      </c>
      <c r="J16932" t="s">
        <v>117</v>
      </c>
      <c r="K16932" s="1">
        <v>45420</v>
      </c>
      <c r="L16932">
        <v>90</v>
      </c>
      <c r="M16932">
        <v>3</v>
      </c>
      <c r="N16932" t="s">
        <v>538</v>
      </c>
      <c r="O16932" t="s">
        <v>537</v>
      </c>
      <c r="P16932" t="s">
        <v>632</v>
      </c>
    </row>
    <row r="16933" spans="1:16" x14ac:dyDescent="0.25">
      <c r="A16933" t="s">
        <v>262</v>
      </c>
      <c r="B16933" t="s">
        <v>174</v>
      </c>
      <c r="C16933" t="s">
        <v>64</v>
      </c>
      <c r="D16933" t="s">
        <v>263</v>
      </c>
      <c r="E16933" t="s">
        <v>197</v>
      </c>
      <c r="F16933" t="s">
        <v>14</v>
      </c>
      <c r="G16933" t="s">
        <v>175</v>
      </c>
      <c r="H16933" t="s">
        <v>176</v>
      </c>
      <c r="I16933" t="s">
        <v>177</v>
      </c>
      <c r="J16933" t="s">
        <v>117</v>
      </c>
      <c r="K16933" s="1">
        <v>45421</v>
      </c>
      <c r="L16933">
        <v>120</v>
      </c>
      <c r="M16933">
        <v>3</v>
      </c>
      <c r="N16933" t="s">
        <v>538</v>
      </c>
      <c r="O16933" t="s">
        <v>537</v>
      </c>
      <c r="P16933" t="s">
        <v>632</v>
      </c>
    </row>
    <row r="16934" spans="1:16" x14ac:dyDescent="0.25">
      <c r="A16934" t="s">
        <v>262</v>
      </c>
      <c r="B16934" t="s">
        <v>174</v>
      </c>
      <c r="C16934" t="s">
        <v>64</v>
      </c>
      <c r="D16934" t="s">
        <v>263</v>
      </c>
      <c r="E16934" t="s">
        <v>197</v>
      </c>
      <c r="F16934" t="s">
        <v>14</v>
      </c>
      <c r="G16934" t="s">
        <v>175</v>
      </c>
      <c r="H16934" t="s">
        <v>176</v>
      </c>
      <c r="I16934" t="s">
        <v>177</v>
      </c>
      <c r="J16934" t="s">
        <v>117</v>
      </c>
      <c r="K16934" s="1">
        <v>45422</v>
      </c>
      <c r="L16934">
        <v>120</v>
      </c>
      <c r="M16934">
        <v>3</v>
      </c>
      <c r="N16934" t="s">
        <v>538</v>
      </c>
      <c r="O16934" t="s">
        <v>537</v>
      </c>
      <c r="P16934" t="s">
        <v>632</v>
      </c>
    </row>
    <row r="16935" spans="1:16" x14ac:dyDescent="0.25">
      <c r="A16935" t="s">
        <v>262</v>
      </c>
      <c r="B16935" t="s">
        <v>174</v>
      </c>
      <c r="C16935" t="s">
        <v>64</v>
      </c>
      <c r="D16935" t="s">
        <v>263</v>
      </c>
      <c r="E16935" t="s">
        <v>197</v>
      </c>
      <c r="F16935" t="s">
        <v>14</v>
      </c>
      <c r="G16935" t="s">
        <v>175</v>
      </c>
      <c r="H16935" t="s">
        <v>176</v>
      </c>
      <c r="I16935" t="s">
        <v>177</v>
      </c>
      <c r="J16935" t="s">
        <v>117</v>
      </c>
      <c r="K16935" s="1">
        <v>45426</v>
      </c>
      <c r="L16935">
        <v>30</v>
      </c>
      <c r="M16935">
        <v>4</v>
      </c>
      <c r="N16935" t="s">
        <v>538</v>
      </c>
      <c r="O16935" t="s">
        <v>537</v>
      </c>
      <c r="P16935" t="s">
        <v>632</v>
      </c>
    </row>
    <row r="16936" spans="1:16" x14ac:dyDescent="0.25">
      <c r="A16936" t="s">
        <v>262</v>
      </c>
      <c r="B16936" t="s">
        <v>174</v>
      </c>
      <c r="C16936" t="s">
        <v>64</v>
      </c>
      <c r="D16936" t="s">
        <v>263</v>
      </c>
      <c r="E16936" t="s">
        <v>197</v>
      </c>
      <c r="F16936" t="s">
        <v>14</v>
      </c>
      <c r="G16936" t="s">
        <v>175</v>
      </c>
      <c r="H16936" t="s">
        <v>176</v>
      </c>
      <c r="I16936" t="s">
        <v>177</v>
      </c>
      <c r="J16936" t="s">
        <v>117</v>
      </c>
      <c r="K16936" s="1">
        <v>45427</v>
      </c>
      <c r="L16936">
        <v>30</v>
      </c>
      <c r="M16936">
        <v>4</v>
      </c>
      <c r="N16936" t="s">
        <v>538</v>
      </c>
      <c r="O16936" t="s">
        <v>537</v>
      </c>
      <c r="P16936" t="s">
        <v>632</v>
      </c>
    </row>
    <row r="16937" spans="1:16" x14ac:dyDescent="0.25">
      <c r="A16937" t="s">
        <v>262</v>
      </c>
      <c r="B16937" t="s">
        <v>174</v>
      </c>
      <c r="C16937" t="s">
        <v>64</v>
      </c>
      <c r="D16937" t="s">
        <v>263</v>
      </c>
      <c r="E16937" t="s">
        <v>197</v>
      </c>
      <c r="F16937" t="s">
        <v>14</v>
      </c>
      <c r="G16937" t="s">
        <v>175</v>
      </c>
      <c r="H16937" t="s">
        <v>176</v>
      </c>
      <c r="I16937" t="s">
        <v>177</v>
      </c>
      <c r="J16937" t="s">
        <v>117</v>
      </c>
      <c r="K16937" s="1">
        <v>45428</v>
      </c>
      <c r="L16937">
        <v>60</v>
      </c>
      <c r="M16937">
        <v>4</v>
      </c>
      <c r="N16937" t="s">
        <v>538</v>
      </c>
      <c r="O16937" t="s">
        <v>537</v>
      </c>
      <c r="P16937" t="s">
        <v>632</v>
      </c>
    </row>
    <row r="16938" spans="1:16" x14ac:dyDescent="0.25">
      <c r="A16938" t="s">
        <v>262</v>
      </c>
      <c r="B16938" t="s">
        <v>174</v>
      </c>
      <c r="C16938" t="s">
        <v>64</v>
      </c>
      <c r="D16938" t="s">
        <v>263</v>
      </c>
      <c r="E16938" t="s">
        <v>197</v>
      </c>
      <c r="F16938" t="s">
        <v>14</v>
      </c>
      <c r="G16938" t="s">
        <v>175</v>
      </c>
      <c r="H16938" t="s">
        <v>176</v>
      </c>
      <c r="I16938" t="s">
        <v>177</v>
      </c>
      <c r="J16938" t="s">
        <v>117</v>
      </c>
      <c r="K16938" s="1">
        <v>45429</v>
      </c>
      <c r="L16938">
        <v>60</v>
      </c>
      <c r="M16938">
        <v>4</v>
      </c>
      <c r="N16938" t="s">
        <v>538</v>
      </c>
      <c r="O16938" t="s">
        <v>537</v>
      </c>
      <c r="P16938" t="s">
        <v>632</v>
      </c>
    </row>
    <row r="16939" spans="1:16" x14ac:dyDescent="0.25">
      <c r="A16939" t="s">
        <v>262</v>
      </c>
      <c r="B16939" t="s">
        <v>174</v>
      </c>
      <c r="C16939" t="s">
        <v>64</v>
      </c>
      <c r="D16939" t="s">
        <v>263</v>
      </c>
      <c r="E16939" t="s">
        <v>197</v>
      </c>
      <c r="F16939" t="s">
        <v>14</v>
      </c>
      <c r="G16939" t="s">
        <v>175</v>
      </c>
      <c r="H16939" t="s">
        <v>176</v>
      </c>
      <c r="I16939" t="s">
        <v>178</v>
      </c>
      <c r="J16939" t="s">
        <v>117</v>
      </c>
      <c r="K16939" s="1">
        <v>45405</v>
      </c>
      <c r="L16939">
        <v>30</v>
      </c>
      <c r="M16939">
        <v>1</v>
      </c>
      <c r="N16939" t="s">
        <v>538</v>
      </c>
      <c r="O16939" t="s">
        <v>537</v>
      </c>
      <c r="P16939" t="s">
        <v>632</v>
      </c>
    </row>
    <row r="16940" spans="1:16" x14ac:dyDescent="0.25">
      <c r="A16940" t="s">
        <v>262</v>
      </c>
      <c r="B16940" t="s">
        <v>174</v>
      </c>
      <c r="C16940" t="s">
        <v>64</v>
      </c>
      <c r="D16940" t="s">
        <v>263</v>
      </c>
      <c r="E16940" t="s">
        <v>197</v>
      </c>
      <c r="F16940" t="s">
        <v>14</v>
      </c>
      <c r="G16940" t="s">
        <v>175</v>
      </c>
      <c r="H16940" t="s">
        <v>176</v>
      </c>
      <c r="I16940" t="s">
        <v>178</v>
      </c>
      <c r="J16940" t="s">
        <v>117</v>
      </c>
      <c r="K16940" s="1">
        <v>45406</v>
      </c>
      <c r="L16940">
        <v>60</v>
      </c>
      <c r="M16940">
        <v>1</v>
      </c>
      <c r="N16940" t="s">
        <v>538</v>
      </c>
      <c r="O16940" t="s">
        <v>537</v>
      </c>
      <c r="P16940" t="s">
        <v>632</v>
      </c>
    </row>
    <row r="16941" spans="1:16" x14ac:dyDescent="0.25">
      <c r="A16941" t="s">
        <v>262</v>
      </c>
      <c r="B16941" t="s">
        <v>174</v>
      </c>
      <c r="C16941" t="s">
        <v>64</v>
      </c>
      <c r="D16941" t="s">
        <v>263</v>
      </c>
      <c r="E16941" t="s">
        <v>197</v>
      </c>
      <c r="F16941" t="s">
        <v>14</v>
      </c>
      <c r="G16941" t="s">
        <v>175</v>
      </c>
      <c r="H16941" t="s">
        <v>176</v>
      </c>
      <c r="I16941" t="s">
        <v>178</v>
      </c>
      <c r="J16941" t="s">
        <v>117</v>
      </c>
      <c r="K16941" s="1">
        <v>45407</v>
      </c>
      <c r="L16941">
        <v>60</v>
      </c>
      <c r="M16941">
        <v>1</v>
      </c>
      <c r="N16941" t="s">
        <v>538</v>
      </c>
      <c r="O16941" t="s">
        <v>537</v>
      </c>
      <c r="P16941" t="s">
        <v>632</v>
      </c>
    </row>
    <row r="16942" spans="1:16" x14ac:dyDescent="0.25">
      <c r="A16942" t="s">
        <v>262</v>
      </c>
      <c r="B16942" t="s">
        <v>174</v>
      </c>
      <c r="C16942" t="s">
        <v>64</v>
      </c>
      <c r="D16942" t="s">
        <v>263</v>
      </c>
      <c r="E16942" t="s">
        <v>197</v>
      </c>
      <c r="F16942" t="s">
        <v>14</v>
      </c>
      <c r="G16942" t="s">
        <v>175</v>
      </c>
      <c r="H16942" t="s">
        <v>176</v>
      </c>
      <c r="I16942" t="s">
        <v>178</v>
      </c>
      <c r="J16942" t="s">
        <v>117</v>
      </c>
      <c r="K16942" s="1">
        <v>45411</v>
      </c>
      <c r="L16942">
        <v>30</v>
      </c>
      <c r="M16942">
        <v>2</v>
      </c>
      <c r="N16942" t="s">
        <v>538</v>
      </c>
      <c r="O16942" t="s">
        <v>537</v>
      </c>
      <c r="P16942" t="s">
        <v>632</v>
      </c>
    </row>
    <row r="16943" spans="1:16" x14ac:dyDescent="0.25">
      <c r="A16943" t="s">
        <v>262</v>
      </c>
      <c r="B16943" t="s">
        <v>174</v>
      </c>
      <c r="C16943" t="s">
        <v>64</v>
      </c>
      <c r="D16943" t="s">
        <v>263</v>
      </c>
      <c r="E16943" t="s">
        <v>197</v>
      </c>
      <c r="F16943" t="s">
        <v>14</v>
      </c>
      <c r="G16943" t="s">
        <v>175</v>
      </c>
      <c r="H16943" t="s">
        <v>176</v>
      </c>
      <c r="I16943" t="s">
        <v>178</v>
      </c>
      <c r="J16943" t="s">
        <v>117</v>
      </c>
      <c r="K16943" s="1">
        <v>45413</v>
      </c>
      <c r="L16943">
        <v>60</v>
      </c>
      <c r="M16943">
        <v>2</v>
      </c>
      <c r="N16943" t="s">
        <v>538</v>
      </c>
      <c r="O16943" t="s">
        <v>537</v>
      </c>
      <c r="P16943" t="s">
        <v>632</v>
      </c>
    </row>
    <row r="16944" spans="1:16" x14ac:dyDescent="0.25">
      <c r="A16944" t="s">
        <v>262</v>
      </c>
      <c r="B16944" t="s">
        <v>174</v>
      </c>
      <c r="C16944" t="s">
        <v>64</v>
      </c>
      <c r="D16944" t="s">
        <v>263</v>
      </c>
      <c r="E16944" t="s">
        <v>197</v>
      </c>
      <c r="F16944" t="s">
        <v>14</v>
      </c>
      <c r="G16944" t="s">
        <v>175</v>
      </c>
      <c r="H16944" t="s">
        <v>176</v>
      </c>
      <c r="I16944" t="s">
        <v>178</v>
      </c>
      <c r="J16944" t="s">
        <v>117</v>
      </c>
      <c r="K16944" s="1">
        <v>45414</v>
      </c>
      <c r="L16944">
        <v>60</v>
      </c>
      <c r="M16944">
        <v>2</v>
      </c>
      <c r="N16944" t="s">
        <v>538</v>
      </c>
      <c r="O16944" t="s">
        <v>537</v>
      </c>
      <c r="P16944" t="s">
        <v>632</v>
      </c>
    </row>
    <row r="16945" spans="1:16" x14ac:dyDescent="0.25">
      <c r="A16945" t="s">
        <v>262</v>
      </c>
      <c r="B16945" t="s">
        <v>174</v>
      </c>
      <c r="C16945" t="s">
        <v>64</v>
      </c>
      <c r="D16945" t="s">
        <v>263</v>
      </c>
      <c r="E16945" t="s">
        <v>197</v>
      </c>
      <c r="F16945" t="s">
        <v>14</v>
      </c>
      <c r="G16945" t="s">
        <v>175</v>
      </c>
      <c r="H16945" t="s">
        <v>176</v>
      </c>
      <c r="I16945" t="s">
        <v>178</v>
      </c>
      <c r="J16945" t="s">
        <v>117</v>
      </c>
      <c r="K16945" s="1">
        <v>45418</v>
      </c>
      <c r="L16945">
        <v>30</v>
      </c>
      <c r="M16945">
        <v>3</v>
      </c>
      <c r="N16945" t="s">
        <v>538</v>
      </c>
      <c r="O16945" t="s">
        <v>537</v>
      </c>
      <c r="P16945" t="s">
        <v>632</v>
      </c>
    </row>
    <row r="16946" spans="1:16" x14ac:dyDescent="0.25">
      <c r="A16946" t="s">
        <v>262</v>
      </c>
      <c r="B16946" t="s">
        <v>174</v>
      </c>
      <c r="C16946" t="s">
        <v>64</v>
      </c>
      <c r="D16946" t="s">
        <v>263</v>
      </c>
      <c r="E16946" t="s">
        <v>197</v>
      </c>
      <c r="F16946" t="s">
        <v>14</v>
      </c>
      <c r="G16946" t="s">
        <v>175</v>
      </c>
      <c r="H16946" t="s">
        <v>176</v>
      </c>
      <c r="I16946" t="s">
        <v>178</v>
      </c>
      <c r="J16946" t="s">
        <v>117</v>
      </c>
      <c r="K16946" s="1">
        <v>45419</v>
      </c>
      <c r="L16946">
        <v>30</v>
      </c>
      <c r="M16946">
        <v>3</v>
      </c>
      <c r="N16946" t="s">
        <v>538</v>
      </c>
      <c r="O16946" t="s">
        <v>537</v>
      </c>
      <c r="P16946" t="s">
        <v>632</v>
      </c>
    </row>
    <row r="16947" spans="1:16" x14ac:dyDescent="0.25">
      <c r="A16947" t="s">
        <v>262</v>
      </c>
      <c r="B16947" t="s">
        <v>174</v>
      </c>
      <c r="C16947" t="s">
        <v>64</v>
      </c>
      <c r="D16947" t="s">
        <v>263</v>
      </c>
      <c r="E16947" t="s">
        <v>197</v>
      </c>
      <c r="F16947" t="s">
        <v>14</v>
      </c>
      <c r="G16947" t="s">
        <v>175</v>
      </c>
      <c r="H16947" t="s">
        <v>176</v>
      </c>
      <c r="I16947" t="s">
        <v>178</v>
      </c>
      <c r="J16947" t="s">
        <v>117</v>
      </c>
      <c r="K16947" s="1">
        <v>45420</v>
      </c>
      <c r="L16947">
        <v>30</v>
      </c>
      <c r="M16947">
        <v>3</v>
      </c>
      <c r="N16947" t="s">
        <v>538</v>
      </c>
      <c r="O16947" t="s">
        <v>537</v>
      </c>
      <c r="P16947" t="s">
        <v>632</v>
      </c>
    </row>
    <row r="16948" spans="1:16" x14ac:dyDescent="0.25">
      <c r="A16948" t="s">
        <v>262</v>
      </c>
      <c r="B16948" t="s">
        <v>174</v>
      </c>
      <c r="C16948" t="s">
        <v>64</v>
      </c>
      <c r="D16948" t="s">
        <v>263</v>
      </c>
      <c r="E16948" t="s">
        <v>197</v>
      </c>
      <c r="F16948" t="s">
        <v>14</v>
      </c>
      <c r="G16948" t="s">
        <v>175</v>
      </c>
      <c r="H16948" t="s">
        <v>176</v>
      </c>
      <c r="I16948" t="s">
        <v>178</v>
      </c>
      <c r="J16948" t="s">
        <v>117</v>
      </c>
      <c r="K16948" s="1">
        <v>45425</v>
      </c>
      <c r="L16948">
        <v>30</v>
      </c>
      <c r="M16948">
        <v>4</v>
      </c>
      <c r="N16948" t="s">
        <v>538</v>
      </c>
      <c r="O16948" t="s">
        <v>537</v>
      </c>
      <c r="P16948" t="s">
        <v>632</v>
      </c>
    </row>
    <row r="16949" spans="1:16" x14ac:dyDescent="0.25">
      <c r="A16949" t="s">
        <v>262</v>
      </c>
      <c r="B16949" t="s">
        <v>174</v>
      </c>
      <c r="C16949" t="s">
        <v>64</v>
      </c>
      <c r="D16949" t="s">
        <v>263</v>
      </c>
      <c r="E16949" t="s">
        <v>197</v>
      </c>
      <c r="F16949" t="s">
        <v>14</v>
      </c>
      <c r="G16949" t="s">
        <v>175</v>
      </c>
      <c r="H16949" t="s">
        <v>176</v>
      </c>
      <c r="I16949" t="s">
        <v>178</v>
      </c>
      <c r="J16949" t="s">
        <v>117</v>
      </c>
      <c r="K16949" s="1">
        <v>45426</v>
      </c>
      <c r="L16949">
        <v>60</v>
      </c>
      <c r="M16949">
        <v>4</v>
      </c>
      <c r="N16949" t="s">
        <v>538</v>
      </c>
      <c r="O16949" t="s">
        <v>537</v>
      </c>
      <c r="P16949" t="s">
        <v>632</v>
      </c>
    </row>
    <row r="16950" spans="1:16" x14ac:dyDescent="0.25">
      <c r="A16950" t="s">
        <v>262</v>
      </c>
      <c r="B16950" t="s">
        <v>174</v>
      </c>
      <c r="C16950" t="s">
        <v>64</v>
      </c>
      <c r="D16950" t="s">
        <v>263</v>
      </c>
      <c r="E16950" t="s">
        <v>197</v>
      </c>
      <c r="F16950" t="s">
        <v>14</v>
      </c>
      <c r="G16950" t="s">
        <v>175</v>
      </c>
      <c r="H16950" t="s">
        <v>176</v>
      </c>
      <c r="I16950" t="s">
        <v>178</v>
      </c>
      <c r="J16950" t="s">
        <v>117</v>
      </c>
      <c r="K16950" s="1">
        <v>45427</v>
      </c>
      <c r="L16950">
        <v>60</v>
      </c>
      <c r="M16950">
        <v>4</v>
      </c>
      <c r="N16950" t="s">
        <v>538</v>
      </c>
      <c r="O16950" t="s">
        <v>537</v>
      </c>
      <c r="P16950" t="s">
        <v>632</v>
      </c>
    </row>
    <row r="16951" spans="1:16" x14ac:dyDescent="0.25">
      <c r="A16951" t="s">
        <v>262</v>
      </c>
      <c r="B16951" t="s">
        <v>174</v>
      </c>
      <c r="C16951" t="s">
        <v>64</v>
      </c>
      <c r="D16951" t="s">
        <v>263</v>
      </c>
      <c r="E16951" t="s">
        <v>197</v>
      </c>
      <c r="F16951" t="s">
        <v>14</v>
      </c>
      <c r="G16951" t="s">
        <v>175</v>
      </c>
      <c r="H16951" t="s">
        <v>176</v>
      </c>
      <c r="I16951" t="s">
        <v>178</v>
      </c>
      <c r="J16951" t="s">
        <v>117</v>
      </c>
      <c r="K16951" s="1">
        <v>45428</v>
      </c>
      <c r="L16951">
        <v>60</v>
      </c>
      <c r="M16951">
        <v>4</v>
      </c>
      <c r="N16951" t="s">
        <v>538</v>
      </c>
      <c r="O16951" t="s">
        <v>537</v>
      </c>
      <c r="P16951" t="s">
        <v>632</v>
      </c>
    </row>
    <row r="16952" spans="1:16" x14ac:dyDescent="0.25">
      <c r="A16952" t="s">
        <v>262</v>
      </c>
      <c r="B16952" t="s">
        <v>174</v>
      </c>
      <c r="C16952" t="s">
        <v>64</v>
      </c>
      <c r="D16952" t="s">
        <v>263</v>
      </c>
      <c r="E16952" t="s">
        <v>197</v>
      </c>
      <c r="F16952" t="s">
        <v>14</v>
      </c>
      <c r="G16952" t="s">
        <v>175</v>
      </c>
      <c r="H16952" t="s">
        <v>176</v>
      </c>
      <c r="I16952" t="s">
        <v>179</v>
      </c>
      <c r="J16952" t="s">
        <v>117</v>
      </c>
      <c r="K16952" s="1">
        <v>45404</v>
      </c>
      <c r="L16952">
        <v>60</v>
      </c>
      <c r="M16952">
        <v>1</v>
      </c>
      <c r="N16952" t="s">
        <v>538</v>
      </c>
      <c r="O16952" t="s">
        <v>537</v>
      </c>
      <c r="P16952" t="s">
        <v>632</v>
      </c>
    </row>
    <row r="16953" spans="1:16" x14ac:dyDescent="0.25">
      <c r="A16953" t="s">
        <v>262</v>
      </c>
      <c r="B16953" t="s">
        <v>174</v>
      </c>
      <c r="C16953" t="s">
        <v>64</v>
      </c>
      <c r="D16953" t="s">
        <v>263</v>
      </c>
      <c r="E16953" t="s">
        <v>197</v>
      </c>
      <c r="F16953" t="s">
        <v>14</v>
      </c>
      <c r="G16953" t="s">
        <v>175</v>
      </c>
      <c r="H16953" t="s">
        <v>176</v>
      </c>
      <c r="I16953" t="s">
        <v>179</v>
      </c>
      <c r="J16953" t="s">
        <v>117</v>
      </c>
      <c r="K16953" s="1">
        <v>45405</v>
      </c>
      <c r="L16953">
        <v>90</v>
      </c>
      <c r="M16953">
        <v>1</v>
      </c>
      <c r="N16953" t="s">
        <v>538</v>
      </c>
      <c r="O16953" t="s">
        <v>537</v>
      </c>
      <c r="P16953" t="s">
        <v>632</v>
      </c>
    </row>
    <row r="16954" spans="1:16" x14ac:dyDescent="0.25">
      <c r="A16954" t="s">
        <v>262</v>
      </c>
      <c r="B16954" t="s">
        <v>174</v>
      </c>
      <c r="C16954" t="s">
        <v>64</v>
      </c>
      <c r="D16954" t="s">
        <v>263</v>
      </c>
      <c r="E16954" t="s">
        <v>197</v>
      </c>
      <c r="F16954" t="s">
        <v>14</v>
      </c>
      <c r="G16954" t="s">
        <v>175</v>
      </c>
      <c r="H16954" t="s">
        <v>176</v>
      </c>
      <c r="I16954" t="s">
        <v>179</v>
      </c>
      <c r="J16954" t="s">
        <v>117</v>
      </c>
      <c r="K16954" s="1">
        <v>45406</v>
      </c>
      <c r="L16954">
        <v>30</v>
      </c>
      <c r="M16954">
        <v>1</v>
      </c>
      <c r="N16954" t="s">
        <v>538</v>
      </c>
      <c r="O16954" t="s">
        <v>537</v>
      </c>
      <c r="P16954" t="s">
        <v>632</v>
      </c>
    </row>
    <row r="16955" spans="1:16" x14ac:dyDescent="0.25">
      <c r="A16955" t="s">
        <v>262</v>
      </c>
      <c r="B16955" t="s">
        <v>174</v>
      </c>
      <c r="C16955" t="s">
        <v>64</v>
      </c>
      <c r="D16955" t="s">
        <v>263</v>
      </c>
      <c r="E16955" t="s">
        <v>197</v>
      </c>
      <c r="F16955" t="s">
        <v>14</v>
      </c>
      <c r="G16955" t="s">
        <v>175</v>
      </c>
      <c r="H16955" t="s">
        <v>176</v>
      </c>
      <c r="I16955" t="s">
        <v>179</v>
      </c>
      <c r="J16955" t="s">
        <v>117</v>
      </c>
      <c r="K16955" s="1">
        <v>45411</v>
      </c>
      <c r="L16955">
        <v>30</v>
      </c>
      <c r="M16955">
        <v>2</v>
      </c>
      <c r="N16955" t="s">
        <v>538</v>
      </c>
      <c r="O16955" t="s">
        <v>537</v>
      </c>
      <c r="P16955" t="s">
        <v>632</v>
      </c>
    </row>
    <row r="16956" spans="1:16" x14ac:dyDescent="0.25">
      <c r="A16956" t="s">
        <v>262</v>
      </c>
      <c r="B16956" t="s">
        <v>174</v>
      </c>
      <c r="C16956" t="s">
        <v>64</v>
      </c>
      <c r="D16956" t="s">
        <v>263</v>
      </c>
      <c r="E16956" t="s">
        <v>197</v>
      </c>
      <c r="F16956" t="s">
        <v>14</v>
      </c>
      <c r="G16956" t="s">
        <v>175</v>
      </c>
      <c r="H16956" t="s">
        <v>176</v>
      </c>
      <c r="I16956" t="s">
        <v>179</v>
      </c>
      <c r="J16956" t="s">
        <v>117</v>
      </c>
      <c r="K16956" s="1">
        <v>45413</v>
      </c>
      <c r="L16956">
        <v>60</v>
      </c>
      <c r="M16956">
        <v>2</v>
      </c>
      <c r="N16956" t="s">
        <v>538</v>
      </c>
      <c r="O16956" t="s">
        <v>537</v>
      </c>
      <c r="P16956" t="s">
        <v>632</v>
      </c>
    </row>
    <row r="16957" spans="1:16" x14ac:dyDescent="0.25">
      <c r="A16957" t="s">
        <v>262</v>
      </c>
      <c r="B16957" t="s">
        <v>174</v>
      </c>
      <c r="C16957" t="s">
        <v>64</v>
      </c>
      <c r="D16957" t="s">
        <v>263</v>
      </c>
      <c r="E16957" t="s">
        <v>197</v>
      </c>
      <c r="F16957" t="s">
        <v>14</v>
      </c>
      <c r="G16957" t="s">
        <v>175</v>
      </c>
      <c r="H16957" t="s">
        <v>176</v>
      </c>
      <c r="I16957" t="s">
        <v>179</v>
      </c>
      <c r="J16957" t="s">
        <v>117</v>
      </c>
      <c r="K16957" s="1">
        <v>45414</v>
      </c>
      <c r="L16957">
        <v>30</v>
      </c>
      <c r="M16957">
        <v>2</v>
      </c>
      <c r="N16957" t="s">
        <v>538</v>
      </c>
      <c r="O16957" t="s">
        <v>537</v>
      </c>
      <c r="P16957" t="s">
        <v>632</v>
      </c>
    </row>
    <row r="16958" spans="1:16" x14ac:dyDescent="0.25">
      <c r="A16958" t="s">
        <v>262</v>
      </c>
      <c r="B16958" t="s">
        <v>174</v>
      </c>
      <c r="C16958" t="s">
        <v>64</v>
      </c>
      <c r="D16958" t="s">
        <v>263</v>
      </c>
      <c r="E16958" t="s">
        <v>197</v>
      </c>
      <c r="F16958" t="s">
        <v>14</v>
      </c>
      <c r="G16958" t="s">
        <v>175</v>
      </c>
      <c r="H16958" t="s">
        <v>176</v>
      </c>
      <c r="I16958" t="s">
        <v>179</v>
      </c>
      <c r="J16958" t="s">
        <v>117</v>
      </c>
      <c r="K16958" s="1">
        <v>45415</v>
      </c>
      <c r="L16958">
        <v>30</v>
      </c>
      <c r="M16958">
        <v>2</v>
      </c>
      <c r="N16958" t="s">
        <v>538</v>
      </c>
      <c r="O16958" t="s">
        <v>537</v>
      </c>
      <c r="P16958" t="s">
        <v>632</v>
      </c>
    </row>
    <row r="16959" spans="1:16" x14ac:dyDescent="0.25">
      <c r="A16959" t="s">
        <v>262</v>
      </c>
      <c r="B16959" t="s">
        <v>174</v>
      </c>
      <c r="C16959" t="s">
        <v>64</v>
      </c>
      <c r="D16959" t="s">
        <v>263</v>
      </c>
      <c r="E16959" t="s">
        <v>197</v>
      </c>
      <c r="F16959" t="s">
        <v>14</v>
      </c>
      <c r="G16959" t="s">
        <v>175</v>
      </c>
      <c r="H16959" t="s">
        <v>176</v>
      </c>
      <c r="I16959" t="s">
        <v>179</v>
      </c>
      <c r="J16959" t="s">
        <v>117</v>
      </c>
      <c r="K16959" s="1">
        <v>45422</v>
      </c>
      <c r="L16959">
        <v>30</v>
      </c>
      <c r="M16959">
        <v>3</v>
      </c>
      <c r="N16959" t="s">
        <v>538</v>
      </c>
      <c r="O16959" t="s">
        <v>537</v>
      </c>
      <c r="P16959" t="s">
        <v>632</v>
      </c>
    </row>
    <row r="16960" spans="1:16" x14ac:dyDescent="0.25">
      <c r="A16960" t="s">
        <v>262</v>
      </c>
      <c r="B16960" t="s">
        <v>174</v>
      </c>
      <c r="C16960" t="s">
        <v>64</v>
      </c>
      <c r="D16960" t="s">
        <v>263</v>
      </c>
      <c r="E16960" t="s">
        <v>197</v>
      </c>
      <c r="F16960" t="s">
        <v>14</v>
      </c>
      <c r="G16960" t="s">
        <v>175</v>
      </c>
      <c r="H16960" t="s">
        <v>176</v>
      </c>
      <c r="I16960" t="s">
        <v>179</v>
      </c>
      <c r="J16960" t="s">
        <v>117</v>
      </c>
      <c r="K16960" s="1">
        <v>45426</v>
      </c>
      <c r="L16960">
        <v>60</v>
      </c>
      <c r="M16960">
        <v>4</v>
      </c>
      <c r="N16960" t="s">
        <v>538</v>
      </c>
      <c r="O16960" t="s">
        <v>537</v>
      </c>
      <c r="P16960" t="s">
        <v>632</v>
      </c>
    </row>
    <row r="16961" spans="1:16" x14ac:dyDescent="0.25">
      <c r="A16961" t="s">
        <v>262</v>
      </c>
      <c r="B16961" t="s">
        <v>174</v>
      </c>
      <c r="C16961" t="s">
        <v>64</v>
      </c>
      <c r="D16961" t="s">
        <v>263</v>
      </c>
      <c r="E16961" t="s">
        <v>197</v>
      </c>
      <c r="F16961" t="s">
        <v>14</v>
      </c>
      <c r="G16961" t="s">
        <v>175</v>
      </c>
      <c r="H16961" t="s">
        <v>176</v>
      </c>
      <c r="I16961" t="s">
        <v>179</v>
      </c>
      <c r="J16961" t="s">
        <v>117</v>
      </c>
      <c r="K16961" s="1">
        <v>45427</v>
      </c>
      <c r="L16961">
        <v>30</v>
      </c>
      <c r="M16961">
        <v>4</v>
      </c>
      <c r="N16961" t="s">
        <v>538</v>
      </c>
      <c r="O16961" t="s">
        <v>537</v>
      </c>
      <c r="P16961" t="s">
        <v>632</v>
      </c>
    </row>
    <row r="16962" spans="1:16" x14ac:dyDescent="0.25">
      <c r="A16962" t="s">
        <v>262</v>
      </c>
      <c r="B16962" t="s">
        <v>174</v>
      </c>
      <c r="C16962" t="s">
        <v>64</v>
      </c>
      <c r="D16962" t="s">
        <v>263</v>
      </c>
      <c r="E16962" t="s">
        <v>197</v>
      </c>
      <c r="F16962" t="s">
        <v>14</v>
      </c>
      <c r="G16962" t="s">
        <v>175</v>
      </c>
      <c r="H16962" t="s">
        <v>176</v>
      </c>
      <c r="I16962" t="s">
        <v>179</v>
      </c>
      <c r="J16962" t="s">
        <v>117</v>
      </c>
      <c r="K16962" s="1">
        <v>45429</v>
      </c>
      <c r="L16962">
        <v>60</v>
      </c>
      <c r="M16962">
        <v>4</v>
      </c>
      <c r="N16962" t="s">
        <v>538</v>
      </c>
      <c r="O16962" t="s">
        <v>537</v>
      </c>
      <c r="P16962" t="s">
        <v>632</v>
      </c>
    </row>
    <row r="16963" spans="1:16" x14ac:dyDescent="0.25">
      <c r="A16963" t="s">
        <v>262</v>
      </c>
      <c r="B16963" t="s">
        <v>174</v>
      </c>
      <c r="C16963" t="s">
        <v>64</v>
      </c>
      <c r="D16963" t="s">
        <v>263</v>
      </c>
      <c r="E16963" t="s">
        <v>197</v>
      </c>
      <c r="F16963" t="s">
        <v>14</v>
      </c>
      <c r="G16963" t="s">
        <v>175</v>
      </c>
      <c r="H16963" t="s">
        <v>176</v>
      </c>
      <c r="I16963" t="s">
        <v>180</v>
      </c>
      <c r="J16963" t="s">
        <v>117</v>
      </c>
      <c r="K16963" s="1">
        <v>45404</v>
      </c>
      <c r="L16963">
        <v>60</v>
      </c>
      <c r="M16963">
        <v>1</v>
      </c>
      <c r="N16963" t="s">
        <v>538</v>
      </c>
      <c r="O16963" t="s">
        <v>537</v>
      </c>
      <c r="P16963" t="s">
        <v>632</v>
      </c>
    </row>
    <row r="16964" spans="1:16" x14ac:dyDescent="0.25">
      <c r="A16964" t="s">
        <v>262</v>
      </c>
      <c r="B16964" t="s">
        <v>174</v>
      </c>
      <c r="C16964" t="s">
        <v>64</v>
      </c>
      <c r="D16964" t="s">
        <v>263</v>
      </c>
      <c r="E16964" t="s">
        <v>197</v>
      </c>
      <c r="F16964" t="s">
        <v>14</v>
      </c>
      <c r="G16964" t="s">
        <v>175</v>
      </c>
      <c r="H16964" t="s">
        <v>176</v>
      </c>
      <c r="I16964" t="s">
        <v>180</v>
      </c>
      <c r="J16964" t="s">
        <v>117</v>
      </c>
      <c r="K16964" s="1">
        <v>45405</v>
      </c>
      <c r="L16964">
        <v>60</v>
      </c>
      <c r="M16964">
        <v>1</v>
      </c>
      <c r="N16964" t="s">
        <v>538</v>
      </c>
      <c r="O16964" t="s">
        <v>537</v>
      </c>
      <c r="P16964" t="s">
        <v>632</v>
      </c>
    </row>
    <row r="16965" spans="1:16" x14ac:dyDescent="0.25">
      <c r="A16965" t="s">
        <v>262</v>
      </c>
      <c r="B16965" t="s">
        <v>174</v>
      </c>
      <c r="C16965" t="s">
        <v>64</v>
      </c>
      <c r="D16965" t="s">
        <v>263</v>
      </c>
      <c r="E16965" t="s">
        <v>197</v>
      </c>
      <c r="F16965" t="s">
        <v>14</v>
      </c>
      <c r="G16965" t="s">
        <v>175</v>
      </c>
      <c r="H16965" t="s">
        <v>176</v>
      </c>
      <c r="I16965" t="s">
        <v>180</v>
      </c>
      <c r="J16965" t="s">
        <v>117</v>
      </c>
      <c r="K16965" s="1">
        <v>45406</v>
      </c>
      <c r="L16965">
        <v>10.001999999999899</v>
      </c>
      <c r="M16965">
        <v>1</v>
      </c>
      <c r="N16965" t="s">
        <v>538</v>
      </c>
      <c r="O16965" t="s">
        <v>537</v>
      </c>
      <c r="P16965" t="s">
        <v>632</v>
      </c>
    </row>
    <row r="16966" spans="1:16" x14ac:dyDescent="0.25">
      <c r="A16966" t="s">
        <v>262</v>
      </c>
      <c r="B16966" t="s">
        <v>174</v>
      </c>
      <c r="C16966" t="s">
        <v>64</v>
      </c>
      <c r="D16966" t="s">
        <v>263</v>
      </c>
      <c r="E16966" t="s">
        <v>197</v>
      </c>
      <c r="F16966" t="s">
        <v>14</v>
      </c>
      <c r="G16966" t="s">
        <v>175</v>
      </c>
      <c r="H16966" t="s">
        <v>176</v>
      </c>
      <c r="I16966" t="s">
        <v>180</v>
      </c>
      <c r="J16966" t="s">
        <v>117</v>
      </c>
      <c r="K16966" s="1">
        <v>45407</v>
      </c>
      <c r="L16966">
        <v>60</v>
      </c>
      <c r="M16966">
        <v>1</v>
      </c>
      <c r="N16966" t="s">
        <v>538</v>
      </c>
      <c r="O16966" t="s">
        <v>537</v>
      </c>
      <c r="P16966" t="s">
        <v>632</v>
      </c>
    </row>
    <row r="16967" spans="1:16" x14ac:dyDescent="0.25">
      <c r="A16967" t="s">
        <v>262</v>
      </c>
      <c r="B16967" t="s">
        <v>174</v>
      </c>
      <c r="C16967" t="s">
        <v>64</v>
      </c>
      <c r="D16967" t="s">
        <v>263</v>
      </c>
      <c r="E16967" t="s">
        <v>197</v>
      </c>
      <c r="F16967" t="s">
        <v>14</v>
      </c>
      <c r="G16967" t="s">
        <v>175</v>
      </c>
      <c r="H16967" t="s">
        <v>176</v>
      </c>
      <c r="I16967" t="s">
        <v>180</v>
      </c>
      <c r="J16967" t="s">
        <v>117</v>
      </c>
      <c r="K16967" s="1">
        <v>45411</v>
      </c>
      <c r="L16967">
        <v>30</v>
      </c>
      <c r="M16967">
        <v>2</v>
      </c>
      <c r="N16967" t="s">
        <v>538</v>
      </c>
      <c r="O16967" t="s">
        <v>537</v>
      </c>
      <c r="P16967" t="s">
        <v>632</v>
      </c>
    </row>
    <row r="16968" spans="1:16" x14ac:dyDescent="0.25">
      <c r="A16968" t="s">
        <v>262</v>
      </c>
      <c r="B16968" t="s">
        <v>174</v>
      </c>
      <c r="C16968" t="s">
        <v>64</v>
      </c>
      <c r="D16968" t="s">
        <v>263</v>
      </c>
      <c r="E16968" t="s">
        <v>197</v>
      </c>
      <c r="F16968" t="s">
        <v>14</v>
      </c>
      <c r="G16968" t="s">
        <v>175</v>
      </c>
      <c r="H16968" t="s">
        <v>176</v>
      </c>
      <c r="I16968" t="s">
        <v>180</v>
      </c>
      <c r="J16968" t="s">
        <v>117</v>
      </c>
      <c r="K16968" s="1">
        <v>45414</v>
      </c>
      <c r="L16968">
        <v>30</v>
      </c>
      <c r="M16968">
        <v>2</v>
      </c>
      <c r="N16968" t="s">
        <v>538</v>
      </c>
      <c r="O16968" t="s">
        <v>537</v>
      </c>
      <c r="P16968" t="s">
        <v>632</v>
      </c>
    </row>
    <row r="16969" spans="1:16" x14ac:dyDescent="0.25">
      <c r="A16969" t="s">
        <v>262</v>
      </c>
      <c r="B16969" t="s">
        <v>174</v>
      </c>
      <c r="C16969" t="s">
        <v>64</v>
      </c>
      <c r="D16969" t="s">
        <v>263</v>
      </c>
      <c r="E16969" t="s">
        <v>197</v>
      </c>
      <c r="F16969" t="s">
        <v>14</v>
      </c>
      <c r="G16969" t="s">
        <v>175</v>
      </c>
      <c r="H16969" t="s">
        <v>176</v>
      </c>
      <c r="I16969" t="s">
        <v>180</v>
      </c>
      <c r="J16969" t="s">
        <v>117</v>
      </c>
      <c r="K16969" s="1">
        <v>45415</v>
      </c>
      <c r="L16969">
        <v>60</v>
      </c>
      <c r="M16969">
        <v>2</v>
      </c>
      <c r="N16969" t="s">
        <v>538</v>
      </c>
      <c r="O16969" t="s">
        <v>537</v>
      </c>
      <c r="P16969" t="s">
        <v>632</v>
      </c>
    </row>
    <row r="16970" spans="1:16" x14ac:dyDescent="0.25">
      <c r="A16970" t="s">
        <v>262</v>
      </c>
      <c r="B16970" t="s">
        <v>174</v>
      </c>
      <c r="C16970" t="s">
        <v>64</v>
      </c>
      <c r="D16970" t="s">
        <v>263</v>
      </c>
      <c r="E16970" t="s">
        <v>197</v>
      </c>
      <c r="F16970" t="s">
        <v>14</v>
      </c>
      <c r="G16970" t="s">
        <v>175</v>
      </c>
      <c r="H16970" t="s">
        <v>176</v>
      </c>
      <c r="I16970" t="s">
        <v>180</v>
      </c>
      <c r="J16970" t="s">
        <v>117</v>
      </c>
      <c r="K16970" s="1">
        <v>45418</v>
      </c>
      <c r="L16970">
        <v>120</v>
      </c>
      <c r="M16970">
        <v>3</v>
      </c>
      <c r="N16970" t="s">
        <v>538</v>
      </c>
      <c r="O16970" t="s">
        <v>537</v>
      </c>
      <c r="P16970" t="s">
        <v>632</v>
      </c>
    </row>
    <row r="16971" spans="1:16" x14ac:dyDescent="0.25">
      <c r="A16971" t="s">
        <v>262</v>
      </c>
      <c r="B16971" t="s">
        <v>174</v>
      </c>
      <c r="C16971" t="s">
        <v>64</v>
      </c>
      <c r="D16971" t="s">
        <v>263</v>
      </c>
      <c r="E16971" t="s">
        <v>197</v>
      </c>
      <c r="F16971" t="s">
        <v>14</v>
      </c>
      <c r="G16971" t="s">
        <v>175</v>
      </c>
      <c r="H16971" t="s">
        <v>176</v>
      </c>
      <c r="I16971" t="s">
        <v>180</v>
      </c>
      <c r="J16971" t="s">
        <v>117</v>
      </c>
      <c r="K16971" s="1">
        <v>45419</v>
      </c>
      <c r="L16971">
        <v>60</v>
      </c>
      <c r="M16971">
        <v>3</v>
      </c>
      <c r="N16971" t="s">
        <v>538</v>
      </c>
      <c r="O16971" t="s">
        <v>537</v>
      </c>
      <c r="P16971" t="s">
        <v>632</v>
      </c>
    </row>
    <row r="16972" spans="1:16" x14ac:dyDescent="0.25">
      <c r="A16972" t="s">
        <v>262</v>
      </c>
      <c r="B16972" t="s">
        <v>174</v>
      </c>
      <c r="C16972" t="s">
        <v>64</v>
      </c>
      <c r="D16972" t="s">
        <v>263</v>
      </c>
      <c r="E16972" t="s">
        <v>197</v>
      </c>
      <c r="F16972" t="s">
        <v>14</v>
      </c>
      <c r="G16972" t="s">
        <v>175</v>
      </c>
      <c r="H16972" t="s">
        <v>176</v>
      </c>
      <c r="I16972" t="s">
        <v>180</v>
      </c>
      <c r="J16972" t="s">
        <v>117</v>
      </c>
      <c r="K16972" s="1">
        <v>45420</v>
      </c>
      <c r="L16972">
        <v>30</v>
      </c>
      <c r="M16972">
        <v>3</v>
      </c>
      <c r="N16972" t="s">
        <v>538</v>
      </c>
      <c r="O16972" t="s">
        <v>537</v>
      </c>
      <c r="P16972" t="s">
        <v>632</v>
      </c>
    </row>
    <row r="16973" spans="1:16" x14ac:dyDescent="0.25">
      <c r="A16973" t="s">
        <v>262</v>
      </c>
      <c r="B16973" t="s">
        <v>174</v>
      </c>
      <c r="C16973" t="s">
        <v>64</v>
      </c>
      <c r="D16973" t="s">
        <v>263</v>
      </c>
      <c r="E16973" t="s">
        <v>197</v>
      </c>
      <c r="F16973" t="s">
        <v>14</v>
      </c>
      <c r="G16973" t="s">
        <v>175</v>
      </c>
      <c r="H16973" t="s">
        <v>176</v>
      </c>
      <c r="I16973" t="s">
        <v>180</v>
      </c>
      <c r="J16973" t="s">
        <v>117</v>
      </c>
      <c r="K16973" s="1">
        <v>45421</v>
      </c>
      <c r="L16973">
        <v>30</v>
      </c>
      <c r="M16973">
        <v>3</v>
      </c>
      <c r="N16973" t="s">
        <v>538</v>
      </c>
      <c r="O16973" t="s">
        <v>537</v>
      </c>
      <c r="P16973" t="s">
        <v>632</v>
      </c>
    </row>
    <row r="16974" spans="1:16" x14ac:dyDescent="0.25">
      <c r="A16974" t="s">
        <v>262</v>
      </c>
      <c r="B16974" t="s">
        <v>174</v>
      </c>
      <c r="C16974" t="s">
        <v>64</v>
      </c>
      <c r="D16974" t="s">
        <v>263</v>
      </c>
      <c r="E16974" t="s">
        <v>197</v>
      </c>
      <c r="F16974" t="s">
        <v>14</v>
      </c>
      <c r="G16974" t="s">
        <v>175</v>
      </c>
      <c r="H16974" t="s">
        <v>176</v>
      </c>
      <c r="I16974" t="s">
        <v>180</v>
      </c>
      <c r="J16974" t="s">
        <v>117</v>
      </c>
      <c r="K16974" s="1">
        <v>45422</v>
      </c>
      <c r="L16974">
        <v>30</v>
      </c>
      <c r="M16974">
        <v>3</v>
      </c>
      <c r="N16974" t="s">
        <v>538</v>
      </c>
      <c r="O16974" t="s">
        <v>537</v>
      </c>
      <c r="P16974" t="s">
        <v>632</v>
      </c>
    </row>
    <row r="16975" spans="1:16" x14ac:dyDescent="0.25">
      <c r="A16975" t="s">
        <v>262</v>
      </c>
      <c r="B16975" t="s">
        <v>174</v>
      </c>
      <c r="C16975" t="s">
        <v>64</v>
      </c>
      <c r="D16975" t="s">
        <v>263</v>
      </c>
      <c r="E16975" t="s">
        <v>197</v>
      </c>
      <c r="F16975" t="s">
        <v>14</v>
      </c>
      <c r="G16975" t="s">
        <v>175</v>
      </c>
      <c r="H16975" t="s">
        <v>176</v>
      </c>
      <c r="I16975" t="s">
        <v>180</v>
      </c>
      <c r="J16975" t="s">
        <v>117</v>
      </c>
      <c r="K16975" s="1">
        <v>45425</v>
      </c>
      <c r="L16975">
        <v>60</v>
      </c>
      <c r="M16975">
        <v>4</v>
      </c>
      <c r="N16975" t="s">
        <v>538</v>
      </c>
      <c r="O16975" t="s">
        <v>537</v>
      </c>
      <c r="P16975" t="s">
        <v>632</v>
      </c>
    </row>
    <row r="16976" spans="1:16" x14ac:dyDescent="0.25">
      <c r="A16976" t="s">
        <v>262</v>
      </c>
      <c r="B16976" t="s">
        <v>174</v>
      </c>
      <c r="C16976" t="s">
        <v>64</v>
      </c>
      <c r="D16976" t="s">
        <v>263</v>
      </c>
      <c r="E16976" t="s">
        <v>197</v>
      </c>
      <c r="F16976" t="s">
        <v>14</v>
      </c>
      <c r="G16976" t="s">
        <v>175</v>
      </c>
      <c r="H16976" t="s">
        <v>176</v>
      </c>
      <c r="I16976" t="s">
        <v>180</v>
      </c>
      <c r="J16976" t="s">
        <v>117</v>
      </c>
      <c r="K16976" s="1">
        <v>45426</v>
      </c>
      <c r="L16976">
        <v>30</v>
      </c>
      <c r="M16976">
        <v>4</v>
      </c>
      <c r="N16976" t="s">
        <v>538</v>
      </c>
      <c r="O16976" t="s">
        <v>537</v>
      </c>
      <c r="P16976" t="s">
        <v>632</v>
      </c>
    </row>
    <row r="16977" spans="1:16" x14ac:dyDescent="0.25">
      <c r="A16977" t="s">
        <v>262</v>
      </c>
      <c r="B16977" t="s">
        <v>174</v>
      </c>
      <c r="C16977" t="s">
        <v>64</v>
      </c>
      <c r="D16977" t="s">
        <v>263</v>
      </c>
      <c r="E16977" t="s">
        <v>197</v>
      </c>
      <c r="F16977" t="s">
        <v>14</v>
      </c>
      <c r="G16977" t="s">
        <v>175</v>
      </c>
      <c r="H16977" t="s">
        <v>176</v>
      </c>
      <c r="I16977" t="s">
        <v>180</v>
      </c>
      <c r="J16977" t="s">
        <v>117</v>
      </c>
      <c r="K16977" s="1">
        <v>45428</v>
      </c>
      <c r="L16977">
        <v>60</v>
      </c>
      <c r="M16977">
        <v>4</v>
      </c>
      <c r="N16977" t="s">
        <v>538</v>
      </c>
      <c r="O16977" t="s">
        <v>537</v>
      </c>
      <c r="P16977" t="s">
        <v>632</v>
      </c>
    </row>
    <row r="16978" spans="1:16" x14ac:dyDescent="0.25">
      <c r="A16978" t="s">
        <v>262</v>
      </c>
      <c r="B16978" t="s">
        <v>174</v>
      </c>
      <c r="C16978" t="s">
        <v>64</v>
      </c>
      <c r="D16978" t="s">
        <v>263</v>
      </c>
      <c r="E16978" t="s">
        <v>197</v>
      </c>
      <c r="F16978" t="s">
        <v>14</v>
      </c>
      <c r="G16978" t="s">
        <v>175</v>
      </c>
      <c r="H16978" t="s">
        <v>25</v>
      </c>
      <c r="I16978" t="s">
        <v>17</v>
      </c>
      <c r="J16978" t="s">
        <v>117</v>
      </c>
      <c r="K16978" s="1">
        <v>45415</v>
      </c>
      <c r="L16978">
        <v>30</v>
      </c>
      <c r="M16978">
        <v>2</v>
      </c>
      <c r="N16978" t="s">
        <v>538</v>
      </c>
      <c r="O16978" t="s">
        <v>537</v>
      </c>
      <c r="P16978" t="s">
        <v>632</v>
      </c>
    </row>
    <row r="16979" spans="1:16" x14ac:dyDescent="0.25">
      <c r="A16979" t="s">
        <v>262</v>
      </c>
      <c r="B16979" t="s">
        <v>174</v>
      </c>
      <c r="C16979" t="s">
        <v>64</v>
      </c>
      <c r="D16979" t="s">
        <v>263</v>
      </c>
      <c r="E16979" t="s">
        <v>197</v>
      </c>
      <c r="F16979" t="s">
        <v>14</v>
      </c>
      <c r="G16979" t="s">
        <v>175</v>
      </c>
      <c r="H16979" t="s">
        <v>25</v>
      </c>
      <c r="I16979" t="s">
        <v>264</v>
      </c>
      <c r="J16979" t="s">
        <v>117</v>
      </c>
      <c r="K16979" s="1">
        <v>45428</v>
      </c>
      <c r="L16979">
        <v>30</v>
      </c>
      <c r="M16979">
        <v>4</v>
      </c>
      <c r="N16979" t="s">
        <v>538</v>
      </c>
      <c r="O16979" t="s">
        <v>537</v>
      </c>
      <c r="P16979" t="s">
        <v>632</v>
      </c>
    </row>
    <row r="16980" spans="1:16" x14ac:dyDescent="0.25">
      <c r="A16980" t="s">
        <v>262</v>
      </c>
      <c r="B16980" t="s">
        <v>174</v>
      </c>
      <c r="C16980" t="s">
        <v>64</v>
      </c>
      <c r="D16980" t="s">
        <v>263</v>
      </c>
      <c r="E16980" t="s">
        <v>197</v>
      </c>
      <c r="F16980" t="s">
        <v>14</v>
      </c>
      <c r="G16980" t="s">
        <v>175</v>
      </c>
      <c r="H16980" t="s">
        <v>25</v>
      </c>
      <c r="I16980" t="s">
        <v>181</v>
      </c>
      <c r="J16980" t="s">
        <v>118</v>
      </c>
      <c r="K16980" s="1">
        <v>45404</v>
      </c>
      <c r="L16980">
        <v>30</v>
      </c>
      <c r="M16980">
        <v>1</v>
      </c>
      <c r="N16980" t="s">
        <v>538</v>
      </c>
      <c r="O16980" t="s">
        <v>537</v>
      </c>
      <c r="P16980" t="s">
        <v>632</v>
      </c>
    </row>
    <row r="16981" spans="1:16" x14ac:dyDescent="0.25">
      <c r="A16981" t="s">
        <v>262</v>
      </c>
      <c r="B16981" t="s">
        <v>174</v>
      </c>
      <c r="C16981" t="s">
        <v>64</v>
      </c>
      <c r="D16981" t="s">
        <v>263</v>
      </c>
      <c r="E16981" t="s">
        <v>197</v>
      </c>
      <c r="F16981" t="s">
        <v>14</v>
      </c>
      <c r="G16981" t="s">
        <v>175</v>
      </c>
      <c r="H16981" t="s">
        <v>25</v>
      </c>
      <c r="I16981" t="s">
        <v>181</v>
      </c>
      <c r="J16981" t="s">
        <v>118</v>
      </c>
      <c r="K16981" s="1">
        <v>45406</v>
      </c>
      <c r="L16981">
        <v>30</v>
      </c>
      <c r="M16981">
        <v>1</v>
      </c>
      <c r="N16981" t="s">
        <v>538</v>
      </c>
      <c r="O16981" t="s">
        <v>537</v>
      </c>
      <c r="P16981" t="s">
        <v>632</v>
      </c>
    </row>
    <row r="16982" spans="1:16" x14ac:dyDescent="0.25">
      <c r="A16982" t="s">
        <v>262</v>
      </c>
      <c r="B16982" t="s">
        <v>174</v>
      </c>
      <c r="C16982" t="s">
        <v>64</v>
      </c>
      <c r="D16982" t="s">
        <v>263</v>
      </c>
      <c r="E16982" t="s">
        <v>197</v>
      </c>
      <c r="F16982" t="s">
        <v>14</v>
      </c>
      <c r="G16982" t="s">
        <v>175</v>
      </c>
      <c r="H16982" t="s">
        <v>25</v>
      </c>
      <c r="I16982" t="s">
        <v>181</v>
      </c>
      <c r="J16982" t="s">
        <v>118</v>
      </c>
      <c r="K16982" s="1">
        <v>45407</v>
      </c>
      <c r="L16982">
        <v>30</v>
      </c>
      <c r="M16982">
        <v>1</v>
      </c>
      <c r="N16982" t="s">
        <v>538</v>
      </c>
      <c r="O16982" t="s">
        <v>537</v>
      </c>
      <c r="P16982" t="s">
        <v>632</v>
      </c>
    </row>
    <row r="16983" spans="1:16" x14ac:dyDescent="0.25">
      <c r="A16983" t="s">
        <v>262</v>
      </c>
      <c r="B16983" t="s">
        <v>174</v>
      </c>
      <c r="C16983" t="s">
        <v>64</v>
      </c>
      <c r="D16983" t="s">
        <v>263</v>
      </c>
      <c r="E16983" t="s">
        <v>197</v>
      </c>
      <c r="F16983" t="s">
        <v>14</v>
      </c>
      <c r="G16983" t="s">
        <v>175</v>
      </c>
      <c r="H16983" t="s">
        <v>25</v>
      </c>
      <c r="I16983" t="s">
        <v>181</v>
      </c>
      <c r="J16983" t="s">
        <v>118</v>
      </c>
      <c r="K16983" s="1">
        <v>45415</v>
      </c>
      <c r="L16983">
        <v>30</v>
      </c>
      <c r="M16983">
        <v>2</v>
      </c>
      <c r="N16983" t="s">
        <v>538</v>
      </c>
      <c r="O16983" t="s">
        <v>537</v>
      </c>
      <c r="P16983" t="s">
        <v>632</v>
      </c>
    </row>
    <row r="16984" spans="1:16" x14ac:dyDescent="0.25">
      <c r="A16984" t="s">
        <v>262</v>
      </c>
      <c r="B16984" t="s">
        <v>174</v>
      </c>
      <c r="C16984" t="s">
        <v>64</v>
      </c>
      <c r="D16984" t="s">
        <v>263</v>
      </c>
      <c r="E16984" t="s">
        <v>197</v>
      </c>
      <c r="F16984" t="s">
        <v>14</v>
      </c>
      <c r="G16984" t="s">
        <v>175</v>
      </c>
      <c r="H16984" t="s">
        <v>25</v>
      </c>
      <c r="I16984" t="s">
        <v>181</v>
      </c>
      <c r="J16984" t="s">
        <v>118</v>
      </c>
      <c r="K16984" s="1">
        <v>45420</v>
      </c>
      <c r="L16984">
        <v>30</v>
      </c>
      <c r="M16984">
        <v>3</v>
      </c>
      <c r="N16984" t="s">
        <v>538</v>
      </c>
      <c r="O16984" t="s">
        <v>537</v>
      </c>
      <c r="P16984" t="s">
        <v>632</v>
      </c>
    </row>
    <row r="16985" spans="1:16" x14ac:dyDescent="0.25">
      <c r="A16985" t="s">
        <v>262</v>
      </c>
      <c r="B16985" t="s">
        <v>174</v>
      </c>
      <c r="C16985" t="s">
        <v>64</v>
      </c>
      <c r="D16985" t="s">
        <v>263</v>
      </c>
      <c r="E16985" t="s">
        <v>197</v>
      </c>
      <c r="F16985" t="s">
        <v>14</v>
      </c>
      <c r="G16985" t="s">
        <v>175</v>
      </c>
      <c r="H16985" t="s">
        <v>25</v>
      </c>
      <c r="I16985" t="s">
        <v>181</v>
      </c>
      <c r="J16985" t="s">
        <v>118</v>
      </c>
      <c r="K16985" s="1">
        <v>45422</v>
      </c>
      <c r="L16985">
        <v>30</v>
      </c>
      <c r="M16985">
        <v>3</v>
      </c>
      <c r="N16985" t="s">
        <v>538</v>
      </c>
      <c r="O16985" t="s">
        <v>537</v>
      </c>
      <c r="P16985" t="s">
        <v>632</v>
      </c>
    </row>
    <row r="16986" spans="1:16" x14ac:dyDescent="0.25">
      <c r="A16986" t="s">
        <v>262</v>
      </c>
      <c r="B16986" t="s">
        <v>174</v>
      </c>
      <c r="C16986" t="s">
        <v>64</v>
      </c>
      <c r="D16986" t="s">
        <v>263</v>
      </c>
      <c r="E16986" t="s">
        <v>197</v>
      </c>
      <c r="F16986" t="s">
        <v>14</v>
      </c>
      <c r="G16986" t="s">
        <v>175</v>
      </c>
      <c r="H16986" t="s">
        <v>25</v>
      </c>
      <c r="I16986" t="s">
        <v>181</v>
      </c>
      <c r="J16986" t="s">
        <v>118</v>
      </c>
      <c r="K16986" s="1">
        <v>45425</v>
      </c>
      <c r="L16986">
        <v>30</v>
      </c>
      <c r="M16986">
        <v>4</v>
      </c>
      <c r="N16986" t="s">
        <v>538</v>
      </c>
      <c r="O16986" t="s">
        <v>537</v>
      </c>
      <c r="P16986" t="s">
        <v>632</v>
      </c>
    </row>
    <row r="16987" spans="1:16" x14ac:dyDescent="0.25">
      <c r="A16987" t="s">
        <v>262</v>
      </c>
      <c r="B16987" t="s">
        <v>174</v>
      </c>
      <c r="C16987" t="s">
        <v>64</v>
      </c>
      <c r="D16987" t="s">
        <v>263</v>
      </c>
      <c r="E16987" t="s">
        <v>197</v>
      </c>
      <c r="F16987" t="s">
        <v>14</v>
      </c>
      <c r="G16987" t="s">
        <v>175</v>
      </c>
      <c r="H16987" t="s">
        <v>25</v>
      </c>
      <c r="I16987" t="s">
        <v>181</v>
      </c>
      <c r="J16987" t="s">
        <v>118</v>
      </c>
      <c r="K16987" s="1">
        <v>45426</v>
      </c>
      <c r="L16987">
        <v>30</v>
      </c>
      <c r="M16987">
        <v>4</v>
      </c>
      <c r="N16987" t="s">
        <v>538</v>
      </c>
      <c r="O16987" t="s">
        <v>537</v>
      </c>
      <c r="P16987" t="s">
        <v>632</v>
      </c>
    </row>
    <row r="16988" spans="1:16" x14ac:dyDescent="0.25">
      <c r="A16988" t="s">
        <v>262</v>
      </c>
      <c r="B16988" t="s">
        <v>174</v>
      </c>
      <c r="C16988" t="s">
        <v>64</v>
      </c>
      <c r="D16988" t="s">
        <v>263</v>
      </c>
      <c r="E16988" t="s">
        <v>197</v>
      </c>
      <c r="F16988" t="s">
        <v>14</v>
      </c>
      <c r="G16988" t="s">
        <v>175</v>
      </c>
      <c r="H16988" t="s">
        <v>25</v>
      </c>
      <c r="I16988" t="s">
        <v>181</v>
      </c>
      <c r="J16988" t="s">
        <v>118</v>
      </c>
      <c r="K16988" s="1">
        <v>45427</v>
      </c>
      <c r="L16988">
        <v>30</v>
      </c>
      <c r="M16988">
        <v>4</v>
      </c>
      <c r="N16988" t="s">
        <v>538</v>
      </c>
      <c r="O16988" t="s">
        <v>537</v>
      </c>
      <c r="P16988" t="s">
        <v>632</v>
      </c>
    </row>
    <row r="16989" spans="1:16" x14ac:dyDescent="0.25">
      <c r="A16989" t="s">
        <v>262</v>
      </c>
      <c r="B16989" t="s">
        <v>174</v>
      </c>
      <c r="C16989" t="s">
        <v>64</v>
      </c>
      <c r="D16989" t="s">
        <v>263</v>
      </c>
      <c r="E16989" t="s">
        <v>197</v>
      </c>
      <c r="F16989" t="s">
        <v>14</v>
      </c>
      <c r="G16989" t="s">
        <v>175</v>
      </c>
      <c r="H16989" t="s">
        <v>25</v>
      </c>
      <c r="I16989" t="s">
        <v>200</v>
      </c>
      <c r="J16989" t="s">
        <v>117</v>
      </c>
      <c r="K16989" s="1">
        <v>45428</v>
      </c>
      <c r="L16989">
        <v>30</v>
      </c>
      <c r="M16989">
        <v>4</v>
      </c>
      <c r="N16989" t="s">
        <v>538</v>
      </c>
      <c r="O16989" t="s">
        <v>537</v>
      </c>
      <c r="P16989" t="s">
        <v>632</v>
      </c>
    </row>
    <row r="16990" spans="1:16" x14ac:dyDescent="0.25">
      <c r="A16990" t="s">
        <v>262</v>
      </c>
      <c r="B16990" t="s">
        <v>174</v>
      </c>
      <c r="C16990" t="s">
        <v>64</v>
      </c>
      <c r="D16990" t="s">
        <v>263</v>
      </c>
      <c r="E16990" t="s">
        <v>197</v>
      </c>
      <c r="F16990" t="s">
        <v>14</v>
      </c>
      <c r="G16990" t="s">
        <v>175</v>
      </c>
      <c r="H16990" t="s">
        <v>30</v>
      </c>
      <c r="I16990" t="s">
        <v>89</v>
      </c>
      <c r="J16990" t="s">
        <v>119</v>
      </c>
      <c r="K16990" s="1">
        <v>45407</v>
      </c>
      <c r="L16990">
        <v>60</v>
      </c>
      <c r="M16990">
        <v>1</v>
      </c>
      <c r="N16990" t="s">
        <v>538</v>
      </c>
      <c r="O16990" t="s">
        <v>537</v>
      </c>
      <c r="P16990" t="s">
        <v>632</v>
      </c>
    </row>
    <row r="16991" spans="1:16" x14ac:dyDescent="0.25">
      <c r="A16991" t="s">
        <v>262</v>
      </c>
      <c r="B16991" t="s">
        <v>174</v>
      </c>
      <c r="C16991" t="s">
        <v>64</v>
      </c>
      <c r="D16991" t="s">
        <v>263</v>
      </c>
      <c r="E16991" t="s">
        <v>197</v>
      </c>
      <c r="F16991" t="s">
        <v>14</v>
      </c>
      <c r="G16991" t="s">
        <v>175</v>
      </c>
      <c r="H16991" t="s">
        <v>30</v>
      </c>
      <c r="I16991" t="s">
        <v>89</v>
      </c>
      <c r="J16991" t="s">
        <v>119</v>
      </c>
      <c r="K16991" s="1">
        <v>45408</v>
      </c>
      <c r="L16991">
        <v>120</v>
      </c>
      <c r="M16991">
        <v>1</v>
      </c>
      <c r="N16991" t="s">
        <v>538</v>
      </c>
      <c r="O16991" t="s">
        <v>537</v>
      </c>
      <c r="P16991" t="s">
        <v>632</v>
      </c>
    </row>
    <row r="16992" spans="1:16" x14ac:dyDescent="0.25">
      <c r="A16992" t="s">
        <v>262</v>
      </c>
      <c r="B16992" t="s">
        <v>174</v>
      </c>
      <c r="C16992" t="s">
        <v>64</v>
      </c>
      <c r="D16992" t="s">
        <v>263</v>
      </c>
      <c r="E16992" t="s">
        <v>197</v>
      </c>
      <c r="F16992" t="s">
        <v>14</v>
      </c>
      <c r="G16992" t="s">
        <v>175</v>
      </c>
      <c r="H16992" t="s">
        <v>176</v>
      </c>
      <c r="I16992" t="s">
        <v>69</v>
      </c>
      <c r="J16992" t="s">
        <v>119</v>
      </c>
      <c r="K16992" s="1">
        <v>45413</v>
      </c>
      <c r="L16992">
        <v>60</v>
      </c>
      <c r="M16992">
        <v>2</v>
      </c>
      <c r="N16992" t="s">
        <v>538</v>
      </c>
      <c r="O16992" t="s">
        <v>537</v>
      </c>
      <c r="P16992" t="s">
        <v>632</v>
      </c>
    </row>
    <row r="16993" spans="1:16" x14ac:dyDescent="0.25">
      <c r="A16993" t="s">
        <v>262</v>
      </c>
      <c r="B16993" t="s">
        <v>174</v>
      </c>
      <c r="C16993" t="s">
        <v>64</v>
      </c>
      <c r="D16993" t="s">
        <v>263</v>
      </c>
      <c r="E16993" t="s">
        <v>197</v>
      </c>
      <c r="F16993" t="s">
        <v>14</v>
      </c>
      <c r="G16993" t="s">
        <v>175</v>
      </c>
      <c r="H16993" t="s">
        <v>183</v>
      </c>
      <c r="I16993" t="s">
        <v>184</v>
      </c>
      <c r="J16993" t="s">
        <v>117</v>
      </c>
      <c r="K16993" s="1">
        <v>45404</v>
      </c>
      <c r="L16993">
        <v>30</v>
      </c>
      <c r="M16993">
        <v>1</v>
      </c>
      <c r="N16993" t="s">
        <v>538</v>
      </c>
      <c r="O16993" t="s">
        <v>537</v>
      </c>
      <c r="P16993" t="s">
        <v>632</v>
      </c>
    </row>
    <row r="16994" spans="1:16" x14ac:dyDescent="0.25">
      <c r="A16994" t="s">
        <v>262</v>
      </c>
      <c r="B16994" t="s">
        <v>174</v>
      </c>
      <c r="C16994" t="s">
        <v>64</v>
      </c>
      <c r="D16994" t="s">
        <v>263</v>
      </c>
      <c r="E16994" t="s">
        <v>197</v>
      </c>
      <c r="F16994" t="s">
        <v>14</v>
      </c>
      <c r="G16994" t="s">
        <v>175</v>
      </c>
      <c r="H16994" t="s">
        <v>183</v>
      </c>
      <c r="I16994" t="s">
        <v>184</v>
      </c>
      <c r="J16994" t="s">
        <v>117</v>
      </c>
      <c r="K16994" s="1">
        <v>45406</v>
      </c>
      <c r="L16994">
        <v>30</v>
      </c>
      <c r="M16994">
        <v>1</v>
      </c>
      <c r="N16994" t="s">
        <v>538</v>
      </c>
      <c r="O16994" t="s">
        <v>537</v>
      </c>
      <c r="P16994" t="s">
        <v>632</v>
      </c>
    </row>
    <row r="16995" spans="1:16" x14ac:dyDescent="0.25">
      <c r="A16995" t="s">
        <v>262</v>
      </c>
      <c r="B16995" t="s">
        <v>174</v>
      </c>
      <c r="C16995" t="s">
        <v>64</v>
      </c>
      <c r="D16995" t="s">
        <v>263</v>
      </c>
      <c r="E16995" t="s">
        <v>197</v>
      </c>
      <c r="F16995" t="s">
        <v>14</v>
      </c>
      <c r="G16995" t="s">
        <v>175</v>
      </c>
      <c r="H16995" t="s">
        <v>183</v>
      </c>
      <c r="I16995" t="s">
        <v>184</v>
      </c>
      <c r="J16995" t="s">
        <v>117</v>
      </c>
      <c r="K16995" s="1">
        <v>45407</v>
      </c>
      <c r="L16995">
        <v>30</v>
      </c>
      <c r="M16995">
        <v>1</v>
      </c>
      <c r="N16995" t="s">
        <v>538</v>
      </c>
      <c r="O16995" t="s">
        <v>537</v>
      </c>
      <c r="P16995" t="s">
        <v>632</v>
      </c>
    </row>
    <row r="16996" spans="1:16" x14ac:dyDescent="0.25">
      <c r="A16996" t="s">
        <v>262</v>
      </c>
      <c r="B16996" t="s">
        <v>174</v>
      </c>
      <c r="C16996" t="s">
        <v>64</v>
      </c>
      <c r="D16996" t="s">
        <v>263</v>
      </c>
      <c r="E16996" t="s">
        <v>197</v>
      </c>
      <c r="F16996" t="s">
        <v>14</v>
      </c>
      <c r="G16996" t="s">
        <v>175</v>
      </c>
      <c r="H16996" t="s">
        <v>183</v>
      </c>
      <c r="I16996" t="s">
        <v>184</v>
      </c>
      <c r="J16996" t="s">
        <v>117</v>
      </c>
      <c r="K16996" s="1">
        <v>45408</v>
      </c>
      <c r="L16996">
        <v>30</v>
      </c>
      <c r="M16996">
        <v>1</v>
      </c>
      <c r="N16996" t="s">
        <v>538</v>
      </c>
      <c r="O16996" t="s">
        <v>537</v>
      </c>
      <c r="P16996" t="s">
        <v>632</v>
      </c>
    </row>
    <row r="16997" spans="1:16" x14ac:dyDescent="0.25">
      <c r="A16997" t="s">
        <v>262</v>
      </c>
      <c r="B16997" t="s">
        <v>174</v>
      </c>
      <c r="C16997" t="s">
        <v>64</v>
      </c>
      <c r="D16997" t="s">
        <v>263</v>
      </c>
      <c r="E16997" t="s">
        <v>197</v>
      </c>
      <c r="F16997" t="s">
        <v>14</v>
      </c>
      <c r="G16997" t="s">
        <v>175</v>
      </c>
      <c r="H16997" t="s">
        <v>183</v>
      </c>
      <c r="I16997" t="s">
        <v>184</v>
      </c>
      <c r="J16997" t="s">
        <v>117</v>
      </c>
      <c r="K16997" s="1">
        <v>45411</v>
      </c>
      <c r="L16997">
        <v>30</v>
      </c>
      <c r="M16997">
        <v>2</v>
      </c>
      <c r="N16997" t="s">
        <v>538</v>
      </c>
      <c r="O16997" t="s">
        <v>537</v>
      </c>
      <c r="P16997" t="s">
        <v>632</v>
      </c>
    </row>
    <row r="16998" spans="1:16" x14ac:dyDescent="0.25">
      <c r="A16998" t="s">
        <v>262</v>
      </c>
      <c r="B16998" t="s">
        <v>174</v>
      </c>
      <c r="C16998" t="s">
        <v>64</v>
      </c>
      <c r="D16998" t="s">
        <v>263</v>
      </c>
      <c r="E16998" t="s">
        <v>197</v>
      </c>
      <c r="F16998" t="s">
        <v>14</v>
      </c>
      <c r="G16998" t="s">
        <v>175</v>
      </c>
      <c r="H16998" t="s">
        <v>183</v>
      </c>
      <c r="I16998" t="s">
        <v>184</v>
      </c>
      <c r="J16998" t="s">
        <v>117</v>
      </c>
      <c r="K16998" s="1">
        <v>45412</v>
      </c>
      <c r="L16998">
        <v>30</v>
      </c>
      <c r="M16998">
        <v>2</v>
      </c>
      <c r="N16998" t="s">
        <v>538</v>
      </c>
      <c r="O16998" t="s">
        <v>537</v>
      </c>
      <c r="P16998" t="s">
        <v>632</v>
      </c>
    </row>
    <row r="16999" spans="1:16" x14ac:dyDescent="0.25">
      <c r="A16999" t="s">
        <v>262</v>
      </c>
      <c r="B16999" t="s">
        <v>174</v>
      </c>
      <c r="C16999" t="s">
        <v>64</v>
      </c>
      <c r="D16999" t="s">
        <v>263</v>
      </c>
      <c r="E16999" t="s">
        <v>197</v>
      </c>
      <c r="F16999" t="s">
        <v>14</v>
      </c>
      <c r="G16999" t="s">
        <v>175</v>
      </c>
      <c r="H16999" t="s">
        <v>183</v>
      </c>
      <c r="I16999" t="s">
        <v>184</v>
      </c>
      <c r="J16999" t="s">
        <v>117</v>
      </c>
      <c r="K16999" s="1">
        <v>45414</v>
      </c>
      <c r="L16999">
        <v>30</v>
      </c>
      <c r="M16999">
        <v>2</v>
      </c>
      <c r="N16999" t="s">
        <v>538</v>
      </c>
      <c r="O16999" t="s">
        <v>537</v>
      </c>
      <c r="P16999" t="s">
        <v>632</v>
      </c>
    </row>
    <row r="17000" spans="1:16" x14ac:dyDescent="0.25">
      <c r="A17000" t="s">
        <v>262</v>
      </c>
      <c r="B17000" t="s">
        <v>174</v>
      </c>
      <c r="C17000" t="s">
        <v>64</v>
      </c>
      <c r="D17000" t="s">
        <v>263</v>
      </c>
      <c r="E17000" t="s">
        <v>197</v>
      </c>
      <c r="F17000" t="s">
        <v>14</v>
      </c>
      <c r="G17000" t="s">
        <v>175</v>
      </c>
      <c r="H17000" t="s">
        <v>183</v>
      </c>
      <c r="I17000" t="s">
        <v>184</v>
      </c>
      <c r="J17000" t="s">
        <v>117</v>
      </c>
      <c r="K17000" s="1">
        <v>45415</v>
      </c>
      <c r="L17000">
        <v>30</v>
      </c>
      <c r="M17000">
        <v>2</v>
      </c>
      <c r="N17000" t="s">
        <v>538</v>
      </c>
      <c r="O17000" t="s">
        <v>537</v>
      </c>
      <c r="P17000" t="s">
        <v>632</v>
      </c>
    </row>
    <row r="17001" spans="1:16" x14ac:dyDescent="0.25">
      <c r="A17001" t="s">
        <v>262</v>
      </c>
      <c r="B17001" t="s">
        <v>174</v>
      </c>
      <c r="C17001" t="s">
        <v>64</v>
      </c>
      <c r="D17001" t="s">
        <v>263</v>
      </c>
      <c r="E17001" t="s">
        <v>197</v>
      </c>
      <c r="F17001" t="s">
        <v>14</v>
      </c>
      <c r="G17001" t="s">
        <v>175</v>
      </c>
      <c r="H17001" t="s">
        <v>183</v>
      </c>
      <c r="I17001" t="s">
        <v>184</v>
      </c>
      <c r="J17001" t="s">
        <v>117</v>
      </c>
      <c r="K17001" s="1">
        <v>45422</v>
      </c>
      <c r="L17001">
        <v>30</v>
      </c>
      <c r="M17001">
        <v>3</v>
      </c>
      <c r="N17001" t="s">
        <v>538</v>
      </c>
      <c r="O17001" t="s">
        <v>537</v>
      </c>
      <c r="P17001" t="s">
        <v>632</v>
      </c>
    </row>
    <row r="17002" spans="1:16" x14ac:dyDescent="0.25">
      <c r="A17002" t="s">
        <v>262</v>
      </c>
      <c r="B17002" t="s">
        <v>174</v>
      </c>
      <c r="C17002" t="s">
        <v>64</v>
      </c>
      <c r="D17002" t="s">
        <v>263</v>
      </c>
      <c r="E17002" t="s">
        <v>197</v>
      </c>
      <c r="F17002" t="s">
        <v>14</v>
      </c>
      <c r="G17002" t="s">
        <v>175</v>
      </c>
      <c r="H17002" t="s">
        <v>183</v>
      </c>
      <c r="I17002" t="s">
        <v>184</v>
      </c>
      <c r="J17002" t="s">
        <v>117</v>
      </c>
      <c r="K17002" s="1">
        <v>45425</v>
      </c>
      <c r="L17002">
        <v>30</v>
      </c>
      <c r="M17002">
        <v>4</v>
      </c>
      <c r="N17002" t="s">
        <v>538</v>
      </c>
      <c r="O17002" t="s">
        <v>537</v>
      </c>
      <c r="P17002" t="s">
        <v>632</v>
      </c>
    </row>
    <row r="17003" spans="1:16" x14ac:dyDescent="0.25">
      <c r="A17003" t="s">
        <v>262</v>
      </c>
      <c r="B17003" t="s">
        <v>174</v>
      </c>
      <c r="C17003" t="s">
        <v>64</v>
      </c>
      <c r="D17003" t="s">
        <v>263</v>
      </c>
      <c r="E17003" t="s">
        <v>197</v>
      </c>
      <c r="F17003" t="s">
        <v>14</v>
      </c>
      <c r="G17003" t="s">
        <v>175</v>
      </c>
      <c r="H17003" t="s">
        <v>183</v>
      </c>
      <c r="I17003" t="s">
        <v>184</v>
      </c>
      <c r="J17003" t="s">
        <v>117</v>
      </c>
      <c r="K17003" s="1">
        <v>45427</v>
      </c>
      <c r="L17003">
        <v>30</v>
      </c>
      <c r="M17003">
        <v>4</v>
      </c>
      <c r="N17003" t="s">
        <v>538</v>
      </c>
      <c r="O17003" t="s">
        <v>537</v>
      </c>
      <c r="P17003" t="s">
        <v>632</v>
      </c>
    </row>
    <row r="17004" spans="1:16" x14ac:dyDescent="0.25">
      <c r="A17004" t="s">
        <v>262</v>
      </c>
      <c r="B17004" t="s">
        <v>174</v>
      </c>
      <c r="C17004" t="s">
        <v>64</v>
      </c>
      <c r="D17004" t="s">
        <v>263</v>
      </c>
      <c r="E17004" t="s">
        <v>197</v>
      </c>
      <c r="F17004" t="s">
        <v>14</v>
      </c>
      <c r="G17004" t="s">
        <v>175</v>
      </c>
      <c r="H17004" t="s">
        <v>183</v>
      </c>
      <c r="I17004" t="s">
        <v>184</v>
      </c>
      <c r="J17004" t="s">
        <v>117</v>
      </c>
      <c r="K17004" s="1">
        <v>45428</v>
      </c>
      <c r="L17004">
        <v>30</v>
      </c>
      <c r="M17004">
        <v>4</v>
      </c>
      <c r="N17004" t="s">
        <v>538</v>
      </c>
      <c r="O17004" t="s">
        <v>537</v>
      </c>
      <c r="P17004" t="s">
        <v>632</v>
      </c>
    </row>
    <row r="17005" spans="1:16" x14ac:dyDescent="0.25">
      <c r="A17005" t="s">
        <v>262</v>
      </c>
      <c r="B17005" t="s">
        <v>174</v>
      </c>
      <c r="C17005" t="s">
        <v>64</v>
      </c>
      <c r="D17005" t="s">
        <v>263</v>
      </c>
      <c r="E17005" t="s">
        <v>197</v>
      </c>
      <c r="F17005" t="s">
        <v>14</v>
      </c>
      <c r="G17005" t="s">
        <v>175</v>
      </c>
      <c r="H17005" t="s">
        <v>183</v>
      </c>
      <c r="I17005" t="s">
        <v>185</v>
      </c>
      <c r="J17005" t="s">
        <v>118</v>
      </c>
      <c r="K17005" s="1">
        <v>45404</v>
      </c>
      <c r="L17005">
        <v>30</v>
      </c>
      <c r="M17005">
        <v>1</v>
      </c>
      <c r="N17005" t="s">
        <v>538</v>
      </c>
      <c r="O17005" t="s">
        <v>537</v>
      </c>
      <c r="P17005" t="s">
        <v>632</v>
      </c>
    </row>
    <row r="17006" spans="1:16" x14ac:dyDescent="0.25">
      <c r="A17006" t="s">
        <v>262</v>
      </c>
      <c r="B17006" t="s">
        <v>174</v>
      </c>
      <c r="C17006" t="s">
        <v>64</v>
      </c>
      <c r="D17006" t="s">
        <v>263</v>
      </c>
      <c r="E17006" t="s">
        <v>197</v>
      </c>
      <c r="F17006" t="s">
        <v>14</v>
      </c>
      <c r="G17006" t="s">
        <v>175</v>
      </c>
      <c r="H17006" t="s">
        <v>183</v>
      </c>
      <c r="I17006" t="s">
        <v>185</v>
      </c>
      <c r="J17006" t="s">
        <v>118</v>
      </c>
      <c r="K17006" s="1">
        <v>45405</v>
      </c>
      <c r="L17006">
        <v>60</v>
      </c>
      <c r="M17006">
        <v>1</v>
      </c>
      <c r="N17006" t="s">
        <v>538</v>
      </c>
      <c r="O17006" t="s">
        <v>537</v>
      </c>
      <c r="P17006" t="s">
        <v>632</v>
      </c>
    </row>
    <row r="17007" spans="1:16" x14ac:dyDescent="0.25">
      <c r="A17007" t="s">
        <v>262</v>
      </c>
      <c r="B17007" t="s">
        <v>174</v>
      </c>
      <c r="C17007" t="s">
        <v>64</v>
      </c>
      <c r="D17007" t="s">
        <v>263</v>
      </c>
      <c r="E17007" t="s">
        <v>197</v>
      </c>
      <c r="F17007" t="s">
        <v>14</v>
      </c>
      <c r="G17007" t="s">
        <v>175</v>
      </c>
      <c r="H17007" t="s">
        <v>183</v>
      </c>
      <c r="I17007" t="s">
        <v>185</v>
      </c>
      <c r="J17007" t="s">
        <v>118</v>
      </c>
      <c r="K17007" s="1">
        <v>45406</v>
      </c>
      <c r="L17007">
        <v>60</v>
      </c>
      <c r="M17007">
        <v>1</v>
      </c>
      <c r="N17007" t="s">
        <v>538</v>
      </c>
      <c r="O17007" t="s">
        <v>537</v>
      </c>
      <c r="P17007" t="s">
        <v>632</v>
      </c>
    </row>
    <row r="17008" spans="1:16" x14ac:dyDescent="0.25">
      <c r="A17008" t="s">
        <v>262</v>
      </c>
      <c r="B17008" t="s">
        <v>174</v>
      </c>
      <c r="C17008" t="s">
        <v>64</v>
      </c>
      <c r="D17008" t="s">
        <v>263</v>
      </c>
      <c r="E17008" t="s">
        <v>197</v>
      </c>
      <c r="F17008" t="s">
        <v>14</v>
      </c>
      <c r="G17008" t="s">
        <v>175</v>
      </c>
      <c r="H17008" t="s">
        <v>183</v>
      </c>
      <c r="I17008" t="s">
        <v>185</v>
      </c>
      <c r="J17008" t="s">
        <v>118</v>
      </c>
      <c r="K17008" s="1">
        <v>45407</v>
      </c>
      <c r="L17008">
        <v>30</v>
      </c>
      <c r="M17008">
        <v>1</v>
      </c>
      <c r="N17008" t="s">
        <v>538</v>
      </c>
      <c r="O17008" t="s">
        <v>537</v>
      </c>
      <c r="P17008" t="s">
        <v>632</v>
      </c>
    </row>
    <row r="17009" spans="1:16" x14ac:dyDescent="0.25">
      <c r="A17009" t="s">
        <v>262</v>
      </c>
      <c r="B17009" t="s">
        <v>174</v>
      </c>
      <c r="C17009" t="s">
        <v>64</v>
      </c>
      <c r="D17009" t="s">
        <v>263</v>
      </c>
      <c r="E17009" t="s">
        <v>197</v>
      </c>
      <c r="F17009" t="s">
        <v>14</v>
      </c>
      <c r="G17009" t="s">
        <v>175</v>
      </c>
      <c r="H17009" t="s">
        <v>183</v>
      </c>
      <c r="I17009" t="s">
        <v>185</v>
      </c>
      <c r="J17009" t="s">
        <v>118</v>
      </c>
      <c r="K17009" s="1">
        <v>45408</v>
      </c>
      <c r="L17009">
        <v>30</v>
      </c>
      <c r="M17009">
        <v>1</v>
      </c>
      <c r="N17009" t="s">
        <v>538</v>
      </c>
      <c r="O17009" t="s">
        <v>537</v>
      </c>
      <c r="P17009" t="s">
        <v>632</v>
      </c>
    </row>
    <row r="17010" spans="1:16" x14ac:dyDescent="0.25">
      <c r="A17010" t="s">
        <v>262</v>
      </c>
      <c r="B17010" t="s">
        <v>174</v>
      </c>
      <c r="C17010" t="s">
        <v>64</v>
      </c>
      <c r="D17010" t="s">
        <v>263</v>
      </c>
      <c r="E17010" t="s">
        <v>197</v>
      </c>
      <c r="F17010" t="s">
        <v>14</v>
      </c>
      <c r="G17010" t="s">
        <v>175</v>
      </c>
      <c r="H17010" t="s">
        <v>183</v>
      </c>
      <c r="I17010" t="s">
        <v>185</v>
      </c>
      <c r="J17010" t="s">
        <v>118</v>
      </c>
      <c r="K17010" s="1">
        <v>45411</v>
      </c>
      <c r="L17010">
        <v>60</v>
      </c>
      <c r="M17010">
        <v>2</v>
      </c>
      <c r="N17010" t="s">
        <v>538</v>
      </c>
      <c r="O17010" t="s">
        <v>537</v>
      </c>
      <c r="P17010" t="s">
        <v>632</v>
      </c>
    </row>
    <row r="17011" spans="1:16" x14ac:dyDescent="0.25">
      <c r="A17011" t="s">
        <v>262</v>
      </c>
      <c r="B17011" t="s">
        <v>174</v>
      </c>
      <c r="C17011" t="s">
        <v>64</v>
      </c>
      <c r="D17011" t="s">
        <v>263</v>
      </c>
      <c r="E17011" t="s">
        <v>197</v>
      </c>
      <c r="F17011" t="s">
        <v>14</v>
      </c>
      <c r="G17011" t="s">
        <v>175</v>
      </c>
      <c r="H17011" t="s">
        <v>183</v>
      </c>
      <c r="I17011" t="s">
        <v>185</v>
      </c>
      <c r="J17011" t="s">
        <v>118</v>
      </c>
      <c r="K17011" s="1">
        <v>45415</v>
      </c>
      <c r="L17011">
        <v>30</v>
      </c>
      <c r="M17011">
        <v>2</v>
      </c>
      <c r="N17011" t="s">
        <v>538</v>
      </c>
      <c r="O17011" t="s">
        <v>537</v>
      </c>
      <c r="P17011" t="s">
        <v>632</v>
      </c>
    </row>
    <row r="17012" spans="1:16" x14ac:dyDescent="0.25">
      <c r="A17012" t="s">
        <v>262</v>
      </c>
      <c r="B17012" t="s">
        <v>174</v>
      </c>
      <c r="C17012" t="s">
        <v>64</v>
      </c>
      <c r="D17012" t="s">
        <v>263</v>
      </c>
      <c r="E17012" t="s">
        <v>197</v>
      </c>
      <c r="F17012" t="s">
        <v>14</v>
      </c>
      <c r="G17012" t="s">
        <v>175</v>
      </c>
      <c r="H17012" t="s">
        <v>183</v>
      </c>
      <c r="I17012" t="s">
        <v>185</v>
      </c>
      <c r="J17012" t="s">
        <v>118</v>
      </c>
      <c r="K17012" s="1">
        <v>45418</v>
      </c>
      <c r="L17012">
        <v>30</v>
      </c>
      <c r="M17012">
        <v>3</v>
      </c>
      <c r="N17012" t="s">
        <v>538</v>
      </c>
      <c r="O17012" t="s">
        <v>537</v>
      </c>
      <c r="P17012" t="s">
        <v>632</v>
      </c>
    </row>
    <row r="17013" spans="1:16" x14ac:dyDescent="0.25">
      <c r="A17013" t="s">
        <v>262</v>
      </c>
      <c r="B17013" t="s">
        <v>174</v>
      </c>
      <c r="C17013" t="s">
        <v>64</v>
      </c>
      <c r="D17013" t="s">
        <v>263</v>
      </c>
      <c r="E17013" t="s">
        <v>197</v>
      </c>
      <c r="F17013" t="s">
        <v>14</v>
      </c>
      <c r="G17013" t="s">
        <v>175</v>
      </c>
      <c r="H17013" t="s">
        <v>183</v>
      </c>
      <c r="I17013" t="s">
        <v>185</v>
      </c>
      <c r="J17013" t="s">
        <v>118</v>
      </c>
      <c r="K17013" s="1">
        <v>45420</v>
      </c>
      <c r="L17013">
        <v>30</v>
      </c>
      <c r="M17013">
        <v>3</v>
      </c>
      <c r="N17013" t="s">
        <v>538</v>
      </c>
      <c r="O17013" t="s">
        <v>537</v>
      </c>
      <c r="P17013" t="s">
        <v>632</v>
      </c>
    </row>
    <row r="17014" spans="1:16" x14ac:dyDescent="0.25">
      <c r="A17014" t="s">
        <v>262</v>
      </c>
      <c r="B17014" t="s">
        <v>174</v>
      </c>
      <c r="C17014" t="s">
        <v>64</v>
      </c>
      <c r="D17014" t="s">
        <v>263</v>
      </c>
      <c r="E17014" t="s">
        <v>197</v>
      </c>
      <c r="F17014" t="s">
        <v>14</v>
      </c>
      <c r="G17014" t="s">
        <v>175</v>
      </c>
      <c r="H17014" t="s">
        <v>183</v>
      </c>
      <c r="I17014" t="s">
        <v>185</v>
      </c>
      <c r="J17014" t="s">
        <v>118</v>
      </c>
      <c r="K17014" s="1">
        <v>45421</v>
      </c>
      <c r="L17014">
        <v>30</v>
      </c>
      <c r="M17014">
        <v>3</v>
      </c>
      <c r="N17014" t="s">
        <v>538</v>
      </c>
      <c r="O17014" t="s">
        <v>537</v>
      </c>
      <c r="P17014" t="s">
        <v>632</v>
      </c>
    </row>
    <row r="17015" spans="1:16" x14ac:dyDescent="0.25">
      <c r="A17015" t="s">
        <v>262</v>
      </c>
      <c r="B17015" t="s">
        <v>174</v>
      </c>
      <c r="C17015" t="s">
        <v>64</v>
      </c>
      <c r="D17015" t="s">
        <v>263</v>
      </c>
      <c r="E17015" t="s">
        <v>197</v>
      </c>
      <c r="F17015" t="s">
        <v>14</v>
      </c>
      <c r="G17015" t="s">
        <v>175</v>
      </c>
      <c r="H17015" t="s">
        <v>183</v>
      </c>
      <c r="I17015" t="s">
        <v>185</v>
      </c>
      <c r="J17015" t="s">
        <v>118</v>
      </c>
      <c r="K17015" s="1">
        <v>45422</v>
      </c>
      <c r="L17015">
        <v>30</v>
      </c>
      <c r="M17015">
        <v>3</v>
      </c>
      <c r="N17015" t="s">
        <v>538</v>
      </c>
      <c r="O17015" t="s">
        <v>537</v>
      </c>
      <c r="P17015" t="s">
        <v>632</v>
      </c>
    </row>
    <row r="17016" spans="1:16" x14ac:dyDescent="0.25">
      <c r="A17016" t="s">
        <v>262</v>
      </c>
      <c r="B17016" t="s">
        <v>174</v>
      </c>
      <c r="C17016" t="s">
        <v>64</v>
      </c>
      <c r="D17016" t="s">
        <v>263</v>
      </c>
      <c r="E17016" t="s">
        <v>197</v>
      </c>
      <c r="F17016" t="s">
        <v>14</v>
      </c>
      <c r="G17016" t="s">
        <v>175</v>
      </c>
      <c r="H17016" t="s">
        <v>183</v>
      </c>
      <c r="I17016" t="s">
        <v>185</v>
      </c>
      <c r="J17016" t="s">
        <v>118</v>
      </c>
      <c r="K17016" s="1">
        <v>45425</v>
      </c>
      <c r="L17016">
        <v>30</v>
      </c>
      <c r="M17016">
        <v>4</v>
      </c>
      <c r="N17016" t="s">
        <v>538</v>
      </c>
      <c r="O17016" t="s">
        <v>537</v>
      </c>
      <c r="P17016" t="s">
        <v>632</v>
      </c>
    </row>
    <row r="17017" spans="1:16" x14ac:dyDescent="0.25">
      <c r="A17017" t="s">
        <v>262</v>
      </c>
      <c r="B17017" t="s">
        <v>174</v>
      </c>
      <c r="C17017" t="s">
        <v>64</v>
      </c>
      <c r="D17017" t="s">
        <v>263</v>
      </c>
      <c r="E17017" t="s">
        <v>197</v>
      </c>
      <c r="F17017" t="s">
        <v>14</v>
      </c>
      <c r="G17017" t="s">
        <v>175</v>
      </c>
      <c r="H17017" t="s">
        <v>183</v>
      </c>
      <c r="I17017" t="s">
        <v>185</v>
      </c>
      <c r="J17017" t="s">
        <v>118</v>
      </c>
      <c r="K17017" s="1">
        <v>45426</v>
      </c>
      <c r="L17017">
        <v>30</v>
      </c>
      <c r="M17017">
        <v>4</v>
      </c>
      <c r="N17017" t="s">
        <v>538</v>
      </c>
      <c r="O17017" t="s">
        <v>537</v>
      </c>
      <c r="P17017" t="s">
        <v>632</v>
      </c>
    </row>
    <row r="17018" spans="1:16" x14ac:dyDescent="0.25">
      <c r="A17018" t="s">
        <v>262</v>
      </c>
      <c r="B17018" t="s">
        <v>174</v>
      </c>
      <c r="C17018" t="s">
        <v>64</v>
      </c>
      <c r="D17018" t="s">
        <v>263</v>
      </c>
      <c r="E17018" t="s">
        <v>197</v>
      </c>
      <c r="F17018" t="s">
        <v>14</v>
      </c>
      <c r="G17018" t="s">
        <v>175</v>
      </c>
      <c r="H17018" t="s">
        <v>183</v>
      </c>
      <c r="I17018" t="s">
        <v>185</v>
      </c>
      <c r="J17018" t="s">
        <v>118</v>
      </c>
      <c r="K17018" s="1">
        <v>45427</v>
      </c>
      <c r="L17018">
        <v>30</v>
      </c>
      <c r="M17018">
        <v>4</v>
      </c>
      <c r="N17018" t="s">
        <v>538</v>
      </c>
      <c r="O17018" t="s">
        <v>537</v>
      </c>
      <c r="P17018" t="s">
        <v>632</v>
      </c>
    </row>
    <row r="17019" spans="1:16" x14ac:dyDescent="0.25">
      <c r="A17019" t="s">
        <v>262</v>
      </c>
      <c r="B17019" t="s">
        <v>174</v>
      </c>
      <c r="C17019" t="s">
        <v>64</v>
      </c>
      <c r="D17019" t="s">
        <v>263</v>
      </c>
      <c r="E17019" t="s">
        <v>197</v>
      </c>
      <c r="F17019" t="s">
        <v>14</v>
      </c>
      <c r="G17019" t="s">
        <v>175</v>
      </c>
      <c r="H17019" t="s">
        <v>183</v>
      </c>
      <c r="I17019" t="s">
        <v>185</v>
      </c>
      <c r="J17019" t="s">
        <v>118</v>
      </c>
      <c r="K17019" s="1">
        <v>45428</v>
      </c>
      <c r="L17019">
        <v>30</v>
      </c>
      <c r="M17019">
        <v>4</v>
      </c>
      <c r="N17019" t="s">
        <v>538</v>
      </c>
      <c r="O17019" t="s">
        <v>537</v>
      </c>
      <c r="P17019" t="s">
        <v>632</v>
      </c>
    </row>
    <row r="17020" spans="1:16" x14ac:dyDescent="0.25">
      <c r="A17020" t="s">
        <v>262</v>
      </c>
      <c r="B17020" t="s">
        <v>174</v>
      </c>
      <c r="C17020" t="s">
        <v>64</v>
      </c>
      <c r="D17020" t="s">
        <v>263</v>
      </c>
      <c r="E17020" t="s">
        <v>197</v>
      </c>
      <c r="F17020" t="s">
        <v>14</v>
      </c>
      <c r="G17020" t="s">
        <v>175</v>
      </c>
      <c r="H17020" t="s">
        <v>183</v>
      </c>
      <c r="I17020" t="s">
        <v>71</v>
      </c>
      <c r="J17020" t="s">
        <v>191</v>
      </c>
      <c r="K17020" s="1">
        <v>45411</v>
      </c>
      <c r="L17020">
        <v>150</v>
      </c>
      <c r="M17020">
        <v>2</v>
      </c>
      <c r="N17020" t="s">
        <v>538</v>
      </c>
      <c r="O17020" t="s">
        <v>537</v>
      </c>
      <c r="P17020" t="s">
        <v>632</v>
      </c>
    </row>
    <row r="17021" spans="1:16" x14ac:dyDescent="0.25">
      <c r="A17021" t="s">
        <v>262</v>
      </c>
      <c r="B17021" t="s">
        <v>174</v>
      </c>
      <c r="C17021" t="s">
        <v>64</v>
      </c>
      <c r="D17021" t="s">
        <v>263</v>
      </c>
      <c r="E17021" t="s">
        <v>197</v>
      </c>
      <c r="F17021" t="s">
        <v>14</v>
      </c>
      <c r="G17021" t="s">
        <v>175</v>
      </c>
      <c r="H17021" t="s">
        <v>183</v>
      </c>
      <c r="I17021" t="s">
        <v>71</v>
      </c>
      <c r="J17021" t="s">
        <v>191</v>
      </c>
      <c r="K17021" s="1">
        <v>45412</v>
      </c>
      <c r="L17021">
        <v>300</v>
      </c>
      <c r="M17021">
        <v>2</v>
      </c>
      <c r="N17021" t="s">
        <v>538</v>
      </c>
      <c r="O17021" t="s">
        <v>537</v>
      </c>
      <c r="P17021" t="s">
        <v>632</v>
      </c>
    </row>
    <row r="17022" spans="1:16" x14ac:dyDescent="0.25">
      <c r="A17022" t="s">
        <v>262</v>
      </c>
      <c r="B17022" t="s">
        <v>174</v>
      </c>
      <c r="C17022" t="s">
        <v>64</v>
      </c>
      <c r="D17022" t="s">
        <v>263</v>
      </c>
      <c r="E17022" t="s">
        <v>197</v>
      </c>
      <c r="F17022" t="s">
        <v>14</v>
      </c>
      <c r="G17022" t="s">
        <v>175</v>
      </c>
      <c r="H17022" t="s">
        <v>183</v>
      </c>
      <c r="I17022" t="s">
        <v>70</v>
      </c>
      <c r="J17022" t="s">
        <v>191</v>
      </c>
      <c r="K17022" s="1">
        <v>45411</v>
      </c>
      <c r="L17022">
        <v>30</v>
      </c>
      <c r="M17022">
        <v>2</v>
      </c>
      <c r="N17022" t="s">
        <v>538</v>
      </c>
      <c r="O17022" t="s">
        <v>537</v>
      </c>
      <c r="P17022" t="s">
        <v>632</v>
      </c>
    </row>
    <row r="17023" spans="1:16" x14ac:dyDescent="0.25">
      <c r="A17023" t="s">
        <v>262</v>
      </c>
      <c r="B17023" t="s">
        <v>174</v>
      </c>
      <c r="C17023" t="s">
        <v>64</v>
      </c>
      <c r="D17023" t="s">
        <v>263</v>
      </c>
      <c r="E17023" t="s">
        <v>197</v>
      </c>
      <c r="F17023" t="s">
        <v>14</v>
      </c>
      <c r="G17023" t="s">
        <v>175</v>
      </c>
      <c r="H17023" t="s">
        <v>183</v>
      </c>
      <c r="I17023" t="s">
        <v>70</v>
      </c>
      <c r="J17023" t="s">
        <v>191</v>
      </c>
      <c r="K17023" s="1">
        <v>45412</v>
      </c>
      <c r="L17023">
        <v>60</v>
      </c>
      <c r="M17023">
        <v>2</v>
      </c>
      <c r="N17023" t="s">
        <v>538</v>
      </c>
      <c r="O17023" t="s">
        <v>537</v>
      </c>
      <c r="P17023" t="s">
        <v>632</v>
      </c>
    </row>
    <row r="17024" spans="1:16" x14ac:dyDescent="0.25">
      <c r="A17024" t="s">
        <v>262</v>
      </c>
      <c r="B17024" t="s">
        <v>174</v>
      </c>
      <c r="C17024" t="s">
        <v>64</v>
      </c>
      <c r="D17024" t="s">
        <v>263</v>
      </c>
      <c r="E17024" t="s">
        <v>197</v>
      </c>
      <c r="F17024" t="s">
        <v>14</v>
      </c>
      <c r="G17024" t="s">
        <v>175</v>
      </c>
      <c r="H17024" t="s">
        <v>183</v>
      </c>
      <c r="I17024" t="s">
        <v>70</v>
      </c>
      <c r="J17024" t="s">
        <v>191</v>
      </c>
      <c r="K17024" s="1">
        <v>45420</v>
      </c>
      <c r="L17024">
        <v>30</v>
      </c>
      <c r="M17024">
        <v>3</v>
      </c>
      <c r="N17024" t="s">
        <v>538</v>
      </c>
      <c r="O17024" t="s">
        <v>537</v>
      </c>
      <c r="P17024" t="s">
        <v>632</v>
      </c>
    </row>
    <row r="17025" spans="1:16" x14ac:dyDescent="0.25">
      <c r="A17025" t="s">
        <v>262</v>
      </c>
      <c r="B17025" t="s">
        <v>174</v>
      </c>
      <c r="C17025" t="s">
        <v>64</v>
      </c>
      <c r="D17025" t="s">
        <v>263</v>
      </c>
      <c r="E17025" t="s">
        <v>197</v>
      </c>
      <c r="F17025" t="s">
        <v>14</v>
      </c>
      <c r="G17025" t="s">
        <v>175</v>
      </c>
      <c r="H17025" t="s">
        <v>183</v>
      </c>
      <c r="I17025" t="s">
        <v>36</v>
      </c>
      <c r="J17025" t="s">
        <v>117</v>
      </c>
      <c r="K17025" s="1">
        <v>45404</v>
      </c>
      <c r="L17025">
        <v>60</v>
      </c>
      <c r="M17025">
        <v>1</v>
      </c>
      <c r="N17025" t="s">
        <v>538</v>
      </c>
      <c r="O17025" t="s">
        <v>537</v>
      </c>
      <c r="P17025" t="s">
        <v>632</v>
      </c>
    </row>
    <row r="17026" spans="1:16" x14ac:dyDescent="0.25">
      <c r="A17026" t="s">
        <v>262</v>
      </c>
      <c r="B17026" t="s">
        <v>174</v>
      </c>
      <c r="C17026" t="s">
        <v>64</v>
      </c>
      <c r="D17026" t="s">
        <v>263</v>
      </c>
      <c r="E17026" t="s">
        <v>197</v>
      </c>
      <c r="F17026" t="s">
        <v>14</v>
      </c>
      <c r="G17026" t="s">
        <v>175</v>
      </c>
      <c r="H17026" t="s">
        <v>183</v>
      </c>
      <c r="I17026" t="s">
        <v>36</v>
      </c>
      <c r="J17026" t="s">
        <v>117</v>
      </c>
      <c r="K17026" s="1">
        <v>45406</v>
      </c>
      <c r="L17026">
        <v>60</v>
      </c>
      <c r="M17026">
        <v>1</v>
      </c>
      <c r="N17026" t="s">
        <v>538</v>
      </c>
      <c r="O17026" t="s">
        <v>537</v>
      </c>
      <c r="P17026" t="s">
        <v>632</v>
      </c>
    </row>
    <row r="17027" spans="1:16" x14ac:dyDescent="0.25">
      <c r="A17027" t="s">
        <v>262</v>
      </c>
      <c r="B17027" t="s">
        <v>174</v>
      </c>
      <c r="C17027" t="s">
        <v>64</v>
      </c>
      <c r="D17027" t="s">
        <v>263</v>
      </c>
      <c r="E17027" t="s">
        <v>197</v>
      </c>
      <c r="F17027" t="s">
        <v>14</v>
      </c>
      <c r="G17027" t="s">
        <v>175</v>
      </c>
      <c r="H17027" t="s">
        <v>183</v>
      </c>
      <c r="I17027" t="s">
        <v>36</v>
      </c>
      <c r="J17027" t="s">
        <v>117</v>
      </c>
      <c r="K17027" s="1">
        <v>45407</v>
      </c>
      <c r="L17027">
        <v>60</v>
      </c>
      <c r="M17027">
        <v>1</v>
      </c>
      <c r="N17027" t="s">
        <v>538</v>
      </c>
      <c r="O17027" t="s">
        <v>537</v>
      </c>
      <c r="P17027" t="s">
        <v>632</v>
      </c>
    </row>
    <row r="17028" spans="1:16" x14ac:dyDescent="0.25">
      <c r="A17028" t="s">
        <v>262</v>
      </c>
      <c r="B17028" t="s">
        <v>174</v>
      </c>
      <c r="C17028" t="s">
        <v>64</v>
      </c>
      <c r="D17028" t="s">
        <v>263</v>
      </c>
      <c r="E17028" t="s">
        <v>197</v>
      </c>
      <c r="F17028" t="s">
        <v>14</v>
      </c>
      <c r="G17028" t="s">
        <v>175</v>
      </c>
      <c r="H17028" t="s">
        <v>183</v>
      </c>
      <c r="I17028" t="s">
        <v>36</v>
      </c>
      <c r="J17028" t="s">
        <v>117</v>
      </c>
      <c r="K17028" s="1">
        <v>45421</v>
      </c>
      <c r="L17028">
        <v>120</v>
      </c>
      <c r="M17028">
        <v>3</v>
      </c>
      <c r="N17028" t="s">
        <v>538</v>
      </c>
      <c r="O17028" t="s">
        <v>537</v>
      </c>
      <c r="P17028" t="s">
        <v>632</v>
      </c>
    </row>
    <row r="17029" spans="1:16" x14ac:dyDescent="0.25">
      <c r="A17029" t="s">
        <v>262</v>
      </c>
      <c r="B17029" t="s">
        <v>174</v>
      </c>
      <c r="C17029" t="s">
        <v>64</v>
      </c>
      <c r="D17029" t="s">
        <v>263</v>
      </c>
      <c r="E17029" t="s">
        <v>197</v>
      </c>
      <c r="F17029" t="s">
        <v>14</v>
      </c>
      <c r="G17029" t="s">
        <v>175</v>
      </c>
      <c r="H17029" t="s">
        <v>183</v>
      </c>
      <c r="I17029" t="s">
        <v>36</v>
      </c>
      <c r="J17029" t="s">
        <v>117</v>
      </c>
      <c r="K17029" s="1">
        <v>45422</v>
      </c>
      <c r="L17029">
        <v>60</v>
      </c>
      <c r="M17029">
        <v>3</v>
      </c>
      <c r="N17029" t="s">
        <v>538</v>
      </c>
      <c r="O17029" t="s">
        <v>537</v>
      </c>
      <c r="P17029" t="s">
        <v>632</v>
      </c>
    </row>
    <row r="17030" spans="1:16" x14ac:dyDescent="0.25">
      <c r="A17030" t="s">
        <v>262</v>
      </c>
      <c r="B17030" t="s">
        <v>174</v>
      </c>
      <c r="C17030" t="s">
        <v>64</v>
      </c>
      <c r="D17030" t="s">
        <v>263</v>
      </c>
      <c r="E17030" t="s">
        <v>197</v>
      </c>
      <c r="F17030" t="s">
        <v>14</v>
      </c>
      <c r="G17030" t="s">
        <v>175</v>
      </c>
      <c r="H17030" t="s">
        <v>183</v>
      </c>
      <c r="I17030" t="s">
        <v>36</v>
      </c>
      <c r="J17030" t="s">
        <v>117</v>
      </c>
      <c r="K17030" s="1">
        <v>45425</v>
      </c>
      <c r="L17030">
        <v>60</v>
      </c>
      <c r="M17030">
        <v>4</v>
      </c>
      <c r="N17030" t="s">
        <v>538</v>
      </c>
      <c r="O17030" t="s">
        <v>537</v>
      </c>
      <c r="P17030" t="s">
        <v>632</v>
      </c>
    </row>
    <row r="17031" spans="1:16" x14ac:dyDescent="0.25">
      <c r="A17031" t="s">
        <v>262</v>
      </c>
      <c r="B17031" t="s">
        <v>174</v>
      </c>
      <c r="C17031" t="s">
        <v>64</v>
      </c>
      <c r="D17031" t="s">
        <v>263</v>
      </c>
      <c r="E17031" t="s">
        <v>197</v>
      </c>
      <c r="F17031" t="s">
        <v>14</v>
      </c>
      <c r="G17031" t="s">
        <v>175</v>
      </c>
      <c r="H17031" t="s">
        <v>183</v>
      </c>
      <c r="I17031" t="s">
        <v>85</v>
      </c>
      <c r="J17031" t="s">
        <v>117</v>
      </c>
      <c r="K17031" s="1">
        <v>45420</v>
      </c>
      <c r="L17031">
        <v>60</v>
      </c>
      <c r="M17031">
        <v>3</v>
      </c>
      <c r="N17031" t="s">
        <v>538</v>
      </c>
      <c r="O17031" t="s">
        <v>537</v>
      </c>
      <c r="P17031" t="s">
        <v>632</v>
      </c>
    </row>
    <row r="17032" spans="1:16" x14ac:dyDescent="0.25">
      <c r="A17032" t="s">
        <v>262</v>
      </c>
      <c r="B17032" t="s">
        <v>174</v>
      </c>
      <c r="C17032" t="s">
        <v>64</v>
      </c>
      <c r="D17032" t="s">
        <v>263</v>
      </c>
      <c r="E17032" t="s">
        <v>197</v>
      </c>
      <c r="F17032" t="s">
        <v>14</v>
      </c>
      <c r="G17032" t="s">
        <v>175</v>
      </c>
      <c r="H17032" t="s">
        <v>72</v>
      </c>
      <c r="I17032" t="s">
        <v>130</v>
      </c>
      <c r="J17032" t="s">
        <v>119</v>
      </c>
      <c r="K17032" s="1">
        <v>45404</v>
      </c>
      <c r="L17032">
        <v>10.001999999999899</v>
      </c>
      <c r="M17032">
        <v>1</v>
      </c>
      <c r="N17032" t="s">
        <v>538</v>
      </c>
      <c r="O17032" t="s">
        <v>537</v>
      </c>
      <c r="P17032" t="s">
        <v>632</v>
      </c>
    </row>
    <row r="17033" spans="1:16" x14ac:dyDescent="0.25">
      <c r="A17033" t="s">
        <v>262</v>
      </c>
      <c r="B17033" t="s">
        <v>174</v>
      </c>
      <c r="C17033" t="s">
        <v>64</v>
      </c>
      <c r="D17033" t="s">
        <v>263</v>
      </c>
      <c r="E17033" t="s">
        <v>197</v>
      </c>
      <c r="F17033" t="s">
        <v>14</v>
      </c>
      <c r="G17033" t="s">
        <v>175</v>
      </c>
      <c r="H17033" t="s">
        <v>72</v>
      </c>
      <c r="I17033" t="s">
        <v>186</v>
      </c>
      <c r="J17033" t="s">
        <v>119</v>
      </c>
      <c r="K17033" s="1">
        <v>45404</v>
      </c>
      <c r="L17033">
        <v>30</v>
      </c>
      <c r="M17033">
        <v>1</v>
      </c>
      <c r="N17033" t="s">
        <v>538</v>
      </c>
      <c r="O17033" t="s">
        <v>537</v>
      </c>
      <c r="P17033" t="s">
        <v>632</v>
      </c>
    </row>
    <row r="17034" spans="1:16" x14ac:dyDescent="0.25">
      <c r="A17034" t="s">
        <v>262</v>
      </c>
      <c r="B17034" t="s">
        <v>174</v>
      </c>
      <c r="C17034" t="s">
        <v>64</v>
      </c>
      <c r="D17034" t="s">
        <v>263</v>
      </c>
      <c r="E17034" t="s">
        <v>197</v>
      </c>
      <c r="F17034" t="s">
        <v>14</v>
      </c>
      <c r="G17034" t="s">
        <v>175</v>
      </c>
      <c r="H17034" t="s">
        <v>72</v>
      </c>
      <c r="I17034" t="s">
        <v>186</v>
      </c>
      <c r="J17034" t="s">
        <v>119</v>
      </c>
      <c r="K17034" s="1">
        <v>45405</v>
      </c>
      <c r="L17034">
        <v>30</v>
      </c>
      <c r="M17034">
        <v>1</v>
      </c>
      <c r="N17034" t="s">
        <v>538</v>
      </c>
      <c r="O17034" t="s">
        <v>537</v>
      </c>
      <c r="P17034" t="s">
        <v>632</v>
      </c>
    </row>
    <row r="17035" spans="1:16" x14ac:dyDescent="0.25">
      <c r="A17035" t="s">
        <v>262</v>
      </c>
      <c r="B17035" t="s">
        <v>174</v>
      </c>
      <c r="C17035" t="s">
        <v>64</v>
      </c>
      <c r="D17035" t="s">
        <v>263</v>
      </c>
      <c r="E17035" t="s">
        <v>197</v>
      </c>
      <c r="F17035" t="s">
        <v>14</v>
      </c>
      <c r="G17035" t="s">
        <v>175</v>
      </c>
      <c r="H17035" t="s">
        <v>72</v>
      </c>
      <c r="I17035" t="s">
        <v>186</v>
      </c>
      <c r="J17035" t="s">
        <v>119</v>
      </c>
      <c r="K17035" s="1">
        <v>45406</v>
      </c>
      <c r="L17035">
        <v>10.001999999999899</v>
      </c>
      <c r="M17035">
        <v>1</v>
      </c>
      <c r="N17035" t="s">
        <v>538</v>
      </c>
      <c r="O17035" t="s">
        <v>537</v>
      </c>
      <c r="P17035" t="s">
        <v>632</v>
      </c>
    </row>
    <row r="17036" spans="1:16" x14ac:dyDescent="0.25">
      <c r="A17036" t="s">
        <v>262</v>
      </c>
      <c r="B17036" t="s">
        <v>174</v>
      </c>
      <c r="C17036" t="s">
        <v>64</v>
      </c>
      <c r="D17036" t="s">
        <v>263</v>
      </c>
      <c r="E17036" t="s">
        <v>197</v>
      </c>
      <c r="F17036" t="s">
        <v>14</v>
      </c>
      <c r="G17036" t="s">
        <v>175</v>
      </c>
      <c r="H17036" t="s">
        <v>72</v>
      </c>
      <c r="I17036" t="s">
        <v>186</v>
      </c>
      <c r="J17036" t="s">
        <v>119</v>
      </c>
      <c r="K17036" s="1">
        <v>45407</v>
      </c>
      <c r="L17036">
        <v>10.001999999999899</v>
      </c>
      <c r="M17036">
        <v>1</v>
      </c>
      <c r="N17036" t="s">
        <v>538</v>
      </c>
      <c r="O17036" t="s">
        <v>537</v>
      </c>
      <c r="P17036" t="s">
        <v>632</v>
      </c>
    </row>
    <row r="17037" spans="1:16" x14ac:dyDescent="0.25">
      <c r="A17037" t="s">
        <v>262</v>
      </c>
      <c r="B17037" t="s">
        <v>174</v>
      </c>
      <c r="C17037" t="s">
        <v>64</v>
      </c>
      <c r="D17037" t="s">
        <v>263</v>
      </c>
      <c r="E17037" t="s">
        <v>197</v>
      </c>
      <c r="F17037" t="s">
        <v>14</v>
      </c>
      <c r="G17037" t="s">
        <v>175</v>
      </c>
      <c r="H17037" t="s">
        <v>72</v>
      </c>
      <c r="I17037" t="s">
        <v>186</v>
      </c>
      <c r="J17037" t="s">
        <v>119</v>
      </c>
      <c r="K17037" s="1">
        <v>45408</v>
      </c>
      <c r="L17037">
        <v>30</v>
      </c>
      <c r="M17037">
        <v>1</v>
      </c>
      <c r="N17037" t="s">
        <v>538</v>
      </c>
      <c r="O17037" t="s">
        <v>537</v>
      </c>
      <c r="P17037" t="s">
        <v>632</v>
      </c>
    </row>
    <row r="17038" spans="1:16" x14ac:dyDescent="0.25">
      <c r="A17038" t="s">
        <v>262</v>
      </c>
      <c r="B17038" t="s">
        <v>174</v>
      </c>
      <c r="C17038" t="s">
        <v>64</v>
      </c>
      <c r="D17038" t="s">
        <v>263</v>
      </c>
      <c r="E17038" t="s">
        <v>197</v>
      </c>
      <c r="F17038" t="s">
        <v>14</v>
      </c>
      <c r="G17038" t="s">
        <v>175</v>
      </c>
      <c r="H17038" t="s">
        <v>72</v>
      </c>
      <c r="I17038" t="s">
        <v>186</v>
      </c>
      <c r="J17038" t="s">
        <v>119</v>
      </c>
      <c r="K17038" s="1">
        <v>45411</v>
      </c>
      <c r="L17038">
        <v>30</v>
      </c>
      <c r="M17038">
        <v>2</v>
      </c>
      <c r="N17038" t="s">
        <v>538</v>
      </c>
      <c r="O17038" t="s">
        <v>537</v>
      </c>
      <c r="P17038" t="s">
        <v>632</v>
      </c>
    </row>
    <row r="17039" spans="1:16" x14ac:dyDescent="0.25">
      <c r="A17039" t="s">
        <v>262</v>
      </c>
      <c r="B17039" t="s">
        <v>174</v>
      </c>
      <c r="C17039" t="s">
        <v>64</v>
      </c>
      <c r="D17039" t="s">
        <v>263</v>
      </c>
      <c r="E17039" t="s">
        <v>197</v>
      </c>
      <c r="F17039" t="s">
        <v>14</v>
      </c>
      <c r="G17039" t="s">
        <v>175</v>
      </c>
      <c r="H17039" t="s">
        <v>72</v>
      </c>
      <c r="I17039" t="s">
        <v>186</v>
      </c>
      <c r="J17039" t="s">
        <v>119</v>
      </c>
      <c r="K17039" s="1">
        <v>45413</v>
      </c>
      <c r="L17039">
        <v>30</v>
      </c>
      <c r="M17039">
        <v>2</v>
      </c>
      <c r="N17039" t="s">
        <v>538</v>
      </c>
      <c r="O17039" t="s">
        <v>537</v>
      </c>
      <c r="P17039" t="s">
        <v>632</v>
      </c>
    </row>
    <row r="17040" spans="1:16" x14ac:dyDescent="0.25">
      <c r="A17040" t="s">
        <v>262</v>
      </c>
      <c r="B17040" t="s">
        <v>174</v>
      </c>
      <c r="C17040" t="s">
        <v>64</v>
      </c>
      <c r="D17040" t="s">
        <v>263</v>
      </c>
      <c r="E17040" t="s">
        <v>197</v>
      </c>
      <c r="F17040" t="s">
        <v>14</v>
      </c>
      <c r="G17040" t="s">
        <v>175</v>
      </c>
      <c r="H17040" t="s">
        <v>72</v>
      </c>
      <c r="I17040" t="s">
        <v>186</v>
      </c>
      <c r="J17040" t="s">
        <v>119</v>
      </c>
      <c r="K17040" s="1">
        <v>45414</v>
      </c>
      <c r="L17040">
        <v>30</v>
      </c>
      <c r="M17040">
        <v>2</v>
      </c>
      <c r="N17040" t="s">
        <v>538</v>
      </c>
      <c r="O17040" t="s">
        <v>537</v>
      </c>
      <c r="P17040" t="s">
        <v>632</v>
      </c>
    </row>
    <row r="17041" spans="1:16" x14ac:dyDescent="0.25">
      <c r="A17041" t="s">
        <v>262</v>
      </c>
      <c r="B17041" t="s">
        <v>174</v>
      </c>
      <c r="C17041" t="s">
        <v>64</v>
      </c>
      <c r="D17041" t="s">
        <v>263</v>
      </c>
      <c r="E17041" t="s">
        <v>197</v>
      </c>
      <c r="F17041" t="s">
        <v>14</v>
      </c>
      <c r="G17041" t="s">
        <v>175</v>
      </c>
      <c r="H17041" t="s">
        <v>72</v>
      </c>
      <c r="I17041" t="s">
        <v>186</v>
      </c>
      <c r="J17041" t="s">
        <v>119</v>
      </c>
      <c r="K17041" s="1">
        <v>45415</v>
      </c>
      <c r="L17041">
        <v>30</v>
      </c>
      <c r="M17041">
        <v>2</v>
      </c>
      <c r="N17041" t="s">
        <v>538</v>
      </c>
      <c r="O17041" t="s">
        <v>537</v>
      </c>
      <c r="P17041" t="s">
        <v>632</v>
      </c>
    </row>
    <row r="17042" spans="1:16" x14ac:dyDescent="0.25">
      <c r="A17042" t="s">
        <v>262</v>
      </c>
      <c r="B17042" t="s">
        <v>174</v>
      </c>
      <c r="C17042" t="s">
        <v>64</v>
      </c>
      <c r="D17042" t="s">
        <v>263</v>
      </c>
      <c r="E17042" t="s">
        <v>197</v>
      </c>
      <c r="F17042" t="s">
        <v>14</v>
      </c>
      <c r="G17042" t="s">
        <v>175</v>
      </c>
      <c r="H17042" t="s">
        <v>72</v>
      </c>
      <c r="I17042" t="s">
        <v>186</v>
      </c>
      <c r="J17042" t="s">
        <v>119</v>
      </c>
      <c r="K17042" s="1">
        <v>45418</v>
      </c>
      <c r="L17042">
        <v>30</v>
      </c>
      <c r="M17042">
        <v>3</v>
      </c>
      <c r="N17042" t="s">
        <v>538</v>
      </c>
      <c r="O17042" t="s">
        <v>537</v>
      </c>
      <c r="P17042" t="s">
        <v>632</v>
      </c>
    </row>
    <row r="17043" spans="1:16" x14ac:dyDescent="0.25">
      <c r="A17043" t="s">
        <v>262</v>
      </c>
      <c r="B17043" t="s">
        <v>174</v>
      </c>
      <c r="C17043" t="s">
        <v>64</v>
      </c>
      <c r="D17043" t="s">
        <v>263</v>
      </c>
      <c r="E17043" t="s">
        <v>197</v>
      </c>
      <c r="F17043" t="s">
        <v>14</v>
      </c>
      <c r="G17043" t="s">
        <v>175</v>
      </c>
      <c r="H17043" t="s">
        <v>72</v>
      </c>
      <c r="I17043" t="s">
        <v>186</v>
      </c>
      <c r="J17043" t="s">
        <v>119</v>
      </c>
      <c r="K17043" s="1">
        <v>45419</v>
      </c>
      <c r="L17043">
        <v>30</v>
      </c>
      <c r="M17043">
        <v>3</v>
      </c>
      <c r="N17043" t="s">
        <v>538</v>
      </c>
      <c r="O17043" t="s">
        <v>537</v>
      </c>
      <c r="P17043" t="s">
        <v>632</v>
      </c>
    </row>
    <row r="17044" spans="1:16" x14ac:dyDescent="0.25">
      <c r="A17044" t="s">
        <v>262</v>
      </c>
      <c r="B17044" t="s">
        <v>174</v>
      </c>
      <c r="C17044" t="s">
        <v>64</v>
      </c>
      <c r="D17044" t="s">
        <v>263</v>
      </c>
      <c r="E17044" t="s">
        <v>197</v>
      </c>
      <c r="F17044" t="s">
        <v>14</v>
      </c>
      <c r="G17044" t="s">
        <v>175</v>
      </c>
      <c r="H17044" t="s">
        <v>72</v>
      </c>
      <c r="I17044" t="s">
        <v>186</v>
      </c>
      <c r="J17044" t="s">
        <v>119</v>
      </c>
      <c r="K17044" s="1">
        <v>45420</v>
      </c>
      <c r="L17044">
        <v>30</v>
      </c>
      <c r="M17044">
        <v>3</v>
      </c>
      <c r="N17044" t="s">
        <v>538</v>
      </c>
      <c r="O17044" t="s">
        <v>537</v>
      </c>
      <c r="P17044" t="s">
        <v>632</v>
      </c>
    </row>
    <row r="17045" spans="1:16" x14ac:dyDescent="0.25">
      <c r="A17045" t="s">
        <v>262</v>
      </c>
      <c r="B17045" t="s">
        <v>174</v>
      </c>
      <c r="C17045" t="s">
        <v>64</v>
      </c>
      <c r="D17045" t="s">
        <v>263</v>
      </c>
      <c r="E17045" t="s">
        <v>197</v>
      </c>
      <c r="F17045" t="s">
        <v>14</v>
      </c>
      <c r="G17045" t="s">
        <v>175</v>
      </c>
      <c r="H17045" t="s">
        <v>72</v>
      </c>
      <c r="I17045" t="s">
        <v>186</v>
      </c>
      <c r="J17045" t="s">
        <v>119</v>
      </c>
      <c r="K17045" s="1">
        <v>45422</v>
      </c>
      <c r="L17045">
        <v>30</v>
      </c>
      <c r="M17045">
        <v>3</v>
      </c>
      <c r="N17045" t="s">
        <v>538</v>
      </c>
      <c r="O17045" t="s">
        <v>537</v>
      </c>
      <c r="P17045" t="s">
        <v>632</v>
      </c>
    </row>
    <row r="17046" spans="1:16" x14ac:dyDescent="0.25">
      <c r="A17046" t="s">
        <v>262</v>
      </c>
      <c r="B17046" t="s">
        <v>174</v>
      </c>
      <c r="C17046" t="s">
        <v>64</v>
      </c>
      <c r="D17046" t="s">
        <v>263</v>
      </c>
      <c r="E17046" t="s">
        <v>197</v>
      </c>
      <c r="F17046" t="s">
        <v>14</v>
      </c>
      <c r="G17046" t="s">
        <v>175</v>
      </c>
      <c r="H17046" t="s">
        <v>72</v>
      </c>
      <c r="I17046" t="s">
        <v>186</v>
      </c>
      <c r="J17046" t="s">
        <v>119</v>
      </c>
      <c r="K17046" s="1">
        <v>45426</v>
      </c>
      <c r="L17046">
        <v>30</v>
      </c>
      <c r="M17046">
        <v>4</v>
      </c>
      <c r="N17046" t="s">
        <v>538</v>
      </c>
      <c r="O17046" t="s">
        <v>537</v>
      </c>
      <c r="P17046" t="s">
        <v>632</v>
      </c>
    </row>
    <row r="17047" spans="1:16" x14ac:dyDescent="0.25">
      <c r="A17047" t="s">
        <v>262</v>
      </c>
      <c r="B17047" t="s">
        <v>174</v>
      </c>
      <c r="C17047" t="s">
        <v>64</v>
      </c>
      <c r="D17047" t="s">
        <v>263</v>
      </c>
      <c r="E17047" t="s">
        <v>197</v>
      </c>
      <c r="F17047" t="s">
        <v>14</v>
      </c>
      <c r="G17047" t="s">
        <v>175</v>
      </c>
      <c r="H17047" t="s">
        <v>72</v>
      </c>
      <c r="I17047" t="s">
        <v>186</v>
      </c>
      <c r="J17047" t="s">
        <v>119</v>
      </c>
      <c r="K17047" s="1">
        <v>45427</v>
      </c>
      <c r="L17047">
        <v>30</v>
      </c>
      <c r="M17047">
        <v>4</v>
      </c>
      <c r="N17047" t="s">
        <v>538</v>
      </c>
      <c r="O17047" t="s">
        <v>537</v>
      </c>
      <c r="P17047" t="s">
        <v>632</v>
      </c>
    </row>
    <row r="17048" spans="1:16" x14ac:dyDescent="0.25">
      <c r="A17048" t="s">
        <v>262</v>
      </c>
      <c r="B17048" t="s">
        <v>174</v>
      </c>
      <c r="C17048" t="s">
        <v>64</v>
      </c>
      <c r="D17048" t="s">
        <v>263</v>
      </c>
      <c r="E17048" t="s">
        <v>197</v>
      </c>
      <c r="F17048" t="s">
        <v>14</v>
      </c>
      <c r="G17048" t="s">
        <v>175</v>
      </c>
      <c r="H17048" t="s">
        <v>72</v>
      </c>
      <c r="I17048" t="s">
        <v>186</v>
      </c>
      <c r="J17048" t="s">
        <v>119</v>
      </c>
      <c r="K17048" s="1">
        <v>45428</v>
      </c>
      <c r="L17048">
        <v>30</v>
      </c>
      <c r="M17048">
        <v>4</v>
      </c>
      <c r="N17048" t="s">
        <v>538</v>
      </c>
      <c r="O17048" t="s">
        <v>537</v>
      </c>
      <c r="P17048" t="s">
        <v>632</v>
      </c>
    </row>
    <row r="17049" spans="1:16" x14ac:dyDescent="0.25">
      <c r="A17049" t="s">
        <v>262</v>
      </c>
      <c r="B17049" t="s">
        <v>174</v>
      </c>
      <c r="C17049" t="s">
        <v>64</v>
      </c>
      <c r="D17049" t="s">
        <v>263</v>
      </c>
      <c r="E17049" t="s">
        <v>197</v>
      </c>
      <c r="F17049" t="s">
        <v>14</v>
      </c>
      <c r="G17049" t="s">
        <v>175</v>
      </c>
      <c r="H17049" t="s">
        <v>72</v>
      </c>
      <c r="I17049" t="s">
        <v>186</v>
      </c>
      <c r="J17049" t="s">
        <v>119</v>
      </c>
      <c r="K17049" s="1">
        <v>45429</v>
      </c>
      <c r="L17049">
        <v>30</v>
      </c>
      <c r="M17049">
        <v>4</v>
      </c>
      <c r="N17049" t="s">
        <v>538</v>
      </c>
      <c r="O17049" t="s">
        <v>537</v>
      </c>
      <c r="P17049" t="s">
        <v>632</v>
      </c>
    </row>
    <row r="17050" spans="1:16" x14ac:dyDescent="0.25">
      <c r="A17050" t="s">
        <v>262</v>
      </c>
      <c r="B17050" t="s">
        <v>174</v>
      </c>
      <c r="C17050" t="s">
        <v>64</v>
      </c>
      <c r="D17050" t="s">
        <v>263</v>
      </c>
      <c r="E17050" t="s">
        <v>197</v>
      </c>
      <c r="F17050" t="s">
        <v>14</v>
      </c>
      <c r="G17050" t="s">
        <v>175</v>
      </c>
      <c r="H17050" t="s">
        <v>72</v>
      </c>
      <c r="I17050" t="s">
        <v>73</v>
      </c>
      <c r="J17050" t="s">
        <v>119</v>
      </c>
      <c r="K17050" s="1">
        <v>45404</v>
      </c>
      <c r="L17050">
        <v>30</v>
      </c>
      <c r="M17050">
        <v>1</v>
      </c>
      <c r="N17050" t="s">
        <v>538</v>
      </c>
      <c r="O17050" t="s">
        <v>537</v>
      </c>
      <c r="P17050" t="s">
        <v>632</v>
      </c>
    </row>
    <row r="17051" spans="1:16" x14ac:dyDescent="0.25">
      <c r="A17051" t="s">
        <v>262</v>
      </c>
      <c r="B17051" t="s">
        <v>174</v>
      </c>
      <c r="C17051" t="s">
        <v>64</v>
      </c>
      <c r="D17051" t="s">
        <v>263</v>
      </c>
      <c r="E17051" t="s">
        <v>197</v>
      </c>
      <c r="F17051" t="s">
        <v>14</v>
      </c>
      <c r="G17051" t="s">
        <v>175</v>
      </c>
      <c r="H17051" t="s">
        <v>72</v>
      </c>
      <c r="I17051" t="s">
        <v>73</v>
      </c>
      <c r="J17051" t="s">
        <v>119</v>
      </c>
      <c r="K17051" s="1">
        <v>45405</v>
      </c>
      <c r="L17051">
        <v>10.001999999999899</v>
      </c>
      <c r="M17051">
        <v>1</v>
      </c>
      <c r="N17051" t="s">
        <v>538</v>
      </c>
      <c r="O17051" t="s">
        <v>537</v>
      </c>
      <c r="P17051" t="s">
        <v>632</v>
      </c>
    </row>
    <row r="17052" spans="1:16" x14ac:dyDescent="0.25">
      <c r="A17052" t="s">
        <v>262</v>
      </c>
      <c r="B17052" t="s">
        <v>174</v>
      </c>
      <c r="C17052" t="s">
        <v>64</v>
      </c>
      <c r="D17052" t="s">
        <v>263</v>
      </c>
      <c r="E17052" t="s">
        <v>197</v>
      </c>
      <c r="F17052" t="s">
        <v>14</v>
      </c>
      <c r="G17052" t="s">
        <v>175</v>
      </c>
      <c r="H17052" t="s">
        <v>72</v>
      </c>
      <c r="I17052" t="s">
        <v>73</v>
      </c>
      <c r="J17052" t="s">
        <v>119</v>
      </c>
      <c r="K17052" s="1">
        <v>45415</v>
      </c>
      <c r="L17052">
        <v>30</v>
      </c>
      <c r="M17052">
        <v>2</v>
      </c>
      <c r="N17052" t="s">
        <v>538</v>
      </c>
      <c r="O17052" t="s">
        <v>537</v>
      </c>
      <c r="P17052" t="s">
        <v>632</v>
      </c>
    </row>
    <row r="17053" spans="1:16" x14ac:dyDescent="0.25">
      <c r="A17053" t="s">
        <v>262</v>
      </c>
      <c r="B17053" t="s">
        <v>174</v>
      </c>
      <c r="C17053" t="s">
        <v>64</v>
      </c>
      <c r="D17053" t="s">
        <v>263</v>
      </c>
      <c r="E17053" t="s">
        <v>197</v>
      </c>
      <c r="F17053" t="s">
        <v>14</v>
      </c>
      <c r="G17053" t="s">
        <v>175</v>
      </c>
      <c r="H17053" t="s">
        <v>72</v>
      </c>
      <c r="I17053" t="s">
        <v>73</v>
      </c>
      <c r="J17053" t="s">
        <v>119</v>
      </c>
      <c r="K17053" s="1">
        <v>45425</v>
      </c>
      <c r="L17053">
        <v>10.001999999999899</v>
      </c>
      <c r="M17053">
        <v>4</v>
      </c>
      <c r="N17053" t="s">
        <v>538</v>
      </c>
      <c r="O17053" t="s">
        <v>537</v>
      </c>
      <c r="P17053" t="s">
        <v>632</v>
      </c>
    </row>
    <row r="17054" spans="1:16" x14ac:dyDescent="0.25">
      <c r="A17054" t="s">
        <v>262</v>
      </c>
      <c r="B17054" t="s">
        <v>174</v>
      </c>
      <c r="C17054" t="s">
        <v>64</v>
      </c>
      <c r="D17054" t="s">
        <v>263</v>
      </c>
      <c r="E17054" t="s">
        <v>197</v>
      </c>
      <c r="F17054" t="s">
        <v>14</v>
      </c>
      <c r="G17054" t="s">
        <v>175</v>
      </c>
      <c r="H17054" t="s">
        <v>72</v>
      </c>
      <c r="I17054" t="s">
        <v>73</v>
      </c>
      <c r="J17054" t="s">
        <v>119</v>
      </c>
      <c r="K17054" s="1">
        <v>45427</v>
      </c>
      <c r="L17054">
        <v>10.001999999999899</v>
      </c>
      <c r="M17054">
        <v>4</v>
      </c>
      <c r="N17054" t="s">
        <v>538</v>
      </c>
      <c r="O17054" t="s">
        <v>537</v>
      </c>
      <c r="P17054" t="s">
        <v>632</v>
      </c>
    </row>
    <row r="17055" spans="1:16" x14ac:dyDescent="0.25">
      <c r="A17055" t="s">
        <v>262</v>
      </c>
      <c r="B17055" t="s">
        <v>174</v>
      </c>
      <c r="C17055" t="s">
        <v>64</v>
      </c>
      <c r="D17055" t="s">
        <v>263</v>
      </c>
      <c r="E17055" t="s">
        <v>197</v>
      </c>
      <c r="F17055" t="s">
        <v>14</v>
      </c>
      <c r="G17055" t="s">
        <v>175</v>
      </c>
      <c r="H17055" t="s">
        <v>72</v>
      </c>
      <c r="I17055" t="s">
        <v>73</v>
      </c>
      <c r="J17055" t="s">
        <v>119</v>
      </c>
      <c r="K17055" s="1">
        <v>45429</v>
      </c>
      <c r="L17055">
        <v>30</v>
      </c>
      <c r="M17055">
        <v>4</v>
      </c>
      <c r="N17055" t="s">
        <v>538</v>
      </c>
      <c r="O17055" t="s">
        <v>537</v>
      </c>
      <c r="P17055" t="s">
        <v>632</v>
      </c>
    </row>
    <row r="17056" spans="1:16" x14ac:dyDescent="0.25">
      <c r="A17056" t="s">
        <v>262</v>
      </c>
      <c r="B17056" t="s">
        <v>174</v>
      </c>
      <c r="C17056" t="s">
        <v>64</v>
      </c>
      <c r="D17056" t="s">
        <v>263</v>
      </c>
      <c r="E17056" t="s">
        <v>197</v>
      </c>
      <c r="F17056" t="s">
        <v>14</v>
      </c>
      <c r="G17056" t="s">
        <v>175</v>
      </c>
      <c r="H17056" t="s">
        <v>72</v>
      </c>
      <c r="I17056" t="s">
        <v>74</v>
      </c>
      <c r="J17056" t="s">
        <v>119</v>
      </c>
      <c r="K17056" s="1">
        <v>45406</v>
      </c>
      <c r="L17056">
        <v>10.001999999999899</v>
      </c>
      <c r="M17056">
        <v>1</v>
      </c>
      <c r="N17056" t="s">
        <v>538</v>
      </c>
      <c r="O17056" t="s">
        <v>537</v>
      </c>
      <c r="P17056" t="s">
        <v>632</v>
      </c>
    </row>
    <row r="17057" spans="1:16" x14ac:dyDescent="0.25">
      <c r="A17057" t="s">
        <v>262</v>
      </c>
      <c r="B17057" t="s">
        <v>174</v>
      </c>
      <c r="C17057" t="s">
        <v>64</v>
      </c>
      <c r="D17057" t="s">
        <v>263</v>
      </c>
      <c r="E17057" t="s">
        <v>197</v>
      </c>
      <c r="F17057" t="s">
        <v>14</v>
      </c>
      <c r="G17057" t="s">
        <v>175</v>
      </c>
      <c r="H17057" t="s">
        <v>72</v>
      </c>
      <c r="I17057" t="s">
        <v>74</v>
      </c>
      <c r="J17057" t="s">
        <v>119</v>
      </c>
      <c r="K17057" s="1">
        <v>45413</v>
      </c>
      <c r="L17057">
        <v>10.001999999999899</v>
      </c>
      <c r="M17057">
        <v>2</v>
      </c>
      <c r="N17057" t="s">
        <v>538</v>
      </c>
      <c r="O17057" t="s">
        <v>537</v>
      </c>
      <c r="P17057" t="s">
        <v>632</v>
      </c>
    </row>
    <row r="17058" spans="1:16" x14ac:dyDescent="0.25">
      <c r="A17058" t="s">
        <v>262</v>
      </c>
      <c r="B17058" t="s">
        <v>174</v>
      </c>
      <c r="C17058" t="s">
        <v>64</v>
      </c>
      <c r="D17058" t="s">
        <v>263</v>
      </c>
      <c r="E17058" t="s">
        <v>197</v>
      </c>
      <c r="F17058" t="s">
        <v>14</v>
      </c>
      <c r="G17058" t="s">
        <v>175</v>
      </c>
      <c r="H17058" t="s">
        <v>72</v>
      </c>
      <c r="I17058" t="s">
        <v>74</v>
      </c>
      <c r="J17058" t="s">
        <v>119</v>
      </c>
      <c r="K17058" s="1">
        <v>45420</v>
      </c>
      <c r="L17058">
        <v>10.001999999999899</v>
      </c>
      <c r="M17058">
        <v>3</v>
      </c>
      <c r="N17058" t="s">
        <v>538</v>
      </c>
      <c r="O17058" t="s">
        <v>537</v>
      </c>
      <c r="P17058" t="s">
        <v>632</v>
      </c>
    </row>
    <row r="17059" spans="1:16" x14ac:dyDescent="0.25">
      <c r="A17059" t="s">
        <v>262</v>
      </c>
      <c r="B17059" t="s">
        <v>174</v>
      </c>
      <c r="C17059" t="s">
        <v>64</v>
      </c>
      <c r="D17059" t="s">
        <v>263</v>
      </c>
      <c r="E17059" t="s">
        <v>197</v>
      </c>
      <c r="F17059" t="s">
        <v>14</v>
      </c>
      <c r="G17059" t="s">
        <v>175</v>
      </c>
      <c r="H17059" t="s">
        <v>72</v>
      </c>
      <c r="I17059" t="s">
        <v>74</v>
      </c>
      <c r="J17059" t="s">
        <v>119</v>
      </c>
      <c r="K17059" s="1">
        <v>45427</v>
      </c>
      <c r="L17059">
        <v>30</v>
      </c>
      <c r="M17059">
        <v>4</v>
      </c>
      <c r="N17059" t="s">
        <v>538</v>
      </c>
      <c r="O17059" t="s">
        <v>537</v>
      </c>
      <c r="P17059" t="s">
        <v>632</v>
      </c>
    </row>
    <row r="17060" spans="1:16" x14ac:dyDescent="0.25">
      <c r="A17060" t="s">
        <v>262</v>
      </c>
      <c r="B17060" t="s">
        <v>174</v>
      </c>
      <c r="C17060" t="s">
        <v>64</v>
      </c>
      <c r="D17060" t="s">
        <v>263</v>
      </c>
      <c r="E17060" t="s">
        <v>197</v>
      </c>
      <c r="F17060" t="s">
        <v>14</v>
      </c>
      <c r="G17060" t="s">
        <v>175</v>
      </c>
      <c r="H17060" t="s">
        <v>37</v>
      </c>
      <c r="I17060" t="s">
        <v>38</v>
      </c>
      <c r="J17060" t="s">
        <v>117</v>
      </c>
      <c r="K17060" s="1">
        <v>45414</v>
      </c>
      <c r="L17060">
        <v>60</v>
      </c>
      <c r="M17060">
        <v>2</v>
      </c>
      <c r="N17060" t="s">
        <v>538</v>
      </c>
      <c r="O17060" t="s">
        <v>537</v>
      </c>
      <c r="P17060" t="s">
        <v>632</v>
      </c>
    </row>
    <row r="17061" spans="1:16" x14ac:dyDescent="0.25">
      <c r="A17061" t="s">
        <v>262</v>
      </c>
      <c r="B17061" t="s">
        <v>174</v>
      </c>
      <c r="C17061" t="s">
        <v>64</v>
      </c>
      <c r="D17061" t="s">
        <v>263</v>
      </c>
      <c r="E17061" t="s">
        <v>197</v>
      </c>
      <c r="F17061" t="s">
        <v>14</v>
      </c>
      <c r="G17061" t="s">
        <v>175</v>
      </c>
      <c r="H17061" t="s">
        <v>37</v>
      </c>
      <c r="I17061" t="s">
        <v>38</v>
      </c>
      <c r="J17061" t="s">
        <v>117</v>
      </c>
      <c r="K17061" s="1">
        <v>45415</v>
      </c>
      <c r="L17061">
        <v>90</v>
      </c>
      <c r="M17061">
        <v>2</v>
      </c>
      <c r="N17061" t="s">
        <v>538</v>
      </c>
      <c r="O17061" t="s">
        <v>537</v>
      </c>
      <c r="P17061" t="s">
        <v>632</v>
      </c>
    </row>
    <row r="17062" spans="1:16" x14ac:dyDescent="0.25">
      <c r="A17062" t="s">
        <v>262</v>
      </c>
      <c r="B17062" t="s">
        <v>174</v>
      </c>
      <c r="C17062" t="s">
        <v>64</v>
      </c>
      <c r="D17062" t="s">
        <v>263</v>
      </c>
      <c r="E17062" t="s">
        <v>197</v>
      </c>
      <c r="F17062" t="s">
        <v>14</v>
      </c>
      <c r="G17062" t="s">
        <v>175</v>
      </c>
      <c r="H17062" t="s">
        <v>37</v>
      </c>
      <c r="I17062" t="s">
        <v>38</v>
      </c>
      <c r="J17062" t="s">
        <v>117</v>
      </c>
      <c r="K17062" s="1">
        <v>45418</v>
      </c>
      <c r="L17062">
        <v>30</v>
      </c>
      <c r="M17062">
        <v>3</v>
      </c>
      <c r="N17062" t="s">
        <v>538</v>
      </c>
      <c r="O17062" t="s">
        <v>537</v>
      </c>
      <c r="P17062" t="s">
        <v>632</v>
      </c>
    </row>
    <row r="17063" spans="1:16" x14ac:dyDescent="0.25">
      <c r="A17063" t="s">
        <v>262</v>
      </c>
      <c r="B17063" t="s">
        <v>174</v>
      </c>
      <c r="C17063" t="s">
        <v>64</v>
      </c>
      <c r="D17063" t="s">
        <v>263</v>
      </c>
      <c r="E17063" t="s">
        <v>197</v>
      </c>
      <c r="F17063" t="s">
        <v>14</v>
      </c>
      <c r="G17063" t="s">
        <v>175</v>
      </c>
      <c r="H17063" t="s">
        <v>37</v>
      </c>
      <c r="I17063" t="s">
        <v>38</v>
      </c>
      <c r="J17063" t="s">
        <v>117</v>
      </c>
      <c r="K17063" s="1">
        <v>45419</v>
      </c>
      <c r="L17063">
        <v>60</v>
      </c>
      <c r="M17063">
        <v>3</v>
      </c>
      <c r="N17063" t="s">
        <v>538</v>
      </c>
      <c r="O17063" t="s">
        <v>537</v>
      </c>
      <c r="P17063" t="s">
        <v>632</v>
      </c>
    </row>
    <row r="17064" spans="1:16" x14ac:dyDescent="0.25">
      <c r="A17064" t="s">
        <v>262</v>
      </c>
      <c r="B17064" t="s">
        <v>174</v>
      </c>
      <c r="C17064" t="s">
        <v>64</v>
      </c>
      <c r="D17064" t="s">
        <v>263</v>
      </c>
      <c r="E17064" t="s">
        <v>197</v>
      </c>
      <c r="F17064" t="s">
        <v>14</v>
      </c>
      <c r="G17064" t="s">
        <v>175</v>
      </c>
      <c r="H17064" t="s">
        <v>37</v>
      </c>
      <c r="I17064" t="s">
        <v>38</v>
      </c>
      <c r="J17064" t="s">
        <v>117</v>
      </c>
      <c r="K17064" s="1">
        <v>45420</v>
      </c>
      <c r="L17064">
        <v>60</v>
      </c>
      <c r="M17064">
        <v>3</v>
      </c>
      <c r="N17064" t="s">
        <v>538</v>
      </c>
      <c r="O17064" t="s">
        <v>537</v>
      </c>
      <c r="P17064" t="s">
        <v>632</v>
      </c>
    </row>
    <row r="17065" spans="1:16" x14ac:dyDescent="0.25">
      <c r="A17065" t="s">
        <v>262</v>
      </c>
      <c r="B17065" t="s">
        <v>174</v>
      </c>
      <c r="C17065" t="s">
        <v>64</v>
      </c>
      <c r="D17065" t="s">
        <v>263</v>
      </c>
      <c r="E17065" t="s">
        <v>197</v>
      </c>
      <c r="F17065" t="s">
        <v>14</v>
      </c>
      <c r="G17065" t="s">
        <v>175</v>
      </c>
      <c r="H17065" t="s">
        <v>37</v>
      </c>
      <c r="I17065" t="s">
        <v>38</v>
      </c>
      <c r="J17065" t="s">
        <v>117</v>
      </c>
      <c r="K17065" s="1">
        <v>45421</v>
      </c>
      <c r="L17065">
        <v>30</v>
      </c>
      <c r="M17065">
        <v>3</v>
      </c>
      <c r="N17065" t="s">
        <v>538</v>
      </c>
      <c r="O17065" t="s">
        <v>537</v>
      </c>
      <c r="P17065" t="s">
        <v>632</v>
      </c>
    </row>
    <row r="17066" spans="1:16" x14ac:dyDescent="0.25">
      <c r="A17066" t="s">
        <v>262</v>
      </c>
      <c r="B17066" t="s">
        <v>174</v>
      </c>
      <c r="C17066" t="s">
        <v>64</v>
      </c>
      <c r="D17066" t="s">
        <v>263</v>
      </c>
      <c r="E17066" t="s">
        <v>197</v>
      </c>
      <c r="F17066" t="s">
        <v>14</v>
      </c>
      <c r="G17066" t="s">
        <v>175</v>
      </c>
      <c r="H17066" t="s">
        <v>37</v>
      </c>
      <c r="I17066" t="s">
        <v>38</v>
      </c>
      <c r="J17066" t="s">
        <v>117</v>
      </c>
      <c r="K17066" s="1">
        <v>45422</v>
      </c>
      <c r="L17066">
        <v>30</v>
      </c>
      <c r="M17066">
        <v>3</v>
      </c>
      <c r="N17066" t="s">
        <v>538</v>
      </c>
      <c r="O17066" t="s">
        <v>537</v>
      </c>
      <c r="P17066" t="s">
        <v>632</v>
      </c>
    </row>
    <row r="17067" spans="1:16" x14ac:dyDescent="0.25">
      <c r="A17067" t="s">
        <v>262</v>
      </c>
      <c r="B17067" t="s">
        <v>174</v>
      </c>
      <c r="C17067" t="s">
        <v>64</v>
      </c>
      <c r="D17067" t="s">
        <v>263</v>
      </c>
      <c r="E17067" t="s">
        <v>197</v>
      </c>
      <c r="F17067" t="s">
        <v>14</v>
      </c>
      <c r="G17067" t="s">
        <v>175</v>
      </c>
      <c r="H17067" t="s">
        <v>37</v>
      </c>
      <c r="I17067" t="s">
        <v>38</v>
      </c>
      <c r="J17067" t="s">
        <v>117</v>
      </c>
      <c r="K17067" s="1">
        <v>45428</v>
      </c>
      <c r="L17067">
        <v>60</v>
      </c>
      <c r="M17067">
        <v>4</v>
      </c>
      <c r="N17067" t="s">
        <v>538</v>
      </c>
      <c r="O17067" t="s">
        <v>537</v>
      </c>
      <c r="P17067" t="s">
        <v>632</v>
      </c>
    </row>
    <row r="17068" spans="1:16" x14ac:dyDescent="0.25">
      <c r="A17068" t="s">
        <v>262</v>
      </c>
      <c r="B17068" t="s">
        <v>174</v>
      </c>
      <c r="C17068" t="s">
        <v>64</v>
      </c>
      <c r="D17068" t="s">
        <v>263</v>
      </c>
      <c r="E17068" t="s">
        <v>197</v>
      </c>
      <c r="F17068" t="s">
        <v>14</v>
      </c>
      <c r="G17068" t="s">
        <v>175</v>
      </c>
      <c r="H17068" t="s">
        <v>37</v>
      </c>
      <c r="I17068" t="s">
        <v>187</v>
      </c>
      <c r="J17068" t="s">
        <v>119</v>
      </c>
      <c r="K17068" s="1">
        <v>45406</v>
      </c>
      <c r="L17068">
        <v>60</v>
      </c>
      <c r="M17068">
        <v>1</v>
      </c>
      <c r="N17068" t="s">
        <v>538</v>
      </c>
      <c r="O17068" t="s">
        <v>537</v>
      </c>
      <c r="P17068" t="s">
        <v>632</v>
      </c>
    </row>
    <row r="17069" spans="1:16" x14ac:dyDescent="0.25">
      <c r="A17069" t="s">
        <v>262</v>
      </c>
      <c r="B17069" t="s">
        <v>174</v>
      </c>
      <c r="C17069" t="s">
        <v>64</v>
      </c>
      <c r="D17069" t="s">
        <v>263</v>
      </c>
      <c r="E17069" t="s">
        <v>197</v>
      </c>
      <c r="F17069" t="s">
        <v>14</v>
      </c>
      <c r="G17069" t="s">
        <v>175</v>
      </c>
      <c r="H17069" t="s">
        <v>37</v>
      </c>
      <c r="I17069" t="s">
        <v>187</v>
      </c>
      <c r="J17069" t="s">
        <v>119</v>
      </c>
      <c r="K17069" s="1">
        <v>45407</v>
      </c>
      <c r="L17069">
        <v>60</v>
      </c>
      <c r="M17069">
        <v>1</v>
      </c>
      <c r="N17069" t="s">
        <v>538</v>
      </c>
      <c r="O17069" t="s">
        <v>537</v>
      </c>
      <c r="P17069" t="s">
        <v>632</v>
      </c>
    </row>
    <row r="17070" spans="1:16" x14ac:dyDescent="0.25">
      <c r="A17070" t="s">
        <v>262</v>
      </c>
      <c r="B17070" t="s">
        <v>174</v>
      </c>
      <c r="C17070" t="s">
        <v>64</v>
      </c>
      <c r="D17070" t="s">
        <v>263</v>
      </c>
      <c r="E17070" t="s">
        <v>197</v>
      </c>
      <c r="F17070" t="s">
        <v>14</v>
      </c>
      <c r="G17070" t="s">
        <v>175</v>
      </c>
      <c r="H17070" t="s">
        <v>37</v>
      </c>
      <c r="I17070" t="s">
        <v>187</v>
      </c>
      <c r="J17070" t="s">
        <v>119</v>
      </c>
      <c r="K17070" s="1">
        <v>45408</v>
      </c>
      <c r="L17070">
        <v>60</v>
      </c>
      <c r="M17070">
        <v>1</v>
      </c>
      <c r="N17070" t="s">
        <v>538</v>
      </c>
      <c r="O17070" t="s">
        <v>537</v>
      </c>
      <c r="P17070" t="s">
        <v>632</v>
      </c>
    </row>
    <row r="17071" spans="1:16" x14ac:dyDescent="0.25">
      <c r="A17071" t="s">
        <v>262</v>
      </c>
      <c r="B17071" t="s">
        <v>174</v>
      </c>
      <c r="C17071" t="s">
        <v>64</v>
      </c>
      <c r="D17071" t="s">
        <v>263</v>
      </c>
      <c r="E17071" t="s">
        <v>197</v>
      </c>
      <c r="F17071" t="s">
        <v>14</v>
      </c>
      <c r="G17071" t="s">
        <v>175</v>
      </c>
      <c r="H17071" t="s">
        <v>37</v>
      </c>
      <c r="I17071" t="s">
        <v>187</v>
      </c>
      <c r="J17071" t="s">
        <v>119</v>
      </c>
      <c r="K17071" s="1">
        <v>45413</v>
      </c>
      <c r="L17071">
        <v>60</v>
      </c>
      <c r="M17071">
        <v>2</v>
      </c>
      <c r="N17071" t="s">
        <v>538</v>
      </c>
      <c r="O17071" t="s">
        <v>537</v>
      </c>
      <c r="P17071" t="s">
        <v>632</v>
      </c>
    </row>
    <row r="17072" spans="1:16" x14ac:dyDescent="0.25">
      <c r="A17072" t="s">
        <v>262</v>
      </c>
      <c r="B17072" t="s">
        <v>174</v>
      </c>
      <c r="C17072" t="s">
        <v>64</v>
      </c>
      <c r="D17072" t="s">
        <v>263</v>
      </c>
      <c r="E17072" t="s">
        <v>197</v>
      </c>
      <c r="F17072" t="s">
        <v>14</v>
      </c>
      <c r="G17072" t="s">
        <v>175</v>
      </c>
      <c r="H17072" t="s">
        <v>37</v>
      </c>
      <c r="I17072" t="s">
        <v>187</v>
      </c>
      <c r="J17072" t="s">
        <v>119</v>
      </c>
      <c r="K17072" s="1">
        <v>45414</v>
      </c>
      <c r="L17072">
        <v>60</v>
      </c>
      <c r="M17072">
        <v>2</v>
      </c>
      <c r="N17072" t="s">
        <v>538</v>
      </c>
      <c r="O17072" t="s">
        <v>537</v>
      </c>
      <c r="P17072" t="s">
        <v>632</v>
      </c>
    </row>
    <row r="17073" spans="1:16" x14ac:dyDescent="0.25">
      <c r="A17073" t="s">
        <v>262</v>
      </c>
      <c r="B17073" t="s">
        <v>174</v>
      </c>
      <c r="C17073" t="s">
        <v>64</v>
      </c>
      <c r="D17073" t="s">
        <v>263</v>
      </c>
      <c r="E17073" t="s">
        <v>197</v>
      </c>
      <c r="F17073" t="s">
        <v>14</v>
      </c>
      <c r="G17073" t="s">
        <v>175</v>
      </c>
      <c r="H17073" t="s">
        <v>37</v>
      </c>
      <c r="I17073" t="s">
        <v>187</v>
      </c>
      <c r="J17073" t="s">
        <v>119</v>
      </c>
      <c r="K17073" s="1">
        <v>45419</v>
      </c>
      <c r="L17073">
        <v>30</v>
      </c>
      <c r="M17073">
        <v>3</v>
      </c>
      <c r="N17073" t="s">
        <v>538</v>
      </c>
      <c r="O17073" t="s">
        <v>537</v>
      </c>
      <c r="P17073" t="s">
        <v>632</v>
      </c>
    </row>
    <row r="17074" spans="1:16" x14ac:dyDescent="0.25">
      <c r="A17074" t="s">
        <v>262</v>
      </c>
      <c r="B17074" t="s">
        <v>174</v>
      </c>
      <c r="C17074" t="s">
        <v>64</v>
      </c>
      <c r="D17074" t="s">
        <v>263</v>
      </c>
      <c r="E17074" t="s">
        <v>197</v>
      </c>
      <c r="F17074" t="s">
        <v>14</v>
      </c>
      <c r="G17074" t="s">
        <v>175</v>
      </c>
      <c r="H17074" t="s">
        <v>37</v>
      </c>
      <c r="I17074" t="s">
        <v>187</v>
      </c>
      <c r="J17074" t="s">
        <v>119</v>
      </c>
      <c r="K17074" s="1">
        <v>45420</v>
      </c>
      <c r="L17074">
        <v>30</v>
      </c>
      <c r="M17074">
        <v>3</v>
      </c>
      <c r="N17074" t="s">
        <v>538</v>
      </c>
      <c r="O17074" t="s">
        <v>537</v>
      </c>
      <c r="P17074" t="s">
        <v>632</v>
      </c>
    </row>
    <row r="17075" spans="1:16" x14ac:dyDescent="0.25">
      <c r="A17075" t="s">
        <v>262</v>
      </c>
      <c r="B17075" t="s">
        <v>174</v>
      </c>
      <c r="C17075" t="s">
        <v>64</v>
      </c>
      <c r="D17075" t="s">
        <v>263</v>
      </c>
      <c r="E17075" t="s">
        <v>197</v>
      </c>
      <c r="F17075" t="s">
        <v>14</v>
      </c>
      <c r="G17075" t="s">
        <v>175</v>
      </c>
      <c r="H17075" t="s">
        <v>37</v>
      </c>
      <c r="I17075" t="s">
        <v>187</v>
      </c>
      <c r="J17075" t="s">
        <v>119</v>
      </c>
      <c r="K17075" s="1">
        <v>45422</v>
      </c>
      <c r="L17075">
        <v>30</v>
      </c>
      <c r="M17075">
        <v>3</v>
      </c>
      <c r="N17075" t="s">
        <v>538</v>
      </c>
      <c r="O17075" t="s">
        <v>537</v>
      </c>
      <c r="P17075" t="s">
        <v>632</v>
      </c>
    </row>
    <row r="17076" spans="1:16" x14ac:dyDescent="0.25">
      <c r="A17076" t="s">
        <v>262</v>
      </c>
      <c r="B17076" t="s">
        <v>174</v>
      </c>
      <c r="C17076" t="s">
        <v>64</v>
      </c>
      <c r="D17076" t="s">
        <v>263</v>
      </c>
      <c r="E17076" t="s">
        <v>197</v>
      </c>
      <c r="F17076" t="s">
        <v>14</v>
      </c>
      <c r="G17076" t="s">
        <v>175</v>
      </c>
      <c r="H17076" t="s">
        <v>37</v>
      </c>
      <c r="I17076" t="s">
        <v>187</v>
      </c>
      <c r="J17076" t="s">
        <v>119</v>
      </c>
      <c r="K17076" s="1">
        <v>45425</v>
      </c>
      <c r="L17076">
        <v>60</v>
      </c>
      <c r="M17076">
        <v>4</v>
      </c>
      <c r="N17076" t="s">
        <v>538</v>
      </c>
      <c r="O17076" t="s">
        <v>537</v>
      </c>
      <c r="P17076" t="s">
        <v>632</v>
      </c>
    </row>
    <row r="17077" spans="1:16" x14ac:dyDescent="0.25">
      <c r="A17077" t="s">
        <v>262</v>
      </c>
      <c r="B17077" t="s">
        <v>174</v>
      </c>
      <c r="C17077" t="s">
        <v>64</v>
      </c>
      <c r="D17077" t="s">
        <v>263</v>
      </c>
      <c r="E17077" t="s">
        <v>197</v>
      </c>
      <c r="F17077" t="s">
        <v>14</v>
      </c>
      <c r="G17077" t="s">
        <v>175</v>
      </c>
      <c r="H17077" t="s">
        <v>37</v>
      </c>
      <c r="I17077" t="s">
        <v>187</v>
      </c>
      <c r="J17077" t="s">
        <v>119</v>
      </c>
      <c r="K17077" s="1">
        <v>45427</v>
      </c>
      <c r="L17077">
        <v>60</v>
      </c>
      <c r="M17077">
        <v>4</v>
      </c>
      <c r="N17077" t="s">
        <v>538</v>
      </c>
      <c r="O17077" t="s">
        <v>537</v>
      </c>
      <c r="P17077" t="s">
        <v>632</v>
      </c>
    </row>
    <row r="17078" spans="1:16" x14ac:dyDescent="0.25">
      <c r="A17078" t="s">
        <v>262</v>
      </c>
      <c r="B17078" t="s">
        <v>174</v>
      </c>
      <c r="C17078" t="s">
        <v>64</v>
      </c>
      <c r="D17078" t="s">
        <v>263</v>
      </c>
      <c r="E17078" t="s">
        <v>197</v>
      </c>
      <c r="F17078" t="s">
        <v>14</v>
      </c>
      <c r="G17078" t="s">
        <v>175</v>
      </c>
      <c r="H17078" t="s">
        <v>37</v>
      </c>
      <c r="I17078" t="s">
        <v>187</v>
      </c>
      <c r="J17078" t="s">
        <v>119</v>
      </c>
      <c r="K17078" s="1">
        <v>45428</v>
      </c>
      <c r="L17078">
        <v>60</v>
      </c>
      <c r="M17078">
        <v>4</v>
      </c>
      <c r="N17078" t="s">
        <v>538</v>
      </c>
      <c r="O17078" t="s">
        <v>537</v>
      </c>
      <c r="P17078" t="s">
        <v>632</v>
      </c>
    </row>
    <row r="17079" spans="1:16" x14ac:dyDescent="0.25">
      <c r="A17079" t="s">
        <v>262</v>
      </c>
      <c r="B17079" t="s">
        <v>174</v>
      </c>
      <c r="C17079" t="s">
        <v>64</v>
      </c>
      <c r="D17079" t="s">
        <v>263</v>
      </c>
      <c r="E17079" t="s">
        <v>197</v>
      </c>
      <c r="F17079" t="s">
        <v>14</v>
      </c>
      <c r="G17079" t="s">
        <v>175</v>
      </c>
      <c r="H17079" t="s">
        <v>37</v>
      </c>
      <c r="I17079" t="s">
        <v>187</v>
      </c>
      <c r="J17079" t="s">
        <v>119</v>
      </c>
      <c r="K17079" s="1">
        <v>45429</v>
      </c>
      <c r="L17079">
        <v>60</v>
      </c>
      <c r="M17079">
        <v>4</v>
      </c>
      <c r="N17079" t="s">
        <v>538</v>
      </c>
      <c r="O17079" t="s">
        <v>537</v>
      </c>
      <c r="P17079" t="s">
        <v>632</v>
      </c>
    </row>
    <row r="17080" spans="1:16" x14ac:dyDescent="0.25">
      <c r="A17080" t="s">
        <v>262</v>
      </c>
      <c r="B17080" t="s">
        <v>174</v>
      </c>
      <c r="C17080" t="s">
        <v>64</v>
      </c>
      <c r="D17080" t="s">
        <v>263</v>
      </c>
      <c r="E17080" t="s">
        <v>197</v>
      </c>
      <c r="F17080" t="s">
        <v>14</v>
      </c>
      <c r="G17080" t="s">
        <v>175</v>
      </c>
      <c r="H17080" t="s">
        <v>37</v>
      </c>
      <c r="I17080" t="s">
        <v>188</v>
      </c>
      <c r="J17080" t="s">
        <v>119</v>
      </c>
      <c r="K17080" s="1">
        <v>45405</v>
      </c>
      <c r="L17080">
        <v>120</v>
      </c>
      <c r="M17080">
        <v>1</v>
      </c>
      <c r="N17080" t="s">
        <v>538</v>
      </c>
      <c r="O17080" t="s">
        <v>537</v>
      </c>
      <c r="P17080" t="s">
        <v>632</v>
      </c>
    </row>
    <row r="17081" spans="1:16" x14ac:dyDescent="0.25">
      <c r="A17081" t="s">
        <v>262</v>
      </c>
      <c r="B17081" t="s">
        <v>174</v>
      </c>
      <c r="C17081" t="s">
        <v>64</v>
      </c>
      <c r="D17081" t="s">
        <v>263</v>
      </c>
      <c r="E17081" t="s">
        <v>197</v>
      </c>
      <c r="F17081" t="s">
        <v>14</v>
      </c>
      <c r="G17081" t="s">
        <v>175</v>
      </c>
      <c r="H17081" t="s">
        <v>37</v>
      </c>
      <c r="I17081" t="s">
        <v>188</v>
      </c>
      <c r="J17081" t="s">
        <v>119</v>
      </c>
      <c r="K17081" s="1">
        <v>45407</v>
      </c>
      <c r="L17081">
        <v>60</v>
      </c>
      <c r="M17081">
        <v>1</v>
      </c>
      <c r="N17081" t="s">
        <v>538</v>
      </c>
      <c r="O17081" t="s">
        <v>537</v>
      </c>
      <c r="P17081" t="s">
        <v>632</v>
      </c>
    </row>
    <row r="17082" spans="1:16" x14ac:dyDescent="0.25">
      <c r="A17082" t="s">
        <v>262</v>
      </c>
      <c r="B17082" t="s">
        <v>174</v>
      </c>
      <c r="C17082" t="s">
        <v>64</v>
      </c>
      <c r="D17082" t="s">
        <v>263</v>
      </c>
      <c r="E17082" t="s">
        <v>197</v>
      </c>
      <c r="F17082" t="s">
        <v>14</v>
      </c>
      <c r="G17082" t="s">
        <v>175</v>
      </c>
      <c r="H17082" t="s">
        <v>37</v>
      </c>
      <c r="I17082" t="s">
        <v>188</v>
      </c>
      <c r="J17082" t="s">
        <v>119</v>
      </c>
      <c r="K17082" s="1">
        <v>45408</v>
      </c>
      <c r="L17082">
        <v>60</v>
      </c>
      <c r="M17082">
        <v>1</v>
      </c>
      <c r="N17082" t="s">
        <v>538</v>
      </c>
      <c r="O17082" t="s">
        <v>537</v>
      </c>
      <c r="P17082" t="s">
        <v>632</v>
      </c>
    </row>
    <row r="17083" spans="1:16" x14ac:dyDescent="0.25">
      <c r="A17083" t="s">
        <v>262</v>
      </c>
      <c r="B17083" t="s">
        <v>174</v>
      </c>
      <c r="C17083" t="s">
        <v>64</v>
      </c>
      <c r="D17083" t="s">
        <v>263</v>
      </c>
      <c r="E17083" t="s">
        <v>197</v>
      </c>
      <c r="F17083" t="s">
        <v>14</v>
      </c>
      <c r="G17083" t="s">
        <v>175</v>
      </c>
      <c r="H17083" t="s">
        <v>37</v>
      </c>
      <c r="I17083" t="s">
        <v>188</v>
      </c>
      <c r="J17083" t="s">
        <v>119</v>
      </c>
      <c r="K17083" s="1">
        <v>45413</v>
      </c>
      <c r="L17083">
        <v>30</v>
      </c>
      <c r="M17083">
        <v>2</v>
      </c>
      <c r="N17083" t="s">
        <v>538</v>
      </c>
      <c r="O17083" t="s">
        <v>537</v>
      </c>
      <c r="P17083" t="s">
        <v>632</v>
      </c>
    </row>
    <row r="17084" spans="1:16" x14ac:dyDescent="0.25">
      <c r="A17084" t="s">
        <v>262</v>
      </c>
      <c r="B17084" t="s">
        <v>174</v>
      </c>
      <c r="C17084" t="s">
        <v>64</v>
      </c>
      <c r="D17084" t="s">
        <v>263</v>
      </c>
      <c r="E17084" t="s">
        <v>197</v>
      </c>
      <c r="F17084" t="s">
        <v>14</v>
      </c>
      <c r="G17084" t="s">
        <v>175</v>
      </c>
      <c r="H17084" t="s">
        <v>37</v>
      </c>
      <c r="I17084" t="s">
        <v>188</v>
      </c>
      <c r="J17084" t="s">
        <v>119</v>
      </c>
      <c r="K17084" s="1">
        <v>45419</v>
      </c>
      <c r="L17084">
        <v>60</v>
      </c>
      <c r="M17084">
        <v>3</v>
      </c>
      <c r="N17084" t="s">
        <v>538</v>
      </c>
      <c r="O17084" t="s">
        <v>537</v>
      </c>
      <c r="P17084" t="s">
        <v>632</v>
      </c>
    </row>
    <row r="17085" spans="1:16" x14ac:dyDescent="0.25">
      <c r="A17085" t="s">
        <v>262</v>
      </c>
      <c r="B17085" t="s">
        <v>174</v>
      </c>
      <c r="C17085" t="s">
        <v>64</v>
      </c>
      <c r="D17085" t="s">
        <v>263</v>
      </c>
      <c r="E17085" t="s">
        <v>197</v>
      </c>
      <c r="F17085" t="s">
        <v>14</v>
      </c>
      <c r="G17085" t="s">
        <v>175</v>
      </c>
      <c r="H17085" t="s">
        <v>37</v>
      </c>
      <c r="I17085" t="s">
        <v>188</v>
      </c>
      <c r="J17085" t="s">
        <v>119</v>
      </c>
      <c r="K17085" s="1">
        <v>45420</v>
      </c>
      <c r="L17085">
        <v>30</v>
      </c>
      <c r="M17085">
        <v>3</v>
      </c>
      <c r="N17085" t="s">
        <v>538</v>
      </c>
      <c r="O17085" t="s">
        <v>537</v>
      </c>
      <c r="P17085" t="s">
        <v>632</v>
      </c>
    </row>
    <row r="17086" spans="1:16" x14ac:dyDescent="0.25">
      <c r="A17086" t="s">
        <v>262</v>
      </c>
      <c r="B17086" t="s">
        <v>174</v>
      </c>
      <c r="C17086" t="s">
        <v>64</v>
      </c>
      <c r="D17086" t="s">
        <v>263</v>
      </c>
      <c r="E17086" t="s">
        <v>197</v>
      </c>
      <c r="F17086" t="s">
        <v>14</v>
      </c>
      <c r="G17086" t="s">
        <v>175</v>
      </c>
      <c r="H17086" t="s">
        <v>37</v>
      </c>
      <c r="I17086" t="s">
        <v>188</v>
      </c>
      <c r="J17086" t="s">
        <v>119</v>
      </c>
      <c r="K17086" s="1">
        <v>45421</v>
      </c>
      <c r="L17086">
        <v>60</v>
      </c>
      <c r="M17086">
        <v>3</v>
      </c>
      <c r="N17086" t="s">
        <v>538</v>
      </c>
      <c r="O17086" t="s">
        <v>537</v>
      </c>
      <c r="P17086" t="s">
        <v>632</v>
      </c>
    </row>
    <row r="17087" spans="1:16" x14ac:dyDescent="0.25">
      <c r="A17087" t="s">
        <v>262</v>
      </c>
      <c r="B17087" t="s">
        <v>174</v>
      </c>
      <c r="C17087" t="s">
        <v>64</v>
      </c>
      <c r="D17087" t="s">
        <v>263</v>
      </c>
      <c r="E17087" t="s">
        <v>197</v>
      </c>
      <c r="F17087" t="s">
        <v>14</v>
      </c>
      <c r="G17087" t="s">
        <v>175</v>
      </c>
      <c r="H17087" t="s">
        <v>37</v>
      </c>
      <c r="I17087" t="s">
        <v>188</v>
      </c>
      <c r="J17087" t="s">
        <v>119</v>
      </c>
      <c r="K17087" s="1">
        <v>45426</v>
      </c>
      <c r="L17087">
        <v>120</v>
      </c>
      <c r="M17087">
        <v>4</v>
      </c>
      <c r="N17087" t="s">
        <v>538</v>
      </c>
      <c r="O17087" t="s">
        <v>537</v>
      </c>
      <c r="P17087" t="s">
        <v>632</v>
      </c>
    </row>
    <row r="17088" spans="1:16" x14ac:dyDescent="0.25">
      <c r="A17088" t="s">
        <v>262</v>
      </c>
      <c r="B17088" t="s">
        <v>174</v>
      </c>
      <c r="C17088" t="s">
        <v>64</v>
      </c>
      <c r="D17088" t="s">
        <v>263</v>
      </c>
      <c r="E17088" t="s">
        <v>197</v>
      </c>
      <c r="F17088" t="s">
        <v>14</v>
      </c>
      <c r="G17088" t="s">
        <v>175</v>
      </c>
      <c r="H17088" t="s">
        <v>37</v>
      </c>
      <c r="I17088" t="s">
        <v>188</v>
      </c>
      <c r="J17088" t="s">
        <v>119</v>
      </c>
      <c r="K17088" s="1">
        <v>45427</v>
      </c>
      <c r="L17088">
        <v>60</v>
      </c>
      <c r="M17088">
        <v>4</v>
      </c>
      <c r="N17088" t="s">
        <v>538</v>
      </c>
      <c r="O17088" t="s">
        <v>537</v>
      </c>
      <c r="P17088" t="s">
        <v>632</v>
      </c>
    </row>
    <row r="17089" spans="1:16" x14ac:dyDescent="0.25">
      <c r="A17089" t="s">
        <v>262</v>
      </c>
      <c r="B17089" t="s">
        <v>174</v>
      </c>
      <c r="C17089" t="s">
        <v>64</v>
      </c>
      <c r="D17089" t="s">
        <v>263</v>
      </c>
      <c r="E17089" t="s">
        <v>197</v>
      </c>
      <c r="F17089" t="s">
        <v>14</v>
      </c>
      <c r="G17089" t="s">
        <v>175</v>
      </c>
      <c r="H17089" t="s">
        <v>44</v>
      </c>
      <c r="I17089" t="s">
        <v>78</v>
      </c>
      <c r="J17089" t="s">
        <v>117</v>
      </c>
      <c r="K17089" s="1">
        <v>45425</v>
      </c>
      <c r="L17089">
        <v>30</v>
      </c>
      <c r="M17089">
        <v>4</v>
      </c>
      <c r="N17089" t="s">
        <v>538</v>
      </c>
      <c r="O17089" t="s">
        <v>537</v>
      </c>
      <c r="P17089" t="s">
        <v>632</v>
      </c>
    </row>
    <row r="17090" spans="1:16" x14ac:dyDescent="0.25">
      <c r="A17090" t="s">
        <v>262</v>
      </c>
      <c r="B17090" t="s">
        <v>174</v>
      </c>
      <c r="C17090" t="s">
        <v>64</v>
      </c>
      <c r="D17090" t="s">
        <v>263</v>
      </c>
      <c r="E17090" t="s">
        <v>197</v>
      </c>
      <c r="F17090" t="s">
        <v>14</v>
      </c>
      <c r="G17090" t="s">
        <v>175</v>
      </c>
      <c r="H17090" t="s">
        <v>44</v>
      </c>
      <c r="I17090" t="s">
        <v>78</v>
      </c>
      <c r="J17090" t="s">
        <v>117</v>
      </c>
      <c r="K17090" s="1">
        <v>45429</v>
      </c>
      <c r="L17090">
        <v>30</v>
      </c>
      <c r="M17090">
        <v>4</v>
      </c>
      <c r="N17090" t="s">
        <v>538</v>
      </c>
      <c r="O17090" t="s">
        <v>537</v>
      </c>
      <c r="P17090" t="s">
        <v>632</v>
      </c>
    </row>
    <row r="17091" spans="1:16" x14ac:dyDescent="0.25">
      <c r="A17091" t="s">
        <v>262</v>
      </c>
      <c r="B17091" t="s">
        <v>174</v>
      </c>
      <c r="C17091" t="s">
        <v>64</v>
      </c>
      <c r="D17091" t="s">
        <v>263</v>
      </c>
      <c r="E17091" t="s">
        <v>197</v>
      </c>
      <c r="F17091" t="s">
        <v>14</v>
      </c>
      <c r="G17091" t="s">
        <v>175</v>
      </c>
      <c r="H17091" t="s">
        <v>44</v>
      </c>
      <c r="I17091" t="s">
        <v>189</v>
      </c>
      <c r="J17091" t="s">
        <v>118</v>
      </c>
      <c r="K17091" s="1">
        <v>45405</v>
      </c>
      <c r="L17091">
        <v>10.001999999999899</v>
      </c>
      <c r="M17091">
        <v>1</v>
      </c>
      <c r="N17091" t="s">
        <v>538</v>
      </c>
      <c r="O17091" t="s">
        <v>537</v>
      </c>
      <c r="P17091" t="s">
        <v>632</v>
      </c>
    </row>
    <row r="17092" spans="1:16" x14ac:dyDescent="0.25">
      <c r="A17092" t="s">
        <v>262</v>
      </c>
      <c r="B17092" t="s">
        <v>174</v>
      </c>
      <c r="C17092" t="s">
        <v>64</v>
      </c>
      <c r="D17092" t="s">
        <v>263</v>
      </c>
      <c r="E17092" t="s">
        <v>197</v>
      </c>
      <c r="F17092" t="s">
        <v>14</v>
      </c>
      <c r="G17092" t="s">
        <v>175</v>
      </c>
      <c r="H17092" t="s">
        <v>44</v>
      </c>
      <c r="I17092" t="s">
        <v>189</v>
      </c>
      <c r="J17092" t="s">
        <v>118</v>
      </c>
      <c r="K17092" s="1">
        <v>45406</v>
      </c>
      <c r="L17092">
        <v>10.001999999999899</v>
      </c>
      <c r="M17092">
        <v>1</v>
      </c>
      <c r="N17092" t="s">
        <v>538</v>
      </c>
      <c r="O17092" t="s">
        <v>537</v>
      </c>
      <c r="P17092" t="s">
        <v>632</v>
      </c>
    </row>
    <row r="17093" spans="1:16" x14ac:dyDescent="0.25">
      <c r="A17093" t="s">
        <v>262</v>
      </c>
      <c r="B17093" t="s">
        <v>174</v>
      </c>
      <c r="C17093" t="s">
        <v>64</v>
      </c>
      <c r="D17093" t="s">
        <v>263</v>
      </c>
      <c r="E17093" t="s">
        <v>197</v>
      </c>
      <c r="F17093" t="s">
        <v>14</v>
      </c>
      <c r="G17093" t="s">
        <v>175</v>
      </c>
      <c r="H17093" t="s">
        <v>44</v>
      </c>
      <c r="I17093" t="s">
        <v>189</v>
      </c>
      <c r="J17093" t="s">
        <v>118</v>
      </c>
      <c r="K17093" s="1">
        <v>45408</v>
      </c>
      <c r="L17093">
        <v>10.001999999999899</v>
      </c>
      <c r="M17093">
        <v>1</v>
      </c>
      <c r="N17093" t="s">
        <v>538</v>
      </c>
      <c r="O17093" t="s">
        <v>537</v>
      </c>
      <c r="P17093" t="s">
        <v>632</v>
      </c>
    </row>
    <row r="17094" spans="1:16" x14ac:dyDescent="0.25">
      <c r="A17094" t="s">
        <v>262</v>
      </c>
      <c r="B17094" t="s">
        <v>174</v>
      </c>
      <c r="C17094" t="s">
        <v>64</v>
      </c>
      <c r="D17094" t="s">
        <v>263</v>
      </c>
      <c r="E17094" t="s">
        <v>197</v>
      </c>
      <c r="F17094" t="s">
        <v>14</v>
      </c>
      <c r="G17094" t="s">
        <v>175</v>
      </c>
      <c r="H17094" t="s">
        <v>44</v>
      </c>
      <c r="I17094" t="s">
        <v>189</v>
      </c>
      <c r="J17094" t="s">
        <v>118</v>
      </c>
      <c r="K17094" s="1">
        <v>45411</v>
      </c>
      <c r="L17094">
        <v>10.001999999999899</v>
      </c>
      <c r="M17094">
        <v>2</v>
      </c>
      <c r="N17094" t="s">
        <v>538</v>
      </c>
      <c r="O17094" t="s">
        <v>537</v>
      </c>
      <c r="P17094" t="s">
        <v>632</v>
      </c>
    </row>
    <row r="17095" spans="1:16" x14ac:dyDescent="0.25">
      <c r="A17095" t="s">
        <v>262</v>
      </c>
      <c r="B17095" t="s">
        <v>174</v>
      </c>
      <c r="C17095" t="s">
        <v>64</v>
      </c>
      <c r="D17095" t="s">
        <v>263</v>
      </c>
      <c r="E17095" t="s">
        <v>197</v>
      </c>
      <c r="F17095" t="s">
        <v>14</v>
      </c>
      <c r="G17095" t="s">
        <v>175</v>
      </c>
      <c r="H17095" t="s">
        <v>44</v>
      </c>
      <c r="I17095" t="s">
        <v>189</v>
      </c>
      <c r="J17095" t="s">
        <v>118</v>
      </c>
      <c r="K17095" s="1">
        <v>45415</v>
      </c>
      <c r="L17095">
        <v>10.001999999999899</v>
      </c>
      <c r="M17095">
        <v>2</v>
      </c>
      <c r="N17095" t="s">
        <v>538</v>
      </c>
      <c r="O17095" t="s">
        <v>537</v>
      </c>
      <c r="P17095" t="s">
        <v>632</v>
      </c>
    </row>
    <row r="17096" spans="1:16" x14ac:dyDescent="0.25">
      <c r="A17096" t="s">
        <v>262</v>
      </c>
      <c r="B17096" t="s">
        <v>174</v>
      </c>
      <c r="C17096" t="s">
        <v>64</v>
      </c>
      <c r="D17096" t="s">
        <v>263</v>
      </c>
      <c r="E17096" t="s">
        <v>197</v>
      </c>
      <c r="F17096" t="s">
        <v>14</v>
      </c>
      <c r="G17096" t="s">
        <v>175</v>
      </c>
      <c r="H17096" t="s">
        <v>44</v>
      </c>
      <c r="I17096" t="s">
        <v>189</v>
      </c>
      <c r="J17096" t="s">
        <v>118</v>
      </c>
      <c r="K17096" s="1">
        <v>45422</v>
      </c>
      <c r="L17096">
        <v>10.001999999999899</v>
      </c>
      <c r="M17096">
        <v>3</v>
      </c>
      <c r="N17096" t="s">
        <v>538</v>
      </c>
      <c r="O17096" t="s">
        <v>537</v>
      </c>
      <c r="P17096" t="s">
        <v>632</v>
      </c>
    </row>
    <row r="17097" spans="1:16" x14ac:dyDescent="0.25">
      <c r="A17097" t="s">
        <v>262</v>
      </c>
      <c r="B17097" t="s">
        <v>174</v>
      </c>
      <c r="C17097" t="s">
        <v>64</v>
      </c>
      <c r="D17097" t="s">
        <v>263</v>
      </c>
      <c r="E17097" t="s">
        <v>197</v>
      </c>
      <c r="F17097" t="s">
        <v>14</v>
      </c>
      <c r="G17097" t="s">
        <v>175</v>
      </c>
      <c r="H17097" t="s">
        <v>44</v>
      </c>
      <c r="I17097" t="s">
        <v>189</v>
      </c>
      <c r="J17097" t="s">
        <v>118</v>
      </c>
      <c r="K17097" s="1">
        <v>45425</v>
      </c>
      <c r="L17097">
        <v>10.001999999999899</v>
      </c>
      <c r="M17097">
        <v>4</v>
      </c>
      <c r="N17097" t="s">
        <v>538</v>
      </c>
      <c r="O17097" t="s">
        <v>537</v>
      </c>
      <c r="P17097" t="s">
        <v>632</v>
      </c>
    </row>
    <row r="17098" spans="1:16" x14ac:dyDescent="0.25">
      <c r="A17098" t="s">
        <v>262</v>
      </c>
      <c r="B17098" t="s">
        <v>174</v>
      </c>
      <c r="C17098" t="s">
        <v>64</v>
      </c>
      <c r="D17098" t="s">
        <v>263</v>
      </c>
      <c r="E17098" t="s">
        <v>197</v>
      </c>
      <c r="F17098" t="s">
        <v>14</v>
      </c>
      <c r="G17098" t="s">
        <v>175</v>
      </c>
      <c r="H17098" t="s">
        <v>44</v>
      </c>
      <c r="I17098" t="s">
        <v>189</v>
      </c>
      <c r="J17098" t="s">
        <v>118</v>
      </c>
      <c r="K17098" s="1">
        <v>45426</v>
      </c>
      <c r="L17098">
        <v>30</v>
      </c>
      <c r="M17098">
        <v>4</v>
      </c>
      <c r="N17098" t="s">
        <v>538</v>
      </c>
      <c r="O17098" t="s">
        <v>537</v>
      </c>
      <c r="P17098" t="s">
        <v>632</v>
      </c>
    </row>
    <row r="17099" spans="1:16" x14ac:dyDescent="0.25">
      <c r="A17099" t="s">
        <v>262</v>
      </c>
      <c r="B17099" t="s">
        <v>174</v>
      </c>
      <c r="C17099" t="s">
        <v>64</v>
      </c>
      <c r="D17099" t="s">
        <v>263</v>
      </c>
      <c r="E17099" t="s">
        <v>197</v>
      </c>
      <c r="F17099" t="s">
        <v>14</v>
      </c>
      <c r="G17099" t="s">
        <v>175</v>
      </c>
      <c r="H17099" t="s">
        <v>44</v>
      </c>
      <c r="I17099" t="s">
        <v>189</v>
      </c>
      <c r="J17099" t="s">
        <v>118</v>
      </c>
      <c r="K17099" s="1">
        <v>45427</v>
      </c>
      <c r="L17099">
        <v>10.001999999999899</v>
      </c>
      <c r="M17099">
        <v>4</v>
      </c>
      <c r="N17099" t="s">
        <v>538</v>
      </c>
      <c r="O17099" t="s">
        <v>537</v>
      </c>
      <c r="P17099" t="s">
        <v>632</v>
      </c>
    </row>
    <row r="17100" spans="1:16" x14ac:dyDescent="0.25">
      <c r="A17100" t="s">
        <v>262</v>
      </c>
      <c r="B17100" t="s">
        <v>174</v>
      </c>
      <c r="C17100" t="s">
        <v>64</v>
      </c>
      <c r="D17100" t="s">
        <v>263</v>
      </c>
      <c r="E17100" t="s">
        <v>197</v>
      </c>
      <c r="F17100" t="s">
        <v>14</v>
      </c>
      <c r="G17100" t="s">
        <v>175</v>
      </c>
      <c r="H17100" t="s">
        <v>44</v>
      </c>
      <c r="I17100" t="s">
        <v>189</v>
      </c>
      <c r="J17100" t="s">
        <v>118</v>
      </c>
      <c r="K17100" s="1">
        <v>45429</v>
      </c>
      <c r="L17100">
        <v>10.001999999999899</v>
      </c>
      <c r="M17100">
        <v>4</v>
      </c>
      <c r="N17100" t="s">
        <v>538</v>
      </c>
      <c r="O17100" t="s">
        <v>537</v>
      </c>
      <c r="P17100" t="s">
        <v>632</v>
      </c>
    </row>
    <row r="17101" spans="1:16" x14ac:dyDescent="0.25">
      <c r="A17101" t="s">
        <v>262</v>
      </c>
      <c r="B17101" t="s">
        <v>174</v>
      </c>
      <c r="C17101" t="s">
        <v>64</v>
      </c>
      <c r="D17101" t="s">
        <v>263</v>
      </c>
      <c r="E17101" t="s">
        <v>197</v>
      </c>
      <c r="F17101" t="s">
        <v>14</v>
      </c>
      <c r="G17101" t="s">
        <v>175</v>
      </c>
      <c r="H17101" t="s">
        <v>44</v>
      </c>
      <c r="I17101" t="s">
        <v>79</v>
      </c>
      <c r="J17101" t="s">
        <v>118</v>
      </c>
      <c r="K17101" s="1">
        <v>45413</v>
      </c>
      <c r="L17101">
        <v>30</v>
      </c>
      <c r="M17101">
        <v>2</v>
      </c>
      <c r="N17101" t="s">
        <v>538</v>
      </c>
      <c r="O17101" t="s">
        <v>537</v>
      </c>
      <c r="P17101" t="s">
        <v>632</v>
      </c>
    </row>
    <row r="17102" spans="1:16" x14ac:dyDescent="0.25">
      <c r="A17102" t="s">
        <v>262</v>
      </c>
      <c r="B17102" t="s">
        <v>174</v>
      </c>
      <c r="C17102" t="s">
        <v>64</v>
      </c>
      <c r="D17102" t="s">
        <v>263</v>
      </c>
      <c r="E17102" t="s">
        <v>197</v>
      </c>
      <c r="F17102" t="s">
        <v>14</v>
      </c>
      <c r="G17102" t="s">
        <v>175</v>
      </c>
      <c r="H17102" t="s">
        <v>44</v>
      </c>
      <c r="I17102" t="s">
        <v>75</v>
      </c>
      <c r="J17102" t="s">
        <v>118</v>
      </c>
      <c r="K17102" s="1">
        <v>45411</v>
      </c>
      <c r="L17102">
        <v>30</v>
      </c>
      <c r="M17102">
        <v>2</v>
      </c>
      <c r="N17102" t="s">
        <v>538</v>
      </c>
      <c r="O17102" t="s">
        <v>537</v>
      </c>
      <c r="P17102" t="s">
        <v>632</v>
      </c>
    </row>
    <row r="17103" spans="1:16" x14ac:dyDescent="0.25">
      <c r="A17103" t="s">
        <v>262</v>
      </c>
      <c r="B17103" t="s">
        <v>174</v>
      </c>
      <c r="C17103" t="s">
        <v>64</v>
      </c>
      <c r="D17103" t="s">
        <v>263</v>
      </c>
      <c r="E17103" t="s">
        <v>197</v>
      </c>
      <c r="F17103" t="s">
        <v>14</v>
      </c>
      <c r="G17103" t="s">
        <v>175</v>
      </c>
      <c r="H17103" t="s">
        <v>44</v>
      </c>
      <c r="I17103" t="s">
        <v>256</v>
      </c>
      <c r="J17103" t="s">
        <v>118</v>
      </c>
      <c r="K17103" s="1">
        <v>45413</v>
      </c>
      <c r="L17103">
        <v>30</v>
      </c>
      <c r="M17103">
        <v>2</v>
      </c>
      <c r="N17103" t="s">
        <v>538</v>
      </c>
      <c r="O17103" t="s">
        <v>537</v>
      </c>
      <c r="P17103" t="s">
        <v>632</v>
      </c>
    </row>
    <row r="17104" spans="1:16" x14ac:dyDescent="0.25">
      <c r="A17104" t="s">
        <v>262</v>
      </c>
      <c r="B17104" t="s">
        <v>174</v>
      </c>
      <c r="C17104" t="s">
        <v>64</v>
      </c>
      <c r="D17104" t="s">
        <v>263</v>
      </c>
      <c r="E17104" t="s">
        <v>197</v>
      </c>
      <c r="F17104" t="s">
        <v>14</v>
      </c>
      <c r="G17104" t="s">
        <v>175</v>
      </c>
      <c r="H17104" t="s">
        <v>46</v>
      </c>
      <c r="I17104" t="s">
        <v>202</v>
      </c>
      <c r="J17104" t="s">
        <v>118</v>
      </c>
      <c r="K17104" s="1">
        <v>45414</v>
      </c>
      <c r="L17104">
        <v>60</v>
      </c>
      <c r="M17104">
        <v>2</v>
      </c>
      <c r="N17104" t="s">
        <v>538</v>
      </c>
      <c r="O17104" t="s">
        <v>537</v>
      </c>
      <c r="P17104" t="s">
        <v>632</v>
      </c>
    </row>
    <row r="17105" spans="1:16" x14ac:dyDescent="0.25">
      <c r="A17105" t="s">
        <v>262</v>
      </c>
      <c r="B17105" t="s">
        <v>174</v>
      </c>
      <c r="C17105" t="s">
        <v>64</v>
      </c>
      <c r="D17105" t="s">
        <v>263</v>
      </c>
      <c r="E17105" t="s">
        <v>197</v>
      </c>
      <c r="F17105" t="s">
        <v>14</v>
      </c>
      <c r="G17105" t="s">
        <v>175</v>
      </c>
      <c r="H17105" t="s">
        <v>46</v>
      </c>
      <c r="I17105" t="s">
        <v>202</v>
      </c>
      <c r="J17105" t="s">
        <v>118</v>
      </c>
      <c r="K17105" s="1">
        <v>45429</v>
      </c>
      <c r="L17105">
        <v>60</v>
      </c>
      <c r="M17105">
        <v>4</v>
      </c>
      <c r="N17105" t="s">
        <v>538</v>
      </c>
      <c r="O17105" t="s">
        <v>537</v>
      </c>
      <c r="P17105" t="s">
        <v>632</v>
      </c>
    </row>
    <row r="17106" spans="1:16" x14ac:dyDescent="0.25">
      <c r="A17106" t="s">
        <v>262</v>
      </c>
      <c r="B17106" t="s">
        <v>174</v>
      </c>
      <c r="C17106" t="s">
        <v>64</v>
      </c>
      <c r="D17106" t="s">
        <v>263</v>
      </c>
      <c r="E17106" t="s">
        <v>197</v>
      </c>
      <c r="F17106" t="s">
        <v>14</v>
      </c>
      <c r="G17106" t="s">
        <v>175</v>
      </c>
      <c r="H17106" t="s">
        <v>46</v>
      </c>
      <c r="I17106" t="s">
        <v>49</v>
      </c>
      <c r="J17106" t="s">
        <v>191</v>
      </c>
      <c r="K17106" s="1">
        <v>45407</v>
      </c>
      <c r="L17106">
        <v>30</v>
      </c>
      <c r="M17106">
        <v>1</v>
      </c>
      <c r="N17106" t="s">
        <v>538</v>
      </c>
      <c r="O17106" t="s">
        <v>537</v>
      </c>
      <c r="P17106" t="s">
        <v>632</v>
      </c>
    </row>
    <row r="17107" spans="1:16" x14ac:dyDescent="0.25">
      <c r="A17107" t="s">
        <v>262</v>
      </c>
      <c r="B17107" t="s">
        <v>174</v>
      </c>
      <c r="C17107" t="s">
        <v>64</v>
      </c>
      <c r="D17107" t="s">
        <v>263</v>
      </c>
      <c r="E17107" t="s">
        <v>197</v>
      </c>
      <c r="F17107" t="s">
        <v>14</v>
      </c>
      <c r="G17107" t="s">
        <v>175</v>
      </c>
      <c r="H17107" t="s">
        <v>46</v>
      </c>
      <c r="I17107" t="s">
        <v>49</v>
      </c>
      <c r="J17107" t="s">
        <v>191</v>
      </c>
      <c r="K17107" s="1">
        <v>45408</v>
      </c>
      <c r="L17107">
        <v>90</v>
      </c>
      <c r="M17107">
        <v>1</v>
      </c>
      <c r="N17107" t="s">
        <v>538</v>
      </c>
      <c r="O17107" t="s">
        <v>537</v>
      </c>
      <c r="P17107" t="s">
        <v>632</v>
      </c>
    </row>
    <row r="17108" spans="1:16" x14ac:dyDescent="0.25">
      <c r="A17108" t="s">
        <v>262</v>
      </c>
      <c r="B17108" t="s">
        <v>174</v>
      </c>
      <c r="C17108" t="s">
        <v>64</v>
      </c>
      <c r="D17108" t="s">
        <v>263</v>
      </c>
      <c r="E17108" t="s">
        <v>197</v>
      </c>
      <c r="F17108" t="s">
        <v>14</v>
      </c>
      <c r="G17108" t="s">
        <v>175</v>
      </c>
      <c r="H17108" t="s">
        <v>46</v>
      </c>
      <c r="I17108" t="s">
        <v>49</v>
      </c>
      <c r="J17108" t="s">
        <v>191</v>
      </c>
      <c r="K17108" s="1">
        <v>45411</v>
      </c>
      <c r="L17108">
        <v>30</v>
      </c>
      <c r="M17108">
        <v>2</v>
      </c>
      <c r="N17108" t="s">
        <v>538</v>
      </c>
      <c r="O17108" t="s">
        <v>537</v>
      </c>
      <c r="P17108" t="s">
        <v>632</v>
      </c>
    </row>
    <row r="17109" spans="1:16" x14ac:dyDescent="0.25">
      <c r="A17109" t="s">
        <v>262</v>
      </c>
      <c r="B17109" t="s">
        <v>174</v>
      </c>
      <c r="C17109" t="s">
        <v>64</v>
      </c>
      <c r="D17109" t="s">
        <v>263</v>
      </c>
      <c r="E17109" t="s">
        <v>197</v>
      </c>
      <c r="F17109" t="s">
        <v>14</v>
      </c>
      <c r="G17109" t="s">
        <v>175</v>
      </c>
      <c r="H17109" t="s">
        <v>46</v>
      </c>
      <c r="I17109" t="s">
        <v>49</v>
      </c>
      <c r="J17109" t="s">
        <v>191</v>
      </c>
      <c r="K17109" s="1">
        <v>45418</v>
      </c>
      <c r="L17109">
        <v>30</v>
      </c>
      <c r="M17109">
        <v>3</v>
      </c>
      <c r="N17109" t="s">
        <v>538</v>
      </c>
      <c r="O17109" t="s">
        <v>537</v>
      </c>
      <c r="P17109" t="s">
        <v>632</v>
      </c>
    </row>
    <row r="17110" spans="1:16" x14ac:dyDescent="0.25">
      <c r="A17110" t="s">
        <v>262</v>
      </c>
      <c r="B17110" t="s">
        <v>174</v>
      </c>
      <c r="C17110" t="s">
        <v>64</v>
      </c>
      <c r="D17110" t="s">
        <v>263</v>
      </c>
      <c r="E17110" t="s">
        <v>197</v>
      </c>
      <c r="F17110" t="s">
        <v>14</v>
      </c>
      <c r="G17110" t="s">
        <v>175</v>
      </c>
      <c r="H17110" t="s">
        <v>46</v>
      </c>
      <c r="I17110" t="s">
        <v>49</v>
      </c>
      <c r="J17110" t="s">
        <v>191</v>
      </c>
      <c r="K17110" s="1">
        <v>45421</v>
      </c>
      <c r="L17110">
        <v>30</v>
      </c>
      <c r="M17110">
        <v>3</v>
      </c>
      <c r="N17110" t="s">
        <v>538</v>
      </c>
      <c r="O17110" t="s">
        <v>537</v>
      </c>
      <c r="P17110" t="s">
        <v>632</v>
      </c>
    </row>
    <row r="17111" spans="1:16" x14ac:dyDescent="0.25">
      <c r="A17111" t="s">
        <v>262</v>
      </c>
      <c r="B17111" t="s">
        <v>174</v>
      </c>
      <c r="C17111" t="s">
        <v>64</v>
      </c>
      <c r="D17111" t="s">
        <v>263</v>
      </c>
      <c r="E17111" t="s">
        <v>197</v>
      </c>
      <c r="F17111" t="s">
        <v>14</v>
      </c>
      <c r="G17111" t="s">
        <v>175</v>
      </c>
      <c r="H17111" t="s">
        <v>46</v>
      </c>
      <c r="I17111" t="s">
        <v>49</v>
      </c>
      <c r="J17111" t="s">
        <v>191</v>
      </c>
      <c r="K17111" s="1">
        <v>45425</v>
      </c>
      <c r="L17111">
        <v>30</v>
      </c>
      <c r="M17111">
        <v>4</v>
      </c>
      <c r="N17111" t="s">
        <v>538</v>
      </c>
      <c r="O17111" t="s">
        <v>537</v>
      </c>
      <c r="P17111" t="s">
        <v>632</v>
      </c>
    </row>
    <row r="17112" spans="1:16" x14ac:dyDescent="0.25">
      <c r="A17112" t="s">
        <v>262</v>
      </c>
      <c r="B17112" t="s">
        <v>174</v>
      </c>
      <c r="C17112" t="s">
        <v>64</v>
      </c>
      <c r="D17112" t="s">
        <v>263</v>
      </c>
      <c r="E17112" t="s">
        <v>197</v>
      </c>
      <c r="F17112" t="s">
        <v>14</v>
      </c>
      <c r="G17112" t="s">
        <v>175</v>
      </c>
      <c r="H17112" t="s">
        <v>46</v>
      </c>
      <c r="I17112" t="s">
        <v>49</v>
      </c>
      <c r="J17112" t="s">
        <v>191</v>
      </c>
      <c r="K17112" s="1">
        <v>45429</v>
      </c>
      <c r="L17112">
        <v>60</v>
      </c>
      <c r="M17112">
        <v>4</v>
      </c>
      <c r="N17112" t="s">
        <v>538</v>
      </c>
      <c r="O17112" t="s">
        <v>537</v>
      </c>
      <c r="P17112" t="s">
        <v>632</v>
      </c>
    </row>
    <row r="17113" spans="1:16" x14ac:dyDescent="0.25">
      <c r="A17113" t="s">
        <v>262</v>
      </c>
      <c r="B17113" t="s">
        <v>174</v>
      </c>
      <c r="C17113" t="s">
        <v>64</v>
      </c>
      <c r="D17113" t="s">
        <v>263</v>
      </c>
      <c r="E17113" t="s">
        <v>197</v>
      </c>
      <c r="F17113" t="s">
        <v>14</v>
      </c>
      <c r="G17113" t="s">
        <v>175</v>
      </c>
      <c r="H17113" t="s">
        <v>46</v>
      </c>
      <c r="I17113" t="s">
        <v>190</v>
      </c>
      <c r="J17113" t="s">
        <v>191</v>
      </c>
      <c r="K17113" s="1">
        <v>45414</v>
      </c>
      <c r="L17113">
        <v>60</v>
      </c>
      <c r="M17113">
        <v>2</v>
      </c>
      <c r="N17113" t="s">
        <v>538</v>
      </c>
      <c r="O17113" t="s">
        <v>537</v>
      </c>
      <c r="P17113" t="s">
        <v>632</v>
      </c>
    </row>
    <row r="17114" spans="1:16" x14ac:dyDescent="0.25">
      <c r="A17114" t="s">
        <v>262</v>
      </c>
      <c r="B17114" t="s">
        <v>174</v>
      </c>
      <c r="C17114" t="s">
        <v>64</v>
      </c>
      <c r="D17114" t="s">
        <v>263</v>
      </c>
      <c r="E17114" t="s">
        <v>197</v>
      </c>
      <c r="F17114" t="s">
        <v>14</v>
      </c>
      <c r="G17114" t="s">
        <v>175</v>
      </c>
      <c r="H17114" t="s">
        <v>46</v>
      </c>
      <c r="I17114" t="s">
        <v>190</v>
      </c>
      <c r="J17114" t="s">
        <v>191</v>
      </c>
      <c r="K17114" s="1">
        <v>45420</v>
      </c>
      <c r="L17114">
        <v>30</v>
      </c>
      <c r="M17114">
        <v>3</v>
      </c>
      <c r="N17114" t="s">
        <v>538</v>
      </c>
      <c r="O17114" t="s">
        <v>537</v>
      </c>
      <c r="P17114" t="s">
        <v>632</v>
      </c>
    </row>
    <row r="17115" spans="1:16" x14ac:dyDescent="0.25">
      <c r="A17115" t="s">
        <v>262</v>
      </c>
      <c r="B17115" t="s">
        <v>174</v>
      </c>
      <c r="C17115" t="s">
        <v>64</v>
      </c>
      <c r="D17115" t="s">
        <v>263</v>
      </c>
      <c r="E17115" t="s">
        <v>197</v>
      </c>
      <c r="F17115" t="s">
        <v>14</v>
      </c>
      <c r="G17115" t="s">
        <v>175</v>
      </c>
      <c r="H17115" t="s">
        <v>192</v>
      </c>
      <c r="I17115" t="s">
        <v>203</v>
      </c>
      <c r="J17115" t="s">
        <v>117</v>
      </c>
      <c r="K17115" s="1">
        <v>45406</v>
      </c>
      <c r="L17115">
        <v>10.001999999999899</v>
      </c>
      <c r="M17115">
        <v>1</v>
      </c>
      <c r="N17115" t="s">
        <v>538</v>
      </c>
      <c r="O17115" t="s">
        <v>537</v>
      </c>
      <c r="P17115" t="s">
        <v>632</v>
      </c>
    </row>
    <row r="17116" spans="1:16" x14ac:dyDescent="0.25">
      <c r="A17116" t="s">
        <v>262</v>
      </c>
      <c r="B17116" t="s">
        <v>174</v>
      </c>
      <c r="C17116" t="s">
        <v>64</v>
      </c>
      <c r="D17116" t="s">
        <v>263</v>
      </c>
      <c r="E17116" t="s">
        <v>197</v>
      </c>
      <c r="F17116" t="s">
        <v>14</v>
      </c>
      <c r="G17116" t="s">
        <v>175</v>
      </c>
      <c r="H17116" t="s">
        <v>192</v>
      </c>
      <c r="I17116" t="s">
        <v>203</v>
      </c>
      <c r="J17116" t="s">
        <v>117</v>
      </c>
      <c r="K17116" s="1">
        <v>45412</v>
      </c>
      <c r="L17116">
        <v>30</v>
      </c>
      <c r="M17116">
        <v>2</v>
      </c>
      <c r="N17116" t="s">
        <v>538</v>
      </c>
      <c r="O17116" t="s">
        <v>537</v>
      </c>
      <c r="P17116" t="s">
        <v>632</v>
      </c>
    </row>
    <row r="17117" spans="1:16" x14ac:dyDescent="0.25">
      <c r="A17117" t="s">
        <v>262</v>
      </c>
      <c r="B17117" t="s">
        <v>174</v>
      </c>
      <c r="C17117" t="s">
        <v>64</v>
      </c>
      <c r="D17117" t="s">
        <v>263</v>
      </c>
      <c r="E17117" t="s">
        <v>197</v>
      </c>
      <c r="F17117" t="s">
        <v>14</v>
      </c>
      <c r="G17117" t="s">
        <v>175</v>
      </c>
      <c r="H17117" t="s">
        <v>192</v>
      </c>
      <c r="I17117" t="s">
        <v>203</v>
      </c>
      <c r="J17117" t="s">
        <v>117</v>
      </c>
      <c r="K17117" s="1">
        <v>45413</v>
      </c>
      <c r="L17117">
        <v>60</v>
      </c>
      <c r="M17117">
        <v>2</v>
      </c>
      <c r="N17117" t="s">
        <v>538</v>
      </c>
      <c r="O17117" t="s">
        <v>537</v>
      </c>
      <c r="P17117" t="s">
        <v>632</v>
      </c>
    </row>
    <row r="17118" spans="1:16" x14ac:dyDescent="0.25">
      <c r="A17118" t="s">
        <v>262</v>
      </c>
      <c r="B17118" t="s">
        <v>174</v>
      </c>
      <c r="C17118" t="s">
        <v>64</v>
      </c>
      <c r="D17118" t="s">
        <v>263</v>
      </c>
      <c r="E17118" t="s">
        <v>197</v>
      </c>
      <c r="F17118" t="s">
        <v>14</v>
      </c>
      <c r="G17118" t="s">
        <v>175</v>
      </c>
      <c r="H17118" t="s">
        <v>192</v>
      </c>
      <c r="I17118" t="s">
        <v>203</v>
      </c>
      <c r="J17118" t="s">
        <v>117</v>
      </c>
      <c r="K17118" s="1">
        <v>45415</v>
      </c>
      <c r="L17118">
        <v>60</v>
      </c>
      <c r="M17118">
        <v>2</v>
      </c>
      <c r="N17118" t="s">
        <v>538</v>
      </c>
      <c r="O17118" t="s">
        <v>537</v>
      </c>
      <c r="P17118" t="s">
        <v>632</v>
      </c>
    </row>
    <row r="17119" spans="1:16" x14ac:dyDescent="0.25">
      <c r="A17119" t="s">
        <v>262</v>
      </c>
      <c r="B17119" t="s">
        <v>174</v>
      </c>
      <c r="C17119" t="s">
        <v>64</v>
      </c>
      <c r="D17119" t="s">
        <v>263</v>
      </c>
      <c r="E17119" t="s">
        <v>197</v>
      </c>
      <c r="F17119" t="s">
        <v>14</v>
      </c>
      <c r="G17119" t="s">
        <v>175</v>
      </c>
      <c r="H17119" t="s">
        <v>192</v>
      </c>
      <c r="I17119" t="s">
        <v>203</v>
      </c>
      <c r="J17119" t="s">
        <v>117</v>
      </c>
      <c r="K17119" s="1">
        <v>45425</v>
      </c>
      <c r="L17119">
        <v>30</v>
      </c>
      <c r="M17119">
        <v>4</v>
      </c>
      <c r="N17119" t="s">
        <v>538</v>
      </c>
      <c r="O17119" t="s">
        <v>537</v>
      </c>
      <c r="P17119" t="s">
        <v>632</v>
      </c>
    </row>
    <row r="17120" spans="1:16" x14ac:dyDescent="0.25">
      <c r="A17120" t="s">
        <v>262</v>
      </c>
      <c r="B17120" t="s">
        <v>174</v>
      </c>
      <c r="C17120" t="s">
        <v>64</v>
      </c>
      <c r="D17120" t="s">
        <v>263</v>
      </c>
      <c r="E17120" t="s">
        <v>197</v>
      </c>
      <c r="F17120" t="s">
        <v>14</v>
      </c>
      <c r="G17120" t="s">
        <v>175</v>
      </c>
      <c r="H17120" t="s">
        <v>192</v>
      </c>
      <c r="I17120" t="s">
        <v>203</v>
      </c>
      <c r="J17120" t="s">
        <v>117</v>
      </c>
      <c r="K17120" s="1">
        <v>45426</v>
      </c>
      <c r="L17120">
        <v>10.001999999999899</v>
      </c>
      <c r="M17120">
        <v>4</v>
      </c>
      <c r="N17120" t="s">
        <v>538</v>
      </c>
      <c r="O17120" t="s">
        <v>537</v>
      </c>
      <c r="P17120" t="s">
        <v>632</v>
      </c>
    </row>
    <row r="17121" spans="1:16" x14ac:dyDescent="0.25">
      <c r="A17121" t="s">
        <v>262</v>
      </c>
      <c r="B17121" t="s">
        <v>174</v>
      </c>
      <c r="C17121" t="s">
        <v>64</v>
      </c>
      <c r="D17121" t="s">
        <v>263</v>
      </c>
      <c r="E17121" t="s">
        <v>197</v>
      </c>
      <c r="F17121" t="s">
        <v>14</v>
      </c>
      <c r="G17121" t="s">
        <v>175</v>
      </c>
      <c r="H17121" t="s">
        <v>192</v>
      </c>
      <c r="I17121" t="s">
        <v>203</v>
      </c>
      <c r="J17121" t="s">
        <v>117</v>
      </c>
      <c r="K17121" s="1">
        <v>45429</v>
      </c>
      <c r="L17121">
        <v>30</v>
      </c>
      <c r="M17121">
        <v>4</v>
      </c>
      <c r="N17121" t="s">
        <v>538</v>
      </c>
      <c r="O17121" t="s">
        <v>537</v>
      </c>
      <c r="P17121" t="s">
        <v>632</v>
      </c>
    </row>
    <row r="17122" spans="1:16" x14ac:dyDescent="0.25">
      <c r="A17122" t="s">
        <v>262</v>
      </c>
      <c r="B17122" t="s">
        <v>174</v>
      </c>
      <c r="C17122" t="s">
        <v>64</v>
      </c>
      <c r="D17122" t="s">
        <v>263</v>
      </c>
      <c r="E17122" t="s">
        <v>197</v>
      </c>
      <c r="F17122" t="s">
        <v>14</v>
      </c>
      <c r="G17122" t="s">
        <v>175</v>
      </c>
      <c r="H17122" t="s">
        <v>192</v>
      </c>
      <c r="I17122" t="s">
        <v>193</v>
      </c>
      <c r="J17122" t="s">
        <v>191</v>
      </c>
      <c r="K17122" s="1">
        <v>45404</v>
      </c>
      <c r="L17122">
        <v>30</v>
      </c>
      <c r="M17122">
        <v>1</v>
      </c>
      <c r="N17122" t="s">
        <v>538</v>
      </c>
      <c r="O17122" t="s">
        <v>537</v>
      </c>
      <c r="P17122" t="s">
        <v>632</v>
      </c>
    </row>
    <row r="17123" spans="1:16" x14ac:dyDescent="0.25">
      <c r="A17123" t="s">
        <v>262</v>
      </c>
      <c r="B17123" t="s">
        <v>174</v>
      </c>
      <c r="C17123" t="s">
        <v>64</v>
      </c>
      <c r="D17123" t="s">
        <v>263</v>
      </c>
      <c r="E17123" t="s">
        <v>197</v>
      </c>
      <c r="F17123" t="s">
        <v>14</v>
      </c>
      <c r="G17123" t="s">
        <v>175</v>
      </c>
      <c r="H17123" t="s">
        <v>192</v>
      </c>
      <c r="I17123" t="s">
        <v>193</v>
      </c>
      <c r="J17123" t="s">
        <v>191</v>
      </c>
      <c r="K17123" s="1">
        <v>45405</v>
      </c>
      <c r="L17123">
        <v>10.001999999999899</v>
      </c>
      <c r="M17123">
        <v>1</v>
      </c>
      <c r="N17123" t="s">
        <v>538</v>
      </c>
      <c r="O17123" t="s">
        <v>537</v>
      </c>
      <c r="P17123" t="s">
        <v>632</v>
      </c>
    </row>
    <row r="17124" spans="1:16" x14ac:dyDescent="0.25">
      <c r="A17124" t="s">
        <v>262</v>
      </c>
      <c r="B17124" t="s">
        <v>174</v>
      </c>
      <c r="C17124" t="s">
        <v>64</v>
      </c>
      <c r="D17124" t="s">
        <v>263</v>
      </c>
      <c r="E17124" t="s">
        <v>197</v>
      </c>
      <c r="F17124" t="s">
        <v>14</v>
      </c>
      <c r="G17124" t="s">
        <v>175</v>
      </c>
      <c r="H17124" t="s">
        <v>192</v>
      </c>
      <c r="I17124" t="s">
        <v>193</v>
      </c>
      <c r="J17124" t="s">
        <v>191</v>
      </c>
      <c r="K17124" s="1">
        <v>45406</v>
      </c>
      <c r="L17124">
        <v>10.001999999999899</v>
      </c>
      <c r="M17124">
        <v>1</v>
      </c>
      <c r="N17124" t="s">
        <v>538</v>
      </c>
      <c r="O17124" t="s">
        <v>537</v>
      </c>
      <c r="P17124" t="s">
        <v>632</v>
      </c>
    </row>
    <row r="17125" spans="1:16" x14ac:dyDescent="0.25">
      <c r="A17125" t="s">
        <v>262</v>
      </c>
      <c r="B17125" t="s">
        <v>174</v>
      </c>
      <c r="C17125" t="s">
        <v>64</v>
      </c>
      <c r="D17125" t="s">
        <v>263</v>
      </c>
      <c r="E17125" t="s">
        <v>197</v>
      </c>
      <c r="F17125" t="s">
        <v>14</v>
      </c>
      <c r="G17125" t="s">
        <v>175</v>
      </c>
      <c r="H17125" t="s">
        <v>192</v>
      </c>
      <c r="I17125" t="s">
        <v>193</v>
      </c>
      <c r="J17125" t="s">
        <v>191</v>
      </c>
      <c r="K17125" s="1">
        <v>45408</v>
      </c>
      <c r="L17125">
        <v>30</v>
      </c>
      <c r="M17125">
        <v>1</v>
      </c>
      <c r="N17125" t="s">
        <v>538</v>
      </c>
      <c r="O17125" t="s">
        <v>537</v>
      </c>
      <c r="P17125" t="s">
        <v>632</v>
      </c>
    </row>
    <row r="17126" spans="1:16" x14ac:dyDescent="0.25">
      <c r="A17126" t="s">
        <v>262</v>
      </c>
      <c r="B17126" t="s">
        <v>174</v>
      </c>
      <c r="C17126" t="s">
        <v>64</v>
      </c>
      <c r="D17126" t="s">
        <v>263</v>
      </c>
      <c r="E17126" t="s">
        <v>197</v>
      </c>
      <c r="F17126" t="s">
        <v>14</v>
      </c>
      <c r="G17126" t="s">
        <v>175</v>
      </c>
      <c r="H17126" t="s">
        <v>192</v>
      </c>
      <c r="I17126" t="s">
        <v>193</v>
      </c>
      <c r="J17126" t="s">
        <v>191</v>
      </c>
      <c r="K17126" s="1">
        <v>45411</v>
      </c>
      <c r="L17126">
        <v>30</v>
      </c>
      <c r="M17126">
        <v>2</v>
      </c>
      <c r="N17126" t="s">
        <v>538</v>
      </c>
      <c r="O17126" t="s">
        <v>537</v>
      </c>
      <c r="P17126" t="s">
        <v>632</v>
      </c>
    </row>
    <row r="17127" spans="1:16" x14ac:dyDescent="0.25">
      <c r="A17127" t="s">
        <v>262</v>
      </c>
      <c r="B17127" t="s">
        <v>174</v>
      </c>
      <c r="C17127" t="s">
        <v>64</v>
      </c>
      <c r="D17127" t="s">
        <v>263</v>
      </c>
      <c r="E17127" t="s">
        <v>197</v>
      </c>
      <c r="F17127" t="s">
        <v>14</v>
      </c>
      <c r="G17127" t="s">
        <v>175</v>
      </c>
      <c r="H17127" t="s">
        <v>192</v>
      </c>
      <c r="I17127" t="s">
        <v>193</v>
      </c>
      <c r="J17127" t="s">
        <v>191</v>
      </c>
      <c r="K17127" s="1">
        <v>45412</v>
      </c>
      <c r="L17127">
        <v>30</v>
      </c>
      <c r="M17127">
        <v>2</v>
      </c>
      <c r="N17127" t="s">
        <v>538</v>
      </c>
      <c r="O17127" t="s">
        <v>537</v>
      </c>
      <c r="P17127" t="s">
        <v>632</v>
      </c>
    </row>
    <row r="17128" spans="1:16" x14ac:dyDescent="0.25">
      <c r="A17128" t="s">
        <v>262</v>
      </c>
      <c r="B17128" t="s">
        <v>174</v>
      </c>
      <c r="C17128" t="s">
        <v>64</v>
      </c>
      <c r="D17128" t="s">
        <v>263</v>
      </c>
      <c r="E17128" t="s">
        <v>197</v>
      </c>
      <c r="F17128" t="s">
        <v>14</v>
      </c>
      <c r="G17128" t="s">
        <v>175</v>
      </c>
      <c r="H17128" t="s">
        <v>192</v>
      </c>
      <c r="I17128" t="s">
        <v>193</v>
      </c>
      <c r="J17128" t="s">
        <v>191</v>
      </c>
      <c r="K17128" s="1">
        <v>45415</v>
      </c>
      <c r="L17128">
        <v>30</v>
      </c>
      <c r="M17128">
        <v>2</v>
      </c>
      <c r="N17128" t="s">
        <v>538</v>
      </c>
      <c r="O17128" t="s">
        <v>537</v>
      </c>
      <c r="P17128" t="s">
        <v>632</v>
      </c>
    </row>
    <row r="17129" spans="1:16" x14ac:dyDescent="0.25">
      <c r="A17129" t="s">
        <v>262</v>
      </c>
      <c r="B17129" t="s">
        <v>174</v>
      </c>
      <c r="C17129" t="s">
        <v>64</v>
      </c>
      <c r="D17129" t="s">
        <v>263</v>
      </c>
      <c r="E17129" t="s">
        <v>197</v>
      </c>
      <c r="F17129" t="s">
        <v>14</v>
      </c>
      <c r="G17129" t="s">
        <v>175</v>
      </c>
      <c r="H17129" t="s">
        <v>192</v>
      </c>
      <c r="I17129" t="s">
        <v>193</v>
      </c>
      <c r="J17129" t="s">
        <v>191</v>
      </c>
      <c r="K17129" s="1">
        <v>45420</v>
      </c>
      <c r="L17129">
        <v>10.001999999999899</v>
      </c>
      <c r="M17129">
        <v>3</v>
      </c>
      <c r="N17129" t="s">
        <v>538</v>
      </c>
      <c r="O17129" t="s">
        <v>537</v>
      </c>
      <c r="P17129" t="s">
        <v>632</v>
      </c>
    </row>
    <row r="17130" spans="1:16" x14ac:dyDescent="0.25">
      <c r="A17130" t="s">
        <v>262</v>
      </c>
      <c r="B17130" t="s">
        <v>174</v>
      </c>
      <c r="C17130" t="s">
        <v>64</v>
      </c>
      <c r="D17130" t="s">
        <v>263</v>
      </c>
      <c r="E17130" t="s">
        <v>197</v>
      </c>
      <c r="F17130" t="s">
        <v>14</v>
      </c>
      <c r="G17130" t="s">
        <v>175</v>
      </c>
      <c r="H17130" t="s">
        <v>192</v>
      </c>
      <c r="I17130" t="s">
        <v>193</v>
      </c>
      <c r="J17130" t="s">
        <v>191</v>
      </c>
      <c r="K17130" s="1">
        <v>45421</v>
      </c>
      <c r="L17130">
        <v>30</v>
      </c>
      <c r="M17130">
        <v>3</v>
      </c>
      <c r="N17130" t="s">
        <v>538</v>
      </c>
      <c r="O17130" t="s">
        <v>537</v>
      </c>
      <c r="P17130" t="s">
        <v>632</v>
      </c>
    </row>
    <row r="17131" spans="1:16" x14ac:dyDescent="0.25">
      <c r="A17131" t="s">
        <v>262</v>
      </c>
      <c r="B17131" t="s">
        <v>174</v>
      </c>
      <c r="C17131" t="s">
        <v>64</v>
      </c>
      <c r="D17131" t="s">
        <v>263</v>
      </c>
      <c r="E17131" t="s">
        <v>197</v>
      </c>
      <c r="F17131" t="s">
        <v>14</v>
      </c>
      <c r="G17131" t="s">
        <v>175</v>
      </c>
      <c r="H17131" t="s">
        <v>192</v>
      </c>
      <c r="I17131" t="s">
        <v>193</v>
      </c>
      <c r="J17131" t="s">
        <v>191</v>
      </c>
      <c r="K17131" s="1">
        <v>45422</v>
      </c>
      <c r="L17131">
        <v>30</v>
      </c>
      <c r="M17131">
        <v>3</v>
      </c>
      <c r="N17131" t="s">
        <v>538</v>
      </c>
      <c r="O17131" t="s">
        <v>537</v>
      </c>
      <c r="P17131" t="s">
        <v>632</v>
      </c>
    </row>
    <row r="17132" spans="1:16" x14ac:dyDescent="0.25">
      <c r="A17132" t="s">
        <v>262</v>
      </c>
      <c r="B17132" t="s">
        <v>174</v>
      </c>
      <c r="C17132" t="s">
        <v>64</v>
      </c>
      <c r="D17132" t="s">
        <v>263</v>
      </c>
      <c r="E17132" t="s">
        <v>197</v>
      </c>
      <c r="F17132" t="s">
        <v>14</v>
      </c>
      <c r="G17132" t="s">
        <v>175</v>
      </c>
      <c r="H17132" t="s">
        <v>192</v>
      </c>
      <c r="I17132" t="s">
        <v>193</v>
      </c>
      <c r="J17132" t="s">
        <v>191</v>
      </c>
      <c r="K17132" s="1">
        <v>45425</v>
      </c>
      <c r="L17132">
        <v>10.001999999999899</v>
      </c>
      <c r="M17132">
        <v>4</v>
      </c>
      <c r="N17132" t="s">
        <v>538</v>
      </c>
      <c r="O17132" t="s">
        <v>537</v>
      </c>
      <c r="P17132" t="s">
        <v>632</v>
      </c>
    </row>
    <row r="17133" spans="1:16" x14ac:dyDescent="0.25">
      <c r="A17133" t="s">
        <v>262</v>
      </c>
      <c r="B17133" t="s">
        <v>174</v>
      </c>
      <c r="C17133" t="s">
        <v>64</v>
      </c>
      <c r="D17133" t="s">
        <v>263</v>
      </c>
      <c r="E17133" t="s">
        <v>197</v>
      </c>
      <c r="F17133" t="s">
        <v>14</v>
      </c>
      <c r="G17133" t="s">
        <v>175</v>
      </c>
      <c r="H17133" t="s">
        <v>192</v>
      </c>
      <c r="I17133" t="s">
        <v>193</v>
      </c>
      <c r="J17133" t="s">
        <v>191</v>
      </c>
      <c r="K17133" s="1">
        <v>45426</v>
      </c>
      <c r="L17133">
        <v>30</v>
      </c>
      <c r="M17133">
        <v>4</v>
      </c>
      <c r="N17133" t="s">
        <v>538</v>
      </c>
      <c r="O17133" t="s">
        <v>537</v>
      </c>
      <c r="P17133" t="s">
        <v>632</v>
      </c>
    </row>
    <row r="17134" spans="1:16" x14ac:dyDescent="0.25">
      <c r="A17134" t="s">
        <v>262</v>
      </c>
      <c r="B17134" t="s">
        <v>174</v>
      </c>
      <c r="C17134" t="s">
        <v>64</v>
      </c>
      <c r="D17134" t="s">
        <v>263</v>
      </c>
      <c r="E17134" t="s">
        <v>197</v>
      </c>
      <c r="F17134" t="s">
        <v>14</v>
      </c>
      <c r="G17134" t="s">
        <v>175</v>
      </c>
      <c r="H17134" t="s">
        <v>192</v>
      </c>
      <c r="I17134" t="s">
        <v>193</v>
      </c>
      <c r="J17134" t="s">
        <v>191</v>
      </c>
      <c r="K17134" s="1">
        <v>45427</v>
      </c>
      <c r="L17134">
        <v>60</v>
      </c>
      <c r="M17134">
        <v>4</v>
      </c>
      <c r="N17134" t="s">
        <v>538</v>
      </c>
      <c r="O17134" t="s">
        <v>537</v>
      </c>
      <c r="P17134" t="s">
        <v>632</v>
      </c>
    </row>
    <row r="17135" spans="1:16" x14ac:dyDescent="0.25">
      <c r="A17135" t="s">
        <v>262</v>
      </c>
      <c r="B17135" t="s">
        <v>174</v>
      </c>
      <c r="C17135" t="s">
        <v>64</v>
      </c>
      <c r="D17135" t="s">
        <v>263</v>
      </c>
      <c r="E17135" t="s">
        <v>197</v>
      </c>
      <c r="F17135" t="s">
        <v>14</v>
      </c>
      <c r="G17135" t="s">
        <v>175</v>
      </c>
      <c r="H17135" t="s">
        <v>192</v>
      </c>
      <c r="I17135" t="s">
        <v>194</v>
      </c>
      <c r="J17135" t="s">
        <v>191</v>
      </c>
      <c r="K17135" s="1">
        <v>45412</v>
      </c>
      <c r="L17135">
        <v>30</v>
      </c>
      <c r="M17135">
        <v>2</v>
      </c>
      <c r="N17135" t="s">
        <v>538</v>
      </c>
      <c r="O17135" t="s">
        <v>537</v>
      </c>
      <c r="P17135" t="s">
        <v>632</v>
      </c>
    </row>
    <row r="17136" spans="1:16" x14ac:dyDescent="0.25">
      <c r="A17136" t="s">
        <v>262</v>
      </c>
      <c r="B17136" t="s">
        <v>174</v>
      </c>
      <c r="C17136" t="s">
        <v>64</v>
      </c>
      <c r="D17136" t="s">
        <v>263</v>
      </c>
      <c r="E17136" t="s">
        <v>197</v>
      </c>
      <c r="F17136" t="s">
        <v>14</v>
      </c>
      <c r="G17136" t="s">
        <v>175</v>
      </c>
      <c r="H17136" t="s">
        <v>192</v>
      </c>
      <c r="I17136" t="s">
        <v>194</v>
      </c>
      <c r="J17136" t="s">
        <v>191</v>
      </c>
      <c r="K17136" s="1">
        <v>45413</v>
      </c>
      <c r="L17136">
        <v>30</v>
      </c>
      <c r="M17136">
        <v>2</v>
      </c>
      <c r="N17136" t="s">
        <v>538</v>
      </c>
      <c r="O17136" t="s">
        <v>537</v>
      </c>
      <c r="P17136" t="s">
        <v>632</v>
      </c>
    </row>
    <row r="17137" spans="1:16" x14ac:dyDescent="0.25">
      <c r="A17137" t="s">
        <v>262</v>
      </c>
      <c r="B17137" t="s">
        <v>174</v>
      </c>
      <c r="C17137" t="s">
        <v>64</v>
      </c>
      <c r="D17137" t="s">
        <v>263</v>
      </c>
      <c r="E17137" t="s">
        <v>197</v>
      </c>
      <c r="F17137" t="s">
        <v>14</v>
      </c>
      <c r="G17137" t="s">
        <v>175</v>
      </c>
      <c r="H17137" t="s">
        <v>192</v>
      </c>
      <c r="I17137" t="s">
        <v>204</v>
      </c>
      <c r="J17137" t="s">
        <v>191</v>
      </c>
      <c r="K17137" s="1">
        <v>45407</v>
      </c>
      <c r="L17137">
        <v>30</v>
      </c>
      <c r="M17137">
        <v>1</v>
      </c>
      <c r="N17137" t="s">
        <v>538</v>
      </c>
      <c r="O17137" t="s">
        <v>537</v>
      </c>
      <c r="P17137" t="s">
        <v>632</v>
      </c>
    </row>
    <row r="17138" spans="1:16" x14ac:dyDescent="0.25">
      <c r="A17138" t="s">
        <v>262</v>
      </c>
      <c r="B17138" t="s">
        <v>174</v>
      </c>
      <c r="C17138" t="s">
        <v>64</v>
      </c>
      <c r="D17138" t="s">
        <v>263</v>
      </c>
      <c r="E17138" t="s">
        <v>197</v>
      </c>
      <c r="F17138" t="s">
        <v>14</v>
      </c>
      <c r="G17138" t="s">
        <v>175</v>
      </c>
      <c r="H17138" t="s">
        <v>192</v>
      </c>
      <c r="I17138" t="s">
        <v>204</v>
      </c>
      <c r="J17138" t="s">
        <v>191</v>
      </c>
      <c r="K17138" s="1">
        <v>45413</v>
      </c>
      <c r="L17138">
        <v>30</v>
      </c>
      <c r="M17138">
        <v>2</v>
      </c>
      <c r="N17138" t="s">
        <v>538</v>
      </c>
      <c r="O17138" t="s">
        <v>537</v>
      </c>
      <c r="P17138" t="s">
        <v>632</v>
      </c>
    </row>
    <row r="17139" spans="1:16" x14ac:dyDescent="0.25">
      <c r="A17139" t="s">
        <v>262</v>
      </c>
      <c r="B17139" t="s">
        <v>174</v>
      </c>
      <c r="C17139" t="s">
        <v>64</v>
      </c>
      <c r="D17139" t="s">
        <v>263</v>
      </c>
      <c r="E17139" t="s">
        <v>197</v>
      </c>
      <c r="F17139" t="s">
        <v>14</v>
      </c>
      <c r="G17139" t="s">
        <v>175</v>
      </c>
      <c r="H17139" t="s">
        <v>192</v>
      </c>
      <c r="I17139" t="s">
        <v>204</v>
      </c>
      <c r="J17139" t="s">
        <v>191</v>
      </c>
      <c r="K17139" s="1">
        <v>45415</v>
      </c>
      <c r="L17139">
        <v>30</v>
      </c>
      <c r="M17139">
        <v>2</v>
      </c>
      <c r="N17139" t="s">
        <v>538</v>
      </c>
      <c r="O17139" t="s">
        <v>537</v>
      </c>
      <c r="P17139" t="s">
        <v>632</v>
      </c>
    </row>
    <row r="17140" spans="1:16" x14ac:dyDescent="0.25">
      <c r="A17140" t="s">
        <v>262</v>
      </c>
      <c r="B17140" t="s">
        <v>174</v>
      </c>
      <c r="C17140" t="s">
        <v>64</v>
      </c>
      <c r="D17140" t="s">
        <v>263</v>
      </c>
      <c r="E17140" t="s">
        <v>197</v>
      </c>
      <c r="F17140" t="s">
        <v>14</v>
      </c>
      <c r="G17140" t="s">
        <v>175</v>
      </c>
      <c r="H17140" t="s">
        <v>192</v>
      </c>
      <c r="I17140" t="s">
        <v>204</v>
      </c>
      <c r="J17140" t="s">
        <v>191</v>
      </c>
      <c r="K17140" s="1">
        <v>45419</v>
      </c>
      <c r="L17140">
        <v>30</v>
      </c>
      <c r="M17140">
        <v>3</v>
      </c>
      <c r="N17140" t="s">
        <v>538</v>
      </c>
      <c r="O17140" t="s">
        <v>537</v>
      </c>
      <c r="P17140" t="s">
        <v>632</v>
      </c>
    </row>
    <row r="17141" spans="1:16" x14ac:dyDescent="0.25">
      <c r="A17141" t="s">
        <v>262</v>
      </c>
      <c r="B17141" t="s">
        <v>174</v>
      </c>
      <c r="C17141" t="s">
        <v>64</v>
      </c>
      <c r="D17141" t="s">
        <v>263</v>
      </c>
      <c r="E17141" t="s">
        <v>197</v>
      </c>
      <c r="F17141" t="s">
        <v>14</v>
      </c>
      <c r="G17141" t="s">
        <v>175</v>
      </c>
      <c r="H17141" t="s">
        <v>192</v>
      </c>
      <c r="I17141" t="s">
        <v>204</v>
      </c>
      <c r="J17141" t="s">
        <v>191</v>
      </c>
      <c r="K17141" s="1">
        <v>45425</v>
      </c>
      <c r="L17141">
        <v>30</v>
      </c>
      <c r="M17141">
        <v>4</v>
      </c>
      <c r="N17141" t="s">
        <v>538</v>
      </c>
      <c r="O17141" t="s">
        <v>537</v>
      </c>
      <c r="P17141" t="s">
        <v>632</v>
      </c>
    </row>
    <row r="17142" spans="1:16" x14ac:dyDescent="0.25">
      <c r="A17142" t="s">
        <v>262</v>
      </c>
      <c r="B17142" t="s">
        <v>174</v>
      </c>
      <c r="C17142" t="s">
        <v>64</v>
      </c>
      <c r="D17142" t="s">
        <v>263</v>
      </c>
      <c r="E17142" t="s">
        <v>197</v>
      </c>
      <c r="F17142" t="s">
        <v>14</v>
      </c>
      <c r="G17142" t="s">
        <v>175</v>
      </c>
      <c r="H17142" t="s">
        <v>192</v>
      </c>
      <c r="I17142" t="s">
        <v>204</v>
      </c>
      <c r="J17142" t="s">
        <v>191</v>
      </c>
      <c r="K17142" s="1">
        <v>45426</v>
      </c>
      <c r="L17142">
        <v>30</v>
      </c>
      <c r="M17142">
        <v>4</v>
      </c>
      <c r="N17142" t="s">
        <v>538</v>
      </c>
      <c r="O17142" t="s">
        <v>537</v>
      </c>
      <c r="P17142" t="s">
        <v>632</v>
      </c>
    </row>
    <row r="17143" spans="1:16" x14ac:dyDescent="0.25">
      <c r="A17143" t="s">
        <v>394</v>
      </c>
      <c r="B17143" t="s">
        <v>174</v>
      </c>
      <c r="C17143" t="s">
        <v>13</v>
      </c>
      <c r="D17143" t="s">
        <v>266</v>
      </c>
      <c r="E17143" t="s">
        <v>197</v>
      </c>
      <c r="F17143" t="s">
        <v>14</v>
      </c>
      <c r="G17143" t="s">
        <v>175</v>
      </c>
      <c r="H17143" t="s">
        <v>176</v>
      </c>
      <c r="I17143" t="s">
        <v>59</v>
      </c>
      <c r="J17143" t="s">
        <v>117</v>
      </c>
      <c r="K17143" s="1">
        <v>45429</v>
      </c>
      <c r="L17143">
        <v>30</v>
      </c>
      <c r="M17143">
        <v>4</v>
      </c>
      <c r="N17143" t="s">
        <v>538</v>
      </c>
      <c r="O17143" t="s">
        <v>537</v>
      </c>
      <c r="P17143" t="s">
        <v>632</v>
      </c>
    </row>
    <row r="17144" spans="1:16" x14ac:dyDescent="0.25">
      <c r="A17144" t="s">
        <v>394</v>
      </c>
      <c r="B17144" t="s">
        <v>174</v>
      </c>
      <c r="C17144" t="s">
        <v>13</v>
      </c>
      <c r="D17144" t="s">
        <v>266</v>
      </c>
      <c r="E17144" t="s">
        <v>197</v>
      </c>
      <c r="F17144" t="s">
        <v>14</v>
      </c>
      <c r="G17144" t="s">
        <v>175</v>
      </c>
      <c r="H17144" t="s">
        <v>176</v>
      </c>
      <c r="I17144" t="s">
        <v>177</v>
      </c>
      <c r="J17144" t="s">
        <v>117</v>
      </c>
      <c r="K17144" s="1">
        <v>45404</v>
      </c>
      <c r="L17144">
        <v>60</v>
      </c>
      <c r="M17144">
        <v>1</v>
      </c>
      <c r="N17144" t="s">
        <v>538</v>
      </c>
      <c r="O17144" t="s">
        <v>537</v>
      </c>
      <c r="P17144" t="s">
        <v>632</v>
      </c>
    </row>
    <row r="17145" spans="1:16" x14ac:dyDescent="0.25">
      <c r="A17145" t="s">
        <v>394</v>
      </c>
      <c r="B17145" t="s">
        <v>174</v>
      </c>
      <c r="C17145" t="s">
        <v>13</v>
      </c>
      <c r="D17145" t="s">
        <v>266</v>
      </c>
      <c r="E17145" t="s">
        <v>197</v>
      </c>
      <c r="F17145" t="s">
        <v>14</v>
      </c>
      <c r="G17145" t="s">
        <v>175</v>
      </c>
      <c r="H17145" t="s">
        <v>176</v>
      </c>
      <c r="I17145" t="s">
        <v>177</v>
      </c>
      <c r="J17145" t="s">
        <v>117</v>
      </c>
      <c r="K17145" s="1">
        <v>45407</v>
      </c>
      <c r="L17145">
        <v>30</v>
      </c>
      <c r="M17145">
        <v>1</v>
      </c>
      <c r="N17145" t="s">
        <v>538</v>
      </c>
      <c r="O17145" t="s">
        <v>537</v>
      </c>
      <c r="P17145" t="s">
        <v>632</v>
      </c>
    </row>
    <row r="17146" spans="1:16" x14ac:dyDescent="0.25">
      <c r="A17146" t="s">
        <v>394</v>
      </c>
      <c r="B17146" t="s">
        <v>174</v>
      </c>
      <c r="C17146" t="s">
        <v>13</v>
      </c>
      <c r="D17146" t="s">
        <v>266</v>
      </c>
      <c r="E17146" t="s">
        <v>197</v>
      </c>
      <c r="F17146" t="s">
        <v>14</v>
      </c>
      <c r="G17146" t="s">
        <v>175</v>
      </c>
      <c r="H17146" t="s">
        <v>176</v>
      </c>
      <c r="I17146" t="s">
        <v>177</v>
      </c>
      <c r="J17146" t="s">
        <v>117</v>
      </c>
      <c r="K17146" s="1">
        <v>45408</v>
      </c>
      <c r="L17146">
        <v>30</v>
      </c>
      <c r="M17146">
        <v>1</v>
      </c>
      <c r="N17146" t="s">
        <v>538</v>
      </c>
      <c r="O17146" t="s">
        <v>537</v>
      </c>
      <c r="P17146" t="s">
        <v>632</v>
      </c>
    </row>
    <row r="17147" spans="1:16" x14ac:dyDescent="0.25">
      <c r="A17147" t="s">
        <v>394</v>
      </c>
      <c r="B17147" t="s">
        <v>174</v>
      </c>
      <c r="C17147" t="s">
        <v>13</v>
      </c>
      <c r="D17147" t="s">
        <v>266</v>
      </c>
      <c r="E17147" t="s">
        <v>197</v>
      </c>
      <c r="F17147" t="s">
        <v>14</v>
      </c>
      <c r="G17147" t="s">
        <v>175</v>
      </c>
      <c r="H17147" t="s">
        <v>176</v>
      </c>
      <c r="I17147" t="s">
        <v>177</v>
      </c>
      <c r="J17147" t="s">
        <v>117</v>
      </c>
      <c r="K17147" s="1">
        <v>45411</v>
      </c>
      <c r="L17147">
        <v>90</v>
      </c>
      <c r="M17147">
        <v>2</v>
      </c>
      <c r="N17147" t="s">
        <v>538</v>
      </c>
      <c r="O17147" t="s">
        <v>537</v>
      </c>
      <c r="P17147" t="s">
        <v>632</v>
      </c>
    </row>
    <row r="17148" spans="1:16" x14ac:dyDescent="0.25">
      <c r="A17148" t="s">
        <v>394</v>
      </c>
      <c r="B17148" t="s">
        <v>174</v>
      </c>
      <c r="C17148" t="s">
        <v>13</v>
      </c>
      <c r="D17148" t="s">
        <v>266</v>
      </c>
      <c r="E17148" t="s">
        <v>197</v>
      </c>
      <c r="F17148" t="s">
        <v>14</v>
      </c>
      <c r="G17148" t="s">
        <v>175</v>
      </c>
      <c r="H17148" t="s">
        <v>176</v>
      </c>
      <c r="I17148" t="s">
        <v>177</v>
      </c>
      <c r="J17148" t="s">
        <v>117</v>
      </c>
      <c r="K17148" s="1">
        <v>45412</v>
      </c>
      <c r="L17148">
        <v>60</v>
      </c>
      <c r="M17148">
        <v>2</v>
      </c>
      <c r="N17148" t="s">
        <v>538</v>
      </c>
      <c r="O17148" t="s">
        <v>537</v>
      </c>
      <c r="P17148" t="s">
        <v>632</v>
      </c>
    </row>
    <row r="17149" spans="1:16" x14ac:dyDescent="0.25">
      <c r="A17149" t="s">
        <v>394</v>
      </c>
      <c r="B17149" t="s">
        <v>174</v>
      </c>
      <c r="C17149" t="s">
        <v>13</v>
      </c>
      <c r="D17149" t="s">
        <v>266</v>
      </c>
      <c r="E17149" t="s">
        <v>197</v>
      </c>
      <c r="F17149" t="s">
        <v>14</v>
      </c>
      <c r="G17149" t="s">
        <v>175</v>
      </c>
      <c r="H17149" t="s">
        <v>176</v>
      </c>
      <c r="I17149" t="s">
        <v>177</v>
      </c>
      <c r="J17149" t="s">
        <v>117</v>
      </c>
      <c r="K17149" s="1">
        <v>45413</v>
      </c>
      <c r="L17149">
        <v>30</v>
      </c>
      <c r="M17149">
        <v>2</v>
      </c>
      <c r="N17149" t="s">
        <v>538</v>
      </c>
      <c r="O17149" t="s">
        <v>537</v>
      </c>
      <c r="P17149" t="s">
        <v>632</v>
      </c>
    </row>
    <row r="17150" spans="1:16" x14ac:dyDescent="0.25">
      <c r="A17150" t="s">
        <v>394</v>
      </c>
      <c r="B17150" t="s">
        <v>174</v>
      </c>
      <c r="C17150" t="s">
        <v>13</v>
      </c>
      <c r="D17150" t="s">
        <v>266</v>
      </c>
      <c r="E17150" t="s">
        <v>197</v>
      </c>
      <c r="F17150" t="s">
        <v>14</v>
      </c>
      <c r="G17150" t="s">
        <v>175</v>
      </c>
      <c r="H17150" t="s">
        <v>176</v>
      </c>
      <c r="I17150" t="s">
        <v>177</v>
      </c>
      <c r="J17150" t="s">
        <v>117</v>
      </c>
      <c r="K17150" s="1">
        <v>45414</v>
      </c>
      <c r="L17150">
        <v>30</v>
      </c>
      <c r="M17150">
        <v>2</v>
      </c>
      <c r="N17150" t="s">
        <v>538</v>
      </c>
      <c r="O17150" t="s">
        <v>537</v>
      </c>
      <c r="P17150" t="s">
        <v>632</v>
      </c>
    </row>
    <row r="17151" spans="1:16" x14ac:dyDescent="0.25">
      <c r="A17151" t="s">
        <v>394</v>
      </c>
      <c r="B17151" t="s">
        <v>174</v>
      </c>
      <c r="C17151" t="s">
        <v>13</v>
      </c>
      <c r="D17151" t="s">
        <v>266</v>
      </c>
      <c r="E17151" t="s">
        <v>197</v>
      </c>
      <c r="F17151" t="s">
        <v>14</v>
      </c>
      <c r="G17151" t="s">
        <v>175</v>
      </c>
      <c r="H17151" t="s">
        <v>176</v>
      </c>
      <c r="I17151" t="s">
        <v>177</v>
      </c>
      <c r="J17151" t="s">
        <v>117</v>
      </c>
      <c r="K17151" s="1">
        <v>45415</v>
      </c>
      <c r="L17151">
        <v>60</v>
      </c>
      <c r="M17151">
        <v>2</v>
      </c>
      <c r="N17151" t="s">
        <v>538</v>
      </c>
      <c r="O17151" t="s">
        <v>537</v>
      </c>
      <c r="P17151" t="s">
        <v>632</v>
      </c>
    </row>
    <row r="17152" spans="1:16" x14ac:dyDescent="0.25">
      <c r="A17152" t="s">
        <v>394</v>
      </c>
      <c r="B17152" t="s">
        <v>174</v>
      </c>
      <c r="C17152" t="s">
        <v>13</v>
      </c>
      <c r="D17152" t="s">
        <v>266</v>
      </c>
      <c r="E17152" t="s">
        <v>197</v>
      </c>
      <c r="F17152" t="s">
        <v>14</v>
      </c>
      <c r="G17152" t="s">
        <v>175</v>
      </c>
      <c r="H17152" t="s">
        <v>176</v>
      </c>
      <c r="I17152" t="s">
        <v>177</v>
      </c>
      <c r="J17152" t="s">
        <v>117</v>
      </c>
      <c r="K17152" s="1">
        <v>45425</v>
      </c>
      <c r="L17152">
        <v>60</v>
      </c>
      <c r="M17152">
        <v>4</v>
      </c>
      <c r="N17152" t="s">
        <v>538</v>
      </c>
      <c r="O17152" t="s">
        <v>537</v>
      </c>
      <c r="P17152" t="s">
        <v>632</v>
      </c>
    </row>
    <row r="17153" spans="1:16" x14ac:dyDescent="0.25">
      <c r="A17153" t="s">
        <v>394</v>
      </c>
      <c r="B17153" t="s">
        <v>174</v>
      </c>
      <c r="C17153" t="s">
        <v>13</v>
      </c>
      <c r="D17153" t="s">
        <v>266</v>
      </c>
      <c r="E17153" t="s">
        <v>197</v>
      </c>
      <c r="F17153" t="s">
        <v>14</v>
      </c>
      <c r="G17153" t="s">
        <v>175</v>
      </c>
      <c r="H17153" t="s">
        <v>176</v>
      </c>
      <c r="I17153" t="s">
        <v>177</v>
      </c>
      <c r="J17153" t="s">
        <v>117</v>
      </c>
      <c r="K17153" s="1">
        <v>45426</v>
      </c>
      <c r="L17153">
        <v>60</v>
      </c>
      <c r="M17153">
        <v>4</v>
      </c>
      <c r="N17153" t="s">
        <v>538</v>
      </c>
      <c r="O17153" t="s">
        <v>537</v>
      </c>
      <c r="P17153" t="s">
        <v>632</v>
      </c>
    </row>
    <row r="17154" spans="1:16" x14ac:dyDescent="0.25">
      <c r="A17154" t="s">
        <v>394</v>
      </c>
      <c r="B17154" t="s">
        <v>174</v>
      </c>
      <c r="C17154" t="s">
        <v>13</v>
      </c>
      <c r="D17154" t="s">
        <v>266</v>
      </c>
      <c r="E17154" t="s">
        <v>197</v>
      </c>
      <c r="F17154" t="s">
        <v>14</v>
      </c>
      <c r="G17154" t="s">
        <v>175</v>
      </c>
      <c r="H17154" t="s">
        <v>176</v>
      </c>
      <c r="I17154" t="s">
        <v>177</v>
      </c>
      <c r="J17154" t="s">
        <v>117</v>
      </c>
      <c r="K17154" s="1">
        <v>45427</v>
      </c>
      <c r="L17154">
        <v>60</v>
      </c>
      <c r="M17154">
        <v>4</v>
      </c>
      <c r="N17154" t="s">
        <v>538</v>
      </c>
      <c r="O17154" t="s">
        <v>537</v>
      </c>
      <c r="P17154" t="s">
        <v>632</v>
      </c>
    </row>
    <row r="17155" spans="1:16" x14ac:dyDescent="0.25">
      <c r="A17155" t="s">
        <v>394</v>
      </c>
      <c r="B17155" t="s">
        <v>174</v>
      </c>
      <c r="C17155" t="s">
        <v>13</v>
      </c>
      <c r="D17155" t="s">
        <v>266</v>
      </c>
      <c r="E17155" t="s">
        <v>197</v>
      </c>
      <c r="F17155" t="s">
        <v>14</v>
      </c>
      <c r="G17155" t="s">
        <v>175</v>
      </c>
      <c r="H17155" t="s">
        <v>176</v>
      </c>
      <c r="I17155" t="s">
        <v>177</v>
      </c>
      <c r="J17155" t="s">
        <v>117</v>
      </c>
      <c r="K17155" s="1">
        <v>45428</v>
      </c>
      <c r="L17155">
        <v>30</v>
      </c>
      <c r="M17155">
        <v>4</v>
      </c>
      <c r="N17155" t="s">
        <v>538</v>
      </c>
      <c r="O17155" t="s">
        <v>537</v>
      </c>
      <c r="P17155" t="s">
        <v>632</v>
      </c>
    </row>
    <row r="17156" spans="1:16" x14ac:dyDescent="0.25">
      <c r="A17156" t="s">
        <v>394</v>
      </c>
      <c r="B17156" t="s">
        <v>174</v>
      </c>
      <c r="C17156" t="s">
        <v>13</v>
      </c>
      <c r="D17156" t="s">
        <v>266</v>
      </c>
      <c r="E17156" t="s">
        <v>197</v>
      </c>
      <c r="F17156" t="s">
        <v>14</v>
      </c>
      <c r="G17156" t="s">
        <v>175</v>
      </c>
      <c r="H17156" t="s">
        <v>176</v>
      </c>
      <c r="I17156" t="s">
        <v>177</v>
      </c>
      <c r="J17156" t="s">
        <v>117</v>
      </c>
      <c r="K17156" s="1">
        <v>45429</v>
      </c>
      <c r="L17156">
        <v>60</v>
      </c>
      <c r="M17156">
        <v>4</v>
      </c>
      <c r="N17156" t="s">
        <v>538</v>
      </c>
      <c r="O17156" t="s">
        <v>537</v>
      </c>
      <c r="P17156" t="s">
        <v>632</v>
      </c>
    </row>
    <row r="17157" spans="1:16" x14ac:dyDescent="0.25">
      <c r="A17157" t="s">
        <v>394</v>
      </c>
      <c r="B17157" t="s">
        <v>174</v>
      </c>
      <c r="C17157" t="s">
        <v>13</v>
      </c>
      <c r="D17157" t="s">
        <v>266</v>
      </c>
      <c r="E17157" t="s">
        <v>197</v>
      </c>
      <c r="F17157" t="s">
        <v>14</v>
      </c>
      <c r="G17157" t="s">
        <v>175</v>
      </c>
      <c r="H17157" t="s">
        <v>176</v>
      </c>
      <c r="I17157" t="s">
        <v>178</v>
      </c>
      <c r="J17157" t="s">
        <v>117</v>
      </c>
      <c r="K17157" s="1">
        <v>45404</v>
      </c>
      <c r="L17157">
        <v>30</v>
      </c>
      <c r="M17157">
        <v>1</v>
      </c>
      <c r="N17157" t="s">
        <v>538</v>
      </c>
      <c r="O17157" t="s">
        <v>537</v>
      </c>
      <c r="P17157" t="s">
        <v>632</v>
      </c>
    </row>
    <row r="17158" spans="1:16" x14ac:dyDescent="0.25">
      <c r="A17158" t="s">
        <v>394</v>
      </c>
      <c r="B17158" t="s">
        <v>174</v>
      </c>
      <c r="C17158" t="s">
        <v>13</v>
      </c>
      <c r="D17158" t="s">
        <v>266</v>
      </c>
      <c r="E17158" t="s">
        <v>197</v>
      </c>
      <c r="F17158" t="s">
        <v>14</v>
      </c>
      <c r="G17158" t="s">
        <v>175</v>
      </c>
      <c r="H17158" t="s">
        <v>176</v>
      </c>
      <c r="I17158" t="s">
        <v>178</v>
      </c>
      <c r="J17158" t="s">
        <v>117</v>
      </c>
      <c r="K17158" s="1">
        <v>45411</v>
      </c>
      <c r="L17158">
        <v>30</v>
      </c>
      <c r="M17158">
        <v>2</v>
      </c>
      <c r="N17158" t="s">
        <v>538</v>
      </c>
      <c r="O17158" t="s">
        <v>537</v>
      </c>
      <c r="P17158" t="s">
        <v>632</v>
      </c>
    </row>
    <row r="17159" spans="1:16" x14ac:dyDescent="0.25">
      <c r="A17159" t="s">
        <v>394</v>
      </c>
      <c r="B17159" t="s">
        <v>174</v>
      </c>
      <c r="C17159" t="s">
        <v>13</v>
      </c>
      <c r="D17159" t="s">
        <v>266</v>
      </c>
      <c r="E17159" t="s">
        <v>197</v>
      </c>
      <c r="F17159" t="s">
        <v>14</v>
      </c>
      <c r="G17159" t="s">
        <v>175</v>
      </c>
      <c r="H17159" t="s">
        <v>176</v>
      </c>
      <c r="I17159" t="s">
        <v>178</v>
      </c>
      <c r="J17159" t="s">
        <v>117</v>
      </c>
      <c r="K17159" s="1">
        <v>45412</v>
      </c>
      <c r="L17159">
        <v>30</v>
      </c>
      <c r="M17159">
        <v>2</v>
      </c>
      <c r="N17159" t="s">
        <v>538</v>
      </c>
      <c r="O17159" t="s">
        <v>537</v>
      </c>
      <c r="P17159" t="s">
        <v>632</v>
      </c>
    </row>
    <row r="17160" spans="1:16" x14ac:dyDescent="0.25">
      <c r="A17160" t="s">
        <v>394</v>
      </c>
      <c r="B17160" t="s">
        <v>174</v>
      </c>
      <c r="C17160" t="s">
        <v>13</v>
      </c>
      <c r="D17160" t="s">
        <v>266</v>
      </c>
      <c r="E17160" t="s">
        <v>197</v>
      </c>
      <c r="F17160" t="s">
        <v>14</v>
      </c>
      <c r="G17160" t="s">
        <v>175</v>
      </c>
      <c r="H17160" t="s">
        <v>176</v>
      </c>
      <c r="I17160" t="s">
        <v>178</v>
      </c>
      <c r="J17160" t="s">
        <v>117</v>
      </c>
      <c r="K17160" s="1">
        <v>45426</v>
      </c>
      <c r="L17160">
        <v>30</v>
      </c>
      <c r="M17160">
        <v>4</v>
      </c>
      <c r="N17160" t="s">
        <v>538</v>
      </c>
      <c r="O17160" t="s">
        <v>537</v>
      </c>
      <c r="P17160" t="s">
        <v>632</v>
      </c>
    </row>
    <row r="17161" spans="1:16" x14ac:dyDescent="0.25">
      <c r="A17161" t="s">
        <v>394</v>
      </c>
      <c r="B17161" t="s">
        <v>174</v>
      </c>
      <c r="C17161" t="s">
        <v>13</v>
      </c>
      <c r="D17161" t="s">
        <v>266</v>
      </c>
      <c r="E17161" t="s">
        <v>197</v>
      </c>
      <c r="F17161" t="s">
        <v>14</v>
      </c>
      <c r="G17161" t="s">
        <v>175</v>
      </c>
      <c r="H17161" t="s">
        <v>176</v>
      </c>
      <c r="I17161" t="s">
        <v>179</v>
      </c>
      <c r="J17161" t="s">
        <v>117</v>
      </c>
      <c r="K17161" s="1">
        <v>45407</v>
      </c>
      <c r="L17161">
        <v>30</v>
      </c>
      <c r="M17161">
        <v>1</v>
      </c>
      <c r="N17161" t="s">
        <v>538</v>
      </c>
      <c r="O17161" t="s">
        <v>537</v>
      </c>
      <c r="P17161" t="s">
        <v>632</v>
      </c>
    </row>
    <row r="17162" spans="1:16" x14ac:dyDescent="0.25">
      <c r="A17162" t="s">
        <v>394</v>
      </c>
      <c r="B17162" t="s">
        <v>174</v>
      </c>
      <c r="C17162" t="s">
        <v>13</v>
      </c>
      <c r="D17162" t="s">
        <v>266</v>
      </c>
      <c r="E17162" t="s">
        <v>197</v>
      </c>
      <c r="F17162" t="s">
        <v>14</v>
      </c>
      <c r="G17162" t="s">
        <v>175</v>
      </c>
      <c r="H17162" t="s">
        <v>176</v>
      </c>
      <c r="I17162" t="s">
        <v>179</v>
      </c>
      <c r="J17162" t="s">
        <v>117</v>
      </c>
      <c r="K17162" s="1">
        <v>45408</v>
      </c>
      <c r="L17162">
        <v>30</v>
      </c>
      <c r="M17162">
        <v>1</v>
      </c>
      <c r="N17162" t="s">
        <v>538</v>
      </c>
      <c r="O17162" t="s">
        <v>537</v>
      </c>
      <c r="P17162" t="s">
        <v>632</v>
      </c>
    </row>
    <row r="17163" spans="1:16" x14ac:dyDescent="0.25">
      <c r="A17163" t="s">
        <v>394</v>
      </c>
      <c r="B17163" t="s">
        <v>174</v>
      </c>
      <c r="C17163" t="s">
        <v>13</v>
      </c>
      <c r="D17163" t="s">
        <v>266</v>
      </c>
      <c r="E17163" t="s">
        <v>197</v>
      </c>
      <c r="F17163" t="s">
        <v>14</v>
      </c>
      <c r="G17163" t="s">
        <v>175</v>
      </c>
      <c r="H17163" t="s">
        <v>176</v>
      </c>
      <c r="I17163" t="s">
        <v>179</v>
      </c>
      <c r="J17163" t="s">
        <v>117</v>
      </c>
      <c r="K17163" s="1">
        <v>45411</v>
      </c>
      <c r="L17163">
        <v>30</v>
      </c>
      <c r="M17163">
        <v>2</v>
      </c>
      <c r="N17163" t="s">
        <v>538</v>
      </c>
      <c r="O17163" t="s">
        <v>537</v>
      </c>
      <c r="P17163" t="s">
        <v>632</v>
      </c>
    </row>
    <row r="17164" spans="1:16" x14ac:dyDescent="0.25">
      <c r="A17164" t="s">
        <v>394</v>
      </c>
      <c r="B17164" t="s">
        <v>174</v>
      </c>
      <c r="C17164" t="s">
        <v>13</v>
      </c>
      <c r="D17164" t="s">
        <v>266</v>
      </c>
      <c r="E17164" t="s">
        <v>197</v>
      </c>
      <c r="F17164" t="s">
        <v>14</v>
      </c>
      <c r="G17164" t="s">
        <v>175</v>
      </c>
      <c r="H17164" t="s">
        <v>176</v>
      </c>
      <c r="I17164" t="s">
        <v>179</v>
      </c>
      <c r="J17164" t="s">
        <v>117</v>
      </c>
      <c r="K17164" s="1">
        <v>45415</v>
      </c>
      <c r="L17164">
        <v>30</v>
      </c>
      <c r="M17164">
        <v>2</v>
      </c>
      <c r="N17164" t="s">
        <v>538</v>
      </c>
      <c r="O17164" t="s">
        <v>537</v>
      </c>
      <c r="P17164" t="s">
        <v>632</v>
      </c>
    </row>
    <row r="17165" spans="1:16" x14ac:dyDescent="0.25">
      <c r="A17165" t="s">
        <v>394</v>
      </c>
      <c r="B17165" t="s">
        <v>174</v>
      </c>
      <c r="C17165" t="s">
        <v>13</v>
      </c>
      <c r="D17165" t="s">
        <v>266</v>
      </c>
      <c r="E17165" t="s">
        <v>197</v>
      </c>
      <c r="F17165" t="s">
        <v>14</v>
      </c>
      <c r="G17165" t="s">
        <v>175</v>
      </c>
      <c r="H17165" t="s">
        <v>176</v>
      </c>
      <c r="I17165" t="s">
        <v>179</v>
      </c>
      <c r="J17165" t="s">
        <v>117</v>
      </c>
      <c r="K17165" s="1">
        <v>45425</v>
      </c>
      <c r="L17165">
        <v>90</v>
      </c>
      <c r="M17165">
        <v>4</v>
      </c>
      <c r="N17165" t="s">
        <v>538</v>
      </c>
      <c r="O17165" t="s">
        <v>537</v>
      </c>
      <c r="P17165" t="s">
        <v>632</v>
      </c>
    </row>
    <row r="17166" spans="1:16" x14ac:dyDescent="0.25">
      <c r="A17166" t="s">
        <v>394</v>
      </c>
      <c r="B17166" t="s">
        <v>174</v>
      </c>
      <c r="C17166" t="s">
        <v>13</v>
      </c>
      <c r="D17166" t="s">
        <v>266</v>
      </c>
      <c r="E17166" t="s">
        <v>197</v>
      </c>
      <c r="F17166" t="s">
        <v>14</v>
      </c>
      <c r="G17166" t="s">
        <v>175</v>
      </c>
      <c r="H17166" t="s">
        <v>176</v>
      </c>
      <c r="I17166" t="s">
        <v>179</v>
      </c>
      <c r="J17166" t="s">
        <v>117</v>
      </c>
      <c r="K17166" s="1">
        <v>45426</v>
      </c>
      <c r="L17166">
        <v>10.001999999999899</v>
      </c>
      <c r="M17166">
        <v>4</v>
      </c>
      <c r="N17166" t="s">
        <v>538</v>
      </c>
      <c r="O17166" t="s">
        <v>537</v>
      </c>
      <c r="P17166" t="s">
        <v>632</v>
      </c>
    </row>
    <row r="17167" spans="1:16" x14ac:dyDescent="0.25">
      <c r="A17167" t="s">
        <v>394</v>
      </c>
      <c r="B17167" t="s">
        <v>174</v>
      </c>
      <c r="C17167" t="s">
        <v>13</v>
      </c>
      <c r="D17167" t="s">
        <v>266</v>
      </c>
      <c r="E17167" t="s">
        <v>197</v>
      </c>
      <c r="F17167" t="s">
        <v>14</v>
      </c>
      <c r="G17167" t="s">
        <v>175</v>
      </c>
      <c r="H17167" t="s">
        <v>176</v>
      </c>
      <c r="I17167" t="s">
        <v>179</v>
      </c>
      <c r="J17167" t="s">
        <v>117</v>
      </c>
      <c r="K17167" s="1">
        <v>45427</v>
      </c>
      <c r="L17167">
        <v>30</v>
      </c>
      <c r="M17167">
        <v>4</v>
      </c>
      <c r="N17167" t="s">
        <v>538</v>
      </c>
      <c r="O17167" t="s">
        <v>537</v>
      </c>
      <c r="P17167" t="s">
        <v>632</v>
      </c>
    </row>
    <row r="17168" spans="1:16" x14ac:dyDescent="0.25">
      <c r="A17168" t="s">
        <v>394</v>
      </c>
      <c r="B17168" t="s">
        <v>174</v>
      </c>
      <c r="C17168" t="s">
        <v>13</v>
      </c>
      <c r="D17168" t="s">
        <v>266</v>
      </c>
      <c r="E17168" t="s">
        <v>197</v>
      </c>
      <c r="F17168" t="s">
        <v>14</v>
      </c>
      <c r="G17168" t="s">
        <v>175</v>
      </c>
      <c r="H17168" t="s">
        <v>176</v>
      </c>
      <c r="I17168" t="s">
        <v>179</v>
      </c>
      <c r="J17168" t="s">
        <v>117</v>
      </c>
      <c r="K17168" s="1">
        <v>45429</v>
      </c>
      <c r="L17168">
        <v>60</v>
      </c>
      <c r="M17168">
        <v>4</v>
      </c>
      <c r="N17168" t="s">
        <v>538</v>
      </c>
      <c r="O17168" t="s">
        <v>537</v>
      </c>
      <c r="P17168" t="s">
        <v>632</v>
      </c>
    </row>
    <row r="17169" spans="1:16" x14ac:dyDescent="0.25">
      <c r="A17169" t="s">
        <v>394</v>
      </c>
      <c r="B17169" t="s">
        <v>174</v>
      </c>
      <c r="C17169" t="s">
        <v>13</v>
      </c>
      <c r="D17169" t="s">
        <v>266</v>
      </c>
      <c r="E17169" t="s">
        <v>197</v>
      </c>
      <c r="F17169" t="s">
        <v>14</v>
      </c>
      <c r="G17169" t="s">
        <v>175</v>
      </c>
      <c r="H17169" t="s">
        <v>176</v>
      </c>
      <c r="I17169" t="s">
        <v>180</v>
      </c>
      <c r="J17169" t="s">
        <v>117</v>
      </c>
      <c r="K17169" s="1">
        <v>45404</v>
      </c>
      <c r="L17169">
        <v>60</v>
      </c>
      <c r="M17169">
        <v>1</v>
      </c>
      <c r="N17169" t="s">
        <v>538</v>
      </c>
      <c r="O17169" t="s">
        <v>537</v>
      </c>
      <c r="P17169" t="s">
        <v>632</v>
      </c>
    </row>
    <row r="17170" spans="1:16" x14ac:dyDescent="0.25">
      <c r="A17170" t="s">
        <v>394</v>
      </c>
      <c r="B17170" t="s">
        <v>174</v>
      </c>
      <c r="C17170" t="s">
        <v>13</v>
      </c>
      <c r="D17170" t="s">
        <v>266</v>
      </c>
      <c r="E17170" t="s">
        <v>197</v>
      </c>
      <c r="F17170" t="s">
        <v>14</v>
      </c>
      <c r="G17170" t="s">
        <v>175</v>
      </c>
      <c r="H17170" t="s">
        <v>176</v>
      </c>
      <c r="I17170" t="s">
        <v>180</v>
      </c>
      <c r="J17170" t="s">
        <v>117</v>
      </c>
      <c r="K17170" s="1">
        <v>45405</v>
      </c>
      <c r="L17170">
        <v>60</v>
      </c>
      <c r="M17170">
        <v>1</v>
      </c>
      <c r="N17170" t="s">
        <v>538</v>
      </c>
      <c r="O17170" t="s">
        <v>537</v>
      </c>
      <c r="P17170" t="s">
        <v>632</v>
      </c>
    </row>
    <row r="17171" spans="1:16" x14ac:dyDescent="0.25">
      <c r="A17171" t="s">
        <v>394</v>
      </c>
      <c r="B17171" t="s">
        <v>174</v>
      </c>
      <c r="C17171" t="s">
        <v>13</v>
      </c>
      <c r="D17171" t="s">
        <v>266</v>
      </c>
      <c r="E17171" t="s">
        <v>197</v>
      </c>
      <c r="F17171" t="s">
        <v>14</v>
      </c>
      <c r="G17171" t="s">
        <v>175</v>
      </c>
      <c r="H17171" t="s">
        <v>176</v>
      </c>
      <c r="I17171" t="s">
        <v>180</v>
      </c>
      <c r="J17171" t="s">
        <v>117</v>
      </c>
      <c r="K17171" s="1">
        <v>45407</v>
      </c>
      <c r="L17171">
        <v>60</v>
      </c>
      <c r="M17171">
        <v>1</v>
      </c>
      <c r="N17171" t="s">
        <v>538</v>
      </c>
      <c r="O17171" t="s">
        <v>537</v>
      </c>
      <c r="P17171" t="s">
        <v>632</v>
      </c>
    </row>
    <row r="17172" spans="1:16" x14ac:dyDescent="0.25">
      <c r="A17172" t="s">
        <v>394</v>
      </c>
      <c r="B17172" t="s">
        <v>174</v>
      </c>
      <c r="C17172" t="s">
        <v>13</v>
      </c>
      <c r="D17172" t="s">
        <v>266</v>
      </c>
      <c r="E17172" t="s">
        <v>197</v>
      </c>
      <c r="F17172" t="s">
        <v>14</v>
      </c>
      <c r="G17172" t="s">
        <v>175</v>
      </c>
      <c r="H17172" t="s">
        <v>176</v>
      </c>
      <c r="I17172" t="s">
        <v>180</v>
      </c>
      <c r="J17172" t="s">
        <v>117</v>
      </c>
      <c r="K17172" s="1">
        <v>45411</v>
      </c>
      <c r="L17172">
        <v>30</v>
      </c>
      <c r="M17172">
        <v>2</v>
      </c>
      <c r="N17172" t="s">
        <v>538</v>
      </c>
      <c r="O17172" t="s">
        <v>537</v>
      </c>
      <c r="P17172" t="s">
        <v>632</v>
      </c>
    </row>
    <row r="17173" spans="1:16" x14ac:dyDescent="0.25">
      <c r="A17173" t="s">
        <v>394</v>
      </c>
      <c r="B17173" t="s">
        <v>174</v>
      </c>
      <c r="C17173" t="s">
        <v>13</v>
      </c>
      <c r="D17173" t="s">
        <v>266</v>
      </c>
      <c r="E17173" t="s">
        <v>197</v>
      </c>
      <c r="F17173" t="s">
        <v>14</v>
      </c>
      <c r="G17173" t="s">
        <v>175</v>
      </c>
      <c r="H17173" t="s">
        <v>176</v>
      </c>
      <c r="I17173" t="s">
        <v>180</v>
      </c>
      <c r="J17173" t="s">
        <v>117</v>
      </c>
      <c r="K17173" s="1">
        <v>45412</v>
      </c>
      <c r="L17173">
        <v>60</v>
      </c>
      <c r="M17173">
        <v>2</v>
      </c>
      <c r="N17173" t="s">
        <v>538</v>
      </c>
      <c r="O17173" t="s">
        <v>537</v>
      </c>
      <c r="P17173" t="s">
        <v>632</v>
      </c>
    </row>
    <row r="17174" spans="1:16" x14ac:dyDescent="0.25">
      <c r="A17174" t="s">
        <v>394</v>
      </c>
      <c r="B17174" t="s">
        <v>174</v>
      </c>
      <c r="C17174" t="s">
        <v>13</v>
      </c>
      <c r="D17174" t="s">
        <v>266</v>
      </c>
      <c r="E17174" t="s">
        <v>197</v>
      </c>
      <c r="F17174" t="s">
        <v>14</v>
      </c>
      <c r="G17174" t="s">
        <v>175</v>
      </c>
      <c r="H17174" t="s">
        <v>176</v>
      </c>
      <c r="I17174" t="s">
        <v>180</v>
      </c>
      <c r="J17174" t="s">
        <v>117</v>
      </c>
      <c r="K17174" s="1">
        <v>45413</v>
      </c>
      <c r="L17174">
        <v>60</v>
      </c>
      <c r="M17174">
        <v>2</v>
      </c>
      <c r="N17174" t="s">
        <v>538</v>
      </c>
      <c r="O17174" t="s">
        <v>537</v>
      </c>
      <c r="P17174" t="s">
        <v>632</v>
      </c>
    </row>
    <row r="17175" spans="1:16" x14ac:dyDescent="0.25">
      <c r="A17175" t="s">
        <v>394</v>
      </c>
      <c r="B17175" t="s">
        <v>174</v>
      </c>
      <c r="C17175" t="s">
        <v>13</v>
      </c>
      <c r="D17175" t="s">
        <v>266</v>
      </c>
      <c r="E17175" t="s">
        <v>197</v>
      </c>
      <c r="F17175" t="s">
        <v>14</v>
      </c>
      <c r="G17175" t="s">
        <v>175</v>
      </c>
      <c r="H17175" t="s">
        <v>176</v>
      </c>
      <c r="I17175" t="s">
        <v>180</v>
      </c>
      <c r="J17175" t="s">
        <v>117</v>
      </c>
      <c r="K17175" s="1">
        <v>45414</v>
      </c>
      <c r="L17175">
        <v>60</v>
      </c>
      <c r="M17175">
        <v>2</v>
      </c>
      <c r="N17175" t="s">
        <v>538</v>
      </c>
      <c r="O17175" t="s">
        <v>537</v>
      </c>
      <c r="P17175" t="s">
        <v>632</v>
      </c>
    </row>
    <row r="17176" spans="1:16" x14ac:dyDescent="0.25">
      <c r="A17176" t="s">
        <v>394</v>
      </c>
      <c r="B17176" t="s">
        <v>174</v>
      </c>
      <c r="C17176" t="s">
        <v>13</v>
      </c>
      <c r="D17176" t="s">
        <v>266</v>
      </c>
      <c r="E17176" t="s">
        <v>197</v>
      </c>
      <c r="F17176" t="s">
        <v>14</v>
      </c>
      <c r="G17176" t="s">
        <v>175</v>
      </c>
      <c r="H17176" t="s">
        <v>176</v>
      </c>
      <c r="I17176" t="s">
        <v>180</v>
      </c>
      <c r="J17176" t="s">
        <v>117</v>
      </c>
      <c r="K17176" s="1">
        <v>45415</v>
      </c>
      <c r="L17176">
        <v>90</v>
      </c>
      <c r="M17176">
        <v>2</v>
      </c>
      <c r="N17176" t="s">
        <v>538</v>
      </c>
      <c r="O17176" t="s">
        <v>537</v>
      </c>
      <c r="P17176" t="s">
        <v>632</v>
      </c>
    </row>
    <row r="17177" spans="1:16" x14ac:dyDescent="0.25">
      <c r="A17177" t="s">
        <v>394</v>
      </c>
      <c r="B17177" t="s">
        <v>174</v>
      </c>
      <c r="C17177" t="s">
        <v>13</v>
      </c>
      <c r="D17177" t="s">
        <v>266</v>
      </c>
      <c r="E17177" t="s">
        <v>197</v>
      </c>
      <c r="F17177" t="s">
        <v>14</v>
      </c>
      <c r="G17177" t="s">
        <v>175</v>
      </c>
      <c r="H17177" t="s">
        <v>176</v>
      </c>
      <c r="I17177" t="s">
        <v>180</v>
      </c>
      <c r="J17177" t="s">
        <v>117</v>
      </c>
      <c r="K17177" s="1">
        <v>45425</v>
      </c>
      <c r="L17177">
        <v>30</v>
      </c>
      <c r="M17177">
        <v>4</v>
      </c>
      <c r="N17177" t="s">
        <v>538</v>
      </c>
      <c r="O17177" t="s">
        <v>537</v>
      </c>
      <c r="P17177" t="s">
        <v>632</v>
      </c>
    </row>
    <row r="17178" spans="1:16" x14ac:dyDescent="0.25">
      <c r="A17178" t="s">
        <v>394</v>
      </c>
      <c r="B17178" t="s">
        <v>174</v>
      </c>
      <c r="C17178" t="s">
        <v>13</v>
      </c>
      <c r="D17178" t="s">
        <v>266</v>
      </c>
      <c r="E17178" t="s">
        <v>197</v>
      </c>
      <c r="F17178" t="s">
        <v>14</v>
      </c>
      <c r="G17178" t="s">
        <v>175</v>
      </c>
      <c r="H17178" t="s">
        <v>176</v>
      </c>
      <c r="I17178" t="s">
        <v>180</v>
      </c>
      <c r="J17178" t="s">
        <v>117</v>
      </c>
      <c r="K17178" s="1">
        <v>45427</v>
      </c>
      <c r="L17178">
        <v>30</v>
      </c>
      <c r="M17178">
        <v>4</v>
      </c>
      <c r="N17178" t="s">
        <v>538</v>
      </c>
      <c r="O17178" t="s">
        <v>537</v>
      </c>
      <c r="P17178" t="s">
        <v>632</v>
      </c>
    </row>
    <row r="17179" spans="1:16" x14ac:dyDescent="0.25">
      <c r="A17179" t="s">
        <v>394</v>
      </c>
      <c r="B17179" t="s">
        <v>174</v>
      </c>
      <c r="C17179" t="s">
        <v>13</v>
      </c>
      <c r="D17179" t="s">
        <v>266</v>
      </c>
      <c r="E17179" t="s">
        <v>197</v>
      </c>
      <c r="F17179" t="s">
        <v>14</v>
      </c>
      <c r="G17179" t="s">
        <v>175</v>
      </c>
      <c r="H17179" t="s">
        <v>176</v>
      </c>
      <c r="I17179" t="s">
        <v>180</v>
      </c>
      <c r="J17179" t="s">
        <v>117</v>
      </c>
      <c r="K17179" s="1">
        <v>45428</v>
      </c>
      <c r="L17179">
        <v>60</v>
      </c>
      <c r="M17179">
        <v>4</v>
      </c>
      <c r="N17179" t="s">
        <v>538</v>
      </c>
      <c r="O17179" t="s">
        <v>537</v>
      </c>
      <c r="P17179" t="s">
        <v>632</v>
      </c>
    </row>
    <row r="17180" spans="1:16" x14ac:dyDescent="0.25">
      <c r="A17180" t="s">
        <v>394</v>
      </c>
      <c r="B17180" t="s">
        <v>174</v>
      </c>
      <c r="C17180" t="s">
        <v>13</v>
      </c>
      <c r="D17180" t="s">
        <v>266</v>
      </c>
      <c r="E17180" t="s">
        <v>197</v>
      </c>
      <c r="F17180" t="s">
        <v>14</v>
      </c>
      <c r="G17180" t="s">
        <v>175</v>
      </c>
      <c r="H17180" t="s">
        <v>176</v>
      </c>
      <c r="I17180" t="s">
        <v>180</v>
      </c>
      <c r="J17180" t="s">
        <v>117</v>
      </c>
      <c r="K17180" s="1">
        <v>45429</v>
      </c>
      <c r="L17180">
        <v>30</v>
      </c>
      <c r="M17180">
        <v>4</v>
      </c>
      <c r="N17180" t="s">
        <v>538</v>
      </c>
      <c r="O17180" t="s">
        <v>537</v>
      </c>
      <c r="P17180" t="s">
        <v>632</v>
      </c>
    </row>
    <row r="17181" spans="1:16" x14ac:dyDescent="0.25">
      <c r="A17181" t="s">
        <v>394</v>
      </c>
      <c r="B17181" t="s">
        <v>174</v>
      </c>
      <c r="C17181" t="s">
        <v>13</v>
      </c>
      <c r="D17181" t="s">
        <v>266</v>
      </c>
      <c r="E17181" t="s">
        <v>197</v>
      </c>
      <c r="F17181" t="s">
        <v>14</v>
      </c>
      <c r="G17181" t="s">
        <v>175</v>
      </c>
      <c r="H17181" t="s">
        <v>176</v>
      </c>
      <c r="I17181" t="s">
        <v>59</v>
      </c>
      <c r="J17181" t="s">
        <v>117</v>
      </c>
      <c r="K17181" s="1">
        <v>45407</v>
      </c>
      <c r="L17181">
        <v>60</v>
      </c>
      <c r="M17181">
        <v>1</v>
      </c>
      <c r="N17181" t="s">
        <v>538</v>
      </c>
      <c r="O17181" t="s">
        <v>537</v>
      </c>
      <c r="P17181" t="s">
        <v>632</v>
      </c>
    </row>
    <row r="17182" spans="1:16" x14ac:dyDescent="0.25">
      <c r="A17182" t="s">
        <v>394</v>
      </c>
      <c r="B17182" t="s">
        <v>174</v>
      </c>
      <c r="C17182" t="s">
        <v>13</v>
      </c>
      <c r="D17182" t="s">
        <v>266</v>
      </c>
      <c r="E17182" t="s">
        <v>197</v>
      </c>
      <c r="F17182" t="s">
        <v>14</v>
      </c>
      <c r="G17182" t="s">
        <v>175</v>
      </c>
      <c r="H17182" t="s">
        <v>176</v>
      </c>
      <c r="I17182" t="s">
        <v>59</v>
      </c>
      <c r="J17182" t="s">
        <v>117</v>
      </c>
      <c r="K17182" s="1">
        <v>45408</v>
      </c>
      <c r="L17182">
        <v>90</v>
      </c>
      <c r="M17182">
        <v>1</v>
      </c>
      <c r="N17182" t="s">
        <v>538</v>
      </c>
      <c r="O17182" t="s">
        <v>537</v>
      </c>
      <c r="P17182" t="s">
        <v>632</v>
      </c>
    </row>
    <row r="17183" spans="1:16" x14ac:dyDescent="0.25">
      <c r="A17183" t="s">
        <v>394</v>
      </c>
      <c r="B17183" t="s">
        <v>174</v>
      </c>
      <c r="C17183" t="s">
        <v>13</v>
      </c>
      <c r="D17183" t="s">
        <v>266</v>
      </c>
      <c r="E17183" t="s">
        <v>197</v>
      </c>
      <c r="F17183" t="s">
        <v>14</v>
      </c>
      <c r="G17183" t="s">
        <v>175</v>
      </c>
      <c r="H17183" t="s">
        <v>176</v>
      </c>
      <c r="I17183" t="s">
        <v>59</v>
      </c>
      <c r="J17183" t="s">
        <v>117</v>
      </c>
      <c r="K17183" s="1">
        <v>45412</v>
      </c>
      <c r="L17183">
        <v>30</v>
      </c>
      <c r="M17183">
        <v>2</v>
      </c>
      <c r="N17183" t="s">
        <v>538</v>
      </c>
      <c r="O17183" t="s">
        <v>537</v>
      </c>
      <c r="P17183" t="s">
        <v>632</v>
      </c>
    </row>
    <row r="17184" spans="1:16" x14ac:dyDescent="0.25">
      <c r="A17184" t="s">
        <v>394</v>
      </c>
      <c r="B17184" t="s">
        <v>174</v>
      </c>
      <c r="C17184" t="s">
        <v>13</v>
      </c>
      <c r="D17184" t="s">
        <v>266</v>
      </c>
      <c r="E17184" t="s">
        <v>197</v>
      </c>
      <c r="F17184" t="s">
        <v>14</v>
      </c>
      <c r="G17184" t="s">
        <v>175</v>
      </c>
      <c r="H17184" t="s">
        <v>176</v>
      </c>
      <c r="I17184" t="s">
        <v>59</v>
      </c>
      <c r="J17184" t="s">
        <v>117</v>
      </c>
      <c r="K17184" s="1">
        <v>45413</v>
      </c>
      <c r="L17184">
        <v>30</v>
      </c>
      <c r="M17184">
        <v>2</v>
      </c>
      <c r="N17184" t="s">
        <v>538</v>
      </c>
      <c r="O17184" t="s">
        <v>537</v>
      </c>
      <c r="P17184" t="s">
        <v>632</v>
      </c>
    </row>
    <row r="17185" spans="1:16" x14ac:dyDescent="0.25">
      <c r="A17185" t="s">
        <v>394</v>
      </c>
      <c r="B17185" t="s">
        <v>174</v>
      </c>
      <c r="C17185" t="s">
        <v>13</v>
      </c>
      <c r="D17185" t="s">
        <v>266</v>
      </c>
      <c r="E17185" t="s">
        <v>197</v>
      </c>
      <c r="F17185" t="s">
        <v>14</v>
      </c>
      <c r="G17185" t="s">
        <v>175</v>
      </c>
      <c r="H17185" t="s">
        <v>176</v>
      </c>
      <c r="I17185" t="s">
        <v>59</v>
      </c>
      <c r="J17185" t="s">
        <v>117</v>
      </c>
      <c r="K17185" s="1">
        <v>45414</v>
      </c>
      <c r="L17185">
        <v>30</v>
      </c>
      <c r="M17185">
        <v>2</v>
      </c>
      <c r="N17185" t="s">
        <v>538</v>
      </c>
      <c r="O17185" t="s">
        <v>537</v>
      </c>
      <c r="P17185" t="s">
        <v>632</v>
      </c>
    </row>
    <row r="17186" spans="1:16" x14ac:dyDescent="0.25">
      <c r="A17186" t="s">
        <v>394</v>
      </c>
      <c r="B17186" t="s">
        <v>174</v>
      </c>
      <c r="C17186" t="s">
        <v>13</v>
      </c>
      <c r="D17186" t="s">
        <v>266</v>
      </c>
      <c r="E17186" t="s">
        <v>197</v>
      </c>
      <c r="F17186" t="s">
        <v>14</v>
      </c>
      <c r="G17186" t="s">
        <v>175</v>
      </c>
      <c r="H17186" t="s">
        <v>176</v>
      </c>
      <c r="I17186" t="s">
        <v>59</v>
      </c>
      <c r="J17186" t="s">
        <v>117</v>
      </c>
      <c r="K17186" s="1">
        <v>45425</v>
      </c>
      <c r="L17186">
        <v>30</v>
      </c>
      <c r="M17186">
        <v>4</v>
      </c>
      <c r="N17186" t="s">
        <v>538</v>
      </c>
      <c r="O17186" t="s">
        <v>537</v>
      </c>
      <c r="P17186" t="s">
        <v>632</v>
      </c>
    </row>
    <row r="17187" spans="1:16" x14ac:dyDescent="0.25">
      <c r="A17187" t="s">
        <v>394</v>
      </c>
      <c r="B17187" t="s">
        <v>174</v>
      </c>
      <c r="C17187" t="s">
        <v>13</v>
      </c>
      <c r="D17187" t="s">
        <v>266</v>
      </c>
      <c r="E17187" t="s">
        <v>197</v>
      </c>
      <c r="F17187" t="s">
        <v>14</v>
      </c>
      <c r="G17187" t="s">
        <v>175</v>
      </c>
      <c r="H17187" t="s">
        <v>176</v>
      </c>
      <c r="I17187" t="s">
        <v>59</v>
      </c>
      <c r="J17187" t="s">
        <v>117</v>
      </c>
      <c r="K17187" s="1">
        <v>45426</v>
      </c>
      <c r="L17187">
        <v>60</v>
      </c>
      <c r="M17187">
        <v>4</v>
      </c>
      <c r="N17187" t="s">
        <v>538</v>
      </c>
      <c r="O17187" t="s">
        <v>537</v>
      </c>
      <c r="P17187" t="s">
        <v>632</v>
      </c>
    </row>
    <row r="17188" spans="1:16" x14ac:dyDescent="0.25">
      <c r="A17188" t="s">
        <v>394</v>
      </c>
      <c r="B17188" t="s">
        <v>174</v>
      </c>
      <c r="C17188" t="s">
        <v>13</v>
      </c>
      <c r="D17188" t="s">
        <v>266</v>
      </c>
      <c r="E17188" t="s">
        <v>197</v>
      </c>
      <c r="F17188" t="s">
        <v>14</v>
      </c>
      <c r="G17188" t="s">
        <v>175</v>
      </c>
      <c r="H17188" t="s">
        <v>176</v>
      </c>
      <c r="I17188" t="s">
        <v>59</v>
      </c>
      <c r="J17188" t="s">
        <v>117</v>
      </c>
      <c r="K17188" s="1">
        <v>45427</v>
      </c>
      <c r="L17188">
        <v>60</v>
      </c>
      <c r="M17188">
        <v>4</v>
      </c>
      <c r="N17188" t="s">
        <v>538</v>
      </c>
      <c r="O17188" t="s">
        <v>537</v>
      </c>
      <c r="P17188" t="s">
        <v>632</v>
      </c>
    </row>
    <row r="17189" spans="1:16" x14ac:dyDescent="0.25">
      <c r="A17189" t="s">
        <v>394</v>
      </c>
      <c r="B17189" t="s">
        <v>174</v>
      </c>
      <c r="C17189" t="s">
        <v>13</v>
      </c>
      <c r="D17189" t="s">
        <v>266</v>
      </c>
      <c r="E17189" t="s">
        <v>197</v>
      </c>
      <c r="F17189" t="s">
        <v>14</v>
      </c>
      <c r="G17189" t="s">
        <v>175</v>
      </c>
      <c r="H17189" t="s">
        <v>176</v>
      </c>
      <c r="I17189" t="s">
        <v>59</v>
      </c>
      <c r="J17189" t="s">
        <v>117</v>
      </c>
      <c r="K17189" s="1">
        <v>45428</v>
      </c>
      <c r="L17189">
        <v>30</v>
      </c>
      <c r="M17189">
        <v>4</v>
      </c>
      <c r="N17189" t="s">
        <v>538</v>
      </c>
      <c r="O17189" t="s">
        <v>537</v>
      </c>
      <c r="P17189" t="s">
        <v>632</v>
      </c>
    </row>
    <row r="17190" spans="1:16" x14ac:dyDescent="0.25">
      <c r="A17190" t="s">
        <v>394</v>
      </c>
      <c r="B17190" t="s">
        <v>174</v>
      </c>
      <c r="C17190" t="s">
        <v>13</v>
      </c>
      <c r="D17190" t="s">
        <v>266</v>
      </c>
      <c r="E17190" t="s">
        <v>197</v>
      </c>
      <c r="F17190" t="s">
        <v>14</v>
      </c>
      <c r="G17190" t="s">
        <v>175</v>
      </c>
      <c r="H17190" t="s">
        <v>25</v>
      </c>
      <c r="I17190" t="s">
        <v>16</v>
      </c>
      <c r="J17190" t="s">
        <v>117</v>
      </c>
      <c r="K17190" s="1">
        <v>45426</v>
      </c>
      <c r="L17190">
        <v>10.001999999999899</v>
      </c>
      <c r="M17190">
        <v>4</v>
      </c>
      <c r="N17190" t="s">
        <v>538</v>
      </c>
      <c r="O17190" t="s">
        <v>537</v>
      </c>
      <c r="P17190" t="s">
        <v>632</v>
      </c>
    </row>
    <row r="17191" spans="1:16" x14ac:dyDescent="0.25">
      <c r="A17191" t="s">
        <v>394</v>
      </c>
      <c r="B17191" t="s">
        <v>174</v>
      </c>
      <c r="C17191" t="s">
        <v>13</v>
      </c>
      <c r="D17191" t="s">
        <v>266</v>
      </c>
      <c r="E17191" t="s">
        <v>197</v>
      </c>
      <c r="F17191" t="s">
        <v>14</v>
      </c>
      <c r="G17191" t="s">
        <v>175</v>
      </c>
      <c r="H17191" t="s">
        <v>25</v>
      </c>
      <c r="I17191" t="s">
        <v>255</v>
      </c>
      <c r="J17191" t="s">
        <v>118</v>
      </c>
      <c r="K17191" s="1">
        <v>45404</v>
      </c>
      <c r="L17191">
        <v>10.001999999999899</v>
      </c>
      <c r="M17191">
        <v>1</v>
      </c>
      <c r="N17191" t="s">
        <v>538</v>
      </c>
      <c r="O17191" t="s">
        <v>537</v>
      </c>
      <c r="P17191" t="s">
        <v>632</v>
      </c>
    </row>
    <row r="17192" spans="1:16" x14ac:dyDescent="0.25">
      <c r="A17192" t="s">
        <v>394</v>
      </c>
      <c r="B17192" t="s">
        <v>174</v>
      </c>
      <c r="C17192" t="s">
        <v>13</v>
      </c>
      <c r="D17192" t="s">
        <v>266</v>
      </c>
      <c r="E17192" t="s">
        <v>197</v>
      </c>
      <c r="F17192" t="s">
        <v>14</v>
      </c>
      <c r="G17192" t="s">
        <v>175</v>
      </c>
      <c r="H17192" t="s">
        <v>25</v>
      </c>
      <c r="I17192" t="s">
        <v>255</v>
      </c>
      <c r="J17192" t="s">
        <v>118</v>
      </c>
      <c r="K17192" s="1">
        <v>45408</v>
      </c>
      <c r="L17192">
        <v>10.001999999999899</v>
      </c>
      <c r="M17192">
        <v>1</v>
      </c>
      <c r="N17192" t="s">
        <v>538</v>
      </c>
      <c r="O17192" t="s">
        <v>537</v>
      </c>
      <c r="P17192" t="s">
        <v>632</v>
      </c>
    </row>
    <row r="17193" spans="1:16" x14ac:dyDescent="0.25">
      <c r="A17193" t="s">
        <v>394</v>
      </c>
      <c r="B17193" t="s">
        <v>174</v>
      </c>
      <c r="C17193" t="s">
        <v>13</v>
      </c>
      <c r="D17193" t="s">
        <v>266</v>
      </c>
      <c r="E17193" t="s">
        <v>197</v>
      </c>
      <c r="F17193" t="s">
        <v>14</v>
      </c>
      <c r="G17193" t="s">
        <v>175</v>
      </c>
      <c r="H17193" t="s">
        <v>25</v>
      </c>
      <c r="I17193" t="s">
        <v>255</v>
      </c>
      <c r="J17193" t="s">
        <v>118</v>
      </c>
      <c r="K17193" s="1">
        <v>45413</v>
      </c>
      <c r="L17193">
        <v>10.001999999999899</v>
      </c>
      <c r="M17193">
        <v>2</v>
      </c>
      <c r="N17193" t="s">
        <v>538</v>
      </c>
      <c r="O17193" t="s">
        <v>537</v>
      </c>
      <c r="P17193" t="s">
        <v>632</v>
      </c>
    </row>
    <row r="17194" spans="1:16" x14ac:dyDescent="0.25">
      <c r="A17194" t="s">
        <v>394</v>
      </c>
      <c r="B17194" t="s">
        <v>174</v>
      </c>
      <c r="C17194" t="s">
        <v>13</v>
      </c>
      <c r="D17194" t="s">
        <v>266</v>
      </c>
      <c r="E17194" t="s">
        <v>197</v>
      </c>
      <c r="F17194" t="s">
        <v>14</v>
      </c>
      <c r="G17194" t="s">
        <v>175</v>
      </c>
      <c r="H17194" t="s">
        <v>25</v>
      </c>
      <c r="I17194" t="s">
        <v>181</v>
      </c>
      <c r="J17194" t="s">
        <v>118</v>
      </c>
      <c r="K17194" s="1">
        <v>45414</v>
      </c>
      <c r="L17194">
        <v>30</v>
      </c>
      <c r="M17194">
        <v>2</v>
      </c>
      <c r="N17194" t="s">
        <v>538</v>
      </c>
      <c r="O17194" t="s">
        <v>537</v>
      </c>
      <c r="P17194" t="s">
        <v>632</v>
      </c>
    </row>
    <row r="17195" spans="1:16" x14ac:dyDescent="0.25">
      <c r="A17195" t="s">
        <v>394</v>
      </c>
      <c r="B17195" t="s">
        <v>174</v>
      </c>
      <c r="C17195" t="s">
        <v>13</v>
      </c>
      <c r="D17195" t="s">
        <v>266</v>
      </c>
      <c r="E17195" t="s">
        <v>197</v>
      </c>
      <c r="F17195" t="s">
        <v>14</v>
      </c>
      <c r="G17195" t="s">
        <v>175</v>
      </c>
      <c r="H17195" t="s">
        <v>25</v>
      </c>
      <c r="I17195" t="s">
        <v>181</v>
      </c>
      <c r="J17195" t="s">
        <v>118</v>
      </c>
      <c r="K17195" s="1">
        <v>45426</v>
      </c>
      <c r="L17195">
        <v>30</v>
      </c>
      <c r="M17195">
        <v>4</v>
      </c>
      <c r="N17195" t="s">
        <v>538</v>
      </c>
      <c r="O17195" t="s">
        <v>537</v>
      </c>
      <c r="P17195" t="s">
        <v>632</v>
      </c>
    </row>
    <row r="17196" spans="1:16" x14ac:dyDescent="0.25">
      <c r="A17196" t="s">
        <v>394</v>
      </c>
      <c r="B17196" t="s">
        <v>174</v>
      </c>
      <c r="C17196" t="s">
        <v>13</v>
      </c>
      <c r="D17196" t="s">
        <v>266</v>
      </c>
      <c r="E17196" t="s">
        <v>197</v>
      </c>
      <c r="F17196" t="s">
        <v>14</v>
      </c>
      <c r="G17196" t="s">
        <v>175</v>
      </c>
      <c r="H17196" t="s">
        <v>25</v>
      </c>
      <c r="I17196" t="s">
        <v>200</v>
      </c>
      <c r="J17196" t="s">
        <v>117</v>
      </c>
      <c r="K17196" s="1">
        <v>45404</v>
      </c>
      <c r="L17196">
        <v>10.001999999999899</v>
      </c>
      <c r="M17196">
        <v>1</v>
      </c>
      <c r="N17196" t="s">
        <v>538</v>
      </c>
      <c r="O17196" t="s">
        <v>537</v>
      </c>
      <c r="P17196" t="s">
        <v>632</v>
      </c>
    </row>
    <row r="17197" spans="1:16" x14ac:dyDescent="0.25">
      <c r="A17197" t="s">
        <v>394</v>
      </c>
      <c r="B17197" t="s">
        <v>174</v>
      </c>
      <c r="C17197" t="s">
        <v>13</v>
      </c>
      <c r="D17197" t="s">
        <v>266</v>
      </c>
      <c r="E17197" t="s">
        <v>197</v>
      </c>
      <c r="F17197" t="s">
        <v>14</v>
      </c>
      <c r="G17197" t="s">
        <v>175</v>
      </c>
      <c r="H17197" t="s">
        <v>30</v>
      </c>
      <c r="I17197" t="s">
        <v>89</v>
      </c>
      <c r="J17197" t="s">
        <v>119</v>
      </c>
      <c r="K17197" s="1">
        <v>45415</v>
      </c>
      <c r="L17197">
        <v>30</v>
      </c>
      <c r="M17197">
        <v>2</v>
      </c>
      <c r="N17197" t="s">
        <v>538</v>
      </c>
      <c r="O17197" t="s">
        <v>537</v>
      </c>
      <c r="P17197" t="s">
        <v>632</v>
      </c>
    </row>
    <row r="17198" spans="1:16" x14ac:dyDescent="0.25">
      <c r="A17198" t="s">
        <v>394</v>
      </c>
      <c r="B17198" t="s">
        <v>174</v>
      </c>
      <c r="C17198" t="s">
        <v>13</v>
      </c>
      <c r="D17198" t="s">
        <v>266</v>
      </c>
      <c r="E17198" t="s">
        <v>197</v>
      </c>
      <c r="F17198" t="s">
        <v>14</v>
      </c>
      <c r="G17198" t="s">
        <v>175</v>
      </c>
      <c r="H17198" t="s">
        <v>30</v>
      </c>
      <c r="I17198" t="s">
        <v>32</v>
      </c>
      <c r="J17198" t="s">
        <v>119</v>
      </c>
      <c r="K17198" s="1">
        <v>45427</v>
      </c>
      <c r="L17198">
        <v>30</v>
      </c>
      <c r="M17198">
        <v>4</v>
      </c>
      <c r="N17198" t="s">
        <v>538</v>
      </c>
      <c r="O17198" t="s">
        <v>537</v>
      </c>
      <c r="P17198" t="s">
        <v>632</v>
      </c>
    </row>
    <row r="17199" spans="1:16" x14ac:dyDescent="0.25">
      <c r="A17199" t="s">
        <v>394</v>
      </c>
      <c r="B17199" t="s">
        <v>174</v>
      </c>
      <c r="C17199" t="s">
        <v>13</v>
      </c>
      <c r="D17199" t="s">
        <v>266</v>
      </c>
      <c r="E17199" t="s">
        <v>197</v>
      </c>
      <c r="F17199" t="s">
        <v>14</v>
      </c>
      <c r="G17199" t="s">
        <v>175</v>
      </c>
      <c r="H17199" t="s">
        <v>30</v>
      </c>
      <c r="I17199" t="s">
        <v>97</v>
      </c>
      <c r="J17199" t="s">
        <v>119</v>
      </c>
      <c r="K17199" s="1">
        <v>45426</v>
      </c>
      <c r="L17199">
        <v>10.001999999999899</v>
      </c>
      <c r="M17199">
        <v>4</v>
      </c>
      <c r="N17199" t="s">
        <v>538</v>
      </c>
      <c r="O17199" t="s">
        <v>537</v>
      </c>
      <c r="P17199" t="s">
        <v>632</v>
      </c>
    </row>
    <row r="17200" spans="1:16" x14ac:dyDescent="0.25">
      <c r="A17200" t="s">
        <v>394</v>
      </c>
      <c r="B17200" t="s">
        <v>174</v>
      </c>
      <c r="C17200" t="s">
        <v>13</v>
      </c>
      <c r="D17200" t="s">
        <v>266</v>
      </c>
      <c r="E17200" t="s">
        <v>197</v>
      </c>
      <c r="F17200" t="s">
        <v>14</v>
      </c>
      <c r="G17200" t="s">
        <v>175</v>
      </c>
      <c r="H17200" t="s">
        <v>176</v>
      </c>
      <c r="I17200" t="s">
        <v>201</v>
      </c>
      <c r="J17200" t="s">
        <v>117</v>
      </c>
      <c r="K17200" s="1">
        <v>45406</v>
      </c>
      <c r="L17200">
        <v>240</v>
      </c>
      <c r="M17200">
        <v>1</v>
      </c>
      <c r="N17200" t="s">
        <v>538</v>
      </c>
      <c r="O17200" t="s">
        <v>537</v>
      </c>
      <c r="P17200" t="s">
        <v>632</v>
      </c>
    </row>
    <row r="17201" spans="1:16" x14ac:dyDescent="0.25">
      <c r="A17201" t="s">
        <v>394</v>
      </c>
      <c r="B17201" t="s">
        <v>174</v>
      </c>
      <c r="C17201" t="s">
        <v>13</v>
      </c>
      <c r="D17201" t="s">
        <v>266</v>
      </c>
      <c r="E17201" t="s">
        <v>197</v>
      </c>
      <c r="F17201" t="s">
        <v>14</v>
      </c>
      <c r="G17201" t="s">
        <v>175</v>
      </c>
      <c r="H17201" t="s">
        <v>183</v>
      </c>
      <c r="I17201" t="s">
        <v>184</v>
      </c>
      <c r="J17201" t="s">
        <v>117</v>
      </c>
      <c r="K17201" s="1">
        <v>45404</v>
      </c>
      <c r="L17201">
        <v>120</v>
      </c>
      <c r="M17201">
        <v>1</v>
      </c>
      <c r="N17201" t="s">
        <v>538</v>
      </c>
      <c r="O17201" t="s">
        <v>537</v>
      </c>
      <c r="P17201" t="s">
        <v>632</v>
      </c>
    </row>
    <row r="17202" spans="1:16" x14ac:dyDescent="0.25">
      <c r="A17202" t="s">
        <v>394</v>
      </c>
      <c r="B17202" t="s">
        <v>174</v>
      </c>
      <c r="C17202" t="s">
        <v>13</v>
      </c>
      <c r="D17202" t="s">
        <v>266</v>
      </c>
      <c r="E17202" t="s">
        <v>197</v>
      </c>
      <c r="F17202" t="s">
        <v>14</v>
      </c>
      <c r="G17202" t="s">
        <v>175</v>
      </c>
      <c r="H17202" t="s">
        <v>183</v>
      </c>
      <c r="I17202" t="s">
        <v>184</v>
      </c>
      <c r="J17202" t="s">
        <v>117</v>
      </c>
      <c r="K17202" s="1">
        <v>45405</v>
      </c>
      <c r="L17202">
        <v>60</v>
      </c>
      <c r="M17202">
        <v>1</v>
      </c>
      <c r="N17202" t="s">
        <v>538</v>
      </c>
      <c r="O17202" t="s">
        <v>537</v>
      </c>
      <c r="P17202" t="s">
        <v>632</v>
      </c>
    </row>
    <row r="17203" spans="1:16" x14ac:dyDescent="0.25">
      <c r="A17203" t="s">
        <v>394</v>
      </c>
      <c r="B17203" t="s">
        <v>174</v>
      </c>
      <c r="C17203" t="s">
        <v>13</v>
      </c>
      <c r="D17203" t="s">
        <v>266</v>
      </c>
      <c r="E17203" t="s">
        <v>197</v>
      </c>
      <c r="F17203" t="s">
        <v>14</v>
      </c>
      <c r="G17203" t="s">
        <v>175</v>
      </c>
      <c r="H17203" t="s">
        <v>183</v>
      </c>
      <c r="I17203" t="s">
        <v>184</v>
      </c>
      <c r="J17203" t="s">
        <v>117</v>
      </c>
      <c r="K17203" s="1">
        <v>45407</v>
      </c>
      <c r="L17203">
        <v>60</v>
      </c>
      <c r="M17203">
        <v>1</v>
      </c>
      <c r="N17203" t="s">
        <v>538</v>
      </c>
      <c r="O17203" t="s">
        <v>537</v>
      </c>
      <c r="P17203" t="s">
        <v>632</v>
      </c>
    </row>
    <row r="17204" spans="1:16" x14ac:dyDescent="0.25">
      <c r="A17204" t="s">
        <v>394</v>
      </c>
      <c r="B17204" t="s">
        <v>174</v>
      </c>
      <c r="C17204" t="s">
        <v>13</v>
      </c>
      <c r="D17204" t="s">
        <v>266</v>
      </c>
      <c r="E17204" t="s">
        <v>197</v>
      </c>
      <c r="F17204" t="s">
        <v>14</v>
      </c>
      <c r="G17204" t="s">
        <v>175</v>
      </c>
      <c r="H17204" t="s">
        <v>183</v>
      </c>
      <c r="I17204" t="s">
        <v>184</v>
      </c>
      <c r="J17204" t="s">
        <v>117</v>
      </c>
      <c r="K17204" s="1">
        <v>45408</v>
      </c>
      <c r="L17204">
        <v>60</v>
      </c>
      <c r="M17204">
        <v>1</v>
      </c>
      <c r="N17204" t="s">
        <v>538</v>
      </c>
      <c r="O17204" t="s">
        <v>537</v>
      </c>
      <c r="P17204" t="s">
        <v>632</v>
      </c>
    </row>
    <row r="17205" spans="1:16" x14ac:dyDescent="0.25">
      <c r="A17205" t="s">
        <v>394</v>
      </c>
      <c r="B17205" t="s">
        <v>174</v>
      </c>
      <c r="C17205" t="s">
        <v>13</v>
      </c>
      <c r="D17205" t="s">
        <v>266</v>
      </c>
      <c r="E17205" t="s">
        <v>197</v>
      </c>
      <c r="F17205" t="s">
        <v>14</v>
      </c>
      <c r="G17205" t="s">
        <v>175</v>
      </c>
      <c r="H17205" t="s">
        <v>183</v>
      </c>
      <c r="I17205" t="s">
        <v>184</v>
      </c>
      <c r="J17205" t="s">
        <v>117</v>
      </c>
      <c r="K17205" s="1">
        <v>45411</v>
      </c>
      <c r="L17205">
        <v>60</v>
      </c>
      <c r="M17205">
        <v>2</v>
      </c>
      <c r="N17205" t="s">
        <v>538</v>
      </c>
      <c r="O17205" t="s">
        <v>537</v>
      </c>
      <c r="P17205" t="s">
        <v>632</v>
      </c>
    </row>
    <row r="17206" spans="1:16" x14ac:dyDescent="0.25">
      <c r="A17206" t="s">
        <v>394</v>
      </c>
      <c r="B17206" t="s">
        <v>174</v>
      </c>
      <c r="C17206" t="s">
        <v>13</v>
      </c>
      <c r="D17206" t="s">
        <v>266</v>
      </c>
      <c r="E17206" t="s">
        <v>197</v>
      </c>
      <c r="F17206" t="s">
        <v>14</v>
      </c>
      <c r="G17206" t="s">
        <v>175</v>
      </c>
      <c r="H17206" t="s">
        <v>183</v>
      </c>
      <c r="I17206" t="s">
        <v>184</v>
      </c>
      <c r="J17206" t="s">
        <v>117</v>
      </c>
      <c r="K17206" s="1">
        <v>45412</v>
      </c>
      <c r="L17206">
        <v>60</v>
      </c>
      <c r="M17206">
        <v>2</v>
      </c>
      <c r="N17206" t="s">
        <v>538</v>
      </c>
      <c r="O17206" t="s">
        <v>537</v>
      </c>
      <c r="P17206" t="s">
        <v>632</v>
      </c>
    </row>
    <row r="17207" spans="1:16" x14ac:dyDescent="0.25">
      <c r="A17207" t="s">
        <v>394</v>
      </c>
      <c r="B17207" t="s">
        <v>174</v>
      </c>
      <c r="C17207" t="s">
        <v>13</v>
      </c>
      <c r="D17207" t="s">
        <v>266</v>
      </c>
      <c r="E17207" t="s">
        <v>197</v>
      </c>
      <c r="F17207" t="s">
        <v>14</v>
      </c>
      <c r="G17207" t="s">
        <v>175</v>
      </c>
      <c r="H17207" t="s">
        <v>183</v>
      </c>
      <c r="I17207" t="s">
        <v>184</v>
      </c>
      <c r="J17207" t="s">
        <v>117</v>
      </c>
      <c r="K17207" s="1">
        <v>45413</v>
      </c>
      <c r="L17207">
        <v>90</v>
      </c>
      <c r="M17207">
        <v>2</v>
      </c>
      <c r="N17207" t="s">
        <v>538</v>
      </c>
      <c r="O17207" t="s">
        <v>537</v>
      </c>
      <c r="P17207" t="s">
        <v>632</v>
      </c>
    </row>
    <row r="17208" spans="1:16" x14ac:dyDescent="0.25">
      <c r="A17208" t="s">
        <v>394</v>
      </c>
      <c r="B17208" t="s">
        <v>174</v>
      </c>
      <c r="C17208" t="s">
        <v>13</v>
      </c>
      <c r="D17208" t="s">
        <v>266</v>
      </c>
      <c r="E17208" t="s">
        <v>197</v>
      </c>
      <c r="F17208" t="s">
        <v>14</v>
      </c>
      <c r="G17208" t="s">
        <v>175</v>
      </c>
      <c r="H17208" t="s">
        <v>183</v>
      </c>
      <c r="I17208" t="s">
        <v>184</v>
      </c>
      <c r="J17208" t="s">
        <v>117</v>
      </c>
      <c r="K17208" s="1">
        <v>45414</v>
      </c>
      <c r="L17208">
        <v>90</v>
      </c>
      <c r="M17208">
        <v>2</v>
      </c>
      <c r="N17208" t="s">
        <v>538</v>
      </c>
      <c r="O17208" t="s">
        <v>537</v>
      </c>
      <c r="P17208" t="s">
        <v>632</v>
      </c>
    </row>
    <row r="17209" spans="1:16" x14ac:dyDescent="0.25">
      <c r="A17209" t="s">
        <v>394</v>
      </c>
      <c r="B17209" t="s">
        <v>174</v>
      </c>
      <c r="C17209" t="s">
        <v>13</v>
      </c>
      <c r="D17209" t="s">
        <v>266</v>
      </c>
      <c r="E17209" t="s">
        <v>197</v>
      </c>
      <c r="F17209" t="s">
        <v>14</v>
      </c>
      <c r="G17209" t="s">
        <v>175</v>
      </c>
      <c r="H17209" t="s">
        <v>183</v>
      </c>
      <c r="I17209" t="s">
        <v>184</v>
      </c>
      <c r="J17209" t="s">
        <v>117</v>
      </c>
      <c r="K17209" s="1">
        <v>45415</v>
      </c>
      <c r="L17209">
        <v>120</v>
      </c>
      <c r="M17209">
        <v>2</v>
      </c>
      <c r="N17209" t="s">
        <v>538</v>
      </c>
      <c r="O17209" t="s">
        <v>537</v>
      </c>
      <c r="P17209" t="s">
        <v>632</v>
      </c>
    </row>
    <row r="17210" spans="1:16" x14ac:dyDescent="0.25">
      <c r="A17210" t="s">
        <v>394</v>
      </c>
      <c r="B17210" t="s">
        <v>174</v>
      </c>
      <c r="C17210" t="s">
        <v>13</v>
      </c>
      <c r="D17210" t="s">
        <v>266</v>
      </c>
      <c r="E17210" t="s">
        <v>197</v>
      </c>
      <c r="F17210" t="s">
        <v>14</v>
      </c>
      <c r="G17210" t="s">
        <v>175</v>
      </c>
      <c r="H17210" t="s">
        <v>183</v>
      </c>
      <c r="I17210" t="s">
        <v>184</v>
      </c>
      <c r="J17210" t="s">
        <v>117</v>
      </c>
      <c r="K17210" s="1">
        <v>45425</v>
      </c>
      <c r="L17210">
        <v>60</v>
      </c>
      <c r="M17210">
        <v>4</v>
      </c>
      <c r="N17210" t="s">
        <v>538</v>
      </c>
      <c r="O17210" t="s">
        <v>537</v>
      </c>
      <c r="P17210" t="s">
        <v>632</v>
      </c>
    </row>
    <row r="17211" spans="1:16" x14ac:dyDescent="0.25">
      <c r="A17211" t="s">
        <v>394</v>
      </c>
      <c r="B17211" t="s">
        <v>174</v>
      </c>
      <c r="C17211" t="s">
        <v>13</v>
      </c>
      <c r="D17211" t="s">
        <v>266</v>
      </c>
      <c r="E17211" t="s">
        <v>197</v>
      </c>
      <c r="F17211" t="s">
        <v>14</v>
      </c>
      <c r="G17211" t="s">
        <v>175</v>
      </c>
      <c r="H17211" t="s">
        <v>183</v>
      </c>
      <c r="I17211" t="s">
        <v>184</v>
      </c>
      <c r="J17211" t="s">
        <v>117</v>
      </c>
      <c r="K17211" s="1">
        <v>45426</v>
      </c>
      <c r="L17211">
        <v>60</v>
      </c>
      <c r="M17211">
        <v>4</v>
      </c>
      <c r="N17211" t="s">
        <v>538</v>
      </c>
      <c r="O17211" t="s">
        <v>537</v>
      </c>
      <c r="P17211" t="s">
        <v>632</v>
      </c>
    </row>
    <row r="17212" spans="1:16" x14ac:dyDescent="0.25">
      <c r="A17212" t="s">
        <v>394</v>
      </c>
      <c r="B17212" t="s">
        <v>174</v>
      </c>
      <c r="C17212" t="s">
        <v>13</v>
      </c>
      <c r="D17212" t="s">
        <v>266</v>
      </c>
      <c r="E17212" t="s">
        <v>197</v>
      </c>
      <c r="F17212" t="s">
        <v>14</v>
      </c>
      <c r="G17212" t="s">
        <v>175</v>
      </c>
      <c r="H17212" t="s">
        <v>183</v>
      </c>
      <c r="I17212" t="s">
        <v>184</v>
      </c>
      <c r="J17212" t="s">
        <v>117</v>
      </c>
      <c r="K17212" s="1">
        <v>45427</v>
      </c>
      <c r="L17212">
        <v>60</v>
      </c>
      <c r="M17212">
        <v>4</v>
      </c>
      <c r="N17212" t="s">
        <v>538</v>
      </c>
      <c r="O17212" t="s">
        <v>537</v>
      </c>
      <c r="P17212" t="s">
        <v>632</v>
      </c>
    </row>
    <row r="17213" spans="1:16" x14ac:dyDescent="0.25">
      <c r="A17213" t="s">
        <v>394</v>
      </c>
      <c r="B17213" t="s">
        <v>174</v>
      </c>
      <c r="C17213" t="s">
        <v>13</v>
      </c>
      <c r="D17213" t="s">
        <v>266</v>
      </c>
      <c r="E17213" t="s">
        <v>197</v>
      </c>
      <c r="F17213" t="s">
        <v>14</v>
      </c>
      <c r="G17213" t="s">
        <v>175</v>
      </c>
      <c r="H17213" t="s">
        <v>183</v>
      </c>
      <c r="I17213" t="s">
        <v>184</v>
      </c>
      <c r="J17213" t="s">
        <v>117</v>
      </c>
      <c r="K17213" s="1">
        <v>45428</v>
      </c>
      <c r="L17213">
        <v>90</v>
      </c>
      <c r="M17213">
        <v>4</v>
      </c>
      <c r="N17213" t="s">
        <v>538</v>
      </c>
      <c r="O17213" t="s">
        <v>537</v>
      </c>
      <c r="P17213" t="s">
        <v>632</v>
      </c>
    </row>
    <row r="17214" spans="1:16" x14ac:dyDescent="0.25">
      <c r="A17214" t="s">
        <v>394</v>
      </c>
      <c r="B17214" t="s">
        <v>174</v>
      </c>
      <c r="C17214" t="s">
        <v>13</v>
      </c>
      <c r="D17214" t="s">
        <v>266</v>
      </c>
      <c r="E17214" t="s">
        <v>197</v>
      </c>
      <c r="F17214" t="s">
        <v>14</v>
      </c>
      <c r="G17214" t="s">
        <v>175</v>
      </c>
      <c r="H17214" t="s">
        <v>183</v>
      </c>
      <c r="I17214" t="s">
        <v>184</v>
      </c>
      <c r="J17214" t="s">
        <v>117</v>
      </c>
      <c r="K17214" s="1">
        <v>45429</v>
      </c>
      <c r="L17214">
        <v>90</v>
      </c>
      <c r="M17214">
        <v>4</v>
      </c>
      <c r="N17214" t="s">
        <v>538</v>
      </c>
      <c r="O17214" t="s">
        <v>537</v>
      </c>
      <c r="P17214" t="s">
        <v>632</v>
      </c>
    </row>
    <row r="17215" spans="1:16" x14ac:dyDescent="0.25">
      <c r="A17215" t="s">
        <v>394</v>
      </c>
      <c r="B17215" t="s">
        <v>174</v>
      </c>
      <c r="C17215" t="s">
        <v>13</v>
      </c>
      <c r="D17215" t="s">
        <v>266</v>
      </c>
      <c r="E17215" t="s">
        <v>197</v>
      </c>
      <c r="F17215" t="s">
        <v>14</v>
      </c>
      <c r="G17215" t="s">
        <v>175</v>
      </c>
      <c r="H17215" t="s">
        <v>183</v>
      </c>
      <c r="I17215" t="s">
        <v>185</v>
      </c>
      <c r="J17215" t="s">
        <v>118</v>
      </c>
      <c r="K17215" s="1">
        <v>45404</v>
      </c>
      <c r="L17215">
        <v>60</v>
      </c>
      <c r="M17215">
        <v>1</v>
      </c>
      <c r="N17215" t="s">
        <v>538</v>
      </c>
      <c r="O17215" t="s">
        <v>537</v>
      </c>
      <c r="P17215" t="s">
        <v>632</v>
      </c>
    </row>
    <row r="17216" spans="1:16" x14ac:dyDescent="0.25">
      <c r="A17216" t="s">
        <v>394</v>
      </c>
      <c r="B17216" t="s">
        <v>174</v>
      </c>
      <c r="C17216" t="s">
        <v>13</v>
      </c>
      <c r="D17216" t="s">
        <v>266</v>
      </c>
      <c r="E17216" t="s">
        <v>197</v>
      </c>
      <c r="F17216" t="s">
        <v>14</v>
      </c>
      <c r="G17216" t="s">
        <v>175</v>
      </c>
      <c r="H17216" t="s">
        <v>183</v>
      </c>
      <c r="I17216" t="s">
        <v>185</v>
      </c>
      <c r="J17216" t="s">
        <v>118</v>
      </c>
      <c r="K17216" s="1">
        <v>45405</v>
      </c>
      <c r="L17216">
        <v>30</v>
      </c>
      <c r="M17216">
        <v>1</v>
      </c>
      <c r="N17216" t="s">
        <v>538</v>
      </c>
      <c r="O17216" t="s">
        <v>537</v>
      </c>
      <c r="P17216" t="s">
        <v>632</v>
      </c>
    </row>
    <row r="17217" spans="1:16" x14ac:dyDescent="0.25">
      <c r="A17217" t="s">
        <v>394</v>
      </c>
      <c r="B17217" t="s">
        <v>174</v>
      </c>
      <c r="C17217" t="s">
        <v>13</v>
      </c>
      <c r="D17217" t="s">
        <v>266</v>
      </c>
      <c r="E17217" t="s">
        <v>197</v>
      </c>
      <c r="F17217" t="s">
        <v>14</v>
      </c>
      <c r="G17217" t="s">
        <v>175</v>
      </c>
      <c r="H17217" t="s">
        <v>183</v>
      </c>
      <c r="I17217" t="s">
        <v>185</v>
      </c>
      <c r="J17217" t="s">
        <v>118</v>
      </c>
      <c r="K17217" s="1">
        <v>45407</v>
      </c>
      <c r="L17217">
        <v>30</v>
      </c>
      <c r="M17217">
        <v>1</v>
      </c>
      <c r="N17217" t="s">
        <v>538</v>
      </c>
      <c r="O17217" t="s">
        <v>537</v>
      </c>
      <c r="P17217" t="s">
        <v>632</v>
      </c>
    </row>
    <row r="17218" spans="1:16" x14ac:dyDescent="0.25">
      <c r="A17218" t="s">
        <v>394</v>
      </c>
      <c r="B17218" t="s">
        <v>174</v>
      </c>
      <c r="C17218" t="s">
        <v>13</v>
      </c>
      <c r="D17218" t="s">
        <v>266</v>
      </c>
      <c r="E17218" t="s">
        <v>197</v>
      </c>
      <c r="F17218" t="s">
        <v>14</v>
      </c>
      <c r="G17218" t="s">
        <v>175</v>
      </c>
      <c r="H17218" t="s">
        <v>183</v>
      </c>
      <c r="I17218" t="s">
        <v>185</v>
      </c>
      <c r="J17218" t="s">
        <v>118</v>
      </c>
      <c r="K17218" s="1">
        <v>45408</v>
      </c>
      <c r="L17218">
        <v>60</v>
      </c>
      <c r="M17218">
        <v>1</v>
      </c>
      <c r="N17218" t="s">
        <v>538</v>
      </c>
      <c r="O17218" t="s">
        <v>537</v>
      </c>
      <c r="P17218" t="s">
        <v>632</v>
      </c>
    </row>
    <row r="17219" spans="1:16" x14ac:dyDescent="0.25">
      <c r="A17219" t="s">
        <v>394</v>
      </c>
      <c r="B17219" t="s">
        <v>174</v>
      </c>
      <c r="C17219" t="s">
        <v>13</v>
      </c>
      <c r="D17219" t="s">
        <v>266</v>
      </c>
      <c r="E17219" t="s">
        <v>197</v>
      </c>
      <c r="F17219" t="s">
        <v>14</v>
      </c>
      <c r="G17219" t="s">
        <v>175</v>
      </c>
      <c r="H17219" t="s">
        <v>183</v>
      </c>
      <c r="I17219" t="s">
        <v>185</v>
      </c>
      <c r="J17219" t="s">
        <v>118</v>
      </c>
      <c r="K17219" s="1">
        <v>45411</v>
      </c>
      <c r="L17219">
        <v>30</v>
      </c>
      <c r="M17219">
        <v>2</v>
      </c>
      <c r="N17219" t="s">
        <v>538</v>
      </c>
      <c r="O17219" t="s">
        <v>537</v>
      </c>
      <c r="P17219" t="s">
        <v>632</v>
      </c>
    </row>
    <row r="17220" spans="1:16" x14ac:dyDescent="0.25">
      <c r="A17220" t="s">
        <v>394</v>
      </c>
      <c r="B17220" t="s">
        <v>174</v>
      </c>
      <c r="C17220" t="s">
        <v>13</v>
      </c>
      <c r="D17220" t="s">
        <v>266</v>
      </c>
      <c r="E17220" t="s">
        <v>197</v>
      </c>
      <c r="F17220" t="s">
        <v>14</v>
      </c>
      <c r="G17220" t="s">
        <v>175</v>
      </c>
      <c r="H17220" t="s">
        <v>183</v>
      </c>
      <c r="I17220" t="s">
        <v>185</v>
      </c>
      <c r="J17220" t="s">
        <v>118</v>
      </c>
      <c r="K17220" s="1">
        <v>45412</v>
      </c>
      <c r="L17220">
        <v>120</v>
      </c>
      <c r="M17220">
        <v>2</v>
      </c>
      <c r="N17220" t="s">
        <v>538</v>
      </c>
      <c r="O17220" t="s">
        <v>537</v>
      </c>
      <c r="P17220" t="s">
        <v>632</v>
      </c>
    </row>
    <row r="17221" spans="1:16" x14ac:dyDescent="0.25">
      <c r="A17221" t="s">
        <v>394</v>
      </c>
      <c r="B17221" t="s">
        <v>174</v>
      </c>
      <c r="C17221" t="s">
        <v>13</v>
      </c>
      <c r="D17221" t="s">
        <v>266</v>
      </c>
      <c r="E17221" t="s">
        <v>197</v>
      </c>
      <c r="F17221" t="s">
        <v>14</v>
      </c>
      <c r="G17221" t="s">
        <v>175</v>
      </c>
      <c r="H17221" t="s">
        <v>183</v>
      </c>
      <c r="I17221" t="s">
        <v>185</v>
      </c>
      <c r="J17221" t="s">
        <v>118</v>
      </c>
      <c r="K17221" s="1">
        <v>45414</v>
      </c>
      <c r="L17221">
        <v>10.001999999999899</v>
      </c>
      <c r="M17221">
        <v>2</v>
      </c>
      <c r="N17221" t="s">
        <v>538</v>
      </c>
      <c r="O17221" t="s">
        <v>537</v>
      </c>
      <c r="P17221" t="s">
        <v>632</v>
      </c>
    </row>
    <row r="17222" spans="1:16" x14ac:dyDescent="0.25">
      <c r="A17222" t="s">
        <v>394</v>
      </c>
      <c r="B17222" t="s">
        <v>174</v>
      </c>
      <c r="C17222" t="s">
        <v>13</v>
      </c>
      <c r="D17222" t="s">
        <v>266</v>
      </c>
      <c r="E17222" t="s">
        <v>197</v>
      </c>
      <c r="F17222" t="s">
        <v>14</v>
      </c>
      <c r="G17222" t="s">
        <v>175</v>
      </c>
      <c r="H17222" t="s">
        <v>183</v>
      </c>
      <c r="I17222" t="s">
        <v>185</v>
      </c>
      <c r="J17222" t="s">
        <v>118</v>
      </c>
      <c r="K17222" s="1">
        <v>45415</v>
      </c>
      <c r="L17222">
        <v>60</v>
      </c>
      <c r="M17222">
        <v>2</v>
      </c>
      <c r="N17222" t="s">
        <v>538</v>
      </c>
      <c r="O17222" t="s">
        <v>537</v>
      </c>
      <c r="P17222" t="s">
        <v>632</v>
      </c>
    </row>
    <row r="17223" spans="1:16" x14ac:dyDescent="0.25">
      <c r="A17223" t="s">
        <v>394</v>
      </c>
      <c r="B17223" t="s">
        <v>174</v>
      </c>
      <c r="C17223" t="s">
        <v>13</v>
      </c>
      <c r="D17223" t="s">
        <v>266</v>
      </c>
      <c r="E17223" t="s">
        <v>197</v>
      </c>
      <c r="F17223" t="s">
        <v>14</v>
      </c>
      <c r="G17223" t="s">
        <v>175</v>
      </c>
      <c r="H17223" t="s">
        <v>183</v>
      </c>
      <c r="I17223" t="s">
        <v>185</v>
      </c>
      <c r="J17223" t="s">
        <v>118</v>
      </c>
      <c r="K17223" s="1">
        <v>45425</v>
      </c>
      <c r="L17223">
        <v>30</v>
      </c>
      <c r="M17223">
        <v>4</v>
      </c>
      <c r="N17223" t="s">
        <v>538</v>
      </c>
      <c r="O17223" t="s">
        <v>537</v>
      </c>
      <c r="P17223" t="s">
        <v>632</v>
      </c>
    </row>
    <row r="17224" spans="1:16" x14ac:dyDescent="0.25">
      <c r="A17224" t="s">
        <v>394</v>
      </c>
      <c r="B17224" t="s">
        <v>174</v>
      </c>
      <c r="C17224" t="s">
        <v>13</v>
      </c>
      <c r="D17224" t="s">
        <v>266</v>
      </c>
      <c r="E17224" t="s">
        <v>197</v>
      </c>
      <c r="F17224" t="s">
        <v>14</v>
      </c>
      <c r="G17224" t="s">
        <v>175</v>
      </c>
      <c r="H17224" t="s">
        <v>183</v>
      </c>
      <c r="I17224" t="s">
        <v>185</v>
      </c>
      <c r="J17224" t="s">
        <v>118</v>
      </c>
      <c r="K17224" s="1">
        <v>45426</v>
      </c>
      <c r="L17224">
        <v>30</v>
      </c>
      <c r="M17224">
        <v>4</v>
      </c>
      <c r="N17224" t="s">
        <v>538</v>
      </c>
      <c r="O17224" t="s">
        <v>537</v>
      </c>
      <c r="P17224" t="s">
        <v>632</v>
      </c>
    </row>
    <row r="17225" spans="1:16" x14ac:dyDescent="0.25">
      <c r="A17225" t="s">
        <v>394</v>
      </c>
      <c r="B17225" t="s">
        <v>174</v>
      </c>
      <c r="C17225" t="s">
        <v>13</v>
      </c>
      <c r="D17225" t="s">
        <v>266</v>
      </c>
      <c r="E17225" t="s">
        <v>197</v>
      </c>
      <c r="F17225" t="s">
        <v>14</v>
      </c>
      <c r="G17225" t="s">
        <v>175</v>
      </c>
      <c r="H17225" t="s">
        <v>183</v>
      </c>
      <c r="I17225" t="s">
        <v>185</v>
      </c>
      <c r="J17225" t="s">
        <v>118</v>
      </c>
      <c r="K17225" s="1">
        <v>45427</v>
      </c>
      <c r="L17225">
        <v>10.001999999999899</v>
      </c>
      <c r="M17225">
        <v>4</v>
      </c>
      <c r="N17225" t="s">
        <v>538</v>
      </c>
      <c r="O17225" t="s">
        <v>537</v>
      </c>
      <c r="P17225" t="s">
        <v>632</v>
      </c>
    </row>
    <row r="17226" spans="1:16" x14ac:dyDescent="0.25">
      <c r="A17226" t="s">
        <v>394</v>
      </c>
      <c r="B17226" t="s">
        <v>174</v>
      </c>
      <c r="C17226" t="s">
        <v>13</v>
      </c>
      <c r="D17226" t="s">
        <v>266</v>
      </c>
      <c r="E17226" t="s">
        <v>197</v>
      </c>
      <c r="F17226" t="s">
        <v>14</v>
      </c>
      <c r="G17226" t="s">
        <v>175</v>
      </c>
      <c r="H17226" t="s">
        <v>183</v>
      </c>
      <c r="I17226" t="s">
        <v>185</v>
      </c>
      <c r="J17226" t="s">
        <v>118</v>
      </c>
      <c r="K17226" s="1">
        <v>45428</v>
      </c>
      <c r="L17226">
        <v>30</v>
      </c>
      <c r="M17226">
        <v>4</v>
      </c>
      <c r="N17226" t="s">
        <v>538</v>
      </c>
      <c r="O17226" t="s">
        <v>537</v>
      </c>
      <c r="P17226" t="s">
        <v>632</v>
      </c>
    </row>
    <row r="17227" spans="1:16" x14ac:dyDescent="0.25">
      <c r="A17227" t="s">
        <v>394</v>
      </c>
      <c r="B17227" t="s">
        <v>174</v>
      </c>
      <c r="C17227" t="s">
        <v>13</v>
      </c>
      <c r="D17227" t="s">
        <v>266</v>
      </c>
      <c r="E17227" t="s">
        <v>197</v>
      </c>
      <c r="F17227" t="s">
        <v>14</v>
      </c>
      <c r="G17227" t="s">
        <v>175</v>
      </c>
      <c r="H17227" t="s">
        <v>183</v>
      </c>
      <c r="I17227" t="s">
        <v>185</v>
      </c>
      <c r="J17227" t="s">
        <v>118</v>
      </c>
      <c r="K17227" s="1">
        <v>45429</v>
      </c>
      <c r="L17227">
        <v>30</v>
      </c>
      <c r="M17227">
        <v>4</v>
      </c>
      <c r="N17227" t="s">
        <v>538</v>
      </c>
      <c r="O17227" t="s">
        <v>537</v>
      </c>
      <c r="P17227" t="s">
        <v>632</v>
      </c>
    </row>
    <row r="17228" spans="1:16" x14ac:dyDescent="0.25">
      <c r="A17228" t="s">
        <v>394</v>
      </c>
      <c r="B17228" t="s">
        <v>174</v>
      </c>
      <c r="C17228" t="s">
        <v>13</v>
      </c>
      <c r="D17228" t="s">
        <v>266</v>
      </c>
      <c r="E17228" t="s">
        <v>197</v>
      </c>
      <c r="F17228" t="s">
        <v>14</v>
      </c>
      <c r="G17228" t="s">
        <v>175</v>
      </c>
      <c r="H17228" t="s">
        <v>183</v>
      </c>
      <c r="I17228" t="s">
        <v>71</v>
      </c>
      <c r="J17228" t="s">
        <v>191</v>
      </c>
      <c r="K17228" s="1">
        <v>45406</v>
      </c>
      <c r="L17228">
        <v>390</v>
      </c>
      <c r="M17228">
        <v>1</v>
      </c>
      <c r="N17228" t="s">
        <v>538</v>
      </c>
      <c r="O17228" t="s">
        <v>537</v>
      </c>
      <c r="P17228" t="s">
        <v>632</v>
      </c>
    </row>
    <row r="17229" spans="1:16" x14ac:dyDescent="0.25">
      <c r="A17229" t="s">
        <v>394</v>
      </c>
      <c r="B17229" t="s">
        <v>174</v>
      </c>
      <c r="C17229" t="s">
        <v>13</v>
      </c>
      <c r="D17229" t="s">
        <v>266</v>
      </c>
      <c r="E17229" t="s">
        <v>197</v>
      </c>
      <c r="F17229" t="s">
        <v>14</v>
      </c>
      <c r="G17229" t="s">
        <v>175</v>
      </c>
      <c r="H17229" t="s">
        <v>183</v>
      </c>
      <c r="I17229" t="s">
        <v>70</v>
      </c>
      <c r="J17229" t="s">
        <v>191</v>
      </c>
      <c r="K17229" s="1">
        <v>45406</v>
      </c>
      <c r="L17229">
        <v>120</v>
      </c>
      <c r="M17229">
        <v>1</v>
      </c>
      <c r="N17229" t="s">
        <v>538</v>
      </c>
      <c r="O17229" t="s">
        <v>537</v>
      </c>
      <c r="P17229" t="s">
        <v>632</v>
      </c>
    </row>
    <row r="17230" spans="1:16" x14ac:dyDescent="0.25">
      <c r="A17230" t="s">
        <v>394</v>
      </c>
      <c r="B17230" t="s">
        <v>174</v>
      </c>
      <c r="C17230" t="s">
        <v>13</v>
      </c>
      <c r="D17230" t="s">
        <v>266</v>
      </c>
      <c r="E17230" t="s">
        <v>197</v>
      </c>
      <c r="F17230" t="s">
        <v>14</v>
      </c>
      <c r="G17230" t="s">
        <v>175</v>
      </c>
      <c r="H17230" t="s">
        <v>183</v>
      </c>
      <c r="I17230" t="s">
        <v>36</v>
      </c>
      <c r="J17230" t="s">
        <v>117</v>
      </c>
      <c r="K17230" s="1">
        <v>45407</v>
      </c>
      <c r="L17230">
        <v>120</v>
      </c>
      <c r="M17230">
        <v>1</v>
      </c>
      <c r="N17230" t="s">
        <v>538</v>
      </c>
      <c r="O17230" t="s">
        <v>537</v>
      </c>
      <c r="P17230" t="s">
        <v>632</v>
      </c>
    </row>
    <row r="17231" spans="1:16" x14ac:dyDescent="0.25">
      <c r="A17231" t="s">
        <v>394</v>
      </c>
      <c r="B17231" t="s">
        <v>174</v>
      </c>
      <c r="C17231" t="s">
        <v>13</v>
      </c>
      <c r="D17231" t="s">
        <v>266</v>
      </c>
      <c r="E17231" t="s">
        <v>197</v>
      </c>
      <c r="F17231" t="s">
        <v>14</v>
      </c>
      <c r="G17231" t="s">
        <v>175</v>
      </c>
      <c r="H17231" t="s">
        <v>183</v>
      </c>
      <c r="I17231" t="s">
        <v>36</v>
      </c>
      <c r="J17231" t="s">
        <v>117</v>
      </c>
      <c r="K17231" s="1">
        <v>45413</v>
      </c>
      <c r="L17231">
        <v>60</v>
      </c>
      <c r="M17231">
        <v>2</v>
      </c>
      <c r="N17231" t="s">
        <v>538</v>
      </c>
      <c r="O17231" t="s">
        <v>537</v>
      </c>
      <c r="P17231" t="s">
        <v>632</v>
      </c>
    </row>
    <row r="17232" spans="1:16" x14ac:dyDescent="0.25">
      <c r="A17232" t="s">
        <v>394</v>
      </c>
      <c r="B17232" t="s">
        <v>174</v>
      </c>
      <c r="C17232" t="s">
        <v>13</v>
      </c>
      <c r="D17232" t="s">
        <v>266</v>
      </c>
      <c r="E17232" t="s">
        <v>197</v>
      </c>
      <c r="F17232" t="s">
        <v>14</v>
      </c>
      <c r="G17232" t="s">
        <v>175</v>
      </c>
      <c r="H17232" t="s">
        <v>183</v>
      </c>
      <c r="I17232" t="s">
        <v>36</v>
      </c>
      <c r="J17232" t="s">
        <v>117</v>
      </c>
      <c r="K17232" s="1">
        <v>45414</v>
      </c>
      <c r="L17232">
        <v>150</v>
      </c>
      <c r="M17232">
        <v>2</v>
      </c>
      <c r="N17232" t="s">
        <v>538</v>
      </c>
      <c r="O17232" t="s">
        <v>537</v>
      </c>
      <c r="P17232" t="s">
        <v>632</v>
      </c>
    </row>
    <row r="17233" spans="1:16" x14ac:dyDescent="0.25">
      <c r="A17233" t="s">
        <v>394</v>
      </c>
      <c r="B17233" t="s">
        <v>174</v>
      </c>
      <c r="C17233" t="s">
        <v>13</v>
      </c>
      <c r="D17233" t="s">
        <v>266</v>
      </c>
      <c r="E17233" t="s">
        <v>197</v>
      </c>
      <c r="F17233" t="s">
        <v>14</v>
      </c>
      <c r="G17233" t="s">
        <v>175</v>
      </c>
      <c r="H17233" t="s">
        <v>183</v>
      </c>
      <c r="I17233" t="s">
        <v>36</v>
      </c>
      <c r="J17233" t="s">
        <v>117</v>
      </c>
      <c r="K17233" s="1">
        <v>45425</v>
      </c>
      <c r="L17233">
        <v>30</v>
      </c>
      <c r="M17233">
        <v>4</v>
      </c>
      <c r="N17233" t="s">
        <v>538</v>
      </c>
      <c r="O17233" t="s">
        <v>537</v>
      </c>
      <c r="P17233" t="s">
        <v>632</v>
      </c>
    </row>
    <row r="17234" spans="1:16" x14ac:dyDescent="0.25">
      <c r="A17234" t="s">
        <v>394</v>
      </c>
      <c r="B17234" t="s">
        <v>174</v>
      </c>
      <c r="C17234" t="s">
        <v>13</v>
      </c>
      <c r="D17234" t="s">
        <v>266</v>
      </c>
      <c r="E17234" t="s">
        <v>197</v>
      </c>
      <c r="F17234" t="s">
        <v>14</v>
      </c>
      <c r="G17234" t="s">
        <v>175</v>
      </c>
      <c r="H17234" t="s">
        <v>183</v>
      </c>
      <c r="I17234" t="s">
        <v>36</v>
      </c>
      <c r="J17234" t="s">
        <v>117</v>
      </c>
      <c r="K17234" s="1">
        <v>45426</v>
      </c>
      <c r="L17234">
        <v>30</v>
      </c>
      <c r="M17234">
        <v>4</v>
      </c>
      <c r="N17234" t="s">
        <v>538</v>
      </c>
      <c r="O17234" t="s">
        <v>537</v>
      </c>
      <c r="P17234" t="s">
        <v>632</v>
      </c>
    </row>
    <row r="17235" spans="1:16" x14ac:dyDescent="0.25">
      <c r="A17235" t="s">
        <v>394</v>
      </c>
      <c r="B17235" t="s">
        <v>174</v>
      </c>
      <c r="C17235" t="s">
        <v>13</v>
      </c>
      <c r="D17235" t="s">
        <v>266</v>
      </c>
      <c r="E17235" t="s">
        <v>197</v>
      </c>
      <c r="F17235" t="s">
        <v>14</v>
      </c>
      <c r="G17235" t="s">
        <v>175</v>
      </c>
      <c r="H17235" t="s">
        <v>183</v>
      </c>
      <c r="I17235" t="s">
        <v>36</v>
      </c>
      <c r="J17235" t="s">
        <v>117</v>
      </c>
      <c r="K17235" s="1">
        <v>45428</v>
      </c>
      <c r="L17235">
        <v>150</v>
      </c>
      <c r="M17235">
        <v>4</v>
      </c>
      <c r="N17235" t="s">
        <v>538</v>
      </c>
      <c r="O17235" t="s">
        <v>537</v>
      </c>
      <c r="P17235" t="s">
        <v>632</v>
      </c>
    </row>
    <row r="17236" spans="1:16" x14ac:dyDescent="0.25">
      <c r="A17236" t="s">
        <v>394</v>
      </c>
      <c r="B17236" t="s">
        <v>174</v>
      </c>
      <c r="C17236" t="s">
        <v>13</v>
      </c>
      <c r="D17236" t="s">
        <v>266</v>
      </c>
      <c r="E17236" t="s">
        <v>197</v>
      </c>
      <c r="F17236" t="s">
        <v>14</v>
      </c>
      <c r="G17236" t="s">
        <v>175</v>
      </c>
      <c r="H17236" t="s">
        <v>183</v>
      </c>
      <c r="I17236" t="s">
        <v>36</v>
      </c>
      <c r="J17236" t="s">
        <v>117</v>
      </c>
      <c r="K17236" s="1">
        <v>45429</v>
      </c>
      <c r="L17236">
        <v>30</v>
      </c>
      <c r="M17236">
        <v>4</v>
      </c>
      <c r="N17236" t="s">
        <v>538</v>
      </c>
      <c r="O17236" t="s">
        <v>537</v>
      </c>
      <c r="P17236" t="s">
        <v>632</v>
      </c>
    </row>
    <row r="17237" spans="1:16" x14ac:dyDescent="0.25">
      <c r="A17237" t="s">
        <v>394</v>
      </c>
      <c r="B17237" t="s">
        <v>174</v>
      </c>
      <c r="C17237" t="s">
        <v>13</v>
      </c>
      <c r="D17237" t="s">
        <v>266</v>
      </c>
      <c r="E17237" t="s">
        <v>197</v>
      </c>
      <c r="F17237" t="s">
        <v>14</v>
      </c>
      <c r="G17237" t="s">
        <v>175</v>
      </c>
      <c r="H17237" t="s">
        <v>72</v>
      </c>
      <c r="I17237" t="s">
        <v>186</v>
      </c>
      <c r="J17237" t="s">
        <v>119</v>
      </c>
      <c r="K17237" s="1">
        <v>45404</v>
      </c>
      <c r="L17237">
        <v>90</v>
      </c>
      <c r="M17237">
        <v>1</v>
      </c>
      <c r="N17237" t="s">
        <v>538</v>
      </c>
      <c r="O17237" t="s">
        <v>537</v>
      </c>
      <c r="P17237" t="s">
        <v>632</v>
      </c>
    </row>
    <row r="17238" spans="1:16" x14ac:dyDescent="0.25">
      <c r="A17238" t="s">
        <v>394</v>
      </c>
      <c r="B17238" t="s">
        <v>174</v>
      </c>
      <c r="C17238" t="s">
        <v>13</v>
      </c>
      <c r="D17238" t="s">
        <v>266</v>
      </c>
      <c r="E17238" t="s">
        <v>197</v>
      </c>
      <c r="F17238" t="s">
        <v>14</v>
      </c>
      <c r="G17238" t="s">
        <v>175</v>
      </c>
      <c r="H17238" t="s">
        <v>72</v>
      </c>
      <c r="I17238" t="s">
        <v>186</v>
      </c>
      <c r="J17238" t="s">
        <v>119</v>
      </c>
      <c r="K17238" s="1">
        <v>45405</v>
      </c>
      <c r="L17238">
        <v>90</v>
      </c>
      <c r="M17238">
        <v>1</v>
      </c>
      <c r="N17238" t="s">
        <v>538</v>
      </c>
      <c r="O17238" t="s">
        <v>537</v>
      </c>
      <c r="P17238" t="s">
        <v>632</v>
      </c>
    </row>
    <row r="17239" spans="1:16" x14ac:dyDescent="0.25">
      <c r="A17239" t="s">
        <v>394</v>
      </c>
      <c r="B17239" t="s">
        <v>174</v>
      </c>
      <c r="C17239" t="s">
        <v>13</v>
      </c>
      <c r="D17239" t="s">
        <v>266</v>
      </c>
      <c r="E17239" t="s">
        <v>197</v>
      </c>
      <c r="F17239" t="s">
        <v>14</v>
      </c>
      <c r="G17239" t="s">
        <v>175</v>
      </c>
      <c r="H17239" t="s">
        <v>72</v>
      </c>
      <c r="I17239" t="s">
        <v>186</v>
      </c>
      <c r="J17239" t="s">
        <v>119</v>
      </c>
      <c r="K17239" s="1">
        <v>45407</v>
      </c>
      <c r="L17239">
        <v>90</v>
      </c>
      <c r="M17239">
        <v>1</v>
      </c>
      <c r="N17239" t="s">
        <v>538</v>
      </c>
      <c r="O17239" t="s">
        <v>537</v>
      </c>
      <c r="P17239" t="s">
        <v>632</v>
      </c>
    </row>
    <row r="17240" spans="1:16" x14ac:dyDescent="0.25">
      <c r="A17240" t="s">
        <v>394</v>
      </c>
      <c r="B17240" t="s">
        <v>174</v>
      </c>
      <c r="C17240" t="s">
        <v>13</v>
      </c>
      <c r="D17240" t="s">
        <v>266</v>
      </c>
      <c r="E17240" t="s">
        <v>197</v>
      </c>
      <c r="F17240" t="s">
        <v>14</v>
      </c>
      <c r="G17240" t="s">
        <v>175</v>
      </c>
      <c r="H17240" t="s">
        <v>72</v>
      </c>
      <c r="I17240" t="s">
        <v>186</v>
      </c>
      <c r="J17240" t="s">
        <v>119</v>
      </c>
      <c r="K17240" s="1">
        <v>45408</v>
      </c>
      <c r="L17240">
        <v>120</v>
      </c>
      <c r="M17240">
        <v>1</v>
      </c>
      <c r="N17240" t="s">
        <v>538</v>
      </c>
      <c r="O17240" t="s">
        <v>537</v>
      </c>
      <c r="P17240" t="s">
        <v>632</v>
      </c>
    </row>
    <row r="17241" spans="1:16" x14ac:dyDescent="0.25">
      <c r="A17241" t="s">
        <v>394</v>
      </c>
      <c r="B17241" t="s">
        <v>174</v>
      </c>
      <c r="C17241" t="s">
        <v>13</v>
      </c>
      <c r="D17241" t="s">
        <v>266</v>
      </c>
      <c r="E17241" t="s">
        <v>197</v>
      </c>
      <c r="F17241" t="s">
        <v>14</v>
      </c>
      <c r="G17241" t="s">
        <v>175</v>
      </c>
      <c r="H17241" t="s">
        <v>72</v>
      </c>
      <c r="I17241" t="s">
        <v>186</v>
      </c>
      <c r="J17241" t="s">
        <v>119</v>
      </c>
      <c r="K17241" s="1">
        <v>45411</v>
      </c>
      <c r="L17241">
        <v>90</v>
      </c>
      <c r="M17241">
        <v>2</v>
      </c>
      <c r="N17241" t="s">
        <v>538</v>
      </c>
      <c r="O17241" t="s">
        <v>537</v>
      </c>
      <c r="P17241" t="s">
        <v>632</v>
      </c>
    </row>
    <row r="17242" spans="1:16" x14ac:dyDescent="0.25">
      <c r="A17242" t="s">
        <v>394</v>
      </c>
      <c r="B17242" t="s">
        <v>174</v>
      </c>
      <c r="C17242" t="s">
        <v>13</v>
      </c>
      <c r="D17242" t="s">
        <v>266</v>
      </c>
      <c r="E17242" t="s">
        <v>197</v>
      </c>
      <c r="F17242" t="s">
        <v>14</v>
      </c>
      <c r="G17242" t="s">
        <v>175</v>
      </c>
      <c r="H17242" t="s">
        <v>72</v>
      </c>
      <c r="I17242" t="s">
        <v>186</v>
      </c>
      <c r="J17242" t="s">
        <v>119</v>
      </c>
      <c r="K17242" s="1">
        <v>45412</v>
      </c>
      <c r="L17242">
        <v>60</v>
      </c>
      <c r="M17242">
        <v>2</v>
      </c>
      <c r="N17242" t="s">
        <v>538</v>
      </c>
      <c r="O17242" t="s">
        <v>537</v>
      </c>
      <c r="P17242" t="s">
        <v>632</v>
      </c>
    </row>
    <row r="17243" spans="1:16" x14ac:dyDescent="0.25">
      <c r="A17243" t="s">
        <v>394</v>
      </c>
      <c r="B17243" t="s">
        <v>174</v>
      </c>
      <c r="C17243" t="s">
        <v>13</v>
      </c>
      <c r="D17243" t="s">
        <v>266</v>
      </c>
      <c r="E17243" t="s">
        <v>197</v>
      </c>
      <c r="F17243" t="s">
        <v>14</v>
      </c>
      <c r="G17243" t="s">
        <v>175</v>
      </c>
      <c r="H17243" t="s">
        <v>72</v>
      </c>
      <c r="I17243" t="s">
        <v>186</v>
      </c>
      <c r="J17243" t="s">
        <v>119</v>
      </c>
      <c r="K17243" s="1">
        <v>45413</v>
      </c>
      <c r="L17243">
        <v>90</v>
      </c>
      <c r="M17243">
        <v>2</v>
      </c>
      <c r="N17243" t="s">
        <v>538</v>
      </c>
      <c r="O17243" t="s">
        <v>537</v>
      </c>
      <c r="P17243" t="s">
        <v>632</v>
      </c>
    </row>
    <row r="17244" spans="1:16" x14ac:dyDescent="0.25">
      <c r="A17244" t="s">
        <v>394</v>
      </c>
      <c r="B17244" t="s">
        <v>174</v>
      </c>
      <c r="C17244" t="s">
        <v>13</v>
      </c>
      <c r="D17244" t="s">
        <v>266</v>
      </c>
      <c r="E17244" t="s">
        <v>197</v>
      </c>
      <c r="F17244" t="s">
        <v>14</v>
      </c>
      <c r="G17244" t="s">
        <v>175</v>
      </c>
      <c r="H17244" t="s">
        <v>72</v>
      </c>
      <c r="I17244" t="s">
        <v>186</v>
      </c>
      <c r="J17244" t="s">
        <v>119</v>
      </c>
      <c r="K17244" s="1">
        <v>45414</v>
      </c>
      <c r="L17244">
        <v>60</v>
      </c>
      <c r="M17244">
        <v>2</v>
      </c>
      <c r="N17244" t="s">
        <v>538</v>
      </c>
      <c r="O17244" t="s">
        <v>537</v>
      </c>
      <c r="P17244" t="s">
        <v>632</v>
      </c>
    </row>
    <row r="17245" spans="1:16" x14ac:dyDescent="0.25">
      <c r="A17245" t="s">
        <v>394</v>
      </c>
      <c r="B17245" t="s">
        <v>174</v>
      </c>
      <c r="C17245" t="s">
        <v>13</v>
      </c>
      <c r="D17245" t="s">
        <v>266</v>
      </c>
      <c r="E17245" t="s">
        <v>197</v>
      </c>
      <c r="F17245" t="s">
        <v>14</v>
      </c>
      <c r="G17245" t="s">
        <v>175</v>
      </c>
      <c r="H17245" t="s">
        <v>72</v>
      </c>
      <c r="I17245" t="s">
        <v>186</v>
      </c>
      <c r="J17245" t="s">
        <v>119</v>
      </c>
      <c r="K17245" s="1">
        <v>45415</v>
      </c>
      <c r="L17245">
        <v>90</v>
      </c>
      <c r="M17245">
        <v>2</v>
      </c>
      <c r="N17245" t="s">
        <v>538</v>
      </c>
      <c r="O17245" t="s">
        <v>537</v>
      </c>
      <c r="P17245" t="s">
        <v>632</v>
      </c>
    </row>
    <row r="17246" spans="1:16" x14ac:dyDescent="0.25">
      <c r="A17246" t="s">
        <v>394</v>
      </c>
      <c r="B17246" t="s">
        <v>174</v>
      </c>
      <c r="C17246" t="s">
        <v>13</v>
      </c>
      <c r="D17246" t="s">
        <v>266</v>
      </c>
      <c r="E17246" t="s">
        <v>197</v>
      </c>
      <c r="F17246" t="s">
        <v>14</v>
      </c>
      <c r="G17246" t="s">
        <v>175</v>
      </c>
      <c r="H17246" t="s">
        <v>72</v>
      </c>
      <c r="I17246" t="s">
        <v>186</v>
      </c>
      <c r="J17246" t="s">
        <v>119</v>
      </c>
      <c r="K17246" s="1">
        <v>45425</v>
      </c>
      <c r="L17246">
        <v>150</v>
      </c>
      <c r="M17246">
        <v>4</v>
      </c>
      <c r="N17246" t="s">
        <v>538</v>
      </c>
      <c r="O17246" t="s">
        <v>537</v>
      </c>
      <c r="P17246" t="s">
        <v>632</v>
      </c>
    </row>
    <row r="17247" spans="1:16" x14ac:dyDescent="0.25">
      <c r="A17247" t="s">
        <v>394</v>
      </c>
      <c r="B17247" t="s">
        <v>174</v>
      </c>
      <c r="C17247" t="s">
        <v>13</v>
      </c>
      <c r="D17247" t="s">
        <v>266</v>
      </c>
      <c r="E17247" t="s">
        <v>197</v>
      </c>
      <c r="F17247" t="s">
        <v>14</v>
      </c>
      <c r="G17247" t="s">
        <v>175</v>
      </c>
      <c r="H17247" t="s">
        <v>72</v>
      </c>
      <c r="I17247" t="s">
        <v>186</v>
      </c>
      <c r="J17247" t="s">
        <v>119</v>
      </c>
      <c r="K17247" s="1">
        <v>45426</v>
      </c>
      <c r="L17247">
        <v>90</v>
      </c>
      <c r="M17247">
        <v>4</v>
      </c>
      <c r="N17247" t="s">
        <v>538</v>
      </c>
      <c r="O17247" t="s">
        <v>537</v>
      </c>
      <c r="P17247" t="s">
        <v>632</v>
      </c>
    </row>
    <row r="17248" spans="1:16" x14ac:dyDescent="0.25">
      <c r="A17248" t="s">
        <v>394</v>
      </c>
      <c r="B17248" t="s">
        <v>174</v>
      </c>
      <c r="C17248" t="s">
        <v>13</v>
      </c>
      <c r="D17248" t="s">
        <v>266</v>
      </c>
      <c r="E17248" t="s">
        <v>197</v>
      </c>
      <c r="F17248" t="s">
        <v>14</v>
      </c>
      <c r="G17248" t="s">
        <v>175</v>
      </c>
      <c r="H17248" t="s">
        <v>72</v>
      </c>
      <c r="I17248" t="s">
        <v>186</v>
      </c>
      <c r="J17248" t="s">
        <v>119</v>
      </c>
      <c r="K17248" s="1">
        <v>45427</v>
      </c>
      <c r="L17248">
        <v>90</v>
      </c>
      <c r="M17248">
        <v>4</v>
      </c>
      <c r="N17248" t="s">
        <v>538</v>
      </c>
      <c r="O17248" t="s">
        <v>537</v>
      </c>
      <c r="P17248" t="s">
        <v>632</v>
      </c>
    </row>
    <row r="17249" spans="1:16" x14ac:dyDescent="0.25">
      <c r="A17249" t="s">
        <v>394</v>
      </c>
      <c r="B17249" t="s">
        <v>174</v>
      </c>
      <c r="C17249" t="s">
        <v>13</v>
      </c>
      <c r="D17249" t="s">
        <v>266</v>
      </c>
      <c r="E17249" t="s">
        <v>197</v>
      </c>
      <c r="F17249" t="s">
        <v>14</v>
      </c>
      <c r="G17249" t="s">
        <v>175</v>
      </c>
      <c r="H17249" t="s">
        <v>72</v>
      </c>
      <c r="I17249" t="s">
        <v>186</v>
      </c>
      <c r="J17249" t="s">
        <v>119</v>
      </c>
      <c r="K17249" s="1">
        <v>45428</v>
      </c>
      <c r="L17249">
        <v>120</v>
      </c>
      <c r="M17249">
        <v>4</v>
      </c>
      <c r="N17249" t="s">
        <v>538</v>
      </c>
      <c r="O17249" t="s">
        <v>537</v>
      </c>
      <c r="P17249" t="s">
        <v>632</v>
      </c>
    </row>
    <row r="17250" spans="1:16" x14ac:dyDescent="0.25">
      <c r="A17250" t="s">
        <v>394</v>
      </c>
      <c r="B17250" t="s">
        <v>174</v>
      </c>
      <c r="C17250" t="s">
        <v>13</v>
      </c>
      <c r="D17250" t="s">
        <v>266</v>
      </c>
      <c r="E17250" t="s">
        <v>197</v>
      </c>
      <c r="F17250" t="s">
        <v>14</v>
      </c>
      <c r="G17250" t="s">
        <v>175</v>
      </c>
      <c r="H17250" t="s">
        <v>72</v>
      </c>
      <c r="I17250" t="s">
        <v>186</v>
      </c>
      <c r="J17250" t="s">
        <v>119</v>
      </c>
      <c r="K17250" s="1">
        <v>45429</v>
      </c>
      <c r="L17250">
        <v>120</v>
      </c>
      <c r="M17250">
        <v>4</v>
      </c>
      <c r="N17250" t="s">
        <v>538</v>
      </c>
      <c r="O17250" t="s">
        <v>537</v>
      </c>
      <c r="P17250" t="s">
        <v>632</v>
      </c>
    </row>
    <row r="17251" spans="1:16" x14ac:dyDescent="0.25">
      <c r="A17251" t="s">
        <v>394</v>
      </c>
      <c r="B17251" t="s">
        <v>174</v>
      </c>
      <c r="C17251" t="s">
        <v>13</v>
      </c>
      <c r="D17251" t="s">
        <v>266</v>
      </c>
      <c r="E17251" t="s">
        <v>197</v>
      </c>
      <c r="F17251" t="s">
        <v>14</v>
      </c>
      <c r="G17251" t="s">
        <v>175</v>
      </c>
      <c r="H17251" t="s">
        <v>72</v>
      </c>
      <c r="I17251" t="s">
        <v>73</v>
      </c>
      <c r="J17251" t="s">
        <v>119</v>
      </c>
      <c r="K17251" s="1">
        <v>45404</v>
      </c>
      <c r="L17251">
        <v>150</v>
      </c>
      <c r="M17251">
        <v>1</v>
      </c>
      <c r="N17251" t="s">
        <v>538</v>
      </c>
      <c r="O17251" t="s">
        <v>537</v>
      </c>
      <c r="P17251" t="s">
        <v>632</v>
      </c>
    </row>
    <row r="17252" spans="1:16" x14ac:dyDescent="0.25">
      <c r="A17252" t="s">
        <v>394</v>
      </c>
      <c r="B17252" t="s">
        <v>174</v>
      </c>
      <c r="C17252" t="s">
        <v>13</v>
      </c>
      <c r="D17252" t="s">
        <v>266</v>
      </c>
      <c r="E17252" t="s">
        <v>197</v>
      </c>
      <c r="F17252" t="s">
        <v>14</v>
      </c>
      <c r="G17252" t="s">
        <v>175</v>
      </c>
      <c r="H17252" t="s">
        <v>72</v>
      </c>
      <c r="I17252" t="s">
        <v>74</v>
      </c>
      <c r="J17252" t="s">
        <v>119</v>
      </c>
      <c r="K17252" s="1">
        <v>45406</v>
      </c>
      <c r="L17252">
        <v>30</v>
      </c>
      <c r="M17252">
        <v>1</v>
      </c>
      <c r="N17252" t="s">
        <v>538</v>
      </c>
      <c r="O17252" t="s">
        <v>537</v>
      </c>
      <c r="P17252" t="s">
        <v>632</v>
      </c>
    </row>
    <row r="17253" spans="1:16" x14ac:dyDescent="0.25">
      <c r="A17253" t="s">
        <v>394</v>
      </c>
      <c r="B17253" t="s">
        <v>174</v>
      </c>
      <c r="C17253" t="s">
        <v>13</v>
      </c>
      <c r="D17253" t="s">
        <v>266</v>
      </c>
      <c r="E17253" t="s">
        <v>197</v>
      </c>
      <c r="F17253" t="s">
        <v>14</v>
      </c>
      <c r="G17253" t="s">
        <v>175</v>
      </c>
      <c r="H17253" t="s">
        <v>72</v>
      </c>
      <c r="I17253" t="s">
        <v>74</v>
      </c>
      <c r="J17253" t="s">
        <v>119</v>
      </c>
      <c r="K17253" s="1">
        <v>45413</v>
      </c>
      <c r="L17253">
        <v>30</v>
      </c>
      <c r="M17253">
        <v>2</v>
      </c>
      <c r="N17253" t="s">
        <v>538</v>
      </c>
      <c r="O17253" t="s">
        <v>537</v>
      </c>
      <c r="P17253" t="s">
        <v>632</v>
      </c>
    </row>
    <row r="17254" spans="1:16" x14ac:dyDescent="0.25">
      <c r="A17254" t="s">
        <v>394</v>
      </c>
      <c r="B17254" t="s">
        <v>174</v>
      </c>
      <c r="C17254" t="s">
        <v>13</v>
      </c>
      <c r="D17254" t="s">
        <v>266</v>
      </c>
      <c r="E17254" t="s">
        <v>197</v>
      </c>
      <c r="F17254" t="s">
        <v>14</v>
      </c>
      <c r="G17254" t="s">
        <v>175</v>
      </c>
      <c r="H17254" t="s">
        <v>72</v>
      </c>
      <c r="I17254" t="s">
        <v>74</v>
      </c>
      <c r="J17254" t="s">
        <v>119</v>
      </c>
      <c r="K17254" s="1">
        <v>45427</v>
      </c>
      <c r="L17254">
        <v>30</v>
      </c>
      <c r="M17254">
        <v>4</v>
      </c>
      <c r="N17254" t="s">
        <v>538</v>
      </c>
      <c r="O17254" t="s">
        <v>537</v>
      </c>
      <c r="P17254" t="s">
        <v>632</v>
      </c>
    </row>
    <row r="17255" spans="1:16" x14ac:dyDescent="0.25">
      <c r="A17255" t="s">
        <v>394</v>
      </c>
      <c r="B17255" t="s">
        <v>174</v>
      </c>
      <c r="C17255" t="s">
        <v>13</v>
      </c>
      <c r="D17255" t="s">
        <v>266</v>
      </c>
      <c r="E17255" t="s">
        <v>197</v>
      </c>
      <c r="F17255" t="s">
        <v>14</v>
      </c>
      <c r="G17255" t="s">
        <v>175</v>
      </c>
      <c r="H17255" t="s">
        <v>37</v>
      </c>
      <c r="I17255" t="s">
        <v>38</v>
      </c>
      <c r="J17255" t="s">
        <v>117</v>
      </c>
      <c r="K17255" s="1">
        <v>45404</v>
      </c>
      <c r="L17255">
        <v>30</v>
      </c>
      <c r="M17255">
        <v>1</v>
      </c>
      <c r="N17255" t="s">
        <v>538</v>
      </c>
      <c r="O17255" t="s">
        <v>537</v>
      </c>
      <c r="P17255" t="s">
        <v>632</v>
      </c>
    </row>
    <row r="17256" spans="1:16" x14ac:dyDescent="0.25">
      <c r="A17256" t="s">
        <v>394</v>
      </c>
      <c r="B17256" t="s">
        <v>174</v>
      </c>
      <c r="C17256" t="s">
        <v>13</v>
      </c>
      <c r="D17256" t="s">
        <v>266</v>
      </c>
      <c r="E17256" t="s">
        <v>197</v>
      </c>
      <c r="F17256" t="s">
        <v>14</v>
      </c>
      <c r="G17256" t="s">
        <v>175</v>
      </c>
      <c r="H17256" t="s">
        <v>37</v>
      </c>
      <c r="I17256" t="s">
        <v>38</v>
      </c>
      <c r="J17256" t="s">
        <v>117</v>
      </c>
      <c r="K17256" s="1">
        <v>45408</v>
      </c>
      <c r="L17256">
        <v>60</v>
      </c>
      <c r="M17256">
        <v>1</v>
      </c>
      <c r="N17256" t="s">
        <v>538</v>
      </c>
      <c r="O17256" t="s">
        <v>537</v>
      </c>
      <c r="P17256" t="s">
        <v>632</v>
      </c>
    </row>
    <row r="17257" spans="1:16" x14ac:dyDescent="0.25">
      <c r="A17257" t="s">
        <v>394</v>
      </c>
      <c r="B17257" t="s">
        <v>174</v>
      </c>
      <c r="C17257" t="s">
        <v>13</v>
      </c>
      <c r="D17257" t="s">
        <v>266</v>
      </c>
      <c r="E17257" t="s">
        <v>197</v>
      </c>
      <c r="F17257" t="s">
        <v>14</v>
      </c>
      <c r="G17257" t="s">
        <v>175</v>
      </c>
      <c r="H17257" t="s">
        <v>37</v>
      </c>
      <c r="I17257" t="s">
        <v>187</v>
      </c>
      <c r="J17257" t="s">
        <v>119</v>
      </c>
      <c r="K17257" s="1">
        <v>45405</v>
      </c>
      <c r="L17257">
        <v>60</v>
      </c>
      <c r="M17257">
        <v>1</v>
      </c>
      <c r="N17257" t="s">
        <v>538</v>
      </c>
      <c r="O17257" t="s">
        <v>537</v>
      </c>
      <c r="P17257" t="s">
        <v>632</v>
      </c>
    </row>
    <row r="17258" spans="1:16" x14ac:dyDescent="0.25">
      <c r="A17258" t="s">
        <v>394</v>
      </c>
      <c r="B17258" t="s">
        <v>174</v>
      </c>
      <c r="C17258" t="s">
        <v>13</v>
      </c>
      <c r="D17258" t="s">
        <v>266</v>
      </c>
      <c r="E17258" t="s">
        <v>197</v>
      </c>
      <c r="F17258" t="s">
        <v>14</v>
      </c>
      <c r="G17258" t="s">
        <v>175</v>
      </c>
      <c r="H17258" t="s">
        <v>37</v>
      </c>
      <c r="I17258" t="s">
        <v>187</v>
      </c>
      <c r="J17258" t="s">
        <v>119</v>
      </c>
      <c r="K17258" s="1">
        <v>45411</v>
      </c>
      <c r="L17258">
        <v>60</v>
      </c>
      <c r="M17258">
        <v>2</v>
      </c>
      <c r="N17258" t="s">
        <v>538</v>
      </c>
      <c r="O17258" t="s">
        <v>537</v>
      </c>
      <c r="P17258" t="s">
        <v>632</v>
      </c>
    </row>
    <row r="17259" spans="1:16" x14ac:dyDescent="0.25">
      <c r="A17259" t="s">
        <v>394</v>
      </c>
      <c r="B17259" t="s">
        <v>174</v>
      </c>
      <c r="C17259" t="s">
        <v>13</v>
      </c>
      <c r="D17259" t="s">
        <v>266</v>
      </c>
      <c r="E17259" t="s">
        <v>197</v>
      </c>
      <c r="F17259" t="s">
        <v>14</v>
      </c>
      <c r="G17259" t="s">
        <v>175</v>
      </c>
      <c r="H17259" t="s">
        <v>37</v>
      </c>
      <c r="I17259" t="s">
        <v>187</v>
      </c>
      <c r="J17259" t="s">
        <v>119</v>
      </c>
      <c r="K17259" s="1">
        <v>45413</v>
      </c>
      <c r="L17259">
        <v>60</v>
      </c>
      <c r="M17259">
        <v>2</v>
      </c>
      <c r="N17259" t="s">
        <v>538</v>
      </c>
      <c r="O17259" t="s">
        <v>537</v>
      </c>
      <c r="P17259" t="s">
        <v>632</v>
      </c>
    </row>
    <row r="17260" spans="1:16" x14ac:dyDescent="0.25">
      <c r="A17260" t="s">
        <v>394</v>
      </c>
      <c r="B17260" t="s">
        <v>174</v>
      </c>
      <c r="C17260" t="s">
        <v>13</v>
      </c>
      <c r="D17260" t="s">
        <v>266</v>
      </c>
      <c r="E17260" t="s">
        <v>197</v>
      </c>
      <c r="F17260" t="s">
        <v>14</v>
      </c>
      <c r="G17260" t="s">
        <v>175</v>
      </c>
      <c r="H17260" t="s">
        <v>37</v>
      </c>
      <c r="I17260" t="s">
        <v>187</v>
      </c>
      <c r="J17260" t="s">
        <v>119</v>
      </c>
      <c r="K17260" s="1">
        <v>45414</v>
      </c>
      <c r="L17260">
        <v>30</v>
      </c>
      <c r="M17260">
        <v>2</v>
      </c>
      <c r="N17260" t="s">
        <v>538</v>
      </c>
      <c r="O17260" t="s">
        <v>537</v>
      </c>
      <c r="P17260" t="s">
        <v>632</v>
      </c>
    </row>
    <row r="17261" spans="1:16" x14ac:dyDescent="0.25">
      <c r="A17261" t="s">
        <v>394</v>
      </c>
      <c r="B17261" t="s">
        <v>174</v>
      </c>
      <c r="C17261" t="s">
        <v>13</v>
      </c>
      <c r="D17261" t="s">
        <v>266</v>
      </c>
      <c r="E17261" t="s">
        <v>197</v>
      </c>
      <c r="F17261" t="s">
        <v>14</v>
      </c>
      <c r="G17261" t="s">
        <v>175</v>
      </c>
      <c r="H17261" t="s">
        <v>37</v>
      </c>
      <c r="I17261" t="s">
        <v>187</v>
      </c>
      <c r="J17261" t="s">
        <v>119</v>
      </c>
      <c r="K17261" s="1">
        <v>45415</v>
      </c>
      <c r="L17261">
        <v>30</v>
      </c>
      <c r="M17261">
        <v>2</v>
      </c>
      <c r="N17261" t="s">
        <v>538</v>
      </c>
      <c r="O17261" t="s">
        <v>537</v>
      </c>
      <c r="P17261" t="s">
        <v>632</v>
      </c>
    </row>
    <row r="17262" spans="1:16" x14ac:dyDescent="0.25">
      <c r="A17262" t="s">
        <v>394</v>
      </c>
      <c r="B17262" t="s">
        <v>174</v>
      </c>
      <c r="C17262" t="s">
        <v>13</v>
      </c>
      <c r="D17262" t="s">
        <v>266</v>
      </c>
      <c r="E17262" t="s">
        <v>197</v>
      </c>
      <c r="F17262" t="s">
        <v>14</v>
      </c>
      <c r="G17262" t="s">
        <v>175</v>
      </c>
      <c r="H17262" t="s">
        <v>37</v>
      </c>
      <c r="I17262" t="s">
        <v>187</v>
      </c>
      <c r="J17262" t="s">
        <v>119</v>
      </c>
      <c r="K17262" s="1">
        <v>45425</v>
      </c>
      <c r="L17262">
        <v>60</v>
      </c>
      <c r="M17262">
        <v>4</v>
      </c>
      <c r="N17262" t="s">
        <v>538</v>
      </c>
      <c r="O17262" t="s">
        <v>537</v>
      </c>
      <c r="P17262" t="s">
        <v>632</v>
      </c>
    </row>
    <row r="17263" spans="1:16" x14ac:dyDescent="0.25">
      <c r="A17263" t="s">
        <v>394</v>
      </c>
      <c r="B17263" t="s">
        <v>174</v>
      </c>
      <c r="C17263" t="s">
        <v>13</v>
      </c>
      <c r="D17263" t="s">
        <v>266</v>
      </c>
      <c r="E17263" t="s">
        <v>197</v>
      </c>
      <c r="F17263" t="s">
        <v>14</v>
      </c>
      <c r="G17263" t="s">
        <v>175</v>
      </c>
      <c r="H17263" t="s">
        <v>37</v>
      </c>
      <c r="I17263" t="s">
        <v>187</v>
      </c>
      <c r="J17263" t="s">
        <v>119</v>
      </c>
      <c r="K17263" s="1">
        <v>45426</v>
      </c>
      <c r="L17263">
        <v>60</v>
      </c>
      <c r="M17263">
        <v>4</v>
      </c>
      <c r="N17263" t="s">
        <v>538</v>
      </c>
      <c r="O17263" t="s">
        <v>537</v>
      </c>
      <c r="P17263" t="s">
        <v>632</v>
      </c>
    </row>
    <row r="17264" spans="1:16" x14ac:dyDescent="0.25">
      <c r="A17264" t="s">
        <v>394</v>
      </c>
      <c r="B17264" t="s">
        <v>174</v>
      </c>
      <c r="C17264" t="s">
        <v>13</v>
      </c>
      <c r="D17264" t="s">
        <v>266</v>
      </c>
      <c r="E17264" t="s">
        <v>197</v>
      </c>
      <c r="F17264" t="s">
        <v>14</v>
      </c>
      <c r="G17264" t="s">
        <v>175</v>
      </c>
      <c r="H17264" t="s">
        <v>37</v>
      </c>
      <c r="I17264" t="s">
        <v>187</v>
      </c>
      <c r="J17264" t="s">
        <v>119</v>
      </c>
      <c r="K17264" s="1">
        <v>45427</v>
      </c>
      <c r="L17264">
        <v>60</v>
      </c>
      <c r="M17264">
        <v>4</v>
      </c>
      <c r="N17264" t="s">
        <v>538</v>
      </c>
      <c r="O17264" t="s">
        <v>537</v>
      </c>
      <c r="P17264" t="s">
        <v>632</v>
      </c>
    </row>
    <row r="17265" spans="1:16" x14ac:dyDescent="0.25">
      <c r="A17265" t="s">
        <v>394</v>
      </c>
      <c r="B17265" t="s">
        <v>174</v>
      </c>
      <c r="C17265" t="s">
        <v>13</v>
      </c>
      <c r="D17265" t="s">
        <v>266</v>
      </c>
      <c r="E17265" t="s">
        <v>197</v>
      </c>
      <c r="F17265" t="s">
        <v>14</v>
      </c>
      <c r="G17265" t="s">
        <v>175</v>
      </c>
      <c r="H17265" t="s">
        <v>37</v>
      </c>
      <c r="I17265" t="s">
        <v>187</v>
      </c>
      <c r="J17265" t="s">
        <v>119</v>
      </c>
      <c r="K17265" s="1">
        <v>45429</v>
      </c>
      <c r="L17265">
        <v>30</v>
      </c>
      <c r="M17265">
        <v>4</v>
      </c>
      <c r="N17265" t="s">
        <v>538</v>
      </c>
      <c r="O17265" t="s">
        <v>537</v>
      </c>
      <c r="P17265" t="s">
        <v>632</v>
      </c>
    </row>
    <row r="17266" spans="1:16" x14ac:dyDescent="0.25">
      <c r="A17266" t="s">
        <v>394</v>
      </c>
      <c r="B17266" t="s">
        <v>174</v>
      </c>
      <c r="C17266" t="s">
        <v>13</v>
      </c>
      <c r="D17266" t="s">
        <v>266</v>
      </c>
      <c r="E17266" t="s">
        <v>197</v>
      </c>
      <c r="F17266" t="s">
        <v>14</v>
      </c>
      <c r="G17266" t="s">
        <v>175</v>
      </c>
      <c r="H17266" t="s">
        <v>37</v>
      </c>
      <c r="I17266" t="s">
        <v>188</v>
      </c>
      <c r="J17266" t="s">
        <v>119</v>
      </c>
      <c r="K17266" s="1">
        <v>45405</v>
      </c>
      <c r="L17266">
        <v>120</v>
      </c>
      <c r="M17266">
        <v>1</v>
      </c>
      <c r="N17266" t="s">
        <v>538</v>
      </c>
      <c r="O17266" t="s">
        <v>537</v>
      </c>
      <c r="P17266" t="s">
        <v>632</v>
      </c>
    </row>
    <row r="17267" spans="1:16" x14ac:dyDescent="0.25">
      <c r="A17267" t="s">
        <v>394</v>
      </c>
      <c r="B17267" t="s">
        <v>174</v>
      </c>
      <c r="C17267" t="s">
        <v>13</v>
      </c>
      <c r="D17267" t="s">
        <v>266</v>
      </c>
      <c r="E17267" t="s">
        <v>197</v>
      </c>
      <c r="F17267" t="s">
        <v>14</v>
      </c>
      <c r="G17267" t="s">
        <v>175</v>
      </c>
      <c r="H17267" t="s">
        <v>37</v>
      </c>
      <c r="I17267" t="s">
        <v>188</v>
      </c>
      <c r="J17267" t="s">
        <v>119</v>
      </c>
      <c r="K17267" s="1">
        <v>45407</v>
      </c>
      <c r="L17267">
        <v>60</v>
      </c>
      <c r="M17267">
        <v>1</v>
      </c>
      <c r="N17267" t="s">
        <v>538</v>
      </c>
      <c r="O17267" t="s">
        <v>537</v>
      </c>
      <c r="P17267" t="s">
        <v>632</v>
      </c>
    </row>
    <row r="17268" spans="1:16" x14ac:dyDescent="0.25">
      <c r="A17268" t="s">
        <v>394</v>
      </c>
      <c r="B17268" t="s">
        <v>174</v>
      </c>
      <c r="C17268" t="s">
        <v>13</v>
      </c>
      <c r="D17268" t="s">
        <v>266</v>
      </c>
      <c r="E17268" t="s">
        <v>197</v>
      </c>
      <c r="F17268" t="s">
        <v>14</v>
      </c>
      <c r="G17268" t="s">
        <v>175</v>
      </c>
      <c r="H17268" t="s">
        <v>37</v>
      </c>
      <c r="I17268" t="s">
        <v>188</v>
      </c>
      <c r="J17268" t="s">
        <v>119</v>
      </c>
      <c r="K17268" s="1">
        <v>45411</v>
      </c>
      <c r="L17268">
        <v>30</v>
      </c>
      <c r="M17268">
        <v>2</v>
      </c>
      <c r="N17268" t="s">
        <v>538</v>
      </c>
      <c r="O17268" t="s">
        <v>537</v>
      </c>
      <c r="P17268" t="s">
        <v>632</v>
      </c>
    </row>
    <row r="17269" spans="1:16" x14ac:dyDescent="0.25">
      <c r="A17269" t="s">
        <v>394</v>
      </c>
      <c r="B17269" t="s">
        <v>174</v>
      </c>
      <c r="C17269" t="s">
        <v>13</v>
      </c>
      <c r="D17269" t="s">
        <v>266</v>
      </c>
      <c r="E17269" t="s">
        <v>197</v>
      </c>
      <c r="F17269" t="s">
        <v>14</v>
      </c>
      <c r="G17269" t="s">
        <v>175</v>
      </c>
      <c r="H17269" t="s">
        <v>37</v>
      </c>
      <c r="I17269" t="s">
        <v>188</v>
      </c>
      <c r="J17269" t="s">
        <v>119</v>
      </c>
      <c r="K17269" s="1">
        <v>45412</v>
      </c>
      <c r="L17269">
        <v>60</v>
      </c>
      <c r="M17269">
        <v>2</v>
      </c>
      <c r="N17269" t="s">
        <v>538</v>
      </c>
      <c r="O17269" t="s">
        <v>537</v>
      </c>
      <c r="P17269" t="s">
        <v>632</v>
      </c>
    </row>
    <row r="17270" spans="1:16" x14ac:dyDescent="0.25">
      <c r="A17270" t="s">
        <v>394</v>
      </c>
      <c r="B17270" t="s">
        <v>174</v>
      </c>
      <c r="C17270" t="s">
        <v>13</v>
      </c>
      <c r="D17270" t="s">
        <v>266</v>
      </c>
      <c r="E17270" t="s">
        <v>197</v>
      </c>
      <c r="F17270" t="s">
        <v>14</v>
      </c>
      <c r="G17270" t="s">
        <v>175</v>
      </c>
      <c r="H17270" t="s">
        <v>37</v>
      </c>
      <c r="I17270" t="s">
        <v>188</v>
      </c>
      <c r="J17270" t="s">
        <v>119</v>
      </c>
      <c r="K17270" s="1">
        <v>45413</v>
      </c>
      <c r="L17270">
        <v>90</v>
      </c>
      <c r="M17270">
        <v>2</v>
      </c>
      <c r="N17270" t="s">
        <v>538</v>
      </c>
      <c r="O17270" t="s">
        <v>537</v>
      </c>
      <c r="P17270" t="s">
        <v>632</v>
      </c>
    </row>
    <row r="17271" spans="1:16" x14ac:dyDescent="0.25">
      <c r="A17271" t="s">
        <v>394</v>
      </c>
      <c r="B17271" t="s">
        <v>174</v>
      </c>
      <c r="C17271" t="s">
        <v>13</v>
      </c>
      <c r="D17271" t="s">
        <v>266</v>
      </c>
      <c r="E17271" t="s">
        <v>197</v>
      </c>
      <c r="F17271" t="s">
        <v>14</v>
      </c>
      <c r="G17271" t="s">
        <v>175</v>
      </c>
      <c r="H17271" t="s">
        <v>37</v>
      </c>
      <c r="I17271" t="s">
        <v>188</v>
      </c>
      <c r="J17271" t="s">
        <v>119</v>
      </c>
      <c r="K17271" s="1">
        <v>45414</v>
      </c>
      <c r="L17271">
        <v>30</v>
      </c>
      <c r="M17271">
        <v>2</v>
      </c>
      <c r="N17271" t="s">
        <v>538</v>
      </c>
      <c r="O17271" t="s">
        <v>537</v>
      </c>
      <c r="P17271" t="s">
        <v>632</v>
      </c>
    </row>
    <row r="17272" spans="1:16" x14ac:dyDescent="0.25">
      <c r="A17272" t="s">
        <v>394</v>
      </c>
      <c r="B17272" t="s">
        <v>174</v>
      </c>
      <c r="C17272" t="s">
        <v>13</v>
      </c>
      <c r="D17272" t="s">
        <v>266</v>
      </c>
      <c r="E17272" t="s">
        <v>197</v>
      </c>
      <c r="F17272" t="s">
        <v>14</v>
      </c>
      <c r="G17272" t="s">
        <v>175</v>
      </c>
      <c r="H17272" t="s">
        <v>37</v>
      </c>
      <c r="I17272" t="s">
        <v>188</v>
      </c>
      <c r="J17272" t="s">
        <v>119</v>
      </c>
      <c r="K17272" s="1">
        <v>45426</v>
      </c>
      <c r="L17272">
        <v>60</v>
      </c>
      <c r="M17272">
        <v>4</v>
      </c>
      <c r="N17272" t="s">
        <v>538</v>
      </c>
      <c r="O17272" t="s">
        <v>537</v>
      </c>
      <c r="P17272" t="s">
        <v>632</v>
      </c>
    </row>
    <row r="17273" spans="1:16" x14ac:dyDescent="0.25">
      <c r="A17273" t="s">
        <v>394</v>
      </c>
      <c r="B17273" t="s">
        <v>174</v>
      </c>
      <c r="C17273" t="s">
        <v>13</v>
      </c>
      <c r="D17273" t="s">
        <v>266</v>
      </c>
      <c r="E17273" t="s">
        <v>197</v>
      </c>
      <c r="F17273" t="s">
        <v>14</v>
      </c>
      <c r="G17273" t="s">
        <v>175</v>
      </c>
      <c r="H17273" t="s">
        <v>37</v>
      </c>
      <c r="I17273" t="s">
        <v>188</v>
      </c>
      <c r="J17273" t="s">
        <v>119</v>
      </c>
      <c r="K17273" s="1">
        <v>45427</v>
      </c>
      <c r="L17273">
        <v>60</v>
      </c>
      <c r="M17273">
        <v>4</v>
      </c>
      <c r="N17273" t="s">
        <v>538</v>
      </c>
      <c r="O17273" t="s">
        <v>537</v>
      </c>
      <c r="P17273" t="s">
        <v>632</v>
      </c>
    </row>
    <row r="17274" spans="1:16" x14ac:dyDescent="0.25">
      <c r="A17274" t="s">
        <v>394</v>
      </c>
      <c r="B17274" t="s">
        <v>174</v>
      </c>
      <c r="C17274" t="s">
        <v>13</v>
      </c>
      <c r="D17274" t="s">
        <v>266</v>
      </c>
      <c r="E17274" t="s">
        <v>197</v>
      </c>
      <c r="F17274" t="s">
        <v>14</v>
      </c>
      <c r="G17274" t="s">
        <v>175</v>
      </c>
      <c r="H17274" t="s">
        <v>61</v>
      </c>
      <c r="I17274" t="s">
        <v>61</v>
      </c>
      <c r="J17274" t="s">
        <v>119</v>
      </c>
      <c r="K17274" s="1">
        <v>45418</v>
      </c>
      <c r="L17274">
        <v>480</v>
      </c>
      <c r="M17274">
        <v>3</v>
      </c>
      <c r="N17274" t="s">
        <v>538</v>
      </c>
      <c r="O17274" t="s">
        <v>537</v>
      </c>
      <c r="P17274" t="s">
        <v>632</v>
      </c>
    </row>
    <row r="17275" spans="1:16" x14ac:dyDescent="0.25">
      <c r="A17275" t="s">
        <v>394</v>
      </c>
      <c r="B17275" t="s">
        <v>174</v>
      </c>
      <c r="C17275" t="s">
        <v>13</v>
      </c>
      <c r="D17275" t="s">
        <v>266</v>
      </c>
      <c r="E17275" t="s">
        <v>197</v>
      </c>
      <c r="F17275" t="s">
        <v>14</v>
      </c>
      <c r="G17275" t="s">
        <v>175</v>
      </c>
      <c r="H17275" t="s">
        <v>61</v>
      </c>
      <c r="I17275" t="s">
        <v>61</v>
      </c>
      <c r="J17275" t="s">
        <v>119</v>
      </c>
      <c r="K17275" s="1">
        <v>45419</v>
      </c>
      <c r="L17275">
        <v>480</v>
      </c>
      <c r="M17275">
        <v>3</v>
      </c>
      <c r="N17275" t="s">
        <v>538</v>
      </c>
      <c r="O17275" t="s">
        <v>537</v>
      </c>
      <c r="P17275" t="s">
        <v>632</v>
      </c>
    </row>
    <row r="17276" spans="1:16" x14ac:dyDescent="0.25">
      <c r="A17276" t="s">
        <v>394</v>
      </c>
      <c r="B17276" t="s">
        <v>174</v>
      </c>
      <c r="C17276" t="s">
        <v>13</v>
      </c>
      <c r="D17276" t="s">
        <v>266</v>
      </c>
      <c r="E17276" t="s">
        <v>197</v>
      </c>
      <c r="F17276" t="s">
        <v>14</v>
      </c>
      <c r="G17276" t="s">
        <v>175</v>
      </c>
      <c r="H17276" t="s">
        <v>61</v>
      </c>
      <c r="I17276" t="s">
        <v>61</v>
      </c>
      <c r="J17276" t="s">
        <v>119</v>
      </c>
      <c r="K17276" s="1">
        <v>45420</v>
      </c>
      <c r="L17276">
        <v>480</v>
      </c>
      <c r="M17276">
        <v>3</v>
      </c>
      <c r="N17276" t="s">
        <v>538</v>
      </c>
      <c r="O17276" t="s">
        <v>537</v>
      </c>
      <c r="P17276" t="s">
        <v>632</v>
      </c>
    </row>
    <row r="17277" spans="1:16" x14ac:dyDescent="0.25">
      <c r="A17277" t="s">
        <v>394</v>
      </c>
      <c r="B17277" t="s">
        <v>174</v>
      </c>
      <c r="C17277" t="s">
        <v>13</v>
      </c>
      <c r="D17277" t="s">
        <v>266</v>
      </c>
      <c r="E17277" t="s">
        <v>197</v>
      </c>
      <c r="F17277" t="s">
        <v>14</v>
      </c>
      <c r="G17277" t="s">
        <v>175</v>
      </c>
      <c r="H17277" t="s">
        <v>61</v>
      </c>
      <c r="I17277" t="s">
        <v>61</v>
      </c>
      <c r="J17277" t="s">
        <v>119</v>
      </c>
      <c r="K17277" s="1">
        <v>45421</v>
      </c>
      <c r="L17277">
        <v>480</v>
      </c>
      <c r="M17277">
        <v>3</v>
      </c>
      <c r="N17277" t="s">
        <v>538</v>
      </c>
      <c r="O17277" t="s">
        <v>537</v>
      </c>
      <c r="P17277" t="s">
        <v>632</v>
      </c>
    </row>
    <row r="17278" spans="1:16" x14ac:dyDescent="0.25">
      <c r="A17278" t="s">
        <v>394</v>
      </c>
      <c r="B17278" t="s">
        <v>174</v>
      </c>
      <c r="C17278" t="s">
        <v>13</v>
      </c>
      <c r="D17278" t="s">
        <v>266</v>
      </c>
      <c r="E17278" t="s">
        <v>197</v>
      </c>
      <c r="F17278" t="s">
        <v>14</v>
      </c>
      <c r="G17278" t="s">
        <v>175</v>
      </c>
      <c r="H17278" t="s">
        <v>61</v>
      </c>
      <c r="I17278" t="s">
        <v>61</v>
      </c>
      <c r="J17278" t="s">
        <v>119</v>
      </c>
      <c r="K17278" s="1">
        <v>45422</v>
      </c>
      <c r="L17278">
        <v>480</v>
      </c>
      <c r="M17278">
        <v>3</v>
      </c>
      <c r="N17278" t="s">
        <v>538</v>
      </c>
      <c r="O17278" t="s">
        <v>537</v>
      </c>
      <c r="P17278" t="s">
        <v>632</v>
      </c>
    </row>
    <row r="17279" spans="1:16" x14ac:dyDescent="0.25">
      <c r="A17279" t="s">
        <v>394</v>
      </c>
      <c r="B17279" t="s">
        <v>174</v>
      </c>
      <c r="C17279" t="s">
        <v>13</v>
      </c>
      <c r="D17279" t="s">
        <v>266</v>
      </c>
      <c r="E17279" t="s">
        <v>197</v>
      </c>
      <c r="F17279" t="s">
        <v>14</v>
      </c>
      <c r="G17279" t="s">
        <v>175</v>
      </c>
      <c r="H17279" t="s">
        <v>46</v>
      </c>
      <c r="I17279" t="s">
        <v>202</v>
      </c>
      <c r="J17279" t="s">
        <v>118</v>
      </c>
      <c r="K17279" s="1">
        <v>45404</v>
      </c>
      <c r="L17279">
        <v>60</v>
      </c>
      <c r="M17279">
        <v>1</v>
      </c>
      <c r="N17279" t="s">
        <v>538</v>
      </c>
      <c r="O17279" t="s">
        <v>537</v>
      </c>
      <c r="P17279" t="s">
        <v>632</v>
      </c>
    </row>
    <row r="17280" spans="1:16" x14ac:dyDescent="0.25">
      <c r="A17280" t="s">
        <v>394</v>
      </c>
      <c r="B17280" t="s">
        <v>174</v>
      </c>
      <c r="C17280" t="s">
        <v>13</v>
      </c>
      <c r="D17280" t="s">
        <v>266</v>
      </c>
      <c r="E17280" t="s">
        <v>197</v>
      </c>
      <c r="F17280" t="s">
        <v>14</v>
      </c>
      <c r="G17280" t="s">
        <v>175</v>
      </c>
      <c r="H17280" t="s">
        <v>46</v>
      </c>
      <c r="I17280" t="s">
        <v>202</v>
      </c>
      <c r="J17280" t="s">
        <v>118</v>
      </c>
      <c r="K17280" s="1">
        <v>45405</v>
      </c>
      <c r="L17280">
        <v>90</v>
      </c>
      <c r="M17280">
        <v>1</v>
      </c>
      <c r="N17280" t="s">
        <v>538</v>
      </c>
      <c r="O17280" t="s">
        <v>537</v>
      </c>
      <c r="P17280" t="s">
        <v>632</v>
      </c>
    </row>
    <row r="17281" spans="1:16" x14ac:dyDescent="0.25">
      <c r="A17281" t="s">
        <v>394</v>
      </c>
      <c r="B17281" t="s">
        <v>174</v>
      </c>
      <c r="C17281" t="s">
        <v>13</v>
      </c>
      <c r="D17281" t="s">
        <v>266</v>
      </c>
      <c r="E17281" t="s">
        <v>197</v>
      </c>
      <c r="F17281" t="s">
        <v>14</v>
      </c>
      <c r="G17281" t="s">
        <v>175</v>
      </c>
      <c r="H17281" t="s">
        <v>46</v>
      </c>
      <c r="I17281" t="s">
        <v>202</v>
      </c>
      <c r="J17281" t="s">
        <v>118</v>
      </c>
      <c r="K17281" s="1">
        <v>45414</v>
      </c>
      <c r="L17281">
        <v>30</v>
      </c>
      <c r="M17281">
        <v>2</v>
      </c>
      <c r="N17281" t="s">
        <v>538</v>
      </c>
      <c r="O17281" t="s">
        <v>537</v>
      </c>
      <c r="P17281" t="s">
        <v>632</v>
      </c>
    </row>
    <row r="17282" spans="1:16" x14ac:dyDescent="0.25">
      <c r="A17282" t="s">
        <v>394</v>
      </c>
      <c r="B17282" t="s">
        <v>174</v>
      </c>
      <c r="C17282" t="s">
        <v>13</v>
      </c>
      <c r="D17282" t="s">
        <v>266</v>
      </c>
      <c r="E17282" t="s">
        <v>197</v>
      </c>
      <c r="F17282" t="s">
        <v>14</v>
      </c>
      <c r="G17282" t="s">
        <v>175</v>
      </c>
      <c r="H17282" t="s">
        <v>46</v>
      </c>
      <c r="I17282" t="s">
        <v>190</v>
      </c>
      <c r="J17282" t="s">
        <v>191</v>
      </c>
      <c r="K17282" s="1">
        <v>45411</v>
      </c>
      <c r="L17282">
        <v>60</v>
      </c>
      <c r="M17282">
        <v>2</v>
      </c>
      <c r="N17282" t="s">
        <v>538</v>
      </c>
      <c r="O17282" t="s">
        <v>537</v>
      </c>
      <c r="P17282" t="s">
        <v>632</v>
      </c>
    </row>
    <row r="17283" spans="1:16" x14ac:dyDescent="0.25">
      <c r="A17283" t="s">
        <v>394</v>
      </c>
      <c r="B17283" t="s">
        <v>174</v>
      </c>
      <c r="C17283" t="s">
        <v>13</v>
      </c>
      <c r="D17283" t="s">
        <v>266</v>
      </c>
      <c r="E17283" t="s">
        <v>197</v>
      </c>
      <c r="F17283" t="s">
        <v>14</v>
      </c>
      <c r="G17283" t="s">
        <v>175</v>
      </c>
      <c r="H17283" t="s">
        <v>46</v>
      </c>
      <c r="I17283" t="s">
        <v>190</v>
      </c>
      <c r="J17283" t="s">
        <v>191</v>
      </c>
      <c r="K17283" s="1">
        <v>45412</v>
      </c>
      <c r="L17283">
        <v>30</v>
      </c>
      <c r="M17283">
        <v>2</v>
      </c>
      <c r="N17283" t="s">
        <v>538</v>
      </c>
      <c r="O17283" t="s">
        <v>537</v>
      </c>
      <c r="P17283" t="s">
        <v>632</v>
      </c>
    </row>
    <row r="17284" spans="1:16" x14ac:dyDescent="0.25">
      <c r="A17284" t="s">
        <v>394</v>
      </c>
      <c r="B17284" t="s">
        <v>174</v>
      </c>
      <c r="C17284" t="s">
        <v>13</v>
      </c>
      <c r="D17284" t="s">
        <v>266</v>
      </c>
      <c r="E17284" t="s">
        <v>197</v>
      </c>
      <c r="F17284" t="s">
        <v>14</v>
      </c>
      <c r="G17284" t="s">
        <v>175</v>
      </c>
      <c r="H17284" t="s">
        <v>46</v>
      </c>
      <c r="I17284" t="s">
        <v>190</v>
      </c>
      <c r="J17284" t="s">
        <v>191</v>
      </c>
      <c r="K17284" s="1">
        <v>45427</v>
      </c>
      <c r="L17284">
        <v>30</v>
      </c>
      <c r="M17284">
        <v>4</v>
      </c>
      <c r="N17284" t="s">
        <v>538</v>
      </c>
      <c r="O17284" t="s">
        <v>537</v>
      </c>
      <c r="P17284" t="s">
        <v>632</v>
      </c>
    </row>
    <row r="17285" spans="1:16" x14ac:dyDescent="0.25">
      <c r="A17285" t="s">
        <v>394</v>
      </c>
      <c r="B17285" t="s">
        <v>174</v>
      </c>
      <c r="C17285" t="s">
        <v>13</v>
      </c>
      <c r="D17285" t="s">
        <v>266</v>
      </c>
      <c r="E17285" t="s">
        <v>197</v>
      </c>
      <c r="F17285" t="s">
        <v>14</v>
      </c>
      <c r="G17285" t="s">
        <v>175</v>
      </c>
      <c r="H17285" t="s">
        <v>46</v>
      </c>
      <c r="I17285" t="s">
        <v>190</v>
      </c>
      <c r="J17285" t="s">
        <v>191</v>
      </c>
      <c r="K17285" s="1">
        <v>45428</v>
      </c>
      <c r="L17285">
        <v>30</v>
      </c>
      <c r="M17285">
        <v>4</v>
      </c>
      <c r="N17285" t="s">
        <v>538</v>
      </c>
      <c r="O17285" t="s">
        <v>537</v>
      </c>
      <c r="P17285" t="s">
        <v>632</v>
      </c>
    </row>
    <row r="17286" spans="1:16" x14ac:dyDescent="0.25">
      <c r="A17286" t="s">
        <v>394</v>
      </c>
      <c r="B17286" t="s">
        <v>174</v>
      </c>
      <c r="C17286" t="s">
        <v>13</v>
      </c>
      <c r="D17286" t="s">
        <v>266</v>
      </c>
      <c r="E17286" t="s">
        <v>197</v>
      </c>
      <c r="F17286" t="s">
        <v>14</v>
      </c>
      <c r="G17286" t="s">
        <v>175</v>
      </c>
      <c r="H17286" t="s">
        <v>192</v>
      </c>
      <c r="I17286" t="s">
        <v>203</v>
      </c>
      <c r="J17286" t="s">
        <v>117</v>
      </c>
      <c r="K17286" s="1">
        <v>45408</v>
      </c>
      <c r="L17286">
        <v>10.001999999999899</v>
      </c>
      <c r="M17286">
        <v>1</v>
      </c>
      <c r="N17286" t="s">
        <v>538</v>
      </c>
      <c r="O17286" t="s">
        <v>537</v>
      </c>
      <c r="P17286" t="s">
        <v>632</v>
      </c>
    </row>
    <row r="17287" spans="1:16" x14ac:dyDescent="0.25">
      <c r="A17287" t="s">
        <v>394</v>
      </c>
      <c r="B17287" t="s">
        <v>174</v>
      </c>
      <c r="C17287" t="s">
        <v>13</v>
      </c>
      <c r="D17287" t="s">
        <v>266</v>
      </c>
      <c r="E17287" t="s">
        <v>197</v>
      </c>
      <c r="F17287" t="s">
        <v>14</v>
      </c>
      <c r="G17287" t="s">
        <v>175</v>
      </c>
      <c r="H17287" t="s">
        <v>192</v>
      </c>
      <c r="I17287" t="s">
        <v>203</v>
      </c>
      <c r="J17287" t="s">
        <v>117</v>
      </c>
      <c r="K17287" s="1">
        <v>45427</v>
      </c>
      <c r="L17287">
        <v>10.001999999999899</v>
      </c>
      <c r="M17287">
        <v>4</v>
      </c>
      <c r="N17287" t="s">
        <v>538</v>
      </c>
      <c r="O17287" t="s">
        <v>537</v>
      </c>
      <c r="P17287" t="s">
        <v>632</v>
      </c>
    </row>
    <row r="17288" spans="1:16" x14ac:dyDescent="0.25">
      <c r="A17288" t="s">
        <v>394</v>
      </c>
      <c r="B17288" t="s">
        <v>174</v>
      </c>
      <c r="C17288" t="s">
        <v>13</v>
      </c>
      <c r="D17288" t="s">
        <v>266</v>
      </c>
      <c r="E17288" t="s">
        <v>197</v>
      </c>
      <c r="F17288" t="s">
        <v>14</v>
      </c>
      <c r="G17288" t="s">
        <v>175</v>
      </c>
      <c r="H17288" t="s">
        <v>192</v>
      </c>
      <c r="I17288" t="s">
        <v>193</v>
      </c>
      <c r="J17288" t="s">
        <v>191</v>
      </c>
      <c r="K17288" s="1">
        <v>45407</v>
      </c>
      <c r="L17288">
        <v>10.001999999999899</v>
      </c>
      <c r="M17288">
        <v>1</v>
      </c>
      <c r="N17288" t="s">
        <v>538</v>
      </c>
      <c r="O17288" t="s">
        <v>537</v>
      </c>
      <c r="P17288" t="s">
        <v>632</v>
      </c>
    </row>
    <row r="17289" spans="1:16" x14ac:dyDescent="0.25">
      <c r="A17289" t="s">
        <v>394</v>
      </c>
      <c r="B17289" t="s">
        <v>174</v>
      </c>
      <c r="C17289" t="s">
        <v>13</v>
      </c>
      <c r="D17289" t="s">
        <v>266</v>
      </c>
      <c r="E17289" t="s">
        <v>197</v>
      </c>
      <c r="F17289" t="s">
        <v>14</v>
      </c>
      <c r="G17289" t="s">
        <v>175</v>
      </c>
      <c r="H17289" t="s">
        <v>192</v>
      </c>
      <c r="I17289" t="s">
        <v>193</v>
      </c>
      <c r="J17289" t="s">
        <v>191</v>
      </c>
      <c r="K17289" s="1">
        <v>45408</v>
      </c>
      <c r="L17289">
        <v>90</v>
      </c>
      <c r="M17289">
        <v>1</v>
      </c>
      <c r="N17289" t="s">
        <v>538</v>
      </c>
      <c r="O17289" t="s">
        <v>537</v>
      </c>
      <c r="P17289" t="s">
        <v>632</v>
      </c>
    </row>
    <row r="17290" spans="1:16" x14ac:dyDescent="0.25">
      <c r="A17290" t="s">
        <v>394</v>
      </c>
      <c r="B17290" t="s">
        <v>174</v>
      </c>
      <c r="C17290" t="s">
        <v>13</v>
      </c>
      <c r="D17290" t="s">
        <v>266</v>
      </c>
      <c r="E17290" t="s">
        <v>197</v>
      </c>
      <c r="F17290" t="s">
        <v>14</v>
      </c>
      <c r="G17290" t="s">
        <v>175</v>
      </c>
      <c r="H17290" t="s">
        <v>192</v>
      </c>
      <c r="I17290" t="s">
        <v>193</v>
      </c>
      <c r="J17290" t="s">
        <v>191</v>
      </c>
      <c r="K17290" s="1">
        <v>45415</v>
      </c>
      <c r="L17290">
        <v>30</v>
      </c>
      <c r="M17290">
        <v>2</v>
      </c>
      <c r="N17290" t="s">
        <v>538</v>
      </c>
      <c r="O17290" t="s">
        <v>537</v>
      </c>
      <c r="P17290" t="s">
        <v>632</v>
      </c>
    </row>
    <row r="17291" spans="1:16" x14ac:dyDescent="0.25">
      <c r="A17291" t="s">
        <v>394</v>
      </c>
      <c r="B17291" t="s">
        <v>174</v>
      </c>
      <c r="C17291" t="s">
        <v>13</v>
      </c>
      <c r="D17291" t="s">
        <v>266</v>
      </c>
      <c r="E17291" t="s">
        <v>197</v>
      </c>
      <c r="F17291" t="s">
        <v>14</v>
      </c>
      <c r="G17291" t="s">
        <v>175</v>
      </c>
      <c r="H17291" t="s">
        <v>192</v>
      </c>
      <c r="I17291" t="s">
        <v>193</v>
      </c>
      <c r="J17291" t="s">
        <v>191</v>
      </c>
      <c r="K17291" s="1">
        <v>45425</v>
      </c>
      <c r="L17291">
        <v>30</v>
      </c>
      <c r="M17291">
        <v>4</v>
      </c>
      <c r="N17291" t="s">
        <v>538</v>
      </c>
      <c r="O17291" t="s">
        <v>537</v>
      </c>
      <c r="P17291" t="s">
        <v>632</v>
      </c>
    </row>
    <row r="17292" spans="1:16" x14ac:dyDescent="0.25">
      <c r="A17292" t="s">
        <v>394</v>
      </c>
      <c r="B17292" t="s">
        <v>174</v>
      </c>
      <c r="C17292" t="s">
        <v>13</v>
      </c>
      <c r="D17292" t="s">
        <v>266</v>
      </c>
      <c r="E17292" t="s">
        <v>197</v>
      </c>
      <c r="F17292" t="s">
        <v>14</v>
      </c>
      <c r="G17292" t="s">
        <v>175</v>
      </c>
      <c r="H17292" t="s">
        <v>192</v>
      </c>
      <c r="I17292" t="s">
        <v>193</v>
      </c>
      <c r="J17292" t="s">
        <v>191</v>
      </c>
      <c r="K17292" s="1">
        <v>45426</v>
      </c>
      <c r="L17292">
        <v>10.001999999999899</v>
      </c>
      <c r="M17292">
        <v>4</v>
      </c>
      <c r="N17292" t="s">
        <v>538</v>
      </c>
      <c r="O17292" t="s">
        <v>537</v>
      </c>
      <c r="P17292" t="s">
        <v>632</v>
      </c>
    </row>
    <row r="17293" spans="1:16" x14ac:dyDescent="0.25">
      <c r="A17293" t="s">
        <v>394</v>
      </c>
      <c r="B17293" t="s">
        <v>174</v>
      </c>
      <c r="C17293" t="s">
        <v>13</v>
      </c>
      <c r="D17293" t="s">
        <v>266</v>
      </c>
      <c r="E17293" t="s">
        <v>197</v>
      </c>
      <c r="F17293" t="s">
        <v>14</v>
      </c>
      <c r="G17293" t="s">
        <v>175</v>
      </c>
      <c r="H17293" t="s">
        <v>192</v>
      </c>
      <c r="I17293" t="s">
        <v>193</v>
      </c>
      <c r="J17293" t="s">
        <v>191</v>
      </c>
      <c r="K17293" s="1">
        <v>45427</v>
      </c>
      <c r="L17293">
        <v>10.001999999999899</v>
      </c>
      <c r="M17293">
        <v>4</v>
      </c>
      <c r="N17293" t="s">
        <v>538</v>
      </c>
      <c r="O17293" t="s">
        <v>537</v>
      </c>
      <c r="P17293" t="s">
        <v>632</v>
      </c>
    </row>
    <row r="17294" spans="1:16" x14ac:dyDescent="0.25">
      <c r="A17294" t="s">
        <v>394</v>
      </c>
      <c r="B17294" t="s">
        <v>174</v>
      </c>
      <c r="C17294" t="s">
        <v>13</v>
      </c>
      <c r="D17294" t="s">
        <v>266</v>
      </c>
      <c r="E17294" t="s">
        <v>197</v>
      </c>
      <c r="F17294" t="s">
        <v>14</v>
      </c>
      <c r="G17294" t="s">
        <v>175</v>
      </c>
      <c r="H17294" t="s">
        <v>192</v>
      </c>
      <c r="I17294" t="s">
        <v>193</v>
      </c>
      <c r="J17294" t="s">
        <v>191</v>
      </c>
      <c r="K17294" s="1">
        <v>45429</v>
      </c>
      <c r="L17294">
        <v>30</v>
      </c>
      <c r="M17294">
        <v>4</v>
      </c>
      <c r="N17294" t="s">
        <v>538</v>
      </c>
      <c r="O17294" t="s">
        <v>537</v>
      </c>
      <c r="P17294" t="s">
        <v>632</v>
      </c>
    </row>
    <row r="17295" spans="1:16" x14ac:dyDescent="0.25">
      <c r="A17295" t="s">
        <v>394</v>
      </c>
      <c r="B17295" t="s">
        <v>174</v>
      </c>
      <c r="C17295" t="s">
        <v>13</v>
      </c>
      <c r="D17295" t="s">
        <v>266</v>
      </c>
      <c r="E17295" t="s">
        <v>197</v>
      </c>
      <c r="F17295" t="s">
        <v>14</v>
      </c>
      <c r="G17295" t="s">
        <v>175</v>
      </c>
      <c r="H17295" t="s">
        <v>192</v>
      </c>
      <c r="I17295" t="s">
        <v>194</v>
      </c>
      <c r="J17295" t="s">
        <v>191</v>
      </c>
      <c r="K17295" s="1">
        <v>45404</v>
      </c>
      <c r="L17295">
        <v>30</v>
      </c>
      <c r="M17295">
        <v>1</v>
      </c>
      <c r="N17295" t="s">
        <v>538</v>
      </c>
      <c r="O17295" t="s">
        <v>537</v>
      </c>
      <c r="P17295" t="s">
        <v>632</v>
      </c>
    </row>
    <row r="17296" spans="1:16" x14ac:dyDescent="0.25">
      <c r="A17296" t="s">
        <v>394</v>
      </c>
      <c r="B17296" t="s">
        <v>174</v>
      </c>
      <c r="C17296" t="s">
        <v>13</v>
      </c>
      <c r="D17296" t="s">
        <v>266</v>
      </c>
      <c r="E17296" t="s">
        <v>197</v>
      </c>
      <c r="F17296" t="s">
        <v>14</v>
      </c>
      <c r="G17296" t="s">
        <v>175</v>
      </c>
      <c r="H17296" t="s">
        <v>192</v>
      </c>
      <c r="I17296" t="s">
        <v>194</v>
      </c>
      <c r="J17296" t="s">
        <v>191</v>
      </c>
      <c r="K17296" s="1">
        <v>45405</v>
      </c>
      <c r="L17296">
        <v>30</v>
      </c>
      <c r="M17296">
        <v>1</v>
      </c>
      <c r="N17296" t="s">
        <v>538</v>
      </c>
      <c r="O17296" t="s">
        <v>537</v>
      </c>
      <c r="P17296" t="s">
        <v>632</v>
      </c>
    </row>
    <row r="17297" spans="1:16" x14ac:dyDescent="0.25">
      <c r="A17297" t="s">
        <v>394</v>
      </c>
      <c r="B17297" t="s">
        <v>174</v>
      </c>
      <c r="C17297" t="s">
        <v>13</v>
      </c>
      <c r="D17297" t="s">
        <v>266</v>
      </c>
      <c r="E17297" t="s">
        <v>197</v>
      </c>
      <c r="F17297" t="s">
        <v>14</v>
      </c>
      <c r="G17297" t="s">
        <v>175</v>
      </c>
      <c r="H17297" t="s">
        <v>192</v>
      </c>
      <c r="I17297" t="s">
        <v>194</v>
      </c>
      <c r="J17297" t="s">
        <v>191</v>
      </c>
      <c r="K17297" s="1">
        <v>45407</v>
      </c>
      <c r="L17297">
        <v>10.001999999999899</v>
      </c>
      <c r="M17297">
        <v>1</v>
      </c>
      <c r="N17297" t="s">
        <v>538</v>
      </c>
      <c r="O17297" t="s">
        <v>537</v>
      </c>
      <c r="P17297" t="s">
        <v>632</v>
      </c>
    </row>
    <row r="17298" spans="1:16" x14ac:dyDescent="0.25">
      <c r="A17298" t="s">
        <v>394</v>
      </c>
      <c r="B17298" t="s">
        <v>174</v>
      </c>
      <c r="C17298" t="s">
        <v>13</v>
      </c>
      <c r="D17298" t="s">
        <v>266</v>
      </c>
      <c r="E17298" t="s">
        <v>197</v>
      </c>
      <c r="F17298" t="s">
        <v>14</v>
      </c>
      <c r="G17298" t="s">
        <v>175</v>
      </c>
      <c r="H17298" t="s">
        <v>192</v>
      </c>
      <c r="I17298" t="s">
        <v>194</v>
      </c>
      <c r="J17298" t="s">
        <v>191</v>
      </c>
      <c r="K17298" s="1">
        <v>45411</v>
      </c>
      <c r="L17298">
        <v>30</v>
      </c>
      <c r="M17298">
        <v>2</v>
      </c>
      <c r="N17298" t="s">
        <v>538</v>
      </c>
      <c r="O17298" t="s">
        <v>537</v>
      </c>
      <c r="P17298" t="s">
        <v>632</v>
      </c>
    </row>
    <row r="17299" spans="1:16" x14ac:dyDescent="0.25">
      <c r="A17299" t="s">
        <v>394</v>
      </c>
      <c r="B17299" t="s">
        <v>174</v>
      </c>
      <c r="C17299" t="s">
        <v>13</v>
      </c>
      <c r="D17299" t="s">
        <v>266</v>
      </c>
      <c r="E17299" t="s">
        <v>197</v>
      </c>
      <c r="F17299" t="s">
        <v>14</v>
      </c>
      <c r="G17299" t="s">
        <v>175</v>
      </c>
      <c r="H17299" t="s">
        <v>192</v>
      </c>
      <c r="I17299" t="s">
        <v>194</v>
      </c>
      <c r="J17299" t="s">
        <v>191</v>
      </c>
      <c r="K17299" s="1">
        <v>45412</v>
      </c>
      <c r="L17299">
        <v>30</v>
      </c>
      <c r="M17299">
        <v>2</v>
      </c>
      <c r="N17299" t="s">
        <v>538</v>
      </c>
      <c r="O17299" t="s">
        <v>537</v>
      </c>
      <c r="P17299" t="s">
        <v>632</v>
      </c>
    </row>
    <row r="17300" spans="1:16" x14ac:dyDescent="0.25">
      <c r="A17300" t="s">
        <v>394</v>
      </c>
      <c r="B17300" t="s">
        <v>174</v>
      </c>
      <c r="C17300" t="s">
        <v>13</v>
      </c>
      <c r="D17300" t="s">
        <v>266</v>
      </c>
      <c r="E17300" t="s">
        <v>197</v>
      </c>
      <c r="F17300" t="s">
        <v>14</v>
      </c>
      <c r="G17300" t="s">
        <v>175</v>
      </c>
      <c r="H17300" t="s">
        <v>192</v>
      </c>
      <c r="I17300" t="s">
        <v>194</v>
      </c>
      <c r="J17300" t="s">
        <v>191</v>
      </c>
      <c r="K17300" s="1">
        <v>45413</v>
      </c>
      <c r="L17300">
        <v>10.001999999999899</v>
      </c>
      <c r="M17300">
        <v>2</v>
      </c>
      <c r="N17300" t="s">
        <v>538</v>
      </c>
      <c r="O17300" t="s">
        <v>537</v>
      </c>
      <c r="P17300" t="s">
        <v>632</v>
      </c>
    </row>
    <row r="17301" spans="1:16" x14ac:dyDescent="0.25">
      <c r="A17301" t="s">
        <v>394</v>
      </c>
      <c r="B17301" t="s">
        <v>174</v>
      </c>
      <c r="C17301" t="s">
        <v>13</v>
      </c>
      <c r="D17301" t="s">
        <v>266</v>
      </c>
      <c r="E17301" t="s">
        <v>197</v>
      </c>
      <c r="F17301" t="s">
        <v>14</v>
      </c>
      <c r="G17301" t="s">
        <v>175</v>
      </c>
      <c r="H17301" t="s">
        <v>192</v>
      </c>
      <c r="I17301" t="s">
        <v>194</v>
      </c>
      <c r="J17301" t="s">
        <v>191</v>
      </c>
      <c r="K17301" s="1">
        <v>45415</v>
      </c>
      <c r="L17301">
        <v>10.001999999999899</v>
      </c>
      <c r="M17301">
        <v>2</v>
      </c>
      <c r="N17301" t="s">
        <v>538</v>
      </c>
      <c r="O17301" t="s">
        <v>537</v>
      </c>
      <c r="P17301" t="s">
        <v>632</v>
      </c>
    </row>
    <row r="17302" spans="1:16" x14ac:dyDescent="0.25">
      <c r="A17302" t="s">
        <v>394</v>
      </c>
      <c r="B17302" t="s">
        <v>174</v>
      </c>
      <c r="C17302" t="s">
        <v>13</v>
      </c>
      <c r="D17302" t="s">
        <v>266</v>
      </c>
      <c r="E17302" t="s">
        <v>197</v>
      </c>
      <c r="F17302" t="s">
        <v>14</v>
      </c>
      <c r="G17302" t="s">
        <v>175</v>
      </c>
      <c r="H17302" t="s">
        <v>192</v>
      </c>
      <c r="I17302" t="s">
        <v>194</v>
      </c>
      <c r="J17302" t="s">
        <v>191</v>
      </c>
      <c r="K17302" s="1">
        <v>45427</v>
      </c>
      <c r="L17302">
        <v>10.001999999999899</v>
      </c>
      <c r="M17302">
        <v>4</v>
      </c>
      <c r="N17302" t="s">
        <v>538</v>
      </c>
      <c r="O17302" t="s">
        <v>537</v>
      </c>
      <c r="P17302" t="s">
        <v>632</v>
      </c>
    </row>
    <row r="17303" spans="1:16" x14ac:dyDescent="0.25">
      <c r="A17303" t="s">
        <v>404</v>
      </c>
      <c r="B17303" t="s">
        <v>206</v>
      </c>
      <c r="C17303" t="s">
        <v>64</v>
      </c>
      <c r="E17303" t="s">
        <v>207</v>
      </c>
      <c r="F17303" t="s">
        <v>208</v>
      </c>
      <c r="G17303" t="s">
        <v>209</v>
      </c>
      <c r="H17303" t="s">
        <v>210</v>
      </c>
      <c r="I17303" t="s">
        <v>211</v>
      </c>
      <c r="J17303" t="s">
        <v>191</v>
      </c>
      <c r="K17303" s="1">
        <v>45404</v>
      </c>
      <c r="L17303">
        <v>30</v>
      </c>
      <c r="M17303">
        <v>1</v>
      </c>
      <c r="N17303" t="s">
        <v>538</v>
      </c>
      <c r="O17303" t="s">
        <v>539</v>
      </c>
      <c r="P17303" t="s">
        <v>634</v>
      </c>
    </row>
    <row r="17304" spans="1:16" x14ac:dyDescent="0.25">
      <c r="A17304" t="s">
        <v>404</v>
      </c>
      <c r="B17304" t="s">
        <v>206</v>
      </c>
      <c r="C17304" t="s">
        <v>64</v>
      </c>
      <c r="E17304" t="s">
        <v>207</v>
      </c>
      <c r="F17304" t="s">
        <v>208</v>
      </c>
      <c r="G17304" t="s">
        <v>209</v>
      </c>
      <c r="H17304" t="s">
        <v>210</v>
      </c>
      <c r="I17304" t="s">
        <v>211</v>
      </c>
      <c r="J17304" t="s">
        <v>191</v>
      </c>
      <c r="K17304" s="1">
        <v>45405</v>
      </c>
      <c r="L17304">
        <v>10.001999999999899</v>
      </c>
      <c r="M17304">
        <v>1</v>
      </c>
      <c r="N17304" t="s">
        <v>538</v>
      </c>
      <c r="O17304" t="s">
        <v>539</v>
      </c>
      <c r="P17304" t="s">
        <v>634</v>
      </c>
    </row>
    <row r="17305" spans="1:16" x14ac:dyDescent="0.25">
      <c r="A17305" t="s">
        <v>404</v>
      </c>
      <c r="B17305" t="s">
        <v>206</v>
      </c>
      <c r="C17305" t="s">
        <v>64</v>
      </c>
      <c r="E17305" t="s">
        <v>207</v>
      </c>
      <c r="F17305" t="s">
        <v>208</v>
      </c>
      <c r="G17305" t="s">
        <v>209</v>
      </c>
      <c r="H17305" t="s">
        <v>210</v>
      </c>
      <c r="I17305" t="s">
        <v>211</v>
      </c>
      <c r="J17305" t="s">
        <v>191</v>
      </c>
      <c r="K17305" s="1">
        <v>45406</v>
      </c>
      <c r="L17305">
        <v>10.001999999999899</v>
      </c>
      <c r="M17305">
        <v>1</v>
      </c>
      <c r="N17305" t="s">
        <v>538</v>
      </c>
      <c r="O17305" t="s">
        <v>539</v>
      </c>
      <c r="P17305" t="s">
        <v>634</v>
      </c>
    </row>
    <row r="17306" spans="1:16" x14ac:dyDescent="0.25">
      <c r="A17306" t="s">
        <v>404</v>
      </c>
      <c r="B17306" t="s">
        <v>206</v>
      </c>
      <c r="C17306" t="s">
        <v>64</v>
      </c>
      <c r="E17306" t="s">
        <v>207</v>
      </c>
      <c r="F17306" t="s">
        <v>208</v>
      </c>
      <c r="G17306" t="s">
        <v>209</v>
      </c>
      <c r="H17306" t="s">
        <v>210</v>
      </c>
      <c r="I17306" t="s">
        <v>211</v>
      </c>
      <c r="J17306" t="s">
        <v>191</v>
      </c>
      <c r="K17306" s="1">
        <v>45411</v>
      </c>
      <c r="L17306">
        <v>30</v>
      </c>
      <c r="M17306">
        <v>2</v>
      </c>
      <c r="N17306" t="s">
        <v>538</v>
      </c>
      <c r="O17306" t="s">
        <v>539</v>
      </c>
      <c r="P17306" t="s">
        <v>634</v>
      </c>
    </row>
    <row r="17307" spans="1:16" x14ac:dyDescent="0.25">
      <c r="A17307" t="s">
        <v>404</v>
      </c>
      <c r="B17307" t="s">
        <v>206</v>
      </c>
      <c r="C17307" t="s">
        <v>64</v>
      </c>
      <c r="E17307" t="s">
        <v>207</v>
      </c>
      <c r="F17307" t="s">
        <v>208</v>
      </c>
      <c r="G17307" t="s">
        <v>209</v>
      </c>
      <c r="H17307" t="s">
        <v>210</v>
      </c>
      <c r="I17307" t="s">
        <v>211</v>
      </c>
      <c r="J17307" t="s">
        <v>191</v>
      </c>
      <c r="K17307" s="1">
        <v>45412</v>
      </c>
      <c r="L17307">
        <v>30</v>
      </c>
      <c r="M17307">
        <v>2</v>
      </c>
      <c r="N17307" t="s">
        <v>538</v>
      </c>
      <c r="O17307" t="s">
        <v>539</v>
      </c>
      <c r="P17307" t="s">
        <v>634</v>
      </c>
    </row>
    <row r="17308" spans="1:16" x14ac:dyDescent="0.25">
      <c r="A17308" t="s">
        <v>404</v>
      </c>
      <c r="B17308" t="s">
        <v>206</v>
      </c>
      <c r="C17308" t="s">
        <v>64</v>
      </c>
      <c r="E17308" t="s">
        <v>207</v>
      </c>
      <c r="F17308" t="s">
        <v>208</v>
      </c>
      <c r="G17308" t="s">
        <v>209</v>
      </c>
      <c r="H17308" t="s">
        <v>210</v>
      </c>
      <c r="I17308" t="s">
        <v>211</v>
      </c>
      <c r="J17308" t="s">
        <v>191</v>
      </c>
      <c r="K17308" s="1">
        <v>45413</v>
      </c>
      <c r="L17308">
        <v>30</v>
      </c>
      <c r="M17308">
        <v>2</v>
      </c>
      <c r="N17308" t="s">
        <v>538</v>
      </c>
      <c r="O17308" t="s">
        <v>539</v>
      </c>
      <c r="P17308" t="s">
        <v>634</v>
      </c>
    </row>
    <row r="17309" spans="1:16" x14ac:dyDescent="0.25">
      <c r="A17309" t="s">
        <v>404</v>
      </c>
      <c r="B17309" t="s">
        <v>206</v>
      </c>
      <c r="C17309" t="s">
        <v>64</v>
      </c>
      <c r="E17309" t="s">
        <v>207</v>
      </c>
      <c r="F17309" t="s">
        <v>208</v>
      </c>
      <c r="G17309" t="s">
        <v>209</v>
      </c>
      <c r="H17309" t="s">
        <v>210</v>
      </c>
      <c r="I17309" t="s">
        <v>211</v>
      </c>
      <c r="J17309" t="s">
        <v>191</v>
      </c>
      <c r="K17309" s="1">
        <v>45414</v>
      </c>
      <c r="L17309">
        <v>10.001999999999899</v>
      </c>
      <c r="M17309">
        <v>2</v>
      </c>
      <c r="N17309" t="s">
        <v>538</v>
      </c>
      <c r="O17309" t="s">
        <v>539</v>
      </c>
      <c r="P17309" t="s">
        <v>634</v>
      </c>
    </row>
    <row r="17310" spans="1:16" x14ac:dyDescent="0.25">
      <c r="A17310" t="s">
        <v>404</v>
      </c>
      <c r="B17310" t="s">
        <v>206</v>
      </c>
      <c r="C17310" t="s">
        <v>64</v>
      </c>
      <c r="E17310" t="s">
        <v>207</v>
      </c>
      <c r="F17310" t="s">
        <v>208</v>
      </c>
      <c r="G17310" t="s">
        <v>209</v>
      </c>
      <c r="H17310" t="s">
        <v>210</v>
      </c>
      <c r="I17310" t="s">
        <v>211</v>
      </c>
      <c r="J17310" t="s">
        <v>191</v>
      </c>
      <c r="K17310" s="1">
        <v>45415</v>
      </c>
      <c r="L17310">
        <v>10.001999999999899</v>
      </c>
      <c r="M17310">
        <v>2</v>
      </c>
      <c r="N17310" t="s">
        <v>538</v>
      </c>
      <c r="O17310" t="s">
        <v>539</v>
      </c>
      <c r="P17310" t="s">
        <v>634</v>
      </c>
    </row>
    <row r="17311" spans="1:16" x14ac:dyDescent="0.25">
      <c r="A17311" t="s">
        <v>404</v>
      </c>
      <c r="B17311" t="s">
        <v>206</v>
      </c>
      <c r="C17311" t="s">
        <v>64</v>
      </c>
      <c r="E17311" t="s">
        <v>207</v>
      </c>
      <c r="F17311" t="s">
        <v>208</v>
      </c>
      <c r="G17311" t="s">
        <v>209</v>
      </c>
      <c r="H17311" t="s">
        <v>210</v>
      </c>
      <c r="I17311" t="s">
        <v>211</v>
      </c>
      <c r="J17311" t="s">
        <v>191</v>
      </c>
      <c r="K17311" s="1">
        <v>45418</v>
      </c>
      <c r="L17311">
        <v>30</v>
      </c>
      <c r="M17311">
        <v>3</v>
      </c>
      <c r="N17311" t="s">
        <v>538</v>
      </c>
      <c r="O17311" t="s">
        <v>539</v>
      </c>
      <c r="P17311" t="s">
        <v>634</v>
      </c>
    </row>
    <row r="17312" spans="1:16" x14ac:dyDescent="0.25">
      <c r="A17312" t="s">
        <v>404</v>
      </c>
      <c r="B17312" t="s">
        <v>206</v>
      </c>
      <c r="C17312" t="s">
        <v>64</v>
      </c>
      <c r="E17312" t="s">
        <v>207</v>
      </c>
      <c r="F17312" t="s">
        <v>208</v>
      </c>
      <c r="G17312" t="s">
        <v>209</v>
      </c>
      <c r="H17312" t="s">
        <v>210</v>
      </c>
      <c r="I17312" t="s">
        <v>211</v>
      </c>
      <c r="J17312" t="s">
        <v>191</v>
      </c>
      <c r="K17312" s="1">
        <v>45419</v>
      </c>
      <c r="L17312">
        <v>10.001999999999899</v>
      </c>
      <c r="M17312">
        <v>3</v>
      </c>
      <c r="N17312" t="s">
        <v>538</v>
      </c>
      <c r="O17312" t="s">
        <v>539</v>
      </c>
      <c r="P17312" t="s">
        <v>634</v>
      </c>
    </row>
    <row r="17313" spans="1:16" x14ac:dyDescent="0.25">
      <c r="A17313" t="s">
        <v>404</v>
      </c>
      <c r="B17313" t="s">
        <v>206</v>
      </c>
      <c r="C17313" t="s">
        <v>64</v>
      </c>
      <c r="E17313" t="s">
        <v>207</v>
      </c>
      <c r="F17313" t="s">
        <v>208</v>
      </c>
      <c r="G17313" t="s">
        <v>209</v>
      </c>
      <c r="H17313" t="s">
        <v>210</v>
      </c>
      <c r="I17313" t="s">
        <v>211</v>
      </c>
      <c r="J17313" t="s">
        <v>191</v>
      </c>
      <c r="K17313" s="1">
        <v>45420</v>
      </c>
      <c r="L17313">
        <v>30</v>
      </c>
      <c r="M17313">
        <v>3</v>
      </c>
      <c r="N17313" t="s">
        <v>538</v>
      </c>
      <c r="O17313" t="s">
        <v>539</v>
      </c>
      <c r="P17313" t="s">
        <v>634</v>
      </c>
    </row>
    <row r="17314" spans="1:16" x14ac:dyDescent="0.25">
      <c r="A17314" t="s">
        <v>404</v>
      </c>
      <c r="B17314" t="s">
        <v>206</v>
      </c>
      <c r="C17314" t="s">
        <v>64</v>
      </c>
      <c r="E17314" t="s">
        <v>207</v>
      </c>
      <c r="F17314" t="s">
        <v>208</v>
      </c>
      <c r="G17314" t="s">
        <v>209</v>
      </c>
      <c r="H17314" t="s">
        <v>210</v>
      </c>
      <c r="I17314" t="s">
        <v>211</v>
      </c>
      <c r="J17314" t="s">
        <v>191</v>
      </c>
      <c r="K17314" s="1">
        <v>45421</v>
      </c>
      <c r="L17314">
        <v>10.001999999999899</v>
      </c>
      <c r="M17314">
        <v>3</v>
      </c>
      <c r="N17314" t="s">
        <v>538</v>
      </c>
      <c r="O17314" t="s">
        <v>539</v>
      </c>
      <c r="P17314" t="s">
        <v>634</v>
      </c>
    </row>
    <row r="17315" spans="1:16" x14ac:dyDescent="0.25">
      <c r="A17315" t="s">
        <v>404</v>
      </c>
      <c r="B17315" t="s">
        <v>206</v>
      </c>
      <c r="C17315" t="s">
        <v>64</v>
      </c>
      <c r="E17315" t="s">
        <v>207</v>
      </c>
      <c r="F17315" t="s">
        <v>208</v>
      </c>
      <c r="G17315" t="s">
        <v>209</v>
      </c>
      <c r="H17315" t="s">
        <v>210</v>
      </c>
      <c r="I17315" t="s">
        <v>211</v>
      </c>
      <c r="J17315" t="s">
        <v>191</v>
      </c>
      <c r="K17315" s="1">
        <v>45422</v>
      </c>
      <c r="L17315">
        <v>10.001999999999899</v>
      </c>
      <c r="M17315">
        <v>3</v>
      </c>
      <c r="N17315" t="s">
        <v>538</v>
      </c>
      <c r="O17315" t="s">
        <v>539</v>
      </c>
      <c r="P17315" t="s">
        <v>634</v>
      </c>
    </row>
    <row r="17316" spans="1:16" x14ac:dyDescent="0.25">
      <c r="A17316" t="s">
        <v>404</v>
      </c>
      <c r="B17316" t="s">
        <v>206</v>
      </c>
      <c r="C17316" t="s">
        <v>64</v>
      </c>
      <c r="E17316" t="s">
        <v>207</v>
      </c>
      <c r="F17316" t="s">
        <v>208</v>
      </c>
      <c r="G17316" t="s">
        <v>209</v>
      </c>
      <c r="H17316" t="s">
        <v>210</v>
      </c>
      <c r="I17316" t="s">
        <v>211</v>
      </c>
      <c r="J17316" t="s">
        <v>191</v>
      </c>
      <c r="K17316" s="1">
        <v>45425</v>
      </c>
      <c r="L17316">
        <v>10.001999999999899</v>
      </c>
      <c r="M17316">
        <v>4</v>
      </c>
      <c r="N17316" t="s">
        <v>538</v>
      </c>
      <c r="O17316" t="s">
        <v>539</v>
      </c>
      <c r="P17316" t="s">
        <v>634</v>
      </c>
    </row>
    <row r="17317" spans="1:16" x14ac:dyDescent="0.25">
      <c r="A17317" t="s">
        <v>404</v>
      </c>
      <c r="B17317" t="s">
        <v>206</v>
      </c>
      <c r="C17317" t="s">
        <v>64</v>
      </c>
      <c r="E17317" t="s">
        <v>207</v>
      </c>
      <c r="F17317" t="s">
        <v>208</v>
      </c>
      <c r="G17317" t="s">
        <v>209</v>
      </c>
      <c r="H17317" t="s">
        <v>210</v>
      </c>
      <c r="I17317" t="s">
        <v>211</v>
      </c>
      <c r="J17317" t="s">
        <v>191</v>
      </c>
      <c r="K17317" s="1">
        <v>45426</v>
      </c>
      <c r="L17317">
        <v>30</v>
      </c>
      <c r="M17317">
        <v>4</v>
      </c>
      <c r="N17317" t="s">
        <v>538</v>
      </c>
      <c r="O17317" t="s">
        <v>539</v>
      </c>
      <c r="P17317" t="s">
        <v>634</v>
      </c>
    </row>
    <row r="17318" spans="1:16" x14ac:dyDescent="0.25">
      <c r="A17318" t="s">
        <v>404</v>
      </c>
      <c r="B17318" t="s">
        <v>206</v>
      </c>
      <c r="C17318" t="s">
        <v>64</v>
      </c>
      <c r="E17318" t="s">
        <v>207</v>
      </c>
      <c r="F17318" t="s">
        <v>208</v>
      </c>
      <c r="G17318" t="s">
        <v>209</v>
      </c>
      <c r="H17318" t="s">
        <v>210</v>
      </c>
      <c r="I17318" t="s">
        <v>211</v>
      </c>
      <c r="J17318" t="s">
        <v>191</v>
      </c>
      <c r="K17318" s="1">
        <v>45427</v>
      </c>
      <c r="L17318">
        <v>10.001999999999899</v>
      </c>
      <c r="M17318">
        <v>4</v>
      </c>
      <c r="N17318" t="s">
        <v>538</v>
      </c>
      <c r="O17318" t="s">
        <v>539</v>
      </c>
      <c r="P17318" t="s">
        <v>634</v>
      </c>
    </row>
    <row r="17319" spans="1:16" x14ac:dyDescent="0.25">
      <c r="A17319" t="s">
        <v>404</v>
      </c>
      <c r="B17319" t="s">
        <v>206</v>
      </c>
      <c r="C17319" t="s">
        <v>64</v>
      </c>
      <c r="E17319" t="s">
        <v>207</v>
      </c>
      <c r="F17319" t="s">
        <v>208</v>
      </c>
      <c r="G17319" t="s">
        <v>209</v>
      </c>
      <c r="H17319" t="s">
        <v>210</v>
      </c>
      <c r="I17319" t="s">
        <v>211</v>
      </c>
      <c r="J17319" t="s">
        <v>191</v>
      </c>
      <c r="K17319" s="1">
        <v>45428</v>
      </c>
      <c r="L17319">
        <v>30</v>
      </c>
      <c r="M17319">
        <v>4</v>
      </c>
      <c r="N17319" t="s">
        <v>538</v>
      </c>
      <c r="O17319" t="s">
        <v>539</v>
      </c>
      <c r="P17319" t="s">
        <v>634</v>
      </c>
    </row>
    <row r="17320" spans="1:16" x14ac:dyDescent="0.25">
      <c r="A17320" t="s">
        <v>404</v>
      </c>
      <c r="B17320" t="s">
        <v>206</v>
      </c>
      <c r="C17320" t="s">
        <v>64</v>
      </c>
      <c r="E17320" t="s">
        <v>207</v>
      </c>
      <c r="F17320" t="s">
        <v>208</v>
      </c>
      <c r="G17320" t="s">
        <v>209</v>
      </c>
      <c r="H17320" t="s">
        <v>210</v>
      </c>
      <c r="I17320" t="s">
        <v>211</v>
      </c>
      <c r="J17320" t="s">
        <v>191</v>
      </c>
      <c r="K17320" s="1">
        <v>45429</v>
      </c>
      <c r="L17320">
        <v>10.001999999999899</v>
      </c>
      <c r="M17320">
        <v>4</v>
      </c>
      <c r="N17320" t="s">
        <v>538</v>
      </c>
      <c r="O17320" t="s">
        <v>539</v>
      </c>
      <c r="P17320" t="s">
        <v>634</v>
      </c>
    </row>
    <row r="17321" spans="1:16" x14ac:dyDescent="0.25">
      <c r="A17321" t="s">
        <v>404</v>
      </c>
      <c r="B17321" t="s">
        <v>206</v>
      </c>
      <c r="C17321" t="s">
        <v>64</v>
      </c>
      <c r="E17321" t="s">
        <v>207</v>
      </c>
      <c r="F17321" t="s">
        <v>208</v>
      </c>
      <c r="G17321" t="s">
        <v>209</v>
      </c>
      <c r="H17321" t="s">
        <v>210</v>
      </c>
      <c r="I17321" t="s">
        <v>212</v>
      </c>
      <c r="J17321" t="s">
        <v>191</v>
      </c>
      <c r="K17321" s="1">
        <v>45411</v>
      </c>
      <c r="L17321">
        <v>60</v>
      </c>
      <c r="M17321">
        <v>2</v>
      </c>
      <c r="N17321" t="s">
        <v>538</v>
      </c>
      <c r="O17321" t="s">
        <v>539</v>
      </c>
      <c r="P17321" t="s">
        <v>634</v>
      </c>
    </row>
    <row r="17322" spans="1:16" x14ac:dyDescent="0.25">
      <c r="A17322" t="s">
        <v>404</v>
      </c>
      <c r="B17322" t="s">
        <v>206</v>
      </c>
      <c r="C17322" t="s">
        <v>64</v>
      </c>
      <c r="E17322" t="s">
        <v>207</v>
      </c>
      <c r="F17322" t="s">
        <v>208</v>
      </c>
      <c r="G17322" t="s">
        <v>209</v>
      </c>
      <c r="H17322" t="s">
        <v>210</v>
      </c>
      <c r="I17322" t="s">
        <v>212</v>
      </c>
      <c r="J17322" t="s">
        <v>191</v>
      </c>
      <c r="K17322" s="1">
        <v>45419</v>
      </c>
      <c r="L17322">
        <v>30</v>
      </c>
      <c r="M17322">
        <v>3</v>
      </c>
      <c r="N17322" t="s">
        <v>538</v>
      </c>
      <c r="O17322" t="s">
        <v>539</v>
      </c>
      <c r="P17322" t="s">
        <v>634</v>
      </c>
    </row>
    <row r="17323" spans="1:16" x14ac:dyDescent="0.25">
      <c r="A17323" t="s">
        <v>404</v>
      </c>
      <c r="B17323" t="s">
        <v>206</v>
      </c>
      <c r="C17323" t="s">
        <v>64</v>
      </c>
      <c r="E17323" t="s">
        <v>207</v>
      </c>
      <c r="F17323" t="s">
        <v>208</v>
      </c>
      <c r="G17323" t="s">
        <v>209</v>
      </c>
      <c r="H17323" t="s">
        <v>210</v>
      </c>
      <c r="I17323" t="s">
        <v>378</v>
      </c>
      <c r="J17323" t="s">
        <v>191</v>
      </c>
      <c r="K17323" s="1">
        <v>45406</v>
      </c>
      <c r="L17323">
        <v>10.001999999999899</v>
      </c>
      <c r="M17323">
        <v>1</v>
      </c>
      <c r="N17323" t="s">
        <v>538</v>
      </c>
      <c r="O17323" t="s">
        <v>539</v>
      </c>
      <c r="P17323" t="s">
        <v>634</v>
      </c>
    </row>
    <row r="17324" spans="1:16" x14ac:dyDescent="0.25">
      <c r="A17324" t="s">
        <v>404</v>
      </c>
      <c r="B17324" t="s">
        <v>206</v>
      </c>
      <c r="C17324" t="s">
        <v>64</v>
      </c>
      <c r="E17324" t="s">
        <v>207</v>
      </c>
      <c r="F17324" t="s">
        <v>208</v>
      </c>
      <c r="G17324" t="s">
        <v>209</v>
      </c>
      <c r="H17324" t="s">
        <v>210</v>
      </c>
      <c r="I17324" t="s">
        <v>378</v>
      </c>
      <c r="J17324" t="s">
        <v>191</v>
      </c>
      <c r="K17324" s="1">
        <v>45411</v>
      </c>
      <c r="L17324">
        <v>10.001999999999899</v>
      </c>
      <c r="M17324">
        <v>2</v>
      </c>
      <c r="N17324" t="s">
        <v>538</v>
      </c>
      <c r="O17324" t="s">
        <v>539</v>
      </c>
      <c r="P17324" t="s">
        <v>634</v>
      </c>
    </row>
    <row r="17325" spans="1:16" x14ac:dyDescent="0.25">
      <c r="A17325" t="s">
        <v>404</v>
      </c>
      <c r="B17325" t="s">
        <v>206</v>
      </c>
      <c r="C17325" t="s">
        <v>64</v>
      </c>
      <c r="E17325" t="s">
        <v>207</v>
      </c>
      <c r="F17325" t="s">
        <v>208</v>
      </c>
      <c r="G17325" t="s">
        <v>209</v>
      </c>
      <c r="H17325" t="s">
        <v>210</v>
      </c>
      <c r="I17325" t="s">
        <v>213</v>
      </c>
      <c r="J17325" t="s">
        <v>191</v>
      </c>
      <c r="K17325" s="1">
        <v>45405</v>
      </c>
      <c r="L17325">
        <v>10.001999999999899</v>
      </c>
      <c r="M17325">
        <v>1</v>
      </c>
      <c r="N17325" t="s">
        <v>538</v>
      </c>
      <c r="O17325" t="s">
        <v>539</v>
      </c>
      <c r="P17325" t="s">
        <v>634</v>
      </c>
    </row>
    <row r="17326" spans="1:16" x14ac:dyDescent="0.25">
      <c r="A17326" t="s">
        <v>404</v>
      </c>
      <c r="B17326" t="s">
        <v>206</v>
      </c>
      <c r="C17326" t="s">
        <v>64</v>
      </c>
      <c r="E17326" t="s">
        <v>207</v>
      </c>
      <c r="F17326" t="s">
        <v>208</v>
      </c>
      <c r="G17326" t="s">
        <v>209</v>
      </c>
      <c r="H17326" t="s">
        <v>210</v>
      </c>
      <c r="I17326" t="s">
        <v>213</v>
      </c>
      <c r="J17326" t="s">
        <v>191</v>
      </c>
      <c r="K17326" s="1">
        <v>45406</v>
      </c>
      <c r="L17326">
        <v>10.001999999999899</v>
      </c>
      <c r="M17326">
        <v>1</v>
      </c>
      <c r="N17326" t="s">
        <v>538</v>
      </c>
      <c r="O17326" t="s">
        <v>539</v>
      </c>
      <c r="P17326" t="s">
        <v>634</v>
      </c>
    </row>
    <row r="17327" spans="1:16" x14ac:dyDescent="0.25">
      <c r="A17327" t="s">
        <v>404</v>
      </c>
      <c r="B17327" t="s">
        <v>206</v>
      </c>
      <c r="C17327" t="s">
        <v>64</v>
      </c>
      <c r="E17327" t="s">
        <v>207</v>
      </c>
      <c r="F17327" t="s">
        <v>208</v>
      </c>
      <c r="G17327" t="s">
        <v>209</v>
      </c>
      <c r="H17327" t="s">
        <v>210</v>
      </c>
      <c r="I17327" t="s">
        <v>213</v>
      </c>
      <c r="J17327" t="s">
        <v>191</v>
      </c>
      <c r="K17327" s="1">
        <v>45425</v>
      </c>
      <c r="L17327">
        <v>10.001999999999899</v>
      </c>
      <c r="M17327">
        <v>4</v>
      </c>
      <c r="N17327" t="s">
        <v>538</v>
      </c>
      <c r="O17327" t="s">
        <v>539</v>
      </c>
      <c r="P17327" t="s">
        <v>634</v>
      </c>
    </row>
    <row r="17328" spans="1:16" x14ac:dyDescent="0.25">
      <c r="A17328" t="s">
        <v>404</v>
      </c>
      <c r="B17328" t="s">
        <v>206</v>
      </c>
      <c r="C17328" t="s">
        <v>64</v>
      </c>
      <c r="E17328" t="s">
        <v>207</v>
      </c>
      <c r="F17328" t="s">
        <v>208</v>
      </c>
      <c r="G17328" t="s">
        <v>209</v>
      </c>
      <c r="H17328" t="s">
        <v>30</v>
      </c>
      <c r="I17328" t="s">
        <v>214</v>
      </c>
      <c r="J17328" t="s">
        <v>119</v>
      </c>
      <c r="K17328" s="1">
        <v>45412</v>
      </c>
      <c r="L17328">
        <v>30</v>
      </c>
      <c r="M17328">
        <v>2</v>
      </c>
      <c r="N17328" t="s">
        <v>538</v>
      </c>
      <c r="O17328" t="s">
        <v>539</v>
      </c>
      <c r="P17328" t="s">
        <v>634</v>
      </c>
    </row>
    <row r="17329" spans="1:16" x14ac:dyDescent="0.25">
      <c r="A17329" t="s">
        <v>404</v>
      </c>
      <c r="B17329" t="s">
        <v>206</v>
      </c>
      <c r="C17329" t="s">
        <v>64</v>
      </c>
      <c r="E17329" t="s">
        <v>207</v>
      </c>
      <c r="F17329" t="s">
        <v>208</v>
      </c>
      <c r="G17329" t="s">
        <v>209</v>
      </c>
      <c r="H17329" t="s">
        <v>30</v>
      </c>
      <c r="I17329" t="s">
        <v>214</v>
      </c>
      <c r="J17329" t="s">
        <v>119</v>
      </c>
      <c r="K17329" s="1">
        <v>45413</v>
      </c>
      <c r="L17329">
        <v>10.001999999999899</v>
      </c>
      <c r="M17329">
        <v>2</v>
      </c>
      <c r="N17329" t="s">
        <v>538</v>
      </c>
      <c r="O17329" t="s">
        <v>539</v>
      </c>
      <c r="P17329" t="s">
        <v>634</v>
      </c>
    </row>
    <row r="17330" spans="1:16" x14ac:dyDescent="0.25">
      <c r="A17330" t="s">
        <v>404</v>
      </c>
      <c r="B17330" t="s">
        <v>206</v>
      </c>
      <c r="C17330" t="s">
        <v>64</v>
      </c>
      <c r="E17330" t="s">
        <v>207</v>
      </c>
      <c r="F17330" t="s">
        <v>208</v>
      </c>
      <c r="G17330" t="s">
        <v>209</v>
      </c>
      <c r="H17330" t="s">
        <v>30</v>
      </c>
      <c r="I17330" t="s">
        <v>214</v>
      </c>
      <c r="J17330" t="s">
        <v>119</v>
      </c>
      <c r="K17330" s="1">
        <v>45414</v>
      </c>
      <c r="L17330">
        <v>30</v>
      </c>
      <c r="M17330">
        <v>2</v>
      </c>
      <c r="N17330" t="s">
        <v>538</v>
      </c>
      <c r="O17330" t="s">
        <v>539</v>
      </c>
      <c r="P17330" t="s">
        <v>634</v>
      </c>
    </row>
    <row r="17331" spans="1:16" x14ac:dyDescent="0.25">
      <c r="A17331" t="s">
        <v>404</v>
      </c>
      <c r="B17331" t="s">
        <v>206</v>
      </c>
      <c r="C17331" t="s">
        <v>64</v>
      </c>
      <c r="E17331" t="s">
        <v>207</v>
      </c>
      <c r="F17331" t="s">
        <v>208</v>
      </c>
      <c r="G17331" t="s">
        <v>209</v>
      </c>
      <c r="H17331" t="s">
        <v>30</v>
      </c>
      <c r="I17331" t="s">
        <v>214</v>
      </c>
      <c r="J17331" t="s">
        <v>119</v>
      </c>
      <c r="K17331" s="1">
        <v>45418</v>
      </c>
      <c r="L17331">
        <v>10.001999999999899</v>
      </c>
      <c r="M17331">
        <v>3</v>
      </c>
      <c r="N17331" t="s">
        <v>538</v>
      </c>
      <c r="O17331" t="s">
        <v>539</v>
      </c>
      <c r="P17331" t="s">
        <v>634</v>
      </c>
    </row>
    <row r="17332" spans="1:16" x14ac:dyDescent="0.25">
      <c r="A17332" t="s">
        <v>404</v>
      </c>
      <c r="B17332" t="s">
        <v>206</v>
      </c>
      <c r="C17332" t="s">
        <v>64</v>
      </c>
      <c r="E17332" t="s">
        <v>207</v>
      </c>
      <c r="F17332" t="s">
        <v>208</v>
      </c>
      <c r="G17332" t="s">
        <v>209</v>
      </c>
      <c r="H17332" t="s">
        <v>30</v>
      </c>
      <c r="I17332" t="s">
        <v>214</v>
      </c>
      <c r="J17332" t="s">
        <v>119</v>
      </c>
      <c r="K17332" s="1">
        <v>45421</v>
      </c>
      <c r="L17332">
        <v>10.001999999999899</v>
      </c>
      <c r="M17332">
        <v>3</v>
      </c>
      <c r="N17332" t="s">
        <v>538</v>
      </c>
      <c r="O17332" t="s">
        <v>539</v>
      </c>
      <c r="P17332" t="s">
        <v>634</v>
      </c>
    </row>
    <row r="17333" spans="1:16" x14ac:dyDescent="0.25">
      <c r="A17333" t="s">
        <v>404</v>
      </c>
      <c r="B17333" t="s">
        <v>206</v>
      </c>
      <c r="C17333" t="s">
        <v>64</v>
      </c>
      <c r="E17333" t="s">
        <v>207</v>
      </c>
      <c r="F17333" t="s">
        <v>208</v>
      </c>
      <c r="G17333" t="s">
        <v>209</v>
      </c>
      <c r="H17333" t="s">
        <v>30</v>
      </c>
      <c r="I17333" t="s">
        <v>214</v>
      </c>
      <c r="J17333" t="s">
        <v>119</v>
      </c>
      <c r="K17333" s="1">
        <v>45425</v>
      </c>
      <c r="L17333">
        <v>10.001999999999899</v>
      </c>
      <c r="M17333">
        <v>4</v>
      </c>
      <c r="N17333" t="s">
        <v>538</v>
      </c>
      <c r="O17333" t="s">
        <v>539</v>
      </c>
      <c r="P17333" t="s">
        <v>634</v>
      </c>
    </row>
    <row r="17334" spans="1:16" x14ac:dyDescent="0.25">
      <c r="A17334" t="s">
        <v>404</v>
      </c>
      <c r="B17334" t="s">
        <v>206</v>
      </c>
      <c r="C17334" t="s">
        <v>64</v>
      </c>
      <c r="E17334" t="s">
        <v>207</v>
      </c>
      <c r="F17334" t="s">
        <v>208</v>
      </c>
      <c r="G17334" t="s">
        <v>209</v>
      </c>
      <c r="H17334" t="s">
        <v>30</v>
      </c>
      <c r="I17334" t="s">
        <v>214</v>
      </c>
      <c r="J17334" t="s">
        <v>119</v>
      </c>
      <c r="K17334" s="1">
        <v>45426</v>
      </c>
      <c r="L17334">
        <v>30</v>
      </c>
      <c r="M17334">
        <v>4</v>
      </c>
      <c r="N17334" t="s">
        <v>538</v>
      </c>
      <c r="O17334" t="s">
        <v>539</v>
      </c>
      <c r="P17334" t="s">
        <v>634</v>
      </c>
    </row>
    <row r="17335" spans="1:16" x14ac:dyDescent="0.25">
      <c r="A17335" t="s">
        <v>404</v>
      </c>
      <c r="B17335" t="s">
        <v>206</v>
      </c>
      <c r="C17335" t="s">
        <v>64</v>
      </c>
      <c r="E17335" t="s">
        <v>207</v>
      </c>
      <c r="F17335" t="s">
        <v>208</v>
      </c>
      <c r="G17335" t="s">
        <v>209</v>
      </c>
      <c r="H17335" t="s">
        <v>30</v>
      </c>
      <c r="I17335" t="s">
        <v>214</v>
      </c>
      <c r="J17335" t="s">
        <v>119</v>
      </c>
      <c r="K17335" s="1">
        <v>45429</v>
      </c>
      <c r="L17335">
        <v>10.001999999999899</v>
      </c>
      <c r="M17335">
        <v>4</v>
      </c>
      <c r="N17335" t="s">
        <v>538</v>
      </c>
      <c r="O17335" t="s">
        <v>539</v>
      </c>
      <c r="P17335" t="s">
        <v>634</v>
      </c>
    </row>
    <row r="17336" spans="1:16" x14ac:dyDescent="0.25">
      <c r="A17336" t="s">
        <v>404</v>
      </c>
      <c r="B17336" t="s">
        <v>206</v>
      </c>
      <c r="C17336" t="s">
        <v>64</v>
      </c>
      <c r="E17336" t="s">
        <v>207</v>
      </c>
      <c r="F17336" t="s">
        <v>208</v>
      </c>
      <c r="G17336" t="s">
        <v>209</v>
      </c>
      <c r="H17336" t="s">
        <v>30</v>
      </c>
      <c r="I17336" t="s">
        <v>392</v>
      </c>
      <c r="J17336" t="s">
        <v>119</v>
      </c>
      <c r="K17336" s="1">
        <v>45406</v>
      </c>
      <c r="L17336">
        <v>90</v>
      </c>
      <c r="M17336">
        <v>1</v>
      </c>
      <c r="N17336" t="s">
        <v>538</v>
      </c>
      <c r="O17336" t="s">
        <v>539</v>
      </c>
      <c r="P17336" t="s">
        <v>634</v>
      </c>
    </row>
    <row r="17337" spans="1:16" x14ac:dyDescent="0.25">
      <c r="A17337" t="s">
        <v>404</v>
      </c>
      <c r="B17337" t="s">
        <v>206</v>
      </c>
      <c r="C17337" t="s">
        <v>64</v>
      </c>
      <c r="E17337" t="s">
        <v>207</v>
      </c>
      <c r="F17337" t="s">
        <v>208</v>
      </c>
      <c r="G17337" t="s">
        <v>209</v>
      </c>
      <c r="H17337" t="s">
        <v>302</v>
      </c>
      <c r="I17337" t="s">
        <v>303</v>
      </c>
      <c r="J17337" t="s">
        <v>117</v>
      </c>
      <c r="K17337" s="1">
        <v>45429</v>
      </c>
      <c r="L17337">
        <v>30</v>
      </c>
      <c r="M17337">
        <v>4</v>
      </c>
      <c r="N17337" t="s">
        <v>538</v>
      </c>
      <c r="O17337" t="s">
        <v>539</v>
      </c>
      <c r="P17337" t="s">
        <v>634</v>
      </c>
    </row>
    <row r="17338" spans="1:16" x14ac:dyDescent="0.25">
      <c r="A17338" t="s">
        <v>404</v>
      </c>
      <c r="B17338" t="s">
        <v>206</v>
      </c>
      <c r="C17338" t="s">
        <v>64</v>
      </c>
      <c r="E17338" t="s">
        <v>207</v>
      </c>
      <c r="F17338" t="s">
        <v>208</v>
      </c>
      <c r="G17338" t="s">
        <v>209</v>
      </c>
      <c r="H17338" t="s">
        <v>35</v>
      </c>
      <c r="I17338" t="s">
        <v>216</v>
      </c>
      <c r="J17338" t="s">
        <v>191</v>
      </c>
      <c r="K17338" s="1">
        <v>45419</v>
      </c>
      <c r="L17338">
        <v>60</v>
      </c>
      <c r="M17338">
        <v>3</v>
      </c>
      <c r="N17338" t="s">
        <v>538</v>
      </c>
      <c r="O17338" t="s">
        <v>539</v>
      </c>
      <c r="P17338" t="s">
        <v>634</v>
      </c>
    </row>
    <row r="17339" spans="1:16" x14ac:dyDescent="0.25">
      <c r="A17339" t="s">
        <v>404</v>
      </c>
      <c r="B17339" t="s">
        <v>206</v>
      </c>
      <c r="C17339" t="s">
        <v>64</v>
      </c>
      <c r="E17339" t="s">
        <v>207</v>
      </c>
      <c r="F17339" t="s">
        <v>208</v>
      </c>
      <c r="G17339" t="s">
        <v>209</v>
      </c>
      <c r="H17339" t="s">
        <v>37</v>
      </c>
      <c r="I17339" t="s">
        <v>243</v>
      </c>
      <c r="J17339" t="s">
        <v>119</v>
      </c>
      <c r="K17339" s="1">
        <v>45406</v>
      </c>
      <c r="L17339">
        <v>60</v>
      </c>
      <c r="M17339">
        <v>1</v>
      </c>
      <c r="N17339" t="s">
        <v>538</v>
      </c>
      <c r="O17339" t="s">
        <v>539</v>
      </c>
      <c r="P17339" t="s">
        <v>634</v>
      </c>
    </row>
    <row r="17340" spans="1:16" x14ac:dyDescent="0.25">
      <c r="A17340" t="s">
        <v>404</v>
      </c>
      <c r="B17340" t="s">
        <v>206</v>
      </c>
      <c r="C17340" t="s">
        <v>64</v>
      </c>
      <c r="E17340" t="s">
        <v>207</v>
      </c>
      <c r="F17340" t="s">
        <v>208</v>
      </c>
      <c r="G17340" t="s">
        <v>209</v>
      </c>
      <c r="H17340" t="s">
        <v>37</v>
      </c>
      <c r="I17340" t="s">
        <v>217</v>
      </c>
      <c r="J17340" t="s">
        <v>119</v>
      </c>
      <c r="K17340" s="1">
        <v>45404</v>
      </c>
      <c r="L17340">
        <v>30</v>
      </c>
      <c r="M17340">
        <v>1</v>
      </c>
      <c r="N17340" t="s">
        <v>538</v>
      </c>
      <c r="O17340" t="s">
        <v>539</v>
      </c>
      <c r="P17340" t="s">
        <v>634</v>
      </c>
    </row>
    <row r="17341" spans="1:16" x14ac:dyDescent="0.25">
      <c r="A17341" t="s">
        <v>404</v>
      </c>
      <c r="B17341" t="s">
        <v>206</v>
      </c>
      <c r="C17341" t="s">
        <v>64</v>
      </c>
      <c r="E17341" t="s">
        <v>207</v>
      </c>
      <c r="F17341" t="s">
        <v>208</v>
      </c>
      <c r="G17341" t="s">
        <v>209</v>
      </c>
      <c r="H17341" t="s">
        <v>37</v>
      </c>
      <c r="I17341" t="s">
        <v>217</v>
      </c>
      <c r="J17341" t="s">
        <v>119</v>
      </c>
      <c r="K17341" s="1">
        <v>45406</v>
      </c>
      <c r="L17341">
        <v>30</v>
      </c>
      <c r="M17341">
        <v>1</v>
      </c>
      <c r="N17341" t="s">
        <v>538</v>
      </c>
      <c r="O17341" t="s">
        <v>539</v>
      </c>
      <c r="P17341" t="s">
        <v>634</v>
      </c>
    </row>
    <row r="17342" spans="1:16" x14ac:dyDescent="0.25">
      <c r="A17342" t="s">
        <v>404</v>
      </c>
      <c r="B17342" t="s">
        <v>206</v>
      </c>
      <c r="C17342" t="s">
        <v>64</v>
      </c>
      <c r="E17342" t="s">
        <v>207</v>
      </c>
      <c r="F17342" t="s">
        <v>208</v>
      </c>
      <c r="G17342" t="s">
        <v>209</v>
      </c>
      <c r="H17342" t="s">
        <v>37</v>
      </c>
      <c r="I17342" t="s">
        <v>217</v>
      </c>
      <c r="J17342" t="s">
        <v>119</v>
      </c>
      <c r="K17342" s="1">
        <v>45411</v>
      </c>
      <c r="L17342">
        <v>10.001999999999899</v>
      </c>
      <c r="M17342">
        <v>2</v>
      </c>
      <c r="N17342" t="s">
        <v>538</v>
      </c>
      <c r="O17342" t="s">
        <v>539</v>
      </c>
      <c r="P17342" t="s">
        <v>634</v>
      </c>
    </row>
    <row r="17343" spans="1:16" x14ac:dyDescent="0.25">
      <c r="A17343" t="s">
        <v>404</v>
      </c>
      <c r="B17343" t="s">
        <v>206</v>
      </c>
      <c r="C17343" t="s">
        <v>64</v>
      </c>
      <c r="E17343" t="s">
        <v>207</v>
      </c>
      <c r="F17343" t="s">
        <v>208</v>
      </c>
      <c r="G17343" t="s">
        <v>209</v>
      </c>
      <c r="H17343" t="s">
        <v>37</v>
      </c>
      <c r="I17343" t="s">
        <v>217</v>
      </c>
      <c r="J17343" t="s">
        <v>119</v>
      </c>
      <c r="K17343" s="1">
        <v>45412</v>
      </c>
      <c r="L17343">
        <v>60</v>
      </c>
      <c r="M17343">
        <v>2</v>
      </c>
      <c r="N17343" t="s">
        <v>538</v>
      </c>
      <c r="O17343" t="s">
        <v>539</v>
      </c>
      <c r="P17343" t="s">
        <v>634</v>
      </c>
    </row>
    <row r="17344" spans="1:16" x14ac:dyDescent="0.25">
      <c r="A17344" t="s">
        <v>404</v>
      </c>
      <c r="B17344" t="s">
        <v>206</v>
      </c>
      <c r="C17344" t="s">
        <v>64</v>
      </c>
      <c r="E17344" t="s">
        <v>207</v>
      </c>
      <c r="F17344" t="s">
        <v>208</v>
      </c>
      <c r="G17344" t="s">
        <v>209</v>
      </c>
      <c r="H17344" t="s">
        <v>37</v>
      </c>
      <c r="I17344" t="s">
        <v>218</v>
      </c>
      <c r="J17344" t="s">
        <v>119</v>
      </c>
      <c r="K17344" s="1">
        <v>45404</v>
      </c>
      <c r="L17344">
        <v>30</v>
      </c>
      <c r="M17344">
        <v>1</v>
      </c>
      <c r="N17344" t="s">
        <v>538</v>
      </c>
      <c r="O17344" t="s">
        <v>539</v>
      </c>
      <c r="P17344" t="s">
        <v>634</v>
      </c>
    </row>
    <row r="17345" spans="1:16" x14ac:dyDescent="0.25">
      <c r="A17345" t="s">
        <v>404</v>
      </c>
      <c r="B17345" t="s">
        <v>206</v>
      </c>
      <c r="C17345" t="s">
        <v>64</v>
      </c>
      <c r="E17345" t="s">
        <v>207</v>
      </c>
      <c r="F17345" t="s">
        <v>208</v>
      </c>
      <c r="G17345" t="s">
        <v>209</v>
      </c>
      <c r="H17345" t="s">
        <v>37</v>
      </c>
      <c r="I17345" t="s">
        <v>218</v>
      </c>
      <c r="J17345" t="s">
        <v>119</v>
      </c>
      <c r="K17345" s="1">
        <v>45405</v>
      </c>
      <c r="L17345">
        <v>30</v>
      </c>
      <c r="M17345">
        <v>1</v>
      </c>
      <c r="N17345" t="s">
        <v>538</v>
      </c>
      <c r="O17345" t="s">
        <v>539</v>
      </c>
      <c r="P17345" t="s">
        <v>634</v>
      </c>
    </row>
    <row r="17346" spans="1:16" x14ac:dyDescent="0.25">
      <c r="A17346" t="s">
        <v>404</v>
      </c>
      <c r="B17346" t="s">
        <v>206</v>
      </c>
      <c r="C17346" t="s">
        <v>64</v>
      </c>
      <c r="E17346" t="s">
        <v>207</v>
      </c>
      <c r="F17346" t="s">
        <v>208</v>
      </c>
      <c r="G17346" t="s">
        <v>209</v>
      </c>
      <c r="H17346" t="s">
        <v>37</v>
      </c>
      <c r="I17346" t="s">
        <v>218</v>
      </c>
      <c r="J17346" t="s">
        <v>119</v>
      </c>
      <c r="K17346" s="1">
        <v>45406</v>
      </c>
      <c r="L17346">
        <v>30</v>
      </c>
      <c r="M17346">
        <v>1</v>
      </c>
      <c r="N17346" t="s">
        <v>538</v>
      </c>
      <c r="O17346" t="s">
        <v>539</v>
      </c>
      <c r="P17346" t="s">
        <v>634</v>
      </c>
    </row>
    <row r="17347" spans="1:16" x14ac:dyDescent="0.25">
      <c r="A17347" t="s">
        <v>404</v>
      </c>
      <c r="B17347" t="s">
        <v>206</v>
      </c>
      <c r="C17347" t="s">
        <v>64</v>
      </c>
      <c r="E17347" t="s">
        <v>207</v>
      </c>
      <c r="F17347" t="s">
        <v>208</v>
      </c>
      <c r="G17347" t="s">
        <v>209</v>
      </c>
      <c r="H17347" t="s">
        <v>37</v>
      </c>
      <c r="I17347" t="s">
        <v>218</v>
      </c>
      <c r="J17347" t="s">
        <v>119</v>
      </c>
      <c r="K17347" s="1">
        <v>45411</v>
      </c>
      <c r="L17347">
        <v>30</v>
      </c>
      <c r="M17347">
        <v>2</v>
      </c>
      <c r="N17347" t="s">
        <v>538</v>
      </c>
      <c r="O17347" t="s">
        <v>539</v>
      </c>
      <c r="P17347" t="s">
        <v>634</v>
      </c>
    </row>
    <row r="17348" spans="1:16" x14ac:dyDescent="0.25">
      <c r="A17348" t="s">
        <v>404</v>
      </c>
      <c r="B17348" t="s">
        <v>206</v>
      </c>
      <c r="C17348" t="s">
        <v>64</v>
      </c>
      <c r="E17348" t="s">
        <v>207</v>
      </c>
      <c r="F17348" t="s">
        <v>208</v>
      </c>
      <c r="G17348" t="s">
        <v>209</v>
      </c>
      <c r="H17348" t="s">
        <v>37</v>
      </c>
      <c r="I17348" t="s">
        <v>218</v>
      </c>
      <c r="J17348" t="s">
        <v>119</v>
      </c>
      <c r="K17348" s="1">
        <v>45412</v>
      </c>
      <c r="L17348">
        <v>30</v>
      </c>
      <c r="M17348">
        <v>2</v>
      </c>
      <c r="N17348" t="s">
        <v>538</v>
      </c>
      <c r="O17348" t="s">
        <v>539</v>
      </c>
      <c r="P17348" t="s">
        <v>634</v>
      </c>
    </row>
    <row r="17349" spans="1:16" x14ac:dyDescent="0.25">
      <c r="A17349" t="s">
        <v>404</v>
      </c>
      <c r="B17349" t="s">
        <v>206</v>
      </c>
      <c r="C17349" t="s">
        <v>64</v>
      </c>
      <c r="E17349" t="s">
        <v>207</v>
      </c>
      <c r="F17349" t="s">
        <v>208</v>
      </c>
      <c r="G17349" t="s">
        <v>209</v>
      </c>
      <c r="H17349" t="s">
        <v>37</v>
      </c>
      <c r="I17349" t="s">
        <v>218</v>
      </c>
      <c r="J17349" t="s">
        <v>119</v>
      </c>
      <c r="K17349" s="1">
        <v>45413</v>
      </c>
      <c r="L17349">
        <v>30</v>
      </c>
      <c r="M17349">
        <v>2</v>
      </c>
      <c r="N17349" t="s">
        <v>538</v>
      </c>
      <c r="O17349" t="s">
        <v>539</v>
      </c>
      <c r="P17349" t="s">
        <v>634</v>
      </c>
    </row>
    <row r="17350" spans="1:16" x14ac:dyDescent="0.25">
      <c r="A17350" t="s">
        <v>404</v>
      </c>
      <c r="B17350" t="s">
        <v>206</v>
      </c>
      <c r="C17350" t="s">
        <v>64</v>
      </c>
      <c r="E17350" t="s">
        <v>207</v>
      </c>
      <c r="F17350" t="s">
        <v>208</v>
      </c>
      <c r="G17350" t="s">
        <v>209</v>
      </c>
      <c r="H17350" t="s">
        <v>37</v>
      </c>
      <c r="I17350" t="s">
        <v>218</v>
      </c>
      <c r="J17350" t="s">
        <v>119</v>
      </c>
      <c r="K17350" s="1">
        <v>45414</v>
      </c>
      <c r="L17350">
        <v>30</v>
      </c>
      <c r="M17350">
        <v>2</v>
      </c>
      <c r="N17350" t="s">
        <v>538</v>
      </c>
      <c r="O17350" t="s">
        <v>539</v>
      </c>
      <c r="P17350" t="s">
        <v>634</v>
      </c>
    </row>
    <row r="17351" spans="1:16" x14ac:dyDescent="0.25">
      <c r="A17351" t="s">
        <v>404</v>
      </c>
      <c r="B17351" t="s">
        <v>206</v>
      </c>
      <c r="C17351" t="s">
        <v>64</v>
      </c>
      <c r="E17351" t="s">
        <v>207</v>
      </c>
      <c r="F17351" t="s">
        <v>208</v>
      </c>
      <c r="G17351" t="s">
        <v>209</v>
      </c>
      <c r="H17351" t="s">
        <v>37</v>
      </c>
      <c r="I17351" t="s">
        <v>218</v>
      </c>
      <c r="J17351" t="s">
        <v>119</v>
      </c>
      <c r="K17351" s="1">
        <v>45415</v>
      </c>
      <c r="L17351">
        <v>30</v>
      </c>
      <c r="M17351">
        <v>2</v>
      </c>
      <c r="N17351" t="s">
        <v>538</v>
      </c>
      <c r="O17351" t="s">
        <v>539</v>
      </c>
      <c r="P17351" t="s">
        <v>634</v>
      </c>
    </row>
    <row r="17352" spans="1:16" x14ac:dyDescent="0.25">
      <c r="A17352" t="s">
        <v>404</v>
      </c>
      <c r="B17352" t="s">
        <v>206</v>
      </c>
      <c r="C17352" t="s">
        <v>64</v>
      </c>
      <c r="E17352" t="s">
        <v>207</v>
      </c>
      <c r="F17352" t="s">
        <v>208</v>
      </c>
      <c r="G17352" t="s">
        <v>209</v>
      </c>
      <c r="H17352" t="s">
        <v>37</v>
      </c>
      <c r="I17352" t="s">
        <v>218</v>
      </c>
      <c r="J17352" t="s">
        <v>119</v>
      </c>
      <c r="K17352" s="1">
        <v>45418</v>
      </c>
      <c r="L17352">
        <v>30</v>
      </c>
      <c r="M17352">
        <v>3</v>
      </c>
      <c r="N17352" t="s">
        <v>538</v>
      </c>
      <c r="O17352" t="s">
        <v>539</v>
      </c>
      <c r="P17352" t="s">
        <v>634</v>
      </c>
    </row>
    <row r="17353" spans="1:16" x14ac:dyDescent="0.25">
      <c r="A17353" t="s">
        <v>404</v>
      </c>
      <c r="B17353" t="s">
        <v>206</v>
      </c>
      <c r="C17353" t="s">
        <v>64</v>
      </c>
      <c r="E17353" t="s">
        <v>207</v>
      </c>
      <c r="F17353" t="s">
        <v>208</v>
      </c>
      <c r="G17353" t="s">
        <v>209</v>
      </c>
      <c r="H17353" t="s">
        <v>37</v>
      </c>
      <c r="I17353" t="s">
        <v>218</v>
      </c>
      <c r="J17353" t="s">
        <v>119</v>
      </c>
      <c r="K17353" s="1">
        <v>45419</v>
      </c>
      <c r="L17353">
        <v>60</v>
      </c>
      <c r="M17353">
        <v>3</v>
      </c>
      <c r="N17353" t="s">
        <v>538</v>
      </c>
      <c r="O17353" t="s">
        <v>539</v>
      </c>
      <c r="P17353" t="s">
        <v>634</v>
      </c>
    </row>
    <row r="17354" spans="1:16" x14ac:dyDescent="0.25">
      <c r="A17354" t="s">
        <v>404</v>
      </c>
      <c r="B17354" t="s">
        <v>206</v>
      </c>
      <c r="C17354" t="s">
        <v>64</v>
      </c>
      <c r="E17354" t="s">
        <v>207</v>
      </c>
      <c r="F17354" t="s">
        <v>208</v>
      </c>
      <c r="G17354" t="s">
        <v>209</v>
      </c>
      <c r="H17354" t="s">
        <v>37</v>
      </c>
      <c r="I17354" t="s">
        <v>218</v>
      </c>
      <c r="J17354" t="s">
        <v>119</v>
      </c>
      <c r="K17354" s="1">
        <v>45420</v>
      </c>
      <c r="L17354">
        <v>30</v>
      </c>
      <c r="M17354">
        <v>3</v>
      </c>
      <c r="N17354" t="s">
        <v>538</v>
      </c>
      <c r="O17354" t="s">
        <v>539</v>
      </c>
      <c r="P17354" t="s">
        <v>634</v>
      </c>
    </row>
    <row r="17355" spans="1:16" x14ac:dyDescent="0.25">
      <c r="A17355" t="s">
        <v>404</v>
      </c>
      <c r="B17355" t="s">
        <v>206</v>
      </c>
      <c r="C17355" t="s">
        <v>64</v>
      </c>
      <c r="E17355" t="s">
        <v>207</v>
      </c>
      <c r="F17355" t="s">
        <v>208</v>
      </c>
      <c r="G17355" t="s">
        <v>209</v>
      </c>
      <c r="H17355" t="s">
        <v>37</v>
      </c>
      <c r="I17355" t="s">
        <v>218</v>
      </c>
      <c r="J17355" t="s">
        <v>119</v>
      </c>
      <c r="K17355" s="1">
        <v>45421</v>
      </c>
      <c r="L17355">
        <v>30</v>
      </c>
      <c r="M17355">
        <v>3</v>
      </c>
      <c r="N17355" t="s">
        <v>538</v>
      </c>
      <c r="O17355" t="s">
        <v>539</v>
      </c>
      <c r="P17355" t="s">
        <v>634</v>
      </c>
    </row>
    <row r="17356" spans="1:16" x14ac:dyDescent="0.25">
      <c r="A17356" t="s">
        <v>404</v>
      </c>
      <c r="B17356" t="s">
        <v>206</v>
      </c>
      <c r="C17356" t="s">
        <v>64</v>
      </c>
      <c r="E17356" t="s">
        <v>207</v>
      </c>
      <c r="F17356" t="s">
        <v>208</v>
      </c>
      <c r="G17356" t="s">
        <v>209</v>
      </c>
      <c r="H17356" t="s">
        <v>37</v>
      </c>
      <c r="I17356" t="s">
        <v>218</v>
      </c>
      <c r="J17356" t="s">
        <v>119</v>
      </c>
      <c r="K17356" s="1">
        <v>45422</v>
      </c>
      <c r="L17356">
        <v>30</v>
      </c>
      <c r="M17356">
        <v>3</v>
      </c>
      <c r="N17356" t="s">
        <v>538</v>
      </c>
      <c r="O17356" t="s">
        <v>539</v>
      </c>
      <c r="P17356" t="s">
        <v>634</v>
      </c>
    </row>
    <row r="17357" spans="1:16" x14ac:dyDescent="0.25">
      <c r="A17357" t="s">
        <v>404</v>
      </c>
      <c r="B17357" t="s">
        <v>206</v>
      </c>
      <c r="C17357" t="s">
        <v>64</v>
      </c>
      <c r="E17357" t="s">
        <v>207</v>
      </c>
      <c r="F17357" t="s">
        <v>208</v>
      </c>
      <c r="G17357" t="s">
        <v>209</v>
      </c>
      <c r="H17357" t="s">
        <v>37</v>
      </c>
      <c r="I17357" t="s">
        <v>218</v>
      </c>
      <c r="J17357" t="s">
        <v>119</v>
      </c>
      <c r="K17357" s="1">
        <v>45425</v>
      </c>
      <c r="L17357">
        <v>30</v>
      </c>
      <c r="M17357">
        <v>4</v>
      </c>
      <c r="N17357" t="s">
        <v>538</v>
      </c>
      <c r="O17357" t="s">
        <v>539</v>
      </c>
      <c r="P17357" t="s">
        <v>634</v>
      </c>
    </row>
    <row r="17358" spans="1:16" x14ac:dyDescent="0.25">
      <c r="A17358" t="s">
        <v>404</v>
      </c>
      <c r="B17358" t="s">
        <v>206</v>
      </c>
      <c r="C17358" t="s">
        <v>64</v>
      </c>
      <c r="E17358" t="s">
        <v>207</v>
      </c>
      <c r="F17358" t="s">
        <v>208</v>
      </c>
      <c r="G17358" t="s">
        <v>209</v>
      </c>
      <c r="H17358" t="s">
        <v>37</v>
      </c>
      <c r="I17358" t="s">
        <v>218</v>
      </c>
      <c r="J17358" t="s">
        <v>119</v>
      </c>
      <c r="K17358" s="1">
        <v>45426</v>
      </c>
      <c r="L17358">
        <v>30</v>
      </c>
      <c r="M17358">
        <v>4</v>
      </c>
      <c r="N17358" t="s">
        <v>538</v>
      </c>
      <c r="O17358" t="s">
        <v>539</v>
      </c>
      <c r="P17358" t="s">
        <v>634</v>
      </c>
    </row>
    <row r="17359" spans="1:16" x14ac:dyDescent="0.25">
      <c r="A17359" t="s">
        <v>404</v>
      </c>
      <c r="B17359" t="s">
        <v>206</v>
      </c>
      <c r="C17359" t="s">
        <v>64</v>
      </c>
      <c r="E17359" t="s">
        <v>207</v>
      </c>
      <c r="F17359" t="s">
        <v>208</v>
      </c>
      <c r="G17359" t="s">
        <v>209</v>
      </c>
      <c r="H17359" t="s">
        <v>37</v>
      </c>
      <c r="I17359" t="s">
        <v>218</v>
      </c>
      <c r="J17359" t="s">
        <v>119</v>
      </c>
      <c r="K17359" s="1">
        <v>45427</v>
      </c>
      <c r="L17359">
        <v>30</v>
      </c>
      <c r="M17359">
        <v>4</v>
      </c>
      <c r="N17359" t="s">
        <v>538</v>
      </c>
      <c r="O17359" t="s">
        <v>539</v>
      </c>
      <c r="P17359" t="s">
        <v>634</v>
      </c>
    </row>
    <row r="17360" spans="1:16" x14ac:dyDescent="0.25">
      <c r="A17360" t="s">
        <v>404</v>
      </c>
      <c r="B17360" t="s">
        <v>206</v>
      </c>
      <c r="C17360" t="s">
        <v>64</v>
      </c>
      <c r="E17360" t="s">
        <v>207</v>
      </c>
      <c r="F17360" t="s">
        <v>208</v>
      </c>
      <c r="G17360" t="s">
        <v>209</v>
      </c>
      <c r="H17360" t="s">
        <v>37</v>
      </c>
      <c r="I17360" t="s">
        <v>218</v>
      </c>
      <c r="J17360" t="s">
        <v>119</v>
      </c>
      <c r="K17360" s="1">
        <v>45428</v>
      </c>
      <c r="L17360">
        <v>30</v>
      </c>
      <c r="M17360">
        <v>4</v>
      </c>
      <c r="N17360" t="s">
        <v>538</v>
      </c>
      <c r="O17360" t="s">
        <v>539</v>
      </c>
      <c r="P17360" t="s">
        <v>634</v>
      </c>
    </row>
    <row r="17361" spans="1:16" x14ac:dyDescent="0.25">
      <c r="A17361" t="s">
        <v>404</v>
      </c>
      <c r="B17361" t="s">
        <v>206</v>
      </c>
      <c r="C17361" t="s">
        <v>64</v>
      </c>
      <c r="E17361" t="s">
        <v>207</v>
      </c>
      <c r="F17361" t="s">
        <v>208</v>
      </c>
      <c r="G17361" t="s">
        <v>209</v>
      </c>
      <c r="H17361" t="s">
        <v>37</v>
      </c>
      <c r="I17361" t="s">
        <v>218</v>
      </c>
      <c r="J17361" t="s">
        <v>119</v>
      </c>
      <c r="K17361" s="1">
        <v>45429</v>
      </c>
      <c r="L17361">
        <v>30</v>
      </c>
      <c r="M17361">
        <v>4</v>
      </c>
      <c r="N17361" t="s">
        <v>538</v>
      </c>
      <c r="O17361" t="s">
        <v>539</v>
      </c>
      <c r="P17361" t="s">
        <v>634</v>
      </c>
    </row>
    <row r="17362" spans="1:16" x14ac:dyDescent="0.25">
      <c r="A17362" t="s">
        <v>404</v>
      </c>
      <c r="B17362" t="s">
        <v>206</v>
      </c>
      <c r="C17362" t="s">
        <v>64</v>
      </c>
      <c r="E17362" t="s">
        <v>207</v>
      </c>
      <c r="F17362" t="s">
        <v>208</v>
      </c>
      <c r="G17362" t="s">
        <v>209</v>
      </c>
      <c r="H17362" t="s">
        <v>37</v>
      </c>
      <c r="I17362" t="s">
        <v>244</v>
      </c>
      <c r="J17362" t="s">
        <v>119</v>
      </c>
      <c r="K17362" s="1">
        <v>45404</v>
      </c>
      <c r="L17362">
        <v>60</v>
      </c>
      <c r="M17362">
        <v>1</v>
      </c>
      <c r="N17362" t="s">
        <v>538</v>
      </c>
      <c r="O17362" t="s">
        <v>539</v>
      </c>
      <c r="P17362" t="s">
        <v>634</v>
      </c>
    </row>
    <row r="17363" spans="1:16" x14ac:dyDescent="0.25">
      <c r="A17363" t="s">
        <v>404</v>
      </c>
      <c r="B17363" t="s">
        <v>206</v>
      </c>
      <c r="C17363" t="s">
        <v>64</v>
      </c>
      <c r="E17363" t="s">
        <v>207</v>
      </c>
      <c r="F17363" t="s">
        <v>208</v>
      </c>
      <c r="G17363" t="s">
        <v>209</v>
      </c>
      <c r="H17363" t="s">
        <v>37</v>
      </c>
      <c r="I17363" t="s">
        <v>244</v>
      </c>
      <c r="J17363" t="s">
        <v>119</v>
      </c>
      <c r="K17363" s="1">
        <v>45405</v>
      </c>
      <c r="L17363">
        <v>60</v>
      </c>
      <c r="M17363">
        <v>1</v>
      </c>
      <c r="N17363" t="s">
        <v>538</v>
      </c>
      <c r="O17363" t="s">
        <v>539</v>
      </c>
      <c r="P17363" t="s">
        <v>634</v>
      </c>
    </row>
    <row r="17364" spans="1:16" x14ac:dyDescent="0.25">
      <c r="A17364" t="s">
        <v>404</v>
      </c>
      <c r="B17364" t="s">
        <v>206</v>
      </c>
      <c r="C17364" t="s">
        <v>64</v>
      </c>
      <c r="E17364" t="s">
        <v>207</v>
      </c>
      <c r="F17364" t="s">
        <v>208</v>
      </c>
      <c r="G17364" t="s">
        <v>209</v>
      </c>
      <c r="H17364" t="s">
        <v>37</v>
      </c>
      <c r="I17364" t="s">
        <v>244</v>
      </c>
      <c r="J17364" t="s">
        <v>119</v>
      </c>
      <c r="K17364" s="1">
        <v>45413</v>
      </c>
      <c r="L17364">
        <v>60</v>
      </c>
      <c r="M17364">
        <v>2</v>
      </c>
      <c r="N17364" t="s">
        <v>538</v>
      </c>
      <c r="O17364" t="s">
        <v>539</v>
      </c>
      <c r="P17364" t="s">
        <v>634</v>
      </c>
    </row>
    <row r="17365" spans="1:16" x14ac:dyDescent="0.25">
      <c r="A17365" t="s">
        <v>404</v>
      </c>
      <c r="B17365" t="s">
        <v>206</v>
      </c>
      <c r="C17365" t="s">
        <v>64</v>
      </c>
      <c r="E17365" t="s">
        <v>207</v>
      </c>
      <c r="F17365" t="s">
        <v>208</v>
      </c>
      <c r="G17365" t="s">
        <v>209</v>
      </c>
      <c r="H17365" t="s">
        <v>37</v>
      </c>
      <c r="I17365" t="s">
        <v>244</v>
      </c>
      <c r="J17365" t="s">
        <v>119</v>
      </c>
      <c r="K17365" s="1">
        <v>45415</v>
      </c>
      <c r="L17365">
        <v>30</v>
      </c>
      <c r="M17365">
        <v>2</v>
      </c>
      <c r="N17365" t="s">
        <v>538</v>
      </c>
      <c r="O17365" t="s">
        <v>539</v>
      </c>
      <c r="P17365" t="s">
        <v>634</v>
      </c>
    </row>
    <row r="17366" spans="1:16" x14ac:dyDescent="0.25">
      <c r="A17366" t="s">
        <v>404</v>
      </c>
      <c r="B17366" t="s">
        <v>206</v>
      </c>
      <c r="C17366" t="s">
        <v>64</v>
      </c>
      <c r="E17366" t="s">
        <v>207</v>
      </c>
      <c r="F17366" t="s">
        <v>208</v>
      </c>
      <c r="G17366" t="s">
        <v>209</v>
      </c>
      <c r="H17366" t="s">
        <v>37</v>
      </c>
      <c r="I17366" t="s">
        <v>244</v>
      </c>
      <c r="J17366" t="s">
        <v>119</v>
      </c>
      <c r="K17366" s="1">
        <v>45420</v>
      </c>
      <c r="L17366">
        <v>120</v>
      </c>
      <c r="M17366">
        <v>3</v>
      </c>
      <c r="N17366" t="s">
        <v>538</v>
      </c>
      <c r="O17366" t="s">
        <v>539</v>
      </c>
      <c r="P17366" t="s">
        <v>634</v>
      </c>
    </row>
    <row r="17367" spans="1:16" x14ac:dyDescent="0.25">
      <c r="A17367" t="s">
        <v>404</v>
      </c>
      <c r="B17367" t="s">
        <v>206</v>
      </c>
      <c r="C17367" t="s">
        <v>64</v>
      </c>
      <c r="E17367" t="s">
        <v>207</v>
      </c>
      <c r="F17367" t="s">
        <v>208</v>
      </c>
      <c r="G17367" t="s">
        <v>209</v>
      </c>
      <c r="H17367" t="s">
        <v>37</v>
      </c>
      <c r="I17367" t="s">
        <v>244</v>
      </c>
      <c r="J17367" t="s">
        <v>119</v>
      </c>
      <c r="K17367" s="1">
        <v>45426</v>
      </c>
      <c r="L17367">
        <v>60</v>
      </c>
      <c r="M17367">
        <v>4</v>
      </c>
      <c r="N17367" t="s">
        <v>538</v>
      </c>
      <c r="O17367" t="s">
        <v>539</v>
      </c>
      <c r="P17367" t="s">
        <v>634</v>
      </c>
    </row>
    <row r="17368" spans="1:16" x14ac:dyDescent="0.25">
      <c r="A17368" t="s">
        <v>404</v>
      </c>
      <c r="B17368" t="s">
        <v>206</v>
      </c>
      <c r="C17368" t="s">
        <v>64</v>
      </c>
      <c r="E17368" t="s">
        <v>207</v>
      </c>
      <c r="F17368" t="s">
        <v>208</v>
      </c>
      <c r="G17368" t="s">
        <v>209</v>
      </c>
      <c r="H17368" t="s">
        <v>37</v>
      </c>
      <c r="I17368" t="s">
        <v>221</v>
      </c>
      <c r="J17368" t="s">
        <v>119</v>
      </c>
      <c r="K17368" s="1">
        <v>45413</v>
      </c>
      <c r="L17368">
        <v>60</v>
      </c>
      <c r="M17368">
        <v>2</v>
      </c>
      <c r="N17368" t="s">
        <v>538</v>
      </c>
      <c r="O17368" t="s">
        <v>539</v>
      </c>
      <c r="P17368" t="s">
        <v>634</v>
      </c>
    </row>
    <row r="17369" spans="1:16" x14ac:dyDescent="0.25">
      <c r="A17369" t="s">
        <v>404</v>
      </c>
      <c r="B17369" t="s">
        <v>206</v>
      </c>
      <c r="C17369" t="s">
        <v>64</v>
      </c>
      <c r="E17369" t="s">
        <v>207</v>
      </c>
      <c r="F17369" t="s">
        <v>208</v>
      </c>
      <c r="G17369" t="s">
        <v>209</v>
      </c>
      <c r="H17369" t="s">
        <v>37</v>
      </c>
      <c r="I17369" t="s">
        <v>221</v>
      </c>
      <c r="J17369" t="s">
        <v>119</v>
      </c>
      <c r="K17369" s="1">
        <v>45415</v>
      </c>
      <c r="L17369">
        <v>60</v>
      </c>
      <c r="M17369">
        <v>2</v>
      </c>
      <c r="N17369" t="s">
        <v>538</v>
      </c>
      <c r="O17369" t="s">
        <v>539</v>
      </c>
      <c r="P17369" t="s">
        <v>634</v>
      </c>
    </row>
    <row r="17370" spans="1:16" x14ac:dyDescent="0.25">
      <c r="A17370" t="s">
        <v>404</v>
      </c>
      <c r="B17370" t="s">
        <v>206</v>
      </c>
      <c r="C17370" t="s">
        <v>64</v>
      </c>
      <c r="E17370" t="s">
        <v>207</v>
      </c>
      <c r="F17370" t="s">
        <v>208</v>
      </c>
      <c r="G17370" t="s">
        <v>209</v>
      </c>
      <c r="H17370" t="s">
        <v>222</v>
      </c>
      <c r="I17370" t="s">
        <v>223</v>
      </c>
      <c r="J17370" t="s">
        <v>119</v>
      </c>
      <c r="K17370" s="1">
        <v>45414</v>
      </c>
      <c r="L17370">
        <v>10.001999999999899</v>
      </c>
      <c r="M17370">
        <v>2</v>
      </c>
      <c r="N17370" t="s">
        <v>538</v>
      </c>
      <c r="O17370" t="s">
        <v>539</v>
      </c>
      <c r="P17370" t="s">
        <v>634</v>
      </c>
    </row>
    <row r="17371" spans="1:16" x14ac:dyDescent="0.25">
      <c r="A17371" t="s">
        <v>404</v>
      </c>
      <c r="B17371" t="s">
        <v>206</v>
      </c>
      <c r="C17371" t="s">
        <v>64</v>
      </c>
      <c r="E17371" t="s">
        <v>207</v>
      </c>
      <c r="F17371" t="s">
        <v>208</v>
      </c>
      <c r="G17371" t="s">
        <v>209</v>
      </c>
      <c r="H17371" t="s">
        <v>222</v>
      </c>
      <c r="I17371" t="s">
        <v>223</v>
      </c>
      <c r="J17371" t="s">
        <v>119</v>
      </c>
      <c r="K17371" s="1">
        <v>45427</v>
      </c>
      <c r="L17371">
        <v>10.001999999999899</v>
      </c>
      <c r="M17371">
        <v>4</v>
      </c>
      <c r="N17371" t="s">
        <v>538</v>
      </c>
      <c r="O17371" t="s">
        <v>539</v>
      </c>
      <c r="P17371" t="s">
        <v>634</v>
      </c>
    </row>
    <row r="17372" spans="1:16" x14ac:dyDescent="0.25">
      <c r="A17372" t="s">
        <v>404</v>
      </c>
      <c r="B17372" t="s">
        <v>206</v>
      </c>
      <c r="C17372" t="s">
        <v>64</v>
      </c>
      <c r="E17372" t="s">
        <v>207</v>
      </c>
      <c r="F17372" t="s">
        <v>208</v>
      </c>
      <c r="G17372" t="s">
        <v>209</v>
      </c>
      <c r="H17372" t="s">
        <v>222</v>
      </c>
      <c r="I17372" t="s">
        <v>227</v>
      </c>
      <c r="J17372" t="s">
        <v>119</v>
      </c>
      <c r="K17372" s="1">
        <v>45406</v>
      </c>
      <c r="L17372">
        <v>30</v>
      </c>
      <c r="M17372">
        <v>1</v>
      </c>
      <c r="N17372" t="s">
        <v>538</v>
      </c>
      <c r="O17372" t="s">
        <v>539</v>
      </c>
      <c r="P17372" t="s">
        <v>634</v>
      </c>
    </row>
    <row r="17373" spans="1:16" x14ac:dyDescent="0.25">
      <c r="A17373" t="s">
        <v>404</v>
      </c>
      <c r="B17373" t="s">
        <v>206</v>
      </c>
      <c r="C17373" t="s">
        <v>64</v>
      </c>
      <c r="E17373" t="s">
        <v>207</v>
      </c>
      <c r="F17373" t="s">
        <v>208</v>
      </c>
      <c r="G17373" t="s">
        <v>209</v>
      </c>
      <c r="H17373" t="s">
        <v>61</v>
      </c>
      <c r="I17373" t="s">
        <v>61</v>
      </c>
      <c r="J17373" t="s">
        <v>119</v>
      </c>
      <c r="K17373" s="1">
        <v>45407</v>
      </c>
      <c r="L17373">
        <v>420</v>
      </c>
      <c r="M17373">
        <v>1</v>
      </c>
      <c r="N17373" t="s">
        <v>538</v>
      </c>
      <c r="O17373" t="s">
        <v>539</v>
      </c>
      <c r="P17373" t="s">
        <v>634</v>
      </c>
    </row>
    <row r="17374" spans="1:16" x14ac:dyDescent="0.25">
      <c r="A17374" t="s">
        <v>404</v>
      </c>
      <c r="B17374" t="s">
        <v>206</v>
      </c>
      <c r="C17374" t="s">
        <v>64</v>
      </c>
      <c r="E17374" t="s">
        <v>207</v>
      </c>
      <c r="F17374" t="s">
        <v>208</v>
      </c>
      <c r="G17374" t="s">
        <v>209</v>
      </c>
      <c r="H17374" t="s">
        <v>61</v>
      </c>
      <c r="I17374" t="s">
        <v>61</v>
      </c>
      <c r="J17374" t="s">
        <v>119</v>
      </c>
      <c r="K17374" s="1">
        <v>45408</v>
      </c>
      <c r="L17374">
        <v>420</v>
      </c>
      <c r="M17374">
        <v>1</v>
      </c>
      <c r="N17374" t="s">
        <v>538</v>
      </c>
      <c r="O17374" t="s">
        <v>539</v>
      </c>
      <c r="P17374" t="s">
        <v>634</v>
      </c>
    </row>
    <row r="17375" spans="1:16" x14ac:dyDescent="0.25">
      <c r="A17375" t="s">
        <v>404</v>
      </c>
      <c r="B17375" t="s">
        <v>206</v>
      </c>
      <c r="C17375" t="s">
        <v>64</v>
      </c>
      <c r="E17375" t="s">
        <v>207</v>
      </c>
      <c r="F17375" t="s">
        <v>208</v>
      </c>
      <c r="G17375" t="s">
        <v>209</v>
      </c>
      <c r="H17375" t="s">
        <v>61</v>
      </c>
      <c r="I17375" t="s">
        <v>61</v>
      </c>
      <c r="J17375" t="s">
        <v>119</v>
      </c>
      <c r="K17375" s="1">
        <v>45421</v>
      </c>
      <c r="L17375">
        <v>120</v>
      </c>
      <c r="M17375">
        <v>3</v>
      </c>
      <c r="N17375" t="s">
        <v>538</v>
      </c>
      <c r="O17375" t="s">
        <v>539</v>
      </c>
      <c r="P17375" t="s">
        <v>634</v>
      </c>
    </row>
    <row r="17376" spans="1:16" x14ac:dyDescent="0.25">
      <c r="A17376" t="s">
        <v>404</v>
      </c>
      <c r="B17376" t="s">
        <v>206</v>
      </c>
      <c r="C17376" t="s">
        <v>64</v>
      </c>
      <c r="E17376" t="s">
        <v>207</v>
      </c>
      <c r="F17376" t="s">
        <v>208</v>
      </c>
      <c r="G17376" t="s">
        <v>209</v>
      </c>
      <c r="H17376" t="s">
        <v>61</v>
      </c>
      <c r="I17376" t="s">
        <v>61</v>
      </c>
      <c r="J17376" t="s">
        <v>119</v>
      </c>
      <c r="K17376" s="1">
        <v>45422</v>
      </c>
      <c r="L17376">
        <v>240</v>
      </c>
      <c r="M17376">
        <v>3</v>
      </c>
      <c r="N17376" t="s">
        <v>538</v>
      </c>
      <c r="O17376" t="s">
        <v>539</v>
      </c>
      <c r="P17376" t="s">
        <v>634</v>
      </c>
    </row>
    <row r="17377" spans="1:16" x14ac:dyDescent="0.25">
      <c r="A17377" t="s">
        <v>404</v>
      </c>
      <c r="B17377" t="s">
        <v>206</v>
      </c>
      <c r="C17377" t="s">
        <v>64</v>
      </c>
      <c r="E17377" t="s">
        <v>207</v>
      </c>
      <c r="F17377" t="s">
        <v>208</v>
      </c>
      <c r="G17377" t="s">
        <v>209</v>
      </c>
      <c r="H17377" t="s">
        <v>230</v>
      </c>
      <c r="I17377" t="s">
        <v>231</v>
      </c>
      <c r="J17377" t="s">
        <v>119</v>
      </c>
      <c r="K17377" s="1">
        <v>45405</v>
      </c>
      <c r="L17377">
        <v>60</v>
      </c>
      <c r="M17377">
        <v>1</v>
      </c>
      <c r="N17377" t="s">
        <v>538</v>
      </c>
      <c r="O17377" t="s">
        <v>539</v>
      </c>
      <c r="P17377" t="s">
        <v>634</v>
      </c>
    </row>
    <row r="17378" spans="1:16" x14ac:dyDescent="0.25">
      <c r="A17378" t="s">
        <v>404</v>
      </c>
      <c r="B17378" t="s">
        <v>206</v>
      </c>
      <c r="C17378" t="s">
        <v>64</v>
      </c>
      <c r="E17378" t="s">
        <v>207</v>
      </c>
      <c r="F17378" t="s">
        <v>208</v>
      </c>
      <c r="G17378" t="s">
        <v>209</v>
      </c>
      <c r="H17378" t="s">
        <v>230</v>
      </c>
      <c r="I17378" t="s">
        <v>231</v>
      </c>
      <c r="J17378" t="s">
        <v>119</v>
      </c>
      <c r="K17378" s="1">
        <v>45412</v>
      </c>
      <c r="L17378">
        <v>30</v>
      </c>
      <c r="M17378">
        <v>2</v>
      </c>
      <c r="N17378" t="s">
        <v>538</v>
      </c>
      <c r="O17378" t="s">
        <v>539</v>
      </c>
      <c r="P17378" t="s">
        <v>634</v>
      </c>
    </row>
    <row r="17379" spans="1:16" x14ac:dyDescent="0.25">
      <c r="A17379" t="s">
        <v>404</v>
      </c>
      <c r="B17379" t="s">
        <v>206</v>
      </c>
      <c r="C17379" t="s">
        <v>64</v>
      </c>
      <c r="E17379" t="s">
        <v>207</v>
      </c>
      <c r="F17379" t="s">
        <v>208</v>
      </c>
      <c r="G17379" t="s">
        <v>209</v>
      </c>
      <c r="H17379" t="s">
        <v>230</v>
      </c>
      <c r="I17379" t="s">
        <v>231</v>
      </c>
      <c r="J17379" t="s">
        <v>119</v>
      </c>
      <c r="K17379" s="1">
        <v>45414</v>
      </c>
      <c r="L17379">
        <v>10.001999999999899</v>
      </c>
      <c r="M17379">
        <v>2</v>
      </c>
      <c r="N17379" t="s">
        <v>538</v>
      </c>
      <c r="O17379" t="s">
        <v>539</v>
      </c>
      <c r="P17379" t="s">
        <v>634</v>
      </c>
    </row>
    <row r="17380" spans="1:16" x14ac:dyDescent="0.25">
      <c r="A17380" t="s">
        <v>404</v>
      </c>
      <c r="B17380" t="s">
        <v>206</v>
      </c>
      <c r="C17380" t="s">
        <v>64</v>
      </c>
      <c r="E17380" t="s">
        <v>207</v>
      </c>
      <c r="F17380" t="s">
        <v>208</v>
      </c>
      <c r="G17380" t="s">
        <v>209</v>
      </c>
      <c r="H17380" t="s">
        <v>230</v>
      </c>
      <c r="I17380" t="s">
        <v>231</v>
      </c>
      <c r="J17380" t="s">
        <v>119</v>
      </c>
      <c r="K17380" s="1">
        <v>45418</v>
      </c>
      <c r="L17380">
        <v>10.001999999999899</v>
      </c>
      <c r="M17380">
        <v>3</v>
      </c>
      <c r="N17380" t="s">
        <v>538</v>
      </c>
      <c r="O17380" t="s">
        <v>539</v>
      </c>
      <c r="P17380" t="s">
        <v>634</v>
      </c>
    </row>
    <row r="17381" spans="1:16" x14ac:dyDescent="0.25">
      <c r="A17381" t="s">
        <v>404</v>
      </c>
      <c r="B17381" t="s">
        <v>206</v>
      </c>
      <c r="C17381" t="s">
        <v>64</v>
      </c>
      <c r="E17381" t="s">
        <v>207</v>
      </c>
      <c r="F17381" t="s">
        <v>208</v>
      </c>
      <c r="G17381" t="s">
        <v>209</v>
      </c>
      <c r="H17381" t="s">
        <v>230</v>
      </c>
      <c r="I17381" t="s">
        <v>231</v>
      </c>
      <c r="J17381" t="s">
        <v>119</v>
      </c>
      <c r="K17381" s="1">
        <v>45419</v>
      </c>
      <c r="L17381">
        <v>10.001999999999899</v>
      </c>
      <c r="M17381">
        <v>3</v>
      </c>
      <c r="N17381" t="s">
        <v>538</v>
      </c>
      <c r="O17381" t="s">
        <v>539</v>
      </c>
      <c r="P17381" t="s">
        <v>634</v>
      </c>
    </row>
    <row r="17382" spans="1:16" x14ac:dyDescent="0.25">
      <c r="A17382" t="s">
        <v>404</v>
      </c>
      <c r="B17382" t="s">
        <v>206</v>
      </c>
      <c r="C17382" t="s">
        <v>64</v>
      </c>
      <c r="E17382" t="s">
        <v>207</v>
      </c>
      <c r="F17382" t="s">
        <v>208</v>
      </c>
      <c r="G17382" t="s">
        <v>209</v>
      </c>
      <c r="H17382" t="s">
        <v>230</v>
      </c>
      <c r="I17382" t="s">
        <v>231</v>
      </c>
      <c r="J17382" t="s">
        <v>119</v>
      </c>
      <c r="K17382" s="1">
        <v>45425</v>
      </c>
      <c r="L17382">
        <v>30</v>
      </c>
      <c r="M17382">
        <v>4</v>
      </c>
      <c r="N17382" t="s">
        <v>538</v>
      </c>
      <c r="O17382" t="s">
        <v>539</v>
      </c>
      <c r="P17382" t="s">
        <v>634</v>
      </c>
    </row>
    <row r="17383" spans="1:16" x14ac:dyDescent="0.25">
      <c r="A17383" t="s">
        <v>404</v>
      </c>
      <c r="B17383" t="s">
        <v>206</v>
      </c>
      <c r="C17383" t="s">
        <v>64</v>
      </c>
      <c r="E17383" t="s">
        <v>207</v>
      </c>
      <c r="F17383" t="s">
        <v>208</v>
      </c>
      <c r="G17383" t="s">
        <v>209</v>
      </c>
      <c r="H17383" t="s">
        <v>230</v>
      </c>
      <c r="I17383" t="s">
        <v>231</v>
      </c>
      <c r="J17383" t="s">
        <v>119</v>
      </c>
      <c r="K17383" s="1">
        <v>45429</v>
      </c>
      <c r="L17383">
        <v>30</v>
      </c>
      <c r="M17383">
        <v>4</v>
      </c>
      <c r="N17383" t="s">
        <v>538</v>
      </c>
      <c r="O17383" t="s">
        <v>539</v>
      </c>
      <c r="P17383" t="s">
        <v>634</v>
      </c>
    </row>
    <row r="17384" spans="1:16" x14ac:dyDescent="0.25">
      <c r="A17384" t="s">
        <v>404</v>
      </c>
      <c r="B17384" t="s">
        <v>206</v>
      </c>
      <c r="C17384" t="s">
        <v>64</v>
      </c>
      <c r="E17384" t="s">
        <v>207</v>
      </c>
      <c r="F17384" t="s">
        <v>208</v>
      </c>
      <c r="G17384" t="s">
        <v>209</v>
      </c>
      <c r="H17384" t="s">
        <v>230</v>
      </c>
      <c r="I17384" t="s">
        <v>358</v>
      </c>
      <c r="J17384" t="s">
        <v>119</v>
      </c>
      <c r="K17384" s="1">
        <v>45404</v>
      </c>
      <c r="L17384">
        <v>60</v>
      </c>
      <c r="M17384">
        <v>1</v>
      </c>
      <c r="N17384" t="s">
        <v>538</v>
      </c>
      <c r="O17384" t="s">
        <v>539</v>
      </c>
      <c r="P17384" t="s">
        <v>634</v>
      </c>
    </row>
    <row r="17385" spans="1:16" x14ac:dyDescent="0.25">
      <c r="A17385" t="s">
        <v>404</v>
      </c>
      <c r="B17385" t="s">
        <v>206</v>
      </c>
      <c r="C17385" t="s">
        <v>64</v>
      </c>
      <c r="E17385" t="s">
        <v>207</v>
      </c>
      <c r="F17385" t="s">
        <v>208</v>
      </c>
      <c r="G17385" t="s">
        <v>209</v>
      </c>
      <c r="H17385" t="s">
        <v>230</v>
      </c>
      <c r="I17385" t="s">
        <v>358</v>
      </c>
      <c r="J17385" t="s">
        <v>119</v>
      </c>
      <c r="K17385" s="1">
        <v>45405</v>
      </c>
      <c r="L17385">
        <v>60</v>
      </c>
      <c r="M17385">
        <v>1</v>
      </c>
      <c r="N17385" t="s">
        <v>538</v>
      </c>
      <c r="O17385" t="s">
        <v>539</v>
      </c>
      <c r="P17385" t="s">
        <v>634</v>
      </c>
    </row>
    <row r="17386" spans="1:16" x14ac:dyDescent="0.25">
      <c r="A17386" t="s">
        <v>404</v>
      </c>
      <c r="B17386" t="s">
        <v>206</v>
      </c>
      <c r="C17386" t="s">
        <v>64</v>
      </c>
      <c r="E17386" t="s">
        <v>207</v>
      </c>
      <c r="F17386" t="s">
        <v>208</v>
      </c>
      <c r="G17386" t="s">
        <v>209</v>
      </c>
      <c r="H17386" t="s">
        <v>230</v>
      </c>
      <c r="I17386" t="s">
        <v>358</v>
      </c>
      <c r="J17386" t="s">
        <v>119</v>
      </c>
      <c r="K17386" s="1">
        <v>45406</v>
      </c>
      <c r="L17386">
        <v>90</v>
      </c>
      <c r="M17386">
        <v>1</v>
      </c>
      <c r="N17386" t="s">
        <v>538</v>
      </c>
      <c r="O17386" t="s">
        <v>539</v>
      </c>
      <c r="P17386" t="s">
        <v>634</v>
      </c>
    </row>
    <row r="17387" spans="1:16" x14ac:dyDescent="0.25">
      <c r="A17387" t="s">
        <v>404</v>
      </c>
      <c r="B17387" t="s">
        <v>206</v>
      </c>
      <c r="C17387" t="s">
        <v>64</v>
      </c>
      <c r="E17387" t="s">
        <v>207</v>
      </c>
      <c r="F17387" t="s">
        <v>208</v>
      </c>
      <c r="G17387" t="s">
        <v>209</v>
      </c>
      <c r="H17387" t="s">
        <v>230</v>
      </c>
      <c r="I17387" t="s">
        <v>358</v>
      </c>
      <c r="J17387" t="s">
        <v>119</v>
      </c>
      <c r="K17387" s="1">
        <v>45411</v>
      </c>
      <c r="L17387">
        <v>30</v>
      </c>
      <c r="M17387">
        <v>2</v>
      </c>
      <c r="N17387" t="s">
        <v>538</v>
      </c>
      <c r="O17387" t="s">
        <v>539</v>
      </c>
      <c r="P17387" t="s">
        <v>634</v>
      </c>
    </row>
    <row r="17388" spans="1:16" x14ac:dyDescent="0.25">
      <c r="A17388" t="s">
        <v>404</v>
      </c>
      <c r="B17388" t="s">
        <v>206</v>
      </c>
      <c r="C17388" t="s">
        <v>64</v>
      </c>
      <c r="E17388" t="s">
        <v>207</v>
      </c>
      <c r="F17388" t="s">
        <v>208</v>
      </c>
      <c r="G17388" t="s">
        <v>209</v>
      </c>
      <c r="H17388" t="s">
        <v>230</v>
      </c>
      <c r="I17388" t="s">
        <v>358</v>
      </c>
      <c r="J17388" t="s">
        <v>119</v>
      </c>
      <c r="K17388" s="1">
        <v>45412</v>
      </c>
      <c r="L17388">
        <v>30</v>
      </c>
      <c r="M17388">
        <v>2</v>
      </c>
      <c r="N17388" t="s">
        <v>538</v>
      </c>
      <c r="O17388" t="s">
        <v>539</v>
      </c>
      <c r="P17388" t="s">
        <v>634</v>
      </c>
    </row>
    <row r="17389" spans="1:16" x14ac:dyDescent="0.25">
      <c r="A17389" t="s">
        <v>404</v>
      </c>
      <c r="B17389" t="s">
        <v>206</v>
      </c>
      <c r="C17389" t="s">
        <v>64</v>
      </c>
      <c r="E17389" t="s">
        <v>207</v>
      </c>
      <c r="F17389" t="s">
        <v>208</v>
      </c>
      <c r="G17389" t="s">
        <v>209</v>
      </c>
      <c r="H17389" t="s">
        <v>230</v>
      </c>
      <c r="I17389" t="s">
        <v>358</v>
      </c>
      <c r="J17389" t="s">
        <v>119</v>
      </c>
      <c r="K17389" s="1">
        <v>45414</v>
      </c>
      <c r="L17389">
        <v>60</v>
      </c>
      <c r="M17389">
        <v>2</v>
      </c>
      <c r="N17389" t="s">
        <v>538</v>
      </c>
      <c r="O17389" t="s">
        <v>539</v>
      </c>
      <c r="P17389" t="s">
        <v>634</v>
      </c>
    </row>
    <row r="17390" spans="1:16" x14ac:dyDescent="0.25">
      <c r="A17390" t="s">
        <v>404</v>
      </c>
      <c r="B17390" t="s">
        <v>206</v>
      </c>
      <c r="C17390" t="s">
        <v>64</v>
      </c>
      <c r="E17390" t="s">
        <v>207</v>
      </c>
      <c r="F17390" t="s">
        <v>208</v>
      </c>
      <c r="G17390" t="s">
        <v>209</v>
      </c>
      <c r="H17390" t="s">
        <v>230</v>
      </c>
      <c r="I17390" t="s">
        <v>358</v>
      </c>
      <c r="J17390" t="s">
        <v>119</v>
      </c>
      <c r="K17390" s="1">
        <v>45415</v>
      </c>
      <c r="L17390">
        <v>60</v>
      </c>
      <c r="M17390">
        <v>2</v>
      </c>
      <c r="N17390" t="s">
        <v>538</v>
      </c>
      <c r="O17390" t="s">
        <v>539</v>
      </c>
      <c r="P17390" t="s">
        <v>634</v>
      </c>
    </row>
    <row r="17391" spans="1:16" x14ac:dyDescent="0.25">
      <c r="A17391" t="s">
        <v>404</v>
      </c>
      <c r="B17391" t="s">
        <v>206</v>
      </c>
      <c r="C17391" t="s">
        <v>64</v>
      </c>
      <c r="E17391" t="s">
        <v>207</v>
      </c>
      <c r="F17391" t="s">
        <v>208</v>
      </c>
      <c r="G17391" t="s">
        <v>209</v>
      </c>
      <c r="H17391" t="s">
        <v>230</v>
      </c>
      <c r="I17391" t="s">
        <v>358</v>
      </c>
      <c r="J17391" t="s">
        <v>119</v>
      </c>
      <c r="K17391" s="1">
        <v>45418</v>
      </c>
      <c r="L17391">
        <v>60</v>
      </c>
      <c r="M17391">
        <v>3</v>
      </c>
      <c r="N17391" t="s">
        <v>538</v>
      </c>
      <c r="O17391" t="s">
        <v>539</v>
      </c>
      <c r="P17391" t="s">
        <v>634</v>
      </c>
    </row>
    <row r="17392" spans="1:16" x14ac:dyDescent="0.25">
      <c r="A17392" t="s">
        <v>404</v>
      </c>
      <c r="B17392" t="s">
        <v>206</v>
      </c>
      <c r="C17392" t="s">
        <v>64</v>
      </c>
      <c r="E17392" t="s">
        <v>207</v>
      </c>
      <c r="F17392" t="s">
        <v>208</v>
      </c>
      <c r="G17392" t="s">
        <v>209</v>
      </c>
      <c r="H17392" t="s">
        <v>230</v>
      </c>
      <c r="I17392" t="s">
        <v>358</v>
      </c>
      <c r="J17392" t="s">
        <v>119</v>
      </c>
      <c r="K17392" s="1">
        <v>45419</v>
      </c>
      <c r="L17392">
        <v>60</v>
      </c>
      <c r="M17392">
        <v>3</v>
      </c>
      <c r="N17392" t="s">
        <v>538</v>
      </c>
      <c r="O17392" t="s">
        <v>539</v>
      </c>
      <c r="P17392" t="s">
        <v>634</v>
      </c>
    </row>
    <row r="17393" spans="1:16" x14ac:dyDescent="0.25">
      <c r="A17393" t="s">
        <v>404</v>
      </c>
      <c r="B17393" t="s">
        <v>206</v>
      </c>
      <c r="C17393" t="s">
        <v>64</v>
      </c>
      <c r="E17393" t="s">
        <v>207</v>
      </c>
      <c r="F17393" t="s">
        <v>208</v>
      </c>
      <c r="G17393" t="s">
        <v>209</v>
      </c>
      <c r="H17393" t="s">
        <v>230</v>
      </c>
      <c r="I17393" t="s">
        <v>358</v>
      </c>
      <c r="J17393" t="s">
        <v>119</v>
      </c>
      <c r="K17393" s="1">
        <v>45420</v>
      </c>
      <c r="L17393">
        <v>60</v>
      </c>
      <c r="M17393">
        <v>3</v>
      </c>
      <c r="N17393" t="s">
        <v>538</v>
      </c>
      <c r="O17393" t="s">
        <v>539</v>
      </c>
      <c r="P17393" t="s">
        <v>634</v>
      </c>
    </row>
    <row r="17394" spans="1:16" x14ac:dyDescent="0.25">
      <c r="A17394" t="s">
        <v>404</v>
      </c>
      <c r="B17394" t="s">
        <v>206</v>
      </c>
      <c r="C17394" t="s">
        <v>64</v>
      </c>
      <c r="E17394" t="s">
        <v>207</v>
      </c>
      <c r="F17394" t="s">
        <v>208</v>
      </c>
      <c r="G17394" t="s">
        <v>209</v>
      </c>
      <c r="H17394" t="s">
        <v>230</v>
      </c>
      <c r="I17394" t="s">
        <v>358</v>
      </c>
      <c r="J17394" t="s">
        <v>119</v>
      </c>
      <c r="K17394" s="1">
        <v>45421</v>
      </c>
      <c r="L17394">
        <v>30</v>
      </c>
      <c r="M17394">
        <v>3</v>
      </c>
      <c r="N17394" t="s">
        <v>538</v>
      </c>
      <c r="O17394" t="s">
        <v>539</v>
      </c>
      <c r="P17394" t="s">
        <v>634</v>
      </c>
    </row>
    <row r="17395" spans="1:16" x14ac:dyDescent="0.25">
      <c r="A17395" t="s">
        <v>404</v>
      </c>
      <c r="B17395" t="s">
        <v>206</v>
      </c>
      <c r="C17395" t="s">
        <v>64</v>
      </c>
      <c r="E17395" t="s">
        <v>207</v>
      </c>
      <c r="F17395" t="s">
        <v>208</v>
      </c>
      <c r="G17395" t="s">
        <v>209</v>
      </c>
      <c r="H17395" t="s">
        <v>230</v>
      </c>
      <c r="I17395" t="s">
        <v>358</v>
      </c>
      <c r="J17395" t="s">
        <v>119</v>
      </c>
      <c r="K17395" s="1">
        <v>45422</v>
      </c>
      <c r="L17395">
        <v>60</v>
      </c>
      <c r="M17395">
        <v>3</v>
      </c>
      <c r="N17395" t="s">
        <v>538</v>
      </c>
      <c r="O17395" t="s">
        <v>539</v>
      </c>
      <c r="P17395" t="s">
        <v>634</v>
      </c>
    </row>
    <row r="17396" spans="1:16" x14ac:dyDescent="0.25">
      <c r="A17396" t="s">
        <v>404</v>
      </c>
      <c r="B17396" t="s">
        <v>206</v>
      </c>
      <c r="C17396" t="s">
        <v>64</v>
      </c>
      <c r="E17396" t="s">
        <v>207</v>
      </c>
      <c r="F17396" t="s">
        <v>208</v>
      </c>
      <c r="G17396" t="s">
        <v>209</v>
      </c>
      <c r="H17396" t="s">
        <v>230</v>
      </c>
      <c r="I17396" t="s">
        <v>358</v>
      </c>
      <c r="J17396" t="s">
        <v>119</v>
      </c>
      <c r="K17396" s="1">
        <v>45425</v>
      </c>
      <c r="L17396">
        <v>90</v>
      </c>
      <c r="M17396">
        <v>4</v>
      </c>
      <c r="N17396" t="s">
        <v>538</v>
      </c>
      <c r="O17396" t="s">
        <v>539</v>
      </c>
      <c r="P17396" t="s">
        <v>634</v>
      </c>
    </row>
    <row r="17397" spans="1:16" x14ac:dyDescent="0.25">
      <c r="A17397" t="s">
        <v>404</v>
      </c>
      <c r="B17397" t="s">
        <v>206</v>
      </c>
      <c r="C17397" t="s">
        <v>64</v>
      </c>
      <c r="E17397" t="s">
        <v>207</v>
      </c>
      <c r="F17397" t="s">
        <v>208</v>
      </c>
      <c r="G17397" t="s">
        <v>209</v>
      </c>
      <c r="H17397" t="s">
        <v>230</v>
      </c>
      <c r="I17397" t="s">
        <v>358</v>
      </c>
      <c r="J17397" t="s">
        <v>119</v>
      </c>
      <c r="K17397" s="1">
        <v>45426</v>
      </c>
      <c r="L17397">
        <v>60</v>
      </c>
      <c r="M17397">
        <v>4</v>
      </c>
      <c r="N17397" t="s">
        <v>538</v>
      </c>
      <c r="O17397" t="s">
        <v>539</v>
      </c>
      <c r="P17397" t="s">
        <v>634</v>
      </c>
    </row>
    <row r="17398" spans="1:16" x14ac:dyDescent="0.25">
      <c r="A17398" t="s">
        <v>404</v>
      </c>
      <c r="B17398" t="s">
        <v>206</v>
      </c>
      <c r="C17398" t="s">
        <v>64</v>
      </c>
      <c r="E17398" t="s">
        <v>207</v>
      </c>
      <c r="F17398" t="s">
        <v>208</v>
      </c>
      <c r="G17398" t="s">
        <v>209</v>
      </c>
      <c r="H17398" t="s">
        <v>230</v>
      </c>
      <c r="I17398" t="s">
        <v>358</v>
      </c>
      <c r="J17398" t="s">
        <v>119</v>
      </c>
      <c r="K17398" s="1">
        <v>45427</v>
      </c>
      <c r="L17398">
        <v>60</v>
      </c>
      <c r="M17398">
        <v>4</v>
      </c>
      <c r="N17398" t="s">
        <v>538</v>
      </c>
      <c r="O17398" t="s">
        <v>539</v>
      </c>
      <c r="P17398" t="s">
        <v>634</v>
      </c>
    </row>
    <row r="17399" spans="1:16" x14ac:dyDescent="0.25">
      <c r="A17399" t="s">
        <v>404</v>
      </c>
      <c r="B17399" t="s">
        <v>206</v>
      </c>
      <c r="C17399" t="s">
        <v>64</v>
      </c>
      <c r="E17399" t="s">
        <v>207</v>
      </c>
      <c r="F17399" t="s">
        <v>208</v>
      </c>
      <c r="G17399" t="s">
        <v>209</v>
      </c>
      <c r="H17399" t="s">
        <v>230</v>
      </c>
      <c r="I17399" t="s">
        <v>358</v>
      </c>
      <c r="J17399" t="s">
        <v>119</v>
      </c>
      <c r="K17399" s="1">
        <v>45428</v>
      </c>
      <c r="L17399">
        <v>60</v>
      </c>
      <c r="M17399">
        <v>4</v>
      </c>
      <c r="N17399" t="s">
        <v>538</v>
      </c>
      <c r="O17399" t="s">
        <v>539</v>
      </c>
      <c r="P17399" t="s">
        <v>634</v>
      </c>
    </row>
    <row r="17400" spans="1:16" x14ac:dyDescent="0.25">
      <c r="A17400" t="s">
        <v>404</v>
      </c>
      <c r="B17400" t="s">
        <v>206</v>
      </c>
      <c r="C17400" t="s">
        <v>64</v>
      </c>
      <c r="E17400" t="s">
        <v>207</v>
      </c>
      <c r="F17400" t="s">
        <v>208</v>
      </c>
      <c r="G17400" t="s">
        <v>209</v>
      </c>
      <c r="H17400" t="s">
        <v>230</v>
      </c>
      <c r="I17400" t="s">
        <v>309</v>
      </c>
      <c r="J17400" t="s">
        <v>119</v>
      </c>
      <c r="K17400" s="1">
        <v>45404</v>
      </c>
      <c r="L17400">
        <v>30</v>
      </c>
      <c r="M17400">
        <v>1</v>
      </c>
      <c r="N17400" t="s">
        <v>538</v>
      </c>
      <c r="O17400" t="s">
        <v>539</v>
      </c>
      <c r="P17400" t="s">
        <v>634</v>
      </c>
    </row>
    <row r="17401" spans="1:16" x14ac:dyDescent="0.25">
      <c r="A17401" t="s">
        <v>404</v>
      </c>
      <c r="B17401" t="s">
        <v>206</v>
      </c>
      <c r="C17401" t="s">
        <v>64</v>
      </c>
      <c r="E17401" t="s">
        <v>207</v>
      </c>
      <c r="F17401" t="s">
        <v>208</v>
      </c>
      <c r="G17401" t="s">
        <v>209</v>
      </c>
      <c r="H17401" t="s">
        <v>230</v>
      </c>
      <c r="I17401" t="s">
        <v>309</v>
      </c>
      <c r="J17401" t="s">
        <v>119</v>
      </c>
      <c r="K17401" s="1">
        <v>45414</v>
      </c>
      <c r="L17401">
        <v>30</v>
      </c>
      <c r="M17401">
        <v>2</v>
      </c>
      <c r="N17401" t="s">
        <v>538</v>
      </c>
      <c r="O17401" t="s">
        <v>539</v>
      </c>
      <c r="P17401" t="s">
        <v>634</v>
      </c>
    </row>
    <row r="17402" spans="1:16" x14ac:dyDescent="0.25">
      <c r="A17402" t="s">
        <v>404</v>
      </c>
      <c r="B17402" t="s">
        <v>206</v>
      </c>
      <c r="C17402" t="s">
        <v>64</v>
      </c>
      <c r="E17402" t="s">
        <v>207</v>
      </c>
      <c r="F17402" t="s">
        <v>208</v>
      </c>
      <c r="G17402" t="s">
        <v>209</v>
      </c>
      <c r="H17402" t="s">
        <v>230</v>
      </c>
      <c r="I17402" t="s">
        <v>309</v>
      </c>
      <c r="J17402" t="s">
        <v>119</v>
      </c>
      <c r="K17402" s="1">
        <v>45418</v>
      </c>
      <c r="L17402">
        <v>30</v>
      </c>
      <c r="M17402">
        <v>3</v>
      </c>
      <c r="N17402" t="s">
        <v>538</v>
      </c>
      <c r="O17402" t="s">
        <v>539</v>
      </c>
      <c r="P17402" t="s">
        <v>634</v>
      </c>
    </row>
    <row r="17403" spans="1:16" x14ac:dyDescent="0.25">
      <c r="A17403" t="s">
        <v>404</v>
      </c>
      <c r="B17403" t="s">
        <v>206</v>
      </c>
      <c r="C17403" t="s">
        <v>64</v>
      </c>
      <c r="E17403" t="s">
        <v>207</v>
      </c>
      <c r="F17403" t="s">
        <v>208</v>
      </c>
      <c r="G17403" t="s">
        <v>209</v>
      </c>
      <c r="H17403" t="s">
        <v>230</v>
      </c>
      <c r="I17403" t="s">
        <v>309</v>
      </c>
      <c r="J17403" t="s">
        <v>119</v>
      </c>
      <c r="K17403" s="1">
        <v>45421</v>
      </c>
      <c r="L17403">
        <v>30</v>
      </c>
      <c r="M17403">
        <v>3</v>
      </c>
      <c r="N17403" t="s">
        <v>538</v>
      </c>
      <c r="O17403" t="s">
        <v>539</v>
      </c>
      <c r="P17403" t="s">
        <v>634</v>
      </c>
    </row>
    <row r="17404" spans="1:16" x14ac:dyDescent="0.25">
      <c r="A17404" t="s">
        <v>404</v>
      </c>
      <c r="B17404" t="s">
        <v>206</v>
      </c>
      <c r="C17404" t="s">
        <v>64</v>
      </c>
      <c r="E17404" t="s">
        <v>207</v>
      </c>
      <c r="F17404" t="s">
        <v>208</v>
      </c>
      <c r="G17404" t="s">
        <v>209</v>
      </c>
      <c r="H17404" t="s">
        <v>230</v>
      </c>
      <c r="I17404" t="s">
        <v>309</v>
      </c>
      <c r="J17404" t="s">
        <v>119</v>
      </c>
      <c r="K17404" s="1">
        <v>45426</v>
      </c>
      <c r="L17404">
        <v>30</v>
      </c>
      <c r="M17404">
        <v>4</v>
      </c>
      <c r="N17404" t="s">
        <v>538</v>
      </c>
      <c r="O17404" t="s">
        <v>539</v>
      </c>
      <c r="P17404" t="s">
        <v>634</v>
      </c>
    </row>
    <row r="17405" spans="1:16" x14ac:dyDescent="0.25">
      <c r="A17405" t="s">
        <v>404</v>
      </c>
      <c r="B17405" t="s">
        <v>206</v>
      </c>
      <c r="C17405" t="s">
        <v>64</v>
      </c>
      <c r="E17405" t="s">
        <v>207</v>
      </c>
      <c r="F17405" t="s">
        <v>208</v>
      </c>
      <c r="G17405" t="s">
        <v>209</v>
      </c>
      <c r="H17405" t="s">
        <v>230</v>
      </c>
      <c r="I17405" t="s">
        <v>309</v>
      </c>
      <c r="J17405" t="s">
        <v>119</v>
      </c>
      <c r="K17405" s="1">
        <v>45427</v>
      </c>
      <c r="L17405">
        <v>10.001999999999899</v>
      </c>
      <c r="M17405">
        <v>4</v>
      </c>
      <c r="N17405" t="s">
        <v>538</v>
      </c>
      <c r="O17405" t="s">
        <v>539</v>
      </c>
      <c r="P17405" t="s">
        <v>634</v>
      </c>
    </row>
    <row r="17406" spans="1:16" x14ac:dyDescent="0.25">
      <c r="A17406" t="s">
        <v>404</v>
      </c>
      <c r="B17406" t="s">
        <v>206</v>
      </c>
      <c r="C17406" t="s">
        <v>64</v>
      </c>
      <c r="E17406" t="s">
        <v>207</v>
      </c>
      <c r="F17406" t="s">
        <v>208</v>
      </c>
      <c r="G17406" t="s">
        <v>209</v>
      </c>
      <c r="H17406" t="s">
        <v>230</v>
      </c>
      <c r="I17406" t="s">
        <v>309</v>
      </c>
      <c r="J17406" t="s">
        <v>119</v>
      </c>
      <c r="K17406" s="1">
        <v>45429</v>
      </c>
      <c r="L17406">
        <v>10.001999999999899</v>
      </c>
      <c r="M17406">
        <v>4</v>
      </c>
      <c r="N17406" t="s">
        <v>538</v>
      </c>
      <c r="O17406" t="s">
        <v>539</v>
      </c>
      <c r="P17406" t="s">
        <v>634</v>
      </c>
    </row>
    <row r="17407" spans="1:16" x14ac:dyDescent="0.25">
      <c r="A17407" t="s">
        <v>404</v>
      </c>
      <c r="B17407" t="s">
        <v>206</v>
      </c>
      <c r="C17407" t="s">
        <v>64</v>
      </c>
      <c r="E17407" t="s">
        <v>207</v>
      </c>
      <c r="F17407" t="s">
        <v>208</v>
      </c>
      <c r="G17407" t="s">
        <v>209</v>
      </c>
      <c r="H17407" t="s">
        <v>230</v>
      </c>
      <c r="I17407" t="s">
        <v>235</v>
      </c>
      <c r="J17407" t="s">
        <v>119</v>
      </c>
      <c r="K17407" s="1">
        <v>45404</v>
      </c>
      <c r="L17407">
        <v>30</v>
      </c>
      <c r="M17407">
        <v>1</v>
      </c>
      <c r="N17407" t="s">
        <v>538</v>
      </c>
      <c r="O17407" t="s">
        <v>539</v>
      </c>
      <c r="P17407" t="s">
        <v>634</v>
      </c>
    </row>
    <row r="17408" spans="1:16" x14ac:dyDescent="0.25">
      <c r="A17408" t="s">
        <v>404</v>
      </c>
      <c r="B17408" t="s">
        <v>206</v>
      </c>
      <c r="C17408" t="s">
        <v>64</v>
      </c>
      <c r="E17408" t="s">
        <v>207</v>
      </c>
      <c r="F17408" t="s">
        <v>208</v>
      </c>
      <c r="G17408" t="s">
        <v>209</v>
      </c>
      <c r="H17408" t="s">
        <v>230</v>
      </c>
      <c r="I17408" t="s">
        <v>235</v>
      </c>
      <c r="J17408" t="s">
        <v>119</v>
      </c>
      <c r="K17408" s="1">
        <v>45405</v>
      </c>
      <c r="L17408">
        <v>60</v>
      </c>
      <c r="M17408">
        <v>1</v>
      </c>
      <c r="N17408" t="s">
        <v>538</v>
      </c>
      <c r="O17408" t="s">
        <v>539</v>
      </c>
      <c r="P17408" t="s">
        <v>634</v>
      </c>
    </row>
    <row r="17409" spans="1:16" x14ac:dyDescent="0.25">
      <c r="A17409" t="s">
        <v>404</v>
      </c>
      <c r="B17409" t="s">
        <v>206</v>
      </c>
      <c r="C17409" t="s">
        <v>64</v>
      </c>
      <c r="E17409" t="s">
        <v>207</v>
      </c>
      <c r="F17409" t="s">
        <v>208</v>
      </c>
      <c r="G17409" t="s">
        <v>209</v>
      </c>
      <c r="H17409" t="s">
        <v>230</v>
      </c>
      <c r="I17409" t="s">
        <v>235</v>
      </c>
      <c r="J17409" t="s">
        <v>119</v>
      </c>
      <c r="K17409" s="1">
        <v>45411</v>
      </c>
      <c r="L17409">
        <v>90</v>
      </c>
      <c r="M17409">
        <v>2</v>
      </c>
      <c r="N17409" t="s">
        <v>538</v>
      </c>
      <c r="O17409" t="s">
        <v>539</v>
      </c>
      <c r="P17409" t="s">
        <v>634</v>
      </c>
    </row>
    <row r="17410" spans="1:16" x14ac:dyDescent="0.25">
      <c r="A17410" t="s">
        <v>404</v>
      </c>
      <c r="B17410" t="s">
        <v>206</v>
      </c>
      <c r="C17410" t="s">
        <v>64</v>
      </c>
      <c r="E17410" t="s">
        <v>207</v>
      </c>
      <c r="F17410" t="s">
        <v>208</v>
      </c>
      <c r="G17410" t="s">
        <v>209</v>
      </c>
      <c r="H17410" t="s">
        <v>230</v>
      </c>
      <c r="I17410" t="s">
        <v>235</v>
      </c>
      <c r="J17410" t="s">
        <v>119</v>
      </c>
      <c r="K17410" s="1">
        <v>45412</v>
      </c>
      <c r="L17410">
        <v>30</v>
      </c>
      <c r="M17410">
        <v>2</v>
      </c>
      <c r="N17410" t="s">
        <v>538</v>
      </c>
      <c r="O17410" t="s">
        <v>539</v>
      </c>
      <c r="P17410" t="s">
        <v>634</v>
      </c>
    </row>
    <row r="17411" spans="1:16" x14ac:dyDescent="0.25">
      <c r="A17411" t="s">
        <v>404</v>
      </c>
      <c r="B17411" t="s">
        <v>206</v>
      </c>
      <c r="C17411" t="s">
        <v>64</v>
      </c>
      <c r="E17411" t="s">
        <v>207</v>
      </c>
      <c r="F17411" t="s">
        <v>208</v>
      </c>
      <c r="G17411" t="s">
        <v>209</v>
      </c>
      <c r="H17411" t="s">
        <v>230</v>
      </c>
      <c r="I17411" t="s">
        <v>235</v>
      </c>
      <c r="J17411" t="s">
        <v>119</v>
      </c>
      <c r="K17411" s="1">
        <v>45413</v>
      </c>
      <c r="L17411">
        <v>60</v>
      </c>
      <c r="M17411">
        <v>2</v>
      </c>
      <c r="N17411" t="s">
        <v>538</v>
      </c>
      <c r="O17411" t="s">
        <v>539</v>
      </c>
      <c r="P17411" t="s">
        <v>634</v>
      </c>
    </row>
    <row r="17412" spans="1:16" x14ac:dyDescent="0.25">
      <c r="A17412" t="s">
        <v>404</v>
      </c>
      <c r="B17412" t="s">
        <v>206</v>
      </c>
      <c r="C17412" t="s">
        <v>64</v>
      </c>
      <c r="E17412" t="s">
        <v>207</v>
      </c>
      <c r="F17412" t="s">
        <v>208</v>
      </c>
      <c r="G17412" t="s">
        <v>209</v>
      </c>
      <c r="H17412" t="s">
        <v>230</v>
      </c>
      <c r="I17412" t="s">
        <v>235</v>
      </c>
      <c r="J17412" t="s">
        <v>119</v>
      </c>
      <c r="K17412" s="1">
        <v>45415</v>
      </c>
      <c r="L17412">
        <v>60</v>
      </c>
      <c r="M17412">
        <v>2</v>
      </c>
      <c r="N17412" t="s">
        <v>538</v>
      </c>
      <c r="O17412" t="s">
        <v>539</v>
      </c>
      <c r="P17412" t="s">
        <v>634</v>
      </c>
    </row>
    <row r="17413" spans="1:16" x14ac:dyDescent="0.25">
      <c r="A17413" t="s">
        <v>404</v>
      </c>
      <c r="B17413" t="s">
        <v>206</v>
      </c>
      <c r="C17413" t="s">
        <v>64</v>
      </c>
      <c r="E17413" t="s">
        <v>207</v>
      </c>
      <c r="F17413" t="s">
        <v>208</v>
      </c>
      <c r="G17413" t="s">
        <v>209</v>
      </c>
      <c r="H17413" t="s">
        <v>230</v>
      </c>
      <c r="I17413" t="s">
        <v>235</v>
      </c>
      <c r="J17413" t="s">
        <v>119</v>
      </c>
      <c r="K17413" s="1">
        <v>45418</v>
      </c>
      <c r="L17413">
        <v>60</v>
      </c>
      <c r="M17413">
        <v>3</v>
      </c>
      <c r="N17413" t="s">
        <v>538</v>
      </c>
      <c r="O17413" t="s">
        <v>539</v>
      </c>
      <c r="P17413" t="s">
        <v>634</v>
      </c>
    </row>
    <row r="17414" spans="1:16" x14ac:dyDescent="0.25">
      <c r="A17414" t="s">
        <v>404</v>
      </c>
      <c r="B17414" t="s">
        <v>206</v>
      </c>
      <c r="C17414" t="s">
        <v>64</v>
      </c>
      <c r="E17414" t="s">
        <v>207</v>
      </c>
      <c r="F17414" t="s">
        <v>208</v>
      </c>
      <c r="G17414" t="s">
        <v>209</v>
      </c>
      <c r="H17414" t="s">
        <v>230</v>
      </c>
      <c r="I17414" t="s">
        <v>235</v>
      </c>
      <c r="J17414" t="s">
        <v>119</v>
      </c>
      <c r="K17414" s="1">
        <v>45420</v>
      </c>
      <c r="L17414">
        <v>60</v>
      </c>
      <c r="M17414">
        <v>3</v>
      </c>
      <c r="N17414" t="s">
        <v>538</v>
      </c>
      <c r="O17414" t="s">
        <v>539</v>
      </c>
      <c r="P17414" t="s">
        <v>634</v>
      </c>
    </row>
    <row r="17415" spans="1:16" x14ac:dyDescent="0.25">
      <c r="A17415" t="s">
        <v>404</v>
      </c>
      <c r="B17415" t="s">
        <v>206</v>
      </c>
      <c r="C17415" t="s">
        <v>64</v>
      </c>
      <c r="E17415" t="s">
        <v>207</v>
      </c>
      <c r="F17415" t="s">
        <v>208</v>
      </c>
      <c r="G17415" t="s">
        <v>209</v>
      </c>
      <c r="H17415" t="s">
        <v>230</v>
      </c>
      <c r="I17415" t="s">
        <v>235</v>
      </c>
      <c r="J17415" t="s">
        <v>119</v>
      </c>
      <c r="K17415" s="1">
        <v>45425</v>
      </c>
      <c r="L17415">
        <v>60</v>
      </c>
      <c r="M17415">
        <v>4</v>
      </c>
      <c r="N17415" t="s">
        <v>538</v>
      </c>
      <c r="O17415" t="s">
        <v>539</v>
      </c>
      <c r="P17415" t="s">
        <v>634</v>
      </c>
    </row>
    <row r="17416" spans="1:16" x14ac:dyDescent="0.25">
      <c r="A17416" t="s">
        <v>404</v>
      </c>
      <c r="B17416" t="s">
        <v>206</v>
      </c>
      <c r="C17416" t="s">
        <v>64</v>
      </c>
      <c r="E17416" t="s">
        <v>207</v>
      </c>
      <c r="F17416" t="s">
        <v>208</v>
      </c>
      <c r="G17416" t="s">
        <v>209</v>
      </c>
      <c r="H17416" t="s">
        <v>230</v>
      </c>
      <c r="I17416" t="s">
        <v>235</v>
      </c>
      <c r="J17416" t="s">
        <v>119</v>
      </c>
      <c r="K17416" s="1">
        <v>45426</v>
      </c>
      <c r="L17416">
        <v>30</v>
      </c>
      <c r="M17416">
        <v>4</v>
      </c>
      <c r="N17416" t="s">
        <v>538</v>
      </c>
      <c r="O17416" t="s">
        <v>539</v>
      </c>
      <c r="P17416" t="s">
        <v>634</v>
      </c>
    </row>
    <row r="17417" spans="1:16" x14ac:dyDescent="0.25">
      <c r="A17417" t="s">
        <v>404</v>
      </c>
      <c r="B17417" t="s">
        <v>206</v>
      </c>
      <c r="C17417" t="s">
        <v>64</v>
      </c>
      <c r="E17417" t="s">
        <v>207</v>
      </c>
      <c r="F17417" t="s">
        <v>208</v>
      </c>
      <c r="G17417" t="s">
        <v>209</v>
      </c>
      <c r="H17417" t="s">
        <v>230</v>
      </c>
      <c r="I17417" t="s">
        <v>235</v>
      </c>
      <c r="J17417" t="s">
        <v>119</v>
      </c>
      <c r="K17417" s="1">
        <v>45427</v>
      </c>
      <c r="L17417">
        <v>60</v>
      </c>
      <c r="M17417">
        <v>4</v>
      </c>
      <c r="N17417" t="s">
        <v>538</v>
      </c>
      <c r="O17417" t="s">
        <v>539</v>
      </c>
      <c r="P17417" t="s">
        <v>634</v>
      </c>
    </row>
    <row r="17418" spans="1:16" x14ac:dyDescent="0.25">
      <c r="A17418" t="s">
        <v>404</v>
      </c>
      <c r="B17418" t="s">
        <v>206</v>
      </c>
      <c r="C17418" t="s">
        <v>64</v>
      </c>
      <c r="E17418" t="s">
        <v>207</v>
      </c>
      <c r="F17418" t="s">
        <v>208</v>
      </c>
      <c r="G17418" t="s">
        <v>209</v>
      </c>
      <c r="H17418" t="s">
        <v>230</v>
      </c>
      <c r="I17418" t="s">
        <v>235</v>
      </c>
      <c r="J17418" t="s">
        <v>119</v>
      </c>
      <c r="K17418" s="1">
        <v>45429</v>
      </c>
      <c r="L17418">
        <v>30</v>
      </c>
      <c r="M17418">
        <v>4</v>
      </c>
      <c r="N17418" t="s">
        <v>538</v>
      </c>
      <c r="O17418" t="s">
        <v>539</v>
      </c>
      <c r="P17418" t="s">
        <v>634</v>
      </c>
    </row>
    <row r="17419" spans="1:16" x14ac:dyDescent="0.25">
      <c r="A17419" t="s">
        <v>404</v>
      </c>
      <c r="B17419" t="s">
        <v>206</v>
      </c>
      <c r="C17419" t="s">
        <v>64</v>
      </c>
      <c r="E17419" t="s">
        <v>207</v>
      </c>
      <c r="F17419" t="s">
        <v>208</v>
      </c>
      <c r="G17419" t="s">
        <v>209</v>
      </c>
      <c r="H17419" t="s">
        <v>230</v>
      </c>
      <c r="I17419" t="s">
        <v>246</v>
      </c>
      <c r="J17419" t="s">
        <v>119</v>
      </c>
      <c r="K17419" s="1">
        <v>45404</v>
      </c>
      <c r="L17419">
        <v>30</v>
      </c>
      <c r="M17419">
        <v>1</v>
      </c>
      <c r="N17419" t="s">
        <v>538</v>
      </c>
      <c r="O17419" t="s">
        <v>539</v>
      </c>
      <c r="P17419" t="s">
        <v>634</v>
      </c>
    </row>
    <row r="17420" spans="1:16" x14ac:dyDescent="0.25">
      <c r="A17420" t="s">
        <v>404</v>
      </c>
      <c r="B17420" t="s">
        <v>206</v>
      </c>
      <c r="C17420" t="s">
        <v>64</v>
      </c>
      <c r="E17420" t="s">
        <v>207</v>
      </c>
      <c r="F17420" t="s">
        <v>208</v>
      </c>
      <c r="G17420" t="s">
        <v>209</v>
      </c>
      <c r="H17420" t="s">
        <v>230</v>
      </c>
      <c r="I17420" t="s">
        <v>246</v>
      </c>
      <c r="J17420" t="s">
        <v>119</v>
      </c>
      <c r="K17420" s="1">
        <v>45406</v>
      </c>
      <c r="L17420">
        <v>30</v>
      </c>
      <c r="M17420">
        <v>1</v>
      </c>
      <c r="N17420" t="s">
        <v>538</v>
      </c>
      <c r="O17420" t="s">
        <v>539</v>
      </c>
      <c r="P17420" t="s">
        <v>634</v>
      </c>
    </row>
    <row r="17421" spans="1:16" x14ac:dyDescent="0.25">
      <c r="A17421" t="s">
        <v>404</v>
      </c>
      <c r="B17421" t="s">
        <v>206</v>
      </c>
      <c r="C17421" t="s">
        <v>64</v>
      </c>
      <c r="E17421" t="s">
        <v>207</v>
      </c>
      <c r="F17421" t="s">
        <v>208</v>
      </c>
      <c r="G17421" t="s">
        <v>209</v>
      </c>
      <c r="H17421" t="s">
        <v>230</v>
      </c>
      <c r="I17421" t="s">
        <v>246</v>
      </c>
      <c r="J17421" t="s">
        <v>119</v>
      </c>
      <c r="K17421" s="1">
        <v>45411</v>
      </c>
      <c r="L17421">
        <v>60</v>
      </c>
      <c r="M17421">
        <v>2</v>
      </c>
      <c r="N17421" t="s">
        <v>538</v>
      </c>
      <c r="O17421" t="s">
        <v>539</v>
      </c>
      <c r="P17421" t="s">
        <v>634</v>
      </c>
    </row>
    <row r="17422" spans="1:16" x14ac:dyDescent="0.25">
      <c r="A17422" t="s">
        <v>404</v>
      </c>
      <c r="B17422" t="s">
        <v>206</v>
      </c>
      <c r="C17422" t="s">
        <v>64</v>
      </c>
      <c r="E17422" t="s">
        <v>207</v>
      </c>
      <c r="F17422" t="s">
        <v>208</v>
      </c>
      <c r="G17422" t="s">
        <v>209</v>
      </c>
      <c r="H17422" t="s">
        <v>230</v>
      </c>
      <c r="I17422" t="s">
        <v>246</v>
      </c>
      <c r="J17422" t="s">
        <v>119</v>
      </c>
      <c r="K17422" s="1">
        <v>45412</v>
      </c>
      <c r="L17422">
        <v>60</v>
      </c>
      <c r="M17422">
        <v>2</v>
      </c>
      <c r="N17422" t="s">
        <v>538</v>
      </c>
      <c r="O17422" t="s">
        <v>539</v>
      </c>
      <c r="P17422" t="s">
        <v>634</v>
      </c>
    </row>
    <row r="17423" spans="1:16" x14ac:dyDescent="0.25">
      <c r="A17423" t="s">
        <v>404</v>
      </c>
      <c r="B17423" t="s">
        <v>206</v>
      </c>
      <c r="C17423" t="s">
        <v>64</v>
      </c>
      <c r="E17423" t="s">
        <v>207</v>
      </c>
      <c r="F17423" t="s">
        <v>208</v>
      </c>
      <c r="G17423" t="s">
        <v>209</v>
      </c>
      <c r="H17423" t="s">
        <v>230</v>
      </c>
      <c r="I17423" t="s">
        <v>246</v>
      </c>
      <c r="J17423" t="s">
        <v>119</v>
      </c>
      <c r="K17423" s="1">
        <v>45413</v>
      </c>
      <c r="L17423">
        <v>60</v>
      </c>
      <c r="M17423">
        <v>2</v>
      </c>
      <c r="N17423" t="s">
        <v>538</v>
      </c>
      <c r="O17423" t="s">
        <v>539</v>
      </c>
      <c r="P17423" t="s">
        <v>634</v>
      </c>
    </row>
    <row r="17424" spans="1:16" x14ac:dyDescent="0.25">
      <c r="A17424" t="s">
        <v>404</v>
      </c>
      <c r="B17424" t="s">
        <v>206</v>
      </c>
      <c r="C17424" t="s">
        <v>64</v>
      </c>
      <c r="E17424" t="s">
        <v>207</v>
      </c>
      <c r="F17424" t="s">
        <v>208</v>
      </c>
      <c r="G17424" t="s">
        <v>209</v>
      </c>
      <c r="H17424" t="s">
        <v>230</v>
      </c>
      <c r="I17424" t="s">
        <v>246</v>
      </c>
      <c r="J17424" t="s">
        <v>119</v>
      </c>
      <c r="K17424" s="1">
        <v>45418</v>
      </c>
      <c r="L17424">
        <v>10.001999999999899</v>
      </c>
      <c r="M17424">
        <v>3</v>
      </c>
      <c r="N17424" t="s">
        <v>538</v>
      </c>
      <c r="O17424" t="s">
        <v>539</v>
      </c>
      <c r="P17424" t="s">
        <v>634</v>
      </c>
    </row>
    <row r="17425" spans="1:16" x14ac:dyDescent="0.25">
      <c r="A17425" t="s">
        <v>404</v>
      </c>
      <c r="B17425" t="s">
        <v>206</v>
      </c>
      <c r="C17425" t="s">
        <v>64</v>
      </c>
      <c r="E17425" t="s">
        <v>207</v>
      </c>
      <c r="F17425" t="s">
        <v>208</v>
      </c>
      <c r="G17425" t="s">
        <v>209</v>
      </c>
      <c r="H17425" t="s">
        <v>230</v>
      </c>
      <c r="I17425" t="s">
        <v>246</v>
      </c>
      <c r="J17425" t="s">
        <v>119</v>
      </c>
      <c r="K17425" s="1">
        <v>45419</v>
      </c>
      <c r="L17425">
        <v>10.001999999999899</v>
      </c>
      <c r="M17425">
        <v>3</v>
      </c>
      <c r="N17425" t="s">
        <v>538</v>
      </c>
      <c r="O17425" t="s">
        <v>539</v>
      </c>
      <c r="P17425" t="s">
        <v>634</v>
      </c>
    </row>
    <row r="17426" spans="1:16" x14ac:dyDescent="0.25">
      <c r="A17426" t="s">
        <v>404</v>
      </c>
      <c r="B17426" t="s">
        <v>206</v>
      </c>
      <c r="C17426" t="s">
        <v>64</v>
      </c>
      <c r="E17426" t="s">
        <v>207</v>
      </c>
      <c r="F17426" t="s">
        <v>208</v>
      </c>
      <c r="G17426" t="s">
        <v>209</v>
      </c>
      <c r="H17426" t="s">
        <v>230</v>
      </c>
      <c r="I17426" t="s">
        <v>246</v>
      </c>
      <c r="J17426" t="s">
        <v>119</v>
      </c>
      <c r="K17426" s="1">
        <v>45421</v>
      </c>
      <c r="L17426">
        <v>60</v>
      </c>
      <c r="M17426">
        <v>3</v>
      </c>
      <c r="N17426" t="s">
        <v>538</v>
      </c>
      <c r="O17426" t="s">
        <v>539</v>
      </c>
      <c r="P17426" t="s">
        <v>634</v>
      </c>
    </row>
    <row r="17427" spans="1:16" x14ac:dyDescent="0.25">
      <c r="A17427" t="s">
        <v>404</v>
      </c>
      <c r="B17427" t="s">
        <v>206</v>
      </c>
      <c r="C17427" t="s">
        <v>64</v>
      </c>
      <c r="E17427" t="s">
        <v>207</v>
      </c>
      <c r="F17427" t="s">
        <v>208</v>
      </c>
      <c r="G17427" t="s">
        <v>209</v>
      </c>
      <c r="H17427" t="s">
        <v>230</v>
      </c>
      <c r="I17427" t="s">
        <v>246</v>
      </c>
      <c r="J17427" t="s">
        <v>119</v>
      </c>
      <c r="K17427" s="1">
        <v>45422</v>
      </c>
      <c r="L17427">
        <v>60</v>
      </c>
      <c r="M17427">
        <v>3</v>
      </c>
      <c r="N17427" t="s">
        <v>538</v>
      </c>
      <c r="O17427" t="s">
        <v>539</v>
      </c>
      <c r="P17427" t="s">
        <v>634</v>
      </c>
    </row>
    <row r="17428" spans="1:16" x14ac:dyDescent="0.25">
      <c r="A17428" t="s">
        <v>404</v>
      </c>
      <c r="B17428" t="s">
        <v>206</v>
      </c>
      <c r="C17428" t="s">
        <v>64</v>
      </c>
      <c r="E17428" t="s">
        <v>207</v>
      </c>
      <c r="F17428" t="s">
        <v>208</v>
      </c>
      <c r="G17428" t="s">
        <v>209</v>
      </c>
      <c r="H17428" t="s">
        <v>230</v>
      </c>
      <c r="I17428" t="s">
        <v>246</v>
      </c>
      <c r="J17428" t="s">
        <v>119</v>
      </c>
      <c r="K17428" s="1">
        <v>45427</v>
      </c>
      <c r="L17428">
        <v>120</v>
      </c>
      <c r="M17428">
        <v>4</v>
      </c>
      <c r="N17428" t="s">
        <v>538</v>
      </c>
      <c r="O17428" t="s">
        <v>539</v>
      </c>
      <c r="P17428" t="s">
        <v>634</v>
      </c>
    </row>
    <row r="17429" spans="1:16" x14ac:dyDescent="0.25">
      <c r="A17429" t="s">
        <v>404</v>
      </c>
      <c r="B17429" t="s">
        <v>206</v>
      </c>
      <c r="C17429" t="s">
        <v>64</v>
      </c>
      <c r="E17429" t="s">
        <v>207</v>
      </c>
      <c r="F17429" t="s">
        <v>208</v>
      </c>
      <c r="G17429" t="s">
        <v>209</v>
      </c>
      <c r="H17429" t="s">
        <v>230</v>
      </c>
      <c r="I17429" t="s">
        <v>246</v>
      </c>
      <c r="J17429" t="s">
        <v>119</v>
      </c>
      <c r="K17429" s="1">
        <v>45428</v>
      </c>
      <c r="L17429">
        <v>60</v>
      </c>
      <c r="M17429">
        <v>4</v>
      </c>
      <c r="N17429" t="s">
        <v>538</v>
      </c>
      <c r="O17429" t="s">
        <v>539</v>
      </c>
      <c r="P17429" t="s">
        <v>634</v>
      </c>
    </row>
    <row r="17430" spans="1:16" x14ac:dyDescent="0.25">
      <c r="A17430" t="s">
        <v>404</v>
      </c>
      <c r="B17430" t="s">
        <v>206</v>
      </c>
      <c r="C17430" t="s">
        <v>64</v>
      </c>
      <c r="E17430" t="s">
        <v>207</v>
      </c>
      <c r="F17430" t="s">
        <v>208</v>
      </c>
      <c r="G17430" t="s">
        <v>209</v>
      </c>
      <c r="H17430" t="s">
        <v>230</v>
      </c>
      <c r="I17430" t="s">
        <v>246</v>
      </c>
      <c r="J17430" t="s">
        <v>119</v>
      </c>
      <c r="K17430" s="1">
        <v>45429</v>
      </c>
      <c r="L17430">
        <v>120</v>
      </c>
      <c r="M17430">
        <v>4</v>
      </c>
      <c r="N17430" t="s">
        <v>538</v>
      </c>
      <c r="O17430" t="s">
        <v>539</v>
      </c>
      <c r="P17430" t="s">
        <v>634</v>
      </c>
    </row>
    <row r="17431" spans="1:16" x14ac:dyDescent="0.25">
      <c r="A17431" t="s">
        <v>404</v>
      </c>
      <c r="B17431" t="s">
        <v>206</v>
      </c>
      <c r="C17431" t="s">
        <v>64</v>
      </c>
      <c r="E17431" t="s">
        <v>207</v>
      </c>
      <c r="F17431" t="s">
        <v>208</v>
      </c>
      <c r="G17431" t="s">
        <v>209</v>
      </c>
      <c r="H17431" t="s">
        <v>37</v>
      </c>
      <c r="I17431" t="s">
        <v>247</v>
      </c>
      <c r="J17431" t="s">
        <v>119</v>
      </c>
      <c r="K17431" s="1">
        <v>45413</v>
      </c>
      <c r="L17431">
        <v>10.001999999999899</v>
      </c>
      <c r="M17431">
        <v>2</v>
      </c>
      <c r="N17431" t="s">
        <v>538</v>
      </c>
      <c r="O17431" t="s">
        <v>539</v>
      </c>
      <c r="P17431" t="s">
        <v>634</v>
      </c>
    </row>
    <row r="17432" spans="1:16" x14ac:dyDescent="0.25">
      <c r="A17432" t="s">
        <v>404</v>
      </c>
      <c r="B17432" t="s">
        <v>206</v>
      </c>
      <c r="C17432" t="s">
        <v>64</v>
      </c>
      <c r="E17432" t="s">
        <v>207</v>
      </c>
      <c r="F17432" t="s">
        <v>208</v>
      </c>
      <c r="G17432" t="s">
        <v>209</v>
      </c>
      <c r="H17432" t="s">
        <v>37</v>
      </c>
      <c r="I17432" t="s">
        <v>247</v>
      </c>
      <c r="J17432" t="s">
        <v>119</v>
      </c>
      <c r="K17432" s="1">
        <v>45414</v>
      </c>
      <c r="L17432">
        <v>60</v>
      </c>
      <c r="M17432">
        <v>2</v>
      </c>
      <c r="N17432" t="s">
        <v>538</v>
      </c>
      <c r="O17432" t="s">
        <v>539</v>
      </c>
      <c r="P17432" t="s">
        <v>634</v>
      </c>
    </row>
    <row r="17433" spans="1:16" x14ac:dyDescent="0.25">
      <c r="A17433" t="s">
        <v>404</v>
      </c>
      <c r="B17433" t="s">
        <v>206</v>
      </c>
      <c r="C17433" t="s">
        <v>64</v>
      </c>
      <c r="E17433" t="s">
        <v>207</v>
      </c>
      <c r="F17433" t="s">
        <v>208</v>
      </c>
      <c r="G17433" t="s">
        <v>209</v>
      </c>
      <c r="H17433" t="s">
        <v>37</v>
      </c>
      <c r="I17433" t="s">
        <v>247</v>
      </c>
      <c r="J17433" t="s">
        <v>119</v>
      </c>
      <c r="K17433" s="1">
        <v>45420</v>
      </c>
      <c r="L17433">
        <v>10.001999999999899</v>
      </c>
      <c r="M17433">
        <v>3</v>
      </c>
      <c r="N17433" t="s">
        <v>538</v>
      </c>
      <c r="O17433" t="s">
        <v>539</v>
      </c>
      <c r="P17433" t="s">
        <v>634</v>
      </c>
    </row>
    <row r="17434" spans="1:16" x14ac:dyDescent="0.25">
      <c r="A17434" t="s">
        <v>404</v>
      </c>
      <c r="B17434" t="s">
        <v>206</v>
      </c>
      <c r="C17434" t="s">
        <v>64</v>
      </c>
      <c r="E17434" t="s">
        <v>207</v>
      </c>
      <c r="F17434" t="s">
        <v>208</v>
      </c>
      <c r="G17434" t="s">
        <v>209</v>
      </c>
      <c r="H17434" t="s">
        <v>37</v>
      </c>
      <c r="I17434" t="s">
        <v>247</v>
      </c>
      <c r="J17434" t="s">
        <v>119</v>
      </c>
      <c r="K17434" s="1">
        <v>45421</v>
      </c>
      <c r="L17434">
        <v>60</v>
      </c>
      <c r="M17434">
        <v>3</v>
      </c>
      <c r="N17434" t="s">
        <v>538</v>
      </c>
      <c r="O17434" t="s">
        <v>539</v>
      </c>
      <c r="P17434" t="s">
        <v>634</v>
      </c>
    </row>
    <row r="17435" spans="1:16" x14ac:dyDescent="0.25">
      <c r="A17435" t="s">
        <v>404</v>
      </c>
      <c r="B17435" t="s">
        <v>206</v>
      </c>
      <c r="C17435" t="s">
        <v>64</v>
      </c>
      <c r="E17435" t="s">
        <v>207</v>
      </c>
      <c r="F17435" t="s">
        <v>208</v>
      </c>
      <c r="G17435" t="s">
        <v>209</v>
      </c>
      <c r="H17435" t="s">
        <v>37</v>
      </c>
      <c r="I17435" t="s">
        <v>247</v>
      </c>
      <c r="J17435" t="s">
        <v>119</v>
      </c>
      <c r="K17435" s="1">
        <v>45427</v>
      </c>
      <c r="L17435">
        <v>10.001999999999899</v>
      </c>
      <c r="M17435">
        <v>4</v>
      </c>
      <c r="N17435" t="s">
        <v>538</v>
      </c>
      <c r="O17435" t="s">
        <v>539</v>
      </c>
      <c r="P17435" t="s">
        <v>634</v>
      </c>
    </row>
    <row r="17436" spans="1:16" x14ac:dyDescent="0.25">
      <c r="A17436" t="s">
        <v>404</v>
      </c>
      <c r="B17436" t="s">
        <v>206</v>
      </c>
      <c r="C17436" t="s">
        <v>64</v>
      </c>
      <c r="E17436" t="s">
        <v>207</v>
      </c>
      <c r="F17436" t="s">
        <v>208</v>
      </c>
      <c r="G17436" t="s">
        <v>209</v>
      </c>
      <c r="H17436" t="s">
        <v>37</v>
      </c>
      <c r="I17436" t="s">
        <v>247</v>
      </c>
      <c r="J17436" t="s">
        <v>119</v>
      </c>
      <c r="K17436" s="1">
        <v>45428</v>
      </c>
      <c r="L17436">
        <v>60</v>
      </c>
      <c r="M17436">
        <v>4</v>
      </c>
      <c r="N17436" t="s">
        <v>538</v>
      </c>
      <c r="O17436" t="s">
        <v>539</v>
      </c>
      <c r="P17436" t="s">
        <v>634</v>
      </c>
    </row>
    <row r="17437" spans="1:16" x14ac:dyDescent="0.25">
      <c r="A17437" t="s">
        <v>404</v>
      </c>
      <c r="B17437" t="s">
        <v>206</v>
      </c>
      <c r="C17437" t="s">
        <v>64</v>
      </c>
      <c r="E17437" t="s">
        <v>207</v>
      </c>
      <c r="F17437" t="s">
        <v>208</v>
      </c>
      <c r="G17437" t="s">
        <v>209</v>
      </c>
      <c r="H17437" t="s">
        <v>248</v>
      </c>
      <c r="I17437" t="s">
        <v>249</v>
      </c>
      <c r="J17437" t="s">
        <v>119</v>
      </c>
      <c r="K17437" s="1">
        <v>45404</v>
      </c>
      <c r="L17437">
        <v>120</v>
      </c>
      <c r="M17437">
        <v>1</v>
      </c>
      <c r="N17437" t="s">
        <v>538</v>
      </c>
      <c r="O17437" t="s">
        <v>539</v>
      </c>
      <c r="P17437" t="s">
        <v>634</v>
      </c>
    </row>
    <row r="17438" spans="1:16" x14ac:dyDescent="0.25">
      <c r="A17438" t="s">
        <v>404</v>
      </c>
      <c r="B17438" t="s">
        <v>206</v>
      </c>
      <c r="C17438" t="s">
        <v>64</v>
      </c>
      <c r="E17438" t="s">
        <v>207</v>
      </c>
      <c r="F17438" t="s">
        <v>208</v>
      </c>
      <c r="G17438" t="s">
        <v>209</v>
      </c>
      <c r="H17438" t="s">
        <v>248</v>
      </c>
      <c r="I17438" t="s">
        <v>249</v>
      </c>
      <c r="J17438" t="s">
        <v>119</v>
      </c>
      <c r="K17438" s="1">
        <v>45405</v>
      </c>
      <c r="L17438">
        <v>120</v>
      </c>
      <c r="M17438">
        <v>1</v>
      </c>
      <c r="N17438" t="s">
        <v>538</v>
      </c>
      <c r="O17438" t="s">
        <v>539</v>
      </c>
      <c r="P17438" t="s">
        <v>634</v>
      </c>
    </row>
    <row r="17439" spans="1:16" x14ac:dyDescent="0.25">
      <c r="A17439" t="s">
        <v>404</v>
      </c>
      <c r="B17439" t="s">
        <v>206</v>
      </c>
      <c r="C17439" t="s">
        <v>64</v>
      </c>
      <c r="E17439" t="s">
        <v>207</v>
      </c>
      <c r="F17439" t="s">
        <v>208</v>
      </c>
      <c r="G17439" t="s">
        <v>209</v>
      </c>
      <c r="H17439" t="s">
        <v>248</v>
      </c>
      <c r="I17439" t="s">
        <v>249</v>
      </c>
      <c r="J17439" t="s">
        <v>119</v>
      </c>
      <c r="K17439" s="1">
        <v>45406</v>
      </c>
      <c r="L17439">
        <v>60</v>
      </c>
      <c r="M17439">
        <v>1</v>
      </c>
      <c r="N17439" t="s">
        <v>538</v>
      </c>
      <c r="O17439" t="s">
        <v>539</v>
      </c>
      <c r="P17439" t="s">
        <v>634</v>
      </c>
    </row>
    <row r="17440" spans="1:16" x14ac:dyDescent="0.25">
      <c r="A17440" t="s">
        <v>404</v>
      </c>
      <c r="B17440" t="s">
        <v>206</v>
      </c>
      <c r="C17440" t="s">
        <v>64</v>
      </c>
      <c r="E17440" t="s">
        <v>207</v>
      </c>
      <c r="F17440" t="s">
        <v>208</v>
      </c>
      <c r="G17440" t="s">
        <v>209</v>
      </c>
      <c r="H17440" t="s">
        <v>248</v>
      </c>
      <c r="I17440" t="s">
        <v>249</v>
      </c>
      <c r="J17440" t="s">
        <v>119</v>
      </c>
      <c r="K17440" s="1">
        <v>45411</v>
      </c>
      <c r="L17440">
        <v>120</v>
      </c>
      <c r="M17440">
        <v>2</v>
      </c>
      <c r="N17440" t="s">
        <v>538</v>
      </c>
      <c r="O17440" t="s">
        <v>539</v>
      </c>
      <c r="P17440" t="s">
        <v>634</v>
      </c>
    </row>
    <row r="17441" spans="1:16" x14ac:dyDescent="0.25">
      <c r="A17441" t="s">
        <v>404</v>
      </c>
      <c r="B17441" t="s">
        <v>206</v>
      </c>
      <c r="C17441" t="s">
        <v>64</v>
      </c>
      <c r="E17441" t="s">
        <v>207</v>
      </c>
      <c r="F17441" t="s">
        <v>208</v>
      </c>
      <c r="G17441" t="s">
        <v>209</v>
      </c>
      <c r="H17441" t="s">
        <v>248</v>
      </c>
      <c r="I17441" t="s">
        <v>249</v>
      </c>
      <c r="J17441" t="s">
        <v>119</v>
      </c>
      <c r="K17441" s="1">
        <v>45412</v>
      </c>
      <c r="L17441">
        <v>60</v>
      </c>
      <c r="M17441">
        <v>2</v>
      </c>
      <c r="N17441" t="s">
        <v>538</v>
      </c>
      <c r="O17441" t="s">
        <v>539</v>
      </c>
      <c r="P17441" t="s">
        <v>634</v>
      </c>
    </row>
    <row r="17442" spans="1:16" x14ac:dyDescent="0.25">
      <c r="A17442" t="s">
        <v>404</v>
      </c>
      <c r="B17442" t="s">
        <v>206</v>
      </c>
      <c r="C17442" t="s">
        <v>64</v>
      </c>
      <c r="E17442" t="s">
        <v>207</v>
      </c>
      <c r="F17442" t="s">
        <v>208</v>
      </c>
      <c r="G17442" t="s">
        <v>209</v>
      </c>
      <c r="H17442" t="s">
        <v>248</v>
      </c>
      <c r="I17442" t="s">
        <v>249</v>
      </c>
      <c r="J17442" t="s">
        <v>119</v>
      </c>
      <c r="K17442" s="1">
        <v>45413</v>
      </c>
      <c r="L17442">
        <v>90</v>
      </c>
      <c r="M17442">
        <v>2</v>
      </c>
      <c r="N17442" t="s">
        <v>538</v>
      </c>
      <c r="O17442" t="s">
        <v>539</v>
      </c>
      <c r="P17442" t="s">
        <v>634</v>
      </c>
    </row>
    <row r="17443" spans="1:16" x14ac:dyDescent="0.25">
      <c r="A17443" t="s">
        <v>404</v>
      </c>
      <c r="B17443" t="s">
        <v>206</v>
      </c>
      <c r="C17443" t="s">
        <v>64</v>
      </c>
      <c r="E17443" t="s">
        <v>207</v>
      </c>
      <c r="F17443" t="s">
        <v>208</v>
      </c>
      <c r="G17443" t="s">
        <v>209</v>
      </c>
      <c r="H17443" t="s">
        <v>248</v>
      </c>
      <c r="I17443" t="s">
        <v>249</v>
      </c>
      <c r="J17443" t="s">
        <v>119</v>
      </c>
      <c r="K17443" s="1">
        <v>45414</v>
      </c>
      <c r="L17443">
        <v>120</v>
      </c>
      <c r="M17443">
        <v>2</v>
      </c>
      <c r="N17443" t="s">
        <v>538</v>
      </c>
      <c r="O17443" t="s">
        <v>539</v>
      </c>
      <c r="P17443" t="s">
        <v>634</v>
      </c>
    </row>
    <row r="17444" spans="1:16" x14ac:dyDescent="0.25">
      <c r="A17444" t="s">
        <v>404</v>
      </c>
      <c r="B17444" t="s">
        <v>206</v>
      </c>
      <c r="C17444" t="s">
        <v>64</v>
      </c>
      <c r="E17444" t="s">
        <v>207</v>
      </c>
      <c r="F17444" t="s">
        <v>208</v>
      </c>
      <c r="G17444" t="s">
        <v>209</v>
      </c>
      <c r="H17444" t="s">
        <v>248</v>
      </c>
      <c r="I17444" t="s">
        <v>249</v>
      </c>
      <c r="J17444" t="s">
        <v>119</v>
      </c>
      <c r="K17444" s="1">
        <v>45415</v>
      </c>
      <c r="L17444">
        <v>120</v>
      </c>
      <c r="M17444">
        <v>2</v>
      </c>
      <c r="N17444" t="s">
        <v>538</v>
      </c>
      <c r="O17444" t="s">
        <v>539</v>
      </c>
      <c r="P17444" t="s">
        <v>634</v>
      </c>
    </row>
    <row r="17445" spans="1:16" x14ac:dyDescent="0.25">
      <c r="A17445" t="s">
        <v>404</v>
      </c>
      <c r="B17445" t="s">
        <v>206</v>
      </c>
      <c r="C17445" t="s">
        <v>64</v>
      </c>
      <c r="E17445" t="s">
        <v>207</v>
      </c>
      <c r="F17445" t="s">
        <v>208</v>
      </c>
      <c r="G17445" t="s">
        <v>209</v>
      </c>
      <c r="H17445" t="s">
        <v>248</v>
      </c>
      <c r="I17445" t="s">
        <v>249</v>
      </c>
      <c r="J17445" t="s">
        <v>119</v>
      </c>
      <c r="K17445" s="1">
        <v>45418</v>
      </c>
      <c r="L17445">
        <v>120</v>
      </c>
      <c r="M17445">
        <v>3</v>
      </c>
      <c r="N17445" t="s">
        <v>538</v>
      </c>
      <c r="O17445" t="s">
        <v>539</v>
      </c>
      <c r="P17445" t="s">
        <v>634</v>
      </c>
    </row>
    <row r="17446" spans="1:16" x14ac:dyDescent="0.25">
      <c r="A17446" t="s">
        <v>404</v>
      </c>
      <c r="B17446" t="s">
        <v>206</v>
      </c>
      <c r="C17446" t="s">
        <v>64</v>
      </c>
      <c r="E17446" t="s">
        <v>207</v>
      </c>
      <c r="F17446" t="s">
        <v>208</v>
      </c>
      <c r="G17446" t="s">
        <v>209</v>
      </c>
      <c r="H17446" t="s">
        <v>248</v>
      </c>
      <c r="I17446" t="s">
        <v>249</v>
      </c>
      <c r="J17446" t="s">
        <v>119</v>
      </c>
      <c r="K17446" s="1">
        <v>45419</v>
      </c>
      <c r="L17446">
        <v>120</v>
      </c>
      <c r="M17446">
        <v>3</v>
      </c>
      <c r="N17446" t="s">
        <v>538</v>
      </c>
      <c r="O17446" t="s">
        <v>539</v>
      </c>
      <c r="P17446" t="s">
        <v>634</v>
      </c>
    </row>
    <row r="17447" spans="1:16" x14ac:dyDescent="0.25">
      <c r="A17447" t="s">
        <v>404</v>
      </c>
      <c r="B17447" t="s">
        <v>206</v>
      </c>
      <c r="C17447" t="s">
        <v>64</v>
      </c>
      <c r="E17447" t="s">
        <v>207</v>
      </c>
      <c r="F17447" t="s">
        <v>208</v>
      </c>
      <c r="G17447" t="s">
        <v>209</v>
      </c>
      <c r="H17447" t="s">
        <v>248</v>
      </c>
      <c r="I17447" t="s">
        <v>249</v>
      </c>
      <c r="J17447" t="s">
        <v>119</v>
      </c>
      <c r="K17447" s="1">
        <v>45420</v>
      </c>
      <c r="L17447">
        <v>90</v>
      </c>
      <c r="M17447">
        <v>3</v>
      </c>
      <c r="N17447" t="s">
        <v>538</v>
      </c>
      <c r="O17447" t="s">
        <v>539</v>
      </c>
      <c r="P17447" t="s">
        <v>634</v>
      </c>
    </row>
    <row r="17448" spans="1:16" x14ac:dyDescent="0.25">
      <c r="A17448" t="s">
        <v>404</v>
      </c>
      <c r="B17448" t="s">
        <v>206</v>
      </c>
      <c r="C17448" t="s">
        <v>64</v>
      </c>
      <c r="E17448" t="s">
        <v>207</v>
      </c>
      <c r="F17448" t="s">
        <v>208</v>
      </c>
      <c r="G17448" t="s">
        <v>209</v>
      </c>
      <c r="H17448" t="s">
        <v>248</v>
      </c>
      <c r="I17448" t="s">
        <v>249</v>
      </c>
      <c r="J17448" t="s">
        <v>119</v>
      </c>
      <c r="K17448" s="1">
        <v>45421</v>
      </c>
      <c r="L17448">
        <v>60</v>
      </c>
      <c r="M17448">
        <v>3</v>
      </c>
      <c r="N17448" t="s">
        <v>538</v>
      </c>
      <c r="O17448" t="s">
        <v>539</v>
      </c>
      <c r="P17448" t="s">
        <v>634</v>
      </c>
    </row>
    <row r="17449" spans="1:16" x14ac:dyDescent="0.25">
      <c r="A17449" t="s">
        <v>404</v>
      </c>
      <c r="B17449" t="s">
        <v>206</v>
      </c>
      <c r="C17449" t="s">
        <v>64</v>
      </c>
      <c r="E17449" t="s">
        <v>207</v>
      </c>
      <c r="F17449" t="s">
        <v>208</v>
      </c>
      <c r="G17449" t="s">
        <v>209</v>
      </c>
      <c r="H17449" t="s">
        <v>248</v>
      </c>
      <c r="I17449" t="s">
        <v>249</v>
      </c>
      <c r="J17449" t="s">
        <v>119</v>
      </c>
      <c r="K17449" s="1">
        <v>45425</v>
      </c>
      <c r="L17449">
        <v>120</v>
      </c>
      <c r="M17449">
        <v>4</v>
      </c>
      <c r="N17449" t="s">
        <v>538</v>
      </c>
      <c r="O17449" t="s">
        <v>539</v>
      </c>
      <c r="P17449" t="s">
        <v>634</v>
      </c>
    </row>
    <row r="17450" spans="1:16" x14ac:dyDescent="0.25">
      <c r="A17450" t="s">
        <v>404</v>
      </c>
      <c r="B17450" t="s">
        <v>206</v>
      </c>
      <c r="C17450" t="s">
        <v>64</v>
      </c>
      <c r="E17450" t="s">
        <v>207</v>
      </c>
      <c r="F17450" t="s">
        <v>208</v>
      </c>
      <c r="G17450" t="s">
        <v>209</v>
      </c>
      <c r="H17450" t="s">
        <v>248</v>
      </c>
      <c r="I17450" t="s">
        <v>249</v>
      </c>
      <c r="J17450" t="s">
        <v>119</v>
      </c>
      <c r="K17450" s="1">
        <v>45426</v>
      </c>
      <c r="L17450">
        <v>120</v>
      </c>
      <c r="M17450">
        <v>4</v>
      </c>
      <c r="N17450" t="s">
        <v>538</v>
      </c>
      <c r="O17450" t="s">
        <v>539</v>
      </c>
      <c r="P17450" t="s">
        <v>634</v>
      </c>
    </row>
    <row r="17451" spans="1:16" x14ac:dyDescent="0.25">
      <c r="A17451" t="s">
        <v>404</v>
      </c>
      <c r="B17451" t="s">
        <v>206</v>
      </c>
      <c r="C17451" t="s">
        <v>64</v>
      </c>
      <c r="E17451" t="s">
        <v>207</v>
      </c>
      <c r="F17451" t="s">
        <v>208</v>
      </c>
      <c r="G17451" t="s">
        <v>209</v>
      </c>
      <c r="H17451" t="s">
        <v>248</v>
      </c>
      <c r="I17451" t="s">
        <v>249</v>
      </c>
      <c r="J17451" t="s">
        <v>119</v>
      </c>
      <c r="K17451" s="1">
        <v>45427</v>
      </c>
      <c r="L17451">
        <v>90</v>
      </c>
      <c r="M17451">
        <v>4</v>
      </c>
      <c r="N17451" t="s">
        <v>538</v>
      </c>
      <c r="O17451" t="s">
        <v>539</v>
      </c>
      <c r="P17451" t="s">
        <v>634</v>
      </c>
    </row>
    <row r="17452" spans="1:16" x14ac:dyDescent="0.25">
      <c r="A17452" t="s">
        <v>404</v>
      </c>
      <c r="B17452" t="s">
        <v>206</v>
      </c>
      <c r="C17452" t="s">
        <v>64</v>
      </c>
      <c r="E17452" t="s">
        <v>207</v>
      </c>
      <c r="F17452" t="s">
        <v>208</v>
      </c>
      <c r="G17452" t="s">
        <v>209</v>
      </c>
      <c r="H17452" t="s">
        <v>248</v>
      </c>
      <c r="I17452" t="s">
        <v>249</v>
      </c>
      <c r="J17452" t="s">
        <v>119</v>
      </c>
      <c r="K17452" s="1">
        <v>45428</v>
      </c>
      <c r="L17452">
        <v>120</v>
      </c>
      <c r="M17452">
        <v>4</v>
      </c>
      <c r="N17452" t="s">
        <v>538</v>
      </c>
      <c r="O17452" t="s">
        <v>539</v>
      </c>
      <c r="P17452" t="s">
        <v>634</v>
      </c>
    </row>
    <row r="17453" spans="1:16" x14ac:dyDescent="0.25">
      <c r="A17453" t="s">
        <v>404</v>
      </c>
      <c r="B17453" t="s">
        <v>206</v>
      </c>
      <c r="C17453" t="s">
        <v>64</v>
      </c>
      <c r="E17453" t="s">
        <v>207</v>
      </c>
      <c r="F17453" t="s">
        <v>208</v>
      </c>
      <c r="G17453" t="s">
        <v>209</v>
      </c>
      <c r="H17453" t="s">
        <v>248</v>
      </c>
      <c r="I17453" t="s">
        <v>249</v>
      </c>
      <c r="J17453" t="s">
        <v>119</v>
      </c>
      <c r="K17453" s="1">
        <v>45429</v>
      </c>
      <c r="L17453">
        <v>120</v>
      </c>
      <c r="M17453">
        <v>4</v>
      </c>
      <c r="N17453" t="s">
        <v>538</v>
      </c>
      <c r="O17453" t="s">
        <v>539</v>
      </c>
      <c r="P17453" t="s">
        <v>634</v>
      </c>
    </row>
    <row r="17454" spans="1:16" x14ac:dyDescent="0.25">
      <c r="A17454" t="s">
        <v>503</v>
      </c>
      <c r="B17454" t="s">
        <v>77</v>
      </c>
      <c r="C17454" t="s">
        <v>64</v>
      </c>
      <c r="E17454" t="s">
        <v>14</v>
      </c>
      <c r="F17454" t="s">
        <v>14</v>
      </c>
      <c r="G17454" t="s">
        <v>15</v>
      </c>
      <c r="H17454" t="s">
        <v>524</v>
      </c>
      <c r="I17454" t="s">
        <v>16</v>
      </c>
      <c r="J17454" t="s">
        <v>117</v>
      </c>
      <c r="K17454" s="1">
        <v>45414</v>
      </c>
      <c r="L17454">
        <v>30</v>
      </c>
      <c r="M17454">
        <v>2</v>
      </c>
      <c r="N17454" t="s">
        <v>538</v>
      </c>
      <c r="O17454" t="s">
        <v>537</v>
      </c>
      <c r="P17454" t="s">
        <v>627</v>
      </c>
    </row>
    <row r="17455" spans="1:16" x14ac:dyDescent="0.25">
      <c r="A17455" t="s">
        <v>503</v>
      </c>
      <c r="B17455" t="s">
        <v>77</v>
      </c>
      <c r="C17455" t="s">
        <v>64</v>
      </c>
      <c r="E17455" t="s">
        <v>14</v>
      </c>
      <c r="F17455" t="s">
        <v>14</v>
      </c>
      <c r="G17455" t="s">
        <v>15</v>
      </c>
      <c r="H17455" t="s">
        <v>524</v>
      </c>
      <c r="I17455" t="s">
        <v>16</v>
      </c>
      <c r="J17455" t="s">
        <v>117</v>
      </c>
      <c r="K17455" s="1">
        <v>45415</v>
      </c>
      <c r="L17455">
        <v>60</v>
      </c>
      <c r="M17455">
        <v>2</v>
      </c>
      <c r="N17455" t="s">
        <v>538</v>
      </c>
      <c r="O17455" t="s">
        <v>537</v>
      </c>
      <c r="P17455" t="s">
        <v>627</v>
      </c>
    </row>
    <row r="17456" spans="1:16" x14ac:dyDescent="0.25">
      <c r="A17456" t="s">
        <v>503</v>
      </c>
      <c r="B17456" t="s">
        <v>77</v>
      </c>
      <c r="C17456" t="s">
        <v>64</v>
      </c>
      <c r="E17456" t="s">
        <v>14</v>
      </c>
      <c r="F17456" t="s">
        <v>14</v>
      </c>
      <c r="G17456" t="s">
        <v>15</v>
      </c>
      <c r="H17456" t="s">
        <v>524</v>
      </c>
      <c r="I17456" t="s">
        <v>16</v>
      </c>
      <c r="J17456" t="s">
        <v>117</v>
      </c>
      <c r="K17456" s="1">
        <v>45418</v>
      </c>
      <c r="L17456">
        <v>120</v>
      </c>
      <c r="M17456">
        <v>3</v>
      </c>
      <c r="N17456" t="s">
        <v>538</v>
      </c>
      <c r="O17456" t="s">
        <v>537</v>
      </c>
      <c r="P17456" t="s">
        <v>627</v>
      </c>
    </row>
    <row r="17457" spans="1:16" x14ac:dyDescent="0.25">
      <c r="A17457" t="s">
        <v>503</v>
      </c>
      <c r="B17457" t="s">
        <v>77</v>
      </c>
      <c r="C17457" t="s">
        <v>64</v>
      </c>
      <c r="E17457" t="s">
        <v>14</v>
      </c>
      <c r="F17457" t="s">
        <v>14</v>
      </c>
      <c r="G17457" t="s">
        <v>15</v>
      </c>
      <c r="H17457" t="s">
        <v>524</v>
      </c>
      <c r="I17457" t="s">
        <v>16</v>
      </c>
      <c r="J17457" t="s">
        <v>117</v>
      </c>
      <c r="K17457" s="1">
        <v>45420</v>
      </c>
      <c r="L17457">
        <v>60</v>
      </c>
      <c r="M17457">
        <v>3</v>
      </c>
      <c r="N17457" t="s">
        <v>538</v>
      </c>
      <c r="O17457" t="s">
        <v>537</v>
      </c>
      <c r="P17457" t="s">
        <v>627</v>
      </c>
    </row>
    <row r="17458" spans="1:16" x14ac:dyDescent="0.25">
      <c r="A17458" t="s">
        <v>503</v>
      </c>
      <c r="B17458" t="s">
        <v>77</v>
      </c>
      <c r="C17458" t="s">
        <v>64</v>
      </c>
      <c r="E17458" t="s">
        <v>14</v>
      </c>
      <c r="F17458" t="s">
        <v>14</v>
      </c>
      <c r="G17458" t="s">
        <v>15</v>
      </c>
      <c r="H17458" t="s">
        <v>524</v>
      </c>
      <c r="I17458" t="s">
        <v>16</v>
      </c>
      <c r="J17458" t="s">
        <v>117</v>
      </c>
      <c r="K17458" s="1">
        <v>45421</v>
      </c>
      <c r="L17458">
        <v>90</v>
      </c>
      <c r="M17458">
        <v>3</v>
      </c>
      <c r="N17458" t="s">
        <v>538</v>
      </c>
      <c r="O17458" t="s">
        <v>537</v>
      </c>
      <c r="P17458" t="s">
        <v>627</v>
      </c>
    </row>
    <row r="17459" spans="1:16" x14ac:dyDescent="0.25">
      <c r="A17459" t="s">
        <v>503</v>
      </c>
      <c r="B17459" t="s">
        <v>77</v>
      </c>
      <c r="C17459" t="s">
        <v>64</v>
      </c>
      <c r="E17459" t="s">
        <v>14</v>
      </c>
      <c r="F17459" t="s">
        <v>14</v>
      </c>
      <c r="G17459" t="s">
        <v>15</v>
      </c>
      <c r="H17459" t="s">
        <v>524</v>
      </c>
      <c r="I17459" t="s">
        <v>16</v>
      </c>
      <c r="J17459" t="s">
        <v>117</v>
      </c>
      <c r="K17459" s="1">
        <v>45422</v>
      </c>
      <c r="L17459">
        <v>60</v>
      </c>
      <c r="M17459">
        <v>3</v>
      </c>
      <c r="N17459" t="s">
        <v>538</v>
      </c>
      <c r="O17459" t="s">
        <v>537</v>
      </c>
      <c r="P17459" t="s">
        <v>627</v>
      </c>
    </row>
    <row r="17460" spans="1:16" x14ac:dyDescent="0.25">
      <c r="A17460" t="s">
        <v>503</v>
      </c>
      <c r="B17460" t="s">
        <v>77</v>
      </c>
      <c r="C17460" t="s">
        <v>64</v>
      </c>
      <c r="E17460" t="s">
        <v>14</v>
      </c>
      <c r="F17460" t="s">
        <v>14</v>
      </c>
      <c r="G17460" t="s">
        <v>15</v>
      </c>
      <c r="H17460" t="s">
        <v>524</v>
      </c>
      <c r="I17460" t="s">
        <v>17</v>
      </c>
      <c r="J17460" t="s">
        <v>117</v>
      </c>
      <c r="K17460" s="1">
        <v>45405</v>
      </c>
      <c r="L17460">
        <v>60</v>
      </c>
      <c r="M17460">
        <v>1</v>
      </c>
      <c r="N17460" t="s">
        <v>538</v>
      </c>
      <c r="O17460" t="s">
        <v>537</v>
      </c>
      <c r="P17460" t="s">
        <v>627</v>
      </c>
    </row>
    <row r="17461" spans="1:16" x14ac:dyDescent="0.25">
      <c r="A17461" t="s">
        <v>503</v>
      </c>
      <c r="B17461" t="s">
        <v>77</v>
      </c>
      <c r="C17461" t="s">
        <v>64</v>
      </c>
      <c r="E17461" t="s">
        <v>14</v>
      </c>
      <c r="F17461" t="s">
        <v>14</v>
      </c>
      <c r="G17461" t="s">
        <v>15</v>
      </c>
      <c r="H17461" t="s">
        <v>524</v>
      </c>
      <c r="I17461" t="s">
        <v>17</v>
      </c>
      <c r="J17461" t="s">
        <v>117</v>
      </c>
      <c r="K17461" s="1">
        <v>45406</v>
      </c>
      <c r="L17461">
        <v>30</v>
      </c>
      <c r="M17461">
        <v>1</v>
      </c>
      <c r="N17461" t="s">
        <v>538</v>
      </c>
      <c r="O17461" t="s">
        <v>537</v>
      </c>
      <c r="P17461" t="s">
        <v>627</v>
      </c>
    </row>
    <row r="17462" spans="1:16" x14ac:dyDescent="0.25">
      <c r="A17462" t="s">
        <v>503</v>
      </c>
      <c r="B17462" t="s">
        <v>77</v>
      </c>
      <c r="C17462" t="s">
        <v>64</v>
      </c>
      <c r="E17462" t="s">
        <v>14</v>
      </c>
      <c r="F17462" t="s">
        <v>14</v>
      </c>
      <c r="G17462" t="s">
        <v>15</v>
      </c>
      <c r="H17462" t="s">
        <v>524</v>
      </c>
      <c r="I17462" t="s">
        <v>17</v>
      </c>
      <c r="J17462" t="s">
        <v>117</v>
      </c>
      <c r="K17462" s="1">
        <v>45413</v>
      </c>
      <c r="L17462">
        <v>30</v>
      </c>
      <c r="M17462">
        <v>2</v>
      </c>
      <c r="N17462" t="s">
        <v>538</v>
      </c>
      <c r="O17462" t="s">
        <v>537</v>
      </c>
      <c r="P17462" t="s">
        <v>627</v>
      </c>
    </row>
    <row r="17463" spans="1:16" x14ac:dyDescent="0.25">
      <c r="A17463" t="s">
        <v>503</v>
      </c>
      <c r="B17463" t="s">
        <v>77</v>
      </c>
      <c r="C17463" t="s">
        <v>64</v>
      </c>
      <c r="E17463" t="s">
        <v>14</v>
      </c>
      <c r="F17463" t="s">
        <v>14</v>
      </c>
      <c r="G17463" t="s">
        <v>15</v>
      </c>
      <c r="H17463" t="s">
        <v>524</v>
      </c>
      <c r="I17463" t="s">
        <v>17</v>
      </c>
      <c r="J17463" t="s">
        <v>117</v>
      </c>
      <c r="K17463" s="1">
        <v>45421</v>
      </c>
      <c r="L17463">
        <v>30</v>
      </c>
      <c r="M17463">
        <v>3</v>
      </c>
      <c r="N17463" t="s">
        <v>538</v>
      </c>
      <c r="O17463" t="s">
        <v>537</v>
      </c>
      <c r="P17463" t="s">
        <v>627</v>
      </c>
    </row>
    <row r="17464" spans="1:16" x14ac:dyDescent="0.25">
      <c r="A17464" t="s">
        <v>503</v>
      </c>
      <c r="B17464" t="s">
        <v>77</v>
      </c>
      <c r="C17464" t="s">
        <v>64</v>
      </c>
      <c r="E17464" t="s">
        <v>14</v>
      </c>
      <c r="F17464" t="s">
        <v>14</v>
      </c>
      <c r="G17464" t="s">
        <v>15</v>
      </c>
      <c r="H17464" t="s">
        <v>524</v>
      </c>
      <c r="I17464" t="s">
        <v>18</v>
      </c>
      <c r="J17464" t="s">
        <v>117</v>
      </c>
      <c r="K17464" s="1">
        <v>45414</v>
      </c>
      <c r="L17464">
        <v>30</v>
      </c>
      <c r="M17464">
        <v>2</v>
      </c>
      <c r="N17464" t="s">
        <v>538</v>
      </c>
      <c r="O17464" t="s">
        <v>537</v>
      </c>
      <c r="P17464" t="s">
        <v>627</v>
      </c>
    </row>
    <row r="17465" spans="1:16" x14ac:dyDescent="0.25">
      <c r="A17465" t="s">
        <v>503</v>
      </c>
      <c r="B17465" t="s">
        <v>77</v>
      </c>
      <c r="C17465" t="s">
        <v>64</v>
      </c>
      <c r="E17465" t="s">
        <v>14</v>
      </c>
      <c r="F17465" t="s">
        <v>14</v>
      </c>
      <c r="G17465" t="s">
        <v>15</v>
      </c>
      <c r="H17465" t="s">
        <v>524</v>
      </c>
      <c r="I17465" t="s">
        <v>18</v>
      </c>
      <c r="J17465" t="s">
        <v>117</v>
      </c>
      <c r="K17465" s="1">
        <v>45415</v>
      </c>
      <c r="L17465">
        <v>30</v>
      </c>
      <c r="M17465">
        <v>2</v>
      </c>
      <c r="N17465" t="s">
        <v>538</v>
      </c>
      <c r="O17465" t="s">
        <v>537</v>
      </c>
      <c r="P17465" t="s">
        <v>627</v>
      </c>
    </row>
    <row r="17466" spans="1:16" x14ac:dyDescent="0.25">
      <c r="A17466" t="s">
        <v>503</v>
      </c>
      <c r="B17466" t="s">
        <v>77</v>
      </c>
      <c r="C17466" t="s">
        <v>64</v>
      </c>
      <c r="E17466" t="s">
        <v>14</v>
      </c>
      <c r="F17466" t="s">
        <v>14</v>
      </c>
      <c r="G17466" t="s">
        <v>15</v>
      </c>
      <c r="H17466" t="s">
        <v>524</v>
      </c>
      <c r="I17466" t="s">
        <v>18</v>
      </c>
      <c r="J17466" t="s">
        <v>117</v>
      </c>
      <c r="K17466" s="1">
        <v>45420</v>
      </c>
      <c r="L17466">
        <v>30</v>
      </c>
      <c r="M17466">
        <v>3</v>
      </c>
      <c r="N17466" t="s">
        <v>538</v>
      </c>
      <c r="O17466" t="s">
        <v>537</v>
      </c>
      <c r="P17466" t="s">
        <v>627</v>
      </c>
    </row>
    <row r="17467" spans="1:16" x14ac:dyDescent="0.25">
      <c r="A17467" t="s">
        <v>503</v>
      </c>
      <c r="B17467" t="s">
        <v>77</v>
      </c>
      <c r="C17467" t="s">
        <v>64</v>
      </c>
      <c r="E17467" t="s">
        <v>14</v>
      </c>
      <c r="F17467" t="s">
        <v>14</v>
      </c>
      <c r="G17467" t="s">
        <v>15</v>
      </c>
      <c r="H17467" t="s">
        <v>524</v>
      </c>
      <c r="I17467" t="s">
        <v>18</v>
      </c>
      <c r="J17467" t="s">
        <v>117</v>
      </c>
      <c r="K17467" s="1">
        <v>45421</v>
      </c>
      <c r="L17467">
        <v>90</v>
      </c>
      <c r="M17467">
        <v>3</v>
      </c>
      <c r="N17467" t="s">
        <v>538</v>
      </c>
      <c r="O17467" t="s">
        <v>537</v>
      </c>
      <c r="P17467" t="s">
        <v>627</v>
      </c>
    </row>
    <row r="17468" spans="1:16" x14ac:dyDescent="0.25">
      <c r="A17468" t="s">
        <v>503</v>
      </c>
      <c r="B17468" t="s">
        <v>77</v>
      </c>
      <c r="C17468" t="s">
        <v>64</v>
      </c>
      <c r="E17468" t="s">
        <v>14</v>
      </c>
      <c r="F17468" t="s">
        <v>14</v>
      </c>
      <c r="G17468" t="s">
        <v>15</v>
      </c>
      <c r="H17468" t="s">
        <v>524</v>
      </c>
      <c r="I17468" t="s">
        <v>18</v>
      </c>
      <c r="J17468" t="s">
        <v>117</v>
      </c>
      <c r="K17468" s="1">
        <v>45422</v>
      </c>
      <c r="L17468">
        <v>60</v>
      </c>
      <c r="M17468">
        <v>3</v>
      </c>
      <c r="N17468" t="s">
        <v>538</v>
      </c>
      <c r="O17468" t="s">
        <v>537</v>
      </c>
      <c r="P17468" t="s">
        <v>627</v>
      </c>
    </row>
    <row r="17469" spans="1:16" x14ac:dyDescent="0.25">
      <c r="A17469" t="s">
        <v>503</v>
      </c>
      <c r="B17469" t="s">
        <v>77</v>
      </c>
      <c r="C17469" t="s">
        <v>64</v>
      </c>
      <c r="E17469" t="s">
        <v>14</v>
      </c>
      <c r="F17469" t="s">
        <v>14</v>
      </c>
      <c r="G17469" t="s">
        <v>15</v>
      </c>
      <c r="H17469" t="s">
        <v>524</v>
      </c>
      <c r="I17469" t="s">
        <v>18</v>
      </c>
      <c r="J17469" t="s">
        <v>117</v>
      </c>
      <c r="K17469" s="1">
        <v>45425</v>
      </c>
      <c r="L17469">
        <v>90</v>
      </c>
      <c r="M17469">
        <v>4</v>
      </c>
      <c r="N17469" t="s">
        <v>538</v>
      </c>
      <c r="O17469" t="s">
        <v>537</v>
      </c>
      <c r="P17469" t="s">
        <v>627</v>
      </c>
    </row>
    <row r="17470" spans="1:16" x14ac:dyDescent="0.25">
      <c r="A17470" t="s">
        <v>503</v>
      </c>
      <c r="B17470" t="s">
        <v>77</v>
      </c>
      <c r="C17470" t="s">
        <v>64</v>
      </c>
      <c r="E17470" t="s">
        <v>14</v>
      </c>
      <c r="F17470" t="s">
        <v>14</v>
      </c>
      <c r="G17470" t="s">
        <v>15</v>
      </c>
      <c r="H17470" t="s">
        <v>524</v>
      </c>
      <c r="I17470" t="s">
        <v>18</v>
      </c>
      <c r="J17470" t="s">
        <v>117</v>
      </c>
      <c r="K17470" s="1">
        <v>45426</v>
      </c>
      <c r="L17470">
        <v>60</v>
      </c>
      <c r="M17470">
        <v>4</v>
      </c>
      <c r="N17470" t="s">
        <v>538</v>
      </c>
      <c r="O17470" t="s">
        <v>537</v>
      </c>
      <c r="P17470" t="s">
        <v>627</v>
      </c>
    </row>
    <row r="17471" spans="1:16" x14ac:dyDescent="0.25">
      <c r="A17471" t="s">
        <v>503</v>
      </c>
      <c r="B17471" t="s">
        <v>77</v>
      </c>
      <c r="C17471" t="s">
        <v>64</v>
      </c>
      <c r="E17471" t="s">
        <v>14</v>
      </c>
      <c r="F17471" t="s">
        <v>14</v>
      </c>
      <c r="G17471" t="s">
        <v>15</v>
      </c>
      <c r="H17471" t="s">
        <v>524</v>
      </c>
      <c r="I17471" t="s">
        <v>18</v>
      </c>
      <c r="J17471" t="s">
        <v>117</v>
      </c>
      <c r="K17471" s="1">
        <v>45427</v>
      </c>
      <c r="L17471">
        <v>60</v>
      </c>
      <c r="M17471">
        <v>4</v>
      </c>
      <c r="N17471" t="s">
        <v>538</v>
      </c>
      <c r="O17471" t="s">
        <v>537</v>
      </c>
      <c r="P17471" t="s">
        <v>627</v>
      </c>
    </row>
    <row r="17472" spans="1:16" x14ac:dyDescent="0.25">
      <c r="A17472" t="s">
        <v>503</v>
      </c>
      <c r="B17472" t="s">
        <v>77</v>
      </c>
      <c r="C17472" t="s">
        <v>64</v>
      </c>
      <c r="E17472" t="s">
        <v>14</v>
      </c>
      <c r="F17472" t="s">
        <v>14</v>
      </c>
      <c r="G17472" t="s">
        <v>15</v>
      </c>
      <c r="H17472" t="s">
        <v>524</v>
      </c>
      <c r="I17472" t="s">
        <v>19</v>
      </c>
      <c r="J17472" t="s">
        <v>117</v>
      </c>
      <c r="K17472" s="1">
        <v>45404</v>
      </c>
      <c r="L17472">
        <v>60</v>
      </c>
      <c r="M17472">
        <v>1</v>
      </c>
      <c r="N17472" t="s">
        <v>538</v>
      </c>
      <c r="O17472" t="s">
        <v>537</v>
      </c>
      <c r="P17472" t="s">
        <v>627</v>
      </c>
    </row>
    <row r="17473" spans="1:16" x14ac:dyDescent="0.25">
      <c r="A17473" t="s">
        <v>503</v>
      </c>
      <c r="B17473" t="s">
        <v>77</v>
      </c>
      <c r="C17473" t="s">
        <v>64</v>
      </c>
      <c r="E17473" t="s">
        <v>14</v>
      </c>
      <c r="F17473" t="s">
        <v>14</v>
      </c>
      <c r="G17473" t="s">
        <v>15</v>
      </c>
      <c r="H17473" t="s">
        <v>524</v>
      </c>
      <c r="I17473" t="s">
        <v>19</v>
      </c>
      <c r="J17473" t="s">
        <v>117</v>
      </c>
      <c r="K17473" s="1">
        <v>45405</v>
      </c>
      <c r="L17473">
        <v>30</v>
      </c>
      <c r="M17473">
        <v>1</v>
      </c>
      <c r="N17473" t="s">
        <v>538</v>
      </c>
      <c r="O17473" t="s">
        <v>537</v>
      </c>
      <c r="P17473" t="s">
        <v>627</v>
      </c>
    </row>
    <row r="17474" spans="1:16" x14ac:dyDescent="0.25">
      <c r="A17474" t="s">
        <v>503</v>
      </c>
      <c r="B17474" t="s">
        <v>77</v>
      </c>
      <c r="C17474" t="s">
        <v>64</v>
      </c>
      <c r="E17474" t="s">
        <v>14</v>
      </c>
      <c r="F17474" t="s">
        <v>14</v>
      </c>
      <c r="G17474" t="s">
        <v>15</v>
      </c>
      <c r="H17474" t="s">
        <v>524</v>
      </c>
      <c r="I17474" t="s">
        <v>19</v>
      </c>
      <c r="J17474" t="s">
        <v>117</v>
      </c>
      <c r="K17474" s="1">
        <v>45406</v>
      </c>
      <c r="L17474">
        <v>60</v>
      </c>
      <c r="M17474">
        <v>1</v>
      </c>
      <c r="N17474" t="s">
        <v>538</v>
      </c>
      <c r="O17474" t="s">
        <v>537</v>
      </c>
      <c r="P17474" t="s">
        <v>627</v>
      </c>
    </row>
    <row r="17475" spans="1:16" x14ac:dyDescent="0.25">
      <c r="A17475" t="s">
        <v>503</v>
      </c>
      <c r="B17475" t="s">
        <v>77</v>
      </c>
      <c r="C17475" t="s">
        <v>64</v>
      </c>
      <c r="E17475" t="s">
        <v>14</v>
      </c>
      <c r="F17475" t="s">
        <v>14</v>
      </c>
      <c r="G17475" t="s">
        <v>15</v>
      </c>
      <c r="H17475" t="s">
        <v>524</v>
      </c>
      <c r="I17475" t="s">
        <v>19</v>
      </c>
      <c r="J17475" t="s">
        <v>117</v>
      </c>
      <c r="K17475" s="1">
        <v>45414</v>
      </c>
      <c r="L17475">
        <v>60</v>
      </c>
      <c r="M17475">
        <v>2</v>
      </c>
      <c r="N17475" t="s">
        <v>538</v>
      </c>
      <c r="O17475" t="s">
        <v>537</v>
      </c>
      <c r="P17475" t="s">
        <v>627</v>
      </c>
    </row>
    <row r="17476" spans="1:16" x14ac:dyDescent="0.25">
      <c r="A17476" t="s">
        <v>503</v>
      </c>
      <c r="B17476" t="s">
        <v>77</v>
      </c>
      <c r="C17476" t="s">
        <v>64</v>
      </c>
      <c r="E17476" t="s">
        <v>14</v>
      </c>
      <c r="F17476" t="s">
        <v>14</v>
      </c>
      <c r="G17476" t="s">
        <v>15</v>
      </c>
      <c r="H17476" t="s">
        <v>524</v>
      </c>
      <c r="I17476" t="s">
        <v>19</v>
      </c>
      <c r="J17476" t="s">
        <v>117</v>
      </c>
      <c r="K17476" s="1">
        <v>45415</v>
      </c>
      <c r="L17476">
        <v>60</v>
      </c>
      <c r="M17476">
        <v>2</v>
      </c>
      <c r="N17476" t="s">
        <v>538</v>
      </c>
      <c r="O17476" t="s">
        <v>537</v>
      </c>
      <c r="P17476" t="s">
        <v>627</v>
      </c>
    </row>
    <row r="17477" spans="1:16" x14ac:dyDescent="0.25">
      <c r="A17477" t="s">
        <v>503</v>
      </c>
      <c r="B17477" t="s">
        <v>77</v>
      </c>
      <c r="C17477" t="s">
        <v>64</v>
      </c>
      <c r="E17477" t="s">
        <v>14</v>
      </c>
      <c r="F17477" t="s">
        <v>14</v>
      </c>
      <c r="G17477" t="s">
        <v>15</v>
      </c>
      <c r="H17477" t="s">
        <v>524</v>
      </c>
      <c r="I17477" t="s">
        <v>19</v>
      </c>
      <c r="J17477" t="s">
        <v>117</v>
      </c>
      <c r="K17477" s="1">
        <v>45418</v>
      </c>
      <c r="L17477">
        <v>60</v>
      </c>
      <c r="M17477">
        <v>3</v>
      </c>
      <c r="N17477" t="s">
        <v>538</v>
      </c>
      <c r="O17477" t="s">
        <v>537</v>
      </c>
      <c r="P17477" t="s">
        <v>627</v>
      </c>
    </row>
    <row r="17478" spans="1:16" x14ac:dyDescent="0.25">
      <c r="A17478" t="s">
        <v>503</v>
      </c>
      <c r="B17478" t="s">
        <v>77</v>
      </c>
      <c r="C17478" t="s">
        <v>64</v>
      </c>
      <c r="E17478" t="s">
        <v>14</v>
      </c>
      <c r="F17478" t="s">
        <v>14</v>
      </c>
      <c r="G17478" t="s">
        <v>15</v>
      </c>
      <c r="H17478" t="s">
        <v>25</v>
      </c>
      <c r="I17478" t="s">
        <v>21</v>
      </c>
      <c r="J17478" t="s">
        <v>117</v>
      </c>
      <c r="K17478" s="1">
        <v>45426</v>
      </c>
      <c r="L17478">
        <v>30</v>
      </c>
      <c r="M17478">
        <v>4</v>
      </c>
      <c r="N17478" t="s">
        <v>538</v>
      </c>
      <c r="O17478" t="s">
        <v>537</v>
      </c>
      <c r="P17478" t="s">
        <v>627</v>
      </c>
    </row>
    <row r="17479" spans="1:16" x14ac:dyDescent="0.25">
      <c r="A17479" t="s">
        <v>503</v>
      </c>
      <c r="B17479" t="s">
        <v>77</v>
      </c>
      <c r="C17479" t="s">
        <v>64</v>
      </c>
      <c r="E17479" t="s">
        <v>14</v>
      </c>
      <c r="F17479" t="s">
        <v>14</v>
      </c>
      <c r="G17479" t="s">
        <v>15</v>
      </c>
      <c r="H17479" t="s">
        <v>25</v>
      </c>
      <c r="I17479" t="s">
        <v>21</v>
      </c>
      <c r="J17479" t="s">
        <v>117</v>
      </c>
      <c r="K17479" s="1">
        <v>45427</v>
      </c>
      <c r="L17479">
        <v>30</v>
      </c>
      <c r="M17479">
        <v>4</v>
      </c>
      <c r="N17479" t="s">
        <v>538</v>
      </c>
      <c r="O17479" t="s">
        <v>537</v>
      </c>
      <c r="P17479" t="s">
        <v>627</v>
      </c>
    </row>
    <row r="17480" spans="1:16" x14ac:dyDescent="0.25">
      <c r="A17480" t="s">
        <v>503</v>
      </c>
      <c r="B17480" t="s">
        <v>77</v>
      </c>
      <c r="C17480" t="s">
        <v>64</v>
      </c>
      <c r="E17480" t="s">
        <v>14</v>
      </c>
      <c r="F17480" t="s">
        <v>14</v>
      </c>
      <c r="G17480" t="s">
        <v>15</v>
      </c>
      <c r="H17480" t="s">
        <v>25</v>
      </c>
      <c r="I17480" t="s">
        <v>23</v>
      </c>
      <c r="J17480" t="s">
        <v>117</v>
      </c>
      <c r="K17480" s="1">
        <v>45404</v>
      </c>
      <c r="L17480">
        <v>60</v>
      </c>
      <c r="M17480">
        <v>1</v>
      </c>
      <c r="N17480" t="s">
        <v>538</v>
      </c>
      <c r="O17480" t="s">
        <v>537</v>
      </c>
      <c r="P17480" t="s">
        <v>627</v>
      </c>
    </row>
    <row r="17481" spans="1:16" x14ac:dyDescent="0.25">
      <c r="A17481" t="s">
        <v>503</v>
      </c>
      <c r="B17481" t="s">
        <v>77</v>
      </c>
      <c r="C17481" t="s">
        <v>64</v>
      </c>
      <c r="E17481" t="s">
        <v>14</v>
      </c>
      <c r="F17481" t="s">
        <v>14</v>
      </c>
      <c r="G17481" t="s">
        <v>15</v>
      </c>
      <c r="H17481" t="s">
        <v>25</v>
      </c>
      <c r="I17481" t="s">
        <v>23</v>
      </c>
      <c r="J17481" t="s">
        <v>117</v>
      </c>
      <c r="K17481" s="1">
        <v>45405</v>
      </c>
      <c r="L17481">
        <v>120</v>
      </c>
      <c r="M17481">
        <v>1</v>
      </c>
      <c r="N17481" t="s">
        <v>538</v>
      </c>
      <c r="O17481" t="s">
        <v>537</v>
      </c>
      <c r="P17481" t="s">
        <v>627</v>
      </c>
    </row>
    <row r="17482" spans="1:16" x14ac:dyDescent="0.25">
      <c r="A17482" t="s">
        <v>503</v>
      </c>
      <c r="B17482" t="s">
        <v>77</v>
      </c>
      <c r="C17482" t="s">
        <v>64</v>
      </c>
      <c r="E17482" t="s">
        <v>14</v>
      </c>
      <c r="F17482" t="s">
        <v>14</v>
      </c>
      <c r="G17482" t="s">
        <v>15</v>
      </c>
      <c r="H17482" t="s">
        <v>25</v>
      </c>
      <c r="I17482" t="s">
        <v>23</v>
      </c>
      <c r="J17482" t="s">
        <v>117</v>
      </c>
      <c r="K17482" s="1">
        <v>45406</v>
      </c>
      <c r="L17482">
        <v>120</v>
      </c>
      <c r="M17482">
        <v>1</v>
      </c>
      <c r="N17482" t="s">
        <v>538</v>
      </c>
      <c r="O17482" t="s">
        <v>537</v>
      </c>
      <c r="P17482" t="s">
        <v>627</v>
      </c>
    </row>
    <row r="17483" spans="1:16" x14ac:dyDescent="0.25">
      <c r="A17483" t="s">
        <v>503</v>
      </c>
      <c r="B17483" t="s">
        <v>77</v>
      </c>
      <c r="C17483" t="s">
        <v>64</v>
      </c>
      <c r="E17483" t="s">
        <v>14</v>
      </c>
      <c r="F17483" t="s">
        <v>14</v>
      </c>
      <c r="G17483" t="s">
        <v>15</v>
      </c>
      <c r="H17483" t="s">
        <v>25</v>
      </c>
      <c r="I17483" t="s">
        <v>23</v>
      </c>
      <c r="J17483" t="s">
        <v>117</v>
      </c>
      <c r="K17483" s="1">
        <v>45407</v>
      </c>
      <c r="L17483">
        <v>60</v>
      </c>
      <c r="M17483">
        <v>1</v>
      </c>
      <c r="N17483" t="s">
        <v>538</v>
      </c>
      <c r="O17483" t="s">
        <v>537</v>
      </c>
      <c r="P17483" t="s">
        <v>627</v>
      </c>
    </row>
    <row r="17484" spans="1:16" x14ac:dyDescent="0.25">
      <c r="A17484" t="s">
        <v>503</v>
      </c>
      <c r="B17484" t="s">
        <v>77</v>
      </c>
      <c r="C17484" t="s">
        <v>64</v>
      </c>
      <c r="E17484" t="s">
        <v>14</v>
      </c>
      <c r="F17484" t="s">
        <v>14</v>
      </c>
      <c r="G17484" t="s">
        <v>15</v>
      </c>
      <c r="H17484" t="s">
        <v>25</v>
      </c>
      <c r="I17484" t="s">
        <v>23</v>
      </c>
      <c r="J17484" t="s">
        <v>117</v>
      </c>
      <c r="K17484" s="1">
        <v>45408</v>
      </c>
      <c r="L17484">
        <v>60</v>
      </c>
      <c r="M17484">
        <v>1</v>
      </c>
      <c r="N17484" t="s">
        <v>538</v>
      </c>
      <c r="O17484" t="s">
        <v>537</v>
      </c>
      <c r="P17484" t="s">
        <v>627</v>
      </c>
    </row>
    <row r="17485" spans="1:16" x14ac:dyDescent="0.25">
      <c r="A17485" t="s">
        <v>503</v>
      </c>
      <c r="B17485" t="s">
        <v>77</v>
      </c>
      <c r="C17485" t="s">
        <v>64</v>
      </c>
      <c r="E17485" t="s">
        <v>14</v>
      </c>
      <c r="F17485" t="s">
        <v>14</v>
      </c>
      <c r="G17485" t="s">
        <v>15</v>
      </c>
      <c r="H17485" t="s">
        <v>25</v>
      </c>
      <c r="I17485" t="s">
        <v>23</v>
      </c>
      <c r="J17485" t="s">
        <v>117</v>
      </c>
      <c r="K17485" s="1">
        <v>45413</v>
      </c>
      <c r="L17485">
        <v>60</v>
      </c>
      <c r="M17485">
        <v>2</v>
      </c>
      <c r="N17485" t="s">
        <v>538</v>
      </c>
      <c r="O17485" t="s">
        <v>537</v>
      </c>
      <c r="P17485" t="s">
        <v>627</v>
      </c>
    </row>
    <row r="17486" spans="1:16" x14ac:dyDescent="0.25">
      <c r="A17486" t="s">
        <v>503</v>
      </c>
      <c r="B17486" t="s">
        <v>77</v>
      </c>
      <c r="C17486" t="s">
        <v>64</v>
      </c>
      <c r="E17486" t="s">
        <v>14</v>
      </c>
      <c r="F17486" t="s">
        <v>14</v>
      </c>
      <c r="G17486" t="s">
        <v>15</v>
      </c>
      <c r="H17486" t="s">
        <v>25</v>
      </c>
      <c r="I17486" t="s">
        <v>23</v>
      </c>
      <c r="J17486" t="s">
        <v>117</v>
      </c>
      <c r="K17486" s="1">
        <v>45414</v>
      </c>
      <c r="L17486">
        <v>90</v>
      </c>
      <c r="M17486">
        <v>2</v>
      </c>
      <c r="N17486" t="s">
        <v>538</v>
      </c>
      <c r="O17486" t="s">
        <v>537</v>
      </c>
      <c r="P17486" t="s">
        <v>627</v>
      </c>
    </row>
    <row r="17487" spans="1:16" x14ac:dyDescent="0.25">
      <c r="A17487" t="s">
        <v>503</v>
      </c>
      <c r="B17487" t="s">
        <v>77</v>
      </c>
      <c r="C17487" t="s">
        <v>64</v>
      </c>
      <c r="E17487" t="s">
        <v>14</v>
      </c>
      <c r="F17487" t="s">
        <v>14</v>
      </c>
      <c r="G17487" t="s">
        <v>15</v>
      </c>
      <c r="H17487" t="s">
        <v>25</v>
      </c>
      <c r="I17487" t="s">
        <v>23</v>
      </c>
      <c r="J17487" t="s">
        <v>117</v>
      </c>
      <c r="K17487" s="1">
        <v>45415</v>
      </c>
      <c r="L17487">
        <v>60</v>
      </c>
      <c r="M17487">
        <v>2</v>
      </c>
      <c r="N17487" t="s">
        <v>538</v>
      </c>
      <c r="O17487" t="s">
        <v>537</v>
      </c>
      <c r="P17487" t="s">
        <v>627</v>
      </c>
    </row>
    <row r="17488" spans="1:16" x14ac:dyDescent="0.25">
      <c r="A17488" t="s">
        <v>503</v>
      </c>
      <c r="B17488" t="s">
        <v>77</v>
      </c>
      <c r="C17488" t="s">
        <v>64</v>
      </c>
      <c r="E17488" t="s">
        <v>14</v>
      </c>
      <c r="F17488" t="s">
        <v>14</v>
      </c>
      <c r="G17488" t="s">
        <v>15</v>
      </c>
      <c r="H17488" t="s">
        <v>25</v>
      </c>
      <c r="I17488" t="s">
        <v>23</v>
      </c>
      <c r="J17488" t="s">
        <v>117</v>
      </c>
      <c r="K17488" s="1">
        <v>45421</v>
      </c>
      <c r="L17488">
        <v>60</v>
      </c>
      <c r="M17488">
        <v>3</v>
      </c>
      <c r="N17488" t="s">
        <v>538</v>
      </c>
      <c r="O17488" t="s">
        <v>537</v>
      </c>
      <c r="P17488" t="s">
        <v>627</v>
      </c>
    </row>
    <row r="17489" spans="1:16" x14ac:dyDescent="0.25">
      <c r="A17489" t="s">
        <v>503</v>
      </c>
      <c r="B17489" t="s">
        <v>77</v>
      </c>
      <c r="C17489" t="s">
        <v>64</v>
      </c>
      <c r="E17489" t="s">
        <v>14</v>
      </c>
      <c r="F17489" t="s">
        <v>14</v>
      </c>
      <c r="G17489" t="s">
        <v>15</v>
      </c>
      <c r="H17489" t="s">
        <v>25</v>
      </c>
      <c r="I17489" t="s">
        <v>23</v>
      </c>
      <c r="J17489" t="s">
        <v>117</v>
      </c>
      <c r="K17489" s="1">
        <v>45422</v>
      </c>
      <c r="L17489">
        <v>120</v>
      </c>
      <c r="M17489">
        <v>3</v>
      </c>
      <c r="N17489" t="s">
        <v>538</v>
      </c>
      <c r="O17489" t="s">
        <v>537</v>
      </c>
      <c r="P17489" t="s">
        <v>627</v>
      </c>
    </row>
    <row r="17490" spans="1:16" x14ac:dyDescent="0.25">
      <c r="A17490" t="s">
        <v>503</v>
      </c>
      <c r="B17490" t="s">
        <v>77</v>
      </c>
      <c r="C17490" t="s">
        <v>64</v>
      </c>
      <c r="E17490" t="s">
        <v>14</v>
      </c>
      <c r="F17490" t="s">
        <v>14</v>
      </c>
      <c r="G17490" t="s">
        <v>15</v>
      </c>
      <c r="H17490" t="s">
        <v>25</v>
      </c>
      <c r="I17490" t="s">
        <v>23</v>
      </c>
      <c r="J17490" t="s">
        <v>117</v>
      </c>
      <c r="K17490" s="1">
        <v>45425</v>
      </c>
      <c r="L17490">
        <v>60</v>
      </c>
      <c r="M17490">
        <v>4</v>
      </c>
      <c r="N17490" t="s">
        <v>538</v>
      </c>
      <c r="O17490" t="s">
        <v>537</v>
      </c>
      <c r="P17490" t="s">
        <v>627</v>
      </c>
    </row>
    <row r="17491" spans="1:16" x14ac:dyDescent="0.25">
      <c r="A17491" t="s">
        <v>503</v>
      </c>
      <c r="B17491" t="s">
        <v>77</v>
      </c>
      <c r="C17491" t="s">
        <v>64</v>
      </c>
      <c r="E17491" t="s">
        <v>14</v>
      </c>
      <c r="F17491" t="s">
        <v>14</v>
      </c>
      <c r="G17491" t="s">
        <v>15</v>
      </c>
      <c r="H17491" t="s">
        <v>25</v>
      </c>
      <c r="I17491" t="s">
        <v>23</v>
      </c>
      <c r="J17491" t="s">
        <v>117</v>
      </c>
      <c r="K17491" s="1">
        <v>45426</v>
      </c>
      <c r="L17491">
        <v>60</v>
      </c>
      <c r="M17491">
        <v>4</v>
      </c>
      <c r="N17491" t="s">
        <v>538</v>
      </c>
      <c r="O17491" t="s">
        <v>537</v>
      </c>
      <c r="P17491" t="s">
        <v>627</v>
      </c>
    </row>
    <row r="17492" spans="1:16" x14ac:dyDescent="0.25">
      <c r="A17492" t="s">
        <v>503</v>
      </c>
      <c r="B17492" t="s">
        <v>77</v>
      </c>
      <c r="C17492" t="s">
        <v>64</v>
      </c>
      <c r="E17492" t="s">
        <v>14</v>
      </c>
      <c r="F17492" t="s">
        <v>14</v>
      </c>
      <c r="G17492" t="s">
        <v>15</v>
      </c>
      <c r="H17492" t="s">
        <v>25</v>
      </c>
      <c r="I17492" t="s">
        <v>23</v>
      </c>
      <c r="J17492" t="s">
        <v>117</v>
      </c>
      <c r="K17492" s="1">
        <v>45427</v>
      </c>
      <c r="L17492">
        <v>60</v>
      </c>
      <c r="M17492">
        <v>4</v>
      </c>
      <c r="N17492" t="s">
        <v>538</v>
      </c>
      <c r="O17492" t="s">
        <v>537</v>
      </c>
      <c r="P17492" t="s">
        <v>627</v>
      </c>
    </row>
    <row r="17493" spans="1:16" x14ac:dyDescent="0.25">
      <c r="A17493" t="s">
        <v>503</v>
      </c>
      <c r="B17493" t="s">
        <v>77</v>
      </c>
      <c r="C17493" t="s">
        <v>64</v>
      </c>
      <c r="E17493" t="s">
        <v>14</v>
      </c>
      <c r="F17493" t="s">
        <v>14</v>
      </c>
      <c r="G17493" t="s">
        <v>15</v>
      </c>
      <c r="H17493" t="s">
        <v>25</v>
      </c>
      <c r="I17493" t="s">
        <v>23</v>
      </c>
      <c r="J17493" t="s">
        <v>117</v>
      </c>
      <c r="K17493" s="1">
        <v>45428</v>
      </c>
      <c r="L17493">
        <v>120</v>
      </c>
      <c r="M17493">
        <v>4</v>
      </c>
      <c r="N17493" t="s">
        <v>538</v>
      </c>
      <c r="O17493" t="s">
        <v>537</v>
      </c>
      <c r="P17493" t="s">
        <v>627</v>
      </c>
    </row>
    <row r="17494" spans="1:16" x14ac:dyDescent="0.25">
      <c r="A17494" t="s">
        <v>503</v>
      </c>
      <c r="B17494" t="s">
        <v>77</v>
      </c>
      <c r="C17494" t="s">
        <v>64</v>
      </c>
      <c r="E17494" t="s">
        <v>14</v>
      </c>
      <c r="F17494" t="s">
        <v>14</v>
      </c>
      <c r="G17494" t="s">
        <v>15</v>
      </c>
      <c r="H17494" t="s">
        <v>25</v>
      </c>
      <c r="I17494" t="s">
        <v>26</v>
      </c>
      <c r="J17494" t="s">
        <v>118</v>
      </c>
      <c r="K17494" s="1">
        <v>45405</v>
      </c>
      <c r="L17494">
        <v>30</v>
      </c>
      <c r="M17494">
        <v>1</v>
      </c>
      <c r="N17494" t="s">
        <v>538</v>
      </c>
      <c r="O17494" t="s">
        <v>537</v>
      </c>
      <c r="P17494" t="s">
        <v>627</v>
      </c>
    </row>
    <row r="17495" spans="1:16" x14ac:dyDescent="0.25">
      <c r="A17495" t="s">
        <v>503</v>
      </c>
      <c r="B17495" t="s">
        <v>77</v>
      </c>
      <c r="C17495" t="s">
        <v>64</v>
      </c>
      <c r="E17495" t="s">
        <v>14</v>
      </c>
      <c r="F17495" t="s">
        <v>14</v>
      </c>
      <c r="G17495" t="s">
        <v>15</v>
      </c>
      <c r="H17495" t="s">
        <v>25</v>
      </c>
      <c r="I17495" t="s">
        <v>26</v>
      </c>
      <c r="J17495" t="s">
        <v>118</v>
      </c>
      <c r="K17495" s="1">
        <v>45407</v>
      </c>
      <c r="L17495">
        <v>30</v>
      </c>
      <c r="M17495">
        <v>1</v>
      </c>
      <c r="N17495" t="s">
        <v>538</v>
      </c>
      <c r="O17495" t="s">
        <v>537</v>
      </c>
      <c r="P17495" t="s">
        <v>627</v>
      </c>
    </row>
    <row r="17496" spans="1:16" x14ac:dyDescent="0.25">
      <c r="A17496" t="s">
        <v>503</v>
      </c>
      <c r="B17496" t="s">
        <v>77</v>
      </c>
      <c r="C17496" t="s">
        <v>64</v>
      </c>
      <c r="E17496" t="s">
        <v>14</v>
      </c>
      <c r="F17496" t="s">
        <v>14</v>
      </c>
      <c r="G17496" t="s">
        <v>15</v>
      </c>
      <c r="H17496" t="s">
        <v>25</v>
      </c>
      <c r="I17496" t="s">
        <v>26</v>
      </c>
      <c r="J17496" t="s">
        <v>118</v>
      </c>
      <c r="K17496" s="1">
        <v>45421</v>
      </c>
      <c r="L17496">
        <v>30</v>
      </c>
      <c r="M17496">
        <v>3</v>
      </c>
      <c r="N17496" t="s">
        <v>538</v>
      </c>
      <c r="O17496" t="s">
        <v>537</v>
      </c>
      <c r="P17496" t="s">
        <v>627</v>
      </c>
    </row>
    <row r="17497" spans="1:16" x14ac:dyDescent="0.25">
      <c r="A17497" t="s">
        <v>503</v>
      </c>
      <c r="B17497" t="s">
        <v>77</v>
      </c>
      <c r="C17497" t="s">
        <v>64</v>
      </c>
      <c r="E17497" t="s">
        <v>14</v>
      </c>
      <c r="F17497" t="s">
        <v>14</v>
      </c>
      <c r="G17497" t="s">
        <v>15</v>
      </c>
      <c r="H17497" t="s">
        <v>25</v>
      </c>
      <c r="I17497" t="s">
        <v>26</v>
      </c>
      <c r="J17497" t="s">
        <v>118</v>
      </c>
      <c r="K17497" s="1">
        <v>45426</v>
      </c>
      <c r="L17497">
        <v>30</v>
      </c>
      <c r="M17497">
        <v>4</v>
      </c>
      <c r="N17497" t="s">
        <v>538</v>
      </c>
      <c r="O17497" t="s">
        <v>537</v>
      </c>
      <c r="P17497" t="s">
        <v>627</v>
      </c>
    </row>
    <row r="17498" spans="1:16" x14ac:dyDescent="0.25">
      <c r="A17498" t="s">
        <v>503</v>
      </c>
      <c r="B17498" t="s">
        <v>77</v>
      </c>
      <c r="C17498" t="s">
        <v>64</v>
      </c>
      <c r="E17498" t="s">
        <v>14</v>
      </c>
      <c r="F17498" t="s">
        <v>14</v>
      </c>
      <c r="G17498" t="s">
        <v>15</v>
      </c>
      <c r="H17498" t="s">
        <v>25</v>
      </c>
      <c r="I17498" t="s">
        <v>29</v>
      </c>
      <c r="J17498" t="s">
        <v>118</v>
      </c>
      <c r="K17498" s="1">
        <v>45404</v>
      </c>
      <c r="L17498">
        <v>30</v>
      </c>
      <c r="M17498">
        <v>1</v>
      </c>
      <c r="N17498" t="s">
        <v>538</v>
      </c>
      <c r="O17498" t="s">
        <v>537</v>
      </c>
      <c r="P17498" t="s">
        <v>627</v>
      </c>
    </row>
    <row r="17499" spans="1:16" x14ac:dyDescent="0.25">
      <c r="A17499" t="s">
        <v>503</v>
      </c>
      <c r="B17499" t="s">
        <v>77</v>
      </c>
      <c r="C17499" t="s">
        <v>64</v>
      </c>
      <c r="E17499" t="s">
        <v>14</v>
      </c>
      <c r="F17499" t="s">
        <v>14</v>
      </c>
      <c r="G17499" t="s">
        <v>15</v>
      </c>
      <c r="H17499" t="s">
        <v>25</v>
      </c>
      <c r="I17499" t="s">
        <v>29</v>
      </c>
      <c r="J17499" t="s">
        <v>118</v>
      </c>
      <c r="K17499" s="1">
        <v>45406</v>
      </c>
      <c r="L17499">
        <v>30</v>
      </c>
      <c r="M17499">
        <v>1</v>
      </c>
      <c r="N17499" t="s">
        <v>538</v>
      </c>
      <c r="O17499" t="s">
        <v>537</v>
      </c>
      <c r="P17499" t="s">
        <v>627</v>
      </c>
    </row>
    <row r="17500" spans="1:16" x14ac:dyDescent="0.25">
      <c r="A17500" t="s">
        <v>503</v>
      </c>
      <c r="B17500" t="s">
        <v>77</v>
      </c>
      <c r="C17500" t="s">
        <v>64</v>
      </c>
      <c r="E17500" t="s">
        <v>14</v>
      </c>
      <c r="F17500" t="s">
        <v>14</v>
      </c>
      <c r="G17500" t="s">
        <v>15</v>
      </c>
      <c r="H17500" t="s">
        <v>25</v>
      </c>
      <c r="I17500" t="s">
        <v>29</v>
      </c>
      <c r="J17500" t="s">
        <v>118</v>
      </c>
      <c r="K17500" s="1">
        <v>45407</v>
      </c>
      <c r="L17500">
        <v>30</v>
      </c>
      <c r="M17500">
        <v>1</v>
      </c>
      <c r="N17500" t="s">
        <v>538</v>
      </c>
      <c r="O17500" t="s">
        <v>537</v>
      </c>
      <c r="P17500" t="s">
        <v>627</v>
      </c>
    </row>
    <row r="17501" spans="1:16" x14ac:dyDescent="0.25">
      <c r="A17501" t="s">
        <v>503</v>
      </c>
      <c r="B17501" t="s">
        <v>77</v>
      </c>
      <c r="C17501" t="s">
        <v>64</v>
      </c>
      <c r="E17501" t="s">
        <v>14</v>
      </c>
      <c r="F17501" t="s">
        <v>14</v>
      </c>
      <c r="G17501" t="s">
        <v>15</v>
      </c>
      <c r="H17501" t="s">
        <v>25</v>
      </c>
      <c r="I17501" t="s">
        <v>29</v>
      </c>
      <c r="J17501" t="s">
        <v>118</v>
      </c>
      <c r="K17501" s="1">
        <v>45408</v>
      </c>
      <c r="L17501">
        <v>30</v>
      </c>
      <c r="M17501">
        <v>1</v>
      </c>
      <c r="N17501" t="s">
        <v>538</v>
      </c>
      <c r="O17501" t="s">
        <v>537</v>
      </c>
      <c r="P17501" t="s">
        <v>627</v>
      </c>
    </row>
    <row r="17502" spans="1:16" x14ac:dyDescent="0.25">
      <c r="A17502" t="s">
        <v>503</v>
      </c>
      <c r="B17502" t="s">
        <v>77</v>
      </c>
      <c r="C17502" t="s">
        <v>64</v>
      </c>
      <c r="E17502" t="s">
        <v>14</v>
      </c>
      <c r="F17502" t="s">
        <v>14</v>
      </c>
      <c r="G17502" t="s">
        <v>15</v>
      </c>
      <c r="H17502" t="s">
        <v>25</v>
      </c>
      <c r="I17502" t="s">
        <v>29</v>
      </c>
      <c r="J17502" t="s">
        <v>118</v>
      </c>
      <c r="K17502" s="1">
        <v>45413</v>
      </c>
      <c r="L17502">
        <v>30</v>
      </c>
      <c r="M17502">
        <v>2</v>
      </c>
      <c r="N17502" t="s">
        <v>538</v>
      </c>
      <c r="O17502" t="s">
        <v>537</v>
      </c>
      <c r="P17502" t="s">
        <v>627</v>
      </c>
    </row>
    <row r="17503" spans="1:16" x14ac:dyDescent="0.25">
      <c r="A17503" t="s">
        <v>503</v>
      </c>
      <c r="B17503" t="s">
        <v>77</v>
      </c>
      <c r="C17503" t="s">
        <v>64</v>
      </c>
      <c r="E17503" t="s">
        <v>14</v>
      </c>
      <c r="F17503" t="s">
        <v>14</v>
      </c>
      <c r="G17503" t="s">
        <v>15</v>
      </c>
      <c r="H17503" t="s">
        <v>25</v>
      </c>
      <c r="I17503" t="s">
        <v>29</v>
      </c>
      <c r="J17503" t="s">
        <v>118</v>
      </c>
      <c r="K17503" s="1">
        <v>45414</v>
      </c>
      <c r="L17503">
        <v>30</v>
      </c>
      <c r="M17503">
        <v>2</v>
      </c>
      <c r="N17503" t="s">
        <v>538</v>
      </c>
      <c r="O17503" t="s">
        <v>537</v>
      </c>
      <c r="P17503" t="s">
        <v>627</v>
      </c>
    </row>
    <row r="17504" spans="1:16" x14ac:dyDescent="0.25">
      <c r="A17504" t="s">
        <v>503</v>
      </c>
      <c r="B17504" t="s">
        <v>77</v>
      </c>
      <c r="C17504" t="s">
        <v>64</v>
      </c>
      <c r="E17504" t="s">
        <v>14</v>
      </c>
      <c r="F17504" t="s">
        <v>14</v>
      </c>
      <c r="G17504" t="s">
        <v>15</v>
      </c>
      <c r="H17504" t="s">
        <v>25</v>
      </c>
      <c r="I17504" t="s">
        <v>29</v>
      </c>
      <c r="J17504" t="s">
        <v>118</v>
      </c>
      <c r="K17504" s="1">
        <v>45421</v>
      </c>
      <c r="L17504">
        <v>30</v>
      </c>
      <c r="M17504">
        <v>3</v>
      </c>
      <c r="N17504" t="s">
        <v>538</v>
      </c>
      <c r="O17504" t="s">
        <v>537</v>
      </c>
      <c r="P17504" t="s">
        <v>627</v>
      </c>
    </row>
    <row r="17505" spans="1:16" x14ac:dyDescent="0.25">
      <c r="A17505" t="s">
        <v>503</v>
      </c>
      <c r="B17505" t="s">
        <v>77</v>
      </c>
      <c r="C17505" t="s">
        <v>64</v>
      </c>
      <c r="E17505" t="s">
        <v>14</v>
      </c>
      <c r="F17505" t="s">
        <v>14</v>
      </c>
      <c r="G17505" t="s">
        <v>15</v>
      </c>
      <c r="H17505" t="s">
        <v>25</v>
      </c>
      <c r="I17505" t="s">
        <v>29</v>
      </c>
      <c r="J17505" t="s">
        <v>118</v>
      </c>
      <c r="K17505" s="1">
        <v>45425</v>
      </c>
      <c r="L17505">
        <v>30</v>
      </c>
      <c r="M17505">
        <v>4</v>
      </c>
      <c r="N17505" t="s">
        <v>538</v>
      </c>
      <c r="O17505" t="s">
        <v>537</v>
      </c>
      <c r="P17505" t="s">
        <v>627</v>
      </c>
    </row>
    <row r="17506" spans="1:16" x14ac:dyDescent="0.25">
      <c r="A17506" t="s">
        <v>503</v>
      </c>
      <c r="B17506" t="s">
        <v>77</v>
      </c>
      <c r="C17506" t="s">
        <v>64</v>
      </c>
      <c r="E17506" t="s">
        <v>14</v>
      </c>
      <c r="F17506" t="s">
        <v>14</v>
      </c>
      <c r="G17506" t="s">
        <v>15</v>
      </c>
      <c r="H17506" t="s">
        <v>25</v>
      </c>
      <c r="I17506" t="s">
        <v>29</v>
      </c>
      <c r="J17506" t="s">
        <v>118</v>
      </c>
      <c r="K17506" s="1">
        <v>45427</v>
      </c>
      <c r="L17506">
        <v>30</v>
      </c>
      <c r="M17506">
        <v>4</v>
      </c>
      <c r="N17506" t="s">
        <v>538</v>
      </c>
      <c r="O17506" t="s">
        <v>537</v>
      </c>
      <c r="P17506" t="s">
        <v>627</v>
      </c>
    </row>
    <row r="17507" spans="1:16" x14ac:dyDescent="0.25">
      <c r="A17507" t="s">
        <v>503</v>
      </c>
      <c r="B17507" t="s">
        <v>77</v>
      </c>
      <c r="C17507" t="s">
        <v>64</v>
      </c>
      <c r="E17507" t="s">
        <v>14</v>
      </c>
      <c r="F17507" t="s">
        <v>14</v>
      </c>
      <c r="G17507" t="s">
        <v>15</v>
      </c>
      <c r="H17507" t="s">
        <v>30</v>
      </c>
      <c r="I17507" t="s">
        <v>89</v>
      </c>
      <c r="J17507" t="s">
        <v>119</v>
      </c>
      <c r="K17507" s="1">
        <v>45426</v>
      </c>
      <c r="L17507">
        <v>60</v>
      </c>
      <c r="M17507">
        <v>4</v>
      </c>
      <c r="N17507" t="s">
        <v>538</v>
      </c>
      <c r="O17507" t="s">
        <v>537</v>
      </c>
      <c r="P17507" t="s">
        <v>627</v>
      </c>
    </row>
    <row r="17508" spans="1:16" x14ac:dyDescent="0.25">
      <c r="A17508" t="s">
        <v>503</v>
      </c>
      <c r="B17508" t="s">
        <v>77</v>
      </c>
      <c r="C17508" t="s">
        <v>64</v>
      </c>
      <c r="E17508" t="s">
        <v>14</v>
      </c>
      <c r="F17508" t="s">
        <v>14</v>
      </c>
      <c r="G17508" t="s">
        <v>15</v>
      </c>
      <c r="H17508" t="s">
        <v>33</v>
      </c>
      <c r="I17508" t="s">
        <v>34</v>
      </c>
      <c r="J17508" t="s">
        <v>191</v>
      </c>
      <c r="K17508" s="1">
        <v>45404</v>
      </c>
      <c r="L17508">
        <v>120</v>
      </c>
      <c r="M17508">
        <v>1</v>
      </c>
      <c r="N17508" t="s">
        <v>538</v>
      </c>
      <c r="O17508" t="s">
        <v>537</v>
      </c>
      <c r="P17508" t="s">
        <v>627</v>
      </c>
    </row>
    <row r="17509" spans="1:16" x14ac:dyDescent="0.25">
      <c r="A17509" t="s">
        <v>503</v>
      </c>
      <c r="B17509" t="s">
        <v>77</v>
      </c>
      <c r="C17509" t="s">
        <v>64</v>
      </c>
      <c r="E17509" t="s">
        <v>14</v>
      </c>
      <c r="F17509" t="s">
        <v>14</v>
      </c>
      <c r="G17509" t="s">
        <v>15</v>
      </c>
      <c r="H17509" t="s">
        <v>33</v>
      </c>
      <c r="I17509" t="s">
        <v>34</v>
      </c>
      <c r="J17509" t="s">
        <v>191</v>
      </c>
      <c r="K17509" s="1">
        <v>45405</v>
      </c>
      <c r="L17509">
        <v>150</v>
      </c>
      <c r="M17509">
        <v>1</v>
      </c>
      <c r="N17509" t="s">
        <v>538</v>
      </c>
      <c r="O17509" t="s">
        <v>537</v>
      </c>
      <c r="P17509" t="s">
        <v>627</v>
      </c>
    </row>
    <row r="17510" spans="1:16" x14ac:dyDescent="0.25">
      <c r="A17510" t="s">
        <v>503</v>
      </c>
      <c r="B17510" t="s">
        <v>77</v>
      </c>
      <c r="C17510" t="s">
        <v>64</v>
      </c>
      <c r="E17510" t="s">
        <v>14</v>
      </c>
      <c r="F17510" t="s">
        <v>14</v>
      </c>
      <c r="G17510" t="s">
        <v>15</v>
      </c>
      <c r="H17510" t="s">
        <v>33</v>
      </c>
      <c r="I17510" t="s">
        <v>34</v>
      </c>
      <c r="J17510" t="s">
        <v>191</v>
      </c>
      <c r="K17510" s="1">
        <v>45406</v>
      </c>
      <c r="L17510">
        <v>90</v>
      </c>
      <c r="M17510">
        <v>1</v>
      </c>
      <c r="N17510" t="s">
        <v>538</v>
      </c>
      <c r="O17510" t="s">
        <v>537</v>
      </c>
      <c r="P17510" t="s">
        <v>627</v>
      </c>
    </row>
    <row r="17511" spans="1:16" x14ac:dyDescent="0.25">
      <c r="A17511" t="s">
        <v>503</v>
      </c>
      <c r="B17511" t="s">
        <v>77</v>
      </c>
      <c r="C17511" t="s">
        <v>64</v>
      </c>
      <c r="E17511" t="s">
        <v>14</v>
      </c>
      <c r="F17511" t="s">
        <v>14</v>
      </c>
      <c r="G17511" t="s">
        <v>15</v>
      </c>
      <c r="H17511" t="s">
        <v>33</v>
      </c>
      <c r="I17511" t="s">
        <v>34</v>
      </c>
      <c r="J17511" t="s">
        <v>191</v>
      </c>
      <c r="K17511" s="1">
        <v>45407</v>
      </c>
      <c r="L17511">
        <v>120</v>
      </c>
      <c r="M17511">
        <v>1</v>
      </c>
      <c r="N17511" t="s">
        <v>538</v>
      </c>
      <c r="O17511" t="s">
        <v>537</v>
      </c>
      <c r="P17511" t="s">
        <v>627</v>
      </c>
    </row>
    <row r="17512" spans="1:16" x14ac:dyDescent="0.25">
      <c r="A17512" t="s">
        <v>503</v>
      </c>
      <c r="B17512" t="s">
        <v>77</v>
      </c>
      <c r="C17512" t="s">
        <v>64</v>
      </c>
      <c r="E17512" t="s">
        <v>14</v>
      </c>
      <c r="F17512" t="s">
        <v>14</v>
      </c>
      <c r="G17512" t="s">
        <v>15</v>
      </c>
      <c r="H17512" t="s">
        <v>33</v>
      </c>
      <c r="I17512" t="s">
        <v>34</v>
      </c>
      <c r="J17512" t="s">
        <v>191</v>
      </c>
      <c r="K17512" s="1">
        <v>45408</v>
      </c>
      <c r="L17512">
        <v>120</v>
      </c>
      <c r="M17512">
        <v>1</v>
      </c>
      <c r="N17512" t="s">
        <v>538</v>
      </c>
      <c r="O17512" t="s">
        <v>537</v>
      </c>
      <c r="P17512" t="s">
        <v>627</v>
      </c>
    </row>
    <row r="17513" spans="1:16" x14ac:dyDescent="0.25">
      <c r="A17513" t="s">
        <v>503</v>
      </c>
      <c r="B17513" t="s">
        <v>77</v>
      </c>
      <c r="C17513" t="s">
        <v>64</v>
      </c>
      <c r="E17513" t="s">
        <v>14</v>
      </c>
      <c r="F17513" t="s">
        <v>14</v>
      </c>
      <c r="G17513" t="s">
        <v>15</v>
      </c>
      <c r="H17513" t="s">
        <v>33</v>
      </c>
      <c r="I17513" t="s">
        <v>34</v>
      </c>
      <c r="J17513" t="s">
        <v>191</v>
      </c>
      <c r="K17513" s="1">
        <v>45411</v>
      </c>
      <c r="L17513">
        <v>150</v>
      </c>
      <c r="M17513">
        <v>2</v>
      </c>
      <c r="N17513" t="s">
        <v>538</v>
      </c>
      <c r="O17513" t="s">
        <v>537</v>
      </c>
      <c r="P17513" t="s">
        <v>627</v>
      </c>
    </row>
    <row r="17514" spans="1:16" x14ac:dyDescent="0.25">
      <c r="A17514" t="s">
        <v>503</v>
      </c>
      <c r="B17514" t="s">
        <v>77</v>
      </c>
      <c r="C17514" t="s">
        <v>64</v>
      </c>
      <c r="E17514" t="s">
        <v>14</v>
      </c>
      <c r="F17514" t="s">
        <v>14</v>
      </c>
      <c r="G17514" t="s">
        <v>15</v>
      </c>
      <c r="H17514" t="s">
        <v>33</v>
      </c>
      <c r="I17514" t="s">
        <v>34</v>
      </c>
      <c r="J17514" t="s">
        <v>191</v>
      </c>
      <c r="K17514" s="1">
        <v>45413</v>
      </c>
      <c r="L17514">
        <v>150</v>
      </c>
      <c r="M17514">
        <v>2</v>
      </c>
      <c r="N17514" t="s">
        <v>538</v>
      </c>
      <c r="O17514" t="s">
        <v>537</v>
      </c>
      <c r="P17514" t="s">
        <v>627</v>
      </c>
    </row>
    <row r="17515" spans="1:16" x14ac:dyDescent="0.25">
      <c r="A17515" t="s">
        <v>503</v>
      </c>
      <c r="B17515" t="s">
        <v>77</v>
      </c>
      <c r="C17515" t="s">
        <v>64</v>
      </c>
      <c r="E17515" t="s">
        <v>14</v>
      </c>
      <c r="F17515" t="s">
        <v>14</v>
      </c>
      <c r="G17515" t="s">
        <v>15</v>
      </c>
      <c r="H17515" t="s">
        <v>33</v>
      </c>
      <c r="I17515" t="s">
        <v>34</v>
      </c>
      <c r="J17515" t="s">
        <v>191</v>
      </c>
      <c r="K17515" s="1">
        <v>45414</v>
      </c>
      <c r="L17515">
        <v>120</v>
      </c>
      <c r="M17515">
        <v>2</v>
      </c>
      <c r="N17515" t="s">
        <v>538</v>
      </c>
      <c r="O17515" t="s">
        <v>537</v>
      </c>
      <c r="P17515" t="s">
        <v>627</v>
      </c>
    </row>
    <row r="17516" spans="1:16" x14ac:dyDescent="0.25">
      <c r="A17516" t="s">
        <v>503</v>
      </c>
      <c r="B17516" t="s">
        <v>77</v>
      </c>
      <c r="C17516" t="s">
        <v>64</v>
      </c>
      <c r="E17516" t="s">
        <v>14</v>
      </c>
      <c r="F17516" t="s">
        <v>14</v>
      </c>
      <c r="G17516" t="s">
        <v>15</v>
      </c>
      <c r="H17516" t="s">
        <v>33</v>
      </c>
      <c r="I17516" t="s">
        <v>34</v>
      </c>
      <c r="J17516" t="s">
        <v>191</v>
      </c>
      <c r="K17516" s="1">
        <v>45415</v>
      </c>
      <c r="L17516">
        <v>180</v>
      </c>
      <c r="M17516">
        <v>2</v>
      </c>
      <c r="N17516" t="s">
        <v>538</v>
      </c>
      <c r="O17516" t="s">
        <v>537</v>
      </c>
      <c r="P17516" t="s">
        <v>627</v>
      </c>
    </row>
    <row r="17517" spans="1:16" x14ac:dyDescent="0.25">
      <c r="A17517" t="s">
        <v>503</v>
      </c>
      <c r="B17517" t="s">
        <v>77</v>
      </c>
      <c r="C17517" t="s">
        <v>64</v>
      </c>
      <c r="E17517" t="s">
        <v>14</v>
      </c>
      <c r="F17517" t="s">
        <v>14</v>
      </c>
      <c r="G17517" t="s">
        <v>15</v>
      </c>
      <c r="H17517" t="s">
        <v>33</v>
      </c>
      <c r="I17517" t="s">
        <v>34</v>
      </c>
      <c r="J17517" t="s">
        <v>191</v>
      </c>
      <c r="K17517" s="1">
        <v>45418</v>
      </c>
      <c r="L17517">
        <v>120</v>
      </c>
      <c r="M17517">
        <v>3</v>
      </c>
      <c r="N17517" t="s">
        <v>538</v>
      </c>
      <c r="O17517" t="s">
        <v>537</v>
      </c>
      <c r="P17517" t="s">
        <v>627</v>
      </c>
    </row>
    <row r="17518" spans="1:16" x14ac:dyDescent="0.25">
      <c r="A17518" t="s">
        <v>503</v>
      </c>
      <c r="B17518" t="s">
        <v>77</v>
      </c>
      <c r="C17518" t="s">
        <v>64</v>
      </c>
      <c r="E17518" t="s">
        <v>14</v>
      </c>
      <c r="F17518" t="s">
        <v>14</v>
      </c>
      <c r="G17518" t="s">
        <v>15</v>
      </c>
      <c r="H17518" t="s">
        <v>33</v>
      </c>
      <c r="I17518" t="s">
        <v>34</v>
      </c>
      <c r="J17518" t="s">
        <v>191</v>
      </c>
      <c r="K17518" s="1">
        <v>45420</v>
      </c>
      <c r="L17518">
        <v>120</v>
      </c>
      <c r="M17518">
        <v>3</v>
      </c>
      <c r="N17518" t="s">
        <v>538</v>
      </c>
      <c r="O17518" t="s">
        <v>537</v>
      </c>
      <c r="P17518" t="s">
        <v>627</v>
      </c>
    </row>
    <row r="17519" spans="1:16" x14ac:dyDescent="0.25">
      <c r="A17519" t="s">
        <v>503</v>
      </c>
      <c r="B17519" t="s">
        <v>77</v>
      </c>
      <c r="C17519" t="s">
        <v>64</v>
      </c>
      <c r="E17519" t="s">
        <v>14</v>
      </c>
      <c r="F17519" t="s">
        <v>14</v>
      </c>
      <c r="G17519" t="s">
        <v>15</v>
      </c>
      <c r="H17519" t="s">
        <v>33</v>
      </c>
      <c r="I17519" t="s">
        <v>34</v>
      </c>
      <c r="J17519" t="s">
        <v>191</v>
      </c>
      <c r="K17519" s="1">
        <v>45421</v>
      </c>
      <c r="L17519">
        <v>120</v>
      </c>
      <c r="M17519">
        <v>3</v>
      </c>
      <c r="N17519" t="s">
        <v>538</v>
      </c>
      <c r="O17519" t="s">
        <v>537</v>
      </c>
      <c r="P17519" t="s">
        <v>627</v>
      </c>
    </row>
    <row r="17520" spans="1:16" x14ac:dyDescent="0.25">
      <c r="A17520" t="s">
        <v>503</v>
      </c>
      <c r="B17520" t="s">
        <v>77</v>
      </c>
      <c r="C17520" t="s">
        <v>64</v>
      </c>
      <c r="E17520" t="s">
        <v>14</v>
      </c>
      <c r="F17520" t="s">
        <v>14</v>
      </c>
      <c r="G17520" t="s">
        <v>15</v>
      </c>
      <c r="H17520" t="s">
        <v>33</v>
      </c>
      <c r="I17520" t="s">
        <v>34</v>
      </c>
      <c r="J17520" t="s">
        <v>191</v>
      </c>
      <c r="K17520" s="1">
        <v>45422</v>
      </c>
      <c r="L17520">
        <v>120</v>
      </c>
      <c r="M17520">
        <v>3</v>
      </c>
      <c r="N17520" t="s">
        <v>538</v>
      </c>
      <c r="O17520" t="s">
        <v>537</v>
      </c>
      <c r="P17520" t="s">
        <v>627</v>
      </c>
    </row>
    <row r="17521" spans="1:16" x14ac:dyDescent="0.25">
      <c r="A17521" t="s">
        <v>503</v>
      </c>
      <c r="B17521" t="s">
        <v>77</v>
      </c>
      <c r="C17521" t="s">
        <v>64</v>
      </c>
      <c r="E17521" t="s">
        <v>14</v>
      </c>
      <c r="F17521" t="s">
        <v>14</v>
      </c>
      <c r="G17521" t="s">
        <v>15</v>
      </c>
      <c r="H17521" t="s">
        <v>33</v>
      </c>
      <c r="I17521" t="s">
        <v>34</v>
      </c>
      <c r="J17521" t="s">
        <v>191</v>
      </c>
      <c r="K17521" s="1">
        <v>45425</v>
      </c>
      <c r="L17521">
        <v>120</v>
      </c>
      <c r="M17521">
        <v>4</v>
      </c>
      <c r="N17521" t="s">
        <v>538</v>
      </c>
      <c r="O17521" t="s">
        <v>537</v>
      </c>
      <c r="P17521" t="s">
        <v>627</v>
      </c>
    </row>
    <row r="17522" spans="1:16" x14ac:dyDescent="0.25">
      <c r="A17522" t="s">
        <v>503</v>
      </c>
      <c r="B17522" t="s">
        <v>77</v>
      </c>
      <c r="C17522" t="s">
        <v>64</v>
      </c>
      <c r="E17522" t="s">
        <v>14</v>
      </c>
      <c r="F17522" t="s">
        <v>14</v>
      </c>
      <c r="G17522" t="s">
        <v>15</v>
      </c>
      <c r="H17522" t="s">
        <v>33</v>
      </c>
      <c r="I17522" t="s">
        <v>34</v>
      </c>
      <c r="J17522" t="s">
        <v>191</v>
      </c>
      <c r="K17522" s="1">
        <v>45426</v>
      </c>
      <c r="L17522">
        <v>120</v>
      </c>
      <c r="M17522">
        <v>4</v>
      </c>
      <c r="N17522" t="s">
        <v>538</v>
      </c>
      <c r="O17522" t="s">
        <v>537</v>
      </c>
      <c r="P17522" t="s">
        <v>627</v>
      </c>
    </row>
    <row r="17523" spans="1:16" x14ac:dyDescent="0.25">
      <c r="A17523" t="s">
        <v>503</v>
      </c>
      <c r="B17523" t="s">
        <v>77</v>
      </c>
      <c r="C17523" t="s">
        <v>64</v>
      </c>
      <c r="E17523" t="s">
        <v>14</v>
      </c>
      <c r="F17523" t="s">
        <v>14</v>
      </c>
      <c r="G17523" t="s">
        <v>15</v>
      </c>
      <c r="H17523" t="s">
        <v>33</v>
      </c>
      <c r="I17523" t="s">
        <v>34</v>
      </c>
      <c r="J17523" t="s">
        <v>191</v>
      </c>
      <c r="K17523" s="1">
        <v>45427</v>
      </c>
      <c r="L17523">
        <v>120</v>
      </c>
      <c r="M17523">
        <v>4</v>
      </c>
      <c r="N17523" t="s">
        <v>538</v>
      </c>
      <c r="O17523" t="s">
        <v>537</v>
      </c>
      <c r="P17523" t="s">
        <v>627</v>
      </c>
    </row>
    <row r="17524" spans="1:16" x14ac:dyDescent="0.25">
      <c r="A17524" t="s">
        <v>503</v>
      </c>
      <c r="B17524" t="s">
        <v>77</v>
      </c>
      <c r="C17524" t="s">
        <v>64</v>
      </c>
      <c r="E17524" t="s">
        <v>14</v>
      </c>
      <c r="F17524" t="s">
        <v>14</v>
      </c>
      <c r="G17524" t="s">
        <v>15</v>
      </c>
      <c r="H17524" t="s">
        <v>33</v>
      </c>
      <c r="I17524" t="s">
        <v>34</v>
      </c>
      <c r="J17524" t="s">
        <v>191</v>
      </c>
      <c r="K17524" s="1">
        <v>45428</v>
      </c>
      <c r="L17524">
        <v>120</v>
      </c>
      <c r="M17524">
        <v>4</v>
      </c>
      <c r="N17524" t="s">
        <v>538</v>
      </c>
      <c r="O17524" t="s">
        <v>537</v>
      </c>
      <c r="P17524" t="s">
        <v>627</v>
      </c>
    </row>
    <row r="17525" spans="1:16" x14ac:dyDescent="0.25">
      <c r="A17525" t="s">
        <v>503</v>
      </c>
      <c r="B17525" t="s">
        <v>77</v>
      </c>
      <c r="C17525" t="s">
        <v>64</v>
      </c>
      <c r="E17525" t="s">
        <v>14</v>
      </c>
      <c r="F17525" t="s">
        <v>14</v>
      </c>
      <c r="G17525" t="s">
        <v>15</v>
      </c>
      <c r="H17525" t="s">
        <v>35</v>
      </c>
      <c r="I17525" t="s">
        <v>59</v>
      </c>
      <c r="J17525" t="s">
        <v>191</v>
      </c>
      <c r="K17525" s="1">
        <v>45413</v>
      </c>
      <c r="L17525">
        <v>30</v>
      </c>
      <c r="M17525">
        <v>2</v>
      </c>
      <c r="N17525" t="s">
        <v>538</v>
      </c>
      <c r="O17525" t="s">
        <v>537</v>
      </c>
      <c r="P17525" t="s">
        <v>627</v>
      </c>
    </row>
    <row r="17526" spans="1:16" x14ac:dyDescent="0.25">
      <c r="A17526" t="s">
        <v>503</v>
      </c>
      <c r="B17526" t="s">
        <v>77</v>
      </c>
      <c r="C17526" t="s">
        <v>64</v>
      </c>
      <c r="E17526" t="s">
        <v>14</v>
      </c>
      <c r="F17526" t="s">
        <v>14</v>
      </c>
      <c r="G17526" t="s">
        <v>15</v>
      </c>
      <c r="H17526" t="s">
        <v>35</v>
      </c>
      <c r="I17526" t="s">
        <v>36</v>
      </c>
      <c r="J17526" t="s">
        <v>191</v>
      </c>
      <c r="K17526" s="1">
        <v>45406</v>
      </c>
      <c r="L17526">
        <v>120</v>
      </c>
      <c r="M17526">
        <v>1</v>
      </c>
      <c r="N17526" t="s">
        <v>538</v>
      </c>
      <c r="O17526" t="s">
        <v>537</v>
      </c>
      <c r="P17526" t="s">
        <v>627</v>
      </c>
    </row>
    <row r="17527" spans="1:16" x14ac:dyDescent="0.25">
      <c r="A17527" t="s">
        <v>503</v>
      </c>
      <c r="B17527" t="s">
        <v>77</v>
      </c>
      <c r="C17527" t="s">
        <v>64</v>
      </c>
      <c r="E17527" t="s">
        <v>14</v>
      </c>
      <c r="F17527" t="s">
        <v>14</v>
      </c>
      <c r="G17527" t="s">
        <v>15</v>
      </c>
      <c r="H17527" t="s">
        <v>35</v>
      </c>
      <c r="I17527" t="s">
        <v>36</v>
      </c>
      <c r="J17527" t="s">
        <v>191</v>
      </c>
      <c r="K17527" s="1">
        <v>45413</v>
      </c>
      <c r="L17527">
        <v>90</v>
      </c>
      <c r="M17527">
        <v>2</v>
      </c>
      <c r="N17527" t="s">
        <v>538</v>
      </c>
      <c r="O17527" t="s">
        <v>537</v>
      </c>
      <c r="P17527" t="s">
        <v>627</v>
      </c>
    </row>
    <row r="17528" spans="1:16" x14ac:dyDescent="0.25">
      <c r="A17528" t="s">
        <v>503</v>
      </c>
      <c r="B17528" t="s">
        <v>77</v>
      </c>
      <c r="C17528" t="s">
        <v>64</v>
      </c>
      <c r="E17528" t="s">
        <v>14</v>
      </c>
      <c r="F17528" t="s">
        <v>14</v>
      </c>
      <c r="G17528" t="s">
        <v>15</v>
      </c>
      <c r="H17528" t="s">
        <v>35</v>
      </c>
      <c r="I17528" t="s">
        <v>36</v>
      </c>
      <c r="J17528" t="s">
        <v>191</v>
      </c>
      <c r="K17528" s="1">
        <v>45414</v>
      </c>
      <c r="L17528">
        <v>30</v>
      </c>
      <c r="M17528">
        <v>2</v>
      </c>
      <c r="N17528" t="s">
        <v>538</v>
      </c>
      <c r="O17528" t="s">
        <v>537</v>
      </c>
      <c r="P17528" t="s">
        <v>627</v>
      </c>
    </row>
    <row r="17529" spans="1:16" x14ac:dyDescent="0.25">
      <c r="A17529" t="s">
        <v>503</v>
      </c>
      <c r="B17529" t="s">
        <v>77</v>
      </c>
      <c r="C17529" t="s">
        <v>64</v>
      </c>
      <c r="E17529" t="s">
        <v>14</v>
      </c>
      <c r="F17529" t="s">
        <v>14</v>
      </c>
      <c r="G17529" t="s">
        <v>15</v>
      </c>
      <c r="H17529" t="s">
        <v>35</v>
      </c>
      <c r="I17529" t="s">
        <v>36</v>
      </c>
      <c r="J17529" t="s">
        <v>191</v>
      </c>
      <c r="K17529" s="1">
        <v>45420</v>
      </c>
      <c r="L17529">
        <v>60</v>
      </c>
      <c r="M17529">
        <v>3</v>
      </c>
      <c r="N17529" t="s">
        <v>538</v>
      </c>
      <c r="O17529" t="s">
        <v>537</v>
      </c>
      <c r="P17529" t="s">
        <v>627</v>
      </c>
    </row>
    <row r="17530" spans="1:16" x14ac:dyDescent="0.25">
      <c r="A17530" t="s">
        <v>503</v>
      </c>
      <c r="B17530" t="s">
        <v>77</v>
      </c>
      <c r="C17530" t="s">
        <v>64</v>
      </c>
      <c r="E17530" t="s">
        <v>14</v>
      </c>
      <c r="F17530" t="s">
        <v>14</v>
      </c>
      <c r="G17530" t="s">
        <v>15</v>
      </c>
      <c r="H17530" t="s">
        <v>37</v>
      </c>
      <c r="I17530" t="s">
        <v>38</v>
      </c>
      <c r="J17530" t="s">
        <v>117</v>
      </c>
      <c r="K17530" s="1">
        <v>45408</v>
      </c>
      <c r="L17530">
        <v>30</v>
      </c>
      <c r="M17530">
        <v>1</v>
      </c>
      <c r="N17530" t="s">
        <v>538</v>
      </c>
      <c r="O17530" t="s">
        <v>537</v>
      </c>
      <c r="P17530" t="s">
        <v>627</v>
      </c>
    </row>
    <row r="17531" spans="1:16" x14ac:dyDescent="0.25">
      <c r="A17531" t="s">
        <v>503</v>
      </c>
      <c r="B17531" t="s">
        <v>77</v>
      </c>
      <c r="C17531" t="s">
        <v>64</v>
      </c>
      <c r="E17531" t="s">
        <v>14</v>
      </c>
      <c r="F17531" t="s">
        <v>14</v>
      </c>
      <c r="G17531" t="s">
        <v>15</v>
      </c>
      <c r="H17531" t="s">
        <v>37</v>
      </c>
      <c r="I17531" t="s">
        <v>38</v>
      </c>
      <c r="J17531" t="s">
        <v>117</v>
      </c>
      <c r="K17531" s="1">
        <v>45414</v>
      </c>
      <c r="L17531">
        <v>30</v>
      </c>
      <c r="M17531">
        <v>2</v>
      </c>
      <c r="N17531" t="s">
        <v>538</v>
      </c>
      <c r="O17531" t="s">
        <v>537</v>
      </c>
      <c r="P17531" t="s">
        <v>627</v>
      </c>
    </row>
    <row r="17532" spans="1:16" x14ac:dyDescent="0.25">
      <c r="A17532" t="s">
        <v>503</v>
      </c>
      <c r="B17532" t="s">
        <v>77</v>
      </c>
      <c r="C17532" t="s">
        <v>64</v>
      </c>
      <c r="E17532" t="s">
        <v>14</v>
      </c>
      <c r="F17532" t="s">
        <v>14</v>
      </c>
      <c r="G17532" t="s">
        <v>15</v>
      </c>
      <c r="H17532" t="s">
        <v>37</v>
      </c>
      <c r="I17532" t="s">
        <v>38</v>
      </c>
      <c r="J17532" t="s">
        <v>117</v>
      </c>
      <c r="K17532" s="1">
        <v>45415</v>
      </c>
      <c r="L17532">
        <v>60</v>
      </c>
      <c r="M17532">
        <v>2</v>
      </c>
      <c r="N17532" t="s">
        <v>538</v>
      </c>
      <c r="O17532" t="s">
        <v>537</v>
      </c>
      <c r="P17532" t="s">
        <v>627</v>
      </c>
    </row>
    <row r="17533" spans="1:16" x14ac:dyDescent="0.25">
      <c r="A17533" t="s">
        <v>503</v>
      </c>
      <c r="B17533" t="s">
        <v>77</v>
      </c>
      <c r="C17533" t="s">
        <v>64</v>
      </c>
      <c r="E17533" t="s">
        <v>14</v>
      </c>
      <c r="F17533" t="s">
        <v>14</v>
      </c>
      <c r="G17533" t="s">
        <v>15</v>
      </c>
      <c r="H17533" t="s">
        <v>37</v>
      </c>
      <c r="I17533" t="s">
        <v>38</v>
      </c>
      <c r="J17533" t="s">
        <v>117</v>
      </c>
      <c r="K17533" s="1">
        <v>45422</v>
      </c>
      <c r="L17533">
        <v>30</v>
      </c>
      <c r="M17533">
        <v>3</v>
      </c>
      <c r="N17533" t="s">
        <v>538</v>
      </c>
      <c r="O17533" t="s">
        <v>537</v>
      </c>
      <c r="P17533" t="s">
        <v>627</v>
      </c>
    </row>
    <row r="17534" spans="1:16" x14ac:dyDescent="0.25">
      <c r="A17534" t="s">
        <v>503</v>
      </c>
      <c r="B17534" t="s">
        <v>77</v>
      </c>
      <c r="C17534" t="s">
        <v>64</v>
      </c>
      <c r="E17534" t="s">
        <v>14</v>
      </c>
      <c r="F17534" t="s">
        <v>14</v>
      </c>
      <c r="G17534" t="s">
        <v>15</v>
      </c>
      <c r="H17534" t="s">
        <v>37</v>
      </c>
      <c r="I17534" t="s">
        <v>38</v>
      </c>
      <c r="J17534" t="s">
        <v>117</v>
      </c>
      <c r="K17534" s="1">
        <v>45427</v>
      </c>
      <c r="L17534">
        <v>30</v>
      </c>
      <c r="M17534">
        <v>4</v>
      </c>
      <c r="N17534" t="s">
        <v>538</v>
      </c>
      <c r="O17534" t="s">
        <v>537</v>
      </c>
      <c r="P17534" t="s">
        <v>627</v>
      </c>
    </row>
    <row r="17535" spans="1:16" x14ac:dyDescent="0.25">
      <c r="A17535" t="s">
        <v>503</v>
      </c>
      <c r="B17535" t="s">
        <v>77</v>
      </c>
      <c r="C17535" t="s">
        <v>64</v>
      </c>
      <c r="E17535" t="s">
        <v>14</v>
      </c>
      <c r="F17535" t="s">
        <v>14</v>
      </c>
      <c r="G17535" t="s">
        <v>15</v>
      </c>
      <c r="H17535" t="s">
        <v>37</v>
      </c>
      <c r="I17535" t="s">
        <v>38</v>
      </c>
      <c r="J17535" t="s">
        <v>117</v>
      </c>
      <c r="K17535" s="1">
        <v>45428</v>
      </c>
      <c r="L17535">
        <v>30</v>
      </c>
      <c r="M17535">
        <v>4</v>
      </c>
      <c r="N17535" t="s">
        <v>538</v>
      </c>
      <c r="O17535" t="s">
        <v>537</v>
      </c>
      <c r="P17535" t="s">
        <v>627</v>
      </c>
    </row>
    <row r="17536" spans="1:16" x14ac:dyDescent="0.25">
      <c r="A17536" t="s">
        <v>503</v>
      </c>
      <c r="B17536" t="s">
        <v>77</v>
      </c>
      <c r="C17536" t="s">
        <v>64</v>
      </c>
      <c r="E17536" t="s">
        <v>14</v>
      </c>
      <c r="F17536" t="s">
        <v>14</v>
      </c>
      <c r="G17536" t="s">
        <v>15</v>
      </c>
      <c r="H17536" t="s">
        <v>37</v>
      </c>
      <c r="I17536" t="s">
        <v>37</v>
      </c>
      <c r="J17536" t="s">
        <v>119</v>
      </c>
      <c r="K17536" s="1">
        <v>45404</v>
      </c>
      <c r="L17536">
        <v>90</v>
      </c>
      <c r="M17536">
        <v>1</v>
      </c>
      <c r="N17536" t="s">
        <v>538</v>
      </c>
      <c r="O17536" t="s">
        <v>537</v>
      </c>
      <c r="P17536" t="s">
        <v>627</v>
      </c>
    </row>
    <row r="17537" spans="1:16" x14ac:dyDescent="0.25">
      <c r="A17537" t="s">
        <v>503</v>
      </c>
      <c r="B17537" t="s">
        <v>77</v>
      </c>
      <c r="C17537" t="s">
        <v>64</v>
      </c>
      <c r="E17537" t="s">
        <v>14</v>
      </c>
      <c r="F17537" t="s">
        <v>14</v>
      </c>
      <c r="G17537" t="s">
        <v>15</v>
      </c>
      <c r="H17537" t="s">
        <v>37</v>
      </c>
      <c r="I17537" t="s">
        <v>37</v>
      </c>
      <c r="J17537" t="s">
        <v>119</v>
      </c>
      <c r="K17537" s="1">
        <v>45405</v>
      </c>
      <c r="L17537">
        <v>60</v>
      </c>
      <c r="M17537">
        <v>1</v>
      </c>
      <c r="N17537" t="s">
        <v>538</v>
      </c>
      <c r="O17537" t="s">
        <v>537</v>
      </c>
      <c r="P17537" t="s">
        <v>627</v>
      </c>
    </row>
    <row r="17538" spans="1:16" x14ac:dyDescent="0.25">
      <c r="A17538" t="s">
        <v>503</v>
      </c>
      <c r="B17538" t="s">
        <v>77</v>
      </c>
      <c r="C17538" t="s">
        <v>64</v>
      </c>
      <c r="E17538" t="s">
        <v>14</v>
      </c>
      <c r="F17538" t="s">
        <v>14</v>
      </c>
      <c r="G17538" t="s">
        <v>15</v>
      </c>
      <c r="H17538" t="s">
        <v>37</v>
      </c>
      <c r="I17538" t="s">
        <v>37</v>
      </c>
      <c r="J17538" t="s">
        <v>119</v>
      </c>
      <c r="K17538" s="1">
        <v>45406</v>
      </c>
      <c r="L17538">
        <v>60</v>
      </c>
      <c r="M17538">
        <v>1</v>
      </c>
      <c r="N17538" t="s">
        <v>538</v>
      </c>
      <c r="O17538" t="s">
        <v>537</v>
      </c>
      <c r="P17538" t="s">
        <v>627</v>
      </c>
    </row>
    <row r="17539" spans="1:16" x14ac:dyDescent="0.25">
      <c r="A17539" t="s">
        <v>503</v>
      </c>
      <c r="B17539" t="s">
        <v>77</v>
      </c>
      <c r="C17539" t="s">
        <v>64</v>
      </c>
      <c r="E17539" t="s">
        <v>14</v>
      </c>
      <c r="F17539" t="s">
        <v>14</v>
      </c>
      <c r="G17539" t="s">
        <v>15</v>
      </c>
      <c r="H17539" t="s">
        <v>37</v>
      </c>
      <c r="I17539" t="s">
        <v>37</v>
      </c>
      <c r="J17539" t="s">
        <v>119</v>
      </c>
      <c r="K17539" s="1">
        <v>45407</v>
      </c>
      <c r="L17539">
        <v>60</v>
      </c>
      <c r="M17539">
        <v>1</v>
      </c>
      <c r="N17539" t="s">
        <v>538</v>
      </c>
      <c r="O17539" t="s">
        <v>537</v>
      </c>
      <c r="P17539" t="s">
        <v>627</v>
      </c>
    </row>
    <row r="17540" spans="1:16" x14ac:dyDescent="0.25">
      <c r="A17540" t="s">
        <v>503</v>
      </c>
      <c r="B17540" t="s">
        <v>77</v>
      </c>
      <c r="C17540" t="s">
        <v>64</v>
      </c>
      <c r="E17540" t="s">
        <v>14</v>
      </c>
      <c r="F17540" t="s">
        <v>14</v>
      </c>
      <c r="G17540" t="s">
        <v>15</v>
      </c>
      <c r="H17540" t="s">
        <v>37</v>
      </c>
      <c r="I17540" t="s">
        <v>37</v>
      </c>
      <c r="J17540" t="s">
        <v>119</v>
      </c>
      <c r="K17540" s="1">
        <v>45408</v>
      </c>
      <c r="L17540">
        <v>60</v>
      </c>
      <c r="M17540">
        <v>1</v>
      </c>
      <c r="N17540" t="s">
        <v>538</v>
      </c>
      <c r="O17540" t="s">
        <v>537</v>
      </c>
      <c r="P17540" t="s">
        <v>627</v>
      </c>
    </row>
    <row r="17541" spans="1:16" x14ac:dyDescent="0.25">
      <c r="A17541" t="s">
        <v>503</v>
      </c>
      <c r="B17541" t="s">
        <v>77</v>
      </c>
      <c r="C17541" t="s">
        <v>64</v>
      </c>
      <c r="E17541" t="s">
        <v>14</v>
      </c>
      <c r="F17541" t="s">
        <v>14</v>
      </c>
      <c r="G17541" t="s">
        <v>15</v>
      </c>
      <c r="H17541" t="s">
        <v>37</v>
      </c>
      <c r="I17541" t="s">
        <v>37</v>
      </c>
      <c r="J17541" t="s">
        <v>119</v>
      </c>
      <c r="K17541" s="1">
        <v>45411</v>
      </c>
      <c r="L17541">
        <v>180</v>
      </c>
      <c r="M17541">
        <v>2</v>
      </c>
      <c r="N17541" t="s">
        <v>538</v>
      </c>
      <c r="O17541" t="s">
        <v>537</v>
      </c>
      <c r="P17541" t="s">
        <v>627</v>
      </c>
    </row>
    <row r="17542" spans="1:16" x14ac:dyDescent="0.25">
      <c r="A17542" t="s">
        <v>503</v>
      </c>
      <c r="B17542" t="s">
        <v>77</v>
      </c>
      <c r="C17542" t="s">
        <v>64</v>
      </c>
      <c r="E17542" t="s">
        <v>14</v>
      </c>
      <c r="F17542" t="s">
        <v>14</v>
      </c>
      <c r="G17542" t="s">
        <v>15</v>
      </c>
      <c r="H17542" t="s">
        <v>37</v>
      </c>
      <c r="I17542" t="s">
        <v>37</v>
      </c>
      <c r="J17542" t="s">
        <v>119</v>
      </c>
      <c r="K17542" s="1">
        <v>45413</v>
      </c>
      <c r="L17542">
        <v>120</v>
      </c>
      <c r="M17542">
        <v>2</v>
      </c>
      <c r="N17542" t="s">
        <v>538</v>
      </c>
      <c r="O17542" t="s">
        <v>537</v>
      </c>
      <c r="P17542" t="s">
        <v>627</v>
      </c>
    </row>
    <row r="17543" spans="1:16" x14ac:dyDescent="0.25">
      <c r="A17543" t="s">
        <v>503</v>
      </c>
      <c r="B17543" t="s">
        <v>77</v>
      </c>
      <c r="C17543" t="s">
        <v>64</v>
      </c>
      <c r="E17543" t="s">
        <v>14</v>
      </c>
      <c r="F17543" t="s">
        <v>14</v>
      </c>
      <c r="G17543" t="s">
        <v>15</v>
      </c>
      <c r="H17543" t="s">
        <v>37</v>
      </c>
      <c r="I17543" t="s">
        <v>37</v>
      </c>
      <c r="J17543" t="s">
        <v>119</v>
      </c>
      <c r="K17543" s="1">
        <v>45414</v>
      </c>
      <c r="L17543">
        <v>90</v>
      </c>
      <c r="M17543">
        <v>2</v>
      </c>
      <c r="N17543" t="s">
        <v>538</v>
      </c>
      <c r="O17543" t="s">
        <v>537</v>
      </c>
      <c r="P17543" t="s">
        <v>627</v>
      </c>
    </row>
    <row r="17544" spans="1:16" x14ac:dyDescent="0.25">
      <c r="A17544" t="s">
        <v>503</v>
      </c>
      <c r="B17544" t="s">
        <v>77</v>
      </c>
      <c r="C17544" t="s">
        <v>64</v>
      </c>
      <c r="E17544" t="s">
        <v>14</v>
      </c>
      <c r="F17544" t="s">
        <v>14</v>
      </c>
      <c r="G17544" t="s">
        <v>15</v>
      </c>
      <c r="H17544" t="s">
        <v>37</v>
      </c>
      <c r="I17544" t="s">
        <v>37</v>
      </c>
      <c r="J17544" t="s">
        <v>119</v>
      </c>
      <c r="K17544" s="1">
        <v>45415</v>
      </c>
      <c r="L17544">
        <v>60</v>
      </c>
      <c r="M17544">
        <v>2</v>
      </c>
      <c r="N17544" t="s">
        <v>538</v>
      </c>
      <c r="O17544" t="s">
        <v>537</v>
      </c>
      <c r="P17544" t="s">
        <v>627</v>
      </c>
    </row>
    <row r="17545" spans="1:16" x14ac:dyDescent="0.25">
      <c r="A17545" t="s">
        <v>503</v>
      </c>
      <c r="B17545" t="s">
        <v>77</v>
      </c>
      <c r="C17545" t="s">
        <v>64</v>
      </c>
      <c r="E17545" t="s">
        <v>14</v>
      </c>
      <c r="F17545" t="s">
        <v>14</v>
      </c>
      <c r="G17545" t="s">
        <v>15</v>
      </c>
      <c r="H17545" t="s">
        <v>37</v>
      </c>
      <c r="I17545" t="s">
        <v>37</v>
      </c>
      <c r="J17545" t="s">
        <v>119</v>
      </c>
      <c r="K17545" s="1">
        <v>45418</v>
      </c>
      <c r="L17545">
        <v>90</v>
      </c>
      <c r="M17545">
        <v>3</v>
      </c>
      <c r="N17545" t="s">
        <v>538</v>
      </c>
      <c r="O17545" t="s">
        <v>537</v>
      </c>
      <c r="P17545" t="s">
        <v>627</v>
      </c>
    </row>
    <row r="17546" spans="1:16" x14ac:dyDescent="0.25">
      <c r="A17546" t="s">
        <v>503</v>
      </c>
      <c r="B17546" t="s">
        <v>77</v>
      </c>
      <c r="C17546" t="s">
        <v>64</v>
      </c>
      <c r="E17546" t="s">
        <v>14</v>
      </c>
      <c r="F17546" t="s">
        <v>14</v>
      </c>
      <c r="G17546" t="s">
        <v>15</v>
      </c>
      <c r="H17546" t="s">
        <v>37</v>
      </c>
      <c r="I17546" t="s">
        <v>37</v>
      </c>
      <c r="J17546" t="s">
        <v>119</v>
      </c>
      <c r="K17546" s="1">
        <v>45420</v>
      </c>
      <c r="L17546">
        <v>60</v>
      </c>
      <c r="M17546">
        <v>3</v>
      </c>
      <c r="N17546" t="s">
        <v>538</v>
      </c>
      <c r="O17546" t="s">
        <v>537</v>
      </c>
      <c r="P17546" t="s">
        <v>627</v>
      </c>
    </row>
    <row r="17547" spans="1:16" x14ac:dyDescent="0.25">
      <c r="A17547" t="s">
        <v>503</v>
      </c>
      <c r="B17547" t="s">
        <v>77</v>
      </c>
      <c r="C17547" t="s">
        <v>64</v>
      </c>
      <c r="E17547" t="s">
        <v>14</v>
      </c>
      <c r="F17547" t="s">
        <v>14</v>
      </c>
      <c r="G17547" t="s">
        <v>15</v>
      </c>
      <c r="H17547" t="s">
        <v>37</v>
      </c>
      <c r="I17547" t="s">
        <v>37</v>
      </c>
      <c r="J17547" t="s">
        <v>119</v>
      </c>
      <c r="K17547" s="1">
        <v>45421</v>
      </c>
      <c r="L17547">
        <v>30</v>
      </c>
      <c r="M17547">
        <v>3</v>
      </c>
      <c r="N17547" t="s">
        <v>538</v>
      </c>
      <c r="O17547" t="s">
        <v>537</v>
      </c>
      <c r="P17547" t="s">
        <v>627</v>
      </c>
    </row>
    <row r="17548" spans="1:16" x14ac:dyDescent="0.25">
      <c r="A17548" t="s">
        <v>503</v>
      </c>
      <c r="B17548" t="s">
        <v>77</v>
      </c>
      <c r="C17548" t="s">
        <v>64</v>
      </c>
      <c r="E17548" t="s">
        <v>14</v>
      </c>
      <c r="F17548" t="s">
        <v>14</v>
      </c>
      <c r="G17548" t="s">
        <v>15</v>
      </c>
      <c r="H17548" t="s">
        <v>37</v>
      </c>
      <c r="I17548" t="s">
        <v>37</v>
      </c>
      <c r="J17548" t="s">
        <v>119</v>
      </c>
      <c r="K17548" s="1">
        <v>45422</v>
      </c>
      <c r="L17548">
        <v>60</v>
      </c>
      <c r="M17548">
        <v>3</v>
      </c>
      <c r="N17548" t="s">
        <v>538</v>
      </c>
      <c r="O17548" t="s">
        <v>537</v>
      </c>
      <c r="P17548" t="s">
        <v>627</v>
      </c>
    </row>
    <row r="17549" spans="1:16" x14ac:dyDescent="0.25">
      <c r="A17549" t="s">
        <v>503</v>
      </c>
      <c r="B17549" t="s">
        <v>77</v>
      </c>
      <c r="C17549" t="s">
        <v>64</v>
      </c>
      <c r="E17549" t="s">
        <v>14</v>
      </c>
      <c r="F17549" t="s">
        <v>14</v>
      </c>
      <c r="G17549" t="s">
        <v>15</v>
      </c>
      <c r="H17549" t="s">
        <v>37</v>
      </c>
      <c r="I17549" t="s">
        <v>37</v>
      </c>
      <c r="J17549" t="s">
        <v>119</v>
      </c>
      <c r="K17549" s="1">
        <v>45425</v>
      </c>
      <c r="L17549">
        <v>120</v>
      </c>
      <c r="M17549">
        <v>4</v>
      </c>
      <c r="N17549" t="s">
        <v>538</v>
      </c>
      <c r="O17549" t="s">
        <v>537</v>
      </c>
      <c r="P17549" t="s">
        <v>627</v>
      </c>
    </row>
    <row r="17550" spans="1:16" x14ac:dyDescent="0.25">
      <c r="A17550" t="s">
        <v>503</v>
      </c>
      <c r="B17550" t="s">
        <v>77</v>
      </c>
      <c r="C17550" t="s">
        <v>64</v>
      </c>
      <c r="E17550" t="s">
        <v>14</v>
      </c>
      <c r="F17550" t="s">
        <v>14</v>
      </c>
      <c r="G17550" t="s">
        <v>15</v>
      </c>
      <c r="H17550" t="s">
        <v>37</v>
      </c>
      <c r="I17550" t="s">
        <v>37</v>
      </c>
      <c r="J17550" t="s">
        <v>119</v>
      </c>
      <c r="K17550" s="1">
        <v>45426</v>
      </c>
      <c r="L17550">
        <v>60</v>
      </c>
      <c r="M17550">
        <v>4</v>
      </c>
      <c r="N17550" t="s">
        <v>538</v>
      </c>
      <c r="O17550" t="s">
        <v>537</v>
      </c>
      <c r="P17550" t="s">
        <v>627</v>
      </c>
    </row>
    <row r="17551" spans="1:16" x14ac:dyDescent="0.25">
      <c r="A17551" t="s">
        <v>503</v>
      </c>
      <c r="B17551" t="s">
        <v>77</v>
      </c>
      <c r="C17551" t="s">
        <v>64</v>
      </c>
      <c r="E17551" t="s">
        <v>14</v>
      </c>
      <c r="F17551" t="s">
        <v>14</v>
      </c>
      <c r="G17551" t="s">
        <v>15</v>
      </c>
      <c r="H17551" t="s">
        <v>37</v>
      </c>
      <c r="I17551" t="s">
        <v>37</v>
      </c>
      <c r="J17551" t="s">
        <v>119</v>
      </c>
      <c r="K17551" s="1">
        <v>45427</v>
      </c>
      <c r="L17551">
        <v>120</v>
      </c>
      <c r="M17551">
        <v>4</v>
      </c>
      <c r="N17551" t="s">
        <v>538</v>
      </c>
      <c r="O17551" t="s">
        <v>537</v>
      </c>
      <c r="P17551" t="s">
        <v>627</v>
      </c>
    </row>
    <row r="17552" spans="1:16" x14ac:dyDescent="0.25">
      <c r="A17552" t="s">
        <v>503</v>
      </c>
      <c r="B17552" t="s">
        <v>77</v>
      </c>
      <c r="C17552" t="s">
        <v>64</v>
      </c>
      <c r="E17552" t="s">
        <v>14</v>
      </c>
      <c r="F17552" t="s">
        <v>14</v>
      </c>
      <c r="G17552" t="s">
        <v>15</v>
      </c>
      <c r="H17552" t="s">
        <v>37</v>
      </c>
      <c r="I17552" t="s">
        <v>37</v>
      </c>
      <c r="J17552" t="s">
        <v>119</v>
      </c>
      <c r="K17552" s="1">
        <v>45428</v>
      </c>
      <c r="L17552">
        <v>90</v>
      </c>
      <c r="M17552">
        <v>4</v>
      </c>
      <c r="N17552" t="s">
        <v>538</v>
      </c>
      <c r="O17552" t="s">
        <v>537</v>
      </c>
      <c r="P17552" t="s">
        <v>627</v>
      </c>
    </row>
    <row r="17553" spans="1:16" x14ac:dyDescent="0.25">
      <c r="A17553" t="s">
        <v>503</v>
      </c>
      <c r="B17553" t="s">
        <v>77</v>
      </c>
      <c r="C17553" t="s">
        <v>64</v>
      </c>
      <c r="E17553" t="s">
        <v>14</v>
      </c>
      <c r="F17553" t="s">
        <v>14</v>
      </c>
      <c r="G17553" t="s">
        <v>15</v>
      </c>
      <c r="H17553" t="s">
        <v>37</v>
      </c>
      <c r="I17553" t="s">
        <v>39</v>
      </c>
      <c r="J17553" t="s">
        <v>119</v>
      </c>
      <c r="K17553" s="1">
        <v>45427</v>
      </c>
      <c r="L17553">
        <v>30</v>
      </c>
      <c r="M17553">
        <v>4</v>
      </c>
      <c r="N17553" t="s">
        <v>538</v>
      </c>
      <c r="O17553" t="s">
        <v>537</v>
      </c>
      <c r="P17553" t="s">
        <v>627</v>
      </c>
    </row>
    <row r="17554" spans="1:16" x14ac:dyDescent="0.25">
      <c r="A17554" t="s">
        <v>503</v>
      </c>
      <c r="B17554" t="s">
        <v>77</v>
      </c>
      <c r="C17554" t="s">
        <v>64</v>
      </c>
      <c r="E17554" t="s">
        <v>14</v>
      </c>
      <c r="F17554" t="s">
        <v>14</v>
      </c>
      <c r="G17554" t="s">
        <v>15</v>
      </c>
      <c r="H17554" t="s">
        <v>524</v>
      </c>
      <c r="I17554" t="s">
        <v>40</v>
      </c>
      <c r="J17554" t="s">
        <v>117</v>
      </c>
      <c r="K17554" s="1">
        <v>45404</v>
      </c>
      <c r="L17554">
        <v>60</v>
      </c>
      <c r="M17554">
        <v>1</v>
      </c>
      <c r="N17554" t="s">
        <v>538</v>
      </c>
      <c r="O17554" t="s">
        <v>537</v>
      </c>
      <c r="P17554" t="s">
        <v>627</v>
      </c>
    </row>
    <row r="17555" spans="1:16" x14ac:dyDescent="0.25">
      <c r="A17555" t="s">
        <v>503</v>
      </c>
      <c r="B17555" t="s">
        <v>77</v>
      </c>
      <c r="C17555" t="s">
        <v>64</v>
      </c>
      <c r="E17555" t="s">
        <v>14</v>
      </c>
      <c r="F17555" t="s">
        <v>14</v>
      </c>
      <c r="G17555" t="s">
        <v>15</v>
      </c>
      <c r="H17555" t="s">
        <v>524</v>
      </c>
      <c r="I17555" t="s">
        <v>40</v>
      </c>
      <c r="J17555" t="s">
        <v>117</v>
      </c>
      <c r="K17555" s="1">
        <v>45406</v>
      </c>
      <c r="L17555">
        <v>30</v>
      </c>
      <c r="M17555">
        <v>1</v>
      </c>
      <c r="N17555" t="s">
        <v>538</v>
      </c>
      <c r="O17555" t="s">
        <v>537</v>
      </c>
      <c r="P17555" t="s">
        <v>627</v>
      </c>
    </row>
    <row r="17556" spans="1:16" x14ac:dyDescent="0.25">
      <c r="A17556" t="s">
        <v>503</v>
      </c>
      <c r="B17556" t="s">
        <v>77</v>
      </c>
      <c r="C17556" t="s">
        <v>64</v>
      </c>
      <c r="E17556" t="s">
        <v>14</v>
      </c>
      <c r="F17556" t="s">
        <v>14</v>
      </c>
      <c r="G17556" t="s">
        <v>15</v>
      </c>
      <c r="H17556" t="s">
        <v>524</v>
      </c>
      <c r="I17556" t="s">
        <v>40</v>
      </c>
      <c r="J17556" t="s">
        <v>117</v>
      </c>
      <c r="K17556" s="1">
        <v>45408</v>
      </c>
      <c r="L17556">
        <v>30</v>
      </c>
      <c r="M17556">
        <v>1</v>
      </c>
      <c r="N17556" t="s">
        <v>538</v>
      </c>
      <c r="O17556" t="s">
        <v>537</v>
      </c>
      <c r="P17556" t="s">
        <v>627</v>
      </c>
    </row>
    <row r="17557" spans="1:16" x14ac:dyDescent="0.25">
      <c r="A17557" t="s">
        <v>503</v>
      </c>
      <c r="B17557" t="s">
        <v>77</v>
      </c>
      <c r="C17557" t="s">
        <v>64</v>
      </c>
      <c r="E17557" t="s">
        <v>14</v>
      </c>
      <c r="F17557" t="s">
        <v>14</v>
      </c>
      <c r="G17557" t="s">
        <v>15</v>
      </c>
      <c r="H17557" t="s">
        <v>524</v>
      </c>
      <c r="I17557" t="s">
        <v>40</v>
      </c>
      <c r="J17557" t="s">
        <v>117</v>
      </c>
      <c r="K17557" s="1">
        <v>45411</v>
      </c>
      <c r="L17557">
        <v>30</v>
      </c>
      <c r="M17557">
        <v>2</v>
      </c>
      <c r="N17557" t="s">
        <v>538</v>
      </c>
      <c r="O17557" t="s">
        <v>537</v>
      </c>
      <c r="P17557" t="s">
        <v>627</v>
      </c>
    </row>
    <row r="17558" spans="1:16" x14ac:dyDescent="0.25">
      <c r="A17558" t="s">
        <v>503</v>
      </c>
      <c r="B17558" t="s">
        <v>77</v>
      </c>
      <c r="C17558" t="s">
        <v>64</v>
      </c>
      <c r="E17558" t="s">
        <v>14</v>
      </c>
      <c r="F17558" t="s">
        <v>14</v>
      </c>
      <c r="G17558" t="s">
        <v>15</v>
      </c>
      <c r="H17558" t="s">
        <v>524</v>
      </c>
      <c r="I17558" t="s">
        <v>40</v>
      </c>
      <c r="J17558" t="s">
        <v>117</v>
      </c>
      <c r="K17558" s="1">
        <v>45414</v>
      </c>
      <c r="L17558">
        <v>30</v>
      </c>
      <c r="M17558">
        <v>2</v>
      </c>
      <c r="N17558" t="s">
        <v>538</v>
      </c>
      <c r="O17558" t="s">
        <v>537</v>
      </c>
      <c r="P17558" t="s">
        <v>627</v>
      </c>
    </row>
    <row r="17559" spans="1:16" x14ac:dyDescent="0.25">
      <c r="A17559" t="s">
        <v>503</v>
      </c>
      <c r="B17559" t="s">
        <v>77</v>
      </c>
      <c r="C17559" t="s">
        <v>64</v>
      </c>
      <c r="E17559" t="s">
        <v>14</v>
      </c>
      <c r="F17559" t="s">
        <v>14</v>
      </c>
      <c r="G17559" t="s">
        <v>15</v>
      </c>
      <c r="H17559" t="s">
        <v>524</v>
      </c>
      <c r="I17559" t="s">
        <v>40</v>
      </c>
      <c r="J17559" t="s">
        <v>117</v>
      </c>
      <c r="K17559" s="1">
        <v>45418</v>
      </c>
      <c r="L17559">
        <v>60</v>
      </c>
      <c r="M17559">
        <v>3</v>
      </c>
      <c r="N17559" t="s">
        <v>538</v>
      </c>
      <c r="O17559" t="s">
        <v>537</v>
      </c>
      <c r="P17559" t="s">
        <v>627</v>
      </c>
    </row>
    <row r="17560" spans="1:16" x14ac:dyDescent="0.25">
      <c r="A17560" t="s">
        <v>503</v>
      </c>
      <c r="B17560" t="s">
        <v>77</v>
      </c>
      <c r="C17560" t="s">
        <v>64</v>
      </c>
      <c r="E17560" t="s">
        <v>14</v>
      </c>
      <c r="F17560" t="s">
        <v>14</v>
      </c>
      <c r="G17560" t="s">
        <v>15</v>
      </c>
      <c r="H17560" t="s">
        <v>524</v>
      </c>
      <c r="I17560" t="s">
        <v>40</v>
      </c>
      <c r="J17560" t="s">
        <v>117</v>
      </c>
      <c r="K17560" s="1">
        <v>45420</v>
      </c>
      <c r="L17560">
        <v>60</v>
      </c>
      <c r="M17560">
        <v>3</v>
      </c>
      <c r="N17560" t="s">
        <v>538</v>
      </c>
      <c r="O17560" t="s">
        <v>537</v>
      </c>
      <c r="P17560" t="s">
        <v>627</v>
      </c>
    </row>
    <row r="17561" spans="1:16" x14ac:dyDescent="0.25">
      <c r="A17561" t="s">
        <v>503</v>
      </c>
      <c r="B17561" t="s">
        <v>77</v>
      </c>
      <c r="C17561" t="s">
        <v>64</v>
      </c>
      <c r="E17561" t="s">
        <v>14</v>
      </c>
      <c r="F17561" t="s">
        <v>14</v>
      </c>
      <c r="G17561" t="s">
        <v>15</v>
      </c>
      <c r="H17561" t="s">
        <v>524</v>
      </c>
      <c r="I17561" t="s">
        <v>40</v>
      </c>
      <c r="J17561" t="s">
        <v>117</v>
      </c>
      <c r="K17561" s="1">
        <v>45422</v>
      </c>
      <c r="L17561">
        <v>30</v>
      </c>
      <c r="M17561">
        <v>3</v>
      </c>
      <c r="N17561" t="s">
        <v>538</v>
      </c>
      <c r="O17561" t="s">
        <v>537</v>
      </c>
      <c r="P17561" t="s">
        <v>627</v>
      </c>
    </row>
    <row r="17562" spans="1:16" x14ac:dyDescent="0.25">
      <c r="A17562" t="s">
        <v>503</v>
      </c>
      <c r="B17562" t="s">
        <v>77</v>
      </c>
      <c r="C17562" t="s">
        <v>64</v>
      </c>
      <c r="E17562" t="s">
        <v>14</v>
      </c>
      <c r="F17562" t="s">
        <v>14</v>
      </c>
      <c r="G17562" t="s">
        <v>15</v>
      </c>
      <c r="H17562" t="s">
        <v>524</v>
      </c>
      <c r="I17562" t="s">
        <v>40</v>
      </c>
      <c r="J17562" t="s">
        <v>117</v>
      </c>
      <c r="K17562" s="1">
        <v>45428</v>
      </c>
      <c r="L17562">
        <v>60</v>
      </c>
      <c r="M17562">
        <v>4</v>
      </c>
      <c r="N17562" t="s">
        <v>538</v>
      </c>
      <c r="O17562" t="s">
        <v>537</v>
      </c>
      <c r="P17562" t="s">
        <v>627</v>
      </c>
    </row>
    <row r="17563" spans="1:16" x14ac:dyDescent="0.25">
      <c r="A17563" t="s">
        <v>503</v>
      </c>
      <c r="B17563" t="s">
        <v>77</v>
      </c>
      <c r="C17563" t="s">
        <v>64</v>
      </c>
      <c r="E17563" t="s">
        <v>14</v>
      </c>
      <c r="F17563" t="s">
        <v>14</v>
      </c>
      <c r="G17563" t="s">
        <v>15</v>
      </c>
      <c r="H17563" t="s">
        <v>524</v>
      </c>
      <c r="I17563" t="s">
        <v>41</v>
      </c>
      <c r="J17563" t="s">
        <v>117</v>
      </c>
      <c r="K17563" s="1">
        <v>45405</v>
      </c>
      <c r="L17563">
        <v>90</v>
      </c>
      <c r="M17563">
        <v>1</v>
      </c>
      <c r="N17563" t="s">
        <v>538</v>
      </c>
      <c r="O17563" t="s">
        <v>537</v>
      </c>
      <c r="P17563" t="s">
        <v>627</v>
      </c>
    </row>
    <row r="17564" spans="1:16" x14ac:dyDescent="0.25">
      <c r="A17564" t="s">
        <v>503</v>
      </c>
      <c r="B17564" t="s">
        <v>77</v>
      </c>
      <c r="C17564" t="s">
        <v>64</v>
      </c>
      <c r="E17564" t="s">
        <v>14</v>
      </c>
      <c r="F17564" t="s">
        <v>14</v>
      </c>
      <c r="G17564" t="s">
        <v>15</v>
      </c>
      <c r="H17564" t="s">
        <v>524</v>
      </c>
      <c r="I17564" t="s">
        <v>41</v>
      </c>
      <c r="J17564" t="s">
        <v>117</v>
      </c>
      <c r="K17564" s="1">
        <v>45407</v>
      </c>
      <c r="L17564">
        <v>60</v>
      </c>
      <c r="M17564">
        <v>1</v>
      </c>
      <c r="N17564" t="s">
        <v>538</v>
      </c>
      <c r="O17564" t="s">
        <v>537</v>
      </c>
      <c r="P17564" t="s">
        <v>627</v>
      </c>
    </row>
    <row r="17565" spans="1:16" x14ac:dyDescent="0.25">
      <c r="A17565" t="s">
        <v>503</v>
      </c>
      <c r="B17565" t="s">
        <v>77</v>
      </c>
      <c r="C17565" t="s">
        <v>64</v>
      </c>
      <c r="E17565" t="s">
        <v>14</v>
      </c>
      <c r="F17565" t="s">
        <v>14</v>
      </c>
      <c r="G17565" t="s">
        <v>15</v>
      </c>
      <c r="H17565" t="s">
        <v>524</v>
      </c>
      <c r="I17565" t="s">
        <v>41</v>
      </c>
      <c r="J17565" t="s">
        <v>117</v>
      </c>
      <c r="K17565" s="1">
        <v>45408</v>
      </c>
      <c r="L17565">
        <v>30</v>
      </c>
      <c r="M17565">
        <v>1</v>
      </c>
      <c r="N17565" t="s">
        <v>538</v>
      </c>
      <c r="O17565" t="s">
        <v>537</v>
      </c>
      <c r="P17565" t="s">
        <v>627</v>
      </c>
    </row>
    <row r="17566" spans="1:16" x14ac:dyDescent="0.25">
      <c r="A17566" t="s">
        <v>503</v>
      </c>
      <c r="B17566" t="s">
        <v>77</v>
      </c>
      <c r="C17566" t="s">
        <v>64</v>
      </c>
      <c r="E17566" t="s">
        <v>14</v>
      </c>
      <c r="F17566" t="s">
        <v>14</v>
      </c>
      <c r="G17566" t="s">
        <v>15</v>
      </c>
      <c r="H17566" t="s">
        <v>524</v>
      </c>
      <c r="I17566" t="s">
        <v>41</v>
      </c>
      <c r="J17566" t="s">
        <v>117</v>
      </c>
      <c r="K17566" s="1">
        <v>45420</v>
      </c>
      <c r="L17566">
        <v>30</v>
      </c>
      <c r="M17566">
        <v>3</v>
      </c>
      <c r="N17566" t="s">
        <v>538</v>
      </c>
      <c r="O17566" t="s">
        <v>537</v>
      </c>
      <c r="P17566" t="s">
        <v>627</v>
      </c>
    </row>
    <row r="17567" spans="1:16" x14ac:dyDescent="0.25">
      <c r="A17567" t="s">
        <v>503</v>
      </c>
      <c r="B17567" t="s">
        <v>77</v>
      </c>
      <c r="C17567" t="s">
        <v>64</v>
      </c>
      <c r="E17567" t="s">
        <v>14</v>
      </c>
      <c r="F17567" t="s">
        <v>14</v>
      </c>
      <c r="G17567" t="s">
        <v>15</v>
      </c>
      <c r="H17567" t="s">
        <v>524</v>
      </c>
      <c r="I17567" t="s">
        <v>42</v>
      </c>
      <c r="J17567" t="s">
        <v>117</v>
      </c>
      <c r="K17567" s="1">
        <v>45408</v>
      </c>
      <c r="L17567">
        <v>60</v>
      </c>
      <c r="M17567">
        <v>1</v>
      </c>
      <c r="N17567" t="s">
        <v>538</v>
      </c>
      <c r="O17567" t="s">
        <v>537</v>
      </c>
      <c r="P17567" t="s">
        <v>627</v>
      </c>
    </row>
    <row r="17568" spans="1:16" x14ac:dyDescent="0.25">
      <c r="A17568" t="s">
        <v>503</v>
      </c>
      <c r="B17568" t="s">
        <v>77</v>
      </c>
      <c r="C17568" t="s">
        <v>64</v>
      </c>
      <c r="E17568" t="s">
        <v>14</v>
      </c>
      <c r="F17568" t="s">
        <v>14</v>
      </c>
      <c r="G17568" t="s">
        <v>15</v>
      </c>
      <c r="H17568" t="s">
        <v>524</v>
      </c>
      <c r="I17568" t="s">
        <v>42</v>
      </c>
      <c r="J17568" t="s">
        <v>117</v>
      </c>
      <c r="K17568" s="1">
        <v>45411</v>
      </c>
      <c r="L17568">
        <v>60</v>
      </c>
      <c r="M17568">
        <v>2</v>
      </c>
      <c r="N17568" t="s">
        <v>538</v>
      </c>
      <c r="O17568" t="s">
        <v>537</v>
      </c>
      <c r="P17568" t="s">
        <v>627</v>
      </c>
    </row>
    <row r="17569" spans="1:16" x14ac:dyDescent="0.25">
      <c r="A17569" t="s">
        <v>503</v>
      </c>
      <c r="B17569" t="s">
        <v>77</v>
      </c>
      <c r="C17569" t="s">
        <v>64</v>
      </c>
      <c r="E17569" t="s">
        <v>14</v>
      </c>
      <c r="F17569" t="s">
        <v>14</v>
      </c>
      <c r="G17569" t="s">
        <v>15</v>
      </c>
      <c r="H17569" t="s">
        <v>524</v>
      </c>
      <c r="I17569" t="s">
        <v>42</v>
      </c>
      <c r="J17569" t="s">
        <v>117</v>
      </c>
      <c r="K17569" s="1">
        <v>45420</v>
      </c>
      <c r="L17569">
        <v>120</v>
      </c>
      <c r="M17569">
        <v>3</v>
      </c>
      <c r="N17569" t="s">
        <v>538</v>
      </c>
      <c r="O17569" t="s">
        <v>537</v>
      </c>
      <c r="P17569" t="s">
        <v>627</v>
      </c>
    </row>
    <row r="17570" spans="1:16" x14ac:dyDescent="0.25">
      <c r="A17570" t="s">
        <v>503</v>
      </c>
      <c r="B17570" t="s">
        <v>77</v>
      </c>
      <c r="C17570" t="s">
        <v>64</v>
      </c>
      <c r="E17570" t="s">
        <v>14</v>
      </c>
      <c r="F17570" t="s">
        <v>14</v>
      </c>
      <c r="G17570" t="s">
        <v>15</v>
      </c>
      <c r="H17570" t="s">
        <v>524</v>
      </c>
      <c r="I17570" t="s">
        <v>42</v>
      </c>
      <c r="J17570" t="s">
        <v>117</v>
      </c>
      <c r="K17570" s="1">
        <v>45421</v>
      </c>
      <c r="L17570">
        <v>30</v>
      </c>
      <c r="M17570">
        <v>3</v>
      </c>
      <c r="N17570" t="s">
        <v>538</v>
      </c>
      <c r="O17570" t="s">
        <v>537</v>
      </c>
      <c r="P17570" t="s">
        <v>627</v>
      </c>
    </row>
    <row r="17571" spans="1:16" x14ac:dyDescent="0.25">
      <c r="A17571" t="s">
        <v>503</v>
      </c>
      <c r="B17571" t="s">
        <v>77</v>
      </c>
      <c r="C17571" t="s">
        <v>64</v>
      </c>
      <c r="E17571" t="s">
        <v>14</v>
      </c>
      <c r="F17571" t="s">
        <v>14</v>
      </c>
      <c r="G17571" t="s">
        <v>15</v>
      </c>
      <c r="H17571" t="s">
        <v>524</v>
      </c>
      <c r="I17571" t="s">
        <v>42</v>
      </c>
      <c r="J17571" t="s">
        <v>117</v>
      </c>
      <c r="K17571" s="1">
        <v>45425</v>
      </c>
      <c r="L17571">
        <v>60</v>
      </c>
      <c r="M17571">
        <v>4</v>
      </c>
      <c r="N17571" t="s">
        <v>538</v>
      </c>
      <c r="O17571" t="s">
        <v>537</v>
      </c>
      <c r="P17571" t="s">
        <v>627</v>
      </c>
    </row>
    <row r="17572" spans="1:16" x14ac:dyDescent="0.25">
      <c r="A17572" t="s">
        <v>503</v>
      </c>
      <c r="B17572" t="s">
        <v>77</v>
      </c>
      <c r="C17572" t="s">
        <v>64</v>
      </c>
      <c r="E17572" t="s">
        <v>14</v>
      </c>
      <c r="F17572" t="s">
        <v>14</v>
      </c>
      <c r="G17572" t="s">
        <v>15</v>
      </c>
      <c r="H17572" t="s">
        <v>524</v>
      </c>
      <c r="I17572" t="s">
        <v>42</v>
      </c>
      <c r="J17572" t="s">
        <v>117</v>
      </c>
      <c r="K17572" s="1">
        <v>45428</v>
      </c>
      <c r="L17572">
        <v>120</v>
      </c>
      <c r="M17572">
        <v>4</v>
      </c>
      <c r="N17572" t="s">
        <v>538</v>
      </c>
      <c r="O17572" t="s">
        <v>537</v>
      </c>
      <c r="P17572" t="s">
        <v>627</v>
      </c>
    </row>
    <row r="17573" spans="1:16" x14ac:dyDescent="0.25">
      <c r="A17573" t="s">
        <v>503</v>
      </c>
      <c r="B17573" t="s">
        <v>77</v>
      </c>
      <c r="C17573" t="s">
        <v>64</v>
      </c>
      <c r="E17573" t="s">
        <v>14</v>
      </c>
      <c r="F17573" t="s">
        <v>14</v>
      </c>
      <c r="G17573" t="s">
        <v>15</v>
      </c>
      <c r="H17573" t="s">
        <v>524</v>
      </c>
      <c r="I17573" t="s">
        <v>43</v>
      </c>
      <c r="J17573" t="s">
        <v>117</v>
      </c>
      <c r="K17573" s="1">
        <v>45404</v>
      </c>
      <c r="L17573">
        <v>60</v>
      </c>
      <c r="M17573">
        <v>1</v>
      </c>
      <c r="N17573" t="s">
        <v>538</v>
      </c>
      <c r="O17573" t="s">
        <v>537</v>
      </c>
      <c r="P17573" t="s">
        <v>627</v>
      </c>
    </row>
    <row r="17574" spans="1:16" x14ac:dyDescent="0.25">
      <c r="A17574" t="s">
        <v>503</v>
      </c>
      <c r="B17574" t="s">
        <v>77</v>
      </c>
      <c r="C17574" t="s">
        <v>64</v>
      </c>
      <c r="E17574" t="s">
        <v>14</v>
      </c>
      <c r="F17574" t="s">
        <v>14</v>
      </c>
      <c r="G17574" t="s">
        <v>15</v>
      </c>
      <c r="H17574" t="s">
        <v>44</v>
      </c>
      <c r="I17574" t="s">
        <v>80</v>
      </c>
      <c r="J17574" t="s">
        <v>117</v>
      </c>
      <c r="K17574" s="1">
        <v>45407</v>
      </c>
      <c r="L17574">
        <v>90</v>
      </c>
      <c r="M17574">
        <v>1</v>
      </c>
      <c r="N17574" t="s">
        <v>538</v>
      </c>
      <c r="O17574" t="s">
        <v>537</v>
      </c>
      <c r="P17574" t="s">
        <v>627</v>
      </c>
    </row>
    <row r="17575" spans="1:16" x14ac:dyDescent="0.25">
      <c r="A17575" t="s">
        <v>503</v>
      </c>
      <c r="B17575" t="s">
        <v>77</v>
      </c>
      <c r="C17575" t="s">
        <v>64</v>
      </c>
      <c r="E17575" t="s">
        <v>14</v>
      </c>
      <c r="F17575" t="s">
        <v>14</v>
      </c>
      <c r="G17575" t="s">
        <v>15</v>
      </c>
      <c r="H17575" t="s">
        <v>61</v>
      </c>
      <c r="I17575" t="s">
        <v>61</v>
      </c>
      <c r="J17575" t="s">
        <v>119</v>
      </c>
      <c r="K17575" s="1">
        <v>45412</v>
      </c>
      <c r="L17575">
        <v>480</v>
      </c>
      <c r="M17575">
        <v>2</v>
      </c>
      <c r="N17575" t="s">
        <v>538</v>
      </c>
      <c r="O17575" t="s">
        <v>537</v>
      </c>
      <c r="P17575" t="s">
        <v>627</v>
      </c>
    </row>
    <row r="17576" spans="1:16" x14ac:dyDescent="0.25">
      <c r="A17576" t="s">
        <v>503</v>
      </c>
      <c r="B17576" t="s">
        <v>77</v>
      </c>
      <c r="C17576" t="s">
        <v>64</v>
      </c>
      <c r="E17576" t="s">
        <v>14</v>
      </c>
      <c r="F17576" t="s">
        <v>14</v>
      </c>
      <c r="G17576" t="s">
        <v>15</v>
      </c>
      <c r="H17576" t="s">
        <v>61</v>
      </c>
      <c r="I17576" t="s">
        <v>61</v>
      </c>
      <c r="J17576" t="s">
        <v>119</v>
      </c>
      <c r="K17576" s="1">
        <v>45419</v>
      </c>
      <c r="L17576">
        <v>480</v>
      </c>
      <c r="M17576">
        <v>3</v>
      </c>
      <c r="N17576" t="s">
        <v>538</v>
      </c>
      <c r="O17576" t="s">
        <v>537</v>
      </c>
      <c r="P17576" t="s">
        <v>627</v>
      </c>
    </row>
    <row r="17577" spans="1:16" x14ac:dyDescent="0.25">
      <c r="A17577" t="s">
        <v>503</v>
      </c>
      <c r="B17577" t="s">
        <v>77</v>
      </c>
      <c r="C17577" t="s">
        <v>64</v>
      </c>
      <c r="E17577" t="s">
        <v>14</v>
      </c>
      <c r="F17577" t="s">
        <v>14</v>
      </c>
      <c r="G17577" t="s">
        <v>15</v>
      </c>
      <c r="H17577" t="s">
        <v>61</v>
      </c>
      <c r="I17577" t="s">
        <v>61</v>
      </c>
      <c r="J17577" t="s">
        <v>119</v>
      </c>
      <c r="K17577" s="1">
        <v>45429</v>
      </c>
      <c r="L17577">
        <v>480</v>
      </c>
      <c r="M17577">
        <v>4</v>
      </c>
      <c r="N17577" t="s">
        <v>538</v>
      </c>
      <c r="O17577" t="s">
        <v>537</v>
      </c>
      <c r="P17577" t="s">
        <v>627</v>
      </c>
    </row>
    <row r="17578" spans="1:16" x14ac:dyDescent="0.25">
      <c r="A17578" t="s">
        <v>503</v>
      </c>
      <c r="B17578" t="s">
        <v>77</v>
      </c>
      <c r="C17578" t="s">
        <v>64</v>
      </c>
      <c r="E17578" t="s">
        <v>14</v>
      </c>
      <c r="F17578" t="s">
        <v>14</v>
      </c>
      <c r="G17578" t="s">
        <v>15</v>
      </c>
      <c r="H17578" t="s">
        <v>46</v>
      </c>
      <c r="I17578" t="s">
        <v>51</v>
      </c>
      <c r="J17578" t="s">
        <v>118</v>
      </c>
      <c r="K17578" s="1">
        <v>45404</v>
      </c>
      <c r="L17578">
        <v>30</v>
      </c>
      <c r="M17578">
        <v>1</v>
      </c>
      <c r="N17578" t="s">
        <v>538</v>
      </c>
      <c r="O17578" t="s">
        <v>537</v>
      </c>
      <c r="P17578" t="s">
        <v>627</v>
      </c>
    </row>
    <row r="17579" spans="1:16" x14ac:dyDescent="0.25">
      <c r="A17579" t="s">
        <v>503</v>
      </c>
      <c r="B17579" t="s">
        <v>77</v>
      </c>
      <c r="C17579" t="s">
        <v>64</v>
      </c>
      <c r="E17579" t="s">
        <v>14</v>
      </c>
      <c r="F17579" t="s">
        <v>14</v>
      </c>
      <c r="G17579" t="s">
        <v>15</v>
      </c>
      <c r="H17579" t="s">
        <v>46</v>
      </c>
      <c r="I17579" t="s">
        <v>51</v>
      </c>
      <c r="J17579" t="s">
        <v>118</v>
      </c>
      <c r="K17579" s="1">
        <v>45407</v>
      </c>
      <c r="L17579">
        <v>30</v>
      </c>
      <c r="M17579">
        <v>1</v>
      </c>
      <c r="N17579" t="s">
        <v>538</v>
      </c>
      <c r="O17579" t="s">
        <v>537</v>
      </c>
      <c r="P17579" t="s">
        <v>627</v>
      </c>
    </row>
    <row r="17580" spans="1:16" x14ac:dyDescent="0.25">
      <c r="A17580" t="s">
        <v>503</v>
      </c>
      <c r="B17580" t="s">
        <v>77</v>
      </c>
      <c r="C17580" t="s">
        <v>64</v>
      </c>
      <c r="E17580" t="s">
        <v>14</v>
      </c>
      <c r="F17580" t="s">
        <v>14</v>
      </c>
      <c r="G17580" t="s">
        <v>15</v>
      </c>
      <c r="H17580" t="s">
        <v>46</v>
      </c>
      <c r="I17580" t="s">
        <v>51</v>
      </c>
      <c r="J17580" t="s">
        <v>118</v>
      </c>
      <c r="K17580" s="1">
        <v>45408</v>
      </c>
      <c r="L17580">
        <v>30</v>
      </c>
      <c r="M17580">
        <v>1</v>
      </c>
      <c r="N17580" t="s">
        <v>538</v>
      </c>
      <c r="O17580" t="s">
        <v>537</v>
      </c>
      <c r="P17580" t="s">
        <v>627</v>
      </c>
    </row>
    <row r="17581" spans="1:16" x14ac:dyDescent="0.25">
      <c r="A17581" t="s">
        <v>503</v>
      </c>
      <c r="B17581" t="s">
        <v>77</v>
      </c>
      <c r="C17581" t="s">
        <v>64</v>
      </c>
      <c r="E17581" t="s">
        <v>14</v>
      </c>
      <c r="F17581" t="s">
        <v>14</v>
      </c>
      <c r="G17581" t="s">
        <v>15</v>
      </c>
      <c r="H17581" t="s">
        <v>46</v>
      </c>
      <c r="I17581" t="s">
        <v>51</v>
      </c>
      <c r="J17581" t="s">
        <v>118</v>
      </c>
      <c r="K17581" s="1">
        <v>45411</v>
      </c>
      <c r="L17581">
        <v>60</v>
      </c>
      <c r="M17581">
        <v>2</v>
      </c>
      <c r="N17581" t="s">
        <v>538</v>
      </c>
      <c r="O17581" t="s">
        <v>537</v>
      </c>
      <c r="P17581" t="s">
        <v>627</v>
      </c>
    </row>
    <row r="17582" spans="1:16" x14ac:dyDescent="0.25">
      <c r="A17582" t="s">
        <v>503</v>
      </c>
      <c r="B17582" t="s">
        <v>77</v>
      </c>
      <c r="C17582" t="s">
        <v>64</v>
      </c>
      <c r="E17582" t="s">
        <v>14</v>
      </c>
      <c r="F17582" t="s">
        <v>14</v>
      </c>
      <c r="G17582" t="s">
        <v>15</v>
      </c>
      <c r="H17582" t="s">
        <v>46</v>
      </c>
      <c r="I17582" t="s">
        <v>51</v>
      </c>
      <c r="J17582" t="s">
        <v>118</v>
      </c>
      <c r="K17582" s="1">
        <v>45413</v>
      </c>
      <c r="L17582">
        <v>30</v>
      </c>
      <c r="M17582">
        <v>2</v>
      </c>
      <c r="N17582" t="s">
        <v>538</v>
      </c>
      <c r="O17582" t="s">
        <v>537</v>
      </c>
      <c r="P17582" t="s">
        <v>627</v>
      </c>
    </row>
    <row r="17583" spans="1:16" x14ac:dyDescent="0.25">
      <c r="A17583" t="s">
        <v>503</v>
      </c>
      <c r="B17583" t="s">
        <v>77</v>
      </c>
      <c r="C17583" t="s">
        <v>64</v>
      </c>
      <c r="E17583" t="s">
        <v>14</v>
      </c>
      <c r="F17583" t="s">
        <v>14</v>
      </c>
      <c r="G17583" t="s">
        <v>15</v>
      </c>
      <c r="H17583" t="s">
        <v>46</v>
      </c>
      <c r="I17583" t="s">
        <v>51</v>
      </c>
      <c r="J17583" t="s">
        <v>118</v>
      </c>
      <c r="K17583" s="1">
        <v>45418</v>
      </c>
      <c r="L17583">
        <v>90</v>
      </c>
      <c r="M17583">
        <v>3</v>
      </c>
      <c r="N17583" t="s">
        <v>538</v>
      </c>
      <c r="O17583" t="s">
        <v>537</v>
      </c>
      <c r="P17583" t="s">
        <v>627</v>
      </c>
    </row>
    <row r="17584" spans="1:16" x14ac:dyDescent="0.25">
      <c r="A17584" t="s">
        <v>503</v>
      </c>
      <c r="B17584" t="s">
        <v>77</v>
      </c>
      <c r="C17584" t="s">
        <v>64</v>
      </c>
      <c r="E17584" t="s">
        <v>14</v>
      </c>
      <c r="F17584" t="s">
        <v>14</v>
      </c>
      <c r="G17584" t="s">
        <v>15</v>
      </c>
      <c r="H17584" t="s">
        <v>46</v>
      </c>
      <c r="I17584" t="s">
        <v>51</v>
      </c>
      <c r="J17584" t="s">
        <v>118</v>
      </c>
      <c r="K17584" s="1">
        <v>45425</v>
      </c>
      <c r="L17584">
        <v>60</v>
      </c>
      <c r="M17584">
        <v>4</v>
      </c>
      <c r="N17584" t="s">
        <v>538</v>
      </c>
      <c r="O17584" t="s">
        <v>537</v>
      </c>
      <c r="P17584" t="s">
        <v>627</v>
      </c>
    </row>
    <row r="17585" spans="1:16" x14ac:dyDescent="0.25">
      <c r="A17585" t="s">
        <v>503</v>
      </c>
      <c r="B17585" t="s">
        <v>77</v>
      </c>
      <c r="C17585" t="s">
        <v>64</v>
      </c>
      <c r="E17585" t="s">
        <v>14</v>
      </c>
      <c r="F17585" t="s">
        <v>14</v>
      </c>
      <c r="G17585" t="s">
        <v>15</v>
      </c>
      <c r="H17585" t="s">
        <v>46</v>
      </c>
      <c r="I17585" t="s">
        <v>51</v>
      </c>
      <c r="J17585" t="s">
        <v>118</v>
      </c>
      <c r="K17585" s="1">
        <v>45426</v>
      </c>
      <c r="L17585">
        <v>60</v>
      </c>
      <c r="M17585">
        <v>4</v>
      </c>
      <c r="N17585" t="s">
        <v>538</v>
      </c>
      <c r="O17585" t="s">
        <v>537</v>
      </c>
      <c r="P17585" t="s">
        <v>627</v>
      </c>
    </row>
    <row r="17586" spans="1:16" x14ac:dyDescent="0.25">
      <c r="A17586" t="s">
        <v>503</v>
      </c>
      <c r="B17586" t="s">
        <v>77</v>
      </c>
      <c r="C17586" t="s">
        <v>64</v>
      </c>
      <c r="E17586" t="s">
        <v>14</v>
      </c>
      <c r="F17586" t="s">
        <v>14</v>
      </c>
      <c r="G17586" t="s">
        <v>15</v>
      </c>
      <c r="H17586" t="s">
        <v>25</v>
      </c>
      <c r="I17586" t="s">
        <v>53</v>
      </c>
      <c r="J17586" t="s">
        <v>118</v>
      </c>
      <c r="K17586" s="1">
        <v>45408</v>
      </c>
      <c r="L17586">
        <v>30</v>
      </c>
      <c r="M17586">
        <v>1</v>
      </c>
      <c r="N17586" t="s">
        <v>538</v>
      </c>
      <c r="O17586" t="s">
        <v>537</v>
      </c>
      <c r="P17586" t="s">
        <v>627</v>
      </c>
    </row>
    <row r="17587" spans="1:16" x14ac:dyDescent="0.25">
      <c r="A17587" t="s">
        <v>503</v>
      </c>
      <c r="B17587" t="s">
        <v>77</v>
      </c>
      <c r="C17587" t="s">
        <v>64</v>
      </c>
      <c r="E17587" t="s">
        <v>14</v>
      </c>
      <c r="F17587" t="s">
        <v>14</v>
      </c>
      <c r="G17587" t="s">
        <v>15</v>
      </c>
      <c r="H17587" t="s">
        <v>25</v>
      </c>
      <c r="I17587" t="s">
        <v>53</v>
      </c>
      <c r="J17587" t="s">
        <v>118</v>
      </c>
      <c r="K17587" s="1">
        <v>45415</v>
      </c>
      <c r="L17587">
        <v>30</v>
      </c>
      <c r="M17587">
        <v>2</v>
      </c>
      <c r="N17587" t="s">
        <v>538</v>
      </c>
      <c r="O17587" t="s">
        <v>537</v>
      </c>
      <c r="P17587" t="s">
        <v>627</v>
      </c>
    </row>
    <row r="17588" spans="1:16" x14ac:dyDescent="0.25">
      <c r="A17588" t="s">
        <v>435</v>
      </c>
      <c r="B17588" t="s">
        <v>12</v>
      </c>
      <c r="C17588" t="s">
        <v>252</v>
      </c>
      <c r="E17588" t="s">
        <v>365</v>
      </c>
      <c r="F17588" t="s">
        <v>254</v>
      </c>
      <c r="G17588" t="s">
        <v>15</v>
      </c>
      <c r="H17588" t="s">
        <v>524</v>
      </c>
      <c r="I17588" t="s">
        <v>16</v>
      </c>
      <c r="J17588" t="s">
        <v>117</v>
      </c>
      <c r="K17588" s="1">
        <v>45404</v>
      </c>
      <c r="L17588">
        <v>30</v>
      </c>
      <c r="M17588">
        <v>1</v>
      </c>
      <c r="N17588" t="s">
        <v>538</v>
      </c>
      <c r="O17588" t="s">
        <v>537</v>
      </c>
      <c r="P17588" t="s">
        <v>629</v>
      </c>
    </row>
    <row r="17589" spans="1:16" x14ac:dyDescent="0.25">
      <c r="A17589" t="s">
        <v>435</v>
      </c>
      <c r="B17589" t="s">
        <v>12</v>
      </c>
      <c r="C17589" t="s">
        <v>252</v>
      </c>
      <c r="E17589" t="s">
        <v>365</v>
      </c>
      <c r="F17589" t="s">
        <v>254</v>
      </c>
      <c r="G17589" t="s">
        <v>15</v>
      </c>
      <c r="H17589" t="s">
        <v>524</v>
      </c>
      <c r="I17589" t="s">
        <v>16</v>
      </c>
      <c r="J17589" t="s">
        <v>117</v>
      </c>
      <c r="K17589" s="1">
        <v>45405</v>
      </c>
      <c r="L17589">
        <v>30</v>
      </c>
      <c r="M17589">
        <v>1</v>
      </c>
      <c r="N17589" t="s">
        <v>538</v>
      </c>
      <c r="O17589" t="s">
        <v>537</v>
      </c>
      <c r="P17589" t="s">
        <v>629</v>
      </c>
    </row>
    <row r="17590" spans="1:16" x14ac:dyDescent="0.25">
      <c r="A17590" t="s">
        <v>435</v>
      </c>
      <c r="B17590" t="s">
        <v>12</v>
      </c>
      <c r="C17590" t="s">
        <v>252</v>
      </c>
      <c r="E17590" t="s">
        <v>365</v>
      </c>
      <c r="F17590" t="s">
        <v>254</v>
      </c>
      <c r="G17590" t="s">
        <v>15</v>
      </c>
      <c r="H17590" t="s">
        <v>524</v>
      </c>
      <c r="I17590" t="s">
        <v>16</v>
      </c>
      <c r="J17590" t="s">
        <v>117</v>
      </c>
      <c r="K17590" s="1">
        <v>45412</v>
      </c>
      <c r="L17590">
        <v>10.001999999999899</v>
      </c>
      <c r="M17590">
        <v>2</v>
      </c>
      <c r="N17590" t="s">
        <v>538</v>
      </c>
      <c r="O17590" t="s">
        <v>537</v>
      </c>
      <c r="P17590" t="s">
        <v>629</v>
      </c>
    </row>
    <row r="17591" spans="1:16" x14ac:dyDescent="0.25">
      <c r="A17591" t="s">
        <v>435</v>
      </c>
      <c r="B17591" t="s">
        <v>12</v>
      </c>
      <c r="C17591" t="s">
        <v>252</v>
      </c>
      <c r="E17591" t="s">
        <v>365</v>
      </c>
      <c r="F17591" t="s">
        <v>254</v>
      </c>
      <c r="G17591" t="s">
        <v>15</v>
      </c>
      <c r="H17591" t="s">
        <v>524</v>
      </c>
      <c r="I17591" t="s">
        <v>16</v>
      </c>
      <c r="J17591" t="s">
        <v>117</v>
      </c>
      <c r="K17591" s="1">
        <v>45415</v>
      </c>
      <c r="L17591">
        <v>30</v>
      </c>
      <c r="M17591">
        <v>2</v>
      </c>
      <c r="N17591" t="s">
        <v>538</v>
      </c>
      <c r="O17591" t="s">
        <v>537</v>
      </c>
      <c r="P17591" t="s">
        <v>629</v>
      </c>
    </row>
    <row r="17592" spans="1:16" x14ac:dyDescent="0.25">
      <c r="A17592" t="s">
        <v>435</v>
      </c>
      <c r="B17592" t="s">
        <v>12</v>
      </c>
      <c r="C17592" t="s">
        <v>252</v>
      </c>
      <c r="E17592" t="s">
        <v>365</v>
      </c>
      <c r="F17592" t="s">
        <v>254</v>
      </c>
      <c r="G17592" t="s">
        <v>15</v>
      </c>
      <c r="H17592" t="s">
        <v>524</v>
      </c>
      <c r="I17592" t="s">
        <v>17</v>
      </c>
      <c r="J17592" t="s">
        <v>117</v>
      </c>
      <c r="K17592" s="1">
        <v>45404</v>
      </c>
      <c r="L17592">
        <v>30</v>
      </c>
      <c r="M17592">
        <v>1</v>
      </c>
      <c r="N17592" t="s">
        <v>538</v>
      </c>
      <c r="O17592" t="s">
        <v>537</v>
      </c>
      <c r="P17592" t="s">
        <v>629</v>
      </c>
    </row>
    <row r="17593" spans="1:16" x14ac:dyDescent="0.25">
      <c r="A17593" t="s">
        <v>435</v>
      </c>
      <c r="B17593" t="s">
        <v>12</v>
      </c>
      <c r="C17593" t="s">
        <v>252</v>
      </c>
      <c r="E17593" t="s">
        <v>365</v>
      </c>
      <c r="F17593" t="s">
        <v>254</v>
      </c>
      <c r="G17593" t="s">
        <v>15</v>
      </c>
      <c r="H17593" t="s">
        <v>524</v>
      </c>
      <c r="I17593" t="s">
        <v>17</v>
      </c>
      <c r="J17593" t="s">
        <v>117</v>
      </c>
      <c r="K17593" s="1">
        <v>45405</v>
      </c>
      <c r="L17593">
        <v>60</v>
      </c>
      <c r="M17593">
        <v>1</v>
      </c>
      <c r="N17593" t="s">
        <v>538</v>
      </c>
      <c r="O17593" t="s">
        <v>537</v>
      </c>
      <c r="P17593" t="s">
        <v>629</v>
      </c>
    </row>
    <row r="17594" spans="1:16" x14ac:dyDescent="0.25">
      <c r="A17594" t="s">
        <v>435</v>
      </c>
      <c r="B17594" t="s">
        <v>12</v>
      </c>
      <c r="C17594" t="s">
        <v>252</v>
      </c>
      <c r="E17594" t="s">
        <v>365</v>
      </c>
      <c r="F17594" t="s">
        <v>254</v>
      </c>
      <c r="G17594" t="s">
        <v>15</v>
      </c>
      <c r="H17594" t="s">
        <v>524</v>
      </c>
      <c r="I17594" t="s">
        <v>17</v>
      </c>
      <c r="J17594" t="s">
        <v>117</v>
      </c>
      <c r="K17594" s="1">
        <v>45406</v>
      </c>
      <c r="L17594">
        <v>30</v>
      </c>
      <c r="M17594">
        <v>1</v>
      </c>
      <c r="N17594" t="s">
        <v>538</v>
      </c>
      <c r="O17594" t="s">
        <v>537</v>
      </c>
      <c r="P17594" t="s">
        <v>629</v>
      </c>
    </row>
    <row r="17595" spans="1:16" x14ac:dyDescent="0.25">
      <c r="A17595" t="s">
        <v>435</v>
      </c>
      <c r="B17595" t="s">
        <v>12</v>
      </c>
      <c r="C17595" t="s">
        <v>252</v>
      </c>
      <c r="E17595" t="s">
        <v>365</v>
      </c>
      <c r="F17595" t="s">
        <v>254</v>
      </c>
      <c r="G17595" t="s">
        <v>15</v>
      </c>
      <c r="H17595" t="s">
        <v>524</v>
      </c>
      <c r="I17595" t="s">
        <v>17</v>
      </c>
      <c r="J17595" t="s">
        <v>117</v>
      </c>
      <c r="K17595" s="1">
        <v>45407</v>
      </c>
      <c r="L17595">
        <v>30</v>
      </c>
      <c r="M17595">
        <v>1</v>
      </c>
      <c r="N17595" t="s">
        <v>538</v>
      </c>
      <c r="O17595" t="s">
        <v>537</v>
      </c>
      <c r="P17595" t="s">
        <v>629</v>
      </c>
    </row>
    <row r="17596" spans="1:16" x14ac:dyDescent="0.25">
      <c r="A17596" t="s">
        <v>435</v>
      </c>
      <c r="B17596" t="s">
        <v>12</v>
      </c>
      <c r="C17596" t="s">
        <v>252</v>
      </c>
      <c r="E17596" t="s">
        <v>365</v>
      </c>
      <c r="F17596" t="s">
        <v>254</v>
      </c>
      <c r="G17596" t="s">
        <v>15</v>
      </c>
      <c r="H17596" t="s">
        <v>524</v>
      </c>
      <c r="I17596" t="s">
        <v>17</v>
      </c>
      <c r="J17596" t="s">
        <v>117</v>
      </c>
      <c r="K17596" s="1">
        <v>45421</v>
      </c>
      <c r="L17596">
        <v>30</v>
      </c>
      <c r="M17596">
        <v>3</v>
      </c>
      <c r="N17596" t="s">
        <v>538</v>
      </c>
      <c r="O17596" t="s">
        <v>537</v>
      </c>
      <c r="P17596" t="s">
        <v>629</v>
      </c>
    </row>
    <row r="17597" spans="1:16" x14ac:dyDescent="0.25">
      <c r="A17597" t="s">
        <v>435</v>
      </c>
      <c r="B17597" t="s">
        <v>12</v>
      </c>
      <c r="C17597" t="s">
        <v>252</v>
      </c>
      <c r="E17597" t="s">
        <v>365</v>
      </c>
      <c r="F17597" t="s">
        <v>254</v>
      </c>
      <c r="G17597" t="s">
        <v>15</v>
      </c>
      <c r="H17597" t="s">
        <v>524</v>
      </c>
      <c r="I17597" t="s">
        <v>17</v>
      </c>
      <c r="J17597" t="s">
        <v>117</v>
      </c>
      <c r="K17597" s="1">
        <v>45422</v>
      </c>
      <c r="L17597">
        <v>60</v>
      </c>
      <c r="M17597">
        <v>3</v>
      </c>
      <c r="N17597" t="s">
        <v>538</v>
      </c>
      <c r="O17597" t="s">
        <v>537</v>
      </c>
      <c r="P17597" t="s">
        <v>629</v>
      </c>
    </row>
    <row r="17598" spans="1:16" x14ac:dyDescent="0.25">
      <c r="A17598" t="s">
        <v>435</v>
      </c>
      <c r="B17598" t="s">
        <v>12</v>
      </c>
      <c r="C17598" t="s">
        <v>252</v>
      </c>
      <c r="E17598" t="s">
        <v>365</v>
      </c>
      <c r="F17598" t="s">
        <v>254</v>
      </c>
      <c r="G17598" t="s">
        <v>15</v>
      </c>
      <c r="H17598" t="s">
        <v>524</v>
      </c>
      <c r="I17598" t="s">
        <v>17</v>
      </c>
      <c r="J17598" t="s">
        <v>117</v>
      </c>
      <c r="K17598" s="1">
        <v>45429</v>
      </c>
      <c r="L17598">
        <v>60</v>
      </c>
      <c r="M17598">
        <v>4</v>
      </c>
      <c r="N17598" t="s">
        <v>538</v>
      </c>
      <c r="O17598" t="s">
        <v>537</v>
      </c>
      <c r="P17598" t="s">
        <v>629</v>
      </c>
    </row>
    <row r="17599" spans="1:16" x14ac:dyDescent="0.25">
      <c r="A17599" t="s">
        <v>435</v>
      </c>
      <c r="B17599" t="s">
        <v>12</v>
      </c>
      <c r="C17599" t="s">
        <v>252</v>
      </c>
      <c r="E17599" t="s">
        <v>365</v>
      </c>
      <c r="F17599" t="s">
        <v>254</v>
      </c>
      <c r="G17599" t="s">
        <v>15</v>
      </c>
      <c r="H17599" t="s">
        <v>524</v>
      </c>
      <c r="I17599" t="s">
        <v>18</v>
      </c>
      <c r="J17599" t="s">
        <v>117</v>
      </c>
      <c r="K17599" s="1">
        <v>45404</v>
      </c>
      <c r="L17599">
        <v>30</v>
      </c>
      <c r="M17599">
        <v>1</v>
      </c>
      <c r="N17599" t="s">
        <v>538</v>
      </c>
      <c r="O17599" t="s">
        <v>537</v>
      </c>
      <c r="P17599" t="s">
        <v>629</v>
      </c>
    </row>
    <row r="17600" spans="1:16" x14ac:dyDescent="0.25">
      <c r="A17600" t="s">
        <v>435</v>
      </c>
      <c r="B17600" t="s">
        <v>12</v>
      </c>
      <c r="C17600" t="s">
        <v>252</v>
      </c>
      <c r="E17600" t="s">
        <v>365</v>
      </c>
      <c r="F17600" t="s">
        <v>254</v>
      </c>
      <c r="G17600" t="s">
        <v>15</v>
      </c>
      <c r="H17600" t="s">
        <v>524</v>
      </c>
      <c r="I17600" t="s">
        <v>18</v>
      </c>
      <c r="J17600" t="s">
        <v>117</v>
      </c>
      <c r="K17600" s="1">
        <v>45405</v>
      </c>
      <c r="L17600">
        <v>30</v>
      </c>
      <c r="M17600">
        <v>1</v>
      </c>
      <c r="N17600" t="s">
        <v>538</v>
      </c>
      <c r="O17600" t="s">
        <v>537</v>
      </c>
      <c r="P17600" t="s">
        <v>629</v>
      </c>
    </row>
    <row r="17601" spans="1:16" x14ac:dyDescent="0.25">
      <c r="A17601" t="s">
        <v>435</v>
      </c>
      <c r="B17601" t="s">
        <v>12</v>
      </c>
      <c r="C17601" t="s">
        <v>252</v>
      </c>
      <c r="E17601" t="s">
        <v>365</v>
      </c>
      <c r="F17601" t="s">
        <v>254</v>
      </c>
      <c r="G17601" t="s">
        <v>15</v>
      </c>
      <c r="H17601" t="s">
        <v>524</v>
      </c>
      <c r="I17601" t="s">
        <v>18</v>
      </c>
      <c r="J17601" t="s">
        <v>117</v>
      </c>
      <c r="K17601" s="1">
        <v>45406</v>
      </c>
      <c r="L17601">
        <v>30</v>
      </c>
      <c r="M17601">
        <v>1</v>
      </c>
      <c r="N17601" t="s">
        <v>538</v>
      </c>
      <c r="O17601" t="s">
        <v>537</v>
      </c>
      <c r="P17601" t="s">
        <v>629</v>
      </c>
    </row>
    <row r="17602" spans="1:16" x14ac:dyDescent="0.25">
      <c r="A17602" t="s">
        <v>435</v>
      </c>
      <c r="B17602" t="s">
        <v>12</v>
      </c>
      <c r="C17602" t="s">
        <v>252</v>
      </c>
      <c r="E17602" t="s">
        <v>365</v>
      </c>
      <c r="F17602" t="s">
        <v>254</v>
      </c>
      <c r="G17602" t="s">
        <v>15</v>
      </c>
      <c r="H17602" t="s">
        <v>524</v>
      </c>
      <c r="I17602" t="s">
        <v>18</v>
      </c>
      <c r="J17602" t="s">
        <v>117</v>
      </c>
      <c r="K17602" s="1">
        <v>45429</v>
      </c>
      <c r="L17602">
        <v>30</v>
      </c>
      <c r="M17602">
        <v>4</v>
      </c>
      <c r="N17602" t="s">
        <v>538</v>
      </c>
      <c r="O17602" t="s">
        <v>537</v>
      </c>
      <c r="P17602" t="s">
        <v>629</v>
      </c>
    </row>
    <row r="17603" spans="1:16" x14ac:dyDescent="0.25">
      <c r="A17603" t="s">
        <v>435</v>
      </c>
      <c r="B17603" t="s">
        <v>12</v>
      </c>
      <c r="C17603" t="s">
        <v>252</v>
      </c>
      <c r="E17603" t="s">
        <v>365</v>
      </c>
      <c r="F17603" t="s">
        <v>254</v>
      </c>
      <c r="G17603" t="s">
        <v>15</v>
      </c>
      <c r="H17603" t="s">
        <v>524</v>
      </c>
      <c r="I17603" t="s">
        <v>19</v>
      </c>
      <c r="J17603" t="s">
        <v>117</v>
      </c>
      <c r="K17603" s="1">
        <v>45404</v>
      </c>
      <c r="L17603">
        <v>30</v>
      </c>
      <c r="M17603">
        <v>1</v>
      </c>
      <c r="N17603" t="s">
        <v>538</v>
      </c>
      <c r="O17603" t="s">
        <v>537</v>
      </c>
      <c r="P17603" t="s">
        <v>629</v>
      </c>
    </row>
    <row r="17604" spans="1:16" x14ac:dyDescent="0.25">
      <c r="A17604" t="s">
        <v>435</v>
      </c>
      <c r="B17604" t="s">
        <v>12</v>
      </c>
      <c r="C17604" t="s">
        <v>252</v>
      </c>
      <c r="E17604" t="s">
        <v>365</v>
      </c>
      <c r="F17604" t="s">
        <v>254</v>
      </c>
      <c r="G17604" t="s">
        <v>15</v>
      </c>
      <c r="H17604" t="s">
        <v>524</v>
      </c>
      <c r="I17604" t="s">
        <v>19</v>
      </c>
      <c r="J17604" t="s">
        <v>117</v>
      </c>
      <c r="K17604" s="1">
        <v>45405</v>
      </c>
      <c r="L17604">
        <v>30</v>
      </c>
      <c r="M17604">
        <v>1</v>
      </c>
      <c r="N17604" t="s">
        <v>538</v>
      </c>
      <c r="O17604" t="s">
        <v>537</v>
      </c>
      <c r="P17604" t="s">
        <v>629</v>
      </c>
    </row>
    <row r="17605" spans="1:16" x14ac:dyDescent="0.25">
      <c r="A17605" t="s">
        <v>435</v>
      </c>
      <c r="B17605" t="s">
        <v>12</v>
      </c>
      <c r="C17605" t="s">
        <v>252</v>
      </c>
      <c r="E17605" t="s">
        <v>365</v>
      </c>
      <c r="F17605" t="s">
        <v>254</v>
      </c>
      <c r="G17605" t="s">
        <v>15</v>
      </c>
      <c r="H17605" t="s">
        <v>524</v>
      </c>
      <c r="I17605" t="s">
        <v>19</v>
      </c>
      <c r="J17605" t="s">
        <v>117</v>
      </c>
      <c r="K17605" s="1">
        <v>45415</v>
      </c>
      <c r="L17605">
        <v>30</v>
      </c>
      <c r="M17605">
        <v>2</v>
      </c>
      <c r="N17605" t="s">
        <v>538</v>
      </c>
      <c r="O17605" t="s">
        <v>537</v>
      </c>
      <c r="P17605" t="s">
        <v>629</v>
      </c>
    </row>
    <row r="17606" spans="1:16" x14ac:dyDescent="0.25">
      <c r="A17606" t="s">
        <v>435</v>
      </c>
      <c r="B17606" t="s">
        <v>12</v>
      </c>
      <c r="C17606" t="s">
        <v>252</v>
      </c>
      <c r="E17606" t="s">
        <v>365</v>
      </c>
      <c r="F17606" t="s">
        <v>254</v>
      </c>
      <c r="G17606" t="s">
        <v>15</v>
      </c>
      <c r="H17606" t="s">
        <v>25</v>
      </c>
      <c r="I17606" t="s">
        <v>56</v>
      </c>
      <c r="J17606" t="s">
        <v>117</v>
      </c>
      <c r="K17606" s="1">
        <v>45406</v>
      </c>
      <c r="L17606">
        <v>30</v>
      </c>
      <c r="M17606">
        <v>1</v>
      </c>
      <c r="N17606" t="s">
        <v>538</v>
      </c>
      <c r="O17606" t="s">
        <v>537</v>
      </c>
      <c r="P17606" t="s">
        <v>629</v>
      </c>
    </row>
    <row r="17607" spans="1:16" x14ac:dyDescent="0.25">
      <c r="A17607" t="s">
        <v>435</v>
      </c>
      <c r="B17607" t="s">
        <v>12</v>
      </c>
      <c r="C17607" t="s">
        <v>252</v>
      </c>
      <c r="E17607" t="s">
        <v>365</v>
      </c>
      <c r="F17607" t="s">
        <v>254</v>
      </c>
      <c r="G17607" t="s">
        <v>15</v>
      </c>
      <c r="H17607" t="s">
        <v>25</v>
      </c>
      <c r="I17607" t="s">
        <v>56</v>
      </c>
      <c r="J17607" t="s">
        <v>117</v>
      </c>
      <c r="K17607" s="1">
        <v>45407</v>
      </c>
      <c r="L17607">
        <v>30</v>
      </c>
      <c r="M17607">
        <v>1</v>
      </c>
      <c r="N17607" t="s">
        <v>538</v>
      </c>
      <c r="O17607" t="s">
        <v>537</v>
      </c>
      <c r="P17607" t="s">
        <v>629</v>
      </c>
    </row>
    <row r="17608" spans="1:16" x14ac:dyDescent="0.25">
      <c r="A17608" t="s">
        <v>435</v>
      </c>
      <c r="B17608" t="s">
        <v>12</v>
      </c>
      <c r="C17608" t="s">
        <v>252</v>
      </c>
      <c r="E17608" t="s">
        <v>365</v>
      </c>
      <c r="F17608" t="s">
        <v>254</v>
      </c>
      <c r="G17608" t="s">
        <v>15</v>
      </c>
      <c r="H17608" t="s">
        <v>25</v>
      </c>
      <c r="I17608" t="s">
        <v>56</v>
      </c>
      <c r="J17608" t="s">
        <v>117</v>
      </c>
      <c r="K17608" s="1">
        <v>45415</v>
      </c>
      <c r="L17608">
        <v>30</v>
      </c>
      <c r="M17608">
        <v>2</v>
      </c>
      <c r="N17608" t="s">
        <v>538</v>
      </c>
      <c r="O17608" t="s">
        <v>537</v>
      </c>
      <c r="P17608" t="s">
        <v>629</v>
      </c>
    </row>
    <row r="17609" spans="1:16" x14ac:dyDescent="0.25">
      <c r="A17609" t="s">
        <v>435</v>
      </c>
      <c r="B17609" t="s">
        <v>12</v>
      </c>
      <c r="C17609" t="s">
        <v>252</v>
      </c>
      <c r="E17609" t="s">
        <v>365</v>
      </c>
      <c r="F17609" t="s">
        <v>254</v>
      </c>
      <c r="G17609" t="s">
        <v>15</v>
      </c>
      <c r="H17609" t="s">
        <v>25</v>
      </c>
      <c r="I17609" t="s">
        <v>56</v>
      </c>
      <c r="J17609" t="s">
        <v>117</v>
      </c>
      <c r="K17609" s="1">
        <v>45419</v>
      </c>
      <c r="L17609">
        <v>60</v>
      </c>
      <c r="M17609">
        <v>3</v>
      </c>
      <c r="N17609" t="s">
        <v>538</v>
      </c>
      <c r="O17609" t="s">
        <v>537</v>
      </c>
      <c r="P17609" t="s">
        <v>629</v>
      </c>
    </row>
    <row r="17610" spans="1:16" x14ac:dyDescent="0.25">
      <c r="A17610" t="s">
        <v>435</v>
      </c>
      <c r="B17610" t="s">
        <v>12</v>
      </c>
      <c r="C17610" t="s">
        <v>252</v>
      </c>
      <c r="E17610" t="s">
        <v>365</v>
      </c>
      <c r="F17610" t="s">
        <v>254</v>
      </c>
      <c r="G17610" t="s">
        <v>15</v>
      </c>
      <c r="H17610" t="s">
        <v>25</v>
      </c>
      <c r="I17610" t="s">
        <v>56</v>
      </c>
      <c r="J17610" t="s">
        <v>117</v>
      </c>
      <c r="K17610" s="1">
        <v>45420</v>
      </c>
      <c r="L17610">
        <v>30</v>
      </c>
      <c r="M17610">
        <v>3</v>
      </c>
      <c r="N17610" t="s">
        <v>538</v>
      </c>
      <c r="O17610" t="s">
        <v>537</v>
      </c>
      <c r="P17610" t="s">
        <v>629</v>
      </c>
    </row>
    <row r="17611" spans="1:16" x14ac:dyDescent="0.25">
      <c r="A17611" t="s">
        <v>435</v>
      </c>
      <c r="B17611" t="s">
        <v>12</v>
      </c>
      <c r="C17611" t="s">
        <v>252</v>
      </c>
      <c r="E17611" t="s">
        <v>365</v>
      </c>
      <c r="F17611" t="s">
        <v>254</v>
      </c>
      <c r="G17611" t="s">
        <v>15</v>
      </c>
      <c r="H17611" t="s">
        <v>25</v>
      </c>
      <c r="I17611" t="s">
        <v>56</v>
      </c>
      <c r="J17611" t="s">
        <v>117</v>
      </c>
      <c r="K17611" s="1">
        <v>45422</v>
      </c>
      <c r="L17611">
        <v>30</v>
      </c>
      <c r="M17611">
        <v>3</v>
      </c>
      <c r="N17611" t="s">
        <v>538</v>
      </c>
      <c r="O17611" t="s">
        <v>537</v>
      </c>
      <c r="P17611" t="s">
        <v>629</v>
      </c>
    </row>
    <row r="17612" spans="1:16" x14ac:dyDescent="0.25">
      <c r="A17612" t="s">
        <v>435</v>
      </c>
      <c r="B17612" t="s">
        <v>12</v>
      </c>
      <c r="C17612" t="s">
        <v>252</v>
      </c>
      <c r="E17612" t="s">
        <v>365</v>
      </c>
      <c r="F17612" t="s">
        <v>254</v>
      </c>
      <c r="G17612" t="s">
        <v>15</v>
      </c>
      <c r="H17612" t="s">
        <v>25</v>
      </c>
      <c r="I17612" t="s">
        <v>56</v>
      </c>
      <c r="J17612" t="s">
        <v>117</v>
      </c>
      <c r="K17612" s="1">
        <v>45429</v>
      </c>
      <c r="L17612">
        <v>30</v>
      </c>
      <c r="M17612">
        <v>4</v>
      </c>
      <c r="N17612" t="s">
        <v>538</v>
      </c>
      <c r="O17612" t="s">
        <v>537</v>
      </c>
      <c r="P17612" t="s">
        <v>629</v>
      </c>
    </row>
    <row r="17613" spans="1:16" x14ac:dyDescent="0.25">
      <c r="A17613" t="s">
        <v>435</v>
      </c>
      <c r="B17613" t="s">
        <v>12</v>
      </c>
      <c r="C17613" t="s">
        <v>252</v>
      </c>
      <c r="E17613" t="s">
        <v>365</v>
      </c>
      <c r="F17613" t="s">
        <v>254</v>
      </c>
      <c r="G17613" t="s">
        <v>15</v>
      </c>
      <c r="H17613" t="s">
        <v>25</v>
      </c>
      <c r="I17613" t="s">
        <v>21</v>
      </c>
      <c r="J17613" t="s">
        <v>117</v>
      </c>
      <c r="K17613" s="1">
        <v>45420</v>
      </c>
      <c r="L17613">
        <v>30</v>
      </c>
      <c r="M17613">
        <v>3</v>
      </c>
      <c r="N17613" t="s">
        <v>538</v>
      </c>
      <c r="O17613" t="s">
        <v>537</v>
      </c>
      <c r="P17613" t="s">
        <v>629</v>
      </c>
    </row>
    <row r="17614" spans="1:16" x14ac:dyDescent="0.25">
      <c r="A17614" t="s">
        <v>435</v>
      </c>
      <c r="B17614" t="s">
        <v>12</v>
      </c>
      <c r="C17614" t="s">
        <v>252</v>
      </c>
      <c r="E17614" t="s">
        <v>365</v>
      </c>
      <c r="F17614" t="s">
        <v>254</v>
      </c>
      <c r="G17614" t="s">
        <v>15</v>
      </c>
      <c r="H17614" t="s">
        <v>25</v>
      </c>
      <c r="I17614" t="s">
        <v>21</v>
      </c>
      <c r="J17614" t="s">
        <v>117</v>
      </c>
      <c r="K17614" s="1">
        <v>45421</v>
      </c>
      <c r="L17614">
        <v>30</v>
      </c>
      <c r="M17614">
        <v>3</v>
      </c>
      <c r="N17614" t="s">
        <v>538</v>
      </c>
      <c r="O17614" t="s">
        <v>537</v>
      </c>
      <c r="P17614" t="s">
        <v>629</v>
      </c>
    </row>
    <row r="17615" spans="1:16" x14ac:dyDescent="0.25">
      <c r="A17615" t="s">
        <v>435</v>
      </c>
      <c r="B17615" t="s">
        <v>12</v>
      </c>
      <c r="C17615" t="s">
        <v>252</v>
      </c>
      <c r="E17615" t="s">
        <v>365</v>
      </c>
      <c r="F17615" t="s">
        <v>254</v>
      </c>
      <c r="G17615" t="s">
        <v>15</v>
      </c>
      <c r="H17615" t="s">
        <v>25</v>
      </c>
      <c r="I17615" t="s">
        <v>21</v>
      </c>
      <c r="J17615" t="s">
        <v>117</v>
      </c>
      <c r="K17615" s="1">
        <v>45428</v>
      </c>
      <c r="L17615">
        <v>60</v>
      </c>
      <c r="M17615">
        <v>4</v>
      </c>
      <c r="N17615" t="s">
        <v>538</v>
      </c>
      <c r="O17615" t="s">
        <v>537</v>
      </c>
      <c r="P17615" t="s">
        <v>629</v>
      </c>
    </row>
    <row r="17616" spans="1:16" x14ac:dyDescent="0.25">
      <c r="A17616" t="s">
        <v>435</v>
      </c>
      <c r="B17616" t="s">
        <v>12</v>
      </c>
      <c r="C17616" t="s">
        <v>252</v>
      </c>
      <c r="E17616" t="s">
        <v>365</v>
      </c>
      <c r="F17616" t="s">
        <v>254</v>
      </c>
      <c r="G17616" t="s">
        <v>15</v>
      </c>
      <c r="H17616" t="s">
        <v>25</v>
      </c>
      <c r="I17616" t="s">
        <v>21</v>
      </c>
      <c r="J17616" t="s">
        <v>117</v>
      </c>
      <c r="K17616" s="1">
        <v>45429</v>
      </c>
      <c r="L17616">
        <v>30</v>
      </c>
      <c r="M17616">
        <v>4</v>
      </c>
      <c r="N17616" t="s">
        <v>538</v>
      </c>
      <c r="O17616" t="s">
        <v>537</v>
      </c>
      <c r="P17616" t="s">
        <v>629</v>
      </c>
    </row>
    <row r="17617" spans="1:16" x14ac:dyDescent="0.25">
      <c r="A17617" t="s">
        <v>435</v>
      </c>
      <c r="B17617" t="s">
        <v>12</v>
      </c>
      <c r="C17617" t="s">
        <v>252</v>
      </c>
      <c r="E17617" t="s">
        <v>365</v>
      </c>
      <c r="F17617" t="s">
        <v>254</v>
      </c>
      <c r="G17617" t="s">
        <v>15</v>
      </c>
      <c r="H17617" t="s">
        <v>25</v>
      </c>
      <c r="I17617" t="s">
        <v>22</v>
      </c>
      <c r="J17617" t="s">
        <v>117</v>
      </c>
      <c r="K17617" s="1">
        <v>45406</v>
      </c>
      <c r="L17617">
        <v>60</v>
      </c>
      <c r="M17617">
        <v>1</v>
      </c>
      <c r="N17617" t="s">
        <v>538</v>
      </c>
      <c r="O17617" t="s">
        <v>537</v>
      </c>
      <c r="P17617" t="s">
        <v>629</v>
      </c>
    </row>
    <row r="17618" spans="1:16" x14ac:dyDescent="0.25">
      <c r="A17618" t="s">
        <v>435</v>
      </c>
      <c r="B17618" t="s">
        <v>12</v>
      </c>
      <c r="C17618" t="s">
        <v>252</v>
      </c>
      <c r="E17618" t="s">
        <v>365</v>
      </c>
      <c r="F17618" t="s">
        <v>254</v>
      </c>
      <c r="G17618" t="s">
        <v>15</v>
      </c>
      <c r="H17618" t="s">
        <v>25</v>
      </c>
      <c r="I17618" t="s">
        <v>22</v>
      </c>
      <c r="J17618" t="s">
        <v>117</v>
      </c>
      <c r="K17618" s="1">
        <v>45408</v>
      </c>
      <c r="L17618">
        <v>60</v>
      </c>
      <c r="M17618">
        <v>1</v>
      </c>
      <c r="N17618" t="s">
        <v>538</v>
      </c>
      <c r="O17618" t="s">
        <v>537</v>
      </c>
      <c r="P17618" t="s">
        <v>629</v>
      </c>
    </row>
    <row r="17619" spans="1:16" x14ac:dyDescent="0.25">
      <c r="A17619" t="s">
        <v>435</v>
      </c>
      <c r="B17619" t="s">
        <v>12</v>
      </c>
      <c r="C17619" t="s">
        <v>252</v>
      </c>
      <c r="E17619" t="s">
        <v>365</v>
      </c>
      <c r="F17619" t="s">
        <v>254</v>
      </c>
      <c r="G17619" t="s">
        <v>15</v>
      </c>
      <c r="H17619" t="s">
        <v>25</v>
      </c>
      <c r="I17619" t="s">
        <v>23</v>
      </c>
      <c r="J17619" t="s">
        <v>117</v>
      </c>
      <c r="K17619" s="1">
        <v>45404</v>
      </c>
      <c r="L17619">
        <v>30</v>
      </c>
      <c r="M17619">
        <v>1</v>
      </c>
      <c r="N17619" t="s">
        <v>538</v>
      </c>
      <c r="O17619" t="s">
        <v>537</v>
      </c>
      <c r="P17619" t="s">
        <v>629</v>
      </c>
    </row>
    <row r="17620" spans="1:16" x14ac:dyDescent="0.25">
      <c r="A17620" t="s">
        <v>435</v>
      </c>
      <c r="B17620" t="s">
        <v>12</v>
      </c>
      <c r="C17620" t="s">
        <v>252</v>
      </c>
      <c r="E17620" t="s">
        <v>365</v>
      </c>
      <c r="F17620" t="s">
        <v>254</v>
      </c>
      <c r="G17620" t="s">
        <v>15</v>
      </c>
      <c r="H17620" t="s">
        <v>25</v>
      </c>
      <c r="I17620" t="s">
        <v>23</v>
      </c>
      <c r="J17620" t="s">
        <v>117</v>
      </c>
      <c r="K17620" s="1">
        <v>45406</v>
      </c>
      <c r="L17620">
        <v>60</v>
      </c>
      <c r="M17620">
        <v>1</v>
      </c>
      <c r="N17620" t="s">
        <v>538</v>
      </c>
      <c r="O17620" t="s">
        <v>537</v>
      </c>
      <c r="P17620" t="s">
        <v>629</v>
      </c>
    </row>
    <row r="17621" spans="1:16" x14ac:dyDescent="0.25">
      <c r="A17621" t="s">
        <v>435</v>
      </c>
      <c r="B17621" t="s">
        <v>12</v>
      </c>
      <c r="C17621" t="s">
        <v>252</v>
      </c>
      <c r="E17621" t="s">
        <v>365</v>
      </c>
      <c r="F17621" t="s">
        <v>254</v>
      </c>
      <c r="G17621" t="s">
        <v>15</v>
      </c>
      <c r="H17621" t="s">
        <v>25</v>
      </c>
      <c r="I17621" t="s">
        <v>23</v>
      </c>
      <c r="J17621" t="s">
        <v>117</v>
      </c>
      <c r="K17621" s="1">
        <v>45408</v>
      </c>
      <c r="L17621">
        <v>60</v>
      </c>
      <c r="M17621">
        <v>1</v>
      </c>
      <c r="N17621" t="s">
        <v>538</v>
      </c>
      <c r="O17621" t="s">
        <v>537</v>
      </c>
      <c r="P17621" t="s">
        <v>629</v>
      </c>
    </row>
    <row r="17622" spans="1:16" x14ac:dyDescent="0.25">
      <c r="A17622" t="s">
        <v>435</v>
      </c>
      <c r="B17622" t="s">
        <v>12</v>
      </c>
      <c r="C17622" t="s">
        <v>252</v>
      </c>
      <c r="E17622" t="s">
        <v>365</v>
      </c>
      <c r="F17622" t="s">
        <v>254</v>
      </c>
      <c r="G17622" t="s">
        <v>15</v>
      </c>
      <c r="H17622" t="s">
        <v>25</v>
      </c>
      <c r="I17622" t="s">
        <v>23</v>
      </c>
      <c r="J17622" t="s">
        <v>117</v>
      </c>
      <c r="K17622" s="1">
        <v>45412</v>
      </c>
      <c r="L17622">
        <v>30</v>
      </c>
      <c r="M17622">
        <v>2</v>
      </c>
      <c r="N17622" t="s">
        <v>538</v>
      </c>
      <c r="O17622" t="s">
        <v>537</v>
      </c>
      <c r="P17622" t="s">
        <v>629</v>
      </c>
    </row>
    <row r="17623" spans="1:16" x14ac:dyDescent="0.25">
      <c r="A17623" t="s">
        <v>435</v>
      </c>
      <c r="B17623" t="s">
        <v>12</v>
      </c>
      <c r="C17623" t="s">
        <v>252</v>
      </c>
      <c r="E17623" t="s">
        <v>365</v>
      </c>
      <c r="F17623" t="s">
        <v>254</v>
      </c>
      <c r="G17623" t="s">
        <v>15</v>
      </c>
      <c r="H17623" t="s">
        <v>25</v>
      </c>
      <c r="I17623" t="s">
        <v>23</v>
      </c>
      <c r="J17623" t="s">
        <v>117</v>
      </c>
      <c r="K17623" s="1">
        <v>45418</v>
      </c>
      <c r="L17623">
        <v>30</v>
      </c>
      <c r="M17623">
        <v>3</v>
      </c>
      <c r="N17623" t="s">
        <v>538</v>
      </c>
      <c r="O17623" t="s">
        <v>537</v>
      </c>
      <c r="P17623" t="s">
        <v>629</v>
      </c>
    </row>
    <row r="17624" spans="1:16" x14ac:dyDescent="0.25">
      <c r="A17624" t="s">
        <v>435</v>
      </c>
      <c r="B17624" t="s">
        <v>12</v>
      </c>
      <c r="C17624" t="s">
        <v>252</v>
      </c>
      <c r="E17624" t="s">
        <v>365</v>
      </c>
      <c r="F17624" t="s">
        <v>254</v>
      </c>
      <c r="G17624" t="s">
        <v>15</v>
      </c>
      <c r="H17624" t="s">
        <v>25</v>
      </c>
      <c r="I17624" t="s">
        <v>23</v>
      </c>
      <c r="J17624" t="s">
        <v>117</v>
      </c>
      <c r="K17624" s="1">
        <v>45419</v>
      </c>
      <c r="L17624">
        <v>30</v>
      </c>
      <c r="M17624">
        <v>3</v>
      </c>
      <c r="N17624" t="s">
        <v>538</v>
      </c>
      <c r="O17624" t="s">
        <v>537</v>
      </c>
      <c r="P17624" t="s">
        <v>629</v>
      </c>
    </row>
    <row r="17625" spans="1:16" x14ac:dyDescent="0.25">
      <c r="A17625" t="s">
        <v>435</v>
      </c>
      <c r="B17625" t="s">
        <v>12</v>
      </c>
      <c r="C17625" t="s">
        <v>252</v>
      </c>
      <c r="E17625" t="s">
        <v>365</v>
      </c>
      <c r="F17625" t="s">
        <v>254</v>
      </c>
      <c r="G17625" t="s">
        <v>15</v>
      </c>
      <c r="H17625" t="s">
        <v>25</v>
      </c>
      <c r="I17625" t="s">
        <v>23</v>
      </c>
      <c r="J17625" t="s">
        <v>117</v>
      </c>
      <c r="K17625" s="1">
        <v>45421</v>
      </c>
      <c r="L17625">
        <v>60</v>
      </c>
      <c r="M17625">
        <v>3</v>
      </c>
      <c r="N17625" t="s">
        <v>538</v>
      </c>
      <c r="O17625" t="s">
        <v>537</v>
      </c>
      <c r="P17625" t="s">
        <v>629</v>
      </c>
    </row>
    <row r="17626" spans="1:16" x14ac:dyDescent="0.25">
      <c r="A17626" t="s">
        <v>435</v>
      </c>
      <c r="B17626" t="s">
        <v>12</v>
      </c>
      <c r="C17626" t="s">
        <v>252</v>
      </c>
      <c r="E17626" t="s">
        <v>365</v>
      </c>
      <c r="F17626" t="s">
        <v>254</v>
      </c>
      <c r="G17626" t="s">
        <v>15</v>
      </c>
      <c r="H17626" t="s">
        <v>25</v>
      </c>
      <c r="I17626" t="s">
        <v>23</v>
      </c>
      <c r="J17626" t="s">
        <v>117</v>
      </c>
      <c r="K17626" s="1">
        <v>45428</v>
      </c>
      <c r="L17626">
        <v>60</v>
      </c>
      <c r="M17626">
        <v>4</v>
      </c>
      <c r="N17626" t="s">
        <v>538</v>
      </c>
      <c r="O17626" t="s">
        <v>537</v>
      </c>
      <c r="P17626" t="s">
        <v>629</v>
      </c>
    </row>
    <row r="17627" spans="1:16" x14ac:dyDescent="0.25">
      <c r="A17627" t="s">
        <v>435</v>
      </c>
      <c r="B17627" t="s">
        <v>12</v>
      </c>
      <c r="C17627" t="s">
        <v>252</v>
      </c>
      <c r="E17627" t="s">
        <v>365</v>
      </c>
      <c r="F17627" t="s">
        <v>254</v>
      </c>
      <c r="G17627" t="s">
        <v>15</v>
      </c>
      <c r="H17627" t="s">
        <v>25</v>
      </c>
      <c r="I17627" t="s">
        <v>23</v>
      </c>
      <c r="J17627" t="s">
        <v>117</v>
      </c>
      <c r="K17627" s="1">
        <v>45429</v>
      </c>
      <c r="L17627">
        <v>30</v>
      </c>
      <c r="M17627">
        <v>4</v>
      </c>
      <c r="N17627" t="s">
        <v>538</v>
      </c>
      <c r="O17627" t="s">
        <v>537</v>
      </c>
      <c r="P17627" t="s">
        <v>629</v>
      </c>
    </row>
    <row r="17628" spans="1:16" x14ac:dyDescent="0.25">
      <c r="A17628" t="s">
        <v>435</v>
      </c>
      <c r="B17628" t="s">
        <v>12</v>
      </c>
      <c r="C17628" t="s">
        <v>252</v>
      </c>
      <c r="E17628" t="s">
        <v>365</v>
      </c>
      <c r="F17628" t="s">
        <v>254</v>
      </c>
      <c r="G17628" t="s">
        <v>15</v>
      </c>
      <c r="H17628" t="s">
        <v>25</v>
      </c>
      <c r="I17628" t="s">
        <v>68</v>
      </c>
      <c r="J17628" t="s">
        <v>117</v>
      </c>
      <c r="K17628" s="1">
        <v>45414</v>
      </c>
      <c r="L17628">
        <v>30</v>
      </c>
      <c r="M17628">
        <v>2</v>
      </c>
      <c r="N17628" t="s">
        <v>538</v>
      </c>
      <c r="O17628" t="s">
        <v>537</v>
      </c>
      <c r="P17628" t="s">
        <v>629</v>
      </c>
    </row>
    <row r="17629" spans="1:16" x14ac:dyDescent="0.25">
      <c r="A17629" t="s">
        <v>435</v>
      </c>
      <c r="B17629" t="s">
        <v>12</v>
      </c>
      <c r="C17629" t="s">
        <v>252</v>
      </c>
      <c r="E17629" t="s">
        <v>365</v>
      </c>
      <c r="F17629" t="s">
        <v>254</v>
      </c>
      <c r="G17629" t="s">
        <v>15</v>
      </c>
      <c r="H17629" t="s">
        <v>25</v>
      </c>
      <c r="I17629" t="s">
        <v>68</v>
      </c>
      <c r="J17629" t="s">
        <v>117</v>
      </c>
      <c r="K17629" s="1">
        <v>45415</v>
      </c>
      <c r="L17629">
        <v>30</v>
      </c>
      <c r="M17629">
        <v>2</v>
      </c>
      <c r="N17629" t="s">
        <v>538</v>
      </c>
      <c r="O17629" t="s">
        <v>537</v>
      </c>
      <c r="P17629" t="s">
        <v>629</v>
      </c>
    </row>
    <row r="17630" spans="1:16" x14ac:dyDescent="0.25">
      <c r="A17630" t="s">
        <v>435</v>
      </c>
      <c r="B17630" t="s">
        <v>12</v>
      </c>
      <c r="C17630" t="s">
        <v>252</v>
      </c>
      <c r="E17630" t="s">
        <v>365</v>
      </c>
      <c r="F17630" t="s">
        <v>254</v>
      </c>
      <c r="G17630" t="s">
        <v>15</v>
      </c>
      <c r="H17630" t="s">
        <v>25</v>
      </c>
      <c r="I17630" t="s">
        <v>68</v>
      </c>
      <c r="J17630" t="s">
        <v>117</v>
      </c>
      <c r="K17630" s="1">
        <v>45418</v>
      </c>
      <c r="L17630">
        <v>30</v>
      </c>
      <c r="M17630">
        <v>3</v>
      </c>
      <c r="N17630" t="s">
        <v>538</v>
      </c>
      <c r="O17630" t="s">
        <v>537</v>
      </c>
      <c r="P17630" t="s">
        <v>629</v>
      </c>
    </row>
    <row r="17631" spans="1:16" x14ac:dyDescent="0.25">
      <c r="A17631" t="s">
        <v>435</v>
      </c>
      <c r="B17631" t="s">
        <v>12</v>
      </c>
      <c r="C17631" t="s">
        <v>252</v>
      </c>
      <c r="E17631" t="s">
        <v>365</v>
      </c>
      <c r="F17631" t="s">
        <v>254</v>
      </c>
      <c r="G17631" t="s">
        <v>15</v>
      </c>
      <c r="H17631" t="s">
        <v>25</v>
      </c>
      <c r="I17631" t="s">
        <v>68</v>
      </c>
      <c r="J17631" t="s">
        <v>117</v>
      </c>
      <c r="K17631" s="1">
        <v>45419</v>
      </c>
      <c r="L17631">
        <v>60</v>
      </c>
      <c r="M17631">
        <v>3</v>
      </c>
      <c r="N17631" t="s">
        <v>538</v>
      </c>
      <c r="O17631" t="s">
        <v>537</v>
      </c>
      <c r="P17631" t="s">
        <v>629</v>
      </c>
    </row>
    <row r="17632" spans="1:16" x14ac:dyDescent="0.25">
      <c r="A17632" t="s">
        <v>435</v>
      </c>
      <c r="B17632" t="s">
        <v>12</v>
      </c>
      <c r="C17632" t="s">
        <v>252</v>
      </c>
      <c r="E17632" t="s">
        <v>365</v>
      </c>
      <c r="F17632" t="s">
        <v>254</v>
      </c>
      <c r="G17632" t="s">
        <v>15</v>
      </c>
      <c r="H17632" t="s">
        <v>25</v>
      </c>
      <c r="I17632" t="s">
        <v>68</v>
      </c>
      <c r="J17632" t="s">
        <v>117</v>
      </c>
      <c r="K17632" s="1">
        <v>45421</v>
      </c>
      <c r="L17632">
        <v>30</v>
      </c>
      <c r="M17632">
        <v>3</v>
      </c>
      <c r="N17632" t="s">
        <v>538</v>
      </c>
      <c r="O17632" t="s">
        <v>537</v>
      </c>
      <c r="P17632" t="s">
        <v>629</v>
      </c>
    </row>
    <row r="17633" spans="1:16" x14ac:dyDescent="0.25">
      <c r="A17633" t="s">
        <v>435</v>
      </c>
      <c r="B17633" t="s">
        <v>12</v>
      </c>
      <c r="C17633" t="s">
        <v>252</v>
      </c>
      <c r="E17633" t="s">
        <v>365</v>
      </c>
      <c r="F17633" t="s">
        <v>254</v>
      </c>
      <c r="G17633" t="s">
        <v>15</v>
      </c>
      <c r="H17633" t="s">
        <v>25</v>
      </c>
      <c r="I17633" t="s">
        <v>68</v>
      </c>
      <c r="J17633" t="s">
        <v>117</v>
      </c>
      <c r="K17633" s="1">
        <v>45422</v>
      </c>
      <c r="L17633">
        <v>10.001999999999899</v>
      </c>
      <c r="M17633">
        <v>3</v>
      </c>
      <c r="N17633" t="s">
        <v>538</v>
      </c>
      <c r="O17633" t="s">
        <v>537</v>
      </c>
      <c r="P17633" t="s">
        <v>629</v>
      </c>
    </row>
    <row r="17634" spans="1:16" x14ac:dyDescent="0.25">
      <c r="A17634" t="s">
        <v>435</v>
      </c>
      <c r="B17634" t="s">
        <v>12</v>
      </c>
      <c r="C17634" t="s">
        <v>252</v>
      </c>
      <c r="E17634" t="s">
        <v>365</v>
      </c>
      <c r="F17634" t="s">
        <v>254</v>
      </c>
      <c r="G17634" t="s">
        <v>15</v>
      </c>
      <c r="H17634" t="s">
        <v>25</v>
      </c>
      <c r="I17634" t="s">
        <v>68</v>
      </c>
      <c r="J17634" t="s">
        <v>117</v>
      </c>
      <c r="K17634" s="1">
        <v>45429</v>
      </c>
      <c r="L17634">
        <v>30</v>
      </c>
      <c r="M17634">
        <v>4</v>
      </c>
      <c r="N17634" t="s">
        <v>538</v>
      </c>
      <c r="O17634" t="s">
        <v>537</v>
      </c>
      <c r="P17634" t="s">
        <v>629</v>
      </c>
    </row>
    <row r="17635" spans="1:16" x14ac:dyDescent="0.25">
      <c r="A17635" t="s">
        <v>435</v>
      </c>
      <c r="B17635" t="s">
        <v>12</v>
      </c>
      <c r="C17635" t="s">
        <v>252</v>
      </c>
      <c r="E17635" t="s">
        <v>365</v>
      </c>
      <c r="F17635" t="s">
        <v>254</v>
      </c>
      <c r="G17635" t="s">
        <v>15</v>
      </c>
      <c r="H17635" t="s">
        <v>25</v>
      </c>
      <c r="I17635" t="s">
        <v>26</v>
      </c>
      <c r="J17635" t="s">
        <v>118</v>
      </c>
      <c r="K17635" s="1">
        <v>45404</v>
      </c>
      <c r="L17635">
        <v>30</v>
      </c>
      <c r="M17635">
        <v>1</v>
      </c>
      <c r="N17635" t="s">
        <v>538</v>
      </c>
      <c r="O17635" t="s">
        <v>537</v>
      </c>
      <c r="P17635" t="s">
        <v>629</v>
      </c>
    </row>
    <row r="17636" spans="1:16" x14ac:dyDescent="0.25">
      <c r="A17636" t="s">
        <v>435</v>
      </c>
      <c r="B17636" t="s">
        <v>12</v>
      </c>
      <c r="C17636" t="s">
        <v>252</v>
      </c>
      <c r="E17636" t="s">
        <v>365</v>
      </c>
      <c r="F17636" t="s">
        <v>254</v>
      </c>
      <c r="G17636" t="s">
        <v>15</v>
      </c>
      <c r="H17636" t="s">
        <v>25</v>
      </c>
      <c r="I17636" t="s">
        <v>26</v>
      </c>
      <c r="J17636" t="s">
        <v>118</v>
      </c>
      <c r="K17636" s="1">
        <v>45406</v>
      </c>
      <c r="L17636">
        <v>30</v>
      </c>
      <c r="M17636">
        <v>1</v>
      </c>
      <c r="N17636" t="s">
        <v>538</v>
      </c>
      <c r="O17636" t="s">
        <v>537</v>
      </c>
      <c r="P17636" t="s">
        <v>629</v>
      </c>
    </row>
    <row r="17637" spans="1:16" x14ac:dyDescent="0.25">
      <c r="A17637" t="s">
        <v>435</v>
      </c>
      <c r="B17637" t="s">
        <v>12</v>
      </c>
      <c r="C17637" t="s">
        <v>252</v>
      </c>
      <c r="E17637" t="s">
        <v>365</v>
      </c>
      <c r="F17637" t="s">
        <v>254</v>
      </c>
      <c r="G17637" t="s">
        <v>15</v>
      </c>
      <c r="H17637" t="s">
        <v>25</v>
      </c>
      <c r="I17637" t="s">
        <v>26</v>
      </c>
      <c r="J17637" t="s">
        <v>118</v>
      </c>
      <c r="K17637" s="1">
        <v>45412</v>
      </c>
      <c r="L17637">
        <v>30</v>
      </c>
      <c r="M17637">
        <v>2</v>
      </c>
      <c r="N17637" t="s">
        <v>538</v>
      </c>
      <c r="O17637" t="s">
        <v>537</v>
      </c>
      <c r="P17637" t="s">
        <v>629</v>
      </c>
    </row>
    <row r="17638" spans="1:16" x14ac:dyDescent="0.25">
      <c r="A17638" t="s">
        <v>435</v>
      </c>
      <c r="B17638" t="s">
        <v>12</v>
      </c>
      <c r="C17638" t="s">
        <v>252</v>
      </c>
      <c r="E17638" t="s">
        <v>365</v>
      </c>
      <c r="F17638" t="s">
        <v>254</v>
      </c>
      <c r="G17638" t="s">
        <v>15</v>
      </c>
      <c r="H17638" t="s">
        <v>25</v>
      </c>
      <c r="I17638" t="s">
        <v>26</v>
      </c>
      <c r="J17638" t="s">
        <v>118</v>
      </c>
      <c r="K17638" s="1">
        <v>45415</v>
      </c>
      <c r="L17638">
        <v>30</v>
      </c>
      <c r="M17638">
        <v>2</v>
      </c>
      <c r="N17638" t="s">
        <v>538</v>
      </c>
      <c r="O17638" t="s">
        <v>537</v>
      </c>
      <c r="P17638" t="s">
        <v>629</v>
      </c>
    </row>
    <row r="17639" spans="1:16" x14ac:dyDescent="0.25">
      <c r="A17639" t="s">
        <v>435</v>
      </c>
      <c r="B17639" t="s">
        <v>12</v>
      </c>
      <c r="C17639" t="s">
        <v>252</v>
      </c>
      <c r="E17639" t="s">
        <v>365</v>
      </c>
      <c r="F17639" t="s">
        <v>254</v>
      </c>
      <c r="G17639" t="s">
        <v>15</v>
      </c>
      <c r="H17639" t="s">
        <v>25</v>
      </c>
      <c r="I17639" t="s">
        <v>26</v>
      </c>
      <c r="J17639" t="s">
        <v>118</v>
      </c>
      <c r="K17639" s="1">
        <v>45418</v>
      </c>
      <c r="L17639">
        <v>30</v>
      </c>
      <c r="M17639">
        <v>3</v>
      </c>
      <c r="N17639" t="s">
        <v>538</v>
      </c>
      <c r="O17639" t="s">
        <v>537</v>
      </c>
      <c r="P17639" t="s">
        <v>629</v>
      </c>
    </row>
    <row r="17640" spans="1:16" x14ac:dyDescent="0.25">
      <c r="A17640" t="s">
        <v>435</v>
      </c>
      <c r="B17640" t="s">
        <v>12</v>
      </c>
      <c r="C17640" t="s">
        <v>252</v>
      </c>
      <c r="E17640" t="s">
        <v>365</v>
      </c>
      <c r="F17640" t="s">
        <v>254</v>
      </c>
      <c r="G17640" t="s">
        <v>15</v>
      </c>
      <c r="H17640" t="s">
        <v>25</v>
      </c>
      <c r="I17640" t="s">
        <v>26</v>
      </c>
      <c r="J17640" t="s">
        <v>118</v>
      </c>
      <c r="K17640" s="1">
        <v>45420</v>
      </c>
      <c r="L17640">
        <v>30</v>
      </c>
      <c r="M17640">
        <v>3</v>
      </c>
      <c r="N17640" t="s">
        <v>538</v>
      </c>
      <c r="O17640" t="s">
        <v>537</v>
      </c>
      <c r="P17640" t="s">
        <v>629</v>
      </c>
    </row>
    <row r="17641" spans="1:16" x14ac:dyDescent="0.25">
      <c r="A17641" t="s">
        <v>435</v>
      </c>
      <c r="B17641" t="s">
        <v>12</v>
      </c>
      <c r="C17641" t="s">
        <v>252</v>
      </c>
      <c r="E17641" t="s">
        <v>365</v>
      </c>
      <c r="F17641" t="s">
        <v>254</v>
      </c>
      <c r="G17641" t="s">
        <v>15</v>
      </c>
      <c r="H17641" t="s">
        <v>25</v>
      </c>
      <c r="I17641" t="s">
        <v>26</v>
      </c>
      <c r="J17641" t="s">
        <v>118</v>
      </c>
      <c r="K17641" s="1">
        <v>45421</v>
      </c>
      <c r="L17641">
        <v>60</v>
      </c>
      <c r="M17641">
        <v>3</v>
      </c>
      <c r="N17641" t="s">
        <v>538</v>
      </c>
      <c r="O17641" t="s">
        <v>537</v>
      </c>
      <c r="P17641" t="s">
        <v>629</v>
      </c>
    </row>
    <row r="17642" spans="1:16" x14ac:dyDescent="0.25">
      <c r="A17642" t="s">
        <v>435</v>
      </c>
      <c r="B17642" t="s">
        <v>12</v>
      </c>
      <c r="C17642" t="s">
        <v>252</v>
      </c>
      <c r="E17642" t="s">
        <v>365</v>
      </c>
      <c r="F17642" t="s">
        <v>254</v>
      </c>
      <c r="G17642" t="s">
        <v>15</v>
      </c>
      <c r="H17642" t="s">
        <v>25</v>
      </c>
      <c r="I17642" t="s">
        <v>26</v>
      </c>
      <c r="J17642" t="s">
        <v>118</v>
      </c>
      <c r="K17642" s="1">
        <v>45422</v>
      </c>
      <c r="L17642">
        <v>60</v>
      </c>
      <c r="M17642">
        <v>3</v>
      </c>
      <c r="N17642" t="s">
        <v>538</v>
      </c>
      <c r="O17642" t="s">
        <v>537</v>
      </c>
      <c r="P17642" t="s">
        <v>629</v>
      </c>
    </row>
    <row r="17643" spans="1:16" x14ac:dyDescent="0.25">
      <c r="A17643" t="s">
        <v>435</v>
      </c>
      <c r="B17643" t="s">
        <v>12</v>
      </c>
      <c r="C17643" t="s">
        <v>252</v>
      </c>
      <c r="E17643" t="s">
        <v>365</v>
      </c>
      <c r="F17643" t="s">
        <v>254</v>
      </c>
      <c r="G17643" t="s">
        <v>15</v>
      </c>
      <c r="H17643" t="s">
        <v>25</v>
      </c>
      <c r="I17643" t="s">
        <v>26</v>
      </c>
      <c r="J17643" t="s">
        <v>118</v>
      </c>
      <c r="K17643" s="1">
        <v>45426</v>
      </c>
      <c r="L17643">
        <v>90</v>
      </c>
      <c r="M17643">
        <v>4</v>
      </c>
      <c r="N17643" t="s">
        <v>538</v>
      </c>
      <c r="O17643" t="s">
        <v>537</v>
      </c>
      <c r="P17643" t="s">
        <v>629</v>
      </c>
    </row>
    <row r="17644" spans="1:16" x14ac:dyDescent="0.25">
      <c r="A17644" t="s">
        <v>435</v>
      </c>
      <c r="B17644" t="s">
        <v>12</v>
      </c>
      <c r="C17644" t="s">
        <v>252</v>
      </c>
      <c r="E17644" t="s">
        <v>365</v>
      </c>
      <c r="F17644" t="s">
        <v>254</v>
      </c>
      <c r="G17644" t="s">
        <v>15</v>
      </c>
      <c r="H17644" t="s">
        <v>25</v>
      </c>
      <c r="I17644" t="s">
        <v>27</v>
      </c>
      <c r="J17644" t="s">
        <v>118</v>
      </c>
      <c r="K17644" s="1">
        <v>45404</v>
      </c>
      <c r="L17644">
        <v>30</v>
      </c>
      <c r="M17644">
        <v>1</v>
      </c>
      <c r="N17644" t="s">
        <v>538</v>
      </c>
      <c r="O17644" t="s">
        <v>537</v>
      </c>
      <c r="P17644" t="s">
        <v>629</v>
      </c>
    </row>
    <row r="17645" spans="1:16" x14ac:dyDescent="0.25">
      <c r="A17645" t="s">
        <v>435</v>
      </c>
      <c r="B17645" t="s">
        <v>12</v>
      </c>
      <c r="C17645" t="s">
        <v>252</v>
      </c>
      <c r="E17645" t="s">
        <v>365</v>
      </c>
      <c r="F17645" t="s">
        <v>254</v>
      </c>
      <c r="G17645" t="s">
        <v>15</v>
      </c>
      <c r="H17645" t="s">
        <v>25</v>
      </c>
      <c r="I17645" t="s">
        <v>27</v>
      </c>
      <c r="J17645" t="s">
        <v>118</v>
      </c>
      <c r="K17645" s="1">
        <v>45406</v>
      </c>
      <c r="L17645">
        <v>30</v>
      </c>
      <c r="M17645">
        <v>1</v>
      </c>
      <c r="N17645" t="s">
        <v>538</v>
      </c>
      <c r="O17645" t="s">
        <v>537</v>
      </c>
      <c r="P17645" t="s">
        <v>629</v>
      </c>
    </row>
    <row r="17646" spans="1:16" x14ac:dyDescent="0.25">
      <c r="A17646" t="s">
        <v>435</v>
      </c>
      <c r="B17646" t="s">
        <v>12</v>
      </c>
      <c r="C17646" t="s">
        <v>252</v>
      </c>
      <c r="E17646" t="s">
        <v>365</v>
      </c>
      <c r="F17646" t="s">
        <v>254</v>
      </c>
      <c r="G17646" t="s">
        <v>15</v>
      </c>
      <c r="H17646" t="s">
        <v>25</v>
      </c>
      <c r="I17646" t="s">
        <v>27</v>
      </c>
      <c r="J17646" t="s">
        <v>118</v>
      </c>
      <c r="K17646" s="1">
        <v>45407</v>
      </c>
      <c r="L17646">
        <v>30</v>
      </c>
      <c r="M17646">
        <v>1</v>
      </c>
      <c r="N17646" t="s">
        <v>538</v>
      </c>
      <c r="O17646" t="s">
        <v>537</v>
      </c>
      <c r="P17646" t="s">
        <v>629</v>
      </c>
    </row>
    <row r="17647" spans="1:16" x14ac:dyDescent="0.25">
      <c r="A17647" t="s">
        <v>435</v>
      </c>
      <c r="B17647" t="s">
        <v>12</v>
      </c>
      <c r="C17647" t="s">
        <v>252</v>
      </c>
      <c r="E17647" t="s">
        <v>365</v>
      </c>
      <c r="F17647" t="s">
        <v>254</v>
      </c>
      <c r="G17647" t="s">
        <v>15</v>
      </c>
      <c r="H17647" t="s">
        <v>25</v>
      </c>
      <c r="I17647" t="s">
        <v>27</v>
      </c>
      <c r="J17647" t="s">
        <v>118</v>
      </c>
      <c r="K17647" s="1">
        <v>45414</v>
      </c>
      <c r="L17647">
        <v>60</v>
      </c>
      <c r="M17647">
        <v>2</v>
      </c>
      <c r="N17647" t="s">
        <v>538</v>
      </c>
      <c r="O17647" t="s">
        <v>537</v>
      </c>
      <c r="P17647" t="s">
        <v>629</v>
      </c>
    </row>
    <row r="17648" spans="1:16" x14ac:dyDescent="0.25">
      <c r="A17648" t="s">
        <v>435</v>
      </c>
      <c r="B17648" t="s">
        <v>12</v>
      </c>
      <c r="C17648" t="s">
        <v>252</v>
      </c>
      <c r="E17648" t="s">
        <v>365</v>
      </c>
      <c r="F17648" t="s">
        <v>254</v>
      </c>
      <c r="G17648" t="s">
        <v>15</v>
      </c>
      <c r="H17648" t="s">
        <v>25</v>
      </c>
      <c r="I17648" t="s">
        <v>27</v>
      </c>
      <c r="J17648" t="s">
        <v>118</v>
      </c>
      <c r="K17648" s="1">
        <v>45415</v>
      </c>
      <c r="L17648">
        <v>30</v>
      </c>
      <c r="M17648">
        <v>2</v>
      </c>
      <c r="N17648" t="s">
        <v>538</v>
      </c>
      <c r="O17648" t="s">
        <v>537</v>
      </c>
      <c r="P17648" t="s">
        <v>629</v>
      </c>
    </row>
    <row r="17649" spans="1:16" x14ac:dyDescent="0.25">
      <c r="A17649" t="s">
        <v>435</v>
      </c>
      <c r="B17649" t="s">
        <v>12</v>
      </c>
      <c r="C17649" t="s">
        <v>252</v>
      </c>
      <c r="E17649" t="s">
        <v>365</v>
      </c>
      <c r="F17649" t="s">
        <v>254</v>
      </c>
      <c r="G17649" t="s">
        <v>15</v>
      </c>
      <c r="H17649" t="s">
        <v>25</v>
      </c>
      <c r="I17649" t="s">
        <v>27</v>
      </c>
      <c r="J17649" t="s">
        <v>118</v>
      </c>
      <c r="K17649" s="1">
        <v>45421</v>
      </c>
      <c r="L17649">
        <v>60</v>
      </c>
      <c r="M17649">
        <v>3</v>
      </c>
      <c r="N17649" t="s">
        <v>538</v>
      </c>
      <c r="O17649" t="s">
        <v>537</v>
      </c>
      <c r="P17649" t="s">
        <v>629</v>
      </c>
    </row>
    <row r="17650" spans="1:16" x14ac:dyDescent="0.25">
      <c r="A17650" t="s">
        <v>435</v>
      </c>
      <c r="B17650" t="s">
        <v>12</v>
      </c>
      <c r="C17650" t="s">
        <v>252</v>
      </c>
      <c r="E17650" t="s">
        <v>365</v>
      </c>
      <c r="F17650" t="s">
        <v>254</v>
      </c>
      <c r="G17650" t="s">
        <v>15</v>
      </c>
      <c r="H17650" t="s">
        <v>25</v>
      </c>
      <c r="I17650" t="s">
        <v>27</v>
      </c>
      <c r="J17650" t="s">
        <v>118</v>
      </c>
      <c r="K17650" s="1">
        <v>45422</v>
      </c>
      <c r="L17650">
        <v>10.001999999999899</v>
      </c>
      <c r="M17650">
        <v>3</v>
      </c>
      <c r="N17650" t="s">
        <v>538</v>
      </c>
      <c r="O17650" t="s">
        <v>537</v>
      </c>
      <c r="P17650" t="s">
        <v>629</v>
      </c>
    </row>
    <row r="17651" spans="1:16" x14ac:dyDescent="0.25">
      <c r="A17651" t="s">
        <v>435</v>
      </c>
      <c r="B17651" t="s">
        <v>12</v>
      </c>
      <c r="C17651" t="s">
        <v>252</v>
      </c>
      <c r="E17651" t="s">
        <v>365</v>
      </c>
      <c r="F17651" t="s">
        <v>254</v>
      </c>
      <c r="G17651" t="s">
        <v>15</v>
      </c>
      <c r="H17651" t="s">
        <v>25</v>
      </c>
      <c r="I17651" t="s">
        <v>27</v>
      </c>
      <c r="J17651" t="s">
        <v>118</v>
      </c>
      <c r="K17651" s="1">
        <v>45426</v>
      </c>
      <c r="L17651">
        <v>30</v>
      </c>
      <c r="M17651">
        <v>4</v>
      </c>
      <c r="N17651" t="s">
        <v>538</v>
      </c>
      <c r="O17651" t="s">
        <v>537</v>
      </c>
      <c r="P17651" t="s">
        <v>629</v>
      </c>
    </row>
    <row r="17652" spans="1:16" x14ac:dyDescent="0.25">
      <c r="A17652" t="s">
        <v>435</v>
      </c>
      <c r="B17652" t="s">
        <v>12</v>
      </c>
      <c r="C17652" t="s">
        <v>252</v>
      </c>
      <c r="E17652" t="s">
        <v>365</v>
      </c>
      <c r="F17652" t="s">
        <v>254</v>
      </c>
      <c r="G17652" t="s">
        <v>15</v>
      </c>
      <c r="H17652" t="s">
        <v>25</v>
      </c>
      <c r="I17652" t="s">
        <v>28</v>
      </c>
      <c r="J17652" t="s">
        <v>118</v>
      </c>
      <c r="K17652" s="1">
        <v>45405</v>
      </c>
      <c r="L17652">
        <v>30</v>
      </c>
      <c r="M17652">
        <v>1</v>
      </c>
      <c r="N17652" t="s">
        <v>538</v>
      </c>
      <c r="O17652" t="s">
        <v>537</v>
      </c>
      <c r="P17652" t="s">
        <v>629</v>
      </c>
    </row>
    <row r="17653" spans="1:16" x14ac:dyDescent="0.25">
      <c r="A17653" t="s">
        <v>435</v>
      </c>
      <c r="B17653" t="s">
        <v>12</v>
      </c>
      <c r="C17653" t="s">
        <v>252</v>
      </c>
      <c r="E17653" t="s">
        <v>365</v>
      </c>
      <c r="F17653" t="s">
        <v>254</v>
      </c>
      <c r="G17653" t="s">
        <v>15</v>
      </c>
      <c r="H17653" t="s">
        <v>25</v>
      </c>
      <c r="I17653" t="s">
        <v>28</v>
      </c>
      <c r="J17653" t="s">
        <v>118</v>
      </c>
      <c r="K17653" s="1">
        <v>45426</v>
      </c>
      <c r="L17653">
        <v>60</v>
      </c>
      <c r="M17653">
        <v>4</v>
      </c>
      <c r="N17653" t="s">
        <v>538</v>
      </c>
      <c r="O17653" t="s">
        <v>537</v>
      </c>
      <c r="P17653" t="s">
        <v>629</v>
      </c>
    </row>
    <row r="17654" spans="1:16" x14ac:dyDescent="0.25">
      <c r="A17654" t="s">
        <v>435</v>
      </c>
      <c r="B17654" t="s">
        <v>12</v>
      </c>
      <c r="C17654" t="s">
        <v>252</v>
      </c>
      <c r="E17654" t="s">
        <v>365</v>
      </c>
      <c r="F17654" t="s">
        <v>254</v>
      </c>
      <c r="G17654" t="s">
        <v>15</v>
      </c>
      <c r="H17654" t="s">
        <v>25</v>
      </c>
      <c r="I17654" t="s">
        <v>28</v>
      </c>
      <c r="J17654" t="s">
        <v>118</v>
      </c>
      <c r="K17654" s="1">
        <v>45427</v>
      </c>
      <c r="L17654">
        <v>60</v>
      </c>
      <c r="M17654">
        <v>4</v>
      </c>
      <c r="N17654" t="s">
        <v>538</v>
      </c>
      <c r="O17654" t="s">
        <v>537</v>
      </c>
      <c r="P17654" t="s">
        <v>629</v>
      </c>
    </row>
    <row r="17655" spans="1:16" x14ac:dyDescent="0.25">
      <c r="A17655" t="s">
        <v>435</v>
      </c>
      <c r="B17655" t="s">
        <v>12</v>
      </c>
      <c r="C17655" t="s">
        <v>252</v>
      </c>
      <c r="E17655" t="s">
        <v>365</v>
      </c>
      <c r="F17655" t="s">
        <v>254</v>
      </c>
      <c r="G17655" t="s">
        <v>15</v>
      </c>
      <c r="H17655" t="s">
        <v>25</v>
      </c>
      <c r="I17655" t="s">
        <v>28</v>
      </c>
      <c r="J17655" t="s">
        <v>118</v>
      </c>
      <c r="K17655" s="1">
        <v>45429</v>
      </c>
      <c r="L17655">
        <v>60</v>
      </c>
      <c r="M17655">
        <v>4</v>
      </c>
      <c r="N17655" t="s">
        <v>538</v>
      </c>
      <c r="O17655" t="s">
        <v>537</v>
      </c>
      <c r="P17655" t="s">
        <v>629</v>
      </c>
    </row>
    <row r="17656" spans="1:16" x14ac:dyDescent="0.25">
      <c r="A17656" t="s">
        <v>435</v>
      </c>
      <c r="B17656" t="s">
        <v>12</v>
      </c>
      <c r="C17656" t="s">
        <v>252</v>
      </c>
      <c r="E17656" t="s">
        <v>365</v>
      </c>
      <c r="F17656" t="s">
        <v>254</v>
      </c>
      <c r="G17656" t="s">
        <v>15</v>
      </c>
      <c r="H17656" t="s">
        <v>25</v>
      </c>
      <c r="I17656" t="s">
        <v>29</v>
      </c>
      <c r="J17656" t="s">
        <v>118</v>
      </c>
      <c r="K17656" s="1">
        <v>45408</v>
      </c>
      <c r="L17656">
        <v>30</v>
      </c>
      <c r="M17656">
        <v>1</v>
      </c>
      <c r="N17656" t="s">
        <v>538</v>
      </c>
      <c r="O17656" t="s">
        <v>537</v>
      </c>
      <c r="P17656" t="s">
        <v>629</v>
      </c>
    </row>
    <row r="17657" spans="1:16" x14ac:dyDescent="0.25">
      <c r="A17657" t="s">
        <v>435</v>
      </c>
      <c r="B17657" t="s">
        <v>12</v>
      </c>
      <c r="C17657" t="s">
        <v>252</v>
      </c>
      <c r="E17657" t="s">
        <v>365</v>
      </c>
      <c r="F17657" t="s">
        <v>254</v>
      </c>
      <c r="G17657" t="s">
        <v>15</v>
      </c>
      <c r="H17657" t="s">
        <v>25</v>
      </c>
      <c r="I17657" t="s">
        <v>29</v>
      </c>
      <c r="J17657" t="s">
        <v>118</v>
      </c>
      <c r="K17657" s="1">
        <v>45412</v>
      </c>
      <c r="L17657">
        <v>30</v>
      </c>
      <c r="M17657">
        <v>2</v>
      </c>
      <c r="N17657" t="s">
        <v>538</v>
      </c>
      <c r="O17657" t="s">
        <v>537</v>
      </c>
      <c r="P17657" t="s">
        <v>629</v>
      </c>
    </row>
    <row r="17658" spans="1:16" x14ac:dyDescent="0.25">
      <c r="A17658" t="s">
        <v>435</v>
      </c>
      <c r="B17658" t="s">
        <v>12</v>
      </c>
      <c r="C17658" t="s">
        <v>252</v>
      </c>
      <c r="E17658" t="s">
        <v>365</v>
      </c>
      <c r="F17658" t="s">
        <v>254</v>
      </c>
      <c r="G17658" t="s">
        <v>15</v>
      </c>
      <c r="H17658" t="s">
        <v>25</v>
      </c>
      <c r="I17658" t="s">
        <v>29</v>
      </c>
      <c r="J17658" t="s">
        <v>118</v>
      </c>
      <c r="K17658" s="1">
        <v>45420</v>
      </c>
      <c r="L17658">
        <v>30</v>
      </c>
      <c r="M17658">
        <v>3</v>
      </c>
      <c r="N17658" t="s">
        <v>538</v>
      </c>
      <c r="O17658" t="s">
        <v>537</v>
      </c>
      <c r="P17658" t="s">
        <v>629</v>
      </c>
    </row>
    <row r="17659" spans="1:16" x14ac:dyDescent="0.25">
      <c r="A17659" t="s">
        <v>435</v>
      </c>
      <c r="B17659" t="s">
        <v>12</v>
      </c>
      <c r="C17659" t="s">
        <v>252</v>
      </c>
      <c r="E17659" t="s">
        <v>365</v>
      </c>
      <c r="F17659" t="s">
        <v>254</v>
      </c>
      <c r="G17659" t="s">
        <v>15</v>
      </c>
      <c r="H17659" t="s">
        <v>25</v>
      </c>
      <c r="I17659" t="s">
        <v>29</v>
      </c>
      <c r="J17659" t="s">
        <v>118</v>
      </c>
      <c r="K17659" s="1">
        <v>45426</v>
      </c>
      <c r="L17659">
        <v>10.001999999999899</v>
      </c>
      <c r="M17659">
        <v>4</v>
      </c>
      <c r="N17659" t="s">
        <v>538</v>
      </c>
      <c r="O17659" t="s">
        <v>537</v>
      </c>
      <c r="P17659" t="s">
        <v>629</v>
      </c>
    </row>
    <row r="17660" spans="1:16" x14ac:dyDescent="0.25">
      <c r="A17660" t="s">
        <v>435</v>
      </c>
      <c r="B17660" t="s">
        <v>12</v>
      </c>
      <c r="C17660" t="s">
        <v>252</v>
      </c>
      <c r="E17660" t="s">
        <v>365</v>
      </c>
      <c r="F17660" t="s">
        <v>254</v>
      </c>
      <c r="G17660" t="s">
        <v>15</v>
      </c>
      <c r="H17660" t="s">
        <v>25</v>
      </c>
      <c r="I17660" t="s">
        <v>58</v>
      </c>
      <c r="J17660" t="s">
        <v>118</v>
      </c>
      <c r="K17660" s="1">
        <v>45405</v>
      </c>
      <c r="L17660">
        <v>60</v>
      </c>
      <c r="M17660">
        <v>1</v>
      </c>
      <c r="N17660" t="s">
        <v>538</v>
      </c>
      <c r="O17660" t="s">
        <v>537</v>
      </c>
      <c r="P17660" t="s">
        <v>629</v>
      </c>
    </row>
    <row r="17661" spans="1:16" x14ac:dyDescent="0.25">
      <c r="A17661" t="s">
        <v>435</v>
      </c>
      <c r="B17661" t="s">
        <v>12</v>
      </c>
      <c r="C17661" t="s">
        <v>252</v>
      </c>
      <c r="E17661" t="s">
        <v>365</v>
      </c>
      <c r="F17661" t="s">
        <v>254</v>
      </c>
      <c r="G17661" t="s">
        <v>15</v>
      </c>
      <c r="H17661" t="s">
        <v>25</v>
      </c>
      <c r="I17661" t="s">
        <v>58</v>
      </c>
      <c r="J17661" t="s">
        <v>118</v>
      </c>
      <c r="K17661" s="1">
        <v>45408</v>
      </c>
      <c r="L17661">
        <v>30</v>
      </c>
      <c r="M17661">
        <v>1</v>
      </c>
      <c r="N17661" t="s">
        <v>538</v>
      </c>
      <c r="O17661" t="s">
        <v>537</v>
      </c>
      <c r="P17661" t="s">
        <v>629</v>
      </c>
    </row>
    <row r="17662" spans="1:16" x14ac:dyDescent="0.25">
      <c r="A17662" t="s">
        <v>435</v>
      </c>
      <c r="B17662" t="s">
        <v>12</v>
      </c>
      <c r="C17662" t="s">
        <v>252</v>
      </c>
      <c r="E17662" t="s">
        <v>365</v>
      </c>
      <c r="F17662" t="s">
        <v>254</v>
      </c>
      <c r="G17662" t="s">
        <v>15</v>
      </c>
      <c r="H17662" t="s">
        <v>25</v>
      </c>
      <c r="I17662" t="s">
        <v>58</v>
      </c>
      <c r="J17662" t="s">
        <v>118</v>
      </c>
      <c r="K17662" s="1">
        <v>45413</v>
      </c>
      <c r="L17662">
        <v>60</v>
      </c>
      <c r="M17662">
        <v>2</v>
      </c>
      <c r="N17662" t="s">
        <v>538</v>
      </c>
      <c r="O17662" t="s">
        <v>537</v>
      </c>
      <c r="P17662" t="s">
        <v>629</v>
      </c>
    </row>
    <row r="17663" spans="1:16" x14ac:dyDescent="0.25">
      <c r="A17663" t="s">
        <v>435</v>
      </c>
      <c r="B17663" t="s">
        <v>12</v>
      </c>
      <c r="C17663" t="s">
        <v>252</v>
      </c>
      <c r="E17663" t="s">
        <v>365</v>
      </c>
      <c r="F17663" t="s">
        <v>254</v>
      </c>
      <c r="G17663" t="s">
        <v>15</v>
      </c>
      <c r="H17663" t="s">
        <v>30</v>
      </c>
      <c r="I17663" t="s">
        <v>129</v>
      </c>
      <c r="J17663" t="s">
        <v>119</v>
      </c>
      <c r="K17663" s="1">
        <v>45405</v>
      </c>
      <c r="L17663">
        <v>60</v>
      </c>
      <c r="M17663">
        <v>1</v>
      </c>
      <c r="N17663" t="s">
        <v>538</v>
      </c>
      <c r="O17663" t="s">
        <v>537</v>
      </c>
      <c r="P17663" t="s">
        <v>629</v>
      </c>
    </row>
    <row r="17664" spans="1:16" x14ac:dyDescent="0.25">
      <c r="A17664" t="s">
        <v>435</v>
      </c>
      <c r="B17664" t="s">
        <v>12</v>
      </c>
      <c r="C17664" t="s">
        <v>252</v>
      </c>
      <c r="E17664" t="s">
        <v>365</v>
      </c>
      <c r="F17664" t="s">
        <v>254</v>
      </c>
      <c r="G17664" t="s">
        <v>15</v>
      </c>
      <c r="H17664" t="s">
        <v>30</v>
      </c>
      <c r="I17664" t="s">
        <v>129</v>
      </c>
      <c r="J17664" t="s">
        <v>119</v>
      </c>
      <c r="K17664" s="1">
        <v>45408</v>
      </c>
      <c r="L17664">
        <v>120</v>
      </c>
      <c r="M17664">
        <v>1</v>
      </c>
      <c r="N17664" t="s">
        <v>538</v>
      </c>
      <c r="O17664" t="s">
        <v>537</v>
      </c>
      <c r="P17664" t="s">
        <v>629</v>
      </c>
    </row>
    <row r="17665" spans="1:16" x14ac:dyDescent="0.25">
      <c r="A17665" t="s">
        <v>435</v>
      </c>
      <c r="B17665" t="s">
        <v>12</v>
      </c>
      <c r="C17665" t="s">
        <v>252</v>
      </c>
      <c r="E17665" t="s">
        <v>365</v>
      </c>
      <c r="F17665" t="s">
        <v>254</v>
      </c>
      <c r="G17665" t="s">
        <v>15</v>
      </c>
      <c r="H17665" t="s">
        <v>30</v>
      </c>
      <c r="I17665" t="s">
        <v>129</v>
      </c>
      <c r="J17665" t="s">
        <v>119</v>
      </c>
      <c r="K17665" s="1">
        <v>45412</v>
      </c>
      <c r="L17665">
        <v>60</v>
      </c>
      <c r="M17665">
        <v>2</v>
      </c>
      <c r="N17665" t="s">
        <v>538</v>
      </c>
      <c r="O17665" t="s">
        <v>537</v>
      </c>
      <c r="P17665" t="s">
        <v>629</v>
      </c>
    </row>
    <row r="17666" spans="1:16" x14ac:dyDescent="0.25">
      <c r="A17666" t="s">
        <v>435</v>
      </c>
      <c r="B17666" t="s">
        <v>12</v>
      </c>
      <c r="C17666" t="s">
        <v>252</v>
      </c>
      <c r="E17666" t="s">
        <v>365</v>
      </c>
      <c r="F17666" t="s">
        <v>254</v>
      </c>
      <c r="G17666" t="s">
        <v>15</v>
      </c>
      <c r="H17666" t="s">
        <v>30</v>
      </c>
      <c r="I17666" t="s">
        <v>32</v>
      </c>
      <c r="J17666" t="s">
        <v>119</v>
      </c>
      <c r="K17666" s="1">
        <v>45413</v>
      </c>
      <c r="L17666">
        <v>90</v>
      </c>
      <c r="M17666">
        <v>2</v>
      </c>
      <c r="N17666" t="s">
        <v>538</v>
      </c>
      <c r="O17666" t="s">
        <v>537</v>
      </c>
      <c r="P17666" t="s">
        <v>629</v>
      </c>
    </row>
    <row r="17667" spans="1:16" x14ac:dyDescent="0.25">
      <c r="A17667" t="s">
        <v>435</v>
      </c>
      <c r="B17667" t="s">
        <v>12</v>
      </c>
      <c r="C17667" t="s">
        <v>252</v>
      </c>
      <c r="E17667" t="s">
        <v>365</v>
      </c>
      <c r="F17667" t="s">
        <v>254</v>
      </c>
      <c r="G17667" t="s">
        <v>15</v>
      </c>
      <c r="H17667" t="s">
        <v>30</v>
      </c>
      <c r="I17667" t="s">
        <v>32</v>
      </c>
      <c r="J17667" t="s">
        <v>119</v>
      </c>
      <c r="K17667" s="1">
        <v>45414</v>
      </c>
      <c r="L17667">
        <v>30</v>
      </c>
      <c r="M17667">
        <v>2</v>
      </c>
      <c r="N17667" t="s">
        <v>538</v>
      </c>
      <c r="O17667" t="s">
        <v>537</v>
      </c>
      <c r="P17667" t="s">
        <v>629</v>
      </c>
    </row>
    <row r="17668" spans="1:16" x14ac:dyDescent="0.25">
      <c r="A17668" t="s">
        <v>435</v>
      </c>
      <c r="B17668" t="s">
        <v>12</v>
      </c>
      <c r="C17668" t="s">
        <v>252</v>
      </c>
      <c r="E17668" t="s">
        <v>365</v>
      </c>
      <c r="F17668" t="s">
        <v>254</v>
      </c>
      <c r="G17668" t="s">
        <v>15</v>
      </c>
      <c r="H17668" t="s">
        <v>30</v>
      </c>
      <c r="I17668" t="s">
        <v>32</v>
      </c>
      <c r="J17668" t="s">
        <v>119</v>
      </c>
      <c r="K17668" s="1">
        <v>45420</v>
      </c>
      <c r="L17668">
        <v>60</v>
      </c>
      <c r="M17668">
        <v>3</v>
      </c>
      <c r="N17668" t="s">
        <v>538</v>
      </c>
      <c r="O17668" t="s">
        <v>537</v>
      </c>
      <c r="P17668" t="s">
        <v>629</v>
      </c>
    </row>
    <row r="17669" spans="1:16" x14ac:dyDescent="0.25">
      <c r="A17669" t="s">
        <v>435</v>
      </c>
      <c r="B17669" t="s">
        <v>12</v>
      </c>
      <c r="C17669" t="s">
        <v>252</v>
      </c>
      <c r="E17669" t="s">
        <v>365</v>
      </c>
      <c r="F17669" t="s">
        <v>254</v>
      </c>
      <c r="G17669" t="s">
        <v>15</v>
      </c>
      <c r="H17669" t="s">
        <v>33</v>
      </c>
      <c r="I17669" t="s">
        <v>34</v>
      </c>
      <c r="J17669" t="s">
        <v>191</v>
      </c>
      <c r="K17669" s="1">
        <v>45404</v>
      </c>
      <c r="L17669">
        <v>30</v>
      </c>
      <c r="M17669">
        <v>1</v>
      </c>
      <c r="N17669" t="s">
        <v>538</v>
      </c>
      <c r="O17669" t="s">
        <v>537</v>
      </c>
      <c r="P17669" t="s">
        <v>629</v>
      </c>
    </row>
    <row r="17670" spans="1:16" x14ac:dyDescent="0.25">
      <c r="A17670" t="s">
        <v>435</v>
      </c>
      <c r="B17670" t="s">
        <v>12</v>
      </c>
      <c r="C17670" t="s">
        <v>252</v>
      </c>
      <c r="E17670" t="s">
        <v>365</v>
      </c>
      <c r="F17670" t="s">
        <v>254</v>
      </c>
      <c r="G17670" t="s">
        <v>15</v>
      </c>
      <c r="H17670" t="s">
        <v>33</v>
      </c>
      <c r="I17670" t="s">
        <v>34</v>
      </c>
      <c r="J17670" t="s">
        <v>191</v>
      </c>
      <c r="K17670" s="1">
        <v>45405</v>
      </c>
      <c r="L17670">
        <v>30</v>
      </c>
      <c r="M17670">
        <v>1</v>
      </c>
      <c r="N17670" t="s">
        <v>538</v>
      </c>
      <c r="O17670" t="s">
        <v>537</v>
      </c>
      <c r="P17670" t="s">
        <v>629</v>
      </c>
    </row>
    <row r="17671" spans="1:16" x14ac:dyDescent="0.25">
      <c r="A17671" t="s">
        <v>435</v>
      </c>
      <c r="B17671" t="s">
        <v>12</v>
      </c>
      <c r="C17671" t="s">
        <v>252</v>
      </c>
      <c r="E17671" t="s">
        <v>365</v>
      </c>
      <c r="F17671" t="s">
        <v>254</v>
      </c>
      <c r="G17671" t="s">
        <v>15</v>
      </c>
      <c r="H17671" t="s">
        <v>33</v>
      </c>
      <c r="I17671" t="s">
        <v>34</v>
      </c>
      <c r="J17671" t="s">
        <v>191</v>
      </c>
      <c r="K17671" s="1">
        <v>45406</v>
      </c>
      <c r="L17671">
        <v>10.001999999999899</v>
      </c>
      <c r="M17671">
        <v>1</v>
      </c>
      <c r="N17671" t="s">
        <v>538</v>
      </c>
      <c r="O17671" t="s">
        <v>537</v>
      </c>
      <c r="P17671" t="s">
        <v>629</v>
      </c>
    </row>
    <row r="17672" spans="1:16" x14ac:dyDescent="0.25">
      <c r="A17672" t="s">
        <v>435</v>
      </c>
      <c r="B17672" t="s">
        <v>12</v>
      </c>
      <c r="C17672" t="s">
        <v>252</v>
      </c>
      <c r="E17672" t="s">
        <v>365</v>
      </c>
      <c r="F17672" t="s">
        <v>254</v>
      </c>
      <c r="G17672" t="s">
        <v>15</v>
      </c>
      <c r="H17672" t="s">
        <v>33</v>
      </c>
      <c r="I17672" t="s">
        <v>34</v>
      </c>
      <c r="J17672" t="s">
        <v>191</v>
      </c>
      <c r="K17672" s="1">
        <v>45407</v>
      </c>
      <c r="L17672">
        <v>60</v>
      </c>
      <c r="M17672">
        <v>1</v>
      </c>
      <c r="N17672" t="s">
        <v>538</v>
      </c>
      <c r="O17672" t="s">
        <v>537</v>
      </c>
      <c r="P17672" t="s">
        <v>629</v>
      </c>
    </row>
    <row r="17673" spans="1:16" x14ac:dyDescent="0.25">
      <c r="A17673" t="s">
        <v>435</v>
      </c>
      <c r="B17673" t="s">
        <v>12</v>
      </c>
      <c r="C17673" t="s">
        <v>252</v>
      </c>
      <c r="E17673" t="s">
        <v>365</v>
      </c>
      <c r="F17673" t="s">
        <v>254</v>
      </c>
      <c r="G17673" t="s">
        <v>15</v>
      </c>
      <c r="H17673" t="s">
        <v>33</v>
      </c>
      <c r="I17673" t="s">
        <v>34</v>
      </c>
      <c r="J17673" t="s">
        <v>191</v>
      </c>
      <c r="K17673" s="1">
        <v>45408</v>
      </c>
      <c r="L17673">
        <v>30</v>
      </c>
      <c r="M17673">
        <v>1</v>
      </c>
      <c r="N17673" t="s">
        <v>538</v>
      </c>
      <c r="O17673" t="s">
        <v>537</v>
      </c>
      <c r="P17673" t="s">
        <v>629</v>
      </c>
    </row>
    <row r="17674" spans="1:16" x14ac:dyDescent="0.25">
      <c r="A17674" t="s">
        <v>435</v>
      </c>
      <c r="B17674" t="s">
        <v>12</v>
      </c>
      <c r="C17674" t="s">
        <v>252</v>
      </c>
      <c r="E17674" t="s">
        <v>365</v>
      </c>
      <c r="F17674" t="s">
        <v>254</v>
      </c>
      <c r="G17674" t="s">
        <v>15</v>
      </c>
      <c r="H17674" t="s">
        <v>33</v>
      </c>
      <c r="I17674" t="s">
        <v>34</v>
      </c>
      <c r="J17674" t="s">
        <v>191</v>
      </c>
      <c r="K17674" s="1">
        <v>45412</v>
      </c>
      <c r="L17674">
        <v>10.001999999999899</v>
      </c>
      <c r="M17674">
        <v>2</v>
      </c>
      <c r="N17674" t="s">
        <v>538</v>
      </c>
      <c r="O17674" t="s">
        <v>537</v>
      </c>
      <c r="P17674" t="s">
        <v>629</v>
      </c>
    </row>
    <row r="17675" spans="1:16" x14ac:dyDescent="0.25">
      <c r="A17675" t="s">
        <v>435</v>
      </c>
      <c r="B17675" t="s">
        <v>12</v>
      </c>
      <c r="C17675" t="s">
        <v>252</v>
      </c>
      <c r="E17675" t="s">
        <v>365</v>
      </c>
      <c r="F17675" t="s">
        <v>254</v>
      </c>
      <c r="G17675" t="s">
        <v>15</v>
      </c>
      <c r="H17675" t="s">
        <v>33</v>
      </c>
      <c r="I17675" t="s">
        <v>34</v>
      </c>
      <c r="J17675" t="s">
        <v>191</v>
      </c>
      <c r="K17675" s="1">
        <v>45413</v>
      </c>
      <c r="L17675">
        <v>60</v>
      </c>
      <c r="M17675">
        <v>2</v>
      </c>
      <c r="N17675" t="s">
        <v>538</v>
      </c>
      <c r="O17675" t="s">
        <v>537</v>
      </c>
      <c r="P17675" t="s">
        <v>629</v>
      </c>
    </row>
    <row r="17676" spans="1:16" x14ac:dyDescent="0.25">
      <c r="A17676" t="s">
        <v>435</v>
      </c>
      <c r="B17676" t="s">
        <v>12</v>
      </c>
      <c r="C17676" t="s">
        <v>252</v>
      </c>
      <c r="E17676" t="s">
        <v>365</v>
      </c>
      <c r="F17676" t="s">
        <v>254</v>
      </c>
      <c r="G17676" t="s">
        <v>15</v>
      </c>
      <c r="H17676" t="s">
        <v>33</v>
      </c>
      <c r="I17676" t="s">
        <v>34</v>
      </c>
      <c r="J17676" t="s">
        <v>191</v>
      </c>
      <c r="K17676" s="1">
        <v>45415</v>
      </c>
      <c r="L17676">
        <v>30</v>
      </c>
      <c r="M17676">
        <v>2</v>
      </c>
      <c r="N17676" t="s">
        <v>538</v>
      </c>
      <c r="O17676" t="s">
        <v>537</v>
      </c>
      <c r="P17676" t="s">
        <v>629</v>
      </c>
    </row>
    <row r="17677" spans="1:16" x14ac:dyDescent="0.25">
      <c r="A17677" t="s">
        <v>435</v>
      </c>
      <c r="B17677" t="s">
        <v>12</v>
      </c>
      <c r="C17677" t="s">
        <v>252</v>
      </c>
      <c r="E17677" t="s">
        <v>365</v>
      </c>
      <c r="F17677" t="s">
        <v>254</v>
      </c>
      <c r="G17677" t="s">
        <v>15</v>
      </c>
      <c r="H17677" t="s">
        <v>33</v>
      </c>
      <c r="I17677" t="s">
        <v>34</v>
      </c>
      <c r="J17677" t="s">
        <v>191</v>
      </c>
      <c r="K17677" s="1">
        <v>45418</v>
      </c>
      <c r="L17677">
        <v>90</v>
      </c>
      <c r="M17677">
        <v>3</v>
      </c>
      <c r="N17677" t="s">
        <v>538</v>
      </c>
      <c r="O17677" t="s">
        <v>537</v>
      </c>
      <c r="P17677" t="s">
        <v>629</v>
      </c>
    </row>
    <row r="17678" spans="1:16" x14ac:dyDescent="0.25">
      <c r="A17678" t="s">
        <v>435</v>
      </c>
      <c r="B17678" t="s">
        <v>12</v>
      </c>
      <c r="C17678" t="s">
        <v>252</v>
      </c>
      <c r="E17678" t="s">
        <v>365</v>
      </c>
      <c r="F17678" t="s">
        <v>254</v>
      </c>
      <c r="G17678" t="s">
        <v>15</v>
      </c>
      <c r="H17678" t="s">
        <v>33</v>
      </c>
      <c r="I17678" t="s">
        <v>34</v>
      </c>
      <c r="J17678" t="s">
        <v>191</v>
      </c>
      <c r="K17678" s="1">
        <v>45419</v>
      </c>
      <c r="L17678">
        <v>90</v>
      </c>
      <c r="M17678">
        <v>3</v>
      </c>
      <c r="N17678" t="s">
        <v>538</v>
      </c>
      <c r="O17678" t="s">
        <v>537</v>
      </c>
      <c r="P17678" t="s">
        <v>629</v>
      </c>
    </row>
    <row r="17679" spans="1:16" x14ac:dyDescent="0.25">
      <c r="A17679" t="s">
        <v>435</v>
      </c>
      <c r="B17679" t="s">
        <v>12</v>
      </c>
      <c r="C17679" t="s">
        <v>252</v>
      </c>
      <c r="E17679" t="s">
        <v>365</v>
      </c>
      <c r="F17679" t="s">
        <v>254</v>
      </c>
      <c r="G17679" t="s">
        <v>15</v>
      </c>
      <c r="H17679" t="s">
        <v>33</v>
      </c>
      <c r="I17679" t="s">
        <v>34</v>
      </c>
      <c r="J17679" t="s">
        <v>191</v>
      </c>
      <c r="K17679" s="1">
        <v>45420</v>
      </c>
      <c r="L17679">
        <v>60</v>
      </c>
      <c r="M17679">
        <v>3</v>
      </c>
      <c r="N17679" t="s">
        <v>538</v>
      </c>
      <c r="O17679" t="s">
        <v>537</v>
      </c>
      <c r="P17679" t="s">
        <v>629</v>
      </c>
    </row>
    <row r="17680" spans="1:16" x14ac:dyDescent="0.25">
      <c r="A17680" t="s">
        <v>435</v>
      </c>
      <c r="B17680" t="s">
        <v>12</v>
      </c>
      <c r="C17680" t="s">
        <v>252</v>
      </c>
      <c r="E17680" t="s">
        <v>365</v>
      </c>
      <c r="F17680" t="s">
        <v>254</v>
      </c>
      <c r="G17680" t="s">
        <v>15</v>
      </c>
      <c r="H17680" t="s">
        <v>33</v>
      </c>
      <c r="I17680" t="s">
        <v>34</v>
      </c>
      <c r="J17680" t="s">
        <v>191</v>
      </c>
      <c r="K17680" s="1">
        <v>45421</v>
      </c>
      <c r="L17680">
        <v>60</v>
      </c>
      <c r="M17680">
        <v>3</v>
      </c>
      <c r="N17680" t="s">
        <v>538</v>
      </c>
      <c r="O17680" t="s">
        <v>537</v>
      </c>
      <c r="P17680" t="s">
        <v>629</v>
      </c>
    </row>
    <row r="17681" spans="1:16" x14ac:dyDescent="0.25">
      <c r="A17681" t="s">
        <v>435</v>
      </c>
      <c r="B17681" t="s">
        <v>12</v>
      </c>
      <c r="C17681" t="s">
        <v>252</v>
      </c>
      <c r="E17681" t="s">
        <v>365</v>
      </c>
      <c r="F17681" t="s">
        <v>254</v>
      </c>
      <c r="G17681" t="s">
        <v>15</v>
      </c>
      <c r="H17681" t="s">
        <v>33</v>
      </c>
      <c r="I17681" t="s">
        <v>34</v>
      </c>
      <c r="J17681" t="s">
        <v>191</v>
      </c>
      <c r="K17681" s="1">
        <v>45422</v>
      </c>
      <c r="L17681">
        <v>60</v>
      </c>
      <c r="M17681">
        <v>3</v>
      </c>
      <c r="N17681" t="s">
        <v>538</v>
      </c>
      <c r="O17681" t="s">
        <v>537</v>
      </c>
      <c r="P17681" t="s">
        <v>629</v>
      </c>
    </row>
    <row r="17682" spans="1:16" x14ac:dyDescent="0.25">
      <c r="A17682" t="s">
        <v>435</v>
      </c>
      <c r="B17682" t="s">
        <v>12</v>
      </c>
      <c r="C17682" t="s">
        <v>252</v>
      </c>
      <c r="E17682" t="s">
        <v>365</v>
      </c>
      <c r="F17682" t="s">
        <v>254</v>
      </c>
      <c r="G17682" t="s">
        <v>15</v>
      </c>
      <c r="H17682" t="s">
        <v>33</v>
      </c>
      <c r="I17682" t="s">
        <v>34</v>
      </c>
      <c r="J17682" t="s">
        <v>191</v>
      </c>
      <c r="K17682" s="1">
        <v>45425</v>
      </c>
      <c r="L17682">
        <v>90</v>
      </c>
      <c r="M17682">
        <v>4</v>
      </c>
      <c r="N17682" t="s">
        <v>538</v>
      </c>
      <c r="O17682" t="s">
        <v>537</v>
      </c>
      <c r="P17682" t="s">
        <v>629</v>
      </c>
    </row>
    <row r="17683" spans="1:16" x14ac:dyDescent="0.25">
      <c r="A17683" t="s">
        <v>435</v>
      </c>
      <c r="B17683" t="s">
        <v>12</v>
      </c>
      <c r="C17683" t="s">
        <v>252</v>
      </c>
      <c r="E17683" t="s">
        <v>365</v>
      </c>
      <c r="F17683" t="s">
        <v>254</v>
      </c>
      <c r="G17683" t="s">
        <v>15</v>
      </c>
      <c r="H17683" t="s">
        <v>33</v>
      </c>
      <c r="I17683" t="s">
        <v>34</v>
      </c>
      <c r="J17683" t="s">
        <v>191</v>
      </c>
      <c r="K17683" s="1">
        <v>45426</v>
      </c>
      <c r="L17683">
        <v>60</v>
      </c>
      <c r="M17683">
        <v>4</v>
      </c>
      <c r="N17683" t="s">
        <v>538</v>
      </c>
      <c r="O17683" t="s">
        <v>537</v>
      </c>
      <c r="P17683" t="s">
        <v>629</v>
      </c>
    </row>
    <row r="17684" spans="1:16" x14ac:dyDescent="0.25">
      <c r="A17684" t="s">
        <v>435</v>
      </c>
      <c r="B17684" t="s">
        <v>12</v>
      </c>
      <c r="C17684" t="s">
        <v>252</v>
      </c>
      <c r="E17684" t="s">
        <v>365</v>
      </c>
      <c r="F17684" t="s">
        <v>254</v>
      </c>
      <c r="G17684" t="s">
        <v>15</v>
      </c>
      <c r="H17684" t="s">
        <v>33</v>
      </c>
      <c r="I17684" t="s">
        <v>34</v>
      </c>
      <c r="J17684" t="s">
        <v>191</v>
      </c>
      <c r="K17684" s="1">
        <v>45427</v>
      </c>
      <c r="L17684">
        <v>30</v>
      </c>
      <c r="M17684">
        <v>4</v>
      </c>
      <c r="N17684" t="s">
        <v>538</v>
      </c>
      <c r="O17684" t="s">
        <v>537</v>
      </c>
      <c r="P17684" t="s">
        <v>629</v>
      </c>
    </row>
    <row r="17685" spans="1:16" x14ac:dyDescent="0.25">
      <c r="A17685" t="s">
        <v>435</v>
      </c>
      <c r="B17685" t="s">
        <v>12</v>
      </c>
      <c r="C17685" t="s">
        <v>252</v>
      </c>
      <c r="E17685" t="s">
        <v>365</v>
      </c>
      <c r="F17685" t="s">
        <v>254</v>
      </c>
      <c r="G17685" t="s">
        <v>15</v>
      </c>
      <c r="H17685" t="s">
        <v>33</v>
      </c>
      <c r="I17685" t="s">
        <v>34</v>
      </c>
      <c r="J17685" t="s">
        <v>191</v>
      </c>
      <c r="K17685" s="1">
        <v>45429</v>
      </c>
      <c r="L17685">
        <v>90</v>
      </c>
      <c r="M17685">
        <v>4</v>
      </c>
      <c r="N17685" t="s">
        <v>538</v>
      </c>
      <c r="O17685" t="s">
        <v>537</v>
      </c>
      <c r="P17685" t="s">
        <v>629</v>
      </c>
    </row>
    <row r="17686" spans="1:16" x14ac:dyDescent="0.25">
      <c r="A17686" t="s">
        <v>435</v>
      </c>
      <c r="B17686" t="s">
        <v>12</v>
      </c>
      <c r="C17686" t="s">
        <v>252</v>
      </c>
      <c r="E17686" t="s">
        <v>365</v>
      </c>
      <c r="F17686" t="s">
        <v>254</v>
      </c>
      <c r="G17686" t="s">
        <v>15</v>
      </c>
      <c r="H17686" t="s">
        <v>35</v>
      </c>
      <c r="I17686" t="s">
        <v>59</v>
      </c>
      <c r="J17686" t="s">
        <v>191</v>
      </c>
      <c r="K17686" s="1">
        <v>45422</v>
      </c>
      <c r="L17686">
        <v>60</v>
      </c>
      <c r="M17686">
        <v>3</v>
      </c>
      <c r="N17686" t="s">
        <v>538</v>
      </c>
      <c r="O17686" t="s">
        <v>537</v>
      </c>
      <c r="P17686" t="s">
        <v>629</v>
      </c>
    </row>
    <row r="17687" spans="1:16" x14ac:dyDescent="0.25">
      <c r="A17687" t="s">
        <v>435</v>
      </c>
      <c r="B17687" t="s">
        <v>12</v>
      </c>
      <c r="C17687" t="s">
        <v>252</v>
      </c>
      <c r="E17687" t="s">
        <v>365</v>
      </c>
      <c r="F17687" t="s">
        <v>254</v>
      </c>
      <c r="G17687" t="s">
        <v>15</v>
      </c>
      <c r="H17687" t="s">
        <v>35</v>
      </c>
      <c r="I17687" t="s">
        <v>70</v>
      </c>
      <c r="J17687" t="s">
        <v>191</v>
      </c>
      <c r="K17687" s="1">
        <v>45427</v>
      </c>
      <c r="L17687">
        <v>30</v>
      </c>
      <c r="M17687">
        <v>4</v>
      </c>
      <c r="N17687" t="s">
        <v>538</v>
      </c>
      <c r="O17687" t="s">
        <v>537</v>
      </c>
      <c r="P17687" t="s">
        <v>629</v>
      </c>
    </row>
    <row r="17688" spans="1:16" x14ac:dyDescent="0.25">
      <c r="A17688" t="s">
        <v>435</v>
      </c>
      <c r="B17688" t="s">
        <v>12</v>
      </c>
      <c r="C17688" t="s">
        <v>252</v>
      </c>
      <c r="E17688" t="s">
        <v>365</v>
      </c>
      <c r="F17688" t="s">
        <v>254</v>
      </c>
      <c r="G17688" t="s">
        <v>15</v>
      </c>
      <c r="H17688" t="s">
        <v>35</v>
      </c>
      <c r="I17688" t="s">
        <v>71</v>
      </c>
      <c r="J17688" t="s">
        <v>191</v>
      </c>
      <c r="K17688" s="1">
        <v>45427</v>
      </c>
      <c r="L17688">
        <v>120</v>
      </c>
      <c r="M17688">
        <v>4</v>
      </c>
      <c r="N17688" t="s">
        <v>538</v>
      </c>
      <c r="O17688" t="s">
        <v>537</v>
      </c>
      <c r="P17688" t="s">
        <v>629</v>
      </c>
    </row>
    <row r="17689" spans="1:16" x14ac:dyDescent="0.25">
      <c r="A17689" t="s">
        <v>435</v>
      </c>
      <c r="B17689" t="s">
        <v>12</v>
      </c>
      <c r="C17689" t="s">
        <v>252</v>
      </c>
      <c r="E17689" t="s">
        <v>365</v>
      </c>
      <c r="F17689" t="s">
        <v>254</v>
      </c>
      <c r="G17689" t="s">
        <v>15</v>
      </c>
      <c r="H17689" t="s">
        <v>35</v>
      </c>
      <c r="I17689" t="s">
        <v>36</v>
      </c>
      <c r="J17689" t="s">
        <v>191</v>
      </c>
      <c r="K17689" s="1">
        <v>45425</v>
      </c>
      <c r="L17689">
        <v>60</v>
      </c>
      <c r="M17689">
        <v>4</v>
      </c>
      <c r="N17689" t="s">
        <v>538</v>
      </c>
      <c r="O17689" t="s">
        <v>537</v>
      </c>
      <c r="P17689" t="s">
        <v>629</v>
      </c>
    </row>
    <row r="17690" spans="1:16" x14ac:dyDescent="0.25">
      <c r="A17690" t="s">
        <v>435</v>
      </c>
      <c r="B17690" t="s">
        <v>12</v>
      </c>
      <c r="C17690" t="s">
        <v>252</v>
      </c>
      <c r="E17690" t="s">
        <v>365</v>
      </c>
      <c r="F17690" t="s">
        <v>254</v>
      </c>
      <c r="G17690" t="s">
        <v>15</v>
      </c>
      <c r="H17690" t="s">
        <v>72</v>
      </c>
      <c r="I17690" t="s">
        <v>73</v>
      </c>
      <c r="J17690" t="s">
        <v>119</v>
      </c>
      <c r="K17690" s="1">
        <v>45415</v>
      </c>
      <c r="L17690">
        <v>30</v>
      </c>
      <c r="M17690">
        <v>2</v>
      </c>
      <c r="N17690" t="s">
        <v>538</v>
      </c>
      <c r="O17690" t="s">
        <v>537</v>
      </c>
      <c r="P17690" t="s">
        <v>629</v>
      </c>
    </row>
    <row r="17691" spans="1:16" x14ac:dyDescent="0.25">
      <c r="A17691" t="s">
        <v>435</v>
      </c>
      <c r="B17691" t="s">
        <v>12</v>
      </c>
      <c r="C17691" t="s">
        <v>252</v>
      </c>
      <c r="E17691" t="s">
        <v>365</v>
      </c>
      <c r="F17691" t="s">
        <v>254</v>
      </c>
      <c r="G17691" t="s">
        <v>15</v>
      </c>
      <c r="H17691" t="s">
        <v>37</v>
      </c>
      <c r="I17691" t="s">
        <v>37</v>
      </c>
      <c r="J17691" t="s">
        <v>119</v>
      </c>
      <c r="K17691" s="1">
        <v>45404</v>
      </c>
      <c r="L17691">
        <v>60</v>
      </c>
      <c r="M17691">
        <v>1</v>
      </c>
      <c r="N17691" t="s">
        <v>538</v>
      </c>
      <c r="O17691" t="s">
        <v>537</v>
      </c>
      <c r="P17691" t="s">
        <v>629</v>
      </c>
    </row>
    <row r="17692" spans="1:16" x14ac:dyDescent="0.25">
      <c r="A17692" t="s">
        <v>435</v>
      </c>
      <c r="B17692" t="s">
        <v>12</v>
      </c>
      <c r="C17692" t="s">
        <v>252</v>
      </c>
      <c r="E17692" t="s">
        <v>365</v>
      </c>
      <c r="F17692" t="s">
        <v>254</v>
      </c>
      <c r="G17692" t="s">
        <v>15</v>
      </c>
      <c r="H17692" t="s">
        <v>37</v>
      </c>
      <c r="I17692" t="s">
        <v>37</v>
      </c>
      <c r="J17692" t="s">
        <v>119</v>
      </c>
      <c r="K17692" s="1">
        <v>45406</v>
      </c>
      <c r="L17692">
        <v>120</v>
      </c>
      <c r="M17692">
        <v>1</v>
      </c>
      <c r="N17692" t="s">
        <v>538</v>
      </c>
      <c r="O17692" t="s">
        <v>537</v>
      </c>
      <c r="P17692" t="s">
        <v>629</v>
      </c>
    </row>
    <row r="17693" spans="1:16" x14ac:dyDescent="0.25">
      <c r="A17693" t="s">
        <v>435</v>
      </c>
      <c r="B17693" t="s">
        <v>12</v>
      </c>
      <c r="C17693" t="s">
        <v>252</v>
      </c>
      <c r="E17693" t="s">
        <v>365</v>
      </c>
      <c r="F17693" t="s">
        <v>254</v>
      </c>
      <c r="G17693" t="s">
        <v>15</v>
      </c>
      <c r="H17693" t="s">
        <v>37</v>
      </c>
      <c r="I17693" t="s">
        <v>37</v>
      </c>
      <c r="J17693" t="s">
        <v>119</v>
      </c>
      <c r="K17693" s="1">
        <v>45407</v>
      </c>
      <c r="L17693">
        <v>240</v>
      </c>
      <c r="M17693">
        <v>1</v>
      </c>
      <c r="N17693" t="s">
        <v>538</v>
      </c>
      <c r="O17693" t="s">
        <v>537</v>
      </c>
      <c r="P17693" t="s">
        <v>629</v>
      </c>
    </row>
    <row r="17694" spans="1:16" x14ac:dyDescent="0.25">
      <c r="A17694" t="s">
        <v>435</v>
      </c>
      <c r="B17694" t="s">
        <v>12</v>
      </c>
      <c r="C17694" t="s">
        <v>252</v>
      </c>
      <c r="E17694" t="s">
        <v>365</v>
      </c>
      <c r="F17694" t="s">
        <v>254</v>
      </c>
      <c r="G17694" t="s">
        <v>15</v>
      </c>
      <c r="H17694" t="s">
        <v>37</v>
      </c>
      <c r="I17694" t="s">
        <v>37</v>
      </c>
      <c r="J17694" t="s">
        <v>119</v>
      </c>
      <c r="K17694" s="1">
        <v>45412</v>
      </c>
      <c r="L17694">
        <v>60</v>
      </c>
      <c r="M17694">
        <v>2</v>
      </c>
      <c r="N17694" t="s">
        <v>538</v>
      </c>
      <c r="O17694" t="s">
        <v>537</v>
      </c>
      <c r="P17694" t="s">
        <v>629</v>
      </c>
    </row>
    <row r="17695" spans="1:16" x14ac:dyDescent="0.25">
      <c r="A17695" t="s">
        <v>435</v>
      </c>
      <c r="B17695" t="s">
        <v>12</v>
      </c>
      <c r="C17695" t="s">
        <v>252</v>
      </c>
      <c r="E17695" t="s">
        <v>365</v>
      </c>
      <c r="F17695" t="s">
        <v>254</v>
      </c>
      <c r="G17695" t="s">
        <v>15</v>
      </c>
      <c r="H17695" t="s">
        <v>37</v>
      </c>
      <c r="I17695" t="s">
        <v>37</v>
      </c>
      <c r="J17695" t="s">
        <v>119</v>
      </c>
      <c r="K17695" s="1">
        <v>45413</v>
      </c>
      <c r="L17695">
        <v>120</v>
      </c>
      <c r="M17695">
        <v>2</v>
      </c>
      <c r="N17695" t="s">
        <v>538</v>
      </c>
      <c r="O17695" t="s">
        <v>537</v>
      </c>
      <c r="P17695" t="s">
        <v>629</v>
      </c>
    </row>
    <row r="17696" spans="1:16" x14ac:dyDescent="0.25">
      <c r="A17696" t="s">
        <v>435</v>
      </c>
      <c r="B17696" t="s">
        <v>12</v>
      </c>
      <c r="C17696" t="s">
        <v>252</v>
      </c>
      <c r="E17696" t="s">
        <v>365</v>
      </c>
      <c r="F17696" t="s">
        <v>254</v>
      </c>
      <c r="G17696" t="s">
        <v>15</v>
      </c>
      <c r="H17696" t="s">
        <v>37</v>
      </c>
      <c r="I17696" t="s">
        <v>37</v>
      </c>
      <c r="J17696" t="s">
        <v>119</v>
      </c>
      <c r="K17696" s="1">
        <v>45414</v>
      </c>
      <c r="L17696">
        <v>270</v>
      </c>
      <c r="M17696">
        <v>2</v>
      </c>
      <c r="N17696" t="s">
        <v>538</v>
      </c>
      <c r="O17696" t="s">
        <v>537</v>
      </c>
      <c r="P17696" t="s">
        <v>629</v>
      </c>
    </row>
    <row r="17697" spans="1:16" x14ac:dyDescent="0.25">
      <c r="A17697" t="s">
        <v>435</v>
      </c>
      <c r="B17697" t="s">
        <v>12</v>
      </c>
      <c r="C17697" t="s">
        <v>252</v>
      </c>
      <c r="E17697" t="s">
        <v>365</v>
      </c>
      <c r="F17697" t="s">
        <v>254</v>
      </c>
      <c r="G17697" t="s">
        <v>15</v>
      </c>
      <c r="H17697" t="s">
        <v>37</v>
      </c>
      <c r="I17697" t="s">
        <v>37</v>
      </c>
      <c r="J17697" t="s">
        <v>119</v>
      </c>
      <c r="K17697" s="1">
        <v>45415</v>
      </c>
      <c r="L17697">
        <v>60</v>
      </c>
      <c r="M17697">
        <v>2</v>
      </c>
      <c r="N17697" t="s">
        <v>538</v>
      </c>
      <c r="O17697" t="s">
        <v>537</v>
      </c>
      <c r="P17697" t="s">
        <v>629</v>
      </c>
    </row>
    <row r="17698" spans="1:16" x14ac:dyDescent="0.25">
      <c r="A17698" t="s">
        <v>435</v>
      </c>
      <c r="B17698" t="s">
        <v>12</v>
      </c>
      <c r="C17698" t="s">
        <v>252</v>
      </c>
      <c r="E17698" t="s">
        <v>365</v>
      </c>
      <c r="F17698" t="s">
        <v>254</v>
      </c>
      <c r="G17698" t="s">
        <v>15</v>
      </c>
      <c r="H17698" t="s">
        <v>37</v>
      </c>
      <c r="I17698" t="s">
        <v>37</v>
      </c>
      <c r="J17698" t="s">
        <v>119</v>
      </c>
      <c r="K17698" s="1">
        <v>45419</v>
      </c>
      <c r="L17698">
        <v>120</v>
      </c>
      <c r="M17698">
        <v>3</v>
      </c>
      <c r="N17698" t="s">
        <v>538</v>
      </c>
      <c r="O17698" t="s">
        <v>537</v>
      </c>
      <c r="P17698" t="s">
        <v>629</v>
      </c>
    </row>
    <row r="17699" spans="1:16" x14ac:dyDescent="0.25">
      <c r="A17699" t="s">
        <v>435</v>
      </c>
      <c r="B17699" t="s">
        <v>12</v>
      </c>
      <c r="C17699" t="s">
        <v>252</v>
      </c>
      <c r="E17699" t="s">
        <v>365</v>
      </c>
      <c r="F17699" t="s">
        <v>254</v>
      </c>
      <c r="G17699" t="s">
        <v>15</v>
      </c>
      <c r="H17699" t="s">
        <v>37</v>
      </c>
      <c r="I17699" t="s">
        <v>37</v>
      </c>
      <c r="J17699" t="s">
        <v>119</v>
      </c>
      <c r="K17699" s="1">
        <v>45420</v>
      </c>
      <c r="L17699">
        <v>90</v>
      </c>
      <c r="M17699">
        <v>3</v>
      </c>
      <c r="N17699" t="s">
        <v>538</v>
      </c>
      <c r="O17699" t="s">
        <v>537</v>
      </c>
      <c r="P17699" t="s">
        <v>629</v>
      </c>
    </row>
    <row r="17700" spans="1:16" x14ac:dyDescent="0.25">
      <c r="A17700" t="s">
        <v>435</v>
      </c>
      <c r="B17700" t="s">
        <v>12</v>
      </c>
      <c r="C17700" t="s">
        <v>252</v>
      </c>
      <c r="E17700" t="s">
        <v>365</v>
      </c>
      <c r="F17700" t="s">
        <v>254</v>
      </c>
      <c r="G17700" t="s">
        <v>15</v>
      </c>
      <c r="H17700" t="s">
        <v>37</v>
      </c>
      <c r="I17700" t="s">
        <v>37</v>
      </c>
      <c r="J17700" t="s">
        <v>119</v>
      </c>
      <c r="K17700" s="1">
        <v>45421</v>
      </c>
      <c r="L17700">
        <v>30</v>
      </c>
      <c r="M17700">
        <v>3</v>
      </c>
      <c r="N17700" t="s">
        <v>538</v>
      </c>
      <c r="O17700" t="s">
        <v>537</v>
      </c>
      <c r="P17700" t="s">
        <v>629</v>
      </c>
    </row>
    <row r="17701" spans="1:16" x14ac:dyDescent="0.25">
      <c r="A17701" t="s">
        <v>435</v>
      </c>
      <c r="B17701" t="s">
        <v>12</v>
      </c>
      <c r="C17701" t="s">
        <v>252</v>
      </c>
      <c r="E17701" t="s">
        <v>365</v>
      </c>
      <c r="F17701" t="s">
        <v>254</v>
      </c>
      <c r="G17701" t="s">
        <v>15</v>
      </c>
      <c r="H17701" t="s">
        <v>37</v>
      </c>
      <c r="I17701" t="s">
        <v>37</v>
      </c>
      <c r="J17701" t="s">
        <v>119</v>
      </c>
      <c r="K17701" s="1">
        <v>45425</v>
      </c>
      <c r="L17701">
        <v>120</v>
      </c>
      <c r="M17701">
        <v>4</v>
      </c>
      <c r="N17701" t="s">
        <v>538</v>
      </c>
      <c r="O17701" t="s">
        <v>537</v>
      </c>
      <c r="P17701" t="s">
        <v>629</v>
      </c>
    </row>
    <row r="17702" spans="1:16" x14ac:dyDescent="0.25">
      <c r="A17702" t="s">
        <v>435</v>
      </c>
      <c r="B17702" t="s">
        <v>12</v>
      </c>
      <c r="C17702" t="s">
        <v>252</v>
      </c>
      <c r="E17702" t="s">
        <v>365</v>
      </c>
      <c r="F17702" t="s">
        <v>254</v>
      </c>
      <c r="G17702" t="s">
        <v>15</v>
      </c>
      <c r="H17702" t="s">
        <v>37</v>
      </c>
      <c r="I17702" t="s">
        <v>37</v>
      </c>
      <c r="J17702" t="s">
        <v>119</v>
      </c>
      <c r="K17702" s="1">
        <v>45426</v>
      </c>
      <c r="L17702">
        <v>150</v>
      </c>
      <c r="M17702">
        <v>4</v>
      </c>
      <c r="N17702" t="s">
        <v>538</v>
      </c>
      <c r="O17702" t="s">
        <v>537</v>
      </c>
      <c r="P17702" t="s">
        <v>629</v>
      </c>
    </row>
    <row r="17703" spans="1:16" x14ac:dyDescent="0.25">
      <c r="A17703" t="s">
        <v>435</v>
      </c>
      <c r="B17703" t="s">
        <v>12</v>
      </c>
      <c r="C17703" t="s">
        <v>252</v>
      </c>
      <c r="E17703" t="s">
        <v>365</v>
      </c>
      <c r="F17703" t="s">
        <v>254</v>
      </c>
      <c r="G17703" t="s">
        <v>15</v>
      </c>
      <c r="H17703" t="s">
        <v>37</v>
      </c>
      <c r="I17703" t="s">
        <v>37</v>
      </c>
      <c r="J17703" t="s">
        <v>119</v>
      </c>
      <c r="K17703" s="1">
        <v>45427</v>
      </c>
      <c r="L17703">
        <v>90</v>
      </c>
      <c r="M17703">
        <v>4</v>
      </c>
      <c r="N17703" t="s">
        <v>538</v>
      </c>
      <c r="O17703" t="s">
        <v>537</v>
      </c>
      <c r="P17703" t="s">
        <v>629</v>
      </c>
    </row>
    <row r="17704" spans="1:16" x14ac:dyDescent="0.25">
      <c r="A17704" t="s">
        <v>435</v>
      </c>
      <c r="B17704" t="s">
        <v>12</v>
      </c>
      <c r="C17704" t="s">
        <v>252</v>
      </c>
      <c r="E17704" t="s">
        <v>365</v>
      </c>
      <c r="F17704" t="s">
        <v>254</v>
      </c>
      <c r="G17704" t="s">
        <v>15</v>
      </c>
      <c r="H17704" t="s">
        <v>37</v>
      </c>
      <c r="I17704" t="s">
        <v>37</v>
      </c>
      <c r="J17704" t="s">
        <v>119</v>
      </c>
      <c r="K17704" s="1">
        <v>45428</v>
      </c>
      <c r="L17704">
        <v>150</v>
      </c>
      <c r="M17704">
        <v>4</v>
      </c>
      <c r="N17704" t="s">
        <v>538</v>
      </c>
      <c r="O17704" t="s">
        <v>537</v>
      </c>
      <c r="P17704" t="s">
        <v>629</v>
      </c>
    </row>
    <row r="17705" spans="1:16" x14ac:dyDescent="0.25">
      <c r="A17705" t="s">
        <v>435</v>
      </c>
      <c r="B17705" t="s">
        <v>12</v>
      </c>
      <c r="C17705" t="s">
        <v>252</v>
      </c>
      <c r="E17705" t="s">
        <v>365</v>
      </c>
      <c r="F17705" t="s">
        <v>254</v>
      </c>
      <c r="G17705" t="s">
        <v>15</v>
      </c>
      <c r="H17705" t="s">
        <v>37</v>
      </c>
      <c r="I17705" t="s">
        <v>37</v>
      </c>
      <c r="J17705" t="s">
        <v>119</v>
      </c>
      <c r="K17705" s="1">
        <v>45429</v>
      </c>
      <c r="L17705">
        <v>30</v>
      </c>
      <c r="M17705">
        <v>4</v>
      </c>
      <c r="N17705" t="s">
        <v>538</v>
      </c>
      <c r="O17705" t="s">
        <v>537</v>
      </c>
      <c r="P17705" t="s">
        <v>629</v>
      </c>
    </row>
    <row r="17706" spans="1:16" x14ac:dyDescent="0.25">
      <c r="A17706" t="s">
        <v>435</v>
      </c>
      <c r="B17706" t="s">
        <v>12</v>
      </c>
      <c r="C17706" t="s">
        <v>252</v>
      </c>
      <c r="E17706" t="s">
        <v>365</v>
      </c>
      <c r="F17706" t="s">
        <v>254</v>
      </c>
      <c r="G17706" t="s">
        <v>15</v>
      </c>
      <c r="H17706" t="s">
        <v>37</v>
      </c>
      <c r="I17706" t="s">
        <v>39</v>
      </c>
      <c r="J17706" t="s">
        <v>119</v>
      </c>
      <c r="K17706" s="1">
        <v>45412</v>
      </c>
      <c r="L17706">
        <v>30</v>
      </c>
      <c r="M17706">
        <v>2</v>
      </c>
      <c r="N17706" t="s">
        <v>538</v>
      </c>
      <c r="O17706" t="s">
        <v>537</v>
      </c>
      <c r="P17706" t="s">
        <v>629</v>
      </c>
    </row>
    <row r="17707" spans="1:16" x14ac:dyDescent="0.25">
      <c r="A17707" t="s">
        <v>435</v>
      </c>
      <c r="B17707" t="s">
        <v>12</v>
      </c>
      <c r="C17707" t="s">
        <v>252</v>
      </c>
      <c r="E17707" t="s">
        <v>365</v>
      </c>
      <c r="F17707" t="s">
        <v>254</v>
      </c>
      <c r="G17707" t="s">
        <v>15</v>
      </c>
      <c r="H17707" t="s">
        <v>37</v>
      </c>
      <c r="I17707" t="s">
        <v>91</v>
      </c>
      <c r="J17707" t="s">
        <v>119</v>
      </c>
      <c r="K17707" s="1">
        <v>45408</v>
      </c>
      <c r="L17707">
        <v>30</v>
      </c>
      <c r="M17707">
        <v>1</v>
      </c>
      <c r="N17707" t="s">
        <v>538</v>
      </c>
      <c r="O17707" t="s">
        <v>537</v>
      </c>
      <c r="P17707" t="s">
        <v>629</v>
      </c>
    </row>
    <row r="17708" spans="1:16" x14ac:dyDescent="0.25">
      <c r="A17708" t="s">
        <v>435</v>
      </c>
      <c r="B17708" t="s">
        <v>12</v>
      </c>
      <c r="C17708" t="s">
        <v>252</v>
      </c>
      <c r="E17708" t="s">
        <v>365</v>
      </c>
      <c r="F17708" t="s">
        <v>254</v>
      </c>
      <c r="G17708" t="s">
        <v>15</v>
      </c>
      <c r="H17708" t="s">
        <v>37</v>
      </c>
      <c r="I17708" t="s">
        <v>91</v>
      </c>
      <c r="J17708" t="s">
        <v>119</v>
      </c>
      <c r="K17708" s="1">
        <v>45412</v>
      </c>
      <c r="L17708">
        <v>30</v>
      </c>
      <c r="M17708">
        <v>2</v>
      </c>
      <c r="N17708" t="s">
        <v>538</v>
      </c>
      <c r="O17708" t="s">
        <v>537</v>
      </c>
      <c r="P17708" t="s">
        <v>629</v>
      </c>
    </row>
    <row r="17709" spans="1:16" x14ac:dyDescent="0.25">
      <c r="A17709" t="s">
        <v>435</v>
      </c>
      <c r="B17709" t="s">
        <v>12</v>
      </c>
      <c r="C17709" t="s">
        <v>252</v>
      </c>
      <c r="E17709" t="s">
        <v>365</v>
      </c>
      <c r="F17709" t="s">
        <v>254</v>
      </c>
      <c r="G17709" t="s">
        <v>15</v>
      </c>
      <c r="H17709" t="s">
        <v>37</v>
      </c>
      <c r="I17709" t="s">
        <v>91</v>
      </c>
      <c r="J17709" t="s">
        <v>119</v>
      </c>
      <c r="K17709" s="1">
        <v>45421</v>
      </c>
      <c r="L17709">
        <v>60</v>
      </c>
      <c r="M17709">
        <v>3</v>
      </c>
      <c r="N17709" t="s">
        <v>538</v>
      </c>
      <c r="O17709" t="s">
        <v>537</v>
      </c>
      <c r="P17709" t="s">
        <v>629</v>
      </c>
    </row>
    <row r="17710" spans="1:16" x14ac:dyDescent="0.25">
      <c r="A17710" t="s">
        <v>435</v>
      </c>
      <c r="B17710" t="s">
        <v>12</v>
      </c>
      <c r="C17710" t="s">
        <v>252</v>
      </c>
      <c r="E17710" t="s">
        <v>365</v>
      </c>
      <c r="F17710" t="s">
        <v>254</v>
      </c>
      <c r="G17710" t="s">
        <v>15</v>
      </c>
      <c r="H17710" t="s">
        <v>524</v>
      </c>
      <c r="I17710" t="s">
        <v>41</v>
      </c>
      <c r="J17710" t="s">
        <v>117</v>
      </c>
      <c r="K17710" s="1">
        <v>45405</v>
      </c>
      <c r="L17710">
        <v>30</v>
      </c>
      <c r="M17710">
        <v>1</v>
      </c>
      <c r="N17710" t="s">
        <v>538</v>
      </c>
      <c r="O17710" t="s">
        <v>537</v>
      </c>
      <c r="P17710" t="s">
        <v>629</v>
      </c>
    </row>
    <row r="17711" spans="1:16" x14ac:dyDescent="0.25">
      <c r="A17711" t="s">
        <v>435</v>
      </c>
      <c r="B17711" t="s">
        <v>12</v>
      </c>
      <c r="C17711" t="s">
        <v>252</v>
      </c>
      <c r="E17711" t="s">
        <v>365</v>
      </c>
      <c r="F17711" t="s">
        <v>254</v>
      </c>
      <c r="G17711" t="s">
        <v>15</v>
      </c>
      <c r="H17711" t="s">
        <v>524</v>
      </c>
      <c r="I17711" t="s">
        <v>41</v>
      </c>
      <c r="J17711" t="s">
        <v>117</v>
      </c>
      <c r="K17711" s="1">
        <v>45426</v>
      </c>
      <c r="L17711">
        <v>60</v>
      </c>
      <c r="M17711">
        <v>4</v>
      </c>
      <c r="N17711" t="s">
        <v>538</v>
      </c>
      <c r="O17711" t="s">
        <v>537</v>
      </c>
      <c r="P17711" t="s">
        <v>629</v>
      </c>
    </row>
    <row r="17712" spans="1:16" x14ac:dyDescent="0.25">
      <c r="A17712" t="s">
        <v>435</v>
      </c>
      <c r="B17712" t="s">
        <v>12</v>
      </c>
      <c r="C17712" t="s">
        <v>252</v>
      </c>
      <c r="E17712" t="s">
        <v>365</v>
      </c>
      <c r="F17712" t="s">
        <v>254</v>
      </c>
      <c r="G17712" t="s">
        <v>15</v>
      </c>
      <c r="H17712" t="s">
        <v>524</v>
      </c>
      <c r="I17712" t="s">
        <v>42</v>
      </c>
      <c r="J17712" t="s">
        <v>117</v>
      </c>
      <c r="K17712" s="1">
        <v>45404</v>
      </c>
      <c r="L17712">
        <v>60</v>
      </c>
      <c r="M17712">
        <v>1</v>
      </c>
      <c r="N17712" t="s">
        <v>538</v>
      </c>
      <c r="O17712" t="s">
        <v>537</v>
      </c>
      <c r="P17712" t="s">
        <v>629</v>
      </c>
    </row>
    <row r="17713" spans="1:16" x14ac:dyDescent="0.25">
      <c r="A17713" t="s">
        <v>435</v>
      </c>
      <c r="B17713" t="s">
        <v>12</v>
      </c>
      <c r="C17713" t="s">
        <v>252</v>
      </c>
      <c r="E17713" t="s">
        <v>365</v>
      </c>
      <c r="F17713" t="s">
        <v>254</v>
      </c>
      <c r="G17713" t="s">
        <v>15</v>
      </c>
      <c r="H17713" t="s">
        <v>524</v>
      </c>
      <c r="I17713" t="s">
        <v>42</v>
      </c>
      <c r="J17713" t="s">
        <v>117</v>
      </c>
      <c r="K17713" s="1">
        <v>45405</v>
      </c>
      <c r="L17713">
        <v>60</v>
      </c>
      <c r="M17713">
        <v>1</v>
      </c>
      <c r="N17713" t="s">
        <v>538</v>
      </c>
      <c r="O17713" t="s">
        <v>537</v>
      </c>
      <c r="P17713" t="s">
        <v>629</v>
      </c>
    </row>
    <row r="17714" spans="1:16" x14ac:dyDescent="0.25">
      <c r="A17714" t="s">
        <v>435</v>
      </c>
      <c r="B17714" t="s">
        <v>12</v>
      </c>
      <c r="C17714" t="s">
        <v>252</v>
      </c>
      <c r="E17714" t="s">
        <v>365</v>
      </c>
      <c r="F17714" t="s">
        <v>254</v>
      </c>
      <c r="G17714" t="s">
        <v>15</v>
      </c>
      <c r="H17714" t="s">
        <v>524</v>
      </c>
      <c r="I17714" t="s">
        <v>42</v>
      </c>
      <c r="J17714" t="s">
        <v>117</v>
      </c>
      <c r="K17714" s="1">
        <v>45408</v>
      </c>
      <c r="L17714">
        <v>60</v>
      </c>
      <c r="M17714">
        <v>1</v>
      </c>
      <c r="N17714" t="s">
        <v>538</v>
      </c>
      <c r="O17714" t="s">
        <v>537</v>
      </c>
      <c r="P17714" t="s">
        <v>629</v>
      </c>
    </row>
    <row r="17715" spans="1:16" x14ac:dyDescent="0.25">
      <c r="A17715" t="s">
        <v>435</v>
      </c>
      <c r="B17715" t="s">
        <v>12</v>
      </c>
      <c r="C17715" t="s">
        <v>252</v>
      </c>
      <c r="E17715" t="s">
        <v>365</v>
      </c>
      <c r="F17715" t="s">
        <v>254</v>
      </c>
      <c r="G17715" t="s">
        <v>15</v>
      </c>
      <c r="H17715" t="s">
        <v>524</v>
      </c>
      <c r="I17715" t="s">
        <v>42</v>
      </c>
      <c r="J17715" t="s">
        <v>117</v>
      </c>
      <c r="K17715" s="1">
        <v>45420</v>
      </c>
      <c r="L17715">
        <v>30</v>
      </c>
      <c r="M17715">
        <v>3</v>
      </c>
      <c r="N17715" t="s">
        <v>538</v>
      </c>
      <c r="O17715" t="s">
        <v>537</v>
      </c>
      <c r="P17715" t="s">
        <v>629</v>
      </c>
    </row>
    <row r="17716" spans="1:16" x14ac:dyDescent="0.25">
      <c r="A17716" t="s">
        <v>435</v>
      </c>
      <c r="B17716" t="s">
        <v>12</v>
      </c>
      <c r="C17716" t="s">
        <v>252</v>
      </c>
      <c r="E17716" t="s">
        <v>365</v>
      </c>
      <c r="F17716" t="s">
        <v>254</v>
      </c>
      <c r="G17716" t="s">
        <v>15</v>
      </c>
      <c r="H17716" t="s">
        <v>524</v>
      </c>
      <c r="I17716" t="s">
        <v>42</v>
      </c>
      <c r="J17716" t="s">
        <v>117</v>
      </c>
      <c r="K17716" s="1">
        <v>45428</v>
      </c>
      <c r="L17716">
        <v>60</v>
      </c>
      <c r="M17716">
        <v>4</v>
      </c>
      <c r="N17716" t="s">
        <v>538</v>
      </c>
      <c r="O17716" t="s">
        <v>537</v>
      </c>
      <c r="P17716" t="s">
        <v>629</v>
      </c>
    </row>
    <row r="17717" spans="1:16" x14ac:dyDescent="0.25">
      <c r="A17717" t="s">
        <v>435</v>
      </c>
      <c r="B17717" t="s">
        <v>12</v>
      </c>
      <c r="C17717" t="s">
        <v>252</v>
      </c>
      <c r="E17717" t="s">
        <v>365</v>
      </c>
      <c r="F17717" t="s">
        <v>254</v>
      </c>
      <c r="G17717" t="s">
        <v>15</v>
      </c>
      <c r="H17717" t="s">
        <v>524</v>
      </c>
      <c r="I17717" t="s">
        <v>42</v>
      </c>
      <c r="J17717" t="s">
        <v>117</v>
      </c>
      <c r="K17717" s="1">
        <v>45429</v>
      </c>
      <c r="L17717">
        <v>60</v>
      </c>
      <c r="M17717">
        <v>4</v>
      </c>
      <c r="N17717" t="s">
        <v>538</v>
      </c>
      <c r="O17717" t="s">
        <v>537</v>
      </c>
      <c r="P17717" t="s">
        <v>629</v>
      </c>
    </row>
    <row r="17718" spans="1:16" x14ac:dyDescent="0.25">
      <c r="A17718" t="s">
        <v>435</v>
      </c>
      <c r="B17718" t="s">
        <v>12</v>
      </c>
      <c r="C17718" t="s">
        <v>252</v>
      </c>
      <c r="E17718" t="s">
        <v>365</v>
      </c>
      <c r="F17718" t="s">
        <v>254</v>
      </c>
      <c r="G17718" t="s">
        <v>15</v>
      </c>
      <c r="H17718" t="s">
        <v>524</v>
      </c>
      <c r="I17718" t="s">
        <v>43</v>
      </c>
      <c r="J17718" t="s">
        <v>117</v>
      </c>
      <c r="K17718" s="1">
        <v>45405</v>
      </c>
      <c r="L17718">
        <v>60</v>
      </c>
      <c r="M17718">
        <v>1</v>
      </c>
      <c r="N17718" t="s">
        <v>538</v>
      </c>
      <c r="O17718" t="s">
        <v>537</v>
      </c>
      <c r="P17718" t="s">
        <v>629</v>
      </c>
    </row>
    <row r="17719" spans="1:16" x14ac:dyDescent="0.25">
      <c r="A17719" t="s">
        <v>435</v>
      </c>
      <c r="B17719" t="s">
        <v>12</v>
      </c>
      <c r="C17719" t="s">
        <v>252</v>
      </c>
      <c r="E17719" t="s">
        <v>365</v>
      </c>
      <c r="F17719" t="s">
        <v>254</v>
      </c>
      <c r="G17719" t="s">
        <v>15</v>
      </c>
      <c r="H17719" t="s">
        <v>61</v>
      </c>
      <c r="I17719" t="s">
        <v>61</v>
      </c>
      <c r="J17719" t="s">
        <v>119</v>
      </c>
      <c r="K17719" s="1">
        <v>45411</v>
      </c>
      <c r="L17719">
        <v>420</v>
      </c>
      <c r="M17719">
        <v>2</v>
      </c>
      <c r="N17719" t="s">
        <v>538</v>
      </c>
      <c r="O17719" t="s">
        <v>537</v>
      </c>
      <c r="P17719" t="s">
        <v>629</v>
      </c>
    </row>
    <row r="17720" spans="1:16" x14ac:dyDescent="0.25">
      <c r="A17720" t="s">
        <v>435</v>
      </c>
      <c r="B17720" t="s">
        <v>12</v>
      </c>
      <c r="C17720" t="s">
        <v>252</v>
      </c>
      <c r="E17720" t="s">
        <v>365</v>
      </c>
      <c r="F17720" t="s">
        <v>254</v>
      </c>
      <c r="G17720" t="s">
        <v>15</v>
      </c>
      <c r="H17720" t="s">
        <v>46</v>
      </c>
      <c r="I17720" t="s">
        <v>47</v>
      </c>
      <c r="J17720" t="s">
        <v>118</v>
      </c>
      <c r="K17720" s="1">
        <v>45406</v>
      </c>
      <c r="L17720">
        <v>30</v>
      </c>
      <c r="M17720">
        <v>1</v>
      </c>
      <c r="N17720" t="s">
        <v>538</v>
      </c>
      <c r="O17720" t="s">
        <v>537</v>
      </c>
      <c r="P17720" t="s">
        <v>629</v>
      </c>
    </row>
    <row r="17721" spans="1:16" x14ac:dyDescent="0.25">
      <c r="A17721" t="s">
        <v>435</v>
      </c>
      <c r="B17721" t="s">
        <v>12</v>
      </c>
      <c r="C17721" t="s">
        <v>252</v>
      </c>
      <c r="E17721" t="s">
        <v>365</v>
      </c>
      <c r="F17721" t="s">
        <v>254</v>
      </c>
      <c r="G17721" t="s">
        <v>15</v>
      </c>
      <c r="H17721" t="s">
        <v>46</v>
      </c>
      <c r="I17721" t="s">
        <v>47</v>
      </c>
      <c r="J17721" t="s">
        <v>118</v>
      </c>
      <c r="K17721" s="1">
        <v>45407</v>
      </c>
      <c r="L17721">
        <v>60</v>
      </c>
      <c r="M17721">
        <v>1</v>
      </c>
      <c r="N17721" t="s">
        <v>538</v>
      </c>
      <c r="O17721" t="s">
        <v>537</v>
      </c>
      <c r="P17721" t="s">
        <v>629</v>
      </c>
    </row>
    <row r="17722" spans="1:16" x14ac:dyDescent="0.25">
      <c r="A17722" t="s">
        <v>435</v>
      </c>
      <c r="B17722" t="s">
        <v>12</v>
      </c>
      <c r="C17722" t="s">
        <v>252</v>
      </c>
      <c r="E17722" t="s">
        <v>365</v>
      </c>
      <c r="F17722" t="s">
        <v>254</v>
      </c>
      <c r="G17722" t="s">
        <v>15</v>
      </c>
      <c r="H17722" t="s">
        <v>46</v>
      </c>
      <c r="I17722" t="s">
        <v>47</v>
      </c>
      <c r="J17722" t="s">
        <v>118</v>
      </c>
      <c r="K17722" s="1">
        <v>45413</v>
      </c>
      <c r="L17722">
        <v>60</v>
      </c>
      <c r="M17722">
        <v>2</v>
      </c>
      <c r="N17722" t="s">
        <v>538</v>
      </c>
      <c r="O17722" t="s">
        <v>537</v>
      </c>
      <c r="P17722" t="s">
        <v>629</v>
      </c>
    </row>
    <row r="17723" spans="1:16" x14ac:dyDescent="0.25">
      <c r="A17723" t="s">
        <v>435</v>
      </c>
      <c r="B17723" t="s">
        <v>12</v>
      </c>
      <c r="C17723" t="s">
        <v>252</v>
      </c>
      <c r="E17723" t="s">
        <v>365</v>
      </c>
      <c r="F17723" t="s">
        <v>254</v>
      </c>
      <c r="G17723" t="s">
        <v>15</v>
      </c>
      <c r="H17723" t="s">
        <v>46</v>
      </c>
      <c r="I17723" t="s">
        <v>47</v>
      </c>
      <c r="J17723" t="s">
        <v>118</v>
      </c>
      <c r="K17723" s="1">
        <v>45418</v>
      </c>
      <c r="L17723">
        <v>60</v>
      </c>
      <c r="M17723">
        <v>3</v>
      </c>
      <c r="N17723" t="s">
        <v>538</v>
      </c>
      <c r="O17723" t="s">
        <v>537</v>
      </c>
      <c r="P17723" t="s">
        <v>629</v>
      </c>
    </row>
    <row r="17724" spans="1:16" x14ac:dyDescent="0.25">
      <c r="A17724" t="s">
        <v>435</v>
      </c>
      <c r="B17724" t="s">
        <v>12</v>
      </c>
      <c r="C17724" t="s">
        <v>252</v>
      </c>
      <c r="E17724" t="s">
        <v>365</v>
      </c>
      <c r="F17724" t="s">
        <v>254</v>
      </c>
      <c r="G17724" t="s">
        <v>15</v>
      </c>
      <c r="H17724" t="s">
        <v>46</v>
      </c>
      <c r="I17724" t="s">
        <v>47</v>
      </c>
      <c r="J17724" t="s">
        <v>118</v>
      </c>
      <c r="K17724" s="1">
        <v>45419</v>
      </c>
      <c r="L17724">
        <v>60</v>
      </c>
      <c r="M17724">
        <v>3</v>
      </c>
      <c r="N17724" t="s">
        <v>538</v>
      </c>
      <c r="O17724" t="s">
        <v>537</v>
      </c>
      <c r="P17724" t="s">
        <v>629</v>
      </c>
    </row>
    <row r="17725" spans="1:16" x14ac:dyDescent="0.25">
      <c r="A17725" t="s">
        <v>435</v>
      </c>
      <c r="B17725" t="s">
        <v>12</v>
      </c>
      <c r="C17725" t="s">
        <v>252</v>
      </c>
      <c r="E17725" t="s">
        <v>365</v>
      </c>
      <c r="F17725" t="s">
        <v>254</v>
      </c>
      <c r="G17725" t="s">
        <v>15</v>
      </c>
      <c r="H17725" t="s">
        <v>46</v>
      </c>
      <c r="I17725" t="s">
        <v>48</v>
      </c>
      <c r="J17725" t="s">
        <v>118</v>
      </c>
      <c r="K17725" s="1">
        <v>45404</v>
      </c>
      <c r="L17725">
        <v>60</v>
      </c>
      <c r="M17725">
        <v>1</v>
      </c>
      <c r="N17725" t="s">
        <v>538</v>
      </c>
      <c r="O17725" t="s">
        <v>537</v>
      </c>
      <c r="P17725" t="s">
        <v>629</v>
      </c>
    </row>
    <row r="17726" spans="1:16" x14ac:dyDescent="0.25">
      <c r="A17726" t="s">
        <v>435</v>
      </c>
      <c r="B17726" t="s">
        <v>12</v>
      </c>
      <c r="C17726" t="s">
        <v>252</v>
      </c>
      <c r="E17726" t="s">
        <v>365</v>
      </c>
      <c r="F17726" t="s">
        <v>254</v>
      </c>
      <c r="G17726" t="s">
        <v>15</v>
      </c>
      <c r="H17726" t="s">
        <v>46</v>
      </c>
      <c r="I17726" t="s">
        <v>48</v>
      </c>
      <c r="J17726" t="s">
        <v>118</v>
      </c>
      <c r="K17726" s="1">
        <v>45406</v>
      </c>
      <c r="L17726">
        <v>30</v>
      </c>
      <c r="M17726">
        <v>1</v>
      </c>
      <c r="N17726" t="s">
        <v>538</v>
      </c>
      <c r="O17726" t="s">
        <v>537</v>
      </c>
      <c r="P17726" t="s">
        <v>629</v>
      </c>
    </row>
    <row r="17727" spans="1:16" x14ac:dyDescent="0.25">
      <c r="A17727" t="s">
        <v>435</v>
      </c>
      <c r="B17727" t="s">
        <v>12</v>
      </c>
      <c r="C17727" t="s">
        <v>252</v>
      </c>
      <c r="E17727" t="s">
        <v>365</v>
      </c>
      <c r="F17727" t="s">
        <v>254</v>
      </c>
      <c r="G17727" t="s">
        <v>15</v>
      </c>
      <c r="H17727" t="s">
        <v>46</v>
      </c>
      <c r="I17727" t="s">
        <v>48</v>
      </c>
      <c r="J17727" t="s">
        <v>118</v>
      </c>
      <c r="K17727" s="1">
        <v>45412</v>
      </c>
      <c r="L17727">
        <v>60</v>
      </c>
      <c r="M17727">
        <v>2</v>
      </c>
      <c r="N17727" t="s">
        <v>538</v>
      </c>
      <c r="O17727" t="s">
        <v>537</v>
      </c>
      <c r="P17727" t="s">
        <v>629</v>
      </c>
    </row>
    <row r="17728" spans="1:16" x14ac:dyDescent="0.25">
      <c r="A17728" t="s">
        <v>435</v>
      </c>
      <c r="B17728" t="s">
        <v>12</v>
      </c>
      <c r="C17728" t="s">
        <v>252</v>
      </c>
      <c r="E17728" t="s">
        <v>365</v>
      </c>
      <c r="F17728" t="s">
        <v>254</v>
      </c>
      <c r="G17728" t="s">
        <v>15</v>
      </c>
      <c r="H17728" t="s">
        <v>46</v>
      </c>
      <c r="I17728" t="s">
        <v>48</v>
      </c>
      <c r="J17728" t="s">
        <v>118</v>
      </c>
      <c r="K17728" s="1">
        <v>45414</v>
      </c>
      <c r="L17728">
        <v>60</v>
      </c>
      <c r="M17728">
        <v>2</v>
      </c>
      <c r="N17728" t="s">
        <v>538</v>
      </c>
      <c r="O17728" t="s">
        <v>537</v>
      </c>
      <c r="P17728" t="s">
        <v>629</v>
      </c>
    </row>
    <row r="17729" spans="1:16" x14ac:dyDescent="0.25">
      <c r="A17729" t="s">
        <v>435</v>
      </c>
      <c r="B17729" t="s">
        <v>12</v>
      </c>
      <c r="C17729" t="s">
        <v>252</v>
      </c>
      <c r="E17729" t="s">
        <v>365</v>
      </c>
      <c r="F17729" t="s">
        <v>254</v>
      </c>
      <c r="G17729" t="s">
        <v>15</v>
      </c>
      <c r="H17729" t="s">
        <v>46</v>
      </c>
      <c r="I17729" t="s">
        <v>48</v>
      </c>
      <c r="J17729" t="s">
        <v>118</v>
      </c>
      <c r="K17729" s="1">
        <v>45415</v>
      </c>
      <c r="L17729">
        <v>60</v>
      </c>
      <c r="M17729">
        <v>2</v>
      </c>
      <c r="N17729" t="s">
        <v>538</v>
      </c>
      <c r="O17729" t="s">
        <v>537</v>
      </c>
      <c r="P17729" t="s">
        <v>629</v>
      </c>
    </row>
    <row r="17730" spans="1:16" x14ac:dyDescent="0.25">
      <c r="A17730" t="s">
        <v>435</v>
      </c>
      <c r="B17730" t="s">
        <v>12</v>
      </c>
      <c r="C17730" t="s">
        <v>252</v>
      </c>
      <c r="E17730" t="s">
        <v>365</v>
      </c>
      <c r="F17730" t="s">
        <v>254</v>
      </c>
      <c r="G17730" t="s">
        <v>15</v>
      </c>
      <c r="H17730" t="s">
        <v>46</v>
      </c>
      <c r="I17730" t="s">
        <v>48</v>
      </c>
      <c r="J17730" t="s">
        <v>118</v>
      </c>
      <c r="K17730" s="1">
        <v>45418</v>
      </c>
      <c r="L17730">
        <v>60</v>
      </c>
      <c r="M17730">
        <v>3</v>
      </c>
      <c r="N17730" t="s">
        <v>538</v>
      </c>
      <c r="O17730" t="s">
        <v>537</v>
      </c>
      <c r="P17730" t="s">
        <v>629</v>
      </c>
    </row>
    <row r="17731" spans="1:16" x14ac:dyDescent="0.25">
      <c r="A17731" t="s">
        <v>435</v>
      </c>
      <c r="B17731" t="s">
        <v>12</v>
      </c>
      <c r="C17731" t="s">
        <v>252</v>
      </c>
      <c r="E17731" t="s">
        <v>365</v>
      </c>
      <c r="F17731" t="s">
        <v>254</v>
      </c>
      <c r="G17731" t="s">
        <v>15</v>
      </c>
      <c r="H17731" t="s">
        <v>46</v>
      </c>
      <c r="I17731" t="s">
        <v>48</v>
      </c>
      <c r="J17731" t="s">
        <v>118</v>
      </c>
      <c r="K17731" s="1">
        <v>45420</v>
      </c>
      <c r="L17731">
        <v>90</v>
      </c>
      <c r="M17731">
        <v>3</v>
      </c>
      <c r="N17731" t="s">
        <v>538</v>
      </c>
      <c r="O17731" t="s">
        <v>537</v>
      </c>
      <c r="P17731" t="s">
        <v>629</v>
      </c>
    </row>
    <row r="17732" spans="1:16" x14ac:dyDescent="0.25">
      <c r="A17732" t="s">
        <v>435</v>
      </c>
      <c r="B17732" t="s">
        <v>12</v>
      </c>
      <c r="C17732" t="s">
        <v>252</v>
      </c>
      <c r="E17732" t="s">
        <v>365</v>
      </c>
      <c r="F17732" t="s">
        <v>254</v>
      </c>
      <c r="G17732" t="s">
        <v>15</v>
      </c>
      <c r="H17732" t="s">
        <v>46</v>
      </c>
      <c r="I17732" t="s">
        <v>48</v>
      </c>
      <c r="J17732" t="s">
        <v>118</v>
      </c>
      <c r="K17732" s="1">
        <v>45422</v>
      </c>
      <c r="L17732">
        <v>90</v>
      </c>
      <c r="M17732">
        <v>3</v>
      </c>
      <c r="N17732" t="s">
        <v>538</v>
      </c>
      <c r="O17732" t="s">
        <v>537</v>
      </c>
      <c r="P17732" t="s">
        <v>629</v>
      </c>
    </row>
    <row r="17733" spans="1:16" x14ac:dyDescent="0.25">
      <c r="A17733" t="s">
        <v>435</v>
      </c>
      <c r="B17733" t="s">
        <v>12</v>
      </c>
      <c r="C17733" t="s">
        <v>252</v>
      </c>
      <c r="E17733" t="s">
        <v>365</v>
      </c>
      <c r="F17733" t="s">
        <v>254</v>
      </c>
      <c r="G17733" t="s">
        <v>15</v>
      </c>
      <c r="H17733" t="s">
        <v>46</v>
      </c>
      <c r="I17733" t="s">
        <v>49</v>
      </c>
      <c r="J17733" t="s">
        <v>191</v>
      </c>
      <c r="K17733" s="1">
        <v>45412</v>
      </c>
      <c r="L17733">
        <v>30</v>
      </c>
      <c r="M17733">
        <v>2</v>
      </c>
      <c r="N17733" t="s">
        <v>538</v>
      </c>
      <c r="O17733" t="s">
        <v>537</v>
      </c>
      <c r="P17733" t="s">
        <v>629</v>
      </c>
    </row>
    <row r="17734" spans="1:16" x14ac:dyDescent="0.25">
      <c r="A17734" t="s">
        <v>435</v>
      </c>
      <c r="B17734" t="s">
        <v>12</v>
      </c>
      <c r="C17734" t="s">
        <v>252</v>
      </c>
      <c r="E17734" t="s">
        <v>365</v>
      </c>
      <c r="F17734" t="s">
        <v>254</v>
      </c>
      <c r="G17734" t="s">
        <v>15</v>
      </c>
      <c r="H17734" t="s">
        <v>46</v>
      </c>
      <c r="I17734" t="s">
        <v>49</v>
      </c>
      <c r="J17734" t="s">
        <v>191</v>
      </c>
      <c r="K17734" s="1">
        <v>45414</v>
      </c>
      <c r="L17734">
        <v>30</v>
      </c>
      <c r="M17734">
        <v>2</v>
      </c>
      <c r="N17734" t="s">
        <v>538</v>
      </c>
      <c r="O17734" t="s">
        <v>537</v>
      </c>
      <c r="P17734" t="s">
        <v>629</v>
      </c>
    </row>
    <row r="17735" spans="1:16" x14ac:dyDescent="0.25">
      <c r="A17735" t="s">
        <v>435</v>
      </c>
      <c r="B17735" t="s">
        <v>12</v>
      </c>
      <c r="C17735" t="s">
        <v>252</v>
      </c>
      <c r="E17735" t="s">
        <v>365</v>
      </c>
      <c r="F17735" t="s">
        <v>254</v>
      </c>
      <c r="G17735" t="s">
        <v>15</v>
      </c>
      <c r="H17735" t="s">
        <v>46</v>
      </c>
      <c r="I17735" t="s">
        <v>49</v>
      </c>
      <c r="J17735" t="s">
        <v>191</v>
      </c>
      <c r="K17735" s="1">
        <v>45415</v>
      </c>
      <c r="L17735">
        <v>60</v>
      </c>
      <c r="M17735">
        <v>2</v>
      </c>
      <c r="N17735" t="s">
        <v>538</v>
      </c>
      <c r="O17735" t="s">
        <v>537</v>
      </c>
      <c r="P17735" t="s">
        <v>629</v>
      </c>
    </row>
    <row r="17736" spans="1:16" x14ac:dyDescent="0.25">
      <c r="A17736" t="s">
        <v>435</v>
      </c>
      <c r="B17736" t="s">
        <v>12</v>
      </c>
      <c r="C17736" t="s">
        <v>252</v>
      </c>
      <c r="E17736" t="s">
        <v>365</v>
      </c>
      <c r="F17736" t="s">
        <v>254</v>
      </c>
      <c r="G17736" t="s">
        <v>15</v>
      </c>
      <c r="H17736" t="s">
        <v>46</v>
      </c>
      <c r="I17736" t="s">
        <v>49</v>
      </c>
      <c r="J17736" t="s">
        <v>191</v>
      </c>
      <c r="K17736" s="1">
        <v>45418</v>
      </c>
      <c r="L17736">
        <v>30</v>
      </c>
      <c r="M17736">
        <v>3</v>
      </c>
      <c r="N17736" t="s">
        <v>538</v>
      </c>
      <c r="O17736" t="s">
        <v>537</v>
      </c>
      <c r="P17736" t="s">
        <v>629</v>
      </c>
    </row>
    <row r="17737" spans="1:16" x14ac:dyDescent="0.25">
      <c r="A17737" t="s">
        <v>435</v>
      </c>
      <c r="B17737" t="s">
        <v>12</v>
      </c>
      <c r="C17737" t="s">
        <v>252</v>
      </c>
      <c r="E17737" t="s">
        <v>365</v>
      </c>
      <c r="F17737" t="s">
        <v>254</v>
      </c>
      <c r="G17737" t="s">
        <v>15</v>
      </c>
      <c r="H17737" t="s">
        <v>46</v>
      </c>
      <c r="I17737" t="s">
        <v>49</v>
      </c>
      <c r="J17737" t="s">
        <v>191</v>
      </c>
      <c r="K17737" s="1">
        <v>45420</v>
      </c>
      <c r="L17737">
        <v>60</v>
      </c>
      <c r="M17737">
        <v>3</v>
      </c>
      <c r="N17737" t="s">
        <v>538</v>
      </c>
      <c r="O17737" t="s">
        <v>537</v>
      </c>
      <c r="P17737" t="s">
        <v>629</v>
      </c>
    </row>
    <row r="17738" spans="1:16" x14ac:dyDescent="0.25">
      <c r="A17738" t="s">
        <v>435</v>
      </c>
      <c r="B17738" t="s">
        <v>12</v>
      </c>
      <c r="C17738" t="s">
        <v>252</v>
      </c>
      <c r="E17738" t="s">
        <v>365</v>
      </c>
      <c r="F17738" t="s">
        <v>254</v>
      </c>
      <c r="G17738" t="s">
        <v>15</v>
      </c>
      <c r="H17738" t="s">
        <v>46</v>
      </c>
      <c r="I17738" t="s">
        <v>51</v>
      </c>
      <c r="J17738" t="s">
        <v>118</v>
      </c>
      <c r="K17738" s="1">
        <v>45404</v>
      </c>
      <c r="L17738">
        <v>90</v>
      </c>
      <c r="M17738">
        <v>1</v>
      </c>
      <c r="N17738" t="s">
        <v>538</v>
      </c>
      <c r="O17738" t="s">
        <v>537</v>
      </c>
      <c r="P17738" t="s">
        <v>629</v>
      </c>
    </row>
    <row r="17739" spans="1:16" x14ac:dyDescent="0.25">
      <c r="A17739" t="s">
        <v>435</v>
      </c>
      <c r="B17739" t="s">
        <v>12</v>
      </c>
      <c r="C17739" t="s">
        <v>252</v>
      </c>
      <c r="E17739" t="s">
        <v>365</v>
      </c>
      <c r="F17739" t="s">
        <v>254</v>
      </c>
      <c r="G17739" t="s">
        <v>15</v>
      </c>
      <c r="H17739" t="s">
        <v>46</v>
      </c>
      <c r="I17739" t="s">
        <v>51</v>
      </c>
      <c r="J17739" t="s">
        <v>118</v>
      </c>
      <c r="K17739" s="1">
        <v>45406</v>
      </c>
      <c r="L17739">
        <v>30</v>
      </c>
      <c r="M17739">
        <v>1</v>
      </c>
      <c r="N17739" t="s">
        <v>538</v>
      </c>
      <c r="O17739" t="s">
        <v>537</v>
      </c>
      <c r="P17739" t="s">
        <v>629</v>
      </c>
    </row>
    <row r="17740" spans="1:16" x14ac:dyDescent="0.25">
      <c r="A17740" t="s">
        <v>435</v>
      </c>
      <c r="B17740" t="s">
        <v>12</v>
      </c>
      <c r="C17740" t="s">
        <v>252</v>
      </c>
      <c r="E17740" t="s">
        <v>365</v>
      </c>
      <c r="F17740" t="s">
        <v>254</v>
      </c>
      <c r="G17740" t="s">
        <v>15</v>
      </c>
      <c r="H17740" t="s">
        <v>46</v>
      </c>
      <c r="I17740" t="s">
        <v>51</v>
      </c>
      <c r="J17740" t="s">
        <v>118</v>
      </c>
      <c r="K17740" s="1">
        <v>45412</v>
      </c>
      <c r="L17740">
        <v>30</v>
      </c>
      <c r="M17740">
        <v>2</v>
      </c>
      <c r="N17740" t="s">
        <v>538</v>
      </c>
      <c r="O17740" t="s">
        <v>537</v>
      </c>
      <c r="P17740" t="s">
        <v>629</v>
      </c>
    </row>
    <row r="17741" spans="1:16" x14ac:dyDescent="0.25">
      <c r="A17741" t="s">
        <v>435</v>
      </c>
      <c r="B17741" t="s">
        <v>12</v>
      </c>
      <c r="C17741" t="s">
        <v>252</v>
      </c>
      <c r="E17741" t="s">
        <v>365</v>
      </c>
      <c r="F17741" t="s">
        <v>254</v>
      </c>
      <c r="G17741" t="s">
        <v>15</v>
      </c>
      <c r="H17741" t="s">
        <v>46</v>
      </c>
      <c r="I17741" t="s">
        <v>51</v>
      </c>
      <c r="J17741" t="s">
        <v>118</v>
      </c>
      <c r="K17741" s="1">
        <v>45415</v>
      </c>
      <c r="L17741">
        <v>60</v>
      </c>
      <c r="M17741">
        <v>2</v>
      </c>
      <c r="N17741" t="s">
        <v>538</v>
      </c>
      <c r="O17741" t="s">
        <v>537</v>
      </c>
      <c r="P17741" t="s">
        <v>629</v>
      </c>
    </row>
    <row r="17742" spans="1:16" x14ac:dyDescent="0.25">
      <c r="A17742" t="s">
        <v>435</v>
      </c>
      <c r="B17742" t="s">
        <v>12</v>
      </c>
      <c r="C17742" t="s">
        <v>252</v>
      </c>
      <c r="E17742" t="s">
        <v>365</v>
      </c>
      <c r="F17742" t="s">
        <v>254</v>
      </c>
      <c r="G17742" t="s">
        <v>15</v>
      </c>
      <c r="H17742" t="s">
        <v>46</v>
      </c>
      <c r="I17742" t="s">
        <v>51</v>
      </c>
      <c r="J17742" t="s">
        <v>118</v>
      </c>
      <c r="K17742" s="1">
        <v>45418</v>
      </c>
      <c r="L17742">
        <v>150</v>
      </c>
      <c r="M17742">
        <v>3</v>
      </c>
      <c r="N17742" t="s">
        <v>538</v>
      </c>
      <c r="O17742" t="s">
        <v>537</v>
      </c>
      <c r="P17742" t="s">
        <v>629</v>
      </c>
    </row>
    <row r="17743" spans="1:16" x14ac:dyDescent="0.25">
      <c r="A17743" t="s">
        <v>435</v>
      </c>
      <c r="B17743" t="s">
        <v>12</v>
      </c>
      <c r="C17743" t="s">
        <v>252</v>
      </c>
      <c r="E17743" t="s">
        <v>365</v>
      </c>
      <c r="F17743" t="s">
        <v>254</v>
      </c>
      <c r="G17743" t="s">
        <v>15</v>
      </c>
      <c r="H17743" t="s">
        <v>46</v>
      </c>
      <c r="I17743" t="s">
        <v>51</v>
      </c>
      <c r="J17743" t="s">
        <v>118</v>
      </c>
      <c r="K17743" s="1">
        <v>45419</v>
      </c>
      <c r="L17743">
        <v>60</v>
      </c>
      <c r="M17743">
        <v>3</v>
      </c>
      <c r="N17743" t="s">
        <v>538</v>
      </c>
      <c r="O17743" t="s">
        <v>537</v>
      </c>
      <c r="P17743" t="s">
        <v>629</v>
      </c>
    </row>
    <row r="17744" spans="1:16" x14ac:dyDescent="0.25">
      <c r="A17744" t="s">
        <v>435</v>
      </c>
      <c r="B17744" t="s">
        <v>12</v>
      </c>
      <c r="C17744" t="s">
        <v>252</v>
      </c>
      <c r="E17744" t="s">
        <v>365</v>
      </c>
      <c r="F17744" t="s">
        <v>254</v>
      </c>
      <c r="G17744" t="s">
        <v>15</v>
      </c>
      <c r="H17744" t="s">
        <v>46</v>
      </c>
      <c r="I17744" t="s">
        <v>51</v>
      </c>
      <c r="J17744" t="s">
        <v>118</v>
      </c>
      <c r="K17744" s="1">
        <v>45422</v>
      </c>
      <c r="L17744">
        <v>30</v>
      </c>
      <c r="M17744">
        <v>3</v>
      </c>
      <c r="N17744" t="s">
        <v>538</v>
      </c>
      <c r="O17744" t="s">
        <v>537</v>
      </c>
      <c r="P17744" t="s">
        <v>629</v>
      </c>
    </row>
    <row r="17745" spans="1:16" x14ac:dyDescent="0.25">
      <c r="A17745" t="s">
        <v>435</v>
      </c>
      <c r="B17745" t="s">
        <v>12</v>
      </c>
      <c r="C17745" t="s">
        <v>252</v>
      </c>
      <c r="E17745" t="s">
        <v>365</v>
      </c>
      <c r="F17745" t="s">
        <v>254</v>
      </c>
      <c r="G17745" t="s">
        <v>15</v>
      </c>
      <c r="H17745" t="s">
        <v>46</v>
      </c>
      <c r="I17745" t="s">
        <v>51</v>
      </c>
      <c r="J17745" t="s">
        <v>118</v>
      </c>
      <c r="K17745" s="1">
        <v>45425</v>
      </c>
      <c r="L17745">
        <v>120</v>
      </c>
      <c r="M17745">
        <v>4</v>
      </c>
      <c r="N17745" t="s">
        <v>538</v>
      </c>
      <c r="O17745" t="s">
        <v>537</v>
      </c>
      <c r="P17745" t="s">
        <v>629</v>
      </c>
    </row>
    <row r="17746" spans="1:16" x14ac:dyDescent="0.25">
      <c r="A17746" t="s">
        <v>435</v>
      </c>
      <c r="B17746" t="s">
        <v>12</v>
      </c>
      <c r="C17746" t="s">
        <v>252</v>
      </c>
      <c r="E17746" t="s">
        <v>365</v>
      </c>
      <c r="F17746" t="s">
        <v>254</v>
      </c>
      <c r="G17746" t="s">
        <v>15</v>
      </c>
      <c r="H17746" t="s">
        <v>46</v>
      </c>
      <c r="I17746" t="s">
        <v>51</v>
      </c>
      <c r="J17746" t="s">
        <v>118</v>
      </c>
      <c r="K17746" s="1">
        <v>45426</v>
      </c>
      <c r="L17746">
        <v>30</v>
      </c>
      <c r="M17746">
        <v>4</v>
      </c>
      <c r="N17746" t="s">
        <v>538</v>
      </c>
      <c r="O17746" t="s">
        <v>537</v>
      </c>
      <c r="P17746" t="s">
        <v>629</v>
      </c>
    </row>
    <row r="17747" spans="1:16" x14ac:dyDescent="0.25">
      <c r="A17747" t="s">
        <v>435</v>
      </c>
      <c r="B17747" t="s">
        <v>12</v>
      </c>
      <c r="C17747" t="s">
        <v>252</v>
      </c>
      <c r="E17747" t="s">
        <v>365</v>
      </c>
      <c r="F17747" t="s">
        <v>254</v>
      </c>
      <c r="G17747" t="s">
        <v>15</v>
      </c>
      <c r="H17747" t="s">
        <v>46</v>
      </c>
      <c r="I17747" t="s">
        <v>51</v>
      </c>
      <c r="J17747" t="s">
        <v>118</v>
      </c>
      <c r="K17747" s="1">
        <v>45427</v>
      </c>
      <c r="L17747">
        <v>60</v>
      </c>
      <c r="M17747">
        <v>4</v>
      </c>
      <c r="N17747" t="s">
        <v>538</v>
      </c>
      <c r="O17747" t="s">
        <v>537</v>
      </c>
      <c r="P17747" t="s">
        <v>629</v>
      </c>
    </row>
    <row r="17748" spans="1:16" x14ac:dyDescent="0.25">
      <c r="A17748" t="s">
        <v>435</v>
      </c>
      <c r="B17748" t="s">
        <v>12</v>
      </c>
      <c r="C17748" t="s">
        <v>252</v>
      </c>
      <c r="E17748" t="s">
        <v>365</v>
      </c>
      <c r="F17748" t="s">
        <v>254</v>
      </c>
      <c r="G17748" t="s">
        <v>15</v>
      </c>
      <c r="H17748" t="s">
        <v>46</v>
      </c>
      <c r="I17748" t="s">
        <v>51</v>
      </c>
      <c r="J17748" t="s">
        <v>118</v>
      </c>
      <c r="K17748" s="1">
        <v>45428</v>
      </c>
      <c r="L17748">
        <v>30</v>
      </c>
      <c r="M17748">
        <v>4</v>
      </c>
      <c r="N17748" t="s">
        <v>538</v>
      </c>
      <c r="O17748" t="s">
        <v>537</v>
      </c>
      <c r="P17748" t="s">
        <v>629</v>
      </c>
    </row>
    <row r="17749" spans="1:16" x14ac:dyDescent="0.25">
      <c r="A17749" t="s">
        <v>435</v>
      </c>
      <c r="B17749" t="s">
        <v>12</v>
      </c>
      <c r="C17749" t="s">
        <v>252</v>
      </c>
      <c r="E17749" t="s">
        <v>365</v>
      </c>
      <c r="F17749" t="s">
        <v>254</v>
      </c>
      <c r="G17749" t="s">
        <v>15</v>
      </c>
      <c r="H17749" t="s">
        <v>25</v>
      </c>
      <c r="I17749" t="s">
        <v>52</v>
      </c>
      <c r="J17749" t="s">
        <v>118</v>
      </c>
      <c r="K17749" s="1">
        <v>45407</v>
      </c>
      <c r="L17749">
        <v>30</v>
      </c>
      <c r="M17749">
        <v>1</v>
      </c>
      <c r="N17749" t="s">
        <v>538</v>
      </c>
      <c r="O17749" t="s">
        <v>537</v>
      </c>
      <c r="P17749" t="s">
        <v>629</v>
      </c>
    </row>
    <row r="17750" spans="1:16" x14ac:dyDescent="0.25">
      <c r="A17750" t="s">
        <v>435</v>
      </c>
      <c r="B17750" t="s">
        <v>12</v>
      </c>
      <c r="C17750" t="s">
        <v>252</v>
      </c>
      <c r="E17750" t="s">
        <v>365</v>
      </c>
      <c r="F17750" t="s">
        <v>254</v>
      </c>
      <c r="G17750" t="s">
        <v>15</v>
      </c>
      <c r="H17750" t="s">
        <v>25</v>
      </c>
      <c r="I17750" t="s">
        <v>53</v>
      </c>
      <c r="J17750" t="s">
        <v>118</v>
      </c>
      <c r="K17750" s="1">
        <v>45407</v>
      </c>
      <c r="L17750">
        <v>30</v>
      </c>
      <c r="M17750">
        <v>1</v>
      </c>
      <c r="N17750" t="s">
        <v>538</v>
      </c>
      <c r="O17750" t="s">
        <v>537</v>
      </c>
      <c r="P17750" t="s">
        <v>629</v>
      </c>
    </row>
    <row r="17751" spans="1:16" x14ac:dyDescent="0.25">
      <c r="A17751" t="s">
        <v>435</v>
      </c>
      <c r="B17751" t="s">
        <v>12</v>
      </c>
      <c r="C17751" t="s">
        <v>252</v>
      </c>
      <c r="E17751" t="s">
        <v>365</v>
      </c>
      <c r="F17751" t="s">
        <v>254</v>
      </c>
      <c r="G17751" t="s">
        <v>15</v>
      </c>
      <c r="H17751" t="s">
        <v>25</v>
      </c>
      <c r="I17751" t="s">
        <v>53</v>
      </c>
      <c r="J17751" t="s">
        <v>118</v>
      </c>
      <c r="K17751" s="1">
        <v>45412</v>
      </c>
      <c r="L17751">
        <v>60</v>
      </c>
      <c r="M17751">
        <v>2</v>
      </c>
      <c r="N17751" t="s">
        <v>538</v>
      </c>
      <c r="O17751" t="s">
        <v>537</v>
      </c>
      <c r="P17751" t="s">
        <v>629</v>
      </c>
    </row>
    <row r="17752" spans="1:16" x14ac:dyDescent="0.25">
      <c r="A17752" t="s">
        <v>435</v>
      </c>
      <c r="B17752" t="s">
        <v>12</v>
      </c>
      <c r="C17752" t="s">
        <v>252</v>
      </c>
      <c r="E17752" t="s">
        <v>365</v>
      </c>
      <c r="F17752" t="s">
        <v>254</v>
      </c>
      <c r="G17752" t="s">
        <v>15</v>
      </c>
      <c r="H17752" t="s">
        <v>25</v>
      </c>
      <c r="I17752" t="s">
        <v>53</v>
      </c>
      <c r="J17752" t="s">
        <v>118</v>
      </c>
      <c r="K17752" s="1">
        <v>45413</v>
      </c>
      <c r="L17752">
        <v>30</v>
      </c>
      <c r="M17752">
        <v>2</v>
      </c>
      <c r="N17752" t="s">
        <v>538</v>
      </c>
      <c r="O17752" t="s">
        <v>537</v>
      </c>
      <c r="P17752" t="s">
        <v>629</v>
      </c>
    </row>
    <row r="17753" spans="1:16" x14ac:dyDescent="0.25">
      <c r="A17753" t="s">
        <v>435</v>
      </c>
      <c r="B17753" t="s">
        <v>12</v>
      </c>
      <c r="C17753" t="s">
        <v>252</v>
      </c>
      <c r="E17753" t="s">
        <v>365</v>
      </c>
      <c r="F17753" t="s">
        <v>254</v>
      </c>
      <c r="G17753" t="s">
        <v>15</v>
      </c>
      <c r="H17753" t="s">
        <v>25</v>
      </c>
      <c r="I17753" t="s">
        <v>53</v>
      </c>
      <c r="J17753" t="s">
        <v>118</v>
      </c>
      <c r="K17753" s="1">
        <v>45414</v>
      </c>
      <c r="L17753">
        <v>30</v>
      </c>
      <c r="M17753">
        <v>2</v>
      </c>
      <c r="N17753" t="s">
        <v>538</v>
      </c>
      <c r="O17753" t="s">
        <v>537</v>
      </c>
      <c r="P17753" t="s">
        <v>629</v>
      </c>
    </row>
    <row r="17754" spans="1:16" x14ac:dyDescent="0.25">
      <c r="A17754" t="s">
        <v>435</v>
      </c>
      <c r="B17754" t="s">
        <v>12</v>
      </c>
      <c r="C17754" t="s">
        <v>252</v>
      </c>
      <c r="E17754" t="s">
        <v>365</v>
      </c>
      <c r="F17754" t="s">
        <v>254</v>
      </c>
      <c r="G17754" t="s">
        <v>15</v>
      </c>
      <c r="H17754" t="s">
        <v>25</v>
      </c>
      <c r="I17754" t="s">
        <v>53</v>
      </c>
      <c r="J17754" t="s">
        <v>118</v>
      </c>
      <c r="K17754" s="1">
        <v>45418</v>
      </c>
      <c r="L17754">
        <v>60</v>
      </c>
      <c r="M17754">
        <v>3</v>
      </c>
      <c r="N17754" t="s">
        <v>538</v>
      </c>
      <c r="O17754" t="s">
        <v>537</v>
      </c>
      <c r="P17754" t="s">
        <v>629</v>
      </c>
    </row>
    <row r="17755" spans="1:16" x14ac:dyDescent="0.25">
      <c r="A17755" t="s">
        <v>435</v>
      </c>
      <c r="B17755" t="s">
        <v>12</v>
      </c>
      <c r="C17755" t="s">
        <v>252</v>
      </c>
      <c r="E17755" t="s">
        <v>365</v>
      </c>
      <c r="F17755" t="s">
        <v>254</v>
      </c>
      <c r="G17755" t="s">
        <v>15</v>
      </c>
      <c r="H17755" t="s">
        <v>25</v>
      </c>
      <c r="I17755" t="s">
        <v>53</v>
      </c>
      <c r="J17755" t="s">
        <v>118</v>
      </c>
      <c r="K17755" s="1">
        <v>45425</v>
      </c>
      <c r="L17755">
        <v>60</v>
      </c>
      <c r="M17755">
        <v>4</v>
      </c>
      <c r="N17755" t="s">
        <v>538</v>
      </c>
      <c r="O17755" t="s">
        <v>537</v>
      </c>
      <c r="P17755" t="s">
        <v>629</v>
      </c>
    </row>
    <row r="17756" spans="1:16" x14ac:dyDescent="0.25">
      <c r="A17756" t="s">
        <v>435</v>
      </c>
      <c r="B17756" t="s">
        <v>12</v>
      </c>
      <c r="C17756" t="s">
        <v>252</v>
      </c>
      <c r="E17756" t="s">
        <v>365</v>
      </c>
      <c r="F17756" t="s">
        <v>254</v>
      </c>
      <c r="G17756" t="s">
        <v>15</v>
      </c>
      <c r="H17756" t="s">
        <v>25</v>
      </c>
      <c r="I17756" t="s">
        <v>53</v>
      </c>
      <c r="J17756" t="s">
        <v>118</v>
      </c>
      <c r="K17756" s="1">
        <v>45427</v>
      </c>
      <c r="L17756">
        <v>90</v>
      </c>
      <c r="M17756">
        <v>4</v>
      </c>
      <c r="N17756" t="s">
        <v>538</v>
      </c>
      <c r="O17756" t="s">
        <v>537</v>
      </c>
      <c r="P17756" t="s">
        <v>629</v>
      </c>
    </row>
    <row r="17757" spans="1:16" x14ac:dyDescent="0.25">
      <c r="A17757" t="s">
        <v>435</v>
      </c>
      <c r="B17757" t="s">
        <v>12</v>
      </c>
      <c r="C17757" t="s">
        <v>252</v>
      </c>
      <c r="E17757" t="s">
        <v>365</v>
      </c>
      <c r="F17757" t="s">
        <v>254</v>
      </c>
      <c r="G17757" t="s">
        <v>15</v>
      </c>
      <c r="H17757" t="s">
        <v>25</v>
      </c>
      <c r="I17757" t="s">
        <v>53</v>
      </c>
      <c r="J17757" t="s">
        <v>118</v>
      </c>
      <c r="K17757" s="1">
        <v>45428</v>
      </c>
      <c r="L17757">
        <v>60</v>
      </c>
      <c r="M17757">
        <v>4</v>
      </c>
      <c r="N17757" t="s">
        <v>538</v>
      </c>
      <c r="O17757" t="s">
        <v>537</v>
      </c>
      <c r="P17757" t="s">
        <v>629</v>
      </c>
    </row>
    <row r="17758" spans="1:16" x14ac:dyDescent="0.25">
      <c r="A17758" t="s">
        <v>435</v>
      </c>
      <c r="B17758" t="s">
        <v>12</v>
      </c>
      <c r="C17758" t="s">
        <v>252</v>
      </c>
      <c r="E17758" t="s">
        <v>365</v>
      </c>
      <c r="F17758" t="s">
        <v>254</v>
      </c>
      <c r="G17758" t="s">
        <v>15</v>
      </c>
      <c r="H17758" t="s">
        <v>25</v>
      </c>
      <c r="I17758" t="s">
        <v>53</v>
      </c>
      <c r="J17758" t="s">
        <v>118</v>
      </c>
      <c r="K17758" s="1">
        <v>45429</v>
      </c>
      <c r="L17758">
        <v>30</v>
      </c>
      <c r="M17758">
        <v>4</v>
      </c>
      <c r="N17758" t="s">
        <v>538</v>
      </c>
      <c r="O17758" t="s">
        <v>537</v>
      </c>
      <c r="P17758" t="s">
        <v>629</v>
      </c>
    </row>
    <row r="17759" spans="1:16" x14ac:dyDescent="0.25">
      <c r="A17759" t="s">
        <v>408</v>
      </c>
      <c r="B17759" t="s">
        <v>77</v>
      </c>
      <c r="C17759" t="s">
        <v>64</v>
      </c>
      <c r="E17759" t="s">
        <v>100</v>
      </c>
      <c r="F17759" t="s">
        <v>100</v>
      </c>
      <c r="G17759" t="s">
        <v>15</v>
      </c>
      <c r="H17759" t="s">
        <v>524</v>
      </c>
      <c r="I17759" t="s">
        <v>16</v>
      </c>
      <c r="J17759" t="s">
        <v>117</v>
      </c>
      <c r="K17759" s="1">
        <v>45405</v>
      </c>
      <c r="L17759">
        <v>10.001999999999899</v>
      </c>
      <c r="M17759">
        <v>1</v>
      </c>
      <c r="N17759" t="s">
        <v>538</v>
      </c>
      <c r="O17759" t="s">
        <v>537</v>
      </c>
      <c r="P17759" t="s">
        <v>631</v>
      </c>
    </row>
    <row r="17760" spans="1:16" x14ac:dyDescent="0.25">
      <c r="A17760" t="s">
        <v>408</v>
      </c>
      <c r="B17760" t="s">
        <v>77</v>
      </c>
      <c r="C17760" t="s">
        <v>64</v>
      </c>
      <c r="E17760" t="s">
        <v>100</v>
      </c>
      <c r="F17760" t="s">
        <v>100</v>
      </c>
      <c r="G17760" t="s">
        <v>15</v>
      </c>
      <c r="H17760" t="s">
        <v>524</v>
      </c>
      <c r="I17760" t="s">
        <v>16</v>
      </c>
      <c r="J17760" t="s">
        <v>117</v>
      </c>
      <c r="K17760" s="1">
        <v>45406</v>
      </c>
      <c r="L17760">
        <v>30</v>
      </c>
      <c r="M17760">
        <v>1</v>
      </c>
      <c r="N17760" t="s">
        <v>538</v>
      </c>
      <c r="O17760" t="s">
        <v>537</v>
      </c>
      <c r="P17760" t="s">
        <v>631</v>
      </c>
    </row>
    <row r="17761" spans="1:16" x14ac:dyDescent="0.25">
      <c r="A17761" t="s">
        <v>408</v>
      </c>
      <c r="B17761" t="s">
        <v>77</v>
      </c>
      <c r="C17761" t="s">
        <v>64</v>
      </c>
      <c r="E17761" t="s">
        <v>100</v>
      </c>
      <c r="F17761" t="s">
        <v>100</v>
      </c>
      <c r="G17761" t="s">
        <v>15</v>
      </c>
      <c r="H17761" t="s">
        <v>524</v>
      </c>
      <c r="I17761" t="s">
        <v>16</v>
      </c>
      <c r="J17761" t="s">
        <v>117</v>
      </c>
      <c r="K17761" s="1">
        <v>45408</v>
      </c>
      <c r="L17761">
        <v>10.001999999999899</v>
      </c>
      <c r="M17761">
        <v>1</v>
      </c>
      <c r="N17761" t="s">
        <v>538</v>
      </c>
      <c r="O17761" t="s">
        <v>537</v>
      </c>
      <c r="P17761" t="s">
        <v>631</v>
      </c>
    </row>
    <row r="17762" spans="1:16" x14ac:dyDescent="0.25">
      <c r="A17762" t="s">
        <v>408</v>
      </c>
      <c r="B17762" t="s">
        <v>77</v>
      </c>
      <c r="C17762" t="s">
        <v>64</v>
      </c>
      <c r="E17762" t="s">
        <v>100</v>
      </c>
      <c r="F17762" t="s">
        <v>100</v>
      </c>
      <c r="G17762" t="s">
        <v>15</v>
      </c>
      <c r="H17762" t="s">
        <v>524</v>
      </c>
      <c r="I17762" t="s">
        <v>16</v>
      </c>
      <c r="J17762" t="s">
        <v>117</v>
      </c>
      <c r="K17762" s="1">
        <v>45412</v>
      </c>
      <c r="L17762">
        <v>10.001999999999899</v>
      </c>
      <c r="M17762">
        <v>2</v>
      </c>
      <c r="N17762" t="s">
        <v>538</v>
      </c>
      <c r="O17762" t="s">
        <v>537</v>
      </c>
      <c r="P17762" t="s">
        <v>631</v>
      </c>
    </row>
    <row r="17763" spans="1:16" x14ac:dyDescent="0.25">
      <c r="A17763" t="s">
        <v>408</v>
      </c>
      <c r="B17763" t="s">
        <v>77</v>
      </c>
      <c r="C17763" t="s">
        <v>64</v>
      </c>
      <c r="E17763" t="s">
        <v>100</v>
      </c>
      <c r="F17763" t="s">
        <v>100</v>
      </c>
      <c r="G17763" t="s">
        <v>15</v>
      </c>
      <c r="H17763" t="s">
        <v>524</v>
      </c>
      <c r="I17763" t="s">
        <v>16</v>
      </c>
      <c r="J17763" t="s">
        <v>117</v>
      </c>
      <c r="K17763" s="1">
        <v>45413</v>
      </c>
      <c r="L17763">
        <v>60</v>
      </c>
      <c r="M17763">
        <v>2</v>
      </c>
      <c r="N17763" t="s">
        <v>538</v>
      </c>
      <c r="O17763" t="s">
        <v>537</v>
      </c>
      <c r="P17763" t="s">
        <v>631</v>
      </c>
    </row>
    <row r="17764" spans="1:16" x14ac:dyDescent="0.25">
      <c r="A17764" t="s">
        <v>408</v>
      </c>
      <c r="B17764" t="s">
        <v>77</v>
      </c>
      <c r="C17764" t="s">
        <v>64</v>
      </c>
      <c r="E17764" t="s">
        <v>100</v>
      </c>
      <c r="F17764" t="s">
        <v>100</v>
      </c>
      <c r="G17764" t="s">
        <v>15</v>
      </c>
      <c r="H17764" t="s">
        <v>524</v>
      </c>
      <c r="I17764" t="s">
        <v>16</v>
      </c>
      <c r="J17764" t="s">
        <v>117</v>
      </c>
      <c r="K17764" s="1">
        <v>45414</v>
      </c>
      <c r="L17764">
        <v>30</v>
      </c>
      <c r="M17764">
        <v>2</v>
      </c>
      <c r="N17764" t="s">
        <v>538</v>
      </c>
      <c r="O17764" t="s">
        <v>537</v>
      </c>
      <c r="P17764" t="s">
        <v>631</v>
      </c>
    </row>
    <row r="17765" spans="1:16" x14ac:dyDescent="0.25">
      <c r="A17765" t="s">
        <v>408</v>
      </c>
      <c r="B17765" t="s">
        <v>77</v>
      </c>
      <c r="C17765" t="s">
        <v>64</v>
      </c>
      <c r="E17765" t="s">
        <v>100</v>
      </c>
      <c r="F17765" t="s">
        <v>100</v>
      </c>
      <c r="G17765" t="s">
        <v>15</v>
      </c>
      <c r="H17765" t="s">
        <v>524</v>
      </c>
      <c r="I17765" t="s">
        <v>16</v>
      </c>
      <c r="J17765" t="s">
        <v>117</v>
      </c>
      <c r="K17765" s="1">
        <v>45418</v>
      </c>
      <c r="L17765">
        <v>120</v>
      </c>
      <c r="M17765">
        <v>3</v>
      </c>
      <c r="N17765" t="s">
        <v>538</v>
      </c>
      <c r="O17765" t="s">
        <v>537</v>
      </c>
      <c r="P17765" t="s">
        <v>631</v>
      </c>
    </row>
    <row r="17766" spans="1:16" x14ac:dyDescent="0.25">
      <c r="A17766" t="s">
        <v>408</v>
      </c>
      <c r="B17766" t="s">
        <v>77</v>
      </c>
      <c r="C17766" t="s">
        <v>64</v>
      </c>
      <c r="E17766" t="s">
        <v>100</v>
      </c>
      <c r="F17766" t="s">
        <v>100</v>
      </c>
      <c r="G17766" t="s">
        <v>15</v>
      </c>
      <c r="H17766" t="s">
        <v>524</v>
      </c>
      <c r="I17766" t="s">
        <v>16</v>
      </c>
      <c r="J17766" t="s">
        <v>117</v>
      </c>
      <c r="K17766" s="1">
        <v>45419</v>
      </c>
      <c r="L17766">
        <v>10.001999999999899</v>
      </c>
      <c r="M17766">
        <v>3</v>
      </c>
      <c r="N17766" t="s">
        <v>538</v>
      </c>
      <c r="O17766" t="s">
        <v>537</v>
      </c>
      <c r="P17766" t="s">
        <v>631</v>
      </c>
    </row>
    <row r="17767" spans="1:16" x14ac:dyDescent="0.25">
      <c r="A17767" t="s">
        <v>408</v>
      </c>
      <c r="B17767" t="s">
        <v>77</v>
      </c>
      <c r="C17767" t="s">
        <v>64</v>
      </c>
      <c r="E17767" t="s">
        <v>100</v>
      </c>
      <c r="F17767" t="s">
        <v>100</v>
      </c>
      <c r="G17767" t="s">
        <v>15</v>
      </c>
      <c r="H17767" t="s">
        <v>524</v>
      </c>
      <c r="I17767" t="s">
        <v>16</v>
      </c>
      <c r="J17767" t="s">
        <v>117</v>
      </c>
      <c r="K17767" s="1">
        <v>45420</v>
      </c>
      <c r="L17767">
        <v>10.001999999999899</v>
      </c>
      <c r="M17767">
        <v>3</v>
      </c>
      <c r="N17767" t="s">
        <v>538</v>
      </c>
      <c r="O17767" t="s">
        <v>537</v>
      </c>
      <c r="P17767" t="s">
        <v>631</v>
      </c>
    </row>
    <row r="17768" spans="1:16" x14ac:dyDescent="0.25">
      <c r="A17768" t="s">
        <v>408</v>
      </c>
      <c r="B17768" t="s">
        <v>77</v>
      </c>
      <c r="C17768" t="s">
        <v>64</v>
      </c>
      <c r="E17768" t="s">
        <v>100</v>
      </c>
      <c r="F17768" t="s">
        <v>100</v>
      </c>
      <c r="G17768" t="s">
        <v>15</v>
      </c>
      <c r="H17768" t="s">
        <v>524</v>
      </c>
      <c r="I17768" t="s">
        <v>16</v>
      </c>
      <c r="J17768" t="s">
        <v>117</v>
      </c>
      <c r="K17768" s="1">
        <v>45422</v>
      </c>
      <c r="L17768">
        <v>10.001999999999899</v>
      </c>
      <c r="M17768">
        <v>3</v>
      </c>
      <c r="N17768" t="s">
        <v>538</v>
      </c>
      <c r="O17768" t="s">
        <v>537</v>
      </c>
      <c r="P17768" t="s">
        <v>631</v>
      </c>
    </row>
    <row r="17769" spans="1:16" x14ac:dyDescent="0.25">
      <c r="A17769" t="s">
        <v>408</v>
      </c>
      <c r="B17769" t="s">
        <v>77</v>
      </c>
      <c r="C17769" t="s">
        <v>64</v>
      </c>
      <c r="E17769" t="s">
        <v>100</v>
      </c>
      <c r="F17769" t="s">
        <v>100</v>
      </c>
      <c r="G17769" t="s">
        <v>15</v>
      </c>
      <c r="H17769" t="s">
        <v>524</v>
      </c>
      <c r="I17769" t="s">
        <v>16</v>
      </c>
      <c r="J17769" t="s">
        <v>117</v>
      </c>
      <c r="K17769" s="1">
        <v>45427</v>
      </c>
      <c r="L17769">
        <v>30</v>
      </c>
      <c r="M17769">
        <v>4</v>
      </c>
      <c r="N17769" t="s">
        <v>538</v>
      </c>
      <c r="O17769" t="s">
        <v>537</v>
      </c>
      <c r="P17769" t="s">
        <v>631</v>
      </c>
    </row>
    <row r="17770" spans="1:16" x14ac:dyDescent="0.25">
      <c r="A17770" t="s">
        <v>408</v>
      </c>
      <c r="B17770" t="s">
        <v>77</v>
      </c>
      <c r="C17770" t="s">
        <v>64</v>
      </c>
      <c r="E17770" t="s">
        <v>100</v>
      </c>
      <c r="F17770" t="s">
        <v>100</v>
      </c>
      <c r="G17770" t="s">
        <v>15</v>
      </c>
      <c r="H17770" t="s">
        <v>524</v>
      </c>
      <c r="I17770" t="s">
        <v>16</v>
      </c>
      <c r="J17770" t="s">
        <v>117</v>
      </c>
      <c r="K17770" s="1">
        <v>45428</v>
      </c>
      <c r="L17770">
        <v>30</v>
      </c>
      <c r="M17770">
        <v>4</v>
      </c>
      <c r="N17770" t="s">
        <v>538</v>
      </c>
      <c r="O17770" t="s">
        <v>537</v>
      </c>
      <c r="P17770" t="s">
        <v>631</v>
      </c>
    </row>
    <row r="17771" spans="1:16" x14ac:dyDescent="0.25">
      <c r="A17771" t="s">
        <v>408</v>
      </c>
      <c r="B17771" t="s">
        <v>77</v>
      </c>
      <c r="C17771" t="s">
        <v>64</v>
      </c>
      <c r="E17771" t="s">
        <v>100</v>
      </c>
      <c r="F17771" t="s">
        <v>100</v>
      </c>
      <c r="G17771" t="s">
        <v>15</v>
      </c>
      <c r="H17771" t="s">
        <v>524</v>
      </c>
      <c r="I17771" t="s">
        <v>16</v>
      </c>
      <c r="J17771" t="s">
        <v>117</v>
      </c>
      <c r="K17771" s="1">
        <v>45429</v>
      </c>
      <c r="L17771">
        <v>30</v>
      </c>
      <c r="M17771">
        <v>4</v>
      </c>
      <c r="N17771" t="s">
        <v>538</v>
      </c>
      <c r="O17771" t="s">
        <v>537</v>
      </c>
      <c r="P17771" t="s">
        <v>631</v>
      </c>
    </row>
    <row r="17772" spans="1:16" x14ac:dyDescent="0.25">
      <c r="A17772" t="s">
        <v>408</v>
      </c>
      <c r="B17772" t="s">
        <v>77</v>
      </c>
      <c r="C17772" t="s">
        <v>64</v>
      </c>
      <c r="E17772" t="s">
        <v>100</v>
      </c>
      <c r="F17772" t="s">
        <v>100</v>
      </c>
      <c r="G17772" t="s">
        <v>15</v>
      </c>
      <c r="H17772" t="s">
        <v>524</v>
      </c>
      <c r="I17772" t="s">
        <v>17</v>
      </c>
      <c r="J17772" t="s">
        <v>117</v>
      </c>
      <c r="K17772" s="1">
        <v>45404</v>
      </c>
      <c r="L17772">
        <v>10.001999999999899</v>
      </c>
      <c r="M17772">
        <v>1</v>
      </c>
      <c r="N17772" t="s">
        <v>538</v>
      </c>
      <c r="O17772" t="s">
        <v>537</v>
      </c>
      <c r="P17772" t="s">
        <v>631</v>
      </c>
    </row>
    <row r="17773" spans="1:16" x14ac:dyDescent="0.25">
      <c r="A17773" t="s">
        <v>408</v>
      </c>
      <c r="B17773" t="s">
        <v>77</v>
      </c>
      <c r="C17773" t="s">
        <v>64</v>
      </c>
      <c r="E17773" t="s">
        <v>100</v>
      </c>
      <c r="F17773" t="s">
        <v>100</v>
      </c>
      <c r="G17773" t="s">
        <v>15</v>
      </c>
      <c r="H17773" t="s">
        <v>524</v>
      </c>
      <c r="I17773" t="s">
        <v>17</v>
      </c>
      <c r="J17773" t="s">
        <v>117</v>
      </c>
      <c r="K17773" s="1">
        <v>45405</v>
      </c>
      <c r="L17773">
        <v>30</v>
      </c>
      <c r="M17773">
        <v>1</v>
      </c>
      <c r="N17773" t="s">
        <v>538</v>
      </c>
      <c r="O17773" t="s">
        <v>537</v>
      </c>
      <c r="P17773" t="s">
        <v>631</v>
      </c>
    </row>
    <row r="17774" spans="1:16" x14ac:dyDescent="0.25">
      <c r="A17774" t="s">
        <v>408</v>
      </c>
      <c r="B17774" t="s">
        <v>77</v>
      </c>
      <c r="C17774" t="s">
        <v>64</v>
      </c>
      <c r="E17774" t="s">
        <v>100</v>
      </c>
      <c r="F17774" t="s">
        <v>100</v>
      </c>
      <c r="G17774" t="s">
        <v>15</v>
      </c>
      <c r="H17774" t="s">
        <v>524</v>
      </c>
      <c r="I17774" t="s">
        <v>17</v>
      </c>
      <c r="J17774" t="s">
        <v>117</v>
      </c>
      <c r="K17774" s="1">
        <v>45406</v>
      </c>
      <c r="L17774">
        <v>30</v>
      </c>
      <c r="M17774">
        <v>1</v>
      </c>
      <c r="N17774" t="s">
        <v>538</v>
      </c>
      <c r="O17774" t="s">
        <v>537</v>
      </c>
      <c r="P17774" t="s">
        <v>631</v>
      </c>
    </row>
    <row r="17775" spans="1:16" x14ac:dyDescent="0.25">
      <c r="A17775" t="s">
        <v>408</v>
      </c>
      <c r="B17775" t="s">
        <v>77</v>
      </c>
      <c r="C17775" t="s">
        <v>64</v>
      </c>
      <c r="E17775" t="s">
        <v>100</v>
      </c>
      <c r="F17775" t="s">
        <v>100</v>
      </c>
      <c r="G17775" t="s">
        <v>15</v>
      </c>
      <c r="H17775" t="s">
        <v>524</v>
      </c>
      <c r="I17775" t="s">
        <v>17</v>
      </c>
      <c r="J17775" t="s">
        <v>117</v>
      </c>
      <c r="K17775" s="1">
        <v>45408</v>
      </c>
      <c r="L17775">
        <v>30</v>
      </c>
      <c r="M17775">
        <v>1</v>
      </c>
      <c r="N17775" t="s">
        <v>538</v>
      </c>
      <c r="O17775" t="s">
        <v>537</v>
      </c>
      <c r="P17775" t="s">
        <v>631</v>
      </c>
    </row>
    <row r="17776" spans="1:16" x14ac:dyDescent="0.25">
      <c r="A17776" t="s">
        <v>408</v>
      </c>
      <c r="B17776" t="s">
        <v>77</v>
      </c>
      <c r="C17776" t="s">
        <v>64</v>
      </c>
      <c r="E17776" t="s">
        <v>100</v>
      </c>
      <c r="F17776" t="s">
        <v>100</v>
      </c>
      <c r="G17776" t="s">
        <v>15</v>
      </c>
      <c r="H17776" t="s">
        <v>524</v>
      </c>
      <c r="I17776" t="s">
        <v>17</v>
      </c>
      <c r="J17776" t="s">
        <v>117</v>
      </c>
      <c r="K17776" s="1">
        <v>45412</v>
      </c>
      <c r="L17776">
        <v>30</v>
      </c>
      <c r="M17776">
        <v>2</v>
      </c>
      <c r="N17776" t="s">
        <v>538</v>
      </c>
      <c r="O17776" t="s">
        <v>537</v>
      </c>
      <c r="P17776" t="s">
        <v>631</v>
      </c>
    </row>
    <row r="17777" spans="1:16" x14ac:dyDescent="0.25">
      <c r="A17777" t="s">
        <v>408</v>
      </c>
      <c r="B17777" t="s">
        <v>77</v>
      </c>
      <c r="C17777" t="s">
        <v>64</v>
      </c>
      <c r="E17777" t="s">
        <v>100</v>
      </c>
      <c r="F17777" t="s">
        <v>100</v>
      </c>
      <c r="G17777" t="s">
        <v>15</v>
      </c>
      <c r="H17777" t="s">
        <v>524</v>
      </c>
      <c r="I17777" t="s">
        <v>17</v>
      </c>
      <c r="J17777" t="s">
        <v>117</v>
      </c>
      <c r="K17777" s="1">
        <v>45413</v>
      </c>
      <c r="L17777">
        <v>30</v>
      </c>
      <c r="M17777">
        <v>2</v>
      </c>
      <c r="N17777" t="s">
        <v>538</v>
      </c>
      <c r="O17777" t="s">
        <v>537</v>
      </c>
      <c r="P17777" t="s">
        <v>631</v>
      </c>
    </row>
    <row r="17778" spans="1:16" x14ac:dyDescent="0.25">
      <c r="A17778" t="s">
        <v>408</v>
      </c>
      <c r="B17778" t="s">
        <v>77</v>
      </c>
      <c r="C17778" t="s">
        <v>64</v>
      </c>
      <c r="E17778" t="s">
        <v>100</v>
      </c>
      <c r="F17778" t="s">
        <v>100</v>
      </c>
      <c r="G17778" t="s">
        <v>15</v>
      </c>
      <c r="H17778" t="s">
        <v>524</v>
      </c>
      <c r="I17778" t="s">
        <v>17</v>
      </c>
      <c r="J17778" t="s">
        <v>117</v>
      </c>
      <c r="K17778" s="1">
        <v>45414</v>
      </c>
      <c r="L17778">
        <v>30</v>
      </c>
      <c r="M17778">
        <v>2</v>
      </c>
      <c r="N17778" t="s">
        <v>538</v>
      </c>
      <c r="O17778" t="s">
        <v>537</v>
      </c>
      <c r="P17778" t="s">
        <v>631</v>
      </c>
    </row>
    <row r="17779" spans="1:16" x14ac:dyDescent="0.25">
      <c r="A17779" t="s">
        <v>408</v>
      </c>
      <c r="B17779" t="s">
        <v>77</v>
      </c>
      <c r="C17779" t="s">
        <v>64</v>
      </c>
      <c r="E17779" t="s">
        <v>100</v>
      </c>
      <c r="F17779" t="s">
        <v>100</v>
      </c>
      <c r="G17779" t="s">
        <v>15</v>
      </c>
      <c r="H17779" t="s">
        <v>524</v>
      </c>
      <c r="I17779" t="s">
        <v>17</v>
      </c>
      <c r="J17779" t="s">
        <v>117</v>
      </c>
      <c r="K17779" s="1">
        <v>45415</v>
      </c>
      <c r="L17779">
        <v>60</v>
      </c>
      <c r="M17779">
        <v>2</v>
      </c>
      <c r="N17779" t="s">
        <v>538</v>
      </c>
      <c r="O17779" t="s">
        <v>537</v>
      </c>
      <c r="P17779" t="s">
        <v>631</v>
      </c>
    </row>
    <row r="17780" spans="1:16" x14ac:dyDescent="0.25">
      <c r="A17780" t="s">
        <v>408</v>
      </c>
      <c r="B17780" t="s">
        <v>77</v>
      </c>
      <c r="C17780" t="s">
        <v>64</v>
      </c>
      <c r="E17780" t="s">
        <v>100</v>
      </c>
      <c r="F17780" t="s">
        <v>100</v>
      </c>
      <c r="G17780" t="s">
        <v>15</v>
      </c>
      <c r="H17780" t="s">
        <v>524</v>
      </c>
      <c r="I17780" t="s">
        <v>17</v>
      </c>
      <c r="J17780" t="s">
        <v>117</v>
      </c>
      <c r="K17780" s="1">
        <v>45418</v>
      </c>
      <c r="L17780">
        <v>10.001999999999899</v>
      </c>
      <c r="M17780">
        <v>3</v>
      </c>
      <c r="N17780" t="s">
        <v>538</v>
      </c>
      <c r="O17780" t="s">
        <v>537</v>
      </c>
      <c r="P17780" t="s">
        <v>631</v>
      </c>
    </row>
    <row r="17781" spans="1:16" x14ac:dyDescent="0.25">
      <c r="A17781" t="s">
        <v>408</v>
      </c>
      <c r="B17781" t="s">
        <v>77</v>
      </c>
      <c r="C17781" t="s">
        <v>64</v>
      </c>
      <c r="E17781" t="s">
        <v>100</v>
      </c>
      <c r="F17781" t="s">
        <v>100</v>
      </c>
      <c r="G17781" t="s">
        <v>15</v>
      </c>
      <c r="H17781" t="s">
        <v>524</v>
      </c>
      <c r="I17781" t="s">
        <v>17</v>
      </c>
      <c r="J17781" t="s">
        <v>117</v>
      </c>
      <c r="K17781" s="1">
        <v>45419</v>
      </c>
      <c r="L17781">
        <v>10.001999999999899</v>
      </c>
      <c r="M17781">
        <v>3</v>
      </c>
      <c r="N17781" t="s">
        <v>538</v>
      </c>
      <c r="O17781" t="s">
        <v>537</v>
      </c>
      <c r="P17781" t="s">
        <v>631</v>
      </c>
    </row>
    <row r="17782" spans="1:16" x14ac:dyDescent="0.25">
      <c r="A17782" t="s">
        <v>408</v>
      </c>
      <c r="B17782" t="s">
        <v>77</v>
      </c>
      <c r="C17782" t="s">
        <v>64</v>
      </c>
      <c r="E17782" t="s">
        <v>100</v>
      </c>
      <c r="F17782" t="s">
        <v>100</v>
      </c>
      <c r="G17782" t="s">
        <v>15</v>
      </c>
      <c r="H17782" t="s">
        <v>524</v>
      </c>
      <c r="I17782" t="s">
        <v>17</v>
      </c>
      <c r="J17782" t="s">
        <v>117</v>
      </c>
      <c r="K17782" s="1">
        <v>45420</v>
      </c>
      <c r="L17782">
        <v>10.001999999999899</v>
      </c>
      <c r="M17782">
        <v>3</v>
      </c>
      <c r="N17782" t="s">
        <v>538</v>
      </c>
      <c r="O17782" t="s">
        <v>537</v>
      </c>
      <c r="P17782" t="s">
        <v>631</v>
      </c>
    </row>
    <row r="17783" spans="1:16" x14ac:dyDescent="0.25">
      <c r="A17783" t="s">
        <v>408</v>
      </c>
      <c r="B17783" t="s">
        <v>77</v>
      </c>
      <c r="C17783" t="s">
        <v>64</v>
      </c>
      <c r="E17783" t="s">
        <v>100</v>
      </c>
      <c r="F17783" t="s">
        <v>100</v>
      </c>
      <c r="G17783" t="s">
        <v>15</v>
      </c>
      <c r="H17783" t="s">
        <v>524</v>
      </c>
      <c r="I17783" t="s">
        <v>17</v>
      </c>
      <c r="J17783" t="s">
        <v>117</v>
      </c>
      <c r="K17783" s="1">
        <v>45421</v>
      </c>
      <c r="L17783">
        <v>10.001999999999899</v>
      </c>
      <c r="M17783">
        <v>3</v>
      </c>
      <c r="N17783" t="s">
        <v>538</v>
      </c>
      <c r="O17783" t="s">
        <v>537</v>
      </c>
      <c r="P17783" t="s">
        <v>631</v>
      </c>
    </row>
    <row r="17784" spans="1:16" x14ac:dyDescent="0.25">
      <c r="A17784" t="s">
        <v>408</v>
      </c>
      <c r="B17784" t="s">
        <v>77</v>
      </c>
      <c r="C17784" t="s">
        <v>64</v>
      </c>
      <c r="E17784" t="s">
        <v>100</v>
      </c>
      <c r="F17784" t="s">
        <v>100</v>
      </c>
      <c r="G17784" t="s">
        <v>15</v>
      </c>
      <c r="H17784" t="s">
        <v>524</v>
      </c>
      <c r="I17784" t="s">
        <v>17</v>
      </c>
      <c r="J17784" t="s">
        <v>117</v>
      </c>
      <c r="K17784" s="1">
        <v>45422</v>
      </c>
      <c r="L17784">
        <v>10.001999999999899</v>
      </c>
      <c r="M17784">
        <v>3</v>
      </c>
      <c r="N17784" t="s">
        <v>538</v>
      </c>
      <c r="O17784" t="s">
        <v>537</v>
      </c>
      <c r="P17784" t="s">
        <v>631</v>
      </c>
    </row>
    <row r="17785" spans="1:16" x14ac:dyDescent="0.25">
      <c r="A17785" t="s">
        <v>408</v>
      </c>
      <c r="B17785" t="s">
        <v>77</v>
      </c>
      <c r="C17785" t="s">
        <v>64</v>
      </c>
      <c r="E17785" t="s">
        <v>100</v>
      </c>
      <c r="F17785" t="s">
        <v>100</v>
      </c>
      <c r="G17785" t="s">
        <v>15</v>
      </c>
      <c r="H17785" t="s">
        <v>524</v>
      </c>
      <c r="I17785" t="s">
        <v>17</v>
      </c>
      <c r="J17785" t="s">
        <v>117</v>
      </c>
      <c r="K17785" s="1">
        <v>45428</v>
      </c>
      <c r="L17785">
        <v>30</v>
      </c>
      <c r="M17785">
        <v>4</v>
      </c>
      <c r="N17785" t="s">
        <v>538</v>
      </c>
      <c r="O17785" t="s">
        <v>537</v>
      </c>
      <c r="P17785" t="s">
        <v>631</v>
      </c>
    </row>
    <row r="17786" spans="1:16" x14ac:dyDescent="0.25">
      <c r="A17786" t="s">
        <v>408</v>
      </c>
      <c r="B17786" t="s">
        <v>77</v>
      </c>
      <c r="C17786" t="s">
        <v>64</v>
      </c>
      <c r="E17786" t="s">
        <v>100</v>
      </c>
      <c r="F17786" t="s">
        <v>100</v>
      </c>
      <c r="G17786" t="s">
        <v>15</v>
      </c>
      <c r="H17786" t="s">
        <v>524</v>
      </c>
      <c r="I17786" t="s">
        <v>17</v>
      </c>
      <c r="J17786" t="s">
        <v>117</v>
      </c>
      <c r="K17786" s="1">
        <v>45429</v>
      </c>
      <c r="L17786">
        <v>30</v>
      </c>
      <c r="M17786">
        <v>4</v>
      </c>
      <c r="N17786" t="s">
        <v>538</v>
      </c>
      <c r="O17786" t="s">
        <v>537</v>
      </c>
      <c r="P17786" t="s">
        <v>631</v>
      </c>
    </row>
    <row r="17787" spans="1:16" x14ac:dyDescent="0.25">
      <c r="A17787" t="s">
        <v>408</v>
      </c>
      <c r="B17787" t="s">
        <v>77</v>
      </c>
      <c r="C17787" t="s">
        <v>64</v>
      </c>
      <c r="E17787" t="s">
        <v>100</v>
      </c>
      <c r="F17787" t="s">
        <v>100</v>
      </c>
      <c r="G17787" t="s">
        <v>15</v>
      </c>
      <c r="H17787" t="s">
        <v>524</v>
      </c>
      <c r="I17787" t="s">
        <v>18</v>
      </c>
      <c r="J17787" t="s">
        <v>117</v>
      </c>
      <c r="K17787" s="1">
        <v>45404</v>
      </c>
      <c r="L17787">
        <v>10.001999999999899</v>
      </c>
      <c r="M17787">
        <v>1</v>
      </c>
      <c r="N17787" t="s">
        <v>538</v>
      </c>
      <c r="O17787" t="s">
        <v>537</v>
      </c>
      <c r="P17787" t="s">
        <v>631</v>
      </c>
    </row>
    <row r="17788" spans="1:16" x14ac:dyDescent="0.25">
      <c r="A17788" t="s">
        <v>408</v>
      </c>
      <c r="B17788" t="s">
        <v>77</v>
      </c>
      <c r="C17788" t="s">
        <v>64</v>
      </c>
      <c r="E17788" t="s">
        <v>100</v>
      </c>
      <c r="F17788" t="s">
        <v>100</v>
      </c>
      <c r="G17788" t="s">
        <v>15</v>
      </c>
      <c r="H17788" t="s">
        <v>524</v>
      </c>
      <c r="I17788" t="s">
        <v>18</v>
      </c>
      <c r="J17788" t="s">
        <v>117</v>
      </c>
      <c r="K17788" s="1">
        <v>45406</v>
      </c>
      <c r="L17788">
        <v>30</v>
      </c>
      <c r="M17788">
        <v>1</v>
      </c>
      <c r="N17788" t="s">
        <v>538</v>
      </c>
      <c r="O17788" t="s">
        <v>537</v>
      </c>
      <c r="P17788" t="s">
        <v>631</v>
      </c>
    </row>
    <row r="17789" spans="1:16" x14ac:dyDescent="0.25">
      <c r="A17789" t="s">
        <v>408</v>
      </c>
      <c r="B17789" t="s">
        <v>77</v>
      </c>
      <c r="C17789" t="s">
        <v>64</v>
      </c>
      <c r="E17789" t="s">
        <v>100</v>
      </c>
      <c r="F17789" t="s">
        <v>100</v>
      </c>
      <c r="G17789" t="s">
        <v>15</v>
      </c>
      <c r="H17789" t="s">
        <v>524</v>
      </c>
      <c r="I17789" t="s">
        <v>18</v>
      </c>
      <c r="J17789" t="s">
        <v>117</v>
      </c>
      <c r="K17789" s="1">
        <v>45408</v>
      </c>
      <c r="L17789">
        <v>30</v>
      </c>
      <c r="M17789">
        <v>1</v>
      </c>
      <c r="N17789" t="s">
        <v>538</v>
      </c>
      <c r="O17789" t="s">
        <v>537</v>
      </c>
      <c r="P17789" t="s">
        <v>631</v>
      </c>
    </row>
    <row r="17790" spans="1:16" x14ac:dyDescent="0.25">
      <c r="A17790" t="s">
        <v>408</v>
      </c>
      <c r="B17790" t="s">
        <v>77</v>
      </c>
      <c r="C17790" t="s">
        <v>64</v>
      </c>
      <c r="E17790" t="s">
        <v>100</v>
      </c>
      <c r="F17790" t="s">
        <v>100</v>
      </c>
      <c r="G17790" t="s">
        <v>15</v>
      </c>
      <c r="H17790" t="s">
        <v>524</v>
      </c>
      <c r="I17790" t="s">
        <v>18</v>
      </c>
      <c r="J17790" t="s">
        <v>117</v>
      </c>
      <c r="K17790" s="1">
        <v>45412</v>
      </c>
      <c r="L17790">
        <v>10.001999999999899</v>
      </c>
      <c r="M17790">
        <v>2</v>
      </c>
      <c r="N17790" t="s">
        <v>538</v>
      </c>
      <c r="O17790" t="s">
        <v>537</v>
      </c>
      <c r="P17790" t="s">
        <v>631</v>
      </c>
    </row>
    <row r="17791" spans="1:16" x14ac:dyDescent="0.25">
      <c r="A17791" t="s">
        <v>408</v>
      </c>
      <c r="B17791" t="s">
        <v>77</v>
      </c>
      <c r="C17791" t="s">
        <v>64</v>
      </c>
      <c r="E17791" t="s">
        <v>100</v>
      </c>
      <c r="F17791" t="s">
        <v>100</v>
      </c>
      <c r="G17791" t="s">
        <v>15</v>
      </c>
      <c r="H17791" t="s">
        <v>524</v>
      </c>
      <c r="I17791" t="s">
        <v>18</v>
      </c>
      <c r="J17791" t="s">
        <v>117</v>
      </c>
      <c r="K17791" s="1">
        <v>45415</v>
      </c>
      <c r="L17791">
        <v>60</v>
      </c>
      <c r="M17791">
        <v>2</v>
      </c>
      <c r="N17791" t="s">
        <v>538</v>
      </c>
      <c r="O17791" t="s">
        <v>537</v>
      </c>
      <c r="P17791" t="s">
        <v>631</v>
      </c>
    </row>
    <row r="17792" spans="1:16" x14ac:dyDescent="0.25">
      <c r="A17792" t="s">
        <v>408</v>
      </c>
      <c r="B17792" t="s">
        <v>77</v>
      </c>
      <c r="C17792" t="s">
        <v>64</v>
      </c>
      <c r="E17792" t="s">
        <v>100</v>
      </c>
      <c r="F17792" t="s">
        <v>100</v>
      </c>
      <c r="G17792" t="s">
        <v>15</v>
      </c>
      <c r="H17792" t="s">
        <v>524</v>
      </c>
      <c r="I17792" t="s">
        <v>18</v>
      </c>
      <c r="J17792" t="s">
        <v>117</v>
      </c>
      <c r="K17792" s="1">
        <v>45418</v>
      </c>
      <c r="L17792">
        <v>60</v>
      </c>
      <c r="M17792">
        <v>3</v>
      </c>
      <c r="N17792" t="s">
        <v>538</v>
      </c>
      <c r="O17792" t="s">
        <v>537</v>
      </c>
      <c r="P17792" t="s">
        <v>631</v>
      </c>
    </row>
    <row r="17793" spans="1:16" x14ac:dyDescent="0.25">
      <c r="A17793" t="s">
        <v>408</v>
      </c>
      <c r="B17793" t="s">
        <v>77</v>
      </c>
      <c r="C17793" t="s">
        <v>64</v>
      </c>
      <c r="E17793" t="s">
        <v>100</v>
      </c>
      <c r="F17793" t="s">
        <v>100</v>
      </c>
      <c r="G17793" t="s">
        <v>15</v>
      </c>
      <c r="H17793" t="s">
        <v>524</v>
      </c>
      <c r="I17793" t="s">
        <v>18</v>
      </c>
      <c r="J17793" t="s">
        <v>117</v>
      </c>
      <c r="K17793" s="1">
        <v>45420</v>
      </c>
      <c r="L17793">
        <v>10.001999999999899</v>
      </c>
      <c r="M17793">
        <v>3</v>
      </c>
      <c r="N17793" t="s">
        <v>538</v>
      </c>
      <c r="O17793" t="s">
        <v>537</v>
      </c>
      <c r="P17793" t="s">
        <v>631</v>
      </c>
    </row>
    <row r="17794" spans="1:16" x14ac:dyDescent="0.25">
      <c r="A17794" t="s">
        <v>408</v>
      </c>
      <c r="B17794" t="s">
        <v>77</v>
      </c>
      <c r="C17794" t="s">
        <v>64</v>
      </c>
      <c r="E17794" t="s">
        <v>100</v>
      </c>
      <c r="F17794" t="s">
        <v>100</v>
      </c>
      <c r="G17794" t="s">
        <v>15</v>
      </c>
      <c r="H17794" t="s">
        <v>524</v>
      </c>
      <c r="I17794" t="s">
        <v>18</v>
      </c>
      <c r="J17794" t="s">
        <v>117</v>
      </c>
      <c r="K17794" s="1">
        <v>45421</v>
      </c>
      <c r="L17794">
        <v>10.001999999999899</v>
      </c>
      <c r="M17794">
        <v>3</v>
      </c>
      <c r="N17794" t="s">
        <v>538</v>
      </c>
      <c r="O17794" t="s">
        <v>537</v>
      </c>
      <c r="P17794" t="s">
        <v>631</v>
      </c>
    </row>
    <row r="17795" spans="1:16" x14ac:dyDescent="0.25">
      <c r="A17795" t="s">
        <v>408</v>
      </c>
      <c r="B17795" t="s">
        <v>77</v>
      </c>
      <c r="C17795" t="s">
        <v>64</v>
      </c>
      <c r="E17795" t="s">
        <v>100</v>
      </c>
      <c r="F17795" t="s">
        <v>100</v>
      </c>
      <c r="G17795" t="s">
        <v>15</v>
      </c>
      <c r="H17795" t="s">
        <v>524</v>
      </c>
      <c r="I17795" t="s">
        <v>19</v>
      </c>
      <c r="J17795" t="s">
        <v>117</v>
      </c>
      <c r="K17795" s="1">
        <v>45405</v>
      </c>
      <c r="L17795">
        <v>30</v>
      </c>
      <c r="M17795">
        <v>1</v>
      </c>
      <c r="N17795" t="s">
        <v>538</v>
      </c>
      <c r="O17795" t="s">
        <v>537</v>
      </c>
      <c r="P17795" t="s">
        <v>631</v>
      </c>
    </row>
    <row r="17796" spans="1:16" x14ac:dyDescent="0.25">
      <c r="A17796" t="s">
        <v>408</v>
      </c>
      <c r="B17796" t="s">
        <v>77</v>
      </c>
      <c r="C17796" t="s">
        <v>64</v>
      </c>
      <c r="E17796" t="s">
        <v>100</v>
      </c>
      <c r="F17796" t="s">
        <v>100</v>
      </c>
      <c r="G17796" t="s">
        <v>15</v>
      </c>
      <c r="H17796" t="s">
        <v>524</v>
      </c>
      <c r="I17796" t="s">
        <v>19</v>
      </c>
      <c r="J17796" t="s">
        <v>117</v>
      </c>
      <c r="K17796" s="1">
        <v>45411</v>
      </c>
      <c r="L17796">
        <v>60</v>
      </c>
      <c r="M17796">
        <v>2</v>
      </c>
      <c r="N17796" t="s">
        <v>538</v>
      </c>
      <c r="O17796" t="s">
        <v>537</v>
      </c>
      <c r="P17796" t="s">
        <v>631</v>
      </c>
    </row>
    <row r="17797" spans="1:16" x14ac:dyDescent="0.25">
      <c r="A17797" t="s">
        <v>408</v>
      </c>
      <c r="B17797" t="s">
        <v>77</v>
      </c>
      <c r="C17797" t="s">
        <v>64</v>
      </c>
      <c r="E17797" t="s">
        <v>100</v>
      </c>
      <c r="F17797" t="s">
        <v>100</v>
      </c>
      <c r="G17797" t="s">
        <v>15</v>
      </c>
      <c r="H17797" t="s">
        <v>524</v>
      </c>
      <c r="I17797" t="s">
        <v>19</v>
      </c>
      <c r="J17797" t="s">
        <v>117</v>
      </c>
      <c r="K17797" s="1">
        <v>45418</v>
      </c>
      <c r="L17797">
        <v>10.001999999999899</v>
      </c>
      <c r="M17797">
        <v>3</v>
      </c>
      <c r="N17797" t="s">
        <v>538</v>
      </c>
      <c r="O17797" t="s">
        <v>537</v>
      </c>
      <c r="P17797" t="s">
        <v>631</v>
      </c>
    </row>
    <row r="17798" spans="1:16" x14ac:dyDescent="0.25">
      <c r="A17798" t="s">
        <v>408</v>
      </c>
      <c r="B17798" t="s">
        <v>77</v>
      </c>
      <c r="C17798" t="s">
        <v>64</v>
      </c>
      <c r="E17798" t="s">
        <v>100</v>
      </c>
      <c r="F17798" t="s">
        <v>100</v>
      </c>
      <c r="G17798" t="s">
        <v>15</v>
      </c>
      <c r="H17798" t="s">
        <v>524</v>
      </c>
      <c r="I17798" t="s">
        <v>19</v>
      </c>
      <c r="J17798" t="s">
        <v>117</v>
      </c>
      <c r="K17798" s="1">
        <v>45421</v>
      </c>
      <c r="L17798">
        <v>10.001999999999899</v>
      </c>
      <c r="M17798">
        <v>3</v>
      </c>
      <c r="N17798" t="s">
        <v>538</v>
      </c>
      <c r="O17798" t="s">
        <v>537</v>
      </c>
      <c r="P17798" t="s">
        <v>631</v>
      </c>
    </row>
    <row r="17799" spans="1:16" x14ac:dyDescent="0.25">
      <c r="A17799" t="s">
        <v>408</v>
      </c>
      <c r="B17799" t="s">
        <v>77</v>
      </c>
      <c r="C17799" t="s">
        <v>64</v>
      </c>
      <c r="E17799" t="s">
        <v>100</v>
      </c>
      <c r="F17799" t="s">
        <v>100</v>
      </c>
      <c r="G17799" t="s">
        <v>15</v>
      </c>
      <c r="H17799" t="s">
        <v>25</v>
      </c>
      <c r="I17799" t="s">
        <v>22</v>
      </c>
      <c r="J17799" t="s">
        <v>117</v>
      </c>
      <c r="K17799" s="1">
        <v>45406</v>
      </c>
      <c r="L17799">
        <v>10.001999999999899</v>
      </c>
      <c r="M17799">
        <v>1</v>
      </c>
      <c r="N17799" t="s">
        <v>538</v>
      </c>
      <c r="O17799" t="s">
        <v>537</v>
      </c>
      <c r="P17799" t="s">
        <v>631</v>
      </c>
    </row>
    <row r="17800" spans="1:16" x14ac:dyDescent="0.25">
      <c r="A17800" t="s">
        <v>408</v>
      </c>
      <c r="B17800" t="s">
        <v>77</v>
      </c>
      <c r="C17800" t="s">
        <v>64</v>
      </c>
      <c r="E17800" t="s">
        <v>100</v>
      </c>
      <c r="F17800" t="s">
        <v>100</v>
      </c>
      <c r="G17800" t="s">
        <v>15</v>
      </c>
      <c r="H17800" t="s">
        <v>25</v>
      </c>
      <c r="I17800" t="s">
        <v>22</v>
      </c>
      <c r="J17800" t="s">
        <v>117</v>
      </c>
      <c r="K17800" s="1">
        <v>45411</v>
      </c>
      <c r="L17800">
        <v>30</v>
      </c>
      <c r="M17800">
        <v>2</v>
      </c>
      <c r="N17800" t="s">
        <v>538</v>
      </c>
      <c r="O17800" t="s">
        <v>537</v>
      </c>
      <c r="P17800" t="s">
        <v>631</v>
      </c>
    </row>
    <row r="17801" spans="1:16" x14ac:dyDescent="0.25">
      <c r="A17801" t="s">
        <v>408</v>
      </c>
      <c r="B17801" t="s">
        <v>77</v>
      </c>
      <c r="C17801" t="s">
        <v>64</v>
      </c>
      <c r="E17801" t="s">
        <v>100</v>
      </c>
      <c r="F17801" t="s">
        <v>100</v>
      </c>
      <c r="G17801" t="s">
        <v>15</v>
      </c>
      <c r="H17801" t="s">
        <v>25</v>
      </c>
      <c r="I17801" t="s">
        <v>22</v>
      </c>
      <c r="J17801" t="s">
        <v>117</v>
      </c>
      <c r="K17801" s="1">
        <v>45426</v>
      </c>
      <c r="L17801">
        <v>30</v>
      </c>
      <c r="M17801">
        <v>4</v>
      </c>
      <c r="N17801" t="s">
        <v>538</v>
      </c>
      <c r="O17801" t="s">
        <v>537</v>
      </c>
      <c r="P17801" t="s">
        <v>631</v>
      </c>
    </row>
    <row r="17802" spans="1:16" x14ac:dyDescent="0.25">
      <c r="A17802" t="s">
        <v>408</v>
      </c>
      <c r="B17802" t="s">
        <v>77</v>
      </c>
      <c r="C17802" t="s">
        <v>64</v>
      </c>
      <c r="E17802" t="s">
        <v>100</v>
      </c>
      <c r="F17802" t="s">
        <v>100</v>
      </c>
      <c r="G17802" t="s">
        <v>15</v>
      </c>
      <c r="H17802" t="s">
        <v>25</v>
      </c>
      <c r="I17802" t="s">
        <v>23</v>
      </c>
      <c r="J17802" t="s">
        <v>117</v>
      </c>
      <c r="K17802" s="1">
        <v>45404</v>
      </c>
      <c r="L17802">
        <v>30</v>
      </c>
      <c r="M17802">
        <v>1</v>
      </c>
      <c r="N17802" t="s">
        <v>538</v>
      </c>
      <c r="O17802" t="s">
        <v>537</v>
      </c>
      <c r="P17802" t="s">
        <v>631</v>
      </c>
    </row>
    <row r="17803" spans="1:16" x14ac:dyDescent="0.25">
      <c r="A17803" t="s">
        <v>408</v>
      </c>
      <c r="B17803" t="s">
        <v>77</v>
      </c>
      <c r="C17803" t="s">
        <v>64</v>
      </c>
      <c r="E17803" t="s">
        <v>100</v>
      </c>
      <c r="F17803" t="s">
        <v>100</v>
      </c>
      <c r="G17803" t="s">
        <v>15</v>
      </c>
      <c r="H17803" t="s">
        <v>25</v>
      </c>
      <c r="I17803" t="s">
        <v>23</v>
      </c>
      <c r="J17803" t="s">
        <v>117</v>
      </c>
      <c r="K17803" s="1">
        <v>45405</v>
      </c>
      <c r="L17803">
        <v>10.001999999999899</v>
      </c>
      <c r="M17803">
        <v>1</v>
      </c>
      <c r="N17803" t="s">
        <v>538</v>
      </c>
      <c r="O17803" t="s">
        <v>537</v>
      </c>
      <c r="P17803" t="s">
        <v>631</v>
      </c>
    </row>
    <row r="17804" spans="1:16" x14ac:dyDescent="0.25">
      <c r="A17804" t="s">
        <v>408</v>
      </c>
      <c r="B17804" t="s">
        <v>77</v>
      </c>
      <c r="C17804" t="s">
        <v>64</v>
      </c>
      <c r="E17804" t="s">
        <v>100</v>
      </c>
      <c r="F17804" t="s">
        <v>100</v>
      </c>
      <c r="G17804" t="s">
        <v>15</v>
      </c>
      <c r="H17804" t="s">
        <v>25</v>
      </c>
      <c r="I17804" t="s">
        <v>23</v>
      </c>
      <c r="J17804" t="s">
        <v>117</v>
      </c>
      <c r="K17804" s="1">
        <v>45406</v>
      </c>
      <c r="L17804">
        <v>30</v>
      </c>
      <c r="M17804">
        <v>1</v>
      </c>
      <c r="N17804" t="s">
        <v>538</v>
      </c>
      <c r="O17804" t="s">
        <v>537</v>
      </c>
      <c r="P17804" t="s">
        <v>631</v>
      </c>
    </row>
    <row r="17805" spans="1:16" x14ac:dyDescent="0.25">
      <c r="A17805" t="s">
        <v>408</v>
      </c>
      <c r="B17805" t="s">
        <v>77</v>
      </c>
      <c r="C17805" t="s">
        <v>64</v>
      </c>
      <c r="E17805" t="s">
        <v>100</v>
      </c>
      <c r="F17805" t="s">
        <v>100</v>
      </c>
      <c r="G17805" t="s">
        <v>15</v>
      </c>
      <c r="H17805" t="s">
        <v>25</v>
      </c>
      <c r="I17805" t="s">
        <v>23</v>
      </c>
      <c r="J17805" t="s">
        <v>117</v>
      </c>
      <c r="K17805" s="1">
        <v>45408</v>
      </c>
      <c r="L17805">
        <v>10.001999999999899</v>
      </c>
      <c r="M17805">
        <v>1</v>
      </c>
      <c r="N17805" t="s">
        <v>538</v>
      </c>
      <c r="O17805" t="s">
        <v>537</v>
      </c>
      <c r="P17805" t="s">
        <v>631</v>
      </c>
    </row>
    <row r="17806" spans="1:16" x14ac:dyDescent="0.25">
      <c r="A17806" t="s">
        <v>408</v>
      </c>
      <c r="B17806" t="s">
        <v>77</v>
      </c>
      <c r="C17806" t="s">
        <v>64</v>
      </c>
      <c r="E17806" t="s">
        <v>100</v>
      </c>
      <c r="F17806" t="s">
        <v>100</v>
      </c>
      <c r="G17806" t="s">
        <v>15</v>
      </c>
      <c r="H17806" t="s">
        <v>25</v>
      </c>
      <c r="I17806" t="s">
        <v>23</v>
      </c>
      <c r="J17806" t="s">
        <v>117</v>
      </c>
      <c r="K17806" s="1">
        <v>45411</v>
      </c>
      <c r="L17806">
        <v>30</v>
      </c>
      <c r="M17806">
        <v>2</v>
      </c>
      <c r="N17806" t="s">
        <v>538</v>
      </c>
      <c r="O17806" t="s">
        <v>537</v>
      </c>
      <c r="P17806" t="s">
        <v>631</v>
      </c>
    </row>
    <row r="17807" spans="1:16" x14ac:dyDescent="0.25">
      <c r="A17807" t="s">
        <v>408</v>
      </c>
      <c r="B17807" t="s">
        <v>77</v>
      </c>
      <c r="C17807" t="s">
        <v>64</v>
      </c>
      <c r="E17807" t="s">
        <v>100</v>
      </c>
      <c r="F17807" t="s">
        <v>100</v>
      </c>
      <c r="G17807" t="s">
        <v>15</v>
      </c>
      <c r="H17807" t="s">
        <v>25</v>
      </c>
      <c r="I17807" t="s">
        <v>23</v>
      </c>
      <c r="J17807" t="s">
        <v>117</v>
      </c>
      <c r="K17807" s="1">
        <v>45419</v>
      </c>
      <c r="L17807">
        <v>10.001999999999899</v>
      </c>
      <c r="M17807">
        <v>3</v>
      </c>
      <c r="N17807" t="s">
        <v>538</v>
      </c>
      <c r="O17807" t="s">
        <v>537</v>
      </c>
      <c r="P17807" t="s">
        <v>631</v>
      </c>
    </row>
    <row r="17808" spans="1:16" x14ac:dyDescent="0.25">
      <c r="A17808" t="s">
        <v>408</v>
      </c>
      <c r="B17808" t="s">
        <v>77</v>
      </c>
      <c r="C17808" t="s">
        <v>64</v>
      </c>
      <c r="E17808" t="s">
        <v>100</v>
      </c>
      <c r="F17808" t="s">
        <v>100</v>
      </c>
      <c r="G17808" t="s">
        <v>15</v>
      </c>
      <c r="H17808" t="s">
        <v>25</v>
      </c>
      <c r="I17808" t="s">
        <v>23</v>
      </c>
      <c r="J17808" t="s">
        <v>117</v>
      </c>
      <c r="K17808" s="1">
        <v>45420</v>
      </c>
      <c r="L17808">
        <v>10.001999999999899</v>
      </c>
      <c r="M17808">
        <v>3</v>
      </c>
      <c r="N17808" t="s">
        <v>538</v>
      </c>
      <c r="O17808" t="s">
        <v>537</v>
      </c>
      <c r="P17808" t="s">
        <v>631</v>
      </c>
    </row>
    <row r="17809" spans="1:16" x14ac:dyDescent="0.25">
      <c r="A17809" t="s">
        <v>408</v>
      </c>
      <c r="B17809" t="s">
        <v>77</v>
      </c>
      <c r="C17809" t="s">
        <v>64</v>
      </c>
      <c r="E17809" t="s">
        <v>100</v>
      </c>
      <c r="F17809" t="s">
        <v>100</v>
      </c>
      <c r="G17809" t="s">
        <v>15</v>
      </c>
      <c r="H17809" t="s">
        <v>25</v>
      </c>
      <c r="I17809" t="s">
        <v>23</v>
      </c>
      <c r="J17809" t="s">
        <v>117</v>
      </c>
      <c r="K17809" s="1">
        <v>45422</v>
      </c>
      <c r="L17809">
        <v>10.001999999999899</v>
      </c>
      <c r="M17809">
        <v>3</v>
      </c>
      <c r="N17809" t="s">
        <v>538</v>
      </c>
      <c r="O17809" t="s">
        <v>537</v>
      </c>
      <c r="P17809" t="s">
        <v>631</v>
      </c>
    </row>
    <row r="17810" spans="1:16" x14ac:dyDescent="0.25">
      <c r="A17810" t="s">
        <v>408</v>
      </c>
      <c r="B17810" t="s">
        <v>77</v>
      </c>
      <c r="C17810" t="s">
        <v>64</v>
      </c>
      <c r="E17810" t="s">
        <v>100</v>
      </c>
      <c r="F17810" t="s">
        <v>100</v>
      </c>
      <c r="G17810" t="s">
        <v>15</v>
      </c>
      <c r="H17810" t="s">
        <v>25</v>
      </c>
      <c r="I17810" t="s">
        <v>23</v>
      </c>
      <c r="J17810" t="s">
        <v>117</v>
      </c>
      <c r="K17810" s="1">
        <v>45425</v>
      </c>
      <c r="L17810">
        <v>30</v>
      </c>
      <c r="M17810">
        <v>4</v>
      </c>
      <c r="N17810" t="s">
        <v>538</v>
      </c>
      <c r="O17810" t="s">
        <v>537</v>
      </c>
      <c r="P17810" t="s">
        <v>631</v>
      </c>
    </row>
    <row r="17811" spans="1:16" x14ac:dyDescent="0.25">
      <c r="A17811" t="s">
        <v>408</v>
      </c>
      <c r="B17811" t="s">
        <v>77</v>
      </c>
      <c r="C17811" t="s">
        <v>64</v>
      </c>
      <c r="E17811" t="s">
        <v>100</v>
      </c>
      <c r="F17811" t="s">
        <v>100</v>
      </c>
      <c r="G17811" t="s">
        <v>15</v>
      </c>
      <c r="H17811" t="s">
        <v>25</v>
      </c>
      <c r="I17811" t="s">
        <v>23</v>
      </c>
      <c r="J17811" t="s">
        <v>117</v>
      </c>
      <c r="K17811" s="1">
        <v>45429</v>
      </c>
      <c r="L17811">
        <v>10.001999999999899</v>
      </c>
      <c r="M17811">
        <v>4</v>
      </c>
      <c r="N17811" t="s">
        <v>538</v>
      </c>
      <c r="O17811" t="s">
        <v>537</v>
      </c>
      <c r="P17811" t="s">
        <v>631</v>
      </c>
    </row>
    <row r="17812" spans="1:16" x14ac:dyDescent="0.25">
      <c r="A17812" t="s">
        <v>408</v>
      </c>
      <c r="B17812" t="s">
        <v>77</v>
      </c>
      <c r="C17812" t="s">
        <v>64</v>
      </c>
      <c r="E17812" t="s">
        <v>100</v>
      </c>
      <c r="F17812" t="s">
        <v>100</v>
      </c>
      <c r="G17812" t="s">
        <v>15</v>
      </c>
      <c r="H17812" t="s">
        <v>25</v>
      </c>
      <c r="I17812" t="s">
        <v>88</v>
      </c>
      <c r="J17812" t="s">
        <v>117</v>
      </c>
      <c r="K17812" s="1">
        <v>45429</v>
      </c>
      <c r="L17812">
        <v>60</v>
      </c>
      <c r="M17812">
        <v>4</v>
      </c>
      <c r="N17812" t="s">
        <v>538</v>
      </c>
      <c r="O17812" t="s">
        <v>537</v>
      </c>
      <c r="P17812" t="s">
        <v>631</v>
      </c>
    </row>
    <row r="17813" spans="1:16" x14ac:dyDescent="0.25">
      <c r="A17813" t="s">
        <v>408</v>
      </c>
      <c r="B17813" t="s">
        <v>77</v>
      </c>
      <c r="C17813" t="s">
        <v>64</v>
      </c>
      <c r="E17813" t="s">
        <v>100</v>
      </c>
      <c r="F17813" t="s">
        <v>100</v>
      </c>
      <c r="G17813" t="s">
        <v>15</v>
      </c>
      <c r="H17813" t="s">
        <v>25</v>
      </c>
      <c r="I17813" t="s">
        <v>68</v>
      </c>
      <c r="J17813" t="s">
        <v>117</v>
      </c>
      <c r="K17813" s="1">
        <v>45406</v>
      </c>
      <c r="L17813">
        <v>30</v>
      </c>
      <c r="M17813">
        <v>1</v>
      </c>
      <c r="N17813" t="s">
        <v>538</v>
      </c>
      <c r="O17813" t="s">
        <v>537</v>
      </c>
      <c r="P17813" t="s">
        <v>631</v>
      </c>
    </row>
    <row r="17814" spans="1:16" x14ac:dyDescent="0.25">
      <c r="A17814" t="s">
        <v>408</v>
      </c>
      <c r="B17814" t="s">
        <v>77</v>
      </c>
      <c r="C17814" t="s">
        <v>64</v>
      </c>
      <c r="E17814" t="s">
        <v>100</v>
      </c>
      <c r="F17814" t="s">
        <v>100</v>
      </c>
      <c r="G17814" t="s">
        <v>15</v>
      </c>
      <c r="H17814" t="s">
        <v>25</v>
      </c>
      <c r="I17814" t="s">
        <v>68</v>
      </c>
      <c r="J17814" t="s">
        <v>117</v>
      </c>
      <c r="K17814" s="1">
        <v>45426</v>
      </c>
      <c r="L17814">
        <v>10.001999999999899</v>
      </c>
      <c r="M17814">
        <v>4</v>
      </c>
      <c r="N17814" t="s">
        <v>538</v>
      </c>
      <c r="O17814" t="s">
        <v>537</v>
      </c>
      <c r="P17814" t="s">
        <v>631</v>
      </c>
    </row>
    <row r="17815" spans="1:16" x14ac:dyDescent="0.25">
      <c r="A17815" t="s">
        <v>408</v>
      </c>
      <c r="B17815" t="s">
        <v>77</v>
      </c>
      <c r="C17815" t="s">
        <v>64</v>
      </c>
      <c r="E17815" t="s">
        <v>100</v>
      </c>
      <c r="F17815" t="s">
        <v>100</v>
      </c>
      <c r="G17815" t="s">
        <v>15</v>
      </c>
      <c r="H17815" t="s">
        <v>25</v>
      </c>
      <c r="I17815" t="s">
        <v>68</v>
      </c>
      <c r="J17815" t="s">
        <v>117</v>
      </c>
      <c r="K17815" s="1">
        <v>45427</v>
      </c>
      <c r="L17815">
        <v>30</v>
      </c>
      <c r="M17815">
        <v>4</v>
      </c>
      <c r="N17815" t="s">
        <v>538</v>
      </c>
      <c r="O17815" t="s">
        <v>537</v>
      </c>
      <c r="P17815" t="s">
        <v>631</v>
      </c>
    </row>
    <row r="17816" spans="1:16" x14ac:dyDescent="0.25">
      <c r="A17816" t="s">
        <v>408</v>
      </c>
      <c r="B17816" t="s">
        <v>77</v>
      </c>
      <c r="C17816" t="s">
        <v>64</v>
      </c>
      <c r="E17816" t="s">
        <v>100</v>
      </c>
      <c r="F17816" t="s">
        <v>100</v>
      </c>
      <c r="G17816" t="s">
        <v>15</v>
      </c>
      <c r="H17816" t="s">
        <v>25</v>
      </c>
      <c r="I17816" t="s">
        <v>68</v>
      </c>
      <c r="J17816" t="s">
        <v>117</v>
      </c>
      <c r="K17816" s="1">
        <v>45428</v>
      </c>
      <c r="L17816">
        <v>30</v>
      </c>
      <c r="M17816">
        <v>4</v>
      </c>
      <c r="N17816" t="s">
        <v>538</v>
      </c>
      <c r="O17816" t="s">
        <v>537</v>
      </c>
      <c r="P17816" t="s">
        <v>631</v>
      </c>
    </row>
    <row r="17817" spans="1:16" x14ac:dyDescent="0.25">
      <c r="A17817" t="s">
        <v>408</v>
      </c>
      <c r="B17817" t="s">
        <v>77</v>
      </c>
      <c r="C17817" t="s">
        <v>64</v>
      </c>
      <c r="E17817" t="s">
        <v>100</v>
      </c>
      <c r="F17817" t="s">
        <v>100</v>
      </c>
      <c r="G17817" t="s">
        <v>15</v>
      </c>
      <c r="H17817" t="s">
        <v>25</v>
      </c>
      <c r="I17817" t="s">
        <v>26</v>
      </c>
      <c r="J17817" t="s">
        <v>118</v>
      </c>
      <c r="K17817" s="1">
        <v>45422</v>
      </c>
      <c r="L17817">
        <v>10.001999999999899</v>
      </c>
      <c r="M17817">
        <v>3</v>
      </c>
      <c r="N17817" t="s">
        <v>538</v>
      </c>
      <c r="O17817" t="s">
        <v>537</v>
      </c>
      <c r="P17817" t="s">
        <v>631</v>
      </c>
    </row>
    <row r="17818" spans="1:16" x14ac:dyDescent="0.25">
      <c r="A17818" t="s">
        <v>408</v>
      </c>
      <c r="B17818" t="s">
        <v>77</v>
      </c>
      <c r="C17818" t="s">
        <v>64</v>
      </c>
      <c r="E17818" t="s">
        <v>100</v>
      </c>
      <c r="F17818" t="s">
        <v>100</v>
      </c>
      <c r="G17818" t="s">
        <v>15</v>
      </c>
      <c r="H17818" t="s">
        <v>25</v>
      </c>
      <c r="I17818" t="s">
        <v>26</v>
      </c>
      <c r="J17818" t="s">
        <v>118</v>
      </c>
      <c r="K17818" s="1">
        <v>45428</v>
      </c>
      <c r="L17818">
        <v>10.001999999999899</v>
      </c>
      <c r="M17818">
        <v>4</v>
      </c>
      <c r="N17818" t="s">
        <v>538</v>
      </c>
      <c r="O17818" t="s">
        <v>537</v>
      </c>
      <c r="P17818" t="s">
        <v>631</v>
      </c>
    </row>
    <row r="17819" spans="1:16" x14ac:dyDescent="0.25">
      <c r="A17819" t="s">
        <v>408</v>
      </c>
      <c r="B17819" t="s">
        <v>77</v>
      </c>
      <c r="C17819" t="s">
        <v>64</v>
      </c>
      <c r="E17819" t="s">
        <v>100</v>
      </c>
      <c r="F17819" t="s">
        <v>100</v>
      </c>
      <c r="G17819" t="s">
        <v>15</v>
      </c>
      <c r="H17819" t="s">
        <v>25</v>
      </c>
      <c r="I17819" t="s">
        <v>26</v>
      </c>
      <c r="J17819" t="s">
        <v>118</v>
      </c>
      <c r="K17819" s="1">
        <v>45429</v>
      </c>
      <c r="L17819">
        <v>10.001999999999899</v>
      </c>
      <c r="M17819">
        <v>4</v>
      </c>
      <c r="N17819" t="s">
        <v>538</v>
      </c>
      <c r="O17819" t="s">
        <v>537</v>
      </c>
      <c r="P17819" t="s">
        <v>631</v>
      </c>
    </row>
    <row r="17820" spans="1:16" x14ac:dyDescent="0.25">
      <c r="A17820" t="s">
        <v>408</v>
      </c>
      <c r="B17820" t="s">
        <v>77</v>
      </c>
      <c r="C17820" t="s">
        <v>64</v>
      </c>
      <c r="E17820" t="s">
        <v>100</v>
      </c>
      <c r="F17820" t="s">
        <v>100</v>
      </c>
      <c r="G17820" t="s">
        <v>15</v>
      </c>
      <c r="H17820" t="s">
        <v>25</v>
      </c>
      <c r="I17820" t="s">
        <v>28</v>
      </c>
      <c r="J17820" t="s">
        <v>118</v>
      </c>
      <c r="K17820" s="1">
        <v>45405</v>
      </c>
      <c r="L17820">
        <v>30</v>
      </c>
      <c r="M17820">
        <v>1</v>
      </c>
      <c r="N17820" t="s">
        <v>538</v>
      </c>
      <c r="O17820" t="s">
        <v>537</v>
      </c>
      <c r="P17820" t="s">
        <v>631</v>
      </c>
    </row>
    <row r="17821" spans="1:16" x14ac:dyDescent="0.25">
      <c r="A17821" t="s">
        <v>408</v>
      </c>
      <c r="B17821" t="s">
        <v>77</v>
      </c>
      <c r="C17821" t="s">
        <v>64</v>
      </c>
      <c r="E17821" t="s">
        <v>100</v>
      </c>
      <c r="F17821" t="s">
        <v>100</v>
      </c>
      <c r="G17821" t="s">
        <v>15</v>
      </c>
      <c r="H17821" t="s">
        <v>25</v>
      </c>
      <c r="I17821" t="s">
        <v>28</v>
      </c>
      <c r="J17821" t="s">
        <v>118</v>
      </c>
      <c r="K17821" s="1">
        <v>45408</v>
      </c>
      <c r="L17821">
        <v>60</v>
      </c>
      <c r="M17821">
        <v>1</v>
      </c>
      <c r="N17821" t="s">
        <v>538</v>
      </c>
      <c r="O17821" t="s">
        <v>537</v>
      </c>
      <c r="P17821" t="s">
        <v>631</v>
      </c>
    </row>
    <row r="17822" spans="1:16" x14ac:dyDescent="0.25">
      <c r="A17822" t="s">
        <v>408</v>
      </c>
      <c r="B17822" t="s">
        <v>77</v>
      </c>
      <c r="C17822" t="s">
        <v>64</v>
      </c>
      <c r="E17822" t="s">
        <v>100</v>
      </c>
      <c r="F17822" t="s">
        <v>100</v>
      </c>
      <c r="G17822" t="s">
        <v>15</v>
      </c>
      <c r="H17822" t="s">
        <v>25</v>
      </c>
      <c r="I17822" t="s">
        <v>28</v>
      </c>
      <c r="J17822" t="s">
        <v>118</v>
      </c>
      <c r="K17822" s="1">
        <v>45420</v>
      </c>
      <c r="L17822">
        <v>10.001999999999899</v>
      </c>
      <c r="M17822">
        <v>3</v>
      </c>
      <c r="N17822" t="s">
        <v>538</v>
      </c>
      <c r="O17822" t="s">
        <v>537</v>
      </c>
      <c r="P17822" t="s">
        <v>631</v>
      </c>
    </row>
    <row r="17823" spans="1:16" x14ac:dyDescent="0.25">
      <c r="A17823" t="s">
        <v>408</v>
      </c>
      <c r="B17823" t="s">
        <v>77</v>
      </c>
      <c r="C17823" t="s">
        <v>64</v>
      </c>
      <c r="E17823" t="s">
        <v>100</v>
      </c>
      <c r="F17823" t="s">
        <v>100</v>
      </c>
      <c r="G17823" t="s">
        <v>15</v>
      </c>
      <c r="H17823" t="s">
        <v>25</v>
      </c>
      <c r="I17823" t="s">
        <v>28</v>
      </c>
      <c r="J17823" t="s">
        <v>118</v>
      </c>
      <c r="K17823" s="1">
        <v>45425</v>
      </c>
      <c r="L17823">
        <v>30</v>
      </c>
      <c r="M17823">
        <v>4</v>
      </c>
      <c r="N17823" t="s">
        <v>538</v>
      </c>
      <c r="O17823" t="s">
        <v>537</v>
      </c>
      <c r="P17823" t="s">
        <v>631</v>
      </c>
    </row>
    <row r="17824" spans="1:16" x14ac:dyDescent="0.25">
      <c r="A17824" t="s">
        <v>408</v>
      </c>
      <c r="B17824" t="s">
        <v>77</v>
      </c>
      <c r="C17824" t="s">
        <v>64</v>
      </c>
      <c r="E17824" t="s">
        <v>100</v>
      </c>
      <c r="F17824" t="s">
        <v>100</v>
      </c>
      <c r="G17824" t="s">
        <v>15</v>
      </c>
      <c r="H17824" t="s">
        <v>25</v>
      </c>
      <c r="I17824" t="s">
        <v>29</v>
      </c>
      <c r="J17824" t="s">
        <v>118</v>
      </c>
      <c r="K17824" s="1">
        <v>45408</v>
      </c>
      <c r="L17824">
        <v>60</v>
      </c>
      <c r="M17824">
        <v>1</v>
      </c>
      <c r="N17824" t="s">
        <v>538</v>
      </c>
      <c r="O17824" t="s">
        <v>537</v>
      </c>
      <c r="P17824" t="s">
        <v>631</v>
      </c>
    </row>
    <row r="17825" spans="1:16" x14ac:dyDescent="0.25">
      <c r="A17825" t="s">
        <v>408</v>
      </c>
      <c r="B17825" t="s">
        <v>77</v>
      </c>
      <c r="C17825" t="s">
        <v>64</v>
      </c>
      <c r="E17825" t="s">
        <v>100</v>
      </c>
      <c r="F17825" t="s">
        <v>100</v>
      </c>
      <c r="G17825" t="s">
        <v>15</v>
      </c>
      <c r="H17825" t="s">
        <v>25</v>
      </c>
      <c r="I17825" t="s">
        <v>29</v>
      </c>
      <c r="J17825" t="s">
        <v>118</v>
      </c>
      <c r="K17825" s="1">
        <v>45421</v>
      </c>
      <c r="L17825">
        <v>10.001999999999899</v>
      </c>
      <c r="M17825">
        <v>3</v>
      </c>
      <c r="N17825" t="s">
        <v>538</v>
      </c>
      <c r="O17825" t="s">
        <v>537</v>
      </c>
      <c r="P17825" t="s">
        <v>631</v>
      </c>
    </row>
    <row r="17826" spans="1:16" x14ac:dyDescent="0.25">
      <c r="A17826" t="s">
        <v>408</v>
      </c>
      <c r="B17826" t="s">
        <v>77</v>
      </c>
      <c r="C17826" t="s">
        <v>64</v>
      </c>
      <c r="E17826" t="s">
        <v>100</v>
      </c>
      <c r="F17826" t="s">
        <v>100</v>
      </c>
      <c r="G17826" t="s">
        <v>15</v>
      </c>
      <c r="H17826" t="s">
        <v>25</v>
      </c>
      <c r="I17826" t="s">
        <v>29</v>
      </c>
      <c r="J17826" t="s">
        <v>118</v>
      </c>
      <c r="K17826" s="1">
        <v>45422</v>
      </c>
      <c r="L17826">
        <v>30</v>
      </c>
      <c r="M17826">
        <v>3</v>
      </c>
      <c r="N17826" t="s">
        <v>538</v>
      </c>
      <c r="O17826" t="s">
        <v>537</v>
      </c>
      <c r="P17826" t="s">
        <v>631</v>
      </c>
    </row>
    <row r="17827" spans="1:16" x14ac:dyDescent="0.25">
      <c r="A17827" t="s">
        <v>408</v>
      </c>
      <c r="B17827" t="s">
        <v>77</v>
      </c>
      <c r="C17827" t="s">
        <v>64</v>
      </c>
      <c r="E17827" t="s">
        <v>100</v>
      </c>
      <c r="F17827" t="s">
        <v>100</v>
      </c>
      <c r="G17827" t="s">
        <v>15</v>
      </c>
      <c r="H17827" t="s">
        <v>25</v>
      </c>
      <c r="I17827" t="s">
        <v>29</v>
      </c>
      <c r="J17827" t="s">
        <v>118</v>
      </c>
      <c r="K17827" s="1">
        <v>45428</v>
      </c>
      <c r="L17827">
        <v>60</v>
      </c>
      <c r="M17827">
        <v>4</v>
      </c>
      <c r="N17827" t="s">
        <v>538</v>
      </c>
      <c r="O17827" t="s">
        <v>537</v>
      </c>
      <c r="P17827" t="s">
        <v>631</v>
      </c>
    </row>
    <row r="17828" spans="1:16" x14ac:dyDescent="0.25">
      <c r="A17828" t="s">
        <v>408</v>
      </c>
      <c r="B17828" t="s">
        <v>77</v>
      </c>
      <c r="C17828" t="s">
        <v>64</v>
      </c>
      <c r="E17828" t="s">
        <v>100</v>
      </c>
      <c r="F17828" t="s">
        <v>100</v>
      </c>
      <c r="G17828" t="s">
        <v>15</v>
      </c>
      <c r="H17828" t="s">
        <v>25</v>
      </c>
      <c r="I17828" t="s">
        <v>29</v>
      </c>
      <c r="J17828" t="s">
        <v>118</v>
      </c>
      <c r="K17828" s="1">
        <v>45429</v>
      </c>
      <c r="L17828">
        <v>60</v>
      </c>
      <c r="M17828">
        <v>4</v>
      </c>
      <c r="N17828" t="s">
        <v>538</v>
      </c>
      <c r="O17828" t="s">
        <v>537</v>
      </c>
      <c r="P17828" t="s">
        <v>631</v>
      </c>
    </row>
    <row r="17829" spans="1:16" x14ac:dyDescent="0.25">
      <c r="A17829" t="s">
        <v>408</v>
      </c>
      <c r="B17829" t="s">
        <v>77</v>
      </c>
      <c r="C17829" t="s">
        <v>64</v>
      </c>
      <c r="E17829" t="s">
        <v>100</v>
      </c>
      <c r="F17829" t="s">
        <v>100</v>
      </c>
      <c r="G17829" t="s">
        <v>15</v>
      </c>
      <c r="H17829" t="s">
        <v>30</v>
      </c>
      <c r="I17829" t="s">
        <v>90</v>
      </c>
      <c r="J17829" t="s">
        <v>119</v>
      </c>
      <c r="K17829" s="1">
        <v>45405</v>
      </c>
      <c r="L17829">
        <v>60</v>
      </c>
      <c r="M17829">
        <v>1</v>
      </c>
      <c r="N17829" t="s">
        <v>538</v>
      </c>
      <c r="O17829" t="s">
        <v>537</v>
      </c>
      <c r="P17829" t="s">
        <v>631</v>
      </c>
    </row>
    <row r="17830" spans="1:16" x14ac:dyDescent="0.25">
      <c r="A17830" t="s">
        <v>408</v>
      </c>
      <c r="B17830" t="s">
        <v>77</v>
      </c>
      <c r="C17830" t="s">
        <v>64</v>
      </c>
      <c r="E17830" t="s">
        <v>100</v>
      </c>
      <c r="F17830" t="s">
        <v>100</v>
      </c>
      <c r="G17830" t="s">
        <v>15</v>
      </c>
      <c r="H17830" t="s">
        <v>30</v>
      </c>
      <c r="I17830" t="s">
        <v>32</v>
      </c>
      <c r="J17830" t="s">
        <v>119</v>
      </c>
      <c r="K17830" s="1">
        <v>45419</v>
      </c>
      <c r="L17830">
        <v>30</v>
      </c>
      <c r="M17830">
        <v>3</v>
      </c>
      <c r="N17830" t="s">
        <v>538</v>
      </c>
      <c r="O17830" t="s">
        <v>537</v>
      </c>
      <c r="P17830" t="s">
        <v>631</v>
      </c>
    </row>
    <row r="17831" spans="1:16" x14ac:dyDescent="0.25">
      <c r="A17831" t="s">
        <v>408</v>
      </c>
      <c r="B17831" t="s">
        <v>77</v>
      </c>
      <c r="C17831" t="s">
        <v>64</v>
      </c>
      <c r="E17831" t="s">
        <v>100</v>
      </c>
      <c r="F17831" t="s">
        <v>100</v>
      </c>
      <c r="G17831" t="s">
        <v>15</v>
      </c>
      <c r="H17831" t="s">
        <v>30</v>
      </c>
      <c r="I17831" t="s">
        <v>97</v>
      </c>
      <c r="J17831" t="s">
        <v>119</v>
      </c>
      <c r="K17831" s="1">
        <v>45408</v>
      </c>
      <c r="L17831">
        <v>30</v>
      </c>
      <c r="M17831">
        <v>1</v>
      </c>
      <c r="N17831" t="s">
        <v>538</v>
      </c>
      <c r="O17831" t="s">
        <v>537</v>
      </c>
      <c r="P17831" t="s">
        <v>631</v>
      </c>
    </row>
    <row r="17832" spans="1:16" x14ac:dyDescent="0.25">
      <c r="A17832" t="s">
        <v>408</v>
      </c>
      <c r="B17832" t="s">
        <v>77</v>
      </c>
      <c r="C17832" t="s">
        <v>64</v>
      </c>
      <c r="E17832" t="s">
        <v>100</v>
      </c>
      <c r="F17832" t="s">
        <v>100</v>
      </c>
      <c r="G17832" t="s">
        <v>15</v>
      </c>
      <c r="H17832" t="s">
        <v>30</v>
      </c>
      <c r="I17832" t="s">
        <v>97</v>
      </c>
      <c r="J17832" t="s">
        <v>119</v>
      </c>
      <c r="K17832" s="1">
        <v>45412</v>
      </c>
      <c r="L17832">
        <v>60</v>
      </c>
      <c r="M17832">
        <v>2</v>
      </c>
      <c r="N17832" t="s">
        <v>538</v>
      </c>
      <c r="O17832" t="s">
        <v>537</v>
      </c>
      <c r="P17832" t="s">
        <v>631</v>
      </c>
    </row>
    <row r="17833" spans="1:16" x14ac:dyDescent="0.25">
      <c r="A17833" t="s">
        <v>408</v>
      </c>
      <c r="B17833" t="s">
        <v>77</v>
      </c>
      <c r="C17833" t="s">
        <v>64</v>
      </c>
      <c r="E17833" t="s">
        <v>100</v>
      </c>
      <c r="F17833" t="s">
        <v>100</v>
      </c>
      <c r="G17833" t="s">
        <v>15</v>
      </c>
      <c r="H17833" t="s">
        <v>30</v>
      </c>
      <c r="I17833" t="s">
        <v>97</v>
      </c>
      <c r="J17833" t="s">
        <v>119</v>
      </c>
      <c r="K17833" s="1">
        <v>45415</v>
      </c>
      <c r="L17833">
        <v>60</v>
      </c>
      <c r="M17833">
        <v>2</v>
      </c>
      <c r="N17833" t="s">
        <v>538</v>
      </c>
      <c r="O17833" t="s">
        <v>537</v>
      </c>
      <c r="P17833" t="s">
        <v>631</v>
      </c>
    </row>
    <row r="17834" spans="1:16" x14ac:dyDescent="0.25">
      <c r="A17834" t="s">
        <v>408</v>
      </c>
      <c r="B17834" t="s">
        <v>77</v>
      </c>
      <c r="C17834" t="s">
        <v>64</v>
      </c>
      <c r="E17834" t="s">
        <v>100</v>
      </c>
      <c r="F17834" t="s">
        <v>100</v>
      </c>
      <c r="G17834" t="s">
        <v>15</v>
      </c>
      <c r="H17834" t="s">
        <v>30</v>
      </c>
      <c r="I17834" t="s">
        <v>97</v>
      </c>
      <c r="J17834" t="s">
        <v>119</v>
      </c>
      <c r="K17834" s="1">
        <v>45422</v>
      </c>
      <c r="L17834">
        <v>30</v>
      </c>
      <c r="M17834">
        <v>3</v>
      </c>
      <c r="N17834" t="s">
        <v>538</v>
      </c>
      <c r="O17834" t="s">
        <v>537</v>
      </c>
      <c r="P17834" t="s">
        <v>631</v>
      </c>
    </row>
    <row r="17835" spans="1:16" x14ac:dyDescent="0.25">
      <c r="A17835" t="s">
        <v>408</v>
      </c>
      <c r="B17835" t="s">
        <v>77</v>
      </c>
      <c r="C17835" t="s">
        <v>64</v>
      </c>
      <c r="E17835" t="s">
        <v>100</v>
      </c>
      <c r="F17835" t="s">
        <v>100</v>
      </c>
      <c r="G17835" t="s">
        <v>15</v>
      </c>
      <c r="H17835" t="s">
        <v>30</v>
      </c>
      <c r="I17835" t="s">
        <v>97</v>
      </c>
      <c r="J17835" t="s">
        <v>119</v>
      </c>
      <c r="K17835" s="1">
        <v>45427</v>
      </c>
      <c r="L17835">
        <v>30</v>
      </c>
      <c r="M17835">
        <v>4</v>
      </c>
      <c r="N17835" t="s">
        <v>538</v>
      </c>
      <c r="O17835" t="s">
        <v>537</v>
      </c>
      <c r="P17835" t="s">
        <v>631</v>
      </c>
    </row>
    <row r="17836" spans="1:16" x14ac:dyDescent="0.25">
      <c r="A17836" t="s">
        <v>408</v>
      </c>
      <c r="B17836" t="s">
        <v>77</v>
      </c>
      <c r="C17836" t="s">
        <v>64</v>
      </c>
      <c r="E17836" t="s">
        <v>100</v>
      </c>
      <c r="F17836" t="s">
        <v>100</v>
      </c>
      <c r="G17836" t="s">
        <v>15</v>
      </c>
      <c r="H17836" t="s">
        <v>30</v>
      </c>
      <c r="I17836" t="s">
        <v>97</v>
      </c>
      <c r="J17836" t="s">
        <v>119</v>
      </c>
      <c r="K17836" s="1">
        <v>45428</v>
      </c>
      <c r="L17836">
        <v>30</v>
      </c>
      <c r="M17836">
        <v>4</v>
      </c>
      <c r="N17836" t="s">
        <v>538</v>
      </c>
      <c r="O17836" t="s">
        <v>537</v>
      </c>
      <c r="P17836" t="s">
        <v>631</v>
      </c>
    </row>
    <row r="17837" spans="1:16" x14ac:dyDescent="0.25">
      <c r="A17837" t="s">
        <v>408</v>
      </c>
      <c r="B17837" t="s">
        <v>77</v>
      </c>
      <c r="C17837" t="s">
        <v>64</v>
      </c>
      <c r="E17837" t="s">
        <v>100</v>
      </c>
      <c r="F17837" t="s">
        <v>100</v>
      </c>
      <c r="G17837" t="s">
        <v>15</v>
      </c>
      <c r="H17837" t="s">
        <v>30</v>
      </c>
      <c r="I17837" t="s">
        <v>97</v>
      </c>
      <c r="J17837" t="s">
        <v>119</v>
      </c>
      <c r="K17837" s="1">
        <v>45429</v>
      </c>
      <c r="L17837">
        <v>30</v>
      </c>
      <c r="M17837">
        <v>4</v>
      </c>
      <c r="N17837" t="s">
        <v>538</v>
      </c>
      <c r="O17837" t="s">
        <v>537</v>
      </c>
      <c r="P17837" t="s">
        <v>631</v>
      </c>
    </row>
    <row r="17838" spans="1:16" x14ac:dyDescent="0.25">
      <c r="A17838" t="s">
        <v>408</v>
      </c>
      <c r="B17838" t="s">
        <v>77</v>
      </c>
      <c r="C17838" t="s">
        <v>64</v>
      </c>
      <c r="E17838" t="s">
        <v>100</v>
      </c>
      <c r="F17838" t="s">
        <v>100</v>
      </c>
      <c r="G17838" t="s">
        <v>15</v>
      </c>
      <c r="H17838" t="s">
        <v>33</v>
      </c>
      <c r="I17838" t="s">
        <v>34</v>
      </c>
      <c r="J17838" t="s">
        <v>191</v>
      </c>
      <c r="K17838" s="1">
        <v>45404</v>
      </c>
      <c r="L17838">
        <v>90</v>
      </c>
      <c r="M17838">
        <v>1</v>
      </c>
      <c r="N17838" t="s">
        <v>538</v>
      </c>
      <c r="O17838" t="s">
        <v>537</v>
      </c>
      <c r="P17838" t="s">
        <v>631</v>
      </c>
    </row>
    <row r="17839" spans="1:16" x14ac:dyDescent="0.25">
      <c r="A17839" t="s">
        <v>408</v>
      </c>
      <c r="B17839" t="s">
        <v>77</v>
      </c>
      <c r="C17839" t="s">
        <v>64</v>
      </c>
      <c r="E17839" t="s">
        <v>100</v>
      </c>
      <c r="F17839" t="s">
        <v>100</v>
      </c>
      <c r="G17839" t="s">
        <v>15</v>
      </c>
      <c r="H17839" t="s">
        <v>33</v>
      </c>
      <c r="I17839" t="s">
        <v>34</v>
      </c>
      <c r="J17839" t="s">
        <v>191</v>
      </c>
      <c r="K17839" s="1">
        <v>45405</v>
      </c>
      <c r="L17839">
        <v>90</v>
      </c>
      <c r="M17839">
        <v>1</v>
      </c>
      <c r="N17839" t="s">
        <v>538</v>
      </c>
      <c r="O17839" t="s">
        <v>537</v>
      </c>
      <c r="P17839" t="s">
        <v>631</v>
      </c>
    </row>
    <row r="17840" spans="1:16" x14ac:dyDescent="0.25">
      <c r="A17840" t="s">
        <v>408</v>
      </c>
      <c r="B17840" t="s">
        <v>77</v>
      </c>
      <c r="C17840" t="s">
        <v>64</v>
      </c>
      <c r="E17840" t="s">
        <v>100</v>
      </c>
      <c r="F17840" t="s">
        <v>100</v>
      </c>
      <c r="G17840" t="s">
        <v>15</v>
      </c>
      <c r="H17840" t="s">
        <v>33</v>
      </c>
      <c r="I17840" t="s">
        <v>34</v>
      </c>
      <c r="J17840" t="s">
        <v>191</v>
      </c>
      <c r="K17840" s="1">
        <v>45406</v>
      </c>
      <c r="L17840">
        <v>90</v>
      </c>
      <c r="M17840">
        <v>1</v>
      </c>
      <c r="N17840" t="s">
        <v>538</v>
      </c>
      <c r="O17840" t="s">
        <v>537</v>
      </c>
      <c r="P17840" t="s">
        <v>631</v>
      </c>
    </row>
    <row r="17841" spans="1:16" x14ac:dyDescent="0.25">
      <c r="A17841" t="s">
        <v>408</v>
      </c>
      <c r="B17841" t="s">
        <v>77</v>
      </c>
      <c r="C17841" t="s">
        <v>64</v>
      </c>
      <c r="E17841" t="s">
        <v>100</v>
      </c>
      <c r="F17841" t="s">
        <v>100</v>
      </c>
      <c r="G17841" t="s">
        <v>15</v>
      </c>
      <c r="H17841" t="s">
        <v>33</v>
      </c>
      <c r="I17841" t="s">
        <v>34</v>
      </c>
      <c r="J17841" t="s">
        <v>191</v>
      </c>
      <c r="K17841" s="1">
        <v>45408</v>
      </c>
      <c r="L17841">
        <v>120</v>
      </c>
      <c r="M17841">
        <v>1</v>
      </c>
      <c r="N17841" t="s">
        <v>538</v>
      </c>
      <c r="O17841" t="s">
        <v>537</v>
      </c>
      <c r="P17841" t="s">
        <v>631</v>
      </c>
    </row>
    <row r="17842" spans="1:16" x14ac:dyDescent="0.25">
      <c r="A17842" t="s">
        <v>408</v>
      </c>
      <c r="B17842" t="s">
        <v>77</v>
      </c>
      <c r="C17842" t="s">
        <v>64</v>
      </c>
      <c r="E17842" t="s">
        <v>100</v>
      </c>
      <c r="F17842" t="s">
        <v>100</v>
      </c>
      <c r="G17842" t="s">
        <v>15</v>
      </c>
      <c r="H17842" t="s">
        <v>33</v>
      </c>
      <c r="I17842" t="s">
        <v>34</v>
      </c>
      <c r="J17842" t="s">
        <v>191</v>
      </c>
      <c r="K17842" s="1">
        <v>45412</v>
      </c>
      <c r="L17842">
        <v>60</v>
      </c>
      <c r="M17842">
        <v>2</v>
      </c>
      <c r="N17842" t="s">
        <v>538</v>
      </c>
      <c r="O17842" t="s">
        <v>537</v>
      </c>
      <c r="P17842" t="s">
        <v>631</v>
      </c>
    </row>
    <row r="17843" spans="1:16" x14ac:dyDescent="0.25">
      <c r="A17843" t="s">
        <v>408</v>
      </c>
      <c r="B17843" t="s">
        <v>77</v>
      </c>
      <c r="C17843" t="s">
        <v>64</v>
      </c>
      <c r="E17843" t="s">
        <v>100</v>
      </c>
      <c r="F17843" t="s">
        <v>100</v>
      </c>
      <c r="G17843" t="s">
        <v>15</v>
      </c>
      <c r="H17843" t="s">
        <v>33</v>
      </c>
      <c r="I17843" t="s">
        <v>34</v>
      </c>
      <c r="J17843" t="s">
        <v>191</v>
      </c>
      <c r="K17843" s="1">
        <v>45413</v>
      </c>
      <c r="L17843">
        <v>60</v>
      </c>
      <c r="M17843">
        <v>2</v>
      </c>
      <c r="N17843" t="s">
        <v>538</v>
      </c>
      <c r="O17843" t="s">
        <v>537</v>
      </c>
      <c r="P17843" t="s">
        <v>631</v>
      </c>
    </row>
    <row r="17844" spans="1:16" x14ac:dyDescent="0.25">
      <c r="A17844" t="s">
        <v>408</v>
      </c>
      <c r="B17844" t="s">
        <v>77</v>
      </c>
      <c r="C17844" t="s">
        <v>64</v>
      </c>
      <c r="E17844" t="s">
        <v>100</v>
      </c>
      <c r="F17844" t="s">
        <v>100</v>
      </c>
      <c r="G17844" t="s">
        <v>15</v>
      </c>
      <c r="H17844" t="s">
        <v>33</v>
      </c>
      <c r="I17844" t="s">
        <v>34</v>
      </c>
      <c r="J17844" t="s">
        <v>191</v>
      </c>
      <c r="K17844" s="1">
        <v>45414</v>
      </c>
      <c r="L17844">
        <v>30</v>
      </c>
      <c r="M17844">
        <v>2</v>
      </c>
      <c r="N17844" t="s">
        <v>538</v>
      </c>
      <c r="O17844" t="s">
        <v>537</v>
      </c>
      <c r="P17844" t="s">
        <v>631</v>
      </c>
    </row>
    <row r="17845" spans="1:16" x14ac:dyDescent="0.25">
      <c r="A17845" t="s">
        <v>408</v>
      </c>
      <c r="B17845" t="s">
        <v>77</v>
      </c>
      <c r="C17845" t="s">
        <v>64</v>
      </c>
      <c r="E17845" t="s">
        <v>100</v>
      </c>
      <c r="F17845" t="s">
        <v>100</v>
      </c>
      <c r="G17845" t="s">
        <v>15</v>
      </c>
      <c r="H17845" t="s">
        <v>33</v>
      </c>
      <c r="I17845" t="s">
        <v>34</v>
      </c>
      <c r="J17845" t="s">
        <v>191</v>
      </c>
      <c r="K17845" s="1">
        <v>45415</v>
      </c>
      <c r="L17845">
        <v>60</v>
      </c>
      <c r="M17845">
        <v>2</v>
      </c>
      <c r="N17845" t="s">
        <v>538</v>
      </c>
      <c r="O17845" t="s">
        <v>537</v>
      </c>
      <c r="P17845" t="s">
        <v>631</v>
      </c>
    </row>
    <row r="17846" spans="1:16" x14ac:dyDescent="0.25">
      <c r="A17846" t="s">
        <v>408</v>
      </c>
      <c r="B17846" t="s">
        <v>77</v>
      </c>
      <c r="C17846" t="s">
        <v>64</v>
      </c>
      <c r="E17846" t="s">
        <v>100</v>
      </c>
      <c r="F17846" t="s">
        <v>100</v>
      </c>
      <c r="G17846" t="s">
        <v>15</v>
      </c>
      <c r="H17846" t="s">
        <v>33</v>
      </c>
      <c r="I17846" t="s">
        <v>34</v>
      </c>
      <c r="J17846" t="s">
        <v>191</v>
      </c>
      <c r="K17846" s="1">
        <v>45418</v>
      </c>
      <c r="L17846">
        <v>60</v>
      </c>
      <c r="M17846">
        <v>3</v>
      </c>
      <c r="N17846" t="s">
        <v>538</v>
      </c>
      <c r="O17846" t="s">
        <v>537</v>
      </c>
      <c r="P17846" t="s">
        <v>631</v>
      </c>
    </row>
    <row r="17847" spans="1:16" x14ac:dyDescent="0.25">
      <c r="A17847" t="s">
        <v>408</v>
      </c>
      <c r="B17847" t="s">
        <v>77</v>
      </c>
      <c r="C17847" t="s">
        <v>64</v>
      </c>
      <c r="E17847" t="s">
        <v>100</v>
      </c>
      <c r="F17847" t="s">
        <v>100</v>
      </c>
      <c r="G17847" t="s">
        <v>15</v>
      </c>
      <c r="H17847" t="s">
        <v>33</v>
      </c>
      <c r="I17847" t="s">
        <v>34</v>
      </c>
      <c r="J17847" t="s">
        <v>191</v>
      </c>
      <c r="K17847" s="1">
        <v>45419</v>
      </c>
      <c r="L17847">
        <v>10.001999999999899</v>
      </c>
      <c r="M17847">
        <v>3</v>
      </c>
      <c r="N17847" t="s">
        <v>538</v>
      </c>
      <c r="O17847" t="s">
        <v>537</v>
      </c>
      <c r="P17847" t="s">
        <v>631</v>
      </c>
    </row>
    <row r="17848" spans="1:16" x14ac:dyDescent="0.25">
      <c r="A17848" t="s">
        <v>408</v>
      </c>
      <c r="B17848" t="s">
        <v>77</v>
      </c>
      <c r="C17848" t="s">
        <v>64</v>
      </c>
      <c r="E17848" t="s">
        <v>100</v>
      </c>
      <c r="F17848" t="s">
        <v>100</v>
      </c>
      <c r="G17848" t="s">
        <v>15</v>
      </c>
      <c r="H17848" t="s">
        <v>33</v>
      </c>
      <c r="I17848" t="s">
        <v>34</v>
      </c>
      <c r="J17848" t="s">
        <v>191</v>
      </c>
      <c r="K17848" s="1">
        <v>45420</v>
      </c>
      <c r="L17848">
        <v>120</v>
      </c>
      <c r="M17848">
        <v>3</v>
      </c>
      <c r="N17848" t="s">
        <v>538</v>
      </c>
      <c r="O17848" t="s">
        <v>537</v>
      </c>
      <c r="P17848" t="s">
        <v>631</v>
      </c>
    </row>
    <row r="17849" spans="1:16" x14ac:dyDescent="0.25">
      <c r="A17849" t="s">
        <v>408</v>
      </c>
      <c r="B17849" t="s">
        <v>77</v>
      </c>
      <c r="C17849" t="s">
        <v>64</v>
      </c>
      <c r="E17849" t="s">
        <v>100</v>
      </c>
      <c r="F17849" t="s">
        <v>100</v>
      </c>
      <c r="G17849" t="s">
        <v>15</v>
      </c>
      <c r="H17849" t="s">
        <v>33</v>
      </c>
      <c r="I17849" t="s">
        <v>34</v>
      </c>
      <c r="J17849" t="s">
        <v>191</v>
      </c>
      <c r="K17849" s="1">
        <v>45421</v>
      </c>
      <c r="L17849">
        <v>120</v>
      </c>
      <c r="M17849">
        <v>3</v>
      </c>
      <c r="N17849" t="s">
        <v>538</v>
      </c>
      <c r="O17849" t="s">
        <v>537</v>
      </c>
      <c r="P17849" t="s">
        <v>631</v>
      </c>
    </row>
    <row r="17850" spans="1:16" x14ac:dyDescent="0.25">
      <c r="A17850" t="s">
        <v>408</v>
      </c>
      <c r="B17850" t="s">
        <v>77</v>
      </c>
      <c r="C17850" t="s">
        <v>64</v>
      </c>
      <c r="E17850" t="s">
        <v>100</v>
      </c>
      <c r="F17850" t="s">
        <v>100</v>
      </c>
      <c r="G17850" t="s">
        <v>15</v>
      </c>
      <c r="H17850" t="s">
        <v>33</v>
      </c>
      <c r="I17850" t="s">
        <v>34</v>
      </c>
      <c r="J17850" t="s">
        <v>191</v>
      </c>
      <c r="K17850" s="1">
        <v>45422</v>
      </c>
      <c r="L17850">
        <v>90</v>
      </c>
      <c r="M17850">
        <v>3</v>
      </c>
      <c r="N17850" t="s">
        <v>538</v>
      </c>
      <c r="O17850" t="s">
        <v>537</v>
      </c>
      <c r="P17850" t="s">
        <v>631</v>
      </c>
    </row>
    <row r="17851" spans="1:16" x14ac:dyDescent="0.25">
      <c r="A17851" t="s">
        <v>408</v>
      </c>
      <c r="B17851" t="s">
        <v>77</v>
      </c>
      <c r="C17851" t="s">
        <v>64</v>
      </c>
      <c r="E17851" t="s">
        <v>100</v>
      </c>
      <c r="F17851" t="s">
        <v>100</v>
      </c>
      <c r="G17851" t="s">
        <v>15</v>
      </c>
      <c r="H17851" t="s">
        <v>33</v>
      </c>
      <c r="I17851" t="s">
        <v>34</v>
      </c>
      <c r="J17851" t="s">
        <v>191</v>
      </c>
      <c r="K17851" s="1">
        <v>45425</v>
      </c>
      <c r="L17851">
        <v>90</v>
      </c>
      <c r="M17851">
        <v>4</v>
      </c>
      <c r="N17851" t="s">
        <v>538</v>
      </c>
      <c r="O17851" t="s">
        <v>537</v>
      </c>
      <c r="P17851" t="s">
        <v>631</v>
      </c>
    </row>
    <row r="17852" spans="1:16" x14ac:dyDescent="0.25">
      <c r="A17852" t="s">
        <v>408</v>
      </c>
      <c r="B17852" t="s">
        <v>77</v>
      </c>
      <c r="C17852" t="s">
        <v>64</v>
      </c>
      <c r="E17852" t="s">
        <v>100</v>
      </c>
      <c r="F17852" t="s">
        <v>100</v>
      </c>
      <c r="G17852" t="s">
        <v>15</v>
      </c>
      <c r="H17852" t="s">
        <v>33</v>
      </c>
      <c r="I17852" t="s">
        <v>34</v>
      </c>
      <c r="J17852" t="s">
        <v>191</v>
      </c>
      <c r="K17852" s="1">
        <v>45426</v>
      </c>
      <c r="L17852">
        <v>90</v>
      </c>
      <c r="M17852">
        <v>4</v>
      </c>
      <c r="N17852" t="s">
        <v>538</v>
      </c>
      <c r="O17852" t="s">
        <v>537</v>
      </c>
      <c r="P17852" t="s">
        <v>631</v>
      </c>
    </row>
    <row r="17853" spans="1:16" x14ac:dyDescent="0.25">
      <c r="A17853" t="s">
        <v>408</v>
      </c>
      <c r="B17853" t="s">
        <v>77</v>
      </c>
      <c r="C17853" t="s">
        <v>64</v>
      </c>
      <c r="E17853" t="s">
        <v>100</v>
      </c>
      <c r="F17853" t="s">
        <v>100</v>
      </c>
      <c r="G17853" t="s">
        <v>15</v>
      </c>
      <c r="H17853" t="s">
        <v>33</v>
      </c>
      <c r="I17853" t="s">
        <v>34</v>
      </c>
      <c r="J17853" t="s">
        <v>191</v>
      </c>
      <c r="K17853" s="1">
        <v>45427</v>
      </c>
      <c r="L17853">
        <v>60</v>
      </c>
      <c r="M17853">
        <v>4</v>
      </c>
      <c r="N17853" t="s">
        <v>538</v>
      </c>
      <c r="O17853" t="s">
        <v>537</v>
      </c>
      <c r="P17853" t="s">
        <v>631</v>
      </c>
    </row>
    <row r="17854" spans="1:16" x14ac:dyDescent="0.25">
      <c r="A17854" t="s">
        <v>408</v>
      </c>
      <c r="B17854" t="s">
        <v>77</v>
      </c>
      <c r="C17854" t="s">
        <v>64</v>
      </c>
      <c r="E17854" t="s">
        <v>100</v>
      </c>
      <c r="F17854" t="s">
        <v>100</v>
      </c>
      <c r="G17854" t="s">
        <v>15</v>
      </c>
      <c r="H17854" t="s">
        <v>33</v>
      </c>
      <c r="I17854" t="s">
        <v>34</v>
      </c>
      <c r="J17854" t="s">
        <v>191</v>
      </c>
      <c r="K17854" s="1">
        <v>45428</v>
      </c>
      <c r="L17854">
        <v>60</v>
      </c>
      <c r="M17854">
        <v>4</v>
      </c>
      <c r="N17854" t="s">
        <v>538</v>
      </c>
      <c r="O17854" t="s">
        <v>537</v>
      </c>
      <c r="P17854" t="s">
        <v>631</v>
      </c>
    </row>
    <row r="17855" spans="1:16" x14ac:dyDescent="0.25">
      <c r="A17855" t="s">
        <v>408</v>
      </c>
      <c r="B17855" t="s">
        <v>77</v>
      </c>
      <c r="C17855" t="s">
        <v>64</v>
      </c>
      <c r="E17855" t="s">
        <v>100</v>
      </c>
      <c r="F17855" t="s">
        <v>100</v>
      </c>
      <c r="G17855" t="s">
        <v>15</v>
      </c>
      <c r="H17855" t="s">
        <v>33</v>
      </c>
      <c r="I17855" t="s">
        <v>34</v>
      </c>
      <c r="J17855" t="s">
        <v>191</v>
      </c>
      <c r="K17855" s="1">
        <v>45429</v>
      </c>
      <c r="L17855">
        <v>90</v>
      </c>
      <c r="M17855">
        <v>4</v>
      </c>
      <c r="N17855" t="s">
        <v>538</v>
      </c>
      <c r="O17855" t="s">
        <v>537</v>
      </c>
      <c r="P17855" t="s">
        <v>631</v>
      </c>
    </row>
    <row r="17856" spans="1:16" x14ac:dyDescent="0.25">
      <c r="A17856" t="s">
        <v>408</v>
      </c>
      <c r="B17856" t="s">
        <v>77</v>
      </c>
      <c r="C17856" t="s">
        <v>64</v>
      </c>
      <c r="E17856" t="s">
        <v>100</v>
      </c>
      <c r="F17856" t="s">
        <v>100</v>
      </c>
      <c r="G17856" t="s">
        <v>15</v>
      </c>
      <c r="H17856" t="s">
        <v>35</v>
      </c>
      <c r="I17856" t="s">
        <v>36</v>
      </c>
      <c r="J17856" t="s">
        <v>191</v>
      </c>
      <c r="K17856" s="1">
        <v>45404</v>
      </c>
      <c r="L17856">
        <v>30</v>
      </c>
      <c r="M17856">
        <v>1</v>
      </c>
      <c r="N17856" t="s">
        <v>538</v>
      </c>
      <c r="O17856" t="s">
        <v>537</v>
      </c>
      <c r="P17856" t="s">
        <v>631</v>
      </c>
    </row>
    <row r="17857" spans="1:16" x14ac:dyDescent="0.25">
      <c r="A17857" t="s">
        <v>408</v>
      </c>
      <c r="B17857" t="s">
        <v>77</v>
      </c>
      <c r="C17857" t="s">
        <v>64</v>
      </c>
      <c r="E17857" t="s">
        <v>100</v>
      </c>
      <c r="F17857" t="s">
        <v>100</v>
      </c>
      <c r="G17857" t="s">
        <v>15</v>
      </c>
      <c r="H17857" t="s">
        <v>35</v>
      </c>
      <c r="I17857" t="s">
        <v>36</v>
      </c>
      <c r="J17857" t="s">
        <v>191</v>
      </c>
      <c r="K17857" s="1">
        <v>45411</v>
      </c>
      <c r="L17857">
        <v>30</v>
      </c>
      <c r="M17857">
        <v>2</v>
      </c>
      <c r="N17857" t="s">
        <v>538</v>
      </c>
      <c r="O17857" t="s">
        <v>537</v>
      </c>
      <c r="P17857" t="s">
        <v>631</v>
      </c>
    </row>
    <row r="17858" spans="1:16" x14ac:dyDescent="0.25">
      <c r="A17858" t="s">
        <v>408</v>
      </c>
      <c r="B17858" t="s">
        <v>77</v>
      </c>
      <c r="C17858" t="s">
        <v>64</v>
      </c>
      <c r="E17858" t="s">
        <v>100</v>
      </c>
      <c r="F17858" t="s">
        <v>100</v>
      </c>
      <c r="G17858" t="s">
        <v>15</v>
      </c>
      <c r="H17858" t="s">
        <v>72</v>
      </c>
      <c r="I17858" t="s">
        <v>73</v>
      </c>
      <c r="J17858" t="s">
        <v>119</v>
      </c>
      <c r="K17858" s="1">
        <v>45413</v>
      </c>
      <c r="L17858">
        <v>10.001999999999899</v>
      </c>
      <c r="M17858">
        <v>2</v>
      </c>
      <c r="N17858" t="s">
        <v>538</v>
      </c>
      <c r="O17858" t="s">
        <v>537</v>
      </c>
      <c r="P17858" t="s">
        <v>631</v>
      </c>
    </row>
    <row r="17859" spans="1:16" x14ac:dyDescent="0.25">
      <c r="A17859" t="s">
        <v>408</v>
      </c>
      <c r="B17859" t="s">
        <v>77</v>
      </c>
      <c r="C17859" t="s">
        <v>64</v>
      </c>
      <c r="E17859" t="s">
        <v>100</v>
      </c>
      <c r="F17859" t="s">
        <v>100</v>
      </c>
      <c r="G17859" t="s">
        <v>15</v>
      </c>
      <c r="H17859" t="s">
        <v>72</v>
      </c>
      <c r="I17859" t="s">
        <v>73</v>
      </c>
      <c r="J17859" t="s">
        <v>119</v>
      </c>
      <c r="K17859" s="1">
        <v>45414</v>
      </c>
      <c r="L17859">
        <v>10.001999999999899</v>
      </c>
      <c r="M17859">
        <v>2</v>
      </c>
      <c r="N17859" t="s">
        <v>538</v>
      </c>
      <c r="O17859" t="s">
        <v>537</v>
      </c>
      <c r="P17859" t="s">
        <v>631</v>
      </c>
    </row>
    <row r="17860" spans="1:16" x14ac:dyDescent="0.25">
      <c r="A17860" t="s">
        <v>408</v>
      </c>
      <c r="B17860" t="s">
        <v>77</v>
      </c>
      <c r="C17860" t="s">
        <v>64</v>
      </c>
      <c r="E17860" t="s">
        <v>100</v>
      </c>
      <c r="F17860" t="s">
        <v>100</v>
      </c>
      <c r="G17860" t="s">
        <v>15</v>
      </c>
      <c r="H17860" t="s">
        <v>72</v>
      </c>
      <c r="I17860" t="s">
        <v>74</v>
      </c>
      <c r="J17860" t="s">
        <v>119</v>
      </c>
      <c r="K17860" s="1">
        <v>45413</v>
      </c>
      <c r="L17860">
        <v>10.001999999999899</v>
      </c>
      <c r="M17860">
        <v>2</v>
      </c>
      <c r="N17860" t="s">
        <v>538</v>
      </c>
      <c r="O17860" t="s">
        <v>537</v>
      </c>
      <c r="P17860" t="s">
        <v>631</v>
      </c>
    </row>
    <row r="17861" spans="1:16" x14ac:dyDescent="0.25">
      <c r="A17861" t="s">
        <v>408</v>
      </c>
      <c r="B17861" t="s">
        <v>77</v>
      </c>
      <c r="C17861" t="s">
        <v>64</v>
      </c>
      <c r="E17861" t="s">
        <v>100</v>
      </c>
      <c r="F17861" t="s">
        <v>100</v>
      </c>
      <c r="G17861" t="s">
        <v>15</v>
      </c>
      <c r="H17861" t="s">
        <v>37</v>
      </c>
      <c r="I17861" t="s">
        <v>38</v>
      </c>
      <c r="J17861" t="s">
        <v>117</v>
      </c>
      <c r="K17861" s="1">
        <v>45404</v>
      </c>
      <c r="L17861">
        <v>30</v>
      </c>
      <c r="M17861">
        <v>1</v>
      </c>
      <c r="N17861" t="s">
        <v>538</v>
      </c>
      <c r="O17861" t="s">
        <v>537</v>
      </c>
      <c r="P17861" t="s">
        <v>631</v>
      </c>
    </row>
    <row r="17862" spans="1:16" x14ac:dyDescent="0.25">
      <c r="A17862" t="s">
        <v>408</v>
      </c>
      <c r="B17862" t="s">
        <v>77</v>
      </c>
      <c r="C17862" t="s">
        <v>64</v>
      </c>
      <c r="E17862" t="s">
        <v>100</v>
      </c>
      <c r="F17862" t="s">
        <v>100</v>
      </c>
      <c r="G17862" t="s">
        <v>15</v>
      </c>
      <c r="H17862" t="s">
        <v>37</v>
      </c>
      <c r="I17862" t="s">
        <v>38</v>
      </c>
      <c r="J17862" t="s">
        <v>117</v>
      </c>
      <c r="K17862" s="1">
        <v>45406</v>
      </c>
      <c r="L17862">
        <v>30</v>
      </c>
      <c r="M17862">
        <v>1</v>
      </c>
      <c r="N17862" t="s">
        <v>538</v>
      </c>
      <c r="O17862" t="s">
        <v>537</v>
      </c>
      <c r="P17862" t="s">
        <v>631</v>
      </c>
    </row>
    <row r="17863" spans="1:16" x14ac:dyDescent="0.25">
      <c r="A17863" t="s">
        <v>408</v>
      </c>
      <c r="B17863" t="s">
        <v>77</v>
      </c>
      <c r="C17863" t="s">
        <v>64</v>
      </c>
      <c r="E17863" t="s">
        <v>100</v>
      </c>
      <c r="F17863" t="s">
        <v>100</v>
      </c>
      <c r="G17863" t="s">
        <v>15</v>
      </c>
      <c r="H17863" t="s">
        <v>37</v>
      </c>
      <c r="I17863" t="s">
        <v>38</v>
      </c>
      <c r="J17863" t="s">
        <v>117</v>
      </c>
      <c r="K17863" s="1">
        <v>45407</v>
      </c>
      <c r="L17863">
        <v>30</v>
      </c>
      <c r="M17863">
        <v>1</v>
      </c>
      <c r="N17863" t="s">
        <v>538</v>
      </c>
      <c r="O17863" t="s">
        <v>537</v>
      </c>
      <c r="P17863" t="s">
        <v>631</v>
      </c>
    </row>
    <row r="17864" spans="1:16" x14ac:dyDescent="0.25">
      <c r="A17864" t="s">
        <v>408</v>
      </c>
      <c r="B17864" t="s">
        <v>77</v>
      </c>
      <c r="C17864" t="s">
        <v>64</v>
      </c>
      <c r="E17864" t="s">
        <v>100</v>
      </c>
      <c r="F17864" t="s">
        <v>100</v>
      </c>
      <c r="G17864" t="s">
        <v>15</v>
      </c>
      <c r="H17864" t="s">
        <v>37</v>
      </c>
      <c r="I17864" t="s">
        <v>38</v>
      </c>
      <c r="J17864" t="s">
        <v>117</v>
      </c>
      <c r="K17864" s="1">
        <v>45408</v>
      </c>
      <c r="L17864">
        <v>30</v>
      </c>
      <c r="M17864">
        <v>1</v>
      </c>
      <c r="N17864" t="s">
        <v>538</v>
      </c>
      <c r="O17864" t="s">
        <v>537</v>
      </c>
      <c r="P17864" t="s">
        <v>631</v>
      </c>
    </row>
    <row r="17865" spans="1:16" x14ac:dyDescent="0.25">
      <c r="A17865" t="s">
        <v>408</v>
      </c>
      <c r="B17865" t="s">
        <v>77</v>
      </c>
      <c r="C17865" t="s">
        <v>64</v>
      </c>
      <c r="E17865" t="s">
        <v>100</v>
      </c>
      <c r="F17865" t="s">
        <v>100</v>
      </c>
      <c r="G17865" t="s">
        <v>15</v>
      </c>
      <c r="H17865" t="s">
        <v>37</v>
      </c>
      <c r="I17865" t="s">
        <v>38</v>
      </c>
      <c r="J17865" t="s">
        <v>117</v>
      </c>
      <c r="K17865" s="1">
        <v>45414</v>
      </c>
      <c r="L17865">
        <v>30</v>
      </c>
      <c r="M17865">
        <v>2</v>
      </c>
      <c r="N17865" t="s">
        <v>538</v>
      </c>
      <c r="O17865" t="s">
        <v>537</v>
      </c>
      <c r="P17865" t="s">
        <v>631</v>
      </c>
    </row>
    <row r="17866" spans="1:16" x14ac:dyDescent="0.25">
      <c r="A17866" t="s">
        <v>408</v>
      </c>
      <c r="B17866" t="s">
        <v>77</v>
      </c>
      <c r="C17866" t="s">
        <v>64</v>
      </c>
      <c r="E17866" t="s">
        <v>100</v>
      </c>
      <c r="F17866" t="s">
        <v>100</v>
      </c>
      <c r="G17866" t="s">
        <v>15</v>
      </c>
      <c r="H17866" t="s">
        <v>37</v>
      </c>
      <c r="I17866" t="s">
        <v>38</v>
      </c>
      <c r="J17866" t="s">
        <v>117</v>
      </c>
      <c r="K17866" s="1">
        <v>45418</v>
      </c>
      <c r="L17866">
        <v>30</v>
      </c>
      <c r="M17866">
        <v>3</v>
      </c>
      <c r="N17866" t="s">
        <v>538</v>
      </c>
      <c r="O17866" t="s">
        <v>537</v>
      </c>
      <c r="P17866" t="s">
        <v>631</v>
      </c>
    </row>
    <row r="17867" spans="1:16" x14ac:dyDescent="0.25">
      <c r="A17867" t="s">
        <v>408</v>
      </c>
      <c r="B17867" t="s">
        <v>77</v>
      </c>
      <c r="C17867" t="s">
        <v>64</v>
      </c>
      <c r="E17867" t="s">
        <v>100</v>
      </c>
      <c r="F17867" t="s">
        <v>100</v>
      </c>
      <c r="G17867" t="s">
        <v>15</v>
      </c>
      <c r="H17867" t="s">
        <v>37</v>
      </c>
      <c r="I17867" t="s">
        <v>38</v>
      </c>
      <c r="J17867" t="s">
        <v>117</v>
      </c>
      <c r="K17867" s="1">
        <v>45419</v>
      </c>
      <c r="L17867">
        <v>180</v>
      </c>
      <c r="M17867">
        <v>3</v>
      </c>
      <c r="N17867" t="s">
        <v>538</v>
      </c>
      <c r="O17867" t="s">
        <v>537</v>
      </c>
      <c r="P17867" t="s">
        <v>631</v>
      </c>
    </row>
    <row r="17868" spans="1:16" x14ac:dyDescent="0.25">
      <c r="A17868" t="s">
        <v>408</v>
      </c>
      <c r="B17868" t="s">
        <v>77</v>
      </c>
      <c r="C17868" t="s">
        <v>64</v>
      </c>
      <c r="E17868" t="s">
        <v>100</v>
      </c>
      <c r="F17868" t="s">
        <v>100</v>
      </c>
      <c r="G17868" t="s">
        <v>15</v>
      </c>
      <c r="H17868" t="s">
        <v>37</v>
      </c>
      <c r="I17868" t="s">
        <v>38</v>
      </c>
      <c r="J17868" t="s">
        <v>117</v>
      </c>
      <c r="K17868" s="1">
        <v>45420</v>
      </c>
      <c r="L17868">
        <v>30</v>
      </c>
      <c r="M17868">
        <v>3</v>
      </c>
      <c r="N17868" t="s">
        <v>538</v>
      </c>
      <c r="O17868" t="s">
        <v>537</v>
      </c>
      <c r="P17868" t="s">
        <v>631</v>
      </c>
    </row>
    <row r="17869" spans="1:16" x14ac:dyDescent="0.25">
      <c r="A17869" t="s">
        <v>408</v>
      </c>
      <c r="B17869" t="s">
        <v>77</v>
      </c>
      <c r="C17869" t="s">
        <v>64</v>
      </c>
      <c r="E17869" t="s">
        <v>100</v>
      </c>
      <c r="F17869" t="s">
        <v>100</v>
      </c>
      <c r="G17869" t="s">
        <v>15</v>
      </c>
      <c r="H17869" t="s">
        <v>37</v>
      </c>
      <c r="I17869" t="s">
        <v>38</v>
      </c>
      <c r="J17869" t="s">
        <v>117</v>
      </c>
      <c r="K17869" s="1">
        <v>45421</v>
      </c>
      <c r="L17869">
        <v>60</v>
      </c>
      <c r="M17869">
        <v>3</v>
      </c>
      <c r="N17869" t="s">
        <v>538</v>
      </c>
      <c r="O17869" t="s">
        <v>537</v>
      </c>
      <c r="P17869" t="s">
        <v>631</v>
      </c>
    </row>
    <row r="17870" spans="1:16" x14ac:dyDescent="0.25">
      <c r="A17870" t="s">
        <v>408</v>
      </c>
      <c r="B17870" t="s">
        <v>77</v>
      </c>
      <c r="C17870" t="s">
        <v>64</v>
      </c>
      <c r="E17870" t="s">
        <v>100</v>
      </c>
      <c r="F17870" t="s">
        <v>100</v>
      </c>
      <c r="G17870" t="s">
        <v>15</v>
      </c>
      <c r="H17870" t="s">
        <v>37</v>
      </c>
      <c r="I17870" t="s">
        <v>38</v>
      </c>
      <c r="J17870" t="s">
        <v>117</v>
      </c>
      <c r="K17870" s="1">
        <v>45422</v>
      </c>
      <c r="L17870">
        <v>30</v>
      </c>
      <c r="M17870">
        <v>3</v>
      </c>
      <c r="N17870" t="s">
        <v>538</v>
      </c>
      <c r="O17870" t="s">
        <v>537</v>
      </c>
      <c r="P17870" t="s">
        <v>631</v>
      </c>
    </row>
    <row r="17871" spans="1:16" x14ac:dyDescent="0.25">
      <c r="A17871" t="s">
        <v>408</v>
      </c>
      <c r="B17871" t="s">
        <v>77</v>
      </c>
      <c r="C17871" t="s">
        <v>64</v>
      </c>
      <c r="E17871" t="s">
        <v>100</v>
      </c>
      <c r="F17871" t="s">
        <v>100</v>
      </c>
      <c r="G17871" t="s">
        <v>15</v>
      </c>
      <c r="H17871" t="s">
        <v>37</v>
      </c>
      <c r="I17871" t="s">
        <v>38</v>
      </c>
      <c r="J17871" t="s">
        <v>117</v>
      </c>
      <c r="K17871" s="1">
        <v>45426</v>
      </c>
      <c r="L17871">
        <v>10.001999999999899</v>
      </c>
      <c r="M17871">
        <v>4</v>
      </c>
      <c r="N17871" t="s">
        <v>538</v>
      </c>
      <c r="O17871" t="s">
        <v>537</v>
      </c>
      <c r="P17871" t="s">
        <v>631</v>
      </c>
    </row>
    <row r="17872" spans="1:16" x14ac:dyDescent="0.25">
      <c r="A17872" t="s">
        <v>408</v>
      </c>
      <c r="B17872" t="s">
        <v>77</v>
      </c>
      <c r="C17872" t="s">
        <v>64</v>
      </c>
      <c r="E17872" t="s">
        <v>100</v>
      </c>
      <c r="F17872" t="s">
        <v>100</v>
      </c>
      <c r="G17872" t="s">
        <v>15</v>
      </c>
      <c r="H17872" t="s">
        <v>37</v>
      </c>
      <c r="I17872" t="s">
        <v>37</v>
      </c>
      <c r="J17872" t="s">
        <v>119</v>
      </c>
      <c r="K17872" s="1">
        <v>45404</v>
      </c>
      <c r="L17872">
        <v>90</v>
      </c>
      <c r="M17872">
        <v>1</v>
      </c>
      <c r="N17872" t="s">
        <v>538</v>
      </c>
      <c r="O17872" t="s">
        <v>537</v>
      </c>
      <c r="P17872" t="s">
        <v>631</v>
      </c>
    </row>
    <row r="17873" spans="1:16" x14ac:dyDescent="0.25">
      <c r="A17873" t="s">
        <v>408</v>
      </c>
      <c r="B17873" t="s">
        <v>77</v>
      </c>
      <c r="C17873" t="s">
        <v>64</v>
      </c>
      <c r="E17873" t="s">
        <v>100</v>
      </c>
      <c r="F17873" t="s">
        <v>100</v>
      </c>
      <c r="G17873" t="s">
        <v>15</v>
      </c>
      <c r="H17873" t="s">
        <v>37</v>
      </c>
      <c r="I17873" t="s">
        <v>37</v>
      </c>
      <c r="J17873" t="s">
        <v>119</v>
      </c>
      <c r="K17873" s="1">
        <v>45405</v>
      </c>
      <c r="L17873">
        <v>120</v>
      </c>
      <c r="M17873">
        <v>1</v>
      </c>
      <c r="N17873" t="s">
        <v>538</v>
      </c>
      <c r="O17873" t="s">
        <v>537</v>
      </c>
      <c r="P17873" t="s">
        <v>631</v>
      </c>
    </row>
    <row r="17874" spans="1:16" x14ac:dyDescent="0.25">
      <c r="A17874" t="s">
        <v>408</v>
      </c>
      <c r="B17874" t="s">
        <v>77</v>
      </c>
      <c r="C17874" t="s">
        <v>64</v>
      </c>
      <c r="E17874" t="s">
        <v>100</v>
      </c>
      <c r="F17874" t="s">
        <v>100</v>
      </c>
      <c r="G17874" t="s">
        <v>15</v>
      </c>
      <c r="H17874" t="s">
        <v>37</v>
      </c>
      <c r="I17874" t="s">
        <v>37</v>
      </c>
      <c r="J17874" t="s">
        <v>119</v>
      </c>
      <c r="K17874" s="1">
        <v>45407</v>
      </c>
      <c r="L17874">
        <v>120</v>
      </c>
      <c r="M17874">
        <v>1</v>
      </c>
      <c r="N17874" t="s">
        <v>538</v>
      </c>
      <c r="O17874" t="s">
        <v>537</v>
      </c>
      <c r="P17874" t="s">
        <v>631</v>
      </c>
    </row>
    <row r="17875" spans="1:16" x14ac:dyDescent="0.25">
      <c r="A17875" t="s">
        <v>408</v>
      </c>
      <c r="B17875" t="s">
        <v>77</v>
      </c>
      <c r="C17875" t="s">
        <v>64</v>
      </c>
      <c r="E17875" t="s">
        <v>100</v>
      </c>
      <c r="F17875" t="s">
        <v>100</v>
      </c>
      <c r="G17875" t="s">
        <v>15</v>
      </c>
      <c r="H17875" t="s">
        <v>37</v>
      </c>
      <c r="I17875" t="s">
        <v>37</v>
      </c>
      <c r="J17875" t="s">
        <v>119</v>
      </c>
      <c r="K17875" s="1">
        <v>45408</v>
      </c>
      <c r="L17875">
        <v>60</v>
      </c>
      <c r="M17875">
        <v>1</v>
      </c>
      <c r="N17875" t="s">
        <v>538</v>
      </c>
      <c r="O17875" t="s">
        <v>537</v>
      </c>
      <c r="P17875" t="s">
        <v>631</v>
      </c>
    </row>
    <row r="17876" spans="1:16" x14ac:dyDescent="0.25">
      <c r="A17876" t="s">
        <v>408</v>
      </c>
      <c r="B17876" t="s">
        <v>77</v>
      </c>
      <c r="C17876" t="s">
        <v>64</v>
      </c>
      <c r="E17876" t="s">
        <v>100</v>
      </c>
      <c r="F17876" t="s">
        <v>100</v>
      </c>
      <c r="G17876" t="s">
        <v>15</v>
      </c>
      <c r="H17876" t="s">
        <v>37</v>
      </c>
      <c r="I17876" t="s">
        <v>37</v>
      </c>
      <c r="J17876" t="s">
        <v>119</v>
      </c>
      <c r="K17876" s="1">
        <v>45411</v>
      </c>
      <c r="L17876">
        <v>120</v>
      </c>
      <c r="M17876">
        <v>2</v>
      </c>
      <c r="N17876" t="s">
        <v>538</v>
      </c>
      <c r="O17876" t="s">
        <v>537</v>
      </c>
      <c r="P17876" t="s">
        <v>631</v>
      </c>
    </row>
    <row r="17877" spans="1:16" x14ac:dyDescent="0.25">
      <c r="A17877" t="s">
        <v>408</v>
      </c>
      <c r="B17877" t="s">
        <v>77</v>
      </c>
      <c r="C17877" t="s">
        <v>64</v>
      </c>
      <c r="E17877" t="s">
        <v>100</v>
      </c>
      <c r="F17877" t="s">
        <v>100</v>
      </c>
      <c r="G17877" t="s">
        <v>15</v>
      </c>
      <c r="H17877" t="s">
        <v>37</v>
      </c>
      <c r="I17877" t="s">
        <v>37</v>
      </c>
      <c r="J17877" t="s">
        <v>119</v>
      </c>
      <c r="K17877" s="1">
        <v>45412</v>
      </c>
      <c r="L17877">
        <v>180</v>
      </c>
      <c r="M17877">
        <v>2</v>
      </c>
      <c r="N17877" t="s">
        <v>538</v>
      </c>
      <c r="O17877" t="s">
        <v>537</v>
      </c>
      <c r="P17877" t="s">
        <v>631</v>
      </c>
    </row>
    <row r="17878" spans="1:16" x14ac:dyDescent="0.25">
      <c r="A17878" t="s">
        <v>408</v>
      </c>
      <c r="B17878" t="s">
        <v>77</v>
      </c>
      <c r="C17878" t="s">
        <v>64</v>
      </c>
      <c r="E17878" t="s">
        <v>100</v>
      </c>
      <c r="F17878" t="s">
        <v>100</v>
      </c>
      <c r="G17878" t="s">
        <v>15</v>
      </c>
      <c r="H17878" t="s">
        <v>37</v>
      </c>
      <c r="I17878" t="s">
        <v>37</v>
      </c>
      <c r="J17878" t="s">
        <v>119</v>
      </c>
      <c r="K17878" s="1">
        <v>45413</v>
      </c>
      <c r="L17878">
        <v>120</v>
      </c>
      <c r="M17878">
        <v>2</v>
      </c>
      <c r="N17878" t="s">
        <v>538</v>
      </c>
      <c r="O17878" t="s">
        <v>537</v>
      </c>
      <c r="P17878" t="s">
        <v>631</v>
      </c>
    </row>
    <row r="17879" spans="1:16" x14ac:dyDescent="0.25">
      <c r="A17879" t="s">
        <v>408</v>
      </c>
      <c r="B17879" t="s">
        <v>77</v>
      </c>
      <c r="C17879" t="s">
        <v>64</v>
      </c>
      <c r="E17879" t="s">
        <v>100</v>
      </c>
      <c r="F17879" t="s">
        <v>100</v>
      </c>
      <c r="G17879" t="s">
        <v>15</v>
      </c>
      <c r="H17879" t="s">
        <v>37</v>
      </c>
      <c r="I17879" t="s">
        <v>37</v>
      </c>
      <c r="J17879" t="s">
        <v>119</v>
      </c>
      <c r="K17879" s="1">
        <v>45414</v>
      </c>
      <c r="L17879">
        <v>180</v>
      </c>
      <c r="M17879">
        <v>2</v>
      </c>
      <c r="N17879" t="s">
        <v>538</v>
      </c>
      <c r="O17879" t="s">
        <v>537</v>
      </c>
      <c r="P17879" t="s">
        <v>631</v>
      </c>
    </row>
    <row r="17880" spans="1:16" x14ac:dyDescent="0.25">
      <c r="A17880" t="s">
        <v>408</v>
      </c>
      <c r="B17880" t="s">
        <v>77</v>
      </c>
      <c r="C17880" t="s">
        <v>64</v>
      </c>
      <c r="E17880" t="s">
        <v>100</v>
      </c>
      <c r="F17880" t="s">
        <v>100</v>
      </c>
      <c r="G17880" t="s">
        <v>15</v>
      </c>
      <c r="H17880" t="s">
        <v>37</v>
      </c>
      <c r="I17880" t="s">
        <v>37</v>
      </c>
      <c r="J17880" t="s">
        <v>119</v>
      </c>
      <c r="K17880" s="1">
        <v>45420</v>
      </c>
      <c r="L17880">
        <v>30</v>
      </c>
      <c r="M17880">
        <v>3</v>
      </c>
      <c r="N17880" t="s">
        <v>538</v>
      </c>
      <c r="O17880" t="s">
        <v>537</v>
      </c>
      <c r="P17880" t="s">
        <v>631</v>
      </c>
    </row>
    <row r="17881" spans="1:16" x14ac:dyDescent="0.25">
      <c r="A17881" t="s">
        <v>408</v>
      </c>
      <c r="B17881" t="s">
        <v>77</v>
      </c>
      <c r="C17881" t="s">
        <v>64</v>
      </c>
      <c r="E17881" t="s">
        <v>100</v>
      </c>
      <c r="F17881" t="s">
        <v>100</v>
      </c>
      <c r="G17881" t="s">
        <v>15</v>
      </c>
      <c r="H17881" t="s">
        <v>37</v>
      </c>
      <c r="I17881" t="s">
        <v>37</v>
      </c>
      <c r="J17881" t="s">
        <v>119</v>
      </c>
      <c r="K17881" s="1">
        <v>45421</v>
      </c>
      <c r="L17881">
        <v>180</v>
      </c>
      <c r="M17881">
        <v>3</v>
      </c>
      <c r="N17881" t="s">
        <v>538</v>
      </c>
      <c r="O17881" t="s">
        <v>537</v>
      </c>
      <c r="P17881" t="s">
        <v>631</v>
      </c>
    </row>
    <row r="17882" spans="1:16" x14ac:dyDescent="0.25">
      <c r="A17882" t="s">
        <v>408</v>
      </c>
      <c r="B17882" t="s">
        <v>77</v>
      </c>
      <c r="C17882" t="s">
        <v>64</v>
      </c>
      <c r="E17882" t="s">
        <v>100</v>
      </c>
      <c r="F17882" t="s">
        <v>100</v>
      </c>
      <c r="G17882" t="s">
        <v>15</v>
      </c>
      <c r="H17882" t="s">
        <v>37</v>
      </c>
      <c r="I17882" t="s">
        <v>37</v>
      </c>
      <c r="J17882" t="s">
        <v>119</v>
      </c>
      <c r="K17882" s="1">
        <v>45422</v>
      </c>
      <c r="L17882">
        <v>60</v>
      </c>
      <c r="M17882">
        <v>3</v>
      </c>
      <c r="N17882" t="s">
        <v>538</v>
      </c>
      <c r="O17882" t="s">
        <v>537</v>
      </c>
      <c r="P17882" t="s">
        <v>631</v>
      </c>
    </row>
    <row r="17883" spans="1:16" x14ac:dyDescent="0.25">
      <c r="A17883" t="s">
        <v>408</v>
      </c>
      <c r="B17883" t="s">
        <v>77</v>
      </c>
      <c r="C17883" t="s">
        <v>64</v>
      </c>
      <c r="E17883" t="s">
        <v>100</v>
      </c>
      <c r="F17883" t="s">
        <v>100</v>
      </c>
      <c r="G17883" t="s">
        <v>15</v>
      </c>
      <c r="H17883" t="s">
        <v>37</v>
      </c>
      <c r="I17883" t="s">
        <v>37</v>
      </c>
      <c r="J17883" t="s">
        <v>119</v>
      </c>
      <c r="K17883" s="1">
        <v>45425</v>
      </c>
      <c r="L17883">
        <v>60</v>
      </c>
      <c r="M17883">
        <v>4</v>
      </c>
      <c r="N17883" t="s">
        <v>538</v>
      </c>
      <c r="O17883" t="s">
        <v>537</v>
      </c>
      <c r="P17883" t="s">
        <v>631</v>
      </c>
    </row>
    <row r="17884" spans="1:16" x14ac:dyDescent="0.25">
      <c r="A17884" t="s">
        <v>408</v>
      </c>
      <c r="B17884" t="s">
        <v>77</v>
      </c>
      <c r="C17884" t="s">
        <v>64</v>
      </c>
      <c r="E17884" t="s">
        <v>100</v>
      </c>
      <c r="F17884" t="s">
        <v>100</v>
      </c>
      <c r="G17884" t="s">
        <v>15</v>
      </c>
      <c r="H17884" t="s">
        <v>37</v>
      </c>
      <c r="I17884" t="s">
        <v>37</v>
      </c>
      <c r="J17884" t="s">
        <v>119</v>
      </c>
      <c r="K17884" s="1">
        <v>45426</v>
      </c>
      <c r="L17884">
        <v>240</v>
      </c>
      <c r="M17884">
        <v>4</v>
      </c>
      <c r="N17884" t="s">
        <v>538</v>
      </c>
      <c r="O17884" t="s">
        <v>537</v>
      </c>
      <c r="P17884" t="s">
        <v>631</v>
      </c>
    </row>
    <row r="17885" spans="1:16" x14ac:dyDescent="0.25">
      <c r="A17885" t="s">
        <v>408</v>
      </c>
      <c r="B17885" t="s">
        <v>77</v>
      </c>
      <c r="C17885" t="s">
        <v>64</v>
      </c>
      <c r="E17885" t="s">
        <v>100</v>
      </c>
      <c r="F17885" t="s">
        <v>100</v>
      </c>
      <c r="G17885" t="s">
        <v>15</v>
      </c>
      <c r="H17885" t="s">
        <v>37</v>
      </c>
      <c r="I17885" t="s">
        <v>39</v>
      </c>
      <c r="J17885" t="s">
        <v>119</v>
      </c>
      <c r="K17885" s="1">
        <v>45411</v>
      </c>
      <c r="L17885">
        <v>30</v>
      </c>
      <c r="M17885">
        <v>2</v>
      </c>
      <c r="N17885" t="s">
        <v>538</v>
      </c>
      <c r="O17885" t="s">
        <v>537</v>
      </c>
      <c r="P17885" t="s">
        <v>631</v>
      </c>
    </row>
    <row r="17886" spans="1:16" x14ac:dyDescent="0.25">
      <c r="A17886" t="s">
        <v>408</v>
      </c>
      <c r="B17886" t="s">
        <v>77</v>
      </c>
      <c r="C17886" t="s">
        <v>64</v>
      </c>
      <c r="E17886" t="s">
        <v>100</v>
      </c>
      <c r="F17886" t="s">
        <v>100</v>
      </c>
      <c r="G17886" t="s">
        <v>15</v>
      </c>
      <c r="H17886" t="s">
        <v>37</v>
      </c>
      <c r="I17886" t="s">
        <v>39</v>
      </c>
      <c r="J17886" t="s">
        <v>119</v>
      </c>
      <c r="K17886" s="1">
        <v>45418</v>
      </c>
      <c r="L17886">
        <v>150</v>
      </c>
      <c r="M17886">
        <v>3</v>
      </c>
      <c r="N17886" t="s">
        <v>538</v>
      </c>
      <c r="O17886" t="s">
        <v>537</v>
      </c>
      <c r="P17886" t="s">
        <v>631</v>
      </c>
    </row>
    <row r="17887" spans="1:16" x14ac:dyDescent="0.25">
      <c r="A17887" t="s">
        <v>408</v>
      </c>
      <c r="B17887" t="s">
        <v>77</v>
      </c>
      <c r="C17887" t="s">
        <v>64</v>
      </c>
      <c r="E17887" t="s">
        <v>100</v>
      </c>
      <c r="F17887" t="s">
        <v>100</v>
      </c>
      <c r="G17887" t="s">
        <v>15</v>
      </c>
      <c r="H17887" t="s">
        <v>37</v>
      </c>
      <c r="I17887" t="s">
        <v>39</v>
      </c>
      <c r="J17887" t="s">
        <v>119</v>
      </c>
      <c r="K17887" s="1">
        <v>45425</v>
      </c>
      <c r="L17887">
        <v>30</v>
      </c>
      <c r="M17887">
        <v>4</v>
      </c>
      <c r="N17887" t="s">
        <v>538</v>
      </c>
      <c r="O17887" t="s">
        <v>537</v>
      </c>
      <c r="P17887" t="s">
        <v>631</v>
      </c>
    </row>
    <row r="17888" spans="1:16" x14ac:dyDescent="0.25">
      <c r="A17888" t="s">
        <v>408</v>
      </c>
      <c r="B17888" t="s">
        <v>77</v>
      </c>
      <c r="C17888" t="s">
        <v>64</v>
      </c>
      <c r="E17888" t="s">
        <v>100</v>
      </c>
      <c r="F17888" t="s">
        <v>100</v>
      </c>
      <c r="G17888" t="s">
        <v>15</v>
      </c>
      <c r="H17888" t="s">
        <v>524</v>
      </c>
      <c r="I17888" t="s">
        <v>40</v>
      </c>
      <c r="J17888" t="s">
        <v>117</v>
      </c>
      <c r="K17888" s="1">
        <v>45404</v>
      </c>
      <c r="L17888">
        <v>10.001999999999899</v>
      </c>
      <c r="M17888">
        <v>1</v>
      </c>
      <c r="N17888" t="s">
        <v>538</v>
      </c>
      <c r="O17888" t="s">
        <v>537</v>
      </c>
      <c r="P17888" t="s">
        <v>631</v>
      </c>
    </row>
    <row r="17889" spans="1:16" x14ac:dyDescent="0.25">
      <c r="A17889" t="s">
        <v>408</v>
      </c>
      <c r="B17889" t="s">
        <v>77</v>
      </c>
      <c r="C17889" t="s">
        <v>64</v>
      </c>
      <c r="E17889" t="s">
        <v>100</v>
      </c>
      <c r="F17889" t="s">
        <v>100</v>
      </c>
      <c r="G17889" t="s">
        <v>15</v>
      </c>
      <c r="H17889" t="s">
        <v>524</v>
      </c>
      <c r="I17889" t="s">
        <v>40</v>
      </c>
      <c r="J17889" t="s">
        <v>117</v>
      </c>
      <c r="K17889" s="1">
        <v>45406</v>
      </c>
      <c r="L17889">
        <v>30</v>
      </c>
      <c r="M17889">
        <v>1</v>
      </c>
      <c r="N17889" t="s">
        <v>538</v>
      </c>
      <c r="O17889" t="s">
        <v>537</v>
      </c>
      <c r="P17889" t="s">
        <v>631</v>
      </c>
    </row>
    <row r="17890" spans="1:16" x14ac:dyDescent="0.25">
      <c r="A17890" t="s">
        <v>408</v>
      </c>
      <c r="B17890" t="s">
        <v>77</v>
      </c>
      <c r="C17890" t="s">
        <v>64</v>
      </c>
      <c r="E17890" t="s">
        <v>100</v>
      </c>
      <c r="F17890" t="s">
        <v>100</v>
      </c>
      <c r="G17890" t="s">
        <v>15</v>
      </c>
      <c r="H17890" t="s">
        <v>524</v>
      </c>
      <c r="I17890" t="s">
        <v>40</v>
      </c>
      <c r="J17890" t="s">
        <v>117</v>
      </c>
      <c r="K17890" s="1">
        <v>45407</v>
      </c>
      <c r="L17890">
        <v>10.001999999999899</v>
      </c>
      <c r="M17890">
        <v>1</v>
      </c>
      <c r="N17890" t="s">
        <v>538</v>
      </c>
      <c r="O17890" t="s">
        <v>537</v>
      </c>
      <c r="P17890" t="s">
        <v>631</v>
      </c>
    </row>
    <row r="17891" spans="1:16" x14ac:dyDescent="0.25">
      <c r="A17891" t="s">
        <v>408</v>
      </c>
      <c r="B17891" t="s">
        <v>77</v>
      </c>
      <c r="C17891" t="s">
        <v>64</v>
      </c>
      <c r="E17891" t="s">
        <v>100</v>
      </c>
      <c r="F17891" t="s">
        <v>100</v>
      </c>
      <c r="G17891" t="s">
        <v>15</v>
      </c>
      <c r="H17891" t="s">
        <v>524</v>
      </c>
      <c r="I17891" t="s">
        <v>40</v>
      </c>
      <c r="J17891" t="s">
        <v>117</v>
      </c>
      <c r="K17891" s="1">
        <v>45428</v>
      </c>
      <c r="L17891">
        <v>60</v>
      </c>
      <c r="M17891">
        <v>4</v>
      </c>
      <c r="N17891" t="s">
        <v>538</v>
      </c>
      <c r="O17891" t="s">
        <v>537</v>
      </c>
      <c r="P17891" t="s">
        <v>631</v>
      </c>
    </row>
    <row r="17892" spans="1:16" x14ac:dyDescent="0.25">
      <c r="A17892" t="s">
        <v>408</v>
      </c>
      <c r="B17892" t="s">
        <v>77</v>
      </c>
      <c r="C17892" t="s">
        <v>64</v>
      </c>
      <c r="E17892" t="s">
        <v>100</v>
      </c>
      <c r="F17892" t="s">
        <v>100</v>
      </c>
      <c r="G17892" t="s">
        <v>15</v>
      </c>
      <c r="H17892" t="s">
        <v>524</v>
      </c>
      <c r="I17892" t="s">
        <v>41</v>
      </c>
      <c r="J17892" t="s">
        <v>117</v>
      </c>
      <c r="K17892" s="1">
        <v>45404</v>
      </c>
      <c r="L17892">
        <v>10.001999999999899</v>
      </c>
      <c r="M17892">
        <v>1</v>
      </c>
      <c r="N17892" t="s">
        <v>538</v>
      </c>
      <c r="O17892" t="s">
        <v>537</v>
      </c>
      <c r="P17892" t="s">
        <v>631</v>
      </c>
    </row>
    <row r="17893" spans="1:16" x14ac:dyDescent="0.25">
      <c r="A17893" t="s">
        <v>408</v>
      </c>
      <c r="B17893" t="s">
        <v>77</v>
      </c>
      <c r="C17893" t="s">
        <v>64</v>
      </c>
      <c r="E17893" t="s">
        <v>100</v>
      </c>
      <c r="F17893" t="s">
        <v>100</v>
      </c>
      <c r="G17893" t="s">
        <v>15</v>
      </c>
      <c r="H17893" t="s">
        <v>524</v>
      </c>
      <c r="I17893" t="s">
        <v>41</v>
      </c>
      <c r="J17893" t="s">
        <v>117</v>
      </c>
      <c r="K17893" s="1">
        <v>45406</v>
      </c>
      <c r="L17893">
        <v>60</v>
      </c>
      <c r="M17893">
        <v>1</v>
      </c>
      <c r="N17893" t="s">
        <v>538</v>
      </c>
      <c r="O17893" t="s">
        <v>537</v>
      </c>
      <c r="P17893" t="s">
        <v>631</v>
      </c>
    </row>
    <row r="17894" spans="1:16" x14ac:dyDescent="0.25">
      <c r="A17894" t="s">
        <v>408</v>
      </c>
      <c r="B17894" t="s">
        <v>77</v>
      </c>
      <c r="C17894" t="s">
        <v>64</v>
      </c>
      <c r="E17894" t="s">
        <v>100</v>
      </c>
      <c r="F17894" t="s">
        <v>100</v>
      </c>
      <c r="G17894" t="s">
        <v>15</v>
      </c>
      <c r="H17894" t="s">
        <v>524</v>
      </c>
      <c r="I17894" t="s">
        <v>41</v>
      </c>
      <c r="J17894" t="s">
        <v>117</v>
      </c>
      <c r="K17894" s="1">
        <v>45407</v>
      </c>
      <c r="L17894">
        <v>90</v>
      </c>
      <c r="M17894">
        <v>1</v>
      </c>
      <c r="N17894" t="s">
        <v>538</v>
      </c>
      <c r="O17894" t="s">
        <v>537</v>
      </c>
      <c r="P17894" t="s">
        <v>631</v>
      </c>
    </row>
    <row r="17895" spans="1:16" x14ac:dyDescent="0.25">
      <c r="A17895" t="s">
        <v>408</v>
      </c>
      <c r="B17895" t="s">
        <v>77</v>
      </c>
      <c r="C17895" t="s">
        <v>64</v>
      </c>
      <c r="E17895" t="s">
        <v>100</v>
      </c>
      <c r="F17895" t="s">
        <v>100</v>
      </c>
      <c r="G17895" t="s">
        <v>15</v>
      </c>
      <c r="H17895" t="s">
        <v>524</v>
      </c>
      <c r="I17895" t="s">
        <v>41</v>
      </c>
      <c r="J17895" t="s">
        <v>117</v>
      </c>
      <c r="K17895" s="1">
        <v>45408</v>
      </c>
      <c r="L17895">
        <v>30</v>
      </c>
      <c r="M17895">
        <v>1</v>
      </c>
      <c r="N17895" t="s">
        <v>538</v>
      </c>
      <c r="O17895" t="s">
        <v>537</v>
      </c>
      <c r="P17895" t="s">
        <v>631</v>
      </c>
    </row>
    <row r="17896" spans="1:16" x14ac:dyDescent="0.25">
      <c r="A17896" t="s">
        <v>408</v>
      </c>
      <c r="B17896" t="s">
        <v>77</v>
      </c>
      <c r="C17896" t="s">
        <v>64</v>
      </c>
      <c r="E17896" t="s">
        <v>100</v>
      </c>
      <c r="F17896" t="s">
        <v>100</v>
      </c>
      <c r="G17896" t="s">
        <v>15</v>
      </c>
      <c r="H17896" t="s">
        <v>524</v>
      </c>
      <c r="I17896" t="s">
        <v>41</v>
      </c>
      <c r="J17896" t="s">
        <v>117</v>
      </c>
      <c r="K17896" s="1">
        <v>45412</v>
      </c>
      <c r="L17896">
        <v>150</v>
      </c>
      <c r="M17896">
        <v>2</v>
      </c>
      <c r="N17896" t="s">
        <v>538</v>
      </c>
      <c r="O17896" t="s">
        <v>537</v>
      </c>
      <c r="P17896" t="s">
        <v>631</v>
      </c>
    </row>
    <row r="17897" spans="1:16" x14ac:dyDescent="0.25">
      <c r="A17897" t="s">
        <v>408</v>
      </c>
      <c r="B17897" t="s">
        <v>77</v>
      </c>
      <c r="C17897" t="s">
        <v>64</v>
      </c>
      <c r="E17897" t="s">
        <v>100</v>
      </c>
      <c r="F17897" t="s">
        <v>100</v>
      </c>
      <c r="G17897" t="s">
        <v>15</v>
      </c>
      <c r="H17897" t="s">
        <v>524</v>
      </c>
      <c r="I17897" t="s">
        <v>41</v>
      </c>
      <c r="J17897" t="s">
        <v>117</v>
      </c>
      <c r="K17897" s="1">
        <v>45413</v>
      </c>
      <c r="L17897">
        <v>60</v>
      </c>
      <c r="M17897">
        <v>2</v>
      </c>
      <c r="N17897" t="s">
        <v>538</v>
      </c>
      <c r="O17897" t="s">
        <v>537</v>
      </c>
      <c r="P17897" t="s">
        <v>631</v>
      </c>
    </row>
    <row r="17898" spans="1:16" x14ac:dyDescent="0.25">
      <c r="A17898" t="s">
        <v>408</v>
      </c>
      <c r="B17898" t="s">
        <v>77</v>
      </c>
      <c r="C17898" t="s">
        <v>64</v>
      </c>
      <c r="E17898" t="s">
        <v>100</v>
      </c>
      <c r="F17898" t="s">
        <v>100</v>
      </c>
      <c r="G17898" t="s">
        <v>15</v>
      </c>
      <c r="H17898" t="s">
        <v>524</v>
      </c>
      <c r="I17898" t="s">
        <v>41</v>
      </c>
      <c r="J17898" t="s">
        <v>117</v>
      </c>
      <c r="K17898" s="1">
        <v>45414</v>
      </c>
      <c r="L17898">
        <v>30</v>
      </c>
      <c r="M17898">
        <v>2</v>
      </c>
      <c r="N17898" t="s">
        <v>538</v>
      </c>
      <c r="O17898" t="s">
        <v>537</v>
      </c>
      <c r="P17898" t="s">
        <v>631</v>
      </c>
    </row>
    <row r="17899" spans="1:16" x14ac:dyDescent="0.25">
      <c r="A17899" t="s">
        <v>408</v>
      </c>
      <c r="B17899" t="s">
        <v>77</v>
      </c>
      <c r="C17899" t="s">
        <v>64</v>
      </c>
      <c r="E17899" t="s">
        <v>100</v>
      </c>
      <c r="F17899" t="s">
        <v>100</v>
      </c>
      <c r="G17899" t="s">
        <v>15</v>
      </c>
      <c r="H17899" t="s">
        <v>524</v>
      </c>
      <c r="I17899" t="s">
        <v>41</v>
      </c>
      <c r="J17899" t="s">
        <v>117</v>
      </c>
      <c r="K17899" s="1">
        <v>45415</v>
      </c>
      <c r="L17899">
        <v>60</v>
      </c>
      <c r="M17899">
        <v>2</v>
      </c>
      <c r="N17899" t="s">
        <v>538</v>
      </c>
      <c r="O17899" t="s">
        <v>537</v>
      </c>
      <c r="P17899" t="s">
        <v>631</v>
      </c>
    </row>
    <row r="17900" spans="1:16" x14ac:dyDescent="0.25">
      <c r="A17900" t="s">
        <v>408</v>
      </c>
      <c r="B17900" t="s">
        <v>77</v>
      </c>
      <c r="C17900" t="s">
        <v>64</v>
      </c>
      <c r="E17900" t="s">
        <v>100</v>
      </c>
      <c r="F17900" t="s">
        <v>100</v>
      </c>
      <c r="G17900" t="s">
        <v>15</v>
      </c>
      <c r="H17900" t="s">
        <v>524</v>
      </c>
      <c r="I17900" t="s">
        <v>41</v>
      </c>
      <c r="J17900" t="s">
        <v>117</v>
      </c>
      <c r="K17900" s="1">
        <v>45420</v>
      </c>
      <c r="L17900">
        <v>120</v>
      </c>
      <c r="M17900">
        <v>3</v>
      </c>
      <c r="N17900" t="s">
        <v>538</v>
      </c>
      <c r="O17900" t="s">
        <v>537</v>
      </c>
      <c r="P17900" t="s">
        <v>631</v>
      </c>
    </row>
    <row r="17901" spans="1:16" x14ac:dyDescent="0.25">
      <c r="A17901" t="s">
        <v>408</v>
      </c>
      <c r="B17901" t="s">
        <v>77</v>
      </c>
      <c r="C17901" t="s">
        <v>64</v>
      </c>
      <c r="E17901" t="s">
        <v>100</v>
      </c>
      <c r="F17901" t="s">
        <v>100</v>
      </c>
      <c r="G17901" t="s">
        <v>15</v>
      </c>
      <c r="H17901" t="s">
        <v>524</v>
      </c>
      <c r="I17901" t="s">
        <v>41</v>
      </c>
      <c r="J17901" t="s">
        <v>117</v>
      </c>
      <c r="K17901" s="1">
        <v>45421</v>
      </c>
      <c r="L17901">
        <v>60</v>
      </c>
      <c r="M17901">
        <v>3</v>
      </c>
      <c r="N17901" t="s">
        <v>538</v>
      </c>
      <c r="O17901" t="s">
        <v>537</v>
      </c>
      <c r="P17901" t="s">
        <v>631</v>
      </c>
    </row>
    <row r="17902" spans="1:16" x14ac:dyDescent="0.25">
      <c r="A17902" t="s">
        <v>408</v>
      </c>
      <c r="B17902" t="s">
        <v>77</v>
      </c>
      <c r="C17902" t="s">
        <v>64</v>
      </c>
      <c r="E17902" t="s">
        <v>100</v>
      </c>
      <c r="F17902" t="s">
        <v>100</v>
      </c>
      <c r="G17902" t="s">
        <v>15</v>
      </c>
      <c r="H17902" t="s">
        <v>524</v>
      </c>
      <c r="I17902" t="s">
        <v>41</v>
      </c>
      <c r="J17902" t="s">
        <v>117</v>
      </c>
      <c r="K17902" s="1">
        <v>45422</v>
      </c>
      <c r="L17902">
        <v>180</v>
      </c>
      <c r="M17902">
        <v>3</v>
      </c>
      <c r="N17902" t="s">
        <v>538</v>
      </c>
      <c r="O17902" t="s">
        <v>537</v>
      </c>
      <c r="P17902" t="s">
        <v>631</v>
      </c>
    </row>
    <row r="17903" spans="1:16" x14ac:dyDescent="0.25">
      <c r="A17903" t="s">
        <v>408</v>
      </c>
      <c r="B17903" t="s">
        <v>77</v>
      </c>
      <c r="C17903" t="s">
        <v>64</v>
      </c>
      <c r="E17903" t="s">
        <v>100</v>
      </c>
      <c r="F17903" t="s">
        <v>100</v>
      </c>
      <c r="G17903" t="s">
        <v>15</v>
      </c>
      <c r="H17903" t="s">
        <v>524</v>
      </c>
      <c r="I17903" t="s">
        <v>41</v>
      </c>
      <c r="J17903" t="s">
        <v>117</v>
      </c>
      <c r="K17903" s="1">
        <v>45425</v>
      </c>
      <c r="L17903">
        <v>120</v>
      </c>
      <c r="M17903">
        <v>4</v>
      </c>
      <c r="N17903" t="s">
        <v>538</v>
      </c>
      <c r="O17903" t="s">
        <v>537</v>
      </c>
      <c r="P17903" t="s">
        <v>631</v>
      </c>
    </row>
    <row r="17904" spans="1:16" x14ac:dyDescent="0.25">
      <c r="A17904" t="s">
        <v>408</v>
      </c>
      <c r="B17904" t="s">
        <v>77</v>
      </c>
      <c r="C17904" t="s">
        <v>64</v>
      </c>
      <c r="E17904" t="s">
        <v>100</v>
      </c>
      <c r="F17904" t="s">
        <v>100</v>
      </c>
      <c r="G17904" t="s">
        <v>15</v>
      </c>
      <c r="H17904" t="s">
        <v>524</v>
      </c>
      <c r="I17904" t="s">
        <v>41</v>
      </c>
      <c r="J17904" t="s">
        <v>117</v>
      </c>
      <c r="K17904" s="1">
        <v>45427</v>
      </c>
      <c r="L17904">
        <v>120</v>
      </c>
      <c r="M17904">
        <v>4</v>
      </c>
      <c r="N17904" t="s">
        <v>538</v>
      </c>
      <c r="O17904" t="s">
        <v>537</v>
      </c>
      <c r="P17904" t="s">
        <v>631</v>
      </c>
    </row>
    <row r="17905" spans="1:16" x14ac:dyDescent="0.25">
      <c r="A17905" t="s">
        <v>408</v>
      </c>
      <c r="B17905" t="s">
        <v>77</v>
      </c>
      <c r="C17905" t="s">
        <v>64</v>
      </c>
      <c r="E17905" t="s">
        <v>100</v>
      </c>
      <c r="F17905" t="s">
        <v>100</v>
      </c>
      <c r="G17905" t="s">
        <v>15</v>
      </c>
      <c r="H17905" t="s">
        <v>524</v>
      </c>
      <c r="I17905" t="s">
        <v>41</v>
      </c>
      <c r="J17905" t="s">
        <v>117</v>
      </c>
      <c r="K17905" s="1">
        <v>45428</v>
      </c>
      <c r="L17905">
        <v>30</v>
      </c>
      <c r="M17905">
        <v>4</v>
      </c>
      <c r="N17905" t="s">
        <v>538</v>
      </c>
      <c r="O17905" t="s">
        <v>537</v>
      </c>
      <c r="P17905" t="s">
        <v>631</v>
      </c>
    </row>
    <row r="17906" spans="1:16" x14ac:dyDescent="0.25">
      <c r="A17906" t="s">
        <v>408</v>
      </c>
      <c r="B17906" t="s">
        <v>77</v>
      </c>
      <c r="C17906" t="s">
        <v>64</v>
      </c>
      <c r="E17906" t="s">
        <v>100</v>
      </c>
      <c r="F17906" t="s">
        <v>100</v>
      </c>
      <c r="G17906" t="s">
        <v>15</v>
      </c>
      <c r="H17906" t="s">
        <v>524</v>
      </c>
      <c r="I17906" t="s">
        <v>41</v>
      </c>
      <c r="J17906" t="s">
        <v>117</v>
      </c>
      <c r="K17906" s="1">
        <v>45429</v>
      </c>
      <c r="L17906">
        <v>60</v>
      </c>
      <c r="M17906">
        <v>4</v>
      </c>
      <c r="N17906" t="s">
        <v>538</v>
      </c>
      <c r="O17906" t="s">
        <v>537</v>
      </c>
      <c r="P17906" t="s">
        <v>631</v>
      </c>
    </row>
    <row r="17907" spans="1:16" x14ac:dyDescent="0.25">
      <c r="A17907" t="s">
        <v>408</v>
      </c>
      <c r="B17907" t="s">
        <v>77</v>
      </c>
      <c r="C17907" t="s">
        <v>64</v>
      </c>
      <c r="E17907" t="s">
        <v>100</v>
      </c>
      <c r="F17907" t="s">
        <v>100</v>
      </c>
      <c r="G17907" t="s">
        <v>15</v>
      </c>
      <c r="H17907" t="s">
        <v>524</v>
      </c>
      <c r="I17907" t="s">
        <v>42</v>
      </c>
      <c r="J17907" t="s">
        <v>117</v>
      </c>
      <c r="K17907" s="1">
        <v>45404</v>
      </c>
      <c r="L17907">
        <v>10.001999999999899</v>
      </c>
      <c r="M17907">
        <v>1</v>
      </c>
      <c r="N17907" t="s">
        <v>538</v>
      </c>
      <c r="O17907" t="s">
        <v>537</v>
      </c>
      <c r="P17907" t="s">
        <v>631</v>
      </c>
    </row>
    <row r="17908" spans="1:16" x14ac:dyDescent="0.25">
      <c r="A17908" t="s">
        <v>408</v>
      </c>
      <c r="B17908" t="s">
        <v>77</v>
      </c>
      <c r="C17908" t="s">
        <v>64</v>
      </c>
      <c r="E17908" t="s">
        <v>100</v>
      </c>
      <c r="F17908" t="s">
        <v>100</v>
      </c>
      <c r="G17908" t="s">
        <v>15</v>
      </c>
      <c r="H17908" t="s">
        <v>524</v>
      </c>
      <c r="I17908" t="s">
        <v>42</v>
      </c>
      <c r="J17908" t="s">
        <v>117</v>
      </c>
      <c r="K17908" s="1">
        <v>45405</v>
      </c>
      <c r="L17908">
        <v>10.001999999999899</v>
      </c>
      <c r="M17908">
        <v>1</v>
      </c>
      <c r="N17908" t="s">
        <v>538</v>
      </c>
      <c r="O17908" t="s">
        <v>537</v>
      </c>
      <c r="P17908" t="s">
        <v>631</v>
      </c>
    </row>
    <row r="17909" spans="1:16" x14ac:dyDescent="0.25">
      <c r="A17909" t="s">
        <v>408</v>
      </c>
      <c r="B17909" t="s">
        <v>77</v>
      </c>
      <c r="C17909" t="s">
        <v>64</v>
      </c>
      <c r="E17909" t="s">
        <v>100</v>
      </c>
      <c r="F17909" t="s">
        <v>100</v>
      </c>
      <c r="G17909" t="s">
        <v>15</v>
      </c>
      <c r="H17909" t="s">
        <v>524</v>
      </c>
      <c r="I17909" t="s">
        <v>42</v>
      </c>
      <c r="J17909" t="s">
        <v>117</v>
      </c>
      <c r="K17909" s="1">
        <v>45406</v>
      </c>
      <c r="L17909">
        <v>30</v>
      </c>
      <c r="M17909">
        <v>1</v>
      </c>
      <c r="N17909" t="s">
        <v>538</v>
      </c>
      <c r="O17909" t="s">
        <v>537</v>
      </c>
      <c r="P17909" t="s">
        <v>631</v>
      </c>
    </row>
    <row r="17910" spans="1:16" x14ac:dyDescent="0.25">
      <c r="A17910" t="s">
        <v>408</v>
      </c>
      <c r="B17910" t="s">
        <v>77</v>
      </c>
      <c r="C17910" t="s">
        <v>64</v>
      </c>
      <c r="E17910" t="s">
        <v>100</v>
      </c>
      <c r="F17910" t="s">
        <v>100</v>
      </c>
      <c r="G17910" t="s">
        <v>15</v>
      </c>
      <c r="H17910" t="s">
        <v>524</v>
      </c>
      <c r="I17910" t="s">
        <v>42</v>
      </c>
      <c r="J17910" t="s">
        <v>117</v>
      </c>
      <c r="K17910" s="1">
        <v>45407</v>
      </c>
      <c r="L17910">
        <v>180</v>
      </c>
      <c r="M17910">
        <v>1</v>
      </c>
      <c r="N17910" t="s">
        <v>538</v>
      </c>
      <c r="O17910" t="s">
        <v>537</v>
      </c>
      <c r="P17910" t="s">
        <v>631</v>
      </c>
    </row>
    <row r="17911" spans="1:16" x14ac:dyDescent="0.25">
      <c r="A17911" t="s">
        <v>408</v>
      </c>
      <c r="B17911" t="s">
        <v>77</v>
      </c>
      <c r="C17911" t="s">
        <v>64</v>
      </c>
      <c r="E17911" t="s">
        <v>100</v>
      </c>
      <c r="F17911" t="s">
        <v>100</v>
      </c>
      <c r="G17911" t="s">
        <v>15</v>
      </c>
      <c r="H17911" t="s">
        <v>524</v>
      </c>
      <c r="I17911" t="s">
        <v>42</v>
      </c>
      <c r="J17911" t="s">
        <v>117</v>
      </c>
      <c r="K17911" s="1">
        <v>45408</v>
      </c>
      <c r="L17911">
        <v>30</v>
      </c>
      <c r="M17911">
        <v>1</v>
      </c>
      <c r="N17911" t="s">
        <v>538</v>
      </c>
      <c r="O17911" t="s">
        <v>537</v>
      </c>
      <c r="P17911" t="s">
        <v>631</v>
      </c>
    </row>
    <row r="17912" spans="1:16" x14ac:dyDescent="0.25">
      <c r="A17912" t="s">
        <v>408</v>
      </c>
      <c r="B17912" t="s">
        <v>77</v>
      </c>
      <c r="C17912" t="s">
        <v>64</v>
      </c>
      <c r="E17912" t="s">
        <v>100</v>
      </c>
      <c r="F17912" t="s">
        <v>100</v>
      </c>
      <c r="G17912" t="s">
        <v>15</v>
      </c>
      <c r="H17912" t="s">
        <v>524</v>
      </c>
      <c r="I17912" t="s">
        <v>42</v>
      </c>
      <c r="J17912" t="s">
        <v>117</v>
      </c>
      <c r="K17912" s="1">
        <v>45419</v>
      </c>
      <c r="L17912">
        <v>60</v>
      </c>
      <c r="M17912">
        <v>3</v>
      </c>
      <c r="N17912" t="s">
        <v>538</v>
      </c>
      <c r="O17912" t="s">
        <v>537</v>
      </c>
      <c r="P17912" t="s">
        <v>631</v>
      </c>
    </row>
    <row r="17913" spans="1:16" x14ac:dyDescent="0.25">
      <c r="A17913" t="s">
        <v>408</v>
      </c>
      <c r="B17913" t="s">
        <v>77</v>
      </c>
      <c r="C17913" t="s">
        <v>64</v>
      </c>
      <c r="E17913" t="s">
        <v>100</v>
      </c>
      <c r="F17913" t="s">
        <v>100</v>
      </c>
      <c r="G17913" t="s">
        <v>15</v>
      </c>
      <c r="H17913" t="s">
        <v>524</v>
      </c>
      <c r="I17913" t="s">
        <v>42</v>
      </c>
      <c r="J17913" t="s">
        <v>117</v>
      </c>
      <c r="K17913" s="1">
        <v>45426</v>
      </c>
      <c r="L17913">
        <v>60</v>
      </c>
      <c r="M17913">
        <v>4</v>
      </c>
      <c r="N17913" t="s">
        <v>538</v>
      </c>
      <c r="O17913" t="s">
        <v>537</v>
      </c>
      <c r="P17913" t="s">
        <v>631</v>
      </c>
    </row>
    <row r="17914" spans="1:16" x14ac:dyDescent="0.25">
      <c r="A17914" t="s">
        <v>408</v>
      </c>
      <c r="B17914" t="s">
        <v>77</v>
      </c>
      <c r="C17914" t="s">
        <v>64</v>
      </c>
      <c r="E17914" t="s">
        <v>100</v>
      </c>
      <c r="F17914" t="s">
        <v>100</v>
      </c>
      <c r="G17914" t="s">
        <v>15</v>
      </c>
      <c r="H17914" t="s">
        <v>524</v>
      </c>
      <c r="I17914" t="s">
        <v>42</v>
      </c>
      <c r="J17914" t="s">
        <v>117</v>
      </c>
      <c r="K17914" s="1">
        <v>45427</v>
      </c>
      <c r="L17914">
        <v>120</v>
      </c>
      <c r="M17914">
        <v>4</v>
      </c>
      <c r="N17914" t="s">
        <v>538</v>
      </c>
      <c r="O17914" t="s">
        <v>537</v>
      </c>
      <c r="P17914" t="s">
        <v>631</v>
      </c>
    </row>
    <row r="17915" spans="1:16" x14ac:dyDescent="0.25">
      <c r="A17915" t="s">
        <v>408</v>
      </c>
      <c r="B17915" t="s">
        <v>77</v>
      </c>
      <c r="C17915" t="s">
        <v>64</v>
      </c>
      <c r="E17915" t="s">
        <v>100</v>
      </c>
      <c r="F17915" t="s">
        <v>100</v>
      </c>
      <c r="G17915" t="s">
        <v>15</v>
      </c>
      <c r="H17915" t="s">
        <v>524</v>
      </c>
      <c r="I17915" t="s">
        <v>43</v>
      </c>
      <c r="J17915" t="s">
        <v>117</v>
      </c>
      <c r="K17915" s="1">
        <v>45404</v>
      </c>
      <c r="L17915">
        <v>10.001999999999899</v>
      </c>
      <c r="M17915">
        <v>1</v>
      </c>
      <c r="N17915" t="s">
        <v>538</v>
      </c>
      <c r="O17915" t="s">
        <v>537</v>
      </c>
      <c r="P17915" t="s">
        <v>631</v>
      </c>
    </row>
    <row r="17916" spans="1:16" x14ac:dyDescent="0.25">
      <c r="A17916" t="s">
        <v>408</v>
      </c>
      <c r="B17916" t="s">
        <v>77</v>
      </c>
      <c r="C17916" t="s">
        <v>64</v>
      </c>
      <c r="E17916" t="s">
        <v>100</v>
      </c>
      <c r="F17916" t="s">
        <v>100</v>
      </c>
      <c r="G17916" t="s">
        <v>15</v>
      </c>
      <c r="H17916" t="s">
        <v>524</v>
      </c>
      <c r="I17916" t="s">
        <v>43</v>
      </c>
      <c r="J17916" t="s">
        <v>117</v>
      </c>
      <c r="K17916" s="1">
        <v>45425</v>
      </c>
      <c r="L17916">
        <v>10.001999999999899</v>
      </c>
      <c r="M17916">
        <v>4</v>
      </c>
      <c r="N17916" t="s">
        <v>538</v>
      </c>
      <c r="O17916" t="s">
        <v>537</v>
      </c>
      <c r="P17916" t="s">
        <v>631</v>
      </c>
    </row>
    <row r="17917" spans="1:16" x14ac:dyDescent="0.25">
      <c r="A17917" t="s">
        <v>408</v>
      </c>
      <c r="B17917" t="s">
        <v>77</v>
      </c>
      <c r="C17917" t="s">
        <v>64</v>
      </c>
      <c r="E17917" t="s">
        <v>100</v>
      </c>
      <c r="F17917" t="s">
        <v>100</v>
      </c>
      <c r="G17917" t="s">
        <v>15</v>
      </c>
      <c r="H17917" t="s">
        <v>524</v>
      </c>
      <c r="I17917" t="s">
        <v>43</v>
      </c>
      <c r="J17917" t="s">
        <v>117</v>
      </c>
      <c r="K17917" s="1">
        <v>45428</v>
      </c>
      <c r="L17917">
        <v>30</v>
      </c>
      <c r="M17917">
        <v>4</v>
      </c>
      <c r="N17917" t="s">
        <v>538</v>
      </c>
      <c r="O17917" t="s">
        <v>537</v>
      </c>
      <c r="P17917" t="s">
        <v>631</v>
      </c>
    </row>
    <row r="17918" spans="1:16" x14ac:dyDescent="0.25">
      <c r="A17918" t="s">
        <v>408</v>
      </c>
      <c r="B17918" t="s">
        <v>77</v>
      </c>
      <c r="C17918" t="s">
        <v>64</v>
      </c>
      <c r="E17918" t="s">
        <v>100</v>
      </c>
      <c r="F17918" t="s">
        <v>100</v>
      </c>
      <c r="G17918" t="s">
        <v>15</v>
      </c>
      <c r="H17918" t="s">
        <v>25</v>
      </c>
      <c r="I17918" t="s">
        <v>92</v>
      </c>
      <c r="J17918" t="s">
        <v>118</v>
      </c>
      <c r="K17918" s="1">
        <v>45408</v>
      </c>
      <c r="L17918">
        <v>10.001999999999899</v>
      </c>
      <c r="M17918">
        <v>1</v>
      </c>
      <c r="N17918" t="s">
        <v>538</v>
      </c>
      <c r="O17918" t="s">
        <v>537</v>
      </c>
      <c r="P17918" t="s">
        <v>631</v>
      </c>
    </row>
    <row r="17919" spans="1:16" x14ac:dyDescent="0.25">
      <c r="A17919" t="s">
        <v>408</v>
      </c>
      <c r="B17919" t="s">
        <v>77</v>
      </c>
      <c r="C17919" t="s">
        <v>64</v>
      </c>
      <c r="E17919" t="s">
        <v>100</v>
      </c>
      <c r="F17919" t="s">
        <v>100</v>
      </c>
      <c r="G17919" t="s">
        <v>15</v>
      </c>
      <c r="H17919" t="s">
        <v>44</v>
      </c>
      <c r="I17919" t="s">
        <v>78</v>
      </c>
      <c r="J17919" t="s">
        <v>117</v>
      </c>
      <c r="K17919" s="1">
        <v>45404</v>
      </c>
      <c r="L17919">
        <v>60</v>
      </c>
      <c r="M17919">
        <v>1</v>
      </c>
      <c r="N17919" t="s">
        <v>538</v>
      </c>
      <c r="O17919" t="s">
        <v>537</v>
      </c>
      <c r="P17919" t="s">
        <v>631</v>
      </c>
    </row>
    <row r="17920" spans="1:16" x14ac:dyDescent="0.25">
      <c r="A17920" t="s">
        <v>408</v>
      </c>
      <c r="B17920" t="s">
        <v>77</v>
      </c>
      <c r="C17920" t="s">
        <v>64</v>
      </c>
      <c r="E17920" t="s">
        <v>100</v>
      </c>
      <c r="F17920" t="s">
        <v>100</v>
      </c>
      <c r="G17920" t="s">
        <v>15</v>
      </c>
      <c r="H17920" t="s">
        <v>44</v>
      </c>
      <c r="I17920" t="s">
        <v>78</v>
      </c>
      <c r="J17920" t="s">
        <v>117</v>
      </c>
      <c r="K17920" s="1">
        <v>45412</v>
      </c>
      <c r="L17920">
        <v>30</v>
      </c>
      <c r="M17920">
        <v>2</v>
      </c>
      <c r="N17920" t="s">
        <v>538</v>
      </c>
      <c r="O17920" t="s">
        <v>537</v>
      </c>
      <c r="P17920" t="s">
        <v>631</v>
      </c>
    </row>
    <row r="17921" spans="1:16" x14ac:dyDescent="0.25">
      <c r="A17921" t="s">
        <v>408</v>
      </c>
      <c r="B17921" t="s">
        <v>77</v>
      </c>
      <c r="C17921" t="s">
        <v>64</v>
      </c>
      <c r="E17921" t="s">
        <v>100</v>
      </c>
      <c r="F17921" t="s">
        <v>100</v>
      </c>
      <c r="G17921" t="s">
        <v>15</v>
      </c>
      <c r="H17921" t="s">
        <v>44</v>
      </c>
      <c r="I17921" t="s">
        <v>78</v>
      </c>
      <c r="J17921" t="s">
        <v>117</v>
      </c>
      <c r="K17921" s="1">
        <v>45415</v>
      </c>
      <c r="L17921">
        <v>60</v>
      </c>
      <c r="M17921">
        <v>2</v>
      </c>
      <c r="N17921" t="s">
        <v>538</v>
      </c>
      <c r="O17921" t="s">
        <v>537</v>
      </c>
      <c r="P17921" t="s">
        <v>631</v>
      </c>
    </row>
    <row r="17922" spans="1:16" x14ac:dyDescent="0.25">
      <c r="A17922" t="s">
        <v>408</v>
      </c>
      <c r="B17922" t="s">
        <v>77</v>
      </c>
      <c r="C17922" t="s">
        <v>64</v>
      </c>
      <c r="E17922" t="s">
        <v>100</v>
      </c>
      <c r="F17922" t="s">
        <v>100</v>
      </c>
      <c r="G17922" t="s">
        <v>15</v>
      </c>
      <c r="H17922" t="s">
        <v>44</v>
      </c>
      <c r="I17922" t="s">
        <v>78</v>
      </c>
      <c r="J17922" t="s">
        <v>117</v>
      </c>
      <c r="K17922" s="1">
        <v>45420</v>
      </c>
      <c r="L17922">
        <v>10.001999999999899</v>
      </c>
      <c r="M17922">
        <v>3</v>
      </c>
      <c r="N17922" t="s">
        <v>538</v>
      </c>
      <c r="O17922" t="s">
        <v>537</v>
      </c>
      <c r="P17922" t="s">
        <v>631</v>
      </c>
    </row>
    <row r="17923" spans="1:16" x14ac:dyDescent="0.25">
      <c r="A17923" t="s">
        <v>408</v>
      </c>
      <c r="B17923" t="s">
        <v>77</v>
      </c>
      <c r="C17923" t="s">
        <v>64</v>
      </c>
      <c r="E17923" t="s">
        <v>100</v>
      </c>
      <c r="F17923" t="s">
        <v>100</v>
      </c>
      <c r="G17923" t="s">
        <v>15</v>
      </c>
      <c r="H17923" t="s">
        <v>44</v>
      </c>
      <c r="I17923" t="s">
        <v>78</v>
      </c>
      <c r="J17923" t="s">
        <v>117</v>
      </c>
      <c r="K17923" s="1">
        <v>45422</v>
      </c>
      <c r="L17923">
        <v>10.001999999999899</v>
      </c>
      <c r="M17923">
        <v>3</v>
      </c>
      <c r="N17923" t="s">
        <v>538</v>
      </c>
      <c r="O17923" t="s">
        <v>537</v>
      </c>
      <c r="P17923" t="s">
        <v>631</v>
      </c>
    </row>
    <row r="17924" spans="1:16" x14ac:dyDescent="0.25">
      <c r="A17924" t="s">
        <v>408</v>
      </c>
      <c r="B17924" t="s">
        <v>77</v>
      </c>
      <c r="C17924" t="s">
        <v>64</v>
      </c>
      <c r="E17924" t="s">
        <v>100</v>
      </c>
      <c r="F17924" t="s">
        <v>100</v>
      </c>
      <c r="G17924" t="s">
        <v>15</v>
      </c>
      <c r="H17924" t="s">
        <v>44</v>
      </c>
      <c r="I17924" t="s">
        <v>78</v>
      </c>
      <c r="J17924" t="s">
        <v>117</v>
      </c>
      <c r="K17924" s="1">
        <v>45428</v>
      </c>
      <c r="L17924">
        <v>30</v>
      </c>
      <c r="M17924">
        <v>4</v>
      </c>
      <c r="N17924" t="s">
        <v>538</v>
      </c>
      <c r="O17924" t="s">
        <v>537</v>
      </c>
      <c r="P17924" t="s">
        <v>631</v>
      </c>
    </row>
    <row r="17925" spans="1:16" x14ac:dyDescent="0.25">
      <c r="A17925" t="s">
        <v>408</v>
      </c>
      <c r="B17925" t="s">
        <v>77</v>
      </c>
      <c r="C17925" t="s">
        <v>64</v>
      </c>
      <c r="E17925" t="s">
        <v>100</v>
      </c>
      <c r="F17925" t="s">
        <v>100</v>
      </c>
      <c r="G17925" t="s">
        <v>15</v>
      </c>
      <c r="H17925" t="s">
        <v>44</v>
      </c>
      <c r="I17925" t="s">
        <v>45</v>
      </c>
      <c r="J17925" t="s">
        <v>118</v>
      </c>
      <c r="K17925" s="1">
        <v>45407</v>
      </c>
      <c r="L17925">
        <v>10.001999999999899</v>
      </c>
      <c r="M17925">
        <v>1</v>
      </c>
      <c r="N17925" t="s">
        <v>538</v>
      </c>
      <c r="O17925" t="s">
        <v>537</v>
      </c>
      <c r="P17925" t="s">
        <v>631</v>
      </c>
    </row>
    <row r="17926" spans="1:16" x14ac:dyDescent="0.25">
      <c r="A17926" t="s">
        <v>408</v>
      </c>
      <c r="B17926" t="s">
        <v>77</v>
      </c>
      <c r="C17926" t="s">
        <v>64</v>
      </c>
      <c r="E17926" t="s">
        <v>100</v>
      </c>
      <c r="F17926" t="s">
        <v>100</v>
      </c>
      <c r="G17926" t="s">
        <v>15</v>
      </c>
      <c r="H17926" t="s">
        <v>44</v>
      </c>
      <c r="I17926" t="s">
        <v>45</v>
      </c>
      <c r="J17926" t="s">
        <v>118</v>
      </c>
      <c r="K17926" s="1">
        <v>45428</v>
      </c>
      <c r="L17926">
        <v>10.001999999999899</v>
      </c>
      <c r="M17926">
        <v>4</v>
      </c>
      <c r="N17926" t="s">
        <v>538</v>
      </c>
      <c r="O17926" t="s">
        <v>537</v>
      </c>
      <c r="P17926" t="s">
        <v>631</v>
      </c>
    </row>
    <row r="17927" spans="1:16" x14ac:dyDescent="0.25">
      <c r="A17927" t="s">
        <v>408</v>
      </c>
      <c r="B17927" t="s">
        <v>77</v>
      </c>
      <c r="C17927" t="s">
        <v>64</v>
      </c>
      <c r="E17927" t="s">
        <v>100</v>
      </c>
      <c r="F17927" t="s">
        <v>100</v>
      </c>
      <c r="G17927" t="s">
        <v>15</v>
      </c>
      <c r="H17927" t="s">
        <v>44</v>
      </c>
      <c r="I17927" t="s">
        <v>45</v>
      </c>
      <c r="J17927" t="s">
        <v>118</v>
      </c>
      <c r="K17927" s="1">
        <v>45429</v>
      </c>
      <c r="L17927">
        <v>30</v>
      </c>
      <c r="M17927">
        <v>4</v>
      </c>
      <c r="N17927" t="s">
        <v>538</v>
      </c>
      <c r="O17927" t="s">
        <v>537</v>
      </c>
      <c r="P17927" t="s">
        <v>631</v>
      </c>
    </row>
    <row r="17928" spans="1:16" x14ac:dyDescent="0.25">
      <c r="A17928" t="s">
        <v>408</v>
      </c>
      <c r="B17928" t="s">
        <v>77</v>
      </c>
      <c r="C17928" t="s">
        <v>64</v>
      </c>
      <c r="E17928" t="s">
        <v>100</v>
      </c>
      <c r="F17928" t="s">
        <v>100</v>
      </c>
      <c r="G17928" t="s">
        <v>15</v>
      </c>
      <c r="H17928" t="s">
        <v>44</v>
      </c>
      <c r="I17928" t="s">
        <v>79</v>
      </c>
      <c r="J17928" t="s">
        <v>191</v>
      </c>
      <c r="K17928" s="1">
        <v>45405</v>
      </c>
      <c r="L17928">
        <v>10.001999999999899</v>
      </c>
      <c r="M17928">
        <v>1</v>
      </c>
      <c r="N17928" t="s">
        <v>538</v>
      </c>
      <c r="O17928" t="s">
        <v>537</v>
      </c>
      <c r="P17928" t="s">
        <v>631</v>
      </c>
    </row>
    <row r="17929" spans="1:16" x14ac:dyDescent="0.25">
      <c r="A17929" t="s">
        <v>408</v>
      </c>
      <c r="B17929" t="s">
        <v>77</v>
      </c>
      <c r="C17929" t="s">
        <v>64</v>
      </c>
      <c r="E17929" t="s">
        <v>100</v>
      </c>
      <c r="F17929" t="s">
        <v>100</v>
      </c>
      <c r="G17929" t="s">
        <v>15</v>
      </c>
      <c r="H17929" t="s">
        <v>44</v>
      </c>
      <c r="I17929" t="s">
        <v>79</v>
      </c>
      <c r="J17929" t="s">
        <v>191</v>
      </c>
      <c r="K17929" s="1">
        <v>45414</v>
      </c>
      <c r="L17929">
        <v>10.001999999999899</v>
      </c>
      <c r="M17929">
        <v>2</v>
      </c>
      <c r="N17929" t="s">
        <v>538</v>
      </c>
      <c r="O17929" t="s">
        <v>537</v>
      </c>
      <c r="P17929" t="s">
        <v>631</v>
      </c>
    </row>
    <row r="17930" spans="1:16" x14ac:dyDescent="0.25">
      <c r="A17930" t="s">
        <v>408</v>
      </c>
      <c r="B17930" t="s">
        <v>77</v>
      </c>
      <c r="C17930" t="s">
        <v>64</v>
      </c>
      <c r="E17930" t="s">
        <v>100</v>
      </c>
      <c r="F17930" t="s">
        <v>100</v>
      </c>
      <c r="G17930" t="s">
        <v>15</v>
      </c>
      <c r="H17930" t="s">
        <v>44</v>
      </c>
      <c r="I17930" t="s">
        <v>79</v>
      </c>
      <c r="J17930" t="s">
        <v>191</v>
      </c>
      <c r="K17930" s="1">
        <v>45418</v>
      </c>
      <c r="L17930">
        <v>30</v>
      </c>
      <c r="M17930">
        <v>3</v>
      </c>
      <c r="N17930" t="s">
        <v>538</v>
      </c>
      <c r="O17930" t="s">
        <v>537</v>
      </c>
      <c r="P17930" t="s">
        <v>631</v>
      </c>
    </row>
    <row r="17931" spans="1:16" x14ac:dyDescent="0.25">
      <c r="A17931" t="s">
        <v>408</v>
      </c>
      <c r="B17931" t="s">
        <v>77</v>
      </c>
      <c r="C17931" t="s">
        <v>64</v>
      </c>
      <c r="E17931" t="s">
        <v>100</v>
      </c>
      <c r="F17931" t="s">
        <v>100</v>
      </c>
      <c r="G17931" t="s">
        <v>15</v>
      </c>
      <c r="H17931" t="s">
        <v>44</v>
      </c>
      <c r="I17931" t="s">
        <v>79</v>
      </c>
      <c r="J17931" t="s">
        <v>191</v>
      </c>
      <c r="K17931" s="1">
        <v>45420</v>
      </c>
      <c r="L17931">
        <v>10.001999999999899</v>
      </c>
      <c r="M17931">
        <v>3</v>
      </c>
      <c r="N17931" t="s">
        <v>538</v>
      </c>
      <c r="O17931" t="s">
        <v>537</v>
      </c>
      <c r="P17931" t="s">
        <v>631</v>
      </c>
    </row>
    <row r="17932" spans="1:16" x14ac:dyDescent="0.25">
      <c r="A17932" t="s">
        <v>408</v>
      </c>
      <c r="B17932" t="s">
        <v>77</v>
      </c>
      <c r="C17932" t="s">
        <v>64</v>
      </c>
      <c r="E17932" t="s">
        <v>100</v>
      </c>
      <c r="F17932" t="s">
        <v>100</v>
      </c>
      <c r="G17932" t="s">
        <v>15</v>
      </c>
      <c r="H17932" t="s">
        <v>44</v>
      </c>
      <c r="I17932" t="s">
        <v>79</v>
      </c>
      <c r="J17932" t="s">
        <v>191</v>
      </c>
      <c r="K17932" s="1">
        <v>45421</v>
      </c>
      <c r="L17932">
        <v>10.001999999999899</v>
      </c>
      <c r="M17932">
        <v>3</v>
      </c>
      <c r="N17932" t="s">
        <v>538</v>
      </c>
      <c r="O17932" t="s">
        <v>537</v>
      </c>
      <c r="P17932" t="s">
        <v>631</v>
      </c>
    </row>
    <row r="17933" spans="1:16" x14ac:dyDescent="0.25">
      <c r="A17933" t="s">
        <v>408</v>
      </c>
      <c r="B17933" t="s">
        <v>77</v>
      </c>
      <c r="C17933" t="s">
        <v>64</v>
      </c>
      <c r="E17933" t="s">
        <v>100</v>
      </c>
      <c r="F17933" t="s">
        <v>100</v>
      </c>
      <c r="G17933" t="s">
        <v>15</v>
      </c>
      <c r="H17933" t="s">
        <v>44</v>
      </c>
      <c r="I17933" t="s">
        <v>79</v>
      </c>
      <c r="J17933" t="s">
        <v>191</v>
      </c>
      <c r="K17933" s="1">
        <v>45427</v>
      </c>
      <c r="L17933">
        <v>30</v>
      </c>
      <c r="M17933">
        <v>4</v>
      </c>
      <c r="N17933" t="s">
        <v>538</v>
      </c>
      <c r="O17933" t="s">
        <v>537</v>
      </c>
      <c r="P17933" t="s">
        <v>631</v>
      </c>
    </row>
    <row r="17934" spans="1:16" x14ac:dyDescent="0.25">
      <c r="A17934" t="s">
        <v>408</v>
      </c>
      <c r="B17934" t="s">
        <v>77</v>
      </c>
      <c r="C17934" t="s">
        <v>64</v>
      </c>
      <c r="E17934" t="s">
        <v>100</v>
      </c>
      <c r="F17934" t="s">
        <v>100</v>
      </c>
      <c r="G17934" t="s">
        <v>15</v>
      </c>
      <c r="H17934" t="s">
        <v>44</v>
      </c>
      <c r="I17934" t="s">
        <v>79</v>
      </c>
      <c r="J17934" t="s">
        <v>191</v>
      </c>
      <c r="K17934" s="1">
        <v>45428</v>
      </c>
      <c r="L17934">
        <v>30</v>
      </c>
      <c r="M17934">
        <v>4</v>
      </c>
      <c r="N17934" t="s">
        <v>538</v>
      </c>
      <c r="O17934" t="s">
        <v>537</v>
      </c>
      <c r="P17934" t="s">
        <v>631</v>
      </c>
    </row>
    <row r="17935" spans="1:16" x14ac:dyDescent="0.25">
      <c r="A17935" t="s">
        <v>408</v>
      </c>
      <c r="B17935" t="s">
        <v>77</v>
      </c>
      <c r="C17935" t="s">
        <v>64</v>
      </c>
      <c r="E17935" t="s">
        <v>100</v>
      </c>
      <c r="F17935" t="s">
        <v>100</v>
      </c>
      <c r="G17935" t="s">
        <v>15</v>
      </c>
      <c r="H17935" t="s">
        <v>44</v>
      </c>
      <c r="I17935" t="s">
        <v>75</v>
      </c>
      <c r="J17935" t="s">
        <v>118</v>
      </c>
      <c r="K17935" s="1">
        <v>45413</v>
      </c>
      <c r="L17935">
        <v>30</v>
      </c>
      <c r="M17935">
        <v>2</v>
      </c>
      <c r="N17935" t="s">
        <v>538</v>
      </c>
      <c r="O17935" t="s">
        <v>537</v>
      </c>
      <c r="P17935" t="s">
        <v>631</v>
      </c>
    </row>
    <row r="17936" spans="1:16" x14ac:dyDescent="0.25">
      <c r="A17936" t="s">
        <v>408</v>
      </c>
      <c r="B17936" t="s">
        <v>77</v>
      </c>
      <c r="C17936" t="s">
        <v>64</v>
      </c>
      <c r="E17936" t="s">
        <v>100</v>
      </c>
      <c r="F17936" t="s">
        <v>100</v>
      </c>
      <c r="G17936" t="s">
        <v>15</v>
      </c>
      <c r="H17936" t="s">
        <v>44</v>
      </c>
      <c r="I17936" t="s">
        <v>75</v>
      </c>
      <c r="J17936" t="s">
        <v>118</v>
      </c>
      <c r="K17936" s="1">
        <v>45414</v>
      </c>
      <c r="L17936">
        <v>10.001999999999899</v>
      </c>
      <c r="M17936">
        <v>2</v>
      </c>
      <c r="N17936" t="s">
        <v>538</v>
      </c>
      <c r="O17936" t="s">
        <v>537</v>
      </c>
      <c r="P17936" t="s">
        <v>631</v>
      </c>
    </row>
    <row r="17937" spans="1:16" x14ac:dyDescent="0.25">
      <c r="A17937" t="s">
        <v>408</v>
      </c>
      <c r="B17937" t="s">
        <v>77</v>
      </c>
      <c r="C17937" t="s">
        <v>64</v>
      </c>
      <c r="E17937" t="s">
        <v>100</v>
      </c>
      <c r="F17937" t="s">
        <v>100</v>
      </c>
      <c r="G17937" t="s">
        <v>15</v>
      </c>
      <c r="H17937" t="s">
        <v>44</v>
      </c>
      <c r="I17937" t="s">
        <v>75</v>
      </c>
      <c r="J17937" t="s">
        <v>118</v>
      </c>
      <c r="K17937" s="1">
        <v>45419</v>
      </c>
      <c r="L17937">
        <v>60</v>
      </c>
      <c r="M17937">
        <v>3</v>
      </c>
      <c r="N17937" t="s">
        <v>538</v>
      </c>
      <c r="O17937" t="s">
        <v>537</v>
      </c>
      <c r="P17937" t="s">
        <v>631</v>
      </c>
    </row>
    <row r="17938" spans="1:16" x14ac:dyDescent="0.25">
      <c r="A17938" t="s">
        <v>408</v>
      </c>
      <c r="B17938" t="s">
        <v>77</v>
      </c>
      <c r="C17938" t="s">
        <v>64</v>
      </c>
      <c r="E17938" t="s">
        <v>100</v>
      </c>
      <c r="F17938" t="s">
        <v>100</v>
      </c>
      <c r="G17938" t="s">
        <v>15</v>
      </c>
      <c r="H17938" t="s">
        <v>44</v>
      </c>
      <c r="I17938" t="s">
        <v>75</v>
      </c>
      <c r="J17938" t="s">
        <v>118</v>
      </c>
      <c r="K17938" s="1">
        <v>45420</v>
      </c>
      <c r="L17938">
        <v>30</v>
      </c>
      <c r="M17938">
        <v>3</v>
      </c>
      <c r="N17938" t="s">
        <v>538</v>
      </c>
      <c r="O17938" t="s">
        <v>537</v>
      </c>
      <c r="P17938" t="s">
        <v>631</v>
      </c>
    </row>
    <row r="17939" spans="1:16" x14ac:dyDescent="0.25">
      <c r="A17939" t="s">
        <v>408</v>
      </c>
      <c r="B17939" t="s">
        <v>77</v>
      </c>
      <c r="C17939" t="s">
        <v>64</v>
      </c>
      <c r="E17939" t="s">
        <v>100</v>
      </c>
      <c r="F17939" t="s">
        <v>100</v>
      </c>
      <c r="G17939" t="s">
        <v>15</v>
      </c>
      <c r="H17939" t="s">
        <v>44</v>
      </c>
      <c r="I17939" t="s">
        <v>80</v>
      </c>
      <c r="J17939" t="s">
        <v>117</v>
      </c>
      <c r="K17939" s="1">
        <v>45405</v>
      </c>
      <c r="L17939">
        <v>10.001999999999899</v>
      </c>
      <c r="M17939">
        <v>1</v>
      </c>
      <c r="N17939" t="s">
        <v>538</v>
      </c>
      <c r="O17939" t="s">
        <v>537</v>
      </c>
      <c r="P17939" t="s">
        <v>631</v>
      </c>
    </row>
    <row r="17940" spans="1:16" x14ac:dyDescent="0.25">
      <c r="A17940" t="s">
        <v>408</v>
      </c>
      <c r="B17940" t="s">
        <v>77</v>
      </c>
      <c r="C17940" t="s">
        <v>64</v>
      </c>
      <c r="E17940" t="s">
        <v>100</v>
      </c>
      <c r="F17940" t="s">
        <v>100</v>
      </c>
      <c r="G17940" t="s">
        <v>15</v>
      </c>
      <c r="H17940" t="s">
        <v>44</v>
      </c>
      <c r="I17940" t="s">
        <v>80</v>
      </c>
      <c r="J17940" t="s">
        <v>117</v>
      </c>
      <c r="K17940" s="1">
        <v>45406</v>
      </c>
      <c r="L17940">
        <v>30</v>
      </c>
      <c r="M17940">
        <v>1</v>
      </c>
      <c r="N17940" t="s">
        <v>538</v>
      </c>
      <c r="O17940" t="s">
        <v>537</v>
      </c>
      <c r="P17940" t="s">
        <v>631</v>
      </c>
    </row>
    <row r="17941" spans="1:16" x14ac:dyDescent="0.25">
      <c r="A17941" t="s">
        <v>408</v>
      </c>
      <c r="B17941" t="s">
        <v>77</v>
      </c>
      <c r="C17941" t="s">
        <v>64</v>
      </c>
      <c r="E17941" t="s">
        <v>100</v>
      </c>
      <c r="F17941" t="s">
        <v>100</v>
      </c>
      <c r="G17941" t="s">
        <v>15</v>
      </c>
      <c r="H17941" t="s">
        <v>44</v>
      </c>
      <c r="I17941" t="s">
        <v>80</v>
      </c>
      <c r="J17941" t="s">
        <v>117</v>
      </c>
      <c r="K17941" s="1">
        <v>45414</v>
      </c>
      <c r="L17941">
        <v>30</v>
      </c>
      <c r="M17941">
        <v>2</v>
      </c>
      <c r="N17941" t="s">
        <v>538</v>
      </c>
      <c r="O17941" t="s">
        <v>537</v>
      </c>
      <c r="P17941" t="s">
        <v>631</v>
      </c>
    </row>
    <row r="17942" spans="1:16" x14ac:dyDescent="0.25">
      <c r="A17942" t="s">
        <v>408</v>
      </c>
      <c r="B17942" t="s">
        <v>77</v>
      </c>
      <c r="C17942" t="s">
        <v>64</v>
      </c>
      <c r="E17942" t="s">
        <v>100</v>
      </c>
      <c r="F17942" t="s">
        <v>100</v>
      </c>
      <c r="G17942" t="s">
        <v>15</v>
      </c>
      <c r="H17942" t="s">
        <v>44</v>
      </c>
      <c r="I17942" t="s">
        <v>80</v>
      </c>
      <c r="J17942" t="s">
        <v>117</v>
      </c>
      <c r="K17942" s="1">
        <v>45415</v>
      </c>
      <c r="L17942">
        <v>60</v>
      </c>
      <c r="M17942">
        <v>2</v>
      </c>
      <c r="N17942" t="s">
        <v>538</v>
      </c>
      <c r="O17942" t="s">
        <v>537</v>
      </c>
      <c r="P17942" t="s">
        <v>631</v>
      </c>
    </row>
    <row r="17943" spans="1:16" x14ac:dyDescent="0.25">
      <c r="A17943" t="s">
        <v>408</v>
      </c>
      <c r="B17943" t="s">
        <v>77</v>
      </c>
      <c r="C17943" t="s">
        <v>64</v>
      </c>
      <c r="E17943" t="s">
        <v>100</v>
      </c>
      <c r="F17943" t="s">
        <v>100</v>
      </c>
      <c r="G17943" t="s">
        <v>15</v>
      </c>
      <c r="H17943" t="s">
        <v>44</v>
      </c>
      <c r="I17943" t="s">
        <v>80</v>
      </c>
      <c r="J17943" t="s">
        <v>117</v>
      </c>
      <c r="K17943" s="1">
        <v>45418</v>
      </c>
      <c r="L17943">
        <v>10.001999999999899</v>
      </c>
      <c r="M17943">
        <v>3</v>
      </c>
      <c r="N17943" t="s">
        <v>538</v>
      </c>
      <c r="O17943" t="s">
        <v>537</v>
      </c>
      <c r="P17943" t="s">
        <v>631</v>
      </c>
    </row>
    <row r="17944" spans="1:16" x14ac:dyDescent="0.25">
      <c r="A17944" t="s">
        <v>408</v>
      </c>
      <c r="B17944" t="s">
        <v>77</v>
      </c>
      <c r="C17944" t="s">
        <v>64</v>
      </c>
      <c r="E17944" t="s">
        <v>100</v>
      </c>
      <c r="F17944" t="s">
        <v>100</v>
      </c>
      <c r="G17944" t="s">
        <v>15</v>
      </c>
      <c r="H17944" t="s">
        <v>44</v>
      </c>
      <c r="I17944" t="s">
        <v>80</v>
      </c>
      <c r="J17944" t="s">
        <v>117</v>
      </c>
      <c r="K17944" s="1">
        <v>45420</v>
      </c>
      <c r="L17944">
        <v>10.001999999999899</v>
      </c>
      <c r="M17944">
        <v>3</v>
      </c>
      <c r="N17944" t="s">
        <v>538</v>
      </c>
      <c r="O17944" t="s">
        <v>537</v>
      </c>
      <c r="P17944" t="s">
        <v>631</v>
      </c>
    </row>
    <row r="17945" spans="1:16" x14ac:dyDescent="0.25">
      <c r="A17945" t="s">
        <v>408</v>
      </c>
      <c r="B17945" t="s">
        <v>77</v>
      </c>
      <c r="C17945" t="s">
        <v>64</v>
      </c>
      <c r="E17945" t="s">
        <v>100</v>
      </c>
      <c r="F17945" t="s">
        <v>100</v>
      </c>
      <c r="G17945" t="s">
        <v>15</v>
      </c>
      <c r="H17945" t="s">
        <v>46</v>
      </c>
      <c r="I17945" t="s">
        <v>47</v>
      </c>
      <c r="J17945" t="s">
        <v>118</v>
      </c>
      <c r="K17945" s="1">
        <v>45405</v>
      </c>
      <c r="L17945">
        <v>30</v>
      </c>
      <c r="M17945">
        <v>1</v>
      </c>
      <c r="N17945" t="s">
        <v>538</v>
      </c>
      <c r="O17945" t="s">
        <v>537</v>
      </c>
      <c r="P17945" t="s">
        <v>631</v>
      </c>
    </row>
    <row r="17946" spans="1:16" x14ac:dyDescent="0.25">
      <c r="A17946" t="s">
        <v>408</v>
      </c>
      <c r="B17946" t="s">
        <v>77</v>
      </c>
      <c r="C17946" t="s">
        <v>64</v>
      </c>
      <c r="E17946" t="s">
        <v>100</v>
      </c>
      <c r="F17946" t="s">
        <v>100</v>
      </c>
      <c r="G17946" t="s">
        <v>15</v>
      </c>
      <c r="H17946" t="s">
        <v>46</v>
      </c>
      <c r="I17946" t="s">
        <v>47</v>
      </c>
      <c r="J17946" t="s">
        <v>118</v>
      </c>
      <c r="K17946" s="1">
        <v>45419</v>
      </c>
      <c r="L17946">
        <v>10.001999999999899</v>
      </c>
      <c r="M17946">
        <v>3</v>
      </c>
      <c r="N17946" t="s">
        <v>538</v>
      </c>
      <c r="O17946" t="s">
        <v>537</v>
      </c>
      <c r="P17946" t="s">
        <v>631</v>
      </c>
    </row>
    <row r="17947" spans="1:16" x14ac:dyDescent="0.25">
      <c r="A17947" t="s">
        <v>408</v>
      </c>
      <c r="B17947" t="s">
        <v>77</v>
      </c>
      <c r="C17947" t="s">
        <v>64</v>
      </c>
      <c r="E17947" t="s">
        <v>100</v>
      </c>
      <c r="F17947" t="s">
        <v>100</v>
      </c>
      <c r="G17947" t="s">
        <v>15</v>
      </c>
      <c r="H17947" t="s">
        <v>46</v>
      </c>
      <c r="I17947" t="s">
        <v>47</v>
      </c>
      <c r="J17947" t="s">
        <v>118</v>
      </c>
      <c r="K17947" s="1">
        <v>45420</v>
      </c>
      <c r="L17947">
        <v>10.001999999999899</v>
      </c>
      <c r="M17947">
        <v>3</v>
      </c>
      <c r="N17947" t="s">
        <v>538</v>
      </c>
      <c r="O17947" t="s">
        <v>537</v>
      </c>
      <c r="P17947" t="s">
        <v>631</v>
      </c>
    </row>
    <row r="17948" spans="1:16" x14ac:dyDescent="0.25">
      <c r="A17948" t="s">
        <v>408</v>
      </c>
      <c r="B17948" t="s">
        <v>77</v>
      </c>
      <c r="C17948" t="s">
        <v>64</v>
      </c>
      <c r="E17948" t="s">
        <v>100</v>
      </c>
      <c r="F17948" t="s">
        <v>100</v>
      </c>
      <c r="G17948" t="s">
        <v>15</v>
      </c>
      <c r="H17948" t="s">
        <v>46</v>
      </c>
      <c r="I17948" t="s">
        <v>48</v>
      </c>
      <c r="J17948" t="s">
        <v>118</v>
      </c>
      <c r="K17948" s="1">
        <v>45404</v>
      </c>
      <c r="L17948">
        <v>30</v>
      </c>
      <c r="M17948">
        <v>1</v>
      </c>
      <c r="N17948" t="s">
        <v>538</v>
      </c>
      <c r="O17948" t="s">
        <v>537</v>
      </c>
      <c r="P17948" t="s">
        <v>631</v>
      </c>
    </row>
    <row r="17949" spans="1:16" x14ac:dyDescent="0.25">
      <c r="A17949" t="s">
        <v>408</v>
      </c>
      <c r="B17949" t="s">
        <v>77</v>
      </c>
      <c r="C17949" t="s">
        <v>64</v>
      </c>
      <c r="E17949" t="s">
        <v>100</v>
      </c>
      <c r="F17949" t="s">
        <v>100</v>
      </c>
      <c r="G17949" t="s">
        <v>15</v>
      </c>
      <c r="H17949" t="s">
        <v>46</v>
      </c>
      <c r="I17949" t="s">
        <v>48</v>
      </c>
      <c r="J17949" t="s">
        <v>118</v>
      </c>
      <c r="K17949" s="1">
        <v>45411</v>
      </c>
      <c r="L17949">
        <v>120</v>
      </c>
      <c r="M17949">
        <v>2</v>
      </c>
      <c r="N17949" t="s">
        <v>538</v>
      </c>
      <c r="O17949" t="s">
        <v>537</v>
      </c>
      <c r="P17949" t="s">
        <v>631</v>
      </c>
    </row>
    <row r="17950" spans="1:16" x14ac:dyDescent="0.25">
      <c r="A17950" t="s">
        <v>408</v>
      </c>
      <c r="B17950" t="s">
        <v>77</v>
      </c>
      <c r="C17950" t="s">
        <v>64</v>
      </c>
      <c r="E17950" t="s">
        <v>100</v>
      </c>
      <c r="F17950" t="s">
        <v>100</v>
      </c>
      <c r="G17950" t="s">
        <v>15</v>
      </c>
      <c r="H17950" t="s">
        <v>46</v>
      </c>
      <c r="I17950" t="s">
        <v>48</v>
      </c>
      <c r="J17950" t="s">
        <v>118</v>
      </c>
      <c r="K17950" s="1">
        <v>45413</v>
      </c>
      <c r="L17950">
        <v>60</v>
      </c>
      <c r="M17950">
        <v>2</v>
      </c>
      <c r="N17950" t="s">
        <v>538</v>
      </c>
      <c r="O17950" t="s">
        <v>537</v>
      </c>
      <c r="P17950" t="s">
        <v>631</v>
      </c>
    </row>
    <row r="17951" spans="1:16" x14ac:dyDescent="0.25">
      <c r="A17951" t="s">
        <v>408</v>
      </c>
      <c r="B17951" t="s">
        <v>77</v>
      </c>
      <c r="C17951" t="s">
        <v>64</v>
      </c>
      <c r="E17951" t="s">
        <v>100</v>
      </c>
      <c r="F17951" t="s">
        <v>100</v>
      </c>
      <c r="G17951" t="s">
        <v>15</v>
      </c>
      <c r="H17951" t="s">
        <v>46</v>
      </c>
      <c r="I17951" t="s">
        <v>48</v>
      </c>
      <c r="J17951" t="s">
        <v>118</v>
      </c>
      <c r="K17951" s="1">
        <v>45418</v>
      </c>
      <c r="L17951">
        <v>30</v>
      </c>
      <c r="M17951">
        <v>3</v>
      </c>
      <c r="N17951" t="s">
        <v>538</v>
      </c>
      <c r="O17951" t="s">
        <v>537</v>
      </c>
      <c r="P17951" t="s">
        <v>631</v>
      </c>
    </row>
    <row r="17952" spans="1:16" x14ac:dyDescent="0.25">
      <c r="A17952" t="s">
        <v>408</v>
      </c>
      <c r="B17952" t="s">
        <v>77</v>
      </c>
      <c r="C17952" t="s">
        <v>64</v>
      </c>
      <c r="E17952" t="s">
        <v>100</v>
      </c>
      <c r="F17952" t="s">
        <v>100</v>
      </c>
      <c r="G17952" t="s">
        <v>15</v>
      </c>
      <c r="H17952" t="s">
        <v>46</v>
      </c>
      <c r="I17952" t="s">
        <v>48</v>
      </c>
      <c r="J17952" t="s">
        <v>118</v>
      </c>
      <c r="K17952" s="1">
        <v>45419</v>
      </c>
      <c r="L17952">
        <v>60</v>
      </c>
      <c r="M17952">
        <v>3</v>
      </c>
      <c r="N17952" t="s">
        <v>538</v>
      </c>
      <c r="O17952" t="s">
        <v>537</v>
      </c>
      <c r="P17952" t="s">
        <v>631</v>
      </c>
    </row>
    <row r="17953" spans="1:16" x14ac:dyDescent="0.25">
      <c r="A17953" t="s">
        <v>408</v>
      </c>
      <c r="B17953" t="s">
        <v>77</v>
      </c>
      <c r="C17953" t="s">
        <v>64</v>
      </c>
      <c r="E17953" t="s">
        <v>100</v>
      </c>
      <c r="F17953" t="s">
        <v>100</v>
      </c>
      <c r="G17953" t="s">
        <v>15</v>
      </c>
      <c r="H17953" t="s">
        <v>46</v>
      </c>
      <c r="I17953" t="s">
        <v>48</v>
      </c>
      <c r="J17953" t="s">
        <v>118</v>
      </c>
      <c r="K17953" s="1">
        <v>45425</v>
      </c>
      <c r="L17953">
        <v>60</v>
      </c>
      <c r="M17953">
        <v>4</v>
      </c>
      <c r="N17953" t="s">
        <v>538</v>
      </c>
      <c r="O17953" t="s">
        <v>537</v>
      </c>
      <c r="P17953" t="s">
        <v>631</v>
      </c>
    </row>
    <row r="17954" spans="1:16" x14ac:dyDescent="0.25">
      <c r="A17954" t="s">
        <v>408</v>
      </c>
      <c r="B17954" t="s">
        <v>77</v>
      </c>
      <c r="C17954" t="s">
        <v>64</v>
      </c>
      <c r="E17954" t="s">
        <v>100</v>
      </c>
      <c r="F17954" t="s">
        <v>100</v>
      </c>
      <c r="G17954" t="s">
        <v>15</v>
      </c>
      <c r="H17954" t="s">
        <v>46</v>
      </c>
      <c r="I17954" t="s">
        <v>48</v>
      </c>
      <c r="J17954" t="s">
        <v>118</v>
      </c>
      <c r="K17954" s="1">
        <v>45426</v>
      </c>
      <c r="L17954">
        <v>30</v>
      </c>
      <c r="M17954">
        <v>4</v>
      </c>
      <c r="N17954" t="s">
        <v>538</v>
      </c>
      <c r="O17954" t="s">
        <v>537</v>
      </c>
      <c r="P17954" t="s">
        <v>631</v>
      </c>
    </row>
    <row r="17955" spans="1:16" x14ac:dyDescent="0.25">
      <c r="A17955" t="s">
        <v>408</v>
      </c>
      <c r="B17955" t="s">
        <v>77</v>
      </c>
      <c r="C17955" t="s">
        <v>64</v>
      </c>
      <c r="E17955" t="s">
        <v>100</v>
      </c>
      <c r="F17955" t="s">
        <v>100</v>
      </c>
      <c r="G17955" t="s">
        <v>15</v>
      </c>
      <c r="H17955" t="s">
        <v>46</v>
      </c>
      <c r="I17955" t="s">
        <v>48</v>
      </c>
      <c r="J17955" t="s">
        <v>118</v>
      </c>
      <c r="K17955" s="1">
        <v>45427</v>
      </c>
      <c r="L17955">
        <v>60</v>
      </c>
      <c r="M17955">
        <v>4</v>
      </c>
      <c r="N17955" t="s">
        <v>538</v>
      </c>
      <c r="O17955" t="s">
        <v>537</v>
      </c>
      <c r="P17955" t="s">
        <v>631</v>
      </c>
    </row>
    <row r="17956" spans="1:16" x14ac:dyDescent="0.25">
      <c r="A17956" t="s">
        <v>408</v>
      </c>
      <c r="B17956" t="s">
        <v>77</v>
      </c>
      <c r="C17956" t="s">
        <v>64</v>
      </c>
      <c r="E17956" t="s">
        <v>100</v>
      </c>
      <c r="F17956" t="s">
        <v>100</v>
      </c>
      <c r="G17956" t="s">
        <v>15</v>
      </c>
      <c r="H17956" t="s">
        <v>46</v>
      </c>
      <c r="I17956" t="s">
        <v>49</v>
      </c>
      <c r="J17956" t="s">
        <v>191</v>
      </c>
      <c r="K17956" s="1">
        <v>45425</v>
      </c>
      <c r="L17956">
        <v>30</v>
      </c>
      <c r="M17956">
        <v>4</v>
      </c>
      <c r="N17956" t="s">
        <v>538</v>
      </c>
      <c r="O17956" t="s">
        <v>537</v>
      </c>
      <c r="P17956" t="s">
        <v>631</v>
      </c>
    </row>
    <row r="17957" spans="1:16" x14ac:dyDescent="0.25">
      <c r="A17957" t="s">
        <v>408</v>
      </c>
      <c r="B17957" t="s">
        <v>77</v>
      </c>
      <c r="C17957" t="s">
        <v>64</v>
      </c>
      <c r="E17957" t="s">
        <v>100</v>
      </c>
      <c r="F17957" t="s">
        <v>100</v>
      </c>
      <c r="G17957" t="s">
        <v>15</v>
      </c>
      <c r="H17957" t="s">
        <v>46</v>
      </c>
      <c r="I17957" t="s">
        <v>62</v>
      </c>
      <c r="J17957" t="s">
        <v>118</v>
      </c>
      <c r="K17957" s="1">
        <v>45411</v>
      </c>
      <c r="L17957">
        <v>10.001999999999899</v>
      </c>
      <c r="M17957">
        <v>2</v>
      </c>
      <c r="N17957" t="s">
        <v>538</v>
      </c>
      <c r="O17957" t="s">
        <v>537</v>
      </c>
      <c r="P17957" t="s">
        <v>631</v>
      </c>
    </row>
    <row r="17958" spans="1:16" x14ac:dyDescent="0.25">
      <c r="A17958" t="s">
        <v>408</v>
      </c>
      <c r="B17958" t="s">
        <v>77</v>
      </c>
      <c r="C17958" t="s">
        <v>64</v>
      </c>
      <c r="E17958" t="s">
        <v>100</v>
      </c>
      <c r="F17958" t="s">
        <v>100</v>
      </c>
      <c r="G17958" t="s">
        <v>15</v>
      </c>
      <c r="H17958" t="s">
        <v>46</v>
      </c>
      <c r="I17958" t="s">
        <v>51</v>
      </c>
      <c r="J17958" t="s">
        <v>118</v>
      </c>
      <c r="K17958" s="1">
        <v>45405</v>
      </c>
      <c r="L17958">
        <v>10.001999999999899</v>
      </c>
      <c r="M17958">
        <v>1</v>
      </c>
      <c r="N17958" t="s">
        <v>538</v>
      </c>
      <c r="O17958" t="s">
        <v>537</v>
      </c>
      <c r="P17958" t="s">
        <v>631</v>
      </c>
    </row>
    <row r="17959" spans="1:16" x14ac:dyDescent="0.25">
      <c r="A17959" t="s">
        <v>408</v>
      </c>
      <c r="B17959" t="s">
        <v>77</v>
      </c>
      <c r="C17959" t="s">
        <v>64</v>
      </c>
      <c r="E17959" t="s">
        <v>100</v>
      </c>
      <c r="F17959" t="s">
        <v>100</v>
      </c>
      <c r="G17959" t="s">
        <v>15</v>
      </c>
      <c r="H17959" t="s">
        <v>46</v>
      </c>
      <c r="I17959" t="s">
        <v>51</v>
      </c>
      <c r="J17959" t="s">
        <v>118</v>
      </c>
      <c r="K17959" s="1">
        <v>45419</v>
      </c>
      <c r="L17959">
        <v>10.001999999999899</v>
      </c>
      <c r="M17959">
        <v>3</v>
      </c>
      <c r="N17959" t="s">
        <v>538</v>
      </c>
      <c r="O17959" t="s">
        <v>537</v>
      </c>
      <c r="P17959" t="s">
        <v>631</v>
      </c>
    </row>
    <row r="17960" spans="1:16" x14ac:dyDescent="0.25">
      <c r="A17960" t="s">
        <v>408</v>
      </c>
      <c r="B17960" t="s">
        <v>77</v>
      </c>
      <c r="C17960" t="s">
        <v>64</v>
      </c>
      <c r="E17960" t="s">
        <v>100</v>
      </c>
      <c r="F17960" t="s">
        <v>100</v>
      </c>
      <c r="G17960" t="s">
        <v>15</v>
      </c>
      <c r="H17960" t="s">
        <v>25</v>
      </c>
      <c r="I17960" t="s">
        <v>53</v>
      </c>
      <c r="J17960" t="s">
        <v>118</v>
      </c>
      <c r="K17960" s="1">
        <v>45411</v>
      </c>
      <c r="L17960">
        <v>10.001999999999899</v>
      </c>
      <c r="M17960">
        <v>2</v>
      </c>
      <c r="N17960" t="s">
        <v>538</v>
      </c>
      <c r="O17960" t="s">
        <v>537</v>
      </c>
      <c r="P17960" t="s">
        <v>631</v>
      </c>
    </row>
    <row r="17961" spans="1:16" x14ac:dyDescent="0.25">
      <c r="A17961" t="s">
        <v>408</v>
      </c>
      <c r="B17961" t="s">
        <v>77</v>
      </c>
      <c r="C17961" t="s">
        <v>64</v>
      </c>
      <c r="E17961" t="s">
        <v>100</v>
      </c>
      <c r="F17961" t="s">
        <v>100</v>
      </c>
      <c r="G17961" t="s">
        <v>15</v>
      </c>
      <c r="H17961" t="s">
        <v>25</v>
      </c>
      <c r="I17961" t="s">
        <v>93</v>
      </c>
      <c r="J17961" t="s">
        <v>118</v>
      </c>
      <c r="K17961" s="1">
        <v>45418</v>
      </c>
      <c r="L17961">
        <v>30</v>
      </c>
      <c r="M17961">
        <v>3</v>
      </c>
      <c r="N17961" t="s">
        <v>538</v>
      </c>
      <c r="O17961" t="s">
        <v>537</v>
      </c>
      <c r="P17961" t="s">
        <v>631</v>
      </c>
    </row>
    <row r="17962" spans="1:16" x14ac:dyDescent="0.25">
      <c r="A17962" t="s">
        <v>454</v>
      </c>
      <c r="B17962" t="s">
        <v>383</v>
      </c>
      <c r="C17962" t="s">
        <v>64</v>
      </c>
      <c r="F17962" t="s">
        <v>134</v>
      </c>
      <c r="G17962" t="s">
        <v>134</v>
      </c>
      <c r="H17962" t="s">
        <v>148</v>
      </c>
      <c r="I17962" t="s">
        <v>135</v>
      </c>
      <c r="J17962" t="s">
        <v>117</v>
      </c>
      <c r="K17962" s="1">
        <v>45406</v>
      </c>
      <c r="L17962">
        <v>60</v>
      </c>
      <c r="M17962">
        <v>1</v>
      </c>
      <c r="N17962" t="s">
        <v>538</v>
      </c>
      <c r="O17962" t="s">
        <v>539</v>
      </c>
      <c r="P17962" t="s">
        <v>633</v>
      </c>
    </row>
    <row r="17963" spans="1:16" x14ac:dyDescent="0.25">
      <c r="A17963" t="s">
        <v>454</v>
      </c>
      <c r="B17963" t="s">
        <v>383</v>
      </c>
      <c r="C17963" t="s">
        <v>64</v>
      </c>
      <c r="F17963" t="s">
        <v>134</v>
      </c>
      <c r="G17963" t="s">
        <v>134</v>
      </c>
      <c r="H17963" t="s">
        <v>148</v>
      </c>
      <c r="I17963" t="s">
        <v>135</v>
      </c>
      <c r="J17963" t="s">
        <v>117</v>
      </c>
      <c r="K17963" s="1">
        <v>45413</v>
      </c>
      <c r="L17963">
        <v>30</v>
      </c>
      <c r="M17963">
        <v>2</v>
      </c>
      <c r="N17963" t="s">
        <v>538</v>
      </c>
      <c r="O17963" t="s">
        <v>539</v>
      </c>
      <c r="P17963" t="s">
        <v>633</v>
      </c>
    </row>
    <row r="17964" spans="1:16" x14ac:dyDescent="0.25">
      <c r="A17964" t="s">
        <v>454</v>
      </c>
      <c r="B17964" t="s">
        <v>383</v>
      </c>
      <c r="C17964" t="s">
        <v>64</v>
      </c>
      <c r="F17964" t="s">
        <v>134</v>
      </c>
      <c r="G17964" t="s">
        <v>134</v>
      </c>
      <c r="H17964" t="s">
        <v>148</v>
      </c>
      <c r="I17964" t="s">
        <v>135</v>
      </c>
      <c r="J17964" t="s">
        <v>117</v>
      </c>
      <c r="K17964" s="1">
        <v>45414</v>
      </c>
      <c r="L17964">
        <v>60</v>
      </c>
      <c r="M17964">
        <v>2</v>
      </c>
      <c r="N17964" t="s">
        <v>538</v>
      </c>
      <c r="O17964" t="s">
        <v>539</v>
      </c>
      <c r="P17964" t="s">
        <v>633</v>
      </c>
    </row>
    <row r="17965" spans="1:16" x14ac:dyDescent="0.25">
      <c r="A17965" t="s">
        <v>454</v>
      </c>
      <c r="B17965" t="s">
        <v>383</v>
      </c>
      <c r="C17965" t="s">
        <v>64</v>
      </c>
      <c r="F17965" t="s">
        <v>134</v>
      </c>
      <c r="G17965" t="s">
        <v>134</v>
      </c>
      <c r="H17965" t="s">
        <v>148</v>
      </c>
      <c r="I17965" t="s">
        <v>135</v>
      </c>
      <c r="J17965" t="s">
        <v>117</v>
      </c>
      <c r="K17965" s="1">
        <v>45422</v>
      </c>
      <c r="L17965">
        <v>60</v>
      </c>
      <c r="M17965">
        <v>3</v>
      </c>
      <c r="N17965" t="s">
        <v>538</v>
      </c>
      <c r="O17965" t="s">
        <v>539</v>
      </c>
      <c r="P17965" t="s">
        <v>633</v>
      </c>
    </row>
    <row r="17966" spans="1:16" x14ac:dyDescent="0.25">
      <c r="A17966" t="s">
        <v>454</v>
      </c>
      <c r="B17966" t="s">
        <v>383</v>
      </c>
      <c r="C17966" t="s">
        <v>64</v>
      </c>
      <c r="F17966" t="s">
        <v>134</v>
      </c>
      <c r="G17966" t="s">
        <v>134</v>
      </c>
      <c r="H17966" t="s">
        <v>148</v>
      </c>
      <c r="I17966" t="s">
        <v>135</v>
      </c>
      <c r="J17966" t="s">
        <v>117</v>
      </c>
      <c r="K17966" s="1">
        <v>45427</v>
      </c>
      <c r="L17966">
        <v>60</v>
      </c>
      <c r="M17966">
        <v>4</v>
      </c>
      <c r="N17966" t="s">
        <v>538</v>
      </c>
      <c r="O17966" t="s">
        <v>539</v>
      </c>
      <c r="P17966" t="s">
        <v>633</v>
      </c>
    </row>
    <row r="17967" spans="1:16" x14ac:dyDescent="0.25">
      <c r="A17967" t="s">
        <v>454</v>
      </c>
      <c r="B17967" t="s">
        <v>383</v>
      </c>
      <c r="C17967" t="s">
        <v>64</v>
      </c>
      <c r="F17967" t="s">
        <v>134</v>
      </c>
      <c r="G17967" t="s">
        <v>134</v>
      </c>
      <c r="H17967" t="s">
        <v>148</v>
      </c>
      <c r="I17967" t="s">
        <v>135</v>
      </c>
      <c r="J17967" t="s">
        <v>117</v>
      </c>
      <c r="K17967" s="1">
        <v>45429</v>
      </c>
      <c r="L17967">
        <v>60</v>
      </c>
      <c r="M17967">
        <v>4</v>
      </c>
      <c r="N17967" t="s">
        <v>538</v>
      </c>
      <c r="O17967" t="s">
        <v>539</v>
      </c>
      <c r="P17967" t="s">
        <v>633</v>
      </c>
    </row>
    <row r="17968" spans="1:16" x14ac:dyDescent="0.25">
      <c r="A17968" t="s">
        <v>454</v>
      </c>
      <c r="B17968" t="s">
        <v>383</v>
      </c>
      <c r="C17968" t="s">
        <v>64</v>
      </c>
      <c r="F17968" t="s">
        <v>134</v>
      </c>
      <c r="G17968" t="s">
        <v>134</v>
      </c>
      <c r="H17968" t="s">
        <v>146</v>
      </c>
      <c r="I17968" t="s">
        <v>136</v>
      </c>
      <c r="J17968" t="s">
        <v>119</v>
      </c>
      <c r="K17968" s="1">
        <v>45404</v>
      </c>
      <c r="L17968">
        <v>60</v>
      </c>
      <c r="M17968">
        <v>1</v>
      </c>
      <c r="N17968" t="s">
        <v>538</v>
      </c>
      <c r="O17968" t="s">
        <v>539</v>
      </c>
      <c r="P17968" t="s">
        <v>633</v>
      </c>
    </row>
    <row r="17969" spans="1:16" x14ac:dyDescent="0.25">
      <c r="A17969" t="s">
        <v>454</v>
      </c>
      <c r="B17969" t="s">
        <v>383</v>
      </c>
      <c r="C17969" t="s">
        <v>64</v>
      </c>
      <c r="F17969" t="s">
        <v>134</v>
      </c>
      <c r="G17969" t="s">
        <v>134</v>
      </c>
      <c r="H17969" t="s">
        <v>146</v>
      </c>
      <c r="I17969" t="s">
        <v>136</v>
      </c>
      <c r="J17969" t="s">
        <v>119</v>
      </c>
      <c r="K17969" s="1">
        <v>45411</v>
      </c>
      <c r="L17969">
        <v>180</v>
      </c>
      <c r="M17969">
        <v>2</v>
      </c>
      <c r="N17969" t="s">
        <v>538</v>
      </c>
      <c r="O17969" t="s">
        <v>539</v>
      </c>
      <c r="P17969" t="s">
        <v>633</v>
      </c>
    </row>
    <row r="17970" spans="1:16" x14ac:dyDescent="0.25">
      <c r="A17970" t="s">
        <v>454</v>
      </c>
      <c r="B17970" t="s">
        <v>383</v>
      </c>
      <c r="C17970" t="s">
        <v>64</v>
      </c>
      <c r="F17970" t="s">
        <v>134</v>
      </c>
      <c r="G17970" t="s">
        <v>134</v>
      </c>
      <c r="H17970" t="s">
        <v>146</v>
      </c>
      <c r="I17970" t="s">
        <v>136</v>
      </c>
      <c r="J17970" t="s">
        <v>119</v>
      </c>
      <c r="K17970" s="1">
        <v>45412</v>
      </c>
      <c r="L17970">
        <v>60</v>
      </c>
      <c r="M17970">
        <v>2</v>
      </c>
      <c r="N17970" t="s">
        <v>538</v>
      </c>
      <c r="O17970" t="s">
        <v>539</v>
      </c>
      <c r="P17970" t="s">
        <v>633</v>
      </c>
    </row>
    <row r="17971" spans="1:16" x14ac:dyDescent="0.25">
      <c r="A17971" t="s">
        <v>454</v>
      </c>
      <c r="B17971" t="s">
        <v>383</v>
      </c>
      <c r="C17971" t="s">
        <v>64</v>
      </c>
      <c r="F17971" t="s">
        <v>134</v>
      </c>
      <c r="G17971" t="s">
        <v>134</v>
      </c>
      <c r="H17971" t="s">
        <v>146</v>
      </c>
      <c r="I17971" t="s">
        <v>136</v>
      </c>
      <c r="J17971" t="s">
        <v>119</v>
      </c>
      <c r="K17971" s="1">
        <v>45413</v>
      </c>
      <c r="L17971">
        <v>120</v>
      </c>
      <c r="M17971">
        <v>2</v>
      </c>
      <c r="N17971" t="s">
        <v>538</v>
      </c>
      <c r="O17971" t="s">
        <v>539</v>
      </c>
      <c r="P17971" t="s">
        <v>633</v>
      </c>
    </row>
    <row r="17972" spans="1:16" x14ac:dyDescent="0.25">
      <c r="A17972" t="s">
        <v>454</v>
      </c>
      <c r="B17972" t="s">
        <v>383</v>
      </c>
      <c r="C17972" t="s">
        <v>64</v>
      </c>
      <c r="F17972" t="s">
        <v>134</v>
      </c>
      <c r="G17972" t="s">
        <v>134</v>
      </c>
      <c r="H17972" t="s">
        <v>146</v>
      </c>
      <c r="I17972" t="s">
        <v>136</v>
      </c>
      <c r="J17972" t="s">
        <v>119</v>
      </c>
      <c r="K17972" s="1">
        <v>45414</v>
      </c>
      <c r="L17972">
        <v>60</v>
      </c>
      <c r="M17972">
        <v>2</v>
      </c>
      <c r="N17972" t="s">
        <v>538</v>
      </c>
      <c r="O17972" t="s">
        <v>539</v>
      </c>
      <c r="P17972" t="s">
        <v>633</v>
      </c>
    </row>
    <row r="17973" spans="1:16" x14ac:dyDescent="0.25">
      <c r="A17973" t="s">
        <v>454</v>
      </c>
      <c r="B17973" t="s">
        <v>383</v>
      </c>
      <c r="C17973" t="s">
        <v>64</v>
      </c>
      <c r="F17973" t="s">
        <v>134</v>
      </c>
      <c r="G17973" t="s">
        <v>134</v>
      </c>
      <c r="H17973" t="s">
        <v>146</v>
      </c>
      <c r="I17973" t="s">
        <v>136</v>
      </c>
      <c r="J17973" t="s">
        <v>119</v>
      </c>
      <c r="K17973" s="1">
        <v>45418</v>
      </c>
      <c r="L17973">
        <v>60</v>
      </c>
      <c r="M17973">
        <v>3</v>
      </c>
      <c r="N17973" t="s">
        <v>538</v>
      </c>
      <c r="O17973" t="s">
        <v>539</v>
      </c>
      <c r="P17973" t="s">
        <v>633</v>
      </c>
    </row>
    <row r="17974" spans="1:16" x14ac:dyDescent="0.25">
      <c r="A17974" t="s">
        <v>454</v>
      </c>
      <c r="B17974" t="s">
        <v>383</v>
      </c>
      <c r="C17974" t="s">
        <v>64</v>
      </c>
      <c r="F17974" t="s">
        <v>134</v>
      </c>
      <c r="G17974" t="s">
        <v>134</v>
      </c>
      <c r="H17974" t="s">
        <v>146</v>
      </c>
      <c r="I17974" t="s">
        <v>136</v>
      </c>
      <c r="J17974" t="s">
        <v>119</v>
      </c>
      <c r="K17974" s="1">
        <v>45419</v>
      </c>
      <c r="L17974">
        <v>60</v>
      </c>
      <c r="M17974">
        <v>3</v>
      </c>
      <c r="N17974" t="s">
        <v>538</v>
      </c>
      <c r="O17974" t="s">
        <v>539</v>
      </c>
      <c r="P17974" t="s">
        <v>633</v>
      </c>
    </row>
    <row r="17975" spans="1:16" x14ac:dyDescent="0.25">
      <c r="A17975" t="s">
        <v>454</v>
      </c>
      <c r="B17975" t="s">
        <v>383</v>
      </c>
      <c r="C17975" t="s">
        <v>64</v>
      </c>
      <c r="F17975" t="s">
        <v>134</v>
      </c>
      <c r="G17975" t="s">
        <v>134</v>
      </c>
      <c r="H17975" t="s">
        <v>146</v>
      </c>
      <c r="I17975" t="s">
        <v>136</v>
      </c>
      <c r="J17975" t="s">
        <v>119</v>
      </c>
      <c r="K17975" s="1">
        <v>45425</v>
      </c>
      <c r="L17975">
        <v>60</v>
      </c>
      <c r="M17975">
        <v>4</v>
      </c>
      <c r="N17975" t="s">
        <v>538</v>
      </c>
      <c r="O17975" t="s">
        <v>539</v>
      </c>
      <c r="P17975" t="s">
        <v>633</v>
      </c>
    </row>
    <row r="17976" spans="1:16" x14ac:dyDescent="0.25">
      <c r="A17976" t="s">
        <v>454</v>
      </c>
      <c r="B17976" t="s">
        <v>383</v>
      </c>
      <c r="C17976" t="s">
        <v>64</v>
      </c>
      <c r="F17976" t="s">
        <v>134</v>
      </c>
      <c r="G17976" t="s">
        <v>134</v>
      </c>
      <c r="H17976" t="s">
        <v>30</v>
      </c>
      <c r="I17976" t="s">
        <v>137</v>
      </c>
      <c r="J17976" t="s">
        <v>119</v>
      </c>
      <c r="K17976" s="1">
        <v>45404</v>
      </c>
      <c r="L17976">
        <v>60</v>
      </c>
      <c r="M17976">
        <v>1</v>
      </c>
      <c r="N17976" t="s">
        <v>538</v>
      </c>
      <c r="O17976" t="s">
        <v>539</v>
      </c>
      <c r="P17976" t="s">
        <v>633</v>
      </c>
    </row>
    <row r="17977" spans="1:16" x14ac:dyDescent="0.25">
      <c r="A17977" t="s">
        <v>454</v>
      </c>
      <c r="B17977" t="s">
        <v>383</v>
      </c>
      <c r="C17977" t="s">
        <v>64</v>
      </c>
      <c r="F17977" t="s">
        <v>134</v>
      </c>
      <c r="G17977" t="s">
        <v>134</v>
      </c>
      <c r="H17977" t="s">
        <v>30</v>
      </c>
      <c r="I17977" t="s">
        <v>137</v>
      </c>
      <c r="J17977" t="s">
        <v>119</v>
      </c>
      <c r="K17977" s="1">
        <v>45426</v>
      </c>
      <c r="L17977">
        <v>120</v>
      </c>
      <c r="M17977">
        <v>4</v>
      </c>
      <c r="N17977" t="s">
        <v>538</v>
      </c>
      <c r="O17977" t="s">
        <v>539</v>
      </c>
      <c r="P17977" t="s">
        <v>633</v>
      </c>
    </row>
    <row r="17978" spans="1:16" x14ac:dyDescent="0.25">
      <c r="A17978" t="s">
        <v>454</v>
      </c>
      <c r="B17978" t="s">
        <v>383</v>
      </c>
      <c r="C17978" t="s">
        <v>64</v>
      </c>
      <c r="F17978" t="s">
        <v>134</v>
      </c>
      <c r="G17978" t="s">
        <v>134</v>
      </c>
      <c r="H17978" t="s">
        <v>30</v>
      </c>
      <c r="I17978" t="s">
        <v>137</v>
      </c>
      <c r="J17978" t="s">
        <v>119</v>
      </c>
      <c r="K17978" s="1">
        <v>45427</v>
      </c>
      <c r="L17978">
        <v>60</v>
      </c>
      <c r="M17978">
        <v>4</v>
      </c>
      <c r="N17978" t="s">
        <v>538</v>
      </c>
      <c r="O17978" t="s">
        <v>539</v>
      </c>
      <c r="P17978" t="s">
        <v>633</v>
      </c>
    </row>
    <row r="17979" spans="1:16" x14ac:dyDescent="0.25">
      <c r="A17979" t="s">
        <v>454</v>
      </c>
      <c r="B17979" t="s">
        <v>383</v>
      </c>
      <c r="C17979" t="s">
        <v>64</v>
      </c>
      <c r="F17979" t="s">
        <v>134</v>
      </c>
      <c r="G17979" t="s">
        <v>134</v>
      </c>
      <c r="H17979" t="s">
        <v>30</v>
      </c>
      <c r="I17979" t="s">
        <v>137</v>
      </c>
      <c r="J17979" t="s">
        <v>119</v>
      </c>
      <c r="K17979" s="1">
        <v>45428</v>
      </c>
      <c r="L17979">
        <v>60</v>
      </c>
      <c r="M17979">
        <v>4</v>
      </c>
      <c r="N17979" t="s">
        <v>538</v>
      </c>
      <c r="O17979" t="s">
        <v>539</v>
      </c>
      <c r="P17979" t="s">
        <v>633</v>
      </c>
    </row>
    <row r="17980" spans="1:16" x14ac:dyDescent="0.25">
      <c r="A17980" t="s">
        <v>454</v>
      </c>
      <c r="B17980" t="s">
        <v>383</v>
      </c>
      <c r="C17980" t="s">
        <v>64</v>
      </c>
      <c r="F17980" t="s">
        <v>134</v>
      </c>
      <c r="G17980" t="s">
        <v>134</v>
      </c>
      <c r="H17980" t="s">
        <v>138</v>
      </c>
      <c r="I17980" t="s">
        <v>140</v>
      </c>
      <c r="J17980" t="s">
        <v>119</v>
      </c>
      <c r="K17980" s="1">
        <v>45405</v>
      </c>
      <c r="L17980">
        <v>60</v>
      </c>
      <c r="M17980">
        <v>1</v>
      </c>
      <c r="N17980" t="s">
        <v>538</v>
      </c>
      <c r="O17980" t="s">
        <v>539</v>
      </c>
      <c r="P17980" t="s">
        <v>633</v>
      </c>
    </row>
    <row r="17981" spans="1:16" x14ac:dyDescent="0.25">
      <c r="A17981" t="s">
        <v>454</v>
      </c>
      <c r="B17981" t="s">
        <v>383</v>
      </c>
      <c r="C17981" t="s">
        <v>64</v>
      </c>
      <c r="F17981" t="s">
        <v>134</v>
      </c>
      <c r="G17981" t="s">
        <v>134</v>
      </c>
      <c r="H17981" t="s">
        <v>138</v>
      </c>
      <c r="I17981" t="s">
        <v>140</v>
      </c>
      <c r="J17981" t="s">
        <v>119</v>
      </c>
      <c r="K17981" s="1">
        <v>45407</v>
      </c>
      <c r="L17981">
        <v>180</v>
      </c>
      <c r="M17981">
        <v>1</v>
      </c>
      <c r="N17981" t="s">
        <v>538</v>
      </c>
      <c r="O17981" t="s">
        <v>539</v>
      </c>
      <c r="P17981" t="s">
        <v>633</v>
      </c>
    </row>
    <row r="17982" spans="1:16" x14ac:dyDescent="0.25">
      <c r="A17982" t="s">
        <v>454</v>
      </c>
      <c r="B17982" t="s">
        <v>383</v>
      </c>
      <c r="C17982" t="s">
        <v>64</v>
      </c>
      <c r="F17982" t="s">
        <v>134</v>
      </c>
      <c r="G17982" t="s">
        <v>134</v>
      </c>
      <c r="H17982" t="s">
        <v>138</v>
      </c>
      <c r="I17982" t="s">
        <v>140</v>
      </c>
      <c r="J17982" t="s">
        <v>119</v>
      </c>
      <c r="K17982" s="1">
        <v>45413</v>
      </c>
      <c r="L17982">
        <v>30</v>
      </c>
      <c r="M17982">
        <v>2</v>
      </c>
      <c r="N17982" t="s">
        <v>538</v>
      </c>
      <c r="O17982" t="s">
        <v>539</v>
      </c>
      <c r="P17982" t="s">
        <v>633</v>
      </c>
    </row>
    <row r="17983" spans="1:16" x14ac:dyDescent="0.25">
      <c r="A17983" t="s">
        <v>454</v>
      </c>
      <c r="B17983" t="s">
        <v>383</v>
      </c>
      <c r="C17983" t="s">
        <v>64</v>
      </c>
      <c r="F17983" t="s">
        <v>134</v>
      </c>
      <c r="G17983" t="s">
        <v>134</v>
      </c>
      <c r="H17983" t="s">
        <v>138</v>
      </c>
      <c r="I17983" t="s">
        <v>140</v>
      </c>
      <c r="J17983" t="s">
        <v>119</v>
      </c>
      <c r="K17983" s="1">
        <v>45418</v>
      </c>
      <c r="L17983">
        <v>120</v>
      </c>
      <c r="M17983">
        <v>3</v>
      </c>
      <c r="N17983" t="s">
        <v>538</v>
      </c>
      <c r="O17983" t="s">
        <v>539</v>
      </c>
      <c r="P17983" t="s">
        <v>633</v>
      </c>
    </row>
    <row r="17984" spans="1:16" x14ac:dyDescent="0.25">
      <c r="A17984" t="s">
        <v>454</v>
      </c>
      <c r="B17984" t="s">
        <v>383</v>
      </c>
      <c r="C17984" t="s">
        <v>64</v>
      </c>
      <c r="F17984" t="s">
        <v>134</v>
      </c>
      <c r="G17984" t="s">
        <v>134</v>
      </c>
      <c r="H17984" t="s">
        <v>138</v>
      </c>
      <c r="I17984" t="s">
        <v>140</v>
      </c>
      <c r="J17984" t="s">
        <v>119</v>
      </c>
      <c r="K17984" s="1">
        <v>45419</v>
      </c>
      <c r="L17984">
        <v>30</v>
      </c>
      <c r="M17984">
        <v>3</v>
      </c>
      <c r="N17984" t="s">
        <v>538</v>
      </c>
      <c r="O17984" t="s">
        <v>539</v>
      </c>
      <c r="P17984" t="s">
        <v>633</v>
      </c>
    </row>
    <row r="17985" spans="1:16" x14ac:dyDescent="0.25">
      <c r="A17985" t="s">
        <v>454</v>
      </c>
      <c r="B17985" t="s">
        <v>383</v>
      </c>
      <c r="C17985" t="s">
        <v>64</v>
      </c>
      <c r="F17985" t="s">
        <v>134</v>
      </c>
      <c r="G17985" t="s">
        <v>134</v>
      </c>
      <c r="H17985" t="s">
        <v>138</v>
      </c>
      <c r="I17985" t="s">
        <v>140</v>
      </c>
      <c r="J17985" t="s">
        <v>119</v>
      </c>
      <c r="K17985" s="1">
        <v>45427</v>
      </c>
      <c r="L17985">
        <v>180</v>
      </c>
      <c r="M17985">
        <v>4</v>
      </c>
      <c r="N17985" t="s">
        <v>538</v>
      </c>
      <c r="O17985" t="s">
        <v>539</v>
      </c>
      <c r="P17985" t="s">
        <v>633</v>
      </c>
    </row>
    <row r="17986" spans="1:16" x14ac:dyDescent="0.25">
      <c r="A17986" t="s">
        <v>454</v>
      </c>
      <c r="B17986" t="s">
        <v>383</v>
      </c>
      <c r="C17986" t="s">
        <v>64</v>
      </c>
      <c r="F17986" t="s">
        <v>134</v>
      </c>
      <c r="G17986" t="s">
        <v>134</v>
      </c>
      <c r="H17986" t="s">
        <v>138</v>
      </c>
      <c r="I17986" t="s">
        <v>141</v>
      </c>
      <c r="J17986" t="s">
        <v>119</v>
      </c>
      <c r="K17986" s="1">
        <v>45408</v>
      </c>
      <c r="L17986">
        <v>60</v>
      </c>
      <c r="M17986">
        <v>1</v>
      </c>
      <c r="N17986" t="s">
        <v>538</v>
      </c>
      <c r="O17986" t="s">
        <v>539</v>
      </c>
      <c r="P17986" t="s">
        <v>633</v>
      </c>
    </row>
    <row r="17987" spans="1:16" x14ac:dyDescent="0.25">
      <c r="A17987" t="s">
        <v>454</v>
      </c>
      <c r="B17987" t="s">
        <v>383</v>
      </c>
      <c r="C17987" t="s">
        <v>64</v>
      </c>
      <c r="F17987" t="s">
        <v>134</v>
      </c>
      <c r="G17987" t="s">
        <v>134</v>
      </c>
      <c r="H17987" t="s">
        <v>138</v>
      </c>
      <c r="I17987" t="s">
        <v>141</v>
      </c>
      <c r="J17987" t="s">
        <v>119</v>
      </c>
      <c r="K17987" s="1">
        <v>45415</v>
      </c>
      <c r="L17987">
        <v>60</v>
      </c>
      <c r="M17987">
        <v>2</v>
      </c>
      <c r="N17987" t="s">
        <v>538</v>
      </c>
      <c r="O17987" t="s">
        <v>539</v>
      </c>
      <c r="P17987" t="s">
        <v>633</v>
      </c>
    </row>
    <row r="17988" spans="1:16" x14ac:dyDescent="0.25">
      <c r="A17988" t="s">
        <v>454</v>
      </c>
      <c r="B17988" t="s">
        <v>383</v>
      </c>
      <c r="C17988" t="s">
        <v>64</v>
      </c>
      <c r="F17988" t="s">
        <v>134</v>
      </c>
      <c r="G17988" t="s">
        <v>134</v>
      </c>
      <c r="H17988" t="s">
        <v>72</v>
      </c>
      <c r="I17988" t="s">
        <v>399</v>
      </c>
      <c r="J17988" t="s">
        <v>119</v>
      </c>
      <c r="K17988" s="1">
        <v>45411</v>
      </c>
      <c r="L17988">
        <v>30</v>
      </c>
      <c r="M17988">
        <v>2</v>
      </c>
      <c r="N17988" t="s">
        <v>538</v>
      </c>
      <c r="O17988" t="s">
        <v>539</v>
      </c>
      <c r="P17988" t="s">
        <v>633</v>
      </c>
    </row>
    <row r="17989" spans="1:16" x14ac:dyDescent="0.25">
      <c r="A17989" t="s">
        <v>454</v>
      </c>
      <c r="B17989" t="s">
        <v>383</v>
      </c>
      <c r="C17989" t="s">
        <v>64</v>
      </c>
      <c r="F17989" t="s">
        <v>134</v>
      </c>
      <c r="G17989" t="s">
        <v>134</v>
      </c>
      <c r="H17989" t="s">
        <v>37</v>
      </c>
      <c r="I17989" t="s">
        <v>154</v>
      </c>
      <c r="J17989" t="s">
        <v>119</v>
      </c>
      <c r="K17989" s="1">
        <v>45404</v>
      </c>
      <c r="L17989">
        <v>60</v>
      </c>
      <c r="M17989">
        <v>1</v>
      </c>
      <c r="N17989" t="s">
        <v>538</v>
      </c>
      <c r="O17989" t="s">
        <v>539</v>
      </c>
      <c r="P17989" t="s">
        <v>633</v>
      </c>
    </row>
    <row r="17990" spans="1:16" x14ac:dyDescent="0.25">
      <c r="A17990" t="s">
        <v>454</v>
      </c>
      <c r="B17990" t="s">
        <v>383</v>
      </c>
      <c r="C17990" t="s">
        <v>64</v>
      </c>
      <c r="F17990" t="s">
        <v>134</v>
      </c>
      <c r="G17990" t="s">
        <v>134</v>
      </c>
      <c r="H17990" t="s">
        <v>37</v>
      </c>
      <c r="I17990" t="s">
        <v>154</v>
      </c>
      <c r="J17990" t="s">
        <v>119</v>
      </c>
      <c r="K17990" s="1">
        <v>45406</v>
      </c>
      <c r="L17990">
        <v>60</v>
      </c>
      <c r="M17990">
        <v>1</v>
      </c>
      <c r="N17990" t="s">
        <v>538</v>
      </c>
      <c r="O17990" t="s">
        <v>539</v>
      </c>
      <c r="P17990" t="s">
        <v>633</v>
      </c>
    </row>
    <row r="17991" spans="1:16" x14ac:dyDescent="0.25">
      <c r="A17991" t="s">
        <v>454</v>
      </c>
      <c r="B17991" t="s">
        <v>383</v>
      </c>
      <c r="C17991" t="s">
        <v>64</v>
      </c>
      <c r="F17991" t="s">
        <v>134</v>
      </c>
      <c r="G17991" t="s">
        <v>134</v>
      </c>
      <c r="H17991" t="s">
        <v>37</v>
      </c>
      <c r="I17991" t="s">
        <v>154</v>
      </c>
      <c r="J17991" t="s">
        <v>119</v>
      </c>
      <c r="K17991" s="1">
        <v>45408</v>
      </c>
      <c r="L17991">
        <v>60</v>
      </c>
      <c r="M17991">
        <v>1</v>
      </c>
      <c r="N17991" t="s">
        <v>538</v>
      </c>
      <c r="O17991" t="s">
        <v>539</v>
      </c>
      <c r="P17991" t="s">
        <v>633</v>
      </c>
    </row>
    <row r="17992" spans="1:16" x14ac:dyDescent="0.25">
      <c r="A17992" t="s">
        <v>454</v>
      </c>
      <c r="B17992" t="s">
        <v>383</v>
      </c>
      <c r="C17992" t="s">
        <v>64</v>
      </c>
      <c r="F17992" t="s">
        <v>134</v>
      </c>
      <c r="G17992" t="s">
        <v>134</v>
      </c>
      <c r="H17992" t="s">
        <v>37</v>
      </c>
      <c r="I17992" t="s">
        <v>154</v>
      </c>
      <c r="J17992" t="s">
        <v>119</v>
      </c>
      <c r="K17992" s="1">
        <v>45411</v>
      </c>
      <c r="L17992">
        <v>60</v>
      </c>
      <c r="M17992">
        <v>2</v>
      </c>
      <c r="N17992" t="s">
        <v>538</v>
      </c>
      <c r="O17992" t="s">
        <v>539</v>
      </c>
      <c r="P17992" t="s">
        <v>633</v>
      </c>
    </row>
    <row r="17993" spans="1:16" x14ac:dyDescent="0.25">
      <c r="A17993" t="s">
        <v>454</v>
      </c>
      <c r="B17993" t="s">
        <v>383</v>
      </c>
      <c r="C17993" t="s">
        <v>64</v>
      </c>
      <c r="F17993" t="s">
        <v>134</v>
      </c>
      <c r="G17993" t="s">
        <v>134</v>
      </c>
      <c r="H17993" t="s">
        <v>37</v>
      </c>
      <c r="I17993" t="s">
        <v>154</v>
      </c>
      <c r="J17993" t="s">
        <v>119</v>
      </c>
      <c r="K17993" s="1">
        <v>45414</v>
      </c>
      <c r="L17993">
        <v>60</v>
      </c>
      <c r="M17993">
        <v>2</v>
      </c>
      <c r="N17993" t="s">
        <v>538</v>
      </c>
      <c r="O17993" t="s">
        <v>539</v>
      </c>
      <c r="P17993" t="s">
        <v>633</v>
      </c>
    </row>
    <row r="17994" spans="1:16" x14ac:dyDescent="0.25">
      <c r="A17994" t="s">
        <v>454</v>
      </c>
      <c r="B17994" t="s">
        <v>383</v>
      </c>
      <c r="C17994" t="s">
        <v>64</v>
      </c>
      <c r="F17994" t="s">
        <v>134</v>
      </c>
      <c r="G17994" t="s">
        <v>134</v>
      </c>
      <c r="H17994" t="s">
        <v>37</v>
      </c>
      <c r="I17994" t="s">
        <v>154</v>
      </c>
      <c r="J17994" t="s">
        <v>119</v>
      </c>
      <c r="K17994" s="1">
        <v>45415</v>
      </c>
      <c r="L17994">
        <v>120</v>
      </c>
      <c r="M17994">
        <v>2</v>
      </c>
      <c r="N17994" t="s">
        <v>538</v>
      </c>
      <c r="O17994" t="s">
        <v>539</v>
      </c>
      <c r="P17994" t="s">
        <v>633</v>
      </c>
    </row>
    <row r="17995" spans="1:16" x14ac:dyDescent="0.25">
      <c r="A17995" t="s">
        <v>454</v>
      </c>
      <c r="B17995" t="s">
        <v>383</v>
      </c>
      <c r="C17995" t="s">
        <v>64</v>
      </c>
      <c r="F17995" t="s">
        <v>134</v>
      </c>
      <c r="G17995" t="s">
        <v>134</v>
      </c>
      <c r="H17995" t="s">
        <v>37</v>
      </c>
      <c r="I17995" t="s">
        <v>154</v>
      </c>
      <c r="J17995" t="s">
        <v>119</v>
      </c>
      <c r="K17995" s="1">
        <v>45419</v>
      </c>
      <c r="L17995">
        <v>60</v>
      </c>
      <c r="M17995">
        <v>3</v>
      </c>
      <c r="N17995" t="s">
        <v>538</v>
      </c>
      <c r="O17995" t="s">
        <v>539</v>
      </c>
      <c r="P17995" t="s">
        <v>633</v>
      </c>
    </row>
    <row r="17996" spans="1:16" x14ac:dyDescent="0.25">
      <c r="A17996" t="s">
        <v>454</v>
      </c>
      <c r="B17996" t="s">
        <v>383</v>
      </c>
      <c r="C17996" t="s">
        <v>64</v>
      </c>
      <c r="F17996" t="s">
        <v>134</v>
      </c>
      <c r="G17996" t="s">
        <v>134</v>
      </c>
      <c r="H17996" t="s">
        <v>37</v>
      </c>
      <c r="I17996" t="s">
        <v>154</v>
      </c>
      <c r="J17996" t="s">
        <v>119</v>
      </c>
      <c r="K17996" s="1">
        <v>45420</v>
      </c>
      <c r="L17996">
        <v>210</v>
      </c>
      <c r="M17996">
        <v>3</v>
      </c>
      <c r="N17996" t="s">
        <v>538</v>
      </c>
      <c r="O17996" t="s">
        <v>539</v>
      </c>
      <c r="P17996" t="s">
        <v>633</v>
      </c>
    </row>
    <row r="17997" spans="1:16" x14ac:dyDescent="0.25">
      <c r="A17997" t="s">
        <v>454</v>
      </c>
      <c r="B17997" t="s">
        <v>383</v>
      </c>
      <c r="C17997" t="s">
        <v>64</v>
      </c>
      <c r="F17997" t="s">
        <v>134</v>
      </c>
      <c r="G17997" t="s">
        <v>134</v>
      </c>
      <c r="H17997" t="s">
        <v>37</v>
      </c>
      <c r="I17997" t="s">
        <v>154</v>
      </c>
      <c r="J17997" t="s">
        <v>119</v>
      </c>
      <c r="K17997" s="1">
        <v>45421</v>
      </c>
      <c r="L17997">
        <v>180</v>
      </c>
      <c r="M17997">
        <v>3</v>
      </c>
      <c r="N17997" t="s">
        <v>538</v>
      </c>
      <c r="O17997" t="s">
        <v>539</v>
      </c>
      <c r="P17997" t="s">
        <v>633</v>
      </c>
    </row>
    <row r="17998" spans="1:16" x14ac:dyDescent="0.25">
      <c r="A17998" t="s">
        <v>454</v>
      </c>
      <c r="B17998" t="s">
        <v>383</v>
      </c>
      <c r="C17998" t="s">
        <v>64</v>
      </c>
      <c r="F17998" t="s">
        <v>134</v>
      </c>
      <c r="G17998" t="s">
        <v>134</v>
      </c>
      <c r="H17998" t="s">
        <v>37</v>
      </c>
      <c r="I17998" t="s">
        <v>154</v>
      </c>
      <c r="J17998" t="s">
        <v>119</v>
      </c>
      <c r="K17998" s="1">
        <v>45428</v>
      </c>
      <c r="L17998">
        <v>180</v>
      </c>
      <c r="M17998">
        <v>4</v>
      </c>
      <c r="N17998" t="s">
        <v>538</v>
      </c>
      <c r="O17998" t="s">
        <v>539</v>
      </c>
      <c r="P17998" t="s">
        <v>633</v>
      </c>
    </row>
    <row r="17999" spans="1:16" x14ac:dyDescent="0.25">
      <c r="A17999" t="s">
        <v>454</v>
      </c>
      <c r="B17999" t="s">
        <v>383</v>
      </c>
      <c r="C17999" t="s">
        <v>64</v>
      </c>
      <c r="F17999" t="s">
        <v>134</v>
      </c>
      <c r="G17999" t="s">
        <v>134</v>
      </c>
      <c r="H17999" t="s">
        <v>37</v>
      </c>
      <c r="I17999" t="s">
        <v>154</v>
      </c>
      <c r="J17999" t="s">
        <v>119</v>
      </c>
      <c r="K17999" s="1">
        <v>45429</v>
      </c>
      <c r="L17999">
        <v>120</v>
      </c>
      <c r="M17999">
        <v>4</v>
      </c>
      <c r="N17999" t="s">
        <v>538</v>
      </c>
      <c r="O17999" t="s">
        <v>539</v>
      </c>
      <c r="P17999" t="s">
        <v>633</v>
      </c>
    </row>
    <row r="18000" spans="1:16" x14ac:dyDescent="0.25">
      <c r="A18000" t="s">
        <v>454</v>
      </c>
      <c r="B18000" t="s">
        <v>383</v>
      </c>
      <c r="C18000" t="s">
        <v>64</v>
      </c>
      <c r="F18000" t="s">
        <v>134</v>
      </c>
      <c r="G18000" t="s">
        <v>134</v>
      </c>
      <c r="H18000" t="s">
        <v>37</v>
      </c>
      <c r="I18000" t="s">
        <v>155</v>
      </c>
      <c r="J18000" t="s">
        <v>119</v>
      </c>
      <c r="K18000" s="1">
        <v>45414</v>
      </c>
      <c r="L18000">
        <v>60</v>
      </c>
      <c r="M18000">
        <v>2</v>
      </c>
      <c r="N18000" t="s">
        <v>538</v>
      </c>
      <c r="O18000" t="s">
        <v>539</v>
      </c>
      <c r="P18000" t="s">
        <v>633</v>
      </c>
    </row>
    <row r="18001" spans="1:16" x14ac:dyDescent="0.25">
      <c r="A18001" t="s">
        <v>454</v>
      </c>
      <c r="B18001" t="s">
        <v>383</v>
      </c>
      <c r="C18001" t="s">
        <v>64</v>
      </c>
      <c r="F18001" t="s">
        <v>134</v>
      </c>
      <c r="G18001" t="s">
        <v>134</v>
      </c>
      <c r="H18001" t="s">
        <v>148</v>
      </c>
      <c r="I18001" t="s">
        <v>157</v>
      </c>
      <c r="J18001" t="s">
        <v>119</v>
      </c>
      <c r="K18001" s="1">
        <v>45412</v>
      </c>
      <c r="L18001">
        <v>30</v>
      </c>
      <c r="M18001">
        <v>2</v>
      </c>
      <c r="N18001" t="s">
        <v>538</v>
      </c>
      <c r="O18001" t="s">
        <v>539</v>
      </c>
      <c r="P18001" t="s">
        <v>633</v>
      </c>
    </row>
    <row r="18002" spans="1:16" x14ac:dyDescent="0.25">
      <c r="A18002" t="s">
        <v>454</v>
      </c>
      <c r="B18002" t="s">
        <v>383</v>
      </c>
      <c r="C18002" t="s">
        <v>64</v>
      </c>
      <c r="F18002" t="s">
        <v>134</v>
      </c>
      <c r="G18002" t="s">
        <v>134</v>
      </c>
      <c r="H18002" t="s">
        <v>148</v>
      </c>
      <c r="I18002" t="s">
        <v>157</v>
      </c>
      <c r="J18002" t="s">
        <v>119</v>
      </c>
      <c r="K18002" s="1">
        <v>45425</v>
      </c>
      <c r="L18002">
        <v>60</v>
      </c>
      <c r="M18002">
        <v>4</v>
      </c>
      <c r="N18002" t="s">
        <v>538</v>
      </c>
      <c r="O18002" t="s">
        <v>539</v>
      </c>
      <c r="P18002" t="s">
        <v>633</v>
      </c>
    </row>
    <row r="18003" spans="1:16" x14ac:dyDescent="0.25">
      <c r="A18003" t="s">
        <v>454</v>
      </c>
      <c r="B18003" t="s">
        <v>383</v>
      </c>
      <c r="C18003" t="s">
        <v>64</v>
      </c>
      <c r="F18003" t="s">
        <v>134</v>
      </c>
      <c r="G18003" t="s">
        <v>134</v>
      </c>
      <c r="H18003" t="s">
        <v>148</v>
      </c>
      <c r="I18003" t="s">
        <v>157</v>
      </c>
      <c r="J18003" t="s">
        <v>119</v>
      </c>
      <c r="K18003" s="1">
        <v>45426</v>
      </c>
      <c r="L18003">
        <v>60</v>
      </c>
      <c r="M18003">
        <v>4</v>
      </c>
      <c r="N18003" t="s">
        <v>538</v>
      </c>
      <c r="O18003" t="s">
        <v>539</v>
      </c>
      <c r="P18003" t="s">
        <v>633</v>
      </c>
    </row>
    <row r="18004" spans="1:16" x14ac:dyDescent="0.25">
      <c r="A18004" t="s">
        <v>454</v>
      </c>
      <c r="B18004" t="s">
        <v>383</v>
      </c>
      <c r="C18004" t="s">
        <v>64</v>
      </c>
      <c r="F18004" t="s">
        <v>134</v>
      </c>
      <c r="G18004" t="s">
        <v>134</v>
      </c>
      <c r="H18004" t="s">
        <v>148</v>
      </c>
      <c r="I18004" t="s">
        <v>157</v>
      </c>
      <c r="J18004" t="s">
        <v>119</v>
      </c>
      <c r="K18004" s="1">
        <v>45429</v>
      </c>
      <c r="L18004">
        <v>60</v>
      </c>
      <c r="M18004">
        <v>4</v>
      </c>
      <c r="N18004" t="s">
        <v>538</v>
      </c>
      <c r="O18004" t="s">
        <v>539</v>
      </c>
      <c r="P18004" t="s">
        <v>633</v>
      </c>
    </row>
    <row r="18005" spans="1:16" x14ac:dyDescent="0.25">
      <c r="A18005" t="s">
        <v>454</v>
      </c>
      <c r="B18005" t="s">
        <v>383</v>
      </c>
      <c r="C18005" t="s">
        <v>64</v>
      </c>
      <c r="F18005" t="s">
        <v>134</v>
      </c>
      <c r="G18005" t="s">
        <v>134</v>
      </c>
      <c r="H18005" t="s">
        <v>525</v>
      </c>
      <c r="I18005" t="s">
        <v>280</v>
      </c>
      <c r="J18005" t="s">
        <v>118</v>
      </c>
      <c r="K18005" s="1">
        <v>45404</v>
      </c>
      <c r="L18005">
        <v>60</v>
      </c>
      <c r="M18005">
        <v>1</v>
      </c>
      <c r="N18005" t="s">
        <v>538</v>
      </c>
      <c r="O18005" t="s">
        <v>539</v>
      </c>
      <c r="P18005" t="s">
        <v>633</v>
      </c>
    </row>
    <row r="18006" spans="1:16" x14ac:dyDescent="0.25">
      <c r="A18006" t="s">
        <v>454</v>
      </c>
      <c r="B18006" t="s">
        <v>383</v>
      </c>
      <c r="C18006" t="s">
        <v>64</v>
      </c>
      <c r="F18006" t="s">
        <v>134</v>
      </c>
      <c r="G18006" t="s">
        <v>134</v>
      </c>
      <c r="H18006" t="s">
        <v>525</v>
      </c>
      <c r="I18006" t="s">
        <v>280</v>
      </c>
      <c r="J18006" t="s">
        <v>118</v>
      </c>
      <c r="K18006" s="1">
        <v>45405</v>
      </c>
      <c r="L18006">
        <v>240</v>
      </c>
      <c r="M18006">
        <v>1</v>
      </c>
      <c r="N18006" t="s">
        <v>538</v>
      </c>
      <c r="O18006" t="s">
        <v>539</v>
      </c>
      <c r="P18006" t="s">
        <v>633</v>
      </c>
    </row>
    <row r="18007" spans="1:16" x14ac:dyDescent="0.25">
      <c r="A18007" t="s">
        <v>454</v>
      </c>
      <c r="B18007" t="s">
        <v>383</v>
      </c>
      <c r="C18007" t="s">
        <v>64</v>
      </c>
      <c r="F18007" t="s">
        <v>134</v>
      </c>
      <c r="G18007" t="s">
        <v>134</v>
      </c>
      <c r="H18007" t="s">
        <v>525</v>
      </c>
      <c r="I18007" t="s">
        <v>280</v>
      </c>
      <c r="J18007" t="s">
        <v>118</v>
      </c>
      <c r="K18007" s="1">
        <v>45406</v>
      </c>
      <c r="L18007">
        <v>240</v>
      </c>
      <c r="M18007">
        <v>1</v>
      </c>
      <c r="N18007" t="s">
        <v>538</v>
      </c>
      <c r="O18007" t="s">
        <v>539</v>
      </c>
      <c r="P18007" t="s">
        <v>633</v>
      </c>
    </row>
    <row r="18008" spans="1:16" x14ac:dyDescent="0.25">
      <c r="A18008" t="s">
        <v>454</v>
      </c>
      <c r="B18008" t="s">
        <v>383</v>
      </c>
      <c r="C18008" t="s">
        <v>64</v>
      </c>
      <c r="F18008" t="s">
        <v>134</v>
      </c>
      <c r="G18008" t="s">
        <v>134</v>
      </c>
      <c r="H18008" t="s">
        <v>525</v>
      </c>
      <c r="I18008" t="s">
        <v>280</v>
      </c>
      <c r="J18008" t="s">
        <v>118</v>
      </c>
      <c r="K18008" s="1">
        <v>45408</v>
      </c>
      <c r="L18008">
        <v>120</v>
      </c>
      <c r="M18008">
        <v>1</v>
      </c>
      <c r="N18008" t="s">
        <v>538</v>
      </c>
      <c r="O18008" t="s">
        <v>539</v>
      </c>
      <c r="P18008" t="s">
        <v>633</v>
      </c>
    </row>
    <row r="18009" spans="1:16" x14ac:dyDescent="0.25">
      <c r="A18009" t="s">
        <v>454</v>
      </c>
      <c r="B18009" t="s">
        <v>383</v>
      </c>
      <c r="C18009" t="s">
        <v>64</v>
      </c>
      <c r="F18009" t="s">
        <v>134</v>
      </c>
      <c r="G18009" t="s">
        <v>134</v>
      </c>
      <c r="H18009" t="s">
        <v>525</v>
      </c>
      <c r="I18009" t="s">
        <v>280</v>
      </c>
      <c r="J18009" t="s">
        <v>118</v>
      </c>
      <c r="K18009" s="1">
        <v>45411</v>
      </c>
      <c r="L18009">
        <v>300</v>
      </c>
      <c r="M18009">
        <v>2</v>
      </c>
      <c r="N18009" t="s">
        <v>538</v>
      </c>
      <c r="O18009" t="s">
        <v>539</v>
      </c>
      <c r="P18009" t="s">
        <v>633</v>
      </c>
    </row>
    <row r="18010" spans="1:16" x14ac:dyDescent="0.25">
      <c r="A18010" t="s">
        <v>454</v>
      </c>
      <c r="B18010" t="s">
        <v>383</v>
      </c>
      <c r="C18010" t="s">
        <v>64</v>
      </c>
      <c r="F18010" t="s">
        <v>134</v>
      </c>
      <c r="G18010" t="s">
        <v>134</v>
      </c>
      <c r="H18010" t="s">
        <v>525</v>
      </c>
      <c r="I18010" t="s">
        <v>280</v>
      </c>
      <c r="J18010" t="s">
        <v>118</v>
      </c>
      <c r="K18010" s="1">
        <v>45412</v>
      </c>
      <c r="L18010">
        <v>180</v>
      </c>
      <c r="M18010">
        <v>2</v>
      </c>
      <c r="N18010" t="s">
        <v>538</v>
      </c>
      <c r="O18010" t="s">
        <v>539</v>
      </c>
      <c r="P18010" t="s">
        <v>633</v>
      </c>
    </row>
    <row r="18011" spans="1:16" x14ac:dyDescent="0.25">
      <c r="A18011" t="s">
        <v>454</v>
      </c>
      <c r="B18011" t="s">
        <v>383</v>
      </c>
      <c r="C18011" t="s">
        <v>64</v>
      </c>
      <c r="F18011" t="s">
        <v>134</v>
      </c>
      <c r="G18011" t="s">
        <v>134</v>
      </c>
      <c r="H18011" t="s">
        <v>525</v>
      </c>
      <c r="I18011" t="s">
        <v>280</v>
      </c>
      <c r="J18011" t="s">
        <v>118</v>
      </c>
      <c r="K18011" s="1">
        <v>45413</v>
      </c>
      <c r="L18011">
        <v>180</v>
      </c>
      <c r="M18011">
        <v>2</v>
      </c>
      <c r="N18011" t="s">
        <v>538</v>
      </c>
      <c r="O18011" t="s">
        <v>539</v>
      </c>
      <c r="P18011" t="s">
        <v>633</v>
      </c>
    </row>
    <row r="18012" spans="1:16" x14ac:dyDescent="0.25">
      <c r="A18012" t="s">
        <v>454</v>
      </c>
      <c r="B18012" t="s">
        <v>383</v>
      </c>
      <c r="C18012" t="s">
        <v>64</v>
      </c>
      <c r="F18012" t="s">
        <v>134</v>
      </c>
      <c r="G18012" t="s">
        <v>134</v>
      </c>
      <c r="H18012" t="s">
        <v>525</v>
      </c>
      <c r="I18012" t="s">
        <v>280</v>
      </c>
      <c r="J18012" t="s">
        <v>118</v>
      </c>
      <c r="K18012" s="1">
        <v>45414</v>
      </c>
      <c r="L18012">
        <v>240</v>
      </c>
      <c r="M18012">
        <v>2</v>
      </c>
      <c r="N18012" t="s">
        <v>538</v>
      </c>
      <c r="O18012" t="s">
        <v>539</v>
      </c>
      <c r="P18012" t="s">
        <v>633</v>
      </c>
    </row>
    <row r="18013" spans="1:16" x14ac:dyDescent="0.25">
      <c r="A18013" t="s">
        <v>454</v>
      </c>
      <c r="B18013" t="s">
        <v>383</v>
      </c>
      <c r="C18013" t="s">
        <v>64</v>
      </c>
      <c r="F18013" t="s">
        <v>134</v>
      </c>
      <c r="G18013" t="s">
        <v>134</v>
      </c>
      <c r="H18013" t="s">
        <v>525</v>
      </c>
      <c r="I18013" t="s">
        <v>280</v>
      </c>
      <c r="J18013" t="s">
        <v>118</v>
      </c>
      <c r="K18013" s="1">
        <v>45415</v>
      </c>
      <c r="L18013">
        <v>240</v>
      </c>
      <c r="M18013">
        <v>2</v>
      </c>
      <c r="N18013" t="s">
        <v>538</v>
      </c>
      <c r="O18013" t="s">
        <v>539</v>
      </c>
      <c r="P18013" t="s">
        <v>633</v>
      </c>
    </row>
    <row r="18014" spans="1:16" x14ac:dyDescent="0.25">
      <c r="A18014" t="s">
        <v>454</v>
      </c>
      <c r="B18014" t="s">
        <v>383</v>
      </c>
      <c r="C18014" t="s">
        <v>64</v>
      </c>
      <c r="F18014" t="s">
        <v>134</v>
      </c>
      <c r="G18014" t="s">
        <v>134</v>
      </c>
      <c r="H18014" t="s">
        <v>525</v>
      </c>
      <c r="I18014" t="s">
        <v>280</v>
      </c>
      <c r="J18014" t="s">
        <v>118</v>
      </c>
      <c r="K18014" s="1">
        <v>45418</v>
      </c>
      <c r="L18014">
        <v>120</v>
      </c>
      <c r="M18014">
        <v>3</v>
      </c>
      <c r="N18014" t="s">
        <v>538</v>
      </c>
      <c r="O18014" t="s">
        <v>539</v>
      </c>
      <c r="P18014" t="s">
        <v>633</v>
      </c>
    </row>
    <row r="18015" spans="1:16" x14ac:dyDescent="0.25">
      <c r="A18015" t="s">
        <v>454</v>
      </c>
      <c r="B18015" t="s">
        <v>383</v>
      </c>
      <c r="C18015" t="s">
        <v>64</v>
      </c>
      <c r="F18015" t="s">
        <v>134</v>
      </c>
      <c r="G18015" t="s">
        <v>134</v>
      </c>
      <c r="H18015" t="s">
        <v>525</v>
      </c>
      <c r="I18015" t="s">
        <v>280</v>
      </c>
      <c r="J18015" t="s">
        <v>118</v>
      </c>
      <c r="K18015" s="1">
        <v>45419</v>
      </c>
      <c r="L18015">
        <v>120</v>
      </c>
      <c r="M18015">
        <v>3</v>
      </c>
      <c r="N18015" t="s">
        <v>538</v>
      </c>
      <c r="O18015" t="s">
        <v>539</v>
      </c>
      <c r="P18015" t="s">
        <v>633</v>
      </c>
    </row>
    <row r="18016" spans="1:16" x14ac:dyDescent="0.25">
      <c r="A18016" t="s">
        <v>454</v>
      </c>
      <c r="B18016" t="s">
        <v>383</v>
      </c>
      <c r="C18016" t="s">
        <v>64</v>
      </c>
      <c r="F18016" t="s">
        <v>134</v>
      </c>
      <c r="G18016" t="s">
        <v>134</v>
      </c>
      <c r="H18016" t="s">
        <v>525</v>
      </c>
      <c r="I18016" t="s">
        <v>280</v>
      </c>
      <c r="J18016" t="s">
        <v>118</v>
      </c>
      <c r="K18016" s="1">
        <v>45420</v>
      </c>
      <c r="L18016">
        <v>180</v>
      </c>
      <c r="M18016">
        <v>3</v>
      </c>
      <c r="N18016" t="s">
        <v>538</v>
      </c>
      <c r="O18016" t="s">
        <v>539</v>
      </c>
      <c r="P18016" t="s">
        <v>633</v>
      </c>
    </row>
    <row r="18017" spans="1:16" x14ac:dyDescent="0.25">
      <c r="A18017" t="s">
        <v>454</v>
      </c>
      <c r="B18017" t="s">
        <v>383</v>
      </c>
      <c r="C18017" t="s">
        <v>64</v>
      </c>
      <c r="F18017" t="s">
        <v>134</v>
      </c>
      <c r="G18017" t="s">
        <v>134</v>
      </c>
      <c r="H18017" t="s">
        <v>525</v>
      </c>
      <c r="I18017" t="s">
        <v>280</v>
      </c>
      <c r="J18017" t="s">
        <v>118</v>
      </c>
      <c r="K18017" s="1">
        <v>45421</v>
      </c>
      <c r="L18017">
        <v>240</v>
      </c>
      <c r="M18017">
        <v>3</v>
      </c>
      <c r="N18017" t="s">
        <v>538</v>
      </c>
      <c r="O18017" t="s">
        <v>539</v>
      </c>
      <c r="P18017" t="s">
        <v>633</v>
      </c>
    </row>
    <row r="18018" spans="1:16" x14ac:dyDescent="0.25">
      <c r="A18018" t="s">
        <v>454</v>
      </c>
      <c r="B18018" t="s">
        <v>383</v>
      </c>
      <c r="C18018" t="s">
        <v>64</v>
      </c>
      <c r="F18018" t="s">
        <v>134</v>
      </c>
      <c r="G18018" t="s">
        <v>134</v>
      </c>
      <c r="H18018" t="s">
        <v>525</v>
      </c>
      <c r="I18018" t="s">
        <v>280</v>
      </c>
      <c r="J18018" t="s">
        <v>118</v>
      </c>
      <c r="K18018" s="1">
        <v>45422</v>
      </c>
      <c r="L18018">
        <v>240</v>
      </c>
      <c r="M18018">
        <v>3</v>
      </c>
      <c r="N18018" t="s">
        <v>538</v>
      </c>
      <c r="O18018" t="s">
        <v>539</v>
      </c>
      <c r="P18018" t="s">
        <v>633</v>
      </c>
    </row>
    <row r="18019" spans="1:16" x14ac:dyDescent="0.25">
      <c r="A18019" t="s">
        <v>454</v>
      </c>
      <c r="B18019" t="s">
        <v>383</v>
      </c>
      <c r="C18019" t="s">
        <v>64</v>
      </c>
      <c r="F18019" t="s">
        <v>134</v>
      </c>
      <c r="G18019" t="s">
        <v>134</v>
      </c>
      <c r="H18019" t="s">
        <v>525</v>
      </c>
      <c r="I18019" t="s">
        <v>280</v>
      </c>
      <c r="J18019" t="s">
        <v>118</v>
      </c>
      <c r="K18019" s="1">
        <v>45425</v>
      </c>
      <c r="L18019">
        <v>120</v>
      </c>
      <c r="M18019">
        <v>4</v>
      </c>
      <c r="N18019" t="s">
        <v>538</v>
      </c>
      <c r="O18019" t="s">
        <v>539</v>
      </c>
      <c r="P18019" t="s">
        <v>633</v>
      </c>
    </row>
    <row r="18020" spans="1:16" x14ac:dyDescent="0.25">
      <c r="A18020" t="s">
        <v>454</v>
      </c>
      <c r="B18020" t="s">
        <v>383</v>
      </c>
      <c r="C18020" t="s">
        <v>64</v>
      </c>
      <c r="F18020" t="s">
        <v>134</v>
      </c>
      <c r="G18020" t="s">
        <v>134</v>
      </c>
      <c r="H18020" t="s">
        <v>525</v>
      </c>
      <c r="I18020" t="s">
        <v>280</v>
      </c>
      <c r="J18020" t="s">
        <v>118</v>
      </c>
      <c r="K18020" s="1">
        <v>45426</v>
      </c>
      <c r="L18020">
        <v>120</v>
      </c>
      <c r="M18020">
        <v>4</v>
      </c>
      <c r="N18020" t="s">
        <v>538</v>
      </c>
      <c r="O18020" t="s">
        <v>539</v>
      </c>
      <c r="P18020" t="s">
        <v>633</v>
      </c>
    </row>
    <row r="18021" spans="1:16" x14ac:dyDescent="0.25">
      <c r="A18021" t="s">
        <v>454</v>
      </c>
      <c r="B18021" t="s">
        <v>383</v>
      </c>
      <c r="C18021" t="s">
        <v>64</v>
      </c>
      <c r="F18021" t="s">
        <v>134</v>
      </c>
      <c r="G18021" t="s">
        <v>134</v>
      </c>
      <c r="H18021" t="s">
        <v>525</v>
      </c>
      <c r="I18021" t="s">
        <v>280</v>
      </c>
      <c r="J18021" t="s">
        <v>118</v>
      </c>
      <c r="K18021" s="1">
        <v>45427</v>
      </c>
      <c r="L18021">
        <v>60</v>
      </c>
      <c r="M18021">
        <v>4</v>
      </c>
      <c r="N18021" t="s">
        <v>538</v>
      </c>
      <c r="O18021" t="s">
        <v>539</v>
      </c>
      <c r="P18021" t="s">
        <v>633</v>
      </c>
    </row>
    <row r="18022" spans="1:16" x14ac:dyDescent="0.25">
      <c r="A18022" t="s">
        <v>454</v>
      </c>
      <c r="B18022" t="s">
        <v>383</v>
      </c>
      <c r="C18022" t="s">
        <v>64</v>
      </c>
      <c r="F18022" t="s">
        <v>134</v>
      </c>
      <c r="G18022" t="s">
        <v>134</v>
      </c>
      <c r="H18022" t="s">
        <v>525</v>
      </c>
      <c r="I18022" t="s">
        <v>280</v>
      </c>
      <c r="J18022" t="s">
        <v>118</v>
      </c>
      <c r="K18022" s="1">
        <v>45428</v>
      </c>
      <c r="L18022">
        <v>120</v>
      </c>
      <c r="M18022">
        <v>4</v>
      </c>
      <c r="N18022" t="s">
        <v>538</v>
      </c>
      <c r="O18022" t="s">
        <v>539</v>
      </c>
      <c r="P18022" t="s">
        <v>633</v>
      </c>
    </row>
    <row r="18023" spans="1:16" x14ac:dyDescent="0.25">
      <c r="A18023" t="s">
        <v>454</v>
      </c>
      <c r="B18023" t="s">
        <v>383</v>
      </c>
      <c r="C18023" t="s">
        <v>64</v>
      </c>
      <c r="F18023" t="s">
        <v>134</v>
      </c>
      <c r="G18023" t="s">
        <v>134</v>
      </c>
      <c r="H18023" t="s">
        <v>46</v>
      </c>
      <c r="I18023" t="s">
        <v>164</v>
      </c>
      <c r="J18023" t="s">
        <v>191</v>
      </c>
      <c r="K18023" s="1">
        <v>45428</v>
      </c>
      <c r="L18023">
        <v>60</v>
      </c>
      <c r="M18023">
        <v>4</v>
      </c>
      <c r="N18023" t="s">
        <v>538</v>
      </c>
      <c r="O18023" t="s">
        <v>539</v>
      </c>
      <c r="P18023" t="s">
        <v>633</v>
      </c>
    </row>
    <row r="18024" spans="1:16" x14ac:dyDescent="0.25">
      <c r="A18024" t="s">
        <v>454</v>
      </c>
      <c r="B18024" t="s">
        <v>383</v>
      </c>
      <c r="C18024" t="s">
        <v>64</v>
      </c>
      <c r="F18024" t="s">
        <v>134</v>
      </c>
      <c r="G18024" t="s">
        <v>134</v>
      </c>
      <c r="H18024" t="s">
        <v>46</v>
      </c>
      <c r="I18024" t="s">
        <v>164</v>
      </c>
      <c r="J18024" t="s">
        <v>191</v>
      </c>
      <c r="K18024" s="1">
        <v>45429</v>
      </c>
      <c r="L18024">
        <v>120</v>
      </c>
      <c r="M18024">
        <v>4</v>
      </c>
      <c r="N18024" t="s">
        <v>538</v>
      </c>
      <c r="O18024" t="s">
        <v>539</v>
      </c>
      <c r="P18024" t="s">
        <v>633</v>
      </c>
    </row>
    <row r="18025" spans="1:16" x14ac:dyDescent="0.25">
      <c r="A18025" t="s">
        <v>454</v>
      </c>
      <c r="B18025" t="s">
        <v>383</v>
      </c>
      <c r="C18025" t="s">
        <v>64</v>
      </c>
      <c r="F18025" t="s">
        <v>134</v>
      </c>
      <c r="G18025" t="s">
        <v>134</v>
      </c>
      <c r="H18025" t="s">
        <v>46</v>
      </c>
      <c r="I18025" t="s">
        <v>167</v>
      </c>
      <c r="J18025" t="s">
        <v>117</v>
      </c>
      <c r="K18025" s="1">
        <v>45407</v>
      </c>
      <c r="L18025">
        <v>120</v>
      </c>
      <c r="M18025">
        <v>1</v>
      </c>
      <c r="N18025" t="s">
        <v>538</v>
      </c>
      <c r="O18025" t="s">
        <v>539</v>
      </c>
      <c r="P18025" t="s">
        <v>633</v>
      </c>
    </row>
    <row r="18026" spans="1:16" x14ac:dyDescent="0.25">
      <c r="A18026" t="s">
        <v>454</v>
      </c>
      <c r="B18026" t="s">
        <v>383</v>
      </c>
      <c r="C18026" t="s">
        <v>64</v>
      </c>
      <c r="F18026" t="s">
        <v>134</v>
      </c>
      <c r="G18026" t="s">
        <v>134</v>
      </c>
      <c r="H18026" t="s">
        <v>46</v>
      </c>
      <c r="I18026" t="s">
        <v>167</v>
      </c>
      <c r="J18026" t="s">
        <v>117</v>
      </c>
      <c r="K18026" s="1">
        <v>45412</v>
      </c>
      <c r="L18026">
        <v>60</v>
      </c>
      <c r="M18026">
        <v>2</v>
      </c>
      <c r="N18026" t="s">
        <v>538</v>
      </c>
      <c r="O18026" t="s">
        <v>539</v>
      </c>
      <c r="P18026" t="s">
        <v>633</v>
      </c>
    </row>
    <row r="18027" spans="1:16" x14ac:dyDescent="0.25">
      <c r="A18027" t="s">
        <v>454</v>
      </c>
      <c r="B18027" t="s">
        <v>383</v>
      </c>
      <c r="C18027" t="s">
        <v>64</v>
      </c>
      <c r="F18027" t="s">
        <v>134</v>
      </c>
      <c r="G18027" t="s">
        <v>134</v>
      </c>
      <c r="H18027" t="s">
        <v>46</v>
      </c>
      <c r="I18027" t="s">
        <v>167</v>
      </c>
      <c r="J18027" t="s">
        <v>117</v>
      </c>
      <c r="K18027" s="1">
        <v>45419</v>
      </c>
      <c r="L18027">
        <v>60</v>
      </c>
      <c r="M18027">
        <v>3</v>
      </c>
      <c r="N18027" t="s">
        <v>538</v>
      </c>
      <c r="O18027" t="s">
        <v>539</v>
      </c>
      <c r="P18027" t="s">
        <v>633</v>
      </c>
    </row>
    <row r="18028" spans="1:16" x14ac:dyDescent="0.25">
      <c r="A18028" t="s">
        <v>454</v>
      </c>
      <c r="B18028" t="s">
        <v>383</v>
      </c>
      <c r="C18028" t="s">
        <v>64</v>
      </c>
      <c r="F18028" t="s">
        <v>134</v>
      </c>
      <c r="G18028" t="s">
        <v>134</v>
      </c>
      <c r="H18028" t="s">
        <v>46</v>
      </c>
      <c r="I18028" t="s">
        <v>167</v>
      </c>
      <c r="J18028" t="s">
        <v>117</v>
      </c>
      <c r="K18028" s="1">
        <v>45420</v>
      </c>
      <c r="L18028">
        <v>60</v>
      </c>
      <c r="M18028">
        <v>3</v>
      </c>
      <c r="N18028" t="s">
        <v>538</v>
      </c>
      <c r="O18028" t="s">
        <v>539</v>
      </c>
      <c r="P18028" t="s">
        <v>633</v>
      </c>
    </row>
    <row r="18029" spans="1:16" x14ac:dyDescent="0.25">
      <c r="A18029" t="s">
        <v>454</v>
      </c>
      <c r="B18029" t="s">
        <v>383</v>
      </c>
      <c r="C18029" t="s">
        <v>64</v>
      </c>
      <c r="F18029" t="s">
        <v>134</v>
      </c>
      <c r="G18029" t="s">
        <v>134</v>
      </c>
      <c r="H18029" t="s">
        <v>46</v>
      </c>
      <c r="I18029" t="s">
        <v>167</v>
      </c>
      <c r="J18029" t="s">
        <v>117</v>
      </c>
      <c r="K18029" s="1">
        <v>45422</v>
      </c>
      <c r="L18029">
        <v>60</v>
      </c>
      <c r="M18029">
        <v>3</v>
      </c>
      <c r="N18029" t="s">
        <v>538</v>
      </c>
      <c r="O18029" t="s">
        <v>539</v>
      </c>
      <c r="P18029" t="s">
        <v>633</v>
      </c>
    </row>
    <row r="18030" spans="1:16" x14ac:dyDescent="0.25">
      <c r="A18030" t="s">
        <v>454</v>
      </c>
      <c r="B18030" t="s">
        <v>383</v>
      </c>
      <c r="C18030" t="s">
        <v>64</v>
      </c>
      <c r="F18030" t="s">
        <v>134</v>
      </c>
      <c r="G18030" t="s">
        <v>134</v>
      </c>
      <c r="H18030" t="s">
        <v>46</v>
      </c>
      <c r="I18030" t="s">
        <v>171</v>
      </c>
      <c r="J18030" t="s">
        <v>191</v>
      </c>
      <c r="K18030" s="1">
        <v>45404</v>
      </c>
      <c r="L18030">
        <v>240</v>
      </c>
      <c r="M18030">
        <v>1</v>
      </c>
      <c r="N18030" t="s">
        <v>538</v>
      </c>
      <c r="O18030" t="s">
        <v>539</v>
      </c>
      <c r="P18030" t="s">
        <v>633</v>
      </c>
    </row>
    <row r="18031" spans="1:16" x14ac:dyDescent="0.25">
      <c r="A18031" t="s">
        <v>454</v>
      </c>
      <c r="B18031" t="s">
        <v>383</v>
      </c>
      <c r="C18031" t="s">
        <v>64</v>
      </c>
      <c r="F18031" t="s">
        <v>134</v>
      </c>
      <c r="G18031" t="s">
        <v>134</v>
      </c>
      <c r="H18031" t="s">
        <v>46</v>
      </c>
      <c r="I18031" t="s">
        <v>171</v>
      </c>
      <c r="J18031" t="s">
        <v>191</v>
      </c>
      <c r="K18031" s="1">
        <v>45405</v>
      </c>
      <c r="L18031">
        <v>120</v>
      </c>
      <c r="M18031">
        <v>1</v>
      </c>
      <c r="N18031" t="s">
        <v>538</v>
      </c>
      <c r="O18031" t="s">
        <v>539</v>
      </c>
      <c r="P18031" t="s">
        <v>633</v>
      </c>
    </row>
    <row r="18032" spans="1:16" x14ac:dyDescent="0.25">
      <c r="A18032" t="s">
        <v>454</v>
      </c>
      <c r="B18032" t="s">
        <v>383</v>
      </c>
      <c r="C18032" t="s">
        <v>64</v>
      </c>
      <c r="F18032" t="s">
        <v>134</v>
      </c>
      <c r="G18032" t="s">
        <v>134</v>
      </c>
      <c r="H18032" t="s">
        <v>46</v>
      </c>
      <c r="I18032" t="s">
        <v>171</v>
      </c>
      <c r="J18032" t="s">
        <v>191</v>
      </c>
      <c r="K18032" s="1">
        <v>45406</v>
      </c>
      <c r="L18032">
        <v>180</v>
      </c>
      <c r="M18032">
        <v>1</v>
      </c>
      <c r="N18032" t="s">
        <v>538</v>
      </c>
      <c r="O18032" t="s">
        <v>539</v>
      </c>
      <c r="P18032" t="s">
        <v>633</v>
      </c>
    </row>
    <row r="18033" spans="1:16" x14ac:dyDescent="0.25">
      <c r="A18033" t="s">
        <v>454</v>
      </c>
      <c r="B18033" t="s">
        <v>383</v>
      </c>
      <c r="C18033" t="s">
        <v>64</v>
      </c>
      <c r="F18033" t="s">
        <v>134</v>
      </c>
      <c r="G18033" t="s">
        <v>134</v>
      </c>
      <c r="H18033" t="s">
        <v>46</v>
      </c>
      <c r="I18033" t="s">
        <v>171</v>
      </c>
      <c r="J18033" t="s">
        <v>191</v>
      </c>
      <c r="K18033" s="1">
        <v>45407</v>
      </c>
      <c r="L18033">
        <v>240</v>
      </c>
      <c r="M18033">
        <v>1</v>
      </c>
      <c r="N18033" t="s">
        <v>538</v>
      </c>
      <c r="O18033" t="s">
        <v>539</v>
      </c>
      <c r="P18033" t="s">
        <v>633</v>
      </c>
    </row>
    <row r="18034" spans="1:16" x14ac:dyDescent="0.25">
      <c r="A18034" t="s">
        <v>454</v>
      </c>
      <c r="B18034" t="s">
        <v>383</v>
      </c>
      <c r="C18034" t="s">
        <v>64</v>
      </c>
      <c r="F18034" t="s">
        <v>134</v>
      </c>
      <c r="G18034" t="s">
        <v>134</v>
      </c>
      <c r="H18034" t="s">
        <v>46</v>
      </c>
      <c r="I18034" t="s">
        <v>171</v>
      </c>
      <c r="J18034" t="s">
        <v>191</v>
      </c>
      <c r="K18034" s="1">
        <v>45408</v>
      </c>
      <c r="L18034">
        <v>180</v>
      </c>
      <c r="M18034">
        <v>1</v>
      </c>
      <c r="N18034" t="s">
        <v>538</v>
      </c>
      <c r="O18034" t="s">
        <v>539</v>
      </c>
      <c r="P18034" t="s">
        <v>633</v>
      </c>
    </row>
    <row r="18035" spans="1:16" x14ac:dyDescent="0.25">
      <c r="A18035" t="s">
        <v>454</v>
      </c>
      <c r="B18035" t="s">
        <v>383</v>
      </c>
      <c r="C18035" t="s">
        <v>64</v>
      </c>
      <c r="F18035" t="s">
        <v>134</v>
      </c>
      <c r="G18035" t="s">
        <v>134</v>
      </c>
      <c r="H18035" t="s">
        <v>46</v>
      </c>
      <c r="I18035" t="s">
        <v>171</v>
      </c>
      <c r="J18035" t="s">
        <v>191</v>
      </c>
      <c r="K18035" s="1">
        <v>45412</v>
      </c>
      <c r="L18035">
        <v>180</v>
      </c>
      <c r="M18035">
        <v>2</v>
      </c>
      <c r="N18035" t="s">
        <v>538</v>
      </c>
      <c r="O18035" t="s">
        <v>539</v>
      </c>
      <c r="P18035" t="s">
        <v>633</v>
      </c>
    </row>
    <row r="18036" spans="1:16" x14ac:dyDescent="0.25">
      <c r="A18036" t="s">
        <v>454</v>
      </c>
      <c r="B18036" t="s">
        <v>383</v>
      </c>
      <c r="C18036" t="s">
        <v>64</v>
      </c>
      <c r="F18036" t="s">
        <v>134</v>
      </c>
      <c r="G18036" t="s">
        <v>134</v>
      </c>
      <c r="H18036" t="s">
        <v>46</v>
      </c>
      <c r="I18036" t="s">
        <v>171</v>
      </c>
      <c r="J18036" t="s">
        <v>191</v>
      </c>
      <c r="K18036" s="1">
        <v>45413</v>
      </c>
      <c r="L18036">
        <v>60</v>
      </c>
      <c r="M18036">
        <v>2</v>
      </c>
      <c r="N18036" t="s">
        <v>538</v>
      </c>
      <c r="O18036" t="s">
        <v>539</v>
      </c>
      <c r="P18036" t="s">
        <v>633</v>
      </c>
    </row>
    <row r="18037" spans="1:16" x14ac:dyDescent="0.25">
      <c r="A18037" t="s">
        <v>454</v>
      </c>
      <c r="B18037" t="s">
        <v>383</v>
      </c>
      <c r="C18037" t="s">
        <v>64</v>
      </c>
      <c r="F18037" t="s">
        <v>134</v>
      </c>
      <c r="G18037" t="s">
        <v>134</v>
      </c>
      <c r="H18037" t="s">
        <v>46</v>
      </c>
      <c r="I18037" t="s">
        <v>171</v>
      </c>
      <c r="J18037" t="s">
        <v>191</v>
      </c>
      <c r="K18037" s="1">
        <v>45415</v>
      </c>
      <c r="L18037">
        <v>60</v>
      </c>
      <c r="M18037">
        <v>2</v>
      </c>
      <c r="N18037" t="s">
        <v>538</v>
      </c>
      <c r="O18037" t="s">
        <v>539</v>
      </c>
      <c r="P18037" t="s">
        <v>633</v>
      </c>
    </row>
    <row r="18038" spans="1:16" x14ac:dyDescent="0.25">
      <c r="A18038" t="s">
        <v>454</v>
      </c>
      <c r="B18038" t="s">
        <v>383</v>
      </c>
      <c r="C18038" t="s">
        <v>64</v>
      </c>
      <c r="F18038" t="s">
        <v>134</v>
      </c>
      <c r="G18038" t="s">
        <v>134</v>
      </c>
      <c r="H18038" t="s">
        <v>46</v>
      </c>
      <c r="I18038" t="s">
        <v>171</v>
      </c>
      <c r="J18038" t="s">
        <v>191</v>
      </c>
      <c r="K18038" s="1">
        <v>45418</v>
      </c>
      <c r="L18038">
        <v>180</v>
      </c>
      <c r="M18038">
        <v>3</v>
      </c>
      <c r="N18038" t="s">
        <v>538</v>
      </c>
      <c r="O18038" t="s">
        <v>539</v>
      </c>
      <c r="P18038" t="s">
        <v>633</v>
      </c>
    </row>
    <row r="18039" spans="1:16" x14ac:dyDescent="0.25">
      <c r="A18039" t="s">
        <v>454</v>
      </c>
      <c r="B18039" t="s">
        <v>383</v>
      </c>
      <c r="C18039" t="s">
        <v>64</v>
      </c>
      <c r="F18039" t="s">
        <v>134</v>
      </c>
      <c r="G18039" t="s">
        <v>134</v>
      </c>
      <c r="H18039" t="s">
        <v>46</v>
      </c>
      <c r="I18039" t="s">
        <v>171</v>
      </c>
      <c r="J18039" t="s">
        <v>191</v>
      </c>
      <c r="K18039" s="1">
        <v>45419</v>
      </c>
      <c r="L18039">
        <v>120</v>
      </c>
      <c r="M18039">
        <v>3</v>
      </c>
      <c r="N18039" t="s">
        <v>538</v>
      </c>
      <c r="O18039" t="s">
        <v>539</v>
      </c>
      <c r="P18039" t="s">
        <v>633</v>
      </c>
    </row>
    <row r="18040" spans="1:16" x14ac:dyDescent="0.25">
      <c r="A18040" t="s">
        <v>454</v>
      </c>
      <c r="B18040" t="s">
        <v>383</v>
      </c>
      <c r="C18040" t="s">
        <v>64</v>
      </c>
      <c r="F18040" t="s">
        <v>134</v>
      </c>
      <c r="G18040" t="s">
        <v>134</v>
      </c>
      <c r="H18040" t="s">
        <v>46</v>
      </c>
      <c r="I18040" t="s">
        <v>171</v>
      </c>
      <c r="J18040" t="s">
        <v>191</v>
      </c>
      <c r="K18040" s="1">
        <v>45420</v>
      </c>
      <c r="L18040">
        <v>120</v>
      </c>
      <c r="M18040">
        <v>3</v>
      </c>
      <c r="N18040" t="s">
        <v>538</v>
      </c>
      <c r="O18040" t="s">
        <v>539</v>
      </c>
      <c r="P18040" t="s">
        <v>633</v>
      </c>
    </row>
    <row r="18041" spans="1:16" x14ac:dyDescent="0.25">
      <c r="A18041" t="s">
        <v>454</v>
      </c>
      <c r="B18041" t="s">
        <v>383</v>
      </c>
      <c r="C18041" t="s">
        <v>64</v>
      </c>
      <c r="F18041" t="s">
        <v>134</v>
      </c>
      <c r="G18041" t="s">
        <v>134</v>
      </c>
      <c r="H18041" t="s">
        <v>46</v>
      </c>
      <c r="I18041" t="s">
        <v>171</v>
      </c>
      <c r="J18041" t="s">
        <v>191</v>
      </c>
      <c r="K18041" s="1">
        <v>45421</v>
      </c>
      <c r="L18041">
        <v>60</v>
      </c>
      <c r="M18041">
        <v>3</v>
      </c>
      <c r="N18041" t="s">
        <v>538</v>
      </c>
      <c r="O18041" t="s">
        <v>539</v>
      </c>
      <c r="P18041" t="s">
        <v>633</v>
      </c>
    </row>
    <row r="18042" spans="1:16" x14ac:dyDescent="0.25">
      <c r="A18042" t="s">
        <v>454</v>
      </c>
      <c r="B18042" t="s">
        <v>383</v>
      </c>
      <c r="C18042" t="s">
        <v>64</v>
      </c>
      <c r="F18042" t="s">
        <v>134</v>
      </c>
      <c r="G18042" t="s">
        <v>134</v>
      </c>
      <c r="H18042" t="s">
        <v>46</v>
      </c>
      <c r="I18042" t="s">
        <v>171</v>
      </c>
      <c r="J18042" t="s">
        <v>191</v>
      </c>
      <c r="K18042" s="1">
        <v>45422</v>
      </c>
      <c r="L18042">
        <v>120</v>
      </c>
      <c r="M18042">
        <v>3</v>
      </c>
      <c r="N18042" t="s">
        <v>538</v>
      </c>
      <c r="O18042" t="s">
        <v>539</v>
      </c>
      <c r="P18042" t="s">
        <v>633</v>
      </c>
    </row>
    <row r="18043" spans="1:16" x14ac:dyDescent="0.25">
      <c r="A18043" t="s">
        <v>454</v>
      </c>
      <c r="B18043" t="s">
        <v>383</v>
      </c>
      <c r="C18043" t="s">
        <v>64</v>
      </c>
      <c r="F18043" t="s">
        <v>134</v>
      </c>
      <c r="G18043" t="s">
        <v>134</v>
      </c>
      <c r="H18043" t="s">
        <v>46</v>
      </c>
      <c r="I18043" t="s">
        <v>171</v>
      </c>
      <c r="J18043" t="s">
        <v>191</v>
      </c>
      <c r="K18043" s="1">
        <v>45425</v>
      </c>
      <c r="L18043">
        <v>180</v>
      </c>
      <c r="M18043">
        <v>4</v>
      </c>
      <c r="N18043" t="s">
        <v>538</v>
      </c>
      <c r="O18043" t="s">
        <v>539</v>
      </c>
      <c r="P18043" t="s">
        <v>633</v>
      </c>
    </row>
    <row r="18044" spans="1:16" x14ac:dyDescent="0.25">
      <c r="A18044" t="s">
        <v>454</v>
      </c>
      <c r="B18044" t="s">
        <v>383</v>
      </c>
      <c r="C18044" t="s">
        <v>64</v>
      </c>
      <c r="F18044" t="s">
        <v>134</v>
      </c>
      <c r="G18044" t="s">
        <v>134</v>
      </c>
      <c r="H18044" t="s">
        <v>46</v>
      </c>
      <c r="I18044" t="s">
        <v>171</v>
      </c>
      <c r="J18044" t="s">
        <v>191</v>
      </c>
      <c r="K18044" s="1">
        <v>45426</v>
      </c>
      <c r="L18044">
        <v>120</v>
      </c>
      <c r="M18044">
        <v>4</v>
      </c>
      <c r="N18044" t="s">
        <v>538</v>
      </c>
      <c r="O18044" t="s">
        <v>539</v>
      </c>
      <c r="P18044" t="s">
        <v>633</v>
      </c>
    </row>
    <row r="18045" spans="1:16" x14ac:dyDescent="0.25">
      <c r="A18045" t="s">
        <v>454</v>
      </c>
      <c r="B18045" t="s">
        <v>383</v>
      </c>
      <c r="C18045" t="s">
        <v>64</v>
      </c>
      <c r="F18045" t="s">
        <v>134</v>
      </c>
      <c r="G18045" t="s">
        <v>134</v>
      </c>
      <c r="H18045" t="s">
        <v>46</v>
      </c>
      <c r="I18045" t="s">
        <v>171</v>
      </c>
      <c r="J18045" t="s">
        <v>191</v>
      </c>
      <c r="K18045" s="1">
        <v>45427</v>
      </c>
      <c r="L18045">
        <v>120</v>
      </c>
      <c r="M18045">
        <v>4</v>
      </c>
      <c r="N18045" t="s">
        <v>538</v>
      </c>
      <c r="O18045" t="s">
        <v>539</v>
      </c>
      <c r="P18045" t="s">
        <v>633</v>
      </c>
    </row>
    <row r="18046" spans="1:16" x14ac:dyDescent="0.25">
      <c r="A18046" t="s">
        <v>454</v>
      </c>
      <c r="B18046" t="s">
        <v>383</v>
      </c>
      <c r="C18046" t="s">
        <v>64</v>
      </c>
      <c r="F18046" t="s">
        <v>134</v>
      </c>
      <c r="G18046" t="s">
        <v>134</v>
      </c>
      <c r="H18046" t="s">
        <v>46</v>
      </c>
      <c r="I18046" t="s">
        <v>171</v>
      </c>
      <c r="J18046" t="s">
        <v>191</v>
      </c>
      <c r="K18046" s="1">
        <v>45428</v>
      </c>
      <c r="L18046">
        <v>120</v>
      </c>
      <c r="M18046">
        <v>4</v>
      </c>
      <c r="N18046" t="s">
        <v>538</v>
      </c>
      <c r="O18046" t="s">
        <v>539</v>
      </c>
      <c r="P18046" t="s">
        <v>633</v>
      </c>
    </row>
    <row r="18047" spans="1:16" x14ac:dyDescent="0.25">
      <c r="A18047" t="s">
        <v>454</v>
      </c>
      <c r="B18047" t="s">
        <v>383</v>
      </c>
      <c r="C18047" t="s">
        <v>64</v>
      </c>
      <c r="F18047" t="s">
        <v>134</v>
      </c>
      <c r="G18047" t="s">
        <v>134</v>
      </c>
      <c r="H18047" t="s">
        <v>46</v>
      </c>
      <c r="I18047" t="s">
        <v>171</v>
      </c>
      <c r="J18047" t="s">
        <v>191</v>
      </c>
      <c r="K18047" s="1">
        <v>45429</v>
      </c>
      <c r="L18047">
        <v>120</v>
      </c>
      <c r="M18047">
        <v>4</v>
      </c>
      <c r="N18047" t="s">
        <v>538</v>
      </c>
      <c r="O18047" t="s">
        <v>539</v>
      </c>
      <c r="P18047" t="s">
        <v>633</v>
      </c>
    </row>
    <row r="18048" spans="1:16" x14ac:dyDescent="0.25">
      <c r="A18048" t="s">
        <v>454</v>
      </c>
      <c r="B18048" t="s">
        <v>383</v>
      </c>
      <c r="C18048" t="s">
        <v>64</v>
      </c>
      <c r="F18048" t="s">
        <v>134</v>
      </c>
      <c r="G18048" t="s">
        <v>134</v>
      </c>
      <c r="H18048" t="s">
        <v>282</v>
      </c>
      <c r="I18048" t="s">
        <v>283</v>
      </c>
      <c r="J18048" t="s">
        <v>119</v>
      </c>
      <c r="K18048" s="1">
        <v>45412</v>
      </c>
      <c r="L18048">
        <v>60</v>
      </c>
      <c r="M18048">
        <v>2</v>
      </c>
      <c r="N18048" t="s">
        <v>538</v>
      </c>
      <c r="O18048" t="s">
        <v>539</v>
      </c>
      <c r="P18048" t="s">
        <v>633</v>
      </c>
    </row>
    <row r="18049" spans="1:16" x14ac:dyDescent="0.25">
      <c r="A18049" t="s">
        <v>474</v>
      </c>
      <c r="B18049" t="s">
        <v>174</v>
      </c>
      <c r="C18049" t="s">
        <v>64</v>
      </c>
      <c r="D18049" t="s">
        <v>424</v>
      </c>
      <c r="E18049" t="s">
        <v>424</v>
      </c>
      <c r="F18049" t="s">
        <v>424</v>
      </c>
      <c r="G18049" t="s">
        <v>175</v>
      </c>
      <c r="H18049" t="s">
        <v>176</v>
      </c>
      <c r="I18049" t="s">
        <v>59</v>
      </c>
      <c r="J18049" t="s">
        <v>117</v>
      </c>
      <c r="K18049" s="1">
        <v>45408</v>
      </c>
      <c r="L18049">
        <v>60</v>
      </c>
      <c r="M18049">
        <v>1</v>
      </c>
      <c r="N18049" t="s">
        <v>538</v>
      </c>
      <c r="O18049" t="s">
        <v>537</v>
      </c>
      <c r="P18049" t="s">
        <v>635</v>
      </c>
    </row>
    <row r="18050" spans="1:16" x14ac:dyDescent="0.25">
      <c r="A18050" t="s">
        <v>474</v>
      </c>
      <c r="B18050" t="s">
        <v>174</v>
      </c>
      <c r="C18050" t="s">
        <v>64</v>
      </c>
      <c r="D18050" t="s">
        <v>424</v>
      </c>
      <c r="E18050" t="s">
        <v>424</v>
      </c>
      <c r="F18050" t="s">
        <v>424</v>
      </c>
      <c r="G18050" t="s">
        <v>175</v>
      </c>
      <c r="H18050" t="s">
        <v>176</v>
      </c>
      <c r="I18050" t="s">
        <v>59</v>
      </c>
      <c r="J18050" t="s">
        <v>117</v>
      </c>
      <c r="K18050" s="1">
        <v>45420</v>
      </c>
      <c r="L18050">
        <v>30</v>
      </c>
      <c r="M18050">
        <v>3</v>
      </c>
      <c r="N18050" t="s">
        <v>538</v>
      </c>
      <c r="O18050" t="s">
        <v>537</v>
      </c>
      <c r="P18050" t="s">
        <v>635</v>
      </c>
    </row>
    <row r="18051" spans="1:16" x14ac:dyDescent="0.25">
      <c r="A18051" t="s">
        <v>474</v>
      </c>
      <c r="B18051" t="s">
        <v>174</v>
      </c>
      <c r="C18051" t="s">
        <v>64</v>
      </c>
      <c r="D18051" t="s">
        <v>424</v>
      </c>
      <c r="E18051" t="s">
        <v>424</v>
      </c>
      <c r="F18051" t="s">
        <v>424</v>
      </c>
      <c r="G18051" t="s">
        <v>175</v>
      </c>
      <c r="H18051" t="s">
        <v>176</v>
      </c>
      <c r="I18051" t="s">
        <v>59</v>
      </c>
      <c r="J18051" t="s">
        <v>117</v>
      </c>
      <c r="K18051" s="1">
        <v>45422</v>
      </c>
      <c r="L18051">
        <v>30</v>
      </c>
      <c r="M18051">
        <v>3</v>
      </c>
      <c r="N18051" t="s">
        <v>538</v>
      </c>
      <c r="O18051" t="s">
        <v>537</v>
      </c>
      <c r="P18051" t="s">
        <v>635</v>
      </c>
    </row>
    <row r="18052" spans="1:16" x14ac:dyDescent="0.25">
      <c r="A18052" t="s">
        <v>474</v>
      </c>
      <c r="B18052" t="s">
        <v>174</v>
      </c>
      <c r="C18052" t="s">
        <v>64</v>
      </c>
      <c r="D18052" t="s">
        <v>424</v>
      </c>
      <c r="E18052" t="s">
        <v>424</v>
      </c>
      <c r="F18052" t="s">
        <v>424</v>
      </c>
      <c r="G18052" t="s">
        <v>175</v>
      </c>
      <c r="H18052" t="s">
        <v>176</v>
      </c>
      <c r="I18052" t="s">
        <v>59</v>
      </c>
      <c r="J18052" t="s">
        <v>117</v>
      </c>
      <c r="K18052" s="1">
        <v>45425</v>
      </c>
      <c r="L18052">
        <v>60</v>
      </c>
      <c r="M18052">
        <v>4</v>
      </c>
      <c r="N18052" t="s">
        <v>538</v>
      </c>
      <c r="O18052" t="s">
        <v>537</v>
      </c>
      <c r="P18052" t="s">
        <v>635</v>
      </c>
    </row>
    <row r="18053" spans="1:16" x14ac:dyDescent="0.25">
      <c r="A18053" t="s">
        <v>474</v>
      </c>
      <c r="B18053" t="s">
        <v>174</v>
      </c>
      <c r="C18053" t="s">
        <v>64</v>
      </c>
      <c r="D18053" t="s">
        <v>424</v>
      </c>
      <c r="E18053" t="s">
        <v>424</v>
      </c>
      <c r="F18053" t="s">
        <v>424</v>
      </c>
      <c r="G18053" t="s">
        <v>175</v>
      </c>
      <c r="H18053" t="s">
        <v>176</v>
      </c>
      <c r="I18053" t="s">
        <v>59</v>
      </c>
      <c r="J18053" t="s">
        <v>117</v>
      </c>
      <c r="K18053" s="1">
        <v>45428</v>
      </c>
      <c r="L18053">
        <v>60</v>
      </c>
      <c r="M18053">
        <v>4</v>
      </c>
      <c r="N18053" t="s">
        <v>538</v>
      </c>
      <c r="O18053" t="s">
        <v>537</v>
      </c>
      <c r="P18053" t="s">
        <v>635</v>
      </c>
    </row>
    <row r="18054" spans="1:16" x14ac:dyDescent="0.25">
      <c r="A18054" t="s">
        <v>474</v>
      </c>
      <c r="B18054" t="s">
        <v>174</v>
      </c>
      <c r="C18054" t="s">
        <v>64</v>
      </c>
      <c r="D18054" t="s">
        <v>424</v>
      </c>
      <c r="E18054" t="s">
        <v>424</v>
      </c>
      <c r="F18054" t="s">
        <v>424</v>
      </c>
      <c r="G18054" t="s">
        <v>175</v>
      </c>
      <c r="H18054" t="s">
        <v>176</v>
      </c>
      <c r="I18054" t="s">
        <v>199</v>
      </c>
      <c r="J18054" t="s">
        <v>117</v>
      </c>
      <c r="K18054" s="1">
        <v>45422</v>
      </c>
      <c r="L18054">
        <v>30</v>
      </c>
      <c r="M18054">
        <v>3</v>
      </c>
      <c r="N18054" t="s">
        <v>538</v>
      </c>
      <c r="O18054" t="s">
        <v>537</v>
      </c>
      <c r="P18054" t="s">
        <v>635</v>
      </c>
    </row>
    <row r="18055" spans="1:16" x14ac:dyDescent="0.25">
      <c r="A18055" t="s">
        <v>474</v>
      </c>
      <c r="B18055" t="s">
        <v>174</v>
      </c>
      <c r="C18055" t="s">
        <v>64</v>
      </c>
      <c r="D18055" t="s">
        <v>424</v>
      </c>
      <c r="E18055" t="s">
        <v>424</v>
      </c>
      <c r="F18055" t="s">
        <v>424</v>
      </c>
      <c r="G18055" t="s">
        <v>175</v>
      </c>
      <c r="H18055" t="s">
        <v>176</v>
      </c>
      <c r="I18055" t="s">
        <v>199</v>
      </c>
      <c r="J18055" t="s">
        <v>117</v>
      </c>
      <c r="K18055" s="1">
        <v>45426</v>
      </c>
      <c r="L18055">
        <v>30</v>
      </c>
      <c r="M18055">
        <v>4</v>
      </c>
      <c r="N18055" t="s">
        <v>538</v>
      </c>
      <c r="O18055" t="s">
        <v>537</v>
      </c>
      <c r="P18055" t="s">
        <v>635</v>
      </c>
    </row>
    <row r="18056" spans="1:16" x14ac:dyDescent="0.25">
      <c r="A18056" t="s">
        <v>474</v>
      </c>
      <c r="B18056" t="s">
        <v>174</v>
      </c>
      <c r="C18056" t="s">
        <v>64</v>
      </c>
      <c r="D18056" t="s">
        <v>424</v>
      </c>
      <c r="E18056" t="s">
        <v>424</v>
      </c>
      <c r="F18056" t="s">
        <v>424</v>
      </c>
      <c r="G18056" t="s">
        <v>175</v>
      </c>
      <c r="H18056" t="s">
        <v>176</v>
      </c>
      <c r="I18056" t="s">
        <v>199</v>
      </c>
      <c r="J18056" t="s">
        <v>117</v>
      </c>
      <c r="K18056" s="1">
        <v>45427</v>
      </c>
      <c r="L18056">
        <v>30</v>
      </c>
      <c r="M18056">
        <v>4</v>
      </c>
      <c r="N18056" t="s">
        <v>538</v>
      </c>
      <c r="O18056" t="s">
        <v>537</v>
      </c>
      <c r="P18056" t="s">
        <v>635</v>
      </c>
    </row>
    <row r="18057" spans="1:16" x14ac:dyDescent="0.25">
      <c r="A18057" t="s">
        <v>474</v>
      </c>
      <c r="B18057" t="s">
        <v>174</v>
      </c>
      <c r="C18057" t="s">
        <v>64</v>
      </c>
      <c r="D18057" t="s">
        <v>424</v>
      </c>
      <c r="E18057" t="s">
        <v>424</v>
      </c>
      <c r="F18057" t="s">
        <v>424</v>
      </c>
      <c r="G18057" t="s">
        <v>175</v>
      </c>
      <c r="H18057" t="s">
        <v>176</v>
      </c>
      <c r="I18057" t="s">
        <v>199</v>
      </c>
      <c r="J18057" t="s">
        <v>117</v>
      </c>
      <c r="K18057" s="1">
        <v>45428</v>
      </c>
      <c r="L18057">
        <v>30</v>
      </c>
      <c r="M18057">
        <v>4</v>
      </c>
      <c r="N18057" t="s">
        <v>538</v>
      </c>
      <c r="O18057" t="s">
        <v>537</v>
      </c>
      <c r="P18057" t="s">
        <v>635</v>
      </c>
    </row>
    <row r="18058" spans="1:16" x14ac:dyDescent="0.25">
      <c r="A18058" t="s">
        <v>474</v>
      </c>
      <c r="B18058" t="s">
        <v>174</v>
      </c>
      <c r="C18058" t="s">
        <v>64</v>
      </c>
      <c r="D18058" t="s">
        <v>424</v>
      </c>
      <c r="E18058" t="s">
        <v>424</v>
      </c>
      <c r="F18058" t="s">
        <v>424</v>
      </c>
      <c r="G18058" t="s">
        <v>175</v>
      </c>
      <c r="H18058" t="s">
        <v>176</v>
      </c>
      <c r="I18058" t="s">
        <v>177</v>
      </c>
      <c r="J18058" t="s">
        <v>117</v>
      </c>
      <c r="K18058" s="1">
        <v>45420</v>
      </c>
      <c r="L18058">
        <v>60</v>
      </c>
      <c r="M18058">
        <v>3</v>
      </c>
      <c r="N18058" t="s">
        <v>538</v>
      </c>
      <c r="O18058" t="s">
        <v>537</v>
      </c>
      <c r="P18058" t="s">
        <v>635</v>
      </c>
    </row>
    <row r="18059" spans="1:16" x14ac:dyDescent="0.25">
      <c r="A18059" t="s">
        <v>474</v>
      </c>
      <c r="B18059" t="s">
        <v>174</v>
      </c>
      <c r="C18059" t="s">
        <v>64</v>
      </c>
      <c r="D18059" t="s">
        <v>424</v>
      </c>
      <c r="E18059" t="s">
        <v>424</v>
      </c>
      <c r="F18059" t="s">
        <v>424</v>
      </c>
      <c r="G18059" t="s">
        <v>175</v>
      </c>
      <c r="H18059" t="s">
        <v>176</v>
      </c>
      <c r="I18059" t="s">
        <v>177</v>
      </c>
      <c r="J18059" t="s">
        <v>117</v>
      </c>
      <c r="K18059" s="1">
        <v>45421</v>
      </c>
      <c r="L18059">
        <v>30</v>
      </c>
      <c r="M18059">
        <v>3</v>
      </c>
      <c r="N18059" t="s">
        <v>538</v>
      </c>
      <c r="O18059" t="s">
        <v>537</v>
      </c>
      <c r="P18059" t="s">
        <v>635</v>
      </c>
    </row>
    <row r="18060" spans="1:16" x14ac:dyDescent="0.25">
      <c r="A18060" t="s">
        <v>474</v>
      </c>
      <c r="B18060" t="s">
        <v>174</v>
      </c>
      <c r="C18060" t="s">
        <v>64</v>
      </c>
      <c r="D18060" t="s">
        <v>424</v>
      </c>
      <c r="E18060" t="s">
        <v>424</v>
      </c>
      <c r="F18060" t="s">
        <v>424</v>
      </c>
      <c r="G18060" t="s">
        <v>175</v>
      </c>
      <c r="H18060" t="s">
        <v>176</v>
      </c>
      <c r="I18060" t="s">
        <v>177</v>
      </c>
      <c r="J18060" t="s">
        <v>117</v>
      </c>
      <c r="K18060" s="1">
        <v>45422</v>
      </c>
      <c r="L18060">
        <v>60</v>
      </c>
      <c r="M18060">
        <v>3</v>
      </c>
      <c r="N18060" t="s">
        <v>538</v>
      </c>
      <c r="O18060" t="s">
        <v>537</v>
      </c>
      <c r="P18060" t="s">
        <v>635</v>
      </c>
    </row>
    <row r="18061" spans="1:16" x14ac:dyDescent="0.25">
      <c r="A18061" t="s">
        <v>474</v>
      </c>
      <c r="B18061" t="s">
        <v>174</v>
      </c>
      <c r="C18061" t="s">
        <v>64</v>
      </c>
      <c r="D18061" t="s">
        <v>424</v>
      </c>
      <c r="E18061" t="s">
        <v>424</v>
      </c>
      <c r="F18061" t="s">
        <v>424</v>
      </c>
      <c r="G18061" t="s">
        <v>175</v>
      </c>
      <c r="H18061" t="s">
        <v>176</v>
      </c>
      <c r="I18061" t="s">
        <v>177</v>
      </c>
      <c r="J18061" t="s">
        <v>117</v>
      </c>
      <c r="K18061" s="1">
        <v>45425</v>
      </c>
      <c r="L18061">
        <v>30</v>
      </c>
      <c r="M18061">
        <v>4</v>
      </c>
      <c r="N18061" t="s">
        <v>538</v>
      </c>
      <c r="O18061" t="s">
        <v>537</v>
      </c>
      <c r="P18061" t="s">
        <v>635</v>
      </c>
    </row>
    <row r="18062" spans="1:16" x14ac:dyDescent="0.25">
      <c r="A18062" t="s">
        <v>474</v>
      </c>
      <c r="B18062" t="s">
        <v>174</v>
      </c>
      <c r="C18062" t="s">
        <v>64</v>
      </c>
      <c r="D18062" t="s">
        <v>424</v>
      </c>
      <c r="E18062" t="s">
        <v>424</v>
      </c>
      <c r="F18062" t="s">
        <v>424</v>
      </c>
      <c r="G18062" t="s">
        <v>175</v>
      </c>
      <c r="H18062" t="s">
        <v>176</v>
      </c>
      <c r="I18062" t="s">
        <v>177</v>
      </c>
      <c r="J18062" t="s">
        <v>117</v>
      </c>
      <c r="K18062" s="1">
        <v>45427</v>
      </c>
      <c r="L18062">
        <v>60</v>
      </c>
      <c r="M18062">
        <v>4</v>
      </c>
      <c r="N18062" t="s">
        <v>538</v>
      </c>
      <c r="O18062" t="s">
        <v>537</v>
      </c>
      <c r="P18062" t="s">
        <v>635</v>
      </c>
    </row>
    <row r="18063" spans="1:16" x14ac:dyDescent="0.25">
      <c r="A18063" t="s">
        <v>474</v>
      </c>
      <c r="B18063" t="s">
        <v>174</v>
      </c>
      <c r="C18063" t="s">
        <v>64</v>
      </c>
      <c r="D18063" t="s">
        <v>424</v>
      </c>
      <c r="E18063" t="s">
        <v>424</v>
      </c>
      <c r="F18063" t="s">
        <v>424</v>
      </c>
      <c r="G18063" t="s">
        <v>175</v>
      </c>
      <c r="H18063" t="s">
        <v>176</v>
      </c>
      <c r="I18063" t="s">
        <v>177</v>
      </c>
      <c r="J18063" t="s">
        <v>117</v>
      </c>
      <c r="K18063" s="1">
        <v>45428</v>
      </c>
      <c r="L18063">
        <v>60</v>
      </c>
      <c r="M18063">
        <v>4</v>
      </c>
      <c r="N18063" t="s">
        <v>538</v>
      </c>
      <c r="O18063" t="s">
        <v>537</v>
      </c>
      <c r="P18063" t="s">
        <v>635</v>
      </c>
    </row>
    <row r="18064" spans="1:16" x14ac:dyDescent="0.25">
      <c r="A18064" t="s">
        <v>474</v>
      </c>
      <c r="B18064" t="s">
        <v>174</v>
      </c>
      <c r="C18064" t="s">
        <v>64</v>
      </c>
      <c r="D18064" t="s">
        <v>424</v>
      </c>
      <c r="E18064" t="s">
        <v>424</v>
      </c>
      <c r="F18064" t="s">
        <v>424</v>
      </c>
      <c r="G18064" t="s">
        <v>175</v>
      </c>
      <c r="H18064" t="s">
        <v>176</v>
      </c>
      <c r="I18064" t="s">
        <v>178</v>
      </c>
      <c r="J18064" t="s">
        <v>117</v>
      </c>
      <c r="K18064" s="1">
        <v>45408</v>
      </c>
      <c r="L18064">
        <v>30</v>
      </c>
      <c r="M18064">
        <v>1</v>
      </c>
      <c r="N18064" t="s">
        <v>538</v>
      </c>
      <c r="O18064" t="s">
        <v>537</v>
      </c>
      <c r="P18064" t="s">
        <v>635</v>
      </c>
    </row>
    <row r="18065" spans="1:16" x14ac:dyDescent="0.25">
      <c r="A18065" t="s">
        <v>474</v>
      </c>
      <c r="B18065" t="s">
        <v>174</v>
      </c>
      <c r="C18065" t="s">
        <v>64</v>
      </c>
      <c r="D18065" t="s">
        <v>424</v>
      </c>
      <c r="E18065" t="s">
        <v>424</v>
      </c>
      <c r="F18065" t="s">
        <v>424</v>
      </c>
      <c r="G18065" t="s">
        <v>175</v>
      </c>
      <c r="H18065" t="s">
        <v>176</v>
      </c>
      <c r="I18065" t="s">
        <v>178</v>
      </c>
      <c r="J18065" t="s">
        <v>117</v>
      </c>
      <c r="K18065" s="1">
        <v>45427</v>
      </c>
      <c r="L18065">
        <v>30</v>
      </c>
      <c r="M18065">
        <v>4</v>
      </c>
      <c r="N18065" t="s">
        <v>538</v>
      </c>
      <c r="O18065" t="s">
        <v>537</v>
      </c>
      <c r="P18065" t="s">
        <v>635</v>
      </c>
    </row>
    <row r="18066" spans="1:16" x14ac:dyDescent="0.25">
      <c r="A18066" t="s">
        <v>474</v>
      </c>
      <c r="B18066" t="s">
        <v>174</v>
      </c>
      <c r="C18066" t="s">
        <v>64</v>
      </c>
      <c r="D18066" t="s">
        <v>424</v>
      </c>
      <c r="E18066" t="s">
        <v>424</v>
      </c>
      <c r="F18066" t="s">
        <v>424</v>
      </c>
      <c r="G18066" t="s">
        <v>175</v>
      </c>
      <c r="H18066" t="s">
        <v>176</v>
      </c>
      <c r="I18066" t="s">
        <v>180</v>
      </c>
      <c r="J18066" t="s">
        <v>117</v>
      </c>
      <c r="K18066" s="1">
        <v>45404</v>
      </c>
      <c r="L18066">
        <v>30</v>
      </c>
      <c r="M18066">
        <v>1</v>
      </c>
      <c r="N18066" t="s">
        <v>538</v>
      </c>
      <c r="O18066" t="s">
        <v>537</v>
      </c>
      <c r="P18066" t="s">
        <v>635</v>
      </c>
    </row>
    <row r="18067" spans="1:16" x14ac:dyDescent="0.25">
      <c r="A18067" t="s">
        <v>474</v>
      </c>
      <c r="B18067" t="s">
        <v>174</v>
      </c>
      <c r="C18067" t="s">
        <v>64</v>
      </c>
      <c r="D18067" t="s">
        <v>424</v>
      </c>
      <c r="E18067" t="s">
        <v>424</v>
      </c>
      <c r="F18067" t="s">
        <v>424</v>
      </c>
      <c r="G18067" t="s">
        <v>175</v>
      </c>
      <c r="H18067" t="s">
        <v>176</v>
      </c>
      <c r="I18067" t="s">
        <v>180</v>
      </c>
      <c r="J18067" t="s">
        <v>117</v>
      </c>
      <c r="K18067" s="1">
        <v>45406</v>
      </c>
      <c r="L18067">
        <v>30</v>
      </c>
      <c r="M18067">
        <v>1</v>
      </c>
      <c r="N18067" t="s">
        <v>538</v>
      </c>
      <c r="O18067" t="s">
        <v>537</v>
      </c>
      <c r="P18067" t="s">
        <v>635</v>
      </c>
    </row>
    <row r="18068" spans="1:16" x14ac:dyDescent="0.25">
      <c r="A18068" t="s">
        <v>474</v>
      </c>
      <c r="B18068" t="s">
        <v>174</v>
      </c>
      <c r="C18068" t="s">
        <v>64</v>
      </c>
      <c r="D18068" t="s">
        <v>424</v>
      </c>
      <c r="E18068" t="s">
        <v>424</v>
      </c>
      <c r="F18068" t="s">
        <v>424</v>
      </c>
      <c r="G18068" t="s">
        <v>175</v>
      </c>
      <c r="H18068" t="s">
        <v>176</v>
      </c>
      <c r="I18068" t="s">
        <v>180</v>
      </c>
      <c r="J18068" t="s">
        <v>117</v>
      </c>
      <c r="K18068" s="1">
        <v>45413</v>
      </c>
      <c r="L18068">
        <v>60</v>
      </c>
      <c r="M18068">
        <v>2</v>
      </c>
      <c r="N18068" t="s">
        <v>538</v>
      </c>
      <c r="O18068" t="s">
        <v>537</v>
      </c>
      <c r="P18068" t="s">
        <v>635</v>
      </c>
    </row>
    <row r="18069" spans="1:16" x14ac:dyDescent="0.25">
      <c r="A18069" t="s">
        <v>474</v>
      </c>
      <c r="B18069" t="s">
        <v>174</v>
      </c>
      <c r="C18069" t="s">
        <v>64</v>
      </c>
      <c r="D18069" t="s">
        <v>424</v>
      </c>
      <c r="E18069" t="s">
        <v>424</v>
      </c>
      <c r="F18069" t="s">
        <v>424</v>
      </c>
      <c r="G18069" t="s">
        <v>175</v>
      </c>
      <c r="H18069" t="s">
        <v>176</v>
      </c>
      <c r="I18069" t="s">
        <v>180</v>
      </c>
      <c r="J18069" t="s">
        <v>117</v>
      </c>
      <c r="K18069" s="1">
        <v>45420</v>
      </c>
      <c r="L18069">
        <v>30</v>
      </c>
      <c r="M18069">
        <v>3</v>
      </c>
      <c r="N18069" t="s">
        <v>538</v>
      </c>
      <c r="O18069" t="s">
        <v>537</v>
      </c>
      <c r="P18069" t="s">
        <v>635</v>
      </c>
    </row>
    <row r="18070" spans="1:16" x14ac:dyDescent="0.25">
      <c r="A18070" t="s">
        <v>474</v>
      </c>
      <c r="B18070" t="s">
        <v>174</v>
      </c>
      <c r="C18070" t="s">
        <v>64</v>
      </c>
      <c r="D18070" t="s">
        <v>424</v>
      </c>
      <c r="E18070" t="s">
        <v>424</v>
      </c>
      <c r="F18070" t="s">
        <v>424</v>
      </c>
      <c r="G18070" t="s">
        <v>175</v>
      </c>
      <c r="H18070" t="s">
        <v>176</v>
      </c>
      <c r="I18070" t="s">
        <v>180</v>
      </c>
      <c r="J18070" t="s">
        <v>117</v>
      </c>
      <c r="K18070" s="1">
        <v>45422</v>
      </c>
      <c r="L18070">
        <v>30</v>
      </c>
      <c r="M18070">
        <v>3</v>
      </c>
      <c r="N18070" t="s">
        <v>538</v>
      </c>
      <c r="O18070" t="s">
        <v>537</v>
      </c>
      <c r="P18070" t="s">
        <v>635</v>
      </c>
    </row>
    <row r="18071" spans="1:16" x14ac:dyDescent="0.25">
      <c r="A18071" t="s">
        <v>474</v>
      </c>
      <c r="B18071" t="s">
        <v>174</v>
      </c>
      <c r="C18071" t="s">
        <v>64</v>
      </c>
      <c r="D18071" t="s">
        <v>424</v>
      </c>
      <c r="E18071" t="s">
        <v>424</v>
      </c>
      <c r="F18071" t="s">
        <v>424</v>
      </c>
      <c r="G18071" t="s">
        <v>175</v>
      </c>
      <c r="H18071" t="s">
        <v>176</v>
      </c>
      <c r="I18071" t="s">
        <v>180</v>
      </c>
      <c r="J18071" t="s">
        <v>117</v>
      </c>
      <c r="K18071" s="1">
        <v>45425</v>
      </c>
      <c r="L18071">
        <v>60</v>
      </c>
      <c r="M18071">
        <v>4</v>
      </c>
      <c r="N18071" t="s">
        <v>538</v>
      </c>
      <c r="O18071" t="s">
        <v>537</v>
      </c>
      <c r="P18071" t="s">
        <v>635</v>
      </c>
    </row>
    <row r="18072" spans="1:16" x14ac:dyDescent="0.25">
      <c r="A18072" t="s">
        <v>474</v>
      </c>
      <c r="B18072" t="s">
        <v>174</v>
      </c>
      <c r="C18072" t="s">
        <v>64</v>
      </c>
      <c r="D18072" t="s">
        <v>424</v>
      </c>
      <c r="E18072" t="s">
        <v>424</v>
      </c>
      <c r="F18072" t="s">
        <v>424</v>
      </c>
      <c r="G18072" t="s">
        <v>175</v>
      </c>
      <c r="H18072" t="s">
        <v>176</v>
      </c>
      <c r="I18072" t="s">
        <v>180</v>
      </c>
      <c r="J18072" t="s">
        <v>117</v>
      </c>
      <c r="K18072" s="1">
        <v>45426</v>
      </c>
      <c r="L18072">
        <v>60</v>
      </c>
      <c r="M18072">
        <v>4</v>
      </c>
      <c r="N18072" t="s">
        <v>538</v>
      </c>
      <c r="O18072" t="s">
        <v>537</v>
      </c>
      <c r="P18072" t="s">
        <v>635</v>
      </c>
    </row>
    <row r="18073" spans="1:16" x14ac:dyDescent="0.25">
      <c r="A18073" t="s">
        <v>474</v>
      </c>
      <c r="B18073" t="s">
        <v>174</v>
      </c>
      <c r="C18073" t="s">
        <v>64</v>
      </c>
      <c r="D18073" t="s">
        <v>424</v>
      </c>
      <c r="E18073" t="s">
        <v>424</v>
      </c>
      <c r="F18073" t="s">
        <v>424</v>
      </c>
      <c r="G18073" t="s">
        <v>175</v>
      </c>
      <c r="H18073" t="s">
        <v>176</v>
      </c>
      <c r="I18073" t="s">
        <v>180</v>
      </c>
      <c r="J18073" t="s">
        <v>117</v>
      </c>
      <c r="K18073" s="1">
        <v>45427</v>
      </c>
      <c r="L18073">
        <v>60</v>
      </c>
      <c r="M18073">
        <v>4</v>
      </c>
      <c r="N18073" t="s">
        <v>538</v>
      </c>
      <c r="O18073" t="s">
        <v>537</v>
      </c>
      <c r="P18073" t="s">
        <v>635</v>
      </c>
    </row>
    <row r="18074" spans="1:16" x14ac:dyDescent="0.25">
      <c r="A18074" t="s">
        <v>474</v>
      </c>
      <c r="B18074" t="s">
        <v>174</v>
      </c>
      <c r="C18074" t="s">
        <v>64</v>
      </c>
      <c r="D18074" t="s">
        <v>424</v>
      </c>
      <c r="E18074" t="s">
        <v>424</v>
      </c>
      <c r="F18074" t="s">
        <v>424</v>
      </c>
      <c r="G18074" t="s">
        <v>175</v>
      </c>
      <c r="H18074" t="s">
        <v>176</v>
      </c>
      <c r="I18074" t="s">
        <v>180</v>
      </c>
      <c r="J18074" t="s">
        <v>117</v>
      </c>
      <c r="K18074" s="1">
        <v>45428</v>
      </c>
      <c r="L18074">
        <v>120</v>
      </c>
      <c r="M18074">
        <v>4</v>
      </c>
      <c r="N18074" t="s">
        <v>538</v>
      </c>
      <c r="O18074" t="s">
        <v>537</v>
      </c>
      <c r="P18074" t="s">
        <v>635</v>
      </c>
    </row>
    <row r="18075" spans="1:16" x14ac:dyDescent="0.25">
      <c r="A18075" t="s">
        <v>474</v>
      </c>
      <c r="B18075" t="s">
        <v>174</v>
      </c>
      <c r="C18075" t="s">
        <v>64</v>
      </c>
      <c r="D18075" t="s">
        <v>424</v>
      </c>
      <c r="E18075" t="s">
        <v>424</v>
      </c>
      <c r="F18075" t="s">
        <v>424</v>
      </c>
      <c r="G18075" t="s">
        <v>175</v>
      </c>
      <c r="H18075" t="s">
        <v>176</v>
      </c>
      <c r="I18075" t="s">
        <v>180</v>
      </c>
      <c r="J18075" t="s">
        <v>117</v>
      </c>
      <c r="K18075" s="1">
        <v>45429</v>
      </c>
      <c r="L18075">
        <v>30</v>
      </c>
      <c r="M18075">
        <v>4</v>
      </c>
      <c r="N18075" t="s">
        <v>538</v>
      </c>
      <c r="O18075" t="s">
        <v>537</v>
      </c>
      <c r="P18075" t="s">
        <v>635</v>
      </c>
    </row>
    <row r="18076" spans="1:16" x14ac:dyDescent="0.25">
      <c r="A18076" t="s">
        <v>474</v>
      </c>
      <c r="B18076" t="s">
        <v>174</v>
      </c>
      <c r="C18076" t="s">
        <v>64</v>
      </c>
      <c r="D18076" t="s">
        <v>424</v>
      </c>
      <c r="E18076" t="s">
        <v>424</v>
      </c>
      <c r="F18076" t="s">
        <v>424</v>
      </c>
      <c r="G18076" t="s">
        <v>175</v>
      </c>
      <c r="H18076" t="s">
        <v>25</v>
      </c>
      <c r="I18076" t="s">
        <v>264</v>
      </c>
      <c r="J18076" t="s">
        <v>117</v>
      </c>
      <c r="K18076" s="1">
        <v>45421</v>
      </c>
      <c r="L18076">
        <v>30</v>
      </c>
      <c r="M18076">
        <v>3</v>
      </c>
      <c r="N18076" t="s">
        <v>538</v>
      </c>
      <c r="O18076" t="s">
        <v>537</v>
      </c>
      <c r="P18076" t="s">
        <v>635</v>
      </c>
    </row>
    <row r="18077" spans="1:16" x14ac:dyDescent="0.25">
      <c r="A18077" t="s">
        <v>474</v>
      </c>
      <c r="B18077" t="s">
        <v>174</v>
      </c>
      <c r="C18077" t="s">
        <v>64</v>
      </c>
      <c r="D18077" t="s">
        <v>424</v>
      </c>
      <c r="E18077" t="s">
        <v>424</v>
      </c>
      <c r="F18077" t="s">
        <v>424</v>
      </c>
      <c r="G18077" t="s">
        <v>175</v>
      </c>
      <c r="H18077" t="s">
        <v>25</v>
      </c>
      <c r="I18077" t="s">
        <v>264</v>
      </c>
      <c r="J18077" t="s">
        <v>117</v>
      </c>
      <c r="K18077" s="1">
        <v>45422</v>
      </c>
      <c r="L18077">
        <v>30</v>
      </c>
      <c r="M18077">
        <v>3</v>
      </c>
      <c r="N18077" t="s">
        <v>538</v>
      </c>
      <c r="O18077" t="s">
        <v>537</v>
      </c>
      <c r="P18077" t="s">
        <v>635</v>
      </c>
    </row>
    <row r="18078" spans="1:16" x14ac:dyDescent="0.25">
      <c r="A18078" t="s">
        <v>474</v>
      </c>
      <c r="B18078" t="s">
        <v>174</v>
      </c>
      <c r="C18078" t="s">
        <v>64</v>
      </c>
      <c r="D18078" t="s">
        <v>424</v>
      </c>
      <c r="E18078" t="s">
        <v>424</v>
      </c>
      <c r="F18078" t="s">
        <v>424</v>
      </c>
      <c r="G18078" t="s">
        <v>175</v>
      </c>
      <c r="H18078" t="s">
        <v>25</v>
      </c>
      <c r="I18078" t="s">
        <v>264</v>
      </c>
      <c r="J18078" t="s">
        <v>117</v>
      </c>
      <c r="K18078" s="1">
        <v>45427</v>
      </c>
      <c r="L18078">
        <v>30</v>
      </c>
      <c r="M18078">
        <v>4</v>
      </c>
      <c r="N18078" t="s">
        <v>538</v>
      </c>
      <c r="O18078" t="s">
        <v>537</v>
      </c>
      <c r="P18078" t="s">
        <v>635</v>
      </c>
    </row>
    <row r="18079" spans="1:16" x14ac:dyDescent="0.25">
      <c r="A18079" t="s">
        <v>474</v>
      </c>
      <c r="B18079" t="s">
        <v>174</v>
      </c>
      <c r="C18079" t="s">
        <v>64</v>
      </c>
      <c r="D18079" t="s">
        <v>424</v>
      </c>
      <c r="E18079" t="s">
        <v>424</v>
      </c>
      <c r="F18079" t="s">
        <v>424</v>
      </c>
      <c r="G18079" t="s">
        <v>175</v>
      </c>
      <c r="H18079" t="s">
        <v>25</v>
      </c>
      <c r="I18079" t="s">
        <v>366</v>
      </c>
      <c r="J18079" t="s">
        <v>117</v>
      </c>
      <c r="K18079" s="1">
        <v>45405</v>
      </c>
      <c r="L18079">
        <v>60</v>
      </c>
      <c r="M18079">
        <v>1</v>
      </c>
      <c r="N18079" t="s">
        <v>538</v>
      </c>
      <c r="O18079" t="s">
        <v>537</v>
      </c>
      <c r="P18079" t="s">
        <v>635</v>
      </c>
    </row>
    <row r="18080" spans="1:16" x14ac:dyDescent="0.25">
      <c r="A18080" t="s">
        <v>474</v>
      </c>
      <c r="B18080" t="s">
        <v>174</v>
      </c>
      <c r="C18080" t="s">
        <v>64</v>
      </c>
      <c r="D18080" t="s">
        <v>424</v>
      </c>
      <c r="E18080" t="s">
        <v>424</v>
      </c>
      <c r="F18080" t="s">
        <v>424</v>
      </c>
      <c r="G18080" t="s">
        <v>175</v>
      </c>
      <c r="H18080" t="s">
        <v>25</v>
      </c>
      <c r="I18080" t="s">
        <v>366</v>
      </c>
      <c r="J18080" t="s">
        <v>117</v>
      </c>
      <c r="K18080" s="1">
        <v>45411</v>
      </c>
      <c r="L18080">
        <v>30</v>
      </c>
      <c r="M18080">
        <v>2</v>
      </c>
      <c r="N18080" t="s">
        <v>538</v>
      </c>
      <c r="O18080" t="s">
        <v>537</v>
      </c>
      <c r="P18080" t="s">
        <v>635</v>
      </c>
    </row>
    <row r="18081" spans="1:16" x14ac:dyDescent="0.25">
      <c r="A18081" t="s">
        <v>474</v>
      </c>
      <c r="B18081" t="s">
        <v>174</v>
      </c>
      <c r="C18081" t="s">
        <v>64</v>
      </c>
      <c r="D18081" t="s">
        <v>424</v>
      </c>
      <c r="E18081" t="s">
        <v>424</v>
      </c>
      <c r="F18081" t="s">
        <v>424</v>
      </c>
      <c r="G18081" t="s">
        <v>175</v>
      </c>
      <c r="H18081" t="s">
        <v>25</v>
      </c>
      <c r="I18081" t="s">
        <v>366</v>
      </c>
      <c r="J18081" t="s">
        <v>117</v>
      </c>
      <c r="K18081" s="1">
        <v>45413</v>
      </c>
      <c r="L18081">
        <v>30</v>
      </c>
      <c r="M18081">
        <v>2</v>
      </c>
      <c r="N18081" t="s">
        <v>538</v>
      </c>
      <c r="O18081" t="s">
        <v>537</v>
      </c>
      <c r="P18081" t="s">
        <v>635</v>
      </c>
    </row>
    <row r="18082" spans="1:16" x14ac:dyDescent="0.25">
      <c r="A18082" t="s">
        <v>474</v>
      </c>
      <c r="B18082" t="s">
        <v>174</v>
      </c>
      <c r="C18082" t="s">
        <v>64</v>
      </c>
      <c r="D18082" t="s">
        <v>424</v>
      </c>
      <c r="E18082" t="s">
        <v>424</v>
      </c>
      <c r="F18082" t="s">
        <v>424</v>
      </c>
      <c r="G18082" t="s">
        <v>175</v>
      </c>
      <c r="H18082" t="s">
        <v>25</v>
      </c>
      <c r="I18082" t="s">
        <v>366</v>
      </c>
      <c r="J18082" t="s">
        <v>117</v>
      </c>
      <c r="K18082" s="1">
        <v>45419</v>
      </c>
      <c r="L18082">
        <v>60</v>
      </c>
      <c r="M18082">
        <v>3</v>
      </c>
      <c r="N18082" t="s">
        <v>538</v>
      </c>
      <c r="O18082" t="s">
        <v>537</v>
      </c>
      <c r="P18082" t="s">
        <v>635</v>
      </c>
    </row>
    <row r="18083" spans="1:16" x14ac:dyDescent="0.25">
      <c r="A18083" t="s">
        <v>474</v>
      </c>
      <c r="B18083" t="s">
        <v>174</v>
      </c>
      <c r="C18083" t="s">
        <v>64</v>
      </c>
      <c r="D18083" t="s">
        <v>424</v>
      </c>
      <c r="E18083" t="s">
        <v>424</v>
      </c>
      <c r="F18083" t="s">
        <v>424</v>
      </c>
      <c r="G18083" t="s">
        <v>175</v>
      </c>
      <c r="H18083" t="s">
        <v>25</v>
      </c>
      <c r="I18083" t="s">
        <v>255</v>
      </c>
      <c r="J18083" t="s">
        <v>118</v>
      </c>
      <c r="K18083" s="1">
        <v>45404</v>
      </c>
      <c r="L18083">
        <v>120</v>
      </c>
      <c r="M18083">
        <v>1</v>
      </c>
      <c r="N18083" t="s">
        <v>538</v>
      </c>
      <c r="O18083" t="s">
        <v>537</v>
      </c>
      <c r="P18083" t="s">
        <v>635</v>
      </c>
    </row>
    <row r="18084" spans="1:16" x14ac:dyDescent="0.25">
      <c r="A18084" t="s">
        <v>474</v>
      </c>
      <c r="B18084" t="s">
        <v>174</v>
      </c>
      <c r="C18084" t="s">
        <v>64</v>
      </c>
      <c r="D18084" t="s">
        <v>424</v>
      </c>
      <c r="E18084" t="s">
        <v>424</v>
      </c>
      <c r="F18084" t="s">
        <v>424</v>
      </c>
      <c r="G18084" t="s">
        <v>175</v>
      </c>
      <c r="H18084" t="s">
        <v>25</v>
      </c>
      <c r="I18084" t="s">
        <v>255</v>
      </c>
      <c r="J18084" t="s">
        <v>118</v>
      </c>
      <c r="K18084" s="1">
        <v>45405</v>
      </c>
      <c r="L18084">
        <v>60</v>
      </c>
      <c r="M18084">
        <v>1</v>
      </c>
      <c r="N18084" t="s">
        <v>538</v>
      </c>
      <c r="O18084" t="s">
        <v>537</v>
      </c>
      <c r="P18084" t="s">
        <v>635</v>
      </c>
    </row>
    <row r="18085" spans="1:16" x14ac:dyDescent="0.25">
      <c r="A18085" t="s">
        <v>474</v>
      </c>
      <c r="B18085" t="s">
        <v>174</v>
      </c>
      <c r="C18085" t="s">
        <v>64</v>
      </c>
      <c r="D18085" t="s">
        <v>424</v>
      </c>
      <c r="E18085" t="s">
        <v>424</v>
      </c>
      <c r="F18085" t="s">
        <v>424</v>
      </c>
      <c r="G18085" t="s">
        <v>175</v>
      </c>
      <c r="H18085" t="s">
        <v>25</v>
      </c>
      <c r="I18085" t="s">
        <v>255</v>
      </c>
      <c r="J18085" t="s">
        <v>118</v>
      </c>
      <c r="K18085" s="1">
        <v>45419</v>
      </c>
      <c r="L18085">
        <v>30</v>
      </c>
      <c r="M18085">
        <v>3</v>
      </c>
      <c r="N18085" t="s">
        <v>538</v>
      </c>
      <c r="O18085" t="s">
        <v>537</v>
      </c>
      <c r="P18085" t="s">
        <v>635</v>
      </c>
    </row>
    <row r="18086" spans="1:16" x14ac:dyDescent="0.25">
      <c r="A18086" t="s">
        <v>474</v>
      </c>
      <c r="B18086" t="s">
        <v>174</v>
      </c>
      <c r="C18086" t="s">
        <v>64</v>
      </c>
      <c r="D18086" t="s">
        <v>424</v>
      </c>
      <c r="E18086" t="s">
        <v>424</v>
      </c>
      <c r="F18086" t="s">
        <v>424</v>
      </c>
      <c r="G18086" t="s">
        <v>175</v>
      </c>
      <c r="H18086" t="s">
        <v>25</v>
      </c>
      <c r="I18086" t="s">
        <v>255</v>
      </c>
      <c r="J18086" t="s">
        <v>118</v>
      </c>
      <c r="K18086" s="1">
        <v>45420</v>
      </c>
      <c r="L18086">
        <v>90</v>
      </c>
      <c r="M18086">
        <v>3</v>
      </c>
      <c r="N18086" t="s">
        <v>538</v>
      </c>
      <c r="O18086" t="s">
        <v>537</v>
      </c>
      <c r="P18086" t="s">
        <v>635</v>
      </c>
    </row>
    <row r="18087" spans="1:16" x14ac:dyDescent="0.25">
      <c r="A18087" t="s">
        <v>474</v>
      </c>
      <c r="B18087" t="s">
        <v>174</v>
      </c>
      <c r="C18087" t="s">
        <v>64</v>
      </c>
      <c r="D18087" t="s">
        <v>424</v>
      </c>
      <c r="E18087" t="s">
        <v>424</v>
      </c>
      <c r="F18087" t="s">
        <v>424</v>
      </c>
      <c r="G18087" t="s">
        <v>175</v>
      </c>
      <c r="H18087" t="s">
        <v>25</v>
      </c>
      <c r="I18087" t="s">
        <v>255</v>
      </c>
      <c r="J18087" t="s">
        <v>118</v>
      </c>
      <c r="K18087" s="1">
        <v>45422</v>
      </c>
      <c r="L18087">
        <v>30</v>
      </c>
      <c r="M18087">
        <v>3</v>
      </c>
      <c r="N18087" t="s">
        <v>538</v>
      </c>
      <c r="O18087" t="s">
        <v>537</v>
      </c>
      <c r="P18087" t="s">
        <v>635</v>
      </c>
    </row>
    <row r="18088" spans="1:16" x14ac:dyDescent="0.25">
      <c r="A18088" t="s">
        <v>474</v>
      </c>
      <c r="B18088" t="s">
        <v>174</v>
      </c>
      <c r="C18088" t="s">
        <v>64</v>
      </c>
      <c r="D18088" t="s">
        <v>424</v>
      </c>
      <c r="E18088" t="s">
        <v>424</v>
      </c>
      <c r="F18088" t="s">
        <v>424</v>
      </c>
      <c r="G18088" t="s">
        <v>175</v>
      </c>
      <c r="H18088" t="s">
        <v>25</v>
      </c>
      <c r="I18088" t="s">
        <v>181</v>
      </c>
      <c r="J18088" t="s">
        <v>118</v>
      </c>
      <c r="K18088" s="1">
        <v>45425</v>
      </c>
      <c r="L18088">
        <v>30</v>
      </c>
      <c r="M18088">
        <v>4</v>
      </c>
      <c r="N18088" t="s">
        <v>538</v>
      </c>
      <c r="O18088" t="s">
        <v>537</v>
      </c>
      <c r="P18088" t="s">
        <v>635</v>
      </c>
    </row>
    <row r="18089" spans="1:16" x14ac:dyDescent="0.25">
      <c r="A18089" t="s">
        <v>474</v>
      </c>
      <c r="B18089" t="s">
        <v>174</v>
      </c>
      <c r="C18089" t="s">
        <v>64</v>
      </c>
      <c r="D18089" t="s">
        <v>424</v>
      </c>
      <c r="E18089" t="s">
        <v>424</v>
      </c>
      <c r="F18089" t="s">
        <v>424</v>
      </c>
      <c r="G18089" t="s">
        <v>175</v>
      </c>
      <c r="H18089" t="s">
        <v>25</v>
      </c>
      <c r="I18089" t="s">
        <v>181</v>
      </c>
      <c r="J18089" t="s">
        <v>118</v>
      </c>
      <c r="K18089" s="1">
        <v>45428</v>
      </c>
      <c r="L18089">
        <v>30</v>
      </c>
      <c r="M18089">
        <v>4</v>
      </c>
      <c r="N18089" t="s">
        <v>538</v>
      </c>
      <c r="O18089" t="s">
        <v>537</v>
      </c>
      <c r="P18089" t="s">
        <v>635</v>
      </c>
    </row>
    <row r="18090" spans="1:16" x14ac:dyDescent="0.25">
      <c r="A18090" t="s">
        <v>474</v>
      </c>
      <c r="B18090" t="s">
        <v>174</v>
      </c>
      <c r="C18090" t="s">
        <v>64</v>
      </c>
      <c r="D18090" t="s">
        <v>424</v>
      </c>
      <c r="E18090" t="s">
        <v>424</v>
      </c>
      <c r="F18090" t="s">
        <v>424</v>
      </c>
      <c r="G18090" t="s">
        <v>175</v>
      </c>
      <c r="H18090" t="s">
        <v>30</v>
      </c>
      <c r="I18090" t="s">
        <v>240</v>
      </c>
      <c r="J18090" t="s">
        <v>119</v>
      </c>
      <c r="K18090" s="1">
        <v>45404</v>
      </c>
      <c r="L18090">
        <v>30</v>
      </c>
      <c r="M18090">
        <v>1</v>
      </c>
      <c r="N18090" t="s">
        <v>538</v>
      </c>
      <c r="O18090" t="s">
        <v>537</v>
      </c>
      <c r="P18090" t="s">
        <v>635</v>
      </c>
    </row>
    <row r="18091" spans="1:16" x14ac:dyDescent="0.25">
      <c r="A18091" t="s">
        <v>474</v>
      </c>
      <c r="B18091" t="s">
        <v>174</v>
      </c>
      <c r="C18091" t="s">
        <v>64</v>
      </c>
      <c r="D18091" t="s">
        <v>424</v>
      </c>
      <c r="E18091" t="s">
        <v>424</v>
      </c>
      <c r="F18091" t="s">
        <v>424</v>
      </c>
      <c r="G18091" t="s">
        <v>175</v>
      </c>
      <c r="H18091" t="s">
        <v>30</v>
      </c>
      <c r="I18091" t="s">
        <v>240</v>
      </c>
      <c r="J18091" t="s">
        <v>119</v>
      </c>
      <c r="K18091" s="1">
        <v>45405</v>
      </c>
      <c r="L18091">
        <v>90</v>
      </c>
      <c r="M18091">
        <v>1</v>
      </c>
      <c r="N18091" t="s">
        <v>538</v>
      </c>
      <c r="O18091" t="s">
        <v>537</v>
      </c>
      <c r="P18091" t="s">
        <v>635</v>
      </c>
    </row>
    <row r="18092" spans="1:16" x14ac:dyDescent="0.25">
      <c r="A18092" t="s">
        <v>474</v>
      </c>
      <c r="B18092" t="s">
        <v>174</v>
      </c>
      <c r="C18092" t="s">
        <v>64</v>
      </c>
      <c r="D18092" t="s">
        <v>424</v>
      </c>
      <c r="E18092" t="s">
        <v>424</v>
      </c>
      <c r="F18092" t="s">
        <v>424</v>
      </c>
      <c r="G18092" t="s">
        <v>175</v>
      </c>
      <c r="H18092" t="s">
        <v>30</v>
      </c>
      <c r="I18092" t="s">
        <v>240</v>
      </c>
      <c r="J18092" t="s">
        <v>119</v>
      </c>
      <c r="K18092" s="1">
        <v>45411</v>
      </c>
      <c r="L18092">
        <v>60</v>
      </c>
      <c r="M18092">
        <v>2</v>
      </c>
      <c r="N18092" t="s">
        <v>538</v>
      </c>
      <c r="O18092" t="s">
        <v>537</v>
      </c>
      <c r="P18092" t="s">
        <v>635</v>
      </c>
    </row>
    <row r="18093" spans="1:16" x14ac:dyDescent="0.25">
      <c r="A18093" t="s">
        <v>474</v>
      </c>
      <c r="B18093" t="s">
        <v>174</v>
      </c>
      <c r="C18093" t="s">
        <v>64</v>
      </c>
      <c r="D18093" t="s">
        <v>424</v>
      </c>
      <c r="E18093" t="s">
        <v>424</v>
      </c>
      <c r="F18093" t="s">
        <v>424</v>
      </c>
      <c r="G18093" t="s">
        <v>175</v>
      </c>
      <c r="H18093" t="s">
        <v>30</v>
      </c>
      <c r="I18093" t="s">
        <v>32</v>
      </c>
      <c r="J18093" t="s">
        <v>119</v>
      </c>
      <c r="K18093" s="1">
        <v>45420</v>
      </c>
      <c r="L18093">
        <v>30</v>
      </c>
      <c r="M18093">
        <v>3</v>
      </c>
      <c r="N18093" t="s">
        <v>538</v>
      </c>
      <c r="O18093" t="s">
        <v>537</v>
      </c>
      <c r="P18093" t="s">
        <v>635</v>
      </c>
    </row>
    <row r="18094" spans="1:16" x14ac:dyDescent="0.25">
      <c r="A18094" t="s">
        <v>474</v>
      </c>
      <c r="B18094" t="s">
        <v>174</v>
      </c>
      <c r="C18094" t="s">
        <v>64</v>
      </c>
      <c r="D18094" t="s">
        <v>424</v>
      </c>
      <c r="E18094" t="s">
        <v>424</v>
      </c>
      <c r="F18094" t="s">
        <v>424</v>
      </c>
      <c r="G18094" t="s">
        <v>175</v>
      </c>
      <c r="H18094" t="s">
        <v>30</v>
      </c>
      <c r="I18094" t="s">
        <v>32</v>
      </c>
      <c r="J18094" t="s">
        <v>119</v>
      </c>
      <c r="K18094" s="1">
        <v>45421</v>
      </c>
      <c r="L18094">
        <v>120</v>
      </c>
      <c r="M18094">
        <v>3</v>
      </c>
      <c r="N18094" t="s">
        <v>538</v>
      </c>
      <c r="O18094" t="s">
        <v>537</v>
      </c>
      <c r="P18094" t="s">
        <v>635</v>
      </c>
    </row>
    <row r="18095" spans="1:16" x14ac:dyDescent="0.25">
      <c r="A18095" t="s">
        <v>474</v>
      </c>
      <c r="B18095" t="s">
        <v>174</v>
      </c>
      <c r="C18095" t="s">
        <v>64</v>
      </c>
      <c r="D18095" t="s">
        <v>424</v>
      </c>
      <c r="E18095" t="s">
        <v>424</v>
      </c>
      <c r="F18095" t="s">
        <v>424</v>
      </c>
      <c r="G18095" t="s">
        <v>175</v>
      </c>
      <c r="H18095" t="s">
        <v>30</v>
      </c>
      <c r="I18095" t="s">
        <v>32</v>
      </c>
      <c r="J18095" t="s">
        <v>119</v>
      </c>
      <c r="K18095" s="1">
        <v>45422</v>
      </c>
      <c r="L18095">
        <v>60</v>
      </c>
      <c r="M18095">
        <v>3</v>
      </c>
      <c r="N18095" t="s">
        <v>538</v>
      </c>
      <c r="O18095" t="s">
        <v>537</v>
      </c>
      <c r="P18095" t="s">
        <v>635</v>
      </c>
    </row>
    <row r="18096" spans="1:16" x14ac:dyDescent="0.25">
      <c r="A18096" t="s">
        <v>474</v>
      </c>
      <c r="B18096" t="s">
        <v>174</v>
      </c>
      <c r="C18096" t="s">
        <v>64</v>
      </c>
      <c r="D18096" t="s">
        <v>424</v>
      </c>
      <c r="E18096" t="s">
        <v>424</v>
      </c>
      <c r="F18096" t="s">
        <v>424</v>
      </c>
      <c r="G18096" t="s">
        <v>175</v>
      </c>
      <c r="H18096" t="s">
        <v>30</v>
      </c>
      <c r="I18096" t="s">
        <v>32</v>
      </c>
      <c r="J18096" t="s">
        <v>119</v>
      </c>
      <c r="K18096" s="1">
        <v>45425</v>
      </c>
      <c r="L18096">
        <v>60</v>
      </c>
      <c r="M18096">
        <v>4</v>
      </c>
      <c r="N18096" t="s">
        <v>538</v>
      </c>
      <c r="O18096" t="s">
        <v>537</v>
      </c>
      <c r="P18096" t="s">
        <v>635</v>
      </c>
    </row>
    <row r="18097" spans="1:16" x14ac:dyDescent="0.25">
      <c r="A18097" t="s">
        <v>474</v>
      </c>
      <c r="B18097" t="s">
        <v>174</v>
      </c>
      <c r="C18097" t="s">
        <v>64</v>
      </c>
      <c r="D18097" t="s">
        <v>424</v>
      </c>
      <c r="E18097" t="s">
        <v>424</v>
      </c>
      <c r="F18097" t="s">
        <v>424</v>
      </c>
      <c r="G18097" t="s">
        <v>175</v>
      </c>
      <c r="H18097" t="s">
        <v>30</v>
      </c>
      <c r="I18097" t="s">
        <v>32</v>
      </c>
      <c r="J18097" t="s">
        <v>119</v>
      </c>
      <c r="K18097" s="1">
        <v>45426</v>
      </c>
      <c r="L18097">
        <v>30</v>
      </c>
      <c r="M18097">
        <v>4</v>
      </c>
      <c r="N18097" t="s">
        <v>538</v>
      </c>
      <c r="O18097" t="s">
        <v>537</v>
      </c>
      <c r="P18097" t="s">
        <v>635</v>
      </c>
    </row>
    <row r="18098" spans="1:16" x14ac:dyDescent="0.25">
      <c r="A18098" t="s">
        <v>474</v>
      </c>
      <c r="B18098" t="s">
        <v>174</v>
      </c>
      <c r="C18098" t="s">
        <v>64</v>
      </c>
      <c r="D18098" t="s">
        <v>424</v>
      </c>
      <c r="E18098" t="s">
        <v>424</v>
      </c>
      <c r="F18098" t="s">
        <v>424</v>
      </c>
      <c r="G18098" t="s">
        <v>175</v>
      </c>
      <c r="H18098" t="s">
        <v>30</v>
      </c>
      <c r="I18098" t="s">
        <v>97</v>
      </c>
      <c r="J18098" t="s">
        <v>119</v>
      </c>
      <c r="K18098" s="1">
        <v>45411</v>
      </c>
      <c r="L18098">
        <v>60</v>
      </c>
      <c r="M18098">
        <v>2</v>
      </c>
      <c r="N18098" t="s">
        <v>538</v>
      </c>
      <c r="O18098" t="s">
        <v>537</v>
      </c>
      <c r="P18098" t="s">
        <v>635</v>
      </c>
    </row>
    <row r="18099" spans="1:16" x14ac:dyDescent="0.25">
      <c r="A18099" t="s">
        <v>474</v>
      </c>
      <c r="B18099" t="s">
        <v>174</v>
      </c>
      <c r="C18099" t="s">
        <v>64</v>
      </c>
      <c r="D18099" t="s">
        <v>424</v>
      </c>
      <c r="E18099" t="s">
        <v>424</v>
      </c>
      <c r="F18099" t="s">
        <v>424</v>
      </c>
      <c r="G18099" t="s">
        <v>175</v>
      </c>
      <c r="H18099" t="s">
        <v>30</v>
      </c>
      <c r="I18099" t="s">
        <v>97</v>
      </c>
      <c r="J18099" t="s">
        <v>119</v>
      </c>
      <c r="K18099" s="1">
        <v>45413</v>
      </c>
      <c r="L18099">
        <v>30</v>
      </c>
      <c r="M18099">
        <v>2</v>
      </c>
      <c r="N18099" t="s">
        <v>538</v>
      </c>
      <c r="O18099" t="s">
        <v>537</v>
      </c>
      <c r="P18099" t="s">
        <v>635</v>
      </c>
    </row>
    <row r="18100" spans="1:16" x14ac:dyDescent="0.25">
      <c r="A18100" t="s">
        <v>474</v>
      </c>
      <c r="B18100" t="s">
        <v>174</v>
      </c>
      <c r="C18100" t="s">
        <v>64</v>
      </c>
      <c r="D18100" t="s">
        <v>424</v>
      </c>
      <c r="E18100" t="s">
        <v>424</v>
      </c>
      <c r="F18100" t="s">
        <v>424</v>
      </c>
      <c r="G18100" t="s">
        <v>175</v>
      </c>
      <c r="H18100" t="s">
        <v>30</v>
      </c>
      <c r="I18100" t="s">
        <v>97</v>
      </c>
      <c r="J18100" t="s">
        <v>119</v>
      </c>
      <c r="K18100" s="1">
        <v>45419</v>
      </c>
      <c r="L18100">
        <v>30</v>
      </c>
      <c r="M18100">
        <v>3</v>
      </c>
      <c r="N18100" t="s">
        <v>538</v>
      </c>
      <c r="O18100" t="s">
        <v>537</v>
      </c>
      <c r="P18100" t="s">
        <v>635</v>
      </c>
    </row>
    <row r="18101" spans="1:16" x14ac:dyDescent="0.25">
      <c r="A18101" t="s">
        <v>474</v>
      </c>
      <c r="B18101" t="s">
        <v>174</v>
      </c>
      <c r="C18101" t="s">
        <v>64</v>
      </c>
      <c r="D18101" t="s">
        <v>424</v>
      </c>
      <c r="E18101" t="s">
        <v>424</v>
      </c>
      <c r="F18101" t="s">
        <v>424</v>
      </c>
      <c r="G18101" t="s">
        <v>175</v>
      </c>
      <c r="H18101" t="s">
        <v>176</v>
      </c>
      <c r="I18101" t="s">
        <v>69</v>
      </c>
      <c r="J18101" t="s">
        <v>119</v>
      </c>
      <c r="K18101" s="1">
        <v>45411</v>
      </c>
      <c r="L18101">
        <v>60</v>
      </c>
      <c r="M18101">
        <v>2</v>
      </c>
      <c r="N18101" t="s">
        <v>538</v>
      </c>
      <c r="O18101" t="s">
        <v>537</v>
      </c>
      <c r="P18101" t="s">
        <v>635</v>
      </c>
    </row>
    <row r="18102" spans="1:16" x14ac:dyDescent="0.25">
      <c r="A18102" t="s">
        <v>474</v>
      </c>
      <c r="B18102" t="s">
        <v>174</v>
      </c>
      <c r="C18102" t="s">
        <v>64</v>
      </c>
      <c r="D18102" t="s">
        <v>424</v>
      </c>
      <c r="E18102" t="s">
        <v>424</v>
      </c>
      <c r="F18102" t="s">
        <v>424</v>
      </c>
      <c r="G18102" t="s">
        <v>175</v>
      </c>
      <c r="H18102" t="s">
        <v>176</v>
      </c>
      <c r="I18102" t="s">
        <v>69</v>
      </c>
      <c r="J18102" t="s">
        <v>119</v>
      </c>
      <c r="K18102" s="1">
        <v>45419</v>
      </c>
      <c r="L18102">
        <v>30</v>
      </c>
      <c r="M18102">
        <v>3</v>
      </c>
      <c r="N18102" t="s">
        <v>538</v>
      </c>
      <c r="O18102" t="s">
        <v>537</v>
      </c>
      <c r="P18102" t="s">
        <v>635</v>
      </c>
    </row>
    <row r="18103" spans="1:16" x14ac:dyDescent="0.25">
      <c r="A18103" t="s">
        <v>474</v>
      </c>
      <c r="B18103" t="s">
        <v>174</v>
      </c>
      <c r="C18103" t="s">
        <v>64</v>
      </c>
      <c r="D18103" t="s">
        <v>424</v>
      </c>
      <c r="E18103" t="s">
        <v>424</v>
      </c>
      <c r="F18103" t="s">
        <v>424</v>
      </c>
      <c r="G18103" t="s">
        <v>175</v>
      </c>
      <c r="H18103" t="s">
        <v>176</v>
      </c>
      <c r="I18103" t="s">
        <v>69</v>
      </c>
      <c r="J18103" t="s">
        <v>119</v>
      </c>
      <c r="K18103" s="1">
        <v>45429</v>
      </c>
      <c r="L18103">
        <v>30</v>
      </c>
      <c r="M18103">
        <v>4</v>
      </c>
      <c r="N18103" t="s">
        <v>538</v>
      </c>
      <c r="O18103" t="s">
        <v>537</v>
      </c>
      <c r="P18103" t="s">
        <v>635</v>
      </c>
    </row>
    <row r="18104" spans="1:16" x14ac:dyDescent="0.25">
      <c r="A18104" t="s">
        <v>474</v>
      </c>
      <c r="B18104" t="s">
        <v>174</v>
      </c>
      <c r="C18104" t="s">
        <v>64</v>
      </c>
      <c r="D18104" t="s">
        <v>424</v>
      </c>
      <c r="E18104" t="s">
        <v>424</v>
      </c>
      <c r="F18104" t="s">
        <v>424</v>
      </c>
      <c r="G18104" t="s">
        <v>175</v>
      </c>
      <c r="H18104" t="s">
        <v>176</v>
      </c>
      <c r="I18104" t="s">
        <v>201</v>
      </c>
      <c r="J18104" t="s">
        <v>117</v>
      </c>
      <c r="K18104" s="1">
        <v>45404</v>
      </c>
      <c r="L18104">
        <v>60</v>
      </c>
      <c r="M18104">
        <v>1</v>
      </c>
      <c r="N18104" t="s">
        <v>538</v>
      </c>
      <c r="O18104" t="s">
        <v>537</v>
      </c>
      <c r="P18104" t="s">
        <v>635</v>
      </c>
    </row>
    <row r="18105" spans="1:16" x14ac:dyDescent="0.25">
      <c r="A18105" t="s">
        <v>474</v>
      </c>
      <c r="B18105" t="s">
        <v>174</v>
      </c>
      <c r="C18105" t="s">
        <v>64</v>
      </c>
      <c r="D18105" t="s">
        <v>424</v>
      </c>
      <c r="E18105" t="s">
        <v>424</v>
      </c>
      <c r="F18105" t="s">
        <v>424</v>
      </c>
      <c r="G18105" t="s">
        <v>175</v>
      </c>
      <c r="H18105" t="s">
        <v>176</v>
      </c>
      <c r="I18105" t="s">
        <v>201</v>
      </c>
      <c r="J18105" t="s">
        <v>117</v>
      </c>
      <c r="K18105" s="1">
        <v>45429</v>
      </c>
      <c r="L18105">
        <v>30</v>
      </c>
      <c r="M18105">
        <v>4</v>
      </c>
      <c r="N18105" t="s">
        <v>538</v>
      </c>
      <c r="O18105" t="s">
        <v>537</v>
      </c>
      <c r="P18105" t="s">
        <v>635</v>
      </c>
    </row>
    <row r="18106" spans="1:16" x14ac:dyDescent="0.25">
      <c r="A18106" t="s">
        <v>474</v>
      </c>
      <c r="B18106" t="s">
        <v>174</v>
      </c>
      <c r="C18106" t="s">
        <v>64</v>
      </c>
      <c r="D18106" t="s">
        <v>424</v>
      </c>
      <c r="E18106" t="s">
        <v>424</v>
      </c>
      <c r="F18106" t="s">
        <v>424</v>
      </c>
      <c r="G18106" t="s">
        <v>175</v>
      </c>
      <c r="H18106" t="s">
        <v>183</v>
      </c>
      <c r="I18106" t="s">
        <v>184</v>
      </c>
      <c r="J18106" t="s">
        <v>117</v>
      </c>
      <c r="K18106" s="1">
        <v>45407</v>
      </c>
      <c r="L18106">
        <v>60</v>
      </c>
      <c r="M18106">
        <v>1</v>
      </c>
      <c r="N18106" t="s">
        <v>538</v>
      </c>
      <c r="O18106" t="s">
        <v>537</v>
      </c>
      <c r="P18106" t="s">
        <v>635</v>
      </c>
    </row>
    <row r="18107" spans="1:16" x14ac:dyDescent="0.25">
      <c r="A18107" t="s">
        <v>474</v>
      </c>
      <c r="B18107" t="s">
        <v>174</v>
      </c>
      <c r="C18107" t="s">
        <v>64</v>
      </c>
      <c r="D18107" t="s">
        <v>424</v>
      </c>
      <c r="E18107" t="s">
        <v>424</v>
      </c>
      <c r="F18107" t="s">
        <v>424</v>
      </c>
      <c r="G18107" t="s">
        <v>175</v>
      </c>
      <c r="H18107" t="s">
        <v>183</v>
      </c>
      <c r="I18107" t="s">
        <v>184</v>
      </c>
      <c r="J18107" t="s">
        <v>117</v>
      </c>
      <c r="K18107" s="1">
        <v>45425</v>
      </c>
      <c r="L18107">
        <v>30</v>
      </c>
      <c r="M18107">
        <v>4</v>
      </c>
      <c r="N18107" t="s">
        <v>538</v>
      </c>
      <c r="O18107" t="s">
        <v>537</v>
      </c>
      <c r="P18107" t="s">
        <v>635</v>
      </c>
    </row>
    <row r="18108" spans="1:16" x14ac:dyDescent="0.25">
      <c r="A18108" t="s">
        <v>474</v>
      </c>
      <c r="B18108" t="s">
        <v>174</v>
      </c>
      <c r="C18108" t="s">
        <v>64</v>
      </c>
      <c r="D18108" t="s">
        <v>424</v>
      </c>
      <c r="E18108" t="s">
        <v>424</v>
      </c>
      <c r="F18108" t="s">
        <v>424</v>
      </c>
      <c r="G18108" t="s">
        <v>175</v>
      </c>
      <c r="H18108" t="s">
        <v>183</v>
      </c>
      <c r="I18108" t="s">
        <v>184</v>
      </c>
      <c r="J18108" t="s">
        <v>117</v>
      </c>
      <c r="K18108" s="1">
        <v>45426</v>
      </c>
      <c r="L18108">
        <v>30</v>
      </c>
      <c r="M18108">
        <v>4</v>
      </c>
      <c r="N18108" t="s">
        <v>538</v>
      </c>
      <c r="O18108" t="s">
        <v>537</v>
      </c>
      <c r="P18108" t="s">
        <v>635</v>
      </c>
    </row>
    <row r="18109" spans="1:16" x14ac:dyDescent="0.25">
      <c r="A18109" t="s">
        <v>474</v>
      </c>
      <c r="B18109" t="s">
        <v>174</v>
      </c>
      <c r="C18109" t="s">
        <v>64</v>
      </c>
      <c r="D18109" t="s">
        <v>424</v>
      </c>
      <c r="E18109" t="s">
        <v>424</v>
      </c>
      <c r="F18109" t="s">
        <v>424</v>
      </c>
      <c r="G18109" t="s">
        <v>175</v>
      </c>
      <c r="H18109" t="s">
        <v>183</v>
      </c>
      <c r="I18109" t="s">
        <v>184</v>
      </c>
      <c r="J18109" t="s">
        <v>117</v>
      </c>
      <c r="K18109" s="1">
        <v>45427</v>
      </c>
      <c r="L18109">
        <v>60</v>
      </c>
      <c r="M18109">
        <v>4</v>
      </c>
      <c r="N18109" t="s">
        <v>538</v>
      </c>
      <c r="O18109" t="s">
        <v>537</v>
      </c>
      <c r="P18109" t="s">
        <v>635</v>
      </c>
    </row>
    <row r="18110" spans="1:16" x14ac:dyDescent="0.25">
      <c r="A18110" t="s">
        <v>474</v>
      </c>
      <c r="B18110" t="s">
        <v>174</v>
      </c>
      <c r="C18110" t="s">
        <v>64</v>
      </c>
      <c r="D18110" t="s">
        <v>424</v>
      </c>
      <c r="E18110" t="s">
        <v>424</v>
      </c>
      <c r="F18110" t="s">
        <v>424</v>
      </c>
      <c r="G18110" t="s">
        <v>175</v>
      </c>
      <c r="H18110" t="s">
        <v>183</v>
      </c>
      <c r="I18110" t="s">
        <v>184</v>
      </c>
      <c r="J18110" t="s">
        <v>117</v>
      </c>
      <c r="K18110" s="1">
        <v>45428</v>
      </c>
      <c r="L18110">
        <v>30</v>
      </c>
      <c r="M18110">
        <v>4</v>
      </c>
      <c r="N18110" t="s">
        <v>538</v>
      </c>
      <c r="O18110" t="s">
        <v>537</v>
      </c>
      <c r="P18110" t="s">
        <v>635</v>
      </c>
    </row>
    <row r="18111" spans="1:16" x14ac:dyDescent="0.25">
      <c r="A18111" t="s">
        <v>474</v>
      </c>
      <c r="B18111" t="s">
        <v>174</v>
      </c>
      <c r="C18111" t="s">
        <v>64</v>
      </c>
      <c r="D18111" t="s">
        <v>424</v>
      </c>
      <c r="E18111" t="s">
        <v>424</v>
      </c>
      <c r="F18111" t="s">
        <v>424</v>
      </c>
      <c r="G18111" t="s">
        <v>175</v>
      </c>
      <c r="H18111" t="s">
        <v>183</v>
      </c>
      <c r="I18111" t="s">
        <v>184</v>
      </c>
      <c r="J18111" t="s">
        <v>117</v>
      </c>
      <c r="K18111" s="1">
        <v>45429</v>
      </c>
      <c r="L18111">
        <v>60</v>
      </c>
      <c r="M18111">
        <v>4</v>
      </c>
      <c r="N18111" t="s">
        <v>538</v>
      </c>
      <c r="O18111" t="s">
        <v>537</v>
      </c>
      <c r="P18111" t="s">
        <v>635</v>
      </c>
    </row>
    <row r="18112" spans="1:16" x14ac:dyDescent="0.25">
      <c r="A18112" t="s">
        <v>474</v>
      </c>
      <c r="B18112" t="s">
        <v>174</v>
      </c>
      <c r="C18112" t="s">
        <v>64</v>
      </c>
      <c r="D18112" t="s">
        <v>424</v>
      </c>
      <c r="E18112" t="s">
        <v>424</v>
      </c>
      <c r="F18112" t="s">
        <v>424</v>
      </c>
      <c r="G18112" t="s">
        <v>175</v>
      </c>
      <c r="H18112" t="s">
        <v>183</v>
      </c>
      <c r="I18112" t="s">
        <v>185</v>
      </c>
      <c r="J18112" t="s">
        <v>118</v>
      </c>
      <c r="K18112" s="1">
        <v>45405</v>
      </c>
      <c r="L18112">
        <v>90</v>
      </c>
      <c r="M18112">
        <v>1</v>
      </c>
      <c r="N18112" t="s">
        <v>538</v>
      </c>
      <c r="O18112" t="s">
        <v>537</v>
      </c>
      <c r="P18112" t="s">
        <v>635</v>
      </c>
    </row>
    <row r="18113" spans="1:16" x14ac:dyDescent="0.25">
      <c r="A18113" t="s">
        <v>474</v>
      </c>
      <c r="B18113" t="s">
        <v>174</v>
      </c>
      <c r="C18113" t="s">
        <v>64</v>
      </c>
      <c r="D18113" t="s">
        <v>424</v>
      </c>
      <c r="E18113" t="s">
        <v>424</v>
      </c>
      <c r="F18113" t="s">
        <v>424</v>
      </c>
      <c r="G18113" t="s">
        <v>175</v>
      </c>
      <c r="H18113" t="s">
        <v>183</v>
      </c>
      <c r="I18113" t="s">
        <v>185</v>
      </c>
      <c r="J18113" t="s">
        <v>118</v>
      </c>
      <c r="K18113" s="1">
        <v>45407</v>
      </c>
      <c r="L18113">
        <v>30</v>
      </c>
      <c r="M18113">
        <v>1</v>
      </c>
      <c r="N18113" t="s">
        <v>538</v>
      </c>
      <c r="O18113" t="s">
        <v>537</v>
      </c>
      <c r="P18113" t="s">
        <v>635</v>
      </c>
    </row>
    <row r="18114" spans="1:16" x14ac:dyDescent="0.25">
      <c r="A18114" t="s">
        <v>474</v>
      </c>
      <c r="B18114" t="s">
        <v>174</v>
      </c>
      <c r="C18114" t="s">
        <v>64</v>
      </c>
      <c r="D18114" t="s">
        <v>424</v>
      </c>
      <c r="E18114" t="s">
        <v>424</v>
      </c>
      <c r="F18114" t="s">
        <v>424</v>
      </c>
      <c r="G18114" t="s">
        <v>175</v>
      </c>
      <c r="H18114" t="s">
        <v>183</v>
      </c>
      <c r="I18114" t="s">
        <v>185</v>
      </c>
      <c r="J18114" t="s">
        <v>118</v>
      </c>
      <c r="K18114" s="1">
        <v>45411</v>
      </c>
      <c r="L18114">
        <v>30</v>
      </c>
      <c r="M18114">
        <v>2</v>
      </c>
      <c r="N18114" t="s">
        <v>538</v>
      </c>
      <c r="O18114" t="s">
        <v>537</v>
      </c>
      <c r="P18114" t="s">
        <v>635</v>
      </c>
    </row>
    <row r="18115" spans="1:16" x14ac:dyDescent="0.25">
      <c r="A18115" t="s">
        <v>474</v>
      </c>
      <c r="B18115" t="s">
        <v>174</v>
      </c>
      <c r="C18115" t="s">
        <v>64</v>
      </c>
      <c r="D18115" t="s">
        <v>424</v>
      </c>
      <c r="E18115" t="s">
        <v>424</v>
      </c>
      <c r="F18115" t="s">
        <v>424</v>
      </c>
      <c r="G18115" t="s">
        <v>175</v>
      </c>
      <c r="H18115" t="s">
        <v>183</v>
      </c>
      <c r="I18115" t="s">
        <v>185</v>
      </c>
      <c r="J18115" t="s">
        <v>118</v>
      </c>
      <c r="K18115" s="1">
        <v>45419</v>
      </c>
      <c r="L18115">
        <v>60</v>
      </c>
      <c r="M18115">
        <v>3</v>
      </c>
      <c r="N18115" t="s">
        <v>538</v>
      </c>
      <c r="O18115" t="s">
        <v>537</v>
      </c>
      <c r="P18115" t="s">
        <v>635</v>
      </c>
    </row>
    <row r="18116" spans="1:16" x14ac:dyDescent="0.25">
      <c r="A18116" t="s">
        <v>474</v>
      </c>
      <c r="B18116" t="s">
        <v>174</v>
      </c>
      <c r="C18116" t="s">
        <v>64</v>
      </c>
      <c r="D18116" t="s">
        <v>424</v>
      </c>
      <c r="E18116" t="s">
        <v>424</v>
      </c>
      <c r="F18116" t="s">
        <v>424</v>
      </c>
      <c r="G18116" t="s">
        <v>175</v>
      </c>
      <c r="H18116" t="s">
        <v>183</v>
      </c>
      <c r="I18116" t="s">
        <v>185</v>
      </c>
      <c r="J18116" t="s">
        <v>118</v>
      </c>
      <c r="K18116" s="1">
        <v>45420</v>
      </c>
      <c r="L18116">
        <v>60</v>
      </c>
      <c r="M18116">
        <v>3</v>
      </c>
      <c r="N18116" t="s">
        <v>538</v>
      </c>
      <c r="O18116" t="s">
        <v>537</v>
      </c>
      <c r="P18116" t="s">
        <v>635</v>
      </c>
    </row>
    <row r="18117" spans="1:16" x14ac:dyDescent="0.25">
      <c r="A18117" t="s">
        <v>474</v>
      </c>
      <c r="B18117" t="s">
        <v>174</v>
      </c>
      <c r="C18117" t="s">
        <v>64</v>
      </c>
      <c r="D18117" t="s">
        <v>424</v>
      </c>
      <c r="E18117" t="s">
        <v>424</v>
      </c>
      <c r="F18117" t="s">
        <v>424</v>
      </c>
      <c r="G18117" t="s">
        <v>175</v>
      </c>
      <c r="H18117" t="s">
        <v>183</v>
      </c>
      <c r="I18117" t="s">
        <v>185</v>
      </c>
      <c r="J18117" t="s">
        <v>118</v>
      </c>
      <c r="K18117" s="1">
        <v>45426</v>
      </c>
      <c r="L18117">
        <v>30</v>
      </c>
      <c r="M18117">
        <v>4</v>
      </c>
      <c r="N18117" t="s">
        <v>538</v>
      </c>
      <c r="O18117" t="s">
        <v>537</v>
      </c>
      <c r="P18117" t="s">
        <v>635</v>
      </c>
    </row>
    <row r="18118" spans="1:16" x14ac:dyDescent="0.25">
      <c r="A18118" t="s">
        <v>474</v>
      </c>
      <c r="B18118" t="s">
        <v>174</v>
      </c>
      <c r="C18118" t="s">
        <v>64</v>
      </c>
      <c r="D18118" t="s">
        <v>424</v>
      </c>
      <c r="E18118" t="s">
        <v>424</v>
      </c>
      <c r="F18118" t="s">
        <v>424</v>
      </c>
      <c r="G18118" t="s">
        <v>175</v>
      </c>
      <c r="H18118" t="s">
        <v>183</v>
      </c>
      <c r="I18118" t="s">
        <v>71</v>
      </c>
      <c r="J18118" t="s">
        <v>191</v>
      </c>
      <c r="K18118" s="1">
        <v>45412</v>
      </c>
      <c r="L18118">
        <v>300</v>
      </c>
      <c r="M18118">
        <v>2</v>
      </c>
      <c r="N18118" t="s">
        <v>538</v>
      </c>
      <c r="O18118" t="s">
        <v>537</v>
      </c>
      <c r="P18118" t="s">
        <v>635</v>
      </c>
    </row>
    <row r="18119" spans="1:16" x14ac:dyDescent="0.25">
      <c r="A18119" t="s">
        <v>474</v>
      </c>
      <c r="B18119" t="s">
        <v>174</v>
      </c>
      <c r="C18119" t="s">
        <v>64</v>
      </c>
      <c r="D18119" t="s">
        <v>424</v>
      </c>
      <c r="E18119" t="s">
        <v>424</v>
      </c>
      <c r="F18119" t="s">
        <v>424</v>
      </c>
      <c r="G18119" t="s">
        <v>175</v>
      </c>
      <c r="H18119" t="s">
        <v>183</v>
      </c>
      <c r="I18119" t="s">
        <v>70</v>
      </c>
      <c r="J18119" t="s">
        <v>191</v>
      </c>
      <c r="K18119" s="1">
        <v>45412</v>
      </c>
      <c r="L18119">
        <v>60</v>
      </c>
      <c r="M18119">
        <v>2</v>
      </c>
      <c r="N18119" t="s">
        <v>538</v>
      </c>
      <c r="O18119" t="s">
        <v>537</v>
      </c>
      <c r="P18119" t="s">
        <v>635</v>
      </c>
    </row>
    <row r="18120" spans="1:16" x14ac:dyDescent="0.25">
      <c r="A18120" t="s">
        <v>474</v>
      </c>
      <c r="B18120" t="s">
        <v>174</v>
      </c>
      <c r="C18120" t="s">
        <v>64</v>
      </c>
      <c r="D18120" t="s">
        <v>424</v>
      </c>
      <c r="E18120" t="s">
        <v>424</v>
      </c>
      <c r="F18120" t="s">
        <v>424</v>
      </c>
      <c r="G18120" t="s">
        <v>175</v>
      </c>
      <c r="H18120" t="s">
        <v>183</v>
      </c>
      <c r="I18120" t="s">
        <v>36</v>
      </c>
      <c r="J18120" t="s">
        <v>117</v>
      </c>
      <c r="K18120" s="1">
        <v>45420</v>
      </c>
      <c r="L18120">
        <v>30</v>
      </c>
      <c r="M18120">
        <v>3</v>
      </c>
      <c r="N18120" t="s">
        <v>538</v>
      </c>
      <c r="O18120" t="s">
        <v>537</v>
      </c>
      <c r="P18120" t="s">
        <v>635</v>
      </c>
    </row>
    <row r="18121" spans="1:16" x14ac:dyDescent="0.25">
      <c r="A18121" t="s">
        <v>474</v>
      </c>
      <c r="B18121" t="s">
        <v>174</v>
      </c>
      <c r="C18121" t="s">
        <v>64</v>
      </c>
      <c r="D18121" t="s">
        <v>424</v>
      </c>
      <c r="E18121" t="s">
        <v>424</v>
      </c>
      <c r="F18121" t="s">
        <v>424</v>
      </c>
      <c r="G18121" t="s">
        <v>175</v>
      </c>
      <c r="H18121" t="s">
        <v>183</v>
      </c>
      <c r="I18121" t="s">
        <v>36</v>
      </c>
      <c r="J18121" t="s">
        <v>117</v>
      </c>
      <c r="K18121" s="1">
        <v>45421</v>
      </c>
      <c r="L18121">
        <v>60</v>
      </c>
      <c r="M18121">
        <v>3</v>
      </c>
      <c r="N18121" t="s">
        <v>538</v>
      </c>
      <c r="O18121" t="s">
        <v>537</v>
      </c>
      <c r="P18121" t="s">
        <v>635</v>
      </c>
    </row>
    <row r="18122" spans="1:16" x14ac:dyDescent="0.25">
      <c r="A18122" t="s">
        <v>474</v>
      </c>
      <c r="B18122" t="s">
        <v>174</v>
      </c>
      <c r="C18122" t="s">
        <v>64</v>
      </c>
      <c r="D18122" t="s">
        <v>424</v>
      </c>
      <c r="E18122" t="s">
        <v>424</v>
      </c>
      <c r="F18122" t="s">
        <v>424</v>
      </c>
      <c r="G18122" t="s">
        <v>175</v>
      </c>
      <c r="H18122" t="s">
        <v>183</v>
      </c>
      <c r="I18122" t="s">
        <v>36</v>
      </c>
      <c r="J18122" t="s">
        <v>117</v>
      </c>
      <c r="K18122" s="1">
        <v>45422</v>
      </c>
      <c r="L18122">
        <v>60</v>
      </c>
      <c r="M18122">
        <v>3</v>
      </c>
      <c r="N18122" t="s">
        <v>538</v>
      </c>
      <c r="O18122" t="s">
        <v>537</v>
      </c>
      <c r="P18122" t="s">
        <v>635</v>
      </c>
    </row>
    <row r="18123" spans="1:16" x14ac:dyDescent="0.25">
      <c r="A18123" t="s">
        <v>474</v>
      </c>
      <c r="B18123" t="s">
        <v>174</v>
      </c>
      <c r="C18123" t="s">
        <v>64</v>
      </c>
      <c r="D18123" t="s">
        <v>424</v>
      </c>
      <c r="E18123" t="s">
        <v>424</v>
      </c>
      <c r="F18123" t="s">
        <v>424</v>
      </c>
      <c r="G18123" t="s">
        <v>175</v>
      </c>
      <c r="H18123" t="s">
        <v>72</v>
      </c>
      <c r="I18123" t="s">
        <v>130</v>
      </c>
      <c r="J18123" t="s">
        <v>119</v>
      </c>
      <c r="K18123" s="1">
        <v>45404</v>
      </c>
      <c r="L18123">
        <v>30</v>
      </c>
      <c r="M18123">
        <v>1</v>
      </c>
      <c r="N18123" t="s">
        <v>538</v>
      </c>
      <c r="O18123" t="s">
        <v>537</v>
      </c>
      <c r="P18123" t="s">
        <v>635</v>
      </c>
    </row>
    <row r="18124" spans="1:16" x14ac:dyDescent="0.25">
      <c r="A18124" t="s">
        <v>474</v>
      </c>
      <c r="B18124" t="s">
        <v>174</v>
      </c>
      <c r="C18124" t="s">
        <v>64</v>
      </c>
      <c r="D18124" t="s">
        <v>424</v>
      </c>
      <c r="E18124" t="s">
        <v>424</v>
      </c>
      <c r="F18124" t="s">
        <v>424</v>
      </c>
      <c r="G18124" t="s">
        <v>175</v>
      </c>
      <c r="H18124" t="s">
        <v>72</v>
      </c>
      <c r="I18124" t="s">
        <v>186</v>
      </c>
      <c r="J18124" t="s">
        <v>119</v>
      </c>
      <c r="K18124" s="1">
        <v>45404</v>
      </c>
      <c r="L18124">
        <v>60</v>
      </c>
      <c r="M18124">
        <v>1</v>
      </c>
      <c r="N18124" t="s">
        <v>538</v>
      </c>
      <c r="O18124" t="s">
        <v>537</v>
      </c>
      <c r="P18124" t="s">
        <v>635</v>
      </c>
    </row>
    <row r="18125" spans="1:16" x14ac:dyDescent="0.25">
      <c r="A18125" t="s">
        <v>474</v>
      </c>
      <c r="B18125" t="s">
        <v>174</v>
      </c>
      <c r="C18125" t="s">
        <v>64</v>
      </c>
      <c r="D18125" t="s">
        <v>424</v>
      </c>
      <c r="E18125" t="s">
        <v>424</v>
      </c>
      <c r="F18125" t="s">
        <v>424</v>
      </c>
      <c r="G18125" t="s">
        <v>175</v>
      </c>
      <c r="H18125" t="s">
        <v>72</v>
      </c>
      <c r="I18125" t="s">
        <v>186</v>
      </c>
      <c r="J18125" t="s">
        <v>119</v>
      </c>
      <c r="K18125" s="1">
        <v>45405</v>
      </c>
      <c r="L18125">
        <v>60</v>
      </c>
      <c r="M18125">
        <v>1</v>
      </c>
      <c r="N18125" t="s">
        <v>538</v>
      </c>
      <c r="O18125" t="s">
        <v>537</v>
      </c>
      <c r="P18125" t="s">
        <v>635</v>
      </c>
    </row>
    <row r="18126" spans="1:16" x14ac:dyDescent="0.25">
      <c r="A18126" t="s">
        <v>474</v>
      </c>
      <c r="B18126" t="s">
        <v>174</v>
      </c>
      <c r="C18126" t="s">
        <v>64</v>
      </c>
      <c r="D18126" t="s">
        <v>424</v>
      </c>
      <c r="E18126" t="s">
        <v>424</v>
      </c>
      <c r="F18126" t="s">
        <v>424</v>
      </c>
      <c r="G18126" t="s">
        <v>175</v>
      </c>
      <c r="H18126" t="s">
        <v>72</v>
      </c>
      <c r="I18126" t="s">
        <v>186</v>
      </c>
      <c r="J18126" t="s">
        <v>119</v>
      </c>
      <c r="K18126" s="1">
        <v>45406</v>
      </c>
      <c r="L18126">
        <v>60</v>
      </c>
      <c r="M18126">
        <v>1</v>
      </c>
      <c r="N18126" t="s">
        <v>538</v>
      </c>
      <c r="O18126" t="s">
        <v>537</v>
      </c>
      <c r="P18126" t="s">
        <v>635</v>
      </c>
    </row>
    <row r="18127" spans="1:16" x14ac:dyDescent="0.25">
      <c r="A18127" t="s">
        <v>474</v>
      </c>
      <c r="B18127" t="s">
        <v>174</v>
      </c>
      <c r="C18127" t="s">
        <v>64</v>
      </c>
      <c r="D18127" t="s">
        <v>424</v>
      </c>
      <c r="E18127" t="s">
        <v>424</v>
      </c>
      <c r="F18127" t="s">
        <v>424</v>
      </c>
      <c r="G18127" t="s">
        <v>175</v>
      </c>
      <c r="H18127" t="s">
        <v>72</v>
      </c>
      <c r="I18127" t="s">
        <v>186</v>
      </c>
      <c r="J18127" t="s">
        <v>119</v>
      </c>
      <c r="K18127" s="1">
        <v>45407</v>
      </c>
      <c r="L18127">
        <v>120</v>
      </c>
      <c r="M18127">
        <v>1</v>
      </c>
      <c r="N18127" t="s">
        <v>538</v>
      </c>
      <c r="O18127" t="s">
        <v>537</v>
      </c>
      <c r="P18127" t="s">
        <v>635</v>
      </c>
    </row>
    <row r="18128" spans="1:16" x14ac:dyDescent="0.25">
      <c r="A18128" t="s">
        <v>474</v>
      </c>
      <c r="B18128" t="s">
        <v>174</v>
      </c>
      <c r="C18128" t="s">
        <v>64</v>
      </c>
      <c r="D18128" t="s">
        <v>424</v>
      </c>
      <c r="E18128" t="s">
        <v>424</v>
      </c>
      <c r="F18128" t="s">
        <v>424</v>
      </c>
      <c r="G18128" t="s">
        <v>175</v>
      </c>
      <c r="H18128" t="s">
        <v>72</v>
      </c>
      <c r="I18128" t="s">
        <v>186</v>
      </c>
      <c r="J18128" t="s">
        <v>119</v>
      </c>
      <c r="K18128" s="1">
        <v>45408</v>
      </c>
      <c r="L18128">
        <v>60</v>
      </c>
      <c r="M18128">
        <v>1</v>
      </c>
      <c r="N18128" t="s">
        <v>538</v>
      </c>
      <c r="O18128" t="s">
        <v>537</v>
      </c>
      <c r="P18128" t="s">
        <v>635</v>
      </c>
    </row>
    <row r="18129" spans="1:16" x14ac:dyDescent="0.25">
      <c r="A18129" t="s">
        <v>474</v>
      </c>
      <c r="B18129" t="s">
        <v>174</v>
      </c>
      <c r="C18129" t="s">
        <v>64</v>
      </c>
      <c r="D18129" t="s">
        <v>424</v>
      </c>
      <c r="E18129" t="s">
        <v>424</v>
      </c>
      <c r="F18129" t="s">
        <v>424</v>
      </c>
      <c r="G18129" t="s">
        <v>175</v>
      </c>
      <c r="H18129" t="s">
        <v>72</v>
      </c>
      <c r="I18129" t="s">
        <v>186</v>
      </c>
      <c r="J18129" t="s">
        <v>119</v>
      </c>
      <c r="K18129" s="1">
        <v>45411</v>
      </c>
      <c r="L18129">
        <v>60</v>
      </c>
      <c r="M18129">
        <v>2</v>
      </c>
      <c r="N18129" t="s">
        <v>538</v>
      </c>
      <c r="O18129" t="s">
        <v>537</v>
      </c>
      <c r="P18129" t="s">
        <v>635</v>
      </c>
    </row>
    <row r="18130" spans="1:16" x14ac:dyDescent="0.25">
      <c r="A18130" t="s">
        <v>474</v>
      </c>
      <c r="B18130" t="s">
        <v>174</v>
      </c>
      <c r="C18130" t="s">
        <v>64</v>
      </c>
      <c r="D18130" t="s">
        <v>424</v>
      </c>
      <c r="E18130" t="s">
        <v>424</v>
      </c>
      <c r="F18130" t="s">
        <v>424</v>
      </c>
      <c r="G18130" t="s">
        <v>175</v>
      </c>
      <c r="H18130" t="s">
        <v>72</v>
      </c>
      <c r="I18130" t="s">
        <v>186</v>
      </c>
      <c r="J18130" t="s">
        <v>119</v>
      </c>
      <c r="K18130" s="1">
        <v>45412</v>
      </c>
      <c r="L18130">
        <v>60</v>
      </c>
      <c r="M18130">
        <v>2</v>
      </c>
      <c r="N18130" t="s">
        <v>538</v>
      </c>
      <c r="O18130" t="s">
        <v>537</v>
      </c>
      <c r="P18130" t="s">
        <v>635</v>
      </c>
    </row>
    <row r="18131" spans="1:16" x14ac:dyDescent="0.25">
      <c r="A18131" t="s">
        <v>474</v>
      </c>
      <c r="B18131" t="s">
        <v>174</v>
      </c>
      <c r="C18131" t="s">
        <v>64</v>
      </c>
      <c r="D18131" t="s">
        <v>424</v>
      </c>
      <c r="E18131" t="s">
        <v>424</v>
      </c>
      <c r="F18131" t="s">
        <v>424</v>
      </c>
      <c r="G18131" t="s">
        <v>175</v>
      </c>
      <c r="H18131" t="s">
        <v>72</v>
      </c>
      <c r="I18131" t="s">
        <v>186</v>
      </c>
      <c r="J18131" t="s">
        <v>119</v>
      </c>
      <c r="K18131" s="1">
        <v>45413</v>
      </c>
      <c r="L18131">
        <v>120</v>
      </c>
      <c r="M18131">
        <v>2</v>
      </c>
      <c r="N18131" t="s">
        <v>538</v>
      </c>
      <c r="O18131" t="s">
        <v>537</v>
      </c>
      <c r="P18131" t="s">
        <v>635</v>
      </c>
    </row>
    <row r="18132" spans="1:16" x14ac:dyDescent="0.25">
      <c r="A18132" t="s">
        <v>474</v>
      </c>
      <c r="B18132" t="s">
        <v>174</v>
      </c>
      <c r="C18132" t="s">
        <v>64</v>
      </c>
      <c r="D18132" t="s">
        <v>424</v>
      </c>
      <c r="E18132" t="s">
        <v>424</v>
      </c>
      <c r="F18132" t="s">
        <v>424</v>
      </c>
      <c r="G18132" t="s">
        <v>175</v>
      </c>
      <c r="H18132" t="s">
        <v>72</v>
      </c>
      <c r="I18132" t="s">
        <v>186</v>
      </c>
      <c r="J18132" t="s">
        <v>119</v>
      </c>
      <c r="K18132" s="1">
        <v>45414</v>
      </c>
      <c r="L18132">
        <v>30</v>
      </c>
      <c r="M18132">
        <v>2</v>
      </c>
      <c r="N18132" t="s">
        <v>538</v>
      </c>
      <c r="O18132" t="s">
        <v>537</v>
      </c>
      <c r="P18132" t="s">
        <v>635</v>
      </c>
    </row>
    <row r="18133" spans="1:16" x14ac:dyDescent="0.25">
      <c r="A18133" t="s">
        <v>474</v>
      </c>
      <c r="B18133" t="s">
        <v>174</v>
      </c>
      <c r="C18133" t="s">
        <v>64</v>
      </c>
      <c r="D18133" t="s">
        <v>424</v>
      </c>
      <c r="E18133" t="s">
        <v>424</v>
      </c>
      <c r="F18133" t="s">
        <v>424</v>
      </c>
      <c r="G18133" t="s">
        <v>175</v>
      </c>
      <c r="H18133" t="s">
        <v>72</v>
      </c>
      <c r="I18133" t="s">
        <v>186</v>
      </c>
      <c r="J18133" t="s">
        <v>119</v>
      </c>
      <c r="K18133" s="1">
        <v>45419</v>
      </c>
      <c r="L18133">
        <v>90</v>
      </c>
      <c r="M18133">
        <v>3</v>
      </c>
      <c r="N18133" t="s">
        <v>538</v>
      </c>
      <c r="O18133" t="s">
        <v>537</v>
      </c>
      <c r="P18133" t="s">
        <v>635</v>
      </c>
    </row>
    <row r="18134" spans="1:16" x14ac:dyDescent="0.25">
      <c r="A18134" t="s">
        <v>474</v>
      </c>
      <c r="B18134" t="s">
        <v>174</v>
      </c>
      <c r="C18134" t="s">
        <v>64</v>
      </c>
      <c r="D18134" t="s">
        <v>424</v>
      </c>
      <c r="E18134" t="s">
        <v>424</v>
      </c>
      <c r="F18134" t="s">
        <v>424</v>
      </c>
      <c r="G18134" t="s">
        <v>175</v>
      </c>
      <c r="H18134" t="s">
        <v>72</v>
      </c>
      <c r="I18134" t="s">
        <v>186</v>
      </c>
      <c r="J18134" t="s">
        <v>119</v>
      </c>
      <c r="K18134" s="1">
        <v>45420</v>
      </c>
      <c r="L18134">
        <v>60</v>
      </c>
      <c r="M18134">
        <v>3</v>
      </c>
      <c r="N18134" t="s">
        <v>538</v>
      </c>
      <c r="O18134" t="s">
        <v>537</v>
      </c>
      <c r="P18134" t="s">
        <v>635</v>
      </c>
    </row>
    <row r="18135" spans="1:16" x14ac:dyDescent="0.25">
      <c r="A18135" t="s">
        <v>474</v>
      </c>
      <c r="B18135" t="s">
        <v>174</v>
      </c>
      <c r="C18135" t="s">
        <v>64</v>
      </c>
      <c r="D18135" t="s">
        <v>424</v>
      </c>
      <c r="E18135" t="s">
        <v>424</v>
      </c>
      <c r="F18135" t="s">
        <v>424</v>
      </c>
      <c r="G18135" t="s">
        <v>175</v>
      </c>
      <c r="H18135" t="s">
        <v>72</v>
      </c>
      <c r="I18135" t="s">
        <v>186</v>
      </c>
      <c r="J18135" t="s">
        <v>119</v>
      </c>
      <c r="K18135" s="1">
        <v>45421</v>
      </c>
      <c r="L18135">
        <v>60</v>
      </c>
      <c r="M18135">
        <v>3</v>
      </c>
      <c r="N18135" t="s">
        <v>538</v>
      </c>
      <c r="O18135" t="s">
        <v>537</v>
      </c>
      <c r="P18135" t="s">
        <v>635</v>
      </c>
    </row>
    <row r="18136" spans="1:16" x14ac:dyDescent="0.25">
      <c r="A18136" t="s">
        <v>474</v>
      </c>
      <c r="B18136" t="s">
        <v>174</v>
      </c>
      <c r="C18136" t="s">
        <v>64</v>
      </c>
      <c r="D18136" t="s">
        <v>424</v>
      </c>
      <c r="E18136" t="s">
        <v>424</v>
      </c>
      <c r="F18136" t="s">
        <v>424</v>
      </c>
      <c r="G18136" t="s">
        <v>175</v>
      </c>
      <c r="H18136" t="s">
        <v>72</v>
      </c>
      <c r="I18136" t="s">
        <v>186</v>
      </c>
      <c r="J18136" t="s">
        <v>119</v>
      </c>
      <c r="K18136" s="1">
        <v>45422</v>
      </c>
      <c r="L18136">
        <v>60</v>
      </c>
      <c r="M18136">
        <v>3</v>
      </c>
      <c r="N18136" t="s">
        <v>538</v>
      </c>
      <c r="O18136" t="s">
        <v>537</v>
      </c>
      <c r="P18136" t="s">
        <v>635</v>
      </c>
    </row>
    <row r="18137" spans="1:16" x14ac:dyDescent="0.25">
      <c r="A18137" t="s">
        <v>474</v>
      </c>
      <c r="B18137" t="s">
        <v>174</v>
      </c>
      <c r="C18137" t="s">
        <v>64</v>
      </c>
      <c r="D18137" t="s">
        <v>424</v>
      </c>
      <c r="E18137" t="s">
        <v>424</v>
      </c>
      <c r="F18137" t="s">
        <v>424</v>
      </c>
      <c r="G18137" t="s">
        <v>175</v>
      </c>
      <c r="H18137" t="s">
        <v>72</v>
      </c>
      <c r="I18137" t="s">
        <v>186</v>
      </c>
      <c r="J18137" t="s">
        <v>119</v>
      </c>
      <c r="K18137" s="1">
        <v>45425</v>
      </c>
      <c r="L18137">
        <v>60</v>
      </c>
      <c r="M18137">
        <v>4</v>
      </c>
      <c r="N18137" t="s">
        <v>538</v>
      </c>
      <c r="O18137" t="s">
        <v>537</v>
      </c>
      <c r="P18137" t="s">
        <v>635</v>
      </c>
    </row>
    <row r="18138" spans="1:16" x14ac:dyDescent="0.25">
      <c r="A18138" t="s">
        <v>474</v>
      </c>
      <c r="B18138" t="s">
        <v>174</v>
      </c>
      <c r="C18138" t="s">
        <v>64</v>
      </c>
      <c r="D18138" t="s">
        <v>424</v>
      </c>
      <c r="E18138" t="s">
        <v>424</v>
      </c>
      <c r="F18138" t="s">
        <v>424</v>
      </c>
      <c r="G18138" t="s">
        <v>175</v>
      </c>
      <c r="H18138" t="s">
        <v>72</v>
      </c>
      <c r="I18138" t="s">
        <v>186</v>
      </c>
      <c r="J18138" t="s">
        <v>119</v>
      </c>
      <c r="K18138" s="1">
        <v>45426</v>
      </c>
      <c r="L18138">
        <v>60</v>
      </c>
      <c r="M18138">
        <v>4</v>
      </c>
      <c r="N18138" t="s">
        <v>538</v>
      </c>
      <c r="O18138" t="s">
        <v>537</v>
      </c>
      <c r="P18138" t="s">
        <v>635</v>
      </c>
    </row>
    <row r="18139" spans="1:16" x14ac:dyDescent="0.25">
      <c r="A18139" t="s">
        <v>474</v>
      </c>
      <c r="B18139" t="s">
        <v>174</v>
      </c>
      <c r="C18139" t="s">
        <v>64</v>
      </c>
      <c r="D18139" t="s">
        <v>424</v>
      </c>
      <c r="E18139" t="s">
        <v>424</v>
      </c>
      <c r="F18139" t="s">
        <v>424</v>
      </c>
      <c r="G18139" t="s">
        <v>175</v>
      </c>
      <c r="H18139" t="s">
        <v>72</v>
      </c>
      <c r="I18139" t="s">
        <v>186</v>
      </c>
      <c r="J18139" t="s">
        <v>119</v>
      </c>
      <c r="K18139" s="1">
        <v>45427</v>
      </c>
      <c r="L18139">
        <v>60</v>
      </c>
      <c r="M18139">
        <v>4</v>
      </c>
      <c r="N18139" t="s">
        <v>538</v>
      </c>
      <c r="O18139" t="s">
        <v>537</v>
      </c>
      <c r="P18139" t="s">
        <v>635</v>
      </c>
    </row>
    <row r="18140" spans="1:16" x14ac:dyDescent="0.25">
      <c r="A18140" t="s">
        <v>474</v>
      </c>
      <c r="B18140" t="s">
        <v>174</v>
      </c>
      <c r="C18140" t="s">
        <v>64</v>
      </c>
      <c r="D18140" t="s">
        <v>424</v>
      </c>
      <c r="E18140" t="s">
        <v>424</v>
      </c>
      <c r="F18140" t="s">
        <v>424</v>
      </c>
      <c r="G18140" t="s">
        <v>175</v>
      </c>
      <c r="H18140" t="s">
        <v>72</v>
      </c>
      <c r="I18140" t="s">
        <v>186</v>
      </c>
      <c r="J18140" t="s">
        <v>119</v>
      </c>
      <c r="K18140" s="1">
        <v>45428</v>
      </c>
      <c r="L18140">
        <v>60</v>
      </c>
      <c r="M18140">
        <v>4</v>
      </c>
      <c r="N18140" t="s">
        <v>538</v>
      </c>
      <c r="O18140" t="s">
        <v>537</v>
      </c>
      <c r="P18140" t="s">
        <v>635</v>
      </c>
    </row>
    <row r="18141" spans="1:16" x14ac:dyDescent="0.25">
      <c r="A18141" t="s">
        <v>474</v>
      </c>
      <c r="B18141" t="s">
        <v>174</v>
      </c>
      <c r="C18141" t="s">
        <v>64</v>
      </c>
      <c r="D18141" t="s">
        <v>424</v>
      </c>
      <c r="E18141" t="s">
        <v>424</v>
      </c>
      <c r="F18141" t="s">
        <v>424</v>
      </c>
      <c r="G18141" t="s">
        <v>175</v>
      </c>
      <c r="H18141" t="s">
        <v>72</v>
      </c>
      <c r="I18141" t="s">
        <v>186</v>
      </c>
      <c r="J18141" t="s">
        <v>119</v>
      </c>
      <c r="K18141" s="1">
        <v>45429</v>
      </c>
      <c r="L18141">
        <v>120</v>
      </c>
      <c r="M18141">
        <v>4</v>
      </c>
      <c r="N18141" t="s">
        <v>538</v>
      </c>
      <c r="O18141" t="s">
        <v>537</v>
      </c>
      <c r="P18141" t="s">
        <v>635</v>
      </c>
    </row>
    <row r="18142" spans="1:16" x14ac:dyDescent="0.25">
      <c r="A18142" t="s">
        <v>474</v>
      </c>
      <c r="B18142" t="s">
        <v>174</v>
      </c>
      <c r="C18142" t="s">
        <v>64</v>
      </c>
      <c r="D18142" t="s">
        <v>424</v>
      </c>
      <c r="E18142" t="s">
        <v>424</v>
      </c>
      <c r="F18142" t="s">
        <v>424</v>
      </c>
      <c r="G18142" t="s">
        <v>175</v>
      </c>
      <c r="H18142" t="s">
        <v>72</v>
      </c>
      <c r="I18142" t="s">
        <v>73</v>
      </c>
      <c r="J18142" t="s">
        <v>119</v>
      </c>
      <c r="K18142" s="1">
        <v>45404</v>
      </c>
      <c r="L18142">
        <v>60</v>
      </c>
      <c r="M18142">
        <v>1</v>
      </c>
      <c r="N18142" t="s">
        <v>538</v>
      </c>
      <c r="O18142" t="s">
        <v>537</v>
      </c>
      <c r="P18142" t="s">
        <v>635</v>
      </c>
    </row>
    <row r="18143" spans="1:16" x14ac:dyDescent="0.25">
      <c r="A18143" t="s">
        <v>474</v>
      </c>
      <c r="B18143" t="s">
        <v>174</v>
      </c>
      <c r="C18143" t="s">
        <v>64</v>
      </c>
      <c r="D18143" t="s">
        <v>424</v>
      </c>
      <c r="E18143" t="s">
        <v>424</v>
      </c>
      <c r="F18143" t="s">
        <v>424</v>
      </c>
      <c r="G18143" t="s">
        <v>175</v>
      </c>
      <c r="H18143" t="s">
        <v>72</v>
      </c>
      <c r="I18143" t="s">
        <v>73</v>
      </c>
      <c r="J18143" t="s">
        <v>119</v>
      </c>
      <c r="K18143" s="1">
        <v>45408</v>
      </c>
      <c r="L18143">
        <v>30</v>
      </c>
      <c r="M18143">
        <v>1</v>
      </c>
      <c r="N18143" t="s">
        <v>538</v>
      </c>
      <c r="O18143" t="s">
        <v>537</v>
      </c>
      <c r="P18143" t="s">
        <v>635</v>
      </c>
    </row>
    <row r="18144" spans="1:16" x14ac:dyDescent="0.25">
      <c r="A18144" t="s">
        <v>474</v>
      </c>
      <c r="B18144" t="s">
        <v>174</v>
      </c>
      <c r="C18144" t="s">
        <v>64</v>
      </c>
      <c r="D18144" t="s">
        <v>424</v>
      </c>
      <c r="E18144" t="s">
        <v>424</v>
      </c>
      <c r="F18144" t="s">
        <v>424</v>
      </c>
      <c r="G18144" t="s">
        <v>175</v>
      </c>
      <c r="H18144" t="s">
        <v>72</v>
      </c>
      <c r="I18144" t="s">
        <v>73</v>
      </c>
      <c r="J18144" t="s">
        <v>119</v>
      </c>
      <c r="K18144" s="1">
        <v>45411</v>
      </c>
      <c r="L18144">
        <v>60</v>
      </c>
      <c r="M18144">
        <v>2</v>
      </c>
      <c r="N18144" t="s">
        <v>538</v>
      </c>
      <c r="O18144" t="s">
        <v>537</v>
      </c>
      <c r="P18144" t="s">
        <v>635</v>
      </c>
    </row>
    <row r="18145" spans="1:16" x14ac:dyDescent="0.25">
      <c r="A18145" t="s">
        <v>474</v>
      </c>
      <c r="B18145" t="s">
        <v>174</v>
      </c>
      <c r="C18145" t="s">
        <v>64</v>
      </c>
      <c r="D18145" t="s">
        <v>424</v>
      </c>
      <c r="E18145" t="s">
        <v>424</v>
      </c>
      <c r="F18145" t="s">
        <v>424</v>
      </c>
      <c r="G18145" t="s">
        <v>175</v>
      </c>
      <c r="H18145" t="s">
        <v>72</v>
      </c>
      <c r="I18145" t="s">
        <v>73</v>
      </c>
      <c r="J18145" t="s">
        <v>119</v>
      </c>
      <c r="K18145" s="1">
        <v>45419</v>
      </c>
      <c r="L18145">
        <v>30</v>
      </c>
      <c r="M18145">
        <v>3</v>
      </c>
      <c r="N18145" t="s">
        <v>538</v>
      </c>
      <c r="O18145" t="s">
        <v>537</v>
      </c>
      <c r="P18145" t="s">
        <v>635</v>
      </c>
    </row>
    <row r="18146" spans="1:16" x14ac:dyDescent="0.25">
      <c r="A18146" t="s">
        <v>474</v>
      </c>
      <c r="B18146" t="s">
        <v>174</v>
      </c>
      <c r="C18146" t="s">
        <v>64</v>
      </c>
      <c r="D18146" t="s">
        <v>424</v>
      </c>
      <c r="E18146" t="s">
        <v>424</v>
      </c>
      <c r="F18146" t="s">
        <v>424</v>
      </c>
      <c r="G18146" t="s">
        <v>175</v>
      </c>
      <c r="H18146" t="s">
        <v>72</v>
      </c>
      <c r="I18146" t="s">
        <v>74</v>
      </c>
      <c r="J18146" t="s">
        <v>119</v>
      </c>
      <c r="K18146" s="1">
        <v>45407</v>
      </c>
      <c r="L18146">
        <v>30</v>
      </c>
      <c r="M18146">
        <v>1</v>
      </c>
      <c r="N18146" t="s">
        <v>538</v>
      </c>
      <c r="O18146" t="s">
        <v>537</v>
      </c>
      <c r="P18146" t="s">
        <v>635</v>
      </c>
    </row>
    <row r="18147" spans="1:16" x14ac:dyDescent="0.25">
      <c r="A18147" t="s">
        <v>474</v>
      </c>
      <c r="B18147" t="s">
        <v>174</v>
      </c>
      <c r="C18147" t="s">
        <v>64</v>
      </c>
      <c r="D18147" t="s">
        <v>424</v>
      </c>
      <c r="E18147" t="s">
        <v>424</v>
      </c>
      <c r="F18147" t="s">
        <v>424</v>
      </c>
      <c r="G18147" t="s">
        <v>175</v>
      </c>
      <c r="H18147" t="s">
        <v>72</v>
      </c>
      <c r="I18147" t="s">
        <v>74</v>
      </c>
      <c r="J18147" t="s">
        <v>119</v>
      </c>
      <c r="K18147" s="1">
        <v>45414</v>
      </c>
      <c r="L18147">
        <v>30</v>
      </c>
      <c r="M18147">
        <v>2</v>
      </c>
      <c r="N18147" t="s">
        <v>538</v>
      </c>
      <c r="O18147" t="s">
        <v>537</v>
      </c>
      <c r="P18147" t="s">
        <v>635</v>
      </c>
    </row>
    <row r="18148" spans="1:16" x14ac:dyDescent="0.25">
      <c r="A18148" t="s">
        <v>474</v>
      </c>
      <c r="B18148" t="s">
        <v>174</v>
      </c>
      <c r="C18148" t="s">
        <v>64</v>
      </c>
      <c r="D18148" t="s">
        <v>424</v>
      </c>
      <c r="E18148" t="s">
        <v>424</v>
      </c>
      <c r="F18148" t="s">
        <v>424</v>
      </c>
      <c r="G18148" t="s">
        <v>175</v>
      </c>
      <c r="H18148" t="s">
        <v>72</v>
      </c>
      <c r="I18148" t="s">
        <v>74</v>
      </c>
      <c r="J18148" t="s">
        <v>119</v>
      </c>
      <c r="K18148" s="1">
        <v>45421</v>
      </c>
      <c r="L18148">
        <v>30</v>
      </c>
      <c r="M18148">
        <v>3</v>
      </c>
      <c r="N18148" t="s">
        <v>538</v>
      </c>
      <c r="O18148" t="s">
        <v>537</v>
      </c>
      <c r="P18148" t="s">
        <v>635</v>
      </c>
    </row>
    <row r="18149" spans="1:16" x14ac:dyDescent="0.25">
      <c r="A18149" t="s">
        <v>474</v>
      </c>
      <c r="B18149" t="s">
        <v>174</v>
      </c>
      <c r="C18149" t="s">
        <v>64</v>
      </c>
      <c r="D18149" t="s">
        <v>424</v>
      </c>
      <c r="E18149" t="s">
        <v>424</v>
      </c>
      <c r="F18149" t="s">
        <v>424</v>
      </c>
      <c r="G18149" t="s">
        <v>175</v>
      </c>
      <c r="H18149" t="s">
        <v>72</v>
      </c>
      <c r="I18149" t="s">
        <v>74</v>
      </c>
      <c r="J18149" t="s">
        <v>119</v>
      </c>
      <c r="K18149" s="1">
        <v>45428</v>
      </c>
      <c r="L18149">
        <v>30</v>
      </c>
      <c r="M18149">
        <v>4</v>
      </c>
      <c r="N18149" t="s">
        <v>538</v>
      </c>
      <c r="O18149" t="s">
        <v>537</v>
      </c>
      <c r="P18149" t="s">
        <v>635</v>
      </c>
    </row>
    <row r="18150" spans="1:16" x14ac:dyDescent="0.25">
      <c r="A18150" t="s">
        <v>474</v>
      </c>
      <c r="B18150" t="s">
        <v>174</v>
      </c>
      <c r="C18150" t="s">
        <v>64</v>
      </c>
      <c r="D18150" t="s">
        <v>424</v>
      </c>
      <c r="E18150" t="s">
        <v>424</v>
      </c>
      <c r="F18150" t="s">
        <v>424</v>
      </c>
      <c r="G18150" t="s">
        <v>175</v>
      </c>
      <c r="H18150" t="s">
        <v>37</v>
      </c>
      <c r="I18150" t="s">
        <v>38</v>
      </c>
      <c r="J18150" t="s">
        <v>117</v>
      </c>
      <c r="K18150" s="1">
        <v>45425</v>
      </c>
      <c r="L18150">
        <v>30</v>
      </c>
      <c r="M18150">
        <v>4</v>
      </c>
      <c r="N18150" t="s">
        <v>538</v>
      </c>
      <c r="O18150" t="s">
        <v>537</v>
      </c>
      <c r="P18150" t="s">
        <v>635</v>
      </c>
    </row>
    <row r="18151" spans="1:16" x14ac:dyDescent="0.25">
      <c r="A18151" t="s">
        <v>474</v>
      </c>
      <c r="B18151" t="s">
        <v>174</v>
      </c>
      <c r="C18151" t="s">
        <v>64</v>
      </c>
      <c r="D18151" t="s">
        <v>424</v>
      </c>
      <c r="E18151" t="s">
        <v>424</v>
      </c>
      <c r="F18151" t="s">
        <v>424</v>
      </c>
      <c r="G18151" t="s">
        <v>175</v>
      </c>
      <c r="H18151" t="s">
        <v>37</v>
      </c>
      <c r="I18151" t="s">
        <v>38</v>
      </c>
      <c r="J18151" t="s">
        <v>117</v>
      </c>
      <c r="K18151" s="1">
        <v>45426</v>
      </c>
      <c r="L18151">
        <v>60</v>
      </c>
      <c r="M18151">
        <v>4</v>
      </c>
      <c r="N18151" t="s">
        <v>538</v>
      </c>
      <c r="O18151" t="s">
        <v>537</v>
      </c>
      <c r="P18151" t="s">
        <v>635</v>
      </c>
    </row>
    <row r="18152" spans="1:16" x14ac:dyDescent="0.25">
      <c r="A18152" t="s">
        <v>474</v>
      </c>
      <c r="B18152" t="s">
        <v>174</v>
      </c>
      <c r="C18152" t="s">
        <v>64</v>
      </c>
      <c r="D18152" t="s">
        <v>424</v>
      </c>
      <c r="E18152" t="s">
        <v>424</v>
      </c>
      <c r="F18152" t="s">
        <v>424</v>
      </c>
      <c r="G18152" t="s">
        <v>175</v>
      </c>
      <c r="H18152" t="s">
        <v>37</v>
      </c>
      <c r="I18152" t="s">
        <v>38</v>
      </c>
      <c r="J18152" t="s">
        <v>117</v>
      </c>
      <c r="K18152" s="1">
        <v>45428</v>
      </c>
      <c r="L18152">
        <v>30</v>
      </c>
      <c r="M18152">
        <v>4</v>
      </c>
      <c r="N18152" t="s">
        <v>538</v>
      </c>
      <c r="O18152" t="s">
        <v>537</v>
      </c>
      <c r="P18152" t="s">
        <v>635</v>
      </c>
    </row>
    <row r="18153" spans="1:16" x14ac:dyDescent="0.25">
      <c r="A18153" t="s">
        <v>474</v>
      </c>
      <c r="B18153" t="s">
        <v>174</v>
      </c>
      <c r="C18153" t="s">
        <v>64</v>
      </c>
      <c r="D18153" t="s">
        <v>424</v>
      </c>
      <c r="E18153" t="s">
        <v>424</v>
      </c>
      <c r="F18153" t="s">
        <v>424</v>
      </c>
      <c r="G18153" t="s">
        <v>175</v>
      </c>
      <c r="H18153" t="s">
        <v>37</v>
      </c>
      <c r="I18153" t="s">
        <v>38</v>
      </c>
      <c r="J18153" t="s">
        <v>117</v>
      </c>
      <c r="K18153" s="1">
        <v>45429</v>
      </c>
      <c r="L18153">
        <v>60</v>
      </c>
      <c r="M18153">
        <v>4</v>
      </c>
      <c r="N18153" t="s">
        <v>538</v>
      </c>
      <c r="O18153" t="s">
        <v>537</v>
      </c>
      <c r="P18153" t="s">
        <v>635</v>
      </c>
    </row>
    <row r="18154" spans="1:16" x14ac:dyDescent="0.25">
      <c r="A18154" t="s">
        <v>474</v>
      </c>
      <c r="B18154" t="s">
        <v>174</v>
      </c>
      <c r="C18154" t="s">
        <v>64</v>
      </c>
      <c r="D18154" t="s">
        <v>424</v>
      </c>
      <c r="E18154" t="s">
        <v>424</v>
      </c>
      <c r="F18154" t="s">
        <v>424</v>
      </c>
      <c r="G18154" t="s">
        <v>175</v>
      </c>
      <c r="H18154" t="s">
        <v>37</v>
      </c>
      <c r="I18154" t="s">
        <v>187</v>
      </c>
      <c r="J18154" t="s">
        <v>119</v>
      </c>
      <c r="K18154" s="1">
        <v>45405</v>
      </c>
      <c r="L18154">
        <v>30</v>
      </c>
      <c r="M18154">
        <v>1</v>
      </c>
      <c r="N18154" t="s">
        <v>538</v>
      </c>
      <c r="O18154" t="s">
        <v>537</v>
      </c>
      <c r="P18154" t="s">
        <v>635</v>
      </c>
    </row>
    <row r="18155" spans="1:16" x14ac:dyDescent="0.25">
      <c r="A18155" t="s">
        <v>474</v>
      </c>
      <c r="B18155" t="s">
        <v>174</v>
      </c>
      <c r="C18155" t="s">
        <v>64</v>
      </c>
      <c r="D18155" t="s">
        <v>424</v>
      </c>
      <c r="E18155" t="s">
        <v>424</v>
      </c>
      <c r="F18155" t="s">
        <v>424</v>
      </c>
      <c r="G18155" t="s">
        <v>175</v>
      </c>
      <c r="H18155" t="s">
        <v>37</v>
      </c>
      <c r="I18155" t="s">
        <v>187</v>
      </c>
      <c r="J18155" t="s">
        <v>119</v>
      </c>
      <c r="K18155" s="1">
        <v>45407</v>
      </c>
      <c r="L18155">
        <v>90</v>
      </c>
      <c r="M18155">
        <v>1</v>
      </c>
      <c r="N18155" t="s">
        <v>538</v>
      </c>
      <c r="O18155" t="s">
        <v>537</v>
      </c>
      <c r="P18155" t="s">
        <v>635</v>
      </c>
    </row>
    <row r="18156" spans="1:16" x14ac:dyDescent="0.25">
      <c r="A18156" t="s">
        <v>474</v>
      </c>
      <c r="B18156" t="s">
        <v>174</v>
      </c>
      <c r="C18156" t="s">
        <v>64</v>
      </c>
      <c r="D18156" t="s">
        <v>424</v>
      </c>
      <c r="E18156" t="s">
        <v>424</v>
      </c>
      <c r="F18156" t="s">
        <v>424</v>
      </c>
      <c r="G18156" t="s">
        <v>175</v>
      </c>
      <c r="H18156" t="s">
        <v>37</v>
      </c>
      <c r="I18156" t="s">
        <v>188</v>
      </c>
      <c r="J18156" t="s">
        <v>119</v>
      </c>
      <c r="K18156" s="1">
        <v>45408</v>
      </c>
      <c r="L18156">
        <v>60</v>
      </c>
      <c r="M18156">
        <v>1</v>
      </c>
      <c r="N18156" t="s">
        <v>538</v>
      </c>
      <c r="O18156" t="s">
        <v>537</v>
      </c>
      <c r="P18156" t="s">
        <v>635</v>
      </c>
    </row>
    <row r="18157" spans="1:16" x14ac:dyDescent="0.25">
      <c r="A18157" t="s">
        <v>474</v>
      </c>
      <c r="B18157" t="s">
        <v>174</v>
      </c>
      <c r="C18157" t="s">
        <v>64</v>
      </c>
      <c r="D18157" t="s">
        <v>424</v>
      </c>
      <c r="E18157" t="s">
        <v>424</v>
      </c>
      <c r="F18157" t="s">
        <v>424</v>
      </c>
      <c r="G18157" t="s">
        <v>175</v>
      </c>
      <c r="H18157" t="s">
        <v>37</v>
      </c>
      <c r="I18157" t="s">
        <v>188</v>
      </c>
      <c r="J18157" t="s">
        <v>119</v>
      </c>
      <c r="K18157" s="1">
        <v>45411</v>
      </c>
      <c r="L18157">
        <v>60</v>
      </c>
      <c r="M18157">
        <v>2</v>
      </c>
      <c r="N18157" t="s">
        <v>538</v>
      </c>
      <c r="O18157" t="s">
        <v>537</v>
      </c>
      <c r="P18157" t="s">
        <v>635</v>
      </c>
    </row>
    <row r="18158" spans="1:16" x14ac:dyDescent="0.25">
      <c r="A18158" t="s">
        <v>474</v>
      </c>
      <c r="B18158" t="s">
        <v>174</v>
      </c>
      <c r="C18158" t="s">
        <v>64</v>
      </c>
      <c r="D18158" t="s">
        <v>424</v>
      </c>
      <c r="E18158" t="s">
        <v>424</v>
      </c>
      <c r="F18158" t="s">
        <v>424</v>
      </c>
      <c r="G18158" t="s">
        <v>175</v>
      </c>
      <c r="H18158" t="s">
        <v>37</v>
      </c>
      <c r="I18158" t="s">
        <v>188</v>
      </c>
      <c r="J18158" t="s">
        <v>119</v>
      </c>
      <c r="K18158" s="1">
        <v>45419</v>
      </c>
      <c r="L18158">
        <v>30</v>
      </c>
      <c r="M18158">
        <v>3</v>
      </c>
      <c r="N18158" t="s">
        <v>538</v>
      </c>
      <c r="O18158" t="s">
        <v>537</v>
      </c>
      <c r="P18158" t="s">
        <v>635</v>
      </c>
    </row>
    <row r="18159" spans="1:16" x14ac:dyDescent="0.25">
      <c r="A18159" t="s">
        <v>474</v>
      </c>
      <c r="B18159" t="s">
        <v>174</v>
      </c>
      <c r="C18159" t="s">
        <v>64</v>
      </c>
      <c r="D18159" t="s">
        <v>424</v>
      </c>
      <c r="E18159" t="s">
        <v>424</v>
      </c>
      <c r="F18159" t="s">
        <v>424</v>
      </c>
      <c r="G18159" t="s">
        <v>175</v>
      </c>
      <c r="H18159" t="s">
        <v>37</v>
      </c>
      <c r="I18159" t="s">
        <v>188</v>
      </c>
      <c r="J18159" t="s">
        <v>119</v>
      </c>
      <c r="K18159" s="1">
        <v>45420</v>
      </c>
      <c r="L18159">
        <v>30</v>
      </c>
      <c r="M18159">
        <v>3</v>
      </c>
      <c r="N18159" t="s">
        <v>538</v>
      </c>
      <c r="O18159" t="s">
        <v>537</v>
      </c>
      <c r="P18159" t="s">
        <v>635</v>
      </c>
    </row>
    <row r="18160" spans="1:16" x14ac:dyDescent="0.25">
      <c r="A18160" t="s">
        <v>474</v>
      </c>
      <c r="B18160" t="s">
        <v>174</v>
      </c>
      <c r="C18160" t="s">
        <v>64</v>
      </c>
      <c r="D18160" t="s">
        <v>424</v>
      </c>
      <c r="E18160" t="s">
        <v>424</v>
      </c>
      <c r="F18160" t="s">
        <v>424</v>
      </c>
      <c r="G18160" t="s">
        <v>175</v>
      </c>
      <c r="H18160" t="s">
        <v>37</v>
      </c>
      <c r="I18160" t="s">
        <v>188</v>
      </c>
      <c r="J18160" t="s">
        <v>119</v>
      </c>
      <c r="K18160" s="1">
        <v>45421</v>
      </c>
      <c r="L18160">
        <v>60</v>
      </c>
      <c r="M18160">
        <v>3</v>
      </c>
      <c r="N18160" t="s">
        <v>538</v>
      </c>
      <c r="O18160" t="s">
        <v>537</v>
      </c>
      <c r="P18160" t="s">
        <v>635</v>
      </c>
    </row>
    <row r="18161" spans="1:16" x14ac:dyDescent="0.25">
      <c r="A18161" t="s">
        <v>474</v>
      </c>
      <c r="B18161" t="s">
        <v>174</v>
      </c>
      <c r="C18161" t="s">
        <v>64</v>
      </c>
      <c r="D18161" t="s">
        <v>424</v>
      </c>
      <c r="E18161" t="s">
        <v>424</v>
      </c>
      <c r="F18161" t="s">
        <v>424</v>
      </c>
      <c r="G18161" t="s">
        <v>175</v>
      </c>
      <c r="H18161" t="s">
        <v>37</v>
      </c>
      <c r="I18161" t="s">
        <v>188</v>
      </c>
      <c r="J18161" t="s">
        <v>119</v>
      </c>
      <c r="K18161" s="1">
        <v>45422</v>
      </c>
      <c r="L18161">
        <v>60</v>
      </c>
      <c r="M18161">
        <v>3</v>
      </c>
      <c r="N18161" t="s">
        <v>538</v>
      </c>
      <c r="O18161" t="s">
        <v>537</v>
      </c>
      <c r="P18161" t="s">
        <v>635</v>
      </c>
    </row>
    <row r="18162" spans="1:16" x14ac:dyDescent="0.25">
      <c r="A18162" t="s">
        <v>474</v>
      </c>
      <c r="B18162" t="s">
        <v>174</v>
      </c>
      <c r="C18162" t="s">
        <v>64</v>
      </c>
      <c r="D18162" t="s">
        <v>424</v>
      </c>
      <c r="E18162" t="s">
        <v>424</v>
      </c>
      <c r="F18162" t="s">
        <v>424</v>
      </c>
      <c r="G18162" t="s">
        <v>175</v>
      </c>
      <c r="H18162" t="s">
        <v>37</v>
      </c>
      <c r="I18162" t="s">
        <v>188</v>
      </c>
      <c r="J18162" t="s">
        <v>119</v>
      </c>
      <c r="K18162" s="1">
        <v>45426</v>
      </c>
      <c r="L18162">
        <v>60</v>
      </c>
      <c r="M18162">
        <v>4</v>
      </c>
      <c r="N18162" t="s">
        <v>538</v>
      </c>
      <c r="O18162" t="s">
        <v>537</v>
      </c>
      <c r="P18162" t="s">
        <v>635</v>
      </c>
    </row>
    <row r="18163" spans="1:16" x14ac:dyDescent="0.25">
      <c r="A18163" t="s">
        <v>474</v>
      </c>
      <c r="B18163" t="s">
        <v>174</v>
      </c>
      <c r="C18163" t="s">
        <v>64</v>
      </c>
      <c r="D18163" t="s">
        <v>424</v>
      </c>
      <c r="E18163" t="s">
        <v>424</v>
      </c>
      <c r="F18163" t="s">
        <v>424</v>
      </c>
      <c r="G18163" t="s">
        <v>175</v>
      </c>
      <c r="H18163" t="s">
        <v>44</v>
      </c>
      <c r="I18163" t="s">
        <v>78</v>
      </c>
      <c r="J18163" t="s">
        <v>117</v>
      </c>
      <c r="K18163" s="1">
        <v>45405</v>
      </c>
      <c r="L18163">
        <v>30</v>
      </c>
      <c r="M18163">
        <v>1</v>
      </c>
      <c r="N18163" t="s">
        <v>538</v>
      </c>
      <c r="O18163" t="s">
        <v>537</v>
      </c>
      <c r="P18163" t="s">
        <v>635</v>
      </c>
    </row>
    <row r="18164" spans="1:16" x14ac:dyDescent="0.25">
      <c r="A18164" t="s">
        <v>474</v>
      </c>
      <c r="B18164" t="s">
        <v>174</v>
      </c>
      <c r="C18164" t="s">
        <v>64</v>
      </c>
      <c r="D18164" t="s">
        <v>424</v>
      </c>
      <c r="E18164" t="s">
        <v>424</v>
      </c>
      <c r="F18164" t="s">
        <v>424</v>
      </c>
      <c r="G18164" t="s">
        <v>175</v>
      </c>
      <c r="H18164" t="s">
        <v>44</v>
      </c>
      <c r="I18164" t="s">
        <v>189</v>
      </c>
      <c r="J18164" t="s">
        <v>118</v>
      </c>
      <c r="K18164" s="1">
        <v>45404</v>
      </c>
      <c r="L18164">
        <v>30</v>
      </c>
      <c r="M18164">
        <v>1</v>
      </c>
      <c r="N18164" t="s">
        <v>538</v>
      </c>
      <c r="O18164" t="s">
        <v>537</v>
      </c>
      <c r="P18164" t="s">
        <v>635</v>
      </c>
    </row>
    <row r="18165" spans="1:16" x14ac:dyDescent="0.25">
      <c r="A18165" t="s">
        <v>474</v>
      </c>
      <c r="B18165" t="s">
        <v>174</v>
      </c>
      <c r="C18165" t="s">
        <v>64</v>
      </c>
      <c r="D18165" t="s">
        <v>424</v>
      </c>
      <c r="E18165" t="s">
        <v>424</v>
      </c>
      <c r="F18165" t="s">
        <v>424</v>
      </c>
      <c r="G18165" t="s">
        <v>175</v>
      </c>
      <c r="H18165" t="s">
        <v>44</v>
      </c>
      <c r="I18165" t="s">
        <v>189</v>
      </c>
      <c r="J18165" t="s">
        <v>118</v>
      </c>
      <c r="K18165" s="1">
        <v>45406</v>
      </c>
      <c r="L18165">
        <v>60</v>
      </c>
      <c r="M18165">
        <v>1</v>
      </c>
      <c r="N18165" t="s">
        <v>538</v>
      </c>
      <c r="O18165" t="s">
        <v>537</v>
      </c>
      <c r="P18165" t="s">
        <v>635</v>
      </c>
    </row>
    <row r="18166" spans="1:16" x14ac:dyDescent="0.25">
      <c r="A18166" t="s">
        <v>474</v>
      </c>
      <c r="B18166" t="s">
        <v>174</v>
      </c>
      <c r="C18166" t="s">
        <v>64</v>
      </c>
      <c r="D18166" t="s">
        <v>424</v>
      </c>
      <c r="E18166" t="s">
        <v>424</v>
      </c>
      <c r="F18166" t="s">
        <v>424</v>
      </c>
      <c r="G18166" t="s">
        <v>175</v>
      </c>
      <c r="H18166" t="s">
        <v>44</v>
      </c>
      <c r="I18166" t="s">
        <v>189</v>
      </c>
      <c r="J18166" t="s">
        <v>118</v>
      </c>
      <c r="K18166" s="1">
        <v>45408</v>
      </c>
      <c r="L18166">
        <v>60</v>
      </c>
      <c r="M18166">
        <v>1</v>
      </c>
      <c r="N18166" t="s">
        <v>538</v>
      </c>
      <c r="O18166" t="s">
        <v>537</v>
      </c>
      <c r="P18166" t="s">
        <v>635</v>
      </c>
    </row>
    <row r="18167" spans="1:16" x14ac:dyDescent="0.25">
      <c r="A18167" t="s">
        <v>474</v>
      </c>
      <c r="B18167" t="s">
        <v>174</v>
      </c>
      <c r="C18167" t="s">
        <v>64</v>
      </c>
      <c r="D18167" t="s">
        <v>424</v>
      </c>
      <c r="E18167" t="s">
        <v>424</v>
      </c>
      <c r="F18167" t="s">
        <v>424</v>
      </c>
      <c r="G18167" t="s">
        <v>175</v>
      </c>
      <c r="H18167" t="s">
        <v>44</v>
      </c>
      <c r="I18167" t="s">
        <v>189</v>
      </c>
      <c r="J18167" t="s">
        <v>118</v>
      </c>
      <c r="K18167" s="1">
        <v>45413</v>
      </c>
      <c r="L18167">
        <v>60</v>
      </c>
      <c r="M18167">
        <v>2</v>
      </c>
      <c r="N18167" t="s">
        <v>538</v>
      </c>
      <c r="O18167" t="s">
        <v>537</v>
      </c>
      <c r="P18167" t="s">
        <v>635</v>
      </c>
    </row>
    <row r="18168" spans="1:16" x14ac:dyDescent="0.25">
      <c r="A18168" t="s">
        <v>474</v>
      </c>
      <c r="B18168" t="s">
        <v>174</v>
      </c>
      <c r="C18168" t="s">
        <v>64</v>
      </c>
      <c r="D18168" t="s">
        <v>424</v>
      </c>
      <c r="E18168" t="s">
        <v>424</v>
      </c>
      <c r="F18168" t="s">
        <v>424</v>
      </c>
      <c r="G18168" t="s">
        <v>175</v>
      </c>
      <c r="H18168" t="s">
        <v>44</v>
      </c>
      <c r="I18168" t="s">
        <v>189</v>
      </c>
      <c r="J18168" t="s">
        <v>118</v>
      </c>
      <c r="K18168" s="1">
        <v>45419</v>
      </c>
      <c r="L18168">
        <v>30</v>
      </c>
      <c r="M18168">
        <v>3</v>
      </c>
      <c r="N18168" t="s">
        <v>538</v>
      </c>
      <c r="O18168" t="s">
        <v>537</v>
      </c>
      <c r="P18168" t="s">
        <v>635</v>
      </c>
    </row>
    <row r="18169" spans="1:16" x14ac:dyDescent="0.25">
      <c r="A18169" t="s">
        <v>474</v>
      </c>
      <c r="B18169" t="s">
        <v>174</v>
      </c>
      <c r="C18169" t="s">
        <v>64</v>
      </c>
      <c r="D18169" t="s">
        <v>424</v>
      </c>
      <c r="E18169" t="s">
        <v>424</v>
      </c>
      <c r="F18169" t="s">
        <v>424</v>
      </c>
      <c r="G18169" t="s">
        <v>175</v>
      </c>
      <c r="H18169" t="s">
        <v>44</v>
      </c>
      <c r="I18169" t="s">
        <v>189</v>
      </c>
      <c r="J18169" t="s">
        <v>118</v>
      </c>
      <c r="K18169" s="1">
        <v>45420</v>
      </c>
      <c r="L18169">
        <v>60</v>
      </c>
      <c r="M18169">
        <v>3</v>
      </c>
      <c r="N18169" t="s">
        <v>538</v>
      </c>
      <c r="O18169" t="s">
        <v>537</v>
      </c>
      <c r="P18169" t="s">
        <v>635</v>
      </c>
    </row>
    <row r="18170" spans="1:16" x14ac:dyDescent="0.25">
      <c r="A18170" t="s">
        <v>474</v>
      </c>
      <c r="B18170" t="s">
        <v>174</v>
      </c>
      <c r="C18170" t="s">
        <v>64</v>
      </c>
      <c r="D18170" t="s">
        <v>424</v>
      </c>
      <c r="E18170" t="s">
        <v>424</v>
      </c>
      <c r="F18170" t="s">
        <v>424</v>
      </c>
      <c r="G18170" t="s">
        <v>175</v>
      </c>
      <c r="H18170" t="s">
        <v>44</v>
      </c>
      <c r="I18170" t="s">
        <v>189</v>
      </c>
      <c r="J18170" t="s">
        <v>118</v>
      </c>
      <c r="K18170" s="1">
        <v>45425</v>
      </c>
      <c r="L18170">
        <v>30</v>
      </c>
      <c r="M18170">
        <v>4</v>
      </c>
      <c r="N18170" t="s">
        <v>538</v>
      </c>
      <c r="O18170" t="s">
        <v>537</v>
      </c>
      <c r="P18170" t="s">
        <v>635</v>
      </c>
    </row>
    <row r="18171" spans="1:16" x14ac:dyDescent="0.25">
      <c r="A18171" t="s">
        <v>474</v>
      </c>
      <c r="B18171" t="s">
        <v>174</v>
      </c>
      <c r="C18171" t="s">
        <v>64</v>
      </c>
      <c r="D18171" t="s">
        <v>424</v>
      </c>
      <c r="E18171" t="s">
        <v>424</v>
      </c>
      <c r="F18171" t="s">
        <v>424</v>
      </c>
      <c r="G18171" t="s">
        <v>175</v>
      </c>
      <c r="H18171" t="s">
        <v>44</v>
      </c>
      <c r="I18171" t="s">
        <v>189</v>
      </c>
      <c r="J18171" t="s">
        <v>118</v>
      </c>
      <c r="K18171" s="1">
        <v>45427</v>
      </c>
      <c r="L18171">
        <v>60</v>
      </c>
      <c r="M18171">
        <v>4</v>
      </c>
      <c r="N18171" t="s">
        <v>538</v>
      </c>
      <c r="O18171" t="s">
        <v>537</v>
      </c>
      <c r="P18171" t="s">
        <v>635</v>
      </c>
    </row>
    <row r="18172" spans="1:16" x14ac:dyDescent="0.25">
      <c r="A18172" t="s">
        <v>474</v>
      </c>
      <c r="B18172" t="s">
        <v>174</v>
      </c>
      <c r="C18172" t="s">
        <v>64</v>
      </c>
      <c r="D18172" t="s">
        <v>424</v>
      </c>
      <c r="E18172" t="s">
        <v>424</v>
      </c>
      <c r="F18172" t="s">
        <v>424</v>
      </c>
      <c r="G18172" t="s">
        <v>175</v>
      </c>
      <c r="H18172" t="s">
        <v>44</v>
      </c>
      <c r="I18172" t="s">
        <v>189</v>
      </c>
      <c r="J18172" t="s">
        <v>118</v>
      </c>
      <c r="K18172" s="1">
        <v>45429</v>
      </c>
      <c r="L18172">
        <v>30</v>
      </c>
      <c r="M18172">
        <v>4</v>
      </c>
      <c r="N18172" t="s">
        <v>538</v>
      </c>
      <c r="O18172" t="s">
        <v>537</v>
      </c>
      <c r="P18172" t="s">
        <v>635</v>
      </c>
    </row>
    <row r="18173" spans="1:16" x14ac:dyDescent="0.25">
      <c r="A18173" t="s">
        <v>474</v>
      </c>
      <c r="B18173" t="s">
        <v>174</v>
      </c>
      <c r="C18173" t="s">
        <v>64</v>
      </c>
      <c r="D18173" t="s">
        <v>424</v>
      </c>
      <c r="E18173" t="s">
        <v>424</v>
      </c>
      <c r="F18173" t="s">
        <v>424</v>
      </c>
      <c r="G18173" t="s">
        <v>175</v>
      </c>
      <c r="H18173" t="s">
        <v>44</v>
      </c>
      <c r="I18173" t="s">
        <v>79</v>
      </c>
      <c r="J18173" t="s">
        <v>118</v>
      </c>
      <c r="K18173" s="1">
        <v>45407</v>
      </c>
      <c r="L18173">
        <v>60</v>
      </c>
      <c r="M18173">
        <v>1</v>
      </c>
      <c r="N18173" t="s">
        <v>538</v>
      </c>
      <c r="O18173" t="s">
        <v>537</v>
      </c>
      <c r="P18173" t="s">
        <v>635</v>
      </c>
    </row>
    <row r="18174" spans="1:16" x14ac:dyDescent="0.25">
      <c r="A18174" t="s">
        <v>474</v>
      </c>
      <c r="B18174" t="s">
        <v>174</v>
      </c>
      <c r="C18174" t="s">
        <v>64</v>
      </c>
      <c r="D18174" t="s">
        <v>424</v>
      </c>
      <c r="E18174" t="s">
        <v>424</v>
      </c>
      <c r="F18174" t="s">
        <v>424</v>
      </c>
      <c r="G18174" t="s">
        <v>175</v>
      </c>
      <c r="H18174" t="s">
        <v>44</v>
      </c>
      <c r="I18174" t="s">
        <v>79</v>
      </c>
      <c r="J18174" t="s">
        <v>118</v>
      </c>
      <c r="K18174" s="1">
        <v>45408</v>
      </c>
      <c r="L18174">
        <v>30</v>
      </c>
      <c r="M18174">
        <v>1</v>
      </c>
      <c r="N18174" t="s">
        <v>538</v>
      </c>
      <c r="O18174" t="s">
        <v>537</v>
      </c>
      <c r="P18174" t="s">
        <v>635</v>
      </c>
    </row>
    <row r="18175" spans="1:16" x14ac:dyDescent="0.25">
      <c r="A18175" t="s">
        <v>474</v>
      </c>
      <c r="B18175" t="s">
        <v>174</v>
      </c>
      <c r="C18175" t="s">
        <v>64</v>
      </c>
      <c r="D18175" t="s">
        <v>424</v>
      </c>
      <c r="E18175" t="s">
        <v>424</v>
      </c>
      <c r="F18175" t="s">
        <v>424</v>
      </c>
      <c r="G18175" t="s">
        <v>175</v>
      </c>
      <c r="H18175" t="s">
        <v>44</v>
      </c>
      <c r="I18175" t="s">
        <v>75</v>
      </c>
      <c r="J18175" t="s">
        <v>118</v>
      </c>
      <c r="K18175" s="1">
        <v>45413</v>
      </c>
      <c r="L18175">
        <v>60</v>
      </c>
      <c r="M18175">
        <v>2</v>
      </c>
      <c r="N18175" t="s">
        <v>538</v>
      </c>
      <c r="O18175" t="s">
        <v>537</v>
      </c>
      <c r="P18175" t="s">
        <v>635</v>
      </c>
    </row>
    <row r="18176" spans="1:16" x14ac:dyDescent="0.25">
      <c r="A18176" t="s">
        <v>474</v>
      </c>
      <c r="B18176" t="s">
        <v>174</v>
      </c>
      <c r="C18176" t="s">
        <v>64</v>
      </c>
      <c r="D18176" t="s">
        <v>424</v>
      </c>
      <c r="E18176" t="s">
        <v>424</v>
      </c>
      <c r="F18176" t="s">
        <v>424</v>
      </c>
      <c r="G18176" t="s">
        <v>175</v>
      </c>
      <c r="H18176" t="s">
        <v>44</v>
      </c>
      <c r="I18176" t="s">
        <v>75</v>
      </c>
      <c r="J18176" t="s">
        <v>118</v>
      </c>
      <c r="K18176" s="1">
        <v>45425</v>
      </c>
      <c r="L18176">
        <v>60</v>
      </c>
      <c r="M18176">
        <v>4</v>
      </c>
      <c r="N18176" t="s">
        <v>538</v>
      </c>
      <c r="O18176" t="s">
        <v>537</v>
      </c>
      <c r="P18176" t="s">
        <v>635</v>
      </c>
    </row>
    <row r="18177" spans="1:16" x14ac:dyDescent="0.25">
      <c r="A18177" t="s">
        <v>474</v>
      </c>
      <c r="B18177" t="s">
        <v>174</v>
      </c>
      <c r="C18177" t="s">
        <v>64</v>
      </c>
      <c r="D18177" t="s">
        <v>424</v>
      </c>
      <c r="E18177" t="s">
        <v>424</v>
      </c>
      <c r="F18177" t="s">
        <v>424</v>
      </c>
      <c r="G18177" t="s">
        <v>175</v>
      </c>
      <c r="H18177" t="s">
        <v>44</v>
      </c>
      <c r="I18177" t="s">
        <v>75</v>
      </c>
      <c r="J18177" t="s">
        <v>118</v>
      </c>
      <c r="K18177" s="1">
        <v>45426</v>
      </c>
      <c r="L18177">
        <v>90</v>
      </c>
      <c r="M18177">
        <v>4</v>
      </c>
      <c r="N18177" t="s">
        <v>538</v>
      </c>
      <c r="O18177" t="s">
        <v>537</v>
      </c>
      <c r="P18177" t="s">
        <v>635</v>
      </c>
    </row>
    <row r="18178" spans="1:16" x14ac:dyDescent="0.25">
      <c r="A18178" t="s">
        <v>474</v>
      </c>
      <c r="B18178" t="s">
        <v>174</v>
      </c>
      <c r="C18178" t="s">
        <v>64</v>
      </c>
      <c r="D18178" t="s">
        <v>424</v>
      </c>
      <c r="E18178" t="s">
        <v>424</v>
      </c>
      <c r="F18178" t="s">
        <v>424</v>
      </c>
      <c r="G18178" t="s">
        <v>175</v>
      </c>
      <c r="H18178" t="s">
        <v>44</v>
      </c>
      <c r="I18178" t="s">
        <v>75</v>
      </c>
      <c r="J18178" t="s">
        <v>118</v>
      </c>
      <c r="K18178" s="1">
        <v>45429</v>
      </c>
      <c r="L18178">
        <v>60</v>
      </c>
      <c r="M18178">
        <v>4</v>
      </c>
      <c r="N18178" t="s">
        <v>538</v>
      </c>
      <c r="O18178" t="s">
        <v>537</v>
      </c>
      <c r="P18178" t="s">
        <v>635</v>
      </c>
    </row>
    <row r="18179" spans="1:16" x14ac:dyDescent="0.25">
      <c r="A18179" t="s">
        <v>474</v>
      </c>
      <c r="B18179" t="s">
        <v>174</v>
      </c>
      <c r="C18179" t="s">
        <v>64</v>
      </c>
      <c r="D18179" t="s">
        <v>424</v>
      </c>
      <c r="E18179" t="s">
        <v>424</v>
      </c>
      <c r="F18179" t="s">
        <v>424</v>
      </c>
      <c r="G18179" t="s">
        <v>175</v>
      </c>
      <c r="H18179" t="s">
        <v>44</v>
      </c>
      <c r="I18179" t="s">
        <v>256</v>
      </c>
      <c r="J18179" t="s">
        <v>118</v>
      </c>
      <c r="K18179" s="1">
        <v>45413</v>
      </c>
      <c r="L18179">
        <v>60</v>
      </c>
      <c r="M18179">
        <v>2</v>
      </c>
      <c r="N18179" t="s">
        <v>538</v>
      </c>
      <c r="O18179" t="s">
        <v>537</v>
      </c>
      <c r="P18179" t="s">
        <v>635</v>
      </c>
    </row>
    <row r="18180" spans="1:16" x14ac:dyDescent="0.25">
      <c r="A18180" t="s">
        <v>474</v>
      </c>
      <c r="B18180" t="s">
        <v>174</v>
      </c>
      <c r="C18180" t="s">
        <v>64</v>
      </c>
      <c r="D18180" t="s">
        <v>424</v>
      </c>
      <c r="E18180" t="s">
        <v>424</v>
      </c>
      <c r="F18180" t="s">
        <v>424</v>
      </c>
      <c r="G18180" t="s">
        <v>175</v>
      </c>
      <c r="H18180" t="s">
        <v>61</v>
      </c>
      <c r="I18180" t="s">
        <v>61</v>
      </c>
      <c r="J18180" t="s">
        <v>119</v>
      </c>
      <c r="K18180" s="1">
        <v>45414</v>
      </c>
      <c r="L18180">
        <v>480</v>
      </c>
      <c r="M18180">
        <v>2</v>
      </c>
      <c r="N18180" t="s">
        <v>538</v>
      </c>
      <c r="O18180" t="s">
        <v>537</v>
      </c>
      <c r="P18180" t="s">
        <v>635</v>
      </c>
    </row>
    <row r="18181" spans="1:16" x14ac:dyDescent="0.25">
      <c r="A18181" t="s">
        <v>474</v>
      </c>
      <c r="B18181" t="s">
        <v>174</v>
      </c>
      <c r="C18181" t="s">
        <v>64</v>
      </c>
      <c r="D18181" t="s">
        <v>424</v>
      </c>
      <c r="E18181" t="s">
        <v>424</v>
      </c>
      <c r="F18181" t="s">
        <v>424</v>
      </c>
      <c r="G18181" t="s">
        <v>175</v>
      </c>
      <c r="H18181" t="s">
        <v>61</v>
      </c>
      <c r="I18181" t="s">
        <v>61</v>
      </c>
      <c r="J18181" t="s">
        <v>119</v>
      </c>
      <c r="K18181" s="1">
        <v>45415</v>
      </c>
      <c r="L18181">
        <v>480</v>
      </c>
      <c r="M18181">
        <v>2</v>
      </c>
      <c r="N18181" t="s">
        <v>538</v>
      </c>
      <c r="O18181" t="s">
        <v>537</v>
      </c>
      <c r="P18181" t="s">
        <v>635</v>
      </c>
    </row>
    <row r="18182" spans="1:16" x14ac:dyDescent="0.25">
      <c r="A18182" t="s">
        <v>474</v>
      </c>
      <c r="B18182" t="s">
        <v>174</v>
      </c>
      <c r="C18182" t="s">
        <v>64</v>
      </c>
      <c r="D18182" t="s">
        <v>424</v>
      </c>
      <c r="E18182" t="s">
        <v>424</v>
      </c>
      <c r="F18182" t="s">
        <v>424</v>
      </c>
      <c r="G18182" t="s">
        <v>175</v>
      </c>
      <c r="H18182" t="s">
        <v>61</v>
      </c>
      <c r="I18182" t="s">
        <v>61</v>
      </c>
      <c r="J18182" t="s">
        <v>119</v>
      </c>
      <c r="K18182" s="1">
        <v>45418</v>
      </c>
      <c r="L18182">
        <v>480</v>
      </c>
      <c r="M18182">
        <v>3</v>
      </c>
      <c r="N18182" t="s">
        <v>538</v>
      </c>
      <c r="O18182" t="s">
        <v>537</v>
      </c>
      <c r="P18182" t="s">
        <v>635</v>
      </c>
    </row>
    <row r="18183" spans="1:16" x14ac:dyDescent="0.25">
      <c r="A18183" t="s">
        <v>474</v>
      </c>
      <c r="B18183" t="s">
        <v>174</v>
      </c>
      <c r="C18183" t="s">
        <v>64</v>
      </c>
      <c r="D18183" t="s">
        <v>424</v>
      </c>
      <c r="E18183" t="s">
        <v>424</v>
      </c>
      <c r="F18183" t="s">
        <v>424</v>
      </c>
      <c r="G18183" t="s">
        <v>175</v>
      </c>
      <c r="H18183" t="s">
        <v>46</v>
      </c>
      <c r="I18183" t="s">
        <v>202</v>
      </c>
      <c r="J18183" t="s">
        <v>118</v>
      </c>
      <c r="K18183" s="1">
        <v>45425</v>
      </c>
      <c r="L18183">
        <v>60</v>
      </c>
      <c r="M18183">
        <v>4</v>
      </c>
      <c r="N18183" t="s">
        <v>538</v>
      </c>
      <c r="O18183" t="s">
        <v>537</v>
      </c>
      <c r="P18183" t="s">
        <v>635</v>
      </c>
    </row>
    <row r="18184" spans="1:16" x14ac:dyDescent="0.25">
      <c r="A18184" t="s">
        <v>474</v>
      </c>
      <c r="B18184" t="s">
        <v>174</v>
      </c>
      <c r="C18184" t="s">
        <v>64</v>
      </c>
      <c r="D18184" t="s">
        <v>424</v>
      </c>
      <c r="E18184" t="s">
        <v>424</v>
      </c>
      <c r="F18184" t="s">
        <v>424</v>
      </c>
      <c r="G18184" t="s">
        <v>175</v>
      </c>
      <c r="H18184" t="s">
        <v>46</v>
      </c>
      <c r="I18184" t="s">
        <v>202</v>
      </c>
      <c r="J18184" t="s">
        <v>118</v>
      </c>
      <c r="K18184" s="1">
        <v>45426</v>
      </c>
      <c r="L18184">
        <v>60</v>
      </c>
      <c r="M18184">
        <v>4</v>
      </c>
      <c r="N18184" t="s">
        <v>538</v>
      </c>
      <c r="O18184" t="s">
        <v>537</v>
      </c>
      <c r="P18184" t="s">
        <v>635</v>
      </c>
    </row>
    <row r="18185" spans="1:16" x14ac:dyDescent="0.25">
      <c r="A18185" t="s">
        <v>474</v>
      </c>
      <c r="B18185" t="s">
        <v>174</v>
      </c>
      <c r="C18185" t="s">
        <v>64</v>
      </c>
      <c r="D18185" t="s">
        <v>424</v>
      </c>
      <c r="E18185" t="s">
        <v>424</v>
      </c>
      <c r="F18185" t="s">
        <v>424</v>
      </c>
      <c r="G18185" t="s">
        <v>175</v>
      </c>
      <c r="H18185" t="s">
        <v>192</v>
      </c>
      <c r="I18185" t="s">
        <v>260</v>
      </c>
      <c r="J18185" t="s">
        <v>118</v>
      </c>
      <c r="K18185" s="1">
        <v>45407</v>
      </c>
      <c r="L18185">
        <v>60</v>
      </c>
      <c r="M18185">
        <v>1</v>
      </c>
      <c r="N18185" t="s">
        <v>538</v>
      </c>
      <c r="O18185" t="s">
        <v>537</v>
      </c>
      <c r="P18185" t="s">
        <v>635</v>
      </c>
    </row>
    <row r="18186" spans="1:16" x14ac:dyDescent="0.25">
      <c r="A18186" t="s">
        <v>474</v>
      </c>
      <c r="B18186" t="s">
        <v>174</v>
      </c>
      <c r="C18186" t="s">
        <v>64</v>
      </c>
      <c r="D18186" t="s">
        <v>424</v>
      </c>
      <c r="E18186" t="s">
        <v>424</v>
      </c>
      <c r="F18186" t="s">
        <v>424</v>
      </c>
      <c r="G18186" t="s">
        <v>175</v>
      </c>
      <c r="H18186" t="s">
        <v>192</v>
      </c>
      <c r="I18186" t="s">
        <v>260</v>
      </c>
      <c r="J18186" t="s">
        <v>118</v>
      </c>
      <c r="K18186" s="1">
        <v>45414</v>
      </c>
      <c r="L18186">
        <v>30</v>
      </c>
      <c r="M18186">
        <v>2</v>
      </c>
      <c r="N18186" t="s">
        <v>538</v>
      </c>
      <c r="O18186" t="s">
        <v>537</v>
      </c>
      <c r="P18186" t="s">
        <v>635</v>
      </c>
    </row>
    <row r="18187" spans="1:16" x14ac:dyDescent="0.25">
      <c r="A18187" t="s">
        <v>474</v>
      </c>
      <c r="B18187" t="s">
        <v>174</v>
      </c>
      <c r="C18187" t="s">
        <v>64</v>
      </c>
      <c r="D18187" t="s">
        <v>424</v>
      </c>
      <c r="E18187" t="s">
        <v>424</v>
      </c>
      <c r="F18187" t="s">
        <v>424</v>
      </c>
      <c r="G18187" t="s">
        <v>175</v>
      </c>
      <c r="H18187" t="s">
        <v>192</v>
      </c>
      <c r="I18187" t="s">
        <v>260</v>
      </c>
      <c r="J18187" t="s">
        <v>118</v>
      </c>
      <c r="K18187" s="1">
        <v>45420</v>
      </c>
      <c r="L18187">
        <v>30</v>
      </c>
      <c r="M18187">
        <v>3</v>
      </c>
      <c r="N18187" t="s">
        <v>538</v>
      </c>
      <c r="O18187" t="s">
        <v>537</v>
      </c>
      <c r="P18187" t="s">
        <v>635</v>
      </c>
    </row>
    <row r="18188" spans="1:16" x14ac:dyDescent="0.25">
      <c r="A18188" t="s">
        <v>474</v>
      </c>
      <c r="B18188" t="s">
        <v>174</v>
      </c>
      <c r="C18188" t="s">
        <v>64</v>
      </c>
      <c r="D18188" t="s">
        <v>424</v>
      </c>
      <c r="E18188" t="s">
        <v>424</v>
      </c>
      <c r="F18188" t="s">
        <v>424</v>
      </c>
      <c r="G18188" t="s">
        <v>175</v>
      </c>
      <c r="H18188" t="s">
        <v>192</v>
      </c>
      <c r="I18188" t="s">
        <v>260</v>
      </c>
      <c r="J18188" t="s">
        <v>118</v>
      </c>
      <c r="K18188" s="1">
        <v>45422</v>
      </c>
      <c r="L18188">
        <v>30</v>
      </c>
      <c r="M18188">
        <v>3</v>
      </c>
      <c r="N18188" t="s">
        <v>538</v>
      </c>
      <c r="O18188" t="s">
        <v>537</v>
      </c>
      <c r="P18188" t="s">
        <v>635</v>
      </c>
    </row>
    <row r="18189" spans="1:16" x14ac:dyDescent="0.25">
      <c r="A18189" t="s">
        <v>474</v>
      </c>
      <c r="B18189" t="s">
        <v>174</v>
      </c>
      <c r="C18189" t="s">
        <v>64</v>
      </c>
      <c r="D18189" t="s">
        <v>424</v>
      </c>
      <c r="E18189" t="s">
        <v>424</v>
      </c>
      <c r="F18189" t="s">
        <v>424</v>
      </c>
      <c r="G18189" t="s">
        <v>175</v>
      </c>
      <c r="H18189" t="s">
        <v>192</v>
      </c>
      <c r="I18189" t="s">
        <v>260</v>
      </c>
      <c r="J18189" t="s">
        <v>118</v>
      </c>
      <c r="K18189" s="1">
        <v>45426</v>
      </c>
      <c r="L18189">
        <v>30</v>
      </c>
      <c r="M18189">
        <v>4</v>
      </c>
      <c r="N18189" t="s">
        <v>538</v>
      </c>
      <c r="O18189" t="s">
        <v>537</v>
      </c>
      <c r="P18189" t="s">
        <v>635</v>
      </c>
    </row>
    <row r="18190" spans="1:16" x14ac:dyDescent="0.25">
      <c r="A18190" t="s">
        <v>474</v>
      </c>
      <c r="B18190" t="s">
        <v>174</v>
      </c>
      <c r="C18190" t="s">
        <v>64</v>
      </c>
      <c r="D18190" t="s">
        <v>424</v>
      </c>
      <c r="E18190" t="s">
        <v>424</v>
      </c>
      <c r="F18190" t="s">
        <v>424</v>
      </c>
      <c r="G18190" t="s">
        <v>175</v>
      </c>
      <c r="H18190" t="s">
        <v>192</v>
      </c>
      <c r="I18190" t="s">
        <v>203</v>
      </c>
      <c r="J18190" t="s">
        <v>117</v>
      </c>
      <c r="K18190" s="1">
        <v>45404</v>
      </c>
      <c r="L18190">
        <v>30</v>
      </c>
      <c r="M18190">
        <v>1</v>
      </c>
      <c r="N18190" t="s">
        <v>538</v>
      </c>
      <c r="O18190" t="s">
        <v>537</v>
      </c>
      <c r="P18190" t="s">
        <v>635</v>
      </c>
    </row>
    <row r="18191" spans="1:16" x14ac:dyDescent="0.25">
      <c r="A18191" t="s">
        <v>474</v>
      </c>
      <c r="B18191" t="s">
        <v>174</v>
      </c>
      <c r="C18191" t="s">
        <v>64</v>
      </c>
      <c r="D18191" t="s">
        <v>424</v>
      </c>
      <c r="E18191" t="s">
        <v>424</v>
      </c>
      <c r="F18191" t="s">
        <v>424</v>
      </c>
      <c r="G18191" t="s">
        <v>175</v>
      </c>
      <c r="H18191" t="s">
        <v>192</v>
      </c>
      <c r="I18191" t="s">
        <v>203</v>
      </c>
      <c r="J18191" t="s">
        <v>117</v>
      </c>
      <c r="K18191" s="1">
        <v>45407</v>
      </c>
      <c r="L18191">
        <v>30</v>
      </c>
      <c r="M18191">
        <v>1</v>
      </c>
      <c r="N18191" t="s">
        <v>538</v>
      </c>
      <c r="O18191" t="s">
        <v>537</v>
      </c>
      <c r="P18191" t="s">
        <v>635</v>
      </c>
    </row>
    <row r="18192" spans="1:16" x14ac:dyDescent="0.25">
      <c r="A18192" t="s">
        <v>474</v>
      </c>
      <c r="B18192" t="s">
        <v>174</v>
      </c>
      <c r="C18192" t="s">
        <v>64</v>
      </c>
      <c r="D18192" t="s">
        <v>424</v>
      </c>
      <c r="E18192" t="s">
        <v>424</v>
      </c>
      <c r="F18192" t="s">
        <v>424</v>
      </c>
      <c r="G18192" t="s">
        <v>175</v>
      </c>
      <c r="H18192" t="s">
        <v>192</v>
      </c>
      <c r="I18192" t="s">
        <v>203</v>
      </c>
      <c r="J18192" t="s">
        <v>117</v>
      </c>
      <c r="K18192" s="1">
        <v>45408</v>
      </c>
      <c r="L18192">
        <v>60</v>
      </c>
      <c r="M18192">
        <v>1</v>
      </c>
      <c r="N18192" t="s">
        <v>538</v>
      </c>
      <c r="O18192" t="s">
        <v>537</v>
      </c>
      <c r="P18192" t="s">
        <v>635</v>
      </c>
    </row>
    <row r="18193" spans="1:16" x14ac:dyDescent="0.25">
      <c r="A18193" t="s">
        <v>474</v>
      </c>
      <c r="B18193" t="s">
        <v>174</v>
      </c>
      <c r="C18193" t="s">
        <v>64</v>
      </c>
      <c r="D18193" t="s">
        <v>424</v>
      </c>
      <c r="E18193" t="s">
        <v>424</v>
      </c>
      <c r="F18193" t="s">
        <v>424</v>
      </c>
      <c r="G18193" t="s">
        <v>175</v>
      </c>
      <c r="H18193" t="s">
        <v>192</v>
      </c>
      <c r="I18193" t="s">
        <v>203</v>
      </c>
      <c r="J18193" t="s">
        <v>117</v>
      </c>
      <c r="K18193" s="1">
        <v>45413</v>
      </c>
      <c r="L18193">
        <v>60</v>
      </c>
      <c r="M18193">
        <v>2</v>
      </c>
      <c r="N18193" t="s">
        <v>538</v>
      </c>
      <c r="O18193" t="s">
        <v>537</v>
      </c>
      <c r="P18193" t="s">
        <v>635</v>
      </c>
    </row>
    <row r="18194" spans="1:16" x14ac:dyDescent="0.25">
      <c r="A18194" t="s">
        <v>474</v>
      </c>
      <c r="B18194" t="s">
        <v>174</v>
      </c>
      <c r="C18194" t="s">
        <v>64</v>
      </c>
      <c r="D18194" t="s">
        <v>424</v>
      </c>
      <c r="E18194" t="s">
        <v>424</v>
      </c>
      <c r="F18194" t="s">
        <v>424</v>
      </c>
      <c r="G18194" t="s">
        <v>175</v>
      </c>
      <c r="H18194" t="s">
        <v>192</v>
      </c>
      <c r="I18194" t="s">
        <v>203</v>
      </c>
      <c r="J18194" t="s">
        <v>117</v>
      </c>
      <c r="K18194" s="1">
        <v>45420</v>
      </c>
      <c r="L18194">
        <v>60</v>
      </c>
      <c r="M18194">
        <v>3</v>
      </c>
      <c r="N18194" t="s">
        <v>538</v>
      </c>
      <c r="O18194" t="s">
        <v>537</v>
      </c>
      <c r="P18194" t="s">
        <v>635</v>
      </c>
    </row>
    <row r="18195" spans="1:16" x14ac:dyDescent="0.25">
      <c r="A18195" t="s">
        <v>474</v>
      </c>
      <c r="B18195" t="s">
        <v>174</v>
      </c>
      <c r="C18195" t="s">
        <v>64</v>
      </c>
      <c r="D18195" t="s">
        <v>424</v>
      </c>
      <c r="E18195" t="s">
        <v>424</v>
      </c>
      <c r="F18195" t="s">
        <v>424</v>
      </c>
      <c r="G18195" t="s">
        <v>175</v>
      </c>
      <c r="H18195" t="s">
        <v>192</v>
      </c>
      <c r="I18195" t="s">
        <v>203</v>
      </c>
      <c r="J18195" t="s">
        <v>117</v>
      </c>
      <c r="K18195" s="1">
        <v>45421</v>
      </c>
      <c r="L18195">
        <v>60</v>
      </c>
      <c r="M18195">
        <v>3</v>
      </c>
      <c r="N18195" t="s">
        <v>538</v>
      </c>
      <c r="O18195" t="s">
        <v>537</v>
      </c>
      <c r="P18195" t="s">
        <v>635</v>
      </c>
    </row>
    <row r="18196" spans="1:16" x14ac:dyDescent="0.25">
      <c r="A18196" t="s">
        <v>474</v>
      </c>
      <c r="B18196" t="s">
        <v>174</v>
      </c>
      <c r="C18196" t="s">
        <v>64</v>
      </c>
      <c r="D18196" t="s">
        <v>424</v>
      </c>
      <c r="E18196" t="s">
        <v>424</v>
      </c>
      <c r="F18196" t="s">
        <v>424</v>
      </c>
      <c r="G18196" t="s">
        <v>175</v>
      </c>
      <c r="H18196" t="s">
        <v>192</v>
      </c>
      <c r="I18196" t="s">
        <v>203</v>
      </c>
      <c r="J18196" t="s">
        <v>117</v>
      </c>
      <c r="K18196" s="1">
        <v>45422</v>
      </c>
      <c r="L18196">
        <v>30</v>
      </c>
      <c r="M18196">
        <v>3</v>
      </c>
      <c r="N18196" t="s">
        <v>538</v>
      </c>
      <c r="O18196" t="s">
        <v>537</v>
      </c>
      <c r="P18196" t="s">
        <v>635</v>
      </c>
    </row>
    <row r="18197" spans="1:16" x14ac:dyDescent="0.25">
      <c r="A18197" t="s">
        <v>474</v>
      </c>
      <c r="B18197" t="s">
        <v>174</v>
      </c>
      <c r="C18197" t="s">
        <v>64</v>
      </c>
      <c r="D18197" t="s">
        <v>424</v>
      </c>
      <c r="E18197" t="s">
        <v>424</v>
      </c>
      <c r="F18197" t="s">
        <v>424</v>
      </c>
      <c r="G18197" t="s">
        <v>175</v>
      </c>
      <c r="H18197" t="s">
        <v>192</v>
      </c>
      <c r="I18197" t="s">
        <v>193</v>
      </c>
      <c r="J18197" t="s">
        <v>191</v>
      </c>
      <c r="K18197" s="1">
        <v>45407</v>
      </c>
      <c r="L18197">
        <v>60</v>
      </c>
      <c r="M18197">
        <v>1</v>
      </c>
      <c r="N18197" t="s">
        <v>538</v>
      </c>
      <c r="O18197" t="s">
        <v>537</v>
      </c>
      <c r="P18197" t="s">
        <v>635</v>
      </c>
    </row>
    <row r="18198" spans="1:16" x14ac:dyDescent="0.25">
      <c r="A18198" t="s">
        <v>474</v>
      </c>
      <c r="B18198" t="s">
        <v>174</v>
      </c>
      <c r="C18198" t="s">
        <v>64</v>
      </c>
      <c r="D18198" t="s">
        <v>424</v>
      </c>
      <c r="E18198" t="s">
        <v>424</v>
      </c>
      <c r="F18198" t="s">
        <v>424</v>
      </c>
      <c r="G18198" t="s">
        <v>175</v>
      </c>
      <c r="H18198" t="s">
        <v>192</v>
      </c>
      <c r="I18198" t="s">
        <v>193</v>
      </c>
      <c r="J18198" t="s">
        <v>191</v>
      </c>
      <c r="K18198" s="1">
        <v>45419</v>
      </c>
      <c r="L18198">
        <v>60</v>
      </c>
      <c r="M18198">
        <v>3</v>
      </c>
      <c r="N18198" t="s">
        <v>538</v>
      </c>
      <c r="O18198" t="s">
        <v>537</v>
      </c>
      <c r="P18198" t="s">
        <v>635</v>
      </c>
    </row>
    <row r="18199" spans="1:16" x14ac:dyDescent="0.25">
      <c r="A18199" t="s">
        <v>474</v>
      </c>
      <c r="B18199" t="s">
        <v>174</v>
      </c>
      <c r="C18199" t="s">
        <v>64</v>
      </c>
      <c r="D18199" t="s">
        <v>424</v>
      </c>
      <c r="E18199" t="s">
        <v>424</v>
      </c>
      <c r="F18199" t="s">
        <v>424</v>
      </c>
      <c r="G18199" t="s">
        <v>175</v>
      </c>
      <c r="H18199" t="s">
        <v>192</v>
      </c>
      <c r="I18199" t="s">
        <v>193</v>
      </c>
      <c r="J18199" t="s">
        <v>191</v>
      </c>
      <c r="K18199" s="1">
        <v>45420</v>
      </c>
      <c r="L18199">
        <v>60</v>
      </c>
      <c r="M18199">
        <v>3</v>
      </c>
      <c r="N18199" t="s">
        <v>538</v>
      </c>
      <c r="O18199" t="s">
        <v>537</v>
      </c>
      <c r="P18199" t="s">
        <v>635</v>
      </c>
    </row>
    <row r="18200" spans="1:16" x14ac:dyDescent="0.25">
      <c r="A18200" t="s">
        <v>474</v>
      </c>
      <c r="B18200" t="s">
        <v>174</v>
      </c>
      <c r="C18200" t="s">
        <v>64</v>
      </c>
      <c r="D18200" t="s">
        <v>424</v>
      </c>
      <c r="E18200" t="s">
        <v>424</v>
      </c>
      <c r="F18200" t="s">
        <v>424</v>
      </c>
      <c r="G18200" t="s">
        <v>175</v>
      </c>
      <c r="H18200" t="s">
        <v>192</v>
      </c>
      <c r="I18200" t="s">
        <v>193</v>
      </c>
      <c r="J18200" t="s">
        <v>191</v>
      </c>
      <c r="K18200" s="1">
        <v>45427</v>
      </c>
      <c r="L18200">
        <v>30</v>
      </c>
      <c r="M18200">
        <v>4</v>
      </c>
      <c r="N18200" t="s">
        <v>538</v>
      </c>
      <c r="O18200" t="s">
        <v>537</v>
      </c>
      <c r="P18200" t="s">
        <v>635</v>
      </c>
    </row>
    <row r="18201" spans="1:16" x14ac:dyDescent="0.25">
      <c r="A18201" t="s">
        <v>474</v>
      </c>
      <c r="B18201" t="s">
        <v>174</v>
      </c>
      <c r="C18201" t="s">
        <v>64</v>
      </c>
      <c r="D18201" t="s">
        <v>424</v>
      </c>
      <c r="E18201" t="s">
        <v>424</v>
      </c>
      <c r="F18201" t="s">
        <v>424</v>
      </c>
      <c r="G18201" t="s">
        <v>175</v>
      </c>
      <c r="H18201" t="s">
        <v>192</v>
      </c>
      <c r="I18201" t="s">
        <v>194</v>
      </c>
      <c r="J18201" t="s">
        <v>191</v>
      </c>
      <c r="K18201" s="1">
        <v>45405</v>
      </c>
      <c r="L18201">
        <v>60</v>
      </c>
      <c r="M18201">
        <v>1</v>
      </c>
      <c r="N18201" t="s">
        <v>538</v>
      </c>
      <c r="O18201" t="s">
        <v>537</v>
      </c>
      <c r="P18201" t="s">
        <v>635</v>
      </c>
    </row>
    <row r="18202" spans="1:16" x14ac:dyDescent="0.25">
      <c r="A18202" t="s">
        <v>474</v>
      </c>
      <c r="B18202" t="s">
        <v>174</v>
      </c>
      <c r="C18202" t="s">
        <v>64</v>
      </c>
      <c r="D18202" t="s">
        <v>424</v>
      </c>
      <c r="E18202" t="s">
        <v>424</v>
      </c>
      <c r="F18202" t="s">
        <v>424</v>
      </c>
      <c r="G18202" t="s">
        <v>175</v>
      </c>
      <c r="H18202" t="s">
        <v>192</v>
      </c>
      <c r="I18202" t="s">
        <v>194</v>
      </c>
      <c r="J18202" t="s">
        <v>191</v>
      </c>
      <c r="K18202" s="1">
        <v>45406</v>
      </c>
      <c r="L18202">
        <v>300</v>
      </c>
      <c r="M18202">
        <v>1</v>
      </c>
      <c r="N18202" t="s">
        <v>538</v>
      </c>
      <c r="O18202" t="s">
        <v>537</v>
      </c>
      <c r="P18202" t="s">
        <v>635</v>
      </c>
    </row>
    <row r="18203" spans="1:16" x14ac:dyDescent="0.25">
      <c r="A18203" t="s">
        <v>474</v>
      </c>
      <c r="B18203" t="s">
        <v>174</v>
      </c>
      <c r="C18203" t="s">
        <v>64</v>
      </c>
      <c r="D18203" t="s">
        <v>424</v>
      </c>
      <c r="E18203" t="s">
        <v>424</v>
      </c>
      <c r="F18203" t="s">
        <v>424</v>
      </c>
      <c r="G18203" t="s">
        <v>175</v>
      </c>
      <c r="H18203" t="s">
        <v>192</v>
      </c>
      <c r="I18203" t="s">
        <v>194</v>
      </c>
      <c r="J18203" t="s">
        <v>191</v>
      </c>
      <c r="K18203" s="1">
        <v>45408</v>
      </c>
      <c r="L18203">
        <v>30</v>
      </c>
      <c r="M18203">
        <v>1</v>
      </c>
      <c r="N18203" t="s">
        <v>538</v>
      </c>
      <c r="O18203" t="s">
        <v>537</v>
      </c>
      <c r="P18203" t="s">
        <v>635</v>
      </c>
    </row>
    <row r="18204" spans="1:16" x14ac:dyDescent="0.25">
      <c r="A18204" t="s">
        <v>474</v>
      </c>
      <c r="B18204" t="s">
        <v>174</v>
      </c>
      <c r="C18204" t="s">
        <v>64</v>
      </c>
      <c r="D18204" t="s">
        <v>424</v>
      </c>
      <c r="E18204" t="s">
        <v>424</v>
      </c>
      <c r="F18204" t="s">
        <v>424</v>
      </c>
      <c r="G18204" t="s">
        <v>175</v>
      </c>
      <c r="H18204" t="s">
        <v>192</v>
      </c>
      <c r="I18204" t="s">
        <v>194</v>
      </c>
      <c r="J18204" t="s">
        <v>191</v>
      </c>
      <c r="K18204" s="1">
        <v>45411</v>
      </c>
      <c r="L18204">
        <v>30</v>
      </c>
      <c r="M18204">
        <v>2</v>
      </c>
      <c r="N18204" t="s">
        <v>538</v>
      </c>
      <c r="O18204" t="s">
        <v>537</v>
      </c>
      <c r="P18204" t="s">
        <v>635</v>
      </c>
    </row>
    <row r="18205" spans="1:16" x14ac:dyDescent="0.25">
      <c r="A18205" t="s">
        <v>474</v>
      </c>
      <c r="B18205" t="s">
        <v>174</v>
      </c>
      <c r="C18205" t="s">
        <v>64</v>
      </c>
      <c r="D18205" t="s">
        <v>424</v>
      </c>
      <c r="E18205" t="s">
        <v>424</v>
      </c>
      <c r="F18205" t="s">
        <v>424</v>
      </c>
      <c r="G18205" t="s">
        <v>175</v>
      </c>
      <c r="H18205" t="s">
        <v>192</v>
      </c>
      <c r="I18205" t="s">
        <v>194</v>
      </c>
      <c r="J18205" t="s">
        <v>191</v>
      </c>
      <c r="K18205" s="1">
        <v>45413</v>
      </c>
      <c r="L18205">
        <v>60</v>
      </c>
      <c r="M18205">
        <v>2</v>
      </c>
      <c r="N18205" t="s">
        <v>538</v>
      </c>
      <c r="O18205" t="s">
        <v>537</v>
      </c>
      <c r="P18205" t="s">
        <v>635</v>
      </c>
    </row>
    <row r="18206" spans="1:16" x14ac:dyDescent="0.25">
      <c r="A18206" t="s">
        <v>474</v>
      </c>
      <c r="B18206" t="s">
        <v>174</v>
      </c>
      <c r="C18206" t="s">
        <v>64</v>
      </c>
      <c r="D18206" t="s">
        <v>424</v>
      </c>
      <c r="E18206" t="s">
        <v>424</v>
      </c>
      <c r="F18206" t="s">
        <v>424</v>
      </c>
      <c r="G18206" t="s">
        <v>175</v>
      </c>
      <c r="H18206" t="s">
        <v>192</v>
      </c>
      <c r="I18206" t="s">
        <v>194</v>
      </c>
      <c r="J18206" t="s">
        <v>191</v>
      </c>
      <c r="K18206" s="1">
        <v>45414</v>
      </c>
      <c r="L18206">
        <v>30</v>
      </c>
      <c r="M18206">
        <v>2</v>
      </c>
      <c r="N18206" t="s">
        <v>538</v>
      </c>
      <c r="O18206" t="s">
        <v>537</v>
      </c>
      <c r="P18206" t="s">
        <v>635</v>
      </c>
    </row>
    <row r="18207" spans="1:16" x14ac:dyDescent="0.25">
      <c r="A18207" t="s">
        <v>474</v>
      </c>
      <c r="B18207" t="s">
        <v>174</v>
      </c>
      <c r="C18207" t="s">
        <v>64</v>
      </c>
      <c r="D18207" t="s">
        <v>424</v>
      </c>
      <c r="E18207" t="s">
        <v>424</v>
      </c>
      <c r="F18207" t="s">
        <v>424</v>
      </c>
      <c r="G18207" t="s">
        <v>175</v>
      </c>
      <c r="H18207" t="s">
        <v>192</v>
      </c>
      <c r="I18207" t="s">
        <v>194</v>
      </c>
      <c r="J18207" t="s">
        <v>191</v>
      </c>
      <c r="K18207" s="1">
        <v>45419</v>
      </c>
      <c r="L18207">
        <v>60</v>
      </c>
      <c r="M18207">
        <v>3</v>
      </c>
      <c r="N18207" t="s">
        <v>538</v>
      </c>
      <c r="O18207" t="s">
        <v>537</v>
      </c>
      <c r="P18207" t="s">
        <v>635</v>
      </c>
    </row>
    <row r="18208" spans="1:16" x14ac:dyDescent="0.25">
      <c r="A18208" t="s">
        <v>520</v>
      </c>
      <c r="B18208" t="s">
        <v>128</v>
      </c>
      <c r="C18208" t="s">
        <v>87</v>
      </c>
      <c r="D18208" t="s">
        <v>473</v>
      </c>
      <c r="E18208" t="s">
        <v>473</v>
      </c>
      <c r="F18208" t="s">
        <v>65</v>
      </c>
      <c r="G18208" t="s">
        <v>175</v>
      </c>
      <c r="H18208" t="s">
        <v>176</v>
      </c>
      <c r="I18208" t="s">
        <v>59</v>
      </c>
      <c r="J18208" t="s">
        <v>117</v>
      </c>
      <c r="K18208" s="1">
        <v>45405</v>
      </c>
      <c r="L18208">
        <v>60</v>
      </c>
      <c r="M18208">
        <v>1</v>
      </c>
      <c r="N18208" t="s">
        <v>536</v>
      </c>
      <c r="O18208" t="s">
        <v>537</v>
      </c>
      <c r="P18208" t="s">
        <v>630</v>
      </c>
    </row>
    <row r="18209" spans="1:16" x14ac:dyDescent="0.25">
      <c r="A18209" t="s">
        <v>520</v>
      </c>
      <c r="B18209" t="s">
        <v>128</v>
      </c>
      <c r="C18209" t="s">
        <v>87</v>
      </c>
      <c r="D18209" t="s">
        <v>473</v>
      </c>
      <c r="E18209" t="s">
        <v>473</v>
      </c>
      <c r="F18209" t="s">
        <v>65</v>
      </c>
      <c r="G18209" t="s">
        <v>175</v>
      </c>
      <c r="H18209" t="s">
        <v>176</v>
      </c>
      <c r="I18209" t="s">
        <v>59</v>
      </c>
      <c r="J18209" t="s">
        <v>117</v>
      </c>
      <c r="K18209" s="1">
        <v>45406</v>
      </c>
      <c r="L18209">
        <v>90</v>
      </c>
      <c r="M18209">
        <v>1</v>
      </c>
      <c r="N18209" t="s">
        <v>536</v>
      </c>
      <c r="O18209" t="s">
        <v>537</v>
      </c>
      <c r="P18209" t="s">
        <v>630</v>
      </c>
    </row>
    <row r="18210" spans="1:16" x14ac:dyDescent="0.25">
      <c r="A18210" t="s">
        <v>520</v>
      </c>
      <c r="B18210" t="s">
        <v>128</v>
      </c>
      <c r="C18210" t="s">
        <v>87</v>
      </c>
      <c r="D18210" t="s">
        <v>473</v>
      </c>
      <c r="E18210" t="s">
        <v>473</v>
      </c>
      <c r="F18210" t="s">
        <v>65</v>
      </c>
      <c r="G18210" t="s">
        <v>175</v>
      </c>
      <c r="H18210" t="s">
        <v>176</v>
      </c>
      <c r="I18210" t="s">
        <v>59</v>
      </c>
      <c r="J18210" t="s">
        <v>117</v>
      </c>
      <c r="K18210" s="1">
        <v>45407</v>
      </c>
      <c r="L18210">
        <v>60</v>
      </c>
      <c r="M18210">
        <v>1</v>
      </c>
      <c r="N18210" t="s">
        <v>536</v>
      </c>
      <c r="O18210" t="s">
        <v>537</v>
      </c>
      <c r="P18210" t="s">
        <v>630</v>
      </c>
    </row>
    <row r="18211" spans="1:16" x14ac:dyDescent="0.25">
      <c r="A18211" t="s">
        <v>520</v>
      </c>
      <c r="B18211" t="s">
        <v>128</v>
      </c>
      <c r="C18211" t="s">
        <v>87</v>
      </c>
      <c r="D18211" t="s">
        <v>473</v>
      </c>
      <c r="E18211" t="s">
        <v>473</v>
      </c>
      <c r="F18211" t="s">
        <v>65</v>
      </c>
      <c r="G18211" t="s">
        <v>175</v>
      </c>
      <c r="H18211" t="s">
        <v>176</v>
      </c>
      <c r="I18211" t="s">
        <v>59</v>
      </c>
      <c r="J18211" t="s">
        <v>117</v>
      </c>
      <c r="K18211" s="1">
        <v>45412</v>
      </c>
      <c r="L18211">
        <v>60</v>
      </c>
      <c r="M18211">
        <v>2</v>
      </c>
      <c r="N18211" t="s">
        <v>536</v>
      </c>
      <c r="O18211" t="s">
        <v>537</v>
      </c>
      <c r="P18211" t="s">
        <v>630</v>
      </c>
    </row>
    <row r="18212" spans="1:16" x14ac:dyDescent="0.25">
      <c r="A18212" t="s">
        <v>520</v>
      </c>
      <c r="B18212" t="s">
        <v>128</v>
      </c>
      <c r="C18212" t="s">
        <v>87</v>
      </c>
      <c r="D18212" t="s">
        <v>473</v>
      </c>
      <c r="E18212" t="s">
        <v>473</v>
      </c>
      <c r="F18212" t="s">
        <v>65</v>
      </c>
      <c r="G18212" t="s">
        <v>175</v>
      </c>
      <c r="H18212" t="s">
        <v>176</v>
      </c>
      <c r="I18212" t="s">
        <v>59</v>
      </c>
      <c r="J18212" t="s">
        <v>117</v>
      </c>
      <c r="K18212" s="1">
        <v>45413</v>
      </c>
      <c r="L18212">
        <v>60</v>
      </c>
      <c r="M18212">
        <v>2</v>
      </c>
      <c r="N18212" t="s">
        <v>536</v>
      </c>
      <c r="O18212" t="s">
        <v>537</v>
      </c>
      <c r="P18212" t="s">
        <v>630</v>
      </c>
    </row>
    <row r="18213" spans="1:16" x14ac:dyDescent="0.25">
      <c r="A18213" t="s">
        <v>520</v>
      </c>
      <c r="B18213" t="s">
        <v>128</v>
      </c>
      <c r="C18213" t="s">
        <v>87</v>
      </c>
      <c r="D18213" t="s">
        <v>473</v>
      </c>
      <c r="E18213" t="s">
        <v>473</v>
      </c>
      <c r="F18213" t="s">
        <v>65</v>
      </c>
      <c r="G18213" t="s">
        <v>175</v>
      </c>
      <c r="H18213" t="s">
        <v>176</v>
      </c>
      <c r="I18213" t="s">
        <v>59</v>
      </c>
      <c r="J18213" t="s">
        <v>117</v>
      </c>
      <c r="K18213" s="1">
        <v>45414</v>
      </c>
      <c r="L18213">
        <v>60</v>
      </c>
      <c r="M18213">
        <v>2</v>
      </c>
      <c r="N18213" t="s">
        <v>536</v>
      </c>
      <c r="O18213" t="s">
        <v>537</v>
      </c>
      <c r="P18213" t="s">
        <v>630</v>
      </c>
    </row>
    <row r="18214" spans="1:16" x14ac:dyDescent="0.25">
      <c r="A18214" t="s">
        <v>520</v>
      </c>
      <c r="B18214" t="s">
        <v>128</v>
      </c>
      <c r="C18214" t="s">
        <v>87</v>
      </c>
      <c r="D18214" t="s">
        <v>473</v>
      </c>
      <c r="E18214" t="s">
        <v>473</v>
      </c>
      <c r="F18214" t="s">
        <v>65</v>
      </c>
      <c r="G18214" t="s">
        <v>175</v>
      </c>
      <c r="H18214" t="s">
        <v>176</v>
      </c>
      <c r="I18214" t="s">
        <v>59</v>
      </c>
      <c r="J18214" t="s">
        <v>117</v>
      </c>
      <c r="K18214" s="1">
        <v>45418</v>
      </c>
      <c r="L18214">
        <v>30</v>
      </c>
      <c r="M18214">
        <v>3</v>
      </c>
      <c r="N18214" t="s">
        <v>536</v>
      </c>
      <c r="O18214" t="s">
        <v>537</v>
      </c>
      <c r="P18214" t="s">
        <v>630</v>
      </c>
    </row>
    <row r="18215" spans="1:16" x14ac:dyDescent="0.25">
      <c r="A18215" t="s">
        <v>520</v>
      </c>
      <c r="B18215" t="s">
        <v>128</v>
      </c>
      <c r="C18215" t="s">
        <v>87</v>
      </c>
      <c r="D18215" t="s">
        <v>473</v>
      </c>
      <c r="E18215" t="s">
        <v>473</v>
      </c>
      <c r="F18215" t="s">
        <v>65</v>
      </c>
      <c r="G18215" t="s">
        <v>175</v>
      </c>
      <c r="H18215" t="s">
        <v>176</v>
      </c>
      <c r="I18215" t="s">
        <v>59</v>
      </c>
      <c r="J18215" t="s">
        <v>117</v>
      </c>
      <c r="K18215" s="1">
        <v>45419</v>
      </c>
      <c r="L18215">
        <v>60</v>
      </c>
      <c r="M18215">
        <v>3</v>
      </c>
      <c r="N18215" t="s">
        <v>536</v>
      </c>
      <c r="O18215" t="s">
        <v>537</v>
      </c>
      <c r="P18215" t="s">
        <v>630</v>
      </c>
    </row>
    <row r="18216" spans="1:16" x14ac:dyDescent="0.25">
      <c r="A18216" t="s">
        <v>520</v>
      </c>
      <c r="B18216" t="s">
        <v>128</v>
      </c>
      <c r="C18216" t="s">
        <v>87</v>
      </c>
      <c r="D18216" t="s">
        <v>473</v>
      </c>
      <c r="E18216" t="s">
        <v>473</v>
      </c>
      <c r="F18216" t="s">
        <v>65</v>
      </c>
      <c r="G18216" t="s">
        <v>175</v>
      </c>
      <c r="H18216" t="s">
        <v>176</v>
      </c>
      <c r="I18216" t="s">
        <v>59</v>
      </c>
      <c r="J18216" t="s">
        <v>117</v>
      </c>
      <c r="K18216" s="1">
        <v>45421</v>
      </c>
      <c r="L18216">
        <v>30</v>
      </c>
      <c r="M18216">
        <v>3</v>
      </c>
      <c r="N18216" t="s">
        <v>536</v>
      </c>
      <c r="O18216" t="s">
        <v>537</v>
      </c>
      <c r="P18216" t="s">
        <v>630</v>
      </c>
    </row>
    <row r="18217" spans="1:16" x14ac:dyDescent="0.25">
      <c r="A18217" t="s">
        <v>520</v>
      </c>
      <c r="B18217" t="s">
        <v>128</v>
      </c>
      <c r="C18217" t="s">
        <v>87</v>
      </c>
      <c r="D18217" t="s">
        <v>473</v>
      </c>
      <c r="E18217" t="s">
        <v>473</v>
      </c>
      <c r="F18217" t="s">
        <v>65</v>
      </c>
      <c r="G18217" t="s">
        <v>175</v>
      </c>
      <c r="H18217" t="s">
        <v>176</v>
      </c>
      <c r="I18217" t="s">
        <v>59</v>
      </c>
      <c r="J18217" t="s">
        <v>117</v>
      </c>
      <c r="K18217" s="1">
        <v>45422</v>
      </c>
      <c r="L18217">
        <v>60</v>
      </c>
      <c r="M18217">
        <v>3</v>
      </c>
      <c r="N18217" t="s">
        <v>536</v>
      </c>
      <c r="O18217" t="s">
        <v>537</v>
      </c>
      <c r="P18217" t="s">
        <v>630</v>
      </c>
    </row>
    <row r="18218" spans="1:16" x14ac:dyDescent="0.25">
      <c r="A18218" t="s">
        <v>520</v>
      </c>
      <c r="B18218" t="s">
        <v>128</v>
      </c>
      <c r="C18218" t="s">
        <v>87</v>
      </c>
      <c r="D18218" t="s">
        <v>473</v>
      </c>
      <c r="E18218" t="s">
        <v>473</v>
      </c>
      <c r="F18218" t="s">
        <v>65</v>
      </c>
      <c r="G18218" t="s">
        <v>175</v>
      </c>
      <c r="H18218" t="s">
        <v>176</v>
      </c>
      <c r="I18218" t="s">
        <v>59</v>
      </c>
      <c r="J18218" t="s">
        <v>117</v>
      </c>
      <c r="K18218" s="1">
        <v>45428</v>
      </c>
      <c r="L18218">
        <v>60</v>
      </c>
      <c r="M18218">
        <v>4</v>
      </c>
      <c r="N18218" t="s">
        <v>536</v>
      </c>
      <c r="O18218" t="s">
        <v>537</v>
      </c>
      <c r="P18218" t="s">
        <v>630</v>
      </c>
    </row>
    <row r="18219" spans="1:16" x14ac:dyDescent="0.25">
      <c r="A18219" t="s">
        <v>520</v>
      </c>
      <c r="B18219" t="s">
        <v>128</v>
      </c>
      <c r="C18219" t="s">
        <v>87</v>
      </c>
      <c r="D18219" t="s">
        <v>473</v>
      </c>
      <c r="E18219" t="s">
        <v>473</v>
      </c>
      <c r="F18219" t="s">
        <v>65</v>
      </c>
      <c r="G18219" t="s">
        <v>175</v>
      </c>
      <c r="H18219" t="s">
        <v>176</v>
      </c>
      <c r="I18219" t="s">
        <v>59</v>
      </c>
      <c r="J18219" t="s">
        <v>117</v>
      </c>
      <c r="K18219" s="1">
        <v>45429</v>
      </c>
      <c r="L18219">
        <v>60</v>
      </c>
      <c r="M18219">
        <v>4</v>
      </c>
      <c r="N18219" t="s">
        <v>536</v>
      </c>
      <c r="O18219" t="s">
        <v>537</v>
      </c>
      <c r="P18219" t="s">
        <v>630</v>
      </c>
    </row>
    <row r="18220" spans="1:16" x14ac:dyDescent="0.25">
      <c r="A18220" t="s">
        <v>520</v>
      </c>
      <c r="B18220" t="s">
        <v>128</v>
      </c>
      <c r="C18220" t="s">
        <v>87</v>
      </c>
      <c r="D18220" t="s">
        <v>473</v>
      </c>
      <c r="E18220" t="s">
        <v>473</v>
      </c>
      <c r="F18220" t="s">
        <v>65</v>
      </c>
      <c r="G18220" t="s">
        <v>175</v>
      </c>
      <c r="H18220" t="s">
        <v>176</v>
      </c>
      <c r="I18220" t="s">
        <v>198</v>
      </c>
      <c r="J18220" t="s">
        <v>117</v>
      </c>
      <c r="K18220" s="1">
        <v>45406</v>
      </c>
      <c r="L18220">
        <v>60</v>
      </c>
      <c r="M18220">
        <v>1</v>
      </c>
      <c r="N18220" t="s">
        <v>536</v>
      </c>
      <c r="O18220" t="s">
        <v>537</v>
      </c>
      <c r="P18220" t="s">
        <v>630</v>
      </c>
    </row>
    <row r="18221" spans="1:16" x14ac:dyDescent="0.25">
      <c r="A18221" t="s">
        <v>520</v>
      </c>
      <c r="B18221" t="s">
        <v>128</v>
      </c>
      <c r="C18221" t="s">
        <v>87</v>
      </c>
      <c r="D18221" t="s">
        <v>473</v>
      </c>
      <c r="E18221" t="s">
        <v>473</v>
      </c>
      <c r="F18221" t="s">
        <v>65</v>
      </c>
      <c r="G18221" t="s">
        <v>175</v>
      </c>
      <c r="H18221" t="s">
        <v>176</v>
      </c>
      <c r="I18221" t="s">
        <v>179</v>
      </c>
      <c r="J18221" t="s">
        <v>117</v>
      </c>
      <c r="K18221" s="1">
        <v>45404</v>
      </c>
      <c r="L18221">
        <v>60</v>
      </c>
      <c r="M18221">
        <v>1</v>
      </c>
      <c r="N18221" t="s">
        <v>536</v>
      </c>
      <c r="O18221" t="s">
        <v>537</v>
      </c>
      <c r="P18221" t="s">
        <v>630</v>
      </c>
    </row>
    <row r="18222" spans="1:16" x14ac:dyDescent="0.25">
      <c r="A18222" t="s">
        <v>520</v>
      </c>
      <c r="B18222" t="s">
        <v>128</v>
      </c>
      <c r="C18222" t="s">
        <v>87</v>
      </c>
      <c r="D18222" t="s">
        <v>473</v>
      </c>
      <c r="E18222" t="s">
        <v>473</v>
      </c>
      <c r="F18222" t="s">
        <v>65</v>
      </c>
      <c r="G18222" t="s">
        <v>175</v>
      </c>
      <c r="H18222" t="s">
        <v>176</v>
      </c>
      <c r="I18222" t="s">
        <v>179</v>
      </c>
      <c r="J18222" t="s">
        <v>117</v>
      </c>
      <c r="K18222" s="1">
        <v>45406</v>
      </c>
      <c r="L18222">
        <v>60</v>
      </c>
      <c r="M18222">
        <v>1</v>
      </c>
      <c r="N18222" t="s">
        <v>536</v>
      </c>
      <c r="O18222" t="s">
        <v>537</v>
      </c>
      <c r="P18222" t="s">
        <v>630</v>
      </c>
    </row>
    <row r="18223" spans="1:16" x14ac:dyDescent="0.25">
      <c r="A18223" t="s">
        <v>520</v>
      </c>
      <c r="B18223" t="s">
        <v>128</v>
      </c>
      <c r="C18223" t="s">
        <v>87</v>
      </c>
      <c r="D18223" t="s">
        <v>473</v>
      </c>
      <c r="E18223" t="s">
        <v>473</v>
      </c>
      <c r="F18223" t="s">
        <v>65</v>
      </c>
      <c r="G18223" t="s">
        <v>175</v>
      </c>
      <c r="H18223" t="s">
        <v>176</v>
      </c>
      <c r="I18223" t="s">
        <v>179</v>
      </c>
      <c r="J18223" t="s">
        <v>117</v>
      </c>
      <c r="K18223" s="1">
        <v>45414</v>
      </c>
      <c r="L18223">
        <v>60</v>
      </c>
      <c r="M18223">
        <v>2</v>
      </c>
      <c r="N18223" t="s">
        <v>536</v>
      </c>
      <c r="O18223" t="s">
        <v>537</v>
      </c>
      <c r="P18223" t="s">
        <v>630</v>
      </c>
    </row>
    <row r="18224" spans="1:16" x14ac:dyDescent="0.25">
      <c r="A18224" t="s">
        <v>520</v>
      </c>
      <c r="B18224" t="s">
        <v>128</v>
      </c>
      <c r="C18224" t="s">
        <v>87</v>
      </c>
      <c r="D18224" t="s">
        <v>473</v>
      </c>
      <c r="E18224" t="s">
        <v>473</v>
      </c>
      <c r="F18224" t="s">
        <v>65</v>
      </c>
      <c r="G18224" t="s">
        <v>175</v>
      </c>
      <c r="H18224" t="s">
        <v>176</v>
      </c>
      <c r="I18224" t="s">
        <v>179</v>
      </c>
      <c r="J18224" t="s">
        <v>117</v>
      </c>
      <c r="K18224" s="1">
        <v>45422</v>
      </c>
      <c r="L18224">
        <v>120</v>
      </c>
      <c r="M18224">
        <v>3</v>
      </c>
      <c r="N18224" t="s">
        <v>536</v>
      </c>
      <c r="O18224" t="s">
        <v>537</v>
      </c>
      <c r="P18224" t="s">
        <v>630</v>
      </c>
    </row>
    <row r="18225" spans="1:16" x14ac:dyDescent="0.25">
      <c r="A18225" t="s">
        <v>520</v>
      </c>
      <c r="B18225" t="s">
        <v>128</v>
      </c>
      <c r="C18225" t="s">
        <v>87</v>
      </c>
      <c r="D18225" t="s">
        <v>473</v>
      </c>
      <c r="E18225" t="s">
        <v>473</v>
      </c>
      <c r="F18225" t="s">
        <v>65</v>
      </c>
      <c r="G18225" t="s">
        <v>175</v>
      </c>
      <c r="H18225" t="s">
        <v>176</v>
      </c>
      <c r="I18225" t="s">
        <v>180</v>
      </c>
      <c r="J18225" t="s">
        <v>117</v>
      </c>
      <c r="K18225" s="1">
        <v>45415</v>
      </c>
      <c r="L18225">
        <v>60</v>
      </c>
      <c r="M18225">
        <v>2</v>
      </c>
      <c r="N18225" t="s">
        <v>536</v>
      </c>
      <c r="O18225" t="s">
        <v>537</v>
      </c>
      <c r="P18225" t="s">
        <v>630</v>
      </c>
    </row>
    <row r="18226" spans="1:16" x14ac:dyDescent="0.25">
      <c r="A18226" t="s">
        <v>520</v>
      </c>
      <c r="B18226" t="s">
        <v>128</v>
      </c>
      <c r="C18226" t="s">
        <v>87</v>
      </c>
      <c r="D18226" t="s">
        <v>473</v>
      </c>
      <c r="E18226" t="s">
        <v>473</v>
      </c>
      <c r="F18226" t="s">
        <v>65</v>
      </c>
      <c r="G18226" t="s">
        <v>175</v>
      </c>
      <c r="H18226" t="s">
        <v>176</v>
      </c>
      <c r="I18226" t="s">
        <v>180</v>
      </c>
      <c r="J18226" t="s">
        <v>117</v>
      </c>
      <c r="K18226" s="1">
        <v>45420</v>
      </c>
      <c r="L18226">
        <v>60</v>
      </c>
      <c r="M18226">
        <v>3</v>
      </c>
      <c r="N18226" t="s">
        <v>536</v>
      </c>
      <c r="O18226" t="s">
        <v>537</v>
      </c>
      <c r="P18226" t="s">
        <v>630</v>
      </c>
    </row>
    <row r="18227" spans="1:16" x14ac:dyDescent="0.25">
      <c r="A18227" t="s">
        <v>520</v>
      </c>
      <c r="B18227" t="s">
        <v>128</v>
      </c>
      <c r="C18227" t="s">
        <v>87</v>
      </c>
      <c r="D18227" t="s">
        <v>473</v>
      </c>
      <c r="E18227" t="s">
        <v>473</v>
      </c>
      <c r="F18227" t="s">
        <v>65</v>
      </c>
      <c r="G18227" t="s">
        <v>175</v>
      </c>
      <c r="H18227" t="s">
        <v>176</v>
      </c>
      <c r="I18227" t="s">
        <v>180</v>
      </c>
      <c r="J18227" t="s">
        <v>117</v>
      </c>
      <c r="K18227" s="1">
        <v>45421</v>
      </c>
      <c r="L18227">
        <v>60</v>
      </c>
      <c r="M18227">
        <v>3</v>
      </c>
      <c r="N18227" t="s">
        <v>536</v>
      </c>
      <c r="O18227" t="s">
        <v>537</v>
      </c>
      <c r="P18227" t="s">
        <v>630</v>
      </c>
    </row>
    <row r="18228" spans="1:16" x14ac:dyDescent="0.25">
      <c r="A18228" t="s">
        <v>520</v>
      </c>
      <c r="B18228" t="s">
        <v>128</v>
      </c>
      <c r="C18228" t="s">
        <v>87</v>
      </c>
      <c r="D18228" t="s">
        <v>473</v>
      </c>
      <c r="E18228" t="s">
        <v>473</v>
      </c>
      <c r="F18228" t="s">
        <v>65</v>
      </c>
      <c r="G18228" t="s">
        <v>175</v>
      </c>
      <c r="H18228" t="s">
        <v>30</v>
      </c>
      <c r="I18228" t="s">
        <v>89</v>
      </c>
      <c r="J18228" t="s">
        <v>119</v>
      </c>
      <c r="K18228" s="1">
        <v>45407</v>
      </c>
      <c r="L18228">
        <v>60</v>
      </c>
      <c r="M18228">
        <v>1</v>
      </c>
      <c r="N18228" t="s">
        <v>536</v>
      </c>
      <c r="O18228" t="s">
        <v>537</v>
      </c>
      <c r="P18228" t="s">
        <v>630</v>
      </c>
    </row>
    <row r="18229" spans="1:16" x14ac:dyDescent="0.25">
      <c r="A18229" t="s">
        <v>520</v>
      </c>
      <c r="B18229" t="s">
        <v>128</v>
      </c>
      <c r="C18229" t="s">
        <v>87</v>
      </c>
      <c r="D18229" t="s">
        <v>473</v>
      </c>
      <c r="E18229" t="s">
        <v>473</v>
      </c>
      <c r="F18229" t="s">
        <v>65</v>
      </c>
      <c r="G18229" t="s">
        <v>175</v>
      </c>
      <c r="H18229" t="s">
        <v>30</v>
      </c>
      <c r="I18229" t="s">
        <v>89</v>
      </c>
      <c r="J18229" t="s">
        <v>119</v>
      </c>
      <c r="K18229" s="1">
        <v>45413</v>
      </c>
      <c r="L18229">
        <v>60</v>
      </c>
      <c r="M18229">
        <v>2</v>
      </c>
      <c r="N18229" t="s">
        <v>536</v>
      </c>
      <c r="O18229" t="s">
        <v>537</v>
      </c>
      <c r="P18229" t="s">
        <v>630</v>
      </c>
    </row>
    <row r="18230" spans="1:16" x14ac:dyDescent="0.25">
      <c r="A18230" t="s">
        <v>520</v>
      </c>
      <c r="B18230" t="s">
        <v>128</v>
      </c>
      <c r="C18230" t="s">
        <v>87</v>
      </c>
      <c r="D18230" t="s">
        <v>473</v>
      </c>
      <c r="E18230" t="s">
        <v>473</v>
      </c>
      <c r="F18230" t="s">
        <v>65</v>
      </c>
      <c r="G18230" t="s">
        <v>175</v>
      </c>
      <c r="H18230" t="s">
        <v>30</v>
      </c>
      <c r="I18230" t="s">
        <v>89</v>
      </c>
      <c r="J18230" t="s">
        <v>119</v>
      </c>
      <c r="K18230" s="1">
        <v>45419</v>
      </c>
      <c r="L18230">
        <v>60</v>
      </c>
      <c r="M18230">
        <v>3</v>
      </c>
      <c r="N18230" t="s">
        <v>536</v>
      </c>
      <c r="O18230" t="s">
        <v>537</v>
      </c>
      <c r="P18230" t="s">
        <v>630</v>
      </c>
    </row>
    <row r="18231" spans="1:16" x14ac:dyDescent="0.25">
      <c r="A18231" t="s">
        <v>520</v>
      </c>
      <c r="B18231" t="s">
        <v>128</v>
      </c>
      <c r="C18231" t="s">
        <v>87</v>
      </c>
      <c r="D18231" t="s">
        <v>473</v>
      </c>
      <c r="E18231" t="s">
        <v>473</v>
      </c>
      <c r="F18231" t="s">
        <v>65</v>
      </c>
      <c r="G18231" t="s">
        <v>175</v>
      </c>
      <c r="H18231" t="s">
        <v>30</v>
      </c>
      <c r="I18231" t="s">
        <v>90</v>
      </c>
      <c r="J18231" t="s">
        <v>119</v>
      </c>
      <c r="K18231" s="1">
        <v>45407</v>
      </c>
      <c r="L18231">
        <v>30</v>
      </c>
      <c r="M18231">
        <v>1</v>
      </c>
      <c r="N18231" t="s">
        <v>536</v>
      </c>
      <c r="O18231" t="s">
        <v>537</v>
      </c>
      <c r="P18231" t="s">
        <v>630</v>
      </c>
    </row>
    <row r="18232" spans="1:16" x14ac:dyDescent="0.25">
      <c r="A18232" t="s">
        <v>520</v>
      </c>
      <c r="B18232" t="s">
        <v>128</v>
      </c>
      <c r="C18232" t="s">
        <v>87</v>
      </c>
      <c r="D18232" t="s">
        <v>473</v>
      </c>
      <c r="E18232" t="s">
        <v>473</v>
      </c>
      <c r="F18232" t="s">
        <v>65</v>
      </c>
      <c r="G18232" t="s">
        <v>175</v>
      </c>
      <c r="H18232" t="s">
        <v>30</v>
      </c>
      <c r="I18232" t="s">
        <v>90</v>
      </c>
      <c r="J18232" t="s">
        <v>119</v>
      </c>
      <c r="K18232" s="1">
        <v>45415</v>
      </c>
      <c r="L18232">
        <v>60</v>
      </c>
      <c r="M18232">
        <v>2</v>
      </c>
      <c r="N18232" t="s">
        <v>536</v>
      </c>
      <c r="O18232" t="s">
        <v>537</v>
      </c>
      <c r="P18232" t="s">
        <v>630</v>
      </c>
    </row>
    <row r="18233" spans="1:16" x14ac:dyDescent="0.25">
      <c r="A18233" t="s">
        <v>520</v>
      </c>
      <c r="B18233" t="s">
        <v>128</v>
      </c>
      <c r="C18233" t="s">
        <v>87</v>
      </c>
      <c r="D18233" t="s">
        <v>473</v>
      </c>
      <c r="E18233" t="s">
        <v>473</v>
      </c>
      <c r="F18233" t="s">
        <v>65</v>
      </c>
      <c r="G18233" t="s">
        <v>175</v>
      </c>
      <c r="H18233" t="s">
        <v>30</v>
      </c>
      <c r="I18233" t="s">
        <v>32</v>
      </c>
      <c r="J18233" t="s">
        <v>119</v>
      </c>
      <c r="K18233" s="1">
        <v>45405</v>
      </c>
      <c r="L18233">
        <v>60</v>
      </c>
      <c r="M18233">
        <v>1</v>
      </c>
      <c r="N18233" t="s">
        <v>536</v>
      </c>
      <c r="O18233" t="s">
        <v>537</v>
      </c>
      <c r="P18233" t="s">
        <v>630</v>
      </c>
    </row>
    <row r="18234" spans="1:16" x14ac:dyDescent="0.25">
      <c r="A18234" t="s">
        <v>520</v>
      </c>
      <c r="B18234" t="s">
        <v>128</v>
      </c>
      <c r="C18234" t="s">
        <v>87</v>
      </c>
      <c r="D18234" t="s">
        <v>473</v>
      </c>
      <c r="E18234" t="s">
        <v>473</v>
      </c>
      <c r="F18234" t="s">
        <v>65</v>
      </c>
      <c r="G18234" t="s">
        <v>175</v>
      </c>
      <c r="H18234" t="s">
        <v>30</v>
      </c>
      <c r="I18234" t="s">
        <v>32</v>
      </c>
      <c r="J18234" t="s">
        <v>119</v>
      </c>
      <c r="K18234" s="1">
        <v>45412</v>
      </c>
      <c r="L18234">
        <v>60</v>
      </c>
      <c r="M18234">
        <v>2</v>
      </c>
      <c r="N18234" t="s">
        <v>536</v>
      </c>
      <c r="O18234" t="s">
        <v>537</v>
      </c>
      <c r="P18234" t="s">
        <v>630</v>
      </c>
    </row>
    <row r="18235" spans="1:16" x14ac:dyDescent="0.25">
      <c r="A18235" t="s">
        <v>520</v>
      </c>
      <c r="B18235" t="s">
        <v>128</v>
      </c>
      <c r="C18235" t="s">
        <v>87</v>
      </c>
      <c r="D18235" t="s">
        <v>473</v>
      </c>
      <c r="E18235" t="s">
        <v>473</v>
      </c>
      <c r="F18235" t="s">
        <v>65</v>
      </c>
      <c r="G18235" t="s">
        <v>175</v>
      </c>
      <c r="H18235" t="s">
        <v>30</v>
      </c>
      <c r="I18235" t="s">
        <v>32</v>
      </c>
      <c r="J18235" t="s">
        <v>119</v>
      </c>
      <c r="K18235" s="1">
        <v>45414</v>
      </c>
      <c r="L18235">
        <v>60</v>
      </c>
      <c r="M18235">
        <v>2</v>
      </c>
      <c r="N18235" t="s">
        <v>536</v>
      </c>
      <c r="O18235" t="s">
        <v>537</v>
      </c>
      <c r="P18235" t="s">
        <v>630</v>
      </c>
    </row>
    <row r="18236" spans="1:16" x14ac:dyDescent="0.25">
      <c r="A18236" t="s">
        <v>520</v>
      </c>
      <c r="B18236" t="s">
        <v>128</v>
      </c>
      <c r="C18236" t="s">
        <v>87</v>
      </c>
      <c r="D18236" t="s">
        <v>473</v>
      </c>
      <c r="E18236" t="s">
        <v>473</v>
      </c>
      <c r="F18236" t="s">
        <v>65</v>
      </c>
      <c r="G18236" t="s">
        <v>175</v>
      </c>
      <c r="H18236" t="s">
        <v>30</v>
      </c>
      <c r="I18236" t="s">
        <v>32</v>
      </c>
      <c r="J18236" t="s">
        <v>119</v>
      </c>
      <c r="K18236" s="1">
        <v>45418</v>
      </c>
      <c r="L18236">
        <v>60</v>
      </c>
      <c r="M18236">
        <v>3</v>
      </c>
      <c r="N18236" t="s">
        <v>536</v>
      </c>
      <c r="O18236" t="s">
        <v>537</v>
      </c>
      <c r="P18236" t="s">
        <v>630</v>
      </c>
    </row>
    <row r="18237" spans="1:16" x14ac:dyDescent="0.25">
      <c r="A18237" t="s">
        <v>520</v>
      </c>
      <c r="B18237" t="s">
        <v>128</v>
      </c>
      <c r="C18237" t="s">
        <v>87</v>
      </c>
      <c r="D18237" t="s">
        <v>473</v>
      </c>
      <c r="E18237" t="s">
        <v>473</v>
      </c>
      <c r="F18237" t="s">
        <v>65</v>
      </c>
      <c r="G18237" t="s">
        <v>175</v>
      </c>
      <c r="H18237" t="s">
        <v>30</v>
      </c>
      <c r="I18237" t="s">
        <v>32</v>
      </c>
      <c r="J18237" t="s">
        <v>119</v>
      </c>
      <c r="K18237" s="1">
        <v>45420</v>
      </c>
      <c r="L18237">
        <v>60</v>
      </c>
      <c r="M18237">
        <v>3</v>
      </c>
      <c r="N18237" t="s">
        <v>536</v>
      </c>
      <c r="O18237" t="s">
        <v>537</v>
      </c>
      <c r="P18237" t="s">
        <v>630</v>
      </c>
    </row>
    <row r="18238" spans="1:16" x14ac:dyDescent="0.25">
      <c r="A18238" t="s">
        <v>520</v>
      </c>
      <c r="B18238" t="s">
        <v>128</v>
      </c>
      <c r="C18238" t="s">
        <v>87</v>
      </c>
      <c r="D18238" t="s">
        <v>473</v>
      </c>
      <c r="E18238" t="s">
        <v>473</v>
      </c>
      <c r="F18238" t="s">
        <v>65</v>
      </c>
      <c r="G18238" t="s">
        <v>175</v>
      </c>
      <c r="H18238" t="s">
        <v>30</v>
      </c>
      <c r="I18238" t="s">
        <v>32</v>
      </c>
      <c r="J18238" t="s">
        <v>119</v>
      </c>
      <c r="K18238" s="1">
        <v>45421</v>
      </c>
      <c r="L18238">
        <v>60</v>
      </c>
      <c r="M18238">
        <v>3</v>
      </c>
      <c r="N18238" t="s">
        <v>536</v>
      </c>
      <c r="O18238" t="s">
        <v>537</v>
      </c>
      <c r="P18238" t="s">
        <v>630</v>
      </c>
    </row>
    <row r="18239" spans="1:16" x14ac:dyDescent="0.25">
      <c r="A18239" t="s">
        <v>520</v>
      </c>
      <c r="B18239" t="s">
        <v>128</v>
      </c>
      <c r="C18239" t="s">
        <v>87</v>
      </c>
      <c r="D18239" t="s">
        <v>473</v>
      </c>
      <c r="E18239" t="s">
        <v>473</v>
      </c>
      <c r="F18239" t="s">
        <v>65</v>
      </c>
      <c r="G18239" t="s">
        <v>175</v>
      </c>
      <c r="H18239" t="s">
        <v>30</v>
      </c>
      <c r="I18239" t="s">
        <v>32</v>
      </c>
      <c r="J18239" t="s">
        <v>119</v>
      </c>
      <c r="K18239" s="1">
        <v>45428</v>
      </c>
      <c r="L18239">
        <v>60</v>
      </c>
      <c r="M18239">
        <v>4</v>
      </c>
      <c r="N18239" t="s">
        <v>536</v>
      </c>
      <c r="O18239" t="s">
        <v>537</v>
      </c>
      <c r="P18239" t="s">
        <v>630</v>
      </c>
    </row>
    <row r="18240" spans="1:16" x14ac:dyDescent="0.25">
      <c r="A18240" t="s">
        <v>520</v>
      </c>
      <c r="B18240" t="s">
        <v>128</v>
      </c>
      <c r="C18240" t="s">
        <v>87</v>
      </c>
      <c r="D18240" t="s">
        <v>473</v>
      </c>
      <c r="E18240" t="s">
        <v>473</v>
      </c>
      <c r="F18240" t="s">
        <v>65</v>
      </c>
      <c r="G18240" t="s">
        <v>175</v>
      </c>
      <c r="H18240" t="s">
        <v>30</v>
      </c>
      <c r="I18240" t="s">
        <v>97</v>
      </c>
      <c r="J18240" t="s">
        <v>119</v>
      </c>
      <c r="K18240" s="1">
        <v>45412</v>
      </c>
      <c r="L18240">
        <v>90</v>
      </c>
      <c r="M18240">
        <v>2</v>
      </c>
      <c r="N18240" t="s">
        <v>536</v>
      </c>
      <c r="O18240" t="s">
        <v>537</v>
      </c>
      <c r="P18240" t="s">
        <v>630</v>
      </c>
    </row>
    <row r="18241" spans="1:16" x14ac:dyDescent="0.25">
      <c r="A18241" t="s">
        <v>520</v>
      </c>
      <c r="B18241" t="s">
        <v>128</v>
      </c>
      <c r="C18241" t="s">
        <v>87</v>
      </c>
      <c r="D18241" t="s">
        <v>473</v>
      </c>
      <c r="E18241" t="s">
        <v>473</v>
      </c>
      <c r="F18241" t="s">
        <v>65</v>
      </c>
      <c r="G18241" t="s">
        <v>175</v>
      </c>
      <c r="H18241" t="s">
        <v>30</v>
      </c>
      <c r="I18241" t="s">
        <v>97</v>
      </c>
      <c r="J18241" t="s">
        <v>119</v>
      </c>
      <c r="K18241" s="1">
        <v>45415</v>
      </c>
      <c r="L18241">
        <v>120</v>
      </c>
      <c r="M18241">
        <v>2</v>
      </c>
      <c r="N18241" t="s">
        <v>536</v>
      </c>
      <c r="O18241" t="s">
        <v>537</v>
      </c>
      <c r="P18241" t="s">
        <v>630</v>
      </c>
    </row>
    <row r="18242" spans="1:16" x14ac:dyDescent="0.25">
      <c r="A18242" t="s">
        <v>520</v>
      </c>
      <c r="B18242" t="s">
        <v>128</v>
      </c>
      <c r="C18242" t="s">
        <v>87</v>
      </c>
      <c r="D18242" t="s">
        <v>473</v>
      </c>
      <c r="E18242" t="s">
        <v>473</v>
      </c>
      <c r="F18242" t="s">
        <v>65</v>
      </c>
      <c r="G18242" t="s">
        <v>175</v>
      </c>
      <c r="H18242" t="s">
        <v>176</v>
      </c>
      <c r="I18242" t="s">
        <v>69</v>
      </c>
      <c r="J18242" t="s">
        <v>119</v>
      </c>
      <c r="K18242" s="1">
        <v>45404</v>
      </c>
      <c r="L18242">
        <v>120</v>
      </c>
      <c r="M18242">
        <v>1</v>
      </c>
      <c r="N18242" t="s">
        <v>536</v>
      </c>
      <c r="O18242" t="s">
        <v>537</v>
      </c>
      <c r="P18242" t="s">
        <v>630</v>
      </c>
    </row>
    <row r="18243" spans="1:16" x14ac:dyDescent="0.25">
      <c r="A18243" t="s">
        <v>520</v>
      </c>
      <c r="B18243" t="s">
        <v>128</v>
      </c>
      <c r="C18243" t="s">
        <v>87</v>
      </c>
      <c r="D18243" t="s">
        <v>473</v>
      </c>
      <c r="E18243" t="s">
        <v>473</v>
      </c>
      <c r="F18243" t="s">
        <v>65</v>
      </c>
      <c r="G18243" t="s">
        <v>175</v>
      </c>
      <c r="H18243" t="s">
        <v>176</v>
      </c>
      <c r="I18243" t="s">
        <v>69</v>
      </c>
      <c r="J18243" t="s">
        <v>119</v>
      </c>
      <c r="K18243" s="1">
        <v>45413</v>
      </c>
      <c r="L18243">
        <v>60</v>
      </c>
      <c r="M18243">
        <v>2</v>
      </c>
      <c r="N18243" t="s">
        <v>536</v>
      </c>
      <c r="O18243" t="s">
        <v>537</v>
      </c>
      <c r="P18243" t="s">
        <v>630</v>
      </c>
    </row>
    <row r="18244" spans="1:16" x14ac:dyDescent="0.25">
      <c r="A18244" t="s">
        <v>520</v>
      </c>
      <c r="B18244" t="s">
        <v>128</v>
      </c>
      <c r="C18244" t="s">
        <v>87</v>
      </c>
      <c r="D18244" t="s">
        <v>473</v>
      </c>
      <c r="E18244" t="s">
        <v>473</v>
      </c>
      <c r="F18244" t="s">
        <v>65</v>
      </c>
      <c r="G18244" t="s">
        <v>175</v>
      </c>
      <c r="H18244" t="s">
        <v>176</v>
      </c>
      <c r="I18244" t="s">
        <v>69</v>
      </c>
      <c r="J18244" t="s">
        <v>119</v>
      </c>
      <c r="K18244" s="1">
        <v>45419</v>
      </c>
      <c r="L18244">
        <v>60</v>
      </c>
      <c r="M18244">
        <v>3</v>
      </c>
      <c r="N18244" t="s">
        <v>536</v>
      </c>
      <c r="O18244" t="s">
        <v>537</v>
      </c>
      <c r="P18244" t="s">
        <v>630</v>
      </c>
    </row>
    <row r="18245" spans="1:16" x14ac:dyDescent="0.25">
      <c r="A18245" t="s">
        <v>520</v>
      </c>
      <c r="B18245" t="s">
        <v>128</v>
      </c>
      <c r="C18245" t="s">
        <v>87</v>
      </c>
      <c r="D18245" t="s">
        <v>473</v>
      </c>
      <c r="E18245" t="s">
        <v>473</v>
      </c>
      <c r="F18245" t="s">
        <v>65</v>
      </c>
      <c r="G18245" t="s">
        <v>175</v>
      </c>
      <c r="H18245" t="s">
        <v>176</v>
      </c>
      <c r="I18245" t="s">
        <v>69</v>
      </c>
      <c r="J18245" t="s">
        <v>119</v>
      </c>
      <c r="K18245" s="1">
        <v>45421</v>
      </c>
      <c r="L18245">
        <v>60</v>
      </c>
      <c r="M18245">
        <v>3</v>
      </c>
      <c r="N18245" t="s">
        <v>536</v>
      </c>
      <c r="O18245" t="s">
        <v>537</v>
      </c>
      <c r="P18245" t="s">
        <v>630</v>
      </c>
    </row>
    <row r="18246" spans="1:16" x14ac:dyDescent="0.25">
      <c r="A18246" t="s">
        <v>520</v>
      </c>
      <c r="B18246" t="s">
        <v>128</v>
      </c>
      <c r="C18246" t="s">
        <v>87</v>
      </c>
      <c r="D18246" t="s">
        <v>473</v>
      </c>
      <c r="E18246" t="s">
        <v>473</v>
      </c>
      <c r="F18246" t="s">
        <v>65</v>
      </c>
      <c r="G18246" t="s">
        <v>175</v>
      </c>
      <c r="H18246" t="s">
        <v>176</v>
      </c>
      <c r="I18246" t="s">
        <v>69</v>
      </c>
      <c r="J18246" t="s">
        <v>119</v>
      </c>
      <c r="K18246" s="1">
        <v>45427</v>
      </c>
      <c r="L18246">
        <v>60</v>
      </c>
      <c r="M18246">
        <v>4</v>
      </c>
      <c r="N18246" t="s">
        <v>536</v>
      </c>
      <c r="O18246" t="s">
        <v>537</v>
      </c>
      <c r="P18246" t="s">
        <v>630</v>
      </c>
    </row>
    <row r="18247" spans="1:16" x14ac:dyDescent="0.25">
      <c r="A18247" t="s">
        <v>520</v>
      </c>
      <c r="B18247" t="s">
        <v>128</v>
      </c>
      <c r="C18247" t="s">
        <v>87</v>
      </c>
      <c r="D18247" t="s">
        <v>473</v>
      </c>
      <c r="E18247" t="s">
        <v>473</v>
      </c>
      <c r="F18247" t="s">
        <v>65</v>
      </c>
      <c r="G18247" t="s">
        <v>175</v>
      </c>
      <c r="H18247" t="s">
        <v>176</v>
      </c>
      <c r="I18247" t="s">
        <v>69</v>
      </c>
      <c r="J18247" t="s">
        <v>119</v>
      </c>
      <c r="K18247" s="1">
        <v>45428</v>
      </c>
      <c r="L18247">
        <v>60</v>
      </c>
      <c r="M18247">
        <v>4</v>
      </c>
      <c r="N18247" t="s">
        <v>536</v>
      </c>
      <c r="O18247" t="s">
        <v>537</v>
      </c>
      <c r="P18247" t="s">
        <v>630</v>
      </c>
    </row>
    <row r="18248" spans="1:16" x14ac:dyDescent="0.25">
      <c r="A18248" t="s">
        <v>520</v>
      </c>
      <c r="B18248" t="s">
        <v>128</v>
      </c>
      <c r="C18248" t="s">
        <v>87</v>
      </c>
      <c r="D18248" t="s">
        <v>473</v>
      </c>
      <c r="E18248" t="s">
        <v>473</v>
      </c>
      <c r="F18248" t="s">
        <v>65</v>
      </c>
      <c r="G18248" t="s">
        <v>175</v>
      </c>
      <c r="H18248" t="s">
        <v>176</v>
      </c>
      <c r="I18248" t="s">
        <v>69</v>
      </c>
      <c r="J18248" t="s">
        <v>119</v>
      </c>
      <c r="K18248" s="1">
        <v>45429</v>
      </c>
      <c r="L18248">
        <v>60</v>
      </c>
      <c r="M18248">
        <v>4</v>
      </c>
      <c r="N18248" t="s">
        <v>536</v>
      </c>
      <c r="O18248" t="s">
        <v>537</v>
      </c>
      <c r="P18248" t="s">
        <v>630</v>
      </c>
    </row>
    <row r="18249" spans="1:16" x14ac:dyDescent="0.25">
      <c r="A18249" t="s">
        <v>520</v>
      </c>
      <c r="B18249" t="s">
        <v>128</v>
      </c>
      <c r="C18249" t="s">
        <v>87</v>
      </c>
      <c r="D18249" t="s">
        <v>473</v>
      </c>
      <c r="E18249" t="s">
        <v>473</v>
      </c>
      <c r="F18249" t="s">
        <v>65</v>
      </c>
      <c r="G18249" t="s">
        <v>175</v>
      </c>
      <c r="H18249" t="s">
        <v>176</v>
      </c>
      <c r="I18249" t="s">
        <v>201</v>
      </c>
      <c r="J18249" t="s">
        <v>117</v>
      </c>
      <c r="K18249" s="1">
        <v>45404</v>
      </c>
      <c r="L18249">
        <v>60</v>
      </c>
      <c r="M18249">
        <v>1</v>
      </c>
      <c r="N18249" t="s">
        <v>536</v>
      </c>
      <c r="O18249" t="s">
        <v>537</v>
      </c>
      <c r="P18249" t="s">
        <v>630</v>
      </c>
    </row>
    <row r="18250" spans="1:16" x14ac:dyDescent="0.25">
      <c r="A18250" t="s">
        <v>520</v>
      </c>
      <c r="B18250" t="s">
        <v>128</v>
      </c>
      <c r="C18250" t="s">
        <v>87</v>
      </c>
      <c r="D18250" t="s">
        <v>473</v>
      </c>
      <c r="E18250" t="s">
        <v>473</v>
      </c>
      <c r="F18250" t="s">
        <v>65</v>
      </c>
      <c r="G18250" t="s">
        <v>175</v>
      </c>
      <c r="H18250" t="s">
        <v>176</v>
      </c>
      <c r="I18250" t="s">
        <v>201</v>
      </c>
      <c r="J18250" t="s">
        <v>117</v>
      </c>
      <c r="K18250" s="1">
        <v>45408</v>
      </c>
      <c r="L18250">
        <v>90</v>
      </c>
      <c r="M18250">
        <v>1</v>
      </c>
      <c r="N18250" t="s">
        <v>536</v>
      </c>
      <c r="O18250" t="s">
        <v>537</v>
      </c>
      <c r="P18250" t="s">
        <v>630</v>
      </c>
    </row>
    <row r="18251" spans="1:16" x14ac:dyDescent="0.25">
      <c r="A18251" t="s">
        <v>520</v>
      </c>
      <c r="B18251" t="s">
        <v>128</v>
      </c>
      <c r="C18251" t="s">
        <v>87</v>
      </c>
      <c r="D18251" t="s">
        <v>473</v>
      </c>
      <c r="E18251" t="s">
        <v>473</v>
      </c>
      <c r="F18251" t="s">
        <v>65</v>
      </c>
      <c r="G18251" t="s">
        <v>175</v>
      </c>
      <c r="H18251" t="s">
        <v>176</v>
      </c>
      <c r="I18251" t="s">
        <v>201</v>
      </c>
      <c r="J18251" t="s">
        <v>117</v>
      </c>
      <c r="K18251" s="1">
        <v>45421</v>
      </c>
      <c r="L18251">
        <v>60</v>
      </c>
      <c r="M18251">
        <v>3</v>
      </c>
      <c r="N18251" t="s">
        <v>536</v>
      </c>
      <c r="O18251" t="s">
        <v>537</v>
      </c>
      <c r="P18251" t="s">
        <v>630</v>
      </c>
    </row>
    <row r="18252" spans="1:16" x14ac:dyDescent="0.25">
      <c r="A18252" t="s">
        <v>520</v>
      </c>
      <c r="B18252" t="s">
        <v>128</v>
      </c>
      <c r="C18252" t="s">
        <v>87</v>
      </c>
      <c r="D18252" t="s">
        <v>473</v>
      </c>
      <c r="E18252" t="s">
        <v>473</v>
      </c>
      <c r="F18252" t="s">
        <v>65</v>
      </c>
      <c r="G18252" t="s">
        <v>175</v>
      </c>
      <c r="H18252" t="s">
        <v>176</v>
      </c>
      <c r="I18252" t="s">
        <v>201</v>
      </c>
      <c r="J18252" t="s">
        <v>117</v>
      </c>
      <c r="K18252" s="1">
        <v>45429</v>
      </c>
      <c r="L18252">
        <v>90</v>
      </c>
      <c r="M18252">
        <v>4</v>
      </c>
      <c r="N18252" t="s">
        <v>536</v>
      </c>
      <c r="O18252" t="s">
        <v>537</v>
      </c>
      <c r="P18252" t="s">
        <v>630</v>
      </c>
    </row>
    <row r="18253" spans="1:16" x14ac:dyDescent="0.25">
      <c r="A18253" t="s">
        <v>520</v>
      </c>
      <c r="B18253" t="s">
        <v>128</v>
      </c>
      <c r="C18253" t="s">
        <v>87</v>
      </c>
      <c r="D18253" t="s">
        <v>473</v>
      </c>
      <c r="E18253" t="s">
        <v>473</v>
      </c>
      <c r="F18253" t="s">
        <v>65</v>
      </c>
      <c r="G18253" t="s">
        <v>175</v>
      </c>
      <c r="H18253" t="s">
        <v>183</v>
      </c>
      <c r="I18253" t="s">
        <v>184</v>
      </c>
      <c r="J18253" t="s">
        <v>117</v>
      </c>
      <c r="K18253" s="1">
        <v>45404</v>
      </c>
      <c r="L18253">
        <v>60</v>
      </c>
      <c r="M18253">
        <v>1</v>
      </c>
      <c r="N18253" t="s">
        <v>536</v>
      </c>
      <c r="O18253" t="s">
        <v>537</v>
      </c>
      <c r="P18253" t="s">
        <v>630</v>
      </c>
    </row>
    <row r="18254" spans="1:16" x14ac:dyDescent="0.25">
      <c r="A18254" t="s">
        <v>520</v>
      </c>
      <c r="B18254" t="s">
        <v>128</v>
      </c>
      <c r="C18254" t="s">
        <v>87</v>
      </c>
      <c r="D18254" t="s">
        <v>473</v>
      </c>
      <c r="E18254" t="s">
        <v>473</v>
      </c>
      <c r="F18254" t="s">
        <v>65</v>
      </c>
      <c r="G18254" t="s">
        <v>175</v>
      </c>
      <c r="H18254" t="s">
        <v>183</v>
      </c>
      <c r="I18254" t="s">
        <v>184</v>
      </c>
      <c r="J18254" t="s">
        <v>117</v>
      </c>
      <c r="K18254" s="1">
        <v>45405</v>
      </c>
      <c r="L18254">
        <v>90</v>
      </c>
      <c r="M18254">
        <v>1</v>
      </c>
      <c r="N18254" t="s">
        <v>536</v>
      </c>
      <c r="O18254" t="s">
        <v>537</v>
      </c>
      <c r="P18254" t="s">
        <v>630</v>
      </c>
    </row>
    <row r="18255" spans="1:16" x14ac:dyDescent="0.25">
      <c r="A18255" t="s">
        <v>520</v>
      </c>
      <c r="B18255" t="s">
        <v>128</v>
      </c>
      <c r="C18255" t="s">
        <v>87</v>
      </c>
      <c r="D18255" t="s">
        <v>473</v>
      </c>
      <c r="E18255" t="s">
        <v>473</v>
      </c>
      <c r="F18255" t="s">
        <v>65</v>
      </c>
      <c r="G18255" t="s">
        <v>175</v>
      </c>
      <c r="H18255" t="s">
        <v>183</v>
      </c>
      <c r="I18255" t="s">
        <v>184</v>
      </c>
      <c r="J18255" t="s">
        <v>117</v>
      </c>
      <c r="K18255" s="1">
        <v>45406</v>
      </c>
      <c r="L18255">
        <v>90</v>
      </c>
      <c r="M18255">
        <v>1</v>
      </c>
      <c r="N18255" t="s">
        <v>536</v>
      </c>
      <c r="O18255" t="s">
        <v>537</v>
      </c>
      <c r="P18255" t="s">
        <v>630</v>
      </c>
    </row>
    <row r="18256" spans="1:16" x14ac:dyDescent="0.25">
      <c r="A18256" t="s">
        <v>520</v>
      </c>
      <c r="B18256" t="s">
        <v>128</v>
      </c>
      <c r="C18256" t="s">
        <v>87</v>
      </c>
      <c r="D18256" t="s">
        <v>473</v>
      </c>
      <c r="E18256" t="s">
        <v>473</v>
      </c>
      <c r="F18256" t="s">
        <v>65</v>
      </c>
      <c r="G18256" t="s">
        <v>175</v>
      </c>
      <c r="H18256" t="s">
        <v>183</v>
      </c>
      <c r="I18256" t="s">
        <v>184</v>
      </c>
      <c r="J18256" t="s">
        <v>117</v>
      </c>
      <c r="K18256" s="1">
        <v>45408</v>
      </c>
      <c r="L18256">
        <v>120</v>
      </c>
      <c r="M18256">
        <v>1</v>
      </c>
      <c r="N18256" t="s">
        <v>536</v>
      </c>
      <c r="O18256" t="s">
        <v>537</v>
      </c>
      <c r="P18256" t="s">
        <v>630</v>
      </c>
    </row>
    <row r="18257" spans="1:16" x14ac:dyDescent="0.25">
      <c r="A18257" t="s">
        <v>520</v>
      </c>
      <c r="B18257" t="s">
        <v>128</v>
      </c>
      <c r="C18257" t="s">
        <v>87</v>
      </c>
      <c r="D18257" t="s">
        <v>473</v>
      </c>
      <c r="E18257" t="s">
        <v>473</v>
      </c>
      <c r="F18257" t="s">
        <v>65</v>
      </c>
      <c r="G18257" t="s">
        <v>175</v>
      </c>
      <c r="H18257" t="s">
        <v>183</v>
      </c>
      <c r="I18257" t="s">
        <v>184</v>
      </c>
      <c r="J18257" t="s">
        <v>117</v>
      </c>
      <c r="K18257" s="1">
        <v>45415</v>
      </c>
      <c r="L18257">
        <v>90</v>
      </c>
      <c r="M18257">
        <v>2</v>
      </c>
      <c r="N18257" t="s">
        <v>536</v>
      </c>
      <c r="O18257" t="s">
        <v>537</v>
      </c>
      <c r="P18257" t="s">
        <v>630</v>
      </c>
    </row>
    <row r="18258" spans="1:16" x14ac:dyDescent="0.25">
      <c r="A18258" t="s">
        <v>520</v>
      </c>
      <c r="B18258" t="s">
        <v>128</v>
      </c>
      <c r="C18258" t="s">
        <v>87</v>
      </c>
      <c r="D18258" t="s">
        <v>473</v>
      </c>
      <c r="E18258" t="s">
        <v>473</v>
      </c>
      <c r="F18258" t="s">
        <v>65</v>
      </c>
      <c r="G18258" t="s">
        <v>175</v>
      </c>
      <c r="H18258" t="s">
        <v>183</v>
      </c>
      <c r="I18258" t="s">
        <v>184</v>
      </c>
      <c r="J18258" t="s">
        <v>117</v>
      </c>
      <c r="K18258" s="1">
        <v>45420</v>
      </c>
      <c r="L18258">
        <v>60</v>
      </c>
      <c r="M18258">
        <v>3</v>
      </c>
      <c r="N18258" t="s">
        <v>536</v>
      </c>
      <c r="O18258" t="s">
        <v>537</v>
      </c>
      <c r="P18258" t="s">
        <v>630</v>
      </c>
    </row>
    <row r="18259" spans="1:16" x14ac:dyDescent="0.25">
      <c r="A18259" t="s">
        <v>520</v>
      </c>
      <c r="B18259" t="s">
        <v>128</v>
      </c>
      <c r="C18259" t="s">
        <v>87</v>
      </c>
      <c r="D18259" t="s">
        <v>473</v>
      </c>
      <c r="E18259" t="s">
        <v>473</v>
      </c>
      <c r="F18259" t="s">
        <v>65</v>
      </c>
      <c r="G18259" t="s">
        <v>175</v>
      </c>
      <c r="H18259" t="s">
        <v>183</v>
      </c>
      <c r="I18259" t="s">
        <v>184</v>
      </c>
      <c r="J18259" t="s">
        <v>117</v>
      </c>
      <c r="K18259" s="1">
        <v>45422</v>
      </c>
      <c r="L18259">
        <v>90</v>
      </c>
      <c r="M18259">
        <v>3</v>
      </c>
      <c r="N18259" t="s">
        <v>536</v>
      </c>
      <c r="O18259" t="s">
        <v>537</v>
      </c>
      <c r="P18259" t="s">
        <v>630</v>
      </c>
    </row>
    <row r="18260" spans="1:16" x14ac:dyDescent="0.25">
      <c r="A18260" t="s">
        <v>520</v>
      </c>
      <c r="B18260" t="s">
        <v>128</v>
      </c>
      <c r="C18260" t="s">
        <v>87</v>
      </c>
      <c r="D18260" t="s">
        <v>473</v>
      </c>
      <c r="E18260" t="s">
        <v>473</v>
      </c>
      <c r="F18260" t="s">
        <v>65</v>
      </c>
      <c r="G18260" t="s">
        <v>175</v>
      </c>
      <c r="H18260" t="s">
        <v>183</v>
      </c>
      <c r="I18260" t="s">
        <v>184</v>
      </c>
      <c r="J18260" t="s">
        <v>117</v>
      </c>
      <c r="K18260" s="1">
        <v>45428</v>
      </c>
      <c r="L18260">
        <v>120</v>
      </c>
      <c r="M18260">
        <v>4</v>
      </c>
      <c r="N18260" t="s">
        <v>536</v>
      </c>
      <c r="O18260" t="s">
        <v>537</v>
      </c>
      <c r="P18260" t="s">
        <v>630</v>
      </c>
    </row>
    <row r="18261" spans="1:16" x14ac:dyDescent="0.25">
      <c r="A18261" t="s">
        <v>520</v>
      </c>
      <c r="B18261" t="s">
        <v>128</v>
      </c>
      <c r="C18261" t="s">
        <v>87</v>
      </c>
      <c r="D18261" t="s">
        <v>473</v>
      </c>
      <c r="E18261" t="s">
        <v>473</v>
      </c>
      <c r="F18261" t="s">
        <v>65</v>
      </c>
      <c r="G18261" t="s">
        <v>175</v>
      </c>
      <c r="H18261" t="s">
        <v>183</v>
      </c>
      <c r="I18261" t="s">
        <v>184</v>
      </c>
      <c r="J18261" t="s">
        <v>117</v>
      </c>
      <c r="K18261" s="1">
        <v>45429</v>
      </c>
      <c r="L18261">
        <v>120</v>
      </c>
      <c r="M18261">
        <v>4</v>
      </c>
      <c r="N18261" t="s">
        <v>536</v>
      </c>
      <c r="O18261" t="s">
        <v>537</v>
      </c>
      <c r="P18261" t="s">
        <v>630</v>
      </c>
    </row>
    <row r="18262" spans="1:16" x14ac:dyDescent="0.25">
      <c r="A18262" t="s">
        <v>520</v>
      </c>
      <c r="B18262" t="s">
        <v>128</v>
      </c>
      <c r="C18262" t="s">
        <v>87</v>
      </c>
      <c r="D18262" t="s">
        <v>473</v>
      </c>
      <c r="E18262" t="s">
        <v>473</v>
      </c>
      <c r="F18262" t="s">
        <v>65</v>
      </c>
      <c r="G18262" t="s">
        <v>175</v>
      </c>
      <c r="H18262" t="s">
        <v>183</v>
      </c>
      <c r="I18262" t="s">
        <v>185</v>
      </c>
      <c r="J18262" t="s">
        <v>118</v>
      </c>
      <c r="K18262" s="1">
        <v>45406</v>
      </c>
      <c r="L18262">
        <v>60</v>
      </c>
      <c r="M18262">
        <v>1</v>
      </c>
      <c r="N18262" t="s">
        <v>536</v>
      </c>
      <c r="O18262" t="s">
        <v>537</v>
      </c>
      <c r="P18262" t="s">
        <v>630</v>
      </c>
    </row>
    <row r="18263" spans="1:16" x14ac:dyDescent="0.25">
      <c r="A18263" t="s">
        <v>520</v>
      </c>
      <c r="B18263" t="s">
        <v>128</v>
      </c>
      <c r="C18263" t="s">
        <v>87</v>
      </c>
      <c r="D18263" t="s">
        <v>473</v>
      </c>
      <c r="E18263" t="s">
        <v>473</v>
      </c>
      <c r="F18263" t="s">
        <v>65</v>
      </c>
      <c r="G18263" t="s">
        <v>175</v>
      </c>
      <c r="H18263" t="s">
        <v>183</v>
      </c>
      <c r="I18263" t="s">
        <v>185</v>
      </c>
      <c r="J18263" t="s">
        <v>118</v>
      </c>
      <c r="K18263" s="1">
        <v>45418</v>
      </c>
      <c r="L18263">
        <v>60</v>
      </c>
      <c r="M18263">
        <v>3</v>
      </c>
      <c r="N18263" t="s">
        <v>536</v>
      </c>
      <c r="O18263" t="s">
        <v>537</v>
      </c>
      <c r="P18263" t="s">
        <v>630</v>
      </c>
    </row>
    <row r="18264" spans="1:16" x14ac:dyDescent="0.25">
      <c r="A18264" t="s">
        <v>520</v>
      </c>
      <c r="B18264" t="s">
        <v>128</v>
      </c>
      <c r="C18264" t="s">
        <v>87</v>
      </c>
      <c r="D18264" t="s">
        <v>473</v>
      </c>
      <c r="E18264" t="s">
        <v>473</v>
      </c>
      <c r="F18264" t="s">
        <v>65</v>
      </c>
      <c r="G18264" t="s">
        <v>175</v>
      </c>
      <c r="H18264" t="s">
        <v>183</v>
      </c>
      <c r="I18264" t="s">
        <v>185</v>
      </c>
      <c r="J18264" t="s">
        <v>118</v>
      </c>
      <c r="K18264" s="1">
        <v>45419</v>
      </c>
      <c r="L18264">
        <v>60</v>
      </c>
      <c r="M18264">
        <v>3</v>
      </c>
      <c r="N18264" t="s">
        <v>536</v>
      </c>
      <c r="O18264" t="s">
        <v>537</v>
      </c>
      <c r="P18264" t="s">
        <v>630</v>
      </c>
    </row>
    <row r="18265" spans="1:16" x14ac:dyDescent="0.25">
      <c r="A18265" t="s">
        <v>520</v>
      </c>
      <c r="B18265" t="s">
        <v>128</v>
      </c>
      <c r="C18265" t="s">
        <v>87</v>
      </c>
      <c r="D18265" t="s">
        <v>473</v>
      </c>
      <c r="E18265" t="s">
        <v>473</v>
      </c>
      <c r="F18265" t="s">
        <v>65</v>
      </c>
      <c r="G18265" t="s">
        <v>175</v>
      </c>
      <c r="H18265" t="s">
        <v>183</v>
      </c>
      <c r="I18265" t="s">
        <v>185</v>
      </c>
      <c r="J18265" t="s">
        <v>118</v>
      </c>
      <c r="K18265" s="1">
        <v>45427</v>
      </c>
      <c r="L18265">
        <v>60</v>
      </c>
      <c r="M18265">
        <v>4</v>
      </c>
      <c r="N18265" t="s">
        <v>536</v>
      </c>
      <c r="O18265" t="s">
        <v>537</v>
      </c>
      <c r="P18265" t="s">
        <v>630</v>
      </c>
    </row>
    <row r="18266" spans="1:16" x14ac:dyDescent="0.25">
      <c r="A18266" t="s">
        <v>520</v>
      </c>
      <c r="B18266" t="s">
        <v>128</v>
      </c>
      <c r="C18266" t="s">
        <v>87</v>
      </c>
      <c r="D18266" t="s">
        <v>473</v>
      </c>
      <c r="E18266" t="s">
        <v>473</v>
      </c>
      <c r="F18266" t="s">
        <v>65</v>
      </c>
      <c r="G18266" t="s">
        <v>175</v>
      </c>
      <c r="H18266" t="s">
        <v>183</v>
      </c>
      <c r="I18266" t="s">
        <v>185</v>
      </c>
      <c r="J18266" t="s">
        <v>118</v>
      </c>
      <c r="K18266" s="1">
        <v>45429</v>
      </c>
      <c r="L18266">
        <v>30</v>
      </c>
      <c r="M18266">
        <v>4</v>
      </c>
      <c r="N18266" t="s">
        <v>536</v>
      </c>
      <c r="O18266" t="s">
        <v>537</v>
      </c>
      <c r="P18266" t="s">
        <v>630</v>
      </c>
    </row>
    <row r="18267" spans="1:16" x14ac:dyDescent="0.25">
      <c r="A18267" t="s">
        <v>520</v>
      </c>
      <c r="B18267" t="s">
        <v>128</v>
      </c>
      <c r="C18267" t="s">
        <v>87</v>
      </c>
      <c r="D18267" t="s">
        <v>473</v>
      </c>
      <c r="E18267" t="s">
        <v>473</v>
      </c>
      <c r="F18267" t="s">
        <v>65</v>
      </c>
      <c r="G18267" t="s">
        <v>175</v>
      </c>
      <c r="H18267" t="s">
        <v>183</v>
      </c>
      <c r="I18267" t="s">
        <v>71</v>
      </c>
      <c r="J18267" t="s">
        <v>191</v>
      </c>
      <c r="K18267" s="1">
        <v>45407</v>
      </c>
      <c r="L18267">
        <v>90</v>
      </c>
      <c r="M18267">
        <v>1</v>
      </c>
      <c r="N18267" t="s">
        <v>536</v>
      </c>
      <c r="O18267" t="s">
        <v>537</v>
      </c>
      <c r="P18267" t="s">
        <v>630</v>
      </c>
    </row>
    <row r="18268" spans="1:16" x14ac:dyDescent="0.25">
      <c r="A18268" t="s">
        <v>520</v>
      </c>
      <c r="B18268" t="s">
        <v>128</v>
      </c>
      <c r="C18268" t="s">
        <v>87</v>
      </c>
      <c r="D18268" t="s">
        <v>473</v>
      </c>
      <c r="E18268" t="s">
        <v>473</v>
      </c>
      <c r="F18268" t="s">
        <v>65</v>
      </c>
      <c r="G18268" t="s">
        <v>175</v>
      </c>
      <c r="H18268" t="s">
        <v>183</v>
      </c>
      <c r="I18268" t="s">
        <v>71</v>
      </c>
      <c r="J18268" t="s">
        <v>191</v>
      </c>
      <c r="K18268" s="1">
        <v>45411</v>
      </c>
      <c r="L18268">
        <v>90</v>
      </c>
      <c r="M18268">
        <v>2</v>
      </c>
      <c r="N18268" t="s">
        <v>536</v>
      </c>
      <c r="O18268" t="s">
        <v>537</v>
      </c>
      <c r="P18268" t="s">
        <v>630</v>
      </c>
    </row>
    <row r="18269" spans="1:16" x14ac:dyDescent="0.25">
      <c r="A18269" t="s">
        <v>520</v>
      </c>
      <c r="B18269" t="s">
        <v>128</v>
      </c>
      <c r="C18269" t="s">
        <v>87</v>
      </c>
      <c r="D18269" t="s">
        <v>473</v>
      </c>
      <c r="E18269" t="s">
        <v>473</v>
      </c>
      <c r="F18269" t="s">
        <v>65</v>
      </c>
      <c r="G18269" t="s">
        <v>175</v>
      </c>
      <c r="H18269" t="s">
        <v>183</v>
      </c>
      <c r="I18269" t="s">
        <v>71</v>
      </c>
      <c r="J18269" t="s">
        <v>191</v>
      </c>
      <c r="K18269" s="1">
        <v>45412</v>
      </c>
      <c r="L18269">
        <v>120</v>
      </c>
      <c r="M18269">
        <v>2</v>
      </c>
      <c r="N18269" t="s">
        <v>536</v>
      </c>
      <c r="O18269" t="s">
        <v>537</v>
      </c>
      <c r="P18269" t="s">
        <v>630</v>
      </c>
    </row>
    <row r="18270" spans="1:16" x14ac:dyDescent="0.25">
      <c r="A18270" t="s">
        <v>520</v>
      </c>
      <c r="B18270" t="s">
        <v>128</v>
      </c>
      <c r="C18270" t="s">
        <v>87</v>
      </c>
      <c r="D18270" t="s">
        <v>473</v>
      </c>
      <c r="E18270" t="s">
        <v>473</v>
      </c>
      <c r="F18270" t="s">
        <v>65</v>
      </c>
      <c r="G18270" t="s">
        <v>175</v>
      </c>
      <c r="H18270" t="s">
        <v>183</v>
      </c>
      <c r="I18270" t="s">
        <v>71</v>
      </c>
      <c r="J18270" t="s">
        <v>191</v>
      </c>
      <c r="K18270" s="1">
        <v>45413</v>
      </c>
      <c r="L18270">
        <v>150</v>
      </c>
      <c r="M18270">
        <v>2</v>
      </c>
      <c r="N18270" t="s">
        <v>536</v>
      </c>
      <c r="O18270" t="s">
        <v>537</v>
      </c>
      <c r="P18270" t="s">
        <v>630</v>
      </c>
    </row>
    <row r="18271" spans="1:16" x14ac:dyDescent="0.25">
      <c r="A18271" t="s">
        <v>520</v>
      </c>
      <c r="B18271" t="s">
        <v>128</v>
      </c>
      <c r="C18271" t="s">
        <v>87</v>
      </c>
      <c r="D18271" t="s">
        <v>473</v>
      </c>
      <c r="E18271" t="s">
        <v>473</v>
      </c>
      <c r="F18271" t="s">
        <v>65</v>
      </c>
      <c r="G18271" t="s">
        <v>175</v>
      </c>
      <c r="H18271" t="s">
        <v>183</v>
      </c>
      <c r="I18271" t="s">
        <v>70</v>
      </c>
      <c r="J18271" t="s">
        <v>191</v>
      </c>
      <c r="K18271" s="1">
        <v>45407</v>
      </c>
      <c r="L18271">
        <v>60</v>
      </c>
      <c r="M18271">
        <v>1</v>
      </c>
      <c r="N18271" t="s">
        <v>536</v>
      </c>
      <c r="O18271" t="s">
        <v>537</v>
      </c>
      <c r="P18271" t="s">
        <v>630</v>
      </c>
    </row>
    <row r="18272" spans="1:16" x14ac:dyDescent="0.25">
      <c r="A18272" t="s">
        <v>520</v>
      </c>
      <c r="B18272" t="s">
        <v>128</v>
      </c>
      <c r="C18272" t="s">
        <v>87</v>
      </c>
      <c r="D18272" t="s">
        <v>473</v>
      </c>
      <c r="E18272" t="s">
        <v>473</v>
      </c>
      <c r="F18272" t="s">
        <v>65</v>
      </c>
      <c r="G18272" t="s">
        <v>175</v>
      </c>
      <c r="H18272" t="s">
        <v>183</v>
      </c>
      <c r="I18272" t="s">
        <v>70</v>
      </c>
      <c r="J18272" t="s">
        <v>191</v>
      </c>
      <c r="K18272" s="1">
        <v>45411</v>
      </c>
      <c r="L18272">
        <v>90</v>
      </c>
      <c r="M18272">
        <v>2</v>
      </c>
      <c r="N18272" t="s">
        <v>536</v>
      </c>
      <c r="O18272" t="s">
        <v>537</v>
      </c>
      <c r="P18272" t="s">
        <v>630</v>
      </c>
    </row>
    <row r="18273" spans="1:16" x14ac:dyDescent="0.25">
      <c r="A18273" t="s">
        <v>520</v>
      </c>
      <c r="B18273" t="s">
        <v>128</v>
      </c>
      <c r="C18273" t="s">
        <v>87</v>
      </c>
      <c r="D18273" t="s">
        <v>473</v>
      </c>
      <c r="E18273" t="s">
        <v>473</v>
      </c>
      <c r="F18273" t="s">
        <v>65</v>
      </c>
      <c r="G18273" t="s">
        <v>175</v>
      </c>
      <c r="H18273" t="s">
        <v>183</v>
      </c>
      <c r="I18273" t="s">
        <v>70</v>
      </c>
      <c r="J18273" t="s">
        <v>191</v>
      </c>
      <c r="K18273" s="1">
        <v>45412</v>
      </c>
      <c r="L18273">
        <v>120</v>
      </c>
      <c r="M18273">
        <v>2</v>
      </c>
      <c r="N18273" t="s">
        <v>536</v>
      </c>
      <c r="O18273" t="s">
        <v>537</v>
      </c>
      <c r="P18273" t="s">
        <v>630</v>
      </c>
    </row>
    <row r="18274" spans="1:16" x14ac:dyDescent="0.25">
      <c r="A18274" t="s">
        <v>520</v>
      </c>
      <c r="B18274" t="s">
        <v>128</v>
      </c>
      <c r="C18274" t="s">
        <v>87</v>
      </c>
      <c r="D18274" t="s">
        <v>473</v>
      </c>
      <c r="E18274" t="s">
        <v>473</v>
      </c>
      <c r="F18274" t="s">
        <v>65</v>
      </c>
      <c r="G18274" t="s">
        <v>175</v>
      </c>
      <c r="H18274" t="s">
        <v>183</v>
      </c>
      <c r="I18274" t="s">
        <v>70</v>
      </c>
      <c r="J18274" t="s">
        <v>191</v>
      </c>
      <c r="K18274" s="1">
        <v>45413</v>
      </c>
      <c r="L18274">
        <v>180</v>
      </c>
      <c r="M18274">
        <v>2</v>
      </c>
      <c r="N18274" t="s">
        <v>536</v>
      </c>
      <c r="O18274" t="s">
        <v>537</v>
      </c>
      <c r="P18274" t="s">
        <v>630</v>
      </c>
    </row>
    <row r="18275" spans="1:16" x14ac:dyDescent="0.25">
      <c r="A18275" t="s">
        <v>520</v>
      </c>
      <c r="B18275" t="s">
        <v>128</v>
      </c>
      <c r="C18275" t="s">
        <v>87</v>
      </c>
      <c r="D18275" t="s">
        <v>473</v>
      </c>
      <c r="E18275" t="s">
        <v>473</v>
      </c>
      <c r="F18275" t="s">
        <v>65</v>
      </c>
      <c r="G18275" t="s">
        <v>175</v>
      </c>
      <c r="H18275" t="s">
        <v>183</v>
      </c>
      <c r="I18275" t="s">
        <v>36</v>
      </c>
      <c r="J18275" t="s">
        <v>117</v>
      </c>
      <c r="K18275" s="1">
        <v>45407</v>
      </c>
      <c r="L18275">
        <v>60</v>
      </c>
      <c r="M18275">
        <v>1</v>
      </c>
      <c r="N18275" t="s">
        <v>536</v>
      </c>
      <c r="O18275" t="s">
        <v>537</v>
      </c>
      <c r="P18275" t="s">
        <v>630</v>
      </c>
    </row>
    <row r="18276" spans="1:16" x14ac:dyDescent="0.25">
      <c r="A18276" t="s">
        <v>520</v>
      </c>
      <c r="B18276" t="s">
        <v>128</v>
      </c>
      <c r="C18276" t="s">
        <v>87</v>
      </c>
      <c r="D18276" t="s">
        <v>473</v>
      </c>
      <c r="E18276" t="s">
        <v>473</v>
      </c>
      <c r="F18276" t="s">
        <v>65</v>
      </c>
      <c r="G18276" t="s">
        <v>175</v>
      </c>
      <c r="H18276" t="s">
        <v>183</v>
      </c>
      <c r="I18276" t="s">
        <v>36</v>
      </c>
      <c r="J18276" t="s">
        <v>117</v>
      </c>
      <c r="K18276" s="1">
        <v>45414</v>
      </c>
      <c r="L18276">
        <v>60</v>
      </c>
      <c r="M18276">
        <v>2</v>
      </c>
      <c r="N18276" t="s">
        <v>536</v>
      </c>
      <c r="O18276" t="s">
        <v>537</v>
      </c>
      <c r="P18276" t="s">
        <v>630</v>
      </c>
    </row>
    <row r="18277" spans="1:16" x14ac:dyDescent="0.25">
      <c r="A18277" t="s">
        <v>520</v>
      </c>
      <c r="B18277" t="s">
        <v>128</v>
      </c>
      <c r="C18277" t="s">
        <v>87</v>
      </c>
      <c r="D18277" t="s">
        <v>473</v>
      </c>
      <c r="E18277" t="s">
        <v>473</v>
      </c>
      <c r="F18277" t="s">
        <v>65</v>
      </c>
      <c r="G18277" t="s">
        <v>175</v>
      </c>
      <c r="H18277" t="s">
        <v>183</v>
      </c>
      <c r="I18277" t="s">
        <v>36</v>
      </c>
      <c r="J18277" t="s">
        <v>117</v>
      </c>
      <c r="K18277" s="1">
        <v>45428</v>
      </c>
      <c r="L18277">
        <v>60</v>
      </c>
      <c r="M18277">
        <v>4</v>
      </c>
      <c r="N18277" t="s">
        <v>536</v>
      </c>
      <c r="O18277" t="s">
        <v>537</v>
      </c>
      <c r="P18277" t="s">
        <v>630</v>
      </c>
    </row>
    <row r="18278" spans="1:16" x14ac:dyDescent="0.25">
      <c r="A18278" t="s">
        <v>520</v>
      </c>
      <c r="B18278" t="s">
        <v>128</v>
      </c>
      <c r="C18278" t="s">
        <v>87</v>
      </c>
      <c r="D18278" t="s">
        <v>473</v>
      </c>
      <c r="E18278" t="s">
        <v>473</v>
      </c>
      <c r="F18278" t="s">
        <v>65</v>
      </c>
      <c r="G18278" t="s">
        <v>175</v>
      </c>
      <c r="H18278" t="s">
        <v>183</v>
      </c>
      <c r="I18278" t="s">
        <v>85</v>
      </c>
      <c r="J18278" t="s">
        <v>117</v>
      </c>
      <c r="K18278" s="1">
        <v>45411</v>
      </c>
      <c r="L18278">
        <v>90</v>
      </c>
      <c r="M18278">
        <v>2</v>
      </c>
      <c r="N18278" t="s">
        <v>536</v>
      </c>
      <c r="O18278" t="s">
        <v>537</v>
      </c>
      <c r="P18278" t="s">
        <v>630</v>
      </c>
    </row>
    <row r="18279" spans="1:16" x14ac:dyDescent="0.25">
      <c r="A18279" t="s">
        <v>520</v>
      </c>
      <c r="B18279" t="s">
        <v>128</v>
      </c>
      <c r="C18279" t="s">
        <v>87</v>
      </c>
      <c r="D18279" t="s">
        <v>473</v>
      </c>
      <c r="E18279" t="s">
        <v>473</v>
      </c>
      <c r="F18279" t="s">
        <v>65</v>
      </c>
      <c r="G18279" t="s">
        <v>175</v>
      </c>
      <c r="H18279" t="s">
        <v>183</v>
      </c>
      <c r="I18279" t="s">
        <v>85</v>
      </c>
      <c r="J18279" t="s">
        <v>117</v>
      </c>
      <c r="K18279" s="1">
        <v>45412</v>
      </c>
      <c r="L18279">
        <v>60</v>
      </c>
      <c r="M18279">
        <v>2</v>
      </c>
      <c r="N18279" t="s">
        <v>536</v>
      </c>
      <c r="O18279" t="s">
        <v>537</v>
      </c>
      <c r="P18279" t="s">
        <v>630</v>
      </c>
    </row>
    <row r="18280" spans="1:16" x14ac:dyDescent="0.25">
      <c r="A18280" t="s">
        <v>520</v>
      </c>
      <c r="B18280" t="s">
        <v>128</v>
      </c>
      <c r="C18280" t="s">
        <v>87</v>
      </c>
      <c r="D18280" t="s">
        <v>473</v>
      </c>
      <c r="E18280" t="s">
        <v>473</v>
      </c>
      <c r="F18280" t="s">
        <v>65</v>
      </c>
      <c r="G18280" t="s">
        <v>175</v>
      </c>
      <c r="H18280" t="s">
        <v>183</v>
      </c>
      <c r="I18280" t="s">
        <v>85</v>
      </c>
      <c r="J18280" t="s">
        <v>117</v>
      </c>
      <c r="K18280" s="1">
        <v>45421</v>
      </c>
      <c r="L18280">
        <v>60</v>
      </c>
      <c r="M18280">
        <v>3</v>
      </c>
      <c r="N18280" t="s">
        <v>536</v>
      </c>
      <c r="O18280" t="s">
        <v>537</v>
      </c>
      <c r="P18280" t="s">
        <v>630</v>
      </c>
    </row>
    <row r="18281" spans="1:16" x14ac:dyDescent="0.25">
      <c r="A18281" t="s">
        <v>520</v>
      </c>
      <c r="B18281" t="s">
        <v>128</v>
      </c>
      <c r="C18281" t="s">
        <v>87</v>
      </c>
      <c r="D18281" t="s">
        <v>473</v>
      </c>
      <c r="E18281" t="s">
        <v>473</v>
      </c>
      <c r="F18281" t="s">
        <v>65</v>
      </c>
      <c r="G18281" t="s">
        <v>175</v>
      </c>
      <c r="H18281" t="s">
        <v>183</v>
      </c>
      <c r="I18281" t="s">
        <v>85</v>
      </c>
      <c r="J18281" t="s">
        <v>117</v>
      </c>
      <c r="K18281" s="1">
        <v>45422</v>
      </c>
      <c r="L18281">
        <v>60</v>
      </c>
      <c r="M18281">
        <v>3</v>
      </c>
      <c r="N18281" t="s">
        <v>536</v>
      </c>
      <c r="O18281" t="s">
        <v>537</v>
      </c>
      <c r="P18281" t="s">
        <v>630</v>
      </c>
    </row>
    <row r="18282" spans="1:16" x14ac:dyDescent="0.25">
      <c r="A18282" t="s">
        <v>520</v>
      </c>
      <c r="B18282" t="s">
        <v>128</v>
      </c>
      <c r="C18282" t="s">
        <v>87</v>
      </c>
      <c r="D18282" t="s">
        <v>473</v>
      </c>
      <c r="E18282" t="s">
        <v>473</v>
      </c>
      <c r="F18282" t="s">
        <v>65</v>
      </c>
      <c r="G18282" t="s">
        <v>175</v>
      </c>
      <c r="H18282" t="s">
        <v>183</v>
      </c>
      <c r="I18282" t="s">
        <v>85</v>
      </c>
      <c r="J18282" t="s">
        <v>117</v>
      </c>
      <c r="K18282" s="1">
        <v>45427</v>
      </c>
      <c r="L18282">
        <v>60</v>
      </c>
      <c r="M18282">
        <v>4</v>
      </c>
      <c r="N18282" t="s">
        <v>536</v>
      </c>
      <c r="O18282" t="s">
        <v>537</v>
      </c>
      <c r="P18282" t="s">
        <v>630</v>
      </c>
    </row>
    <row r="18283" spans="1:16" x14ac:dyDescent="0.25">
      <c r="A18283" t="s">
        <v>520</v>
      </c>
      <c r="B18283" t="s">
        <v>128</v>
      </c>
      <c r="C18283" t="s">
        <v>87</v>
      </c>
      <c r="D18283" t="s">
        <v>473</v>
      </c>
      <c r="E18283" t="s">
        <v>473</v>
      </c>
      <c r="F18283" t="s">
        <v>65</v>
      </c>
      <c r="G18283" t="s">
        <v>175</v>
      </c>
      <c r="H18283" t="s">
        <v>72</v>
      </c>
      <c r="I18283" t="s">
        <v>186</v>
      </c>
      <c r="J18283" t="s">
        <v>119</v>
      </c>
      <c r="K18283" s="1">
        <v>45404</v>
      </c>
      <c r="L18283">
        <v>30</v>
      </c>
      <c r="M18283">
        <v>1</v>
      </c>
      <c r="N18283" t="s">
        <v>536</v>
      </c>
      <c r="O18283" t="s">
        <v>537</v>
      </c>
      <c r="P18283" t="s">
        <v>630</v>
      </c>
    </row>
    <row r="18284" spans="1:16" x14ac:dyDescent="0.25">
      <c r="A18284" t="s">
        <v>520</v>
      </c>
      <c r="B18284" t="s">
        <v>128</v>
      </c>
      <c r="C18284" t="s">
        <v>87</v>
      </c>
      <c r="D18284" t="s">
        <v>473</v>
      </c>
      <c r="E18284" t="s">
        <v>473</v>
      </c>
      <c r="F18284" t="s">
        <v>65</v>
      </c>
      <c r="G18284" t="s">
        <v>175</v>
      </c>
      <c r="H18284" t="s">
        <v>72</v>
      </c>
      <c r="I18284" t="s">
        <v>186</v>
      </c>
      <c r="J18284" t="s">
        <v>119</v>
      </c>
      <c r="K18284" s="1">
        <v>45405</v>
      </c>
      <c r="L18284">
        <v>60</v>
      </c>
      <c r="M18284">
        <v>1</v>
      </c>
      <c r="N18284" t="s">
        <v>536</v>
      </c>
      <c r="O18284" t="s">
        <v>537</v>
      </c>
      <c r="P18284" t="s">
        <v>630</v>
      </c>
    </row>
    <row r="18285" spans="1:16" x14ac:dyDescent="0.25">
      <c r="A18285" t="s">
        <v>520</v>
      </c>
      <c r="B18285" t="s">
        <v>128</v>
      </c>
      <c r="C18285" t="s">
        <v>87</v>
      </c>
      <c r="D18285" t="s">
        <v>473</v>
      </c>
      <c r="E18285" t="s">
        <v>473</v>
      </c>
      <c r="F18285" t="s">
        <v>65</v>
      </c>
      <c r="G18285" t="s">
        <v>175</v>
      </c>
      <c r="H18285" t="s">
        <v>72</v>
      </c>
      <c r="I18285" t="s">
        <v>186</v>
      </c>
      <c r="J18285" t="s">
        <v>119</v>
      </c>
      <c r="K18285" s="1">
        <v>45407</v>
      </c>
      <c r="L18285">
        <v>60</v>
      </c>
      <c r="M18285">
        <v>1</v>
      </c>
      <c r="N18285" t="s">
        <v>536</v>
      </c>
      <c r="O18285" t="s">
        <v>537</v>
      </c>
      <c r="P18285" t="s">
        <v>630</v>
      </c>
    </row>
    <row r="18286" spans="1:16" x14ac:dyDescent="0.25">
      <c r="A18286" t="s">
        <v>520</v>
      </c>
      <c r="B18286" t="s">
        <v>128</v>
      </c>
      <c r="C18286" t="s">
        <v>87</v>
      </c>
      <c r="D18286" t="s">
        <v>473</v>
      </c>
      <c r="E18286" t="s">
        <v>473</v>
      </c>
      <c r="F18286" t="s">
        <v>65</v>
      </c>
      <c r="G18286" t="s">
        <v>175</v>
      </c>
      <c r="H18286" t="s">
        <v>72</v>
      </c>
      <c r="I18286" t="s">
        <v>186</v>
      </c>
      <c r="J18286" t="s">
        <v>119</v>
      </c>
      <c r="K18286" s="1">
        <v>45408</v>
      </c>
      <c r="L18286">
        <v>60</v>
      </c>
      <c r="M18286">
        <v>1</v>
      </c>
      <c r="N18286" t="s">
        <v>536</v>
      </c>
      <c r="O18286" t="s">
        <v>537</v>
      </c>
      <c r="P18286" t="s">
        <v>630</v>
      </c>
    </row>
    <row r="18287" spans="1:16" x14ac:dyDescent="0.25">
      <c r="A18287" t="s">
        <v>520</v>
      </c>
      <c r="B18287" t="s">
        <v>128</v>
      </c>
      <c r="C18287" t="s">
        <v>87</v>
      </c>
      <c r="D18287" t="s">
        <v>473</v>
      </c>
      <c r="E18287" t="s">
        <v>473</v>
      </c>
      <c r="F18287" t="s">
        <v>65</v>
      </c>
      <c r="G18287" t="s">
        <v>175</v>
      </c>
      <c r="H18287" t="s">
        <v>72</v>
      </c>
      <c r="I18287" t="s">
        <v>186</v>
      </c>
      <c r="J18287" t="s">
        <v>119</v>
      </c>
      <c r="K18287" s="1">
        <v>45411</v>
      </c>
      <c r="L18287">
        <v>60</v>
      </c>
      <c r="M18287">
        <v>2</v>
      </c>
      <c r="N18287" t="s">
        <v>536</v>
      </c>
      <c r="O18287" t="s">
        <v>537</v>
      </c>
      <c r="P18287" t="s">
        <v>630</v>
      </c>
    </row>
    <row r="18288" spans="1:16" x14ac:dyDescent="0.25">
      <c r="A18288" t="s">
        <v>520</v>
      </c>
      <c r="B18288" t="s">
        <v>128</v>
      </c>
      <c r="C18288" t="s">
        <v>87</v>
      </c>
      <c r="D18288" t="s">
        <v>473</v>
      </c>
      <c r="E18288" t="s">
        <v>473</v>
      </c>
      <c r="F18288" t="s">
        <v>65</v>
      </c>
      <c r="G18288" t="s">
        <v>175</v>
      </c>
      <c r="H18288" t="s">
        <v>72</v>
      </c>
      <c r="I18288" t="s">
        <v>186</v>
      </c>
      <c r="J18288" t="s">
        <v>119</v>
      </c>
      <c r="K18288" s="1">
        <v>45413</v>
      </c>
      <c r="L18288">
        <v>90</v>
      </c>
      <c r="M18288">
        <v>2</v>
      </c>
      <c r="N18288" t="s">
        <v>536</v>
      </c>
      <c r="O18288" t="s">
        <v>537</v>
      </c>
      <c r="P18288" t="s">
        <v>630</v>
      </c>
    </row>
    <row r="18289" spans="1:16" x14ac:dyDescent="0.25">
      <c r="A18289" t="s">
        <v>520</v>
      </c>
      <c r="B18289" t="s">
        <v>128</v>
      </c>
      <c r="C18289" t="s">
        <v>87</v>
      </c>
      <c r="D18289" t="s">
        <v>473</v>
      </c>
      <c r="E18289" t="s">
        <v>473</v>
      </c>
      <c r="F18289" t="s">
        <v>65</v>
      </c>
      <c r="G18289" t="s">
        <v>175</v>
      </c>
      <c r="H18289" t="s">
        <v>72</v>
      </c>
      <c r="I18289" t="s">
        <v>186</v>
      </c>
      <c r="J18289" t="s">
        <v>119</v>
      </c>
      <c r="K18289" s="1">
        <v>45414</v>
      </c>
      <c r="L18289">
        <v>60</v>
      </c>
      <c r="M18289">
        <v>2</v>
      </c>
      <c r="N18289" t="s">
        <v>536</v>
      </c>
      <c r="O18289" t="s">
        <v>537</v>
      </c>
      <c r="P18289" t="s">
        <v>630</v>
      </c>
    </row>
    <row r="18290" spans="1:16" x14ac:dyDescent="0.25">
      <c r="A18290" t="s">
        <v>520</v>
      </c>
      <c r="B18290" t="s">
        <v>128</v>
      </c>
      <c r="C18290" t="s">
        <v>87</v>
      </c>
      <c r="D18290" t="s">
        <v>473</v>
      </c>
      <c r="E18290" t="s">
        <v>473</v>
      </c>
      <c r="F18290" t="s">
        <v>65</v>
      </c>
      <c r="G18290" t="s">
        <v>175</v>
      </c>
      <c r="H18290" t="s">
        <v>72</v>
      </c>
      <c r="I18290" t="s">
        <v>186</v>
      </c>
      <c r="J18290" t="s">
        <v>119</v>
      </c>
      <c r="K18290" s="1">
        <v>45415</v>
      </c>
      <c r="L18290">
        <v>90</v>
      </c>
      <c r="M18290">
        <v>2</v>
      </c>
      <c r="N18290" t="s">
        <v>536</v>
      </c>
      <c r="O18290" t="s">
        <v>537</v>
      </c>
      <c r="P18290" t="s">
        <v>630</v>
      </c>
    </row>
    <row r="18291" spans="1:16" x14ac:dyDescent="0.25">
      <c r="A18291" t="s">
        <v>520</v>
      </c>
      <c r="B18291" t="s">
        <v>128</v>
      </c>
      <c r="C18291" t="s">
        <v>87</v>
      </c>
      <c r="D18291" t="s">
        <v>473</v>
      </c>
      <c r="E18291" t="s">
        <v>473</v>
      </c>
      <c r="F18291" t="s">
        <v>65</v>
      </c>
      <c r="G18291" t="s">
        <v>175</v>
      </c>
      <c r="H18291" t="s">
        <v>72</v>
      </c>
      <c r="I18291" t="s">
        <v>186</v>
      </c>
      <c r="J18291" t="s">
        <v>119</v>
      </c>
      <c r="K18291" s="1">
        <v>45418</v>
      </c>
      <c r="L18291">
        <v>90</v>
      </c>
      <c r="M18291">
        <v>3</v>
      </c>
      <c r="N18291" t="s">
        <v>536</v>
      </c>
      <c r="O18291" t="s">
        <v>537</v>
      </c>
      <c r="P18291" t="s">
        <v>630</v>
      </c>
    </row>
    <row r="18292" spans="1:16" x14ac:dyDescent="0.25">
      <c r="A18292" t="s">
        <v>520</v>
      </c>
      <c r="B18292" t="s">
        <v>128</v>
      </c>
      <c r="C18292" t="s">
        <v>87</v>
      </c>
      <c r="D18292" t="s">
        <v>473</v>
      </c>
      <c r="E18292" t="s">
        <v>473</v>
      </c>
      <c r="F18292" t="s">
        <v>65</v>
      </c>
      <c r="G18292" t="s">
        <v>175</v>
      </c>
      <c r="H18292" t="s">
        <v>72</v>
      </c>
      <c r="I18292" t="s">
        <v>186</v>
      </c>
      <c r="J18292" t="s">
        <v>119</v>
      </c>
      <c r="K18292" s="1">
        <v>45419</v>
      </c>
      <c r="L18292">
        <v>60</v>
      </c>
      <c r="M18292">
        <v>3</v>
      </c>
      <c r="N18292" t="s">
        <v>536</v>
      </c>
      <c r="O18292" t="s">
        <v>537</v>
      </c>
      <c r="P18292" t="s">
        <v>630</v>
      </c>
    </row>
    <row r="18293" spans="1:16" x14ac:dyDescent="0.25">
      <c r="A18293" t="s">
        <v>520</v>
      </c>
      <c r="B18293" t="s">
        <v>128</v>
      </c>
      <c r="C18293" t="s">
        <v>87</v>
      </c>
      <c r="D18293" t="s">
        <v>473</v>
      </c>
      <c r="E18293" t="s">
        <v>473</v>
      </c>
      <c r="F18293" t="s">
        <v>65</v>
      </c>
      <c r="G18293" t="s">
        <v>175</v>
      </c>
      <c r="H18293" t="s">
        <v>72</v>
      </c>
      <c r="I18293" t="s">
        <v>186</v>
      </c>
      <c r="J18293" t="s">
        <v>119</v>
      </c>
      <c r="K18293" s="1">
        <v>45420</v>
      </c>
      <c r="L18293">
        <v>60</v>
      </c>
      <c r="M18293">
        <v>3</v>
      </c>
      <c r="N18293" t="s">
        <v>536</v>
      </c>
      <c r="O18293" t="s">
        <v>537</v>
      </c>
      <c r="P18293" t="s">
        <v>630</v>
      </c>
    </row>
    <row r="18294" spans="1:16" x14ac:dyDescent="0.25">
      <c r="A18294" t="s">
        <v>520</v>
      </c>
      <c r="B18294" t="s">
        <v>128</v>
      </c>
      <c r="C18294" t="s">
        <v>87</v>
      </c>
      <c r="D18294" t="s">
        <v>473</v>
      </c>
      <c r="E18294" t="s">
        <v>473</v>
      </c>
      <c r="F18294" t="s">
        <v>65</v>
      </c>
      <c r="G18294" t="s">
        <v>175</v>
      </c>
      <c r="H18294" t="s">
        <v>72</v>
      </c>
      <c r="I18294" t="s">
        <v>186</v>
      </c>
      <c r="J18294" t="s">
        <v>119</v>
      </c>
      <c r="K18294" s="1">
        <v>45422</v>
      </c>
      <c r="L18294">
        <v>60</v>
      </c>
      <c r="M18294">
        <v>3</v>
      </c>
      <c r="N18294" t="s">
        <v>536</v>
      </c>
      <c r="O18294" t="s">
        <v>537</v>
      </c>
      <c r="P18294" t="s">
        <v>630</v>
      </c>
    </row>
    <row r="18295" spans="1:16" x14ac:dyDescent="0.25">
      <c r="A18295" t="s">
        <v>520</v>
      </c>
      <c r="B18295" t="s">
        <v>128</v>
      </c>
      <c r="C18295" t="s">
        <v>87</v>
      </c>
      <c r="D18295" t="s">
        <v>473</v>
      </c>
      <c r="E18295" t="s">
        <v>473</v>
      </c>
      <c r="F18295" t="s">
        <v>65</v>
      </c>
      <c r="G18295" t="s">
        <v>175</v>
      </c>
      <c r="H18295" t="s">
        <v>72</v>
      </c>
      <c r="I18295" t="s">
        <v>186</v>
      </c>
      <c r="J18295" t="s">
        <v>119</v>
      </c>
      <c r="K18295" s="1">
        <v>45427</v>
      </c>
      <c r="L18295">
        <v>30</v>
      </c>
      <c r="M18295">
        <v>4</v>
      </c>
      <c r="N18295" t="s">
        <v>536</v>
      </c>
      <c r="O18295" t="s">
        <v>537</v>
      </c>
      <c r="P18295" t="s">
        <v>630</v>
      </c>
    </row>
    <row r="18296" spans="1:16" x14ac:dyDescent="0.25">
      <c r="A18296" t="s">
        <v>520</v>
      </c>
      <c r="B18296" t="s">
        <v>128</v>
      </c>
      <c r="C18296" t="s">
        <v>87</v>
      </c>
      <c r="D18296" t="s">
        <v>473</v>
      </c>
      <c r="E18296" t="s">
        <v>473</v>
      </c>
      <c r="F18296" t="s">
        <v>65</v>
      </c>
      <c r="G18296" t="s">
        <v>175</v>
      </c>
      <c r="H18296" t="s">
        <v>72</v>
      </c>
      <c r="I18296" t="s">
        <v>186</v>
      </c>
      <c r="J18296" t="s">
        <v>119</v>
      </c>
      <c r="K18296" s="1">
        <v>45428</v>
      </c>
      <c r="L18296">
        <v>60</v>
      </c>
      <c r="M18296">
        <v>4</v>
      </c>
      <c r="N18296" t="s">
        <v>536</v>
      </c>
      <c r="O18296" t="s">
        <v>537</v>
      </c>
      <c r="P18296" t="s">
        <v>630</v>
      </c>
    </row>
    <row r="18297" spans="1:16" x14ac:dyDescent="0.25">
      <c r="A18297" t="s">
        <v>520</v>
      </c>
      <c r="B18297" t="s">
        <v>128</v>
      </c>
      <c r="C18297" t="s">
        <v>87</v>
      </c>
      <c r="D18297" t="s">
        <v>473</v>
      </c>
      <c r="E18297" t="s">
        <v>473</v>
      </c>
      <c r="F18297" t="s">
        <v>65</v>
      </c>
      <c r="G18297" t="s">
        <v>175</v>
      </c>
      <c r="H18297" t="s">
        <v>72</v>
      </c>
      <c r="I18297" t="s">
        <v>186</v>
      </c>
      <c r="J18297" t="s">
        <v>119</v>
      </c>
      <c r="K18297" s="1">
        <v>45429</v>
      </c>
      <c r="L18297">
        <v>60</v>
      </c>
      <c r="M18297">
        <v>4</v>
      </c>
      <c r="N18297" t="s">
        <v>536</v>
      </c>
      <c r="O18297" t="s">
        <v>537</v>
      </c>
      <c r="P18297" t="s">
        <v>630</v>
      </c>
    </row>
    <row r="18298" spans="1:16" x14ac:dyDescent="0.25">
      <c r="A18298" t="s">
        <v>520</v>
      </c>
      <c r="B18298" t="s">
        <v>128</v>
      </c>
      <c r="C18298" t="s">
        <v>87</v>
      </c>
      <c r="D18298" t="s">
        <v>473</v>
      </c>
      <c r="E18298" t="s">
        <v>473</v>
      </c>
      <c r="F18298" t="s">
        <v>65</v>
      </c>
      <c r="G18298" t="s">
        <v>175</v>
      </c>
      <c r="H18298" t="s">
        <v>72</v>
      </c>
      <c r="I18298" t="s">
        <v>73</v>
      </c>
      <c r="J18298" t="s">
        <v>119</v>
      </c>
      <c r="K18298" s="1">
        <v>45404</v>
      </c>
      <c r="L18298">
        <v>30</v>
      </c>
      <c r="M18298">
        <v>1</v>
      </c>
      <c r="N18298" t="s">
        <v>536</v>
      </c>
      <c r="O18298" t="s">
        <v>537</v>
      </c>
      <c r="P18298" t="s">
        <v>630</v>
      </c>
    </row>
    <row r="18299" spans="1:16" x14ac:dyDescent="0.25">
      <c r="A18299" t="s">
        <v>520</v>
      </c>
      <c r="B18299" t="s">
        <v>128</v>
      </c>
      <c r="C18299" t="s">
        <v>87</v>
      </c>
      <c r="D18299" t="s">
        <v>473</v>
      </c>
      <c r="E18299" t="s">
        <v>473</v>
      </c>
      <c r="F18299" t="s">
        <v>65</v>
      </c>
      <c r="G18299" t="s">
        <v>175</v>
      </c>
      <c r="H18299" t="s">
        <v>72</v>
      </c>
      <c r="I18299" t="s">
        <v>73</v>
      </c>
      <c r="J18299" t="s">
        <v>119</v>
      </c>
      <c r="K18299" s="1">
        <v>45408</v>
      </c>
      <c r="L18299">
        <v>90</v>
      </c>
      <c r="M18299">
        <v>1</v>
      </c>
      <c r="N18299" t="s">
        <v>536</v>
      </c>
      <c r="O18299" t="s">
        <v>537</v>
      </c>
      <c r="P18299" t="s">
        <v>630</v>
      </c>
    </row>
    <row r="18300" spans="1:16" x14ac:dyDescent="0.25">
      <c r="A18300" t="s">
        <v>520</v>
      </c>
      <c r="B18300" t="s">
        <v>128</v>
      </c>
      <c r="C18300" t="s">
        <v>87</v>
      </c>
      <c r="D18300" t="s">
        <v>473</v>
      </c>
      <c r="E18300" t="s">
        <v>473</v>
      </c>
      <c r="F18300" t="s">
        <v>65</v>
      </c>
      <c r="G18300" t="s">
        <v>175</v>
      </c>
      <c r="H18300" t="s">
        <v>72</v>
      </c>
      <c r="I18300" t="s">
        <v>73</v>
      </c>
      <c r="J18300" t="s">
        <v>119</v>
      </c>
      <c r="K18300" s="1">
        <v>45420</v>
      </c>
      <c r="L18300">
        <v>60</v>
      </c>
      <c r="M18300">
        <v>3</v>
      </c>
      <c r="N18300" t="s">
        <v>536</v>
      </c>
      <c r="O18300" t="s">
        <v>537</v>
      </c>
      <c r="P18300" t="s">
        <v>630</v>
      </c>
    </row>
    <row r="18301" spans="1:16" x14ac:dyDescent="0.25">
      <c r="A18301" t="s">
        <v>520</v>
      </c>
      <c r="B18301" t="s">
        <v>128</v>
      </c>
      <c r="C18301" t="s">
        <v>87</v>
      </c>
      <c r="D18301" t="s">
        <v>473</v>
      </c>
      <c r="E18301" t="s">
        <v>473</v>
      </c>
      <c r="F18301" t="s">
        <v>65</v>
      </c>
      <c r="G18301" t="s">
        <v>175</v>
      </c>
      <c r="H18301" t="s">
        <v>72</v>
      </c>
      <c r="I18301" t="s">
        <v>73</v>
      </c>
      <c r="J18301" t="s">
        <v>119</v>
      </c>
      <c r="K18301" s="1">
        <v>45427</v>
      </c>
      <c r="L18301">
        <v>30</v>
      </c>
      <c r="M18301">
        <v>4</v>
      </c>
      <c r="N18301" t="s">
        <v>536</v>
      </c>
      <c r="O18301" t="s">
        <v>537</v>
      </c>
      <c r="P18301" t="s">
        <v>630</v>
      </c>
    </row>
    <row r="18302" spans="1:16" x14ac:dyDescent="0.25">
      <c r="A18302" t="s">
        <v>520</v>
      </c>
      <c r="B18302" t="s">
        <v>128</v>
      </c>
      <c r="C18302" t="s">
        <v>87</v>
      </c>
      <c r="D18302" t="s">
        <v>473</v>
      </c>
      <c r="E18302" t="s">
        <v>473</v>
      </c>
      <c r="F18302" t="s">
        <v>65</v>
      </c>
      <c r="G18302" t="s">
        <v>175</v>
      </c>
      <c r="H18302" t="s">
        <v>72</v>
      </c>
      <c r="I18302" t="s">
        <v>73</v>
      </c>
      <c r="J18302" t="s">
        <v>119</v>
      </c>
      <c r="K18302" s="1">
        <v>45429</v>
      </c>
      <c r="L18302">
        <v>60</v>
      </c>
      <c r="M18302">
        <v>4</v>
      </c>
      <c r="N18302" t="s">
        <v>536</v>
      </c>
      <c r="O18302" t="s">
        <v>537</v>
      </c>
      <c r="P18302" t="s">
        <v>630</v>
      </c>
    </row>
    <row r="18303" spans="1:16" x14ac:dyDescent="0.25">
      <c r="A18303" t="s">
        <v>520</v>
      </c>
      <c r="B18303" t="s">
        <v>128</v>
      </c>
      <c r="C18303" t="s">
        <v>87</v>
      </c>
      <c r="D18303" t="s">
        <v>473</v>
      </c>
      <c r="E18303" t="s">
        <v>473</v>
      </c>
      <c r="F18303" t="s">
        <v>65</v>
      </c>
      <c r="G18303" t="s">
        <v>175</v>
      </c>
      <c r="H18303" t="s">
        <v>72</v>
      </c>
      <c r="I18303" t="s">
        <v>74</v>
      </c>
      <c r="J18303" t="s">
        <v>119</v>
      </c>
      <c r="K18303" s="1">
        <v>45407</v>
      </c>
      <c r="L18303">
        <v>30</v>
      </c>
      <c r="M18303">
        <v>1</v>
      </c>
      <c r="N18303" t="s">
        <v>536</v>
      </c>
      <c r="O18303" t="s">
        <v>537</v>
      </c>
      <c r="P18303" t="s">
        <v>630</v>
      </c>
    </row>
    <row r="18304" spans="1:16" x14ac:dyDescent="0.25">
      <c r="A18304" t="s">
        <v>520</v>
      </c>
      <c r="B18304" t="s">
        <v>128</v>
      </c>
      <c r="C18304" t="s">
        <v>87</v>
      </c>
      <c r="D18304" t="s">
        <v>473</v>
      </c>
      <c r="E18304" t="s">
        <v>473</v>
      </c>
      <c r="F18304" t="s">
        <v>65</v>
      </c>
      <c r="G18304" t="s">
        <v>175</v>
      </c>
      <c r="H18304" t="s">
        <v>72</v>
      </c>
      <c r="I18304" t="s">
        <v>74</v>
      </c>
      <c r="J18304" t="s">
        <v>119</v>
      </c>
      <c r="K18304" s="1">
        <v>45414</v>
      </c>
      <c r="L18304">
        <v>30</v>
      </c>
      <c r="M18304">
        <v>2</v>
      </c>
      <c r="N18304" t="s">
        <v>536</v>
      </c>
      <c r="O18304" t="s">
        <v>537</v>
      </c>
      <c r="P18304" t="s">
        <v>630</v>
      </c>
    </row>
    <row r="18305" spans="1:16" x14ac:dyDescent="0.25">
      <c r="A18305" t="s">
        <v>520</v>
      </c>
      <c r="B18305" t="s">
        <v>128</v>
      </c>
      <c r="C18305" t="s">
        <v>87</v>
      </c>
      <c r="D18305" t="s">
        <v>473</v>
      </c>
      <c r="E18305" t="s">
        <v>473</v>
      </c>
      <c r="F18305" t="s">
        <v>65</v>
      </c>
      <c r="G18305" t="s">
        <v>175</v>
      </c>
      <c r="H18305" t="s">
        <v>72</v>
      </c>
      <c r="I18305" t="s">
        <v>74</v>
      </c>
      <c r="J18305" t="s">
        <v>119</v>
      </c>
      <c r="K18305" s="1">
        <v>45421</v>
      </c>
      <c r="L18305">
        <v>30</v>
      </c>
      <c r="M18305">
        <v>3</v>
      </c>
      <c r="N18305" t="s">
        <v>536</v>
      </c>
      <c r="O18305" t="s">
        <v>537</v>
      </c>
      <c r="P18305" t="s">
        <v>630</v>
      </c>
    </row>
    <row r="18306" spans="1:16" x14ac:dyDescent="0.25">
      <c r="A18306" t="s">
        <v>520</v>
      </c>
      <c r="B18306" t="s">
        <v>128</v>
      </c>
      <c r="C18306" t="s">
        <v>87</v>
      </c>
      <c r="D18306" t="s">
        <v>473</v>
      </c>
      <c r="E18306" t="s">
        <v>473</v>
      </c>
      <c r="F18306" t="s">
        <v>65</v>
      </c>
      <c r="G18306" t="s">
        <v>175</v>
      </c>
      <c r="H18306" t="s">
        <v>72</v>
      </c>
      <c r="I18306" t="s">
        <v>74</v>
      </c>
      <c r="J18306" t="s">
        <v>119</v>
      </c>
      <c r="K18306" s="1">
        <v>45428</v>
      </c>
      <c r="L18306">
        <v>30</v>
      </c>
      <c r="M18306">
        <v>4</v>
      </c>
      <c r="N18306" t="s">
        <v>536</v>
      </c>
      <c r="O18306" t="s">
        <v>537</v>
      </c>
      <c r="P18306" t="s">
        <v>630</v>
      </c>
    </row>
    <row r="18307" spans="1:16" x14ac:dyDescent="0.25">
      <c r="A18307" t="s">
        <v>520</v>
      </c>
      <c r="B18307" t="s">
        <v>128</v>
      </c>
      <c r="C18307" t="s">
        <v>87</v>
      </c>
      <c r="D18307" t="s">
        <v>473</v>
      </c>
      <c r="E18307" t="s">
        <v>473</v>
      </c>
      <c r="F18307" t="s">
        <v>65</v>
      </c>
      <c r="G18307" t="s">
        <v>175</v>
      </c>
      <c r="H18307" t="s">
        <v>37</v>
      </c>
      <c r="I18307" t="s">
        <v>187</v>
      </c>
      <c r="J18307" t="s">
        <v>119</v>
      </c>
      <c r="K18307" s="1">
        <v>45404</v>
      </c>
      <c r="L18307">
        <v>60</v>
      </c>
      <c r="M18307">
        <v>1</v>
      </c>
      <c r="N18307" t="s">
        <v>536</v>
      </c>
      <c r="O18307" t="s">
        <v>537</v>
      </c>
      <c r="P18307" t="s">
        <v>630</v>
      </c>
    </row>
    <row r="18308" spans="1:16" x14ac:dyDescent="0.25">
      <c r="A18308" t="s">
        <v>520</v>
      </c>
      <c r="B18308" t="s">
        <v>128</v>
      </c>
      <c r="C18308" t="s">
        <v>87</v>
      </c>
      <c r="D18308" t="s">
        <v>473</v>
      </c>
      <c r="E18308" t="s">
        <v>473</v>
      </c>
      <c r="F18308" t="s">
        <v>65</v>
      </c>
      <c r="G18308" t="s">
        <v>175</v>
      </c>
      <c r="H18308" t="s">
        <v>37</v>
      </c>
      <c r="I18308" t="s">
        <v>187</v>
      </c>
      <c r="J18308" t="s">
        <v>119</v>
      </c>
      <c r="K18308" s="1">
        <v>45407</v>
      </c>
      <c r="L18308">
        <v>90</v>
      </c>
      <c r="M18308">
        <v>1</v>
      </c>
      <c r="N18308" t="s">
        <v>536</v>
      </c>
      <c r="O18308" t="s">
        <v>537</v>
      </c>
      <c r="P18308" t="s">
        <v>630</v>
      </c>
    </row>
    <row r="18309" spans="1:16" x14ac:dyDescent="0.25">
      <c r="A18309" t="s">
        <v>520</v>
      </c>
      <c r="B18309" t="s">
        <v>128</v>
      </c>
      <c r="C18309" t="s">
        <v>87</v>
      </c>
      <c r="D18309" t="s">
        <v>473</v>
      </c>
      <c r="E18309" t="s">
        <v>473</v>
      </c>
      <c r="F18309" t="s">
        <v>65</v>
      </c>
      <c r="G18309" t="s">
        <v>175</v>
      </c>
      <c r="H18309" t="s">
        <v>37</v>
      </c>
      <c r="I18309" t="s">
        <v>187</v>
      </c>
      <c r="J18309" t="s">
        <v>119</v>
      </c>
      <c r="K18309" s="1">
        <v>45408</v>
      </c>
      <c r="L18309">
        <v>60</v>
      </c>
      <c r="M18309">
        <v>1</v>
      </c>
      <c r="N18309" t="s">
        <v>536</v>
      </c>
      <c r="O18309" t="s">
        <v>537</v>
      </c>
      <c r="P18309" t="s">
        <v>630</v>
      </c>
    </row>
    <row r="18310" spans="1:16" x14ac:dyDescent="0.25">
      <c r="A18310" t="s">
        <v>520</v>
      </c>
      <c r="B18310" t="s">
        <v>128</v>
      </c>
      <c r="C18310" t="s">
        <v>87</v>
      </c>
      <c r="D18310" t="s">
        <v>473</v>
      </c>
      <c r="E18310" t="s">
        <v>473</v>
      </c>
      <c r="F18310" t="s">
        <v>65</v>
      </c>
      <c r="G18310" t="s">
        <v>175</v>
      </c>
      <c r="H18310" t="s">
        <v>37</v>
      </c>
      <c r="I18310" t="s">
        <v>187</v>
      </c>
      <c r="J18310" t="s">
        <v>119</v>
      </c>
      <c r="K18310" s="1">
        <v>45414</v>
      </c>
      <c r="L18310">
        <v>60</v>
      </c>
      <c r="M18310">
        <v>2</v>
      </c>
      <c r="N18310" t="s">
        <v>536</v>
      </c>
      <c r="O18310" t="s">
        <v>537</v>
      </c>
      <c r="P18310" t="s">
        <v>630</v>
      </c>
    </row>
    <row r="18311" spans="1:16" x14ac:dyDescent="0.25">
      <c r="A18311" t="s">
        <v>520</v>
      </c>
      <c r="B18311" t="s">
        <v>128</v>
      </c>
      <c r="C18311" t="s">
        <v>87</v>
      </c>
      <c r="D18311" t="s">
        <v>473</v>
      </c>
      <c r="E18311" t="s">
        <v>473</v>
      </c>
      <c r="F18311" t="s">
        <v>65</v>
      </c>
      <c r="G18311" t="s">
        <v>175</v>
      </c>
      <c r="H18311" t="s">
        <v>37</v>
      </c>
      <c r="I18311" t="s">
        <v>187</v>
      </c>
      <c r="J18311" t="s">
        <v>119</v>
      </c>
      <c r="K18311" s="1">
        <v>45418</v>
      </c>
      <c r="L18311">
        <v>60</v>
      </c>
      <c r="M18311">
        <v>3</v>
      </c>
      <c r="N18311" t="s">
        <v>536</v>
      </c>
      <c r="O18311" t="s">
        <v>537</v>
      </c>
      <c r="P18311" t="s">
        <v>630</v>
      </c>
    </row>
    <row r="18312" spans="1:16" x14ac:dyDescent="0.25">
      <c r="A18312" t="s">
        <v>520</v>
      </c>
      <c r="B18312" t="s">
        <v>128</v>
      </c>
      <c r="C18312" t="s">
        <v>87</v>
      </c>
      <c r="D18312" t="s">
        <v>473</v>
      </c>
      <c r="E18312" t="s">
        <v>473</v>
      </c>
      <c r="F18312" t="s">
        <v>65</v>
      </c>
      <c r="G18312" t="s">
        <v>175</v>
      </c>
      <c r="H18312" t="s">
        <v>37</v>
      </c>
      <c r="I18312" t="s">
        <v>187</v>
      </c>
      <c r="J18312" t="s">
        <v>119</v>
      </c>
      <c r="K18312" s="1">
        <v>45419</v>
      </c>
      <c r="L18312">
        <v>60</v>
      </c>
      <c r="M18312">
        <v>3</v>
      </c>
      <c r="N18312" t="s">
        <v>536</v>
      </c>
      <c r="O18312" t="s">
        <v>537</v>
      </c>
      <c r="P18312" t="s">
        <v>630</v>
      </c>
    </row>
    <row r="18313" spans="1:16" x14ac:dyDescent="0.25">
      <c r="A18313" t="s">
        <v>520</v>
      </c>
      <c r="B18313" t="s">
        <v>128</v>
      </c>
      <c r="C18313" t="s">
        <v>87</v>
      </c>
      <c r="D18313" t="s">
        <v>473</v>
      </c>
      <c r="E18313" t="s">
        <v>473</v>
      </c>
      <c r="F18313" t="s">
        <v>65</v>
      </c>
      <c r="G18313" t="s">
        <v>175</v>
      </c>
      <c r="H18313" t="s">
        <v>37</v>
      </c>
      <c r="I18313" t="s">
        <v>187</v>
      </c>
      <c r="J18313" t="s">
        <v>119</v>
      </c>
      <c r="K18313" s="1">
        <v>45420</v>
      </c>
      <c r="L18313">
        <v>60</v>
      </c>
      <c r="M18313">
        <v>3</v>
      </c>
      <c r="N18313" t="s">
        <v>536</v>
      </c>
      <c r="O18313" t="s">
        <v>537</v>
      </c>
      <c r="P18313" t="s">
        <v>630</v>
      </c>
    </row>
    <row r="18314" spans="1:16" x14ac:dyDescent="0.25">
      <c r="A18314" t="s">
        <v>520</v>
      </c>
      <c r="B18314" t="s">
        <v>128</v>
      </c>
      <c r="C18314" t="s">
        <v>87</v>
      </c>
      <c r="D18314" t="s">
        <v>473</v>
      </c>
      <c r="E18314" t="s">
        <v>473</v>
      </c>
      <c r="F18314" t="s">
        <v>65</v>
      </c>
      <c r="G18314" t="s">
        <v>175</v>
      </c>
      <c r="H18314" t="s">
        <v>37</v>
      </c>
      <c r="I18314" t="s">
        <v>187</v>
      </c>
      <c r="J18314" t="s">
        <v>119</v>
      </c>
      <c r="K18314" s="1">
        <v>45421</v>
      </c>
      <c r="L18314">
        <v>60</v>
      </c>
      <c r="M18314">
        <v>3</v>
      </c>
      <c r="N18314" t="s">
        <v>536</v>
      </c>
      <c r="O18314" t="s">
        <v>537</v>
      </c>
      <c r="P18314" t="s">
        <v>630</v>
      </c>
    </row>
    <row r="18315" spans="1:16" x14ac:dyDescent="0.25">
      <c r="A18315" t="s">
        <v>520</v>
      </c>
      <c r="B18315" t="s">
        <v>128</v>
      </c>
      <c r="C18315" t="s">
        <v>87</v>
      </c>
      <c r="D18315" t="s">
        <v>473</v>
      </c>
      <c r="E18315" t="s">
        <v>473</v>
      </c>
      <c r="F18315" t="s">
        <v>65</v>
      </c>
      <c r="G18315" t="s">
        <v>175</v>
      </c>
      <c r="H18315" t="s">
        <v>37</v>
      </c>
      <c r="I18315" t="s">
        <v>187</v>
      </c>
      <c r="J18315" t="s">
        <v>119</v>
      </c>
      <c r="K18315" s="1">
        <v>45422</v>
      </c>
      <c r="L18315">
        <v>90</v>
      </c>
      <c r="M18315">
        <v>3</v>
      </c>
      <c r="N18315" t="s">
        <v>536</v>
      </c>
      <c r="O18315" t="s">
        <v>537</v>
      </c>
      <c r="P18315" t="s">
        <v>630</v>
      </c>
    </row>
    <row r="18316" spans="1:16" x14ac:dyDescent="0.25">
      <c r="A18316" t="s">
        <v>520</v>
      </c>
      <c r="B18316" t="s">
        <v>128</v>
      </c>
      <c r="C18316" t="s">
        <v>87</v>
      </c>
      <c r="D18316" t="s">
        <v>473</v>
      </c>
      <c r="E18316" t="s">
        <v>473</v>
      </c>
      <c r="F18316" t="s">
        <v>65</v>
      </c>
      <c r="G18316" t="s">
        <v>175</v>
      </c>
      <c r="H18316" t="s">
        <v>37</v>
      </c>
      <c r="I18316" t="s">
        <v>187</v>
      </c>
      <c r="J18316" t="s">
        <v>119</v>
      </c>
      <c r="K18316" s="1">
        <v>45426</v>
      </c>
      <c r="L18316">
        <v>120</v>
      </c>
      <c r="M18316">
        <v>4</v>
      </c>
      <c r="N18316" t="s">
        <v>536</v>
      </c>
      <c r="O18316" t="s">
        <v>537</v>
      </c>
      <c r="P18316" t="s">
        <v>630</v>
      </c>
    </row>
    <row r="18317" spans="1:16" x14ac:dyDescent="0.25">
      <c r="A18317" t="s">
        <v>520</v>
      </c>
      <c r="B18317" t="s">
        <v>128</v>
      </c>
      <c r="C18317" t="s">
        <v>87</v>
      </c>
      <c r="D18317" t="s">
        <v>473</v>
      </c>
      <c r="E18317" t="s">
        <v>473</v>
      </c>
      <c r="F18317" t="s">
        <v>65</v>
      </c>
      <c r="G18317" t="s">
        <v>175</v>
      </c>
      <c r="H18317" t="s">
        <v>37</v>
      </c>
      <c r="I18317" t="s">
        <v>187</v>
      </c>
      <c r="J18317" t="s">
        <v>119</v>
      </c>
      <c r="K18317" s="1">
        <v>45427</v>
      </c>
      <c r="L18317">
        <v>120</v>
      </c>
      <c r="M18317">
        <v>4</v>
      </c>
      <c r="N18317" t="s">
        <v>536</v>
      </c>
      <c r="O18317" t="s">
        <v>537</v>
      </c>
      <c r="P18317" t="s">
        <v>630</v>
      </c>
    </row>
    <row r="18318" spans="1:16" x14ac:dyDescent="0.25">
      <c r="A18318" t="s">
        <v>520</v>
      </c>
      <c r="B18318" t="s">
        <v>128</v>
      </c>
      <c r="C18318" t="s">
        <v>87</v>
      </c>
      <c r="D18318" t="s">
        <v>473</v>
      </c>
      <c r="E18318" t="s">
        <v>473</v>
      </c>
      <c r="F18318" t="s">
        <v>65</v>
      </c>
      <c r="G18318" t="s">
        <v>175</v>
      </c>
      <c r="H18318" t="s">
        <v>37</v>
      </c>
      <c r="I18318" t="s">
        <v>188</v>
      </c>
      <c r="J18318" t="s">
        <v>119</v>
      </c>
      <c r="K18318" s="1">
        <v>45404</v>
      </c>
      <c r="L18318">
        <v>120</v>
      </c>
      <c r="M18318">
        <v>1</v>
      </c>
      <c r="N18318" t="s">
        <v>536</v>
      </c>
      <c r="O18318" t="s">
        <v>537</v>
      </c>
      <c r="P18318" t="s">
        <v>630</v>
      </c>
    </row>
    <row r="18319" spans="1:16" x14ac:dyDescent="0.25">
      <c r="A18319" t="s">
        <v>520</v>
      </c>
      <c r="B18319" t="s">
        <v>128</v>
      </c>
      <c r="C18319" t="s">
        <v>87</v>
      </c>
      <c r="D18319" t="s">
        <v>473</v>
      </c>
      <c r="E18319" t="s">
        <v>473</v>
      </c>
      <c r="F18319" t="s">
        <v>65</v>
      </c>
      <c r="G18319" t="s">
        <v>175</v>
      </c>
      <c r="H18319" t="s">
        <v>37</v>
      </c>
      <c r="I18319" t="s">
        <v>188</v>
      </c>
      <c r="J18319" t="s">
        <v>119</v>
      </c>
      <c r="K18319" s="1">
        <v>45405</v>
      </c>
      <c r="L18319">
        <v>210</v>
      </c>
      <c r="M18319">
        <v>1</v>
      </c>
      <c r="N18319" t="s">
        <v>536</v>
      </c>
      <c r="O18319" t="s">
        <v>537</v>
      </c>
      <c r="P18319" t="s">
        <v>630</v>
      </c>
    </row>
    <row r="18320" spans="1:16" x14ac:dyDescent="0.25">
      <c r="A18320" t="s">
        <v>520</v>
      </c>
      <c r="B18320" t="s">
        <v>128</v>
      </c>
      <c r="C18320" t="s">
        <v>87</v>
      </c>
      <c r="D18320" t="s">
        <v>473</v>
      </c>
      <c r="E18320" t="s">
        <v>473</v>
      </c>
      <c r="F18320" t="s">
        <v>65</v>
      </c>
      <c r="G18320" t="s">
        <v>175</v>
      </c>
      <c r="H18320" t="s">
        <v>37</v>
      </c>
      <c r="I18320" t="s">
        <v>188</v>
      </c>
      <c r="J18320" t="s">
        <v>119</v>
      </c>
      <c r="K18320" s="1">
        <v>45406</v>
      </c>
      <c r="L18320">
        <v>60</v>
      </c>
      <c r="M18320">
        <v>1</v>
      </c>
      <c r="N18320" t="s">
        <v>536</v>
      </c>
      <c r="O18320" t="s">
        <v>537</v>
      </c>
      <c r="P18320" t="s">
        <v>630</v>
      </c>
    </row>
    <row r="18321" spans="1:16" x14ac:dyDescent="0.25">
      <c r="A18321" t="s">
        <v>520</v>
      </c>
      <c r="B18321" t="s">
        <v>128</v>
      </c>
      <c r="C18321" t="s">
        <v>87</v>
      </c>
      <c r="D18321" t="s">
        <v>473</v>
      </c>
      <c r="E18321" t="s">
        <v>473</v>
      </c>
      <c r="F18321" t="s">
        <v>65</v>
      </c>
      <c r="G18321" t="s">
        <v>175</v>
      </c>
      <c r="H18321" t="s">
        <v>37</v>
      </c>
      <c r="I18321" t="s">
        <v>188</v>
      </c>
      <c r="J18321" t="s">
        <v>119</v>
      </c>
      <c r="K18321" s="1">
        <v>45407</v>
      </c>
      <c r="L18321">
        <v>60</v>
      </c>
      <c r="M18321">
        <v>1</v>
      </c>
      <c r="N18321" t="s">
        <v>536</v>
      </c>
      <c r="O18321" t="s">
        <v>537</v>
      </c>
      <c r="P18321" t="s">
        <v>630</v>
      </c>
    </row>
    <row r="18322" spans="1:16" x14ac:dyDescent="0.25">
      <c r="A18322" t="s">
        <v>520</v>
      </c>
      <c r="B18322" t="s">
        <v>128</v>
      </c>
      <c r="C18322" t="s">
        <v>87</v>
      </c>
      <c r="D18322" t="s">
        <v>473</v>
      </c>
      <c r="E18322" t="s">
        <v>473</v>
      </c>
      <c r="F18322" t="s">
        <v>65</v>
      </c>
      <c r="G18322" t="s">
        <v>175</v>
      </c>
      <c r="H18322" t="s">
        <v>37</v>
      </c>
      <c r="I18322" t="s">
        <v>188</v>
      </c>
      <c r="J18322" t="s">
        <v>119</v>
      </c>
      <c r="K18322" s="1">
        <v>45408</v>
      </c>
      <c r="L18322">
        <v>90</v>
      </c>
      <c r="M18322">
        <v>1</v>
      </c>
      <c r="N18322" t="s">
        <v>536</v>
      </c>
      <c r="O18322" t="s">
        <v>537</v>
      </c>
      <c r="P18322" t="s">
        <v>630</v>
      </c>
    </row>
    <row r="18323" spans="1:16" x14ac:dyDescent="0.25">
      <c r="A18323" t="s">
        <v>520</v>
      </c>
      <c r="B18323" t="s">
        <v>128</v>
      </c>
      <c r="C18323" t="s">
        <v>87</v>
      </c>
      <c r="D18323" t="s">
        <v>473</v>
      </c>
      <c r="E18323" t="s">
        <v>473</v>
      </c>
      <c r="F18323" t="s">
        <v>65</v>
      </c>
      <c r="G18323" t="s">
        <v>175</v>
      </c>
      <c r="H18323" t="s">
        <v>37</v>
      </c>
      <c r="I18323" t="s">
        <v>188</v>
      </c>
      <c r="J18323" t="s">
        <v>119</v>
      </c>
      <c r="K18323" s="1">
        <v>45411</v>
      </c>
      <c r="L18323">
        <v>60</v>
      </c>
      <c r="M18323">
        <v>2</v>
      </c>
      <c r="N18323" t="s">
        <v>536</v>
      </c>
      <c r="O18323" t="s">
        <v>537</v>
      </c>
      <c r="P18323" t="s">
        <v>630</v>
      </c>
    </row>
    <row r="18324" spans="1:16" x14ac:dyDescent="0.25">
      <c r="A18324" t="s">
        <v>520</v>
      </c>
      <c r="B18324" t="s">
        <v>128</v>
      </c>
      <c r="C18324" t="s">
        <v>87</v>
      </c>
      <c r="D18324" t="s">
        <v>473</v>
      </c>
      <c r="E18324" t="s">
        <v>473</v>
      </c>
      <c r="F18324" t="s">
        <v>65</v>
      </c>
      <c r="G18324" t="s">
        <v>175</v>
      </c>
      <c r="H18324" t="s">
        <v>37</v>
      </c>
      <c r="I18324" t="s">
        <v>188</v>
      </c>
      <c r="J18324" t="s">
        <v>119</v>
      </c>
      <c r="K18324" s="1">
        <v>45414</v>
      </c>
      <c r="L18324">
        <v>90</v>
      </c>
      <c r="M18324">
        <v>2</v>
      </c>
      <c r="N18324" t="s">
        <v>536</v>
      </c>
      <c r="O18324" t="s">
        <v>537</v>
      </c>
      <c r="P18324" t="s">
        <v>630</v>
      </c>
    </row>
    <row r="18325" spans="1:16" x14ac:dyDescent="0.25">
      <c r="A18325" t="s">
        <v>520</v>
      </c>
      <c r="B18325" t="s">
        <v>128</v>
      </c>
      <c r="C18325" t="s">
        <v>87</v>
      </c>
      <c r="D18325" t="s">
        <v>473</v>
      </c>
      <c r="E18325" t="s">
        <v>473</v>
      </c>
      <c r="F18325" t="s">
        <v>65</v>
      </c>
      <c r="G18325" t="s">
        <v>175</v>
      </c>
      <c r="H18325" t="s">
        <v>37</v>
      </c>
      <c r="I18325" t="s">
        <v>188</v>
      </c>
      <c r="J18325" t="s">
        <v>119</v>
      </c>
      <c r="K18325" s="1">
        <v>45415</v>
      </c>
      <c r="L18325">
        <v>60</v>
      </c>
      <c r="M18325">
        <v>2</v>
      </c>
      <c r="N18325" t="s">
        <v>536</v>
      </c>
      <c r="O18325" t="s">
        <v>537</v>
      </c>
      <c r="P18325" t="s">
        <v>630</v>
      </c>
    </row>
    <row r="18326" spans="1:16" x14ac:dyDescent="0.25">
      <c r="A18326" t="s">
        <v>520</v>
      </c>
      <c r="B18326" t="s">
        <v>128</v>
      </c>
      <c r="C18326" t="s">
        <v>87</v>
      </c>
      <c r="D18326" t="s">
        <v>473</v>
      </c>
      <c r="E18326" t="s">
        <v>473</v>
      </c>
      <c r="F18326" t="s">
        <v>65</v>
      </c>
      <c r="G18326" t="s">
        <v>175</v>
      </c>
      <c r="H18326" t="s">
        <v>37</v>
      </c>
      <c r="I18326" t="s">
        <v>188</v>
      </c>
      <c r="J18326" t="s">
        <v>119</v>
      </c>
      <c r="K18326" s="1">
        <v>45418</v>
      </c>
      <c r="L18326">
        <v>120</v>
      </c>
      <c r="M18326">
        <v>3</v>
      </c>
      <c r="N18326" t="s">
        <v>536</v>
      </c>
      <c r="O18326" t="s">
        <v>537</v>
      </c>
      <c r="P18326" t="s">
        <v>630</v>
      </c>
    </row>
    <row r="18327" spans="1:16" x14ac:dyDescent="0.25">
      <c r="A18327" t="s">
        <v>520</v>
      </c>
      <c r="B18327" t="s">
        <v>128</v>
      </c>
      <c r="C18327" t="s">
        <v>87</v>
      </c>
      <c r="D18327" t="s">
        <v>473</v>
      </c>
      <c r="E18327" t="s">
        <v>473</v>
      </c>
      <c r="F18327" t="s">
        <v>65</v>
      </c>
      <c r="G18327" t="s">
        <v>175</v>
      </c>
      <c r="H18327" t="s">
        <v>37</v>
      </c>
      <c r="I18327" t="s">
        <v>188</v>
      </c>
      <c r="J18327" t="s">
        <v>119</v>
      </c>
      <c r="K18327" s="1">
        <v>45419</v>
      </c>
      <c r="L18327">
        <v>120</v>
      </c>
      <c r="M18327">
        <v>3</v>
      </c>
      <c r="N18327" t="s">
        <v>536</v>
      </c>
      <c r="O18327" t="s">
        <v>537</v>
      </c>
      <c r="P18327" t="s">
        <v>630</v>
      </c>
    </row>
    <row r="18328" spans="1:16" x14ac:dyDescent="0.25">
      <c r="A18328" t="s">
        <v>520</v>
      </c>
      <c r="B18328" t="s">
        <v>128</v>
      </c>
      <c r="C18328" t="s">
        <v>87</v>
      </c>
      <c r="D18328" t="s">
        <v>473</v>
      </c>
      <c r="E18328" t="s">
        <v>473</v>
      </c>
      <c r="F18328" t="s">
        <v>65</v>
      </c>
      <c r="G18328" t="s">
        <v>175</v>
      </c>
      <c r="H18328" t="s">
        <v>37</v>
      </c>
      <c r="I18328" t="s">
        <v>188</v>
      </c>
      <c r="J18328" t="s">
        <v>119</v>
      </c>
      <c r="K18328" s="1">
        <v>45420</v>
      </c>
      <c r="L18328">
        <v>90</v>
      </c>
      <c r="M18328">
        <v>3</v>
      </c>
      <c r="N18328" t="s">
        <v>536</v>
      </c>
      <c r="O18328" t="s">
        <v>537</v>
      </c>
      <c r="P18328" t="s">
        <v>630</v>
      </c>
    </row>
    <row r="18329" spans="1:16" x14ac:dyDescent="0.25">
      <c r="A18329" t="s">
        <v>520</v>
      </c>
      <c r="B18329" t="s">
        <v>128</v>
      </c>
      <c r="C18329" t="s">
        <v>87</v>
      </c>
      <c r="D18329" t="s">
        <v>473</v>
      </c>
      <c r="E18329" t="s">
        <v>473</v>
      </c>
      <c r="F18329" t="s">
        <v>65</v>
      </c>
      <c r="G18329" t="s">
        <v>175</v>
      </c>
      <c r="H18329" t="s">
        <v>37</v>
      </c>
      <c r="I18329" t="s">
        <v>188</v>
      </c>
      <c r="J18329" t="s">
        <v>119</v>
      </c>
      <c r="K18329" s="1">
        <v>45421</v>
      </c>
      <c r="L18329">
        <v>60</v>
      </c>
      <c r="M18329">
        <v>3</v>
      </c>
      <c r="N18329" t="s">
        <v>536</v>
      </c>
      <c r="O18329" t="s">
        <v>537</v>
      </c>
      <c r="P18329" t="s">
        <v>630</v>
      </c>
    </row>
    <row r="18330" spans="1:16" x14ac:dyDescent="0.25">
      <c r="A18330" t="s">
        <v>520</v>
      </c>
      <c r="B18330" t="s">
        <v>128</v>
      </c>
      <c r="C18330" t="s">
        <v>87</v>
      </c>
      <c r="D18330" t="s">
        <v>473</v>
      </c>
      <c r="E18330" t="s">
        <v>473</v>
      </c>
      <c r="F18330" t="s">
        <v>65</v>
      </c>
      <c r="G18330" t="s">
        <v>175</v>
      </c>
      <c r="H18330" t="s">
        <v>37</v>
      </c>
      <c r="I18330" t="s">
        <v>188</v>
      </c>
      <c r="J18330" t="s">
        <v>119</v>
      </c>
      <c r="K18330" s="1">
        <v>45422</v>
      </c>
      <c r="L18330">
        <v>60</v>
      </c>
      <c r="M18330">
        <v>3</v>
      </c>
      <c r="N18330" t="s">
        <v>536</v>
      </c>
      <c r="O18330" t="s">
        <v>537</v>
      </c>
      <c r="P18330" t="s">
        <v>630</v>
      </c>
    </row>
    <row r="18331" spans="1:16" x14ac:dyDescent="0.25">
      <c r="A18331" t="s">
        <v>520</v>
      </c>
      <c r="B18331" t="s">
        <v>128</v>
      </c>
      <c r="C18331" t="s">
        <v>87</v>
      </c>
      <c r="D18331" t="s">
        <v>473</v>
      </c>
      <c r="E18331" t="s">
        <v>473</v>
      </c>
      <c r="F18331" t="s">
        <v>65</v>
      </c>
      <c r="G18331" t="s">
        <v>175</v>
      </c>
      <c r="H18331" t="s">
        <v>37</v>
      </c>
      <c r="I18331" t="s">
        <v>188</v>
      </c>
      <c r="J18331" t="s">
        <v>119</v>
      </c>
      <c r="K18331" s="1">
        <v>45426</v>
      </c>
      <c r="L18331">
        <v>120</v>
      </c>
      <c r="M18331">
        <v>4</v>
      </c>
      <c r="N18331" t="s">
        <v>536</v>
      </c>
      <c r="O18331" t="s">
        <v>537</v>
      </c>
      <c r="P18331" t="s">
        <v>630</v>
      </c>
    </row>
    <row r="18332" spans="1:16" x14ac:dyDescent="0.25">
      <c r="A18332" t="s">
        <v>520</v>
      </c>
      <c r="B18332" t="s">
        <v>128</v>
      </c>
      <c r="C18332" t="s">
        <v>87</v>
      </c>
      <c r="D18332" t="s">
        <v>473</v>
      </c>
      <c r="E18332" t="s">
        <v>473</v>
      </c>
      <c r="F18332" t="s">
        <v>65</v>
      </c>
      <c r="G18332" t="s">
        <v>175</v>
      </c>
      <c r="H18332" t="s">
        <v>37</v>
      </c>
      <c r="I18332" t="s">
        <v>188</v>
      </c>
      <c r="J18332" t="s">
        <v>119</v>
      </c>
      <c r="K18332" s="1">
        <v>45427</v>
      </c>
      <c r="L18332">
        <v>120</v>
      </c>
      <c r="M18332">
        <v>4</v>
      </c>
      <c r="N18332" t="s">
        <v>536</v>
      </c>
      <c r="O18332" t="s">
        <v>537</v>
      </c>
      <c r="P18332" t="s">
        <v>630</v>
      </c>
    </row>
    <row r="18333" spans="1:16" x14ac:dyDescent="0.25">
      <c r="A18333" t="s">
        <v>520</v>
      </c>
      <c r="B18333" t="s">
        <v>128</v>
      </c>
      <c r="C18333" t="s">
        <v>87</v>
      </c>
      <c r="D18333" t="s">
        <v>473</v>
      </c>
      <c r="E18333" t="s">
        <v>473</v>
      </c>
      <c r="F18333" t="s">
        <v>65</v>
      </c>
      <c r="G18333" t="s">
        <v>175</v>
      </c>
      <c r="H18333" t="s">
        <v>37</v>
      </c>
      <c r="I18333" t="s">
        <v>188</v>
      </c>
      <c r="J18333" t="s">
        <v>119</v>
      </c>
      <c r="K18333" s="1">
        <v>45428</v>
      </c>
      <c r="L18333">
        <v>90</v>
      </c>
      <c r="M18333">
        <v>4</v>
      </c>
      <c r="N18333" t="s">
        <v>536</v>
      </c>
      <c r="O18333" t="s">
        <v>537</v>
      </c>
      <c r="P18333" t="s">
        <v>630</v>
      </c>
    </row>
    <row r="18334" spans="1:16" x14ac:dyDescent="0.25">
      <c r="A18334" t="s">
        <v>520</v>
      </c>
      <c r="B18334" t="s">
        <v>128</v>
      </c>
      <c r="C18334" t="s">
        <v>87</v>
      </c>
      <c r="D18334" t="s">
        <v>473</v>
      </c>
      <c r="E18334" t="s">
        <v>473</v>
      </c>
      <c r="F18334" t="s">
        <v>65</v>
      </c>
      <c r="G18334" t="s">
        <v>175</v>
      </c>
      <c r="H18334" t="s">
        <v>37</v>
      </c>
      <c r="I18334" t="s">
        <v>188</v>
      </c>
      <c r="J18334" t="s">
        <v>119</v>
      </c>
      <c r="K18334" s="1">
        <v>45429</v>
      </c>
      <c r="L18334">
        <v>60</v>
      </c>
      <c r="M18334">
        <v>4</v>
      </c>
      <c r="N18334" t="s">
        <v>536</v>
      </c>
      <c r="O18334" t="s">
        <v>537</v>
      </c>
      <c r="P18334" t="s">
        <v>630</v>
      </c>
    </row>
    <row r="18335" spans="1:16" x14ac:dyDescent="0.25">
      <c r="A18335" t="s">
        <v>520</v>
      </c>
      <c r="B18335" t="s">
        <v>128</v>
      </c>
      <c r="C18335" t="s">
        <v>87</v>
      </c>
      <c r="D18335" t="s">
        <v>473</v>
      </c>
      <c r="E18335" t="s">
        <v>473</v>
      </c>
      <c r="F18335" t="s">
        <v>65</v>
      </c>
      <c r="G18335" t="s">
        <v>175</v>
      </c>
      <c r="H18335" t="s">
        <v>44</v>
      </c>
      <c r="I18335" t="s">
        <v>78</v>
      </c>
      <c r="J18335" t="s">
        <v>117</v>
      </c>
      <c r="K18335" s="1">
        <v>45426</v>
      </c>
      <c r="L18335">
        <v>30</v>
      </c>
      <c r="M18335">
        <v>4</v>
      </c>
      <c r="N18335" t="s">
        <v>536</v>
      </c>
      <c r="O18335" t="s">
        <v>537</v>
      </c>
      <c r="P18335" t="s">
        <v>630</v>
      </c>
    </row>
    <row r="18336" spans="1:16" x14ac:dyDescent="0.25">
      <c r="A18336" t="s">
        <v>520</v>
      </c>
      <c r="B18336" t="s">
        <v>128</v>
      </c>
      <c r="C18336" t="s">
        <v>87</v>
      </c>
      <c r="D18336" t="s">
        <v>473</v>
      </c>
      <c r="E18336" t="s">
        <v>473</v>
      </c>
      <c r="F18336" t="s">
        <v>65</v>
      </c>
      <c r="G18336" t="s">
        <v>175</v>
      </c>
      <c r="H18336" t="s">
        <v>44</v>
      </c>
      <c r="I18336" t="s">
        <v>78</v>
      </c>
      <c r="J18336" t="s">
        <v>117</v>
      </c>
      <c r="K18336" s="1">
        <v>45427</v>
      </c>
      <c r="L18336">
        <v>30</v>
      </c>
      <c r="M18336">
        <v>4</v>
      </c>
      <c r="N18336" t="s">
        <v>536</v>
      </c>
      <c r="O18336" t="s">
        <v>537</v>
      </c>
      <c r="P18336" t="s">
        <v>630</v>
      </c>
    </row>
    <row r="18337" spans="1:16" x14ac:dyDescent="0.25">
      <c r="A18337" t="s">
        <v>520</v>
      </c>
      <c r="B18337" t="s">
        <v>128</v>
      </c>
      <c r="C18337" t="s">
        <v>87</v>
      </c>
      <c r="D18337" t="s">
        <v>473</v>
      </c>
      <c r="E18337" t="s">
        <v>473</v>
      </c>
      <c r="F18337" t="s">
        <v>65</v>
      </c>
      <c r="G18337" t="s">
        <v>175</v>
      </c>
      <c r="H18337" t="s">
        <v>44</v>
      </c>
      <c r="I18337" t="s">
        <v>189</v>
      </c>
      <c r="J18337" t="s">
        <v>118</v>
      </c>
      <c r="K18337" s="1">
        <v>45404</v>
      </c>
      <c r="L18337">
        <v>30</v>
      </c>
      <c r="M18337">
        <v>1</v>
      </c>
      <c r="N18337" t="s">
        <v>536</v>
      </c>
      <c r="O18337" t="s">
        <v>537</v>
      </c>
      <c r="P18337" t="s">
        <v>630</v>
      </c>
    </row>
    <row r="18338" spans="1:16" x14ac:dyDescent="0.25">
      <c r="A18338" t="s">
        <v>520</v>
      </c>
      <c r="B18338" t="s">
        <v>128</v>
      </c>
      <c r="C18338" t="s">
        <v>87</v>
      </c>
      <c r="D18338" t="s">
        <v>473</v>
      </c>
      <c r="E18338" t="s">
        <v>473</v>
      </c>
      <c r="F18338" t="s">
        <v>65</v>
      </c>
      <c r="G18338" t="s">
        <v>175</v>
      </c>
      <c r="H18338" t="s">
        <v>44</v>
      </c>
      <c r="I18338" t="s">
        <v>189</v>
      </c>
      <c r="J18338" t="s">
        <v>118</v>
      </c>
      <c r="K18338" s="1">
        <v>45405</v>
      </c>
      <c r="L18338">
        <v>30</v>
      </c>
      <c r="M18338">
        <v>1</v>
      </c>
      <c r="N18338" t="s">
        <v>536</v>
      </c>
      <c r="O18338" t="s">
        <v>537</v>
      </c>
      <c r="P18338" t="s">
        <v>630</v>
      </c>
    </row>
    <row r="18339" spans="1:16" x14ac:dyDescent="0.25">
      <c r="A18339" t="s">
        <v>520</v>
      </c>
      <c r="B18339" t="s">
        <v>128</v>
      </c>
      <c r="C18339" t="s">
        <v>87</v>
      </c>
      <c r="D18339" t="s">
        <v>473</v>
      </c>
      <c r="E18339" t="s">
        <v>473</v>
      </c>
      <c r="F18339" t="s">
        <v>65</v>
      </c>
      <c r="G18339" t="s">
        <v>175</v>
      </c>
      <c r="H18339" t="s">
        <v>44</v>
      </c>
      <c r="I18339" t="s">
        <v>189</v>
      </c>
      <c r="J18339" t="s">
        <v>118</v>
      </c>
      <c r="K18339" s="1">
        <v>45406</v>
      </c>
      <c r="L18339">
        <v>30</v>
      </c>
      <c r="M18339">
        <v>1</v>
      </c>
      <c r="N18339" t="s">
        <v>536</v>
      </c>
      <c r="O18339" t="s">
        <v>537</v>
      </c>
      <c r="P18339" t="s">
        <v>630</v>
      </c>
    </row>
    <row r="18340" spans="1:16" x14ac:dyDescent="0.25">
      <c r="A18340" t="s">
        <v>520</v>
      </c>
      <c r="B18340" t="s">
        <v>128</v>
      </c>
      <c r="C18340" t="s">
        <v>87</v>
      </c>
      <c r="D18340" t="s">
        <v>473</v>
      </c>
      <c r="E18340" t="s">
        <v>473</v>
      </c>
      <c r="F18340" t="s">
        <v>65</v>
      </c>
      <c r="G18340" t="s">
        <v>175</v>
      </c>
      <c r="H18340" t="s">
        <v>44</v>
      </c>
      <c r="I18340" t="s">
        <v>189</v>
      </c>
      <c r="J18340" t="s">
        <v>118</v>
      </c>
      <c r="K18340" s="1">
        <v>45411</v>
      </c>
      <c r="L18340">
        <v>30</v>
      </c>
      <c r="M18340">
        <v>2</v>
      </c>
      <c r="N18340" t="s">
        <v>536</v>
      </c>
      <c r="O18340" t="s">
        <v>537</v>
      </c>
      <c r="P18340" t="s">
        <v>630</v>
      </c>
    </row>
    <row r="18341" spans="1:16" x14ac:dyDescent="0.25">
      <c r="A18341" t="s">
        <v>520</v>
      </c>
      <c r="B18341" t="s">
        <v>128</v>
      </c>
      <c r="C18341" t="s">
        <v>87</v>
      </c>
      <c r="D18341" t="s">
        <v>473</v>
      </c>
      <c r="E18341" t="s">
        <v>473</v>
      </c>
      <c r="F18341" t="s">
        <v>65</v>
      </c>
      <c r="G18341" t="s">
        <v>175</v>
      </c>
      <c r="H18341" t="s">
        <v>44</v>
      </c>
      <c r="I18341" t="s">
        <v>189</v>
      </c>
      <c r="J18341" t="s">
        <v>118</v>
      </c>
      <c r="K18341" s="1">
        <v>45418</v>
      </c>
      <c r="L18341">
        <v>60</v>
      </c>
      <c r="M18341">
        <v>3</v>
      </c>
      <c r="N18341" t="s">
        <v>536</v>
      </c>
      <c r="O18341" t="s">
        <v>537</v>
      </c>
      <c r="P18341" t="s">
        <v>630</v>
      </c>
    </row>
    <row r="18342" spans="1:16" x14ac:dyDescent="0.25">
      <c r="A18342" t="s">
        <v>520</v>
      </c>
      <c r="B18342" t="s">
        <v>128</v>
      </c>
      <c r="C18342" t="s">
        <v>87</v>
      </c>
      <c r="D18342" t="s">
        <v>473</v>
      </c>
      <c r="E18342" t="s">
        <v>473</v>
      </c>
      <c r="F18342" t="s">
        <v>65</v>
      </c>
      <c r="G18342" t="s">
        <v>175</v>
      </c>
      <c r="H18342" t="s">
        <v>44</v>
      </c>
      <c r="I18342" t="s">
        <v>189</v>
      </c>
      <c r="J18342" t="s">
        <v>118</v>
      </c>
      <c r="K18342" s="1">
        <v>45419</v>
      </c>
      <c r="L18342">
        <v>30</v>
      </c>
      <c r="M18342">
        <v>3</v>
      </c>
      <c r="N18342" t="s">
        <v>536</v>
      </c>
      <c r="O18342" t="s">
        <v>537</v>
      </c>
      <c r="P18342" t="s">
        <v>630</v>
      </c>
    </row>
    <row r="18343" spans="1:16" x14ac:dyDescent="0.25">
      <c r="A18343" t="s">
        <v>520</v>
      </c>
      <c r="B18343" t="s">
        <v>128</v>
      </c>
      <c r="C18343" t="s">
        <v>87</v>
      </c>
      <c r="D18343" t="s">
        <v>473</v>
      </c>
      <c r="E18343" t="s">
        <v>473</v>
      </c>
      <c r="F18343" t="s">
        <v>65</v>
      </c>
      <c r="G18343" t="s">
        <v>175</v>
      </c>
      <c r="H18343" t="s">
        <v>44</v>
      </c>
      <c r="I18343" t="s">
        <v>189</v>
      </c>
      <c r="J18343" t="s">
        <v>118</v>
      </c>
      <c r="K18343" s="1">
        <v>45420</v>
      </c>
      <c r="L18343">
        <v>30</v>
      </c>
      <c r="M18343">
        <v>3</v>
      </c>
      <c r="N18343" t="s">
        <v>536</v>
      </c>
      <c r="O18343" t="s">
        <v>537</v>
      </c>
      <c r="P18343" t="s">
        <v>630</v>
      </c>
    </row>
    <row r="18344" spans="1:16" x14ac:dyDescent="0.25">
      <c r="A18344" t="s">
        <v>520</v>
      </c>
      <c r="B18344" t="s">
        <v>128</v>
      </c>
      <c r="C18344" t="s">
        <v>87</v>
      </c>
      <c r="D18344" t="s">
        <v>473</v>
      </c>
      <c r="E18344" t="s">
        <v>473</v>
      </c>
      <c r="F18344" t="s">
        <v>65</v>
      </c>
      <c r="G18344" t="s">
        <v>175</v>
      </c>
      <c r="H18344" t="s">
        <v>44</v>
      </c>
      <c r="I18344" t="s">
        <v>189</v>
      </c>
      <c r="J18344" t="s">
        <v>118</v>
      </c>
      <c r="K18344" s="1">
        <v>45421</v>
      </c>
      <c r="L18344">
        <v>30</v>
      </c>
      <c r="M18344">
        <v>3</v>
      </c>
      <c r="N18344" t="s">
        <v>536</v>
      </c>
      <c r="O18344" t="s">
        <v>537</v>
      </c>
      <c r="P18344" t="s">
        <v>630</v>
      </c>
    </row>
    <row r="18345" spans="1:16" x14ac:dyDescent="0.25">
      <c r="A18345" t="s">
        <v>520</v>
      </c>
      <c r="B18345" t="s">
        <v>128</v>
      </c>
      <c r="C18345" t="s">
        <v>87</v>
      </c>
      <c r="D18345" t="s">
        <v>473</v>
      </c>
      <c r="E18345" t="s">
        <v>473</v>
      </c>
      <c r="F18345" t="s">
        <v>65</v>
      </c>
      <c r="G18345" t="s">
        <v>175</v>
      </c>
      <c r="H18345" t="s">
        <v>44</v>
      </c>
      <c r="I18345" t="s">
        <v>189</v>
      </c>
      <c r="J18345" t="s">
        <v>118</v>
      </c>
      <c r="K18345" s="1">
        <v>45427</v>
      </c>
      <c r="L18345">
        <v>30</v>
      </c>
      <c r="M18345">
        <v>4</v>
      </c>
      <c r="N18345" t="s">
        <v>536</v>
      </c>
      <c r="O18345" t="s">
        <v>537</v>
      </c>
      <c r="P18345" t="s">
        <v>630</v>
      </c>
    </row>
    <row r="18346" spans="1:16" x14ac:dyDescent="0.25">
      <c r="A18346" t="s">
        <v>520</v>
      </c>
      <c r="B18346" t="s">
        <v>128</v>
      </c>
      <c r="C18346" t="s">
        <v>87</v>
      </c>
      <c r="D18346" t="s">
        <v>473</v>
      </c>
      <c r="E18346" t="s">
        <v>473</v>
      </c>
      <c r="F18346" t="s">
        <v>65</v>
      </c>
      <c r="G18346" t="s">
        <v>175</v>
      </c>
      <c r="H18346" t="s">
        <v>61</v>
      </c>
      <c r="I18346" t="s">
        <v>61</v>
      </c>
      <c r="J18346" t="s">
        <v>119</v>
      </c>
      <c r="K18346" s="1">
        <v>45425</v>
      </c>
      <c r="L18346">
        <v>480</v>
      </c>
      <c r="M18346">
        <v>4</v>
      </c>
      <c r="N18346" t="s">
        <v>536</v>
      </c>
      <c r="O18346" t="s">
        <v>537</v>
      </c>
      <c r="P18346" t="s">
        <v>630</v>
      </c>
    </row>
    <row r="18347" spans="1:16" x14ac:dyDescent="0.25">
      <c r="A18347" t="s">
        <v>520</v>
      </c>
      <c r="B18347" t="s">
        <v>128</v>
      </c>
      <c r="C18347" t="s">
        <v>87</v>
      </c>
      <c r="D18347" t="s">
        <v>473</v>
      </c>
      <c r="E18347" t="s">
        <v>473</v>
      </c>
      <c r="F18347" t="s">
        <v>65</v>
      </c>
      <c r="G18347" t="s">
        <v>175</v>
      </c>
      <c r="H18347" t="s">
        <v>61</v>
      </c>
      <c r="I18347" t="s">
        <v>61</v>
      </c>
      <c r="J18347" t="s">
        <v>119</v>
      </c>
      <c r="K18347" s="1">
        <v>45426</v>
      </c>
      <c r="L18347">
        <v>240</v>
      </c>
      <c r="M18347">
        <v>4</v>
      </c>
      <c r="N18347" t="s">
        <v>536</v>
      </c>
      <c r="O18347" t="s">
        <v>537</v>
      </c>
      <c r="P18347" t="s">
        <v>630</v>
      </c>
    </row>
    <row r="18348" spans="1:16" x14ac:dyDescent="0.25">
      <c r="A18348" t="s">
        <v>520</v>
      </c>
      <c r="B18348" t="s">
        <v>128</v>
      </c>
      <c r="C18348" t="s">
        <v>87</v>
      </c>
      <c r="D18348" t="s">
        <v>473</v>
      </c>
      <c r="E18348" t="s">
        <v>473</v>
      </c>
      <c r="F18348" t="s">
        <v>65</v>
      </c>
      <c r="G18348" t="s">
        <v>175</v>
      </c>
      <c r="H18348" t="s">
        <v>192</v>
      </c>
      <c r="I18348" t="s">
        <v>204</v>
      </c>
      <c r="J18348" t="s">
        <v>191</v>
      </c>
      <c r="K18348" s="1">
        <v>45406</v>
      </c>
      <c r="L18348">
        <v>60</v>
      </c>
      <c r="M18348">
        <v>1</v>
      </c>
      <c r="N18348" t="s">
        <v>536</v>
      </c>
      <c r="O18348" t="s">
        <v>537</v>
      </c>
      <c r="P18348" t="s">
        <v>630</v>
      </c>
    </row>
    <row r="18349" spans="1:16" x14ac:dyDescent="0.25">
      <c r="A18349" t="s">
        <v>520</v>
      </c>
      <c r="B18349" t="s">
        <v>128</v>
      </c>
      <c r="C18349" t="s">
        <v>87</v>
      </c>
      <c r="D18349" t="s">
        <v>473</v>
      </c>
      <c r="E18349" t="s">
        <v>473</v>
      </c>
      <c r="F18349" t="s">
        <v>65</v>
      </c>
      <c r="G18349" t="s">
        <v>175</v>
      </c>
      <c r="H18349" t="s">
        <v>192</v>
      </c>
      <c r="I18349" t="s">
        <v>204</v>
      </c>
      <c r="J18349" t="s">
        <v>191</v>
      </c>
      <c r="K18349" s="1">
        <v>45411</v>
      </c>
      <c r="L18349">
        <v>60</v>
      </c>
      <c r="M18349">
        <v>2</v>
      </c>
      <c r="N18349" t="s">
        <v>536</v>
      </c>
      <c r="O18349" t="s">
        <v>537</v>
      </c>
      <c r="P18349" t="s">
        <v>630</v>
      </c>
    </row>
    <row r="18350" spans="1:16" x14ac:dyDescent="0.25">
      <c r="A18350" t="s">
        <v>284</v>
      </c>
      <c r="B18350" t="s">
        <v>174</v>
      </c>
      <c r="C18350" t="s">
        <v>64</v>
      </c>
      <c r="D18350" t="s">
        <v>285</v>
      </c>
      <c r="E18350" t="s">
        <v>286</v>
      </c>
      <c r="F18350" t="s">
        <v>65</v>
      </c>
      <c r="G18350" t="s">
        <v>175</v>
      </c>
      <c r="H18350" t="s">
        <v>176</v>
      </c>
      <c r="I18350" t="s">
        <v>59</v>
      </c>
      <c r="J18350" t="s">
        <v>117</v>
      </c>
      <c r="K18350" s="1">
        <v>45404</v>
      </c>
      <c r="L18350">
        <v>60</v>
      </c>
      <c r="M18350">
        <v>1</v>
      </c>
      <c r="N18350" t="s">
        <v>538</v>
      </c>
      <c r="O18350" t="s">
        <v>537</v>
      </c>
      <c r="P18350" t="s">
        <v>639</v>
      </c>
    </row>
    <row r="18351" spans="1:16" x14ac:dyDescent="0.25">
      <c r="A18351" t="s">
        <v>284</v>
      </c>
      <c r="B18351" t="s">
        <v>174</v>
      </c>
      <c r="C18351" t="s">
        <v>64</v>
      </c>
      <c r="D18351" t="s">
        <v>285</v>
      </c>
      <c r="E18351" t="s">
        <v>286</v>
      </c>
      <c r="F18351" t="s">
        <v>65</v>
      </c>
      <c r="G18351" t="s">
        <v>175</v>
      </c>
      <c r="H18351" t="s">
        <v>176</v>
      </c>
      <c r="I18351" t="s">
        <v>59</v>
      </c>
      <c r="J18351" t="s">
        <v>117</v>
      </c>
      <c r="K18351" s="1">
        <v>45405</v>
      </c>
      <c r="L18351">
        <v>60</v>
      </c>
      <c r="M18351">
        <v>1</v>
      </c>
      <c r="N18351" t="s">
        <v>538</v>
      </c>
      <c r="O18351" t="s">
        <v>537</v>
      </c>
      <c r="P18351" t="s">
        <v>639</v>
      </c>
    </row>
    <row r="18352" spans="1:16" x14ac:dyDescent="0.25">
      <c r="A18352" t="s">
        <v>284</v>
      </c>
      <c r="B18352" t="s">
        <v>174</v>
      </c>
      <c r="C18352" t="s">
        <v>64</v>
      </c>
      <c r="D18352" t="s">
        <v>285</v>
      </c>
      <c r="E18352" t="s">
        <v>286</v>
      </c>
      <c r="F18352" t="s">
        <v>65</v>
      </c>
      <c r="G18352" t="s">
        <v>175</v>
      </c>
      <c r="H18352" t="s">
        <v>176</v>
      </c>
      <c r="I18352" t="s">
        <v>59</v>
      </c>
      <c r="J18352" t="s">
        <v>117</v>
      </c>
      <c r="K18352" s="1">
        <v>45419</v>
      </c>
      <c r="L18352">
        <v>60</v>
      </c>
      <c r="M18352">
        <v>3</v>
      </c>
      <c r="N18352" t="s">
        <v>538</v>
      </c>
      <c r="O18352" t="s">
        <v>537</v>
      </c>
      <c r="P18352" t="s">
        <v>639</v>
      </c>
    </row>
    <row r="18353" spans="1:16" x14ac:dyDescent="0.25">
      <c r="A18353" t="s">
        <v>284</v>
      </c>
      <c r="B18353" t="s">
        <v>174</v>
      </c>
      <c r="C18353" t="s">
        <v>64</v>
      </c>
      <c r="D18353" t="s">
        <v>285</v>
      </c>
      <c r="E18353" t="s">
        <v>286</v>
      </c>
      <c r="F18353" t="s">
        <v>65</v>
      </c>
      <c r="G18353" t="s">
        <v>175</v>
      </c>
      <c r="H18353" t="s">
        <v>176</v>
      </c>
      <c r="I18353" t="s">
        <v>199</v>
      </c>
      <c r="J18353" t="s">
        <v>117</v>
      </c>
      <c r="K18353" s="1">
        <v>45407</v>
      </c>
      <c r="L18353">
        <v>60</v>
      </c>
      <c r="M18353">
        <v>1</v>
      </c>
      <c r="N18353" t="s">
        <v>538</v>
      </c>
      <c r="O18353" t="s">
        <v>537</v>
      </c>
      <c r="P18353" t="s">
        <v>639</v>
      </c>
    </row>
    <row r="18354" spans="1:16" x14ac:dyDescent="0.25">
      <c r="A18354" t="s">
        <v>284</v>
      </c>
      <c r="B18354" t="s">
        <v>174</v>
      </c>
      <c r="C18354" t="s">
        <v>64</v>
      </c>
      <c r="D18354" t="s">
        <v>285</v>
      </c>
      <c r="E18354" t="s">
        <v>286</v>
      </c>
      <c r="F18354" t="s">
        <v>65</v>
      </c>
      <c r="G18354" t="s">
        <v>175</v>
      </c>
      <c r="H18354" t="s">
        <v>176</v>
      </c>
      <c r="I18354" t="s">
        <v>199</v>
      </c>
      <c r="J18354" t="s">
        <v>117</v>
      </c>
      <c r="K18354" s="1">
        <v>45426</v>
      </c>
      <c r="L18354">
        <v>30</v>
      </c>
      <c r="M18354">
        <v>4</v>
      </c>
      <c r="N18354" t="s">
        <v>538</v>
      </c>
      <c r="O18354" t="s">
        <v>537</v>
      </c>
      <c r="P18354" t="s">
        <v>639</v>
      </c>
    </row>
    <row r="18355" spans="1:16" x14ac:dyDescent="0.25">
      <c r="A18355" t="s">
        <v>284</v>
      </c>
      <c r="B18355" t="s">
        <v>174</v>
      </c>
      <c r="C18355" t="s">
        <v>64</v>
      </c>
      <c r="D18355" t="s">
        <v>285</v>
      </c>
      <c r="E18355" t="s">
        <v>286</v>
      </c>
      <c r="F18355" t="s">
        <v>65</v>
      </c>
      <c r="G18355" t="s">
        <v>175</v>
      </c>
      <c r="H18355" t="s">
        <v>176</v>
      </c>
      <c r="I18355" t="s">
        <v>199</v>
      </c>
      <c r="J18355" t="s">
        <v>117</v>
      </c>
      <c r="K18355" s="1">
        <v>45427</v>
      </c>
      <c r="L18355">
        <v>30</v>
      </c>
      <c r="M18355">
        <v>4</v>
      </c>
      <c r="N18355" t="s">
        <v>538</v>
      </c>
      <c r="O18355" t="s">
        <v>537</v>
      </c>
      <c r="P18355" t="s">
        <v>639</v>
      </c>
    </row>
    <row r="18356" spans="1:16" x14ac:dyDescent="0.25">
      <c r="A18356" t="s">
        <v>284</v>
      </c>
      <c r="B18356" t="s">
        <v>174</v>
      </c>
      <c r="C18356" t="s">
        <v>64</v>
      </c>
      <c r="D18356" t="s">
        <v>285</v>
      </c>
      <c r="E18356" t="s">
        <v>286</v>
      </c>
      <c r="F18356" t="s">
        <v>65</v>
      </c>
      <c r="G18356" t="s">
        <v>175</v>
      </c>
      <c r="H18356" t="s">
        <v>176</v>
      </c>
      <c r="I18356" t="s">
        <v>177</v>
      </c>
      <c r="J18356" t="s">
        <v>117</v>
      </c>
      <c r="K18356" s="1">
        <v>45411</v>
      </c>
      <c r="L18356">
        <v>60</v>
      </c>
      <c r="M18356">
        <v>2</v>
      </c>
      <c r="N18356" t="s">
        <v>538</v>
      </c>
      <c r="O18356" t="s">
        <v>537</v>
      </c>
      <c r="P18356" t="s">
        <v>639</v>
      </c>
    </row>
    <row r="18357" spans="1:16" x14ac:dyDescent="0.25">
      <c r="A18357" t="s">
        <v>284</v>
      </c>
      <c r="B18357" t="s">
        <v>174</v>
      </c>
      <c r="C18357" t="s">
        <v>64</v>
      </c>
      <c r="D18357" t="s">
        <v>285</v>
      </c>
      <c r="E18357" t="s">
        <v>286</v>
      </c>
      <c r="F18357" t="s">
        <v>65</v>
      </c>
      <c r="G18357" t="s">
        <v>175</v>
      </c>
      <c r="H18357" t="s">
        <v>176</v>
      </c>
      <c r="I18357" t="s">
        <v>177</v>
      </c>
      <c r="J18357" t="s">
        <v>117</v>
      </c>
      <c r="K18357" s="1">
        <v>45412</v>
      </c>
      <c r="L18357">
        <v>60</v>
      </c>
      <c r="M18357">
        <v>2</v>
      </c>
      <c r="N18357" t="s">
        <v>538</v>
      </c>
      <c r="O18357" t="s">
        <v>537</v>
      </c>
      <c r="P18357" t="s">
        <v>639</v>
      </c>
    </row>
    <row r="18358" spans="1:16" x14ac:dyDescent="0.25">
      <c r="A18358" t="s">
        <v>284</v>
      </c>
      <c r="B18358" t="s">
        <v>174</v>
      </c>
      <c r="C18358" t="s">
        <v>64</v>
      </c>
      <c r="D18358" t="s">
        <v>285</v>
      </c>
      <c r="E18358" t="s">
        <v>286</v>
      </c>
      <c r="F18358" t="s">
        <v>65</v>
      </c>
      <c r="G18358" t="s">
        <v>175</v>
      </c>
      <c r="H18358" t="s">
        <v>176</v>
      </c>
      <c r="I18358" t="s">
        <v>177</v>
      </c>
      <c r="J18358" t="s">
        <v>117</v>
      </c>
      <c r="K18358" s="1">
        <v>45413</v>
      </c>
      <c r="L18358">
        <v>90</v>
      </c>
      <c r="M18358">
        <v>2</v>
      </c>
      <c r="N18358" t="s">
        <v>538</v>
      </c>
      <c r="O18358" t="s">
        <v>537</v>
      </c>
      <c r="P18358" t="s">
        <v>639</v>
      </c>
    </row>
    <row r="18359" spans="1:16" x14ac:dyDescent="0.25">
      <c r="A18359" t="s">
        <v>284</v>
      </c>
      <c r="B18359" t="s">
        <v>174</v>
      </c>
      <c r="C18359" t="s">
        <v>64</v>
      </c>
      <c r="D18359" t="s">
        <v>285</v>
      </c>
      <c r="E18359" t="s">
        <v>286</v>
      </c>
      <c r="F18359" t="s">
        <v>65</v>
      </c>
      <c r="G18359" t="s">
        <v>175</v>
      </c>
      <c r="H18359" t="s">
        <v>176</v>
      </c>
      <c r="I18359" t="s">
        <v>177</v>
      </c>
      <c r="J18359" t="s">
        <v>117</v>
      </c>
      <c r="K18359" s="1">
        <v>45414</v>
      </c>
      <c r="L18359">
        <v>60</v>
      </c>
      <c r="M18359">
        <v>2</v>
      </c>
      <c r="N18359" t="s">
        <v>538</v>
      </c>
      <c r="O18359" t="s">
        <v>537</v>
      </c>
      <c r="P18359" t="s">
        <v>639</v>
      </c>
    </row>
    <row r="18360" spans="1:16" x14ac:dyDescent="0.25">
      <c r="A18360" t="s">
        <v>284</v>
      </c>
      <c r="B18360" t="s">
        <v>174</v>
      </c>
      <c r="C18360" t="s">
        <v>64</v>
      </c>
      <c r="D18360" t="s">
        <v>285</v>
      </c>
      <c r="E18360" t="s">
        <v>286</v>
      </c>
      <c r="F18360" t="s">
        <v>65</v>
      </c>
      <c r="G18360" t="s">
        <v>175</v>
      </c>
      <c r="H18360" t="s">
        <v>176</v>
      </c>
      <c r="I18360" t="s">
        <v>177</v>
      </c>
      <c r="J18360" t="s">
        <v>117</v>
      </c>
      <c r="K18360" s="1">
        <v>45420</v>
      </c>
      <c r="L18360">
        <v>60</v>
      </c>
      <c r="M18360">
        <v>3</v>
      </c>
      <c r="N18360" t="s">
        <v>538</v>
      </c>
      <c r="O18360" t="s">
        <v>537</v>
      </c>
      <c r="P18360" t="s">
        <v>639</v>
      </c>
    </row>
    <row r="18361" spans="1:16" x14ac:dyDescent="0.25">
      <c r="A18361" t="s">
        <v>284</v>
      </c>
      <c r="B18361" t="s">
        <v>174</v>
      </c>
      <c r="C18361" t="s">
        <v>64</v>
      </c>
      <c r="D18361" t="s">
        <v>285</v>
      </c>
      <c r="E18361" t="s">
        <v>286</v>
      </c>
      <c r="F18361" t="s">
        <v>65</v>
      </c>
      <c r="G18361" t="s">
        <v>175</v>
      </c>
      <c r="H18361" t="s">
        <v>176</v>
      </c>
      <c r="I18361" t="s">
        <v>177</v>
      </c>
      <c r="J18361" t="s">
        <v>117</v>
      </c>
      <c r="K18361" s="1">
        <v>45425</v>
      </c>
      <c r="L18361">
        <v>60</v>
      </c>
      <c r="M18361">
        <v>4</v>
      </c>
      <c r="N18361" t="s">
        <v>538</v>
      </c>
      <c r="O18361" t="s">
        <v>537</v>
      </c>
      <c r="P18361" t="s">
        <v>639</v>
      </c>
    </row>
    <row r="18362" spans="1:16" x14ac:dyDescent="0.25">
      <c r="A18362" t="s">
        <v>284</v>
      </c>
      <c r="B18362" t="s">
        <v>174</v>
      </c>
      <c r="C18362" t="s">
        <v>64</v>
      </c>
      <c r="D18362" t="s">
        <v>285</v>
      </c>
      <c r="E18362" t="s">
        <v>286</v>
      </c>
      <c r="F18362" t="s">
        <v>65</v>
      </c>
      <c r="G18362" t="s">
        <v>175</v>
      </c>
      <c r="H18362" t="s">
        <v>176</v>
      </c>
      <c r="I18362" t="s">
        <v>177</v>
      </c>
      <c r="J18362" t="s">
        <v>117</v>
      </c>
      <c r="K18362" s="1">
        <v>45426</v>
      </c>
      <c r="L18362">
        <v>30</v>
      </c>
      <c r="M18362">
        <v>4</v>
      </c>
      <c r="N18362" t="s">
        <v>538</v>
      </c>
      <c r="O18362" t="s">
        <v>537</v>
      </c>
      <c r="P18362" t="s">
        <v>639</v>
      </c>
    </row>
    <row r="18363" spans="1:16" x14ac:dyDescent="0.25">
      <c r="A18363" t="s">
        <v>284</v>
      </c>
      <c r="B18363" t="s">
        <v>174</v>
      </c>
      <c r="C18363" t="s">
        <v>64</v>
      </c>
      <c r="D18363" t="s">
        <v>285</v>
      </c>
      <c r="E18363" t="s">
        <v>286</v>
      </c>
      <c r="F18363" t="s">
        <v>65</v>
      </c>
      <c r="G18363" t="s">
        <v>175</v>
      </c>
      <c r="H18363" t="s">
        <v>176</v>
      </c>
      <c r="I18363" t="s">
        <v>178</v>
      </c>
      <c r="J18363" t="s">
        <v>117</v>
      </c>
      <c r="K18363" s="1">
        <v>45405</v>
      </c>
      <c r="L18363">
        <v>90</v>
      </c>
      <c r="M18363">
        <v>1</v>
      </c>
      <c r="N18363" t="s">
        <v>538</v>
      </c>
      <c r="O18363" t="s">
        <v>537</v>
      </c>
      <c r="P18363" t="s">
        <v>639</v>
      </c>
    </row>
    <row r="18364" spans="1:16" x14ac:dyDescent="0.25">
      <c r="A18364" t="s">
        <v>284</v>
      </c>
      <c r="B18364" t="s">
        <v>174</v>
      </c>
      <c r="C18364" t="s">
        <v>64</v>
      </c>
      <c r="D18364" t="s">
        <v>285</v>
      </c>
      <c r="E18364" t="s">
        <v>286</v>
      </c>
      <c r="F18364" t="s">
        <v>65</v>
      </c>
      <c r="G18364" t="s">
        <v>175</v>
      </c>
      <c r="H18364" t="s">
        <v>176</v>
      </c>
      <c r="I18364" t="s">
        <v>178</v>
      </c>
      <c r="J18364" t="s">
        <v>117</v>
      </c>
      <c r="K18364" s="1">
        <v>45406</v>
      </c>
      <c r="L18364">
        <v>60</v>
      </c>
      <c r="M18364">
        <v>1</v>
      </c>
      <c r="N18364" t="s">
        <v>538</v>
      </c>
      <c r="O18364" t="s">
        <v>537</v>
      </c>
      <c r="P18364" t="s">
        <v>639</v>
      </c>
    </row>
    <row r="18365" spans="1:16" x14ac:dyDescent="0.25">
      <c r="A18365" t="s">
        <v>284</v>
      </c>
      <c r="B18365" t="s">
        <v>174</v>
      </c>
      <c r="C18365" t="s">
        <v>64</v>
      </c>
      <c r="D18365" t="s">
        <v>285</v>
      </c>
      <c r="E18365" t="s">
        <v>286</v>
      </c>
      <c r="F18365" t="s">
        <v>65</v>
      </c>
      <c r="G18365" t="s">
        <v>175</v>
      </c>
      <c r="H18365" t="s">
        <v>176</v>
      </c>
      <c r="I18365" t="s">
        <v>178</v>
      </c>
      <c r="J18365" t="s">
        <v>117</v>
      </c>
      <c r="K18365" s="1">
        <v>45407</v>
      </c>
      <c r="L18365">
        <v>60</v>
      </c>
      <c r="M18365">
        <v>1</v>
      </c>
      <c r="N18365" t="s">
        <v>538</v>
      </c>
      <c r="O18365" t="s">
        <v>537</v>
      </c>
      <c r="P18365" t="s">
        <v>639</v>
      </c>
    </row>
    <row r="18366" spans="1:16" x14ac:dyDescent="0.25">
      <c r="A18366" t="s">
        <v>284</v>
      </c>
      <c r="B18366" t="s">
        <v>174</v>
      </c>
      <c r="C18366" t="s">
        <v>64</v>
      </c>
      <c r="D18366" t="s">
        <v>285</v>
      </c>
      <c r="E18366" t="s">
        <v>286</v>
      </c>
      <c r="F18366" t="s">
        <v>65</v>
      </c>
      <c r="G18366" t="s">
        <v>175</v>
      </c>
      <c r="H18366" t="s">
        <v>176</v>
      </c>
      <c r="I18366" t="s">
        <v>178</v>
      </c>
      <c r="J18366" t="s">
        <v>117</v>
      </c>
      <c r="K18366" s="1">
        <v>45411</v>
      </c>
      <c r="L18366">
        <v>60</v>
      </c>
      <c r="M18366">
        <v>2</v>
      </c>
      <c r="N18366" t="s">
        <v>538</v>
      </c>
      <c r="O18366" t="s">
        <v>537</v>
      </c>
      <c r="P18366" t="s">
        <v>639</v>
      </c>
    </row>
    <row r="18367" spans="1:16" x14ac:dyDescent="0.25">
      <c r="A18367" t="s">
        <v>284</v>
      </c>
      <c r="B18367" t="s">
        <v>174</v>
      </c>
      <c r="C18367" t="s">
        <v>64</v>
      </c>
      <c r="D18367" t="s">
        <v>285</v>
      </c>
      <c r="E18367" t="s">
        <v>286</v>
      </c>
      <c r="F18367" t="s">
        <v>65</v>
      </c>
      <c r="G18367" t="s">
        <v>175</v>
      </c>
      <c r="H18367" t="s">
        <v>176</v>
      </c>
      <c r="I18367" t="s">
        <v>178</v>
      </c>
      <c r="J18367" t="s">
        <v>117</v>
      </c>
      <c r="K18367" s="1">
        <v>45412</v>
      </c>
      <c r="L18367">
        <v>60</v>
      </c>
      <c r="M18367">
        <v>2</v>
      </c>
      <c r="N18367" t="s">
        <v>538</v>
      </c>
      <c r="O18367" t="s">
        <v>537</v>
      </c>
      <c r="P18367" t="s">
        <v>639</v>
      </c>
    </row>
    <row r="18368" spans="1:16" x14ac:dyDescent="0.25">
      <c r="A18368" t="s">
        <v>284</v>
      </c>
      <c r="B18368" t="s">
        <v>174</v>
      </c>
      <c r="C18368" t="s">
        <v>64</v>
      </c>
      <c r="D18368" t="s">
        <v>285</v>
      </c>
      <c r="E18368" t="s">
        <v>286</v>
      </c>
      <c r="F18368" t="s">
        <v>65</v>
      </c>
      <c r="G18368" t="s">
        <v>175</v>
      </c>
      <c r="H18368" t="s">
        <v>176</v>
      </c>
      <c r="I18368" t="s">
        <v>178</v>
      </c>
      <c r="J18368" t="s">
        <v>117</v>
      </c>
      <c r="K18368" s="1">
        <v>45413</v>
      </c>
      <c r="L18368">
        <v>120</v>
      </c>
      <c r="M18368">
        <v>2</v>
      </c>
      <c r="N18368" t="s">
        <v>538</v>
      </c>
      <c r="O18368" t="s">
        <v>537</v>
      </c>
      <c r="P18368" t="s">
        <v>639</v>
      </c>
    </row>
    <row r="18369" spans="1:16" x14ac:dyDescent="0.25">
      <c r="A18369" t="s">
        <v>284</v>
      </c>
      <c r="B18369" t="s">
        <v>174</v>
      </c>
      <c r="C18369" t="s">
        <v>64</v>
      </c>
      <c r="D18369" t="s">
        <v>285</v>
      </c>
      <c r="E18369" t="s">
        <v>286</v>
      </c>
      <c r="F18369" t="s">
        <v>65</v>
      </c>
      <c r="G18369" t="s">
        <v>175</v>
      </c>
      <c r="H18369" t="s">
        <v>176</v>
      </c>
      <c r="I18369" t="s">
        <v>178</v>
      </c>
      <c r="J18369" t="s">
        <v>117</v>
      </c>
      <c r="K18369" s="1">
        <v>45414</v>
      </c>
      <c r="L18369">
        <v>30</v>
      </c>
      <c r="M18369">
        <v>2</v>
      </c>
      <c r="N18369" t="s">
        <v>538</v>
      </c>
      <c r="O18369" t="s">
        <v>537</v>
      </c>
      <c r="P18369" t="s">
        <v>639</v>
      </c>
    </row>
    <row r="18370" spans="1:16" x14ac:dyDescent="0.25">
      <c r="A18370" t="s">
        <v>284</v>
      </c>
      <c r="B18370" t="s">
        <v>174</v>
      </c>
      <c r="C18370" t="s">
        <v>64</v>
      </c>
      <c r="D18370" t="s">
        <v>285</v>
      </c>
      <c r="E18370" t="s">
        <v>286</v>
      </c>
      <c r="F18370" t="s">
        <v>65</v>
      </c>
      <c r="G18370" t="s">
        <v>175</v>
      </c>
      <c r="H18370" t="s">
        <v>176</v>
      </c>
      <c r="I18370" t="s">
        <v>178</v>
      </c>
      <c r="J18370" t="s">
        <v>117</v>
      </c>
      <c r="K18370" s="1">
        <v>45420</v>
      </c>
      <c r="L18370">
        <v>60</v>
      </c>
      <c r="M18370">
        <v>3</v>
      </c>
      <c r="N18370" t="s">
        <v>538</v>
      </c>
      <c r="O18370" t="s">
        <v>537</v>
      </c>
      <c r="P18370" t="s">
        <v>639</v>
      </c>
    </row>
    <row r="18371" spans="1:16" x14ac:dyDescent="0.25">
      <c r="A18371" t="s">
        <v>284</v>
      </c>
      <c r="B18371" t="s">
        <v>174</v>
      </c>
      <c r="C18371" t="s">
        <v>64</v>
      </c>
      <c r="D18371" t="s">
        <v>285</v>
      </c>
      <c r="E18371" t="s">
        <v>286</v>
      </c>
      <c r="F18371" t="s">
        <v>65</v>
      </c>
      <c r="G18371" t="s">
        <v>175</v>
      </c>
      <c r="H18371" t="s">
        <v>176</v>
      </c>
      <c r="I18371" t="s">
        <v>178</v>
      </c>
      <c r="J18371" t="s">
        <v>117</v>
      </c>
      <c r="K18371" s="1">
        <v>45421</v>
      </c>
      <c r="L18371">
        <v>60</v>
      </c>
      <c r="M18371">
        <v>3</v>
      </c>
      <c r="N18371" t="s">
        <v>538</v>
      </c>
      <c r="O18371" t="s">
        <v>537</v>
      </c>
      <c r="P18371" t="s">
        <v>639</v>
      </c>
    </row>
    <row r="18372" spans="1:16" x14ac:dyDescent="0.25">
      <c r="A18372" t="s">
        <v>284</v>
      </c>
      <c r="B18372" t="s">
        <v>174</v>
      </c>
      <c r="C18372" t="s">
        <v>64</v>
      </c>
      <c r="D18372" t="s">
        <v>285</v>
      </c>
      <c r="E18372" t="s">
        <v>286</v>
      </c>
      <c r="F18372" t="s">
        <v>65</v>
      </c>
      <c r="G18372" t="s">
        <v>175</v>
      </c>
      <c r="H18372" t="s">
        <v>176</v>
      </c>
      <c r="I18372" t="s">
        <v>178</v>
      </c>
      <c r="J18372" t="s">
        <v>117</v>
      </c>
      <c r="K18372" s="1">
        <v>45422</v>
      </c>
      <c r="L18372">
        <v>60</v>
      </c>
      <c r="M18372">
        <v>3</v>
      </c>
      <c r="N18372" t="s">
        <v>538</v>
      </c>
      <c r="O18372" t="s">
        <v>537</v>
      </c>
      <c r="P18372" t="s">
        <v>639</v>
      </c>
    </row>
    <row r="18373" spans="1:16" x14ac:dyDescent="0.25">
      <c r="A18373" t="s">
        <v>284</v>
      </c>
      <c r="B18373" t="s">
        <v>174</v>
      </c>
      <c r="C18373" t="s">
        <v>64</v>
      </c>
      <c r="D18373" t="s">
        <v>285</v>
      </c>
      <c r="E18373" t="s">
        <v>286</v>
      </c>
      <c r="F18373" t="s">
        <v>65</v>
      </c>
      <c r="G18373" t="s">
        <v>175</v>
      </c>
      <c r="H18373" t="s">
        <v>176</v>
      </c>
      <c r="I18373" t="s">
        <v>178</v>
      </c>
      <c r="J18373" t="s">
        <v>117</v>
      </c>
      <c r="K18373" s="1">
        <v>45425</v>
      </c>
      <c r="L18373">
        <v>60</v>
      </c>
      <c r="M18373">
        <v>4</v>
      </c>
      <c r="N18373" t="s">
        <v>538</v>
      </c>
      <c r="O18373" t="s">
        <v>537</v>
      </c>
      <c r="P18373" t="s">
        <v>639</v>
      </c>
    </row>
    <row r="18374" spans="1:16" x14ac:dyDescent="0.25">
      <c r="A18374" t="s">
        <v>284</v>
      </c>
      <c r="B18374" t="s">
        <v>174</v>
      </c>
      <c r="C18374" t="s">
        <v>64</v>
      </c>
      <c r="D18374" t="s">
        <v>285</v>
      </c>
      <c r="E18374" t="s">
        <v>286</v>
      </c>
      <c r="F18374" t="s">
        <v>65</v>
      </c>
      <c r="G18374" t="s">
        <v>175</v>
      </c>
      <c r="H18374" t="s">
        <v>176</v>
      </c>
      <c r="I18374" t="s">
        <v>178</v>
      </c>
      <c r="J18374" t="s">
        <v>117</v>
      </c>
      <c r="K18374" s="1">
        <v>45426</v>
      </c>
      <c r="L18374">
        <v>60</v>
      </c>
      <c r="M18374">
        <v>4</v>
      </c>
      <c r="N18374" t="s">
        <v>538</v>
      </c>
      <c r="O18374" t="s">
        <v>537</v>
      </c>
      <c r="P18374" t="s">
        <v>639</v>
      </c>
    </row>
    <row r="18375" spans="1:16" x14ac:dyDescent="0.25">
      <c r="A18375" t="s">
        <v>284</v>
      </c>
      <c r="B18375" t="s">
        <v>174</v>
      </c>
      <c r="C18375" t="s">
        <v>64</v>
      </c>
      <c r="D18375" t="s">
        <v>285</v>
      </c>
      <c r="E18375" t="s">
        <v>286</v>
      </c>
      <c r="F18375" t="s">
        <v>65</v>
      </c>
      <c r="G18375" t="s">
        <v>175</v>
      </c>
      <c r="H18375" t="s">
        <v>176</v>
      </c>
      <c r="I18375" t="s">
        <v>178</v>
      </c>
      <c r="J18375" t="s">
        <v>117</v>
      </c>
      <c r="K18375" s="1">
        <v>45427</v>
      </c>
      <c r="L18375">
        <v>90</v>
      </c>
      <c r="M18375">
        <v>4</v>
      </c>
      <c r="N18375" t="s">
        <v>538</v>
      </c>
      <c r="O18375" t="s">
        <v>537</v>
      </c>
      <c r="P18375" t="s">
        <v>639</v>
      </c>
    </row>
    <row r="18376" spans="1:16" x14ac:dyDescent="0.25">
      <c r="A18376" t="s">
        <v>284</v>
      </c>
      <c r="B18376" t="s">
        <v>174</v>
      </c>
      <c r="C18376" t="s">
        <v>64</v>
      </c>
      <c r="D18376" t="s">
        <v>285</v>
      </c>
      <c r="E18376" t="s">
        <v>286</v>
      </c>
      <c r="F18376" t="s">
        <v>65</v>
      </c>
      <c r="G18376" t="s">
        <v>175</v>
      </c>
      <c r="H18376" t="s">
        <v>176</v>
      </c>
      <c r="I18376" t="s">
        <v>178</v>
      </c>
      <c r="J18376" t="s">
        <v>117</v>
      </c>
      <c r="K18376" s="1">
        <v>45428</v>
      </c>
      <c r="L18376">
        <v>60</v>
      </c>
      <c r="M18376">
        <v>4</v>
      </c>
      <c r="N18376" t="s">
        <v>538</v>
      </c>
      <c r="O18376" t="s">
        <v>537</v>
      </c>
      <c r="P18376" t="s">
        <v>639</v>
      </c>
    </row>
    <row r="18377" spans="1:16" x14ac:dyDescent="0.25">
      <c r="A18377" t="s">
        <v>284</v>
      </c>
      <c r="B18377" t="s">
        <v>174</v>
      </c>
      <c r="C18377" t="s">
        <v>64</v>
      </c>
      <c r="D18377" t="s">
        <v>285</v>
      </c>
      <c r="E18377" t="s">
        <v>286</v>
      </c>
      <c r="F18377" t="s">
        <v>65</v>
      </c>
      <c r="G18377" t="s">
        <v>175</v>
      </c>
      <c r="H18377" t="s">
        <v>176</v>
      </c>
      <c r="I18377" t="s">
        <v>178</v>
      </c>
      <c r="J18377" t="s">
        <v>117</v>
      </c>
      <c r="K18377" s="1">
        <v>45429</v>
      </c>
      <c r="L18377">
        <v>60</v>
      </c>
      <c r="M18377">
        <v>4</v>
      </c>
      <c r="N18377" t="s">
        <v>538</v>
      </c>
      <c r="O18377" t="s">
        <v>537</v>
      </c>
      <c r="P18377" t="s">
        <v>639</v>
      </c>
    </row>
    <row r="18378" spans="1:16" x14ac:dyDescent="0.25">
      <c r="A18378" t="s">
        <v>284</v>
      </c>
      <c r="B18378" t="s">
        <v>174</v>
      </c>
      <c r="C18378" t="s">
        <v>64</v>
      </c>
      <c r="D18378" t="s">
        <v>285</v>
      </c>
      <c r="E18378" t="s">
        <v>286</v>
      </c>
      <c r="F18378" t="s">
        <v>65</v>
      </c>
      <c r="G18378" t="s">
        <v>175</v>
      </c>
      <c r="H18378" t="s">
        <v>176</v>
      </c>
      <c r="I18378" t="s">
        <v>179</v>
      </c>
      <c r="J18378" t="s">
        <v>117</v>
      </c>
      <c r="K18378" s="1">
        <v>45406</v>
      </c>
      <c r="L18378">
        <v>30</v>
      </c>
      <c r="M18378">
        <v>1</v>
      </c>
      <c r="N18378" t="s">
        <v>538</v>
      </c>
      <c r="O18378" t="s">
        <v>537</v>
      </c>
      <c r="P18378" t="s">
        <v>639</v>
      </c>
    </row>
    <row r="18379" spans="1:16" x14ac:dyDescent="0.25">
      <c r="A18379" t="s">
        <v>284</v>
      </c>
      <c r="B18379" t="s">
        <v>174</v>
      </c>
      <c r="C18379" t="s">
        <v>64</v>
      </c>
      <c r="D18379" t="s">
        <v>285</v>
      </c>
      <c r="E18379" t="s">
        <v>286</v>
      </c>
      <c r="F18379" t="s">
        <v>65</v>
      </c>
      <c r="G18379" t="s">
        <v>175</v>
      </c>
      <c r="H18379" t="s">
        <v>176</v>
      </c>
      <c r="I18379" t="s">
        <v>179</v>
      </c>
      <c r="J18379" t="s">
        <v>117</v>
      </c>
      <c r="K18379" s="1">
        <v>45411</v>
      </c>
      <c r="L18379">
        <v>60</v>
      </c>
      <c r="M18379">
        <v>2</v>
      </c>
      <c r="N18379" t="s">
        <v>538</v>
      </c>
      <c r="O18379" t="s">
        <v>537</v>
      </c>
      <c r="P18379" t="s">
        <v>639</v>
      </c>
    </row>
    <row r="18380" spans="1:16" x14ac:dyDescent="0.25">
      <c r="A18380" t="s">
        <v>284</v>
      </c>
      <c r="B18380" t="s">
        <v>174</v>
      </c>
      <c r="C18380" t="s">
        <v>64</v>
      </c>
      <c r="D18380" t="s">
        <v>285</v>
      </c>
      <c r="E18380" t="s">
        <v>286</v>
      </c>
      <c r="F18380" t="s">
        <v>65</v>
      </c>
      <c r="G18380" t="s">
        <v>175</v>
      </c>
      <c r="H18380" t="s">
        <v>176</v>
      </c>
      <c r="I18380" t="s">
        <v>179</v>
      </c>
      <c r="J18380" t="s">
        <v>117</v>
      </c>
      <c r="K18380" s="1">
        <v>45412</v>
      </c>
      <c r="L18380">
        <v>60</v>
      </c>
      <c r="M18380">
        <v>2</v>
      </c>
      <c r="N18380" t="s">
        <v>538</v>
      </c>
      <c r="O18380" t="s">
        <v>537</v>
      </c>
      <c r="P18380" t="s">
        <v>639</v>
      </c>
    </row>
    <row r="18381" spans="1:16" x14ac:dyDescent="0.25">
      <c r="A18381" t="s">
        <v>284</v>
      </c>
      <c r="B18381" t="s">
        <v>174</v>
      </c>
      <c r="C18381" t="s">
        <v>64</v>
      </c>
      <c r="D18381" t="s">
        <v>285</v>
      </c>
      <c r="E18381" t="s">
        <v>286</v>
      </c>
      <c r="F18381" t="s">
        <v>65</v>
      </c>
      <c r="G18381" t="s">
        <v>175</v>
      </c>
      <c r="H18381" t="s">
        <v>176</v>
      </c>
      <c r="I18381" t="s">
        <v>179</v>
      </c>
      <c r="J18381" t="s">
        <v>117</v>
      </c>
      <c r="K18381" s="1">
        <v>45415</v>
      </c>
      <c r="L18381">
        <v>90</v>
      </c>
      <c r="M18381">
        <v>2</v>
      </c>
      <c r="N18381" t="s">
        <v>538</v>
      </c>
      <c r="O18381" t="s">
        <v>537</v>
      </c>
      <c r="P18381" t="s">
        <v>639</v>
      </c>
    </row>
    <row r="18382" spans="1:16" x14ac:dyDescent="0.25">
      <c r="A18382" t="s">
        <v>284</v>
      </c>
      <c r="B18382" t="s">
        <v>174</v>
      </c>
      <c r="C18382" t="s">
        <v>64</v>
      </c>
      <c r="D18382" t="s">
        <v>285</v>
      </c>
      <c r="E18382" t="s">
        <v>286</v>
      </c>
      <c r="F18382" t="s">
        <v>65</v>
      </c>
      <c r="G18382" t="s">
        <v>175</v>
      </c>
      <c r="H18382" t="s">
        <v>176</v>
      </c>
      <c r="I18382" t="s">
        <v>179</v>
      </c>
      <c r="J18382" t="s">
        <v>117</v>
      </c>
      <c r="K18382" s="1">
        <v>45420</v>
      </c>
      <c r="L18382">
        <v>30</v>
      </c>
      <c r="M18382">
        <v>3</v>
      </c>
      <c r="N18382" t="s">
        <v>538</v>
      </c>
      <c r="O18382" t="s">
        <v>537</v>
      </c>
      <c r="P18382" t="s">
        <v>639</v>
      </c>
    </row>
    <row r="18383" spans="1:16" x14ac:dyDescent="0.25">
      <c r="A18383" t="s">
        <v>284</v>
      </c>
      <c r="B18383" t="s">
        <v>174</v>
      </c>
      <c r="C18383" t="s">
        <v>64</v>
      </c>
      <c r="D18383" t="s">
        <v>285</v>
      </c>
      <c r="E18383" t="s">
        <v>286</v>
      </c>
      <c r="F18383" t="s">
        <v>65</v>
      </c>
      <c r="G18383" t="s">
        <v>175</v>
      </c>
      <c r="H18383" t="s">
        <v>176</v>
      </c>
      <c r="I18383" t="s">
        <v>179</v>
      </c>
      <c r="J18383" t="s">
        <v>117</v>
      </c>
      <c r="K18383" s="1">
        <v>45422</v>
      </c>
      <c r="L18383">
        <v>30</v>
      </c>
      <c r="M18383">
        <v>3</v>
      </c>
      <c r="N18383" t="s">
        <v>538</v>
      </c>
      <c r="O18383" t="s">
        <v>537</v>
      </c>
      <c r="P18383" t="s">
        <v>639</v>
      </c>
    </row>
    <row r="18384" spans="1:16" x14ac:dyDescent="0.25">
      <c r="A18384" t="s">
        <v>284</v>
      </c>
      <c r="B18384" t="s">
        <v>174</v>
      </c>
      <c r="C18384" t="s">
        <v>64</v>
      </c>
      <c r="D18384" t="s">
        <v>285</v>
      </c>
      <c r="E18384" t="s">
        <v>286</v>
      </c>
      <c r="F18384" t="s">
        <v>65</v>
      </c>
      <c r="G18384" t="s">
        <v>175</v>
      </c>
      <c r="H18384" t="s">
        <v>176</v>
      </c>
      <c r="I18384" t="s">
        <v>179</v>
      </c>
      <c r="J18384" t="s">
        <v>117</v>
      </c>
      <c r="K18384" s="1">
        <v>45425</v>
      </c>
      <c r="L18384">
        <v>60</v>
      </c>
      <c r="M18384">
        <v>4</v>
      </c>
      <c r="N18384" t="s">
        <v>538</v>
      </c>
      <c r="O18384" t="s">
        <v>537</v>
      </c>
      <c r="P18384" t="s">
        <v>639</v>
      </c>
    </row>
    <row r="18385" spans="1:16" x14ac:dyDescent="0.25">
      <c r="A18385" t="s">
        <v>284</v>
      </c>
      <c r="B18385" t="s">
        <v>174</v>
      </c>
      <c r="C18385" t="s">
        <v>64</v>
      </c>
      <c r="D18385" t="s">
        <v>285</v>
      </c>
      <c r="E18385" t="s">
        <v>286</v>
      </c>
      <c r="F18385" t="s">
        <v>65</v>
      </c>
      <c r="G18385" t="s">
        <v>175</v>
      </c>
      <c r="H18385" t="s">
        <v>176</v>
      </c>
      <c r="I18385" t="s">
        <v>179</v>
      </c>
      <c r="J18385" t="s">
        <v>117</v>
      </c>
      <c r="K18385" s="1">
        <v>45426</v>
      </c>
      <c r="L18385">
        <v>60</v>
      </c>
      <c r="M18385">
        <v>4</v>
      </c>
      <c r="N18385" t="s">
        <v>538</v>
      </c>
      <c r="O18385" t="s">
        <v>537</v>
      </c>
      <c r="P18385" t="s">
        <v>639</v>
      </c>
    </row>
    <row r="18386" spans="1:16" x14ac:dyDescent="0.25">
      <c r="A18386" t="s">
        <v>284</v>
      </c>
      <c r="B18386" t="s">
        <v>174</v>
      </c>
      <c r="C18386" t="s">
        <v>64</v>
      </c>
      <c r="D18386" t="s">
        <v>285</v>
      </c>
      <c r="E18386" t="s">
        <v>286</v>
      </c>
      <c r="F18386" t="s">
        <v>65</v>
      </c>
      <c r="G18386" t="s">
        <v>175</v>
      </c>
      <c r="H18386" t="s">
        <v>176</v>
      </c>
      <c r="I18386" t="s">
        <v>180</v>
      </c>
      <c r="J18386" t="s">
        <v>117</v>
      </c>
      <c r="K18386" s="1">
        <v>45405</v>
      </c>
      <c r="L18386">
        <v>60</v>
      </c>
      <c r="M18386">
        <v>1</v>
      </c>
      <c r="N18386" t="s">
        <v>538</v>
      </c>
      <c r="O18386" t="s">
        <v>537</v>
      </c>
      <c r="P18386" t="s">
        <v>639</v>
      </c>
    </row>
    <row r="18387" spans="1:16" x14ac:dyDescent="0.25">
      <c r="A18387" t="s">
        <v>284</v>
      </c>
      <c r="B18387" t="s">
        <v>174</v>
      </c>
      <c r="C18387" t="s">
        <v>64</v>
      </c>
      <c r="D18387" t="s">
        <v>285</v>
      </c>
      <c r="E18387" t="s">
        <v>286</v>
      </c>
      <c r="F18387" t="s">
        <v>65</v>
      </c>
      <c r="G18387" t="s">
        <v>175</v>
      </c>
      <c r="H18387" t="s">
        <v>176</v>
      </c>
      <c r="I18387" t="s">
        <v>180</v>
      </c>
      <c r="J18387" t="s">
        <v>117</v>
      </c>
      <c r="K18387" s="1">
        <v>45406</v>
      </c>
      <c r="L18387">
        <v>60</v>
      </c>
      <c r="M18387">
        <v>1</v>
      </c>
      <c r="N18387" t="s">
        <v>538</v>
      </c>
      <c r="O18387" t="s">
        <v>537</v>
      </c>
      <c r="P18387" t="s">
        <v>639</v>
      </c>
    </row>
    <row r="18388" spans="1:16" x14ac:dyDescent="0.25">
      <c r="A18388" t="s">
        <v>284</v>
      </c>
      <c r="B18388" t="s">
        <v>174</v>
      </c>
      <c r="C18388" t="s">
        <v>64</v>
      </c>
      <c r="D18388" t="s">
        <v>285</v>
      </c>
      <c r="E18388" t="s">
        <v>286</v>
      </c>
      <c r="F18388" t="s">
        <v>65</v>
      </c>
      <c r="G18388" t="s">
        <v>175</v>
      </c>
      <c r="H18388" t="s">
        <v>176</v>
      </c>
      <c r="I18388" t="s">
        <v>180</v>
      </c>
      <c r="J18388" t="s">
        <v>117</v>
      </c>
      <c r="K18388" s="1">
        <v>45407</v>
      </c>
      <c r="L18388">
        <v>120</v>
      </c>
      <c r="M18388">
        <v>1</v>
      </c>
      <c r="N18388" t="s">
        <v>538</v>
      </c>
      <c r="O18388" t="s">
        <v>537</v>
      </c>
      <c r="P18388" t="s">
        <v>639</v>
      </c>
    </row>
    <row r="18389" spans="1:16" x14ac:dyDescent="0.25">
      <c r="A18389" t="s">
        <v>284</v>
      </c>
      <c r="B18389" t="s">
        <v>174</v>
      </c>
      <c r="C18389" t="s">
        <v>64</v>
      </c>
      <c r="D18389" t="s">
        <v>285</v>
      </c>
      <c r="E18389" t="s">
        <v>286</v>
      </c>
      <c r="F18389" t="s">
        <v>65</v>
      </c>
      <c r="G18389" t="s">
        <v>175</v>
      </c>
      <c r="H18389" t="s">
        <v>176</v>
      </c>
      <c r="I18389" t="s">
        <v>180</v>
      </c>
      <c r="J18389" t="s">
        <v>117</v>
      </c>
      <c r="K18389" s="1">
        <v>45411</v>
      </c>
      <c r="L18389">
        <v>60</v>
      </c>
      <c r="M18389">
        <v>2</v>
      </c>
      <c r="N18389" t="s">
        <v>538</v>
      </c>
      <c r="O18389" t="s">
        <v>537</v>
      </c>
      <c r="P18389" t="s">
        <v>639</v>
      </c>
    </row>
    <row r="18390" spans="1:16" x14ac:dyDescent="0.25">
      <c r="A18390" t="s">
        <v>284</v>
      </c>
      <c r="B18390" t="s">
        <v>174</v>
      </c>
      <c r="C18390" t="s">
        <v>64</v>
      </c>
      <c r="D18390" t="s">
        <v>285</v>
      </c>
      <c r="E18390" t="s">
        <v>286</v>
      </c>
      <c r="F18390" t="s">
        <v>65</v>
      </c>
      <c r="G18390" t="s">
        <v>175</v>
      </c>
      <c r="H18390" t="s">
        <v>176</v>
      </c>
      <c r="I18390" t="s">
        <v>180</v>
      </c>
      <c r="J18390" t="s">
        <v>117</v>
      </c>
      <c r="K18390" s="1">
        <v>45412</v>
      </c>
      <c r="L18390">
        <v>90</v>
      </c>
      <c r="M18390">
        <v>2</v>
      </c>
      <c r="N18390" t="s">
        <v>538</v>
      </c>
      <c r="O18390" t="s">
        <v>537</v>
      </c>
      <c r="P18390" t="s">
        <v>639</v>
      </c>
    </row>
    <row r="18391" spans="1:16" x14ac:dyDescent="0.25">
      <c r="A18391" t="s">
        <v>284</v>
      </c>
      <c r="B18391" t="s">
        <v>174</v>
      </c>
      <c r="C18391" t="s">
        <v>64</v>
      </c>
      <c r="D18391" t="s">
        <v>285</v>
      </c>
      <c r="E18391" t="s">
        <v>286</v>
      </c>
      <c r="F18391" t="s">
        <v>65</v>
      </c>
      <c r="G18391" t="s">
        <v>175</v>
      </c>
      <c r="H18391" t="s">
        <v>176</v>
      </c>
      <c r="I18391" t="s">
        <v>180</v>
      </c>
      <c r="J18391" t="s">
        <v>117</v>
      </c>
      <c r="K18391" s="1">
        <v>45413</v>
      </c>
      <c r="L18391">
        <v>90</v>
      </c>
      <c r="M18391">
        <v>2</v>
      </c>
      <c r="N18391" t="s">
        <v>538</v>
      </c>
      <c r="O18391" t="s">
        <v>537</v>
      </c>
      <c r="P18391" t="s">
        <v>639</v>
      </c>
    </row>
    <row r="18392" spans="1:16" x14ac:dyDescent="0.25">
      <c r="A18392" t="s">
        <v>284</v>
      </c>
      <c r="B18392" t="s">
        <v>174</v>
      </c>
      <c r="C18392" t="s">
        <v>64</v>
      </c>
      <c r="D18392" t="s">
        <v>285</v>
      </c>
      <c r="E18392" t="s">
        <v>286</v>
      </c>
      <c r="F18392" t="s">
        <v>65</v>
      </c>
      <c r="G18392" t="s">
        <v>175</v>
      </c>
      <c r="H18392" t="s">
        <v>176</v>
      </c>
      <c r="I18392" t="s">
        <v>180</v>
      </c>
      <c r="J18392" t="s">
        <v>117</v>
      </c>
      <c r="K18392" s="1">
        <v>45415</v>
      </c>
      <c r="L18392">
        <v>60</v>
      </c>
      <c r="M18392">
        <v>2</v>
      </c>
      <c r="N18392" t="s">
        <v>538</v>
      </c>
      <c r="O18392" t="s">
        <v>537</v>
      </c>
      <c r="P18392" t="s">
        <v>639</v>
      </c>
    </row>
    <row r="18393" spans="1:16" x14ac:dyDescent="0.25">
      <c r="A18393" t="s">
        <v>284</v>
      </c>
      <c r="B18393" t="s">
        <v>174</v>
      </c>
      <c r="C18393" t="s">
        <v>64</v>
      </c>
      <c r="D18393" t="s">
        <v>285</v>
      </c>
      <c r="E18393" t="s">
        <v>286</v>
      </c>
      <c r="F18393" t="s">
        <v>65</v>
      </c>
      <c r="G18393" t="s">
        <v>175</v>
      </c>
      <c r="H18393" t="s">
        <v>176</v>
      </c>
      <c r="I18393" t="s">
        <v>180</v>
      </c>
      <c r="J18393" t="s">
        <v>117</v>
      </c>
      <c r="K18393" s="1">
        <v>45418</v>
      </c>
      <c r="L18393">
        <v>60</v>
      </c>
      <c r="M18393">
        <v>3</v>
      </c>
      <c r="N18393" t="s">
        <v>538</v>
      </c>
      <c r="O18393" t="s">
        <v>537</v>
      </c>
      <c r="P18393" t="s">
        <v>639</v>
      </c>
    </row>
    <row r="18394" spans="1:16" x14ac:dyDescent="0.25">
      <c r="A18394" t="s">
        <v>284</v>
      </c>
      <c r="B18394" t="s">
        <v>174</v>
      </c>
      <c r="C18394" t="s">
        <v>64</v>
      </c>
      <c r="D18394" t="s">
        <v>285</v>
      </c>
      <c r="E18394" t="s">
        <v>286</v>
      </c>
      <c r="F18394" t="s">
        <v>65</v>
      </c>
      <c r="G18394" t="s">
        <v>175</v>
      </c>
      <c r="H18394" t="s">
        <v>176</v>
      </c>
      <c r="I18394" t="s">
        <v>180</v>
      </c>
      <c r="J18394" t="s">
        <v>117</v>
      </c>
      <c r="K18394" s="1">
        <v>45420</v>
      </c>
      <c r="L18394">
        <v>60</v>
      </c>
      <c r="M18394">
        <v>3</v>
      </c>
      <c r="N18394" t="s">
        <v>538</v>
      </c>
      <c r="O18394" t="s">
        <v>537</v>
      </c>
      <c r="P18394" t="s">
        <v>639</v>
      </c>
    </row>
    <row r="18395" spans="1:16" x14ac:dyDescent="0.25">
      <c r="A18395" t="s">
        <v>284</v>
      </c>
      <c r="B18395" t="s">
        <v>174</v>
      </c>
      <c r="C18395" t="s">
        <v>64</v>
      </c>
      <c r="D18395" t="s">
        <v>285</v>
      </c>
      <c r="E18395" t="s">
        <v>286</v>
      </c>
      <c r="F18395" t="s">
        <v>65</v>
      </c>
      <c r="G18395" t="s">
        <v>175</v>
      </c>
      <c r="H18395" t="s">
        <v>176</v>
      </c>
      <c r="I18395" t="s">
        <v>180</v>
      </c>
      <c r="J18395" t="s">
        <v>117</v>
      </c>
      <c r="K18395" s="1">
        <v>45421</v>
      </c>
      <c r="L18395">
        <v>30</v>
      </c>
      <c r="M18395">
        <v>3</v>
      </c>
      <c r="N18395" t="s">
        <v>538</v>
      </c>
      <c r="O18395" t="s">
        <v>537</v>
      </c>
      <c r="P18395" t="s">
        <v>639</v>
      </c>
    </row>
    <row r="18396" spans="1:16" x14ac:dyDescent="0.25">
      <c r="A18396" t="s">
        <v>284</v>
      </c>
      <c r="B18396" t="s">
        <v>174</v>
      </c>
      <c r="C18396" t="s">
        <v>64</v>
      </c>
      <c r="D18396" t="s">
        <v>285</v>
      </c>
      <c r="E18396" t="s">
        <v>286</v>
      </c>
      <c r="F18396" t="s">
        <v>65</v>
      </c>
      <c r="G18396" t="s">
        <v>175</v>
      </c>
      <c r="H18396" t="s">
        <v>176</v>
      </c>
      <c r="I18396" t="s">
        <v>180</v>
      </c>
      <c r="J18396" t="s">
        <v>117</v>
      </c>
      <c r="K18396" s="1">
        <v>45422</v>
      </c>
      <c r="L18396">
        <v>60</v>
      </c>
      <c r="M18396">
        <v>3</v>
      </c>
      <c r="N18396" t="s">
        <v>538</v>
      </c>
      <c r="O18396" t="s">
        <v>537</v>
      </c>
      <c r="P18396" t="s">
        <v>639</v>
      </c>
    </row>
    <row r="18397" spans="1:16" x14ac:dyDescent="0.25">
      <c r="A18397" t="s">
        <v>284</v>
      </c>
      <c r="B18397" t="s">
        <v>174</v>
      </c>
      <c r="C18397" t="s">
        <v>64</v>
      </c>
      <c r="D18397" t="s">
        <v>285</v>
      </c>
      <c r="E18397" t="s">
        <v>286</v>
      </c>
      <c r="F18397" t="s">
        <v>65</v>
      </c>
      <c r="G18397" t="s">
        <v>175</v>
      </c>
      <c r="H18397" t="s">
        <v>176</v>
      </c>
      <c r="I18397" t="s">
        <v>180</v>
      </c>
      <c r="J18397" t="s">
        <v>117</v>
      </c>
      <c r="K18397" s="1">
        <v>45425</v>
      </c>
      <c r="L18397">
        <v>30</v>
      </c>
      <c r="M18397">
        <v>4</v>
      </c>
      <c r="N18397" t="s">
        <v>538</v>
      </c>
      <c r="O18397" t="s">
        <v>537</v>
      </c>
      <c r="P18397" t="s">
        <v>639</v>
      </c>
    </row>
    <row r="18398" spans="1:16" x14ac:dyDescent="0.25">
      <c r="A18398" t="s">
        <v>284</v>
      </c>
      <c r="B18398" t="s">
        <v>174</v>
      </c>
      <c r="C18398" t="s">
        <v>64</v>
      </c>
      <c r="D18398" t="s">
        <v>285</v>
      </c>
      <c r="E18398" t="s">
        <v>286</v>
      </c>
      <c r="F18398" t="s">
        <v>65</v>
      </c>
      <c r="G18398" t="s">
        <v>175</v>
      </c>
      <c r="H18398" t="s">
        <v>176</v>
      </c>
      <c r="I18398" t="s">
        <v>180</v>
      </c>
      <c r="J18398" t="s">
        <v>117</v>
      </c>
      <c r="K18398" s="1">
        <v>45426</v>
      </c>
      <c r="L18398">
        <v>30</v>
      </c>
      <c r="M18398">
        <v>4</v>
      </c>
      <c r="N18398" t="s">
        <v>538</v>
      </c>
      <c r="O18398" t="s">
        <v>537</v>
      </c>
      <c r="P18398" t="s">
        <v>639</v>
      </c>
    </row>
    <row r="18399" spans="1:16" x14ac:dyDescent="0.25">
      <c r="A18399" t="s">
        <v>284</v>
      </c>
      <c r="B18399" t="s">
        <v>174</v>
      </c>
      <c r="C18399" t="s">
        <v>64</v>
      </c>
      <c r="D18399" t="s">
        <v>285</v>
      </c>
      <c r="E18399" t="s">
        <v>286</v>
      </c>
      <c r="F18399" t="s">
        <v>65</v>
      </c>
      <c r="G18399" t="s">
        <v>175</v>
      </c>
      <c r="H18399" t="s">
        <v>176</v>
      </c>
      <c r="I18399" t="s">
        <v>180</v>
      </c>
      <c r="J18399" t="s">
        <v>117</v>
      </c>
      <c r="K18399" s="1">
        <v>45427</v>
      </c>
      <c r="L18399">
        <v>90</v>
      </c>
      <c r="M18399">
        <v>4</v>
      </c>
      <c r="N18399" t="s">
        <v>538</v>
      </c>
      <c r="O18399" t="s">
        <v>537</v>
      </c>
      <c r="P18399" t="s">
        <v>639</v>
      </c>
    </row>
    <row r="18400" spans="1:16" x14ac:dyDescent="0.25">
      <c r="A18400" t="s">
        <v>284</v>
      </c>
      <c r="B18400" t="s">
        <v>174</v>
      </c>
      <c r="C18400" t="s">
        <v>64</v>
      </c>
      <c r="D18400" t="s">
        <v>285</v>
      </c>
      <c r="E18400" t="s">
        <v>286</v>
      </c>
      <c r="F18400" t="s">
        <v>65</v>
      </c>
      <c r="G18400" t="s">
        <v>175</v>
      </c>
      <c r="H18400" t="s">
        <v>176</v>
      </c>
      <c r="I18400" t="s">
        <v>180</v>
      </c>
      <c r="J18400" t="s">
        <v>117</v>
      </c>
      <c r="K18400" s="1">
        <v>45428</v>
      </c>
      <c r="L18400">
        <v>30</v>
      </c>
      <c r="M18400">
        <v>4</v>
      </c>
      <c r="N18400" t="s">
        <v>538</v>
      </c>
      <c r="O18400" t="s">
        <v>537</v>
      </c>
      <c r="P18400" t="s">
        <v>639</v>
      </c>
    </row>
    <row r="18401" spans="1:16" x14ac:dyDescent="0.25">
      <c r="A18401" t="s">
        <v>284</v>
      </c>
      <c r="B18401" t="s">
        <v>174</v>
      </c>
      <c r="C18401" t="s">
        <v>64</v>
      </c>
      <c r="D18401" t="s">
        <v>285</v>
      </c>
      <c r="E18401" t="s">
        <v>286</v>
      </c>
      <c r="F18401" t="s">
        <v>65</v>
      </c>
      <c r="G18401" t="s">
        <v>175</v>
      </c>
      <c r="H18401" t="s">
        <v>176</v>
      </c>
      <c r="I18401" t="s">
        <v>180</v>
      </c>
      <c r="J18401" t="s">
        <v>117</v>
      </c>
      <c r="K18401" s="1">
        <v>45429</v>
      </c>
      <c r="L18401">
        <v>60</v>
      </c>
      <c r="M18401">
        <v>4</v>
      </c>
      <c r="N18401" t="s">
        <v>538</v>
      </c>
      <c r="O18401" t="s">
        <v>537</v>
      </c>
      <c r="P18401" t="s">
        <v>639</v>
      </c>
    </row>
    <row r="18402" spans="1:16" x14ac:dyDescent="0.25">
      <c r="A18402" t="s">
        <v>284</v>
      </c>
      <c r="B18402" t="s">
        <v>174</v>
      </c>
      <c r="C18402" t="s">
        <v>64</v>
      </c>
      <c r="D18402" t="s">
        <v>285</v>
      </c>
      <c r="E18402" t="s">
        <v>286</v>
      </c>
      <c r="F18402" t="s">
        <v>65</v>
      </c>
      <c r="G18402" t="s">
        <v>175</v>
      </c>
      <c r="H18402" t="s">
        <v>176</v>
      </c>
      <c r="I18402" t="s">
        <v>59</v>
      </c>
      <c r="J18402" t="s">
        <v>117</v>
      </c>
      <c r="K18402" s="1">
        <v>45404</v>
      </c>
      <c r="L18402">
        <v>60</v>
      </c>
      <c r="M18402">
        <v>1</v>
      </c>
      <c r="N18402" t="s">
        <v>538</v>
      </c>
      <c r="O18402" t="s">
        <v>537</v>
      </c>
      <c r="P18402" t="s">
        <v>639</v>
      </c>
    </row>
    <row r="18403" spans="1:16" x14ac:dyDescent="0.25">
      <c r="A18403" t="s">
        <v>284</v>
      </c>
      <c r="B18403" t="s">
        <v>174</v>
      </c>
      <c r="C18403" t="s">
        <v>64</v>
      </c>
      <c r="D18403" t="s">
        <v>285</v>
      </c>
      <c r="E18403" t="s">
        <v>286</v>
      </c>
      <c r="F18403" t="s">
        <v>65</v>
      </c>
      <c r="G18403" t="s">
        <v>175</v>
      </c>
      <c r="H18403" t="s">
        <v>176</v>
      </c>
      <c r="I18403" t="s">
        <v>59</v>
      </c>
      <c r="J18403" t="s">
        <v>117</v>
      </c>
      <c r="K18403" s="1">
        <v>45405</v>
      </c>
      <c r="L18403">
        <v>120</v>
      </c>
      <c r="M18403">
        <v>1</v>
      </c>
      <c r="N18403" t="s">
        <v>538</v>
      </c>
      <c r="O18403" t="s">
        <v>537</v>
      </c>
      <c r="P18403" t="s">
        <v>639</v>
      </c>
    </row>
    <row r="18404" spans="1:16" x14ac:dyDescent="0.25">
      <c r="A18404" t="s">
        <v>284</v>
      </c>
      <c r="B18404" t="s">
        <v>174</v>
      </c>
      <c r="C18404" t="s">
        <v>64</v>
      </c>
      <c r="D18404" t="s">
        <v>285</v>
      </c>
      <c r="E18404" t="s">
        <v>286</v>
      </c>
      <c r="F18404" t="s">
        <v>65</v>
      </c>
      <c r="G18404" t="s">
        <v>175</v>
      </c>
      <c r="H18404" t="s">
        <v>176</v>
      </c>
      <c r="I18404" t="s">
        <v>59</v>
      </c>
      <c r="J18404" t="s">
        <v>117</v>
      </c>
      <c r="K18404" s="1">
        <v>45406</v>
      </c>
      <c r="L18404">
        <v>30</v>
      </c>
      <c r="M18404">
        <v>1</v>
      </c>
      <c r="N18404" t="s">
        <v>538</v>
      </c>
      <c r="O18404" t="s">
        <v>537</v>
      </c>
      <c r="P18404" t="s">
        <v>639</v>
      </c>
    </row>
    <row r="18405" spans="1:16" x14ac:dyDescent="0.25">
      <c r="A18405" t="s">
        <v>284</v>
      </c>
      <c r="B18405" t="s">
        <v>174</v>
      </c>
      <c r="C18405" t="s">
        <v>64</v>
      </c>
      <c r="D18405" t="s">
        <v>285</v>
      </c>
      <c r="E18405" t="s">
        <v>286</v>
      </c>
      <c r="F18405" t="s">
        <v>65</v>
      </c>
      <c r="G18405" t="s">
        <v>175</v>
      </c>
      <c r="H18405" t="s">
        <v>176</v>
      </c>
      <c r="I18405" t="s">
        <v>59</v>
      </c>
      <c r="J18405" t="s">
        <v>117</v>
      </c>
      <c r="K18405" s="1">
        <v>45407</v>
      </c>
      <c r="L18405">
        <v>60</v>
      </c>
      <c r="M18405">
        <v>1</v>
      </c>
      <c r="N18405" t="s">
        <v>538</v>
      </c>
      <c r="O18405" t="s">
        <v>537</v>
      </c>
      <c r="P18405" t="s">
        <v>639</v>
      </c>
    </row>
    <row r="18406" spans="1:16" x14ac:dyDescent="0.25">
      <c r="A18406" t="s">
        <v>284</v>
      </c>
      <c r="B18406" t="s">
        <v>174</v>
      </c>
      <c r="C18406" t="s">
        <v>64</v>
      </c>
      <c r="D18406" t="s">
        <v>285</v>
      </c>
      <c r="E18406" t="s">
        <v>286</v>
      </c>
      <c r="F18406" t="s">
        <v>65</v>
      </c>
      <c r="G18406" t="s">
        <v>175</v>
      </c>
      <c r="H18406" t="s">
        <v>176</v>
      </c>
      <c r="I18406" t="s">
        <v>59</v>
      </c>
      <c r="J18406" t="s">
        <v>117</v>
      </c>
      <c r="K18406" s="1">
        <v>45413</v>
      </c>
      <c r="L18406">
        <v>120</v>
      </c>
      <c r="M18406">
        <v>2</v>
      </c>
      <c r="N18406" t="s">
        <v>538</v>
      </c>
      <c r="O18406" t="s">
        <v>537</v>
      </c>
      <c r="P18406" t="s">
        <v>639</v>
      </c>
    </row>
    <row r="18407" spans="1:16" x14ac:dyDescent="0.25">
      <c r="A18407" t="s">
        <v>284</v>
      </c>
      <c r="B18407" t="s">
        <v>174</v>
      </c>
      <c r="C18407" t="s">
        <v>64</v>
      </c>
      <c r="D18407" t="s">
        <v>285</v>
      </c>
      <c r="E18407" t="s">
        <v>286</v>
      </c>
      <c r="F18407" t="s">
        <v>65</v>
      </c>
      <c r="G18407" t="s">
        <v>175</v>
      </c>
      <c r="H18407" t="s">
        <v>176</v>
      </c>
      <c r="I18407" t="s">
        <v>59</v>
      </c>
      <c r="J18407" t="s">
        <v>117</v>
      </c>
      <c r="K18407" s="1">
        <v>45414</v>
      </c>
      <c r="L18407">
        <v>60</v>
      </c>
      <c r="M18407">
        <v>2</v>
      </c>
      <c r="N18407" t="s">
        <v>538</v>
      </c>
      <c r="O18407" t="s">
        <v>537</v>
      </c>
      <c r="P18407" t="s">
        <v>639</v>
      </c>
    </row>
    <row r="18408" spans="1:16" x14ac:dyDescent="0.25">
      <c r="A18408" t="s">
        <v>284</v>
      </c>
      <c r="B18408" t="s">
        <v>174</v>
      </c>
      <c r="C18408" t="s">
        <v>64</v>
      </c>
      <c r="D18408" t="s">
        <v>285</v>
      </c>
      <c r="E18408" t="s">
        <v>286</v>
      </c>
      <c r="F18408" t="s">
        <v>65</v>
      </c>
      <c r="G18408" t="s">
        <v>175</v>
      </c>
      <c r="H18408" t="s">
        <v>176</v>
      </c>
      <c r="I18408" t="s">
        <v>59</v>
      </c>
      <c r="J18408" t="s">
        <v>117</v>
      </c>
      <c r="K18408" s="1">
        <v>45418</v>
      </c>
      <c r="L18408">
        <v>30</v>
      </c>
      <c r="M18408">
        <v>3</v>
      </c>
      <c r="N18408" t="s">
        <v>538</v>
      </c>
      <c r="O18408" t="s">
        <v>537</v>
      </c>
      <c r="P18408" t="s">
        <v>639</v>
      </c>
    </row>
    <row r="18409" spans="1:16" x14ac:dyDescent="0.25">
      <c r="A18409" t="s">
        <v>284</v>
      </c>
      <c r="B18409" t="s">
        <v>174</v>
      </c>
      <c r="C18409" t="s">
        <v>64</v>
      </c>
      <c r="D18409" t="s">
        <v>285</v>
      </c>
      <c r="E18409" t="s">
        <v>286</v>
      </c>
      <c r="F18409" t="s">
        <v>65</v>
      </c>
      <c r="G18409" t="s">
        <v>175</v>
      </c>
      <c r="H18409" t="s">
        <v>176</v>
      </c>
      <c r="I18409" t="s">
        <v>59</v>
      </c>
      <c r="J18409" t="s">
        <v>117</v>
      </c>
      <c r="K18409" s="1">
        <v>45420</v>
      </c>
      <c r="L18409">
        <v>60</v>
      </c>
      <c r="M18409">
        <v>3</v>
      </c>
      <c r="N18409" t="s">
        <v>538</v>
      </c>
      <c r="O18409" t="s">
        <v>537</v>
      </c>
      <c r="P18409" t="s">
        <v>639</v>
      </c>
    </row>
    <row r="18410" spans="1:16" x14ac:dyDescent="0.25">
      <c r="A18410" t="s">
        <v>284</v>
      </c>
      <c r="B18410" t="s">
        <v>174</v>
      </c>
      <c r="C18410" t="s">
        <v>64</v>
      </c>
      <c r="D18410" t="s">
        <v>285</v>
      </c>
      <c r="E18410" t="s">
        <v>286</v>
      </c>
      <c r="F18410" t="s">
        <v>65</v>
      </c>
      <c r="G18410" t="s">
        <v>175</v>
      </c>
      <c r="H18410" t="s">
        <v>176</v>
      </c>
      <c r="I18410" t="s">
        <v>59</v>
      </c>
      <c r="J18410" t="s">
        <v>117</v>
      </c>
      <c r="K18410" s="1">
        <v>45421</v>
      </c>
      <c r="L18410">
        <v>60</v>
      </c>
      <c r="M18410">
        <v>3</v>
      </c>
      <c r="N18410" t="s">
        <v>538</v>
      </c>
      <c r="O18410" t="s">
        <v>537</v>
      </c>
      <c r="P18410" t="s">
        <v>639</v>
      </c>
    </row>
    <row r="18411" spans="1:16" x14ac:dyDescent="0.25">
      <c r="A18411" t="s">
        <v>284</v>
      </c>
      <c r="B18411" t="s">
        <v>174</v>
      </c>
      <c r="C18411" t="s">
        <v>64</v>
      </c>
      <c r="D18411" t="s">
        <v>285</v>
      </c>
      <c r="E18411" t="s">
        <v>286</v>
      </c>
      <c r="F18411" t="s">
        <v>65</v>
      </c>
      <c r="G18411" t="s">
        <v>175</v>
      </c>
      <c r="H18411" t="s">
        <v>176</v>
      </c>
      <c r="I18411" t="s">
        <v>59</v>
      </c>
      <c r="J18411" t="s">
        <v>117</v>
      </c>
      <c r="K18411" s="1">
        <v>45422</v>
      </c>
      <c r="L18411">
        <v>30</v>
      </c>
      <c r="M18411">
        <v>3</v>
      </c>
      <c r="N18411" t="s">
        <v>538</v>
      </c>
      <c r="O18411" t="s">
        <v>537</v>
      </c>
      <c r="P18411" t="s">
        <v>639</v>
      </c>
    </row>
    <row r="18412" spans="1:16" x14ac:dyDescent="0.25">
      <c r="A18412" t="s">
        <v>284</v>
      </c>
      <c r="B18412" t="s">
        <v>174</v>
      </c>
      <c r="C18412" t="s">
        <v>64</v>
      </c>
      <c r="D18412" t="s">
        <v>285</v>
      </c>
      <c r="E18412" t="s">
        <v>286</v>
      </c>
      <c r="F18412" t="s">
        <v>65</v>
      </c>
      <c r="G18412" t="s">
        <v>175</v>
      </c>
      <c r="H18412" t="s">
        <v>176</v>
      </c>
      <c r="I18412" t="s">
        <v>59</v>
      </c>
      <c r="J18412" t="s">
        <v>117</v>
      </c>
      <c r="K18412" s="1">
        <v>45425</v>
      </c>
      <c r="L18412">
        <v>30</v>
      </c>
      <c r="M18412">
        <v>4</v>
      </c>
      <c r="N18412" t="s">
        <v>538</v>
      </c>
      <c r="O18412" t="s">
        <v>537</v>
      </c>
      <c r="P18412" t="s">
        <v>639</v>
      </c>
    </row>
    <row r="18413" spans="1:16" x14ac:dyDescent="0.25">
      <c r="A18413" t="s">
        <v>284</v>
      </c>
      <c r="B18413" t="s">
        <v>174</v>
      </c>
      <c r="C18413" t="s">
        <v>64</v>
      </c>
      <c r="D18413" t="s">
        <v>285</v>
      </c>
      <c r="E18413" t="s">
        <v>286</v>
      </c>
      <c r="F18413" t="s">
        <v>65</v>
      </c>
      <c r="G18413" t="s">
        <v>175</v>
      </c>
      <c r="H18413" t="s">
        <v>176</v>
      </c>
      <c r="I18413" t="s">
        <v>59</v>
      </c>
      <c r="J18413" t="s">
        <v>117</v>
      </c>
      <c r="K18413" s="1">
        <v>45426</v>
      </c>
      <c r="L18413">
        <v>60</v>
      </c>
      <c r="M18413">
        <v>4</v>
      </c>
      <c r="N18413" t="s">
        <v>538</v>
      </c>
      <c r="O18413" t="s">
        <v>537</v>
      </c>
      <c r="P18413" t="s">
        <v>639</v>
      </c>
    </row>
    <row r="18414" spans="1:16" x14ac:dyDescent="0.25">
      <c r="A18414" t="s">
        <v>284</v>
      </c>
      <c r="B18414" t="s">
        <v>174</v>
      </c>
      <c r="C18414" t="s">
        <v>64</v>
      </c>
      <c r="D18414" t="s">
        <v>285</v>
      </c>
      <c r="E18414" t="s">
        <v>286</v>
      </c>
      <c r="F18414" t="s">
        <v>65</v>
      </c>
      <c r="G18414" t="s">
        <v>175</v>
      </c>
      <c r="H18414" t="s">
        <v>25</v>
      </c>
      <c r="I18414" t="s">
        <v>16</v>
      </c>
      <c r="J18414" t="s">
        <v>117</v>
      </c>
      <c r="K18414" s="1">
        <v>45418</v>
      </c>
      <c r="L18414">
        <v>30</v>
      </c>
      <c r="M18414">
        <v>3</v>
      </c>
      <c r="N18414" t="s">
        <v>538</v>
      </c>
      <c r="O18414" t="s">
        <v>537</v>
      </c>
      <c r="P18414" t="s">
        <v>639</v>
      </c>
    </row>
    <row r="18415" spans="1:16" x14ac:dyDescent="0.25">
      <c r="A18415" t="s">
        <v>284</v>
      </c>
      <c r="B18415" t="s">
        <v>174</v>
      </c>
      <c r="C18415" t="s">
        <v>64</v>
      </c>
      <c r="D18415" t="s">
        <v>285</v>
      </c>
      <c r="E18415" t="s">
        <v>286</v>
      </c>
      <c r="F18415" t="s">
        <v>65</v>
      </c>
      <c r="G18415" t="s">
        <v>175</v>
      </c>
      <c r="H18415" t="s">
        <v>25</v>
      </c>
      <c r="I18415" t="s">
        <v>16</v>
      </c>
      <c r="J18415" t="s">
        <v>117</v>
      </c>
      <c r="K18415" s="1">
        <v>45427</v>
      </c>
      <c r="L18415">
        <v>30</v>
      </c>
      <c r="M18415">
        <v>4</v>
      </c>
      <c r="N18415" t="s">
        <v>538</v>
      </c>
      <c r="O18415" t="s">
        <v>537</v>
      </c>
      <c r="P18415" t="s">
        <v>639</v>
      </c>
    </row>
    <row r="18416" spans="1:16" x14ac:dyDescent="0.25">
      <c r="A18416" t="s">
        <v>284</v>
      </c>
      <c r="B18416" t="s">
        <v>174</v>
      </c>
      <c r="C18416" t="s">
        <v>64</v>
      </c>
      <c r="D18416" t="s">
        <v>285</v>
      </c>
      <c r="E18416" t="s">
        <v>286</v>
      </c>
      <c r="F18416" t="s">
        <v>65</v>
      </c>
      <c r="G18416" t="s">
        <v>175</v>
      </c>
      <c r="H18416" t="s">
        <v>25</v>
      </c>
      <c r="I18416" t="s">
        <v>17</v>
      </c>
      <c r="J18416" t="s">
        <v>117</v>
      </c>
      <c r="K18416" s="1">
        <v>45404</v>
      </c>
      <c r="L18416">
        <v>30</v>
      </c>
      <c r="M18416">
        <v>1</v>
      </c>
      <c r="N18416" t="s">
        <v>538</v>
      </c>
      <c r="O18416" t="s">
        <v>537</v>
      </c>
      <c r="P18416" t="s">
        <v>639</v>
      </c>
    </row>
    <row r="18417" spans="1:16" x14ac:dyDescent="0.25">
      <c r="A18417" t="s">
        <v>284</v>
      </c>
      <c r="B18417" t="s">
        <v>174</v>
      </c>
      <c r="C18417" t="s">
        <v>64</v>
      </c>
      <c r="D18417" t="s">
        <v>285</v>
      </c>
      <c r="E18417" t="s">
        <v>286</v>
      </c>
      <c r="F18417" t="s">
        <v>65</v>
      </c>
      <c r="G18417" t="s">
        <v>175</v>
      </c>
      <c r="H18417" t="s">
        <v>25</v>
      </c>
      <c r="I18417" t="s">
        <v>17</v>
      </c>
      <c r="J18417" t="s">
        <v>117</v>
      </c>
      <c r="K18417" s="1">
        <v>45427</v>
      </c>
      <c r="L18417">
        <v>30</v>
      </c>
      <c r="M18417">
        <v>4</v>
      </c>
      <c r="N18417" t="s">
        <v>538</v>
      </c>
      <c r="O18417" t="s">
        <v>537</v>
      </c>
      <c r="P18417" t="s">
        <v>639</v>
      </c>
    </row>
    <row r="18418" spans="1:16" x14ac:dyDescent="0.25">
      <c r="A18418" t="s">
        <v>284</v>
      </c>
      <c r="B18418" t="s">
        <v>174</v>
      </c>
      <c r="C18418" t="s">
        <v>64</v>
      </c>
      <c r="D18418" t="s">
        <v>285</v>
      </c>
      <c r="E18418" t="s">
        <v>286</v>
      </c>
      <c r="F18418" t="s">
        <v>65</v>
      </c>
      <c r="G18418" t="s">
        <v>175</v>
      </c>
      <c r="H18418" t="s">
        <v>25</v>
      </c>
      <c r="I18418" t="s">
        <v>255</v>
      </c>
      <c r="J18418" t="s">
        <v>118</v>
      </c>
      <c r="K18418" s="1">
        <v>45412</v>
      </c>
      <c r="L18418">
        <v>60</v>
      </c>
      <c r="M18418">
        <v>2</v>
      </c>
      <c r="N18418" t="s">
        <v>538</v>
      </c>
      <c r="O18418" t="s">
        <v>537</v>
      </c>
      <c r="P18418" t="s">
        <v>639</v>
      </c>
    </row>
    <row r="18419" spans="1:16" x14ac:dyDescent="0.25">
      <c r="A18419" t="s">
        <v>284</v>
      </c>
      <c r="B18419" t="s">
        <v>174</v>
      </c>
      <c r="C18419" t="s">
        <v>64</v>
      </c>
      <c r="D18419" t="s">
        <v>285</v>
      </c>
      <c r="E18419" t="s">
        <v>286</v>
      </c>
      <c r="F18419" t="s">
        <v>65</v>
      </c>
      <c r="G18419" t="s">
        <v>175</v>
      </c>
      <c r="H18419" t="s">
        <v>25</v>
      </c>
      <c r="I18419" t="s">
        <v>255</v>
      </c>
      <c r="J18419" t="s">
        <v>118</v>
      </c>
      <c r="K18419" s="1">
        <v>45419</v>
      </c>
      <c r="L18419">
        <v>60</v>
      </c>
      <c r="M18419">
        <v>3</v>
      </c>
      <c r="N18419" t="s">
        <v>538</v>
      </c>
      <c r="O18419" t="s">
        <v>537</v>
      </c>
      <c r="P18419" t="s">
        <v>639</v>
      </c>
    </row>
    <row r="18420" spans="1:16" x14ac:dyDescent="0.25">
      <c r="A18420" t="s">
        <v>284</v>
      </c>
      <c r="B18420" t="s">
        <v>174</v>
      </c>
      <c r="C18420" t="s">
        <v>64</v>
      </c>
      <c r="D18420" t="s">
        <v>285</v>
      </c>
      <c r="E18420" t="s">
        <v>286</v>
      </c>
      <c r="F18420" t="s">
        <v>65</v>
      </c>
      <c r="G18420" t="s">
        <v>175</v>
      </c>
      <c r="H18420" t="s">
        <v>25</v>
      </c>
      <c r="I18420" t="s">
        <v>255</v>
      </c>
      <c r="J18420" t="s">
        <v>118</v>
      </c>
      <c r="K18420" s="1">
        <v>45422</v>
      </c>
      <c r="L18420">
        <v>30</v>
      </c>
      <c r="M18420">
        <v>3</v>
      </c>
      <c r="N18420" t="s">
        <v>538</v>
      </c>
      <c r="O18420" t="s">
        <v>537</v>
      </c>
      <c r="P18420" t="s">
        <v>639</v>
      </c>
    </row>
    <row r="18421" spans="1:16" x14ac:dyDescent="0.25">
      <c r="A18421" t="s">
        <v>284</v>
      </c>
      <c r="B18421" t="s">
        <v>174</v>
      </c>
      <c r="C18421" t="s">
        <v>64</v>
      </c>
      <c r="D18421" t="s">
        <v>285</v>
      </c>
      <c r="E18421" t="s">
        <v>286</v>
      </c>
      <c r="F18421" t="s">
        <v>65</v>
      </c>
      <c r="G18421" t="s">
        <v>175</v>
      </c>
      <c r="H18421" t="s">
        <v>25</v>
      </c>
      <c r="I18421" t="s">
        <v>255</v>
      </c>
      <c r="J18421" t="s">
        <v>118</v>
      </c>
      <c r="K18421" s="1">
        <v>45427</v>
      </c>
      <c r="L18421">
        <v>30</v>
      </c>
      <c r="M18421">
        <v>4</v>
      </c>
      <c r="N18421" t="s">
        <v>538</v>
      </c>
      <c r="O18421" t="s">
        <v>537</v>
      </c>
      <c r="P18421" t="s">
        <v>639</v>
      </c>
    </row>
    <row r="18422" spans="1:16" x14ac:dyDescent="0.25">
      <c r="A18422" t="s">
        <v>284</v>
      </c>
      <c r="B18422" t="s">
        <v>174</v>
      </c>
      <c r="C18422" t="s">
        <v>64</v>
      </c>
      <c r="D18422" t="s">
        <v>285</v>
      </c>
      <c r="E18422" t="s">
        <v>286</v>
      </c>
      <c r="F18422" t="s">
        <v>65</v>
      </c>
      <c r="G18422" t="s">
        <v>175</v>
      </c>
      <c r="H18422" t="s">
        <v>25</v>
      </c>
      <c r="I18422" t="s">
        <v>181</v>
      </c>
      <c r="J18422" t="s">
        <v>118</v>
      </c>
      <c r="K18422" s="1">
        <v>45407</v>
      </c>
      <c r="L18422">
        <v>60</v>
      </c>
      <c r="M18422">
        <v>1</v>
      </c>
      <c r="N18422" t="s">
        <v>538</v>
      </c>
      <c r="O18422" t="s">
        <v>537</v>
      </c>
      <c r="P18422" t="s">
        <v>639</v>
      </c>
    </row>
    <row r="18423" spans="1:16" x14ac:dyDescent="0.25">
      <c r="A18423" t="s">
        <v>284</v>
      </c>
      <c r="B18423" t="s">
        <v>174</v>
      </c>
      <c r="C18423" t="s">
        <v>64</v>
      </c>
      <c r="D18423" t="s">
        <v>285</v>
      </c>
      <c r="E18423" t="s">
        <v>286</v>
      </c>
      <c r="F18423" t="s">
        <v>65</v>
      </c>
      <c r="G18423" t="s">
        <v>175</v>
      </c>
      <c r="H18423" t="s">
        <v>25</v>
      </c>
      <c r="I18423" t="s">
        <v>181</v>
      </c>
      <c r="J18423" t="s">
        <v>118</v>
      </c>
      <c r="K18423" s="1">
        <v>45412</v>
      </c>
      <c r="L18423">
        <v>60</v>
      </c>
      <c r="M18423">
        <v>2</v>
      </c>
      <c r="N18423" t="s">
        <v>538</v>
      </c>
      <c r="O18423" t="s">
        <v>537</v>
      </c>
      <c r="P18423" t="s">
        <v>639</v>
      </c>
    </row>
    <row r="18424" spans="1:16" x14ac:dyDescent="0.25">
      <c r="A18424" t="s">
        <v>284</v>
      </c>
      <c r="B18424" t="s">
        <v>174</v>
      </c>
      <c r="C18424" t="s">
        <v>64</v>
      </c>
      <c r="D18424" t="s">
        <v>285</v>
      </c>
      <c r="E18424" t="s">
        <v>286</v>
      </c>
      <c r="F18424" t="s">
        <v>65</v>
      </c>
      <c r="G18424" t="s">
        <v>175</v>
      </c>
      <c r="H18424" t="s">
        <v>25</v>
      </c>
      <c r="I18424" t="s">
        <v>181</v>
      </c>
      <c r="J18424" t="s">
        <v>118</v>
      </c>
      <c r="K18424" s="1">
        <v>45414</v>
      </c>
      <c r="L18424">
        <v>60</v>
      </c>
      <c r="M18424">
        <v>2</v>
      </c>
      <c r="N18424" t="s">
        <v>538</v>
      </c>
      <c r="O18424" t="s">
        <v>537</v>
      </c>
      <c r="P18424" t="s">
        <v>639</v>
      </c>
    </row>
    <row r="18425" spans="1:16" x14ac:dyDescent="0.25">
      <c r="A18425" t="s">
        <v>284</v>
      </c>
      <c r="B18425" t="s">
        <v>174</v>
      </c>
      <c r="C18425" t="s">
        <v>64</v>
      </c>
      <c r="D18425" t="s">
        <v>285</v>
      </c>
      <c r="E18425" t="s">
        <v>286</v>
      </c>
      <c r="F18425" t="s">
        <v>65</v>
      </c>
      <c r="G18425" t="s">
        <v>175</v>
      </c>
      <c r="H18425" t="s">
        <v>25</v>
      </c>
      <c r="I18425" t="s">
        <v>181</v>
      </c>
      <c r="J18425" t="s">
        <v>118</v>
      </c>
      <c r="K18425" s="1">
        <v>45415</v>
      </c>
      <c r="L18425">
        <v>60</v>
      </c>
      <c r="M18425">
        <v>2</v>
      </c>
      <c r="N18425" t="s">
        <v>538</v>
      </c>
      <c r="O18425" t="s">
        <v>537</v>
      </c>
      <c r="P18425" t="s">
        <v>639</v>
      </c>
    </row>
    <row r="18426" spans="1:16" x14ac:dyDescent="0.25">
      <c r="A18426" t="s">
        <v>284</v>
      </c>
      <c r="B18426" t="s">
        <v>174</v>
      </c>
      <c r="C18426" t="s">
        <v>64</v>
      </c>
      <c r="D18426" t="s">
        <v>285</v>
      </c>
      <c r="E18426" t="s">
        <v>286</v>
      </c>
      <c r="F18426" t="s">
        <v>65</v>
      </c>
      <c r="G18426" t="s">
        <v>175</v>
      </c>
      <c r="H18426" t="s">
        <v>25</v>
      </c>
      <c r="I18426" t="s">
        <v>181</v>
      </c>
      <c r="J18426" t="s">
        <v>118</v>
      </c>
      <c r="K18426" s="1">
        <v>45420</v>
      </c>
      <c r="L18426">
        <v>60</v>
      </c>
      <c r="M18426">
        <v>3</v>
      </c>
      <c r="N18426" t="s">
        <v>538</v>
      </c>
      <c r="O18426" t="s">
        <v>537</v>
      </c>
      <c r="P18426" t="s">
        <v>639</v>
      </c>
    </row>
    <row r="18427" spans="1:16" x14ac:dyDescent="0.25">
      <c r="A18427" t="s">
        <v>284</v>
      </c>
      <c r="B18427" t="s">
        <v>174</v>
      </c>
      <c r="C18427" t="s">
        <v>64</v>
      </c>
      <c r="D18427" t="s">
        <v>285</v>
      </c>
      <c r="E18427" t="s">
        <v>286</v>
      </c>
      <c r="F18427" t="s">
        <v>65</v>
      </c>
      <c r="G18427" t="s">
        <v>175</v>
      </c>
      <c r="H18427" t="s">
        <v>25</v>
      </c>
      <c r="I18427" t="s">
        <v>181</v>
      </c>
      <c r="J18427" t="s">
        <v>118</v>
      </c>
      <c r="K18427" s="1">
        <v>45422</v>
      </c>
      <c r="L18427">
        <v>30</v>
      </c>
      <c r="M18427">
        <v>3</v>
      </c>
      <c r="N18427" t="s">
        <v>538</v>
      </c>
      <c r="O18427" t="s">
        <v>537</v>
      </c>
      <c r="P18427" t="s">
        <v>639</v>
      </c>
    </row>
    <row r="18428" spans="1:16" x14ac:dyDescent="0.25">
      <c r="A18428" t="s">
        <v>284</v>
      </c>
      <c r="B18428" t="s">
        <v>174</v>
      </c>
      <c r="C18428" t="s">
        <v>64</v>
      </c>
      <c r="D18428" t="s">
        <v>285</v>
      </c>
      <c r="E18428" t="s">
        <v>286</v>
      </c>
      <c r="F18428" t="s">
        <v>65</v>
      </c>
      <c r="G18428" t="s">
        <v>175</v>
      </c>
      <c r="H18428" t="s">
        <v>25</v>
      </c>
      <c r="I18428" t="s">
        <v>181</v>
      </c>
      <c r="J18428" t="s">
        <v>118</v>
      </c>
      <c r="K18428" s="1">
        <v>45425</v>
      </c>
      <c r="L18428">
        <v>30</v>
      </c>
      <c r="M18428">
        <v>4</v>
      </c>
      <c r="N18428" t="s">
        <v>538</v>
      </c>
      <c r="O18428" t="s">
        <v>537</v>
      </c>
      <c r="P18428" t="s">
        <v>639</v>
      </c>
    </row>
    <row r="18429" spans="1:16" x14ac:dyDescent="0.25">
      <c r="A18429" t="s">
        <v>284</v>
      </c>
      <c r="B18429" t="s">
        <v>174</v>
      </c>
      <c r="C18429" t="s">
        <v>64</v>
      </c>
      <c r="D18429" t="s">
        <v>285</v>
      </c>
      <c r="E18429" t="s">
        <v>286</v>
      </c>
      <c r="F18429" t="s">
        <v>65</v>
      </c>
      <c r="G18429" t="s">
        <v>175</v>
      </c>
      <c r="H18429" t="s">
        <v>25</v>
      </c>
      <c r="I18429" t="s">
        <v>181</v>
      </c>
      <c r="J18429" t="s">
        <v>118</v>
      </c>
      <c r="K18429" s="1">
        <v>45427</v>
      </c>
      <c r="L18429">
        <v>30</v>
      </c>
      <c r="M18429">
        <v>4</v>
      </c>
      <c r="N18429" t="s">
        <v>538</v>
      </c>
      <c r="O18429" t="s">
        <v>537</v>
      </c>
      <c r="P18429" t="s">
        <v>639</v>
      </c>
    </row>
    <row r="18430" spans="1:16" x14ac:dyDescent="0.25">
      <c r="A18430" t="s">
        <v>284</v>
      </c>
      <c r="B18430" t="s">
        <v>174</v>
      </c>
      <c r="C18430" t="s">
        <v>64</v>
      </c>
      <c r="D18430" t="s">
        <v>285</v>
      </c>
      <c r="E18430" t="s">
        <v>286</v>
      </c>
      <c r="F18430" t="s">
        <v>65</v>
      </c>
      <c r="G18430" t="s">
        <v>175</v>
      </c>
      <c r="H18430" t="s">
        <v>30</v>
      </c>
      <c r="I18430" t="s">
        <v>89</v>
      </c>
      <c r="J18430" t="s">
        <v>119</v>
      </c>
      <c r="K18430" s="1">
        <v>45412</v>
      </c>
      <c r="L18430">
        <v>60</v>
      </c>
      <c r="M18430">
        <v>2</v>
      </c>
      <c r="N18430" t="s">
        <v>538</v>
      </c>
      <c r="O18430" t="s">
        <v>537</v>
      </c>
      <c r="P18430" t="s">
        <v>639</v>
      </c>
    </row>
    <row r="18431" spans="1:16" x14ac:dyDescent="0.25">
      <c r="A18431" t="s">
        <v>284</v>
      </c>
      <c r="B18431" t="s">
        <v>174</v>
      </c>
      <c r="C18431" t="s">
        <v>64</v>
      </c>
      <c r="D18431" t="s">
        <v>285</v>
      </c>
      <c r="E18431" t="s">
        <v>286</v>
      </c>
      <c r="F18431" t="s">
        <v>65</v>
      </c>
      <c r="G18431" t="s">
        <v>175</v>
      </c>
      <c r="H18431" t="s">
        <v>30</v>
      </c>
      <c r="I18431" t="s">
        <v>32</v>
      </c>
      <c r="J18431" t="s">
        <v>119</v>
      </c>
      <c r="K18431" s="1">
        <v>45406</v>
      </c>
      <c r="L18431">
        <v>30</v>
      </c>
      <c r="M18431">
        <v>1</v>
      </c>
      <c r="N18431" t="s">
        <v>538</v>
      </c>
      <c r="O18431" t="s">
        <v>537</v>
      </c>
      <c r="P18431" t="s">
        <v>639</v>
      </c>
    </row>
    <row r="18432" spans="1:16" x14ac:dyDescent="0.25">
      <c r="A18432" t="s">
        <v>284</v>
      </c>
      <c r="B18432" t="s">
        <v>174</v>
      </c>
      <c r="C18432" t="s">
        <v>64</v>
      </c>
      <c r="D18432" t="s">
        <v>285</v>
      </c>
      <c r="E18432" t="s">
        <v>286</v>
      </c>
      <c r="F18432" t="s">
        <v>65</v>
      </c>
      <c r="G18432" t="s">
        <v>175</v>
      </c>
      <c r="H18432" t="s">
        <v>30</v>
      </c>
      <c r="I18432" t="s">
        <v>32</v>
      </c>
      <c r="J18432" t="s">
        <v>119</v>
      </c>
      <c r="K18432" s="1">
        <v>45407</v>
      </c>
      <c r="L18432">
        <v>30</v>
      </c>
      <c r="M18432">
        <v>1</v>
      </c>
      <c r="N18432" t="s">
        <v>538</v>
      </c>
      <c r="O18432" t="s">
        <v>537</v>
      </c>
      <c r="P18432" t="s">
        <v>639</v>
      </c>
    </row>
    <row r="18433" spans="1:16" x14ac:dyDescent="0.25">
      <c r="A18433" t="s">
        <v>284</v>
      </c>
      <c r="B18433" t="s">
        <v>174</v>
      </c>
      <c r="C18433" t="s">
        <v>64</v>
      </c>
      <c r="D18433" t="s">
        <v>285</v>
      </c>
      <c r="E18433" t="s">
        <v>286</v>
      </c>
      <c r="F18433" t="s">
        <v>65</v>
      </c>
      <c r="G18433" t="s">
        <v>175</v>
      </c>
      <c r="H18433" t="s">
        <v>30</v>
      </c>
      <c r="I18433" t="s">
        <v>32</v>
      </c>
      <c r="J18433" t="s">
        <v>119</v>
      </c>
      <c r="K18433" s="1">
        <v>45411</v>
      </c>
      <c r="L18433">
        <v>60</v>
      </c>
      <c r="M18433">
        <v>2</v>
      </c>
      <c r="N18433" t="s">
        <v>538</v>
      </c>
      <c r="O18433" t="s">
        <v>537</v>
      </c>
      <c r="P18433" t="s">
        <v>639</v>
      </c>
    </row>
    <row r="18434" spans="1:16" x14ac:dyDescent="0.25">
      <c r="A18434" t="s">
        <v>284</v>
      </c>
      <c r="B18434" t="s">
        <v>174</v>
      </c>
      <c r="C18434" t="s">
        <v>64</v>
      </c>
      <c r="D18434" t="s">
        <v>285</v>
      </c>
      <c r="E18434" t="s">
        <v>286</v>
      </c>
      <c r="F18434" t="s">
        <v>65</v>
      </c>
      <c r="G18434" t="s">
        <v>175</v>
      </c>
      <c r="H18434" t="s">
        <v>30</v>
      </c>
      <c r="I18434" t="s">
        <v>32</v>
      </c>
      <c r="J18434" t="s">
        <v>119</v>
      </c>
      <c r="K18434" s="1">
        <v>45413</v>
      </c>
      <c r="L18434">
        <v>60</v>
      </c>
      <c r="M18434">
        <v>2</v>
      </c>
      <c r="N18434" t="s">
        <v>538</v>
      </c>
      <c r="O18434" t="s">
        <v>537</v>
      </c>
      <c r="P18434" t="s">
        <v>639</v>
      </c>
    </row>
    <row r="18435" spans="1:16" x14ac:dyDescent="0.25">
      <c r="A18435" t="s">
        <v>284</v>
      </c>
      <c r="B18435" t="s">
        <v>174</v>
      </c>
      <c r="C18435" t="s">
        <v>64</v>
      </c>
      <c r="D18435" t="s">
        <v>285</v>
      </c>
      <c r="E18435" t="s">
        <v>286</v>
      </c>
      <c r="F18435" t="s">
        <v>65</v>
      </c>
      <c r="G18435" t="s">
        <v>175</v>
      </c>
      <c r="H18435" t="s">
        <v>30</v>
      </c>
      <c r="I18435" t="s">
        <v>32</v>
      </c>
      <c r="J18435" t="s">
        <v>119</v>
      </c>
      <c r="K18435" s="1">
        <v>45414</v>
      </c>
      <c r="L18435">
        <v>60</v>
      </c>
      <c r="M18435">
        <v>2</v>
      </c>
      <c r="N18435" t="s">
        <v>538</v>
      </c>
      <c r="O18435" t="s">
        <v>537</v>
      </c>
      <c r="P18435" t="s">
        <v>639</v>
      </c>
    </row>
    <row r="18436" spans="1:16" x14ac:dyDescent="0.25">
      <c r="A18436" t="s">
        <v>284</v>
      </c>
      <c r="B18436" t="s">
        <v>174</v>
      </c>
      <c r="C18436" t="s">
        <v>64</v>
      </c>
      <c r="D18436" t="s">
        <v>285</v>
      </c>
      <c r="E18436" t="s">
        <v>286</v>
      </c>
      <c r="F18436" t="s">
        <v>65</v>
      </c>
      <c r="G18436" t="s">
        <v>175</v>
      </c>
      <c r="H18436" t="s">
        <v>30</v>
      </c>
      <c r="I18436" t="s">
        <v>32</v>
      </c>
      <c r="J18436" t="s">
        <v>119</v>
      </c>
      <c r="K18436" s="1">
        <v>45421</v>
      </c>
      <c r="L18436">
        <v>30</v>
      </c>
      <c r="M18436">
        <v>3</v>
      </c>
      <c r="N18436" t="s">
        <v>538</v>
      </c>
      <c r="O18436" t="s">
        <v>537</v>
      </c>
      <c r="P18436" t="s">
        <v>639</v>
      </c>
    </row>
    <row r="18437" spans="1:16" x14ac:dyDescent="0.25">
      <c r="A18437" t="s">
        <v>284</v>
      </c>
      <c r="B18437" t="s">
        <v>174</v>
      </c>
      <c r="C18437" t="s">
        <v>64</v>
      </c>
      <c r="D18437" t="s">
        <v>285</v>
      </c>
      <c r="E18437" t="s">
        <v>286</v>
      </c>
      <c r="F18437" t="s">
        <v>65</v>
      </c>
      <c r="G18437" t="s">
        <v>175</v>
      </c>
      <c r="H18437" t="s">
        <v>30</v>
      </c>
      <c r="I18437" t="s">
        <v>32</v>
      </c>
      <c r="J18437" t="s">
        <v>119</v>
      </c>
      <c r="K18437" s="1">
        <v>45426</v>
      </c>
      <c r="L18437">
        <v>30</v>
      </c>
      <c r="M18437">
        <v>4</v>
      </c>
      <c r="N18437" t="s">
        <v>538</v>
      </c>
      <c r="O18437" t="s">
        <v>537</v>
      </c>
      <c r="P18437" t="s">
        <v>639</v>
      </c>
    </row>
    <row r="18438" spans="1:16" x14ac:dyDescent="0.25">
      <c r="A18438" t="s">
        <v>284</v>
      </c>
      <c r="B18438" t="s">
        <v>174</v>
      </c>
      <c r="C18438" t="s">
        <v>64</v>
      </c>
      <c r="D18438" t="s">
        <v>285</v>
      </c>
      <c r="E18438" t="s">
        <v>286</v>
      </c>
      <c r="F18438" t="s">
        <v>65</v>
      </c>
      <c r="G18438" t="s">
        <v>175</v>
      </c>
      <c r="H18438" t="s">
        <v>30</v>
      </c>
      <c r="I18438" t="s">
        <v>32</v>
      </c>
      <c r="J18438" t="s">
        <v>119</v>
      </c>
      <c r="K18438" s="1">
        <v>45427</v>
      </c>
      <c r="L18438">
        <v>30</v>
      </c>
      <c r="M18438">
        <v>4</v>
      </c>
      <c r="N18438" t="s">
        <v>538</v>
      </c>
      <c r="O18438" t="s">
        <v>537</v>
      </c>
      <c r="P18438" t="s">
        <v>639</v>
      </c>
    </row>
    <row r="18439" spans="1:16" x14ac:dyDescent="0.25">
      <c r="A18439" t="s">
        <v>284</v>
      </c>
      <c r="B18439" t="s">
        <v>174</v>
      </c>
      <c r="C18439" t="s">
        <v>64</v>
      </c>
      <c r="D18439" t="s">
        <v>285</v>
      </c>
      <c r="E18439" t="s">
        <v>286</v>
      </c>
      <c r="F18439" t="s">
        <v>65</v>
      </c>
      <c r="G18439" t="s">
        <v>175</v>
      </c>
      <c r="H18439" t="s">
        <v>183</v>
      </c>
      <c r="I18439" t="s">
        <v>184</v>
      </c>
      <c r="J18439" t="s">
        <v>117</v>
      </c>
      <c r="K18439" s="1">
        <v>45404</v>
      </c>
      <c r="L18439">
        <v>60</v>
      </c>
      <c r="M18439">
        <v>1</v>
      </c>
      <c r="N18439" t="s">
        <v>538</v>
      </c>
      <c r="O18439" t="s">
        <v>537</v>
      </c>
      <c r="P18439" t="s">
        <v>639</v>
      </c>
    </row>
    <row r="18440" spans="1:16" x14ac:dyDescent="0.25">
      <c r="A18440" t="s">
        <v>284</v>
      </c>
      <c r="B18440" t="s">
        <v>174</v>
      </c>
      <c r="C18440" t="s">
        <v>64</v>
      </c>
      <c r="D18440" t="s">
        <v>285</v>
      </c>
      <c r="E18440" t="s">
        <v>286</v>
      </c>
      <c r="F18440" t="s">
        <v>65</v>
      </c>
      <c r="G18440" t="s">
        <v>175</v>
      </c>
      <c r="H18440" t="s">
        <v>183</v>
      </c>
      <c r="I18440" t="s">
        <v>184</v>
      </c>
      <c r="J18440" t="s">
        <v>117</v>
      </c>
      <c r="K18440" s="1">
        <v>45411</v>
      </c>
      <c r="L18440">
        <v>60</v>
      </c>
      <c r="M18440">
        <v>2</v>
      </c>
      <c r="N18440" t="s">
        <v>538</v>
      </c>
      <c r="O18440" t="s">
        <v>537</v>
      </c>
      <c r="P18440" t="s">
        <v>639</v>
      </c>
    </row>
    <row r="18441" spans="1:16" x14ac:dyDescent="0.25">
      <c r="A18441" t="s">
        <v>284</v>
      </c>
      <c r="B18441" t="s">
        <v>174</v>
      </c>
      <c r="C18441" t="s">
        <v>64</v>
      </c>
      <c r="D18441" t="s">
        <v>285</v>
      </c>
      <c r="E18441" t="s">
        <v>286</v>
      </c>
      <c r="F18441" t="s">
        <v>65</v>
      </c>
      <c r="G18441" t="s">
        <v>175</v>
      </c>
      <c r="H18441" t="s">
        <v>183</v>
      </c>
      <c r="I18441" t="s">
        <v>184</v>
      </c>
      <c r="J18441" t="s">
        <v>117</v>
      </c>
      <c r="K18441" s="1">
        <v>45414</v>
      </c>
      <c r="L18441">
        <v>60</v>
      </c>
      <c r="M18441">
        <v>2</v>
      </c>
      <c r="N18441" t="s">
        <v>538</v>
      </c>
      <c r="O18441" t="s">
        <v>537</v>
      </c>
      <c r="P18441" t="s">
        <v>639</v>
      </c>
    </row>
    <row r="18442" spans="1:16" x14ac:dyDescent="0.25">
      <c r="A18442" t="s">
        <v>284</v>
      </c>
      <c r="B18442" t="s">
        <v>174</v>
      </c>
      <c r="C18442" t="s">
        <v>64</v>
      </c>
      <c r="D18442" t="s">
        <v>285</v>
      </c>
      <c r="E18442" t="s">
        <v>286</v>
      </c>
      <c r="F18442" t="s">
        <v>65</v>
      </c>
      <c r="G18442" t="s">
        <v>175</v>
      </c>
      <c r="H18442" t="s">
        <v>183</v>
      </c>
      <c r="I18442" t="s">
        <v>184</v>
      </c>
      <c r="J18442" t="s">
        <v>117</v>
      </c>
      <c r="K18442" s="1">
        <v>45415</v>
      </c>
      <c r="L18442">
        <v>60</v>
      </c>
      <c r="M18442">
        <v>2</v>
      </c>
      <c r="N18442" t="s">
        <v>538</v>
      </c>
      <c r="O18442" t="s">
        <v>537</v>
      </c>
      <c r="P18442" t="s">
        <v>639</v>
      </c>
    </row>
    <row r="18443" spans="1:16" x14ac:dyDescent="0.25">
      <c r="A18443" t="s">
        <v>284</v>
      </c>
      <c r="B18443" t="s">
        <v>174</v>
      </c>
      <c r="C18443" t="s">
        <v>64</v>
      </c>
      <c r="D18443" t="s">
        <v>285</v>
      </c>
      <c r="E18443" t="s">
        <v>286</v>
      </c>
      <c r="F18443" t="s">
        <v>65</v>
      </c>
      <c r="G18443" t="s">
        <v>175</v>
      </c>
      <c r="H18443" t="s">
        <v>183</v>
      </c>
      <c r="I18443" t="s">
        <v>184</v>
      </c>
      <c r="J18443" t="s">
        <v>117</v>
      </c>
      <c r="K18443" s="1">
        <v>45420</v>
      </c>
      <c r="L18443">
        <v>60</v>
      </c>
      <c r="M18443">
        <v>3</v>
      </c>
      <c r="N18443" t="s">
        <v>538</v>
      </c>
      <c r="O18443" t="s">
        <v>537</v>
      </c>
      <c r="P18443" t="s">
        <v>639</v>
      </c>
    </row>
    <row r="18444" spans="1:16" x14ac:dyDescent="0.25">
      <c r="A18444" t="s">
        <v>284</v>
      </c>
      <c r="B18444" t="s">
        <v>174</v>
      </c>
      <c r="C18444" t="s">
        <v>64</v>
      </c>
      <c r="D18444" t="s">
        <v>285</v>
      </c>
      <c r="E18444" t="s">
        <v>286</v>
      </c>
      <c r="F18444" t="s">
        <v>65</v>
      </c>
      <c r="G18444" t="s">
        <v>175</v>
      </c>
      <c r="H18444" t="s">
        <v>183</v>
      </c>
      <c r="I18444" t="s">
        <v>184</v>
      </c>
      <c r="J18444" t="s">
        <v>117</v>
      </c>
      <c r="K18444" s="1">
        <v>45422</v>
      </c>
      <c r="L18444">
        <v>30</v>
      </c>
      <c r="M18444">
        <v>3</v>
      </c>
      <c r="N18444" t="s">
        <v>538</v>
      </c>
      <c r="O18444" t="s">
        <v>537</v>
      </c>
      <c r="P18444" t="s">
        <v>639</v>
      </c>
    </row>
    <row r="18445" spans="1:16" x14ac:dyDescent="0.25">
      <c r="A18445" t="s">
        <v>284</v>
      </c>
      <c r="B18445" t="s">
        <v>174</v>
      </c>
      <c r="C18445" t="s">
        <v>64</v>
      </c>
      <c r="D18445" t="s">
        <v>285</v>
      </c>
      <c r="E18445" t="s">
        <v>286</v>
      </c>
      <c r="F18445" t="s">
        <v>65</v>
      </c>
      <c r="G18445" t="s">
        <v>175</v>
      </c>
      <c r="H18445" t="s">
        <v>183</v>
      </c>
      <c r="I18445" t="s">
        <v>185</v>
      </c>
      <c r="J18445" t="s">
        <v>118</v>
      </c>
      <c r="K18445" s="1">
        <v>45408</v>
      </c>
      <c r="L18445">
        <v>90</v>
      </c>
      <c r="M18445">
        <v>1</v>
      </c>
      <c r="N18445" t="s">
        <v>538</v>
      </c>
      <c r="O18445" t="s">
        <v>537</v>
      </c>
      <c r="P18445" t="s">
        <v>639</v>
      </c>
    </row>
    <row r="18446" spans="1:16" x14ac:dyDescent="0.25">
      <c r="A18446" t="s">
        <v>284</v>
      </c>
      <c r="B18446" t="s">
        <v>174</v>
      </c>
      <c r="C18446" t="s">
        <v>64</v>
      </c>
      <c r="D18446" t="s">
        <v>285</v>
      </c>
      <c r="E18446" t="s">
        <v>286</v>
      </c>
      <c r="F18446" t="s">
        <v>65</v>
      </c>
      <c r="G18446" t="s">
        <v>175</v>
      </c>
      <c r="H18446" t="s">
        <v>183</v>
      </c>
      <c r="I18446" t="s">
        <v>185</v>
      </c>
      <c r="J18446" t="s">
        <v>118</v>
      </c>
      <c r="K18446" s="1">
        <v>45414</v>
      </c>
      <c r="L18446">
        <v>60</v>
      </c>
      <c r="M18446">
        <v>2</v>
      </c>
      <c r="N18446" t="s">
        <v>538</v>
      </c>
      <c r="O18446" t="s">
        <v>537</v>
      </c>
      <c r="P18446" t="s">
        <v>639</v>
      </c>
    </row>
    <row r="18447" spans="1:16" x14ac:dyDescent="0.25">
      <c r="A18447" t="s">
        <v>284</v>
      </c>
      <c r="B18447" t="s">
        <v>174</v>
      </c>
      <c r="C18447" t="s">
        <v>64</v>
      </c>
      <c r="D18447" t="s">
        <v>285</v>
      </c>
      <c r="E18447" t="s">
        <v>286</v>
      </c>
      <c r="F18447" t="s">
        <v>65</v>
      </c>
      <c r="G18447" t="s">
        <v>175</v>
      </c>
      <c r="H18447" t="s">
        <v>183</v>
      </c>
      <c r="I18447" t="s">
        <v>185</v>
      </c>
      <c r="J18447" t="s">
        <v>118</v>
      </c>
      <c r="K18447" s="1">
        <v>45418</v>
      </c>
      <c r="L18447">
        <v>30</v>
      </c>
      <c r="M18447">
        <v>3</v>
      </c>
      <c r="N18447" t="s">
        <v>538</v>
      </c>
      <c r="O18447" t="s">
        <v>537</v>
      </c>
      <c r="P18447" t="s">
        <v>639</v>
      </c>
    </row>
    <row r="18448" spans="1:16" x14ac:dyDescent="0.25">
      <c r="A18448" t="s">
        <v>284</v>
      </c>
      <c r="B18448" t="s">
        <v>174</v>
      </c>
      <c r="C18448" t="s">
        <v>64</v>
      </c>
      <c r="D18448" t="s">
        <v>285</v>
      </c>
      <c r="E18448" t="s">
        <v>286</v>
      </c>
      <c r="F18448" t="s">
        <v>65</v>
      </c>
      <c r="G18448" t="s">
        <v>175</v>
      </c>
      <c r="H18448" t="s">
        <v>183</v>
      </c>
      <c r="I18448" t="s">
        <v>185</v>
      </c>
      <c r="J18448" t="s">
        <v>118</v>
      </c>
      <c r="K18448" s="1">
        <v>45422</v>
      </c>
      <c r="L18448">
        <v>30</v>
      </c>
      <c r="M18448">
        <v>3</v>
      </c>
      <c r="N18448" t="s">
        <v>538</v>
      </c>
      <c r="O18448" t="s">
        <v>537</v>
      </c>
      <c r="P18448" t="s">
        <v>639</v>
      </c>
    </row>
    <row r="18449" spans="1:16" x14ac:dyDescent="0.25">
      <c r="A18449" t="s">
        <v>284</v>
      </c>
      <c r="B18449" t="s">
        <v>174</v>
      </c>
      <c r="C18449" t="s">
        <v>64</v>
      </c>
      <c r="D18449" t="s">
        <v>285</v>
      </c>
      <c r="E18449" t="s">
        <v>286</v>
      </c>
      <c r="F18449" t="s">
        <v>65</v>
      </c>
      <c r="G18449" t="s">
        <v>175</v>
      </c>
      <c r="H18449" t="s">
        <v>183</v>
      </c>
      <c r="I18449" t="s">
        <v>185</v>
      </c>
      <c r="J18449" t="s">
        <v>118</v>
      </c>
      <c r="K18449" s="1">
        <v>45429</v>
      </c>
      <c r="L18449">
        <v>60</v>
      </c>
      <c r="M18449">
        <v>4</v>
      </c>
      <c r="N18449" t="s">
        <v>538</v>
      </c>
      <c r="O18449" t="s">
        <v>537</v>
      </c>
      <c r="P18449" t="s">
        <v>639</v>
      </c>
    </row>
    <row r="18450" spans="1:16" x14ac:dyDescent="0.25">
      <c r="A18450" t="s">
        <v>284</v>
      </c>
      <c r="B18450" t="s">
        <v>174</v>
      </c>
      <c r="C18450" t="s">
        <v>64</v>
      </c>
      <c r="D18450" t="s">
        <v>285</v>
      </c>
      <c r="E18450" t="s">
        <v>286</v>
      </c>
      <c r="F18450" t="s">
        <v>65</v>
      </c>
      <c r="G18450" t="s">
        <v>175</v>
      </c>
      <c r="H18450" t="s">
        <v>183</v>
      </c>
      <c r="I18450" t="s">
        <v>70</v>
      </c>
      <c r="J18450" t="s">
        <v>191</v>
      </c>
      <c r="K18450" s="1">
        <v>45406</v>
      </c>
      <c r="L18450">
        <v>60</v>
      </c>
      <c r="M18450">
        <v>1</v>
      </c>
      <c r="N18450" t="s">
        <v>538</v>
      </c>
      <c r="O18450" t="s">
        <v>537</v>
      </c>
      <c r="P18450" t="s">
        <v>639</v>
      </c>
    </row>
    <row r="18451" spans="1:16" x14ac:dyDescent="0.25">
      <c r="A18451" t="s">
        <v>284</v>
      </c>
      <c r="B18451" t="s">
        <v>174</v>
      </c>
      <c r="C18451" t="s">
        <v>64</v>
      </c>
      <c r="D18451" t="s">
        <v>285</v>
      </c>
      <c r="E18451" t="s">
        <v>286</v>
      </c>
      <c r="F18451" t="s">
        <v>65</v>
      </c>
      <c r="G18451" t="s">
        <v>175</v>
      </c>
      <c r="H18451" t="s">
        <v>183</v>
      </c>
      <c r="I18451" t="s">
        <v>36</v>
      </c>
      <c r="J18451" t="s">
        <v>117</v>
      </c>
      <c r="K18451" s="1">
        <v>45406</v>
      </c>
      <c r="L18451">
        <v>60</v>
      </c>
      <c r="M18451">
        <v>1</v>
      </c>
      <c r="N18451" t="s">
        <v>538</v>
      </c>
      <c r="O18451" t="s">
        <v>537</v>
      </c>
      <c r="P18451" t="s">
        <v>639</v>
      </c>
    </row>
    <row r="18452" spans="1:16" x14ac:dyDescent="0.25">
      <c r="A18452" t="s">
        <v>284</v>
      </c>
      <c r="B18452" t="s">
        <v>174</v>
      </c>
      <c r="C18452" t="s">
        <v>64</v>
      </c>
      <c r="D18452" t="s">
        <v>285</v>
      </c>
      <c r="E18452" t="s">
        <v>286</v>
      </c>
      <c r="F18452" t="s">
        <v>65</v>
      </c>
      <c r="G18452" t="s">
        <v>175</v>
      </c>
      <c r="H18452" t="s">
        <v>183</v>
      </c>
      <c r="I18452" t="s">
        <v>36</v>
      </c>
      <c r="J18452" t="s">
        <v>117</v>
      </c>
      <c r="K18452" s="1">
        <v>45412</v>
      </c>
      <c r="L18452">
        <v>30</v>
      </c>
      <c r="M18452">
        <v>2</v>
      </c>
      <c r="N18452" t="s">
        <v>538</v>
      </c>
      <c r="O18452" t="s">
        <v>537</v>
      </c>
      <c r="P18452" t="s">
        <v>639</v>
      </c>
    </row>
    <row r="18453" spans="1:16" x14ac:dyDescent="0.25">
      <c r="A18453" t="s">
        <v>284</v>
      </c>
      <c r="B18453" t="s">
        <v>174</v>
      </c>
      <c r="C18453" t="s">
        <v>64</v>
      </c>
      <c r="D18453" t="s">
        <v>285</v>
      </c>
      <c r="E18453" t="s">
        <v>286</v>
      </c>
      <c r="F18453" t="s">
        <v>65</v>
      </c>
      <c r="G18453" t="s">
        <v>175</v>
      </c>
      <c r="H18453" t="s">
        <v>183</v>
      </c>
      <c r="I18453" t="s">
        <v>36</v>
      </c>
      <c r="J18453" t="s">
        <v>117</v>
      </c>
      <c r="K18453" s="1">
        <v>45414</v>
      </c>
      <c r="L18453">
        <v>60</v>
      </c>
      <c r="M18453">
        <v>2</v>
      </c>
      <c r="N18453" t="s">
        <v>538</v>
      </c>
      <c r="O18453" t="s">
        <v>537</v>
      </c>
      <c r="P18453" t="s">
        <v>639</v>
      </c>
    </row>
    <row r="18454" spans="1:16" x14ac:dyDescent="0.25">
      <c r="A18454" t="s">
        <v>284</v>
      </c>
      <c r="B18454" t="s">
        <v>174</v>
      </c>
      <c r="C18454" t="s">
        <v>64</v>
      </c>
      <c r="D18454" t="s">
        <v>285</v>
      </c>
      <c r="E18454" t="s">
        <v>286</v>
      </c>
      <c r="F18454" t="s">
        <v>65</v>
      </c>
      <c r="G18454" t="s">
        <v>175</v>
      </c>
      <c r="H18454" t="s">
        <v>183</v>
      </c>
      <c r="I18454" t="s">
        <v>36</v>
      </c>
      <c r="J18454" t="s">
        <v>117</v>
      </c>
      <c r="K18454" s="1">
        <v>45420</v>
      </c>
      <c r="L18454">
        <v>60</v>
      </c>
      <c r="M18454">
        <v>3</v>
      </c>
      <c r="N18454" t="s">
        <v>538</v>
      </c>
      <c r="O18454" t="s">
        <v>537</v>
      </c>
      <c r="P18454" t="s">
        <v>639</v>
      </c>
    </row>
    <row r="18455" spans="1:16" x14ac:dyDescent="0.25">
      <c r="A18455" t="s">
        <v>284</v>
      </c>
      <c r="B18455" t="s">
        <v>174</v>
      </c>
      <c r="C18455" t="s">
        <v>64</v>
      </c>
      <c r="D18455" t="s">
        <v>285</v>
      </c>
      <c r="E18455" t="s">
        <v>286</v>
      </c>
      <c r="F18455" t="s">
        <v>65</v>
      </c>
      <c r="G18455" t="s">
        <v>175</v>
      </c>
      <c r="H18455" t="s">
        <v>183</v>
      </c>
      <c r="I18455" t="s">
        <v>36</v>
      </c>
      <c r="J18455" t="s">
        <v>117</v>
      </c>
      <c r="K18455" s="1">
        <v>45421</v>
      </c>
      <c r="L18455">
        <v>30</v>
      </c>
      <c r="M18455">
        <v>3</v>
      </c>
      <c r="N18455" t="s">
        <v>538</v>
      </c>
      <c r="O18455" t="s">
        <v>537</v>
      </c>
      <c r="P18455" t="s">
        <v>639</v>
      </c>
    </row>
    <row r="18456" spans="1:16" x14ac:dyDescent="0.25">
      <c r="A18456" t="s">
        <v>284</v>
      </c>
      <c r="B18456" t="s">
        <v>174</v>
      </c>
      <c r="C18456" t="s">
        <v>64</v>
      </c>
      <c r="D18456" t="s">
        <v>285</v>
      </c>
      <c r="E18456" t="s">
        <v>286</v>
      </c>
      <c r="F18456" t="s">
        <v>65</v>
      </c>
      <c r="G18456" t="s">
        <v>175</v>
      </c>
      <c r="H18456" t="s">
        <v>183</v>
      </c>
      <c r="I18456" t="s">
        <v>36</v>
      </c>
      <c r="J18456" t="s">
        <v>117</v>
      </c>
      <c r="K18456" s="1">
        <v>45425</v>
      </c>
      <c r="L18456">
        <v>30</v>
      </c>
      <c r="M18456">
        <v>4</v>
      </c>
      <c r="N18456" t="s">
        <v>538</v>
      </c>
      <c r="O18456" t="s">
        <v>537</v>
      </c>
      <c r="P18456" t="s">
        <v>639</v>
      </c>
    </row>
    <row r="18457" spans="1:16" x14ac:dyDescent="0.25">
      <c r="A18457" t="s">
        <v>284</v>
      </c>
      <c r="B18457" t="s">
        <v>174</v>
      </c>
      <c r="C18457" t="s">
        <v>64</v>
      </c>
      <c r="D18457" t="s">
        <v>285</v>
      </c>
      <c r="E18457" t="s">
        <v>286</v>
      </c>
      <c r="F18457" t="s">
        <v>65</v>
      </c>
      <c r="G18457" t="s">
        <v>175</v>
      </c>
      <c r="H18457" t="s">
        <v>183</v>
      </c>
      <c r="I18457" t="s">
        <v>36</v>
      </c>
      <c r="J18457" t="s">
        <v>117</v>
      </c>
      <c r="K18457" s="1">
        <v>45426</v>
      </c>
      <c r="L18457">
        <v>30</v>
      </c>
      <c r="M18457">
        <v>4</v>
      </c>
      <c r="N18457" t="s">
        <v>538</v>
      </c>
      <c r="O18457" t="s">
        <v>537</v>
      </c>
      <c r="P18457" t="s">
        <v>639</v>
      </c>
    </row>
    <row r="18458" spans="1:16" x14ac:dyDescent="0.25">
      <c r="A18458" t="s">
        <v>284</v>
      </c>
      <c r="B18458" t="s">
        <v>174</v>
      </c>
      <c r="C18458" t="s">
        <v>64</v>
      </c>
      <c r="D18458" t="s">
        <v>285</v>
      </c>
      <c r="E18458" t="s">
        <v>286</v>
      </c>
      <c r="F18458" t="s">
        <v>65</v>
      </c>
      <c r="G18458" t="s">
        <v>175</v>
      </c>
      <c r="H18458" t="s">
        <v>183</v>
      </c>
      <c r="I18458" t="s">
        <v>85</v>
      </c>
      <c r="J18458" t="s">
        <v>117</v>
      </c>
      <c r="K18458" s="1">
        <v>45406</v>
      </c>
      <c r="L18458">
        <v>60</v>
      </c>
      <c r="M18458">
        <v>1</v>
      </c>
      <c r="N18458" t="s">
        <v>538</v>
      </c>
      <c r="O18458" t="s">
        <v>537</v>
      </c>
      <c r="P18458" t="s">
        <v>639</v>
      </c>
    </row>
    <row r="18459" spans="1:16" x14ac:dyDescent="0.25">
      <c r="A18459" t="s">
        <v>284</v>
      </c>
      <c r="B18459" t="s">
        <v>174</v>
      </c>
      <c r="C18459" t="s">
        <v>64</v>
      </c>
      <c r="D18459" t="s">
        <v>285</v>
      </c>
      <c r="E18459" t="s">
        <v>286</v>
      </c>
      <c r="F18459" t="s">
        <v>65</v>
      </c>
      <c r="G18459" t="s">
        <v>175</v>
      </c>
      <c r="H18459" t="s">
        <v>72</v>
      </c>
      <c r="I18459" t="s">
        <v>186</v>
      </c>
      <c r="J18459" t="s">
        <v>119</v>
      </c>
      <c r="K18459" s="1">
        <v>45404</v>
      </c>
      <c r="L18459">
        <v>30</v>
      </c>
      <c r="M18459">
        <v>1</v>
      </c>
      <c r="N18459" t="s">
        <v>538</v>
      </c>
      <c r="O18459" t="s">
        <v>537</v>
      </c>
      <c r="P18459" t="s">
        <v>639</v>
      </c>
    </row>
    <row r="18460" spans="1:16" x14ac:dyDescent="0.25">
      <c r="A18460" t="s">
        <v>284</v>
      </c>
      <c r="B18460" t="s">
        <v>174</v>
      </c>
      <c r="C18460" t="s">
        <v>64</v>
      </c>
      <c r="D18460" t="s">
        <v>285</v>
      </c>
      <c r="E18460" t="s">
        <v>286</v>
      </c>
      <c r="F18460" t="s">
        <v>65</v>
      </c>
      <c r="G18460" t="s">
        <v>175</v>
      </c>
      <c r="H18460" t="s">
        <v>72</v>
      </c>
      <c r="I18460" t="s">
        <v>186</v>
      </c>
      <c r="J18460" t="s">
        <v>119</v>
      </c>
      <c r="K18460" s="1">
        <v>45407</v>
      </c>
      <c r="L18460">
        <v>30</v>
      </c>
      <c r="M18460">
        <v>1</v>
      </c>
      <c r="N18460" t="s">
        <v>538</v>
      </c>
      <c r="O18460" t="s">
        <v>537</v>
      </c>
      <c r="P18460" t="s">
        <v>639</v>
      </c>
    </row>
    <row r="18461" spans="1:16" x14ac:dyDescent="0.25">
      <c r="A18461" t="s">
        <v>284</v>
      </c>
      <c r="B18461" t="s">
        <v>174</v>
      </c>
      <c r="C18461" t="s">
        <v>64</v>
      </c>
      <c r="D18461" t="s">
        <v>285</v>
      </c>
      <c r="E18461" t="s">
        <v>286</v>
      </c>
      <c r="F18461" t="s">
        <v>65</v>
      </c>
      <c r="G18461" t="s">
        <v>175</v>
      </c>
      <c r="H18461" t="s">
        <v>72</v>
      </c>
      <c r="I18461" t="s">
        <v>186</v>
      </c>
      <c r="J18461" t="s">
        <v>119</v>
      </c>
      <c r="K18461" s="1">
        <v>45408</v>
      </c>
      <c r="L18461">
        <v>60</v>
      </c>
      <c r="M18461">
        <v>1</v>
      </c>
      <c r="N18461" t="s">
        <v>538</v>
      </c>
      <c r="O18461" t="s">
        <v>537</v>
      </c>
      <c r="P18461" t="s">
        <v>639</v>
      </c>
    </row>
    <row r="18462" spans="1:16" x14ac:dyDescent="0.25">
      <c r="A18462" t="s">
        <v>284</v>
      </c>
      <c r="B18462" t="s">
        <v>174</v>
      </c>
      <c r="C18462" t="s">
        <v>64</v>
      </c>
      <c r="D18462" t="s">
        <v>285</v>
      </c>
      <c r="E18462" t="s">
        <v>286</v>
      </c>
      <c r="F18462" t="s">
        <v>65</v>
      </c>
      <c r="G18462" t="s">
        <v>175</v>
      </c>
      <c r="H18462" t="s">
        <v>72</v>
      </c>
      <c r="I18462" t="s">
        <v>186</v>
      </c>
      <c r="J18462" t="s">
        <v>119</v>
      </c>
      <c r="K18462" s="1">
        <v>45411</v>
      </c>
      <c r="L18462">
        <v>60</v>
      </c>
      <c r="M18462">
        <v>2</v>
      </c>
      <c r="N18462" t="s">
        <v>538</v>
      </c>
      <c r="O18462" t="s">
        <v>537</v>
      </c>
      <c r="P18462" t="s">
        <v>639</v>
      </c>
    </row>
    <row r="18463" spans="1:16" x14ac:dyDescent="0.25">
      <c r="A18463" t="s">
        <v>284</v>
      </c>
      <c r="B18463" t="s">
        <v>174</v>
      </c>
      <c r="C18463" t="s">
        <v>64</v>
      </c>
      <c r="D18463" t="s">
        <v>285</v>
      </c>
      <c r="E18463" t="s">
        <v>286</v>
      </c>
      <c r="F18463" t="s">
        <v>65</v>
      </c>
      <c r="G18463" t="s">
        <v>175</v>
      </c>
      <c r="H18463" t="s">
        <v>72</v>
      </c>
      <c r="I18463" t="s">
        <v>186</v>
      </c>
      <c r="J18463" t="s">
        <v>119</v>
      </c>
      <c r="K18463" s="1">
        <v>45415</v>
      </c>
      <c r="L18463">
        <v>60</v>
      </c>
      <c r="M18463">
        <v>2</v>
      </c>
      <c r="N18463" t="s">
        <v>538</v>
      </c>
      <c r="O18463" t="s">
        <v>537</v>
      </c>
      <c r="P18463" t="s">
        <v>639</v>
      </c>
    </row>
    <row r="18464" spans="1:16" x14ac:dyDescent="0.25">
      <c r="A18464" t="s">
        <v>284</v>
      </c>
      <c r="B18464" t="s">
        <v>174</v>
      </c>
      <c r="C18464" t="s">
        <v>64</v>
      </c>
      <c r="D18464" t="s">
        <v>285</v>
      </c>
      <c r="E18464" t="s">
        <v>286</v>
      </c>
      <c r="F18464" t="s">
        <v>65</v>
      </c>
      <c r="G18464" t="s">
        <v>175</v>
      </c>
      <c r="H18464" t="s">
        <v>72</v>
      </c>
      <c r="I18464" t="s">
        <v>186</v>
      </c>
      <c r="J18464" t="s">
        <v>119</v>
      </c>
      <c r="K18464" s="1">
        <v>45418</v>
      </c>
      <c r="L18464">
        <v>30</v>
      </c>
      <c r="M18464">
        <v>3</v>
      </c>
      <c r="N18464" t="s">
        <v>538</v>
      </c>
      <c r="O18464" t="s">
        <v>537</v>
      </c>
      <c r="P18464" t="s">
        <v>639</v>
      </c>
    </row>
    <row r="18465" spans="1:16" x14ac:dyDescent="0.25">
      <c r="A18465" t="s">
        <v>284</v>
      </c>
      <c r="B18465" t="s">
        <v>174</v>
      </c>
      <c r="C18465" t="s">
        <v>64</v>
      </c>
      <c r="D18465" t="s">
        <v>285</v>
      </c>
      <c r="E18465" t="s">
        <v>286</v>
      </c>
      <c r="F18465" t="s">
        <v>65</v>
      </c>
      <c r="G18465" t="s">
        <v>175</v>
      </c>
      <c r="H18465" t="s">
        <v>72</v>
      </c>
      <c r="I18465" t="s">
        <v>186</v>
      </c>
      <c r="J18465" t="s">
        <v>119</v>
      </c>
      <c r="K18465" s="1">
        <v>45419</v>
      </c>
      <c r="L18465">
        <v>30</v>
      </c>
      <c r="M18465">
        <v>3</v>
      </c>
      <c r="N18465" t="s">
        <v>538</v>
      </c>
      <c r="O18465" t="s">
        <v>537</v>
      </c>
      <c r="P18465" t="s">
        <v>639</v>
      </c>
    </row>
    <row r="18466" spans="1:16" x14ac:dyDescent="0.25">
      <c r="A18466" t="s">
        <v>284</v>
      </c>
      <c r="B18466" t="s">
        <v>174</v>
      </c>
      <c r="C18466" t="s">
        <v>64</v>
      </c>
      <c r="D18466" t="s">
        <v>285</v>
      </c>
      <c r="E18466" t="s">
        <v>286</v>
      </c>
      <c r="F18466" t="s">
        <v>65</v>
      </c>
      <c r="G18466" t="s">
        <v>175</v>
      </c>
      <c r="H18466" t="s">
        <v>72</v>
      </c>
      <c r="I18466" t="s">
        <v>186</v>
      </c>
      <c r="J18466" t="s">
        <v>119</v>
      </c>
      <c r="K18466" s="1">
        <v>45420</v>
      </c>
      <c r="L18466">
        <v>30</v>
      </c>
      <c r="M18466">
        <v>3</v>
      </c>
      <c r="N18466" t="s">
        <v>538</v>
      </c>
      <c r="O18466" t="s">
        <v>537</v>
      </c>
      <c r="P18466" t="s">
        <v>639</v>
      </c>
    </row>
    <row r="18467" spans="1:16" x14ac:dyDescent="0.25">
      <c r="A18467" t="s">
        <v>284</v>
      </c>
      <c r="B18467" t="s">
        <v>174</v>
      </c>
      <c r="C18467" t="s">
        <v>64</v>
      </c>
      <c r="D18467" t="s">
        <v>285</v>
      </c>
      <c r="E18467" t="s">
        <v>286</v>
      </c>
      <c r="F18467" t="s">
        <v>65</v>
      </c>
      <c r="G18467" t="s">
        <v>175</v>
      </c>
      <c r="H18467" t="s">
        <v>72</v>
      </c>
      <c r="I18467" t="s">
        <v>186</v>
      </c>
      <c r="J18467" t="s">
        <v>119</v>
      </c>
      <c r="K18467" s="1">
        <v>45421</v>
      </c>
      <c r="L18467">
        <v>30</v>
      </c>
      <c r="M18467">
        <v>3</v>
      </c>
      <c r="N18467" t="s">
        <v>538</v>
      </c>
      <c r="O18467" t="s">
        <v>537</v>
      </c>
      <c r="P18467" t="s">
        <v>639</v>
      </c>
    </row>
    <row r="18468" spans="1:16" x14ac:dyDescent="0.25">
      <c r="A18468" t="s">
        <v>284</v>
      </c>
      <c r="B18468" t="s">
        <v>174</v>
      </c>
      <c r="C18468" t="s">
        <v>64</v>
      </c>
      <c r="D18468" t="s">
        <v>285</v>
      </c>
      <c r="E18468" t="s">
        <v>286</v>
      </c>
      <c r="F18468" t="s">
        <v>65</v>
      </c>
      <c r="G18468" t="s">
        <v>175</v>
      </c>
      <c r="H18468" t="s">
        <v>72</v>
      </c>
      <c r="I18468" t="s">
        <v>186</v>
      </c>
      <c r="J18468" t="s">
        <v>119</v>
      </c>
      <c r="K18468" s="1">
        <v>45425</v>
      </c>
      <c r="L18468">
        <v>30</v>
      </c>
      <c r="M18468">
        <v>4</v>
      </c>
      <c r="N18468" t="s">
        <v>538</v>
      </c>
      <c r="O18468" t="s">
        <v>537</v>
      </c>
      <c r="P18468" t="s">
        <v>639</v>
      </c>
    </row>
    <row r="18469" spans="1:16" x14ac:dyDescent="0.25">
      <c r="A18469" t="s">
        <v>284</v>
      </c>
      <c r="B18469" t="s">
        <v>174</v>
      </c>
      <c r="C18469" t="s">
        <v>64</v>
      </c>
      <c r="D18469" t="s">
        <v>285</v>
      </c>
      <c r="E18469" t="s">
        <v>286</v>
      </c>
      <c r="F18469" t="s">
        <v>65</v>
      </c>
      <c r="G18469" t="s">
        <v>175</v>
      </c>
      <c r="H18469" t="s">
        <v>72</v>
      </c>
      <c r="I18469" t="s">
        <v>186</v>
      </c>
      <c r="J18469" t="s">
        <v>119</v>
      </c>
      <c r="K18469" s="1">
        <v>45427</v>
      </c>
      <c r="L18469">
        <v>60</v>
      </c>
      <c r="M18469">
        <v>4</v>
      </c>
      <c r="N18469" t="s">
        <v>538</v>
      </c>
      <c r="O18469" t="s">
        <v>537</v>
      </c>
      <c r="P18469" t="s">
        <v>639</v>
      </c>
    </row>
    <row r="18470" spans="1:16" x14ac:dyDescent="0.25">
      <c r="A18470" t="s">
        <v>284</v>
      </c>
      <c r="B18470" t="s">
        <v>174</v>
      </c>
      <c r="C18470" t="s">
        <v>64</v>
      </c>
      <c r="D18470" t="s">
        <v>285</v>
      </c>
      <c r="E18470" t="s">
        <v>286</v>
      </c>
      <c r="F18470" t="s">
        <v>65</v>
      </c>
      <c r="G18470" t="s">
        <v>175</v>
      </c>
      <c r="H18470" t="s">
        <v>72</v>
      </c>
      <c r="I18470" t="s">
        <v>73</v>
      </c>
      <c r="J18470" t="s">
        <v>119</v>
      </c>
      <c r="K18470" s="1">
        <v>45404</v>
      </c>
      <c r="L18470">
        <v>150</v>
      </c>
      <c r="M18470">
        <v>1</v>
      </c>
      <c r="N18470" t="s">
        <v>538</v>
      </c>
      <c r="O18470" t="s">
        <v>537</v>
      </c>
      <c r="P18470" t="s">
        <v>639</v>
      </c>
    </row>
    <row r="18471" spans="1:16" x14ac:dyDescent="0.25">
      <c r="A18471" t="s">
        <v>284</v>
      </c>
      <c r="B18471" t="s">
        <v>174</v>
      </c>
      <c r="C18471" t="s">
        <v>64</v>
      </c>
      <c r="D18471" t="s">
        <v>285</v>
      </c>
      <c r="E18471" t="s">
        <v>286</v>
      </c>
      <c r="F18471" t="s">
        <v>65</v>
      </c>
      <c r="G18471" t="s">
        <v>175</v>
      </c>
      <c r="H18471" t="s">
        <v>72</v>
      </c>
      <c r="I18471" t="s">
        <v>73</v>
      </c>
      <c r="J18471" t="s">
        <v>119</v>
      </c>
      <c r="K18471" s="1">
        <v>45406</v>
      </c>
      <c r="L18471">
        <v>60</v>
      </c>
      <c r="M18471">
        <v>1</v>
      </c>
      <c r="N18471" t="s">
        <v>538</v>
      </c>
      <c r="O18471" t="s">
        <v>537</v>
      </c>
      <c r="P18471" t="s">
        <v>639</v>
      </c>
    </row>
    <row r="18472" spans="1:16" x14ac:dyDescent="0.25">
      <c r="A18472" t="s">
        <v>284</v>
      </c>
      <c r="B18472" t="s">
        <v>174</v>
      </c>
      <c r="C18472" t="s">
        <v>64</v>
      </c>
      <c r="D18472" t="s">
        <v>285</v>
      </c>
      <c r="E18472" t="s">
        <v>286</v>
      </c>
      <c r="F18472" t="s">
        <v>65</v>
      </c>
      <c r="G18472" t="s">
        <v>175</v>
      </c>
      <c r="H18472" t="s">
        <v>72</v>
      </c>
      <c r="I18472" t="s">
        <v>73</v>
      </c>
      <c r="J18472" t="s">
        <v>119</v>
      </c>
      <c r="K18472" s="1">
        <v>45407</v>
      </c>
      <c r="L18472">
        <v>60</v>
      </c>
      <c r="M18472">
        <v>1</v>
      </c>
      <c r="N18472" t="s">
        <v>538</v>
      </c>
      <c r="O18472" t="s">
        <v>537</v>
      </c>
      <c r="P18472" t="s">
        <v>639</v>
      </c>
    </row>
    <row r="18473" spans="1:16" x14ac:dyDescent="0.25">
      <c r="A18473" t="s">
        <v>284</v>
      </c>
      <c r="B18473" t="s">
        <v>174</v>
      </c>
      <c r="C18473" t="s">
        <v>64</v>
      </c>
      <c r="D18473" t="s">
        <v>285</v>
      </c>
      <c r="E18473" t="s">
        <v>286</v>
      </c>
      <c r="F18473" t="s">
        <v>65</v>
      </c>
      <c r="G18473" t="s">
        <v>175</v>
      </c>
      <c r="H18473" t="s">
        <v>72</v>
      </c>
      <c r="I18473" t="s">
        <v>73</v>
      </c>
      <c r="J18473" t="s">
        <v>119</v>
      </c>
      <c r="K18473" s="1">
        <v>45408</v>
      </c>
      <c r="L18473">
        <v>60</v>
      </c>
      <c r="M18473">
        <v>1</v>
      </c>
      <c r="N18473" t="s">
        <v>538</v>
      </c>
      <c r="O18473" t="s">
        <v>537</v>
      </c>
      <c r="P18473" t="s">
        <v>639</v>
      </c>
    </row>
    <row r="18474" spans="1:16" x14ac:dyDescent="0.25">
      <c r="A18474" t="s">
        <v>284</v>
      </c>
      <c r="B18474" t="s">
        <v>174</v>
      </c>
      <c r="C18474" t="s">
        <v>64</v>
      </c>
      <c r="D18474" t="s">
        <v>285</v>
      </c>
      <c r="E18474" t="s">
        <v>286</v>
      </c>
      <c r="F18474" t="s">
        <v>65</v>
      </c>
      <c r="G18474" t="s">
        <v>175</v>
      </c>
      <c r="H18474" t="s">
        <v>72</v>
      </c>
      <c r="I18474" t="s">
        <v>73</v>
      </c>
      <c r="J18474" t="s">
        <v>119</v>
      </c>
      <c r="K18474" s="1">
        <v>45411</v>
      </c>
      <c r="L18474">
        <v>30</v>
      </c>
      <c r="M18474">
        <v>2</v>
      </c>
      <c r="N18474" t="s">
        <v>538</v>
      </c>
      <c r="O18474" t="s">
        <v>537</v>
      </c>
      <c r="P18474" t="s">
        <v>639</v>
      </c>
    </row>
    <row r="18475" spans="1:16" x14ac:dyDescent="0.25">
      <c r="A18475" t="s">
        <v>284</v>
      </c>
      <c r="B18475" t="s">
        <v>174</v>
      </c>
      <c r="C18475" t="s">
        <v>64</v>
      </c>
      <c r="D18475" t="s">
        <v>285</v>
      </c>
      <c r="E18475" t="s">
        <v>286</v>
      </c>
      <c r="F18475" t="s">
        <v>65</v>
      </c>
      <c r="G18475" t="s">
        <v>175</v>
      </c>
      <c r="H18475" t="s">
        <v>72</v>
      </c>
      <c r="I18475" t="s">
        <v>73</v>
      </c>
      <c r="J18475" t="s">
        <v>119</v>
      </c>
      <c r="K18475" s="1">
        <v>45419</v>
      </c>
      <c r="L18475">
        <v>150</v>
      </c>
      <c r="M18475">
        <v>3</v>
      </c>
      <c r="N18475" t="s">
        <v>538</v>
      </c>
      <c r="O18475" t="s">
        <v>537</v>
      </c>
      <c r="P18475" t="s">
        <v>639</v>
      </c>
    </row>
    <row r="18476" spans="1:16" x14ac:dyDescent="0.25">
      <c r="A18476" t="s">
        <v>284</v>
      </c>
      <c r="B18476" t="s">
        <v>174</v>
      </c>
      <c r="C18476" t="s">
        <v>64</v>
      </c>
      <c r="D18476" t="s">
        <v>285</v>
      </c>
      <c r="E18476" t="s">
        <v>286</v>
      </c>
      <c r="F18476" t="s">
        <v>65</v>
      </c>
      <c r="G18476" t="s">
        <v>175</v>
      </c>
      <c r="H18476" t="s">
        <v>72</v>
      </c>
      <c r="I18476" t="s">
        <v>73</v>
      </c>
      <c r="J18476" t="s">
        <v>119</v>
      </c>
      <c r="K18476" s="1">
        <v>45427</v>
      </c>
      <c r="L18476">
        <v>30</v>
      </c>
      <c r="M18476">
        <v>4</v>
      </c>
      <c r="N18476" t="s">
        <v>538</v>
      </c>
      <c r="O18476" t="s">
        <v>537</v>
      </c>
      <c r="P18476" t="s">
        <v>639</v>
      </c>
    </row>
    <row r="18477" spans="1:16" x14ac:dyDescent="0.25">
      <c r="A18477" t="s">
        <v>284</v>
      </c>
      <c r="B18477" t="s">
        <v>174</v>
      </c>
      <c r="C18477" t="s">
        <v>64</v>
      </c>
      <c r="D18477" t="s">
        <v>285</v>
      </c>
      <c r="E18477" t="s">
        <v>286</v>
      </c>
      <c r="F18477" t="s">
        <v>65</v>
      </c>
      <c r="G18477" t="s">
        <v>175</v>
      </c>
      <c r="H18477" t="s">
        <v>72</v>
      </c>
      <c r="I18477" t="s">
        <v>73</v>
      </c>
      <c r="J18477" t="s">
        <v>119</v>
      </c>
      <c r="K18477" s="1">
        <v>45428</v>
      </c>
      <c r="L18477">
        <v>30</v>
      </c>
      <c r="M18477">
        <v>4</v>
      </c>
      <c r="N18477" t="s">
        <v>538</v>
      </c>
      <c r="O18477" t="s">
        <v>537</v>
      </c>
      <c r="P18477" t="s">
        <v>639</v>
      </c>
    </row>
    <row r="18478" spans="1:16" x14ac:dyDescent="0.25">
      <c r="A18478" t="s">
        <v>284</v>
      </c>
      <c r="B18478" t="s">
        <v>174</v>
      </c>
      <c r="C18478" t="s">
        <v>64</v>
      </c>
      <c r="D18478" t="s">
        <v>285</v>
      </c>
      <c r="E18478" t="s">
        <v>286</v>
      </c>
      <c r="F18478" t="s">
        <v>65</v>
      </c>
      <c r="G18478" t="s">
        <v>175</v>
      </c>
      <c r="H18478" t="s">
        <v>72</v>
      </c>
      <c r="I18478" t="s">
        <v>74</v>
      </c>
      <c r="J18478" t="s">
        <v>119</v>
      </c>
      <c r="K18478" s="1">
        <v>45406</v>
      </c>
      <c r="L18478">
        <v>30</v>
      </c>
      <c r="M18478">
        <v>1</v>
      </c>
      <c r="N18478" t="s">
        <v>538</v>
      </c>
      <c r="O18478" t="s">
        <v>537</v>
      </c>
      <c r="P18478" t="s">
        <v>639</v>
      </c>
    </row>
    <row r="18479" spans="1:16" x14ac:dyDescent="0.25">
      <c r="A18479" t="s">
        <v>284</v>
      </c>
      <c r="B18479" t="s">
        <v>174</v>
      </c>
      <c r="C18479" t="s">
        <v>64</v>
      </c>
      <c r="D18479" t="s">
        <v>285</v>
      </c>
      <c r="E18479" t="s">
        <v>286</v>
      </c>
      <c r="F18479" t="s">
        <v>65</v>
      </c>
      <c r="G18479" t="s">
        <v>175</v>
      </c>
      <c r="H18479" t="s">
        <v>72</v>
      </c>
      <c r="I18479" t="s">
        <v>74</v>
      </c>
      <c r="J18479" t="s">
        <v>119</v>
      </c>
      <c r="K18479" s="1">
        <v>45413</v>
      </c>
      <c r="L18479">
        <v>30</v>
      </c>
      <c r="M18479">
        <v>2</v>
      </c>
      <c r="N18479" t="s">
        <v>538</v>
      </c>
      <c r="O18479" t="s">
        <v>537</v>
      </c>
      <c r="P18479" t="s">
        <v>639</v>
      </c>
    </row>
    <row r="18480" spans="1:16" x14ac:dyDescent="0.25">
      <c r="A18480" t="s">
        <v>284</v>
      </c>
      <c r="B18480" t="s">
        <v>174</v>
      </c>
      <c r="C18480" t="s">
        <v>64</v>
      </c>
      <c r="D18480" t="s">
        <v>285</v>
      </c>
      <c r="E18480" t="s">
        <v>286</v>
      </c>
      <c r="F18480" t="s">
        <v>65</v>
      </c>
      <c r="G18480" t="s">
        <v>175</v>
      </c>
      <c r="H18480" t="s">
        <v>72</v>
      </c>
      <c r="I18480" t="s">
        <v>74</v>
      </c>
      <c r="J18480" t="s">
        <v>119</v>
      </c>
      <c r="K18480" s="1">
        <v>45420</v>
      </c>
      <c r="L18480">
        <v>30</v>
      </c>
      <c r="M18480">
        <v>3</v>
      </c>
      <c r="N18480" t="s">
        <v>538</v>
      </c>
      <c r="O18480" t="s">
        <v>537</v>
      </c>
      <c r="P18480" t="s">
        <v>639</v>
      </c>
    </row>
    <row r="18481" spans="1:16" x14ac:dyDescent="0.25">
      <c r="A18481" t="s">
        <v>284</v>
      </c>
      <c r="B18481" t="s">
        <v>174</v>
      </c>
      <c r="C18481" t="s">
        <v>64</v>
      </c>
      <c r="D18481" t="s">
        <v>285</v>
      </c>
      <c r="E18481" t="s">
        <v>286</v>
      </c>
      <c r="F18481" t="s">
        <v>65</v>
      </c>
      <c r="G18481" t="s">
        <v>175</v>
      </c>
      <c r="H18481" t="s">
        <v>72</v>
      </c>
      <c r="I18481" t="s">
        <v>74</v>
      </c>
      <c r="J18481" t="s">
        <v>119</v>
      </c>
      <c r="K18481" s="1">
        <v>45427</v>
      </c>
      <c r="L18481">
        <v>30</v>
      </c>
      <c r="M18481">
        <v>4</v>
      </c>
      <c r="N18481" t="s">
        <v>538</v>
      </c>
      <c r="O18481" t="s">
        <v>537</v>
      </c>
      <c r="P18481" t="s">
        <v>639</v>
      </c>
    </row>
    <row r="18482" spans="1:16" x14ac:dyDescent="0.25">
      <c r="A18482" t="s">
        <v>284</v>
      </c>
      <c r="B18482" t="s">
        <v>174</v>
      </c>
      <c r="C18482" t="s">
        <v>64</v>
      </c>
      <c r="D18482" t="s">
        <v>285</v>
      </c>
      <c r="E18482" t="s">
        <v>286</v>
      </c>
      <c r="F18482" t="s">
        <v>65</v>
      </c>
      <c r="G18482" t="s">
        <v>175</v>
      </c>
      <c r="H18482" t="s">
        <v>37</v>
      </c>
      <c r="I18482" t="s">
        <v>38</v>
      </c>
      <c r="J18482" t="s">
        <v>117</v>
      </c>
      <c r="K18482" s="1">
        <v>45422</v>
      </c>
      <c r="L18482">
        <v>30</v>
      </c>
      <c r="M18482">
        <v>3</v>
      </c>
      <c r="N18482" t="s">
        <v>538</v>
      </c>
      <c r="O18482" t="s">
        <v>537</v>
      </c>
      <c r="P18482" t="s">
        <v>639</v>
      </c>
    </row>
    <row r="18483" spans="1:16" x14ac:dyDescent="0.25">
      <c r="A18483" t="s">
        <v>284</v>
      </c>
      <c r="B18483" t="s">
        <v>174</v>
      </c>
      <c r="C18483" t="s">
        <v>64</v>
      </c>
      <c r="D18483" t="s">
        <v>285</v>
      </c>
      <c r="E18483" t="s">
        <v>286</v>
      </c>
      <c r="F18483" t="s">
        <v>65</v>
      </c>
      <c r="G18483" t="s">
        <v>175</v>
      </c>
      <c r="H18483" t="s">
        <v>37</v>
      </c>
      <c r="I18483" t="s">
        <v>187</v>
      </c>
      <c r="J18483" t="s">
        <v>119</v>
      </c>
      <c r="K18483" s="1">
        <v>45418</v>
      </c>
      <c r="L18483">
        <v>30</v>
      </c>
      <c r="M18483">
        <v>3</v>
      </c>
      <c r="N18483" t="s">
        <v>538</v>
      </c>
      <c r="O18483" t="s">
        <v>537</v>
      </c>
      <c r="P18483" t="s">
        <v>639</v>
      </c>
    </row>
    <row r="18484" spans="1:16" x14ac:dyDescent="0.25">
      <c r="A18484" t="s">
        <v>284</v>
      </c>
      <c r="B18484" t="s">
        <v>174</v>
      </c>
      <c r="C18484" t="s">
        <v>64</v>
      </c>
      <c r="D18484" t="s">
        <v>285</v>
      </c>
      <c r="E18484" t="s">
        <v>286</v>
      </c>
      <c r="F18484" t="s">
        <v>65</v>
      </c>
      <c r="G18484" t="s">
        <v>175</v>
      </c>
      <c r="H18484" t="s">
        <v>37</v>
      </c>
      <c r="I18484" t="s">
        <v>187</v>
      </c>
      <c r="J18484" t="s">
        <v>119</v>
      </c>
      <c r="K18484" s="1">
        <v>45421</v>
      </c>
      <c r="L18484">
        <v>60</v>
      </c>
      <c r="M18484">
        <v>3</v>
      </c>
      <c r="N18484" t="s">
        <v>538</v>
      </c>
      <c r="O18484" t="s">
        <v>537</v>
      </c>
      <c r="P18484" t="s">
        <v>639</v>
      </c>
    </row>
    <row r="18485" spans="1:16" x14ac:dyDescent="0.25">
      <c r="A18485" t="s">
        <v>284</v>
      </c>
      <c r="B18485" t="s">
        <v>174</v>
      </c>
      <c r="C18485" t="s">
        <v>64</v>
      </c>
      <c r="D18485" t="s">
        <v>285</v>
      </c>
      <c r="E18485" t="s">
        <v>286</v>
      </c>
      <c r="F18485" t="s">
        <v>65</v>
      </c>
      <c r="G18485" t="s">
        <v>175</v>
      </c>
      <c r="H18485" t="s">
        <v>37</v>
      </c>
      <c r="I18485" t="s">
        <v>187</v>
      </c>
      <c r="J18485" t="s">
        <v>119</v>
      </c>
      <c r="K18485" s="1">
        <v>45422</v>
      </c>
      <c r="L18485">
        <v>30</v>
      </c>
      <c r="M18485">
        <v>3</v>
      </c>
      <c r="N18485" t="s">
        <v>538</v>
      </c>
      <c r="O18485" t="s">
        <v>537</v>
      </c>
      <c r="P18485" t="s">
        <v>639</v>
      </c>
    </row>
    <row r="18486" spans="1:16" x14ac:dyDescent="0.25">
      <c r="A18486" t="s">
        <v>284</v>
      </c>
      <c r="B18486" t="s">
        <v>174</v>
      </c>
      <c r="C18486" t="s">
        <v>64</v>
      </c>
      <c r="D18486" t="s">
        <v>285</v>
      </c>
      <c r="E18486" t="s">
        <v>286</v>
      </c>
      <c r="F18486" t="s">
        <v>65</v>
      </c>
      <c r="G18486" t="s">
        <v>175</v>
      </c>
      <c r="H18486" t="s">
        <v>37</v>
      </c>
      <c r="I18486" t="s">
        <v>187</v>
      </c>
      <c r="J18486" t="s">
        <v>119</v>
      </c>
      <c r="K18486" s="1">
        <v>45425</v>
      </c>
      <c r="L18486">
        <v>30</v>
      </c>
      <c r="M18486">
        <v>4</v>
      </c>
      <c r="N18486" t="s">
        <v>538</v>
      </c>
      <c r="O18486" t="s">
        <v>537</v>
      </c>
      <c r="P18486" t="s">
        <v>639</v>
      </c>
    </row>
    <row r="18487" spans="1:16" x14ac:dyDescent="0.25">
      <c r="A18487" t="s">
        <v>284</v>
      </c>
      <c r="B18487" t="s">
        <v>174</v>
      </c>
      <c r="C18487" t="s">
        <v>64</v>
      </c>
      <c r="D18487" t="s">
        <v>285</v>
      </c>
      <c r="E18487" t="s">
        <v>286</v>
      </c>
      <c r="F18487" t="s">
        <v>65</v>
      </c>
      <c r="G18487" t="s">
        <v>175</v>
      </c>
      <c r="H18487" t="s">
        <v>37</v>
      </c>
      <c r="I18487" t="s">
        <v>187</v>
      </c>
      <c r="J18487" t="s">
        <v>119</v>
      </c>
      <c r="K18487" s="1">
        <v>45428</v>
      </c>
      <c r="L18487">
        <v>60</v>
      </c>
      <c r="M18487">
        <v>4</v>
      </c>
      <c r="N18487" t="s">
        <v>538</v>
      </c>
      <c r="O18487" t="s">
        <v>537</v>
      </c>
      <c r="P18487" t="s">
        <v>639</v>
      </c>
    </row>
    <row r="18488" spans="1:16" x14ac:dyDescent="0.25">
      <c r="A18488" t="s">
        <v>284</v>
      </c>
      <c r="B18488" t="s">
        <v>174</v>
      </c>
      <c r="C18488" t="s">
        <v>64</v>
      </c>
      <c r="D18488" t="s">
        <v>285</v>
      </c>
      <c r="E18488" t="s">
        <v>286</v>
      </c>
      <c r="F18488" t="s">
        <v>65</v>
      </c>
      <c r="G18488" t="s">
        <v>175</v>
      </c>
      <c r="H18488" t="s">
        <v>37</v>
      </c>
      <c r="I18488" t="s">
        <v>188</v>
      </c>
      <c r="J18488" t="s">
        <v>119</v>
      </c>
      <c r="K18488" s="1">
        <v>45404</v>
      </c>
      <c r="L18488">
        <v>30</v>
      </c>
      <c r="M18488">
        <v>1</v>
      </c>
      <c r="N18488" t="s">
        <v>538</v>
      </c>
      <c r="O18488" t="s">
        <v>537</v>
      </c>
      <c r="P18488" t="s">
        <v>639</v>
      </c>
    </row>
    <row r="18489" spans="1:16" x14ac:dyDescent="0.25">
      <c r="A18489" t="s">
        <v>284</v>
      </c>
      <c r="B18489" t="s">
        <v>174</v>
      </c>
      <c r="C18489" t="s">
        <v>64</v>
      </c>
      <c r="D18489" t="s">
        <v>285</v>
      </c>
      <c r="E18489" t="s">
        <v>286</v>
      </c>
      <c r="F18489" t="s">
        <v>65</v>
      </c>
      <c r="G18489" t="s">
        <v>175</v>
      </c>
      <c r="H18489" t="s">
        <v>37</v>
      </c>
      <c r="I18489" t="s">
        <v>188</v>
      </c>
      <c r="J18489" t="s">
        <v>119</v>
      </c>
      <c r="K18489" s="1">
        <v>45405</v>
      </c>
      <c r="L18489">
        <v>60</v>
      </c>
      <c r="M18489">
        <v>1</v>
      </c>
      <c r="N18489" t="s">
        <v>538</v>
      </c>
      <c r="O18489" t="s">
        <v>537</v>
      </c>
      <c r="P18489" t="s">
        <v>639</v>
      </c>
    </row>
    <row r="18490" spans="1:16" x14ac:dyDescent="0.25">
      <c r="A18490" t="s">
        <v>284</v>
      </c>
      <c r="B18490" t="s">
        <v>174</v>
      </c>
      <c r="C18490" t="s">
        <v>64</v>
      </c>
      <c r="D18490" t="s">
        <v>285</v>
      </c>
      <c r="E18490" t="s">
        <v>286</v>
      </c>
      <c r="F18490" t="s">
        <v>65</v>
      </c>
      <c r="G18490" t="s">
        <v>175</v>
      </c>
      <c r="H18490" t="s">
        <v>37</v>
      </c>
      <c r="I18490" t="s">
        <v>188</v>
      </c>
      <c r="J18490" t="s">
        <v>119</v>
      </c>
      <c r="K18490" s="1">
        <v>45411</v>
      </c>
      <c r="L18490">
        <v>30</v>
      </c>
      <c r="M18490">
        <v>2</v>
      </c>
      <c r="N18490" t="s">
        <v>538</v>
      </c>
      <c r="O18490" t="s">
        <v>537</v>
      </c>
      <c r="P18490" t="s">
        <v>639</v>
      </c>
    </row>
    <row r="18491" spans="1:16" x14ac:dyDescent="0.25">
      <c r="A18491" t="s">
        <v>284</v>
      </c>
      <c r="B18491" t="s">
        <v>174</v>
      </c>
      <c r="C18491" t="s">
        <v>64</v>
      </c>
      <c r="D18491" t="s">
        <v>285</v>
      </c>
      <c r="E18491" t="s">
        <v>286</v>
      </c>
      <c r="F18491" t="s">
        <v>65</v>
      </c>
      <c r="G18491" t="s">
        <v>175</v>
      </c>
      <c r="H18491" t="s">
        <v>37</v>
      </c>
      <c r="I18491" t="s">
        <v>188</v>
      </c>
      <c r="J18491" t="s">
        <v>119</v>
      </c>
      <c r="K18491" s="1">
        <v>45412</v>
      </c>
      <c r="L18491">
        <v>30</v>
      </c>
      <c r="M18491">
        <v>2</v>
      </c>
      <c r="N18491" t="s">
        <v>538</v>
      </c>
      <c r="O18491" t="s">
        <v>537</v>
      </c>
      <c r="P18491" t="s">
        <v>639</v>
      </c>
    </row>
    <row r="18492" spans="1:16" x14ac:dyDescent="0.25">
      <c r="A18492" t="s">
        <v>284</v>
      </c>
      <c r="B18492" t="s">
        <v>174</v>
      </c>
      <c r="C18492" t="s">
        <v>64</v>
      </c>
      <c r="D18492" t="s">
        <v>285</v>
      </c>
      <c r="E18492" t="s">
        <v>286</v>
      </c>
      <c r="F18492" t="s">
        <v>65</v>
      </c>
      <c r="G18492" t="s">
        <v>175</v>
      </c>
      <c r="H18492" t="s">
        <v>37</v>
      </c>
      <c r="I18492" t="s">
        <v>188</v>
      </c>
      <c r="J18492" t="s">
        <v>119</v>
      </c>
      <c r="K18492" s="1">
        <v>45413</v>
      </c>
      <c r="L18492">
        <v>30</v>
      </c>
      <c r="M18492">
        <v>2</v>
      </c>
      <c r="N18492" t="s">
        <v>538</v>
      </c>
      <c r="O18492" t="s">
        <v>537</v>
      </c>
      <c r="P18492" t="s">
        <v>639</v>
      </c>
    </row>
    <row r="18493" spans="1:16" x14ac:dyDescent="0.25">
      <c r="A18493" t="s">
        <v>284</v>
      </c>
      <c r="B18493" t="s">
        <v>174</v>
      </c>
      <c r="C18493" t="s">
        <v>64</v>
      </c>
      <c r="D18493" t="s">
        <v>285</v>
      </c>
      <c r="E18493" t="s">
        <v>286</v>
      </c>
      <c r="F18493" t="s">
        <v>65</v>
      </c>
      <c r="G18493" t="s">
        <v>175</v>
      </c>
      <c r="H18493" t="s">
        <v>37</v>
      </c>
      <c r="I18493" t="s">
        <v>188</v>
      </c>
      <c r="J18493" t="s">
        <v>119</v>
      </c>
      <c r="K18493" s="1">
        <v>45419</v>
      </c>
      <c r="L18493">
        <v>60</v>
      </c>
      <c r="M18493">
        <v>3</v>
      </c>
      <c r="N18493" t="s">
        <v>538</v>
      </c>
      <c r="O18493" t="s">
        <v>537</v>
      </c>
      <c r="P18493" t="s">
        <v>639</v>
      </c>
    </row>
    <row r="18494" spans="1:16" x14ac:dyDescent="0.25">
      <c r="A18494" t="s">
        <v>284</v>
      </c>
      <c r="B18494" t="s">
        <v>174</v>
      </c>
      <c r="C18494" t="s">
        <v>64</v>
      </c>
      <c r="D18494" t="s">
        <v>285</v>
      </c>
      <c r="E18494" t="s">
        <v>286</v>
      </c>
      <c r="F18494" t="s">
        <v>65</v>
      </c>
      <c r="G18494" t="s">
        <v>175</v>
      </c>
      <c r="H18494" t="s">
        <v>37</v>
      </c>
      <c r="I18494" t="s">
        <v>188</v>
      </c>
      <c r="J18494" t="s">
        <v>119</v>
      </c>
      <c r="K18494" s="1">
        <v>45421</v>
      </c>
      <c r="L18494">
        <v>30</v>
      </c>
      <c r="M18494">
        <v>3</v>
      </c>
      <c r="N18494" t="s">
        <v>538</v>
      </c>
      <c r="O18494" t="s">
        <v>537</v>
      </c>
      <c r="P18494" t="s">
        <v>639</v>
      </c>
    </row>
    <row r="18495" spans="1:16" x14ac:dyDescent="0.25">
      <c r="A18495" t="s">
        <v>284</v>
      </c>
      <c r="B18495" t="s">
        <v>174</v>
      </c>
      <c r="C18495" t="s">
        <v>64</v>
      </c>
      <c r="D18495" t="s">
        <v>285</v>
      </c>
      <c r="E18495" t="s">
        <v>286</v>
      </c>
      <c r="F18495" t="s">
        <v>65</v>
      </c>
      <c r="G18495" t="s">
        <v>175</v>
      </c>
      <c r="H18495" t="s">
        <v>37</v>
      </c>
      <c r="I18495" t="s">
        <v>188</v>
      </c>
      <c r="J18495" t="s">
        <v>119</v>
      </c>
      <c r="K18495" s="1">
        <v>45426</v>
      </c>
      <c r="L18495">
        <v>90</v>
      </c>
      <c r="M18495">
        <v>4</v>
      </c>
      <c r="N18495" t="s">
        <v>538</v>
      </c>
      <c r="O18495" t="s">
        <v>537</v>
      </c>
      <c r="P18495" t="s">
        <v>639</v>
      </c>
    </row>
    <row r="18496" spans="1:16" x14ac:dyDescent="0.25">
      <c r="A18496" t="s">
        <v>284</v>
      </c>
      <c r="B18496" t="s">
        <v>174</v>
      </c>
      <c r="C18496" t="s">
        <v>64</v>
      </c>
      <c r="D18496" t="s">
        <v>285</v>
      </c>
      <c r="E18496" t="s">
        <v>286</v>
      </c>
      <c r="F18496" t="s">
        <v>65</v>
      </c>
      <c r="G18496" t="s">
        <v>175</v>
      </c>
      <c r="H18496" t="s">
        <v>37</v>
      </c>
      <c r="I18496" t="s">
        <v>188</v>
      </c>
      <c r="J18496" t="s">
        <v>119</v>
      </c>
      <c r="K18496" s="1">
        <v>45428</v>
      </c>
      <c r="L18496">
        <v>120</v>
      </c>
      <c r="M18496">
        <v>4</v>
      </c>
      <c r="N18496" t="s">
        <v>538</v>
      </c>
      <c r="O18496" t="s">
        <v>537</v>
      </c>
      <c r="P18496" t="s">
        <v>639</v>
      </c>
    </row>
    <row r="18497" spans="1:16" x14ac:dyDescent="0.25">
      <c r="A18497" t="s">
        <v>284</v>
      </c>
      <c r="B18497" t="s">
        <v>174</v>
      </c>
      <c r="C18497" t="s">
        <v>64</v>
      </c>
      <c r="D18497" t="s">
        <v>285</v>
      </c>
      <c r="E18497" t="s">
        <v>286</v>
      </c>
      <c r="F18497" t="s">
        <v>65</v>
      </c>
      <c r="G18497" t="s">
        <v>175</v>
      </c>
      <c r="H18497" t="s">
        <v>37</v>
      </c>
      <c r="I18497" t="s">
        <v>188</v>
      </c>
      <c r="J18497" t="s">
        <v>119</v>
      </c>
      <c r="K18497" s="1">
        <v>45429</v>
      </c>
      <c r="L18497">
        <v>30</v>
      </c>
      <c r="M18497">
        <v>4</v>
      </c>
      <c r="N18497" t="s">
        <v>538</v>
      </c>
      <c r="O18497" t="s">
        <v>537</v>
      </c>
      <c r="P18497" t="s">
        <v>639</v>
      </c>
    </row>
    <row r="18498" spans="1:16" x14ac:dyDescent="0.25">
      <c r="A18498" t="s">
        <v>284</v>
      </c>
      <c r="B18498" t="s">
        <v>174</v>
      </c>
      <c r="C18498" t="s">
        <v>64</v>
      </c>
      <c r="D18498" t="s">
        <v>285</v>
      </c>
      <c r="E18498" t="s">
        <v>286</v>
      </c>
      <c r="F18498" t="s">
        <v>65</v>
      </c>
      <c r="G18498" t="s">
        <v>175</v>
      </c>
      <c r="H18498" t="s">
        <v>44</v>
      </c>
      <c r="I18498" t="s">
        <v>78</v>
      </c>
      <c r="J18498" t="s">
        <v>117</v>
      </c>
      <c r="K18498" s="1">
        <v>45421</v>
      </c>
      <c r="L18498">
        <v>30</v>
      </c>
      <c r="M18498">
        <v>3</v>
      </c>
      <c r="N18498" t="s">
        <v>538</v>
      </c>
      <c r="O18498" t="s">
        <v>537</v>
      </c>
      <c r="P18498" t="s">
        <v>639</v>
      </c>
    </row>
    <row r="18499" spans="1:16" x14ac:dyDescent="0.25">
      <c r="A18499" t="s">
        <v>284</v>
      </c>
      <c r="B18499" t="s">
        <v>174</v>
      </c>
      <c r="C18499" t="s">
        <v>64</v>
      </c>
      <c r="D18499" t="s">
        <v>285</v>
      </c>
      <c r="E18499" t="s">
        <v>286</v>
      </c>
      <c r="F18499" t="s">
        <v>65</v>
      </c>
      <c r="G18499" t="s">
        <v>175</v>
      </c>
      <c r="H18499" t="s">
        <v>44</v>
      </c>
      <c r="I18499" t="s">
        <v>189</v>
      </c>
      <c r="J18499" t="s">
        <v>118</v>
      </c>
      <c r="K18499" s="1">
        <v>45404</v>
      </c>
      <c r="L18499">
        <v>30</v>
      </c>
      <c r="M18499">
        <v>1</v>
      </c>
      <c r="N18499" t="s">
        <v>538</v>
      </c>
      <c r="O18499" t="s">
        <v>537</v>
      </c>
      <c r="P18499" t="s">
        <v>639</v>
      </c>
    </row>
    <row r="18500" spans="1:16" x14ac:dyDescent="0.25">
      <c r="A18500" t="s">
        <v>284</v>
      </c>
      <c r="B18500" t="s">
        <v>174</v>
      </c>
      <c r="C18500" t="s">
        <v>64</v>
      </c>
      <c r="D18500" t="s">
        <v>285</v>
      </c>
      <c r="E18500" t="s">
        <v>286</v>
      </c>
      <c r="F18500" t="s">
        <v>65</v>
      </c>
      <c r="G18500" t="s">
        <v>175</v>
      </c>
      <c r="H18500" t="s">
        <v>44</v>
      </c>
      <c r="I18500" t="s">
        <v>189</v>
      </c>
      <c r="J18500" t="s">
        <v>118</v>
      </c>
      <c r="K18500" s="1">
        <v>45405</v>
      </c>
      <c r="L18500">
        <v>30</v>
      </c>
      <c r="M18500">
        <v>1</v>
      </c>
      <c r="N18500" t="s">
        <v>538</v>
      </c>
      <c r="O18500" t="s">
        <v>537</v>
      </c>
      <c r="P18500" t="s">
        <v>639</v>
      </c>
    </row>
    <row r="18501" spans="1:16" x14ac:dyDescent="0.25">
      <c r="A18501" t="s">
        <v>284</v>
      </c>
      <c r="B18501" t="s">
        <v>174</v>
      </c>
      <c r="C18501" t="s">
        <v>64</v>
      </c>
      <c r="D18501" t="s">
        <v>285</v>
      </c>
      <c r="E18501" t="s">
        <v>286</v>
      </c>
      <c r="F18501" t="s">
        <v>65</v>
      </c>
      <c r="G18501" t="s">
        <v>175</v>
      </c>
      <c r="H18501" t="s">
        <v>44</v>
      </c>
      <c r="I18501" t="s">
        <v>189</v>
      </c>
      <c r="J18501" t="s">
        <v>118</v>
      </c>
      <c r="K18501" s="1">
        <v>45408</v>
      </c>
      <c r="L18501">
        <v>30</v>
      </c>
      <c r="M18501">
        <v>1</v>
      </c>
      <c r="N18501" t="s">
        <v>538</v>
      </c>
      <c r="O18501" t="s">
        <v>537</v>
      </c>
      <c r="P18501" t="s">
        <v>639</v>
      </c>
    </row>
    <row r="18502" spans="1:16" x14ac:dyDescent="0.25">
      <c r="A18502" t="s">
        <v>284</v>
      </c>
      <c r="B18502" t="s">
        <v>174</v>
      </c>
      <c r="C18502" t="s">
        <v>64</v>
      </c>
      <c r="D18502" t="s">
        <v>285</v>
      </c>
      <c r="E18502" t="s">
        <v>286</v>
      </c>
      <c r="F18502" t="s">
        <v>65</v>
      </c>
      <c r="G18502" t="s">
        <v>175</v>
      </c>
      <c r="H18502" t="s">
        <v>44</v>
      </c>
      <c r="I18502" t="s">
        <v>189</v>
      </c>
      <c r="J18502" t="s">
        <v>118</v>
      </c>
      <c r="K18502" s="1">
        <v>45415</v>
      </c>
      <c r="L18502">
        <v>60</v>
      </c>
      <c r="M18502">
        <v>2</v>
      </c>
      <c r="N18502" t="s">
        <v>538</v>
      </c>
      <c r="O18502" t="s">
        <v>537</v>
      </c>
      <c r="P18502" t="s">
        <v>639</v>
      </c>
    </row>
    <row r="18503" spans="1:16" x14ac:dyDescent="0.25">
      <c r="A18503" t="s">
        <v>284</v>
      </c>
      <c r="B18503" t="s">
        <v>174</v>
      </c>
      <c r="C18503" t="s">
        <v>64</v>
      </c>
      <c r="D18503" t="s">
        <v>285</v>
      </c>
      <c r="E18503" t="s">
        <v>286</v>
      </c>
      <c r="F18503" t="s">
        <v>65</v>
      </c>
      <c r="G18503" t="s">
        <v>175</v>
      </c>
      <c r="H18503" t="s">
        <v>44</v>
      </c>
      <c r="I18503" t="s">
        <v>189</v>
      </c>
      <c r="J18503" t="s">
        <v>118</v>
      </c>
      <c r="K18503" s="1">
        <v>45418</v>
      </c>
      <c r="L18503">
        <v>60</v>
      </c>
      <c r="M18503">
        <v>3</v>
      </c>
      <c r="N18503" t="s">
        <v>538</v>
      </c>
      <c r="O18503" t="s">
        <v>537</v>
      </c>
      <c r="P18503" t="s">
        <v>639</v>
      </c>
    </row>
    <row r="18504" spans="1:16" x14ac:dyDescent="0.25">
      <c r="A18504" t="s">
        <v>284</v>
      </c>
      <c r="B18504" t="s">
        <v>174</v>
      </c>
      <c r="C18504" t="s">
        <v>64</v>
      </c>
      <c r="D18504" t="s">
        <v>285</v>
      </c>
      <c r="E18504" t="s">
        <v>286</v>
      </c>
      <c r="F18504" t="s">
        <v>65</v>
      </c>
      <c r="G18504" t="s">
        <v>175</v>
      </c>
      <c r="H18504" t="s">
        <v>44</v>
      </c>
      <c r="I18504" t="s">
        <v>189</v>
      </c>
      <c r="J18504" t="s">
        <v>118</v>
      </c>
      <c r="K18504" s="1">
        <v>45419</v>
      </c>
      <c r="L18504">
        <v>30</v>
      </c>
      <c r="M18504">
        <v>3</v>
      </c>
      <c r="N18504" t="s">
        <v>538</v>
      </c>
      <c r="O18504" t="s">
        <v>537</v>
      </c>
      <c r="P18504" t="s">
        <v>639</v>
      </c>
    </row>
    <row r="18505" spans="1:16" x14ac:dyDescent="0.25">
      <c r="A18505" t="s">
        <v>284</v>
      </c>
      <c r="B18505" t="s">
        <v>174</v>
      </c>
      <c r="C18505" t="s">
        <v>64</v>
      </c>
      <c r="D18505" t="s">
        <v>285</v>
      </c>
      <c r="E18505" t="s">
        <v>286</v>
      </c>
      <c r="F18505" t="s">
        <v>65</v>
      </c>
      <c r="G18505" t="s">
        <v>175</v>
      </c>
      <c r="H18505" t="s">
        <v>44</v>
      </c>
      <c r="I18505" t="s">
        <v>189</v>
      </c>
      <c r="J18505" t="s">
        <v>118</v>
      </c>
      <c r="K18505" s="1">
        <v>45421</v>
      </c>
      <c r="L18505">
        <v>30</v>
      </c>
      <c r="M18505">
        <v>3</v>
      </c>
      <c r="N18505" t="s">
        <v>538</v>
      </c>
      <c r="O18505" t="s">
        <v>537</v>
      </c>
      <c r="P18505" t="s">
        <v>639</v>
      </c>
    </row>
    <row r="18506" spans="1:16" x14ac:dyDescent="0.25">
      <c r="A18506" t="s">
        <v>284</v>
      </c>
      <c r="B18506" t="s">
        <v>174</v>
      </c>
      <c r="C18506" t="s">
        <v>64</v>
      </c>
      <c r="D18506" t="s">
        <v>285</v>
      </c>
      <c r="E18506" t="s">
        <v>286</v>
      </c>
      <c r="F18506" t="s">
        <v>65</v>
      </c>
      <c r="G18506" t="s">
        <v>175</v>
      </c>
      <c r="H18506" t="s">
        <v>44</v>
      </c>
      <c r="I18506" t="s">
        <v>189</v>
      </c>
      <c r="J18506" t="s">
        <v>118</v>
      </c>
      <c r="K18506" s="1">
        <v>45428</v>
      </c>
      <c r="L18506">
        <v>30</v>
      </c>
      <c r="M18506">
        <v>4</v>
      </c>
      <c r="N18506" t="s">
        <v>538</v>
      </c>
      <c r="O18506" t="s">
        <v>537</v>
      </c>
      <c r="P18506" t="s">
        <v>639</v>
      </c>
    </row>
    <row r="18507" spans="1:16" x14ac:dyDescent="0.25">
      <c r="A18507" t="s">
        <v>284</v>
      </c>
      <c r="B18507" t="s">
        <v>174</v>
      </c>
      <c r="C18507" t="s">
        <v>64</v>
      </c>
      <c r="D18507" t="s">
        <v>285</v>
      </c>
      <c r="E18507" t="s">
        <v>286</v>
      </c>
      <c r="F18507" t="s">
        <v>65</v>
      </c>
      <c r="G18507" t="s">
        <v>175</v>
      </c>
      <c r="H18507" t="s">
        <v>44</v>
      </c>
      <c r="I18507" t="s">
        <v>189</v>
      </c>
      <c r="J18507" t="s">
        <v>118</v>
      </c>
      <c r="K18507" s="1">
        <v>45429</v>
      </c>
      <c r="L18507">
        <v>30</v>
      </c>
      <c r="M18507">
        <v>4</v>
      </c>
      <c r="N18507" t="s">
        <v>538</v>
      </c>
      <c r="O18507" t="s">
        <v>537</v>
      </c>
      <c r="P18507" t="s">
        <v>639</v>
      </c>
    </row>
    <row r="18508" spans="1:16" x14ac:dyDescent="0.25">
      <c r="A18508" t="s">
        <v>284</v>
      </c>
      <c r="B18508" t="s">
        <v>174</v>
      </c>
      <c r="C18508" t="s">
        <v>64</v>
      </c>
      <c r="D18508" t="s">
        <v>285</v>
      </c>
      <c r="E18508" t="s">
        <v>286</v>
      </c>
      <c r="F18508" t="s">
        <v>65</v>
      </c>
      <c r="G18508" t="s">
        <v>175</v>
      </c>
      <c r="H18508" t="s">
        <v>44</v>
      </c>
      <c r="I18508" t="s">
        <v>79</v>
      </c>
      <c r="J18508" t="s">
        <v>118</v>
      </c>
      <c r="K18508" s="1">
        <v>45404</v>
      </c>
      <c r="L18508">
        <v>30</v>
      </c>
      <c r="M18508">
        <v>1</v>
      </c>
      <c r="N18508" t="s">
        <v>538</v>
      </c>
      <c r="O18508" t="s">
        <v>537</v>
      </c>
      <c r="P18508" t="s">
        <v>639</v>
      </c>
    </row>
    <row r="18509" spans="1:16" x14ac:dyDescent="0.25">
      <c r="A18509" t="s">
        <v>284</v>
      </c>
      <c r="B18509" t="s">
        <v>174</v>
      </c>
      <c r="C18509" t="s">
        <v>64</v>
      </c>
      <c r="D18509" t="s">
        <v>285</v>
      </c>
      <c r="E18509" t="s">
        <v>286</v>
      </c>
      <c r="F18509" t="s">
        <v>65</v>
      </c>
      <c r="G18509" t="s">
        <v>175</v>
      </c>
      <c r="H18509" t="s">
        <v>44</v>
      </c>
      <c r="I18509" t="s">
        <v>79</v>
      </c>
      <c r="J18509" t="s">
        <v>118</v>
      </c>
      <c r="K18509" s="1">
        <v>45422</v>
      </c>
      <c r="L18509">
        <v>30</v>
      </c>
      <c r="M18509">
        <v>3</v>
      </c>
      <c r="N18509" t="s">
        <v>538</v>
      </c>
      <c r="O18509" t="s">
        <v>537</v>
      </c>
      <c r="P18509" t="s">
        <v>639</v>
      </c>
    </row>
    <row r="18510" spans="1:16" x14ac:dyDescent="0.25">
      <c r="A18510" t="s">
        <v>284</v>
      </c>
      <c r="B18510" t="s">
        <v>174</v>
      </c>
      <c r="C18510" t="s">
        <v>64</v>
      </c>
      <c r="D18510" t="s">
        <v>285</v>
      </c>
      <c r="E18510" t="s">
        <v>286</v>
      </c>
      <c r="F18510" t="s">
        <v>65</v>
      </c>
      <c r="G18510" t="s">
        <v>175</v>
      </c>
      <c r="H18510" t="s">
        <v>44</v>
      </c>
      <c r="I18510" t="s">
        <v>79</v>
      </c>
      <c r="J18510" t="s">
        <v>118</v>
      </c>
      <c r="K18510" s="1">
        <v>45428</v>
      </c>
      <c r="L18510">
        <v>60</v>
      </c>
      <c r="M18510">
        <v>4</v>
      </c>
      <c r="N18510" t="s">
        <v>538</v>
      </c>
      <c r="O18510" t="s">
        <v>537</v>
      </c>
      <c r="P18510" t="s">
        <v>639</v>
      </c>
    </row>
    <row r="18511" spans="1:16" x14ac:dyDescent="0.25">
      <c r="A18511" t="s">
        <v>284</v>
      </c>
      <c r="B18511" t="s">
        <v>174</v>
      </c>
      <c r="C18511" t="s">
        <v>64</v>
      </c>
      <c r="D18511" t="s">
        <v>285</v>
      </c>
      <c r="E18511" t="s">
        <v>286</v>
      </c>
      <c r="F18511" t="s">
        <v>65</v>
      </c>
      <c r="G18511" t="s">
        <v>175</v>
      </c>
      <c r="H18511" t="s">
        <v>44</v>
      </c>
      <c r="I18511" t="s">
        <v>79</v>
      </c>
      <c r="J18511" t="s">
        <v>118</v>
      </c>
      <c r="K18511" s="1">
        <v>45429</v>
      </c>
      <c r="L18511">
        <v>30</v>
      </c>
      <c r="M18511">
        <v>4</v>
      </c>
      <c r="N18511" t="s">
        <v>538</v>
      </c>
      <c r="O18511" t="s">
        <v>537</v>
      </c>
      <c r="P18511" t="s">
        <v>639</v>
      </c>
    </row>
    <row r="18512" spans="1:16" x14ac:dyDescent="0.25">
      <c r="A18512" t="s">
        <v>284</v>
      </c>
      <c r="B18512" t="s">
        <v>174</v>
      </c>
      <c r="C18512" t="s">
        <v>64</v>
      </c>
      <c r="D18512" t="s">
        <v>285</v>
      </c>
      <c r="E18512" t="s">
        <v>286</v>
      </c>
      <c r="F18512" t="s">
        <v>65</v>
      </c>
      <c r="G18512" t="s">
        <v>175</v>
      </c>
      <c r="H18512" t="s">
        <v>44</v>
      </c>
      <c r="I18512" t="s">
        <v>75</v>
      </c>
      <c r="J18512" t="s">
        <v>118</v>
      </c>
      <c r="K18512" s="1">
        <v>45408</v>
      </c>
      <c r="L18512">
        <v>60</v>
      </c>
      <c r="M18512">
        <v>1</v>
      </c>
      <c r="N18512" t="s">
        <v>538</v>
      </c>
      <c r="O18512" t="s">
        <v>537</v>
      </c>
      <c r="P18512" t="s">
        <v>639</v>
      </c>
    </row>
    <row r="18513" spans="1:16" x14ac:dyDescent="0.25">
      <c r="A18513" t="s">
        <v>284</v>
      </c>
      <c r="B18513" t="s">
        <v>174</v>
      </c>
      <c r="C18513" t="s">
        <v>64</v>
      </c>
      <c r="D18513" t="s">
        <v>285</v>
      </c>
      <c r="E18513" t="s">
        <v>286</v>
      </c>
      <c r="F18513" t="s">
        <v>65</v>
      </c>
      <c r="G18513" t="s">
        <v>175</v>
      </c>
      <c r="H18513" t="s">
        <v>44</v>
      </c>
      <c r="I18513" t="s">
        <v>75</v>
      </c>
      <c r="J18513" t="s">
        <v>118</v>
      </c>
      <c r="K18513" s="1">
        <v>45414</v>
      </c>
      <c r="L18513">
        <v>60</v>
      </c>
      <c r="M18513">
        <v>2</v>
      </c>
      <c r="N18513" t="s">
        <v>538</v>
      </c>
      <c r="O18513" t="s">
        <v>537</v>
      </c>
      <c r="P18513" t="s">
        <v>639</v>
      </c>
    </row>
    <row r="18514" spans="1:16" x14ac:dyDescent="0.25">
      <c r="A18514" t="s">
        <v>284</v>
      </c>
      <c r="B18514" t="s">
        <v>174</v>
      </c>
      <c r="C18514" t="s">
        <v>64</v>
      </c>
      <c r="D18514" t="s">
        <v>285</v>
      </c>
      <c r="E18514" t="s">
        <v>286</v>
      </c>
      <c r="F18514" t="s">
        <v>65</v>
      </c>
      <c r="G18514" t="s">
        <v>175</v>
      </c>
      <c r="H18514" t="s">
        <v>44</v>
      </c>
      <c r="I18514" t="s">
        <v>75</v>
      </c>
      <c r="J18514" t="s">
        <v>118</v>
      </c>
      <c r="K18514" s="1">
        <v>45418</v>
      </c>
      <c r="L18514">
        <v>60</v>
      </c>
      <c r="M18514">
        <v>3</v>
      </c>
      <c r="N18514" t="s">
        <v>538</v>
      </c>
      <c r="O18514" t="s">
        <v>537</v>
      </c>
      <c r="P18514" t="s">
        <v>639</v>
      </c>
    </row>
    <row r="18515" spans="1:16" x14ac:dyDescent="0.25">
      <c r="A18515" t="s">
        <v>284</v>
      </c>
      <c r="B18515" t="s">
        <v>174</v>
      </c>
      <c r="C18515" t="s">
        <v>64</v>
      </c>
      <c r="D18515" t="s">
        <v>285</v>
      </c>
      <c r="E18515" t="s">
        <v>286</v>
      </c>
      <c r="F18515" t="s">
        <v>65</v>
      </c>
      <c r="G18515" t="s">
        <v>175</v>
      </c>
      <c r="H18515" t="s">
        <v>44</v>
      </c>
      <c r="I18515" t="s">
        <v>75</v>
      </c>
      <c r="J18515" t="s">
        <v>118</v>
      </c>
      <c r="K18515" s="1">
        <v>45422</v>
      </c>
      <c r="L18515">
        <v>30</v>
      </c>
      <c r="M18515">
        <v>3</v>
      </c>
      <c r="N18515" t="s">
        <v>538</v>
      </c>
      <c r="O18515" t="s">
        <v>537</v>
      </c>
      <c r="P18515" t="s">
        <v>639</v>
      </c>
    </row>
    <row r="18516" spans="1:16" x14ac:dyDescent="0.25">
      <c r="A18516" t="s">
        <v>284</v>
      </c>
      <c r="B18516" t="s">
        <v>174</v>
      </c>
      <c r="C18516" t="s">
        <v>64</v>
      </c>
      <c r="D18516" t="s">
        <v>285</v>
      </c>
      <c r="E18516" t="s">
        <v>286</v>
      </c>
      <c r="F18516" t="s">
        <v>65</v>
      </c>
      <c r="G18516" t="s">
        <v>175</v>
      </c>
      <c r="H18516" t="s">
        <v>44</v>
      </c>
      <c r="I18516" t="s">
        <v>75</v>
      </c>
      <c r="J18516" t="s">
        <v>118</v>
      </c>
      <c r="K18516" s="1">
        <v>45425</v>
      </c>
      <c r="L18516">
        <v>60</v>
      </c>
      <c r="M18516">
        <v>4</v>
      </c>
      <c r="N18516" t="s">
        <v>538</v>
      </c>
      <c r="O18516" t="s">
        <v>537</v>
      </c>
      <c r="P18516" t="s">
        <v>639</v>
      </c>
    </row>
    <row r="18517" spans="1:16" x14ac:dyDescent="0.25">
      <c r="A18517" t="s">
        <v>284</v>
      </c>
      <c r="B18517" t="s">
        <v>174</v>
      </c>
      <c r="C18517" t="s">
        <v>64</v>
      </c>
      <c r="D18517" t="s">
        <v>285</v>
      </c>
      <c r="E18517" t="s">
        <v>286</v>
      </c>
      <c r="F18517" t="s">
        <v>65</v>
      </c>
      <c r="G18517" t="s">
        <v>175</v>
      </c>
      <c r="H18517" t="s">
        <v>44</v>
      </c>
      <c r="I18517" t="s">
        <v>75</v>
      </c>
      <c r="J18517" t="s">
        <v>118</v>
      </c>
      <c r="K18517" s="1">
        <v>45427</v>
      </c>
      <c r="L18517">
        <v>30</v>
      </c>
      <c r="M18517">
        <v>4</v>
      </c>
      <c r="N18517" t="s">
        <v>538</v>
      </c>
      <c r="O18517" t="s">
        <v>537</v>
      </c>
      <c r="P18517" t="s">
        <v>639</v>
      </c>
    </row>
    <row r="18518" spans="1:16" x14ac:dyDescent="0.25">
      <c r="A18518" t="s">
        <v>284</v>
      </c>
      <c r="B18518" t="s">
        <v>174</v>
      </c>
      <c r="C18518" t="s">
        <v>64</v>
      </c>
      <c r="D18518" t="s">
        <v>285</v>
      </c>
      <c r="E18518" t="s">
        <v>286</v>
      </c>
      <c r="F18518" t="s">
        <v>65</v>
      </c>
      <c r="G18518" t="s">
        <v>175</v>
      </c>
      <c r="H18518" t="s">
        <v>44</v>
      </c>
      <c r="I18518" t="s">
        <v>75</v>
      </c>
      <c r="J18518" t="s">
        <v>118</v>
      </c>
      <c r="K18518" s="1">
        <v>45428</v>
      </c>
      <c r="L18518">
        <v>60</v>
      </c>
      <c r="M18518">
        <v>4</v>
      </c>
      <c r="N18518" t="s">
        <v>538</v>
      </c>
      <c r="O18518" t="s">
        <v>537</v>
      </c>
      <c r="P18518" t="s">
        <v>639</v>
      </c>
    </row>
    <row r="18519" spans="1:16" x14ac:dyDescent="0.25">
      <c r="A18519" t="s">
        <v>284</v>
      </c>
      <c r="B18519" t="s">
        <v>174</v>
      </c>
      <c r="C18519" t="s">
        <v>64</v>
      </c>
      <c r="D18519" t="s">
        <v>285</v>
      </c>
      <c r="E18519" t="s">
        <v>286</v>
      </c>
      <c r="F18519" t="s">
        <v>65</v>
      </c>
      <c r="G18519" t="s">
        <v>175</v>
      </c>
      <c r="H18519" t="s">
        <v>44</v>
      </c>
      <c r="I18519" t="s">
        <v>75</v>
      </c>
      <c r="J18519" t="s">
        <v>118</v>
      </c>
      <c r="K18519" s="1">
        <v>45429</v>
      </c>
      <c r="L18519">
        <v>30</v>
      </c>
      <c r="M18519">
        <v>4</v>
      </c>
      <c r="N18519" t="s">
        <v>538</v>
      </c>
      <c r="O18519" t="s">
        <v>537</v>
      </c>
      <c r="P18519" t="s">
        <v>639</v>
      </c>
    </row>
    <row r="18520" spans="1:16" x14ac:dyDescent="0.25">
      <c r="A18520" t="s">
        <v>284</v>
      </c>
      <c r="B18520" t="s">
        <v>174</v>
      </c>
      <c r="C18520" t="s">
        <v>64</v>
      </c>
      <c r="D18520" t="s">
        <v>285</v>
      </c>
      <c r="E18520" t="s">
        <v>286</v>
      </c>
      <c r="F18520" t="s">
        <v>65</v>
      </c>
      <c r="G18520" t="s">
        <v>175</v>
      </c>
      <c r="H18520" t="s">
        <v>44</v>
      </c>
      <c r="I18520" t="s">
        <v>256</v>
      </c>
      <c r="J18520" t="s">
        <v>118</v>
      </c>
      <c r="K18520" s="1">
        <v>45418</v>
      </c>
      <c r="L18520">
        <v>30</v>
      </c>
      <c r="M18520">
        <v>3</v>
      </c>
      <c r="N18520" t="s">
        <v>538</v>
      </c>
      <c r="O18520" t="s">
        <v>537</v>
      </c>
      <c r="P18520" t="s">
        <v>639</v>
      </c>
    </row>
    <row r="18521" spans="1:16" x14ac:dyDescent="0.25">
      <c r="A18521" t="s">
        <v>284</v>
      </c>
      <c r="B18521" t="s">
        <v>174</v>
      </c>
      <c r="C18521" t="s">
        <v>64</v>
      </c>
      <c r="D18521" t="s">
        <v>285</v>
      </c>
      <c r="E18521" t="s">
        <v>286</v>
      </c>
      <c r="F18521" t="s">
        <v>65</v>
      </c>
      <c r="G18521" t="s">
        <v>175</v>
      </c>
      <c r="H18521" t="s">
        <v>44</v>
      </c>
      <c r="I18521" t="s">
        <v>256</v>
      </c>
      <c r="J18521" t="s">
        <v>118</v>
      </c>
      <c r="K18521" s="1">
        <v>45419</v>
      </c>
      <c r="L18521">
        <v>30</v>
      </c>
      <c r="M18521">
        <v>3</v>
      </c>
      <c r="N18521" t="s">
        <v>538</v>
      </c>
      <c r="O18521" t="s">
        <v>537</v>
      </c>
      <c r="P18521" t="s">
        <v>639</v>
      </c>
    </row>
    <row r="18522" spans="1:16" x14ac:dyDescent="0.25">
      <c r="A18522" t="s">
        <v>284</v>
      </c>
      <c r="B18522" t="s">
        <v>174</v>
      </c>
      <c r="C18522" t="s">
        <v>64</v>
      </c>
      <c r="D18522" t="s">
        <v>285</v>
      </c>
      <c r="E18522" t="s">
        <v>286</v>
      </c>
      <c r="F18522" t="s">
        <v>65</v>
      </c>
      <c r="G18522" t="s">
        <v>175</v>
      </c>
      <c r="H18522" t="s">
        <v>44</v>
      </c>
      <c r="I18522" t="s">
        <v>256</v>
      </c>
      <c r="J18522" t="s">
        <v>118</v>
      </c>
      <c r="K18522" s="1">
        <v>45428</v>
      </c>
      <c r="L18522">
        <v>30</v>
      </c>
      <c r="M18522">
        <v>4</v>
      </c>
      <c r="N18522" t="s">
        <v>538</v>
      </c>
      <c r="O18522" t="s">
        <v>537</v>
      </c>
      <c r="P18522" t="s">
        <v>639</v>
      </c>
    </row>
    <row r="18523" spans="1:16" x14ac:dyDescent="0.25">
      <c r="A18523" t="s">
        <v>284</v>
      </c>
      <c r="B18523" t="s">
        <v>174</v>
      </c>
      <c r="C18523" t="s">
        <v>64</v>
      </c>
      <c r="D18523" t="s">
        <v>285</v>
      </c>
      <c r="E18523" t="s">
        <v>286</v>
      </c>
      <c r="F18523" t="s">
        <v>65</v>
      </c>
      <c r="G18523" t="s">
        <v>175</v>
      </c>
      <c r="H18523" t="s">
        <v>44</v>
      </c>
      <c r="I18523" t="s">
        <v>256</v>
      </c>
      <c r="J18523" t="s">
        <v>118</v>
      </c>
      <c r="K18523" s="1">
        <v>45429</v>
      </c>
      <c r="L18523">
        <v>30</v>
      </c>
      <c r="M18523">
        <v>4</v>
      </c>
      <c r="N18523" t="s">
        <v>538</v>
      </c>
      <c r="O18523" t="s">
        <v>537</v>
      </c>
      <c r="P18523" t="s">
        <v>639</v>
      </c>
    </row>
    <row r="18524" spans="1:16" x14ac:dyDescent="0.25">
      <c r="A18524" t="s">
        <v>284</v>
      </c>
      <c r="B18524" t="s">
        <v>174</v>
      </c>
      <c r="C18524" t="s">
        <v>64</v>
      </c>
      <c r="D18524" t="s">
        <v>285</v>
      </c>
      <c r="E18524" t="s">
        <v>286</v>
      </c>
      <c r="F18524" t="s">
        <v>65</v>
      </c>
      <c r="G18524" t="s">
        <v>175</v>
      </c>
      <c r="H18524" t="s">
        <v>46</v>
      </c>
      <c r="I18524" t="s">
        <v>49</v>
      </c>
      <c r="J18524" t="s">
        <v>191</v>
      </c>
      <c r="K18524" s="1">
        <v>45405</v>
      </c>
      <c r="L18524">
        <v>30</v>
      </c>
      <c r="M18524">
        <v>1</v>
      </c>
      <c r="N18524" t="s">
        <v>538</v>
      </c>
      <c r="O18524" t="s">
        <v>537</v>
      </c>
      <c r="P18524" t="s">
        <v>639</v>
      </c>
    </row>
    <row r="18525" spans="1:16" x14ac:dyDescent="0.25">
      <c r="A18525" t="s">
        <v>284</v>
      </c>
      <c r="B18525" t="s">
        <v>174</v>
      </c>
      <c r="C18525" t="s">
        <v>64</v>
      </c>
      <c r="D18525" t="s">
        <v>285</v>
      </c>
      <c r="E18525" t="s">
        <v>286</v>
      </c>
      <c r="F18525" t="s">
        <v>65</v>
      </c>
      <c r="G18525" t="s">
        <v>175</v>
      </c>
      <c r="H18525" t="s">
        <v>46</v>
      </c>
      <c r="I18525" t="s">
        <v>49</v>
      </c>
      <c r="J18525" t="s">
        <v>191</v>
      </c>
      <c r="K18525" s="1">
        <v>45418</v>
      </c>
      <c r="L18525">
        <v>60</v>
      </c>
      <c r="M18525">
        <v>3</v>
      </c>
      <c r="N18525" t="s">
        <v>538</v>
      </c>
      <c r="O18525" t="s">
        <v>537</v>
      </c>
      <c r="P18525" t="s">
        <v>639</v>
      </c>
    </row>
    <row r="18526" spans="1:16" x14ac:dyDescent="0.25">
      <c r="A18526" t="s">
        <v>284</v>
      </c>
      <c r="B18526" t="s">
        <v>174</v>
      </c>
      <c r="C18526" t="s">
        <v>64</v>
      </c>
      <c r="D18526" t="s">
        <v>285</v>
      </c>
      <c r="E18526" t="s">
        <v>286</v>
      </c>
      <c r="F18526" t="s">
        <v>65</v>
      </c>
      <c r="G18526" t="s">
        <v>175</v>
      </c>
      <c r="H18526" t="s">
        <v>46</v>
      </c>
      <c r="I18526" t="s">
        <v>49</v>
      </c>
      <c r="J18526" t="s">
        <v>191</v>
      </c>
      <c r="K18526" s="1">
        <v>45429</v>
      </c>
      <c r="L18526">
        <v>60</v>
      </c>
      <c r="M18526">
        <v>4</v>
      </c>
      <c r="N18526" t="s">
        <v>538</v>
      </c>
      <c r="O18526" t="s">
        <v>537</v>
      </c>
      <c r="P18526" t="s">
        <v>639</v>
      </c>
    </row>
    <row r="18527" spans="1:16" x14ac:dyDescent="0.25">
      <c r="A18527" t="s">
        <v>284</v>
      </c>
      <c r="B18527" t="s">
        <v>174</v>
      </c>
      <c r="C18527" t="s">
        <v>64</v>
      </c>
      <c r="D18527" t="s">
        <v>285</v>
      </c>
      <c r="E18527" t="s">
        <v>286</v>
      </c>
      <c r="F18527" t="s">
        <v>65</v>
      </c>
      <c r="G18527" t="s">
        <v>175</v>
      </c>
      <c r="H18527" t="s">
        <v>46</v>
      </c>
      <c r="I18527" t="s">
        <v>190</v>
      </c>
      <c r="J18527" t="s">
        <v>191</v>
      </c>
      <c r="K18527" s="1">
        <v>45404</v>
      </c>
      <c r="L18527">
        <v>60</v>
      </c>
      <c r="M18527">
        <v>1</v>
      </c>
      <c r="N18527" t="s">
        <v>538</v>
      </c>
      <c r="O18527" t="s">
        <v>537</v>
      </c>
      <c r="P18527" t="s">
        <v>639</v>
      </c>
    </row>
    <row r="18528" spans="1:16" x14ac:dyDescent="0.25">
      <c r="A18528" t="s">
        <v>284</v>
      </c>
      <c r="B18528" t="s">
        <v>174</v>
      </c>
      <c r="C18528" t="s">
        <v>64</v>
      </c>
      <c r="D18528" t="s">
        <v>285</v>
      </c>
      <c r="E18528" t="s">
        <v>286</v>
      </c>
      <c r="F18528" t="s">
        <v>65</v>
      </c>
      <c r="G18528" t="s">
        <v>175</v>
      </c>
      <c r="H18528" t="s">
        <v>46</v>
      </c>
      <c r="I18528" t="s">
        <v>190</v>
      </c>
      <c r="J18528" t="s">
        <v>191</v>
      </c>
      <c r="K18528" s="1">
        <v>45405</v>
      </c>
      <c r="L18528">
        <v>60</v>
      </c>
      <c r="M18528">
        <v>1</v>
      </c>
      <c r="N18528" t="s">
        <v>538</v>
      </c>
      <c r="O18528" t="s">
        <v>537</v>
      </c>
      <c r="P18528" t="s">
        <v>639</v>
      </c>
    </row>
    <row r="18529" spans="1:16" x14ac:dyDescent="0.25">
      <c r="A18529" t="s">
        <v>284</v>
      </c>
      <c r="B18529" t="s">
        <v>174</v>
      </c>
      <c r="C18529" t="s">
        <v>64</v>
      </c>
      <c r="D18529" t="s">
        <v>285</v>
      </c>
      <c r="E18529" t="s">
        <v>286</v>
      </c>
      <c r="F18529" t="s">
        <v>65</v>
      </c>
      <c r="G18529" t="s">
        <v>175</v>
      </c>
      <c r="H18529" t="s">
        <v>46</v>
      </c>
      <c r="I18529" t="s">
        <v>190</v>
      </c>
      <c r="J18529" t="s">
        <v>191</v>
      </c>
      <c r="K18529" s="1">
        <v>45408</v>
      </c>
      <c r="L18529">
        <v>60</v>
      </c>
      <c r="M18529">
        <v>1</v>
      </c>
      <c r="N18529" t="s">
        <v>538</v>
      </c>
      <c r="O18529" t="s">
        <v>537</v>
      </c>
      <c r="P18529" t="s">
        <v>639</v>
      </c>
    </row>
    <row r="18530" spans="1:16" x14ac:dyDescent="0.25">
      <c r="A18530" t="s">
        <v>284</v>
      </c>
      <c r="B18530" t="s">
        <v>174</v>
      </c>
      <c r="C18530" t="s">
        <v>64</v>
      </c>
      <c r="D18530" t="s">
        <v>285</v>
      </c>
      <c r="E18530" t="s">
        <v>286</v>
      </c>
      <c r="F18530" t="s">
        <v>65</v>
      </c>
      <c r="G18530" t="s">
        <v>175</v>
      </c>
      <c r="H18530" t="s">
        <v>46</v>
      </c>
      <c r="I18530" t="s">
        <v>190</v>
      </c>
      <c r="J18530" t="s">
        <v>191</v>
      </c>
      <c r="K18530" s="1">
        <v>45418</v>
      </c>
      <c r="L18530">
        <v>30</v>
      </c>
      <c r="M18530">
        <v>3</v>
      </c>
      <c r="N18530" t="s">
        <v>538</v>
      </c>
      <c r="O18530" t="s">
        <v>537</v>
      </c>
      <c r="P18530" t="s">
        <v>639</v>
      </c>
    </row>
    <row r="18531" spans="1:16" x14ac:dyDescent="0.25">
      <c r="A18531" t="s">
        <v>284</v>
      </c>
      <c r="B18531" t="s">
        <v>174</v>
      </c>
      <c r="C18531" t="s">
        <v>64</v>
      </c>
      <c r="D18531" t="s">
        <v>285</v>
      </c>
      <c r="E18531" t="s">
        <v>286</v>
      </c>
      <c r="F18531" t="s">
        <v>65</v>
      </c>
      <c r="G18531" t="s">
        <v>175</v>
      </c>
      <c r="H18531" t="s">
        <v>46</v>
      </c>
      <c r="I18531" t="s">
        <v>190</v>
      </c>
      <c r="J18531" t="s">
        <v>191</v>
      </c>
      <c r="K18531" s="1">
        <v>45425</v>
      </c>
      <c r="L18531">
        <v>30</v>
      </c>
      <c r="M18531">
        <v>4</v>
      </c>
      <c r="N18531" t="s">
        <v>538</v>
      </c>
      <c r="O18531" t="s">
        <v>537</v>
      </c>
      <c r="P18531" t="s">
        <v>639</v>
      </c>
    </row>
    <row r="18532" spans="1:16" x14ac:dyDescent="0.25">
      <c r="A18532" t="s">
        <v>284</v>
      </c>
      <c r="B18532" t="s">
        <v>174</v>
      </c>
      <c r="C18532" t="s">
        <v>64</v>
      </c>
      <c r="D18532" t="s">
        <v>285</v>
      </c>
      <c r="E18532" t="s">
        <v>286</v>
      </c>
      <c r="F18532" t="s">
        <v>65</v>
      </c>
      <c r="G18532" t="s">
        <v>175</v>
      </c>
      <c r="H18532" t="s">
        <v>46</v>
      </c>
      <c r="I18532" t="s">
        <v>190</v>
      </c>
      <c r="J18532" t="s">
        <v>191</v>
      </c>
      <c r="K18532" s="1">
        <v>45429</v>
      </c>
      <c r="L18532">
        <v>30</v>
      </c>
      <c r="M18532">
        <v>4</v>
      </c>
      <c r="N18532" t="s">
        <v>538</v>
      </c>
      <c r="O18532" t="s">
        <v>537</v>
      </c>
      <c r="P18532" t="s">
        <v>639</v>
      </c>
    </row>
    <row r="18533" spans="1:16" x14ac:dyDescent="0.25">
      <c r="A18533" t="s">
        <v>284</v>
      </c>
      <c r="B18533" t="s">
        <v>174</v>
      </c>
      <c r="C18533" t="s">
        <v>64</v>
      </c>
      <c r="D18533" t="s">
        <v>285</v>
      </c>
      <c r="E18533" t="s">
        <v>286</v>
      </c>
      <c r="F18533" t="s">
        <v>65</v>
      </c>
      <c r="G18533" t="s">
        <v>175</v>
      </c>
      <c r="H18533" t="s">
        <v>192</v>
      </c>
      <c r="I18533" t="s">
        <v>260</v>
      </c>
      <c r="J18533" t="s">
        <v>118</v>
      </c>
      <c r="K18533" s="1">
        <v>45425</v>
      </c>
      <c r="L18533">
        <v>30</v>
      </c>
      <c r="M18533">
        <v>4</v>
      </c>
      <c r="N18533" t="s">
        <v>538</v>
      </c>
      <c r="O18533" t="s">
        <v>537</v>
      </c>
      <c r="P18533" t="s">
        <v>639</v>
      </c>
    </row>
    <row r="18534" spans="1:16" x14ac:dyDescent="0.25">
      <c r="A18534" t="s">
        <v>284</v>
      </c>
      <c r="B18534" t="s">
        <v>174</v>
      </c>
      <c r="C18534" t="s">
        <v>64</v>
      </c>
      <c r="D18534" t="s">
        <v>285</v>
      </c>
      <c r="E18534" t="s">
        <v>286</v>
      </c>
      <c r="F18534" t="s">
        <v>65</v>
      </c>
      <c r="G18534" t="s">
        <v>175</v>
      </c>
      <c r="H18534" t="s">
        <v>192</v>
      </c>
      <c r="I18534" t="s">
        <v>203</v>
      </c>
      <c r="J18534" t="s">
        <v>117</v>
      </c>
      <c r="K18534" s="1">
        <v>45408</v>
      </c>
      <c r="L18534">
        <v>60</v>
      </c>
      <c r="M18534">
        <v>1</v>
      </c>
      <c r="N18534" t="s">
        <v>538</v>
      </c>
      <c r="O18534" t="s">
        <v>537</v>
      </c>
      <c r="P18534" t="s">
        <v>639</v>
      </c>
    </row>
    <row r="18535" spans="1:16" x14ac:dyDescent="0.25">
      <c r="A18535" t="s">
        <v>284</v>
      </c>
      <c r="B18535" t="s">
        <v>174</v>
      </c>
      <c r="C18535" t="s">
        <v>64</v>
      </c>
      <c r="D18535" t="s">
        <v>285</v>
      </c>
      <c r="E18535" t="s">
        <v>286</v>
      </c>
      <c r="F18535" t="s">
        <v>65</v>
      </c>
      <c r="G18535" t="s">
        <v>175</v>
      </c>
      <c r="H18535" t="s">
        <v>192</v>
      </c>
      <c r="I18535" t="s">
        <v>203</v>
      </c>
      <c r="J18535" t="s">
        <v>117</v>
      </c>
      <c r="K18535" s="1">
        <v>45412</v>
      </c>
      <c r="L18535">
        <v>30</v>
      </c>
      <c r="M18535">
        <v>2</v>
      </c>
      <c r="N18535" t="s">
        <v>538</v>
      </c>
      <c r="O18535" t="s">
        <v>537</v>
      </c>
      <c r="P18535" t="s">
        <v>639</v>
      </c>
    </row>
    <row r="18536" spans="1:16" x14ac:dyDescent="0.25">
      <c r="A18536" t="s">
        <v>284</v>
      </c>
      <c r="B18536" t="s">
        <v>174</v>
      </c>
      <c r="C18536" t="s">
        <v>64</v>
      </c>
      <c r="D18536" t="s">
        <v>285</v>
      </c>
      <c r="E18536" t="s">
        <v>286</v>
      </c>
      <c r="F18536" t="s">
        <v>65</v>
      </c>
      <c r="G18536" t="s">
        <v>175</v>
      </c>
      <c r="H18536" t="s">
        <v>192</v>
      </c>
      <c r="I18536" t="s">
        <v>203</v>
      </c>
      <c r="J18536" t="s">
        <v>117</v>
      </c>
      <c r="K18536" s="1">
        <v>45415</v>
      </c>
      <c r="L18536">
        <v>30</v>
      </c>
      <c r="M18536">
        <v>2</v>
      </c>
      <c r="N18536" t="s">
        <v>538</v>
      </c>
      <c r="O18536" t="s">
        <v>537</v>
      </c>
      <c r="P18536" t="s">
        <v>639</v>
      </c>
    </row>
    <row r="18537" spans="1:16" x14ac:dyDescent="0.25">
      <c r="A18537" t="s">
        <v>284</v>
      </c>
      <c r="B18537" t="s">
        <v>174</v>
      </c>
      <c r="C18537" t="s">
        <v>64</v>
      </c>
      <c r="D18537" t="s">
        <v>285</v>
      </c>
      <c r="E18537" t="s">
        <v>286</v>
      </c>
      <c r="F18537" t="s">
        <v>65</v>
      </c>
      <c r="G18537" t="s">
        <v>175</v>
      </c>
      <c r="H18537" t="s">
        <v>192</v>
      </c>
      <c r="I18537" t="s">
        <v>203</v>
      </c>
      <c r="J18537" t="s">
        <v>117</v>
      </c>
      <c r="K18537" s="1">
        <v>45418</v>
      </c>
      <c r="L18537">
        <v>30</v>
      </c>
      <c r="M18537">
        <v>3</v>
      </c>
      <c r="N18537" t="s">
        <v>538</v>
      </c>
      <c r="O18537" t="s">
        <v>537</v>
      </c>
      <c r="P18537" t="s">
        <v>639</v>
      </c>
    </row>
    <row r="18538" spans="1:16" x14ac:dyDescent="0.25">
      <c r="A18538" t="s">
        <v>284</v>
      </c>
      <c r="B18538" t="s">
        <v>174</v>
      </c>
      <c r="C18538" t="s">
        <v>64</v>
      </c>
      <c r="D18538" t="s">
        <v>285</v>
      </c>
      <c r="E18538" t="s">
        <v>286</v>
      </c>
      <c r="F18538" t="s">
        <v>65</v>
      </c>
      <c r="G18538" t="s">
        <v>175</v>
      </c>
      <c r="H18538" t="s">
        <v>192</v>
      </c>
      <c r="I18538" t="s">
        <v>203</v>
      </c>
      <c r="J18538" t="s">
        <v>117</v>
      </c>
      <c r="K18538" s="1">
        <v>45421</v>
      </c>
      <c r="L18538">
        <v>30</v>
      </c>
      <c r="M18538">
        <v>3</v>
      </c>
      <c r="N18538" t="s">
        <v>538</v>
      </c>
      <c r="O18538" t="s">
        <v>537</v>
      </c>
      <c r="P18538" t="s">
        <v>639</v>
      </c>
    </row>
    <row r="18539" spans="1:16" x14ac:dyDescent="0.25">
      <c r="A18539" t="s">
        <v>284</v>
      </c>
      <c r="B18539" t="s">
        <v>174</v>
      </c>
      <c r="C18539" t="s">
        <v>64</v>
      </c>
      <c r="D18539" t="s">
        <v>285</v>
      </c>
      <c r="E18539" t="s">
        <v>286</v>
      </c>
      <c r="F18539" t="s">
        <v>65</v>
      </c>
      <c r="G18539" t="s">
        <v>175</v>
      </c>
      <c r="H18539" t="s">
        <v>192</v>
      </c>
      <c r="I18539" t="s">
        <v>203</v>
      </c>
      <c r="J18539" t="s">
        <v>117</v>
      </c>
      <c r="K18539" s="1">
        <v>45422</v>
      </c>
      <c r="L18539">
        <v>30</v>
      </c>
      <c r="M18539">
        <v>3</v>
      </c>
      <c r="N18539" t="s">
        <v>538</v>
      </c>
      <c r="O18539" t="s">
        <v>537</v>
      </c>
      <c r="P18539" t="s">
        <v>639</v>
      </c>
    </row>
    <row r="18540" spans="1:16" x14ac:dyDescent="0.25">
      <c r="A18540" t="s">
        <v>284</v>
      </c>
      <c r="B18540" t="s">
        <v>174</v>
      </c>
      <c r="C18540" t="s">
        <v>64</v>
      </c>
      <c r="D18540" t="s">
        <v>285</v>
      </c>
      <c r="E18540" t="s">
        <v>286</v>
      </c>
      <c r="F18540" t="s">
        <v>65</v>
      </c>
      <c r="G18540" t="s">
        <v>175</v>
      </c>
      <c r="H18540" t="s">
        <v>192</v>
      </c>
      <c r="I18540" t="s">
        <v>203</v>
      </c>
      <c r="J18540" t="s">
        <v>117</v>
      </c>
      <c r="K18540" s="1">
        <v>45428</v>
      </c>
      <c r="L18540">
        <v>30</v>
      </c>
      <c r="M18540">
        <v>4</v>
      </c>
      <c r="N18540" t="s">
        <v>538</v>
      </c>
      <c r="O18540" t="s">
        <v>537</v>
      </c>
      <c r="P18540" t="s">
        <v>639</v>
      </c>
    </row>
    <row r="18541" spans="1:16" x14ac:dyDescent="0.25">
      <c r="A18541" t="s">
        <v>284</v>
      </c>
      <c r="B18541" t="s">
        <v>174</v>
      </c>
      <c r="C18541" t="s">
        <v>64</v>
      </c>
      <c r="D18541" t="s">
        <v>285</v>
      </c>
      <c r="E18541" t="s">
        <v>286</v>
      </c>
      <c r="F18541" t="s">
        <v>65</v>
      </c>
      <c r="G18541" t="s">
        <v>175</v>
      </c>
      <c r="H18541" t="s">
        <v>192</v>
      </c>
      <c r="I18541" t="s">
        <v>193</v>
      </c>
      <c r="J18541" t="s">
        <v>191</v>
      </c>
      <c r="K18541" s="1">
        <v>45407</v>
      </c>
      <c r="L18541">
        <v>60</v>
      </c>
      <c r="M18541">
        <v>1</v>
      </c>
      <c r="N18541" t="s">
        <v>538</v>
      </c>
      <c r="O18541" t="s">
        <v>537</v>
      </c>
      <c r="P18541" t="s">
        <v>639</v>
      </c>
    </row>
    <row r="18542" spans="1:16" x14ac:dyDescent="0.25">
      <c r="A18542" t="s">
        <v>284</v>
      </c>
      <c r="B18542" t="s">
        <v>174</v>
      </c>
      <c r="C18542" t="s">
        <v>64</v>
      </c>
      <c r="D18542" t="s">
        <v>285</v>
      </c>
      <c r="E18542" t="s">
        <v>286</v>
      </c>
      <c r="F18542" t="s">
        <v>65</v>
      </c>
      <c r="G18542" t="s">
        <v>175</v>
      </c>
      <c r="H18542" t="s">
        <v>192</v>
      </c>
      <c r="I18542" t="s">
        <v>193</v>
      </c>
      <c r="J18542" t="s">
        <v>191</v>
      </c>
      <c r="K18542" s="1">
        <v>45414</v>
      </c>
      <c r="L18542">
        <v>30</v>
      </c>
      <c r="M18542">
        <v>2</v>
      </c>
      <c r="N18542" t="s">
        <v>538</v>
      </c>
      <c r="O18542" t="s">
        <v>537</v>
      </c>
      <c r="P18542" t="s">
        <v>639</v>
      </c>
    </row>
    <row r="18543" spans="1:16" x14ac:dyDescent="0.25">
      <c r="A18543" t="s">
        <v>284</v>
      </c>
      <c r="B18543" t="s">
        <v>174</v>
      </c>
      <c r="C18543" t="s">
        <v>64</v>
      </c>
      <c r="D18543" t="s">
        <v>285</v>
      </c>
      <c r="E18543" t="s">
        <v>286</v>
      </c>
      <c r="F18543" t="s">
        <v>65</v>
      </c>
      <c r="G18543" t="s">
        <v>175</v>
      </c>
      <c r="H18543" t="s">
        <v>192</v>
      </c>
      <c r="I18543" t="s">
        <v>193</v>
      </c>
      <c r="J18543" t="s">
        <v>191</v>
      </c>
      <c r="K18543" s="1">
        <v>45415</v>
      </c>
      <c r="L18543">
        <v>60</v>
      </c>
      <c r="M18543">
        <v>2</v>
      </c>
      <c r="N18543" t="s">
        <v>538</v>
      </c>
      <c r="O18543" t="s">
        <v>537</v>
      </c>
      <c r="P18543" t="s">
        <v>639</v>
      </c>
    </row>
    <row r="18544" spans="1:16" x14ac:dyDescent="0.25">
      <c r="A18544" t="s">
        <v>284</v>
      </c>
      <c r="B18544" t="s">
        <v>174</v>
      </c>
      <c r="C18544" t="s">
        <v>64</v>
      </c>
      <c r="D18544" t="s">
        <v>285</v>
      </c>
      <c r="E18544" t="s">
        <v>286</v>
      </c>
      <c r="F18544" t="s">
        <v>65</v>
      </c>
      <c r="G18544" t="s">
        <v>175</v>
      </c>
      <c r="H18544" t="s">
        <v>192</v>
      </c>
      <c r="I18544" t="s">
        <v>193</v>
      </c>
      <c r="J18544" t="s">
        <v>191</v>
      </c>
      <c r="K18544" s="1">
        <v>45419</v>
      </c>
      <c r="L18544">
        <v>60</v>
      </c>
      <c r="M18544">
        <v>3</v>
      </c>
      <c r="N18544" t="s">
        <v>538</v>
      </c>
      <c r="O18544" t="s">
        <v>537</v>
      </c>
      <c r="P18544" t="s">
        <v>639</v>
      </c>
    </row>
    <row r="18545" spans="1:16" x14ac:dyDescent="0.25">
      <c r="A18545" t="s">
        <v>284</v>
      </c>
      <c r="B18545" t="s">
        <v>174</v>
      </c>
      <c r="C18545" t="s">
        <v>64</v>
      </c>
      <c r="D18545" t="s">
        <v>285</v>
      </c>
      <c r="E18545" t="s">
        <v>286</v>
      </c>
      <c r="F18545" t="s">
        <v>65</v>
      </c>
      <c r="G18545" t="s">
        <v>175</v>
      </c>
      <c r="H18545" t="s">
        <v>192</v>
      </c>
      <c r="I18545" t="s">
        <v>193</v>
      </c>
      <c r="J18545" t="s">
        <v>191</v>
      </c>
      <c r="K18545" s="1">
        <v>45421</v>
      </c>
      <c r="L18545">
        <v>30</v>
      </c>
      <c r="M18545">
        <v>3</v>
      </c>
      <c r="N18545" t="s">
        <v>538</v>
      </c>
      <c r="O18545" t="s">
        <v>537</v>
      </c>
      <c r="P18545" t="s">
        <v>639</v>
      </c>
    </row>
    <row r="18546" spans="1:16" x14ac:dyDescent="0.25">
      <c r="A18546" t="s">
        <v>284</v>
      </c>
      <c r="B18546" t="s">
        <v>174</v>
      </c>
      <c r="C18546" t="s">
        <v>64</v>
      </c>
      <c r="D18546" t="s">
        <v>285</v>
      </c>
      <c r="E18546" t="s">
        <v>286</v>
      </c>
      <c r="F18546" t="s">
        <v>65</v>
      </c>
      <c r="G18546" t="s">
        <v>175</v>
      </c>
      <c r="H18546" t="s">
        <v>192</v>
      </c>
      <c r="I18546" t="s">
        <v>193</v>
      </c>
      <c r="J18546" t="s">
        <v>191</v>
      </c>
      <c r="K18546" s="1">
        <v>45422</v>
      </c>
      <c r="L18546">
        <v>30</v>
      </c>
      <c r="M18546">
        <v>3</v>
      </c>
      <c r="N18546" t="s">
        <v>538</v>
      </c>
      <c r="O18546" t="s">
        <v>537</v>
      </c>
      <c r="P18546" t="s">
        <v>639</v>
      </c>
    </row>
    <row r="18547" spans="1:16" x14ac:dyDescent="0.25">
      <c r="A18547" t="s">
        <v>284</v>
      </c>
      <c r="B18547" t="s">
        <v>174</v>
      </c>
      <c r="C18547" t="s">
        <v>64</v>
      </c>
      <c r="D18547" t="s">
        <v>285</v>
      </c>
      <c r="E18547" t="s">
        <v>286</v>
      </c>
      <c r="F18547" t="s">
        <v>65</v>
      </c>
      <c r="G18547" t="s">
        <v>175</v>
      </c>
      <c r="H18547" t="s">
        <v>192</v>
      </c>
      <c r="I18547" t="s">
        <v>193</v>
      </c>
      <c r="J18547" t="s">
        <v>191</v>
      </c>
      <c r="K18547" s="1">
        <v>45426</v>
      </c>
      <c r="L18547">
        <v>30</v>
      </c>
      <c r="M18547">
        <v>4</v>
      </c>
      <c r="N18547" t="s">
        <v>538</v>
      </c>
      <c r="O18547" t="s">
        <v>537</v>
      </c>
      <c r="P18547" t="s">
        <v>639</v>
      </c>
    </row>
    <row r="18548" spans="1:16" x14ac:dyDescent="0.25">
      <c r="A18548" t="s">
        <v>284</v>
      </c>
      <c r="B18548" t="s">
        <v>174</v>
      </c>
      <c r="C18548" t="s">
        <v>64</v>
      </c>
      <c r="D18548" t="s">
        <v>285</v>
      </c>
      <c r="E18548" t="s">
        <v>286</v>
      </c>
      <c r="F18548" t="s">
        <v>65</v>
      </c>
      <c r="G18548" t="s">
        <v>175</v>
      </c>
      <c r="H18548" t="s">
        <v>192</v>
      </c>
      <c r="I18548" t="s">
        <v>193</v>
      </c>
      <c r="J18548" t="s">
        <v>191</v>
      </c>
      <c r="K18548" s="1">
        <v>45429</v>
      </c>
      <c r="L18548">
        <v>30</v>
      </c>
      <c r="M18548">
        <v>4</v>
      </c>
      <c r="N18548" t="s">
        <v>538</v>
      </c>
      <c r="O18548" t="s">
        <v>537</v>
      </c>
      <c r="P18548" t="s">
        <v>639</v>
      </c>
    </row>
    <row r="18549" spans="1:16" x14ac:dyDescent="0.25">
      <c r="A18549" t="s">
        <v>284</v>
      </c>
      <c r="B18549" t="s">
        <v>174</v>
      </c>
      <c r="C18549" t="s">
        <v>64</v>
      </c>
      <c r="D18549" t="s">
        <v>285</v>
      </c>
      <c r="E18549" t="s">
        <v>286</v>
      </c>
      <c r="F18549" t="s">
        <v>65</v>
      </c>
      <c r="G18549" t="s">
        <v>175</v>
      </c>
      <c r="H18549" t="s">
        <v>192</v>
      </c>
      <c r="I18549" t="s">
        <v>194</v>
      </c>
      <c r="J18549" t="s">
        <v>191</v>
      </c>
      <c r="K18549" s="1">
        <v>45415</v>
      </c>
      <c r="L18549">
        <v>30</v>
      </c>
      <c r="M18549">
        <v>2</v>
      </c>
      <c r="N18549" t="s">
        <v>538</v>
      </c>
      <c r="O18549" t="s">
        <v>537</v>
      </c>
      <c r="P18549" t="s">
        <v>639</v>
      </c>
    </row>
    <row r="18550" spans="1:16" x14ac:dyDescent="0.25">
      <c r="A18550" t="s">
        <v>284</v>
      </c>
      <c r="B18550" t="s">
        <v>174</v>
      </c>
      <c r="C18550" t="s">
        <v>64</v>
      </c>
      <c r="D18550" t="s">
        <v>285</v>
      </c>
      <c r="E18550" t="s">
        <v>286</v>
      </c>
      <c r="F18550" t="s">
        <v>65</v>
      </c>
      <c r="G18550" t="s">
        <v>175</v>
      </c>
      <c r="H18550" t="s">
        <v>192</v>
      </c>
      <c r="I18550" t="s">
        <v>194</v>
      </c>
      <c r="J18550" t="s">
        <v>191</v>
      </c>
      <c r="K18550" s="1">
        <v>45418</v>
      </c>
      <c r="L18550">
        <v>30</v>
      </c>
      <c r="M18550">
        <v>3</v>
      </c>
      <c r="N18550" t="s">
        <v>538</v>
      </c>
      <c r="O18550" t="s">
        <v>537</v>
      </c>
      <c r="P18550" t="s">
        <v>639</v>
      </c>
    </row>
    <row r="18551" spans="1:16" x14ac:dyDescent="0.25">
      <c r="A18551" t="s">
        <v>284</v>
      </c>
      <c r="B18551" t="s">
        <v>174</v>
      </c>
      <c r="C18551" t="s">
        <v>64</v>
      </c>
      <c r="D18551" t="s">
        <v>285</v>
      </c>
      <c r="E18551" t="s">
        <v>286</v>
      </c>
      <c r="F18551" t="s">
        <v>65</v>
      </c>
      <c r="G18551" t="s">
        <v>175</v>
      </c>
      <c r="H18551" t="s">
        <v>192</v>
      </c>
      <c r="I18551" t="s">
        <v>194</v>
      </c>
      <c r="J18551" t="s">
        <v>191</v>
      </c>
      <c r="K18551" s="1">
        <v>45419</v>
      </c>
      <c r="L18551">
        <v>60</v>
      </c>
      <c r="M18551">
        <v>3</v>
      </c>
      <c r="N18551" t="s">
        <v>538</v>
      </c>
      <c r="O18551" t="s">
        <v>537</v>
      </c>
      <c r="P18551" t="s">
        <v>639</v>
      </c>
    </row>
    <row r="18552" spans="1:16" x14ac:dyDescent="0.25">
      <c r="A18552" t="s">
        <v>284</v>
      </c>
      <c r="B18552" t="s">
        <v>174</v>
      </c>
      <c r="C18552" t="s">
        <v>64</v>
      </c>
      <c r="D18552" t="s">
        <v>285</v>
      </c>
      <c r="E18552" t="s">
        <v>286</v>
      </c>
      <c r="F18552" t="s">
        <v>65</v>
      </c>
      <c r="G18552" t="s">
        <v>175</v>
      </c>
      <c r="H18552" t="s">
        <v>192</v>
      </c>
      <c r="I18552" t="s">
        <v>194</v>
      </c>
      <c r="J18552" t="s">
        <v>191</v>
      </c>
      <c r="K18552" s="1">
        <v>45421</v>
      </c>
      <c r="L18552">
        <v>30</v>
      </c>
      <c r="M18552">
        <v>3</v>
      </c>
      <c r="N18552" t="s">
        <v>538</v>
      </c>
      <c r="O18552" t="s">
        <v>537</v>
      </c>
      <c r="P18552" t="s">
        <v>639</v>
      </c>
    </row>
    <row r="18553" spans="1:16" x14ac:dyDescent="0.25">
      <c r="A18553" t="s">
        <v>284</v>
      </c>
      <c r="B18553" t="s">
        <v>174</v>
      </c>
      <c r="C18553" t="s">
        <v>64</v>
      </c>
      <c r="D18553" t="s">
        <v>285</v>
      </c>
      <c r="E18553" t="s">
        <v>286</v>
      </c>
      <c r="F18553" t="s">
        <v>65</v>
      </c>
      <c r="G18553" t="s">
        <v>175</v>
      </c>
      <c r="H18553" t="s">
        <v>192</v>
      </c>
      <c r="I18553" t="s">
        <v>194</v>
      </c>
      <c r="J18553" t="s">
        <v>191</v>
      </c>
      <c r="K18553" s="1">
        <v>45426</v>
      </c>
      <c r="L18553">
        <v>30</v>
      </c>
      <c r="M18553">
        <v>4</v>
      </c>
      <c r="N18553" t="s">
        <v>538</v>
      </c>
      <c r="O18553" t="s">
        <v>537</v>
      </c>
      <c r="P18553" t="s">
        <v>639</v>
      </c>
    </row>
    <row r="18554" spans="1:16" x14ac:dyDescent="0.25">
      <c r="A18554" t="s">
        <v>284</v>
      </c>
      <c r="B18554" t="s">
        <v>174</v>
      </c>
      <c r="C18554" t="s">
        <v>64</v>
      </c>
      <c r="D18554" t="s">
        <v>285</v>
      </c>
      <c r="E18554" t="s">
        <v>286</v>
      </c>
      <c r="F18554" t="s">
        <v>65</v>
      </c>
      <c r="G18554" t="s">
        <v>175</v>
      </c>
      <c r="H18554" t="s">
        <v>192</v>
      </c>
      <c r="I18554" t="s">
        <v>194</v>
      </c>
      <c r="J18554" t="s">
        <v>191</v>
      </c>
      <c r="K18554" s="1">
        <v>45429</v>
      </c>
      <c r="L18554">
        <v>30</v>
      </c>
      <c r="M18554">
        <v>4</v>
      </c>
      <c r="N18554" t="s">
        <v>538</v>
      </c>
      <c r="O18554" t="s">
        <v>537</v>
      </c>
      <c r="P18554" t="s">
        <v>639</v>
      </c>
    </row>
    <row r="18555" spans="1:16" x14ac:dyDescent="0.25">
      <c r="A18555" t="s">
        <v>284</v>
      </c>
      <c r="B18555" t="s">
        <v>174</v>
      </c>
      <c r="C18555" t="s">
        <v>64</v>
      </c>
      <c r="D18555" t="s">
        <v>285</v>
      </c>
      <c r="E18555" t="s">
        <v>286</v>
      </c>
      <c r="F18555" t="s">
        <v>65</v>
      </c>
      <c r="G18555" t="s">
        <v>175</v>
      </c>
      <c r="H18555" t="s">
        <v>192</v>
      </c>
      <c r="I18555" t="s">
        <v>204</v>
      </c>
      <c r="J18555" t="s">
        <v>191</v>
      </c>
      <c r="K18555" s="1">
        <v>45419</v>
      </c>
      <c r="L18555">
        <v>30</v>
      </c>
      <c r="M18555">
        <v>3</v>
      </c>
      <c r="N18555" t="s">
        <v>538</v>
      </c>
      <c r="O18555" t="s">
        <v>537</v>
      </c>
      <c r="P18555" t="s">
        <v>639</v>
      </c>
    </row>
    <row r="18556" spans="1:16" x14ac:dyDescent="0.25">
      <c r="A18556" t="s">
        <v>284</v>
      </c>
      <c r="B18556" t="s">
        <v>174</v>
      </c>
      <c r="C18556" t="s">
        <v>64</v>
      </c>
      <c r="D18556" t="s">
        <v>285</v>
      </c>
      <c r="E18556" t="s">
        <v>286</v>
      </c>
      <c r="F18556" t="s">
        <v>65</v>
      </c>
      <c r="G18556" t="s">
        <v>175</v>
      </c>
      <c r="H18556" t="s">
        <v>192</v>
      </c>
      <c r="I18556" t="s">
        <v>204</v>
      </c>
      <c r="J18556" t="s">
        <v>191</v>
      </c>
      <c r="K18556" s="1">
        <v>45425</v>
      </c>
      <c r="L18556">
        <v>30</v>
      </c>
      <c r="M18556">
        <v>4</v>
      </c>
      <c r="N18556" t="s">
        <v>538</v>
      </c>
      <c r="O18556" t="s">
        <v>537</v>
      </c>
      <c r="P18556" t="s">
        <v>639</v>
      </c>
    </row>
    <row r="18557" spans="1:16" x14ac:dyDescent="0.25">
      <c r="A18557" t="s">
        <v>284</v>
      </c>
      <c r="B18557" t="s">
        <v>174</v>
      </c>
      <c r="C18557" t="s">
        <v>64</v>
      </c>
      <c r="D18557" t="s">
        <v>285</v>
      </c>
      <c r="E18557" t="s">
        <v>286</v>
      </c>
      <c r="F18557" t="s">
        <v>65</v>
      </c>
      <c r="G18557" t="s">
        <v>175</v>
      </c>
      <c r="H18557" t="s">
        <v>25</v>
      </c>
      <c r="I18557" t="s">
        <v>287</v>
      </c>
      <c r="J18557" t="s">
        <v>118</v>
      </c>
      <c r="K18557" s="1">
        <v>45405</v>
      </c>
      <c r="L18557">
        <v>30</v>
      </c>
      <c r="M18557">
        <v>1</v>
      </c>
      <c r="N18557" t="s">
        <v>538</v>
      </c>
      <c r="O18557" t="s">
        <v>537</v>
      </c>
      <c r="P18557" t="s">
        <v>639</v>
      </c>
    </row>
    <row r="18558" spans="1:16" x14ac:dyDescent="0.25">
      <c r="A18558" t="s">
        <v>284</v>
      </c>
      <c r="B18558" t="s">
        <v>174</v>
      </c>
      <c r="C18558" t="s">
        <v>64</v>
      </c>
      <c r="D18558" t="s">
        <v>285</v>
      </c>
      <c r="E18558" t="s">
        <v>286</v>
      </c>
      <c r="F18558" t="s">
        <v>65</v>
      </c>
      <c r="G18558" t="s">
        <v>175</v>
      </c>
      <c r="H18558" t="s">
        <v>25</v>
      </c>
      <c r="I18558" t="s">
        <v>287</v>
      </c>
      <c r="J18558" t="s">
        <v>118</v>
      </c>
      <c r="K18558" s="1">
        <v>45406</v>
      </c>
      <c r="L18558">
        <v>30</v>
      </c>
      <c r="M18558">
        <v>1</v>
      </c>
      <c r="N18558" t="s">
        <v>538</v>
      </c>
      <c r="O18558" t="s">
        <v>537</v>
      </c>
      <c r="P18558" t="s">
        <v>639</v>
      </c>
    </row>
    <row r="18559" spans="1:16" x14ac:dyDescent="0.25">
      <c r="A18559" t="s">
        <v>284</v>
      </c>
      <c r="B18559" t="s">
        <v>174</v>
      </c>
      <c r="C18559" t="s">
        <v>64</v>
      </c>
      <c r="D18559" t="s">
        <v>285</v>
      </c>
      <c r="E18559" t="s">
        <v>286</v>
      </c>
      <c r="F18559" t="s">
        <v>65</v>
      </c>
      <c r="G18559" t="s">
        <v>175</v>
      </c>
      <c r="H18559" t="s">
        <v>25</v>
      </c>
      <c r="I18559" t="s">
        <v>287</v>
      </c>
      <c r="J18559" t="s">
        <v>118</v>
      </c>
      <c r="K18559" s="1">
        <v>45408</v>
      </c>
      <c r="L18559">
        <v>60</v>
      </c>
      <c r="M18559">
        <v>1</v>
      </c>
      <c r="N18559" t="s">
        <v>538</v>
      </c>
      <c r="O18559" t="s">
        <v>537</v>
      </c>
      <c r="P18559" t="s">
        <v>639</v>
      </c>
    </row>
    <row r="18560" spans="1:16" x14ac:dyDescent="0.25">
      <c r="A18560" t="s">
        <v>446</v>
      </c>
      <c r="B18560" t="s">
        <v>174</v>
      </c>
      <c r="C18560" t="s">
        <v>13</v>
      </c>
      <c r="D18560" t="s">
        <v>196</v>
      </c>
      <c r="E18560" t="s">
        <v>197</v>
      </c>
      <c r="F18560" t="s">
        <v>14</v>
      </c>
      <c r="G18560" t="s">
        <v>175</v>
      </c>
      <c r="H18560" t="s">
        <v>176</v>
      </c>
      <c r="I18560" t="s">
        <v>59</v>
      </c>
      <c r="J18560" t="s">
        <v>117</v>
      </c>
      <c r="K18560" s="1">
        <v>45404</v>
      </c>
      <c r="L18560">
        <v>60</v>
      </c>
      <c r="M18560">
        <v>1</v>
      </c>
      <c r="N18560" t="s">
        <v>538</v>
      </c>
      <c r="O18560" t="s">
        <v>537</v>
      </c>
      <c r="P18560" t="s">
        <v>632</v>
      </c>
    </row>
    <row r="18561" spans="1:16" x14ac:dyDescent="0.25">
      <c r="A18561" t="s">
        <v>446</v>
      </c>
      <c r="B18561" t="s">
        <v>174</v>
      </c>
      <c r="C18561" t="s">
        <v>13</v>
      </c>
      <c r="D18561" t="s">
        <v>196</v>
      </c>
      <c r="E18561" t="s">
        <v>197</v>
      </c>
      <c r="F18561" t="s">
        <v>14</v>
      </c>
      <c r="G18561" t="s">
        <v>175</v>
      </c>
      <c r="H18561" t="s">
        <v>176</v>
      </c>
      <c r="I18561" t="s">
        <v>59</v>
      </c>
      <c r="J18561" t="s">
        <v>117</v>
      </c>
      <c r="K18561" s="1">
        <v>45411</v>
      </c>
      <c r="L18561">
        <v>60</v>
      </c>
      <c r="M18561">
        <v>2</v>
      </c>
      <c r="N18561" t="s">
        <v>538</v>
      </c>
      <c r="O18561" t="s">
        <v>537</v>
      </c>
      <c r="P18561" t="s">
        <v>632</v>
      </c>
    </row>
    <row r="18562" spans="1:16" x14ac:dyDescent="0.25">
      <c r="A18562" t="s">
        <v>446</v>
      </c>
      <c r="B18562" t="s">
        <v>174</v>
      </c>
      <c r="C18562" t="s">
        <v>13</v>
      </c>
      <c r="D18562" t="s">
        <v>196</v>
      </c>
      <c r="E18562" t="s">
        <v>197</v>
      </c>
      <c r="F18562" t="s">
        <v>14</v>
      </c>
      <c r="G18562" t="s">
        <v>175</v>
      </c>
      <c r="H18562" t="s">
        <v>176</v>
      </c>
      <c r="I18562" t="s">
        <v>59</v>
      </c>
      <c r="J18562" t="s">
        <v>117</v>
      </c>
      <c r="K18562" s="1">
        <v>45412</v>
      </c>
      <c r="L18562">
        <v>60</v>
      </c>
      <c r="M18562">
        <v>2</v>
      </c>
      <c r="N18562" t="s">
        <v>538</v>
      </c>
      <c r="O18562" t="s">
        <v>537</v>
      </c>
      <c r="P18562" t="s">
        <v>632</v>
      </c>
    </row>
    <row r="18563" spans="1:16" x14ac:dyDescent="0.25">
      <c r="A18563" t="s">
        <v>446</v>
      </c>
      <c r="B18563" t="s">
        <v>174</v>
      </c>
      <c r="C18563" t="s">
        <v>13</v>
      </c>
      <c r="D18563" t="s">
        <v>196</v>
      </c>
      <c r="E18563" t="s">
        <v>197</v>
      </c>
      <c r="F18563" t="s">
        <v>14</v>
      </c>
      <c r="G18563" t="s">
        <v>175</v>
      </c>
      <c r="H18563" t="s">
        <v>176</v>
      </c>
      <c r="I18563" t="s">
        <v>59</v>
      </c>
      <c r="J18563" t="s">
        <v>117</v>
      </c>
      <c r="K18563" s="1">
        <v>45419</v>
      </c>
      <c r="L18563">
        <v>60</v>
      </c>
      <c r="M18563">
        <v>3</v>
      </c>
      <c r="N18563" t="s">
        <v>538</v>
      </c>
      <c r="O18563" t="s">
        <v>537</v>
      </c>
      <c r="P18563" t="s">
        <v>632</v>
      </c>
    </row>
    <row r="18564" spans="1:16" x14ac:dyDescent="0.25">
      <c r="A18564" t="s">
        <v>446</v>
      </c>
      <c r="B18564" t="s">
        <v>174</v>
      </c>
      <c r="C18564" t="s">
        <v>13</v>
      </c>
      <c r="D18564" t="s">
        <v>196</v>
      </c>
      <c r="E18564" t="s">
        <v>197</v>
      </c>
      <c r="F18564" t="s">
        <v>14</v>
      </c>
      <c r="G18564" t="s">
        <v>175</v>
      </c>
      <c r="H18564" t="s">
        <v>176</v>
      </c>
      <c r="I18564" t="s">
        <v>59</v>
      </c>
      <c r="J18564" t="s">
        <v>117</v>
      </c>
      <c r="K18564" s="1">
        <v>45420</v>
      </c>
      <c r="L18564">
        <v>60</v>
      </c>
      <c r="M18564">
        <v>3</v>
      </c>
      <c r="N18564" t="s">
        <v>538</v>
      </c>
      <c r="O18564" t="s">
        <v>537</v>
      </c>
      <c r="P18564" t="s">
        <v>632</v>
      </c>
    </row>
    <row r="18565" spans="1:16" x14ac:dyDescent="0.25">
      <c r="A18565" t="s">
        <v>446</v>
      </c>
      <c r="B18565" t="s">
        <v>174</v>
      </c>
      <c r="C18565" t="s">
        <v>13</v>
      </c>
      <c r="D18565" t="s">
        <v>196</v>
      </c>
      <c r="E18565" t="s">
        <v>197</v>
      </c>
      <c r="F18565" t="s">
        <v>14</v>
      </c>
      <c r="G18565" t="s">
        <v>175</v>
      </c>
      <c r="H18565" t="s">
        <v>176</v>
      </c>
      <c r="I18565" t="s">
        <v>59</v>
      </c>
      <c r="J18565" t="s">
        <v>117</v>
      </c>
      <c r="K18565" s="1">
        <v>45425</v>
      </c>
      <c r="L18565">
        <v>60</v>
      </c>
      <c r="M18565">
        <v>4</v>
      </c>
      <c r="N18565" t="s">
        <v>538</v>
      </c>
      <c r="O18565" t="s">
        <v>537</v>
      </c>
      <c r="P18565" t="s">
        <v>632</v>
      </c>
    </row>
    <row r="18566" spans="1:16" x14ac:dyDescent="0.25">
      <c r="A18566" t="s">
        <v>446</v>
      </c>
      <c r="B18566" t="s">
        <v>174</v>
      </c>
      <c r="C18566" t="s">
        <v>13</v>
      </c>
      <c r="D18566" t="s">
        <v>196</v>
      </c>
      <c r="E18566" t="s">
        <v>197</v>
      </c>
      <c r="F18566" t="s">
        <v>14</v>
      </c>
      <c r="G18566" t="s">
        <v>175</v>
      </c>
      <c r="H18566" t="s">
        <v>176</v>
      </c>
      <c r="I18566" t="s">
        <v>59</v>
      </c>
      <c r="J18566" t="s">
        <v>117</v>
      </c>
      <c r="K18566" s="1">
        <v>45426</v>
      </c>
      <c r="L18566">
        <v>60</v>
      </c>
      <c r="M18566">
        <v>4</v>
      </c>
      <c r="N18566" t="s">
        <v>538</v>
      </c>
      <c r="O18566" t="s">
        <v>537</v>
      </c>
      <c r="P18566" t="s">
        <v>632</v>
      </c>
    </row>
    <row r="18567" spans="1:16" x14ac:dyDescent="0.25">
      <c r="A18567" t="s">
        <v>446</v>
      </c>
      <c r="B18567" t="s">
        <v>174</v>
      </c>
      <c r="C18567" t="s">
        <v>13</v>
      </c>
      <c r="D18567" t="s">
        <v>196</v>
      </c>
      <c r="E18567" t="s">
        <v>197</v>
      </c>
      <c r="F18567" t="s">
        <v>14</v>
      </c>
      <c r="G18567" t="s">
        <v>175</v>
      </c>
      <c r="H18567" t="s">
        <v>176</v>
      </c>
      <c r="I18567" t="s">
        <v>198</v>
      </c>
      <c r="J18567" t="s">
        <v>117</v>
      </c>
      <c r="K18567" s="1">
        <v>45404</v>
      </c>
      <c r="L18567">
        <v>60</v>
      </c>
      <c r="M18567">
        <v>1</v>
      </c>
      <c r="N18567" t="s">
        <v>538</v>
      </c>
      <c r="O18567" t="s">
        <v>537</v>
      </c>
      <c r="P18567" t="s">
        <v>632</v>
      </c>
    </row>
    <row r="18568" spans="1:16" x14ac:dyDescent="0.25">
      <c r="A18568" t="s">
        <v>446</v>
      </c>
      <c r="B18568" t="s">
        <v>174</v>
      </c>
      <c r="C18568" t="s">
        <v>13</v>
      </c>
      <c r="D18568" t="s">
        <v>196</v>
      </c>
      <c r="E18568" t="s">
        <v>197</v>
      </c>
      <c r="F18568" t="s">
        <v>14</v>
      </c>
      <c r="G18568" t="s">
        <v>175</v>
      </c>
      <c r="H18568" t="s">
        <v>176</v>
      </c>
      <c r="I18568" t="s">
        <v>198</v>
      </c>
      <c r="J18568" t="s">
        <v>117</v>
      </c>
      <c r="K18568" s="1">
        <v>45406</v>
      </c>
      <c r="L18568">
        <v>60</v>
      </c>
      <c r="M18568">
        <v>1</v>
      </c>
      <c r="N18568" t="s">
        <v>538</v>
      </c>
      <c r="O18568" t="s">
        <v>537</v>
      </c>
      <c r="P18568" t="s">
        <v>632</v>
      </c>
    </row>
    <row r="18569" spans="1:16" x14ac:dyDescent="0.25">
      <c r="A18569" t="s">
        <v>446</v>
      </c>
      <c r="B18569" t="s">
        <v>174</v>
      </c>
      <c r="C18569" t="s">
        <v>13</v>
      </c>
      <c r="D18569" t="s">
        <v>196</v>
      </c>
      <c r="E18569" t="s">
        <v>197</v>
      </c>
      <c r="F18569" t="s">
        <v>14</v>
      </c>
      <c r="G18569" t="s">
        <v>175</v>
      </c>
      <c r="H18569" t="s">
        <v>176</v>
      </c>
      <c r="I18569" t="s">
        <v>198</v>
      </c>
      <c r="J18569" t="s">
        <v>117</v>
      </c>
      <c r="K18569" s="1">
        <v>45408</v>
      </c>
      <c r="L18569">
        <v>30</v>
      </c>
      <c r="M18569">
        <v>1</v>
      </c>
      <c r="N18569" t="s">
        <v>538</v>
      </c>
      <c r="O18569" t="s">
        <v>537</v>
      </c>
      <c r="P18569" t="s">
        <v>632</v>
      </c>
    </row>
    <row r="18570" spans="1:16" x14ac:dyDescent="0.25">
      <c r="A18570" t="s">
        <v>446</v>
      </c>
      <c r="B18570" t="s">
        <v>174</v>
      </c>
      <c r="C18570" t="s">
        <v>13</v>
      </c>
      <c r="D18570" t="s">
        <v>196</v>
      </c>
      <c r="E18570" t="s">
        <v>197</v>
      </c>
      <c r="F18570" t="s">
        <v>14</v>
      </c>
      <c r="G18570" t="s">
        <v>175</v>
      </c>
      <c r="H18570" t="s">
        <v>176</v>
      </c>
      <c r="I18570" t="s">
        <v>198</v>
      </c>
      <c r="J18570" t="s">
        <v>117</v>
      </c>
      <c r="K18570" s="1">
        <v>45411</v>
      </c>
      <c r="L18570">
        <v>30</v>
      </c>
      <c r="M18570">
        <v>2</v>
      </c>
      <c r="N18570" t="s">
        <v>538</v>
      </c>
      <c r="O18570" t="s">
        <v>537</v>
      </c>
      <c r="P18570" t="s">
        <v>632</v>
      </c>
    </row>
    <row r="18571" spans="1:16" x14ac:dyDescent="0.25">
      <c r="A18571" t="s">
        <v>446</v>
      </c>
      <c r="B18571" t="s">
        <v>174</v>
      </c>
      <c r="C18571" t="s">
        <v>13</v>
      </c>
      <c r="D18571" t="s">
        <v>196</v>
      </c>
      <c r="E18571" t="s">
        <v>197</v>
      </c>
      <c r="F18571" t="s">
        <v>14</v>
      </c>
      <c r="G18571" t="s">
        <v>175</v>
      </c>
      <c r="H18571" t="s">
        <v>176</v>
      </c>
      <c r="I18571" t="s">
        <v>198</v>
      </c>
      <c r="J18571" t="s">
        <v>117</v>
      </c>
      <c r="K18571" s="1">
        <v>45412</v>
      </c>
      <c r="L18571">
        <v>30</v>
      </c>
      <c r="M18571">
        <v>2</v>
      </c>
      <c r="N18571" t="s">
        <v>538</v>
      </c>
      <c r="O18571" t="s">
        <v>537</v>
      </c>
      <c r="P18571" t="s">
        <v>632</v>
      </c>
    </row>
    <row r="18572" spans="1:16" x14ac:dyDescent="0.25">
      <c r="A18572" t="s">
        <v>446</v>
      </c>
      <c r="B18572" t="s">
        <v>174</v>
      </c>
      <c r="C18572" t="s">
        <v>13</v>
      </c>
      <c r="D18572" t="s">
        <v>196</v>
      </c>
      <c r="E18572" t="s">
        <v>197</v>
      </c>
      <c r="F18572" t="s">
        <v>14</v>
      </c>
      <c r="G18572" t="s">
        <v>175</v>
      </c>
      <c r="H18572" t="s">
        <v>176</v>
      </c>
      <c r="I18572" t="s">
        <v>198</v>
      </c>
      <c r="J18572" t="s">
        <v>117</v>
      </c>
      <c r="K18572" s="1">
        <v>45418</v>
      </c>
      <c r="L18572">
        <v>30</v>
      </c>
      <c r="M18572">
        <v>3</v>
      </c>
      <c r="N18572" t="s">
        <v>538</v>
      </c>
      <c r="O18572" t="s">
        <v>537</v>
      </c>
      <c r="P18572" t="s">
        <v>632</v>
      </c>
    </row>
    <row r="18573" spans="1:16" x14ac:dyDescent="0.25">
      <c r="A18573" t="s">
        <v>446</v>
      </c>
      <c r="B18573" t="s">
        <v>174</v>
      </c>
      <c r="C18573" t="s">
        <v>13</v>
      </c>
      <c r="D18573" t="s">
        <v>196</v>
      </c>
      <c r="E18573" t="s">
        <v>197</v>
      </c>
      <c r="F18573" t="s">
        <v>14</v>
      </c>
      <c r="G18573" t="s">
        <v>175</v>
      </c>
      <c r="H18573" t="s">
        <v>176</v>
      </c>
      <c r="I18573" t="s">
        <v>198</v>
      </c>
      <c r="J18573" t="s">
        <v>117</v>
      </c>
      <c r="K18573" s="1">
        <v>45421</v>
      </c>
      <c r="L18573">
        <v>60</v>
      </c>
      <c r="M18573">
        <v>3</v>
      </c>
      <c r="N18573" t="s">
        <v>538</v>
      </c>
      <c r="O18573" t="s">
        <v>537</v>
      </c>
      <c r="P18573" t="s">
        <v>632</v>
      </c>
    </row>
    <row r="18574" spans="1:16" x14ac:dyDescent="0.25">
      <c r="A18574" t="s">
        <v>446</v>
      </c>
      <c r="B18574" t="s">
        <v>174</v>
      </c>
      <c r="C18574" t="s">
        <v>13</v>
      </c>
      <c r="D18574" t="s">
        <v>196</v>
      </c>
      <c r="E18574" t="s">
        <v>197</v>
      </c>
      <c r="F18574" t="s">
        <v>14</v>
      </c>
      <c r="G18574" t="s">
        <v>175</v>
      </c>
      <c r="H18574" t="s">
        <v>176</v>
      </c>
      <c r="I18574" t="s">
        <v>198</v>
      </c>
      <c r="J18574" t="s">
        <v>117</v>
      </c>
      <c r="K18574" s="1">
        <v>45422</v>
      </c>
      <c r="L18574">
        <v>60</v>
      </c>
      <c r="M18574">
        <v>3</v>
      </c>
      <c r="N18574" t="s">
        <v>538</v>
      </c>
      <c r="O18574" t="s">
        <v>537</v>
      </c>
      <c r="P18574" t="s">
        <v>632</v>
      </c>
    </row>
    <row r="18575" spans="1:16" x14ac:dyDescent="0.25">
      <c r="A18575" t="s">
        <v>446</v>
      </c>
      <c r="B18575" t="s">
        <v>174</v>
      </c>
      <c r="C18575" t="s">
        <v>13</v>
      </c>
      <c r="D18575" t="s">
        <v>196</v>
      </c>
      <c r="E18575" t="s">
        <v>197</v>
      </c>
      <c r="F18575" t="s">
        <v>14</v>
      </c>
      <c r="G18575" t="s">
        <v>175</v>
      </c>
      <c r="H18575" t="s">
        <v>176</v>
      </c>
      <c r="I18575" t="s">
        <v>198</v>
      </c>
      <c r="J18575" t="s">
        <v>117</v>
      </c>
      <c r="K18575" s="1">
        <v>45426</v>
      </c>
      <c r="L18575">
        <v>60</v>
      </c>
      <c r="M18575">
        <v>4</v>
      </c>
      <c r="N18575" t="s">
        <v>538</v>
      </c>
      <c r="O18575" t="s">
        <v>537</v>
      </c>
      <c r="P18575" t="s">
        <v>632</v>
      </c>
    </row>
    <row r="18576" spans="1:16" x14ac:dyDescent="0.25">
      <c r="A18576" t="s">
        <v>446</v>
      </c>
      <c r="B18576" t="s">
        <v>174</v>
      </c>
      <c r="C18576" t="s">
        <v>13</v>
      </c>
      <c r="D18576" t="s">
        <v>196</v>
      </c>
      <c r="E18576" t="s">
        <v>197</v>
      </c>
      <c r="F18576" t="s">
        <v>14</v>
      </c>
      <c r="G18576" t="s">
        <v>175</v>
      </c>
      <c r="H18576" t="s">
        <v>176</v>
      </c>
      <c r="I18576" t="s">
        <v>198</v>
      </c>
      <c r="J18576" t="s">
        <v>117</v>
      </c>
      <c r="K18576" s="1">
        <v>45427</v>
      </c>
      <c r="L18576">
        <v>60</v>
      </c>
      <c r="M18576">
        <v>4</v>
      </c>
      <c r="N18576" t="s">
        <v>538</v>
      </c>
      <c r="O18576" t="s">
        <v>537</v>
      </c>
      <c r="P18576" t="s">
        <v>632</v>
      </c>
    </row>
    <row r="18577" spans="1:16" x14ac:dyDescent="0.25">
      <c r="A18577" t="s">
        <v>446</v>
      </c>
      <c r="B18577" t="s">
        <v>174</v>
      </c>
      <c r="C18577" t="s">
        <v>13</v>
      </c>
      <c r="D18577" t="s">
        <v>196</v>
      </c>
      <c r="E18577" t="s">
        <v>197</v>
      </c>
      <c r="F18577" t="s">
        <v>14</v>
      </c>
      <c r="G18577" t="s">
        <v>175</v>
      </c>
      <c r="H18577" t="s">
        <v>176</v>
      </c>
      <c r="I18577" t="s">
        <v>198</v>
      </c>
      <c r="J18577" t="s">
        <v>117</v>
      </c>
      <c r="K18577" s="1">
        <v>45428</v>
      </c>
      <c r="L18577">
        <v>60</v>
      </c>
      <c r="M18577">
        <v>4</v>
      </c>
      <c r="N18577" t="s">
        <v>538</v>
      </c>
      <c r="O18577" t="s">
        <v>537</v>
      </c>
      <c r="P18577" t="s">
        <v>632</v>
      </c>
    </row>
    <row r="18578" spans="1:16" x14ac:dyDescent="0.25">
      <c r="A18578" t="s">
        <v>446</v>
      </c>
      <c r="B18578" t="s">
        <v>174</v>
      </c>
      <c r="C18578" t="s">
        <v>13</v>
      </c>
      <c r="D18578" t="s">
        <v>196</v>
      </c>
      <c r="E18578" t="s">
        <v>197</v>
      </c>
      <c r="F18578" t="s">
        <v>14</v>
      </c>
      <c r="G18578" t="s">
        <v>175</v>
      </c>
      <c r="H18578" t="s">
        <v>176</v>
      </c>
      <c r="I18578" t="s">
        <v>199</v>
      </c>
      <c r="J18578" t="s">
        <v>117</v>
      </c>
      <c r="K18578" s="1">
        <v>45412</v>
      </c>
      <c r="L18578">
        <v>60</v>
      </c>
      <c r="M18578">
        <v>2</v>
      </c>
      <c r="N18578" t="s">
        <v>538</v>
      </c>
      <c r="O18578" t="s">
        <v>537</v>
      </c>
      <c r="P18578" t="s">
        <v>632</v>
      </c>
    </row>
    <row r="18579" spans="1:16" x14ac:dyDescent="0.25">
      <c r="A18579" t="s">
        <v>446</v>
      </c>
      <c r="B18579" t="s">
        <v>174</v>
      </c>
      <c r="C18579" t="s">
        <v>13</v>
      </c>
      <c r="D18579" t="s">
        <v>196</v>
      </c>
      <c r="E18579" t="s">
        <v>197</v>
      </c>
      <c r="F18579" t="s">
        <v>14</v>
      </c>
      <c r="G18579" t="s">
        <v>175</v>
      </c>
      <c r="H18579" t="s">
        <v>176</v>
      </c>
      <c r="I18579" t="s">
        <v>199</v>
      </c>
      <c r="J18579" t="s">
        <v>117</v>
      </c>
      <c r="K18579" s="1">
        <v>45420</v>
      </c>
      <c r="L18579">
        <v>60</v>
      </c>
      <c r="M18579">
        <v>3</v>
      </c>
      <c r="N18579" t="s">
        <v>538</v>
      </c>
      <c r="O18579" t="s">
        <v>537</v>
      </c>
      <c r="P18579" t="s">
        <v>632</v>
      </c>
    </row>
    <row r="18580" spans="1:16" x14ac:dyDescent="0.25">
      <c r="A18580" t="s">
        <v>446</v>
      </c>
      <c r="B18580" t="s">
        <v>174</v>
      </c>
      <c r="C18580" t="s">
        <v>13</v>
      </c>
      <c r="D18580" t="s">
        <v>196</v>
      </c>
      <c r="E18580" t="s">
        <v>197</v>
      </c>
      <c r="F18580" t="s">
        <v>14</v>
      </c>
      <c r="G18580" t="s">
        <v>175</v>
      </c>
      <c r="H18580" t="s">
        <v>176</v>
      </c>
      <c r="I18580" t="s">
        <v>199</v>
      </c>
      <c r="J18580" t="s">
        <v>117</v>
      </c>
      <c r="K18580" s="1">
        <v>45421</v>
      </c>
      <c r="L18580">
        <v>60</v>
      </c>
      <c r="M18580">
        <v>3</v>
      </c>
      <c r="N18580" t="s">
        <v>538</v>
      </c>
      <c r="O18580" t="s">
        <v>537</v>
      </c>
      <c r="P18580" t="s">
        <v>632</v>
      </c>
    </row>
    <row r="18581" spans="1:16" x14ac:dyDescent="0.25">
      <c r="A18581" t="s">
        <v>446</v>
      </c>
      <c r="B18581" t="s">
        <v>174</v>
      </c>
      <c r="C18581" t="s">
        <v>13</v>
      </c>
      <c r="D18581" t="s">
        <v>196</v>
      </c>
      <c r="E18581" t="s">
        <v>197</v>
      </c>
      <c r="F18581" t="s">
        <v>14</v>
      </c>
      <c r="G18581" t="s">
        <v>175</v>
      </c>
      <c r="H18581" t="s">
        <v>176</v>
      </c>
      <c r="I18581" t="s">
        <v>177</v>
      </c>
      <c r="J18581" t="s">
        <v>117</v>
      </c>
      <c r="K18581" s="1">
        <v>45405</v>
      </c>
      <c r="L18581">
        <v>60</v>
      </c>
      <c r="M18581">
        <v>1</v>
      </c>
      <c r="N18581" t="s">
        <v>538</v>
      </c>
      <c r="O18581" t="s">
        <v>537</v>
      </c>
      <c r="P18581" t="s">
        <v>632</v>
      </c>
    </row>
    <row r="18582" spans="1:16" x14ac:dyDescent="0.25">
      <c r="A18582" t="s">
        <v>446</v>
      </c>
      <c r="B18582" t="s">
        <v>174</v>
      </c>
      <c r="C18582" t="s">
        <v>13</v>
      </c>
      <c r="D18582" t="s">
        <v>196</v>
      </c>
      <c r="E18582" t="s">
        <v>197</v>
      </c>
      <c r="F18582" t="s">
        <v>14</v>
      </c>
      <c r="G18582" t="s">
        <v>175</v>
      </c>
      <c r="H18582" t="s">
        <v>176</v>
      </c>
      <c r="I18582" t="s">
        <v>177</v>
      </c>
      <c r="J18582" t="s">
        <v>117</v>
      </c>
      <c r="K18582" s="1">
        <v>45406</v>
      </c>
      <c r="L18582">
        <v>60</v>
      </c>
      <c r="M18582">
        <v>1</v>
      </c>
      <c r="N18582" t="s">
        <v>538</v>
      </c>
      <c r="O18582" t="s">
        <v>537</v>
      </c>
      <c r="P18582" t="s">
        <v>632</v>
      </c>
    </row>
    <row r="18583" spans="1:16" x14ac:dyDescent="0.25">
      <c r="A18583" t="s">
        <v>446</v>
      </c>
      <c r="B18583" t="s">
        <v>174</v>
      </c>
      <c r="C18583" t="s">
        <v>13</v>
      </c>
      <c r="D18583" t="s">
        <v>196</v>
      </c>
      <c r="E18583" t="s">
        <v>197</v>
      </c>
      <c r="F18583" t="s">
        <v>14</v>
      </c>
      <c r="G18583" t="s">
        <v>175</v>
      </c>
      <c r="H18583" t="s">
        <v>176</v>
      </c>
      <c r="I18583" t="s">
        <v>177</v>
      </c>
      <c r="J18583" t="s">
        <v>117</v>
      </c>
      <c r="K18583" s="1">
        <v>45408</v>
      </c>
      <c r="L18583">
        <v>120</v>
      </c>
      <c r="M18583">
        <v>1</v>
      </c>
      <c r="N18583" t="s">
        <v>538</v>
      </c>
      <c r="O18583" t="s">
        <v>537</v>
      </c>
      <c r="P18583" t="s">
        <v>632</v>
      </c>
    </row>
    <row r="18584" spans="1:16" x14ac:dyDescent="0.25">
      <c r="A18584" t="s">
        <v>446</v>
      </c>
      <c r="B18584" t="s">
        <v>174</v>
      </c>
      <c r="C18584" t="s">
        <v>13</v>
      </c>
      <c r="D18584" t="s">
        <v>196</v>
      </c>
      <c r="E18584" t="s">
        <v>197</v>
      </c>
      <c r="F18584" t="s">
        <v>14</v>
      </c>
      <c r="G18584" t="s">
        <v>175</v>
      </c>
      <c r="H18584" t="s">
        <v>176</v>
      </c>
      <c r="I18584" t="s">
        <v>177</v>
      </c>
      <c r="J18584" t="s">
        <v>117</v>
      </c>
      <c r="K18584" s="1">
        <v>45412</v>
      </c>
      <c r="L18584">
        <v>60</v>
      </c>
      <c r="M18584">
        <v>2</v>
      </c>
      <c r="N18584" t="s">
        <v>538</v>
      </c>
      <c r="O18584" t="s">
        <v>537</v>
      </c>
      <c r="P18584" t="s">
        <v>632</v>
      </c>
    </row>
    <row r="18585" spans="1:16" x14ac:dyDescent="0.25">
      <c r="A18585" t="s">
        <v>446</v>
      </c>
      <c r="B18585" t="s">
        <v>174</v>
      </c>
      <c r="C18585" t="s">
        <v>13</v>
      </c>
      <c r="D18585" t="s">
        <v>196</v>
      </c>
      <c r="E18585" t="s">
        <v>197</v>
      </c>
      <c r="F18585" t="s">
        <v>14</v>
      </c>
      <c r="G18585" t="s">
        <v>175</v>
      </c>
      <c r="H18585" t="s">
        <v>176</v>
      </c>
      <c r="I18585" t="s">
        <v>177</v>
      </c>
      <c r="J18585" t="s">
        <v>117</v>
      </c>
      <c r="K18585" s="1">
        <v>45419</v>
      </c>
      <c r="L18585">
        <v>60</v>
      </c>
      <c r="M18585">
        <v>3</v>
      </c>
      <c r="N18585" t="s">
        <v>538</v>
      </c>
      <c r="O18585" t="s">
        <v>537</v>
      </c>
      <c r="P18585" t="s">
        <v>632</v>
      </c>
    </row>
    <row r="18586" spans="1:16" x14ac:dyDescent="0.25">
      <c r="A18586" t="s">
        <v>446</v>
      </c>
      <c r="B18586" t="s">
        <v>174</v>
      </c>
      <c r="C18586" t="s">
        <v>13</v>
      </c>
      <c r="D18586" t="s">
        <v>196</v>
      </c>
      <c r="E18586" t="s">
        <v>197</v>
      </c>
      <c r="F18586" t="s">
        <v>14</v>
      </c>
      <c r="G18586" t="s">
        <v>175</v>
      </c>
      <c r="H18586" t="s">
        <v>176</v>
      </c>
      <c r="I18586" t="s">
        <v>177</v>
      </c>
      <c r="J18586" t="s">
        <v>117</v>
      </c>
      <c r="K18586" s="1">
        <v>45426</v>
      </c>
      <c r="L18586">
        <v>60</v>
      </c>
      <c r="M18586">
        <v>4</v>
      </c>
      <c r="N18586" t="s">
        <v>538</v>
      </c>
      <c r="O18586" t="s">
        <v>537</v>
      </c>
      <c r="P18586" t="s">
        <v>632</v>
      </c>
    </row>
    <row r="18587" spans="1:16" x14ac:dyDescent="0.25">
      <c r="A18587" t="s">
        <v>446</v>
      </c>
      <c r="B18587" t="s">
        <v>174</v>
      </c>
      <c r="C18587" t="s">
        <v>13</v>
      </c>
      <c r="D18587" t="s">
        <v>196</v>
      </c>
      <c r="E18587" t="s">
        <v>197</v>
      </c>
      <c r="F18587" t="s">
        <v>14</v>
      </c>
      <c r="G18587" t="s">
        <v>175</v>
      </c>
      <c r="H18587" t="s">
        <v>176</v>
      </c>
      <c r="I18587" t="s">
        <v>177</v>
      </c>
      <c r="J18587" t="s">
        <v>117</v>
      </c>
      <c r="K18587" s="1">
        <v>45427</v>
      </c>
      <c r="L18587">
        <v>60</v>
      </c>
      <c r="M18587">
        <v>4</v>
      </c>
      <c r="N18587" t="s">
        <v>538</v>
      </c>
      <c r="O18587" t="s">
        <v>537</v>
      </c>
      <c r="P18587" t="s">
        <v>632</v>
      </c>
    </row>
    <row r="18588" spans="1:16" x14ac:dyDescent="0.25">
      <c r="A18588" t="s">
        <v>446</v>
      </c>
      <c r="B18588" t="s">
        <v>174</v>
      </c>
      <c r="C18588" t="s">
        <v>13</v>
      </c>
      <c r="D18588" t="s">
        <v>196</v>
      </c>
      <c r="E18588" t="s">
        <v>197</v>
      </c>
      <c r="F18588" t="s">
        <v>14</v>
      </c>
      <c r="G18588" t="s">
        <v>175</v>
      </c>
      <c r="H18588" t="s">
        <v>176</v>
      </c>
      <c r="I18588" t="s">
        <v>177</v>
      </c>
      <c r="J18588" t="s">
        <v>117</v>
      </c>
      <c r="K18588" s="1">
        <v>45428</v>
      </c>
      <c r="L18588">
        <v>30</v>
      </c>
      <c r="M18588">
        <v>4</v>
      </c>
      <c r="N18588" t="s">
        <v>538</v>
      </c>
      <c r="O18588" t="s">
        <v>537</v>
      </c>
      <c r="P18588" t="s">
        <v>632</v>
      </c>
    </row>
    <row r="18589" spans="1:16" x14ac:dyDescent="0.25">
      <c r="A18589" t="s">
        <v>446</v>
      </c>
      <c r="B18589" t="s">
        <v>174</v>
      </c>
      <c r="C18589" t="s">
        <v>13</v>
      </c>
      <c r="D18589" t="s">
        <v>196</v>
      </c>
      <c r="E18589" t="s">
        <v>197</v>
      </c>
      <c r="F18589" t="s">
        <v>14</v>
      </c>
      <c r="G18589" t="s">
        <v>175</v>
      </c>
      <c r="H18589" t="s">
        <v>176</v>
      </c>
      <c r="I18589" t="s">
        <v>179</v>
      </c>
      <c r="J18589" t="s">
        <v>117</v>
      </c>
      <c r="K18589" s="1">
        <v>45425</v>
      </c>
      <c r="L18589">
        <v>60</v>
      </c>
      <c r="M18589">
        <v>4</v>
      </c>
      <c r="N18589" t="s">
        <v>538</v>
      </c>
      <c r="O18589" t="s">
        <v>537</v>
      </c>
      <c r="P18589" t="s">
        <v>632</v>
      </c>
    </row>
    <row r="18590" spans="1:16" x14ac:dyDescent="0.25">
      <c r="A18590" t="s">
        <v>446</v>
      </c>
      <c r="B18590" t="s">
        <v>174</v>
      </c>
      <c r="C18590" t="s">
        <v>13</v>
      </c>
      <c r="D18590" t="s">
        <v>196</v>
      </c>
      <c r="E18590" t="s">
        <v>197</v>
      </c>
      <c r="F18590" t="s">
        <v>14</v>
      </c>
      <c r="G18590" t="s">
        <v>175</v>
      </c>
      <c r="H18590" t="s">
        <v>176</v>
      </c>
      <c r="I18590" t="s">
        <v>179</v>
      </c>
      <c r="J18590" t="s">
        <v>117</v>
      </c>
      <c r="K18590" s="1">
        <v>45426</v>
      </c>
      <c r="L18590">
        <v>60</v>
      </c>
      <c r="M18590">
        <v>4</v>
      </c>
      <c r="N18590" t="s">
        <v>538</v>
      </c>
      <c r="O18590" t="s">
        <v>537</v>
      </c>
      <c r="P18590" t="s">
        <v>632</v>
      </c>
    </row>
    <row r="18591" spans="1:16" x14ac:dyDescent="0.25">
      <c r="A18591" t="s">
        <v>446</v>
      </c>
      <c r="B18591" t="s">
        <v>174</v>
      </c>
      <c r="C18591" t="s">
        <v>13</v>
      </c>
      <c r="D18591" t="s">
        <v>196</v>
      </c>
      <c r="E18591" t="s">
        <v>197</v>
      </c>
      <c r="F18591" t="s">
        <v>14</v>
      </c>
      <c r="G18591" t="s">
        <v>175</v>
      </c>
      <c r="H18591" t="s">
        <v>176</v>
      </c>
      <c r="I18591" t="s">
        <v>179</v>
      </c>
      <c r="J18591" t="s">
        <v>117</v>
      </c>
      <c r="K18591" s="1">
        <v>45427</v>
      </c>
      <c r="L18591">
        <v>60</v>
      </c>
      <c r="M18591">
        <v>4</v>
      </c>
      <c r="N18591" t="s">
        <v>538</v>
      </c>
      <c r="O18591" t="s">
        <v>537</v>
      </c>
      <c r="P18591" t="s">
        <v>632</v>
      </c>
    </row>
    <row r="18592" spans="1:16" x14ac:dyDescent="0.25">
      <c r="A18592" t="s">
        <v>446</v>
      </c>
      <c r="B18592" t="s">
        <v>174</v>
      </c>
      <c r="C18592" t="s">
        <v>13</v>
      </c>
      <c r="D18592" t="s">
        <v>196</v>
      </c>
      <c r="E18592" t="s">
        <v>197</v>
      </c>
      <c r="F18592" t="s">
        <v>14</v>
      </c>
      <c r="G18592" t="s">
        <v>175</v>
      </c>
      <c r="H18592" t="s">
        <v>176</v>
      </c>
      <c r="I18592" t="s">
        <v>180</v>
      </c>
      <c r="J18592" t="s">
        <v>117</v>
      </c>
      <c r="K18592" s="1">
        <v>45404</v>
      </c>
      <c r="L18592">
        <v>60</v>
      </c>
      <c r="M18592">
        <v>1</v>
      </c>
      <c r="N18592" t="s">
        <v>538</v>
      </c>
      <c r="O18592" t="s">
        <v>537</v>
      </c>
      <c r="P18592" t="s">
        <v>632</v>
      </c>
    </row>
    <row r="18593" spans="1:16" x14ac:dyDescent="0.25">
      <c r="A18593" t="s">
        <v>446</v>
      </c>
      <c r="B18593" t="s">
        <v>174</v>
      </c>
      <c r="C18593" t="s">
        <v>13</v>
      </c>
      <c r="D18593" t="s">
        <v>196</v>
      </c>
      <c r="E18593" t="s">
        <v>197</v>
      </c>
      <c r="F18593" t="s">
        <v>14</v>
      </c>
      <c r="G18593" t="s">
        <v>175</v>
      </c>
      <c r="H18593" t="s">
        <v>176</v>
      </c>
      <c r="I18593" t="s">
        <v>180</v>
      </c>
      <c r="J18593" t="s">
        <v>117</v>
      </c>
      <c r="K18593" s="1">
        <v>45406</v>
      </c>
      <c r="L18593">
        <v>60</v>
      </c>
      <c r="M18593">
        <v>1</v>
      </c>
      <c r="N18593" t="s">
        <v>538</v>
      </c>
      <c r="O18593" t="s">
        <v>537</v>
      </c>
      <c r="P18593" t="s">
        <v>632</v>
      </c>
    </row>
    <row r="18594" spans="1:16" x14ac:dyDescent="0.25">
      <c r="A18594" t="s">
        <v>446</v>
      </c>
      <c r="B18594" t="s">
        <v>174</v>
      </c>
      <c r="C18594" t="s">
        <v>13</v>
      </c>
      <c r="D18594" t="s">
        <v>196</v>
      </c>
      <c r="E18594" t="s">
        <v>197</v>
      </c>
      <c r="F18594" t="s">
        <v>14</v>
      </c>
      <c r="G18594" t="s">
        <v>175</v>
      </c>
      <c r="H18594" t="s">
        <v>176</v>
      </c>
      <c r="I18594" t="s">
        <v>180</v>
      </c>
      <c r="J18594" t="s">
        <v>117</v>
      </c>
      <c r="K18594" s="1">
        <v>45408</v>
      </c>
      <c r="L18594">
        <v>60</v>
      </c>
      <c r="M18594">
        <v>1</v>
      </c>
      <c r="N18594" t="s">
        <v>538</v>
      </c>
      <c r="O18594" t="s">
        <v>537</v>
      </c>
      <c r="P18594" t="s">
        <v>632</v>
      </c>
    </row>
    <row r="18595" spans="1:16" x14ac:dyDescent="0.25">
      <c r="A18595" t="s">
        <v>446</v>
      </c>
      <c r="B18595" t="s">
        <v>174</v>
      </c>
      <c r="C18595" t="s">
        <v>13</v>
      </c>
      <c r="D18595" t="s">
        <v>196</v>
      </c>
      <c r="E18595" t="s">
        <v>197</v>
      </c>
      <c r="F18595" t="s">
        <v>14</v>
      </c>
      <c r="G18595" t="s">
        <v>175</v>
      </c>
      <c r="H18595" t="s">
        <v>176</v>
      </c>
      <c r="I18595" t="s">
        <v>180</v>
      </c>
      <c r="J18595" t="s">
        <v>117</v>
      </c>
      <c r="K18595" s="1">
        <v>45418</v>
      </c>
      <c r="L18595">
        <v>60</v>
      </c>
      <c r="M18595">
        <v>3</v>
      </c>
      <c r="N18595" t="s">
        <v>538</v>
      </c>
      <c r="O18595" t="s">
        <v>537</v>
      </c>
      <c r="P18595" t="s">
        <v>632</v>
      </c>
    </row>
    <row r="18596" spans="1:16" x14ac:dyDescent="0.25">
      <c r="A18596" t="s">
        <v>446</v>
      </c>
      <c r="B18596" t="s">
        <v>174</v>
      </c>
      <c r="C18596" t="s">
        <v>13</v>
      </c>
      <c r="D18596" t="s">
        <v>196</v>
      </c>
      <c r="E18596" t="s">
        <v>197</v>
      </c>
      <c r="F18596" t="s">
        <v>14</v>
      </c>
      <c r="G18596" t="s">
        <v>175</v>
      </c>
      <c r="H18596" t="s">
        <v>176</v>
      </c>
      <c r="I18596" t="s">
        <v>180</v>
      </c>
      <c r="J18596" t="s">
        <v>117</v>
      </c>
      <c r="K18596" s="1">
        <v>45419</v>
      </c>
      <c r="L18596">
        <v>60</v>
      </c>
      <c r="M18596">
        <v>3</v>
      </c>
      <c r="N18596" t="s">
        <v>538</v>
      </c>
      <c r="O18596" t="s">
        <v>537</v>
      </c>
      <c r="P18596" t="s">
        <v>632</v>
      </c>
    </row>
    <row r="18597" spans="1:16" x14ac:dyDescent="0.25">
      <c r="A18597" t="s">
        <v>446</v>
      </c>
      <c r="B18597" t="s">
        <v>174</v>
      </c>
      <c r="C18597" t="s">
        <v>13</v>
      </c>
      <c r="D18597" t="s">
        <v>196</v>
      </c>
      <c r="E18597" t="s">
        <v>197</v>
      </c>
      <c r="F18597" t="s">
        <v>14</v>
      </c>
      <c r="G18597" t="s">
        <v>175</v>
      </c>
      <c r="H18597" t="s">
        <v>176</v>
      </c>
      <c r="I18597" t="s">
        <v>180</v>
      </c>
      <c r="J18597" t="s">
        <v>117</v>
      </c>
      <c r="K18597" s="1">
        <v>45420</v>
      </c>
      <c r="L18597">
        <v>60</v>
      </c>
      <c r="M18597">
        <v>3</v>
      </c>
      <c r="N18597" t="s">
        <v>538</v>
      </c>
      <c r="O18597" t="s">
        <v>537</v>
      </c>
      <c r="P18597" t="s">
        <v>632</v>
      </c>
    </row>
    <row r="18598" spans="1:16" x14ac:dyDescent="0.25">
      <c r="A18598" t="s">
        <v>446</v>
      </c>
      <c r="B18598" t="s">
        <v>174</v>
      </c>
      <c r="C18598" t="s">
        <v>13</v>
      </c>
      <c r="D18598" t="s">
        <v>196</v>
      </c>
      <c r="E18598" t="s">
        <v>197</v>
      </c>
      <c r="F18598" t="s">
        <v>14</v>
      </c>
      <c r="G18598" t="s">
        <v>175</v>
      </c>
      <c r="H18598" t="s">
        <v>176</v>
      </c>
      <c r="I18598" t="s">
        <v>180</v>
      </c>
      <c r="J18598" t="s">
        <v>117</v>
      </c>
      <c r="K18598" s="1">
        <v>45421</v>
      </c>
      <c r="L18598">
        <v>120</v>
      </c>
      <c r="M18598">
        <v>3</v>
      </c>
      <c r="N18598" t="s">
        <v>538</v>
      </c>
      <c r="O18598" t="s">
        <v>537</v>
      </c>
      <c r="P18598" t="s">
        <v>632</v>
      </c>
    </row>
    <row r="18599" spans="1:16" x14ac:dyDescent="0.25">
      <c r="A18599" t="s">
        <v>446</v>
      </c>
      <c r="B18599" t="s">
        <v>174</v>
      </c>
      <c r="C18599" t="s">
        <v>13</v>
      </c>
      <c r="D18599" t="s">
        <v>196</v>
      </c>
      <c r="E18599" t="s">
        <v>197</v>
      </c>
      <c r="F18599" t="s">
        <v>14</v>
      </c>
      <c r="G18599" t="s">
        <v>175</v>
      </c>
      <c r="H18599" t="s">
        <v>176</v>
      </c>
      <c r="I18599" t="s">
        <v>180</v>
      </c>
      <c r="J18599" t="s">
        <v>117</v>
      </c>
      <c r="K18599" s="1">
        <v>45422</v>
      </c>
      <c r="L18599">
        <v>60</v>
      </c>
      <c r="M18599">
        <v>3</v>
      </c>
      <c r="N18599" t="s">
        <v>538</v>
      </c>
      <c r="O18599" t="s">
        <v>537</v>
      </c>
      <c r="P18599" t="s">
        <v>632</v>
      </c>
    </row>
    <row r="18600" spans="1:16" x14ac:dyDescent="0.25">
      <c r="A18600" t="s">
        <v>446</v>
      </c>
      <c r="B18600" t="s">
        <v>174</v>
      </c>
      <c r="C18600" t="s">
        <v>13</v>
      </c>
      <c r="D18600" t="s">
        <v>196</v>
      </c>
      <c r="E18600" t="s">
        <v>197</v>
      </c>
      <c r="F18600" t="s">
        <v>14</v>
      </c>
      <c r="G18600" t="s">
        <v>175</v>
      </c>
      <c r="H18600" t="s">
        <v>176</v>
      </c>
      <c r="I18600" t="s">
        <v>180</v>
      </c>
      <c r="J18600" t="s">
        <v>117</v>
      </c>
      <c r="K18600" s="1">
        <v>45425</v>
      </c>
      <c r="L18600">
        <v>60</v>
      </c>
      <c r="M18600">
        <v>4</v>
      </c>
      <c r="N18600" t="s">
        <v>538</v>
      </c>
      <c r="O18600" t="s">
        <v>537</v>
      </c>
      <c r="P18600" t="s">
        <v>632</v>
      </c>
    </row>
    <row r="18601" spans="1:16" x14ac:dyDescent="0.25">
      <c r="A18601" t="s">
        <v>446</v>
      </c>
      <c r="B18601" t="s">
        <v>174</v>
      </c>
      <c r="C18601" t="s">
        <v>13</v>
      </c>
      <c r="D18601" t="s">
        <v>196</v>
      </c>
      <c r="E18601" t="s">
        <v>197</v>
      </c>
      <c r="F18601" t="s">
        <v>14</v>
      </c>
      <c r="G18601" t="s">
        <v>175</v>
      </c>
      <c r="H18601" t="s">
        <v>176</v>
      </c>
      <c r="I18601" t="s">
        <v>180</v>
      </c>
      <c r="J18601" t="s">
        <v>117</v>
      </c>
      <c r="K18601" s="1">
        <v>45428</v>
      </c>
      <c r="L18601">
        <v>120</v>
      </c>
      <c r="M18601">
        <v>4</v>
      </c>
      <c r="N18601" t="s">
        <v>538</v>
      </c>
      <c r="O18601" t="s">
        <v>537</v>
      </c>
      <c r="P18601" t="s">
        <v>632</v>
      </c>
    </row>
    <row r="18602" spans="1:16" x14ac:dyDescent="0.25">
      <c r="A18602" t="s">
        <v>446</v>
      </c>
      <c r="B18602" t="s">
        <v>174</v>
      </c>
      <c r="C18602" t="s">
        <v>13</v>
      </c>
      <c r="D18602" t="s">
        <v>196</v>
      </c>
      <c r="E18602" t="s">
        <v>197</v>
      </c>
      <c r="F18602" t="s">
        <v>14</v>
      </c>
      <c r="G18602" t="s">
        <v>175</v>
      </c>
      <c r="H18602" t="s">
        <v>176</v>
      </c>
      <c r="I18602" t="s">
        <v>59</v>
      </c>
      <c r="J18602" t="s">
        <v>117</v>
      </c>
      <c r="K18602" s="1">
        <v>45405</v>
      </c>
      <c r="L18602">
        <v>60</v>
      </c>
      <c r="M18602">
        <v>1</v>
      </c>
      <c r="N18602" t="s">
        <v>538</v>
      </c>
      <c r="O18602" t="s">
        <v>537</v>
      </c>
      <c r="P18602" t="s">
        <v>632</v>
      </c>
    </row>
    <row r="18603" spans="1:16" x14ac:dyDescent="0.25">
      <c r="A18603" t="s">
        <v>446</v>
      </c>
      <c r="B18603" t="s">
        <v>174</v>
      </c>
      <c r="C18603" t="s">
        <v>13</v>
      </c>
      <c r="D18603" t="s">
        <v>196</v>
      </c>
      <c r="E18603" t="s">
        <v>197</v>
      </c>
      <c r="F18603" t="s">
        <v>14</v>
      </c>
      <c r="G18603" t="s">
        <v>175</v>
      </c>
      <c r="H18603" t="s">
        <v>176</v>
      </c>
      <c r="I18603" t="s">
        <v>59</v>
      </c>
      <c r="J18603" t="s">
        <v>117</v>
      </c>
      <c r="K18603" s="1">
        <v>45411</v>
      </c>
      <c r="L18603">
        <v>60</v>
      </c>
      <c r="M18603">
        <v>2</v>
      </c>
      <c r="N18603" t="s">
        <v>538</v>
      </c>
      <c r="O18603" t="s">
        <v>537</v>
      </c>
      <c r="P18603" t="s">
        <v>632</v>
      </c>
    </row>
    <row r="18604" spans="1:16" x14ac:dyDescent="0.25">
      <c r="A18604" t="s">
        <v>446</v>
      </c>
      <c r="B18604" t="s">
        <v>174</v>
      </c>
      <c r="C18604" t="s">
        <v>13</v>
      </c>
      <c r="D18604" t="s">
        <v>196</v>
      </c>
      <c r="E18604" t="s">
        <v>197</v>
      </c>
      <c r="F18604" t="s">
        <v>14</v>
      </c>
      <c r="G18604" t="s">
        <v>175</v>
      </c>
      <c r="H18604" t="s">
        <v>176</v>
      </c>
      <c r="I18604" t="s">
        <v>59</v>
      </c>
      <c r="J18604" t="s">
        <v>117</v>
      </c>
      <c r="K18604" s="1">
        <v>45414</v>
      </c>
      <c r="L18604">
        <v>60</v>
      </c>
      <c r="M18604">
        <v>2</v>
      </c>
      <c r="N18604" t="s">
        <v>538</v>
      </c>
      <c r="O18604" t="s">
        <v>537</v>
      </c>
      <c r="P18604" t="s">
        <v>632</v>
      </c>
    </row>
    <row r="18605" spans="1:16" x14ac:dyDescent="0.25">
      <c r="A18605" t="s">
        <v>446</v>
      </c>
      <c r="B18605" t="s">
        <v>174</v>
      </c>
      <c r="C18605" t="s">
        <v>13</v>
      </c>
      <c r="D18605" t="s">
        <v>196</v>
      </c>
      <c r="E18605" t="s">
        <v>197</v>
      </c>
      <c r="F18605" t="s">
        <v>14</v>
      </c>
      <c r="G18605" t="s">
        <v>175</v>
      </c>
      <c r="H18605" t="s">
        <v>176</v>
      </c>
      <c r="I18605" t="s">
        <v>59</v>
      </c>
      <c r="J18605" t="s">
        <v>117</v>
      </c>
      <c r="K18605" s="1">
        <v>45421</v>
      </c>
      <c r="L18605">
        <v>60</v>
      </c>
      <c r="M18605">
        <v>3</v>
      </c>
      <c r="N18605" t="s">
        <v>538</v>
      </c>
      <c r="O18605" t="s">
        <v>537</v>
      </c>
      <c r="P18605" t="s">
        <v>632</v>
      </c>
    </row>
    <row r="18606" spans="1:16" x14ac:dyDescent="0.25">
      <c r="A18606" t="s">
        <v>446</v>
      </c>
      <c r="B18606" t="s">
        <v>174</v>
      </c>
      <c r="C18606" t="s">
        <v>13</v>
      </c>
      <c r="D18606" t="s">
        <v>196</v>
      </c>
      <c r="E18606" t="s">
        <v>197</v>
      </c>
      <c r="F18606" t="s">
        <v>14</v>
      </c>
      <c r="G18606" t="s">
        <v>175</v>
      </c>
      <c r="H18606" t="s">
        <v>176</v>
      </c>
      <c r="I18606" t="s">
        <v>59</v>
      </c>
      <c r="J18606" t="s">
        <v>117</v>
      </c>
      <c r="K18606" s="1">
        <v>45425</v>
      </c>
      <c r="L18606">
        <v>60</v>
      </c>
      <c r="M18606">
        <v>4</v>
      </c>
      <c r="N18606" t="s">
        <v>538</v>
      </c>
      <c r="O18606" t="s">
        <v>537</v>
      </c>
      <c r="P18606" t="s">
        <v>632</v>
      </c>
    </row>
    <row r="18607" spans="1:16" x14ac:dyDescent="0.25">
      <c r="A18607" t="s">
        <v>446</v>
      </c>
      <c r="B18607" t="s">
        <v>174</v>
      </c>
      <c r="C18607" t="s">
        <v>13</v>
      </c>
      <c r="D18607" t="s">
        <v>196</v>
      </c>
      <c r="E18607" t="s">
        <v>197</v>
      </c>
      <c r="F18607" t="s">
        <v>14</v>
      </c>
      <c r="G18607" t="s">
        <v>175</v>
      </c>
      <c r="H18607" t="s">
        <v>176</v>
      </c>
      <c r="I18607" t="s">
        <v>59</v>
      </c>
      <c r="J18607" t="s">
        <v>117</v>
      </c>
      <c r="K18607" s="1">
        <v>45427</v>
      </c>
      <c r="L18607">
        <v>60</v>
      </c>
      <c r="M18607">
        <v>4</v>
      </c>
      <c r="N18607" t="s">
        <v>538</v>
      </c>
      <c r="O18607" t="s">
        <v>537</v>
      </c>
      <c r="P18607" t="s">
        <v>632</v>
      </c>
    </row>
    <row r="18608" spans="1:16" x14ac:dyDescent="0.25">
      <c r="A18608" t="s">
        <v>446</v>
      </c>
      <c r="B18608" t="s">
        <v>174</v>
      </c>
      <c r="C18608" t="s">
        <v>13</v>
      </c>
      <c r="D18608" t="s">
        <v>196</v>
      </c>
      <c r="E18608" t="s">
        <v>197</v>
      </c>
      <c r="F18608" t="s">
        <v>14</v>
      </c>
      <c r="G18608" t="s">
        <v>175</v>
      </c>
      <c r="H18608" t="s">
        <v>176</v>
      </c>
      <c r="I18608" t="s">
        <v>59</v>
      </c>
      <c r="J18608" t="s">
        <v>117</v>
      </c>
      <c r="K18608" s="1">
        <v>45429</v>
      </c>
      <c r="L18608">
        <v>60</v>
      </c>
      <c r="M18608">
        <v>4</v>
      </c>
      <c r="N18608" t="s">
        <v>538</v>
      </c>
      <c r="O18608" t="s">
        <v>537</v>
      </c>
      <c r="P18608" t="s">
        <v>632</v>
      </c>
    </row>
    <row r="18609" spans="1:16" x14ac:dyDescent="0.25">
      <c r="A18609" t="s">
        <v>446</v>
      </c>
      <c r="B18609" t="s">
        <v>174</v>
      </c>
      <c r="C18609" t="s">
        <v>13</v>
      </c>
      <c r="D18609" t="s">
        <v>196</v>
      </c>
      <c r="E18609" t="s">
        <v>197</v>
      </c>
      <c r="F18609" t="s">
        <v>14</v>
      </c>
      <c r="G18609" t="s">
        <v>175</v>
      </c>
      <c r="H18609" t="s">
        <v>25</v>
      </c>
      <c r="I18609" t="s">
        <v>264</v>
      </c>
      <c r="J18609" t="s">
        <v>117</v>
      </c>
      <c r="K18609" s="1">
        <v>45428</v>
      </c>
      <c r="L18609">
        <v>60</v>
      </c>
      <c r="M18609">
        <v>4</v>
      </c>
      <c r="N18609" t="s">
        <v>538</v>
      </c>
      <c r="O18609" t="s">
        <v>537</v>
      </c>
      <c r="P18609" t="s">
        <v>632</v>
      </c>
    </row>
    <row r="18610" spans="1:16" x14ac:dyDescent="0.25">
      <c r="A18610" t="s">
        <v>446</v>
      </c>
      <c r="B18610" t="s">
        <v>174</v>
      </c>
      <c r="C18610" t="s">
        <v>13</v>
      </c>
      <c r="D18610" t="s">
        <v>196</v>
      </c>
      <c r="E18610" t="s">
        <v>197</v>
      </c>
      <c r="F18610" t="s">
        <v>14</v>
      </c>
      <c r="G18610" t="s">
        <v>175</v>
      </c>
      <c r="H18610" t="s">
        <v>25</v>
      </c>
      <c r="I18610" t="s">
        <v>255</v>
      </c>
      <c r="J18610" t="s">
        <v>118</v>
      </c>
      <c r="K18610" s="1">
        <v>45404</v>
      </c>
      <c r="L18610">
        <v>60</v>
      </c>
      <c r="M18610">
        <v>1</v>
      </c>
      <c r="N18610" t="s">
        <v>538</v>
      </c>
      <c r="O18610" t="s">
        <v>537</v>
      </c>
      <c r="P18610" t="s">
        <v>632</v>
      </c>
    </row>
    <row r="18611" spans="1:16" x14ac:dyDescent="0.25">
      <c r="A18611" t="s">
        <v>446</v>
      </c>
      <c r="B18611" t="s">
        <v>174</v>
      </c>
      <c r="C18611" t="s">
        <v>13</v>
      </c>
      <c r="D18611" t="s">
        <v>196</v>
      </c>
      <c r="E18611" t="s">
        <v>197</v>
      </c>
      <c r="F18611" t="s">
        <v>14</v>
      </c>
      <c r="G18611" t="s">
        <v>175</v>
      </c>
      <c r="H18611" t="s">
        <v>25</v>
      </c>
      <c r="I18611" t="s">
        <v>255</v>
      </c>
      <c r="J18611" t="s">
        <v>118</v>
      </c>
      <c r="K18611" s="1">
        <v>45408</v>
      </c>
      <c r="L18611">
        <v>30</v>
      </c>
      <c r="M18611">
        <v>1</v>
      </c>
      <c r="N18611" t="s">
        <v>538</v>
      </c>
      <c r="O18611" t="s">
        <v>537</v>
      </c>
      <c r="P18611" t="s">
        <v>632</v>
      </c>
    </row>
    <row r="18612" spans="1:16" x14ac:dyDescent="0.25">
      <c r="A18612" t="s">
        <v>446</v>
      </c>
      <c r="B18612" t="s">
        <v>174</v>
      </c>
      <c r="C18612" t="s">
        <v>13</v>
      </c>
      <c r="D18612" t="s">
        <v>196</v>
      </c>
      <c r="E18612" t="s">
        <v>197</v>
      </c>
      <c r="F18612" t="s">
        <v>14</v>
      </c>
      <c r="G18612" t="s">
        <v>175</v>
      </c>
      <c r="H18612" t="s">
        <v>25</v>
      </c>
      <c r="I18612" t="s">
        <v>255</v>
      </c>
      <c r="J18612" t="s">
        <v>118</v>
      </c>
      <c r="K18612" s="1">
        <v>45411</v>
      </c>
      <c r="L18612">
        <v>30</v>
      </c>
      <c r="M18612">
        <v>2</v>
      </c>
      <c r="N18612" t="s">
        <v>538</v>
      </c>
      <c r="O18612" t="s">
        <v>537</v>
      </c>
      <c r="P18612" t="s">
        <v>632</v>
      </c>
    </row>
    <row r="18613" spans="1:16" x14ac:dyDescent="0.25">
      <c r="A18613" t="s">
        <v>446</v>
      </c>
      <c r="B18613" t="s">
        <v>174</v>
      </c>
      <c r="C18613" t="s">
        <v>13</v>
      </c>
      <c r="D18613" t="s">
        <v>196</v>
      </c>
      <c r="E18613" t="s">
        <v>197</v>
      </c>
      <c r="F18613" t="s">
        <v>14</v>
      </c>
      <c r="G18613" t="s">
        <v>175</v>
      </c>
      <c r="H18613" t="s">
        <v>25</v>
      </c>
      <c r="I18613" t="s">
        <v>255</v>
      </c>
      <c r="J18613" t="s">
        <v>118</v>
      </c>
      <c r="K18613" s="1">
        <v>45419</v>
      </c>
      <c r="L18613">
        <v>120</v>
      </c>
      <c r="M18613">
        <v>3</v>
      </c>
      <c r="N18613" t="s">
        <v>538</v>
      </c>
      <c r="O18613" t="s">
        <v>537</v>
      </c>
      <c r="P18613" t="s">
        <v>632</v>
      </c>
    </row>
    <row r="18614" spans="1:16" x14ac:dyDescent="0.25">
      <c r="A18614" t="s">
        <v>446</v>
      </c>
      <c r="B18614" t="s">
        <v>174</v>
      </c>
      <c r="C18614" t="s">
        <v>13</v>
      </c>
      <c r="D18614" t="s">
        <v>196</v>
      </c>
      <c r="E18614" t="s">
        <v>197</v>
      </c>
      <c r="F18614" t="s">
        <v>14</v>
      </c>
      <c r="G18614" t="s">
        <v>175</v>
      </c>
      <c r="H18614" t="s">
        <v>25</v>
      </c>
      <c r="I18614" t="s">
        <v>255</v>
      </c>
      <c r="J18614" t="s">
        <v>118</v>
      </c>
      <c r="K18614" s="1">
        <v>45425</v>
      </c>
      <c r="L18614">
        <v>30</v>
      </c>
      <c r="M18614">
        <v>4</v>
      </c>
      <c r="N18614" t="s">
        <v>538</v>
      </c>
      <c r="O18614" t="s">
        <v>537</v>
      </c>
      <c r="P18614" t="s">
        <v>632</v>
      </c>
    </row>
    <row r="18615" spans="1:16" x14ac:dyDescent="0.25">
      <c r="A18615" t="s">
        <v>446</v>
      </c>
      <c r="B18615" t="s">
        <v>174</v>
      </c>
      <c r="C18615" t="s">
        <v>13</v>
      </c>
      <c r="D18615" t="s">
        <v>196</v>
      </c>
      <c r="E18615" t="s">
        <v>197</v>
      </c>
      <c r="F18615" t="s">
        <v>14</v>
      </c>
      <c r="G18615" t="s">
        <v>175</v>
      </c>
      <c r="H18615" t="s">
        <v>25</v>
      </c>
      <c r="I18615" t="s">
        <v>255</v>
      </c>
      <c r="J18615" t="s">
        <v>118</v>
      </c>
      <c r="K18615" s="1">
        <v>45426</v>
      </c>
      <c r="L18615">
        <v>60</v>
      </c>
      <c r="M18615">
        <v>4</v>
      </c>
      <c r="N18615" t="s">
        <v>538</v>
      </c>
      <c r="O18615" t="s">
        <v>537</v>
      </c>
      <c r="P18615" t="s">
        <v>632</v>
      </c>
    </row>
    <row r="18616" spans="1:16" x14ac:dyDescent="0.25">
      <c r="A18616" t="s">
        <v>446</v>
      </c>
      <c r="B18616" t="s">
        <v>174</v>
      </c>
      <c r="C18616" t="s">
        <v>13</v>
      </c>
      <c r="D18616" t="s">
        <v>196</v>
      </c>
      <c r="E18616" t="s">
        <v>197</v>
      </c>
      <c r="F18616" t="s">
        <v>14</v>
      </c>
      <c r="G18616" t="s">
        <v>175</v>
      </c>
      <c r="H18616" t="s">
        <v>25</v>
      </c>
      <c r="I18616" t="s">
        <v>181</v>
      </c>
      <c r="J18616" t="s">
        <v>118</v>
      </c>
      <c r="K18616" s="1">
        <v>45405</v>
      </c>
      <c r="L18616">
        <v>60</v>
      </c>
      <c r="M18616">
        <v>1</v>
      </c>
      <c r="N18616" t="s">
        <v>538</v>
      </c>
      <c r="O18616" t="s">
        <v>537</v>
      </c>
      <c r="P18616" t="s">
        <v>632</v>
      </c>
    </row>
    <row r="18617" spans="1:16" x14ac:dyDescent="0.25">
      <c r="A18617" t="s">
        <v>446</v>
      </c>
      <c r="B18617" t="s">
        <v>174</v>
      </c>
      <c r="C18617" t="s">
        <v>13</v>
      </c>
      <c r="D18617" t="s">
        <v>196</v>
      </c>
      <c r="E18617" t="s">
        <v>197</v>
      </c>
      <c r="F18617" t="s">
        <v>14</v>
      </c>
      <c r="G18617" t="s">
        <v>175</v>
      </c>
      <c r="H18617" t="s">
        <v>25</v>
      </c>
      <c r="I18617" t="s">
        <v>181</v>
      </c>
      <c r="J18617" t="s">
        <v>118</v>
      </c>
      <c r="K18617" s="1">
        <v>45406</v>
      </c>
      <c r="L18617">
        <v>60</v>
      </c>
      <c r="M18617">
        <v>1</v>
      </c>
      <c r="N18617" t="s">
        <v>538</v>
      </c>
      <c r="O18617" t="s">
        <v>537</v>
      </c>
      <c r="P18617" t="s">
        <v>632</v>
      </c>
    </row>
    <row r="18618" spans="1:16" x14ac:dyDescent="0.25">
      <c r="A18618" t="s">
        <v>446</v>
      </c>
      <c r="B18618" t="s">
        <v>174</v>
      </c>
      <c r="C18618" t="s">
        <v>13</v>
      </c>
      <c r="D18618" t="s">
        <v>196</v>
      </c>
      <c r="E18618" t="s">
        <v>197</v>
      </c>
      <c r="F18618" t="s">
        <v>14</v>
      </c>
      <c r="G18618" t="s">
        <v>175</v>
      </c>
      <c r="H18618" t="s">
        <v>25</v>
      </c>
      <c r="I18618" t="s">
        <v>181</v>
      </c>
      <c r="J18618" t="s">
        <v>118</v>
      </c>
      <c r="K18618" s="1">
        <v>45411</v>
      </c>
      <c r="L18618">
        <v>30</v>
      </c>
      <c r="M18618">
        <v>2</v>
      </c>
      <c r="N18618" t="s">
        <v>538</v>
      </c>
      <c r="O18618" t="s">
        <v>537</v>
      </c>
      <c r="P18618" t="s">
        <v>632</v>
      </c>
    </row>
    <row r="18619" spans="1:16" x14ac:dyDescent="0.25">
      <c r="A18619" t="s">
        <v>446</v>
      </c>
      <c r="B18619" t="s">
        <v>174</v>
      </c>
      <c r="C18619" t="s">
        <v>13</v>
      </c>
      <c r="D18619" t="s">
        <v>196</v>
      </c>
      <c r="E18619" t="s">
        <v>197</v>
      </c>
      <c r="F18619" t="s">
        <v>14</v>
      </c>
      <c r="G18619" t="s">
        <v>175</v>
      </c>
      <c r="H18619" t="s">
        <v>25</v>
      </c>
      <c r="I18619" t="s">
        <v>181</v>
      </c>
      <c r="J18619" t="s">
        <v>118</v>
      </c>
      <c r="K18619" s="1">
        <v>45412</v>
      </c>
      <c r="L18619">
        <v>60</v>
      </c>
      <c r="M18619">
        <v>2</v>
      </c>
      <c r="N18619" t="s">
        <v>538</v>
      </c>
      <c r="O18619" t="s">
        <v>537</v>
      </c>
      <c r="P18619" t="s">
        <v>632</v>
      </c>
    </row>
    <row r="18620" spans="1:16" x14ac:dyDescent="0.25">
      <c r="A18620" t="s">
        <v>446</v>
      </c>
      <c r="B18620" t="s">
        <v>174</v>
      </c>
      <c r="C18620" t="s">
        <v>13</v>
      </c>
      <c r="D18620" t="s">
        <v>196</v>
      </c>
      <c r="E18620" t="s">
        <v>197</v>
      </c>
      <c r="F18620" t="s">
        <v>14</v>
      </c>
      <c r="G18620" t="s">
        <v>175</v>
      </c>
      <c r="H18620" t="s">
        <v>25</v>
      </c>
      <c r="I18620" t="s">
        <v>181</v>
      </c>
      <c r="J18620" t="s">
        <v>118</v>
      </c>
      <c r="K18620" s="1">
        <v>45420</v>
      </c>
      <c r="L18620">
        <v>60</v>
      </c>
      <c r="M18620">
        <v>3</v>
      </c>
      <c r="N18620" t="s">
        <v>538</v>
      </c>
      <c r="O18620" t="s">
        <v>537</v>
      </c>
      <c r="P18620" t="s">
        <v>632</v>
      </c>
    </row>
    <row r="18621" spans="1:16" x14ac:dyDescent="0.25">
      <c r="A18621" t="s">
        <v>446</v>
      </c>
      <c r="B18621" t="s">
        <v>174</v>
      </c>
      <c r="C18621" t="s">
        <v>13</v>
      </c>
      <c r="D18621" t="s">
        <v>196</v>
      </c>
      <c r="E18621" t="s">
        <v>197</v>
      </c>
      <c r="F18621" t="s">
        <v>14</v>
      </c>
      <c r="G18621" t="s">
        <v>175</v>
      </c>
      <c r="H18621" t="s">
        <v>25</v>
      </c>
      <c r="I18621" t="s">
        <v>181</v>
      </c>
      <c r="J18621" t="s">
        <v>118</v>
      </c>
      <c r="K18621" s="1">
        <v>45421</v>
      </c>
      <c r="L18621">
        <v>60</v>
      </c>
      <c r="M18621">
        <v>3</v>
      </c>
      <c r="N18621" t="s">
        <v>538</v>
      </c>
      <c r="O18621" t="s">
        <v>537</v>
      </c>
      <c r="P18621" t="s">
        <v>632</v>
      </c>
    </row>
    <row r="18622" spans="1:16" x14ac:dyDescent="0.25">
      <c r="A18622" t="s">
        <v>446</v>
      </c>
      <c r="B18622" t="s">
        <v>174</v>
      </c>
      <c r="C18622" t="s">
        <v>13</v>
      </c>
      <c r="D18622" t="s">
        <v>196</v>
      </c>
      <c r="E18622" t="s">
        <v>197</v>
      </c>
      <c r="F18622" t="s">
        <v>14</v>
      </c>
      <c r="G18622" t="s">
        <v>175</v>
      </c>
      <c r="H18622" t="s">
        <v>25</v>
      </c>
      <c r="I18622" t="s">
        <v>181</v>
      </c>
      <c r="J18622" t="s">
        <v>118</v>
      </c>
      <c r="K18622" s="1">
        <v>45428</v>
      </c>
      <c r="L18622">
        <v>90</v>
      </c>
      <c r="M18622">
        <v>4</v>
      </c>
      <c r="N18622" t="s">
        <v>538</v>
      </c>
      <c r="O18622" t="s">
        <v>537</v>
      </c>
      <c r="P18622" t="s">
        <v>632</v>
      </c>
    </row>
    <row r="18623" spans="1:16" x14ac:dyDescent="0.25">
      <c r="A18623" t="s">
        <v>446</v>
      </c>
      <c r="B18623" t="s">
        <v>174</v>
      </c>
      <c r="C18623" t="s">
        <v>13</v>
      </c>
      <c r="D18623" t="s">
        <v>196</v>
      </c>
      <c r="E18623" t="s">
        <v>197</v>
      </c>
      <c r="F18623" t="s">
        <v>14</v>
      </c>
      <c r="G18623" t="s">
        <v>175</v>
      </c>
      <c r="H18623" t="s">
        <v>25</v>
      </c>
      <c r="I18623" t="s">
        <v>181</v>
      </c>
      <c r="J18623" t="s">
        <v>118</v>
      </c>
      <c r="K18623" s="1">
        <v>45429</v>
      </c>
      <c r="L18623">
        <v>60</v>
      </c>
      <c r="M18623">
        <v>4</v>
      </c>
      <c r="N18623" t="s">
        <v>538</v>
      </c>
      <c r="O18623" t="s">
        <v>537</v>
      </c>
      <c r="P18623" t="s">
        <v>632</v>
      </c>
    </row>
    <row r="18624" spans="1:16" x14ac:dyDescent="0.25">
      <c r="A18624" t="s">
        <v>446</v>
      </c>
      <c r="B18624" t="s">
        <v>174</v>
      </c>
      <c r="C18624" t="s">
        <v>13</v>
      </c>
      <c r="D18624" t="s">
        <v>196</v>
      </c>
      <c r="E18624" t="s">
        <v>197</v>
      </c>
      <c r="F18624" t="s">
        <v>14</v>
      </c>
      <c r="G18624" t="s">
        <v>175</v>
      </c>
      <c r="H18624" t="s">
        <v>25</v>
      </c>
      <c r="I18624" t="s">
        <v>200</v>
      </c>
      <c r="J18624" t="s">
        <v>117</v>
      </c>
      <c r="K18624" s="1">
        <v>45411</v>
      </c>
      <c r="L18624">
        <v>30</v>
      </c>
      <c r="M18624">
        <v>2</v>
      </c>
      <c r="N18624" t="s">
        <v>538</v>
      </c>
      <c r="O18624" t="s">
        <v>537</v>
      </c>
      <c r="P18624" t="s">
        <v>632</v>
      </c>
    </row>
    <row r="18625" spans="1:16" x14ac:dyDescent="0.25">
      <c r="A18625" t="s">
        <v>446</v>
      </c>
      <c r="B18625" t="s">
        <v>174</v>
      </c>
      <c r="C18625" t="s">
        <v>13</v>
      </c>
      <c r="D18625" t="s">
        <v>196</v>
      </c>
      <c r="E18625" t="s">
        <v>197</v>
      </c>
      <c r="F18625" t="s">
        <v>14</v>
      </c>
      <c r="G18625" t="s">
        <v>175</v>
      </c>
      <c r="H18625" t="s">
        <v>25</v>
      </c>
      <c r="I18625" t="s">
        <v>200</v>
      </c>
      <c r="J18625" t="s">
        <v>117</v>
      </c>
      <c r="K18625" s="1">
        <v>45412</v>
      </c>
      <c r="L18625">
        <v>30</v>
      </c>
      <c r="M18625">
        <v>2</v>
      </c>
      <c r="N18625" t="s">
        <v>538</v>
      </c>
      <c r="O18625" t="s">
        <v>537</v>
      </c>
      <c r="P18625" t="s">
        <v>632</v>
      </c>
    </row>
    <row r="18626" spans="1:16" x14ac:dyDescent="0.25">
      <c r="A18626" t="s">
        <v>446</v>
      </c>
      <c r="B18626" t="s">
        <v>174</v>
      </c>
      <c r="C18626" t="s">
        <v>13</v>
      </c>
      <c r="D18626" t="s">
        <v>196</v>
      </c>
      <c r="E18626" t="s">
        <v>197</v>
      </c>
      <c r="F18626" t="s">
        <v>14</v>
      </c>
      <c r="G18626" t="s">
        <v>175</v>
      </c>
      <c r="H18626" t="s">
        <v>30</v>
      </c>
      <c r="I18626" t="s">
        <v>89</v>
      </c>
      <c r="J18626" t="s">
        <v>119</v>
      </c>
      <c r="K18626" s="1">
        <v>45408</v>
      </c>
      <c r="L18626">
        <v>30</v>
      </c>
      <c r="M18626">
        <v>1</v>
      </c>
      <c r="N18626" t="s">
        <v>538</v>
      </c>
      <c r="O18626" t="s">
        <v>537</v>
      </c>
      <c r="P18626" t="s">
        <v>632</v>
      </c>
    </row>
    <row r="18627" spans="1:16" x14ac:dyDescent="0.25">
      <c r="A18627" t="s">
        <v>446</v>
      </c>
      <c r="B18627" t="s">
        <v>174</v>
      </c>
      <c r="C18627" t="s">
        <v>13</v>
      </c>
      <c r="D18627" t="s">
        <v>196</v>
      </c>
      <c r="E18627" t="s">
        <v>197</v>
      </c>
      <c r="F18627" t="s">
        <v>14</v>
      </c>
      <c r="G18627" t="s">
        <v>175</v>
      </c>
      <c r="H18627" t="s">
        <v>183</v>
      </c>
      <c r="I18627" t="s">
        <v>184</v>
      </c>
      <c r="J18627" t="s">
        <v>117</v>
      </c>
      <c r="K18627" s="1">
        <v>45408</v>
      </c>
      <c r="L18627">
        <v>60</v>
      </c>
      <c r="M18627">
        <v>1</v>
      </c>
      <c r="N18627" t="s">
        <v>538</v>
      </c>
      <c r="O18627" t="s">
        <v>537</v>
      </c>
      <c r="P18627" t="s">
        <v>632</v>
      </c>
    </row>
    <row r="18628" spans="1:16" x14ac:dyDescent="0.25">
      <c r="A18628" t="s">
        <v>446</v>
      </c>
      <c r="B18628" t="s">
        <v>174</v>
      </c>
      <c r="C18628" t="s">
        <v>13</v>
      </c>
      <c r="D18628" t="s">
        <v>196</v>
      </c>
      <c r="E18628" t="s">
        <v>197</v>
      </c>
      <c r="F18628" t="s">
        <v>14</v>
      </c>
      <c r="G18628" t="s">
        <v>175</v>
      </c>
      <c r="H18628" t="s">
        <v>183</v>
      </c>
      <c r="I18628" t="s">
        <v>185</v>
      </c>
      <c r="J18628" t="s">
        <v>118</v>
      </c>
      <c r="K18628" s="1">
        <v>45404</v>
      </c>
      <c r="L18628">
        <v>60</v>
      </c>
      <c r="M18628">
        <v>1</v>
      </c>
      <c r="N18628" t="s">
        <v>538</v>
      </c>
      <c r="O18628" t="s">
        <v>537</v>
      </c>
      <c r="P18628" t="s">
        <v>632</v>
      </c>
    </row>
    <row r="18629" spans="1:16" x14ac:dyDescent="0.25">
      <c r="A18629" t="s">
        <v>446</v>
      </c>
      <c r="B18629" t="s">
        <v>174</v>
      </c>
      <c r="C18629" t="s">
        <v>13</v>
      </c>
      <c r="D18629" t="s">
        <v>196</v>
      </c>
      <c r="E18629" t="s">
        <v>197</v>
      </c>
      <c r="F18629" t="s">
        <v>14</v>
      </c>
      <c r="G18629" t="s">
        <v>175</v>
      </c>
      <c r="H18629" t="s">
        <v>183</v>
      </c>
      <c r="I18629" t="s">
        <v>185</v>
      </c>
      <c r="J18629" t="s">
        <v>118</v>
      </c>
      <c r="K18629" s="1">
        <v>45405</v>
      </c>
      <c r="L18629">
        <v>90</v>
      </c>
      <c r="M18629">
        <v>1</v>
      </c>
      <c r="N18629" t="s">
        <v>538</v>
      </c>
      <c r="O18629" t="s">
        <v>537</v>
      </c>
      <c r="P18629" t="s">
        <v>632</v>
      </c>
    </row>
    <row r="18630" spans="1:16" x14ac:dyDescent="0.25">
      <c r="A18630" t="s">
        <v>446</v>
      </c>
      <c r="B18630" t="s">
        <v>174</v>
      </c>
      <c r="C18630" t="s">
        <v>13</v>
      </c>
      <c r="D18630" t="s">
        <v>196</v>
      </c>
      <c r="E18630" t="s">
        <v>197</v>
      </c>
      <c r="F18630" t="s">
        <v>14</v>
      </c>
      <c r="G18630" t="s">
        <v>175</v>
      </c>
      <c r="H18630" t="s">
        <v>183</v>
      </c>
      <c r="I18630" t="s">
        <v>185</v>
      </c>
      <c r="J18630" t="s">
        <v>118</v>
      </c>
      <c r="K18630" s="1">
        <v>45406</v>
      </c>
      <c r="L18630">
        <v>60</v>
      </c>
      <c r="M18630">
        <v>1</v>
      </c>
      <c r="N18630" t="s">
        <v>538</v>
      </c>
      <c r="O18630" t="s">
        <v>537</v>
      </c>
      <c r="P18630" t="s">
        <v>632</v>
      </c>
    </row>
    <row r="18631" spans="1:16" x14ac:dyDescent="0.25">
      <c r="A18631" t="s">
        <v>446</v>
      </c>
      <c r="B18631" t="s">
        <v>174</v>
      </c>
      <c r="C18631" t="s">
        <v>13</v>
      </c>
      <c r="D18631" t="s">
        <v>196</v>
      </c>
      <c r="E18631" t="s">
        <v>197</v>
      </c>
      <c r="F18631" t="s">
        <v>14</v>
      </c>
      <c r="G18631" t="s">
        <v>175</v>
      </c>
      <c r="H18631" t="s">
        <v>183</v>
      </c>
      <c r="I18631" t="s">
        <v>185</v>
      </c>
      <c r="J18631" t="s">
        <v>118</v>
      </c>
      <c r="K18631" s="1">
        <v>45418</v>
      </c>
      <c r="L18631">
        <v>30</v>
      </c>
      <c r="M18631">
        <v>3</v>
      </c>
      <c r="N18631" t="s">
        <v>538</v>
      </c>
      <c r="O18631" t="s">
        <v>537</v>
      </c>
      <c r="P18631" t="s">
        <v>632</v>
      </c>
    </row>
    <row r="18632" spans="1:16" x14ac:dyDescent="0.25">
      <c r="A18632" t="s">
        <v>446</v>
      </c>
      <c r="B18632" t="s">
        <v>174</v>
      </c>
      <c r="C18632" t="s">
        <v>13</v>
      </c>
      <c r="D18632" t="s">
        <v>196</v>
      </c>
      <c r="E18632" t="s">
        <v>197</v>
      </c>
      <c r="F18632" t="s">
        <v>14</v>
      </c>
      <c r="G18632" t="s">
        <v>175</v>
      </c>
      <c r="H18632" t="s">
        <v>183</v>
      </c>
      <c r="I18632" t="s">
        <v>185</v>
      </c>
      <c r="J18632" t="s">
        <v>118</v>
      </c>
      <c r="K18632" s="1">
        <v>45419</v>
      </c>
      <c r="L18632">
        <v>60</v>
      </c>
      <c r="M18632">
        <v>3</v>
      </c>
      <c r="N18632" t="s">
        <v>538</v>
      </c>
      <c r="O18632" t="s">
        <v>537</v>
      </c>
      <c r="P18632" t="s">
        <v>632</v>
      </c>
    </row>
    <row r="18633" spans="1:16" x14ac:dyDescent="0.25">
      <c r="A18633" t="s">
        <v>446</v>
      </c>
      <c r="B18633" t="s">
        <v>174</v>
      </c>
      <c r="C18633" t="s">
        <v>13</v>
      </c>
      <c r="D18633" t="s">
        <v>196</v>
      </c>
      <c r="E18633" t="s">
        <v>197</v>
      </c>
      <c r="F18633" t="s">
        <v>14</v>
      </c>
      <c r="G18633" t="s">
        <v>175</v>
      </c>
      <c r="H18633" t="s">
        <v>183</v>
      </c>
      <c r="I18633" t="s">
        <v>185</v>
      </c>
      <c r="J18633" t="s">
        <v>118</v>
      </c>
      <c r="K18633" s="1">
        <v>45420</v>
      </c>
      <c r="L18633">
        <v>60</v>
      </c>
      <c r="M18633">
        <v>3</v>
      </c>
      <c r="N18633" t="s">
        <v>538</v>
      </c>
      <c r="O18633" t="s">
        <v>537</v>
      </c>
      <c r="P18633" t="s">
        <v>632</v>
      </c>
    </row>
    <row r="18634" spans="1:16" x14ac:dyDescent="0.25">
      <c r="A18634" t="s">
        <v>446</v>
      </c>
      <c r="B18634" t="s">
        <v>174</v>
      </c>
      <c r="C18634" t="s">
        <v>13</v>
      </c>
      <c r="D18634" t="s">
        <v>196</v>
      </c>
      <c r="E18634" t="s">
        <v>197</v>
      </c>
      <c r="F18634" t="s">
        <v>14</v>
      </c>
      <c r="G18634" t="s">
        <v>175</v>
      </c>
      <c r="H18634" t="s">
        <v>183</v>
      </c>
      <c r="I18634" t="s">
        <v>71</v>
      </c>
      <c r="J18634" t="s">
        <v>191</v>
      </c>
      <c r="K18634" s="1">
        <v>45427</v>
      </c>
      <c r="L18634">
        <v>120</v>
      </c>
      <c r="M18634">
        <v>4</v>
      </c>
      <c r="N18634" t="s">
        <v>538</v>
      </c>
      <c r="O18634" t="s">
        <v>537</v>
      </c>
      <c r="P18634" t="s">
        <v>632</v>
      </c>
    </row>
    <row r="18635" spans="1:16" x14ac:dyDescent="0.25">
      <c r="A18635" t="s">
        <v>446</v>
      </c>
      <c r="B18635" t="s">
        <v>174</v>
      </c>
      <c r="C18635" t="s">
        <v>13</v>
      </c>
      <c r="D18635" t="s">
        <v>196</v>
      </c>
      <c r="E18635" t="s">
        <v>197</v>
      </c>
      <c r="F18635" t="s">
        <v>14</v>
      </c>
      <c r="G18635" t="s">
        <v>175</v>
      </c>
      <c r="H18635" t="s">
        <v>183</v>
      </c>
      <c r="I18635" t="s">
        <v>70</v>
      </c>
      <c r="J18635" t="s">
        <v>191</v>
      </c>
      <c r="K18635" s="1">
        <v>45427</v>
      </c>
      <c r="L18635">
        <v>120</v>
      </c>
      <c r="M18635">
        <v>4</v>
      </c>
      <c r="N18635" t="s">
        <v>538</v>
      </c>
      <c r="O18635" t="s">
        <v>537</v>
      </c>
      <c r="P18635" t="s">
        <v>632</v>
      </c>
    </row>
    <row r="18636" spans="1:16" x14ac:dyDescent="0.25">
      <c r="A18636" t="s">
        <v>446</v>
      </c>
      <c r="B18636" t="s">
        <v>174</v>
      </c>
      <c r="C18636" t="s">
        <v>13</v>
      </c>
      <c r="D18636" t="s">
        <v>196</v>
      </c>
      <c r="E18636" t="s">
        <v>197</v>
      </c>
      <c r="F18636" t="s">
        <v>14</v>
      </c>
      <c r="G18636" t="s">
        <v>175</v>
      </c>
      <c r="H18636" t="s">
        <v>183</v>
      </c>
      <c r="I18636" t="s">
        <v>36</v>
      </c>
      <c r="J18636" t="s">
        <v>117</v>
      </c>
      <c r="K18636" s="1">
        <v>45404</v>
      </c>
      <c r="L18636">
        <v>60</v>
      </c>
      <c r="M18636">
        <v>1</v>
      </c>
      <c r="N18636" t="s">
        <v>538</v>
      </c>
      <c r="O18636" t="s">
        <v>537</v>
      </c>
      <c r="P18636" t="s">
        <v>632</v>
      </c>
    </row>
    <row r="18637" spans="1:16" x14ac:dyDescent="0.25">
      <c r="A18637" t="s">
        <v>446</v>
      </c>
      <c r="B18637" t="s">
        <v>174</v>
      </c>
      <c r="C18637" t="s">
        <v>13</v>
      </c>
      <c r="D18637" t="s">
        <v>196</v>
      </c>
      <c r="E18637" t="s">
        <v>197</v>
      </c>
      <c r="F18637" t="s">
        <v>14</v>
      </c>
      <c r="G18637" t="s">
        <v>175</v>
      </c>
      <c r="H18637" t="s">
        <v>183</v>
      </c>
      <c r="I18637" t="s">
        <v>36</v>
      </c>
      <c r="J18637" t="s">
        <v>117</v>
      </c>
      <c r="K18637" s="1">
        <v>45406</v>
      </c>
      <c r="L18637">
        <v>90</v>
      </c>
      <c r="M18637">
        <v>1</v>
      </c>
      <c r="N18637" t="s">
        <v>538</v>
      </c>
      <c r="O18637" t="s">
        <v>537</v>
      </c>
      <c r="P18637" t="s">
        <v>632</v>
      </c>
    </row>
    <row r="18638" spans="1:16" x14ac:dyDescent="0.25">
      <c r="A18638" t="s">
        <v>446</v>
      </c>
      <c r="B18638" t="s">
        <v>174</v>
      </c>
      <c r="C18638" t="s">
        <v>13</v>
      </c>
      <c r="D18638" t="s">
        <v>196</v>
      </c>
      <c r="E18638" t="s">
        <v>197</v>
      </c>
      <c r="F18638" t="s">
        <v>14</v>
      </c>
      <c r="G18638" t="s">
        <v>175</v>
      </c>
      <c r="H18638" t="s">
        <v>183</v>
      </c>
      <c r="I18638" t="s">
        <v>36</v>
      </c>
      <c r="J18638" t="s">
        <v>117</v>
      </c>
      <c r="K18638" s="1">
        <v>45411</v>
      </c>
      <c r="L18638">
        <v>60</v>
      </c>
      <c r="M18638">
        <v>2</v>
      </c>
      <c r="N18638" t="s">
        <v>538</v>
      </c>
      <c r="O18638" t="s">
        <v>537</v>
      </c>
      <c r="P18638" t="s">
        <v>632</v>
      </c>
    </row>
    <row r="18639" spans="1:16" x14ac:dyDescent="0.25">
      <c r="A18639" t="s">
        <v>446</v>
      </c>
      <c r="B18639" t="s">
        <v>174</v>
      </c>
      <c r="C18639" t="s">
        <v>13</v>
      </c>
      <c r="D18639" t="s">
        <v>196</v>
      </c>
      <c r="E18639" t="s">
        <v>197</v>
      </c>
      <c r="F18639" t="s">
        <v>14</v>
      </c>
      <c r="G18639" t="s">
        <v>175</v>
      </c>
      <c r="H18639" t="s">
        <v>183</v>
      </c>
      <c r="I18639" t="s">
        <v>36</v>
      </c>
      <c r="J18639" t="s">
        <v>117</v>
      </c>
      <c r="K18639" s="1">
        <v>45418</v>
      </c>
      <c r="L18639">
        <v>60</v>
      </c>
      <c r="M18639">
        <v>3</v>
      </c>
      <c r="N18639" t="s">
        <v>538</v>
      </c>
      <c r="O18639" t="s">
        <v>537</v>
      </c>
      <c r="P18639" t="s">
        <v>632</v>
      </c>
    </row>
    <row r="18640" spans="1:16" x14ac:dyDescent="0.25">
      <c r="A18640" t="s">
        <v>446</v>
      </c>
      <c r="B18640" t="s">
        <v>174</v>
      </c>
      <c r="C18640" t="s">
        <v>13</v>
      </c>
      <c r="D18640" t="s">
        <v>196</v>
      </c>
      <c r="E18640" t="s">
        <v>197</v>
      </c>
      <c r="F18640" t="s">
        <v>14</v>
      </c>
      <c r="G18640" t="s">
        <v>175</v>
      </c>
      <c r="H18640" t="s">
        <v>183</v>
      </c>
      <c r="I18640" t="s">
        <v>36</v>
      </c>
      <c r="J18640" t="s">
        <v>117</v>
      </c>
      <c r="K18640" s="1">
        <v>45419</v>
      </c>
      <c r="L18640">
        <v>60</v>
      </c>
      <c r="M18640">
        <v>3</v>
      </c>
      <c r="N18640" t="s">
        <v>538</v>
      </c>
      <c r="O18640" t="s">
        <v>537</v>
      </c>
      <c r="P18640" t="s">
        <v>632</v>
      </c>
    </row>
    <row r="18641" spans="1:16" x14ac:dyDescent="0.25">
      <c r="A18641" t="s">
        <v>446</v>
      </c>
      <c r="B18641" t="s">
        <v>174</v>
      </c>
      <c r="C18641" t="s">
        <v>13</v>
      </c>
      <c r="D18641" t="s">
        <v>196</v>
      </c>
      <c r="E18641" t="s">
        <v>197</v>
      </c>
      <c r="F18641" t="s">
        <v>14</v>
      </c>
      <c r="G18641" t="s">
        <v>175</v>
      </c>
      <c r="H18641" t="s">
        <v>183</v>
      </c>
      <c r="I18641" t="s">
        <v>36</v>
      </c>
      <c r="J18641" t="s">
        <v>117</v>
      </c>
      <c r="K18641" s="1">
        <v>45421</v>
      </c>
      <c r="L18641">
        <v>120</v>
      </c>
      <c r="M18641">
        <v>3</v>
      </c>
      <c r="N18641" t="s">
        <v>538</v>
      </c>
      <c r="O18641" t="s">
        <v>537</v>
      </c>
      <c r="P18641" t="s">
        <v>632</v>
      </c>
    </row>
    <row r="18642" spans="1:16" x14ac:dyDescent="0.25">
      <c r="A18642" t="s">
        <v>446</v>
      </c>
      <c r="B18642" t="s">
        <v>174</v>
      </c>
      <c r="C18642" t="s">
        <v>13</v>
      </c>
      <c r="D18642" t="s">
        <v>196</v>
      </c>
      <c r="E18642" t="s">
        <v>197</v>
      </c>
      <c r="F18642" t="s">
        <v>14</v>
      </c>
      <c r="G18642" t="s">
        <v>175</v>
      </c>
      <c r="H18642" t="s">
        <v>183</v>
      </c>
      <c r="I18642" t="s">
        <v>36</v>
      </c>
      <c r="J18642" t="s">
        <v>117</v>
      </c>
      <c r="K18642" s="1">
        <v>45425</v>
      </c>
      <c r="L18642">
        <v>90</v>
      </c>
      <c r="M18642">
        <v>4</v>
      </c>
      <c r="N18642" t="s">
        <v>538</v>
      </c>
      <c r="O18642" t="s">
        <v>537</v>
      </c>
      <c r="P18642" t="s">
        <v>632</v>
      </c>
    </row>
    <row r="18643" spans="1:16" x14ac:dyDescent="0.25">
      <c r="A18643" t="s">
        <v>446</v>
      </c>
      <c r="B18643" t="s">
        <v>174</v>
      </c>
      <c r="C18643" t="s">
        <v>13</v>
      </c>
      <c r="D18643" t="s">
        <v>196</v>
      </c>
      <c r="E18643" t="s">
        <v>197</v>
      </c>
      <c r="F18643" t="s">
        <v>14</v>
      </c>
      <c r="G18643" t="s">
        <v>175</v>
      </c>
      <c r="H18643" t="s">
        <v>183</v>
      </c>
      <c r="I18643" t="s">
        <v>36</v>
      </c>
      <c r="J18643" t="s">
        <v>117</v>
      </c>
      <c r="K18643" s="1">
        <v>45426</v>
      </c>
      <c r="L18643">
        <v>60</v>
      </c>
      <c r="M18643">
        <v>4</v>
      </c>
      <c r="N18643" t="s">
        <v>538</v>
      </c>
      <c r="O18643" t="s">
        <v>537</v>
      </c>
      <c r="P18643" t="s">
        <v>632</v>
      </c>
    </row>
    <row r="18644" spans="1:16" x14ac:dyDescent="0.25">
      <c r="A18644" t="s">
        <v>446</v>
      </c>
      <c r="B18644" t="s">
        <v>174</v>
      </c>
      <c r="C18644" t="s">
        <v>13</v>
      </c>
      <c r="D18644" t="s">
        <v>196</v>
      </c>
      <c r="E18644" t="s">
        <v>197</v>
      </c>
      <c r="F18644" t="s">
        <v>14</v>
      </c>
      <c r="G18644" t="s">
        <v>175</v>
      </c>
      <c r="H18644" t="s">
        <v>183</v>
      </c>
      <c r="I18644" t="s">
        <v>36</v>
      </c>
      <c r="J18644" t="s">
        <v>117</v>
      </c>
      <c r="K18644" s="1">
        <v>45428</v>
      </c>
      <c r="L18644">
        <v>60</v>
      </c>
      <c r="M18644">
        <v>4</v>
      </c>
      <c r="N18644" t="s">
        <v>538</v>
      </c>
      <c r="O18644" t="s">
        <v>537</v>
      </c>
      <c r="P18644" t="s">
        <v>632</v>
      </c>
    </row>
    <row r="18645" spans="1:16" x14ac:dyDescent="0.25">
      <c r="A18645" t="s">
        <v>446</v>
      </c>
      <c r="B18645" t="s">
        <v>174</v>
      </c>
      <c r="C18645" t="s">
        <v>13</v>
      </c>
      <c r="D18645" t="s">
        <v>196</v>
      </c>
      <c r="E18645" t="s">
        <v>197</v>
      </c>
      <c r="F18645" t="s">
        <v>14</v>
      </c>
      <c r="G18645" t="s">
        <v>175</v>
      </c>
      <c r="H18645" t="s">
        <v>183</v>
      </c>
      <c r="I18645" t="s">
        <v>85</v>
      </c>
      <c r="J18645" t="s">
        <v>117</v>
      </c>
      <c r="K18645" s="1">
        <v>45412</v>
      </c>
      <c r="L18645">
        <v>90</v>
      </c>
      <c r="M18645">
        <v>2</v>
      </c>
      <c r="N18645" t="s">
        <v>538</v>
      </c>
      <c r="O18645" t="s">
        <v>537</v>
      </c>
      <c r="P18645" t="s">
        <v>632</v>
      </c>
    </row>
    <row r="18646" spans="1:16" x14ac:dyDescent="0.25">
      <c r="A18646" t="s">
        <v>446</v>
      </c>
      <c r="B18646" t="s">
        <v>174</v>
      </c>
      <c r="C18646" t="s">
        <v>13</v>
      </c>
      <c r="D18646" t="s">
        <v>196</v>
      </c>
      <c r="E18646" t="s">
        <v>197</v>
      </c>
      <c r="F18646" t="s">
        <v>14</v>
      </c>
      <c r="G18646" t="s">
        <v>175</v>
      </c>
      <c r="H18646" t="s">
        <v>72</v>
      </c>
      <c r="I18646" t="s">
        <v>186</v>
      </c>
      <c r="J18646" t="s">
        <v>119</v>
      </c>
      <c r="K18646" s="1">
        <v>45404</v>
      </c>
      <c r="L18646">
        <v>60</v>
      </c>
      <c r="M18646">
        <v>1</v>
      </c>
      <c r="N18646" t="s">
        <v>538</v>
      </c>
      <c r="O18646" t="s">
        <v>537</v>
      </c>
      <c r="P18646" t="s">
        <v>632</v>
      </c>
    </row>
    <row r="18647" spans="1:16" x14ac:dyDescent="0.25">
      <c r="A18647" t="s">
        <v>446</v>
      </c>
      <c r="B18647" t="s">
        <v>174</v>
      </c>
      <c r="C18647" t="s">
        <v>13</v>
      </c>
      <c r="D18647" t="s">
        <v>196</v>
      </c>
      <c r="E18647" t="s">
        <v>197</v>
      </c>
      <c r="F18647" t="s">
        <v>14</v>
      </c>
      <c r="G18647" t="s">
        <v>175</v>
      </c>
      <c r="H18647" t="s">
        <v>72</v>
      </c>
      <c r="I18647" t="s">
        <v>186</v>
      </c>
      <c r="J18647" t="s">
        <v>119</v>
      </c>
      <c r="K18647" s="1">
        <v>45405</v>
      </c>
      <c r="L18647">
        <v>30</v>
      </c>
      <c r="M18647">
        <v>1</v>
      </c>
      <c r="N18647" t="s">
        <v>538</v>
      </c>
      <c r="O18647" t="s">
        <v>537</v>
      </c>
      <c r="P18647" t="s">
        <v>632</v>
      </c>
    </row>
    <row r="18648" spans="1:16" x14ac:dyDescent="0.25">
      <c r="A18648" t="s">
        <v>446</v>
      </c>
      <c r="B18648" t="s">
        <v>174</v>
      </c>
      <c r="C18648" t="s">
        <v>13</v>
      </c>
      <c r="D18648" t="s">
        <v>196</v>
      </c>
      <c r="E18648" t="s">
        <v>197</v>
      </c>
      <c r="F18648" t="s">
        <v>14</v>
      </c>
      <c r="G18648" t="s">
        <v>175</v>
      </c>
      <c r="H18648" t="s">
        <v>72</v>
      </c>
      <c r="I18648" t="s">
        <v>186</v>
      </c>
      <c r="J18648" t="s">
        <v>119</v>
      </c>
      <c r="K18648" s="1">
        <v>45406</v>
      </c>
      <c r="L18648">
        <v>30</v>
      </c>
      <c r="M18648">
        <v>1</v>
      </c>
      <c r="N18648" t="s">
        <v>538</v>
      </c>
      <c r="O18648" t="s">
        <v>537</v>
      </c>
      <c r="P18648" t="s">
        <v>632</v>
      </c>
    </row>
    <row r="18649" spans="1:16" x14ac:dyDescent="0.25">
      <c r="A18649" t="s">
        <v>446</v>
      </c>
      <c r="B18649" t="s">
        <v>174</v>
      </c>
      <c r="C18649" t="s">
        <v>13</v>
      </c>
      <c r="D18649" t="s">
        <v>196</v>
      </c>
      <c r="E18649" t="s">
        <v>197</v>
      </c>
      <c r="F18649" t="s">
        <v>14</v>
      </c>
      <c r="G18649" t="s">
        <v>175</v>
      </c>
      <c r="H18649" t="s">
        <v>72</v>
      </c>
      <c r="I18649" t="s">
        <v>186</v>
      </c>
      <c r="J18649" t="s">
        <v>119</v>
      </c>
      <c r="K18649" s="1">
        <v>45408</v>
      </c>
      <c r="L18649">
        <v>60</v>
      </c>
      <c r="M18649">
        <v>1</v>
      </c>
      <c r="N18649" t="s">
        <v>538</v>
      </c>
      <c r="O18649" t="s">
        <v>537</v>
      </c>
      <c r="P18649" t="s">
        <v>632</v>
      </c>
    </row>
    <row r="18650" spans="1:16" x14ac:dyDescent="0.25">
      <c r="A18650" t="s">
        <v>446</v>
      </c>
      <c r="B18650" t="s">
        <v>174</v>
      </c>
      <c r="C18650" t="s">
        <v>13</v>
      </c>
      <c r="D18650" t="s">
        <v>196</v>
      </c>
      <c r="E18650" t="s">
        <v>197</v>
      </c>
      <c r="F18650" t="s">
        <v>14</v>
      </c>
      <c r="G18650" t="s">
        <v>175</v>
      </c>
      <c r="H18650" t="s">
        <v>72</v>
      </c>
      <c r="I18650" t="s">
        <v>186</v>
      </c>
      <c r="J18650" t="s">
        <v>119</v>
      </c>
      <c r="K18650" s="1">
        <v>45411</v>
      </c>
      <c r="L18650">
        <v>120</v>
      </c>
      <c r="M18650">
        <v>2</v>
      </c>
      <c r="N18650" t="s">
        <v>538</v>
      </c>
      <c r="O18650" t="s">
        <v>537</v>
      </c>
      <c r="P18650" t="s">
        <v>632</v>
      </c>
    </row>
    <row r="18651" spans="1:16" x14ac:dyDescent="0.25">
      <c r="A18651" t="s">
        <v>446</v>
      </c>
      <c r="B18651" t="s">
        <v>174</v>
      </c>
      <c r="C18651" t="s">
        <v>13</v>
      </c>
      <c r="D18651" t="s">
        <v>196</v>
      </c>
      <c r="E18651" t="s">
        <v>197</v>
      </c>
      <c r="F18651" t="s">
        <v>14</v>
      </c>
      <c r="G18651" t="s">
        <v>175</v>
      </c>
      <c r="H18651" t="s">
        <v>72</v>
      </c>
      <c r="I18651" t="s">
        <v>186</v>
      </c>
      <c r="J18651" t="s">
        <v>119</v>
      </c>
      <c r="K18651" s="1">
        <v>45418</v>
      </c>
      <c r="L18651">
        <v>120</v>
      </c>
      <c r="M18651">
        <v>3</v>
      </c>
      <c r="N18651" t="s">
        <v>538</v>
      </c>
      <c r="O18651" t="s">
        <v>537</v>
      </c>
      <c r="P18651" t="s">
        <v>632</v>
      </c>
    </row>
    <row r="18652" spans="1:16" x14ac:dyDescent="0.25">
      <c r="A18652" t="s">
        <v>446</v>
      </c>
      <c r="B18652" t="s">
        <v>174</v>
      </c>
      <c r="C18652" t="s">
        <v>13</v>
      </c>
      <c r="D18652" t="s">
        <v>196</v>
      </c>
      <c r="E18652" t="s">
        <v>197</v>
      </c>
      <c r="F18652" t="s">
        <v>14</v>
      </c>
      <c r="G18652" t="s">
        <v>175</v>
      </c>
      <c r="H18652" t="s">
        <v>72</v>
      </c>
      <c r="I18652" t="s">
        <v>186</v>
      </c>
      <c r="J18652" t="s">
        <v>119</v>
      </c>
      <c r="K18652" s="1">
        <v>45420</v>
      </c>
      <c r="L18652">
        <v>60</v>
      </c>
      <c r="M18652">
        <v>3</v>
      </c>
      <c r="N18652" t="s">
        <v>538</v>
      </c>
      <c r="O18652" t="s">
        <v>537</v>
      </c>
      <c r="P18652" t="s">
        <v>632</v>
      </c>
    </row>
    <row r="18653" spans="1:16" x14ac:dyDescent="0.25">
      <c r="A18653" t="s">
        <v>446</v>
      </c>
      <c r="B18653" t="s">
        <v>174</v>
      </c>
      <c r="C18653" t="s">
        <v>13</v>
      </c>
      <c r="D18653" t="s">
        <v>196</v>
      </c>
      <c r="E18653" t="s">
        <v>197</v>
      </c>
      <c r="F18653" t="s">
        <v>14</v>
      </c>
      <c r="G18653" t="s">
        <v>175</v>
      </c>
      <c r="H18653" t="s">
        <v>72</v>
      </c>
      <c r="I18653" t="s">
        <v>186</v>
      </c>
      <c r="J18653" t="s">
        <v>119</v>
      </c>
      <c r="K18653" s="1">
        <v>45421</v>
      </c>
      <c r="L18653">
        <v>60</v>
      </c>
      <c r="M18653">
        <v>3</v>
      </c>
      <c r="N18653" t="s">
        <v>538</v>
      </c>
      <c r="O18653" t="s">
        <v>537</v>
      </c>
      <c r="P18653" t="s">
        <v>632</v>
      </c>
    </row>
    <row r="18654" spans="1:16" x14ac:dyDescent="0.25">
      <c r="A18654" t="s">
        <v>446</v>
      </c>
      <c r="B18654" t="s">
        <v>174</v>
      </c>
      <c r="C18654" t="s">
        <v>13</v>
      </c>
      <c r="D18654" t="s">
        <v>196</v>
      </c>
      <c r="E18654" t="s">
        <v>197</v>
      </c>
      <c r="F18654" t="s">
        <v>14</v>
      </c>
      <c r="G18654" t="s">
        <v>175</v>
      </c>
      <c r="H18654" t="s">
        <v>72</v>
      </c>
      <c r="I18654" t="s">
        <v>186</v>
      </c>
      <c r="J18654" t="s">
        <v>119</v>
      </c>
      <c r="K18654" s="1">
        <v>45422</v>
      </c>
      <c r="L18654">
        <v>60</v>
      </c>
      <c r="M18654">
        <v>3</v>
      </c>
      <c r="N18654" t="s">
        <v>538</v>
      </c>
      <c r="O18654" t="s">
        <v>537</v>
      </c>
      <c r="P18654" t="s">
        <v>632</v>
      </c>
    </row>
    <row r="18655" spans="1:16" x14ac:dyDescent="0.25">
      <c r="A18655" t="s">
        <v>446</v>
      </c>
      <c r="B18655" t="s">
        <v>174</v>
      </c>
      <c r="C18655" t="s">
        <v>13</v>
      </c>
      <c r="D18655" t="s">
        <v>196</v>
      </c>
      <c r="E18655" t="s">
        <v>197</v>
      </c>
      <c r="F18655" t="s">
        <v>14</v>
      </c>
      <c r="G18655" t="s">
        <v>175</v>
      </c>
      <c r="H18655" t="s">
        <v>72</v>
      </c>
      <c r="I18655" t="s">
        <v>186</v>
      </c>
      <c r="J18655" t="s">
        <v>119</v>
      </c>
      <c r="K18655" s="1">
        <v>45425</v>
      </c>
      <c r="L18655">
        <v>60</v>
      </c>
      <c r="M18655">
        <v>4</v>
      </c>
      <c r="N18655" t="s">
        <v>538</v>
      </c>
      <c r="O18655" t="s">
        <v>537</v>
      </c>
      <c r="P18655" t="s">
        <v>632</v>
      </c>
    </row>
    <row r="18656" spans="1:16" x14ac:dyDescent="0.25">
      <c r="A18656" t="s">
        <v>446</v>
      </c>
      <c r="B18656" t="s">
        <v>174</v>
      </c>
      <c r="C18656" t="s">
        <v>13</v>
      </c>
      <c r="D18656" t="s">
        <v>196</v>
      </c>
      <c r="E18656" t="s">
        <v>197</v>
      </c>
      <c r="F18656" t="s">
        <v>14</v>
      </c>
      <c r="G18656" t="s">
        <v>175</v>
      </c>
      <c r="H18656" t="s">
        <v>72</v>
      </c>
      <c r="I18656" t="s">
        <v>186</v>
      </c>
      <c r="J18656" t="s">
        <v>119</v>
      </c>
      <c r="K18656" s="1">
        <v>45426</v>
      </c>
      <c r="L18656">
        <v>60</v>
      </c>
      <c r="M18656">
        <v>4</v>
      </c>
      <c r="N18656" t="s">
        <v>538</v>
      </c>
      <c r="O18656" t="s">
        <v>537</v>
      </c>
      <c r="P18656" t="s">
        <v>632</v>
      </c>
    </row>
    <row r="18657" spans="1:16" x14ac:dyDescent="0.25">
      <c r="A18657" t="s">
        <v>446</v>
      </c>
      <c r="B18657" t="s">
        <v>174</v>
      </c>
      <c r="C18657" t="s">
        <v>13</v>
      </c>
      <c r="D18657" t="s">
        <v>196</v>
      </c>
      <c r="E18657" t="s">
        <v>197</v>
      </c>
      <c r="F18657" t="s">
        <v>14</v>
      </c>
      <c r="G18657" t="s">
        <v>175</v>
      </c>
      <c r="H18657" t="s">
        <v>72</v>
      </c>
      <c r="I18657" t="s">
        <v>73</v>
      </c>
      <c r="J18657" t="s">
        <v>119</v>
      </c>
      <c r="K18657" s="1">
        <v>45418</v>
      </c>
      <c r="L18657">
        <v>60</v>
      </c>
      <c r="M18657">
        <v>3</v>
      </c>
      <c r="N18657" t="s">
        <v>538</v>
      </c>
      <c r="O18657" t="s">
        <v>537</v>
      </c>
      <c r="P18657" t="s">
        <v>632</v>
      </c>
    </row>
    <row r="18658" spans="1:16" x14ac:dyDescent="0.25">
      <c r="A18658" t="s">
        <v>446</v>
      </c>
      <c r="B18658" t="s">
        <v>174</v>
      </c>
      <c r="C18658" t="s">
        <v>13</v>
      </c>
      <c r="D18658" t="s">
        <v>196</v>
      </c>
      <c r="E18658" t="s">
        <v>197</v>
      </c>
      <c r="F18658" t="s">
        <v>14</v>
      </c>
      <c r="G18658" t="s">
        <v>175</v>
      </c>
      <c r="H18658" t="s">
        <v>72</v>
      </c>
      <c r="I18658" t="s">
        <v>73</v>
      </c>
      <c r="J18658" t="s">
        <v>119</v>
      </c>
      <c r="K18658" s="1">
        <v>45419</v>
      </c>
      <c r="L18658">
        <v>60</v>
      </c>
      <c r="M18658">
        <v>3</v>
      </c>
      <c r="N18658" t="s">
        <v>538</v>
      </c>
      <c r="O18658" t="s">
        <v>537</v>
      </c>
      <c r="P18658" t="s">
        <v>632</v>
      </c>
    </row>
    <row r="18659" spans="1:16" x14ac:dyDescent="0.25">
      <c r="A18659" t="s">
        <v>446</v>
      </c>
      <c r="B18659" t="s">
        <v>174</v>
      </c>
      <c r="C18659" t="s">
        <v>13</v>
      </c>
      <c r="D18659" t="s">
        <v>196</v>
      </c>
      <c r="E18659" t="s">
        <v>197</v>
      </c>
      <c r="F18659" t="s">
        <v>14</v>
      </c>
      <c r="G18659" t="s">
        <v>175</v>
      </c>
      <c r="H18659" t="s">
        <v>72</v>
      </c>
      <c r="I18659" t="s">
        <v>74</v>
      </c>
      <c r="J18659" t="s">
        <v>119</v>
      </c>
      <c r="K18659" s="1">
        <v>45413</v>
      </c>
      <c r="L18659">
        <v>30</v>
      </c>
      <c r="M18659">
        <v>2</v>
      </c>
      <c r="N18659" t="s">
        <v>538</v>
      </c>
      <c r="O18659" t="s">
        <v>537</v>
      </c>
      <c r="P18659" t="s">
        <v>632</v>
      </c>
    </row>
    <row r="18660" spans="1:16" x14ac:dyDescent="0.25">
      <c r="A18660" t="s">
        <v>446</v>
      </c>
      <c r="B18660" t="s">
        <v>174</v>
      </c>
      <c r="C18660" t="s">
        <v>13</v>
      </c>
      <c r="D18660" t="s">
        <v>196</v>
      </c>
      <c r="E18660" t="s">
        <v>197</v>
      </c>
      <c r="F18660" t="s">
        <v>14</v>
      </c>
      <c r="G18660" t="s">
        <v>175</v>
      </c>
      <c r="H18660" t="s">
        <v>37</v>
      </c>
      <c r="I18660" t="s">
        <v>38</v>
      </c>
      <c r="J18660" t="s">
        <v>117</v>
      </c>
      <c r="K18660" s="1">
        <v>45422</v>
      </c>
      <c r="L18660">
        <v>60</v>
      </c>
      <c r="M18660">
        <v>3</v>
      </c>
      <c r="N18660" t="s">
        <v>538</v>
      </c>
      <c r="O18660" t="s">
        <v>537</v>
      </c>
      <c r="P18660" t="s">
        <v>632</v>
      </c>
    </row>
    <row r="18661" spans="1:16" x14ac:dyDescent="0.25">
      <c r="A18661" t="s">
        <v>446</v>
      </c>
      <c r="B18661" t="s">
        <v>174</v>
      </c>
      <c r="C18661" t="s">
        <v>13</v>
      </c>
      <c r="D18661" t="s">
        <v>196</v>
      </c>
      <c r="E18661" t="s">
        <v>197</v>
      </c>
      <c r="F18661" t="s">
        <v>14</v>
      </c>
      <c r="G18661" t="s">
        <v>175</v>
      </c>
      <c r="H18661" t="s">
        <v>37</v>
      </c>
      <c r="I18661" t="s">
        <v>38</v>
      </c>
      <c r="J18661" t="s">
        <v>117</v>
      </c>
      <c r="K18661" s="1">
        <v>45428</v>
      </c>
      <c r="L18661">
        <v>60</v>
      </c>
      <c r="M18661">
        <v>4</v>
      </c>
      <c r="N18661" t="s">
        <v>538</v>
      </c>
      <c r="O18661" t="s">
        <v>537</v>
      </c>
      <c r="P18661" t="s">
        <v>632</v>
      </c>
    </row>
    <row r="18662" spans="1:16" x14ac:dyDescent="0.25">
      <c r="A18662" t="s">
        <v>446</v>
      </c>
      <c r="B18662" t="s">
        <v>174</v>
      </c>
      <c r="C18662" t="s">
        <v>13</v>
      </c>
      <c r="D18662" t="s">
        <v>196</v>
      </c>
      <c r="E18662" t="s">
        <v>197</v>
      </c>
      <c r="F18662" t="s">
        <v>14</v>
      </c>
      <c r="G18662" t="s">
        <v>175</v>
      </c>
      <c r="H18662" t="s">
        <v>37</v>
      </c>
      <c r="I18662" t="s">
        <v>187</v>
      </c>
      <c r="J18662" t="s">
        <v>119</v>
      </c>
      <c r="K18662" s="1">
        <v>45404</v>
      </c>
      <c r="L18662">
        <v>120</v>
      </c>
      <c r="M18662">
        <v>1</v>
      </c>
      <c r="N18662" t="s">
        <v>538</v>
      </c>
      <c r="O18662" t="s">
        <v>537</v>
      </c>
      <c r="P18662" t="s">
        <v>632</v>
      </c>
    </row>
    <row r="18663" spans="1:16" x14ac:dyDescent="0.25">
      <c r="A18663" t="s">
        <v>446</v>
      </c>
      <c r="B18663" t="s">
        <v>174</v>
      </c>
      <c r="C18663" t="s">
        <v>13</v>
      </c>
      <c r="D18663" t="s">
        <v>196</v>
      </c>
      <c r="E18663" t="s">
        <v>197</v>
      </c>
      <c r="F18663" t="s">
        <v>14</v>
      </c>
      <c r="G18663" t="s">
        <v>175</v>
      </c>
      <c r="H18663" t="s">
        <v>37</v>
      </c>
      <c r="I18663" t="s">
        <v>187</v>
      </c>
      <c r="J18663" t="s">
        <v>119</v>
      </c>
      <c r="K18663" s="1">
        <v>45405</v>
      </c>
      <c r="L18663">
        <v>60</v>
      </c>
      <c r="M18663">
        <v>1</v>
      </c>
      <c r="N18663" t="s">
        <v>538</v>
      </c>
      <c r="O18663" t="s">
        <v>537</v>
      </c>
      <c r="P18663" t="s">
        <v>632</v>
      </c>
    </row>
    <row r="18664" spans="1:16" x14ac:dyDescent="0.25">
      <c r="A18664" t="s">
        <v>446</v>
      </c>
      <c r="B18664" t="s">
        <v>174</v>
      </c>
      <c r="C18664" t="s">
        <v>13</v>
      </c>
      <c r="D18664" t="s">
        <v>196</v>
      </c>
      <c r="E18664" t="s">
        <v>197</v>
      </c>
      <c r="F18664" t="s">
        <v>14</v>
      </c>
      <c r="G18664" t="s">
        <v>175</v>
      </c>
      <c r="H18664" t="s">
        <v>37</v>
      </c>
      <c r="I18664" t="s">
        <v>187</v>
      </c>
      <c r="J18664" t="s">
        <v>119</v>
      </c>
      <c r="K18664" s="1">
        <v>45406</v>
      </c>
      <c r="L18664">
        <v>60</v>
      </c>
      <c r="M18664">
        <v>1</v>
      </c>
      <c r="N18664" t="s">
        <v>538</v>
      </c>
      <c r="O18664" t="s">
        <v>537</v>
      </c>
      <c r="P18664" t="s">
        <v>632</v>
      </c>
    </row>
    <row r="18665" spans="1:16" x14ac:dyDescent="0.25">
      <c r="A18665" t="s">
        <v>446</v>
      </c>
      <c r="B18665" t="s">
        <v>174</v>
      </c>
      <c r="C18665" t="s">
        <v>13</v>
      </c>
      <c r="D18665" t="s">
        <v>196</v>
      </c>
      <c r="E18665" t="s">
        <v>197</v>
      </c>
      <c r="F18665" t="s">
        <v>14</v>
      </c>
      <c r="G18665" t="s">
        <v>175</v>
      </c>
      <c r="H18665" t="s">
        <v>37</v>
      </c>
      <c r="I18665" t="s">
        <v>187</v>
      </c>
      <c r="J18665" t="s">
        <v>119</v>
      </c>
      <c r="K18665" s="1">
        <v>45411</v>
      </c>
      <c r="L18665">
        <v>60</v>
      </c>
      <c r="M18665">
        <v>2</v>
      </c>
      <c r="N18665" t="s">
        <v>538</v>
      </c>
      <c r="O18665" t="s">
        <v>537</v>
      </c>
      <c r="P18665" t="s">
        <v>632</v>
      </c>
    </row>
    <row r="18666" spans="1:16" x14ac:dyDescent="0.25">
      <c r="A18666" t="s">
        <v>446</v>
      </c>
      <c r="B18666" t="s">
        <v>174</v>
      </c>
      <c r="C18666" t="s">
        <v>13</v>
      </c>
      <c r="D18666" t="s">
        <v>196</v>
      </c>
      <c r="E18666" t="s">
        <v>197</v>
      </c>
      <c r="F18666" t="s">
        <v>14</v>
      </c>
      <c r="G18666" t="s">
        <v>175</v>
      </c>
      <c r="H18666" t="s">
        <v>37</v>
      </c>
      <c r="I18666" t="s">
        <v>187</v>
      </c>
      <c r="J18666" t="s">
        <v>119</v>
      </c>
      <c r="K18666" s="1">
        <v>45418</v>
      </c>
      <c r="L18666">
        <v>60</v>
      </c>
      <c r="M18666">
        <v>3</v>
      </c>
      <c r="N18666" t="s">
        <v>538</v>
      </c>
      <c r="O18666" t="s">
        <v>537</v>
      </c>
      <c r="P18666" t="s">
        <v>632</v>
      </c>
    </row>
    <row r="18667" spans="1:16" x14ac:dyDescent="0.25">
      <c r="A18667" t="s">
        <v>446</v>
      </c>
      <c r="B18667" t="s">
        <v>174</v>
      </c>
      <c r="C18667" t="s">
        <v>13</v>
      </c>
      <c r="D18667" t="s">
        <v>196</v>
      </c>
      <c r="E18667" t="s">
        <v>197</v>
      </c>
      <c r="F18667" t="s">
        <v>14</v>
      </c>
      <c r="G18667" t="s">
        <v>175</v>
      </c>
      <c r="H18667" t="s">
        <v>37</v>
      </c>
      <c r="I18667" t="s">
        <v>187</v>
      </c>
      <c r="J18667" t="s">
        <v>119</v>
      </c>
      <c r="K18667" s="1">
        <v>45425</v>
      </c>
      <c r="L18667">
        <v>60</v>
      </c>
      <c r="M18667">
        <v>4</v>
      </c>
      <c r="N18667" t="s">
        <v>538</v>
      </c>
      <c r="O18667" t="s">
        <v>537</v>
      </c>
      <c r="P18667" t="s">
        <v>632</v>
      </c>
    </row>
    <row r="18668" spans="1:16" x14ac:dyDescent="0.25">
      <c r="A18668" t="s">
        <v>446</v>
      </c>
      <c r="B18668" t="s">
        <v>174</v>
      </c>
      <c r="C18668" t="s">
        <v>13</v>
      </c>
      <c r="D18668" t="s">
        <v>196</v>
      </c>
      <c r="E18668" t="s">
        <v>197</v>
      </c>
      <c r="F18668" t="s">
        <v>14</v>
      </c>
      <c r="G18668" t="s">
        <v>175</v>
      </c>
      <c r="H18668" t="s">
        <v>37</v>
      </c>
      <c r="I18668" t="s">
        <v>187</v>
      </c>
      <c r="J18668" t="s">
        <v>119</v>
      </c>
      <c r="K18668" s="1">
        <v>45429</v>
      </c>
      <c r="L18668">
        <v>60</v>
      </c>
      <c r="M18668">
        <v>4</v>
      </c>
      <c r="N18668" t="s">
        <v>538</v>
      </c>
      <c r="O18668" t="s">
        <v>537</v>
      </c>
      <c r="P18668" t="s">
        <v>632</v>
      </c>
    </row>
    <row r="18669" spans="1:16" x14ac:dyDescent="0.25">
      <c r="A18669" t="s">
        <v>446</v>
      </c>
      <c r="B18669" t="s">
        <v>174</v>
      </c>
      <c r="C18669" t="s">
        <v>13</v>
      </c>
      <c r="D18669" t="s">
        <v>196</v>
      </c>
      <c r="E18669" t="s">
        <v>197</v>
      </c>
      <c r="F18669" t="s">
        <v>14</v>
      </c>
      <c r="G18669" t="s">
        <v>175</v>
      </c>
      <c r="H18669" t="s">
        <v>37</v>
      </c>
      <c r="I18669" t="s">
        <v>188</v>
      </c>
      <c r="J18669" t="s">
        <v>119</v>
      </c>
      <c r="K18669" s="1">
        <v>45405</v>
      </c>
      <c r="L18669">
        <v>120</v>
      </c>
      <c r="M18669">
        <v>1</v>
      </c>
      <c r="N18669" t="s">
        <v>538</v>
      </c>
      <c r="O18669" t="s">
        <v>537</v>
      </c>
      <c r="P18669" t="s">
        <v>632</v>
      </c>
    </row>
    <row r="18670" spans="1:16" x14ac:dyDescent="0.25">
      <c r="A18670" t="s">
        <v>446</v>
      </c>
      <c r="B18670" t="s">
        <v>174</v>
      </c>
      <c r="C18670" t="s">
        <v>13</v>
      </c>
      <c r="D18670" t="s">
        <v>196</v>
      </c>
      <c r="E18670" t="s">
        <v>197</v>
      </c>
      <c r="F18670" t="s">
        <v>14</v>
      </c>
      <c r="G18670" t="s">
        <v>175</v>
      </c>
      <c r="H18670" t="s">
        <v>37</v>
      </c>
      <c r="I18670" t="s">
        <v>188</v>
      </c>
      <c r="J18670" t="s">
        <v>119</v>
      </c>
      <c r="K18670" s="1">
        <v>45406</v>
      </c>
      <c r="L18670">
        <v>60</v>
      </c>
      <c r="M18670">
        <v>1</v>
      </c>
      <c r="N18670" t="s">
        <v>538</v>
      </c>
      <c r="O18670" t="s">
        <v>537</v>
      </c>
      <c r="P18670" t="s">
        <v>632</v>
      </c>
    </row>
    <row r="18671" spans="1:16" x14ac:dyDescent="0.25">
      <c r="A18671" t="s">
        <v>446</v>
      </c>
      <c r="B18671" t="s">
        <v>174</v>
      </c>
      <c r="C18671" t="s">
        <v>13</v>
      </c>
      <c r="D18671" t="s">
        <v>196</v>
      </c>
      <c r="E18671" t="s">
        <v>197</v>
      </c>
      <c r="F18671" t="s">
        <v>14</v>
      </c>
      <c r="G18671" t="s">
        <v>175</v>
      </c>
      <c r="H18671" t="s">
        <v>37</v>
      </c>
      <c r="I18671" t="s">
        <v>188</v>
      </c>
      <c r="J18671" t="s">
        <v>119</v>
      </c>
      <c r="K18671" s="1">
        <v>45407</v>
      </c>
      <c r="L18671">
        <v>60</v>
      </c>
      <c r="M18671">
        <v>1</v>
      </c>
      <c r="N18671" t="s">
        <v>538</v>
      </c>
      <c r="O18671" t="s">
        <v>537</v>
      </c>
      <c r="P18671" t="s">
        <v>632</v>
      </c>
    </row>
    <row r="18672" spans="1:16" x14ac:dyDescent="0.25">
      <c r="A18672" t="s">
        <v>446</v>
      </c>
      <c r="B18672" t="s">
        <v>174</v>
      </c>
      <c r="C18672" t="s">
        <v>13</v>
      </c>
      <c r="D18672" t="s">
        <v>196</v>
      </c>
      <c r="E18672" t="s">
        <v>197</v>
      </c>
      <c r="F18672" t="s">
        <v>14</v>
      </c>
      <c r="G18672" t="s">
        <v>175</v>
      </c>
      <c r="H18672" t="s">
        <v>37</v>
      </c>
      <c r="I18672" t="s">
        <v>188</v>
      </c>
      <c r="J18672" t="s">
        <v>119</v>
      </c>
      <c r="K18672" s="1">
        <v>45411</v>
      </c>
      <c r="L18672">
        <v>60</v>
      </c>
      <c r="M18672">
        <v>2</v>
      </c>
      <c r="N18672" t="s">
        <v>538</v>
      </c>
      <c r="O18672" t="s">
        <v>537</v>
      </c>
      <c r="P18672" t="s">
        <v>632</v>
      </c>
    </row>
    <row r="18673" spans="1:16" x14ac:dyDescent="0.25">
      <c r="A18673" t="s">
        <v>446</v>
      </c>
      <c r="B18673" t="s">
        <v>174</v>
      </c>
      <c r="C18673" t="s">
        <v>13</v>
      </c>
      <c r="D18673" t="s">
        <v>196</v>
      </c>
      <c r="E18673" t="s">
        <v>197</v>
      </c>
      <c r="F18673" t="s">
        <v>14</v>
      </c>
      <c r="G18673" t="s">
        <v>175</v>
      </c>
      <c r="H18673" t="s">
        <v>37</v>
      </c>
      <c r="I18673" t="s">
        <v>188</v>
      </c>
      <c r="J18673" t="s">
        <v>119</v>
      </c>
      <c r="K18673" s="1">
        <v>45412</v>
      </c>
      <c r="L18673">
        <v>120</v>
      </c>
      <c r="M18673">
        <v>2</v>
      </c>
      <c r="N18673" t="s">
        <v>538</v>
      </c>
      <c r="O18673" t="s">
        <v>537</v>
      </c>
      <c r="P18673" t="s">
        <v>632</v>
      </c>
    </row>
    <row r="18674" spans="1:16" x14ac:dyDescent="0.25">
      <c r="A18674" t="s">
        <v>446</v>
      </c>
      <c r="B18674" t="s">
        <v>174</v>
      </c>
      <c r="C18674" t="s">
        <v>13</v>
      </c>
      <c r="D18674" t="s">
        <v>196</v>
      </c>
      <c r="E18674" t="s">
        <v>197</v>
      </c>
      <c r="F18674" t="s">
        <v>14</v>
      </c>
      <c r="G18674" t="s">
        <v>175</v>
      </c>
      <c r="H18674" t="s">
        <v>37</v>
      </c>
      <c r="I18674" t="s">
        <v>188</v>
      </c>
      <c r="J18674" t="s">
        <v>119</v>
      </c>
      <c r="K18674" s="1">
        <v>45414</v>
      </c>
      <c r="L18674">
        <v>60</v>
      </c>
      <c r="M18674">
        <v>2</v>
      </c>
      <c r="N18674" t="s">
        <v>538</v>
      </c>
      <c r="O18674" t="s">
        <v>537</v>
      </c>
      <c r="P18674" t="s">
        <v>632</v>
      </c>
    </row>
    <row r="18675" spans="1:16" x14ac:dyDescent="0.25">
      <c r="A18675" t="s">
        <v>446</v>
      </c>
      <c r="B18675" t="s">
        <v>174</v>
      </c>
      <c r="C18675" t="s">
        <v>13</v>
      </c>
      <c r="D18675" t="s">
        <v>196</v>
      </c>
      <c r="E18675" t="s">
        <v>197</v>
      </c>
      <c r="F18675" t="s">
        <v>14</v>
      </c>
      <c r="G18675" t="s">
        <v>175</v>
      </c>
      <c r="H18675" t="s">
        <v>37</v>
      </c>
      <c r="I18675" t="s">
        <v>188</v>
      </c>
      <c r="J18675" t="s">
        <v>119</v>
      </c>
      <c r="K18675" s="1">
        <v>45419</v>
      </c>
      <c r="L18675">
        <v>120</v>
      </c>
      <c r="M18675">
        <v>3</v>
      </c>
      <c r="N18675" t="s">
        <v>538</v>
      </c>
      <c r="O18675" t="s">
        <v>537</v>
      </c>
      <c r="P18675" t="s">
        <v>632</v>
      </c>
    </row>
    <row r="18676" spans="1:16" x14ac:dyDescent="0.25">
      <c r="A18676" t="s">
        <v>446</v>
      </c>
      <c r="B18676" t="s">
        <v>174</v>
      </c>
      <c r="C18676" t="s">
        <v>13</v>
      </c>
      <c r="D18676" t="s">
        <v>196</v>
      </c>
      <c r="E18676" t="s">
        <v>197</v>
      </c>
      <c r="F18676" t="s">
        <v>14</v>
      </c>
      <c r="G18676" t="s">
        <v>175</v>
      </c>
      <c r="H18676" t="s">
        <v>37</v>
      </c>
      <c r="I18676" t="s">
        <v>188</v>
      </c>
      <c r="J18676" t="s">
        <v>119</v>
      </c>
      <c r="K18676" s="1">
        <v>45420</v>
      </c>
      <c r="L18676">
        <v>60</v>
      </c>
      <c r="M18676">
        <v>3</v>
      </c>
      <c r="N18676" t="s">
        <v>538</v>
      </c>
      <c r="O18676" t="s">
        <v>537</v>
      </c>
      <c r="P18676" t="s">
        <v>632</v>
      </c>
    </row>
    <row r="18677" spans="1:16" x14ac:dyDescent="0.25">
      <c r="A18677" t="s">
        <v>446</v>
      </c>
      <c r="B18677" t="s">
        <v>174</v>
      </c>
      <c r="C18677" t="s">
        <v>13</v>
      </c>
      <c r="D18677" t="s">
        <v>196</v>
      </c>
      <c r="E18677" t="s">
        <v>197</v>
      </c>
      <c r="F18677" t="s">
        <v>14</v>
      </c>
      <c r="G18677" t="s">
        <v>175</v>
      </c>
      <c r="H18677" t="s">
        <v>37</v>
      </c>
      <c r="I18677" t="s">
        <v>188</v>
      </c>
      <c r="J18677" t="s">
        <v>119</v>
      </c>
      <c r="K18677" s="1">
        <v>45421</v>
      </c>
      <c r="L18677">
        <v>120</v>
      </c>
      <c r="M18677">
        <v>3</v>
      </c>
      <c r="N18677" t="s">
        <v>538</v>
      </c>
      <c r="O18677" t="s">
        <v>537</v>
      </c>
      <c r="P18677" t="s">
        <v>632</v>
      </c>
    </row>
    <row r="18678" spans="1:16" x14ac:dyDescent="0.25">
      <c r="A18678" t="s">
        <v>446</v>
      </c>
      <c r="B18678" t="s">
        <v>174</v>
      </c>
      <c r="C18678" t="s">
        <v>13</v>
      </c>
      <c r="D18678" t="s">
        <v>196</v>
      </c>
      <c r="E18678" t="s">
        <v>197</v>
      </c>
      <c r="F18678" t="s">
        <v>14</v>
      </c>
      <c r="G18678" t="s">
        <v>175</v>
      </c>
      <c r="H18678" t="s">
        <v>37</v>
      </c>
      <c r="I18678" t="s">
        <v>188</v>
      </c>
      <c r="J18678" t="s">
        <v>119</v>
      </c>
      <c r="K18678" s="1">
        <v>45426</v>
      </c>
      <c r="L18678">
        <v>60</v>
      </c>
      <c r="M18678">
        <v>4</v>
      </c>
      <c r="N18678" t="s">
        <v>538</v>
      </c>
      <c r="O18678" t="s">
        <v>537</v>
      </c>
      <c r="P18678" t="s">
        <v>632</v>
      </c>
    </row>
    <row r="18679" spans="1:16" x14ac:dyDescent="0.25">
      <c r="A18679" t="s">
        <v>446</v>
      </c>
      <c r="B18679" t="s">
        <v>174</v>
      </c>
      <c r="C18679" t="s">
        <v>13</v>
      </c>
      <c r="D18679" t="s">
        <v>196</v>
      </c>
      <c r="E18679" t="s">
        <v>197</v>
      </c>
      <c r="F18679" t="s">
        <v>14</v>
      </c>
      <c r="G18679" t="s">
        <v>175</v>
      </c>
      <c r="H18679" t="s">
        <v>37</v>
      </c>
      <c r="I18679" t="s">
        <v>188</v>
      </c>
      <c r="J18679" t="s">
        <v>119</v>
      </c>
      <c r="K18679" s="1">
        <v>45427</v>
      </c>
      <c r="L18679">
        <v>60</v>
      </c>
      <c r="M18679">
        <v>4</v>
      </c>
      <c r="N18679" t="s">
        <v>538</v>
      </c>
      <c r="O18679" t="s">
        <v>537</v>
      </c>
      <c r="P18679" t="s">
        <v>632</v>
      </c>
    </row>
    <row r="18680" spans="1:16" x14ac:dyDescent="0.25">
      <c r="A18680" t="s">
        <v>446</v>
      </c>
      <c r="B18680" t="s">
        <v>174</v>
      </c>
      <c r="C18680" t="s">
        <v>13</v>
      </c>
      <c r="D18680" t="s">
        <v>196</v>
      </c>
      <c r="E18680" t="s">
        <v>197</v>
      </c>
      <c r="F18680" t="s">
        <v>14</v>
      </c>
      <c r="G18680" t="s">
        <v>175</v>
      </c>
      <c r="H18680" t="s">
        <v>37</v>
      </c>
      <c r="I18680" t="s">
        <v>188</v>
      </c>
      <c r="J18680" t="s">
        <v>119</v>
      </c>
      <c r="K18680" s="1">
        <v>45428</v>
      </c>
      <c r="L18680">
        <v>120</v>
      </c>
      <c r="M18680">
        <v>4</v>
      </c>
      <c r="N18680" t="s">
        <v>538</v>
      </c>
      <c r="O18680" t="s">
        <v>537</v>
      </c>
      <c r="P18680" t="s">
        <v>632</v>
      </c>
    </row>
    <row r="18681" spans="1:16" x14ac:dyDescent="0.25">
      <c r="A18681" t="s">
        <v>446</v>
      </c>
      <c r="B18681" t="s">
        <v>174</v>
      </c>
      <c r="C18681" t="s">
        <v>13</v>
      </c>
      <c r="D18681" t="s">
        <v>196</v>
      </c>
      <c r="E18681" t="s">
        <v>197</v>
      </c>
      <c r="F18681" t="s">
        <v>14</v>
      </c>
      <c r="G18681" t="s">
        <v>175</v>
      </c>
      <c r="H18681" t="s">
        <v>61</v>
      </c>
      <c r="I18681" t="s">
        <v>61</v>
      </c>
      <c r="J18681" t="s">
        <v>119</v>
      </c>
      <c r="K18681" s="1">
        <v>45407</v>
      </c>
      <c r="L18681">
        <v>480</v>
      </c>
      <c r="M18681">
        <v>1</v>
      </c>
      <c r="N18681" t="s">
        <v>538</v>
      </c>
      <c r="O18681" t="s">
        <v>537</v>
      </c>
      <c r="P18681" t="s">
        <v>632</v>
      </c>
    </row>
    <row r="18682" spans="1:16" x14ac:dyDescent="0.25">
      <c r="A18682" t="s">
        <v>446</v>
      </c>
      <c r="B18682" t="s">
        <v>174</v>
      </c>
      <c r="C18682" t="s">
        <v>13</v>
      </c>
      <c r="D18682" t="s">
        <v>196</v>
      </c>
      <c r="E18682" t="s">
        <v>197</v>
      </c>
      <c r="F18682" t="s">
        <v>14</v>
      </c>
      <c r="G18682" t="s">
        <v>175</v>
      </c>
      <c r="H18682" t="s">
        <v>61</v>
      </c>
      <c r="I18682" t="s">
        <v>61</v>
      </c>
      <c r="J18682" t="s">
        <v>119</v>
      </c>
      <c r="K18682" s="1">
        <v>45413</v>
      </c>
      <c r="L18682">
        <v>480</v>
      </c>
      <c r="M18682">
        <v>2</v>
      </c>
      <c r="N18682" t="s">
        <v>538</v>
      </c>
      <c r="O18682" t="s">
        <v>537</v>
      </c>
      <c r="P18682" t="s">
        <v>632</v>
      </c>
    </row>
    <row r="18683" spans="1:16" x14ac:dyDescent="0.25">
      <c r="A18683" t="s">
        <v>446</v>
      </c>
      <c r="B18683" t="s">
        <v>174</v>
      </c>
      <c r="C18683" t="s">
        <v>13</v>
      </c>
      <c r="D18683" t="s">
        <v>196</v>
      </c>
      <c r="E18683" t="s">
        <v>197</v>
      </c>
      <c r="F18683" t="s">
        <v>14</v>
      </c>
      <c r="G18683" t="s">
        <v>175</v>
      </c>
      <c r="H18683" t="s">
        <v>61</v>
      </c>
      <c r="I18683" t="s">
        <v>61</v>
      </c>
      <c r="J18683" t="s">
        <v>119</v>
      </c>
      <c r="K18683" s="1">
        <v>45414</v>
      </c>
      <c r="L18683">
        <v>480</v>
      </c>
      <c r="M18683">
        <v>2</v>
      </c>
      <c r="N18683" t="s">
        <v>538</v>
      </c>
      <c r="O18683" t="s">
        <v>537</v>
      </c>
      <c r="P18683" t="s">
        <v>632</v>
      </c>
    </row>
    <row r="18684" spans="1:16" x14ac:dyDescent="0.25">
      <c r="A18684" t="s">
        <v>446</v>
      </c>
      <c r="B18684" t="s">
        <v>174</v>
      </c>
      <c r="C18684" t="s">
        <v>13</v>
      </c>
      <c r="D18684" t="s">
        <v>196</v>
      </c>
      <c r="E18684" t="s">
        <v>197</v>
      </c>
      <c r="F18684" t="s">
        <v>14</v>
      </c>
      <c r="G18684" t="s">
        <v>175</v>
      </c>
      <c r="H18684" t="s">
        <v>61</v>
      </c>
      <c r="I18684" t="s">
        <v>61</v>
      </c>
      <c r="J18684" t="s">
        <v>119</v>
      </c>
      <c r="K18684" s="1">
        <v>45415</v>
      </c>
      <c r="L18684">
        <v>480</v>
      </c>
      <c r="M18684">
        <v>2</v>
      </c>
      <c r="N18684" t="s">
        <v>538</v>
      </c>
      <c r="O18684" t="s">
        <v>537</v>
      </c>
      <c r="P18684" t="s">
        <v>632</v>
      </c>
    </row>
    <row r="18685" spans="1:16" x14ac:dyDescent="0.25">
      <c r="A18685" t="s">
        <v>446</v>
      </c>
      <c r="B18685" t="s">
        <v>174</v>
      </c>
      <c r="C18685" t="s">
        <v>13</v>
      </c>
      <c r="D18685" t="s">
        <v>196</v>
      </c>
      <c r="E18685" t="s">
        <v>197</v>
      </c>
      <c r="F18685" t="s">
        <v>14</v>
      </c>
      <c r="G18685" t="s">
        <v>175</v>
      </c>
      <c r="H18685" t="s">
        <v>61</v>
      </c>
      <c r="I18685" t="s">
        <v>61</v>
      </c>
      <c r="J18685" t="s">
        <v>119</v>
      </c>
      <c r="K18685" s="1">
        <v>45429</v>
      </c>
      <c r="L18685">
        <v>240</v>
      </c>
      <c r="M18685">
        <v>4</v>
      </c>
      <c r="N18685" t="s">
        <v>538</v>
      </c>
      <c r="O18685" t="s">
        <v>537</v>
      </c>
      <c r="P18685" t="s">
        <v>632</v>
      </c>
    </row>
    <row r="18686" spans="1:16" x14ac:dyDescent="0.25">
      <c r="A18686" t="s">
        <v>446</v>
      </c>
      <c r="B18686" t="s">
        <v>174</v>
      </c>
      <c r="C18686" t="s">
        <v>13</v>
      </c>
      <c r="D18686" t="s">
        <v>196</v>
      </c>
      <c r="E18686" t="s">
        <v>197</v>
      </c>
      <c r="F18686" t="s">
        <v>14</v>
      </c>
      <c r="G18686" t="s">
        <v>175</v>
      </c>
      <c r="H18686" t="s">
        <v>46</v>
      </c>
      <c r="I18686" t="s">
        <v>202</v>
      </c>
      <c r="J18686" t="s">
        <v>118</v>
      </c>
      <c r="K18686" s="1">
        <v>45405</v>
      </c>
      <c r="L18686">
        <v>60</v>
      </c>
      <c r="M18686">
        <v>1</v>
      </c>
      <c r="N18686" t="s">
        <v>538</v>
      </c>
      <c r="O18686" t="s">
        <v>537</v>
      </c>
      <c r="P18686" t="s">
        <v>632</v>
      </c>
    </row>
    <row r="18687" spans="1:16" x14ac:dyDescent="0.25">
      <c r="A18687" t="s">
        <v>446</v>
      </c>
      <c r="B18687" t="s">
        <v>174</v>
      </c>
      <c r="C18687" t="s">
        <v>13</v>
      </c>
      <c r="D18687" t="s">
        <v>196</v>
      </c>
      <c r="E18687" t="s">
        <v>197</v>
      </c>
      <c r="F18687" t="s">
        <v>14</v>
      </c>
      <c r="G18687" t="s">
        <v>175</v>
      </c>
      <c r="H18687" t="s">
        <v>46</v>
      </c>
      <c r="I18687" t="s">
        <v>202</v>
      </c>
      <c r="J18687" t="s">
        <v>118</v>
      </c>
      <c r="K18687" s="1">
        <v>45411</v>
      </c>
      <c r="L18687">
        <v>60</v>
      </c>
      <c r="M18687">
        <v>2</v>
      </c>
      <c r="N18687" t="s">
        <v>538</v>
      </c>
      <c r="O18687" t="s">
        <v>537</v>
      </c>
      <c r="P18687" t="s">
        <v>632</v>
      </c>
    </row>
    <row r="18688" spans="1:16" x14ac:dyDescent="0.25">
      <c r="A18688" t="s">
        <v>446</v>
      </c>
      <c r="B18688" t="s">
        <v>174</v>
      </c>
      <c r="C18688" t="s">
        <v>13</v>
      </c>
      <c r="D18688" t="s">
        <v>196</v>
      </c>
      <c r="E18688" t="s">
        <v>197</v>
      </c>
      <c r="F18688" t="s">
        <v>14</v>
      </c>
      <c r="G18688" t="s">
        <v>175</v>
      </c>
      <c r="H18688" t="s">
        <v>46</v>
      </c>
      <c r="I18688" t="s">
        <v>202</v>
      </c>
      <c r="J18688" t="s">
        <v>118</v>
      </c>
      <c r="K18688" s="1">
        <v>45418</v>
      </c>
      <c r="L18688">
        <v>60</v>
      </c>
      <c r="M18688">
        <v>3</v>
      </c>
      <c r="N18688" t="s">
        <v>538</v>
      </c>
      <c r="O18688" t="s">
        <v>537</v>
      </c>
      <c r="P18688" t="s">
        <v>632</v>
      </c>
    </row>
    <row r="18689" spans="1:16" x14ac:dyDescent="0.25">
      <c r="A18689" t="s">
        <v>446</v>
      </c>
      <c r="B18689" t="s">
        <v>174</v>
      </c>
      <c r="C18689" t="s">
        <v>13</v>
      </c>
      <c r="D18689" t="s">
        <v>196</v>
      </c>
      <c r="E18689" t="s">
        <v>197</v>
      </c>
      <c r="F18689" t="s">
        <v>14</v>
      </c>
      <c r="G18689" t="s">
        <v>175</v>
      </c>
      <c r="H18689" t="s">
        <v>46</v>
      </c>
      <c r="I18689" t="s">
        <v>202</v>
      </c>
      <c r="J18689" t="s">
        <v>118</v>
      </c>
      <c r="K18689" s="1">
        <v>45420</v>
      </c>
      <c r="L18689">
        <v>60</v>
      </c>
      <c r="M18689">
        <v>3</v>
      </c>
      <c r="N18689" t="s">
        <v>538</v>
      </c>
      <c r="O18689" t="s">
        <v>537</v>
      </c>
      <c r="P18689" t="s">
        <v>632</v>
      </c>
    </row>
    <row r="18690" spans="1:16" x14ac:dyDescent="0.25">
      <c r="A18690" t="s">
        <v>446</v>
      </c>
      <c r="B18690" t="s">
        <v>174</v>
      </c>
      <c r="C18690" t="s">
        <v>13</v>
      </c>
      <c r="D18690" t="s">
        <v>196</v>
      </c>
      <c r="E18690" t="s">
        <v>197</v>
      </c>
      <c r="F18690" t="s">
        <v>14</v>
      </c>
      <c r="G18690" t="s">
        <v>175</v>
      </c>
      <c r="H18690" t="s">
        <v>46</v>
      </c>
      <c r="I18690" t="s">
        <v>202</v>
      </c>
      <c r="J18690" t="s">
        <v>118</v>
      </c>
      <c r="K18690" s="1">
        <v>45422</v>
      </c>
      <c r="L18690">
        <v>120</v>
      </c>
      <c r="M18690">
        <v>3</v>
      </c>
      <c r="N18690" t="s">
        <v>538</v>
      </c>
      <c r="O18690" t="s">
        <v>537</v>
      </c>
      <c r="P18690" t="s">
        <v>632</v>
      </c>
    </row>
    <row r="18691" spans="1:16" x14ac:dyDescent="0.25">
      <c r="A18691" t="s">
        <v>446</v>
      </c>
      <c r="B18691" t="s">
        <v>174</v>
      </c>
      <c r="C18691" t="s">
        <v>13</v>
      </c>
      <c r="D18691" t="s">
        <v>196</v>
      </c>
      <c r="E18691" t="s">
        <v>197</v>
      </c>
      <c r="F18691" t="s">
        <v>14</v>
      </c>
      <c r="G18691" t="s">
        <v>175</v>
      </c>
      <c r="H18691" t="s">
        <v>46</v>
      </c>
      <c r="I18691" t="s">
        <v>202</v>
      </c>
      <c r="J18691" t="s">
        <v>118</v>
      </c>
      <c r="K18691" s="1">
        <v>45426</v>
      </c>
      <c r="L18691">
        <v>60</v>
      </c>
      <c r="M18691">
        <v>4</v>
      </c>
      <c r="N18691" t="s">
        <v>538</v>
      </c>
      <c r="O18691" t="s">
        <v>537</v>
      </c>
      <c r="P18691" t="s">
        <v>632</v>
      </c>
    </row>
    <row r="18692" spans="1:16" x14ac:dyDescent="0.25">
      <c r="A18692" t="s">
        <v>446</v>
      </c>
      <c r="B18692" t="s">
        <v>174</v>
      </c>
      <c r="C18692" t="s">
        <v>13</v>
      </c>
      <c r="D18692" t="s">
        <v>196</v>
      </c>
      <c r="E18692" t="s">
        <v>197</v>
      </c>
      <c r="F18692" t="s">
        <v>14</v>
      </c>
      <c r="G18692" t="s">
        <v>175</v>
      </c>
      <c r="H18692" t="s">
        <v>46</v>
      </c>
      <c r="I18692" t="s">
        <v>49</v>
      </c>
      <c r="J18692" t="s">
        <v>191</v>
      </c>
      <c r="K18692" s="1">
        <v>45422</v>
      </c>
      <c r="L18692">
        <v>60</v>
      </c>
      <c r="M18692">
        <v>3</v>
      </c>
      <c r="N18692" t="s">
        <v>538</v>
      </c>
      <c r="O18692" t="s">
        <v>537</v>
      </c>
      <c r="P18692" t="s">
        <v>632</v>
      </c>
    </row>
    <row r="18693" spans="1:16" x14ac:dyDescent="0.25">
      <c r="A18693" t="s">
        <v>446</v>
      </c>
      <c r="B18693" t="s">
        <v>174</v>
      </c>
      <c r="C18693" t="s">
        <v>13</v>
      </c>
      <c r="D18693" t="s">
        <v>196</v>
      </c>
      <c r="E18693" t="s">
        <v>197</v>
      </c>
      <c r="F18693" t="s">
        <v>14</v>
      </c>
      <c r="G18693" t="s">
        <v>175</v>
      </c>
      <c r="H18693" t="s">
        <v>46</v>
      </c>
      <c r="I18693" t="s">
        <v>190</v>
      </c>
      <c r="J18693" t="s">
        <v>191</v>
      </c>
      <c r="K18693" s="1">
        <v>45405</v>
      </c>
      <c r="L18693">
        <v>60</v>
      </c>
      <c r="M18693">
        <v>1</v>
      </c>
      <c r="N18693" t="s">
        <v>538</v>
      </c>
      <c r="O18693" t="s">
        <v>537</v>
      </c>
      <c r="P18693" t="s">
        <v>632</v>
      </c>
    </row>
    <row r="18694" spans="1:16" x14ac:dyDescent="0.25">
      <c r="A18694" t="s">
        <v>446</v>
      </c>
      <c r="B18694" t="s">
        <v>174</v>
      </c>
      <c r="C18694" t="s">
        <v>13</v>
      </c>
      <c r="D18694" t="s">
        <v>196</v>
      </c>
      <c r="E18694" t="s">
        <v>197</v>
      </c>
      <c r="F18694" t="s">
        <v>14</v>
      </c>
      <c r="G18694" t="s">
        <v>175</v>
      </c>
      <c r="H18694" t="s">
        <v>192</v>
      </c>
      <c r="I18694" t="s">
        <v>193</v>
      </c>
      <c r="J18694" t="s">
        <v>191</v>
      </c>
      <c r="K18694" s="1">
        <v>45408</v>
      </c>
      <c r="L18694">
        <v>60</v>
      </c>
      <c r="M18694">
        <v>1</v>
      </c>
      <c r="N18694" t="s">
        <v>538</v>
      </c>
      <c r="O18694" t="s">
        <v>537</v>
      </c>
      <c r="P18694" t="s">
        <v>632</v>
      </c>
    </row>
    <row r="18695" spans="1:16" x14ac:dyDescent="0.25">
      <c r="A18695" t="s">
        <v>446</v>
      </c>
      <c r="B18695" t="s">
        <v>174</v>
      </c>
      <c r="C18695" t="s">
        <v>13</v>
      </c>
      <c r="D18695" t="s">
        <v>196</v>
      </c>
      <c r="E18695" t="s">
        <v>197</v>
      </c>
      <c r="F18695" t="s">
        <v>14</v>
      </c>
      <c r="G18695" t="s">
        <v>175</v>
      </c>
      <c r="H18695" t="s">
        <v>192</v>
      </c>
      <c r="I18695" t="s">
        <v>193</v>
      </c>
      <c r="J18695" t="s">
        <v>191</v>
      </c>
      <c r="K18695" s="1">
        <v>45420</v>
      </c>
      <c r="L18695">
        <v>60</v>
      </c>
      <c r="M18695">
        <v>3</v>
      </c>
      <c r="N18695" t="s">
        <v>538</v>
      </c>
      <c r="O18695" t="s">
        <v>537</v>
      </c>
      <c r="P18695" t="s">
        <v>632</v>
      </c>
    </row>
    <row r="18696" spans="1:16" x14ac:dyDescent="0.25">
      <c r="A18696" t="s">
        <v>446</v>
      </c>
      <c r="B18696" t="s">
        <v>174</v>
      </c>
      <c r="C18696" t="s">
        <v>13</v>
      </c>
      <c r="D18696" t="s">
        <v>196</v>
      </c>
      <c r="E18696" t="s">
        <v>197</v>
      </c>
      <c r="F18696" t="s">
        <v>14</v>
      </c>
      <c r="G18696" t="s">
        <v>175</v>
      </c>
      <c r="H18696" t="s">
        <v>192</v>
      </c>
      <c r="I18696" t="s">
        <v>193</v>
      </c>
      <c r="J18696" t="s">
        <v>191</v>
      </c>
      <c r="K18696" s="1">
        <v>45422</v>
      </c>
      <c r="L18696">
        <v>60</v>
      </c>
      <c r="M18696">
        <v>3</v>
      </c>
      <c r="N18696" t="s">
        <v>538</v>
      </c>
      <c r="O18696" t="s">
        <v>537</v>
      </c>
      <c r="P18696" t="s">
        <v>632</v>
      </c>
    </row>
    <row r="18697" spans="1:16" x14ac:dyDescent="0.25">
      <c r="A18697" t="s">
        <v>446</v>
      </c>
      <c r="B18697" t="s">
        <v>174</v>
      </c>
      <c r="C18697" t="s">
        <v>13</v>
      </c>
      <c r="D18697" t="s">
        <v>196</v>
      </c>
      <c r="E18697" t="s">
        <v>197</v>
      </c>
      <c r="F18697" t="s">
        <v>14</v>
      </c>
      <c r="G18697" t="s">
        <v>175</v>
      </c>
      <c r="H18697" t="s">
        <v>192</v>
      </c>
      <c r="I18697" t="s">
        <v>193</v>
      </c>
      <c r="J18697" t="s">
        <v>191</v>
      </c>
      <c r="K18697" s="1">
        <v>45425</v>
      </c>
      <c r="L18697">
        <v>60</v>
      </c>
      <c r="M18697">
        <v>4</v>
      </c>
      <c r="N18697" t="s">
        <v>538</v>
      </c>
      <c r="O18697" t="s">
        <v>537</v>
      </c>
      <c r="P18697" t="s">
        <v>632</v>
      </c>
    </row>
    <row r="18698" spans="1:16" x14ac:dyDescent="0.25">
      <c r="A18698" t="s">
        <v>446</v>
      </c>
      <c r="B18698" t="s">
        <v>174</v>
      </c>
      <c r="C18698" t="s">
        <v>13</v>
      </c>
      <c r="D18698" t="s">
        <v>196</v>
      </c>
      <c r="E18698" t="s">
        <v>197</v>
      </c>
      <c r="F18698" t="s">
        <v>14</v>
      </c>
      <c r="G18698" t="s">
        <v>175</v>
      </c>
      <c r="H18698" t="s">
        <v>192</v>
      </c>
      <c r="I18698" t="s">
        <v>193</v>
      </c>
      <c r="J18698" t="s">
        <v>191</v>
      </c>
      <c r="K18698" s="1">
        <v>45429</v>
      </c>
      <c r="L18698">
        <v>60</v>
      </c>
      <c r="M18698">
        <v>4</v>
      </c>
      <c r="N18698" t="s">
        <v>538</v>
      </c>
      <c r="O18698" t="s">
        <v>537</v>
      </c>
      <c r="P18698" t="s">
        <v>632</v>
      </c>
    </row>
    <row r="18699" spans="1:16" x14ac:dyDescent="0.25">
      <c r="A18699" t="s">
        <v>446</v>
      </c>
      <c r="B18699" t="s">
        <v>174</v>
      </c>
      <c r="C18699" t="s">
        <v>13</v>
      </c>
      <c r="D18699" t="s">
        <v>196</v>
      </c>
      <c r="E18699" t="s">
        <v>197</v>
      </c>
      <c r="F18699" t="s">
        <v>14</v>
      </c>
      <c r="G18699" t="s">
        <v>175</v>
      </c>
      <c r="H18699" t="s">
        <v>192</v>
      </c>
      <c r="I18699" t="s">
        <v>194</v>
      </c>
      <c r="J18699" t="s">
        <v>191</v>
      </c>
      <c r="K18699" s="1">
        <v>45408</v>
      </c>
      <c r="L18699">
        <v>30</v>
      </c>
      <c r="M18699">
        <v>1</v>
      </c>
      <c r="N18699" t="s">
        <v>538</v>
      </c>
      <c r="O18699" t="s">
        <v>537</v>
      </c>
      <c r="P18699" t="s">
        <v>632</v>
      </c>
    </row>
    <row r="18700" spans="1:16" x14ac:dyDescent="0.25">
      <c r="A18700" t="s">
        <v>446</v>
      </c>
      <c r="B18700" t="s">
        <v>174</v>
      </c>
      <c r="C18700" t="s">
        <v>13</v>
      </c>
      <c r="D18700" t="s">
        <v>196</v>
      </c>
      <c r="E18700" t="s">
        <v>197</v>
      </c>
      <c r="F18700" t="s">
        <v>14</v>
      </c>
      <c r="G18700" t="s">
        <v>175</v>
      </c>
      <c r="H18700" t="s">
        <v>192</v>
      </c>
      <c r="I18700" t="s">
        <v>194</v>
      </c>
      <c r="J18700" t="s">
        <v>191</v>
      </c>
      <c r="K18700" s="1">
        <v>45412</v>
      </c>
      <c r="L18700">
        <v>30</v>
      </c>
      <c r="M18700">
        <v>2</v>
      </c>
      <c r="N18700" t="s">
        <v>538</v>
      </c>
      <c r="O18700" t="s">
        <v>537</v>
      </c>
      <c r="P18700" t="s">
        <v>632</v>
      </c>
    </row>
    <row r="18701" spans="1:16" x14ac:dyDescent="0.25">
      <c r="A18701" t="s">
        <v>405</v>
      </c>
      <c r="B18701" t="s">
        <v>174</v>
      </c>
      <c r="C18701" t="s">
        <v>13</v>
      </c>
      <c r="D18701" t="s">
        <v>266</v>
      </c>
      <c r="E18701" t="s">
        <v>197</v>
      </c>
      <c r="F18701" t="s">
        <v>14</v>
      </c>
      <c r="G18701" t="s">
        <v>175</v>
      </c>
      <c r="H18701" t="s">
        <v>176</v>
      </c>
      <c r="I18701" t="s">
        <v>59</v>
      </c>
      <c r="J18701" t="s">
        <v>117</v>
      </c>
      <c r="K18701" s="1">
        <v>45404</v>
      </c>
      <c r="L18701">
        <v>60</v>
      </c>
      <c r="M18701">
        <v>1</v>
      </c>
      <c r="N18701" t="s">
        <v>538</v>
      </c>
      <c r="O18701" t="s">
        <v>537</v>
      </c>
      <c r="P18701" t="s">
        <v>632</v>
      </c>
    </row>
    <row r="18702" spans="1:16" x14ac:dyDescent="0.25">
      <c r="A18702" t="s">
        <v>405</v>
      </c>
      <c r="B18702" t="s">
        <v>174</v>
      </c>
      <c r="C18702" t="s">
        <v>13</v>
      </c>
      <c r="D18702" t="s">
        <v>266</v>
      </c>
      <c r="E18702" t="s">
        <v>197</v>
      </c>
      <c r="F18702" t="s">
        <v>14</v>
      </c>
      <c r="G18702" t="s">
        <v>175</v>
      </c>
      <c r="H18702" t="s">
        <v>176</v>
      </c>
      <c r="I18702" t="s">
        <v>59</v>
      </c>
      <c r="J18702" t="s">
        <v>117</v>
      </c>
      <c r="K18702" s="1">
        <v>45406</v>
      </c>
      <c r="L18702">
        <v>60</v>
      </c>
      <c r="M18702">
        <v>1</v>
      </c>
      <c r="N18702" t="s">
        <v>538</v>
      </c>
      <c r="O18702" t="s">
        <v>537</v>
      </c>
      <c r="P18702" t="s">
        <v>632</v>
      </c>
    </row>
    <row r="18703" spans="1:16" x14ac:dyDescent="0.25">
      <c r="A18703" t="s">
        <v>405</v>
      </c>
      <c r="B18703" t="s">
        <v>174</v>
      </c>
      <c r="C18703" t="s">
        <v>13</v>
      </c>
      <c r="D18703" t="s">
        <v>266</v>
      </c>
      <c r="E18703" t="s">
        <v>197</v>
      </c>
      <c r="F18703" t="s">
        <v>14</v>
      </c>
      <c r="G18703" t="s">
        <v>175</v>
      </c>
      <c r="H18703" t="s">
        <v>176</v>
      </c>
      <c r="I18703" t="s">
        <v>59</v>
      </c>
      <c r="J18703" t="s">
        <v>117</v>
      </c>
      <c r="K18703" s="1">
        <v>45408</v>
      </c>
      <c r="L18703">
        <v>120</v>
      </c>
      <c r="M18703">
        <v>1</v>
      </c>
      <c r="N18703" t="s">
        <v>538</v>
      </c>
      <c r="O18703" t="s">
        <v>537</v>
      </c>
      <c r="P18703" t="s">
        <v>632</v>
      </c>
    </row>
    <row r="18704" spans="1:16" x14ac:dyDescent="0.25">
      <c r="A18704" t="s">
        <v>405</v>
      </c>
      <c r="B18704" t="s">
        <v>174</v>
      </c>
      <c r="C18704" t="s">
        <v>13</v>
      </c>
      <c r="D18704" t="s">
        <v>266</v>
      </c>
      <c r="E18704" t="s">
        <v>197</v>
      </c>
      <c r="F18704" t="s">
        <v>14</v>
      </c>
      <c r="G18704" t="s">
        <v>175</v>
      </c>
      <c r="H18704" t="s">
        <v>176</v>
      </c>
      <c r="I18704" t="s">
        <v>59</v>
      </c>
      <c r="J18704" t="s">
        <v>117</v>
      </c>
      <c r="K18704" s="1">
        <v>45411</v>
      </c>
      <c r="L18704">
        <v>120</v>
      </c>
      <c r="M18704">
        <v>2</v>
      </c>
      <c r="N18704" t="s">
        <v>538</v>
      </c>
      <c r="O18704" t="s">
        <v>537</v>
      </c>
      <c r="P18704" t="s">
        <v>632</v>
      </c>
    </row>
    <row r="18705" spans="1:16" x14ac:dyDescent="0.25">
      <c r="A18705" t="s">
        <v>405</v>
      </c>
      <c r="B18705" t="s">
        <v>174</v>
      </c>
      <c r="C18705" t="s">
        <v>13</v>
      </c>
      <c r="D18705" t="s">
        <v>266</v>
      </c>
      <c r="E18705" t="s">
        <v>197</v>
      </c>
      <c r="F18705" t="s">
        <v>14</v>
      </c>
      <c r="G18705" t="s">
        <v>175</v>
      </c>
      <c r="H18705" t="s">
        <v>176</v>
      </c>
      <c r="I18705" t="s">
        <v>59</v>
      </c>
      <c r="J18705" t="s">
        <v>117</v>
      </c>
      <c r="K18705" s="1">
        <v>45412</v>
      </c>
      <c r="L18705">
        <v>180</v>
      </c>
      <c r="M18705">
        <v>2</v>
      </c>
      <c r="N18705" t="s">
        <v>538</v>
      </c>
      <c r="O18705" t="s">
        <v>537</v>
      </c>
      <c r="P18705" t="s">
        <v>632</v>
      </c>
    </row>
    <row r="18706" spans="1:16" x14ac:dyDescent="0.25">
      <c r="A18706" t="s">
        <v>405</v>
      </c>
      <c r="B18706" t="s">
        <v>174</v>
      </c>
      <c r="C18706" t="s">
        <v>13</v>
      </c>
      <c r="D18706" t="s">
        <v>266</v>
      </c>
      <c r="E18706" t="s">
        <v>197</v>
      </c>
      <c r="F18706" t="s">
        <v>14</v>
      </c>
      <c r="G18706" t="s">
        <v>175</v>
      </c>
      <c r="H18706" t="s">
        <v>176</v>
      </c>
      <c r="I18706" t="s">
        <v>59</v>
      </c>
      <c r="J18706" t="s">
        <v>117</v>
      </c>
      <c r="K18706" s="1">
        <v>45418</v>
      </c>
      <c r="L18706">
        <v>120</v>
      </c>
      <c r="M18706">
        <v>3</v>
      </c>
      <c r="N18706" t="s">
        <v>538</v>
      </c>
      <c r="O18706" t="s">
        <v>537</v>
      </c>
      <c r="P18706" t="s">
        <v>632</v>
      </c>
    </row>
    <row r="18707" spans="1:16" x14ac:dyDescent="0.25">
      <c r="A18707" t="s">
        <v>405</v>
      </c>
      <c r="B18707" t="s">
        <v>174</v>
      </c>
      <c r="C18707" t="s">
        <v>13</v>
      </c>
      <c r="D18707" t="s">
        <v>266</v>
      </c>
      <c r="E18707" t="s">
        <v>197</v>
      </c>
      <c r="F18707" t="s">
        <v>14</v>
      </c>
      <c r="G18707" t="s">
        <v>175</v>
      </c>
      <c r="H18707" t="s">
        <v>176</v>
      </c>
      <c r="I18707" t="s">
        <v>59</v>
      </c>
      <c r="J18707" t="s">
        <v>117</v>
      </c>
      <c r="K18707" s="1">
        <v>45420</v>
      </c>
      <c r="L18707">
        <v>120</v>
      </c>
      <c r="M18707">
        <v>3</v>
      </c>
      <c r="N18707" t="s">
        <v>538</v>
      </c>
      <c r="O18707" t="s">
        <v>537</v>
      </c>
      <c r="P18707" t="s">
        <v>632</v>
      </c>
    </row>
    <row r="18708" spans="1:16" x14ac:dyDescent="0.25">
      <c r="A18708" t="s">
        <v>405</v>
      </c>
      <c r="B18708" t="s">
        <v>174</v>
      </c>
      <c r="C18708" t="s">
        <v>13</v>
      </c>
      <c r="D18708" t="s">
        <v>266</v>
      </c>
      <c r="E18708" t="s">
        <v>197</v>
      </c>
      <c r="F18708" t="s">
        <v>14</v>
      </c>
      <c r="G18708" t="s">
        <v>175</v>
      </c>
      <c r="H18708" t="s">
        <v>176</v>
      </c>
      <c r="I18708" t="s">
        <v>59</v>
      </c>
      <c r="J18708" t="s">
        <v>117</v>
      </c>
      <c r="K18708" s="1">
        <v>45429</v>
      </c>
      <c r="L18708">
        <v>60</v>
      </c>
      <c r="M18708">
        <v>4</v>
      </c>
      <c r="N18708" t="s">
        <v>538</v>
      </c>
      <c r="O18708" t="s">
        <v>537</v>
      </c>
      <c r="P18708" t="s">
        <v>632</v>
      </c>
    </row>
    <row r="18709" spans="1:16" x14ac:dyDescent="0.25">
      <c r="A18709" t="s">
        <v>405</v>
      </c>
      <c r="B18709" t="s">
        <v>174</v>
      </c>
      <c r="C18709" t="s">
        <v>13</v>
      </c>
      <c r="D18709" t="s">
        <v>266</v>
      </c>
      <c r="E18709" t="s">
        <v>197</v>
      </c>
      <c r="F18709" t="s">
        <v>14</v>
      </c>
      <c r="G18709" t="s">
        <v>175</v>
      </c>
      <c r="H18709" t="s">
        <v>176</v>
      </c>
      <c r="I18709" t="s">
        <v>198</v>
      </c>
      <c r="J18709" t="s">
        <v>117</v>
      </c>
      <c r="K18709" s="1">
        <v>45405</v>
      </c>
      <c r="L18709">
        <v>30</v>
      </c>
      <c r="M18709">
        <v>1</v>
      </c>
      <c r="N18709" t="s">
        <v>538</v>
      </c>
      <c r="O18709" t="s">
        <v>537</v>
      </c>
      <c r="P18709" t="s">
        <v>632</v>
      </c>
    </row>
    <row r="18710" spans="1:16" x14ac:dyDescent="0.25">
      <c r="A18710" t="s">
        <v>405</v>
      </c>
      <c r="B18710" t="s">
        <v>174</v>
      </c>
      <c r="C18710" t="s">
        <v>13</v>
      </c>
      <c r="D18710" t="s">
        <v>266</v>
      </c>
      <c r="E18710" t="s">
        <v>197</v>
      </c>
      <c r="F18710" t="s">
        <v>14</v>
      </c>
      <c r="G18710" t="s">
        <v>175</v>
      </c>
      <c r="H18710" t="s">
        <v>176</v>
      </c>
      <c r="I18710" t="s">
        <v>198</v>
      </c>
      <c r="J18710" t="s">
        <v>117</v>
      </c>
      <c r="K18710" s="1">
        <v>45415</v>
      </c>
      <c r="L18710">
        <v>30</v>
      </c>
      <c r="M18710">
        <v>2</v>
      </c>
      <c r="N18710" t="s">
        <v>538</v>
      </c>
      <c r="O18710" t="s">
        <v>537</v>
      </c>
      <c r="P18710" t="s">
        <v>632</v>
      </c>
    </row>
    <row r="18711" spans="1:16" x14ac:dyDescent="0.25">
      <c r="A18711" t="s">
        <v>405</v>
      </c>
      <c r="B18711" t="s">
        <v>174</v>
      </c>
      <c r="C18711" t="s">
        <v>13</v>
      </c>
      <c r="D18711" t="s">
        <v>266</v>
      </c>
      <c r="E18711" t="s">
        <v>197</v>
      </c>
      <c r="F18711" t="s">
        <v>14</v>
      </c>
      <c r="G18711" t="s">
        <v>175</v>
      </c>
      <c r="H18711" t="s">
        <v>176</v>
      </c>
      <c r="I18711" t="s">
        <v>198</v>
      </c>
      <c r="J18711" t="s">
        <v>117</v>
      </c>
      <c r="K18711" s="1">
        <v>45425</v>
      </c>
      <c r="L18711">
        <v>60</v>
      </c>
      <c r="M18711">
        <v>4</v>
      </c>
      <c r="N18711" t="s">
        <v>538</v>
      </c>
      <c r="O18711" t="s">
        <v>537</v>
      </c>
      <c r="P18711" t="s">
        <v>632</v>
      </c>
    </row>
    <row r="18712" spans="1:16" x14ac:dyDescent="0.25">
      <c r="A18712" t="s">
        <v>405</v>
      </c>
      <c r="B18712" t="s">
        <v>174</v>
      </c>
      <c r="C18712" t="s">
        <v>13</v>
      </c>
      <c r="D18712" t="s">
        <v>266</v>
      </c>
      <c r="E18712" t="s">
        <v>197</v>
      </c>
      <c r="F18712" t="s">
        <v>14</v>
      </c>
      <c r="G18712" t="s">
        <v>175</v>
      </c>
      <c r="H18712" t="s">
        <v>176</v>
      </c>
      <c r="I18712" t="s">
        <v>198</v>
      </c>
      <c r="J18712" t="s">
        <v>117</v>
      </c>
      <c r="K18712" s="1">
        <v>45426</v>
      </c>
      <c r="L18712">
        <v>30</v>
      </c>
      <c r="M18712">
        <v>4</v>
      </c>
      <c r="N18712" t="s">
        <v>538</v>
      </c>
      <c r="O18712" t="s">
        <v>537</v>
      </c>
      <c r="P18712" t="s">
        <v>632</v>
      </c>
    </row>
    <row r="18713" spans="1:16" x14ac:dyDescent="0.25">
      <c r="A18713" t="s">
        <v>405</v>
      </c>
      <c r="B18713" t="s">
        <v>174</v>
      </c>
      <c r="C18713" t="s">
        <v>13</v>
      </c>
      <c r="D18713" t="s">
        <v>266</v>
      </c>
      <c r="E18713" t="s">
        <v>197</v>
      </c>
      <c r="F18713" t="s">
        <v>14</v>
      </c>
      <c r="G18713" t="s">
        <v>175</v>
      </c>
      <c r="H18713" t="s">
        <v>176</v>
      </c>
      <c r="I18713" t="s">
        <v>198</v>
      </c>
      <c r="J18713" t="s">
        <v>117</v>
      </c>
      <c r="K18713" s="1">
        <v>45428</v>
      </c>
      <c r="L18713">
        <v>30</v>
      </c>
      <c r="M18713">
        <v>4</v>
      </c>
      <c r="N18713" t="s">
        <v>538</v>
      </c>
      <c r="O18713" t="s">
        <v>537</v>
      </c>
      <c r="P18713" t="s">
        <v>632</v>
      </c>
    </row>
    <row r="18714" spans="1:16" x14ac:dyDescent="0.25">
      <c r="A18714" t="s">
        <v>405</v>
      </c>
      <c r="B18714" t="s">
        <v>174</v>
      </c>
      <c r="C18714" t="s">
        <v>13</v>
      </c>
      <c r="D18714" t="s">
        <v>266</v>
      </c>
      <c r="E18714" t="s">
        <v>197</v>
      </c>
      <c r="F18714" t="s">
        <v>14</v>
      </c>
      <c r="G18714" t="s">
        <v>175</v>
      </c>
      <c r="H18714" t="s">
        <v>176</v>
      </c>
      <c r="I18714" t="s">
        <v>199</v>
      </c>
      <c r="J18714" t="s">
        <v>117</v>
      </c>
      <c r="K18714" s="1">
        <v>45422</v>
      </c>
      <c r="L18714">
        <v>120</v>
      </c>
      <c r="M18714">
        <v>3</v>
      </c>
      <c r="N18714" t="s">
        <v>538</v>
      </c>
      <c r="O18714" t="s">
        <v>537</v>
      </c>
      <c r="P18714" t="s">
        <v>632</v>
      </c>
    </row>
    <row r="18715" spans="1:16" x14ac:dyDescent="0.25">
      <c r="A18715" t="s">
        <v>405</v>
      </c>
      <c r="B18715" t="s">
        <v>174</v>
      </c>
      <c r="C18715" t="s">
        <v>13</v>
      </c>
      <c r="D18715" t="s">
        <v>266</v>
      </c>
      <c r="E18715" t="s">
        <v>197</v>
      </c>
      <c r="F18715" t="s">
        <v>14</v>
      </c>
      <c r="G18715" t="s">
        <v>175</v>
      </c>
      <c r="H18715" t="s">
        <v>176</v>
      </c>
      <c r="I18715" t="s">
        <v>199</v>
      </c>
      <c r="J18715" t="s">
        <v>117</v>
      </c>
      <c r="K18715" s="1">
        <v>45427</v>
      </c>
      <c r="L18715">
        <v>60</v>
      </c>
      <c r="M18715">
        <v>4</v>
      </c>
      <c r="N18715" t="s">
        <v>538</v>
      </c>
      <c r="O18715" t="s">
        <v>537</v>
      </c>
      <c r="P18715" t="s">
        <v>632</v>
      </c>
    </row>
    <row r="18716" spans="1:16" x14ac:dyDescent="0.25">
      <c r="A18716" t="s">
        <v>405</v>
      </c>
      <c r="B18716" t="s">
        <v>174</v>
      </c>
      <c r="C18716" t="s">
        <v>13</v>
      </c>
      <c r="D18716" t="s">
        <v>266</v>
      </c>
      <c r="E18716" t="s">
        <v>197</v>
      </c>
      <c r="F18716" t="s">
        <v>14</v>
      </c>
      <c r="G18716" t="s">
        <v>175</v>
      </c>
      <c r="H18716" t="s">
        <v>176</v>
      </c>
      <c r="I18716" t="s">
        <v>199</v>
      </c>
      <c r="J18716" t="s">
        <v>117</v>
      </c>
      <c r="K18716" s="1">
        <v>45428</v>
      </c>
      <c r="L18716">
        <v>60</v>
      </c>
      <c r="M18716">
        <v>4</v>
      </c>
      <c r="N18716" t="s">
        <v>538</v>
      </c>
      <c r="O18716" t="s">
        <v>537</v>
      </c>
      <c r="P18716" t="s">
        <v>632</v>
      </c>
    </row>
    <row r="18717" spans="1:16" x14ac:dyDescent="0.25">
      <c r="A18717" t="s">
        <v>405</v>
      </c>
      <c r="B18717" t="s">
        <v>174</v>
      </c>
      <c r="C18717" t="s">
        <v>13</v>
      </c>
      <c r="D18717" t="s">
        <v>266</v>
      </c>
      <c r="E18717" t="s">
        <v>197</v>
      </c>
      <c r="F18717" t="s">
        <v>14</v>
      </c>
      <c r="G18717" t="s">
        <v>175</v>
      </c>
      <c r="H18717" t="s">
        <v>176</v>
      </c>
      <c r="I18717" t="s">
        <v>177</v>
      </c>
      <c r="J18717" t="s">
        <v>117</v>
      </c>
      <c r="K18717" s="1">
        <v>45404</v>
      </c>
      <c r="L18717">
        <v>90</v>
      </c>
      <c r="M18717">
        <v>1</v>
      </c>
      <c r="N18717" t="s">
        <v>538</v>
      </c>
      <c r="O18717" t="s">
        <v>537</v>
      </c>
      <c r="P18717" t="s">
        <v>632</v>
      </c>
    </row>
    <row r="18718" spans="1:16" x14ac:dyDescent="0.25">
      <c r="A18718" t="s">
        <v>405</v>
      </c>
      <c r="B18718" t="s">
        <v>174</v>
      </c>
      <c r="C18718" t="s">
        <v>13</v>
      </c>
      <c r="D18718" t="s">
        <v>266</v>
      </c>
      <c r="E18718" t="s">
        <v>197</v>
      </c>
      <c r="F18718" t="s">
        <v>14</v>
      </c>
      <c r="G18718" t="s">
        <v>175</v>
      </c>
      <c r="H18718" t="s">
        <v>176</v>
      </c>
      <c r="I18718" t="s">
        <v>177</v>
      </c>
      <c r="J18718" t="s">
        <v>117</v>
      </c>
      <c r="K18718" s="1">
        <v>45405</v>
      </c>
      <c r="L18718">
        <v>90</v>
      </c>
      <c r="M18718">
        <v>1</v>
      </c>
      <c r="N18718" t="s">
        <v>538</v>
      </c>
      <c r="O18718" t="s">
        <v>537</v>
      </c>
      <c r="P18718" t="s">
        <v>632</v>
      </c>
    </row>
    <row r="18719" spans="1:16" x14ac:dyDescent="0.25">
      <c r="A18719" t="s">
        <v>405</v>
      </c>
      <c r="B18719" t="s">
        <v>174</v>
      </c>
      <c r="C18719" t="s">
        <v>13</v>
      </c>
      <c r="D18719" t="s">
        <v>266</v>
      </c>
      <c r="E18719" t="s">
        <v>197</v>
      </c>
      <c r="F18719" t="s">
        <v>14</v>
      </c>
      <c r="G18719" t="s">
        <v>175</v>
      </c>
      <c r="H18719" t="s">
        <v>176</v>
      </c>
      <c r="I18719" t="s">
        <v>177</v>
      </c>
      <c r="J18719" t="s">
        <v>117</v>
      </c>
      <c r="K18719" s="1">
        <v>45406</v>
      </c>
      <c r="L18719">
        <v>60</v>
      </c>
      <c r="M18719">
        <v>1</v>
      </c>
      <c r="N18719" t="s">
        <v>538</v>
      </c>
      <c r="O18719" t="s">
        <v>537</v>
      </c>
      <c r="P18719" t="s">
        <v>632</v>
      </c>
    </row>
    <row r="18720" spans="1:16" x14ac:dyDescent="0.25">
      <c r="A18720" t="s">
        <v>405</v>
      </c>
      <c r="B18720" t="s">
        <v>174</v>
      </c>
      <c r="C18720" t="s">
        <v>13</v>
      </c>
      <c r="D18720" t="s">
        <v>266</v>
      </c>
      <c r="E18720" t="s">
        <v>197</v>
      </c>
      <c r="F18720" t="s">
        <v>14</v>
      </c>
      <c r="G18720" t="s">
        <v>175</v>
      </c>
      <c r="H18720" t="s">
        <v>176</v>
      </c>
      <c r="I18720" t="s">
        <v>177</v>
      </c>
      <c r="J18720" t="s">
        <v>117</v>
      </c>
      <c r="K18720" s="1">
        <v>45408</v>
      </c>
      <c r="L18720">
        <v>120</v>
      </c>
      <c r="M18720">
        <v>1</v>
      </c>
      <c r="N18720" t="s">
        <v>538</v>
      </c>
      <c r="O18720" t="s">
        <v>537</v>
      </c>
      <c r="P18720" t="s">
        <v>632</v>
      </c>
    </row>
    <row r="18721" spans="1:16" x14ac:dyDescent="0.25">
      <c r="A18721" t="s">
        <v>405</v>
      </c>
      <c r="B18721" t="s">
        <v>174</v>
      </c>
      <c r="C18721" t="s">
        <v>13</v>
      </c>
      <c r="D18721" t="s">
        <v>266</v>
      </c>
      <c r="E18721" t="s">
        <v>197</v>
      </c>
      <c r="F18721" t="s">
        <v>14</v>
      </c>
      <c r="G18721" t="s">
        <v>175</v>
      </c>
      <c r="H18721" t="s">
        <v>176</v>
      </c>
      <c r="I18721" t="s">
        <v>177</v>
      </c>
      <c r="J18721" t="s">
        <v>117</v>
      </c>
      <c r="K18721" s="1">
        <v>45411</v>
      </c>
      <c r="L18721">
        <v>90</v>
      </c>
      <c r="M18721">
        <v>2</v>
      </c>
      <c r="N18721" t="s">
        <v>538</v>
      </c>
      <c r="O18721" t="s">
        <v>537</v>
      </c>
      <c r="P18721" t="s">
        <v>632</v>
      </c>
    </row>
    <row r="18722" spans="1:16" x14ac:dyDescent="0.25">
      <c r="A18722" t="s">
        <v>405</v>
      </c>
      <c r="B18722" t="s">
        <v>174</v>
      </c>
      <c r="C18722" t="s">
        <v>13</v>
      </c>
      <c r="D18722" t="s">
        <v>266</v>
      </c>
      <c r="E18722" t="s">
        <v>197</v>
      </c>
      <c r="F18722" t="s">
        <v>14</v>
      </c>
      <c r="G18722" t="s">
        <v>175</v>
      </c>
      <c r="H18722" t="s">
        <v>176</v>
      </c>
      <c r="I18722" t="s">
        <v>177</v>
      </c>
      <c r="J18722" t="s">
        <v>117</v>
      </c>
      <c r="K18722" s="1">
        <v>45412</v>
      </c>
      <c r="L18722">
        <v>120</v>
      </c>
      <c r="M18722">
        <v>2</v>
      </c>
      <c r="N18722" t="s">
        <v>538</v>
      </c>
      <c r="O18722" t="s">
        <v>537</v>
      </c>
      <c r="P18722" t="s">
        <v>632</v>
      </c>
    </row>
    <row r="18723" spans="1:16" x14ac:dyDescent="0.25">
      <c r="A18723" t="s">
        <v>405</v>
      </c>
      <c r="B18723" t="s">
        <v>174</v>
      </c>
      <c r="C18723" t="s">
        <v>13</v>
      </c>
      <c r="D18723" t="s">
        <v>266</v>
      </c>
      <c r="E18723" t="s">
        <v>197</v>
      </c>
      <c r="F18723" t="s">
        <v>14</v>
      </c>
      <c r="G18723" t="s">
        <v>175</v>
      </c>
      <c r="H18723" t="s">
        <v>176</v>
      </c>
      <c r="I18723" t="s">
        <v>177</v>
      </c>
      <c r="J18723" t="s">
        <v>117</v>
      </c>
      <c r="K18723" s="1">
        <v>45413</v>
      </c>
      <c r="L18723">
        <v>60</v>
      </c>
      <c r="M18723">
        <v>2</v>
      </c>
      <c r="N18723" t="s">
        <v>538</v>
      </c>
      <c r="O18723" t="s">
        <v>537</v>
      </c>
      <c r="P18723" t="s">
        <v>632</v>
      </c>
    </row>
    <row r="18724" spans="1:16" x14ac:dyDescent="0.25">
      <c r="A18724" t="s">
        <v>405</v>
      </c>
      <c r="B18724" t="s">
        <v>174</v>
      </c>
      <c r="C18724" t="s">
        <v>13</v>
      </c>
      <c r="D18724" t="s">
        <v>266</v>
      </c>
      <c r="E18724" t="s">
        <v>197</v>
      </c>
      <c r="F18724" t="s">
        <v>14</v>
      </c>
      <c r="G18724" t="s">
        <v>175</v>
      </c>
      <c r="H18724" t="s">
        <v>176</v>
      </c>
      <c r="I18724" t="s">
        <v>177</v>
      </c>
      <c r="J18724" t="s">
        <v>117</v>
      </c>
      <c r="K18724" s="1">
        <v>45414</v>
      </c>
      <c r="L18724">
        <v>60</v>
      </c>
      <c r="M18724">
        <v>2</v>
      </c>
      <c r="N18724" t="s">
        <v>538</v>
      </c>
      <c r="O18724" t="s">
        <v>537</v>
      </c>
      <c r="P18724" t="s">
        <v>632</v>
      </c>
    </row>
    <row r="18725" spans="1:16" x14ac:dyDescent="0.25">
      <c r="A18725" t="s">
        <v>405</v>
      </c>
      <c r="B18725" t="s">
        <v>174</v>
      </c>
      <c r="C18725" t="s">
        <v>13</v>
      </c>
      <c r="D18725" t="s">
        <v>266</v>
      </c>
      <c r="E18725" t="s">
        <v>197</v>
      </c>
      <c r="F18725" t="s">
        <v>14</v>
      </c>
      <c r="G18725" t="s">
        <v>175</v>
      </c>
      <c r="H18725" t="s">
        <v>176</v>
      </c>
      <c r="I18725" t="s">
        <v>177</v>
      </c>
      <c r="J18725" t="s">
        <v>117</v>
      </c>
      <c r="K18725" s="1">
        <v>45420</v>
      </c>
      <c r="L18725">
        <v>60</v>
      </c>
      <c r="M18725">
        <v>3</v>
      </c>
      <c r="N18725" t="s">
        <v>538</v>
      </c>
      <c r="O18725" t="s">
        <v>537</v>
      </c>
      <c r="P18725" t="s">
        <v>632</v>
      </c>
    </row>
    <row r="18726" spans="1:16" x14ac:dyDescent="0.25">
      <c r="A18726" t="s">
        <v>405</v>
      </c>
      <c r="B18726" t="s">
        <v>174</v>
      </c>
      <c r="C18726" t="s">
        <v>13</v>
      </c>
      <c r="D18726" t="s">
        <v>266</v>
      </c>
      <c r="E18726" t="s">
        <v>197</v>
      </c>
      <c r="F18726" t="s">
        <v>14</v>
      </c>
      <c r="G18726" t="s">
        <v>175</v>
      </c>
      <c r="H18726" t="s">
        <v>176</v>
      </c>
      <c r="I18726" t="s">
        <v>177</v>
      </c>
      <c r="J18726" t="s">
        <v>117</v>
      </c>
      <c r="K18726" s="1">
        <v>45426</v>
      </c>
      <c r="L18726">
        <v>60</v>
      </c>
      <c r="M18726">
        <v>4</v>
      </c>
      <c r="N18726" t="s">
        <v>538</v>
      </c>
      <c r="O18726" t="s">
        <v>537</v>
      </c>
      <c r="P18726" t="s">
        <v>632</v>
      </c>
    </row>
    <row r="18727" spans="1:16" x14ac:dyDescent="0.25">
      <c r="A18727" t="s">
        <v>405</v>
      </c>
      <c r="B18727" t="s">
        <v>174</v>
      </c>
      <c r="C18727" t="s">
        <v>13</v>
      </c>
      <c r="D18727" t="s">
        <v>266</v>
      </c>
      <c r="E18727" t="s">
        <v>197</v>
      </c>
      <c r="F18727" t="s">
        <v>14</v>
      </c>
      <c r="G18727" t="s">
        <v>175</v>
      </c>
      <c r="H18727" t="s">
        <v>176</v>
      </c>
      <c r="I18727" t="s">
        <v>177</v>
      </c>
      <c r="J18727" t="s">
        <v>117</v>
      </c>
      <c r="K18727" s="1">
        <v>45427</v>
      </c>
      <c r="L18727">
        <v>60</v>
      </c>
      <c r="M18727">
        <v>4</v>
      </c>
      <c r="N18727" t="s">
        <v>538</v>
      </c>
      <c r="O18727" t="s">
        <v>537</v>
      </c>
      <c r="P18727" t="s">
        <v>632</v>
      </c>
    </row>
    <row r="18728" spans="1:16" x14ac:dyDescent="0.25">
      <c r="A18728" t="s">
        <v>405</v>
      </c>
      <c r="B18728" t="s">
        <v>174</v>
      </c>
      <c r="C18728" t="s">
        <v>13</v>
      </c>
      <c r="D18728" t="s">
        <v>266</v>
      </c>
      <c r="E18728" t="s">
        <v>197</v>
      </c>
      <c r="F18728" t="s">
        <v>14</v>
      </c>
      <c r="G18728" t="s">
        <v>175</v>
      </c>
      <c r="H18728" t="s">
        <v>176</v>
      </c>
      <c r="I18728" t="s">
        <v>177</v>
      </c>
      <c r="J18728" t="s">
        <v>117</v>
      </c>
      <c r="K18728" s="1">
        <v>45428</v>
      </c>
      <c r="L18728">
        <v>120</v>
      </c>
      <c r="M18728">
        <v>4</v>
      </c>
      <c r="N18728" t="s">
        <v>538</v>
      </c>
      <c r="O18728" t="s">
        <v>537</v>
      </c>
      <c r="P18728" t="s">
        <v>632</v>
      </c>
    </row>
    <row r="18729" spans="1:16" x14ac:dyDescent="0.25">
      <c r="A18729" t="s">
        <v>405</v>
      </c>
      <c r="B18729" t="s">
        <v>174</v>
      </c>
      <c r="C18729" t="s">
        <v>13</v>
      </c>
      <c r="D18729" t="s">
        <v>266</v>
      </c>
      <c r="E18729" t="s">
        <v>197</v>
      </c>
      <c r="F18729" t="s">
        <v>14</v>
      </c>
      <c r="G18729" t="s">
        <v>175</v>
      </c>
      <c r="H18729" t="s">
        <v>176</v>
      </c>
      <c r="I18729" t="s">
        <v>177</v>
      </c>
      <c r="J18729" t="s">
        <v>117</v>
      </c>
      <c r="K18729" s="1">
        <v>45429</v>
      </c>
      <c r="L18729">
        <v>120</v>
      </c>
      <c r="M18729">
        <v>4</v>
      </c>
      <c r="N18729" t="s">
        <v>538</v>
      </c>
      <c r="O18729" t="s">
        <v>537</v>
      </c>
      <c r="P18729" t="s">
        <v>632</v>
      </c>
    </row>
    <row r="18730" spans="1:16" x14ac:dyDescent="0.25">
      <c r="A18730" t="s">
        <v>405</v>
      </c>
      <c r="B18730" t="s">
        <v>174</v>
      </c>
      <c r="C18730" t="s">
        <v>13</v>
      </c>
      <c r="D18730" t="s">
        <v>266</v>
      </c>
      <c r="E18730" t="s">
        <v>197</v>
      </c>
      <c r="F18730" t="s">
        <v>14</v>
      </c>
      <c r="G18730" t="s">
        <v>175</v>
      </c>
      <c r="H18730" t="s">
        <v>176</v>
      </c>
      <c r="I18730" t="s">
        <v>179</v>
      </c>
      <c r="J18730" t="s">
        <v>117</v>
      </c>
      <c r="K18730" s="1">
        <v>45404</v>
      </c>
      <c r="L18730">
        <v>120</v>
      </c>
      <c r="M18730">
        <v>1</v>
      </c>
      <c r="N18730" t="s">
        <v>538</v>
      </c>
      <c r="O18730" t="s">
        <v>537</v>
      </c>
      <c r="P18730" t="s">
        <v>632</v>
      </c>
    </row>
    <row r="18731" spans="1:16" x14ac:dyDescent="0.25">
      <c r="A18731" t="s">
        <v>405</v>
      </c>
      <c r="B18731" t="s">
        <v>174</v>
      </c>
      <c r="C18731" t="s">
        <v>13</v>
      </c>
      <c r="D18731" t="s">
        <v>266</v>
      </c>
      <c r="E18731" t="s">
        <v>197</v>
      </c>
      <c r="F18731" t="s">
        <v>14</v>
      </c>
      <c r="G18731" t="s">
        <v>175</v>
      </c>
      <c r="H18731" t="s">
        <v>176</v>
      </c>
      <c r="I18731" t="s">
        <v>180</v>
      </c>
      <c r="J18731" t="s">
        <v>117</v>
      </c>
      <c r="K18731" s="1">
        <v>45405</v>
      </c>
      <c r="L18731">
        <v>60</v>
      </c>
      <c r="M18731">
        <v>1</v>
      </c>
      <c r="N18731" t="s">
        <v>538</v>
      </c>
      <c r="O18731" t="s">
        <v>537</v>
      </c>
      <c r="P18731" t="s">
        <v>632</v>
      </c>
    </row>
    <row r="18732" spans="1:16" x14ac:dyDescent="0.25">
      <c r="A18732" t="s">
        <v>405</v>
      </c>
      <c r="B18732" t="s">
        <v>174</v>
      </c>
      <c r="C18732" t="s">
        <v>13</v>
      </c>
      <c r="D18732" t="s">
        <v>266</v>
      </c>
      <c r="E18732" t="s">
        <v>197</v>
      </c>
      <c r="F18732" t="s">
        <v>14</v>
      </c>
      <c r="G18732" t="s">
        <v>175</v>
      </c>
      <c r="H18732" t="s">
        <v>176</v>
      </c>
      <c r="I18732" t="s">
        <v>180</v>
      </c>
      <c r="J18732" t="s">
        <v>117</v>
      </c>
      <c r="K18732" s="1">
        <v>45408</v>
      </c>
      <c r="L18732">
        <v>120</v>
      </c>
      <c r="M18732">
        <v>1</v>
      </c>
      <c r="N18732" t="s">
        <v>538</v>
      </c>
      <c r="O18732" t="s">
        <v>537</v>
      </c>
      <c r="P18732" t="s">
        <v>632</v>
      </c>
    </row>
    <row r="18733" spans="1:16" x14ac:dyDescent="0.25">
      <c r="A18733" t="s">
        <v>405</v>
      </c>
      <c r="B18733" t="s">
        <v>174</v>
      </c>
      <c r="C18733" t="s">
        <v>13</v>
      </c>
      <c r="D18733" t="s">
        <v>266</v>
      </c>
      <c r="E18733" t="s">
        <v>197</v>
      </c>
      <c r="F18733" t="s">
        <v>14</v>
      </c>
      <c r="G18733" t="s">
        <v>175</v>
      </c>
      <c r="H18733" t="s">
        <v>176</v>
      </c>
      <c r="I18733" t="s">
        <v>180</v>
      </c>
      <c r="J18733" t="s">
        <v>117</v>
      </c>
      <c r="K18733" s="1">
        <v>45411</v>
      </c>
      <c r="L18733">
        <v>60</v>
      </c>
      <c r="M18733">
        <v>2</v>
      </c>
      <c r="N18733" t="s">
        <v>538</v>
      </c>
      <c r="O18733" t="s">
        <v>537</v>
      </c>
      <c r="P18733" t="s">
        <v>632</v>
      </c>
    </row>
    <row r="18734" spans="1:16" x14ac:dyDescent="0.25">
      <c r="A18734" t="s">
        <v>405</v>
      </c>
      <c r="B18734" t="s">
        <v>174</v>
      </c>
      <c r="C18734" t="s">
        <v>13</v>
      </c>
      <c r="D18734" t="s">
        <v>266</v>
      </c>
      <c r="E18734" t="s">
        <v>197</v>
      </c>
      <c r="F18734" t="s">
        <v>14</v>
      </c>
      <c r="G18734" t="s">
        <v>175</v>
      </c>
      <c r="H18734" t="s">
        <v>176</v>
      </c>
      <c r="I18734" t="s">
        <v>180</v>
      </c>
      <c r="J18734" t="s">
        <v>117</v>
      </c>
      <c r="K18734" s="1">
        <v>45413</v>
      </c>
      <c r="L18734">
        <v>120</v>
      </c>
      <c r="M18734">
        <v>2</v>
      </c>
      <c r="N18734" t="s">
        <v>538</v>
      </c>
      <c r="O18734" t="s">
        <v>537</v>
      </c>
      <c r="P18734" t="s">
        <v>632</v>
      </c>
    </row>
    <row r="18735" spans="1:16" x14ac:dyDescent="0.25">
      <c r="A18735" t="s">
        <v>405</v>
      </c>
      <c r="B18735" t="s">
        <v>174</v>
      </c>
      <c r="C18735" t="s">
        <v>13</v>
      </c>
      <c r="D18735" t="s">
        <v>266</v>
      </c>
      <c r="E18735" t="s">
        <v>197</v>
      </c>
      <c r="F18735" t="s">
        <v>14</v>
      </c>
      <c r="G18735" t="s">
        <v>175</v>
      </c>
      <c r="H18735" t="s">
        <v>176</v>
      </c>
      <c r="I18735" t="s">
        <v>180</v>
      </c>
      <c r="J18735" t="s">
        <v>117</v>
      </c>
      <c r="K18735" s="1">
        <v>45415</v>
      </c>
      <c r="L18735">
        <v>60</v>
      </c>
      <c r="M18735">
        <v>2</v>
      </c>
      <c r="N18735" t="s">
        <v>538</v>
      </c>
      <c r="O18735" t="s">
        <v>537</v>
      </c>
      <c r="P18735" t="s">
        <v>632</v>
      </c>
    </row>
    <row r="18736" spans="1:16" x14ac:dyDescent="0.25">
      <c r="A18736" t="s">
        <v>405</v>
      </c>
      <c r="B18736" t="s">
        <v>174</v>
      </c>
      <c r="C18736" t="s">
        <v>13</v>
      </c>
      <c r="D18736" t="s">
        <v>266</v>
      </c>
      <c r="E18736" t="s">
        <v>197</v>
      </c>
      <c r="F18736" t="s">
        <v>14</v>
      </c>
      <c r="G18736" t="s">
        <v>175</v>
      </c>
      <c r="H18736" t="s">
        <v>176</v>
      </c>
      <c r="I18736" t="s">
        <v>180</v>
      </c>
      <c r="J18736" t="s">
        <v>117</v>
      </c>
      <c r="K18736" s="1">
        <v>45418</v>
      </c>
      <c r="L18736">
        <v>120</v>
      </c>
      <c r="M18736">
        <v>3</v>
      </c>
      <c r="N18736" t="s">
        <v>538</v>
      </c>
      <c r="O18736" t="s">
        <v>537</v>
      </c>
      <c r="P18736" t="s">
        <v>632</v>
      </c>
    </row>
    <row r="18737" spans="1:16" x14ac:dyDescent="0.25">
      <c r="A18737" t="s">
        <v>405</v>
      </c>
      <c r="B18737" t="s">
        <v>174</v>
      </c>
      <c r="C18737" t="s">
        <v>13</v>
      </c>
      <c r="D18737" t="s">
        <v>266</v>
      </c>
      <c r="E18737" t="s">
        <v>197</v>
      </c>
      <c r="F18737" t="s">
        <v>14</v>
      </c>
      <c r="G18737" t="s">
        <v>175</v>
      </c>
      <c r="H18737" t="s">
        <v>176</v>
      </c>
      <c r="I18737" t="s">
        <v>180</v>
      </c>
      <c r="J18737" t="s">
        <v>117</v>
      </c>
      <c r="K18737" s="1">
        <v>45420</v>
      </c>
      <c r="L18737">
        <v>60</v>
      </c>
      <c r="M18737">
        <v>3</v>
      </c>
      <c r="N18737" t="s">
        <v>538</v>
      </c>
      <c r="O18737" t="s">
        <v>537</v>
      </c>
      <c r="P18737" t="s">
        <v>632</v>
      </c>
    </row>
    <row r="18738" spans="1:16" x14ac:dyDescent="0.25">
      <c r="A18738" t="s">
        <v>405</v>
      </c>
      <c r="B18738" t="s">
        <v>174</v>
      </c>
      <c r="C18738" t="s">
        <v>13</v>
      </c>
      <c r="D18738" t="s">
        <v>266</v>
      </c>
      <c r="E18738" t="s">
        <v>197</v>
      </c>
      <c r="F18738" t="s">
        <v>14</v>
      </c>
      <c r="G18738" t="s">
        <v>175</v>
      </c>
      <c r="H18738" t="s">
        <v>176</v>
      </c>
      <c r="I18738" t="s">
        <v>180</v>
      </c>
      <c r="J18738" t="s">
        <v>117</v>
      </c>
      <c r="K18738" s="1">
        <v>45422</v>
      </c>
      <c r="L18738">
        <v>120</v>
      </c>
      <c r="M18738">
        <v>3</v>
      </c>
      <c r="N18738" t="s">
        <v>538</v>
      </c>
      <c r="O18738" t="s">
        <v>537</v>
      </c>
      <c r="P18738" t="s">
        <v>632</v>
      </c>
    </row>
    <row r="18739" spans="1:16" x14ac:dyDescent="0.25">
      <c r="A18739" t="s">
        <v>405</v>
      </c>
      <c r="B18739" t="s">
        <v>174</v>
      </c>
      <c r="C18739" t="s">
        <v>13</v>
      </c>
      <c r="D18739" t="s">
        <v>266</v>
      </c>
      <c r="E18739" t="s">
        <v>197</v>
      </c>
      <c r="F18739" t="s">
        <v>14</v>
      </c>
      <c r="G18739" t="s">
        <v>175</v>
      </c>
      <c r="H18739" t="s">
        <v>176</v>
      </c>
      <c r="I18739" t="s">
        <v>180</v>
      </c>
      <c r="J18739" t="s">
        <v>117</v>
      </c>
      <c r="K18739" s="1">
        <v>45425</v>
      </c>
      <c r="L18739">
        <v>120</v>
      </c>
      <c r="M18739">
        <v>4</v>
      </c>
      <c r="N18739" t="s">
        <v>538</v>
      </c>
      <c r="O18739" t="s">
        <v>537</v>
      </c>
      <c r="P18739" t="s">
        <v>632</v>
      </c>
    </row>
    <row r="18740" spans="1:16" x14ac:dyDescent="0.25">
      <c r="A18740" t="s">
        <v>405</v>
      </c>
      <c r="B18740" t="s">
        <v>174</v>
      </c>
      <c r="C18740" t="s">
        <v>13</v>
      </c>
      <c r="D18740" t="s">
        <v>266</v>
      </c>
      <c r="E18740" t="s">
        <v>197</v>
      </c>
      <c r="F18740" t="s">
        <v>14</v>
      </c>
      <c r="G18740" t="s">
        <v>175</v>
      </c>
      <c r="H18740" t="s">
        <v>176</v>
      </c>
      <c r="I18740" t="s">
        <v>180</v>
      </c>
      <c r="J18740" t="s">
        <v>117</v>
      </c>
      <c r="K18740" s="1">
        <v>45426</v>
      </c>
      <c r="L18740">
        <v>60</v>
      </c>
      <c r="M18740">
        <v>4</v>
      </c>
      <c r="N18740" t="s">
        <v>538</v>
      </c>
      <c r="O18740" t="s">
        <v>537</v>
      </c>
      <c r="P18740" t="s">
        <v>632</v>
      </c>
    </row>
    <row r="18741" spans="1:16" x14ac:dyDescent="0.25">
      <c r="A18741" t="s">
        <v>405</v>
      </c>
      <c r="B18741" t="s">
        <v>174</v>
      </c>
      <c r="C18741" t="s">
        <v>13</v>
      </c>
      <c r="D18741" t="s">
        <v>266</v>
      </c>
      <c r="E18741" t="s">
        <v>197</v>
      </c>
      <c r="F18741" t="s">
        <v>14</v>
      </c>
      <c r="G18741" t="s">
        <v>175</v>
      </c>
      <c r="H18741" t="s">
        <v>176</v>
      </c>
      <c r="I18741" t="s">
        <v>59</v>
      </c>
      <c r="J18741" t="s">
        <v>117</v>
      </c>
      <c r="K18741" s="1">
        <v>45404</v>
      </c>
      <c r="L18741">
        <v>60</v>
      </c>
      <c r="M18741">
        <v>1</v>
      </c>
      <c r="N18741" t="s">
        <v>538</v>
      </c>
      <c r="O18741" t="s">
        <v>537</v>
      </c>
      <c r="P18741" t="s">
        <v>632</v>
      </c>
    </row>
    <row r="18742" spans="1:16" x14ac:dyDescent="0.25">
      <c r="A18742" t="s">
        <v>405</v>
      </c>
      <c r="B18742" t="s">
        <v>174</v>
      </c>
      <c r="C18742" t="s">
        <v>13</v>
      </c>
      <c r="D18742" t="s">
        <v>266</v>
      </c>
      <c r="E18742" t="s">
        <v>197</v>
      </c>
      <c r="F18742" t="s">
        <v>14</v>
      </c>
      <c r="G18742" t="s">
        <v>175</v>
      </c>
      <c r="H18742" t="s">
        <v>176</v>
      </c>
      <c r="I18742" t="s">
        <v>59</v>
      </c>
      <c r="J18742" t="s">
        <v>117</v>
      </c>
      <c r="K18742" s="1">
        <v>45407</v>
      </c>
      <c r="L18742">
        <v>60</v>
      </c>
      <c r="M18742">
        <v>1</v>
      </c>
      <c r="N18742" t="s">
        <v>538</v>
      </c>
      <c r="O18742" t="s">
        <v>537</v>
      </c>
      <c r="P18742" t="s">
        <v>632</v>
      </c>
    </row>
    <row r="18743" spans="1:16" x14ac:dyDescent="0.25">
      <c r="A18743" t="s">
        <v>405</v>
      </c>
      <c r="B18743" t="s">
        <v>174</v>
      </c>
      <c r="C18743" t="s">
        <v>13</v>
      </c>
      <c r="D18743" t="s">
        <v>266</v>
      </c>
      <c r="E18743" t="s">
        <v>197</v>
      </c>
      <c r="F18743" t="s">
        <v>14</v>
      </c>
      <c r="G18743" t="s">
        <v>175</v>
      </c>
      <c r="H18743" t="s">
        <v>176</v>
      </c>
      <c r="I18743" t="s">
        <v>59</v>
      </c>
      <c r="J18743" t="s">
        <v>117</v>
      </c>
      <c r="K18743" s="1">
        <v>45413</v>
      </c>
      <c r="L18743">
        <v>60</v>
      </c>
      <c r="M18743">
        <v>2</v>
      </c>
      <c r="N18743" t="s">
        <v>538</v>
      </c>
      <c r="O18743" t="s">
        <v>537</v>
      </c>
      <c r="P18743" t="s">
        <v>632</v>
      </c>
    </row>
    <row r="18744" spans="1:16" x14ac:dyDescent="0.25">
      <c r="A18744" t="s">
        <v>405</v>
      </c>
      <c r="B18744" t="s">
        <v>174</v>
      </c>
      <c r="C18744" t="s">
        <v>13</v>
      </c>
      <c r="D18744" t="s">
        <v>266</v>
      </c>
      <c r="E18744" t="s">
        <v>197</v>
      </c>
      <c r="F18744" t="s">
        <v>14</v>
      </c>
      <c r="G18744" t="s">
        <v>175</v>
      </c>
      <c r="H18744" t="s">
        <v>176</v>
      </c>
      <c r="I18744" t="s">
        <v>59</v>
      </c>
      <c r="J18744" t="s">
        <v>117</v>
      </c>
      <c r="K18744" s="1">
        <v>45419</v>
      </c>
      <c r="L18744">
        <v>60</v>
      </c>
      <c r="M18744">
        <v>3</v>
      </c>
      <c r="N18744" t="s">
        <v>538</v>
      </c>
      <c r="O18744" t="s">
        <v>537</v>
      </c>
      <c r="P18744" t="s">
        <v>632</v>
      </c>
    </row>
    <row r="18745" spans="1:16" x14ac:dyDescent="0.25">
      <c r="A18745" t="s">
        <v>405</v>
      </c>
      <c r="B18745" t="s">
        <v>174</v>
      </c>
      <c r="C18745" t="s">
        <v>13</v>
      </c>
      <c r="D18745" t="s">
        <v>266</v>
      </c>
      <c r="E18745" t="s">
        <v>197</v>
      </c>
      <c r="F18745" t="s">
        <v>14</v>
      </c>
      <c r="G18745" t="s">
        <v>175</v>
      </c>
      <c r="H18745" t="s">
        <v>176</v>
      </c>
      <c r="I18745" t="s">
        <v>59</v>
      </c>
      <c r="J18745" t="s">
        <v>117</v>
      </c>
      <c r="K18745" s="1">
        <v>45421</v>
      </c>
      <c r="L18745">
        <v>120</v>
      </c>
      <c r="M18745">
        <v>3</v>
      </c>
      <c r="N18745" t="s">
        <v>538</v>
      </c>
      <c r="O18745" t="s">
        <v>537</v>
      </c>
      <c r="P18745" t="s">
        <v>632</v>
      </c>
    </row>
    <row r="18746" spans="1:16" x14ac:dyDescent="0.25">
      <c r="A18746" t="s">
        <v>405</v>
      </c>
      <c r="B18746" t="s">
        <v>174</v>
      </c>
      <c r="C18746" t="s">
        <v>13</v>
      </c>
      <c r="D18746" t="s">
        <v>266</v>
      </c>
      <c r="E18746" t="s">
        <v>197</v>
      </c>
      <c r="F18746" t="s">
        <v>14</v>
      </c>
      <c r="G18746" t="s">
        <v>175</v>
      </c>
      <c r="H18746" t="s">
        <v>25</v>
      </c>
      <c r="I18746" t="s">
        <v>16</v>
      </c>
      <c r="J18746" t="s">
        <v>117</v>
      </c>
      <c r="K18746" s="1">
        <v>45420</v>
      </c>
      <c r="L18746">
        <v>60</v>
      </c>
      <c r="M18746">
        <v>3</v>
      </c>
      <c r="N18746" t="s">
        <v>538</v>
      </c>
      <c r="O18746" t="s">
        <v>537</v>
      </c>
      <c r="P18746" t="s">
        <v>632</v>
      </c>
    </row>
    <row r="18747" spans="1:16" x14ac:dyDescent="0.25">
      <c r="A18747" t="s">
        <v>405</v>
      </c>
      <c r="B18747" t="s">
        <v>174</v>
      </c>
      <c r="C18747" t="s">
        <v>13</v>
      </c>
      <c r="D18747" t="s">
        <v>266</v>
      </c>
      <c r="E18747" t="s">
        <v>197</v>
      </c>
      <c r="F18747" t="s">
        <v>14</v>
      </c>
      <c r="G18747" t="s">
        <v>175</v>
      </c>
      <c r="H18747" t="s">
        <v>25</v>
      </c>
      <c r="I18747" t="s">
        <v>16</v>
      </c>
      <c r="J18747" t="s">
        <v>117</v>
      </c>
      <c r="K18747" s="1">
        <v>45422</v>
      </c>
      <c r="L18747">
        <v>60</v>
      </c>
      <c r="M18747">
        <v>3</v>
      </c>
      <c r="N18747" t="s">
        <v>538</v>
      </c>
      <c r="O18747" t="s">
        <v>537</v>
      </c>
      <c r="P18747" t="s">
        <v>632</v>
      </c>
    </row>
    <row r="18748" spans="1:16" x14ac:dyDescent="0.25">
      <c r="A18748" t="s">
        <v>405</v>
      </c>
      <c r="B18748" t="s">
        <v>174</v>
      </c>
      <c r="C18748" t="s">
        <v>13</v>
      </c>
      <c r="D18748" t="s">
        <v>266</v>
      </c>
      <c r="E18748" t="s">
        <v>197</v>
      </c>
      <c r="F18748" t="s">
        <v>14</v>
      </c>
      <c r="G18748" t="s">
        <v>175</v>
      </c>
      <c r="H18748" t="s">
        <v>25</v>
      </c>
      <c r="I18748" t="s">
        <v>16</v>
      </c>
      <c r="J18748" t="s">
        <v>117</v>
      </c>
      <c r="K18748" s="1">
        <v>45425</v>
      </c>
      <c r="L18748">
        <v>60</v>
      </c>
      <c r="M18748">
        <v>4</v>
      </c>
      <c r="N18748" t="s">
        <v>538</v>
      </c>
      <c r="O18748" t="s">
        <v>537</v>
      </c>
      <c r="P18748" t="s">
        <v>632</v>
      </c>
    </row>
    <row r="18749" spans="1:16" x14ac:dyDescent="0.25">
      <c r="A18749" t="s">
        <v>405</v>
      </c>
      <c r="B18749" t="s">
        <v>174</v>
      </c>
      <c r="C18749" t="s">
        <v>13</v>
      </c>
      <c r="D18749" t="s">
        <v>266</v>
      </c>
      <c r="E18749" t="s">
        <v>197</v>
      </c>
      <c r="F18749" t="s">
        <v>14</v>
      </c>
      <c r="G18749" t="s">
        <v>175</v>
      </c>
      <c r="H18749" t="s">
        <v>25</v>
      </c>
      <c r="I18749" t="s">
        <v>16</v>
      </c>
      <c r="J18749" t="s">
        <v>117</v>
      </c>
      <c r="K18749" s="1">
        <v>45427</v>
      </c>
      <c r="L18749">
        <v>30</v>
      </c>
      <c r="M18749">
        <v>4</v>
      </c>
      <c r="N18749" t="s">
        <v>538</v>
      </c>
      <c r="O18749" t="s">
        <v>537</v>
      </c>
      <c r="P18749" t="s">
        <v>632</v>
      </c>
    </row>
    <row r="18750" spans="1:16" x14ac:dyDescent="0.25">
      <c r="A18750" t="s">
        <v>405</v>
      </c>
      <c r="B18750" t="s">
        <v>174</v>
      </c>
      <c r="C18750" t="s">
        <v>13</v>
      </c>
      <c r="D18750" t="s">
        <v>266</v>
      </c>
      <c r="E18750" t="s">
        <v>197</v>
      </c>
      <c r="F18750" t="s">
        <v>14</v>
      </c>
      <c r="G18750" t="s">
        <v>175</v>
      </c>
      <c r="H18750" t="s">
        <v>25</v>
      </c>
      <c r="I18750" t="s">
        <v>366</v>
      </c>
      <c r="J18750" t="s">
        <v>117</v>
      </c>
      <c r="K18750" s="1">
        <v>45415</v>
      </c>
      <c r="L18750">
        <v>60</v>
      </c>
      <c r="M18750">
        <v>2</v>
      </c>
      <c r="N18750" t="s">
        <v>538</v>
      </c>
      <c r="O18750" t="s">
        <v>537</v>
      </c>
      <c r="P18750" t="s">
        <v>632</v>
      </c>
    </row>
    <row r="18751" spans="1:16" x14ac:dyDescent="0.25">
      <c r="A18751" t="s">
        <v>405</v>
      </c>
      <c r="B18751" t="s">
        <v>174</v>
      </c>
      <c r="C18751" t="s">
        <v>13</v>
      </c>
      <c r="D18751" t="s">
        <v>266</v>
      </c>
      <c r="E18751" t="s">
        <v>197</v>
      </c>
      <c r="F18751" t="s">
        <v>14</v>
      </c>
      <c r="G18751" t="s">
        <v>175</v>
      </c>
      <c r="H18751" t="s">
        <v>25</v>
      </c>
      <c r="I18751" t="s">
        <v>366</v>
      </c>
      <c r="J18751" t="s">
        <v>117</v>
      </c>
      <c r="K18751" s="1">
        <v>45425</v>
      </c>
      <c r="L18751">
        <v>30</v>
      </c>
      <c r="M18751">
        <v>4</v>
      </c>
      <c r="N18751" t="s">
        <v>538</v>
      </c>
      <c r="O18751" t="s">
        <v>537</v>
      </c>
      <c r="P18751" t="s">
        <v>632</v>
      </c>
    </row>
    <row r="18752" spans="1:16" x14ac:dyDescent="0.25">
      <c r="A18752" t="s">
        <v>405</v>
      </c>
      <c r="B18752" t="s">
        <v>174</v>
      </c>
      <c r="C18752" t="s">
        <v>13</v>
      </c>
      <c r="D18752" t="s">
        <v>266</v>
      </c>
      <c r="E18752" t="s">
        <v>197</v>
      </c>
      <c r="F18752" t="s">
        <v>14</v>
      </c>
      <c r="G18752" t="s">
        <v>175</v>
      </c>
      <c r="H18752" t="s">
        <v>25</v>
      </c>
      <c r="I18752" t="s">
        <v>366</v>
      </c>
      <c r="J18752" t="s">
        <v>117</v>
      </c>
      <c r="K18752" s="1">
        <v>45426</v>
      </c>
      <c r="L18752">
        <v>30</v>
      </c>
      <c r="M18752">
        <v>4</v>
      </c>
      <c r="N18752" t="s">
        <v>538</v>
      </c>
      <c r="O18752" t="s">
        <v>537</v>
      </c>
      <c r="P18752" t="s">
        <v>632</v>
      </c>
    </row>
    <row r="18753" spans="1:16" x14ac:dyDescent="0.25">
      <c r="A18753" t="s">
        <v>405</v>
      </c>
      <c r="B18753" t="s">
        <v>174</v>
      </c>
      <c r="C18753" t="s">
        <v>13</v>
      </c>
      <c r="D18753" t="s">
        <v>266</v>
      </c>
      <c r="E18753" t="s">
        <v>197</v>
      </c>
      <c r="F18753" t="s">
        <v>14</v>
      </c>
      <c r="G18753" t="s">
        <v>175</v>
      </c>
      <c r="H18753" t="s">
        <v>25</v>
      </c>
      <c r="I18753" t="s">
        <v>366</v>
      </c>
      <c r="J18753" t="s">
        <v>117</v>
      </c>
      <c r="K18753" s="1">
        <v>45428</v>
      </c>
      <c r="L18753">
        <v>60</v>
      </c>
      <c r="M18753">
        <v>4</v>
      </c>
      <c r="N18753" t="s">
        <v>538</v>
      </c>
      <c r="O18753" t="s">
        <v>537</v>
      </c>
      <c r="P18753" t="s">
        <v>632</v>
      </c>
    </row>
    <row r="18754" spans="1:16" x14ac:dyDescent="0.25">
      <c r="A18754" t="s">
        <v>405</v>
      </c>
      <c r="B18754" t="s">
        <v>174</v>
      </c>
      <c r="C18754" t="s">
        <v>13</v>
      </c>
      <c r="D18754" t="s">
        <v>266</v>
      </c>
      <c r="E18754" t="s">
        <v>197</v>
      </c>
      <c r="F18754" t="s">
        <v>14</v>
      </c>
      <c r="G18754" t="s">
        <v>175</v>
      </c>
      <c r="H18754" t="s">
        <v>25</v>
      </c>
      <c r="I18754" t="s">
        <v>366</v>
      </c>
      <c r="J18754" t="s">
        <v>117</v>
      </c>
      <c r="K18754" s="1">
        <v>45429</v>
      </c>
      <c r="L18754">
        <v>60</v>
      </c>
      <c r="M18754">
        <v>4</v>
      </c>
      <c r="N18754" t="s">
        <v>538</v>
      </c>
      <c r="O18754" t="s">
        <v>537</v>
      </c>
      <c r="P18754" t="s">
        <v>632</v>
      </c>
    </row>
    <row r="18755" spans="1:16" x14ac:dyDescent="0.25">
      <c r="A18755" t="s">
        <v>405</v>
      </c>
      <c r="B18755" t="s">
        <v>174</v>
      </c>
      <c r="C18755" t="s">
        <v>13</v>
      </c>
      <c r="D18755" t="s">
        <v>266</v>
      </c>
      <c r="E18755" t="s">
        <v>197</v>
      </c>
      <c r="F18755" t="s">
        <v>14</v>
      </c>
      <c r="G18755" t="s">
        <v>175</v>
      </c>
      <c r="H18755" t="s">
        <v>25</v>
      </c>
      <c r="I18755" t="s">
        <v>181</v>
      </c>
      <c r="J18755" t="s">
        <v>118</v>
      </c>
      <c r="K18755" s="1">
        <v>45426</v>
      </c>
      <c r="L18755">
        <v>60</v>
      </c>
      <c r="M18755">
        <v>4</v>
      </c>
      <c r="N18755" t="s">
        <v>538</v>
      </c>
      <c r="O18755" t="s">
        <v>537</v>
      </c>
      <c r="P18755" t="s">
        <v>632</v>
      </c>
    </row>
    <row r="18756" spans="1:16" x14ac:dyDescent="0.25">
      <c r="A18756" t="s">
        <v>405</v>
      </c>
      <c r="B18756" t="s">
        <v>174</v>
      </c>
      <c r="C18756" t="s">
        <v>13</v>
      </c>
      <c r="D18756" t="s">
        <v>266</v>
      </c>
      <c r="E18756" t="s">
        <v>197</v>
      </c>
      <c r="F18756" t="s">
        <v>14</v>
      </c>
      <c r="G18756" t="s">
        <v>175</v>
      </c>
      <c r="H18756" t="s">
        <v>25</v>
      </c>
      <c r="I18756" t="s">
        <v>181</v>
      </c>
      <c r="J18756" t="s">
        <v>118</v>
      </c>
      <c r="K18756" s="1">
        <v>45429</v>
      </c>
      <c r="L18756">
        <v>60</v>
      </c>
      <c r="M18756">
        <v>4</v>
      </c>
      <c r="N18756" t="s">
        <v>538</v>
      </c>
      <c r="O18756" t="s">
        <v>537</v>
      </c>
      <c r="P18756" t="s">
        <v>632</v>
      </c>
    </row>
    <row r="18757" spans="1:16" x14ac:dyDescent="0.25">
      <c r="A18757" t="s">
        <v>405</v>
      </c>
      <c r="B18757" t="s">
        <v>174</v>
      </c>
      <c r="C18757" t="s">
        <v>13</v>
      </c>
      <c r="D18757" t="s">
        <v>266</v>
      </c>
      <c r="E18757" t="s">
        <v>197</v>
      </c>
      <c r="F18757" t="s">
        <v>14</v>
      </c>
      <c r="G18757" t="s">
        <v>175</v>
      </c>
      <c r="H18757" t="s">
        <v>30</v>
      </c>
      <c r="I18757" t="s">
        <v>89</v>
      </c>
      <c r="J18757" t="s">
        <v>119</v>
      </c>
      <c r="K18757" s="1">
        <v>45405</v>
      </c>
      <c r="L18757">
        <v>30</v>
      </c>
      <c r="M18757">
        <v>1</v>
      </c>
      <c r="N18757" t="s">
        <v>538</v>
      </c>
      <c r="O18757" t="s">
        <v>537</v>
      </c>
      <c r="P18757" t="s">
        <v>632</v>
      </c>
    </row>
    <row r="18758" spans="1:16" x14ac:dyDescent="0.25">
      <c r="A18758" t="s">
        <v>405</v>
      </c>
      <c r="B18758" t="s">
        <v>174</v>
      </c>
      <c r="C18758" t="s">
        <v>13</v>
      </c>
      <c r="D18758" t="s">
        <v>266</v>
      </c>
      <c r="E18758" t="s">
        <v>197</v>
      </c>
      <c r="F18758" t="s">
        <v>14</v>
      </c>
      <c r="G18758" t="s">
        <v>175</v>
      </c>
      <c r="H18758" t="s">
        <v>30</v>
      </c>
      <c r="I18758" t="s">
        <v>89</v>
      </c>
      <c r="J18758" t="s">
        <v>119</v>
      </c>
      <c r="K18758" s="1">
        <v>45411</v>
      </c>
      <c r="L18758">
        <v>60</v>
      </c>
      <c r="M18758">
        <v>2</v>
      </c>
      <c r="N18758" t="s">
        <v>538</v>
      </c>
      <c r="O18758" t="s">
        <v>537</v>
      </c>
      <c r="P18758" t="s">
        <v>632</v>
      </c>
    </row>
    <row r="18759" spans="1:16" x14ac:dyDescent="0.25">
      <c r="A18759" t="s">
        <v>405</v>
      </c>
      <c r="B18759" t="s">
        <v>174</v>
      </c>
      <c r="C18759" t="s">
        <v>13</v>
      </c>
      <c r="D18759" t="s">
        <v>266</v>
      </c>
      <c r="E18759" t="s">
        <v>197</v>
      </c>
      <c r="F18759" t="s">
        <v>14</v>
      </c>
      <c r="G18759" t="s">
        <v>175</v>
      </c>
      <c r="H18759" t="s">
        <v>30</v>
      </c>
      <c r="I18759" t="s">
        <v>89</v>
      </c>
      <c r="J18759" t="s">
        <v>119</v>
      </c>
      <c r="K18759" s="1">
        <v>45412</v>
      </c>
      <c r="L18759">
        <v>60</v>
      </c>
      <c r="M18759">
        <v>2</v>
      </c>
      <c r="N18759" t="s">
        <v>538</v>
      </c>
      <c r="O18759" t="s">
        <v>537</v>
      </c>
      <c r="P18759" t="s">
        <v>632</v>
      </c>
    </row>
    <row r="18760" spans="1:16" x14ac:dyDescent="0.25">
      <c r="A18760" t="s">
        <v>405</v>
      </c>
      <c r="B18760" t="s">
        <v>174</v>
      </c>
      <c r="C18760" t="s">
        <v>13</v>
      </c>
      <c r="D18760" t="s">
        <v>266</v>
      </c>
      <c r="E18760" t="s">
        <v>197</v>
      </c>
      <c r="F18760" t="s">
        <v>14</v>
      </c>
      <c r="G18760" t="s">
        <v>175</v>
      </c>
      <c r="H18760" t="s">
        <v>176</v>
      </c>
      <c r="I18760" t="s">
        <v>201</v>
      </c>
      <c r="J18760" t="s">
        <v>117</v>
      </c>
      <c r="K18760" s="1">
        <v>45407</v>
      </c>
      <c r="L18760">
        <v>60</v>
      </c>
      <c r="M18760">
        <v>1</v>
      </c>
      <c r="N18760" t="s">
        <v>538</v>
      </c>
      <c r="O18760" t="s">
        <v>537</v>
      </c>
      <c r="P18760" t="s">
        <v>632</v>
      </c>
    </row>
    <row r="18761" spans="1:16" x14ac:dyDescent="0.25">
      <c r="A18761" t="s">
        <v>405</v>
      </c>
      <c r="B18761" t="s">
        <v>174</v>
      </c>
      <c r="C18761" t="s">
        <v>13</v>
      </c>
      <c r="D18761" t="s">
        <v>266</v>
      </c>
      <c r="E18761" t="s">
        <v>197</v>
      </c>
      <c r="F18761" t="s">
        <v>14</v>
      </c>
      <c r="G18761" t="s">
        <v>175</v>
      </c>
      <c r="H18761" t="s">
        <v>176</v>
      </c>
      <c r="I18761" t="s">
        <v>201</v>
      </c>
      <c r="J18761" t="s">
        <v>117</v>
      </c>
      <c r="K18761" s="1">
        <v>45426</v>
      </c>
      <c r="L18761">
        <v>120</v>
      </c>
      <c r="M18761">
        <v>4</v>
      </c>
      <c r="N18761" t="s">
        <v>538</v>
      </c>
      <c r="O18761" t="s">
        <v>537</v>
      </c>
      <c r="P18761" t="s">
        <v>632</v>
      </c>
    </row>
    <row r="18762" spans="1:16" x14ac:dyDescent="0.25">
      <c r="A18762" t="s">
        <v>405</v>
      </c>
      <c r="B18762" t="s">
        <v>174</v>
      </c>
      <c r="C18762" t="s">
        <v>13</v>
      </c>
      <c r="D18762" t="s">
        <v>266</v>
      </c>
      <c r="E18762" t="s">
        <v>197</v>
      </c>
      <c r="F18762" t="s">
        <v>14</v>
      </c>
      <c r="G18762" t="s">
        <v>175</v>
      </c>
      <c r="H18762" t="s">
        <v>176</v>
      </c>
      <c r="I18762" t="s">
        <v>201</v>
      </c>
      <c r="J18762" t="s">
        <v>117</v>
      </c>
      <c r="K18762" s="1">
        <v>45427</v>
      </c>
      <c r="L18762">
        <v>60</v>
      </c>
      <c r="M18762">
        <v>4</v>
      </c>
      <c r="N18762" t="s">
        <v>538</v>
      </c>
      <c r="O18762" t="s">
        <v>537</v>
      </c>
      <c r="P18762" t="s">
        <v>632</v>
      </c>
    </row>
    <row r="18763" spans="1:16" x14ac:dyDescent="0.25">
      <c r="A18763" t="s">
        <v>405</v>
      </c>
      <c r="B18763" t="s">
        <v>174</v>
      </c>
      <c r="C18763" t="s">
        <v>13</v>
      </c>
      <c r="D18763" t="s">
        <v>266</v>
      </c>
      <c r="E18763" t="s">
        <v>197</v>
      </c>
      <c r="F18763" t="s">
        <v>14</v>
      </c>
      <c r="G18763" t="s">
        <v>175</v>
      </c>
      <c r="H18763" t="s">
        <v>176</v>
      </c>
      <c r="I18763" t="s">
        <v>201</v>
      </c>
      <c r="J18763" t="s">
        <v>117</v>
      </c>
      <c r="K18763" s="1">
        <v>45429</v>
      </c>
      <c r="L18763">
        <v>60</v>
      </c>
      <c r="M18763">
        <v>4</v>
      </c>
      <c r="N18763" t="s">
        <v>538</v>
      </c>
      <c r="O18763" t="s">
        <v>537</v>
      </c>
      <c r="P18763" t="s">
        <v>632</v>
      </c>
    </row>
    <row r="18764" spans="1:16" x14ac:dyDescent="0.25">
      <c r="A18764" t="s">
        <v>405</v>
      </c>
      <c r="B18764" t="s">
        <v>174</v>
      </c>
      <c r="C18764" t="s">
        <v>13</v>
      </c>
      <c r="D18764" t="s">
        <v>266</v>
      </c>
      <c r="E18764" t="s">
        <v>197</v>
      </c>
      <c r="F18764" t="s">
        <v>14</v>
      </c>
      <c r="G18764" t="s">
        <v>175</v>
      </c>
      <c r="H18764" t="s">
        <v>183</v>
      </c>
      <c r="I18764" t="s">
        <v>184</v>
      </c>
      <c r="J18764" t="s">
        <v>117</v>
      </c>
      <c r="K18764" s="1">
        <v>45404</v>
      </c>
      <c r="L18764">
        <v>60</v>
      </c>
      <c r="M18764">
        <v>1</v>
      </c>
      <c r="N18764" t="s">
        <v>538</v>
      </c>
      <c r="O18764" t="s">
        <v>537</v>
      </c>
      <c r="P18764" t="s">
        <v>632</v>
      </c>
    </row>
    <row r="18765" spans="1:16" x14ac:dyDescent="0.25">
      <c r="A18765" t="s">
        <v>405</v>
      </c>
      <c r="B18765" t="s">
        <v>174</v>
      </c>
      <c r="C18765" t="s">
        <v>13</v>
      </c>
      <c r="D18765" t="s">
        <v>266</v>
      </c>
      <c r="E18765" t="s">
        <v>197</v>
      </c>
      <c r="F18765" t="s">
        <v>14</v>
      </c>
      <c r="G18765" t="s">
        <v>175</v>
      </c>
      <c r="H18765" t="s">
        <v>183</v>
      </c>
      <c r="I18765" t="s">
        <v>184</v>
      </c>
      <c r="J18765" t="s">
        <v>117</v>
      </c>
      <c r="K18765" s="1">
        <v>45405</v>
      </c>
      <c r="L18765">
        <v>60</v>
      </c>
      <c r="M18765">
        <v>1</v>
      </c>
      <c r="N18765" t="s">
        <v>538</v>
      </c>
      <c r="O18765" t="s">
        <v>537</v>
      </c>
      <c r="P18765" t="s">
        <v>632</v>
      </c>
    </row>
    <row r="18766" spans="1:16" x14ac:dyDescent="0.25">
      <c r="A18766" t="s">
        <v>405</v>
      </c>
      <c r="B18766" t="s">
        <v>174</v>
      </c>
      <c r="C18766" t="s">
        <v>13</v>
      </c>
      <c r="D18766" t="s">
        <v>266</v>
      </c>
      <c r="E18766" t="s">
        <v>197</v>
      </c>
      <c r="F18766" t="s">
        <v>14</v>
      </c>
      <c r="G18766" t="s">
        <v>175</v>
      </c>
      <c r="H18766" t="s">
        <v>183</v>
      </c>
      <c r="I18766" t="s">
        <v>184</v>
      </c>
      <c r="J18766" t="s">
        <v>117</v>
      </c>
      <c r="K18766" s="1">
        <v>45406</v>
      </c>
      <c r="L18766">
        <v>60</v>
      </c>
      <c r="M18766">
        <v>1</v>
      </c>
      <c r="N18766" t="s">
        <v>538</v>
      </c>
      <c r="O18766" t="s">
        <v>537</v>
      </c>
      <c r="P18766" t="s">
        <v>632</v>
      </c>
    </row>
    <row r="18767" spans="1:16" x14ac:dyDescent="0.25">
      <c r="A18767" t="s">
        <v>405</v>
      </c>
      <c r="B18767" t="s">
        <v>174</v>
      </c>
      <c r="C18767" t="s">
        <v>13</v>
      </c>
      <c r="D18767" t="s">
        <v>266</v>
      </c>
      <c r="E18767" t="s">
        <v>197</v>
      </c>
      <c r="F18767" t="s">
        <v>14</v>
      </c>
      <c r="G18767" t="s">
        <v>175</v>
      </c>
      <c r="H18767" t="s">
        <v>183</v>
      </c>
      <c r="I18767" t="s">
        <v>184</v>
      </c>
      <c r="J18767" t="s">
        <v>117</v>
      </c>
      <c r="K18767" s="1">
        <v>45408</v>
      </c>
      <c r="L18767">
        <v>60</v>
      </c>
      <c r="M18767">
        <v>1</v>
      </c>
      <c r="N18767" t="s">
        <v>538</v>
      </c>
      <c r="O18767" t="s">
        <v>537</v>
      </c>
      <c r="P18767" t="s">
        <v>632</v>
      </c>
    </row>
    <row r="18768" spans="1:16" x14ac:dyDescent="0.25">
      <c r="A18768" t="s">
        <v>405</v>
      </c>
      <c r="B18768" t="s">
        <v>174</v>
      </c>
      <c r="C18768" t="s">
        <v>13</v>
      </c>
      <c r="D18768" t="s">
        <v>266</v>
      </c>
      <c r="E18768" t="s">
        <v>197</v>
      </c>
      <c r="F18768" t="s">
        <v>14</v>
      </c>
      <c r="G18768" t="s">
        <v>175</v>
      </c>
      <c r="H18768" t="s">
        <v>183</v>
      </c>
      <c r="I18768" t="s">
        <v>184</v>
      </c>
      <c r="J18768" t="s">
        <v>117</v>
      </c>
      <c r="K18768" s="1">
        <v>45411</v>
      </c>
      <c r="L18768">
        <v>60</v>
      </c>
      <c r="M18768">
        <v>2</v>
      </c>
      <c r="N18768" t="s">
        <v>538</v>
      </c>
      <c r="O18768" t="s">
        <v>537</v>
      </c>
      <c r="P18768" t="s">
        <v>632</v>
      </c>
    </row>
    <row r="18769" spans="1:16" x14ac:dyDescent="0.25">
      <c r="A18769" t="s">
        <v>405</v>
      </c>
      <c r="B18769" t="s">
        <v>174</v>
      </c>
      <c r="C18769" t="s">
        <v>13</v>
      </c>
      <c r="D18769" t="s">
        <v>266</v>
      </c>
      <c r="E18769" t="s">
        <v>197</v>
      </c>
      <c r="F18769" t="s">
        <v>14</v>
      </c>
      <c r="G18769" t="s">
        <v>175</v>
      </c>
      <c r="H18769" t="s">
        <v>183</v>
      </c>
      <c r="I18769" t="s">
        <v>184</v>
      </c>
      <c r="J18769" t="s">
        <v>117</v>
      </c>
      <c r="K18769" s="1">
        <v>45412</v>
      </c>
      <c r="L18769">
        <v>60</v>
      </c>
      <c r="M18769">
        <v>2</v>
      </c>
      <c r="N18769" t="s">
        <v>538</v>
      </c>
      <c r="O18769" t="s">
        <v>537</v>
      </c>
      <c r="P18769" t="s">
        <v>632</v>
      </c>
    </row>
    <row r="18770" spans="1:16" x14ac:dyDescent="0.25">
      <c r="A18770" t="s">
        <v>405</v>
      </c>
      <c r="B18770" t="s">
        <v>174</v>
      </c>
      <c r="C18770" t="s">
        <v>13</v>
      </c>
      <c r="D18770" t="s">
        <v>266</v>
      </c>
      <c r="E18770" t="s">
        <v>197</v>
      </c>
      <c r="F18770" t="s">
        <v>14</v>
      </c>
      <c r="G18770" t="s">
        <v>175</v>
      </c>
      <c r="H18770" t="s">
        <v>183</v>
      </c>
      <c r="I18770" t="s">
        <v>184</v>
      </c>
      <c r="J18770" t="s">
        <v>117</v>
      </c>
      <c r="K18770" s="1">
        <v>45413</v>
      </c>
      <c r="L18770">
        <v>120</v>
      </c>
      <c r="M18770">
        <v>2</v>
      </c>
      <c r="N18770" t="s">
        <v>538</v>
      </c>
      <c r="O18770" t="s">
        <v>537</v>
      </c>
      <c r="P18770" t="s">
        <v>632</v>
      </c>
    </row>
    <row r="18771" spans="1:16" x14ac:dyDescent="0.25">
      <c r="A18771" t="s">
        <v>405</v>
      </c>
      <c r="B18771" t="s">
        <v>174</v>
      </c>
      <c r="C18771" t="s">
        <v>13</v>
      </c>
      <c r="D18771" t="s">
        <v>266</v>
      </c>
      <c r="E18771" t="s">
        <v>197</v>
      </c>
      <c r="F18771" t="s">
        <v>14</v>
      </c>
      <c r="G18771" t="s">
        <v>175</v>
      </c>
      <c r="H18771" t="s">
        <v>183</v>
      </c>
      <c r="I18771" t="s">
        <v>184</v>
      </c>
      <c r="J18771" t="s">
        <v>117</v>
      </c>
      <c r="K18771" s="1">
        <v>45415</v>
      </c>
      <c r="L18771">
        <v>60</v>
      </c>
      <c r="M18771">
        <v>2</v>
      </c>
      <c r="N18771" t="s">
        <v>538</v>
      </c>
      <c r="O18771" t="s">
        <v>537</v>
      </c>
      <c r="P18771" t="s">
        <v>632</v>
      </c>
    </row>
    <row r="18772" spans="1:16" x14ac:dyDescent="0.25">
      <c r="A18772" t="s">
        <v>405</v>
      </c>
      <c r="B18772" t="s">
        <v>174</v>
      </c>
      <c r="C18772" t="s">
        <v>13</v>
      </c>
      <c r="D18772" t="s">
        <v>266</v>
      </c>
      <c r="E18772" t="s">
        <v>197</v>
      </c>
      <c r="F18772" t="s">
        <v>14</v>
      </c>
      <c r="G18772" t="s">
        <v>175</v>
      </c>
      <c r="H18772" t="s">
        <v>183</v>
      </c>
      <c r="I18772" t="s">
        <v>184</v>
      </c>
      <c r="J18772" t="s">
        <v>117</v>
      </c>
      <c r="K18772" s="1">
        <v>45419</v>
      </c>
      <c r="L18772">
        <v>60</v>
      </c>
      <c r="M18772">
        <v>3</v>
      </c>
      <c r="N18772" t="s">
        <v>538</v>
      </c>
      <c r="O18772" t="s">
        <v>537</v>
      </c>
      <c r="P18772" t="s">
        <v>632</v>
      </c>
    </row>
    <row r="18773" spans="1:16" x14ac:dyDescent="0.25">
      <c r="A18773" t="s">
        <v>405</v>
      </c>
      <c r="B18773" t="s">
        <v>174</v>
      </c>
      <c r="C18773" t="s">
        <v>13</v>
      </c>
      <c r="D18773" t="s">
        <v>266</v>
      </c>
      <c r="E18773" t="s">
        <v>197</v>
      </c>
      <c r="F18773" t="s">
        <v>14</v>
      </c>
      <c r="G18773" t="s">
        <v>175</v>
      </c>
      <c r="H18773" t="s">
        <v>183</v>
      </c>
      <c r="I18773" t="s">
        <v>184</v>
      </c>
      <c r="J18773" t="s">
        <v>117</v>
      </c>
      <c r="K18773" s="1">
        <v>45427</v>
      </c>
      <c r="L18773">
        <v>30</v>
      </c>
      <c r="M18773">
        <v>4</v>
      </c>
      <c r="N18773" t="s">
        <v>538</v>
      </c>
      <c r="O18773" t="s">
        <v>537</v>
      </c>
      <c r="P18773" t="s">
        <v>632</v>
      </c>
    </row>
    <row r="18774" spans="1:16" x14ac:dyDescent="0.25">
      <c r="A18774" t="s">
        <v>405</v>
      </c>
      <c r="B18774" t="s">
        <v>174</v>
      </c>
      <c r="C18774" t="s">
        <v>13</v>
      </c>
      <c r="D18774" t="s">
        <v>266</v>
      </c>
      <c r="E18774" t="s">
        <v>197</v>
      </c>
      <c r="F18774" t="s">
        <v>14</v>
      </c>
      <c r="G18774" t="s">
        <v>175</v>
      </c>
      <c r="H18774" t="s">
        <v>183</v>
      </c>
      <c r="I18774" t="s">
        <v>184</v>
      </c>
      <c r="J18774" t="s">
        <v>117</v>
      </c>
      <c r="K18774" s="1">
        <v>45428</v>
      </c>
      <c r="L18774">
        <v>30</v>
      </c>
      <c r="M18774">
        <v>4</v>
      </c>
      <c r="N18774" t="s">
        <v>538</v>
      </c>
      <c r="O18774" t="s">
        <v>537</v>
      </c>
      <c r="P18774" t="s">
        <v>632</v>
      </c>
    </row>
    <row r="18775" spans="1:16" x14ac:dyDescent="0.25">
      <c r="A18775" t="s">
        <v>405</v>
      </c>
      <c r="B18775" t="s">
        <v>174</v>
      </c>
      <c r="C18775" t="s">
        <v>13</v>
      </c>
      <c r="D18775" t="s">
        <v>266</v>
      </c>
      <c r="E18775" t="s">
        <v>197</v>
      </c>
      <c r="F18775" t="s">
        <v>14</v>
      </c>
      <c r="G18775" t="s">
        <v>175</v>
      </c>
      <c r="H18775" t="s">
        <v>183</v>
      </c>
      <c r="I18775" t="s">
        <v>185</v>
      </c>
      <c r="J18775" t="s">
        <v>118</v>
      </c>
      <c r="K18775" s="1">
        <v>45407</v>
      </c>
      <c r="L18775">
        <v>60</v>
      </c>
      <c r="M18775">
        <v>1</v>
      </c>
      <c r="N18775" t="s">
        <v>538</v>
      </c>
      <c r="O18775" t="s">
        <v>537</v>
      </c>
      <c r="P18775" t="s">
        <v>632</v>
      </c>
    </row>
    <row r="18776" spans="1:16" x14ac:dyDescent="0.25">
      <c r="A18776" t="s">
        <v>405</v>
      </c>
      <c r="B18776" t="s">
        <v>174</v>
      </c>
      <c r="C18776" t="s">
        <v>13</v>
      </c>
      <c r="D18776" t="s">
        <v>266</v>
      </c>
      <c r="E18776" t="s">
        <v>197</v>
      </c>
      <c r="F18776" t="s">
        <v>14</v>
      </c>
      <c r="G18776" t="s">
        <v>175</v>
      </c>
      <c r="H18776" t="s">
        <v>183</v>
      </c>
      <c r="I18776" t="s">
        <v>185</v>
      </c>
      <c r="J18776" t="s">
        <v>118</v>
      </c>
      <c r="K18776" s="1">
        <v>45412</v>
      </c>
      <c r="L18776">
        <v>30</v>
      </c>
      <c r="M18776">
        <v>2</v>
      </c>
      <c r="N18776" t="s">
        <v>538</v>
      </c>
      <c r="O18776" t="s">
        <v>537</v>
      </c>
      <c r="P18776" t="s">
        <v>632</v>
      </c>
    </row>
    <row r="18777" spans="1:16" x14ac:dyDescent="0.25">
      <c r="A18777" t="s">
        <v>405</v>
      </c>
      <c r="B18777" t="s">
        <v>174</v>
      </c>
      <c r="C18777" t="s">
        <v>13</v>
      </c>
      <c r="D18777" t="s">
        <v>266</v>
      </c>
      <c r="E18777" t="s">
        <v>197</v>
      </c>
      <c r="F18777" t="s">
        <v>14</v>
      </c>
      <c r="G18777" t="s">
        <v>175</v>
      </c>
      <c r="H18777" t="s">
        <v>183</v>
      </c>
      <c r="I18777" t="s">
        <v>185</v>
      </c>
      <c r="J18777" t="s">
        <v>118</v>
      </c>
      <c r="K18777" s="1">
        <v>45414</v>
      </c>
      <c r="L18777">
        <v>60</v>
      </c>
      <c r="M18777">
        <v>2</v>
      </c>
      <c r="N18777" t="s">
        <v>538</v>
      </c>
      <c r="O18777" t="s">
        <v>537</v>
      </c>
      <c r="P18777" t="s">
        <v>632</v>
      </c>
    </row>
    <row r="18778" spans="1:16" x14ac:dyDescent="0.25">
      <c r="A18778" t="s">
        <v>405</v>
      </c>
      <c r="B18778" t="s">
        <v>174</v>
      </c>
      <c r="C18778" t="s">
        <v>13</v>
      </c>
      <c r="D18778" t="s">
        <v>266</v>
      </c>
      <c r="E18778" t="s">
        <v>197</v>
      </c>
      <c r="F18778" t="s">
        <v>14</v>
      </c>
      <c r="G18778" t="s">
        <v>175</v>
      </c>
      <c r="H18778" t="s">
        <v>183</v>
      </c>
      <c r="I18778" t="s">
        <v>185</v>
      </c>
      <c r="J18778" t="s">
        <v>118</v>
      </c>
      <c r="K18778" s="1">
        <v>45421</v>
      </c>
      <c r="L18778">
        <v>60</v>
      </c>
      <c r="M18778">
        <v>3</v>
      </c>
      <c r="N18778" t="s">
        <v>538</v>
      </c>
      <c r="O18778" t="s">
        <v>537</v>
      </c>
      <c r="P18778" t="s">
        <v>632</v>
      </c>
    </row>
    <row r="18779" spans="1:16" x14ac:dyDescent="0.25">
      <c r="A18779" t="s">
        <v>405</v>
      </c>
      <c r="B18779" t="s">
        <v>174</v>
      </c>
      <c r="C18779" t="s">
        <v>13</v>
      </c>
      <c r="D18779" t="s">
        <v>266</v>
      </c>
      <c r="E18779" t="s">
        <v>197</v>
      </c>
      <c r="F18779" t="s">
        <v>14</v>
      </c>
      <c r="G18779" t="s">
        <v>175</v>
      </c>
      <c r="H18779" t="s">
        <v>183</v>
      </c>
      <c r="I18779" t="s">
        <v>71</v>
      </c>
      <c r="J18779" t="s">
        <v>191</v>
      </c>
      <c r="K18779" s="1">
        <v>45414</v>
      </c>
      <c r="L18779">
        <v>120</v>
      </c>
      <c r="M18779">
        <v>2</v>
      </c>
      <c r="N18779" t="s">
        <v>538</v>
      </c>
      <c r="O18779" t="s">
        <v>537</v>
      </c>
      <c r="P18779" t="s">
        <v>632</v>
      </c>
    </row>
    <row r="18780" spans="1:16" x14ac:dyDescent="0.25">
      <c r="A18780" t="s">
        <v>405</v>
      </c>
      <c r="B18780" t="s">
        <v>174</v>
      </c>
      <c r="C18780" t="s">
        <v>13</v>
      </c>
      <c r="D18780" t="s">
        <v>266</v>
      </c>
      <c r="E18780" t="s">
        <v>197</v>
      </c>
      <c r="F18780" t="s">
        <v>14</v>
      </c>
      <c r="G18780" t="s">
        <v>175</v>
      </c>
      <c r="H18780" t="s">
        <v>183</v>
      </c>
      <c r="I18780" t="s">
        <v>70</v>
      </c>
      <c r="J18780" t="s">
        <v>191</v>
      </c>
      <c r="K18780" s="1">
        <v>45405</v>
      </c>
      <c r="L18780">
        <v>60</v>
      </c>
      <c r="M18780">
        <v>1</v>
      </c>
      <c r="N18780" t="s">
        <v>538</v>
      </c>
      <c r="O18780" t="s">
        <v>537</v>
      </c>
      <c r="P18780" t="s">
        <v>632</v>
      </c>
    </row>
    <row r="18781" spans="1:16" x14ac:dyDescent="0.25">
      <c r="A18781" t="s">
        <v>405</v>
      </c>
      <c r="B18781" t="s">
        <v>174</v>
      </c>
      <c r="C18781" t="s">
        <v>13</v>
      </c>
      <c r="D18781" t="s">
        <v>266</v>
      </c>
      <c r="E18781" t="s">
        <v>197</v>
      </c>
      <c r="F18781" t="s">
        <v>14</v>
      </c>
      <c r="G18781" t="s">
        <v>175</v>
      </c>
      <c r="H18781" t="s">
        <v>183</v>
      </c>
      <c r="I18781" t="s">
        <v>70</v>
      </c>
      <c r="J18781" t="s">
        <v>191</v>
      </c>
      <c r="K18781" s="1">
        <v>45406</v>
      </c>
      <c r="L18781">
        <v>60</v>
      </c>
      <c r="M18781">
        <v>1</v>
      </c>
      <c r="N18781" t="s">
        <v>538</v>
      </c>
      <c r="O18781" t="s">
        <v>537</v>
      </c>
      <c r="P18781" t="s">
        <v>632</v>
      </c>
    </row>
    <row r="18782" spans="1:16" x14ac:dyDescent="0.25">
      <c r="A18782" t="s">
        <v>405</v>
      </c>
      <c r="B18782" t="s">
        <v>174</v>
      </c>
      <c r="C18782" t="s">
        <v>13</v>
      </c>
      <c r="D18782" t="s">
        <v>266</v>
      </c>
      <c r="E18782" t="s">
        <v>197</v>
      </c>
      <c r="F18782" t="s">
        <v>14</v>
      </c>
      <c r="G18782" t="s">
        <v>175</v>
      </c>
      <c r="H18782" t="s">
        <v>183</v>
      </c>
      <c r="I18782" t="s">
        <v>70</v>
      </c>
      <c r="J18782" t="s">
        <v>191</v>
      </c>
      <c r="K18782" s="1">
        <v>45412</v>
      </c>
      <c r="L18782">
        <v>60</v>
      </c>
      <c r="M18782">
        <v>2</v>
      </c>
      <c r="N18782" t="s">
        <v>538</v>
      </c>
      <c r="O18782" t="s">
        <v>537</v>
      </c>
      <c r="P18782" t="s">
        <v>632</v>
      </c>
    </row>
    <row r="18783" spans="1:16" x14ac:dyDescent="0.25">
      <c r="A18783" t="s">
        <v>405</v>
      </c>
      <c r="B18783" t="s">
        <v>174</v>
      </c>
      <c r="C18783" t="s">
        <v>13</v>
      </c>
      <c r="D18783" t="s">
        <v>266</v>
      </c>
      <c r="E18783" t="s">
        <v>197</v>
      </c>
      <c r="F18783" t="s">
        <v>14</v>
      </c>
      <c r="G18783" t="s">
        <v>175</v>
      </c>
      <c r="H18783" t="s">
        <v>183</v>
      </c>
      <c r="I18783" t="s">
        <v>70</v>
      </c>
      <c r="J18783" t="s">
        <v>191</v>
      </c>
      <c r="K18783" s="1">
        <v>45413</v>
      </c>
      <c r="L18783">
        <v>60</v>
      </c>
      <c r="M18783">
        <v>2</v>
      </c>
      <c r="N18783" t="s">
        <v>538</v>
      </c>
      <c r="O18783" t="s">
        <v>537</v>
      </c>
      <c r="P18783" t="s">
        <v>632</v>
      </c>
    </row>
    <row r="18784" spans="1:16" x14ac:dyDescent="0.25">
      <c r="A18784" t="s">
        <v>405</v>
      </c>
      <c r="B18784" t="s">
        <v>174</v>
      </c>
      <c r="C18784" t="s">
        <v>13</v>
      </c>
      <c r="D18784" t="s">
        <v>266</v>
      </c>
      <c r="E18784" t="s">
        <v>197</v>
      </c>
      <c r="F18784" t="s">
        <v>14</v>
      </c>
      <c r="G18784" t="s">
        <v>175</v>
      </c>
      <c r="H18784" t="s">
        <v>183</v>
      </c>
      <c r="I18784" t="s">
        <v>70</v>
      </c>
      <c r="J18784" t="s">
        <v>191</v>
      </c>
      <c r="K18784" s="1">
        <v>45419</v>
      </c>
      <c r="L18784">
        <v>60</v>
      </c>
      <c r="M18784">
        <v>3</v>
      </c>
      <c r="N18784" t="s">
        <v>538</v>
      </c>
      <c r="O18784" t="s">
        <v>537</v>
      </c>
      <c r="P18784" t="s">
        <v>632</v>
      </c>
    </row>
    <row r="18785" spans="1:16" x14ac:dyDescent="0.25">
      <c r="A18785" t="s">
        <v>405</v>
      </c>
      <c r="B18785" t="s">
        <v>174</v>
      </c>
      <c r="C18785" t="s">
        <v>13</v>
      </c>
      <c r="D18785" t="s">
        <v>266</v>
      </c>
      <c r="E18785" t="s">
        <v>197</v>
      </c>
      <c r="F18785" t="s">
        <v>14</v>
      </c>
      <c r="G18785" t="s">
        <v>175</v>
      </c>
      <c r="H18785" t="s">
        <v>183</v>
      </c>
      <c r="I18785" t="s">
        <v>70</v>
      </c>
      <c r="J18785" t="s">
        <v>191</v>
      </c>
      <c r="K18785" s="1">
        <v>45420</v>
      </c>
      <c r="L18785">
        <v>60</v>
      </c>
      <c r="M18785">
        <v>3</v>
      </c>
      <c r="N18785" t="s">
        <v>538</v>
      </c>
      <c r="O18785" t="s">
        <v>537</v>
      </c>
      <c r="P18785" t="s">
        <v>632</v>
      </c>
    </row>
    <row r="18786" spans="1:16" x14ac:dyDescent="0.25">
      <c r="A18786" t="s">
        <v>405</v>
      </c>
      <c r="B18786" t="s">
        <v>174</v>
      </c>
      <c r="C18786" t="s">
        <v>13</v>
      </c>
      <c r="D18786" t="s">
        <v>266</v>
      </c>
      <c r="E18786" t="s">
        <v>197</v>
      </c>
      <c r="F18786" t="s">
        <v>14</v>
      </c>
      <c r="G18786" t="s">
        <v>175</v>
      </c>
      <c r="H18786" t="s">
        <v>183</v>
      </c>
      <c r="I18786" t="s">
        <v>70</v>
      </c>
      <c r="J18786" t="s">
        <v>191</v>
      </c>
      <c r="K18786" s="1">
        <v>45426</v>
      </c>
      <c r="L18786">
        <v>60</v>
      </c>
      <c r="M18786">
        <v>4</v>
      </c>
      <c r="N18786" t="s">
        <v>538</v>
      </c>
      <c r="O18786" t="s">
        <v>537</v>
      </c>
      <c r="P18786" t="s">
        <v>632</v>
      </c>
    </row>
    <row r="18787" spans="1:16" x14ac:dyDescent="0.25">
      <c r="A18787" t="s">
        <v>405</v>
      </c>
      <c r="B18787" t="s">
        <v>174</v>
      </c>
      <c r="C18787" t="s">
        <v>13</v>
      </c>
      <c r="D18787" t="s">
        <v>266</v>
      </c>
      <c r="E18787" t="s">
        <v>197</v>
      </c>
      <c r="F18787" t="s">
        <v>14</v>
      </c>
      <c r="G18787" t="s">
        <v>175</v>
      </c>
      <c r="H18787" t="s">
        <v>183</v>
      </c>
      <c r="I18787" t="s">
        <v>70</v>
      </c>
      <c r="J18787" t="s">
        <v>191</v>
      </c>
      <c r="K18787" s="1">
        <v>45427</v>
      </c>
      <c r="L18787">
        <v>60</v>
      </c>
      <c r="M18787">
        <v>4</v>
      </c>
      <c r="N18787" t="s">
        <v>538</v>
      </c>
      <c r="O18787" t="s">
        <v>537</v>
      </c>
      <c r="P18787" t="s">
        <v>632</v>
      </c>
    </row>
    <row r="18788" spans="1:16" x14ac:dyDescent="0.25">
      <c r="A18788" t="s">
        <v>405</v>
      </c>
      <c r="B18788" t="s">
        <v>174</v>
      </c>
      <c r="C18788" t="s">
        <v>13</v>
      </c>
      <c r="D18788" t="s">
        <v>266</v>
      </c>
      <c r="E18788" t="s">
        <v>197</v>
      </c>
      <c r="F18788" t="s">
        <v>14</v>
      </c>
      <c r="G18788" t="s">
        <v>175</v>
      </c>
      <c r="H18788" t="s">
        <v>183</v>
      </c>
      <c r="I18788" t="s">
        <v>36</v>
      </c>
      <c r="J18788" t="s">
        <v>117</v>
      </c>
      <c r="K18788" s="1">
        <v>45405</v>
      </c>
      <c r="L18788">
        <v>60</v>
      </c>
      <c r="M18788">
        <v>1</v>
      </c>
      <c r="N18788" t="s">
        <v>538</v>
      </c>
      <c r="O18788" t="s">
        <v>537</v>
      </c>
      <c r="P18788" t="s">
        <v>632</v>
      </c>
    </row>
    <row r="18789" spans="1:16" x14ac:dyDescent="0.25">
      <c r="A18789" t="s">
        <v>405</v>
      </c>
      <c r="B18789" t="s">
        <v>174</v>
      </c>
      <c r="C18789" t="s">
        <v>13</v>
      </c>
      <c r="D18789" t="s">
        <v>266</v>
      </c>
      <c r="E18789" t="s">
        <v>197</v>
      </c>
      <c r="F18789" t="s">
        <v>14</v>
      </c>
      <c r="G18789" t="s">
        <v>175</v>
      </c>
      <c r="H18789" t="s">
        <v>183</v>
      </c>
      <c r="I18789" t="s">
        <v>36</v>
      </c>
      <c r="J18789" t="s">
        <v>117</v>
      </c>
      <c r="K18789" s="1">
        <v>45407</v>
      </c>
      <c r="L18789">
        <v>60</v>
      </c>
      <c r="M18789">
        <v>1</v>
      </c>
      <c r="N18789" t="s">
        <v>538</v>
      </c>
      <c r="O18789" t="s">
        <v>537</v>
      </c>
      <c r="P18789" t="s">
        <v>632</v>
      </c>
    </row>
    <row r="18790" spans="1:16" x14ac:dyDescent="0.25">
      <c r="A18790" t="s">
        <v>405</v>
      </c>
      <c r="B18790" t="s">
        <v>174</v>
      </c>
      <c r="C18790" t="s">
        <v>13</v>
      </c>
      <c r="D18790" t="s">
        <v>266</v>
      </c>
      <c r="E18790" t="s">
        <v>197</v>
      </c>
      <c r="F18790" t="s">
        <v>14</v>
      </c>
      <c r="G18790" t="s">
        <v>175</v>
      </c>
      <c r="H18790" t="s">
        <v>183</v>
      </c>
      <c r="I18790" t="s">
        <v>36</v>
      </c>
      <c r="J18790" t="s">
        <v>117</v>
      </c>
      <c r="K18790" s="1">
        <v>45408</v>
      </c>
      <c r="L18790">
        <v>60</v>
      </c>
      <c r="M18790">
        <v>1</v>
      </c>
      <c r="N18790" t="s">
        <v>538</v>
      </c>
      <c r="O18790" t="s">
        <v>537</v>
      </c>
      <c r="P18790" t="s">
        <v>632</v>
      </c>
    </row>
    <row r="18791" spans="1:16" x14ac:dyDescent="0.25">
      <c r="A18791" t="s">
        <v>405</v>
      </c>
      <c r="B18791" t="s">
        <v>174</v>
      </c>
      <c r="C18791" t="s">
        <v>13</v>
      </c>
      <c r="D18791" t="s">
        <v>266</v>
      </c>
      <c r="E18791" t="s">
        <v>197</v>
      </c>
      <c r="F18791" t="s">
        <v>14</v>
      </c>
      <c r="G18791" t="s">
        <v>175</v>
      </c>
      <c r="H18791" t="s">
        <v>183</v>
      </c>
      <c r="I18791" t="s">
        <v>36</v>
      </c>
      <c r="J18791" t="s">
        <v>117</v>
      </c>
      <c r="K18791" s="1">
        <v>45413</v>
      </c>
      <c r="L18791">
        <v>60</v>
      </c>
      <c r="M18791">
        <v>2</v>
      </c>
      <c r="N18791" t="s">
        <v>538</v>
      </c>
      <c r="O18791" t="s">
        <v>537</v>
      </c>
      <c r="P18791" t="s">
        <v>632</v>
      </c>
    </row>
    <row r="18792" spans="1:16" x14ac:dyDescent="0.25">
      <c r="A18792" t="s">
        <v>405</v>
      </c>
      <c r="B18792" t="s">
        <v>174</v>
      </c>
      <c r="C18792" t="s">
        <v>13</v>
      </c>
      <c r="D18792" t="s">
        <v>266</v>
      </c>
      <c r="E18792" t="s">
        <v>197</v>
      </c>
      <c r="F18792" t="s">
        <v>14</v>
      </c>
      <c r="G18792" t="s">
        <v>175</v>
      </c>
      <c r="H18792" t="s">
        <v>183</v>
      </c>
      <c r="I18792" t="s">
        <v>36</v>
      </c>
      <c r="J18792" t="s">
        <v>117</v>
      </c>
      <c r="K18792" s="1">
        <v>45414</v>
      </c>
      <c r="L18792">
        <v>90</v>
      </c>
      <c r="M18792">
        <v>2</v>
      </c>
      <c r="N18792" t="s">
        <v>538</v>
      </c>
      <c r="O18792" t="s">
        <v>537</v>
      </c>
      <c r="P18792" t="s">
        <v>632</v>
      </c>
    </row>
    <row r="18793" spans="1:16" x14ac:dyDescent="0.25">
      <c r="A18793" t="s">
        <v>405</v>
      </c>
      <c r="B18793" t="s">
        <v>174</v>
      </c>
      <c r="C18793" t="s">
        <v>13</v>
      </c>
      <c r="D18793" t="s">
        <v>266</v>
      </c>
      <c r="E18793" t="s">
        <v>197</v>
      </c>
      <c r="F18793" t="s">
        <v>14</v>
      </c>
      <c r="G18793" t="s">
        <v>175</v>
      </c>
      <c r="H18793" t="s">
        <v>183</v>
      </c>
      <c r="I18793" t="s">
        <v>36</v>
      </c>
      <c r="J18793" t="s">
        <v>117</v>
      </c>
      <c r="K18793" s="1">
        <v>45418</v>
      </c>
      <c r="L18793">
        <v>60</v>
      </c>
      <c r="M18793">
        <v>3</v>
      </c>
      <c r="N18793" t="s">
        <v>538</v>
      </c>
      <c r="O18793" t="s">
        <v>537</v>
      </c>
      <c r="P18793" t="s">
        <v>632</v>
      </c>
    </row>
    <row r="18794" spans="1:16" x14ac:dyDescent="0.25">
      <c r="A18794" t="s">
        <v>405</v>
      </c>
      <c r="B18794" t="s">
        <v>174</v>
      </c>
      <c r="C18794" t="s">
        <v>13</v>
      </c>
      <c r="D18794" t="s">
        <v>266</v>
      </c>
      <c r="E18794" t="s">
        <v>197</v>
      </c>
      <c r="F18794" t="s">
        <v>14</v>
      </c>
      <c r="G18794" t="s">
        <v>175</v>
      </c>
      <c r="H18794" t="s">
        <v>183</v>
      </c>
      <c r="I18794" t="s">
        <v>36</v>
      </c>
      <c r="J18794" t="s">
        <v>117</v>
      </c>
      <c r="K18794" s="1">
        <v>45421</v>
      </c>
      <c r="L18794">
        <v>60</v>
      </c>
      <c r="M18794">
        <v>3</v>
      </c>
      <c r="N18794" t="s">
        <v>538</v>
      </c>
      <c r="O18794" t="s">
        <v>537</v>
      </c>
      <c r="P18794" t="s">
        <v>632</v>
      </c>
    </row>
    <row r="18795" spans="1:16" x14ac:dyDescent="0.25">
      <c r="A18795" t="s">
        <v>405</v>
      </c>
      <c r="B18795" t="s">
        <v>174</v>
      </c>
      <c r="C18795" t="s">
        <v>13</v>
      </c>
      <c r="D18795" t="s">
        <v>266</v>
      </c>
      <c r="E18795" t="s">
        <v>197</v>
      </c>
      <c r="F18795" t="s">
        <v>14</v>
      </c>
      <c r="G18795" t="s">
        <v>175</v>
      </c>
      <c r="H18795" t="s">
        <v>183</v>
      </c>
      <c r="I18795" t="s">
        <v>36</v>
      </c>
      <c r="J18795" t="s">
        <v>117</v>
      </c>
      <c r="K18795" s="1">
        <v>45428</v>
      </c>
      <c r="L18795">
        <v>30</v>
      </c>
      <c r="M18795">
        <v>4</v>
      </c>
      <c r="N18795" t="s">
        <v>538</v>
      </c>
      <c r="O18795" t="s">
        <v>537</v>
      </c>
      <c r="P18795" t="s">
        <v>632</v>
      </c>
    </row>
    <row r="18796" spans="1:16" x14ac:dyDescent="0.25">
      <c r="A18796" t="s">
        <v>405</v>
      </c>
      <c r="B18796" t="s">
        <v>174</v>
      </c>
      <c r="C18796" t="s">
        <v>13</v>
      </c>
      <c r="D18796" t="s">
        <v>266</v>
      </c>
      <c r="E18796" t="s">
        <v>197</v>
      </c>
      <c r="F18796" t="s">
        <v>14</v>
      </c>
      <c r="G18796" t="s">
        <v>175</v>
      </c>
      <c r="H18796" t="s">
        <v>72</v>
      </c>
      <c r="I18796" t="s">
        <v>186</v>
      </c>
      <c r="J18796" t="s">
        <v>119</v>
      </c>
      <c r="K18796" s="1">
        <v>45406</v>
      </c>
      <c r="L18796">
        <v>60</v>
      </c>
      <c r="M18796">
        <v>1</v>
      </c>
      <c r="N18796" t="s">
        <v>538</v>
      </c>
      <c r="O18796" t="s">
        <v>537</v>
      </c>
      <c r="P18796" t="s">
        <v>632</v>
      </c>
    </row>
    <row r="18797" spans="1:16" x14ac:dyDescent="0.25">
      <c r="A18797" t="s">
        <v>405</v>
      </c>
      <c r="B18797" t="s">
        <v>174</v>
      </c>
      <c r="C18797" t="s">
        <v>13</v>
      </c>
      <c r="D18797" t="s">
        <v>266</v>
      </c>
      <c r="E18797" t="s">
        <v>197</v>
      </c>
      <c r="F18797" t="s">
        <v>14</v>
      </c>
      <c r="G18797" t="s">
        <v>175</v>
      </c>
      <c r="H18797" t="s">
        <v>72</v>
      </c>
      <c r="I18797" t="s">
        <v>186</v>
      </c>
      <c r="J18797" t="s">
        <v>119</v>
      </c>
      <c r="K18797" s="1">
        <v>45413</v>
      </c>
      <c r="L18797">
        <v>30</v>
      </c>
      <c r="M18797">
        <v>2</v>
      </c>
      <c r="N18797" t="s">
        <v>538</v>
      </c>
      <c r="O18797" t="s">
        <v>537</v>
      </c>
      <c r="P18797" t="s">
        <v>632</v>
      </c>
    </row>
    <row r="18798" spans="1:16" x14ac:dyDescent="0.25">
      <c r="A18798" t="s">
        <v>405</v>
      </c>
      <c r="B18798" t="s">
        <v>174</v>
      </c>
      <c r="C18798" t="s">
        <v>13</v>
      </c>
      <c r="D18798" t="s">
        <v>266</v>
      </c>
      <c r="E18798" t="s">
        <v>197</v>
      </c>
      <c r="F18798" t="s">
        <v>14</v>
      </c>
      <c r="G18798" t="s">
        <v>175</v>
      </c>
      <c r="H18798" t="s">
        <v>72</v>
      </c>
      <c r="I18798" t="s">
        <v>186</v>
      </c>
      <c r="J18798" t="s">
        <v>119</v>
      </c>
      <c r="K18798" s="1">
        <v>45415</v>
      </c>
      <c r="L18798">
        <v>60</v>
      </c>
      <c r="M18798">
        <v>2</v>
      </c>
      <c r="N18798" t="s">
        <v>538</v>
      </c>
      <c r="O18798" t="s">
        <v>537</v>
      </c>
      <c r="P18798" t="s">
        <v>632</v>
      </c>
    </row>
    <row r="18799" spans="1:16" x14ac:dyDescent="0.25">
      <c r="A18799" t="s">
        <v>405</v>
      </c>
      <c r="B18799" t="s">
        <v>174</v>
      </c>
      <c r="C18799" t="s">
        <v>13</v>
      </c>
      <c r="D18799" t="s">
        <v>266</v>
      </c>
      <c r="E18799" t="s">
        <v>197</v>
      </c>
      <c r="F18799" t="s">
        <v>14</v>
      </c>
      <c r="G18799" t="s">
        <v>175</v>
      </c>
      <c r="H18799" t="s">
        <v>72</v>
      </c>
      <c r="I18799" t="s">
        <v>186</v>
      </c>
      <c r="J18799" t="s">
        <v>119</v>
      </c>
      <c r="K18799" s="1">
        <v>45418</v>
      </c>
      <c r="L18799">
        <v>30</v>
      </c>
      <c r="M18799">
        <v>3</v>
      </c>
      <c r="N18799" t="s">
        <v>538</v>
      </c>
      <c r="O18799" t="s">
        <v>537</v>
      </c>
      <c r="P18799" t="s">
        <v>632</v>
      </c>
    </row>
    <row r="18800" spans="1:16" x14ac:dyDescent="0.25">
      <c r="A18800" t="s">
        <v>405</v>
      </c>
      <c r="B18800" t="s">
        <v>174</v>
      </c>
      <c r="C18800" t="s">
        <v>13</v>
      </c>
      <c r="D18800" t="s">
        <v>266</v>
      </c>
      <c r="E18800" t="s">
        <v>197</v>
      </c>
      <c r="F18800" t="s">
        <v>14</v>
      </c>
      <c r="G18800" t="s">
        <v>175</v>
      </c>
      <c r="H18800" t="s">
        <v>72</v>
      </c>
      <c r="I18800" t="s">
        <v>186</v>
      </c>
      <c r="J18800" t="s">
        <v>119</v>
      </c>
      <c r="K18800" s="1">
        <v>45419</v>
      </c>
      <c r="L18800">
        <v>30</v>
      </c>
      <c r="M18800">
        <v>3</v>
      </c>
      <c r="N18800" t="s">
        <v>538</v>
      </c>
      <c r="O18800" t="s">
        <v>537</v>
      </c>
      <c r="P18800" t="s">
        <v>632</v>
      </c>
    </row>
    <row r="18801" spans="1:16" x14ac:dyDescent="0.25">
      <c r="A18801" t="s">
        <v>405</v>
      </c>
      <c r="B18801" t="s">
        <v>174</v>
      </c>
      <c r="C18801" t="s">
        <v>13</v>
      </c>
      <c r="D18801" t="s">
        <v>266</v>
      </c>
      <c r="E18801" t="s">
        <v>197</v>
      </c>
      <c r="F18801" t="s">
        <v>14</v>
      </c>
      <c r="G18801" t="s">
        <v>175</v>
      </c>
      <c r="H18801" t="s">
        <v>72</v>
      </c>
      <c r="I18801" t="s">
        <v>186</v>
      </c>
      <c r="J18801" t="s">
        <v>119</v>
      </c>
      <c r="K18801" s="1">
        <v>45420</v>
      </c>
      <c r="L18801">
        <v>30</v>
      </c>
      <c r="M18801">
        <v>3</v>
      </c>
      <c r="N18801" t="s">
        <v>538</v>
      </c>
      <c r="O18801" t="s">
        <v>537</v>
      </c>
      <c r="P18801" t="s">
        <v>632</v>
      </c>
    </row>
    <row r="18802" spans="1:16" x14ac:dyDescent="0.25">
      <c r="A18802" t="s">
        <v>405</v>
      </c>
      <c r="B18802" t="s">
        <v>174</v>
      </c>
      <c r="C18802" t="s">
        <v>13</v>
      </c>
      <c r="D18802" t="s">
        <v>266</v>
      </c>
      <c r="E18802" t="s">
        <v>197</v>
      </c>
      <c r="F18802" t="s">
        <v>14</v>
      </c>
      <c r="G18802" t="s">
        <v>175</v>
      </c>
      <c r="H18802" t="s">
        <v>72</v>
      </c>
      <c r="I18802" t="s">
        <v>186</v>
      </c>
      <c r="J18802" t="s">
        <v>119</v>
      </c>
      <c r="K18802" s="1">
        <v>45422</v>
      </c>
      <c r="L18802">
        <v>60</v>
      </c>
      <c r="M18802">
        <v>3</v>
      </c>
      <c r="N18802" t="s">
        <v>538</v>
      </c>
      <c r="O18802" t="s">
        <v>537</v>
      </c>
      <c r="P18802" t="s">
        <v>632</v>
      </c>
    </row>
    <row r="18803" spans="1:16" x14ac:dyDescent="0.25">
      <c r="A18803" t="s">
        <v>405</v>
      </c>
      <c r="B18803" t="s">
        <v>174</v>
      </c>
      <c r="C18803" t="s">
        <v>13</v>
      </c>
      <c r="D18803" t="s">
        <v>266</v>
      </c>
      <c r="E18803" t="s">
        <v>197</v>
      </c>
      <c r="F18803" t="s">
        <v>14</v>
      </c>
      <c r="G18803" t="s">
        <v>175</v>
      </c>
      <c r="H18803" t="s">
        <v>72</v>
      </c>
      <c r="I18803" t="s">
        <v>186</v>
      </c>
      <c r="J18803" t="s">
        <v>119</v>
      </c>
      <c r="K18803" s="1">
        <v>45427</v>
      </c>
      <c r="L18803">
        <v>120</v>
      </c>
      <c r="M18803">
        <v>4</v>
      </c>
      <c r="N18803" t="s">
        <v>538</v>
      </c>
      <c r="O18803" t="s">
        <v>537</v>
      </c>
      <c r="P18803" t="s">
        <v>632</v>
      </c>
    </row>
    <row r="18804" spans="1:16" x14ac:dyDescent="0.25">
      <c r="A18804" t="s">
        <v>405</v>
      </c>
      <c r="B18804" t="s">
        <v>174</v>
      </c>
      <c r="C18804" t="s">
        <v>13</v>
      </c>
      <c r="D18804" t="s">
        <v>266</v>
      </c>
      <c r="E18804" t="s">
        <v>197</v>
      </c>
      <c r="F18804" t="s">
        <v>14</v>
      </c>
      <c r="G18804" t="s">
        <v>175</v>
      </c>
      <c r="H18804" t="s">
        <v>72</v>
      </c>
      <c r="I18804" t="s">
        <v>186</v>
      </c>
      <c r="J18804" t="s">
        <v>119</v>
      </c>
      <c r="K18804" s="1">
        <v>45428</v>
      </c>
      <c r="L18804">
        <v>60</v>
      </c>
      <c r="M18804">
        <v>4</v>
      </c>
      <c r="N18804" t="s">
        <v>538</v>
      </c>
      <c r="O18804" t="s">
        <v>537</v>
      </c>
      <c r="P18804" t="s">
        <v>632</v>
      </c>
    </row>
    <row r="18805" spans="1:16" x14ac:dyDescent="0.25">
      <c r="A18805" t="s">
        <v>405</v>
      </c>
      <c r="B18805" t="s">
        <v>174</v>
      </c>
      <c r="C18805" t="s">
        <v>13</v>
      </c>
      <c r="D18805" t="s">
        <v>266</v>
      </c>
      <c r="E18805" t="s">
        <v>197</v>
      </c>
      <c r="F18805" t="s">
        <v>14</v>
      </c>
      <c r="G18805" t="s">
        <v>175</v>
      </c>
      <c r="H18805" t="s">
        <v>72</v>
      </c>
      <c r="I18805" t="s">
        <v>186</v>
      </c>
      <c r="J18805" t="s">
        <v>119</v>
      </c>
      <c r="K18805" s="1">
        <v>45429</v>
      </c>
      <c r="L18805">
        <v>30</v>
      </c>
      <c r="M18805">
        <v>4</v>
      </c>
      <c r="N18805" t="s">
        <v>538</v>
      </c>
      <c r="O18805" t="s">
        <v>537</v>
      </c>
      <c r="P18805" t="s">
        <v>632</v>
      </c>
    </row>
    <row r="18806" spans="1:16" x14ac:dyDescent="0.25">
      <c r="A18806" t="s">
        <v>405</v>
      </c>
      <c r="B18806" t="s">
        <v>174</v>
      </c>
      <c r="C18806" t="s">
        <v>13</v>
      </c>
      <c r="D18806" t="s">
        <v>266</v>
      </c>
      <c r="E18806" t="s">
        <v>197</v>
      </c>
      <c r="F18806" t="s">
        <v>14</v>
      </c>
      <c r="G18806" t="s">
        <v>175</v>
      </c>
      <c r="H18806" t="s">
        <v>72</v>
      </c>
      <c r="I18806" t="s">
        <v>73</v>
      </c>
      <c r="J18806" t="s">
        <v>119</v>
      </c>
      <c r="K18806" s="1">
        <v>45420</v>
      </c>
      <c r="L18806">
        <v>30</v>
      </c>
      <c r="M18806">
        <v>3</v>
      </c>
      <c r="N18806" t="s">
        <v>538</v>
      </c>
      <c r="O18806" t="s">
        <v>537</v>
      </c>
      <c r="P18806" t="s">
        <v>632</v>
      </c>
    </row>
    <row r="18807" spans="1:16" x14ac:dyDescent="0.25">
      <c r="A18807" t="s">
        <v>405</v>
      </c>
      <c r="B18807" t="s">
        <v>174</v>
      </c>
      <c r="C18807" t="s">
        <v>13</v>
      </c>
      <c r="D18807" t="s">
        <v>266</v>
      </c>
      <c r="E18807" t="s">
        <v>197</v>
      </c>
      <c r="F18807" t="s">
        <v>14</v>
      </c>
      <c r="G18807" t="s">
        <v>175</v>
      </c>
      <c r="H18807" t="s">
        <v>37</v>
      </c>
      <c r="I18807" t="s">
        <v>38</v>
      </c>
      <c r="J18807" t="s">
        <v>117</v>
      </c>
      <c r="K18807" s="1">
        <v>45404</v>
      </c>
      <c r="L18807">
        <v>60</v>
      </c>
      <c r="M18807">
        <v>1</v>
      </c>
      <c r="N18807" t="s">
        <v>538</v>
      </c>
      <c r="O18807" t="s">
        <v>537</v>
      </c>
      <c r="P18807" t="s">
        <v>632</v>
      </c>
    </row>
    <row r="18808" spans="1:16" x14ac:dyDescent="0.25">
      <c r="A18808" t="s">
        <v>405</v>
      </c>
      <c r="B18808" t="s">
        <v>174</v>
      </c>
      <c r="C18808" t="s">
        <v>13</v>
      </c>
      <c r="D18808" t="s">
        <v>266</v>
      </c>
      <c r="E18808" t="s">
        <v>197</v>
      </c>
      <c r="F18808" t="s">
        <v>14</v>
      </c>
      <c r="G18808" t="s">
        <v>175</v>
      </c>
      <c r="H18808" t="s">
        <v>37</v>
      </c>
      <c r="I18808" t="s">
        <v>38</v>
      </c>
      <c r="J18808" t="s">
        <v>117</v>
      </c>
      <c r="K18808" s="1">
        <v>45406</v>
      </c>
      <c r="L18808">
        <v>90</v>
      </c>
      <c r="M18808">
        <v>1</v>
      </c>
      <c r="N18808" t="s">
        <v>538</v>
      </c>
      <c r="O18808" t="s">
        <v>537</v>
      </c>
      <c r="P18808" t="s">
        <v>632</v>
      </c>
    </row>
    <row r="18809" spans="1:16" x14ac:dyDescent="0.25">
      <c r="A18809" t="s">
        <v>405</v>
      </c>
      <c r="B18809" t="s">
        <v>174</v>
      </c>
      <c r="C18809" t="s">
        <v>13</v>
      </c>
      <c r="D18809" t="s">
        <v>266</v>
      </c>
      <c r="E18809" t="s">
        <v>197</v>
      </c>
      <c r="F18809" t="s">
        <v>14</v>
      </c>
      <c r="G18809" t="s">
        <v>175</v>
      </c>
      <c r="H18809" t="s">
        <v>37</v>
      </c>
      <c r="I18809" t="s">
        <v>38</v>
      </c>
      <c r="J18809" t="s">
        <v>117</v>
      </c>
      <c r="K18809" s="1">
        <v>45407</v>
      </c>
      <c r="L18809">
        <v>60</v>
      </c>
      <c r="M18809">
        <v>1</v>
      </c>
      <c r="N18809" t="s">
        <v>538</v>
      </c>
      <c r="O18809" t="s">
        <v>537</v>
      </c>
      <c r="P18809" t="s">
        <v>632</v>
      </c>
    </row>
    <row r="18810" spans="1:16" x14ac:dyDescent="0.25">
      <c r="A18810" t="s">
        <v>405</v>
      </c>
      <c r="B18810" t="s">
        <v>174</v>
      </c>
      <c r="C18810" t="s">
        <v>13</v>
      </c>
      <c r="D18810" t="s">
        <v>266</v>
      </c>
      <c r="E18810" t="s">
        <v>197</v>
      </c>
      <c r="F18810" t="s">
        <v>14</v>
      </c>
      <c r="G18810" t="s">
        <v>175</v>
      </c>
      <c r="H18810" t="s">
        <v>37</v>
      </c>
      <c r="I18810" t="s">
        <v>38</v>
      </c>
      <c r="J18810" t="s">
        <v>117</v>
      </c>
      <c r="K18810" s="1">
        <v>45408</v>
      </c>
      <c r="L18810">
        <v>60</v>
      </c>
      <c r="M18810">
        <v>1</v>
      </c>
      <c r="N18810" t="s">
        <v>538</v>
      </c>
      <c r="O18810" t="s">
        <v>537</v>
      </c>
      <c r="P18810" t="s">
        <v>632</v>
      </c>
    </row>
    <row r="18811" spans="1:16" x14ac:dyDescent="0.25">
      <c r="A18811" t="s">
        <v>405</v>
      </c>
      <c r="B18811" t="s">
        <v>174</v>
      </c>
      <c r="C18811" t="s">
        <v>13</v>
      </c>
      <c r="D18811" t="s">
        <v>266</v>
      </c>
      <c r="E18811" t="s">
        <v>197</v>
      </c>
      <c r="F18811" t="s">
        <v>14</v>
      </c>
      <c r="G18811" t="s">
        <v>175</v>
      </c>
      <c r="H18811" t="s">
        <v>37</v>
      </c>
      <c r="I18811" t="s">
        <v>38</v>
      </c>
      <c r="J18811" t="s">
        <v>117</v>
      </c>
      <c r="K18811" s="1">
        <v>45414</v>
      </c>
      <c r="L18811">
        <v>60</v>
      </c>
      <c r="M18811">
        <v>2</v>
      </c>
      <c r="N18811" t="s">
        <v>538</v>
      </c>
      <c r="O18811" t="s">
        <v>537</v>
      </c>
      <c r="P18811" t="s">
        <v>632</v>
      </c>
    </row>
    <row r="18812" spans="1:16" x14ac:dyDescent="0.25">
      <c r="A18812" t="s">
        <v>405</v>
      </c>
      <c r="B18812" t="s">
        <v>174</v>
      </c>
      <c r="C18812" t="s">
        <v>13</v>
      </c>
      <c r="D18812" t="s">
        <v>266</v>
      </c>
      <c r="E18812" t="s">
        <v>197</v>
      </c>
      <c r="F18812" t="s">
        <v>14</v>
      </c>
      <c r="G18812" t="s">
        <v>175</v>
      </c>
      <c r="H18812" t="s">
        <v>37</v>
      </c>
      <c r="I18812" t="s">
        <v>38</v>
      </c>
      <c r="J18812" t="s">
        <v>117</v>
      </c>
      <c r="K18812" s="1">
        <v>45415</v>
      </c>
      <c r="L18812">
        <v>120</v>
      </c>
      <c r="M18812">
        <v>2</v>
      </c>
      <c r="N18812" t="s">
        <v>538</v>
      </c>
      <c r="O18812" t="s">
        <v>537</v>
      </c>
      <c r="P18812" t="s">
        <v>632</v>
      </c>
    </row>
    <row r="18813" spans="1:16" x14ac:dyDescent="0.25">
      <c r="A18813" t="s">
        <v>405</v>
      </c>
      <c r="B18813" t="s">
        <v>174</v>
      </c>
      <c r="C18813" t="s">
        <v>13</v>
      </c>
      <c r="D18813" t="s">
        <v>266</v>
      </c>
      <c r="E18813" t="s">
        <v>197</v>
      </c>
      <c r="F18813" t="s">
        <v>14</v>
      </c>
      <c r="G18813" t="s">
        <v>175</v>
      </c>
      <c r="H18813" t="s">
        <v>37</v>
      </c>
      <c r="I18813" t="s">
        <v>38</v>
      </c>
      <c r="J18813" t="s">
        <v>117</v>
      </c>
      <c r="K18813" s="1">
        <v>45418</v>
      </c>
      <c r="L18813">
        <v>60</v>
      </c>
      <c r="M18813">
        <v>3</v>
      </c>
      <c r="N18813" t="s">
        <v>538</v>
      </c>
      <c r="O18813" t="s">
        <v>537</v>
      </c>
      <c r="P18813" t="s">
        <v>632</v>
      </c>
    </row>
    <row r="18814" spans="1:16" x14ac:dyDescent="0.25">
      <c r="A18814" t="s">
        <v>405</v>
      </c>
      <c r="B18814" t="s">
        <v>174</v>
      </c>
      <c r="C18814" t="s">
        <v>13</v>
      </c>
      <c r="D18814" t="s">
        <v>266</v>
      </c>
      <c r="E18814" t="s">
        <v>197</v>
      </c>
      <c r="F18814" t="s">
        <v>14</v>
      </c>
      <c r="G18814" t="s">
        <v>175</v>
      </c>
      <c r="H18814" t="s">
        <v>37</v>
      </c>
      <c r="I18814" t="s">
        <v>38</v>
      </c>
      <c r="J18814" t="s">
        <v>117</v>
      </c>
      <c r="K18814" s="1">
        <v>45419</v>
      </c>
      <c r="L18814">
        <v>60</v>
      </c>
      <c r="M18814">
        <v>3</v>
      </c>
      <c r="N18814" t="s">
        <v>538</v>
      </c>
      <c r="O18814" t="s">
        <v>537</v>
      </c>
      <c r="P18814" t="s">
        <v>632</v>
      </c>
    </row>
    <row r="18815" spans="1:16" x14ac:dyDescent="0.25">
      <c r="A18815" t="s">
        <v>405</v>
      </c>
      <c r="B18815" t="s">
        <v>174</v>
      </c>
      <c r="C18815" t="s">
        <v>13</v>
      </c>
      <c r="D18815" t="s">
        <v>266</v>
      </c>
      <c r="E18815" t="s">
        <v>197</v>
      </c>
      <c r="F18815" t="s">
        <v>14</v>
      </c>
      <c r="G18815" t="s">
        <v>175</v>
      </c>
      <c r="H18815" t="s">
        <v>37</v>
      </c>
      <c r="I18815" t="s">
        <v>38</v>
      </c>
      <c r="J18815" t="s">
        <v>117</v>
      </c>
      <c r="K18815" s="1">
        <v>45421</v>
      </c>
      <c r="L18815">
        <v>60</v>
      </c>
      <c r="M18815">
        <v>3</v>
      </c>
      <c r="N18815" t="s">
        <v>538</v>
      </c>
      <c r="O18815" t="s">
        <v>537</v>
      </c>
      <c r="P18815" t="s">
        <v>632</v>
      </c>
    </row>
    <row r="18816" spans="1:16" x14ac:dyDescent="0.25">
      <c r="A18816" t="s">
        <v>405</v>
      </c>
      <c r="B18816" t="s">
        <v>174</v>
      </c>
      <c r="C18816" t="s">
        <v>13</v>
      </c>
      <c r="D18816" t="s">
        <v>266</v>
      </c>
      <c r="E18816" t="s">
        <v>197</v>
      </c>
      <c r="F18816" t="s">
        <v>14</v>
      </c>
      <c r="G18816" t="s">
        <v>175</v>
      </c>
      <c r="H18816" t="s">
        <v>37</v>
      </c>
      <c r="I18816" t="s">
        <v>38</v>
      </c>
      <c r="J18816" t="s">
        <v>117</v>
      </c>
      <c r="K18816" s="1">
        <v>45422</v>
      </c>
      <c r="L18816">
        <v>60</v>
      </c>
      <c r="M18816">
        <v>3</v>
      </c>
      <c r="N18816" t="s">
        <v>538</v>
      </c>
      <c r="O18816" t="s">
        <v>537</v>
      </c>
      <c r="P18816" t="s">
        <v>632</v>
      </c>
    </row>
    <row r="18817" spans="1:16" x14ac:dyDescent="0.25">
      <c r="A18817" t="s">
        <v>405</v>
      </c>
      <c r="B18817" t="s">
        <v>174</v>
      </c>
      <c r="C18817" t="s">
        <v>13</v>
      </c>
      <c r="D18817" t="s">
        <v>266</v>
      </c>
      <c r="E18817" t="s">
        <v>197</v>
      </c>
      <c r="F18817" t="s">
        <v>14</v>
      </c>
      <c r="G18817" t="s">
        <v>175</v>
      </c>
      <c r="H18817" t="s">
        <v>37</v>
      </c>
      <c r="I18817" t="s">
        <v>38</v>
      </c>
      <c r="J18817" t="s">
        <v>117</v>
      </c>
      <c r="K18817" s="1">
        <v>45425</v>
      </c>
      <c r="L18817">
        <v>120</v>
      </c>
      <c r="M18817">
        <v>4</v>
      </c>
      <c r="N18817" t="s">
        <v>538</v>
      </c>
      <c r="O18817" t="s">
        <v>537</v>
      </c>
      <c r="P18817" t="s">
        <v>632</v>
      </c>
    </row>
    <row r="18818" spans="1:16" x14ac:dyDescent="0.25">
      <c r="A18818" t="s">
        <v>405</v>
      </c>
      <c r="B18818" t="s">
        <v>174</v>
      </c>
      <c r="C18818" t="s">
        <v>13</v>
      </c>
      <c r="D18818" t="s">
        <v>266</v>
      </c>
      <c r="E18818" t="s">
        <v>197</v>
      </c>
      <c r="F18818" t="s">
        <v>14</v>
      </c>
      <c r="G18818" t="s">
        <v>175</v>
      </c>
      <c r="H18818" t="s">
        <v>37</v>
      </c>
      <c r="I18818" t="s">
        <v>38</v>
      </c>
      <c r="J18818" t="s">
        <v>117</v>
      </c>
      <c r="K18818" s="1">
        <v>45428</v>
      </c>
      <c r="L18818">
        <v>60</v>
      </c>
      <c r="M18818">
        <v>4</v>
      </c>
      <c r="N18818" t="s">
        <v>538</v>
      </c>
      <c r="O18818" t="s">
        <v>537</v>
      </c>
      <c r="P18818" t="s">
        <v>632</v>
      </c>
    </row>
    <row r="18819" spans="1:16" x14ac:dyDescent="0.25">
      <c r="A18819" t="s">
        <v>405</v>
      </c>
      <c r="B18819" t="s">
        <v>174</v>
      </c>
      <c r="C18819" t="s">
        <v>13</v>
      </c>
      <c r="D18819" t="s">
        <v>266</v>
      </c>
      <c r="E18819" t="s">
        <v>197</v>
      </c>
      <c r="F18819" t="s">
        <v>14</v>
      </c>
      <c r="G18819" t="s">
        <v>175</v>
      </c>
      <c r="H18819" t="s">
        <v>37</v>
      </c>
      <c r="I18819" t="s">
        <v>38</v>
      </c>
      <c r="J18819" t="s">
        <v>117</v>
      </c>
      <c r="K18819" s="1">
        <v>45429</v>
      </c>
      <c r="L18819">
        <v>60</v>
      </c>
      <c r="M18819">
        <v>4</v>
      </c>
      <c r="N18819" t="s">
        <v>538</v>
      </c>
      <c r="O18819" t="s">
        <v>537</v>
      </c>
      <c r="P18819" t="s">
        <v>632</v>
      </c>
    </row>
    <row r="18820" spans="1:16" x14ac:dyDescent="0.25">
      <c r="A18820" t="s">
        <v>405</v>
      </c>
      <c r="B18820" t="s">
        <v>174</v>
      </c>
      <c r="C18820" t="s">
        <v>13</v>
      </c>
      <c r="D18820" t="s">
        <v>266</v>
      </c>
      <c r="E18820" t="s">
        <v>197</v>
      </c>
      <c r="F18820" t="s">
        <v>14</v>
      </c>
      <c r="G18820" t="s">
        <v>175</v>
      </c>
      <c r="H18820" t="s">
        <v>37</v>
      </c>
      <c r="I18820" t="s">
        <v>187</v>
      </c>
      <c r="J18820" t="s">
        <v>119</v>
      </c>
      <c r="K18820" s="1">
        <v>45405</v>
      </c>
      <c r="L18820">
        <v>60</v>
      </c>
      <c r="M18820">
        <v>1</v>
      </c>
      <c r="N18820" t="s">
        <v>538</v>
      </c>
      <c r="O18820" t="s">
        <v>537</v>
      </c>
      <c r="P18820" t="s">
        <v>632</v>
      </c>
    </row>
    <row r="18821" spans="1:16" x14ac:dyDescent="0.25">
      <c r="A18821" t="s">
        <v>405</v>
      </c>
      <c r="B18821" t="s">
        <v>174</v>
      </c>
      <c r="C18821" t="s">
        <v>13</v>
      </c>
      <c r="D18821" t="s">
        <v>266</v>
      </c>
      <c r="E18821" t="s">
        <v>197</v>
      </c>
      <c r="F18821" t="s">
        <v>14</v>
      </c>
      <c r="G18821" t="s">
        <v>175</v>
      </c>
      <c r="H18821" t="s">
        <v>37</v>
      </c>
      <c r="I18821" t="s">
        <v>187</v>
      </c>
      <c r="J18821" t="s">
        <v>119</v>
      </c>
      <c r="K18821" s="1">
        <v>45406</v>
      </c>
      <c r="L18821">
        <v>60</v>
      </c>
      <c r="M18821">
        <v>1</v>
      </c>
      <c r="N18821" t="s">
        <v>538</v>
      </c>
      <c r="O18821" t="s">
        <v>537</v>
      </c>
      <c r="P18821" t="s">
        <v>632</v>
      </c>
    </row>
    <row r="18822" spans="1:16" x14ac:dyDescent="0.25">
      <c r="A18822" t="s">
        <v>405</v>
      </c>
      <c r="B18822" t="s">
        <v>174</v>
      </c>
      <c r="C18822" t="s">
        <v>13</v>
      </c>
      <c r="D18822" t="s">
        <v>266</v>
      </c>
      <c r="E18822" t="s">
        <v>197</v>
      </c>
      <c r="F18822" t="s">
        <v>14</v>
      </c>
      <c r="G18822" t="s">
        <v>175</v>
      </c>
      <c r="H18822" t="s">
        <v>37</v>
      </c>
      <c r="I18822" t="s">
        <v>187</v>
      </c>
      <c r="J18822" t="s">
        <v>119</v>
      </c>
      <c r="K18822" s="1">
        <v>45407</v>
      </c>
      <c r="L18822">
        <v>60</v>
      </c>
      <c r="M18822">
        <v>1</v>
      </c>
      <c r="N18822" t="s">
        <v>538</v>
      </c>
      <c r="O18822" t="s">
        <v>537</v>
      </c>
      <c r="P18822" t="s">
        <v>632</v>
      </c>
    </row>
    <row r="18823" spans="1:16" x14ac:dyDescent="0.25">
      <c r="A18823" t="s">
        <v>405</v>
      </c>
      <c r="B18823" t="s">
        <v>174</v>
      </c>
      <c r="C18823" t="s">
        <v>13</v>
      </c>
      <c r="D18823" t="s">
        <v>266</v>
      </c>
      <c r="E18823" t="s">
        <v>197</v>
      </c>
      <c r="F18823" t="s">
        <v>14</v>
      </c>
      <c r="G18823" t="s">
        <v>175</v>
      </c>
      <c r="H18823" t="s">
        <v>37</v>
      </c>
      <c r="I18823" t="s">
        <v>187</v>
      </c>
      <c r="J18823" t="s">
        <v>119</v>
      </c>
      <c r="K18823" s="1">
        <v>45408</v>
      </c>
      <c r="L18823">
        <v>30</v>
      </c>
      <c r="M18823">
        <v>1</v>
      </c>
      <c r="N18823" t="s">
        <v>538</v>
      </c>
      <c r="O18823" t="s">
        <v>537</v>
      </c>
      <c r="P18823" t="s">
        <v>632</v>
      </c>
    </row>
    <row r="18824" spans="1:16" x14ac:dyDescent="0.25">
      <c r="A18824" t="s">
        <v>405</v>
      </c>
      <c r="B18824" t="s">
        <v>174</v>
      </c>
      <c r="C18824" t="s">
        <v>13</v>
      </c>
      <c r="D18824" t="s">
        <v>266</v>
      </c>
      <c r="E18824" t="s">
        <v>197</v>
      </c>
      <c r="F18824" t="s">
        <v>14</v>
      </c>
      <c r="G18824" t="s">
        <v>175</v>
      </c>
      <c r="H18824" t="s">
        <v>37</v>
      </c>
      <c r="I18824" t="s">
        <v>187</v>
      </c>
      <c r="J18824" t="s">
        <v>119</v>
      </c>
      <c r="K18824" s="1">
        <v>45411</v>
      </c>
      <c r="L18824">
        <v>60</v>
      </c>
      <c r="M18824">
        <v>2</v>
      </c>
      <c r="N18824" t="s">
        <v>538</v>
      </c>
      <c r="O18824" t="s">
        <v>537</v>
      </c>
      <c r="P18824" t="s">
        <v>632</v>
      </c>
    </row>
    <row r="18825" spans="1:16" x14ac:dyDescent="0.25">
      <c r="A18825" t="s">
        <v>405</v>
      </c>
      <c r="B18825" t="s">
        <v>174</v>
      </c>
      <c r="C18825" t="s">
        <v>13</v>
      </c>
      <c r="D18825" t="s">
        <v>266</v>
      </c>
      <c r="E18825" t="s">
        <v>197</v>
      </c>
      <c r="F18825" t="s">
        <v>14</v>
      </c>
      <c r="G18825" t="s">
        <v>175</v>
      </c>
      <c r="H18825" t="s">
        <v>37</v>
      </c>
      <c r="I18825" t="s">
        <v>187</v>
      </c>
      <c r="J18825" t="s">
        <v>119</v>
      </c>
      <c r="K18825" s="1">
        <v>45413</v>
      </c>
      <c r="L18825">
        <v>60</v>
      </c>
      <c r="M18825">
        <v>2</v>
      </c>
      <c r="N18825" t="s">
        <v>538</v>
      </c>
      <c r="O18825" t="s">
        <v>537</v>
      </c>
      <c r="P18825" t="s">
        <v>632</v>
      </c>
    </row>
    <row r="18826" spans="1:16" x14ac:dyDescent="0.25">
      <c r="A18826" t="s">
        <v>405</v>
      </c>
      <c r="B18826" t="s">
        <v>174</v>
      </c>
      <c r="C18826" t="s">
        <v>13</v>
      </c>
      <c r="D18826" t="s">
        <v>266</v>
      </c>
      <c r="E18826" t="s">
        <v>197</v>
      </c>
      <c r="F18826" t="s">
        <v>14</v>
      </c>
      <c r="G18826" t="s">
        <v>175</v>
      </c>
      <c r="H18826" t="s">
        <v>37</v>
      </c>
      <c r="I18826" t="s">
        <v>187</v>
      </c>
      <c r="J18826" t="s">
        <v>119</v>
      </c>
      <c r="K18826" s="1">
        <v>45414</v>
      </c>
      <c r="L18826">
        <v>30</v>
      </c>
      <c r="M18826">
        <v>2</v>
      </c>
      <c r="N18826" t="s">
        <v>538</v>
      </c>
      <c r="O18826" t="s">
        <v>537</v>
      </c>
      <c r="P18826" t="s">
        <v>632</v>
      </c>
    </row>
    <row r="18827" spans="1:16" x14ac:dyDescent="0.25">
      <c r="A18827" t="s">
        <v>405</v>
      </c>
      <c r="B18827" t="s">
        <v>174</v>
      </c>
      <c r="C18827" t="s">
        <v>13</v>
      </c>
      <c r="D18827" t="s">
        <v>266</v>
      </c>
      <c r="E18827" t="s">
        <v>197</v>
      </c>
      <c r="F18827" t="s">
        <v>14</v>
      </c>
      <c r="G18827" t="s">
        <v>175</v>
      </c>
      <c r="H18827" t="s">
        <v>37</v>
      </c>
      <c r="I18827" t="s">
        <v>187</v>
      </c>
      <c r="J18827" t="s">
        <v>119</v>
      </c>
      <c r="K18827" s="1">
        <v>45418</v>
      </c>
      <c r="L18827">
        <v>60</v>
      </c>
      <c r="M18827">
        <v>3</v>
      </c>
      <c r="N18827" t="s">
        <v>538</v>
      </c>
      <c r="O18827" t="s">
        <v>537</v>
      </c>
      <c r="P18827" t="s">
        <v>632</v>
      </c>
    </row>
    <row r="18828" spans="1:16" x14ac:dyDescent="0.25">
      <c r="A18828" t="s">
        <v>405</v>
      </c>
      <c r="B18828" t="s">
        <v>174</v>
      </c>
      <c r="C18828" t="s">
        <v>13</v>
      </c>
      <c r="D18828" t="s">
        <v>266</v>
      </c>
      <c r="E18828" t="s">
        <v>197</v>
      </c>
      <c r="F18828" t="s">
        <v>14</v>
      </c>
      <c r="G18828" t="s">
        <v>175</v>
      </c>
      <c r="H18828" t="s">
        <v>37</v>
      </c>
      <c r="I18828" t="s">
        <v>187</v>
      </c>
      <c r="J18828" t="s">
        <v>119</v>
      </c>
      <c r="K18828" s="1">
        <v>45419</v>
      </c>
      <c r="L18828">
        <v>60</v>
      </c>
      <c r="M18828">
        <v>3</v>
      </c>
      <c r="N18828" t="s">
        <v>538</v>
      </c>
      <c r="O18828" t="s">
        <v>537</v>
      </c>
      <c r="P18828" t="s">
        <v>632</v>
      </c>
    </row>
    <row r="18829" spans="1:16" x14ac:dyDescent="0.25">
      <c r="A18829" t="s">
        <v>405</v>
      </c>
      <c r="B18829" t="s">
        <v>174</v>
      </c>
      <c r="C18829" t="s">
        <v>13</v>
      </c>
      <c r="D18829" t="s">
        <v>266</v>
      </c>
      <c r="E18829" t="s">
        <v>197</v>
      </c>
      <c r="F18829" t="s">
        <v>14</v>
      </c>
      <c r="G18829" t="s">
        <v>175</v>
      </c>
      <c r="H18829" t="s">
        <v>37</v>
      </c>
      <c r="I18829" t="s">
        <v>187</v>
      </c>
      <c r="J18829" t="s">
        <v>119</v>
      </c>
      <c r="K18829" s="1">
        <v>45420</v>
      </c>
      <c r="L18829">
        <v>60</v>
      </c>
      <c r="M18829">
        <v>3</v>
      </c>
      <c r="N18829" t="s">
        <v>538</v>
      </c>
      <c r="O18829" t="s">
        <v>537</v>
      </c>
      <c r="P18829" t="s">
        <v>632</v>
      </c>
    </row>
    <row r="18830" spans="1:16" x14ac:dyDescent="0.25">
      <c r="A18830" t="s">
        <v>405</v>
      </c>
      <c r="B18830" t="s">
        <v>174</v>
      </c>
      <c r="C18830" t="s">
        <v>13</v>
      </c>
      <c r="D18830" t="s">
        <v>266</v>
      </c>
      <c r="E18830" t="s">
        <v>197</v>
      </c>
      <c r="F18830" t="s">
        <v>14</v>
      </c>
      <c r="G18830" t="s">
        <v>175</v>
      </c>
      <c r="H18830" t="s">
        <v>37</v>
      </c>
      <c r="I18830" t="s">
        <v>187</v>
      </c>
      <c r="J18830" t="s">
        <v>119</v>
      </c>
      <c r="K18830" s="1">
        <v>45421</v>
      </c>
      <c r="L18830">
        <v>60</v>
      </c>
      <c r="M18830">
        <v>3</v>
      </c>
      <c r="N18830" t="s">
        <v>538</v>
      </c>
      <c r="O18830" t="s">
        <v>537</v>
      </c>
      <c r="P18830" t="s">
        <v>632</v>
      </c>
    </row>
    <row r="18831" spans="1:16" x14ac:dyDescent="0.25">
      <c r="A18831" t="s">
        <v>405</v>
      </c>
      <c r="B18831" t="s">
        <v>174</v>
      </c>
      <c r="C18831" t="s">
        <v>13</v>
      </c>
      <c r="D18831" t="s">
        <v>266</v>
      </c>
      <c r="E18831" t="s">
        <v>197</v>
      </c>
      <c r="F18831" t="s">
        <v>14</v>
      </c>
      <c r="G18831" t="s">
        <v>175</v>
      </c>
      <c r="H18831" t="s">
        <v>37</v>
      </c>
      <c r="I18831" t="s">
        <v>187</v>
      </c>
      <c r="J18831" t="s">
        <v>119</v>
      </c>
      <c r="K18831" s="1">
        <v>45422</v>
      </c>
      <c r="L18831">
        <v>60</v>
      </c>
      <c r="M18831">
        <v>3</v>
      </c>
      <c r="N18831" t="s">
        <v>538</v>
      </c>
      <c r="O18831" t="s">
        <v>537</v>
      </c>
      <c r="P18831" t="s">
        <v>632</v>
      </c>
    </row>
    <row r="18832" spans="1:16" x14ac:dyDescent="0.25">
      <c r="A18832" t="s">
        <v>405</v>
      </c>
      <c r="B18832" t="s">
        <v>174</v>
      </c>
      <c r="C18832" t="s">
        <v>13</v>
      </c>
      <c r="D18832" t="s">
        <v>266</v>
      </c>
      <c r="E18832" t="s">
        <v>197</v>
      </c>
      <c r="F18832" t="s">
        <v>14</v>
      </c>
      <c r="G18832" t="s">
        <v>175</v>
      </c>
      <c r="H18832" t="s">
        <v>37</v>
      </c>
      <c r="I18832" t="s">
        <v>187</v>
      </c>
      <c r="J18832" t="s">
        <v>119</v>
      </c>
      <c r="K18832" s="1">
        <v>45425</v>
      </c>
      <c r="L18832">
        <v>60</v>
      </c>
      <c r="M18832">
        <v>4</v>
      </c>
      <c r="N18832" t="s">
        <v>538</v>
      </c>
      <c r="O18832" t="s">
        <v>537</v>
      </c>
      <c r="P18832" t="s">
        <v>632</v>
      </c>
    </row>
    <row r="18833" spans="1:16" x14ac:dyDescent="0.25">
      <c r="A18833" t="s">
        <v>405</v>
      </c>
      <c r="B18833" t="s">
        <v>174</v>
      </c>
      <c r="C18833" t="s">
        <v>13</v>
      </c>
      <c r="D18833" t="s">
        <v>266</v>
      </c>
      <c r="E18833" t="s">
        <v>197</v>
      </c>
      <c r="F18833" t="s">
        <v>14</v>
      </c>
      <c r="G18833" t="s">
        <v>175</v>
      </c>
      <c r="H18833" t="s">
        <v>37</v>
      </c>
      <c r="I18833" t="s">
        <v>187</v>
      </c>
      <c r="J18833" t="s">
        <v>119</v>
      </c>
      <c r="K18833" s="1">
        <v>45429</v>
      </c>
      <c r="L18833">
        <v>60</v>
      </c>
      <c r="M18833">
        <v>4</v>
      </c>
      <c r="N18833" t="s">
        <v>538</v>
      </c>
      <c r="O18833" t="s">
        <v>537</v>
      </c>
      <c r="P18833" t="s">
        <v>632</v>
      </c>
    </row>
    <row r="18834" spans="1:16" x14ac:dyDescent="0.25">
      <c r="A18834" t="s">
        <v>405</v>
      </c>
      <c r="B18834" t="s">
        <v>174</v>
      </c>
      <c r="C18834" t="s">
        <v>13</v>
      </c>
      <c r="D18834" t="s">
        <v>266</v>
      </c>
      <c r="E18834" t="s">
        <v>197</v>
      </c>
      <c r="F18834" t="s">
        <v>14</v>
      </c>
      <c r="G18834" t="s">
        <v>175</v>
      </c>
      <c r="H18834" t="s">
        <v>37</v>
      </c>
      <c r="I18834" t="s">
        <v>188</v>
      </c>
      <c r="J18834" t="s">
        <v>119</v>
      </c>
      <c r="K18834" s="1">
        <v>45404</v>
      </c>
      <c r="L18834">
        <v>60</v>
      </c>
      <c r="M18834">
        <v>1</v>
      </c>
      <c r="N18834" t="s">
        <v>538</v>
      </c>
      <c r="O18834" t="s">
        <v>537</v>
      </c>
      <c r="P18834" t="s">
        <v>632</v>
      </c>
    </row>
    <row r="18835" spans="1:16" x14ac:dyDescent="0.25">
      <c r="A18835" t="s">
        <v>405</v>
      </c>
      <c r="B18835" t="s">
        <v>174</v>
      </c>
      <c r="C18835" t="s">
        <v>13</v>
      </c>
      <c r="D18835" t="s">
        <v>266</v>
      </c>
      <c r="E18835" t="s">
        <v>197</v>
      </c>
      <c r="F18835" t="s">
        <v>14</v>
      </c>
      <c r="G18835" t="s">
        <v>175</v>
      </c>
      <c r="H18835" t="s">
        <v>37</v>
      </c>
      <c r="I18835" t="s">
        <v>188</v>
      </c>
      <c r="J18835" t="s">
        <v>119</v>
      </c>
      <c r="K18835" s="1">
        <v>45405</v>
      </c>
      <c r="L18835">
        <v>90</v>
      </c>
      <c r="M18835">
        <v>1</v>
      </c>
      <c r="N18835" t="s">
        <v>538</v>
      </c>
      <c r="O18835" t="s">
        <v>537</v>
      </c>
      <c r="P18835" t="s">
        <v>632</v>
      </c>
    </row>
    <row r="18836" spans="1:16" x14ac:dyDescent="0.25">
      <c r="A18836" t="s">
        <v>405</v>
      </c>
      <c r="B18836" t="s">
        <v>174</v>
      </c>
      <c r="C18836" t="s">
        <v>13</v>
      </c>
      <c r="D18836" t="s">
        <v>266</v>
      </c>
      <c r="E18836" t="s">
        <v>197</v>
      </c>
      <c r="F18836" t="s">
        <v>14</v>
      </c>
      <c r="G18836" t="s">
        <v>175</v>
      </c>
      <c r="H18836" t="s">
        <v>37</v>
      </c>
      <c r="I18836" t="s">
        <v>188</v>
      </c>
      <c r="J18836" t="s">
        <v>119</v>
      </c>
      <c r="K18836" s="1">
        <v>45412</v>
      </c>
      <c r="L18836">
        <v>60</v>
      </c>
      <c r="M18836">
        <v>2</v>
      </c>
      <c r="N18836" t="s">
        <v>538</v>
      </c>
      <c r="O18836" t="s">
        <v>537</v>
      </c>
      <c r="P18836" t="s">
        <v>632</v>
      </c>
    </row>
    <row r="18837" spans="1:16" x14ac:dyDescent="0.25">
      <c r="A18837" t="s">
        <v>405</v>
      </c>
      <c r="B18837" t="s">
        <v>174</v>
      </c>
      <c r="C18837" t="s">
        <v>13</v>
      </c>
      <c r="D18837" t="s">
        <v>266</v>
      </c>
      <c r="E18837" t="s">
        <v>197</v>
      </c>
      <c r="F18837" t="s">
        <v>14</v>
      </c>
      <c r="G18837" t="s">
        <v>175</v>
      </c>
      <c r="H18837" t="s">
        <v>37</v>
      </c>
      <c r="I18837" t="s">
        <v>188</v>
      </c>
      <c r="J18837" t="s">
        <v>119</v>
      </c>
      <c r="K18837" s="1">
        <v>45415</v>
      </c>
      <c r="L18837">
        <v>120</v>
      </c>
      <c r="M18837">
        <v>2</v>
      </c>
      <c r="N18837" t="s">
        <v>538</v>
      </c>
      <c r="O18837" t="s">
        <v>537</v>
      </c>
      <c r="P18837" t="s">
        <v>632</v>
      </c>
    </row>
    <row r="18838" spans="1:16" x14ac:dyDescent="0.25">
      <c r="A18838" t="s">
        <v>405</v>
      </c>
      <c r="B18838" t="s">
        <v>174</v>
      </c>
      <c r="C18838" t="s">
        <v>13</v>
      </c>
      <c r="D18838" t="s">
        <v>266</v>
      </c>
      <c r="E18838" t="s">
        <v>197</v>
      </c>
      <c r="F18838" t="s">
        <v>14</v>
      </c>
      <c r="G18838" t="s">
        <v>175</v>
      </c>
      <c r="H18838" t="s">
        <v>37</v>
      </c>
      <c r="I18838" t="s">
        <v>188</v>
      </c>
      <c r="J18838" t="s">
        <v>119</v>
      </c>
      <c r="K18838" s="1">
        <v>45419</v>
      </c>
      <c r="L18838">
        <v>60</v>
      </c>
      <c r="M18838">
        <v>3</v>
      </c>
      <c r="N18838" t="s">
        <v>538</v>
      </c>
      <c r="O18838" t="s">
        <v>537</v>
      </c>
      <c r="P18838" t="s">
        <v>632</v>
      </c>
    </row>
    <row r="18839" spans="1:16" x14ac:dyDescent="0.25">
      <c r="A18839" t="s">
        <v>405</v>
      </c>
      <c r="B18839" t="s">
        <v>174</v>
      </c>
      <c r="C18839" t="s">
        <v>13</v>
      </c>
      <c r="D18839" t="s">
        <v>266</v>
      </c>
      <c r="E18839" t="s">
        <v>197</v>
      </c>
      <c r="F18839" t="s">
        <v>14</v>
      </c>
      <c r="G18839" t="s">
        <v>175</v>
      </c>
      <c r="H18839" t="s">
        <v>37</v>
      </c>
      <c r="I18839" t="s">
        <v>188</v>
      </c>
      <c r="J18839" t="s">
        <v>119</v>
      </c>
      <c r="K18839" s="1">
        <v>45420</v>
      </c>
      <c r="L18839">
        <v>60</v>
      </c>
      <c r="M18839">
        <v>3</v>
      </c>
      <c r="N18839" t="s">
        <v>538</v>
      </c>
      <c r="O18839" t="s">
        <v>537</v>
      </c>
      <c r="P18839" t="s">
        <v>632</v>
      </c>
    </row>
    <row r="18840" spans="1:16" x14ac:dyDescent="0.25">
      <c r="A18840" t="s">
        <v>405</v>
      </c>
      <c r="B18840" t="s">
        <v>174</v>
      </c>
      <c r="C18840" t="s">
        <v>13</v>
      </c>
      <c r="D18840" t="s">
        <v>266</v>
      </c>
      <c r="E18840" t="s">
        <v>197</v>
      </c>
      <c r="F18840" t="s">
        <v>14</v>
      </c>
      <c r="G18840" t="s">
        <v>175</v>
      </c>
      <c r="H18840" t="s">
        <v>37</v>
      </c>
      <c r="I18840" t="s">
        <v>188</v>
      </c>
      <c r="J18840" t="s">
        <v>119</v>
      </c>
      <c r="K18840" s="1">
        <v>45426</v>
      </c>
      <c r="L18840">
        <v>60</v>
      </c>
      <c r="M18840">
        <v>4</v>
      </c>
      <c r="N18840" t="s">
        <v>538</v>
      </c>
      <c r="O18840" t="s">
        <v>537</v>
      </c>
      <c r="P18840" t="s">
        <v>632</v>
      </c>
    </row>
    <row r="18841" spans="1:16" x14ac:dyDescent="0.25">
      <c r="A18841" t="s">
        <v>405</v>
      </c>
      <c r="B18841" t="s">
        <v>174</v>
      </c>
      <c r="C18841" t="s">
        <v>13</v>
      </c>
      <c r="D18841" t="s">
        <v>266</v>
      </c>
      <c r="E18841" t="s">
        <v>197</v>
      </c>
      <c r="F18841" t="s">
        <v>14</v>
      </c>
      <c r="G18841" t="s">
        <v>175</v>
      </c>
      <c r="H18841" t="s">
        <v>37</v>
      </c>
      <c r="I18841" t="s">
        <v>188</v>
      </c>
      <c r="J18841" t="s">
        <v>119</v>
      </c>
      <c r="K18841" s="1">
        <v>45427</v>
      </c>
      <c r="L18841">
        <v>60</v>
      </c>
      <c r="M18841">
        <v>4</v>
      </c>
      <c r="N18841" t="s">
        <v>538</v>
      </c>
      <c r="O18841" t="s">
        <v>537</v>
      </c>
      <c r="P18841" t="s">
        <v>632</v>
      </c>
    </row>
    <row r="18842" spans="1:16" x14ac:dyDescent="0.25">
      <c r="A18842" t="s">
        <v>405</v>
      </c>
      <c r="B18842" t="s">
        <v>174</v>
      </c>
      <c r="C18842" t="s">
        <v>13</v>
      </c>
      <c r="D18842" t="s">
        <v>266</v>
      </c>
      <c r="E18842" t="s">
        <v>197</v>
      </c>
      <c r="F18842" t="s">
        <v>14</v>
      </c>
      <c r="G18842" t="s">
        <v>175</v>
      </c>
      <c r="H18842" t="s">
        <v>37</v>
      </c>
      <c r="I18842" t="s">
        <v>188</v>
      </c>
      <c r="J18842" t="s">
        <v>119</v>
      </c>
      <c r="K18842" s="1">
        <v>45428</v>
      </c>
      <c r="L18842">
        <v>60</v>
      </c>
      <c r="M18842">
        <v>4</v>
      </c>
      <c r="N18842" t="s">
        <v>538</v>
      </c>
      <c r="O18842" t="s">
        <v>537</v>
      </c>
      <c r="P18842" t="s">
        <v>632</v>
      </c>
    </row>
    <row r="18843" spans="1:16" x14ac:dyDescent="0.25">
      <c r="A18843" t="s">
        <v>405</v>
      </c>
      <c r="B18843" t="s">
        <v>174</v>
      </c>
      <c r="C18843" t="s">
        <v>13</v>
      </c>
      <c r="D18843" t="s">
        <v>266</v>
      </c>
      <c r="E18843" t="s">
        <v>197</v>
      </c>
      <c r="F18843" t="s">
        <v>14</v>
      </c>
      <c r="G18843" t="s">
        <v>175</v>
      </c>
      <c r="H18843" t="s">
        <v>46</v>
      </c>
      <c r="I18843" t="s">
        <v>202</v>
      </c>
      <c r="J18843" t="s">
        <v>118</v>
      </c>
      <c r="K18843" s="1">
        <v>45405</v>
      </c>
      <c r="L18843">
        <v>30</v>
      </c>
      <c r="M18843">
        <v>1</v>
      </c>
      <c r="N18843" t="s">
        <v>538</v>
      </c>
      <c r="O18843" t="s">
        <v>537</v>
      </c>
      <c r="P18843" t="s">
        <v>632</v>
      </c>
    </row>
    <row r="18844" spans="1:16" x14ac:dyDescent="0.25">
      <c r="A18844" t="s">
        <v>405</v>
      </c>
      <c r="B18844" t="s">
        <v>174</v>
      </c>
      <c r="C18844" t="s">
        <v>13</v>
      </c>
      <c r="D18844" t="s">
        <v>266</v>
      </c>
      <c r="E18844" t="s">
        <v>197</v>
      </c>
      <c r="F18844" t="s">
        <v>14</v>
      </c>
      <c r="G18844" t="s">
        <v>175</v>
      </c>
      <c r="H18844" t="s">
        <v>46</v>
      </c>
      <c r="I18844" t="s">
        <v>202</v>
      </c>
      <c r="J18844" t="s">
        <v>118</v>
      </c>
      <c r="K18844" s="1">
        <v>45406</v>
      </c>
      <c r="L18844">
        <v>30</v>
      </c>
      <c r="M18844">
        <v>1</v>
      </c>
      <c r="N18844" t="s">
        <v>538</v>
      </c>
      <c r="O18844" t="s">
        <v>537</v>
      </c>
      <c r="P18844" t="s">
        <v>632</v>
      </c>
    </row>
    <row r="18845" spans="1:16" x14ac:dyDescent="0.25">
      <c r="A18845" t="s">
        <v>405</v>
      </c>
      <c r="B18845" t="s">
        <v>174</v>
      </c>
      <c r="C18845" t="s">
        <v>13</v>
      </c>
      <c r="D18845" t="s">
        <v>266</v>
      </c>
      <c r="E18845" t="s">
        <v>197</v>
      </c>
      <c r="F18845" t="s">
        <v>14</v>
      </c>
      <c r="G18845" t="s">
        <v>175</v>
      </c>
      <c r="H18845" t="s">
        <v>46</v>
      </c>
      <c r="I18845" t="s">
        <v>202</v>
      </c>
      <c r="J18845" t="s">
        <v>118</v>
      </c>
      <c r="K18845" s="1">
        <v>45413</v>
      </c>
      <c r="L18845">
        <v>30</v>
      </c>
      <c r="M18845">
        <v>2</v>
      </c>
      <c r="N18845" t="s">
        <v>538</v>
      </c>
      <c r="O18845" t="s">
        <v>537</v>
      </c>
      <c r="P18845" t="s">
        <v>632</v>
      </c>
    </row>
    <row r="18846" spans="1:16" x14ac:dyDescent="0.25">
      <c r="A18846" t="s">
        <v>405</v>
      </c>
      <c r="B18846" t="s">
        <v>174</v>
      </c>
      <c r="C18846" t="s">
        <v>13</v>
      </c>
      <c r="D18846" t="s">
        <v>266</v>
      </c>
      <c r="E18846" t="s">
        <v>197</v>
      </c>
      <c r="F18846" t="s">
        <v>14</v>
      </c>
      <c r="G18846" t="s">
        <v>175</v>
      </c>
      <c r="H18846" t="s">
        <v>46</v>
      </c>
      <c r="I18846" t="s">
        <v>202</v>
      </c>
      <c r="J18846" t="s">
        <v>118</v>
      </c>
      <c r="K18846" s="1">
        <v>45414</v>
      </c>
      <c r="L18846">
        <v>60</v>
      </c>
      <c r="M18846">
        <v>2</v>
      </c>
      <c r="N18846" t="s">
        <v>538</v>
      </c>
      <c r="O18846" t="s">
        <v>537</v>
      </c>
      <c r="P18846" t="s">
        <v>632</v>
      </c>
    </row>
    <row r="18847" spans="1:16" x14ac:dyDescent="0.25">
      <c r="A18847" t="s">
        <v>405</v>
      </c>
      <c r="B18847" t="s">
        <v>174</v>
      </c>
      <c r="C18847" t="s">
        <v>13</v>
      </c>
      <c r="D18847" t="s">
        <v>266</v>
      </c>
      <c r="E18847" t="s">
        <v>197</v>
      </c>
      <c r="F18847" t="s">
        <v>14</v>
      </c>
      <c r="G18847" t="s">
        <v>175</v>
      </c>
      <c r="H18847" t="s">
        <v>46</v>
      </c>
      <c r="I18847" t="s">
        <v>202</v>
      </c>
      <c r="J18847" t="s">
        <v>118</v>
      </c>
      <c r="K18847" s="1">
        <v>45427</v>
      </c>
      <c r="L18847">
        <v>30</v>
      </c>
      <c r="M18847">
        <v>4</v>
      </c>
      <c r="N18847" t="s">
        <v>538</v>
      </c>
      <c r="O18847" t="s">
        <v>537</v>
      </c>
      <c r="P18847" t="s">
        <v>632</v>
      </c>
    </row>
    <row r="18848" spans="1:16" x14ac:dyDescent="0.25">
      <c r="A18848" t="s">
        <v>405</v>
      </c>
      <c r="B18848" t="s">
        <v>174</v>
      </c>
      <c r="C18848" t="s">
        <v>13</v>
      </c>
      <c r="D18848" t="s">
        <v>266</v>
      </c>
      <c r="E18848" t="s">
        <v>197</v>
      </c>
      <c r="F18848" t="s">
        <v>14</v>
      </c>
      <c r="G18848" t="s">
        <v>175</v>
      </c>
      <c r="H18848" t="s">
        <v>46</v>
      </c>
      <c r="I18848" t="s">
        <v>202</v>
      </c>
      <c r="J18848" t="s">
        <v>118</v>
      </c>
      <c r="K18848" s="1">
        <v>45428</v>
      </c>
      <c r="L18848">
        <v>30</v>
      </c>
      <c r="M18848">
        <v>4</v>
      </c>
      <c r="N18848" t="s">
        <v>538</v>
      </c>
      <c r="O18848" t="s">
        <v>537</v>
      </c>
      <c r="P18848" t="s">
        <v>632</v>
      </c>
    </row>
    <row r="18849" spans="1:16" x14ac:dyDescent="0.25">
      <c r="A18849" t="s">
        <v>405</v>
      </c>
      <c r="B18849" t="s">
        <v>174</v>
      </c>
      <c r="C18849" t="s">
        <v>13</v>
      </c>
      <c r="D18849" t="s">
        <v>266</v>
      </c>
      <c r="E18849" t="s">
        <v>197</v>
      </c>
      <c r="F18849" t="s">
        <v>14</v>
      </c>
      <c r="G18849" t="s">
        <v>175</v>
      </c>
      <c r="H18849" t="s">
        <v>46</v>
      </c>
      <c r="I18849" t="s">
        <v>49</v>
      </c>
      <c r="J18849" t="s">
        <v>191</v>
      </c>
      <c r="K18849" s="1">
        <v>45405</v>
      </c>
      <c r="L18849">
        <v>30</v>
      </c>
      <c r="M18849">
        <v>1</v>
      </c>
      <c r="N18849" t="s">
        <v>538</v>
      </c>
      <c r="O18849" t="s">
        <v>537</v>
      </c>
      <c r="P18849" t="s">
        <v>632</v>
      </c>
    </row>
    <row r="18850" spans="1:16" x14ac:dyDescent="0.25">
      <c r="A18850" t="s">
        <v>405</v>
      </c>
      <c r="B18850" t="s">
        <v>174</v>
      </c>
      <c r="C18850" t="s">
        <v>13</v>
      </c>
      <c r="D18850" t="s">
        <v>266</v>
      </c>
      <c r="E18850" t="s">
        <v>197</v>
      </c>
      <c r="F18850" t="s">
        <v>14</v>
      </c>
      <c r="G18850" t="s">
        <v>175</v>
      </c>
      <c r="H18850" t="s">
        <v>46</v>
      </c>
      <c r="I18850" t="s">
        <v>190</v>
      </c>
      <c r="J18850" t="s">
        <v>191</v>
      </c>
      <c r="K18850" s="1">
        <v>45421</v>
      </c>
      <c r="L18850">
        <v>60</v>
      </c>
      <c r="M18850">
        <v>3</v>
      </c>
      <c r="N18850" t="s">
        <v>538</v>
      </c>
      <c r="O18850" t="s">
        <v>537</v>
      </c>
      <c r="P18850" t="s">
        <v>632</v>
      </c>
    </row>
    <row r="18851" spans="1:16" x14ac:dyDescent="0.25">
      <c r="A18851" t="s">
        <v>405</v>
      </c>
      <c r="B18851" t="s">
        <v>174</v>
      </c>
      <c r="C18851" t="s">
        <v>13</v>
      </c>
      <c r="D18851" t="s">
        <v>266</v>
      </c>
      <c r="E18851" t="s">
        <v>197</v>
      </c>
      <c r="F18851" t="s">
        <v>14</v>
      </c>
      <c r="G18851" t="s">
        <v>175</v>
      </c>
      <c r="H18851" t="s">
        <v>46</v>
      </c>
      <c r="I18851" t="s">
        <v>190</v>
      </c>
      <c r="J18851" t="s">
        <v>191</v>
      </c>
      <c r="K18851" s="1">
        <v>45422</v>
      </c>
      <c r="L18851">
        <v>60</v>
      </c>
      <c r="M18851">
        <v>3</v>
      </c>
      <c r="N18851" t="s">
        <v>538</v>
      </c>
      <c r="O18851" t="s">
        <v>537</v>
      </c>
      <c r="P18851" t="s">
        <v>632</v>
      </c>
    </row>
    <row r="18852" spans="1:16" x14ac:dyDescent="0.25">
      <c r="A18852" t="s">
        <v>405</v>
      </c>
      <c r="B18852" t="s">
        <v>174</v>
      </c>
      <c r="C18852" t="s">
        <v>13</v>
      </c>
      <c r="D18852" t="s">
        <v>266</v>
      </c>
      <c r="E18852" t="s">
        <v>197</v>
      </c>
      <c r="F18852" t="s">
        <v>14</v>
      </c>
      <c r="G18852" t="s">
        <v>175</v>
      </c>
      <c r="H18852" t="s">
        <v>46</v>
      </c>
      <c r="I18852" t="s">
        <v>190</v>
      </c>
      <c r="J18852" t="s">
        <v>191</v>
      </c>
      <c r="K18852" s="1">
        <v>45425</v>
      </c>
      <c r="L18852">
        <v>60</v>
      </c>
      <c r="M18852">
        <v>4</v>
      </c>
      <c r="N18852" t="s">
        <v>538</v>
      </c>
      <c r="O18852" t="s">
        <v>537</v>
      </c>
      <c r="P18852" t="s">
        <v>632</v>
      </c>
    </row>
    <row r="18853" spans="1:16" x14ac:dyDescent="0.25">
      <c r="A18853" t="s">
        <v>405</v>
      </c>
      <c r="B18853" t="s">
        <v>174</v>
      </c>
      <c r="C18853" t="s">
        <v>13</v>
      </c>
      <c r="D18853" t="s">
        <v>266</v>
      </c>
      <c r="E18853" t="s">
        <v>197</v>
      </c>
      <c r="F18853" t="s">
        <v>14</v>
      </c>
      <c r="G18853" t="s">
        <v>175</v>
      </c>
      <c r="H18853" t="s">
        <v>46</v>
      </c>
      <c r="I18853" t="s">
        <v>190</v>
      </c>
      <c r="J18853" t="s">
        <v>191</v>
      </c>
      <c r="K18853" s="1">
        <v>45428</v>
      </c>
      <c r="L18853">
        <v>30</v>
      </c>
      <c r="M18853">
        <v>4</v>
      </c>
      <c r="N18853" t="s">
        <v>538</v>
      </c>
      <c r="O18853" t="s">
        <v>537</v>
      </c>
      <c r="P18853" t="s">
        <v>632</v>
      </c>
    </row>
    <row r="18854" spans="1:16" x14ac:dyDescent="0.25">
      <c r="A18854" t="s">
        <v>405</v>
      </c>
      <c r="B18854" t="s">
        <v>174</v>
      </c>
      <c r="C18854" t="s">
        <v>13</v>
      </c>
      <c r="D18854" t="s">
        <v>266</v>
      </c>
      <c r="E18854" t="s">
        <v>197</v>
      </c>
      <c r="F18854" t="s">
        <v>14</v>
      </c>
      <c r="G18854" t="s">
        <v>175</v>
      </c>
      <c r="H18854" t="s">
        <v>192</v>
      </c>
      <c r="I18854" t="s">
        <v>260</v>
      </c>
      <c r="J18854" t="s">
        <v>118</v>
      </c>
      <c r="K18854" s="1">
        <v>45404</v>
      </c>
      <c r="L18854">
        <v>30</v>
      </c>
      <c r="M18854">
        <v>1</v>
      </c>
      <c r="N18854" t="s">
        <v>538</v>
      </c>
      <c r="O18854" t="s">
        <v>537</v>
      </c>
      <c r="P18854" t="s">
        <v>632</v>
      </c>
    </row>
    <row r="18855" spans="1:16" x14ac:dyDescent="0.25">
      <c r="A18855" t="s">
        <v>405</v>
      </c>
      <c r="B18855" t="s">
        <v>174</v>
      </c>
      <c r="C18855" t="s">
        <v>13</v>
      </c>
      <c r="D18855" t="s">
        <v>266</v>
      </c>
      <c r="E18855" t="s">
        <v>197</v>
      </c>
      <c r="F18855" t="s">
        <v>14</v>
      </c>
      <c r="G18855" t="s">
        <v>175</v>
      </c>
      <c r="H18855" t="s">
        <v>192</v>
      </c>
      <c r="I18855" t="s">
        <v>203</v>
      </c>
      <c r="J18855" t="s">
        <v>117</v>
      </c>
      <c r="K18855" s="1">
        <v>45411</v>
      </c>
      <c r="L18855">
        <v>30</v>
      </c>
      <c r="M18855">
        <v>2</v>
      </c>
      <c r="N18855" t="s">
        <v>538</v>
      </c>
      <c r="O18855" t="s">
        <v>537</v>
      </c>
      <c r="P18855" t="s">
        <v>632</v>
      </c>
    </row>
    <row r="18856" spans="1:16" x14ac:dyDescent="0.25">
      <c r="A18856" t="s">
        <v>405</v>
      </c>
      <c r="B18856" t="s">
        <v>174</v>
      </c>
      <c r="C18856" t="s">
        <v>13</v>
      </c>
      <c r="D18856" t="s">
        <v>266</v>
      </c>
      <c r="E18856" t="s">
        <v>197</v>
      </c>
      <c r="F18856" t="s">
        <v>14</v>
      </c>
      <c r="G18856" t="s">
        <v>175</v>
      </c>
      <c r="H18856" t="s">
        <v>192</v>
      </c>
      <c r="I18856" t="s">
        <v>193</v>
      </c>
      <c r="J18856" t="s">
        <v>191</v>
      </c>
      <c r="K18856" s="1">
        <v>45406</v>
      </c>
      <c r="L18856">
        <v>60</v>
      </c>
      <c r="M18856">
        <v>1</v>
      </c>
      <c r="N18856" t="s">
        <v>538</v>
      </c>
      <c r="O18856" t="s">
        <v>537</v>
      </c>
      <c r="P18856" t="s">
        <v>632</v>
      </c>
    </row>
    <row r="18857" spans="1:16" x14ac:dyDescent="0.25">
      <c r="A18857" t="s">
        <v>405</v>
      </c>
      <c r="B18857" t="s">
        <v>174</v>
      </c>
      <c r="C18857" t="s">
        <v>13</v>
      </c>
      <c r="D18857" t="s">
        <v>266</v>
      </c>
      <c r="E18857" t="s">
        <v>197</v>
      </c>
      <c r="F18857" t="s">
        <v>14</v>
      </c>
      <c r="G18857" t="s">
        <v>175</v>
      </c>
      <c r="H18857" t="s">
        <v>192</v>
      </c>
      <c r="I18857" t="s">
        <v>193</v>
      </c>
      <c r="J18857" t="s">
        <v>191</v>
      </c>
      <c r="K18857" s="1">
        <v>45407</v>
      </c>
      <c r="L18857">
        <v>60</v>
      </c>
      <c r="M18857">
        <v>1</v>
      </c>
      <c r="N18857" t="s">
        <v>538</v>
      </c>
      <c r="O18857" t="s">
        <v>537</v>
      </c>
      <c r="P18857" t="s">
        <v>632</v>
      </c>
    </row>
    <row r="18858" spans="1:16" x14ac:dyDescent="0.25">
      <c r="A18858" t="s">
        <v>405</v>
      </c>
      <c r="B18858" t="s">
        <v>174</v>
      </c>
      <c r="C18858" t="s">
        <v>13</v>
      </c>
      <c r="D18858" t="s">
        <v>266</v>
      </c>
      <c r="E18858" t="s">
        <v>197</v>
      </c>
      <c r="F18858" t="s">
        <v>14</v>
      </c>
      <c r="G18858" t="s">
        <v>175</v>
      </c>
      <c r="H18858" t="s">
        <v>192</v>
      </c>
      <c r="I18858" t="s">
        <v>193</v>
      </c>
      <c r="J18858" t="s">
        <v>191</v>
      </c>
      <c r="K18858" s="1">
        <v>45408</v>
      </c>
      <c r="L18858">
        <v>30</v>
      </c>
      <c r="M18858">
        <v>1</v>
      </c>
      <c r="N18858" t="s">
        <v>538</v>
      </c>
      <c r="O18858" t="s">
        <v>537</v>
      </c>
      <c r="P18858" t="s">
        <v>632</v>
      </c>
    </row>
    <row r="18859" spans="1:16" x14ac:dyDescent="0.25">
      <c r="A18859" t="s">
        <v>405</v>
      </c>
      <c r="B18859" t="s">
        <v>174</v>
      </c>
      <c r="C18859" t="s">
        <v>13</v>
      </c>
      <c r="D18859" t="s">
        <v>266</v>
      </c>
      <c r="E18859" t="s">
        <v>197</v>
      </c>
      <c r="F18859" t="s">
        <v>14</v>
      </c>
      <c r="G18859" t="s">
        <v>175</v>
      </c>
      <c r="H18859" t="s">
        <v>192</v>
      </c>
      <c r="I18859" t="s">
        <v>193</v>
      </c>
      <c r="J18859" t="s">
        <v>191</v>
      </c>
      <c r="K18859" s="1">
        <v>45411</v>
      </c>
      <c r="L18859">
        <v>60</v>
      </c>
      <c r="M18859">
        <v>2</v>
      </c>
      <c r="N18859" t="s">
        <v>538</v>
      </c>
      <c r="O18859" t="s">
        <v>537</v>
      </c>
      <c r="P18859" t="s">
        <v>632</v>
      </c>
    </row>
    <row r="18860" spans="1:16" x14ac:dyDescent="0.25">
      <c r="A18860" t="s">
        <v>405</v>
      </c>
      <c r="B18860" t="s">
        <v>174</v>
      </c>
      <c r="C18860" t="s">
        <v>13</v>
      </c>
      <c r="D18860" t="s">
        <v>266</v>
      </c>
      <c r="E18860" t="s">
        <v>197</v>
      </c>
      <c r="F18860" t="s">
        <v>14</v>
      </c>
      <c r="G18860" t="s">
        <v>175</v>
      </c>
      <c r="H18860" t="s">
        <v>192</v>
      </c>
      <c r="I18860" t="s">
        <v>193</v>
      </c>
      <c r="J18860" t="s">
        <v>191</v>
      </c>
      <c r="K18860" s="1">
        <v>45413</v>
      </c>
      <c r="L18860">
        <v>30</v>
      </c>
      <c r="M18860">
        <v>2</v>
      </c>
      <c r="N18860" t="s">
        <v>538</v>
      </c>
      <c r="O18860" t="s">
        <v>537</v>
      </c>
      <c r="P18860" t="s">
        <v>632</v>
      </c>
    </row>
    <row r="18861" spans="1:16" x14ac:dyDescent="0.25">
      <c r="A18861" t="s">
        <v>405</v>
      </c>
      <c r="B18861" t="s">
        <v>174</v>
      </c>
      <c r="C18861" t="s">
        <v>13</v>
      </c>
      <c r="D18861" t="s">
        <v>266</v>
      </c>
      <c r="E18861" t="s">
        <v>197</v>
      </c>
      <c r="F18861" t="s">
        <v>14</v>
      </c>
      <c r="G18861" t="s">
        <v>175</v>
      </c>
      <c r="H18861" t="s">
        <v>192</v>
      </c>
      <c r="I18861" t="s">
        <v>193</v>
      </c>
      <c r="J18861" t="s">
        <v>191</v>
      </c>
      <c r="K18861" s="1">
        <v>45414</v>
      </c>
      <c r="L18861">
        <v>60</v>
      </c>
      <c r="M18861">
        <v>2</v>
      </c>
      <c r="N18861" t="s">
        <v>538</v>
      </c>
      <c r="O18861" t="s">
        <v>537</v>
      </c>
      <c r="P18861" t="s">
        <v>632</v>
      </c>
    </row>
    <row r="18862" spans="1:16" x14ac:dyDescent="0.25">
      <c r="A18862" t="s">
        <v>405</v>
      </c>
      <c r="B18862" t="s">
        <v>174</v>
      </c>
      <c r="C18862" t="s">
        <v>13</v>
      </c>
      <c r="D18862" t="s">
        <v>266</v>
      </c>
      <c r="E18862" t="s">
        <v>197</v>
      </c>
      <c r="F18862" t="s">
        <v>14</v>
      </c>
      <c r="G18862" t="s">
        <v>175</v>
      </c>
      <c r="H18862" t="s">
        <v>192</v>
      </c>
      <c r="I18862" t="s">
        <v>193</v>
      </c>
      <c r="J18862" t="s">
        <v>191</v>
      </c>
      <c r="K18862" s="1">
        <v>45415</v>
      </c>
      <c r="L18862">
        <v>60</v>
      </c>
      <c r="M18862">
        <v>2</v>
      </c>
      <c r="N18862" t="s">
        <v>538</v>
      </c>
      <c r="O18862" t="s">
        <v>537</v>
      </c>
      <c r="P18862" t="s">
        <v>632</v>
      </c>
    </row>
    <row r="18863" spans="1:16" x14ac:dyDescent="0.25">
      <c r="A18863" t="s">
        <v>405</v>
      </c>
      <c r="B18863" t="s">
        <v>174</v>
      </c>
      <c r="C18863" t="s">
        <v>13</v>
      </c>
      <c r="D18863" t="s">
        <v>266</v>
      </c>
      <c r="E18863" t="s">
        <v>197</v>
      </c>
      <c r="F18863" t="s">
        <v>14</v>
      </c>
      <c r="G18863" t="s">
        <v>175</v>
      </c>
      <c r="H18863" t="s">
        <v>192</v>
      </c>
      <c r="I18863" t="s">
        <v>193</v>
      </c>
      <c r="J18863" t="s">
        <v>191</v>
      </c>
      <c r="K18863" s="1">
        <v>45418</v>
      </c>
      <c r="L18863">
        <v>60</v>
      </c>
      <c r="M18863">
        <v>3</v>
      </c>
      <c r="N18863" t="s">
        <v>538</v>
      </c>
      <c r="O18863" t="s">
        <v>537</v>
      </c>
      <c r="P18863" t="s">
        <v>632</v>
      </c>
    </row>
    <row r="18864" spans="1:16" x14ac:dyDescent="0.25">
      <c r="A18864" t="s">
        <v>405</v>
      </c>
      <c r="B18864" t="s">
        <v>174</v>
      </c>
      <c r="C18864" t="s">
        <v>13</v>
      </c>
      <c r="D18864" t="s">
        <v>266</v>
      </c>
      <c r="E18864" t="s">
        <v>197</v>
      </c>
      <c r="F18864" t="s">
        <v>14</v>
      </c>
      <c r="G18864" t="s">
        <v>175</v>
      </c>
      <c r="H18864" t="s">
        <v>192</v>
      </c>
      <c r="I18864" t="s">
        <v>193</v>
      </c>
      <c r="J18864" t="s">
        <v>191</v>
      </c>
      <c r="K18864" s="1">
        <v>45419</v>
      </c>
      <c r="L18864">
        <v>60</v>
      </c>
      <c r="M18864">
        <v>3</v>
      </c>
      <c r="N18864" t="s">
        <v>538</v>
      </c>
      <c r="O18864" t="s">
        <v>537</v>
      </c>
      <c r="P18864" t="s">
        <v>632</v>
      </c>
    </row>
    <row r="18865" spans="1:16" x14ac:dyDescent="0.25">
      <c r="A18865" t="s">
        <v>405</v>
      </c>
      <c r="B18865" t="s">
        <v>174</v>
      </c>
      <c r="C18865" t="s">
        <v>13</v>
      </c>
      <c r="D18865" t="s">
        <v>266</v>
      </c>
      <c r="E18865" t="s">
        <v>197</v>
      </c>
      <c r="F18865" t="s">
        <v>14</v>
      </c>
      <c r="G18865" t="s">
        <v>175</v>
      </c>
      <c r="H18865" t="s">
        <v>192</v>
      </c>
      <c r="I18865" t="s">
        <v>193</v>
      </c>
      <c r="J18865" t="s">
        <v>191</v>
      </c>
      <c r="K18865" s="1">
        <v>45420</v>
      </c>
      <c r="L18865">
        <v>60</v>
      </c>
      <c r="M18865">
        <v>3</v>
      </c>
      <c r="N18865" t="s">
        <v>538</v>
      </c>
      <c r="O18865" t="s">
        <v>537</v>
      </c>
      <c r="P18865" t="s">
        <v>632</v>
      </c>
    </row>
    <row r="18866" spans="1:16" x14ac:dyDescent="0.25">
      <c r="A18866" t="s">
        <v>405</v>
      </c>
      <c r="B18866" t="s">
        <v>174</v>
      </c>
      <c r="C18866" t="s">
        <v>13</v>
      </c>
      <c r="D18866" t="s">
        <v>266</v>
      </c>
      <c r="E18866" t="s">
        <v>197</v>
      </c>
      <c r="F18866" t="s">
        <v>14</v>
      </c>
      <c r="G18866" t="s">
        <v>175</v>
      </c>
      <c r="H18866" t="s">
        <v>192</v>
      </c>
      <c r="I18866" t="s">
        <v>193</v>
      </c>
      <c r="J18866" t="s">
        <v>191</v>
      </c>
      <c r="K18866" s="1">
        <v>45421</v>
      </c>
      <c r="L18866">
        <v>60</v>
      </c>
      <c r="M18866">
        <v>3</v>
      </c>
      <c r="N18866" t="s">
        <v>538</v>
      </c>
      <c r="O18866" t="s">
        <v>537</v>
      </c>
      <c r="P18866" t="s">
        <v>632</v>
      </c>
    </row>
    <row r="18867" spans="1:16" x14ac:dyDescent="0.25">
      <c r="A18867" t="s">
        <v>405</v>
      </c>
      <c r="B18867" t="s">
        <v>174</v>
      </c>
      <c r="C18867" t="s">
        <v>13</v>
      </c>
      <c r="D18867" t="s">
        <v>266</v>
      </c>
      <c r="E18867" t="s">
        <v>197</v>
      </c>
      <c r="F18867" t="s">
        <v>14</v>
      </c>
      <c r="G18867" t="s">
        <v>175</v>
      </c>
      <c r="H18867" t="s">
        <v>192</v>
      </c>
      <c r="I18867" t="s">
        <v>193</v>
      </c>
      <c r="J18867" t="s">
        <v>191</v>
      </c>
      <c r="K18867" s="1">
        <v>45425</v>
      </c>
      <c r="L18867">
        <v>60</v>
      </c>
      <c r="M18867">
        <v>4</v>
      </c>
      <c r="N18867" t="s">
        <v>538</v>
      </c>
      <c r="O18867" t="s">
        <v>537</v>
      </c>
      <c r="P18867" t="s">
        <v>632</v>
      </c>
    </row>
    <row r="18868" spans="1:16" x14ac:dyDescent="0.25">
      <c r="A18868" t="s">
        <v>405</v>
      </c>
      <c r="B18868" t="s">
        <v>174</v>
      </c>
      <c r="C18868" t="s">
        <v>13</v>
      </c>
      <c r="D18868" t="s">
        <v>266</v>
      </c>
      <c r="E18868" t="s">
        <v>197</v>
      </c>
      <c r="F18868" t="s">
        <v>14</v>
      </c>
      <c r="G18868" t="s">
        <v>175</v>
      </c>
      <c r="H18868" t="s">
        <v>192</v>
      </c>
      <c r="I18868" t="s">
        <v>193</v>
      </c>
      <c r="J18868" t="s">
        <v>191</v>
      </c>
      <c r="K18868" s="1">
        <v>45426</v>
      </c>
      <c r="L18868">
        <v>30</v>
      </c>
      <c r="M18868">
        <v>4</v>
      </c>
      <c r="N18868" t="s">
        <v>538</v>
      </c>
      <c r="O18868" t="s">
        <v>537</v>
      </c>
      <c r="P18868" t="s">
        <v>632</v>
      </c>
    </row>
    <row r="18869" spans="1:16" x14ac:dyDescent="0.25">
      <c r="A18869" t="s">
        <v>405</v>
      </c>
      <c r="B18869" t="s">
        <v>174</v>
      </c>
      <c r="C18869" t="s">
        <v>13</v>
      </c>
      <c r="D18869" t="s">
        <v>266</v>
      </c>
      <c r="E18869" t="s">
        <v>197</v>
      </c>
      <c r="F18869" t="s">
        <v>14</v>
      </c>
      <c r="G18869" t="s">
        <v>175</v>
      </c>
      <c r="H18869" t="s">
        <v>192</v>
      </c>
      <c r="I18869" t="s">
        <v>193</v>
      </c>
      <c r="J18869" t="s">
        <v>191</v>
      </c>
      <c r="K18869" s="1">
        <v>45427</v>
      </c>
      <c r="L18869">
        <v>30</v>
      </c>
      <c r="M18869">
        <v>4</v>
      </c>
      <c r="N18869" t="s">
        <v>538</v>
      </c>
      <c r="O18869" t="s">
        <v>537</v>
      </c>
      <c r="P18869" t="s">
        <v>632</v>
      </c>
    </row>
    <row r="18870" spans="1:16" x14ac:dyDescent="0.25">
      <c r="A18870" t="s">
        <v>405</v>
      </c>
      <c r="B18870" t="s">
        <v>174</v>
      </c>
      <c r="C18870" t="s">
        <v>13</v>
      </c>
      <c r="D18870" t="s">
        <v>266</v>
      </c>
      <c r="E18870" t="s">
        <v>197</v>
      </c>
      <c r="F18870" t="s">
        <v>14</v>
      </c>
      <c r="G18870" t="s">
        <v>175</v>
      </c>
      <c r="H18870" t="s">
        <v>192</v>
      </c>
      <c r="I18870" t="s">
        <v>193</v>
      </c>
      <c r="J18870" t="s">
        <v>191</v>
      </c>
      <c r="K18870" s="1">
        <v>45428</v>
      </c>
      <c r="L18870">
        <v>30</v>
      </c>
      <c r="M18870">
        <v>4</v>
      </c>
      <c r="N18870" t="s">
        <v>538</v>
      </c>
      <c r="O18870" t="s">
        <v>537</v>
      </c>
      <c r="P18870" t="s">
        <v>632</v>
      </c>
    </row>
    <row r="18871" spans="1:16" x14ac:dyDescent="0.25">
      <c r="A18871" t="s">
        <v>405</v>
      </c>
      <c r="B18871" t="s">
        <v>174</v>
      </c>
      <c r="C18871" t="s">
        <v>13</v>
      </c>
      <c r="D18871" t="s">
        <v>266</v>
      </c>
      <c r="E18871" t="s">
        <v>197</v>
      </c>
      <c r="F18871" t="s">
        <v>14</v>
      </c>
      <c r="G18871" t="s">
        <v>175</v>
      </c>
      <c r="H18871" t="s">
        <v>192</v>
      </c>
      <c r="I18871" t="s">
        <v>193</v>
      </c>
      <c r="J18871" t="s">
        <v>191</v>
      </c>
      <c r="K18871" s="1">
        <v>45429</v>
      </c>
      <c r="L18871">
        <v>30</v>
      </c>
      <c r="M18871">
        <v>4</v>
      </c>
      <c r="N18871" t="s">
        <v>538</v>
      </c>
      <c r="O18871" t="s">
        <v>537</v>
      </c>
      <c r="P18871" t="s">
        <v>632</v>
      </c>
    </row>
    <row r="18872" spans="1:16" x14ac:dyDescent="0.25">
      <c r="A18872" t="s">
        <v>405</v>
      </c>
      <c r="B18872" t="s">
        <v>174</v>
      </c>
      <c r="C18872" t="s">
        <v>13</v>
      </c>
      <c r="D18872" t="s">
        <v>266</v>
      </c>
      <c r="E18872" t="s">
        <v>197</v>
      </c>
      <c r="F18872" t="s">
        <v>14</v>
      </c>
      <c r="G18872" t="s">
        <v>175</v>
      </c>
      <c r="H18872" t="s">
        <v>192</v>
      </c>
      <c r="I18872" t="s">
        <v>194</v>
      </c>
      <c r="J18872" t="s">
        <v>191</v>
      </c>
      <c r="K18872" s="1">
        <v>45412</v>
      </c>
      <c r="L18872">
        <v>30</v>
      </c>
      <c r="M18872">
        <v>2</v>
      </c>
      <c r="N18872" t="s">
        <v>538</v>
      </c>
      <c r="O18872" t="s">
        <v>537</v>
      </c>
      <c r="P18872" t="s">
        <v>632</v>
      </c>
    </row>
    <row r="18873" spans="1:16" x14ac:dyDescent="0.25">
      <c r="A18873" t="s">
        <v>405</v>
      </c>
      <c r="B18873" t="s">
        <v>174</v>
      </c>
      <c r="C18873" t="s">
        <v>13</v>
      </c>
      <c r="D18873" t="s">
        <v>266</v>
      </c>
      <c r="E18873" t="s">
        <v>197</v>
      </c>
      <c r="F18873" t="s">
        <v>14</v>
      </c>
      <c r="G18873" t="s">
        <v>175</v>
      </c>
      <c r="H18873" t="s">
        <v>176</v>
      </c>
      <c r="I18873" t="s">
        <v>241</v>
      </c>
      <c r="J18873" t="s">
        <v>117</v>
      </c>
      <c r="K18873" s="1">
        <v>45407</v>
      </c>
      <c r="L18873">
        <v>60</v>
      </c>
      <c r="M18873">
        <v>1</v>
      </c>
      <c r="N18873" t="s">
        <v>538</v>
      </c>
      <c r="O18873" t="s">
        <v>537</v>
      </c>
      <c r="P18873" t="s">
        <v>632</v>
      </c>
    </row>
    <row r="18874" spans="1:16" x14ac:dyDescent="0.25">
      <c r="A18874" t="s">
        <v>405</v>
      </c>
      <c r="B18874" t="s">
        <v>174</v>
      </c>
      <c r="C18874" t="s">
        <v>13</v>
      </c>
      <c r="D18874" t="s">
        <v>266</v>
      </c>
      <c r="E18874" t="s">
        <v>197</v>
      </c>
      <c r="F18874" t="s">
        <v>14</v>
      </c>
      <c r="G18874" t="s">
        <v>175</v>
      </c>
      <c r="H18874" t="s">
        <v>176</v>
      </c>
      <c r="I18874" t="s">
        <v>241</v>
      </c>
      <c r="J18874" t="s">
        <v>117</v>
      </c>
      <c r="K18874" s="1">
        <v>45426</v>
      </c>
      <c r="L18874">
        <v>60</v>
      </c>
      <c r="M18874">
        <v>4</v>
      </c>
      <c r="N18874" t="s">
        <v>538</v>
      </c>
      <c r="O18874" t="s">
        <v>537</v>
      </c>
      <c r="P18874" t="s">
        <v>632</v>
      </c>
    </row>
    <row r="18875" spans="1:16" x14ac:dyDescent="0.25">
      <c r="A18875" t="s">
        <v>405</v>
      </c>
      <c r="B18875" t="s">
        <v>174</v>
      </c>
      <c r="C18875" t="s">
        <v>13</v>
      </c>
      <c r="D18875" t="s">
        <v>266</v>
      </c>
      <c r="E18875" t="s">
        <v>197</v>
      </c>
      <c r="F18875" t="s">
        <v>14</v>
      </c>
      <c r="G18875" t="s">
        <v>175</v>
      </c>
      <c r="H18875" t="s">
        <v>176</v>
      </c>
      <c r="I18875" t="s">
        <v>274</v>
      </c>
      <c r="J18875" t="s">
        <v>117</v>
      </c>
      <c r="K18875" s="1">
        <v>45419</v>
      </c>
      <c r="L18875">
        <v>120</v>
      </c>
      <c r="M18875">
        <v>3</v>
      </c>
      <c r="N18875" t="s">
        <v>538</v>
      </c>
      <c r="O18875" t="s">
        <v>537</v>
      </c>
      <c r="P18875" t="s">
        <v>632</v>
      </c>
    </row>
    <row r="18876" spans="1:16" x14ac:dyDescent="0.25">
      <c r="A18876" t="s">
        <v>405</v>
      </c>
      <c r="B18876" t="s">
        <v>174</v>
      </c>
      <c r="C18876" t="s">
        <v>13</v>
      </c>
      <c r="D18876" t="s">
        <v>266</v>
      </c>
      <c r="E18876" t="s">
        <v>197</v>
      </c>
      <c r="F18876" t="s">
        <v>14</v>
      </c>
      <c r="G18876" t="s">
        <v>175</v>
      </c>
      <c r="H18876" t="s">
        <v>176</v>
      </c>
      <c r="I18876" t="s">
        <v>274</v>
      </c>
      <c r="J18876" t="s">
        <v>117</v>
      </c>
      <c r="K18876" s="1">
        <v>45421</v>
      </c>
      <c r="L18876">
        <v>60</v>
      </c>
      <c r="M18876">
        <v>3</v>
      </c>
      <c r="N18876" t="s">
        <v>538</v>
      </c>
      <c r="O18876" t="s">
        <v>537</v>
      </c>
      <c r="P18876" t="s">
        <v>632</v>
      </c>
    </row>
    <row r="18877" spans="1:16" x14ac:dyDescent="0.25">
      <c r="A18877" t="s">
        <v>405</v>
      </c>
      <c r="B18877" t="s">
        <v>174</v>
      </c>
      <c r="C18877" t="s">
        <v>13</v>
      </c>
      <c r="D18877" t="s">
        <v>266</v>
      </c>
      <c r="E18877" t="s">
        <v>197</v>
      </c>
      <c r="F18877" t="s">
        <v>14</v>
      </c>
      <c r="G18877" t="s">
        <v>175</v>
      </c>
      <c r="H18877" t="s">
        <v>176</v>
      </c>
      <c r="I18877" t="s">
        <v>201</v>
      </c>
      <c r="J18877" t="s">
        <v>117</v>
      </c>
      <c r="K18877" s="1">
        <v>45406</v>
      </c>
      <c r="L18877">
        <v>120</v>
      </c>
      <c r="M18877">
        <v>1</v>
      </c>
      <c r="N18877" t="s">
        <v>538</v>
      </c>
      <c r="O18877" t="s">
        <v>537</v>
      </c>
      <c r="P18877" t="s">
        <v>632</v>
      </c>
    </row>
    <row r="18878" spans="1:16" x14ac:dyDescent="0.25">
      <c r="A18878" t="s">
        <v>405</v>
      </c>
      <c r="B18878" t="s">
        <v>174</v>
      </c>
      <c r="C18878" t="s">
        <v>13</v>
      </c>
      <c r="D18878" t="s">
        <v>266</v>
      </c>
      <c r="E18878" t="s">
        <v>197</v>
      </c>
      <c r="F18878" t="s">
        <v>14</v>
      </c>
      <c r="G18878" t="s">
        <v>175</v>
      </c>
      <c r="H18878" t="s">
        <v>176</v>
      </c>
      <c r="I18878" t="s">
        <v>201</v>
      </c>
      <c r="J18878" t="s">
        <v>117</v>
      </c>
      <c r="K18878" s="1">
        <v>45407</v>
      </c>
      <c r="L18878">
        <v>150</v>
      </c>
      <c r="M18878">
        <v>1</v>
      </c>
      <c r="N18878" t="s">
        <v>538</v>
      </c>
      <c r="O18878" t="s">
        <v>537</v>
      </c>
      <c r="P18878" t="s">
        <v>632</v>
      </c>
    </row>
    <row r="18879" spans="1:16" x14ac:dyDescent="0.25">
      <c r="A18879" t="s">
        <v>405</v>
      </c>
      <c r="B18879" t="s">
        <v>174</v>
      </c>
      <c r="C18879" t="s">
        <v>13</v>
      </c>
      <c r="D18879" t="s">
        <v>266</v>
      </c>
      <c r="E18879" t="s">
        <v>197</v>
      </c>
      <c r="F18879" t="s">
        <v>14</v>
      </c>
      <c r="G18879" t="s">
        <v>175</v>
      </c>
      <c r="H18879" t="s">
        <v>176</v>
      </c>
      <c r="I18879" t="s">
        <v>201</v>
      </c>
      <c r="J18879" t="s">
        <v>117</v>
      </c>
      <c r="K18879" s="1">
        <v>45418</v>
      </c>
      <c r="L18879">
        <v>60</v>
      </c>
      <c r="M18879">
        <v>3</v>
      </c>
      <c r="N18879" t="s">
        <v>538</v>
      </c>
      <c r="O18879" t="s">
        <v>537</v>
      </c>
      <c r="P18879" t="s">
        <v>632</v>
      </c>
    </row>
    <row r="18880" spans="1:16" x14ac:dyDescent="0.25">
      <c r="A18880" t="s">
        <v>238</v>
      </c>
      <c r="B18880" t="s">
        <v>128</v>
      </c>
      <c r="C18880" t="s">
        <v>87</v>
      </c>
      <c r="D18880" t="s">
        <v>239</v>
      </c>
      <c r="E18880" t="s">
        <v>239</v>
      </c>
      <c r="F18880" t="s">
        <v>239</v>
      </c>
      <c r="G18880" t="s">
        <v>175</v>
      </c>
      <c r="H18880" t="s">
        <v>176</v>
      </c>
      <c r="I18880" t="s">
        <v>178</v>
      </c>
      <c r="J18880" t="s">
        <v>117</v>
      </c>
      <c r="K18880" s="1">
        <v>45425</v>
      </c>
      <c r="L18880">
        <v>180</v>
      </c>
      <c r="M18880">
        <v>4</v>
      </c>
      <c r="N18880" t="s">
        <v>536</v>
      </c>
      <c r="O18880" t="s">
        <v>537</v>
      </c>
      <c r="P18880" t="s">
        <v>646</v>
      </c>
    </row>
    <row r="18881" spans="1:16" x14ac:dyDescent="0.25">
      <c r="A18881" t="s">
        <v>238</v>
      </c>
      <c r="B18881" t="s">
        <v>128</v>
      </c>
      <c r="C18881" t="s">
        <v>87</v>
      </c>
      <c r="D18881" t="s">
        <v>239</v>
      </c>
      <c r="E18881" t="s">
        <v>239</v>
      </c>
      <c r="F18881" t="s">
        <v>239</v>
      </c>
      <c r="G18881" t="s">
        <v>175</v>
      </c>
      <c r="H18881" t="s">
        <v>176</v>
      </c>
      <c r="I18881" t="s">
        <v>178</v>
      </c>
      <c r="J18881" t="s">
        <v>117</v>
      </c>
      <c r="K18881" s="1">
        <v>45426</v>
      </c>
      <c r="L18881">
        <v>120</v>
      </c>
      <c r="M18881">
        <v>4</v>
      </c>
      <c r="N18881" t="s">
        <v>536</v>
      </c>
      <c r="O18881" t="s">
        <v>537</v>
      </c>
      <c r="P18881" t="s">
        <v>646</v>
      </c>
    </row>
    <row r="18882" spans="1:16" x14ac:dyDescent="0.25">
      <c r="A18882" t="s">
        <v>238</v>
      </c>
      <c r="B18882" t="s">
        <v>128</v>
      </c>
      <c r="C18882" t="s">
        <v>87</v>
      </c>
      <c r="D18882" t="s">
        <v>239</v>
      </c>
      <c r="E18882" t="s">
        <v>239</v>
      </c>
      <c r="F18882" t="s">
        <v>239</v>
      </c>
      <c r="G18882" t="s">
        <v>175</v>
      </c>
      <c r="H18882" t="s">
        <v>176</v>
      </c>
      <c r="I18882" t="s">
        <v>178</v>
      </c>
      <c r="J18882" t="s">
        <v>117</v>
      </c>
      <c r="K18882" s="1">
        <v>45427</v>
      </c>
      <c r="L18882">
        <v>120</v>
      </c>
      <c r="M18882">
        <v>4</v>
      </c>
      <c r="N18882" t="s">
        <v>536</v>
      </c>
      <c r="O18882" t="s">
        <v>537</v>
      </c>
      <c r="P18882" t="s">
        <v>646</v>
      </c>
    </row>
    <row r="18883" spans="1:16" x14ac:dyDescent="0.25">
      <c r="A18883" t="s">
        <v>238</v>
      </c>
      <c r="B18883" t="s">
        <v>128</v>
      </c>
      <c r="C18883" t="s">
        <v>87</v>
      </c>
      <c r="D18883" t="s">
        <v>239</v>
      </c>
      <c r="E18883" t="s">
        <v>239</v>
      </c>
      <c r="F18883" t="s">
        <v>239</v>
      </c>
      <c r="G18883" t="s">
        <v>175</v>
      </c>
      <c r="H18883" t="s">
        <v>176</v>
      </c>
      <c r="I18883" t="s">
        <v>178</v>
      </c>
      <c r="J18883" t="s">
        <v>117</v>
      </c>
      <c r="K18883" s="1">
        <v>45428</v>
      </c>
      <c r="L18883">
        <v>120</v>
      </c>
      <c r="M18883">
        <v>4</v>
      </c>
      <c r="N18883" t="s">
        <v>536</v>
      </c>
      <c r="O18883" t="s">
        <v>537</v>
      </c>
      <c r="P18883" t="s">
        <v>646</v>
      </c>
    </row>
    <row r="18884" spans="1:16" x14ac:dyDescent="0.25">
      <c r="A18884" t="s">
        <v>238</v>
      </c>
      <c r="B18884" t="s">
        <v>128</v>
      </c>
      <c r="C18884" t="s">
        <v>87</v>
      </c>
      <c r="D18884" t="s">
        <v>239</v>
      </c>
      <c r="E18884" t="s">
        <v>239</v>
      </c>
      <c r="F18884" t="s">
        <v>239</v>
      </c>
      <c r="G18884" t="s">
        <v>175</v>
      </c>
      <c r="H18884" t="s">
        <v>176</v>
      </c>
      <c r="I18884" t="s">
        <v>178</v>
      </c>
      <c r="J18884" t="s">
        <v>117</v>
      </c>
      <c r="K18884" s="1">
        <v>45429</v>
      </c>
      <c r="L18884">
        <v>120</v>
      </c>
      <c r="M18884">
        <v>4</v>
      </c>
      <c r="N18884" t="s">
        <v>536</v>
      </c>
      <c r="O18884" t="s">
        <v>537</v>
      </c>
      <c r="P18884" t="s">
        <v>646</v>
      </c>
    </row>
    <row r="18885" spans="1:16" x14ac:dyDescent="0.25">
      <c r="A18885" t="s">
        <v>238</v>
      </c>
      <c r="B18885" t="s">
        <v>128</v>
      </c>
      <c r="C18885" t="s">
        <v>87</v>
      </c>
      <c r="D18885" t="s">
        <v>239</v>
      </c>
      <c r="E18885" t="s">
        <v>239</v>
      </c>
      <c r="F18885" t="s">
        <v>239</v>
      </c>
      <c r="G18885" t="s">
        <v>175</v>
      </c>
      <c r="H18885" t="s">
        <v>176</v>
      </c>
      <c r="I18885" t="s">
        <v>180</v>
      </c>
      <c r="J18885" t="s">
        <v>117</v>
      </c>
      <c r="K18885" s="1">
        <v>45404</v>
      </c>
      <c r="L18885">
        <v>30</v>
      </c>
      <c r="M18885">
        <v>1</v>
      </c>
      <c r="N18885" t="s">
        <v>536</v>
      </c>
      <c r="O18885" t="s">
        <v>537</v>
      </c>
      <c r="P18885" t="s">
        <v>646</v>
      </c>
    </row>
    <row r="18886" spans="1:16" x14ac:dyDescent="0.25">
      <c r="A18886" t="s">
        <v>238</v>
      </c>
      <c r="B18886" t="s">
        <v>128</v>
      </c>
      <c r="C18886" t="s">
        <v>87</v>
      </c>
      <c r="D18886" t="s">
        <v>239</v>
      </c>
      <c r="E18886" t="s">
        <v>239</v>
      </c>
      <c r="F18886" t="s">
        <v>239</v>
      </c>
      <c r="G18886" t="s">
        <v>175</v>
      </c>
      <c r="H18886" t="s">
        <v>176</v>
      </c>
      <c r="I18886" t="s">
        <v>180</v>
      </c>
      <c r="J18886" t="s">
        <v>117</v>
      </c>
      <c r="K18886" s="1">
        <v>45414</v>
      </c>
      <c r="L18886">
        <v>60</v>
      </c>
      <c r="M18886">
        <v>2</v>
      </c>
      <c r="N18886" t="s">
        <v>536</v>
      </c>
      <c r="O18886" t="s">
        <v>537</v>
      </c>
      <c r="P18886" t="s">
        <v>646</v>
      </c>
    </row>
    <row r="18887" spans="1:16" x14ac:dyDescent="0.25">
      <c r="A18887" t="s">
        <v>238</v>
      </c>
      <c r="B18887" t="s">
        <v>128</v>
      </c>
      <c r="C18887" t="s">
        <v>87</v>
      </c>
      <c r="D18887" t="s">
        <v>239</v>
      </c>
      <c r="E18887" t="s">
        <v>239</v>
      </c>
      <c r="F18887" t="s">
        <v>239</v>
      </c>
      <c r="G18887" t="s">
        <v>175</v>
      </c>
      <c r="H18887" t="s">
        <v>176</v>
      </c>
      <c r="I18887" t="s">
        <v>180</v>
      </c>
      <c r="J18887" t="s">
        <v>117</v>
      </c>
      <c r="K18887" s="1">
        <v>45415</v>
      </c>
      <c r="L18887">
        <v>30</v>
      </c>
      <c r="M18887">
        <v>2</v>
      </c>
      <c r="N18887" t="s">
        <v>536</v>
      </c>
      <c r="O18887" t="s">
        <v>537</v>
      </c>
      <c r="P18887" t="s">
        <v>646</v>
      </c>
    </row>
    <row r="18888" spans="1:16" x14ac:dyDescent="0.25">
      <c r="A18888" t="s">
        <v>238</v>
      </c>
      <c r="B18888" t="s">
        <v>128</v>
      </c>
      <c r="C18888" t="s">
        <v>87</v>
      </c>
      <c r="D18888" t="s">
        <v>239</v>
      </c>
      <c r="E18888" t="s">
        <v>239</v>
      </c>
      <c r="F18888" t="s">
        <v>239</v>
      </c>
      <c r="G18888" t="s">
        <v>175</v>
      </c>
      <c r="H18888" t="s">
        <v>30</v>
      </c>
      <c r="I18888" t="s">
        <v>240</v>
      </c>
      <c r="J18888" t="s">
        <v>119</v>
      </c>
      <c r="K18888" s="1">
        <v>45408</v>
      </c>
      <c r="L18888">
        <v>60</v>
      </c>
      <c r="M18888">
        <v>1</v>
      </c>
      <c r="N18888" t="s">
        <v>536</v>
      </c>
      <c r="O18888" t="s">
        <v>537</v>
      </c>
      <c r="P18888" t="s">
        <v>646</v>
      </c>
    </row>
    <row r="18889" spans="1:16" x14ac:dyDescent="0.25">
      <c r="A18889" t="s">
        <v>238</v>
      </c>
      <c r="B18889" t="s">
        <v>128</v>
      </c>
      <c r="C18889" t="s">
        <v>87</v>
      </c>
      <c r="D18889" t="s">
        <v>239</v>
      </c>
      <c r="E18889" t="s">
        <v>239</v>
      </c>
      <c r="F18889" t="s">
        <v>239</v>
      </c>
      <c r="G18889" t="s">
        <v>175</v>
      </c>
      <c r="H18889" t="s">
        <v>30</v>
      </c>
      <c r="I18889" t="s">
        <v>32</v>
      </c>
      <c r="J18889" t="s">
        <v>119</v>
      </c>
      <c r="K18889" s="1">
        <v>45428</v>
      </c>
      <c r="L18889">
        <v>60</v>
      </c>
      <c r="M18889">
        <v>4</v>
      </c>
      <c r="N18889" t="s">
        <v>536</v>
      </c>
      <c r="O18889" t="s">
        <v>537</v>
      </c>
      <c r="P18889" t="s">
        <v>646</v>
      </c>
    </row>
    <row r="18890" spans="1:16" x14ac:dyDescent="0.25">
      <c r="A18890" t="s">
        <v>238</v>
      </c>
      <c r="B18890" t="s">
        <v>128</v>
      </c>
      <c r="C18890" t="s">
        <v>87</v>
      </c>
      <c r="D18890" t="s">
        <v>239</v>
      </c>
      <c r="E18890" t="s">
        <v>239</v>
      </c>
      <c r="F18890" t="s">
        <v>239</v>
      </c>
      <c r="G18890" t="s">
        <v>175</v>
      </c>
      <c r="H18890" t="s">
        <v>30</v>
      </c>
      <c r="I18890" t="s">
        <v>97</v>
      </c>
      <c r="J18890" t="s">
        <v>119</v>
      </c>
      <c r="K18890" s="1">
        <v>45428</v>
      </c>
      <c r="L18890">
        <v>30</v>
      </c>
      <c r="M18890">
        <v>4</v>
      </c>
      <c r="N18890" t="s">
        <v>536</v>
      </c>
      <c r="O18890" t="s">
        <v>537</v>
      </c>
      <c r="P18890" t="s">
        <v>646</v>
      </c>
    </row>
    <row r="18891" spans="1:16" x14ac:dyDescent="0.25">
      <c r="A18891" t="s">
        <v>238</v>
      </c>
      <c r="B18891" t="s">
        <v>128</v>
      </c>
      <c r="C18891" t="s">
        <v>87</v>
      </c>
      <c r="D18891" t="s">
        <v>239</v>
      </c>
      <c r="E18891" t="s">
        <v>239</v>
      </c>
      <c r="F18891" t="s">
        <v>239</v>
      </c>
      <c r="G18891" t="s">
        <v>175</v>
      </c>
      <c r="H18891" t="s">
        <v>176</v>
      </c>
      <c r="I18891" t="s">
        <v>69</v>
      </c>
      <c r="J18891" t="s">
        <v>119</v>
      </c>
      <c r="K18891" s="1">
        <v>45429</v>
      </c>
      <c r="L18891">
        <v>60</v>
      </c>
      <c r="M18891">
        <v>4</v>
      </c>
      <c r="N18891" t="s">
        <v>536</v>
      </c>
      <c r="O18891" t="s">
        <v>537</v>
      </c>
      <c r="P18891" t="s">
        <v>646</v>
      </c>
    </row>
    <row r="18892" spans="1:16" x14ac:dyDescent="0.25">
      <c r="A18892" t="s">
        <v>238</v>
      </c>
      <c r="B18892" t="s">
        <v>128</v>
      </c>
      <c r="C18892" t="s">
        <v>87</v>
      </c>
      <c r="D18892" t="s">
        <v>239</v>
      </c>
      <c r="E18892" t="s">
        <v>239</v>
      </c>
      <c r="F18892" t="s">
        <v>239</v>
      </c>
      <c r="G18892" t="s">
        <v>175</v>
      </c>
      <c r="H18892" t="s">
        <v>183</v>
      </c>
      <c r="I18892" t="s">
        <v>184</v>
      </c>
      <c r="J18892" t="s">
        <v>117</v>
      </c>
      <c r="K18892" s="1">
        <v>45405</v>
      </c>
      <c r="L18892">
        <v>30</v>
      </c>
      <c r="M18892">
        <v>1</v>
      </c>
      <c r="N18892" t="s">
        <v>536</v>
      </c>
      <c r="O18892" t="s">
        <v>537</v>
      </c>
      <c r="P18892" t="s">
        <v>646</v>
      </c>
    </row>
    <row r="18893" spans="1:16" x14ac:dyDescent="0.25">
      <c r="A18893" t="s">
        <v>238</v>
      </c>
      <c r="B18893" t="s">
        <v>128</v>
      </c>
      <c r="C18893" t="s">
        <v>87</v>
      </c>
      <c r="D18893" t="s">
        <v>239</v>
      </c>
      <c r="E18893" t="s">
        <v>239</v>
      </c>
      <c r="F18893" t="s">
        <v>239</v>
      </c>
      <c r="G18893" t="s">
        <v>175</v>
      </c>
      <c r="H18893" t="s">
        <v>183</v>
      </c>
      <c r="I18893" t="s">
        <v>184</v>
      </c>
      <c r="J18893" t="s">
        <v>117</v>
      </c>
      <c r="K18893" s="1">
        <v>45406</v>
      </c>
      <c r="L18893">
        <v>30</v>
      </c>
      <c r="M18893">
        <v>1</v>
      </c>
      <c r="N18893" t="s">
        <v>536</v>
      </c>
      <c r="O18893" t="s">
        <v>537</v>
      </c>
      <c r="P18893" t="s">
        <v>646</v>
      </c>
    </row>
    <row r="18894" spans="1:16" x14ac:dyDescent="0.25">
      <c r="A18894" t="s">
        <v>238</v>
      </c>
      <c r="B18894" t="s">
        <v>128</v>
      </c>
      <c r="C18894" t="s">
        <v>87</v>
      </c>
      <c r="D18894" t="s">
        <v>239</v>
      </c>
      <c r="E18894" t="s">
        <v>239</v>
      </c>
      <c r="F18894" t="s">
        <v>239</v>
      </c>
      <c r="G18894" t="s">
        <v>175</v>
      </c>
      <c r="H18894" t="s">
        <v>183</v>
      </c>
      <c r="I18894" t="s">
        <v>184</v>
      </c>
      <c r="J18894" t="s">
        <v>117</v>
      </c>
      <c r="K18894" s="1">
        <v>45408</v>
      </c>
      <c r="L18894">
        <v>30</v>
      </c>
      <c r="M18894">
        <v>1</v>
      </c>
      <c r="N18894" t="s">
        <v>536</v>
      </c>
      <c r="O18894" t="s">
        <v>537</v>
      </c>
      <c r="P18894" t="s">
        <v>646</v>
      </c>
    </row>
    <row r="18895" spans="1:16" x14ac:dyDescent="0.25">
      <c r="A18895" t="s">
        <v>238</v>
      </c>
      <c r="B18895" t="s">
        <v>128</v>
      </c>
      <c r="C18895" t="s">
        <v>87</v>
      </c>
      <c r="D18895" t="s">
        <v>239</v>
      </c>
      <c r="E18895" t="s">
        <v>239</v>
      </c>
      <c r="F18895" t="s">
        <v>239</v>
      </c>
      <c r="G18895" t="s">
        <v>175</v>
      </c>
      <c r="H18895" t="s">
        <v>183</v>
      </c>
      <c r="I18895" t="s">
        <v>184</v>
      </c>
      <c r="J18895" t="s">
        <v>117</v>
      </c>
      <c r="K18895" s="1">
        <v>45412</v>
      </c>
      <c r="L18895">
        <v>30</v>
      </c>
      <c r="M18895">
        <v>2</v>
      </c>
      <c r="N18895" t="s">
        <v>536</v>
      </c>
      <c r="O18895" t="s">
        <v>537</v>
      </c>
      <c r="P18895" t="s">
        <v>646</v>
      </c>
    </row>
    <row r="18896" spans="1:16" x14ac:dyDescent="0.25">
      <c r="A18896" t="s">
        <v>238</v>
      </c>
      <c r="B18896" t="s">
        <v>128</v>
      </c>
      <c r="C18896" t="s">
        <v>87</v>
      </c>
      <c r="D18896" t="s">
        <v>239</v>
      </c>
      <c r="E18896" t="s">
        <v>239</v>
      </c>
      <c r="F18896" t="s">
        <v>239</v>
      </c>
      <c r="G18896" t="s">
        <v>175</v>
      </c>
      <c r="H18896" t="s">
        <v>183</v>
      </c>
      <c r="I18896" t="s">
        <v>184</v>
      </c>
      <c r="J18896" t="s">
        <v>117</v>
      </c>
      <c r="K18896" s="1">
        <v>45413</v>
      </c>
      <c r="L18896">
        <v>30</v>
      </c>
      <c r="M18896">
        <v>2</v>
      </c>
      <c r="N18896" t="s">
        <v>536</v>
      </c>
      <c r="O18896" t="s">
        <v>537</v>
      </c>
      <c r="P18896" t="s">
        <v>646</v>
      </c>
    </row>
    <row r="18897" spans="1:16" x14ac:dyDescent="0.25">
      <c r="A18897" t="s">
        <v>238</v>
      </c>
      <c r="B18897" t="s">
        <v>128</v>
      </c>
      <c r="C18897" t="s">
        <v>87</v>
      </c>
      <c r="D18897" t="s">
        <v>239</v>
      </c>
      <c r="E18897" t="s">
        <v>239</v>
      </c>
      <c r="F18897" t="s">
        <v>239</v>
      </c>
      <c r="G18897" t="s">
        <v>175</v>
      </c>
      <c r="H18897" t="s">
        <v>183</v>
      </c>
      <c r="I18897" t="s">
        <v>184</v>
      </c>
      <c r="J18897" t="s">
        <v>117</v>
      </c>
      <c r="K18897" s="1">
        <v>45414</v>
      </c>
      <c r="L18897">
        <v>90</v>
      </c>
      <c r="M18897">
        <v>2</v>
      </c>
      <c r="N18897" t="s">
        <v>536</v>
      </c>
      <c r="O18897" t="s">
        <v>537</v>
      </c>
      <c r="P18897" t="s">
        <v>646</v>
      </c>
    </row>
    <row r="18898" spans="1:16" x14ac:dyDescent="0.25">
      <c r="A18898" t="s">
        <v>238</v>
      </c>
      <c r="B18898" t="s">
        <v>128</v>
      </c>
      <c r="C18898" t="s">
        <v>87</v>
      </c>
      <c r="D18898" t="s">
        <v>239</v>
      </c>
      <c r="E18898" t="s">
        <v>239</v>
      </c>
      <c r="F18898" t="s">
        <v>239</v>
      </c>
      <c r="G18898" t="s">
        <v>175</v>
      </c>
      <c r="H18898" t="s">
        <v>183</v>
      </c>
      <c r="I18898" t="s">
        <v>184</v>
      </c>
      <c r="J18898" t="s">
        <v>117</v>
      </c>
      <c r="K18898" s="1">
        <v>45415</v>
      </c>
      <c r="L18898">
        <v>30</v>
      </c>
      <c r="M18898">
        <v>2</v>
      </c>
      <c r="N18898" t="s">
        <v>536</v>
      </c>
      <c r="O18898" t="s">
        <v>537</v>
      </c>
      <c r="P18898" t="s">
        <v>646</v>
      </c>
    </row>
    <row r="18899" spans="1:16" x14ac:dyDescent="0.25">
      <c r="A18899" t="s">
        <v>238</v>
      </c>
      <c r="B18899" t="s">
        <v>128</v>
      </c>
      <c r="C18899" t="s">
        <v>87</v>
      </c>
      <c r="D18899" t="s">
        <v>239</v>
      </c>
      <c r="E18899" t="s">
        <v>239</v>
      </c>
      <c r="F18899" t="s">
        <v>239</v>
      </c>
      <c r="G18899" t="s">
        <v>175</v>
      </c>
      <c r="H18899" t="s">
        <v>183</v>
      </c>
      <c r="I18899" t="s">
        <v>184</v>
      </c>
      <c r="J18899" t="s">
        <v>117</v>
      </c>
      <c r="K18899" s="1">
        <v>45421</v>
      </c>
      <c r="L18899">
        <v>30</v>
      </c>
      <c r="M18899">
        <v>3</v>
      </c>
      <c r="N18899" t="s">
        <v>536</v>
      </c>
      <c r="O18899" t="s">
        <v>537</v>
      </c>
      <c r="P18899" t="s">
        <v>646</v>
      </c>
    </row>
    <row r="18900" spans="1:16" x14ac:dyDescent="0.25">
      <c r="A18900" t="s">
        <v>238</v>
      </c>
      <c r="B18900" t="s">
        <v>128</v>
      </c>
      <c r="C18900" t="s">
        <v>87</v>
      </c>
      <c r="D18900" t="s">
        <v>239</v>
      </c>
      <c r="E18900" t="s">
        <v>239</v>
      </c>
      <c r="F18900" t="s">
        <v>239</v>
      </c>
      <c r="G18900" t="s">
        <v>175</v>
      </c>
      <c r="H18900" t="s">
        <v>183</v>
      </c>
      <c r="I18900" t="s">
        <v>184</v>
      </c>
      <c r="J18900" t="s">
        <v>117</v>
      </c>
      <c r="K18900" s="1">
        <v>45422</v>
      </c>
      <c r="L18900">
        <v>30</v>
      </c>
      <c r="M18900">
        <v>3</v>
      </c>
      <c r="N18900" t="s">
        <v>536</v>
      </c>
      <c r="O18900" t="s">
        <v>537</v>
      </c>
      <c r="P18900" t="s">
        <v>646</v>
      </c>
    </row>
    <row r="18901" spans="1:16" x14ac:dyDescent="0.25">
      <c r="A18901" t="s">
        <v>238</v>
      </c>
      <c r="B18901" t="s">
        <v>128</v>
      </c>
      <c r="C18901" t="s">
        <v>87</v>
      </c>
      <c r="D18901" t="s">
        <v>239</v>
      </c>
      <c r="E18901" t="s">
        <v>239</v>
      </c>
      <c r="F18901" t="s">
        <v>239</v>
      </c>
      <c r="G18901" t="s">
        <v>175</v>
      </c>
      <c r="H18901" t="s">
        <v>183</v>
      </c>
      <c r="I18901" t="s">
        <v>184</v>
      </c>
      <c r="J18901" t="s">
        <v>117</v>
      </c>
      <c r="K18901" s="1">
        <v>45426</v>
      </c>
      <c r="L18901">
        <v>30</v>
      </c>
      <c r="M18901">
        <v>4</v>
      </c>
      <c r="N18901" t="s">
        <v>536</v>
      </c>
      <c r="O18901" t="s">
        <v>537</v>
      </c>
      <c r="P18901" t="s">
        <v>646</v>
      </c>
    </row>
    <row r="18902" spans="1:16" x14ac:dyDescent="0.25">
      <c r="A18902" t="s">
        <v>238</v>
      </c>
      <c r="B18902" t="s">
        <v>128</v>
      </c>
      <c r="C18902" t="s">
        <v>87</v>
      </c>
      <c r="D18902" t="s">
        <v>239</v>
      </c>
      <c r="E18902" t="s">
        <v>239</v>
      </c>
      <c r="F18902" t="s">
        <v>239</v>
      </c>
      <c r="G18902" t="s">
        <v>175</v>
      </c>
      <c r="H18902" t="s">
        <v>183</v>
      </c>
      <c r="I18902" t="s">
        <v>184</v>
      </c>
      <c r="J18902" t="s">
        <v>117</v>
      </c>
      <c r="K18902" s="1">
        <v>45427</v>
      </c>
      <c r="L18902">
        <v>30</v>
      </c>
      <c r="M18902">
        <v>4</v>
      </c>
      <c r="N18902" t="s">
        <v>536</v>
      </c>
      <c r="O18902" t="s">
        <v>537</v>
      </c>
      <c r="P18902" t="s">
        <v>646</v>
      </c>
    </row>
    <row r="18903" spans="1:16" x14ac:dyDescent="0.25">
      <c r="A18903" t="s">
        <v>238</v>
      </c>
      <c r="B18903" t="s">
        <v>128</v>
      </c>
      <c r="C18903" t="s">
        <v>87</v>
      </c>
      <c r="D18903" t="s">
        <v>239</v>
      </c>
      <c r="E18903" t="s">
        <v>239</v>
      </c>
      <c r="F18903" t="s">
        <v>239</v>
      </c>
      <c r="G18903" t="s">
        <v>175</v>
      </c>
      <c r="H18903" t="s">
        <v>183</v>
      </c>
      <c r="I18903" t="s">
        <v>184</v>
      </c>
      <c r="J18903" t="s">
        <v>117</v>
      </c>
      <c r="K18903" s="1">
        <v>45428</v>
      </c>
      <c r="L18903">
        <v>30</v>
      </c>
      <c r="M18903">
        <v>4</v>
      </c>
      <c r="N18903" t="s">
        <v>536</v>
      </c>
      <c r="O18903" t="s">
        <v>537</v>
      </c>
      <c r="P18903" t="s">
        <v>646</v>
      </c>
    </row>
    <row r="18904" spans="1:16" x14ac:dyDescent="0.25">
      <c r="A18904" t="s">
        <v>238</v>
      </c>
      <c r="B18904" t="s">
        <v>128</v>
      </c>
      <c r="C18904" t="s">
        <v>87</v>
      </c>
      <c r="D18904" t="s">
        <v>239</v>
      </c>
      <c r="E18904" t="s">
        <v>239</v>
      </c>
      <c r="F18904" t="s">
        <v>239</v>
      </c>
      <c r="G18904" t="s">
        <v>175</v>
      </c>
      <c r="H18904" t="s">
        <v>183</v>
      </c>
      <c r="I18904" t="s">
        <v>184</v>
      </c>
      <c r="J18904" t="s">
        <v>117</v>
      </c>
      <c r="K18904" s="1">
        <v>45429</v>
      </c>
      <c r="L18904">
        <v>90</v>
      </c>
      <c r="M18904">
        <v>4</v>
      </c>
      <c r="N18904" t="s">
        <v>536</v>
      </c>
      <c r="O18904" t="s">
        <v>537</v>
      </c>
      <c r="P18904" t="s">
        <v>646</v>
      </c>
    </row>
    <row r="18905" spans="1:16" x14ac:dyDescent="0.25">
      <c r="A18905" t="s">
        <v>238</v>
      </c>
      <c r="B18905" t="s">
        <v>128</v>
      </c>
      <c r="C18905" t="s">
        <v>87</v>
      </c>
      <c r="D18905" t="s">
        <v>239</v>
      </c>
      <c r="E18905" t="s">
        <v>239</v>
      </c>
      <c r="F18905" t="s">
        <v>239</v>
      </c>
      <c r="G18905" t="s">
        <v>175</v>
      </c>
      <c r="H18905" t="s">
        <v>183</v>
      </c>
      <c r="I18905" t="s">
        <v>71</v>
      </c>
      <c r="J18905" t="s">
        <v>191</v>
      </c>
      <c r="K18905" s="1">
        <v>45411</v>
      </c>
      <c r="L18905">
        <v>150</v>
      </c>
      <c r="M18905">
        <v>2</v>
      </c>
      <c r="N18905" t="s">
        <v>536</v>
      </c>
      <c r="O18905" t="s">
        <v>537</v>
      </c>
      <c r="P18905" t="s">
        <v>646</v>
      </c>
    </row>
    <row r="18906" spans="1:16" x14ac:dyDescent="0.25">
      <c r="A18906" t="s">
        <v>238</v>
      </c>
      <c r="B18906" t="s">
        <v>128</v>
      </c>
      <c r="C18906" t="s">
        <v>87</v>
      </c>
      <c r="D18906" t="s">
        <v>239</v>
      </c>
      <c r="E18906" t="s">
        <v>239</v>
      </c>
      <c r="F18906" t="s">
        <v>239</v>
      </c>
      <c r="G18906" t="s">
        <v>175</v>
      </c>
      <c r="H18906" t="s">
        <v>183</v>
      </c>
      <c r="I18906" t="s">
        <v>71</v>
      </c>
      <c r="J18906" t="s">
        <v>191</v>
      </c>
      <c r="K18906" s="1">
        <v>45412</v>
      </c>
      <c r="L18906">
        <v>60</v>
      </c>
      <c r="M18906">
        <v>2</v>
      </c>
      <c r="N18906" t="s">
        <v>536</v>
      </c>
      <c r="O18906" t="s">
        <v>537</v>
      </c>
      <c r="P18906" t="s">
        <v>646</v>
      </c>
    </row>
    <row r="18907" spans="1:16" x14ac:dyDescent="0.25">
      <c r="A18907" t="s">
        <v>238</v>
      </c>
      <c r="B18907" t="s">
        <v>128</v>
      </c>
      <c r="C18907" t="s">
        <v>87</v>
      </c>
      <c r="D18907" t="s">
        <v>239</v>
      </c>
      <c r="E18907" t="s">
        <v>239</v>
      </c>
      <c r="F18907" t="s">
        <v>239</v>
      </c>
      <c r="G18907" t="s">
        <v>175</v>
      </c>
      <c r="H18907" t="s">
        <v>183</v>
      </c>
      <c r="I18907" t="s">
        <v>70</v>
      </c>
      <c r="J18907" t="s">
        <v>191</v>
      </c>
      <c r="K18907" s="1">
        <v>45411</v>
      </c>
      <c r="L18907">
        <v>240</v>
      </c>
      <c r="M18907">
        <v>2</v>
      </c>
      <c r="N18907" t="s">
        <v>536</v>
      </c>
      <c r="O18907" t="s">
        <v>537</v>
      </c>
      <c r="P18907" t="s">
        <v>646</v>
      </c>
    </row>
    <row r="18908" spans="1:16" x14ac:dyDescent="0.25">
      <c r="A18908" t="s">
        <v>238</v>
      </c>
      <c r="B18908" t="s">
        <v>128</v>
      </c>
      <c r="C18908" t="s">
        <v>87</v>
      </c>
      <c r="D18908" t="s">
        <v>239</v>
      </c>
      <c r="E18908" t="s">
        <v>239</v>
      </c>
      <c r="F18908" t="s">
        <v>239</v>
      </c>
      <c r="G18908" t="s">
        <v>175</v>
      </c>
      <c r="H18908" t="s">
        <v>183</v>
      </c>
      <c r="I18908" t="s">
        <v>70</v>
      </c>
      <c r="J18908" t="s">
        <v>191</v>
      </c>
      <c r="K18908" s="1">
        <v>45414</v>
      </c>
      <c r="L18908">
        <v>240</v>
      </c>
      <c r="M18908">
        <v>2</v>
      </c>
      <c r="N18908" t="s">
        <v>536</v>
      </c>
      <c r="O18908" t="s">
        <v>537</v>
      </c>
      <c r="P18908" t="s">
        <v>646</v>
      </c>
    </row>
    <row r="18909" spans="1:16" x14ac:dyDescent="0.25">
      <c r="A18909" t="s">
        <v>238</v>
      </c>
      <c r="B18909" t="s">
        <v>128</v>
      </c>
      <c r="C18909" t="s">
        <v>87</v>
      </c>
      <c r="D18909" t="s">
        <v>239</v>
      </c>
      <c r="E18909" t="s">
        <v>239</v>
      </c>
      <c r="F18909" t="s">
        <v>239</v>
      </c>
      <c r="G18909" t="s">
        <v>175</v>
      </c>
      <c r="H18909" t="s">
        <v>183</v>
      </c>
      <c r="I18909" t="s">
        <v>36</v>
      </c>
      <c r="J18909" t="s">
        <v>117</v>
      </c>
      <c r="K18909" s="1">
        <v>45404</v>
      </c>
      <c r="L18909">
        <v>30</v>
      </c>
      <c r="M18909">
        <v>1</v>
      </c>
      <c r="N18909" t="s">
        <v>536</v>
      </c>
      <c r="O18909" t="s">
        <v>537</v>
      </c>
      <c r="P18909" t="s">
        <v>646</v>
      </c>
    </row>
    <row r="18910" spans="1:16" x14ac:dyDescent="0.25">
      <c r="A18910" t="s">
        <v>238</v>
      </c>
      <c r="B18910" t="s">
        <v>128</v>
      </c>
      <c r="C18910" t="s">
        <v>87</v>
      </c>
      <c r="D18910" t="s">
        <v>239</v>
      </c>
      <c r="E18910" t="s">
        <v>239</v>
      </c>
      <c r="F18910" t="s">
        <v>239</v>
      </c>
      <c r="G18910" t="s">
        <v>175</v>
      </c>
      <c r="H18910" t="s">
        <v>183</v>
      </c>
      <c r="I18910" t="s">
        <v>36</v>
      </c>
      <c r="J18910" t="s">
        <v>117</v>
      </c>
      <c r="K18910" s="1">
        <v>45408</v>
      </c>
      <c r="L18910">
        <v>30</v>
      </c>
      <c r="M18910">
        <v>1</v>
      </c>
      <c r="N18910" t="s">
        <v>536</v>
      </c>
      <c r="O18910" t="s">
        <v>537</v>
      </c>
      <c r="P18910" t="s">
        <v>646</v>
      </c>
    </row>
    <row r="18911" spans="1:16" x14ac:dyDescent="0.25">
      <c r="A18911" t="s">
        <v>238</v>
      </c>
      <c r="B18911" t="s">
        <v>128</v>
      </c>
      <c r="C18911" t="s">
        <v>87</v>
      </c>
      <c r="D18911" t="s">
        <v>239</v>
      </c>
      <c r="E18911" t="s">
        <v>239</v>
      </c>
      <c r="F18911" t="s">
        <v>239</v>
      </c>
      <c r="G18911" t="s">
        <v>175</v>
      </c>
      <c r="H18911" t="s">
        <v>183</v>
      </c>
      <c r="I18911" t="s">
        <v>36</v>
      </c>
      <c r="J18911" t="s">
        <v>117</v>
      </c>
      <c r="K18911" s="1">
        <v>45415</v>
      </c>
      <c r="L18911">
        <v>60</v>
      </c>
      <c r="M18911">
        <v>2</v>
      </c>
      <c r="N18911" t="s">
        <v>536</v>
      </c>
      <c r="O18911" t="s">
        <v>537</v>
      </c>
      <c r="P18911" t="s">
        <v>646</v>
      </c>
    </row>
    <row r="18912" spans="1:16" x14ac:dyDescent="0.25">
      <c r="A18912" t="s">
        <v>238</v>
      </c>
      <c r="B18912" t="s">
        <v>128</v>
      </c>
      <c r="C18912" t="s">
        <v>87</v>
      </c>
      <c r="D18912" t="s">
        <v>239</v>
      </c>
      <c r="E18912" t="s">
        <v>239</v>
      </c>
      <c r="F18912" t="s">
        <v>239</v>
      </c>
      <c r="G18912" t="s">
        <v>175</v>
      </c>
      <c r="H18912" t="s">
        <v>183</v>
      </c>
      <c r="I18912" t="s">
        <v>36</v>
      </c>
      <c r="J18912" t="s">
        <v>117</v>
      </c>
      <c r="K18912" s="1">
        <v>45418</v>
      </c>
      <c r="L18912">
        <v>60</v>
      </c>
      <c r="M18912">
        <v>3</v>
      </c>
      <c r="N18912" t="s">
        <v>536</v>
      </c>
      <c r="O18912" t="s">
        <v>537</v>
      </c>
      <c r="P18912" t="s">
        <v>646</v>
      </c>
    </row>
    <row r="18913" spans="1:16" x14ac:dyDescent="0.25">
      <c r="A18913" t="s">
        <v>238</v>
      </c>
      <c r="B18913" t="s">
        <v>128</v>
      </c>
      <c r="C18913" t="s">
        <v>87</v>
      </c>
      <c r="D18913" t="s">
        <v>239</v>
      </c>
      <c r="E18913" t="s">
        <v>239</v>
      </c>
      <c r="F18913" t="s">
        <v>239</v>
      </c>
      <c r="G18913" t="s">
        <v>175</v>
      </c>
      <c r="H18913" t="s">
        <v>183</v>
      </c>
      <c r="I18913" t="s">
        <v>36</v>
      </c>
      <c r="J18913" t="s">
        <v>117</v>
      </c>
      <c r="K18913" s="1">
        <v>45419</v>
      </c>
      <c r="L18913">
        <v>120</v>
      </c>
      <c r="M18913">
        <v>3</v>
      </c>
      <c r="N18913" t="s">
        <v>536</v>
      </c>
      <c r="O18913" t="s">
        <v>537</v>
      </c>
      <c r="P18913" t="s">
        <v>646</v>
      </c>
    </row>
    <row r="18914" spans="1:16" x14ac:dyDescent="0.25">
      <c r="A18914" t="s">
        <v>238</v>
      </c>
      <c r="B18914" t="s">
        <v>128</v>
      </c>
      <c r="C18914" t="s">
        <v>87</v>
      </c>
      <c r="D18914" t="s">
        <v>239</v>
      </c>
      <c r="E18914" t="s">
        <v>239</v>
      </c>
      <c r="F18914" t="s">
        <v>239</v>
      </c>
      <c r="G18914" t="s">
        <v>175</v>
      </c>
      <c r="H18914" t="s">
        <v>183</v>
      </c>
      <c r="I18914" t="s">
        <v>36</v>
      </c>
      <c r="J18914" t="s">
        <v>117</v>
      </c>
      <c r="K18914" s="1">
        <v>45420</v>
      </c>
      <c r="L18914">
        <v>60</v>
      </c>
      <c r="M18914">
        <v>3</v>
      </c>
      <c r="N18914" t="s">
        <v>536</v>
      </c>
      <c r="O18914" t="s">
        <v>537</v>
      </c>
      <c r="P18914" t="s">
        <v>646</v>
      </c>
    </row>
    <row r="18915" spans="1:16" x14ac:dyDescent="0.25">
      <c r="A18915" t="s">
        <v>238</v>
      </c>
      <c r="B18915" t="s">
        <v>128</v>
      </c>
      <c r="C18915" t="s">
        <v>87</v>
      </c>
      <c r="D18915" t="s">
        <v>239</v>
      </c>
      <c r="E18915" t="s">
        <v>239</v>
      </c>
      <c r="F18915" t="s">
        <v>239</v>
      </c>
      <c r="G18915" t="s">
        <v>175</v>
      </c>
      <c r="H18915" t="s">
        <v>183</v>
      </c>
      <c r="I18915" t="s">
        <v>36</v>
      </c>
      <c r="J18915" t="s">
        <v>117</v>
      </c>
      <c r="K18915" s="1">
        <v>45422</v>
      </c>
      <c r="L18915">
        <v>60</v>
      </c>
      <c r="M18915">
        <v>3</v>
      </c>
      <c r="N18915" t="s">
        <v>536</v>
      </c>
      <c r="O18915" t="s">
        <v>537</v>
      </c>
      <c r="P18915" t="s">
        <v>646</v>
      </c>
    </row>
    <row r="18916" spans="1:16" x14ac:dyDescent="0.25">
      <c r="A18916" t="s">
        <v>238</v>
      </c>
      <c r="B18916" t="s">
        <v>128</v>
      </c>
      <c r="C18916" t="s">
        <v>87</v>
      </c>
      <c r="D18916" t="s">
        <v>239</v>
      </c>
      <c r="E18916" t="s">
        <v>239</v>
      </c>
      <c r="F18916" t="s">
        <v>239</v>
      </c>
      <c r="G18916" t="s">
        <v>175</v>
      </c>
      <c r="H18916" t="s">
        <v>183</v>
      </c>
      <c r="I18916" t="s">
        <v>36</v>
      </c>
      <c r="J18916" t="s">
        <v>117</v>
      </c>
      <c r="K18916" s="1">
        <v>45426</v>
      </c>
      <c r="L18916">
        <v>60</v>
      </c>
      <c r="M18916">
        <v>4</v>
      </c>
      <c r="N18916" t="s">
        <v>536</v>
      </c>
      <c r="O18916" t="s">
        <v>537</v>
      </c>
      <c r="P18916" t="s">
        <v>646</v>
      </c>
    </row>
    <row r="18917" spans="1:16" x14ac:dyDescent="0.25">
      <c r="A18917" t="s">
        <v>238</v>
      </c>
      <c r="B18917" t="s">
        <v>128</v>
      </c>
      <c r="C18917" t="s">
        <v>87</v>
      </c>
      <c r="D18917" t="s">
        <v>239</v>
      </c>
      <c r="E18917" t="s">
        <v>239</v>
      </c>
      <c r="F18917" t="s">
        <v>239</v>
      </c>
      <c r="G18917" t="s">
        <v>175</v>
      </c>
      <c r="H18917" t="s">
        <v>183</v>
      </c>
      <c r="I18917" t="s">
        <v>36</v>
      </c>
      <c r="J18917" t="s">
        <v>117</v>
      </c>
      <c r="K18917" s="1">
        <v>45428</v>
      </c>
      <c r="L18917">
        <v>30</v>
      </c>
      <c r="M18917">
        <v>4</v>
      </c>
      <c r="N18917" t="s">
        <v>536</v>
      </c>
      <c r="O18917" t="s">
        <v>537</v>
      </c>
      <c r="P18917" t="s">
        <v>646</v>
      </c>
    </row>
    <row r="18918" spans="1:16" x14ac:dyDescent="0.25">
      <c r="A18918" t="s">
        <v>238</v>
      </c>
      <c r="B18918" t="s">
        <v>128</v>
      </c>
      <c r="C18918" t="s">
        <v>87</v>
      </c>
      <c r="D18918" t="s">
        <v>239</v>
      </c>
      <c r="E18918" t="s">
        <v>239</v>
      </c>
      <c r="F18918" t="s">
        <v>239</v>
      </c>
      <c r="G18918" t="s">
        <v>175</v>
      </c>
      <c r="H18918" t="s">
        <v>183</v>
      </c>
      <c r="I18918" t="s">
        <v>85</v>
      </c>
      <c r="J18918" t="s">
        <v>117</v>
      </c>
      <c r="K18918" s="1">
        <v>45412</v>
      </c>
      <c r="L18918">
        <v>120</v>
      </c>
      <c r="M18918">
        <v>2</v>
      </c>
      <c r="N18918" t="s">
        <v>536</v>
      </c>
      <c r="O18918" t="s">
        <v>537</v>
      </c>
      <c r="P18918" t="s">
        <v>646</v>
      </c>
    </row>
    <row r="18919" spans="1:16" x14ac:dyDescent="0.25">
      <c r="A18919" t="s">
        <v>238</v>
      </c>
      <c r="B18919" t="s">
        <v>128</v>
      </c>
      <c r="C18919" t="s">
        <v>87</v>
      </c>
      <c r="D18919" t="s">
        <v>239</v>
      </c>
      <c r="E18919" t="s">
        <v>239</v>
      </c>
      <c r="F18919" t="s">
        <v>239</v>
      </c>
      <c r="G18919" t="s">
        <v>175</v>
      </c>
      <c r="H18919" t="s">
        <v>72</v>
      </c>
      <c r="I18919" t="s">
        <v>186</v>
      </c>
      <c r="J18919" t="s">
        <v>119</v>
      </c>
      <c r="K18919" s="1">
        <v>45404</v>
      </c>
      <c r="L18919">
        <v>60</v>
      </c>
      <c r="M18919">
        <v>1</v>
      </c>
      <c r="N18919" t="s">
        <v>536</v>
      </c>
      <c r="O18919" t="s">
        <v>537</v>
      </c>
      <c r="P18919" t="s">
        <v>646</v>
      </c>
    </row>
    <row r="18920" spans="1:16" x14ac:dyDescent="0.25">
      <c r="A18920" t="s">
        <v>238</v>
      </c>
      <c r="B18920" t="s">
        <v>128</v>
      </c>
      <c r="C18920" t="s">
        <v>87</v>
      </c>
      <c r="D18920" t="s">
        <v>239</v>
      </c>
      <c r="E18920" t="s">
        <v>239</v>
      </c>
      <c r="F18920" t="s">
        <v>239</v>
      </c>
      <c r="G18920" t="s">
        <v>175</v>
      </c>
      <c r="H18920" t="s">
        <v>72</v>
      </c>
      <c r="I18920" t="s">
        <v>186</v>
      </c>
      <c r="J18920" t="s">
        <v>119</v>
      </c>
      <c r="K18920" s="1">
        <v>45405</v>
      </c>
      <c r="L18920">
        <v>60</v>
      </c>
      <c r="M18920">
        <v>1</v>
      </c>
      <c r="N18920" t="s">
        <v>536</v>
      </c>
      <c r="O18920" t="s">
        <v>537</v>
      </c>
      <c r="P18920" t="s">
        <v>646</v>
      </c>
    </row>
    <row r="18921" spans="1:16" x14ac:dyDescent="0.25">
      <c r="A18921" t="s">
        <v>238</v>
      </c>
      <c r="B18921" t="s">
        <v>128</v>
      </c>
      <c r="C18921" t="s">
        <v>87</v>
      </c>
      <c r="D18921" t="s">
        <v>239</v>
      </c>
      <c r="E18921" t="s">
        <v>239</v>
      </c>
      <c r="F18921" t="s">
        <v>239</v>
      </c>
      <c r="G18921" t="s">
        <v>175</v>
      </c>
      <c r="H18921" t="s">
        <v>72</v>
      </c>
      <c r="I18921" t="s">
        <v>186</v>
      </c>
      <c r="J18921" t="s">
        <v>119</v>
      </c>
      <c r="K18921" s="1">
        <v>45406</v>
      </c>
      <c r="L18921">
        <v>60</v>
      </c>
      <c r="M18921">
        <v>1</v>
      </c>
      <c r="N18921" t="s">
        <v>536</v>
      </c>
      <c r="O18921" t="s">
        <v>537</v>
      </c>
      <c r="P18921" t="s">
        <v>646</v>
      </c>
    </row>
    <row r="18922" spans="1:16" x14ac:dyDescent="0.25">
      <c r="A18922" t="s">
        <v>238</v>
      </c>
      <c r="B18922" t="s">
        <v>128</v>
      </c>
      <c r="C18922" t="s">
        <v>87</v>
      </c>
      <c r="D18922" t="s">
        <v>239</v>
      </c>
      <c r="E18922" t="s">
        <v>239</v>
      </c>
      <c r="F18922" t="s">
        <v>239</v>
      </c>
      <c r="G18922" t="s">
        <v>175</v>
      </c>
      <c r="H18922" t="s">
        <v>72</v>
      </c>
      <c r="I18922" t="s">
        <v>186</v>
      </c>
      <c r="J18922" t="s">
        <v>119</v>
      </c>
      <c r="K18922" s="1">
        <v>45407</v>
      </c>
      <c r="L18922">
        <v>60</v>
      </c>
      <c r="M18922">
        <v>1</v>
      </c>
      <c r="N18922" t="s">
        <v>536</v>
      </c>
      <c r="O18922" t="s">
        <v>537</v>
      </c>
      <c r="P18922" t="s">
        <v>646</v>
      </c>
    </row>
    <row r="18923" spans="1:16" x14ac:dyDescent="0.25">
      <c r="A18923" t="s">
        <v>238</v>
      </c>
      <c r="B18923" t="s">
        <v>128</v>
      </c>
      <c r="C18923" t="s">
        <v>87</v>
      </c>
      <c r="D18923" t="s">
        <v>239</v>
      </c>
      <c r="E18923" t="s">
        <v>239</v>
      </c>
      <c r="F18923" t="s">
        <v>239</v>
      </c>
      <c r="G18923" t="s">
        <v>175</v>
      </c>
      <c r="H18923" t="s">
        <v>72</v>
      </c>
      <c r="I18923" t="s">
        <v>186</v>
      </c>
      <c r="J18923" t="s">
        <v>119</v>
      </c>
      <c r="K18923" s="1">
        <v>45408</v>
      </c>
      <c r="L18923">
        <v>30</v>
      </c>
      <c r="M18923">
        <v>1</v>
      </c>
      <c r="N18923" t="s">
        <v>536</v>
      </c>
      <c r="O18923" t="s">
        <v>537</v>
      </c>
      <c r="P18923" t="s">
        <v>646</v>
      </c>
    </row>
    <row r="18924" spans="1:16" x14ac:dyDescent="0.25">
      <c r="A18924" t="s">
        <v>238</v>
      </c>
      <c r="B18924" t="s">
        <v>128</v>
      </c>
      <c r="C18924" t="s">
        <v>87</v>
      </c>
      <c r="D18924" t="s">
        <v>239</v>
      </c>
      <c r="E18924" t="s">
        <v>239</v>
      </c>
      <c r="F18924" t="s">
        <v>239</v>
      </c>
      <c r="G18924" t="s">
        <v>175</v>
      </c>
      <c r="H18924" t="s">
        <v>72</v>
      </c>
      <c r="I18924" t="s">
        <v>186</v>
      </c>
      <c r="J18924" t="s">
        <v>119</v>
      </c>
      <c r="K18924" s="1">
        <v>45411</v>
      </c>
      <c r="L18924">
        <v>60</v>
      </c>
      <c r="M18924">
        <v>2</v>
      </c>
      <c r="N18924" t="s">
        <v>536</v>
      </c>
      <c r="O18924" t="s">
        <v>537</v>
      </c>
      <c r="P18924" t="s">
        <v>646</v>
      </c>
    </row>
    <row r="18925" spans="1:16" x14ac:dyDescent="0.25">
      <c r="A18925" t="s">
        <v>238</v>
      </c>
      <c r="B18925" t="s">
        <v>128</v>
      </c>
      <c r="C18925" t="s">
        <v>87</v>
      </c>
      <c r="D18925" t="s">
        <v>239</v>
      </c>
      <c r="E18925" t="s">
        <v>239</v>
      </c>
      <c r="F18925" t="s">
        <v>239</v>
      </c>
      <c r="G18925" t="s">
        <v>175</v>
      </c>
      <c r="H18925" t="s">
        <v>72</v>
      </c>
      <c r="I18925" t="s">
        <v>186</v>
      </c>
      <c r="J18925" t="s">
        <v>119</v>
      </c>
      <c r="K18925" s="1">
        <v>45412</v>
      </c>
      <c r="L18925">
        <v>30</v>
      </c>
      <c r="M18925">
        <v>2</v>
      </c>
      <c r="N18925" t="s">
        <v>536</v>
      </c>
      <c r="O18925" t="s">
        <v>537</v>
      </c>
      <c r="P18925" t="s">
        <v>646</v>
      </c>
    </row>
    <row r="18926" spans="1:16" x14ac:dyDescent="0.25">
      <c r="A18926" t="s">
        <v>238</v>
      </c>
      <c r="B18926" t="s">
        <v>128</v>
      </c>
      <c r="C18926" t="s">
        <v>87</v>
      </c>
      <c r="D18926" t="s">
        <v>239</v>
      </c>
      <c r="E18926" t="s">
        <v>239</v>
      </c>
      <c r="F18926" t="s">
        <v>239</v>
      </c>
      <c r="G18926" t="s">
        <v>175</v>
      </c>
      <c r="H18926" t="s">
        <v>72</v>
      </c>
      <c r="I18926" t="s">
        <v>186</v>
      </c>
      <c r="J18926" t="s">
        <v>119</v>
      </c>
      <c r="K18926" s="1">
        <v>45413</v>
      </c>
      <c r="L18926">
        <v>30</v>
      </c>
      <c r="M18926">
        <v>2</v>
      </c>
      <c r="N18926" t="s">
        <v>536</v>
      </c>
      <c r="O18926" t="s">
        <v>537</v>
      </c>
      <c r="P18926" t="s">
        <v>646</v>
      </c>
    </row>
    <row r="18927" spans="1:16" x14ac:dyDescent="0.25">
      <c r="A18927" t="s">
        <v>238</v>
      </c>
      <c r="B18927" t="s">
        <v>128</v>
      </c>
      <c r="C18927" t="s">
        <v>87</v>
      </c>
      <c r="D18927" t="s">
        <v>239</v>
      </c>
      <c r="E18927" t="s">
        <v>239</v>
      </c>
      <c r="F18927" t="s">
        <v>239</v>
      </c>
      <c r="G18927" t="s">
        <v>175</v>
      </c>
      <c r="H18927" t="s">
        <v>72</v>
      </c>
      <c r="I18927" t="s">
        <v>186</v>
      </c>
      <c r="J18927" t="s">
        <v>119</v>
      </c>
      <c r="K18927" s="1">
        <v>45414</v>
      </c>
      <c r="L18927">
        <v>90</v>
      </c>
      <c r="M18927">
        <v>2</v>
      </c>
      <c r="N18927" t="s">
        <v>536</v>
      </c>
      <c r="O18927" t="s">
        <v>537</v>
      </c>
      <c r="P18927" t="s">
        <v>646</v>
      </c>
    </row>
    <row r="18928" spans="1:16" x14ac:dyDescent="0.25">
      <c r="A18928" t="s">
        <v>238</v>
      </c>
      <c r="B18928" t="s">
        <v>128</v>
      </c>
      <c r="C18928" t="s">
        <v>87</v>
      </c>
      <c r="D18928" t="s">
        <v>239</v>
      </c>
      <c r="E18928" t="s">
        <v>239</v>
      </c>
      <c r="F18928" t="s">
        <v>239</v>
      </c>
      <c r="G18928" t="s">
        <v>175</v>
      </c>
      <c r="H18928" t="s">
        <v>72</v>
      </c>
      <c r="I18928" t="s">
        <v>186</v>
      </c>
      <c r="J18928" t="s">
        <v>119</v>
      </c>
      <c r="K18928" s="1">
        <v>45415</v>
      </c>
      <c r="L18928">
        <v>60</v>
      </c>
      <c r="M18928">
        <v>2</v>
      </c>
      <c r="N18928" t="s">
        <v>536</v>
      </c>
      <c r="O18928" t="s">
        <v>537</v>
      </c>
      <c r="P18928" t="s">
        <v>646</v>
      </c>
    </row>
    <row r="18929" spans="1:16" x14ac:dyDescent="0.25">
      <c r="A18929" t="s">
        <v>238</v>
      </c>
      <c r="B18929" t="s">
        <v>128</v>
      </c>
      <c r="C18929" t="s">
        <v>87</v>
      </c>
      <c r="D18929" t="s">
        <v>239</v>
      </c>
      <c r="E18929" t="s">
        <v>239</v>
      </c>
      <c r="F18929" t="s">
        <v>239</v>
      </c>
      <c r="G18929" t="s">
        <v>175</v>
      </c>
      <c r="H18929" t="s">
        <v>72</v>
      </c>
      <c r="I18929" t="s">
        <v>186</v>
      </c>
      <c r="J18929" t="s">
        <v>119</v>
      </c>
      <c r="K18929" s="1">
        <v>45418</v>
      </c>
      <c r="L18929">
        <v>60</v>
      </c>
      <c r="M18929">
        <v>3</v>
      </c>
      <c r="N18929" t="s">
        <v>536</v>
      </c>
      <c r="O18929" t="s">
        <v>537</v>
      </c>
      <c r="P18929" t="s">
        <v>646</v>
      </c>
    </row>
    <row r="18930" spans="1:16" x14ac:dyDescent="0.25">
      <c r="A18930" t="s">
        <v>238</v>
      </c>
      <c r="B18930" t="s">
        <v>128</v>
      </c>
      <c r="C18930" t="s">
        <v>87</v>
      </c>
      <c r="D18930" t="s">
        <v>239</v>
      </c>
      <c r="E18930" t="s">
        <v>239</v>
      </c>
      <c r="F18930" t="s">
        <v>239</v>
      </c>
      <c r="G18930" t="s">
        <v>175</v>
      </c>
      <c r="H18930" t="s">
        <v>72</v>
      </c>
      <c r="I18930" t="s">
        <v>186</v>
      </c>
      <c r="J18930" t="s">
        <v>119</v>
      </c>
      <c r="K18930" s="1">
        <v>45419</v>
      </c>
      <c r="L18930">
        <v>60</v>
      </c>
      <c r="M18930">
        <v>3</v>
      </c>
      <c r="N18930" t="s">
        <v>536</v>
      </c>
      <c r="O18930" t="s">
        <v>537</v>
      </c>
      <c r="P18930" t="s">
        <v>646</v>
      </c>
    </row>
    <row r="18931" spans="1:16" x14ac:dyDescent="0.25">
      <c r="A18931" t="s">
        <v>238</v>
      </c>
      <c r="B18931" t="s">
        <v>128</v>
      </c>
      <c r="C18931" t="s">
        <v>87</v>
      </c>
      <c r="D18931" t="s">
        <v>239</v>
      </c>
      <c r="E18931" t="s">
        <v>239</v>
      </c>
      <c r="F18931" t="s">
        <v>239</v>
      </c>
      <c r="G18931" t="s">
        <v>175</v>
      </c>
      <c r="H18931" t="s">
        <v>72</v>
      </c>
      <c r="I18931" t="s">
        <v>186</v>
      </c>
      <c r="J18931" t="s">
        <v>119</v>
      </c>
      <c r="K18931" s="1">
        <v>45420</v>
      </c>
      <c r="L18931">
        <v>60</v>
      </c>
      <c r="M18931">
        <v>3</v>
      </c>
      <c r="N18931" t="s">
        <v>536</v>
      </c>
      <c r="O18931" t="s">
        <v>537</v>
      </c>
      <c r="P18931" t="s">
        <v>646</v>
      </c>
    </row>
    <row r="18932" spans="1:16" x14ac:dyDescent="0.25">
      <c r="A18932" t="s">
        <v>238</v>
      </c>
      <c r="B18932" t="s">
        <v>128</v>
      </c>
      <c r="C18932" t="s">
        <v>87</v>
      </c>
      <c r="D18932" t="s">
        <v>239</v>
      </c>
      <c r="E18932" t="s">
        <v>239</v>
      </c>
      <c r="F18932" t="s">
        <v>239</v>
      </c>
      <c r="G18932" t="s">
        <v>175</v>
      </c>
      <c r="H18932" t="s">
        <v>72</v>
      </c>
      <c r="I18932" t="s">
        <v>186</v>
      </c>
      <c r="J18932" t="s">
        <v>119</v>
      </c>
      <c r="K18932" s="1">
        <v>45421</v>
      </c>
      <c r="L18932">
        <v>60</v>
      </c>
      <c r="M18932">
        <v>3</v>
      </c>
      <c r="N18932" t="s">
        <v>536</v>
      </c>
      <c r="O18932" t="s">
        <v>537</v>
      </c>
      <c r="P18932" t="s">
        <v>646</v>
      </c>
    </row>
    <row r="18933" spans="1:16" x14ac:dyDescent="0.25">
      <c r="A18933" t="s">
        <v>238</v>
      </c>
      <c r="B18933" t="s">
        <v>128</v>
      </c>
      <c r="C18933" t="s">
        <v>87</v>
      </c>
      <c r="D18933" t="s">
        <v>239</v>
      </c>
      <c r="E18933" t="s">
        <v>239</v>
      </c>
      <c r="F18933" t="s">
        <v>239</v>
      </c>
      <c r="G18933" t="s">
        <v>175</v>
      </c>
      <c r="H18933" t="s">
        <v>72</v>
      </c>
      <c r="I18933" t="s">
        <v>186</v>
      </c>
      <c r="J18933" t="s">
        <v>119</v>
      </c>
      <c r="K18933" s="1">
        <v>45422</v>
      </c>
      <c r="L18933">
        <v>90</v>
      </c>
      <c r="M18933">
        <v>3</v>
      </c>
      <c r="N18933" t="s">
        <v>536</v>
      </c>
      <c r="O18933" t="s">
        <v>537</v>
      </c>
      <c r="P18933" t="s">
        <v>646</v>
      </c>
    </row>
    <row r="18934" spans="1:16" x14ac:dyDescent="0.25">
      <c r="A18934" t="s">
        <v>238</v>
      </c>
      <c r="B18934" t="s">
        <v>128</v>
      </c>
      <c r="C18934" t="s">
        <v>87</v>
      </c>
      <c r="D18934" t="s">
        <v>239</v>
      </c>
      <c r="E18934" t="s">
        <v>239</v>
      </c>
      <c r="F18934" t="s">
        <v>239</v>
      </c>
      <c r="G18934" t="s">
        <v>175</v>
      </c>
      <c r="H18934" t="s">
        <v>72</v>
      </c>
      <c r="I18934" t="s">
        <v>186</v>
      </c>
      <c r="J18934" t="s">
        <v>119</v>
      </c>
      <c r="K18934" s="1">
        <v>45425</v>
      </c>
      <c r="L18934">
        <v>60</v>
      </c>
      <c r="M18934">
        <v>4</v>
      </c>
      <c r="N18934" t="s">
        <v>536</v>
      </c>
      <c r="O18934" t="s">
        <v>537</v>
      </c>
      <c r="P18934" t="s">
        <v>646</v>
      </c>
    </row>
    <row r="18935" spans="1:16" x14ac:dyDescent="0.25">
      <c r="A18935" t="s">
        <v>238</v>
      </c>
      <c r="B18935" t="s">
        <v>128</v>
      </c>
      <c r="C18935" t="s">
        <v>87</v>
      </c>
      <c r="D18935" t="s">
        <v>239</v>
      </c>
      <c r="E18935" t="s">
        <v>239</v>
      </c>
      <c r="F18935" t="s">
        <v>239</v>
      </c>
      <c r="G18935" t="s">
        <v>175</v>
      </c>
      <c r="H18935" t="s">
        <v>72</v>
      </c>
      <c r="I18935" t="s">
        <v>186</v>
      </c>
      <c r="J18935" t="s">
        <v>119</v>
      </c>
      <c r="K18935" s="1">
        <v>45426</v>
      </c>
      <c r="L18935">
        <v>30</v>
      </c>
      <c r="M18935">
        <v>4</v>
      </c>
      <c r="N18935" t="s">
        <v>536</v>
      </c>
      <c r="O18935" t="s">
        <v>537</v>
      </c>
      <c r="P18935" t="s">
        <v>646</v>
      </c>
    </row>
    <row r="18936" spans="1:16" x14ac:dyDescent="0.25">
      <c r="A18936" t="s">
        <v>238</v>
      </c>
      <c r="B18936" t="s">
        <v>128</v>
      </c>
      <c r="C18936" t="s">
        <v>87</v>
      </c>
      <c r="D18936" t="s">
        <v>239</v>
      </c>
      <c r="E18936" t="s">
        <v>239</v>
      </c>
      <c r="F18936" t="s">
        <v>239</v>
      </c>
      <c r="G18936" t="s">
        <v>175</v>
      </c>
      <c r="H18936" t="s">
        <v>72</v>
      </c>
      <c r="I18936" t="s">
        <v>186</v>
      </c>
      <c r="J18936" t="s">
        <v>119</v>
      </c>
      <c r="K18936" s="1">
        <v>45427</v>
      </c>
      <c r="L18936">
        <v>30</v>
      </c>
      <c r="M18936">
        <v>4</v>
      </c>
      <c r="N18936" t="s">
        <v>536</v>
      </c>
      <c r="O18936" t="s">
        <v>537</v>
      </c>
      <c r="P18936" t="s">
        <v>646</v>
      </c>
    </row>
    <row r="18937" spans="1:16" x14ac:dyDescent="0.25">
      <c r="A18937" t="s">
        <v>238</v>
      </c>
      <c r="B18937" t="s">
        <v>128</v>
      </c>
      <c r="C18937" t="s">
        <v>87</v>
      </c>
      <c r="D18937" t="s">
        <v>239</v>
      </c>
      <c r="E18937" t="s">
        <v>239</v>
      </c>
      <c r="F18937" t="s">
        <v>239</v>
      </c>
      <c r="G18937" t="s">
        <v>175</v>
      </c>
      <c r="H18937" t="s">
        <v>72</v>
      </c>
      <c r="I18937" t="s">
        <v>186</v>
      </c>
      <c r="J18937" t="s">
        <v>119</v>
      </c>
      <c r="K18937" s="1">
        <v>45428</v>
      </c>
      <c r="L18937">
        <v>30</v>
      </c>
      <c r="M18937">
        <v>4</v>
      </c>
      <c r="N18937" t="s">
        <v>536</v>
      </c>
      <c r="O18937" t="s">
        <v>537</v>
      </c>
      <c r="P18937" t="s">
        <v>646</v>
      </c>
    </row>
    <row r="18938" spans="1:16" x14ac:dyDescent="0.25">
      <c r="A18938" t="s">
        <v>238</v>
      </c>
      <c r="B18938" t="s">
        <v>128</v>
      </c>
      <c r="C18938" t="s">
        <v>87</v>
      </c>
      <c r="D18938" t="s">
        <v>239</v>
      </c>
      <c r="E18938" t="s">
        <v>239</v>
      </c>
      <c r="F18938" t="s">
        <v>239</v>
      </c>
      <c r="G18938" t="s">
        <v>175</v>
      </c>
      <c r="H18938" t="s">
        <v>72</v>
      </c>
      <c r="I18938" t="s">
        <v>186</v>
      </c>
      <c r="J18938" t="s">
        <v>119</v>
      </c>
      <c r="K18938" s="1">
        <v>45429</v>
      </c>
      <c r="L18938">
        <v>90</v>
      </c>
      <c r="M18938">
        <v>4</v>
      </c>
      <c r="N18938" t="s">
        <v>536</v>
      </c>
      <c r="O18938" t="s">
        <v>537</v>
      </c>
      <c r="P18938" t="s">
        <v>646</v>
      </c>
    </row>
    <row r="18939" spans="1:16" x14ac:dyDescent="0.25">
      <c r="A18939" t="s">
        <v>238</v>
      </c>
      <c r="B18939" t="s">
        <v>128</v>
      </c>
      <c r="C18939" t="s">
        <v>87</v>
      </c>
      <c r="D18939" t="s">
        <v>239</v>
      </c>
      <c r="E18939" t="s">
        <v>239</v>
      </c>
      <c r="F18939" t="s">
        <v>239</v>
      </c>
      <c r="G18939" t="s">
        <v>175</v>
      </c>
      <c r="H18939" t="s">
        <v>72</v>
      </c>
      <c r="I18939" t="s">
        <v>73</v>
      </c>
      <c r="J18939" t="s">
        <v>119</v>
      </c>
      <c r="K18939" s="1">
        <v>45418</v>
      </c>
      <c r="L18939">
        <v>60</v>
      </c>
      <c r="M18939">
        <v>3</v>
      </c>
      <c r="N18939" t="s">
        <v>536</v>
      </c>
      <c r="O18939" t="s">
        <v>537</v>
      </c>
      <c r="P18939" t="s">
        <v>646</v>
      </c>
    </row>
    <row r="18940" spans="1:16" x14ac:dyDescent="0.25">
      <c r="A18940" t="s">
        <v>238</v>
      </c>
      <c r="B18940" t="s">
        <v>128</v>
      </c>
      <c r="C18940" t="s">
        <v>87</v>
      </c>
      <c r="D18940" t="s">
        <v>239</v>
      </c>
      <c r="E18940" t="s">
        <v>239</v>
      </c>
      <c r="F18940" t="s">
        <v>239</v>
      </c>
      <c r="G18940" t="s">
        <v>175</v>
      </c>
      <c r="H18940" t="s">
        <v>72</v>
      </c>
      <c r="I18940" t="s">
        <v>73</v>
      </c>
      <c r="J18940" t="s">
        <v>119</v>
      </c>
      <c r="K18940" s="1">
        <v>45419</v>
      </c>
      <c r="L18940">
        <v>30</v>
      </c>
      <c r="M18940">
        <v>3</v>
      </c>
      <c r="N18940" t="s">
        <v>536</v>
      </c>
      <c r="O18940" t="s">
        <v>537</v>
      </c>
      <c r="P18940" t="s">
        <v>646</v>
      </c>
    </row>
    <row r="18941" spans="1:16" x14ac:dyDescent="0.25">
      <c r="A18941" t="s">
        <v>238</v>
      </c>
      <c r="B18941" t="s">
        <v>128</v>
      </c>
      <c r="C18941" t="s">
        <v>87</v>
      </c>
      <c r="D18941" t="s">
        <v>239</v>
      </c>
      <c r="E18941" t="s">
        <v>239</v>
      </c>
      <c r="F18941" t="s">
        <v>239</v>
      </c>
      <c r="G18941" t="s">
        <v>175</v>
      </c>
      <c r="H18941" t="s">
        <v>72</v>
      </c>
      <c r="I18941" t="s">
        <v>73</v>
      </c>
      <c r="J18941" t="s">
        <v>119</v>
      </c>
      <c r="K18941" s="1">
        <v>45420</v>
      </c>
      <c r="L18941">
        <v>30</v>
      </c>
      <c r="M18941">
        <v>3</v>
      </c>
      <c r="N18941" t="s">
        <v>536</v>
      </c>
      <c r="O18941" t="s">
        <v>537</v>
      </c>
      <c r="P18941" t="s">
        <v>646</v>
      </c>
    </row>
    <row r="18942" spans="1:16" x14ac:dyDescent="0.25">
      <c r="A18942" t="s">
        <v>238</v>
      </c>
      <c r="B18942" t="s">
        <v>128</v>
      </c>
      <c r="C18942" t="s">
        <v>87</v>
      </c>
      <c r="D18942" t="s">
        <v>239</v>
      </c>
      <c r="E18942" t="s">
        <v>239</v>
      </c>
      <c r="F18942" t="s">
        <v>239</v>
      </c>
      <c r="G18942" t="s">
        <v>175</v>
      </c>
      <c r="H18942" t="s">
        <v>72</v>
      </c>
      <c r="I18942" t="s">
        <v>73</v>
      </c>
      <c r="J18942" t="s">
        <v>119</v>
      </c>
      <c r="K18942" s="1">
        <v>45422</v>
      </c>
      <c r="L18942">
        <v>30</v>
      </c>
      <c r="M18942">
        <v>3</v>
      </c>
      <c r="N18942" t="s">
        <v>536</v>
      </c>
      <c r="O18942" t="s">
        <v>537</v>
      </c>
      <c r="P18942" t="s">
        <v>646</v>
      </c>
    </row>
    <row r="18943" spans="1:16" x14ac:dyDescent="0.25">
      <c r="A18943" t="s">
        <v>238</v>
      </c>
      <c r="B18943" t="s">
        <v>128</v>
      </c>
      <c r="C18943" t="s">
        <v>87</v>
      </c>
      <c r="D18943" t="s">
        <v>239</v>
      </c>
      <c r="E18943" t="s">
        <v>239</v>
      </c>
      <c r="F18943" t="s">
        <v>239</v>
      </c>
      <c r="G18943" t="s">
        <v>175</v>
      </c>
      <c r="H18943" t="s">
        <v>72</v>
      </c>
      <c r="I18943" t="s">
        <v>73</v>
      </c>
      <c r="J18943" t="s">
        <v>119</v>
      </c>
      <c r="K18943" s="1">
        <v>45425</v>
      </c>
      <c r="L18943">
        <v>30</v>
      </c>
      <c r="M18943">
        <v>4</v>
      </c>
      <c r="N18943" t="s">
        <v>536</v>
      </c>
      <c r="O18943" t="s">
        <v>537</v>
      </c>
      <c r="P18943" t="s">
        <v>646</v>
      </c>
    </row>
    <row r="18944" spans="1:16" x14ac:dyDescent="0.25">
      <c r="A18944" t="s">
        <v>238</v>
      </c>
      <c r="B18944" t="s">
        <v>128</v>
      </c>
      <c r="C18944" t="s">
        <v>87</v>
      </c>
      <c r="D18944" t="s">
        <v>239</v>
      </c>
      <c r="E18944" t="s">
        <v>239</v>
      </c>
      <c r="F18944" t="s">
        <v>239</v>
      </c>
      <c r="G18944" t="s">
        <v>175</v>
      </c>
      <c r="H18944" t="s">
        <v>72</v>
      </c>
      <c r="I18944" t="s">
        <v>74</v>
      </c>
      <c r="J18944" t="s">
        <v>119</v>
      </c>
      <c r="K18944" s="1">
        <v>45407</v>
      </c>
      <c r="L18944">
        <v>30</v>
      </c>
      <c r="M18944">
        <v>1</v>
      </c>
      <c r="N18944" t="s">
        <v>536</v>
      </c>
      <c r="O18944" t="s">
        <v>537</v>
      </c>
      <c r="P18944" t="s">
        <v>646</v>
      </c>
    </row>
    <row r="18945" spans="1:16" x14ac:dyDescent="0.25">
      <c r="A18945" t="s">
        <v>238</v>
      </c>
      <c r="B18945" t="s">
        <v>128</v>
      </c>
      <c r="C18945" t="s">
        <v>87</v>
      </c>
      <c r="D18945" t="s">
        <v>239</v>
      </c>
      <c r="E18945" t="s">
        <v>239</v>
      </c>
      <c r="F18945" t="s">
        <v>239</v>
      </c>
      <c r="G18945" t="s">
        <v>175</v>
      </c>
      <c r="H18945" t="s">
        <v>72</v>
      </c>
      <c r="I18945" t="s">
        <v>74</v>
      </c>
      <c r="J18945" t="s">
        <v>119</v>
      </c>
      <c r="K18945" s="1">
        <v>45414</v>
      </c>
      <c r="L18945">
        <v>30</v>
      </c>
      <c r="M18945">
        <v>2</v>
      </c>
      <c r="N18945" t="s">
        <v>536</v>
      </c>
      <c r="O18945" t="s">
        <v>537</v>
      </c>
      <c r="P18945" t="s">
        <v>646</v>
      </c>
    </row>
    <row r="18946" spans="1:16" x14ac:dyDescent="0.25">
      <c r="A18946" t="s">
        <v>238</v>
      </c>
      <c r="B18946" t="s">
        <v>128</v>
      </c>
      <c r="C18946" t="s">
        <v>87</v>
      </c>
      <c r="D18946" t="s">
        <v>239</v>
      </c>
      <c r="E18946" t="s">
        <v>239</v>
      </c>
      <c r="F18946" t="s">
        <v>239</v>
      </c>
      <c r="G18946" t="s">
        <v>175</v>
      </c>
      <c r="H18946" t="s">
        <v>72</v>
      </c>
      <c r="I18946" t="s">
        <v>74</v>
      </c>
      <c r="J18946" t="s">
        <v>119</v>
      </c>
      <c r="K18946" s="1">
        <v>45421</v>
      </c>
      <c r="L18946">
        <v>30</v>
      </c>
      <c r="M18946">
        <v>3</v>
      </c>
      <c r="N18946" t="s">
        <v>536</v>
      </c>
      <c r="O18946" t="s">
        <v>537</v>
      </c>
      <c r="P18946" t="s">
        <v>646</v>
      </c>
    </row>
    <row r="18947" spans="1:16" x14ac:dyDescent="0.25">
      <c r="A18947" t="s">
        <v>238</v>
      </c>
      <c r="B18947" t="s">
        <v>128</v>
      </c>
      <c r="C18947" t="s">
        <v>87</v>
      </c>
      <c r="D18947" t="s">
        <v>239</v>
      </c>
      <c r="E18947" t="s">
        <v>239</v>
      </c>
      <c r="F18947" t="s">
        <v>239</v>
      </c>
      <c r="G18947" t="s">
        <v>175</v>
      </c>
      <c r="H18947" t="s">
        <v>72</v>
      </c>
      <c r="I18947" t="s">
        <v>74</v>
      </c>
      <c r="J18947" t="s">
        <v>119</v>
      </c>
      <c r="K18947" s="1">
        <v>45428</v>
      </c>
      <c r="L18947">
        <v>30</v>
      </c>
      <c r="M18947">
        <v>4</v>
      </c>
      <c r="N18947" t="s">
        <v>536</v>
      </c>
      <c r="O18947" t="s">
        <v>537</v>
      </c>
      <c r="P18947" t="s">
        <v>646</v>
      </c>
    </row>
    <row r="18948" spans="1:16" x14ac:dyDescent="0.25">
      <c r="A18948" t="s">
        <v>238</v>
      </c>
      <c r="B18948" t="s">
        <v>128</v>
      </c>
      <c r="C18948" t="s">
        <v>87</v>
      </c>
      <c r="D18948" t="s">
        <v>239</v>
      </c>
      <c r="E18948" t="s">
        <v>239</v>
      </c>
      <c r="F18948" t="s">
        <v>239</v>
      </c>
      <c r="G18948" t="s">
        <v>175</v>
      </c>
      <c r="H18948" t="s">
        <v>37</v>
      </c>
      <c r="I18948" t="s">
        <v>187</v>
      </c>
      <c r="J18948" t="s">
        <v>119</v>
      </c>
      <c r="K18948" s="1">
        <v>45404</v>
      </c>
      <c r="L18948">
        <v>120</v>
      </c>
      <c r="M18948">
        <v>1</v>
      </c>
      <c r="N18948" t="s">
        <v>536</v>
      </c>
      <c r="O18948" t="s">
        <v>537</v>
      </c>
      <c r="P18948" t="s">
        <v>646</v>
      </c>
    </row>
    <row r="18949" spans="1:16" x14ac:dyDescent="0.25">
      <c r="A18949" t="s">
        <v>238</v>
      </c>
      <c r="B18949" t="s">
        <v>128</v>
      </c>
      <c r="C18949" t="s">
        <v>87</v>
      </c>
      <c r="D18949" t="s">
        <v>239</v>
      </c>
      <c r="E18949" t="s">
        <v>239</v>
      </c>
      <c r="F18949" t="s">
        <v>239</v>
      </c>
      <c r="G18949" t="s">
        <v>175</v>
      </c>
      <c r="H18949" t="s">
        <v>37</v>
      </c>
      <c r="I18949" t="s">
        <v>187</v>
      </c>
      <c r="J18949" t="s">
        <v>119</v>
      </c>
      <c r="K18949" s="1">
        <v>45405</v>
      </c>
      <c r="L18949">
        <v>150</v>
      </c>
      <c r="M18949">
        <v>1</v>
      </c>
      <c r="N18949" t="s">
        <v>536</v>
      </c>
      <c r="O18949" t="s">
        <v>537</v>
      </c>
      <c r="P18949" t="s">
        <v>646</v>
      </c>
    </row>
    <row r="18950" spans="1:16" x14ac:dyDescent="0.25">
      <c r="A18950" t="s">
        <v>238</v>
      </c>
      <c r="B18950" t="s">
        <v>128</v>
      </c>
      <c r="C18950" t="s">
        <v>87</v>
      </c>
      <c r="D18950" t="s">
        <v>239</v>
      </c>
      <c r="E18950" t="s">
        <v>239</v>
      </c>
      <c r="F18950" t="s">
        <v>239</v>
      </c>
      <c r="G18950" t="s">
        <v>175</v>
      </c>
      <c r="H18950" t="s">
        <v>37</v>
      </c>
      <c r="I18950" t="s">
        <v>187</v>
      </c>
      <c r="J18950" t="s">
        <v>119</v>
      </c>
      <c r="K18950" s="1">
        <v>45406</v>
      </c>
      <c r="L18950">
        <v>240</v>
      </c>
      <c r="M18950">
        <v>1</v>
      </c>
      <c r="N18950" t="s">
        <v>536</v>
      </c>
      <c r="O18950" t="s">
        <v>537</v>
      </c>
      <c r="P18950" t="s">
        <v>646</v>
      </c>
    </row>
    <row r="18951" spans="1:16" x14ac:dyDescent="0.25">
      <c r="A18951" t="s">
        <v>238</v>
      </c>
      <c r="B18951" t="s">
        <v>128</v>
      </c>
      <c r="C18951" t="s">
        <v>87</v>
      </c>
      <c r="D18951" t="s">
        <v>239</v>
      </c>
      <c r="E18951" t="s">
        <v>239</v>
      </c>
      <c r="F18951" t="s">
        <v>239</v>
      </c>
      <c r="G18951" t="s">
        <v>175</v>
      </c>
      <c r="H18951" t="s">
        <v>37</v>
      </c>
      <c r="I18951" t="s">
        <v>187</v>
      </c>
      <c r="J18951" t="s">
        <v>119</v>
      </c>
      <c r="K18951" s="1">
        <v>45407</v>
      </c>
      <c r="L18951">
        <v>270</v>
      </c>
      <c r="M18951">
        <v>1</v>
      </c>
      <c r="N18951" t="s">
        <v>536</v>
      </c>
      <c r="O18951" t="s">
        <v>537</v>
      </c>
      <c r="P18951" t="s">
        <v>646</v>
      </c>
    </row>
    <row r="18952" spans="1:16" x14ac:dyDescent="0.25">
      <c r="A18952" t="s">
        <v>238</v>
      </c>
      <c r="B18952" t="s">
        <v>128</v>
      </c>
      <c r="C18952" t="s">
        <v>87</v>
      </c>
      <c r="D18952" t="s">
        <v>239</v>
      </c>
      <c r="E18952" t="s">
        <v>239</v>
      </c>
      <c r="F18952" t="s">
        <v>239</v>
      </c>
      <c r="G18952" t="s">
        <v>175</v>
      </c>
      <c r="H18952" t="s">
        <v>37</v>
      </c>
      <c r="I18952" t="s">
        <v>187</v>
      </c>
      <c r="J18952" t="s">
        <v>119</v>
      </c>
      <c r="K18952" s="1">
        <v>45408</v>
      </c>
      <c r="L18952">
        <v>180</v>
      </c>
      <c r="M18952">
        <v>1</v>
      </c>
      <c r="N18952" t="s">
        <v>536</v>
      </c>
      <c r="O18952" t="s">
        <v>537</v>
      </c>
      <c r="P18952" t="s">
        <v>646</v>
      </c>
    </row>
    <row r="18953" spans="1:16" x14ac:dyDescent="0.25">
      <c r="A18953" t="s">
        <v>238</v>
      </c>
      <c r="B18953" t="s">
        <v>128</v>
      </c>
      <c r="C18953" t="s">
        <v>87</v>
      </c>
      <c r="D18953" t="s">
        <v>239</v>
      </c>
      <c r="E18953" t="s">
        <v>239</v>
      </c>
      <c r="F18953" t="s">
        <v>239</v>
      </c>
      <c r="G18953" t="s">
        <v>175</v>
      </c>
      <c r="H18953" t="s">
        <v>37</v>
      </c>
      <c r="I18953" t="s">
        <v>187</v>
      </c>
      <c r="J18953" t="s">
        <v>119</v>
      </c>
      <c r="K18953" s="1">
        <v>45411</v>
      </c>
      <c r="L18953">
        <v>90</v>
      </c>
      <c r="M18953">
        <v>2</v>
      </c>
      <c r="N18953" t="s">
        <v>536</v>
      </c>
      <c r="O18953" t="s">
        <v>537</v>
      </c>
      <c r="P18953" t="s">
        <v>646</v>
      </c>
    </row>
    <row r="18954" spans="1:16" x14ac:dyDescent="0.25">
      <c r="A18954" t="s">
        <v>238</v>
      </c>
      <c r="B18954" t="s">
        <v>128</v>
      </c>
      <c r="C18954" t="s">
        <v>87</v>
      </c>
      <c r="D18954" t="s">
        <v>239</v>
      </c>
      <c r="E18954" t="s">
        <v>239</v>
      </c>
      <c r="F18954" t="s">
        <v>239</v>
      </c>
      <c r="G18954" t="s">
        <v>175</v>
      </c>
      <c r="H18954" t="s">
        <v>37</v>
      </c>
      <c r="I18954" t="s">
        <v>187</v>
      </c>
      <c r="J18954" t="s">
        <v>119</v>
      </c>
      <c r="K18954" s="1">
        <v>45412</v>
      </c>
      <c r="L18954">
        <v>180</v>
      </c>
      <c r="M18954">
        <v>2</v>
      </c>
      <c r="N18954" t="s">
        <v>536</v>
      </c>
      <c r="O18954" t="s">
        <v>537</v>
      </c>
      <c r="P18954" t="s">
        <v>646</v>
      </c>
    </row>
    <row r="18955" spans="1:16" x14ac:dyDescent="0.25">
      <c r="A18955" t="s">
        <v>238</v>
      </c>
      <c r="B18955" t="s">
        <v>128</v>
      </c>
      <c r="C18955" t="s">
        <v>87</v>
      </c>
      <c r="D18955" t="s">
        <v>239</v>
      </c>
      <c r="E18955" t="s">
        <v>239</v>
      </c>
      <c r="F18955" t="s">
        <v>239</v>
      </c>
      <c r="G18955" t="s">
        <v>175</v>
      </c>
      <c r="H18955" t="s">
        <v>37</v>
      </c>
      <c r="I18955" t="s">
        <v>187</v>
      </c>
      <c r="J18955" t="s">
        <v>119</v>
      </c>
      <c r="K18955" s="1">
        <v>45413</v>
      </c>
      <c r="L18955">
        <v>330</v>
      </c>
      <c r="M18955">
        <v>2</v>
      </c>
      <c r="N18955" t="s">
        <v>536</v>
      </c>
      <c r="O18955" t="s">
        <v>537</v>
      </c>
      <c r="P18955" t="s">
        <v>646</v>
      </c>
    </row>
    <row r="18956" spans="1:16" x14ac:dyDescent="0.25">
      <c r="A18956" t="s">
        <v>238</v>
      </c>
      <c r="B18956" t="s">
        <v>128</v>
      </c>
      <c r="C18956" t="s">
        <v>87</v>
      </c>
      <c r="D18956" t="s">
        <v>239</v>
      </c>
      <c r="E18956" t="s">
        <v>239</v>
      </c>
      <c r="F18956" t="s">
        <v>239</v>
      </c>
      <c r="G18956" t="s">
        <v>175</v>
      </c>
      <c r="H18956" t="s">
        <v>37</v>
      </c>
      <c r="I18956" t="s">
        <v>187</v>
      </c>
      <c r="J18956" t="s">
        <v>119</v>
      </c>
      <c r="K18956" s="1">
        <v>45414</v>
      </c>
      <c r="L18956">
        <v>150</v>
      </c>
      <c r="M18956">
        <v>2</v>
      </c>
      <c r="N18956" t="s">
        <v>536</v>
      </c>
      <c r="O18956" t="s">
        <v>537</v>
      </c>
      <c r="P18956" t="s">
        <v>646</v>
      </c>
    </row>
    <row r="18957" spans="1:16" x14ac:dyDescent="0.25">
      <c r="A18957" t="s">
        <v>238</v>
      </c>
      <c r="B18957" t="s">
        <v>128</v>
      </c>
      <c r="C18957" t="s">
        <v>87</v>
      </c>
      <c r="D18957" t="s">
        <v>239</v>
      </c>
      <c r="E18957" t="s">
        <v>239</v>
      </c>
      <c r="F18957" t="s">
        <v>239</v>
      </c>
      <c r="G18957" t="s">
        <v>175</v>
      </c>
      <c r="H18957" t="s">
        <v>37</v>
      </c>
      <c r="I18957" t="s">
        <v>187</v>
      </c>
      <c r="J18957" t="s">
        <v>119</v>
      </c>
      <c r="K18957" s="1">
        <v>45415</v>
      </c>
      <c r="L18957">
        <v>180</v>
      </c>
      <c r="M18957">
        <v>2</v>
      </c>
      <c r="N18957" t="s">
        <v>536</v>
      </c>
      <c r="O18957" t="s">
        <v>537</v>
      </c>
      <c r="P18957" t="s">
        <v>646</v>
      </c>
    </row>
    <row r="18958" spans="1:16" x14ac:dyDescent="0.25">
      <c r="A18958" t="s">
        <v>238</v>
      </c>
      <c r="B18958" t="s">
        <v>128</v>
      </c>
      <c r="C18958" t="s">
        <v>87</v>
      </c>
      <c r="D18958" t="s">
        <v>239</v>
      </c>
      <c r="E18958" t="s">
        <v>239</v>
      </c>
      <c r="F18958" t="s">
        <v>239</v>
      </c>
      <c r="G18958" t="s">
        <v>175</v>
      </c>
      <c r="H18958" t="s">
        <v>37</v>
      </c>
      <c r="I18958" t="s">
        <v>187</v>
      </c>
      <c r="J18958" t="s">
        <v>119</v>
      </c>
      <c r="K18958" s="1">
        <v>45418</v>
      </c>
      <c r="L18958">
        <v>150</v>
      </c>
      <c r="M18958">
        <v>3</v>
      </c>
      <c r="N18958" t="s">
        <v>536</v>
      </c>
      <c r="O18958" t="s">
        <v>537</v>
      </c>
      <c r="P18958" t="s">
        <v>646</v>
      </c>
    </row>
    <row r="18959" spans="1:16" x14ac:dyDescent="0.25">
      <c r="A18959" t="s">
        <v>238</v>
      </c>
      <c r="B18959" t="s">
        <v>128</v>
      </c>
      <c r="C18959" t="s">
        <v>87</v>
      </c>
      <c r="D18959" t="s">
        <v>239</v>
      </c>
      <c r="E18959" t="s">
        <v>239</v>
      </c>
      <c r="F18959" t="s">
        <v>239</v>
      </c>
      <c r="G18959" t="s">
        <v>175</v>
      </c>
      <c r="H18959" t="s">
        <v>37</v>
      </c>
      <c r="I18959" t="s">
        <v>187</v>
      </c>
      <c r="J18959" t="s">
        <v>119</v>
      </c>
      <c r="K18959" s="1">
        <v>45419</v>
      </c>
      <c r="L18959">
        <v>180</v>
      </c>
      <c r="M18959">
        <v>3</v>
      </c>
      <c r="N18959" t="s">
        <v>536</v>
      </c>
      <c r="O18959" t="s">
        <v>537</v>
      </c>
      <c r="P18959" t="s">
        <v>646</v>
      </c>
    </row>
    <row r="18960" spans="1:16" x14ac:dyDescent="0.25">
      <c r="A18960" t="s">
        <v>238</v>
      </c>
      <c r="B18960" t="s">
        <v>128</v>
      </c>
      <c r="C18960" t="s">
        <v>87</v>
      </c>
      <c r="D18960" t="s">
        <v>239</v>
      </c>
      <c r="E18960" t="s">
        <v>239</v>
      </c>
      <c r="F18960" t="s">
        <v>239</v>
      </c>
      <c r="G18960" t="s">
        <v>175</v>
      </c>
      <c r="H18960" t="s">
        <v>37</v>
      </c>
      <c r="I18960" t="s">
        <v>187</v>
      </c>
      <c r="J18960" t="s">
        <v>119</v>
      </c>
      <c r="K18960" s="1">
        <v>45420</v>
      </c>
      <c r="L18960">
        <v>180</v>
      </c>
      <c r="M18960">
        <v>3</v>
      </c>
      <c r="N18960" t="s">
        <v>536</v>
      </c>
      <c r="O18960" t="s">
        <v>537</v>
      </c>
      <c r="P18960" t="s">
        <v>646</v>
      </c>
    </row>
    <row r="18961" spans="1:16" x14ac:dyDescent="0.25">
      <c r="A18961" t="s">
        <v>238</v>
      </c>
      <c r="B18961" t="s">
        <v>128</v>
      </c>
      <c r="C18961" t="s">
        <v>87</v>
      </c>
      <c r="D18961" t="s">
        <v>239</v>
      </c>
      <c r="E18961" t="s">
        <v>239</v>
      </c>
      <c r="F18961" t="s">
        <v>239</v>
      </c>
      <c r="G18961" t="s">
        <v>175</v>
      </c>
      <c r="H18961" t="s">
        <v>37</v>
      </c>
      <c r="I18961" t="s">
        <v>187</v>
      </c>
      <c r="J18961" t="s">
        <v>119</v>
      </c>
      <c r="K18961" s="1">
        <v>45421</v>
      </c>
      <c r="L18961">
        <v>240</v>
      </c>
      <c r="M18961">
        <v>3</v>
      </c>
      <c r="N18961" t="s">
        <v>536</v>
      </c>
      <c r="O18961" t="s">
        <v>537</v>
      </c>
      <c r="P18961" t="s">
        <v>646</v>
      </c>
    </row>
    <row r="18962" spans="1:16" x14ac:dyDescent="0.25">
      <c r="A18962" t="s">
        <v>238</v>
      </c>
      <c r="B18962" t="s">
        <v>128</v>
      </c>
      <c r="C18962" t="s">
        <v>87</v>
      </c>
      <c r="D18962" t="s">
        <v>239</v>
      </c>
      <c r="E18962" t="s">
        <v>239</v>
      </c>
      <c r="F18962" t="s">
        <v>239</v>
      </c>
      <c r="G18962" t="s">
        <v>175</v>
      </c>
      <c r="H18962" t="s">
        <v>37</v>
      </c>
      <c r="I18962" t="s">
        <v>187</v>
      </c>
      <c r="J18962" t="s">
        <v>119</v>
      </c>
      <c r="K18962" s="1">
        <v>45422</v>
      </c>
      <c r="L18962">
        <v>120</v>
      </c>
      <c r="M18962">
        <v>3</v>
      </c>
      <c r="N18962" t="s">
        <v>536</v>
      </c>
      <c r="O18962" t="s">
        <v>537</v>
      </c>
      <c r="P18962" t="s">
        <v>646</v>
      </c>
    </row>
    <row r="18963" spans="1:16" x14ac:dyDescent="0.25">
      <c r="A18963" t="s">
        <v>238</v>
      </c>
      <c r="B18963" t="s">
        <v>128</v>
      </c>
      <c r="C18963" t="s">
        <v>87</v>
      </c>
      <c r="D18963" t="s">
        <v>239</v>
      </c>
      <c r="E18963" t="s">
        <v>239</v>
      </c>
      <c r="F18963" t="s">
        <v>239</v>
      </c>
      <c r="G18963" t="s">
        <v>175</v>
      </c>
      <c r="H18963" t="s">
        <v>37</v>
      </c>
      <c r="I18963" t="s">
        <v>187</v>
      </c>
      <c r="J18963" t="s">
        <v>119</v>
      </c>
      <c r="K18963" s="1">
        <v>45425</v>
      </c>
      <c r="L18963">
        <v>120</v>
      </c>
      <c r="M18963">
        <v>4</v>
      </c>
      <c r="N18963" t="s">
        <v>536</v>
      </c>
      <c r="O18963" t="s">
        <v>537</v>
      </c>
      <c r="P18963" t="s">
        <v>646</v>
      </c>
    </row>
    <row r="18964" spans="1:16" x14ac:dyDescent="0.25">
      <c r="A18964" t="s">
        <v>238</v>
      </c>
      <c r="B18964" t="s">
        <v>128</v>
      </c>
      <c r="C18964" t="s">
        <v>87</v>
      </c>
      <c r="D18964" t="s">
        <v>239</v>
      </c>
      <c r="E18964" t="s">
        <v>239</v>
      </c>
      <c r="F18964" t="s">
        <v>239</v>
      </c>
      <c r="G18964" t="s">
        <v>175</v>
      </c>
      <c r="H18964" t="s">
        <v>37</v>
      </c>
      <c r="I18964" t="s">
        <v>187</v>
      </c>
      <c r="J18964" t="s">
        <v>119</v>
      </c>
      <c r="K18964" s="1">
        <v>45426</v>
      </c>
      <c r="L18964">
        <v>120</v>
      </c>
      <c r="M18964">
        <v>4</v>
      </c>
      <c r="N18964" t="s">
        <v>536</v>
      </c>
      <c r="O18964" t="s">
        <v>537</v>
      </c>
      <c r="P18964" t="s">
        <v>646</v>
      </c>
    </row>
    <row r="18965" spans="1:16" x14ac:dyDescent="0.25">
      <c r="A18965" t="s">
        <v>238</v>
      </c>
      <c r="B18965" t="s">
        <v>128</v>
      </c>
      <c r="C18965" t="s">
        <v>87</v>
      </c>
      <c r="D18965" t="s">
        <v>239</v>
      </c>
      <c r="E18965" t="s">
        <v>239</v>
      </c>
      <c r="F18965" t="s">
        <v>239</v>
      </c>
      <c r="G18965" t="s">
        <v>175</v>
      </c>
      <c r="H18965" t="s">
        <v>37</v>
      </c>
      <c r="I18965" t="s">
        <v>187</v>
      </c>
      <c r="J18965" t="s">
        <v>119</v>
      </c>
      <c r="K18965" s="1">
        <v>45427</v>
      </c>
      <c r="L18965">
        <v>150</v>
      </c>
      <c r="M18965">
        <v>4</v>
      </c>
      <c r="N18965" t="s">
        <v>536</v>
      </c>
      <c r="O18965" t="s">
        <v>537</v>
      </c>
      <c r="P18965" t="s">
        <v>646</v>
      </c>
    </row>
    <row r="18966" spans="1:16" x14ac:dyDescent="0.25">
      <c r="A18966" t="s">
        <v>238</v>
      </c>
      <c r="B18966" t="s">
        <v>128</v>
      </c>
      <c r="C18966" t="s">
        <v>87</v>
      </c>
      <c r="D18966" t="s">
        <v>239</v>
      </c>
      <c r="E18966" t="s">
        <v>239</v>
      </c>
      <c r="F18966" t="s">
        <v>239</v>
      </c>
      <c r="G18966" t="s">
        <v>175</v>
      </c>
      <c r="H18966" t="s">
        <v>37</v>
      </c>
      <c r="I18966" t="s">
        <v>187</v>
      </c>
      <c r="J18966" t="s">
        <v>119</v>
      </c>
      <c r="K18966" s="1">
        <v>45428</v>
      </c>
      <c r="L18966">
        <v>60</v>
      </c>
      <c r="M18966">
        <v>4</v>
      </c>
      <c r="N18966" t="s">
        <v>536</v>
      </c>
      <c r="O18966" t="s">
        <v>537</v>
      </c>
      <c r="P18966" t="s">
        <v>646</v>
      </c>
    </row>
    <row r="18967" spans="1:16" x14ac:dyDescent="0.25">
      <c r="A18967" t="s">
        <v>238</v>
      </c>
      <c r="B18967" t="s">
        <v>128</v>
      </c>
      <c r="C18967" t="s">
        <v>87</v>
      </c>
      <c r="D18967" t="s">
        <v>239</v>
      </c>
      <c r="E18967" t="s">
        <v>239</v>
      </c>
      <c r="F18967" t="s">
        <v>239</v>
      </c>
      <c r="G18967" t="s">
        <v>175</v>
      </c>
      <c r="H18967" t="s">
        <v>37</v>
      </c>
      <c r="I18967" t="s">
        <v>187</v>
      </c>
      <c r="J18967" t="s">
        <v>119</v>
      </c>
      <c r="K18967" s="1">
        <v>45429</v>
      </c>
      <c r="L18967">
        <v>60</v>
      </c>
      <c r="M18967">
        <v>4</v>
      </c>
      <c r="N18967" t="s">
        <v>536</v>
      </c>
      <c r="O18967" t="s">
        <v>537</v>
      </c>
      <c r="P18967" t="s">
        <v>646</v>
      </c>
    </row>
    <row r="18968" spans="1:16" x14ac:dyDescent="0.25">
      <c r="A18968" t="s">
        <v>238</v>
      </c>
      <c r="B18968" t="s">
        <v>128</v>
      </c>
      <c r="C18968" t="s">
        <v>87</v>
      </c>
      <c r="D18968" t="s">
        <v>239</v>
      </c>
      <c r="E18968" t="s">
        <v>239</v>
      </c>
      <c r="F18968" t="s">
        <v>239</v>
      </c>
      <c r="G18968" t="s">
        <v>175</v>
      </c>
      <c r="H18968" t="s">
        <v>37</v>
      </c>
      <c r="I18968" t="s">
        <v>188</v>
      </c>
      <c r="J18968" t="s">
        <v>119</v>
      </c>
      <c r="K18968" s="1">
        <v>45405</v>
      </c>
      <c r="L18968">
        <v>180</v>
      </c>
      <c r="M18968">
        <v>1</v>
      </c>
      <c r="N18968" t="s">
        <v>536</v>
      </c>
      <c r="O18968" t="s">
        <v>537</v>
      </c>
      <c r="P18968" t="s">
        <v>646</v>
      </c>
    </row>
    <row r="18969" spans="1:16" x14ac:dyDescent="0.25">
      <c r="A18969" t="s">
        <v>238</v>
      </c>
      <c r="B18969" t="s">
        <v>128</v>
      </c>
      <c r="C18969" t="s">
        <v>87</v>
      </c>
      <c r="D18969" t="s">
        <v>239</v>
      </c>
      <c r="E18969" t="s">
        <v>239</v>
      </c>
      <c r="F18969" t="s">
        <v>239</v>
      </c>
      <c r="G18969" t="s">
        <v>175</v>
      </c>
      <c r="H18969" t="s">
        <v>37</v>
      </c>
      <c r="I18969" t="s">
        <v>188</v>
      </c>
      <c r="J18969" t="s">
        <v>119</v>
      </c>
      <c r="K18969" s="1">
        <v>45406</v>
      </c>
      <c r="L18969">
        <v>120</v>
      </c>
      <c r="M18969">
        <v>1</v>
      </c>
      <c r="N18969" t="s">
        <v>536</v>
      </c>
      <c r="O18969" t="s">
        <v>537</v>
      </c>
      <c r="P18969" t="s">
        <v>646</v>
      </c>
    </row>
    <row r="18970" spans="1:16" x14ac:dyDescent="0.25">
      <c r="A18970" t="s">
        <v>238</v>
      </c>
      <c r="B18970" t="s">
        <v>128</v>
      </c>
      <c r="C18970" t="s">
        <v>87</v>
      </c>
      <c r="D18970" t="s">
        <v>239</v>
      </c>
      <c r="E18970" t="s">
        <v>239</v>
      </c>
      <c r="F18970" t="s">
        <v>239</v>
      </c>
      <c r="G18970" t="s">
        <v>175</v>
      </c>
      <c r="H18970" t="s">
        <v>37</v>
      </c>
      <c r="I18970" t="s">
        <v>188</v>
      </c>
      <c r="J18970" t="s">
        <v>119</v>
      </c>
      <c r="K18970" s="1">
        <v>45411</v>
      </c>
      <c r="L18970">
        <v>150</v>
      </c>
      <c r="M18970">
        <v>2</v>
      </c>
      <c r="N18970" t="s">
        <v>536</v>
      </c>
      <c r="O18970" t="s">
        <v>537</v>
      </c>
      <c r="P18970" t="s">
        <v>646</v>
      </c>
    </row>
    <row r="18971" spans="1:16" x14ac:dyDescent="0.25">
      <c r="A18971" t="s">
        <v>238</v>
      </c>
      <c r="B18971" t="s">
        <v>128</v>
      </c>
      <c r="C18971" t="s">
        <v>87</v>
      </c>
      <c r="D18971" t="s">
        <v>239</v>
      </c>
      <c r="E18971" t="s">
        <v>239</v>
      </c>
      <c r="F18971" t="s">
        <v>239</v>
      </c>
      <c r="G18971" t="s">
        <v>175</v>
      </c>
      <c r="H18971" t="s">
        <v>37</v>
      </c>
      <c r="I18971" t="s">
        <v>188</v>
      </c>
      <c r="J18971" t="s">
        <v>119</v>
      </c>
      <c r="K18971" s="1">
        <v>45413</v>
      </c>
      <c r="L18971">
        <v>60</v>
      </c>
      <c r="M18971">
        <v>2</v>
      </c>
      <c r="N18971" t="s">
        <v>536</v>
      </c>
      <c r="O18971" t="s">
        <v>537</v>
      </c>
      <c r="P18971" t="s">
        <v>646</v>
      </c>
    </row>
    <row r="18972" spans="1:16" x14ac:dyDescent="0.25">
      <c r="A18972" t="s">
        <v>238</v>
      </c>
      <c r="B18972" t="s">
        <v>128</v>
      </c>
      <c r="C18972" t="s">
        <v>87</v>
      </c>
      <c r="D18972" t="s">
        <v>239</v>
      </c>
      <c r="E18972" t="s">
        <v>239</v>
      </c>
      <c r="F18972" t="s">
        <v>239</v>
      </c>
      <c r="G18972" t="s">
        <v>175</v>
      </c>
      <c r="H18972" t="s">
        <v>37</v>
      </c>
      <c r="I18972" t="s">
        <v>188</v>
      </c>
      <c r="J18972" t="s">
        <v>119</v>
      </c>
      <c r="K18972" s="1">
        <v>45418</v>
      </c>
      <c r="L18972">
        <v>150</v>
      </c>
      <c r="M18972">
        <v>3</v>
      </c>
      <c r="N18972" t="s">
        <v>536</v>
      </c>
      <c r="O18972" t="s">
        <v>537</v>
      </c>
      <c r="P18972" t="s">
        <v>646</v>
      </c>
    </row>
    <row r="18973" spans="1:16" x14ac:dyDescent="0.25">
      <c r="A18973" t="s">
        <v>238</v>
      </c>
      <c r="B18973" t="s">
        <v>128</v>
      </c>
      <c r="C18973" t="s">
        <v>87</v>
      </c>
      <c r="D18973" t="s">
        <v>239</v>
      </c>
      <c r="E18973" t="s">
        <v>239</v>
      </c>
      <c r="F18973" t="s">
        <v>239</v>
      </c>
      <c r="G18973" t="s">
        <v>175</v>
      </c>
      <c r="H18973" t="s">
        <v>37</v>
      </c>
      <c r="I18973" t="s">
        <v>188</v>
      </c>
      <c r="J18973" t="s">
        <v>119</v>
      </c>
      <c r="K18973" s="1">
        <v>45419</v>
      </c>
      <c r="L18973">
        <v>60</v>
      </c>
      <c r="M18973">
        <v>3</v>
      </c>
      <c r="N18973" t="s">
        <v>536</v>
      </c>
      <c r="O18973" t="s">
        <v>537</v>
      </c>
      <c r="P18973" t="s">
        <v>646</v>
      </c>
    </row>
    <row r="18974" spans="1:16" x14ac:dyDescent="0.25">
      <c r="A18974" t="s">
        <v>238</v>
      </c>
      <c r="B18974" t="s">
        <v>128</v>
      </c>
      <c r="C18974" t="s">
        <v>87</v>
      </c>
      <c r="D18974" t="s">
        <v>239</v>
      </c>
      <c r="E18974" t="s">
        <v>239</v>
      </c>
      <c r="F18974" t="s">
        <v>239</v>
      </c>
      <c r="G18974" t="s">
        <v>175</v>
      </c>
      <c r="H18974" t="s">
        <v>37</v>
      </c>
      <c r="I18974" t="s">
        <v>188</v>
      </c>
      <c r="J18974" t="s">
        <v>119</v>
      </c>
      <c r="K18974" s="1">
        <v>45420</v>
      </c>
      <c r="L18974">
        <v>150</v>
      </c>
      <c r="M18974">
        <v>3</v>
      </c>
      <c r="N18974" t="s">
        <v>536</v>
      </c>
      <c r="O18974" t="s">
        <v>537</v>
      </c>
      <c r="P18974" t="s">
        <v>646</v>
      </c>
    </row>
    <row r="18975" spans="1:16" x14ac:dyDescent="0.25">
      <c r="A18975" t="s">
        <v>238</v>
      </c>
      <c r="B18975" t="s">
        <v>128</v>
      </c>
      <c r="C18975" t="s">
        <v>87</v>
      </c>
      <c r="D18975" t="s">
        <v>239</v>
      </c>
      <c r="E18975" t="s">
        <v>239</v>
      </c>
      <c r="F18975" t="s">
        <v>239</v>
      </c>
      <c r="G18975" t="s">
        <v>175</v>
      </c>
      <c r="H18975" t="s">
        <v>37</v>
      </c>
      <c r="I18975" t="s">
        <v>188</v>
      </c>
      <c r="J18975" t="s">
        <v>119</v>
      </c>
      <c r="K18975" s="1">
        <v>45421</v>
      </c>
      <c r="L18975">
        <v>60</v>
      </c>
      <c r="M18975">
        <v>3</v>
      </c>
      <c r="N18975" t="s">
        <v>536</v>
      </c>
      <c r="O18975" t="s">
        <v>537</v>
      </c>
      <c r="P18975" t="s">
        <v>646</v>
      </c>
    </row>
    <row r="18976" spans="1:16" x14ac:dyDescent="0.25">
      <c r="A18976" t="s">
        <v>238</v>
      </c>
      <c r="B18976" t="s">
        <v>128</v>
      </c>
      <c r="C18976" t="s">
        <v>87</v>
      </c>
      <c r="D18976" t="s">
        <v>239</v>
      </c>
      <c r="E18976" t="s">
        <v>239</v>
      </c>
      <c r="F18976" t="s">
        <v>239</v>
      </c>
      <c r="G18976" t="s">
        <v>175</v>
      </c>
      <c r="H18976" t="s">
        <v>37</v>
      </c>
      <c r="I18976" t="s">
        <v>188</v>
      </c>
      <c r="J18976" t="s">
        <v>119</v>
      </c>
      <c r="K18976" s="1">
        <v>45422</v>
      </c>
      <c r="L18976">
        <v>60</v>
      </c>
      <c r="M18976">
        <v>3</v>
      </c>
      <c r="N18976" t="s">
        <v>536</v>
      </c>
      <c r="O18976" t="s">
        <v>537</v>
      </c>
      <c r="P18976" t="s">
        <v>646</v>
      </c>
    </row>
    <row r="18977" spans="1:16" x14ac:dyDescent="0.25">
      <c r="A18977" t="s">
        <v>238</v>
      </c>
      <c r="B18977" t="s">
        <v>128</v>
      </c>
      <c r="C18977" t="s">
        <v>87</v>
      </c>
      <c r="D18977" t="s">
        <v>239</v>
      </c>
      <c r="E18977" t="s">
        <v>239</v>
      </c>
      <c r="F18977" t="s">
        <v>239</v>
      </c>
      <c r="G18977" t="s">
        <v>175</v>
      </c>
      <c r="H18977" t="s">
        <v>37</v>
      </c>
      <c r="I18977" t="s">
        <v>188</v>
      </c>
      <c r="J18977" t="s">
        <v>119</v>
      </c>
      <c r="K18977" s="1">
        <v>45425</v>
      </c>
      <c r="L18977">
        <v>120</v>
      </c>
      <c r="M18977">
        <v>4</v>
      </c>
      <c r="N18977" t="s">
        <v>536</v>
      </c>
      <c r="O18977" t="s">
        <v>537</v>
      </c>
      <c r="P18977" t="s">
        <v>646</v>
      </c>
    </row>
    <row r="18978" spans="1:16" x14ac:dyDescent="0.25">
      <c r="A18978" t="s">
        <v>238</v>
      </c>
      <c r="B18978" t="s">
        <v>128</v>
      </c>
      <c r="C18978" t="s">
        <v>87</v>
      </c>
      <c r="D18978" t="s">
        <v>239</v>
      </c>
      <c r="E18978" t="s">
        <v>239</v>
      </c>
      <c r="F18978" t="s">
        <v>239</v>
      </c>
      <c r="G18978" t="s">
        <v>175</v>
      </c>
      <c r="H18978" t="s">
        <v>37</v>
      </c>
      <c r="I18978" t="s">
        <v>188</v>
      </c>
      <c r="J18978" t="s">
        <v>119</v>
      </c>
      <c r="K18978" s="1">
        <v>45426</v>
      </c>
      <c r="L18978">
        <v>180</v>
      </c>
      <c r="M18978">
        <v>4</v>
      </c>
      <c r="N18978" t="s">
        <v>536</v>
      </c>
      <c r="O18978" t="s">
        <v>537</v>
      </c>
      <c r="P18978" t="s">
        <v>646</v>
      </c>
    </row>
    <row r="18979" spans="1:16" x14ac:dyDescent="0.25">
      <c r="A18979" t="s">
        <v>238</v>
      </c>
      <c r="B18979" t="s">
        <v>128</v>
      </c>
      <c r="C18979" t="s">
        <v>87</v>
      </c>
      <c r="D18979" t="s">
        <v>239</v>
      </c>
      <c r="E18979" t="s">
        <v>239</v>
      </c>
      <c r="F18979" t="s">
        <v>239</v>
      </c>
      <c r="G18979" t="s">
        <v>175</v>
      </c>
      <c r="H18979" t="s">
        <v>37</v>
      </c>
      <c r="I18979" t="s">
        <v>188</v>
      </c>
      <c r="J18979" t="s">
        <v>119</v>
      </c>
      <c r="K18979" s="1">
        <v>45427</v>
      </c>
      <c r="L18979">
        <v>210</v>
      </c>
      <c r="M18979">
        <v>4</v>
      </c>
      <c r="N18979" t="s">
        <v>536</v>
      </c>
      <c r="O18979" t="s">
        <v>537</v>
      </c>
      <c r="P18979" t="s">
        <v>646</v>
      </c>
    </row>
    <row r="18980" spans="1:16" x14ac:dyDescent="0.25">
      <c r="A18980" t="s">
        <v>238</v>
      </c>
      <c r="B18980" t="s">
        <v>128</v>
      </c>
      <c r="C18980" t="s">
        <v>87</v>
      </c>
      <c r="D18980" t="s">
        <v>239</v>
      </c>
      <c r="E18980" t="s">
        <v>239</v>
      </c>
      <c r="F18980" t="s">
        <v>239</v>
      </c>
      <c r="G18980" t="s">
        <v>175</v>
      </c>
      <c r="H18980" t="s">
        <v>37</v>
      </c>
      <c r="I18980" t="s">
        <v>188</v>
      </c>
      <c r="J18980" t="s">
        <v>119</v>
      </c>
      <c r="K18980" s="1">
        <v>45428</v>
      </c>
      <c r="L18980">
        <v>60</v>
      </c>
      <c r="M18980">
        <v>4</v>
      </c>
      <c r="N18980" t="s">
        <v>536</v>
      </c>
      <c r="O18980" t="s">
        <v>537</v>
      </c>
      <c r="P18980" t="s">
        <v>646</v>
      </c>
    </row>
    <row r="18981" spans="1:16" x14ac:dyDescent="0.25">
      <c r="A18981" t="s">
        <v>238</v>
      </c>
      <c r="B18981" t="s">
        <v>128</v>
      </c>
      <c r="C18981" t="s">
        <v>87</v>
      </c>
      <c r="D18981" t="s">
        <v>239</v>
      </c>
      <c r="E18981" t="s">
        <v>239</v>
      </c>
      <c r="F18981" t="s">
        <v>239</v>
      </c>
      <c r="G18981" t="s">
        <v>175</v>
      </c>
      <c r="H18981" t="s">
        <v>192</v>
      </c>
      <c r="I18981" t="s">
        <v>203</v>
      </c>
      <c r="J18981" t="s">
        <v>117</v>
      </c>
      <c r="K18981" s="1">
        <v>45428</v>
      </c>
      <c r="L18981">
        <v>30</v>
      </c>
      <c r="M18981">
        <v>4</v>
      </c>
      <c r="N18981" t="s">
        <v>536</v>
      </c>
      <c r="O18981" t="s">
        <v>537</v>
      </c>
      <c r="P18981" t="s">
        <v>646</v>
      </c>
    </row>
    <row r="18982" spans="1:16" x14ac:dyDescent="0.25">
      <c r="A18982" t="s">
        <v>238</v>
      </c>
      <c r="B18982" t="s">
        <v>128</v>
      </c>
      <c r="C18982" t="s">
        <v>87</v>
      </c>
      <c r="D18982" t="s">
        <v>239</v>
      </c>
      <c r="E18982" t="s">
        <v>239</v>
      </c>
      <c r="F18982" t="s">
        <v>239</v>
      </c>
      <c r="G18982" t="s">
        <v>175</v>
      </c>
      <c r="H18982" t="s">
        <v>192</v>
      </c>
      <c r="I18982" t="s">
        <v>193</v>
      </c>
      <c r="J18982" t="s">
        <v>191</v>
      </c>
      <c r="K18982" s="1">
        <v>45428</v>
      </c>
      <c r="L18982">
        <v>30</v>
      </c>
      <c r="M18982">
        <v>4</v>
      </c>
      <c r="N18982" t="s">
        <v>536</v>
      </c>
      <c r="O18982" t="s">
        <v>537</v>
      </c>
      <c r="P18982" t="s">
        <v>646</v>
      </c>
    </row>
    <row r="18983" spans="1:16" x14ac:dyDescent="0.25">
      <c r="A18983" t="s">
        <v>238</v>
      </c>
      <c r="B18983" t="s">
        <v>128</v>
      </c>
      <c r="C18983" t="s">
        <v>87</v>
      </c>
      <c r="D18983" t="s">
        <v>239</v>
      </c>
      <c r="E18983" t="s">
        <v>239</v>
      </c>
      <c r="F18983" t="s">
        <v>239</v>
      </c>
      <c r="G18983" t="s">
        <v>175</v>
      </c>
      <c r="H18983" t="s">
        <v>176</v>
      </c>
      <c r="I18983" t="s">
        <v>241</v>
      </c>
      <c r="J18983" t="s">
        <v>117</v>
      </c>
      <c r="K18983" s="1">
        <v>45404</v>
      </c>
      <c r="L18983">
        <v>330</v>
      </c>
      <c r="M18983">
        <v>1</v>
      </c>
      <c r="N18983" t="s">
        <v>536</v>
      </c>
      <c r="O18983" t="s">
        <v>537</v>
      </c>
      <c r="P18983" t="s">
        <v>646</v>
      </c>
    </row>
    <row r="18984" spans="1:16" x14ac:dyDescent="0.25">
      <c r="A18984" t="s">
        <v>238</v>
      </c>
      <c r="B18984" t="s">
        <v>128</v>
      </c>
      <c r="C18984" t="s">
        <v>87</v>
      </c>
      <c r="D18984" t="s">
        <v>239</v>
      </c>
      <c r="E18984" t="s">
        <v>239</v>
      </c>
      <c r="F18984" t="s">
        <v>239</v>
      </c>
      <c r="G18984" t="s">
        <v>175</v>
      </c>
      <c r="H18984" t="s">
        <v>176</v>
      </c>
      <c r="I18984" t="s">
        <v>241</v>
      </c>
      <c r="J18984" t="s">
        <v>117</v>
      </c>
      <c r="K18984" s="1">
        <v>45405</v>
      </c>
      <c r="L18984">
        <v>150</v>
      </c>
      <c r="M18984">
        <v>1</v>
      </c>
      <c r="N18984" t="s">
        <v>536</v>
      </c>
      <c r="O18984" t="s">
        <v>537</v>
      </c>
      <c r="P18984" t="s">
        <v>646</v>
      </c>
    </row>
    <row r="18985" spans="1:16" x14ac:dyDescent="0.25">
      <c r="A18985" t="s">
        <v>238</v>
      </c>
      <c r="B18985" t="s">
        <v>128</v>
      </c>
      <c r="C18985" t="s">
        <v>87</v>
      </c>
      <c r="D18985" t="s">
        <v>239</v>
      </c>
      <c r="E18985" t="s">
        <v>239</v>
      </c>
      <c r="F18985" t="s">
        <v>239</v>
      </c>
      <c r="G18985" t="s">
        <v>175</v>
      </c>
      <c r="H18985" t="s">
        <v>176</v>
      </c>
      <c r="I18985" t="s">
        <v>241</v>
      </c>
      <c r="J18985" t="s">
        <v>117</v>
      </c>
      <c r="K18985" s="1">
        <v>45406</v>
      </c>
      <c r="L18985">
        <v>210</v>
      </c>
      <c r="M18985">
        <v>1</v>
      </c>
      <c r="N18985" t="s">
        <v>536</v>
      </c>
      <c r="O18985" t="s">
        <v>537</v>
      </c>
      <c r="P18985" t="s">
        <v>646</v>
      </c>
    </row>
    <row r="18986" spans="1:16" x14ac:dyDescent="0.25">
      <c r="A18986" t="s">
        <v>238</v>
      </c>
      <c r="B18986" t="s">
        <v>128</v>
      </c>
      <c r="C18986" t="s">
        <v>87</v>
      </c>
      <c r="D18986" t="s">
        <v>239</v>
      </c>
      <c r="E18986" t="s">
        <v>239</v>
      </c>
      <c r="F18986" t="s">
        <v>239</v>
      </c>
      <c r="G18986" t="s">
        <v>175</v>
      </c>
      <c r="H18986" t="s">
        <v>176</v>
      </c>
      <c r="I18986" t="s">
        <v>241</v>
      </c>
      <c r="J18986" t="s">
        <v>117</v>
      </c>
      <c r="K18986" s="1">
        <v>45407</v>
      </c>
      <c r="L18986">
        <v>210</v>
      </c>
      <c r="M18986">
        <v>1</v>
      </c>
      <c r="N18986" t="s">
        <v>536</v>
      </c>
      <c r="O18986" t="s">
        <v>537</v>
      </c>
      <c r="P18986" t="s">
        <v>646</v>
      </c>
    </row>
    <row r="18987" spans="1:16" x14ac:dyDescent="0.25">
      <c r="A18987" t="s">
        <v>238</v>
      </c>
      <c r="B18987" t="s">
        <v>128</v>
      </c>
      <c r="C18987" t="s">
        <v>87</v>
      </c>
      <c r="D18987" t="s">
        <v>239</v>
      </c>
      <c r="E18987" t="s">
        <v>239</v>
      </c>
      <c r="F18987" t="s">
        <v>239</v>
      </c>
      <c r="G18987" t="s">
        <v>175</v>
      </c>
      <c r="H18987" t="s">
        <v>176</v>
      </c>
      <c r="I18987" t="s">
        <v>241</v>
      </c>
      <c r="J18987" t="s">
        <v>117</v>
      </c>
      <c r="K18987" s="1">
        <v>45408</v>
      </c>
      <c r="L18987">
        <v>120</v>
      </c>
      <c r="M18987">
        <v>1</v>
      </c>
      <c r="N18987" t="s">
        <v>536</v>
      </c>
      <c r="O18987" t="s">
        <v>537</v>
      </c>
      <c r="P18987" t="s">
        <v>646</v>
      </c>
    </row>
    <row r="18988" spans="1:16" x14ac:dyDescent="0.25">
      <c r="A18988" t="s">
        <v>238</v>
      </c>
      <c r="B18988" t="s">
        <v>128</v>
      </c>
      <c r="C18988" t="s">
        <v>87</v>
      </c>
      <c r="D18988" t="s">
        <v>239</v>
      </c>
      <c r="E18988" t="s">
        <v>239</v>
      </c>
      <c r="F18988" t="s">
        <v>239</v>
      </c>
      <c r="G18988" t="s">
        <v>175</v>
      </c>
      <c r="H18988" t="s">
        <v>176</v>
      </c>
      <c r="I18988" t="s">
        <v>241</v>
      </c>
      <c r="J18988" t="s">
        <v>117</v>
      </c>
      <c r="K18988" s="1">
        <v>45411</v>
      </c>
      <c r="L18988">
        <v>120</v>
      </c>
      <c r="M18988">
        <v>2</v>
      </c>
      <c r="N18988" t="s">
        <v>536</v>
      </c>
      <c r="O18988" t="s">
        <v>537</v>
      </c>
      <c r="P18988" t="s">
        <v>646</v>
      </c>
    </row>
    <row r="18989" spans="1:16" x14ac:dyDescent="0.25">
      <c r="A18989" t="s">
        <v>238</v>
      </c>
      <c r="B18989" t="s">
        <v>128</v>
      </c>
      <c r="C18989" t="s">
        <v>87</v>
      </c>
      <c r="D18989" t="s">
        <v>239</v>
      </c>
      <c r="E18989" t="s">
        <v>239</v>
      </c>
      <c r="F18989" t="s">
        <v>239</v>
      </c>
      <c r="G18989" t="s">
        <v>175</v>
      </c>
      <c r="H18989" t="s">
        <v>176</v>
      </c>
      <c r="I18989" t="s">
        <v>241</v>
      </c>
      <c r="J18989" t="s">
        <v>117</v>
      </c>
      <c r="K18989" s="1">
        <v>45414</v>
      </c>
      <c r="L18989">
        <v>120</v>
      </c>
      <c r="M18989">
        <v>2</v>
      </c>
      <c r="N18989" t="s">
        <v>536</v>
      </c>
      <c r="O18989" t="s">
        <v>537</v>
      </c>
      <c r="P18989" t="s">
        <v>646</v>
      </c>
    </row>
    <row r="18990" spans="1:16" x14ac:dyDescent="0.25">
      <c r="A18990" t="s">
        <v>238</v>
      </c>
      <c r="B18990" t="s">
        <v>128</v>
      </c>
      <c r="C18990" t="s">
        <v>87</v>
      </c>
      <c r="D18990" t="s">
        <v>239</v>
      </c>
      <c r="E18990" t="s">
        <v>239</v>
      </c>
      <c r="F18990" t="s">
        <v>239</v>
      </c>
      <c r="G18990" t="s">
        <v>175</v>
      </c>
      <c r="H18990" t="s">
        <v>176</v>
      </c>
      <c r="I18990" t="s">
        <v>241</v>
      </c>
      <c r="J18990" t="s">
        <v>117</v>
      </c>
      <c r="K18990" s="1">
        <v>45418</v>
      </c>
      <c r="L18990">
        <v>60</v>
      </c>
      <c r="M18990">
        <v>3</v>
      </c>
      <c r="N18990" t="s">
        <v>536</v>
      </c>
      <c r="O18990" t="s">
        <v>537</v>
      </c>
      <c r="P18990" t="s">
        <v>646</v>
      </c>
    </row>
    <row r="18991" spans="1:16" x14ac:dyDescent="0.25">
      <c r="A18991" t="s">
        <v>238</v>
      </c>
      <c r="B18991" t="s">
        <v>128</v>
      </c>
      <c r="C18991" t="s">
        <v>87</v>
      </c>
      <c r="D18991" t="s">
        <v>239</v>
      </c>
      <c r="E18991" t="s">
        <v>239</v>
      </c>
      <c r="F18991" t="s">
        <v>239</v>
      </c>
      <c r="G18991" t="s">
        <v>175</v>
      </c>
      <c r="H18991" t="s">
        <v>176</v>
      </c>
      <c r="I18991" t="s">
        <v>241</v>
      </c>
      <c r="J18991" t="s">
        <v>117</v>
      </c>
      <c r="K18991" s="1">
        <v>45419</v>
      </c>
      <c r="L18991">
        <v>180</v>
      </c>
      <c r="M18991">
        <v>3</v>
      </c>
      <c r="N18991" t="s">
        <v>536</v>
      </c>
      <c r="O18991" t="s">
        <v>537</v>
      </c>
      <c r="P18991" t="s">
        <v>646</v>
      </c>
    </row>
    <row r="18992" spans="1:16" x14ac:dyDescent="0.25">
      <c r="A18992" t="s">
        <v>238</v>
      </c>
      <c r="B18992" t="s">
        <v>128</v>
      </c>
      <c r="C18992" t="s">
        <v>87</v>
      </c>
      <c r="D18992" t="s">
        <v>239</v>
      </c>
      <c r="E18992" t="s">
        <v>239</v>
      </c>
      <c r="F18992" t="s">
        <v>239</v>
      </c>
      <c r="G18992" t="s">
        <v>175</v>
      </c>
      <c r="H18992" t="s">
        <v>176</v>
      </c>
      <c r="I18992" t="s">
        <v>241</v>
      </c>
      <c r="J18992" t="s">
        <v>117</v>
      </c>
      <c r="K18992" s="1">
        <v>45420</v>
      </c>
      <c r="L18992">
        <v>150</v>
      </c>
      <c r="M18992">
        <v>3</v>
      </c>
      <c r="N18992" t="s">
        <v>536</v>
      </c>
      <c r="O18992" t="s">
        <v>537</v>
      </c>
      <c r="P18992" t="s">
        <v>646</v>
      </c>
    </row>
    <row r="18993" spans="1:16" x14ac:dyDescent="0.25">
      <c r="A18993" t="s">
        <v>238</v>
      </c>
      <c r="B18993" t="s">
        <v>128</v>
      </c>
      <c r="C18993" t="s">
        <v>87</v>
      </c>
      <c r="D18993" t="s">
        <v>239</v>
      </c>
      <c r="E18993" t="s">
        <v>239</v>
      </c>
      <c r="F18993" t="s">
        <v>239</v>
      </c>
      <c r="G18993" t="s">
        <v>175</v>
      </c>
      <c r="H18993" t="s">
        <v>176</v>
      </c>
      <c r="I18993" t="s">
        <v>241</v>
      </c>
      <c r="J18993" t="s">
        <v>117</v>
      </c>
      <c r="K18993" s="1">
        <v>45421</v>
      </c>
      <c r="L18993">
        <v>330</v>
      </c>
      <c r="M18993">
        <v>3</v>
      </c>
      <c r="N18993" t="s">
        <v>536</v>
      </c>
      <c r="O18993" t="s">
        <v>537</v>
      </c>
      <c r="P18993" t="s">
        <v>646</v>
      </c>
    </row>
    <row r="18994" spans="1:16" x14ac:dyDescent="0.25">
      <c r="A18994" t="s">
        <v>238</v>
      </c>
      <c r="B18994" t="s">
        <v>128</v>
      </c>
      <c r="C18994" t="s">
        <v>87</v>
      </c>
      <c r="D18994" t="s">
        <v>239</v>
      </c>
      <c r="E18994" t="s">
        <v>239</v>
      </c>
      <c r="F18994" t="s">
        <v>239</v>
      </c>
      <c r="G18994" t="s">
        <v>175</v>
      </c>
      <c r="H18994" t="s">
        <v>176</v>
      </c>
      <c r="I18994" t="s">
        <v>241</v>
      </c>
      <c r="J18994" t="s">
        <v>117</v>
      </c>
      <c r="K18994" s="1">
        <v>45422</v>
      </c>
      <c r="L18994">
        <v>60</v>
      </c>
      <c r="M18994">
        <v>3</v>
      </c>
      <c r="N18994" t="s">
        <v>536</v>
      </c>
      <c r="O18994" t="s">
        <v>537</v>
      </c>
      <c r="P18994" t="s">
        <v>646</v>
      </c>
    </row>
    <row r="18995" spans="1:16" x14ac:dyDescent="0.25">
      <c r="A18995" t="s">
        <v>238</v>
      </c>
      <c r="B18995" t="s">
        <v>128</v>
      </c>
      <c r="C18995" t="s">
        <v>87</v>
      </c>
      <c r="D18995" t="s">
        <v>239</v>
      </c>
      <c r="E18995" t="s">
        <v>239</v>
      </c>
      <c r="F18995" t="s">
        <v>239</v>
      </c>
      <c r="G18995" t="s">
        <v>175</v>
      </c>
      <c r="H18995" t="s">
        <v>176</v>
      </c>
      <c r="I18995" t="s">
        <v>241</v>
      </c>
      <c r="J18995" t="s">
        <v>117</v>
      </c>
      <c r="K18995" s="1">
        <v>45427</v>
      </c>
      <c r="L18995">
        <v>120</v>
      </c>
      <c r="M18995">
        <v>4</v>
      </c>
      <c r="N18995" t="s">
        <v>536</v>
      </c>
      <c r="O18995" t="s">
        <v>537</v>
      </c>
      <c r="P18995" t="s">
        <v>646</v>
      </c>
    </row>
    <row r="18996" spans="1:16" x14ac:dyDescent="0.25">
      <c r="A18996" t="s">
        <v>238</v>
      </c>
      <c r="B18996" t="s">
        <v>128</v>
      </c>
      <c r="C18996" t="s">
        <v>87</v>
      </c>
      <c r="D18996" t="s">
        <v>239</v>
      </c>
      <c r="E18996" t="s">
        <v>239</v>
      </c>
      <c r="F18996" t="s">
        <v>239</v>
      </c>
      <c r="G18996" t="s">
        <v>175</v>
      </c>
      <c r="H18996" t="s">
        <v>176</v>
      </c>
      <c r="I18996" t="s">
        <v>241</v>
      </c>
      <c r="J18996" t="s">
        <v>117</v>
      </c>
      <c r="K18996" s="1">
        <v>45428</v>
      </c>
      <c r="L18996">
        <v>30</v>
      </c>
      <c r="M18996">
        <v>4</v>
      </c>
      <c r="N18996" t="s">
        <v>536</v>
      </c>
      <c r="O18996" t="s">
        <v>537</v>
      </c>
      <c r="P18996" t="s">
        <v>646</v>
      </c>
    </row>
    <row r="18997" spans="1:16" x14ac:dyDescent="0.25">
      <c r="A18997" t="s">
        <v>238</v>
      </c>
      <c r="B18997" t="s">
        <v>128</v>
      </c>
      <c r="C18997" t="s">
        <v>87</v>
      </c>
      <c r="D18997" t="s">
        <v>239</v>
      </c>
      <c r="E18997" t="s">
        <v>239</v>
      </c>
      <c r="F18997" t="s">
        <v>239</v>
      </c>
      <c r="G18997" t="s">
        <v>175</v>
      </c>
      <c r="H18997" t="s">
        <v>176</v>
      </c>
      <c r="I18997" t="s">
        <v>241</v>
      </c>
      <c r="J18997" t="s">
        <v>117</v>
      </c>
      <c r="K18997" s="1">
        <v>45429</v>
      </c>
      <c r="L18997">
        <v>60</v>
      </c>
      <c r="M18997">
        <v>4</v>
      </c>
      <c r="N18997" t="s">
        <v>536</v>
      </c>
      <c r="O18997" t="s">
        <v>537</v>
      </c>
      <c r="P18997" t="s">
        <v>646</v>
      </c>
    </row>
    <row r="18998" spans="1:16" x14ac:dyDescent="0.25">
      <c r="A18998" t="s">
        <v>238</v>
      </c>
      <c r="B18998" t="s">
        <v>128</v>
      </c>
      <c r="C18998" t="s">
        <v>87</v>
      </c>
      <c r="D18998" t="s">
        <v>239</v>
      </c>
      <c r="E18998" t="s">
        <v>239</v>
      </c>
      <c r="F18998" t="s">
        <v>239</v>
      </c>
      <c r="G18998" t="s">
        <v>175</v>
      </c>
      <c r="H18998" t="s">
        <v>176</v>
      </c>
      <c r="I18998" t="s">
        <v>201</v>
      </c>
      <c r="J18998" t="s">
        <v>117</v>
      </c>
      <c r="K18998" s="1">
        <v>45404</v>
      </c>
      <c r="L18998">
        <v>120</v>
      </c>
      <c r="M18998">
        <v>1</v>
      </c>
      <c r="N18998" t="s">
        <v>536</v>
      </c>
      <c r="O18998" t="s">
        <v>537</v>
      </c>
      <c r="P18998" t="s">
        <v>646</v>
      </c>
    </row>
    <row r="18999" spans="1:16" x14ac:dyDescent="0.25">
      <c r="A18999" t="s">
        <v>238</v>
      </c>
      <c r="B18999" t="s">
        <v>128</v>
      </c>
      <c r="C18999" t="s">
        <v>87</v>
      </c>
      <c r="D18999" t="s">
        <v>239</v>
      </c>
      <c r="E18999" t="s">
        <v>239</v>
      </c>
      <c r="F18999" t="s">
        <v>239</v>
      </c>
      <c r="G18999" t="s">
        <v>175</v>
      </c>
      <c r="H18999" t="s">
        <v>176</v>
      </c>
      <c r="I18999" t="s">
        <v>201</v>
      </c>
      <c r="J18999" t="s">
        <v>117</v>
      </c>
      <c r="K18999" s="1">
        <v>45405</v>
      </c>
      <c r="L18999">
        <v>60</v>
      </c>
      <c r="M18999">
        <v>1</v>
      </c>
      <c r="N18999" t="s">
        <v>536</v>
      </c>
      <c r="O18999" t="s">
        <v>537</v>
      </c>
      <c r="P18999" t="s">
        <v>646</v>
      </c>
    </row>
    <row r="19000" spans="1:16" x14ac:dyDescent="0.25">
      <c r="A19000" t="s">
        <v>238</v>
      </c>
      <c r="B19000" t="s">
        <v>128</v>
      </c>
      <c r="C19000" t="s">
        <v>87</v>
      </c>
      <c r="D19000" t="s">
        <v>239</v>
      </c>
      <c r="E19000" t="s">
        <v>239</v>
      </c>
      <c r="F19000" t="s">
        <v>239</v>
      </c>
      <c r="G19000" t="s">
        <v>175</v>
      </c>
      <c r="H19000" t="s">
        <v>176</v>
      </c>
      <c r="I19000" t="s">
        <v>201</v>
      </c>
      <c r="J19000" t="s">
        <v>117</v>
      </c>
      <c r="K19000" s="1">
        <v>45408</v>
      </c>
      <c r="L19000">
        <v>60</v>
      </c>
      <c r="M19000">
        <v>1</v>
      </c>
      <c r="N19000" t="s">
        <v>536</v>
      </c>
      <c r="O19000" t="s">
        <v>537</v>
      </c>
      <c r="P19000" t="s">
        <v>646</v>
      </c>
    </row>
    <row r="19001" spans="1:16" x14ac:dyDescent="0.25">
      <c r="A19001" t="s">
        <v>238</v>
      </c>
      <c r="B19001" t="s">
        <v>128</v>
      </c>
      <c r="C19001" t="s">
        <v>87</v>
      </c>
      <c r="D19001" t="s">
        <v>239</v>
      </c>
      <c r="E19001" t="s">
        <v>239</v>
      </c>
      <c r="F19001" t="s">
        <v>239</v>
      </c>
      <c r="G19001" t="s">
        <v>175</v>
      </c>
      <c r="H19001" t="s">
        <v>176</v>
      </c>
      <c r="I19001" t="s">
        <v>201</v>
      </c>
      <c r="J19001" t="s">
        <v>117</v>
      </c>
      <c r="K19001" s="1">
        <v>45411</v>
      </c>
      <c r="L19001">
        <v>30</v>
      </c>
      <c r="M19001">
        <v>2</v>
      </c>
      <c r="N19001" t="s">
        <v>536</v>
      </c>
      <c r="O19001" t="s">
        <v>537</v>
      </c>
      <c r="P19001" t="s">
        <v>646</v>
      </c>
    </row>
    <row r="19002" spans="1:16" x14ac:dyDescent="0.25">
      <c r="A19002" t="s">
        <v>238</v>
      </c>
      <c r="B19002" t="s">
        <v>128</v>
      </c>
      <c r="C19002" t="s">
        <v>87</v>
      </c>
      <c r="D19002" t="s">
        <v>239</v>
      </c>
      <c r="E19002" t="s">
        <v>239</v>
      </c>
      <c r="F19002" t="s">
        <v>239</v>
      </c>
      <c r="G19002" t="s">
        <v>175</v>
      </c>
      <c r="H19002" t="s">
        <v>176</v>
      </c>
      <c r="I19002" t="s">
        <v>201</v>
      </c>
      <c r="J19002" t="s">
        <v>117</v>
      </c>
      <c r="K19002" s="1">
        <v>45412</v>
      </c>
      <c r="L19002">
        <v>180</v>
      </c>
      <c r="M19002">
        <v>2</v>
      </c>
      <c r="N19002" t="s">
        <v>536</v>
      </c>
      <c r="O19002" t="s">
        <v>537</v>
      </c>
      <c r="P19002" t="s">
        <v>646</v>
      </c>
    </row>
    <row r="19003" spans="1:16" x14ac:dyDescent="0.25">
      <c r="A19003" t="s">
        <v>238</v>
      </c>
      <c r="B19003" t="s">
        <v>128</v>
      </c>
      <c r="C19003" t="s">
        <v>87</v>
      </c>
      <c r="D19003" t="s">
        <v>239</v>
      </c>
      <c r="E19003" t="s">
        <v>239</v>
      </c>
      <c r="F19003" t="s">
        <v>239</v>
      </c>
      <c r="G19003" t="s">
        <v>175</v>
      </c>
      <c r="H19003" t="s">
        <v>176</v>
      </c>
      <c r="I19003" t="s">
        <v>201</v>
      </c>
      <c r="J19003" t="s">
        <v>117</v>
      </c>
      <c r="K19003" s="1">
        <v>45413</v>
      </c>
      <c r="L19003">
        <v>150</v>
      </c>
      <c r="M19003">
        <v>2</v>
      </c>
      <c r="N19003" t="s">
        <v>536</v>
      </c>
      <c r="O19003" t="s">
        <v>537</v>
      </c>
      <c r="P19003" t="s">
        <v>646</v>
      </c>
    </row>
    <row r="19004" spans="1:16" x14ac:dyDescent="0.25">
      <c r="A19004" t="s">
        <v>238</v>
      </c>
      <c r="B19004" t="s">
        <v>128</v>
      </c>
      <c r="C19004" t="s">
        <v>87</v>
      </c>
      <c r="D19004" t="s">
        <v>239</v>
      </c>
      <c r="E19004" t="s">
        <v>239</v>
      </c>
      <c r="F19004" t="s">
        <v>239</v>
      </c>
      <c r="G19004" t="s">
        <v>175</v>
      </c>
      <c r="H19004" t="s">
        <v>176</v>
      </c>
      <c r="I19004" t="s">
        <v>201</v>
      </c>
      <c r="J19004" t="s">
        <v>117</v>
      </c>
      <c r="K19004" s="1">
        <v>45414</v>
      </c>
      <c r="L19004">
        <v>120</v>
      </c>
      <c r="M19004">
        <v>2</v>
      </c>
      <c r="N19004" t="s">
        <v>536</v>
      </c>
      <c r="O19004" t="s">
        <v>537</v>
      </c>
      <c r="P19004" t="s">
        <v>646</v>
      </c>
    </row>
    <row r="19005" spans="1:16" x14ac:dyDescent="0.25">
      <c r="A19005" t="s">
        <v>238</v>
      </c>
      <c r="B19005" t="s">
        <v>128</v>
      </c>
      <c r="C19005" t="s">
        <v>87</v>
      </c>
      <c r="D19005" t="s">
        <v>239</v>
      </c>
      <c r="E19005" t="s">
        <v>239</v>
      </c>
      <c r="F19005" t="s">
        <v>239</v>
      </c>
      <c r="G19005" t="s">
        <v>175</v>
      </c>
      <c r="H19005" t="s">
        <v>176</v>
      </c>
      <c r="I19005" t="s">
        <v>201</v>
      </c>
      <c r="J19005" t="s">
        <v>117</v>
      </c>
      <c r="K19005" s="1">
        <v>45415</v>
      </c>
      <c r="L19005">
        <v>120</v>
      </c>
      <c r="M19005">
        <v>2</v>
      </c>
      <c r="N19005" t="s">
        <v>536</v>
      </c>
      <c r="O19005" t="s">
        <v>537</v>
      </c>
      <c r="P19005" t="s">
        <v>646</v>
      </c>
    </row>
    <row r="19006" spans="1:16" x14ac:dyDescent="0.25">
      <c r="A19006" t="s">
        <v>238</v>
      </c>
      <c r="B19006" t="s">
        <v>128</v>
      </c>
      <c r="C19006" t="s">
        <v>87</v>
      </c>
      <c r="D19006" t="s">
        <v>239</v>
      </c>
      <c r="E19006" t="s">
        <v>239</v>
      </c>
      <c r="F19006" t="s">
        <v>239</v>
      </c>
      <c r="G19006" t="s">
        <v>175</v>
      </c>
      <c r="H19006" t="s">
        <v>176</v>
      </c>
      <c r="I19006" t="s">
        <v>201</v>
      </c>
      <c r="J19006" t="s">
        <v>117</v>
      </c>
      <c r="K19006" s="1">
        <v>45422</v>
      </c>
      <c r="L19006">
        <v>60</v>
      </c>
      <c r="M19006">
        <v>3</v>
      </c>
      <c r="N19006" t="s">
        <v>536</v>
      </c>
      <c r="O19006" t="s">
        <v>537</v>
      </c>
      <c r="P19006" t="s">
        <v>646</v>
      </c>
    </row>
    <row r="19007" spans="1:16" x14ac:dyDescent="0.25">
      <c r="A19007" t="s">
        <v>238</v>
      </c>
      <c r="B19007" t="s">
        <v>128</v>
      </c>
      <c r="C19007" t="s">
        <v>87</v>
      </c>
      <c r="D19007" t="s">
        <v>239</v>
      </c>
      <c r="E19007" t="s">
        <v>239</v>
      </c>
      <c r="F19007" t="s">
        <v>239</v>
      </c>
      <c r="G19007" t="s">
        <v>175</v>
      </c>
      <c r="H19007" t="s">
        <v>176</v>
      </c>
      <c r="I19007" t="s">
        <v>201</v>
      </c>
      <c r="J19007" t="s">
        <v>117</v>
      </c>
      <c r="K19007" s="1">
        <v>45425</v>
      </c>
      <c r="L19007">
        <v>90</v>
      </c>
      <c r="M19007">
        <v>4</v>
      </c>
      <c r="N19007" t="s">
        <v>536</v>
      </c>
      <c r="O19007" t="s">
        <v>537</v>
      </c>
      <c r="P19007" t="s">
        <v>646</v>
      </c>
    </row>
    <row r="19008" spans="1:16" x14ac:dyDescent="0.25">
      <c r="A19008" t="s">
        <v>238</v>
      </c>
      <c r="B19008" t="s">
        <v>128</v>
      </c>
      <c r="C19008" t="s">
        <v>87</v>
      </c>
      <c r="D19008" t="s">
        <v>239</v>
      </c>
      <c r="E19008" t="s">
        <v>239</v>
      </c>
      <c r="F19008" t="s">
        <v>239</v>
      </c>
      <c r="G19008" t="s">
        <v>175</v>
      </c>
      <c r="H19008" t="s">
        <v>176</v>
      </c>
      <c r="I19008" t="s">
        <v>201</v>
      </c>
      <c r="J19008" t="s">
        <v>117</v>
      </c>
      <c r="K19008" s="1">
        <v>45426</v>
      </c>
      <c r="L19008">
        <v>60</v>
      </c>
      <c r="M19008">
        <v>4</v>
      </c>
      <c r="N19008" t="s">
        <v>536</v>
      </c>
      <c r="O19008" t="s">
        <v>537</v>
      </c>
      <c r="P19008" t="s">
        <v>646</v>
      </c>
    </row>
    <row r="19009" spans="1:16" x14ac:dyDescent="0.25">
      <c r="A19009" t="s">
        <v>439</v>
      </c>
      <c r="B19009" t="s">
        <v>313</v>
      </c>
      <c r="C19009" t="s">
        <v>64</v>
      </c>
      <c r="E19009" t="s">
        <v>440</v>
      </c>
      <c r="F19009" t="s">
        <v>315</v>
      </c>
      <c r="G19009" t="s">
        <v>315</v>
      </c>
      <c r="H19009" t="s">
        <v>316</v>
      </c>
      <c r="I19009" t="s">
        <v>59</v>
      </c>
      <c r="J19009" t="s">
        <v>191</v>
      </c>
      <c r="K19009" s="1">
        <v>45419</v>
      </c>
      <c r="L19009">
        <v>60</v>
      </c>
      <c r="M19009">
        <v>3</v>
      </c>
      <c r="N19009" t="s">
        <v>538</v>
      </c>
      <c r="O19009" t="s">
        <v>539</v>
      </c>
      <c r="P19009" t="s">
        <v>647</v>
      </c>
    </row>
    <row r="19010" spans="1:16" x14ac:dyDescent="0.25">
      <c r="A19010" t="s">
        <v>439</v>
      </c>
      <c r="B19010" t="s">
        <v>313</v>
      </c>
      <c r="C19010" t="s">
        <v>64</v>
      </c>
      <c r="E19010" t="s">
        <v>440</v>
      </c>
      <c r="F19010" t="s">
        <v>315</v>
      </c>
      <c r="G19010" t="s">
        <v>315</v>
      </c>
      <c r="H19010" t="s">
        <v>316</v>
      </c>
      <c r="I19010" t="s">
        <v>59</v>
      </c>
      <c r="J19010" t="s">
        <v>191</v>
      </c>
      <c r="K19010" s="1">
        <v>45425</v>
      </c>
      <c r="L19010">
        <v>60</v>
      </c>
      <c r="M19010">
        <v>4</v>
      </c>
      <c r="N19010" t="s">
        <v>538</v>
      </c>
      <c r="O19010" t="s">
        <v>539</v>
      </c>
      <c r="P19010" t="s">
        <v>647</v>
      </c>
    </row>
    <row r="19011" spans="1:16" x14ac:dyDescent="0.25">
      <c r="A19011" t="s">
        <v>439</v>
      </c>
      <c r="B19011" t="s">
        <v>313</v>
      </c>
      <c r="C19011" t="s">
        <v>64</v>
      </c>
      <c r="E19011" t="s">
        <v>440</v>
      </c>
      <c r="F19011" t="s">
        <v>315</v>
      </c>
      <c r="G19011" t="s">
        <v>315</v>
      </c>
      <c r="H19011" t="s">
        <v>316</v>
      </c>
      <c r="I19011" t="s">
        <v>59</v>
      </c>
      <c r="J19011" t="s">
        <v>191</v>
      </c>
      <c r="K19011" s="1">
        <v>45426</v>
      </c>
      <c r="L19011">
        <v>60</v>
      </c>
      <c r="M19011">
        <v>4</v>
      </c>
      <c r="N19011" t="s">
        <v>538</v>
      </c>
      <c r="O19011" t="s">
        <v>539</v>
      </c>
      <c r="P19011" t="s">
        <v>647</v>
      </c>
    </row>
    <row r="19012" spans="1:16" x14ac:dyDescent="0.25">
      <c r="A19012" t="s">
        <v>439</v>
      </c>
      <c r="B19012" t="s">
        <v>313</v>
      </c>
      <c r="C19012" t="s">
        <v>64</v>
      </c>
      <c r="E19012" t="s">
        <v>440</v>
      </c>
      <c r="F19012" t="s">
        <v>315</v>
      </c>
      <c r="G19012" t="s">
        <v>315</v>
      </c>
      <c r="H19012" t="s">
        <v>316</v>
      </c>
      <c r="I19012" t="s">
        <v>59</v>
      </c>
      <c r="J19012" t="s">
        <v>191</v>
      </c>
      <c r="K19012" s="1">
        <v>45428</v>
      </c>
      <c r="L19012">
        <v>120</v>
      </c>
      <c r="M19012">
        <v>4</v>
      </c>
      <c r="N19012" t="s">
        <v>538</v>
      </c>
      <c r="O19012" t="s">
        <v>539</v>
      </c>
      <c r="P19012" t="s">
        <v>647</v>
      </c>
    </row>
    <row r="19013" spans="1:16" x14ac:dyDescent="0.25">
      <c r="A19013" t="s">
        <v>439</v>
      </c>
      <c r="B19013" t="s">
        <v>313</v>
      </c>
      <c r="C19013" t="s">
        <v>64</v>
      </c>
      <c r="E19013" t="s">
        <v>440</v>
      </c>
      <c r="F19013" t="s">
        <v>315</v>
      </c>
      <c r="G19013" t="s">
        <v>315</v>
      </c>
      <c r="H19013" t="s">
        <v>316</v>
      </c>
      <c r="I19013" t="s">
        <v>59</v>
      </c>
      <c r="J19013" t="s">
        <v>191</v>
      </c>
      <c r="K19013" s="1">
        <v>45429</v>
      </c>
      <c r="L19013">
        <v>120</v>
      </c>
      <c r="M19013">
        <v>4</v>
      </c>
      <c r="N19013" t="s">
        <v>538</v>
      </c>
      <c r="O19013" t="s">
        <v>539</v>
      </c>
      <c r="P19013" t="s">
        <v>647</v>
      </c>
    </row>
    <row r="19014" spans="1:16" x14ac:dyDescent="0.25">
      <c r="A19014" t="s">
        <v>439</v>
      </c>
      <c r="B19014" t="s">
        <v>313</v>
      </c>
      <c r="C19014" t="s">
        <v>64</v>
      </c>
      <c r="E19014" t="s">
        <v>440</v>
      </c>
      <c r="F19014" t="s">
        <v>315</v>
      </c>
      <c r="G19014" t="s">
        <v>315</v>
      </c>
      <c r="H19014" t="s">
        <v>316</v>
      </c>
      <c r="I19014" t="s">
        <v>319</v>
      </c>
      <c r="J19014" t="s">
        <v>191</v>
      </c>
      <c r="K19014" s="1">
        <v>45428</v>
      </c>
      <c r="L19014">
        <v>60</v>
      </c>
      <c r="M19014">
        <v>4</v>
      </c>
      <c r="N19014" t="s">
        <v>538</v>
      </c>
      <c r="O19014" t="s">
        <v>539</v>
      </c>
      <c r="P19014" t="s">
        <v>647</v>
      </c>
    </row>
    <row r="19015" spans="1:16" x14ac:dyDescent="0.25">
      <c r="A19015" t="s">
        <v>439</v>
      </c>
      <c r="B19015" t="s">
        <v>313</v>
      </c>
      <c r="C19015" t="s">
        <v>64</v>
      </c>
      <c r="E19015" t="s">
        <v>440</v>
      </c>
      <c r="F19015" t="s">
        <v>315</v>
      </c>
      <c r="G19015" t="s">
        <v>315</v>
      </c>
      <c r="H19015" t="s">
        <v>316</v>
      </c>
      <c r="I19015" t="s">
        <v>319</v>
      </c>
      <c r="J19015" t="s">
        <v>191</v>
      </c>
      <c r="K19015" s="1">
        <v>45429</v>
      </c>
      <c r="L19015">
        <v>60</v>
      </c>
      <c r="M19015">
        <v>4</v>
      </c>
      <c r="N19015" t="s">
        <v>538</v>
      </c>
      <c r="O19015" t="s">
        <v>539</v>
      </c>
      <c r="P19015" t="s">
        <v>647</v>
      </c>
    </row>
    <row r="19016" spans="1:16" x14ac:dyDescent="0.25">
      <c r="A19016" t="s">
        <v>439</v>
      </c>
      <c r="B19016" t="s">
        <v>313</v>
      </c>
      <c r="C19016" t="s">
        <v>64</v>
      </c>
      <c r="E19016" t="s">
        <v>440</v>
      </c>
      <c r="F19016" t="s">
        <v>315</v>
      </c>
      <c r="G19016" t="s">
        <v>315</v>
      </c>
      <c r="H19016" t="s">
        <v>316</v>
      </c>
      <c r="I19016" t="s">
        <v>321</v>
      </c>
      <c r="J19016" t="s">
        <v>191</v>
      </c>
      <c r="K19016" s="1">
        <v>45420</v>
      </c>
      <c r="L19016">
        <v>60</v>
      </c>
      <c r="M19016">
        <v>3</v>
      </c>
      <c r="N19016" t="s">
        <v>538</v>
      </c>
      <c r="O19016" t="s">
        <v>539</v>
      </c>
      <c r="P19016" t="s">
        <v>647</v>
      </c>
    </row>
    <row r="19017" spans="1:16" x14ac:dyDescent="0.25">
      <c r="A19017" t="s">
        <v>439</v>
      </c>
      <c r="B19017" t="s">
        <v>313</v>
      </c>
      <c r="C19017" t="s">
        <v>64</v>
      </c>
      <c r="E19017" t="s">
        <v>440</v>
      </c>
      <c r="F19017" t="s">
        <v>315</v>
      </c>
      <c r="G19017" t="s">
        <v>315</v>
      </c>
      <c r="H19017" t="s">
        <v>316</v>
      </c>
      <c r="I19017" t="s">
        <v>321</v>
      </c>
      <c r="J19017" t="s">
        <v>191</v>
      </c>
      <c r="K19017" s="1">
        <v>45421</v>
      </c>
      <c r="L19017">
        <v>60</v>
      </c>
      <c r="M19017">
        <v>3</v>
      </c>
      <c r="N19017" t="s">
        <v>538</v>
      </c>
      <c r="O19017" t="s">
        <v>539</v>
      </c>
      <c r="P19017" t="s">
        <v>647</v>
      </c>
    </row>
    <row r="19018" spans="1:16" x14ac:dyDescent="0.25">
      <c r="A19018" t="s">
        <v>439</v>
      </c>
      <c r="B19018" t="s">
        <v>313</v>
      </c>
      <c r="C19018" t="s">
        <v>64</v>
      </c>
      <c r="E19018" t="s">
        <v>440</v>
      </c>
      <c r="F19018" t="s">
        <v>315</v>
      </c>
      <c r="G19018" t="s">
        <v>315</v>
      </c>
      <c r="H19018" t="s">
        <v>316</v>
      </c>
      <c r="I19018" t="s">
        <v>321</v>
      </c>
      <c r="J19018" t="s">
        <v>191</v>
      </c>
      <c r="K19018" s="1">
        <v>45426</v>
      </c>
      <c r="L19018">
        <v>60</v>
      </c>
      <c r="M19018">
        <v>4</v>
      </c>
      <c r="N19018" t="s">
        <v>538</v>
      </c>
      <c r="O19018" t="s">
        <v>539</v>
      </c>
      <c r="P19018" t="s">
        <v>647</v>
      </c>
    </row>
    <row r="19019" spans="1:16" x14ac:dyDescent="0.25">
      <c r="A19019" t="s">
        <v>439</v>
      </c>
      <c r="B19019" t="s">
        <v>313</v>
      </c>
      <c r="C19019" t="s">
        <v>64</v>
      </c>
      <c r="E19019" t="s">
        <v>440</v>
      </c>
      <c r="F19019" t="s">
        <v>315</v>
      </c>
      <c r="G19019" t="s">
        <v>315</v>
      </c>
      <c r="H19019" t="s">
        <v>316</v>
      </c>
      <c r="I19019" t="s">
        <v>321</v>
      </c>
      <c r="J19019" t="s">
        <v>191</v>
      </c>
      <c r="K19019" s="1">
        <v>45428</v>
      </c>
      <c r="L19019">
        <v>60</v>
      </c>
      <c r="M19019">
        <v>4</v>
      </c>
      <c r="N19019" t="s">
        <v>538</v>
      </c>
      <c r="O19019" t="s">
        <v>539</v>
      </c>
      <c r="P19019" t="s">
        <v>647</v>
      </c>
    </row>
    <row r="19020" spans="1:16" x14ac:dyDescent="0.25">
      <c r="A19020" t="s">
        <v>439</v>
      </c>
      <c r="B19020" t="s">
        <v>313</v>
      </c>
      <c r="C19020" t="s">
        <v>64</v>
      </c>
      <c r="E19020" t="s">
        <v>440</v>
      </c>
      <c r="F19020" t="s">
        <v>315</v>
      </c>
      <c r="G19020" t="s">
        <v>315</v>
      </c>
      <c r="H19020" t="s">
        <v>316</v>
      </c>
      <c r="I19020" t="s">
        <v>380</v>
      </c>
      <c r="J19020" t="s">
        <v>191</v>
      </c>
      <c r="K19020" s="1">
        <v>45422</v>
      </c>
      <c r="L19020">
        <v>120</v>
      </c>
      <c r="M19020">
        <v>3</v>
      </c>
      <c r="N19020" t="s">
        <v>538</v>
      </c>
      <c r="O19020" t="s">
        <v>539</v>
      </c>
      <c r="P19020" t="s">
        <v>647</v>
      </c>
    </row>
    <row r="19021" spans="1:16" x14ac:dyDescent="0.25">
      <c r="A19021" t="s">
        <v>439</v>
      </c>
      <c r="B19021" t="s">
        <v>313</v>
      </c>
      <c r="C19021" t="s">
        <v>64</v>
      </c>
      <c r="E19021" t="s">
        <v>440</v>
      </c>
      <c r="F19021" t="s">
        <v>315</v>
      </c>
      <c r="G19021" t="s">
        <v>315</v>
      </c>
      <c r="H19021" t="s">
        <v>316</v>
      </c>
      <c r="I19021" t="s">
        <v>322</v>
      </c>
      <c r="J19021" t="s">
        <v>191</v>
      </c>
      <c r="K19021" s="1">
        <v>45421</v>
      </c>
      <c r="L19021">
        <v>60</v>
      </c>
      <c r="M19021">
        <v>3</v>
      </c>
      <c r="N19021" t="s">
        <v>538</v>
      </c>
      <c r="O19021" t="s">
        <v>539</v>
      </c>
      <c r="P19021" t="s">
        <v>647</v>
      </c>
    </row>
    <row r="19022" spans="1:16" x14ac:dyDescent="0.25">
      <c r="A19022" t="s">
        <v>439</v>
      </c>
      <c r="B19022" t="s">
        <v>313</v>
      </c>
      <c r="C19022" t="s">
        <v>64</v>
      </c>
      <c r="E19022" t="s">
        <v>440</v>
      </c>
      <c r="F19022" t="s">
        <v>315</v>
      </c>
      <c r="G19022" t="s">
        <v>315</v>
      </c>
      <c r="H19022" t="s">
        <v>316</v>
      </c>
      <c r="I19022" t="s">
        <v>322</v>
      </c>
      <c r="J19022" t="s">
        <v>191</v>
      </c>
      <c r="K19022" s="1">
        <v>45422</v>
      </c>
      <c r="L19022">
        <v>90</v>
      </c>
      <c r="M19022">
        <v>3</v>
      </c>
      <c r="N19022" t="s">
        <v>538</v>
      </c>
      <c r="O19022" t="s">
        <v>539</v>
      </c>
      <c r="P19022" t="s">
        <v>647</v>
      </c>
    </row>
    <row r="19023" spans="1:16" x14ac:dyDescent="0.25">
      <c r="A19023" t="s">
        <v>439</v>
      </c>
      <c r="B19023" t="s">
        <v>313</v>
      </c>
      <c r="C19023" t="s">
        <v>64</v>
      </c>
      <c r="E19023" t="s">
        <v>440</v>
      </c>
      <c r="F19023" t="s">
        <v>315</v>
      </c>
      <c r="G19023" t="s">
        <v>315</v>
      </c>
      <c r="H19023" t="s">
        <v>316</v>
      </c>
      <c r="I19023" t="s">
        <v>323</v>
      </c>
      <c r="J19023" t="s">
        <v>119</v>
      </c>
      <c r="K19023" s="1">
        <v>45411</v>
      </c>
      <c r="L19023">
        <v>60</v>
      </c>
      <c r="M19023">
        <v>2</v>
      </c>
      <c r="N19023" t="s">
        <v>538</v>
      </c>
      <c r="O19023" t="s">
        <v>539</v>
      </c>
      <c r="P19023" t="s">
        <v>647</v>
      </c>
    </row>
    <row r="19024" spans="1:16" x14ac:dyDescent="0.25">
      <c r="A19024" t="s">
        <v>439</v>
      </c>
      <c r="B19024" t="s">
        <v>313</v>
      </c>
      <c r="C19024" t="s">
        <v>64</v>
      </c>
      <c r="E19024" t="s">
        <v>440</v>
      </c>
      <c r="F19024" t="s">
        <v>315</v>
      </c>
      <c r="G19024" t="s">
        <v>315</v>
      </c>
      <c r="H19024" t="s">
        <v>316</v>
      </c>
      <c r="I19024" t="s">
        <v>441</v>
      </c>
      <c r="J19024" t="s">
        <v>117</v>
      </c>
      <c r="K19024" s="1">
        <v>45421</v>
      </c>
      <c r="L19024">
        <v>60</v>
      </c>
      <c r="M19024">
        <v>3</v>
      </c>
      <c r="N19024" t="s">
        <v>538</v>
      </c>
      <c r="O19024" t="s">
        <v>539</v>
      </c>
      <c r="P19024" t="s">
        <v>647</v>
      </c>
    </row>
    <row r="19025" spans="1:16" x14ac:dyDescent="0.25">
      <c r="A19025" t="s">
        <v>439</v>
      </c>
      <c r="B19025" t="s">
        <v>313</v>
      </c>
      <c r="C19025" t="s">
        <v>64</v>
      </c>
      <c r="E19025" t="s">
        <v>440</v>
      </c>
      <c r="F19025" t="s">
        <v>315</v>
      </c>
      <c r="G19025" t="s">
        <v>315</v>
      </c>
      <c r="H19025" t="s">
        <v>316</v>
      </c>
      <c r="I19025" t="s">
        <v>441</v>
      </c>
      <c r="J19025" t="s">
        <v>117</v>
      </c>
      <c r="K19025" s="1">
        <v>45427</v>
      </c>
      <c r="L19025">
        <v>60</v>
      </c>
      <c r="M19025">
        <v>4</v>
      </c>
      <c r="N19025" t="s">
        <v>538</v>
      </c>
      <c r="O19025" t="s">
        <v>539</v>
      </c>
      <c r="P19025" t="s">
        <v>647</v>
      </c>
    </row>
    <row r="19026" spans="1:16" x14ac:dyDescent="0.25">
      <c r="A19026" t="s">
        <v>439</v>
      </c>
      <c r="B19026" t="s">
        <v>313</v>
      </c>
      <c r="C19026" t="s">
        <v>64</v>
      </c>
      <c r="E19026" t="s">
        <v>440</v>
      </c>
      <c r="F19026" t="s">
        <v>315</v>
      </c>
      <c r="G19026" t="s">
        <v>315</v>
      </c>
      <c r="H19026" t="s">
        <v>324</v>
      </c>
      <c r="I19026" t="s">
        <v>325</v>
      </c>
      <c r="J19026" t="s">
        <v>117</v>
      </c>
      <c r="K19026" s="1">
        <v>45411</v>
      </c>
      <c r="L19026">
        <v>90</v>
      </c>
      <c r="M19026">
        <v>2</v>
      </c>
      <c r="N19026" t="s">
        <v>538</v>
      </c>
      <c r="O19026" t="s">
        <v>539</v>
      </c>
      <c r="P19026" t="s">
        <v>647</v>
      </c>
    </row>
    <row r="19027" spans="1:16" x14ac:dyDescent="0.25">
      <c r="A19027" t="s">
        <v>439</v>
      </c>
      <c r="B19027" t="s">
        <v>313</v>
      </c>
      <c r="C19027" t="s">
        <v>64</v>
      </c>
      <c r="E19027" t="s">
        <v>440</v>
      </c>
      <c r="F19027" t="s">
        <v>315</v>
      </c>
      <c r="G19027" t="s">
        <v>315</v>
      </c>
      <c r="H19027" t="s">
        <v>324</v>
      </c>
      <c r="I19027" t="s">
        <v>325</v>
      </c>
      <c r="J19027" t="s">
        <v>117</v>
      </c>
      <c r="K19027" s="1">
        <v>45412</v>
      </c>
      <c r="L19027">
        <v>60</v>
      </c>
      <c r="M19027">
        <v>2</v>
      </c>
      <c r="N19027" t="s">
        <v>538</v>
      </c>
      <c r="O19027" t="s">
        <v>539</v>
      </c>
      <c r="P19027" t="s">
        <v>647</v>
      </c>
    </row>
    <row r="19028" spans="1:16" x14ac:dyDescent="0.25">
      <c r="A19028" t="s">
        <v>439</v>
      </c>
      <c r="B19028" t="s">
        <v>313</v>
      </c>
      <c r="C19028" t="s">
        <v>64</v>
      </c>
      <c r="E19028" t="s">
        <v>440</v>
      </c>
      <c r="F19028" t="s">
        <v>315</v>
      </c>
      <c r="G19028" t="s">
        <v>315</v>
      </c>
      <c r="H19028" t="s">
        <v>324</v>
      </c>
      <c r="I19028" t="s">
        <v>325</v>
      </c>
      <c r="J19028" t="s">
        <v>117</v>
      </c>
      <c r="K19028" s="1">
        <v>45413</v>
      </c>
      <c r="L19028">
        <v>60</v>
      </c>
      <c r="M19028">
        <v>2</v>
      </c>
      <c r="N19028" t="s">
        <v>538</v>
      </c>
      <c r="O19028" t="s">
        <v>539</v>
      </c>
      <c r="P19028" t="s">
        <v>647</v>
      </c>
    </row>
    <row r="19029" spans="1:16" x14ac:dyDescent="0.25">
      <c r="A19029" t="s">
        <v>439</v>
      </c>
      <c r="B19029" t="s">
        <v>313</v>
      </c>
      <c r="C19029" t="s">
        <v>64</v>
      </c>
      <c r="E19029" t="s">
        <v>440</v>
      </c>
      <c r="F19029" t="s">
        <v>315</v>
      </c>
      <c r="G19029" t="s">
        <v>315</v>
      </c>
      <c r="H19029" t="s">
        <v>324</v>
      </c>
      <c r="I19029" t="s">
        <v>325</v>
      </c>
      <c r="J19029" t="s">
        <v>117</v>
      </c>
      <c r="K19029" s="1">
        <v>45414</v>
      </c>
      <c r="L19029">
        <v>60</v>
      </c>
      <c r="M19029">
        <v>2</v>
      </c>
      <c r="N19029" t="s">
        <v>538</v>
      </c>
      <c r="O19029" t="s">
        <v>539</v>
      </c>
      <c r="P19029" t="s">
        <v>647</v>
      </c>
    </row>
    <row r="19030" spans="1:16" x14ac:dyDescent="0.25">
      <c r="A19030" t="s">
        <v>439</v>
      </c>
      <c r="B19030" t="s">
        <v>313</v>
      </c>
      <c r="C19030" t="s">
        <v>64</v>
      </c>
      <c r="E19030" t="s">
        <v>440</v>
      </c>
      <c r="F19030" t="s">
        <v>315</v>
      </c>
      <c r="G19030" t="s">
        <v>315</v>
      </c>
      <c r="H19030" t="s">
        <v>324</v>
      </c>
      <c r="I19030" t="s">
        <v>325</v>
      </c>
      <c r="J19030" t="s">
        <v>117</v>
      </c>
      <c r="K19030" s="1">
        <v>45420</v>
      </c>
      <c r="L19030">
        <v>120</v>
      </c>
      <c r="M19030">
        <v>3</v>
      </c>
      <c r="N19030" t="s">
        <v>538</v>
      </c>
      <c r="O19030" t="s">
        <v>539</v>
      </c>
      <c r="P19030" t="s">
        <v>647</v>
      </c>
    </row>
    <row r="19031" spans="1:16" x14ac:dyDescent="0.25">
      <c r="A19031" t="s">
        <v>439</v>
      </c>
      <c r="B19031" t="s">
        <v>313</v>
      </c>
      <c r="C19031" t="s">
        <v>64</v>
      </c>
      <c r="E19031" t="s">
        <v>440</v>
      </c>
      <c r="F19031" t="s">
        <v>315</v>
      </c>
      <c r="G19031" t="s">
        <v>315</v>
      </c>
      <c r="H19031" t="s">
        <v>324</v>
      </c>
      <c r="I19031" t="s">
        <v>325</v>
      </c>
      <c r="J19031" t="s">
        <v>117</v>
      </c>
      <c r="K19031" s="1">
        <v>45421</v>
      </c>
      <c r="L19031">
        <v>60</v>
      </c>
      <c r="M19031">
        <v>3</v>
      </c>
      <c r="N19031" t="s">
        <v>538</v>
      </c>
      <c r="O19031" t="s">
        <v>539</v>
      </c>
      <c r="P19031" t="s">
        <v>647</v>
      </c>
    </row>
    <row r="19032" spans="1:16" x14ac:dyDescent="0.25">
      <c r="A19032" t="s">
        <v>439</v>
      </c>
      <c r="B19032" t="s">
        <v>313</v>
      </c>
      <c r="C19032" t="s">
        <v>64</v>
      </c>
      <c r="E19032" t="s">
        <v>440</v>
      </c>
      <c r="F19032" t="s">
        <v>315</v>
      </c>
      <c r="G19032" t="s">
        <v>315</v>
      </c>
      <c r="H19032" t="s">
        <v>324</v>
      </c>
      <c r="I19032" t="s">
        <v>325</v>
      </c>
      <c r="J19032" t="s">
        <v>117</v>
      </c>
      <c r="K19032" s="1">
        <v>45422</v>
      </c>
      <c r="L19032">
        <v>120</v>
      </c>
      <c r="M19032">
        <v>3</v>
      </c>
      <c r="N19032" t="s">
        <v>538</v>
      </c>
      <c r="O19032" t="s">
        <v>539</v>
      </c>
      <c r="P19032" t="s">
        <v>647</v>
      </c>
    </row>
    <row r="19033" spans="1:16" x14ac:dyDescent="0.25">
      <c r="A19033" t="s">
        <v>439</v>
      </c>
      <c r="B19033" t="s">
        <v>313</v>
      </c>
      <c r="C19033" t="s">
        <v>64</v>
      </c>
      <c r="E19033" t="s">
        <v>440</v>
      </c>
      <c r="F19033" t="s">
        <v>315</v>
      </c>
      <c r="G19033" t="s">
        <v>315</v>
      </c>
      <c r="H19033" t="s">
        <v>324</v>
      </c>
      <c r="I19033" t="s">
        <v>325</v>
      </c>
      <c r="J19033" t="s">
        <v>117</v>
      </c>
      <c r="K19033" s="1">
        <v>45425</v>
      </c>
      <c r="L19033">
        <v>60</v>
      </c>
      <c r="M19033">
        <v>4</v>
      </c>
      <c r="N19033" t="s">
        <v>538</v>
      </c>
      <c r="O19033" t="s">
        <v>539</v>
      </c>
      <c r="P19033" t="s">
        <v>647</v>
      </c>
    </row>
    <row r="19034" spans="1:16" x14ac:dyDescent="0.25">
      <c r="A19034" t="s">
        <v>439</v>
      </c>
      <c r="B19034" t="s">
        <v>313</v>
      </c>
      <c r="C19034" t="s">
        <v>64</v>
      </c>
      <c r="E19034" t="s">
        <v>440</v>
      </c>
      <c r="F19034" t="s">
        <v>315</v>
      </c>
      <c r="G19034" t="s">
        <v>315</v>
      </c>
      <c r="H19034" t="s">
        <v>324</v>
      </c>
      <c r="I19034" t="s">
        <v>325</v>
      </c>
      <c r="J19034" t="s">
        <v>117</v>
      </c>
      <c r="K19034" s="1">
        <v>45427</v>
      </c>
      <c r="L19034">
        <v>120</v>
      </c>
      <c r="M19034">
        <v>4</v>
      </c>
      <c r="N19034" t="s">
        <v>538</v>
      </c>
      <c r="O19034" t="s">
        <v>539</v>
      </c>
      <c r="P19034" t="s">
        <v>647</v>
      </c>
    </row>
    <row r="19035" spans="1:16" x14ac:dyDescent="0.25">
      <c r="A19035" t="s">
        <v>439</v>
      </c>
      <c r="B19035" t="s">
        <v>313</v>
      </c>
      <c r="C19035" t="s">
        <v>64</v>
      </c>
      <c r="E19035" t="s">
        <v>440</v>
      </c>
      <c r="F19035" t="s">
        <v>315</v>
      </c>
      <c r="G19035" t="s">
        <v>315</v>
      </c>
      <c r="H19035" t="s">
        <v>324</v>
      </c>
      <c r="I19035" t="s">
        <v>325</v>
      </c>
      <c r="J19035" t="s">
        <v>117</v>
      </c>
      <c r="K19035" s="1">
        <v>45428</v>
      </c>
      <c r="L19035">
        <v>120</v>
      </c>
      <c r="M19035">
        <v>4</v>
      </c>
      <c r="N19035" t="s">
        <v>538</v>
      </c>
      <c r="O19035" t="s">
        <v>539</v>
      </c>
      <c r="P19035" t="s">
        <v>647</v>
      </c>
    </row>
    <row r="19036" spans="1:16" x14ac:dyDescent="0.25">
      <c r="A19036" t="s">
        <v>439</v>
      </c>
      <c r="B19036" t="s">
        <v>313</v>
      </c>
      <c r="C19036" t="s">
        <v>64</v>
      </c>
      <c r="E19036" t="s">
        <v>440</v>
      </c>
      <c r="F19036" t="s">
        <v>315</v>
      </c>
      <c r="G19036" t="s">
        <v>315</v>
      </c>
      <c r="H19036" t="s">
        <v>324</v>
      </c>
      <c r="I19036" t="s">
        <v>326</v>
      </c>
      <c r="J19036" t="s">
        <v>117</v>
      </c>
      <c r="K19036" s="1">
        <v>45415</v>
      </c>
      <c r="L19036">
        <v>60</v>
      </c>
      <c r="M19036">
        <v>2</v>
      </c>
      <c r="N19036" t="s">
        <v>538</v>
      </c>
      <c r="O19036" t="s">
        <v>539</v>
      </c>
      <c r="P19036" t="s">
        <v>647</v>
      </c>
    </row>
    <row r="19037" spans="1:16" x14ac:dyDescent="0.25">
      <c r="A19037" t="s">
        <v>439</v>
      </c>
      <c r="B19037" t="s">
        <v>313</v>
      </c>
      <c r="C19037" t="s">
        <v>64</v>
      </c>
      <c r="E19037" t="s">
        <v>440</v>
      </c>
      <c r="F19037" t="s">
        <v>315</v>
      </c>
      <c r="G19037" t="s">
        <v>315</v>
      </c>
      <c r="H19037" t="s">
        <v>327</v>
      </c>
      <c r="I19037" t="s">
        <v>328</v>
      </c>
      <c r="J19037" t="s">
        <v>117</v>
      </c>
      <c r="K19037" s="1">
        <v>45412</v>
      </c>
      <c r="L19037">
        <v>90</v>
      </c>
      <c r="M19037">
        <v>2</v>
      </c>
      <c r="N19037" t="s">
        <v>538</v>
      </c>
      <c r="O19037" t="s">
        <v>539</v>
      </c>
      <c r="P19037" t="s">
        <v>647</v>
      </c>
    </row>
    <row r="19038" spans="1:16" x14ac:dyDescent="0.25">
      <c r="A19038" t="s">
        <v>439</v>
      </c>
      <c r="B19038" t="s">
        <v>313</v>
      </c>
      <c r="C19038" t="s">
        <v>64</v>
      </c>
      <c r="E19038" t="s">
        <v>440</v>
      </c>
      <c r="F19038" t="s">
        <v>315</v>
      </c>
      <c r="G19038" t="s">
        <v>315</v>
      </c>
      <c r="H19038" t="s">
        <v>327</v>
      </c>
      <c r="I19038" t="s">
        <v>328</v>
      </c>
      <c r="J19038" t="s">
        <v>117</v>
      </c>
      <c r="K19038" s="1">
        <v>45413</v>
      </c>
      <c r="L19038">
        <v>120</v>
      </c>
      <c r="M19038">
        <v>2</v>
      </c>
      <c r="N19038" t="s">
        <v>538</v>
      </c>
      <c r="O19038" t="s">
        <v>539</v>
      </c>
      <c r="P19038" t="s">
        <v>647</v>
      </c>
    </row>
    <row r="19039" spans="1:16" x14ac:dyDescent="0.25">
      <c r="A19039" t="s">
        <v>439</v>
      </c>
      <c r="B19039" t="s">
        <v>313</v>
      </c>
      <c r="C19039" t="s">
        <v>64</v>
      </c>
      <c r="E19039" t="s">
        <v>440</v>
      </c>
      <c r="F19039" t="s">
        <v>315</v>
      </c>
      <c r="G19039" t="s">
        <v>315</v>
      </c>
      <c r="H19039" t="s">
        <v>327</v>
      </c>
      <c r="I19039" t="s">
        <v>328</v>
      </c>
      <c r="J19039" t="s">
        <v>117</v>
      </c>
      <c r="K19039" s="1">
        <v>45414</v>
      </c>
      <c r="L19039">
        <v>150</v>
      </c>
      <c r="M19039">
        <v>2</v>
      </c>
      <c r="N19039" t="s">
        <v>538</v>
      </c>
      <c r="O19039" t="s">
        <v>539</v>
      </c>
      <c r="P19039" t="s">
        <v>647</v>
      </c>
    </row>
    <row r="19040" spans="1:16" x14ac:dyDescent="0.25">
      <c r="A19040" t="s">
        <v>439</v>
      </c>
      <c r="B19040" t="s">
        <v>313</v>
      </c>
      <c r="C19040" t="s">
        <v>64</v>
      </c>
      <c r="E19040" t="s">
        <v>440</v>
      </c>
      <c r="F19040" t="s">
        <v>315</v>
      </c>
      <c r="G19040" t="s">
        <v>315</v>
      </c>
      <c r="H19040" t="s">
        <v>327</v>
      </c>
      <c r="I19040" t="s">
        <v>328</v>
      </c>
      <c r="J19040" t="s">
        <v>117</v>
      </c>
      <c r="K19040" s="1">
        <v>45415</v>
      </c>
      <c r="L19040">
        <v>240</v>
      </c>
      <c r="M19040">
        <v>2</v>
      </c>
      <c r="N19040" t="s">
        <v>538</v>
      </c>
      <c r="O19040" t="s">
        <v>539</v>
      </c>
      <c r="P19040" t="s">
        <v>647</v>
      </c>
    </row>
    <row r="19041" spans="1:16" x14ac:dyDescent="0.25">
      <c r="A19041" t="s">
        <v>439</v>
      </c>
      <c r="B19041" t="s">
        <v>313</v>
      </c>
      <c r="C19041" t="s">
        <v>64</v>
      </c>
      <c r="E19041" t="s">
        <v>440</v>
      </c>
      <c r="F19041" t="s">
        <v>315</v>
      </c>
      <c r="G19041" t="s">
        <v>315</v>
      </c>
      <c r="H19041" t="s">
        <v>327</v>
      </c>
      <c r="I19041" t="s">
        <v>328</v>
      </c>
      <c r="J19041" t="s">
        <v>117</v>
      </c>
      <c r="K19041" s="1">
        <v>45419</v>
      </c>
      <c r="L19041">
        <v>60</v>
      </c>
      <c r="M19041">
        <v>3</v>
      </c>
      <c r="N19041" t="s">
        <v>538</v>
      </c>
      <c r="O19041" t="s">
        <v>539</v>
      </c>
      <c r="P19041" t="s">
        <v>647</v>
      </c>
    </row>
    <row r="19042" spans="1:16" x14ac:dyDescent="0.25">
      <c r="A19042" t="s">
        <v>439</v>
      </c>
      <c r="B19042" t="s">
        <v>313</v>
      </c>
      <c r="C19042" t="s">
        <v>64</v>
      </c>
      <c r="E19042" t="s">
        <v>440</v>
      </c>
      <c r="F19042" t="s">
        <v>315</v>
      </c>
      <c r="G19042" t="s">
        <v>315</v>
      </c>
      <c r="H19042" t="s">
        <v>327</v>
      </c>
      <c r="I19042" t="s">
        <v>328</v>
      </c>
      <c r="J19042" t="s">
        <v>117</v>
      </c>
      <c r="K19042" s="1">
        <v>45422</v>
      </c>
      <c r="L19042">
        <v>60</v>
      </c>
      <c r="M19042">
        <v>3</v>
      </c>
      <c r="N19042" t="s">
        <v>538</v>
      </c>
      <c r="O19042" t="s">
        <v>539</v>
      </c>
      <c r="P19042" t="s">
        <v>647</v>
      </c>
    </row>
    <row r="19043" spans="1:16" x14ac:dyDescent="0.25">
      <c r="A19043" t="s">
        <v>439</v>
      </c>
      <c r="B19043" t="s">
        <v>313</v>
      </c>
      <c r="C19043" t="s">
        <v>64</v>
      </c>
      <c r="E19043" t="s">
        <v>440</v>
      </c>
      <c r="F19043" t="s">
        <v>315</v>
      </c>
      <c r="G19043" t="s">
        <v>315</v>
      </c>
      <c r="H19043" t="s">
        <v>327</v>
      </c>
      <c r="I19043" t="s">
        <v>328</v>
      </c>
      <c r="J19043" t="s">
        <v>117</v>
      </c>
      <c r="K19043" s="1">
        <v>45425</v>
      </c>
      <c r="L19043">
        <v>60</v>
      </c>
      <c r="M19043">
        <v>4</v>
      </c>
      <c r="N19043" t="s">
        <v>538</v>
      </c>
      <c r="O19043" t="s">
        <v>539</v>
      </c>
      <c r="P19043" t="s">
        <v>647</v>
      </c>
    </row>
    <row r="19044" spans="1:16" x14ac:dyDescent="0.25">
      <c r="A19044" t="s">
        <v>439</v>
      </c>
      <c r="B19044" t="s">
        <v>313</v>
      </c>
      <c r="C19044" t="s">
        <v>64</v>
      </c>
      <c r="E19044" t="s">
        <v>440</v>
      </c>
      <c r="F19044" t="s">
        <v>315</v>
      </c>
      <c r="G19044" t="s">
        <v>315</v>
      </c>
      <c r="H19044" t="s">
        <v>327</v>
      </c>
      <c r="I19044" t="s">
        <v>328</v>
      </c>
      <c r="J19044" t="s">
        <v>117</v>
      </c>
      <c r="K19044" s="1">
        <v>45426</v>
      </c>
      <c r="L19044">
        <v>60</v>
      </c>
      <c r="M19044">
        <v>4</v>
      </c>
      <c r="N19044" t="s">
        <v>538</v>
      </c>
      <c r="O19044" t="s">
        <v>539</v>
      </c>
      <c r="P19044" t="s">
        <v>647</v>
      </c>
    </row>
    <row r="19045" spans="1:16" x14ac:dyDescent="0.25">
      <c r="A19045" t="s">
        <v>439</v>
      </c>
      <c r="B19045" t="s">
        <v>313</v>
      </c>
      <c r="C19045" t="s">
        <v>64</v>
      </c>
      <c r="E19045" t="s">
        <v>440</v>
      </c>
      <c r="F19045" t="s">
        <v>315</v>
      </c>
      <c r="G19045" t="s">
        <v>315</v>
      </c>
      <c r="H19045" t="s">
        <v>327</v>
      </c>
      <c r="I19045" t="s">
        <v>329</v>
      </c>
      <c r="J19045" t="s">
        <v>117</v>
      </c>
      <c r="K19045" s="1">
        <v>45411</v>
      </c>
      <c r="L19045">
        <v>60</v>
      </c>
      <c r="M19045">
        <v>2</v>
      </c>
      <c r="N19045" t="s">
        <v>538</v>
      </c>
      <c r="O19045" t="s">
        <v>539</v>
      </c>
      <c r="P19045" t="s">
        <v>647</v>
      </c>
    </row>
    <row r="19046" spans="1:16" x14ac:dyDescent="0.25">
      <c r="A19046" t="s">
        <v>439</v>
      </c>
      <c r="B19046" t="s">
        <v>313</v>
      </c>
      <c r="C19046" t="s">
        <v>64</v>
      </c>
      <c r="E19046" t="s">
        <v>440</v>
      </c>
      <c r="F19046" t="s">
        <v>315</v>
      </c>
      <c r="G19046" t="s">
        <v>315</v>
      </c>
      <c r="H19046" t="s">
        <v>327</v>
      </c>
      <c r="I19046" t="s">
        <v>329</v>
      </c>
      <c r="J19046" t="s">
        <v>117</v>
      </c>
      <c r="K19046" s="1">
        <v>45412</v>
      </c>
      <c r="L19046">
        <v>60</v>
      </c>
      <c r="M19046">
        <v>2</v>
      </c>
      <c r="N19046" t="s">
        <v>538</v>
      </c>
      <c r="O19046" t="s">
        <v>539</v>
      </c>
      <c r="P19046" t="s">
        <v>647</v>
      </c>
    </row>
    <row r="19047" spans="1:16" x14ac:dyDescent="0.25">
      <c r="A19047" t="s">
        <v>439</v>
      </c>
      <c r="B19047" t="s">
        <v>313</v>
      </c>
      <c r="C19047" t="s">
        <v>64</v>
      </c>
      <c r="E19047" t="s">
        <v>440</v>
      </c>
      <c r="F19047" t="s">
        <v>315</v>
      </c>
      <c r="G19047" t="s">
        <v>315</v>
      </c>
      <c r="H19047" t="s">
        <v>327</v>
      </c>
      <c r="I19047" t="s">
        <v>329</v>
      </c>
      <c r="J19047" t="s">
        <v>117</v>
      </c>
      <c r="K19047" s="1">
        <v>45414</v>
      </c>
      <c r="L19047">
        <v>60</v>
      </c>
      <c r="M19047">
        <v>2</v>
      </c>
      <c r="N19047" t="s">
        <v>538</v>
      </c>
      <c r="O19047" t="s">
        <v>539</v>
      </c>
      <c r="P19047" t="s">
        <v>647</v>
      </c>
    </row>
    <row r="19048" spans="1:16" x14ac:dyDescent="0.25">
      <c r="A19048" t="s">
        <v>439</v>
      </c>
      <c r="B19048" t="s">
        <v>313</v>
      </c>
      <c r="C19048" t="s">
        <v>64</v>
      </c>
      <c r="E19048" t="s">
        <v>440</v>
      </c>
      <c r="F19048" t="s">
        <v>315</v>
      </c>
      <c r="G19048" t="s">
        <v>315</v>
      </c>
      <c r="H19048" t="s">
        <v>327</v>
      </c>
      <c r="I19048" t="s">
        <v>329</v>
      </c>
      <c r="J19048" t="s">
        <v>117</v>
      </c>
      <c r="K19048" s="1">
        <v>45419</v>
      </c>
      <c r="L19048">
        <v>60</v>
      </c>
      <c r="M19048">
        <v>3</v>
      </c>
      <c r="N19048" t="s">
        <v>538</v>
      </c>
      <c r="O19048" t="s">
        <v>539</v>
      </c>
      <c r="P19048" t="s">
        <v>647</v>
      </c>
    </row>
    <row r="19049" spans="1:16" x14ac:dyDescent="0.25">
      <c r="A19049" t="s">
        <v>439</v>
      </c>
      <c r="B19049" t="s">
        <v>313</v>
      </c>
      <c r="C19049" t="s">
        <v>64</v>
      </c>
      <c r="E19049" t="s">
        <v>440</v>
      </c>
      <c r="F19049" t="s">
        <v>315</v>
      </c>
      <c r="G19049" t="s">
        <v>315</v>
      </c>
      <c r="H19049" t="s">
        <v>327</v>
      </c>
      <c r="I19049" t="s">
        <v>330</v>
      </c>
      <c r="J19049" t="s">
        <v>118</v>
      </c>
      <c r="K19049" s="1">
        <v>45411</v>
      </c>
      <c r="L19049">
        <v>60</v>
      </c>
      <c r="M19049">
        <v>2</v>
      </c>
      <c r="N19049" t="s">
        <v>538</v>
      </c>
      <c r="O19049" t="s">
        <v>539</v>
      </c>
      <c r="P19049" t="s">
        <v>647</v>
      </c>
    </row>
    <row r="19050" spans="1:16" x14ac:dyDescent="0.25">
      <c r="A19050" t="s">
        <v>439</v>
      </c>
      <c r="B19050" t="s">
        <v>313</v>
      </c>
      <c r="C19050" t="s">
        <v>64</v>
      </c>
      <c r="E19050" t="s">
        <v>440</v>
      </c>
      <c r="F19050" t="s">
        <v>315</v>
      </c>
      <c r="G19050" t="s">
        <v>315</v>
      </c>
      <c r="H19050" t="s">
        <v>327</v>
      </c>
      <c r="I19050" t="s">
        <v>330</v>
      </c>
      <c r="J19050" t="s">
        <v>118</v>
      </c>
      <c r="K19050" s="1">
        <v>45418</v>
      </c>
      <c r="L19050">
        <v>60</v>
      </c>
      <c r="M19050">
        <v>3</v>
      </c>
      <c r="N19050" t="s">
        <v>538</v>
      </c>
      <c r="O19050" t="s">
        <v>539</v>
      </c>
      <c r="P19050" t="s">
        <v>647</v>
      </c>
    </row>
    <row r="19051" spans="1:16" x14ac:dyDescent="0.25">
      <c r="A19051" t="s">
        <v>439</v>
      </c>
      <c r="B19051" t="s">
        <v>313</v>
      </c>
      <c r="C19051" t="s">
        <v>64</v>
      </c>
      <c r="E19051" t="s">
        <v>440</v>
      </c>
      <c r="F19051" t="s">
        <v>315</v>
      </c>
      <c r="G19051" t="s">
        <v>315</v>
      </c>
      <c r="H19051" t="s">
        <v>327</v>
      </c>
      <c r="I19051" t="s">
        <v>330</v>
      </c>
      <c r="J19051" t="s">
        <v>118</v>
      </c>
      <c r="K19051" s="1">
        <v>45422</v>
      </c>
      <c r="L19051">
        <v>60</v>
      </c>
      <c r="M19051">
        <v>3</v>
      </c>
      <c r="N19051" t="s">
        <v>538</v>
      </c>
      <c r="O19051" t="s">
        <v>539</v>
      </c>
      <c r="P19051" t="s">
        <v>647</v>
      </c>
    </row>
    <row r="19052" spans="1:16" x14ac:dyDescent="0.25">
      <c r="A19052" t="s">
        <v>439</v>
      </c>
      <c r="B19052" t="s">
        <v>313</v>
      </c>
      <c r="C19052" t="s">
        <v>64</v>
      </c>
      <c r="E19052" t="s">
        <v>440</v>
      </c>
      <c r="F19052" t="s">
        <v>315</v>
      </c>
      <c r="G19052" t="s">
        <v>315</v>
      </c>
      <c r="H19052" t="s">
        <v>327</v>
      </c>
      <c r="I19052" t="s">
        <v>330</v>
      </c>
      <c r="J19052" t="s">
        <v>118</v>
      </c>
      <c r="K19052" s="1">
        <v>45426</v>
      </c>
      <c r="L19052">
        <v>60</v>
      </c>
      <c r="M19052">
        <v>4</v>
      </c>
      <c r="N19052" t="s">
        <v>538</v>
      </c>
      <c r="O19052" t="s">
        <v>539</v>
      </c>
      <c r="P19052" t="s">
        <v>647</v>
      </c>
    </row>
    <row r="19053" spans="1:16" x14ac:dyDescent="0.25">
      <c r="A19053" t="s">
        <v>439</v>
      </c>
      <c r="B19053" t="s">
        <v>313</v>
      </c>
      <c r="C19053" t="s">
        <v>64</v>
      </c>
      <c r="E19053" t="s">
        <v>440</v>
      </c>
      <c r="F19053" t="s">
        <v>315</v>
      </c>
      <c r="G19053" t="s">
        <v>315</v>
      </c>
      <c r="H19053" t="s">
        <v>327</v>
      </c>
      <c r="I19053" t="s">
        <v>331</v>
      </c>
      <c r="J19053" t="s">
        <v>191</v>
      </c>
      <c r="K19053" s="1">
        <v>45425</v>
      </c>
      <c r="L19053">
        <v>60</v>
      </c>
      <c r="M19053">
        <v>4</v>
      </c>
      <c r="N19053" t="s">
        <v>538</v>
      </c>
      <c r="O19053" t="s">
        <v>539</v>
      </c>
      <c r="P19053" t="s">
        <v>647</v>
      </c>
    </row>
    <row r="19054" spans="1:16" x14ac:dyDescent="0.25">
      <c r="A19054" t="s">
        <v>439</v>
      </c>
      <c r="B19054" t="s">
        <v>313</v>
      </c>
      <c r="C19054" t="s">
        <v>64</v>
      </c>
      <c r="E19054" t="s">
        <v>440</v>
      </c>
      <c r="F19054" t="s">
        <v>315</v>
      </c>
      <c r="G19054" t="s">
        <v>315</v>
      </c>
      <c r="H19054" t="s">
        <v>332</v>
      </c>
      <c r="I19054" t="s">
        <v>333</v>
      </c>
      <c r="J19054" t="s">
        <v>119</v>
      </c>
      <c r="K19054" s="1">
        <v>45419</v>
      </c>
      <c r="L19054">
        <v>60</v>
      </c>
      <c r="M19054">
        <v>3</v>
      </c>
      <c r="N19054" t="s">
        <v>538</v>
      </c>
      <c r="O19054" t="s">
        <v>539</v>
      </c>
      <c r="P19054" t="s">
        <v>647</v>
      </c>
    </row>
    <row r="19055" spans="1:16" x14ac:dyDescent="0.25">
      <c r="A19055" t="s">
        <v>439</v>
      </c>
      <c r="B19055" t="s">
        <v>313</v>
      </c>
      <c r="C19055" t="s">
        <v>64</v>
      </c>
      <c r="E19055" t="s">
        <v>440</v>
      </c>
      <c r="F19055" t="s">
        <v>315</v>
      </c>
      <c r="G19055" t="s">
        <v>315</v>
      </c>
      <c r="H19055" t="s">
        <v>332</v>
      </c>
      <c r="I19055" t="s">
        <v>333</v>
      </c>
      <c r="J19055" t="s">
        <v>119</v>
      </c>
      <c r="K19055" s="1">
        <v>45421</v>
      </c>
      <c r="L19055">
        <v>60</v>
      </c>
      <c r="M19055">
        <v>3</v>
      </c>
      <c r="N19055" t="s">
        <v>538</v>
      </c>
      <c r="O19055" t="s">
        <v>539</v>
      </c>
      <c r="P19055" t="s">
        <v>647</v>
      </c>
    </row>
    <row r="19056" spans="1:16" x14ac:dyDescent="0.25">
      <c r="A19056" t="s">
        <v>439</v>
      </c>
      <c r="B19056" t="s">
        <v>313</v>
      </c>
      <c r="C19056" t="s">
        <v>64</v>
      </c>
      <c r="E19056" t="s">
        <v>440</v>
      </c>
      <c r="F19056" t="s">
        <v>315</v>
      </c>
      <c r="G19056" t="s">
        <v>315</v>
      </c>
      <c r="H19056" t="s">
        <v>332</v>
      </c>
      <c r="I19056" t="s">
        <v>333</v>
      </c>
      <c r="J19056" t="s">
        <v>119</v>
      </c>
      <c r="K19056" s="1">
        <v>45425</v>
      </c>
      <c r="L19056">
        <v>60</v>
      </c>
      <c r="M19056">
        <v>4</v>
      </c>
      <c r="N19056" t="s">
        <v>538</v>
      </c>
      <c r="O19056" t="s">
        <v>539</v>
      </c>
      <c r="P19056" t="s">
        <v>647</v>
      </c>
    </row>
    <row r="19057" spans="1:16" x14ac:dyDescent="0.25">
      <c r="A19057" t="s">
        <v>439</v>
      </c>
      <c r="B19057" t="s">
        <v>313</v>
      </c>
      <c r="C19057" t="s">
        <v>64</v>
      </c>
      <c r="E19057" t="s">
        <v>440</v>
      </c>
      <c r="F19057" t="s">
        <v>315</v>
      </c>
      <c r="G19057" t="s">
        <v>315</v>
      </c>
      <c r="H19057" t="s">
        <v>332</v>
      </c>
      <c r="I19057" t="s">
        <v>333</v>
      </c>
      <c r="J19057" t="s">
        <v>119</v>
      </c>
      <c r="K19057" s="1">
        <v>45426</v>
      </c>
      <c r="L19057">
        <v>60</v>
      </c>
      <c r="M19057">
        <v>4</v>
      </c>
      <c r="N19057" t="s">
        <v>538</v>
      </c>
      <c r="O19057" t="s">
        <v>539</v>
      </c>
      <c r="P19057" t="s">
        <v>647</v>
      </c>
    </row>
    <row r="19058" spans="1:16" x14ac:dyDescent="0.25">
      <c r="A19058" t="s">
        <v>439</v>
      </c>
      <c r="B19058" t="s">
        <v>313</v>
      </c>
      <c r="C19058" t="s">
        <v>64</v>
      </c>
      <c r="E19058" t="s">
        <v>440</v>
      </c>
      <c r="F19058" t="s">
        <v>315</v>
      </c>
      <c r="G19058" t="s">
        <v>315</v>
      </c>
      <c r="H19058" t="s">
        <v>144</v>
      </c>
      <c r="I19058" t="s">
        <v>71</v>
      </c>
      <c r="J19058" t="s">
        <v>191</v>
      </c>
      <c r="K19058" s="1">
        <v>45412</v>
      </c>
      <c r="L19058">
        <v>180</v>
      </c>
      <c r="M19058">
        <v>2</v>
      </c>
      <c r="N19058" t="s">
        <v>538</v>
      </c>
      <c r="O19058" t="s">
        <v>539</v>
      </c>
      <c r="P19058" t="s">
        <v>647</v>
      </c>
    </row>
    <row r="19059" spans="1:16" x14ac:dyDescent="0.25">
      <c r="A19059" t="s">
        <v>439</v>
      </c>
      <c r="B19059" t="s">
        <v>313</v>
      </c>
      <c r="C19059" t="s">
        <v>64</v>
      </c>
      <c r="E19059" t="s">
        <v>440</v>
      </c>
      <c r="F19059" t="s">
        <v>315</v>
      </c>
      <c r="G19059" t="s">
        <v>315</v>
      </c>
      <c r="H19059" t="s">
        <v>144</v>
      </c>
      <c r="I19059" t="s">
        <v>70</v>
      </c>
      <c r="J19059" t="s">
        <v>191</v>
      </c>
      <c r="K19059" s="1">
        <v>45412</v>
      </c>
      <c r="L19059">
        <v>60</v>
      </c>
      <c r="M19059">
        <v>2</v>
      </c>
      <c r="N19059" t="s">
        <v>538</v>
      </c>
      <c r="O19059" t="s">
        <v>539</v>
      </c>
      <c r="P19059" t="s">
        <v>647</v>
      </c>
    </row>
    <row r="19060" spans="1:16" x14ac:dyDescent="0.25">
      <c r="A19060" t="s">
        <v>439</v>
      </c>
      <c r="B19060" t="s">
        <v>313</v>
      </c>
      <c r="C19060" t="s">
        <v>64</v>
      </c>
      <c r="E19060" t="s">
        <v>440</v>
      </c>
      <c r="F19060" t="s">
        <v>315</v>
      </c>
      <c r="G19060" t="s">
        <v>315</v>
      </c>
      <c r="H19060" t="s">
        <v>144</v>
      </c>
      <c r="I19060" t="s">
        <v>70</v>
      </c>
      <c r="J19060" t="s">
        <v>191</v>
      </c>
      <c r="K19060" s="1">
        <v>45421</v>
      </c>
      <c r="L19060">
        <v>60</v>
      </c>
      <c r="M19060">
        <v>3</v>
      </c>
      <c r="N19060" t="s">
        <v>538</v>
      </c>
      <c r="O19060" t="s">
        <v>539</v>
      </c>
      <c r="P19060" t="s">
        <v>647</v>
      </c>
    </row>
    <row r="19061" spans="1:16" x14ac:dyDescent="0.25">
      <c r="A19061" t="s">
        <v>439</v>
      </c>
      <c r="B19061" t="s">
        <v>313</v>
      </c>
      <c r="C19061" t="s">
        <v>64</v>
      </c>
      <c r="E19061" t="s">
        <v>440</v>
      </c>
      <c r="F19061" t="s">
        <v>315</v>
      </c>
      <c r="G19061" t="s">
        <v>315</v>
      </c>
      <c r="H19061" t="s">
        <v>144</v>
      </c>
      <c r="I19061" t="s">
        <v>334</v>
      </c>
      <c r="J19061" t="s">
        <v>191</v>
      </c>
      <c r="K19061" s="1">
        <v>45413</v>
      </c>
      <c r="L19061">
        <v>120</v>
      </c>
      <c r="M19061">
        <v>2</v>
      </c>
      <c r="N19061" t="s">
        <v>538</v>
      </c>
      <c r="O19061" t="s">
        <v>539</v>
      </c>
      <c r="P19061" t="s">
        <v>647</v>
      </c>
    </row>
    <row r="19062" spans="1:16" x14ac:dyDescent="0.25">
      <c r="A19062" t="s">
        <v>439</v>
      </c>
      <c r="B19062" t="s">
        <v>313</v>
      </c>
      <c r="C19062" t="s">
        <v>64</v>
      </c>
      <c r="E19062" t="s">
        <v>440</v>
      </c>
      <c r="F19062" t="s">
        <v>315</v>
      </c>
      <c r="G19062" t="s">
        <v>315</v>
      </c>
      <c r="H19062" t="s">
        <v>144</v>
      </c>
      <c r="I19062" t="s">
        <v>334</v>
      </c>
      <c r="J19062" t="s">
        <v>191</v>
      </c>
      <c r="K19062" s="1">
        <v>45419</v>
      </c>
      <c r="L19062">
        <v>60</v>
      </c>
      <c r="M19062">
        <v>3</v>
      </c>
      <c r="N19062" t="s">
        <v>538</v>
      </c>
      <c r="O19062" t="s">
        <v>539</v>
      </c>
      <c r="P19062" t="s">
        <v>647</v>
      </c>
    </row>
    <row r="19063" spans="1:16" x14ac:dyDescent="0.25">
      <c r="A19063" t="s">
        <v>439</v>
      </c>
      <c r="B19063" t="s">
        <v>313</v>
      </c>
      <c r="C19063" t="s">
        <v>64</v>
      </c>
      <c r="E19063" t="s">
        <v>440</v>
      </c>
      <c r="F19063" t="s">
        <v>315</v>
      </c>
      <c r="G19063" t="s">
        <v>315</v>
      </c>
      <c r="H19063" t="s">
        <v>144</v>
      </c>
      <c r="I19063" t="s">
        <v>335</v>
      </c>
      <c r="J19063" t="s">
        <v>191</v>
      </c>
      <c r="K19063" s="1">
        <v>45421</v>
      </c>
      <c r="L19063">
        <v>60</v>
      </c>
      <c r="M19063">
        <v>3</v>
      </c>
      <c r="N19063" t="s">
        <v>538</v>
      </c>
      <c r="O19063" t="s">
        <v>539</v>
      </c>
      <c r="P19063" t="s">
        <v>647</v>
      </c>
    </row>
    <row r="19064" spans="1:16" x14ac:dyDescent="0.25">
      <c r="A19064" t="s">
        <v>439</v>
      </c>
      <c r="B19064" t="s">
        <v>313</v>
      </c>
      <c r="C19064" t="s">
        <v>64</v>
      </c>
      <c r="E19064" t="s">
        <v>440</v>
      </c>
      <c r="F19064" t="s">
        <v>315</v>
      </c>
      <c r="G19064" t="s">
        <v>315</v>
      </c>
      <c r="H19064" t="s">
        <v>526</v>
      </c>
      <c r="I19064" t="s">
        <v>73</v>
      </c>
      <c r="J19064" t="s">
        <v>119</v>
      </c>
      <c r="K19064" s="1">
        <v>45411</v>
      </c>
      <c r="L19064">
        <v>120</v>
      </c>
      <c r="M19064">
        <v>2</v>
      </c>
      <c r="N19064" t="s">
        <v>538</v>
      </c>
      <c r="O19064" t="s">
        <v>539</v>
      </c>
      <c r="P19064" t="s">
        <v>647</v>
      </c>
    </row>
    <row r="19065" spans="1:16" x14ac:dyDescent="0.25">
      <c r="A19065" t="s">
        <v>439</v>
      </c>
      <c r="B19065" t="s">
        <v>313</v>
      </c>
      <c r="C19065" t="s">
        <v>64</v>
      </c>
      <c r="E19065" t="s">
        <v>440</v>
      </c>
      <c r="F19065" t="s">
        <v>315</v>
      </c>
      <c r="G19065" t="s">
        <v>315</v>
      </c>
      <c r="H19065" t="s">
        <v>526</v>
      </c>
      <c r="I19065" t="s">
        <v>73</v>
      </c>
      <c r="J19065" t="s">
        <v>119</v>
      </c>
      <c r="K19065" s="1">
        <v>45414</v>
      </c>
      <c r="L19065">
        <v>90</v>
      </c>
      <c r="M19065">
        <v>2</v>
      </c>
      <c r="N19065" t="s">
        <v>538</v>
      </c>
      <c r="O19065" t="s">
        <v>539</v>
      </c>
      <c r="P19065" t="s">
        <v>647</v>
      </c>
    </row>
    <row r="19066" spans="1:16" x14ac:dyDescent="0.25">
      <c r="A19066" t="s">
        <v>439</v>
      </c>
      <c r="B19066" t="s">
        <v>313</v>
      </c>
      <c r="C19066" t="s">
        <v>64</v>
      </c>
      <c r="E19066" t="s">
        <v>440</v>
      </c>
      <c r="F19066" t="s">
        <v>315</v>
      </c>
      <c r="G19066" t="s">
        <v>315</v>
      </c>
      <c r="H19066" t="s">
        <v>526</v>
      </c>
      <c r="I19066" t="s">
        <v>73</v>
      </c>
      <c r="J19066" t="s">
        <v>119</v>
      </c>
      <c r="K19066" s="1">
        <v>45418</v>
      </c>
      <c r="L19066">
        <v>60</v>
      </c>
      <c r="M19066">
        <v>3</v>
      </c>
      <c r="N19066" t="s">
        <v>538</v>
      </c>
      <c r="O19066" t="s">
        <v>539</v>
      </c>
      <c r="P19066" t="s">
        <v>647</v>
      </c>
    </row>
    <row r="19067" spans="1:16" x14ac:dyDescent="0.25">
      <c r="A19067" t="s">
        <v>439</v>
      </c>
      <c r="B19067" t="s">
        <v>313</v>
      </c>
      <c r="C19067" t="s">
        <v>64</v>
      </c>
      <c r="E19067" t="s">
        <v>440</v>
      </c>
      <c r="F19067" t="s">
        <v>315</v>
      </c>
      <c r="G19067" t="s">
        <v>315</v>
      </c>
      <c r="H19067" t="s">
        <v>526</v>
      </c>
      <c r="I19067" t="s">
        <v>74</v>
      </c>
      <c r="J19067" t="s">
        <v>119</v>
      </c>
      <c r="K19067" s="1">
        <v>45414</v>
      </c>
      <c r="L19067">
        <v>30</v>
      </c>
      <c r="M19067">
        <v>2</v>
      </c>
      <c r="N19067" t="s">
        <v>538</v>
      </c>
      <c r="O19067" t="s">
        <v>539</v>
      </c>
      <c r="P19067" t="s">
        <v>647</v>
      </c>
    </row>
    <row r="19068" spans="1:16" x14ac:dyDescent="0.25">
      <c r="A19068" t="s">
        <v>439</v>
      </c>
      <c r="B19068" t="s">
        <v>313</v>
      </c>
      <c r="C19068" t="s">
        <v>64</v>
      </c>
      <c r="E19068" t="s">
        <v>440</v>
      </c>
      <c r="F19068" t="s">
        <v>315</v>
      </c>
      <c r="G19068" t="s">
        <v>315</v>
      </c>
      <c r="H19068" t="s">
        <v>526</v>
      </c>
      <c r="I19068" t="s">
        <v>74</v>
      </c>
      <c r="J19068" t="s">
        <v>119</v>
      </c>
      <c r="K19068" s="1">
        <v>45421</v>
      </c>
      <c r="L19068">
        <v>60</v>
      </c>
      <c r="M19068">
        <v>3</v>
      </c>
      <c r="N19068" t="s">
        <v>538</v>
      </c>
      <c r="O19068" t="s">
        <v>539</v>
      </c>
      <c r="P19068" t="s">
        <v>647</v>
      </c>
    </row>
    <row r="19069" spans="1:16" x14ac:dyDescent="0.25">
      <c r="A19069" t="s">
        <v>439</v>
      </c>
      <c r="B19069" t="s">
        <v>313</v>
      </c>
      <c r="C19069" t="s">
        <v>64</v>
      </c>
      <c r="E19069" t="s">
        <v>440</v>
      </c>
      <c r="F19069" t="s">
        <v>315</v>
      </c>
      <c r="G19069" t="s">
        <v>315</v>
      </c>
      <c r="H19069" t="s">
        <v>526</v>
      </c>
      <c r="I19069" t="s">
        <v>74</v>
      </c>
      <c r="J19069" t="s">
        <v>119</v>
      </c>
      <c r="K19069" s="1">
        <v>45428</v>
      </c>
      <c r="L19069">
        <v>60</v>
      </c>
      <c r="M19069">
        <v>4</v>
      </c>
      <c r="N19069" t="s">
        <v>538</v>
      </c>
      <c r="O19069" t="s">
        <v>539</v>
      </c>
      <c r="P19069" t="s">
        <v>647</v>
      </c>
    </row>
    <row r="19070" spans="1:16" x14ac:dyDescent="0.25">
      <c r="A19070" t="s">
        <v>439</v>
      </c>
      <c r="B19070" t="s">
        <v>313</v>
      </c>
      <c r="C19070" t="s">
        <v>64</v>
      </c>
      <c r="E19070" t="s">
        <v>440</v>
      </c>
      <c r="F19070" t="s">
        <v>315</v>
      </c>
      <c r="G19070" t="s">
        <v>315</v>
      </c>
      <c r="H19070" t="s">
        <v>37</v>
      </c>
      <c r="I19070" t="s">
        <v>337</v>
      </c>
      <c r="J19070" t="s">
        <v>119</v>
      </c>
      <c r="K19070" s="1">
        <v>45413</v>
      </c>
      <c r="L19070">
        <v>90</v>
      </c>
      <c r="M19070">
        <v>2</v>
      </c>
      <c r="N19070" t="s">
        <v>538</v>
      </c>
      <c r="O19070" t="s">
        <v>539</v>
      </c>
      <c r="P19070" t="s">
        <v>647</v>
      </c>
    </row>
    <row r="19071" spans="1:16" x14ac:dyDescent="0.25">
      <c r="A19071" t="s">
        <v>439</v>
      </c>
      <c r="B19071" t="s">
        <v>313</v>
      </c>
      <c r="C19071" t="s">
        <v>64</v>
      </c>
      <c r="E19071" t="s">
        <v>440</v>
      </c>
      <c r="F19071" t="s">
        <v>315</v>
      </c>
      <c r="G19071" t="s">
        <v>315</v>
      </c>
      <c r="H19071" t="s">
        <v>37</v>
      </c>
      <c r="I19071" t="s">
        <v>337</v>
      </c>
      <c r="J19071" t="s">
        <v>119</v>
      </c>
      <c r="K19071" s="1">
        <v>45420</v>
      </c>
      <c r="L19071">
        <v>60</v>
      </c>
      <c r="M19071">
        <v>3</v>
      </c>
      <c r="N19071" t="s">
        <v>538</v>
      </c>
      <c r="O19071" t="s">
        <v>539</v>
      </c>
      <c r="P19071" t="s">
        <v>647</v>
      </c>
    </row>
    <row r="19072" spans="1:16" x14ac:dyDescent="0.25">
      <c r="A19072" t="s">
        <v>439</v>
      </c>
      <c r="B19072" t="s">
        <v>313</v>
      </c>
      <c r="C19072" t="s">
        <v>64</v>
      </c>
      <c r="E19072" t="s">
        <v>440</v>
      </c>
      <c r="F19072" t="s">
        <v>315</v>
      </c>
      <c r="G19072" t="s">
        <v>315</v>
      </c>
      <c r="H19072" t="s">
        <v>37</v>
      </c>
      <c r="I19072" t="s">
        <v>337</v>
      </c>
      <c r="J19072" t="s">
        <v>119</v>
      </c>
      <c r="K19072" s="1">
        <v>45427</v>
      </c>
      <c r="L19072">
        <v>90</v>
      </c>
      <c r="M19072">
        <v>4</v>
      </c>
      <c r="N19072" t="s">
        <v>538</v>
      </c>
      <c r="O19072" t="s">
        <v>539</v>
      </c>
      <c r="P19072" t="s">
        <v>647</v>
      </c>
    </row>
    <row r="19073" spans="1:16" x14ac:dyDescent="0.25">
      <c r="A19073" t="s">
        <v>439</v>
      </c>
      <c r="B19073" t="s">
        <v>313</v>
      </c>
      <c r="C19073" t="s">
        <v>64</v>
      </c>
      <c r="E19073" t="s">
        <v>440</v>
      </c>
      <c r="F19073" t="s">
        <v>315</v>
      </c>
      <c r="G19073" t="s">
        <v>315</v>
      </c>
      <c r="H19073" t="s">
        <v>37</v>
      </c>
      <c r="I19073" t="s">
        <v>338</v>
      </c>
      <c r="J19073" t="s">
        <v>119</v>
      </c>
      <c r="K19073" s="1">
        <v>45412</v>
      </c>
      <c r="L19073">
        <v>60</v>
      </c>
      <c r="M19073">
        <v>2</v>
      </c>
      <c r="N19073" t="s">
        <v>538</v>
      </c>
      <c r="O19073" t="s">
        <v>539</v>
      </c>
      <c r="P19073" t="s">
        <v>647</v>
      </c>
    </row>
    <row r="19074" spans="1:16" x14ac:dyDescent="0.25">
      <c r="A19074" t="s">
        <v>439</v>
      </c>
      <c r="B19074" t="s">
        <v>313</v>
      </c>
      <c r="C19074" t="s">
        <v>64</v>
      </c>
      <c r="E19074" t="s">
        <v>440</v>
      </c>
      <c r="F19074" t="s">
        <v>315</v>
      </c>
      <c r="G19074" t="s">
        <v>315</v>
      </c>
      <c r="H19074" t="s">
        <v>37</v>
      </c>
      <c r="I19074" t="s">
        <v>338</v>
      </c>
      <c r="J19074" t="s">
        <v>119</v>
      </c>
      <c r="K19074" s="1">
        <v>45413</v>
      </c>
      <c r="L19074">
        <v>120</v>
      </c>
      <c r="M19074">
        <v>2</v>
      </c>
      <c r="N19074" t="s">
        <v>538</v>
      </c>
      <c r="O19074" t="s">
        <v>539</v>
      </c>
      <c r="P19074" t="s">
        <v>647</v>
      </c>
    </row>
    <row r="19075" spans="1:16" x14ac:dyDescent="0.25">
      <c r="A19075" t="s">
        <v>439</v>
      </c>
      <c r="B19075" t="s">
        <v>313</v>
      </c>
      <c r="C19075" t="s">
        <v>64</v>
      </c>
      <c r="E19075" t="s">
        <v>440</v>
      </c>
      <c r="F19075" t="s">
        <v>315</v>
      </c>
      <c r="G19075" t="s">
        <v>315</v>
      </c>
      <c r="H19075" t="s">
        <v>37</v>
      </c>
      <c r="I19075" t="s">
        <v>338</v>
      </c>
      <c r="J19075" t="s">
        <v>119</v>
      </c>
      <c r="K19075" s="1">
        <v>45414</v>
      </c>
      <c r="L19075">
        <v>60</v>
      </c>
      <c r="M19075">
        <v>2</v>
      </c>
      <c r="N19075" t="s">
        <v>538</v>
      </c>
      <c r="O19075" t="s">
        <v>539</v>
      </c>
      <c r="P19075" t="s">
        <v>647</v>
      </c>
    </row>
    <row r="19076" spans="1:16" x14ac:dyDescent="0.25">
      <c r="A19076" t="s">
        <v>439</v>
      </c>
      <c r="B19076" t="s">
        <v>313</v>
      </c>
      <c r="C19076" t="s">
        <v>64</v>
      </c>
      <c r="E19076" t="s">
        <v>440</v>
      </c>
      <c r="F19076" t="s">
        <v>315</v>
      </c>
      <c r="G19076" t="s">
        <v>315</v>
      </c>
      <c r="H19076" t="s">
        <v>37</v>
      </c>
      <c r="I19076" t="s">
        <v>338</v>
      </c>
      <c r="J19076" t="s">
        <v>119</v>
      </c>
      <c r="K19076" s="1">
        <v>45415</v>
      </c>
      <c r="L19076">
        <v>60</v>
      </c>
      <c r="M19076">
        <v>2</v>
      </c>
      <c r="N19076" t="s">
        <v>538</v>
      </c>
      <c r="O19076" t="s">
        <v>539</v>
      </c>
      <c r="P19076" t="s">
        <v>647</v>
      </c>
    </row>
    <row r="19077" spans="1:16" x14ac:dyDescent="0.25">
      <c r="A19077" t="s">
        <v>439</v>
      </c>
      <c r="B19077" t="s">
        <v>313</v>
      </c>
      <c r="C19077" t="s">
        <v>64</v>
      </c>
      <c r="E19077" t="s">
        <v>440</v>
      </c>
      <c r="F19077" t="s">
        <v>315</v>
      </c>
      <c r="G19077" t="s">
        <v>315</v>
      </c>
      <c r="H19077" t="s">
        <v>37</v>
      </c>
      <c r="I19077" t="s">
        <v>338</v>
      </c>
      <c r="J19077" t="s">
        <v>119</v>
      </c>
      <c r="K19077" s="1">
        <v>45418</v>
      </c>
      <c r="L19077">
        <v>60</v>
      </c>
      <c r="M19077">
        <v>3</v>
      </c>
      <c r="N19077" t="s">
        <v>538</v>
      </c>
      <c r="O19077" t="s">
        <v>539</v>
      </c>
      <c r="P19077" t="s">
        <v>647</v>
      </c>
    </row>
    <row r="19078" spans="1:16" x14ac:dyDescent="0.25">
      <c r="A19078" t="s">
        <v>439</v>
      </c>
      <c r="B19078" t="s">
        <v>313</v>
      </c>
      <c r="C19078" t="s">
        <v>64</v>
      </c>
      <c r="E19078" t="s">
        <v>440</v>
      </c>
      <c r="F19078" t="s">
        <v>315</v>
      </c>
      <c r="G19078" t="s">
        <v>315</v>
      </c>
      <c r="H19078" t="s">
        <v>37</v>
      </c>
      <c r="I19078" t="s">
        <v>338</v>
      </c>
      <c r="J19078" t="s">
        <v>119</v>
      </c>
      <c r="K19078" s="1">
        <v>45419</v>
      </c>
      <c r="L19078">
        <v>60</v>
      </c>
      <c r="M19078">
        <v>3</v>
      </c>
      <c r="N19078" t="s">
        <v>538</v>
      </c>
      <c r="O19078" t="s">
        <v>539</v>
      </c>
      <c r="P19078" t="s">
        <v>647</v>
      </c>
    </row>
    <row r="19079" spans="1:16" x14ac:dyDescent="0.25">
      <c r="A19079" t="s">
        <v>439</v>
      </c>
      <c r="B19079" t="s">
        <v>313</v>
      </c>
      <c r="C19079" t="s">
        <v>64</v>
      </c>
      <c r="E19079" t="s">
        <v>440</v>
      </c>
      <c r="F19079" t="s">
        <v>315</v>
      </c>
      <c r="G19079" t="s">
        <v>315</v>
      </c>
      <c r="H19079" t="s">
        <v>37</v>
      </c>
      <c r="I19079" t="s">
        <v>338</v>
      </c>
      <c r="J19079" t="s">
        <v>119</v>
      </c>
      <c r="K19079" s="1">
        <v>45420</v>
      </c>
      <c r="L19079">
        <v>60</v>
      </c>
      <c r="M19079">
        <v>3</v>
      </c>
      <c r="N19079" t="s">
        <v>538</v>
      </c>
      <c r="O19079" t="s">
        <v>539</v>
      </c>
      <c r="P19079" t="s">
        <v>647</v>
      </c>
    </row>
    <row r="19080" spans="1:16" x14ac:dyDescent="0.25">
      <c r="A19080" t="s">
        <v>439</v>
      </c>
      <c r="B19080" t="s">
        <v>313</v>
      </c>
      <c r="C19080" t="s">
        <v>64</v>
      </c>
      <c r="E19080" t="s">
        <v>440</v>
      </c>
      <c r="F19080" t="s">
        <v>315</v>
      </c>
      <c r="G19080" t="s">
        <v>315</v>
      </c>
      <c r="H19080" t="s">
        <v>37</v>
      </c>
      <c r="I19080" t="s">
        <v>338</v>
      </c>
      <c r="J19080" t="s">
        <v>119</v>
      </c>
      <c r="K19080" s="1">
        <v>45426</v>
      </c>
      <c r="L19080">
        <v>120</v>
      </c>
      <c r="M19080">
        <v>4</v>
      </c>
      <c r="N19080" t="s">
        <v>538</v>
      </c>
      <c r="O19080" t="s">
        <v>539</v>
      </c>
      <c r="P19080" t="s">
        <v>647</v>
      </c>
    </row>
    <row r="19081" spans="1:16" x14ac:dyDescent="0.25">
      <c r="A19081" t="s">
        <v>439</v>
      </c>
      <c r="B19081" t="s">
        <v>313</v>
      </c>
      <c r="C19081" t="s">
        <v>64</v>
      </c>
      <c r="E19081" t="s">
        <v>440</v>
      </c>
      <c r="F19081" t="s">
        <v>315</v>
      </c>
      <c r="G19081" t="s">
        <v>315</v>
      </c>
      <c r="H19081" t="s">
        <v>37</v>
      </c>
      <c r="I19081" t="s">
        <v>338</v>
      </c>
      <c r="J19081" t="s">
        <v>119</v>
      </c>
      <c r="K19081" s="1">
        <v>45429</v>
      </c>
      <c r="L19081">
        <v>60</v>
      </c>
      <c r="M19081">
        <v>4</v>
      </c>
      <c r="N19081" t="s">
        <v>538</v>
      </c>
      <c r="O19081" t="s">
        <v>539</v>
      </c>
      <c r="P19081" t="s">
        <v>647</v>
      </c>
    </row>
    <row r="19082" spans="1:16" x14ac:dyDescent="0.25">
      <c r="A19082" t="s">
        <v>439</v>
      </c>
      <c r="B19082" t="s">
        <v>313</v>
      </c>
      <c r="C19082" t="s">
        <v>64</v>
      </c>
      <c r="E19082" t="s">
        <v>440</v>
      </c>
      <c r="F19082" t="s">
        <v>315</v>
      </c>
      <c r="G19082" t="s">
        <v>315</v>
      </c>
      <c r="H19082" t="s">
        <v>37</v>
      </c>
      <c r="I19082" t="s">
        <v>339</v>
      </c>
      <c r="J19082" t="s">
        <v>119</v>
      </c>
      <c r="K19082" s="1">
        <v>45414</v>
      </c>
      <c r="L19082">
        <v>60</v>
      </c>
      <c r="M19082">
        <v>2</v>
      </c>
      <c r="N19082" t="s">
        <v>538</v>
      </c>
      <c r="O19082" t="s">
        <v>539</v>
      </c>
      <c r="P19082" t="s">
        <v>647</v>
      </c>
    </row>
    <row r="19083" spans="1:16" x14ac:dyDescent="0.25">
      <c r="A19083" t="s">
        <v>439</v>
      </c>
      <c r="B19083" t="s">
        <v>313</v>
      </c>
      <c r="C19083" t="s">
        <v>64</v>
      </c>
      <c r="E19083" t="s">
        <v>440</v>
      </c>
      <c r="F19083" t="s">
        <v>315</v>
      </c>
      <c r="G19083" t="s">
        <v>315</v>
      </c>
      <c r="H19083" t="s">
        <v>37</v>
      </c>
      <c r="I19083" t="s">
        <v>339</v>
      </c>
      <c r="J19083" t="s">
        <v>119</v>
      </c>
      <c r="K19083" s="1">
        <v>45415</v>
      </c>
      <c r="L19083">
        <v>60</v>
      </c>
      <c r="M19083">
        <v>2</v>
      </c>
      <c r="N19083" t="s">
        <v>538</v>
      </c>
      <c r="O19083" t="s">
        <v>539</v>
      </c>
      <c r="P19083" t="s">
        <v>647</v>
      </c>
    </row>
    <row r="19084" spans="1:16" x14ac:dyDescent="0.25">
      <c r="A19084" t="s">
        <v>439</v>
      </c>
      <c r="B19084" t="s">
        <v>313</v>
      </c>
      <c r="C19084" t="s">
        <v>64</v>
      </c>
      <c r="E19084" t="s">
        <v>440</v>
      </c>
      <c r="F19084" t="s">
        <v>315</v>
      </c>
      <c r="G19084" t="s">
        <v>315</v>
      </c>
      <c r="H19084" t="s">
        <v>37</v>
      </c>
      <c r="I19084" t="s">
        <v>339</v>
      </c>
      <c r="J19084" t="s">
        <v>119</v>
      </c>
      <c r="K19084" s="1">
        <v>45418</v>
      </c>
      <c r="L19084">
        <v>60</v>
      </c>
      <c r="M19084">
        <v>3</v>
      </c>
      <c r="N19084" t="s">
        <v>538</v>
      </c>
      <c r="O19084" t="s">
        <v>539</v>
      </c>
      <c r="P19084" t="s">
        <v>647</v>
      </c>
    </row>
    <row r="19085" spans="1:16" x14ac:dyDescent="0.25">
      <c r="A19085" t="s">
        <v>439</v>
      </c>
      <c r="B19085" t="s">
        <v>313</v>
      </c>
      <c r="C19085" t="s">
        <v>64</v>
      </c>
      <c r="E19085" t="s">
        <v>440</v>
      </c>
      <c r="F19085" t="s">
        <v>315</v>
      </c>
      <c r="G19085" t="s">
        <v>315</v>
      </c>
      <c r="H19085" t="s">
        <v>37</v>
      </c>
      <c r="I19085" t="s">
        <v>339</v>
      </c>
      <c r="J19085" t="s">
        <v>119</v>
      </c>
      <c r="K19085" s="1">
        <v>45427</v>
      </c>
      <c r="L19085">
        <v>60</v>
      </c>
      <c r="M19085">
        <v>4</v>
      </c>
      <c r="N19085" t="s">
        <v>538</v>
      </c>
      <c r="O19085" t="s">
        <v>539</v>
      </c>
      <c r="P19085" t="s">
        <v>647</v>
      </c>
    </row>
    <row r="19086" spans="1:16" x14ac:dyDescent="0.25">
      <c r="A19086" t="s">
        <v>439</v>
      </c>
      <c r="B19086" t="s">
        <v>313</v>
      </c>
      <c r="C19086" t="s">
        <v>64</v>
      </c>
      <c r="E19086" t="s">
        <v>440</v>
      </c>
      <c r="F19086" t="s">
        <v>315</v>
      </c>
      <c r="G19086" t="s">
        <v>315</v>
      </c>
      <c r="H19086" t="s">
        <v>37</v>
      </c>
      <c r="I19086" t="s">
        <v>340</v>
      </c>
      <c r="J19086" t="s">
        <v>119</v>
      </c>
      <c r="K19086" s="1">
        <v>45418</v>
      </c>
      <c r="L19086">
        <v>120</v>
      </c>
      <c r="M19086">
        <v>3</v>
      </c>
      <c r="N19086" t="s">
        <v>538</v>
      </c>
      <c r="O19086" t="s">
        <v>539</v>
      </c>
      <c r="P19086" t="s">
        <v>647</v>
      </c>
    </row>
    <row r="19087" spans="1:16" x14ac:dyDescent="0.25">
      <c r="A19087" t="s">
        <v>439</v>
      </c>
      <c r="B19087" t="s">
        <v>313</v>
      </c>
      <c r="C19087" t="s">
        <v>64</v>
      </c>
      <c r="E19087" t="s">
        <v>440</v>
      </c>
      <c r="F19087" t="s">
        <v>315</v>
      </c>
      <c r="G19087" t="s">
        <v>315</v>
      </c>
      <c r="H19087" t="s">
        <v>37</v>
      </c>
      <c r="I19087" t="s">
        <v>340</v>
      </c>
      <c r="J19087" t="s">
        <v>119</v>
      </c>
      <c r="K19087" s="1">
        <v>45420</v>
      </c>
      <c r="L19087">
        <v>60</v>
      </c>
      <c r="M19087">
        <v>3</v>
      </c>
      <c r="N19087" t="s">
        <v>538</v>
      </c>
      <c r="O19087" t="s">
        <v>539</v>
      </c>
      <c r="P19087" t="s">
        <v>647</v>
      </c>
    </row>
    <row r="19088" spans="1:16" x14ac:dyDescent="0.25">
      <c r="A19088" t="s">
        <v>439</v>
      </c>
      <c r="B19088" t="s">
        <v>313</v>
      </c>
      <c r="C19088" t="s">
        <v>64</v>
      </c>
      <c r="E19088" t="s">
        <v>440</v>
      </c>
      <c r="F19088" t="s">
        <v>315</v>
      </c>
      <c r="G19088" t="s">
        <v>315</v>
      </c>
      <c r="H19088" t="s">
        <v>37</v>
      </c>
      <c r="I19088" t="s">
        <v>341</v>
      </c>
      <c r="J19088" t="s">
        <v>119</v>
      </c>
      <c r="K19088" s="1">
        <v>45411</v>
      </c>
      <c r="L19088">
        <v>30</v>
      </c>
      <c r="M19088">
        <v>2</v>
      </c>
      <c r="N19088" t="s">
        <v>538</v>
      </c>
      <c r="O19088" t="s">
        <v>539</v>
      </c>
      <c r="P19088" t="s">
        <v>647</v>
      </c>
    </row>
    <row r="19089" spans="1:16" x14ac:dyDescent="0.25">
      <c r="A19089" t="s">
        <v>439</v>
      </c>
      <c r="B19089" t="s">
        <v>313</v>
      </c>
      <c r="C19089" t="s">
        <v>64</v>
      </c>
      <c r="E19089" t="s">
        <v>440</v>
      </c>
      <c r="F19089" t="s">
        <v>315</v>
      </c>
      <c r="G19089" t="s">
        <v>315</v>
      </c>
      <c r="H19089" t="s">
        <v>37</v>
      </c>
      <c r="I19089" t="s">
        <v>341</v>
      </c>
      <c r="J19089" t="s">
        <v>119</v>
      </c>
      <c r="K19089" s="1">
        <v>45429</v>
      </c>
      <c r="L19089">
        <v>60</v>
      </c>
      <c r="M19089">
        <v>4</v>
      </c>
      <c r="N19089" t="s">
        <v>538</v>
      </c>
      <c r="O19089" t="s">
        <v>539</v>
      </c>
      <c r="P19089" t="s">
        <v>647</v>
      </c>
    </row>
    <row r="19090" spans="1:16" x14ac:dyDescent="0.25">
      <c r="A19090" t="s">
        <v>439</v>
      </c>
      <c r="B19090" t="s">
        <v>313</v>
      </c>
      <c r="C19090" t="s">
        <v>64</v>
      </c>
      <c r="E19090" t="s">
        <v>440</v>
      </c>
      <c r="F19090" t="s">
        <v>315</v>
      </c>
      <c r="G19090" t="s">
        <v>315</v>
      </c>
      <c r="H19090" t="s">
        <v>44</v>
      </c>
      <c r="I19090" t="s">
        <v>342</v>
      </c>
      <c r="J19090" t="s">
        <v>191</v>
      </c>
      <c r="K19090" s="1">
        <v>45420</v>
      </c>
      <c r="L19090">
        <v>60</v>
      </c>
      <c r="M19090">
        <v>3</v>
      </c>
      <c r="N19090" t="s">
        <v>538</v>
      </c>
      <c r="O19090" t="s">
        <v>539</v>
      </c>
      <c r="P19090" t="s">
        <v>647</v>
      </c>
    </row>
    <row r="19091" spans="1:16" x14ac:dyDescent="0.25">
      <c r="A19091" t="s">
        <v>439</v>
      </c>
      <c r="B19091" t="s">
        <v>313</v>
      </c>
      <c r="C19091" t="s">
        <v>64</v>
      </c>
      <c r="E19091" t="s">
        <v>440</v>
      </c>
      <c r="F19091" t="s">
        <v>315</v>
      </c>
      <c r="G19091" t="s">
        <v>315</v>
      </c>
      <c r="H19091" t="s">
        <v>44</v>
      </c>
      <c r="I19091" t="s">
        <v>189</v>
      </c>
      <c r="J19091" t="s">
        <v>118</v>
      </c>
      <c r="K19091" s="1">
        <v>45419</v>
      </c>
      <c r="L19091">
        <v>60</v>
      </c>
      <c r="M19091">
        <v>3</v>
      </c>
      <c r="N19091" t="s">
        <v>538</v>
      </c>
      <c r="O19091" t="s">
        <v>539</v>
      </c>
      <c r="P19091" t="s">
        <v>647</v>
      </c>
    </row>
    <row r="19092" spans="1:16" x14ac:dyDescent="0.25">
      <c r="A19092" t="s">
        <v>439</v>
      </c>
      <c r="B19092" t="s">
        <v>313</v>
      </c>
      <c r="C19092" t="s">
        <v>64</v>
      </c>
      <c r="E19092" t="s">
        <v>440</v>
      </c>
      <c r="F19092" t="s">
        <v>315</v>
      </c>
      <c r="G19092" t="s">
        <v>315</v>
      </c>
      <c r="H19092" t="s">
        <v>44</v>
      </c>
      <c r="I19092" t="s">
        <v>189</v>
      </c>
      <c r="J19092" t="s">
        <v>118</v>
      </c>
      <c r="K19092" s="1">
        <v>45429</v>
      </c>
      <c r="L19092">
        <v>60</v>
      </c>
      <c r="M19092">
        <v>4</v>
      </c>
      <c r="N19092" t="s">
        <v>538</v>
      </c>
      <c r="O19092" t="s">
        <v>539</v>
      </c>
      <c r="P19092" t="s">
        <v>647</v>
      </c>
    </row>
    <row r="19093" spans="1:16" x14ac:dyDescent="0.25">
      <c r="A19093" t="s">
        <v>439</v>
      </c>
      <c r="B19093" t="s">
        <v>313</v>
      </c>
      <c r="C19093" t="s">
        <v>64</v>
      </c>
      <c r="E19093" t="s">
        <v>440</v>
      </c>
      <c r="F19093" t="s">
        <v>315</v>
      </c>
      <c r="G19093" t="s">
        <v>315</v>
      </c>
      <c r="H19093" t="s">
        <v>61</v>
      </c>
      <c r="I19093" t="s">
        <v>61</v>
      </c>
      <c r="J19093" t="s">
        <v>119</v>
      </c>
      <c r="K19093" s="1">
        <v>45404</v>
      </c>
      <c r="L19093">
        <v>480</v>
      </c>
      <c r="M19093">
        <v>1</v>
      </c>
      <c r="N19093" t="s">
        <v>538</v>
      </c>
      <c r="O19093" t="s">
        <v>539</v>
      </c>
      <c r="P19093" t="s">
        <v>647</v>
      </c>
    </row>
    <row r="19094" spans="1:16" x14ac:dyDescent="0.25">
      <c r="A19094" t="s">
        <v>439</v>
      </c>
      <c r="B19094" t="s">
        <v>313</v>
      </c>
      <c r="C19094" t="s">
        <v>64</v>
      </c>
      <c r="E19094" t="s">
        <v>440</v>
      </c>
      <c r="F19094" t="s">
        <v>315</v>
      </c>
      <c r="G19094" t="s">
        <v>315</v>
      </c>
      <c r="H19094" t="s">
        <v>61</v>
      </c>
      <c r="I19094" t="s">
        <v>61</v>
      </c>
      <c r="J19094" t="s">
        <v>119</v>
      </c>
      <c r="K19094" s="1">
        <v>45405</v>
      </c>
      <c r="L19094">
        <v>480</v>
      </c>
      <c r="M19094">
        <v>1</v>
      </c>
      <c r="N19094" t="s">
        <v>538</v>
      </c>
      <c r="O19094" t="s">
        <v>539</v>
      </c>
      <c r="P19094" t="s">
        <v>647</v>
      </c>
    </row>
    <row r="19095" spans="1:16" x14ac:dyDescent="0.25">
      <c r="A19095" t="s">
        <v>439</v>
      </c>
      <c r="B19095" t="s">
        <v>313</v>
      </c>
      <c r="C19095" t="s">
        <v>64</v>
      </c>
      <c r="E19095" t="s">
        <v>440</v>
      </c>
      <c r="F19095" t="s">
        <v>315</v>
      </c>
      <c r="G19095" t="s">
        <v>315</v>
      </c>
      <c r="H19095" t="s">
        <v>61</v>
      </c>
      <c r="I19095" t="s">
        <v>61</v>
      </c>
      <c r="J19095" t="s">
        <v>119</v>
      </c>
      <c r="K19095" s="1">
        <v>45406</v>
      </c>
      <c r="L19095">
        <v>480</v>
      </c>
      <c r="M19095">
        <v>1</v>
      </c>
      <c r="N19095" t="s">
        <v>538</v>
      </c>
      <c r="O19095" t="s">
        <v>539</v>
      </c>
      <c r="P19095" t="s">
        <v>647</v>
      </c>
    </row>
    <row r="19096" spans="1:16" x14ac:dyDescent="0.25">
      <c r="A19096" t="s">
        <v>439</v>
      </c>
      <c r="B19096" t="s">
        <v>313</v>
      </c>
      <c r="C19096" t="s">
        <v>64</v>
      </c>
      <c r="E19096" t="s">
        <v>440</v>
      </c>
      <c r="F19096" t="s">
        <v>315</v>
      </c>
      <c r="G19096" t="s">
        <v>315</v>
      </c>
      <c r="H19096" t="s">
        <v>61</v>
      </c>
      <c r="I19096" t="s">
        <v>61</v>
      </c>
      <c r="J19096" t="s">
        <v>119</v>
      </c>
      <c r="K19096" s="1">
        <v>45407</v>
      </c>
      <c r="L19096">
        <v>480</v>
      </c>
      <c r="M19096">
        <v>1</v>
      </c>
      <c r="N19096" t="s">
        <v>538</v>
      </c>
      <c r="O19096" t="s">
        <v>539</v>
      </c>
      <c r="P19096" t="s">
        <v>647</v>
      </c>
    </row>
    <row r="19097" spans="1:16" x14ac:dyDescent="0.25">
      <c r="A19097" t="s">
        <v>439</v>
      </c>
      <c r="B19097" t="s">
        <v>313</v>
      </c>
      <c r="C19097" t="s">
        <v>64</v>
      </c>
      <c r="E19097" t="s">
        <v>440</v>
      </c>
      <c r="F19097" t="s">
        <v>315</v>
      </c>
      <c r="G19097" t="s">
        <v>315</v>
      </c>
      <c r="H19097" t="s">
        <v>61</v>
      </c>
      <c r="I19097" t="s">
        <v>61</v>
      </c>
      <c r="J19097" t="s">
        <v>119</v>
      </c>
      <c r="K19097" s="1">
        <v>45408</v>
      </c>
      <c r="L19097">
        <v>480</v>
      </c>
      <c r="M19097">
        <v>1</v>
      </c>
      <c r="N19097" t="s">
        <v>538</v>
      </c>
      <c r="O19097" t="s">
        <v>539</v>
      </c>
      <c r="P19097" t="s">
        <v>647</v>
      </c>
    </row>
    <row r="19098" spans="1:16" x14ac:dyDescent="0.25">
      <c r="A19098" t="s">
        <v>439</v>
      </c>
      <c r="B19098" t="s">
        <v>313</v>
      </c>
      <c r="C19098" t="s">
        <v>64</v>
      </c>
      <c r="E19098" t="s">
        <v>440</v>
      </c>
      <c r="F19098" t="s">
        <v>315</v>
      </c>
      <c r="G19098" t="s">
        <v>315</v>
      </c>
      <c r="H19098" t="s">
        <v>46</v>
      </c>
      <c r="I19098" t="s">
        <v>343</v>
      </c>
      <c r="J19098" t="s">
        <v>191</v>
      </c>
      <c r="K19098" s="1">
        <v>45411</v>
      </c>
      <c r="L19098">
        <v>60</v>
      </c>
      <c r="M19098">
        <v>2</v>
      </c>
      <c r="N19098" t="s">
        <v>538</v>
      </c>
      <c r="O19098" t="s">
        <v>539</v>
      </c>
      <c r="P19098" t="s">
        <v>647</v>
      </c>
    </row>
    <row r="19099" spans="1:16" x14ac:dyDescent="0.25">
      <c r="A19099" t="s">
        <v>439</v>
      </c>
      <c r="B19099" t="s">
        <v>313</v>
      </c>
      <c r="C19099" t="s">
        <v>64</v>
      </c>
      <c r="E19099" t="s">
        <v>440</v>
      </c>
      <c r="F19099" t="s">
        <v>315</v>
      </c>
      <c r="G19099" t="s">
        <v>315</v>
      </c>
      <c r="H19099" t="s">
        <v>46</v>
      </c>
      <c r="I19099" t="s">
        <v>343</v>
      </c>
      <c r="J19099" t="s">
        <v>191</v>
      </c>
      <c r="K19099" s="1">
        <v>45418</v>
      </c>
      <c r="L19099">
        <v>60</v>
      </c>
      <c r="M19099">
        <v>3</v>
      </c>
      <c r="N19099" t="s">
        <v>538</v>
      </c>
      <c r="O19099" t="s">
        <v>539</v>
      </c>
      <c r="P19099" t="s">
        <v>647</v>
      </c>
    </row>
    <row r="19100" spans="1:16" x14ac:dyDescent="0.25">
      <c r="A19100" t="s">
        <v>439</v>
      </c>
      <c r="B19100" t="s">
        <v>313</v>
      </c>
      <c r="C19100" t="s">
        <v>64</v>
      </c>
      <c r="E19100" t="s">
        <v>440</v>
      </c>
      <c r="F19100" t="s">
        <v>315</v>
      </c>
      <c r="G19100" t="s">
        <v>315</v>
      </c>
      <c r="H19100" t="s">
        <v>46</v>
      </c>
      <c r="I19100" t="s">
        <v>343</v>
      </c>
      <c r="J19100" t="s">
        <v>191</v>
      </c>
      <c r="K19100" s="1">
        <v>45425</v>
      </c>
      <c r="L19100">
        <v>60</v>
      </c>
      <c r="M19100">
        <v>4</v>
      </c>
      <c r="N19100" t="s">
        <v>538</v>
      </c>
      <c r="O19100" t="s">
        <v>539</v>
      </c>
      <c r="P19100" t="s">
        <v>647</v>
      </c>
    </row>
    <row r="19101" spans="1:16" x14ac:dyDescent="0.25">
      <c r="A19101" t="s">
        <v>439</v>
      </c>
      <c r="B19101" t="s">
        <v>313</v>
      </c>
      <c r="C19101" t="s">
        <v>64</v>
      </c>
      <c r="E19101" t="s">
        <v>440</v>
      </c>
      <c r="F19101" t="s">
        <v>315</v>
      </c>
      <c r="G19101" t="s">
        <v>315</v>
      </c>
      <c r="H19101" t="s">
        <v>46</v>
      </c>
      <c r="I19101" t="s">
        <v>343</v>
      </c>
      <c r="J19101" t="s">
        <v>191</v>
      </c>
      <c r="K19101" s="1">
        <v>45426</v>
      </c>
      <c r="L19101">
        <v>60</v>
      </c>
      <c r="M19101">
        <v>4</v>
      </c>
      <c r="N19101" t="s">
        <v>538</v>
      </c>
      <c r="O19101" t="s">
        <v>539</v>
      </c>
      <c r="P19101" t="s">
        <v>647</v>
      </c>
    </row>
    <row r="19102" spans="1:16" x14ac:dyDescent="0.25">
      <c r="A19102" t="s">
        <v>439</v>
      </c>
      <c r="B19102" t="s">
        <v>313</v>
      </c>
      <c r="C19102" t="s">
        <v>64</v>
      </c>
      <c r="E19102" t="s">
        <v>440</v>
      </c>
      <c r="F19102" t="s">
        <v>315</v>
      </c>
      <c r="G19102" t="s">
        <v>315</v>
      </c>
      <c r="H19102" t="s">
        <v>46</v>
      </c>
      <c r="I19102" t="s">
        <v>343</v>
      </c>
      <c r="J19102" t="s">
        <v>191</v>
      </c>
      <c r="K19102" s="1">
        <v>45427</v>
      </c>
      <c r="L19102">
        <v>60</v>
      </c>
      <c r="M19102">
        <v>4</v>
      </c>
      <c r="N19102" t="s">
        <v>538</v>
      </c>
      <c r="O19102" t="s">
        <v>539</v>
      </c>
      <c r="P19102" t="s">
        <v>647</v>
      </c>
    </row>
    <row r="19103" spans="1:16" x14ac:dyDescent="0.25">
      <c r="A19103" t="s">
        <v>439</v>
      </c>
      <c r="B19103" t="s">
        <v>313</v>
      </c>
      <c r="C19103" t="s">
        <v>64</v>
      </c>
      <c r="E19103" t="s">
        <v>440</v>
      </c>
      <c r="F19103" t="s">
        <v>315</v>
      </c>
      <c r="G19103" t="s">
        <v>315</v>
      </c>
      <c r="H19103" t="s">
        <v>46</v>
      </c>
      <c r="I19103" t="s">
        <v>343</v>
      </c>
      <c r="J19103" t="s">
        <v>191</v>
      </c>
      <c r="K19103" s="1">
        <v>45429</v>
      </c>
      <c r="L19103">
        <v>60</v>
      </c>
      <c r="M19103">
        <v>4</v>
      </c>
      <c r="N19103" t="s">
        <v>538</v>
      </c>
      <c r="O19103" t="s">
        <v>539</v>
      </c>
      <c r="P19103" t="s">
        <v>647</v>
      </c>
    </row>
    <row r="19104" spans="1:16" x14ac:dyDescent="0.25">
      <c r="A19104" t="s">
        <v>439</v>
      </c>
      <c r="B19104" t="s">
        <v>313</v>
      </c>
      <c r="C19104" t="s">
        <v>64</v>
      </c>
      <c r="E19104" t="s">
        <v>440</v>
      </c>
      <c r="F19104" t="s">
        <v>315</v>
      </c>
      <c r="G19104" t="s">
        <v>315</v>
      </c>
      <c r="H19104" t="s">
        <v>526</v>
      </c>
      <c r="I19104" t="s">
        <v>203</v>
      </c>
      <c r="J19104" t="s">
        <v>117</v>
      </c>
      <c r="K19104" s="1">
        <v>45415</v>
      </c>
      <c r="L19104">
        <v>90</v>
      </c>
      <c r="M19104">
        <v>2</v>
      </c>
      <c r="N19104" t="s">
        <v>538</v>
      </c>
      <c r="O19104" t="s">
        <v>539</v>
      </c>
      <c r="P19104" t="s">
        <v>647</v>
      </c>
    </row>
    <row r="19105" spans="1:16" x14ac:dyDescent="0.25">
      <c r="A19105" t="s">
        <v>439</v>
      </c>
      <c r="B19105" t="s">
        <v>313</v>
      </c>
      <c r="C19105" t="s">
        <v>64</v>
      </c>
      <c r="E19105" t="s">
        <v>440</v>
      </c>
      <c r="F19105" t="s">
        <v>315</v>
      </c>
      <c r="G19105" t="s">
        <v>315</v>
      </c>
      <c r="H19105" t="s">
        <v>526</v>
      </c>
      <c r="I19105" t="s">
        <v>193</v>
      </c>
      <c r="J19105" t="s">
        <v>119</v>
      </c>
      <c r="K19105" s="1">
        <v>45418</v>
      </c>
      <c r="L19105">
        <v>60</v>
      </c>
      <c r="M19105">
        <v>3</v>
      </c>
      <c r="N19105" t="s">
        <v>538</v>
      </c>
      <c r="O19105" t="s">
        <v>539</v>
      </c>
      <c r="P19105" t="s">
        <v>647</v>
      </c>
    </row>
    <row r="19106" spans="1:16" x14ac:dyDescent="0.25">
      <c r="A19106" t="s">
        <v>439</v>
      </c>
      <c r="B19106" t="s">
        <v>313</v>
      </c>
      <c r="C19106" t="s">
        <v>64</v>
      </c>
      <c r="E19106" t="s">
        <v>440</v>
      </c>
      <c r="F19106" t="s">
        <v>315</v>
      </c>
      <c r="G19106" t="s">
        <v>315</v>
      </c>
      <c r="H19106" t="s">
        <v>526</v>
      </c>
      <c r="I19106" t="s">
        <v>193</v>
      </c>
      <c r="J19106" t="s">
        <v>119</v>
      </c>
      <c r="K19106" s="1">
        <v>45419</v>
      </c>
      <c r="L19106">
        <v>60</v>
      </c>
      <c r="M19106">
        <v>3</v>
      </c>
      <c r="N19106" t="s">
        <v>538</v>
      </c>
      <c r="O19106" t="s">
        <v>539</v>
      </c>
      <c r="P19106" t="s">
        <v>647</v>
      </c>
    </row>
    <row r="19107" spans="1:16" x14ac:dyDescent="0.25">
      <c r="A19107" t="s">
        <v>439</v>
      </c>
      <c r="B19107" t="s">
        <v>313</v>
      </c>
      <c r="C19107" t="s">
        <v>64</v>
      </c>
      <c r="E19107" t="s">
        <v>440</v>
      </c>
      <c r="F19107" t="s">
        <v>315</v>
      </c>
      <c r="G19107" t="s">
        <v>315</v>
      </c>
      <c r="H19107" t="s">
        <v>526</v>
      </c>
      <c r="I19107" t="s">
        <v>193</v>
      </c>
      <c r="J19107" t="s">
        <v>119</v>
      </c>
      <c r="K19107" s="1">
        <v>45420</v>
      </c>
      <c r="L19107">
        <v>60</v>
      </c>
      <c r="M19107">
        <v>3</v>
      </c>
      <c r="N19107" t="s">
        <v>538</v>
      </c>
      <c r="O19107" t="s">
        <v>539</v>
      </c>
      <c r="P19107" t="s">
        <v>647</v>
      </c>
    </row>
    <row r="19108" spans="1:16" x14ac:dyDescent="0.25">
      <c r="A19108" t="s">
        <v>439</v>
      </c>
      <c r="B19108" t="s">
        <v>313</v>
      </c>
      <c r="C19108" t="s">
        <v>64</v>
      </c>
      <c r="E19108" t="s">
        <v>440</v>
      </c>
      <c r="F19108" t="s">
        <v>315</v>
      </c>
      <c r="G19108" t="s">
        <v>315</v>
      </c>
      <c r="H19108" t="s">
        <v>526</v>
      </c>
      <c r="I19108" t="s">
        <v>193</v>
      </c>
      <c r="J19108" t="s">
        <v>119</v>
      </c>
      <c r="K19108" s="1">
        <v>45422</v>
      </c>
      <c r="L19108">
        <v>60</v>
      </c>
      <c r="M19108">
        <v>3</v>
      </c>
      <c r="N19108" t="s">
        <v>538</v>
      </c>
      <c r="O19108" t="s">
        <v>539</v>
      </c>
      <c r="P19108" t="s">
        <v>647</v>
      </c>
    </row>
    <row r="19109" spans="1:16" x14ac:dyDescent="0.25">
      <c r="A19109" t="s">
        <v>439</v>
      </c>
      <c r="B19109" t="s">
        <v>313</v>
      </c>
      <c r="C19109" t="s">
        <v>64</v>
      </c>
      <c r="E19109" t="s">
        <v>440</v>
      </c>
      <c r="F19109" t="s">
        <v>315</v>
      </c>
      <c r="G19109" t="s">
        <v>315</v>
      </c>
      <c r="H19109" t="s">
        <v>526</v>
      </c>
      <c r="I19109" t="s">
        <v>193</v>
      </c>
      <c r="J19109" t="s">
        <v>119</v>
      </c>
      <c r="K19109" s="1">
        <v>45425</v>
      </c>
      <c r="L19109">
        <v>120</v>
      </c>
      <c r="M19109">
        <v>4</v>
      </c>
      <c r="N19109" t="s">
        <v>538</v>
      </c>
      <c r="O19109" t="s">
        <v>539</v>
      </c>
      <c r="P19109" t="s">
        <v>647</v>
      </c>
    </row>
    <row r="19110" spans="1:16" x14ac:dyDescent="0.25">
      <c r="A19110" t="s">
        <v>439</v>
      </c>
      <c r="B19110" t="s">
        <v>313</v>
      </c>
      <c r="C19110" t="s">
        <v>64</v>
      </c>
      <c r="E19110" t="s">
        <v>440</v>
      </c>
      <c r="F19110" t="s">
        <v>315</v>
      </c>
      <c r="G19110" t="s">
        <v>315</v>
      </c>
      <c r="H19110" t="s">
        <v>526</v>
      </c>
      <c r="I19110" t="s">
        <v>193</v>
      </c>
      <c r="J19110" t="s">
        <v>119</v>
      </c>
      <c r="K19110" s="1">
        <v>45427</v>
      </c>
      <c r="L19110">
        <v>120</v>
      </c>
      <c r="M19110">
        <v>4</v>
      </c>
      <c r="N19110" t="s">
        <v>538</v>
      </c>
      <c r="O19110" t="s">
        <v>539</v>
      </c>
      <c r="P19110" t="s">
        <v>647</v>
      </c>
    </row>
    <row r="19111" spans="1:16" x14ac:dyDescent="0.25">
      <c r="A19111" t="s">
        <v>439</v>
      </c>
      <c r="B19111" t="s">
        <v>313</v>
      </c>
      <c r="C19111" t="s">
        <v>64</v>
      </c>
      <c r="E19111" t="s">
        <v>440</v>
      </c>
      <c r="F19111" t="s">
        <v>315</v>
      </c>
      <c r="G19111" t="s">
        <v>315</v>
      </c>
      <c r="H19111" t="s">
        <v>526</v>
      </c>
      <c r="I19111" t="s">
        <v>193</v>
      </c>
      <c r="J19111" t="s">
        <v>119</v>
      </c>
      <c r="K19111" s="1">
        <v>45428</v>
      </c>
      <c r="L19111">
        <v>60</v>
      </c>
      <c r="M19111">
        <v>4</v>
      </c>
      <c r="N19111" t="s">
        <v>538</v>
      </c>
      <c r="O19111" t="s">
        <v>539</v>
      </c>
      <c r="P19111" t="s">
        <v>647</v>
      </c>
    </row>
    <row r="19112" spans="1:16" x14ac:dyDescent="0.25">
      <c r="A19112" t="s">
        <v>439</v>
      </c>
      <c r="B19112" t="s">
        <v>313</v>
      </c>
      <c r="C19112" t="s">
        <v>64</v>
      </c>
      <c r="E19112" t="s">
        <v>440</v>
      </c>
      <c r="F19112" t="s">
        <v>315</v>
      </c>
      <c r="G19112" t="s">
        <v>315</v>
      </c>
      <c r="H19112" t="s">
        <v>526</v>
      </c>
      <c r="I19112" t="s">
        <v>193</v>
      </c>
      <c r="J19112" t="s">
        <v>119</v>
      </c>
      <c r="K19112" s="1">
        <v>45429</v>
      </c>
      <c r="L19112">
        <v>60</v>
      </c>
      <c r="M19112">
        <v>4</v>
      </c>
      <c r="N19112" t="s">
        <v>538</v>
      </c>
      <c r="O19112" t="s">
        <v>539</v>
      </c>
      <c r="P19112" t="s">
        <v>647</v>
      </c>
    </row>
    <row r="19113" spans="1:16" x14ac:dyDescent="0.25">
      <c r="A19113" t="s">
        <v>105</v>
      </c>
      <c r="B19113" t="s">
        <v>102</v>
      </c>
      <c r="C19113" t="s">
        <v>13</v>
      </c>
      <c r="E19113" t="s">
        <v>14</v>
      </c>
      <c r="F19113" t="s">
        <v>14</v>
      </c>
      <c r="G19113" t="s">
        <v>15</v>
      </c>
      <c r="H19113" t="s">
        <v>524</v>
      </c>
      <c r="I19113" t="s">
        <v>16</v>
      </c>
      <c r="J19113" t="s">
        <v>117</v>
      </c>
      <c r="K19113" s="1">
        <v>45404</v>
      </c>
      <c r="L19113">
        <v>30</v>
      </c>
      <c r="M19113">
        <v>1</v>
      </c>
      <c r="N19113" t="s">
        <v>538</v>
      </c>
      <c r="O19113" t="s">
        <v>537</v>
      </c>
      <c r="P19113" t="s">
        <v>627</v>
      </c>
    </row>
    <row r="19114" spans="1:16" x14ac:dyDescent="0.25">
      <c r="A19114" t="s">
        <v>105</v>
      </c>
      <c r="B19114" t="s">
        <v>102</v>
      </c>
      <c r="C19114" t="s">
        <v>13</v>
      </c>
      <c r="E19114" t="s">
        <v>14</v>
      </c>
      <c r="F19114" t="s">
        <v>14</v>
      </c>
      <c r="G19114" t="s">
        <v>15</v>
      </c>
      <c r="H19114" t="s">
        <v>524</v>
      </c>
      <c r="I19114" t="s">
        <v>16</v>
      </c>
      <c r="J19114" t="s">
        <v>117</v>
      </c>
      <c r="K19114" s="1">
        <v>45405</v>
      </c>
      <c r="L19114">
        <v>30</v>
      </c>
      <c r="M19114">
        <v>1</v>
      </c>
      <c r="N19114" t="s">
        <v>538</v>
      </c>
      <c r="O19114" t="s">
        <v>537</v>
      </c>
      <c r="P19114" t="s">
        <v>627</v>
      </c>
    </row>
    <row r="19115" spans="1:16" x14ac:dyDescent="0.25">
      <c r="A19115" t="s">
        <v>105</v>
      </c>
      <c r="B19115" t="s">
        <v>102</v>
      </c>
      <c r="C19115" t="s">
        <v>13</v>
      </c>
      <c r="E19115" t="s">
        <v>14</v>
      </c>
      <c r="F19115" t="s">
        <v>14</v>
      </c>
      <c r="G19115" t="s">
        <v>15</v>
      </c>
      <c r="H19115" t="s">
        <v>524</v>
      </c>
      <c r="I19115" t="s">
        <v>16</v>
      </c>
      <c r="J19115" t="s">
        <v>117</v>
      </c>
      <c r="K19115" s="1">
        <v>45406</v>
      </c>
      <c r="L19115">
        <v>60</v>
      </c>
      <c r="M19115">
        <v>1</v>
      </c>
      <c r="N19115" t="s">
        <v>538</v>
      </c>
      <c r="O19115" t="s">
        <v>537</v>
      </c>
      <c r="P19115" t="s">
        <v>627</v>
      </c>
    </row>
    <row r="19116" spans="1:16" x14ac:dyDescent="0.25">
      <c r="A19116" t="s">
        <v>105</v>
      </c>
      <c r="B19116" t="s">
        <v>102</v>
      </c>
      <c r="C19116" t="s">
        <v>13</v>
      </c>
      <c r="E19116" t="s">
        <v>14</v>
      </c>
      <c r="F19116" t="s">
        <v>14</v>
      </c>
      <c r="G19116" t="s">
        <v>15</v>
      </c>
      <c r="H19116" t="s">
        <v>524</v>
      </c>
      <c r="I19116" t="s">
        <v>16</v>
      </c>
      <c r="J19116" t="s">
        <v>117</v>
      </c>
      <c r="K19116" s="1">
        <v>45408</v>
      </c>
      <c r="L19116">
        <v>30</v>
      </c>
      <c r="M19116">
        <v>1</v>
      </c>
      <c r="N19116" t="s">
        <v>538</v>
      </c>
      <c r="O19116" t="s">
        <v>537</v>
      </c>
      <c r="P19116" t="s">
        <v>627</v>
      </c>
    </row>
    <row r="19117" spans="1:16" x14ac:dyDescent="0.25">
      <c r="A19117" t="s">
        <v>105</v>
      </c>
      <c r="B19117" t="s">
        <v>102</v>
      </c>
      <c r="C19117" t="s">
        <v>13</v>
      </c>
      <c r="E19117" t="s">
        <v>14</v>
      </c>
      <c r="F19117" t="s">
        <v>14</v>
      </c>
      <c r="G19117" t="s">
        <v>15</v>
      </c>
      <c r="H19117" t="s">
        <v>524</v>
      </c>
      <c r="I19117" t="s">
        <v>16</v>
      </c>
      <c r="J19117" t="s">
        <v>117</v>
      </c>
      <c r="K19117" s="1">
        <v>45411</v>
      </c>
      <c r="L19117">
        <v>60</v>
      </c>
      <c r="M19117">
        <v>2</v>
      </c>
      <c r="N19117" t="s">
        <v>538</v>
      </c>
      <c r="O19117" t="s">
        <v>537</v>
      </c>
      <c r="P19117" t="s">
        <v>627</v>
      </c>
    </row>
    <row r="19118" spans="1:16" x14ac:dyDescent="0.25">
      <c r="A19118" t="s">
        <v>105</v>
      </c>
      <c r="B19118" t="s">
        <v>102</v>
      </c>
      <c r="C19118" t="s">
        <v>13</v>
      </c>
      <c r="E19118" t="s">
        <v>14</v>
      </c>
      <c r="F19118" t="s">
        <v>14</v>
      </c>
      <c r="G19118" t="s">
        <v>15</v>
      </c>
      <c r="H19118" t="s">
        <v>524</v>
      </c>
      <c r="I19118" t="s">
        <v>16</v>
      </c>
      <c r="J19118" t="s">
        <v>117</v>
      </c>
      <c r="K19118" s="1">
        <v>45412</v>
      </c>
      <c r="L19118">
        <v>60</v>
      </c>
      <c r="M19118">
        <v>2</v>
      </c>
      <c r="N19118" t="s">
        <v>538</v>
      </c>
      <c r="O19118" t="s">
        <v>537</v>
      </c>
      <c r="P19118" t="s">
        <v>627</v>
      </c>
    </row>
    <row r="19119" spans="1:16" x14ac:dyDescent="0.25">
      <c r="A19119" t="s">
        <v>105</v>
      </c>
      <c r="B19119" t="s">
        <v>102</v>
      </c>
      <c r="C19119" t="s">
        <v>13</v>
      </c>
      <c r="E19119" t="s">
        <v>14</v>
      </c>
      <c r="F19119" t="s">
        <v>14</v>
      </c>
      <c r="G19119" t="s">
        <v>15</v>
      </c>
      <c r="H19119" t="s">
        <v>524</v>
      </c>
      <c r="I19119" t="s">
        <v>16</v>
      </c>
      <c r="J19119" t="s">
        <v>117</v>
      </c>
      <c r="K19119" s="1">
        <v>45413</v>
      </c>
      <c r="L19119">
        <v>30</v>
      </c>
      <c r="M19119">
        <v>2</v>
      </c>
      <c r="N19119" t="s">
        <v>538</v>
      </c>
      <c r="O19119" t="s">
        <v>537</v>
      </c>
      <c r="P19119" t="s">
        <v>627</v>
      </c>
    </row>
    <row r="19120" spans="1:16" x14ac:dyDescent="0.25">
      <c r="A19120" t="s">
        <v>105</v>
      </c>
      <c r="B19120" t="s">
        <v>102</v>
      </c>
      <c r="C19120" t="s">
        <v>13</v>
      </c>
      <c r="E19120" t="s">
        <v>14</v>
      </c>
      <c r="F19120" t="s">
        <v>14</v>
      </c>
      <c r="G19120" t="s">
        <v>15</v>
      </c>
      <c r="H19120" t="s">
        <v>524</v>
      </c>
      <c r="I19120" t="s">
        <v>16</v>
      </c>
      <c r="J19120" t="s">
        <v>117</v>
      </c>
      <c r="K19120" s="1">
        <v>45415</v>
      </c>
      <c r="L19120">
        <v>30</v>
      </c>
      <c r="M19120">
        <v>2</v>
      </c>
      <c r="N19120" t="s">
        <v>538</v>
      </c>
      <c r="O19120" t="s">
        <v>537</v>
      </c>
      <c r="P19120" t="s">
        <v>627</v>
      </c>
    </row>
    <row r="19121" spans="1:16" x14ac:dyDescent="0.25">
      <c r="A19121" t="s">
        <v>105</v>
      </c>
      <c r="B19121" t="s">
        <v>102</v>
      </c>
      <c r="C19121" t="s">
        <v>13</v>
      </c>
      <c r="E19121" t="s">
        <v>14</v>
      </c>
      <c r="F19121" t="s">
        <v>14</v>
      </c>
      <c r="G19121" t="s">
        <v>15</v>
      </c>
      <c r="H19121" t="s">
        <v>524</v>
      </c>
      <c r="I19121" t="s">
        <v>16</v>
      </c>
      <c r="J19121" t="s">
        <v>117</v>
      </c>
      <c r="K19121" s="1">
        <v>45419</v>
      </c>
      <c r="L19121">
        <v>60</v>
      </c>
      <c r="M19121">
        <v>3</v>
      </c>
      <c r="N19121" t="s">
        <v>538</v>
      </c>
      <c r="O19121" t="s">
        <v>537</v>
      </c>
      <c r="P19121" t="s">
        <v>627</v>
      </c>
    </row>
    <row r="19122" spans="1:16" x14ac:dyDescent="0.25">
      <c r="A19122" t="s">
        <v>105</v>
      </c>
      <c r="B19122" t="s">
        <v>102</v>
      </c>
      <c r="C19122" t="s">
        <v>13</v>
      </c>
      <c r="E19122" t="s">
        <v>14</v>
      </c>
      <c r="F19122" t="s">
        <v>14</v>
      </c>
      <c r="G19122" t="s">
        <v>15</v>
      </c>
      <c r="H19122" t="s">
        <v>524</v>
      </c>
      <c r="I19122" t="s">
        <v>16</v>
      </c>
      <c r="J19122" t="s">
        <v>117</v>
      </c>
      <c r="K19122" s="1">
        <v>45420</v>
      </c>
      <c r="L19122">
        <v>60</v>
      </c>
      <c r="M19122">
        <v>3</v>
      </c>
      <c r="N19122" t="s">
        <v>538</v>
      </c>
      <c r="O19122" t="s">
        <v>537</v>
      </c>
      <c r="P19122" t="s">
        <v>627</v>
      </c>
    </row>
    <row r="19123" spans="1:16" x14ac:dyDescent="0.25">
      <c r="A19123" t="s">
        <v>105</v>
      </c>
      <c r="B19123" t="s">
        <v>102</v>
      </c>
      <c r="C19123" t="s">
        <v>13</v>
      </c>
      <c r="E19123" t="s">
        <v>14</v>
      </c>
      <c r="F19123" t="s">
        <v>14</v>
      </c>
      <c r="G19123" t="s">
        <v>15</v>
      </c>
      <c r="H19123" t="s">
        <v>524</v>
      </c>
      <c r="I19123" t="s">
        <v>16</v>
      </c>
      <c r="J19123" t="s">
        <v>117</v>
      </c>
      <c r="K19123" s="1">
        <v>45421</v>
      </c>
      <c r="L19123">
        <v>60</v>
      </c>
      <c r="M19123">
        <v>3</v>
      </c>
      <c r="N19123" t="s">
        <v>538</v>
      </c>
      <c r="O19123" t="s">
        <v>537</v>
      </c>
      <c r="P19123" t="s">
        <v>627</v>
      </c>
    </row>
    <row r="19124" spans="1:16" x14ac:dyDescent="0.25">
      <c r="A19124" t="s">
        <v>105</v>
      </c>
      <c r="B19124" t="s">
        <v>102</v>
      </c>
      <c r="C19124" t="s">
        <v>13</v>
      </c>
      <c r="E19124" t="s">
        <v>14</v>
      </c>
      <c r="F19124" t="s">
        <v>14</v>
      </c>
      <c r="G19124" t="s">
        <v>15</v>
      </c>
      <c r="H19124" t="s">
        <v>524</v>
      </c>
      <c r="I19124" t="s">
        <v>16</v>
      </c>
      <c r="J19124" t="s">
        <v>117</v>
      </c>
      <c r="K19124" s="1">
        <v>45422</v>
      </c>
      <c r="L19124">
        <v>30</v>
      </c>
      <c r="M19124">
        <v>3</v>
      </c>
      <c r="N19124" t="s">
        <v>538</v>
      </c>
      <c r="O19124" t="s">
        <v>537</v>
      </c>
      <c r="P19124" t="s">
        <v>627</v>
      </c>
    </row>
    <row r="19125" spans="1:16" x14ac:dyDescent="0.25">
      <c r="A19125" t="s">
        <v>105</v>
      </c>
      <c r="B19125" t="s">
        <v>102</v>
      </c>
      <c r="C19125" t="s">
        <v>13</v>
      </c>
      <c r="E19125" t="s">
        <v>14</v>
      </c>
      <c r="F19125" t="s">
        <v>14</v>
      </c>
      <c r="G19125" t="s">
        <v>15</v>
      </c>
      <c r="H19125" t="s">
        <v>524</v>
      </c>
      <c r="I19125" t="s">
        <v>16</v>
      </c>
      <c r="J19125" t="s">
        <v>117</v>
      </c>
      <c r="K19125" s="1">
        <v>45425</v>
      </c>
      <c r="L19125">
        <v>30</v>
      </c>
      <c r="M19125">
        <v>4</v>
      </c>
      <c r="N19125" t="s">
        <v>538</v>
      </c>
      <c r="O19125" t="s">
        <v>537</v>
      </c>
      <c r="P19125" t="s">
        <v>627</v>
      </c>
    </row>
    <row r="19126" spans="1:16" x14ac:dyDescent="0.25">
      <c r="A19126" t="s">
        <v>105</v>
      </c>
      <c r="B19126" t="s">
        <v>102</v>
      </c>
      <c r="C19126" t="s">
        <v>13</v>
      </c>
      <c r="E19126" t="s">
        <v>14</v>
      </c>
      <c r="F19126" t="s">
        <v>14</v>
      </c>
      <c r="G19126" t="s">
        <v>15</v>
      </c>
      <c r="H19126" t="s">
        <v>524</v>
      </c>
      <c r="I19126" t="s">
        <v>16</v>
      </c>
      <c r="J19126" t="s">
        <v>117</v>
      </c>
      <c r="K19126" s="1">
        <v>45426</v>
      </c>
      <c r="L19126">
        <v>60</v>
      </c>
      <c r="M19126">
        <v>4</v>
      </c>
      <c r="N19126" t="s">
        <v>538</v>
      </c>
      <c r="O19126" t="s">
        <v>537</v>
      </c>
      <c r="P19126" t="s">
        <v>627</v>
      </c>
    </row>
    <row r="19127" spans="1:16" x14ac:dyDescent="0.25">
      <c r="A19127" t="s">
        <v>105</v>
      </c>
      <c r="B19127" t="s">
        <v>102</v>
      </c>
      <c r="C19127" t="s">
        <v>13</v>
      </c>
      <c r="E19127" t="s">
        <v>14</v>
      </c>
      <c r="F19127" t="s">
        <v>14</v>
      </c>
      <c r="G19127" t="s">
        <v>15</v>
      </c>
      <c r="H19127" t="s">
        <v>524</v>
      </c>
      <c r="I19127" t="s">
        <v>16</v>
      </c>
      <c r="J19127" t="s">
        <v>117</v>
      </c>
      <c r="K19127" s="1">
        <v>45427</v>
      </c>
      <c r="L19127">
        <v>30</v>
      </c>
      <c r="M19127">
        <v>4</v>
      </c>
      <c r="N19127" t="s">
        <v>538</v>
      </c>
      <c r="O19127" t="s">
        <v>537</v>
      </c>
      <c r="P19127" t="s">
        <v>627</v>
      </c>
    </row>
    <row r="19128" spans="1:16" x14ac:dyDescent="0.25">
      <c r="A19128" t="s">
        <v>105</v>
      </c>
      <c r="B19128" t="s">
        <v>102</v>
      </c>
      <c r="C19128" t="s">
        <v>13</v>
      </c>
      <c r="E19128" t="s">
        <v>14</v>
      </c>
      <c r="F19128" t="s">
        <v>14</v>
      </c>
      <c r="G19128" t="s">
        <v>15</v>
      </c>
      <c r="H19128" t="s">
        <v>524</v>
      </c>
      <c r="I19128" t="s">
        <v>16</v>
      </c>
      <c r="J19128" t="s">
        <v>117</v>
      </c>
      <c r="K19128" s="1">
        <v>45428</v>
      </c>
      <c r="L19128">
        <v>30</v>
      </c>
      <c r="M19128">
        <v>4</v>
      </c>
      <c r="N19128" t="s">
        <v>538</v>
      </c>
      <c r="O19128" t="s">
        <v>537</v>
      </c>
      <c r="P19128" t="s">
        <v>627</v>
      </c>
    </row>
    <row r="19129" spans="1:16" x14ac:dyDescent="0.25">
      <c r="A19129" t="s">
        <v>105</v>
      </c>
      <c r="B19129" t="s">
        <v>102</v>
      </c>
      <c r="C19129" t="s">
        <v>13</v>
      </c>
      <c r="E19129" t="s">
        <v>14</v>
      </c>
      <c r="F19129" t="s">
        <v>14</v>
      </c>
      <c r="G19129" t="s">
        <v>15</v>
      </c>
      <c r="H19129" t="s">
        <v>524</v>
      </c>
      <c r="I19129" t="s">
        <v>16</v>
      </c>
      <c r="J19129" t="s">
        <v>117</v>
      </c>
      <c r="K19129" s="1">
        <v>45429</v>
      </c>
      <c r="L19129">
        <v>30</v>
      </c>
      <c r="M19129">
        <v>4</v>
      </c>
      <c r="N19129" t="s">
        <v>538</v>
      </c>
      <c r="O19129" t="s">
        <v>537</v>
      </c>
      <c r="P19129" t="s">
        <v>627</v>
      </c>
    </row>
    <row r="19130" spans="1:16" x14ac:dyDescent="0.25">
      <c r="A19130" t="s">
        <v>105</v>
      </c>
      <c r="B19130" t="s">
        <v>102</v>
      </c>
      <c r="C19130" t="s">
        <v>13</v>
      </c>
      <c r="E19130" t="s">
        <v>14</v>
      </c>
      <c r="F19130" t="s">
        <v>14</v>
      </c>
      <c r="G19130" t="s">
        <v>15</v>
      </c>
      <c r="H19130" t="s">
        <v>524</v>
      </c>
      <c r="I19130" t="s">
        <v>17</v>
      </c>
      <c r="J19130" t="s">
        <v>117</v>
      </c>
      <c r="K19130" s="1">
        <v>45404</v>
      </c>
      <c r="L19130">
        <v>120</v>
      </c>
      <c r="M19130">
        <v>1</v>
      </c>
      <c r="N19130" t="s">
        <v>538</v>
      </c>
      <c r="O19130" t="s">
        <v>537</v>
      </c>
      <c r="P19130" t="s">
        <v>627</v>
      </c>
    </row>
    <row r="19131" spans="1:16" x14ac:dyDescent="0.25">
      <c r="A19131" t="s">
        <v>105</v>
      </c>
      <c r="B19131" t="s">
        <v>102</v>
      </c>
      <c r="C19131" t="s">
        <v>13</v>
      </c>
      <c r="E19131" t="s">
        <v>14</v>
      </c>
      <c r="F19131" t="s">
        <v>14</v>
      </c>
      <c r="G19131" t="s">
        <v>15</v>
      </c>
      <c r="H19131" t="s">
        <v>524</v>
      </c>
      <c r="I19131" t="s">
        <v>17</v>
      </c>
      <c r="J19131" t="s">
        <v>117</v>
      </c>
      <c r="K19131" s="1">
        <v>45405</v>
      </c>
      <c r="L19131">
        <v>60</v>
      </c>
      <c r="M19131">
        <v>1</v>
      </c>
      <c r="N19131" t="s">
        <v>538</v>
      </c>
      <c r="O19131" t="s">
        <v>537</v>
      </c>
      <c r="P19131" t="s">
        <v>627</v>
      </c>
    </row>
    <row r="19132" spans="1:16" x14ac:dyDescent="0.25">
      <c r="A19132" t="s">
        <v>105</v>
      </c>
      <c r="B19132" t="s">
        <v>102</v>
      </c>
      <c r="C19132" t="s">
        <v>13</v>
      </c>
      <c r="E19132" t="s">
        <v>14</v>
      </c>
      <c r="F19132" t="s">
        <v>14</v>
      </c>
      <c r="G19132" t="s">
        <v>15</v>
      </c>
      <c r="H19132" t="s">
        <v>524</v>
      </c>
      <c r="I19132" t="s">
        <v>17</v>
      </c>
      <c r="J19132" t="s">
        <v>117</v>
      </c>
      <c r="K19132" s="1">
        <v>45406</v>
      </c>
      <c r="L19132">
        <v>60</v>
      </c>
      <c r="M19132">
        <v>1</v>
      </c>
      <c r="N19132" t="s">
        <v>538</v>
      </c>
      <c r="O19132" t="s">
        <v>537</v>
      </c>
      <c r="P19132" t="s">
        <v>627</v>
      </c>
    </row>
    <row r="19133" spans="1:16" x14ac:dyDescent="0.25">
      <c r="A19133" t="s">
        <v>105</v>
      </c>
      <c r="B19133" t="s">
        <v>102</v>
      </c>
      <c r="C19133" t="s">
        <v>13</v>
      </c>
      <c r="E19133" t="s">
        <v>14</v>
      </c>
      <c r="F19133" t="s">
        <v>14</v>
      </c>
      <c r="G19133" t="s">
        <v>15</v>
      </c>
      <c r="H19133" t="s">
        <v>524</v>
      </c>
      <c r="I19133" t="s">
        <v>17</v>
      </c>
      <c r="J19133" t="s">
        <v>117</v>
      </c>
      <c r="K19133" s="1">
        <v>45407</v>
      </c>
      <c r="L19133">
        <v>60</v>
      </c>
      <c r="M19133">
        <v>1</v>
      </c>
      <c r="N19133" t="s">
        <v>538</v>
      </c>
      <c r="O19133" t="s">
        <v>537</v>
      </c>
      <c r="P19133" t="s">
        <v>627</v>
      </c>
    </row>
    <row r="19134" spans="1:16" x14ac:dyDescent="0.25">
      <c r="A19134" t="s">
        <v>105</v>
      </c>
      <c r="B19134" t="s">
        <v>102</v>
      </c>
      <c r="C19134" t="s">
        <v>13</v>
      </c>
      <c r="E19134" t="s">
        <v>14</v>
      </c>
      <c r="F19134" t="s">
        <v>14</v>
      </c>
      <c r="G19134" t="s">
        <v>15</v>
      </c>
      <c r="H19134" t="s">
        <v>524</v>
      </c>
      <c r="I19134" t="s">
        <v>17</v>
      </c>
      <c r="J19134" t="s">
        <v>117</v>
      </c>
      <c r="K19134" s="1">
        <v>45408</v>
      </c>
      <c r="L19134">
        <v>120</v>
      </c>
      <c r="M19134">
        <v>1</v>
      </c>
      <c r="N19134" t="s">
        <v>538</v>
      </c>
      <c r="O19134" t="s">
        <v>537</v>
      </c>
      <c r="P19134" t="s">
        <v>627</v>
      </c>
    </row>
    <row r="19135" spans="1:16" x14ac:dyDescent="0.25">
      <c r="A19135" t="s">
        <v>105</v>
      </c>
      <c r="B19135" t="s">
        <v>102</v>
      </c>
      <c r="C19135" t="s">
        <v>13</v>
      </c>
      <c r="E19135" t="s">
        <v>14</v>
      </c>
      <c r="F19135" t="s">
        <v>14</v>
      </c>
      <c r="G19135" t="s">
        <v>15</v>
      </c>
      <c r="H19135" t="s">
        <v>524</v>
      </c>
      <c r="I19135" t="s">
        <v>17</v>
      </c>
      <c r="J19135" t="s">
        <v>117</v>
      </c>
      <c r="K19135" s="1">
        <v>45411</v>
      </c>
      <c r="L19135">
        <v>60</v>
      </c>
      <c r="M19135">
        <v>2</v>
      </c>
      <c r="N19135" t="s">
        <v>538</v>
      </c>
      <c r="O19135" t="s">
        <v>537</v>
      </c>
      <c r="P19135" t="s">
        <v>627</v>
      </c>
    </row>
    <row r="19136" spans="1:16" x14ac:dyDescent="0.25">
      <c r="A19136" t="s">
        <v>105</v>
      </c>
      <c r="B19136" t="s">
        <v>102</v>
      </c>
      <c r="C19136" t="s">
        <v>13</v>
      </c>
      <c r="E19136" t="s">
        <v>14</v>
      </c>
      <c r="F19136" t="s">
        <v>14</v>
      </c>
      <c r="G19136" t="s">
        <v>15</v>
      </c>
      <c r="H19136" t="s">
        <v>524</v>
      </c>
      <c r="I19136" t="s">
        <v>17</v>
      </c>
      <c r="J19136" t="s">
        <v>117</v>
      </c>
      <c r="K19136" s="1">
        <v>45412</v>
      </c>
      <c r="L19136">
        <v>60</v>
      </c>
      <c r="M19136">
        <v>2</v>
      </c>
      <c r="N19136" t="s">
        <v>538</v>
      </c>
      <c r="O19136" t="s">
        <v>537</v>
      </c>
      <c r="P19136" t="s">
        <v>627</v>
      </c>
    </row>
    <row r="19137" spans="1:16" x14ac:dyDescent="0.25">
      <c r="A19137" t="s">
        <v>105</v>
      </c>
      <c r="B19137" t="s">
        <v>102</v>
      </c>
      <c r="C19137" t="s">
        <v>13</v>
      </c>
      <c r="E19137" t="s">
        <v>14</v>
      </c>
      <c r="F19137" t="s">
        <v>14</v>
      </c>
      <c r="G19137" t="s">
        <v>15</v>
      </c>
      <c r="H19137" t="s">
        <v>524</v>
      </c>
      <c r="I19137" t="s">
        <v>17</v>
      </c>
      <c r="J19137" t="s">
        <v>117</v>
      </c>
      <c r="K19137" s="1">
        <v>45413</v>
      </c>
      <c r="L19137">
        <v>30</v>
      </c>
      <c r="M19137">
        <v>2</v>
      </c>
      <c r="N19137" t="s">
        <v>538</v>
      </c>
      <c r="O19137" t="s">
        <v>537</v>
      </c>
      <c r="P19137" t="s">
        <v>627</v>
      </c>
    </row>
    <row r="19138" spans="1:16" x14ac:dyDescent="0.25">
      <c r="A19138" t="s">
        <v>105</v>
      </c>
      <c r="B19138" t="s">
        <v>102</v>
      </c>
      <c r="C19138" t="s">
        <v>13</v>
      </c>
      <c r="E19138" t="s">
        <v>14</v>
      </c>
      <c r="F19138" t="s">
        <v>14</v>
      </c>
      <c r="G19138" t="s">
        <v>15</v>
      </c>
      <c r="H19138" t="s">
        <v>524</v>
      </c>
      <c r="I19138" t="s">
        <v>17</v>
      </c>
      <c r="J19138" t="s">
        <v>117</v>
      </c>
      <c r="K19138" s="1">
        <v>45414</v>
      </c>
      <c r="L19138">
        <v>30</v>
      </c>
      <c r="M19138">
        <v>2</v>
      </c>
      <c r="N19138" t="s">
        <v>538</v>
      </c>
      <c r="O19138" t="s">
        <v>537</v>
      </c>
      <c r="P19138" t="s">
        <v>627</v>
      </c>
    </row>
    <row r="19139" spans="1:16" x14ac:dyDescent="0.25">
      <c r="A19139" t="s">
        <v>105</v>
      </c>
      <c r="B19139" t="s">
        <v>102</v>
      </c>
      <c r="C19139" t="s">
        <v>13</v>
      </c>
      <c r="E19139" t="s">
        <v>14</v>
      </c>
      <c r="F19139" t="s">
        <v>14</v>
      </c>
      <c r="G19139" t="s">
        <v>15</v>
      </c>
      <c r="H19139" t="s">
        <v>524</v>
      </c>
      <c r="I19139" t="s">
        <v>17</v>
      </c>
      <c r="J19139" t="s">
        <v>117</v>
      </c>
      <c r="K19139" s="1">
        <v>45415</v>
      </c>
      <c r="L19139">
        <v>30</v>
      </c>
      <c r="M19139">
        <v>2</v>
      </c>
      <c r="N19139" t="s">
        <v>538</v>
      </c>
      <c r="O19139" t="s">
        <v>537</v>
      </c>
      <c r="P19139" t="s">
        <v>627</v>
      </c>
    </row>
    <row r="19140" spans="1:16" x14ac:dyDescent="0.25">
      <c r="A19140" t="s">
        <v>105</v>
      </c>
      <c r="B19140" t="s">
        <v>102</v>
      </c>
      <c r="C19140" t="s">
        <v>13</v>
      </c>
      <c r="E19140" t="s">
        <v>14</v>
      </c>
      <c r="F19140" t="s">
        <v>14</v>
      </c>
      <c r="G19140" t="s">
        <v>15</v>
      </c>
      <c r="H19140" t="s">
        <v>524</v>
      </c>
      <c r="I19140" t="s">
        <v>17</v>
      </c>
      <c r="J19140" t="s">
        <v>117</v>
      </c>
      <c r="K19140" s="1">
        <v>45418</v>
      </c>
      <c r="L19140">
        <v>60</v>
      </c>
      <c r="M19140">
        <v>3</v>
      </c>
      <c r="N19140" t="s">
        <v>538</v>
      </c>
      <c r="O19140" t="s">
        <v>537</v>
      </c>
      <c r="P19140" t="s">
        <v>627</v>
      </c>
    </row>
    <row r="19141" spans="1:16" x14ac:dyDescent="0.25">
      <c r="A19141" t="s">
        <v>105</v>
      </c>
      <c r="B19141" t="s">
        <v>102</v>
      </c>
      <c r="C19141" t="s">
        <v>13</v>
      </c>
      <c r="E19141" t="s">
        <v>14</v>
      </c>
      <c r="F19141" t="s">
        <v>14</v>
      </c>
      <c r="G19141" t="s">
        <v>15</v>
      </c>
      <c r="H19141" t="s">
        <v>524</v>
      </c>
      <c r="I19141" t="s">
        <v>17</v>
      </c>
      <c r="J19141" t="s">
        <v>117</v>
      </c>
      <c r="K19141" s="1">
        <v>45419</v>
      </c>
      <c r="L19141">
        <v>60</v>
      </c>
      <c r="M19141">
        <v>3</v>
      </c>
      <c r="N19141" t="s">
        <v>538</v>
      </c>
      <c r="O19141" t="s">
        <v>537</v>
      </c>
      <c r="P19141" t="s">
        <v>627</v>
      </c>
    </row>
    <row r="19142" spans="1:16" x14ac:dyDescent="0.25">
      <c r="A19142" t="s">
        <v>105</v>
      </c>
      <c r="B19142" t="s">
        <v>102</v>
      </c>
      <c r="C19142" t="s">
        <v>13</v>
      </c>
      <c r="E19142" t="s">
        <v>14</v>
      </c>
      <c r="F19142" t="s">
        <v>14</v>
      </c>
      <c r="G19142" t="s">
        <v>15</v>
      </c>
      <c r="H19142" t="s">
        <v>524</v>
      </c>
      <c r="I19142" t="s">
        <v>17</v>
      </c>
      <c r="J19142" t="s">
        <v>117</v>
      </c>
      <c r="K19142" s="1">
        <v>45420</v>
      </c>
      <c r="L19142">
        <v>120</v>
      </c>
      <c r="M19142">
        <v>3</v>
      </c>
      <c r="N19142" t="s">
        <v>538</v>
      </c>
      <c r="O19142" t="s">
        <v>537</v>
      </c>
      <c r="P19142" t="s">
        <v>627</v>
      </c>
    </row>
    <row r="19143" spans="1:16" x14ac:dyDescent="0.25">
      <c r="A19143" t="s">
        <v>105</v>
      </c>
      <c r="B19143" t="s">
        <v>102</v>
      </c>
      <c r="C19143" t="s">
        <v>13</v>
      </c>
      <c r="E19143" t="s">
        <v>14</v>
      </c>
      <c r="F19143" t="s">
        <v>14</v>
      </c>
      <c r="G19143" t="s">
        <v>15</v>
      </c>
      <c r="H19143" t="s">
        <v>524</v>
      </c>
      <c r="I19143" t="s">
        <v>17</v>
      </c>
      <c r="J19143" t="s">
        <v>117</v>
      </c>
      <c r="K19143" s="1">
        <v>45421</v>
      </c>
      <c r="L19143">
        <v>60</v>
      </c>
      <c r="M19143">
        <v>3</v>
      </c>
      <c r="N19143" t="s">
        <v>538</v>
      </c>
      <c r="O19143" t="s">
        <v>537</v>
      </c>
      <c r="P19143" t="s">
        <v>627</v>
      </c>
    </row>
    <row r="19144" spans="1:16" x14ac:dyDescent="0.25">
      <c r="A19144" t="s">
        <v>105</v>
      </c>
      <c r="B19144" t="s">
        <v>102</v>
      </c>
      <c r="C19144" t="s">
        <v>13</v>
      </c>
      <c r="E19144" t="s">
        <v>14</v>
      </c>
      <c r="F19144" t="s">
        <v>14</v>
      </c>
      <c r="G19144" t="s">
        <v>15</v>
      </c>
      <c r="H19144" t="s">
        <v>524</v>
      </c>
      <c r="I19144" t="s">
        <v>17</v>
      </c>
      <c r="J19144" t="s">
        <v>117</v>
      </c>
      <c r="K19144" s="1">
        <v>45422</v>
      </c>
      <c r="L19144">
        <v>60</v>
      </c>
      <c r="M19144">
        <v>3</v>
      </c>
      <c r="N19144" t="s">
        <v>538</v>
      </c>
      <c r="O19144" t="s">
        <v>537</v>
      </c>
      <c r="P19144" t="s">
        <v>627</v>
      </c>
    </row>
    <row r="19145" spans="1:16" x14ac:dyDescent="0.25">
      <c r="A19145" t="s">
        <v>105</v>
      </c>
      <c r="B19145" t="s">
        <v>102</v>
      </c>
      <c r="C19145" t="s">
        <v>13</v>
      </c>
      <c r="E19145" t="s">
        <v>14</v>
      </c>
      <c r="F19145" t="s">
        <v>14</v>
      </c>
      <c r="G19145" t="s">
        <v>15</v>
      </c>
      <c r="H19145" t="s">
        <v>524</v>
      </c>
      <c r="I19145" t="s">
        <v>17</v>
      </c>
      <c r="J19145" t="s">
        <v>117</v>
      </c>
      <c r="K19145" s="1">
        <v>45425</v>
      </c>
      <c r="L19145">
        <v>60</v>
      </c>
      <c r="M19145">
        <v>4</v>
      </c>
      <c r="N19145" t="s">
        <v>538</v>
      </c>
      <c r="O19145" t="s">
        <v>537</v>
      </c>
      <c r="P19145" t="s">
        <v>627</v>
      </c>
    </row>
    <row r="19146" spans="1:16" x14ac:dyDescent="0.25">
      <c r="A19146" t="s">
        <v>105</v>
      </c>
      <c r="B19146" t="s">
        <v>102</v>
      </c>
      <c r="C19146" t="s">
        <v>13</v>
      </c>
      <c r="E19146" t="s">
        <v>14</v>
      </c>
      <c r="F19146" t="s">
        <v>14</v>
      </c>
      <c r="G19146" t="s">
        <v>15</v>
      </c>
      <c r="H19146" t="s">
        <v>524</v>
      </c>
      <c r="I19146" t="s">
        <v>17</v>
      </c>
      <c r="J19146" t="s">
        <v>117</v>
      </c>
      <c r="K19146" s="1">
        <v>45426</v>
      </c>
      <c r="L19146">
        <v>120</v>
      </c>
      <c r="M19146">
        <v>4</v>
      </c>
      <c r="N19146" t="s">
        <v>538</v>
      </c>
      <c r="O19146" t="s">
        <v>537</v>
      </c>
      <c r="P19146" t="s">
        <v>627</v>
      </c>
    </row>
    <row r="19147" spans="1:16" x14ac:dyDescent="0.25">
      <c r="A19147" t="s">
        <v>105</v>
      </c>
      <c r="B19147" t="s">
        <v>102</v>
      </c>
      <c r="C19147" t="s">
        <v>13</v>
      </c>
      <c r="E19147" t="s">
        <v>14</v>
      </c>
      <c r="F19147" t="s">
        <v>14</v>
      </c>
      <c r="G19147" t="s">
        <v>15</v>
      </c>
      <c r="H19147" t="s">
        <v>524</v>
      </c>
      <c r="I19147" t="s">
        <v>17</v>
      </c>
      <c r="J19147" t="s">
        <v>117</v>
      </c>
      <c r="K19147" s="1">
        <v>45427</v>
      </c>
      <c r="L19147">
        <v>60</v>
      </c>
      <c r="M19147">
        <v>4</v>
      </c>
      <c r="N19147" t="s">
        <v>538</v>
      </c>
      <c r="O19147" t="s">
        <v>537</v>
      </c>
      <c r="P19147" t="s">
        <v>627</v>
      </c>
    </row>
    <row r="19148" spans="1:16" x14ac:dyDescent="0.25">
      <c r="A19148" t="s">
        <v>105</v>
      </c>
      <c r="B19148" t="s">
        <v>102</v>
      </c>
      <c r="C19148" t="s">
        <v>13</v>
      </c>
      <c r="E19148" t="s">
        <v>14</v>
      </c>
      <c r="F19148" t="s">
        <v>14</v>
      </c>
      <c r="G19148" t="s">
        <v>15</v>
      </c>
      <c r="H19148" t="s">
        <v>524</v>
      </c>
      <c r="I19148" t="s">
        <v>17</v>
      </c>
      <c r="J19148" t="s">
        <v>117</v>
      </c>
      <c r="K19148" s="1">
        <v>45428</v>
      </c>
      <c r="L19148">
        <v>120</v>
      </c>
      <c r="M19148">
        <v>4</v>
      </c>
      <c r="N19148" t="s">
        <v>538</v>
      </c>
      <c r="O19148" t="s">
        <v>537</v>
      </c>
      <c r="P19148" t="s">
        <v>627</v>
      </c>
    </row>
    <row r="19149" spans="1:16" x14ac:dyDescent="0.25">
      <c r="A19149" t="s">
        <v>105</v>
      </c>
      <c r="B19149" t="s">
        <v>102</v>
      </c>
      <c r="C19149" t="s">
        <v>13</v>
      </c>
      <c r="E19149" t="s">
        <v>14</v>
      </c>
      <c r="F19149" t="s">
        <v>14</v>
      </c>
      <c r="G19149" t="s">
        <v>15</v>
      </c>
      <c r="H19149" t="s">
        <v>524</v>
      </c>
      <c r="I19149" t="s">
        <v>17</v>
      </c>
      <c r="J19149" t="s">
        <v>117</v>
      </c>
      <c r="K19149" s="1">
        <v>45429</v>
      </c>
      <c r="L19149">
        <v>30</v>
      </c>
      <c r="M19149">
        <v>4</v>
      </c>
      <c r="N19149" t="s">
        <v>538</v>
      </c>
      <c r="O19149" t="s">
        <v>537</v>
      </c>
      <c r="P19149" t="s">
        <v>627</v>
      </c>
    </row>
    <row r="19150" spans="1:16" x14ac:dyDescent="0.25">
      <c r="A19150" t="s">
        <v>105</v>
      </c>
      <c r="B19150" t="s">
        <v>102</v>
      </c>
      <c r="C19150" t="s">
        <v>13</v>
      </c>
      <c r="E19150" t="s">
        <v>14</v>
      </c>
      <c r="F19150" t="s">
        <v>14</v>
      </c>
      <c r="G19150" t="s">
        <v>15</v>
      </c>
      <c r="H19150" t="s">
        <v>524</v>
      </c>
      <c r="I19150" t="s">
        <v>18</v>
      </c>
      <c r="J19150" t="s">
        <v>117</v>
      </c>
      <c r="K19150" s="1">
        <v>45404</v>
      </c>
      <c r="L19150">
        <v>30</v>
      </c>
      <c r="M19150">
        <v>1</v>
      </c>
      <c r="N19150" t="s">
        <v>538</v>
      </c>
      <c r="O19150" t="s">
        <v>537</v>
      </c>
      <c r="P19150" t="s">
        <v>627</v>
      </c>
    </row>
    <row r="19151" spans="1:16" x14ac:dyDescent="0.25">
      <c r="A19151" t="s">
        <v>105</v>
      </c>
      <c r="B19151" t="s">
        <v>102</v>
      </c>
      <c r="C19151" t="s">
        <v>13</v>
      </c>
      <c r="E19151" t="s">
        <v>14</v>
      </c>
      <c r="F19151" t="s">
        <v>14</v>
      </c>
      <c r="G19151" t="s">
        <v>15</v>
      </c>
      <c r="H19151" t="s">
        <v>524</v>
      </c>
      <c r="I19151" t="s">
        <v>18</v>
      </c>
      <c r="J19151" t="s">
        <v>117</v>
      </c>
      <c r="K19151" s="1">
        <v>45408</v>
      </c>
      <c r="L19151">
        <v>30</v>
      </c>
      <c r="M19151">
        <v>1</v>
      </c>
      <c r="N19151" t="s">
        <v>538</v>
      </c>
      <c r="O19151" t="s">
        <v>537</v>
      </c>
      <c r="P19151" t="s">
        <v>627</v>
      </c>
    </row>
    <row r="19152" spans="1:16" x14ac:dyDescent="0.25">
      <c r="A19152" t="s">
        <v>105</v>
      </c>
      <c r="B19152" t="s">
        <v>102</v>
      </c>
      <c r="C19152" t="s">
        <v>13</v>
      </c>
      <c r="E19152" t="s">
        <v>14</v>
      </c>
      <c r="F19152" t="s">
        <v>14</v>
      </c>
      <c r="G19152" t="s">
        <v>15</v>
      </c>
      <c r="H19152" t="s">
        <v>524</v>
      </c>
      <c r="I19152" t="s">
        <v>18</v>
      </c>
      <c r="J19152" t="s">
        <v>117</v>
      </c>
      <c r="K19152" s="1">
        <v>45411</v>
      </c>
      <c r="L19152">
        <v>30</v>
      </c>
      <c r="M19152">
        <v>2</v>
      </c>
      <c r="N19152" t="s">
        <v>538</v>
      </c>
      <c r="O19152" t="s">
        <v>537</v>
      </c>
      <c r="P19152" t="s">
        <v>627</v>
      </c>
    </row>
    <row r="19153" spans="1:16" x14ac:dyDescent="0.25">
      <c r="A19153" t="s">
        <v>105</v>
      </c>
      <c r="B19153" t="s">
        <v>102</v>
      </c>
      <c r="C19153" t="s">
        <v>13</v>
      </c>
      <c r="E19153" t="s">
        <v>14</v>
      </c>
      <c r="F19153" t="s">
        <v>14</v>
      </c>
      <c r="G19153" t="s">
        <v>15</v>
      </c>
      <c r="H19153" t="s">
        <v>524</v>
      </c>
      <c r="I19153" t="s">
        <v>18</v>
      </c>
      <c r="J19153" t="s">
        <v>117</v>
      </c>
      <c r="K19153" s="1">
        <v>45412</v>
      </c>
      <c r="L19153">
        <v>30</v>
      </c>
      <c r="M19153">
        <v>2</v>
      </c>
      <c r="N19153" t="s">
        <v>538</v>
      </c>
      <c r="O19153" t="s">
        <v>537</v>
      </c>
      <c r="P19153" t="s">
        <v>627</v>
      </c>
    </row>
    <row r="19154" spans="1:16" x14ac:dyDescent="0.25">
      <c r="A19154" t="s">
        <v>105</v>
      </c>
      <c r="B19154" t="s">
        <v>102</v>
      </c>
      <c r="C19154" t="s">
        <v>13</v>
      </c>
      <c r="E19154" t="s">
        <v>14</v>
      </c>
      <c r="F19154" t="s">
        <v>14</v>
      </c>
      <c r="G19154" t="s">
        <v>15</v>
      </c>
      <c r="H19154" t="s">
        <v>524</v>
      </c>
      <c r="I19154" t="s">
        <v>18</v>
      </c>
      <c r="J19154" t="s">
        <v>117</v>
      </c>
      <c r="K19154" s="1">
        <v>45413</v>
      </c>
      <c r="L19154">
        <v>30</v>
      </c>
      <c r="M19154">
        <v>2</v>
      </c>
      <c r="N19154" t="s">
        <v>538</v>
      </c>
      <c r="O19154" t="s">
        <v>537</v>
      </c>
      <c r="P19154" t="s">
        <v>627</v>
      </c>
    </row>
    <row r="19155" spans="1:16" x14ac:dyDescent="0.25">
      <c r="A19155" t="s">
        <v>105</v>
      </c>
      <c r="B19155" t="s">
        <v>102</v>
      </c>
      <c r="C19155" t="s">
        <v>13</v>
      </c>
      <c r="E19155" t="s">
        <v>14</v>
      </c>
      <c r="F19155" t="s">
        <v>14</v>
      </c>
      <c r="G19155" t="s">
        <v>15</v>
      </c>
      <c r="H19155" t="s">
        <v>524</v>
      </c>
      <c r="I19155" t="s">
        <v>18</v>
      </c>
      <c r="J19155" t="s">
        <v>117</v>
      </c>
      <c r="K19155" s="1">
        <v>45415</v>
      </c>
      <c r="L19155">
        <v>30</v>
      </c>
      <c r="M19155">
        <v>2</v>
      </c>
      <c r="N19155" t="s">
        <v>538</v>
      </c>
      <c r="O19155" t="s">
        <v>537</v>
      </c>
      <c r="P19155" t="s">
        <v>627</v>
      </c>
    </row>
    <row r="19156" spans="1:16" x14ac:dyDescent="0.25">
      <c r="A19156" t="s">
        <v>105</v>
      </c>
      <c r="B19156" t="s">
        <v>102</v>
      </c>
      <c r="C19156" t="s">
        <v>13</v>
      </c>
      <c r="E19156" t="s">
        <v>14</v>
      </c>
      <c r="F19156" t="s">
        <v>14</v>
      </c>
      <c r="G19156" t="s">
        <v>15</v>
      </c>
      <c r="H19156" t="s">
        <v>524</v>
      </c>
      <c r="I19156" t="s">
        <v>18</v>
      </c>
      <c r="J19156" t="s">
        <v>117</v>
      </c>
      <c r="K19156" s="1">
        <v>45418</v>
      </c>
      <c r="L19156">
        <v>30</v>
      </c>
      <c r="M19156">
        <v>3</v>
      </c>
      <c r="N19156" t="s">
        <v>538</v>
      </c>
      <c r="O19156" t="s">
        <v>537</v>
      </c>
      <c r="P19156" t="s">
        <v>627</v>
      </c>
    </row>
    <row r="19157" spans="1:16" x14ac:dyDescent="0.25">
      <c r="A19157" t="s">
        <v>105</v>
      </c>
      <c r="B19157" t="s">
        <v>102</v>
      </c>
      <c r="C19157" t="s">
        <v>13</v>
      </c>
      <c r="E19157" t="s">
        <v>14</v>
      </c>
      <c r="F19157" t="s">
        <v>14</v>
      </c>
      <c r="G19157" t="s">
        <v>15</v>
      </c>
      <c r="H19157" t="s">
        <v>524</v>
      </c>
      <c r="I19157" t="s">
        <v>18</v>
      </c>
      <c r="J19157" t="s">
        <v>117</v>
      </c>
      <c r="K19157" s="1">
        <v>45422</v>
      </c>
      <c r="L19157">
        <v>90</v>
      </c>
      <c r="M19157">
        <v>3</v>
      </c>
      <c r="N19157" t="s">
        <v>538</v>
      </c>
      <c r="O19157" t="s">
        <v>537</v>
      </c>
      <c r="P19157" t="s">
        <v>627</v>
      </c>
    </row>
    <row r="19158" spans="1:16" x14ac:dyDescent="0.25">
      <c r="A19158" t="s">
        <v>105</v>
      </c>
      <c r="B19158" t="s">
        <v>102</v>
      </c>
      <c r="C19158" t="s">
        <v>13</v>
      </c>
      <c r="E19158" t="s">
        <v>14</v>
      </c>
      <c r="F19158" t="s">
        <v>14</v>
      </c>
      <c r="G19158" t="s">
        <v>15</v>
      </c>
      <c r="H19158" t="s">
        <v>524</v>
      </c>
      <c r="I19158" t="s">
        <v>18</v>
      </c>
      <c r="J19158" t="s">
        <v>117</v>
      </c>
      <c r="K19158" s="1">
        <v>45425</v>
      </c>
      <c r="L19158">
        <v>30</v>
      </c>
      <c r="M19158">
        <v>4</v>
      </c>
      <c r="N19158" t="s">
        <v>538</v>
      </c>
      <c r="O19158" t="s">
        <v>537</v>
      </c>
      <c r="P19158" t="s">
        <v>627</v>
      </c>
    </row>
    <row r="19159" spans="1:16" x14ac:dyDescent="0.25">
      <c r="A19159" t="s">
        <v>105</v>
      </c>
      <c r="B19159" t="s">
        <v>102</v>
      </c>
      <c r="C19159" t="s">
        <v>13</v>
      </c>
      <c r="E19159" t="s">
        <v>14</v>
      </c>
      <c r="F19159" t="s">
        <v>14</v>
      </c>
      <c r="G19159" t="s">
        <v>15</v>
      </c>
      <c r="H19159" t="s">
        <v>524</v>
      </c>
      <c r="I19159" t="s">
        <v>19</v>
      </c>
      <c r="J19159" t="s">
        <v>117</v>
      </c>
      <c r="K19159" s="1">
        <v>45406</v>
      </c>
      <c r="L19159">
        <v>30</v>
      </c>
      <c r="M19159">
        <v>1</v>
      </c>
      <c r="N19159" t="s">
        <v>538</v>
      </c>
      <c r="O19159" t="s">
        <v>537</v>
      </c>
      <c r="P19159" t="s">
        <v>627</v>
      </c>
    </row>
    <row r="19160" spans="1:16" x14ac:dyDescent="0.25">
      <c r="A19160" t="s">
        <v>105</v>
      </c>
      <c r="B19160" t="s">
        <v>102</v>
      </c>
      <c r="C19160" t="s">
        <v>13</v>
      </c>
      <c r="E19160" t="s">
        <v>14</v>
      </c>
      <c r="F19160" t="s">
        <v>14</v>
      </c>
      <c r="G19160" t="s">
        <v>15</v>
      </c>
      <c r="H19160" t="s">
        <v>524</v>
      </c>
      <c r="I19160" t="s">
        <v>19</v>
      </c>
      <c r="J19160" t="s">
        <v>117</v>
      </c>
      <c r="K19160" s="1">
        <v>45414</v>
      </c>
      <c r="L19160">
        <v>30</v>
      </c>
      <c r="M19160">
        <v>2</v>
      </c>
      <c r="N19160" t="s">
        <v>538</v>
      </c>
      <c r="O19160" t="s">
        <v>537</v>
      </c>
      <c r="P19160" t="s">
        <v>627</v>
      </c>
    </row>
    <row r="19161" spans="1:16" x14ac:dyDescent="0.25">
      <c r="A19161" t="s">
        <v>105</v>
      </c>
      <c r="B19161" t="s">
        <v>102</v>
      </c>
      <c r="C19161" t="s">
        <v>13</v>
      </c>
      <c r="E19161" t="s">
        <v>14</v>
      </c>
      <c r="F19161" t="s">
        <v>14</v>
      </c>
      <c r="G19161" t="s">
        <v>15</v>
      </c>
      <c r="H19161" t="s">
        <v>524</v>
      </c>
      <c r="I19161" t="s">
        <v>19</v>
      </c>
      <c r="J19161" t="s">
        <v>117</v>
      </c>
      <c r="K19161" s="1">
        <v>45415</v>
      </c>
      <c r="L19161">
        <v>30</v>
      </c>
      <c r="M19161">
        <v>2</v>
      </c>
      <c r="N19161" t="s">
        <v>538</v>
      </c>
      <c r="O19161" t="s">
        <v>537</v>
      </c>
      <c r="P19161" t="s">
        <v>627</v>
      </c>
    </row>
    <row r="19162" spans="1:16" x14ac:dyDescent="0.25">
      <c r="A19162" t="s">
        <v>105</v>
      </c>
      <c r="B19162" t="s">
        <v>102</v>
      </c>
      <c r="C19162" t="s">
        <v>13</v>
      </c>
      <c r="E19162" t="s">
        <v>14</v>
      </c>
      <c r="F19162" t="s">
        <v>14</v>
      </c>
      <c r="G19162" t="s">
        <v>15</v>
      </c>
      <c r="H19162" t="s">
        <v>524</v>
      </c>
      <c r="I19162" t="s">
        <v>19</v>
      </c>
      <c r="J19162" t="s">
        <v>117</v>
      </c>
      <c r="K19162" s="1">
        <v>45418</v>
      </c>
      <c r="L19162">
        <v>30</v>
      </c>
      <c r="M19162">
        <v>3</v>
      </c>
      <c r="N19162" t="s">
        <v>538</v>
      </c>
      <c r="O19162" t="s">
        <v>537</v>
      </c>
      <c r="P19162" t="s">
        <v>627</v>
      </c>
    </row>
    <row r="19163" spans="1:16" x14ac:dyDescent="0.25">
      <c r="A19163" t="s">
        <v>105</v>
      </c>
      <c r="B19163" t="s">
        <v>102</v>
      </c>
      <c r="C19163" t="s">
        <v>13</v>
      </c>
      <c r="E19163" t="s">
        <v>14</v>
      </c>
      <c r="F19163" t="s">
        <v>14</v>
      </c>
      <c r="G19163" t="s">
        <v>15</v>
      </c>
      <c r="H19163" t="s">
        <v>25</v>
      </c>
      <c r="I19163" t="s">
        <v>22</v>
      </c>
      <c r="J19163" t="s">
        <v>117</v>
      </c>
      <c r="K19163" s="1">
        <v>45419</v>
      </c>
      <c r="L19163">
        <v>60</v>
      </c>
      <c r="M19163">
        <v>3</v>
      </c>
      <c r="N19163" t="s">
        <v>538</v>
      </c>
      <c r="O19163" t="s">
        <v>537</v>
      </c>
      <c r="P19163" t="s">
        <v>627</v>
      </c>
    </row>
    <row r="19164" spans="1:16" x14ac:dyDescent="0.25">
      <c r="A19164" t="s">
        <v>105</v>
      </c>
      <c r="B19164" t="s">
        <v>102</v>
      </c>
      <c r="C19164" t="s">
        <v>13</v>
      </c>
      <c r="E19164" t="s">
        <v>14</v>
      </c>
      <c r="F19164" t="s">
        <v>14</v>
      </c>
      <c r="G19164" t="s">
        <v>15</v>
      </c>
      <c r="H19164" t="s">
        <v>25</v>
      </c>
      <c r="I19164" t="s">
        <v>23</v>
      </c>
      <c r="J19164" t="s">
        <v>117</v>
      </c>
      <c r="K19164" s="1">
        <v>45404</v>
      </c>
      <c r="L19164">
        <v>60</v>
      </c>
      <c r="M19164">
        <v>1</v>
      </c>
      <c r="N19164" t="s">
        <v>538</v>
      </c>
      <c r="O19164" t="s">
        <v>537</v>
      </c>
      <c r="P19164" t="s">
        <v>627</v>
      </c>
    </row>
    <row r="19165" spans="1:16" x14ac:dyDescent="0.25">
      <c r="A19165" t="s">
        <v>105</v>
      </c>
      <c r="B19165" t="s">
        <v>102</v>
      </c>
      <c r="C19165" t="s">
        <v>13</v>
      </c>
      <c r="E19165" t="s">
        <v>14</v>
      </c>
      <c r="F19165" t="s">
        <v>14</v>
      </c>
      <c r="G19165" t="s">
        <v>15</v>
      </c>
      <c r="H19165" t="s">
        <v>25</v>
      </c>
      <c r="I19165" t="s">
        <v>23</v>
      </c>
      <c r="J19165" t="s">
        <v>117</v>
      </c>
      <c r="K19165" s="1">
        <v>45405</v>
      </c>
      <c r="L19165">
        <v>120</v>
      </c>
      <c r="M19165">
        <v>1</v>
      </c>
      <c r="N19165" t="s">
        <v>538</v>
      </c>
      <c r="O19165" t="s">
        <v>537</v>
      </c>
      <c r="P19165" t="s">
        <v>627</v>
      </c>
    </row>
    <row r="19166" spans="1:16" x14ac:dyDescent="0.25">
      <c r="A19166" t="s">
        <v>105</v>
      </c>
      <c r="B19166" t="s">
        <v>102</v>
      </c>
      <c r="C19166" t="s">
        <v>13</v>
      </c>
      <c r="E19166" t="s">
        <v>14</v>
      </c>
      <c r="F19166" t="s">
        <v>14</v>
      </c>
      <c r="G19166" t="s">
        <v>15</v>
      </c>
      <c r="H19166" t="s">
        <v>25</v>
      </c>
      <c r="I19166" t="s">
        <v>23</v>
      </c>
      <c r="J19166" t="s">
        <v>117</v>
      </c>
      <c r="K19166" s="1">
        <v>45406</v>
      </c>
      <c r="L19166">
        <v>60</v>
      </c>
      <c r="M19166">
        <v>1</v>
      </c>
      <c r="N19166" t="s">
        <v>538</v>
      </c>
      <c r="O19166" t="s">
        <v>537</v>
      </c>
      <c r="P19166" t="s">
        <v>627</v>
      </c>
    </row>
    <row r="19167" spans="1:16" x14ac:dyDescent="0.25">
      <c r="A19167" t="s">
        <v>105</v>
      </c>
      <c r="B19167" t="s">
        <v>102</v>
      </c>
      <c r="C19167" t="s">
        <v>13</v>
      </c>
      <c r="E19167" t="s">
        <v>14</v>
      </c>
      <c r="F19167" t="s">
        <v>14</v>
      </c>
      <c r="G19167" t="s">
        <v>15</v>
      </c>
      <c r="H19167" t="s">
        <v>25</v>
      </c>
      <c r="I19167" t="s">
        <v>23</v>
      </c>
      <c r="J19167" t="s">
        <v>117</v>
      </c>
      <c r="K19167" s="1">
        <v>45407</v>
      </c>
      <c r="L19167">
        <v>30</v>
      </c>
      <c r="M19167">
        <v>1</v>
      </c>
      <c r="N19167" t="s">
        <v>538</v>
      </c>
      <c r="O19167" t="s">
        <v>537</v>
      </c>
      <c r="P19167" t="s">
        <v>627</v>
      </c>
    </row>
    <row r="19168" spans="1:16" x14ac:dyDescent="0.25">
      <c r="A19168" t="s">
        <v>105</v>
      </c>
      <c r="B19168" t="s">
        <v>102</v>
      </c>
      <c r="C19168" t="s">
        <v>13</v>
      </c>
      <c r="E19168" t="s">
        <v>14</v>
      </c>
      <c r="F19168" t="s">
        <v>14</v>
      </c>
      <c r="G19168" t="s">
        <v>15</v>
      </c>
      <c r="H19168" t="s">
        <v>25</v>
      </c>
      <c r="I19168" t="s">
        <v>23</v>
      </c>
      <c r="J19168" t="s">
        <v>117</v>
      </c>
      <c r="K19168" s="1">
        <v>45411</v>
      </c>
      <c r="L19168">
        <v>120</v>
      </c>
      <c r="M19168">
        <v>2</v>
      </c>
      <c r="N19168" t="s">
        <v>538</v>
      </c>
      <c r="O19168" t="s">
        <v>537</v>
      </c>
      <c r="P19168" t="s">
        <v>627</v>
      </c>
    </row>
    <row r="19169" spans="1:16" x14ac:dyDescent="0.25">
      <c r="A19169" t="s">
        <v>105</v>
      </c>
      <c r="B19169" t="s">
        <v>102</v>
      </c>
      <c r="C19169" t="s">
        <v>13</v>
      </c>
      <c r="E19169" t="s">
        <v>14</v>
      </c>
      <c r="F19169" t="s">
        <v>14</v>
      </c>
      <c r="G19169" t="s">
        <v>15</v>
      </c>
      <c r="H19169" t="s">
        <v>25</v>
      </c>
      <c r="I19169" t="s">
        <v>23</v>
      </c>
      <c r="J19169" t="s">
        <v>117</v>
      </c>
      <c r="K19169" s="1">
        <v>45413</v>
      </c>
      <c r="L19169">
        <v>30</v>
      </c>
      <c r="M19169">
        <v>2</v>
      </c>
      <c r="N19169" t="s">
        <v>538</v>
      </c>
      <c r="O19169" t="s">
        <v>537</v>
      </c>
      <c r="P19169" t="s">
        <v>627</v>
      </c>
    </row>
    <row r="19170" spans="1:16" x14ac:dyDescent="0.25">
      <c r="A19170" t="s">
        <v>105</v>
      </c>
      <c r="B19170" t="s">
        <v>102</v>
      </c>
      <c r="C19170" t="s">
        <v>13</v>
      </c>
      <c r="E19170" t="s">
        <v>14</v>
      </c>
      <c r="F19170" t="s">
        <v>14</v>
      </c>
      <c r="G19170" t="s">
        <v>15</v>
      </c>
      <c r="H19170" t="s">
        <v>25</v>
      </c>
      <c r="I19170" t="s">
        <v>23</v>
      </c>
      <c r="J19170" t="s">
        <v>117</v>
      </c>
      <c r="K19170" s="1">
        <v>45414</v>
      </c>
      <c r="L19170">
        <v>60</v>
      </c>
      <c r="M19170">
        <v>2</v>
      </c>
      <c r="N19170" t="s">
        <v>538</v>
      </c>
      <c r="O19170" t="s">
        <v>537</v>
      </c>
      <c r="P19170" t="s">
        <v>627</v>
      </c>
    </row>
    <row r="19171" spans="1:16" x14ac:dyDescent="0.25">
      <c r="A19171" t="s">
        <v>105</v>
      </c>
      <c r="B19171" t="s">
        <v>102</v>
      </c>
      <c r="C19171" t="s">
        <v>13</v>
      </c>
      <c r="E19171" t="s">
        <v>14</v>
      </c>
      <c r="F19171" t="s">
        <v>14</v>
      </c>
      <c r="G19171" t="s">
        <v>15</v>
      </c>
      <c r="H19171" t="s">
        <v>25</v>
      </c>
      <c r="I19171" t="s">
        <v>23</v>
      </c>
      <c r="J19171" t="s">
        <v>117</v>
      </c>
      <c r="K19171" s="1">
        <v>45415</v>
      </c>
      <c r="L19171">
        <v>30</v>
      </c>
      <c r="M19171">
        <v>2</v>
      </c>
      <c r="N19171" t="s">
        <v>538</v>
      </c>
      <c r="O19171" t="s">
        <v>537</v>
      </c>
      <c r="P19171" t="s">
        <v>627</v>
      </c>
    </row>
    <row r="19172" spans="1:16" x14ac:dyDescent="0.25">
      <c r="A19172" t="s">
        <v>105</v>
      </c>
      <c r="B19172" t="s">
        <v>102</v>
      </c>
      <c r="C19172" t="s">
        <v>13</v>
      </c>
      <c r="E19172" t="s">
        <v>14</v>
      </c>
      <c r="F19172" t="s">
        <v>14</v>
      </c>
      <c r="G19172" t="s">
        <v>15</v>
      </c>
      <c r="H19172" t="s">
        <v>25</v>
      </c>
      <c r="I19172" t="s">
        <v>23</v>
      </c>
      <c r="J19172" t="s">
        <v>117</v>
      </c>
      <c r="K19172" s="1">
        <v>45419</v>
      </c>
      <c r="L19172">
        <v>60</v>
      </c>
      <c r="M19172">
        <v>3</v>
      </c>
      <c r="N19172" t="s">
        <v>538</v>
      </c>
      <c r="O19172" t="s">
        <v>537</v>
      </c>
      <c r="P19172" t="s">
        <v>627</v>
      </c>
    </row>
    <row r="19173" spans="1:16" x14ac:dyDescent="0.25">
      <c r="A19173" t="s">
        <v>105</v>
      </c>
      <c r="B19173" t="s">
        <v>102</v>
      </c>
      <c r="C19173" t="s">
        <v>13</v>
      </c>
      <c r="E19173" t="s">
        <v>14</v>
      </c>
      <c r="F19173" t="s">
        <v>14</v>
      </c>
      <c r="G19173" t="s">
        <v>15</v>
      </c>
      <c r="H19173" t="s">
        <v>25</v>
      </c>
      <c r="I19173" t="s">
        <v>23</v>
      </c>
      <c r="J19173" t="s">
        <v>117</v>
      </c>
      <c r="K19173" s="1">
        <v>45425</v>
      </c>
      <c r="L19173">
        <v>60</v>
      </c>
      <c r="M19173">
        <v>4</v>
      </c>
      <c r="N19173" t="s">
        <v>538</v>
      </c>
      <c r="O19173" t="s">
        <v>537</v>
      </c>
      <c r="P19173" t="s">
        <v>627</v>
      </c>
    </row>
    <row r="19174" spans="1:16" x14ac:dyDescent="0.25">
      <c r="A19174" t="s">
        <v>105</v>
      </c>
      <c r="B19174" t="s">
        <v>102</v>
      </c>
      <c r="C19174" t="s">
        <v>13</v>
      </c>
      <c r="E19174" t="s">
        <v>14</v>
      </c>
      <c r="F19174" t="s">
        <v>14</v>
      </c>
      <c r="G19174" t="s">
        <v>15</v>
      </c>
      <c r="H19174" t="s">
        <v>25</v>
      </c>
      <c r="I19174" t="s">
        <v>23</v>
      </c>
      <c r="J19174" t="s">
        <v>117</v>
      </c>
      <c r="K19174" s="1">
        <v>45426</v>
      </c>
      <c r="L19174">
        <v>120</v>
      </c>
      <c r="M19174">
        <v>4</v>
      </c>
      <c r="N19174" t="s">
        <v>538</v>
      </c>
      <c r="O19174" t="s">
        <v>537</v>
      </c>
      <c r="P19174" t="s">
        <v>627</v>
      </c>
    </row>
    <row r="19175" spans="1:16" x14ac:dyDescent="0.25">
      <c r="A19175" t="s">
        <v>105</v>
      </c>
      <c r="B19175" t="s">
        <v>102</v>
      </c>
      <c r="C19175" t="s">
        <v>13</v>
      </c>
      <c r="E19175" t="s">
        <v>14</v>
      </c>
      <c r="F19175" t="s">
        <v>14</v>
      </c>
      <c r="G19175" t="s">
        <v>15</v>
      </c>
      <c r="H19175" t="s">
        <v>25</v>
      </c>
      <c r="I19175" t="s">
        <v>23</v>
      </c>
      <c r="J19175" t="s">
        <v>117</v>
      </c>
      <c r="K19175" s="1">
        <v>45428</v>
      </c>
      <c r="L19175">
        <v>60</v>
      </c>
      <c r="M19175">
        <v>4</v>
      </c>
      <c r="N19175" t="s">
        <v>538</v>
      </c>
      <c r="O19175" t="s">
        <v>537</v>
      </c>
      <c r="P19175" t="s">
        <v>627</v>
      </c>
    </row>
    <row r="19176" spans="1:16" x14ac:dyDescent="0.25">
      <c r="A19176" t="s">
        <v>105</v>
      </c>
      <c r="B19176" t="s">
        <v>102</v>
      </c>
      <c r="C19176" t="s">
        <v>13</v>
      </c>
      <c r="E19176" t="s">
        <v>14</v>
      </c>
      <c r="F19176" t="s">
        <v>14</v>
      </c>
      <c r="G19176" t="s">
        <v>15</v>
      </c>
      <c r="H19176" t="s">
        <v>25</v>
      </c>
      <c r="I19176" t="s">
        <v>23</v>
      </c>
      <c r="J19176" t="s">
        <v>117</v>
      </c>
      <c r="K19176" s="1">
        <v>45429</v>
      </c>
      <c r="L19176">
        <v>120</v>
      </c>
      <c r="M19176">
        <v>4</v>
      </c>
      <c r="N19176" t="s">
        <v>538</v>
      </c>
      <c r="O19176" t="s">
        <v>537</v>
      </c>
      <c r="P19176" t="s">
        <v>627</v>
      </c>
    </row>
    <row r="19177" spans="1:16" x14ac:dyDescent="0.25">
      <c r="A19177" t="s">
        <v>105</v>
      </c>
      <c r="B19177" t="s">
        <v>102</v>
      </c>
      <c r="C19177" t="s">
        <v>13</v>
      </c>
      <c r="E19177" t="s">
        <v>14</v>
      </c>
      <c r="F19177" t="s">
        <v>14</v>
      </c>
      <c r="G19177" t="s">
        <v>15</v>
      </c>
      <c r="H19177" t="s">
        <v>25</v>
      </c>
      <c r="I19177" t="s">
        <v>58</v>
      </c>
      <c r="J19177" t="s">
        <v>118</v>
      </c>
      <c r="K19177" s="1">
        <v>45406</v>
      </c>
      <c r="L19177">
        <v>60</v>
      </c>
      <c r="M19177">
        <v>1</v>
      </c>
      <c r="N19177" t="s">
        <v>538</v>
      </c>
      <c r="O19177" t="s">
        <v>537</v>
      </c>
      <c r="P19177" t="s">
        <v>627</v>
      </c>
    </row>
    <row r="19178" spans="1:16" x14ac:dyDescent="0.25">
      <c r="A19178" t="s">
        <v>105</v>
      </c>
      <c r="B19178" t="s">
        <v>102</v>
      </c>
      <c r="C19178" t="s">
        <v>13</v>
      </c>
      <c r="E19178" t="s">
        <v>14</v>
      </c>
      <c r="F19178" t="s">
        <v>14</v>
      </c>
      <c r="G19178" t="s">
        <v>15</v>
      </c>
      <c r="H19178" t="s">
        <v>25</v>
      </c>
      <c r="I19178" t="s">
        <v>58</v>
      </c>
      <c r="J19178" t="s">
        <v>118</v>
      </c>
      <c r="K19178" s="1">
        <v>45420</v>
      </c>
      <c r="L19178">
        <v>60</v>
      </c>
      <c r="M19178">
        <v>3</v>
      </c>
      <c r="N19178" t="s">
        <v>538</v>
      </c>
      <c r="O19178" t="s">
        <v>537</v>
      </c>
      <c r="P19178" t="s">
        <v>627</v>
      </c>
    </row>
    <row r="19179" spans="1:16" x14ac:dyDescent="0.25">
      <c r="A19179" t="s">
        <v>105</v>
      </c>
      <c r="B19179" t="s">
        <v>102</v>
      </c>
      <c r="C19179" t="s">
        <v>13</v>
      </c>
      <c r="E19179" t="s">
        <v>14</v>
      </c>
      <c r="F19179" t="s">
        <v>14</v>
      </c>
      <c r="G19179" t="s">
        <v>15</v>
      </c>
      <c r="H19179" t="s">
        <v>30</v>
      </c>
      <c r="I19179" t="s">
        <v>89</v>
      </c>
      <c r="J19179" t="s">
        <v>119</v>
      </c>
      <c r="K19179" s="1">
        <v>45408</v>
      </c>
      <c r="L19179">
        <v>60</v>
      </c>
      <c r="M19179">
        <v>1</v>
      </c>
      <c r="N19179" t="s">
        <v>538</v>
      </c>
      <c r="O19179" t="s">
        <v>537</v>
      </c>
      <c r="P19179" t="s">
        <v>627</v>
      </c>
    </row>
    <row r="19180" spans="1:16" x14ac:dyDescent="0.25">
      <c r="A19180" t="s">
        <v>105</v>
      </c>
      <c r="B19180" t="s">
        <v>102</v>
      </c>
      <c r="C19180" t="s">
        <v>13</v>
      </c>
      <c r="E19180" t="s">
        <v>14</v>
      </c>
      <c r="F19180" t="s">
        <v>14</v>
      </c>
      <c r="G19180" t="s">
        <v>15</v>
      </c>
      <c r="H19180" t="s">
        <v>30</v>
      </c>
      <c r="I19180" t="s">
        <v>89</v>
      </c>
      <c r="J19180" t="s">
        <v>119</v>
      </c>
      <c r="K19180" s="1">
        <v>45421</v>
      </c>
      <c r="L19180">
        <v>60</v>
      </c>
      <c r="M19180">
        <v>3</v>
      </c>
      <c r="N19180" t="s">
        <v>538</v>
      </c>
      <c r="O19180" t="s">
        <v>537</v>
      </c>
      <c r="P19180" t="s">
        <v>627</v>
      </c>
    </row>
    <row r="19181" spans="1:16" x14ac:dyDescent="0.25">
      <c r="A19181" t="s">
        <v>105</v>
      </c>
      <c r="B19181" t="s">
        <v>102</v>
      </c>
      <c r="C19181" t="s">
        <v>13</v>
      </c>
      <c r="E19181" t="s">
        <v>14</v>
      </c>
      <c r="F19181" t="s">
        <v>14</v>
      </c>
      <c r="G19181" t="s">
        <v>15</v>
      </c>
      <c r="H19181" t="s">
        <v>30</v>
      </c>
      <c r="I19181" t="s">
        <v>32</v>
      </c>
      <c r="J19181" t="s">
        <v>119</v>
      </c>
      <c r="K19181" s="1">
        <v>45420</v>
      </c>
      <c r="L19181">
        <v>30</v>
      </c>
      <c r="M19181">
        <v>3</v>
      </c>
      <c r="N19181" t="s">
        <v>538</v>
      </c>
      <c r="O19181" t="s">
        <v>537</v>
      </c>
      <c r="P19181" t="s">
        <v>627</v>
      </c>
    </row>
    <row r="19182" spans="1:16" x14ac:dyDescent="0.25">
      <c r="A19182" t="s">
        <v>105</v>
      </c>
      <c r="B19182" t="s">
        <v>102</v>
      </c>
      <c r="C19182" t="s">
        <v>13</v>
      </c>
      <c r="E19182" t="s">
        <v>14</v>
      </c>
      <c r="F19182" t="s">
        <v>14</v>
      </c>
      <c r="G19182" t="s">
        <v>15</v>
      </c>
      <c r="H19182" t="s">
        <v>30</v>
      </c>
      <c r="I19182" t="s">
        <v>69</v>
      </c>
      <c r="J19182" t="s">
        <v>119</v>
      </c>
      <c r="K19182" s="1">
        <v>45419</v>
      </c>
      <c r="L19182">
        <v>60</v>
      </c>
      <c r="M19182">
        <v>3</v>
      </c>
      <c r="N19182" t="s">
        <v>538</v>
      </c>
      <c r="O19182" t="s">
        <v>537</v>
      </c>
      <c r="P19182" t="s">
        <v>627</v>
      </c>
    </row>
    <row r="19183" spans="1:16" x14ac:dyDescent="0.25">
      <c r="A19183" t="s">
        <v>105</v>
      </c>
      <c r="B19183" t="s">
        <v>102</v>
      </c>
      <c r="C19183" t="s">
        <v>13</v>
      </c>
      <c r="E19183" t="s">
        <v>14</v>
      </c>
      <c r="F19183" t="s">
        <v>14</v>
      </c>
      <c r="G19183" t="s">
        <v>15</v>
      </c>
      <c r="H19183" t="s">
        <v>33</v>
      </c>
      <c r="I19183" t="s">
        <v>34</v>
      </c>
      <c r="J19183" t="s">
        <v>191</v>
      </c>
      <c r="K19183" s="1">
        <v>45408</v>
      </c>
      <c r="L19183">
        <v>60</v>
      </c>
      <c r="M19183">
        <v>1</v>
      </c>
      <c r="N19183" t="s">
        <v>538</v>
      </c>
      <c r="O19183" t="s">
        <v>537</v>
      </c>
      <c r="P19183" t="s">
        <v>627</v>
      </c>
    </row>
    <row r="19184" spans="1:16" x14ac:dyDescent="0.25">
      <c r="A19184" t="s">
        <v>105</v>
      </c>
      <c r="B19184" t="s">
        <v>102</v>
      </c>
      <c r="C19184" t="s">
        <v>13</v>
      </c>
      <c r="E19184" t="s">
        <v>14</v>
      </c>
      <c r="F19184" t="s">
        <v>14</v>
      </c>
      <c r="G19184" t="s">
        <v>15</v>
      </c>
      <c r="H19184" t="s">
        <v>33</v>
      </c>
      <c r="I19184" t="s">
        <v>34</v>
      </c>
      <c r="J19184" t="s">
        <v>191</v>
      </c>
      <c r="K19184" s="1">
        <v>45425</v>
      </c>
      <c r="L19184">
        <v>60</v>
      </c>
      <c r="M19184">
        <v>4</v>
      </c>
      <c r="N19184" t="s">
        <v>538</v>
      </c>
      <c r="O19184" t="s">
        <v>537</v>
      </c>
      <c r="P19184" t="s">
        <v>627</v>
      </c>
    </row>
    <row r="19185" spans="1:16" x14ac:dyDescent="0.25">
      <c r="A19185" t="s">
        <v>105</v>
      </c>
      <c r="B19185" t="s">
        <v>102</v>
      </c>
      <c r="C19185" t="s">
        <v>13</v>
      </c>
      <c r="E19185" t="s">
        <v>14</v>
      </c>
      <c r="F19185" t="s">
        <v>14</v>
      </c>
      <c r="G19185" t="s">
        <v>15</v>
      </c>
      <c r="H19185" t="s">
        <v>35</v>
      </c>
      <c r="I19185" t="s">
        <v>59</v>
      </c>
      <c r="J19185" t="s">
        <v>191</v>
      </c>
      <c r="K19185" s="1">
        <v>45404</v>
      </c>
      <c r="L19185">
        <v>30</v>
      </c>
      <c r="M19185">
        <v>1</v>
      </c>
      <c r="N19185" t="s">
        <v>538</v>
      </c>
      <c r="O19185" t="s">
        <v>537</v>
      </c>
      <c r="P19185" t="s">
        <v>627</v>
      </c>
    </row>
    <row r="19186" spans="1:16" x14ac:dyDescent="0.25">
      <c r="A19186" t="s">
        <v>105</v>
      </c>
      <c r="B19186" t="s">
        <v>102</v>
      </c>
      <c r="C19186" t="s">
        <v>13</v>
      </c>
      <c r="E19186" t="s">
        <v>14</v>
      </c>
      <c r="F19186" t="s">
        <v>14</v>
      </c>
      <c r="G19186" t="s">
        <v>15</v>
      </c>
      <c r="H19186" t="s">
        <v>35</v>
      </c>
      <c r="I19186" t="s">
        <v>70</v>
      </c>
      <c r="J19186" t="s">
        <v>191</v>
      </c>
      <c r="K19186" s="1">
        <v>45405</v>
      </c>
      <c r="L19186">
        <v>120</v>
      </c>
      <c r="M19186">
        <v>1</v>
      </c>
      <c r="N19186" t="s">
        <v>538</v>
      </c>
      <c r="O19186" t="s">
        <v>537</v>
      </c>
      <c r="P19186" t="s">
        <v>627</v>
      </c>
    </row>
    <row r="19187" spans="1:16" x14ac:dyDescent="0.25">
      <c r="A19187" t="s">
        <v>105</v>
      </c>
      <c r="B19187" t="s">
        <v>102</v>
      </c>
      <c r="C19187" t="s">
        <v>13</v>
      </c>
      <c r="E19187" t="s">
        <v>14</v>
      </c>
      <c r="F19187" t="s">
        <v>14</v>
      </c>
      <c r="G19187" t="s">
        <v>15</v>
      </c>
      <c r="H19187" t="s">
        <v>35</v>
      </c>
      <c r="I19187" t="s">
        <v>70</v>
      </c>
      <c r="J19187" t="s">
        <v>191</v>
      </c>
      <c r="K19187" s="1">
        <v>45406</v>
      </c>
      <c r="L19187">
        <v>120</v>
      </c>
      <c r="M19187">
        <v>1</v>
      </c>
      <c r="N19187" t="s">
        <v>538</v>
      </c>
      <c r="O19187" t="s">
        <v>537</v>
      </c>
      <c r="P19187" t="s">
        <v>627</v>
      </c>
    </row>
    <row r="19188" spans="1:16" x14ac:dyDescent="0.25">
      <c r="A19188" t="s">
        <v>105</v>
      </c>
      <c r="B19188" t="s">
        <v>102</v>
      </c>
      <c r="C19188" t="s">
        <v>13</v>
      </c>
      <c r="E19188" t="s">
        <v>14</v>
      </c>
      <c r="F19188" t="s">
        <v>14</v>
      </c>
      <c r="G19188" t="s">
        <v>15</v>
      </c>
      <c r="H19188" t="s">
        <v>35</v>
      </c>
      <c r="I19188" t="s">
        <v>70</v>
      </c>
      <c r="J19188" t="s">
        <v>191</v>
      </c>
      <c r="K19188" s="1">
        <v>45412</v>
      </c>
      <c r="L19188">
        <v>120</v>
      </c>
      <c r="M19188">
        <v>2</v>
      </c>
      <c r="N19188" t="s">
        <v>538</v>
      </c>
      <c r="O19188" t="s">
        <v>537</v>
      </c>
      <c r="P19188" t="s">
        <v>627</v>
      </c>
    </row>
    <row r="19189" spans="1:16" x14ac:dyDescent="0.25">
      <c r="A19189" t="s">
        <v>105</v>
      </c>
      <c r="B19189" t="s">
        <v>102</v>
      </c>
      <c r="C19189" t="s">
        <v>13</v>
      </c>
      <c r="E19189" t="s">
        <v>14</v>
      </c>
      <c r="F19189" t="s">
        <v>14</v>
      </c>
      <c r="G19189" t="s">
        <v>15</v>
      </c>
      <c r="H19189" t="s">
        <v>35</v>
      </c>
      <c r="I19189" t="s">
        <v>70</v>
      </c>
      <c r="J19189" t="s">
        <v>191</v>
      </c>
      <c r="K19189" s="1">
        <v>45413</v>
      </c>
      <c r="L19189">
        <v>120</v>
      </c>
      <c r="M19189">
        <v>2</v>
      </c>
      <c r="N19189" t="s">
        <v>538</v>
      </c>
      <c r="O19189" t="s">
        <v>537</v>
      </c>
      <c r="P19189" t="s">
        <v>627</v>
      </c>
    </row>
    <row r="19190" spans="1:16" x14ac:dyDescent="0.25">
      <c r="A19190" t="s">
        <v>105</v>
      </c>
      <c r="B19190" t="s">
        <v>102</v>
      </c>
      <c r="C19190" t="s">
        <v>13</v>
      </c>
      <c r="E19190" t="s">
        <v>14</v>
      </c>
      <c r="F19190" t="s">
        <v>14</v>
      </c>
      <c r="G19190" t="s">
        <v>15</v>
      </c>
      <c r="H19190" t="s">
        <v>35</v>
      </c>
      <c r="I19190" t="s">
        <v>70</v>
      </c>
      <c r="J19190" t="s">
        <v>191</v>
      </c>
      <c r="K19190" s="1">
        <v>45419</v>
      </c>
      <c r="L19190">
        <v>120</v>
      </c>
      <c r="M19190">
        <v>3</v>
      </c>
      <c r="N19190" t="s">
        <v>538</v>
      </c>
      <c r="O19190" t="s">
        <v>537</v>
      </c>
      <c r="P19190" t="s">
        <v>627</v>
      </c>
    </row>
    <row r="19191" spans="1:16" x14ac:dyDescent="0.25">
      <c r="A19191" t="s">
        <v>105</v>
      </c>
      <c r="B19191" t="s">
        <v>102</v>
      </c>
      <c r="C19191" t="s">
        <v>13</v>
      </c>
      <c r="E19191" t="s">
        <v>14</v>
      </c>
      <c r="F19191" t="s">
        <v>14</v>
      </c>
      <c r="G19191" t="s">
        <v>15</v>
      </c>
      <c r="H19191" t="s">
        <v>35</v>
      </c>
      <c r="I19191" t="s">
        <v>70</v>
      </c>
      <c r="J19191" t="s">
        <v>191</v>
      </c>
      <c r="K19191" s="1">
        <v>45420</v>
      </c>
      <c r="L19191">
        <v>120</v>
      </c>
      <c r="M19191">
        <v>3</v>
      </c>
      <c r="N19191" t="s">
        <v>538</v>
      </c>
      <c r="O19191" t="s">
        <v>537</v>
      </c>
      <c r="P19191" t="s">
        <v>627</v>
      </c>
    </row>
    <row r="19192" spans="1:16" x14ac:dyDescent="0.25">
      <c r="A19192" t="s">
        <v>105</v>
      </c>
      <c r="B19192" t="s">
        <v>102</v>
      </c>
      <c r="C19192" t="s">
        <v>13</v>
      </c>
      <c r="E19192" t="s">
        <v>14</v>
      </c>
      <c r="F19192" t="s">
        <v>14</v>
      </c>
      <c r="G19192" t="s">
        <v>15</v>
      </c>
      <c r="H19192" t="s">
        <v>35</v>
      </c>
      <c r="I19192" t="s">
        <v>70</v>
      </c>
      <c r="J19192" t="s">
        <v>191</v>
      </c>
      <c r="K19192" s="1">
        <v>45426</v>
      </c>
      <c r="L19192">
        <v>120</v>
      </c>
      <c r="M19192">
        <v>4</v>
      </c>
      <c r="N19192" t="s">
        <v>538</v>
      </c>
      <c r="O19192" t="s">
        <v>537</v>
      </c>
      <c r="P19192" t="s">
        <v>627</v>
      </c>
    </row>
    <row r="19193" spans="1:16" x14ac:dyDescent="0.25">
      <c r="A19193" t="s">
        <v>105</v>
      </c>
      <c r="B19193" t="s">
        <v>102</v>
      </c>
      <c r="C19193" t="s">
        <v>13</v>
      </c>
      <c r="E19193" t="s">
        <v>14</v>
      </c>
      <c r="F19193" t="s">
        <v>14</v>
      </c>
      <c r="G19193" t="s">
        <v>15</v>
      </c>
      <c r="H19193" t="s">
        <v>35</v>
      </c>
      <c r="I19193" t="s">
        <v>70</v>
      </c>
      <c r="J19193" t="s">
        <v>191</v>
      </c>
      <c r="K19193" s="1">
        <v>45427</v>
      </c>
      <c r="L19193">
        <v>120</v>
      </c>
      <c r="M19193">
        <v>4</v>
      </c>
      <c r="N19193" t="s">
        <v>538</v>
      </c>
      <c r="O19193" t="s">
        <v>537</v>
      </c>
      <c r="P19193" t="s">
        <v>627</v>
      </c>
    </row>
    <row r="19194" spans="1:16" x14ac:dyDescent="0.25">
      <c r="A19194" t="s">
        <v>105</v>
      </c>
      <c r="B19194" t="s">
        <v>102</v>
      </c>
      <c r="C19194" t="s">
        <v>13</v>
      </c>
      <c r="E19194" t="s">
        <v>14</v>
      </c>
      <c r="F19194" t="s">
        <v>14</v>
      </c>
      <c r="G19194" t="s">
        <v>15</v>
      </c>
      <c r="H19194" t="s">
        <v>35</v>
      </c>
      <c r="I19194" t="s">
        <v>36</v>
      </c>
      <c r="J19194" t="s">
        <v>191</v>
      </c>
      <c r="K19194" s="1">
        <v>45406</v>
      </c>
      <c r="L19194">
        <v>60</v>
      </c>
      <c r="M19194">
        <v>1</v>
      </c>
      <c r="N19194" t="s">
        <v>538</v>
      </c>
      <c r="O19194" t="s">
        <v>537</v>
      </c>
      <c r="P19194" t="s">
        <v>627</v>
      </c>
    </row>
    <row r="19195" spans="1:16" x14ac:dyDescent="0.25">
      <c r="A19195" t="s">
        <v>105</v>
      </c>
      <c r="B19195" t="s">
        <v>102</v>
      </c>
      <c r="C19195" t="s">
        <v>13</v>
      </c>
      <c r="E19195" t="s">
        <v>14</v>
      </c>
      <c r="F19195" t="s">
        <v>14</v>
      </c>
      <c r="G19195" t="s">
        <v>15</v>
      </c>
      <c r="H19195" t="s">
        <v>35</v>
      </c>
      <c r="I19195" t="s">
        <v>36</v>
      </c>
      <c r="J19195" t="s">
        <v>191</v>
      </c>
      <c r="K19195" s="1">
        <v>45407</v>
      </c>
      <c r="L19195">
        <v>240</v>
      </c>
      <c r="M19195">
        <v>1</v>
      </c>
      <c r="N19195" t="s">
        <v>538</v>
      </c>
      <c r="O19195" t="s">
        <v>537</v>
      </c>
      <c r="P19195" t="s">
        <v>627</v>
      </c>
    </row>
    <row r="19196" spans="1:16" x14ac:dyDescent="0.25">
      <c r="A19196" t="s">
        <v>105</v>
      </c>
      <c r="B19196" t="s">
        <v>102</v>
      </c>
      <c r="C19196" t="s">
        <v>13</v>
      </c>
      <c r="E19196" t="s">
        <v>14</v>
      </c>
      <c r="F19196" t="s">
        <v>14</v>
      </c>
      <c r="G19196" t="s">
        <v>15</v>
      </c>
      <c r="H19196" t="s">
        <v>35</v>
      </c>
      <c r="I19196" t="s">
        <v>36</v>
      </c>
      <c r="J19196" t="s">
        <v>191</v>
      </c>
      <c r="K19196" s="1">
        <v>45408</v>
      </c>
      <c r="L19196">
        <v>60</v>
      </c>
      <c r="M19196">
        <v>1</v>
      </c>
      <c r="N19196" t="s">
        <v>538</v>
      </c>
      <c r="O19196" t="s">
        <v>537</v>
      </c>
      <c r="P19196" t="s">
        <v>627</v>
      </c>
    </row>
    <row r="19197" spans="1:16" x14ac:dyDescent="0.25">
      <c r="A19197" t="s">
        <v>105</v>
      </c>
      <c r="B19197" t="s">
        <v>102</v>
      </c>
      <c r="C19197" t="s">
        <v>13</v>
      </c>
      <c r="E19197" t="s">
        <v>14</v>
      </c>
      <c r="F19197" t="s">
        <v>14</v>
      </c>
      <c r="G19197" t="s">
        <v>15</v>
      </c>
      <c r="H19197" t="s">
        <v>37</v>
      </c>
      <c r="I19197" t="s">
        <v>38</v>
      </c>
      <c r="J19197" t="s">
        <v>117</v>
      </c>
      <c r="K19197" s="1">
        <v>45413</v>
      </c>
      <c r="L19197">
        <v>30</v>
      </c>
      <c r="M19197">
        <v>2</v>
      </c>
      <c r="N19197" t="s">
        <v>538</v>
      </c>
      <c r="O19197" t="s">
        <v>537</v>
      </c>
      <c r="P19197" t="s">
        <v>627</v>
      </c>
    </row>
    <row r="19198" spans="1:16" x14ac:dyDescent="0.25">
      <c r="A19198" t="s">
        <v>105</v>
      </c>
      <c r="B19198" t="s">
        <v>102</v>
      </c>
      <c r="C19198" t="s">
        <v>13</v>
      </c>
      <c r="E19198" t="s">
        <v>14</v>
      </c>
      <c r="F19198" t="s">
        <v>14</v>
      </c>
      <c r="G19198" t="s">
        <v>15</v>
      </c>
      <c r="H19198" t="s">
        <v>37</v>
      </c>
      <c r="I19198" t="s">
        <v>38</v>
      </c>
      <c r="J19198" t="s">
        <v>117</v>
      </c>
      <c r="K19198" s="1">
        <v>45414</v>
      </c>
      <c r="L19198">
        <v>30</v>
      </c>
      <c r="M19198">
        <v>2</v>
      </c>
      <c r="N19198" t="s">
        <v>538</v>
      </c>
      <c r="O19198" t="s">
        <v>537</v>
      </c>
      <c r="P19198" t="s">
        <v>627</v>
      </c>
    </row>
    <row r="19199" spans="1:16" x14ac:dyDescent="0.25">
      <c r="A19199" t="s">
        <v>105</v>
      </c>
      <c r="B19199" t="s">
        <v>102</v>
      </c>
      <c r="C19199" t="s">
        <v>13</v>
      </c>
      <c r="E19199" t="s">
        <v>14</v>
      </c>
      <c r="F19199" t="s">
        <v>14</v>
      </c>
      <c r="G19199" t="s">
        <v>15</v>
      </c>
      <c r="H19199" t="s">
        <v>37</v>
      </c>
      <c r="I19199" t="s">
        <v>38</v>
      </c>
      <c r="J19199" t="s">
        <v>117</v>
      </c>
      <c r="K19199" s="1">
        <v>45420</v>
      </c>
      <c r="L19199">
        <v>60</v>
      </c>
      <c r="M19199">
        <v>3</v>
      </c>
      <c r="N19199" t="s">
        <v>538</v>
      </c>
      <c r="O19199" t="s">
        <v>537</v>
      </c>
      <c r="P19199" t="s">
        <v>627</v>
      </c>
    </row>
    <row r="19200" spans="1:16" x14ac:dyDescent="0.25">
      <c r="A19200" t="s">
        <v>105</v>
      </c>
      <c r="B19200" t="s">
        <v>102</v>
      </c>
      <c r="C19200" t="s">
        <v>13</v>
      </c>
      <c r="E19200" t="s">
        <v>14</v>
      </c>
      <c r="F19200" t="s">
        <v>14</v>
      </c>
      <c r="G19200" t="s">
        <v>15</v>
      </c>
      <c r="H19200" t="s">
        <v>37</v>
      </c>
      <c r="I19200" t="s">
        <v>38</v>
      </c>
      <c r="J19200" t="s">
        <v>117</v>
      </c>
      <c r="K19200" s="1">
        <v>45422</v>
      </c>
      <c r="L19200">
        <v>60</v>
      </c>
      <c r="M19200">
        <v>3</v>
      </c>
      <c r="N19200" t="s">
        <v>538</v>
      </c>
      <c r="O19200" t="s">
        <v>537</v>
      </c>
      <c r="P19200" t="s">
        <v>627</v>
      </c>
    </row>
    <row r="19201" spans="1:16" x14ac:dyDescent="0.25">
      <c r="A19201" t="s">
        <v>105</v>
      </c>
      <c r="B19201" t="s">
        <v>102</v>
      </c>
      <c r="C19201" t="s">
        <v>13</v>
      </c>
      <c r="E19201" t="s">
        <v>14</v>
      </c>
      <c r="F19201" t="s">
        <v>14</v>
      </c>
      <c r="G19201" t="s">
        <v>15</v>
      </c>
      <c r="H19201" t="s">
        <v>37</v>
      </c>
      <c r="I19201" t="s">
        <v>37</v>
      </c>
      <c r="J19201" t="s">
        <v>119</v>
      </c>
      <c r="K19201" s="1">
        <v>45404</v>
      </c>
      <c r="L19201">
        <v>30</v>
      </c>
      <c r="M19201">
        <v>1</v>
      </c>
      <c r="N19201" t="s">
        <v>538</v>
      </c>
      <c r="O19201" t="s">
        <v>537</v>
      </c>
      <c r="P19201" t="s">
        <v>627</v>
      </c>
    </row>
    <row r="19202" spans="1:16" x14ac:dyDescent="0.25">
      <c r="A19202" t="s">
        <v>105</v>
      </c>
      <c r="B19202" t="s">
        <v>102</v>
      </c>
      <c r="C19202" t="s">
        <v>13</v>
      </c>
      <c r="E19202" t="s">
        <v>14</v>
      </c>
      <c r="F19202" t="s">
        <v>14</v>
      </c>
      <c r="G19202" t="s">
        <v>15</v>
      </c>
      <c r="H19202" t="s">
        <v>37</v>
      </c>
      <c r="I19202" t="s">
        <v>37</v>
      </c>
      <c r="J19202" t="s">
        <v>119</v>
      </c>
      <c r="K19202" s="1">
        <v>45405</v>
      </c>
      <c r="L19202">
        <v>60</v>
      </c>
      <c r="M19202">
        <v>1</v>
      </c>
      <c r="N19202" t="s">
        <v>538</v>
      </c>
      <c r="O19202" t="s">
        <v>537</v>
      </c>
      <c r="P19202" t="s">
        <v>627</v>
      </c>
    </row>
    <row r="19203" spans="1:16" x14ac:dyDescent="0.25">
      <c r="A19203" t="s">
        <v>105</v>
      </c>
      <c r="B19203" t="s">
        <v>102</v>
      </c>
      <c r="C19203" t="s">
        <v>13</v>
      </c>
      <c r="E19203" t="s">
        <v>14</v>
      </c>
      <c r="F19203" t="s">
        <v>14</v>
      </c>
      <c r="G19203" t="s">
        <v>15</v>
      </c>
      <c r="H19203" t="s">
        <v>37</v>
      </c>
      <c r="I19203" t="s">
        <v>37</v>
      </c>
      <c r="J19203" t="s">
        <v>119</v>
      </c>
      <c r="K19203" s="1">
        <v>45408</v>
      </c>
      <c r="L19203">
        <v>120</v>
      </c>
      <c r="M19203">
        <v>1</v>
      </c>
      <c r="N19203" t="s">
        <v>538</v>
      </c>
      <c r="O19203" t="s">
        <v>537</v>
      </c>
      <c r="P19203" t="s">
        <v>627</v>
      </c>
    </row>
    <row r="19204" spans="1:16" x14ac:dyDescent="0.25">
      <c r="A19204" t="s">
        <v>105</v>
      </c>
      <c r="B19204" t="s">
        <v>102</v>
      </c>
      <c r="C19204" t="s">
        <v>13</v>
      </c>
      <c r="E19204" t="s">
        <v>14</v>
      </c>
      <c r="F19204" t="s">
        <v>14</v>
      </c>
      <c r="G19204" t="s">
        <v>15</v>
      </c>
      <c r="H19204" t="s">
        <v>37</v>
      </c>
      <c r="I19204" t="s">
        <v>37</v>
      </c>
      <c r="J19204" t="s">
        <v>119</v>
      </c>
      <c r="K19204" s="1">
        <v>45412</v>
      </c>
      <c r="L19204">
        <v>180</v>
      </c>
      <c r="M19204">
        <v>2</v>
      </c>
      <c r="N19204" t="s">
        <v>538</v>
      </c>
      <c r="O19204" t="s">
        <v>537</v>
      </c>
      <c r="P19204" t="s">
        <v>627</v>
      </c>
    </row>
    <row r="19205" spans="1:16" x14ac:dyDescent="0.25">
      <c r="A19205" t="s">
        <v>105</v>
      </c>
      <c r="B19205" t="s">
        <v>102</v>
      </c>
      <c r="C19205" t="s">
        <v>13</v>
      </c>
      <c r="E19205" t="s">
        <v>14</v>
      </c>
      <c r="F19205" t="s">
        <v>14</v>
      </c>
      <c r="G19205" t="s">
        <v>15</v>
      </c>
      <c r="H19205" t="s">
        <v>37</v>
      </c>
      <c r="I19205" t="s">
        <v>37</v>
      </c>
      <c r="J19205" t="s">
        <v>119</v>
      </c>
      <c r="K19205" s="1">
        <v>45413</v>
      </c>
      <c r="L19205">
        <v>180</v>
      </c>
      <c r="M19205">
        <v>2</v>
      </c>
      <c r="N19205" t="s">
        <v>538</v>
      </c>
      <c r="O19205" t="s">
        <v>537</v>
      </c>
      <c r="P19205" t="s">
        <v>627</v>
      </c>
    </row>
    <row r="19206" spans="1:16" x14ac:dyDescent="0.25">
      <c r="A19206" t="s">
        <v>105</v>
      </c>
      <c r="B19206" t="s">
        <v>102</v>
      </c>
      <c r="C19206" t="s">
        <v>13</v>
      </c>
      <c r="E19206" t="s">
        <v>14</v>
      </c>
      <c r="F19206" t="s">
        <v>14</v>
      </c>
      <c r="G19206" t="s">
        <v>15</v>
      </c>
      <c r="H19206" t="s">
        <v>37</v>
      </c>
      <c r="I19206" t="s">
        <v>37</v>
      </c>
      <c r="J19206" t="s">
        <v>119</v>
      </c>
      <c r="K19206" s="1">
        <v>45414</v>
      </c>
      <c r="L19206">
        <v>210</v>
      </c>
      <c r="M19206">
        <v>2</v>
      </c>
      <c r="N19206" t="s">
        <v>538</v>
      </c>
      <c r="O19206" t="s">
        <v>537</v>
      </c>
      <c r="P19206" t="s">
        <v>627</v>
      </c>
    </row>
    <row r="19207" spans="1:16" x14ac:dyDescent="0.25">
      <c r="A19207" t="s">
        <v>105</v>
      </c>
      <c r="B19207" t="s">
        <v>102</v>
      </c>
      <c r="C19207" t="s">
        <v>13</v>
      </c>
      <c r="E19207" t="s">
        <v>14</v>
      </c>
      <c r="F19207" t="s">
        <v>14</v>
      </c>
      <c r="G19207" t="s">
        <v>15</v>
      </c>
      <c r="H19207" t="s">
        <v>37</v>
      </c>
      <c r="I19207" t="s">
        <v>37</v>
      </c>
      <c r="J19207" t="s">
        <v>119</v>
      </c>
      <c r="K19207" s="1">
        <v>45418</v>
      </c>
      <c r="L19207">
        <v>60</v>
      </c>
      <c r="M19207">
        <v>3</v>
      </c>
      <c r="N19207" t="s">
        <v>538</v>
      </c>
      <c r="O19207" t="s">
        <v>537</v>
      </c>
      <c r="P19207" t="s">
        <v>627</v>
      </c>
    </row>
    <row r="19208" spans="1:16" x14ac:dyDescent="0.25">
      <c r="A19208" t="s">
        <v>105</v>
      </c>
      <c r="B19208" t="s">
        <v>102</v>
      </c>
      <c r="C19208" t="s">
        <v>13</v>
      </c>
      <c r="E19208" t="s">
        <v>14</v>
      </c>
      <c r="F19208" t="s">
        <v>14</v>
      </c>
      <c r="G19208" t="s">
        <v>15</v>
      </c>
      <c r="H19208" t="s">
        <v>37</v>
      </c>
      <c r="I19208" t="s">
        <v>37</v>
      </c>
      <c r="J19208" t="s">
        <v>119</v>
      </c>
      <c r="K19208" s="1">
        <v>45419</v>
      </c>
      <c r="L19208">
        <v>120</v>
      </c>
      <c r="M19208">
        <v>3</v>
      </c>
      <c r="N19208" t="s">
        <v>538</v>
      </c>
      <c r="O19208" t="s">
        <v>537</v>
      </c>
      <c r="P19208" t="s">
        <v>627</v>
      </c>
    </row>
    <row r="19209" spans="1:16" x14ac:dyDescent="0.25">
      <c r="A19209" t="s">
        <v>105</v>
      </c>
      <c r="B19209" t="s">
        <v>102</v>
      </c>
      <c r="C19209" t="s">
        <v>13</v>
      </c>
      <c r="E19209" t="s">
        <v>14</v>
      </c>
      <c r="F19209" t="s">
        <v>14</v>
      </c>
      <c r="G19209" t="s">
        <v>15</v>
      </c>
      <c r="H19209" t="s">
        <v>37</v>
      </c>
      <c r="I19209" t="s">
        <v>37</v>
      </c>
      <c r="J19209" t="s">
        <v>119</v>
      </c>
      <c r="K19209" s="1">
        <v>45420</v>
      </c>
      <c r="L19209">
        <v>180</v>
      </c>
      <c r="M19209">
        <v>3</v>
      </c>
      <c r="N19209" t="s">
        <v>538</v>
      </c>
      <c r="O19209" t="s">
        <v>537</v>
      </c>
      <c r="P19209" t="s">
        <v>627</v>
      </c>
    </row>
    <row r="19210" spans="1:16" x14ac:dyDescent="0.25">
      <c r="A19210" t="s">
        <v>105</v>
      </c>
      <c r="B19210" t="s">
        <v>102</v>
      </c>
      <c r="C19210" t="s">
        <v>13</v>
      </c>
      <c r="E19210" t="s">
        <v>14</v>
      </c>
      <c r="F19210" t="s">
        <v>14</v>
      </c>
      <c r="G19210" t="s">
        <v>15</v>
      </c>
      <c r="H19210" t="s">
        <v>37</v>
      </c>
      <c r="I19210" t="s">
        <v>37</v>
      </c>
      <c r="J19210" t="s">
        <v>119</v>
      </c>
      <c r="K19210" s="1">
        <v>45421</v>
      </c>
      <c r="L19210">
        <v>120</v>
      </c>
      <c r="M19210">
        <v>3</v>
      </c>
      <c r="N19210" t="s">
        <v>538</v>
      </c>
      <c r="O19210" t="s">
        <v>537</v>
      </c>
      <c r="P19210" t="s">
        <v>627</v>
      </c>
    </row>
    <row r="19211" spans="1:16" x14ac:dyDescent="0.25">
      <c r="A19211" t="s">
        <v>105</v>
      </c>
      <c r="B19211" t="s">
        <v>102</v>
      </c>
      <c r="C19211" t="s">
        <v>13</v>
      </c>
      <c r="E19211" t="s">
        <v>14</v>
      </c>
      <c r="F19211" t="s">
        <v>14</v>
      </c>
      <c r="G19211" t="s">
        <v>15</v>
      </c>
      <c r="H19211" t="s">
        <v>37</v>
      </c>
      <c r="I19211" t="s">
        <v>37</v>
      </c>
      <c r="J19211" t="s">
        <v>119</v>
      </c>
      <c r="K19211" s="1">
        <v>45426</v>
      </c>
      <c r="L19211">
        <v>180</v>
      </c>
      <c r="M19211">
        <v>4</v>
      </c>
      <c r="N19211" t="s">
        <v>538</v>
      </c>
      <c r="O19211" t="s">
        <v>537</v>
      </c>
      <c r="P19211" t="s">
        <v>627</v>
      </c>
    </row>
    <row r="19212" spans="1:16" x14ac:dyDescent="0.25">
      <c r="A19212" t="s">
        <v>105</v>
      </c>
      <c r="B19212" t="s">
        <v>102</v>
      </c>
      <c r="C19212" t="s">
        <v>13</v>
      </c>
      <c r="E19212" t="s">
        <v>14</v>
      </c>
      <c r="F19212" t="s">
        <v>14</v>
      </c>
      <c r="G19212" t="s">
        <v>15</v>
      </c>
      <c r="H19212" t="s">
        <v>37</v>
      </c>
      <c r="I19212" t="s">
        <v>37</v>
      </c>
      <c r="J19212" t="s">
        <v>119</v>
      </c>
      <c r="K19212" s="1">
        <v>45427</v>
      </c>
      <c r="L19212">
        <v>180</v>
      </c>
      <c r="M19212">
        <v>4</v>
      </c>
      <c r="N19212" t="s">
        <v>538</v>
      </c>
      <c r="O19212" t="s">
        <v>537</v>
      </c>
      <c r="P19212" t="s">
        <v>627</v>
      </c>
    </row>
    <row r="19213" spans="1:16" x14ac:dyDescent="0.25">
      <c r="A19213" t="s">
        <v>105</v>
      </c>
      <c r="B19213" t="s">
        <v>102</v>
      </c>
      <c r="C19213" t="s">
        <v>13</v>
      </c>
      <c r="E19213" t="s">
        <v>14</v>
      </c>
      <c r="F19213" t="s">
        <v>14</v>
      </c>
      <c r="G19213" t="s">
        <v>15</v>
      </c>
      <c r="H19213" t="s">
        <v>37</v>
      </c>
      <c r="I19213" t="s">
        <v>37</v>
      </c>
      <c r="J19213" t="s">
        <v>119</v>
      </c>
      <c r="K19213" s="1">
        <v>45428</v>
      </c>
      <c r="L19213">
        <v>240</v>
      </c>
      <c r="M19213">
        <v>4</v>
      </c>
      <c r="N19213" t="s">
        <v>538</v>
      </c>
      <c r="O19213" t="s">
        <v>537</v>
      </c>
      <c r="P19213" t="s">
        <v>627</v>
      </c>
    </row>
    <row r="19214" spans="1:16" x14ac:dyDescent="0.25">
      <c r="A19214" t="s">
        <v>105</v>
      </c>
      <c r="B19214" t="s">
        <v>102</v>
      </c>
      <c r="C19214" t="s">
        <v>13</v>
      </c>
      <c r="E19214" t="s">
        <v>14</v>
      </c>
      <c r="F19214" t="s">
        <v>14</v>
      </c>
      <c r="G19214" t="s">
        <v>15</v>
      </c>
      <c r="H19214" t="s">
        <v>37</v>
      </c>
      <c r="I19214" t="s">
        <v>37</v>
      </c>
      <c r="J19214" t="s">
        <v>119</v>
      </c>
      <c r="K19214" s="1">
        <v>45429</v>
      </c>
      <c r="L19214">
        <v>180</v>
      </c>
      <c r="M19214">
        <v>4</v>
      </c>
      <c r="N19214" t="s">
        <v>538</v>
      </c>
      <c r="O19214" t="s">
        <v>537</v>
      </c>
      <c r="P19214" t="s">
        <v>627</v>
      </c>
    </row>
    <row r="19215" spans="1:16" x14ac:dyDescent="0.25">
      <c r="A19215" t="s">
        <v>105</v>
      </c>
      <c r="B19215" t="s">
        <v>102</v>
      </c>
      <c r="C19215" t="s">
        <v>13</v>
      </c>
      <c r="E19215" t="s">
        <v>14</v>
      </c>
      <c r="F19215" t="s">
        <v>14</v>
      </c>
      <c r="G19215" t="s">
        <v>15</v>
      </c>
      <c r="H19215" t="s">
        <v>37</v>
      </c>
      <c r="I19215" t="s">
        <v>39</v>
      </c>
      <c r="J19215" t="s">
        <v>119</v>
      </c>
      <c r="K19215" s="1">
        <v>45404</v>
      </c>
      <c r="L19215">
        <v>60</v>
      </c>
      <c r="M19215">
        <v>1</v>
      </c>
      <c r="N19215" t="s">
        <v>538</v>
      </c>
      <c r="O19215" t="s">
        <v>537</v>
      </c>
      <c r="P19215" t="s">
        <v>627</v>
      </c>
    </row>
    <row r="19216" spans="1:16" x14ac:dyDescent="0.25">
      <c r="A19216" t="s">
        <v>105</v>
      </c>
      <c r="B19216" t="s">
        <v>102</v>
      </c>
      <c r="C19216" t="s">
        <v>13</v>
      </c>
      <c r="E19216" t="s">
        <v>14</v>
      </c>
      <c r="F19216" t="s">
        <v>14</v>
      </c>
      <c r="G19216" t="s">
        <v>15</v>
      </c>
      <c r="H19216" t="s">
        <v>37</v>
      </c>
      <c r="I19216" t="s">
        <v>39</v>
      </c>
      <c r="J19216" t="s">
        <v>119</v>
      </c>
      <c r="K19216" s="1">
        <v>45405</v>
      </c>
      <c r="L19216">
        <v>30</v>
      </c>
      <c r="M19216">
        <v>1</v>
      </c>
      <c r="N19216" t="s">
        <v>538</v>
      </c>
      <c r="O19216" t="s">
        <v>537</v>
      </c>
      <c r="P19216" t="s">
        <v>627</v>
      </c>
    </row>
    <row r="19217" spans="1:16" x14ac:dyDescent="0.25">
      <c r="A19217" t="s">
        <v>105</v>
      </c>
      <c r="B19217" t="s">
        <v>102</v>
      </c>
      <c r="C19217" t="s">
        <v>13</v>
      </c>
      <c r="E19217" t="s">
        <v>14</v>
      </c>
      <c r="F19217" t="s">
        <v>14</v>
      </c>
      <c r="G19217" t="s">
        <v>15</v>
      </c>
      <c r="H19217" t="s">
        <v>37</v>
      </c>
      <c r="I19217" t="s">
        <v>39</v>
      </c>
      <c r="J19217" t="s">
        <v>119</v>
      </c>
      <c r="K19217" s="1">
        <v>45411</v>
      </c>
      <c r="L19217">
        <v>60</v>
      </c>
      <c r="M19217">
        <v>2</v>
      </c>
      <c r="N19217" t="s">
        <v>538</v>
      </c>
      <c r="O19217" t="s">
        <v>537</v>
      </c>
      <c r="P19217" t="s">
        <v>627</v>
      </c>
    </row>
    <row r="19218" spans="1:16" x14ac:dyDescent="0.25">
      <c r="A19218" t="s">
        <v>105</v>
      </c>
      <c r="B19218" t="s">
        <v>102</v>
      </c>
      <c r="C19218" t="s">
        <v>13</v>
      </c>
      <c r="E19218" t="s">
        <v>14</v>
      </c>
      <c r="F19218" t="s">
        <v>14</v>
      </c>
      <c r="G19218" t="s">
        <v>15</v>
      </c>
      <c r="H19218" t="s">
        <v>37</v>
      </c>
      <c r="I19218" t="s">
        <v>91</v>
      </c>
      <c r="J19218" t="s">
        <v>119</v>
      </c>
      <c r="K19218" s="1">
        <v>45415</v>
      </c>
      <c r="L19218">
        <v>60</v>
      </c>
      <c r="M19218">
        <v>2</v>
      </c>
      <c r="N19218" t="s">
        <v>538</v>
      </c>
      <c r="O19218" t="s">
        <v>537</v>
      </c>
      <c r="P19218" t="s">
        <v>627</v>
      </c>
    </row>
    <row r="19219" spans="1:16" x14ac:dyDescent="0.25">
      <c r="A19219" t="s">
        <v>105</v>
      </c>
      <c r="B19219" t="s">
        <v>102</v>
      </c>
      <c r="C19219" t="s">
        <v>13</v>
      </c>
      <c r="E19219" t="s">
        <v>14</v>
      </c>
      <c r="F19219" t="s">
        <v>14</v>
      </c>
      <c r="G19219" t="s">
        <v>15</v>
      </c>
      <c r="H19219" t="s">
        <v>37</v>
      </c>
      <c r="I19219" t="s">
        <v>91</v>
      </c>
      <c r="J19219" t="s">
        <v>119</v>
      </c>
      <c r="K19219" s="1">
        <v>45421</v>
      </c>
      <c r="L19219">
        <v>60</v>
      </c>
      <c r="M19219">
        <v>3</v>
      </c>
      <c r="N19219" t="s">
        <v>538</v>
      </c>
      <c r="O19219" t="s">
        <v>537</v>
      </c>
      <c r="P19219" t="s">
        <v>627</v>
      </c>
    </row>
    <row r="19220" spans="1:16" x14ac:dyDescent="0.25">
      <c r="A19220" t="s">
        <v>105</v>
      </c>
      <c r="B19220" t="s">
        <v>102</v>
      </c>
      <c r="C19220" t="s">
        <v>13</v>
      </c>
      <c r="E19220" t="s">
        <v>14</v>
      </c>
      <c r="F19220" t="s">
        <v>14</v>
      </c>
      <c r="G19220" t="s">
        <v>15</v>
      </c>
      <c r="H19220" t="s">
        <v>524</v>
      </c>
      <c r="I19220" t="s">
        <v>40</v>
      </c>
      <c r="J19220" t="s">
        <v>117</v>
      </c>
      <c r="K19220" s="1">
        <v>45404</v>
      </c>
      <c r="L19220">
        <v>60</v>
      </c>
      <c r="M19220">
        <v>1</v>
      </c>
      <c r="N19220" t="s">
        <v>538</v>
      </c>
      <c r="O19220" t="s">
        <v>537</v>
      </c>
      <c r="P19220" t="s">
        <v>627</v>
      </c>
    </row>
    <row r="19221" spans="1:16" x14ac:dyDescent="0.25">
      <c r="A19221" t="s">
        <v>105</v>
      </c>
      <c r="B19221" t="s">
        <v>102</v>
      </c>
      <c r="C19221" t="s">
        <v>13</v>
      </c>
      <c r="E19221" t="s">
        <v>14</v>
      </c>
      <c r="F19221" t="s">
        <v>14</v>
      </c>
      <c r="G19221" t="s">
        <v>15</v>
      </c>
      <c r="H19221" t="s">
        <v>524</v>
      </c>
      <c r="I19221" t="s">
        <v>40</v>
      </c>
      <c r="J19221" t="s">
        <v>117</v>
      </c>
      <c r="K19221" s="1">
        <v>45405</v>
      </c>
      <c r="L19221">
        <v>30</v>
      </c>
      <c r="M19221">
        <v>1</v>
      </c>
      <c r="N19221" t="s">
        <v>538</v>
      </c>
      <c r="O19221" t="s">
        <v>537</v>
      </c>
      <c r="P19221" t="s">
        <v>627</v>
      </c>
    </row>
    <row r="19222" spans="1:16" x14ac:dyDescent="0.25">
      <c r="A19222" t="s">
        <v>105</v>
      </c>
      <c r="B19222" t="s">
        <v>102</v>
      </c>
      <c r="C19222" t="s">
        <v>13</v>
      </c>
      <c r="E19222" t="s">
        <v>14</v>
      </c>
      <c r="F19222" t="s">
        <v>14</v>
      </c>
      <c r="G19222" t="s">
        <v>15</v>
      </c>
      <c r="H19222" t="s">
        <v>524</v>
      </c>
      <c r="I19222" t="s">
        <v>40</v>
      </c>
      <c r="J19222" t="s">
        <v>117</v>
      </c>
      <c r="K19222" s="1">
        <v>45406</v>
      </c>
      <c r="L19222">
        <v>30</v>
      </c>
      <c r="M19222">
        <v>1</v>
      </c>
      <c r="N19222" t="s">
        <v>538</v>
      </c>
      <c r="O19222" t="s">
        <v>537</v>
      </c>
      <c r="P19222" t="s">
        <v>627</v>
      </c>
    </row>
    <row r="19223" spans="1:16" x14ac:dyDescent="0.25">
      <c r="A19223" t="s">
        <v>105</v>
      </c>
      <c r="B19223" t="s">
        <v>102</v>
      </c>
      <c r="C19223" t="s">
        <v>13</v>
      </c>
      <c r="E19223" t="s">
        <v>14</v>
      </c>
      <c r="F19223" t="s">
        <v>14</v>
      </c>
      <c r="G19223" t="s">
        <v>15</v>
      </c>
      <c r="H19223" t="s">
        <v>524</v>
      </c>
      <c r="I19223" t="s">
        <v>40</v>
      </c>
      <c r="J19223" t="s">
        <v>117</v>
      </c>
      <c r="K19223" s="1">
        <v>45407</v>
      </c>
      <c r="L19223">
        <v>30</v>
      </c>
      <c r="M19223">
        <v>1</v>
      </c>
      <c r="N19223" t="s">
        <v>538</v>
      </c>
      <c r="O19223" t="s">
        <v>537</v>
      </c>
      <c r="P19223" t="s">
        <v>627</v>
      </c>
    </row>
    <row r="19224" spans="1:16" x14ac:dyDescent="0.25">
      <c r="A19224" t="s">
        <v>105</v>
      </c>
      <c r="B19224" t="s">
        <v>102</v>
      </c>
      <c r="C19224" t="s">
        <v>13</v>
      </c>
      <c r="E19224" t="s">
        <v>14</v>
      </c>
      <c r="F19224" t="s">
        <v>14</v>
      </c>
      <c r="G19224" t="s">
        <v>15</v>
      </c>
      <c r="H19224" t="s">
        <v>524</v>
      </c>
      <c r="I19224" t="s">
        <v>40</v>
      </c>
      <c r="J19224" t="s">
        <v>117</v>
      </c>
      <c r="K19224" s="1">
        <v>45408</v>
      </c>
      <c r="L19224">
        <v>60</v>
      </c>
      <c r="M19224">
        <v>1</v>
      </c>
      <c r="N19224" t="s">
        <v>538</v>
      </c>
      <c r="O19224" t="s">
        <v>537</v>
      </c>
      <c r="P19224" t="s">
        <v>627</v>
      </c>
    </row>
    <row r="19225" spans="1:16" x14ac:dyDescent="0.25">
      <c r="A19225" t="s">
        <v>105</v>
      </c>
      <c r="B19225" t="s">
        <v>102</v>
      </c>
      <c r="C19225" t="s">
        <v>13</v>
      </c>
      <c r="E19225" t="s">
        <v>14</v>
      </c>
      <c r="F19225" t="s">
        <v>14</v>
      </c>
      <c r="G19225" t="s">
        <v>15</v>
      </c>
      <c r="H19225" t="s">
        <v>524</v>
      </c>
      <c r="I19225" t="s">
        <v>40</v>
      </c>
      <c r="J19225" t="s">
        <v>117</v>
      </c>
      <c r="K19225" s="1">
        <v>45412</v>
      </c>
      <c r="L19225">
        <v>30</v>
      </c>
      <c r="M19225">
        <v>2</v>
      </c>
      <c r="N19225" t="s">
        <v>538</v>
      </c>
      <c r="O19225" t="s">
        <v>537</v>
      </c>
      <c r="P19225" t="s">
        <v>627</v>
      </c>
    </row>
    <row r="19226" spans="1:16" x14ac:dyDescent="0.25">
      <c r="A19226" t="s">
        <v>105</v>
      </c>
      <c r="B19226" t="s">
        <v>102</v>
      </c>
      <c r="C19226" t="s">
        <v>13</v>
      </c>
      <c r="E19226" t="s">
        <v>14</v>
      </c>
      <c r="F19226" t="s">
        <v>14</v>
      </c>
      <c r="G19226" t="s">
        <v>15</v>
      </c>
      <c r="H19226" t="s">
        <v>524</v>
      </c>
      <c r="I19226" t="s">
        <v>40</v>
      </c>
      <c r="J19226" t="s">
        <v>117</v>
      </c>
      <c r="K19226" s="1">
        <v>45415</v>
      </c>
      <c r="L19226">
        <v>30</v>
      </c>
      <c r="M19226">
        <v>2</v>
      </c>
      <c r="N19226" t="s">
        <v>538</v>
      </c>
      <c r="O19226" t="s">
        <v>537</v>
      </c>
      <c r="P19226" t="s">
        <v>627</v>
      </c>
    </row>
    <row r="19227" spans="1:16" x14ac:dyDescent="0.25">
      <c r="A19227" t="s">
        <v>105</v>
      </c>
      <c r="B19227" t="s">
        <v>102</v>
      </c>
      <c r="C19227" t="s">
        <v>13</v>
      </c>
      <c r="E19227" t="s">
        <v>14</v>
      </c>
      <c r="F19227" t="s">
        <v>14</v>
      </c>
      <c r="G19227" t="s">
        <v>15</v>
      </c>
      <c r="H19227" t="s">
        <v>524</v>
      </c>
      <c r="I19227" t="s">
        <v>40</v>
      </c>
      <c r="J19227" t="s">
        <v>117</v>
      </c>
      <c r="K19227" s="1">
        <v>45418</v>
      </c>
      <c r="L19227">
        <v>30</v>
      </c>
      <c r="M19227">
        <v>3</v>
      </c>
      <c r="N19227" t="s">
        <v>538</v>
      </c>
      <c r="O19227" t="s">
        <v>537</v>
      </c>
      <c r="P19227" t="s">
        <v>627</v>
      </c>
    </row>
    <row r="19228" spans="1:16" x14ac:dyDescent="0.25">
      <c r="A19228" t="s">
        <v>105</v>
      </c>
      <c r="B19228" t="s">
        <v>102</v>
      </c>
      <c r="C19228" t="s">
        <v>13</v>
      </c>
      <c r="E19228" t="s">
        <v>14</v>
      </c>
      <c r="F19228" t="s">
        <v>14</v>
      </c>
      <c r="G19228" t="s">
        <v>15</v>
      </c>
      <c r="H19228" t="s">
        <v>524</v>
      </c>
      <c r="I19228" t="s">
        <v>41</v>
      </c>
      <c r="J19228" t="s">
        <v>117</v>
      </c>
      <c r="K19228" s="1">
        <v>45405</v>
      </c>
      <c r="L19228">
        <v>60</v>
      </c>
      <c r="M19228">
        <v>1</v>
      </c>
      <c r="N19228" t="s">
        <v>538</v>
      </c>
      <c r="O19228" t="s">
        <v>537</v>
      </c>
      <c r="P19228" t="s">
        <v>627</v>
      </c>
    </row>
    <row r="19229" spans="1:16" x14ac:dyDescent="0.25">
      <c r="A19229" t="s">
        <v>105</v>
      </c>
      <c r="B19229" t="s">
        <v>102</v>
      </c>
      <c r="C19229" t="s">
        <v>13</v>
      </c>
      <c r="E19229" t="s">
        <v>14</v>
      </c>
      <c r="F19229" t="s">
        <v>14</v>
      </c>
      <c r="G19229" t="s">
        <v>15</v>
      </c>
      <c r="H19229" t="s">
        <v>524</v>
      </c>
      <c r="I19229" t="s">
        <v>41</v>
      </c>
      <c r="J19229" t="s">
        <v>117</v>
      </c>
      <c r="K19229" s="1">
        <v>45407</v>
      </c>
      <c r="L19229">
        <v>120</v>
      </c>
      <c r="M19229">
        <v>1</v>
      </c>
      <c r="N19229" t="s">
        <v>538</v>
      </c>
      <c r="O19229" t="s">
        <v>537</v>
      </c>
      <c r="P19229" t="s">
        <v>627</v>
      </c>
    </row>
    <row r="19230" spans="1:16" x14ac:dyDescent="0.25">
      <c r="A19230" t="s">
        <v>105</v>
      </c>
      <c r="B19230" t="s">
        <v>102</v>
      </c>
      <c r="C19230" t="s">
        <v>13</v>
      </c>
      <c r="E19230" t="s">
        <v>14</v>
      </c>
      <c r="F19230" t="s">
        <v>14</v>
      </c>
      <c r="G19230" t="s">
        <v>15</v>
      </c>
      <c r="H19230" t="s">
        <v>524</v>
      </c>
      <c r="I19230" t="s">
        <v>41</v>
      </c>
      <c r="J19230" t="s">
        <v>117</v>
      </c>
      <c r="K19230" s="1">
        <v>45408</v>
      </c>
      <c r="L19230">
        <v>60</v>
      </c>
      <c r="M19230">
        <v>1</v>
      </c>
      <c r="N19230" t="s">
        <v>538</v>
      </c>
      <c r="O19230" t="s">
        <v>537</v>
      </c>
      <c r="P19230" t="s">
        <v>627</v>
      </c>
    </row>
    <row r="19231" spans="1:16" x14ac:dyDescent="0.25">
      <c r="A19231" t="s">
        <v>105</v>
      </c>
      <c r="B19231" t="s">
        <v>102</v>
      </c>
      <c r="C19231" t="s">
        <v>13</v>
      </c>
      <c r="E19231" t="s">
        <v>14</v>
      </c>
      <c r="F19231" t="s">
        <v>14</v>
      </c>
      <c r="G19231" t="s">
        <v>15</v>
      </c>
      <c r="H19231" t="s">
        <v>524</v>
      </c>
      <c r="I19231" t="s">
        <v>41</v>
      </c>
      <c r="J19231" t="s">
        <v>117</v>
      </c>
      <c r="K19231" s="1">
        <v>45411</v>
      </c>
      <c r="L19231">
        <v>120</v>
      </c>
      <c r="M19231">
        <v>2</v>
      </c>
      <c r="N19231" t="s">
        <v>538</v>
      </c>
      <c r="O19231" t="s">
        <v>537</v>
      </c>
      <c r="P19231" t="s">
        <v>627</v>
      </c>
    </row>
    <row r="19232" spans="1:16" x14ac:dyDescent="0.25">
      <c r="A19232" t="s">
        <v>105</v>
      </c>
      <c r="B19232" t="s">
        <v>102</v>
      </c>
      <c r="C19232" t="s">
        <v>13</v>
      </c>
      <c r="E19232" t="s">
        <v>14</v>
      </c>
      <c r="F19232" t="s">
        <v>14</v>
      </c>
      <c r="G19232" t="s">
        <v>15</v>
      </c>
      <c r="H19232" t="s">
        <v>524</v>
      </c>
      <c r="I19232" t="s">
        <v>41</v>
      </c>
      <c r="J19232" t="s">
        <v>117</v>
      </c>
      <c r="K19232" s="1">
        <v>45412</v>
      </c>
      <c r="L19232">
        <v>30</v>
      </c>
      <c r="M19232">
        <v>2</v>
      </c>
      <c r="N19232" t="s">
        <v>538</v>
      </c>
      <c r="O19232" t="s">
        <v>537</v>
      </c>
      <c r="P19232" t="s">
        <v>627</v>
      </c>
    </row>
    <row r="19233" spans="1:16" x14ac:dyDescent="0.25">
      <c r="A19233" t="s">
        <v>105</v>
      </c>
      <c r="B19233" t="s">
        <v>102</v>
      </c>
      <c r="C19233" t="s">
        <v>13</v>
      </c>
      <c r="E19233" t="s">
        <v>14</v>
      </c>
      <c r="F19233" t="s">
        <v>14</v>
      </c>
      <c r="G19233" t="s">
        <v>15</v>
      </c>
      <c r="H19233" t="s">
        <v>524</v>
      </c>
      <c r="I19233" t="s">
        <v>41</v>
      </c>
      <c r="J19233" t="s">
        <v>117</v>
      </c>
      <c r="K19233" s="1">
        <v>45413</v>
      </c>
      <c r="L19233">
        <v>90</v>
      </c>
      <c r="M19233">
        <v>2</v>
      </c>
      <c r="N19233" t="s">
        <v>538</v>
      </c>
      <c r="O19233" t="s">
        <v>537</v>
      </c>
      <c r="P19233" t="s">
        <v>627</v>
      </c>
    </row>
    <row r="19234" spans="1:16" x14ac:dyDescent="0.25">
      <c r="A19234" t="s">
        <v>105</v>
      </c>
      <c r="B19234" t="s">
        <v>102</v>
      </c>
      <c r="C19234" t="s">
        <v>13</v>
      </c>
      <c r="E19234" t="s">
        <v>14</v>
      </c>
      <c r="F19234" t="s">
        <v>14</v>
      </c>
      <c r="G19234" t="s">
        <v>15</v>
      </c>
      <c r="H19234" t="s">
        <v>524</v>
      </c>
      <c r="I19234" t="s">
        <v>41</v>
      </c>
      <c r="J19234" t="s">
        <v>117</v>
      </c>
      <c r="K19234" s="1">
        <v>45414</v>
      </c>
      <c r="L19234">
        <v>120</v>
      </c>
      <c r="M19234">
        <v>2</v>
      </c>
      <c r="N19234" t="s">
        <v>538</v>
      </c>
      <c r="O19234" t="s">
        <v>537</v>
      </c>
      <c r="P19234" t="s">
        <v>627</v>
      </c>
    </row>
    <row r="19235" spans="1:16" x14ac:dyDescent="0.25">
      <c r="A19235" t="s">
        <v>105</v>
      </c>
      <c r="B19235" t="s">
        <v>102</v>
      </c>
      <c r="C19235" t="s">
        <v>13</v>
      </c>
      <c r="E19235" t="s">
        <v>14</v>
      </c>
      <c r="F19235" t="s">
        <v>14</v>
      </c>
      <c r="G19235" t="s">
        <v>15</v>
      </c>
      <c r="H19235" t="s">
        <v>524</v>
      </c>
      <c r="I19235" t="s">
        <v>41</v>
      </c>
      <c r="J19235" t="s">
        <v>117</v>
      </c>
      <c r="K19235" s="1">
        <v>45415</v>
      </c>
      <c r="L19235">
        <v>120</v>
      </c>
      <c r="M19235">
        <v>2</v>
      </c>
      <c r="N19235" t="s">
        <v>538</v>
      </c>
      <c r="O19235" t="s">
        <v>537</v>
      </c>
      <c r="P19235" t="s">
        <v>627</v>
      </c>
    </row>
    <row r="19236" spans="1:16" x14ac:dyDescent="0.25">
      <c r="A19236" t="s">
        <v>105</v>
      </c>
      <c r="B19236" t="s">
        <v>102</v>
      </c>
      <c r="C19236" t="s">
        <v>13</v>
      </c>
      <c r="E19236" t="s">
        <v>14</v>
      </c>
      <c r="F19236" t="s">
        <v>14</v>
      </c>
      <c r="G19236" t="s">
        <v>15</v>
      </c>
      <c r="H19236" t="s">
        <v>524</v>
      </c>
      <c r="I19236" t="s">
        <v>41</v>
      </c>
      <c r="J19236" t="s">
        <v>117</v>
      </c>
      <c r="K19236" s="1">
        <v>45418</v>
      </c>
      <c r="L19236">
        <v>240</v>
      </c>
      <c r="M19236">
        <v>3</v>
      </c>
      <c r="N19236" t="s">
        <v>538</v>
      </c>
      <c r="O19236" t="s">
        <v>537</v>
      </c>
      <c r="P19236" t="s">
        <v>627</v>
      </c>
    </row>
    <row r="19237" spans="1:16" x14ac:dyDescent="0.25">
      <c r="A19237" t="s">
        <v>105</v>
      </c>
      <c r="B19237" t="s">
        <v>102</v>
      </c>
      <c r="C19237" t="s">
        <v>13</v>
      </c>
      <c r="E19237" t="s">
        <v>14</v>
      </c>
      <c r="F19237" t="s">
        <v>14</v>
      </c>
      <c r="G19237" t="s">
        <v>15</v>
      </c>
      <c r="H19237" t="s">
        <v>524</v>
      </c>
      <c r="I19237" t="s">
        <v>41</v>
      </c>
      <c r="J19237" t="s">
        <v>117</v>
      </c>
      <c r="K19237" s="1">
        <v>45421</v>
      </c>
      <c r="L19237">
        <v>120</v>
      </c>
      <c r="M19237">
        <v>3</v>
      </c>
      <c r="N19237" t="s">
        <v>538</v>
      </c>
      <c r="O19237" t="s">
        <v>537</v>
      </c>
      <c r="P19237" t="s">
        <v>627</v>
      </c>
    </row>
    <row r="19238" spans="1:16" x14ac:dyDescent="0.25">
      <c r="A19238" t="s">
        <v>105</v>
      </c>
      <c r="B19238" t="s">
        <v>102</v>
      </c>
      <c r="C19238" t="s">
        <v>13</v>
      </c>
      <c r="E19238" t="s">
        <v>14</v>
      </c>
      <c r="F19238" t="s">
        <v>14</v>
      </c>
      <c r="G19238" t="s">
        <v>15</v>
      </c>
      <c r="H19238" t="s">
        <v>524</v>
      </c>
      <c r="I19238" t="s">
        <v>41</v>
      </c>
      <c r="J19238" t="s">
        <v>117</v>
      </c>
      <c r="K19238" s="1">
        <v>45422</v>
      </c>
      <c r="L19238">
        <v>120</v>
      </c>
      <c r="M19238">
        <v>3</v>
      </c>
      <c r="N19238" t="s">
        <v>538</v>
      </c>
      <c r="O19238" t="s">
        <v>537</v>
      </c>
      <c r="P19238" t="s">
        <v>627</v>
      </c>
    </row>
    <row r="19239" spans="1:16" x14ac:dyDescent="0.25">
      <c r="A19239" t="s">
        <v>105</v>
      </c>
      <c r="B19239" t="s">
        <v>102</v>
      </c>
      <c r="C19239" t="s">
        <v>13</v>
      </c>
      <c r="E19239" t="s">
        <v>14</v>
      </c>
      <c r="F19239" t="s">
        <v>14</v>
      </c>
      <c r="G19239" t="s">
        <v>15</v>
      </c>
      <c r="H19239" t="s">
        <v>524</v>
      </c>
      <c r="I19239" t="s">
        <v>41</v>
      </c>
      <c r="J19239" t="s">
        <v>117</v>
      </c>
      <c r="K19239" s="1">
        <v>45425</v>
      </c>
      <c r="L19239">
        <v>180</v>
      </c>
      <c r="M19239">
        <v>4</v>
      </c>
      <c r="N19239" t="s">
        <v>538</v>
      </c>
      <c r="O19239" t="s">
        <v>537</v>
      </c>
      <c r="P19239" t="s">
        <v>627</v>
      </c>
    </row>
    <row r="19240" spans="1:16" x14ac:dyDescent="0.25">
      <c r="A19240" t="s">
        <v>105</v>
      </c>
      <c r="B19240" t="s">
        <v>102</v>
      </c>
      <c r="C19240" t="s">
        <v>13</v>
      </c>
      <c r="E19240" t="s">
        <v>14</v>
      </c>
      <c r="F19240" t="s">
        <v>14</v>
      </c>
      <c r="G19240" t="s">
        <v>15</v>
      </c>
      <c r="H19240" t="s">
        <v>524</v>
      </c>
      <c r="I19240" t="s">
        <v>41</v>
      </c>
      <c r="J19240" t="s">
        <v>117</v>
      </c>
      <c r="K19240" s="1">
        <v>45429</v>
      </c>
      <c r="L19240">
        <v>60</v>
      </c>
      <c r="M19240">
        <v>4</v>
      </c>
      <c r="N19240" t="s">
        <v>538</v>
      </c>
      <c r="O19240" t="s">
        <v>537</v>
      </c>
      <c r="P19240" t="s">
        <v>627</v>
      </c>
    </row>
    <row r="19241" spans="1:16" x14ac:dyDescent="0.25">
      <c r="A19241" t="s">
        <v>105</v>
      </c>
      <c r="B19241" t="s">
        <v>102</v>
      </c>
      <c r="C19241" t="s">
        <v>13</v>
      </c>
      <c r="E19241" t="s">
        <v>14</v>
      </c>
      <c r="F19241" t="s">
        <v>14</v>
      </c>
      <c r="G19241" t="s">
        <v>15</v>
      </c>
      <c r="H19241" t="s">
        <v>524</v>
      </c>
      <c r="I19241" t="s">
        <v>42</v>
      </c>
      <c r="J19241" t="s">
        <v>117</v>
      </c>
      <c r="K19241" s="1">
        <v>45404</v>
      </c>
      <c r="L19241">
        <v>60</v>
      </c>
      <c r="M19241">
        <v>1</v>
      </c>
      <c r="N19241" t="s">
        <v>538</v>
      </c>
      <c r="O19241" t="s">
        <v>537</v>
      </c>
      <c r="P19241" t="s">
        <v>627</v>
      </c>
    </row>
    <row r="19242" spans="1:16" x14ac:dyDescent="0.25">
      <c r="A19242" t="s">
        <v>105</v>
      </c>
      <c r="B19242" t="s">
        <v>102</v>
      </c>
      <c r="C19242" t="s">
        <v>13</v>
      </c>
      <c r="E19242" t="s">
        <v>14</v>
      </c>
      <c r="F19242" t="s">
        <v>14</v>
      </c>
      <c r="G19242" t="s">
        <v>15</v>
      </c>
      <c r="H19242" t="s">
        <v>524</v>
      </c>
      <c r="I19242" t="s">
        <v>42</v>
      </c>
      <c r="J19242" t="s">
        <v>117</v>
      </c>
      <c r="K19242" s="1">
        <v>45405</v>
      </c>
      <c r="L19242">
        <v>30</v>
      </c>
      <c r="M19242">
        <v>1</v>
      </c>
      <c r="N19242" t="s">
        <v>538</v>
      </c>
      <c r="O19242" t="s">
        <v>537</v>
      </c>
      <c r="P19242" t="s">
        <v>627</v>
      </c>
    </row>
    <row r="19243" spans="1:16" x14ac:dyDescent="0.25">
      <c r="A19243" t="s">
        <v>105</v>
      </c>
      <c r="B19243" t="s">
        <v>102</v>
      </c>
      <c r="C19243" t="s">
        <v>13</v>
      </c>
      <c r="E19243" t="s">
        <v>14</v>
      </c>
      <c r="F19243" t="s">
        <v>14</v>
      </c>
      <c r="G19243" t="s">
        <v>15</v>
      </c>
      <c r="H19243" t="s">
        <v>524</v>
      </c>
      <c r="I19243" t="s">
        <v>42</v>
      </c>
      <c r="J19243" t="s">
        <v>117</v>
      </c>
      <c r="K19243" s="1">
        <v>45415</v>
      </c>
      <c r="L19243">
        <v>60</v>
      </c>
      <c r="M19243">
        <v>2</v>
      </c>
      <c r="N19243" t="s">
        <v>538</v>
      </c>
      <c r="O19243" t="s">
        <v>537</v>
      </c>
      <c r="P19243" t="s">
        <v>627</v>
      </c>
    </row>
    <row r="19244" spans="1:16" x14ac:dyDescent="0.25">
      <c r="A19244" t="s">
        <v>105</v>
      </c>
      <c r="B19244" t="s">
        <v>102</v>
      </c>
      <c r="C19244" t="s">
        <v>13</v>
      </c>
      <c r="E19244" t="s">
        <v>14</v>
      </c>
      <c r="F19244" t="s">
        <v>14</v>
      </c>
      <c r="G19244" t="s">
        <v>15</v>
      </c>
      <c r="H19244" t="s">
        <v>524</v>
      </c>
      <c r="I19244" t="s">
        <v>42</v>
      </c>
      <c r="J19244" t="s">
        <v>117</v>
      </c>
      <c r="K19244" s="1">
        <v>45422</v>
      </c>
      <c r="L19244">
        <v>120</v>
      </c>
      <c r="M19244">
        <v>3</v>
      </c>
      <c r="N19244" t="s">
        <v>538</v>
      </c>
      <c r="O19244" t="s">
        <v>537</v>
      </c>
      <c r="P19244" t="s">
        <v>627</v>
      </c>
    </row>
    <row r="19245" spans="1:16" x14ac:dyDescent="0.25">
      <c r="A19245" t="s">
        <v>105</v>
      </c>
      <c r="B19245" t="s">
        <v>102</v>
      </c>
      <c r="C19245" t="s">
        <v>13</v>
      </c>
      <c r="E19245" t="s">
        <v>14</v>
      </c>
      <c r="F19245" t="s">
        <v>14</v>
      </c>
      <c r="G19245" t="s">
        <v>15</v>
      </c>
      <c r="H19245" t="s">
        <v>524</v>
      </c>
      <c r="I19245" t="s">
        <v>42</v>
      </c>
      <c r="J19245" t="s">
        <v>117</v>
      </c>
      <c r="K19245" s="1">
        <v>45426</v>
      </c>
      <c r="L19245">
        <v>30</v>
      </c>
      <c r="M19245">
        <v>4</v>
      </c>
      <c r="N19245" t="s">
        <v>538</v>
      </c>
      <c r="O19245" t="s">
        <v>537</v>
      </c>
      <c r="P19245" t="s">
        <v>627</v>
      </c>
    </row>
    <row r="19246" spans="1:16" x14ac:dyDescent="0.25">
      <c r="A19246" t="s">
        <v>105</v>
      </c>
      <c r="B19246" t="s">
        <v>102</v>
      </c>
      <c r="C19246" t="s">
        <v>13</v>
      </c>
      <c r="E19246" t="s">
        <v>14</v>
      </c>
      <c r="F19246" t="s">
        <v>14</v>
      </c>
      <c r="G19246" t="s">
        <v>15</v>
      </c>
      <c r="H19246" t="s">
        <v>524</v>
      </c>
      <c r="I19246" t="s">
        <v>42</v>
      </c>
      <c r="J19246" t="s">
        <v>117</v>
      </c>
      <c r="K19246" s="1">
        <v>45427</v>
      </c>
      <c r="L19246">
        <v>60</v>
      </c>
      <c r="M19246">
        <v>4</v>
      </c>
      <c r="N19246" t="s">
        <v>538</v>
      </c>
      <c r="O19246" t="s">
        <v>537</v>
      </c>
      <c r="P19246" t="s">
        <v>627</v>
      </c>
    </row>
    <row r="19247" spans="1:16" x14ac:dyDescent="0.25">
      <c r="A19247" t="s">
        <v>105</v>
      </c>
      <c r="B19247" t="s">
        <v>102</v>
      </c>
      <c r="C19247" t="s">
        <v>13</v>
      </c>
      <c r="E19247" t="s">
        <v>14</v>
      </c>
      <c r="F19247" t="s">
        <v>14</v>
      </c>
      <c r="G19247" t="s">
        <v>15</v>
      </c>
      <c r="H19247" t="s">
        <v>524</v>
      </c>
      <c r="I19247" t="s">
        <v>43</v>
      </c>
      <c r="J19247" t="s">
        <v>117</v>
      </c>
      <c r="K19247" s="1">
        <v>45405</v>
      </c>
      <c r="L19247">
        <v>60</v>
      </c>
      <c r="M19247">
        <v>1</v>
      </c>
      <c r="N19247" t="s">
        <v>538</v>
      </c>
      <c r="O19247" t="s">
        <v>537</v>
      </c>
      <c r="P19247" t="s">
        <v>627</v>
      </c>
    </row>
    <row r="19248" spans="1:16" x14ac:dyDescent="0.25">
      <c r="A19248" t="s">
        <v>105</v>
      </c>
      <c r="B19248" t="s">
        <v>102</v>
      </c>
      <c r="C19248" t="s">
        <v>13</v>
      </c>
      <c r="E19248" t="s">
        <v>14</v>
      </c>
      <c r="F19248" t="s">
        <v>14</v>
      </c>
      <c r="G19248" t="s">
        <v>15</v>
      </c>
      <c r="H19248" t="s">
        <v>524</v>
      </c>
      <c r="I19248" t="s">
        <v>43</v>
      </c>
      <c r="J19248" t="s">
        <v>117</v>
      </c>
      <c r="K19248" s="1">
        <v>45406</v>
      </c>
      <c r="L19248">
        <v>120</v>
      </c>
      <c r="M19248">
        <v>1</v>
      </c>
      <c r="N19248" t="s">
        <v>538</v>
      </c>
      <c r="O19248" t="s">
        <v>537</v>
      </c>
      <c r="P19248" t="s">
        <v>627</v>
      </c>
    </row>
    <row r="19249" spans="1:16" x14ac:dyDescent="0.25">
      <c r="A19249" t="s">
        <v>105</v>
      </c>
      <c r="B19249" t="s">
        <v>102</v>
      </c>
      <c r="C19249" t="s">
        <v>13</v>
      </c>
      <c r="E19249" t="s">
        <v>14</v>
      </c>
      <c r="F19249" t="s">
        <v>14</v>
      </c>
      <c r="G19249" t="s">
        <v>15</v>
      </c>
      <c r="H19249" t="s">
        <v>524</v>
      </c>
      <c r="I19249" t="s">
        <v>43</v>
      </c>
      <c r="J19249" t="s">
        <v>117</v>
      </c>
      <c r="K19249" s="1">
        <v>45411</v>
      </c>
      <c r="L19249">
        <v>60</v>
      </c>
      <c r="M19249">
        <v>2</v>
      </c>
      <c r="N19249" t="s">
        <v>538</v>
      </c>
      <c r="O19249" t="s">
        <v>537</v>
      </c>
      <c r="P19249" t="s">
        <v>627</v>
      </c>
    </row>
    <row r="19250" spans="1:16" x14ac:dyDescent="0.25">
      <c r="A19250" t="s">
        <v>105</v>
      </c>
      <c r="B19250" t="s">
        <v>102</v>
      </c>
      <c r="C19250" t="s">
        <v>13</v>
      </c>
      <c r="E19250" t="s">
        <v>14</v>
      </c>
      <c r="F19250" t="s">
        <v>14</v>
      </c>
      <c r="G19250" t="s">
        <v>15</v>
      </c>
      <c r="H19250" t="s">
        <v>524</v>
      </c>
      <c r="I19250" t="s">
        <v>43</v>
      </c>
      <c r="J19250" t="s">
        <v>117</v>
      </c>
      <c r="K19250" s="1">
        <v>45418</v>
      </c>
      <c r="L19250">
        <v>30</v>
      </c>
      <c r="M19250">
        <v>3</v>
      </c>
      <c r="N19250" t="s">
        <v>538</v>
      </c>
      <c r="O19250" t="s">
        <v>537</v>
      </c>
      <c r="P19250" t="s">
        <v>627</v>
      </c>
    </row>
    <row r="19251" spans="1:16" x14ac:dyDescent="0.25">
      <c r="A19251" t="s">
        <v>105</v>
      </c>
      <c r="B19251" t="s">
        <v>102</v>
      </c>
      <c r="C19251" t="s">
        <v>13</v>
      </c>
      <c r="E19251" t="s">
        <v>14</v>
      </c>
      <c r="F19251" t="s">
        <v>14</v>
      </c>
      <c r="G19251" t="s">
        <v>15</v>
      </c>
      <c r="H19251" t="s">
        <v>524</v>
      </c>
      <c r="I19251" t="s">
        <v>43</v>
      </c>
      <c r="J19251" t="s">
        <v>117</v>
      </c>
      <c r="K19251" s="1">
        <v>45419</v>
      </c>
      <c r="L19251">
        <v>30</v>
      </c>
      <c r="M19251">
        <v>3</v>
      </c>
      <c r="N19251" t="s">
        <v>538</v>
      </c>
      <c r="O19251" t="s">
        <v>537</v>
      </c>
      <c r="P19251" t="s">
        <v>627</v>
      </c>
    </row>
    <row r="19252" spans="1:16" x14ac:dyDescent="0.25">
      <c r="A19252" t="s">
        <v>105</v>
      </c>
      <c r="B19252" t="s">
        <v>102</v>
      </c>
      <c r="C19252" t="s">
        <v>13</v>
      </c>
      <c r="E19252" t="s">
        <v>14</v>
      </c>
      <c r="F19252" t="s">
        <v>14</v>
      </c>
      <c r="G19252" t="s">
        <v>15</v>
      </c>
      <c r="H19252" t="s">
        <v>524</v>
      </c>
      <c r="I19252" t="s">
        <v>43</v>
      </c>
      <c r="J19252" t="s">
        <v>117</v>
      </c>
      <c r="K19252" s="1">
        <v>45425</v>
      </c>
      <c r="L19252">
        <v>60</v>
      </c>
      <c r="M19252">
        <v>4</v>
      </c>
      <c r="N19252" t="s">
        <v>538</v>
      </c>
      <c r="O19252" t="s">
        <v>537</v>
      </c>
      <c r="P19252" t="s">
        <v>627</v>
      </c>
    </row>
    <row r="19253" spans="1:16" x14ac:dyDescent="0.25">
      <c r="A19253" t="s">
        <v>105</v>
      </c>
      <c r="B19253" t="s">
        <v>102</v>
      </c>
      <c r="C19253" t="s">
        <v>13</v>
      </c>
      <c r="E19253" t="s">
        <v>14</v>
      </c>
      <c r="F19253" t="s">
        <v>14</v>
      </c>
      <c r="G19253" t="s">
        <v>15</v>
      </c>
      <c r="H19253" t="s">
        <v>524</v>
      </c>
      <c r="I19253" t="s">
        <v>43</v>
      </c>
      <c r="J19253" t="s">
        <v>117</v>
      </c>
      <c r="K19253" s="1">
        <v>45427</v>
      </c>
      <c r="L19253">
        <v>180</v>
      </c>
      <c r="M19253">
        <v>4</v>
      </c>
      <c r="N19253" t="s">
        <v>538</v>
      </c>
      <c r="O19253" t="s">
        <v>537</v>
      </c>
      <c r="P19253" t="s">
        <v>627</v>
      </c>
    </row>
    <row r="19254" spans="1:16" x14ac:dyDescent="0.25">
      <c r="A19254" t="s">
        <v>105</v>
      </c>
      <c r="B19254" t="s">
        <v>102</v>
      </c>
      <c r="C19254" t="s">
        <v>13</v>
      </c>
      <c r="E19254" t="s">
        <v>14</v>
      </c>
      <c r="F19254" t="s">
        <v>14</v>
      </c>
      <c r="G19254" t="s">
        <v>15</v>
      </c>
      <c r="H19254" t="s">
        <v>524</v>
      </c>
      <c r="I19254" t="s">
        <v>43</v>
      </c>
      <c r="J19254" t="s">
        <v>117</v>
      </c>
      <c r="K19254" s="1">
        <v>45428</v>
      </c>
      <c r="L19254">
        <v>60</v>
      </c>
      <c r="M19254">
        <v>4</v>
      </c>
      <c r="N19254" t="s">
        <v>538</v>
      </c>
      <c r="O19254" t="s">
        <v>537</v>
      </c>
      <c r="P19254" t="s">
        <v>627</v>
      </c>
    </row>
    <row r="19255" spans="1:16" x14ac:dyDescent="0.25">
      <c r="A19255" t="s">
        <v>105</v>
      </c>
      <c r="B19255" t="s">
        <v>102</v>
      </c>
      <c r="C19255" t="s">
        <v>13</v>
      </c>
      <c r="E19255" t="s">
        <v>14</v>
      </c>
      <c r="F19255" t="s">
        <v>14</v>
      </c>
      <c r="G19255" t="s">
        <v>15</v>
      </c>
      <c r="H19255" t="s">
        <v>524</v>
      </c>
      <c r="I19255" t="s">
        <v>43</v>
      </c>
      <c r="J19255" t="s">
        <v>117</v>
      </c>
      <c r="K19255" s="1">
        <v>45429</v>
      </c>
      <c r="L19255">
        <v>60</v>
      </c>
      <c r="M19255">
        <v>4</v>
      </c>
      <c r="N19255" t="s">
        <v>538</v>
      </c>
      <c r="O19255" t="s">
        <v>537</v>
      </c>
      <c r="P19255" t="s">
        <v>627</v>
      </c>
    </row>
    <row r="19256" spans="1:16" x14ac:dyDescent="0.25">
      <c r="A19256" t="s">
        <v>105</v>
      </c>
      <c r="B19256" t="s">
        <v>102</v>
      </c>
      <c r="C19256" t="s">
        <v>13</v>
      </c>
      <c r="E19256" t="s">
        <v>14</v>
      </c>
      <c r="F19256" t="s">
        <v>14</v>
      </c>
      <c r="G19256" t="s">
        <v>15</v>
      </c>
      <c r="H19256" t="s">
        <v>25</v>
      </c>
      <c r="I19256" t="s">
        <v>54</v>
      </c>
      <c r="J19256" t="s">
        <v>118</v>
      </c>
      <c r="K19256" s="1">
        <v>45415</v>
      </c>
      <c r="L19256">
        <v>60</v>
      </c>
      <c r="M19256">
        <v>2</v>
      </c>
      <c r="N19256" t="s">
        <v>538</v>
      </c>
      <c r="O19256" t="s">
        <v>537</v>
      </c>
      <c r="P19256" t="s">
        <v>627</v>
      </c>
    </row>
    <row r="19257" spans="1:16" x14ac:dyDescent="0.25">
      <c r="A19257" t="s">
        <v>132</v>
      </c>
      <c r="B19257" t="s">
        <v>133</v>
      </c>
      <c r="C19257" t="s">
        <v>87</v>
      </c>
      <c r="F19257" t="s">
        <v>134</v>
      </c>
      <c r="G19257" t="s">
        <v>134</v>
      </c>
      <c r="H19257" t="s">
        <v>148</v>
      </c>
      <c r="I19257" t="s">
        <v>135</v>
      </c>
      <c r="J19257" t="s">
        <v>117</v>
      </c>
      <c r="K19257" s="1">
        <v>45415</v>
      </c>
      <c r="L19257">
        <v>30</v>
      </c>
      <c r="M19257">
        <v>2</v>
      </c>
      <c r="N19257" t="s">
        <v>536</v>
      </c>
      <c r="O19257" t="s">
        <v>539</v>
      </c>
      <c r="P19257" t="s">
        <v>633</v>
      </c>
    </row>
    <row r="19258" spans="1:16" x14ac:dyDescent="0.25">
      <c r="A19258" t="s">
        <v>132</v>
      </c>
      <c r="B19258" t="s">
        <v>133</v>
      </c>
      <c r="C19258" t="s">
        <v>87</v>
      </c>
      <c r="F19258" t="s">
        <v>134</v>
      </c>
      <c r="G19258" t="s">
        <v>134</v>
      </c>
      <c r="H19258" t="s">
        <v>148</v>
      </c>
      <c r="I19258" t="s">
        <v>135</v>
      </c>
      <c r="J19258" t="s">
        <v>117</v>
      </c>
      <c r="K19258" s="1">
        <v>45419</v>
      </c>
      <c r="L19258">
        <v>30</v>
      </c>
      <c r="M19258">
        <v>3</v>
      </c>
      <c r="N19258" t="s">
        <v>536</v>
      </c>
      <c r="O19258" t="s">
        <v>539</v>
      </c>
      <c r="P19258" t="s">
        <v>633</v>
      </c>
    </row>
    <row r="19259" spans="1:16" x14ac:dyDescent="0.25">
      <c r="A19259" t="s">
        <v>132</v>
      </c>
      <c r="B19259" t="s">
        <v>133</v>
      </c>
      <c r="C19259" t="s">
        <v>87</v>
      </c>
      <c r="F19259" t="s">
        <v>134</v>
      </c>
      <c r="G19259" t="s">
        <v>134</v>
      </c>
      <c r="H19259" t="s">
        <v>146</v>
      </c>
      <c r="I19259" t="s">
        <v>136</v>
      </c>
      <c r="J19259" t="s">
        <v>119</v>
      </c>
      <c r="K19259" s="1">
        <v>45405</v>
      </c>
      <c r="L19259">
        <v>30</v>
      </c>
      <c r="M19259">
        <v>1</v>
      </c>
      <c r="N19259" t="s">
        <v>536</v>
      </c>
      <c r="O19259" t="s">
        <v>539</v>
      </c>
      <c r="P19259" t="s">
        <v>633</v>
      </c>
    </row>
    <row r="19260" spans="1:16" x14ac:dyDescent="0.25">
      <c r="A19260" t="s">
        <v>132</v>
      </c>
      <c r="B19260" t="s">
        <v>133</v>
      </c>
      <c r="C19260" t="s">
        <v>87</v>
      </c>
      <c r="F19260" t="s">
        <v>134</v>
      </c>
      <c r="G19260" t="s">
        <v>134</v>
      </c>
      <c r="H19260" t="s">
        <v>30</v>
      </c>
      <c r="I19260" t="s">
        <v>137</v>
      </c>
      <c r="J19260" t="s">
        <v>119</v>
      </c>
      <c r="K19260" s="1">
        <v>45404</v>
      </c>
      <c r="L19260">
        <v>30</v>
      </c>
      <c r="M19260">
        <v>1</v>
      </c>
      <c r="N19260" t="s">
        <v>536</v>
      </c>
      <c r="O19260" t="s">
        <v>539</v>
      </c>
      <c r="P19260" t="s">
        <v>633</v>
      </c>
    </row>
    <row r="19261" spans="1:16" x14ac:dyDescent="0.25">
      <c r="A19261" t="s">
        <v>132</v>
      </c>
      <c r="B19261" t="s">
        <v>133</v>
      </c>
      <c r="C19261" t="s">
        <v>87</v>
      </c>
      <c r="F19261" t="s">
        <v>134</v>
      </c>
      <c r="G19261" t="s">
        <v>134</v>
      </c>
      <c r="H19261" t="s">
        <v>30</v>
      </c>
      <c r="I19261" t="s">
        <v>137</v>
      </c>
      <c r="J19261" t="s">
        <v>119</v>
      </c>
      <c r="K19261" s="1">
        <v>45405</v>
      </c>
      <c r="L19261">
        <v>30</v>
      </c>
      <c r="M19261">
        <v>1</v>
      </c>
      <c r="N19261" t="s">
        <v>536</v>
      </c>
      <c r="O19261" t="s">
        <v>539</v>
      </c>
      <c r="P19261" t="s">
        <v>633</v>
      </c>
    </row>
    <row r="19262" spans="1:16" x14ac:dyDescent="0.25">
      <c r="A19262" t="s">
        <v>132</v>
      </c>
      <c r="B19262" t="s">
        <v>133</v>
      </c>
      <c r="C19262" t="s">
        <v>87</v>
      </c>
      <c r="F19262" t="s">
        <v>134</v>
      </c>
      <c r="G19262" t="s">
        <v>134</v>
      </c>
      <c r="H19262" t="s">
        <v>30</v>
      </c>
      <c r="I19262" t="s">
        <v>137</v>
      </c>
      <c r="J19262" t="s">
        <v>119</v>
      </c>
      <c r="K19262" s="1">
        <v>45411</v>
      </c>
      <c r="L19262">
        <v>60</v>
      </c>
      <c r="M19262">
        <v>2</v>
      </c>
      <c r="N19262" t="s">
        <v>536</v>
      </c>
      <c r="O19262" t="s">
        <v>539</v>
      </c>
      <c r="P19262" t="s">
        <v>633</v>
      </c>
    </row>
    <row r="19263" spans="1:16" x14ac:dyDescent="0.25">
      <c r="A19263" t="s">
        <v>132</v>
      </c>
      <c r="B19263" t="s">
        <v>133</v>
      </c>
      <c r="C19263" t="s">
        <v>87</v>
      </c>
      <c r="F19263" t="s">
        <v>134</v>
      </c>
      <c r="G19263" t="s">
        <v>134</v>
      </c>
      <c r="H19263" t="s">
        <v>30</v>
      </c>
      <c r="I19263" t="s">
        <v>137</v>
      </c>
      <c r="J19263" t="s">
        <v>119</v>
      </c>
      <c r="K19263" s="1">
        <v>45418</v>
      </c>
      <c r="L19263">
        <v>60</v>
      </c>
      <c r="M19263">
        <v>3</v>
      </c>
      <c r="N19263" t="s">
        <v>536</v>
      </c>
      <c r="O19263" t="s">
        <v>539</v>
      </c>
      <c r="P19263" t="s">
        <v>633</v>
      </c>
    </row>
    <row r="19264" spans="1:16" x14ac:dyDescent="0.25">
      <c r="A19264" t="s">
        <v>132</v>
      </c>
      <c r="B19264" t="s">
        <v>133</v>
      </c>
      <c r="C19264" t="s">
        <v>87</v>
      </c>
      <c r="F19264" t="s">
        <v>134</v>
      </c>
      <c r="G19264" t="s">
        <v>134</v>
      </c>
      <c r="H19264" t="s">
        <v>30</v>
      </c>
      <c r="I19264" t="s">
        <v>137</v>
      </c>
      <c r="J19264" t="s">
        <v>119</v>
      </c>
      <c r="K19264" s="1">
        <v>45426</v>
      </c>
      <c r="L19264">
        <v>60</v>
      </c>
      <c r="M19264">
        <v>4</v>
      </c>
      <c r="N19264" t="s">
        <v>536</v>
      </c>
      <c r="O19264" t="s">
        <v>539</v>
      </c>
      <c r="P19264" t="s">
        <v>633</v>
      </c>
    </row>
    <row r="19265" spans="1:16" x14ac:dyDescent="0.25">
      <c r="A19265" t="s">
        <v>132</v>
      </c>
      <c r="B19265" t="s">
        <v>133</v>
      </c>
      <c r="C19265" t="s">
        <v>87</v>
      </c>
      <c r="F19265" t="s">
        <v>134</v>
      </c>
      <c r="G19265" t="s">
        <v>134</v>
      </c>
      <c r="H19265" t="s">
        <v>138</v>
      </c>
      <c r="I19265" t="s">
        <v>139</v>
      </c>
      <c r="J19265" t="s">
        <v>119</v>
      </c>
      <c r="K19265" s="1">
        <v>45415</v>
      </c>
      <c r="L19265">
        <v>30</v>
      </c>
      <c r="M19265">
        <v>2</v>
      </c>
      <c r="N19265" t="s">
        <v>536</v>
      </c>
      <c r="O19265" t="s">
        <v>539</v>
      </c>
      <c r="P19265" t="s">
        <v>633</v>
      </c>
    </row>
    <row r="19266" spans="1:16" x14ac:dyDescent="0.25">
      <c r="A19266" t="s">
        <v>132</v>
      </c>
      <c r="B19266" t="s">
        <v>133</v>
      </c>
      <c r="C19266" t="s">
        <v>87</v>
      </c>
      <c r="F19266" t="s">
        <v>134</v>
      </c>
      <c r="G19266" t="s">
        <v>134</v>
      </c>
      <c r="H19266" t="s">
        <v>138</v>
      </c>
      <c r="I19266" t="s">
        <v>139</v>
      </c>
      <c r="J19266" t="s">
        <v>119</v>
      </c>
      <c r="K19266" s="1">
        <v>45419</v>
      </c>
      <c r="L19266">
        <v>120</v>
      </c>
      <c r="M19266">
        <v>3</v>
      </c>
      <c r="N19266" t="s">
        <v>536</v>
      </c>
      <c r="O19266" t="s">
        <v>539</v>
      </c>
      <c r="P19266" t="s">
        <v>633</v>
      </c>
    </row>
    <row r="19267" spans="1:16" x14ac:dyDescent="0.25">
      <c r="A19267" t="s">
        <v>132</v>
      </c>
      <c r="B19267" t="s">
        <v>133</v>
      </c>
      <c r="C19267" t="s">
        <v>87</v>
      </c>
      <c r="F19267" t="s">
        <v>134</v>
      </c>
      <c r="G19267" t="s">
        <v>134</v>
      </c>
      <c r="H19267" t="s">
        <v>138</v>
      </c>
      <c r="I19267" t="s">
        <v>139</v>
      </c>
      <c r="J19267" t="s">
        <v>119</v>
      </c>
      <c r="K19267" s="1">
        <v>45421</v>
      </c>
      <c r="L19267">
        <v>30</v>
      </c>
      <c r="M19267">
        <v>3</v>
      </c>
      <c r="N19267" t="s">
        <v>536</v>
      </c>
      <c r="O19267" t="s">
        <v>539</v>
      </c>
      <c r="P19267" t="s">
        <v>633</v>
      </c>
    </row>
    <row r="19268" spans="1:16" x14ac:dyDescent="0.25">
      <c r="A19268" t="s">
        <v>132</v>
      </c>
      <c r="B19268" t="s">
        <v>133</v>
      </c>
      <c r="C19268" t="s">
        <v>87</v>
      </c>
      <c r="F19268" t="s">
        <v>134</v>
      </c>
      <c r="G19268" t="s">
        <v>134</v>
      </c>
      <c r="H19268" t="s">
        <v>138</v>
      </c>
      <c r="I19268" t="s">
        <v>139</v>
      </c>
      <c r="J19268" t="s">
        <v>119</v>
      </c>
      <c r="K19268" s="1">
        <v>45422</v>
      </c>
      <c r="L19268">
        <v>60</v>
      </c>
      <c r="M19268">
        <v>3</v>
      </c>
      <c r="N19268" t="s">
        <v>536</v>
      </c>
      <c r="O19268" t="s">
        <v>539</v>
      </c>
      <c r="P19268" t="s">
        <v>633</v>
      </c>
    </row>
    <row r="19269" spans="1:16" x14ac:dyDescent="0.25">
      <c r="A19269" t="s">
        <v>132</v>
      </c>
      <c r="B19269" t="s">
        <v>133</v>
      </c>
      <c r="C19269" t="s">
        <v>87</v>
      </c>
      <c r="F19269" t="s">
        <v>134</v>
      </c>
      <c r="G19269" t="s">
        <v>134</v>
      </c>
      <c r="H19269" t="s">
        <v>138</v>
      </c>
      <c r="I19269" t="s">
        <v>140</v>
      </c>
      <c r="J19269" t="s">
        <v>119</v>
      </c>
      <c r="K19269" s="1">
        <v>45418</v>
      </c>
      <c r="L19269">
        <v>60</v>
      </c>
      <c r="M19269">
        <v>3</v>
      </c>
      <c r="N19269" t="s">
        <v>536</v>
      </c>
      <c r="O19269" t="s">
        <v>539</v>
      </c>
      <c r="P19269" t="s">
        <v>633</v>
      </c>
    </row>
    <row r="19270" spans="1:16" x14ac:dyDescent="0.25">
      <c r="A19270" t="s">
        <v>132</v>
      </c>
      <c r="B19270" t="s">
        <v>133</v>
      </c>
      <c r="C19270" t="s">
        <v>87</v>
      </c>
      <c r="F19270" t="s">
        <v>134</v>
      </c>
      <c r="G19270" t="s">
        <v>134</v>
      </c>
      <c r="H19270" t="s">
        <v>138</v>
      </c>
      <c r="I19270" t="s">
        <v>140</v>
      </c>
      <c r="J19270" t="s">
        <v>119</v>
      </c>
      <c r="K19270" s="1">
        <v>45429</v>
      </c>
      <c r="L19270">
        <v>30</v>
      </c>
      <c r="M19270">
        <v>4</v>
      </c>
      <c r="N19270" t="s">
        <v>536</v>
      </c>
      <c r="O19270" t="s">
        <v>539</v>
      </c>
      <c r="P19270" t="s">
        <v>633</v>
      </c>
    </row>
    <row r="19271" spans="1:16" x14ac:dyDescent="0.25">
      <c r="A19271" t="s">
        <v>132</v>
      </c>
      <c r="B19271" t="s">
        <v>133</v>
      </c>
      <c r="C19271" t="s">
        <v>87</v>
      </c>
      <c r="F19271" t="s">
        <v>134</v>
      </c>
      <c r="G19271" t="s">
        <v>134</v>
      </c>
      <c r="H19271" t="s">
        <v>138</v>
      </c>
      <c r="I19271" t="s">
        <v>141</v>
      </c>
      <c r="J19271" t="s">
        <v>119</v>
      </c>
      <c r="K19271" s="1">
        <v>45407</v>
      </c>
      <c r="L19271">
        <v>60</v>
      </c>
      <c r="M19271">
        <v>1</v>
      </c>
      <c r="N19271" t="s">
        <v>536</v>
      </c>
      <c r="O19271" t="s">
        <v>539</v>
      </c>
      <c r="P19271" t="s">
        <v>633</v>
      </c>
    </row>
    <row r="19272" spans="1:16" x14ac:dyDescent="0.25">
      <c r="A19272" t="s">
        <v>132</v>
      </c>
      <c r="B19272" t="s">
        <v>133</v>
      </c>
      <c r="C19272" t="s">
        <v>87</v>
      </c>
      <c r="F19272" t="s">
        <v>134</v>
      </c>
      <c r="G19272" t="s">
        <v>134</v>
      </c>
      <c r="H19272" t="s">
        <v>138</v>
      </c>
      <c r="I19272" t="s">
        <v>141</v>
      </c>
      <c r="J19272" t="s">
        <v>119</v>
      </c>
      <c r="K19272" s="1">
        <v>45421</v>
      </c>
      <c r="L19272">
        <v>60</v>
      </c>
      <c r="M19272">
        <v>3</v>
      </c>
      <c r="N19272" t="s">
        <v>536</v>
      </c>
      <c r="O19272" t="s">
        <v>539</v>
      </c>
      <c r="P19272" t="s">
        <v>633</v>
      </c>
    </row>
    <row r="19273" spans="1:16" x14ac:dyDescent="0.25">
      <c r="A19273" t="s">
        <v>132</v>
      </c>
      <c r="B19273" t="s">
        <v>133</v>
      </c>
      <c r="C19273" t="s">
        <v>87</v>
      </c>
      <c r="F19273" t="s">
        <v>134</v>
      </c>
      <c r="G19273" t="s">
        <v>134</v>
      </c>
      <c r="H19273" t="s">
        <v>138</v>
      </c>
      <c r="I19273" t="s">
        <v>141</v>
      </c>
      <c r="J19273" t="s">
        <v>119</v>
      </c>
      <c r="K19273" s="1">
        <v>45425</v>
      </c>
      <c r="L19273">
        <v>30</v>
      </c>
      <c r="M19273">
        <v>4</v>
      </c>
      <c r="N19273" t="s">
        <v>536</v>
      </c>
      <c r="O19273" t="s">
        <v>539</v>
      </c>
      <c r="P19273" t="s">
        <v>633</v>
      </c>
    </row>
    <row r="19274" spans="1:16" x14ac:dyDescent="0.25">
      <c r="A19274" t="s">
        <v>132</v>
      </c>
      <c r="B19274" t="s">
        <v>133</v>
      </c>
      <c r="C19274" t="s">
        <v>87</v>
      </c>
      <c r="F19274" t="s">
        <v>134</v>
      </c>
      <c r="G19274" t="s">
        <v>134</v>
      </c>
      <c r="H19274" t="s">
        <v>138</v>
      </c>
      <c r="I19274" t="s">
        <v>141</v>
      </c>
      <c r="J19274" t="s">
        <v>119</v>
      </c>
      <c r="K19274" s="1">
        <v>45426</v>
      </c>
      <c r="L19274">
        <v>60</v>
      </c>
      <c r="M19274">
        <v>4</v>
      </c>
      <c r="N19274" t="s">
        <v>536</v>
      </c>
      <c r="O19274" t="s">
        <v>539</v>
      </c>
      <c r="P19274" t="s">
        <v>633</v>
      </c>
    </row>
    <row r="19275" spans="1:16" x14ac:dyDescent="0.25">
      <c r="A19275" t="s">
        <v>132</v>
      </c>
      <c r="B19275" t="s">
        <v>133</v>
      </c>
      <c r="C19275" t="s">
        <v>87</v>
      </c>
      <c r="F19275" t="s">
        <v>134</v>
      </c>
      <c r="G19275" t="s">
        <v>134</v>
      </c>
      <c r="H19275" t="s">
        <v>138</v>
      </c>
      <c r="I19275" t="s">
        <v>141</v>
      </c>
      <c r="J19275" t="s">
        <v>119</v>
      </c>
      <c r="K19275" s="1">
        <v>45428</v>
      </c>
      <c r="L19275">
        <v>60</v>
      </c>
      <c r="M19275">
        <v>4</v>
      </c>
      <c r="N19275" t="s">
        <v>536</v>
      </c>
      <c r="O19275" t="s">
        <v>539</v>
      </c>
      <c r="P19275" t="s">
        <v>633</v>
      </c>
    </row>
    <row r="19276" spans="1:16" x14ac:dyDescent="0.25">
      <c r="A19276" t="s">
        <v>132</v>
      </c>
      <c r="B19276" t="s">
        <v>133</v>
      </c>
      <c r="C19276" t="s">
        <v>87</v>
      </c>
      <c r="F19276" t="s">
        <v>134</v>
      </c>
      <c r="G19276" t="s">
        <v>134</v>
      </c>
      <c r="H19276" t="s">
        <v>138</v>
      </c>
      <c r="I19276" t="s">
        <v>142</v>
      </c>
      <c r="J19276" t="s">
        <v>117</v>
      </c>
      <c r="K19276" s="1">
        <v>45405</v>
      </c>
      <c r="L19276">
        <v>60</v>
      </c>
      <c r="M19276">
        <v>1</v>
      </c>
      <c r="N19276" t="s">
        <v>536</v>
      </c>
      <c r="O19276" t="s">
        <v>539</v>
      </c>
      <c r="P19276" t="s">
        <v>633</v>
      </c>
    </row>
    <row r="19277" spans="1:16" x14ac:dyDescent="0.25">
      <c r="A19277" t="s">
        <v>132</v>
      </c>
      <c r="B19277" t="s">
        <v>133</v>
      </c>
      <c r="C19277" t="s">
        <v>87</v>
      </c>
      <c r="F19277" t="s">
        <v>134</v>
      </c>
      <c r="G19277" t="s">
        <v>134</v>
      </c>
      <c r="H19277" t="s">
        <v>138</v>
      </c>
      <c r="I19277" t="s">
        <v>142</v>
      </c>
      <c r="J19277" t="s">
        <v>117</v>
      </c>
      <c r="K19277" s="1">
        <v>45406</v>
      </c>
      <c r="L19277">
        <v>60</v>
      </c>
      <c r="M19277">
        <v>1</v>
      </c>
      <c r="N19277" t="s">
        <v>536</v>
      </c>
      <c r="O19277" t="s">
        <v>539</v>
      </c>
      <c r="P19277" t="s">
        <v>633</v>
      </c>
    </row>
    <row r="19278" spans="1:16" x14ac:dyDescent="0.25">
      <c r="A19278" t="s">
        <v>132</v>
      </c>
      <c r="B19278" t="s">
        <v>133</v>
      </c>
      <c r="C19278" t="s">
        <v>87</v>
      </c>
      <c r="F19278" t="s">
        <v>134</v>
      </c>
      <c r="G19278" t="s">
        <v>134</v>
      </c>
      <c r="H19278" t="s">
        <v>138</v>
      </c>
      <c r="I19278" t="s">
        <v>142</v>
      </c>
      <c r="J19278" t="s">
        <v>117</v>
      </c>
      <c r="K19278" s="1">
        <v>45408</v>
      </c>
      <c r="L19278">
        <v>60</v>
      </c>
      <c r="M19278">
        <v>1</v>
      </c>
      <c r="N19278" t="s">
        <v>536</v>
      </c>
      <c r="O19278" t="s">
        <v>539</v>
      </c>
      <c r="P19278" t="s">
        <v>633</v>
      </c>
    </row>
    <row r="19279" spans="1:16" x14ac:dyDescent="0.25">
      <c r="A19279" t="s">
        <v>132</v>
      </c>
      <c r="B19279" t="s">
        <v>133</v>
      </c>
      <c r="C19279" t="s">
        <v>87</v>
      </c>
      <c r="F19279" t="s">
        <v>134</v>
      </c>
      <c r="G19279" t="s">
        <v>134</v>
      </c>
      <c r="H19279" t="s">
        <v>138</v>
      </c>
      <c r="I19279" t="s">
        <v>142</v>
      </c>
      <c r="J19279" t="s">
        <v>117</v>
      </c>
      <c r="K19279" s="1">
        <v>45411</v>
      </c>
      <c r="L19279">
        <v>60</v>
      </c>
      <c r="M19279">
        <v>2</v>
      </c>
      <c r="N19279" t="s">
        <v>536</v>
      </c>
      <c r="O19279" t="s">
        <v>539</v>
      </c>
      <c r="P19279" t="s">
        <v>633</v>
      </c>
    </row>
    <row r="19280" spans="1:16" x14ac:dyDescent="0.25">
      <c r="A19280" t="s">
        <v>132</v>
      </c>
      <c r="B19280" t="s">
        <v>133</v>
      </c>
      <c r="C19280" t="s">
        <v>87</v>
      </c>
      <c r="F19280" t="s">
        <v>134</v>
      </c>
      <c r="G19280" t="s">
        <v>134</v>
      </c>
      <c r="H19280" t="s">
        <v>138</v>
      </c>
      <c r="I19280" t="s">
        <v>142</v>
      </c>
      <c r="J19280" t="s">
        <v>117</v>
      </c>
      <c r="K19280" s="1">
        <v>45412</v>
      </c>
      <c r="L19280">
        <v>60</v>
      </c>
      <c r="M19280">
        <v>2</v>
      </c>
      <c r="N19280" t="s">
        <v>536</v>
      </c>
      <c r="O19280" t="s">
        <v>539</v>
      </c>
      <c r="P19280" t="s">
        <v>633</v>
      </c>
    </row>
    <row r="19281" spans="1:16" x14ac:dyDescent="0.25">
      <c r="A19281" t="s">
        <v>132</v>
      </c>
      <c r="B19281" t="s">
        <v>133</v>
      </c>
      <c r="C19281" t="s">
        <v>87</v>
      </c>
      <c r="F19281" t="s">
        <v>134</v>
      </c>
      <c r="G19281" t="s">
        <v>134</v>
      </c>
      <c r="H19281" t="s">
        <v>138</v>
      </c>
      <c r="I19281" t="s">
        <v>142</v>
      </c>
      <c r="J19281" t="s">
        <v>117</v>
      </c>
      <c r="K19281" s="1">
        <v>45413</v>
      </c>
      <c r="L19281">
        <v>60</v>
      </c>
      <c r="M19281">
        <v>2</v>
      </c>
      <c r="N19281" t="s">
        <v>536</v>
      </c>
      <c r="O19281" t="s">
        <v>539</v>
      </c>
      <c r="P19281" t="s">
        <v>633</v>
      </c>
    </row>
    <row r="19282" spans="1:16" x14ac:dyDescent="0.25">
      <c r="A19282" t="s">
        <v>132</v>
      </c>
      <c r="B19282" t="s">
        <v>133</v>
      </c>
      <c r="C19282" t="s">
        <v>87</v>
      </c>
      <c r="F19282" t="s">
        <v>134</v>
      </c>
      <c r="G19282" t="s">
        <v>134</v>
      </c>
      <c r="H19282" t="s">
        <v>138</v>
      </c>
      <c r="I19282" t="s">
        <v>142</v>
      </c>
      <c r="J19282" t="s">
        <v>117</v>
      </c>
      <c r="K19282" s="1">
        <v>45415</v>
      </c>
      <c r="L19282">
        <v>60</v>
      </c>
      <c r="M19282">
        <v>2</v>
      </c>
      <c r="N19282" t="s">
        <v>536</v>
      </c>
      <c r="O19282" t="s">
        <v>539</v>
      </c>
      <c r="P19282" t="s">
        <v>633</v>
      </c>
    </row>
    <row r="19283" spans="1:16" x14ac:dyDescent="0.25">
      <c r="A19283" t="s">
        <v>132</v>
      </c>
      <c r="B19283" t="s">
        <v>133</v>
      </c>
      <c r="C19283" t="s">
        <v>87</v>
      </c>
      <c r="F19283" t="s">
        <v>134</v>
      </c>
      <c r="G19283" t="s">
        <v>134</v>
      </c>
      <c r="H19283" t="s">
        <v>138</v>
      </c>
      <c r="I19283" t="s">
        <v>142</v>
      </c>
      <c r="J19283" t="s">
        <v>117</v>
      </c>
      <c r="K19283" s="1">
        <v>45418</v>
      </c>
      <c r="L19283">
        <v>60</v>
      </c>
      <c r="M19283">
        <v>3</v>
      </c>
      <c r="N19283" t="s">
        <v>536</v>
      </c>
      <c r="O19283" t="s">
        <v>539</v>
      </c>
      <c r="P19283" t="s">
        <v>633</v>
      </c>
    </row>
    <row r="19284" spans="1:16" x14ac:dyDescent="0.25">
      <c r="A19284" t="s">
        <v>132</v>
      </c>
      <c r="B19284" t="s">
        <v>133</v>
      </c>
      <c r="C19284" t="s">
        <v>87</v>
      </c>
      <c r="F19284" t="s">
        <v>134</v>
      </c>
      <c r="G19284" t="s">
        <v>134</v>
      </c>
      <c r="H19284" t="s">
        <v>138</v>
      </c>
      <c r="I19284" t="s">
        <v>142</v>
      </c>
      <c r="J19284" t="s">
        <v>117</v>
      </c>
      <c r="K19284" s="1">
        <v>45419</v>
      </c>
      <c r="L19284">
        <v>180</v>
      </c>
      <c r="M19284">
        <v>3</v>
      </c>
      <c r="N19284" t="s">
        <v>536</v>
      </c>
      <c r="O19284" t="s">
        <v>539</v>
      </c>
      <c r="P19284" t="s">
        <v>633</v>
      </c>
    </row>
    <row r="19285" spans="1:16" x14ac:dyDescent="0.25">
      <c r="A19285" t="s">
        <v>132</v>
      </c>
      <c r="B19285" t="s">
        <v>133</v>
      </c>
      <c r="C19285" t="s">
        <v>87</v>
      </c>
      <c r="F19285" t="s">
        <v>134</v>
      </c>
      <c r="G19285" t="s">
        <v>134</v>
      </c>
      <c r="H19285" t="s">
        <v>138</v>
      </c>
      <c r="I19285" t="s">
        <v>142</v>
      </c>
      <c r="J19285" t="s">
        <v>117</v>
      </c>
      <c r="K19285" s="1">
        <v>45420</v>
      </c>
      <c r="L19285">
        <v>60</v>
      </c>
      <c r="M19285">
        <v>3</v>
      </c>
      <c r="N19285" t="s">
        <v>536</v>
      </c>
      <c r="O19285" t="s">
        <v>539</v>
      </c>
      <c r="P19285" t="s">
        <v>633</v>
      </c>
    </row>
    <row r="19286" spans="1:16" x14ac:dyDescent="0.25">
      <c r="A19286" t="s">
        <v>132</v>
      </c>
      <c r="B19286" t="s">
        <v>133</v>
      </c>
      <c r="C19286" t="s">
        <v>87</v>
      </c>
      <c r="F19286" t="s">
        <v>134</v>
      </c>
      <c r="G19286" t="s">
        <v>134</v>
      </c>
      <c r="H19286" t="s">
        <v>138</v>
      </c>
      <c r="I19286" t="s">
        <v>142</v>
      </c>
      <c r="J19286" t="s">
        <v>117</v>
      </c>
      <c r="K19286" s="1">
        <v>45421</v>
      </c>
      <c r="L19286">
        <v>60</v>
      </c>
      <c r="M19286">
        <v>3</v>
      </c>
      <c r="N19286" t="s">
        <v>536</v>
      </c>
      <c r="O19286" t="s">
        <v>539</v>
      </c>
      <c r="P19286" t="s">
        <v>633</v>
      </c>
    </row>
    <row r="19287" spans="1:16" x14ac:dyDescent="0.25">
      <c r="A19287" t="s">
        <v>132</v>
      </c>
      <c r="B19287" t="s">
        <v>133</v>
      </c>
      <c r="C19287" t="s">
        <v>87</v>
      </c>
      <c r="F19287" t="s">
        <v>134</v>
      </c>
      <c r="G19287" t="s">
        <v>134</v>
      </c>
      <c r="H19287" t="s">
        <v>138</v>
      </c>
      <c r="I19287" t="s">
        <v>142</v>
      </c>
      <c r="J19287" t="s">
        <v>117</v>
      </c>
      <c r="K19287" s="1">
        <v>45422</v>
      </c>
      <c r="L19287">
        <v>60</v>
      </c>
      <c r="M19287">
        <v>3</v>
      </c>
      <c r="N19287" t="s">
        <v>536</v>
      </c>
      <c r="O19287" t="s">
        <v>539</v>
      </c>
      <c r="P19287" t="s">
        <v>633</v>
      </c>
    </row>
    <row r="19288" spans="1:16" x14ac:dyDescent="0.25">
      <c r="A19288" t="s">
        <v>132</v>
      </c>
      <c r="B19288" t="s">
        <v>133</v>
      </c>
      <c r="C19288" t="s">
        <v>87</v>
      </c>
      <c r="F19288" t="s">
        <v>134</v>
      </c>
      <c r="G19288" t="s">
        <v>134</v>
      </c>
      <c r="H19288" t="s">
        <v>138</v>
      </c>
      <c r="I19288" t="s">
        <v>142</v>
      </c>
      <c r="J19288" t="s">
        <v>117</v>
      </c>
      <c r="K19288" s="1">
        <v>45426</v>
      </c>
      <c r="L19288">
        <v>60</v>
      </c>
      <c r="M19288">
        <v>4</v>
      </c>
      <c r="N19288" t="s">
        <v>536</v>
      </c>
      <c r="O19288" t="s">
        <v>539</v>
      </c>
      <c r="P19288" t="s">
        <v>633</v>
      </c>
    </row>
    <row r="19289" spans="1:16" x14ac:dyDescent="0.25">
      <c r="A19289" t="s">
        <v>132</v>
      </c>
      <c r="B19289" t="s">
        <v>133</v>
      </c>
      <c r="C19289" t="s">
        <v>87</v>
      </c>
      <c r="F19289" t="s">
        <v>134</v>
      </c>
      <c r="G19289" t="s">
        <v>134</v>
      </c>
      <c r="H19289" t="s">
        <v>138</v>
      </c>
      <c r="I19289" t="s">
        <v>142</v>
      </c>
      <c r="J19289" t="s">
        <v>117</v>
      </c>
      <c r="K19289" s="1">
        <v>45427</v>
      </c>
      <c r="L19289">
        <v>60</v>
      </c>
      <c r="M19289">
        <v>4</v>
      </c>
      <c r="N19289" t="s">
        <v>536</v>
      </c>
      <c r="O19289" t="s">
        <v>539</v>
      </c>
      <c r="P19289" t="s">
        <v>633</v>
      </c>
    </row>
    <row r="19290" spans="1:16" x14ac:dyDescent="0.25">
      <c r="A19290" t="s">
        <v>132</v>
      </c>
      <c r="B19290" t="s">
        <v>133</v>
      </c>
      <c r="C19290" t="s">
        <v>87</v>
      </c>
      <c r="F19290" t="s">
        <v>134</v>
      </c>
      <c r="G19290" t="s">
        <v>134</v>
      </c>
      <c r="H19290" t="s">
        <v>138</v>
      </c>
      <c r="I19290" t="s">
        <v>142</v>
      </c>
      <c r="J19290" t="s">
        <v>117</v>
      </c>
      <c r="K19290" s="1">
        <v>45429</v>
      </c>
      <c r="L19290">
        <v>60</v>
      </c>
      <c r="M19290">
        <v>4</v>
      </c>
      <c r="N19290" t="s">
        <v>536</v>
      </c>
      <c r="O19290" t="s">
        <v>539</v>
      </c>
      <c r="P19290" t="s">
        <v>633</v>
      </c>
    </row>
    <row r="19291" spans="1:16" x14ac:dyDescent="0.25">
      <c r="A19291" t="s">
        <v>132</v>
      </c>
      <c r="B19291" t="s">
        <v>133</v>
      </c>
      <c r="C19291" t="s">
        <v>87</v>
      </c>
      <c r="F19291" t="s">
        <v>134</v>
      </c>
      <c r="G19291" t="s">
        <v>134</v>
      </c>
      <c r="H19291" t="s">
        <v>138</v>
      </c>
      <c r="I19291" t="s">
        <v>143</v>
      </c>
      <c r="J19291" t="s">
        <v>119</v>
      </c>
      <c r="K19291" s="1">
        <v>45414</v>
      </c>
      <c r="L19291">
        <v>60</v>
      </c>
      <c r="M19291">
        <v>2</v>
      </c>
      <c r="N19291" t="s">
        <v>536</v>
      </c>
      <c r="O19291" t="s">
        <v>539</v>
      </c>
      <c r="P19291" t="s">
        <v>633</v>
      </c>
    </row>
    <row r="19292" spans="1:16" x14ac:dyDescent="0.25">
      <c r="A19292" t="s">
        <v>132</v>
      </c>
      <c r="B19292" t="s">
        <v>133</v>
      </c>
      <c r="C19292" t="s">
        <v>87</v>
      </c>
      <c r="F19292" t="s">
        <v>134</v>
      </c>
      <c r="G19292" t="s">
        <v>134</v>
      </c>
      <c r="H19292" t="s">
        <v>138</v>
      </c>
      <c r="I19292" t="s">
        <v>143</v>
      </c>
      <c r="J19292" t="s">
        <v>119</v>
      </c>
      <c r="K19292" s="1">
        <v>45420</v>
      </c>
      <c r="L19292">
        <v>60</v>
      </c>
      <c r="M19292">
        <v>3</v>
      </c>
      <c r="N19292" t="s">
        <v>536</v>
      </c>
      <c r="O19292" t="s">
        <v>539</v>
      </c>
      <c r="P19292" t="s">
        <v>633</v>
      </c>
    </row>
    <row r="19293" spans="1:16" x14ac:dyDescent="0.25">
      <c r="A19293" t="s">
        <v>132</v>
      </c>
      <c r="B19293" t="s">
        <v>133</v>
      </c>
      <c r="C19293" t="s">
        <v>87</v>
      </c>
      <c r="F19293" t="s">
        <v>134</v>
      </c>
      <c r="G19293" t="s">
        <v>134</v>
      </c>
      <c r="H19293" t="s">
        <v>138</v>
      </c>
      <c r="I19293" t="s">
        <v>143</v>
      </c>
      <c r="J19293" t="s">
        <v>119</v>
      </c>
      <c r="K19293" s="1">
        <v>45421</v>
      </c>
      <c r="L19293">
        <v>30</v>
      </c>
      <c r="M19293">
        <v>3</v>
      </c>
      <c r="N19293" t="s">
        <v>536</v>
      </c>
      <c r="O19293" t="s">
        <v>539</v>
      </c>
      <c r="P19293" t="s">
        <v>633</v>
      </c>
    </row>
    <row r="19294" spans="1:16" x14ac:dyDescent="0.25">
      <c r="A19294" t="s">
        <v>132</v>
      </c>
      <c r="B19294" t="s">
        <v>133</v>
      </c>
      <c r="C19294" t="s">
        <v>87</v>
      </c>
      <c r="F19294" t="s">
        <v>134</v>
      </c>
      <c r="G19294" t="s">
        <v>134</v>
      </c>
      <c r="H19294" t="s">
        <v>138</v>
      </c>
      <c r="I19294" t="s">
        <v>31</v>
      </c>
      <c r="J19294" t="s">
        <v>119</v>
      </c>
      <c r="K19294" s="1">
        <v>45404</v>
      </c>
      <c r="L19294">
        <v>60</v>
      </c>
      <c r="M19294">
        <v>1</v>
      </c>
      <c r="N19294" t="s">
        <v>536</v>
      </c>
      <c r="O19294" t="s">
        <v>539</v>
      </c>
      <c r="P19294" t="s">
        <v>633</v>
      </c>
    </row>
    <row r="19295" spans="1:16" x14ac:dyDescent="0.25">
      <c r="A19295" t="s">
        <v>132</v>
      </c>
      <c r="B19295" t="s">
        <v>133</v>
      </c>
      <c r="C19295" t="s">
        <v>87</v>
      </c>
      <c r="F19295" t="s">
        <v>134</v>
      </c>
      <c r="G19295" t="s">
        <v>134</v>
      </c>
      <c r="H19295" t="s">
        <v>138</v>
      </c>
      <c r="I19295" t="s">
        <v>31</v>
      </c>
      <c r="J19295" t="s">
        <v>119</v>
      </c>
      <c r="K19295" s="1">
        <v>45405</v>
      </c>
      <c r="L19295">
        <v>30</v>
      </c>
      <c r="M19295">
        <v>1</v>
      </c>
      <c r="N19295" t="s">
        <v>536</v>
      </c>
      <c r="O19295" t="s">
        <v>539</v>
      </c>
      <c r="P19295" t="s">
        <v>633</v>
      </c>
    </row>
    <row r="19296" spans="1:16" x14ac:dyDescent="0.25">
      <c r="A19296" t="s">
        <v>132</v>
      </c>
      <c r="B19296" t="s">
        <v>133</v>
      </c>
      <c r="C19296" t="s">
        <v>87</v>
      </c>
      <c r="F19296" t="s">
        <v>134</v>
      </c>
      <c r="G19296" t="s">
        <v>134</v>
      </c>
      <c r="H19296" t="s">
        <v>138</v>
      </c>
      <c r="I19296" t="s">
        <v>31</v>
      </c>
      <c r="J19296" t="s">
        <v>119</v>
      </c>
      <c r="K19296" s="1">
        <v>45412</v>
      </c>
      <c r="L19296">
        <v>60</v>
      </c>
      <c r="M19296">
        <v>2</v>
      </c>
      <c r="N19296" t="s">
        <v>536</v>
      </c>
      <c r="O19296" t="s">
        <v>539</v>
      </c>
      <c r="P19296" t="s">
        <v>633</v>
      </c>
    </row>
    <row r="19297" spans="1:16" x14ac:dyDescent="0.25">
      <c r="A19297" t="s">
        <v>132</v>
      </c>
      <c r="B19297" t="s">
        <v>133</v>
      </c>
      <c r="C19297" t="s">
        <v>87</v>
      </c>
      <c r="F19297" t="s">
        <v>134</v>
      </c>
      <c r="G19297" t="s">
        <v>134</v>
      </c>
      <c r="H19297" t="s">
        <v>138</v>
      </c>
      <c r="I19297" t="s">
        <v>31</v>
      </c>
      <c r="J19297" t="s">
        <v>119</v>
      </c>
      <c r="K19297" s="1">
        <v>45428</v>
      </c>
      <c r="L19297">
        <v>60</v>
      </c>
      <c r="M19297">
        <v>4</v>
      </c>
      <c r="N19297" t="s">
        <v>536</v>
      </c>
      <c r="O19297" t="s">
        <v>539</v>
      </c>
      <c r="P19297" t="s">
        <v>633</v>
      </c>
    </row>
    <row r="19298" spans="1:16" x14ac:dyDescent="0.25">
      <c r="A19298" t="s">
        <v>132</v>
      </c>
      <c r="B19298" t="s">
        <v>133</v>
      </c>
      <c r="C19298" t="s">
        <v>87</v>
      </c>
      <c r="F19298" t="s">
        <v>134</v>
      </c>
      <c r="G19298" t="s">
        <v>134</v>
      </c>
      <c r="H19298" t="s">
        <v>144</v>
      </c>
      <c r="I19298" t="s">
        <v>145</v>
      </c>
      <c r="J19298" t="s">
        <v>191</v>
      </c>
      <c r="K19298" s="1">
        <v>45404</v>
      </c>
      <c r="L19298">
        <v>60</v>
      </c>
      <c r="M19298">
        <v>1</v>
      </c>
      <c r="N19298" t="s">
        <v>536</v>
      </c>
      <c r="O19298" t="s">
        <v>539</v>
      </c>
      <c r="P19298" t="s">
        <v>633</v>
      </c>
    </row>
    <row r="19299" spans="1:16" x14ac:dyDescent="0.25">
      <c r="A19299" t="s">
        <v>132</v>
      </c>
      <c r="B19299" t="s">
        <v>133</v>
      </c>
      <c r="C19299" t="s">
        <v>87</v>
      </c>
      <c r="F19299" t="s">
        <v>134</v>
      </c>
      <c r="G19299" t="s">
        <v>134</v>
      </c>
      <c r="H19299" t="s">
        <v>144</v>
      </c>
      <c r="I19299" t="s">
        <v>145</v>
      </c>
      <c r="J19299" t="s">
        <v>191</v>
      </c>
      <c r="K19299" s="1">
        <v>45405</v>
      </c>
      <c r="L19299">
        <v>30</v>
      </c>
      <c r="M19299">
        <v>1</v>
      </c>
      <c r="N19299" t="s">
        <v>536</v>
      </c>
      <c r="O19299" t="s">
        <v>539</v>
      </c>
      <c r="P19299" t="s">
        <v>633</v>
      </c>
    </row>
    <row r="19300" spans="1:16" x14ac:dyDescent="0.25">
      <c r="A19300" t="s">
        <v>132</v>
      </c>
      <c r="B19300" t="s">
        <v>133</v>
      </c>
      <c r="C19300" t="s">
        <v>87</v>
      </c>
      <c r="F19300" t="s">
        <v>134</v>
      </c>
      <c r="G19300" t="s">
        <v>134</v>
      </c>
      <c r="H19300" t="s">
        <v>144</v>
      </c>
      <c r="I19300" t="s">
        <v>145</v>
      </c>
      <c r="J19300" t="s">
        <v>191</v>
      </c>
      <c r="K19300" s="1">
        <v>45408</v>
      </c>
      <c r="L19300">
        <v>120</v>
      </c>
      <c r="M19300">
        <v>1</v>
      </c>
      <c r="N19300" t="s">
        <v>536</v>
      </c>
      <c r="O19300" t="s">
        <v>539</v>
      </c>
      <c r="P19300" t="s">
        <v>633</v>
      </c>
    </row>
    <row r="19301" spans="1:16" x14ac:dyDescent="0.25">
      <c r="A19301" t="s">
        <v>132</v>
      </c>
      <c r="B19301" t="s">
        <v>133</v>
      </c>
      <c r="C19301" t="s">
        <v>87</v>
      </c>
      <c r="F19301" t="s">
        <v>134</v>
      </c>
      <c r="G19301" t="s">
        <v>134</v>
      </c>
      <c r="H19301" t="s">
        <v>144</v>
      </c>
      <c r="I19301" t="s">
        <v>145</v>
      </c>
      <c r="J19301" t="s">
        <v>191</v>
      </c>
      <c r="K19301" s="1">
        <v>45412</v>
      </c>
      <c r="L19301">
        <v>60</v>
      </c>
      <c r="M19301">
        <v>2</v>
      </c>
      <c r="N19301" t="s">
        <v>536</v>
      </c>
      <c r="O19301" t="s">
        <v>539</v>
      </c>
      <c r="P19301" t="s">
        <v>633</v>
      </c>
    </row>
    <row r="19302" spans="1:16" x14ac:dyDescent="0.25">
      <c r="A19302" t="s">
        <v>132</v>
      </c>
      <c r="B19302" t="s">
        <v>133</v>
      </c>
      <c r="C19302" t="s">
        <v>87</v>
      </c>
      <c r="F19302" t="s">
        <v>134</v>
      </c>
      <c r="G19302" t="s">
        <v>134</v>
      </c>
      <c r="H19302" t="s">
        <v>144</v>
      </c>
      <c r="I19302" t="s">
        <v>145</v>
      </c>
      <c r="J19302" t="s">
        <v>191</v>
      </c>
      <c r="K19302" s="1">
        <v>45413</v>
      </c>
      <c r="L19302">
        <v>60</v>
      </c>
      <c r="M19302">
        <v>2</v>
      </c>
      <c r="N19302" t="s">
        <v>536</v>
      </c>
      <c r="O19302" t="s">
        <v>539</v>
      </c>
      <c r="P19302" t="s">
        <v>633</v>
      </c>
    </row>
    <row r="19303" spans="1:16" x14ac:dyDescent="0.25">
      <c r="A19303" t="s">
        <v>132</v>
      </c>
      <c r="B19303" t="s">
        <v>133</v>
      </c>
      <c r="C19303" t="s">
        <v>87</v>
      </c>
      <c r="F19303" t="s">
        <v>134</v>
      </c>
      <c r="G19303" t="s">
        <v>134</v>
      </c>
      <c r="H19303" t="s">
        <v>144</v>
      </c>
      <c r="I19303" t="s">
        <v>145</v>
      </c>
      <c r="J19303" t="s">
        <v>191</v>
      </c>
      <c r="K19303" s="1">
        <v>45422</v>
      </c>
      <c r="L19303">
        <v>60</v>
      </c>
      <c r="M19303">
        <v>3</v>
      </c>
      <c r="N19303" t="s">
        <v>536</v>
      </c>
      <c r="O19303" t="s">
        <v>539</v>
      </c>
      <c r="P19303" t="s">
        <v>633</v>
      </c>
    </row>
    <row r="19304" spans="1:16" x14ac:dyDescent="0.25">
      <c r="A19304" t="s">
        <v>132</v>
      </c>
      <c r="B19304" t="s">
        <v>133</v>
      </c>
      <c r="C19304" t="s">
        <v>87</v>
      </c>
      <c r="F19304" t="s">
        <v>134</v>
      </c>
      <c r="G19304" t="s">
        <v>134</v>
      </c>
      <c r="H19304" t="s">
        <v>144</v>
      </c>
      <c r="I19304" t="s">
        <v>145</v>
      </c>
      <c r="J19304" t="s">
        <v>191</v>
      </c>
      <c r="K19304" s="1">
        <v>45427</v>
      </c>
      <c r="L19304">
        <v>60</v>
      </c>
      <c r="M19304">
        <v>4</v>
      </c>
      <c r="N19304" t="s">
        <v>536</v>
      </c>
      <c r="O19304" t="s">
        <v>539</v>
      </c>
      <c r="P19304" t="s">
        <v>633</v>
      </c>
    </row>
    <row r="19305" spans="1:16" x14ac:dyDescent="0.25">
      <c r="A19305" t="s">
        <v>132</v>
      </c>
      <c r="B19305" t="s">
        <v>133</v>
      </c>
      <c r="C19305" t="s">
        <v>87</v>
      </c>
      <c r="F19305" t="s">
        <v>134</v>
      </c>
      <c r="G19305" t="s">
        <v>134</v>
      </c>
      <c r="H19305" t="s">
        <v>144</v>
      </c>
      <c r="I19305" t="s">
        <v>145</v>
      </c>
      <c r="J19305" t="s">
        <v>191</v>
      </c>
      <c r="K19305" s="1">
        <v>45428</v>
      </c>
      <c r="L19305">
        <v>120</v>
      </c>
      <c r="M19305">
        <v>4</v>
      </c>
      <c r="N19305" t="s">
        <v>536</v>
      </c>
      <c r="O19305" t="s">
        <v>539</v>
      </c>
      <c r="P19305" t="s">
        <v>633</v>
      </c>
    </row>
    <row r="19306" spans="1:16" x14ac:dyDescent="0.25">
      <c r="A19306" t="s">
        <v>132</v>
      </c>
      <c r="B19306" t="s">
        <v>133</v>
      </c>
      <c r="C19306" t="s">
        <v>87</v>
      </c>
      <c r="F19306" t="s">
        <v>134</v>
      </c>
      <c r="G19306" t="s">
        <v>134</v>
      </c>
      <c r="H19306" t="s">
        <v>144</v>
      </c>
      <c r="I19306" t="s">
        <v>145</v>
      </c>
      <c r="J19306" t="s">
        <v>191</v>
      </c>
      <c r="K19306" s="1">
        <v>45429</v>
      </c>
      <c r="L19306">
        <v>30</v>
      </c>
      <c r="M19306">
        <v>4</v>
      </c>
      <c r="N19306" t="s">
        <v>536</v>
      </c>
      <c r="O19306" t="s">
        <v>539</v>
      </c>
      <c r="P19306" t="s">
        <v>633</v>
      </c>
    </row>
    <row r="19307" spans="1:16" x14ac:dyDescent="0.25">
      <c r="A19307" t="s">
        <v>132</v>
      </c>
      <c r="B19307" t="s">
        <v>133</v>
      </c>
      <c r="C19307" t="s">
        <v>87</v>
      </c>
      <c r="F19307" t="s">
        <v>134</v>
      </c>
      <c r="G19307" t="s">
        <v>134</v>
      </c>
      <c r="H19307" t="s">
        <v>146</v>
      </c>
      <c r="I19307" t="s">
        <v>147</v>
      </c>
      <c r="J19307" t="s">
        <v>191</v>
      </c>
      <c r="K19307" s="1">
        <v>45404</v>
      </c>
      <c r="L19307">
        <v>60</v>
      </c>
      <c r="M19307">
        <v>1</v>
      </c>
      <c r="N19307" t="s">
        <v>536</v>
      </c>
      <c r="O19307" t="s">
        <v>539</v>
      </c>
      <c r="P19307" t="s">
        <v>633</v>
      </c>
    </row>
    <row r="19308" spans="1:16" x14ac:dyDescent="0.25">
      <c r="A19308" t="s">
        <v>132</v>
      </c>
      <c r="B19308" t="s">
        <v>133</v>
      </c>
      <c r="C19308" t="s">
        <v>87</v>
      </c>
      <c r="F19308" t="s">
        <v>134</v>
      </c>
      <c r="G19308" t="s">
        <v>134</v>
      </c>
      <c r="H19308" t="s">
        <v>146</v>
      </c>
      <c r="I19308" t="s">
        <v>147</v>
      </c>
      <c r="J19308" t="s">
        <v>191</v>
      </c>
      <c r="K19308" s="1">
        <v>45405</v>
      </c>
      <c r="L19308">
        <v>60</v>
      </c>
      <c r="M19308">
        <v>1</v>
      </c>
      <c r="N19308" t="s">
        <v>536</v>
      </c>
      <c r="O19308" t="s">
        <v>539</v>
      </c>
      <c r="P19308" t="s">
        <v>633</v>
      </c>
    </row>
    <row r="19309" spans="1:16" x14ac:dyDescent="0.25">
      <c r="A19309" t="s">
        <v>132</v>
      </c>
      <c r="B19309" t="s">
        <v>133</v>
      </c>
      <c r="C19309" t="s">
        <v>87</v>
      </c>
      <c r="F19309" t="s">
        <v>134</v>
      </c>
      <c r="G19309" t="s">
        <v>134</v>
      </c>
      <c r="H19309" t="s">
        <v>146</v>
      </c>
      <c r="I19309" t="s">
        <v>147</v>
      </c>
      <c r="J19309" t="s">
        <v>191</v>
      </c>
      <c r="K19309" s="1">
        <v>45408</v>
      </c>
      <c r="L19309">
        <v>30</v>
      </c>
      <c r="M19309">
        <v>1</v>
      </c>
      <c r="N19309" t="s">
        <v>536</v>
      </c>
      <c r="O19309" t="s">
        <v>539</v>
      </c>
      <c r="P19309" t="s">
        <v>633</v>
      </c>
    </row>
    <row r="19310" spans="1:16" x14ac:dyDescent="0.25">
      <c r="A19310" t="s">
        <v>132</v>
      </c>
      <c r="B19310" t="s">
        <v>133</v>
      </c>
      <c r="C19310" t="s">
        <v>87</v>
      </c>
      <c r="F19310" t="s">
        <v>134</v>
      </c>
      <c r="G19310" t="s">
        <v>134</v>
      </c>
      <c r="H19310" t="s">
        <v>146</v>
      </c>
      <c r="I19310" t="s">
        <v>147</v>
      </c>
      <c r="J19310" t="s">
        <v>191</v>
      </c>
      <c r="K19310" s="1">
        <v>45414</v>
      </c>
      <c r="L19310">
        <v>30</v>
      </c>
      <c r="M19310">
        <v>2</v>
      </c>
      <c r="N19310" t="s">
        <v>536</v>
      </c>
      <c r="O19310" t="s">
        <v>539</v>
      </c>
      <c r="P19310" t="s">
        <v>633</v>
      </c>
    </row>
    <row r="19311" spans="1:16" x14ac:dyDescent="0.25">
      <c r="A19311" t="s">
        <v>132</v>
      </c>
      <c r="B19311" t="s">
        <v>133</v>
      </c>
      <c r="C19311" t="s">
        <v>87</v>
      </c>
      <c r="F19311" t="s">
        <v>134</v>
      </c>
      <c r="G19311" t="s">
        <v>134</v>
      </c>
      <c r="H19311" t="s">
        <v>146</v>
      </c>
      <c r="I19311" t="s">
        <v>147</v>
      </c>
      <c r="J19311" t="s">
        <v>191</v>
      </c>
      <c r="K19311" s="1">
        <v>45415</v>
      </c>
      <c r="L19311">
        <v>30</v>
      </c>
      <c r="M19311">
        <v>2</v>
      </c>
      <c r="N19311" t="s">
        <v>536</v>
      </c>
      <c r="O19311" t="s">
        <v>539</v>
      </c>
      <c r="P19311" t="s">
        <v>633</v>
      </c>
    </row>
    <row r="19312" spans="1:16" x14ac:dyDescent="0.25">
      <c r="A19312" t="s">
        <v>132</v>
      </c>
      <c r="B19312" t="s">
        <v>133</v>
      </c>
      <c r="C19312" t="s">
        <v>87</v>
      </c>
      <c r="F19312" t="s">
        <v>134</v>
      </c>
      <c r="G19312" t="s">
        <v>134</v>
      </c>
      <c r="H19312" t="s">
        <v>146</v>
      </c>
      <c r="I19312" t="s">
        <v>147</v>
      </c>
      <c r="J19312" t="s">
        <v>191</v>
      </c>
      <c r="K19312" s="1">
        <v>45420</v>
      </c>
      <c r="L19312">
        <v>30</v>
      </c>
      <c r="M19312">
        <v>3</v>
      </c>
      <c r="N19312" t="s">
        <v>536</v>
      </c>
      <c r="O19312" t="s">
        <v>539</v>
      </c>
      <c r="P19312" t="s">
        <v>633</v>
      </c>
    </row>
    <row r="19313" spans="1:16" x14ac:dyDescent="0.25">
      <c r="A19313" t="s">
        <v>132</v>
      </c>
      <c r="B19313" t="s">
        <v>133</v>
      </c>
      <c r="C19313" t="s">
        <v>87</v>
      </c>
      <c r="F19313" t="s">
        <v>134</v>
      </c>
      <c r="G19313" t="s">
        <v>134</v>
      </c>
      <c r="H19313" t="s">
        <v>146</v>
      </c>
      <c r="I19313" t="s">
        <v>147</v>
      </c>
      <c r="J19313" t="s">
        <v>191</v>
      </c>
      <c r="K19313" s="1">
        <v>45421</v>
      </c>
      <c r="L19313">
        <v>30</v>
      </c>
      <c r="M19313">
        <v>3</v>
      </c>
      <c r="N19313" t="s">
        <v>536</v>
      </c>
      <c r="O19313" t="s">
        <v>539</v>
      </c>
      <c r="P19313" t="s">
        <v>633</v>
      </c>
    </row>
    <row r="19314" spans="1:16" x14ac:dyDescent="0.25">
      <c r="A19314" t="s">
        <v>132</v>
      </c>
      <c r="B19314" t="s">
        <v>133</v>
      </c>
      <c r="C19314" t="s">
        <v>87</v>
      </c>
      <c r="F19314" t="s">
        <v>134</v>
      </c>
      <c r="G19314" t="s">
        <v>134</v>
      </c>
      <c r="H19314" t="s">
        <v>146</v>
      </c>
      <c r="I19314" t="s">
        <v>147</v>
      </c>
      <c r="J19314" t="s">
        <v>191</v>
      </c>
      <c r="K19314" s="1">
        <v>45425</v>
      </c>
      <c r="L19314">
        <v>60</v>
      </c>
      <c r="M19314">
        <v>4</v>
      </c>
      <c r="N19314" t="s">
        <v>536</v>
      </c>
      <c r="O19314" t="s">
        <v>539</v>
      </c>
      <c r="P19314" t="s">
        <v>633</v>
      </c>
    </row>
    <row r="19315" spans="1:16" x14ac:dyDescent="0.25">
      <c r="A19315" t="s">
        <v>132</v>
      </c>
      <c r="B19315" t="s">
        <v>133</v>
      </c>
      <c r="C19315" t="s">
        <v>87</v>
      </c>
      <c r="F19315" t="s">
        <v>134</v>
      </c>
      <c r="G19315" t="s">
        <v>134</v>
      </c>
      <c r="H19315" t="s">
        <v>146</v>
      </c>
      <c r="I19315" t="s">
        <v>147</v>
      </c>
      <c r="J19315" t="s">
        <v>191</v>
      </c>
      <c r="K19315" s="1">
        <v>45426</v>
      </c>
      <c r="L19315">
        <v>60</v>
      </c>
      <c r="M19315">
        <v>4</v>
      </c>
      <c r="N19315" t="s">
        <v>536</v>
      </c>
      <c r="O19315" t="s">
        <v>539</v>
      </c>
      <c r="P19315" t="s">
        <v>633</v>
      </c>
    </row>
    <row r="19316" spans="1:16" x14ac:dyDescent="0.25">
      <c r="A19316" t="s">
        <v>132</v>
      </c>
      <c r="B19316" t="s">
        <v>133</v>
      </c>
      <c r="C19316" t="s">
        <v>87</v>
      </c>
      <c r="F19316" t="s">
        <v>134</v>
      </c>
      <c r="G19316" t="s">
        <v>134</v>
      </c>
      <c r="H19316" t="s">
        <v>146</v>
      </c>
      <c r="I19316" t="s">
        <v>147</v>
      </c>
      <c r="J19316" t="s">
        <v>191</v>
      </c>
      <c r="K19316" s="1">
        <v>45427</v>
      </c>
      <c r="L19316">
        <v>30</v>
      </c>
      <c r="M19316">
        <v>4</v>
      </c>
      <c r="N19316" t="s">
        <v>536</v>
      </c>
      <c r="O19316" t="s">
        <v>539</v>
      </c>
      <c r="P19316" t="s">
        <v>633</v>
      </c>
    </row>
    <row r="19317" spans="1:16" x14ac:dyDescent="0.25">
      <c r="A19317" t="s">
        <v>132</v>
      </c>
      <c r="B19317" t="s">
        <v>133</v>
      </c>
      <c r="C19317" t="s">
        <v>87</v>
      </c>
      <c r="F19317" t="s">
        <v>134</v>
      </c>
      <c r="G19317" t="s">
        <v>134</v>
      </c>
      <c r="H19317" t="s">
        <v>148</v>
      </c>
      <c r="I19317" t="s">
        <v>149</v>
      </c>
      <c r="J19317" t="s">
        <v>117</v>
      </c>
      <c r="K19317" s="1">
        <v>45418</v>
      </c>
      <c r="L19317">
        <v>60</v>
      </c>
      <c r="M19317">
        <v>3</v>
      </c>
      <c r="N19317" t="s">
        <v>536</v>
      </c>
      <c r="O19317" t="s">
        <v>539</v>
      </c>
      <c r="P19317" t="s">
        <v>633</v>
      </c>
    </row>
    <row r="19318" spans="1:16" x14ac:dyDescent="0.25">
      <c r="A19318" t="s">
        <v>132</v>
      </c>
      <c r="B19318" t="s">
        <v>133</v>
      </c>
      <c r="C19318" t="s">
        <v>87</v>
      </c>
      <c r="F19318" t="s">
        <v>134</v>
      </c>
      <c r="G19318" t="s">
        <v>134</v>
      </c>
      <c r="H19318" t="s">
        <v>148</v>
      </c>
      <c r="I19318" t="s">
        <v>150</v>
      </c>
      <c r="J19318" t="s">
        <v>117</v>
      </c>
      <c r="K19318" s="1">
        <v>45406</v>
      </c>
      <c r="L19318">
        <v>60</v>
      </c>
      <c r="M19318">
        <v>1</v>
      </c>
      <c r="N19318" t="s">
        <v>536</v>
      </c>
      <c r="O19318" t="s">
        <v>539</v>
      </c>
      <c r="P19318" t="s">
        <v>633</v>
      </c>
    </row>
    <row r="19319" spans="1:16" x14ac:dyDescent="0.25">
      <c r="A19319" t="s">
        <v>132</v>
      </c>
      <c r="B19319" t="s">
        <v>133</v>
      </c>
      <c r="C19319" t="s">
        <v>87</v>
      </c>
      <c r="F19319" t="s">
        <v>134</v>
      </c>
      <c r="G19319" t="s">
        <v>134</v>
      </c>
      <c r="H19319" t="s">
        <v>148</v>
      </c>
      <c r="I19319" t="s">
        <v>150</v>
      </c>
      <c r="J19319" t="s">
        <v>117</v>
      </c>
      <c r="K19319" s="1">
        <v>45412</v>
      </c>
      <c r="L19319">
        <v>30</v>
      </c>
      <c r="M19319">
        <v>2</v>
      </c>
      <c r="N19319" t="s">
        <v>536</v>
      </c>
      <c r="O19319" t="s">
        <v>539</v>
      </c>
      <c r="P19319" t="s">
        <v>633</v>
      </c>
    </row>
    <row r="19320" spans="1:16" x14ac:dyDescent="0.25">
      <c r="A19320" t="s">
        <v>132</v>
      </c>
      <c r="B19320" t="s">
        <v>133</v>
      </c>
      <c r="C19320" t="s">
        <v>87</v>
      </c>
      <c r="F19320" t="s">
        <v>134</v>
      </c>
      <c r="G19320" t="s">
        <v>134</v>
      </c>
      <c r="H19320" t="s">
        <v>148</v>
      </c>
      <c r="I19320" t="s">
        <v>150</v>
      </c>
      <c r="J19320" t="s">
        <v>117</v>
      </c>
      <c r="K19320" s="1">
        <v>45413</v>
      </c>
      <c r="L19320">
        <v>180</v>
      </c>
      <c r="M19320">
        <v>2</v>
      </c>
      <c r="N19320" t="s">
        <v>536</v>
      </c>
      <c r="O19320" t="s">
        <v>539</v>
      </c>
      <c r="P19320" t="s">
        <v>633</v>
      </c>
    </row>
    <row r="19321" spans="1:16" x14ac:dyDescent="0.25">
      <c r="A19321" t="s">
        <v>132</v>
      </c>
      <c r="B19321" t="s">
        <v>133</v>
      </c>
      <c r="C19321" t="s">
        <v>87</v>
      </c>
      <c r="F19321" t="s">
        <v>134</v>
      </c>
      <c r="G19321" t="s">
        <v>134</v>
      </c>
      <c r="H19321" t="s">
        <v>148</v>
      </c>
      <c r="I19321" t="s">
        <v>150</v>
      </c>
      <c r="J19321" t="s">
        <v>117</v>
      </c>
      <c r="K19321" s="1">
        <v>45414</v>
      </c>
      <c r="L19321">
        <v>30</v>
      </c>
      <c r="M19321">
        <v>2</v>
      </c>
      <c r="N19321" t="s">
        <v>536</v>
      </c>
      <c r="O19321" t="s">
        <v>539</v>
      </c>
      <c r="P19321" t="s">
        <v>633</v>
      </c>
    </row>
    <row r="19322" spans="1:16" x14ac:dyDescent="0.25">
      <c r="A19322" t="s">
        <v>132</v>
      </c>
      <c r="B19322" t="s">
        <v>133</v>
      </c>
      <c r="C19322" t="s">
        <v>87</v>
      </c>
      <c r="F19322" t="s">
        <v>134</v>
      </c>
      <c r="G19322" t="s">
        <v>134</v>
      </c>
      <c r="H19322" t="s">
        <v>148</v>
      </c>
      <c r="I19322" t="s">
        <v>150</v>
      </c>
      <c r="J19322" t="s">
        <v>117</v>
      </c>
      <c r="K19322" s="1">
        <v>45415</v>
      </c>
      <c r="L19322">
        <v>60</v>
      </c>
      <c r="M19322">
        <v>2</v>
      </c>
      <c r="N19322" t="s">
        <v>536</v>
      </c>
      <c r="O19322" t="s">
        <v>539</v>
      </c>
      <c r="P19322" t="s">
        <v>633</v>
      </c>
    </row>
    <row r="19323" spans="1:16" x14ac:dyDescent="0.25">
      <c r="A19323" t="s">
        <v>132</v>
      </c>
      <c r="B19323" t="s">
        <v>133</v>
      </c>
      <c r="C19323" t="s">
        <v>87</v>
      </c>
      <c r="F19323" t="s">
        <v>134</v>
      </c>
      <c r="G19323" t="s">
        <v>134</v>
      </c>
      <c r="H19323" t="s">
        <v>148</v>
      </c>
      <c r="I19323" t="s">
        <v>150</v>
      </c>
      <c r="J19323" t="s">
        <v>117</v>
      </c>
      <c r="K19323" s="1">
        <v>45418</v>
      </c>
      <c r="L19323">
        <v>60</v>
      </c>
      <c r="M19323">
        <v>3</v>
      </c>
      <c r="N19323" t="s">
        <v>536</v>
      </c>
      <c r="O19323" t="s">
        <v>539</v>
      </c>
      <c r="P19323" t="s">
        <v>633</v>
      </c>
    </row>
    <row r="19324" spans="1:16" x14ac:dyDescent="0.25">
      <c r="A19324" t="s">
        <v>132</v>
      </c>
      <c r="B19324" t="s">
        <v>133</v>
      </c>
      <c r="C19324" t="s">
        <v>87</v>
      </c>
      <c r="F19324" t="s">
        <v>134</v>
      </c>
      <c r="G19324" t="s">
        <v>134</v>
      </c>
      <c r="H19324" t="s">
        <v>148</v>
      </c>
      <c r="I19324" t="s">
        <v>150</v>
      </c>
      <c r="J19324" t="s">
        <v>117</v>
      </c>
      <c r="K19324" s="1">
        <v>45422</v>
      </c>
      <c r="L19324">
        <v>30</v>
      </c>
      <c r="M19324">
        <v>3</v>
      </c>
      <c r="N19324" t="s">
        <v>536</v>
      </c>
      <c r="O19324" t="s">
        <v>539</v>
      </c>
      <c r="P19324" t="s">
        <v>633</v>
      </c>
    </row>
    <row r="19325" spans="1:16" x14ac:dyDescent="0.25">
      <c r="A19325" t="s">
        <v>132</v>
      </c>
      <c r="B19325" t="s">
        <v>133</v>
      </c>
      <c r="C19325" t="s">
        <v>87</v>
      </c>
      <c r="F19325" t="s">
        <v>134</v>
      </c>
      <c r="G19325" t="s">
        <v>134</v>
      </c>
      <c r="H19325" t="s">
        <v>148</v>
      </c>
      <c r="I19325" t="s">
        <v>150</v>
      </c>
      <c r="J19325" t="s">
        <v>117</v>
      </c>
      <c r="K19325" s="1">
        <v>45425</v>
      </c>
      <c r="L19325">
        <v>60</v>
      </c>
      <c r="M19325">
        <v>4</v>
      </c>
      <c r="N19325" t="s">
        <v>536</v>
      </c>
      <c r="O19325" t="s">
        <v>539</v>
      </c>
      <c r="P19325" t="s">
        <v>633</v>
      </c>
    </row>
    <row r="19326" spans="1:16" x14ac:dyDescent="0.25">
      <c r="A19326" t="s">
        <v>132</v>
      </c>
      <c r="B19326" t="s">
        <v>133</v>
      </c>
      <c r="C19326" t="s">
        <v>87</v>
      </c>
      <c r="F19326" t="s">
        <v>134</v>
      </c>
      <c r="G19326" t="s">
        <v>134</v>
      </c>
      <c r="H19326" t="s">
        <v>72</v>
      </c>
      <c r="I19326" t="s">
        <v>151</v>
      </c>
      <c r="J19326" t="s">
        <v>119</v>
      </c>
      <c r="K19326" s="1">
        <v>45411</v>
      </c>
      <c r="L19326">
        <v>120</v>
      </c>
      <c r="M19326">
        <v>2</v>
      </c>
      <c r="N19326" t="s">
        <v>536</v>
      </c>
      <c r="O19326" t="s">
        <v>539</v>
      </c>
      <c r="P19326" t="s">
        <v>633</v>
      </c>
    </row>
    <row r="19327" spans="1:16" x14ac:dyDescent="0.25">
      <c r="A19327" t="s">
        <v>132</v>
      </c>
      <c r="B19327" t="s">
        <v>133</v>
      </c>
      <c r="C19327" t="s">
        <v>87</v>
      </c>
      <c r="F19327" t="s">
        <v>134</v>
      </c>
      <c r="G19327" t="s">
        <v>134</v>
      </c>
      <c r="H19327" t="s">
        <v>72</v>
      </c>
      <c r="I19327" t="s">
        <v>151</v>
      </c>
      <c r="J19327" t="s">
        <v>119</v>
      </c>
      <c r="K19327" s="1">
        <v>45429</v>
      </c>
      <c r="L19327">
        <v>60</v>
      </c>
      <c r="M19327">
        <v>4</v>
      </c>
      <c r="N19327" t="s">
        <v>536</v>
      </c>
      <c r="O19327" t="s">
        <v>539</v>
      </c>
      <c r="P19327" t="s">
        <v>633</v>
      </c>
    </row>
    <row r="19328" spans="1:16" x14ac:dyDescent="0.25">
      <c r="A19328" t="s">
        <v>132</v>
      </c>
      <c r="B19328" t="s">
        <v>133</v>
      </c>
      <c r="C19328" t="s">
        <v>87</v>
      </c>
      <c r="F19328" t="s">
        <v>134</v>
      </c>
      <c r="G19328" t="s">
        <v>134</v>
      </c>
      <c r="H19328" t="s">
        <v>72</v>
      </c>
      <c r="I19328" t="s">
        <v>152</v>
      </c>
      <c r="J19328" t="s">
        <v>119</v>
      </c>
      <c r="K19328" s="1">
        <v>45419</v>
      </c>
      <c r="L19328">
        <v>60</v>
      </c>
      <c r="M19328">
        <v>3</v>
      </c>
      <c r="N19328" t="s">
        <v>536</v>
      </c>
      <c r="O19328" t="s">
        <v>539</v>
      </c>
      <c r="P19328" t="s">
        <v>633</v>
      </c>
    </row>
    <row r="19329" spans="1:16" x14ac:dyDescent="0.25">
      <c r="A19329" t="s">
        <v>132</v>
      </c>
      <c r="B19329" t="s">
        <v>133</v>
      </c>
      <c r="C19329" t="s">
        <v>87</v>
      </c>
      <c r="F19329" t="s">
        <v>134</v>
      </c>
      <c r="G19329" t="s">
        <v>134</v>
      </c>
      <c r="H19329" t="s">
        <v>72</v>
      </c>
      <c r="I19329" t="s">
        <v>153</v>
      </c>
      <c r="J19329" t="s">
        <v>119</v>
      </c>
      <c r="K19329" s="1">
        <v>45411</v>
      </c>
      <c r="L19329">
        <v>30</v>
      </c>
      <c r="M19329">
        <v>2</v>
      </c>
      <c r="N19329" t="s">
        <v>536</v>
      </c>
      <c r="O19329" t="s">
        <v>539</v>
      </c>
      <c r="P19329" t="s">
        <v>633</v>
      </c>
    </row>
    <row r="19330" spans="1:16" x14ac:dyDescent="0.25">
      <c r="A19330" t="s">
        <v>132</v>
      </c>
      <c r="B19330" t="s">
        <v>133</v>
      </c>
      <c r="C19330" t="s">
        <v>87</v>
      </c>
      <c r="F19330" t="s">
        <v>134</v>
      </c>
      <c r="G19330" t="s">
        <v>134</v>
      </c>
      <c r="H19330" t="s">
        <v>72</v>
      </c>
      <c r="I19330" t="s">
        <v>153</v>
      </c>
      <c r="J19330" t="s">
        <v>119</v>
      </c>
      <c r="K19330" s="1">
        <v>45418</v>
      </c>
      <c r="L19330">
        <v>30</v>
      </c>
      <c r="M19330">
        <v>3</v>
      </c>
      <c r="N19330" t="s">
        <v>536</v>
      </c>
      <c r="O19330" t="s">
        <v>539</v>
      </c>
      <c r="P19330" t="s">
        <v>633</v>
      </c>
    </row>
    <row r="19331" spans="1:16" x14ac:dyDescent="0.25">
      <c r="A19331" t="s">
        <v>132</v>
      </c>
      <c r="B19331" t="s">
        <v>133</v>
      </c>
      <c r="C19331" t="s">
        <v>87</v>
      </c>
      <c r="F19331" t="s">
        <v>134</v>
      </c>
      <c r="G19331" t="s">
        <v>134</v>
      </c>
      <c r="H19331" t="s">
        <v>37</v>
      </c>
      <c r="I19331" t="s">
        <v>154</v>
      </c>
      <c r="J19331" t="s">
        <v>119</v>
      </c>
      <c r="K19331" s="1">
        <v>45406</v>
      </c>
      <c r="L19331">
        <v>30</v>
      </c>
      <c r="M19331">
        <v>1</v>
      </c>
      <c r="N19331" t="s">
        <v>536</v>
      </c>
      <c r="O19331" t="s">
        <v>539</v>
      </c>
      <c r="P19331" t="s">
        <v>633</v>
      </c>
    </row>
    <row r="19332" spans="1:16" x14ac:dyDescent="0.25">
      <c r="A19332" t="s">
        <v>132</v>
      </c>
      <c r="B19332" t="s">
        <v>133</v>
      </c>
      <c r="C19332" t="s">
        <v>87</v>
      </c>
      <c r="F19332" t="s">
        <v>134</v>
      </c>
      <c r="G19332" t="s">
        <v>134</v>
      </c>
      <c r="H19332" t="s">
        <v>37</v>
      </c>
      <c r="I19332" t="s">
        <v>154</v>
      </c>
      <c r="J19332" t="s">
        <v>119</v>
      </c>
      <c r="K19332" s="1">
        <v>45414</v>
      </c>
      <c r="L19332">
        <v>120</v>
      </c>
      <c r="M19332">
        <v>2</v>
      </c>
      <c r="N19332" t="s">
        <v>536</v>
      </c>
      <c r="O19332" t="s">
        <v>539</v>
      </c>
      <c r="P19332" t="s">
        <v>633</v>
      </c>
    </row>
    <row r="19333" spans="1:16" x14ac:dyDescent="0.25">
      <c r="A19333" t="s">
        <v>132</v>
      </c>
      <c r="B19333" t="s">
        <v>133</v>
      </c>
      <c r="C19333" t="s">
        <v>87</v>
      </c>
      <c r="F19333" t="s">
        <v>134</v>
      </c>
      <c r="G19333" t="s">
        <v>134</v>
      </c>
      <c r="H19333" t="s">
        <v>37</v>
      </c>
      <c r="I19333" t="s">
        <v>154</v>
      </c>
      <c r="J19333" t="s">
        <v>119</v>
      </c>
      <c r="K19333" s="1">
        <v>45415</v>
      </c>
      <c r="L19333">
        <v>120</v>
      </c>
      <c r="M19333">
        <v>2</v>
      </c>
      <c r="N19333" t="s">
        <v>536</v>
      </c>
      <c r="O19333" t="s">
        <v>539</v>
      </c>
      <c r="P19333" t="s">
        <v>633</v>
      </c>
    </row>
    <row r="19334" spans="1:16" x14ac:dyDescent="0.25">
      <c r="A19334" t="s">
        <v>132</v>
      </c>
      <c r="B19334" t="s">
        <v>133</v>
      </c>
      <c r="C19334" t="s">
        <v>87</v>
      </c>
      <c r="F19334" t="s">
        <v>134</v>
      </c>
      <c r="G19334" t="s">
        <v>134</v>
      </c>
      <c r="H19334" t="s">
        <v>37</v>
      </c>
      <c r="I19334" t="s">
        <v>154</v>
      </c>
      <c r="J19334" t="s">
        <v>119</v>
      </c>
      <c r="K19334" s="1">
        <v>45420</v>
      </c>
      <c r="L19334">
        <v>60</v>
      </c>
      <c r="M19334">
        <v>3</v>
      </c>
      <c r="N19334" t="s">
        <v>536</v>
      </c>
      <c r="O19334" t="s">
        <v>539</v>
      </c>
      <c r="P19334" t="s">
        <v>633</v>
      </c>
    </row>
    <row r="19335" spans="1:16" x14ac:dyDescent="0.25">
      <c r="A19335" t="s">
        <v>132</v>
      </c>
      <c r="B19335" t="s">
        <v>133</v>
      </c>
      <c r="C19335" t="s">
        <v>87</v>
      </c>
      <c r="F19335" t="s">
        <v>134</v>
      </c>
      <c r="G19335" t="s">
        <v>134</v>
      </c>
      <c r="H19335" t="s">
        <v>37</v>
      </c>
      <c r="I19335" t="s">
        <v>154</v>
      </c>
      <c r="J19335" t="s">
        <v>119</v>
      </c>
      <c r="K19335" s="1">
        <v>45426</v>
      </c>
      <c r="L19335">
        <v>60</v>
      </c>
      <c r="M19335">
        <v>4</v>
      </c>
      <c r="N19335" t="s">
        <v>536</v>
      </c>
      <c r="O19335" t="s">
        <v>539</v>
      </c>
      <c r="P19335" t="s">
        <v>633</v>
      </c>
    </row>
    <row r="19336" spans="1:16" x14ac:dyDescent="0.25">
      <c r="A19336" t="s">
        <v>132</v>
      </c>
      <c r="B19336" t="s">
        <v>133</v>
      </c>
      <c r="C19336" t="s">
        <v>87</v>
      </c>
      <c r="F19336" t="s">
        <v>134</v>
      </c>
      <c r="G19336" t="s">
        <v>134</v>
      </c>
      <c r="H19336" t="s">
        <v>37</v>
      </c>
      <c r="I19336" t="s">
        <v>154</v>
      </c>
      <c r="J19336" t="s">
        <v>119</v>
      </c>
      <c r="K19336" s="1">
        <v>45427</v>
      </c>
      <c r="L19336">
        <v>90</v>
      </c>
      <c r="M19336">
        <v>4</v>
      </c>
      <c r="N19336" t="s">
        <v>536</v>
      </c>
      <c r="O19336" t="s">
        <v>539</v>
      </c>
      <c r="P19336" t="s">
        <v>633</v>
      </c>
    </row>
    <row r="19337" spans="1:16" x14ac:dyDescent="0.25">
      <c r="A19337" t="s">
        <v>132</v>
      </c>
      <c r="B19337" t="s">
        <v>133</v>
      </c>
      <c r="C19337" t="s">
        <v>87</v>
      </c>
      <c r="F19337" t="s">
        <v>134</v>
      </c>
      <c r="G19337" t="s">
        <v>134</v>
      </c>
      <c r="H19337" t="s">
        <v>37</v>
      </c>
      <c r="I19337" t="s">
        <v>154</v>
      </c>
      <c r="J19337" t="s">
        <v>119</v>
      </c>
      <c r="K19337" s="1">
        <v>45428</v>
      </c>
      <c r="L19337">
        <v>60</v>
      </c>
      <c r="M19337">
        <v>4</v>
      </c>
      <c r="N19337" t="s">
        <v>536</v>
      </c>
      <c r="O19337" t="s">
        <v>539</v>
      </c>
      <c r="P19337" t="s">
        <v>633</v>
      </c>
    </row>
    <row r="19338" spans="1:16" x14ac:dyDescent="0.25">
      <c r="A19338" t="s">
        <v>132</v>
      </c>
      <c r="B19338" t="s">
        <v>133</v>
      </c>
      <c r="C19338" t="s">
        <v>87</v>
      </c>
      <c r="F19338" t="s">
        <v>134</v>
      </c>
      <c r="G19338" t="s">
        <v>134</v>
      </c>
      <c r="H19338" t="s">
        <v>37</v>
      </c>
      <c r="I19338" t="s">
        <v>154</v>
      </c>
      <c r="J19338" t="s">
        <v>119</v>
      </c>
      <c r="K19338" s="1">
        <v>45429</v>
      </c>
      <c r="L19338">
        <v>60</v>
      </c>
      <c r="M19338">
        <v>4</v>
      </c>
      <c r="N19338" t="s">
        <v>536</v>
      </c>
      <c r="O19338" t="s">
        <v>539</v>
      </c>
      <c r="P19338" t="s">
        <v>633</v>
      </c>
    </row>
    <row r="19339" spans="1:16" x14ac:dyDescent="0.25">
      <c r="A19339" t="s">
        <v>132</v>
      </c>
      <c r="B19339" t="s">
        <v>133</v>
      </c>
      <c r="C19339" t="s">
        <v>87</v>
      </c>
      <c r="F19339" t="s">
        <v>134</v>
      </c>
      <c r="G19339" t="s">
        <v>134</v>
      </c>
      <c r="H19339" t="s">
        <v>37</v>
      </c>
      <c r="I19339" t="s">
        <v>155</v>
      </c>
      <c r="J19339" t="s">
        <v>119</v>
      </c>
      <c r="K19339" s="1">
        <v>45405</v>
      </c>
      <c r="L19339">
        <v>30</v>
      </c>
      <c r="M19339">
        <v>1</v>
      </c>
      <c r="N19339" t="s">
        <v>536</v>
      </c>
      <c r="O19339" t="s">
        <v>539</v>
      </c>
      <c r="P19339" t="s">
        <v>633</v>
      </c>
    </row>
    <row r="19340" spans="1:16" x14ac:dyDescent="0.25">
      <c r="A19340" t="s">
        <v>132</v>
      </c>
      <c r="B19340" t="s">
        <v>133</v>
      </c>
      <c r="C19340" t="s">
        <v>87</v>
      </c>
      <c r="F19340" t="s">
        <v>134</v>
      </c>
      <c r="G19340" t="s">
        <v>134</v>
      </c>
      <c r="H19340" t="s">
        <v>37</v>
      </c>
      <c r="I19340" t="s">
        <v>155</v>
      </c>
      <c r="J19340" t="s">
        <v>119</v>
      </c>
      <c r="K19340" s="1">
        <v>45420</v>
      </c>
      <c r="L19340">
        <v>30</v>
      </c>
      <c r="M19340">
        <v>3</v>
      </c>
      <c r="N19340" t="s">
        <v>536</v>
      </c>
      <c r="O19340" t="s">
        <v>539</v>
      </c>
      <c r="P19340" t="s">
        <v>633</v>
      </c>
    </row>
    <row r="19341" spans="1:16" x14ac:dyDescent="0.25">
      <c r="A19341" t="s">
        <v>132</v>
      </c>
      <c r="B19341" t="s">
        <v>133</v>
      </c>
      <c r="C19341" t="s">
        <v>87</v>
      </c>
      <c r="F19341" t="s">
        <v>134</v>
      </c>
      <c r="G19341" t="s">
        <v>134</v>
      </c>
      <c r="H19341" t="s">
        <v>37</v>
      </c>
      <c r="I19341" t="s">
        <v>155</v>
      </c>
      <c r="J19341" t="s">
        <v>119</v>
      </c>
      <c r="K19341" s="1">
        <v>45425</v>
      </c>
      <c r="L19341">
        <v>90</v>
      </c>
      <c r="M19341">
        <v>4</v>
      </c>
      <c r="N19341" t="s">
        <v>536</v>
      </c>
      <c r="O19341" t="s">
        <v>539</v>
      </c>
      <c r="P19341" t="s">
        <v>633</v>
      </c>
    </row>
    <row r="19342" spans="1:16" x14ac:dyDescent="0.25">
      <c r="A19342" t="s">
        <v>132</v>
      </c>
      <c r="B19342" t="s">
        <v>133</v>
      </c>
      <c r="C19342" t="s">
        <v>87</v>
      </c>
      <c r="F19342" t="s">
        <v>134</v>
      </c>
      <c r="G19342" t="s">
        <v>134</v>
      </c>
      <c r="H19342" t="s">
        <v>37</v>
      </c>
      <c r="I19342" t="s">
        <v>155</v>
      </c>
      <c r="J19342" t="s">
        <v>119</v>
      </c>
      <c r="K19342" s="1">
        <v>45426</v>
      </c>
      <c r="L19342">
        <v>60</v>
      </c>
      <c r="M19342">
        <v>4</v>
      </c>
      <c r="N19342" t="s">
        <v>536</v>
      </c>
      <c r="O19342" t="s">
        <v>539</v>
      </c>
      <c r="P19342" t="s">
        <v>633</v>
      </c>
    </row>
    <row r="19343" spans="1:16" x14ac:dyDescent="0.25">
      <c r="A19343" t="s">
        <v>132</v>
      </c>
      <c r="B19343" t="s">
        <v>133</v>
      </c>
      <c r="C19343" t="s">
        <v>87</v>
      </c>
      <c r="F19343" t="s">
        <v>134</v>
      </c>
      <c r="G19343" t="s">
        <v>134</v>
      </c>
      <c r="H19343" t="s">
        <v>37</v>
      </c>
      <c r="I19343" t="s">
        <v>155</v>
      </c>
      <c r="J19343" t="s">
        <v>119</v>
      </c>
      <c r="K19343" s="1">
        <v>45427</v>
      </c>
      <c r="L19343">
        <v>30</v>
      </c>
      <c r="M19343">
        <v>4</v>
      </c>
      <c r="N19343" t="s">
        <v>536</v>
      </c>
      <c r="O19343" t="s">
        <v>539</v>
      </c>
      <c r="P19343" t="s">
        <v>633</v>
      </c>
    </row>
    <row r="19344" spans="1:16" x14ac:dyDescent="0.25">
      <c r="A19344" t="s">
        <v>132</v>
      </c>
      <c r="B19344" t="s">
        <v>133</v>
      </c>
      <c r="C19344" t="s">
        <v>87</v>
      </c>
      <c r="F19344" t="s">
        <v>134</v>
      </c>
      <c r="G19344" t="s">
        <v>134</v>
      </c>
      <c r="H19344" t="s">
        <v>37</v>
      </c>
      <c r="I19344" t="s">
        <v>155</v>
      </c>
      <c r="J19344" t="s">
        <v>119</v>
      </c>
      <c r="K19344" s="1">
        <v>45428</v>
      </c>
      <c r="L19344">
        <v>30</v>
      </c>
      <c r="M19344">
        <v>4</v>
      </c>
      <c r="N19344" t="s">
        <v>536</v>
      </c>
      <c r="O19344" t="s">
        <v>539</v>
      </c>
      <c r="P19344" t="s">
        <v>633</v>
      </c>
    </row>
    <row r="19345" spans="1:16" x14ac:dyDescent="0.25">
      <c r="A19345" t="s">
        <v>132</v>
      </c>
      <c r="B19345" t="s">
        <v>133</v>
      </c>
      <c r="C19345" t="s">
        <v>87</v>
      </c>
      <c r="F19345" t="s">
        <v>134</v>
      </c>
      <c r="G19345" t="s">
        <v>134</v>
      </c>
      <c r="H19345" t="s">
        <v>37</v>
      </c>
      <c r="I19345" t="s">
        <v>155</v>
      </c>
      <c r="J19345" t="s">
        <v>119</v>
      </c>
      <c r="K19345" s="1">
        <v>45429</v>
      </c>
      <c r="L19345">
        <v>60</v>
      </c>
      <c r="M19345">
        <v>4</v>
      </c>
      <c r="N19345" t="s">
        <v>536</v>
      </c>
      <c r="O19345" t="s">
        <v>539</v>
      </c>
      <c r="P19345" t="s">
        <v>633</v>
      </c>
    </row>
    <row r="19346" spans="1:16" x14ac:dyDescent="0.25">
      <c r="A19346" t="s">
        <v>132</v>
      </c>
      <c r="B19346" t="s">
        <v>133</v>
      </c>
      <c r="C19346" t="s">
        <v>87</v>
      </c>
      <c r="F19346" t="s">
        <v>134</v>
      </c>
      <c r="G19346" t="s">
        <v>134</v>
      </c>
      <c r="H19346" t="s">
        <v>37</v>
      </c>
      <c r="I19346" t="s">
        <v>156</v>
      </c>
      <c r="J19346" t="s">
        <v>119</v>
      </c>
      <c r="K19346" s="1">
        <v>45404</v>
      </c>
      <c r="L19346">
        <v>120</v>
      </c>
      <c r="M19346">
        <v>1</v>
      </c>
      <c r="N19346" t="s">
        <v>536</v>
      </c>
      <c r="O19346" t="s">
        <v>539</v>
      </c>
      <c r="P19346" t="s">
        <v>633</v>
      </c>
    </row>
    <row r="19347" spans="1:16" x14ac:dyDescent="0.25">
      <c r="A19347" t="s">
        <v>132</v>
      </c>
      <c r="B19347" t="s">
        <v>133</v>
      </c>
      <c r="C19347" t="s">
        <v>87</v>
      </c>
      <c r="F19347" t="s">
        <v>134</v>
      </c>
      <c r="G19347" t="s">
        <v>134</v>
      </c>
      <c r="H19347" t="s">
        <v>37</v>
      </c>
      <c r="I19347" t="s">
        <v>156</v>
      </c>
      <c r="J19347" t="s">
        <v>119</v>
      </c>
      <c r="K19347" s="1">
        <v>45405</v>
      </c>
      <c r="L19347">
        <v>30</v>
      </c>
      <c r="M19347">
        <v>1</v>
      </c>
      <c r="N19347" t="s">
        <v>536</v>
      </c>
      <c r="O19347" t="s">
        <v>539</v>
      </c>
      <c r="P19347" t="s">
        <v>633</v>
      </c>
    </row>
    <row r="19348" spans="1:16" x14ac:dyDescent="0.25">
      <c r="A19348" t="s">
        <v>132</v>
      </c>
      <c r="B19348" t="s">
        <v>133</v>
      </c>
      <c r="C19348" t="s">
        <v>87</v>
      </c>
      <c r="F19348" t="s">
        <v>134</v>
      </c>
      <c r="G19348" t="s">
        <v>134</v>
      </c>
      <c r="H19348" t="s">
        <v>37</v>
      </c>
      <c r="I19348" t="s">
        <v>156</v>
      </c>
      <c r="J19348" t="s">
        <v>119</v>
      </c>
      <c r="K19348" s="1">
        <v>45406</v>
      </c>
      <c r="L19348">
        <v>150</v>
      </c>
      <c r="M19348">
        <v>1</v>
      </c>
      <c r="N19348" t="s">
        <v>536</v>
      </c>
      <c r="O19348" t="s">
        <v>539</v>
      </c>
      <c r="P19348" t="s">
        <v>633</v>
      </c>
    </row>
    <row r="19349" spans="1:16" x14ac:dyDescent="0.25">
      <c r="A19349" t="s">
        <v>132</v>
      </c>
      <c r="B19349" t="s">
        <v>133</v>
      </c>
      <c r="C19349" t="s">
        <v>87</v>
      </c>
      <c r="F19349" t="s">
        <v>134</v>
      </c>
      <c r="G19349" t="s">
        <v>134</v>
      </c>
      <c r="H19349" t="s">
        <v>37</v>
      </c>
      <c r="I19349" t="s">
        <v>156</v>
      </c>
      <c r="J19349" t="s">
        <v>119</v>
      </c>
      <c r="K19349" s="1">
        <v>45407</v>
      </c>
      <c r="L19349">
        <v>150</v>
      </c>
      <c r="M19349">
        <v>1</v>
      </c>
      <c r="N19349" t="s">
        <v>536</v>
      </c>
      <c r="O19349" t="s">
        <v>539</v>
      </c>
      <c r="P19349" t="s">
        <v>633</v>
      </c>
    </row>
    <row r="19350" spans="1:16" x14ac:dyDescent="0.25">
      <c r="A19350" t="s">
        <v>132</v>
      </c>
      <c r="B19350" t="s">
        <v>133</v>
      </c>
      <c r="C19350" t="s">
        <v>87</v>
      </c>
      <c r="F19350" t="s">
        <v>134</v>
      </c>
      <c r="G19350" t="s">
        <v>134</v>
      </c>
      <c r="H19350" t="s">
        <v>37</v>
      </c>
      <c r="I19350" t="s">
        <v>156</v>
      </c>
      <c r="J19350" t="s">
        <v>119</v>
      </c>
      <c r="K19350" s="1">
        <v>45408</v>
      </c>
      <c r="L19350">
        <v>90</v>
      </c>
      <c r="M19350">
        <v>1</v>
      </c>
      <c r="N19350" t="s">
        <v>536</v>
      </c>
      <c r="O19350" t="s">
        <v>539</v>
      </c>
      <c r="P19350" t="s">
        <v>633</v>
      </c>
    </row>
    <row r="19351" spans="1:16" x14ac:dyDescent="0.25">
      <c r="A19351" t="s">
        <v>132</v>
      </c>
      <c r="B19351" t="s">
        <v>133</v>
      </c>
      <c r="C19351" t="s">
        <v>87</v>
      </c>
      <c r="F19351" t="s">
        <v>134</v>
      </c>
      <c r="G19351" t="s">
        <v>134</v>
      </c>
      <c r="H19351" t="s">
        <v>37</v>
      </c>
      <c r="I19351" t="s">
        <v>156</v>
      </c>
      <c r="J19351" t="s">
        <v>119</v>
      </c>
      <c r="K19351" s="1">
        <v>45411</v>
      </c>
      <c r="L19351">
        <v>120</v>
      </c>
      <c r="M19351">
        <v>2</v>
      </c>
      <c r="N19351" t="s">
        <v>536</v>
      </c>
      <c r="O19351" t="s">
        <v>539</v>
      </c>
      <c r="P19351" t="s">
        <v>633</v>
      </c>
    </row>
    <row r="19352" spans="1:16" x14ac:dyDescent="0.25">
      <c r="A19352" t="s">
        <v>132</v>
      </c>
      <c r="B19352" t="s">
        <v>133</v>
      </c>
      <c r="C19352" t="s">
        <v>87</v>
      </c>
      <c r="F19352" t="s">
        <v>134</v>
      </c>
      <c r="G19352" t="s">
        <v>134</v>
      </c>
      <c r="H19352" t="s">
        <v>37</v>
      </c>
      <c r="I19352" t="s">
        <v>156</v>
      </c>
      <c r="J19352" t="s">
        <v>119</v>
      </c>
      <c r="K19352" s="1">
        <v>45413</v>
      </c>
      <c r="L19352">
        <v>60</v>
      </c>
      <c r="M19352">
        <v>2</v>
      </c>
      <c r="N19352" t="s">
        <v>536</v>
      </c>
      <c r="O19352" t="s">
        <v>539</v>
      </c>
      <c r="P19352" t="s">
        <v>633</v>
      </c>
    </row>
    <row r="19353" spans="1:16" x14ac:dyDescent="0.25">
      <c r="A19353" t="s">
        <v>132</v>
      </c>
      <c r="B19353" t="s">
        <v>133</v>
      </c>
      <c r="C19353" t="s">
        <v>87</v>
      </c>
      <c r="F19353" t="s">
        <v>134</v>
      </c>
      <c r="G19353" t="s">
        <v>134</v>
      </c>
      <c r="H19353" t="s">
        <v>37</v>
      </c>
      <c r="I19353" t="s">
        <v>156</v>
      </c>
      <c r="J19353" t="s">
        <v>119</v>
      </c>
      <c r="K19353" s="1">
        <v>45414</v>
      </c>
      <c r="L19353">
        <v>180</v>
      </c>
      <c r="M19353">
        <v>2</v>
      </c>
      <c r="N19353" t="s">
        <v>536</v>
      </c>
      <c r="O19353" t="s">
        <v>539</v>
      </c>
      <c r="P19353" t="s">
        <v>633</v>
      </c>
    </row>
    <row r="19354" spans="1:16" x14ac:dyDescent="0.25">
      <c r="A19354" t="s">
        <v>132</v>
      </c>
      <c r="B19354" t="s">
        <v>133</v>
      </c>
      <c r="C19354" t="s">
        <v>87</v>
      </c>
      <c r="F19354" t="s">
        <v>134</v>
      </c>
      <c r="G19354" t="s">
        <v>134</v>
      </c>
      <c r="H19354" t="s">
        <v>37</v>
      </c>
      <c r="I19354" t="s">
        <v>156</v>
      </c>
      <c r="J19354" t="s">
        <v>119</v>
      </c>
      <c r="K19354" s="1">
        <v>45415</v>
      </c>
      <c r="L19354">
        <v>60</v>
      </c>
      <c r="M19354">
        <v>2</v>
      </c>
      <c r="N19354" t="s">
        <v>536</v>
      </c>
      <c r="O19354" t="s">
        <v>539</v>
      </c>
      <c r="P19354" t="s">
        <v>633</v>
      </c>
    </row>
    <row r="19355" spans="1:16" x14ac:dyDescent="0.25">
      <c r="A19355" t="s">
        <v>132</v>
      </c>
      <c r="B19355" t="s">
        <v>133</v>
      </c>
      <c r="C19355" t="s">
        <v>87</v>
      </c>
      <c r="F19355" t="s">
        <v>134</v>
      </c>
      <c r="G19355" t="s">
        <v>134</v>
      </c>
      <c r="H19355" t="s">
        <v>37</v>
      </c>
      <c r="I19355" t="s">
        <v>156</v>
      </c>
      <c r="J19355" t="s">
        <v>119</v>
      </c>
      <c r="K19355" s="1">
        <v>45418</v>
      </c>
      <c r="L19355">
        <v>60</v>
      </c>
      <c r="M19355">
        <v>3</v>
      </c>
      <c r="N19355" t="s">
        <v>536</v>
      </c>
      <c r="O19355" t="s">
        <v>539</v>
      </c>
      <c r="P19355" t="s">
        <v>633</v>
      </c>
    </row>
    <row r="19356" spans="1:16" x14ac:dyDescent="0.25">
      <c r="A19356" t="s">
        <v>132</v>
      </c>
      <c r="B19356" t="s">
        <v>133</v>
      </c>
      <c r="C19356" t="s">
        <v>87</v>
      </c>
      <c r="F19356" t="s">
        <v>134</v>
      </c>
      <c r="G19356" t="s">
        <v>134</v>
      </c>
      <c r="H19356" t="s">
        <v>37</v>
      </c>
      <c r="I19356" t="s">
        <v>156</v>
      </c>
      <c r="J19356" t="s">
        <v>119</v>
      </c>
      <c r="K19356" s="1">
        <v>45419</v>
      </c>
      <c r="L19356">
        <v>60</v>
      </c>
      <c r="M19356">
        <v>3</v>
      </c>
      <c r="N19356" t="s">
        <v>536</v>
      </c>
      <c r="O19356" t="s">
        <v>539</v>
      </c>
      <c r="P19356" t="s">
        <v>633</v>
      </c>
    </row>
    <row r="19357" spans="1:16" x14ac:dyDescent="0.25">
      <c r="A19357" t="s">
        <v>132</v>
      </c>
      <c r="B19357" t="s">
        <v>133</v>
      </c>
      <c r="C19357" t="s">
        <v>87</v>
      </c>
      <c r="F19357" t="s">
        <v>134</v>
      </c>
      <c r="G19357" t="s">
        <v>134</v>
      </c>
      <c r="H19357" t="s">
        <v>37</v>
      </c>
      <c r="I19357" t="s">
        <v>156</v>
      </c>
      <c r="J19357" t="s">
        <v>119</v>
      </c>
      <c r="K19357" s="1">
        <v>45420</v>
      </c>
      <c r="L19357">
        <v>120</v>
      </c>
      <c r="M19357">
        <v>3</v>
      </c>
      <c r="N19357" t="s">
        <v>536</v>
      </c>
      <c r="O19357" t="s">
        <v>539</v>
      </c>
      <c r="P19357" t="s">
        <v>633</v>
      </c>
    </row>
    <row r="19358" spans="1:16" x14ac:dyDescent="0.25">
      <c r="A19358" t="s">
        <v>132</v>
      </c>
      <c r="B19358" t="s">
        <v>133</v>
      </c>
      <c r="C19358" t="s">
        <v>87</v>
      </c>
      <c r="F19358" t="s">
        <v>134</v>
      </c>
      <c r="G19358" t="s">
        <v>134</v>
      </c>
      <c r="H19358" t="s">
        <v>37</v>
      </c>
      <c r="I19358" t="s">
        <v>156</v>
      </c>
      <c r="J19358" t="s">
        <v>119</v>
      </c>
      <c r="K19358" s="1">
        <v>45421</v>
      </c>
      <c r="L19358">
        <v>150</v>
      </c>
      <c r="M19358">
        <v>3</v>
      </c>
      <c r="N19358" t="s">
        <v>536</v>
      </c>
      <c r="O19358" t="s">
        <v>539</v>
      </c>
      <c r="P19358" t="s">
        <v>633</v>
      </c>
    </row>
    <row r="19359" spans="1:16" x14ac:dyDescent="0.25">
      <c r="A19359" t="s">
        <v>132</v>
      </c>
      <c r="B19359" t="s">
        <v>133</v>
      </c>
      <c r="C19359" t="s">
        <v>87</v>
      </c>
      <c r="F19359" t="s">
        <v>134</v>
      </c>
      <c r="G19359" t="s">
        <v>134</v>
      </c>
      <c r="H19359" t="s">
        <v>37</v>
      </c>
      <c r="I19359" t="s">
        <v>156</v>
      </c>
      <c r="J19359" t="s">
        <v>119</v>
      </c>
      <c r="K19359" s="1">
        <v>45425</v>
      </c>
      <c r="L19359">
        <v>60</v>
      </c>
      <c r="M19359">
        <v>4</v>
      </c>
      <c r="N19359" t="s">
        <v>536</v>
      </c>
      <c r="O19359" t="s">
        <v>539</v>
      </c>
      <c r="P19359" t="s">
        <v>633</v>
      </c>
    </row>
    <row r="19360" spans="1:16" x14ac:dyDescent="0.25">
      <c r="A19360" t="s">
        <v>132</v>
      </c>
      <c r="B19360" t="s">
        <v>133</v>
      </c>
      <c r="C19360" t="s">
        <v>87</v>
      </c>
      <c r="F19360" t="s">
        <v>134</v>
      </c>
      <c r="G19360" t="s">
        <v>134</v>
      </c>
      <c r="H19360" t="s">
        <v>37</v>
      </c>
      <c r="I19360" t="s">
        <v>156</v>
      </c>
      <c r="J19360" t="s">
        <v>119</v>
      </c>
      <c r="K19360" s="1">
        <v>45427</v>
      </c>
      <c r="L19360">
        <v>120</v>
      </c>
      <c r="M19360">
        <v>4</v>
      </c>
      <c r="N19360" t="s">
        <v>536</v>
      </c>
      <c r="O19360" t="s">
        <v>539</v>
      </c>
      <c r="P19360" t="s">
        <v>633</v>
      </c>
    </row>
    <row r="19361" spans="1:16" x14ac:dyDescent="0.25">
      <c r="A19361" t="s">
        <v>132</v>
      </c>
      <c r="B19361" t="s">
        <v>133</v>
      </c>
      <c r="C19361" t="s">
        <v>87</v>
      </c>
      <c r="F19361" t="s">
        <v>134</v>
      </c>
      <c r="G19361" t="s">
        <v>134</v>
      </c>
      <c r="H19361" t="s">
        <v>37</v>
      </c>
      <c r="I19361" t="s">
        <v>156</v>
      </c>
      <c r="J19361" t="s">
        <v>119</v>
      </c>
      <c r="K19361" s="1">
        <v>45428</v>
      </c>
      <c r="L19361">
        <v>60</v>
      </c>
      <c r="M19361">
        <v>4</v>
      </c>
      <c r="N19361" t="s">
        <v>536</v>
      </c>
      <c r="O19361" t="s">
        <v>539</v>
      </c>
      <c r="P19361" t="s">
        <v>633</v>
      </c>
    </row>
    <row r="19362" spans="1:16" x14ac:dyDescent="0.25">
      <c r="A19362" t="s">
        <v>132</v>
      </c>
      <c r="B19362" t="s">
        <v>133</v>
      </c>
      <c r="C19362" t="s">
        <v>87</v>
      </c>
      <c r="F19362" t="s">
        <v>134</v>
      </c>
      <c r="G19362" t="s">
        <v>134</v>
      </c>
      <c r="H19362" t="s">
        <v>37</v>
      </c>
      <c r="I19362" t="s">
        <v>156</v>
      </c>
      <c r="J19362" t="s">
        <v>119</v>
      </c>
      <c r="K19362" s="1">
        <v>45429</v>
      </c>
      <c r="L19362">
        <v>60</v>
      </c>
      <c r="M19362">
        <v>4</v>
      </c>
      <c r="N19362" t="s">
        <v>536</v>
      </c>
      <c r="O19362" t="s">
        <v>539</v>
      </c>
      <c r="P19362" t="s">
        <v>633</v>
      </c>
    </row>
    <row r="19363" spans="1:16" x14ac:dyDescent="0.25">
      <c r="A19363" t="s">
        <v>132</v>
      </c>
      <c r="B19363" t="s">
        <v>133</v>
      </c>
      <c r="C19363" t="s">
        <v>87</v>
      </c>
      <c r="F19363" t="s">
        <v>134</v>
      </c>
      <c r="G19363" t="s">
        <v>134</v>
      </c>
      <c r="H19363" t="s">
        <v>148</v>
      </c>
      <c r="I19363" t="s">
        <v>157</v>
      </c>
      <c r="J19363" t="s">
        <v>119</v>
      </c>
      <c r="K19363" s="1">
        <v>45419</v>
      </c>
      <c r="L19363">
        <v>60</v>
      </c>
      <c r="M19363">
        <v>3</v>
      </c>
      <c r="N19363" t="s">
        <v>536</v>
      </c>
      <c r="O19363" t="s">
        <v>539</v>
      </c>
      <c r="P19363" t="s">
        <v>633</v>
      </c>
    </row>
    <row r="19364" spans="1:16" x14ac:dyDescent="0.25">
      <c r="A19364" t="s">
        <v>132</v>
      </c>
      <c r="B19364" t="s">
        <v>133</v>
      </c>
      <c r="C19364" t="s">
        <v>87</v>
      </c>
      <c r="F19364" t="s">
        <v>134</v>
      </c>
      <c r="G19364" t="s">
        <v>134</v>
      </c>
      <c r="H19364" t="s">
        <v>148</v>
      </c>
      <c r="I19364" t="s">
        <v>157</v>
      </c>
      <c r="J19364" t="s">
        <v>119</v>
      </c>
      <c r="K19364" s="1">
        <v>45422</v>
      </c>
      <c r="L19364">
        <v>60</v>
      </c>
      <c r="M19364">
        <v>3</v>
      </c>
      <c r="N19364" t="s">
        <v>536</v>
      </c>
      <c r="O19364" t="s">
        <v>539</v>
      </c>
      <c r="P19364" t="s">
        <v>633</v>
      </c>
    </row>
    <row r="19365" spans="1:16" x14ac:dyDescent="0.25">
      <c r="A19365" t="s">
        <v>132</v>
      </c>
      <c r="B19365" t="s">
        <v>133</v>
      </c>
      <c r="C19365" t="s">
        <v>87</v>
      </c>
      <c r="F19365" t="s">
        <v>134</v>
      </c>
      <c r="G19365" t="s">
        <v>134</v>
      </c>
      <c r="H19365" t="s">
        <v>148</v>
      </c>
      <c r="I19365" t="s">
        <v>157</v>
      </c>
      <c r="J19365" t="s">
        <v>119</v>
      </c>
      <c r="K19365" s="1">
        <v>45426</v>
      </c>
      <c r="L19365">
        <v>30</v>
      </c>
      <c r="M19365">
        <v>4</v>
      </c>
      <c r="N19365" t="s">
        <v>536</v>
      </c>
      <c r="O19365" t="s">
        <v>539</v>
      </c>
      <c r="P19365" t="s">
        <v>633</v>
      </c>
    </row>
    <row r="19366" spans="1:16" x14ac:dyDescent="0.25">
      <c r="A19366" t="s">
        <v>132</v>
      </c>
      <c r="B19366" t="s">
        <v>133</v>
      </c>
      <c r="C19366" t="s">
        <v>87</v>
      </c>
      <c r="F19366" t="s">
        <v>134</v>
      </c>
      <c r="G19366" t="s">
        <v>134</v>
      </c>
      <c r="H19366" t="s">
        <v>148</v>
      </c>
      <c r="I19366" t="s">
        <v>157</v>
      </c>
      <c r="J19366" t="s">
        <v>119</v>
      </c>
      <c r="K19366" s="1">
        <v>45428</v>
      </c>
      <c r="L19366">
        <v>60</v>
      </c>
      <c r="M19366">
        <v>4</v>
      </c>
      <c r="N19366" t="s">
        <v>536</v>
      </c>
      <c r="O19366" t="s">
        <v>539</v>
      </c>
      <c r="P19366" t="s">
        <v>633</v>
      </c>
    </row>
    <row r="19367" spans="1:16" x14ac:dyDescent="0.25">
      <c r="A19367" t="s">
        <v>132</v>
      </c>
      <c r="B19367" t="s">
        <v>133</v>
      </c>
      <c r="C19367" t="s">
        <v>87</v>
      </c>
      <c r="F19367" t="s">
        <v>134</v>
      </c>
      <c r="G19367" t="s">
        <v>134</v>
      </c>
      <c r="H19367" t="s">
        <v>148</v>
      </c>
      <c r="I19367" t="s">
        <v>157</v>
      </c>
      <c r="J19367" t="s">
        <v>119</v>
      </c>
      <c r="K19367" s="1">
        <v>45429</v>
      </c>
      <c r="L19367">
        <v>60</v>
      </c>
      <c r="M19367">
        <v>4</v>
      </c>
      <c r="N19367" t="s">
        <v>536</v>
      </c>
      <c r="O19367" t="s">
        <v>539</v>
      </c>
      <c r="P19367" t="s">
        <v>633</v>
      </c>
    </row>
    <row r="19368" spans="1:16" x14ac:dyDescent="0.25">
      <c r="A19368" t="s">
        <v>132</v>
      </c>
      <c r="B19368" t="s">
        <v>133</v>
      </c>
      <c r="C19368" t="s">
        <v>87</v>
      </c>
      <c r="F19368" t="s">
        <v>134</v>
      </c>
      <c r="G19368" t="s">
        <v>134</v>
      </c>
      <c r="H19368" t="s">
        <v>148</v>
      </c>
      <c r="I19368" t="s">
        <v>158</v>
      </c>
      <c r="J19368" t="s">
        <v>117</v>
      </c>
      <c r="K19368" s="1">
        <v>45406</v>
      </c>
      <c r="L19368">
        <v>60</v>
      </c>
      <c r="M19368">
        <v>1</v>
      </c>
      <c r="N19368" t="s">
        <v>536</v>
      </c>
      <c r="O19368" t="s">
        <v>539</v>
      </c>
      <c r="P19368" t="s">
        <v>633</v>
      </c>
    </row>
    <row r="19369" spans="1:16" x14ac:dyDescent="0.25">
      <c r="A19369" t="s">
        <v>132</v>
      </c>
      <c r="B19369" t="s">
        <v>133</v>
      </c>
      <c r="C19369" t="s">
        <v>87</v>
      </c>
      <c r="F19369" t="s">
        <v>134</v>
      </c>
      <c r="G19369" t="s">
        <v>134</v>
      </c>
      <c r="H19369" t="s">
        <v>148</v>
      </c>
      <c r="I19369" t="s">
        <v>158</v>
      </c>
      <c r="J19369" t="s">
        <v>117</v>
      </c>
      <c r="K19369" s="1">
        <v>45407</v>
      </c>
      <c r="L19369">
        <v>30</v>
      </c>
      <c r="M19369">
        <v>1</v>
      </c>
      <c r="N19369" t="s">
        <v>536</v>
      </c>
      <c r="O19369" t="s">
        <v>539</v>
      </c>
      <c r="P19369" t="s">
        <v>633</v>
      </c>
    </row>
    <row r="19370" spans="1:16" x14ac:dyDescent="0.25">
      <c r="A19370" t="s">
        <v>132</v>
      </c>
      <c r="B19370" t="s">
        <v>133</v>
      </c>
      <c r="C19370" t="s">
        <v>87</v>
      </c>
      <c r="F19370" t="s">
        <v>134</v>
      </c>
      <c r="G19370" t="s">
        <v>134</v>
      </c>
      <c r="H19370" t="s">
        <v>148</v>
      </c>
      <c r="I19370" t="s">
        <v>158</v>
      </c>
      <c r="J19370" t="s">
        <v>117</v>
      </c>
      <c r="K19370" s="1">
        <v>45408</v>
      </c>
      <c r="L19370">
        <v>30</v>
      </c>
      <c r="M19370">
        <v>1</v>
      </c>
      <c r="N19370" t="s">
        <v>536</v>
      </c>
      <c r="O19370" t="s">
        <v>539</v>
      </c>
      <c r="P19370" t="s">
        <v>633</v>
      </c>
    </row>
    <row r="19371" spans="1:16" x14ac:dyDescent="0.25">
      <c r="A19371" t="s">
        <v>132</v>
      </c>
      <c r="B19371" t="s">
        <v>133</v>
      </c>
      <c r="C19371" t="s">
        <v>87</v>
      </c>
      <c r="F19371" t="s">
        <v>134</v>
      </c>
      <c r="G19371" t="s">
        <v>134</v>
      </c>
      <c r="H19371" t="s">
        <v>148</v>
      </c>
      <c r="I19371" t="s">
        <v>158</v>
      </c>
      <c r="J19371" t="s">
        <v>117</v>
      </c>
      <c r="K19371" s="1">
        <v>45415</v>
      </c>
      <c r="L19371">
        <v>30</v>
      </c>
      <c r="M19371">
        <v>2</v>
      </c>
      <c r="N19371" t="s">
        <v>536</v>
      </c>
      <c r="O19371" t="s">
        <v>539</v>
      </c>
      <c r="P19371" t="s">
        <v>633</v>
      </c>
    </row>
    <row r="19372" spans="1:16" x14ac:dyDescent="0.25">
      <c r="A19372" t="s">
        <v>132</v>
      </c>
      <c r="B19372" t="s">
        <v>133</v>
      </c>
      <c r="C19372" t="s">
        <v>87</v>
      </c>
      <c r="F19372" t="s">
        <v>134</v>
      </c>
      <c r="G19372" t="s">
        <v>134</v>
      </c>
      <c r="H19372" t="s">
        <v>148</v>
      </c>
      <c r="I19372" t="s">
        <v>158</v>
      </c>
      <c r="J19372" t="s">
        <v>117</v>
      </c>
      <c r="K19372" s="1">
        <v>45420</v>
      </c>
      <c r="L19372">
        <v>60</v>
      </c>
      <c r="M19372">
        <v>3</v>
      </c>
      <c r="N19372" t="s">
        <v>536</v>
      </c>
      <c r="O19372" t="s">
        <v>539</v>
      </c>
      <c r="P19372" t="s">
        <v>633</v>
      </c>
    </row>
    <row r="19373" spans="1:16" x14ac:dyDescent="0.25">
      <c r="A19373" t="s">
        <v>132</v>
      </c>
      <c r="B19373" t="s">
        <v>133</v>
      </c>
      <c r="C19373" t="s">
        <v>87</v>
      </c>
      <c r="F19373" t="s">
        <v>134</v>
      </c>
      <c r="G19373" t="s">
        <v>134</v>
      </c>
      <c r="H19373" t="s">
        <v>148</v>
      </c>
      <c r="I19373" t="s">
        <v>158</v>
      </c>
      <c r="J19373" t="s">
        <v>117</v>
      </c>
      <c r="K19373" s="1">
        <v>45422</v>
      </c>
      <c r="L19373">
        <v>60</v>
      </c>
      <c r="M19373">
        <v>3</v>
      </c>
      <c r="N19373" t="s">
        <v>536</v>
      </c>
      <c r="O19373" t="s">
        <v>539</v>
      </c>
      <c r="P19373" t="s">
        <v>633</v>
      </c>
    </row>
    <row r="19374" spans="1:16" x14ac:dyDescent="0.25">
      <c r="A19374" t="s">
        <v>132</v>
      </c>
      <c r="B19374" t="s">
        <v>133</v>
      </c>
      <c r="C19374" t="s">
        <v>87</v>
      </c>
      <c r="F19374" t="s">
        <v>134</v>
      </c>
      <c r="G19374" t="s">
        <v>134</v>
      </c>
      <c r="H19374" t="s">
        <v>148</v>
      </c>
      <c r="I19374" t="s">
        <v>158</v>
      </c>
      <c r="J19374" t="s">
        <v>117</v>
      </c>
      <c r="K19374" s="1">
        <v>45426</v>
      </c>
      <c r="L19374">
        <v>60</v>
      </c>
      <c r="M19374">
        <v>4</v>
      </c>
      <c r="N19374" t="s">
        <v>536</v>
      </c>
      <c r="O19374" t="s">
        <v>539</v>
      </c>
      <c r="P19374" t="s">
        <v>633</v>
      </c>
    </row>
    <row r="19375" spans="1:16" x14ac:dyDescent="0.25">
      <c r="A19375" t="s">
        <v>132</v>
      </c>
      <c r="B19375" t="s">
        <v>133</v>
      </c>
      <c r="C19375" t="s">
        <v>87</v>
      </c>
      <c r="F19375" t="s">
        <v>134</v>
      </c>
      <c r="G19375" t="s">
        <v>134</v>
      </c>
      <c r="H19375" t="s">
        <v>148</v>
      </c>
      <c r="I19375" t="s">
        <v>158</v>
      </c>
      <c r="J19375" t="s">
        <v>117</v>
      </c>
      <c r="K19375" s="1">
        <v>45428</v>
      </c>
      <c r="L19375">
        <v>60</v>
      </c>
      <c r="M19375">
        <v>4</v>
      </c>
      <c r="N19375" t="s">
        <v>536</v>
      </c>
      <c r="O19375" t="s">
        <v>539</v>
      </c>
      <c r="P19375" t="s">
        <v>633</v>
      </c>
    </row>
    <row r="19376" spans="1:16" x14ac:dyDescent="0.25">
      <c r="A19376" t="s">
        <v>132</v>
      </c>
      <c r="B19376" t="s">
        <v>133</v>
      </c>
      <c r="C19376" t="s">
        <v>87</v>
      </c>
      <c r="F19376" t="s">
        <v>134</v>
      </c>
      <c r="G19376" t="s">
        <v>134</v>
      </c>
      <c r="H19376" t="s">
        <v>525</v>
      </c>
      <c r="I19376" t="s">
        <v>159</v>
      </c>
      <c r="J19376" t="s">
        <v>118</v>
      </c>
      <c r="K19376" s="1">
        <v>45406</v>
      </c>
      <c r="L19376">
        <v>30</v>
      </c>
      <c r="M19376">
        <v>1</v>
      </c>
      <c r="N19376" t="s">
        <v>536</v>
      </c>
      <c r="O19376" t="s">
        <v>539</v>
      </c>
      <c r="P19376" t="s">
        <v>633</v>
      </c>
    </row>
    <row r="19377" spans="1:16" x14ac:dyDescent="0.25">
      <c r="A19377" t="s">
        <v>132</v>
      </c>
      <c r="B19377" t="s">
        <v>133</v>
      </c>
      <c r="C19377" t="s">
        <v>87</v>
      </c>
      <c r="F19377" t="s">
        <v>134</v>
      </c>
      <c r="G19377" t="s">
        <v>134</v>
      </c>
      <c r="H19377" t="s">
        <v>72</v>
      </c>
      <c r="I19377" t="s">
        <v>160</v>
      </c>
      <c r="J19377" t="s">
        <v>119</v>
      </c>
      <c r="K19377" s="1">
        <v>45425</v>
      </c>
      <c r="L19377">
        <v>10.001999999999899</v>
      </c>
      <c r="M19377">
        <v>4</v>
      </c>
      <c r="N19377" t="s">
        <v>536</v>
      </c>
      <c r="O19377" t="s">
        <v>539</v>
      </c>
      <c r="P19377" t="s">
        <v>633</v>
      </c>
    </row>
    <row r="19378" spans="1:16" x14ac:dyDescent="0.25">
      <c r="A19378" t="s">
        <v>132</v>
      </c>
      <c r="B19378" t="s">
        <v>133</v>
      </c>
      <c r="C19378" t="s">
        <v>87</v>
      </c>
      <c r="F19378" t="s">
        <v>134</v>
      </c>
      <c r="G19378" t="s">
        <v>134</v>
      </c>
      <c r="H19378" t="s">
        <v>72</v>
      </c>
      <c r="I19378" t="s">
        <v>161</v>
      </c>
      <c r="J19378" t="s">
        <v>119</v>
      </c>
      <c r="K19378" s="1">
        <v>45406</v>
      </c>
      <c r="L19378">
        <v>60</v>
      </c>
      <c r="M19378">
        <v>1</v>
      </c>
      <c r="N19378" t="s">
        <v>536</v>
      </c>
      <c r="O19378" t="s">
        <v>539</v>
      </c>
      <c r="P19378" t="s">
        <v>633</v>
      </c>
    </row>
    <row r="19379" spans="1:16" x14ac:dyDescent="0.25">
      <c r="A19379" t="s">
        <v>132</v>
      </c>
      <c r="B19379" t="s">
        <v>133</v>
      </c>
      <c r="C19379" t="s">
        <v>87</v>
      </c>
      <c r="F19379" t="s">
        <v>134</v>
      </c>
      <c r="G19379" t="s">
        <v>134</v>
      </c>
      <c r="H19379" t="s">
        <v>72</v>
      </c>
      <c r="I19379" t="s">
        <v>161</v>
      </c>
      <c r="J19379" t="s">
        <v>119</v>
      </c>
      <c r="K19379" s="1">
        <v>45407</v>
      </c>
      <c r="L19379">
        <v>60</v>
      </c>
      <c r="M19379">
        <v>1</v>
      </c>
      <c r="N19379" t="s">
        <v>536</v>
      </c>
      <c r="O19379" t="s">
        <v>539</v>
      </c>
      <c r="P19379" t="s">
        <v>633</v>
      </c>
    </row>
    <row r="19380" spans="1:16" x14ac:dyDescent="0.25">
      <c r="A19380" t="s">
        <v>132</v>
      </c>
      <c r="B19380" t="s">
        <v>133</v>
      </c>
      <c r="C19380" t="s">
        <v>87</v>
      </c>
      <c r="F19380" t="s">
        <v>134</v>
      </c>
      <c r="G19380" t="s">
        <v>134</v>
      </c>
      <c r="H19380" t="s">
        <v>72</v>
      </c>
      <c r="I19380" t="s">
        <v>161</v>
      </c>
      <c r="J19380" t="s">
        <v>119</v>
      </c>
      <c r="K19380" s="1">
        <v>45408</v>
      </c>
      <c r="L19380">
        <v>60</v>
      </c>
      <c r="M19380">
        <v>1</v>
      </c>
      <c r="N19380" t="s">
        <v>536</v>
      </c>
      <c r="O19380" t="s">
        <v>539</v>
      </c>
      <c r="P19380" t="s">
        <v>633</v>
      </c>
    </row>
    <row r="19381" spans="1:16" x14ac:dyDescent="0.25">
      <c r="A19381" t="s">
        <v>132</v>
      </c>
      <c r="B19381" t="s">
        <v>133</v>
      </c>
      <c r="C19381" t="s">
        <v>87</v>
      </c>
      <c r="F19381" t="s">
        <v>134</v>
      </c>
      <c r="G19381" t="s">
        <v>134</v>
      </c>
      <c r="H19381" t="s">
        <v>72</v>
      </c>
      <c r="I19381" t="s">
        <v>161</v>
      </c>
      <c r="J19381" t="s">
        <v>119</v>
      </c>
      <c r="K19381" s="1">
        <v>45411</v>
      </c>
      <c r="L19381">
        <v>60</v>
      </c>
      <c r="M19381">
        <v>2</v>
      </c>
      <c r="N19381" t="s">
        <v>536</v>
      </c>
      <c r="O19381" t="s">
        <v>539</v>
      </c>
      <c r="P19381" t="s">
        <v>633</v>
      </c>
    </row>
    <row r="19382" spans="1:16" x14ac:dyDescent="0.25">
      <c r="A19382" t="s">
        <v>132</v>
      </c>
      <c r="B19382" t="s">
        <v>133</v>
      </c>
      <c r="C19382" t="s">
        <v>87</v>
      </c>
      <c r="F19382" t="s">
        <v>134</v>
      </c>
      <c r="G19382" t="s">
        <v>134</v>
      </c>
      <c r="H19382" t="s">
        <v>72</v>
      </c>
      <c r="I19382" t="s">
        <v>161</v>
      </c>
      <c r="J19382" t="s">
        <v>119</v>
      </c>
      <c r="K19382" s="1">
        <v>45412</v>
      </c>
      <c r="L19382">
        <v>60</v>
      </c>
      <c r="M19382">
        <v>2</v>
      </c>
      <c r="N19382" t="s">
        <v>536</v>
      </c>
      <c r="O19382" t="s">
        <v>539</v>
      </c>
      <c r="P19382" t="s">
        <v>633</v>
      </c>
    </row>
    <row r="19383" spans="1:16" x14ac:dyDescent="0.25">
      <c r="A19383" t="s">
        <v>132</v>
      </c>
      <c r="B19383" t="s">
        <v>133</v>
      </c>
      <c r="C19383" t="s">
        <v>87</v>
      </c>
      <c r="F19383" t="s">
        <v>134</v>
      </c>
      <c r="G19383" t="s">
        <v>134</v>
      </c>
      <c r="H19383" t="s">
        <v>72</v>
      </c>
      <c r="I19383" t="s">
        <v>161</v>
      </c>
      <c r="J19383" t="s">
        <v>119</v>
      </c>
      <c r="K19383" s="1">
        <v>45418</v>
      </c>
      <c r="L19383">
        <v>30</v>
      </c>
      <c r="M19383">
        <v>3</v>
      </c>
      <c r="N19383" t="s">
        <v>536</v>
      </c>
      <c r="O19383" t="s">
        <v>539</v>
      </c>
      <c r="P19383" t="s">
        <v>633</v>
      </c>
    </row>
    <row r="19384" spans="1:16" x14ac:dyDescent="0.25">
      <c r="A19384" t="s">
        <v>132</v>
      </c>
      <c r="B19384" t="s">
        <v>133</v>
      </c>
      <c r="C19384" t="s">
        <v>87</v>
      </c>
      <c r="F19384" t="s">
        <v>134</v>
      </c>
      <c r="G19384" t="s">
        <v>134</v>
      </c>
      <c r="H19384" t="s">
        <v>72</v>
      </c>
      <c r="I19384" t="s">
        <v>161</v>
      </c>
      <c r="J19384" t="s">
        <v>119</v>
      </c>
      <c r="K19384" s="1">
        <v>45419</v>
      </c>
      <c r="L19384">
        <v>60</v>
      </c>
      <c r="M19384">
        <v>3</v>
      </c>
      <c r="N19384" t="s">
        <v>536</v>
      </c>
      <c r="O19384" t="s">
        <v>539</v>
      </c>
      <c r="P19384" t="s">
        <v>633</v>
      </c>
    </row>
    <row r="19385" spans="1:16" x14ac:dyDescent="0.25">
      <c r="A19385" t="s">
        <v>132</v>
      </c>
      <c r="B19385" t="s">
        <v>133</v>
      </c>
      <c r="C19385" t="s">
        <v>87</v>
      </c>
      <c r="F19385" t="s">
        <v>134</v>
      </c>
      <c r="G19385" t="s">
        <v>134</v>
      </c>
      <c r="H19385" t="s">
        <v>72</v>
      </c>
      <c r="I19385" t="s">
        <v>161</v>
      </c>
      <c r="J19385" t="s">
        <v>119</v>
      </c>
      <c r="K19385" s="1">
        <v>45421</v>
      </c>
      <c r="L19385">
        <v>90</v>
      </c>
      <c r="M19385">
        <v>3</v>
      </c>
      <c r="N19385" t="s">
        <v>536</v>
      </c>
      <c r="O19385" t="s">
        <v>539</v>
      </c>
      <c r="P19385" t="s">
        <v>633</v>
      </c>
    </row>
    <row r="19386" spans="1:16" x14ac:dyDescent="0.25">
      <c r="A19386" t="s">
        <v>132</v>
      </c>
      <c r="B19386" t="s">
        <v>133</v>
      </c>
      <c r="C19386" t="s">
        <v>87</v>
      </c>
      <c r="F19386" t="s">
        <v>134</v>
      </c>
      <c r="G19386" t="s">
        <v>134</v>
      </c>
      <c r="H19386" t="s">
        <v>72</v>
      </c>
      <c r="I19386" t="s">
        <v>161</v>
      </c>
      <c r="J19386" t="s">
        <v>119</v>
      </c>
      <c r="K19386" s="1">
        <v>45422</v>
      </c>
      <c r="L19386">
        <v>30</v>
      </c>
      <c r="M19386">
        <v>3</v>
      </c>
      <c r="N19386" t="s">
        <v>536</v>
      </c>
      <c r="O19386" t="s">
        <v>539</v>
      </c>
      <c r="P19386" t="s">
        <v>633</v>
      </c>
    </row>
    <row r="19387" spans="1:16" x14ac:dyDescent="0.25">
      <c r="A19387" t="s">
        <v>132</v>
      </c>
      <c r="B19387" t="s">
        <v>133</v>
      </c>
      <c r="C19387" t="s">
        <v>87</v>
      </c>
      <c r="F19387" t="s">
        <v>134</v>
      </c>
      <c r="G19387" t="s">
        <v>134</v>
      </c>
      <c r="H19387" t="s">
        <v>46</v>
      </c>
      <c r="I19387" t="s">
        <v>162</v>
      </c>
      <c r="J19387" t="s">
        <v>118</v>
      </c>
      <c r="K19387" s="1">
        <v>45405</v>
      </c>
      <c r="L19387">
        <v>30</v>
      </c>
      <c r="M19387">
        <v>1</v>
      </c>
      <c r="N19387" t="s">
        <v>536</v>
      </c>
      <c r="O19387" t="s">
        <v>539</v>
      </c>
      <c r="P19387" t="s">
        <v>633</v>
      </c>
    </row>
    <row r="19388" spans="1:16" x14ac:dyDescent="0.25">
      <c r="A19388" t="s">
        <v>132</v>
      </c>
      <c r="B19388" t="s">
        <v>133</v>
      </c>
      <c r="C19388" t="s">
        <v>87</v>
      </c>
      <c r="F19388" t="s">
        <v>134</v>
      </c>
      <c r="G19388" t="s">
        <v>134</v>
      </c>
      <c r="H19388" t="s">
        <v>46</v>
      </c>
      <c r="I19388" t="s">
        <v>162</v>
      </c>
      <c r="J19388" t="s">
        <v>118</v>
      </c>
      <c r="K19388" s="1">
        <v>45425</v>
      </c>
      <c r="L19388">
        <v>30</v>
      </c>
      <c r="M19388">
        <v>4</v>
      </c>
      <c r="N19388" t="s">
        <v>536</v>
      </c>
      <c r="O19388" t="s">
        <v>539</v>
      </c>
      <c r="P19388" t="s">
        <v>633</v>
      </c>
    </row>
    <row r="19389" spans="1:16" x14ac:dyDescent="0.25">
      <c r="A19389" t="s">
        <v>132</v>
      </c>
      <c r="B19389" t="s">
        <v>133</v>
      </c>
      <c r="C19389" t="s">
        <v>87</v>
      </c>
      <c r="F19389" t="s">
        <v>134</v>
      </c>
      <c r="G19389" t="s">
        <v>134</v>
      </c>
      <c r="H19389" t="s">
        <v>46</v>
      </c>
      <c r="I19389" t="s">
        <v>162</v>
      </c>
      <c r="J19389" t="s">
        <v>118</v>
      </c>
      <c r="K19389" s="1">
        <v>45429</v>
      </c>
      <c r="L19389">
        <v>30</v>
      </c>
      <c r="M19389">
        <v>4</v>
      </c>
      <c r="N19389" t="s">
        <v>536</v>
      </c>
      <c r="O19389" t="s">
        <v>539</v>
      </c>
      <c r="P19389" t="s">
        <v>633</v>
      </c>
    </row>
    <row r="19390" spans="1:16" x14ac:dyDescent="0.25">
      <c r="A19390" t="s">
        <v>132</v>
      </c>
      <c r="B19390" t="s">
        <v>133</v>
      </c>
      <c r="C19390" t="s">
        <v>87</v>
      </c>
      <c r="F19390" t="s">
        <v>134</v>
      </c>
      <c r="G19390" t="s">
        <v>134</v>
      </c>
      <c r="H19390" t="s">
        <v>46</v>
      </c>
      <c r="I19390" t="s">
        <v>163</v>
      </c>
      <c r="J19390" t="s">
        <v>117</v>
      </c>
      <c r="K19390" s="1">
        <v>45425</v>
      </c>
      <c r="L19390">
        <v>30</v>
      </c>
      <c r="M19390">
        <v>4</v>
      </c>
      <c r="N19390" t="s">
        <v>536</v>
      </c>
      <c r="O19390" t="s">
        <v>539</v>
      </c>
      <c r="P19390" t="s">
        <v>633</v>
      </c>
    </row>
    <row r="19391" spans="1:16" x14ac:dyDescent="0.25">
      <c r="A19391" t="s">
        <v>132</v>
      </c>
      <c r="B19391" t="s">
        <v>133</v>
      </c>
      <c r="C19391" t="s">
        <v>87</v>
      </c>
      <c r="F19391" t="s">
        <v>134</v>
      </c>
      <c r="G19391" t="s">
        <v>134</v>
      </c>
      <c r="H19391" t="s">
        <v>46</v>
      </c>
      <c r="I19391" t="s">
        <v>164</v>
      </c>
      <c r="J19391" t="s">
        <v>191</v>
      </c>
      <c r="K19391" s="1">
        <v>45407</v>
      </c>
      <c r="L19391">
        <v>30</v>
      </c>
      <c r="M19391">
        <v>1</v>
      </c>
      <c r="N19391" t="s">
        <v>536</v>
      </c>
      <c r="O19391" t="s">
        <v>539</v>
      </c>
      <c r="P19391" t="s">
        <v>633</v>
      </c>
    </row>
    <row r="19392" spans="1:16" x14ac:dyDescent="0.25">
      <c r="A19392" t="s">
        <v>132</v>
      </c>
      <c r="B19392" t="s">
        <v>133</v>
      </c>
      <c r="C19392" t="s">
        <v>87</v>
      </c>
      <c r="F19392" t="s">
        <v>134</v>
      </c>
      <c r="G19392" t="s">
        <v>134</v>
      </c>
      <c r="H19392" t="s">
        <v>46</v>
      </c>
      <c r="I19392" t="s">
        <v>164</v>
      </c>
      <c r="J19392" t="s">
        <v>191</v>
      </c>
      <c r="K19392" s="1">
        <v>45408</v>
      </c>
      <c r="L19392">
        <v>30</v>
      </c>
      <c r="M19392">
        <v>1</v>
      </c>
      <c r="N19392" t="s">
        <v>536</v>
      </c>
      <c r="O19392" t="s">
        <v>539</v>
      </c>
      <c r="P19392" t="s">
        <v>633</v>
      </c>
    </row>
    <row r="19393" spans="1:16" x14ac:dyDescent="0.25">
      <c r="A19393" t="s">
        <v>132</v>
      </c>
      <c r="B19393" t="s">
        <v>133</v>
      </c>
      <c r="C19393" t="s">
        <v>87</v>
      </c>
      <c r="F19393" t="s">
        <v>134</v>
      </c>
      <c r="G19393" t="s">
        <v>134</v>
      </c>
      <c r="H19393" t="s">
        <v>46</v>
      </c>
      <c r="I19393" t="s">
        <v>164</v>
      </c>
      <c r="J19393" t="s">
        <v>191</v>
      </c>
      <c r="K19393" s="1">
        <v>45412</v>
      </c>
      <c r="L19393">
        <v>60</v>
      </c>
      <c r="M19393">
        <v>2</v>
      </c>
      <c r="N19393" t="s">
        <v>536</v>
      </c>
      <c r="O19393" t="s">
        <v>539</v>
      </c>
      <c r="P19393" t="s">
        <v>633</v>
      </c>
    </row>
    <row r="19394" spans="1:16" x14ac:dyDescent="0.25">
      <c r="A19394" t="s">
        <v>132</v>
      </c>
      <c r="B19394" t="s">
        <v>133</v>
      </c>
      <c r="C19394" t="s">
        <v>87</v>
      </c>
      <c r="F19394" t="s">
        <v>134</v>
      </c>
      <c r="G19394" t="s">
        <v>134</v>
      </c>
      <c r="H19394" t="s">
        <v>46</v>
      </c>
      <c r="I19394" t="s">
        <v>164</v>
      </c>
      <c r="J19394" t="s">
        <v>191</v>
      </c>
      <c r="K19394" s="1">
        <v>45413</v>
      </c>
      <c r="L19394">
        <v>30</v>
      </c>
      <c r="M19394">
        <v>2</v>
      </c>
      <c r="N19394" t="s">
        <v>536</v>
      </c>
      <c r="O19394" t="s">
        <v>539</v>
      </c>
      <c r="P19394" t="s">
        <v>633</v>
      </c>
    </row>
    <row r="19395" spans="1:16" x14ac:dyDescent="0.25">
      <c r="A19395" t="s">
        <v>132</v>
      </c>
      <c r="B19395" t="s">
        <v>133</v>
      </c>
      <c r="C19395" t="s">
        <v>87</v>
      </c>
      <c r="F19395" t="s">
        <v>134</v>
      </c>
      <c r="G19395" t="s">
        <v>134</v>
      </c>
      <c r="H19395" t="s">
        <v>46</v>
      </c>
      <c r="I19395" t="s">
        <v>164</v>
      </c>
      <c r="J19395" t="s">
        <v>191</v>
      </c>
      <c r="K19395" s="1">
        <v>45414</v>
      </c>
      <c r="L19395">
        <v>30</v>
      </c>
      <c r="M19395">
        <v>2</v>
      </c>
      <c r="N19395" t="s">
        <v>536</v>
      </c>
      <c r="O19395" t="s">
        <v>539</v>
      </c>
      <c r="P19395" t="s">
        <v>633</v>
      </c>
    </row>
    <row r="19396" spans="1:16" x14ac:dyDescent="0.25">
      <c r="A19396" t="s">
        <v>132</v>
      </c>
      <c r="B19396" t="s">
        <v>133</v>
      </c>
      <c r="C19396" t="s">
        <v>87</v>
      </c>
      <c r="F19396" t="s">
        <v>134</v>
      </c>
      <c r="G19396" t="s">
        <v>134</v>
      </c>
      <c r="H19396" t="s">
        <v>46</v>
      </c>
      <c r="I19396" t="s">
        <v>165</v>
      </c>
      <c r="J19396" t="s">
        <v>191</v>
      </c>
      <c r="K19396" s="1">
        <v>45404</v>
      </c>
      <c r="L19396">
        <v>30</v>
      </c>
      <c r="M19396">
        <v>1</v>
      </c>
      <c r="N19396" t="s">
        <v>536</v>
      </c>
      <c r="O19396" t="s">
        <v>539</v>
      </c>
      <c r="P19396" t="s">
        <v>633</v>
      </c>
    </row>
    <row r="19397" spans="1:16" x14ac:dyDescent="0.25">
      <c r="A19397" t="s">
        <v>132</v>
      </c>
      <c r="B19397" t="s">
        <v>133</v>
      </c>
      <c r="C19397" t="s">
        <v>87</v>
      </c>
      <c r="F19397" t="s">
        <v>134</v>
      </c>
      <c r="G19397" t="s">
        <v>134</v>
      </c>
      <c r="H19397" t="s">
        <v>46</v>
      </c>
      <c r="I19397" t="s">
        <v>165</v>
      </c>
      <c r="J19397" t="s">
        <v>191</v>
      </c>
      <c r="K19397" s="1">
        <v>45405</v>
      </c>
      <c r="L19397">
        <v>30</v>
      </c>
      <c r="M19397">
        <v>1</v>
      </c>
      <c r="N19397" t="s">
        <v>536</v>
      </c>
      <c r="O19397" t="s">
        <v>539</v>
      </c>
      <c r="P19397" t="s">
        <v>633</v>
      </c>
    </row>
    <row r="19398" spans="1:16" x14ac:dyDescent="0.25">
      <c r="A19398" t="s">
        <v>132</v>
      </c>
      <c r="B19398" t="s">
        <v>133</v>
      </c>
      <c r="C19398" t="s">
        <v>87</v>
      </c>
      <c r="F19398" t="s">
        <v>134</v>
      </c>
      <c r="G19398" t="s">
        <v>134</v>
      </c>
      <c r="H19398" t="s">
        <v>46</v>
      </c>
      <c r="I19398" t="s">
        <v>165</v>
      </c>
      <c r="J19398" t="s">
        <v>191</v>
      </c>
      <c r="K19398" s="1">
        <v>45407</v>
      </c>
      <c r="L19398">
        <v>30</v>
      </c>
      <c r="M19398">
        <v>1</v>
      </c>
      <c r="N19398" t="s">
        <v>536</v>
      </c>
      <c r="O19398" t="s">
        <v>539</v>
      </c>
      <c r="P19398" t="s">
        <v>633</v>
      </c>
    </row>
    <row r="19399" spans="1:16" x14ac:dyDescent="0.25">
      <c r="A19399" t="s">
        <v>132</v>
      </c>
      <c r="B19399" t="s">
        <v>133</v>
      </c>
      <c r="C19399" t="s">
        <v>87</v>
      </c>
      <c r="F19399" t="s">
        <v>134</v>
      </c>
      <c r="G19399" t="s">
        <v>134</v>
      </c>
      <c r="H19399" t="s">
        <v>46</v>
      </c>
      <c r="I19399" t="s">
        <v>165</v>
      </c>
      <c r="J19399" t="s">
        <v>191</v>
      </c>
      <c r="K19399" s="1">
        <v>45408</v>
      </c>
      <c r="L19399">
        <v>30</v>
      </c>
      <c r="M19399">
        <v>1</v>
      </c>
      <c r="N19399" t="s">
        <v>536</v>
      </c>
      <c r="O19399" t="s">
        <v>539</v>
      </c>
      <c r="P19399" t="s">
        <v>633</v>
      </c>
    </row>
    <row r="19400" spans="1:16" x14ac:dyDescent="0.25">
      <c r="A19400" t="s">
        <v>132</v>
      </c>
      <c r="B19400" t="s">
        <v>133</v>
      </c>
      <c r="C19400" t="s">
        <v>87</v>
      </c>
      <c r="F19400" t="s">
        <v>134</v>
      </c>
      <c r="G19400" t="s">
        <v>134</v>
      </c>
      <c r="H19400" t="s">
        <v>46</v>
      </c>
      <c r="I19400" t="s">
        <v>165</v>
      </c>
      <c r="J19400" t="s">
        <v>191</v>
      </c>
      <c r="K19400" s="1">
        <v>45413</v>
      </c>
      <c r="L19400">
        <v>30</v>
      </c>
      <c r="M19400">
        <v>2</v>
      </c>
      <c r="N19400" t="s">
        <v>536</v>
      </c>
      <c r="O19400" t="s">
        <v>539</v>
      </c>
      <c r="P19400" t="s">
        <v>633</v>
      </c>
    </row>
    <row r="19401" spans="1:16" x14ac:dyDescent="0.25">
      <c r="A19401" t="s">
        <v>132</v>
      </c>
      <c r="B19401" t="s">
        <v>133</v>
      </c>
      <c r="C19401" t="s">
        <v>87</v>
      </c>
      <c r="F19401" t="s">
        <v>134</v>
      </c>
      <c r="G19401" t="s">
        <v>134</v>
      </c>
      <c r="H19401" t="s">
        <v>46</v>
      </c>
      <c r="I19401" t="s">
        <v>165</v>
      </c>
      <c r="J19401" t="s">
        <v>191</v>
      </c>
      <c r="K19401" s="1">
        <v>45415</v>
      </c>
      <c r="L19401">
        <v>30</v>
      </c>
      <c r="M19401">
        <v>2</v>
      </c>
      <c r="N19401" t="s">
        <v>536</v>
      </c>
      <c r="O19401" t="s">
        <v>539</v>
      </c>
      <c r="P19401" t="s">
        <v>633</v>
      </c>
    </row>
    <row r="19402" spans="1:16" x14ac:dyDescent="0.25">
      <c r="A19402" t="s">
        <v>132</v>
      </c>
      <c r="B19402" t="s">
        <v>133</v>
      </c>
      <c r="C19402" t="s">
        <v>87</v>
      </c>
      <c r="F19402" t="s">
        <v>134</v>
      </c>
      <c r="G19402" t="s">
        <v>134</v>
      </c>
      <c r="H19402" t="s">
        <v>46</v>
      </c>
      <c r="I19402" t="s">
        <v>166</v>
      </c>
      <c r="J19402" t="s">
        <v>191</v>
      </c>
      <c r="K19402" s="1">
        <v>45405</v>
      </c>
      <c r="L19402">
        <v>30</v>
      </c>
      <c r="M19402">
        <v>1</v>
      </c>
      <c r="N19402" t="s">
        <v>536</v>
      </c>
      <c r="O19402" t="s">
        <v>539</v>
      </c>
      <c r="P19402" t="s">
        <v>633</v>
      </c>
    </row>
    <row r="19403" spans="1:16" x14ac:dyDescent="0.25">
      <c r="A19403" t="s">
        <v>132</v>
      </c>
      <c r="B19403" t="s">
        <v>133</v>
      </c>
      <c r="C19403" t="s">
        <v>87</v>
      </c>
      <c r="F19403" t="s">
        <v>134</v>
      </c>
      <c r="G19403" t="s">
        <v>134</v>
      </c>
      <c r="H19403" t="s">
        <v>46</v>
      </c>
      <c r="I19403" t="s">
        <v>166</v>
      </c>
      <c r="J19403" t="s">
        <v>191</v>
      </c>
      <c r="K19403" s="1">
        <v>45406</v>
      </c>
      <c r="L19403">
        <v>30</v>
      </c>
      <c r="M19403">
        <v>1</v>
      </c>
      <c r="N19403" t="s">
        <v>536</v>
      </c>
      <c r="O19403" t="s">
        <v>539</v>
      </c>
      <c r="P19403" t="s">
        <v>633</v>
      </c>
    </row>
    <row r="19404" spans="1:16" x14ac:dyDescent="0.25">
      <c r="A19404" t="s">
        <v>132</v>
      </c>
      <c r="B19404" t="s">
        <v>133</v>
      </c>
      <c r="C19404" t="s">
        <v>87</v>
      </c>
      <c r="F19404" t="s">
        <v>134</v>
      </c>
      <c r="G19404" t="s">
        <v>134</v>
      </c>
      <c r="H19404" t="s">
        <v>46</v>
      </c>
      <c r="I19404" t="s">
        <v>166</v>
      </c>
      <c r="J19404" t="s">
        <v>191</v>
      </c>
      <c r="K19404" s="1">
        <v>45407</v>
      </c>
      <c r="L19404">
        <v>30</v>
      </c>
      <c r="M19404">
        <v>1</v>
      </c>
      <c r="N19404" t="s">
        <v>536</v>
      </c>
      <c r="O19404" t="s">
        <v>539</v>
      </c>
      <c r="P19404" t="s">
        <v>633</v>
      </c>
    </row>
    <row r="19405" spans="1:16" x14ac:dyDescent="0.25">
      <c r="A19405" t="s">
        <v>132</v>
      </c>
      <c r="B19405" t="s">
        <v>133</v>
      </c>
      <c r="C19405" t="s">
        <v>87</v>
      </c>
      <c r="F19405" t="s">
        <v>134</v>
      </c>
      <c r="G19405" t="s">
        <v>134</v>
      </c>
      <c r="H19405" t="s">
        <v>46</v>
      </c>
      <c r="I19405" t="s">
        <v>166</v>
      </c>
      <c r="J19405" t="s">
        <v>191</v>
      </c>
      <c r="K19405" s="1">
        <v>45408</v>
      </c>
      <c r="L19405">
        <v>30</v>
      </c>
      <c r="M19405">
        <v>1</v>
      </c>
      <c r="N19405" t="s">
        <v>536</v>
      </c>
      <c r="O19405" t="s">
        <v>539</v>
      </c>
      <c r="P19405" t="s">
        <v>633</v>
      </c>
    </row>
    <row r="19406" spans="1:16" x14ac:dyDescent="0.25">
      <c r="A19406" t="s">
        <v>132</v>
      </c>
      <c r="B19406" t="s">
        <v>133</v>
      </c>
      <c r="C19406" t="s">
        <v>87</v>
      </c>
      <c r="F19406" t="s">
        <v>134</v>
      </c>
      <c r="G19406" t="s">
        <v>134</v>
      </c>
      <c r="H19406" t="s">
        <v>46</v>
      </c>
      <c r="I19406" t="s">
        <v>166</v>
      </c>
      <c r="J19406" t="s">
        <v>191</v>
      </c>
      <c r="K19406" s="1">
        <v>45412</v>
      </c>
      <c r="L19406">
        <v>60</v>
      </c>
      <c r="M19406">
        <v>2</v>
      </c>
      <c r="N19406" t="s">
        <v>536</v>
      </c>
      <c r="O19406" t="s">
        <v>539</v>
      </c>
      <c r="P19406" t="s">
        <v>633</v>
      </c>
    </row>
    <row r="19407" spans="1:16" x14ac:dyDescent="0.25">
      <c r="A19407" t="s">
        <v>132</v>
      </c>
      <c r="B19407" t="s">
        <v>133</v>
      </c>
      <c r="C19407" t="s">
        <v>87</v>
      </c>
      <c r="F19407" t="s">
        <v>134</v>
      </c>
      <c r="G19407" t="s">
        <v>134</v>
      </c>
      <c r="H19407" t="s">
        <v>46</v>
      </c>
      <c r="I19407" t="s">
        <v>166</v>
      </c>
      <c r="J19407" t="s">
        <v>191</v>
      </c>
      <c r="K19407" s="1">
        <v>45413</v>
      </c>
      <c r="L19407">
        <v>30</v>
      </c>
      <c r="M19407">
        <v>2</v>
      </c>
      <c r="N19407" t="s">
        <v>536</v>
      </c>
      <c r="O19407" t="s">
        <v>539</v>
      </c>
      <c r="P19407" t="s">
        <v>633</v>
      </c>
    </row>
    <row r="19408" spans="1:16" x14ac:dyDescent="0.25">
      <c r="A19408" t="s">
        <v>132</v>
      </c>
      <c r="B19408" t="s">
        <v>133</v>
      </c>
      <c r="C19408" t="s">
        <v>87</v>
      </c>
      <c r="F19408" t="s">
        <v>134</v>
      </c>
      <c r="G19408" t="s">
        <v>134</v>
      </c>
      <c r="H19408" t="s">
        <v>46</v>
      </c>
      <c r="I19408" t="s">
        <v>166</v>
      </c>
      <c r="J19408" t="s">
        <v>191</v>
      </c>
      <c r="K19408" s="1">
        <v>45414</v>
      </c>
      <c r="L19408">
        <v>30</v>
      </c>
      <c r="M19408">
        <v>2</v>
      </c>
      <c r="N19408" t="s">
        <v>536</v>
      </c>
      <c r="O19408" t="s">
        <v>539</v>
      </c>
      <c r="P19408" t="s">
        <v>633</v>
      </c>
    </row>
    <row r="19409" spans="1:16" x14ac:dyDescent="0.25">
      <c r="A19409" t="s">
        <v>132</v>
      </c>
      <c r="B19409" t="s">
        <v>133</v>
      </c>
      <c r="C19409" t="s">
        <v>87</v>
      </c>
      <c r="F19409" t="s">
        <v>134</v>
      </c>
      <c r="G19409" t="s">
        <v>134</v>
      </c>
      <c r="H19409" t="s">
        <v>46</v>
      </c>
      <c r="I19409" t="s">
        <v>166</v>
      </c>
      <c r="J19409" t="s">
        <v>191</v>
      </c>
      <c r="K19409" s="1">
        <v>45415</v>
      </c>
      <c r="L19409">
        <v>30</v>
      </c>
      <c r="M19409">
        <v>2</v>
      </c>
      <c r="N19409" t="s">
        <v>536</v>
      </c>
      <c r="O19409" t="s">
        <v>539</v>
      </c>
      <c r="P19409" t="s">
        <v>633</v>
      </c>
    </row>
    <row r="19410" spans="1:16" x14ac:dyDescent="0.25">
      <c r="A19410" t="s">
        <v>132</v>
      </c>
      <c r="B19410" t="s">
        <v>133</v>
      </c>
      <c r="C19410" t="s">
        <v>87</v>
      </c>
      <c r="F19410" t="s">
        <v>134</v>
      </c>
      <c r="G19410" t="s">
        <v>134</v>
      </c>
      <c r="H19410" t="s">
        <v>46</v>
      </c>
      <c r="I19410" t="s">
        <v>166</v>
      </c>
      <c r="J19410" t="s">
        <v>191</v>
      </c>
      <c r="K19410" s="1">
        <v>45420</v>
      </c>
      <c r="L19410">
        <v>60</v>
      </c>
      <c r="M19410">
        <v>3</v>
      </c>
      <c r="N19410" t="s">
        <v>536</v>
      </c>
      <c r="O19410" t="s">
        <v>539</v>
      </c>
      <c r="P19410" t="s">
        <v>633</v>
      </c>
    </row>
    <row r="19411" spans="1:16" x14ac:dyDescent="0.25">
      <c r="A19411" t="s">
        <v>132</v>
      </c>
      <c r="B19411" t="s">
        <v>133</v>
      </c>
      <c r="C19411" t="s">
        <v>87</v>
      </c>
      <c r="F19411" t="s">
        <v>134</v>
      </c>
      <c r="G19411" t="s">
        <v>134</v>
      </c>
      <c r="H19411" t="s">
        <v>46</v>
      </c>
      <c r="I19411" t="s">
        <v>166</v>
      </c>
      <c r="J19411" t="s">
        <v>191</v>
      </c>
      <c r="K19411" s="1">
        <v>45422</v>
      </c>
      <c r="L19411">
        <v>60</v>
      </c>
      <c r="M19411">
        <v>3</v>
      </c>
      <c r="N19411" t="s">
        <v>536</v>
      </c>
      <c r="O19411" t="s">
        <v>539</v>
      </c>
      <c r="P19411" t="s">
        <v>633</v>
      </c>
    </row>
    <row r="19412" spans="1:16" x14ac:dyDescent="0.25">
      <c r="A19412" t="s">
        <v>132</v>
      </c>
      <c r="B19412" t="s">
        <v>133</v>
      </c>
      <c r="C19412" t="s">
        <v>87</v>
      </c>
      <c r="F19412" t="s">
        <v>134</v>
      </c>
      <c r="G19412" t="s">
        <v>134</v>
      </c>
      <c r="H19412" t="s">
        <v>46</v>
      </c>
      <c r="I19412" t="s">
        <v>166</v>
      </c>
      <c r="J19412" t="s">
        <v>191</v>
      </c>
      <c r="K19412" s="1">
        <v>45425</v>
      </c>
      <c r="L19412">
        <v>60</v>
      </c>
      <c r="M19412">
        <v>4</v>
      </c>
      <c r="N19412" t="s">
        <v>536</v>
      </c>
      <c r="O19412" t="s">
        <v>539</v>
      </c>
      <c r="P19412" t="s">
        <v>633</v>
      </c>
    </row>
    <row r="19413" spans="1:16" x14ac:dyDescent="0.25">
      <c r="A19413" t="s">
        <v>132</v>
      </c>
      <c r="B19413" t="s">
        <v>133</v>
      </c>
      <c r="C19413" t="s">
        <v>87</v>
      </c>
      <c r="F19413" t="s">
        <v>134</v>
      </c>
      <c r="G19413" t="s">
        <v>134</v>
      </c>
      <c r="H19413" t="s">
        <v>46</v>
      </c>
      <c r="I19413" t="s">
        <v>166</v>
      </c>
      <c r="J19413" t="s">
        <v>191</v>
      </c>
      <c r="K19413" s="1">
        <v>45427</v>
      </c>
      <c r="L19413">
        <v>90</v>
      </c>
      <c r="M19413">
        <v>4</v>
      </c>
      <c r="N19413" t="s">
        <v>536</v>
      </c>
      <c r="O19413" t="s">
        <v>539</v>
      </c>
      <c r="P19413" t="s">
        <v>633</v>
      </c>
    </row>
    <row r="19414" spans="1:16" x14ac:dyDescent="0.25">
      <c r="A19414" t="s">
        <v>132</v>
      </c>
      <c r="B19414" t="s">
        <v>133</v>
      </c>
      <c r="C19414" t="s">
        <v>87</v>
      </c>
      <c r="F19414" t="s">
        <v>134</v>
      </c>
      <c r="G19414" t="s">
        <v>134</v>
      </c>
      <c r="H19414" t="s">
        <v>46</v>
      </c>
      <c r="I19414" t="s">
        <v>167</v>
      </c>
      <c r="J19414" t="s">
        <v>117</v>
      </c>
      <c r="K19414" s="1">
        <v>45422</v>
      </c>
      <c r="L19414">
        <v>60</v>
      </c>
      <c r="M19414">
        <v>3</v>
      </c>
      <c r="N19414" t="s">
        <v>536</v>
      </c>
      <c r="O19414" t="s">
        <v>539</v>
      </c>
      <c r="P19414" t="s">
        <v>633</v>
      </c>
    </row>
    <row r="19415" spans="1:16" x14ac:dyDescent="0.25">
      <c r="A19415" t="s">
        <v>132</v>
      </c>
      <c r="B19415" t="s">
        <v>133</v>
      </c>
      <c r="C19415" t="s">
        <v>87</v>
      </c>
      <c r="F19415" t="s">
        <v>134</v>
      </c>
      <c r="G19415" t="s">
        <v>134</v>
      </c>
      <c r="H19415" t="s">
        <v>46</v>
      </c>
      <c r="I19415" t="s">
        <v>168</v>
      </c>
      <c r="J19415" t="s">
        <v>191</v>
      </c>
      <c r="K19415" s="1">
        <v>45404</v>
      </c>
      <c r="L19415">
        <v>30</v>
      </c>
      <c r="M19415">
        <v>1</v>
      </c>
      <c r="N19415" t="s">
        <v>536</v>
      </c>
      <c r="O19415" t="s">
        <v>539</v>
      </c>
      <c r="P19415" t="s">
        <v>633</v>
      </c>
    </row>
    <row r="19416" spans="1:16" x14ac:dyDescent="0.25">
      <c r="A19416" t="s">
        <v>132</v>
      </c>
      <c r="B19416" t="s">
        <v>133</v>
      </c>
      <c r="C19416" t="s">
        <v>87</v>
      </c>
      <c r="F19416" t="s">
        <v>134</v>
      </c>
      <c r="G19416" t="s">
        <v>134</v>
      </c>
      <c r="H19416" t="s">
        <v>46</v>
      </c>
      <c r="I19416" t="s">
        <v>168</v>
      </c>
      <c r="J19416" t="s">
        <v>191</v>
      </c>
      <c r="K19416" s="1">
        <v>45407</v>
      </c>
      <c r="L19416">
        <v>30</v>
      </c>
      <c r="M19416">
        <v>1</v>
      </c>
      <c r="N19416" t="s">
        <v>536</v>
      </c>
      <c r="O19416" t="s">
        <v>539</v>
      </c>
      <c r="P19416" t="s">
        <v>633</v>
      </c>
    </row>
    <row r="19417" spans="1:16" x14ac:dyDescent="0.25">
      <c r="A19417" t="s">
        <v>132</v>
      </c>
      <c r="B19417" t="s">
        <v>133</v>
      </c>
      <c r="C19417" t="s">
        <v>87</v>
      </c>
      <c r="F19417" t="s">
        <v>134</v>
      </c>
      <c r="G19417" t="s">
        <v>134</v>
      </c>
      <c r="H19417" t="s">
        <v>46</v>
      </c>
      <c r="I19417" t="s">
        <v>169</v>
      </c>
      <c r="J19417" t="s">
        <v>191</v>
      </c>
      <c r="K19417" s="1">
        <v>45404</v>
      </c>
      <c r="L19417">
        <v>30</v>
      </c>
      <c r="M19417">
        <v>1</v>
      </c>
      <c r="N19417" t="s">
        <v>536</v>
      </c>
      <c r="O19417" t="s">
        <v>539</v>
      </c>
      <c r="P19417" t="s">
        <v>633</v>
      </c>
    </row>
    <row r="19418" spans="1:16" x14ac:dyDescent="0.25">
      <c r="A19418" t="s">
        <v>132</v>
      </c>
      <c r="B19418" t="s">
        <v>133</v>
      </c>
      <c r="C19418" t="s">
        <v>87</v>
      </c>
      <c r="F19418" t="s">
        <v>134</v>
      </c>
      <c r="G19418" t="s">
        <v>134</v>
      </c>
      <c r="H19418" t="s">
        <v>46</v>
      </c>
      <c r="I19418" t="s">
        <v>169</v>
      </c>
      <c r="J19418" t="s">
        <v>191</v>
      </c>
      <c r="K19418" s="1">
        <v>45407</v>
      </c>
      <c r="L19418">
        <v>30</v>
      </c>
      <c r="M19418">
        <v>1</v>
      </c>
      <c r="N19418" t="s">
        <v>536</v>
      </c>
      <c r="O19418" t="s">
        <v>539</v>
      </c>
      <c r="P19418" t="s">
        <v>633</v>
      </c>
    </row>
    <row r="19419" spans="1:16" x14ac:dyDescent="0.25">
      <c r="A19419" t="s">
        <v>132</v>
      </c>
      <c r="B19419" t="s">
        <v>133</v>
      </c>
      <c r="C19419" t="s">
        <v>87</v>
      </c>
      <c r="F19419" t="s">
        <v>134</v>
      </c>
      <c r="G19419" t="s">
        <v>134</v>
      </c>
      <c r="H19419" t="s">
        <v>46</v>
      </c>
      <c r="I19419" t="s">
        <v>170</v>
      </c>
      <c r="J19419" t="s">
        <v>191</v>
      </c>
      <c r="K19419" s="1">
        <v>45404</v>
      </c>
      <c r="L19419">
        <v>30</v>
      </c>
      <c r="M19419">
        <v>1</v>
      </c>
      <c r="N19419" t="s">
        <v>536</v>
      </c>
      <c r="O19419" t="s">
        <v>539</v>
      </c>
      <c r="P19419" t="s">
        <v>633</v>
      </c>
    </row>
    <row r="19420" spans="1:16" x14ac:dyDescent="0.25">
      <c r="A19420" t="s">
        <v>132</v>
      </c>
      <c r="B19420" t="s">
        <v>133</v>
      </c>
      <c r="C19420" t="s">
        <v>87</v>
      </c>
      <c r="F19420" t="s">
        <v>134</v>
      </c>
      <c r="G19420" t="s">
        <v>134</v>
      </c>
      <c r="H19420" t="s">
        <v>46</v>
      </c>
      <c r="I19420" t="s">
        <v>170</v>
      </c>
      <c r="J19420" t="s">
        <v>191</v>
      </c>
      <c r="K19420" s="1">
        <v>45407</v>
      </c>
      <c r="L19420">
        <v>30</v>
      </c>
      <c r="M19420">
        <v>1</v>
      </c>
      <c r="N19420" t="s">
        <v>536</v>
      </c>
      <c r="O19420" t="s">
        <v>539</v>
      </c>
      <c r="P19420" t="s">
        <v>633</v>
      </c>
    </row>
    <row r="19421" spans="1:16" x14ac:dyDescent="0.25">
      <c r="A19421" t="s">
        <v>132</v>
      </c>
      <c r="B19421" t="s">
        <v>133</v>
      </c>
      <c r="C19421" t="s">
        <v>87</v>
      </c>
      <c r="F19421" t="s">
        <v>134</v>
      </c>
      <c r="G19421" t="s">
        <v>134</v>
      </c>
      <c r="H19421" t="s">
        <v>46</v>
      </c>
      <c r="I19421" t="s">
        <v>170</v>
      </c>
      <c r="J19421" t="s">
        <v>191</v>
      </c>
      <c r="K19421" s="1">
        <v>45412</v>
      </c>
      <c r="L19421">
        <v>60</v>
      </c>
      <c r="M19421">
        <v>2</v>
      </c>
      <c r="N19421" t="s">
        <v>536</v>
      </c>
      <c r="O19421" t="s">
        <v>539</v>
      </c>
      <c r="P19421" t="s">
        <v>633</v>
      </c>
    </row>
    <row r="19422" spans="1:16" x14ac:dyDescent="0.25">
      <c r="A19422" t="s">
        <v>132</v>
      </c>
      <c r="B19422" t="s">
        <v>133</v>
      </c>
      <c r="C19422" t="s">
        <v>87</v>
      </c>
      <c r="F19422" t="s">
        <v>134</v>
      </c>
      <c r="G19422" t="s">
        <v>134</v>
      </c>
      <c r="H19422" t="s">
        <v>46</v>
      </c>
      <c r="I19422" t="s">
        <v>170</v>
      </c>
      <c r="J19422" t="s">
        <v>191</v>
      </c>
      <c r="K19422" s="1">
        <v>45413</v>
      </c>
      <c r="L19422">
        <v>30</v>
      </c>
      <c r="M19422">
        <v>2</v>
      </c>
      <c r="N19422" t="s">
        <v>536</v>
      </c>
      <c r="O19422" t="s">
        <v>539</v>
      </c>
      <c r="P19422" t="s">
        <v>633</v>
      </c>
    </row>
    <row r="19423" spans="1:16" x14ac:dyDescent="0.25">
      <c r="A19423" t="s">
        <v>132</v>
      </c>
      <c r="B19423" t="s">
        <v>133</v>
      </c>
      <c r="C19423" t="s">
        <v>87</v>
      </c>
      <c r="F19423" t="s">
        <v>134</v>
      </c>
      <c r="G19423" t="s">
        <v>134</v>
      </c>
      <c r="H19423" t="s">
        <v>46</v>
      </c>
      <c r="I19423" t="s">
        <v>171</v>
      </c>
      <c r="J19423" t="s">
        <v>191</v>
      </c>
      <c r="K19423" s="1">
        <v>45405</v>
      </c>
      <c r="L19423">
        <v>90</v>
      </c>
      <c r="M19423">
        <v>1</v>
      </c>
      <c r="N19423" t="s">
        <v>536</v>
      </c>
      <c r="O19423" t="s">
        <v>539</v>
      </c>
      <c r="P19423" t="s">
        <v>633</v>
      </c>
    </row>
    <row r="19424" spans="1:16" x14ac:dyDescent="0.25">
      <c r="A19424" t="s">
        <v>132</v>
      </c>
      <c r="B19424" t="s">
        <v>133</v>
      </c>
      <c r="C19424" t="s">
        <v>87</v>
      </c>
      <c r="F19424" t="s">
        <v>134</v>
      </c>
      <c r="G19424" t="s">
        <v>134</v>
      </c>
      <c r="H19424" t="s">
        <v>46</v>
      </c>
      <c r="I19424" t="s">
        <v>171</v>
      </c>
      <c r="J19424" t="s">
        <v>191</v>
      </c>
      <c r="K19424" s="1">
        <v>45407</v>
      </c>
      <c r="L19424">
        <v>30</v>
      </c>
      <c r="M19424">
        <v>1</v>
      </c>
      <c r="N19424" t="s">
        <v>536</v>
      </c>
      <c r="O19424" t="s">
        <v>539</v>
      </c>
      <c r="P19424" t="s">
        <v>633</v>
      </c>
    </row>
    <row r="19425" spans="1:16" x14ac:dyDescent="0.25">
      <c r="A19425" t="s">
        <v>132</v>
      </c>
      <c r="B19425" t="s">
        <v>133</v>
      </c>
      <c r="C19425" t="s">
        <v>87</v>
      </c>
      <c r="F19425" t="s">
        <v>134</v>
      </c>
      <c r="G19425" t="s">
        <v>134</v>
      </c>
      <c r="H19425" t="s">
        <v>46</v>
      </c>
      <c r="I19425" t="s">
        <v>171</v>
      </c>
      <c r="J19425" t="s">
        <v>191</v>
      </c>
      <c r="K19425" s="1">
        <v>45413</v>
      </c>
      <c r="L19425">
        <v>60</v>
      </c>
      <c r="M19425">
        <v>2</v>
      </c>
      <c r="N19425" t="s">
        <v>536</v>
      </c>
      <c r="O19425" t="s">
        <v>539</v>
      </c>
      <c r="P19425" t="s">
        <v>633</v>
      </c>
    </row>
    <row r="19426" spans="1:16" x14ac:dyDescent="0.25">
      <c r="A19426" t="s">
        <v>132</v>
      </c>
      <c r="B19426" t="s">
        <v>133</v>
      </c>
      <c r="C19426" t="s">
        <v>87</v>
      </c>
      <c r="F19426" t="s">
        <v>134</v>
      </c>
      <c r="G19426" t="s">
        <v>134</v>
      </c>
      <c r="H19426" t="s">
        <v>144</v>
      </c>
      <c r="I19426" t="s">
        <v>172</v>
      </c>
      <c r="J19426" t="s">
        <v>119</v>
      </c>
      <c r="K19426" s="1">
        <v>45404</v>
      </c>
      <c r="L19426">
        <v>30</v>
      </c>
      <c r="M19426">
        <v>1</v>
      </c>
      <c r="N19426" t="s">
        <v>536</v>
      </c>
      <c r="O19426" t="s">
        <v>539</v>
      </c>
      <c r="P19426" t="s">
        <v>633</v>
      </c>
    </row>
    <row r="19427" spans="1:16" x14ac:dyDescent="0.25">
      <c r="A19427" t="s">
        <v>132</v>
      </c>
      <c r="B19427" t="s">
        <v>133</v>
      </c>
      <c r="C19427" t="s">
        <v>87</v>
      </c>
      <c r="F19427" t="s">
        <v>134</v>
      </c>
      <c r="G19427" t="s">
        <v>134</v>
      </c>
      <c r="H19427" t="s">
        <v>144</v>
      </c>
      <c r="I19427" t="s">
        <v>172</v>
      </c>
      <c r="J19427" t="s">
        <v>119</v>
      </c>
      <c r="K19427" s="1">
        <v>45406</v>
      </c>
      <c r="L19427">
        <v>30</v>
      </c>
      <c r="M19427">
        <v>1</v>
      </c>
      <c r="N19427" t="s">
        <v>536</v>
      </c>
      <c r="O19427" t="s">
        <v>539</v>
      </c>
      <c r="P19427" t="s">
        <v>633</v>
      </c>
    </row>
    <row r="19428" spans="1:16" x14ac:dyDescent="0.25">
      <c r="A19428" t="s">
        <v>132</v>
      </c>
      <c r="B19428" t="s">
        <v>133</v>
      </c>
      <c r="C19428" t="s">
        <v>87</v>
      </c>
      <c r="F19428" t="s">
        <v>134</v>
      </c>
      <c r="G19428" t="s">
        <v>134</v>
      </c>
      <c r="H19428" t="s">
        <v>144</v>
      </c>
      <c r="I19428" t="s">
        <v>172</v>
      </c>
      <c r="J19428" t="s">
        <v>119</v>
      </c>
      <c r="K19428" s="1">
        <v>45412</v>
      </c>
      <c r="L19428">
        <v>30</v>
      </c>
      <c r="M19428">
        <v>2</v>
      </c>
      <c r="N19428" t="s">
        <v>536</v>
      </c>
      <c r="O19428" t="s">
        <v>539</v>
      </c>
      <c r="P19428" t="s">
        <v>633</v>
      </c>
    </row>
    <row r="19429" spans="1:16" x14ac:dyDescent="0.25">
      <c r="A19429" t="s">
        <v>132</v>
      </c>
      <c r="B19429" t="s">
        <v>133</v>
      </c>
      <c r="C19429" t="s">
        <v>87</v>
      </c>
      <c r="F19429" t="s">
        <v>134</v>
      </c>
      <c r="G19429" t="s">
        <v>134</v>
      </c>
      <c r="H19429" t="s">
        <v>144</v>
      </c>
      <c r="I19429" t="s">
        <v>172</v>
      </c>
      <c r="J19429" t="s">
        <v>119</v>
      </c>
      <c r="K19429" s="1">
        <v>45418</v>
      </c>
      <c r="L19429">
        <v>30</v>
      </c>
      <c r="M19429">
        <v>3</v>
      </c>
      <c r="N19429" t="s">
        <v>536</v>
      </c>
      <c r="O19429" t="s">
        <v>539</v>
      </c>
      <c r="P19429" t="s">
        <v>633</v>
      </c>
    </row>
    <row r="19430" spans="1:16" x14ac:dyDescent="0.25">
      <c r="A19430" t="s">
        <v>411</v>
      </c>
      <c r="B19430" t="s">
        <v>128</v>
      </c>
      <c r="C19430" t="s">
        <v>252</v>
      </c>
      <c r="D19430" t="s">
        <v>254</v>
      </c>
      <c r="E19430" t="s">
        <v>254</v>
      </c>
      <c r="F19430" t="s">
        <v>254</v>
      </c>
      <c r="G19430" t="s">
        <v>175</v>
      </c>
      <c r="H19430" t="s">
        <v>176</v>
      </c>
      <c r="I19430" t="s">
        <v>59</v>
      </c>
      <c r="J19430" t="s">
        <v>117</v>
      </c>
      <c r="K19430" s="1">
        <v>45425</v>
      </c>
      <c r="L19430">
        <v>60</v>
      </c>
      <c r="M19430">
        <v>4</v>
      </c>
      <c r="N19430" t="s">
        <v>536</v>
      </c>
      <c r="O19430" t="s">
        <v>537</v>
      </c>
      <c r="P19430" t="s">
        <v>648</v>
      </c>
    </row>
    <row r="19431" spans="1:16" x14ac:dyDescent="0.25">
      <c r="A19431" t="s">
        <v>411</v>
      </c>
      <c r="B19431" t="s">
        <v>128</v>
      </c>
      <c r="C19431" t="s">
        <v>252</v>
      </c>
      <c r="D19431" t="s">
        <v>254</v>
      </c>
      <c r="E19431" t="s">
        <v>254</v>
      </c>
      <c r="F19431" t="s">
        <v>254</v>
      </c>
      <c r="G19431" t="s">
        <v>175</v>
      </c>
      <c r="H19431" t="s">
        <v>176</v>
      </c>
      <c r="I19431" t="s">
        <v>198</v>
      </c>
      <c r="J19431" t="s">
        <v>117</v>
      </c>
      <c r="K19431" s="1">
        <v>45413</v>
      </c>
      <c r="L19431">
        <v>30</v>
      </c>
      <c r="M19431">
        <v>2</v>
      </c>
      <c r="N19431" t="s">
        <v>536</v>
      </c>
      <c r="O19431" t="s">
        <v>537</v>
      </c>
      <c r="P19431" t="s">
        <v>648</v>
      </c>
    </row>
    <row r="19432" spans="1:16" x14ac:dyDescent="0.25">
      <c r="A19432" t="s">
        <v>411</v>
      </c>
      <c r="B19432" t="s">
        <v>128</v>
      </c>
      <c r="C19432" t="s">
        <v>252</v>
      </c>
      <c r="D19432" t="s">
        <v>254</v>
      </c>
      <c r="E19432" t="s">
        <v>254</v>
      </c>
      <c r="F19432" t="s">
        <v>254</v>
      </c>
      <c r="G19432" t="s">
        <v>175</v>
      </c>
      <c r="H19432" t="s">
        <v>176</v>
      </c>
      <c r="I19432" t="s">
        <v>198</v>
      </c>
      <c r="J19432" t="s">
        <v>117</v>
      </c>
      <c r="K19432" s="1">
        <v>45419</v>
      </c>
      <c r="L19432">
        <v>30</v>
      </c>
      <c r="M19432">
        <v>3</v>
      </c>
      <c r="N19432" t="s">
        <v>536</v>
      </c>
      <c r="O19432" t="s">
        <v>537</v>
      </c>
      <c r="P19432" t="s">
        <v>648</v>
      </c>
    </row>
    <row r="19433" spans="1:16" x14ac:dyDescent="0.25">
      <c r="A19433" t="s">
        <v>411</v>
      </c>
      <c r="B19433" t="s">
        <v>128</v>
      </c>
      <c r="C19433" t="s">
        <v>252</v>
      </c>
      <c r="D19433" t="s">
        <v>254</v>
      </c>
      <c r="E19433" t="s">
        <v>254</v>
      </c>
      <c r="F19433" t="s">
        <v>254</v>
      </c>
      <c r="G19433" t="s">
        <v>175</v>
      </c>
      <c r="H19433" t="s">
        <v>176</v>
      </c>
      <c r="I19433" t="s">
        <v>198</v>
      </c>
      <c r="J19433" t="s">
        <v>117</v>
      </c>
      <c r="K19433" s="1">
        <v>45427</v>
      </c>
      <c r="L19433">
        <v>30</v>
      </c>
      <c r="M19433">
        <v>4</v>
      </c>
      <c r="N19433" t="s">
        <v>536</v>
      </c>
      <c r="O19433" t="s">
        <v>537</v>
      </c>
      <c r="P19433" t="s">
        <v>648</v>
      </c>
    </row>
    <row r="19434" spans="1:16" x14ac:dyDescent="0.25">
      <c r="A19434" t="s">
        <v>411</v>
      </c>
      <c r="B19434" t="s">
        <v>128</v>
      </c>
      <c r="C19434" t="s">
        <v>252</v>
      </c>
      <c r="D19434" t="s">
        <v>254</v>
      </c>
      <c r="E19434" t="s">
        <v>254</v>
      </c>
      <c r="F19434" t="s">
        <v>254</v>
      </c>
      <c r="G19434" t="s">
        <v>175</v>
      </c>
      <c r="H19434" t="s">
        <v>176</v>
      </c>
      <c r="I19434" t="s">
        <v>177</v>
      </c>
      <c r="J19434" t="s">
        <v>117</v>
      </c>
      <c r="K19434" s="1">
        <v>45419</v>
      </c>
      <c r="L19434">
        <v>30</v>
      </c>
      <c r="M19434">
        <v>3</v>
      </c>
      <c r="N19434" t="s">
        <v>536</v>
      </c>
      <c r="O19434" t="s">
        <v>537</v>
      </c>
      <c r="P19434" t="s">
        <v>648</v>
      </c>
    </row>
    <row r="19435" spans="1:16" x14ac:dyDescent="0.25">
      <c r="A19435" t="s">
        <v>411</v>
      </c>
      <c r="B19435" t="s">
        <v>128</v>
      </c>
      <c r="C19435" t="s">
        <v>252</v>
      </c>
      <c r="D19435" t="s">
        <v>254</v>
      </c>
      <c r="E19435" t="s">
        <v>254</v>
      </c>
      <c r="F19435" t="s">
        <v>254</v>
      </c>
      <c r="G19435" t="s">
        <v>175</v>
      </c>
      <c r="H19435" t="s">
        <v>176</v>
      </c>
      <c r="I19435" t="s">
        <v>180</v>
      </c>
      <c r="J19435" t="s">
        <v>117</v>
      </c>
      <c r="K19435" s="1">
        <v>45404</v>
      </c>
      <c r="L19435">
        <v>60</v>
      </c>
      <c r="M19435">
        <v>1</v>
      </c>
      <c r="N19435" t="s">
        <v>536</v>
      </c>
      <c r="O19435" t="s">
        <v>537</v>
      </c>
      <c r="P19435" t="s">
        <v>648</v>
      </c>
    </row>
    <row r="19436" spans="1:16" x14ac:dyDescent="0.25">
      <c r="A19436" t="s">
        <v>411</v>
      </c>
      <c r="B19436" t="s">
        <v>128</v>
      </c>
      <c r="C19436" t="s">
        <v>252</v>
      </c>
      <c r="D19436" t="s">
        <v>254</v>
      </c>
      <c r="E19436" t="s">
        <v>254</v>
      </c>
      <c r="F19436" t="s">
        <v>254</v>
      </c>
      <c r="G19436" t="s">
        <v>175</v>
      </c>
      <c r="H19436" t="s">
        <v>176</v>
      </c>
      <c r="I19436" t="s">
        <v>180</v>
      </c>
      <c r="J19436" t="s">
        <v>117</v>
      </c>
      <c r="K19436" s="1">
        <v>45405</v>
      </c>
      <c r="L19436">
        <v>60</v>
      </c>
      <c r="M19436">
        <v>1</v>
      </c>
      <c r="N19436" t="s">
        <v>536</v>
      </c>
      <c r="O19436" t="s">
        <v>537</v>
      </c>
      <c r="P19436" t="s">
        <v>648</v>
      </c>
    </row>
    <row r="19437" spans="1:16" x14ac:dyDescent="0.25">
      <c r="A19437" t="s">
        <v>411</v>
      </c>
      <c r="B19437" t="s">
        <v>128</v>
      </c>
      <c r="C19437" t="s">
        <v>252</v>
      </c>
      <c r="D19437" t="s">
        <v>254</v>
      </c>
      <c r="E19437" t="s">
        <v>254</v>
      </c>
      <c r="F19437" t="s">
        <v>254</v>
      </c>
      <c r="G19437" t="s">
        <v>175</v>
      </c>
      <c r="H19437" t="s">
        <v>176</v>
      </c>
      <c r="I19437" t="s">
        <v>180</v>
      </c>
      <c r="J19437" t="s">
        <v>117</v>
      </c>
      <c r="K19437" s="1">
        <v>45406</v>
      </c>
      <c r="L19437">
        <v>60</v>
      </c>
      <c r="M19437">
        <v>1</v>
      </c>
      <c r="N19437" t="s">
        <v>536</v>
      </c>
      <c r="O19437" t="s">
        <v>537</v>
      </c>
      <c r="P19437" t="s">
        <v>648</v>
      </c>
    </row>
    <row r="19438" spans="1:16" x14ac:dyDescent="0.25">
      <c r="A19438" t="s">
        <v>411</v>
      </c>
      <c r="B19438" t="s">
        <v>128</v>
      </c>
      <c r="C19438" t="s">
        <v>252</v>
      </c>
      <c r="D19438" t="s">
        <v>254</v>
      </c>
      <c r="E19438" t="s">
        <v>254</v>
      </c>
      <c r="F19438" t="s">
        <v>254</v>
      </c>
      <c r="G19438" t="s">
        <v>175</v>
      </c>
      <c r="H19438" t="s">
        <v>176</v>
      </c>
      <c r="I19438" t="s">
        <v>180</v>
      </c>
      <c r="J19438" t="s">
        <v>117</v>
      </c>
      <c r="K19438" s="1">
        <v>45407</v>
      </c>
      <c r="L19438">
        <v>60</v>
      </c>
      <c r="M19438">
        <v>1</v>
      </c>
      <c r="N19438" t="s">
        <v>536</v>
      </c>
      <c r="O19438" t="s">
        <v>537</v>
      </c>
      <c r="P19438" t="s">
        <v>648</v>
      </c>
    </row>
    <row r="19439" spans="1:16" x14ac:dyDescent="0.25">
      <c r="A19439" t="s">
        <v>411</v>
      </c>
      <c r="B19439" t="s">
        <v>128</v>
      </c>
      <c r="C19439" t="s">
        <v>252</v>
      </c>
      <c r="D19439" t="s">
        <v>254</v>
      </c>
      <c r="E19439" t="s">
        <v>254</v>
      </c>
      <c r="F19439" t="s">
        <v>254</v>
      </c>
      <c r="G19439" t="s">
        <v>175</v>
      </c>
      <c r="H19439" t="s">
        <v>176</v>
      </c>
      <c r="I19439" t="s">
        <v>180</v>
      </c>
      <c r="J19439" t="s">
        <v>117</v>
      </c>
      <c r="K19439" s="1">
        <v>45412</v>
      </c>
      <c r="L19439">
        <v>60</v>
      </c>
      <c r="M19439">
        <v>2</v>
      </c>
      <c r="N19439" t="s">
        <v>536</v>
      </c>
      <c r="O19439" t="s">
        <v>537</v>
      </c>
      <c r="P19439" t="s">
        <v>648</v>
      </c>
    </row>
    <row r="19440" spans="1:16" x14ac:dyDescent="0.25">
      <c r="A19440" t="s">
        <v>411</v>
      </c>
      <c r="B19440" t="s">
        <v>128</v>
      </c>
      <c r="C19440" t="s">
        <v>252</v>
      </c>
      <c r="D19440" t="s">
        <v>254</v>
      </c>
      <c r="E19440" t="s">
        <v>254</v>
      </c>
      <c r="F19440" t="s">
        <v>254</v>
      </c>
      <c r="G19440" t="s">
        <v>175</v>
      </c>
      <c r="H19440" t="s">
        <v>176</v>
      </c>
      <c r="I19440" t="s">
        <v>180</v>
      </c>
      <c r="J19440" t="s">
        <v>117</v>
      </c>
      <c r="K19440" s="1">
        <v>45415</v>
      </c>
      <c r="L19440">
        <v>120</v>
      </c>
      <c r="M19440">
        <v>2</v>
      </c>
      <c r="N19440" t="s">
        <v>536</v>
      </c>
      <c r="O19440" t="s">
        <v>537</v>
      </c>
      <c r="P19440" t="s">
        <v>648</v>
      </c>
    </row>
    <row r="19441" spans="1:16" x14ac:dyDescent="0.25">
      <c r="A19441" t="s">
        <v>411</v>
      </c>
      <c r="B19441" t="s">
        <v>128</v>
      </c>
      <c r="C19441" t="s">
        <v>252</v>
      </c>
      <c r="D19441" t="s">
        <v>254</v>
      </c>
      <c r="E19441" t="s">
        <v>254</v>
      </c>
      <c r="F19441" t="s">
        <v>254</v>
      </c>
      <c r="G19441" t="s">
        <v>175</v>
      </c>
      <c r="H19441" t="s">
        <v>176</v>
      </c>
      <c r="I19441" t="s">
        <v>180</v>
      </c>
      <c r="J19441" t="s">
        <v>117</v>
      </c>
      <c r="K19441" s="1">
        <v>45418</v>
      </c>
      <c r="L19441">
        <v>120</v>
      </c>
      <c r="M19441">
        <v>3</v>
      </c>
      <c r="N19441" t="s">
        <v>536</v>
      </c>
      <c r="O19441" t="s">
        <v>537</v>
      </c>
      <c r="P19441" t="s">
        <v>648</v>
      </c>
    </row>
    <row r="19442" spans="1:16" x14ac:dyDescent="0.25">
      <c r="A19442" t="s">
        <v>411</v>
      </c>
      <c r="B19442" t="s">
        <v>128</v>
      </c>
      <c r="C19442" t="s">
        <v>252</v>
      </c>
      <c r="D19442" t="s">
        <v>254</v>
      </c>
      <c r="E19442" t="s">
        <v>254</v>
      </c>
      <c r="F19442" t="s">
        <v>254</v>
      </c>
      <c r="G19442" t="s">
        <v>175</v>
      </c>
      <c r="H19442" t="s">
        <v>176</v>
      </c>
      <c r="I19442" t="s">
        <v>180</v>
      </c>
      <c r="J19442" t="s">
        <v>117</v>
      </c>
      <c r="K19442" s="1">
        <v>45419</v>
      </c>
      <c r="L19442">
        <v>60</v>
      </c>
      <c r="M19442">
        <v>3</v>
      </c>
      <c r="N19442" t="s">
        <v>536</v>
      </c>
      <c r="O19442" t="s">
        <v>537</v>
      </c>
      <c r="P19442" t="s">
        <v>648</v>
      </c>
    </row>
    <row r="19443" spans="1:16" x14ac:dyDescent="0.25">
      <c r="A19443" t="s">
        <v>411</v>
      </c>
      <c r="B19443" t="s">
        <v>128</v>
      </c>
      <c r="C19443" t="s">
        <v>252</v>
      </c>
      <c r="D19443" t="s">
        <v>254</v>
      </c>
      <c r="E19443" t="s">
        <v>254</v>
      </c>
      <c r="F19443" t="s">
        <v>254</v>
      </c>
      <c r="G19443" t="s">
        <v>175</v>
      </c>
      <c r="H19443" t="s">
        <v>176</v>
      </c>
      <c r="I19443" t="s">
        <v>180</v>
      </c>
      <c r="J19443" t="s">
        <v>117</v>
      </c>
      <c r="K19443" s="1">
        <v>45425</v>
      </c>
      <c r="L19443">
        <v>30</v>
      </c>
      <c r="M19443">
        <v>4</v>
      </c>
      <c r="N19443" t="s">
        <v>536</v>
      </c>
      <c r="O19443" t="s">
        <v>537</v>
      </c>
      <c r="P19443" t="s">
        <v>648</v>
      </c>
    </row>
    <row r="19444" spans="1:16" x14ac:dyDescent="0.25">
      <c r="A19444" t="s">
        <v>411</v>
      </c>
      <c r="B19444" t="s">
        <v>128</v>
      </c>
      <c r="C19444" t="s">
        <v>252</v>
      </c>
      <c r="D19444" t="s">
        <v>254</v>
      </c>
      <c r="E19444" t="s">
        <v>254</v>
      </c>
      <c r="F19444" t="s">
        <v>254</v>
      </c>
      <c r="G19444" t="s">
        <v>175</v>
      </c>
      <c r="H19444" t="s">
        <v>176</v>
      </c>
      <c r="I19444" t="s">
        <v>180</v>
      </c>
      <c r="J19444" t="s">
        <v>117</v>
      </c>
      <c r="K19444" s="1">
        <v>45428</v>
      </c>
      <c r="L19444">
        <v>60</v>
      </c>
      <c r="M19444">
        <v>4</v>
      </c>
      <c r="N19444" t="s">
        <v>536</v>
      </c>
      <c r="O19444" t="s">
        <v>537</v>
      </c>
      <c r="P19444" t="s">
        <v>648</v>
      </c>
    </row>
    <row r="19445" spans="1:16" x14ac:dyDescent="0.25">
      <c r="A19445" t="s">
        <v>411</v>
      </c>
      <c r="B19445" t="s">
        <v>128</v>
      </c>
      <c r="C19445" t="s">
        <v>252</v>
      </c>
      <c r="D19445" t="s">
        <v>254</v>
      </c>
      <c r="E19445" t="s">
        <v>254</v>
      </c>
      <c r="F19445" t="s">
        <v>254</v>
      </c>
      <c r="G19445" t="s">
        <v>175</v>
      </c>
      <c r="H19445" t="s">
        <v>176</v>
      </c>
      <c r="I19445" t="s">
        <v>59</v>
      </c>
      <c r="J19445" t="s">
        <v>117</v>
      </c>
      <c r="K19445" s="1">
        <v>45404</v>
      </c>
      <c r="L19445">
        <v>30</v>
      </c>
      <c r="M19445">
        <v>1</v>
      </c>
      <c r="N19445" t="s">
        <v>536</v>
      </c>
      <c r="O19445" t="s">
        <v>537</v>
      </c>
      <c r="P19445" t="s">
        <v>648</v>
      </c>
    </row>
    <row r="19446" spans="1:16" x14ac:dyDescent="0.25">
      <c r="A19446" t="s">
        <v>411</v>
      </c>
      <c r="B19446" t="s">
        <v>128</v>
      </c>
      <c r="C19446" t="s">
        <v>252</v>
      </c>
      <c r="D19446" t="s">
        <v>254</v>
      </c>
      <c r="E19446" t="s">
        <v>254</v>
      </c>
      <c r="F19446" t="s">
        <v>254</v>
      </c>
      <c r="G19446" t="s">
        <v>175</v>
      </c>
      <c r="H19446" t="s">
        <v>176</v>
      </c>
      <c r="I19446" t="s">
        <v>59</v>
      </c>
      <c r="J19446" t="s">
        <v>117</v>
      </c>
      <c r="K19446" s="1">
        <v>45419</v>
      </c>
      <c r="L19446">
        <v>30</v>
      </c>
      <c r="M19446">
        <v>3</v>
      </c>
      <c r="N19446" t="s">
        <v>536</v>
      </c>
      <c r="O19446" t="s">
        <v>537</v>
      </c>
      <c r="P19446" t="s">
        <v>648</v>
      </c>
    </row>
    <row r="19447" spans="1:16" x14ac:dyDescent="0.25">
      <c r="A19447" t="s">
        <v>411</v>
      </c>
      <c r="B19447" t="s">
        <v>128</v>
      </c>
      <c r="C19447" t="s">
        <v>252</v>
      </c>
      <c r="D19447" t="s">
        <v>254</v>
      </c>
      <c r="E19447" t="s">
        <v>254</v>
      </c>
      <c r="F19447" t="s">
        <v>254</v>
      </c>
      <c r="G19447" t="s">
        <v>175</v>
      </c>
      <c r="H19447" t="s">
        <v>25</v>
      </c>
      <c r="I19447" t="s">
        <v>181</v>
      </c>
      <c r="J19447" t="s">
        <v>118</v>
      </c>
      <c r="K19447" s="1">
        <v>45412</v>
      </c>
      <c r="L19447">
        <v>60</v>
      </c>
      <c r="M19447">
        <v>2</v>
      </c>
      <c r="N19447" t="s">
        <v>536</v>
      </c>
      <c r="O19447" t="s">
        <v>537</v>
      </c>
      <c r="P19447" t="s">
        <v>648</v>
      </c>
    </row>
    <row r="19448" spans="1:16" x14ac:dyDescent="0.25">
      <c r="A19448" t="s">
        <v>411</v>
      </c>
      <c r="B19448" t="s">
        <v>128</v>
      </c>
      <c r="C19448" t="s">
        <v>252</v>
      </c>
      <c r="D19448" t="s">
        <v>254</v>
      </c>
      <c r="E19448" t="s">
        <v>254</v>
      </c>
      <c r="F19448" t="s">
        <v>254</v>
      </c>
      <c r="G19448" t="s">
        <v>175</v>
      </c>
      <c r="H19448" t="s">
        <v>30</v>
      </c>
      <c r="I19448" t="s">
        <v>89</v>
      </c>
      <c r="J19448" t="s">
        <v>119</v>
      </c>
      <c r="K19448" s="1">
        <v>45404</v>
      </c>
      <c r="L19448">
        <v>30</v>
      </c>
      <c r="M19448">
        <v>1</v>
      </c>
      <c r="N19448" t="s">
        <v>536</v>
      </c>
      <c r="O19448" t="s">
        <v>537</v>
      </c>
      <c r="P19448" t="s">
        <v>648</v>
      </c>
    </row>
    <row r="19449" spans="1:16" x14ac:dyDescent="0.25">
      <c r="A19449" t="s">
        <v>411</v>
      </c>
      <c r="B19449" t="s">
        <v>128</v>
      </c>
      <c r="C19449" t="s">
        <v>252</v>
      </c>
      <c r="D19449" t="s">
        <v>254</v>
      </c>
      <c r="E19449" t="s">
        <v>254</v>
      </c>
      <c r="F19449" t="s">
        <v>254</v>
      </c>
      <c r="G19449" t="s">
        <v>175</v>
      </c>
      <c r="H19449" t="s">
        <v>30</v>
      </c>
      <c r="I19449" t="s">
        <v>89</v>
      </c>
      <c r="J19449" t="s">
        <v>119</v>
      </c>
      <c r="K19449" s="1">
        <v>45406</v>
      </c>
      <c r="L19449">
        <v>30</v>
      </c>
      <c r="M19449">
        <v>1</v>
      </c>
      <c r="N19449" t="s">
        <v>536</v>
      </c>
      <c r="O19449" t="s">
        <v>537</v>
      </c>
      <c r="P19449" t="s">
        <v>648</v>
      </c>
    </row>
    <row r="19450" spans="1:16" x14ac:dyDescent="0.25">
      <c r="A19450" t="s">
        <v>411</v>
      </c>
      <c r="B19450" t="s">
        <v>128</v>
      </c>
      <c r="C19450" t="s">
        <v>252</v>
      </c>
      <c r="D19450" t="s">
        <v>254</v>
      </c>
      <c r="E19450" t="s">
        <v>254</v>
      </c>
      <c r="F19450" t="s">
        <v>254</v>
      </c>
      <c r="G19450" t="s">
        <v>175</v>
      </c>
      <c r="H19450" t="s">
        <v>30</v>
      </c>
      <c r="I19450" t="s">
        <v>89</v>
      </c>
      <c r="J19450" t="s">
        <v>119</v>
      </c>
      <c r="K19450" s="1">
        <v>45413</v>
      </c>
      <c r="L19450">
        <v>180</v>
      </c>
      <c r="M19450">
        <v>2</v>
      </c>
      <c r="N19450" t="s">
        <v>536</v>
      </c>
      <c r="O19450" t="s">
        <v>537</v>
      </c>
      <c r="P19450" t="s">
        <v>648</v>
      </c>
    </row>
    <row r="19451" spans="1:16" x14ac:dyDescent="0.25">
      <c r="A19451" t="s">
        <v>411</v>
      </c>
      <c r="B19451" t="s">
        <v>128</v>
      </c>
      <c r="C19451" t="s">
        <v>252</v>
      </c>
      <c r="D19451" t="s">
        <v>254</v>
      </c>
      <c r="E19451" t="s">
        <v>254</v>
      </c>
      <c r="F19451" t="s">
        <v>254</v>
      </c>
      <c r="G19451" t="s">
        <v>175</v>
      </c>
      <c r="H19451" t="s">
        <v>30</v>
      </c>
      <c r="I19451" t="s">
        <v>89</v>
      </c>
      <c r="J19451" t="s">
        <v>119</v>
      </c>
      <c r="K19451" s="1">
        <v>45420</v>
      </c>
      <c r="L19451">
        <v>60</v>
      </c>
      <c r="M19451">
        <v>3</v>
      </c>
      <c r="N19451" t="s">
        <v>536</v>
      </c>
      <c r="O19451" t="s">
        <v>537</v>
      </c>
      <c r="P19451" t="s">
        <v>648</v>
      </c>
    </row>
    <row r="19452" spans="1:16" x14ac:dyDescent="0.25">
      <c r="A19452" t="s">
        <v>411</v>
      </c>
      <c r="B19452" t="s">
        <v>128</v>
      </c>
      <c r="C19452" t="s">
        <v>252</v>
      </c>
      <c r="D19452" t="s">
        <v>254</v>
      </c>
      <c r="E19452" t="s">
        <v>254</v>
      </c>
      <c r="F19452" t="s">
        <v>254</v>
      </c>
      <c r="G19452" t="s">
        <v>175</v>
      </c>
      <c r="H19452" t="s">
        <v>30</v>
      </c>
      <c r="I19452" t="s">
        <v>89</v>
      </c>
      <c r="J19452" t="s">
        <v>119</v>
      </c>
      <c r="K19452" s="1">
        <v>45421</v>
      </c>
      <c r="L19452">
        <v>180</v>
      </c>
      <c r="M19452">
        <v>3</v>
      </c>
      <c r="N19452" t="s">
        <v>536</v>
      </c>
      <c r="O19452" t="s">
        <v>537</v>
      </c>
      <c r="P19452" t="s">
        <v>648</v>
      </c>
    </row>
    <row r="19453" spans="1:16" x14ac:dyDescent="0.25">
      <c r="A19453" t="s">
        <v>411</v>
      </c>
      <c r="B19453" t="s">
        <v>128</v>
      </c>
      <c r="C19453" t="s">
        <v>252</v>
      </c>
      <c r="D19453" t="s">
        <v>254</v>
      </c>
      <c r="E19453" t="s">
        <v>254</v>
      </c>
      <c r="F19453" t="s">
        <v>254</v>
      </c>
      <c r="G19453" t="s">
        <v>175</v>
      </c>
      <c r="H19453" t="s">
        <v>176</v>
      </c>
      <c r="I19453" t="s">
        <v>69</v>
      </c>
      <c r="J19453" t="s">
        <v>119</v>
      </c>
      <c r="K19453" s="1">
        <v>45406</v>
      </c>
      <c r="L19453">
        <v>60</v>
      </c>
      <c r="M19453">
        <v>1</v>
      </c>
      <c r="N19453" t="s">
        <v>536</v>
      </c>
      <c r="O19453" t="s">
        <v>537</v>
      </c>
      <c r="P19453" t="s">
        <v>648</v>
      </c>
    </row>
    <row r="19454" spans="1:16" x14ac:dyDescent="0.25">
      <c r="A19454" t="s">
        <v>411</v>
      </c>
      <c r="B19454" t="s">
        <v>128</v>
      </c>
      <c r="C19454" t="s">
        <v>252</v>
      </c>
      <c r="D19454" t="s">
        <v>254</v>
      </c>
      <c r="E19454" t="s">
        <v>254</v>
      </c>
      <c r="F19454" t="s">
        <v>254</v>
      </c>
      <c r="G19454" t="s">
        <v>175</v>
      </c>
      <c r="H19454" t="s">
        <v>176</v>
      </c>
      <c r="I19454" t="s">
        <v>69</v>
      </c>
      <c r="J19454" t="s">
        <v>119</v>
      </c>
      <c r="K19454" s="1">
        <v>45407</v>
      </c>
      <c r="L19454">
        <v>90</v>
      </c>
      <c r="M19454">
        <v>1</v>
      </c>
      <c r="N19454" t="s">
        <v>536</v>
      </c>
      <c r="O19454" t="s">
        <v>537</v>
      </c>
      <c r="P19454" t="s">
        <v>648</v>
      </c>
    </row>
    <row r="19455" spans="1:16" x14ac:dyDescent="0.25">
      <c r="A19455" t="s">
        <v>411</v>
      </c>
      <c r="B19455" t="s">
        <v>128</v>
      </c>
      <c r="C19455" t="s">
        <v>252</v>
      </c>
      <c r="D19455" t="s">
        <v>254</v>
      </c>
      <c r="E19455" t="s">
        <v>254</v>
      </c>
      <c r="F19455" t="s">
        <v>254</v>
      </c>
      <c r="G19455" t="s">
        <v>175</v>
      </c>
      <c r="H19455" t="s">
        <v>176</v>
      </c>
      <c r="I19455" t="s">
        <v>69</v>
      </c>
      <c r="J19455" t="s">
        <v>119</v>
      </c>
      <c r="K19455" s="1">
        <v>45408</v>
      </c>
      <c r="L19455">
        <v>120</v>
      </c>
      <c r="M19455">
        <v>1</v>
      </c>
      <c r="N19455" t="s">
        <v>536</v>
      </c>
      <c r="O19455" t="s">
        <v>537</v>
      </c>
      <c r="P19455" t="s">
        <v>648</v>
      </c>
    </row>
    <row r="19456" spans="1:16" x14ac:dyDescent="0.25">
      <c r="A19456" t="s">
        <v>411</v>
      </c>
      <c r="B19456" t="s">
        <v>128</v>
      </c>
      <c r="C19456" t="s">
        <v>252</v>
      </c>
      <c r="D19456" t="s">
        <v>254</v>
      </c>
      <c r="E19456" t="s">
        <v>254</v>
      </c>
      <c r="F19456" t="s">
        <v>254</v>
      </c>
      <c r="G19456" t="s">
        <v>175</v>
      </c>
      <c r="H19456" t="s">
        <v>176</v>
      </c>
      <c r="I19456" t="s">
        <v>69</v>
      </c>
      <c r="J19456" t="s">
        <v>119</v>
      </c>
      <c r="K19456" s="1">
        <v>45412</v>
      </c>
      <c r="L19456">
        <v>90</v>
      </c>
      <c r="M19456">
        <v>2</v>
      </c>
      <c r="N19456" t="s">
        <v>536</v>
      </c>
      <c r="O19456" t="s">
        <v>537</v>
      </c>
      <c r="P19456" t="s">
        <v>648</v>
      </c>
    </row>
    <row r="19457" spans="1:16" x14ac:dyDescent="0.25">
      <c r="A19457" t="s">
        <v>411</v>
      </c>
      <c r="B19457" t="s">
        <v>128</v>
      </c>
      <c r="C19457" t="s">
        <v>252</v>
      </c>
      <c r="D19457" t="s">
        <v>254</v>
      </c>
      <c r="E19457" t="s">
        <v>254</v>
      </c>
      <c r="F19457" t="s">
        <v>254</v>
      </c>
      <c r="G19457" t="s">
        <v>175</v>
      </c>
      <c r="H19457" t="s">
        <v>176</v>
      </c>
      <c r="I19457" t="s">
        <v>69</v>
      </c>
      <c r="J19457" t="s">
        <v>119</v>
      </c>
      <c r="K19457" s="1">
        <v>45419</v>
      </c>
      <c r="L19457">
        <v>60</v>
      </c>
      <c r="M19457">
        <v>3</v>
      </c>
      <c r="N19457" t="s">
        <v>536</v>
      </c>
      <c r="O19457" t="s">
        <v>537</v>
      </c>
      <c r="P19457" t="s">
        <v>648</v>
      </c>
    </row>
    <row r="19458" spans="1:16" x14ac:dyDescent="0.25">
      <c r="A19458" t="s">
        <v>411</v>
      </c>
      <c r="B19458" t="s">
        <v>128</v>
      </c>
      <c r="C19458" t="s">
        <v>252</v>
      </c>
      <c r="D19458" t="s">
        <v>254</v>
      </c>
      <c r="E19458" t="s">
        <v>254</v>
      </c>
      <c r="F19458" t="s">
        <v>254</v>
      </c>
      <c r="G19458" t="s">
        <v>175</v>
      </c>
      <c r="H19458" t="s">
        <v>176</v>
      </c>
      <c r="I19458" t="s">
        <v>69</v>
      </c>
      <c r="J19458" t="s">
        <v>119</v>
      </c>
      <c r="K19458" s="1">
        <v>45422</v>
      </c>
      <c r="L19458">
        <v>60</v>
      </c>
      <c r="M19458">
        <v>3</v>
      </c>
      <c r="N19458" t="s">
        <v>536</v>
      </c>
      <c r="O19458" t="s">
        <v>537</v>
      </c>
      <c r="P19458" t="s">
        <v>648</v>
      </c>
    </row>
    <row r="19459" spans="1:16" x14ac:dyDescent="0.25">
      <c r="A19459" t="s">
        <v>411</v>
      </c>
      <c r="B19459" t="s">
        <v>128</v>
      </c>
      <c r="C19459" t="s">
        <v>252</v>
      </c>
      <c r="D19459" t="s">
        <v>254</v>
      </c>
      <c r="E19459" t="s">
        <v>254</v>
      </c>
      <c r="F19459" t="s">
        <v>254</v>
      </c>
      <c r="G19459" t="s">
        <v>175</v>
      </c>
      <c r="H19459" t="s">
        <v>176</v>
      </c>
      <c r="I19459" t="s">
        <v>201</v>
      </c>
      <c r="J19459" t="s">
        <v>117</v>
      </c>
      <c r="K19459" s="1">
        <v>45406</v>
      </c>
      <c r="L19459">
        <v>60</v>
      </c>
      <c r="M19459">
        <v>1</v>
      </c>
      <c r="N19459" t="s">
        <v>536</v>
      </c>
      <c r="O19459" t="s">
        <v>537</v>
      </c>
      <c r="P19459" t="s">
        <v>648</v>
      </c>
    </row>
    <row r="19460" spans="1:16" x14ac:dyDescent="0.25">
      <c r="A19460" t="s">
        <v>411</v>
      </c>
      <c r="B19460" t="s">
        <v>128</v>
      </c>
      <c r="C19460" t="s">
        <v>252</v>
      </c>
      <c r="D19460" t="s">
        <v>254</v>
      </c>
      <c r="E19460" t="s">
        <v>254</v>
      </c>
      <c r="F19460" t="s">
        <v>254</v>
      </c>
      <c r="G19460" t="s">
        <v>175</v>
      </c>
      <c r="H19460" t="s">
        <v>176</v>
      </c>
      <c r="I19460" t="s">
        <v>201</v>
      </c>
      <c r="J19460" t="s">
        <v>117</v>
      </c>
      <c r="K19460" s="1">
        <v>45418</v>
      </c>
      <c r="L19460">
        <v>60</v>
      </c>
      <c r="M19460">
        <v>3</v>
      </c>
      <c r="N19460" t="s">
        <v>536</v>
      </c>
      <c r="O19460" t="s">
        <v>537</v>
      </c>
      <c r="P19460" t="s">
        <v>648</v>
      </c>
    </row>
    <row r="19461" spans="1:16" x14ac:dyDescent="0.25">
      <c r="A19461" t="s">
        <v>411</v>
      </c>
      <c r="B19461" t="s">
        <v>128</v>
      </c>
      <c r="C19461" t="s">
        <v>252</v>
      </c>
      <c r="D19461" t="s">
        <v>254</v>
      </c>
      <c r="E19461" t="s">
        <v>254</v>
      </c>
      <c r="F19461" t="s">
        <v>254</v>
      </c>
      <c r="G19461" t="s">
        <v>175</v>
      </c>
      <c r="H19461" t="s">
        <v>176</v>
      </c>
      <c r="I19461" t="s">
        <v>201</v>
      </c>
      <c r="J19461" t="s">
        <v>117</v>
      </c>
      <c r="K19461" s="1">
        <v>45422</v>
      </c>
      <c r="L19461">
        <v>60</v>
      </c>
      <c r="M19461">
        <v>3</v>
      </c>
      <c r="N19461" t="s">
        <v>536</v>
      </c>
      <c r="O19461" t="s">
        <v>537</v>
      </c>
      <c r="P19461" t="s">
        <v>648</v>
      </c>
    </row>
    <row r="19462" spans="1:16" x14ac:dyDescent="0.25">
      <c r="A19462" t="s">
        <v>411</v>
      </c>
      <c r="B19462" t="s">
        <v>128</v>
      </c>
      <c r="C19462" t="s">
        <v>252</v>
      </c>
      <c r="D19462" t="s">
        <v>254</v>
      </c>
      <c r="E19462" t="s">
        <v>254</v>
      </c>
      <c r="F19462" t="s">
        <v>254</v>
      </c>
      <c r="G19462" t="s">
        <v>175</v>
      </c>
      <c r="H19462" t="s">
        <v>176</v>
      </c>
      <c r="I19462" t="s">
        <v>201</v>
      </c>
      <c r="J19462" t="s">
        <v>117</v>
      </c>
      <c r="K19462" s="1">
        <v>45425</v>
      </c>
      <c r="L19462">
        <v>60</v>
      </c>
      <c r="M19462">
        <v>4</v>
      </c>
      <c r="N19462" t="s">
        <v>536</v>
      </c>
      <c r="O19462" t="s">
        <v>537</v>
      </c>
      <c r="P19462" t="s">
        <v>648</v>
      </c>
    </row>
    <row r="19463" spans="1:16" x14ac:dyDescent="0.25">
      <c r="A19463" t="s">
        <v>411</v>
      </c>
      <c r="B19463" t="s">
        <v>128</v>
      </c>
      <c r="C19463" t="s">
        <v>252</v>
      </c>
      <c r="D19463" t="s">
        <v>254</v>
      </c>
      <c r="E19463" t="s">
        <v>254</v>
      </c>
      <c r="F19463" t="s">
        <v>254</v>
      </c>
      <c r="G19463" t="s">
        <v>175</v>
      </c>
      <c r="H19463" t="s">
        <v>176</v>
      </c>
      <c r="I19463" t="s">
        <v>201</v>
      </c>
      <c r="J19463" t="s">
        <v>117</v>
      </c>
      <c r="K19463" s="1">
        <v>45427</v>
      </c>
      <c r="L19463">
        <v>60</v>
      </c>
      <c r="M19463">
        <v>4</v>
      </c>
      <c r="N19463" t="s">
        <v>536</v>
      </c>
      <c r="O19463" t="s">
        <v>537</v>
      </c>
      <c r="P19463" t="s">
        <v>648</v>
      </c>
    </row>
    <row r="19464" spans="1:16" x14ac:dyDescent="0.25">
      <c r="A19464" t="s">
        <v>411</v>
      </c>
      <c r="B19464" t="s">
        <v>128</v>
      </c>
      <c r="C19464" t="s">
        <v>252</v>
      </c>
      <c r="D19464" t="s">
        <v>254</v>
      </c>
      <c r="E19464" t="s">
        <v>254</v>
      </c>
      <c r="F19464" t="s">
        <v>254</v>
      </c>
      <c r="G19464" t="s">
        <v>175</v>
      </c>
      <c r="H19464" t="s">
        <v>176</v>
      </c>
      <c r="I19464" t="s">
        <v>201</v>
      </c>
      <c r="J19464" t="s">
        <v>117</v>
      </c>
      <c r="K19464" s="1">
        <v>45428</v>
      </c>
      <c r="L19464">
        <v>60</v>
      </c>
      <c r="M19464">
        <v>4</v>
      </c>
      <c r="N19464" t="s">
        <v>536</v>
      </c>
      <c r="O19464" t="s">
        <v>537</v>
      </c>
      <c r="P19464" t="s">
        <v>648</v>
      </c>
    </row>
    <row r="19465" spans="1:16" x14ac:dyDescent="0.25">
      <c r="A19465" t="s">
        <v>411</v>
      </c>
      <c r="B19465" t="s">
        <v>128</v>
      </c>
      <c r="C19465" t="s">
        <v>252</v>
      </c>
      <c r="D19465" t="s">
        <v>254</v>
      </c>
      <c r="E19465" t="s">
        <v>254</v>
      </c>
      <c r="F19465" t="s">
        <v>254</v>
      </c>
      <c r="G19465" t="s">
        <v>175</v>
      </c>
      <c r="H19465" t="s">
        <v>183</v>
      </c>
      <c r="I19465" t="s">
        <v>184</v>
      </c>
      <c r="J19465" t="s">
        <v>117</v>
      </c>
      <c r="K19465" s="1">
        <v>45408</v>
      </c>
      <c r="L19465">
        <v>30</v>
      </c>
      <c r="M19465">
        <v>1</v>
      </c>
      <c r="N19465" t="s">
        <v>536</v>
      </c>
      <c r="O19465" t="s">
        <v>537</v>
      </c>
      <c r="P19465" t="s">
        <v>648</v>
      </c>
    </row>
    <row r="19466" spans="1:16" x14ac:dyDescent="0.25">
      <c r="A19466" t="s">
        <v>411</v>
      </c>
      <c r="B19466" t="s">
        <v>128</v>
      </c>
      <c r="C19466" t="s">
        <v>252</v>
      </c>
      <c r="D19466" t="s">
        <v>254</v>
      </c>
      <c r="E19466" t="s">
        <v>254</v>
      </c>
      <c r="F19466" t="s">
        <v>254</v>
      </c>
      <c r="G19466" t="s">
        <v>175</v>
      </c>
      <c r="H19466" t="s">
        <v>183</v>
      </c>
      <c r="I19466" t="s">
        <v>184</v>
      </c>
      <c r="J19466" t="s">
        <v>117</v>
      </c>
      <c r="K19466" s="1">
        <v>45418</v>
      </c>
      <c r="L19466">
        <v>30</v>
      </c>
      <c r="M19466">
        <v>3</v>
      </c>
      <c r="N19466" t="s">
        <v>536</v>
      </c>
      <c r="O19466" t="s">
        <v>537</v>
      </c>
      <c r="P19466" t="s">
        <v>648</v>
      </c>
    </row>
    <row r="19467" spans="1:16" x14ac:dyDescent="0.25">
      <c r="A19467" t="s">
        <v>411</v>
      </c>
      <c r="B19467" t="s">
        <v>128</v>
      </c>
      <c r="C19467" t="s">
        <v>252</v>
      </c>
      <c r="D19467" t="s">
        <v>254</v>
      </c>
      <c r="E19467" t="s">
        <v>254</v>
      </c>
      <c r="F19467" t="s">
        <v>254</v>
      </c>
      <c r="G19467" t="s">
        <v>175</v>
      </c>
      <c r="H19467" t="s">
        <v>183</v>
      </c>
      <c r="I19467" t="s">
        <v>185</v>
      </c>
      <c r="J19467" t="s">
        <v>118</v>
      </c>
      <c r="K19467" s="1">
        <v>45406</v>
      </c>
      <c r="L19467">
        <v>10.001999999999899</v>
      </c>
      <c r="M19467">
        <v>1</v>
      </c>
      <c r="N19467" t="s">
        <v>536</v>
      </c>
      <c r="O19467" t="s">
        <v>537</v>
      </c>
      <c r="P19467" t="s">
        <v>648</v>
      </c>
    </row>
    <row r="19468" spans="1:16" x14ac:dyDescent="0.25">
      <c r="A19468" t="s">
        <v>411</v>
      </c>
      <c r="B19468" t="s">
        <v>128</v>
      </c>
      <c r="C19468" t="s">
        <v>252</v>
      </c>
      <c r="D19468" t="s">
        <v>254</v>
      </c>
      <c r="E19468" t="s">
        <v>254</v>
      </c>
      <c r="F19468" t="s">
        <v>254</v>
      </c>
      <c r="G19468" t="s">
        <v>175</v>
      </c>
      <c r="H19468" t="s">
        <v>183</v>
      </c>
      <c r="I19468" t="s">
        <v>185</v>
      </c>
      <c r="J19468" t="s">
        <v>118</v>
      </c>
      <c r="K19468" s="1">
        <v>45419</v>
      </c>
      <c r="L19468">
        <v>30</v>
      </c>
      <c r="M19468">
        <v>3</v>
      </c>
      <c r="N19468" t="s">
        <v>536</v>
      </c>
      <c r="O19468" t="s">
        <v>537</v>
      </c>
      <c r="P19468" t="s">
        <v>648</v>
      </c>
    </row>
    <row r="19469" spans="1:16" x14ac:dyDescent="0.25">
      <c r="A19469" t="s">
        <v>411</v>
      </c>
      <c r="B19469" t="s">
        <v>128</v>
      </c>
      <c r="C19469" t="s">
        <v>252</v>
      </c>
      <c r="D19469" t="s">
        <v>254</v>
      </c>
      <c r="E19469" t="s">
        <v>254</v>
      </c>
      <c r="F19469" t="s">
        <v>254</v>
      </c>
      <c r="G19469" t="s">
        <v>175</v>
      </c>
      <c r="H19469" t="s">
        <v>183</v>
      </c>
      <c r="I19469" t="s">
        <v>185</v>
      </c>
      <c r="J19469" t="s">
        <v>118</v>
      </c>
      <c r="K19469" s="1">
        <v>45427</v>
      </c>
      <c r="L19469">
        <v>30</v>
      </c>
      <c r="M19469">
        <v>4</v>
      </c>
      <c r="N19469" t="s">
        <v>536</v>
      </c>
      <c r="O19469" t="s">
        <v>537</v>
      </c>
      <c r="P19469" t="s">
        <v>648</v>
      </c>
    </row>
    <row r="19470" spans="1:16" x14ac:dyDescent="0.25">
      <c r="A19470" t="s">
        <v>411</v>
      </c>
      <c r="B19470" t="s">
        <v>128</v>
      </c>
      <c r="C19470" t="s">
        <v>252</v>
      </c>
      <c r="D19470" t="s">
        <v>254</v>
      </c>
      <c r="E19470" t="s">
        <v>254</v>
      </c>
      <c r="F19470" t="s">
        <v>254</v>
      </c>
      <c r="G19470" t="s">
        <v>175</v>
      </c>
      <c r="H19470" t="s">
        <v>183</v>
      </c>
      <c r="I19470" t="s">
        <v>71</v>
      </c>
      <c r="J19470" t="s">
        <v>191</v>
      </c>
      <c r="K19470" s="1">
        <v>45412</v>
      </c>
      <c r="L19470">
        <v>60</v>
      </c>
      <c r="M19470">
        <v>2</v>
      </c>
      <c r="N19470" t="s">
        <v>536</v>
      </c>
      <c r="O19470" t="s">
        <v>537</v>
      </c>
      <c r="P19470" t="s">
        <v>648</v>
      </c>
    </row>
    <row r="19471" spans="1:16" x14ac:dyDescent="0.25">
      <c r="A19471" t="s">
        <v>411</v>
      </c>
      <c r="B19471" t="s">
        <v>128</v>
      </c>
      <c r="C19471" t="s">
        <v>252</v>
      </c>
      <c r="D19471" t="s">
        <v>254</v>
      </c>
      <c r="E19471" t="s">
        <v>254</v>
      </c>
      <c r="F19471" t="s">
        <v>254</v>
      </c>
      <c r="G19471" t="s">
        <v>175</v>
      </c>
      <c r="H19471" t="s">
        <v>183</v>
      </c>
      <c r="I19471" t="s">
        <v>70</v>
      </c>
      <c r="J19471" t="s">
        <v>191</v>
      </c>
      <c r="K19471" s="1">
        <v>45405</v>
      </c>
      <c r="L19471">
        <v>30</v>
      </c>
      <c r="M19471">
        <v>1</v>
      </c>
      <c r="N19471" t="s">
        <v>536</v>
      </c>
      <c r="O19471" t="s">
        <v>537</v>
      </c>
      <c r="P19471" t="s">
        <v>648</v>
      </c>
    </row>
    <row r="19472" spans="1:16" x14ac:dyDescent="0.25">
      <c r="A19472" t="s">
        <v>411</v>
      </c>
      <c r="B19472" t="s">
        <v>128</v>
      </c>
      <c r="C19472" t="s">
        <v>252</v>
      </c>
      <c r="D19472" t="s">
        <v>254</v>
      </c>
      <c r="E19472" t="s">
        <v>254</v>
      </c>
      <c r="F19472" t="s">
        <v>254</v>
      </c>
      <c r="G19472" t="s">
        <v>175</v>
      </c>
      <c r="H19472" t="s">
        <v>183</v>
      </c>
      <c r="I19472" t="s">
        <v>70</v>
      </c>
      <c r="J19472" t="s">
        <v>191</v>
      </c>
      <c r="K19472" s="1">
        <v>45411</v>
      </c>
      <c r="L19472">
        <v>240</v>
      </c>
      <c r="M19472">
        <v>2</v>
      </c>
      <c r="N19472" t="s">
        <v>536</v>
      </c>
      <c r="O19472" t="s">
        <v>537</v>
      </c>
      <c r="P19472" t="s">
        <v>648</v>
      </c>
    </row>
    <row r="19473" spans="1:16" x14ac:dyDescent="0.25">
      <c r="A19473" t="s">
        <v>411</v>
      </c>
      <c r="B19473" t="s">
        <v>128</v>
      </c>
      <c r="C19473" t="s">
        <v>252</v>
      </c>
      <c r="D19473" t="s">
        <v>254</v>
      </c>
      <c r="E19473" t="s">
        <v>254</v>
      </c>
      <c r="F19473" t="s">
        <v>254</v>
      </c>
      <c r="G19473" t="s">
        <v>175</v>
      </c>
      <c r="H19473" t="s">
        <v>183</v>
      </c>
      <c r="I19473" t="s">
        <v>70</v>
      </c>
      <c r="J19473" t="s">
        <v>191</v>
      </c>
      <c r="K19473" s="1">
        <v>45413</v>
      </c>
      <c r="L19473">
        <v>240</v>
      </c>
      <c r="M19473">
        <v>2</v>
      </c>
      <c r="N19473" t="s">
        <v>536</v>
      </c>
      <c r="O19473" t="s">
        <v>537</v>
      </c>
      <c r="P19473" t="s">
        <v>648</v>
      </c>
    </row>
    <row r="19474" spans="1:16" x14ac:dyDescent="0.25">
      <c r="A19474" t="s">
        <v>411</v>
      </c>
      <c r="B19474" t="s">
        <v>128</v>
      </c>
      <c r="C19474" t="s">
        <v>252</v>
      </c>
      <c r="D19474" t="s">
        <v>254</v>
      </c>
      <c r="E19474" t="s">
        <v>254</v>
      </c>
      <c r="F19474" t="s">
        <v>254</v>
      </c>
      <c r="G19474" t="s">
        <v>175</v>
      </c>
      <c r="H19474" t="s">
        <v>183</v>
      </c>
      <c r="I19474" t="s">
        <v>36</v>
      </c>
      <c r="J19474" t="s">
        <v>117</v>
      </c>
      <c r="K19474" s="1">
        <v>45404</v>
      </c>
      <c r="L19474">
        <v>60</v>
      </c>
      <c r="M19474">
        <v>1</v>
      </c>
      <c r="N19474" t="s">
        <v>536</v>
      </c>
      <c r="O19474" t="s">
        <v>537</v>
      </c>
      <c r="P19474" t="s">
        <v>648</v>
      </c>
    </row>
    <row r="19475" spans="1:16" x14ac:dyDescent="0.25">
      <c r="A19475" t="s">
        <v>411</v>
      </c>
      <c r="B19475" t="s">
        <v>128</v>
      </c>
      <c r="C19475" t="s">
        <v>252</v>
      </c>
      <c r="D19475" t="s">
        <v>254</v>
      </c>
      <c r="E19475" t="s">
        <v>254</v>
      </c>
      <c r="F19475" t="s">
        <v>254</v>
      </c>
      <c r="G19475" t="s">
        <v>175</v>
      </c>
      <c r="H19475" t="s">
        <v>183</v>
      </c>
      <c r="I19475" t="s">
        <v>36</v>
      </c>
      <c r="J19475" t="s">
        <v>117</v>
      </c>
      <c r="K19475" s="1">
        <v>45418</v>
      </c>
      <c r="L19475">
        <v>30</v>
      </c>
      <c r="M19475">
        <v>3</v>
      </c>
      <c r="N19475" t="s">
        <v>536</v>
      </c>
      <c r="O19475" t="s">
        <v>537</v>
      </c>
      <c r="P19475" t="s">
        <v>648</v>
      </c>
    </row>
    <row r="19476" spans="1:16" x14ac:dyDescent="0.25">
      <c r="A19476" t="s">
        <v>411</v>
      </c>
      <c r="B19476" t="s">
        <v>128</v>
      </c>
      <c r="C19476" t="s">
        <v>252</v>
      </c>
      <c r="D19476" t="s">
        <v>254</v>
      </c>
      <c r="E19476" t="s">
        <v>254</v>
      </c>
      <c r="F19476" t="s">
        <v>254</v>
      </c>
      <c r="G19476" t="s">
        <v>175</v>
      </c>
      <c r="H19476" t="s">
        <v>183</v>
      </c>
      <c r="I19476" t="s">
        <v>36</v>
      </c>
      <c r="J19476" t="s">
        <v>117</v>
      </c>
      <c r="K19476" s="1">
        <v>45420</v>
      </c>
      <c r="L19476">
        <v>60</v>
      </c>
      <c r="M19476">
        <v>3</v>
      </c>
      <c r="N19476" t="s">
        <v>536</v>
      </c>
      <c r="O19476" t="s">
        <v>537</v>
      </c>
      <c r="P19476" t="s">
        <v>648</v>
      </c>
    </row>
    <row r="19477" spans="1:16" x14ac:dyDescent="0.25">
      <c r="A19477" t="s">
        <v>411</v>
      </c>
      <c r="B19477" t="s">
        <v>128</v>
      </c>
      <c r="C19477" t="s">
        <v>252</v>
      </c>
      <c r="D19477" t="s">
        <v>254</v>
      </c>
      <c r="E19477" t="s">
        <v>254</v>
      </c>
      <c r="F19477" t="s">
        <v>254</v>
      </c>
      <c r="G19477" t="s">
        <v>175</v>
      </c>
      <c r="H19477" t="s">
        <v>183</v>
      </c>
      <c r="I19477" t="s">
        <v>36</v>
      </c>
      <c r="J19477" t="s">
        <v>117</v>
      </c>
      <c r="K19477" s="1">
        <v>45426</v>
      </c>
      <c r="L19477">
        <v>30</v>
      </c>
      <c r="M19477">
        <v>4</v>
      </c>
      <c r="N19477" t="s">
        <v>536</v>
      </c>
      <c r="O19477" t="s">
        <v>537</v>
      </c>
      <c r="P19477" t="s">
        <v>648</v>
      </c>
    </row>
    <row r="19478" spans="1:16" x14ac:dyDescent="0.25">
      <c r="A19478" t="s">
        <v>411</v>
      </c>
      <c r="B19478" t="s">
        <v>128</v>
      </c>
      <c r="C19478" t="s">
        <v>252</v>
      </c>
      <c r="D19478" t="s">
        <v>254</v>
      </c>
      <c r="E19478" t="s">
        <v>254</v>
      </c>
      <c r="F19478" t="s">
        <v>254</v>
      </c>
      <c r="G19478" t="s">
        <v>175</v>
      </c>
      <c r="H19478" t="s">
        <v>183</v>
      </c>
      <c r="I19478" t="s">
        <v>85</v>
      </c>
      <c r="J19478" t="s">
        <v>117</v>
      </c>
      <c r="K19478" s="1">
        <v>45405</v>
      </c>
      <c r="L19478">
        <v>420</v>
      </c>
      <c r="M19478">
        <v>1</v>
      </c>
      <c r="N19478" t="s">
        <v>536</v>
      </c>
      <c r="O19478" t="s">
        <v>537</v>
      </c>
      <c r="P19478" t="s">
        <v>648</v>
      </c>
    </row>
    <row r="19479" spans="1:16" x14ac:dyDescent="0.25">
      <c r="A19479" t="s">
        <v>411</v>
      </c>
      <c r="B19479" t="s">
        <v>128</v>
      </c>
      <c r="C19479" t="s">
        <v>252</v>
      </c>
      <c r="D19479" t="s">
        <v>254</v>
      </c>
      <c r="E19479" t="s">
        <v>254</v>
      </c>
      <c r="F19479" t="s">
        <v>254</v>
      </c>
      <c r="G19479" t="s">
        <v>175</v>
      </c>
      <c r="H19479" t="s">
        <v>183</v>
      </c>
      <c r="I19479" t="s">
        <v>85</v>
      </c>
      <c r="J19479" t="s">
        <v>117</v>
      </c>
      <c r="K19479" s="1">
        <v>45412</v>
      </c>
      <c r="L19479">
        <v>120</v>
      </c>
      <c r="M19479">
        <v>2</v>
      </c>
      <c r="N19479" t="s">
        <v>536</v>
      </c>
      <c r="O19479" t="s">
        <v>537</v>
      </c>
      <c r="P19479" t="s">
        <v>648</v>
      </c>
    </row>
    <row r="19480" spans="1:16" x14ac:dyDescent="0.25">
      <c r="A19480" t="s">
        <v>411</v>
      </c>
      <c r="B19480" t="s">
        <v>128</v>
      </c>
      <c r="C19480" t="s">
        <v>252</v>
      </c>
      <c r="D19480" t="s">
        <v>254</v>
      </c>
      <c r="E19480" t="s">
        <v>254</v>
      </c>
      <c r="F19480" t="s">
        <v>254</v>
      </c>
      <c r="G19480" t="s">
        <v>175</v>
      </c>
      <c r="H19480" t="s">
        <v>183</v>
      </c>
      <c r="I19480" t="s">
        <v>85</v>
      </c>
      <c r="J19480" t="s">
        <v>117</v>
      </c>
      <c r="K19480" s="1">
        <v>45426</v>
      </c>
      <c r="L19480">
        <v>60</v>
      </c>
      <c r="M19480">
        <v>4</v>
      </c>
      <c r="N19480" t="s">
        <v>536</v>
      </c>
      <c r="O19480" t="s">
        <v>537</v>
      </c>
      <c r="P19480" t="s">
        <v>648</v>
      </c>
    </row>
    <row r="19481" spans="1:16" x14ac:dyDescent="0.25">
      <c r="A19481" t="s">
        <v>411</v>
      </c>
      <c r="B19481" t="s">
        <v>128</v>
      </c>
      <c r="C19481" t="s">
        <v>252</v>
      </c>
      <c r="D19481" t="s">
        <v>254</v>
      </c>
      <c r="E19481" t="s">
        <v>254</v>
      </c>
      <c r="F19481" t="s">
        <v>254</v>
      </c>
      <c r="G19481" t="s">
        <v>175</v>
      </c>
      <c r="H19481" t="s">
        <v>72</v>
      </c>
      <c r="I19481" t="s">
        <v>186</v>
      </c>
      <c r="J19481" t="s">
        <v>119</v>
      </c>
      <c r="K19481" s="1">
        <v>45404</v>
      </c>
      <c r="L19481">
        <v>150</v>
      </c>
      <c r="M19481">
        <v>1</v>
      </c>
      <c r="N19481" t="s">
        <v>536</v>
      </c>
      <c r="O19481" t="s">
        <v>537</v>
      </c>
      <c r="P19481" t="s">
        <v>648</v>
      </c>
    </row>
    <row r="19482" spans="1:16" x14ac:dyDescent="0.25">
      <c r="A19482" t="s">
        <v>411</v>
      </c>
      <c r="B19482" t="s">
        <v>128</v>
      </c>
      <c r="C19482" t="s">
        <v>252</v>
      </c>
      <c r="D19482" t="s">
        <v>254</v>
      </c>
      <c r="E19482" t="s">
        <v>254</v>
      </c>
      <c r="F19482" t="s">
        <v>254</v>
      </c>
      <c r="G19482" t="s">
        <v>175</v>
      </c>
      <c r="H19482" t="s">
        <v>72</v>
      </c>
      <c r="I19482" t="s">
        <v>186</v>
      </c>
      <c r="J19482" t="s">
        <v>119</v>
      </c>
      <c r="K19482" s="1">
        <v>45405</v>
      </c>
      <c r="L19482">
        <v>60</v>
      </c>
      <c r="M19482">
        <v>1</v>
      </c>
      <c r="N19482" t="s">
        <v>536</v>
      </c>
      <c r="O19482" t="s">
        <v>537</v>
      </c>
      <c r="P19482" t="s">
        <v>648</v>
      </c>
    </row>
    <row r="19483" spans="1:16" x14ac:dyDescent="0.25">
      <c r="A19483" t="s">
        <v>411</v>
      </c>
      <c r="B19483" t="s">
        <v>128</v>
      </c>
      <c r="C19483" t="s">
        <v>252</v>
      </c>
      <c r="D19483" t="s">
        <v>254</v>
      </c>
      <c r="E19483" t="s">
        <v>254</v>
      </c>
      <c r="F19483" t="s">
        <v>254</v>
      </c>
      <c r="G19483" t="s">
        <v>175</v>
      </c>
      <c r="H19483" t="s">
        <v>72</v>
      </c>
      <c r="I19483" t="s">
        <v>186</v>
      </c>
      <c r="J19483" t="s">
        <v>119</v>
      </c>
      <c r="K19483" s="1">
        <v>45406</v>
      </c>
      <c r="L19483">
        <v>180</v>
      </c>
      <c r="M19483">
        <v>1</v>
      </c>
      <c r="N19483" t="s">
        <v>536</v>
      </c>
      <c r="O19483" t="s">
        <v>537</v>
      </c>
      <c r="P19483" t="s">
        <v>648</v>
      </c>
    </row>
    <row r="19484" spans="1:16" x14ac:dyDescent="0.25">
      <c r="A19484" t="s">
        <v>411</v>
      </c>
      <c r="B19484" t="s">
        <v>128</v>
      </c>
      <c r="C19484" t="s">
        <v>252</v>
      </c>
      <c r="D19484" t="s">
        <v>254</v>
      </c>
      <c r="E19484" t="s">
        <v>254</v>
      </c>
      <c r="F19484" t="s">
        <v>254</v>
      </c>
      <c r="G19484" t="s">
        <v>175</v>
      </c>
      <c r="H19484" t="s">
        <v>72</v>
      </c>
      <c r="I19484" t="s">
        <v>186</v>
      </c>
      <c r="J19484" t="s">
        <v>119</v>
      </c>
      <c r="K19484" s="1">
        <v>45407</v>
      </c>
      <c r="L19484">
        <v>120</v>
      </c>
      <c r="M19484">
        <v>1</v>
      </c>
      <c r="N19484" t="s">
        <v>536</v>
      </c>
      <c r="O19484" t="s">
        <v>537</v>
      </c>
      <c r="P19484" t="s">
        <v>648</v>
      </c>
    </row>
    <row r="19485" spans="1:16" x14ac:dyDescent="0.25">
      <c r="A19485" t="s">
        <v>411</v>
      </c>
      <c r="B19485" t="s">
        <v>128</v>
      </c>
      <c r="C19485" t="s">
        <v>252</v>
      </c>
      <c r="D19485" t="s">
        <v>254</v>
      </c>
      <c r="E19485" t="s">
        <v>254</v>
      </c>
      <c r="F19485" t="s">
        <v>254</v>
      </c>
      <c r="G19485" t="s">
        <v>175</v>
      </c>
      <c r="H19485" t="s">
        <v>72</v>
      </c>
      <c r="I19485" t="s">
        <v>186</v>
      </c>
      <c r="J19485" t="s">
        <v>119</v>
      </c>
      <c r="K19485" s="1">
        <v>45408</v>
      </c>
      <c r="L19485">
        <v>180</v>
      </c>
      <c r="M19485">
        <v>1</v>
      </c>
      <c r="N19485" t="s">
        <v>536</v>
      </c>
      <c r="O19485" t="s">
        <v>537</v>
      </c>
      <c r="P19485" t="s">
        <v>648</v>
      </c>
    </row>
    <row r="19486" spans="1:16" x14ac:dyDescent="0.25">
      <c r="A19486" t="s">
        <v>411</v>
      </c>
      <c r="B19486" t="s">
        <v>128</v>
      </c>
      <c r="C19486" t="s">
        <v>252</v>
      </c>
      <c r="D19486" t="s">
        <v>254</v>
      </c>
      <c r="E19486" t="s">
        <v>254</v>
      </c>
      <c r="F19486" t="s">
        <v>254</v>
      </c>
      <c r="G19486" t="s">
        <v>175</v>
      </c>
      <c r="H19486" t="s">
        <v>72</v>
      </c>
      <c r="I19486" t="s">
        <v>186</v>
      </c>
      <c r="J19486" t="s">
        <v>119</v>
      </c>
      <c r="K19486" s="1">
        <v>45411</v>
      </c>
      <c r="L19486">
        <v>120</v>
      </c>
      <c r="M19486">
        <v>2</v>
      </c>
      <c r="N19486" t="s">
        <v>536</v>
      </c>
      <c r="O19486" t="s">
        <v>537</v>
      </c>
      <c r="P19486" t="s">
        <v>648</v>
      </c>
    </row>
    <row r="19487" spans="1:16" x14ac:dyDescent="0.25">
      <c r="A19487" t="s">
        <v>411</v>
      </c>
      <c r="B19487" t="s">
        <v>128</v>
      </c>
      <c r="C19487" t="s">
        <v>252</v>
      </c>
      <c r="D19487" t="s">
        <v>254</v>
      </c>
      <c r="E19487" t="s">
        <v>254</v>
      </c>
      <c r="F19487" t="s">
        <v>254</v>
      </c>
      <c r="G19487" t="s">
        <v>175</v>
      </c>
      <c r="H19487" t="s">
        <v>72</v>
      </c>
      <c r="I19487" t="s">
        <v>186</v>
      </c>
      <c r="J19487" t="s">
        <v>119</v>
      </c>
      <c r="K19487" s="1">
        <v>45412</v>
      </c>
      <c r="L19487">
        <v>150</v>
      </c>
      <c r="M19487">
        <v>2</v>
      </c>
      <c r="N19487" t="s">
        <v>536</v>
      </c>
      <c r="O19487" t="s">
        <v>537</v>
      </c>
      <c r="P19487" t="s">
        <v>648</v>
      </c>
    </row>
    <row r="19488" spans="1:16" x14ac:dyDescent="0.25">
      <c r="A19488" t="s">
        <v>411</v>
      </c>
      <c r="B19488" t="s">
        <v>128</v>
      </c>
      <c r="C19488" t="s">
        <v>252</v>
      </c>
      <c r="D19488" t="s">
        <v>254</v>
      </c>
      <c r="E19488" t="s">
        <v>254</v>
      </c>
      <c r="F19488" t="s">
        <v>254</v>
      </c>
      <c r="G19488" t="s">
        <v>175</v>
      </c>
      <c r="H19488" t="s">
        <v>72</v>
      </c>
      <c r="I19488" t="s">
        <v>186</v>
      </c>
      <c r="J19488" t="s">
        <v>119</v>
      </c>
      <c r="K19488" s="1">
        <v>45413</v>
      </c>
      <c r="L19488">
        <v>120</v>
      </c>
      <c r="M19488">
        <v>2</v>
      </c>
      <c r="N19488" t="s">
        <v>536</v>
      </c>
      <c r="O19488" t="s">
        <v>537</v>
      </c>
      <c r="P19488" t="s">
        <v>648</v>
      </c>
    </row>
    <row r="19489" spans="1:16" x14ac:dyDescent="0.25">
      <c r="A19489" t="s">
        <v>411</v>
      </c>
      <c r="B19489" t="s">
        <v>128</v>
      </c>
      <c r="C19489" t="s">
        <v>252</v>
      </c>
      <c r="D19489" t="s">
        <v>254</v>
      </c>
      <c r="E19489" t="s">
        <v>254</v>
      </c>
      <c r="F19489" t="s">
        <v>254</v>
      </c>
      <c r="G19489" t="s">
        <v>175</v>
      </c>
      <c r="H19489" t="s">
        <v>72</v>
      </c>
      <c r="I19489" t="s">
        <v>186</v>
      </c>
      <c r="J19489" t="s">
        <v>119</v>
      </c>
      <c r="K19489" s="1">
        <v>45414</v>
      </c>
      <c r="L19489">
        <v>120</v>
      </c>
      <c r="M19489">
        <v>2</v>
      </c>
      <c r="N19489" t="s">
        <v>536</v>
      </c>
      <c r="O19489" t="s">
        <v>537</v>
      </c>
      <c r="P19489" t="s">
        <v>648</v>
      </c>
    </row>
    <row r="19490" spans="1:16" x14ac:dyDescent="0.25">
      <c r="A19490" t="s">
        <v>411</v>
      </c>
      <c r="B19490" t="s">
        <v>128</v>
      </c>
      <c r="C19490" t="s">
        <v>252</v>
      </c>
      <c r="D19490" t="s">
        <v>254</v>
      </c>
      <c r="E19490" t="s">
        <v>254</v>
      </c>
      <c r="F19490" t="s">
        <v>254</v>
      </c>
      <c r="G19490" t="s">
        <v>175</v>
      </c>
      <c r="H19490" t="s">
        <v>72</v>
      </c>
      <c r="I19490" t="s">
        <v>186</v>
      </c>
      <c r="J19490" t="s">
        <v>119</v>
      </c>
      <c r="K19490" s="1">
        <v>45415</v>
      </c>
      <c r="L19490">
        <v>180</v>
      </c>
      <c r="M19490">
        <v>2</v>
      </c>
      <c r="N19490" t="s">
        <v>536</v>
      </c>
      <c r="O19490" t="s">
        <v>537</v>
      </c>
      <c r="P19490" t="s">
        <v>648</v>
      </c>
    </row>
    <row r="19491" spans="1:16" x14ac:dyDescent="0.25">
      <c r="A19491" t="s">
        <v>411</v>
      </c>
      <c r="B19491" t="s">
        <v>128</v>
      </c>
      <c r="C19491" t="s">
        <v>252</v>
      </c>
      <c r="D19491" t="s">
        <v>254</v>
      </c>
      <c r="E19491" t="s">
        <v>254</v>
      </c>
      <c r="F19491" t="s">
        <v>254</v>
      </c>
      <c r="G19491" t="s">
        <v>175</v>
      </c>
      <c r="H19491" t="s">
        <v>72</v>
      </c>
      <c r="I19491" t="s">
        <v>186</v>
      </c>
      <c r="J19491" t="s">
        <v>119</v>
      </c>
      <c r="K19491" s="1">
        <v>45418</v>
      </c>
      <c r="L19491">
        <v>180</v>
      </c>
      <c r="M19491">
        <v>3</v>
      </c>
      <c r="N19491" t="s">
        <v>536</v>
      </c>
      <c r="O19491" t="s">
        <v>537</v>
      </c>
      <c r="P19491" t="s">
        <v>648</v>
      </c>
    </row>
    <row r="19492" spans="1:16" x14ac:dyDescent="0.25">
      <c r="A19492" t="s">
        <v>411</v>
      </c>
      <c r="B19492" t="s">
        <v>128</v>
      </c>
      <c r="C19492" t="s">
        <v>252</v>
      </c>
      <c r="D19492" t="s">
        <v>254</v>
      </c>
      <c r="E19492" t="s">
        <v>254</v>
      </c>
      <c r="F19492" t="s">
        <v>254</v>
      </c>
      <c r="G19492" t="s">
        <v>175</v>
      </c>
      <c r="H19492" t="s">
        <v>72</v>
      </c>
      <c r="I19492" t="s">
        <v>186</v>
      </c>
      <c r="J19492" t="s">
        <v>119</v>
      </c>
      <c r="K19492" s="1">
        <v>45419</v>
      </c>
      <c r="L19492">
        <v>150</v>
      </c>
      <c r="M19492">
        <v>3</v>
      </c>
      <c r="N19492" t="s">
        <v>536</v>
      </c>
      <c r="O19492" t="s">
        <v>537</v>
      </c>
      <c r="P19492" t="s">
        <v>648</v>
      </c>
    </row>
    <row r="19493" spans="1:16" x14ac:dyDescent="0.25">
      <c r="A19493" t="s">
        <v>411</v>
      </c>
      <c r="B19493" t="s">
        <v>128</v>
      </c>
      <c r="C19493" t="s">
        <v>252</v>
      </c>
      <c r="D19493" t="s">
        <v>254</v>
      </c>
      <c r="E19493" t="s">
        <v>254</v>
      </c>
      <c r="F19493" t="s">
        <v>254</v>
      </c>
      <c r="G19493" t="s">
        <v>175</v>
      </c>
      <c r="H19493" t="s">
        <v>72</v>
      </c>
      <c r="I19493" t="s">
        <v>186</v>
      </c>
      <c r="J19493" t="s">
        <v>119</v>
      </c>
      <c r="K19493" s="1">
        <v>45420</v>
      </c>
      <c r="L19493">
        <v>180</v>
      </c>
      <c r="M19493">
        <v>3</v>
      </c>
      <c r="N19493" t="s">
        <v>536</v>
      </c>
      <c r="O19493" t="s">
        <v>537</v>
      </c>
      <c r="P19493" t="s">
        <v>648</v>
      </c>
    </row>
    <row r="19494" spans="1:16" x14ac:dyDescent="0.25">
      <c r="A19494" t="s">
        <v>411</v>
      </c>
      <c r="B19494" t="s">
        <v>128</v>
      </c>
      <c r="C19494" t="s">
        <v>252</v>
      </c>
      <c r="D19494" t="s">
        <v>254</v>
      </c>
      <c r="E19494" t="s">
        <v>254</v>
      </c>
      <c r="F19494" t="s">
        <v>254</v>
      </c>
      <c r="G19494" t="s">
        <v>175</v>
      </c>
      <c r="H19494" t="s">
        <v>72</v>
      </c>
      <c r="I19494" t="s">
        <v>186</v>
      </c>
      <c r="J19494" t="s">
        <v>119</v>
      </c>
      <c r="K19494" s="1">
        <v>45421</v>
      </c>
      <c r="L19494">
        <v>180</v>
      </c>
      <c r="M19494">
        <v>3</v>
      </c>
      <c r="N19494" t="s">
        <v>536</v>
      </c>
      <c r="O19494" t="s">
        <v>537</v>
      </c>
      <c r="P19494" t="s">
        <v>648</v>
      </c>
    </row>
    <row r="19495" spans="1:16" x14ac:dyDescent="0.25">
      <c r="A19495" t="s">
        <v>411</v>
      </c>
      <c r="B19495" t="s">
        <v>128</v>
      </c>
      <c r="C19495" t="s">
        <v>252</v>
      </c>
      <c r="D19495" t="s">
        <v>254</v>
      </c>
      <c r="E19495" t="s">
        <v>254</v>
      </c>
      <c r="F19495" t="s">
        <v>254</v>
      </c>
      <c r="G19495" t="s">
        <v>175</v>
      </c>
      <c r="H19495" t="s">
        <v>72</v>
      </c>
      <c r="I19495" t="s">
        <v>186</v>
      </c>
      <c r="J19495" t="s">
        <v>119</v>
      </c>
      <c r="K19495" s="1">
        <v>45422</v>
      </c>
      <c r="L19495">
        <v>210</v>
      </c>
      <c r="M19495">
        <v>3</v>
      </c>
      <c r="N19495" t="s">
        <v>536</v>
      </c>
      <c r="O19495" t="s">
        <v>537</v>
      </c>
      <c r="P19495" t="s">
        <v>648</v>
      </c>
    </row>
    <row r="19496" spans="1:16" x14ac:dyDescent="0.25">
      <c r="A19496" t="s">
        <v>411</v>
      </c>
      <c r="B19496" t="s">
        <v>128</v>
      </c>
      <c r="C19496" t="s">
        <v>252</v>
      </c>
      <c r="D19496" t="s">
        <v>254</v>
      </c>
      <c r="E19496" t="s">
        <v>254</v>
      </c>
      <c r="F19496" t="s">
        <v>254</v>
      </c>
      <c r="G19496" t="s">
        <v>175</v>
      </c>
      <c r="H19496" t="s">
        <v>72</v>
      </c>
      <c r="I19496" t="s">
        <v>186</v>
      </c>
      <c r="J19496" t="s">
        <v>119</v>
      </c>
      <c r="K19496" s="1">
        <v>45425</v>
      </c>
      <c r="L19496">
        <v>180</v>
      </c>
      <c r="M19496">
        <v>4</v>
      </c>
      <c r="N19496" t="s">
        <v>536</v>
      </c>
      <c r="O19496" t="s">
        <v>537</v>
      </c>
      <c r="P19496" t="s">
        <v>648</v>
      </c>
    </row>
    <row r="19497" spans="1:16" x14ac:dyDescent="0.25">
      <c r="A19497" t="s">
        <v>411</v>
      </c>
      <c r="B19497" t="s">
        <v>128</v>
      </c>
      <c r="C19497" t="s">
        <v>252</v>
      </c>
      <c r="D19497" t="s">
        <v>254</v>
      </c>
      <c r="E19497" t="s">
        <v>254</v>
      </c>
      <c r="F19497" t="s">
        <v>254</v>
      </c>
      <c r="G19497" t="s">
        <v>175</v>
      </c>
      <c r="H19497" t="s">
        <v>72</v>
      </c>
      <c r="I19497" t="s">
        <v>186</v>
      </c>
      <c r="J19497" t="s">
        <v>119</v>
      </c>
      <c r="K19497" s="1">
        <v>45426</v>
      </c>
      <c r="L19497">
        <v>180</v>
      </c>
      <c r="M19497">
        <v>4</v>
      </c>
      <c r="N19497" t="s">
        <v>536</v>
      </c>
      <c r="O19497" t="s">
        <v>537</v>
      </c>
      <c r="P19497" t="s">
        <v>648</v>
      </c>
    </row>
    <row r="19498" spans="1:16" x14ac:dyDescent="0.25">
      <c r="A19498" t="s">
        <v>411</v>
      </c>
      <c r="B19498" t="s">
        <v>128</v>
      </c>
      <c r="C19498" t="s">
        <v>252</v>
      </c>
      <c r="D19498" t="s">
        <v>254</v>
      </c>
      <c r="E19498" t="s">
        <v>254</v>
      </c>
      <c r="F19498" t="s">
        <v>254</v>
      </c>
      <c r="G19498" t="s">
        <v>175</v>
      </c>
      <c r="H19498" t="s">
        <v>72</v>
      </c>
      <c r="I19498" t="s">
        <v>186</v>
      </c>
      <c r="J19498" t="s">
        <v>119</v>
      </c>
      <c r="K19498" s="1">
        <v>45427</v>
      </c>
      <c r="L19498">
        <v>240</v>
      </c>
      <c r="M19498">
        <v>4</v>
      </c>
      <c r="N19498" t="s">
        <v>536</v>
      </c>
      <c r="O19498" t="s">
        <v>537</v>
      </c>
      <c r="P19498" t="s">
        <v>648</v>
      </c>
    </row>
    <row r="19499" spans="1:16" x14ac:dyDescent="0.25">
      <c r="A19499" t="s">
        <v>411</v>
      </c>
      <c r="B19499" t="s">
        <v>128</v>
      </c>
      <c r="C19499" t="s">
        <v>252</v>
      </c>
      <c r="D19499" t="s">
        <v>254</v>
      </c>
      <c r="E19499" t="s">
        <v>254</v>
      </c>
      <c r="F19499" t="s">
        <v>254</v>
      </c>
      <c r="G19499" t="s">
        <v>175</v>
      </c>
      <c r="H19499" t="s">
        <v>72</v>
      </c>
      <c r="I19499" t="s">
        <v>186</v>
      </c>
      <c r="J19499" t="s">
        <v>119</v>
      </c>
      <c r="K19499" s="1">
        <v>45428</v>
      </c>
      <c r="L19499">
        <v>180</v>
      </c>
      <c r="M19499">
        <v>4</v>
      </c>
      <c r="N19499" t="s">
        <v>536</v>
      </c>
      <c r="O19499" t="s">
        <v>537</v>
      </c>
      <c r="P19499" t="s">
        <v>648</v>
      </c>
    </row>
    <row r="19500" spans="1:16" x14ac:dyDescent="0.25">
      <c r="A19500" t="s">
        <v>411</v>
      </c>
      <c r="B19500" t="s">
        <v>128</v>
      </c>
      <c r="C19500" t="s">
        <v>252</v>
      </c>
      <c r="D19500" t="s">
        <v>254</v>
      </c>
      <c r="E19500" t="s">
        <v>254</v>
      </c>
      <c r="F19500" t="s">
        <v>254</v>
      </c>
      <c r="G19500" t="s">
        <v>175</v>
      </c>
      <c r="H19500" t="s">
        <v>72</v>
      </c>
      <c r="I19500" t="s">
        <v>186</v>
      </c>
      <c r="J19500" t="s">
        <v>119</v>
      </c>
      <c r="K19500" s="1">
        <v>45429</v>
      </c>
      <c r="L19500">
        <v>180</v>
      </c>
      <c r="M19500">
        <v>4</v>
      </c>
      <c r="N19500" t="s">
        <v>536</v>
      </c>
      <c r="O19500" t="s">
        <v>537</v>
      </c>
      <c r="P19500" t="s">
        <v>648</v>
      </c>
    </row>
    <row r="19501" spans="1:16" x14ac:dyDescent="0.25">
      <c r="A19501" t="s">
        <v>411</v>
      </c>
      <c r="B19501" t="s">
        <v>128</v>
      </c>
      <c r="C19501" t="s">
        <v>252</v>
      </c>
      <c r="D19501" t="s">
        <v>254</v>
      </c>
      <c r="E19501" t="s">
        <v>254</v>
      </c>
      <c r="F19501" t="s">
        <v>254</v>
      </c>
      <c r="G19501" t="s">
        <v>175</v>
      </c>
      <c r="H19501" t="s">
        <v>72</v>
      </c>
      <c r="I19501" t="s">
        <v>73</v>
      </c>
      <c r="J19501" t="s">
        <v>119</v>
      </c>
      <c r="K19501" s="1">
        <v>45408</v>
      </c>
      <c r="L19501">
        <v>30</v>
      </c>
      <c r="M19501">
        <v>1</v>
      </c>
      <c r="N19501" t="s">
        <v>536</v>
      </c>
      <c r="O19501" t="s">
        <v>537</v>
      </c>
      <c r="P19501" t="s">
        <v>648</v>
      </c>
    </row>
    <row r="19502" spans="1:16" x14ac:dyDescent="0.25">
      <c r="A19502" t="s">
        <v>411</v>
      </c>
      <c r="B19502" t="s">
        <v>128</v>
      </c>
      <c r="C19502" t="s">
        <v>252</v>
      </c>
      <c r="D19502" t="s">
        <v>254</v>
      </c>
      <c r="E19502" t="s">
        <v>254</v>
      </c>
      <c r="F19502" t="s">
        <v>254</v>
      </c>
      <c r="G19502" t="s">
        <v>175</v>
      </c>
      <c r="H19502" t="s">
        <v>72</v>
      </c>
      <c r="I19502" t="s">
        <v>73</v>
      </c>
      <c r="J19502" t="s">
        <v>119</v>
      </c>
      <c r="K19502" s="1">
        <v>45414</v>
      </c>
      <c r="L19502">
        <v>30</v>
      </c>
      <c r="M19502">
        <v>2</v>
      </c>
      <c r="N19502" t="s">
        <v>536</v>
      </c>
      <c r="O19502" t="s">
        <v>537</v>
      </c>
      <c r="P19502" t="s">
        <v>648</v>
      </c>
    </row>
    <row r="19503" spans="1:16" x14ac:dyDescent="0.25">
      <c r="A19503" t="s">
        <v>411</v>
      </c>
      <c r="B19503" t="s">
        <v>128</v>
      </c>
      <c r="C19503" t="s">
        <v>252</v>
      </c>
      <c r="D19503" t="s">
        <v>254</v>
      </c>
      <c r="E19503" t="s">
        <v>254</v>
      </c>
      <c r="F19503" t="s">
        <v>254</v>
      </c>
      <c r="G19503" t="s">
        <v>175</v>
      </c>
      <c r="H19503" t="s">
        <v>72</v>
      </c>
      <c r="I19503" t="s">
        <v>73</v>
      </c>
      <c r="J19503" t="s">
        <v>119</v>
      </c>
      <c r="K19503" s="1">
        <v>45415</v>
      </c>
      <c r="L19503">
        <v>30</v>
      </c>
      <c r="M19503">
        <v>2</v>
      </c>
      <c r="N19503" t="s">
        <v>536</v>
      </c>
      <c r="O19503" t="s">
        <v>537</v>
      </c>
      <c r="P19503" t="s">
        <v>648</v>
      </c>
    </row>
    <row r="19504" spans="1:16" x14ac:dyDescent="0.25">
      <c r="A19504" t="s">
        <v>411</v>
      </c>
      <c r="B19504" t="s">
        <v>128</v>
      </c>
      <c r="C19504" t="s">
        <v>252</v>
      </c>
      <c r="D19504" t="s">
        <v>254</v>
      </c>
      <c r="E19504" t="s">
        <v>254</v>
      </c>
      <c r="F19504" t="s">
        <v>254</v>
      </c>
      <c r="G19504" t="s">
        <v>175</v>
      </c>
      <c r="H19504" t="s">
        <v>72</v>
      </c>
      <c r="I19504" t="s">
        <v>73</v>
      </c>
      <c r="J19504" t="s">
        <v>119</v>
      </c>
      <c r="K19504" s="1">
        <v>45429</v>
      </c>
      <c r="L19504">
        <v>30</v>
      </c>
      <c r="M19504">
        <v>4</v>
      </c>
      <c r="N19504" t="s">
        <v>536</v>
      </c>
      <c r="O19504" t="s">
        <v>537</v>
      </c>
      <c r="P19504" t="s">
        <v>648</v>
      </c>
    </row>
    <row r="19505" spans="1:16" x14ac:dyDescent="0.25">
      <c r="A19505" t="s">
        <v>411</v>
      </c>
      <c r="B19505" t="s">
        <v>128</v>
      </c>
      <c r="C19505" t="s">
        <v>252</v>
      </c>
      <c r="D19505" t="s">
        <v>254</v>
      </c>
      <c r="E19505" t="s">
        <v>254</v>
      </c>
      <c r="F19505" t="s">
        <v>254</v>
      </c>
      <c r="G19505" t="s">
        <v>175</v>
      </c>
      <c r="H19505" t="s">
        <v>72</v>
      </c>
      <c r="I19505" t="s">
        <v>74</v>
      </c>
      <c r="J19505" t="s">
        <v>119</v>
      </c>
      <c r="K19505" s="1">
        <v>45406</v>
      </c>
      <c r="L19505">
        <v>10.001999999999899</v>
      </c>
      <c r="M19505">
        <v>1</v>
      </c>
      <c r="N19505" t="s">
        <v>536</v>
      </c>
      <c r="O19505" t="s">
        <v>537</v>
      </c>
      <c r="P19505" t="s">
        <v>648</v>
      </c>
    </row>
    <row r="19506" spans="1:16" x14ac:dyDescent="0.25">
      <c r="A19506" t="s">
        <v>411</v>
      </c>
      <c r="B19506" t="s">
        <v>128</v>
      </c>
      <c r="C19506" t="s">
        <v>252</v>
      </c>
      <c r="D19506" t="s">
        <v>254</v>
      </c>
      <c r="E19506" t="s">
        <v>254</v>
      </c>
      <c r="F19506" t="s">
        <v>254</v>
      </c>
      <c r="G19506" t="s">
        <v>175</v>
      </c>
      <c r="H19506" t="s">
        <v>72</v>
      </c>
      <c r="I19506" t="s">
        <v>74</v>
      </c>
      <c r="J19506" t="s">
        <v>119</v>
      </c>
      <c r="K19506" s="1">
        <v>45407</v>
      </c>
      <c r="L19506">
        <v>30</v>
      </c>
      <c r="M19506">
        <v>1</v>
      </c>
      <c r="N19506" t="s">
        <v>536</v>
      </c>
      <c r="O19506" t="s">
        <v>537</v>
      </c>
      <c r="P19506" t="s">
        <v>648</v>
      </c>
    </row>
    <row r="19507" spans="1:16" x14ac:dyDescent="0.25">
      <c r="A19507" t="s">
        <v>411</v>
      </c>
      <c r="B19507" t="s">
        <v>128</v>
      </c>
      <c r="C19507" t="s">
        <v>252</v>
      </c>
      <c r="D19507" t="s">
        <v>254</v>
      </c>
      <c r="E19507" t="s">
        <v>254</v>
      </c>
      <c r="F19507" t="s">
        <v>254</v>
      </c>
      <c r="G19507" t="s">
        <v>175</v>
      </c>
      <c r="H19507" t="s">
        <v>72</v>
      </c>
      <c r="I19507" t="s">
        <v>74</v>
      </c>
      <c r="J19507" t="s">
        <v>119</v>
      </c>
      <c r="K19507" s="1">
        <v>45414</v>
      </c>
      <c r="L19507">
        <v>30</v>
      </c>
      <c r="M19507">
        <v>2</v>
      </c>
      <c r="N19507" t="s">
        <v>536</v>
      </c>
      <c r="O19507" t="s">
        <v>537</v>
      </c>
      <c r="P19507" t="s">
        <v>648</v>
      </c>
    </row>
    <row r="19508" spans="1:16" x14ac:dyDescent="0.25">
      <c r="A19508" t="s">
        <v>411</v>
      </c>
      <c r="B19508" t="s">
        <v>128</v>
      </c>
      <c r="C19508" t="s">
        <v>252</v>
      </c>
      <c r="D19508" t="s">
        <v>254</v>
      </c>
      <c r="E19508" t="s">
        <v>254</v>
      </c>
      <c r="F19508" t="s">
        <v>254</v>
      </c>
      <c r="G19508" t="s">
        <v>175</v>
      </c>
      <c r="H19508" t="s">
        <v>72</v>
      </c>
      <c r="I19508" t="s">
        <v>74</v>
      </c>
      <c r="J19508" t="s">
        <v>119</v>
      </c>
      <c r="K19508" s="1">
        <v>45421</v>
      </c>
      <c r="L19508">
        <v>30</v>
      </c>
      <c r="M19508">
        <v>3</v>
      </c>
      <c r="N19508" t="s">
        <v>536</v>
      </c>
      <c r="O19508" t="s">
        <v>537</v>
      </c>
      <c r="P19508" t="s">
        <v>648</v>
      </c>
    </row>
    <row r="19509" spans="1:16" x14ac:dyDescent="0.25">
      <c r="A19509" t="s">
        <v>411</v>
      </c>
      <c r="B19509" t="s">
        <v>128</v>
      </c>
      <c r="C19509" t="s">
        <v>252</v>
      </c>
      <c r="D19509" t="s">
        <v>254</v>
      </c>
      <c r="E19509" t="s">
        <v>254</v>
      </c>
      <c r="F19509" t="s">
        <v>254</v>
      </c>
      <c r="G19509" t="s">
        <v>175</v>
      </c>
      <c r="H19509" t="s">
        <v>72</v>
      </c>
      <c r="I19509" t="s">
        <v>74</v>
      </c>
      <c r="J19509" t="s">
        <v>119</v>
      </c>
      <c r="K19509" s="1">
        <v>45428</v>
      </c>
      <c r="L19509">
        <v>30</v>
      </c>
      <c r="M19509">
        <v>4</v>
      </c>
      <c r="N19509" t="s">
        <v>536</v>
      </c>
      <c r="O19509" t="s">
        <v>537</v>
      </c>
      <c r="P19509" t="s">
        <v>648</v>
      </c>
    </row>
    <row r="19510" spans="1:16" x14ac:dyDescent="0.25">
      <c r="A19510" t="s">
        <v>411</v>
      </c>
      <c r="B19510" t="s">
        <v>128</v>
      </c>
      <c r="C19510" t="s">
        <v>252</v>
      </c>
      <c r="D19510" t="s">
        <v>254</v>
      </c>
      <c r="E19510" t="s">
        <v>254</v>
      </c>
      <c r="F19510" t="s">
        <v>254</v>
      </c>
      <c r="G19510" t="s">
        <v>175</v>
      </c>
      <c r="H19510" t="s">
        <v>37</v>
      </c>
      <c r="I19510" t="s">
        <v>187</v>
      </c>
      <c r="J19510" t="s">
        <v>119</v>
      </c>
      <c r="K19510" s="1">
        <v>45406</v>
      </c>
      <c r="L19510">
        <v>30</v>
      </c>
      <c r="M19510">
        <v>1</v>
      </c>
      <c r="N19510" t="s">
        <v>536</v>
      </c>
      <c r="O19510" t="s">
        <v>537</v>
      </c>
      <c r="P19510" t="s">
        <v>648</v>
      </c>
    </row>
    <row r="19511" spans="1:16" x14ac:dyDescent="0.25">
      <c r="A19511" t="s">
        <v>411</v>
      </c>
      <c r="B19511" t="s">
        <v>128</v>
      </c>
      <c r="C19511" t="s">
        <v>252</v>
      </c>
      <c r="D19511" t="s">
        <v>254</v>
      </c>
      <c r="E19511" t="s">
        <v>254</v>
      </c>
      <c r="F19511" t="s">
        <v>254</v>
      </c>
      <c r="G19511" t="s">
        <v>175</v>
      </c>
      <c r="H19511" t="s">
        <v>37</v>
      </c>
      <c r="I19511" t="s">
        <v>187</v>
      </c>
      <c r="J19511" t="s">
        <v>119</v>
      </c>
      <c r="K19511" s="1">
        <v>45407</v>
      </c>
      <c r="L19511">
        <v>90</v>
      </c>
      <c r="M19511">
        <v>1</v>
      </c>
      <c r="N19511" t="s">
        <v>536</v>
      </c>
      <c r="O19511" t="s">
        <v>537</v>
      </c>
      <c r="P19511" t="s">
        <v>648</v>
      </c>
    </row>
    <row r="19512" spans="1:16" x14ac:dyDescent="0.25">
      <c r="A19512" t="s">
        <v>411</v>
      </c>
      <c r="B19512" t="s">
        <v>128</v>
      </c>
      <c r="C19512" t="s">
        <v>252</v>
      </c>
      <c r="D19512" t="s">
        <v>254</v>
      </c>
      <c r="E19512" t="s">
        <v>254</v>
      </c>
      <c r="F19512" t="s">
        <v>254</v>
      </c>
      <c r="G19512" t="s">
        <v>175</v>
      </c>
      <c r="H19512" t="s">
        <v>37</v>
      </c>
      <c r="I19512" t="s">
        <v>187</v>
      </c>
      <c r="J19512" t="s">
        <v>119</v>
      </c>
      <c r="K19512" s="1">
        <v>45408</v>
      </c>
      <c r="L19512">
        <v>60</v>
      </c>
      <c r="M19512">
        <v>1</v>
      </c>
      <c r="N19512" t="s">
        <v>536</v>
      </c>
      <c r="O19512" t="s">
        <v>537</v>
      </c>
      <c r="P19512" t="s">
        <v>648</v>
      </c>
    </row>
    <row r="19513" spans="1:16" x14ac:dyDescent="0.25">
      <c r="A19513" t="s">
        <v>411</v>
      </c>
      <c r="B19513" t="s">
        <v>128</v>
      </c>
      <c r="C19513" t="s">
        <v>252</v>
      </c>
      <c r="D19513" t="s">
        <v>254</v>
      </c>
      <c r="E19513" t="s">
        <v>254</v>
      </c>
      <c r="F19513" t="s">
        <v>254</v>
      </c>
      <c r="G19513" t="s">
        <v>175</v>
      </c>
      <c r="H19513" t="s">
        <v>37</v>
      </c>
      <c r="I19513" t="s">
        <v>187</v>
      </c>
      <c r="J19513" t="s">
        <v>119</v>
      </c>
      <c r="K19513" s="1">
        <v>45414</v>
      </c>
      <c r="L19513">
        <v>60</v>
      </c>
      <c r="M19513">
        <v>2</v>
      </c>
      <c r="N19513" t="s">
        <v>536</v>
      </c>
      <c r="O19513" t="s">
        <v>537</v>
      </c>
      <c r="P19513" t="s">
        <v>648</v>
      </c>
    </row>
    <row r="19514" spans="1:16" x14ac:dyDescent="0.25">
      <c r="A19514" t="s">
        <v>411</v>
      </c>
      <c r="B19514" t="s">
        <v>128</v>
      </c>
      <c r="C19514" t="s">
        <v>252</v>
      </c>
      <c r="D19514" t="s">
        <v>254</v>
      </c>
      <c r="E19514" t="s">
        <v>254</v>
      </c>
      <c r="F19514" t="s">
        <v>254</v>
      </c>
      <c r="G19514" t="s">
        <v>175</v>
      </c>
      <c r="H19514" t="s">
        <v>37</v>
      </c>
      <c r="I19514" t="s">
        <v>187</v>
      </c>
      <c r="J19514" t="s">
        <v>119</v>
      </c>
      <c r="K19514" s="1">
        <v>45415</v>
      </c>
      <c r="L19514">
        <v>120</v>
      </c>
      <c r="M19514">
        <v>2</v>
      </c>
      <c r="N19514" t="s">
        <v>536</v>
      </c>
      <c r="O19514" t="s">
        <v>537</v>
      </c>
      <c r="P19514" t="s">
        <v>648</v>
      </c>
    </row>
    <row r="19515" spans="1:16" x14ac:dyDescent="0.25">
      <c r="A19515" t="s">
        <v>411</v>
      </c>
      <c r="B19515" t="s">
        <v>128</v>
      </c>
      <c r="C19515" t="s">
        <v>252</v>
      </c>
      <c r="D19515" t="s">
        <v>254</v>
      </c>
      <c r="E19515" t="s">
        <v>254</v>
      </c>
      <c r="F19515" t="s">
        <v>254</v>
      </c>
      <c r="G19515" t="s">
        <v>175</v>
      </c>
      <c r="H19515" t="s">
        <v>37</v>
      </c>
      <c r="I19515" t="s">
        <v>187</v>
      </c>
      <c r="J19515" t="s">
        <v>119</v>
      </c>
      <c r="K19515" s="1">
        <v>45419</v>
      </c>
      <c r="L19515">
        <v>60</v>
      </c>
      <c r="M19515">
        <v>3</v>
      </c>
      <c r="N19515" t="s">
        <v>536</v>
      </c>
      <c r="O19515" t="s">
        <v>537</v>
      </c>
      <c r="P19515" t="s">
        <v>648</v>
      </c>
    </row>
    <row r="19516" spans="1:16" x14ac:dyDescent="0.25">
      <c r="A19516" t="s">
        <v>411</v>
      </c>
      <c r="B19516" t="s">
        <v>128</v>
      </c>
      <c r="C19516" t="s">
        <v>252</v>
      </c>
      <c r="D19516" t="s">
        <v>254</v>
      </c>
      <c r="E19516" t="s">
        <v>254</v>
      </c>
      <c r="F19516" t="s">
        <v>254</v>
      </c>
      <c r="G19516" t="s">
        <v>175</v>
      </c>
      <c r="H19516" t="s">
        <v>37</v>
      </c>
      <c r="I19516" t="s">
        <v>187</v>
      </c>
      <c r="J19516" t="s">
        <v>119</v>
      </c>
      <c r="K19516" s="1">
        <v>45425</v>
      </c>
      <c r="L19516">
        <v>120</v>
      </c>
      <c r="M19516">
        <v>4</v>
      </c>
      <c r="N19516" t="s">
        <v>536</v>
      </c>
      <c r="O19516" t="s">
        <v>537</v>
      </c>
      <c r="P19516" t="s">
        <v>648</v>
      </c>
    </row>
    <row r="19517" spans="1:16" x14ac:dyDescent="0.25">
      <c r="A19517" t="s">
        <v>411</v>
      </c>
      <c r="B19517" t="s">
        <v>128</v>
      </c>
      <c r="C19517" t="s">
        <v>252</v>
      </c>
      <c r="D19517" t="s">
        <v>254</v>
      </c>
      <c r="E19517" t="s">
        <v>254</v>
      </c>
      <c r="F19517" t="s">
        <v>254</v>
      </c>
      <c r="G19517" t="s">
        <v>175</v>
      </c>
      <c r="H19517" t="s">
        <v>37</v>
      </c>
      <c r="I19517" t="s">
        <v>187</v>
      </c>
      <c r="J19517" t="s">
        <v>119</v>
      </c>
      <c r="K19517" s="1">
        <v>45426</v>
      </c>
      <c r="L19517">
        <v>120</v>
      </c>
      <c r="M19517">
        <v>4</v>
      </c>
      <c r="N19517" t="s">
        <v>536</v>
      </c>
      <c r="O19517" t="s">
        <v>537</v>
      </c>
      <c r="P19517" t="s">
        <v>648</v>
      </c>
    </row>
    <row r="19518" spans="1:16" x14ac:dyDescent="0.25">
      <c r="A19518" t="s">
        <v>411</v>
      </c>
      <c r="B19518" t="s">
        <v>128</v>
      </c>
      <c r="C19518" t="s">
        <v>252</v>
      </c>
      <c r="D19518" t="s">
        <v>254</v>
      </c>
      <c r="E19518" t="s">
        <v>254</v>
      </c>
      <c r="F19518" t="s">
        <v>254</v>
      </c>
      <c r="G19518" t="s">
        <v>175</v>
      </c>
      <c r="H19518" t="s">
        <v>37</v>
      </c>
      <c r="I19518" t="s">
        <v>187</v>
      </c>
      <c r="J19518" t="s">
        <v>119</v>
      </c>
      <c r="K19518" s="1">
        <v>45429</v>
      </c>
      <c r="L19518">
        <v>120</v>
      </c>
      <c r="M19518">
        <v>4</v>
      </c>
      <c r="N19518" t="s">
        <v>536</v>
      </c>
      <c r="O19518" t="s">
        <v>537</v>
      </c>
      <c r="P19518" t="s">
        <v>648</v>
      </c>
    </row>
    <row r="19519" spans="1:16" x14ac:dyDescent="0.25">
      <c r="A19519" t="s">
        <v>411</v>
      </c>
      <c r="B19519" t="s">
        <v>128</v>
      </c>
      <c r="C19519" t="s">
        <v>252</v>
      </c>
      <c r="D19519" t="s">
        <v>254</v>
      </c>
      <c r="E19519" t="s">
        <v>254</v>
      </c>
      <c r="F19519" t="s">
        <v>254</v>
      </c>
      <c r="G19519" t="s">
        <v>175</v>
      </c>
      <c r="H19519" t="s">
        <v>37</v>
      </c>
      <c r="I19519" t="s">
        <v>188</v>
      </c>
      <c r="J19519" t="s">
        <v>119</v>
      </c>
      <c r="K19519" s="1">
        <v>45404</v>
      </c>
      <c r="L19519">
        <v>180</v>
      </c>
      <c r="M19519">
        <v>1</v>
      </c>
      <c r="N19519" t="s">
        <v>536</v>
      </c>
      <c r="O19519" t="s">
        <v>537</v>
      </c>
      <c r="P19519" t="s">
        <v>648</v>
      </c>
    </row>
    <row r="19520" spans="1:16" x14ac:dyDescent="0.25">
      <c r="A19520" t="s">
        <v>411</v>
      </c>
      <c r="B19520" t="s">
        <v>128</v>
      </c>
      <c r="C19520" t="s">
        <v>252</v>
      </c>
      <c r="D19520" t="s">
        <v>254</v>
      </c>
      <c r="E19520" t="s">
        <v>254</v>
      </c>
      <c r="F19520" t="s">
        <v>254</v>
      </c>
      <c r="G19520" t="s">
        <v>175</v>
      </c>
      <c r="H19520" t="s">
        <v>37</v>
      </c>
      <c r="I19520" t="s">
        <v>188</v>
      </c>
      <c r="J19520" t="s">
        <v>119</v>
      </c>
      <c r="K19520" s="1">
        <v>45406</v>
      </c>
      <c r="L19520">
        <v>30</v>
      </c>
      <c r="M19520">
        <v>1</v>
      </c>
      <c r="N19520" t="s">
        <v>536</v>
      </c>
      <c r="O19520" t="s">
        <v>537</v>
      </c>
      <c r="P19520" t="s">
        <v>648</v>
      </c>
    </row>
    <row r="19521" spans="1:16" x14ac:dyDescent="0.25">
      <c r="A19521" t="s">
        <v>411</v>
      </c>
      <c r="B19521" t="s">
        <v>128</v>
      </c>
      <c r="C19521" t="s">
        <v>252</v>
      </c>
      <c r="D19521" t="s">
        <v>254</v>
      </c>
      <c r="E19521" t="s">
        <v>254</v>
      </c>
      <c r="F19521" t="s">
        <v>254</v>
      </c>
      <c r="G19521" t="s">
        <v>175</v>
      </c>
      <c r="H19521" t="s">
        <v>37</v>
      </c>
      <c r="I19521" t="s">
        <v>188</v>
      </c>
      <c r="J19521" t="s">
        <v>119</v>
      </c>
      <c r="K19521" s="1">
        <v>45407</v>
      </c>
      <c r="L19521">
        <v>120</v>
      </c>
      <c r="M19521">
        <v>1</v>
      </c>
      <c r="N19521" t="s">
        <v>536</v>
      </c>
      <c r="O19521" t="s">
        <v>537</v>
      </c>
      <c r="P19521" t="s">
        <v>648</v>
      </c>
    </row>
    <row r="19522" spans="1:16" x14ac:dyDescent="0.25">
      <c r="A19522" t="s">
        <v>411</v>
      </c>
      <c r="B19522" t="s">
        <v>128</v>
      </c>
      <c r="C19522" t="s">
        <v>252</v>
      </c>
      <c r="D19522" t="s">
        <v>254</v>
      </c>
      <c r="E19522" t="s">
        <v>254</v>
      </c>
      <c r="F19522" t="s">
        <v>254</v>
      </c>
      <c r="G19522" t="s">
        <v>175</v>
      </c>
      <c r="H19522" t="s">
        <v>37</v>
      </c>
      <c r="I19522" t="s">
        <v>188</v>
      </c>
      <c r="J19522" t="s">
        <v>119</v>
      </c>
      <c r="K19522" s="1">
        <v>45411</v>
      </c>
      <c r="L19522">
        <v>210</v>
      </c>
      <c r="M19522">
        <v>2</v>
      </c>
      <c r="N19522" t="s">
        <v>536</v>
      </c>
      <c r="O19522" t="s">
        <v>537</v>
      </c>
      <c r="P19522" t="s">
        <v>648</v>
      </c>
    </row>
    <row r="19523" spans="1:16" x14ac:dyDescent="0.25">
      <c r="A19523" t="s">
        <v>411</v>
      </c>
      <c r="B19523" t="s">
        <v>128</v>
      </c>
      <c r="C19523" t="s">
        <v>252</v>
      </c>
      <c r="D19523" t="s">
        <v>254</v>
      </c>
      <c r="E19523" t="s">
        <v>254</v>
      </c>
      <c r="F19523" t="s">
        <v>254</v>
      </c>
      <c r="G19523" t="s">
        <v>175</v>
      </c>
      <c r="H19523" t="s">
        <v>37</v>
      </c>
      <c r="I19523" t="s">
        <v>188</v>
      </c>
      <c r="J19523" t="s">
        <v>119</v>
      </c>
      <c r="K19523" s="1">
        <v>45414</v>
      </c>
      <c r="L19523">
        <v>270</v>
      </c>
      <c r="M19523">
        <v>2</v>
      </c>
      <c r="N19523" t="s">
        <v>536</v>
      </c>
      <c r="O19523" t="s">
        <v>537</v>
      </c>
      <c r="P19523" t="s">
        <v>648</v>
      </c>
    </row>
    <row r="19524" spans="1:16" x14ac:dyDescent="0.25">
      <c r="A19524" t="s">
        <v>411</v>
      </c>
      <c r="B19524" t="s">
        <v>128</v>
      </c>
      <c r="C19524" t="s">
        <v>252</v>
      </c>
      <c r="D19524" t="s">
        <v>254</v>
      </c>
      <c r="E19524" t="s">
        <v>254</v>
      </c>
      <c r="F19524" t="s">
        <v>254</v>
      </c>
      <c r="G19524" t="s">
        <v>175</v>
      </c>
      <c r="H19524" t="s">
        <v>37</v>
      </c>
      <c r="I19524" t="s">
        <v>188</v>
      </c>
      <c r="J19524" t="s">
        <v>119</v>
      </c>
      <c r="K19524" s="1">
        <v>45415</v>
      </c>
      <c r="L19524">
        <v>60</v>
      </c>
      <c r="M19524">
        <v>2</v>
      </c>
      <c r="N19524" t="s">
        <v>536</v>
      </c>
      <c r="O19524" t="s">
        <v>537</v>
      </c>
      <c r="P19524" t="s">
        <v>648</v>
      </c>
    </row>
    <row r="19525" spans="1:16" x14ac:dyDescent="0.25">
      <c r="A19525" t="s">
        <v>411</v>
      </c>
      <c r="B19525" t="s">
        <v>128</v>
      </c>
      <c r="C19525" t="s">
        <v>252</v>
      </c>
      <c r="D19525" t="s">
        <v>254</v>
      </c>
      <c r="E19525" t="s">
        <v>254</v>
      </c>
      <c r="F19525" t="s">
        <v>254</v>
      </c>
      <c r="G19525" t="s">
        <v>175</v>
      </c>
      <c r="H19525" t="s">
        <v>37</v>
      </c>
      <c r="I19525" t="s">
        <v>188</v>
      </c>
      <c r="J19525" t="s">
        <v>119</v>
      </c>
      <c r="K19525" s="1">
        <v>45418</v>
      </c>
      <c r="L19525">
        <v>90</v>
      </c>
      <c r="M19525">
        <v>3</v>
      </c>
      <c r="N19525" t="s">
        <v>536</v>
      </c>
      <c r="O19525" t="s">
        <v>537</v>
      </c>
      <c r="P19525" t="s">
        <v>648</v>
      </c>
    </row>
    <row r="19526" spans="1:16" x14ac:dyDescent="0.25">
      <c r="A19526" t="s">
        <v>411</v>
      </c>
      <c r="B19526" t="s">
        <v>128</v>
      </c>
      <c r="C19526" t="s">
        <v>252</v>
      </c>
      <c r="D19526" t="s">
        <v>254</v>
      </c>
      <c r="E19526" t="s">
        <v>254</v>
      </c>
      <c r="F19526" t="s">
        <v>254</v>
      </c>
      <c r="G19526" t="s">
        <v>175</v>
      </c>
      <c r="H19526" t="s">
        <v>37</v>
      </c>
      <c r="I19526" t="s">
        <v>188</v>
      </c>
      <c r="J19526" t="s">
        <v>119</v>
      </c>
      <c r="K19526" s="1">
        <v>45419</v>
      </c>
      <c r="L19526">
        <v>60</v>
      </c>
      <c r="M19526">
        <v>3</v>
      </c>
      <c r="N19526" t="s">
        <v>536</v>
      </c>
      <c r="O19526" t="s">
        <v>537</v>
      </c>
      <c r="P19526" t="s">
        <v>648</v>
      </c>
    </row>
    <row r="19527" spans="1:16" x14ac:dyDescent="0.25">
      <c r="A19527" t="s">
        <v>411</v>
      </c>
      <c r="B19527" t="s">
        <v>128</v>
      </c>
      <c r="C19527" t="s">
        <v>252</v>
      </c>
      <c r="D19527" t="s">
        <v>254</v>
      </c>
      <c r="E19527" t="s">
        <v>254</v>
      </c>
      <c r="F19527" t="s">
        <v>254</v>
      </c>
      <c r="G19527" t="s">
        <v>175</v>
      </c>
      <c r="H19527" t="s">
        <v>37</v>
      </c>
      <c r="I19527" t="s">
        <v>188</v>
      </c>
      <c r="J19527" t="s">
        <v>119</v>
      </c>
      <c r="K19527" s="1">
        <v>45420</v>
      </c>
      <c r="L19527">
        <v>180</v>
      </c>
      <c r="M19527">
        <v>3</v>
      </c>
      <c r="N19527" t="s">
        <v>536</v>
      </c>
      <c r="O19527" t="s">
        <v>537</v>
      </c>
      <c r="P19527" t="s">
        <v>648</v>
      </c>
    </row>
    <row r="19528" spans="1:16" x14ac:dyDescent="0.25">
      <c r="A19528" t="s">
        <v>411</v>
      </c>
      <c r="B19528" t="s">
        <v>128</v>
      </c>
      <c r="C19528" t="s">
        <v>252</v>
      </c>
      <c r="D19528" t="s">
        <v>254</v>
      </c>
      <c r="E19528" t="s">
        <v>254</v>
      </c>
      <c r="F19528" t="s">
        <v>254</v>
      </c>
      <c r="G19528" t="s">
        <v>175</v>
      </c>
      <c r="H19528" t="s">
        <v>37</v>
      </c>
      <c r="I19528" t="s">
        <v>188</v>
      </c>
      <c r="J19528" t="s">
        <v>119</v>
      </c>
      <c r="K19528" s="1">
        <v>45421</v>
      </c>
      <c r="L19528">
        <v>210</v>
      </c>
      <c r="M19528">
        <v>3</v>
      </c>
      <c r="N19528" t="s">
        <v>536</v>
      </c>
      <c r="O19528" t="s">
        <v>537</v>
      </c>
      <c r="P19528" t="s">
        <v>648</v>
      </c>
    </row>
    <row r="19529" spans="1:16" x14ac:dyDescent="0.25">
      <c r="A19529" t="s">
        <v>411</v>
      </c>
      <c r="B19529" t="s">
        <v>128</v>
      </c>
      <c r="C19529" t="s">
        <v>252</v>
      </c>
      <c r="D19529" t="s">
        <v>254</v>
      </c>
      <c r="E19529" t="s">
        <v>254</v>
      </c>
      <c r="F19529" t="s">
        <v>254</v>
      </c>
      <c r="G19529" t="s">
        <v>175</v>
      </c>
      <c r="H19529" t="s">
        <v>37</v>
      </c>
      <c r="I19529" t="s">
        <v>188</v>
      </c>
      <c r="J19529" t="s">
        <v>119</v>
      </c>
      <c r="K19529" s="1">
        <v>45422</v>
      </c>
      <c r="L19529">
        <v>60</v>
      </c>
      <c r="M19529">
        <v>3</v>
      </c>
      <c r="N19529" t="s">
        <v>536</v>
      </c>
      <c r="O19529" t="s">
        <v>537</v>
      </c>
      <c r="P19529" t="s">
        <v>648</v>
      </c>
    </row>
    <row r="19530" spans="1:16" x14ac:dyDescent="0.25">
      <c r="A19530" t="s">
        <v>411</v>
      </c>
      <c r="B19530" t="s">
        <v>128</v>
      </c>
      <c r="C19530" t="s">
        <v>252</v>
      </c>
      <c r="D19530" t="s">
        <v>254</v>
      </c>
      <c r="E19530" t="s">
        <v>254</v>
      </c>
      <c r="F19530" t="s">
        <v>254</v>
      </c>
      <c r="G19530" t="s">
        <v>175</v>
      </c>
      <c r="H19530" t="s">
        <v>37</v>
      </c>
      <c r="I19530" t="s">
        <v>188</v>
      </c>
      <c r="J19530" t="s">
        <v>119</v>
      </c>
      <c r="K19530" s="1">
        <v>45425</v>
      </c>
      <c r="L19530">
        <v>60</v>
      </c>
      <c r="M19530">
        <v>4</v>
      </c>
      <c r="N19530" t="s">
        <v>536</v>
      </c>
      <c r="O19530" t="s">
        <v>537</v>
      </c>
      <c r="P19530" t="s">
        <v>648</v>
      </c>
    </row>
    <row r="19531" spans="1:16" x14ac:dyDescent="0.25">
      <c r="A19531" t="s">
        <v>411</v>
      </c>
      <c r="B19531" t="s">
        <v>128</v>
      </c>
      <c r="C19531" t="s">
        <v>252</v>
      </c>
      <c r="D19531" t="s">
        <v>254</v>
      </c>
      <c r="E19531" t="s">
        <v>254</v>
      </c>
      <c r="F19531" t="s">
        <v>254</v>
      </c>
      <c r="G19531" t="s">
        <v>175</v>
      </c>
      <c r="H19531" t="s">
        <v>37</v>
      </c>
      <c r="I19531" t="s">
        <v>188</v>
      </c>
      <c r="J19531" t="s">
        <v>119</v>
      </c>
      <c r="K19531" s="1">
        <v>45426</v>
      </c>
      <c r="L19531">
        <v>120</v>
      </c>
      <c r="M19531">
        <v>4</v>
      </c>
      <c r="N19531" t="s">
        <v>536</v>
      </c>
      <c r="O19531" t="s">
        <v>537</v>
      </c>
      <c r="P19531" t="s">
        <v>648</v>
      </c>
    </row>
    <row r="19532" spans="1:16" x14ac:dyDescent="0.25">
      <c r="A19532" t="s">
        <v>411</v>
      </c>
      <c r="B19532" t="s">
        <v>128</v>
      </c>
      <c r="C19532" t="s">
        <v>252</v>
      </c>
      <c r="D19532" t="s">
        <v>254</v>
      </c>
      <c r="E19532" t="s">
        <v>254</v>
      </c>
      <c r="F19532" t="s">
        <v>254</v>
      </c>
      <c r="G19532" t="s">
        <v>175</v>
      </c>
      <c r="H19532" t="s">
        <v>37</v>
      </c>
      <c r="I19532" t="s">
        <v>188</v>
      </c>
      <c r="J19532" t="s">
        <v>119</v>
      </c>
      <c r="K19532" s="1">
        <v>45427</v>
      </c>
      <c r="L19532">
        <v>120</v>
      </c>
      <c r="M19532">
        <v>4</v>
      </c>
      <c r="N19532" t="s">
        <v>536</v>
      </c>
      <c r="O19532" t="s">
        <v>537</v>
      </c>
      <c r="P19532" t="s">
        <v>648</v>
      </c>
    </row>
    <row r="19533" spans="1:16" x14ac:dyDescent="0.25">
      <c r="A19533" t="s">
        <v>411</v>
      </c>
      <c r="B19533" t="s">
        <v>128</v>
      </c>
      <c r="C19533" t="s">
        <v>252</v>
      </c>
      <c r="D19533" t="s">
        <v>254</v>
      </c>
      <c r="E19533" t="s">
        <v>254</v>
      </c>
      <c r="F19533" t="s">
        <v>254</v>
      </c>
      <c r="G19533" t="s">
        <v>175</v>
      </c>
      <c r="H19533" t="s">
        <v>37</v>
      </c>
      <c r="I19533" t="s">
        <v>188</v>
      </c>
      <c r="J19533" t="s">
        <v>119</v>
      </c>
      <c r="K19533" s="1">
        <v>45428</v>
      </c>
      <c r="L19533">
        <v>120</v>
      </c>
      <c r="M19533">
        <v>4</v>
      </c>
      <c r="N19533" t="s">
        <v>536</v>
      </c>
      <c r="O19533" t="s">
        <v>537</v>
      </c>
      <c r="P19533" t="s">
        <v>648</v>
      </c>
    </row>
    <row r="19534" spans="1:16" x14ac:dyDescent="0.25">
      <c r="A19534" t="s">
        <v>411</v>
      </c>
      <c r="B19534" t="s">
        <v>128</v>
      </c>
      <c r="C19534" t="s">
        <v>252</v>
      </c>
      <c r="D19534" t="s">
        <v>254</v>
      </c>
      <c r="E19534" t="s">
        <v>254</v>
      </c>
      <c r="F19534" t="s">
        <v>254</v>
      </c>
      <c r="G19534" t="s">
        <v>175</v>
      </c>
      <c r="H19534" t="s">
        <v>37</v>
      </c>
      <c r="I19534" t="s">
        <v>188</v>
      </c>
      <c r="J19534" t="s">
        <v>119</v>
      </c>
      <c r="K19534" s="1">
        <v>45429</v>
      </c>
      <c r="L19534">
        <v>60</v>
      </c>
      <c r="M19534">
        <v>4</v>
      </c>
      <c r="N19534" t="s">
        <v>536</v>
      </c>
      <c r="O19534" t="s">
        <v>537</v>
      </c>
      <c r="P19534" t="s">
        <v>648</v>
      </c>
    </row>
    <row r="19535" spans="1:16" x14ac:dyDescent="0.25">
      <c r="A19535" t="s">
        <v>411</v>
      </c>
      <c r="B19535" t="s">
        <v>128</v>
      </c>
      <c r="C19535" t="s">
        <v>252</v>
      </c>
      <c r="D19535" t="s">
        <v>254</v>
      </c>
      <c r="E19535" t="s">
        <v>254</v>
      </c>
      <c r="F19535" t="s">
        <v>254</v>
      </c>
      <c r="G19535" t="s">
        <v>175</v>
      </c>
      <c r="H19535" t="s">
        <v>44</v>
      </c>
      <c r="I19535" t="s">
        <v>78</v>
      </c>
      <c r="J19535" t="s">
        <v>117</v>
      </c>
      <c r="K19535" s="1">
        <v>45408</v>
      </c>
      <c r="L19535">
        <v>30</v>
      </c>
      <c r="M19535">
        <v>1</v>
      </c>
      <c r="N19535" t="s">
        <v>536</v>
      </c>
      <c r="O19535" t="s">
        <v>537</v>
      </c>
      <c r="P19535" t="s">
        <v>648</v>
      </c>
    </row>
    <row r="19536" spans="1:16" x14ac:dyDescent="0.25">
      <c r="A19536" t="s">
        <v>411</v>
      </c>
      <c r="B19536" t="s">
        <v>128</v>
      </c>
      <c r="C19536" t="s">
        <v>252</v>
      </c>
      <c r="D19536" t="s">
        <v>254</v>
      </c>
      <c r="E19536" t="s">
        <v>254</v>
      </c>
      <c r="F19536" t="s">
        <v>254</v>
      </c>
      <c r="G19536" t="s">
        <v>175</v>
      </c>
      <c r="H19536" t="s">
        <v>44</v>
      </c>
      <c r="I19536" t="s">
        <v>78</v>
      </c>
      <c r="J19536" t="s">
        <v>117</v>
      </c>
      <c r="K19536" s="1">
        <v>45414</v>
      </c>
      <c r="L19536">
        <v>30</v>
      </c>
      <c r="M19536">
        <v>2</v>
      </c>
      <c r="N19536" t="s">
        <v>536</v>
      </c>
      <c r="O19536" t="s">
        <v>537</v>
      </c>
      <c r="P19536" t="s">
        <v>648</v>
      </c>
    </row>
    <row r="19537" spans="1:16" x14ac:dyDescent="0.25">
      <c r="A19537" t="s">
        <v>411</v>
      </c>
      <c r="B19537" t="s">
        <v>128</v>
      </c>
      <c r="C19537" t="s">
        <v>252</v>
      </c>
      <c r="D19537" t="s">
        <v>254</v>
      </c>
      <c r="E19537" t="s">
        <v>254</v>
      </c>
      <c r="F19537" t="s">
        <v>254</v>
      </c>
      <c r="G19537" t="s">
        <v>175</v>
      </c>
      <c r="H19537" t="s">
        <v>46</v>
      </c>
      <c r="I19537" t="s">
        <v>202</v>
      </c>
      <c r="J19537" t="s">
        <v>118</v>
      </c>
      <c r="K19537" s="1">
        <v>45406</v>
      </c>
      <c r="L19537">
        <v>60</v>
      </c>
      <c r="M19537">
        <v>1</v>
      </c>
      <c r="N19537" t="s">
        <v>536</v>
      </c>
      <c r="O19537" t="s">
        <v>537</v>
      </c>
      <c r="P19537" t="s">
        <v>648</v>
      </c>
    </row>
    <row r="19538" spans="1:16" x14ac:dyDescent="0.25">
      <c r="A19538" t="s">
        <v>411</v>
      </c>
      <c r="B19538" t="s">
        <v>128</v>
      </c>
      <c r="C19538" t="s">
        <v>252</v>
      </c>
      <c r="D19538" t="s">
        <v>254</v>
      </c>
      <c r="E19538" t="s">
        <v>254</v>
      </c>
      <c r="F19538" t="s">
        <v>254</v>
      </c>
      <c r="G19538" t="s">
        <v>175</v>
      </c>
      <c r="H19538" t="s">
        <v>192</v>
      </c>
      <c r="I19538" t="s">
        <v>260</v>
      </c>
      <c r="J19538" t="s">
        <v>118</v>
      </c>
      <c r="K19538" s="1">
        <v>45408</v>
      </c>
      <c r="L19538">
        <v>60</v>
      </c>
      <c r="M19538">
        <v>1</v>
      </c>
      <c r="N19538" t="s">
        <v>536</v>
      </c>
      <c r="O19538" t="s">
        <v>537</v>
      </c>
      <c r="P19538" t="s">
        <v>648</v>
      </c>
    </row>
    <row r="19539" spans="1:16" x14ac:dyDescent="0.25">
      <c r="A19539" t="s">
        <v>411</v>
      </c>
      <c r="B19539" t="s">
        <v>128</v>
      </c>
      <c r="C19539" t="s">
        <v>252</v>
      </c>
      <c r="D19539" t="s">
        <v>254</v>
      </c>
      <c r="E19539" t="s">
        <v>254</v>
      </c>
      <c r="F19539" t="s">
        <v>254</v>
      </c>
      <c r="G19539" t="s">
        <v>175</v>
      </c>
      <c r="H19539" t="s">
        <v>192</v>
      </c>
      <c r="I19539" t="s">
        <v>260</v>
      </c>
      <c r="J19539" t="s">
        <v>118</v>
      </c>
      <c r="K19539" s="1">
        <v>45415</v>
      </c>
      <c r="L19539">
        <v>60</v>
      </c>
      <c r="M19539">
        <v>2</v>
      </c>
      <c r="N19539" t="s">
        <v>536</v>
      </c>
      <c r="O19539" t="s">
        <v>537</v>
      </c>
      <c r="P19539" t="s">
        <v>648</v>
      </c>
    </row>
    <row r="19540" spans="1:16" x14ac:dyDescent="0.25">
      <c r="A19540" t="s">
        <v>411</v>
      </c>
      <c r="B19540" t="s">
        <v>128</v>
      </c>
      <c r="C19540" t="s">
        <v>252</v>
      </c>
      <c r="D19540" t="s">
        <v>254</v>
      </c>
      <c r="E19540" t="s">
        <v>254</v>
      </c>
      <c r="F19540" t="s">
        <v>254</v>
      </c>
      <c r="G19540" t="s">
        <v>175</v>
      </c>
      <c r="H19540" t="s">
        <v>192</v>
      </c>
      <c r="I19540" t="s">
        <v>260</v>
      </c>
      <c r="J19540" t="s">
        <v>118</v>
      </c>
      <c r="K19540" s="1">
        <v>45422</v>
      </c>
      <c r="L19540">
        <v>60</v>
      </c>
      <c r="M19540">
        <v>3</v>
      </c>
      <c r="N19540" t="s">
        <v>536</v>
      </c>
      <c r="O19540" t="s">
        <v>537</v>
      </c>
      <c r="P19540" t="s">
        <v>648</v>
      </c>
    </row>
    <row r="19541" spans="1:16" x14ac:dyDescent="0.25">
      <c r="A19541" t="s">
        <v>411</v>
      </c>
      <c r="B19541" t="s">
        <v>128</v>
      </c>
      <c r="C19541" t="s">
        <v>252</v>
      </c>
      <c r="D19541" t="s">
        <v>254</v>
      </c>
      <c r="E19541" t="s">
        <v>254</v>
      </c>
      <c r="F19541" t="s">
        <v>254</v>
      </c>
      <c r="G19541" t="s">
        <v>175</v>
      </c>
      <c r="H19541" t="s">
        <v>192</v>
      </c>
      <c r="I19541" t="s">
        <v>260</v>
      </c>
      <c r="J19541" t="s">
        <v>118</v>
      </c>
      <c r="K19541" s="1">
        <v>45429</v>
      </c>
      <c r="L19541">
        <v>60</v>
      </c>
      <c r="M19541">
        <v>4</v>
      </c>
      <c r="N19541" t="s">
        <v>536</v>
      </c>
      <c r="O19541" t="s">
        <v>537</v>
      </c>
      <c r="P19541" t="s">
        <v>648</v>
      </c>
    </row>
    <row r="19542" spans="1:16" x14ac:dyDescent="0.25">
      <c r="A19542" t="s">
        <v>411</v>
      </c>
      <c r="B19542" t="s">
        <v>128</v>
      </c>
      <c r="C19542" t="s">
        <v>252</v>
      </c>
      <c r="D19542" t="s">
        <v>254</v>
      </c>
      <c r="E19542" t="s">
        <v>254</v>
      </c>
      <c r="F19542" t="s">
        <v>254</v>
      </c>
      <c r="G19542" t="s">
        <v>175</v>
      </c>
      <c r="H19542" t="s">
        <v>192</v>
      </c>
      <c r="I19542" t="s">
        <v>203</v>
      </c>
      <c r="J19542" t="s">
        <v>117</v>
      </c>
      <c r="K19542" s="1">
        <v>45406</v>
      </c>
      <c r="L19542">
        <v>10.001999999999899</v>
      </c>
      <c r="M19542">
        <v>1</v>
      </c>
      <c r="N19542" t="s">
        <v>536</v>
      </c>
      <c r="O19542" t="s">
        <v>537</v>
      </c>
      <c r="P19542" t="s">
        <v>648</v>
      </c>
    </row>
    <row r="19543" spans="1:16" x14ac:dyDescent="0.25">
      <c r="A19543" t="s">
        <v>411</v>
      </c>
      <c r="B19543" t="s">
        <v>128</v>
      </c>
      <c r="C19543" t="s">
        <v>252</v>
      </c>
      <c r="D19543" t="s">
        <v>254</v>
      </c>
      <c r="E19543" t="s">
        <v>254</v>
      </c>
      <c r="F19543" t="s">
        <v>254</v>
      </c>
      <c r="G19543" t="s">
        <v>175</v>
      </c>
      <c r="H19543" t="s">
        <v>192</v>
      </c>
      <c r="I19543" t="s">
        <v>203</v>
      </c>
      <c r="J19543" t="s">
        <v>117</v>
      </c>
      <c r="K19543" s="1">
        <v>45422</v>
      </c>
      <c r="L19543">
        <v>60</v>
      </c>
      <c r="M19543">
        <v>3</v>
      </c>
      <c r="N19543" t="s">
        <v>536</v>
      </c>
      <c r="O19543" t="s">
        <v>537</v>
      </c>
      <c r="P19543" t="s">
        <v>648</v>
      </c>
    </row>
    <row r="19544" spans="1:16" x14ac:dyDescent="0.25">
      <c r="A19544" t="s">
        <v>411</v>
      </c>
      <c r="B19544" t="s">
        <v>128</v>
      </c>
      <c r="C19544" t="s">
        <v>252</v>
      </c>
      <c r="D19544" t="s">
        <v>254</v>
      </c>
      <c r="E19544" t="s">
        <v>254</v>
      </c>
      <c r="F19544" t="s">
        <v>254</v>
      </c>
      <c r="G19544" t="s">
        <v>175</v>
      </c>
      <c r="H19544" t="s">
        <v>192</v>
      </c>
      <c r="I19544" t="s">
        <v>203</v>
      </c>
      <c r="J19544" t="s">
        <v>117</v>
      </c>
      <c r="K19544" s="1">
        <v>45428</v>
      </c>
      <c r="L19544">
        <v>60</v>
      </c>
      <c r="M19544">
        <v>4</v>
      </c>
      <c r="N19544" t="s">
        <v>536</v>
      </c>
      <c r="O19544" t="s">
        <v>537</v>
      </c>
      <c r="P19544" t="s">
        <v>648</v>
      </c>
    </row>
    <row r="19545" spans="1:16" x14ac:dyDescent="0.25">
      <c r="A19545" t="s">
        <v>411</v>
      </c>
      <c r="B19545" t="s">
        <v>128</v>
      </c>
      <c r="C19545" t="s">
        <v>252</v>
      </c>
      <c r="D19545" t="s">
        <v>254</v>
      </c>
      <c r="E19545" t="s">
        <v>254</v>
      </c>
      <c r="F19545" t="s">
        <v>254</v>
      </c>
      <c r="G19545" t="s">
        <v>175</v>
      </c>
      <c r="H19545" t="s">
        <v>192</v>
      </c>
      <c r="I19545" t="s">
        <v>204</v>
      </c>
      <c r="J19545" t="s">
        <v>191</v>
      </c>
      <c r="K19545" s="1">
        <v>45406</v>
      </c>
      <c r="L19545">
        <v>30</v>
      </c>
      <c r="M19545">
        <v>1</v>
      </c>
      <c r="N19545" t="s">
        <v>536</v>
      </c>
      <c r="O19545" t="s">
        <v>537</v>
      </c>
      <c r="P19545" t="s">
        <v>648</v>
      </c>
    </row>
    <row r="19546" spans="1:16" x14ac:dyDescent="0.25">
      <c r="A19546" t="s">
        <v>411</v>
      </c>
      <c r="B19546" t="s">
        <v>128</v>
      </c>
      <c r="C19546" t="s">
        <v>252</v>
      </c>
      <c r="D19546" t="s">
        <v>254</v>
      </c>
      <c r="E19546" t="s">
        <v>254</v>
      </c>
      <c r="F19546" t="s">
        <v>254</v>
      </c>
      <c r="G19546" t="s">
        <v>175</v>
      </c>
      <c r="H19546" t="s">
        <v>192</v>
      </c>
      <c r="I19546" t="s">
        <v>204</v>
      </c>
      <c r="J19546" t="s">
        <v>191</v>
      </c>
      <c r="K19546" s="1">
        <v>45408</v>
      </c>
      <c r="L19546">
        <v>30</v>
      </c>
      <c r="M19546">
        <v>1</v>
      </c>
      <c r="N19546" t="s">
        <v>536</v>
      </c>
      <c r="O19546" t="s">
        <v>537</v>
      </c>
      <c r="P19546" t="s">
        <v>648</v>
      </c>
    </row>
    <row r="19547" spans="1:16" x14ac:dyDescent="0.25">
      <c r="A19547" t="s">
        <v>411</v>
      </c>
      <c r="B19547" t="s">
        <v>128</v>
      </c>
      <c r="C19547" t="s">
        <v>252</v>
      </c>
      <c r="D19547" t="s">
        <v>254</v>
      </c>
      <c r="E19547" t="s">
        <v>254</v>
      </c>
      <c r="F19547" t="s">
        <v>254</v>
      </c>
      <c r="G19547" t="s">
        <v>175</v>
      </c>
      <c r="H19547" t="s">
        <v>192</v>
      </c>
      <c r="I19547" t="s">
        <v>204</v>
      </c>
      <c r="J19547" t="s">
        <v>191</v>
      </c>
      <c r="K19547" s="1">
        <v>45415</v>
      </c>
      <c r="L19547">
        <v>30</v>
      </c>
      <c r="M19547">
        <v>2</v>
      </c>
      <c r="N19547" t="s">
        <v>536</v>
      </c>
      <c r="O19547" t="s">
        <v>537</v>
      </c>
      <c r="P19547" t="s">
        <v>648</v>
      </c>
    </row>
    <row r="19548" spans="1:16" x14ac:dyDescent="0.25">
      <c r="A19548" t="s">
        <v>411</v>
      </c>
      <c r="B19548" t="s">
        <v>128</v>
      </c>
      <c r="C19548" t="s">
        <v>252</v>
      </c>
      <c r="D19548" t="s">
        <v>254</v>
      </c>
      <c r="E19548" t="s">
        <v>254</v>
      </c>
      <c r="F19548" t="s">
        <v>254</v>
      </c>
      <c r="G19548" t="s">
        <v>175</v>
      </c>
      <c r="H19548" t="s">
        <v>192</v>
      </c>
      <c r="I19548" t="s">
        <v>204</v>
      </c>
      <c r="J19548" t="s">
        <v>191</v>
      </c>
      <c r="K19548" s="1">
        <v>45418</v>
      </c>
      <c r="L19548">
        <v>30</v>
      </c>
      <c r="M19548">
        <v>3</v>
      </c>
      <c r="N19548" t="s">
        <v>536</v>
      </c>
      <c r="O19548" t="s">
        <v>537</v>
      </c>
      <c r="P19548" t="s">
        <v>648</v>
      </c>
    </row>
    <row r="19549" spans="1:16" x14ac:dyDescent="0.25">
      <c r="A19549" t="s">
        <v>411</v>
      </c>
      <c r="B19549" t="s">
        <v>128</v>
      </c>
      <c r="C19549" t="s">
        <v>252</v>
      </c>
      <c r="D19549" t="s">
        <v>254</v>
      </c>
      <c r="E19549" t="s">
        <v>254</v>
      </c>
      <c r="F19549" t="s">
        <v>254</v>
      </c>
      <c r="G19549" t="s">
        <v>175</v>
      </c>
      <c r="H19549" t="s">
        <v>192</v>
      </c>
      <c r="I19549" t="s">
        <v>204</v>
      </c>
      <c r="J19549" t="s">
        <v>191</v>
      </c>
      <c r="K19549" s="1">
        <v>45420</v>
      </c>
      <c r="L19549">
        <v>30</v>
      </c>
      <c r="M19549">
        <v>3</v>
      </c>
      <c r="N19549" t="s">
        <v>536</v>
      </c>
      <c r="O19549" t="s">
        <v>537</v>
      </c>
      <c r="P19549" t="s">
        <v>648</v>
      </c>
    </row>
    <row r="19550" spans="1:16" x14ac:dyDescent="0.25">
      <c r="A19550" t="s">
        <v>411</v>
      </c>
      <c r="B19550" t="s">
        <v>128</v>
      </c>
      <c r="C19550" t="s">
        <v>252</v>
      </c>
      <c r="D19550" t="s">
        <v>254</v>
      </c>
      <c r="E19550" t="s">
        <v>254</v>
      </c>
      <c r="F19550" t="s">
        <v>254</v>
      </c>
      <c r="G19550" t="s">
        <v>175</v>
      </c>
      <c r="H19550" t="s">
        <v>192</v>
      </c>
      <c r="I19550" t="s">
        <v>204</v>
      </c>
      <c r="J19550" t="s">
        <v>191</v>
      </c>
      <c r="K19550" s="1">
        <v>45422</v>
      </c>
      <c r="L19550">
        <v>30</v>
      </c>
      <c r="M19550">
        <v>3</v>
      </c>
      <c r="N19550" t="s">
        <v>536</v>
      </c>
      <c r="O19550" t="s">
        <v>537</v>
      </c>
      <c r="P19550" t="s">
        <v>648</v>
      </c>
    </row>
    <row r="19551" spans="1:16" x14ac:dyDescent="0.25">
      <c r="A19551" t="s">
        <v>411</v>
      </c>
      <c r="B19551" t="s">
        <v>128</v>
      </c>
      <c r="C19551" t="s">
        <v>252</v>
      </c>
      <c r="D19551" t="s">
        <v>254</v>
      </c>
      <c r="E19551" t="s">
        <v>254</v>
      </c>
      <c r="F19551" t="s">
        <v>254</v>
      </c>
      <c r="G19551" t="s">
        <v>175</v>
      </c>
      <c r="H19551" t="s">
        <v>192</v>
      </c>
      <c r="I19551" t="s">
        <v>204</v>
      </c>
      <c r="J19551" t="s">
        <v>191</v>
      </c>
      <c r="K19551" s="1">
        <v>45425</v>
      </c>
      <c r="L19551">
        <v>30</v>
      </c>
      <c r="M19551">
        <v>4</v>
      </c>
      <c r="N19551" t="s">
        <v>536</v>
      </c>
      <c r="O19551" t="s">
        <v>537</v>
      </c>
      <c r="P19551" t="s">
        <v>648</v>
      </c>
    </row>
    <row r="19552" spans="1:16" x14ac:dyDescent="0.25">
      <c r="A19552" t="s">
        <v>411</v>
      </c>
      <c r="B19552" t="s">
        <v>128</v>
      </c>
      <c r="C19552" t="s">
        <v>252</v>
      </c>
      <c r="D19552" t="s">
        <v>254</v>
      </c>
      <c r="E19552" t="s">
        <v>254</v>
      </c>
      <c r="F19552" t="s">
        <v>254</v>
      </c>
      <c r="G19552" t="s">
        <v>175</v>
      </c>
      <c r="H19552" t="s">
        <v>192</v>
      </c>
      <c r="I19552" t="s">
        <v>204</v>
      </c>
      <c r="J19552" t="s">
        <v>191</v>
      </c>
      <c r="K19552" s="1">
        <v>45428</v>
      </c>
      <c r="L19552">
        <v>30</v>
      </c>
      <c r="M19552">
        <v>4</v>
      </c>
      <c r="N19552" t="s">
        <v>536</v>
      </c>
      <c r="O19552" t="s">
        <v>537</v>
      </c>
      <c r="P19552" t="s">
        <v>648</v>
      </c>
    </row>
    <row r="19553" spans="1:16" x14ac:dyDescent="0.25">
      <c r="A19553" t="s">
        <v>411</v>
      </c>
      <c r="B19553" t="s">
        <v>128</v>
      </c>
      <c r="C19553" t="s">
        <v>252</v>
      </c>
      <c r="D19553" t="s">
        <v>254</v>
      </c>
      <c r="E19553" t="s">
        <v>254</v>
      </c>
      <c r="F19553" t="s">
        <v>254</v>
      </c>
      <c r="G19553" t="s">
        <v>175</v>
      </c>
      <c r="H19553" t="s">
        <v>192</v>
      </c>
      <c r="I19553" t="s">
        <v>204</v>
      </c>
      <c r="J19553" t="s">
        <v>191</v>
      </c>
      <c r="K19553" s="1">
        <v>45429</v>
      </c>
      <c r="L19553">
        <v>30</v>
      </c>
      <c r="M19553">
        <v>4</v>
      </c>
      <c r="N19553" t="s">
        <v>536</v>
      </c>
      <c r="O19553" t="s">
        <v>537</v>
      </c>
      <c r="P19553" t="s">
        <v>648</v>
      </c>
    </row>
    <row r="19554" spans="1:16" x14ac:dyDescent="0.25">
      <c r="A19554" t="s">
        <v>491</v>
      </c>
      <c r="B19554" t="s">
        <v>174</v>
      </c>
      <c r="C19554" t="s">
        <v>87</v>
      </c>
      <c r="D19554" t="s">
        <v>472</v>
      </c>
      <c r="E19554" t="s">
        <v>473</v>
      </c>
      <c r="F19554" t="s">
        <v>65</v>
      </c>
      <c r="G19554" t="s">
        <v>175</v>
      </c>
      <c r="H19554" t="s">
        <v>176</v>
      </c>
      <c r="I19554" t="s">
        <v>59</v>
      </c>
      <c r="J19554" t="s">
        <v>117</v>
      </c>
      <c r="K19554" s="1">
        <v>45411</v>
      </c>
      <c r="L19554">
        <v>60</v>
      </c>
      <c r="M19554">
        <v>2</v>
      </c>
      <c r="N19554" t="s">
        <v>538</v>
      </c>
      <c r="O19554" t="s">
        <v>537</v>
      </c>
      <c r="P19554" t="s">
        <v>630</v>
      </c>
    </row>
    <row r="19555" spans="1:16" x14ac:dyDescent="0.25">
      <c r="A19555" t="s">
        <v>491</v>
      </c>
      <c r="B19555" t="s">
        <v>174</v>
      </c>
      <c r="C19555" t="s">
        <v>87</v>
      </c>
      <c r="D19555" t="s">
        <v>472</v>
      </c>
      <c r="E19555" t="s">
        <v>473</v>
      </c>
      <c r="F19555" t="s">
        <v>65</v>
      </c>
      <c r="G19555" t="s">
        <v>175</v>
      </c>
      <c r="H19555" t="s">
        <v>176</v>
      </c>
      <c r="I19555" t="s">
        <v>59</v>
      </c>
      <c r="J19555" t="s">
        <v>117</v>
      </c>
      <c r="K19555" s="1">
        <v>45413</v>
      </c>
      <c r="L19555">
        <v>30</v>
      </c>
      <c r="M19555">
        <v>2</v>
      </c>
      <c r="N19555" t="s">
        <v>538</v>
      </c>
      <c r="O19555" t="s">
        <v>537</v>
      </c>
      <c r="P19555" t="s">
        <v>630</v>
      </c>
    </row>
    <row r="19556" spans="1:16" x14ac:dyDescent="0.25">
      <c r="A19556" t="s">
        <v>491</v>
      </c>
      <c r="B19556" t="s">
        <v>174</v>
      </c>
      <c r="C19556" t="s">
        <v>87</v>
      </c>
      <c r="D19556" t="s">
        <v>472</v>
      </c>
      <c r="E19556" t="s">
        <v>473</v>
      </c>
      <c r="F19556" t="s">
        <v>65</v>
      </c>
      <c r="G19556" t="s">
        <v>175</v>
      </c>
      <c r="H19556" t="s">
        <v>176</v>
      </c>
      <c r="I19556" t="s">
        <v>59</v>
      </c>
      <c r="J19556" t="s">
        <v>117</v>
      </c>
      <c r="K19556" s="1">
        <v>45427</v>
      </c>
      <c r="L19556">
        <v>30</v>
      </c>
      <c r="M19556">
        <v>4</v>
      </c>
      <c r="N19556" t="s">
        <v>538</v>
      </c>
      <c r="O19556" t="s">
        <v>537</v>
      </c>
      <c r="P19556" t="s">
        <v>630</v>
      </c>
    </row>
    <row r="19557" spans="1:16" x14ac:dyDescent="0.25">
      <c r="A19557" t="s">
        <v>491</v>
      </c>
      <c r="B19557" t="s">
        <v>174</v>
      </c>
      <c r="C19557" t="s">
        <v>87</v>
      </c>
      <c r="D19557" t="s">
        <v>472</v>
      </c>
      <c r="E19557" t="s">
        <v>473</v>
      </c>
      <c r="F19557" t="s">
        <v>65</v>
      </c>
      <c r="G19557" t="s">
        <v>175</v>
      </c>
      <c r="H19557" t="s">
        <v>176</v>
      </c>
      <c r="I19557" t="s">
        <v>59</v>
      </c>
      <c r="J19557" t="s">
        <v>117</v>
      </c>
      <c r="K19557" s="1">
        <v>45429</v>
      </c>
      <c r="L19557">
        <v>30</v>
      </c>
      <c r="M19557">
        <v>4</v>
      </c>
      <c r="N19557" t="s">
        <v>538</v>
      </c>
      <c r="O19557" t="s">
        <v>537</v>
      </c>
      <c r="P19557" t="s">
        <v>630</v>
      </c>
    </row>
    <row r="19558" spans="1:16" x14ac:dyDescent="0.25">
      <c r="A19558" t="s">
        <v>491</v>
      </c>
      <c r="B19558" t="s">
        <v>174</v>
      </c>
      <c r="C19558" t="s">
        <v>87</v>
      </c>
      <c r="D19558" t="s">
        <v>472</v>
      </c>
      <c r="E19558" t="s">
        <v>473</v>
      </c>
      <c r="F19558" t="s">
        <v>65</v>
      </c>
      <c r="G19558" t="s">
        <v>175</v>
      </c>
      <c r="H19558" t="s">
        <v>176</v>
      </c>
      <c r="I19558" t="s">
        <v>198</v>
      </c>
      <c r="J19558" t="s">
        <v>117</v>
      </c>
      <c r="K19558" s="1">
        <v>45407</v>
      </c>
      <c r="L19558">
        <v>30</v>
      </c>
      <c r="M19558">
        <v>1</v>
      </c>
      <c r="N19558" t="s">
        <v>538</v>
      </c>
      <c r="O19558" t="s">
        <v>537</v>
      </c>
      <c r="P19558" t="s">
        <v>630</v>
      </c>
    </row>
    <row r="19559" spans="1:16" x14ac:dyDescent="0.25">
      <c r="A19559" t="s">
        <v>491</v>
      </c>
      <c r="B19559" t="s">
        <v>174</v>
      </c>
      <c r="C19559" t="s">
        <v>87</v>
      </c>
      <c r="D19559" t="s">
        <v>472</v>
      </c>
      <c r="E19559" t="s">
        <v>473</v>
      </c>
      <c r="F19559" t="s">
        <v>65</v>
      </c>
      <c r="G19559" t="s">
        <v>175</v>
      </c>
      <c r="H19559" t="s">
        <v>176</v>
      </c>
      <c r="I19559" t="s">
        <v>198</v>
      </c>
      <c r="J19559" t="s">
        <v>117</v>
      </c>
      <c r="K19559" s="1">
        <v>45408</v>
      </c>
      <c r="L19559">
        <v>30</v>
      </c>
      <c r="M19559">
        <v>1</v>
      </c>
      <c r="N19559" t="s">
        <v>538</v>
      </c>
      <c r="O19559" t="s">
        <v>537</v>
      </c>
      <c r="P19559" t="s">
        <v>630</v>
      </c>
    </row>
    <row r="19560" spans="1:16" x14ac:dyDescent="0.25">
      <c r="A19560" t="s">
        <v>491</v>
      </c>
      <c r="B19560" t="s">
        <v>174</v>
      </c>
      <c r="C19560" t="s">
        <v>87</v>
      </c>
      <c r="D19560" t="s">
        <v>472</v>
      </c>
      <c r="E19560" t="s">
        <v>473</v>
      </c>
      <c r="F19560" t="s">
        <v>65</v>
      </c>
      <c r="G19560" t="s">
        <v>175</v>
      </c>
      <c r="H19560" t="s">
        <v>176</v>
      </c>
      <c r="I19560" t="s">
        <v>198</v>
      </c>
      <c r="J19560" t="s">
        <v>117</v>
      </c>
      <c r="K19560" s="1">
        <v>45418</v>
      </c>
      <c r="L19560">
        <v>30</v>
      </c>
      <c r="M19560">
        <v>3</v>
      </c>
      <c r="N19560" t="s">
        <v>538</v>
      </c>
      <c r="O19560" t="s">
        <v>537</v>
      </c>
      <c r="P19560" t="s">
        <v>630</v>
      </c>
    </row>
    <row r="19561" spans="1:16" x14ac:dyDescent="0.25">
      <c r="A19561" t="s">
        <v>491</v>
      </c>
      <c r="B19561" t="s">
        <v>174</v>
      </c>
      <c r="C19561" t="s">
        <v>87</v>
      </c>
      <c r="D19561" t="s">
        <v>472</v>
      </c>
      <c r="E19561" t="s">
        <v>473</v>
      </c>
      <c r="F19561" t="s">
        <v>65</v>
      </c>
      <c r="G19561" t="s">
        <v>175</v>
      </c>
      <c r="H19561" t="s">
        <v>176</v>
      </c>
      <c r="I19561" t="s">
        <v>198</v>
      </c>
      <c r="J19561" t="s">
        <v>117</v>
      </c>
      <c r="K19561" s="1">
        <v>45429</v>
      </c>
      <c r="L19561">
        <v>30</v>
      </c>
      <c r="M19561">
        <v>4</v>
      </c>
      <c r="N19561" t="s">
        <v>538</v>
      </c>
      <c r="O19561" t="s">
        <v>537</v>
      </c>
      <c r="P19561" t="s">
        <v>630</v>
      </c>
    </row>
    <row r="19562" spans="1:16" x14ac:dyDescent="0.25">
      <c r="A19562" t="s">
        <v>491</v>
      </c>
      <c r="B19562" t="s">
        <v>174</v>
      </c>
      <c r="C19562" t="s">
        <v>87</v>
      </c>
      <c r="D19562" t="s">
        <v>472</v>
      </c>
      <c r="E19562" t="s">
        <v>473</v>
      </c>
      <c r="F19562" t="s">
        <v>65</v>
      </c>
      <c r="G19562" t="s">
        <v>175</v>
      </c>
      <c r="H19562" t="s">
        <v>176</v>
      </c>
      <c r="I19562" t="s">
        <v>177</v>
      </c>
      <c r="J19562" t="s">
        <v>117</v>
      </c>
      <c r="K19562" s="1">
        <v>45407</v>
      </c>
      <c r="L19562">
        <v>60</v>
      </c>
      <c r="M19562">
        <v>1</v>
      </c>
      <c r="N19562" t="s">
        <v>538</v>
      </c>
      <c r="O19562" t="s">
        <v>537</v>
      </c>
      <c r="P19562" t="s">
        <v>630</v>
      </c>
    </row>
    <row r="19563" spans="1:16" x14ac:dyDescent="0.25">
      <c r="A19563" t="s">
        <v>491</v>
      </c>
      <c r="B19563" t="s">
        <v>174</v>
      </c>
      <c r="C19563" t="s">
        <v>87</v>
      </c>
      <c r="D19563" t="s">
        <v>472</v>
      </c>
      <c r="E19563" t="s">
        <v>473</v>
      </c>
      <c r="F19563" t="s">
        <v>65</v>
      </c>
      <c r="G19563" t="s">
        <v>175</v>
      </c>
      <c r="H19563" t="s">
        <v>176</v>
      </c>
      <c r="I19563" t="s">
        <v>177</v>
      </c>
      <c r="J19563" t="s">
        <v>117</v>
      </c>
      <c r="K19563" s="1">
        <v>45408</v>
      </c>
      <c r="L19563">
        <v>30</v>
      </c>
      <c r="M19563">
        <v>1</v>
      </c>
      <c r="N19563" t="s">
        <v>538</v>
      </c>
      <c r="O19563" t="s">
        <v>537</v>
      </c>
      <c r="P19563" t="s">
        <v>630</v>
      </c>
    </row>
    <row r="19564" spans="1:16" x14ac:dyDescent="0.25">
      <c r="A19564" t="s">
        <v>491</v>
      </c>
      <c r="B19564" t="s">
        <v>174</v>
      </c>
      <c r="C19564" t="s">
        <v>87</v>
      </c>
      <c r="D19564" t="s">
        <v>472</v>
      </c>
      <c r="E19564" t="s">
        <v>473</v>
      </c>
      <c r="F19564" t="s">
        <v>65</v>
      </c>
      <c r="G19564" t="s">
        <v>175</v>
      </c>
      <c r="H19564" t="s">
        <v>176</v>
      </c>
      <c r="I19564" t="s">
        <v>177</v>
      </c>
      <c r="J19564" t="s">
        <v>117</v>
      </c>
      <c r="K19564" s="1">
        <v>45419</v>
      </c>
      <c r="L19564">
        <v>30</v>
      </c>
      <c r="M19564">
        <v>3</v>
      </c>
      <c r="N19564" t="s">
        <v>538</v>
      </c>
      <c r="O19564" t="s">
        <v>537</v>
      </c>
      <c r="P19564" t="s">
        <v>630</v>
      </c>
    </row>
    <row r="19565" spans="1:16" x14ac:dyDescent="0.25">
      <c r="A19565" t="s">
        <v>491</v>
      </c>
      <c r="B19565" t="s">
        <v>174</v>
      </c>
      <c r="C19565" t="s">
        <v>87</v>
      </c>
      <c r="D19565" t="s">
        <v>472</v>
      </c>
      <c r="E19565" t="s">
        <v>473</v>
      </c>
      <c r="F19565" t="s">
        <v>65</v>
      </c>
      <c r="G19565" t="s">
        <v>175</v>
      </c>
      <c r="H19565" t="s">
        <v>176</v>
      </c>
      <c r="I19565" t="s">
        <v>178</v>
      </c>
      <c r="J19565" t="s">
        <v>117</v>
      </c>
      <c r="K19565" s="1">
        <v>45404</v>
      </c>
      <c r="L19565">
        <v>90</v>
      </c>
      <c r="M19565">
        <v>1</v>
      </c>
      <c r="N19565" t="s">
        <v>538</v>
      </c>
      <c r="O19565" t="s">
        <v>537</v>
      </c>
      <c r="P19565" t="s">
        <v>630</v>
      </c>
    </row>
    <row r="19566" spans="1:16" x14ac:dyDescent="0.25">
      <c r="A19566" t="s">
        <v>491</v>
      </c>
      <c r="B19566" t="s">
        <v>174</v>
      </c>
      <c r="C19566" t="s">
        <v>87</v>
      </c>
      <c r="D19566" t="s">
        <v>472</v>
      </c>
      <c r="E19566" t="s">
        <v>473</v>
      </c>
      <c r="F19566" t="s">
        <v>65</v>
      </c>
      <c r="G19566" t="s">
        <v>175</v>
      </c>
      <c r="H19566" t="s">
        <v>176</v>
      </c>
      <c r="I19566" t="s">
        <v>178</v>
      </c>
      <c r="J19566" t="s">
        <v>117</v>
      </c>
      <c r="K19566" s="1">
        <v>45405</v>
      </c>
      <c r="L19566">
        <v>90</v>
      </c>
      <c r="M19566">
        <v>1</v>
      </c>
      <c r="N19566" t="s">
        <v>538</v>
      </c>
      <c r="O19566" t="s">
        <v>537</v>
      </c>
      <c r="P19566" t="s">
        <v>630</v>
      </c>
    </row>
    <row r="19567" spans="1:16" x14ac:dyDescent="0.25">
      <c r="A19567" t="s">
        <v>491</v>
      </c>
      <c r="B19567" t="s">
        <v>174</v>
      </c>
      <c r="C19567" t="s">
        <v>87</v>
      </c>
      <c r="D19567" t="s">
        <v>472</v>
      </c>
      <c r="E19567" t="s">
        <v>473</v>
      </c>
      <c r="F19567" t="s">
        <v>65</v>
      </c>
      <c r="G19567" t="s">
        <v>175</v>
      </c>
      <c r="H19567" t="s">
        <v>176</v>
      </c>
      <c r="I19567" t="s">
        <v>178</v>
      </c>
      <c r="J19567" t="s">
        <v>117</v>
      </c>
      <c r="K19567" s="1">
        <v>45406</v>
      </c>
      <c r="L19567">
        <v>90</v>
      </c>
      <c r="M19567">
        <v>1</v>
      </c>
      <c r="N19567" t="s">
        <v>538</v>
      </c>
      <c r="O19567" t="s">
        <v>537</v>
      </c>
      <c r="P19567" t="s">
        <v>630</v>
      </c>
    </row>
    <row r="19568" spans="1:16" x14ac:dyDescent="0.25">
      <c r="A19568" t="s">
        <v>491</v>
      </c>
      <c r="B19568" t="s">
        <v>174</v>
      </c>
      <c r="C19568" t="s">
        <v>87</v>
      </c>
      <c r="D19568" t="s">
        <v>472</v>
      </c>
      <c r="E19568" t="s">
        <v>473</v>
      </c>
      <c r="F19568" t="s">
        <v>65</v>
      </c>
      <c r="G19568" t="s">
        <v>175</v>
      </c>
      <c r="H19568" t="s">
        <v>176</v>
      </c>
      <c r="I19568" t="s">
        <v>178</v>
      </c>
      <c r="J19568" t="s">
        <v>117</v>
      </c>
      <c r="K19568" s="1">
        <v>45414</v>
      </c>
      <c r="L19568">
        <v>30</v>
      </c>
      <c r="M19568">
        <v>2</v>
      </c>
      <c r="N19568" t="s">
        <v>538</v>
      </c>
      <c r="O19568" t="s">
        <v>537</v>
      </c>
      <c r="P19568" t="s">
        <v>630</v>
      </c>
    </row>
    <row r="19569" spans="1:16" x14ac:dyDescent="0.25">
      <c r="A19569" t="s">
        <v>491</v>
      </c>
      <c r="B19569" t="s">
        <v>174</v>
      </c>
      <c r="C19569" t="s">
        <v>87</v>
      </c>
      <c r="D19569" t="s">
        <v>472</v>
      </c>
      <c r="E19569" t="s">
        <v>473</v>
      </c>
      <c r="F19569" t="s">
        <v>65</v>
      </c>
      <c r="G19569" t="s">
        <v>175</v>
      </c>
      <c r="H19569" t="s">
        <v>176</v>
      </c>
      <c r="I19569" t="s">
        <v>178</v>
      </c>
      <c r="J19569" t="s">
        <v>117</v>
      </c>
      <c r="K19569" s="1">
        <v>45418</v>
      </c>
      <c r="L19569">
        <v>30</v>
      </c>
      <c r="M19569">
        <v>3</v>
      </c>
      <c r="N19569" t="s">
        <v>538</v>
      </c>
      <c r="O19569" t="s">
        <v>537</v>
      </c>
      <c r="P19569" t="s">
        <v>630</v>
      </c>
    </row>
    <row r="19570" spans="1:16" x14ac:dyDescent="0.25">
      <c r="A19570" t="s">
        <v>491</v>
      </c>
      <c r="B19570" t="s">
        <v>174</v>
      </c>
      <c r="C19570" t="s">
        <v>87</v>
      </c>
      <c r="D19570" t="s">
        <v>472</v>
      </c>
      <c r="E19570" t="s">
        <v>473</v>
      </c>
      <c r="F19570" t="s">
        <v>65</v>
      </c>
      <c r="G19570" t="s">
        <v>175</v>
      </c>
      <c r="H19570" t="s">
        <v>176</v>
      </c>
      <c r="I19570" t="s">
        <v>178</v>
      </c>
      <c r="J19570" t="s">
        <v>117</v>
      </c>
      <c r="K19570" s="1">
        <v>45419</v>
      </c>
      <c r="L19570">
        <v>150</v>
      </c>
      <c r="M19570">
        <v>3</v>
      </c>
      <c r="N19570" t="s">
        <v>538</v>
      </c>
      <c r="O19570" t="s">
        <v>537</v>
      </c>
      <c r="P19570" t="s">
        <v>630</v>
      </c>
    </row>
    <row r="19571" spans="1:16" x14ac:dyDescent="0.25">
      <c r="A19571" t="s">
        <v>491</v>
      </c>
      <c r="B19571" t="s">
        <v>174</v>
      </c>
      <c r="C19571" t="s">
        <v>87</v>
      </c>
      <c r="D19571" t="s">
        <v>472</v>
      </c>
      <c r="E19571" t="s">
        <v>473</v>
      </c>
      <c r="F19571" t="s">
        <v>65</v>
      </c>
      <c r="G19571" t="s">
        <v>175</v>
      </c>
      <c r="H19571" t="s">
        <v>176</v>
      </c>
      <c r="I19571" t="s">
        <v>178</v>
      </c>
      <c r="J19571" t="s">
        <v>117</v>
      </c>
      <c r="K19571" s="1">
        <v>45420</v>
      </c>
      <c r="L19571">
        <v>60</v>
      </c>
      <c r="M19571">
        <v>3</v>
      </c>
      <c r="N19571" t="s">
        <v>538</v>
      </c>
      <c r="O19571" t="s">
        <v>537</v>
      </c>
      <c r="P19571" t="s">
        <v>630</v>
      </c>
    </row>
    <row r="19572" spans="1:16" x14ac:dyDescent="0.25">
      <c r="A19572" t="s">
        <v>491</v>
      </c>
      <c r="B19572" t="s">
        <v>174</v>
      </c>
      <c r="C19572" t="s">
        <v>87</v>
      </c>
      <c r="D19572" t="s">
        <v>472</v>
      </c>
      <c r="E19572" t="s">
        <v>473</v>
      </c>
      <c r="F19572" t="s">
        <v>65</v>
      </c>
      <c r="G19572" t="s">
        <v>175</v>
      </c>
      <c r="H19572" t="s">
        <v>176</v>
      </c>
      <c r="I19572" t="s">
        <v>178</v>
      </c>
      <c r="J19572" t="s">
        <v>117</v>
      </c>
      <c r="K19572" s="1">
        <v>45425</v>
      </c>
      <c r="L19572">
        <v>60</v>
      </c>
      <c r="M19572">
        <v>4</v>
      </c>
      <c r="N19572" t="s">
        <v>538</v>
      </c>
      <c r="O19572" t="s">
        <v>537</v>
      </c>
      <c r="P19572" t="s">
        <v>630</v>
      </c>
    </row>
    <row r="19573" spans="1:16" x14ac:dyDescent="0.25">
      <c r="A19573" t="s">
        <v>491</v>
      </c>
      <c r="B19573" t="s">
        <v>174</v>
      </c>
      <c r="C19573" t="s">
        <v>87</v>
      </c>
      <c r="D19573" t="s">
        <v>472</v>
      </c>
      <c r="E19573" t="s">
        <v>473</v>
      </c>
      <c r="F19573" t="s">
        <v>65</v>
      </c>
      <c r="G19573" t="s">
        <v>175</v>
      </c>
      <c r="H19573" t="s">
        <v>176</v>
      </c>
      <c r="I19573" t="s">
        <v>178</v>
      </c>
      <c r="J19573" t="s">
        <v>117</v>
      </c>
      <c r="K19573" s="1">
        <v>45426</v>
      </c>
      <c r="L19573">
        <v>60</v>
      </c>
      <c r="M19573">
        <v>4</v>
      </c>
      <c r="N19573" t="s">
        <v>538</v>
      </c>
      <c r="O19573" t="s">
        <v>537</v>
      </c>
      <c r="P19573" t="s">
        <v>630</v>
      </c>
    </row>
    <row r="19574" spans="1:16" x14ac:dyDescent="0.25">
      <c r="A19574" t="s">
        <v>491</v>
      </c>
      <c r="B19574" t="s">
        <v>174</v>
      </c>
      <c r="C19574" t="s">
        <v>87</v>
      </c>
      <c r="D19574" t="s">
        <v>472</v>
      </c>
      <c r="E19574" t="s">
        <v>473</v>
      </c>
      <c r="F19574" t="s">
        <v>65</v>
      </c>
      <c r="G19574" t="s">
        <v>175</v>
      </c>
      <c r="H19574" t="s">
        <v>176</v>
      </c>
      <c r="I19574" t="s">
        <v>179</v>
      </c>
      <c r="J19574" t="s">
        <v>117</v>
      </c>
      <c r="K19574" s="1">
        <v>45405</v>
      </c>
      <c r="L19574">
        <v>30</v>
      </c>
      <c r="M19574">
        <v>1</v>
      </c>
      <c r="N19574" t="s">
        <v>538</v>
      </c>
      <c r="O19574" t="s">
        <v>537</v>
      </c>
      <c r="P19574" t="s">
        <v>630</v>
      </c>
    </row>
    <row r="19575" spans="1:16" x14ac:dyDescent="0.25">
      <c r="A19575" t="s">
        <v>491</v>
      </c>
      <c r="B19575" t="s">
        <v>174</v>
      </c>
      <c r="C19575" t="s">
        <v>87</v>
      </c>
      <c r="D19575" t="s">
        <v>472</v>
      </c>
      <c r="E19575" t="s">
        <v>473</v>
      </c>
      <c r="F19575" t="s">
        <v>65</v>
      </c>
      <c r="G19575" t="s">
        <v>175</v>
      </c>
      <c r="H19575" t="s">
        <v>176</v>
      </c>
      <c r="I19575" t="s">
        <v>179</v>
      </c>
      <c r="J19575" t="s">
        <v>117</v>
      </c>
      <c r="K19575" s="1">
        <v>45408</v>
      </c>
      <c r="L19575">
        <v>30</v>
      </c>
      <c r="M19575">
        <v>1</v>
      </c>
      <c r="N19575" t="s">
        <v>538</v>
      </c>
      <c r="O19575" t="s">
        <v>537</v>
      </c>
      <c r="P19575" t="s">
        <v>630</v>
      </c>
    </row>
    <row r="19576" spans="1:16" x14ac:dyDescent="0.25">
      <c r="A19576" t="s">
        <v>491</v>
      </c>
      <c r="B19576" t="s">
        <v>174</v>
      </c>
      <c r="C19576" t="s">
        <v>87</v>
      </c>
      <c r="D19576" t="s">
        <v>472</v>
      </c>
      <c r="E19576" t="s">
        <v>473</v>
      </c>
      <c r="F19576" t="s">
        <v>65</v>
      </c>
      <c r="G19576" t="s">
        <v>175</v>
      </c>
      <c r="H19576" t="s">
        <v>176</v>
      </c>
      <c r="I19576" t="s">
        <v>180</v>
      </c>
      <c r="J19576" t="s">
        <v>117</v>
      </c>
      <c r="K19576" s="1">
        <v>45405</v>
      </c>
      <c r="L19576">
        <v>10.001999999999899</v>
      </c>
      <c r="M19576">
        <v>1</v>
      </c>
      <c r="N19576" t="s">
        <v>538</v>
      </c>
      <c r="O19576" t="s">
        <v>537</v>
      </c>
      <c r="P19576" t="s">
        <v>630</v>
      </c>
    </row>
    <row r="19577" spans="1:16" x14ac:dyDescent="0.25">
      <c r="A19577" t="s">
        <v>491</v>
      </c>
      <c r="B19577" t="s">
        <v>174</v>
      </c>
      <c r="C19577" t="s">
        <v>87</v>
      </c>
      <c r="D19577" t="s">
        <v>472</v>
      </c>
      <c r="E19577" t="s">
        <v>473</v>
      </c>
      <c r="F19577" t="s">
        <v>65</v>
      </c>
      <c r="G19577" t="s">
        <v>175</v>
      </c>
      <c r="H19577" t="s">
        <v>176</v>
      </c>
      <c r="I19577" t="s">
        <v>180</v>
      </c>
      <c r="J19577" t="s">
        <v>117</v>
      </c>
      <c r="K19577" s="1">
        <v>45406</v>
      </c>
      <c r="L19577">
        <v>30</v>
      </c>
      <c r="M19577">
        <v>1</v>
      </c>
      <c r="N19577" t="s">
        <v>538</v>
      </c>
      <c r="O19577" t="s">
        <v>537</v>
      </c>
      <c r="P19577" t="s">
        <v>630</v>
      </c>
    </row>
    <row r="19578" spans="1:16" x14ac:dyDescent="0.25">
      <c r="A19578" t="s">
        <v>491</v>
      </c>
      <c r="B19578" t="s">
        <v>174</v>
      </c>
      <c r="C19578" t="s">
        <v>87</v>
      </c>
      <c r="D19578" t="s">
        <v>472</v>
      </c>
      <c r="E19578" t="s">
        <v>473</v>
      </c>
      <c r="F19578" t="s">
        <v>65</v>
      </c>
      <c r="G19578" t="s">
        <v>175</v>
      </c>
      <c r="H19578" t="s">
        <v>176</v>
      </c>
      <c r="I19578" t="s">
        <v>180</v>
      </c>
      <c r="J19578" t="s">
        <v>117</v>
      </c>
      <c r="K19578" s="1">
        <v>45407</v>
      </c>
      <c r="L19578">
        <v>30</v>
      </c>
      <c r="M19578">
        <v>1</v>
      </c>
      <c r="N19578" t="s">
        <v>538</v>
      </c>
      <c r="O19578" t="s">
        <v>537</v>
      </c>
      <c r="P19578" t="s">
        <v>630</v>
      </c>
    </row>
    <row r="19579" spans="1:16" x14ac:dyDescent="0.25">
      <c r="A19579" t="s">
        <v>491</v>
      </c>
      <c r="B19579" t="s">
        <v>174</v>
      </c>
      <c r="C19579" t="s">
        <v>87</v>
      </c>
      <c r="D19579" t="s">
        <v>472</v>
      </c>
      <c r="E19579" t="s">
        <v>473</v>
      </c>
      <c r="F19579" t="s">
        <v>65</v>
      </c>
      <c r="G19579" t="s">
        <v>175</v>
      </c>
      <c r="H19579" t="s">
        <v>176</v>
      </c>
      <c r="I19579" t="s">
        <v>180</v>
      </c>
      <c r="J19579" t="s">
        <v>117</v>
      </c>
      <c r="K19579" s="1">
        <v>45408</v>
      </c>
      <c r="L19579">
        <v>90</v>
      </c>
      <c r="M19579">
        <v>1</v>
      </c>
      <c r="N19579" t="s">
        <v>538</v>
      </c>
      <c r="O19579" t="s">
        <v>537</v>
      </c>
      <c r="P19579" t="s">
        <v>630</v>
      </c>
    </row>
    <row r="19580" spans="1:16" x14ac:dyDescent="0.25">
      <c r="A19580" t="s">
        <v>491</v>
      </c>
      <c r="B19580" t="s">
        <v>174</v>
      </c>
      <c r="C19580" t="s">
        <v>87</v>
      </c>
      <c r="D19580" t="s">
        <v>472</v>
      </c>
      <c r="E19580" t="s">
        <v>473</v>
      </c>
      <c r="F19580" t="s">
        <v>65</v>
      </c>
      <c r="G19580" t="s">
        <v>175</v>
      </c>
      <c r="H19580" t="s">
        <v>176</v>
      </c>
      <c r="I19580" t="s">
        <v>180</v>
      </c>
      <c r="J19580" t="s">
        <v>117</v>
      </c>
      <c r="K19580" s="1">
        <v>45413</v>
      </c>
      <c r="L19580">
        <v>30</v>
      </c>
      <c r="M19580">
        <v>2</v>
      </c>
      <c r="N19580" t="s">
        <v>538</v>
      </c>
      <c r="O19580" t="s">
        <v>537</v>
      </c>
      <c r="P19580" t="s">
        <v>630</v>
      </c>
    </row>
    <row r="19581" spans="1:16" x14ac:dyDescent="0.25">
      <c r="A19581" t="s">
        <v>491</v>
      </c>
      <c r="B19581" t="s">
        <v>174</v>
      </c>
      <c r="C19581" t="s">
        <v>87</v>
      </c>
      <c r="D19581" t="s">
        <v>472</v>
      </c>
      <c r="E19581" t="s">
        <v>473</v>
      </c>
      <c r="F19581" t="s">
        <v>65</v>
      </c>
      <c r="G19581" t="s">
        <v>175</v>
      </c>
      <c r="H19581" t="s">
        <v>176</v>
      </c>
      <c r="I19581" t="s">
        <v>180</v>
      </c>
      <c r="J19581" t="s">
        <v>117</v>
      </c>
      <c r="K19581" s="1">
        <v>45414</v>
      </c>
      <c r="L19581">
        <v>30</v>
      </c>
      <c r="M19581">
        <v>2</v>
      </c>
      <c r="N19581" t="s">
        <v>538</v>
      </c>
      <c r="O19581" t="s">
        <v>537</v>
      </c>
      <c r="P19581" t="s">
        <v>630</v>
      </c>
    </row>
    <row r="19582" spans="1:16" x14ac:dyDescent="0.25">
      <c r="A19582" t="s">
        <v>491</v>
      </c>
      <c r="B19582" t="s">
        <v>174</v>
      </c>
      <c r="C19582" t="s">
        <v>87</v>
      </c>
      <c r="D19582" t="s">
        <v>472</v>
      </c>
      <c r="E19582" t="s">
        <v>473</v>
      </c>
      <c r="F19582" t="s">
        <v>65</v>
      </c>
      <c r="G19582" t="s">
        <v>175</v>
      </c>
      <c r="H19582" t="s">
        <v>176</v>
      </c>
      <c r="I19582" t="s">
        <v>180</v>
      </c>
      <c r="J19582" t="s">
        <v>117</v>
      </c>
      <c r="K19582" s="1">
        <v>45418</v>
      </c>
      <c r="L19582">
        <v>30</v>
      </c>
      <c r="M19582">
        <v>3</v>
      </c>
      <c r="N19582" t="s">
        <v>538</v>
      </c>
      <c r="O19582" t="s">
        <v>537</v>
      </c>
      <c r="P19582" t="s">
        <v>630</v>
      </c>
    </row>
    <row r="19583" spans="1:16" x14ac:dyDescent="0.25">
      <c r="A19583" t="s">
        <v>491</v>
      </c>
      <c r="B19583" t="s">
        <v>174</v>
      </c>
      <c r="C19583" t="s">
        <v>87</v>
      </c>
      <c r="D19583" t="s">
        <v>472</v>
      </c>
      <c r="E19583" t="s">
        <v>473</v>
      </c>
      <c r="F19583" t="s">
        <v>65</v>
      </c>
      <c r="G19583" t="s">
        <v>175</v>
      </c>
      <c r="H19583" t="s">
        <v>176</v>
      </c>
      <c r="I19583" t="s">
        <v>180</v>
      </c>
      <c r="J19583" t="s">
        <v>117</v>
      </c>
      <c r="K19583" s="1">
        <v>45420</v>
      </c>
      <c r="L19583">
        <v>30</v>
      </c>
      <c r="M19583">
        <v>3</v>
      </c>
      <c r="N19583" t="s">
        <v>538</v>
      </c>
      <c r="O19583" t="s">
        <v>537</v>
      </c>
      <c r="P19583" t="s">
        <v>630</v>
      </c>
    </row>
    <row r="19584" spans="1:16" x14ac:dyDescent="0.25">
      <c r="A19584" t="s">
        <v>491</v>
      </c>
      <c r="B19584" t="s">
        <v>174</v>
      </c>
      <c r="C19584" t="s">
        <v>87</v>
      </c>
      <c r="D19584" t="s">
        <v>472</v>
      </c>
      <c r="E19584" t="s">
        <v>473</v>
      </c>
      <c r="F19584" t="s">
        <v>65</v>
      </c>
      <c r="G19584" t="s">
        <v>175</v>
      </c>
      <c r="H19584" t="s">
        <v>176</v>
      </c>
      <c r="I19584" t="s">
        <v>180</v>
      </c>
      <c r="J19584" t="s">
        <v>117</v>
      </c>
      <c r="K19584" s="1">
        <v>45425</v>
      </c>
      <c r="L19584">
        <v>30</v>
      </c>
      <c r="M19584">
        <v>4</v>
      </c>
      <c r="N19584" t="s">
        <v>538</v>
      </c>
      <c r="O19584" t="s">
        <v>537</v>
      </c>
      <c r="P19584" t="s">
        <v>630</v>
      </c>
    </row>
    <row r="19585" spans="1:16" x14ac:dyDescent="0.25">
      <c r="A19585" t="s">
        <v>491</v>
      </c>
      <c r="B19585" t="s">
        <v>174</v>
      </c>
      <c r="C19585" t="s">
        <v>87</v>
      </c>
      <c r="D19585" t="s">
        <v>472</v>
      </c>
      <c r="E19585" t="s">
        <v>473</v>
      </c>
      <c r="F19585" t="s">
        <v>65</v>
      </c>
      <c r="G19585" t="s">
        <v>175</v>
      </c>
      <c r="H19585" t="s">
        <v>176</v>
      </c>
      <c r="I19585" t="s">
        <v>180</v>
      </c>
      <c r="J19585" t="s">
        <v>117</v>
      </c>
      <c r="K19585" s="1">
        <v>45426</v>
      </c>
      <c r="L19585">
        <v>60</v>
      </c>
      <c r="M19585">
        <v>4</v>
      </c>
      <c r="N19585" t="s">
        <v>538</v>
      </c>
      <c r="O19585" t="s">
        <v>537</v>
      </c>
      <c r="P19585" t="s">
        <v>630</v>
      </c>
    </row>
    <row r="19586" spans="1:16" x14ac:dyDescent="0.25">
      <c r="A19586" t="s">
        <v>491</v>
      </c>
      <c r="B19586" t="s">
        <v>174</v>
      </c>
      <c r="C19586" t="s">
        <v>87</v>
      </c>
      <c r="D19586" t="s">
        <v>472</v>
      </c>
      <c r="E19586" t="s">
        <v>473</v>
      </c>
      <c r="F19586" t="s">
        <v>65</v>
      </c>
      <c r="G19586" t="s">
        <v>175</v>
      </c>
      <c r="H19586" t="s">
        <v>176</v>
      </c>
      <c r="I19586" t="s">
        <v>59</v>
      </c>
      <c r="J19586" t="s">
        <v>117</v>
      </c>
      <c r="K19586" s="1">
        <v>45411</v>
      </c>
      <c r="L19586">
        <v>30</v>
      </c>
      <c r="M19586">
        <v>2</v>
      </c>
      <c r="N19586" t="s">
        <v>538</v>
      </c>
      <c r="O19586" t="s">
        <v>537</v>
      </c>
      <c r="P19586" t="s">
        <v>630</v>
      </c>
    </row>
    <row r="19587" spans="1:16" x14ac:dyDescent="0.25">
      <c r="A19587" t="s">
        <v>491</v>
      </c>
      <c r="B19587" t="s">
        <v>174</v>
      </c>
      <c r="C19587" t="s">
        <v>87</v>
      </c>
      <c r="D19587" t="s">
        <v>472</v>
      </c>
      <c r="E19587" t="s">
        <v>473</v>
      </c>
      <c r="F19587" t="s">
        <v>65</v>
      </c>
      <c r="G19587" t="s">
        <v>175</v>
      </c>
      <c r="H19587" t="s">
        <v>176</v>
      </c>
      <c r="I19587" t="s">
        <v>59</v>
      </c>
      <c r="J19587" t="s">
        <v>117</v>
      </c>
      <c r="K19587" s="1">
        <v>45413</v>
      </c>
      <c r="L19587">
        <v>30</v>
      </c>
      <c r="M19587">
        <v>2</v>
      </c>
      <c r="N19587" t="s">
        <v>538</v>
      </c>
      <c r="O19587" t="s">
        <v>537</v>
      </c>
      <c r="P19587" t="s">
        <v>630</v>
      </c>
    </row>
    <row r="19588" spans="1:16" x14ac:dyDescent="0.25">
      <c r="A19588" t="s">
        <v>491</v>
      </c>
      <c r="B19588" t="s">
        <v>174</v>
      </c>
      <c r="C19588" t="s">
        <v>87</v>
      </c>
      <c r="D19588" t="s">
        <v>472</v>
      </c>
      <c r="E19588" t="s">
        <v>473</v>
      </c>
      <c r="F19588" t="s">
        <v>65</v>
      </c>
      <c r="G19588" t="s">
        <v>175</v>
      </c>
      <c r="H19588" t="s">
        <v>176</v>
      </c>
      <c r="I19588" t="s">
        <v>59</v>
      </c>
      <c r="J19588" t="s">
        <v>117</v>
      </c>
      <c r="K19588" s="1">
        <v>45426</v>
      </c>
      <c r="L19588">
        <v>60</v>
      </c>
      <c r="M19588">
        <v>4</v>
      </c>
      <c r="N19588" t="s">
        <v>538</v>
      </c>
      <c r="O19588" t="s">
        <v>537</v>
      </c>
      <c r="P19588" t="s">
        <v>630</v>
      </c>
    </row>
    <row r="19589" spans="1:16" x14ac:dyDescent="0.25">
      <c r="A19589" t="s">
        <v>491</v>
      </c>
      <c r="B19589" t="s">
        <v>174</v>
      </c>
      <c r="C19589" t="s">
        <v>87</v>
      </c>
      <c r="D19589" t="s">
        <v>472</v>
      </c>
      <c r="E19589" t="s">
        <v>473</v>
      </c>
      <c r="F19589" t="s">
        <v>65</v>
      </c>
      <c r="G19589" t="s">
        <v>175</v>
      </c>
      <c r="H19589" t="s">
        <v>25</v>
      </c>
      <c r="I19589" t="s">
        <v>16</v>
      </c>
      <c r="J19589" t="s">
        <v>117</v>
      </c>
      <c r="K19589" s="1">
        <v>45407</v>
      </c>
      <c r="L19589">
        <v>30</v>
      </c>
      <c r="M19589">
        <v>1</v>
      </c>
      <c r="N19589" t="s">
        <v>538</v>
      </c>
      <c r="O19589" t="s">
        <v>537</v>
      </c>
      <c r="P19589" t="s">
        <v>630</v>
      </c>
    </row>
    <row r="19590" spans="1:16" x14ac:dyDescent="0.25">
      <c r="A19590" t="s">
        <v>491</v>
      </c>
      <c r="B19590" t="s">
        <v>174</v>
      </c>
      <c r="C19590" t="s">
        <v>87</v>
      </c>
      <c r="D19590" t="s">
        <v>472</v>
      </c>
      <c r="E19590" t="s">
        <v>473</v>
      </c>
      <c r="F19590" t="s">
        <v>65</v>
      </c>
      <c r="G19590" t="s">
        <v>175</v>
      </c>
      <c r="H19590" t="s">
        <v>25</v>
      </c>
      <c r="I19590" t="s">
        <v>17</v>
      </c>
      <c r="J19590" t="s">
        <v>117</v>
      </c>
      <c r="K19590" s="1">
        <v>45407</v>
      </c>
      <c r="L19590">
        <v>30</v>
      </c>
      <c r="M19590">
        <v>1</v>
      </c>
      <c r="N19590" t="s">
        <v>538</v>
      </c>
      <c r="O19590" t="s">
        <v>537</v>
      </c>
      <c r="P19590" t="s">
        <v>630</v>
      </c>
    </row>
    <row r="19591" spans="1:16" x14ac:dyDescent="0.25">
      <c r="A19591" t="s">
        <v>491</v>
      </c>
      <c r="B19591" t="s">
        <v>174</v>
      </c>
      <c r="C19591" t="s">
        <v>87</v>
      </c>
      <c r="D19591" t="s">
        <v>472</v>
      </c>
      <c r="E19591" t="s">
        <v>473</v>
      </c>
      <c r="F19591" t="s">
        <v>65</v>
      </c>
      <c r="G19591" t="s">
        <v>175</v>
      </c>
      <c r="H19591" t="s">
        <v>25</v>
      </c>
      <c r="I19591" t="s">
        <v>255</v>
      </c>
      <c r="J19591" t="s">
        <v>118</v>
      </c>
      <c r="K19591" s="1">
        <v>45411</v>
      </c>
      <c r="L19591">
        <v>30</v>
      </c>
      <c r="M19591">
        <v>2</v>
      </c>
      <c r="N19591" t="s">
        <v>538</v>
      </c>
      <c r="O19591" t="s">
        <v>537</v>
      </c>
      <c r="P19591" t="s">
        <v>630</v>
      </c>
    </row>
    <row r="19592" spans="1:16" x14ac:dyDescent="0.25">
      <c r="A19592" t="s">
        <v>491</v>
      </c>
      <c r="B19592" t="s">
        <v>174</v>
      </c>
      <c r="C19592" t="s">
        <v>87</v>
      </c>
      <c r="D19592" t="s">
        <v>472</v>
      </c>
      <c r="E19592" t="s">
        <v>473</v>
      </c>
      <c r="F19592" t="s">
        <v>65</v>
      </c>
      <c r="G19592" t="s">
        <v>175</v>
      </c>
      <c r="H19592" t="s">
        <v>25</v>
      </c>
      <c r="I19592" t="s">
        <v>255</v>
      </c>
      <c r="J19592" t="s">
        <v>118</v>
      </c>
      <c r="K19592" s="1">
        <v>45412</v>
      </c>
      <c r="L19592">
        <v>60</v>
      </c>
      <c r="M19592">
        <v>2</v>
      </c>
      <c r="N19592" t="s">
        <v>538</v>
      </c>
      <c r="O19592" t="s">
        <v>537</v>
      </c>
      <c r="P19592" t="s">
        <v>630</v>
      </c>
    </row>
    <row r="19593" spans="1:16" x14ac:dyDescent="0.25">
      <c r="A19593" t="s">
        <v>491</v>
      </c>
      <c r="B19593" t="s">
        <v>174</v>
      </c>
      <c r="C19593" t="s">
        <v>87</v>
      </c>
      <c r="D19593" t="s">
        <v>472</v>
      </c>
      <c r="E19593" t="s">
        <v>473</v>
      </c>
      <c r="F19593" t="s">
        <v>65</v>
      </c>
      <c r="G19593" t="s">
        <v>175</v>
      </c>
      <c r="H19593" t="s">
        <v>25</v>
      </c>
      <c r="I19593" t="s">
        <v>255</v>
      </c>
      <c r="J19593" t="s">
        <v>118</v>
      </c>
      <c r="K19593" s="1">
        <v>45414</v>
      </c>
      <c r="L19593">
        <v>30</v>
      </c>
      <c r="M19593">
        <v>2</v>
      </c>
      <c r="N19593" t="s">
        <v>538</v>
      </c>
      <c r="O19593" t="s">
        <v>537</v>
      </c>
      <c r="P19593" t="s">
        <v>630</v>
      </c>
    </row>
    <row r="19594" spans="1:16" x14ac:dyDescent="0.25">
      <c r="A19594" t="s">
        <v>491</v>
      </c>
      <c r="B19594" t="s">
        <v>174</v>
      </c>
      <c r="C19594" t="s">
        <v>87</v>
      </c>
      <c r="D19594" t="s">
        <v>472</v>
      </c>
      <c r="E19594" t="s">
        <v>473</v>
      </c>
      <c r="F19594" t="s">
        <v>65</v>
      </c>
      <c r="G19594" t="s">
        <v>175</v>
      </c>
      <c r="H19594" t="s">
        <v>25</v>
      </c>
      <c r="I19594" t="s">
        <v>255</v>
      </c>
      <c r="J19594" t="s">
        <v>118</v>
      </c>
      <c r="K19594" s="1">
        <v>45415</v>
      </c>
      <c r="L19594">
        <v>60</v>
      </c>
      <c r="M19594">
        <v>2</v>
      </c>
      <c r="N19594" t="s">
        <v>538</v>
      </c>
      <c r="O19594" t="s">
        <v>537</v>
      </c>
      <c r="P19594" t="s">
        <v>630</v>
      </c>
    </row>
    <row r="19595" spans="1:16" x14ac:dyDescent="0.25">
      <c r="A19595" t="s">
        <v>491</v>
      </c>
      <c r="B19595" t="s">
        <v>174</v>
      </c>
      <c r="C19595" t="s">
        <v>87</v>
      </c>
      <c r="D19595" t="s">
        <v>472</v>
      </c>
      <c r="E19595" t="s">
        <v>473</v>
      </c>
      <c r="F19595" t="s">
        <v>65</v>
      </c>
      <c r="G19595" t="s">
        <v>175</v>
      </c>
      <c r="H19595" t="s">
        <v>25</v>
      </c>
      <c r="I19595" t="s">
        <v>255</v>
      </c>
      <c r="J19595" t="s">
        <v>118</v>
      </c>
      <c r="K19595" s="1">
        <v>45418</v>
      </c>
      <c r="L19595">
        <v>120</v>
      </c>
      <c r="M19595">
        <v>3</v>
      </c>
      <c r="N19595" t="s">
        <v>538</v>
      </c>
      <c r="O19595" t="s">
        <v>537</v>
      </c>
      <c r="P19595" t="s">
        <v>630</v>
      </c>
    </row>
    <row r="19596" spans="1:16" x14ac:dyDescent="0.25">
      <c r="A19596" t="s">
        <v>491</v>
      </c>
      <c r="B19596" t="s">
        <v>174</v>
      </c>
      <c r="C19596" t="s">
        <v>87</v>
      </c>
      <c r="D19596" t="s">
        <v>472</v>
      </c>
      <c r="E19596" t="s">
        <v>473</v>
      </c>
      <c r="F19596" t="s">
        <v>65</v>
      </c>
      <c r="G19596" t="s">
        <v>175</v>
      </c>
      <c r="H19596" t="s">
        <v>30</v>
      </c>
      <c r="I19596" t="s">
        <v>89</v>
      </c>
      <c r="J19596" t="s">
        <v>119</v>
      </c>
      <c r="K19596" s="1">
        <v>45406</v>
      </c>
      <c r="L19596">
        <v>60</v>
      </c>
      <c r="M19596">
        <v>1</v>
      </c>
      <c r="N19596" t="s">
        <v>538</v>
      </c>
      <c r="O19596" t="s">
        <v>537</v>
      </c>
      <c r="P19596" t="s">
        <v>630</v>
      </c>
    </row>
    <row r="19597" spans="1:16" x14ac:dyDescent="0.25">
      <c r="A19597" t="s">
        <v>491</v>
      </c>
      <c r="B19597" t="s">
        <v>174</v>
      </c>
      <c r="C19597" t="s">
        <v>87</v>
      </c>
      <c r="D19597" t="s">
        <v>472</v>
      </c>
      <c r="E19597" t="s">
        <v>473</v>
      </c>
      <c r="F19597" t="s">
        <v>65</v>
      </c>
      <c r="G19597" t="s">
        <v>175</v>
      </c>
      <c r="H19597" t="s">
        <v>30</v>
      </c>
      <c r="I19597" t="s">
        <v>240</v>
      </c>
      <c r="J19597" t="s">
        <v>119</v>
      </c>
      <c r="K19597" s="1">
        <v>45414</v>
      </c>
      <c r="L19597">
        <v>30</v>
      </c>
      <c r="M19597">
        <v>2</v>
      </c>
      <c r="N19597" t="s">
        <v>538</v>
      </c>
      <c r="O19597" t="s">
        <v>537</v>
      </c>
      <c r="P19597" t="s">
        <v>630</v>
      </c>
    </row>
    <row r="19598" spans="1:16" x14ac:dyDescent="0.25">
      <c r="A19598" t="s">
        <v>491</v>
      </c>
      <c r="B19598" t="s">
        <v>174</v>
      </c>
      <c r="C19598" t="s">
        <v>87</v>
      </c>
      <c r="D19598" t="s">
        <v>472</v>
      </c>
      <c r="E19598" t="s">
        <v>473</v>
      </c>
      <c r="F19598" t="s">
        <v>65</v>
      </c>
      <c r="G19598" t="s">
        <v>175</v>
      </c>
      <c r="H19598" t="s">
        <v>30</v>
      </c>
      <c r="I19598" t="s">
        <v>240</v>
      </c>
      <c r="J19598" t="s">
        <v>119</v>
      </c>
      <c r="K19598" s="1">
        <v>45422</v>
      </c>
      <c r="L19598">
        <v>60</v>
      </c>
      <c r="M19598">
        <v>3</v>
      </c>
      <c r="N19598" t="s">
        <v>538</v>
      </c>
      <c r="O19598" t="s">
        <v>537</v>
      </c>
      <c r="P19598" t="s">
        <v>630</v>
      </c>
    </row>
    <row r="19599" spans="1:16" x14ac:dyDescent="0.25">
      <c r="A19599" t="s">
        <v>491</v>
      </c>
      <c r="B19599" t="s">
        <v>174</v>
      </c>
      <c r="C19599" t="s">
        <v>87</v>
      </c>
      <c r="D19599" t="s">
        <v>472</v>
      </c>
      <c r="E19599" t="s">
        <v>473</v>
      </c>
      <c r="F19599" t="s">
        <v>65</v>
      </c>
      <c r="G19599" t="s">
        <v>175</v>
      </c>
      <c r="H19599" t="s">
        <v>30</v>
      </c>
      <c r="I19599" t="s">
        <v>32</v>
      </c>
      <c r="J19599" t="s">
        <v>119</v>
      </c>
      <c r="K19599" s="1">
        <v>45406</v>
      </c>
      <c r="L19599">
        <v>10.001999999999899</v>
      </c>
      <c r="M19599">
        <v>1</v>
      </c>
      <c r="N19599" t="s">
        <v>538</v>
      </c>
      <c r="O19599" t="s">
        <v>537</v>
      </c>
      <c r="P19599" t="s">
        <v>630</v>
      </c>
    </row>
    <row r="19600" spans="1:16" x14ac:dyDescent="0.25">
      <c r="A19600" t="s">
        <v>491</v>
      </c>
      <c r="B19600" t="s">
        <v>174</v>
      </c>
      <c r="C19600" t="s">
        <v>87</v>
      </c>
      <c r="D19600" t="s">
        <v>472</v>
      </c>
      <c r="E19600" t="s">
        <v>473</v>
      </c>
      <c r="F19600" t="s">
        <v>65</v>
      </c>
      <c r="G19600" t="s">
        <v>175</v>
      </c>
      <c r="H19600" t="s">
        <v>30</v>
      </c>
      <c r="I19600" t="s">
        <v>32</v>
      </c>
      <c r="J19600" t="s">
        <v>119</v>
      </c>
      <c r="K19600" s="1">
        <v>45412</v>
      </c>
      <c r="L19600">
        <v>30</v>
      </c>
      <c r="M19600">
        <v>2</v>
      </c>
      <c r="N19600" t="s">
        <v>538</v>
      </c>
      <c r="O19600" t="s">
        <v>537</v>
      </c>
      <c r="P19600" t="s">
        <v>630</v>
      </c>
    </row>
    <row r="19601" spans="1:16" x14ac:dyDescent="0.25">
      <c r="A19601" t="s">
        <v>491</v>
      </c>
      <c r="B19601" t="s">
        <v>174</v>
      </c>
      <c r="C19601" t="s">
        <v>87</v>
      </c>
      <c r="D19601" t="s">
        <v>472</v>
      </c>
      <c r="E19601" t="s">
        <v>473</v>
      </c>
      <c r="F19601" t="s">
        <v>65</v>
      </c>
      <c r="G19601" t="s">
        <v>175</v>
      </c>
      <c r="H19601" t="s">
        <v>30</v>
      </c>
      <c r="I19601" t="s">
        <v>32</v>
      </c>
      <c r="J19601" t="s">
        <v>119</v>
      </c>
      <c r="K19601" s="1">
        <v>45414</v>
      </c>
      <c r="L19601">
        <v>30</v>
      </c>
      <c r="M19601">
        <v>2</v>
      </c>
      <c r="N19601" t="s">
        <v>538</v>
      </c>
      <c r="O19601" t="s">
        <v>537</v>
      </c>
      <c r="P19601" t="s">
        <v>630</v>
      </c>
    </row>
    <row r="19602" spans="1:16" x14ac:dyDescent="0.25">
      <c r="A19602" t="s">
        <v>491</v>
      </c>
      <c r="B19602" t="s">
        <v>174</v>
      </c>
      <c r="C19602" t="s">
        <v>87</v>
      </c>
      <c r="D19602" t="s">
        <v>472</v>
      </c>
      <c r="E19602" t="s">
        <v>473</v>
      </c>
      <c r="F19602" t="s">
        <v>65</v>
      </c>
      <c r="G19602" t="s">
        <v>175</v>
      </c>
      <c r="H19602" t="s">
        <v>30</v>
      </c>
      <c r="I19602" t="s">
        <v>32</v>
      </c>
      <c r="J19602" t="s">
        <v>119</v>
      </c>
      <c r="K19602" s="1">
        <v>45415</v>
      </c>
      <c r="L19602">
        <v>30</v>
      </c>
      <c r="M19602">
        <v>2</v>
      </c>
      <c r="N19602" t="s">
        <v>538</v>
      </c>
      <c r="O19602" t="s">
        <v>537</v>
      </c>
      <c r="P19602" t="s">
        <v>630</v>
      </c>
    </row>
    <row r="19603" spans="1:16" x14ac:dyDescent="0.25">
      <c r="A19603" t="s">
        <v>491</v>
      </c>
      <c r="B19603" t="s">
        <v>174</v>
      </c>
      <c r="C19603" t="s">
        <v>87</v>
      </c>
      <c r="D19603" t="s">
        <v>472</v>
      </c>
      <c r="E19603" t="s">
        <v>473</v>
      </c>
      <c r="F19603" t="s">
        <v>65</v>
      </c>
      <c r="G19603" t="s">
        <v>175</v>
      </c>
      <c r="H19603" t="s">
        <v>30</v>
      </c>
      <c r="I19603" t="s">
        <v>32</v>
      </c>
      <c r="J19603" t="s">
        <v>119</v>
      </c>
      <c r="K19603" s="1">
        <v>45419</v>
      </c>
      <c r="L19603">
        <v>30</v>
      </c>
      <c r="M19603">
        <v>3</v>
      </c>
      <c r="N19603" t="s">
        <v>538</v>
      </c>
      <c r="O19603" t="s">
        <v>537</v>
      </c>
      <c r="P19603" t="s">
        <v>630</v>
      </c>
    </row>
    <row r="19604" spans="1:16" x14ac:dyDescent="0.25">
      <c r="A19604" t="s">
        <v>491</v>
      </c>
      <c r="B19604" t="s">
        <v>174</v>
      </c>
      <c r="C19604" t="s">
        <v>87</v>
      </c>
      <c r="D19604" t="s">
        <v>472</v>
      </c>
      <c r="E19604" t="s">
        <v>473</v>
      </c>
      <c r="F19604" t="s">
        <v>65</v>
      </c>
      <c r="G19604" t="s">
        <v>175</v>
      </c>
      <c r="H19604" t="s">
        <v>30</v>
      </c>
      <c r="I19604" t="s">
        <v>97</v>
      </c>
      <c r="J19604" t="s">
        <v>119</v>
      </c>
      <c r="K19604" s="1">
        <v>45405</v>
      </c>
      <c r="L19604">
        <v>30</v>
      </c>
      <c r="M19604">
        <v>1</v>
      </c>
      <c r="N19604" t="s">
        <v>538</v>
      </c>
      <c r="O19604" t="s">
        <v>537</v>
      </c>
      <c r="P19604" t="s">
        <v>630</v>
      </c>
    </row>
    <row r="19605" spans="1:16" x14ac:dyDescent="0.25">
      <c r="A19605" t="s">
        <v>491</v>
      </c>
      <c r="B19605" t="s">
        <v>174</v>
      </c>
      <c r="C19605" t="s">
        <v>87</v>
      </c>
      <c r="D19605" t="s">
        <v>472</v>
      </c>
      <c r="E19605" t="s">
        <v>473</v>
      </c>
      <c r="F19605" t="s">
        <v>65</v>
      </c>
      <c r="G19605" t="s">
        <v>175</v>
      </c>
      <c r="H19605" t="s">
        <v>30</v>
      </c>
      <c r="I19605" t="s">
        <v>97</v>
      </c>
      <c r="J19605" t="s">
        <v>119</v>
      </c>
      <c r="K19605" s="1">
        <v>45406</v>
      </c>
      <c r="L19605">
        <v>30</v>
      </c>
      <c r="M19605">
        <v>1</v>
      </c>
      <c r="N19605" t="s">
        <v>538</v>
      </c>
      <c r="O19605" t="s">
        <v>537</v>
      </c>
      <c r="P19605" t="s">
        <v>630</v>
      </c>
    </row>
    <row r="19606" spans="1:16" x14ac:dyDescent="0.25">
      <c r="A19606" t="s">
        <v>491</v>
      </c>
      <c r="B19606" t="s">
        <v>174</v>
      </c>
      <c r="C19606" t="s">
        <v>87</v>
      </c>
      <c r="D19606" t="s">
        <v>472</v>
      </c>
      <c r="E19606" t="s">
        <v>473</v>
      </c>
      <c r="F19606" t="s">
        <v>65</v>
      </c>
      <c r="G19606" t="s">
        <v>175</v>
      </c>
      <c r="H19606" t="s">
        <v>30</v>
      </c>
      <c r="I19606" t="s">
        <v>97</v>
      </c>
      <c r="J19606" t="s">
        <v>119</v>
      </c>
      <c r="K19606" s="1">
        <v>45414</v>
      </c>
      <c r="L19606">
        <v>60</v>
      </c>
      <c r="M19606">
        <v>2</v>
      </c>
      <c r="N19606" t="s">
        <v>538</v>
      </c>
      <c r="O19606" t="s">
        <v>537</v>
      </c>
      <c r="P19606" t="s">
        <v>630</v>
      </c>
    </row>
    <row r="19607" spans="1:16" x14ac:dyDescent="0.25">
      <c r="A19607" t="s">
        <v>491</v>
      </c>
      <c r="B19607" t="s">
        <v>174</v>
      </c>
      <c r="C19607" t="s">
        <v>87</v>
      </c>
      <c r="D19607" t="s">
        <v>472</v>
      </c>
      <c r="E19607" t="s">
        <v>473</v>
      </c>
      <c r="F19607" t="s">
        <v>65</v>
      </c>
      <c r="G19607" t="s">
        <v>175</v>
      </c>
      <c r="H19607" t="s">
        <v>176</v>
      </c>
      <c r="I19607" t="s">
        <v>69</v>
      </c>
      <c r="J19607" t="s">
        <v>119</v>
      </c>
      <c r="K19607" s="1">
        <v>45404</v>
      </c>
      <c r="L19607">
        <v>60</v>
      </c>
      <c r="M19607">
        <v>1</v>
      </c>
      <c r="N19607" t="s">
        <v>538</v>
      </c>
      <c r="O19607" t="s">
        <v>537</v>
      </c>
      <c r="P19607" t="s">
        <v>630</v>
      </c>
    </row>
    <row r="19608" spans="1:16" x14ac:dyDescent="0.25">
      <c r="A19608" t="s">
        <v>491</v>
      </c>
      <c r="B19608" t="s">
        <v>174</v>
      </c>
      <c r="C19608" t="s">
        <v>87</v>
      </c>
      <c r="D19608" t="s">
        <v>472</v>
      </c>
      <c r="E19608" t="s">
        <v>473</v>
      </c>
      <c r="F19608" t="s">
        <v>65</v>
      </c>
      <c r="G19608" t="s">
        <v>175</v>
      </c>
      <c r="H19608" t="s">
        <v>176</v>
      </c>
      <c r="I19608" t="s">
        <v>69</v>
      </c>
      <c r="J19608" t="s">
        <v>119</v>
      </c>
      <c r="K19608" s="1">
        <v>45405</v>
      </c>
      <c r="L19608">
        <v>30</v>
      </c>
      <c r="M19608">
        <v>1</v>
      </c>
      <c r="N19608" t="s">
        <v>538</v>
      </c>
      <c r="O19608" t="s">
        <v>537</v>
      </c>
      <c r="P19608" t="s">
        <v>630</v>
      </c>
    </row>
    <row r="19609" spans="1:16" x14ac:dyDescent="0.25">
      <c r="A19609" t="s">
        <v>491</v>
      </c>
      <c r="B19609" t="s">
        <v>174</v>
      </c>
      <c r="C19609" t="s">
        <v>87</v>
      </c>
      <c r="D19609" t="s">
        <v>472</v>
      </c>
      <c r="E19609" t="s">
        <v>473</v>
      </c>
      <c r="F19609" t="s">
        <v>65</v>
      </c>
      <c r="G19609" t="s">
        <v>175</v>
      </c>
      <c r="H19609" t="s">
        <v>176</v>
      </c>
      <c r="I19609" t="s">
        <v>69</v>
      </c>
      <c r="J19609" t="s">
        <v>119</v>
      </c>
      <c r="K19609" s="1">
        <v>45408</v>
      </c>
      <c r="L19609">
        <v>30</v>
      </c>
      <c r="M19609">
        <v>1</v>
      </c>
      <c r="N19609" t="s">
        <v>538</v>
      </c>
      <c r="O19609" t="s">
        <v>537</v>
      </c>
      <c r="P19609" t="s">
        <v>630</v>
      </c>
    </row>
    <row r="19610" spans="1:16" x14ac:dyDescent="0.25">
      <c r="A19610" t="s">
        <v>491</v>
      </c>
      <c r="B19610" t="s">
        <v>174</v>
      </c>
      <c r="C19610" t="s">
        <v>87</v>
      </c>
      <c r="D19610" t="s">
        <v>472</v>
      </c>
      <c r="E19610" t="s">
        <v>473</v>
      </c>
      <c r="F19610" t="s">
        <v>65</v>
      </c>
      <c r="G19610" t="s">
        <v>175</v>
      </c>
      <c r="H19610" t="s">
        <v>176</v>
      </c>
      <c r="I19610" t="s">
        <v>69</v>
      </c>
      <c r="J19610" t="s">
        <v>119</v>
      </c>
      <c r="K19610" s="1">
        <v>45411</v>
      </c>
      <c r="L19610">
        <v>30</v>
      </c>
      <c r="M19610">
        <v>2</v>
      </c>
      <c r="N19610" t="s">
        <v>538</v>
      </c>
      <c r="O19610" t="s">
        <v>537</v>
      </c>
      <c r="P19610" t="s">
        <v>630</v>
      </c>
    </row>
    <row r="19611" spans="1:16" x14ac:dyDescent="0.25">
      <c r="A19611" t="s">
        <v>491</v>
      </c>
      <c r="B19611" t="s">
        <v>174</v>
      </c>
      <c r="C19611" t="s">
        <v>87</v>
      </c>
      <c r="D19611" t="s">
        <v>472</v>
      </c>
      <c r="E19611" t="s">
        <v>473</v>
      </c>
      <c r="F19611" t="s">
        <v>65</v>
      </c>
      <c r="G19611" t="s">
        <v>175</v>
      </c>
      <c r="H19611" t="s">
        <v>176</v>
      </c>
      <c r="I19611" t="s">
        <v>69</v>
      </c>
      <c r="J19611" t="s">
        <v>119</v>
      </c>
      <c r="K19611" s="1">
        <v>45412</v>
      </c>
      <c r="L19611">
        <v>30</v>
      </c>
      <c r="M19611">
        <v>2</v>
      </c>
      <c r="N19611" t="s">
        <v>538</v>
      </c>
      <c r="O19611" t="s">
        <v>537</v>
      </c>
      <c r="P19611" t="s">
        <v>630</v>
      </c>
    </row>
    <row r="19612" spans="1:16" x14ac:dyDescent="0.25">
      <c r="A19612" t="s">
        <v>491</v>
      </c>
      <c r="B19612" t="s">
        <v>174</v>
      </c>
      <c r="C19612" t="s">
        <v>87</v>
      </c>
      <c r="D19612" t="s">
        <v>472</v>
      </c>
      <c r="E19612" t="s">
        <v>473</v>
      </c>
      <c r="F19612" t="s">
        <v>65</v>
      </c>
      <c r="G19612" t="s">
        <v>175</v>
      </c>
      <c r="H19612" t="s">
        <v>176</v>
      </c>
      <c r="I19612" t="s">
        <v>69</v>
      </c>
      <c r="J19612" t="s">
        <v>119</v>
      </c>
      <c r="K19612" s="1">
        <v>45414</v>
      </c>
      <c r="L19612">
        <v>30</v>
      </c>
      <c r="M19612">
        <v>2</v>
      </c>
      <c r="N19612" t="s">
        <v>538</v>
      </c>
      <c r="O19612" t="s">
        <v>537</v>
      </c>
      <c r="P19612" t="s">
        <v>630</v>
      </c>
    </row>
    <row r="19613" spans="1:16" x14ac:dyDescent="0.25">
      <c r="A19613" t="s">
        <v>491</v>
      </c>
      <c r="B19613" t="s">
        <v>174</v>
      </c>
      <c r="C19613" t="s">
        <v>87</v>
      </c>
      <c r="D19613" t="s">
        <v>472</v>
      </c>
      <c r="E19613" t="s">
        <v>473</v>
      </c>
      <c r="F19613" t="s">
        <v>65</v>
      </c>
      <c r="G19613" t="s">
        <v>175</v>
      </c>
      <c r="H19613" t="s">
        <v>176</v>
      </c>
      <c r="I19613" t="s">
        <v>201</v>
      </c>
      <c r="J19613" t="s">
        <v>117</v>
      </c>
      <c r="K19613" s="1">
        <v>45404</v>
      </c>
      <c r="L19613">
        <v>60</v>
      </c>
      <c r="M19613">
        <v>1</v>
      </c>
      <c r="N19613" t="s">
        <v>538</v>
      </c>
      <c r="O19613" t="s">
        <v>537</v>
      </c>
      <c r="P19613" t="s">
        <v>630</v>
      </c>
    </row>
    <row r="19614" spans="1:16" x14ac:dyDescent="0.25">
      <c r="A19614" t="s">
        <v>491</v>
      </c>
      <c r="B19614" t="s">
        <v>174</v>
      </c>
      <c r="C19614" t="s">
        <v>87</v>
      </c>
      <c r="D19614" t="s">
        <v>472</v>
      </c>
      <c r="E19614" t="s">
        <v>473</v>
      </c>
      <c r="F19614" t="s">
        <v>65</v>
      </c>
      <c r="G19614" t="s">
        <v>175</v>
      </c>
      <c r="H19614" t="s">
        <v>176</v>
      </c>
      <c r="I19614" t="s">
        <v>201</v>
      </c>
      <c r="J19614" t="s">
        <v>117</v>
      </c>
      <c r="K19614" s="1">
        <v>45405</v>
      </c>
      <c r="L19614">
        <v>30</v>
      </c>
      <c r="M19614">
        <v>1</v>
      </c>
      <c r="N19614" t="s">
        <v>538</v>
      </c>
      <c r="O19614" t="s">
        <v>537</v>
      </c>
      <c r="P19614" t="s">
        <v>630</v>
      </c>
    </row>
    <row r="19615" spans="1:16" x14ac:dyDescent="0.25">
      <c r="A19615" t="s">
        <v>491</v>
      </c>
      <c r="B19615" t="s">
        <v>174</v>
      </c>
      <c r="C19615" t="s">
        <v>87</v>
      </c>
      <c r="D19615" t="s">
        <v>472</v>
      </c>
      <c r="E19615" t="s">
        <v>473</v>
      </c>
      <c r="F19615" t="s">
        <v>65</v>
      </c>
      <c r="G19615" t="s">
        <v>175</v>
      </c>
      <c r="H19615" t="s">
        <v>176</v>
      </c>
      <c r="I19615" t="s">
        <v>201</v>
      </c>
      <c r="J19615" t="s">
        <v>117</v>
      </c>
      <c r="K19615" s="1">
        <v>45407</v>
      </c>
      <c r="L19615">
        <v>60</v>
      </c>
      <c r="M19615">
        <v>1</v>
      </c>
      <c r="N19615" t="s">
        <v>538</v>
      </c>
      <c r="O19615" t="s">
        <v>537</v>
      </c>
      <c r="P19615" t="s">
        <v>630</v>
      </c>
    </row>
    <row r="19616" spans="1:16" x14ac:dyDescent="0.25">
      <c r="A19616" t="s">
        <v>491</v>
      </c>
      <c r="B19616" t="s">
        <v>174</v>
      </c>
      <c r="C19616" t="s">
        <v>87</v>
      </c>
      <c r="D19616" t="s">
        <v>472</v>
      </c>
      <c r="E19616" t="s">
        <v>473</v>
      </c>
      <c r="F19616" t="s">
        <v>65</v>
      </c>
      <c r="G19616" t="s">
        <v>175</v>
      </c>
      <c r="H19616" t="s">
        <v>176</v>
      </c>
      <c r="I19616" t="s">
        <v>201</v>
      </c>
      <c r="J19616" t="s">
        <v>117</v>
      </c>
      <c r="K19616" s="1">
        <v>45408</v>
      </c>
      <c r="L19616">
        <v>30</v>
      </c>
      <c r="M19616">
        <v>1</v>
      </c>
      <c r="N19616" t="s">
        <v>538</v>
      </c>
      <c r="O19616" t="s">
        <v>537</v>
      </c>
      <c r="P19616" t="s">
        <v>630</v>
      </c>
    </row>
    <row r="19617" spans="1:16" x14ac:dyDescent="0.25">
      <c r="A19617" t="s">
        <v>491</v>
      </c>
      <c r="B19617" t="s">
        <v>174</v>
      </c>
      <c r="C19617" t="s">
        <v>87</v>
      </c>
      <c r="D19617" t="s">
        <v>472</v>
      </c>
      <c r="E19617" t="s">
        <v>473</v>
      </c>
      <c r="F19617" t="s">
        <v>65</v>
      </c>
      <c r="G19617" t="s">
        <v>175</v>
      </c>
      <c r="H19617" t="s">
        <v>176</v>
      </c>
      <c r="I19617" t="s">
        <v>201</v>
      </c>
      <c r="J19617" t="s">
        <v>117</v>
      </c>
      <c r="K19617" s="1">
        <v>45411</v>
      </c>
      <c r="L19617">
        <v>30</v>
      </c>
      <c r="M19617">
        <v>2</v>
      </c>
      <c r="N19617" t="s">
        <v>538</v>
      </c>
      <c r="O19617" t="s">
        <v>537</v>
      </c>
      <c r="P19617" t="s">
        <v>630</v>
      </c>
    </row>
    <row r="19618" spans="1:16" x14ac:dyDescent="0.25">
      <c r="A19618" t="s">
        <v>491</v>
      </c>
      <c r="B19618" t="s">
        <v>174</v>
      </c>
      <c r="C19618" t="s">
        <v>87</v>
      </c>
      <c r="D19618" t="s">
        <v>472</v>
      </c>
      <c r="E19618" t="s">
        <v>473</v>
      </c>
      <c r="F19618" t="s">
        <v>65</v>
      </c>
      <c r="G19618" t="s">
        <v>175</v>
      </c>
      <c r="H19618" t="s">
        <v>176</v>
      </c>
      <c r="I19618" t="s">
        <v>201</v>
      </c>
      <c r="J19618" t="s">
        <v>117</v>
      </c>
      <c r="K19618" s="1">
        <v>45412</v>
      </c>
      <c r="L19618">
        <v>30</v>
      </c>
      <c r="M19618">
        <v>2</v>
      </c>
      <c r="N19618" t="s">
        <v>538</v>
      </c>
      <c r="O19618" t="s">
        <v>537</v>
      </c>
      <c r="P19618" t="s">
        <v>630</v>
      </c>
    </row>
    <row r="19619" spans="1:16" x14ac:dyDescent="0.25">
      <c r="A19619" t="s">
        <v>491</v>
      </c>
      <c r="B19619" t="s">
        <v>174</v>
      </c>
      <c r="C19619" t="s">
        <v>87</v>
      </c>
      <c r="D19619" t="s">
        <v>472</v>
      </c>
      <c r="E19619" t="s">
        <v>473</v>
      </c>
      <c r="F19619" t="s">
        <v>65</v>
      </c>
      <c r="G19619" t="s">
        <v>175</v>
      </c>
      <c r="H19619" t="s">
        <v>176</v>
      </c>
      <c r="I19619" t="s">
        <v>201</v>
      </c>
      <c r="J19619" t="s">
        <v>117</v>
      </c>
      <c r="K19619" s="1">
        <v>45418</v>
      </c>
      <c r="L19619">
        <v>30</v>
      </c>
      <c r="M19619">
        <v>3</v>
      </c>
      <c r="N19619" t="s">
        <v>538</v>
      </c>
      <c r="O19619" t="s">
        <v>537</v>
      </c>
      <c r="P19619" t="s">
        <v>630</v>
      </c>
    </row>
    <row r="19620" spans="1:16" x14ac:dyDescent="0.25">
      <c r="A19620" t="s">
        <v>491</v>
      </c>
      <c r="B19620" t="s">
        <v>174</v>
      </c>
      <c r="C19620" t="s">
        <v>87</v>
      </c>
      <c r="D19620" t="s">
        <v>472</v>
      </c>
      <c r="E19620" t="s">
        <v>473</v>
      </c>
      <c r="F19620" t="s">
        <v>65</v>
      </c>
      <c r="G19620" t="s">
        <v>175</v>
      </c>
      <c r="H19620" t="s">
        <v>183</v>
      </c>
      <c r="I19620" t="s">
        <v>184</v>
      </c>
      <c r="J19620" t="s">
        <v>117</v>
      </c>
      <c r="K19620" s="1">
        <v>45404</v>
      </c>
      <c r="L19620">
        <v>90</v>
      </c>
      <c r="M19620">
        <v>1</v>
      </c>
      <c r="N19620" t="s">
        <v>538</v>
      </c>
      <c r="O19620" t="s">
        <v>537</v>
      </c>
      <c r="P19620" t="s">
        <v>630</v>
      </c>
    </row>
    <row r="19621" spans="1:16" x14ac:dyDescent="0.25">
      <c r="A19621" t="s">
        <v>491</v>
      </c>
      <c r="B19621" t="s">
        <v>174</v>
      </c>
      <c r="C19621" t="s">
        <v>87</v>
      </c>
      <c r="D19621" t="s">
        <v>472</v>
      </c>
      <c r="E19621" t="s">
        <v>473</v>
      </c>
      <c r="F19621" t="s">
        <v>65</v>
      </c>
      <c r="G19621" t="s">
        <v>175</v>
      </c>
      <c r="H19621" t="s">
        <v>183</v>
      </c>
      <c r="I19621" t="s">
        <v>184</v>
      </c>
      <c r="J19621" t="s">
        <v>117</v>
      </c>
      <c r="K19621" s="1">
        <v>45405</v>
      </c>
      <c r="L19621">
        <v>60</v>
      </c>
      <c r="M19621">
        <v>1</v>
      </c>
      <c r="N19621" t="s">
        <v>538</v>
      </c>
      <c r="O19621" t="s">
        <v>537</v>
      </c>
      <c r="P19621" t="s">
        <v>630</v>
      </c>
    </row>
    <row r="19622" spans="1:16" x14ac:dyDescent="0.25">
      <c r="A19622" t="s">
        <v>491</v>
      </c>
      <c r="B19622" t="s">
        <v>174</v>
      </c>
      <c r="C19622" t="s">
        <v>87</v>
      </c>
      <c r="D19622" t="s">
        <v>472</v>
      </c>
      <c r="E19622" t="s">
        <v>473</v>
      </c>
      <c r="F19622" t="s">
        <v>65</v>
      </c>
      <c r="G19622" t="s">
        <v>175</v>
      </c>
      <c r="H19622" t="s">
        <v>183</v>
      </c>
      <c r="I19622" t="s">
        <v>184</v>
      </c>
      <c r="J19622" t="s">
        <v>117</v>
      </c>
      <c r="K19622" s="1">
        <v>45406</v>
      </c>
      <c r="L19622">
        <v>60</v>
      </c>
      <c r="M19622">
        <v>1</v>
      </c>
      <c r="N19622" t="s">
        <v>538</v>
      </c>
      <c r="O19622" t="s">
        <v>537</v>
      </c>
      <c r="P19622" t="s">
        <v>630</v>
      </c>
    </row>
    <row r="19623" spans="1:16" x14ac:dyDescent="0.25">
      <c r="A19623" t="s">
        <v>491</v>
      </c>
      <c r="B19623" t="s">
        <v>174</v>
      </c>
      <c r="C19623" t="s">
        <v>87</v>
      </c>
      <c r="D19623" t="s">
        <v>472</v>
      </c>
      <c r="E19623" t="s">
        <v>473</v>
      </c>
      <c r="F19623" t="s">
        <v>65</v>
      </c>
      <c r="G19623" t="s">
        <v>175</v>
      </c>
      <c r="H19623" t="s">
        <v>183</v>
      </c>
      <c r="I19623" t="s">
        <v>184</v>
      </c>
      <c r="J19623" t="s">
        <v>117</v>
      </c>
      <c r="K19623" s="1">
        <v>45407</v>
      </c>
      <c r="L19623">
        <v>90</v>
      </c>
      <c r="M19623">
        <v>1</v>
      </c>
      <c r="N19623" t="s">
        <v>538</v>
      </c>
      <c r="O19623" t="s">
        <v>537</v>
      </c>
      <c r="P19623" t="s">
        <v>630</v>
      </c>
    </row>
    <row r="19624" spans="1:16" x14ac:dyDescent="0.25">
      <c r="A19624" t="s">
        <v>491</v>
      </c>
      <c r="B19624" t="s">
        <v>174</v>
      </c>
      <c r="C19624" t="s">
        <v>87</v>
      </c>
      <c r="D19624" t="s">
        <v>472</v>
      </c>
      <c r="E19624" t="s">
        <v>473</v>
      </c>
      <c r="F19624" t="s">
        <v>65</v>
      </c>
      <c r="G19624" t="s">
        <v>175</v>
      </c>
      <c r="H19624" t="s">
        <v>183</v>
      </c>
      <c r="I19624" t="s">
        <v>184</v>
      </c>
      <c r="J19624" t="s">
        <v>117</v>
      </c>
      <c r="K19624" s="1">
        <v>45408</v>
      </c>
      <c r="L19624">
        <v>120</v>
      </c>
      <c r="M19624">
        <v>1</v>
      </c>
      <c r="N19624" t="s">
        <v>538</v>
      </c>
      <c r="O19624" t="s">
        <v>537</v>
      </c>
      <c r="P19624" t="s">
        <v>630</v>
      </c>
    </row>
    <row r="19625" spans="1:16" x14ac:dyDescent="0.25">
      <c r="A19625" t="s">
        <v>491</v>
      </c>
      <c r="B19625" t="s">
        <v>174</v>
      </c>
      <c r="C19625" t="s">
        <v>87</v>
      </c>
      <c r="D19625" t="s">
        <v>472</v>
      </c>
      <c r="E19625" t="s">
        <v>473</v>
      </c>
      <c r="F19625" t="s">
        <v>65</v>
      </c>
      <c r="G19625" t="s">
        <v>175</v>
      </c>
      <c r="H19625" t="s">
        <v>183</v>
      </c>
      <c r="I19625" t="s">
        <v>184</v>
      </c>
      <c r="J19625" t="s">
        <v>117</v>
      </c>
      <c r="K19625" s="1">
        <v>45411</v>
      </c>
      <c r="L19625">
        <v>60</v>
      </c>
      <c r="M19625">
        <v>2</v>
      </c>
      <c r="N19625" t="s">
        <v>538</v>
      </c>
      <c r="O19625" t="s">
        <v>537</v>
      </c>
      <c r="P19625" t="s">
        <v>630</v>
      </c>
    </row>
    <row r="19626" spans="1:16" x14ac:dyDescent="0.25">
      <c r="A19626" t="s">
        <v>491</v>
      </c>
      <c r="B19626" t="s">
        <v>174</v>
      </c>
      <c r="C19626" t="s">
        <v>87</v>
      </c>
      <c r="D19626" t="s">
        <v>472</v>
      </c>
      <c r="E19626" t="s">
        <v>473</v>
      </c>
      <c r="F19626" t="s">
        <v>65</v>
      </c>
      <c r="G19626" t="s">
        <v>175</v>
      </c>
      <c r="H19626" t="s">
        <v>183</v>
      </c>
      <c r="I19626" t="s">
        <v>184</v>
      </c>
      <c r="J19626" t="s">
        <v>117</v>
      </c>
      <c r="K19626" s="1">
        <v>45412</v>
      </c>
      <c r="L19626">
        <v>30</v>
      </c>
      <c r="M19626">
        <v>2</v>
      </c>
      <c r="N19626" t="s">
        <v>538</v>
      </c>
      <c r="O19626" t="s">
        <v>537</v>
      </c>
      <c r="P19626" t="s">
        <v>630</v>
      </c>
    </row>
    <row r="19627" spans="1:16" x14ac:dyDescent="0.25">
      <c r="A19627" t="s">
        <v>491</v>
      </c>
      <c r="B19627" t="s">
        <v>174</v>
      </c>
      <c r="C19627" t="s">
        <v>87</v>
      </c>
      <c r="D19627" t="s">
        <v>472</v>
      </c>
      <c r="E19627" t="s">
        <v>473</v>
      </c>
      <c r="F19627" t="s">
        <v>65</v>
      </c>
      <c r="G19627" t="s">
        <v>175</v>
      </c>
      <c r="H19627" t="s">
        <v>183</v>
      </c>
      <c r="I19627" t="s">
        <v>184</v>
      </c>
      <c r="J19627" t="s">
        <v>117</v>
      </c>
      <c r="K19627" s="1">
        <v>45413</v>
      </c>
      <c r="L19627">
        <v>60</v>
      </c>
      <c r="M19627">
        <v>2</v>
      </c>
      <c r="N19627" t="s">
        <v>538</v>
      </c>
      <c r="O19627" t="s">
        <v>537</v>
      </c>
      <c r="P19627" t="s">
        <v>630</v>
      </c>
    </row>
    <row r="19628" spans="1:16" x14ac:dyDescent="0.25">
      <c r="A19628" t="s">
        <v>491</v>
      </c>
      <c r="B19628" t="s">
        <v>174</v>
      </c>
      <c r="C19628" t="s">
        <v>87</v>
      </c>
      <c r="D19628" t="s">
        <v>472</v>
      </c>
      <c r="E19628" t="s">
        <v>473</v>
      </c>
      <c r="F19628" t="s">
        <v>65</v>
      </c>
      <c r="G19628" t="s">
        <v>175</v>
      </c>
      <c r="H19628" t="s">
        <v>183</v>
      </c>
      <c r="I19628" t="s">
        <v>184</v>
      </c>
      <c r="J19628" t="s">
        <v>117</v>
      </c>
      <c r="K19628" s="1">
        <v>45414</v>
      </c>
      <c r="L19628">
        <v>60</v>
      </c>
      <c r="M19628">
        <v>2</v>
      </c>
      <c r="N19628" t="s">
        <v>538</v>
      </c>
      <c r="O19628" t="s">
        <v>537</v>
      </c>
      <c r="P19628" t="s">
        <v>630</v>
      </c>
    </row>
    <row r="19629" spans="1:16" x14ac:dyDescent="0.25">
      <c r="A19629" t="s">
        <v>491</v>
      </c>
      <c r="B19629" t="s">
        <v>174</v>
      </c>
      <c r="C19629" t="s">
        <v>87</v>
      </c>
      <c r="D19629" t="s">
        <v>472</v>
      </c>
      <c r="E19629" t="s">
        <v>473</v>
      </c>
      <c r="F19629" t="s">
        <v>65</v>
      </c>
      <c r="G19629" t="s">
        <v>175</v>
      </c>
      <c r="H19629" t="s">
        <v>183</v>
      </c>
      <c r="I19629" t="s">
        <v>184</v>
      </c>
      <c r="J19629" t="s">
        <v>117</v>
      </c>
      <c r="K19629" s="1">
        <v>45415</v>
      </c>
      <c r="L19629">
        <v>30</v>
      </c>
      <c r="M19629">
        <v>2</v>
      </c>
      <c r="N19629" t="s">
        <v>538</v>
      </c>
      <c r="O19629" t="s">
        <v>537</v>
      </c>
      <c r="P19629" t="s">
        <v>630</v>
      </c>
    </row>
    <row r="19630" spans="1:16" x14ac:dyDescent="0.25">
      <c r="A19630" t="s">
        <v>491</v>
      </c>
      <c r="B19630" t="s">
        <v>174</v>
      </c>
      <c r="C19630" t="s">
        <v>87</v>
      </c>
      <c r="D19630" t="s">
        <v>472</v>
      </c>
      <c r="E19630" t="s">
        <v>473</v>
      </c>
      <c r="F19630" t="s">
        <v>65</v>
      </c>
      <c r="G19630" t="s">
        <v>175</v>
      </c>
      <c r="H19630" t="s">
        <v>183</v>
      </c>
      <c r="I19630" t="s">
        <v>184</v>
      </c>
      <c r="J19630" t="s">
        <v>117</v>
      </c>
      <c r="K19630" s="1">
        <v>45418</v>
      </c>
      <c r="L19630">
        <v>90</v>
      </c>
      <c r="M19630">
        <v>3</v>
      </c>
      <c r="N19630" t="s">
        <v>538</v>
      </c>
      <c r="O19630" t="s">
        <v>537</v>
      </c>
      <c r="P19630" t="s">
        <v>630</v>
      </c>
    </row>
    <row r="19631" spans="1:16" x14ac:dyDescent="0.25">
      <c r="A19631" t="s">
        <v>491</v>
      </c>
      <c r="B19631" t="s">
        <v>174</v>
      </c>
      <c r="C19631" t="s">
        <v>87</v>
      </c>
      <c r="D19631" t="s">
        <v>472</v>
      </c>
      <c r="E19631" t="s">
        <v>473</v>
      </c>
      <c r="F19631" t="s">
        <v>65</v>
      </c>
      <c r="G19631" t="s">
        <v>175</v>
      </c>
      <c r="H19631" t="s">
        <v>183</v>
      </c>
      <c r="I19631" t="s">
        <v>184</v>
      </c>
      <c r="J19631" t="s">
        <v>117</v>
      </c>
      <c r="K19631" s="1">
        <v>45419</v>
      </c>
      <c r="L19631">
        <v>60</v>
      </c>
      <c r="M19631">
        <v>3</v>
      </c>
      <c r="N19631" t="s">
        <v>538</v>
      </c>
      <c r="O19631" t="s">
        <v>537</v>
      </c>
      <c r="P19631" t="s">
        <v>630</v>
      </c>
    </row>
    <row r="19632" spans="1:16" x14ac:dyDescent="0.25">
      <c r="A19632" t="s">
        <v>491</v>
      </c>
      <c r="B19632" t="s">
        <v>174</v>
      </c>
      <c r="C19632" t="s">
        <v>87</v>
      </c>
      <c r="D19632" t="s">
        <v>472</v>
      </c>
      <c r="E19632" t="s">
        <v>473</v>
      </c>
      <c r="F19632" t="s">
        <v>65</v>
      </c>
      <c r="G19632" t="s">
        <v>175</v>
      </c>
      <c r="H19632" t="s">
        <v>183</v>
      </c>
      <c r="I19632" t="s">
        <v>184</v>
      </c>
      <c r="J19632" t="s">
        <v>117</v>
      </c>
      <c r="K19632" s="1">
        <v>45420</v>
      </c>
      <c r="L19632">
        <v>60</v>
      </c>
      <c r="M19632">
        <v>3</v>
      </c>
      <c r="N19632" t="s">
        <v>538</v>
      </c>
      <c r="O19632" t="s">
        <v>537</v>
      </c>
      <c r="P19632" t="s">
        <v>630</v>
      </c>
    </row>
    <row r="19633" spans="1:16" x14ac:dyDescent="0.25">
      <c r="A19633" t="s">
        <v>491</v>
      </c>
      <c r="B19633" t="s">
        <v>174</v>
      </c>
      <c r="C19633" t="s">
        <v>87</v>
      </c>
      <c r="D19633" t="s">
        <v>472</v>
      </c>
      <c r="E19633" t="s">
        <v>473</v>
      </c>
      <c r="F19633" t="s">
        <v>65</v>
      </c>
      <c r="G19633" t="s">
        <v>175</v>
      </c>
      <c r="H19633" t="s">
        <v>183</v>
      </c>
      <c r="I19633" t="s">
        <v>184</v>
      </c>
      <c r="J19633" t="s">
        <v>117</v>
      </c>
      <c r="K19633" s="1">
        <v>45421</v>
      </c>
      <c r="L19633">
        <v>60</v>
      </c>
      <c r="M19633">
        <v>3</v>
      </c>
      <c r="N19633" t="s">
        <v>538</v>
      </c>
      <c r="O19633" t="s">
        <v>537</v>
      </c>
      <c r="P19633" t="s">
        <v>630</v>
      </c>
    </row>
    <row r="19634" spans="1:16" x14ac:dyDescent="0.25">
      <c r="A19634" t="s">
        <v>491</v>
      </c>
      <c r="B19634" t="s">
        <v>174</v>
      </c>
      <c r="C19634" t="s">
        <v>87</v>
      </c>
      <c r="D19634" t="s">
        <v>472</v>
      </c>
      <c r="E19634" t="s">
        <v>473</v>
      </c>
      <c r="F19634" t="s">
        <v>65</v>
      </c>
      <c r="G19634" t="s">
        <v>175</v>
      </c>
      <c r="H19634" t="s">
        <v>183</v>
      </c>
      <c r="I19634" t="s">
        <v>184</v>
      </c>
      <c r="J19634" t="s">
        <v>117</v>
      </c>
      <c r="K19634" s="1">
        <v>45422</v>
      </c>
      <c r="L19634">
        <v>60</v>
      </c>
      <c r="M19634">
        <v>3</v>
      </c>
      <c r="N19634" t="s">
        <v>538</v>
      </c>
      <c r="O19634" t="s">
        <v>537</v>
      </c>
      <c r="P19634" t="s">
        <v>630</v>
      </c>
    </row>
    <row r="19635" spans="1:16" x14ac:dyDescent="0.25">
      <c r="A19635" t="s">
        <v>491</v>
      </c>
      <c r="B19635" t="s">
        <v>174</v>
      </c>
      <c r="C19635" t="s">
        <v>87</v>
      </c>
      <c r="D19635" t="s">
        <v>472</v>
      </c>
      <c r="E19635" t="s">
        <v>473</v>
      </c>
      <c r="F19635" t="s">
        <v>65</v>
      </c>
      <c r="G19635" t="s">
        <v>175</v>
      </c>
      <c r="H19635" t="s">
        <v>183</v>
      </c>
      <c r="I19635" t="s">
        <v>184</v>
      </c>
      <c r="J19635" t="s">
        <v>117</v>
      </c>
      <c r="K19635" s="1">
        <v>45425</v>
      </c>
      <c r="L19635">
        <v>60</v>
      </c>
      <c r="M19635">
        <v>4</v>
      </c>
      <c r="N19635" t="s">
        <v>538</v>
      </c>
      <c r="O19635" t="s">
        <v>537</v>
      </c>
      <c r="P19635" t="s">
        <v>630</v>
      </c>
    </row>
    <row r="19636" spans="1:16" x14ac:dyDescent="0.25">
      <c r="A19636" t="s">
        <v>491</v>
      </c>
      <c r="B19636" t="s">
        <v>174</v>
      </c>
      <c r="C19636" t="s">
        <v>87</v>
      </c>
      <c r="D19636" t="s">
        <v>472</v>
      </c>
      <c r="E19636" t="s">
        <v>473</v>
      </c>
      <c r="F19636" t="s">
        <v>65</v>
      </c>
      <c r="G19636" t="s">
        <v>175</v>
      </c>
      <c r="H19636" t="s">
        <v>183</v>
      </c>
      <c r="I19636" t="s">
        <v>184</v>
      </c>
      <c r="J19636" t="s">
        <v>117</v>
      </c>
      <c r="K19636" s="1">
        <v>45426</v>
      </c>
      <c r="L19636">
        <v>60</v>
      </c>
      <c r="M19636">
        <v>4</v>
      </c>
      <c r="N19636" t="s">
        <v>538</v>
      </c>
      <c r="O19636" t="s">
        <v>537</v>
      </c>
      <c r="P19636" t="s">
        <v>630</v>
      </c>
    </row>
    <row r="19637" spans="1:16" x14ac:dyDescent="0.25">
      <c r="A19637" t="s">
        <v>491</v>
      </c>
      <c r="B19637" t="s">
        <v>174</v>
      </c>
      <c r="C19637" t="s">
        <v>87</v>
      </c>
      <c r="D19637" t="s">
        <v>472</v>
      </c>
      <c r="E19637" t="s">
        <v>473</v>
      </c>
      <c r="F19637" t="s">
        <v>65</v>
      </c>
      <c r="G19637" t="s">
        <v>175</v>
      </c>
      <c r="H19637" t="s">
        <v>183</v>
      </c>
      <c r="I19637" t="s">
        <v>184</v>
      </c>
      <c r="J19637" t="s">
        <v>117</v>
      </c>
      <c r="K19637" s="1">
        <v>45427</v>
      </c>
      <c r="L19637">
        <v>60</v>
      </c>
      <c r="M19637">
        <v>4</v>
      </c>
      <c r="N19637" t="s">
        <v>538</v>
      </c>
      <c r="O19637" t="s">
        <v>537</v>
      </c>
      <c r="P19637" t="s">
        <v>630</v>
      </c>
    </row>
    <row r="19638" spans="1:16" x14ac:dyDescent="0.25">
      <c r="A19638" t="s">
        <v>491</v>
      </c>
      <c r="B19638" t="s">
        <v>174</v>
      </c>
      <c r="C19638" t="s">
        <v>87</v>
      </c>
      <c r="D19638" t="s">
        <v>472</v>
      </c>
      <c r="E19638" t="s">
        <v>473</v>
      </c>
      <c r="F19638" t="s">
        <v>65</v>
      </c>
      <c r="G19638" t="s">
        <v>175</v>
      </c>
      <c r="H19638" t="s">
        <v>183</v>
      </c>
      <c r="I19638" t="s">
        <v>184</v>
      </c>
      <c r="J19638" t="s">
        <v>117</v>
      </c>
      <c r="K19638" s="1">
        <v>45428</v>
      </c>
      <c r="L19638">
        <v>60</v>
      </c>
      <c r="M19638">
        <v>4</v>
      </c>
      <c r="N19638" t="s">
        <v>538</v>
      </c>
      <c r="O19638" t="s">
        <v>537</v>
      </c>
      <c r="P19638" t="s">
        <v>630</v>
      </c>
    </row>
    <row r="19639" spans="1:16" x14ac:dyDescent="0.25">
      <c r="A19639" t="s">
        <v>491</v>
      </c>
      <c r="B19639" t="s">
        <v>174</v>
      </c>
      <c r="C19639" t="s">
        <v>87</v>
      </c>
      <c r="D19639" t="s">
        <v>472</v>
      </c>
      <c r="E19639" t="s">
        <v>473</v>
      </c>
      <c r="F19639" t="s">
        <v>65</v>
      </c>
      <c r="G19639" t="s">
        <v>175</v>
      </c>
      <c r="H19639" t="s">
        <v>183</v>
      </c>
      <c r="I19639" t="s">
        <v>184</v>
      </c>
      <c r="J19639" t="s">
        <v>117</v>
      </c>
      <c r="K19639" s="1">
        <v>45429</v>
      </c>
      <c r="L19639">
        <v>60</v>
      </c>
      <c r="M19639">
        <v>4</v>
      </c>
      <c r="N19639" t="s">
        <v>538</v>
      </c>
      <c r="O19639" t="s">
        <v>537</v>
      </c>
      <c r="P19639" t="s">
        <v>630</v>
      </c>
    </row>
    <row r="19640" spans="1:16" x14ac:dyDescent="0.25">
      <c r="A19640" t="s">
        <v>491</v>
      </c>
      <c r="B19640" t="s">
        <v>174</v>
      </c>
      <c r="C19640" t="s">
        <v>87</v>
      </c>
      <c r="D19640" t="s">
        <v>472</v>
      </c>
      <c r="E19640" t="s">
        <v>473</v>
      </c>
      <c r="F19640" t="s">
        <v>65</v>
      </c>
      <c r="G19640" t="s">
        <v>175</v>
      </c>
      <c r="H19640" t="s">
        <v>183</v>
      </c>
      <c r="I19640" t="s">
        <v>185</v>
      </c>
      <c r="J19640" t="s">
        <v>118</v>
      </c>
      <c r="K19640" s="1">
        <v>45404</v>
      </c>
      <c r="L19640">
        <v>90</v>
      </c>
      <c r="M19640">
        <v>1</v>
      </c>
      <c r="N19640" t="s">
        <v>538</v>
      </c>
      <c r="O19640" t="s">
        <v>537</v>
      </c>
      <c r="P19640" t="s">
        <v>630</v>
      </c>
    </row>
    <row r="19641" spans="1:16" x14ac:dyDescent="0.25">
      <c r="A19641" t="s">
        <v>491</v>
      </c>
      <c r="B19641" t="s">
        <v>174</v>
      </c>
      <c r="C19641" t="s">
        <v>87</v>
      </c>
      <c r="D19641" t="s">
        <v>472</v>
      </c>
      <c r="E19641" t="s">
        <v>473</v>
      </c>
      <c r="F19641" t="s">
        <v>65</v>
      </c>
      <c r="G19641" t="s">
        <v>175</v>
      </c>
      <c r="H19641" t="s">
        <v>183</v>
      </c>
      <c r="I19641" t="s">
        <v>185</v>
      </c>
      <c r="J19641" t="s">
        <v>118</v>
      </c>
      <c r="K19641" s="1">
        <v>45405</v>
      </c>
      <c r="L19641">
        <v>60</v>
      </c>
      <c r="M19641">
        <v>1</v>
      </c>
      <c r="N19641" t="s">
        <v>538</v>
      </c>
      <c r="O19641" t="s">
        <v>537</v>
      </c>
      <c r="P19641" t="s">
        <v>630</v>
      </c>
    </row>
    <row r="19642" spans="1:16" x14ac:dyDescent="0.25">
      <c r="A19642" t="s">
        <v>491</v>
      </c>
      <c r="B19642" t="s">
        <v>174</v>
      </c>
      <c r="C19642" t="s">
        <v>87</v>
      </c>
      <c r="D19642" t="s">
        <v>472</v>
      </c>
      <c r="E19642" t="s">
        <v>473</v>
      </c>
      <c r="F19642" t="s">
        <v>65</v>
      </c>
      <c r="G19642" t="s">
        <v>175</v>
      </c>
      <c r="H19642" t="s">
        <v>183</v>
      </c>
      <c r="I19642" t="s">
        <v>185</v>
      </c>
      <c r="J19642" t="s">
        <v>118</v>
      </c>
      <c r="K19642" s="1">
        <v>45406</v>
      </c>
      <c r="L19642">
        <v>60</v>
      </c>
      <c r="M19642">
        <v>1</v>
      </c>
      <c r="N19642" t="s">
        <v>538</v>
      </c>
      <c r="O19642" t="s">
        <v>537</v>
      </c>
      <c r="P19642" t="s">
        <v>630</v>
      </c>
    </row>
    <row r="19643" spans="1:16" x14ac:dyDescent="0.25">
      <c r="A19643" t="s">
        <v>491</v>
      </c>
      <c r="B19643" t="s">
        <v>174</v>
      </c>
      <c r="C19643" t="s">
        <v>87</v>
      </c>
      <c r="D19643" t="s">
        <v>472</v>
      </c>
      <c r="E19643" t="s">
        <v>473</v>
      </c>
      <c r="F19643" t="s">
        <v>65</v>
      </c>
      <c r="G19643" t="s">
        <v>175</v>
      </c>
      <c r="H19643" t="s">
        <v>183</v>
      </c>
      <c r="I19643" t="s">
        <v>185</v>
      </c>
      <c r="J19643" t="s">
        <v>118</v>
      </c>
      <c r="K19643" s="1">
        <v>45407</v>
      </c>
      <c r="L19643">
        <v>30</v>
      </c>
      <c r="M19643">
        <v>1</v>
      </c>
      <c r="N19643" t="s">
        <v>538</v>
      </c>
      <c r="O19643" t="s">
        <v>537</v>
      </c>
      <c r="P19643" t="s">
        <v>630</v>
      </c>
    </row>
    <row r="19644" spans="1:16" x14ac:dyDescent="0.25">
      <c r="A19644" t="s">
        <v>491</v>
      </c>
      <c r="B19644" t="s">
        <v>174</v>
      </c>
      <c r="C19644" t="s">
        <v>87</v>
      </c>
      <c r="D19644" t="s">
        <v>472</v>
      </c>
      <c r="E19644" t="s">
        <v>473</v>
      </c>
      <c r="F19644" t="s">
        <v>65</v>
      </c>
      <c r="G19644" t="s">
        <v>175</v>
      </c>
      <c r="H19644" t="s">
        <v>183</v>
      </c>
      <c r="I19644" t="s">
        <v>185</v>
      </c>
      <c r="J19644" t="s">
        <v>118</v>
      </c>
      <c r="K19644" s="1">
        <v>45408</v>
      </c>
      <c r="L19644">
        <v>60</v>
      </c>
      <c r="M19644">
        <v>1</v>
      </c>
      <c r="N19644" t="s">
        <v>538</v>
      </c>
      <c r="O19644" t="s">
        <v>537</v>
      </c>
      <c r="P19644" t="s">
        <v>630</v>
      </c>
    </row>
    <row r="19645" spans="1:16" x14ac:dyDescent="0.25">
      <c r="A19645" t="s">
        <v>491</v>
      </c>
      <c r="B19645" t="s">
        <v>174</v>
      </c>
      <c r="C19645" t="s">
        <v>87</v>
      </c>
      <c r="D19645" t="s">
        <v>472</v>
      </c>
      <c r="E19645" t="s">
        <v>473</v>
      </c>
      <c r="F19645" t="s">
        <v>65</v>
      </c>
      <c r="G19645" t="s">
        <v>175</v>
      </c>
      <c r="H19645" t="s">
        <v>183</v>
      </c>
      <c r="I19645" t="s">
        <v>185</v>
      </c>
      <c r="J19645" t="s">
        <v>118</v>
      </c>
      <c r="K19645" s="1">
        <v>45411</v>
      </c>
      <c r="L19645">
        <v>60</v>
      </c>
      <c r="M19645">
        <v>2</v>
      </c>
      <c r="N19645" t="s">
        <v>538</v>
      </c>
      <c r="O19645" t="s">
        <v>537</v>
      </c>
      <c r="P19645" t="s">
        <v>630</v>
      </c>
    </row>
    <row r="19646" spans="1:16" x14ac:dyDescent="0.25">
      <c r="A19646" t="s">
        <v>491</v>
      </c>
      <c r="B19646" t="s">
        <v>174</v>
      </c>
      <c r="C19646" t="s">
        <v>87</v>
      </c>
      <c r="D19646" t="s">
        <v>472</v>
      </c>
      <c r="E19646" t="s">
        <v>473</v>
      </c>
      <c r="F19646" t="s">
        <v>65</v>
      </c>
      <c r="G19646" t="s">
        <v>175</v>
      </c>
      <c r="H19646" t="s">
        <v>183</v>
      </c>
      <c r="I19646" t="s">
        <v>185</v>
      </c>
      <c r="J19646" t="s">
        <v>118</v>
      </c>
      <c r="K19646" s="1">
        <v>45412</v>
      </c>
      <c r="L19646">
        <v>30</v>
      </c>
      <c r="M19646">
        <v>2</v>
      </c>
      <c r="N19646" t="s">
        <v>538</v>
      </c>
      <c r="O19646" t="s">
        <v>537</v>
      </c>
      <c r="P19646" t="s">
        <v>630</v>
      </c>
    </row>
    <row r="19647" spans="1:16" x14ac:dyDescent="0.25">
      <c r="A19647" t="s">
        <v>491</v>
      </c>
      <c r="B19647" t="s">
        <v>174</v>
      </c>
      <c r="C19647" t="s">
        <v>87</v>
      </c>
      <c r="D19647" t="s">
        <v>472</v>
      </c>
      <c r="E19647" t="s">
        <v>473</v>
      </c>
      <c r="F19647" t="s">
        <v>65</v>
      </c>
      <c r="G19647" t="s">
        <v>175</v>
      </c>
      <c r="H19647" t="s">
        <v>183</v>
      </c>
      <c r="I19647" t="s">
        <v>185</v>
      </c>
      <c r="J19647" t="s">
        <v>118</v>
      </c>
      <c r="K19647" s="1">
        <v>45413</v>
      </c>
      <c r="L19647">
        <v>60</v>
      </c>
      <c r="M19647">
        <v>2</v>
      </c>
      <c r="N19647" t="s">
        <v>538</v>
      </c>
      <c r="O19647" t="s">
        <v>537</v>
      </c>
      <c r="P19647" t="s">
        <v>630</v>
      </c>
    </row>
    <row r="19648" spans="1:16" x14ac:dyDescent="0.25">
      <c r="A19648" t="s">
        <v>491</v>
      </c>
      <c r="B19648" t="s">
        <v>174</v>
      </c>
      <c r="C19648" t="s">
        <v>87</v>
      </c>
      <c r="D19648" t="s">
        <v>472</v>
      </c>
      <c r="E19648" t="s">
        <v>473</v>
      </c>
      <c r="F19648" t="s">
        <v>65</v>
      </c>
      <c r="G19648" t="s">
        <v>175</v>
      </c>
      <c r="H19648" t="s">
        <v>183</v>
      </c>
      <c r="I19648" t="s">
        <v>185</v>
      </c>
      <c r="J19648" t="s">
        <v>118</v>
      </c>
      <c r="K19648" s="1">
        <v>45414</v>
      </c>
      <c r="L19648">
        <v>60</v>
      </c>
      <c r="M19648">
        <v>2</v>
      </c>
      <c r="N19648" t="s">
        <v>538</v>
      </c>
      <c r="O19648" t="s">
        <v>537</v>
      </c>
      <c r="P19648" t="s">
        <v>630</v>
      </c>
    </row>
    <row r="19649" spans="1:16" x14ac:dyDescent="0.25">
      <c r="A19649" t="s">
        <v>491</v>
      </c>
      <c r="B19649" t="s">
        <v>174</v>
      </c>
      <c r="C19649" t="s">
        <v>87</v>
      </c>
      <c r="D19649" t="s">
        <v>472</v>
      </c>
      <c r="E19649" t="s">
        <v>473</v>
      </c>
      <c r="F19649" t="s">
        <v>65</v>
      </c>
      <c r="G19649" t="s">
        <v>175</v>
      </c>
      <c r="H19649" t="s">
        <v>183</v>
      </c>
      <c r="I19649" t="s">
        <v>185</v>
      </c>
      <c r="J19649" t="s">
        <v>118</v>
      </c>
      <c r="K19649" s="1">
        <v>45415</v>
      </c>
      <c r="L19649">
        <v>30</v>
      </c>
      <c r="M19649">
        <v>2</v>
      </c>
      <c r="N19649" t="s">
        <v>538</v>
      </c>
      <c r="O19649" t="s">
        <v>537</v>
      </c>
      <c r="P19649" t="s">
        <v>630</v>
      </c>
    </row>
    <row r="19650" spans="1:16" x14ac:dyDescent="0.25">
      <c r="A19650" t="s">
        <v>491</v>
      </c>
      <c r="B19650" t="s">
        <v>174</v>
      </c>
      <c r="C19650" t="s">
        <v>87</v>
      </c>
      <c r="D19650" t="s">
        <v>472</v>
      </c>
      <c r="E19650" t="s">
        <v>473</v>
      </c>
      <c r="F19650" t="s">
        <v>65</v>
      </c>
      <c r="G19650" t="s">
        <v>175</v>
      </c>
      <c r="H19650" t="s">
        <v>183</v>
      </c>
      <c r="I19650" t="s">
        <v>185</v>
      </c>
      <c r="J19650" t="s">
        <v>118</v>
      </c>
      <c r="K19650" s="1">
        <v>45418</v>
      </c>
      <c r="L19650">
        <v>90</v>
      </c>
      <c r="M19650">
        <v>3</v>
      </c>
      <c r="N19650" t="s">
        <v>538</v>
      </c>
      <c r="O19650" t="s">
        <v>537</v>
      </c>
      <c r="P19650" t="s">
        <v>630</v>
      </c>
    </row>
    <row r="19651" spans="1:16" x14ac:dyDescent="0.25">
      <c r="A19651" t="s">
        <v>491</v>
      </c>
      <c r="B19651" t="s">
        <v>174</v>
      </c>
      <c r="C19651" t="s">
        <v>87</v>
      </c>
      <c r="D19651" t="s">
        <v>472</v>
      </c>
      <c r="E19651" t="s">
        <v>473</v>
      </c>
      <c r="F19651" t="s">
        <v>65</v>
      </c>
      <c r="G19651" t="s">
        <v>175</v>
      </c>
      <c r="H19651" t="s">
        <v>183</v>
      </c>
      <c r="I19651" t="s">
        <v>185</v>
      </c>
      <c r="J19651" t="s">
        <v>118</v>
      </c>
      <c r="K19651" s="1">
        <v>45419</v>
      </c>
      <c r="L19651">
        <v>60</v>
      </c>
      <c r="M19651">
        <v>3</v>
      </c>
      <c r="N19651" t="s">
        <v>538</v>
      </c>
      <c r="O19651" t="s">
        <v>537</v>
      </c>
      <c r="P19651" t="s">
        <v>630</v>
      </c>
    </row>
    <row r="19652" spans="1:16" x14ac:dyDescent="0.25">
      <c r="A19652" t="s">
        <v>491</v>
      </c>
      <c r="B19652" t="s">
        <v>174</v>
      </c>
      <c r="C19652" t="s">
        <v>87</v>
      </c>
      <c r="D19652" t="s">
        <v>472</v>
      </c>
      <c r="E19652" t="s">
        <v>473</v>
      </c>
      <c r="F19652" t="s">
        <v>65</v>
      </c>
      <c r="G19652" t="s">
        <v>175</v>
      </c>
      <c r="H19652" t="s">
        <v>183</v>
      </c>
      <c r="I19652" t="s">
        <v>185</v>
      </c>
      <c r="J19652" t="s">
        <v>118</v>
      </c>
      <c r="K19652" s="1">
        <v>45420</v>
      </c>
      <c r="L19652">
        <v>60</v>
      </c>
      <c r="M19652">
        <v>3</v>
      </c>
      <c r="N19652" t="s">
        <v>538</v>
      </c>
      <c r="O19652" t="s">
        <v>537</v>
      </c>
      <c r="P19652" t="s">
        <v>630</v>
      </c>
    </row>
    <row r="19653" spans="1:16" x14ac:dyDescent="0.25">
      <c r="A19653" t="s">
        <v>491</v>
      </c>
      <c r="B19653" t="s">
        <v>174</v>
      </c>
      <c r="C19653" t="s">
        <v>87</v>
      </c>
      <c r="D19653" t="s">
        <v>472</v>
      </c>
      <c r="E19653" t="s">
        <v>473</v>
      </c>
      <c r="F19653" t="s">
        <v>65</v>
      </c>
      <c r="G19653" t="s">
        <v>175</v>
      </c>
      <c r="H19653" t="s">
        <v>183</v>
      </c>
      <c r="I19653" t="s">
        <v>185</v>
      </c>
      <c r="J19653" t="s">
        <v>118</v>
      </c>
      <c r="K19653" s="1">
        <v>45421</v>
      </c>
      <c r="L19653">
        <v>60</v>
      </c>
      <c r="M19653">
        <v>3</v>
      </c>
      <c r="N19653" t="s">
        <v>538</v>
      </c>
      <c r="O19653" t="s">
        <v>537</v>
      </c>
      <c r="P19653" t="s">
        <v>630</v>
      </c>
    </row>
    <row r="19654" spans="1:16" x14ac:dyDescent="0.25">
      <c r="A19654" t="s">
        <v>491</v>
      </c>
      <c r="B19654" t="s">
        <v>174</v>
      </c>
      <c r="C19654" t="s">
        <v>87</v>
      </c>
      <c r="D19654" t="s">
        <v>472</v>
      </c>
      <c r="E19654" t="s">
        <v>473</v>
      </c>
      <c r="F19654" t="s">
        <v>65</v>
      </c>
      <c r="G19654" t="s">
        <v>175</v>
      </c>
      <c r="H19654" t="s">
        <v>183</v>
      </c>
      <c r="I19654" t="s">
        <v>185</v>
      </c>
      <c r="J19654" t="s">
        <v>118</v>
      </c>
      <c r="K19654" s="1">
        <v>45422</v>
      </c>
      <c r="L19654">
        <v>60</v>
      </c>
      <c r="M19654">
        <v>3</v>
      </c>
      <c r="N19654" t="s">
        <v>538</v>
      </c>
      <c r="O19654" t="s">
        <v>537</v>
      </c>
      <c r="P19654" t="s">
        <v>630</v>
      </c>
    </row>
    <row r="19655" spans="1:16" x14ac:dyDescent="0.25">
      <c r="A19655" t="s">
        <v>491</v>
      </c>
      <c r="B19655" t="s">
        <v>174</v>
      </c>
      <c r="C19655" t="s">
        <v>87</v>
      </c>
      <c r="D19655" t="s">
        <v>472</v>
      </c>
      <c r="E19655" t="s">
        <v>473</v>
      </c>
      <c r="F19655" t="s">
        <v>65</v>
      </c>
      <c r="G19655" t="s">
        <v>175</v>
      </c>
      <c r="H19655" t="s">
        <v>183</v>
      </c>
      <c r="I19655" t="s">
        <v>185</v>
      </c>
      <c r="J19655" t="s">
        <v>118</v>
      </c>
      <c r="K19655" s="1">
        <v>45425</v>
      </c>
      <c r="L19655">
        <v>60</v>
      </c>
      <c r="M19655">
        <v>4</v>
      </c>
      <c r="N19655" t="s">
        <v>538</v>
      </c>
      <c r="O19655" t="s">
        <v>537</v>
      </c>
      <c r="P19655" t="s">
        <v>630</v>
      </c>
    </row>
    <row r="19656" spans="1:16" x14ac:dyDescent="0.25">
      <c r="A19656" t="s">
        <v>491</v>
      </c>
      <c r="B19656" t="s">
        <v>174</v>
      </c>
      <c r="C19656" t="s">
        <v>87</v>
      </c>
      <c r="D19656" t="s">
        <v>472</v>
      </c>
      <c r="E19656" t="s">
        <v>473</v>
      </c>
      <c r="F19656" t="s">
        <v>65</v>
      </c>
      <c r="G19656" t="s">
        <v>175</v>
      </c>
      <c r="H19656" t="s">
        <v>183</v>
      </c>
      <c r="I19656" t="s">
        <v>185</v>
      </c>
      <c r="J19656" t="s">
        <v>118</v>
      </c>
      <c r="K19656" s="1">
        <v>45426</v>
      </c>
      <c r="L19656">
        <v>60</v>
      </c>
      <c r="M19656">
        <v>4</v>
      </c>
      <c r="N19656" t="s">
        <v>538</v>
      </c>
      <c r="O19656" t="s">
        <v>537</v>
      </c>
      <c r="P19656" t="s">
        <v>630</v>
      </c>
    </row>
    <row r="19657" spans="1:16" x14ac:dyDescent="0.25">
      <c r="A19657" t="s">
        <v>491</v>
      </c>
      <c r="B19657" t="s">
        <v>174</v>
      </c>
      <c r="C19657" t="s">
        <v>87</v>
      </c>
      <c r="D19657" t="s">
        <v>472</v>
      </c>
      <c r="E19657" t="s">
        <v>473</v>
      </c>
      <c r="F19657" t="s">
        <v>65</v>
      </c>
      <c r="G19657" t="s">
        <v>175</v>
      </c>
      <c r="H19657" t="s">
        <v>183</v>
      </c>
      <c r="I19657" t="s">
        <v>185</v>
      </c>
      <c r="J19657" t="s">
        <v>118</v>
      </c>
      <c r="K19657" s="1">
        <v>45427</v>
      </c>
      <c r="L19657">
        <v>60</v>
      </c>
      <c r="M19657">
        <v>4</v>
      </c>
      <c r="N19657" t="s">
        <v>538</v>
      </c>
      <c r="O19657" t="s">
        <v>537</v>
      </c>
      <c r="P19657" t="s">
        <v>630</v>
      </c>
    </row>
    <row r="19658" spans="1:16" x14ac:dyDescent="0.25">
      <c r="A19658" t="s">
        <v>491</v>
      </c>
      <c r="B19658" t="s">
        <v>174</v>
      </c>
      <c r="C19658" t="s">
        <v>87</v>
      </c>
      <c r="D19658" t="s">
        <v>472</v>
      </c>
      <c r="E19658" t="s">
        <v>473</v>
      </c>
      <c r="F19658" t="s">
        <v>65</v>
      </c>
      <c r="G19658" t="s">
        <v>175</v>
      </c>
      <c r="H19658" t="s">
        <v>183</v>
      </c>
      <c r="I19658" t="s">
        <v>185</v>
      </c>
      <c r="J19658" t="s">
        <v>118</v>
      </c>
      <c r="K19658" s="1">
        <v>45428</v>
      </c>
      <c r="L19658">
        <v>60</v>
      </c>
      <c r="M19658">
        <v>4</v>
      </c>
      <c r="N19658" t="s">
        <v>538</v>
      </c>
      <c r="O19658" t="s">
        <v>537</v>
      </c>
      <c r="P19658" t="s">
        <v>630</v>
      </c>
    </row>
    <row r="19659" spans="1:16" x14ac:dyDescent="0.25">
      <c r="A19659" t="s">
        <v>491</v>
      </c>
      <c r="B19659" t="s">
        <v>174</v>
      </c>
      <c r="C19659" t="s">
        <v>87</v>
      </c>
      <c r="D19659" t="s">
        <v>472</v>
      </c>
      <c r="E19659" t="s">
        <v>473</v>
      </c>
      <c r="F19659" t="s">
        <v>65</v>
      </c>
      <c r="G19659" t="s">
        <v>175</v>
      </c>
      <c r="H19659" t="s">
        <v>183</v>
      </c>
      <c r="I19659" t="s">
        <v>185</v>
      </c>
      <c r="J19659" t="s">
        <v>118</v>
      </c>
      <c r="K19659" s="1">
        <v>45429</v>
      </c>
      <c r="L19659">
        <v>60</v>
      </c>
      <c r="M19659">
        <v>4</v>
      </c>
      <c r="N19659" t="s">
        <v>538</v>
      </c>
      <c r="O19659" t="s">
        <v>537</v>
      </c>
      <c r="P19659" t="s">
        <v>630</v>
      </c>
    </row>
    <row r="19660" spans="1:16" x14ac:dyDescent="0.25">
      <c r="A19660" t="s">
        <v>491</v>
      </c>
      <c r="B19660" t="s">
        <v>174</v>
      </c>
      <c r="C19660" t="s">
        <v>87</v>
      </c>
      <c r="D19660" t="s">
        <v>472</v>
      </c>
      <c r="E19660" t="s">
        <v>473</v>
      </c>
      <c r="F19660" t="s">
        <v>65</v>
      </c>
      <c r="G19660" t="s">
        <v>175</v>
      </c>
      <c r="H19660" t="s">
        <v>183</v>
      </c>
      <c r="I19660" t="s">
        <v>71</v>
      </c>
      <c r="J19660" t="s">
        <v>191</v>
      </c>
      <c r="K19660" s="1">
        <v>45407</v>
      </c>
      <c r="L19660">
        <v>90</v>
      </c>
      <c r="M19660">
        <v>1</v>
      </c>
      <c r="N19660" t="s">
        <v>538</v>
      </c>
      <c r="O19660" t="s">
        <v>537</v>
      </c>
      <c r="P19660" t="s">
        <v>630</v>
      </c>
    </row>
    <row r="19661" spans="1:16" x14ac:dyDescent="0.25">
      <c r="A19661" t="s">
        <v>491</v>
      </c>
      <c r="B19661" t="s">
        <v>174</v>
      </c>
      <c r="C19661" t="s">
        <v>87</v>
      </c>
      <c r="D19661" t="s">
        <v>472</v>
      </c>
      <c r="E19661" t="s">
        <v>473</v>
      </c>
      <c r="F19661" t="s">
        <v>65</v>
      </c>
      <c r="G19661" t="s">
        <v>175</v>
      </c>
      <c r="H19661" t="s">
        <v>183</v>
      </c>
      <c r="I19661" t="s">
        <v>71</v>
      </c>
      <c r="J19661" t="s">
        <v>191</v>
      </c>
      <c r="K19661" s="1">
        <v>45412</v>
      </c>
      <c r="L19661">
        <v>60</v>
      </c>
      <c r="M19661">
        <v>2</v>
      </c>
      <c r="N19661" t="s">
        <v>538</v>
      </c>
      <c r="O19661" t="s">
        <v>537</v>
      </c>
      <c r="P19661" t="s">
        <v>630</v>
      </c>
    </row>
    <row r="19662" spans="1:16" x14ac:dyDescent="0.25">
      <c r="A19662" t="s">
        <v>491</v>
      </c>
      <c r="B19662" t="s">
        <v>174</v>
      </c>
      <c r="C19662" t="s">
        <v>87</v>
      </c>
      <c r="D19662" t="s">
        <v>472</v>
      </c>
      <c r="E19662" t="s">
        <v>473</v>
      </c>
      <c r="F19662" t="s">
        <v>65</v>
      </c>
      <c r="G19662" t="s">
        <v>175</v>
      </c>
      <c r="H19662" t="s">
        <v>183</v>
      </c>
      <c r="I19662" t="s">
        <v>71</v>
      </c>
      <c r="J19662" t="s">
        <v>191</v>
      </c>
      <c r="K19662" s="1">
        <v>45427</v>
      </c>
      <c r="L19662">
        <v>120</v>
      </c>
      <c r="M19662">
        <v>4</v>
      </c>
      <c r="N19662" t="s">
        <v>538</v>
      </c>
      <c r="O19662" t="s">
        <v>537</v>
      </c>
      <c r="P19662" t="s">
        <v>630</v>
      </c>
    </row>
    <row r="19663" spans="1:16" x14ac:dyDescent="0.25">
      <c r="A19663" t="s">
        <v>491</v>
      </c>
      <c r="B19663" t="s">
        <v>174</v>
      </c>
      <c r="C19663" t="s">
        <v>87</v>
      </c>
      <c r="D19663" t="s">
        <v>472</v>
      </c>
      <c r="E19663" t="s">
        <v>473</v>
      </c>
      <c r="F19663" t="s">
        <v>65</v>
      </c>
      <c r="G19663" t="s">
        <v>175</v>
      </c>
      <c r="H19663" t="s">
        <v>183</v>
      </c>
      <c r="I19663" t="s">
        <v>70</v>
      </c>
      <c r="J19663" t="s">
        <v>191</v>
      </c>
      <c r="K19663" s="1">
        <v>45407</v>
      </c>
      <c r="L19663">
        <v>30</v>
      </c>
      <c r="M19663">
        <v>1</v>
      </c>
      <c r="N19663" t="s">
        <v>538</v>
      </c>
      <c r="O19663" t="s">
        <v>537</v>
      </c>
      <c r="P19663" t="s">
        <v>630</v>
      </c>
    </row>
    <row r="19664" spans="1:16" x14ac:dyDescent="0.25">
      <c r="A19664" t="s">
        <v>491</v>
      </c>
      <c r="B19664" t="s">
        <v>174</v>
      </c>
      <c r="C19664" t="s">
        <v>87</v>
      </c>
      <c r="D19664" t="s">
        <v>472</v>
      </c>
      <c r="E19664" t="s">
        <v>473</v>
      </c>
      <c r="F19664" t="s">
        <v>65</v>
      </c>
      <c r="G19664" t="s">
        <v>175</v>
      </c>
      <c r="H19664" t="s">
        <v>183</v>
      </c>
      <c r="I19664" t="s">
        <v>70</v>
      </c>
      <c r="J19664" t="s">
        <v>191</v>
      </c>
      <c r="K19664" s="1">
        <v>45411</v>
      </c>
      <c r="L19664">
        <v>120</v>
      </c>
      <c r="M19664">
        <v>2</v>
      </c>
      <c r="N19664" t="s">
        <v>538</v>
      </c>
      <c r="O19664" t="s">
        <v>537</v>
      </c>
      <c r="P19664" t="s">
        <v>630</v>
      </c>
    </row>
    <row r="19665" spans="1:16" x14ac:dyDescent="0.25">
      <c r="A19665" t="s">
        <v>491</v>
      </c>
      <c r="B19665" t="s">
        <v>174</v>
      </c>
      <c r="C19665" t="s">
        <v>87</v>
      </c>
      <c r="D19665" t="s">
        <v>472</v>
      </c>
      <c r="E19665" t="s">
        <v>473</v>
      </c>
      <c r="F19665" t="s">
        <v>65</v>
      </c>
      <c r="G19665" t="s">
        <v>175</v>
      </c>
      <c r="H19665" t="s">
        <v>183</v>
      </c>
      <c r="I19665" t="s">
        <v>70</v>
      </c>
      <c r="J19665" t="s">
        <v>191</v>
      </c>
      <c r="K19665" s="1">
        <v>45412</v>
      </c>
      <c r="L19665">
        <v>60</v>
      </c>
      <c r="M19665">
        <v>2</v>
      </c>
      <c r="N19665" t="s">
        <v>538</v>
      </c>
      <c r="O19665" t="s">
        <v>537</v>
      </c>
      <c r="P19665" t="s">
        <v>630</v>
      </c>
    </row>
    <row r="19666" spans="1:16" x14ac:dyDescent="0.25">
      <c r="A19666" t="s">
        <v>491</v>
      </c>
      <c r="B19666" t="s">
        <v>174</v>
      </c>
      <c r="C19666" t="s">
        <v>87</v>
      </c>
      <c r="D19666" t="s">
        <v>472</v>
      </c>
      <c r="E19666" t="s">
        <v>473</v>
      </c>
      <c r="F19666" t="s">
        <v>65</v>
      </c>
      <c r="G19666" t="s">
        <v>175</v>
      </c>
      <c r="H19666" t="s">
        <v>183</v>
      </c>
      <c r="I19666" t="s">
        <v>70</v>
      </c>
      <c r="J19666" t="s">
        <v>191</v>
      </c>
      <c r="K19666" s="1">
        <v>45413</v>
      </c>
      <c r="L19666">
        <v>90</v>
      </c>
      <c r="M19666">
        <v>2</v>
      </c>
      <c r="N19666" t="s">
        <v>538</v>
      </c>
      <c r="O19666" t="s">
        <v>537</v>
      </c>
      <c r="P19666" t="s">
        <v>630</v>
      </c>
    </row>
    <row r="19667" spans="1:16" x14ac:dyDescent="0.25">
      <c r="A19667" t="s">
        <v>491</v>
      </c>
      <c r="B19667" t="s">
        <v>174</v>
      </c>
      <c r="C19667" t="s">
        <v>87</v>
      </c>
      <c r="D19667" t="s">
        <v>472</v>
      </c>
      <c r="E19667" t="s">
        <v>473</v>
      </c>
      <c r="F19667" t="s">
        <v>65</v>
      </c>
      <c r="G19667" t="s">
        <v>175</v>
      </c>
      <c r="H19667" t="s">
        <v>183</v>
      </c>
      <c r="I19667" t="s">
        <v>70</v>
      </c>
      <c r="J19667" t="s">
        <v>191</v>
      </c>
      <c r="K19667" s="1">
        <v>45427</v>
      </c>
      <c r="L19667">
        <v>30</v>
      </c>
      <c r="M19667">
        <v>4</v>
      </c>
      <c r="N19667" t="s">
        <v>538</v>
      </c>
      <c r="O19667" t="s">
        <v>537</v>
      </c>
      <c r="P19667" t="s">
        <v>630</v>
      </c>
    </row>
    <row r="19668" spans="1:16" x14ac:dyDescent="0.25">
      <c r="A19668" t="s">
        <v>491</v>
      </c>
      <c r="B19668" t="s">
        <v>174</v>
      </c>
      <c r="C19668" t="s">
        <v>87</v>
      </c>
      <c r="D19668" t="s">
        <v>472</v>
      </c>
      <c r="E19668" t="s">
        <v>473</v>
      </c>
      <c r="F19668" t="s">
        <v>65</v>
      </c>
      <c r="G19668" t="s">
        <v>175</v>
      </c>
      <c r="H19668" t="s">
        <v>183</v>
      </c>
      <c r="I19668" t="s">
        <v>36</v>
      </c>
      <c r="J19668" t="s">
        <v>117</v>
      </c>
      <c r="K19668" s="1">
        <v>45429</v>
      </c>
      <c r="L19668">
        <v>60</v>
      </c>
      <c r="M19668">
        <v>4</v>
      </c>
      <c r="N19668" t="s">
        <v>538</v>
      </c>
      <c r="O19668" t="s">
        <v>537</v>
      </c>
      <c r="P19668" t="s">
        <v>630</v>
      </c>
    </row>
    <row r="19669" spans="1:16" x14ac:dyDescent="0.25">
      <c r="A19669" t="s">
        <v>491</v>
      </c>
      <c r="B19669" t="s">
        <v>174</v>
      </c>
      <c r="C19669" t="s">
        <v>87</v>
      </c>
      <c r="D19669" t="s">
        <v>472</v>
      </c>
      <c r="E19669" t="s">
        <v>473</v>
      </c>
      <c r="F19669" t="s">
        <v>65</v>
      </c>
      <c r="G19669" t="s">
        <v>175</v>
      </c>
      <c r="H19669" t="s">
        <v>183</v>
      </c>
      <c r="I19669" t="s">
        <v>85</v>
      </c>
      <c r="J19669" t="s">
        <v>117</v>
      </c>
      <c r="K19669" s="1">
        <v>45412</v>
      </c>
      <c r="L19669">
        <v>60</v>
      </c>
      <c r="M19669">
        <v>2</v>
      </c>
      <c r="N19669" t="s">
        <v>538</v>
      </c>
      <c r="O19669" t="s">
        <v>537</v>
      </c>
      <c r="P19669" t="s">
        <v>630</v>
      </c>
    </row>
    <row r="19670" spans="1:16" x14ac:dyDescent="0.25">
      <c r="A19670" t="s">
        <v>491</v>
      </c>
      <c r="B19670" t="s">
        <v>174</v>
      </c>
      <c r="C19670" t="s">
        <v>87</v>
      </c>
      <c r="D19670" t="s">
        <v>472</v>
      </c>
      <c r="E19670" t="s">
        <v>473</v>
      </c>
      <c r="F19670" t="s">
        <v>65</v>
      </c>
      <c r="G19670" t="s">
        <v>175</v>
      </c>
      <c r="H19670" t="s">
        <v>72</v>
      </c>
      <c r="I19670" t="s">
        <v>186</v>
      </c>
      <c r="J19670" t="s">
        <v>119</v>
      </c>
      <c r="K19670" s="1">
        <v>45404</v>
      </c>
      <c r="L19670">
        <v>90</v>
      </c>
      <c r="M19670">
        <v>1</v>
      </c>
      <c r="N19670" t="s">
        <v>538</v>
      </c>
      <c r="O19670" t="s">
        <v>537</v>
      </c>
      <c r="P19670" t="s">
        <v>630</v>
      </c>
    </row>
    <row r="19671" spans="1:16" x14ac:dyDescent="0.25">
      <c r="A19671" t="s">
        <v>491</v>
      </c>
      <c r="B19671" t="s">
        <v>174</v>
      </c>
      <c r="C19671" t="s">
        <v>87</v>
      </c>
      <c r="D19671" t="s">
        <v>472</v>
      </c>
      <c r="E19671" t="s">
        <v>473</v>
      </c>
      <c r="F19671" t="s">
        <v>65</v>
      </c>
      <c r="G19671" t="s">
        <v>175</v>
      </c>
      <c r="H19671" t="s">
        <v>72</v>
      </c>
      <c r="I19671" t="s">
        <v>186</v>
      </c>
      <c r="J19671" t="s">
        <v>119</v>
      </c>
      <c r="K19671" s="1">
        <v>45405</v>
      </c>
      <c r="L19671">
        <v>30</v>
      </c>
      <c r="M19671">
        <v>1</v>
      </c>
      <c r="N19671" t="s">
        <v>538</v>
      </c>
      <c r="O19671" t="s">
        <v>537</v>
      </c>
      <c r="P19671" t="s">
        <v>630</v>
      </c>
    </row>
    <row r="19672" spans="1:16" x14ac:dyDescent="0.25">
      <c r="A19672" t="s">
        <v>491</v>
      </c>
      <c r="B19672" t="s">
        <v>174</v>
      </c>
      <c r="C19672" t="s">
        <v>87</v>
      </c>
      <c r="D19672" t="s">
        <v>472</v>
      </c>
      <c r="E19672" t="s">
        <v>473</v>
      </c>
      <c r="F19672" t="s">
        <v>65</v>
      </c>
      <c r="G19672" t="s">
        <v>175</v>
      </c>
      <c r="H19672" t="s">
        <v>72</v>
      </c>
      <c r="I19672" t="s">
        <v>186</v>
      </c>
      <c r="J19672" t="s">
        <v>119</v>
      </c>
      <c r="K19672" s="1">
        <v>45406</v>
      </c>
      <c r="L19672">
        <v>30</v>
      </c>
      <c r="M19672">
        <v>1</v>
      </c>
      <c r="N19672" t="s">
        <v>538</v>
      </c>
      <c r="O19672" t="s">
        <v>537</v>
      </c>
      <c r="P19672" t="s">
        <v>630</v>
      </c>
    </row>
    <row r="19673" spans="1:16" x14ac:dyDescent="0.25">
      <c r="A19673" t="s">
        <v>491</v>
      </c>
      <c r="B19673" t="s">
        <v>174</v>
      </c>
      <c r="C19673" t="s">
        <v>87</v>
      </c>
      <c r="D19673" t="s">
        <v>472</v>
      </c>
      <c r="E19673" t="s">
        <v>473</v>
      </c>
      <c r="F19673" t="s">
        <v>65</v>
      </c>
      <c r="G19673" t="s">
        <v>175</v>
      </c>
      <c r="H19673" t="s">
        <v>72</v>
      </c>
      <c r="I19673" t="s">
        <v>186</v>
      </c>
      <c r="J19673" t="s">
        <v>119</v>
      </c>
      <c r="K19673" s="1">
        <v>45407</v>
      </c>
      <c r="L19673">
        <v>30</v>
      </c>
      <c r="M19673">
        <v>1</v>
      </c>
      <c r="N19673" t="s">
        <v>538</v>
      </c>
      <c r="O19673" t="s">
        <v>537</v>
      </c>
      <c r="P19673" t="s">
        <v>630</v>
      </c>
    </row>
    <row r="19674" spans="1:16" x14ac:dyDescent="0.25">
      <c r="A19674" t="s">
        <v>491</v>
      </c>
      <c r="B19674" t="s">
        <v>174</v>
      </c>
      <c r="C19674" t="s">
        <v>87</v>
      </c>
      <c r="D19674" t="s">
        <v>472</v>
      </c>
      <c r="E19674" t="s">
        <v>473</v>
      </c>
      <c r="F19674" t="s">
        <v>65</v>
      </c>
      <c r="G19674" t="s">
        <v>175</v>
      </c>
      <c r="H19674" t="s">
        <v>72</v>
      </c>
      <c r="I19674" t="s">
        <v>186</v>
      </c>
      <c r="J19674" t="s">
        <v>119</v>
      </c>
      <c r="K19674" s="1">
        <v>45408</v>
      </c>
      <c r="L19674">
        <v>30</v>
      </c>
      <c r="M19674">
        <v>1</v>
      </c>
      <c r="N19674" t="s">
        <v>538</v>
      </c>
      <c r="O19674" t="s">
        <v>537</v>
      </c>
      <c r="P19674" t="s">
        <v>630</v>
      </c>
    </row>
    <row r="19675" spans="1:16" x14ac:dyDescent="0.25">
      <c r="A19675" t="s">
        <v>491</v>
      </c>
      <c r="B19675" t="s">
        <v>174</v>
      </c>
      <c r="C19675" t="s">
        <v>87</v>
      </c>
      <c r="D19675" t="s">
        <v>472</v>
      </c>
      <c r="E19675" t="s">
        <v>473</v>
      </c>
      <c r="F19675" t="s">
        <v>65</v>
      </c>
      <c r="G19675" t="s">
        <v>175</v>
      </c>
      <c r="H19675" t="s">
        <v>72</v>
      </c>
      <c r="I19675" t="s">
        <v>186</v>
      </c>
      <c r="J19675" t="s">
        <v>119</v>
      </c>
      <c r="K19675" s="1">
        <v>45411</v>
      </c>
      <c r="L19675">
        <v>60</v>
      </c>
      <c r="M19675">
        <v>2</v>
      </c>
      <c r="N19675" t="s">
        <v>538</v>
      </c>
      <c r="O19675" t="s">
        <v>537</v>
      </c>
      <c r="P19675" t="s">
        <v>630</v>
      </c>
    </row>
    <row r="19676" spans="1:16" x14ac:dyDescent="0.25">
      <c r="A19676" t="s">
        <v>491</v>
      </c>
      <c r="B19676" t="s">
        <v>174</v>
      </c>
      <c r="C19676" t="s">
        <v>87</v>
      </c>
      <c r="D19676" t="s">
        <v>472</v>
      </c>
      <c r="E19676" t="s">
        <v>473</v>
      </c>
      <c r="F19676" t="s">
        <v>65</v>
      </c>
      <c r="G19676" t="s">
        <v>175</v>
      </c>
      <c r="H19676" t="s">
        <v>72</v>
      </c>
      <c r="I19676" t="s">
        <v>186</v>
      </c>
      <c r="J19676" t="s">
        <v>119</v>
      </c>
      <c r="K19676" s="1">
        <v>45412</v>
      </c>
      <c r="L19676">
        <v>30</v>
      </c>
      <c r="M19676">
        <v>2</v>
      </c>
      <c r="N19676" t="s">
        <v>538</v>
      </c>
      <c r="O19676" t="s">
        <v>537</v>
      </c>
      <c r="P19676" t="s">
        <v>630</v>
      </c>
    </row>
    <row r="19677" spans="1:16" x14ac:dyDescent="0.25">
      <c r="A19677" t="s">
        <v>491</v>
      </c>
      <c r="B19677" t="s">
        <v>174</v>
      </c>
      <c r="C19677" t="s">
        <v>87</v>
      </c>
      <c r="D19677" t="s">
        <v>472</v>
      </c>
      <c r="E19677" t="s">
        <v>473</v>
      </c>
      <c r="F19677" t="s">
        <v>65</v>
      </c>
      <c r="G19677" t="s">
        <v>175</v>
      </c>
      <c r="H19677" t="s">
        <v>72</v>
      </c>
      <c r="I19677" t="s">
        <v>186</v>
      </c>
      <c r="J19677" t="s">
        <v>119</v>
      </c>
      <c r="K19677" s="1">
        <v>45413</v>
      </c>
      <c r="L19677">
        <v>30</v>
      </c>
      <c r="M19677">
        <v>2</v>
      </c>
      <c r="N19677" t="s">
        <v>538</v>
      </c>
      <c r="O19677" t="s">
        <v>537</v>
      </c>
      <c r="P19677" t="s">
        <v>630</v>
      </c>
    </row>
    <row r="19678" spans="1:16" x14ac:dyDescent="0.25">
      <c r="A19678" t="s">
        <v>491</v>
      </c>
      <c r="B19678" t="s">
        <v>174</v>
      </c>
      <c r="C19678" t="s">
        <v>87</v>
      </c>
      <c r="D19678" t="s">
        <v>472</v>
      </c>
      <c r="E19678" t="s">
        <v>473</v>
      </c>
      <c r="F19678" t="s">
        <v>65</v>
      </c>
      <c r="G19678" t="s">
        <v>175</v>
      </c>
      <c r="H19678" t="s">
        <v>72</v>
      </c>
      <c r="I19678" t="s">
        <v>186</v>
      </c>
      <c r="J19678" t="s">
        <v>119</v>
      </c>
      <c r="K19678" s="1">
        <v>45415</v>
      </c>
      <c r="L19678">
        <v>30</v>
      </c>
      <c r="M19678">
        <v>2</v>
      </c>
      <c r="N19678" t="s">
        <v>538</v>
      </c>
      <c r="O19678" t="s">
        <v>537</v>
      </c>
      <c r="P19678" t="s">
        <v>630</v>
      </c>
    </row>
    <row r="19679" spans="1:16" x14ac:dyDescent="0.25">
      <c r="A19679" t="s">
        <v>491</v>
      </c>
      <c r="B19679" t="s">
        <v>174</v>
      </c>
      <c r="C19679" t="s">
        <v>87</v>
      </c>
      <c r="D19679" t="s">
        <v>472</v>
      </c>
      <c r="E19679" t="s">
        <v>473</v>
      </c>
      <c r="F19679" t="s">
        <v>65</v>
      </c>
      <c r="G19679" t="s">
        <v>175</v>
      </c>
      <c r="H19679" t="s">
        <v>72</v>
      </c>
      <c r="I19679" t="s">
        <v>186</v>
      </c>
      <c r="J19679" t="s">
        <v>119</v>
      </c>
      <c r="K19679" s="1">
        <v>45418</v>
      </c>
      <c r="L19679">
        <v>60</v>
      </c>
      <c r="M19679">
        <v>3</v>
      </c>
      <c r="N19679" t="s">
        <v>538</v>
      </c>
      <c r="O19679" t="s">
        <v>537</v>
      </c>
      <c r="P19679" t="s">
        <v>630</v>
      </c>
    </row>
    <row r="19680" spans="1:16" x14ac:dyDescent="0.25">
      <c r="A19680" t="s">
        <v>491</v>
      </c>
      <c r="B19680" t="s">
        <v>174</v>
      </c>
      <c r="C19680" t="s">
        <v>87</v>
      </c>
      <c r="D19680" t="s">
        <v>472</v>
      </c>
      <c r="E19680" t="s">
        <v>473</v>
      </c>
      <c r="F19680" t="s">
        <v>65</v>
      </c>
      <c r="G19680" t="s">
        <v>175</v>
      </c>
      <c r="H19680" t="s">
        <v>72</v>
      </c>
      <c r="I19680" t="s">
        <v>186</v>
      </c>
      <c r="J19680" t="s">
        <v>119</v>
      </c>
      <c r="K19680" s="1">
        <v>45419</v>
      </c>
      <c r="L19680">
        <v>60</v>
      </c>
      <c r="M19680">
        <v>3</v>
      </c>
      <c r="N19680" t="s">
        <v>538</v>
      </c>
      <c r="O19680" t="s">
        <v>537</v>
      </c>
      <c r="P19680" t="s">
        <v>630</v>
      </c>
    </row>
    <row r="19681" spans="1:16" x14ac:dyDescent="0.25">
      <c r="A19681" t="s">
        <v>491</v>
      </c>
      <c r="B19681" t="s">
        <v>174</v>
      </c>
      <c r="C19681" t="s">
        <v>87</v>
      </c>
      <c r="D19681" t="s">
        <v>472</v>
      </c>
      <c r="E19681" t="s">
        <v>473</v>
      </c>
      <c r="F19681" t="s">
        <v>65</v>
      </c>
      <c r="G19681" t="s">
        <v>175</v>
      </c>
      <c r="H19681" t="s">
        <v>72</v>
      </c>
      <c r="I19681" t="s">
        <v>186</v>
      </c>
      <c r="J19681" t="s">
        <v>119</v>
      </c>
      <c r="K19681" s="1">
        <v>45420</v>
      </c>
      <c r="L19681">
        <v>30</v>
      </c>
      <c r="M19681">
        <v>3</v>
      </c>
      <c r="N19681" t="s">
        <v>538</v>
      </c>
      <c r="O19681" t="s">
        <v>537</v>
      </c>
      <c r="P19681" t="s">
        <v>630</v>
      </c>
    </row>
    <row r="19682" spans="1:16" x14ac:dyDescent="0.25">
      <c r="A19682" t="s">
        <v>491</v>
      </c>
      <c r="B19682" t="s">
        <v>174</v>
      </c>
      <c r="C19682" t="s">
        <v>87</v>
      </c>
      <c r="D19682" t="s">
        <v>472</v>
      </c>
      <c r="E19682" t="s">
        <v>473</v>
      </c>
      <c r="F19682" t="s">
        <v>65</v>
      </c>
      <c r="G19682" t="s">
        <v>175</v>
      </c>
      <c r="H19682" t="s">
        <v>72</v>
      </c>
      <c r="I19682" t="s">
        <v>186</v>
      </c>
      <c r="J19682" t="s">
        <v>119</v>
      </c>
      <c r="K19682" s="1">
        <v>45421</v>
      </c>
      <c r="L19682">
        <v>30</v>
      </c>
      <c r="M19682">
        <v>3</v>
      </c>
      <c r="N19682" t="s">
        <v>538</v>
      </c>
      <c r="O19682" t="s">
        <v>537</v>
      </c>
      <c r="P19682" t="s">
        <v>630</v>
      </c>
    </row>
    <row r="19683" spans="1:16" x14ac:dyDescent="0.25">
      <c r="A19683" t="s">
        <v>491</v>
      </c>
      <c r="B19683" t="s">
        <v>174</v>
      </c>
      <c r="C19683" t="s">
        <v>87</v>
      </c>
      <c r="D19683" t="s">
        <v>472</v>
      </c>
      <c r="E19683" t="s">
        <v>473</v>
      </c>
      <c r="F19683" t="s">
        <v>65</v>
      </c>
      <c r="G19683" t="s">
        <v>175</v>
      </c>
      <c r="H19683" t="s">
        <v>72</v>
      </c>
      <c r="I19683" t="s">
        <v>186</v>
      </c>
      <c r="J19683" t="s">
        <v>119</v>
      </c>
      <c r="K19683" s="1">
        <v>45422</v>
      </c>
      <c r="L19683">
        <v>30</v>
      </c>
      <c r="M19683">
        <v>3</v>
      </c>
      <c r="N19683" t="s">
        <v>538</v>
      </c>
      <c r="O19683" t="s">
        <v>537</v>
      </c>
      <c r="P19683" t="s">
        <v>630</v>
      </c>
    </row>
    <row r="19684" spans="1:16" x14ac:dyDescent="0.25">
      <c r="A19684" t="s">
        <v>491</v>
      </c>
      <c r="B19684" t="s">
        <v>174</v>
      </c>
      <c r="C19684" t="s">
        <v>87</v>
      </c>
      <c r="D19684" t="s">
        <v>472</v>
      </c>
      <c r="E19684" t="s">
        <v>473</v>
      </c>
      <c r="F19684" t="s">
        <v>65</v>
      </c>
      <c r="G19684" t="s">
        <v>175</v>
      </c>
      <c r="H19684" t="s">
        <v>72</v>
      </c>
      <c r="I19684" t="s">
        <v>186</v>
      </c>
      <c r="J19684" t="s">
        <v>119</v>
      </c>
      <c r="K19684" s="1">
        <v>45425</v>
      </c>
      <c r="L19684">
        <v>30</v>
      </c>
      <c r="M19684">
        <v>4</v>
      </c>
      <c r="N19684" t="s">
        <v>538</v>
      </c>
      <c r="O19684" t="s">
        <v>537</v>
      </c>
      <c r="P19684" t="s">
        <v>630</v>
      </c>
    </row>
    <row r="19685" spans="1:16" x14ac:dyDescent="0.25">
      <c r="A19685" t="s">
        <v>491</v>
      </c>
      <c r="B19685" t="s">
        <v>174</v>
      </c>
      <c r="C19685" t="s">
        <v>87</v>
      </c>
      <c r="D19685" t="s">
        <v>472</v>
      </c>
      <c r="E19685" t="s">
        <v>473</v>
      </c>
      <c r="F19685" t="s">
        <v>65</v>
      </c>
      <c r="G19685" t="s">
        <v>175</v>
      </c>
      <c r="H19685" t="s">
        <v>72</v>
      </c>
      <c r="I19685" t="s">
        <v>186</v>
      </c>
      <c r="J19685" t="s">
        <v>119</v>
      </c>
      <c r="K19685" s="1">
        <v>45426</v>
      </c>
      <c r="L19685">
        <v>30</v>
      </c>
      <c r="M19685">
        <v>4</v>
      </c>
      <c r="N19685" t="s">
        <v>538</v>
      </c>
      <c r="O19685" t="s">
        <v>537</v>
      </c>
      <c r="P19685" t="s">
        <v>630</v>
      </c>
    </row>
    <row r="19686" spans="1:16" x14ac:dyDescent="0.25">
      <c r="A19686" t="s">
        <v>491</v>
      </c>
      <c r="B19686" t="s">
        <v>174</v>
      </c>
      <c r="C19686" t="s">
        <v>87</v>
      </c>
      <c r="D19686" t="s">
        <v>472</v>
      </c>
      <c r="E19686" t="s">
        <v>473</v>
      </c>
      <c r="F19686" t="s">
        <v>65</v>
      </c>
      <c r="G19686" t="s">
        <v>175</v>
      </c>
      <c r="H19686" t="s">
        <v>72</v>
      </c>
      <c r="I19686" t="s">
        <v>186</v>
      </c>
      <c r="J19686" t="s">
        <v>119</v>
      </c>
      <c r="K19686" s="1">
        <v>45427</v>
      </c>
      <c r="L19686">
        <v>30</v>
      </c>
      <c r="M19686">
        <v>4</v>
      </c>
      <c r="N19686" t="s">
        <v>538</v>
      </c>
      <c r="O19686" t="s">
        <v>537</v>
      </c>
      <c r="P19686" t="s">
        <v>630</v>
      </c>
    </row>
    <row r="19687" spans="1:16" x14ac:dyDescent="0.25">
      <c r="A19687" t="s">
        <v>491</v>
      </c>
      <c r="B19687" t="s">
        <v>174</v>
      </c>
      <c r="C19687" t="s">
        <v>87</v>
      </c>
      <c r="D19687" t="s">
        <v>472</v>
      </c>
      <c r="E19687" t="s">
        <v>473</v>
      </c>
      <c r="F19687" t="s">
        <v>65</v>
      </c>
      <c r="G19687" t="s">
        <v>175</v>
      </c>
      <c r="H19687" t="s">
        <v>72</v>
      </c>
      <c r="I19687" t="s">
        <v>186</v>
      </c>
      <c r="J19687" t="s">
        <v>119</v>
      </c>
      <c r="K19687" s="1">
        <v>45428</v>
      </c>
      <c r="L19687">
        <v>30</v>
      </c>
      <c r="M19687">
        <v>4</v>
      </c>
      <c r="N19687" t="s">
        <v>538</v>
      </c>
      <c r="O19687" t="s">
        <v>537</v>
      </c>
      <c r="P19687" t="s">
        <v>630</v>
      </c>
    </row>
    <row r="19688" spans="1:16" x14ac:dyDescent="0.25">
      <c r="A19688" t="s">
        <v>491</v>
      </c>
      <c r="B19688" t="s">
        <v>174</v>
      </c>
      <c r="C19688" t="s">
        <v>87</v>
      </c>
      <c r="D19688" t="s">
        <v>472</v>
      </c>
      <c r="E19688" t="s">
        <v>473</v>
      </c>
      <c r="F19688" t="s">
        <v>65</v>
      </c>
      <c r="G19688" t="s">
        <v>175</v>
      </c>
      <c r="H19688" t="s">
        <v>72</v>
      </c>
      <c r="I19688" t="s">
        <v>186</v>
      </c>
      <c r="J19688" t="s">
        <v>119</v>
      </c>
      <c r="K19688" s="1">
        <v>45429</v>
      </c>
      <c r="L19688">
        <v>30</v>
      </c>
      <c r="M19688">
        <v>4</v>
      </c>
      <c r="N19688" t="s">
        <v>538</v>
      </c>
      <c r="O19688" t="s">
        <v>537</v>
      </c>
      <c r="P19688" t="s">
        <v>630</v>
      </c>
    </row>
    <row r="19689" spans="1:16" x14ac:dyDescent="0.25">
      <c r="A19689" t="s">
        <v>491</v>
      </c>
      <c r="B19689" t="s">
        <v>174</v>
      </c>
      <c r="C19689" t="s">
        <v>87</v>
      </c>
      <c r="D19689" t="s">
        <v>472</v>
      </c>
      <c r="E19689" t="s">
        <v>473</v>
      </c>
      <c r="F19689" t="s">
        <v>65</v>
      </c>
      <c r="G19689" t="s">
        <v>175</v>
      </c>
      <c r="H19689" t="s">
        <v>72</v>
      </c>
      <c r="I19689" t="s">
        <v>73</v>
      </c>
      <c r="J19689" t="s">
        <v>119</v>
      </c>
      <c r="K19689" s="1">
        <v>45404</v>
      </c>
      <c r="L19689">
        <v>30</v>
      </c>
      <c r="M19689">
        <v>1</v>
      </c>
      <c r="N19689" t="s">
        <v>538</v>
      </c>
      <c r="O19689" t="s">
        <v>537</v>
      </c>
      <c r="P19689" t="s">
        <v>630</v>
      </c>
    </row>
    <row r="19690" spans="1:16" x14ac:dyDescent="0.25">
      <c r="A19690" t="s">
        <v>491</v>
      </c>
      <c r="B19690" t="s">
        <v>174</v>
      </c>
      <c r="C19690" t="s">
        <v>87</v>
      </c>
      <c r="D19690" t="s">
        <v>472</v>
      </c>
      <c r="E19690" t="s">
        <v>473</v>
      </c>
      <c r="F19690" t="s">
        <v>65</v>
      </c>
      <c r="G19690" t="s">
        <v>175</v>
      </c>
      <c r="H19690" t="s">
        <v>72</v>
      </c>
      <c r="I19690" t="s">
        <v>73</v>
      </c>
      <c r="J19690" t="s">
        <v>119</v>
      </c>
      <c r="K19690" s="1">
        <v>45405</v>
      </c>
      <c r="L19690">
        <v>30</v>
      </c>
      <c r="M19690">
        <v>1</v>
      </c>
      <c r="N19690" t="s">
        <v>538</v>
      </c>
      <c r="O19690" t="s">
        <v>537</v>
      </c>
      <c r="P19690" t="s">
        <v>630</v>
      </c>
    </row>
    <row r="19691" spans="1:16" x14ac:dyDescent="0.25">
      <c r="A19691" t="s">
        <v>491</v>
      </c>
      <c r="B19691" t="s">
        <v>174</v>
      </c>
      <c r="C19691" t="s">
        <v>87</v>
      </c>
      <c r="D19691" t="s">
        <v>472</v>
      </c>
      <c r="E19691" t="s">
        <v>473</v>
      </c>
      <c r="F19691" t="s">
        <v>65</v>
      </c>
      <c r="G19691" t="s">
        <v>175</v>
      </c>
      <c r="H19691" t="s">
        <v>72</v>
      </c>
      <c r="I19691" t="s">
        <v>73</v>
      </c>
      <c r="J19691" t="s">
        <v>119</v>
      </c>
      <c r="K19691" s="1">
        <v>45411</v>
      </c>
      <c r="L19691">
        <v>30</v>
      </c>
      <c r="M19691">
        <v>2</v>
      </c>
      <c r="N19691" t="s">
        <v>538</v>
      </c>
      <c r="O19691" t="s">
        <v>537</v>
      </c>
      <c r="P19691" t="s">
        <v>630</v>
      </c>
    </row>
    <row r="19692" spans="1:16" x14ac:dyDescent="0.25">
      <c r="A19692" t="s">
        <v>491</v>
      </c>
      <c r="B19692" t="s">
        <v>174</v>
      </c>
      <c r="C19692" t="s">
        <v>87</v>
      </c>
      <c r="D19692" t="s">
        <v>472</v>
      </c>
      <c r="E19692" t="s">
        <v>473</v>
      </c>
      <c r="F19692" t="s">
        <v>65</v>
      </c>
      <c r="G19692" t="s">
        <v>175</v>
      </c>
      <c r="H19692" t="s">
        <v>72</v>
      </c>
      <c r="I19692" t="s">
        <v>73</v>
      </c>
      <c r="J19692" t="s">
        <v>119</v>
      </c>
      <c r="K19692" s="1">
        <v>45415</v>
      </c>
      <c r="L19692">
        <v>60</v>
      </c>
      <c r="M19692">
        <v>2</v>
      </c>
      <c r="N19692" t="s">
        <v>538</v>
      </c>
      <c r="O19692" t="s">
        <v>537</v>
      </c>
      <c r="P19692" t="s">
        <v>630</v>
      </c>
    </row>
    <row r="19693" spans="1:16" x14ac:dyDescent="0.25">
      <c r="A19693" t="s">
        <v>491</v>
      </c>
      <c r="B19693" t="s">
        <v>174</v>
      </c>
      <c r="C19693" t="s">
        <v>87</v>
      </c>
      <c r="D19693" t="s">
        <v>472</v>
      </c>
      <c r="E19693" t="s">
        <v>473</v>
      </c>
      <c r="F19693" t="s">
        <v>65</v>
      </c>
      <c r="G19693" t="s">
        <v>175</v>
      </c>
      <c r="H19693" t="s">
        <v>72</v>
      </c>
      <c r="I19693" t="s">
        <v>73</v>
      </c>
      <c r="J19693" t="s">
        <v>119</v>
      </c>
      <c r="K19693" s="1">
        <v>45418</v>
      </c>
      <c r="L19693">
        <v>30</v>
      </c>
      <c r="M19693">
        <v>3</v>
      </c>
      <c r="N19693" t="s">
        <v>538</v>
      </c>
      <c r="O19693" t="s">
        <v>537</v>
      </c>
      <c r="P19693" t="s">
        <v>630</v>
      </c>
    </row>
    <row r="19694" spans="1:16" x14ac:dyDescent="0.25">
      <c r="A19694" t="s">
        <v>491</v>
      </c>
      <c r="B19694" t="s">
        <v>174</v>
      </c>
      <c r="C19694" t="s">
        <v>87</v>
      </c>
      <c r="D19694" t="s">
        <v>472</v>
      </c>
      <c r="E19694" t="s">
        <v>473</v>
      </c>
      <c r="F19694" t="s">
        <v>65</v>
      </c>
      <c r="G19694" t="s">
        <v>175</v>
      </c>
      <c r="H19694" t="s">
        <v>72</v>
      </c>
      <c r="I19694" t="s">
        <v>73</v>
      </c>
      <c r="J19694" t="s">
        <v>119</v>
      </c>
      <c r="K19694" s="1">
        <v>45419</v>
      </c>
      <c r="L19694">
        <v>60</v>
      </c>
      <c r="M19694">
        <v>3</v>
      </c>
      <c r="N19694" t="s">
        <v>538</v>
      </c>
      <c r="O19694" t="s">
        <v>537</v>
      </c>
      <c r="P19694" t="s">
        <v>630</v>
      </c>
    </row>
    <row r="19695" spans="1:16" x14ac:dyDescent="0.25">
      <c r="A19695" t="s">
        <v>491</v>
      </c>
      <c r="B19695" t="s">
        <v>174</v>
      </c>
      <c r="C19695" t="s">
        <v>87</v>
      </c>
      <c r="D19695" t="s">
        <v>472</v>
      </c>
      <c r="E19695" t="s">
        <v>473</v>
      </c>
      <c r="F19695" t="s">
        <v>65</v>
      </c>
      <c r="G19695" t="s">
        <v>175</v>
      </c>
      <c r="H19695" t="s">
        <v>72</v>
      </c>
      <c r="I19695" t="s">
        <v>73</v>
      </c>
      <c r="J19695" t="s">
        <v>119</v>
      </c>
      <c r="K19695" s="1">
        <v>45420</v>
      </c>
      <c r="L19695">
        <v>120</v>
      </c>
      <c r="M19695">
        <v>3</v>
      </c>
      <c r="N19695" t="s">
        <v>538</v>
      </c>
      <c r="O19695" t="s">
        <v>537</v>
      </c>
      <c r="P19695" t="s">
        <v>630</v>
      </c>
    </row>
    <row r="19696" spans="1:16" x14ac:dyDescent="0.25">
      <c r="A19696" t="s">
        <v>491</v>
      </c>
      <c r="B19696" t="s">
        <v>174</v>
      </c>
      <c r="C19696" t="s">
        <v>87</v>
      </c>
      <c r="D19696" t="s">
        <v>472</v>
      </c>
      <c r="E19696" t="s">
        <v>473</v>
      </c>
      <c r="F19696" t="s">
        <v>65</v>
      </c>
      <c r="G19696" t="s">
        <v>175</v>
      </c>
      <c r="H19696" t="s">
        <v>72</v>
      </c>
      <c r="I19696" t="s">
        <v>73</v>
      </c>
      <c r="J19696" t="s">
        <v>119</v>
      </c>
      <c r="K19696" s="1">
        <v>45422</v>
      </c>
      <c r="L19696">
        <v>30</v>
      </c>
      <c r="M19696">
        <v>3</v>
      </c>
      <c r="N19696" t="s">
        <v>538</v>
      </c>
      <c r="O19696" t="s">
        <v>537</v>
      </c>
      <c r="P19696" t="s">
        <v>630</v>
      </c>
    </row>
    <row r="19697" spans="1:16" x14ac:dyDescent="0.25">
      <c r="A19697" t="s">
        <v>491</v>
      </c>
      <c r="B19697" t="s">
        <v>174</v>
      </c>
      <c r="C19697" t="s">
        <v>87</v>
      </c>
      <c r="D19697" t="s">
        <v>472</v>
      </c>
      <c r="E19697" t="s">
        <v>473</v>
      </c>
      <c r="F19697" t="s">
        <v>65</v>
      </c>
      <c r="G19697" t="s">
        <v>175</v>
      </c>
      <c r="H19697" t="s">
        <v>72</v>
      </c>
      <c r="I19697" t="s">
        <v>73</v>
      </c>
      <c r="J19697" t="s">
        <v>119</v>
      </c>
      <c r="K19697" s="1">
        <v>45425</v>
      </c>
      <c r="L19697">
        <v>30</v>
      </c>
      <c r="M19697">
        <v>4</v>
      </c>
      <c r="N19697" t="s">
        <v>538</v>
      </c>
      <c r="O19697" t="s">
        <v>537</v>
      </c>
      <c r="P19697" t="s">
        <v>630</v>
      </c>
    </row>
    <row r="19698" spans="1:16" x14ac:dyDescent="0.25">
      <c r="A19698" t="s">
        <v>491</v>
      </c>
      <c r="B19698" t="s">
        <v>174</v>
      </c>
      <c r="C19698" t="s">
        <v>87</v>
      </c>
      <c r="D19698" t="s">
        <v>472</v>
      </c>
      <c r="E19698" t="s">
        <v>473</v>
      </c>
      <c r="F19698" t="s">
        <v>65</v>
      </c>
      <c r="G19698" t="s">
        <v>175</v>
      </c>
      <c r="H19698" t="s">
        <v>72</v>
      </c>
      <c r="I19698" t="s">
        <v>73</v>
      </c>
      <c r="J19698" t="s">
        <v>119</v>
      </c>
      <c r="K19698" s="1">
        <v>45426</v>
      </c>
      <c r="L19698">
        <v>30</v>
      </c>
      <c r="M19698">
        <v>4</v>
      </c>
      <c r="N19698" t="s">
        <v>538</v>
      </c>
      <c r="O19698" t="s">
        <v>537</v>
      </c>
      <c r="P19698" t="s">
        <v>630</v>
      </c>
    </row>
    <row r="19699" spans="1:16" x14ac:dyDescent="0.25">
      <c r="A19699" t="s">
        <v>491</v>
      </c>
      <c r="B19699" t="s">
        <v>174</v>
      </c>
      <c r="C19699" t="s">
        <v>87</v>
      </c>
      <c r="D19699" t="s">
        <v>472</v>
      </c>
      <c r="E19699" t="s">
        <v>473</v>
      </c>
      <c r="F19699" t="s">
        <v>65</v>
      </c>
      <c r="G19699" t="s">
        <v>175</v>
      </c>
      <c r="H19699" t="s">
        <v>72</v>
      </c>
      <c r="I19699" t="s">
        <v>74</v>
      </c>
      <c r="J19699" t="s">
        <v>119</v>
      </c>
      <c r="K19699" s="1">
        <v>45406</v>
      </c>
      <c r="L19699">
        <v>30</v>
      </c>
      <c r="M19699">
        <v>1</v>
      </c>
      <c r="N19699" t="s">
        <v>538</v>
      </c>
      <c r="O19699" t="s">
        <v>537</v>
      </c>
      <c r="P19699" t="s">
        <v>630</v>
      </c>
    </row>
    <row r="19700" spans="1:16" x14ac:dyDescent="0.25">
      <c r="A19700" t="s">
        <v>491</v>
      </c>
      <c r="B19700" t="s">
        <v>174</v>
      </c>
      <c r="C19700" t="s">
        <v>87</v>
      </c>
      <c r="D19700" t="s">
        <v>472</v>
      </c>
      <c r="E19700" t="s">
        <v>473</v>
      </c>
      <c r="F19700" t="s">
        <v>65</v>
      </c>
      <c r="G19700" t="s">
        <v>175</v>
      </c>
      <c r="H19700" t="s">
        <v>72</v>
      </c>
      <c r="I19700" t="s">
        <v>74</v>
      </c>
      <c r="J19700" t="s">
        <v>119</v>
      </c>
      <c r="K19700" s="1">
        <v>45420</v>
      </c>
      <c r="L19700">
        <v>30</v>
      </c>
      <c r="M19700">
        <v>3</v>
      </c>
      <c r="N19700" t="s">
        <v>538</v>
      </c>
      <c r="O19700" t="s">
        <v>537</v>
      </c>
      <c r="P19700" t="s">
        <v>630</v>
      </c>
    </row>
    <row r="19701" spans="1:16" x14ac:dyDescent="0.25">
      <c r="A19701" t="s">
        <v>491</v>
      </c>
      <c r="B19701" t="s">
        <v>174</v>
      </c>
      <c r="C19701" t="s">
        <v>87</v>
      </c>
      <c r="D19701" t="s">
        <v>472</v>
      </c>
      <c r="E19701" t="s">
        <v>473</v>
      </c>
      <c r="F19701" t="s">
        <v>65</v>
      </c>
      <c r="G19701" t="s">
        <v>175</v>
      </c>
      <c r="H19701" t="s">
        <v>72</v>
      </c>
      <c r="I19701" t="s">
        <v>74</v>
      </c>
      <c r="J19701" t="s">
        <v>119</v>
      </c>
      <c r="K19701" s="1">
        <v>45427</v>
      </c>
      <c r="L19701">
        <v>30</v>
      </c>
      <c r="M19701">
        <v>4</v>
      </c>
      <c r="N19701" t="s">
        <v>538</v>
      </c>
      <c r="O19701" t="s">
        <v>537</v>
      </c>
      <c r="P19701" t="s">
        <v>630</v>
      </c>
    </row>
    <row r="19702" spans="1:16" x14ac:dyDescent="0.25">
      <c r="A19702" t="s">
        <v>491</v>
      </c>
      <c r="B19702" t="s">
        <v>174</v>
      </c>
      <c r="C19702" t="s">
        <v>87</v>
      </c>
      <c r="D19702" t="s">
        <v>472</v>
      </c>
      <c r="E19702" t="s">
        <v>473</v>
      </c>
      <c r="F19702" t="s">
        <v>65</v>
      </c>
      <c r="G19702" t="s">
        <v>175</v>
      </c>
      <c r="H19702" t="s">
        <v>37</v>
      </c>
      <c r="I19702" t="s">
        <v>38</v>
      </c>
      <c r="J19702" t="s">
        <v>117</v>
      </c>
      <c r="K19702" s="1">
        <v>45407</v>
      </c>
      <c r="L19702">
        <v>30</v>
      </c>
      <c r="M19702">
        <v>1</v>
      </c>
      <c r="N19702" t="s">
        <v>538</v>
      </c>
      <c r="O19702" t="s">
        <v>537</v>
      </c>
      <c r="P19702" t="s">
        <v>630</v>
      </c>
    </row>
    <row r="19703" spans="1:16" x14ac:dyDescent="0.25">
      <c r="A19703" t="s">
        <v>491</v>
      </c>
      <c r="B19703" t="s">
        <v>174</v>
      </c>
      <c r="C19703" t="s">
        <v>87</v>
      </c>
      <c r="D19703" t="s">
        <v>472</v>
      </c>
      <c r="E19703" t="s">
        <v>473</v>
      </c>
      <c r="F19703" t="s">
        <v>65</v>
      </c>
      <c r="G19703" t="s">
        <v>175</v>
      </c>
      <c r="H19703" t="s">
        <v>37</v>
      </c>
      <c r="I19703" t="s">
        <v>38</v>
      </c>
      <c r="J19703" t="s">
        <v>117</v>
      </c>
      <c r="K19703" s="1">
        <v>45408</v>
      </c>
      <c r="L19703">
        <v>30</v>
      </c>
      <c r="M19703">
        <v>1</v>
      </c>
      <c r="N19703" t="s">
        <v>538</v>
      </c>
      <c r="O19703" t="s">
        <v>537</v>
      </c>
      <c r="P19703" t="s">
        <v>630</v>
      </c>
    </row>
    <row r="19704" spans="1:16" x14ac:dyDescent="0.25">
      <c r="A19704" t="s">
        <v>491</v>
      </c>
      <c r="B19704" t="s">
        <v>174</v>
      </c>
      <c r="C19704" t="s">
        <v>87</v>
      </c>
      <c r="D19704" t="s">
        <v>472</v>
      </c>
      <c r="E19704" t="s">
        <v>473</v>
      </c>
      <c r="F19704" t="s">
        <v>65</v>
      </c>
      <c r="G19704" t="s">
        <v>175</v>
      </c>
      <c r="H19704" t="s">
        <v>37</v>
      </c>
      <c r="I19704" t="s">
        <v>38</v>
      </c>
      <c r="J19704" t="s">
        <v>117</v>
      </c>
      <c r="K19704" s="1">
        <v>45421</v>
      </c>
      <c r="L19704">
        <v>300</v>
      </c>
      <c r="M19704">
        <v>3</v>
      </c>
      <c r="N19704" t="s">
        <v>538</v>
      </c>
      <c r="O19704" t="s">
        <v>537</v>
      </c>
      <c r="P19704" t="s">
        <v>630</v>
      </c>
    </row>
    <row r="19705" spans="1:16" x14ac:dyDescent="0.25">
      <c r="A19705" t="s">
        <v>491</v>
      </c>
      <c r="B19705" t="s">
        <v>174</v>
      </c>
      <c r="C19705" t="s">
        <v>87</v>
      </c>
      <c r="D19705" t="s">
        <v>472</v>
      </c>
      <c r="E19705" t="s">
        <v>473</v>
      </c>
      <c r="F19705" t="s">
        <v>65</v>
      </c>
      <c r="G19705" t="s">
        <v>175</v>
      </c>
      <c r="H19705" t="s">
        <v>37</v>
      </c>
      <c r="I19705" t="s">
        <v>38</v>
      </c>
      <c r="J19705" t="s">
        <v>117</v>
      </c>
      <c r="K19705" s="1">
        <v>45422</v>
      </c>
      <c r="L19705">
        <v>60</v>
      </c>
      <c r="M19705">
        <v>3</v>
      </c>
      <c r="N19705" t="s">
        <v>538</v>
      </c>
      <c r="O19705" t="s">
        <v>537</v>
      </c>
      <c r="P19705" t="s">
        <v>630</v>
      </c>
    </row>
    <row r="19706" spans="1:16" x14ac:dyDescent="0.25">
      <c r="A19706" t="s">
        <v>491</v>
      </c>
      <c r="B19706" t="s">
        <v>174</v>
      </c>
      <c r="C19706" t="s">
        <v>87</v>
      </c>
      <c r="D19706" t="s">
        <v>472</v>
      </c>
      <c r="E19706" t="s">
        <v>473</v>
      </c>
      <c r="F19706" t="s">
        <v>65</v>
      </c>
      <c r="G19706" t="s">
        <v>175</v>
      </c>
      <c r="H19706" t="s">
        <v>37</v>
      </c>
      <c r="I19706" t="s">
        <v>38</v>
      </c>
      <c r="J19706" t="s">
        <v>117</v>
      </c>
      <c r="K19706" s="1">
        <v>45425</v>
      </c>
      <c r="L19706">
        <v>60</v>
      </c>
      <c r="M19706">
        <v>4</v>
      </c>
      <c r="N19706" t="s">
        <v>538</v>
      </c>
      <c r="O19706" t="s">
        <v>537</v>
      </c>
      <c r="P19706" t="s">
        <v>630</v>
      </c>
    </row>
    <row r="19707" spans="1:16" x14ac:dyDescent="0.25">
      <c r="A19707" t="s">
        <v>491</v>
      </c>
      <c r="B19707" t="s">
        <v>174</v>
      </c>
      <c r="C19707" t="s">
        <v>87</v>
      </c>
      <c r="D19707" t="s">
        <v>472</v>
      </c>
      <c r="E19707" t="s">
        <v>473</v>
      </c>
      <c r="F19707" t="s">
        <v>65</v>
      </c>
      <c r="G19707" t="s">
        <v>175</v>
      </c>
      <c r="H19707" t="s">
        <v>37</v>
      </c>
      <c r="I19707" t="s">
        <v>38</v>
      </c>
      <c r="J19707" t="s">
        <v>117</v>
      </c>
      <c r="K19707" s="1">
        <v>45426</v>
      </c>
      <c r="L19707">
        <v>60</v>
      </c>
      <c r="M19707">
        <v>4</v>
      </c>
      <c r="N19707" t="s">
        <v>538</v>
      </c>
      <c r="O19707" t="s">
        <v>537</v>
      </c>
      <c r="P19707" t="s">
        <v>630</v>
      </c>
    </row>
    <row r="19708" spans="1:16" x14ac:dyDescent="0.25">
      <c r="A19708" t="s">
        <v>491</v>
      </c>
      <c r="B19708" t="s">
        <v>174</v>
      </c>
      <c r="C19708" t="s">
        <v>87</v>
      </c>
      <c r="D19708" t="s">
        <v>472</v>
      </c>
      <c r="E19708" t="s">
        <v>473</v>
      </c>
      <c r="F19708" t="s">
        <v>65</v>
      </c>
      <c r="G19708" t="s">
        <v>175</v>
      </c>
      <c r="H19708" t="s">
        <v>37</v>
      </c>
      <c r="I19708" t="s">
        <v>38</v>
      </c>
      <c r="J19708" t="s">
        <v>117</v>
      </c>
      <c r="K19708" s="1">
        <v>45427</v>
      </c>
      <c r="L19708">
        <v>90</v>
      </c>
      <c r="M19708">
        <v>4</v>
      </c>
      <c r="N19708" t="s">
        <v>538</v>
      </c>
      <c r="O19708" t="s">
        <v>537</v>
      </c>
      <c r="P19708" t="s">
        <v>630</v>
      </c>
    </row>
    <row r="19709" spans="1:16" x14ac:dyDescent="0.25">
      <c r="A19709" t="s">
        <v>491</v>
      </c>
      <c r="B19709" t="s">
        <v>174</v>
      </c>
      <c r="C19709" t="s">
        <v>87</v>
      </c>
      <c r="D19709" t="s">
        <v>472</v>
      </c>
      <c r="E19709" t="s">
        <v>473</v>
      </c>
      <c r="F19709" t="s">
        <v>65</v>
      </c>
      <c r="G19709" t="s">
        <v>175</v>
      </c>
      <c r="H19709" t="s">
        <v>37</v>
      </c>
      <c r="I19709" t="s">
        <v>38</v>
      </c>
      <c r="J19709" t="s">
        <v>117</v>
      </c>
      <c r="K19709" s="1">
        <v>45428</v>
      </c>
      <c r="L19709">
        <v>270</v>
      </c>
      <c r="M19709">
        <v>4</v>
      </c>
      <c r="N19709" t="s">
        <v>538</v>
      </c>
      <c r="O19709" t="s">
        <v>537</v>
      </c>
      <c r="P19709" t="s">
        <v>630</v>
      </c>
    </row>
    <row r="19710" spans="1:16" x14ac:dyDescent="0.25">
      <c r="A19710" t="s">
        <v>491</v>
      </c>
      <c r="B19710" t="s">
        <v>174</v>
      </c>
      <c r="C19710" t="s">
        <v>87</v>
      </c>
      <c r="D19710" t="s">
        <v>472</v>
      </c>
      <c r="E19710" t="s">
        <v>473</v>
      </c>
      <c r="F19710" t="s">
        <v>65</v>
      </c>
      <c r="G19710" t="s">
        <v>175</v>
      </c>
      <c r="H19710" t="s">
        <v>37</v>
      </c>
      <c r="I19710" t="s">
        <v>38</v>
      </c>
      <c r="J19710" t="s">
        <v>117</v>
      </c>
      <c r="K19710" s="1">
        <v>45429</v>
      </c>
      <c r="L19710">
        <v>300</v>
      </c>
      <c r="M19710">
        <v>4</v>
      </c>
      <c r="N19710" t="s">
        <v>538</v>
      </c>
      <c r="O19710" t="s">
        <v>537</v>
      </c>
      <c r="P19710" t="s">
        <v>630</v>
      </c>
    </row>
    <row r="19711" spans="1:16" x14ac:dyDescent="0.25">
      <c r="A19711" t="s">
        <v>491</v>
      </c>
      <c r="B19711" t="s">
        <v>174</v>
      </c>
      <c r="C19711" t="s">
        <v>87</v>
      </c>
      <c r="D19711" t="s">
        <v>472</v>
      </c>
      <c r="E19711" t="s">
        <v>473</v>
      </c>
      <c r="F19711" t="s">
        <v>65</v>
      </c>
      <c r="G19711" t="s">
        <v>175</v>
      </c>
      <c r="H19711" t="s">
        <v>37</v>
      </c>
      <c r="I19711" t="s">
        <v>187</v>
      </c>
      <c r="J19711" t="s">
        <v>119</v>
      </c>
      <c r="K19711" s="1">
        <v>45428</v>
      </c>
      <c r="L19711">
        <v>30</v>
      </c>
      <c r="M19711">
        <v>4</v>
      </c>
      <c r="N19711" t="s">
        <v>538</v>
      </c>
      <c r="O19711" t="s">
        <v>537</v>
      </c>
      <c r="P19711" t="s">
        <v>630</v>
      </c>
    </row>
    <row r="19712" spans="1:16" x14ac:dyDescent="0.25">
      <c r="A19712" t="s">
        <v>491</v>
      </c>
      <c r="B19712" t="s">
        <v>174</v>
      </c>
      <c r="C19712" t="s">
        <v>87</v>
      </c>
      <c r="D19712" t="s">
        <v>472</v>
      </c>
      <c r="E19712" t="s">
        <v>473</v>
      </c>
      <c r="F19712" t="s">
        <v>65</v>
      </c>
      <c r="G19712" t="s">
        <v>175</v>
      </c>
      <c r="H19712" t="s">
        <v>37</v>
      </c>
      <c r="I19712" t="s">
        <v>188</v>
      </c>
      <c r="J19712" t="s">
        <v>119</v>
      </c>
      <c r="K19712" s="1">
        <v>45405</v>
      </c>
      <c r="L19712">
        <v>60</v>
      </c>
      <c r="M19712">
        <v>1</v>
      </c>
      <c r="N19712" t="s">
        <v>538</v>
      </c>
      <c r="O19712" t="s">
        <v>537</v>
      </c>
      <c r="P19712" t="s">
        <v>630</v>
      </c>
    </row>
    <row r="19713" spans="1:16" x14ac:dyDescent="0.25">
      <c r="A19713" t="s">
        <v>491</v>
      </c>
      <c r="B19713" t="s">
        <v>174</v>
      </c>
      <c r="C19713" t="s">
        <v>87</v>
      </c>
      <c r="D19713" t="s">
        <v>472</v>
      </c>
      <c r="E19713" t="s">
        <v>473</v>
      </c>
      <c r="F19713" t="s">
        <v>65</v>
      </c>
      <c r="G19713" t="s">
        <v>175</v>
      </c>
      <c r="H19713" t="s">
        <v>37</v>
      </c>
      <c r="I19713" t="s">
        <v>188</v>
      </c>
      <c r="J19713" t="s">
        <v>119</v>
      </c>
      <c r="K19713" s="1">
        <v>45419</v>
      </c>
      <c r="L19713">
        <v>60</v>
      </c>
      <c r="M19713">
        <v>3</v>
      </c>
      <c r="N19713" t="s">
        <v>538</v>
      </c>
      <c r="O19713" t="s">
        <v>537</v>
      </c>
      <c r="P19713" t="s">
        <v>630</v>
      </c>
    </row>
    <row r="19714" spans="1:16" x14ac:dyDescent="0.25">
      <c r="A19714" t="s">
        <v>491</v>
      </c>
      <c r="B19714" t="s">
        <v>174</v>
      </c>
      <c r="C19714" t="s">
        <v>87</v>
      </c>
      <c r="D19714" t="s">
        <v>472</v>
      </c>
      <c r="E19714" t="s">
        <v>473</v>
      </c>
      <c r="F19714" t="s">
        <v>65</v>
      </c>
      <c r="G19714" t="s">
        <v>175</v>
      </c>
      <c r="H19714" t="s">
        <v>37</v>
      </c>
      <c r="I19714" t="s">
        <v>188</v>
      </c>
      <c r="J19714" t="s">
        <v>119</v>
      </c>
      <c r="K19714" s="1">
        <v>45425</v>
      </c>
      <c r="L19714">
        <v>30</v>
      </c>
      <c r="M19714">
        <v>4</v>
      </c>
      <c r="N19714" t="s">
        <v>538</v>
      </c>
      <c r="O19714" t="s">
        <v>537</v>
      </c>
      <c r="P19714" t="s">
        <v>630</v>
      </c>
    </row>
    <row r="19715" spans="1:16" x14ac:dyDescent="0.25">
      <c r="A19715" t="s">
        <v>491</v>
      </c>
      <c r="B19715" t="s">
        <v>174</v>
      </c>
      <c r="C19715" t="s">
        <v>87</v>
      </c>
      <c r="D19715" t="s">
        <v>472</v>
      </c>
      <c r="E19715" t="s">
        <v>473</v>
      </c>
      <c r="F19715" t="s">
        <v>65</v>
      </c>
      <c r="G19715" t="s">
        <v>175</v>
      </c>
      <c r="H19715" t="s">
        <v>37</v>
      </c>
      <c r="I19715" t="s">
        <v>188</v>
      </c>
      <c r="J19715" t="s">
        <v>119</v>
      </c>
      <c r="K19715" s="1">
        <v>45426</v>
      </c>
      <c r="L19715">
        <v>60</v>
      </c>
      <c r="M19715">
        <v>4</v>
      </c>
      <c r="N19715" t="s">
        <v>538</v>
      </c>
      <c r="O19715" t="s">
        <v>537</v>
      </c>
      <c r="P19715" t="s">
        <v>630</v>
      </c>
    </row>
    <row r="19716" spans="1:16" x14ac:dyDescent="0.25">
      <c r="A19716" t="s">
        <v>491</v>
      </c>
      <c r="B19716" t="s">
        <v>174</v>
      </c>
      <c r="C19716" t="s">
        <v>87</v>
      </c>
      <c r="D19716" t="s">
        <v>472</v>
      </c>
      <c r="E19716" t="s">
        <v>473</v>
      </c>
      <c r="F19716" t="s">
        <v>65</v>
      </c>
      <c r="G19716" t="s">
        <v>175</v>
      </c>
      <c r="H19716" t="s">
        <v>44</v>
      </c>
      <c r="I19716" t="s">
        <v>189</v>
      </c>
      <c r="J19716" t="s">
        <v>118</v>
      </c>
      <c r="K19716" s="1">
        <v>45404</v>
      </c>
      <c r="L19716">
        <v>30</v>
      </c>
      <c r="M19716">
        <v>1</v>
      </c>
      <c r="N19716" t="s">
        <v>538</v>
      </c>
      <c r="O19716" t="s">
        <v>537</v>
      </c>
      <c r="P19716" t="s">
        <v>630</v>
      </c>
    </row>
    <row r="19717" spans="1:16" x14ac:dyDescent="0.25">
      <c r="A19717" t="s">
        <v>491</v>
      </c>
      <c r="B19717" t="s">
        <v>174</v>
      </c>
      <c r="C19717" t="s">
        <v>87</v>
      </c>
      <c r="D19717" t="s">
        <v>472</v>
      </c>
      <c r="E19717" t="s">
        <v>473</v>
      </c>
      <c r="F19717" t="s">
        <v>65</v>
      </c>
      <c r="G19717" t="s">
        <v>175</v>
      </c>
      <c r="H19717" t="s">
        <v>44</v>
      </c>
      <c r="I19717" t="s">
        <v>189</v>
      </c>
      <c r="J19717" t="s">
        <v>118</v>
      </c>
      <c r="K19717" s="1">
        <v>45405</v>
      </c>
      <c r="L19717">
        <v>30</v>
      </c>
      <c r="M19717">
        <v>1</v>
      </c>
      <c r="N19717" t="s">
        <v>538</v>
      </c>
      <c r="O19717" t="s">
        <v>537</v>
      </c>
      <c r="P19717" t="s">
        <v>630</v>
      </c>
    </row>
    <row r="19718" spans="1:16" x14ac:dyDescent="0.25">
      <c r="A19718" t="s">
        <v>491</v>
      </c>
      <c r="B19718" t="s">
        <v>174</v>
      </c>
      <c r="C19718" t="s">
        <v>87</v>
      </c>
      <c r="D19718" t="s">
        <v>472</v>
      </c>
      <c r="E19718" t="s">
        <v>473</v>
      </c>
      <c r="F19718" t="s">
        <v>65</v>
      </c>
      <c r="G19718" t="s">
        <v>175</v>
      </c>
      <c r="H19718" t="s">
        <v>44</v>
      </c>
      <c r="I19718" t="s">
        <v>189</v>
      </c>
      <c r="J19718" t="s">
        <v>118</v>
      </c>
      <c r="K19718" s="1">
        <v>45406</v>
      </c>
      <c r="L19718">
        <v>30</v>
      </c>
      <c r="M19718">
        <v>1</v>
      </c>
      <c r="N19718" t="s">
        <v>538</v>
      </c>
      <c r="O19718" t="s">
        <v>537</v>
      </c>
      <c r="P19718" t="s">
        <v>630</v>
      </c>
    </row>
    <row r="19719" spans="1:16" x14ac:dyDescent="0.25">
      <c r="A19719" t="s">
        <v>491</v>
      </c>
      <c r="B19719" t="s">
        <v>174</v>
      </c>
      <c r="C19719" t="s">
        <v>87</v>
      </c>
      <c r="D19719" t="s">
        <v>472</v>
      </c>
      <c r="E19719" t="s">
        <v>473</v>
      </c>
      <c r="F19719" t="s">
        <v>65</v>
      </c>
      <c r="G19719" t="s">
        <v>175</v>
      </c>
      <c r="H19719" t="s">
        <v>44</v>
      </c>
      <c r="I19719" t="s">
        <v>189</v>
      </c>
      <c r="J19719" t="s">
        <v>118</v>
      </c>
      <c r="K19719" s="1">
        <v>45411</v>
      </c>
      <c r="L19719">
        <v>30</v>
      </c>
      <c r="M19719">
        <v>2</v>
      </c>
      <c r="N19719" t="s">
        <v>538</v>
      </c>
      <c r="O19719" t="s">
        <v>537</v>
      </c>
      <c r="P19719" t="s">
        <v>630</v>
      </c>
    </row>
    <row r="19720" spans="1:16" x14ac:dyDescent="0.25">
      <c r="A19720" t="s">
        <v>491</v>
      </c>
      <c r="B19720" t="s">
        <v>174</v>
      </c>
      <c r="C19720" t="s">
        <v>87</v>
      </c>
      <c r="D19720" t="s">
        <v>472</v>
      </c>
      <c r="E19720" t="s">
        <v>473</v>
      </c>
      <c r="F19720" t="s">
        <v>65</v>
      </c>
      <c r="G19720" t="s">
        <v>175</v>
      </c>
      <c r="H19720" t="s">
        <v>44</v>
      </c>
      <c r="I19720" t="s">
        <v>189</v>
      </c>
      <c r="J19720" t="s">
        <v>118</v>
      </c>
      <c r="K19720" s="1">
        <v>45412</v>
      </c>
      <c r="L19720">
        <v>30</v>
      </c>
      <c r="M19720">
        <v>2</v>
      </c>
      <c r="N19720" t="s">
        <v>538</v>
      </c>
      <c r="O19720" t="s">
        <v>537</v>
      </c>
      <c r="P19720" t="s">
        <v>630</v>
      </c>
    </row>
    <row r="19721" spans="1:16" x14ac:dyDescent="0.25">
      <c r="A19721" t="s">
        <v>491</v>
      </c>
      <c r="B19721" t="s">
        <v>174</v>
      </c>
      <c r="C19721" t="s">
        <v>87</v>
      </c>
      <c r="D19721" t="s">
        <v>472</v>
      </c>
      <c r="E19721" t="s">
        <v>473</v>
      </c>
      <c r="F19721" t="s">
        <v>65</v>
      </c>
      <c r="G19721" t="s">
        <v>175</v>
      </c>
      <c r="H19721" t="s">
        <v>44</v>
      </c>
      <c r="I19721" t="s">
        <v>189</v>
      </c>
      <c r="J19721" t="s">
        <v>118</v>
      </c>
      <c r="K19721" s="1">
        <v>45413</v>
      </c>
      <c r="L19721">
        <v>30</v>
      </c>
      <c r="M19721">
        <v>2</v>
      </c>
      <c r="N19721" t="s">
        <v>538</v>
      </c>
      <c r="O19721" t="s">
        <v>537</v>
      </c>
      <c r="P19721" t="s">
        <v>630</v>
      </c>
    </row>
    <row r="19722" spans="1:16" x14ac:dyDescent="0.25">
      <c r="A19722" t="s">
        <v>491</v>
      </c>
      <c r="B19722" t="s">
        <v>174</v>
      </c>
      <c r="C19722" t="s">
        <v>87</v>
      </c>
      <c r="D19722" t="s">
        <v>472</v>
      </c>
      <c r="E19722" t="s">
        <v>473</v>
      </c>
      <c r="F19722" t="s">
        <v>65</v>
      </c>
      <c r="G19722" t="s">
        <v>175</v>
      </c>
      <c r="H19722" t="s">
        <v>44</v>
      </c>
      <c r="I19722" t="s">
        <v>189</v>
      </c>
      <c r="J19722" t="s">
        <v>118</v>
      </c>
      <c r="K19722" s="1">
        <v>45415</v>
      </c>
      <c r="L19722">
        <v>30</v>
      </c>
      <c r="M19722">
        <v>2</v>
      </c>
      <c r="N19722" t="s">
        <v>538</v>
      </c>
      <c r="O19722" t="s">
        <v>537</v>
      </c>
      <c r="P19722" t="s">
        <v>630</v>
      </c>
    </row>
    <row r="19723" spans="1:16" x14ac:dyDescent="0.25">
      <c r="A19723" t="s">
        <v>491</v>
      </c>
      <c r="B19723" t="s">
        <v>174</v>
      </c>
      <c r="C19723" t="s">
        <v>87</v>
      </c>
      <c r="D19723" t="s">
        <v>472</v>
      </c>
      <c r="E19723" t="s">
        <v>473</v>
      </c>
      <c r="F19723" t="s">
        <v>65</v>
      </c>
      <c r="G19723" t="s">
        <v>175</v>
      </c>
      <c r="H19723" t="s">
        <v>44</v>
      </c>
      <c r="I19723" t="s">
        <v>189</v>
      </c>
      <c r="J19723" t="s">
        <v>118</v>
      </c>
      <c r="K19723" s="1">
        <v>45418</v>
      </c>
      <c r="L19723">
        <v>30</v>
      </c>
      <c r="M19723">
        <v>3</v>
      </c>
      <c r="N19723" t="s">
        <v>538</v>
      </c>
      <c r="O19723" t="s">
        <v>537</v>
      </c>
      <c r="P19723" t="s">
        <v>630</v>
      </c>
    </row>
    <row r="19724" spans="1:16" x14ac:dyDescent="0.25">
      <c r="A19724" t="s">
        <v>491</v>
      </c>
      <c r="B19724" t="s">
        <v>174</v>
      </c>
      <c r="C19724" t="s">
        <v>87</v>
      </c>
      <c r="D19724" t="s">
        <v>472</v>
      </c>
      <c r="E19724" t="s">
        <v>473</v>
      </c>
      <c r="F19724" t="s">
        <v>65</v>
      </c>
      <c r="G19724" t="s">
        <v>175</v>
      </c>
      <c r="H19724" t="s">
        <v>44</v>
      </c>
      <c r="I19724" t="s">
        <v>189</v>
      </c>
      <c r="J19724" t="s">
        <v>118</v>
      </c>
      <c r="K19724" s="1">
        <v>45419</v>
      </c>
      <c r="L19724">
        <v>30</v>
      </c>
      <c r="M19724">
        <v>3</v>
      </c>
      <c r="N19724" t="s">
        <v>538</v>
      </c>
      <c r="O19724" t="s">
        <v>537</v>
      </c>
      <c r="P19724" t="s">
        <v>630</v>
      </c>
    </row>
    <row r="19725" spans="1:16" x14ac:dyDescent="0.25">
      <c r="A19725" t="s">
        <v>491</v>
      </c>
      <c r="B19725" t="s">
        <v>174</v>
      </c>
      <c r="C19725" t="s">
        <v>87</v>
      </c>
      <c r="D19725" t="s">
        <v>472</v>
      </c>
      <c r="E19725" t="s">
        <v>473</v>
      </c>
      <c r="F19725" t="s">
        <v>65</v>
      </c>
      <c r="G19725" t="s">
        <v>175</v>
      </c>
      <c r="H19725" t="s">
        <v>44</v>
      </c>
      <c r="I19725" t="s">
        <v>189</v>
      </c>
      <c r="J19725" t="s">
        <v>118</v>
      </c>
      <c r="K19725" s="1">
        <v>45420</v>
      </c>
      <c r="L19725">
        <v>30</v>
      </c>
      <c r="M19725">
        <v>3</v>
      </c>
      <c r="N19725" t="s">
        <v>538</v>
      </c>
      <c r="O19725" t="s">
        <v>537</v>
      </c>
      <c r="P19725" t="s">
        <v>630</v>
      </c>
    </row>
    <row r="19726" spans="1:16" x14ac:dyDescent="0.25">
      <c r="A19726" t="s">
        <v>491</v>
      </c>
      <c r="B19726" t="s">
        <v>174</v>
      </c>
      <c r="C19726" t="s">
        <v>87</v>
      </c>
      <c r="D19726" t="s">
        <v>472</v>
      </c>
      <c r="E19726" t="s">
        <v>473</v>
      </c>
      <c r="F19726" t="s">
        <v>65</v>
      </c>
      <c r="G19726" t="s">
        <v>175</v>
      </c>
      <c r="H19726" t="s">
        <v>44</v>
      </c>
      <c r="I19726" t="s">
        <v>189</v>
      </c>
      <c r="J19726" t="s">
        <v>118</v>
      </c>
      <c r="K19726" s="1">
        <v>45422</v>
      </c>
      <c r="L19726">
        <v>30</v>
      </c>
      <c r="M19726">
        <v>3</v>
      </c>
      <c r="N19726" t="s">
        <v>538</v>
      </c>
      <c r="O19726" t="s">
        <v>537</v>
      </c>
      <c r="P19726" t="s">
        <v>630</v>
      </c>
    </row>
    <row r="19727" spans="1:16" x14ac:dyDescent="0.25">
      <c r="A19727" t="s">
        <v>491</v>
      </c>
      <c r="B19727" t="s">
        <v>174</v>
      </c>
      <c r="C19727" t="s">
        <v>87</v>
      </c>
      <c r="D19727" t="s">
        <v>472</v>
      </c>
      <c r="E19727" t="s">
        <v>473</v>
      </c>
      <c r="F19727" t="s">
        <v>65</v>
      </c>
      <c r="G19727" t="s">
        <v>175</v>
      </c>
      <c r="H19727" t="s">
        <v>44</v>
      </c>
      <c r="I19727" t="s">
        <v>189</v>
      </c>
      <c r="J19727" t="s">
        <v>118</v>
      </c>
      <c r="K19727" s="1">
        <v>45425</v>
      </c>
      <c r="L19727">
        <v>30</v>
      </c>
      <c r="M19727">
        <v>4</v>
      </c>
      <c r="N19727" t="s">
        <v>538</v>
      </c>
      <c r="O19727" t="s">
        <v>537</v>
      </c>
      <c r="P19727" t="s">
        <v>630</v>
      </c>
    </row>
    <row r="19728" spans="1:16" x14ac:dyDescent="0.25">
      <c r="A19728" t="s">
        <v>491</v>
      </c>
      <c r="B19728" t="s">
        <v>174</v>
      </c>
      <c r="C19728" t="s">
        <v>87</v>
      </c>
      <c r="D19728" t="s">
        <v>472</v>
      </c>
      <c r="E19728" t="s">
        <v>473</v>
      </c>
      <c r="F19728" t="s">
        <v>65</v>
      </c>
      <c r="G19728" t="s">
        <v>175</v>
      </c>
      <c r="H19728" t="s">
        <v>44</v>
      </c>
      <c r="I19728" t="s">
        <v>189</v>
      </c>
      <c r="J19728" t="s">
        <v>118</v>
      </c>
      <c r="K19728" s="1">
        <v>45426</v>
      </c>
      <c r="L19728">
        <v>30</v>
      </c>
      <c r="M19728">
        <v>4</v>
      </c>
      <c r="N19728" t="s">
        <v>538</v>
      </c>
      <c r="O19728" t="s">
        <v>537</v>
      </c>
      <c r="P19728" t="s">
        <v>630</v>
      </c>
    </row>
    <row r="19729" spans="1:16" x14ac:dyDescent="0.25">
      <c r="A19729" t="s">
        <v>491</v>
      </c>
      <c r="B19729" t="s">
        <v>174</v>
      </c>
      <c r="C19729" t="s">
        <v>87</v>
      </c>
      <c r="D19729" t="s">
        <v>472</v>
      </c>
      <c r="E19729" t="s">
        <v>473</v>
      </c>
      <c r="F19729" t="s">
        <v>65</v>
      </c>
      <c r="G19729" t="s">
        <v>175</v>
      </c>
      <c r="H19729" t="s">
        <v>44</v>
      </c>
      <c r="I19729" t="s">
        <v>189</v>
      </c>
      <c r="J19729" t="s">
        <v>118</v>
      </c>
      <c r="K19729" s="1">
        <v>45427</v>
      </c>
      <c r="L19729">
        <v>30</v>
      </c>
      <c r="M19729">
        <v>4</v>
      </c>
      <c r="N19729" t="s">
        <v>538</v>
      </c>
      <c r="O19729" t="s">
        <v>537</v>
      </c>
      <c r="P19729" t="s">
        <v>630</v>
      </c>
    </row>
    <row r="19730" spans="1:16" x14ac:dyDescent="0.25">
      <c r="A19730" t="s">
        <v>491</v>
      </c>
      <c r="B19730" t="s">
        <v>174</v>
      </c>
      <c r="C19730" t="s">
        <v>87</v>
      </c>
      <c r="D19730" t="s">
        <v>472</v>
      </c>
      <c r="E19730" t="s">
        <v>473</v>
      </c>
      <c r="F19730" t="s">
        <v>65</v>
      </c>
      <c r="G19730" t="s">
        <v>175</v>
      </c>
      <c r="H19730" t="s">
        <v>44</v>
      </c>
      <c r="I19730" t="s">
        <v>189</v>
      </c>
      <c r="J19730" t="s">
        <v>118</v>
      </c>
      <c r="K19730" s="1">
        <v>45428</v>
      </c>
      <c r="L19730">
        <v>30</v>
      </c>
      <c r="M19730">
        <v>4</v>
      </c>
      <c r="N19730" t="s">
        <v>538</v>
      </c>
      <c r="O19730" t="s">
        <v>537</v>
      </c>
      <c r="P19730" t="s">
        <v>630</v>
      </c>
    </row>
    <row r="19731" spans="1:16" x14ac:dyDescent="0.25">
      <c r="A19731" t="s">
        <v>491</v>
      </c>
      <c r="B19731" t="s">
        <v>174</v>
      </c>
      <c r="C19731" t="s">
        <v>87</v>
      </c>
      <c r="D19731" t="s">
        <v>472</v>
      </c>
      <c r="E19731" t="s">
        <v>473</v>
      </c>
      <c r="F19731" t="s">
        <v>65</v>
      </c>
      <c r="G19731" t="s">
        <v>175</v>
      </c>
      <c r="H19731" t="s">
        <v>44</v>
      </c>
      <c r="I19731" t="s">
        <v>189</v>
      </c>
      <c r="J19731" t="s">
        <v>118</v>
      </c>
      <c r="K19731" s="1">
        <v>45429</v>
      </c>
      <c r="L19731">
        <v>30</v>
      </c>
      <c r="M19731">
        <v>4</v>
      </c>
      <c r="N19731" t="s">
        <v>538</v>
      </c>
      <c r="O19731" t="s">
        <v>537</v>
      </c>
      <c r="P19731" t="s">
        <v>630</v>
      </c>
    </row>
    <row r="19732" spans="1:16" x14ac:dyDescent="0.25">
      <c r="A19732" t="s">
        <v>491</v>
      </c>
      <c r="B19732" t="s">
        <v>174</v>
      </c>
      <c r="C19732" t="s">
        <v>87</v>
      </c>
      <c r="D19732" t="s">
        <v>472</v>
      </c>
      <c r="E19732" t="s">
        <v>473</v>
      </c>
      <c r="F19732" t="s">
        <v>65</v>
      </c>
      <c r="G19732" t="s">
        <v>175</v>
      </c>
      <c r="H19732" t="s">
        <v>44</v>
      </c>
      <c r="I19732" t="s">
        <v>79</v>
      </c>
      <c r="J19732" t="s">
        <v>118</v>
      </c>
      <c r="K19732" s="1">
        <v>45420</v>
      </c>
      <c r="L19732">
        <v>60</v>
      </c>
      <c r="M19732">
        <v>3</v>
      </c>
      <c r="N19732" t="s">
        <v>538</v>
      </c>
      <c r="O19732" t="s">
        <v>537</v>
      </c>
      <c r="P19732" t="s">
        <v>630</v>
      </c>
    </row>
    <row r="19733" spans="1:16" x14ac:dyDescent="0.25">
      <c r="A19733" t="s">
        <v>491</v>
      </c>
      <c r="B19733" t="s">
        <v>174</v>
      </c>
      <c r="C19733" t="s">
        <v>87</v>
      </c>
      <c r="D19733" t="s">
        <v>472</v>
      </c>
      <c r="E19733" t="s">
        <v>473</v>
      </c>
      <c r="F19733" t="s">
        <v>65</v>
      </c>
      <c r="G19733" t="s">
        <v>175</v>
      </c>
      <c r="H19733" t="s">
        <v>44</v>
      </c>
      <c r="I19733" t="s">
        <v>79</v>
      </c>
      <c r="J19733" t="s">
        <v>118</v>
      </c>
      <c r="K19733" s="1">
        <v>45421</v>
      </c>
      <c r="L19733">
        <v>30</v>
      </c>
      <c r="M19733">
        <v>3</v>
      </c>
      <c r="N19733" t="s">
        <v>538</v>
      </c>
      <c r="O19733" t="s">
        <v>537</v>
      </c>
      <c r="P19733" t="s">
        <v>630</v>
      </c>
    </row>
    <row r="19734" spans="1:16" x14ac:dyDescent="0.25">
      <c r="A19734" t="s">
        <v>491</v>
      </c>
      <c r="B19734" t="s">
        <v>174</v>
      </c>
      <c r="C19734" t="s">
        <v>87</v>
      </c>
      <c r="D19734" t="s">
        <v>472</v>
      </c>
      <c r="E19734" t="s">
        <v>473</v>
      </c>
      <c r="F19734" t="s">
        <v>65</v>
      </c>
      <c r="G19734" t="s">
        <v>175</v>
      </c>
      <c r="H19734" t="s">
        <v>44</v>
      </c>
      <c r="I19734" t="s">
        <v>79</v>
      </c>
      <c r="J19734" t="s">
        <v>118</v>
      </c>
      <c r="K19734" s="1">
        <v>45422</v>
      </c>
      <c r="L19734">
        <v>30</v>
      </c>
      <c r="M19734">
        <v>3</v>
      </c>
      <c r="N19734" t="s">
        <v>538</v>
      </c>
      <c r="O19734" t="s">
        <v>537</v>
      </c>
      <c r="P19734" t="s">
        <v>630</v>
      </c>
    </row>
    <row r="19735" spans="1:16" x14ac:dyDescent="0.25">
      <c r="A19735" t="s">
        <v>491</v>
      </c>
      <c r="B19735" t="s">
        <v>174</v>
      </c>
      <c r="C19735" t="s">
        <v>87</v>
      </c>
      <c r="D19735" t="s">
        <v>472</v>
      </c>
      <c r="E19735" t="s">
        <v>473</v>
      </c>
      <c r="F19735" t="s">
        <v>65</v>
      </c>
      <c r="G19735" t="s">
        <v>175</v>
      </c>
      <c r="H19735" t="s">
        <v>44</v>
      </c>
      <c r="I19735" t="s">
        <v>79</v>
      </c>
      <c r="J19735" t="s">
        <v>118</v>
      </c>
      <c r="K19735" s="1">
        <v>45428</v>
      </c>
      <c r="L19735">
        <v>30</v>
      </c>
      <c r="M19735">
        <v>4</v>
      </c>
      <c r="N19735" t="s">
        <v>538</v>
      </c>
      <c r="O19735" t="s">
        <v>537</v>
      </c>
      <c r="P19735" t="s">
        <v>630</v>
      </c>
    </row>
    <row r="19736" spans="1:16" x14ac:dyDescent="0.25">
      <c r="A19736" t="s">
        <v>491</v>
      </c>
      <c r="B19736" t="s">
        <v>174</v>
      </c>
      <c r="C19736" t="s">
        <v>87</v>
      </c>
      <c r="D19736" t="s">
        <v>472</v>
      </c>
      <c r="E19736" t="s">
        <v>473</v>
      </c>
      <c r="F19736" t="s">
        <v>65</v>
      </c>
      <c r="G19736" t="s">
        <v>175</v>
      </c>
      <c r="H19736" t="s">
        <v>44</v>
      </c>
      <c r="I19736" t="s">
        <v>75</v>
      </c>
      <c r="J19736" t="s">
        <v>118</v>
      </c>
      <c r="K19736" s="1">
        <v>45405</v>
      </c>
      <c r="L19736">
        <v>30</v>
      </c>
      <c r="M19736">
        <v>1</v>
      </c>
      <c r="N19736" t="s">
        <v>538</v>
      </c>
      <c r="O19736" t="s">
        <v>537</v>
      </c>
      <c r="P19736" t="s">
        <v>630</v>
      </c>
    </row>
    <row r="19737" spans="1:16" x14ac:dyDescent="0.25">
      <c r="A19737" t="s">
        <v>491</v>
      </c>
      <c r="B19737" t="s">
        <v>174</v>
      </c>
      <c r="C19737" t="s">
        <v>87</v>
      </c>
      <c r="D19737" t="s">
        <v>472</v>
      </c>
      <c r="E19737" t="s">
        <v>473</v>
      </c>
      <c r="F19737" t="s">
        <v>65</v>
      </c>
      <c r="G19737" t="s">
        <v>175</v>
      </c>
      <c r="H19737" t="s">
        <v>44</v>
      </c>
      <c r="I19737" t="s">
        <v>75</v>
      </c>
      <c r="J19737" t="s">
        <v>118</v>
      </c>
      <c r="K19737" s="1">
        <v>45421</v>
      </c>
      <c r="L19737">
        <v>30</v>
      </c>
      <c r="M19737">
        <v>3</v>
      </c>
      <c r="N19737" t="s">
        <v>538</v>
      </c>
      <c r="O19737" t="s">
        <v>537</v>
      </c>
      <c r="P19737" t="s">
        <v>630</v>
      </c>
    </row>
    <row r="19738" spans="1:16" x14ac:dyDescent="0.25">
      <c r="A19738" t="s">
        <v>491</v>
      </c>
      <c r="B19738" t="s">
        <v>174</v>
      </c>
      <c r="C19738" t="s">
        <v>87</v>
      </c>
      <c r="D19738" t="s">
        <v>472</v>
      </c>
      <c r="E19738" t="s">
        <v>473</v>
      </c>
      <c r="F19738" t="s">
        <v>65</v>
      </c>
      <c r="G19738" t="s">
        <v>175</v>
      </c>
      <c r="H19738" t="s">
        <v>44</v>
      </c>
      <c r="I19738" t="s">
        <v>75</v>
      </c>
      <c r="J19738" t="s">
        <v>118</v>
      </c>
      <c r="K19738" s="1">
        <v>45422</v>
      </c>
      <c r="L19738">
        <v>30</v>
      </c>
      <c r="M19738">
        <v>3</v>
      </c>
      <c r="N19738" t="s">
        <v>538</v>
      </c>
      <c r="O19738" t="s">
        <v>537</v>
      </c>
      <c r="P19738" t="s">
        <v>630</v>
      </c>
    </row>
    <row r="19739" spans="1:16" x14ac:dyDescent="0.25">
      <c r="A19739" t="s">
        <v>491</v>
      </c>
      <c r="B19739" t="s">
        <v>174</v>
      </c>
      <c r="C19739" t="s">
        <v>87</v>
      </c>
      <c r="D19739" t="s">
        <v>472</v>
      </c>
      <c r="E19739" t="s">
        <v>473</v>
      </c>
      <c r="F19739" t="s">
        <v>65</v>
      </c>
      <c r="G19739" t="s">
        <v>175</v>
      </c>
      <c r="H19739" t="s">
        <v>44</v>
      </c>
      <c r="I19739" t="s">
        <v>75</v>
      </c>
      <c r="J19739" t="s">
        <v>118</v>
      </c>
      <c r="K19739" s="1">
        <v>45425</v>
      </c>
      <c r="L19739">
        <v>30</v>
      </c>
      <c r="M19739">
        <v>4</v>
      </c>
      <c r="N19739" t="s">
        <v>538</v>
      </c>
      <c r="O19739" t="s">
        <v>537</v>
      </c>
      <c r="P19739" t="s">
        <v>630</v>
      </c>
    </row>
    <row r="19740" spans="1:16" x14ac:dyDescent="0.25">
      <c r="A19740" t="s">
        <v>491</v>
      </c>
      <c r="B19740" t="s">
        <v>174</v>
      </c>
      <c r="C19740" t="s">
        <v>87</v>
      </c>
      <c r="D19740" t="s">
        <v>472</v>
      </c>
      <c r="E19740" t="s">
        <v>473</v>
      </c>
      <c r="F19740" t="s">
        <v>65</v>
      </c>
      <c r="G19740" t="s">
        <v>175</v>
      </c>
      <c r="H19740" t="s">
        <v>44</v>
      </c>
      <c r="I19740" t="s">
        <v>75</v>
      </c>
      <c r="J19740" t="s">
        <v>118</v>
      </c>
      <c r="K19740" s="1">
        <v>45426</v>
      </c>
      <c r="L19740">
        <v>30</v>
      </c>
      <c r="M19740">
        <v>4</v>
      </c>
      <c r="N19740" t="s">
        <v>538</v>
      </c>
      <c r="O19740" t="s">
        <v>537</v>
      </c>
      <c r="P19740" t="s">
        <v>630</v>
      </c>
    </row>
    <row r="19741" spans="1:16" x14ac:dyDescent="0.25">
      <c r="A19741" t="s">
        <v>491</v>
      </c>
      <c r="B19741" t="s">
        <v>174</v>
      </c>
      <c r="C19741" t="s">
        <v>87</v>
      </c>
      <c r="D19741" t="s">
        <v>472</v>
      </c>
      <c r="E19741" t="s">
        <v>473</v>
      </c>
      <c r="F19741" t="s">
        <v>65</v>
      </c>
      <c r="G19741" t="s">
        <v>175</v>
      </c>
      <c r="H19741" t="s">
        <v>44</v>
      </c>
      <c r="I19741" t="s">
        <v>75</v>
      </c>
      <c r="J19741" t="s">
        <v>118</v>
      </c>
      <c r="K19741" s="1">
        <v>45428</v>
      </c>
      <c r="L19741">
        <v>30</v>
      </c>
      <c r="M19741">
        <v>4</v>
      </c>
      <c r="N19741" t="s">
        <v>538</v>
      </c>
      <c r="O19741" t="s">
        <v>537</v>
      </c>
      <c r="P19741" t="s">
        <v>630</v>
      </c>
    </row>
    <row r="19742" spans="1:16" x14ac:dyDescent="0.25">
      <c r="A19742" t="s">
        <v>491</v>
      </c>
      <c r="B19742" t="s">
        <v>174</v>
      </c>
      <c r="C19742" t="s">
        <v>87</v>
      </c>
      <c r="D19742" t="s">
        <v>472</v>
      </c>
      <c r="E19742" t="s">
        <v>473</v>
      </c>
      <c r="F19742" t="s">
        <v>65</v>
      </c>
      <c r="G19742" t="s">
        <v>175</v>
      </c>
      <c r="H19742" t="s">
        <v>44</v>
      </c>
      <c r="I19742" t="s">
        <v>256</v>
      </c>
      <c r="J19742" t="s">
        <v>118</v>
      </c>
      <c r="K19742" s="1">
        <v>45405</v>
      </c>
      <c r="L19742">
        <v>10.001999999999899</v>
      </c>
      <c r="M19742">
        <v>1</v>
      </c>
      <c r="N19742" t="s">
        <v>538</v>
      </c>
      <c r="O19742" t="s">
        <v>537</v>
      </c>
      <c r="P19742" t="s">
        <v>630</v>
      </c>
    </row>
    <row r="19743" spans="1:16" x14ac:dyDescent="0.25">
      <c r="A19743" t="s">
        <v>491</v>
      </c>
      <c r="B19743" t="s">
        <v>174</v>
      </c>
      <c r="C19743" t="s">
        <v>87</v>
      </c>
      <c r="D19743" t="s">
        <v>472</v>
      </c>
      <c r="E19743" t="s">
        <v>473</v>
      </c>
      <c r="F19743" t="s">
        <v>65</v>
      </c>
      <c r="G19743" t="s">
        <v>175</v>
      </c>
      <c r="H19743" t="s">
        <v>44</v>
      </c>
      <c r="I19743" t="s">
        <v>256</v>
      </c>
      <c r="J19743" t="s">
        <v>118</v>
      </c>
      <c r="K19743" s="1">
        <v>45406</v>
      </c>
      <c r="L19743">
        <v>30</v>
      </c>
      <c r="M19743">
        <v>1</v>
      </c>
      <c r="N19743" t="s">
        <v>538</v>
      </c>
      <c r="O19743" t="s">
        <v>537</v>
      </c>
      <c r="P19743" t="s">
        <v>630</v>
      </c>
    </row>
    <row r="19744" spans="1:16" x14ac:dyDescent="0.25">
      <c r="A19744" t="s">
        <v>491</v>
      </c>
      <c r="B19744" t="s">
        <v>174</v>
      </c>
      <c r="C19744" t="s">
        <v>87</v>
      </c>
      <c r="D19744" t="s">
        <v>472</v>
      </c>
      <c r="E19744" t="s">
        <v>473</v>
      </c>
      <c r="F19744" t="s">
        <v>65</v>
      </c>
      <c r="G19744" t="s">
        <v>175</v>
      </c>
      <c r="H19744" t="s">
        <v>44</v>
      </c>
      <c r="I19744" t="s">
        <v>256</v>
      </c>
      <c r="J19744" t="s">
        <v>118</v>
      </c>
      <c r="K19744" s="1">
        <v>45421</v>
      </c>
      <c r="L19744">
        <v>30</v>
      </c>
      <c r="M19744">
        <v>3</v>
      </c>
      <c r="N19744" t="s">
        <v>538</v>
      </c>
      <c r="O19744" t="s">
        <v>537</v>
      </c>
      <c r="P19744" t="s">
        <v>630</v>
      </c>
    </row>
    <row r="19745" spans="1:16" x14ac:dyDescent="0.25">
      <c r="A19745" t="s">
        <v>491</v>
      </c>
      <c r="B19745" t="s">
        <v>174</v>
      </c>
      <c r="C19745" t="s">
        <v>87</v>
      </c>
      <c r="D19745" t="s">
        <v>472</v>
      </c>
      <c r="E19745" t="s">
        <v>473</v>
      </c>
      <c r="F19745" t="s">
        <v>65</v>
      </c>
      <c r="G19745" t="s">
        <v>175</v>
      </c>
      <c r="H19745" t="s">
        <v>44</v>
      </c>
      <c r="I19745" t="s">
        <v>256</v>
      </c>
      <c r="J19745" t="s">
        <v>118</v>
      </c>
      <c r="K19745" s="1">
        <v>45422</v>
      </c>
      <c r="L19745">
        <v>30</v>
      </c>
      <c r="M19745">
        <v>3</v>
      </c>
      <c r="N19745" t="s">
        <v>538</v>
      </c>
      <c r="O19745" t="s">
        <v>537</v>
      </c>
      <c r="P19745" t="s">
        <v>630</v>
      </c>
    </row>
    <row r="19746" spans="1:16" x14ac:dyDescent="0.25">
      <c r="A19746" t="s">
        <v>491</v>
      </c>
      <c r="B19746" t="s">
        <v>174</v>
      </c>
      <c r="C19746" t="s">
        <v>87</v>
      </c>
      <c r="D19746" t="s">
        <v>472</v>
      </c>
      <c r="E19746" t="s">
        <v>473</v>
      </c>
      <c r="F19746" t="s">
        <v>65</v>
      </c>
      <c r="G19746" t="s">
        <v>175</v>
      </c>
      <c r="H19746" t="s">
        <v>44</v>
      </c>
      <c r="I19746" t="s">
        <v>256</v>
      </c>
      <c r="J19746" t="s">
        <v>118</v>
      </c>
      <c r="K19746" s="1">
        <v>45425</v>
      </c>
      <c r="L19746">
        <v>30</v>
      </c>
      <c r="M19746">
        <v>4</v>
      </c>
      <c r="N19746" t="s">
        <v>538</v>
      </c>
      <c r="O19746" t="s">
        <v>537</v>
      </c>
      <c r="P19746" t="s">
        <v>630</v>
      </c>
    </row>
    <row r="19747" spans="1:16" x14ac:dyDescent="0.25">
      <c r="A19747" t="s">
        <v>491</v>
      </c>
      <c r="B19747" t="s">
        <v>174</v>
      </c>
      <c r="C19747" t="s">
        <v>87</v>
      </c>
      <c r="D19747" t="s">
        <v>472</v>
      </c>
      <c r="E19747" t="s">
        <v>473</v>
      </c>
      <c r="F19747" t="s">
        <v>65</v>
      </c>
      <c r="G19747" t="s">
        <v>175</v>
      </c>
      <c r="H19747" t="s">
        <v>44</v>
      </c>
      <c r="I19747" t="s">
        <v>256</v>
      </c>
      <c r="J19747" t="s">
        <v>118</v>
      </c>
      <c r="K19747" s="1">
        <v>45427</v>
      </c>
      <c r="L19747">
        <v>30</v>
      </c>
      <c r="M19747">
        <v>4</v>
      </c>
      <c r="N19747" t="s">
        <v>538</v>
      </c>
      <c r="O19747" t="s">
        <v>537</v>
      </c>
      <c r="P19747" t="s">
        <v>630</v>
      </c>
    </row>
    <row r="19748" spans="1:16" x14ac:dyDescent="0.25">
      <c r="A19748" t="s">
        <v>491</v>
      </c>
      <c r="B19748" t="s">
        <v>174</v>
      </c>
      <c r="C19748" t="s">
        <v>87</v>
      </c>
      <c r="D19748" t="s">
        <v>472</v>
      </c>
      <c r="E19748" t="s">
        <v>473</v>
      </c>
      <c r="F19748" t="s">
        <v>65</v>
      </c>
      <c r="G19748" t="s">
        <v>175</v>
      </c>
      <c r="H19748" t="s">
        <v>44</v>
      </c>
      <c r="I19748" t="s">
        <v>256</v>
      </c>
      <c r="J19748" t="s">
        <v>118</v>
      </c>
      <c r="K19748" s="1">
        <v>45428</v>
      </c>
      <c r="L19748">
        <v>30</v>
      </c>
      <c r="M19748">
        <v>4</v>
      </c>
      <c r="N19748" t="s">
        <v>538</v>
      </c>
      <c r="O19748" t="s">
        <v>537</v>
      </c>
      <c r="P19748" t="s">
        <v>630</v>
      </c>
    </row>
    <row r="19749" spans="1:16" x14ac:dyDescent="0.25">
      <c r="A19749" t="s">
        <v>491</v>
      </c>
      <c r="B19749" t="s">
        <v>174</v>
      </c>
      <c r="C19749" t="s">
        <v>87</v>
      </c>
      <c r="D19749" t="s">
        <v>472</v>
      </c>
      <c r="E19749" t="s">
        <v>473</v>
      </c>
      <c r="F19749" t="s">
        <v>65</v>
      </c>
      <c r="G19749" t="s">
        <v>175</v>
      </c>
      <c r="H19749" t="s">
        <v>44</v>
      </c>
      <c r="I19749" t="s">
        <v>256</v>
      </c>
      <c r="J19749" t="s">
        <v>118</v>
      </c>
      <c r="K19749" s="1">
        <v>45429</v>
      </c>
      <c r="L19749">
        <v>30</v>
      </c>
      <c r="M19749">
        <v>4</v>
      </c>
      <c r="N19749" t="s">
        <v>538</v>
      </c>
      <c r="O19749" t="s">
        <v>537</v>
      </c>
      <c r="P19749" t="s">
        <v>630</v>
      </c>
    </row>
    <row r="19750" spans="1:16" x14ac:dyDescent="0.25">
      <c r="A19750" t="s">
        <v>491</v>
      </c>
      <c r="B19750" t="s">
        <v>174</v>
      </c>
      <c r="C19750" t="s">
        <v>87</v>
      </c>
      <c r="D19750" t="s">
        <v>472</v>
      </c>
      <c r="E19750" t="s">
        <v>473</v>
      </c>
      <c r="F19750" t="s">
        <v>65</v>
      </c>
      <c r="G19750" t="s">
        <v>175</v>
      </c>
      <c r="H19750" t="s">
        <v>61</v>
      </c>
      <c r="I19750" t="s">
        <v>61</v>
      </c>
      <c r="J19750" t="s">
        <v>119</v>
      </c>
      <c r="K19750" s="1">
        <v>45425</v>
      </c>
      <c r="L19750">
        <v>30</v>
      </c>
      <c r="M19750">
        <v>4</v>
      </c>
      <c r="N19750" t="s">
        <v>538</v>
      </c>
      <c r="O19750" t="s">
        <v>537</v>
      </c>
      <c r="P19750" t="s">
        <v>630</v>
      </c>
    </row>
    <row r="19751" spans="1:16" x14ac:dyDescent="0.25">
      <c r="A19751" t="s">
        <v>491</v>
      </c>
      <c r="B19751" t="s">
        <v>174</v>
      </c>
      <c r="C19751" t="s">
        <v>87</v>
      </c>
      <c r="D19751" t="s">
        <v>472</v>
      </c>
      <c r="E19751" t="s">
        <v>473</v>
      </c>
      <c r="F19751" t="s">
        <v>65</v>
      </c>
      <c r="G19751" t="s">
        <v>175</v>
      </c>
      <c r="H19751" t="s">
        <v>46</v>
      </c>
      <c r="I19751" t="s">
        <v>202</v>
      </c>
      <c r="J19751" t="s">
        <v>118</v>
      </c>
      <c r="K19751" s="1">
        <v>45425</v>
      </c>
      <c r="L19751">
        <v>30</v>
      </c>
      <c r="M19751">
        <v>4</v>
      </c>
      <c r="N19751" t="s">
        <v>538</v>
      </c>
      <c r="O19751" t="s">
        <v>537</v>
      </c>
      <c r="P19751" t="s">
        <v>630</v>
      </c>
    </row>
    <row r="19752" spans="1:16" x14ac:dyDescent="0.25">
      <c r="A19752" t="s">
        <v>491</v>
      </c>
      <c r="B19752" t="s">
        <v>174</v>
      </c>
      <c r="C19752" t="s">
        <v>87</v>
      </c>
      <c r="D19752" t="s">
        <v>472</v>
      </c>
      <c r="E19752" t="s">
        <v>473</v>
      </c>
      <c r="F19752" t="s">
        <v>65</v>
      </c>
      <c r="G19752" t="s">
        <v>175</v>
      </c>
      <c r="H19752" t="s">
        <v>46</v>
      </c>
      <c r="I19752" t="s">
        <v>49</v>
      </c>
      <c r="J19752" t="s">
        <v>191</v>
      </c>
      <c r="K19752" s="1">
        <v>45419</v>
      </c>
      <c r="L19752">
        <v>30</v>
      </c>
      <c r="M19752">
        <v>3</v>
      </c>
      <c r="N19752" t="s">
        <v>538</v>
      </c>
      <c r="O19752" t="s">
        <v>537</v>
      </c>
      <c r="P19752" t="s">
        <v>630</v>
      </c>
    </row>
    <row r="19753" spans="1:16" x14ac:dyDescent="0.25">
      <c r="A19753" t="s">
        <v>491</v>
      </c>
      <c r="B19753" t="s">
        <v>174</v>
      </c>
      <c r="C19753" t="s">
        <v>87</v>
      </c>
      <c r="D19753" t="s">
        <v>472</v>
      </c>
      <c r="E19753" t="s">
        <v>473</v>
      </c>
      <c r="F19753" t="s">
        <v>65</v>
      </c>
      <c r="G19753" t="s">
        <v>175</v>
      </c>
      <c r="H19753" t="s">
        <v>192</v>
      </c>
      <c r="I19753" t="s">
        <v>260</v>
      </c>
      <c r="J19753" t="s">
        <v>118</v>
      </c>
      <c r="K19753" s="1">
        <v>45414</v>
      </c>
      <c r="L19753">
        <v>30</v>
      </c>
      <c r="M19753">
        <v>2</v>
      </c>
      <c r="N19753" t="s">
        <v>538</v>
      </c>
      <c r="O19753" t="s">
        <v>537</v>
      </c>
      <c r="P19753" t="s">
        <v>630</v>
      </c>
    </row>
    <row r="19754" spans="1:16" x14ac:dyDescent="0.25">
      <c r="A19754" t="s">
        <v>491</v>
      </c>
      <c r="B19754" t="s">
        <v>174</v>
      </c>
      <c r="C19754" t="s">
        <v>87</v>
      </c>
      <c r="D19754" t="s">
        <v>472</v>
      </c>
      <c r="E19754" t="s">
        <v>473</v>
      </c>
      <c r="F19754" t="s">
        <v>65</v>
      </c>
      <c r="G19754" t="s">
        <v>175</v>
      </c>
      <c r="H19754" t="s">
        <v>192</v>
      </c>
      <c r="I19754" t="s">
        <v>260</v>
      </c>
      <c r="J19754" t="s">
        <v>118</v>
      </c>
      <c r="K19754" s="1">
        <v>45421</v>
      </c>
      <c r="L19754">
        <v>30</v>
      </c>
      <c r="M19754">
        <v>3</v>
      </c>
      <c r="N19754" t="s">
        <v>538</v>
      </c>
      <c r="O19754" t="s">
        <v>537</v>
      </c>
      <c r="P19754" t="s">
        <v>630</v>
      </c>
    </row>
    <row r="19755" spans="1:16" x14ac:dyDescent="0.25">
      <c r="A19755" t="s">
        <v>491</v>
      </c>
      <c r="B19755" t="s">
        <v>174</v>
      </c>
      <c r="C19755" t="s">
        <v>87</v>
      </c>
      <c r="D19755" t="s">
        <v>472</v>
      </c>
      <c r="E19755" t="s">
        <v>473</v>
      </c>
      <c r="F19755" t="s">
        <v>65</v>
      </c>
      <c r="G19755" t="s">
        <v>175</v>
      </c>
      <c r="H19755" t="s">
        <v>192</v>
      </c>
      <c r="I19755" t="s">
        <v>260</v>
      </c>
      <c r="J19755" t="s">
        <v>118</v>
      </c>
      <c r="K19755" s="1">
        <v>45422</v>
      </c>
      <c r="L19755">
        <v>30</v>
      </c>
      <c r="M19755">
        <v>3</v>
      </c>
      <c r="N19755" t="s">
        <v>538</v>
      </c>
      <c r="O19755" t="s">
        <v>537</v>
      </c>
      <c r="P19755" t="s">
        <v>630</v>
      </c>
    </row>
    <row r="19756" spans="1:16" x14ac:dyDescent="0.25">
      <c r="A19756" t="s">
        <v>491</v>
      </c>
      <c r="B19756" t="s">
        <v>174</v>
      </c>
      <c r="C19756" t="s">
        <v>87</v>
      </c>
      <c r="D19756" t="s">
        <v>472</v>
      </c>
      <c r="E19756" t="s">
        <v>473</v>
      </c>
      <c r="F19756" t="s">
        <v>65</v>
      </c>
      <c r="G19756" t="s">
        <v>175</v>
      </c>
      <c r="H19756" t="s">
        <v>192</v>
      </c>
      <c r="I19756" t="s">
        <v>260</v>
      </c>
      <c r="J19756" t="s">
        <v>118</v>
      </c>
      <c r="K19756" s="1">
        <v>45425</v>
      </c>
      <c r="L19756">
        <v>30</v>
      </c>
      <c r="M19756">
        <v>4</v>
      </c>
      <c r="N19756" t="s">
        <v>538</v>
      </c>
      <c r="O19756" t="s">
        <v>537</v>
      </c>
      <c r="P19756" t="s">
        <v>630</v>
      </c>
    </row>
    <row r="19757" spans="1:16" x14ac:dyDescent="0.25">
      <c r="A19757" t="s">
        <v>491</v>
      </c>
      <c r="B19757" t="s">
        <v>174</v>
      </c>
      <c r="C19757" t="s">
        <v>87</v>
      </c>
      <c r="D19757" t="s">
        <v>472</v>
      </c>
      <c r="E19757" t="s">
        <v>473</v>
      </c>
      <c r="F19757" t="s">
        <v>65</v>
      </c>
      <c r="G19757" t="s">
        <v>175</v>
      </c>
      <c r="H19757" t="s">
        <v>192</v>
      </c>
      <c r="I19757" t="s">
        <v>203</v>
      </c>
      <c r="J19757" t="s">
        <v>117</v>
      </c>
      <c r="K19757" s="1">
        <v>45405</v>
      </c>
      <c r="L19757">
        <v>10.001999999999899</v>
      </c>
      <c r="M19757">
        <v>1</v>
      </c>
      <c r="N19757" t="s">
        <v>538</v>
      </c>
      <c r="O19757" t="s">
        <v>537</v>
      </c>
      <c r="P19757" t="s">
        <v>630</v>
      </c>
    </row>
    <row r="19758" spans="1:16" x14ac:dyDescent="0.25">
      <c r="A19758" t="s">
        <v>491</v>
      </c>
      <c r="B19758" t="s">
        <v>174</v>
      </c>
      <c r="C19758" t="s">
        <v>87</v>
      </c>
      <c r="D19758" t="s">
        <v>472</v>
      </c>
      <c r="E19758" t="s">
        <v>473</v>
      </c>
      <c r="F19758" t="s">
        <v>65</v>
      </c>
      <c r="G19758" t="s">
        <v>175</v>
      </c>
      <c r="H19758" t="s">
        <v>192</v>
      </c>
      <c r="I19758" t="s">
        <v>203</v>
      </c>
      <c r="J19758" t="s">
        <v>117</v>
      </c>
      <c r="K19758" s="1">
        <v>45406</v>
      </c>
      <c r="L19758">
        <v>30</v>
      </c>
      <c r="M19758">
        <v>1</v>
      </c>
      <c r="N19758" t="s">
        <v>538</v>
      </c>
      <c r="O19758" t="s">
        <v>537</v>
      </c>
      <c r="P19758" t="s">
        <v>630</v>
      </c>
    </row>
    <row r="19759" spans="1:16" x14ac:dyDescent="0.25">
      <c r="A19759" t="s">
        <v>491</v>
      </c>
      <c r="B19759" t="s">
        <v>174</v>
      </c>
      <c r="C19759" t="s">
        <v>87</v>
      </c>
      <c r="D19759" t="s">
        <v>472</v>
      </c>
      <c r="E19759" t="s">
        <v>473</v>
      </c>
      <c r="F19759" t="s">
        <v>65</v>
      </c>
      <c r="G19759" t="s">
        <v>175</v>
      </c>
      <c r="H19759" t="s">
        <v>192</v>
      </c>
      <c r="I19759" t="s">
        <v>203</v>
      </c>
      <c r="J19759" t="s">
        <v>117</v>
      </c>
      <c r="K19759" s="1">
        <v>45407</v>
      </c>
      <c r="L19759">
        <v>30</v>
      </c>
      <c r="M19759">
        <v>1</v>
      </c>
      <c r="N19759" t="s">
        <v>538</v>
      </c>
      <c r="O19759" t="s">
        <v>537</v>
      </c>
      <c r="P19759" t="s">
        <v>630</v>
      </c>
    </row>
    <row r="19760" spans="1:16" x14ac:dyDescent="0.25">
      <c r="A19760" t="s">
        <v>491</v>
      </c>
      <c r="B19760" t="s">
        <v>174</v>
      </c>
      <c r="C19760" t="s">
        <v>87</v>
      </c>
      <c r="D19760" t="s">
        <v>472</v>
      </c>
      <c r="E19760" t="s">
        <v>473</v>
      </c>
      <c r="F19760" t="s">
        <v>65</v>
      </c>
      <c r="G19760" t="s">
        <v>175</v>
      </c>
      <c r="H19760" t="s">
        <v>192</v>
      </c>
      <c r="I19760" t="s">
        <v>203</v>
      </c>
      <c r="J19760" t="s">
        <v>117</v>
      </c>
      <c r="K19760" s="1">
        <v>45412</v>
      </c>
      <c r="L19760">
        <v>30</v>
      </c>
      <c r="M19760">
        <v>2</v>
      </c>
      <c r="N19760" t="s">
        <v>538</v>
      </c>
      <c r="O19760" t="s">
        <v>537</v>
      </c>
      <c r="P19760" t="s">
        <v>630</v>
      </c>
    </row>
    <row r="19761" spans="1:16" x14ac:dyDescent="0.25">
      <c r="A19761" t="s">
        <v>491</v>
      </c>
      <c r="B19761" t="s">
        <v>174</v>
      </c>
      <c r="C19761" t="s">
        <v>87</v>
      </c>
      <c r="D19761" t="s">
        <v>472</v>
      </c>
      <c r="E19761" t="s">
        <v>473</v>
      </c>
      <c r="F19761" t="s">
        <v>65</v>
      </c>
      <c r="G19761" t="s">
        <v>175</v>
      </c>
      <c r="H19761" t="s">
        <v>192</v>
      </c>
      <c r="I19761" t="s">
        <v>203</v>
      </c>
      <c r="J19761" t="s">
        <v>117</v>
      </c>
      <c r="K19761" s="1">
        <v>45413</v>
      </c>
      <c r="L19761">
        <v>30</v>
      </c>
      <c r="M19761">
        <v>2</v>
      </c>
      <c r="N19761" t="s">
        <v>538</v>
      </c>
      <c r="O19761" t="s">
        <v>537</v>
      </c>
      <c r="P19761" t="s">
        <v>630</v>
      </c>
    </row>
    <row r="19762" spans="1:16" x14ac:dyDescent="0.25">
      <c r="A19762" t="s">
        <v>491</v>
      </c>
      <c r="B19762" t="s">
        <v>174</v>
      </c>
      <c r="C19762" t="s">
        <v>87</v>
      </c>
      <c r="D19762" t="s">
        <v>472</v>
      </c>
      <c r="E19762" t="s">
        <v>473</v>
      </c>
      <c r="F19762" t="s">
        <v>65</v>
      </c>
      <c r="G19762" t="s">
        <v>175</v>
      </c>
      <c r="H19762" t="s">
        <v>192</v>
      </c>
      <c r="I19762" t="s">
        <v>203</v>
      </c>
      <c r="J19762" t="s">
        <v>117</v>
      </c>
      <c r="K19762" s="1">
        <v>45414</v>
      </c>
      <c r="L19762">
        <v>30</v>
      </c>
      <c r="M19762">
        <v>2</v>
      </c>
      <c r="N19762" t="s">
        <v>538</v>
      </c>
      <c r="O19762" t="s">
        <v>537</v>
      </c>
      <c r="P19762" t="s">
        <v>630</v>
      </c>
    </row>
    <row r="19763" spans="1:16" x14ac:dyDescent="0.25">
      <c r="A19763" t="s">
        <v>491</v>
      </c>
      <c r="B19763" t="s">
        <v>174</v>
      </c>
      <c r="C19763" t="s">
        <v>87</v>
      </c>
      <c r="D19763" t="s">
        <v>472</v>
      </c>
      <c r="E19763" t="s">
        <v>473</v>
      </c>
      <c r="F19763" t="s">
        <v>65</v>
      </c>
      <c r="G19763" t="s">
        <v>175</v>
      </c>
      <c r="H19763" t="s">
        <v>192</v>
      </c>
      <c r="I19763" t="s">
        <v>203</v>
      </c>
      <c r="J19763" t="s">
        <v>117</v>
      </c>
      <c r="K19763" s="1">
        <v>45415</v>
      </c>
      <c r="L19763">
        <v>60</v>
      </c>
      <c r="M19763">
        <v>2</v>
      </c>
      <c r="N19763" t="s">
        <v>538</v>
      </c>
      <c r="O19763" t="s">
        <v>537</v>
      </c>
      <c r="P19763" t="s">
        <v>630</v>
      </c>
    </row>
    <row r="19764" spans="1:16" x14ac:dyDescent="0.25">
      <c r="A19764" t="s">
        <v>491</v>
      </c>
      <c r="B19764" t="s">
        <v>174</v>
      </c>
      <c r="C19764" t="s">
        <v>87</v>
      </c>
      <c r="D19764" t="s">
        <v>472</v>
      </c>
      <c r="E19764" t="s">
        <v>473</v>
      </c>
      <c r="F19764" t="s">
        <v>65</v>
      </c>
      <c r="G19764" t="s">
        <v>175</v>
      </c>
      <c r="H19764" t="s">
        <v>192</v>
      </c>
      <c r="I19764" t="s">
        <v>203</v>
      </c>
      <c r="J19764" t="s">
        <v>117</v>
      </c>
      <c r="K19764" s="1">
        <v>45420</v>
      </c>
      <c r="L19764">
        <v>30</v>
      </c>
      <c r="M19764">
        <v>3</v>
      </c>
      <c r="N19764" t="s">
        <v>538</v>
      </c>
      <c r="O19764" t="s">
        <v>537</v>
      </c>
      <c r="P19764" t="s">
        <v>630</v>
      </c>
    </row>
    <row r="19765" spans="1:16" x14ac:dyDescent="0.25">
      <c r="A19765" t="s">
        <v>491</v>
      </c>
      <c r="B19765" t="s">
        <v>174</v>
      </c>
      <c r="C19765" t="s">
        <v>87</v>
      </c>
      <c r="D19765" t="s">
        <v>472</v>
      </c>
      <c r="E19765" t="s">
        <v>473</v>
      </c>
      <c r="F19765" t="s">
        <v>65</v>
      </c>
      <c r="G19765" t="s">
        <v>175</v>
      </c>
      <c r="H19765" t="s">
        <v>192</v>
      </c>
      <c r="I19765" t="s">
        <v>203</v>
      </c>
      <c r="J19765" t="s">
        <v>117</v>
      </c>
      <c r="K19765" s="1">
        <v>45422</v>
      </c>
      <c r="L19765">
        <v>30</v>
      </c>
      <c r="M19765">
        <v>3</v>
      </c>
      <c r="N19765" t="s">
        <v>538</v>
      </c>
      <c r="O19765" t="s">
        <v>537</v>
      </c>
      <c r="P19765" t="s">
        <v>630</v>
      </c>
    </row>
    <row r="19766" spans="1:16" x14ac:dyDescent="0.25">
      <c r="A19766" t="s">
        <v>491</v>
      </c>
      <c r="B19766" t="s">
        <v>174</v>
      </c>
      <c r="C19766" t="s">
        <v>87</v>
      </c>
      <c r="D19766" t="s">
        <v>472</v>
      </c>
      <c r="E19766" t="s">
        <v>473</v>
      </c>
      <c r="F19766" t="s">
        <v>65</v>
      </c>
      <c r="G19766" t="s">
        <v>175</v>
      </c>
      <c r="H19766" t="s">
        <v>192</v>
      </c>
      <c r="I19766" t="s">
        <v>203</v>
      </c>
      <c r="J19766" t="s">
        <v>117</v>
      </c>
      <c r="K19766" s="1">
        <v>45427</v>
      </c>
      <c r="L19766">
        <v>30</v>
      </c>
      <c r="M19766">
        <v>4</v>
      </c>
      <c r="N19766" t="s">
        <v>538</v>
      </c>
      <c r="O19766" t="s">
        <v>537</v>
      </c>
      <c r="P19766" t="s">
        <v>630</v>
      </c>
    </row>
    <row r="19767" spans="1:16" x14ac:dyDescent="0.25">
      <c r="A19767" t="s">
        <v>491</v>
      </c>
      <c r="B19767" t="s">
        <v>174</v>
      </c>
      <c r="C19767" t="s">
        <v>87</v>
      </c>
      <c r="D19767" t="s">
        <v>472</v>
      </c>
      <c r="E19767" t="s">
        <v>473</v>
      </c>
      <c r="F19767" t="s">
        <v>65</v>
      </c>
      <c r="G19767" t="s">
        <v>175</v>
      </c>
      <c r="H19767" t="s">
        <v>192</v>
      </c>
      <c r="I19767" t="s">
        <v>203</v>
      </c>
      <c r="J19767" t="s">
        <v>117</v>
      </c>
      <c r="K19767" s="1">
        <v>45428</v>
      </c>
      <c r="L19767">
        <v>30</v>
      </c>
      <c r="M19767">
        <v>4</v>
      </c>
      <c r="N19767" t="s">
        <v>538</v>
      </c>
      <c r="O19767" t="s">
        <v>537</v>
      </c>
      <c r="P19767" t="s">
        <v>630</v>
      </c>
    </row>
    <row r="19768" spans="1:16" x14ac:dyDescent="0.25">
      <c r="A19768" t="s">
        <v>491</v>
      </c>
      <c r="B19768" t="s">
        <v>174</v>
      </c>
      <c r="C19768" t="s">
        <v>87</v>
      </c>
      <c r="D19768" t="s">
        <v>472</v>
      </c>
      <c r="E19768" t="s">
        <v>473</v>
      </c>
      <c r="F19768" t="s">
        <v>65</v>
      </c>
      <c r="G19768" t="s">
        <v>175</v>
      </c>
      <c r="H19768" t="s">
        <v>192</v>
      </c>
      <c r="I19768" t="s">
        <v>203</v>
      </c>
      <c r="J19768" t="s">
        <v>117</v>
      </c>
      <c r="K19768" s="1">
        <v>45429</v>
      </c>
      <c r="L19768">
        <v>30</v>
      </c>
      <c r="M19768">
        <v>4</v>
      </c>
      <c r="N19768" t="s">
        <v>538</v>
      </c>
      <c r="O19768" t="s">
        <v>537</v>
      </c>
      <c r="P19768" t="s">
        <v>630</v>
      </c>
    </row>
    <row r="19769" spans="1:16" x14ac:dyDescent="0.25">
      <c r="A19769" t="s">
        <v>491</v>
      </c>
      <c r="B19769" t="s">
        <v>174</v>
      </c>
      <c r="C19769" t="s">
        <v>87</v>
      </c>
      <c r="D19769" t="s">
        <v>472</v>
      </c>
      <c r="E19769" t="s">
        <v>473</v>
      </c>
      <c r="F19769" t="s">
        <v>65</v>
      </c>
      <c r="G19769" t="s">
        <v>175</v>
      </c>
      <c r="H19769" t="s">
        <v>192</v>
      </c>
      <c r="I19769" t="s">
        <v>193</v>
      </c>
      <c r="J19769" t="s">
        <v>191</v>
      </c>
      <c r="K19769" s="1">
        <v>45405</v>
      </c>
      <c r="L19769">
        <v>10.001999999999899</v>
      </c>
      <c r="M19769">
        <v>1</v>
      </c>
      <c r="N19769" t="s">
        <v>538</v>
      </c>
      <c r="O19769" t="s">
        <v>537</v>
      </c>
      <c r="P19769" t="s">
        <v>630</v>
      </c>
    </row>
    <row r="19770" spans="1:16" x14ac:dyDescent="0.25">
      <c r="A19770" t="s">
        <v>491</v>
      </c>
      <c r="B19770" t="s">
        <v>174</v>
      </c>
      <c r="C19770" t="s">
        <v>87</v>
      </c>
      <c r="D19770" t="s">
        <v>472</v>
      </c>
      <c r="E19770" t="s">
        <v>473</v>
      </c>
      <c r="F19770" t="s">
        <v>65</v>
      </c>
      <c r="G19770" t="s">
        <v>175</v>
      </c>
      <c r="H19770" t="s">
        <v>192</v>
      </c>
      <c r="I19770" t="s">
        <v>193</v>
      </c>
      <c r="J19770" t="s">
        <v>191</v>
      </c>
      <c r="K19770" s="1">
        <v>45406</v>
      </c>
      <c r="L19770">
        <v>30</v>
      </c>
      <c r="M19770">
        <v>1</v>
      </c>
      <c r="N19770" t="s">
        <v>538</v>
      </c>
      <c r="O19770" t="s">
        <v>537</v>
      </c>
      <c r="P19770" t="s">
        <v>630</v>
      </c>
    </row>
    <row r="19771" spans="1:16" x14ac:dyDescent="0.25">
      <c r="A19771" t="s">
        <v>491</v>
      </c>
      <c r="B19771" t="s">
        <v>174</v>
      </c>
      <c r="C19771" t="s">
        <v>87</v>
      </c>
      <c r="D19771" t="s">
        <v>472</v>
      </c>
      <c r="E19771" t="s">
        <v>473</v>
      </c>
      <c r="F19771" t="s">
        <v>65</v>
      </c>
      <c r="G19771" t="s">
        <v>175</v>
      </c>
      <c r="H19771" t="s">
        <v>192</v>
      </c>
      <c r="I19771" t="s">
        <v>193</v>
      </c>
      <c r="J19771" t="s">
        <v>191</v>
      </c>
      <c r="K19771" s="1">
        <v>45408</v>
      </c>
      <c r="L19771">
        <v>30</v>
      </c>
      <c r="M19771">
        <v>1</v>
      </c>
      <c r="N19771" t="s">
        <v>538</v>
      </c>
      <c r="O19771" t="s">
        <v>537</v>
      </c>
      <c r="P19771" t="s">
        <v>630</v>
      </c>
    </row>
    <row r="19772" spans="1:16" x14ac:dyDescent="0.25">
      <c r="A19772" t="s">
        <v>491</v>
      </c>
      <c r="B19772" t="s">
        <v>174</v>
      </c>
      <c r="C19772" t="s">
        <v>87</v>
      </c>
      <c r="D19772" t="s">
        <v>472</v>
      </c>
      <c r="E19772" t="s">
        <v>473</v>
      </c>
      <c r="F19772" t="s">
        <v>65</v>
      </c>
      <c r="G19772" t="s">
        <v>175</v>
      </c>
      <c r="H19772" t="s">
        <v>192</v>
      </c>
      <c r="I19772" t="s">
        <v>193</v>
      </c>
      <c r="J19772" t="s">
        <v>191</v>
      </c>
      <c r="K19772" s="1">
        <v>45411</v>
      </c>
      <c r="L19772">
        <v>30</v>
      </c>
      <c r="M19772">
        <v>2</v>
      </c>
      <c r="N19772" t="s">
        <v>538</v>
      </c>
      <c r="O19772" t="s">
        <v>537</v>
      </c>
      <c r="P19772" t="s">
        <v>630</v>
      </c>
    </row>
    <row r="19773" spans="1:16" x14ac:dyDescent="0.25">
      <c r="A19773" t="s">
        <v>491</v>
      </c>
      <c r="B19773" t="s">
        <v>174</v>
      </c>
      <c r="C19773" t="s">
        <v>87</v>
      </c>
      <c r="D19773" t="s">
        <v>472</v>
      </c>
      <c r="E19773" t="s">
        <v>473</v>
      </c>
      <c r="F19773" t="s">
        <v>65</v>
      </c>
      <c r="G19773" t="s">
        <v>175</v>
      </c>
      <c r="H19773" t="s">
        <v>192</v>
      </c>
      <c r="I19773" t="s">
        <v>193</v>
      </c>
      <c r="J19773" t="s">
        <v>191</v>
      </c>
      <c r="K19773" s="1">
        <v>45412</v>
      </c>
      <c r="L19773">
        <v>30</v>
      </c>
      <c r="M19773">
        <v>2</v>
      </c>
      <c r="N19773" t="s">
        <v>538</v>
      </c>
      <c r="O19773" t="s">
        <v>537</v>
      </c>
      <c r="P19773" t="s">
        <v>630</v>
      </c>
    </row>
    <row r="19774" spans="1:16" x14ac:dyDescent="0.25">
      <c r="A19774" t="s">
        <v>491</v>
      </c>
      <c r="B19774" t="s">
        <v>174</v>
      </c>
      <c r="C19774" t="s">
        <v>87</v>
      </c>
      <c r="D19774" t="s">
        <v>472</v>
      </c>
      <c r="E19774" t="s">
        <v>473</v>
      </c>
      <c r="F19774" t="s">
        <v>65</v>
      </c>
      <c r="G19774" t="s">
        <v>175</v>
      </c>
      <c r="H19774" t="s">
        <v>192</v>
      </c>
      <c r="I19774" t="s">
        <v>193</v>
      </c>
      <c r="J19774" t="s">
        <v>191</v>
      </c>
      <c r="K19774" s="1">
        <v>45413</v>
      </c>
      <c r="L19774">
        <v>30</v>
      </c>
      <c r="M19774">
        <v>2</v>
      </c>
      <c r="N19774" t="s">
        <v>538</v>
      </c>
      <c r="O19774" t="s">
        <v>537</v>
      </c>
      <c r="P19774" t="s">
        <v>630</v>
      </c>
    </row>
    <row r="19775" spans="1:16" x14ac:dyDescent="0.25">
      <c r="A19775" t="s">
        <v>491</v>
      </c>
      <c r="B19775" t="s">
        <v>174</v>
      </c>
      <c r="C19775" t="s">
        <v>87</v>
      </c>
      <c r="D19775" t="s">
        <v>472</v>
      </c>
      <c r="E19775" t="s">
        <v>473</v>
      </c>
      <c r="F19775" t="s">
        <v>65</v>
      </c>
      <c r="G19775" t="s">
        <v>175</v>
      </c>
      <c r="H19775" t="s">
        <v>192</v>
      </c>
      <c r="I19775" t="s">
        <v>193</v>
      </c>
      <c r="J19775" t="s">
        <v>191</v>
      </c>
      <c r="K19775" s="1">
        <v>45420</v>
      </c>
      <c r="L19775">
        <v>30</v>
      </c>
      <c r="M19775">
        <v>3</v>
      </c>
      <c r="N19775" t="s">
        <v>538</v>
      </c>
      <c r="O19775" t="s">
        <v>537</v>
      </c>
      <c r="P19775" t="s">
        <v>630</v>
      </c>
    </row>
    <row r="19776" spans="1:16" x14ac:dyDescent="0.25">
      <c r="A19776" t="s">
        <v>491</v>
      </c>
      <c r="B19776" t="s">
        <v>174</v>
      </c>
      <c r="C19776" t="s">
        <v>87</v>
      </c>
      <c r="D19776" t="s">
        <v>472</v>
      </c>
      <c r="E19776" t="s">
        <v>473</v>
      </c>
      <c r="F19776" t="s">
        <v>65</v>
      </c>
      <c r="G19776" t="s">
        <v>175</v>
      </c>
      <c r="H19776" t="s">
        <v>192</v>
      </c>
      <c r="I19776" t="s">
        <v>193</v>
      </c>
      <c r="J19776" t="s">
        <v>191</v>
      </c>
      <c r="K19776" s="1">
        <v>45422</v>
      </c>
      <c r="L19776">
        <v>30</v>
      </c>
      <c r="M19776">
        <v>3</v>
      </c>
      <c r="N19776" t="s">
        <v>538</v>
      </c>
      <c r="O19776" t="s">
        <v>537</v>
      </c>
      <c r="P19776" t="s">
        <v>630</v>
      </c>
    </row>
    <row r="19777" spans="1:16" x14ac:dyDescent="0.25">
      <c r="A19777" t="s">
        <v>491</v>
      </c>
      <c r="B19777" t="s">
        <v>174</v>
      </c>
      <c r="C19777" t="s">
        <v>87</v>
      </c>
      <c r="D19777" t="s">
        <v>472</v>
      </c>
      <c r="E19777" t="s">
        <v>473</v>
      </c>
      <c r="F19777" t="s">
        <v>65</v>
      </c>
      <c r="G19777" t="s">
        <v>175</v>
      </c>
      <c r="H19777" t="s">
        <v>192</v>
      </c>
      <c r="I19777" t="s">
        <v>193</v>
      </c>
      <c r="J19777" t="s">
        <v>191</v>
      </c>
      <c r="K19777" s="1">
        <v>45425</v>
      </c>
      <c r="L19777">
        <v>30</v>
      </c>
      <c r="M19777">
        <v>4</v>
      </c>
      <c r="N19777" t="s">
        <v>538</v>
      </c>
      <c r="O19777" t="s">
        <v>537</v>
      </c>
      <c r="P19777" t="s">
        <v>630</v>
      </c>
    </row>
    <row r="19778" spans="1:16" x14ac:dyDescent="0.25">
      <c r="A19778" t="s">
        <v>491</v>
      </c>
      <c r="B19778" t="s">
        <v>174</v>
      </c>
      <c r="C19778" t="s">
        <v>87</v>
      </c>
      <c r="D19778" t="s">
        <v>472</v>
      </c>
      <c r="E19778" t="s">
        <v>473</v>
      </c>
      <c r="F19778" t="s">
        <v>65</v>
      </c>
      <c r="G19778" t="s">
        <v>175</v>
      </c>
      <c r="H19778" t="s">
        <v>192</v>
      </c>
      <c r="I19778" t="s">
        <v>193</v>
      </c>
      <c r="J19778" t="s">
        <v>191</v>
      </c>
      <c r="K19778" s="1">
        <v>45426</v>
      </c>
      <c r="L19778">
        <v>30</v>
      </c>
      <c r="M19778">
        <v>4</v>
      </c>
      <c r="N19778" t="s">
        <v>538</v>
      </c>
      <c r="O19778" t="s">
        <v>537</v>
      </c>
      <c r="P19778" t="s">
        <v>630</v>
      </c>
    </row>
    <row r="19779" spans="1:16" x14ac:dyDescent="0.25">
      <c r="A19779" t="s">
        <v>491</v>
      </c>
      <c r="B19779" t="s">
        <v>174</v>
      </c>
      <c r="C19779" t="s">
        <v>87</v>
      </c>
      <c r="D19779" t="s">
        <v>472</v>
      </c>
      <c r="E19779" t="s">
        <v>473</v>
      </c>
      <c r="F19779" t="s">
        <v>65</v>
      </c>
      <c r="G19779" t="s">
        <v>175</v>
      </c>
      <c r="H19779" t="s">
        <v>192</v>
      </c>
      <c r="I19779" t="s">
        <v>193</v>
      </c>
      <c r="J19779" t="s">
        <v>191</v>
      </c>
      <c r="K19779" s="1">
        <v>45427</v>
      </c>
      <c r="L19779">
        <v>30</v>
      </c>
      <c r="M19779">
        <v>4</v>
      </c>
      <c r="N19779" t="s">
        <v>538</v>
      </c>
      <c r="O19779" t="s">
        <v>537</v>
      </c>
      <c r="P19779" t="s">
        <v>630</v>
      </c>
    </row>
    <row r="19780" spans="1:16" x14ac:dyDescent="0.25">
      <c r="A19780" t="s">
        <v>491</v>
      </c>
      <c r="B19780" t="s">
        <v>174</v>
      </c>
      <c r="C19780" t="s">
        <v>87</v>
      </c>
      <c r="D19780" t="s">
        <v>472</v>
      </c>
      <c r="E19780" t="s">
        <v>473</v>
      </c>
      <c r="F19780" t="s">
        <v>65</v>
      </c>
      <c r="G19780" t="s">
        <v>175</v>
      </c>
      <c r="H19780" t="s">
        <v>192</v>
      </c>
      <c r="I19780" t="s">
        <v>193</v>
      </c>
      <c r="J19780" t="s">
        <v>191</v>
      </c>
      <c r="K19780" s="1">
        <v>45428</v>
      </c>
      <c r="L19780">
        <v>30</v>
      </c>
      <c r="M19780">
        <v>4</v>
      </c>
      <c r="N19780" t="s">
        <v>538</v>
      </c>
      <c r="O19780" t="s">
        <v>537</v>
      </c>
      <c r="P19780" t="s">
        <v>630</v>
      </c>
    </row>
    <row r="19781" spans="1:16" x14ac:dyDescent="0.25">
      <c r="A19781" t="s">
        <v>491</v>
      </c>
      <c r="B19781" t="s">
        <v>174</v>
      </c>
      <c r="C19781" t="s">
        <v>87</v>
      </c>
      <c r="D19781" t="s">
        <v>472</v>
      </c>
      <c r="E19781" t="s">
        <v>473</v>
      </c>
      <c r="F19781" t="s">
        <v>65</v>
      </c>
      <c r="G19781" t="s">
        <v>175</v>
      </c>
      <c r="H19781" t="s">
        <v>192</v>
      </c>
      <c r="I19781" t="s">
        <v>193</v>
      </c>
      <c r="J19781" t="s">
        <v>191</v>
      </c>
      <c r="K19781" s="1">
        <v>45429</v>
      </c>
      <c r="L19781">
        <v>30</v>
      </c>
      <c r="M19781">
        <v>4</v>
      </c>
      <c r="N19781" t="s">
        <v>538</v>
      </c>
      <c r="O19781" t="s">
        <v>537</v>
      </c>
      <c r="P19781" t="s">
        <v>630</v>
      </c>
    </row>
    <row r="19782" spans="1:16" x14ac:dyDescent="0.25">
      <c r="A19782" t="s">
        <v>491</v>
      </c>
      <c r="B19782" t="s">
        <v>174</v>
      </c>
      <c r="C19782" t="s">
        <v>87</v>
      </c>
      <c r="D19782" t="s">
        <v>472</v>
      </c>
      <c r="E19782" t="s">
        <v>473</v>
      </c>
      <c r="F19782" t="s">
        <v>65</v>
      </c>
      <c r="G19782" t="s">
        <v>175</v>
      </c>
      <c r="H19782" t="s">
        <v>192</v>
      </c>
      <c r="I19782" t="s">
        <v>194</v>
      </c>
      <c r="J19782" t="s">
        <v>191</v>
      </c>
      <c r="K19782" s="1">
        <v>45405</v>
      </c>
      <c r="L19782">
        <v>10.001999999999899</v>
      </c>
      <c r="M19782">
        <v>1</v>
      </c>
      <c r="N19782" t="s">
        <v>538</v>
      </c>
      <c r="O19782" t="s">
        <v>537</v>
      </c>
      <c r="P19782" t="s">
        <v>630</v>
      </c>
    </row>
    <row r="19783" spans="1:16" x14ac:dyDescent="0.25">
      <c r="A19783" t="s">
        <v>491</v>
      </c>
      <c r="B19783" t="s">
        <v>174</v>
      </c>
      <c r="C19783" t="s">
        <v>87</v>
      </c>
      <c r="D19783" t="s">
        <v>472</v>
      </c>
      <c r="E19783" t="s">
        <v>473</v>
      </c>
      <c r="F19783" t="s">
        <v>65</v>
      </c>
      <c r="G19783" t="s">
        <v>175</v>
      </c>
      <c r="H19783" t="s">
        <v>192</v>
      </c>
      <c r="I19783" t="s">
        <v>194</v>
      </c>
      <c r="J19783" t="s">
        <v>191</v>
      </c>
      <c r="K19783" s="1">
        <v>45406</v>
      </c>
      <c r="L19783">
        <v>30</v>
      </c>
      <c r="M19783">
        <v>1</v>
      </c>
      <c r="N19783" t="s">
        <v>538</v>
      </c>
      <c r="O19783" t="s">
        <v>537</v>
      </c>
      <c r="P19783" t="s">
        <v>630</v>
      </c>
    </row>
    <row r="19784" spans="1:16" x14ac:dyDescent="0.25">
      <c r="A19784" t="s">
        <v>491</v>
      </c>
      <c r="B19784" t="s">
        <v>174</v>
      </c>
      <c r="C19784" t="s">
        <v>87</v>
      </c>
      <c r="D19784" t="s">
        <v>472</v>
      </c>
      <c r="E19784" t="s">
        <v>473</v>
      </c>
      <c r="F19784" t="s">
        <v>65</v>
      </c>
      <c r="G19784" t="s">
        <v>175</v>
      </c>
      <c r="H19784" t="s">
        <v>192</v>
      </c>
      <c r="I19784" t="s">
        <v>194</v>
      </c>
      <c r="J19784" t="s">
        <v>191</v>
      </c>
      <c r="K19784" s="1">
        <v>45407</v>
      </c>
      <c r="L19784">
        <v>30</v>
      </c>
      <c r="M19784">
        <v>1</v>
      </c>
      <c r="N19784" t="s">
        <v>538</v>
      </c>
      <c r="O19784" t="s">
        <v>537</v>
      </c>
      <c r="P19784" t="s">
        <v>630</v>
      </c>
    </row>
    <row r="19785" spans="1:16" x14ac:dyDescent="0.25">
      <c r="A19785" t="s">
        <v>491</v>
      </c>
      <c r="B19785" t="s">
        <v>174</v>
      </c>
      <c r="C19785" t="s">
        <v>87</v>
      </c>
      <c r="D19785" t="s">
        <v>472</v>
      </c>
      <c r="E19785" t="s">
        <v>473</v>
      </c>
      <c r="F19785" t="s">
        <v>65</v>
      </c>
      <c r="G19785" t="s">
        <v>175</v>
      </c>
      <c r="H19785" t="s">
        <v>192</v>
      </c>
      <c r="I19785" t="s">
        <v>194</v>
      </c>
      <c r="J19785" t="s">
        <v>191</v>
      </c>
      <c r="K19785" s="1">
        <v>45408</v>
      </c>
      <c r="L19785">
        <v>30</v>
      </c>
      <c r="M19785">
        <v>1</v>
      </c>
      <c r="N19785" t="s">
        <v>538</v>
      </c>
      <c r="O19785" t="s">
        <v>537</v>
      </c>
      <c r="P19785" t="s">
        <v>630</v>
      </c>
    </row>
    <row r="19786" spans="1:16" x14ac:dyDescent="0.25">
      <c r="A19786" t="s">
        <v>491</v>
      </c>
      <c r="B19786" t="s">
        <v>174</v>
      </c>
      <c r="C19786" t="s">
        <v>87</v>
      </c>
      <c r="D19786" t="s">
        <v>472</v>
      </c>
      <c r="E19786" t="s">
        <v>473</v>
      </c>
      <c r="F19786" t="s">
        <v>65</v>
      </c>
      <c r="G19786" t="s">
        <v>175</v>
      </c>
      <c r="H19786" t="s">
        <v>192</v>
      </c>
      <c r="I19786" t="s">
        <v>194</v>
      </c>
      <c r="J19786" t="s">
        <v>191</v>
      </c>
      <c r="K19786" s="1">
        <v>45411</v>
      </c>
      <c r="L19786">
        <v>30</v>
      </c>
      <c r="M19786">
        <v>2</v>
      </c>
      <c r="N19786" t="s">
        <v>538</v>
      </c>
      <c r="O19786" t="s">
        <v>537</v>
      </c>
      <c r="P19786" t="s">
        <v>630</v>
      </c>
    </row>
    <row r="19787" spans="1:16" x14ac:dyDescent="0.25">
      <c r="A19787" t="s">
        <v>491</v>
      </c>
      <c r="B19787" t="s">
        <v>174</v>
      </c>
      <c r="C19787" t="s">
        <v>87</v>
      </c>
      <c r="D19787" t="s">
        <v>472</v>
      </c>
      <c r="E19787" t="s">
        <v>473</v>
      </c>
      <c r="F19787" t="s">
        <v>65</v>
      </c>
      <c r="G19787" t="s">
        <v>175</v>
      </c>
      <c r="H19787" t="s">
        <v>192</v>
      </c>
      <c r="I19787" t="s">
        <v>194</v>
      </c>
      <c r="J19787" t="s">
        <v>191</v>
      </c>
      <c r="K19787" s="1">
        <v>45412</v>
      </c>
      <c r="L19787">
        <v>30</v>
      </c>
      <c r="M19787">
        <v>2</v>
      </c>
      <c r="N19787" t="s">
        <v>538</v>
      </c>
      <c r="O19787" t="s">
        <v>537</v>
      </c>
      <c r="P19787" t="s">
        <v>630</v>
      </c>
    </row>
    <row r="19788" spans="1:16" x14ac:dyDescent="0.25">
      <c r="A19788" t="s">
        <v>491</v>
      </c>
      <c r="B19788" t="s">
        <v>174</v>
      </c>
      <c r="C19788" t="s">
        <v>87</v>
      </c>
      <c r="D19788" t="s">
        <v>472</v>
      </c>
      <c r="E19788" t="s">
        <v>473</v>
      </c>
      <c r="F19788" t="s">
        <v>65</v>
      </c>
      <c r="G19788" t="s">
        <v>175</v>
      </c>
      <c r="H19788" t="s">
        <v>192</v>
      </c>
      <c r="I19788" t="s">
        <v>194</v>
      </c>
      <c r="J19788" t="s">
        <v>191</v>
      </c>
      <c r="K19788" s="1">
        <v>45413</v>
      </c>
      <c r="L19788">
        <v>60</v>
      </c>
      <c r="M19788">
        <v>2</v>
      </c>
      <c r="N19788" t="s">
        <v>538</v>
      </c>
      <c r="O19788" t="s">
        <v>537</v>
      </c>
      <c r="P19788" t="s">
        <v>630</v>
      </c>
    </row>
    <row r="19789" spans="1:16" x14ac:dyDescent="0.25">
      <c r="A19789" t="s">
        <v>491</v>
      </c>
      <c r="B19789" t="s">
        <v>174</v>
      </c>
      <c r="C19789" t="s">
        <v>87</v>
      </c>
      <c r="D19789" t="s">
        <v>472</v>
      </c>
      <c r="E19789" t="s">
        <v>473</v>
      </c>
      <c r="F19789" t="s">
        <v>65</v>
      </c>
      <c r="G19789" t="s">
        <v>175</v>
      </c>
      <c r="H19789" t="s">
        <v>192</v>
      </c>
      <c r="I19789" t="s">
        <v>194</v>
      </c>
      <c r="J19789" t="s">
        <v>191</v>
      </c>
      <c r="K19789" s="1">
        <v>45414</v>
      </c>
      <c r="L19789">
        <v>120</v>
      </c>
      <c r="M19789">
        <v>2</v>
      </c>
      <c r="N19789" t="s">
        <v>538</v>
      </c>
      <c r="O19789" t="s">
        <v>537</v>
      </c>
      <c r="P19789" t="s">
        <v>630</v>
      </c>
    </row>
    <row r="19790" spans="1:16" x14ac:dyDescent="0.25">
      <c r="A19790" t="s">
        <v>491</v>
      </c>
      <c r="B19790" t="s">
        <v>174</v>
      </c>
      <c r="C19790" t="s">
        <v>87</v>
      </c>
      <c r="D19790" t="s">
        <v>472</v>
      </c>
      <c r="E19790" t="s">
        <v>473</v>
      </c>
      <c r="F19790" t="s">
        <v>65</v>
      </c>
      <c r="G19790" t="s">
        <v>175</v>
      </c>
      <c r="H19790" t="s">
        <v>192</v>
      </c>
      <c r="I19790" t="s">
        <v>194</v>
      </c>
      <c r="J19790" t="s">
        <v>191</v>
      </c>
      <c r="K19790" s="1">
        <v>45415</v>
      </c>
      <c r="L19790">
        <v>180</v>
      </c>
      <c r="M19790">
        <v>2</v>
      </c>
      <c r="N19790" t="s">
        <v>538</v>
      </c>
      <c r="O19790" t="s">
        <v>537</v>
      </c>
      <c r="P19790" t="s">
        <v>630</v>
      </c>
    </row>
    <row r="19791" spans="1:16" x14ac:dyDescent="0.25">
      <c r="A19791" t="s">
        <v>491</v>
      </c>
      <c r="B19791" t="s">
        <v>174</v>
      </c>
      <c r="C19791" t="s">
        <v>87</v>
      </c>
      <c r="D19791" t="s">
        <v>472</v>
      </c>
      <c r="E19791" t="s">
        <v>473</v>
      </c>
      <c r="F19791" t="s">
        <v>65</v>
      </c>
      <c r="G19791" t="s">
        <v>175</v>
      </c>
      <c r="H19791" t="s">
        <v>192</v>
      </c>
      <c r="I19791" t="s">
        <v>194</v>
      </c>
      <c r="J19791" t="s">
        <v>191</v>
      </c>
      <c r="K19791" s="1">
        <v>45418</v>
      </c>
      <c r="L19791">
        <v>30</v>
      </c>
      <c r="M19791">
        <v>3</v>
      </c>
      <c r="N19791" t="s">
        <v>538</v>
      </c>
      <c r="O19791" t="s">
        <v>537</v>
      </c>
      <c r="P19791" t="s">
        <v>630</v>
      </c>
    </row>
    <row r="19792" spans="1:16" x14ac:dyDescent="0.25">
      <c r="A19792" t="s">
        <v>491</v>
      </c>
      <c r="B19792" t="s">
        <v>174</v>
      </c>
      <c r="C19792" t="s">
        <v>87</v>
      </c>
      <c r="D19792" t="s">
        <v>472</v>
      </c>
      <c r="E19792" t="s">
        <v>473</v>
      </c>
      <c r="F19792" t="s">
        <v>65</v>
      </c>
      <c r="G19792" t="s">
        <v>175</v>
      </c>
      <c r="H19792" t="s">
        <v>192</v>
      </c>
      <c r="I19792" t="s">
        <v>194</v>
      </c>
      <c r="J19792" t="s">
        <v>191</v>
      </c>
      <c r="K19792" s="1">
        <v>45422</v>
      </c>
      <c r="L19792">
        <v>30</v>
      </c>
      <c r="M19792">
        <v>3</v>
      </c>
      <c r="N19792" t="s">
        <v>538</v>
      </c>
      <c r="O19792" t="s">
        <v>537</v>
      </c>
      <c r="P19792" t="s">
        <v>630</v>
      </c>
    </row>
    <row r="19793" spans="1:16" x14ac:dyDescent="0.25">
      <c r="A19793" t="s">
        <v>491</v>
      </c>
      <c r="B19793" t="s">
        <v>174</v>
      </c>
      <c r="C19793" t="s">
        <v>87</v>
      </c>
      <c r="D19793" t="s">
        <v>472</v>
      </c>
      <c r="E19793" t="s">
        <v>473</v>
      </c>
      <c r="F19793" t="s">
        <v>65</v>
      </c>
      <c r="G19793" t="s">
        <v>175</v>
      </c>
      <c r="H19793" t="s">
        <v>192</v>
      </c>
      <c r="I19793" t="s">
        <v>194</v>
      </c>
      <c r="J19793" t="s">
        <v>191</v>
      </c>
      <c r="K19793" s="1">
        <v>45425</v>
      </c>
      <c r="L19793">
        <v>30</v>
      </c>
      <c r="M19793">
        <v>4</v>
      </c>
      <c r="N19793" t="s">
        <v>538</v>
      </c>
      <c r="O19793" t="s">
        <v>537</v>
      </c>
      <c r="P19793" t="s">
        <v>630</v>
      </c>
    </row>
    <row r="19794" spans="1:16" x14ac:dyDescent="0.25">
      <c r="A19794" t="s">
        <v>491</v>
      </c>
      <c r="B19794" t="s">
        <v>174</v>
      </c>
      <c r="C19794" t="s">
        <v>87</v>
      </c>
      <c r="D19794" t="s">
        <v>472</v>
      </c>
      <c r="E19794" t="s">
        <v>473</v>
      </c>
      <c r="F19794" t="s">
        <v>65</v>
      </c>
      <c r="G19794" t="s">
        <v>175</v>
      </c>
      <c r="H19794" t="s">
        <v>192</v>
      </c>
      <c r="I19794" t="s">
        <v>194</v>
      </c>
      <c r="J19794" t="s">
        <v>191</v>
      </c>
      <c r="K19794" s="1">
        <v>45426</v>
      </c>
      <c r="L19794">
        <v>30</v>
      </c>
      <c r="M19794">
        <v>4</v>
      </c>
      <c r="N19794" t="s">
        <v>538</v>
      </c>
      <c r="O19794" t="s">
        <v>537</v>
      </c>
      <c r="P19794" t="s">
        <v>630</v>
      </c>
    </row>
    <row r="19795" spans="1:16" x14ac:dyDescent="0.25">
      <c r="A19795" t="s">
        <v>521</v>
      </c>
      <c r="B19795" t="s">
        <v>174</v>
      </c>
      <c r="C19795" t="s">
        <v>64</v>
      </c>
      <c r="D19795" t="s">
        <v>515</v>
      </c>
      <c r="E19795" t="s">
        <v>286</v>
      </c>
      <c r="F19795" t="s">
        <v>65</v>
      </c>
      <c r="G19795" t="s">
        <v>175</v>
      </c>
      <c r="H19795" t="s">
        <v>176</v>
      </c>
      <c r="I19795" t="s">
        <v>198</v>
      </c>
      <c r="J19795" t="s">
        <v>117</v>
      </c>
      <c r="K19795" s="1">
        <v>45408</v>
      </c>
      <c r="L19795">
        <v>60</v>
      </c>
      <c r="M19795">
        <v>1</v>
      </c>
      <c r="N19795" t="s">
        <v>538</v>
      </c>
      <c r="O19795" t="s">
        <v>537</v>
      </c>
      <c r="P19795" t="s">
        <v>639</v>
      </c>
    </row>
    <row r="19796" spans="1:16" x14ac:dyDescent="0.25">
      <c r="A19796" t="s">
        <v>521</v>
      </c>
      <c r="B19796" t="s">
        <v>174</v>
      </c>
      <c r="C19796" t="s">
        <v>64</v>
      </c>
      <c r="D19796" t="s">
        <v>515</v>
      </c>
      <c r="E19796" t="s">
        <v>286</v>
      </c>
      <c r="F19796" t="s">
        <v>65</v>
      </c>
      <c r="G19796" t="s">
        <v>175</v>
      </c>
      <c r="H19796" t="s">
        <v>176</v>
      </c>
      <c r="I19796" t="s">
        <v>177</v>
      </c>
      <c r="J19796" t="s">
        <v>117</v>
      </c>
      <c r="K19796" s="1">
        <v>45427</v>
      </c>
      <c r="L19796">
        <v>120</v>
      </c>
      <c r="M19796">
        <v>4</v>
      </c>
      <c r="N19796" t="s">
        <v>538</v>
      </c>
      <c r="O19796" t="s">
        <v>537</v>
      </c>
      <c r="P19796" t="s">
        <v>639</v>
      </c>
    </row>
    <row r="19797" spans="1:16" x14ac:dyDescent="0.25">
      <c r="A19797" t="s">
        <v>521</v>
      </c>
      <c r="B19797" t="s">
        <v>174</v>
      </c>
      <c r="C19797" t="s">
        <v>64</v>
      </c>
      <c r="D19797" t="s">
        <v>515</v>
      </c>
      <c r="E19797" t="s">
        <v>286</v>
      </c>
      <c r="F19797" t="s">
        <v>65</v>
      </c>
      <c r="G19797" t="s">
        <v>175</v>
      </c>
      <c r="H19797" t="s">
        <v>176</v>
      </c>
      <c r="I19797" t="s">
        <v>177</v>
      </c>
      <c r="J19797" t="s">
        <v>117</v>
      </c>
      <c r="K19797" s="1">
        <v>45428</v>
      </c>
      <c r="L19797">
        <v>60</v>
      </c>
      <c r="M19797">
        <v>4</v>
      </c>
      <c r="N19797" t="s">
        <v>538</v>
      </c>
      <c r="O19797" t="s">
        <v>537</v>
      </c>
      <c r="P19797" t="s">
        <v>639</v>
      </c>
    </row>
    <row r="19798" spans="1:16" x14ac:dyDescent="0.25">
      <c r="A19798" t="s">
        <v>521</v>
      </c>
      <c r="B19798" t="s">
        <v>174</v>
      </c>
      <c r="C19798" t="s">
        <v>64</v>
      </c>
      <c r="D19798" t="s">
        <v>515</v>
      </c>
      <c r="E19798" t="s">
        <v>286</v>
      </c>
      <c r="F19798" t="s">
        <v>65</v>
      </c>
      <c r="G19798" t="s">
        <v>175</v>
      </c>
      <c r="H19798" t="s">
        <v>176</v>
      </c>
      <c r="I19798" t="s">
        <v>178</v>
      </c>
      <c r="J19798" t="s">
        <v>117</v>
      </c>
      <c r="K19798" s="1">
        <v>45405</v>
      </c>
      <c r="L19798">
        <v>60</v>
      </c>
      <c r="M19798">
        <v>1</v>
      </c>
      <c r="N19798" t="s">
        <v>538</v>
      </c>
      <c r="O19798" t="s">
        <v>537</v>
      </c>
      <c r="P19798" t="s">
        <v>639</v>
      </c>
    </row>
    <row r="19799" spans="1:16" x14ac:dyDescent="0.25">
      <c r="A19799" t="s">
        <v>521</v>
      </c>
      <c r="B19799" t="s">
        <v>174</v>
      </c>
      <c r="C19799" t="s">
        <v>64</v>
      </c>
      <c r="D19799" t="s">
        <v>515</v>
      </c>
      <c r="E19799" t="s">
        <v>286</v>
      </c>
      <c r="F19799" t="s">
        <v>65</v>
      </c>
      <c r="G19799" t="s">
        <v>175</v>
      </c>
      <c r="H19799" t="s">
        <v>176</v>
      </c>
      <c r="I19799" t="s">
        <v>178</v>
      </c>
      <c r="J19799" t="s">
        <v>117</v>
      </c>
      <c r="K19799" s="1">
        <v>45406</v>
      </c>
      <c r="L19799">
        <v>120</v>
      </c>
      <c r="M19799">
        <v>1</v>
      </c>
      <c r="N19799" t="s">
        <v>538</v>
      </c>
      <c r="O19799" t="s">
        <v>537</v>
      </c>
      <c r="P19799" t="s">
        <v>639</v>
      </c>
    </row>
    <row r="19800" spans="1:16" x14ac:dyDescent="0.25">
      <c r="A19800" t="s">
        <v>521</v>
      </c>
      <c r="B19800" t="s">
        <v>174</v>
      </c>
      <c r="C19800" t="s">
        <v>64</v>
      </c>
      <c r="D19800" t="s">
        <v>515</v>
      </c>
      <c r="E19800" t="s">
        <v>286</v>
      </c>
      <c r="F19800" t="s">
        <v>65</v>
      </c>
      <c r="G19800" t="s">
        <v>175</v>
      </c>
      <c r="H19800" t="s">
        <v>176</v>
      </c>
      <c r="I19800" t="s">
        <v>178</v>
      </c>
      <c r="J19800" t="s">
        <v>117</v>
      </c>
      <c r="K19800" s="1">
        <v>45407</v>
      </c>
      <c r="L19800">
        <v>60</v>
      </c>
      <c r="M19800">
        <v>1</v>
      </c>
      <c r="N19800" t="s">
        <v>538</v>
      </c>
      <c r="O19800" t="s">
        <v>537</v>
      </c>
      <c r="P19800" t="s">
        <v>639</v>
      </c>
    </row>
    <row r="19801" spans="1:16" x14ac:dyDescent="0.25">
      <c r="A19801" t="s">
        <v>521</v>
      </c>
      <c r="B19801" t="s">
        <v>174</v>
      </c>
      <c r="C19801" t="s">
        <v>64</v>
      </c>
      <c r="D19801" t="s">
        <v>515</v>
      </c>
      <c r="E19801" t="s">
        <v>286</v>
      </c>
      <c r="F19801" t="s">
        <v>65</v>
      </c>
      <c r="G19801" t="s">
        <v>175</v>
      </c>
      <c r="H19801" t="s">
        <v>176</v>
      </c>
      <c r="I19801" t="s">
        <v>178</v>
      </c>
      <c r="J19801" t="s">
        <v>117</v>
      </c>
      <c r="K19801" s="1">
        <v>45408</v>
      </c>
      <c r="L19801">
        <v>120</v>
      </c>
      <c r="M19801">
        <v>1</v>
      </c>
      <c r="N19801" t="s">
        <v>538</v>
      </c>
      <c r="O19801" t="s">
        <v>537</v>
      </c>
      <c r="P19801" t="s">
        <v>639</v>
      </c>
    </row>
    <row r="19802" spans="1:16" x14ac:dyDescent="0.25">
      <c r="A19802" t="s">
        <v>521</v>
      </c>
      <c r="B19802" t="s">
        <v>174</v>
      </c>
      <c r="C19802" t="s">
        <v>64</v>
      </c>
      <c r="D19802" t="s">
        <v>515</v>
      </c>
      <c r="E19802" t="s">
        <v>286</v>
      </c>
      <c r="F19802" t="s">
        <v>65</v>
      </c>
      <c r="G19802" t="s">
        <v>175</v>
      </c>
      <c r="H19802" t="s">
        <v>176</v>
      </c>
      <c r="I19802" t="s">
        <v>178</v>
      </c>
      <c r="J19802" t="s">
        <v>117</v>
      </c>
      <c r="K19802" s="1">
        <v>45411</v>
      </c>
      <c r="L19802">
        <v>120</v>
      </c>
      <c r="M19802">
        <v>2</v>
      </c>
      <c r="N19802" t="s">
        <v>538</v>
      </c>
      <c r="O19802" t="s">
        <v>537</v>
      </c>
      <c r="P19802" t="s">
        <v>639</v>
      </c>
    </row>
    <row r="19803" spans="1:16" x14ac:dyDescent="0.25">
      <c r="A19803" t="s">
        <v>521</v>
      </c>
      <c r="B19803" t="s">
        <v>174</v>
      </c>
      <c r="C19803" t="s">
        <v>64</v>
      </c>
      <c r="D19803" t="s">
        <v>515</v>
      </c>
      <c r="E19803" t="s">
        <v>286</v>
      </c>
      <c r="F19803" t="s">
        <v>65</v>
      </c>
      <c r="G19803" t="s">
        <v>175</v>
      </c>
      <c r="H19803" t="s">
        <v>176</v>
      </c>
      <c r="I19803" t="s">
        <v>178</v>
      </c>
      <c r="J19803" t="s">
        <v>117</v>
      </c>
      <c r="K19803" s="1">
        <v>45418</v>
      </c>
      <c r="L19803">
        <v>120</v>
      </c>
      <c r="M19803">
        <v>3</v>
      </c>
      <c r="N19803" t="s">
        <v>538</v>
      </c>
      <c r="O19803" t="s">
        <v>537</v>
      </c>
      <c r="P19803" t="s">
        <v>639</v>
      </c>
    </row>
    <row r="19804" spans="1:16" x14ac:dyDescent="0.25">
      <c r="A19804" t="s">
        <v>521</v>
      </c>
      <c r="B19804" t="s">
        <v>174</v>
      </c>
      <c r="C19804" t="s">
        <v>64</v>
      </c>
      <c r="D19804" t="s">
        <v>515</v>
      </c>
      <c r="E19804" t="s">
        <v>286</v>
      </c>
      <c r="F19804" t="s">
        <v>65</v>
      </c>
      <c r="G19804" t="s">
        <v>175</v>
      </c>
      <c r="H19804" t="s">
        <v>176</v>
      </c>
      <c r="I19804" t="s">
        <v>178</v>
      </c>
      <c r="J19804" t="s">
        <v>117</v>
      </c>
      <c r="K19804" s="1">
        <v>45419</v>
      </c>
      <c r="L19804">
        <v>60</v>
      </c>
      <c r="M19804">
        <v>3</v>
      </c>
      <c r="N19804" t="s">
        <v>538</v>
      </c>
      <c r="O19804" t="s">
        <v>537</v>
      </c>
      <c r="P19804" t="s">
        <v>639</v>
      </c>
    </row>
    <row r="19805" spans="1:16" x14ac:dyDescent="0.25">
      <c r="A19805" t="s">
        <v>521</v>
      </c>
      <c r="B19805" t="s">
        <v>174</v>
      </c>
      <c r="C19805" t="s">
        <v>64</v>
      </c>
      <c r="D19805" t="s">
        <v>515</v>
      </c>
      <c r="E19805" t="s">
        <v>286</v>
      </c>
      <c r="F19805" t="s">
        <v>65</v>
      </c>
      <c r="G19805" t="s">
        <v>175</v>
      </c>
      <c r="H19805" t="s">
        <v>176</v>
      </c>
      <c r="I19805" t="s">
        <v>179</v>
      </c>
      <c r="J19805" t="s">
        <v>117</v>
      </c>
      <c r="K19805" s="1">
        <v>45412</v>
      </c>
      <c r="L19805">
        <v>120</v>
      </c>
      <c r="M19805">
        <v>2</v>
      </c>
      <c r="N19805" t="s">
        <v>538</v>
      </c>
      <c r="O19805" t="s">
        <v>537</v>
      </c>
      <c r="P19805" t="s">
        <v>639</v>
      </c>
    </row>
    <row r="19806" spans="1:16" x14ac:dyDescent="0.25">
      <c r="A19806" t="s">
        <v>521</v>
      </c>
      <c r="B19806" t="s">
        <v>174</v>
      </c>
      <c r="C19806" t="s">
        <v>64</v>
      </c>
      <c r="D19806" t="s">
        <v>515</v>
      </c>
      <c r="E19806" t="s">
        <v>286</v>
      </c>
      <c r="F19806" t="s">
        <v>65</v>
      </c>
      <c r="G19806" t="s">
        <v>175</v>
      </c>
      <c r="H19806" t="s">
        <v>176</v>
      </c>
      <c r="I19806" t="s">
        <v>179</v>
      </c>
      <c r="J19806" t="s">
        <v>117</v>
      </c>
      <c r="K19806" s="1">
        <v>45413</v>
      </c>
      <c r="L19806">
        <v>90</v>
      </c>
      <c r="M19806">
        <v>2</v>
      </c>
      <c r="N19806" t="s">
        <v>538</v>
      </c>
      <c r="O19806" t="s">
        <v>537</v>
      </c>
      <c r="P19806" t="s">
        <v>639</v>
      </c>
    </row>
    <row r="19807" spans="1:16" x14ac:dyDescent="0.25">
      <c r="A19807" t="s">
        <v>521</v>
      </c>
      <c r="B19807" t="s">
        <v>174</v>
      </c>
      <c r="C19807" t="s">
        <v>64</v>
      </c>
      <c r="D19807" t="s">
        <v>515</v>
      </c>
      <c r="E19807" t="s">
        <v>286</v>
      </c>
      <c r="F19807" t="s">
        <v>65</v>
      </c>
      <c r="G19807" t="s">
        <v>175</v>
      </c>
      <c r="H19807" t="s">
        <v>176</v>
      </c>
      <c r="I19807" t="s">
        <v>179</v>
      </c>
      <c r="J19807" t="s">
        <v>117</v>
      </c>
      <c r="K19807" s="1">
        <v>45414</v>
      </c>
      <c r="L19807">
        <v>90</v>
      </c>
      <c r="M19807">
        <v>2</v>
      </c>
      <c r="N19807" t="s">
        <v>538</v>
      </c>
      <c r="O19807" t="s">
        <v>537</v>
      </c>
      <c r="P19807" t="s">
        <v>639</v>
      </c>
    </row>
    <row r="19808" spans="1:16" x14ac:dyDescent="0.25">
      <c r="A19808" t="s">
        <v>521</v>
      </c>
      <c r="B19808" t="s">
        <v>174</v>
      </c>
      <c r="C19808" t="s">
        <v>64</v>
      </c>
      <c r="D19808" t="s">
        <v>515</v>
      </c>
      <c r="E19808" t="s">
        <v>286</v>
      </c>
      <c r="F19808" t="s">
        <v>65</v>
      </c>
      <c r="G19808" t="s">
        <v>175</v>
      </c>
      <c r="H19808" t="s">
        <v>176</v>
      </c>
      <c r="I19808" t="s">
        <v>179</v>
      </c>
      <c r="J19808" t="s">
        <v>117</v>
      </c>
      <c r="K19808" s="1">
        <v>45421</v>
      </c>
      <c r="L19808">
        <v>30</v>
      </c>
      <c r="M19808">
        <v>3</v>
      </c>
      <c r="N19808" t="s">
        <v>538</v>
      </c>
      <c r="O19808" t="s">
        <v>537</v>
      </c>
      <c r="P19808" t="s">
        <v>639</v>
      </c>
    </row>
    <row r="19809" spans="1:16" x14ac:dyDescent="0.25">
      <c r="A19809" t="s">
        <v>521</v>
      </c>
      <c r="B19809" t="s">
        <v>174</v>
      </c>
      <c r="C19809" t="s">
        <v>64</v>
      </c>
      <c r="D19809" t="s">
        <v>515</v>
      </c>
      <c r="E19809" t="s">
        <v>286</v>
      </c>
      <c r="F19809" t="s">
        <v>65</v>
      </c>
      <c r="G19809" t="s">
        <v>175</v>
      </c>
      <c r="H19809" t="s">
        <v>176</v>
      </c>
      <c r="I19809" t="s">
        <v>179</v>
      </c>
      <c r="J19809" t="s">
        <v>117</v>
      </c>
      <c r="K19809" s="1">
        <v>45428</v>
      </c>
      <c r="L19809">
        <v>120</v>
      </c>
      <c r="M19809">
        <v>4</v>
      </c>
      <c r="N19809" t="s">
        <v>538</v>
      </c>
      <c r="O19809" t="s">
        <v>537</v>
      </c>
      <c r="P19809" t="s">
        <v>639</v>
      </c>
    </row>
    <row r="19810" spans="1:16" x14ac:dyDescent="0.25">
      <c r="A19810" t="s">
        <v>521</v>
      </c>
      <c r="B19810" t="s">
        <v>174</v>
      </c>
      <c r="C19810" t="s">
        <v>64</v>
      </c>
      <c r="D19810" t="s">
        <v>515</v>
      </c>
      <c r="E19810" t="s">
        <v>286</v>
      </c>
      <c r="F19810" t="s">
        <v>65</v>
      </c>
      <c r="G19810" t="s">
        <v>175</v>
      </c>
      <c r="H19810" t="s">
        <v>176</v>
      </c>
      <c r="I19810" t="s">
        <v>180</v>
      </c>
      <c r="J19810" t="s">
        <v>117</v>
      </c>
      <c r="K19810" s="1">
        <v>45404</v>
      </c>
      <c r="L19810">
        <v>60</v>
      </c>
      <c r="M19810">
        <v>1</v>
      </c>
      <c r="N19810" t="s">
        <v>538</v>
      </c>
      <c r="O19810" t="s">
        <v>537</v>
      </c>
      <c r="P19810" t="s">
        <v>639</v>
      </c>
    </row>
    <row r="19811" spans="1:16" x14ac:dyDescent="0.25">
      <c r="A19811" t="s">
        <v>521</v>
      </c>
      <c r="B19811" t="s">
        <v>174</v>
      </c>
      <c r="C19811" t="s">
        <v>64</v>
      </c>
      <c r="D19811" t="s">
        <v>515</v>
      </c>
      <c r="E19811" t="s">
        <v>286</v>
      </c>
      <c r="F19811" t="s">
        <v>65</v>
      </c>
      <c r="G19811" t="s">
        <v>175</v>
      </c>
      <c r="H19811" t="s">
        <v>176</v>
      </c>
      <c r="I19811" t="s">
        <v>180</v>
      </c>
      <c r="J19811" t="s">
        <v>117</v>
      </c>
      <c r="K19811" s="1">
        <v>45418</v>
      </c>
      <c r="L19811">
        <v>120</v>
      </c>
      <c r="M19811">
        <v>3</v>
      </c>
      <c r="N19811" t="s">
        <v>538</v>
      </c>
      <c r="O19811" t="s">
        <v>537</v>
      </c>
      <c r="P19811" t="s">
        <v>639</v>
      </c>
    </row>
    <row r="19812" spans="1:16" x14ac:dyDescent="0.25">
      <c r="A19812" t="s">
        <v>521</v>
      </c>
      <c r="B19812" t="s">
        <v>174</v>
      </c>
      <c r="C19812" t="s">
        <v>64</v>
      </c>
      <c r="D19812" t="s">
        <v>515</v>
      </c>
      <c r="E19812" t="s">
        <v>286</v>
      </c>
      <c r="F19812" t="s">
        <v>65</v>
      </c>
      <c r="G19812" t="s">
        <v>175</v>
      </c>
      <c r="H19812" t="s">
        <v>176</v>
      </c>
      <c r="I19812" t="s">
        <v>180</v>
      </c>
      <c r="J19812" t="s">
        <v>117</v>
      </c>
      <c r="K19812" s="1">
        <v>45419</v>
      </c>
      <c r="L19812">
        <v>180</v>
      </c>
      <c r="M19812">
        <v>3</v>
      </c>
      <c r="N19812" t="s">
        <v>538</v>
      </c>
      <c r="O19812" t="s">
        <v>537</v>
      </c>
      <c r="P19812" t="s">
        <v>639</v>
      </c>
    </row>
    <row r="19813" spans="1:16" x14ac:dyDescent="0.25">
      <c r="A19813" t="s">
        <v>521</v>
      </c>
      <c r="B19813" t="s">
        <v>174</v>
      </c>
      <c r="C19813" t="s">
        <v>64</v>
      </c>
      <c r="D19813" t="s">
        <v>515</v>
      </c>
      <c r="E19813" t="s">
        <v>286</v>
      </c>
      <c r="F19813" t="s">
        <v>65</v>
      </c>
      <c r="G19813" t="s">
        <v>175</v>
      </c>
      <c r="H19813" t="s">
        <v>176</v>
      </c>
      <c r="I19813" t="s">
        <v>180</v>
      </c>
      <c r="J19813" t="s">
        <v>117</v>
      </c>
      <c r="K19813" s="1">
        <v>45420</v>
      </c>
      <c r="L19813">
        <v>120</v>
      </c>
      <c r="M19813">
        <v>3</v>
      </c>
      <c r="N19813" t="s">
        <v>538</v>
      </c>
      <c r="O19813" t="s">
        <v>537</v>
      </c>
      <c r="P19813" t="s">
        <v>639</v>
      </c>
    </row>
    <row r="19814" spans="1:16" x14ac:dyDescent="0.25">
      <c r="A19814" t="s">
        <v>521</v>
      </c>
      <c r="B19814" t="s">
        <v>174</v>
      </c>
      <c r="C19814" t="s">
        <v>64</v>
      </c>
      <c r="D19814" t="s">
        <v>515</v>
      </c>
      <c r="E19814" t="s">
        <v>286</v>
      </c>
      <c r="F19814" t="s">
        <v>65</v>
      </c>
      <c r="G19814" t="s">
        <v>175</v>
      </c>
      <c r="H19814" t="s">
        <v>176</v>
      </c>
      <c r="I19814" t="s">
        <v>180</v>
      </c>
      <c r="J19814" t="s">
        <v>117</v>
      </c>
      <c r="K19814" s="1">
        <v>45421</v>
      </c>
      <c r="L19814">
        <v>120</v>
      </c>
      <c r="M19814">
        <v>3</v>
      </c>
      <c r="N19814" t="s">
        <v>538</v>
      </c>
      <c r="O19814" t="s">
        <v>537</v>
      </c>
      <c r="P19814" t="s">
        <v>639</v>
      </c>
    </row>
    <row r="19815" spans="1:16" x14ac:dyDescent="0.25">
      <c r="A19815" t="s">
        <v>521</v>
      </c>
      <c r="B19815" t="s">
        <v>174</v>
      </c>
      <c r="C19815" t="s">
        <v>64</v>
      </c>
      <c r="D19815" t="s">
        <v>515</v>
      </c>
      <c r="E19815" t="s">
        <v>286</v>
      </c>
      <c r="F19815" t="s">
        <v>65</v>
      </c>
      <c r="G19815" t="s">
        <v>175</v>
      </c>
      <c r="H19815" t="s">
        <v>176</v>
      </c>
      <c r="I19815" t="s">
        <v>180</v>
      </c>
      <c r="J19815" t="s">
        <v>117</v>
      </c>
      <c r="K19815" s="1">
        <v>45422</v>
      </c>
      <c r="L19815">
        <v>240</v>
      </c>
      <c r="M19815">
        <v>3</v>
      </c>
      <c r="N19815" t="s">
        <v>538</v>
      </c>
      <c r="O19815" t="s">
        <v>537</v>
      </c>
      <c r="P19815" t="s">
        <v>639</v>
      </c>
    </row>
    <row r="19816" spans="1:16" x14ac:dyDescent="0.25">
      <c r="A19816" t="s">
        <v>521</v>
      </c>
      <c r="B19816" t="s">
        <v>174</v>
      </c>
      <c r="C19816" t="s">
        <v>64</v>
      </c>
      <c r="D19816" t="s">
        <v>515</v>
      </c>
      <c r="E19816" t="s">
        <v>286</v>
      </c>
      <c r="F19816" t="s">
        <v>65</v>
      </c>
      <c r="G19816" t="s">
        <v>175</v>
      </c>
      <c r="H19816" t="s">
        <v>176</v>
      </c>
      <c r="I19816" t="s">
        <v>180</v>
      </c>
      <c r="J19816" t="s">
        <v>117</v>
      </c>
      <c r="K19816" s="1">
        <v>45425</v>
      </c>
      <c r="L19816">
        <v>90</v>
      </c>
      <c r="M19816">
        <v>4</v>
      </c>
      <c r="N19816" t="s">
        <v>538</v>
      </c>
      <c r="O19816" t="s">
        <v>537</v>
      </c>
      <c r="P19816" t="s">
        <v>639</v>
      </c>
    </row>
    <row r="19817" spans="1:16" x14ac:dyDescent="0.25">
      <c r="A19817" t="s">
        <v>521</v>
      </c>
      <c r="B19817" t="s">
        <v>174</v>
      </c>
      <c r="C19817" t="s">
        <v>64</v>
      </c>
      <c r="D19817" t="s">
        <v>515</v>
      </c>
      <c r="E19817" t="s">
        <v>286</v>
      </c>
      <c r="F19817" t="s">
        <v>65</v>
      </c>
      <c r="G19817" t="s">
        <v>175</v>
      </c>
      <c r="H19817" t="s">
        <v>176</v>
      </c>
      <c r="I19817" t="s">
        <v>180</v>
      </c>
      <c r="J19817" t="s">
        <v>117</v>
      </c>
      <c r="K19817" s="1">
        <v>45427</v>
      </c>
      <c r="L19817">
        <v>120</v>
      </c>
      <c r="M19817">
        <v>4</v>
      </c>
      <c r="N19817" t="s">
        <v>538</v>
      </c>
      <c r="O19817" t="s">
        <v>537</v>
      </c>
      <c r="P19817" t="s">
        <v>639</v>
      </c>
    </row>
    <row r="19818" spans="1:16" x14ac:dyDescent="0.25">
      <c r="A19818" t="s">
        <v>521</v>
      </c>
      <c r="B19818" t="s">
        <v>174</v>
      </c>
      <c r="C19818" t="s">
        <v>64</v>
      </c>
      <c r="D19818" t="s">
        <v>515</v>
      </c>
      <c r="E19818" t="s">
        <v>286</v>
      </c>
      <c r="F19818" t="s">
        <v>65</v>
      </c>
      <c r="G19818" t="s">
        <v>175</v>
      </c>
      <c r="H19818" t="s">
        <v>176</v>
      </c>
      <c r="I19818" t="s">
        <v>59</v>
      </c>
      <c r="J19818" t="s">
        <v>117</v>
      </c>
      <c r="K19818" s="1">
        <v>45420</v>
      </c>
      <c r="L19818">
        <v>60</v>
      </c>
      <c r="M19818">
        <v>3</v>
      </c>
      <c r="N19818" t="s">
        <v>538</v>
      </c>
      <c r="O19818" t="s">
        <v>537</v>
      </c>
      <c r="P19818" t="s">
        <v>639</v>
      </c>
    </row>
    <row r="19819" spans="1:16" x14ac:dyDescent="0.25">
      <c r="A19819" t="s">
        <v>521</v>
      </c>
      <c r="B19819" t="s">
        <v>174</v>
      </c>
      <c r="C19819" t="s">
        <v>64</v>
      </c>
      <c r="D19819" t="s">
        <v>515</v>
      </c>
      <c r="E19819" t="s">
        <v>286</v>
      </c>
      <c r="F19819" t="s">
        <v>65</v>
      </c>
      <c r="G19819" t="s">
        <v>175</v>
      </c>
      <c r="H19819" t="s">
        <v>176</v>
      </c>
      <c r="I19819" t="s">
        <v>59</v>
      </c>
      <c r="J19819" t="s">
        <v>117</v>
      </c>
      <c r="K19819" s="1">
        <v>45422</v>
      </c>
      <c r="L19819">
        <v>120</v>
      </c>
      <c r="M19819">
        <v>3</v>
      </c>
      <c r="N19819" t="s">
        <v>538</v>
      </c>
      <c r="O19819" t="s">
        <v>537</v>
      </c>
      <c r="P19819" t="s">
        <v>639</v>
      </c>
    </row>
    <row r="19820" spans="1:16" x14ac:dyDescent="0.25">
      <c r="A19820" t="s">
        <v>521</v>
      </c>
      <c r="B19820" t="s">
        <v>174</v>
      </c>
      <c r="C19820" t="s">
        <v>64</v>
      </c>
      <c r="D19820" t="s">
        <v>515</v>
      </c>
      <c r="E19820" t="s">
        <v>286</v>
      </c>
      <c r="F19820" t="s">
        <v>65</v>
      </c>
      <c r="G19820" t="s">
        <v>175</v>
      </c>
      <c r="H19820" t="s">
        <v>176</v>
      </c>
      <c r="I19820" t="s">
        <v>59</v>
      </c>
      <c r="J19820" t="s">
        <v>117</v>
      </c>
      <c r="K19820" s="1">
        <v>45425</v>
      </c>
      <c r="L19820">
        <v>240</v>
      </c>
      <c r="M19820">
        <v>4</v>
      </c>
      <c r="N19820" t="s">
        <v>538</v>
      </c>
      <c r="O19820" t="s">
        <v>537</v>
      </c>
      <c r="P19820" t="s">
        <v>639</v>
      </c>
    </row>
    <row r="19821" spans="1:16" x14ac:dyDescent="0.25">
      <c r="A19821" t="s">
        <v>521</v>
      </c>
      <c r="B19821" t="s">
        <v>174</v>
      </c>
      <c r="C19821" t="s">
        <v>64</v>
      </c>
      <c r="D19821" t="s">
        <v>515</v>
      </c>
      <c r="E19821" t="s">
        <v>286</v>
      </c>
      <c r="F19821" t="s">
        <v>65</v>
      </c>
      <c r="G19821" t="s">
        <v>175</v>
      </c>
      <c r="H19821" t="s">
        <v>25</v>
      </c>
      <c r="I19821" t="s">
        <v>16</v>
      </c>
      <c r="J19821" t="s">
        <v>117</v>
      </c>
      <c r="K19821" s="1">
        <v>45405</v>
      </c>
      <c r="L19821">
        <v>60</v>
      </c>
      <c r="M19821">
        <v>1</v>
      </c>
      <c r="N19821" t="s">
        <v>538</v>
      </c>
      <c r="O19821" t="s">
        <v>537</v>
      </c>
      <c r="P19821" t="s">
        <v>639</v>
      </c>
    </row>
    <row r="19822" spans="1:16" x14ac:dyDescent="0.25">
      <c r="A19822" t="s">
        <v>521</v>
      </c>
      <c r="B19822" t="s">
        <v>174</v>
      </c>
      <c r="C19822" t="s">
        <v>64</v>
      </c>
      <c r="D19822" t="s">
        <v>515</v>
      </c>
      <c r="E19822" t="s">
        <v>286</v>
      </c>
      <c r="F19822" t="s">
        <v>65</v>
      </c>
      <c r="G19822" t="s">
        <v>175</v>
      </c>
      <c r="H19822" t="s">
        <v>25</v>
      </c>
      <c r="I19822" t="s">
        <v>16</v>
      </c>
      <c r="J19822" t="s">
        <v>117</v>
      </c>
      <c r="K19822" s="1">
        <v>45408</v>
      </c>
      <c r="L19822">
        <v>90</v>
      </c>
      <c r="M19822">
        <v>1</v>
      </c>
      <c r="N19822" t="s">
        <v>538</v>
      </c>
      <c r="O19822" t="s">
        <v>537</v>
      </c>
      <c r="P19822" t="s">
        <v>639</v>
      </c>
    </row>
    <row r="19823" spans="1:16" x14ac:dyDescent="0.25">
      <c r="A19823" t="s">
        <v>521</v>
      </c>
      <c r="B19823" t="s">
        <v>174</v>
      </c>
      <c r="C19823" t="s">
        <v>64</v>
      </c>
      <c r="D19823" t="s">
        <v>515</v>
      </c>
      <c r="E19823" t="s">
        <v>286</v>
      </c>
      <c r="F19823" t="s">
        <v>65</v>
      </c>
      <c r="G19823" t="s">
        <v>175</v>
      </c>
      <c r="H19823" t="s">
        <v>25</v>
      </c>
      <c r="I19823" t="s">
        <v>181</v>
      </c>
      <c r="J19823" t="s">
        <v>118</v>
      </c>
      <c r="K19823" s="1">
        <v>45404</v>
      </c>
      <c r="L19823">
        <v>90</v>
      </c>
      <c r="M19823">
        <v>1</v>
      </c>
      <c r="N19823" t="s">
        <v>538</v>
      </c>
      <c r="O19823" t="s">
        <v>537</v>
      </c>
      <c r="P19823" t="s">
        <v>639</v>
      </c>
    </row>
    <row r="19824" spans="1:16" x14ac:dyDescent="0.25">
      <c r="A19824" t="s">
        <v>521</v>
      </c>
      <c r="B19824" t="s">
        <v>174</v>
      </c>
      <c r="C19824" t="s">
        <v>64</v>
      </c>
      <c r="D19824" t="s">
        <v>515</v>
      </c>
      <c r="E19824" t="s">
        <v>286</v>
      </c>
      <c r="F19824" t="s">
        <v>65</v>
      </c>
      <c r="G19824" t="s">
        <v>175</v>
      </c>
      <c r="H19824" t="s">
        <v>25</v>
      </c>
      <c r="I19824" t="s">
        <v>181</v>
      </c>
      <c r="J19824" t="s">
        <v>118</v>
      </c>
      <c r="K19824" s="1">
        <v>45405</v>
      </c>
      <c r="L19824">
        <v>60</v>
      </c>
      <c r="M19824">
        <v>1</v>
      </c>
      <c r="N19824" t="s">
        <v>538</v>
      </c>
      <c r="O19824" t="s">
        <v>537</v>
      </c>
      <c r="P19824" t="s">
        <v>639</v>
      </c>
    </row>
    <row r="19825" spans="1:16" x14ac:dyDescent="0.25">
      <c r="A19825" t="s">
        <v>521</v>
      </c>
      <c r="B19825" t="s">
        <v>174</v>
      </c>
      <c r="C19825" t="s">
        <v>64</v>
      </c>
      <c r="D19825" t="s">
        <v>515</v>
      </c>
      <c r="E19825" t="s">
        <v>286</v>
      </c>
      <c r="F19825" t="s">
        <v>65</v>
      </c>
      <c r="G19825" t="s">
        <v>175</v>
      </c>
      <c r="H19825" t="s">
        <v>25</v>
      </c>
      <c r="I19825" t="s">
        <v>181</v>
      </c>
      <c r="J19825" t="s">
        <v>118</v>
      </c>
      <c r="K19825" s="1">
        <v>45408</v>
      </c>
      <c r="L19825">
        <v>90</v>
      </c>
      <c r="M19825">
        <v>1</v>
      </c>
      <c r="N19825" t="s">
        <v>538</v>
      </c>
      <c r="O19825" t="s">
        <v>537</v>
      </c>
      <c r="P19825" t="s">
        <v>639</v>
      </c>
    </row>
    <row r="19826" spans="1:16" x14ac:dyDescent="0.25">
      <c r="A19826" t="s">
        <v>521</v>
      </c>
      <c r="B19826" t="s">
        <v>174</v>
      </c>
      <c r="C19826" t="s">
        <v>64</v>
      </c>
      <c r="D19826" t="s">
        <v>515</v>
      </c>
      <c r="E19826" t="s">
        <v>286</v>
      </c>
      <c r="F19826" t="s">
        <v>65</v>
      </c>
      <c r="G19826" t="s">
        <v>175</v>
      </c>
      <c r="H19826" t="s">
        <v>25</v>
      </c>
      <c r="I19826" t="s">
        <v>181</v>
      </c>
      <c r="J19826" t="s">
        <v>118</v>
      </c>
      <c r="K19826" s="1">
        <v>45418</v>
      </c>
      <c r="L19826">
        <v>60</v>
      </c>
      <c r="M19826">
        <v>3</v>
      </c>
      <c r="N19826" t="s">
        <v>538</v>
      </c>
      <c r="O19826" t="s">
        <v>537</v>
      </c>
      <c r="P19826" t="s">
        <v>639</v>
      </c>
    </row>
    <row r="19827" spans="1:16" x14ac:dyDescent="0.25">
      <c r="A19827" t="s">
        <v>521</v>
      </c>
      <c r="B19827" t="s">
        <v>174</v>
      </c>
      <c r="C19827" t="s">
        <v>64</v>
      </c>
      <c r="D19827" t="s">
        <v>515</v>
      </c>
      <c r="E19827" t="s">
        <v>286</v>
      </c>
      <c r="F19827" t="s">
        <v>65</v>
      </c>
      <c r="G19827" t="s">
        <v>175</v>
      </c>
      <c r="H19827" t="s">
        <v>25</v>
      </c>
      <c r="I19827" t="s">
        <v>181</v>
      </c>
      <c r="J19827" t="s">
        <v>118</v>
      </c>
      <c r="K19827" s="1">
        <v>45419</v>
      </c>
      <c r="L19827">
        <v>60</v>
      </c>
      <c r="M19827">
        <v>3</v>
      </c>
      <c r="N19827" t="s">
        <v>538</v>
      </c>
      <c r="O19827" t="s">
        <v>537</v>
      </c>
      <c r="P19827" t="s">
        <v>639</v>
      </c>
    </row>
    <row r="19828" spans="1:16" x14ac:dyDescent="0.25">
      <c r="A19828" t="s">
        <v>521</v>
      </c>
      <c r="B19828" t="s">
        <v>174</v>
      </c>
      <c r="C19828" t="s">
        <v>64</v>
      </c>
      <c r="D19828" t="s">
        <v>515</v>
      </c>
      <c r="E19828" t="s">
        <v>286</v>
      </c>
      <c r="F19828" t="s">
        <v>65</v>
      </c>
      <c r="G19828" t="s">
        <v>175</v>
      </c>
      <c r="H19828" t="s">
        <v>183</v>
      </c>
      <c r="I19828" t="s">
        <v>184</v>
      </c>
      <c r="J19828" t="s">
        <v>117</v>
      </c>
      <c r="K19828" s="1">
        <v>45404</v>
      </c>
      <c r="L19828">
        <v>60</v>
      </c>
      <c r="M19828">
        <v>1</v>
      </c>
      <c r="N19828" t="s">
        <v>538</v>
      </c>
      <c r="O19828" t="s">
        <v>537</v>
      </c>
      <c r="P19828" t="s">
        <v>639</v>
      </c>
    </row>
    <row r="19829" spans="1:16" x14ac:dyDescent="0.25">
      <c r="A19829" t="s">
        <v>521</v>
      </c>
      <c r="B19829" t="s">
        <v>174</v>
      </c>
      <c r="C19829" t="s">
        <v>64</v>
      </c>
      <c r="D19829" t="s">
        <v>515</v>
      </c>
      <c r="E19829" t="s">
        <v>286</v>
      </c>
      <c r="F19829" t="s">
        <v>65</v>
      </c>
      <c r="G19829" t="s">
        <v>175</v>
      </c>
      <c r="H19829" t="s">
        <v>183</v>
      </c>
      <c r="I19829" t="s">
        <v>184</v>
      </c>
      <c r="J19829" t="s">
        <v>117</v>
      </c>
      <c r="K19829" s="1">
        <v>45413</v>
      </c>
      <c r="L19829">
        <v>60</v>
      </c>
      <c r="M19829">
        <v>2</v>
      </c>
      <c r="N19829" t="s">
        <v>538</v>
      </c>
      <c r="O19829" t="s">
        <v>537</v>
      </c>
      <c r="P19829" t="s">
        <v>639</v>
      </c>
    </row>
    <row r="19830" spans="1:16" x14ac:dyDescent="0.25">
      <c r="A19830" t="s">
        <v>521</v>
      </c>
      <c r="B19830" t="s">
        <v>174</v>
      </c>
      <c r="C19830" t="s">
        <v>64</v>
      </c>
      <c r="D19830" t="s">
        <v>515</v>
      </c>
      <c r="E19830" t="s">
        <v>286</v>
      </c>
      <c r="F19830" t="s">
        <v>65</v>
      </c>
      <c r="G19830" t="s">
        <v>175</v>
      </c>
      <c r="H19830" t="s">
        <v>183</v>
      </c>
      <c r="I19830" t="s">
        <v>184</v>
      </c>
      <c r="J19830" t="s">
        <v>117</v>
      </c>
      <c r="K19830" s="1">
        <v>45414</v>
      </c>
      <c r="L19830">
        <v>60</v>
      </c>
      <c r="M19830">
        <v>2</v>
      </c>
      <c r="N19830" t="s">
        <v>538</v>
      </c>
      <c r="O19830" t="s">
        <v>537</v>
      </c>
      <c r="P19830" t="s">
        <v>639</v>
      </c>
    </row>
    <row r="19831" spans="1:16" x14ac:dyDescent="0.25">
      <c r="A19831" t="s">
        <v>521</v>
      </c>
      <c r="B19831" t="s">
        <v>174</v>
      </c>
      <c r="C19831" t="s">
        <v>64</v>
      </c>
      <c r="D19831" t="s">
        <v>515</v>
      </c>
      <c r="E19831" t="s">
        <v>286</v>
      </c>
      <c r="F19831" t="s">
        <v>65</v>
      </c>
      <c r="G19831" t="s">
        <v>175</v>
      </c>
      <c r="H19831" t="s">
        <v>183</v>
      </c>
      <c r="I19831" t="s">
        <v>184</v>
      </c>
      <c r="J19831" t="s">
        <v>117</v>
      </c>
      <c r="K19831" s="1">
        <v>45418</v>
      </c>
      <c r="L19831">
        <v>90</v>
      </c>
      <c r="M19831">
        <v>3</v>
      </c>
      <c r="N19831" t="s">
        <v>538</v>
      </c>
      <c r="O19831" t="s">
        <v>537</v>
      </c>
      <c r="P19831" t="s">
        <v>639</v>
      </c>
    </row>
    <row r="19832" spans="1:16" x14ac:dyDescent="0.25">
      <c r="A19832" t="s">
        <v>521</v>
      </c>
      <c r="B19832" t="s">
        <v>174</v>
      </c>
      <c r="C19832" t="s">
        <v>64</v>
      </c>
      <c r="D19832" t="s">
        <v>515</v>
      </c>
      <c r="E19832" t="s">
        <v>286</v>
      </c>
      <c r="F19832" t="s">
        <v>65</v>
      </c>
      <c r="G19832" t="s">
        <v>175</v>
      </c>
      <c r="H19832" t="s">
        <v>183</v>
      </c>
      <c r="I19832" t="s">
        <v>185</v>
      </c>
      <c r="J19832" t="s">
        <v>118</v>
      </c>
      <c r="K19832" s="1">
        <v>45404</v>
      </c>
      <c r="L19832">
        <v>60</v>
      </c>
      <c r="M19832">
        <v>1</v>
      </c>
      <c r="N19832" t="s">
        <v>538</v>
      </c>
      <c r="O19832" t="s">
        <v>537</v>
      </c>
      <c r="P19832" t="s">
        <v>639</v>
      </c>
    </row>
    <row r="19833" spans="1:16" x14ac:dyDescent="0.25">
      <c r="A19833" t="s">
        <v>521</v>
      </c>
      <c r="B19833" t="s">
        <v>174</v>
      </c>
      <c r="C19833" t="s">
        <v>64</v>
      </c>
      <c r="D19833" t="s">
        <v>515</v>
      </c>
      <c r="E19833" t="s">
        <v>286</v>
      </c>
      <c r="F19833" t="s">
        <v>65</v>
      </c>
      <c r="G19833" t="s">
        <v>175</v>
      </c>
      <c r="H19833" t="s">
        <v>183</v>
      </c>
      <c r="I19833" t="s">
        <v>185</v>
      </c>
      <c r="J19833" t="s">
        <v>118</v>
      </c>
      <c r="K19833" s="1">
        <v>45406</v>
      </c>
      <c r="L19833">
        <v>120</v>
      </c>
      <c r="M19833">
        <v>1</v>
      </c>
      <c r="N19833" t="s">
        <v>538</v>
      </c>
      <c r="O19833" t="s">
        <v>537</v>
      </c>
      <c r="P19833" t="s">
        <v>639</v>
      </c>
    </row>
    <row r="19834" spans="1:16" x14ac:dyDescent="0.25">
      <c r="A19834" t="s">
        <v>521</v>
      </c>
      <c r="B19834" t="s">
        <v>174</v>
      </c>
      <c r="C19834" t="s">
        <v>64</v>
      </c>
      <c r="D19834" t="s">
        <v>515</v>
      </c>
      <c r="E19834" t="s">
        <v>286</v>
      </c>
      <c r="F19834" t="s">
        <v>65</v>
      </c>
      <c r="G19834" t="s">
        <v>175</v>
      </c>
      <c r="H19834" t="s">
        <v>183</v>
      </c>
      <c r="I19834" t="s">
        <v>185</v>
      </c>
      <c r="J19834" t="s">
        <v>118</v>
      </c>
      <c r="K19834" s="1">
        <v>45407</v>
      </c>
      <c r="L19834">
        <v>120</v>
      </c>
      <c r="M19834">
        <v>1</v>
      </c>
      <c r="N19834" t="s">
        <v>538</v>
      </c>
      <c r="O19834" t="s">
        <v>537</v>
      </c>
      <c r="P19834" t="s">
        <v>639</v>
      </c>
    </row>
    <row r="19835" spans="1:16" x14ac:dyDescent="0.25">
      <c r="A19835" t="s">
        <v>521</v>
      </c>
      <c r="B19835" t="s">
        <v>174</v>
      </c>
      <c r="C19835" t="s">
        <v>64</v>
      </c>
      <c r="D19835" t="s">
        <v>515</v>
      </c>
      <c r="E19835" t="s">
        <v>286</v>
      </c>
      <c r="F19835" t="s">
        <v>65</v>
      </c>
      <c r="G19835" t="s">
        <v>175</v>
      </c>
      <c r="H19835" t="s">
        <v>183</v>
      </c>
      <c r="I19835" t="s">
        <v>185</v>
      </c>
      <c r="J19835" t="s">
        <v>118</v>
      </c>
      <c r="K19835" s="1">
        <v>45412</v>
      </c>
      <c r="L19835">
        <v>90</v>
      </c>
      <c r="M19835">
        <v>2</v>
      </c>
      <c r="N19835" t="s">
        <v>538</v>
      </c>
      <c r="O19835" t="s">
        <v>537</v>
      </c>
      <c r="P19835" t="s">
        <v>639</v>
      </c>
    </row>
    <row r="19836" spans="1:16" x14ac:dyDescent="0.25">
      <c r="A19836" t="s">
        <v>521</v>
      </c>
      <c r="B19836" t="s">
        <v>174</v>
      </c>
      <c r="C19836" t="s">
        <v>64</v>
      </c>
      <c r="D19836" t="s">
        <v>515</v>
      </c>
      <c r="E19836" t="s">
        <v>286</v>
      </c>
      <c r="F19836" t="s">
        <v>65</v>
      </c>
      <c r="G19836" t="s">
        <v>175</v>
      </c>
      <c r="H19836" t="s">
        <v>183</v>
      </c>
      <c r="I19836" t="s">
        <v>185</v>
      </c>
      <c r="J19836" t="s">
        <v>118</v>
      </c>
      <c r="K19836" s="1">
        <v>45413</v>
      </c>
      <c r="L19836">
        <v>60</v>
      </c>
      <c r="M19836">
        <v>2</v>
      </c>
      <c r="N19836" t="s">
        <v>538</v>
      </c>
      <c r="O19836" t="s">
        <v>537</v>
      </c>
      <c r="P19836" t="s">
        <v>639</v>
      </c>
    </row>
    <row r="19837" spans="1:16" x14ac:dyDescent="0.25">
      <c r="A19837" t="s">
        <v>521</v>
      </c>
      <c r="B19837" t="s">
        <v>174</v>
      </c>
      <c r="C19837" t="s">
        <v>64</v>
      </c>
      <c r="D19837" t="s">
        <v>515</v>
      </c>
      <c r="E19837" t="s">
        <v>286</v>
      </c>
      <c r="F19837" t="s">
        <v>65</v>
      </c>
      <c r="G19837" t="s">
        <v>175</v>
      </c>
      <c r="H19837" t="s">
        <v>183</v>
      </c>
      <c r="I19837" t="s">
        <v>185</v>
      </c>
      <c r="J19837" t="s">
        <v>118</v>
      </c>
      <c r="K19837" s="1">
        <v>45414</v>
      </c>
      <c r="L19837">
        <v>60</v>
      </c>
      <c r="M19837">
        <v>2</v>
      </c>
      <c r="N19837" t="s">
        <v>538</v>
      </c>
      <c r="O19837" t="s">
        <v>537</v>
      </c>
      <c r="P19837" t="s">
        <v>639</v>
      </c>
    </row>
    <row r="19838" spans="1:16" x14ac:dyDescent="0.25">
      <c r="A19838" t="s">
        <v>521</v>
      </c>
      <c r="B19838" t="s">
        <v>174</v>
      </c>
      <c r="C19838" t="s">
        <v>64</v>
      </c>
      <c r="D19838" t="s">
        <v>515</v>
      </c>
      <c r="E19838" t="s">
        <v>286</v>
      </c>
      <c r="F19838" t="s">
        <v>65</v>
      </c>
      <c r="G19838" t="s">
        <v>175</v>
      </c>
      <c r="H19838" t="s">
        <v>183</v>
      </c>
      <c r="I19838" t="s">
        <v>185</v>
      </c>
      <c r="J19838" t="s">
        <v>118</v>
      </c>
      <c r="K19838" s="1">
        <v>45421</v>
      </c>
      <c r="L19838">
        <v>60</v>
      </c>
      <c r="M19838">
        <v>3</v>
      </c>
      <c r="N19838" t="s">
        <v>538</v>
      </c>
      <c r="O19838" t="s">
        <v>537</v>
      </c>
      <c r="P19838" t="s">
        <v>639</v>
      </c>
    </row>
    <row r="19839" spans="1:16" x14ac:dyDescent="0.25">
      <c r="A19839" t="s">
        <v>521</v>
      </c>
      <c r="B19839" t="s">
        <v>174</v>
      </c>
      <c r="C19839" t="s">
        <v>64</v>
      </c>
      <c r="D19839" t="s">
        <v>515</v>
      </c>
      <c r="E19839" t="s">
        <v>286</v>
      </c>
      <c r="F19839" t="s">
        <v>65</v>
      </c>
      <c r="G19839" t="s">
        <v>175</v>
      </c>
      <c r="H19839" t="s">
        <v>183</v>
      </c>
      <c r="I19839" t="s">
        <v>70</v>
      </c>
      <c r="J19839" t="s">
        <v>191</v>
      </c>
      <c r="K19839" s="1">
        <v>45426</v>
      </c>
      <c r="L19839">
        <v>60</v>
      </c>
      <c r="M19839">
        <v>4</v>
      </c>
      <c r="N19839" t="s">
        <v>538</v>
      </c>
      <c r="O19839" t="s">
        <v>537</v>
      </c>
      <c r="P19839" t="s">
        <v>639</v>
      </c>
    </row>
    <row r="19840" spans="1:16" x14ac:dyDescent="0.25">
      <c r="A19840" t="s">
        <v>521</v>
      </c>
      <c r="B19840" t="s">
        <v>174</v>
      </c>
      <c r="C19840" t="s">
        <v>64</v>
      </c>
      <c r="D19840" t="s">
        <v>515</v>
      </c>
      <c r="E19840" t="s">
        <v>286</v>
      </c>
      <c r="F19840" t="s">
        <v>65</v>
      </c>
      <c r="G19840" t="s">
        <v>175</v>
      </c>
      <c r="H19840" t="s">
        <v>183</v>
      </c>
      <c r="I19840" t="s">
        <v>36</v>
      </c>
      <c r="J19840" t="s">
        <v>117</v>
      </c>
      <c r="K19840" s="1">
        <v>45408</v>
      </c>
      <c r="L19840">
        <v>60</v>
      </c>
      <c r="M19840">
        <v>1</v>
      </c>
      <c r="N19840" t="s">
        <v>538</v>
      </c>
      <c r="O19840" t="s">
        <v>537</v>
      </c>
      <c r="P19840" t="s">
        <v>639</v>
      </c>
    </row>
    <row r="19841" spans="1:16" x14ac:dyDescent="0.25">
      <c r="A19841" t="s">
        <v>521</v>
      </c>
      <c r="B19841" t="s">
        <v>174</v>
      </c>
      <c r="C19841" t="s">
        <v>64</v>
      </c>
      <c r="D19841" t="s">
        <v>515</v>
      </c>
      <c r="E19841" t="s">
        <v>286</v>
      </c>
      <c r="F19841" t="s">
        <v>65</v>
      </c>
      <c r="G19841" t="s">
        <v>175</v>
      </c>
      <c r="H19841" t="s">
        <v>183</v>
      </c>
      <c r="I19841" t="s">
        <v>36</v>
      </c>
      <c r="J19841" t="s">
        <v>117</v>
      </c>
      <c r="K19841" s="1">
        <v>45418</v>
      </c>
      <c r="L19841">
        <v>90</v>
      </c>
      <c r="M19841">
        <v>3</v>
      </c>
      <c r="N19841" t="s">
        <v>538</v>
      </c>
      <c r="O19841" t="s">
        <v>537</v>
      </c>
      <c r="P19841" t="s">
        <v>639</v>
      </c>
    </row>
    <row r="19842" spans="1:16" x14ac:dyDescent="0.25">
      <c r="A19842" t="s">
        <v>521</v>
      </c>
      <c r="B19842" t="s">
        <v>174</v>
      </c>
      <c r="C19842" t="s">
        <v>64</v>
      </c>
      <c r="D19842" t="s">
        <v>515</v>
      </c>
      <c r="E19842" t="s">
        <v>286</v>
      </c>
      <c r="F19842" t="s">
        <v>65</v>
      </c>
      <c r="G19842" t="s">
        <v>175</v>
      </c>
      <c r="H19842" t="s">
        <v>183</v>
      </c>
      <c r="I19842" t="s">
        <v>36</v>
      </c>
      <c r="J19842" t="s">
        <v>117</v>
      </c>
      <c r="K19842" s="1">
        <v>45420</v>
      </c>
      <c r="L19842">
        <v>60</v>
      </c>
      <c r="M19842">
        <v>3</v>
      </c>
      <c r="N19842" t="s">
        <v>538</v>
      </c>
      <c r="O19842" t="s">
        <v>537</v>
      </c>
      <c r="P19842" t="s">
        <v>639</v>
      </c>
    </row>
    <row r="19843" spans="1:16" x14ac:dyDescent="0.25">
      <c r="A19843" t="s">
        <v>521</v>
      </c>
      <c r="B19843" t="s">
        <v>174</v>
      </c>
      <c r="C19843" t="s">
        <v>64</v>
      </c>
      <c r="D19843" t="s">
        <v>515</v>
      </c>
      <c r="E19843" t="s">
        <v>286</v>
      </c>
      <c r="F19843" t="s">
        <v>65</v>
      </c>
      <c r="G19843" t="s">
        <v>175</v>
      </c>
      <c r="H19843" t="s">
        <v>183</v>
      </c>
      <c r="I19843" t="s">
        <v>36</v>
      </c>
      <c r="J19843" t="s">
        <v>117</v>
      </c>
      <c r="K19843" s="1">
        <v>45422</v>
      </c>
      <c r="L19843">
        <v>90</v>
      </c>
      <c r="M19843">
        <v>3</v>
      </c>
      <c r="N19843" t="s">
        <v>538</v>
      </c>
      <c r="O19843" t="s">
        <v>537</v>
      </c>
      <c r="P19843" t="s">
        <v>639</v>
      </c>
    </row>
    <row r="19844" spans="1:16" x14ac:dyDescent="0.25">
      <c r="A19844" t="s">
        <v>521</v>
      </c>
      <c r="B19844" t="s">
        <v>174</v>
      </c>
      <c r="C19844" t="s">
        <v>64</v>
      </c>
      <c r="D19844" t="s">
        <v>515</v>
      </c>
      <c r="E19844" t="s">
        <v>286</v>
      </c>
      <c r="F19844" t="s">
        <v>65</v>
      </c>
      <c r="G19844" t="s">
        <v>175</v>
      </c>
      <c r="H19844" t="s">
        <v>183</v>
      </c>
      <c r="I19844" t="s">
        <v>36</v>
      </c>
      <c r="J19844" t="s">
        <v>117</v>
      </c>
      <c r="K19844" s="1">
        <v>45425</v>
      </c>
      <c r="L19844">
        <v>60</v>
      </c>
      <c r="M19844">
        <v>4</v>
      </c>
      <c r="N19844" t="s">
        <v>538</v>
      </c>
      <c r="O19844" t="s">
        <v>537</v>
      </c>
      <c r="P19844" t="s">
        <v>639</v>
      </c>
    </row>
    <row r="19845" spans="1:16" x14ac:dyDescent="0.25">
      <c r="A19845" t="s">
        <v>521</v>
      </c>
      <c r="B19845" t="s">
        <v>174</v>
      </c>
      <c r="C19845" t="s">
        <v>64</v>
      </c>
      <c r="D19845" t="s">
        <v>515</v>
      </c>
      <c r="E19845" t="s">
        <v>286</v>
      </c>
      <c r="F19845" t="s">
        <v>65</v>
      </c>
      <c r="G19845" t="s">
        <v>175</v>
      </c>
      <c r="H19845" t="s">
        <v>183</v>
      </c>
      <c r="I19845" t="s">
        <v>85</v>
      </c>
      <c r="J19845" t="s">
        <v>117</v>
      </c>
      <c r="K19845" s="1">
        <v>45426</v>
      </c>
      <c r="L19845">
        <v>60</v>
      </c>
      <c r="M19845">
        <v>4</v>
      </c>
      <c r="N19845" t="s">
        <v>538</v>
      </c>
      <c r="O19845" t="s">
        <v>537</v>
      </c>
      <c r="P19845" t="s">
        <v>639</v>
      </c>
    </row>
    <row r="19846" spans="1:16" x14ac:dyDescent="0.25">
      <c r="A19846" t="s">
        <v>521</v>
      </c>
      <c r="B19846" t="s">
        <v>174</v>
      </c>
      <c r="C19846" t="s">
        <v>64</v>
      </c>
      <c r="D19846" t="s">
        <v>515</v>
      </c>
      <c r="E19846" t="s">
        <v>286</v>
      </c>
      <c r="F19846" t="s">
        <v>65</v>
      </c>
      <c r="G19846" t="s">
        <v>175</v>
      </c>
      <c r="H19846" t="s">
        <v>72</v>
      </c>
      <c r="I19846" t="s">
        <v>186</v>
      </c>
      <c r="J19846" t="s">
        <v>119</v>
      </c>
      <c r="K19846" s="1">
        <v>45404</v>
      </c>
      <c r="L19846">
        <v>60</v>
      </c>
      <c r="M19846">
        <v>1</v>
      </c>
      <c r="N19846" t="s">
        <v>538</v>
      </c>
      <c r="O19846" t="s">
        <v>537</v>
      </c>
      <c r="P19846" t="s">
        <v>639</v>
      </c>
    </row>
    <row r="19847" spans="1:16" x14ac:dyDescent="0.25">
      <c r="A19847" t="s">
        <v>521</v>
      </c>
      <c r="B19847" t="s">
        <v>174</v>
      </c>
      <c r="C19847" t="s">
        <v>64</v>
      </c>
      <c r="D19847" t="s">
        <v>515</v>
      </c>
      <c r="E19847" t="s">
        <v>286</v>
      </c>
      <c r="F19847" t="s">
        <v>65</v>
      </c>
      <c r="G19847" t="s">
        <v>175</v>
      </c>
      <c r="H19847" t="s">
        <v>72</v>
      </c>
      <c r="I19847" t="s">
        <v>186</v>
      </c>
      <c r="J19847" t="s">
        <v>119</v>
      </c>
      <c r="K19847" s="1">
        <v>45407</v>
      </c>
      <c r="L19847">
        <v>60</v>
      </c>
      <c r="M19847">
        <v>1</v>
      </c>
      <c r="N19847" t="s">
        <v>538</v>
      </c>
      <c r="O19847" t="s">
        <v>537</v>
      </c>
      <c r="P19847" t="s">
        <v>639</v>
      </c>
    </row>
    <row r="19848" spans="1:16" x14ac:dyDescent="0.25">
      <c r="A19848" t="s">
        <v>521</v>
      </c>
      <c r="B19848" t="s">
        <v>174</v>
      </c>
      <c r="C19848" t="s">
        <v>64</v>
      </c>
      <c r="D19848" t="s">
        <v>515</v>
      </c>
      <c r="E19848" t="s">
        <v>286</v>
      </c>
      <c r="F19848" t="s">
        <v>65</v>
      </c>
      <c r="G19848" t="s">
        <v>175</v>
      </c>
      <c r="H19848" t="s">
        <v>72</v>
      </c>
      <c r="I19848" t="s">
        <v>186</v>
      </c>
      <c r="J19848" t="s">
        <v>119</v>
      </c>
      <c r="K19848" s="1">
        <v>45408</v>
      </c>
      <c r="L19848">
        <v>60</v>
      </c>
      <c r="M19848">
        <v>1</v>
      </c>
      <c r="N19848" t="s">
        <v>538</v>
      </c>
      <c r="O19848" t="s">
        <v>537</v>
      </c>
      <c r="P19848" t="s">
        <v>639</v>
      </c>
    </row>
    <row r="19849" spans="1:16" x14ac:dyDescent="0.25">
      <c r="A19849" t="s">
        <v>521</v>
      </c>
      <c r="B19849" t="s">
        <v>174</v>
      </c>
      <c r="C19849" t="s">
        <v>64</v>
      </c>
      <c r="D19849" t="s">
        <v>515</v>
      </c>
      <c r="E19849" t="s">
        <v>286</v>
      </c>
      <c r="F19849" t="s">
        <v>65</v>
      </c>
      <c r="G19849" t="s">
        <v>175</v>
      </c>
      <c r="H19849" t="s">
        <v>72</v>
      </c>
      <c r="I19849" t="s">
        <v>186</v>
      </c>
      <c r="J19849" t="s">
        <v>119</v>
      </c>
      <c r="K19849" s="1">
        <v>45412</v>
      </c>
      <c r="L19849">
        <v>60</v>
      </c>
      <c r="M19849">
        <v>2</v>
      </c>
      <c r="N19849" t="s">
        <v>538</v>
      </c>
      <c r="O19849" t="s">
        <v>537</v>
      </c>
      <c r="P19849" t="s">
        <v>639</v>
      </c>
    </row>
    <row r="19850" spans="1:16" x14ac:dyDescent="0.25">
      <c r="A19850" t="s">
        <v>521</v>
      </c>
      <c r="B19850" t="s">
        <v>174</v>
      </c>
      <c r="C19850" t="s">
        <v>64</v>
      </c>
      <c r="D19850" t="s">
        <v>515</v>
      </c>
      <c r="E19850" t="s">
        <v>286</v>
      </c>
      <c r="F19850" t="s">
        <v>65</v>
      </c>
      <c r="G19850" t="s">
        <v>175</v>
      </c>
      <c r="H19850" t="s">
        <v>72</v>
      </c>
      <c r="I19850" t="s">
        <v>186</v>
      </c>
      <c r="J19850" t="s">
        <v>119</v>
      </c>
      <c r="K19850" s="1">
        <v>45420</v>
      </c>
      <c r="L19850">
        <v>60</v>
      </c>
      <c r="M19850">
        <v>3</v>
      </c>
      <c r="N19850" t="s">
        <v>538</v>
      </c>
      <c r="O19850" t="s">
        <v>537</v>
      </c>
      <c r="P19850" t="s">
        <v>639</v>
      </c>
    </row>
    <row r="19851" spans="1:16" x14ac:dyDescent="0.25">
      <c r="A19851" t="s">
        <v>521</v>
      </c>
      <c r="B19851" t="s">
        <v>174</v>
      </c>
      <c r="C19851" t="s">
        <v>64</v>
      </c>
      <c r="D19851" t="s">
        <v>515</v>
      </c>
      <c r="E19851" t="s">
        <v>286</v>
      </c>
      <c r="F19851" t="s">
        <v>65</v>
      </c>
      <c r="G19851" t="s">
        <v>175</v>
      </c>
      <c r="H19851" t="s">
        <v>72</v>
      </c>
      <c r="I19851" t="s">
        <v>186</v>
      </c>
      <c r="J19851" t="s">
        <v>119</v>
      </c>
      <c r="K19851" s="1">
        <v>45421</v>
      </c>
      <c r="L19851">
        <v>120</v>
      </c>
      <c r="M19851">
        <v>3</v>
      </c>
      <c r="N19851" t="s">
        <v>538</v>
      </c>
      <c r="O19851" t="s">
        <v>537</v>
      </c>
      <c r="P19851" t="s">
        <v>639</v>
      </c>
    </row>
    <row r="19852" spans="1:16" x14ac:dyDescent="0.25">
      <c r="A19852" t="s">
        <v>521</v>
      </c>
      <c r="B19852" t="s">
        <v>174</v>
      </c>
      <c r="C19852" t="s">
        <v>64</v>
      </c>
      <c r="D19852" t="s">
        <v>515</v>
      </c>
      <c r="E19852" t="s">
        <v>286</v>
      </c>
      <c r="F19852" t="s">
        <v>65</v>
      </c>
      <c r="G19852" t="s">
        <v>175</v>
      </c>
      <c r="H19852" t="s">
        <v>72</v>
      </c>
      <c r="I19852" t="s">
        <v>186</v>
      </c>
      <c r="J19852" t="s">
        <v>119</v>
      </c>
      <c r="K19852" s="1">
        <v>45428</v>
      </c>
      <c r="L19852">
        <v>120</v>
      </c>
      <c r="M19852">
        <v>4</v>
      </c>
      <c r="N19852" t="s">
        <v>538</v>
      </c>
      <c r="O19852" t="s">
        <v>537</v>
      </c>
      <c r="P19852" t="s">
        <v>639</v>
      </c>
    </row>
    <row r="19853" spans="1:16" x14ac:dyDescent="0.25">
      <c r="A19853" t="s">
        <v>521</v>
      </c>
      <c r="B19853" t="s">
        <v>174</v>
      </c>
      <c r="C19853" t="s">
        <v>64</v>
      </c>
      <c r="D19853" t="s">
        <v>515</v>
      </c>
      <c r="E19853" t="s">
        <v>286</v>
      </c>
      <c r="F19853" t="s">
        <v>65</v>
      </c>
      <c r="G19853" t="s">
        <v>175</v>
      </c>
      <c r="H19853" t="s">
        <v>72</v>
      </c>
      <c r="I19853" t="s">
        <v>73</v>
      </c>
      <c r="J19853" t="s">
        <v>119</v>
      </c>
      <c r="K19853" s="1">
        <v>45426</v>
      </c>
      <c r="L19853">
        <v>90</v>
      </c>
      <c r="M19853">
        <v>4</v>
      </c>
      <c r="N19853" t="s">
        <v>538</v>
      </c>
      <c r="O19853" t="s">
        <v>537</v>
      </c>
      <c r="P19853" t="s">
        <v>639</v>
      </c>
    </row>
    <row r="19854" spans="1:16" x14ac:dyDescent="0.25">
      <c r="A19854" t="s">
        <v>521</v>
      </c>
      <c r="B19854" t="s">
        <v>174</v>
      </c>
      <c r="C19854" t="s">
        <v>64</v>
      </c>
      <c r="D19854" t="s">
        <v>515</v>
      </c>
      <c r="E19854" t="s">
        <v>286</v>
      </c>
      <c r="F19854" t="s">
        <v>65</v>
      </c>
      <c r="G19854" t="s">
        <v>175</v>
      </c>
      <c r="H19854" t="s">
        <v>72</v>
      </c>
      <c r="I19854" t="s">
        <v>74</v>
      </c>
      <c r="J19854" t="s">
        <v>119</v>
      </c>
      <c r="K19854" s="1">
        <v>45406</v>
      </c>
      <c r="L19854">
        <v>60</v>
      </c>
      <c r="M19854">
        <v>1</v>
      </c>
      <c r="N19854" t="s">
        <v>538</v>
      </c>
      <c r="O19854" t="s">
        <v>537</v>
      </c>
      <c r="P19854" t="s">
        <v>639</v>
      </c>
    </row>
    <row r="19855" spans="1:16" x14ac:dyDescent="0.25">
      <c r="A19855" t="s">
        <v>521</v>
      </c>
      <c r="B19855" t="s">
        <v>174</v>
      </c>
      <c r="C19855" t="s">
        <v>64</v>
      </c>
      <c r="D19855" t="s">
        <v>515</v>
      </c>
      <c r="E19855" t="s">
        <v>286</v>
      </c>
      <c r="F19855" t="s">
        <v>65</v>
      </c>
      <c r="G19855" t="s">
        <v>175</v>
      </c>
      <c r="H19855" t="s">
        <v>72</v>
      </c>
      <c r="I19855" t="s">
        <v>74</v>
      </c>
      <c r="J19855" t="s">
        <v>119</v>
      </c>
      <c r="K19855" s="1">
        <v>45413</v>
      </c>
      <c r="L19855">
        <v>60</v>
      </c>
      <c r="M19855">
        <v>2</v>
      </c>
      <c r="N19855" t="s">
        <v>538</v>
      </c>
      <c r="O19855" t="s">
        <v>537</v>
      </c>
      <c r="P19855" t="s">
        <v>639</v>
      </c>
    </row>
    <row r="19856" spans="1:16" x14ac:dyDescent="0.25">
      <c r="A19856" t="s">
        <v>521</v>
      </c>
      <c r="B19856" t="s">
        <v>174</v>
      </c>
      <c r="C19856" t="s">
        <v>64</v>
      </c>
      <c r="D19856" t="s">
        <v>515</v>
      </c>
      <c r="E19856" t="s">
        <v>286</v>
      </c>
      <c r="F19856" t="s">
        <v>65</v>
      </c>
      <c r="G19856" t="s">
        <v>175</v>
      </c>
      <c r="H19856" t="s">
        <v>72</v>
      </c>
      <c r="I19856" t="s">
        <v>74</v>
      </c>
      <c r="J19856" t="s">
        <v>119</v>
      </c>
      <c r="K19856" s="1">
        <v>45420</v>
      </c>
      <c r="L19856">
        <v>60</v>
      </c>
      <c r="M19856">
        <v>3</v>
      </c>
      <c r="N19856" t="s">
        <v>538</v>
      </c>
      <c r="O19856" t="s">
        <v>537</v>
      </c>
      <c r="P19856" t="s">
        <v>639</v>
      </c>
    </row>
    <row r="19857" spans="1:16" x14ac:dyDescent="0.25">
      <c r="A19857" t="s">
        <v>521</v>
      </c>
      <c r="B19857" t="s">
        <v>174</v>
      </c>
      <c r="C19857" t="s">
        <v>64</v>
      </c>
      <c r="D19857" t="s">
        <v>515</v>
      </c>
      <c r="E19857" t="s">
        <v>286</v>
      </c>
      <c r="F19857" t="s">
        <v>65</v>
      </c>
      <c r="G19857" t="s">
        <v>175</v>
      </c>
      <c r="H19857" t="s">
        <v>72</v>
      </c>
      <c r="I19857" t="s">
        <v>74</v>
      </c>
      <c r="J19857" t="s">
        <v>119</v>
      </c>
      <c r="K19857" s="1">
        <v>45427</v>
      </c>
      <c r="L19857">
        <v>60</v>
      </c>
      <c r="M19857">
        <v>4</v>
      </c>
      <c r="N19857" t="s">
        <v>538</v>
      </c>
      <c r="O19857" t="s">
        <v>537</v>
      </c>
      <c r="P19857" t="s">
        <v>639</v>
      </c>
    </row>
    <row r="19858" spans="1:16" x14ac:dyDescent="0.25">
      <c r="A19858" t="s">
        <v>521</v>
      </c>
      <c r="B19858" t="s">
        <v>174</v>
      </c>
      <c r="C19858" t="s">
        <v>64</v>
      </c>
      <c r="D19858" t="s">
        <v>515</v>
      </c>
      <c r="E19858" t="s">
        <v>286</v>
      </c>
      <c r="F19858" t="s">
        <v>65</v>
      </c>
      <c r="G19858" t="s">
        <v>175</v>
      </c>
      <c r="H19858" t="s">
        <v>37</v>
      </c>
      <c r="I19858" t="s">
        <v>38</v>
      </c>
      <c r="J19858" t="s">
        <v>117</v>
      </c>
      <c r="K19858" s="1">
        <v>45427</v>
      </c>
      <c r="L19858">
        <v>90</v>
      </c>
      <c r="M19858">
        <v>4</v>
      </c>
      <c r="N19858" t="s">
        <v>538</v>
      </c>
      <c r="O19858" t="s">
        <v>537</v>
      </c>
      <c r="P19858" t="s">
        <v>639</v>
      </c>
    </row>
    <row r="19859" spans="1:16" x14ac:dyDescent="0.25">
      <c r="A19859" t="s">
        <v>521</v>
      </c>
      <c r="B19859" t="s">
        <v>174</v>
      </c>
      <c r="C19859" t="s">
        <v>64</v>
      </c>
      <c r="D19859" t="s">
        <v>515</v>
      </c>
      <c r="E19859" t="s">
        <v>286</v>
      </c>
      <c r="F19859" t="s">
        <v>65</v>
      </c>
      <c r="G19859" t="s">
        <v>175</v>
      </c>
      <c r="H19859" t="s">
        <v>37</v>
      </c>
      <c r="I19859" t="s">
        <v>38</v>
      </c>
      <c r="J19859" t="s">
        <v>117</v>
      </c>
      <c r="K19859" s="1">
        <v>45428</v>
      </c>
      <c r="L19859">
        <v>60</v>
      </c>
      <c r="M19859">
        <v>4</v>
      </c>
      <c r="N19859" t="s">
        <v>538</v>
      </c>
      <c r="O19859" t="s">
        <v>537</v>
      </c>
      <c r="P19859" t="s">
        <v>639</v>
      </c>
    </row>
    <row r="19860" spans="1:16" x14ac:dyDescent="0.25">
      <c r="A19860" t="s">
        <v>521</v>
      </c>
      <c r="B19860" t="s">
        <v>174</v>
      </c>
      <c r="C19860" t="s">
        <v>64</v>
      </c>
      <c r="D19860" t="s">
        <v>515</v>
      </c>
      <c r="E19860" t="s">
        <v>286</v>
      </c>
      <c r="F19860" t="s">
        <v>65</v>
      </c>
      <c r="G19860" t="s">
        <v>175</v>
      </c>
      <c r="H19860" t="s">
        <v>37</v>
      </c>
      <c r="I19860" t="s">
        <v>187</v>
      </c>
      <c r="J19860" t="s">
        <v>119</v>
      </c>
      <c r="K19860" s="1">
        <v>45406</v>
      </c>
      <c r="L19860">
        <v>60</v>
      </c>
      <c r="M19860">
        <v>1</v>
      </c>
      <c r="N19860" t="s">
        <v>538</v>
      </c>
      <c r="O19860" t="s">
        <v>537</v>
      </c>
      <c r="P19860" t="s">
        <v>639</v>
      </c>
    </row>
    <row r="19861" spans="1:16" x14ac:dyDescent="0.25">
      <c r="A19861" t="s">
        <v>521</v>
      </c>
      <c r="B19861" t="s">
        <v>174</v>
      </c>
      <c r="C19861" t="s">
        <v>64</v>
      </c>
      <c r="D19861" t="s">
        <v>515</v>
      </c>
      <c r="E19861" t="s">
        <v>286</v>
      </c>
      <c r="F19861" t="s">
        <v>65</v>
      </c>
      <c r="G19861" t="s">
        <v>175</v>
      </c>
      <c r="H19861" t="s">
        <v>37</v>
      </c>
      <c r="I19861" t="s">
        <v>188</v>
      </c>
      <c r="J19861" t="s">
        <v>119</v>
      </c>
      <c r="K19861" s="1">
        <v>45405</v>
      </c>
      <c r="L19861">
        <v>120</v>
      </c>
      <c r="M19861">
        <v>1</v>
      </c>
      <c r="N19861" t="s">
        <v>538</v>
      </c>
      <c r="O19861" t="s">
        <v>537</v>
      </c>
      <c r="P19861" t="s">
        <v>639</v>
      </c>
    </row>
    <row r="19862" spans="1:16" x14ac:dyDescent="0.25">
      <c r="A19862" t="s">
        <v>521</v>
      </c>
      <c r="B19862" t="s">
        <v>174</v>
      </c>
      <c r="C19862" t="s">
        <v>64</v>
      </c>
      <c r="D19862" t="s">
        <v>515</v>
      </c>
      <c r="E19862" t="s">
        <v>286</v>
      </c>
      <c r="F19862" t="s">
        <v>65</v>
      </c>
      <c r="G19862" t="s">
        <v>175</v>
      </c>
      <c r="H19862" t="s">
        <v>37</v>
      </c>
      <c r="I19862" t="s">
        <v>188</v>
      </c>
      <c r="J19862" t="s">
        <v>119</v>
      </c>
      <c r="K19862" s="1">
        <v>45412</v>
      </c>
      <c r="L19862">
        <v>90</v>
      </c>
      <c r="M19862">
        <v>2</v>
      </c>
      <c r="N19862" t="s">
        <v>538</v>
      </c>
      <c r="O19862" t="s">
        <v>537</v>
      </c>
      <c r="P19862" t="s">
        <v>639</v>
      </c>
    </row>
    <row r="19863" spans="1:16" x14ac:dyDescent="0.25">
      <c r="A19863" t="s">
        <v>521</v>
      </c>
      <c r="B19863" t="s">
        <v>174</v>
      </c>
      <c r="C19863" t="s">
        <v>64</v>
      </c>
      <c r="D19863" t="s">
        <v>515</v>
      </c>
      <c r="E19863" t="s">
        <v>286</v>
      </c>
      <c r="F19863" t="s">
        <v>65</v>
      </c>
      <c r="G19863" t="s">
        <v>175</v>
      </c>
      <c r="H19863" t="s">
        <v>37</v>
      </c>
      <c r="I19863" t="s">
        <v>188</v>
      </c>
      <c r="J19863" t="s">
        <v>119</v>
      </c>
      <c r="K19863" s="1">
        <v>45413</v>
      </c>
      <c r="L19863">
        <v>120</v>
      </c>
      <c r="M19863">
        <v>2</v>
      </c>
      <c r="N19863" t="s">
        <v>538</v>
      </c>
      <c r="O19863" t="s">
        <v>537</v>
      </c>
      <c r="P19863" t="s">
        <v>639</v>
      </c>
    </row>
    <row r="19864" spans="1:16" x14ac:dyDescent="0.25">
      <c r="A19864" t="s">
        <v>521</v>
      </c>
      <c r="B19864" t="s">
        <v>174</v>
      </c>
      <c r="C19864" t="s">
        <v>64</v>
      </c>
      <c r="D19864" t="s">
        <v>515</v>
      </c>
      <c r="E19864" t="s">
        <v>286</v>
      </c>
      <c r="F19864" t="s">
        <v>65</v>
      </c>
      <c r="G19864" t="s">
        <v>175</v>
      </c>
      <c r="H19864" t="s">
        <v>37</v>
      </c>
      <c r="I19864" t="s">
        <v>188</v>
      </c>
      <c r="J19864" t="s">
        <v>119</v>
      </c>
      <c r="K19864" s="1">
        <v>45419</v>
      </c>
      <c r="L19864">
        <v>120</v>
      </c>
      <c r="M19864">
        <v>3</v>
      </c>
      <c r="N19864" t="s">
        <v>538</v>
      </c>
      <c r="O19864" t="s">
        <v>537</v>
      </c>
      <c r="P19864" t="s">
        <v>639</v>
      </c>
    </row>
    <row r="19865" spans="1:16" x14ac:dyDescent="0.25">
      <c r="A19865" t="s">
        <v>521</v>
      </c>
      <c r="B19865" t="s">
        <v>174</v>
      </c>
      <c r="C19865" t="s">
        <v>64</v>
      </c>
      <c r="D19865" t="s">
        <v>515</v>
      </c>
      <c r="E19865" t="s">
        <v>286</v>
      </c>
      <c r="F19865" t="s">
        <v>65</v>
      </c>
      <c r="G19865" t="s">
        <v>175</v>
      </c>
      <c r="H19865" t="s">
        <v>37</v>
      </c>
      <c r="I19865" t="s">
        <v>188</v>
      </c>
      <c r="J19865" t="s">
        <v>119</v>
      </c>
      <c r="K19865" s="1">
        <v>45420</v>
      </c>
      <c r="L19865">
        <v>60</v>
      </c>
      <c r="M19865">
        <v>3</v>
      </c>
      <c r="N19865" t="s">
        <v>538</v>
      </c>
      <c r="O19865" t="s">
        <v>537</v>
      </c>
      <c r="P19865" t="s">
        <v>639</v>
      </c>
    </row>
    <row r="19866" spans="1:16" x14ac:dyDescent="0.25">
      <c r="A19866" t="s">
        <v>521</v>
      </c>
      <c r="B19866" t="s">
        <v>174</v>
      </c>
      <c r="C19866" t="s">
        <v>64</v>
      </c>
      <c r="D19866" t="s">
        <v>515</v>
      </c>
      <c r="E19866" t="s">
        <v>286</v>
      </c>
      <c r="F19866" t="s">
        <v>65</v>
      </c>
      <c r="G19866" t="s">
        <v>175</v>
      </c>
      <c r="H19866" t="s">
        <v>37</v>
      </c>
      <c r="I19866" t="s">
        <v>188</v>
      </c>
      <c r="J19866" t="s">
        <v>119</v>
      </c>
      <c r="K19866" s="1">
        <v>45422</v>
      </c>
      <c r="L19866">
        <v>30</v>
      </c>
      <c r="M19866">
        <v>3</v>
      </c>
      <c r="N19866" t="s">
        <v>538</v>
      </c>
      <c r="O19866" t="s">
        <v>537</v>
      </c>
      <c r="P19866" t="s">
        <v>639</v>
      </c>
    </row>
    <row r="19867" spans="1:16" x14ac:dyDescent="0.25">
      <c r="A19867" t="s">
        <v>521</v>
      </c>
      <c r="B19867" t="s">
        <v>174</v>
      </c>
      <c r="C19867" t="s">
        <v>64</v>
      </c>
      <c r="D19867" t="s">
        <v>515</v>
      </c>
      <c r="E19867" t="s">
        <v>286</v>
      </c>
      <c r="F19867" t="s">
        <v>65</v>
      </c>
      <c r="G19867" t="s">
        <v>175</v>
      </c>
      <c r="H19867" t="s">
        <v>37</v>
      </c>
      <c r="I19867" t="s">
        <v>188</v>
      </c>
      <c r="J19867" t="s">
        <v>119</v>
      </c>
      <c r="K19867" s="1">
        <v>45426</v>
      </c>
      <c r="L19867">
        <v>150</v>
      </c>
      <c r="M19867">
        <v>4</v>
      </c>
      <c r="N19867" t="s">
        <v>538</v>
      </c>
      <c r="O19867" t="s">
        <v>537</v>
      </c>
      <c r="P19867" t="s">
        <v>639</v>
      </c>
    </row>
    <row r="19868" spans="1:16" x14ac:dyDescent="0.25">
      <c r="A19868" t="s">
        <v>521</v>
      </c>
      <c r="B19868" t="s">
        <v>174</v>
      </c>
      <c r="C19868" t="s">
        <v>64</v>
      </c>
      <c r="D19868" t="s">
        <v>515</v>
      </c>
      <c r="E19868" t="s">
        <v>286</v>
      </c>
      <c r="F19868" t="s">
        <v>65</v>
      </c>
      <c r="G19868" t="s">
        <v>175</v>
      </c>
      <c r="H19868" t="s">
        <v>37</v>
      </c>
      <c r="I19868" t="s">
        <v>188</v>
      </c>
      <c r="J19868" t="s">
        <v>119</v>
      </c>
      <c r="K19868" s="1">
        <v>45428</v>
      </c>
      <c r="L19868">
        <v>120</v>
      </c>
      <c r="M19868">
        <v>4</v>
      </c>
      <c r="N19868" t="s">
        <v>538</v>
      </c>
      <c r="O19868" t="s">
        <v>537</v>
      </c>
      <c r="P19868" t="s">
        <v>639</v>
      </c>
    </row>
    <row r="19869" spans="1:16" x14ac:dyDescent="0.25">
      <c r="A19869" t="s">
        <v>521</v>
      </c>
      <c r="B19869" t="s">
        <v>174</v>
      </c>
      <c r="C19869" t="s">
        <v>64</v>
      </c>
      <c r="D19869" t="s">
        <v>515</v>
      </c>
      <c r="E19869" t="s">
        <v>286</v>
      </c>
      <c r="F19869" t="s">
        <v>65</v>
      </c>
      <c r="G19869" t="s">
        <v>175</v>
      </c>
      <c r="H19869" t="s">
        <v>44</v>
      </c>
      <c r="I19869" t="s">
        <v>78</v>
      </c>
      <c r="J19869" t="s">
        <v>117</v>
      </c>
      <c r="K19869" s="1">
        <v>45404</v>
      </c>
      <c r="L19869">
        <v>90</v>
      </c>
      <c r="M19869">
        <v>1</v>
      </c>
      <c r="N19869" t="s">
        <v>538</v>
      </c>
      <c r="O19869" t="s">
        <v>537</v>
      </c>
      <c r="P19869" t="s">
        <v>639</v>
      </c>
    </row>
    <row r="19870" spans="1:16" x14ac:dyDescent="0.25">
      <c r="A19870" t="s">
        <v>521</v>
      </c>
      <c r="B19870" t="s">
        <v>174</v>
      </c>
      <c r="C19870" t="s">
        <v>64</v>
      </c>
      <c r="D19870" t="s">
        <v>515</v>
      </c>
      <c r="E19870" t="s">
        <v>286</v>
      </c>
      <c r="F19870" t="s">
        <v>65</v>
      </c>
      <c r="G19870" t="s">
        <v>175</v>
      </c>
      <c r="H19870" t="s">
        <v>44</v>
      </c>
      <c r="I19870" t="s">
        <v>189</v>
      </c>
      <c r="J19870" t="s">
        <v>118</v>
      </c>
      <c r="K19870" s="1">
        <v>45419</v>
      </c>
      <c r="L19870">
        <v>30</v>
      </c>
      <c r="M19870">
        <v>3</v>
      </c>
      <c r="N19870" t="s">
        <v>538</v>
      </c>
      <c r="O19870" t="s">
        <v>537</v>
      </c>
      <c r="P19870" t="s">
        <v>639</v>
      </c>
    </row>
    <row r="19871" spans="1:16" x14ac:dyDescent="0.25">
      <c r="A19871" t="s">
        <v>521</v>
      </c>
      <c r="B19871" t="s">
        <v>174</v>
      </c>
      <c r="C19871" t="s">
        <v>64</v>
      </c>
      <c r="D19871" t="s">
        <v>515</v>
      </c>
      <c r="E19871" t="s">
        <v>286</v>
      </c>
      <c r="F19871" t="s">
        <v>65</v>
      </c>
      <c r="G19871" t="s">
        <v>175</v>
      </c>
      <c r="H19871" t="s">
        <v>44</v>
      </c>
      <c r="I19871" t="s">
        <v>189</v>
      </c>
      <c r="J19871" t="s">
        <v>118</v>
      </c>
      <c r="K19871" s="1">
        <v>45420</v>
      </c>
      <c r="L19871">
        <v>30</v>
      </c>
      <c r="M19871">
        <v>3</v>
      </c>
      <c r="N19871" t="s">
        <v>538</v>
      </c>
      <c r="O19871" t="s">
        <v>537</v>
      </c>
      <c r="P19871" t="s">
        <v>639</v>
      </c>
    </row>
    <row r="19872" spans="1:16" x14ac:dyDescent="0.25">
      <c r="A19872" t="s">
        <v>521</v>
      </c>
      <c r="B19872" t="s">
        <v>174</v>
      </c>
      <c r="C19872" t="s">
        <v>64</v>
      </c>
      <c r="D19872" t="s">
        <v>515</v>
      </c>
      <c r="E19872" t="s">
        <v>286</v>
      </c>
      <c r="F19872" t="s">
        <v>65</v>
      </c>
      <c r="G19872" t="s">
        <v>175</v>
      </c>
      <c r="H19872" t="s">
        <v>44</v>
      </c>
      <c r="I19872" t="s">
        <v>189</v>
      </c>
      <c r="J19872" t="s">
        <v>118</v>
      </c>
      <c r="K19872" s="1">
        <v>45421</v>
      </c>
      <c r="L19872">
        <v>30</v>
      </c>
      <c r="M19872">
        <v>3</v>
      </c>
      <c r="N19872" t="s">
        <v>538</v>
      </c>
      <c r="O19872" t="s">
        <v>537</v>
      </c>
      <c r="P19872" t="s">
        <v>639</v>
      </c>
    </row>
    <row r="19873" spans="1:16" x14ac:dyDescent="0.25">
      <c r="A19873" t="s">
        <v>521</v>
      </c>
      <c r="B19873" t="s">
        <v>174</v>
      </c>
      <c r="C19873" t="s">
        <v>64</v>
      </c>
      <c r="D19873" t="s">
        <v>515</v>
      </c>
      <c r="E19873" t="s">
        <v>286</v>
      </c>
      <c r="F19873" t="s">
        <v>65</v>
      </c>
      <c r="G19873" t="s">
        <v>175</v>
      </c>
      <c r="H19873" t="s">
        <v>44</v>
      </c>
      <c r="I19873" t="s">
        <v>189</v>
      </c>
      <c r="J19873" t="s">
        <v>118</v>
      </c>
      <c r="K19873" s="1">
        <v>45425</v>
      </c>
      <c r="L19873">
        <v>30</v>
      </c>
      <c r="M19873">
        <v>4</v>
      </c>
      <c r="N19873" t="s">
        <v>538</v>
      </c>
      <c r="O19873" t="s">
        <v>537</v>
      </c>
      <c r="P19873" t="s">
        <v>639</v>
      </c>
    </row>
    <row r="19874" spans="1:16" x14ac:dyDescent="0.25">
      <c r="A19874" t="s">
        <v>521</v>
      </c>
      <c r="B19874" t="s">
        <v>174</v>
      </c>
      <c r="C19874" t="s">
        <v>64</v>
      </c>
      <c r="D19874" t="s">
        <v>515</v>
      </c>
      <c r="E19874" t="s">
        <v>286</v>
      </c>
      <c r="F19874" t="s">
        <v>65</v>
      </c>
      <c r="G19874" t="s">
        <v>175</v>
      </c>
      <c r="H19874" t="s">
        <v>44</v>
      </c>
      <c r="I19874" t="s">
        <v>189</v>
      </c>
      <c r="J19874" t="s">
        <v>118</v>
      </c>
      <c r="K19874" s="1">
        <v>45426</v>
      </c>
      <c r="L19874">
        <v>30</v>
      </c>
      <c r="M19874">
        <v>4</v>
      </c>
      <c r="N19874" t="s">
        <v>538</v>
      </c>
      <c r="O19874" t="s">
        <v>537</v>
      </c>
      <c r="P19874" t="s">
        <v>639</v>
      </c>
    </row>
    <row r="19875" spans="1:16" x14ac:dyDescent="0.25">
      <c r="A19875" t="s">
        <v>521</v>
      </c>
      <c r="B19875" t="s">
        <v>174</v>
      </c>
      <c r="C19875" t="s">
        <v>64</v>
      </c>
      <c r="D19875" t="s">
        <v>515</v>
      </c>
      <c r="E19875" t="s">
        <v>286</v>
      </c>
      <c r="F19875" t="s">
        <v>65</v>
      </c>
      <c r="G19875" t="s">
        <v>175</v>
      </c>
      <c r="H19875" t="s">
        <v>44</v>
      </c>
      <c r="I19875" t="s">
        <v>189</v>
      </c>
      <c r="J19875" t="s">
        <v>118</v>
      </c>
      <c r="K19875" s="1">
        <v>45427</v>
      </c>
      <c r="L19875">
        <v>30</v>
      </c>
      <c r="M19875">
        <v>4</v>
      </c>
      <c r="N19875" t="s">
        <v>538</v>
      </c>
      <c r="O19875" t="s">
        <v>537</v>
      </c>
      <c r="P19875" t="s">
        <v>639</v>
      </c>
    </row>
    <row r="19876" spans="1:16" x14ac:dyDescent="0.25">
      <c r="A19876" t="s">
        <v>521</v>
      </c>
      <c r="B19876" t="s">
        <v>174</v>
      </c>
      <c r="C19876" t="s">
        <v>64</v>
      </c>
      <c r="D19876" t="s">
        <v>515</v>
      </c>
      <c r="E19876" t="s">
        <v>286</v>
      </c>
      <c r="F19876" t="s">
        <v>65</v>
      </c>
      <c r="G19876" t="s">
        <v>175</v>
      </c>
      <c r="H19876" t="s">
        <v>44</v>
      </c>
      <c r="I19876" t="s">
        <v>79</v>
      </c>
      <c r="J19876" t="s">
        <v>118</v>
      </c>
      <c r="K19876" s="1">
        <v>45404</v>
      </c>
      <c r="L19876">
        <v>60</v>
      </c>
      <c r="M19876">
        <v>1</v>
      </c>
      <c r="N19876" t="s">
        <v>538</v>
      </c>
      <c r="O19876" t="s">
        <v>537</v>
      </c>
      <c r="P19876" t="s">
        <v>639</v>
      </c>
    </row>
    <row r="19877" spans="1:16" x14ac:dyDescent="0.25">
      <c r="A19877" t="s">
        <v>521</v>
      </c>
      <c r="B19877" t="s">
        <v>174</v>
      </c>
      <c r="C19877" t="s">
        <v>64</v>
      </c>
      <c r="D19877" t="s">
        <v>515</v>
      </c>
      <c r="E19877" t="s">
        <v>286</v>
      </c>
      <c r="F19877" t="s">
        <v>65</v>
      </c>
      <c r="G19877" t="s">
        <v>175</v>
      </c>
      <c r="H19877" t="s">
        <v>44</v>
      </c>
      <c r="I19877" t="s">
        <v>79</v>
      </c>
      <c r="J19877" t="s">
        <v>118</v>
      </c>
      <c r="K19877" s="1">
        <v>45411</v>
      </c>
      <c r="L19877">
        <v>120</v>
      </c>
      <c r="M19877">
        <v>2</v>
      </c>
      <c r="N19877" t="s">
        <v>538</v>
      </c>
      <c r="O19877" t="s">
        <v>537</v>
      </c>
      <c r="P19877" t="s">
        <v>639</v>
      </c>
    </row>
    <row r="19878" spans="1:16" x14ac:dyDescent="0.25">
      <c r="A19878" t="s">
        <v>521</v>
      </c>
      <c r="B19878" t="s">
        <v>174</v>
      </c>
      <c r="C19878" t="s">
        <v>64</v>
      </c>
      <c r="D19878" t="s">
        <v>515</v>
      </c>
      <c r="E19878" t="s">
        <v>286</v>
      </c>
      <c r="F19878" t="s">
        <v>65</v>
      </c>
      <c r="G19878" t="s">
        <v>175</v>
      </c>
      <c r="H19878" t="s">
        <v>44</v>
      </c>
      <c r="I19878" t="s">
        <v>79</v>
      </c>
      <c r="J19878" t="s">
        <v>118</v>
      </c>
      <c r="K19878" s="1">
        <v>45413</v>
      </c>
      <c r="L19878">
        <v>90</v>
      </c>
      <c r="M19878">
        <v>2</v>
      </c>
      <c r="N19878" t="s">
        <v>538</v>
      </c>
      <c r="O19878" t="s">
        <v>537</v>
      </c>
      <c r="P19878" t="s">
        <v>639</v>
      </c>
    </row>
    <row r="19879" spans="1:16" x14ac:dyDescent="0.25">
      <c r="A19879" t="s">
        <v>521</v>
      </c>
      <c r="B19879" t="s">
        <v>174</v>
      </c>
      <c r="C19879" t="s">
        <v>64</v>
      </c>
      <c r="D19879" t="s">
        <v>515</v>
      </c>
      <c r="E19879" t="s">
        <v>286</v>
      </c>
      <c r="F19879" t="s">
        <v>65</v>
      </c>
      <c r="G19879" t="s">
        <v>175</v>
      </c>
      <c r="H19879" t="s">
        <v>44</v>
      </c>
      <c r="I19879" t="s">
        <v>79</v>
      </c>
      <c r="J19879" t="s">
        <v>118</v>
      </c>
      <c r="K19879" s="1">
        <v>45420</v>
      </c>
      <c r="L19879">
        <v>30</v>
      </c>
      <c r="M19879">
        <v>3</v>
      </c>
      <c r="N19879" t="s">
        <v>538</v>
      </c>
      <c r="O19879" t="s">
        <v>537</v>
      </c>
      <c r="P19879" t="s">
        <v>639</v>
      </c>
    </row>
    <row r="19880" spans="1:16" x14ac:dyDescent="0.25">
      <c r="A19880" t="s">
        <v>521</v>
      </c>
      <c r="B19880" t="s">
        <v>174</v>
      </c>
      <c r="C19880" t="s">
        <v>64</v>
      </c>
      <c r="D19880" t="s">
        <v>515</v>
      </c>
      <c r="E19880" t="s">
        <v>286</v>
      </c>
      <c r="F19880" t="s">
        <v>65</v>
      </c>
      <c r="G19880" t="s">
        <v>175</v>
      </c>
      <c r="H19880" t="s">
        <v>44</v>
      </c>
      <c r="I19880" t="s">
        <v>79</v>
      </c>
      <c r="J19880" t="s">
        <v>118</v>
      </c>
      <c r="K19880" s="1">
        <v>45421</v>
      </c>
      <c r="L19880">
        <v>90</v>
      </c>
      <c r="M19880">
        <v>3</v>
      </c>
      <c r="N19880" t="s">
        <v>538</v>
      </c>
      <c r="O19880" t="s">
        <v>537</v>
      </c>
      <c r="P19880" t="s">
        <v>639</v>
      </c>
    </row>
    <row r="19881" spans="1:16" x14ac:dyDescent="0.25">
      <c r="A19881" t="s">
        <v>521</v>
      </c>
      <c r="B19881" t="s">
        <v>174</v>
      </c>
      <c r="C19881" t="s">
        <v>64</v>
      </c>
      <c r="D19881" t="s">
        <v>515</v>
      </c>
      <c r="E19881" t="s">
        <v>286</v>
      </c>
      <c r="F19881" t="s">
        <v>65</v>
      </c>
      <c r="G19881" t="s">
        <v>175</v>
      </c>
      <c r="H19881" t="s">
        <v>44</v>
      </c>
      <c r="I19881" t="s">
        <v>79</v>
      </c>
      <c r="J19881" t="s">
        <v>118</v>
      </c>
      <c r="K19881" s="1">
        <v>45425</v>
      </c>
      <c r="L19881">
        <v>60</v>
      </c>
      <c r="M19881">
        <v>4</v>
      </c>
      <c r="N19881" t="s">
        <v>538</v>
      </c>
      <c r="O19881" t="s">
        <v>537</v>
      </c>
      <c r="P19881" t="s">
        <v>639</v>
      </c>
    </row>
    <row r="19882" spans="1:16" x14ac:dyDescent="0.25">
      <c r="A19882" t="s">
        <v>521</v>
      </c>
      <c r="B19882" t="s">
        <v>174</v>
      </c>
      <c r="C19882" t="s">
        <v>64</v>
      </c>
      <c r="D19882" t="s">
        <v>515</v>
      </c>
      <c r="E19882" t="s">
        <v>286</v>
      </c>
      <c r="F19882" t="s">
        <v>65</v>
      </c>
      <c r="G19882" t="s">
        <v>175</v>
      </c>
      <c r="H19882" t="s">
        <v>44</v>
      </c>
      <c r="I19882" t="s">
        <v>75</v>
      </c>
      <c r="J19882" t="s">
        <v>118</v>
      </c>
      <c r="K19882" s="1">
        <v>45414</v>
      </c>
      <c r="L19882">
        <v>120</v>
      </c>
      <c r="M19882">
        <v>2</v>
      </c>
      <c r="N19882" t="s">
        <v>538</v>
      </c>
      <c r="O19882" t="s">
        <v>537</v>
      </c>
      <c r="P19882" t="s">
        <v>639</v>
      </c>
    </row>
    <row r="19883" spans="1:16" x14ac:dyDescent="0.25">
      <c r="A19883" t="s">
        <v>521</v>
      </c>
      <c r="B19883" t="s">
        <v>174</v>
      </c>
      <c r="C19883" t="s">
        <v>64</v>
      </c>
      <c r="D19883" t="s">
        <v>515</v>
      </c>
      <c r="E19883" t="s">
        <v>286</v>
      </c>
      <c r="F19883" t="s">
        <v>65</v>
      </c>
      <c r="G19883" t="s">
        <v>175</v>
      </c>
      <c r="H19883" t="s">
        <v>61</v>
      </c>
      <c r="I19883" t="s">
        <v>61</v>
      </c>
      <c r="J19883" t="s">
        <v>119</v>
      </c>
      <c r="K19883" s="1">
        <v>45407</v>
      </c>
      <c r="L19883">
        <v>240</v>
      </c>
      <c r="M19883">
        <v>1</v>
      </c>
      <c r="N19883" t="s">
        <v>538</v>
      </c>
      <c r="O19883" t="s">
        <v>537</v>
      </c>
      <c r="P19883" t="s">
        <v>639</v>
      </c>
    </row>
    <row r="19884" spans="1:16" x14ac:dyDescent="0.25">
      <c r="A19884" t="s">
        <v>521</v>
      </c>
      <c r="B19884" t="s">
        <v>174</v>
      </c>
      <c r="C19884" t="s">
        <v>64</v>
      </c>
      <c r="D19884" t="s">
        <v>515</v>
      </c>
      <c r="E19884" t="s">
        <v>286</v>
      </c>
      <c r="F19884" t="s">
        <v>65</v>
      </c>
      <c r="G19884" t="s">
        <v>175</v>
      </c>
      <c r="H19884" t="s">
        <v>61</v>
      </c>
      <c r="I19884" t="s">
        <v>61</v>
      </c>
      <c r="J19884" t="s">
        <v>119</v>
      </c>
      <c r="K19884" s="1">
        <v>45415</v>
      </c>
      <c r="L19884">
        <v>480</v>
      </c>
      <c r="M19884">
        <v>2</v>
      </c>
      <c r="N19884" t="s">
        <v>538</v>
      </c>
      <c r="O19884" t="s">
        <v>537</v>
      </c>
      <c r="P19884" t="s">
        <v>639</v>
      </c>
    </row>
    <row r="19885" spans="1:16" x14ac:dyDescent="0.25">
      <c r="A19885" t="s">
        <v>521</v>
      </c>
      <c r="B19885" t="s">
        <v>174</v>
      </c>
      <c r="C19885" t="s">
        <v>64</v>
      </c>
      <c r="D19885" t="s">
        <v>515</v>
      </c>
      <c r="E19885" t="s">
        <v>286</v>
      </c>
      <c r="F19885" t="s">
        <v>65</v>
      </c>
      <c r="G19885" t="s">
        <v>175</v>
      </c>
      <c r="H19885" t="s">
        <v>61</v>
      </c>
      <c r="I19885" t="s">
        <v>61</v>
      </c>
      <c r="J19885" t="s">
        <v>119</v>
      </c>
      <c r="K19885" s="1">
        <v>45429</v>
      </c>
      <c r="L19885">
        <v>480</v>
      </c>
      <c r="M19885">
        <v>4</v>
      </c>
      <c r="N19885" t="s">
        <v>538</v>
      </c>
      <c r="O19885" t="s">
        <v>537</v>
      </c>
      <c r="P19885" t="s">
        <v>639</v>
      </c>
    </row>
    <row r="19886" spans="1:16" x14ac:dyDescent="0.25">
      <c r="A19886" t="s">
        <v>521</v>
      </c>
      <c r="B19886" t="s">
        <v>174</v>
      </c>
      <c r="C19886" t="s">
        <v>64</v>
      </c>
      <c r="D19886" t="s">
        <v>515</v>
      </c>
      <c r="E19886" t="s">
        <v>286</v>
      </c>
      <c r="F19886" t="s">
        <v>65</v>
      </c>
      <c r="G19886" t="s">
        <v>175</v>
      </c>
      <c r="H19886" t="s">
        <v>46</v>
      </c>
      <c r="I19886" t="s">
        <v>202</v>
      </c>
      <c r="J19886" t="s">
        <v>118</v>
      </c>
      <c r="K19886" s="1">
        <v>45411</v>
      </c>
      <c r="L19886">
        <v>90</v>
      </c>
      <c r="M19886">
        <v>2</v>
      </c>
      <c r="N19886" t="s">
        <v>538</v>
      </c>
      <c r="O19886" t="s">
        <v>537</v>
      </c>
      <c r="P19886" t="s">
        <v>639</v>
      </c>
    </row>
    <row r="19887" spans="1:16" x14ac:dyDescent="0.25">
      <c r="A19887" t="s">
        <v>521</v>
      </c>
      <c r="B19887" t="s">
        <v>174</v>
      </c>
      <c r="C19887" t="s">
        <v>64</v>
      </c>
      <c r="D19887" t="s">
        <v>515</v>
      </c>
      <c r="E19887" t="s">
        <v>286</v>
      </c>
      <c r="F19887" t="s">
        <v>65</v>
      </c>
      <c r="G19887" t="s">
        <v>175</v>
      </c>
      <c r="H19887" t="s">
        <v>46</v>
      </c>
      <c r="I19887" t="s">
        <v>49</v>
      </c>
      <c r="J19887" t="s">
        <v>191</v>
      </c>
      <c r="K19887" s="1">
        <v>45406</v>
      </c>
      <c r="L19887">
        <v>60</v>
      </c>
      <c r="M19887">
        <v>1</v>
      </c>
      <c r="N19887" t="s">
        <v>538</v>
      </c>
      <c r="O19887" t="s">
        <v>537</v>
      </c>
      <c r="P19887" t="s">
        <v>639</v>
      </c>
    </row>
    <row r="19888" spans="1:16" x14ac:dyDescent="0.25">
      <c r="A19888" t="s">
        <v>521</v>
      </c>
      <c r="B19888" t="s">
        <v>174</v>
      </c>
      <c r="C19888" t="s">
        <v>64</v>
      </c>
      <c r="D19888" t="s">
        <v>515</v>
      </c>
      <c r="E19888" t="s">
        <v>286</v>
      </c>
      <c r="F19888" t="s">
        <v>65</v>
      </c>
      <c r="G19888" t="s">
        <v>175</v>
      </c>
      <c r="H19888" t="s">
        <v>46</v>
      </c>
      <c r="I19888" t="s">
        <v>49</v>
      </c>
      <c r="J19888" t="s">
        <v>191</v>
      </c>
      <c r="K19888" s="1">
        <v>45412</v>
      </c>
      <c r="L19888">
        <v>120</v>
      </c>
      <c r="M19888">
        <v>2</v>
      </c>
      <c r="N19888" t="s">
        <v>538</v>
      </c>
      <c r="O19888" t="s">
        <v>537</v>
      </c>
      <c r="P19888" t="s">
        <v>639</v>
      </c>
    </row>
    <row r="19889" spans="1:16" x14ac:dyDescent="0.25">
      <c r="A19889" t="s">
        <v>521</v>
      </c>
      <c r="B19889" t="s">
        <v>174</v>
      </c>
      <c r="C19889" t="s">
        <v>64</v>
      </c>
      <c r="D19889" t="s">
        <v>515</v>
      </c>
      <c r="E19889" t="s">
        <v>286</v>
      </c>
      <c r="F19889" t="s">
        <v>65</v>
      </c>
      <c r="G19889" t="s">
        <v>175</v>
      </c>
      <c r="H19889" t="s">
        <v>46</v>
      </c>
      <c r="I19889" t="s">
        <v>49</v>
      </c>
      <c r="J19889" t="s">
        <v>191</v>
      </c>
      <c r="K19889" s="1">
        <v>45414</v>
      </c>
      <c r="L19889">
        <v>60</v>
      </c>
      <c r="M19889">
        <v>2</v>
      </c>
      <c r="N19889" t="s">
        <v>538</v>
      </c>
      <c r="O19889" t="s">
        <v>537</v>
      </c>
      <c r="P19889" t="s">
        <v>639</v>
      </c>
    </row>
    <row r="19890" spans="1:16" x14ac:dyDescent="0.25">
      <c r="A19890" t="s">
        <v>521</v>
      </c>
      <c r="B19890" t="s">
        <v>174</v>
      </c>
      <c r="C19890" t="s">
        <v>64</v>
      </c>
      <c r="D19890" t="s">
        <v>515</v>
      </c>
      <c r="E19890" t="s">
        <v>286</v>
      </c>
      <c r="F19890" t="s">
        <v>65</v>
      </c>
      <c r="G19890" t="s">
        <v>175</v>
      </c>
      <c r="H19890" t="s">
        <v>46</v>
      </c>
      <c r="I19890" t="s">
        <v>49</v>
      </c>
      <c r="J19890" t="s">
        <v>191</v>
      </c>
      <c r="K19890" s="1">
        <v>45426</v>
      </c>
      <c r="L19890">
        <v>60</v>
      </c>
      <c r="M19890">
        <v>4</v>
      </c>
      <c r="N19890" t="s">
        <v>538</v>
      </c>
      <c r="O19890" t="s">
        <v>537</v>
      </c>
      <c r="P19890" t="s">
        <v>639</v>
      </c>
    </row>
    <row r="19891" spans="1:16" x14ac:dyDescent="0.25">
      <c r="A19891" t="s">
        <v>521</v>
      </c>
      <c r="B19891" t="s">
        <v>174</v>
      </c>
      <c r="C19891" t="s">
        <v>64</v>
      </c>
      <c r="D19891" t="s">
        <v>515</v>
      </c>
      <c r="E19891" t="s">
        <v>286</v>
      </c>
      <c r="F19891" t="s">
        <v>65</v>
      </c>
      <c r="G19891" t="s">
        <v>175</v>
      </c>
      <c r="H19891" t="s">
        <v>46</v>
      </c>
      <c r="I19891" t="s">
        <v>190</v>
      </c>
      <c r="J19891" t="s">
        <v>191</v>
      </c>
      <c r="K19891" s="1">
        <v>45405</v>
      </c>
      <c r="L19891">
        <v>120</v>
      </c>
      <c r="M19891">
        <v>1</v>
      </c>
      <c r="N19891" t="s">
        <v>538</v>
      </c>
      <c r="O19891" t="s">
        <v>537</v>
      </c>
      <c r="P19891" t="s">
        <v>639</v>
      </c>
    </row>
    <row r="19892" spans="1:16" x14ac:dyDescent="0.25">
      <c r="A19892" t="s">
        <v>521</v>
      </c>
      <c r="B19892" t="s">
        <v>174</v>
      </c>
      <c r="C19892" t="s">
        <v>64</v>
      </c>
      <c r="D19892" t="s">
        <v>515</v>
      </c>
      <c r="E19892" t="s">
        <v>286</v>
      </c>
      <c r="F19892" t="s">
        <v>65</v>
      </c>
      <c r="G19892" t="s">
        <v>175</v>
      </c>
      <c r="H19892" t="s">
        <v>46</v>
      </c>
      <c r="I19892" t="s">
        <v>190</v>
      </c>
      <c r="J19892" t="s">
        <v>191</v>
      </c>
      <c r="K19892" s="1">
        <v>45411</v>
      </c>
      <c r="L19892">
        <v>90</v>
      </c>
      <c r="M19892">
        <v>2</v>
      </c>
      <c r="N19892" t="s">
        <v>538</v>
      </c>
      <c r="O19892" t="s">
        <v>537</v>
      </c>
      <c r="P19892" t="s">
        <v>639</v>
      </c>
    </row>
    <row r="19893" spans="1:16" x14ac:dyDescent="0.25">
      <c r="A19893" t="s">
        <v>521</v>
      </c>
      <c r="B19893" t="s">
        <v>174</v>
      </c>
      <c r="C19893" t="s">
        <v>64</v>
      </c>
      <c r="D19893" t="s">
        <v>515</v>
      </c>
      <c r="E19893" t="s">
        <v>286</v>
      </c>
      <c r="F19893" t="s">
        <v>65</v>
      </c>
      <c r="G19893" t="s">
        <v>175</v>
      </c>
      <c r="H19893" t="s">
        <v>46</v>
      </c>
      <c r="I19893" t="s">
        <v>190</v>
      </c>
      <c r="J19893" t="s">
        <v>191</v>
      </c>
      <c r="K19893" s="1">
        <v>45427</v>
      </c>
      <c r="L19893">
        <v>60</v>
      </c>
      <c r="M19893">
        <v>4</v>
      </c>
      <c r="N19893" t="s">
        <v>538</v>
      </c>
      <c r="O19893" t="s">
        <v>537</v>
      </c>
      <c r="P19893" t="s">
        <v>639</v>
      </c>
    </row>
    <row r="19894" spans="1:16" x14ac:dyDescent="0.25">
      <c r="A19894" t="s">
        <v>521</v>
      </c>
      <c r="B19894" t="s">
        <v>174</v>
      </c>
      <c r="C19894" t="s">
        <v>64</v>
      </c>
      <c r="D19894" t="s">
        <v>515</v>
      </c>
      <c r="E19894" t="s">
        <v>286</v>
      </c>
      <c r="F19894" t="s">
        <v>65</v>
      </c>
      <c r="G19894" t="s">
        <v>175</v>
      </c>
      <c r="H19894" t="s">
        <v>192</v>
      </c>
      <c r="I19894" t="s">
        <v>203</v>
      </c>
      <c r="J19894" t="s">
        <v>117</v>
      </c>
      <c r="K19894" s="1">
        <v>45405</v>
      </c>
      <c r="L19894">
        <v>60</v>
      </c>
      <c r="M19894">
        <v>1</v>
      </c>
      <c r="N19894" t="s">
        <v>538</v>
      </c>
      <c r="O19894" t="s">
        <v>537</v>
      </c>
      <c r="P19894" t="s">
        <v>639</v>
      </c>
    </row>
    <row r="19895" spans="1:16" x14ac:dyDescent="0.25">
      <c r="A19895" t="s">
        <v>521</v>
      </c>
      <c r="B19895" t="s">
        <v>174</v>
      </c>
      <c r="C19895" t="s">
        <v>64</v>
      </c>
      <c r="D19895" t="s">
        <v>515</v>
      </c>
      <c r="E19895" t="s">
        <v>286</v>
      </c>
      <c r="F19895" t="s">
        <v>65</v>
      </c>
      <c r="G19895" t="s">
        <v>175</v>
      </c>
      <c r="H19895" t="s">
        <v>192</v>
      </c>
      <c r="I19895" t="s">
        <v>203</v>
      </c>
      <c r="J19895" t="s">
        <v>117</v>
      </c>
      <c r="K19895" s="1">
        <v>45411</v>
      </c>
      <c r="L19895">
        <v>60</v>
      </c>
      <c r="M19895">
        <v>2</v>
      </c>
      <c r="N19895" t="s">
        <v>538</v>
      </c>
      <c r="O19895" t="s">
        <v>537</v>
      </c>
      <c r="P19895" t="s">
        <v>639</v>
      </c>
    </row>
    <row r="19896" spans="1:16" x14ac:dyDescent="0.25">
      <c r="A19896" t="s">
        <v>521</v>
      </c>
      <c r="B19896" t="s">
        <v>174</v>
      </c>
      <c r="C19896" t="s">
        <v>64</v>
      </c>
      <c r="D19896" t="s">
        <v>515</v>
      </c>
      <c r="E19896" t="s">
        <v>286</v>
      </c>
      <c r="F19896" t="s">
        <v>65</v>
      </c>
      <c r="G19896" t="s">
        <v>175</v>
      </c>
      <c r="H19896" t="s">
        <v>192</v>
      </c>
      <c r="I19896" t="s">
        <v>203</v>
      </c>
      <c r="J19896" t="s">
        <v>117</v>
      </c>
      <c r="K19896" s="1">
        <v>45414</v>
      </c>
      <c r="L19896">
        <v>90</v>
      </c>
      <c r="M19896">
        <v>2</v>
      </c>
      <c r="N19896" t="s">
        <v>538</v>
      </c>
      <c r="O19896" t="s">
        <v>537</v>
      </c>
      <c r="P19896" t="s">
        <v>639</v>
      </c>
    </row>
    <row r="19897" spans="1:16" x14ac:dyDescent="0.25">
      <c r="A19897" t="s">
        <v>521</v>
      </c>
      <c r="B19897" t="s">
        <v>174</v>
      </c>
      <c r="C19897" t="s">
        <v>64</v>
      </c>
      <c r="D19897" t="s">
        <v>515</v>
      </c>
      <c r="E19897" t="s">
        <v>286</v>
      </c>
      <c r="F19897" t="s">
        <v>65</v>
      </c>
      <c r="G19897" t="s">
        <v>175</v>
      </c>
      <c r="H19897" t="s">
        <v>192</v>
      </c>
      <c r="I19897" t="s">
        <v>193</v>
      </c>
      <c r="J19897" t="s">
        <v>191</v>
      </c>
      <c r="K19897" s="1">
        <v>45406</v>
      </c>
      <c r="L19897">
        <v>60</v>
      </c>
      <c r="M19897">
        <v>1</v>
      </c>
      <c r="N19897" t="s">
        <v>538</v>
      </c>
      <c r="O19897" t="s">
        <v>537</v>
      </c>
      <c r="P19897" t="s">
        <v>639</v>
      </c>
    </row>
    <row r="19898" spans="1:16" x14ac:dyDescent="0.25">
      <c r="A19898" t="s">
        <v>521</v>
      </c>
      <c r="B19898" t="s">
        <v>174</v>
      </c>
      <c r="C19898" t="s">
        <v>64</v>
      </c>
      <c r="D19898" t="s">
        <v>515</v>
      </c>
      <c r="E19898" t="s">
        <v>286</v>
      </c>
      <c r="F19898" t="s">
        <v>65</v>
      </c>
      <c r="G19898" t="s">
        <v>175</v>
      </c>
      <c r="H19898" t="s">
        <v>192</v>
      </c>
      <c r="I19898" t="s">
        <v>193</v>
      </c>
      <c r="J19898" t="s">
        <v>191</v>
      </c>
      <c r="K19898" s="1">
        <v>45419</v>
      </c>
      <c r="L19898">
        <v>30</v>
      </c>
      <c r="M19898">
        <v>3</v>
      </c>
      <c r="N19898" t="s">
        <v>538</v>
      </c>
      <c r="O19898" t="s">
        <v>537</v>
      </c>
      <c r="P19898" t="s">
        <v>639</v>
      </c>
    </row>
    <row r="19899" spans="1:16" x14ac:dyDescent="0.25">
      <c r="A19899" t="s">
        <v>521</v>
      </c>
      <c r="B19899" t="s">
        <v>174</v>
      </c>
      <c r="C19899" t="s">
        <v>64</v>
      </c>
      <c r="D19899" t="s">
        <v>515</v>
      </c>
      <c r="E19899" t="s">
        <v>286</v>
      </c>
      <c r="F19899" t="s">
        <v>65</v>
      </c>
      <c r="G19899" t="s">
        <v>175</v>
      </c>
      <c r="H19899" t="s">
        <v>192</v>
      </c>
      <c r="I19899" t="s">
        <v>193</v>
      </c>
      <c r="J19899" t="s">
        <v>191</v>
      </c>
      <c r="K19899" s="1">
        <v>45421</v>
      </c>
      <c r="L19899">
        <v>30</v>
      </c>
      <c r="M19899">
        <v>3</v>
      </c>
      <c r="N19899" t="s">
        <v>538</v>
      </c>
      <c r="O19899" t="s">
        <v>537</v>
      </c>
      <c r="P19899" t="s">
        <v>639</v>
      </c>
    </row>
    <row r="19900" spans="1:16" x14ac:dyDescent="0.25">
      <c r="A19900" t="s">
        <v>521</v>
      </c>
      <c r="B19900" t="s">
        <v>174</v>
      </c>
      <c r="C19900" t="s">
        <v>64</v>
      </c>
      <c r="D19900" t="s">
        <v>515</v>
      </c>
      <c r="E19900" t="s">
        <v>286</v>
      </c>
      <c r="F19900" t="s">
        <v>65</v>
      </c>
      <c r="G19900" t="s">
        <v>175</v>
      </c>
      <c r="H19900" t="s">
        <v>192</v>
      </c>
      <c r="I19900" t="s">
        <v>193</v>
      </c>
      <c r="J19900" t="s">
        <v>191</v>
      </c>
      <c r="K19900" s="1">
        <v>45426</v>
      </c>
      <c r="L19900">
        <v>30</v>
      </c>
      <c r="M19900">
        <v>4</v>
      </c>
      <c r="N19900" t="s">
        <v>538</v>
      </c>
      <c r="O19900" t="s">
        <v>537</v>
      </c>
      <c r="P19900" t="s">
        <v>639</v>
      </c>
    </row>
    <row r="19901" spans="1:16" x14ac:dyDescent="0.25">
      <c r="A19901" t="s">
        <v>369</v>
      </c>
      <c r="B19901" t="s">
        <v>174</v>
      </c>
      <c r="C19901" t="s">
        <v>13</v>
      </c>
      <c r="D19901" t="s">
        <v>196</v>
      </c>
      <c r="E19901" t="s">
        <v>197</v>
      </c>
      <c r="F19901" t="s">
        <v>14</v>
      </c>
      <c r="G19901" t="s">
        <v>175</v>
      </c>
      <c r="H19901" t="s">
        <v>176</v>
      </c>
      <c r="I19901" t="s">
        <v>59</v>
      </c>
      <c r="J19901" t="s">
        <v>117</v>
      </c>
      <c r="K19901" s="1">
        <v>45404</v>
      </c>
      <c r="L19901">
        <v>30</v>
      </c>
      <c r="M19901">
        <v>1</v>
      </c>
      <c r="N19901" t="s">
        <v>538</v>
      </c>
      <c r="O19901" t="s">
        <v>537</v>
      </c>
      <c r="P19901" t="s">
        <v>632</v>
      </c>
    </row>
    <row r="19902" spans="1:16" x14ac:dyDescent="0.25">
      <c r="A19902" t="s">
        <v>369</v>
      </c>
      <c r="B19902" t="s">
        <v>174</v>
      </c>
      <c r="C19902" t="s">
        <v>13</v>
      </c>
      <c r="D19902" t="s">
        <v>196</v>
      </c>
      <c r="E19902" t="s">
        <v>197</v>
      </c>
      <c r="F19902" t="s">
        <v>14</v>
      </c>
      <c r="G19902" t="s">
        <v>175</v>
      </c>
      <c r="H19902" t="s">
        <v>176</v>
      </c>
      <c r="I19902" t="s">
        <v>59</v>
      </c>
      <c r="J19902" t="s">
        <v>117</v>
      </c>
      <c r="K19902" s="1">
        <v>45405</v>
      </c>
      <c r="L19902">
        <v>30</v>
      </c>
      <c r="M19902">
        <v>1</v>
      </c>
      <c r="N19902" t="s">
        <v>538</v>
      </c>
      <c r="O19902" t="s">
        <v>537</v>
      </c>
      <c r="P19902" t="s">
        <v>632</v>
      </c>
    </row>
    <row r="19903" spans="1:16" x14ac:dyDescent="0.25">
      <c r="A19903" t="s">
        <v>369</v>
      </c>
      <c r="B19903" t="s">
        <v>174</v>
      </c>
      <c r="C19903" t="s">
        <v>13</v>
      </c>
      <c r="D19903" t="s">
        <v>196</v>
      </c>
      <c r="E19903" t="s">
        <v>197</v>
      </c>
      <c r="F19903" t="s">
        <v>14</v>
      </c>
      <c r="G19903" t="s">
        <v>175</v>
      </c>
      <c r="H19903" t="s">
        <v>176</v>
      </c>
      <c r="I19903" t="s">
        <v>59</v>
      </c>
      <c r="J19903" t="s">
        <v>117</v>
      </c>
      <c r="K19903" s="1">
        <v>45407</v>
      </c>
      <c r="L19903">
        <v>60</v>
      </c>
      <c r="M19903">
        <v>1</v>
      </c>
      <c r="N19903" t="s">
        <v>538</v>
      </c>
      <c r="O19903" t="s">
        <v>537</v>
      </c>
      <c r="P19903" t="s">
        <v>632</v>
      </c>
    </row>
    <row r="19904" spans="1:16" x14ac:dyDescent="0.25">
      <c r="A19904" t="s">
        <v>369</v>
      </c>
      <c r="B19904" t="s">
        <v>174</v>
      </c>
      <c r="C19904" t="s">
        <v>13</v>
      </c>
      <c r="D19904" t="s">
        <v>196</v>
      </c>
      <c r="E19904" t="s">
        <v>197</v>
      </c>
      <c r="F19904" t="s">
        <v>14</v>
      </c>
      <c r="G19904" t="s">
        <v>175</v>
      </c>
      <c r="H19904" t="s">
        <v>176</v>
      </c>
      <c r="I19904" t="s">
        <v>59</v>
      </c>
      <c r="J19904" t="s">
        <v>117</v>
      </c>
      <c r="K19904" s="1">
        <v>45412</v>
      </c>
      <c r="L19904">
        <v>30</v>
      </c>
      <c r="M19904">
        <v>2</v>
      </c>
      <c r="N19904" t="s">
        <v>538</v>
      </c>
      <c r="O19904" t="s">
        <v>537</v>
      </c>
      <c r="P19904" t="s">
        <v>632</v>
      </c>
    </row>
    <row r="19905" spans="1:16" x14ac:dyDescent="0.25">
      <c r="A19905" t="s">
        <v>369</v>
      </c>
      <c r="B19905" t="s">
        <v>174</v>
      </c>
      <c r="C19905" t="s">
        <v>13</v>
      </c>
      <c r="D19905" t="s">
        <v>196</v>
      </c>
      <c r="E19905" t="s">
        <v>197</v>
      </c>
      <c r="F19905" t="s">
        <v>14</v>
      </c>
      <c r="G19905" t="s">
        <v>175</v>
      </c>
      <c r="H19905" t="s">
        <v>176</v>
      </c>
      <c r="I19905" t="s">
        <v>59</v>
      </c>
      <c r="J19905" t="s">
        <v>117</v>
      </c>
      <c r="K19905" s="1">
        <v>45413</v>
      </c>
      <c r="L19905">
        <v>30</v>
      </c>
      <c r="M19905">
        <v>2</v>
      </c>
      <c r="N19905" t="s">
        <v>538</v>
      </c>
      <c r="O19905" t="s">
        <v>537</v>
      </c>
      <c r="P19905" t="s">
        <v>632</v>
      </c>
    </row>
    <row r="19906" spans="1:16" x14ac:dyDescent="0.25">
      <c r="A19906" t="s">
        <v>369</v>
      </c>
      <c r="B19906" t="s">
        <v>174</v>
      </c>
      <c r="C19906" t="s">
        <v>13</v>
      </c>
      <c r="D19906" t="s">
        <v>196</v>
      </c>
      <c r="E19906" t="s">
        <v>197</v>
      </c>
      <c r="F19906" t="s">
        <v>14</v>
      </c>
      <c r="G19906" t="s">
        <v>175</v>
      </c>
      <c r="H19906" t="s">
        <v>176</v>
      </c>
      <c r="I19906" t="s">
        <v>59</v>
      </c>
      <c r="J19906" t="s">
        <v>117</v>
      </c>
      <c r="K19906" s="1">
        <v>45414</v>
      </c>
      <c r="L19906">
        <v>10.001999999999899</v>
      </c>
      <c r="M19906">
        <v>2</v>
      </c>
      <c r="N19906" t="s">
        <v>538</v>
      </c>
      <c r="O19906" t="s">
        <v>537</v>
      </c>
      <c r="P19906" t="s">
        <v>632</v>
      </c>
    </row>
    <row r="19907" spans="1:16" x14ac:dyDescent="0.25">
      <c r="A19907" t="s">
        <v>369</v>
      </c>
      <c r="B19907" t="s">
        <v>174</v>
      </c>
      <c r="C19907" t="s">
        <v>13</v>
      </c>
      <c r="D19907" t="s">
        <v>196</v>
      </c>
      <c r="E19907" t="s">
        <v>197</v>
      </c>
      <c r="F19907" t="s">
        <v>14</v>
      </c>
      <c r="G19907" t="s">
        <v>175</v>
      </c>
      <c r="H19907" t="s">
        <v>176</v>
      </c>
      <c r="I19907" t="s">
        <v>59</v>
      </c>
      <c r="J19907" t="s">
        <v>117</v>
      </c>
      <c r="K19907" s="1">
        <v>45415</v>
      </c>
      <c r="L19907">
        <v>60</v>
      </c>
      <c r="M19907">
        <v>2</v>
      </c>
      <c r="N19907" t="s">
        <v>538</v>
      </c>
      <c r="O19907" t="s">
        <v>537</v>
      </c>
      <c r="P19907" t="s">
        <v>632</v>
      </c>
    </row>
    <row r="19908" spans="1:16" x14ac:dyDescent="0.25">
      <c r="A19908" t="s">
        <v>369</v>
      </c>
      <c r="B19908" t="s">
        <v>174</v>
      </c>
      <c r="C19908" t="s">
        <v>13</v>
      </c>
      <c r="D19908" t="s">
        <v>196</v>
      </c>
      <c r="E19908" t="s">
        <v>197</v>
      </c>
      <c r="F19908" t="s">
        <v>14</v>
      </c>
      <c r="G19908" t="s">
        <v>175</v>
      </c>
      <c r="H19908" t="s">
        <v>176</v>
      </c>
      <c r="I19908" t="s">
        <v>59</v>
      </c>
      <c r="J19908" t="s">
        <v>117</v>
      </c>
      <c r="K19908" s="1">
        <v>45418</v>
      </c>
      <c r="L19908">
        <v>120</v>
      </c>
      <c r="M19908">
        <v>3</v>
      </c>
      <c r="N19908" t="s">
        <v>538</v>
      </c>
      <c r="O19908" t="s">
        <v>537</v>
      </c>
      <c r="P19908" t="s">
        <v>632</v>
      </c>
    </row>
    <row r="19909" spans="1:16" x14ac:dyDescent="0.25">
      <c r="A19909" t="s">
        <v>369</v>
      </c>
      <c r="B19909" t="s">
        <v>174</v>
      </c>
      <c r="C19909" t="s">
        <v>13</v>
      </c>
      <c r="D19909" t="s">
        <v>196</v>
      </c>
      <c r="E19909" t="s">
        <v>197</v>
      </c>
      <c r="F19909" t="s">
        <v>14</v>
      </c>
      <c r="G19909" t="s">
        <v>175</v>
      </c>
      <c r="H19909" t="s">
        <v>176</v>
      </c>
      <c r="I19909" t="s">
        <v>59</v>
      </c>
      <c r="J19909" t="s">
        <v>117</v>
      </c>
      <c r="K19909" s="1">
        <v>45419</v>
      </c>
      <c r="L19909">
        <v>60</v>
      </c>
      <c r="M19909">
        <v>3</v>
      </c>
      <c r="N19909" t="s">
        <v>538</v>
      </c>
      <c r="O19909" t="s">
        <v>537</v>
      </c>
      <c r="P19909" t="s">
        <v>632</v>
      </c>
    </row>
    <row r="19910" spans="1:16" x14ac:dyDescent="0.25">
      <c r="A19910" t="s">
        <v>369</v>
      </c>
      <c r="B19910" t="s">
        <v>174</v>
      </c>
      <c r="C19910" t="s">
        <v>13</v>
      </c>
      <c r="D19910" t="s">
        <v>196</v>
      </c>
      <c r="E19910" t="s">
        <v>197</v>
      </c>
      <c r="F19910" t="s">
        <v>14</v>
      </c>
      <c r="G19910" t="s">
        <v>175</v>
      </c>
      <c r="H19910" t="s">
        <v>176</v>
      </c>
      <c r="I19910" t="s">
        <v>59</v>
      </c>
      <c r="J19910" t="s">
        <v>117</v>
      </c>
      <c r="K19910" s="1">
        <v>45420</v>
      </c>
      <c r="L19910">
        <v>60</v>
      </c>
      <c r="M19910">
        <v>3</v>
      </c>
      <c r="N19910" t="s">
        <v>538</v>
      </c>
      <c r="O19910" t="s">
        <v>537</v>
      </c>
      <c r="P19910" t="s">
        <v>632</v>
      </c>
    </row>
    <row r="19911" spans="1:16" x14ac:dyDescent="0.25">
      <c r="A19911" t="s">
        <v>369</v>
      </c>
      <c r="B19911" t="s">
        <v>174</v>
      </c>
      <c r="C19911" t="s">
        <v>13</v>
      </c>
      <c r="D19911" t="s">
        <v>196</v>
      </c>
      <c r="E19911" t="s">
        <v>197</v>
      </c>
      <c r="F19911" t="s">
        <v>14</v>
      </c>
      <c r="G19911" t="s">
        <v>175</v>
      </c>
      <c r="H19911" t="s">
        <v>176</v>
      </c>
      <c r="I19911" t="s">
        <v>59</v>
      </c>
      <c r="J19911" t="s">
        <v>117</v>
      </c>
      <c r="K19911" s="1">
        <v>45427</v>
      </c>
      <c r="L19911">
        <v>30</v>
      </c>
      <c r="M19911">
        <v>4</v>
      </c>
      <c r="N19911" t="s">
        <v>538</v>
      </c>
      <c r="O19911" t="s">
        <v>537</v>
      </c>
      <c r="P19911" t="s">
        <v>632</v>
      </c>
    </row>
    <row r="19912" spans="1:16" x14ac:dyDescent="0.25">
      <c r="A19912" t="s">
        <v>369</v>
      </c>
      <c r="B19912" t="s">
        <v>174</v>
      </c>
      <c r="C19912" t="s">
        <v>13</v>
      </c>
      <c r="D19912" t="s">
        <v>196</v>
      </c>
      <c r="E19912" t="s">
        <v>197</v>
      </c>
      <c r="F19912" t="s">
        <v>14</v>
      </c>
      <c r="G19912" t="s">
        <v>175</v>
      </c>
      <c r="H19912" t="s">
        <v>176</v>
      </c>
      <c r="I19912" t="s">
        <v>59</v>
      </c>
      <c r="J19912" t="s">
        <v>117</v>
      </c>
      <c r="K19912" s="1">
        <v>45429</v>
      </c>
      <c r="L19912">
        <v>30</v>
      </c>
      <c r="M19912">
        <v>4</v>
      </c>
      <c r="N19912" t="s">
        <v>538</v>
      </c>
      <c r="O19912" t="s">
        <v>537</v>
      </c>
      <c r="P19912" t="s">
        <v>632</v>
      </c>
    </row>
    <row r="19913" spans="1:16" x14ac:dyDescent="0.25">
      <c r="A19913" t="s">
        <v>369</v>
      </c>
      <c r="B19913" t="s">
        <v>174</v>
      </c>
      <c r="C19913" t="s">
        <v>13</v>
      </c>
      <c r="D19913" t="s">
        <v>196</v>
      </c>
      <c r="E19913" t="s">
        <v>197</v>
      </c>
      <c r="F19913" t="s">
        <v>14</v>
      </c>
      <c r="G19913" t="s">
        <v>175</v>
      </c>
      <c r="H19913" t="s">
        <v>176</v>
      </c>
      <c r="I19913" t="s">
        <v>198</v>
      </c>
      <c r="J19913" t="s">
        <v>117</v>
      </c>
      <c r="K19913" s="1">
        <v>45405</v>
      </c>
      <c r="L19913">
        <v>30</v>
      </c>
      <c r="M19913">
        <v>1</v>
      </c>
      <c r="N19913" t="s">
        <v>538</v>
      </c>
      <c r="O19913" t="s">
        <v>537</v>
      </c>
      <c r="P19913" t="s">
        <v>632</v>
      </c>
    </row>
    <row r="19914" spans="1:16" x14ac:dyDescent="0.25">
      <c r="A19914" t="s">
        <v>369</v>
      </c>
      <c r="B19914" t="s">
        <v>174</v>
      </c>
      <c r="C19914" t="s">
        <v>13</v>
      </c>
      <c r="D19914" t="s">
        <v>196</v>
      </c>
      <c r="E19914" t="s">
        <v>197</v>
      </c>
      <c r="F19914" t="s">
        <v>14</v>
      </c>
      <c r="G19914" t="s">
        <v>175</v>
      </c>
      <c r="H19914" t="s">
        <v>176</v>
      </c>
      <c r="I19914" t="s">
        <v>198</v>
      </c>
      <c r="J19914" t="s">
        <v>117</v>
      </c>
      <c r="K19914" s="1">
        <v>45407</v>
      </c>
      <c r="L19914">
        <v>30</v>
      </c>
      <c r="M19914">
        <v>1</v>
      </c>
      <c r="N19914" t="s">
        <v>538</v>
      </c>
      <c r="O19914" t="s">
        <v>537</v>
      </c>
      <c r="P19914" t="s">
        <v>632</v>
      </c>
    </row>
    <row r="19915" spans="1:16" x14ac:dyDescent="0.25">
      <c r="A19915" t="s">
        <v>369</v>
      </c>
      <c r="B19915" t="s">
        <v>174</v>
      </c>
      <c r="C19915" t="s">
        <v>13</v>
      </c>
      <c r="D19915" t="s">
        <v>196</v>
      </c>
      <c r="E19915" t="s">
        <v>197</v>
      </c>
      <c r="F19915" t="s">
        <v>14</v>
      </c>
      <c r="G19915" t="s">
        <v>175</v>
      </c>
      <c r="H19915" t="s">
        <v>176</v>
      </c>
      <c r="I19915" t="s">
        <v>198</v>
      </c>
      <c r="J19915" t="s">
        <v>117</v>
      </c>
      <c r="K19915" s="1">
        <v>45412</v>
      </c>
      <c r="L19915">
        <v>30</v>
      </c>
      <c r="M19915">
        <v>2</v>
      </c>
      <c r="N19915" t="s">
        <v>538</v>
      </c>
      <c r="O19915" t="s">
        <v>537</v>
      </c>
      <c r="P19915" t="s">
        <v>632</v>
      </c>
    </row>
    <row r="19916" spans="1:16" x14ac:dyDescent="0.25">
      <c r="A19916" t="s">
        <v>369</v>
      </c>
      <c r="B19916" t="s">
        <v>174</v>
      </c>
      <c r="C19916" t="s">
        <v>13</v>
      </c>
      <c r="D19916" t="s">
        <v>196</v>
      </c>
      <c r="E19916" t="s">
        <v>197</v>
      </c>
      <c r="F19916" t="s">
        <v>14</v>
      </c>
      <c r="G19916" t="s">
        <v>175</v>
      </c>
      <c r="H19916" t="s">
        <v>176</v>
      </c>
      <c r="I19916" t="s">
        <v>198</v>
      </c>
      <c r="J19916" t="s">
        <v>117</v>
      </c>
      <c r="K19916" s="1">
        <v>45413</v>
      </c>
      <c r="L19916">
        <v>30</v>
      </c>
      <c r="M19916">
        <v>2</v>
      </c>
      <c r="N19916" t="s">
        <v>538</v>
      </c>
      <c r="O19916" t="s">
        <v>537</v>
      </c>
      <c r="P19916" t="s">
        <v>632</v>
      </c>
    </row>
    <row r="19917" spans="1:16" x14ac:dyDescent="0.25">
      <c r="A19917" t="s">
        <v>369</v>
      </c>
      <c r="B19917" t="s">
        <v>174</v>
      </c>
      <c r="C19917" t="s">
        <v>13</v>
      </c>
      <c r="D19917" t="s">
        <v>196</v>
      </c>
      <c r="E19917" t="s">
        <v>197</v>
      </c>
      <c r="F19917" t="s">
        <v>14</v>
      </c>
      <c r="G19917" t="s">
        <v>175</v>
      </c>
      <c r="H19917" t="s">
        <v>176</v>
      </c>
      <c r="I19917" t="s">
        <v>198</v>
      </c>
      <c r="J19917" t="s">
        <v>117</v>
      </c>
      <c r="K19917" s="1">
        <v>45427</v>
      </c>
      <c r="L19917">
        <v>30</v>
      </c>
      <c r="M19917">
        <v>4</v>
      </c>
      <c r="N19917" t="s">
        <v>538</v>
      </c>
      <c r="O19917" t="s">
        <v>537</v>
      </c>
      <c r="P19917" t="s">
        <v>632</v>
      </c>
    </row>
    <row r="19918" spans="1:16" x14ac:dyDescent="0.25">
      <c r="A19918" t="s">
        <v>369</v>
      </c>
      <c r="B19918" t="s">
        <v>174</v>
      </c>
      <c r="C19918" t="s">
        <v>13</v>
      </c>
      <c r="D19918" t="s">
        <v>196</v>
      </c>
      <c r="E19918" t="s">
        <v>197</v>
      </c>
      <c r="F19918" t="s">
        <v>14</v>
      </c>
      <c r="G19918" t="s">
        <v>175</v>
      </c>
      <c r="H19918" t="s">
        <v>176</v>
      </c>
      <c r="I19918" t="s">
        <v>198</v>
      </c>
      <c r="J19918" t="s">
        <v>117</v>
      </c>
      <c r="K19918" s="1">
        <v>45428</v>
      </c>
      <c r="L19918">
        <v>30</v>
      </c>
      <c r="M19918">
        <v>4</v>
      </c>
      <c r="N19918" t="s">
        <v>538</v>
      </c>
      <c r="O19918" t="s">
        <v>537</v>
      </c>
      <c r="P19918" t="s">
        <v>632</v>
      </c>
    </row>
    <row r="19919" spans="1:16" x14ac:dyDescent="0.25">
      <c r="A19919" t="s">
        <v>369</v>
      </c>
      <c r="B19919" t="s">
        <v>174</v>
      </c>
      <c r="C19919" t="s">
        <v>13</v>
      </c>
      <c r="D19919" t="s">
        <v>196</v>
      </c>
      <c r="E19919" t="s">
        <v>197</v>
      </c>
      <c r="F19919" t="s">
        <v>14</v>
      </c>
      <c r="G19919" t="s">
        <v>175</v>
      </c>
      <c r="H19919" t="s">
        <v>176</v>
      </c>
      <c r="I19919" t="s">
        <v>198</v>
      </c>
      <c r="J19919" t="s">
        <v>117</v>
      </c>
      <c r="K19919" s="1">
        <v>45429</v>
      </c>
      <c r="L19919">
        <v>10.001999999999899</v>
      </c>
      <c r="M19919">
        <v>4</v>
      </c>
      <c r="N19919" t="s">
        <v>538</v>
      </c>
      <c r="O19919" t="s">
        <v>537</v>
      </c>
      <c r="P19919" t="s">
        <v>632</v>
      </c>
    </row>
    <row r="19920" spans="1:16" x14ac:dyDescent="0.25">
      <c r="A19920" t="s">
        <v>369</v>
      </c>
      <c r="B19920" t="s">
        <v>174</v>
      </c>
      <c r="C19920" t="s">
        <v>13</v>
      </c>
      <c r="D19920" t="s">
        <v>196</v>
      </c>
      <c r="E19920" t="s">
        <v>197</v>
      </c>
      <c r="F19920" t="s">
        <v>14</v>
      </c>
      <c r="G19920" t="s">
        <v>175</v>
      </c>
      <c r="H19920" t="s">
        <v>176</v>
      </c>
      <c r="I19920" t="s">
        <v>177</v>
      </c>
      <c r="J19920" t="s">
        <v>117</v>
      </c>
      <c r="K19920" s="1">
        <v>45404</v>
      </c>
      <c r="L19920">
        <v>60</v>
      </c>
      <c r="M19920">
        <v>1</v>
      </c>
      <c r="N19920" t="s">
        <v>538</v>
      </c>
      <c r="O19920" t="s">
        <v>537</v>
      </c>
      <c r="P19920" t="s">
        <v>632</v>
      </c>
    </row>
    <row r="19921" spans="1:16" x14ac:dyDescent="0.25">
      <c r="A19921" t="s">
        <v>369</v>
      </c>
      <c r="B19921" t="s">
        <v>174</v>
      </c>
      <c r="C19921" t="s">
        <v>13</v>
      </c>
      <c r="D19921" t="s">
        <v>196</v>
      </c>
      <c r="E19921" t="s">
        <v>197</v>
      </c>
      <c r="F19921" t="s">
        <v>14</v>
      </c>
      <c r="G19921" t="s">
        <v>175</v>
      </c>
      <c r="H19921" t="s">
        <v>176</v>
      </c>
      <c r="I19921" t="s">
        <v>177</v>
      </c>
      <c r="J19921" t="s">
        <v>117</v>
      </c>
      <c r="K19921" s="1">
        <v>45408</v>
      </c>
      <c r="L19921">
        <v>150</v>
      </c>
      <c r="M19921">
        <v>1</v>
      </c>
      <c r="N19921" t="s">
        <v>538</v>
      </c>
      <c r="O19921" t="s">
        <v>537</v>
      </c>
      <c r="P19921" t="s">
        <v>632</v>
      </c>
    </row>
    <row r="19922" spans="1:16" x14ac:dyDescent="0.25">
      <c r="A19922" t="s">
        <v>369</v>
      </c>
      <c r="B19922" t="s">
        <v>174</v>
      </c>
      <c r="C19922" t="s">
        <v>13</v>
      </c>
      <c r="D19922" t="s">
        <v>196</v>
      </c>
      <c r="E19922" t="s">
        <v>197</v>
      </c>
      <c r="F19922" t="s">
        <v>14</v>
      </c>
      <c r="G19922" t="s">
        <v>175</v>
      </c>
      <c r="H19922" t="s">
        <v>176</v>
      </c>
      <c r="I19922" t="s">
        <v>177</v>
      </c>
      <c r="J19922" t="s">
        <v>117</v>
      </c>
      <c r="K19922" s="1">
        <v>45413</v>
      </c>
      <c r="L19922">
        <v>30</v>
      </c>
      <c r="M19922">
        <v>2</v>
      </c>
      <c r="N19922" t="s">
        <v>538</v>
      </c>
      <c r="O19922" t="s">
        <v>537</v>
      </c>
      <c r="P19922" t="s">
        <v>632</v>
      </c>
    </row>
    <row r="19923" spans="1:16" x14ac:dyDescent="0.25">
      <c r="A19923" t="s">
        <v>369</v>
      </c>
      <c r="B19923" t="s">
        <v>174</v>
      </c>
      <c r="C19923" t="s">
        <v>13</v>
      </c>
      <c r="D19923" t="s">
        <v>196</v>
      </c>
      <c r="E19923" t="s">
        <v>197</v>
      </c>
      <c r="F19923" t="s">
        <v>14</v>
      </c>
      <c r="G19923" t="s">
        <v>175</v>
      </c>
      <c r="H19923" t="s">
        <v>176</v>
      </c>
      <c r="I19923" t="s">
        <v>177</v>
      </c>
      <c r="J19923" t="s">
        <v>117</v>
      </c>
      <c r="K19923" s="1">
        <v>45415</v>
      </c>
      <c r="L19923">
        <v>60</v>
      </c>
      <c r="M19923">
        <v>2</v>
      </c>
      <c r="N19923" t="s">
        <v>538</v>
      </c>
      <c r="O19923" t="s">
        <v>537</v>
      </c>
      <c r="P19923" t="s">
        <v>632</v>
      </c>
    </row>
    <row r="19924" spans="1:16" x14ac:dyDescent="0.25">
      <c r="A19924" t="s">
        <v>369</v>
      </c>
      <c r="B19924" t="s">
        <v>174</v>
      </c>
      <c r="C19924" t="s">
        <v>13</v>
      </c>
      <c r="D19924" t="s">
        <v>196</v>
      </c>
      <c r="E19924" t="s">
        <v>197</v>
      </c>
      <c r="F19924" t="s">
        <v>14</v>
      </c>
      <c r="G19924" t="s">
        <v>175</v>
      </c>
      <c r="H19924" t="s">
        <v>176</v>
      </c>
      <c r="I19924" t="s">
        <v>177</v>
      </c>
      <c r="J19924" t="s">
        <v>117</v>
      </c>
      <c r="K19924" s="1">
        <v>45418</v>
      </c>
      <c r="L19924">
        <v>90</v>
      </c>
      <c r="M19924">
        <v>3</v>
      </c>
      <c r="N19924" t="s">
        <v>538</v>
      </c>
      <c r="O19924" t="s">
        <v>537</v>
      </c>
      <c r="P19924" t="s">
        <v>632</v>
      </c>
    </row>
    <row r="19925" spans="1:16" x14ac:dyDescent="0.25">
      <c r="A19925" t="s">
        <v>369</v>
      </c>
      <c r="B19925" t="s">
        <v>174</v>
      </c>
      <c r="C19925" t="s">
        <v>13</v>
      </c>
      <c r="D19925" t="s">
        <v>196</v>
      </c>
      <c r="E19925" t="s">
        <v>197</v>
      </c>
      <c r="F19925" t="s">
        <v>14</v>
      </c>
      <c r="G19925" t="s">
        <v>175</v>
      </c>
      <c r="H19925" t="s">
        <v>176</v>
      </c>
      <c r="I19925" t="s">
        <v>177</v>
      </c>
      <c r="J19925" t="s">
        <v>117</v>
      </c>
      <c r="K19925" s="1">
        <v>45419</v>
      </c>
      <c r="L19925">
        <v>60</v>
      </c>
      <c r="M19925">
        <v>3</v>
      </c>
      <c r="N19925" t="s">
        <v>538</v>
      </c>
      <c r="O19925" t="s">
        <v>537</v>
      </c>
      <c r="P19925" t="s">
        <v>632</v>
      </c>
    </row>
    <row r="19926" spans="1:16" x14ac:dyDescent="0.25">
      <c r="A19926" t="s">
        <v>369</v>
      </c>
      <c r="B19926" t="s">
        <v>174</v>
      </c>
      <c r="C19926" t="s">
        <v>13</v>
      </c>
      <c r="D19926" t="s">
        <v>196</v>
      </c>
      <c r="E19926" t="s">
        <v>197</v>
      </c>
      <c r="F19926" t="s">
        <v>14</v>
      </c>
      <c r="G19926" t="s">
        <v>175</v>
      </c>
      <c r="H19926" t="s">
        <v>176</v>
      </c>
      <c r="I19926" t="s">
        <v>177</v>
      </c>
      <c r="J19926" t="s">
        <v>117</v>
      </c>
      <c r="K19926" s="1">
        <v>45425</v>
      </c>
      <c r="L19926">
        <v>60</v>
      </c>
      <c r="M19926">
        <v>4</v>
      </c>
      <c r="N19926" t="s">
        <v>538</v>
      </c>
      <c r="O19926" t="s">
        <v>537</v>
      </c>
      <c r="P19926" t="s">
        <v>632</v>
      </c>
    </row>
    <row r="19927" spans="1:16" x14ac:dyDescent="0.25">
      <c r="A19927" t="s">
        <v>369</v>
      </c>
      <c r="B19927" t="s">
        <v>174</v>
      </c>
      <c r="C19927" t="s">
        <v>13</v>
      </c>
      <c r="D19927" t="s">
        <v>196</v>
      </c>
      <c r="E19927" t="s">
        <v>197</v>
      </c>
      <c r="F19927" t="s">
        <v>14</v>
      </c>
      <c r="G19927" t="s">
        <v>175</v>
      </c>
      <c r="H19927" t="s">
        <v>176</v>
      </c>
      <c r="I19927" t="s">
        <v>177</v>
      </c>
      <c r="J19927" t="s">
        <v>117</v>
      </c>
      <c r="K19927" s="1">
        <v>45427</v>
      </c>
      <c r="L19927">
        <v>60</v>
      </c>
      <c r="M19927">
        <v>4</v>
      </c>
      <c r="N19927" t="s">
        <v>538</v>
      </c>
      <c r="O19927" t="s">
        <v>537</v>
      </c>
      <c r="P19927" t="s">
        <v>632</v>
      </c>
    </row>
    <row r="19928" spans="1:16" x14ac:dyDescent="0.25">
      <c r="A19928" t="s">
        <v>369</v>
      </c>
      <c r="B19928" t="s">
        <v>174</v>
      </c>
      <c r="C19928" t="s">
        <v>13</v>
      </c>
      <c r="D19928" t="s">
        <v>196</v>
      </c>
      <c r="E19928" t="s">
        <v>197</v>
      </c>
      <c r="F19928" t="s">
        <v>14</v>
      </c>
      <c r="G19928" t="s">
        <v>175</v>
      </c>
      <c r="H19928" t="s">
        <v>176</v>
      </c>
      <c r="I19928" t="s">
        <v>177</v>
      </c>
      <c r="J19928" t="s">
        <v>117</v>
      </c>
      <c r="K19928" s="1">
        <v>45429</v>
      </c>
      <c r="L19928">
        <v>90</v>
      </c>
      <c r="M19928">
        <v>4</v>
      </c>
      <c r="N19928" t="s">
        <v>538</v>
      </c>
      <c r="O19928" t="s">
        <v>537</v>
      </c>
      <c r="P19928" t="s">
        <v>632</v>
      </c>
    </row>
    <row r="19929" spans="1:16" x14ac:dyDescent="0.25">
      <c r="A19929" t="s">
        <v>369</v>
      </c>
      <c r="B19929" t="s">
        <v>174</v>
      </c>
      <c r="C19929" t="s">
        <v>13</v>
      </c>
      <c r="D19929" t="s">
        <v>196</v>
      </c>
      <c r="E19929" t="s">
        <v>197</v>
      </c>
      <c r="F19929" t="s">
        <v>14</v>
      </c>
      <c r="G19929" t="s">
        <v>175</v>
      </c>
      <c r="H19929" t="s">
        <v>176</v>
      </c>
      <c r="I19929" t="s">
        <v>179</v>
      </c>
      <c r="J19929" t="s">
        <v>117</v>
      </c>
      <c r="K19929" s="1">
        <v>45404</v>
      </c>
      <c r="L19929">
        <v>60</v>
      </c>
      <c r="M19929">
        <v>1</v>
      </c>
      <c r="N19929" t="s">
        <v>538</v>
      </c>
      <c r="O19929" t="s">
        <v>537</v>
      </c>
      <c r="P19929" t="s">
        <v>632</v>
      </c>
    </row>
    <row r="19930" spans="1:16" x14ac:dyDescent="0.25">
      <c r="A19930" t="s">
        <v>369</v>
      </c>
      <c r="B19930" t="s">
        <v>174</v>
      </c>
      <c r="C19930" t="s">
        <v>13</v>
      </c>
      <c r="D19930" t="s">
        <v>196</v>
      </c>
      <c r="E19930" t="s">
        <v>197</v>
      </c>
      <c r="F19930" t="s">
        <v>14</v>
      </c>
      <c r="G19930" t="s">
        <v>175</v>
      </c>
      <c r="H19930" t="s">
        <v>176</v>
      </c>
      <c r="I19930" t="s">
        <v>179</v>
      </c>
      <c r="J19930" t="s">
        <v>117</v>
      </c>
      <c r="K19930" s="1">
        <v>45405</v>
      </c>
      <c r="L19930">
        <v>30</v>
      </c>
      <c r="M19930">
        <v>1</v>
      </c>
      <c r="N19930" t="s">
        <v>538</v>
      </c>
      <c r="O19930" t="s">
        <v>537</v>
      </c>
      <c r="P19930" t="s">
        <v>632</v>
      </c>
    </row>
    <row r="19931" spans="1:16" x14ac:dyDescent="0.25">
      <c r="A19931" t="s">
        <v>369</v>
      </c>
      <c r="B19931" t="s">
        <v>174</v>
      </c>
      <c r="C19931" t="s">
        <v>13</v>
      </c>
      <c r="D19931" t="s">
        <v>196</v>
      </c>
      <c r="E19931" t="s">
        <v>197</v>
      </c>
      <c r="F19931" t="s">
        <v>14</v>
      </c>
      <c r="G19931" t="s">
        <v>175</v>
      </c>
      <c r="H19931" t="s">
        <v>176</v>
      </c>
      <c r="I19931" t="s">
        <v>179</v>
      </c>
      <c r="J19931" t="s">
        <v>117</v>
      </c>
      <c r="K19931" s="1">
        <v>45407</v>
      </c>
      <c r="L19931">
        <v>60</v>
      </c>
      <c r="M19931">
        <v>1</v>
      </c>
      <c r="N19931" t="s">
        <v>538</v>
      </c>
      <c r="O19931" t="s">
        <v>537</v>
      </c>
      <c r="P19931" t="s">
        <v>632</v>
      </c>
    </row>
    <row r="19932" spans="1:16" x14ac:dyDescent="0.25">
      <c r="A19932" t="s">
        <v>369</v>
      </c>
      <c r="B19932" t="s">
        <v>174</v>
      </c>
      <c r="C19932" t="s">
        <v>13</v>
      </c>
      <c r="D19932" t="s">
        <v>196</v>
      </c>
      <c r="E19932" t="s">
        <v>197</v>
      </c>
      <c r="F19932" t="s">
        <v>14</v>
      </c>
      <c r="G19932" t="s">
        <v>175</v>
      </c>
      <c r="H19932" t="s">
        <v>176</v>
      </c>
      <c r="I19932" t="s">
        <v>179</v>
      </c>
      <c r="J19932" t="s">
        <v>117</v>
      </c>
      <c r="K19932" s="1">
        <v>45415</v>
      </c>
      <c r="L19932">
        <v>30</v>
      </c>
      <c r="M19932">
        <v>2</v>
      </c>
      <c r="N19932" t="s">
        <v>538</v>
      </c>
      <c r="O19932" t="s">
        <v>537</v>
      </c>
      <c r="P19932" t="s">
        <v>632</v>
      </c>
    </row>
    <row r="19933" spans="1:16" x14ac:dyDescent="0.25">
      <c r="A19933" t="s">
        <v>369</v>
      </c>
      <c r="B19933" t="s">
        <v>174</v>
      </c>
      <c r="C19933" t="s">
        <v>13</v>
      </c>
      <c r="D19933" t="s">
        <v>196</v>
      </c>
      <c r="E19933" t="s">
        <v>197</v>
      </c>
      <c r="F19933" t="s">
        <v>14</v>
      </c>
      <c r="G19933" t="s">
        <v>175</v>
      </c>
      <c r="H19933" t="s">
        <v>176</v>
      </c>
      <c r="I19933" t="s">
        <v>179</v>
      </c>
      <c r="J19933" t="s">
        <v>117</v>
      </c>
      <c r="K19933" s="1">
        <v>45420</v>
      </c>
      <c r="L19933">
        <v>30</v>
      </c>
      <c r="M19933">
        <v>3</v>
      </c>
      <c r="N19933" t="s">
        <v>538</v>
      </c>
      <c r="O19933" t="s">
        <v>537</v>
      </c>
      <c r="P19933" t="s">
        <v>632</v>
      </c>
    </row>
    <row r="19934" spans="1:16" x14ac:dyDescent="0.25">
      <c r="A19934" t="s">
        <v>369</v>
      </c>
      <c r="B19934" t="s">
        <v>174</v>
      </c>
      <c r="C19934" t="s">
        <v>13</v>
      </c>
      <c r="D19934" t="s">
        <v>196</v>
      </c>
      <c r="E19934" t="s">
        <v>197</v>
      </c>
      <c r="F19934" t="s">
        <v>14</v>
      </c>
      <c r="G19934" t="s">
        <v>175</v>
      </c>
      <c r="H19934" t="s">
        <v>176</v>
      </c>
      <c r="I19934" t="s">
        <v>179</v>
      </c>
      <c r="J19934" t="s">
        <v>117</v>
      </c>
      <c r="K19934" s="1">
        <v>45421</v>
      </c>
      <c r="L19934">
        <v>30</v>
      </c>
      <c r="M19934">
        <v>3</v>
      </c>
      <c r="N19934" t="s">
        <v>538</v>
      </c>
      <c r="O19934" t="s">
        <v>537</v>
      </c>
      <c r="P19934" t="s">
        <v>632</v>
      </c>
    </row>
    <row r="19935" spans="1:16" x14ac:dyDescent="0.25">
      <c r="A19935" t="s">
        <v>369</v>
      </c>
      <c r="B19935" t="s">
        <v>174</v>
      </c>
      <c r="C19935" t="s">
        <v>13</v>
      </c>
      <c r="D19935" t="s">
        <v>196</v>
      </c>
      <c r="E19935" t="s">
        <v>197</v>
      </c>
      <c r="F19935" t="s">
        <v>14</v>
      </c>
      <c r="G19935" t="s">
        <v>175</v>
      </c>
      <c r="H19935" t="s">
        <v>176</v>
      </c>
      <c r="I19935" t="s">
        <v>179</v>
      </c>
      <c r="J19935" t="s">
        <v>117</v>
      </c>
      <c r="K19935" s="1">
        <v>45422</v>
      </c>
      <c r="L19935">
        <v>60</v>
      </c>
      <c r="M19935">
        <v>3</v>
      </c>
      <c r="N19935" t="s">
        <v>538</v>
      </c>
      <c r="O19935" t="s">
        <v>537</v>
      </c>
      <c r="P19935" t="s">
        <v>632</v>
      </c>
    </row>
    <row r="19936" spans="1:16" x14ac:dyDescent="0.25">
      <c r="A19936" t="s">
        <v>369</v>
      </c>
      <c r="B19936" t="s">
        <v>174</v>
      </c>
      <c r="C19936" t="s">
        <v>13</v>
      </c>
      <c r="D19936" t="s">
        <v>196</v>
      </c>
      <c r="E19936" t="s">
        <v>197</v>
      </c>
      <c r="F19936" t="s">
        <v>14</v>
      </c>
      <c r="G19936" t="s">
        <v>175</v>
      </c>
      <c r="H19936" t="s">
        <v>176</v>
      </c>
      <c r="I19936" t="s">
        <v>179</v>
      </c>
      <c r="J19936" t="s">
        <v>117</v>
      </c>
      <c r="K19936" s="1">
        <v>45425</v>
      </c>
      <c r="L19936">
        <v>60</v>
      </c>
      <c r="M19936">
        <v>4</v>
      </c>
      <c r="N19936" t="s">
        <v>538</v>
      </c>
      <c r="O19936" t="s">
        <v>537</v>
      </c>
      <c r="P19936" t="s">
        <v>632</v>
      </c>
    </row>
    <row r="19937" spans="1:16" x14ac:dyDescent="0.25">
      <c r="A19937" t="s">
        <v>369</v>
      </c>
      <c r="B19937" t="s">
        <v>174</v>
      </c>
      <c r="C19937" t="s">
        <v>13</v>
      </c>
      <c r="D19937" t="s">
        <v>196</v>
      </c>
      <c r="E19937" t="s">
        <v>197</v>
      </c>
      <c r="F19937" t="s">
        <v>14</v>
      </c>
      <c r="G19937" t="s">
        <v>175</v>
      </c>
      <c r="H19937" t="s">
        <v>176</v>
      </c>
      <c r="I19937" t="s">
        <v>179</v>
      </c>
      <c r="J19937" t="s">
        <v>117</v>
      </c>
      <c r="K19937" s="1">
        <v>45426</v>
      </c>
      <c r="L19937">
        <v>60</v>
      </c>
      <c r="M19937">
        <v>4</v>
      </c>
      <c r="N19937" t="s">
        <v>538</v>
      </c>
      <c r="O19937" t="s">
        <v>537</v>
      </c>
      <c r="P19937" t="s">
        <v>632</v>
      </c>
    </row>
    <row r="19938" spans="1:16" x14ac:dyDescent="0.25">
      <c r="A19938" t="s">
        <v>369</v>
      </c>
      <c r="B19938" t="s">
        <v>174</v>
      </c>
      <c r="C19938" t="s">
        <v>13</v>
      </c>
      <c r="D19938" t="s">
        <v>196</v>
      </c>
      <c r="E19938" t="s">
        <v>197</v>
      </c>
      <c r="F19938" t="s">
        <v>14</v>
      </c>
      <c r="G19938" t="s">
        <v>175</v>
      </c>
      <c r="H19938" t="s">
        <v>176</v>
      </c>
      <c r="I19938" t="s">
        <v>179</v>
      </c>
      <c r="J19938" t="s">
        <v>117</v>
      </c>
      <c r="K19938" s="1">
        <v>45427</v>
      </c>
      <c r="L19938">
        <v>60</v>
      </c>
      <c r="M19938">
        <v>4</v>
      </c>
      <c r="N19938" t="s">
        <v>538</v>
      </c>
      <c r="O19938" t="s">
        <v>537</v>
      </c>
      <c r="P19938" t="s">
        <v>632</v>
      </c>
    </row>
    <row r="19939" spans="1:16" x14ac:dyDescent="0.25">
      <c r="A19939" t="s">
        <v>369</v>
      </c>
      <c r="B19939" t="s">
        <v>174</v>
      </c>
      <c r="C19939" t="s">
        <v>13</v>
      </c>
      <c r="D19939" t="s">
        <v>196</v>
      </c>
      <c r="E19939" t="s">
        <v>197</v>
      </c>
      <c r="F19939" t="s">
        <v>14</v>
      </c>
      <c r="G19939" t="s">
        <v>175</v>
      </c>
      <c r="H19939" t="s">
        <v>176</v>
      </c>
      <c r="I19939" t="s">
        <v>179</v>
      </c>
      <c r="J19939" t="s">
        <v>117</v>
      </c>
      <c r="K19939" s="1">
        <v>45428</v>
      </c>
      <c r="L19939">
        <v>30</v>
      </c>
      <c r="M19939">
        <v>4</v>
      </c>
      <c r="N19939" t="s">
        <v>538</v>
      </c>
      <c r="O19939" t="s">
        <v>537</v>
      </c>
      <c r="P19939" t="s">
        <v>632</v>
      </c>
    </row>
    <row r="19940" spans="1:16" x14ac:dyDescent="0.25">
      <c r="A19940" t="s">
        <v>369</v>
      </c>
      <c r="B19940" t="s">
        <v>174</v>
      </c>
      <c r="C19940" t="s">
        <v>13</v>
      </c>
      <c r="D19940" t="s">
        <v>196</v>
      </c>
      <c r="E19940" t="s">
        <v>197</v>
      </c>
      <c r="F19940" t="s">
        <v>14</v>
      </c>
      <c r="G19940" t="s">
        <v>175</v>
      </c>
      <c r="H19940" t="s">
        <v>176</v>
      </c>
      <c r="I19940" t="s">
        <v>179</v>
      </c>
      <c r="J19940" t="s">
        <v>117</v>
      </c>
      <c r="K19940" s="1">
        <v>45429</v>
      </c>
      <c r="L19940">
        <v>90</v>
      </c>
      <c r="M19940">
        <v>4</v>
      </c>
      <c r="N19940" t="s">
        <v>538</v>
      </c>
      <c r="O19940" t="s">
        <v>537</v>
      </c>
      <c r="P19940" t="s">
        <v>632</v>
      </c>
    </row>
    <row r="19941" spans="1:16" x14ac:dyDescent="0.25">
      <c r="A19941" t="s">
        <v>369</v>
      </c>
      <c r="B19941" t="s">
        <v>174</v>
      </c>
      <c r="C19941" t="s">
        <v>13</v>
      </c>
      <c r="D19941" t="s">
        <v>196</v>
      </c>
      <c r="E19941" t="s">
        <v>197</v>
      </c>
      <c r="F19941" t="s">
        <v>14</v>
      </c>
      <c r="G19941" t="s">
        <v>175</v>
      </c>
      <c r="H19941" t="s">
        <v>176</v>
      </c>
      <c r="I19941" t="s">
        <v>180</v>
      </c>
      <c r="J19941" t="s">
        <v>117</v>
      </c>
      <c r="K19941" s="1">
        <v>45404</v>
      </c>
      <c r="L19941">
        <v>30</v>
      </c>
      <c r="M19941">
        <v>1</v>
      </c>
      <c r="N19941" t="s">
        <v>538</v>
      </c>
      <c r="O19941" t="s">
        <v>537</v>
      </c>
      <c r="P19941" t="s">
        <v>632</v>
      </c>
    </row>
    <row r="19942" spans="1:16" x14ac:dyDescent="0.25">
      <c r="A19942" t="s">
        <v>369</v>
      </c>
      <c r="B19942" t="s">
        <v>174</v>
      </c>
      <c r="C19942" t="s">
        <v>13</v>
      </c>
      <c r="D19942" t="s">
        <v>196</v>
      </c>
      <c r="E19942" t="s">
        <v>197</v>
      </c>
      <c r="F19942" t="s">
        <v>14</v>
      </c>
      <c r="G19942" t="s">
        <v>175</v>
      </c>
      <c r="H19942" t="s">
        <v>176</v>
      </c>
      <c r="I19942" t="s">
        <v>180</v>
      </c>
      <c r="J19942" t="s">
        <v>117</v>
      </c>
      <c r="K19942" s="1">
        <v>45405</v>
      </c>
      <c r="L19942">
        <v>60</v>
      </c>
      <c r="M19942">
        <v>1</v>
      </c>
      <c r="N19942" t="s">
        <v>538</v>
      </c>
      <c r="O19942" t="s">
        <v>537</v>
      </c>
      <c r="P19942" t="s">
        <v>632</v>
      </c>
    </row>
    <row r="19943" spans="1:16" x14ac:dyDescent="0.25">
      <c r="A19943" t="s">
        <v>369</v>
      </c>
      <c r="B19943" t="s">
        <v>174</v>
      </c>
      <c r="C19943" t="s">
        <v>13</v>
      </c>
      <c r="D19943" t="s">
        <v>196</v>
      </c>
      <c r="E19943" t="s">
        <v>197</v>
      </c>
      <c r="F19943" t="s">
        <v>14</v>
      </c>
      <c r="G19943" t="s">
        <v>175</v>
      </c>
      <c r="H19943" t="s">
        <v>176</v>
      </c>
      <c r="I19943" t="s">
        <v>180</v>
      </c>
      <c r="J19943" t="s">
        <v>117</v>
      </c>
      <c r="K19943" s="1">
        <v>45406</v>
      </c>
      <c r="L19943">
        <v>30</v>
      </c>
      <c r="M19943">
        <v>1</v>
      </c>
      <c r="N19943" t="s">
        <v>538</v>
      </c>
      <c r="O19943" t="s">
        <v>537</v>
      </c>
      <c r="P19943" t="s">
        <v>632</v>
      </c>
    </row>
    <row r="19944" spans="1:16" x14ac:dyDescent="0.25">
      <c r="A19944" t="s">
        <v>369</v>
      </c>
      <c r="B19944" t="s">
        <v>174</v>
      </c>
      <c r="C19944" t="s">
        <v>13</v>
      </c>
      <c r="D19944" t="s">
        <v>196</v>
      </c>
      <c r="E19944" t="s">
        <v>197</v>
      </c>
      <c r="F19944" t="s">
        <v>14</v>
      </c>
      <c r="G19944" t="s">
        <v>175</v>
      </c>
      <c r="H19944" t="s">
        <v>176</v>
      </c>
      <c r="I19944" t="s">
        <v>180</v>
      </c>
      <c r="J19944" t="s">
        <v>117</v>
      </c>
      <c r="K19944" s="1">
        <v>45412</v>
      </c>
      <c r="L19944">
        <v>30</v>
      </c>
      <c r="M19944">
        <v>2</v>
      </c>
      <c r="N19944" t="s">
        <v>538</v>
      </c>
      <c r="O19944" t="s">
        <v>537</v>
      </c>
      <c r="P19944" t="s">
        <v>632</v>
      </c>
    </row>
    <row r="19945" spans="1:16" x14ac:dyDescent="0.25">
      <c r="A19945" t="s">
        <v>369</v>
      </c>
      <c r="B19945" t="s">
        <v>174</v>
      </c>
      <c r="C19945" t="s">
        <v>13</v>
      </c>
      <c r="D19945" t="s">
        <v>196</v>
      </c>
      <c r="E19945" t="s">
        <v>197</v>
      </c>
      <c r="F19945" t="s">
        <v>14</v>
      </c>
      <c r="G19945" t="s">
        <v>175</v>
      </c>
      <c r="H19945" t="s">
        <v>176</v>
      </c>
      <c r="I19945" t="s">
        <v>180</v>
      </c>
      <c r="J19945" t="s">
        <v>117</v>
      </c>
      <c r="K19945" s="1">
        <v>45415</v>
      </c>
      <c r="L19945">
        <v>60</v>
      </c>
      <c r="M19945">
        <v>2</v>
      </c>
      <c r="N19945" t="s">
        <v>538</v>
      </c>
      <c r="O19945" t="s">
        <v>537</v>
      </c>
      <c r="P19945" t="s">
        <v>632</v>
      </c>
    </row>
    <row r="19946" spans="1:16" x14ac:dyDescent="0.25">
      <c r="A19946" t="s">
        <v>369</v>
      </c>
      <c r="B19946" t="s">
        <v>174</v>
      </c>
      <c r="C19946" t="s">
        <v>13</v>
      </c>
      <c r="D19946" t="s">
        <v>196</v>
      </c>
      <c r="E19946" t="s">
        <v>197</v>
      </c>
      <c r="F19946" t="s">
        <v>14</v>
      </c>
      <c r="G19946" t="s">
        <v>175</v>
      </c>
      <c r="H19946" t="s">
        <v>176</v>
      </c>
      <c r="I19946" t="s">
        <v>180</v>
      </c>
      <c r="J19946" t="s">
        <v>117</v>
      </c>
      <c r="K19946" s="1">
        <v>45420</v>
      </c>
      <c r="L19946">
        <v>60</v>
      </c>
      <c r="M19946">
        <v>3</v>
      </c>
      <c r="N19946" t="s">
        <v>538</v>
      </c>
      <c r="O19946" t="s">
        <v>537</v>
      </c>
      <c r="P19946" t="s">
        <v>632</v>
      </c>
    </row>
    <row r="19947" spans="1:16" x14ac:dyDescent="0.25">
      <c r="A19947" t="s">
        <v>369</v>
      </c>
      <c r="B19947" t="s">
        <v>174</v>
      </c>
      <c r="C19947" t="s">
        <v>13</v>
      </c>
      <c r="D19947" t="s">
        <v>196</v>
      </c>
      <c r="E19947" t="s">
        <v>197</v>
      </c>
      <c r="F19947" t="s">
        <v>14</v>
      </c>
      <c r="G19947" t="s">
        <v>175</v>
      </c>
      <c r="H19947" t="s">
        <v>176</v>
      </c>
      <c r="I19947" t="s">
        <v>180</v>
      </c>
      <c r="J19947" t="s">
        <v>117</v>
      </c>
      <c r="K19947" s="1">
        <v>45421</v>
      </c>
      <c r="L19947">
        <v>30</v>
      </c>
      <c r="M19947">
        <v>3</v>
      </c>
      <c r="N19947" t="s">
        <v>538</v>
      </c>
      <c r="O19947" t="s">
        <v>537</v>
      </c>
      <c r="P19947" t="s">
        <v>632</v>
      </c>
    </row>
    <row r="19948" spans="1:16" x14ac:dyDescent="0.25">
      <c r="A19948" t="s">
        <v>369</v>
      </c>
      <c r="B19948" t="s">
        <v>174</v>
      </c>
      <c r="C19948" t="s">
        <v>13</v>
      </c>
      <c r="D19948" t="s">
        <v>196</v>
      </c>
      <c r="E19948" t="s">
        <v>197</v>
      </c>
      <c r="F19948" t="s">
        <v>14</v>
      </c>
      <c r="G19948" t="s">
        <v>175</v>
      </c>
      <c r="H19948" t="s">
        <v>176</v>
      </c>
      <c r="I19948" t="s">
        <v>180</v>
      </c>
      <c r="J19948" t="s">
        <v>117</v>
      </c>
      <c r="K19948" s="1">
        <v>45422</v>
      </c>
      <c r="L19948">
        <v>30</v>
      </c>
      <c r="M19948">
        <v>3</v>
      </c>
      <c r="N19948" t="s">
        <v>538</v>
      </c>
      <c r="O19948" t="s">
        <v>537</v>
      </c>
      <c r="P19948" t="s">
        <v>632</v>
      </c>
    </row>
    <row r="19949" spans="1:16" x14ac:dyDescent="0.25">
      <c r="A19949" t="s">
        <v>369</v>
      </c>
      <c r="B19949" t="s">
        <v>174</v>
      </c>
      <c r="C19949" t="s">
        <v>13</v>
      </c>
      <c r="D19949" t="s">
        <v>196</v>
      </c>
      <c r="E19949" t="s">
        <v>197</v>
      </c>
      <c r="F19949" t="s">
        <v>14</v>
      </c>
      <c r="G19949" t="s">
        <v>175</v>
      </c>
      <c r="H19949" t="s">
        <v>176</v>
      </c>
      <c r="I19949" t="s">
        <v>180</v>
      </c>
      <c r="J19949" t="s">
        <v>117</v>
      </c>
      <c r="K19949" s="1">
        <v>45426</v>
      </c>
      <c r="L19949">
        <v>60</v>
      </c>
      <c r="M19949">
        <v>4</v>
      </c>
      <c r="N19949" t="s">
        <v>538</v>
      </c>
      <c r="O19949" t="s">
        <v>537</v>
      </c>
      <c r="P19949" t="s">
        <v>632</v>
      </c>
    </row>
    <row r="19950" spans="1:16" x14ac:dyDescent="0.25">
      <c r="A19950" t="s">
        <v>369</v>
      </c>
      <c r="B19950" t="s">
        <v>174</v>
      </c>
      <c r="C19950" t="s">
        <v>13</v>
      </c>
      <c r="D19950" t="s">
        <v>196</v>
      </c>
      <c r="E19950" t="s">
        <v>197</v>
      </c>
      <c r="F19950" t="s">
        <v>14</v>
      </c>
      <c r="G19950" t="s">
        <v>175</v>
      </c>
      <c r="H19950" t="s">
        <v>176</v>
      </c>
      <c r="I19950" t="s">
        <v>180</v>
      </c>
      <c r="J19950" t="s">
        <v>117</v>
      </c>
      <c r="K19950" s="1">
        <v>45427</v>
      </c>
      <c r="L19950">
        <v>60</v>
      </c>
      <c r="M19950">
        <v>4</v>
      </c>
      <c r="N19950" t="s">
        <v>538</v>
      </c>
      <c r="O19950" t="s">
        <v>537</v>
      </c>
      <c r="P19950" t="s">
        <v>632</v>
      </c>
    </row>
    <row r="19951" spans="1:16" x14ac:dyDescent="0.25">
      <c r="A19951" t="s">
        <v>369</v>
      </c>
      <c r="B19951" t="s">
        <v>174</v>
      </c>
      <c r="C19951" t="s">
        <v>13</v>
      </c>
      <c r="D19951" t="s">
        <v>196</v>
      </c>
      <c r="E19951" t="s">
        <v>197</v>
      </c>
      <c r="F19951" t="s">
        <v>14</v>
      </c>
      <c r="G19951" t="s">
        <v>175</v>
      </c>
      <c r="H19951" t="s">
        <v>176</v>
      </c>
      <c r="I19951" t="s">
        <v>180</v>
      </c>
      <c r="J19951" t="s">
        <v>117</v>
      </c>
      <c r="K19951" s="1">
        <v>45428</v>
      </c>
      <c r="L19951">
        <v>120</v>
      </c>
      <c r="M19951">
        <v>4</v>
      </c>
      <c r="N19951" t="s">
        <v>538</v>
      </c>
      <c r="O19951" t="s">
        <v>537</v>
      </c>
      <c r="P19951" t="s">
        <v>632</v>
      </c>
    </row>
    <row r="19952" spans="1:16" x14ac:dyDescent="0.25">
      <c r="A19952" t="s">
        <v>369</v>
      </c>
      <c r="B19952" t="s">
        <v>174</v>
      </c>
      <c r="C19952" t="s">
        <v>13</v>
      </c>
      <c r="D19952" t="s">
        <v>196</v>
      </c>
      <c r="E19952" t="s">
        <v>197</v>
      </c>
      <c r="F19952" t="s">
        <v>14</v>
      </c>
      <c r="G19952" t="s">
        <v>175</v>
      </c>
      <c r="H19952" t="s">
        <v>176</v>
      </c>
      <c r="I19952" t="s">
        <v>180</v>
      </c>
      <c r="J19952" t="s">
        <v>117</v>
      </c>
      <c r="K19952" s="1">
        <v>45429</v>
      </c>
      <c r="L19952">
        <v>120</v>
      </c>
      <c r="M19952">
        <v>4</v>
      </c>
      <c r="N19952" t="s">
        <v>538</v>
      </c>
      <c r="O19952" t="s">
        <v>537</v>
      </c>
      <c r="P19952" t="s">
        <v>632</v>
      </c>
    </row>
    <row r="19953" spans="1:16" x14ac:dyDescent="0.25">
      <c r="A19953" t="s">
        <v>369</v>
      </c>
      <c r="B19953" t="s">
        <v>174</v>
      </c>
      <c r="C19953" t="s">
        <v>13</v>
      </c>
      <c r="D19953" t="s">
        <v>196</v>
      </c>
      <c r="E19953" t="s">
        <v>197</v>
      </c>
      <c r="F19953" t="s">
        <v>14</v>
      </c>
      <c r="G19953" t="s">
        <v>175</v>
      </c>
      <c r="H19953" t="s">
        <v>176</v>
      </c>
      <c r="I19953" t="s">
        <v>59</v>
      </c>
      <c r="J19953" t="s">
        <v>117</v>
      </c>
      <c r="K19953" s="1">
        <v>45404</v>
      </c>
      <c r="L19953">
        <v>30</v>
      </c>
      <c r="M19953">
        <v>1</v>
      </c>
      <c r="N19953" t="s">
        <v>538</v>
      </c>
      <c r="O19953" t="s">
        <v>537</v>
      </c>
      <c r="P19953" t="s">
        <v>632</v>
      </c>
    </row>
    <row r="19954" spans="1:16" x14ac:dyDescent="0.25">
      <c r="A19954" t="s">
        <v>369</v>
      </c>
      <c r="B19954" t="s">
        <v>174</v>
      </c>
      <c r="C19954" t="s">
        <v>13</v>
      </c>
      <c r="D19954" t="s">
        <v>196</v>
      </c>
      <c r="E19954" t="s">
        <v>197</v>
      </c>
      <c r="F19954" t="s">
        <v>14</v>
      </c>
      <c r="G19954" t="s">
        <v>175</v>
      </c>
      <c r="H19954" t="s">
        <v>176</v>
      </c>
      <c r="I19954" t="s">
        <v>59</v>
      </c>
      <c r="J19954" t="s">
        <v>117</v>
      </c>
      <c r="K19954" s="1">
        <v>45405</v>
      </c>
      <c r="L19954">
        <v>30</v>
      </c>
      <c r="M19954">
        <v>1</v>
      </c>
      <c r="N19954" t="s">
        <v>538</v>
      </c>
      <c r="O19954" t="s">
        <v>537</v>
      </c>
      <c r="P19954" t="s">
        <v>632</v>
      </c>
    </row>
    <row r="19955" spans="1:16" x14ac:dyDescent="0.25">
      <c r="A19955" t="s">
        <v>369</v>
      </c>
      <c r="B19955" t="s">
        <v>174</v>
      </c>
      <c r="C19955" t="s">
        <v>13</v>
      </c>
      <c r="D19955" t="s">
        <v>196</v>
      </c>
      <c r="E19955" t="s">
        <v>197</v>
      </c>
      <c r="F19955" t="s">
        <v>14</v>
      </c>
      <c r="G19955" t="s">
        <v>175</v>
      </c>
      <c r="H19955" t="s">
        <v>176</v>
      </c>
      <c r="I19955" t="s">
        <v>59</v>
      </c>
      <c r="J19955" t="s">
        <v>117</v>
      </c>
      <c r="K19955" s="1">
        <v>45407</v>
      </c>
      <c r="L19955">
        <v>30</v>
      </c>
      <c r="M19955">
        <v>1</v>
      </c>
      <c r="N19955" t="s">
        <v>538</v>
      </c>
      <c r="O19955" t="s">
        <v>537</v>
      </c>
      <c r="P19955" t="s">
        <v>632</v>
      </c>
    </row>
    <row r="19956" spans="1:16" x14ac:dyDescent="0.25">
      <c r="A19956" t="s">
        <v>369</v>
      </c>
      <c r="B19956" t="s">
        <v>174</v>
      </c>
      <c r="C19956" t="s">
        <v>13</v>
      </c>
      <c r="D19956" t="s">
        <v>196</v>
      </c>
      <c r="E19956" t="s">
        <v>197</v>
      </c>
      <c r="F19956" t="s">
        <v>14</v>
      </c>
      <c r="G19956" t="s">
        <v>175</v>
      </c>
      <c r="H19956" t="s">
        <v>176</v>
      </c>
      <c r="I19956" t="s">
        <v>59</v>
      </c>
      <c r="J19956" t="s">
        <v>117</v>
      </c>
      <c r="K19956" s="1">
        <v>45415</v>
      </c>
      <c r="L19956">
        <v>60</v>
      </c>
      <c r="M19956">
        <v>2</v>
      </c>
      <c r="N19956" t="s">
        <v>538</v>
      </c>
      <c r="O19956" t="s">
        <v>537</v>
      </c>
      <c r="P19956" t="s">
        <v>632</v>
      </c>
    </row>
    <row r="19957" spans="1:16" x14ac:dyDescent="0.25">
      <c r="A19957" t="s">
        <v>369</v>
      </c>
      <c r="B19957" t="s">
        <v>174</v>
      </c>
      <c r="C19957" t="s">
        <v>13</v>
      </c>
      <c r="D19957" t="s">
        <v>196</v>
      </c>
      <c r="E19957" t="s">
        <v>197</v>
      </c>
      <c r="F19957" t="s">
        <v>14</v>
      </c>
      <c r="G19957" t="s">
        <v>175</v>
      </c>
      <c r="H19957" t="s">
        <v>176</v>
      </c>
      <c r="I19957" t="s">
        <v>59</v>
      </c>
      <c r="J19957" t="s">
        <v>117</v>
      </c>
      <c r="K19957" s="1">
        <v>45418</v>
      </c>
      <c r="L19957">
        <v>60</v>
      </c>
      <c r="M19957">
        <v>3</v>
      </c>
      <c r="N19957" t="s">
        <v>538</v>
      </c>
      <c r="O19957" t="s">
        <v>537</v>
      </c>
      <c r="P19957" t="s">
        <v>632</v>
      </c>
    </row>
    <row r="19958" spans="1:16" x14ac:dyDescent="0.25">
      <c r="A19958" t="s">
        <v>369</v>
      </c>
      <c r="B19958" t="s">
        <v>174</v>
      </c>
      <c r="C19958" t="s">
        <v>13</v>
      </c>
      <c r="D19958" t="s">
        <v>196</v>
      </c>
      <c r="E19958" t="s">
        <v>197</v>
      </c>
      <c r="F19958" t="s">
        <v>14</v>
      </c>
      <c r="G19958" t="s">
        <v>175</v>
      </c>
      <c r="H19958" t="s">
        <v>176</v>
      </c>
      <c r="I19958" t="s">
        <v>59</v>
      </c>
      <c r="J19958" t="s">
        <v>117</v>
      </c>
      <c r="K19958" s="1">
        <v>45420</v>
      </c>
      <c r="L19958">
        <v>60</v>
      </c>
      <c r="M19958">
        <v>3</v>
      </c>
      <c r="N19958" t="s">
        <v>538</v>
      </c>
      <c r="O19958" t="s">
        <v>537</v>
      </c>
      <c r="P19958" t="s">
        <v>632</v>
      </c>
    </row>
    <row r="19959" spans="1:16" x14ac:dyDescent="0.25">
      <c r="A19959" t="s">
        <v>369</v>
      </c>
      <c r="B19959" t="s">
        <v>174</v>
      </c>
      <c r="C19959" t="s">
        <v>13</v>
      </c>
      <c r="D19959" t="s">
        <v>196</v>
      </c>
      <c r="E19959" t="s">
        <v>197</v>
      </c>
      <c r="F19959" t="s">
        <v>14</v>
      </c>
      <c r="G19959" t="s">
        <v>175</v>
      </c>
      <c r="H19959" t="s">
        <v>25</v>
      </c>
      <c r="I19959" t="s">
        <v>200</v>
      </c>
      <c r="J19959" t="s">
        <v>117</v>
      </c>
      <c r="K19959" s="1">
        <v>45404</v>
      </c>
      <c r="L19959">
        <v>30</v>
      </c>
      <c r="M19959">
        <v>1</v>
      </c>
      <c r="N19959" t="s">
        <v>538</v>
      </c>
      <c r="O19959" t="s">
        <v>537</v>
      </c>
      <c r="P19959" t="s">
        <v>632</v>
      </c>
    </row>
    <row r="19960" spans="1:16" x14ac:dyDescent="0.25">
      <c r="A19960" t="s">
        <v>369</v>
      </c>
      <c r="B19960" t="s">
        <v>174</v>
      </c>
      <c r="C19960" t="s">
        <v>13</v>
      </c>
      <c r="D19960" t="s">
        <v>196</v>
      </c>
      <c r="E19960" t="s">
        <v>197</v>
      </c>
      <c r="F19960" t="s">
        <v>14</v>
      </c>
      <c r="G19960" t="s">
        <v>175</v>
      </c>
      <c r="H19960" t="s">
        <v>30</v>
      </c>
      <c r="I19960" t="s">
        <v>32</v>
      </c>
      <c r="J19960" t="s">
        <v>119</v>
      </c>
      <c r="K19960" s="1">
        <v>45404</v>
      </c>
      <c r="L19960">
        <v>30</v>
      </c>
      <c r="M19960">
        <v>1</v>
      </c>
      <c r="N19960" t="s">
        <v>538</v>
      </c>
      <c r="O19960" t="s">
        <v>537</v>
      </c>
      <c r="P19960" t="s">
        <v>632</v>
      </c>
    </row>
    <row r="19961" spans="1:16" x14ac:dyDescent="0.25">
      <c r="A19961" t="s">
        <v>369</v>
      </c>
      <c r="B19961" t="s">
        <v>174</v>
      </c>
      <c r="C19961" t="s">
        <v>13</v>
      </c>
      <c r="D19961" t="s">
        <v>196</v>
      </c>
      <c r="E19961" t="s">
        <v>197</v>
      </c>
      <c r="F19961" t="s">
        <v>14</v>
      </c>
      <c r="G19961" t="s">
        <v>175</v>
      </c>
      <c r="H19961" t="s">
        <v>176</v>
      </c>
      <c r="I19961" t="s">
        <v>69</v>
      </c>
      <c r="J19961" t="s">
        <v>119</v>
      </c>
      <c r="K19961" s="1">
        <v>45415</v>
      </c>
      <c r="L19961">
        <v>60</v>
      </c>
      <c r="M19961">
        <v>2</v>
      </c>
      <c r="N19961" t="s">
        <v>538</v>
      </c>
      <c r="O19961" t="s">
        <v>537</v>
      </c>
      <c r="P19961" t="s">
        <v>632</v>
      </c>
    </row>
    <row r="19962" spans="1:16" x14ac:dyDescent="0.25">
      <c r="A19962" t="s">
        <v>369</v>
      </c>
      <c r="B19962" t="s">
        <v>174</v>
      </c>
      <c r="C19962" t="s">
        <v>13</v>
      </c>
      <c r="D19962" t="s">
        <v>196</v>
      </c>
      <c r="E19962" t="s">
        <v>197</v>
      </c>
      <c r="F19962" t="s">
        <v>14</v>
      </c>
      <c r="G19962" t="s">
        <v>175</v>
      </c>
      <c r="H19962" t="s">
        <v>176</v>
      </c>
      <c r="I19962" t="s">
        <v>201</v>
      </c>
      <c r="J19962" t="s">
        <v>117</v>
      </c>
      <c r="K19962" s="1">
        <v>45404</v>
      </c>
      <c r="L19962">
        <v>60</v>
      </c>
      <c r="M19962">
        <v>1</v>
      </c>
      <c r="N19962" t="s">
        <v>538</v>
      </c>
      <c r="O19962" t="s">
        <v>537</v>
      </c>
      <c r="P19962" t="s">
        <v>632</v>
      </c>
    </row>
    <row r="19963" spans="1:16" x14ac:dyDescent="0.25">
      <c r="A19963" t="s">
        <v>369</v>
      </c>
      <c r="B19963" t="s">
        <v>174</v>
      </c>
      <c r="C19963" t="s">
        <v>13</v>
      </c>
      <c r="D19963" t="s">
        <v>196</v>
      </c>
      <c r="E19963" t="s">
        <v>197</v>
      </c>
      <c r="F19963" t="s">
        <v>14</v>
      </c>
      <c r="G19963" t="s">
        <v>175</v>
      </c>
      <c r="H19963" t="s">
        <v>176</v>
      </c>
      <c r="I19963" t="s">
        <v>201</v>
      </c>
      <c r="J19963" t="s">
        <v>117</v>
      </c>
      <c r="K19963" s="1">
        <v>45405</v>
      </c>
      <c r="L19963">
        <v>30</v>
      </c>
      <c r="M19963">
        <v>1</v>
      </c>
      <c r="N19963" t="s">
        <v>538</v>
      </c>
      <c r="O19963" t="s">
        <v>537</v>
      </c>
      <c r="P19963" t="s">
        <v>632</v>
      </c>
    </row>
    <row r="19964" spans="1:16" x14ac:dyDescent="0.25">
      <c r="A19964" t="s">
        <v>369</v>
      </c>
      <c r="B19964" t="s">
        <v>174</v>
      </c>
      <c r="C19964" t="s">
        <v>13</v>
      </c>
      <c r="D19964" t="s">
        <v>196</v>
      </c>
      <c r="E19964" t="s">
        <v>197</v>
      </c>
      <c r="F19964" t="s">
        <v>14</v>
      </c>
      <c r="G19964" t="s">
        <v>175</v>
      </c>
      <c r="H19964" t="s">
        <v>176</v>
      </c>
      <c r="I19964" t="s">
        <v>201</v>
      </c>
      <c r="J19964" t="s">
        <v>117</v>
      </c>
      <c r="K19964" s="1">
        <v>45407</v>
      </c>
      <c r="L19964">
        <v>90</v>
      </c>
      <c r="M19964">
        <v>1</v>
      </c>
      <c r="N19964" t="s">
        <v>538</v>
      </c>
      <c r="O19964" t="s">
        <v>537</v>
      </c>
      <c r="P19964" t="s">
        <v>632</v>
      </c>
    </row>
    <row r="19965" spans="1:16" x14ac:dyDescent="0.25">
      <c r="A19965" t="s">
        <v>369</v>
      </c>
      <c r="B19965" t="s">
        <v>174</v>
      </c>
      <c r="C19965" t="s">
        <v>13</v>
      </c>
      <c r="D19965" t="s">
        <v>196</v>
      </c>
      <c r="E19965" t="s">
        <v>197</v>
      </c>
      <c r="F19965" t="s">
        <v>14</v>
      </c>
      <c r="G19965" t="s">
        <v>175</v>
      </c>
      <c r="H19965" t="s">
        <v>176</v>
      </c>
      <c r="I19965" t="s">
        <v>201</v>
      </c>
      <c r="J19965" t="s">
        <v>117</v>
      </c>
      <c r="K19965" s="1">
        <v>45411</v>
      </c>
      <c r="L19965">
        <v>60</v>
      </c>
      <c r="M19965">
        <v>2</v>
      </c>
      <c r="N19965" t="s">
        <v>538</v>
      </c>
      <c r="O19965" t="s">
        <v>537</v>
      </c>
      <c r="P19965" t="s">
        <v>632</v>
      </c>
    </row>
    <row r="19966" spans="1:16" x14ac:dyDescent="0.25">
      <c r="A19966" t="s">
        <v>369</v>
      </c>
      <c r="B19966" t="s">
        <v>174</v>
      </c>
      <c r="C19966" t="s">
        <v>13</v>
      </c>
      <c r="D19966" t="s">
        <v>196</v>
      </c>
      <c r="E19966" t="s">
        <v>197</v>
      </c>
      <c r="F19966" t="s">
        <v>14</v>
      </c>
      <c r="G19966" t="s">
        <v>175</v>
      </c>
      <c r="H19966" t="s">
        <v>176</v>
      </c>
      <c r="I19966" t="s">
        <v>201</v>
      </c>
      <c r="J19966" t="s">
        <v>117</v>
      </c>
      <c r="K19966" s="1">
        <v>45415</v>
      </c>
      <c r="L19966">
        <v>30</v>
      </c>
      <c r="M19966">
        <v>2</v>
      </c>
      <c r="N19966" t="s">
        <v>538</v>
      </c>
      <c r="O19966" t="s">
        <v>537</v>
      </c>
      <c r="P19966" t="s">
        <v>632</v>
      </c>
    </row>
    <row r="19967" spans="1:16" x14ac:dyDescent="0.25">
      <c r="A19967" t="s">
        <v>369</v>
      </c>
      <c r="B19967" t="s">
        <v>174</v>
      </c>
      <c r="C19967" t="s">
        <v>13</v>
      </c>
      <c r="D19967" t="s">
        <v>196</v>
      </c>
      <c r="E19967" t="s">
        <v>197</v>
      </c>
      <c r="F19967" t="s">
        <v>14</v>
      </c>
      <c r="G19967" t="s">
        <v>175</v>
      </c>
      <c r="H19967" t="s">
        <v>176</v>
      </c>
      <c r="I19967" t="s">
        <v>201</v>
      </c>
      <c r="J19967" t="s">
        <v>117</v>
      </c>
      <c r="K19967" s="1">
        <v>45418</v>
      </c>
      <c r="L19967">
        <v>90</v>
      </c>
      <c r="M19967">
        <v>3</v>
      </c>
      <c r="N19967" t="s">
        <v>538</v>
      </c>
      <c r="O19967" t="s">
        <v>537</v>
      </c>
      <c r="P19967" t="s">
        <v>632</v>
      </c>
    </row>
    <row r="19968" spans="1:16" x14ac:dyDescent="0.25">
      <c r="A19968" t="s">
        <v>369</v>
      </c>
      <c r="B19968" t="s">
        <v>174</v>
      </c>
      <c r="C19968" t="s">
        <v>13</v>
      </c>
      <c r="D19968" t="s">
        <v>196</v>
      </c>
      <c r="E19968" t="s">
        <v>197</v>
      </c>
      <c r="F19968" t="s">
        <v>14</v>
      </c>
      <c r="G19968" t="s">
        <v>175</v>
      </c>
      <c r="H19968" t="s">
        <v>176</v>
      </c>
      <c r="I19968" t="s">
        <v>201</v>
      </c>
      <c r="J19968" t="s">
        <v>117</v>
      </c>
      <c r="K19968" s="1">
        <v>45419</v>
      </c>
      <c r="L19968">
        <v>30</v>
      </c>
      <c r="M19968">
        <v>3</v>
      </c>
      <c r="N19968" t="s">
        <v>538</v>
      </c>
      <c r="O19968" t="s">
        <v>537</v>
      </c>
      <c r="P19968" t="s">
        <v>632</v>
      </c>
    </row>
    <row r="19969" spans="1:16" x14ac:dyDescent="0.25">
      <c r="A19969" t="s">
        <v>369</v>
      </c>
      <c r="B19969" t="s">
        <v>174</v>
      </c>
      <c r="C19969" t="s">
        <v>13</v>
      </c>
      <c r="D19969" t="s">
        <v>196</v>
      </c>
      <c r="E19969" t="s">
        <v>197</v>
      </c>
      <c r="F19969" t="s">
        <v>14</v>
      </c>
      <c r="G19969" t="s">
        <v>175</v>
      </c>
      <c r="H19969" t="s">
        <v>176</v>
      </c>
      <c r="I19969" t="s">
        <v>201</v>
      </c>
      <c r="J19969" t="s">
        <v>117</v>
      </c>
      <c r="K19969" s="1">
        <v>45422</v>
      </c>
      <c r="L19969">
        <v>30</v>
      </c>
      <c r="M19969">
        <v>3</v>
      </c>
      <c r="N19969" t="s">
        <v>538</v>
      </c>
      <c r="O19969" t="s">
        <v>537</v>
      </c>
      <c r="P19969" t="s">
        <v>632</v>
      </c>
    </row>
    <row r="19970" spans="1:16" x14ac:dyDescent="0.25">
      <c r="A19970" t="s">
        <v>369</v>
      </c>
      <c r="B19970" t="s">
        <v>174</v>
      </c>
      <c r="C19970" t="s">
        <v>13</v>
      </c>
      <c r="D19970" t="s">
        <v>196</v>
      </c>
      <c r="E19970" t="s">
        <v>197</v>
      </c>
      <c r="F19970" t="s">
        <v>14</v>
      </c>
      <c r="G19970" t="s">
        <v>175</v>
      </c>
      <c r="H19970" t="s">
        <v>176</v>
      </c>
      <c r="I19970" t="s">
        <v>201</v>
      </c>
      <c r="J19970" t="s">
        <v>117</v>
      </c>
      <c r="K19970" s="1">
        <v>45425</v>
      </c>
      <c r="L19970">
        <v>60</v>
      </c>
      <c r="M19970">
        <v>4</v>
      </c>
      <c r="N19970" t="s">
        <v>538</v>
      </c>
      <c r="O19970" t="s">
        <v>537</v>
      </c>
      <c r="P19970" t="s">
        <v>632</v>
      </c>
    </row>
    <row r="19971" spans="1:16" x14ac:dyDescent="0.25">
      <c r="A19971" t="s">
        <v>369</v>
      </c>
      <c r="B19971" t="s">
        <v>174</v>
      </c>
      <c r="C19971" t="s">
        <v>13</v>
      </c>
      <c r="D19971" t="s">
        <v>196</v>
      </c>
      <c r="E19971" t="s">
        <v>197</v>
      </c>
      <c r="F19971" t="s">
        <v>14</v>
      </c>
      <c r="G19971" t="s">
        <v>175</v>
      </c>
      <c r="H19971" t="s">
        <v>176</v>
      </c>
      <c r="I19971" t="s">
        <v>201</v>
      </c>
      <c r="J19971" t="s">
        <v>117</v>
      </c>
      <c r="K19971" s="1">
        <v>45426</v>
      </c>
      <c r="L19971">
        <v>60</v>
      </c>
      <c r="M19971">
        <v>4</v>
      </c>
      <c r="N19971" t="s">
        <v>538</v>
      </c>
      <c r="O19971" t="s">
        <v>537</v>
      </c>
      <c r="P19971" t="s">
        <v>632</v>
      </c>
    </row>
    <row r="19972" spans="1:16" x14ac:dyDescent="0.25">
      <c r="A19972" t="s">
        <v>369</v>
      </c>
      <c r="B19972" t="s">
        <v>174</v>
      </c>
      <c r="C19972" t="s">
        <v>13</v>
      </c>
      <c r="D19972" t="s">
        <v>196</v>
      </c>
      <c r="E19972" t="s">
        <v>197</v>
      </c>
      <c r="F19972" t="s">
        <v>14</v>
      </c>
      <c r="G19972" t="s">
        <v>175</v>
      </c>
      <c r="H19972" t="s">
        <v>176</v>
      </c>
      <c r="I19972" t="s">
        <v>201</v>
      </c>
      <c r="J19972" t="s">
        <v>117</v>
      </c>
      <c r="K19972" s="1">
        <v>45427</v>
      </c>
      <c r="L19972">
        <v>60</v>
      </c>
      <c r="M19972">
        <v>4</v>
      </c>
      <c r="N19972" t="s">
        <v>538</v>
      </c>
      <c r="O19972" t="s">
        <v>537</v>
      </c>
      <c r="P19972" t="s">
        <v>632</v>
      </c>
    </row>
    <row r="19973" spans="1:16" x14ac:dyDescent="0.25">
      <c r="A19973" t="s">
        <v>369</v>
      </c>
      <c r="B19973" t="s">
        <v>174</v>
      </c>
      <c r="C19973" t="s">
        <v>13</v>
      </c>
      <c r="D19973" t="s">
        <v>196</v>
      </c>
      <c r="E19973" t="s">
        <v>197</v>
      </c>
      <c r="F19973" t="s">
        <v>14</v>
      </c>
      <c r="G19973" t="s">
        <v>175</v>
      </c>
      <c r="H19973" t="s">
        <v>176</v>
      </c>
      <c r="I19973" t="s">
        <v>201</v>
      </c>
      <c r="J19973" t="s">
        <v>117</v>
      </c>
      <c r="K19973" s="1">
        <v>45428</v>
      </c>
      <c r="L19973">
        <v>90</v>
      </c>
      <c r="M19973">
        <v>4</v>
      </c>
      <c r="N19973" t="s">
        <v>538</v>
      </c>
      <c r="O19973" t="s">
        <v>537</v>
      </c>
      <c r="P19973" t="s">
        <v>632</v>
      </c>
    </row>
    <row r="19974" spans="1:16" x14ac:dyDescent="0.25">
      <c r="A19974" t="s">
        <v>369</v>
      </c>
      <c r="B19974" t="s">
        <v>174</v>
      </c>
      <c r="C19974" t="s">
        <v>13</v>
      </c>
      <c r="D19974" t="s">
        <v>196</v>
      </c>
      <c r="E19974" t="s">
        <v>197</v>
      </c>
      <c r="F19974" t="s">
        <v>14</v>
      </c>
      <c r="G19974" t="s">
        <v>175</v>
      </c>
      <c r="H19974" t="s">
        <v>176</v>
      </c>
      <c r="I19974" t="s">
        <v>201</v>
      </c>
      <c r="J19974" t="s">
        <v>117</v>
      </c>
      <c r="K19974" s="1">
        <v>45429</v>
      </c>
      <c r="L19974">
        <v>90</v>
      </c>
      <c r="M19974">
        <v>4</v>
      </c>
      <c r="N19974" t="s">
        <v>538</v>
      </c>
      <c r="O19974" t="s">
        <v>537</v>
      </c>
      <c r="P19974" t="s">
        <v>632</v>
      </c>
    </row>
    <row r="19975" spans="1:16" x14ac:dyDescent="0.25">
      <c r="A19975" t="s">
        <v>369</v>
      </c>
      <c r="B19975" t="s">
        <v>174</v>
      </c>
      <c r="C19975" t="s">
        <v>13</v>
      </c>
      <c r="D19975" t="s">
        <v>196</v>
      </c>
      <c r="E19975" t="s">
        <v>197</v>
      </c>
      <c r="F19975" t="s">
        <v>14</v>
      </c>
      <c r="G19975" t="s">
        <v>175</v>
      </c>
      <c r="H19975" t="s">
        <v>183</v>
      </c>
      <c r="I19975" t="s">
        <v>184</v>
      </c>
      <c r="J19975" t="s">
        <v>117</v>
      </c>
      <c r="K19975" s="1">
        <v>45426</v>
      </c>
      <c r="L19975">
        <v>60</v>
      </c>
      <c r="M19975">
        <v>4</v>
      </c>
      <c r="N19975" t="s">
        <v>538</v>
      </c>
      <c r="O19975" t="s">
        <v>537</v>
      </c>
      <c r="P19975" t="s">
        <v>632</v>
      </c>
    </row>
    <row r="19976" spans="1:16" x14ac:dyDescent="0.25">
      <c r="A19976" t="s">
        <v>369</v>
      </c>
      <c r="B19976" t="s">
        <v>174</v>
      </c>
      <c r="C19976" t="s">
        <v>13</v>
      </c>
      <c r="D19976" t="s">
        <v>196</v>
      </c>
      <c r="E19976" t="s">
        <v>197</v>
      </c>
      <c r="F19976" t="s">
        <v>14</v>
      </c>
      <c r="G19976" t="s">
        <v>175</v>
      </c>
      <c r="H19976" t="s">
        <v>183</v>
      </c>
      <c r="I19976" t="s">
        <v>184</v>
      </c>
      <c r="J19976" t="s">
        <v>117</v>
      </c>
      <c r="K19976" s="1">
        <v>45427</v>
      </c>
      <c r="L19976">
        <v>90</v>
      </c>
      <c r="M19976">
        <v>4</v>
      </c>
      <c r="N19976" t="s">
        <v>538</v>
      </c>
      <c r="O19976" t="s">
        <v>537</v>
      </c>
      <c r="P19976" t="s">
        <v>632</v>
      </c>
    </row>
    <row r="19977" spans="1:16" x14ac:dyDescent="0.25">
      <c r="A19977" t="s">
        <v>369</v>
      </c>
      <c r="B19977" t="s">
        <v>174</v>
      </c>
      <c r="C19977" t="s">
        <v>13</v>
      </c>
      <c r="D19977" t="s">
        <v>196</v>
      </c>
      <c r="E19977" t="s">
        <v>197</v>
      </c>
      <c r="F19977" t="s">
        <v>14</v>
      </c>
      <c r="G19977" t="s">
        <v>175</v>
      </c>
      <c r="H19977" t="s">
        <v>183</v>
      </c>
      <c r="I19977" t="s">
        <v>71</v>
      </c>
      <c r="J19977" t="s">
        <v>191</v>
      </c>
      <c r="K19977" s="1">
        <v>45406</v>
      </c>
      <c r="L19977">
        <v>240</v>
      </c>
      <c r="M19977">
        <v>1</v>
      </c>
      <c r="N19977" t="s">
        <v>538</v>
      </c>
      <c r="O19977" t="s">
        <v>537</v>
      </c>
      <c r="P19977" t="s">
        <v>632</v>
      </c>
    </row>
    <row r="19978" spans="1:16" x14ac:dyDescent="0.25">
      <c r="A19978" t="s">
        <v>369</v>
      </c>
      <c r="B19978" t="s">
        <v>174</v>
      </c>
      <c r="C19978" t="s">
        <v>13</v>
      </c>
      <c r="D19978" t="s">
        <v>196</v>
      </c>
      <c r="E19978" t="s">
        <v>197</v>
      </c>
      <c r="F19978" t="s">
        <v>14</v>
      </c>
      <c r="G19978" t="s">
        <v>175</v>
      </c>
      <c r="H19978" t="s">
        <v>183</v>
      </c>
      <c r="I19978" t="s">
        <v>71</v>
      </c>
      <c r="J19978" t="s">
        <v>191</v>
      </c>
      <c r="K19978" s="1">
        <v>45412</v>
      </c>
      <c r="L19978">
        <v>240</v>
      </c>
      <c r="M19978">
        <v>2</v>
      </c>
      <c r="N19978" t="s">
        <v>538</v>
      </c>
      <c r="O19978" t="s">
        <v>537</v>
      </c>
      <c r="P19978" t="s">
        <v>632</v>
      </c>
    </row>
    <row r="19979" spans="1:16" x14ac:dyDescent="0.25">
      <c r="A19979" t="s">
        <v>369</v>
      </c>
      <c r="B19979" t="s">
        <v>174</v>
      </c>
      <c r="C19979" t="s">
        <v>13</v>
      </c>
      <c r="D19979" t="s">
        <v>196</v>
      </c>
      <c r="E19979" t="s">
        <v>197</v>
      </c>
      <c r="F19979" t="s">
        <v>14</v>
      </c>
      <c r="G19979" t="s">
        <v>175</v>
      </c>
      <c r="H19979" t="s">
        <v>183</v>
      </c>
      <c r="I19979" t="s">
        <v>71</v>
      </c>
      <c r="J19979" t="s">
        <v>191</v>
      </c>
      <c r="K19979" s="1">
        <v>45413</v>
      </c>
      <c r="L19979">
        <v>240</v>
      </c>
      <c r="M19979">
        <v>2</v>
      </c>
      <c r="N19979" t="s">
        <v>538</v>
      </c>
      <c r="O19979" t="s">
        <v>537</v>
      </c>
      <c r="P19979" t="s">
        <v>632</v>
      </c>
    </row>
    <row r="19980" spans="1:16" x14ac:dyDescent="0.25">
      <c r="A19980" t="s">
        <v>369</v>
      </c>
      <c r="B19980" t="s">
        <v>174</v>
      </c>
      <c r="C19980" t="s">
        <v>13</v>
      </c>
      <c r="D19980" t="s">
        <v>196</v>
      </c>
      <c r="E19980" t="s">
        <v>197</v>
      </c>
      <c r="F19980" t="s">
        <v>14</v>
      </c>
      <c r="G19980" t="s">
        <v>175</v>
      </c>
      <c r="H19980" t="s">
        <v>183</v>
      </c>
      <c r="I19980" t="s">
        <v>70</v>
      </c>
      <c r="J19980" t="s">
        <v>191</v>
      </c>
      <c r="K19980" s="1">
        <v>45406</v>
      </c>
      <c r="L19980">
        <v>180</v>
      </c>
      <c r="M19980">
        <v>1</v>
      </c>
      <c r="N19980" t="s">
        <v>538</v>
      </c>
      <c r="O19980" t="s">
        <v>537</v>
      </c>
      <c r="P19980" t="s">
        <v>632</v>
      </c>
    </row>
    <row r="19981" spans="1:16" x14ac:dyDescent="0.25">
      <c r="A19981" t="s">
        <v>369</v>
      </c>
      <c r="B19981" t="s">
        <v>174</v>
      </c>
      <c r="C19981" t="s">
        <v>13</v>
      </c>
      <c r="D19981" t="s">
        <v>196</v>
      </c>
      <c r="E19981" t="s">
        <v>197</v>
      </c>
      <c r="F19981" t="s">
        <v>14</v>
      </c>
      <c r="G19981" t="s">
        <v>175</v>
      </c>
      <c r="H19981" t="s">
        <v>183</v>
      </c>
      <c r="I19981" t="s">
        <v>70</v>
      </c>
      <c r="J19981" t="s">
        <v>191</v>
      </c>
      <c r="K19981" s="1">
        <v>45411</v>
      </c>
      <c r="L19981">
        <v>480</v>
      </c>
      <c r="M19981">
        <v>2</v>
      </c>
      <c r="N19981" t="s">
        <v>538</v>
      </c>
      <c r="O19981" t="s">
        <v>537</v>
      </c>
      <c r="P19981" t="s">
        <v>632</v>
      </c>
    </row>
    <row r="19982" spans="1:16" x14ac:dyDescent="0.25">
      <c r="A19982" t="s">
        <v>369</v>
      </c>
      <c r="B19982" t="s">
        <v>174</v>
      </c>
      <c r="C19982" t="s">
        <v>13</v>
      </c>
      <c r="D19982" t="s">
        <v>196</v>
      </c>
      <c r="E19982" t="s">
        <v>197</v>
      </c>
      <c r="F19982" t="s">
        <v>14</v>
      </c>
      <c r="G19982" t="s">
        <v>175</v>
      </c>
      <c r="H19982" t="s">
        <v>183</v>
      </c>
      <c r="I19982" t="s">
        <v>70</v>
      </c>
      <c r="J19982" t="s">
        <v>191</v>
      </c>
      <c r="K19982" s="1">
        <v>45412</v>
      </c>
      <c r="L19982">
        <v>120</v>
      </c>
      <c r="M19982">
        <v>2</v>
      </c>
      <c r="N19982" t="s">
        <v>538</v>
      </c>
      <c r="O19982" t="s">
        <v>537</v>
      </c>
      <c r="P19982" t="s">
        <v>632</v>
      </c>
    </row>
    <row r="19983" spans="1:16" x14ac:dyDescent="0.25">
      <c r="A19983" t="s">
        <v>369</v>
      </c>
      <c r="B19983" t="s">
        <v>174</v>
      </c>
      <c r="C19983" t="s">
        <v>13</v>
      </c>
      <c r="D19983" t="s">
        <v>196</v>
      </c>
      <c r="E19983" t="s">
        <v>197</v>
      </c>
      <c r="F19983" t="s">
        <v>14</v>
      </c>
      <c r="G19983" t="s">
        <v>175</v>
      </c>
      <c r="H19983" t="s">
        <v>183</v>
      </c>
      <c r="I19983" t="s">
        <v>70</v>
      </c>
      <c r="J19983" t="s">
        <v>191</v>
      </c>
      <c r="K19983" s="1">
        <v>45413</v>
      </c>
      <c r="L19983">
        <v>90</v>
      </c>
      <c r="M19983">
        <v>2</v>
      </c>
      <c r="N19983" t="s">
        <v>538</v>
      </c>
      <c r="O19983" t="s">
        <v>537</v>
      </c>
      <c r="P19983" t="s">
        <v>632</v>
      </c>
    </row>
    <row r="19984" spans="1:16" x14ac:dyDescent="0.25">
      <c r="A19984" t="s">
        <v>369</v>
      </c>
      <c r="B19984" t="s">
        <v>174</v>
      </c>
      <c r="C19984" t="s">
        <v>13</v>
      </c>
      <c r="D19984" t="s">
        <v>196</v>
      </c>
      <c r="E19984" t="s">
        <v>197</v>
      </c>
      <c r="F19984" t="s">
        <v>14</v>
      </c>
      <c r="G19984" t="s">
        <v>175</v>
      </c>
      <c r="H19984" t="s">
        <v>183</v>
      </c>
      <c r="I19984" t="s">
        <v>70</v>
      </c>
      <c r="J19984" t="s">
        <v>191</v>
      </c>
      <c r="K19984" s="1">
        <v>45414</v>
      </c>
      <c r="L19984">
        <v>480</v>
      </c>
      <c r="M19984">
        <v>2</v>
      </c>
      <c r="N19984" t="s">
        <v>538</v>
      </c>
      <c r="O19984" t="s">
        <v>537</v>
      </c>
      <c r="P19984" t="s">
        <v>632</v>
      </c>
    </row>
    <row r="19985" spans="1:16" x14ac:dyDescent="0.25">
      <c r="A19985" t="s">
        <v>369</v>
      </c>
      <c r="B19985" t="s">
        <v>174</v>
      </c>
      <c r="C19985" t="s">
        <v>13</v>
      </c>
      <c r="D19985" t="s">
        <v>196</v>
      </c>
      <c r="E19985" t="s">
        <v>197</v>
      </c>
      <c r="F19985" t="s">
        <v>14</v>
      </c>
      <c r="G19985" t="s">
        <v>175</v>
      </c>
      <c r="H19985" t="s">
        <v>183</v>
      </c>
      <c r="I19985" t="s">
        <v>70</v>
      </c>
      <c r="J19985" t="s">
        <v>191</v>
      </c>
      <c r="K19985" s="1">
        <v>45419</v>
      </c>
      <c r="L19985">
        <v>180</v>
      </c>
      <c r="M19985">
        <v>3</v>
      </c>
      <c r="N19985" t="s">
        <v>538</v>
      </c>
      <c r="O19985" t="s">
        <v>537</v>
      </c>
      <c r="P19985" t="s">
        <v>632</v>
      </c>
    </row>
    <row r="19986" spans="1:16" x14ac:dyDescent="0.25">
      <c r="A19986" t="s">
        <v>369</v>
      </c>
      <c r="B19986" t="s">
        <v>174</v>
      </c>
      <c r="C19986" t="s">
        <v>13</v>
      </c>
      <c r="D19986" t="s">
        <v>196</v>
      </c>
      <c r="E19986" t="s">
        <v>197</v>
      </c>
      <c r="F19986" t="s">
        <v>14</v>
      </c>
      <c r="G19986" t="s">
        <v>175</v>
      </c>
      <c r="H19986" t="s">
        <v>183</v>
      </c>
      <c r="I19986" t="s">
        <v>70</v>
      </c>
      <c r="J19986" t="s">
        <v>191</v>
      </c>
      <c r="K19986" s="1">
        <v>45420</v>
      </c>
      <c r="L19986">
        <v>120</v>
      </c>
      <c r="M19986">
        <v>3</v>
      </c>
      <c r="N19986" t="s">
        <v>538</v>
      </c>
      <c r="O19986" t="s">
        <v>537</v>
      </c>
      <c r="P19986" t="s">
        <v>632</v>
      </c>
    </row>
    <row r="19987" spans="1:16" x14ac:dyDescent="0.25">
      <c r="A19987" t="s">
        <v>369</v>
      </c>
      <c r="B19987" t="s">
        <v>174</v>
      </c>
      <c r="C19987" t="s">
        <v>13</v>
      </c>
      <c r="D19987" t="s">
        <v>196</v>
      </c>
      <c r="E19987" t="s">
        <v>197</v>
      </c>
      <c r="F19987" t="s">
        <v>14</v>
      </c>
      <c r="G19987" t="s">
        <v>175</v>
      </c>
      <c r="H19987" t="s">
        <v>183</v>
      </c>
      <c r="I19987" t="s">
        <v>36</v>
      </c>
      <c r="J19987" t="s">
        <v>117</v>
      </c>
      <c r="K19987" s="1">
        <v>45407</v>
      </c>
      <c r="L19987">
        <v>60</v>
      </c>
      <c r="M19987">
        <v>1</v>
      </c>
      <c r="N19987" t="s">
        <v>538</v>
      </c>
      <c r="O19987" t="s">
        <v>537</v>
      </c>
      <c r="P19987" t="s">
        <v>632</v>
      </c>
    </row>
    <row r="19988" spans="1:16" x14ac:dyDescent="0.25">
      <c r="A19988" t="s">
        <v>369</v>
      </c>
      <c r="B19988" t="s">
        <v>174</v>
      </c>
      <c r="C19988" t="s">
        <v>13</v>
      </c>
      <c r="D19988" t="s">
        <v>196</v>
      </c>
      <c r="E19988" t="s">
        <v>197</v>
      </c>
      <c r="F19988" t="s">
        <v>14</v>
      </c>
      <c r="G19988" t="s">
        <v>175</v>
      </c>
      <c r="H19988" t="s">
        <v>183</v>
      </c>
      <c r="I19988" t="s">
        <v>36</v>
      </c>
      <c r="J19988" t="s">
        <v>117</v>
      </c>
      <c r="K19988" s="1">
        <v>45420</v>
      </c>
      <c r="L19988">
        <v>90</v>
      </c>
      <c r="M19988">
        <v>3</v>
      </c>
      <c r="N19988" t="s">
        <v>538</v>
      </c>
      <c r="O19988" t="s">
        <v>537</v>
      </c>
      <c r="P19988" t="s">
        <v>632</v>
      </c>
    </row>
    <row r="19989" spans="1:16" x14ac:dyDescent="0.25">
      <c r="A19989" t="s">
        <v>369</v>
      </c>
      <c r="B19989" t="s">
        <v>174</v>
      </c>
      <c r="C19989" t="s">
        <v>13</v>
      </c>
      <c r="D19989" t="s">
        <v>196</v>
      </c>
      <c r="E19989" t="s">
        <v>197</v>
      </c>
      <c r="F19989" t="s">
        <v>14</v>
      </c>
      <c r="G19989" t="s">
        <v>175</v>
      </c>
      <c r="H19989" t="s">
        <v>183</v>
      </c>
      <c r="I19989" t="s">
        <v>36</v>
      </c>
      <c r="J19989" t="s">
        <v>117</v>
      </c>
      <c r="K19989" s="1">
        <v>45421</v>
      </c>
      <c r="L19989">
        <v>90</v>
      </c>
      <c r="M19989">
        <v>3</v>
      </c>
      <c r="N19989" t="s">
        <v>538</v>
      </c>
      <c r="O19989" t="s">
        <v>537</v>
      </c>
      <c r="P19989" t="s">
        <v>632</v>
      </c>
    </row>
    <row r="19990" spans="1:16" x14ac:dyDescent="0.25">
      <c r="A19990" t="s">
        <v>369</v>
      </c>
      <c r="B19990" t="s">
        <v>174</v>
      </c>
      <c r="C19990" t="s">
        <v>13</v>
      </c>
      <c r="D19990" t="s">
        <v>196</v>
      </c>
      <c r="E19990" t="s">
        <v>197</v>
      </c>
      <c r="F19990" t="s">
        <v>14</v>
      </c>
      <c r="G19990" t="s">
        <v>175</v>
      </c>
      <c r="H19990" t="s">
        <v>183</v>
      </c>
      <c r="I19990" t="s">
        <v>36</v>
      </c>
      <c r="J19990" t="s">
        <v>117</v>
      </c>
      <c r="K19990" s="1">
        <v>45428</v>
      </c>
      <c r="L19990">
        <v>30</v>
      </c>
      <c r="M19990">
        <v>4</v>
      </c>
      <c r="N19990" t="s">
        <v>538</v>
      </c>
      <c r="O19990" t="s">
        <v>537</v>
      </c>
      <c r="P19990" t="s">
        <v>632</v>
      </c>
    </row>
    <row r="19991" spans="1:16" x14ac:dyDescent="0.25">
      <c r="A19991" t="s">
        <v>369</v>
      </c>
      <c r="B19991" t="s">
        <v>174</v>
      </c>
      <c r="C19991" t="s">
        <v>13</v>
      </c>
      <c r="D19991" t="s">
        <v>196</v>
      </c>
      <c r="E19991" t="s">
        <v>197</v>
      </c>
      <c r="F19991" t="s">
        <v>14</v>
      </c>
      <c r="G19991" t="s">
        <v>175</v>
      </c>
      <c r="H19991" t="s">
        <v>183</v>
      </c>
      <c r="I19991" t="s">
        <v>85</v>
      </c>
      <c r="J19991" t="s">
        <v>117</v>
      </c>
      <c r="K19991" s="1">
        <v>45412</v>
      </c>
      <c r="L19991">
        <v>120</v>
      </c>
      <c r="M19991">
        <v>2</v>
      </c>
      <c r="N19991" t="s">
        <v>538</v>
      </c>
      <c r="O19991" t="s">
        <v>537</v>
      </c>
      <c r="P19991" t="s">
        <v>632</v>
      </c>
    </row>
    <row r="19992" spans="1:16" x14ac:dyDescent="0.25">
      <c r="A19992" t="s">
        <v>369</v>
      </c>
      <c r="B19992" t="s">
        <v>174</v>
      </c>
      <c r="C19992" t="s">
        <v>13</v>
      </c>
      <c r="D19992" t="s">
        <v>196</v>
      </c>
      <c r="E19992" t="s">
        <v>197</v>
      </c>
      <c r="F19992" t="s">
        <v>14</v>
      </c>
      <c r="G19992" t="s">
        <v>175</v>
      </c>
      <c r="H19992" t="s">
        <v>183</v>
      </c>
      <c r="I19992" t="s">
        <v>85</v>
      </c>
      <c r="J19992" t="s">
        <v>117</v>
      </c>
      <c r="K19992" s="1">
        <v>45419</v>
      </c>
      <c r="L19992">
        <v>60</v>
      </c>
      <c r="M19992">
        <v>3</v>
      </c>
      <c r="N19992" t="s">
        <v>538</v>
      </c>
      <c r="O19992" t="s">
        <v>537</v>
      </c>
      <c r="P19992" t="s">
        <v>632</v>
      </c>
    </row>
    <row r="19993" spans="1:16" x14ac:dyDescent="0.25">
      <c r="A19993" t="s">
        <v>369</v>
      </c>
      <c r="B19993" t="s">
        <v>174</v>
      </c>
      <c r="C19993" t="s">
        <v>13</v>
      </c>
      <c r="D19993" t="s">
        <v>196</v>
      </c>
      <c r="E19993" t="s">
        <v>197</v>
      </c>
      <c r="F19993" t="s">
        <v>14</v>
      </c>
      <c r="G19993" t="s">
        <v>175</v>
      </c>
      <c r="H19993" t="s">
        <v>183</v>
      </c>
      <c r="I19993" t="s">
        <v>85</v>
      </c>
      <c r="J19993" t="s">
        <v>117</v>
      </c>
      <c r="K19993" s="1">
        <v>45420</v>
      </c>
      <c r="L19993">
        <v>60</v>
      </c>
      <c r="M19993">
        <v>3</v>
      </c>
      <c r="N19993" t="s">
        <v>538</v>
      </c>
      <c r="O19993" t="s">
        <v>537</v>
      </c>
      <c r="P19993" t="s">
        <v>632</v>
      </c>
    </row>
    <row r="19994" spans="1:16" x14ac:dyDescent="0.25">
      <c r="A19994" t="s">
        <v>369</v>
      </c>
      <c r="B19994" t="s">
        <v>174</v>
      </c>
      <c r="C19994" t="s">
        <v>13</v>
      </c>
      <c r="D19994" t="s">
        <v>196</v>
      </c>
      <c r="E19994" t="s">
        <v>197</v>
      </c>
      <c r="F19994" t="s">
        <v>14</v>
      </c>
      <c r="G19994" t="s">
        <v>175</v>
      </c>
      <c r="H19994" t="s">
        <v>72</v>
      </c>
      <c r="I19994" t="s">
        <v>186</v>
      </c>
      <c r="J19994" t="s">
        <v>119</v>
      </c>
      <c r="K19994" s="1">
        <v>45404</v>
      </c>
      <c r="L19994">
        <v>90</v>
      </c>
      <c r="M19994">
        <v>1</v>
      </c>
      <c r="N19994" t="s">
        <v>538</v>
      </c>
      <c r="O19994" t="s">
        <v>537</v>
      </c>
      <c r="P19994" t="s">
        <v>632</v>
      </c>
    </row>
    <row r="19995" spans="1:16" x14ac:dyDescent="0.25">
      <c r="A19995" t="s">
        <v>369</v>
      </c>
      <c r="B19995" t="s">
        <v>174</v>
      </c>
      <c r="C19995" t="s">
        <v>13</v>
      </c>
      <c r="D19995" t="s">
        <v>196</v>
      </c>
      <c r="E19995" t="s">
        <v>197</v>
      </c>
      <c r="F19995" t="s">
        <v>14</v>
      </c>
      <c r="G19995" t="s">
        <v>175</v>
      </c>
      <c r="H19995" t="s">
        <v>72</v>
      </c>
      <c r="I19995" t="s">
        <v>186</v>
      </c>
      <c r="J19995" t="s">
        <v>119</v>
      </c>
      <c r="K19995" s="1">
        <v>45405</v>
      </c>
      <c r="L19995">
        <v>90</v>
      </c>
      <c r="M19995">
        <v>1</v>
      </c>
      <c r="N19995" t="s">
        <v>538</v>
      </c>
      <c r="O19995" t="s">
        <v>537</v>
      </c>
      <c r="P19995" t="s">
        <v>632</v>
      </c>
    </row>
    <row r="19996" spans="1:16" x14ac:dyDescent="0.25">
      <c r="A19996" t="s">
        <v>369</v>
      </c>
      <c r="B19996" t="s">
        <v>174</v>
      </c>
      <c r="C19996" t="s">
        <v>13</v>
      </c>
      <c r="D19996" t="s">
        <v>196</v>
      </c>
      <c r="E19996" t="s">
        <v>197</v>
      </c>
      <c r="F19996" t="s">
        <v>14</v>
      </c>
      <c r="G19996" t="s">
        <v>175</v>
      </c>
      <c r="H19996" t="s">
        <v>72</v>
      </c>
      <c r="I19996" t="s">
        <v>186</v>
      </c>
      <c r="J19996" t="s">
        <v>119</v>
      </c>
      <c r="K19996" s="1">
        <v>45406</v>
      </c>
      <c r="L19996">
        <v>90</v>
      </c>
      <c r="M19996">
        <v>1</v>
      </c>
      <c r="N19996" t="s">
        <v>538</v>
      </c>
      <c r="O19996" t="s">
        <v>537</v>
      </c>
      <c r="P19996" t="s">
        <v>632</v>
      </c>
    </row>
    <row r="19997" spans="1:16" x14ac:dyDescent="0.25">
      <c r="A19997" t="s">
        <v>369</v>
      </c>
      <c r="B19997" t="s">
        <v>174</v>
      </c>
      <c r="C19997" t="s">
        <v>13</v>
      </c>
      <c r="D19997" t="s">
        <v>196</v>
      </c>
      <c r="E19997" t="s">
        <v>197</v>
      </c>
      <c r="F19997" t="s">
        <v>14</v>
      </c>
      <c r="G19997" t="s">
        <v>175</v>
      </c>
      <c r="H19997" t="s">
        <v>72</v>
      </c>
      <c r="I19997" t="s">
        <v>186</v>
      </c>
      <c r="J19997" t="s">
        <v>119</v>
      </c>
      <c r="K19997" s="1">
        <v>45407</v>
      </c>
      <c r="L19997">
        <v>120</v>
      </c>
      <c r="M19997">
        <v>1</v>
      </c>
      <c r="N19997" t="s">
        <v>538</v>
      </c>
      <c r="O19997" t="s">
        <v>537</v>
      </c>
      <c r="P19997" t="s">
        <v>632</v>
      </c>
    </row>
    <row r="19998" spans="1:16" x14ac:dyDescent="0.25">
      <c r="A19998" t="s">
        <v>369</v>
      </c>
      <c r="B19998" t="s">
        <v>174</v>
      </c>
      <c r="C19998" t="s">
        <v>13</v>
      </c>
      <c r="D19998" t="s">
        <v>196</v>
      </c>
      <c r="E19998" t="s">
        <v>197</v>
      </c>
      <c r="F19998" t="s">
        <v>14</v>
      </c>
      <c r="G19998" t="s">
        <v>175</v>
      </c>
      <c r="H19998" t="s">
        <v>72</v>
      </c>
      <c r="I19998" t="s">
        <v>186</v>
      </c>
      <c r="J19998" t="s">
        <v>119</v>
      </c>
      <c r="K19998" s="1">
        <v>45411</v>
      </c>
      <c r="L19998">
        <v>90</v>
      </c>
      <c r="M19998">
        <v>2</v>
      </c>
      <c r="N19998" t="s">
        <v>538</v>
      </c>
      <c r="O19998" t="s">
        <v>537</v>
      </c>
      <c r="P19998" t="s">
        <v>632</v>
      </c>
    </row>
    <row r="19999" spans="1:16" x14ac:dyDescent="0.25">
      <c r="A19999" t="s">
        <v>369</v>
      </c>
      <c r="B19999" t="s">
        <v>174</v>
      </c>
      <c r="C19999" t="s">
        <v>13</v>
      </c>
      <c r="D19999" t="s">
        <v>196</v>
      </c>
      <c r="E19999" t="s">
        <v>197</v>
      </c>
      <c r="F19999" t="s">
        <v>14</v>
      </c>
      <c r="G19999" t="s">
        <v>175</v>
      </c>
      <c r="H19999" t="s">
        <v>72</v>
      </c>
      <c r="I19999" t="s">
        <v>186</v>
      </c>
      <c r="J19999" t="s">
        <v>119</v>
      </c>
      <c r="K19999" s="1">
        <v>45413</v>
      </c>
      <c r="L19999">
        <v>90</v>
      </c>
      <c r="M19999">
        <v>2</v>
      </c>
      <c r="N19999" t="s">
        <v>538</v>
      </c>
      <c r="O19999" t="s">
        <v>537</v>
      </c>
      <c r="P19999" t="s">
        <v>632</v>
      </c>
    </row>
    <row r="20000" spans="1:16" x14ac:dyDescent="0.25">
      <c r="A20000" t="s">
        <v>369</v>
      </c>
      <c r="B20000" t="s">
        <v>174</v>
      </c>
      <c r="C20000" t="s">
        <v>13</v>
      </c>
      <c r="D20000" t="s">
        <v>196</v>
      </c>
      <c r="E20000" t="s">
        <v>197</v>
      </c>
      <c r="F20000" t="s">
        <v>14</v>
      </c>
      <c r="G20000" t="s">
        <v>175</v>
      </c>
      <c r="H20000" t="s">
        <v>72</v>
      </c>
      <c r="I20000" t="s">
        <v>186</v>
      </c>
      <c r="J20000" t="s">
        <v>119</v>
      </c>
      <c r="K20000" s="1">
        <v>45414</v>
      </c>
      <c r="L20000">
        <v>120</v>
      </c>
      <c r="M20000">
        <v>2</v>
      </c>
      <c r="N20000" t="s">
        <v>538</v>
      </c>
      <c r="O20000" t="s">
        <v>537</v>
      </c>
      <c r="P20000" t="s">
        <v>632</v>
      </c>
    </row>
    <row r="20001" spans="1:16" x14ac:dyDescent="0.25">
      <c r="A20001" t="s">
        <v>369</v>
      </c>
      <c r="B20001" t="s">
        <v>174</v>
      </c>
      <c r="C20001" t="s">
        <v>13</v>
      </c>
      <c r="D20001" t="s">
        <v>196</v>
      </c>
      <c r="E20001" t="s">
        <v>197</v>
      </c>
      <c r="F20001" t="s">
        <v>14</v>
      </c>
      <c r="G20001" t="s">
        <v>175</v>
      </c>
      <c r="H20001" t="s">
        <v>72</v>
      </c>
      <c r="I20001" t="s">
        <v>186</v>
      </c>
      <c r="J20001" t="s">
        <v>119</v>
      </c>
      <c r="K20001" s="1">
        <v>45415</v>
      </c>
      <c r="L20001">
        <v>120</v>
      </c>
      <c r="M20001">
        <v>2</v>
      </c>
      <c r="N20001" t="s">
        <v>538</v>
      </c>
      <c r="O20001" t="s">
        <v>537</v>
      </c>
      <c r="P20001" t="s">
        <v>632</v>
      </c>
    </row>
    <row r="20002" spans="1:16" x14ac:dyDescent="0.25">
      <c r="A20002" t="s">
        <v>369</v>
      </c>
      <c r="B20002" t="s">
        <v>174</v>
      </c>
      <c r="C20002" t="s">
        <v>13</v>
      </c>
      <c r="D20002" t="s">
        <v>196</v>
      </c>
      <c r="E20002" t="s">
        <v>197</v>
      </c>
      <c r="F20002" t="s">
        <v>14</v>
      </c>
      <c r="G20002" t="s">
        <v>175</v>
      </c>
      <c r="H20002" t="s">
        <v>72</v>
      </c>
      <c r="I20002" t="s">
        <v>186</v>
      </c>
      <c r="J20002" t="s">
        <v>119</v>
      </c>
      <c r="K20002" s="1">
        <v>45418</v>
      </c>
      <c r="L20002">
        <v>120</v>
      </c>
      <c r="M20002">
        <v>3</v>
      </c>
      <c r="N20002" t="s">
        <v>538</v>
      </c>
      <c r="O20002" t="s">
        <v>537</v>
      </c>
      <c r="P20002" t="s">
        <v>632</v>
      </c>
    </row>
    <row r="20003" spans="1:16" x14ac:dyDescent="0.25">
      <c r="A20003" t="s">
        <v>369</v>
      </c>
      <c r="B20003" t="s">
        <v>174</v>
      </c>
      <c r="C20003" t="s">
        <v>13</v>
      </c>
      <c r="D20003" t="s">
        <v>196</v>
      </c>
      <c r="E20003" t="s">
        <v>197</v>
      </c>
      <c r="F20003" t="s">
        <v>14</v>
      </c>
      <c r="G20003" t="s">
        <v>175</v>
      </c>
      <c r="H20003" t="s">
        <v>72</v>
      </c>
      <c r="I20003" t="s">
        <v>186</v>
      </c>
      <c r="J20003" t="s">
        <v>119</v>
      </c>
      <c r="K20003" s="1">
        <v>45419</v>
      </c>
      <c r="L20003">
        <v>90</v>
      </c>
      <c r="M20003">
        <v>3</v>
      </c>
      <c r="N20003" t="s">
        <v>538</v>
      </c>
      <c r="O20003" t="s">
        <v>537</v>
      </c>
      <c r="P20003" t="s">
        <v>632</v>
      </c>
    </row>
    <row r="20004" spans="1:16" x14ac:dyDescent="0.25">
      <c r="A20004" t="s">
        <v>369</v>
      </c>
      <c r="B20004" t="s">
        <v>174</v>
      </c>
      <c r="C20004" t="s">
        <v>13</v>
      </c>
      <c r="D20004" t="s">
        <v>196</v>
      </c>
      <c r="E20004" t="s">
        <v>197</v>
      </c>
      <c r="F20004" t="s">
        <v>14</v>
      </c>
      <c r="G20004" t="s">
        <v>175</v>
      </c>
      <c r="H20004" t="s">
        <v>72</v>
      </c>
      <c r="I20004" t="s">
        <v>186</v>
      </c>
      <c r="J20004" t="s">
        <v>119</v>
      </c>
      <c r="K20004" s="1">
        <v>45420</v>
      </c>
      <c r="L20004">
        <v>90</v>
      </c>
      <c r="M20004">
        <v>3</v>
      </c>
      <c r="N20004" t="s">
        <v>538</v>
      </c>
      <c r="O20004" t="s">
        <v>537</v>
      </c>
      <c r="P20004" t="s">
        <v>632</v>
      </c>
    </row>
    <row r="20005" spans="1:16" x14ac:dyDescent="0.25">
      <c r="A20005" t="s">
        <v>369</v>
      </c>
      <c r="B20005" t="s">
        <v>174</v>
      </c>
      <c r="C20005" t="s">
        <v>13</v>
      </c>
      <c r="D20005" t="s">
        <v>196</v>
      </c>
      <c r="E20005" t="s">
        <v>197</v>
      </c>
      <c r="F20005" t="s">
        <v>14</v>
      </c>
      <c r="G20005" t="s">
        <v>175</v>
      </c>
      <c r="H20005" t="s">
        <v>72</v>
      </c>
      <c r="I20005" t="s">
        <v>186</v>
      </c>
      <c r="J20005" t="s">
        <v>119</v>
      </c>
      <c r="K20005" s="1">
        <v>45421</v>
      </c>
      <c r="L20005">
        <v>120</v>
      </c>
      <c r="M20005">
        <v>3</v>
      </c>
      <c r="N20005" t="s">
        <v>538</v>
      </c>
      <c r="O20005" t="s">
        <v>537</v>
      </c>
      <c r="P20005" t="s">
        <v>632</v>
      </c>
    </row>
    <row r="20006" spans="1:16" x14ac:dyDescent="0.25">
      <c r="A20006" t="s">
        <v>369</v>
      </c>
      <c r="B20006" t="s">
        <v>174</v>
      </c>
      <c r="C20006" t="s">
        <v>13</v>
      </c>
      <c r="D20006" t="s">
        <v>196</v>
      </c>
      <c r="E20006" t="s">
        <v>197</v>
      </c>
      <c r="F20006" t="s">
        <v>14</v>
      </c>
      <c r="G20006" t="s">
        <v>175</v>
      </c>
      <c r="H20006" t="s">
        <v>72</v>
      </c>
      <c r="I20006" t="s">
        <v>186</v>
      </c>
      <c r="J20006" t="s">
        <v>119</v>
      </c>
      <c r="K20006" s="1">
        <v>45422</v>
      </c>
      <c r="L20006">
        <v>120</v>
      </c>
      <c r="M20006">
        <v>3</v>
      </c>
      <c r="N20006" t="s">
        <v>538</v>
      </c>
      <c r="O20006" t="s">
        <v>537</v>
      </c>
      <c r="P20006" t="s">
        <v>632</v>
      </c>
    </row>
    <row r="20007" spans="1:16" x14ac:dyDescent="0.25">
      <c r="A20007" t="s">
        <v>369</v>
      </c>
      <c r="B20007" t="s">
        <v>174</v>
      </c>
      <c r="C20007" t="s">
        <v>13</v>
      </c>
      <c r="D20007" t="s">
        <v>196</v>
      </c>
      <c r="E20007" t="s">
        <v>197</v>
      </c>
      <c r="F20007" t="s">
        <v>14</v>
      </c>
      <c r="G20007" t="s">
        <v>175</v>
      </c>
      <c r="H20007" t="s">
        <v>72</v>
      </c>
      <c r="I20007" t="s">
        <v>186</v>
      </c>
      <c r="J20007" t="s">
        <v>119</v>
      </c>
      <c r="K20007" s="1">
        <v>45425</v>
      </c>
      <c r="L20007">
        <v>150</v>
      </c>
      <c r="M20007">
        <v>4</v>
      </c>
      <c r="N20007" t="s">
        <v>538</v>
      </c>
      <c r="O20007" t="s">
        <v>537</v>
      </c>
      <c r="P20007" t="s">
        <v>632</v>
      </c>
    </row>
    <row r="20008" spans="1:16" x14ac:dyDescent="0.25">
      <c r="A20008" t="s">
        <v>369</v>
      </c>
      <c r="B20008" t="s">
        <v>174</v>
      </c>
      <c r="C20008" t="s">
        <v>13</v>
      </c>
      <c r="D20008" t="s">
        <v>196</v>
      </c>
      <c r="E20008" t="s">
        <v>197</v>
      </c>
      <c r="F20008" t="s">
        <v>14</v>
      </c>
      <c r="G20008" t="s">
        <v>175</v>
      </c>
      <c r="H20008" t="s">
        <v>72</v>
      </c>
      <c r="I20008" t="s">
        <v>186</v>
      </c>
      <c r="J20008" t="s">
        <v>119</v>
      </c>
      <c r="K20008" s="1">
        <v>45426</v>
      </c>
      <c r="L20008">
        <v>90</v>
      </c>
      <c r="M20008">
        <v>4</v>
      </c>
      <c r="N20008" t="s">
        <v>538</v>
      </c>
      <c r="O20008" t="s">
        <v>537</v>
      </c>
      <c r="P20008" t="s">
        <v>632</v>
      </c>
    </row>
    <row r="20009" spans="1:16" x14ac:dyDescent="0.25">
      <c r="A20009" t="s">
        <v>369</v>
      </c>
      <c r="B20009" t="s">
        <v>174</v>
      </c>
      <c r="C20009" t="s">
        <v>13</v>
      </c>
      <c r="D20009" t="s">
        <v>196</v>
      </c>
      <c r="E20009" t="s">
        <v>197</v>
      </c>
      <c r="F20009" t="s">
        <v>14</v>
      </c>
      <c r="G20009" t="s">
        <v>175</v>
      </c>
      <c r="H20009" t="s">
        <v>72</v>
      </c>
      <c r="I20009" t="s">
        <v>186</v>
      </c>
      <c r="J20009" t="s">
        <v>119</v>
      </c>
      <c r="K20009" s="1">
        <v>45427</v>
      </c>
      <c r="L20009">
        <v>120</v>
      </c>
      <c r="M20009">
        <v>4</v>
      </c>
      <c r="N20009" t="s">
        <v>538</v>
      </c>
      <c r="O20009" t="s">
        <v>537</v>
      </c>
      <c r="P20009" t="s">
        <v>632</v>
      </c>
    </row>
    <row r="20010" spans="1:16" x14ac:dyDescent="0.25">
      <c r="A20010" t="s">
        <v>369</v>
      </c>
      <c r="B20010" t="s">
        <v>174</v>
      </c>
      <c r="C20010" t="s">
        <v>13</v>
      </c>
      <c r="D20010" t="s">
        <v>196</v>
      </c>
      <c r="E20010" t="s">
        <v>197</v>
      </c>
      <c r="F20010" t="s">
        <v>14</v>
      </c>
      <c r="G20010" t="s">
        <v>175</v>
      </c>
      <c r="H20010" t="s">
        <v>72</v>
      </c>
      <c r="I20010" t="s">
        <v>186</v>
      </c>
      <c r="J20010" t="s">
        <v>119</v>
      </c>
      <c r="K20010" s="1">
        <v>45428</v>
      </c>
      <c r="L20010">
        <v>90</v>
      </c>
      <c r="M20010">
        <v>4</v>
      </c>
      <c r="N20010" t="s">
        <v>538</v>
      </c>
      <c r="O20010" t="s">
        <v>537</v>
      </c>
      <c r="P20010" t="s">
        <v>632</v>
      </c>
    </row>
    <row r="20011" spans="1:16" x14ac:dyDescent="0.25">
      <c r="A20011" t="s">
        <v>369</v>
      </c>
      <c r="B20011" t="s">
        <v>174</v>
      </c>
      <c r="C20011" t="s">
        <v>13</v>
      </c>
      <c r="D20011" t="s">
        <v>196</v>
      </c>
      <c r="E20011" t="s">
        <v>197</v>
      </c>
      <c r="F20011" t="s">
        <v>14</v>
      </c>
      <c r="G20011" t="s">
        <v>175</v>
      </c>
      <c r="H20011" t="s">
        <v>72</v>
      </c>
      <c r="I20011" t="s">
        <v>186</v>
      </c>
      <c r="J20011" t="s">
        <v>119</v>
      </c>
      <c r="K20011" s="1">
        <v>45429</v>
      </c>
      <c r="L20011">
        <v>120</v>
      </c>
      <c r="M20011">
        <v>4</v>
      </c>
      <c r="N20011" t="s">
        <v>538</v>
      </c>
      <c r="O20011" t="s">
        <v>537</v>
      </c>
      <c r="P20011" t="s">
        <v>632</v>
      </c>
    </row>
    <row r="20012" spans="1:16" x14ac:dyDescent="0.25">
      <c r="A20012" t="s">
        <v>369</v>
      </c>
      <c r="B20012" t="s">
        <v>174</v>
      </c>
      <c r="C20012" t="s">
        <v>13</v>
      </c>
      <c r="D20012" t="s">
        <v>196</v>
      </c>
      <c r="E20012" t="s">
        <v>197</v>
      </c>
      <c r="F20012" t="s">
        <v>14</v>
      </c>
      <c r="G20012" t="s">
        <v>175</v>
      </c>
      <c r="H20012" t="s">
        <v>72</v>
      </c>
      <c r="I20012" t="s">
        <v>73</v>
      </c>
      <c r="J20012" t="s">
        <v>119</v>
      </c>
      <c r="K20012" s="1">
        <v>45418</v>
      </c>
      <c r="L20012">
        <v>120</v>
      </c>
      <c r="M20012">
        <v>3</v>
      </c>
      <c r="N20012" t="s">
        <v>538</v>
      </c>
      <c r="O20012" t="s">
        <v>537</v>
      </c>
      <c r="P20012" t="s">
        <v>632</v>
      </c>
    </row>
    <row r="20013" spans="1:16" x14ac:dyDescent="0.25">
      <c r="A20013" t="s">
        <v>369</v>
      </c>
      <c r="B20013" t="s">
        <v>174</v>
      </c>
      <c r="C20013" t="s">
        <v>13</v>
      </c>
      <c r="D20013" t="s">
        <v>196</v>
      </c>
      <c r="E20013" t="s">
        <v>197</v>
      </c>
      <c r="F20013" t="s">
        <v>14</v>
      </c>
      <c r="G20013" t="s">
        <v>175</v>
      </c>
      <c r="H20013" t="s">
        <v>72</v>
      </c>
      <c r="I20013" t="s">
        <v>73</v>
      </c>
      <c r="J20013" t="s">
        <v>119</v>
      </c>
      <c r="K20013" s="1">
        <v>45419</v>
      </c>
      <c r="L20013">
        <v>60</v>
      </c>
      <c r="M20013">
        <v>3</v>
      </c>
      <c r="N20013" t="s">
        <v>538</v>
      </c>
      <c r="O20013" t="s">
        <v>537</v>
      </c>
      <c r="P20013" t="s">
        <v>632</v>
      </c>
    </row>
    <row r="20014" spans="1:16" x14ac:dyDescent="0.25">
      <c r="A20014" t="s">
        <v>369</v>
      </c>
      <c r="B20014" t="s">
        <v>174</v>
      </c>
      <c r="C20014" t="s">
        <v>13</v>
      </c>
      <c r="D20014" t="s">
        <v>196</v>
      </c>
      <c r="E20014" t="s">
        <v>197</v>
      </c>
      <c r="F20014" t="s">
        <v>14</v>
      </c>
      <c r="G20014" t="s">
        <v>175</v>
      </c>
      <c r="H20014" t="s">
        <v>72</v>
      </c>
      <c r="I20014" t="s">
        <v>73</v>
      </c>
      <c r="J20014" t="s">
        <v>119</v>
      </c>
      <c r="K20014" s="1">
        <v>45421</v>
      </c>
      <c r="L20014">
        <v>120</v>
      </c>
      <c r="M20014">
        <v>3</v>
      </c>
      <c r="N20014" t="s">
        <v>538</v>
      </c>
      <c r="O20014" t="s">
        <v>537</v>
      </c>
      <c r="P20014" t="s">
        <v>632</v>
      </c>
    </row>
    <row r="20015" spans="1:16" x14ac:dyDescent="0.25">
      <c r="A20015" t="s">
        <v>369</v>
      </c>
      <c r="B20015" t="s">
        <v>174</v>
      </c>
      <c r="C20015" t="s">
        <v>13</v>
      </c>
      <c r="D20015" t="s">
        <v>196</v>
      </c>
      <c r="E20015" t="s">
        <v>197</v>
      </c>
      <c r="F20015" t="s">
        <v>14</v>
      </c>
      <c r="G20015" t="s">
        <v>175</v>
      </c>
      <c r="H20015" t="s">
        <v>72</v>
      </c>
      <c r="I20015" t="s">
        <v>73</v>
      </c>
      <c r="J20015" t="s">
        <v>119</v>
      </c>
      <c r="K20015" s="1">
        <v>45422</v>
      </c>
      <c r="L20015">
        <v>60</v>
      </c>
      <c r="M20015">
        <v>3</v>
      </c>
      <c r="N20015" t="s">
        <v>538</v>
      </c>
      <c r="O20015" t="s">
        <v>537</v>
      </c>
      <c r="P20015" t="s">
        <v>632</v>
      </c>
    </row>
    <row r="20016" spans="1:16" x14ac:dyDescent="0.25">
      <c r="A20016" t="s">
        <v>369</v>
      </c>
      <c r="B20016" t="s">
        <v>174</v>
      </c>
      <c r="C20016" t="s">
        <v>13</v>
      </c>
      <c r="D20016" t="s">
        <v>196</v>
      </c>
      <c r="E20016" t="s">
        <v>197</v>
      </c>
      <c r="F20016" t="s">
        <v>14</v>
      </c>
      <c r="G20016" t="s">
        <v>175</v>
      </c>
      <c r="H20016" t="s">
        <v>72</v>
      </c>
      <c r="I20016" t="s">
        <v>74</v>
      </c>
      <c r="J20016" t="s">
        <v>119</v>
      </c>
      <c r="K20016" s="1">
        <v>45404</v>
      </c>
      <c r="L20016">
        <v>30</v>
      </c>
      <c r="M20016">
        <v>1</v>
      </c>
      <c r="N20016" t="s">
        <v>538</v>
      </c>
      <c r="O20016" t="s">
        <v>537</v>
      </c>
      <c r="P20016" t="s">
        <v>632</v>
      </c>
    </row>
    <row r="20017" spans="1:16" x14ac:dyDescent="0.25">
      <c r="A20017" t="s">
        <v>369</v>
      </c>
      <c r="B20017" t="s">
        <v>174</v>
      </c>
      <c r="C20017" t="s">
        <v>13</v>
      </c>
      <c r="D20017" t="s">
        <v>196</v>
      </c>
      <c r="E20017" t="s">
        <v>197</v>
      </c>
      <c r="F20017" t="s">
        <v>14</v>
      </c>
      <c r="G20017" t="s">
        <v>175</v>
      </c>
      <c r="H20017" t="s">
        <v>72</v>
      </c>
      <c r="I20017" t="s">
        <v>74</v>
      </c>
      <c r="J20017" t="s">
        <v>119</v>
      </c>
      <c r="K20017" s="1">
        <v>45412</v>
      </c>
      <c r="L20017">
        <v>30</v>
      </c>
      <c r="M20017">
        <v>2</v>
      </c>
      <c r="N20017" t="s">
        <v>538</v>
      </c>
      <c r="O20017" t="s">
        <v>537</v>
      </c>
      <c r="P20017" t="s">
        <v>632</v>
      </c>
    </row>
    <row r="20018" spans="1:16" x14ac:dyDescent="0.25">
      <c r="A20018" t="s">
        <v>369</v>
      </c>
      <c r="B20018" t="s">
        <v>174</v>
      </c>
      <c r="C20018" t="s">
        <v>13</v>
      </c>
      <c r="D20018" t="s">
        <v>196</v>
      </c>
      <c r="E20018" t="s">
        <v>197</v>
      </c>
      <c r="F20018" t="s">
        <v>14</v>
      </c>
      <c r="G20018" t="s">
        <v>175</v>
      </c>
      <c r="H20018" t="s">
        <v>72</v>
      </c>
      <c r="I20018" t="s">
        <v>74</v>
      </c>
      <c r="J20018" t="s">
        <v>119</v>
      </c>
      <c r="K20018" s="1">
        <v>45426</v>
      </c>
      <c r="L20018">
        <v>30</v>
      </c>
      <c r="M20018">
        <v>4</v>
      </c>
      <c r="N20018" t="s">
        <v>538</v>
      </c>
      <c r="O20018" t="s">
        <v>537</v>
      </c>
      <c r="P20018" t="s">
        <v>632</v>
      </c>
    </row>
    <row r="20019" spans="1:16" x14ac:dyDescent="0.25">
      <c r="A20019" t="s">
        <v>369</v>
      </c>
      <c r="B20019" t="s">
        <v>174</v>
      </c>
      <c r="C20019" t="s">
        <v>13</v>
      </c>
      <c r="D20019" t="s">
        <v>196</v>
      </c>
      <c r="E20019" t="s">
        <v>197</v>
      </c>
      <c r="F20019" t="s">
        <v>14</v>
      </c>
      <c r="G20019" t="s">
        <v>175</v>
      </c>
      <c r="H20019" t="s">
        <v>37</v>
      </c>
      <c r="I20019" t="s">
        <v>38</v>
      </c>
      <c r="J20019" t="s">
        <v>117</v>
      </c>
      <c r="K20019" s="1">
        <v>45406</v>
      </c>
      <c r="L20019">
        <v>30</v>
      </c>
      <c r="M20019">
        <v>1</v>
      </c>
      <c r="N20019" t="s">
        <v>538</v>
      </c>
      <c r="O20019" t="s">
        <v>537</v>
      </c>
      <c r="P20019" t="s">
        <v>632</v>
      </c>
    </row>
    <row r="20020" spans="1:16" x14ac:dyDescent="0.25">
      <c r="A20020" t="s">
        <v>369</v>
      </c>
      <c r="B20020" t="s">
        <v>174</v>
      </c>
      <c r="C20020" t="s">
        <v>13</v>
      </c>
      <c r="D20020" t="s">
        <v>196</v>
      </c>
      <c r="E20020" t="s">
        <v>197</v>
      </c>
      <c r="F20020" t="s">
        <v>14</v>
      </c>
      <c r="G20020" t="s">
        <v>175</v>
      </c>
      <c r="H20020" t="s">
        <v>37</v>
      </c>
      <c r="I20020" t="s">
        <v>38</v>
      </c>
      <c r="J20020" t="s">
        <v>117</v>
      </c>
      <c r="K20020" s="1">
        <v>45426</v>
      </c>
      <c r="L20020">
        <v>60</v>
      </c>
      <c r="M20020">
        <v>4</v>
      </c>
      <c r="N20020" t="s">
        <v>538</v>
      </c>
      <c r="O20020" t="s">
        <v>537</v>
      </c>
      <c r="P20020" t="s">
        <v>632</v>
      </c>
    </row>
    <row r="20021" spans="1:16" x14ac:dyDescent="0.25">
      <c r="A20021" t="s">
        <v>369</v>
      </c>
      <c r="B20021" t="s">
        <v>174</v>
      </c>
      <c r="C20021" t="s">
        <v>13</v>
      </c>
      <c r="D20021" t="s">
        <v>196</v>
      </c>
      <c r="E20021" t="s">
        <v>197</v>
      </c>
      <c r="F20021" t="s">
        <v>14</v>
      </c>
      <c r="G20021" t="s">
        <v>175</v>
      </c>
      <c r="H20021" t="s">
        <v>37</v>
      </c>
      <c r="I20021" t="s">
        <v>38</v>
      </c>
      <c r="J20021" t="s">
        <v>117</v>
      </c>
      <c r="K20021" s="1">
        <v>45428</v>
      </c>
      <c r="L20021">
        <v>60</v>
      </c>
      <c r="M20021">
        <v>4</v>
      </c>
      <c r="N20021" t="s">
        <v>538</v>
      </c>
      <c r="O20021" t="s">
        <v>537</v>
      </c>
      <c r="P20021" t="s">
        <v>632</v>
      </c>
    </row>
    <row r="20022" spans="1:16" x14ac:dyDescent="0.25">
      <c r="A20022" t="s">
        <v>369</v>
      </c>
      <c r="B20022" t="s">
        <v>174</v>
      </c>
      <c r="C20022" t="s">
        <v>13</v>
      </c>
      <c r="D20022" t="s">
        <v>196</v>
      </c>
      <c r="E20022" t="s">
        <v>197</v>
      </c>
      <c r="F20022" t="s">
        <v>14</v>
      </c>
      <c r="G20022" t="s">
        <v>175</v>
      </c>
      <c r="H20022" t="s">
        <v>37</v>
      </c>
      <c r="I20022" t="s">
        <v>187</v>
      </c>
      <c r="J20022" t="s">
        <v>119</v>
      </c>
      <c r="K20022" s="1">
        <v>45404</v>
      </c>
      <c r="L20022">
        <v>60</v>
      </c>
      <c r="M20022">
        <v>1</v>
      </c>
      <c r="N20022" t="s">
        <v>538</v>
      </c>
      <c r="O20022" t="s">
        <v>537</v>
      </c>
      <c r="P20022" t="s">
        <v>632</v>
      </c>
    </row>
    <row r="20023" spans="1:16" x14ac:dyDescent="0.25">
      <c r="A20023" t="s">
        <v>369</v>
      </c>
      <c r="B20023" t="s">
        <v>174</v>
      </c>
      <c r="C20023" t="s">
        <v>13</v>
      </c>
      <c r="D20023" t="s">
        <v>196</v>
      </c>
      <c r="E20023" t="s">
        <v>197</v>
      </c>
      <c r="F20023" t="s">
        <v>14</v>
      </c>
      <c r="G20023" t="s">
        <v>175</v>
      </c>
      <c r="H20023" t="s">
        <v>37</v>
      </c>
      <c r="I20023" t="s">
        <v>187</v>
      </c>
      <c r="J20023" t="s">
        <v>119</v>
      </c>
      <c r="K20023" s="1">
        <v>45413</v>
      </c>
      <c r="L20023">
        <v>60</v>
      </c>
      <c r="M20023">
        <v>2</v>
      </c>
      <c r="N20023" t="s">
        <v>538</v>
      </c>
      <c r="O20023" t="s">
        <v>537</v>
      </c>
      <c r="P20023" t="s">
        <v>632</v>
      </c>
    </row>
    <row r="20024" spans="1:16" x14ac:dyDescent="0.25">
      <c r="A20024" t="s">
        <v>369</v>
      </c>
      <c r="B20024" t="s">
        <v>174</v>
      </c>
      <c r="C20024" t="s">
        <v>13</v>
      </c>
      <c r="D20024" t="s">
        <v>196</v>
      </c>
      <c r="E20024" t="s">
        <v>197</v>
      </c>
      <c r="F20024" t="s">
        <v>14</v>
      </c>
      <c r="G20024" t="s">
        <v>175</v>
      </c>
      <c r="H20024" t="s">
        <v>37</v>
      </c>
      <c r="I20024" t="s">
        <v>187</v>
      </c>
      <c r="J20024" t="s">
        <v>119</v>
      </c>
      <c r="K20024" s="1">
        <v>45415</v>
      </c>
      <c r="L20024">
        <v>60</v>
      </c>
      <c r="M20024">
        <v>2</v>
      </c>
      <c r="N20024" t="s">
        <v>538</v>
      </c>
      <c r="O20024" t="s">
        <v>537</v>
      </c>
      <c r="P20024" t="s">
        <v>632</v>
      </c>
    </row>
    <row r="20025" spans="1:16" x14ac:dyDescent="0.25">
      <c r="A20025" t="s">
        <v>369</v>
      </c>
      <c r="B20025" t="s">
        <v>174</v>
      </c>
      <c r="C20025" t="s">
        <v>13</v>
      </c>
      <c r="D20025" t="s">
        <v>196</v>
      </c>
      <c r="E20025" t="s">
        <v>197</v>
      </c>
      <c r="F20025" t="s">
        <v>14</v>
      </c>
      <c r="G20025" t="s">
        <v>175</v>
      </c>
      <c r="H20025" t="s">
        <v>37</v>
      </c>
      <c r="I20025" t="s">
        <v>187</v>
      </c>
      <c r="J20025" t="s">
        <v>119</v>
      </c>
      <c r="K20025" s="1">
        <v>45420</v>
      </c>
      <c r="L20025">
        <v>60</v>
      </c>
      <c r="M20025">
        <v>3</v>
      </c>
      <c r="N20025" t="s">
        <v>538</v>
      </c>
      <c r="O20025" t="s">
        <v>537</v>
      </c>
      <c r="P20025" t="s">
        <v>632</v>
      </c>
    </row>
    <row r="20026" spans="1:16" x14ac:dyDescent="0.25">
      <c r="A20026" t="s">
        <v>369</v>
      </c>
      <c r="B20026" t="s">
        <v>174</v>
      </c>
      <c r="C20026" t="s">
        <v>13</v>
      </c>
      <c r="D20026" t="s">
        <v>196</v>
      </c>
      <c r="E20026" t="s">
        <v>197</v>
      </c>
      <c r="F20026" t="s">
        <v>14</v>
      </c>
      <c r="G20026" t="s">
        <v>175</v>
      </c>
      <c r="H20026" t="s">
        <v>37</v>
      </c>
      <c r="I20026" t="s">
        <v>187</v>
      </c>
      <c r="J20026" t="s">
        <v>119</v>
      </c>
      <c r="K20026" s="1">
        <v>45421</v>
      </c>
      <c r="L20026">
        <v>180</v>
      </c>
      <c r="M20026">
        <v>3</v>
      </c>
      <c r="N20026" t="s">
        <v>538</v>
      </c>
      <c r="O20026" t="s">
        <v>537</v>
      </c>
      <c r="P20026" t="s">
        <v>632</v>
      </c>
    </row>
    <row r="20027" spans="1:16" x14ac:dyDescent="0.25">
      <c r="A20027" t="s">
        <v>369</v>
      </c>
      <c r="B20027" t="s">
        <v>174</v>
      </c>
      <c r="C20027" t="s">
        <v>13</v>
      </c>
      <c r="D20027" t="s">
        <v>196</v>
      </c>
      <c r="E20027" t="s">
        <v>197</v>
      </c>
      <c r="F20027" t="s">
        <v>14</v>
      </c>
      <c r="G20027" t="s">
        <v>175</v>
      </c>
      <c r="H20027" t="s">
        <v>37</v>
      </c>
      <c r="I20027" t="s">
        <v>187</v>
      </c>
      <c r="J20027" t="s">
        <v>119</v>
      </c>
      <c r="K20027" s="1">
        <v>45428</v>
      </c>
      <c r="L20027">
        <v>90</v>
      </c>
      <c r="M20027">
        <v>4</v>
      </c>
      <c r="N20027" t="s">
        <v>538</v>
      </c>
      <c r="O20027" t="s">
        <v>537</v>
      </c>
      <c r="P20027" t="s">
        <v>632</v>
      </c>
    </row>
    <row r="20028" spans="1:16" x14ac:dyDescent="0.25">
      <c r="A20028" t="s">
        <v>369</v>
      </c>
      <c r="B20028" t="s">
        <v>174</v>
      </c>
      <c r="C20028" t="s">
        <v>13</v>
      </c>
      <c r="D20028" t="s">
        <v>196</v>
      </c>
      <c r="E20028" t="s">
        <v>197</v>
      </c>
      <c r="F20028" t="s">
        <v>14</v>
      </c>
      <c r="G20028" t="s">
        <v>175</v>
      </c>
      <c r="H20028" t="s">
        <v>37</v>
      </c>
      <c r="I20028" t="s">
        <v>188</v>
      </c>
      <c r="J20028" t="s">
        <v>119</v>
      </c>
      <c r="K20028" s="1">
        <v>45405</v>
      </c>
      <c r="L20028">
        <v>240</v>
      </c>
      <c r="M20028">
        <v>1</v>
      </c>
      <c r="N20028" t="s">
        <v>538</v>
      </c>
      <c r="O20028" t="s">
        <v>537</v>
      </c>
      <c r="P20028" t="s">
        <v>632</v>
      </c>
    </row>
    <row r="20029" spans="1:16" x14ac:dyDescent="0.25">
      <c r="A20029" t="s">
        <v>369</v>
      </c>
      <c r="B20029" t="s">
        <v>174</v>
      </c>
      <c r="C20029" t="s">
        <v>13</v>
      </c>
      <c r="D20029" t="s">
        <v>196</v>
      </c>
      <c r="E20029" t="s">
        <v>197</v>
      </c>
      <c r="F20029" t="s">
        <v>14</v>
      </c>
      <c r="G20029" t="s">
        <v>175</v>
      </c>
      <c r="H20029" t="s">
        <v>37</v>
      </c>
      <c r="I20029" t="s">
        <v>188</v>
      </c>
      <c r="J20029" t="s">
        <v>119</v>
      </c>
      <c r="K20029" s="1">
        <v>45419</v>
      </c>
      <c r="L20029">
        <v>60</v>
      </c>
      <c r="M20029">
        <v>3</v>
      </c>
      <c r="N20029" t="s">
        <v>538</v>
      </c>
      <c r="O20029" t="s">
        <v>537</v>
      </c>
      <c r="P20029" t="s">
        <v>632</v>
      </c>
    </row>
    <row r="20030" spans="1:16" x14ac:dyDescent="0.25">
      <c r="A20030" t="s">
        <v>369</v>
      </c>
      <c r="B20030" t="s">
        <v>174</v>
      </c>
      <c r="C20030" t="s">
        <v>13</v>
      </c>
      <c r="D20030" t="s">
        <v>196</v>
      </c>
      <c r="E20030" t="s">
        <v>197</v>
      </c>
      <c r="F20030" t="s">
        <v>14</v>
      </c>
      <c r="G20030" t="s">
        <v>175</v>
      </c>
      <c r="H20030" t="s">
        <v>37</v>
      </c>
      <c r="I20030" t="s">
        <v>188</v>
      </c>
      <c r="J20030" t="s">
        <v>119</v>
      </c>
      <c r="K20030" s="1">
        <v>45422</v>
      </c>
      <c r="L20030">
        <v>60</v>
      </c>
      <c r="M20030">
        <v>3</v>
      </c>
      <c r="N20030" t="s">
        <v>538</v>
      </c>
      <c r="O20030" t="s">
        <v>537</v>
      </c>
      <c r="P20030" t="s">
        <v>632</v>
      </c>
    </row>
    <row r="20031" spans="1:16" x14ac:dyDescent="0.25">
      <c r="A20031" t="s">
        <v>369</v>
      </c>
      <c r="B20031" t="s">
        <v>174</v>
      </c>
      <c r="C20031" t="s">
        <v>13</v>
      </c>
      <c r="D20031" t="s">
        <v>196</v>
      </c>
      <c r="E20031" t="s">
        <v>197</v>
      </c>
      <c r="F20031" t="s">
        <v>14</v>
      </c>
      <c r="G20031" t="s">
        <v>175</v>
      </c>
      <c r="H20031" t="s">
        <v>37</v>
      </c>
      <c r="I20031" t="s">
        <v>188</v>
      </c>
      <c r="J20031" t="s">
        <v>119</v>
      </c>
      <c r="K20031" s="1">
        <v>45425</v>
      </c>
      <c r="L20031">
        <v>90</v>
      </c>
      <c r="M20031">
        <v>4</v>
      </c>
      <c r="N20031" t="s">
        <v>538</v>
      </c>
      <c r="O20031" t="s">
        <v>537</v>
      </c>
      <c r="P20031" t="s">
        <v>632</v>
      </c>
    </row>
    <row r="20032" spans="1:16" x14ac:dyDescent="0.25">
      <c r="A20032" t="s">
        <v>369</v>
      </c>
      <c r="B20032" t="s">
        <v>174</v>
      </c>
      <c r="C20032" t="s">
        <v>13</v>
      </c>
      <c r="D20032" t="s">
        <v>196</v>
      </c>
      <c r="E20032" t="s">
        <v>197</v>
      </c>
      <c r="F20032" t="s">
        <v>14</v>
      </c>
      <c r="G20032" t="s">
        <v>175</v>
      </c>
      <c r="H20032" t="s">
        <v>44</v>
      </c>
      <c r="I20032" t="s">
        <v>75</v>
      </c>
      <c r="J20032" t="s">
        <v>118</v>
      </c>
      <c r="K20032" s="1">
        <v>45428</v>
      </c>
      <c r="L20032">
        <v>30</v>
      </c>
      <c r="M20032">
        <v>4</v>
      </c>
      <c r="N20032" t="s">
        <v>538</v>
      </c>
      <c r="O20032" t="s">
        <v>537</v>
      </c>
      <c r="P20032" t="s">
        <v>632</v>
      </c>
    </row>
    <row r="20033" spans="1:16" x14ac:dyDescent="0.25">
      <c r="A20033" t="s">
        <v>369</v>
      </c>
      <c r="B20033" t="s">
        <v>174</v>
      </c>
      <c r="C20033" t="s">
        <v>13</v>
      </c>
      <c r="D20033" t="s">
        <v>196</v>
      </c>
      <c r="E20033" t="s">
        <v>197</v>
      </c>
      <c r="F20033" t="s">
        <v>14</v>
      </c>
      <c r="G20033" t="s">
        <v>175</v>
      </c>
      <c r="H20033" t="s">
        <v>61</v>
      </c>
      <c r="I20033" t="s">
        <v>61</v>
      </c>
      <c r="J20033" t="s">
        <v>119</v>
      </c>
      <c r="K20033" s="1">
        <v>45408</v>
      </c>
      <c r="L20033">
        <v>480</v>
      </c>
      <c r="M20033">
        <v>1</v>
      </c>
      <c r="N20033" t="s">
        <v>538</v>
      </c>
      <c r="O20033" t="s">
        <v>537</v>
      </c>
      <c r="P20033" t="s">
        <v>632</v>
      </c>
    </row>
    <row r="20034" spans="1:16" x14ac:dyDescent="0.25">
      <c r="A20034" t="s">
        <v>369</v>
      </c>
      <c r="B20034" t="s">
        <v>174</v>
      </c>
      <c r="C20034" t="s">
        <v>13</v>
      </c>
      <c r="D20034" t="s">
        <v>196</v>
      </c>
      <c r="E20034" t="s">
        <v>197</v>
      </c>
      <c r="F20034" t="s">
        <v>14</v>
      </c>
      <c r="G20034" t="s">
        <v>175</v>
      </c>
      <c r="H20034" t="s">
        <v>46</v>
      </c>
      <c r="I20034" t="s">
        <v>49</v>
      </c>
      <c r="J20034" t="s">
        <v>191</v>
      </c>
      <c r="K20034" s="1">
        <v>45422</v>
      </c>
      <c r="L20034">
        <v>30</v>
      </c>
      <c r="M20034">
        <v>3</v>
      </c>
      <c r="N20034" t="s">
        <v>538</v>
      </c>
      <c r="O20034" t="s">
        <v>537</v>
      </c>
      <c r="P20034" t="s">
        <v>632</v>
      </c>
    </row>
    <row r="20035" spans="1:16" x14ac:dyDescent="0.25">
      <c r="A20035" t="s">
        <v>369</v>
      </c>
      <c r="B20035" t="s">
        <v>174</v>
      </c>
      <c r="C20035" t="s">
        <v>13</v>
      </c>
      <c r="D20035" t="s">
        <v>196</v>
      </c>
      <c r="E20035" t="s">
        <v>197</v>
      </c>
      <c r="F20035" t="s">
        <v>14</v>
      </c>
      <c r="G20035" t="s">
        <v>175</v>
      </c>
      <c r="H20035" t="s">
        <v>46</v>
      </c>
      <c r="I20035" t="s">
        <v>49</v>
      </c>
      <c r="J20035" t="s">
        <v>191</v>
      </c>
      <c r="K20035" s="1">
        <v>45425</v>
      </c>
      <c r="L20035">
        <v>30</v>
      </c>
      <c r="M20035">
        <v>4</v>
      </c>
      <c r="N20035" t="s">
        <v>538</v>
      </c>
      <c r="O20035" t="s">
        <v>537</v>
      </c>
      <c r="P20035" t="s">
        <v>632</v>
      </c>
    </row>
    <row r="20036" spans="1:16" x14ac:dyDescent="0.25">
      <c r="A20036" t="s">
        <v>369</v>
      </c>
      <c r="B20036" t="s">
        <v>174</v>
      </c>
      <c r="C20036" t="s">
        <v>13</v>
      </c>
      <c r="D20036" t="s">
        <v>196</v>
      </c>
      <c r="E20036" t="s">
        <v>197</v>
      </c>
      <c r="F20036" t="s">
        <v>14</v>
      </c>
      <c r="G20036" t="s">
        <v>175</v>
      </c>
      <c r="H20036" t="s">
        <v>46</v>
      </c>
      <c r="I20036" t="s">
        <v>190</v>
      </c>
      <c r="J20036" t="s">
        <v>191</v>
      </c>
      <c r="K20036" s="1">
        <v>45405</v>
      </c>
      <c r="L20036">
        <v>30</v>
      </c>
      <c r="M20036">
        <v>1</v>
      </c>
      <c r="N20036" t="s">
        <v>538</v>
      </c>
      <c r="O20036" t="s">
        <v>537</v>
      </c>
      <c r="P20036" t="s">
        <v>632</v>
      </c>
    </row>
    <row r="20037" spans="1:16" x14ac:dyDescent="0.25">
      <c r="A20037" t="s">
        <v>369</v>
      </c>
      <c r="B20037" t="s">
        <v>174</v>
      </c>
      <c r="C20037" t="s">
        <v>13</v>
      </c>
      <c r="D20037" t="s">
        <v>196</v>
      </c>
      <c r="E20037" t="s">
        <v>197</v>
      </c>
      <c r="F20037" t="s">
        <v>14</v>
      </c>
      <c r="G20037" t="s">
        <v>175</v>
      </c>
      <c r="H20037" t="s">
        <v>46</v>
      </c>
      <c r="I20037" t="s">
        <v>190</v>
      </c>
      <c r="J20037" t="s">
        <v>191</v>
      </c>
      <c r="K20037" s="1">
        <v>45422</v>
      </c>
      <c r="L20037">
        <v>60</v>
      </c>
      <c r="M20037">
        <v>3</v>
      </c>
      <c r="N20037" t="s">
        <v>538</v>
      </c>
      <c r="O20037" t="s">
        <v>537</v>
      </c>
      <c r="P20037" t="s">
        <v>632</v>
      </c>
    </row>
    <row r="20038" spans="1:16" x14ac:dyDescent="0.25">
      <c r="A20038" t="s">
        <v>369</v>
      </c>
      <c r="B20038" t="s">
        <v>174</v>
      </c>
      <c r="C20038" t="s">
        <v>13</v>
      </c>
      <c r="D20038" t="s">
        <v>196</v>
      </c>
      <c r="E20038" t="s">
        <v>197</v>
      </c>
      <c r="F20038" t="s">
        <v>14</v>
      </c>
      <c r="G20038" t="s">
        <v>175</v>
      </c>
      <c r="H20038" t="s">
        <v>46</v>
      </c>
      <c r="I20038" t="s">
        <v>190</v>
      </c>
      <c r="J20038" t="s">
        <v>191</v>
      </c>
      <c r="K20038" s="1">
        <v>45425</v>
      </c>
      <c r="L20038">
        <v>30</v>
      </c>
      <c r="M20038">
        <v>4</v>
      </c>
      <c r="N20038" t="s">
        <v>538</v>
      </c>
      <c r="O20038" t="s">
        <v>537</v>
      </c>
      <c r="P20038" t="s">
        <v>632</v>
      </c>
    </row>
    <row r="20039" spans="1:16" x14ac:dyDescent="0.25">
      <c r="A20039" t="s">
        <v>369</v>
      </c>
      <c r="B20039" t="s">
        <v>174</v>
      </c>
      <c r="C20039" t="s">
        <v>13</v>
      </c>
      <c r="D20039" t="s">
        <v>196</v>
      </c>
      <c r="E20039" t="s">
        <v>197</v>
      </c>
      <c r="F20039" t="s">
        <v>14</v>
      </c>
      <c r="G20039" t="s">
        <v>175</v>
      </c>
      <c r="H20039" t="s">
        <v>46</v>
      </c>
      <c r="I20039" t="s">
        <v>190</v>
      </c>
      <c r="J20039" t="s">
        <v>191</v>
      </c>
      <c r="K20039" s="1">
        <v>45429</v>
      </c>
      <c r="L20039">
        <v>30</v>
      </c>
      <c r="M20039">
        <v>4</v>
      </c>
      <c r="N20039" t="s">
        <v>538</v>
      </c>
      <c r="O20039" t="s">
        <v>537</v>
      </c>
      <c r="P20039" t="s">
        <v>632</v>
      </c>
    </row>
    <row r="20040" spans="1:16" x14ac:dyDescent="0.25">
      <c r="A20040" t="s">
        <v>369</v>
      </c>
      <c r="B20040" t="s">
        <v>174</v>
      </c>
      <c r="C20040" t="s">
        <v>13</v>
      </c>
      <c r="D20040" t="s">
        <v>196</v>
      </c>
      <c r="E20040" t="s">
        <v>197</v>
      </c>
      <c r="F20040" t="s">
        <v>14</v>
      </c>
      <c r="G20040" t="s">
        <v>175</v>
      </c>
      <c r="H20040" t="s">
        <v>192</v>
      </c>
      <c r="I20040" t="s">
        <v>260</v>
      </c>
      <c r="J20040" t="s">
        <v>118</v>
      </c>
      <c r="K20040" s="1">
        <v>45404</v>
      </c>
      <c r="L20040">
        <v>30</v>
      </c>
      <c r="M20040">
        <v>1</v>
      </c>
      <c r="N20040" t="s">
        <v>538</v>
      </c>
      <c r="O20040" t="s">
        <v>537</v>
      </c>
      <c r="P20040" t="s">
        <v>632</v>
      </c>
    </row>
    <row r="20041" spans="1:16" x14ac:dyDescent="0.25">
      <c r="A20041" t="s">
        <v>369</v>
      </c>
      <c r="B20041" t="s">
        <v>174</v>
      </c>
      <c r="C20041" t="s">
        <v>13</v>
      </c>
      <c r="D20041" t="s">
        <v>196</v>
      </c>
      <c r="E20041" t="s">
        <v>197</v>
      </c>
      <c r="F20041" t="s">
        <v>14</v>
      </c>
      <c r="G20041" t="s">
        <v>175</v>
      </c>
      <c r="H20041" t="s">
        <v>192</v>
      </c>
      <c r="I20041" t="s">
        <v>203</v>
      </c>
      <c r="J20041" t="s">
        <v>117</v>
      </c>
      <c r="K20041" s="1">
        <v>45406</v>
      </c>
      <c r="L20041">
        <v>10.001999999999899</v>
      </c>
      <c r="M20041">
        <v>1</v>
      </c>
      <c r="N20041" t="s">
        <v>538</v>
      </c>
      <c r="O20041" t="s">
        <v>537</v>
      </c>
      <c r="P20041" t="s">
        <v>632</v>
      </c>
    </row>
    <row r="20042" spans="1:16" x14ac:dyDescent="0.25">
      <c r="A20042" t="s">
        <v>369</v>
      </c>
      <c r="B20042" t="s">
        <v>174</v>
      </c>
      <c r="C20042" t="s">
        <v>13</v>
      </c>
      <c r="D20042" t="s">
        <v>196</v>
      </c>
      <c r="E20042" t="s">
        <v>197</v>
      </c>
      <c r="F20042" t="s">
        <v>14</v>
      </c>
      <c r="G20042" t="s">
        <v>175</v>
      </c>
      <c r="H20042" t="s">
        <v>192</v>
      </c>
      <c r="I20042" t="s">
        <v>193</v>
      </c>
      <c r="J20042" t="s">
        <v>191</v>
      </c>
      <c r="K20042" s="1">
        <v>45407</v>
      </c>
      <c r="L20042">
        <v>30</v>
      </c>
      <c r="M20042">
        <v>1</v>
      </c>
      <c r="N20042" t="s">
        <v>538</v>
      </c>
      <c r="O20042" t="s">
        <v>537</v>
      </c>
      <c r="P20042" t="s">
        <v>632</v>
      </c>
    </row>
    <row r="20043" spans="1:16" x14ac:dyDescent="0.25">
      <c r="A20043" t="s">
        <v>369</v>
      </c>
      <c r="B20043" t="s">
        <v>174</v>
      </c>
      <c r="C20043" t="s">
        <v>13</v>
      </c>
      <c r="D20043" t="s">
        <v>196</v>
      </c>
      <c r="E20043" t="s">
        <v>197</v>
      </c>
      <c r="F20043" t="s">
        <v>14</v>
      </c>
      <c r="G20043" t="s">
        <v>175</v>
      </c>
      <c r="H20043" t="s">
        <v>192</v>
      </c>
      <c r="I20043" t="s">
        <v>193</v>
      </c>
      <c r="J20043" t="s">
        <v>191</v>
      </c>
      <c r="K20043" s="1">
        <v>45422</v>
      </c>
      <c r="L20043">
        <v>30</v>
      </c>
      <c r="M20043">
        <v>3</v>
      </c>
      <c r="N20043" t="s">
        <v>538</v>
      </c>
      <c r="O20043" t="s">
        <v>537</v>
      </c>
      <c r="P20043" t="s">
        <v>632</v>
      </c>
    </row>
    <row r="20044" spans="1:16" x14ac:dyDescent="0.25">
      <c r="A20044" t="s">
        <v>369</v>
      </c>
      <c r="B20044" t="s">
        <v>174</v>
      </c>
      <c r="C20044" t="s">
        <v>13</v>
      </c>
      <c r="D20044" t="s">
        <v>196</v>
      </c>
      <c r="E20044" t="s">
        <v>197</v>
      </c>
      <c r="F20044" t="s">
        <v>14</v>
      </c>
      <c r="G20044" t="s">
        <v>175</v>
      </c>
      <c r="H20044" t="s">
        <v>192</v>
      </c>
      <c r="I20044" t="s">
        <v>193</v>
      </c>
      <c r="J20044" t="s">
        <v>191</v>
      </c>
      <c r="K20044" s="1">
        <v>45428</v>
      </c>
      <c r="L20044">
        <v>10.001999999999899</v>
      </c>
      <c r="M20044">
        <v>4</v>
      </c>
      <c r="N20044" t="s">
        <v>538</v>
      </c>
      <c r="O20044" t="s">
        <v>537</v>
      </c>
      <c r="P20044" t="s">
        <v>632</v>
      </c>
    </row>
    <row r="20045" spans="1:16" x14ac:dyDescent="0.25">
      <c r="A20045" t="s">
        <v>369</v>
      </c>
      <c r="B20045" t="s">
        <v>174</v>
      </c>
      <c r="C20045" t="s">
        <v>13</v>
      </c>
      <c r="D20045" t="s">
        <v>196</v>
      </c>
      <c r="E20045" t="s">
        <v>197</v>
      </c>
      <c r="F20045" t="s">
        <v>14</v>
      </c>
      <c r="G20045" t="s">
        <v>175</v>
      </c>
      <c r="H20045" t="s">
        <v>192</v>
      </c>
      <c r="I20045" t="s">
        <v>194</v>
      </c>
      <c r="J20045" t="s">
        <v>191</v>
      </c>
      <c r="K20045" s="1">
        <v>45404</v>
      </c>
      <c r="L20045">
        <v>30</v>
      </c>
      <c r="M20045">
        <v>1</v>
      </c>
      <c r="N20045" t="s">
        <v>538</v>
      </c>
      <c r="O20045" t="s">
        <v>537</v>
      </c>
      <c r="P20045" t="s">
        <v>632</v>
      </c>
    </row>
    <row r="20046" spans="1:16" x14ac:dyDescent="0.25">
      <c r="A20046" t="s">
        <v>369</v>
      </c>
      <c r="B20046" t="s">
        <v>174</v>
      </c>
      <c r="C20046" t="s">
        <v>13</v>
      </c>
      <c r="D20046" t="s">
        <v>196</v>
      </c>
      <c r="E20046" t="s">
        <v>197</v>
      </c>
      <c r="F20046" t="s">
        <v>14</v>
      </c>
      <c r="G20046" t="s">
        <v>175</v>
      </c>
      <c r="H20046" t="s">
        <v>192</v>
      </c>
      <c r="I20046" t="s">
        <v>194</v>
      </c>
      <c r="J20046" t="s">
        <v>191</v>
      </c>
      <c r="K20046" s="1">
        <v>45407</v>
      </c>
      <c r="L20046">
        <v>30</v>
      </c>
      <c r="M20046">
        <v>1</v>
      </c>
      <c r="N20046" t="s">
        <v>538</v>
      </c>
      <c r="O20046" t="s">
        <v>537</v>
      </c>
      <c r="P20046" t="s">
        <v>632</v>
      </c>
    </row>
    <row r="20047" spans="1:16" x14ac:dyDescent="0.25">
      <c r="A20047" t="s">
        <v>369</v>
      </c>
      <c r="B20047" t="s">
        <v>174</v>
      </c>
      <c r="C20047" t="s">
        <v>13</v>
      </c>
      <c r="D20047" t="s">
        <v>196</v>
      </c>
      <c r="E20047" t="s">
        <v>197</v>
      </c>
      <c r="F20047" t="s">
        <v>14</v>
      </c>
      <c r="G20047" t="s">
        <v>175</v>
      </c>
      <c r="H20047" t="s">
        <v>192</v>
      </c>
      <c r="I20047" t="s">
        <v>194</v>
      </c>
      <c r="J20047" t="s">
        <v>191</v>
      </c>
      <c r="K20047" s="1">
        <v>45412</v>
      </c>
      <c r="L20047">
        <v>30</v>
      </c>
      <c r="M20047">
        <v>2</v>
      </c>
      <c r="N20047" t="s">
        <v>538</v>
      </c>
      <c r="O20047" t="s">
        <v>537</v>
      </c>
      <c r="P20047" t="s">
        <v>632</v>
      </c>
    </row>
    <row r="20048" spans="1:16" x14ac:dyDescent="0.25">
      <c r="A20048" t="s">
        <v>369</v>
      </c>
      <c r="B20048" t="s">
        <v>174</v>
      </c>
      <c r="C20048" t="s">
        <v>13</v>
      </c>
      <c r="D20048" t="s">
        <v>196</v>
      </c>
      <c r="E20048" t="s">
        <v>197</v>
      </c>
      <c r="F20048" t="s">
        <v>14</v>
      </c>
      <c r="G20048" t="s">
        <v>175</v>
      </c>
      <c r="H20048" t="s">
        <v>192</v>
      </c>
      <c r="I20048" t="s">
        <v>194</v>
      </c>
      <c r="J20048" t="s">
        <v>191</v>
      </c>
      <c r="K20048" s="1">
        <v>45413</v>
      </c>
      <c r="L20048">
        <v>30</v>
      </c>
      <c r="M20048">
        <v>2</v>
      </c>
      <c r="N20048" t="s">
        <v>538</v>
      </c>
      <c r="O20048" t="s">
        <v>537</v>
      </c>
      <c r="P20048" t="s">
        <v>632</v>
      </c>
    </row>
    <row r="20049" spans="1:16" x14ac:dyDescent="0.25">
      <c r="A20049" t="s">
        <v>369</v>
      </c>
      <c r="B20049" t="s">
        <v>174</v>
      </c>
      <c r="C20049" t="s">
        <v>13</v>
      </c>
      <c r="D20049" t="s">
        <v>196</v>
      </c>
      <c r="E20049" t="s">
        <v>197</v>
      </c>
      <c r="F20049" t="s">
        <v>14</v>
      </c>
      <c r="G20049" t="s">
        <v>175</v>
      </c>
      <c r="H20049" t="s">
        <v>192</v>
      </c>
      <c r="I20049" t="s">
        <v>194</v>
      </c>
      <c r="J20049" t="s">
        <v>191</v>
      </c>
      <c r="K20049" s="1">
        <v>45428</v>
      </c>
      <c r="L20049">
        <v>10.001999999999899</v>
      </c>
      <c r="M20049">
        <v>4</v>
      </c>
      <c r="N20049" t="s">
        <v>538</v>
      </c>
      <c r="O20049" t="s">
        <v>537</v>
      </c>
      <c r="P20049" t="s">
        <v>632</v>
      </c>
    </row>
    <row r="20050" spans="1:16" x14ac:dyDescent="0.25">
      <c r="A20050" t="s">
        <v>369</v>
      </c>
      <c r="B20050" t="s">
        <v>174</v>
      </c>
      <c r="C20050" t="s">
        <v>13</v>
      </c>
      <c r="D20050" t="s">
        <v>196</v>
      </c>
      <c r="E20050" t="s">
        <v>197</v>
      </c>
      <c r="F20050" t="s">
        <v>14</v>
      </c>
      <c r="G20050" t="s">
        <v>175</v>
      </c>
      <c r="H20050" t="s">
        <v>192</v>
      </c>
      <c r="I20050" t="s">
        <v>204</v>
      </c>
      <c r="J20050" t="s">
        <v>191</v>
      </c>
      <c r="K20050" s="1">
        <v>45419</v>
      </c>
      <c r="L20050">
        <v>30</v>
      </c>
      <c r="M20050">
        <v>3</v>
      </c>
      <c r="N20050" t="s">
        <v>538</v>
      </c>
      <c r="O20050" t="s">
        <v>537</v>
      </c>
      <c r="P20050" t="s">
        <v>632</v>
      </c>
    </row>
    <row r="20051" spans="1:16" x14ac:dyDescent="0.25">
      <c r="A20051" t="s">
        <v>369</v>
      </c>
      <c r="B20051" t="s">
        <v>174</v>
      </c>
      <c r="C20051" t="s">
        <v>13</v>
      </c>
      <c r="D20051" t="s">
        <v>196</v>
      </c>
      <c r="E20051" t="s">
        <v>197</v>
      </c>
      <c r="F20051" t="s">
        <v>14</v>
      </c>
      <c r="G20051" t="s">
        <v>175</v>
      </c>
      <c r="H20051" t="s">
        <v>176</v>
      </c>
      <c r="I20051" t="s">
        <v>201</v>
      </c>
      <c r="J20051" t="s">
        <v>117</v>
      </c>
      <c r="K20051" s="1">
        <v>45406</v>
      </c>
      <c r="L20051">
        <v>240</v>
      </c>
      <c r="M20051">
        <v>1</v>
      </c>
      <c r="N20051" t="s">
        <v>538</v>
      </c>
      <c r="O20051" t="s">
        <v>537</v>
      </c>
      <c r="P20051" t="s">
        <v>632</v>
      </c>
    </row>
    <row r="20052" spans="1:16" x14ac:dyDescent="0.25">
      <c r="A20052" t="s">
        <v>369</v>
      </c>
      <c r="B20052" t="s">
        <v>174</v>
      </c>
      <c r="C20052" t="s">
        <v>13</v>
      </c>
      <c r="D20052" t="s">
        <v>196</v>
      </c>
      <c r="E20052" t="s">
        <v>197</v>
      </c>
      <c r="F20052" t="s">
        <v>14</v>
      </c>
      <c r="G20052" t="s">
        <v>175</v>
      </c>
      <c r="H20052" t="s">
        <v>176</v>
      </c>
      <c r="I20052" t="s">
        <v>201</v>
      </c>
      <c r="J20052" t="s">
        <v>117</v>
      </c>
      <c r="K20052" s="1">
        <v>45407</v>
      </c>
      <c r="L20052">
        <v>60</v>
      </c>
      <c r="M20052">
        <v>1</v>
      </c>
      <c r="N20052" t="s">
        <v>538</v>
      </c>
      <c r="O20052" t="s">
        <v>537</v>
      </c>
      <c r="P20052" t="s">
        <v>632</v>
      </c>
    </row>
    <row r="20053" spans="1:16" x14ac:dyDescent="0.25">
      <c r="A20053" t="s">
        <v>369</v>
      </c>
      <c r="B20053" t="s">
        <v>174</v>
      </c>
      <c r="C20053" t="s">
        <v>13</v>
      </c>
      <c r="D20053" t="s">
        <v>196</v>
      </c>
      <c r="E20053" t="s">
        <v>197</v>
      </c>
      <c r="F20053" t="s">
        <v>14</v>
      </c>
      <c r="G20053" t="s">
        <v>175</v>
      </c>
      <c r="H20053" t="s">
        <v>176</v>
      </c>
      <c r="I20053" t="s">
        <v>201</v>
      </c>
      <c r="J20053" t="s">
        <v>117</v>
      </c>
      <c r="K20053" s="1">
        <v>45422</v>
      </c>
      <c r="L20053">
        <v>60</v>
      </c>
      <c r="M20053">
        <v>3</v>
      </c>
      <c r="N20053" t="s">
        <v>538</v>
      </c>
      <c r="O20053" t="s">
        <v>537</v>
      </c>
      <c r="P20053" t="s">
        <v>632</v>
      </c>
    </row>
    <row r="20054" spans="1:16" x14ac:dyDescent="0.25">
      <c r="A20054" t="s">
        <v>369</v>
      </c>
      <c r="B20054" t="s">
        <v>174</v>
      </c>
      <c r="C20054" t="s">
        <v>13</v>
      </c>
      <c r="D20054" t="s">
        <v>196</v>
      </c>
      <c r="E20054" t="s">
        <v>197</v>
      </c>
      <c r="F20054" t="s">
        <v>14</v>
      </c>
      <c r="G20054" t="s">
        <v>175</v>
      </c>
      <c r="H20054" t="s">
        <v>176</v>
      </c>
      <c r="I20054" t="s">
        <v>201</v>
      </c>
      <c r="J20054" t="s">
        <v>117</v>
      </c>
      <c r="K20054" s="1">
        <v>45425</v>
      </c>
      <c r="L20054">
        <v>60</v>
      </c>
      <c r="M20054">
        <v>4</v>
      </c>
      <c r="N20054" t="s">
        <v>538</v>
      </c>
      <c r="O20054" t="s">
        <v>537</v>
      </c>
      <c r="P20054" t="s">
        <v>632</v>
      </c>
    </row>
    <row r="20055" spans="1:16" x14ac:dyDescent="0.25">
      <c r="A20055" t="s">
        <v>369</v>
      </c>
      <c r="B20055" t="s">
        <v>174</v>
      </c>
      <c r="C20055" t="s">
        <v>13</v>
      </c>
      <c r="D20055" t="s">
        <v>196</v>
      </c>
      <c r="E20055" t="s">
        <v>197</v>
      </c>
      <c r="F20055" t="s">
        <v>14</v>
      </c>
      <c r="G20055" t="s">
        <v>175</v>
      </c>
      <c r="H20055" t="s">
        <v>176</v>
      </c>
      <c r="I20055" t="s">
        <v>201</v>
      </c>
      <c r="J20055" t="s">
        <v>117</v>
      </c>
      <c r="K20055" s="1">
        <v>45426</v>
      </c>
      <c r="L20055">
        <v>120</v>
      </c>
      <c r="M20055">
        <v>4</v>
      </c>
      <c r="N20055" t="s">
        <v>538</v>
      </c>
      <c r="O20055" t="s">
        <v>537</v>
      </c>
      <c r="P20055" t="s">
        <v>632</v>
      </c>
    </row>
    <row r="20056" spans="1:16" x14ac:dyDescent="0.25">
      <c r="A20056" t="s">
        <v>369</v>
      </c>
      <c r="B20056" t="s">
        <v>174</v>
      </c>
      <c r="C20056" t="s">
        <v>13</v>
      </c>
      <c r="D20056" t="s">
        <v>196</v>
      </c>
      <c r="E20056" t="s">
        <v>197</v>
      </c>
      <c r="F20056" t="s">
        <v>14</v>
      </c>
      <c r="G20056" t="s">
        <v>175</v>
      </c>
      <c r="H20056" t="s">
        <v>176</v>
      </c>
      <c r="I20056" t="s">
        <v>201</v>
      </c>
      <c r="J20056" t="s">
        <v>117</v>
      </c>
      <c r="K20056" s="1">
        <v>45427</v>
      </c>
      <c r="L20056">
        <v>90</v>
      </c>
      <c r="M20056">
        <v>4</v>
      </c>
      <c r="N20056" t="s">
        <v>538</v>
      </c>
      <c r="O20056" t="s">
        <v>537</v>
      </c>
      <c r="P20056" t="s">
        <v>632</v>
      </c>
    </row>
    <row r="20057" spans="1:16" x14ac:dyDescent="0.25">
      <c r="A20057" t="s">
        <v>416</v>
      </c>
      <c r="B20057" t="s">
        <v>174</v>
      </c>
      <c r="C20057" t="s">
        <v>64</v>
      </c>
      <c r="D20057" t="s">
        <v>311</v>
      </c>
      <c r="E20057" t="s">
        <v>197</v>
      </c>
      <c r="F20057" t="s">
        <v>14</v>
      </c>
      <c r="G20057" t="s">
        <v>175</v>
      </c>
      <c r="H20057" t="s">
        <v>176</v>
      </c>
      <c r="I20057" t="s">
        <v>59</v>
      </c>
      <c r="J20057" t="s">
        <v>117</v>
      </c>
      <c r="K20057" s="1">
        <v>45404</v>
      </c>
      <c r="L20057">
        <v>90</v>
      </c>
      <c r="M20057">
        <v>1</v>
      </c>
      <c r="N20057" t="s">
        <v>538</v>
      </c>
      <c r="O20057" t="s">
        <v>537</v>
      </c>
      <c r="P20057" t="s">
        <v>632</v>
      </c>
    </row>
    <row r="20058" spans="1:16" x14ac:dyDescent="0.25">
      <c r="A20058" t="s">
        <v>416</v>
      </c>
      <c r="B20058" t="s">
        <v>174</v>
      </c>
      <c r="C20058" t="s">
        <v>64</v>
      </c>
      <c r="D20058" t="s">
        <v>311</v>
      </c>
      <c r="E20058" t="s">
        <v>197</v>
      </c>
      <c r="F20058" t="s">
        <v>14</v>
      </c>
      <c r="G20058" t="s">
        <v>175</v>
      </c>
      <c r="H20058" t="s">
        <v>176</v>
      </c>
      <c r="I20058" t="s">
        <v>59</v>
      </c>
      <c r="J20058" t="s">
        <v>117</v>
      </c>
      <c r="K20058" s="1">
        <v>45405</v>
      </c>
      <c r="L20058">
        <v>60</v>
      </c>
      <c r="M20058">
        <v>1</v>
      </c>
      <c r="N20058" t="s">
        <v>538</v>
      </c>
      <c r="O20058" t="s">
        <v>537</v>
      </c>
      <c r="P20058" t="s">
        <v>632</v>
      </c>
    </row>
    <row r="20059" spans="1:16" x14ac:dyDescent="0.25">
      <c r="A20059" t="s">
        <v>416</v>
      </c>
      <c r="B20059" t="s">
        <v>174</v>
      </c>
      <c r="C20059" t="s">
        <v>64</v>
      </c>
      <c r="D20059" t="s">
        <v>311</v>
      </c>
      <c r="E20059" t="s">
        <v>197</v>
      </c>
      <c r="F20059" t="s">
        <v>14</v>
      </c>
      <c r="G20059" t="s">
        <v>175</v>
      </c>
      <c r="H20059" t="s">
        <v>176</v>
      </c>
      <c r="I20059" t="s">
        <v>59</v>
      </c>
      <c r="J20059" t="s">
        <v>117</v>
      </c>
      <c r="K20059" s="1">
        <v>45406</v>
      </c>
      <c r="L20059">
        <v>30</v>
      </c>
      <c r="M20059">
        <v>1</v>
      </c>
      <c r="N20059" t="s">
        <v>538</v>
      </c>
      <c r="O20059" t="s">
        <v>537</v>
      </c>
      <c r="P20059" t="s">
        <v>632</v>
      </c>
    </row>
    <row r="20060" spans="1:16" x14ac:dyDescent="0.25">
      <c r="A20060" t="s">
        <v>416</v>
      </c>
      <c r="B20060" t="s">
        <v>174</v>
      </c>
      <c r="C20060" t="s">
        <v>64</v>
      </c>
      <c r="D20060" t="s">
        <v>311</v>
      </c>
      <c r="E20060" t="s">
        <v>197</v>
      </c>
      <c r="F20060" t="s">
        <v>14</v>
      </c>
      <c r="G20060" t="s">
        <v>175</v>
      </c>
      <c r="H20060" t="s">
        <v>176</v>
      </c>
      <c r="I20060" t="s">
        <v>59</v>
      </c>
      <c r="J20060" t="s">
        <v>117</v>
      </c>
      <c r="K20060" s="1">
        <v>45413</v>
      </c>
      <c r="L20060">
        <v>30</v>
      </c>
      <c r="M20060">
        <v>2</v>
      </c>
      <c r="N20060" t="s">
        <v>538</v>
      </c>
      <c r="O20060" t="s">
        <v>537</v>
      </c>
      <c r="P20060" t="s">
        <v>632</v>
      </c>
    </row>
    <row r="20061" spans="1:16" x14ac:dyDescent="0.25">
      <c r="A20061" t="s">
        <v>416</v>
      </c>
      <c r="B20061" t="s">
        <v>174</v>
      </c>
      <c r="C20061" t="s">
        <v>64</v>
      </c>
      <c r="D20061" t="s">
        <v>311</v>
      </c>
      <c r="E20061" t="s">
        <v>197</v>
      </c>
      <c r="F20061" t="s">
        <v>14</v>
      </c>
      <c r="G20061" t="s">
        <v>175</v>
      </c>
      <c r="H20061" t="s">
        <v>176</v>
      </c>
      <c r="I20061" t="s">
        <v>59</v>
      </c>
      <c r="J20061" t="s">
        <v>117</v>
      </c>
      <c r="K20061" s="1">
        <v>45419</v>
      </c>
      <c r="L20061">
        <v>30</v>
      </c>
      <c r="M20061">
        <v>3</v>
      </c>
      <c r="N20061" t="s">
        <v>538</v>
      </c>
      <c r="O20061" t="s">
        <v>537</v>
      </c>
      <c r="P20061" t="s">
        <v>632</v>
      </c>
    </row>
    <row r="20062" spans="1:16" x14ac:dyDescent="0.25">
      <c r="A20062" t="s">
        <v>416</v>
      </c>
      <c r="B20062" t="s">
        <v>174</v>
      </c>
      <c r="C20062" t="s">
        <v>64</v>
      </c>
      <c r="D20062" t="s">
        <v>311</v>
      </c>
      <c r="E20062" t="s">
        <v>197</v>
      </c>
      <c r="F20062" t="s">
        <v>14</v>
      </c>
      <c r="G20062" t="s">
        <v>175</v>
      </c>
      <c r="H20062" t="s">
        <v>176</v>
      </c>
      <c r="I20062" t="s">
        <v>59</v>
      </c>
      <c r="J20062" t="s">
        <v>117</v>
      </c>
      <c r="K20062" s="1">
        <v>45420</v>
      </c>
      <c r="L20062">
        <v>30</v>
      </c>
      <c r="M20062">
        <v>3</v>
      </c>
      <c r="N20062" t="s">
        <v>538</v>
      </c>
      <c r="O20062" t="s">
        <v>537</v>
      </c>
      <c r="P20062" t="s">
        <v>632</v>
      </c>
    </row>
    <row r="20063" spans="1:16" x14ac:dyDescent="0.25">
      <c r="A20063" t="s">
        <v>416</v>
      </c>
      <c r="B20063" t="s">
        <v>174</v>
      </c>
      <c r="C20063" t="s">
        <v>64</v>
      </c>
      <c r="D20063" t="s">
        <v>311</v>
      </c>
      <c r="E20063" t="s">
        <v>197</v>
      </c>
      <c r="F20063" t="s">
        <v>14</v>
      </c>
      <c r="G20063" t="s">
        <v>175</v>
      </c>
      <c r="H20063" t="s">
        <v>176</v>
      </c>
      <c r="I20063" t="s">
        <v>59</v>
      </c>
      <c r="J20063" t="s">
        <v>117</v>
      </c>
      <c r="K20063" s="1">
        <v>45421</v>
      </c>
      <c r="L20063">
        <v>30</v>
      </c>
      <c r="M20063">
        <v>3</v>
      </c>
      <c r="N20063" t="s">
        <v>538</v>
      </c>
      <c r="O20063" t="s">
        <v>537</v>
      </c>
      <c r="P20063" t="s">
        <v>632</v>
      </c>
    </row>
    <row r="20064" spans="1:16" x14ac:dyDescent="0.25">
      <c r="A20064" t="s">
        <v>416</v>
      </c>
      <c r="B20064" t="s">
        <v>174</v>
      </c>
      <c r="C20064" t="s">
        <v>64</v>
      </c>
      <c r="D20064" t="s">
        <v>311</v>
      </c>
      <c r="E20064" t="s">
        <v>197</v>
      </c>
      <c r="F20064" t="s">
        <v>14</v>
      </c>
      <c r="G20064" t="s">
        <v>175</v>
      </c>
      <c r="H20064" t="s">
        <v>176</v>
      </c>
      <c r="I20064" t="s">
        <v>59</v>
      </c>
      <c r="J20064" t="s">
        <v>117</v>
      </c>
      <c r="K20064" s="1">
        <v>45422</v>
      </c>
      <c r="L20064">
        <v>60</v>
      </c>
      <c r="M20064">
        <v>3</v>
      </c>
      <c r="N20064" t="s">
        <v>538</v>
      </c>
      <c r="O20064" t="s">
        <v>537</v>
      </c>
      <c r="P20064" t="s">
        <v>632</v>
      </c>
    </row>
    <row r="20065" spans="1:16" x14ac:dyDescent="0.25">
      <c r="A20065" t="s">
        <v>416</v>
      </c>
      <c r="B20065" t="s">
        <v>174</v>
      </c>
      <c r="C20065" t="s">
        <v>64</v>
      </c>
      <c r="D20065" t="s">
        <v>311</v>
      </c>
      <c r="E20065" t="s">
        <v>197</v>
      </c>
      <c r="F20065" t="s">
        <v>14</v>
      </c>
      <c r="G20065" t="s">
        <v>175</v>
      </c>
      <c r="H20065" t="s">
        <v>176</v>
      </c>
      <c r="I20065" t="s">
        <v>59</v>
      </c>
      <c r="J20065" t="s">
        <v>117</v>
      </c>
      <c r="K20065" s="1">
        <v>45425</v>
      </c>
      <c r="L20065">
        <v>30</v>
      </c>
      <c r="M20065">
        <v>4</v>
      </c>
      <c r="N20065" t="s">
        <v>538</v>
      </c>
      <c r="O20065" t="s">
        <v>537</v>
      </c>
      <c r="P20065" t="s">
        <v>632</v>
      </c>
    </row>
    <row r="20066" spans="1:16" x14ac:dyDescent="0.25">
      <c r="A20066" t="s">
        <v>416</v>
      </c>
      <c r="B20066" t="s">
        <v>174</v>
      </c>
      <c r="C20066" t="s">
        <v>64</v>
      </c>
      <c r="D20066" t="s">
        <v>311</v>
      </c>
      <c r="E20066" t="s">
        <v>197</v>
      </c>
      <c r="F20066" t="s">
        <v>14</v>
      </c>
      <c r="G20066" t="s">
        <v>175</v>
      </c>
      <c r="H20066" t="s">
        <v>176</v>
      </c>
      <c r="I20066" t="s">
        <v>59</v>
      </c>
      <c r="J20066" t="s">
        <v>117</v>
      </c>
      <c r="K20066" s="1">
        <v>45426</v>
      </c>
      <c r="L20066">
        <v>30</v>
      </c>
      <c r="M20066">
        <v>4</v>
      </c>
      <c r="N20066" t="s">
        <v>538</v>
      </c>
      <c r="O20066" t="s">
        <v>537</v>
      </c>
      <c r="P20066" t="s">
        <v>632</v>
      </c>
    </row>
    <row r="20067" spans="1:16" x14ac:dyDescent="0.25">
      <c r="A20067" t="s">
        <v>416</v>
      </c>
      <c r="B20067" t="s">
        <v>174</v>
      </c>
      <c r="C20067" t="s">
        <v>64</v>
      </c>
      <c r="D20067" t="s">
        <v>311</v>
      </c>
      <c r="E20067" t="s">
        <v>197</v>
      </c>
      <c r="F20067" t="s">
        <v>14</v>
      </c>
      <c r="G20067" t="s">
        <v>175</v>
      </c>
      <c r="H20067" t="s">
        <v>176</v>
      </c>
      <c r="I20067" t="s">
        <v>59</v>
      </c>
      <c r="J20067" t="s">
        <v>117</v>
      </c>
      <c r="K20067" s="1">
        <v>45427</v>
      </c>
      <c r="L20067">
        <v>90</v>
      </c>
      <c r="M20067">
        <v>4</v>
      </c>
      <c r="N20067" t="s">
        <v>538</v>
      </c>
      <c r="O20067" t="s">
        <v>537</v>
      </c>
      <c r="P20067" t="s">
        <v>632</v>
      </c>
    </row>
    <row r="20068" spans="1:16" x14ac:dyDescent="0.25">
      <c r="A20068" t="s">
        <v>416</v>
      </c>
      <c r="B20068" t="s">
        <v>174</v>
      </c>
      <c r="C20068" t="s">
        <v>64</v>
      </c>
      <c r="D20068" t="s">
        <v>311</v>
      </c>
      <c r="E20068" t="s">
        <v>197</v>
      </c>
      <c r="F20068" t="s">
        <v>14</v>
      </c>
      <c r="G20068" t="s">
        <v>175</v>
      </c>
      <c r="H20068" t="s">
        <v>176</v>
      </c>
      <c r="I20068" t="s">
        <v>59</v>
      </c>
      <c r="J20068" t="s">
        <v>117</v>
      </c>
      <c r="K20068" s="1">
        <v>45428</v>
      </c>
      <c r="L20068">
        <v>60</v>
      </c>
      <c r="M20068">
        <v>4</v>
      </c>
      <c r="N20068" t="s">
        <v>538</v>
      </c>
      <c r="O20068" t="s">
        <v>537</v>
      </c>
      <c r="P20068" t="s">
        <v>632</v>
      </c>
    </row>
    <row r="20069" spans="1:16" x14ac:dyDescent="0.25">
      <c r="A20069" t="s">
        <v>416</v>
      </c>
      <c r="B20069" t="s">
        <v>174</v>
      </c>
      <c r="C20069" t="s">
        <v>64</v>
      </c>
      <c r="D20069" t="s">
        <v>311</v>
      </c>
      <c r="E20069" t="s">
        <v>197</v>
      </c>
      <c r="F20069" t="s">
        <v>14</v>
      </c>
      <c r="G20069" t="s">
        <v>175</v>
      </c>
      <c r="H20069" t="s">
        <v>176</v>
      </c>
      <c r="I20069" t="s">
        <v>59</v>
      </c>
      <c r="J20069" t="s">
        <v>117</v>
      </c>
      <c r="K20069" s="1">
        <v>45429</v>
      </c>
      <c r="L20069">
        <v>30</v>
      </c>
      <c r="M20069">
        <v>4</v>
      </c>
      <c r="N20069" t="s">
        <v>538</v>
      </c>
      <c r="O20069" t="s">
        <v>537</v>
      </c>
      <c r="P20069" t="s">
        <v>632</v>
      </c>
    </row>
    <row r="20070" spans="1:16" x14ac:dyDescent="0.25">
      <c r="A20070" t="s">
        <v>416</v>
      </c>
      <c r="B20070" t="s">
        <v>174</v>
      </c>
      <c r="C20070" t="s">
        <v>64</v>
      </c>
      <c r="D20070" t="s">
        <v>311</v>
      </c>
      <c r="E20070" t="s">
        <v>197</v>
      </c>
      <c r="F20070" t="s">
        <v>14</v>
      </c>
      <c r="G20070" t="s">
        <v>175</v>
      </c>
      <c r="H20070" t="s">
        <v>176</v>
      </c>
      <c r="I20070" t="s">
        <v>198</v>
      </c>
      <c r="J20070" t="s">
        <v>117</v>
      </c>
      <c r="K20070" s="1">
        <v>45404</v>
      </c>
      <c r="L20070">
        <v>30</v>
      </c>
      <c r="M20070">
        <v>1</v>
      </c>
      <c r="N20070" t="s">
        <v>538</v>
      </c>
      <c r="O20070" t="s">
        <v>537</v>
      </c>
      <c r="P20070" t="s">
        <v>632</v>
      </c>
    </row>
    <row r="20071" spans="1:16" x14ac:dyDescent="0.25">
      <c r="A20071" t="s">
        <v>416</v>
      </c>
      <c r="B20071" t="s">
        <v>174</v>
      </c>
      <c r="C20071" t="s">
        <v>64</v>
      </c>
      <c r="D20071" t="s">
        <v>311</v>
      </c>
      <c r="E20071" t="s">
        <v>197</v>
      </c>
      <c r="F20071" t="s">
        <v>14</v>
      </c>
      <c r="G20071" t="s">
        <v>175</v>
      </c>
      <c r="H20071" t="s">
        <v>176</v>
      </c>
      <c r="I20071" t="s">
        <v>198</v>
      </c>
      <c r="J20071" t="s">
        <v>117</v>
      </c>
      <c r="K20071" s="1">
        <v>45406</v>
      </c>
      <c r="L20071">
        <v>30</v>
      </c>
      <c r="M20071">
        <v>1</v>
      </c>
      <c r="N20071" t="s">
        <v>538</v>
      </c>
      <c r="O20071" t="s">
        <v>537</v>
      </c>
      <c r="P20071" t="s">
        <v>632</v>
      </c>
    </row>
    <row r="20072" spans="1:16" x14ac:dyDescent="0.25">
      <c r="A20072" t="s">
        <v>416</v>
      </c>
      <c r="B20072" t="s">
        <v>174</v>
      </c>
      <c r="C20072" t="s">
        <v>64</v>
      </c>
      <c r="D20072" t="s">
        <v>311</v>
      </c>
      <c r="E20072" t="s">
        <v>197</v>
      </c>
      <c r="F20072" t="s">
        <v>14</v>
      </c>
      <c r="G20072" t="s">
        <v>175</v>
      </c>
      <c r="H20072" t="s">
        <v>176</v>
      </c>
      <c r="I20072" t="s">
        <v>198</v>
      </c>
      <c r="J20072" t="s">
        <v>117</v>
      </c>
      <c r="K20072" s="1">
        <v>45407</v>
      </c>
      <c r="L20072">
        <v>10.001999999999899</v>
      </c>
      <c r="M20072">
        <v>1</v>
      </c>
      <c r="N20072" t="s">
        <v>538</v>
      </c>
      <c r="O20072" t="s">
        <v>537</v>
      </c>
      <c r="P20072" t="s">
        <v>632</v>
      </c>
    </row>
    <row r="20073" spans="1:16" x14ac:dyDescent="0.25">
      <c r="A20073" t="s">
        <v>416</v>
      </c>
      <c r="B20073" t="s">
        <v>174</v>
      </c>
      <c r="C20073" t="s">
        <v>64</v>
      </c>
      <c r="D20073" t="s">
        <v>311</v>
      </c>
      <c r="E20073" t="s">
        <v>197</v>
      </c>
      <c r="F20073" t="s">
        <v>14</v>
      </c>
      <c r="G20073" t="s">
        <v>175</v>
      </c>
      <c r="H20073" t="s">
        <v>176</v>
      </c>
      <c r="I20073" t="s">
        <v>198</v>
      </c>
      <c r="J20073" t="s">
        <v>117</v>
      </c>
      <c r="K20073" s="1">
        <v>45411</v>
      </c>
      <c r="L20073">
        <v>30</v>
      </c>
      <c r="M20073">
        <v>2</v>
      </c>
      <c r="N20073" t="s">
        <v>538</v>
      </c>
      <c r="O20073" t="s">
        <v>537</v>
      </c>
      <c r="P20073" t="s">
        <v>632</v>
      </c>
    </row>
    <row r="20074" spans="1:16" x14ac:dyDescent="0.25">
      <c r="A20074" t="s">
        <v>416</v>
      </c>
      <c r="B20074" t="s">
        <v>174</v>
      </c>
      <c r="C20074" t="s">
        <v>64</v>
      </c>
      <c r="D20074" t="s">
        <v>311</v>
      </c>
      <c r="E20074" t="s">
        <v>197</v>
      </c>
      <c r="F20074" t="s">
        <v>14</v>
      </c>
      <c r="G20074" t="s">
        <v>175</v>
      </c>
      <c r="H20074" t="s">
        <v>176</v>
      </c>
      <c r="I20074" t="s">
        <v>198</v>
      </c>
      <c r="J20074" t="s">
        <v>117</v>
      </c>
      <c r="K20074" s="1">
        <v>45412</v>
      </c>
      <c r="L20074">
        <v>10.001999999999899</v>
      </c>
      <c r="M20074">
        <v>2</v>
      </c>
      <c r="N20074" t="s">
        <v>538</v>
      </c>
      <c r="O20074" t="s">
        <v>537</v>
      </c>
      <c r="P20074" t="s">
        <v>632</v>
      </c>
    </row>
    <row r="20075" spans="1:16" x14ac:dyDescent="0.25">
      <c r="A20075" t="s">
        <v>416</v>
      </c>
      <c r="B20075" t="s">
        <v>174</v>
      </c>
      <c r="C20075" t="s">
        <v>64</v>
      </c>
      <c r="D20075" t="s">
        <v>311</v>
      </c>
      <c r="E20075" t="s">
        <v>197</v>
      </c>
      <c r="F20075" t="s">
        <v>14</v>
      </c>
      <c r="G20075" t="s">
        <v>175</v>
      </c>
      <c r="H20075" t="s">
        <v>176</v>
      </c>
      <c r="I20075" t="s">
        <v>198</v>
      </c>
      <c r="J20075" t="s">
        <v>117</v>
      </c>
      <c r="K20075" s="1">
        <v>45413</v>
      </c>
      <c r="L20075">
        <v>10.001999999999899</v>
      </c>
      <c r="M20075">
        <v>2</v>
      </c>
      <c r="N20075" t="s">
        <v>538</v>
      </c>
      <c r="O20075" t="s">
        <v>537</v>
      </c>
      <c r="P20075" t="s">
        <v>632</v>
      </c>
    </row>
    <row r="20076" spans="1:16" x14ac:dyDescent="0.25">
      <c r="A20076" t="s">
        <v>416</v>
      </c>
      <c r="B20076" t="s">
        <v>174</v>
      </c>
      <c r="C20076" t="s">
        <v>64</v>
      </c>
      <c r="D20076" t="s">
        <v>311</v>
      </c>
      <c r="E20076" t="s">
        <v>197</v>
      </c>
      <c r="F20076" t="s">
        <v>14</v>
      </c>
      <c r="G20076" t="s">
        <v>175</v>
      </c>
      <c r="H20076" t="s">
        <v>176</v>
      </c>
      <c r="I20076" t="s">
        <v>198</v>
      </c>
      <c r="J20076" t="s">
        <v>117</v>
      </c>
      <c r="K20076" s="1">
        <v>45419</v>
      </c>
      <c r="L20076">
        <v>10.001999999999899</v>
      </c>
      <c r="M20076">
        <v>3</v>
      </c>
      <c r="N20076" t="s">
        <v>538</v>
      </c>
      <c r="O20076" t="s">
        <v>537</v>
      </c>
      <c r="P20076" t="s">
        <v>632</v>
      </c>
    </row>
    <row r="20077" spans="1:16" x14ac:dyDescent="0.25">
      <c r="A20077" t="s">
        <v>416</v>
      </c>
      <c r="B20077" t="s">
        <v>174</v>
      </c>
      <c r="C20077" t="s">
        <v>64</v>
      </c>
      <c r="D20077" t="s">
        <v>311</v>
      </c>
      <c r="E20077" t="s">
        <v>197</v>
      </c>
      <c r="F20077" t="s">
        <v>14</v>
      </c>
      <c r="G20077" t="s">
        <v>175</v>
      </c>
      <c r="H20077" t="s">
        <v>176</v>
      </c>
      <c r="I20077" t="s">
        <v>199</v>
      </c>
      <c r="J20077" t="s">
        <v>117</v>
      </c>
      <c r="K20077" s="1">
        <v>45422</v>
      </c>
      <c r="L20077">
        <v>60</v>
      </c>
      <c r="M20077">
        <v>3</v>
      </c>
      <c r="N20077" t="s">
        <v>538</v>
      </c>
      <c r="O20077" t="s">
        <v>537</v>
      </c>
      <c r="P20077" t="s">
        <v>632</v>
      </c>
    </row>
    <row r="20078" spans="1:16" x14ac:dyDescent="0.25">
      <c r="A20078" t="s">
        <v>416</v>
      </c>
      <c r="B20078" t="s">
        <v>174</v>
      </c>
      <c r="C20078" t="s">
        <v>64</v>
      </c>
      <c r="D20078" t="s">
        <v>311</v>
      </c>
      <c r="E20078" t="s">
        <v>197</v>
      </c>
      <c r="F20078" t="s">
        <v>14</v>
      </c>
      <c r="G20078" t="s">
        <v>175</v>
      </c>
      <c r="H20078" t="s">
        <v>176</v>
      </c>
      <c r="I20078" t="s">
        <v>177</v>
      </c>
      <c r="J20078" t="s">
        <v>117</v>
      </c>
      <c r="K20078" s="1">
        <v>45404</v>
      </c>
      <c r="L20078">
        <v>30</v>
      </c>
      <c r="M20078">
        <v>1</v>
      </c>
      <c r="N20078" t="s">
        <v>538</v>
      </c>
      <c r="O20078" t="s">
        <v>537</v>
      </c>
      <c r="P20078" t="s">
        <v>632</v>
      </c>
    </row>
    <row r="20079" spans="1:16" x14ac:dyDescent="0.25">
      <c r="A20079" t="s">
        <v>416</v>
      </c>
      <c r="B20079" t="s">
        <v>174</v>
      </c>
      <c r="C20079" t="s">
        <v>64</v>
      </c>
      <c r="D20079" t="s">
        <v>311</v>
      </c>
      <c r="E20079" t="s">
        <v>197</v>
      </c>
      <c r="F20079" t="s">
        <v>14</v>
      </c>
      <c r="G20079" t="s">
        <v>175</v>
      </c>
      <c r="H20079" t="s">
        <v>176</v>
      </c>
      <c r="I20079" t="s">
        <v>177</v>
      </c>
      <c r="J20079" t="s">
        <v>117</v>
      </c>
      <c r="K20079" s="1">
        <v>45406</v>
      </c>
      <c r="L20079">
        <v>30</v>
      </c>
      <c r="M20079">
        <v>1</v>
      </c>
      <c r="N20079" t="s">
        <v>538</v>
      </c>
      <c r="O20079" t="s">
        <v>537</v>
      </c>
      <c r="P20079" t="s">
        <v>632</v>
      </c>
    </row>
    <row r="20080" spans="1:16" x14ac:dyDescent="0.25">
      <c r="A20080" t="s">
        <v>416</v>
      </c>
      <c r="B20080" t="s">
        <v>174</v>
      </c>
      <c r="C20080" t="s">
        <v>64</v>
      </c>
      <c r="D20080" t="s">
        <v>311</v>
      </c>
      <c r="E20080" t="s">
        <v>197</v>
      </c>
      <c r="F20080" t="s">
        <v>14</v>
      </c>
      <c r="G20080" t="s">
        <v>175</v>
      </c>
      <c r="H20080" t="s">
        <v>176</v>
      </c>
      <c r="I20080" t="s">
        <v>177</v>
      </c>
      <c r="J20080" t="s">
        <v>117</v>
      </c>
      <c r="K20080" s="1">
        <v>45407</v>
      </c>
      <c r="L20080">
        <v>30</v>
      </c>
      <c r="M20080">
        <v>1</v>
      </c>
      <c r="N20080" t="s">
        <v>538</v>
      </c>
      <c r="O20080" t="s">
        <v>537</v>
      </c>
      <c r="P20080" t="s">
        <v>632</v>
      </c>
    </row>
    <row r="20081" spans="1:16" x14ac:dyDescent="0.25">
      <c r="A20081" t="s">
        <v>416</v>
      </c>
      <c r="B20081" t="s">
        <v>174</v>
      </c>
      <c r="C20081" t="s">
        <v>64</v>
      </c>
      <c r="D20081" t="s">
        <v>311</v>
      </c>
      <c r="E20081" t="s">
        <v>197</v>
      </c>
      <c r="F20081" t="s">
        <v>14</v>
      </c>
      <c r="G20081" t="s">
        <v>175</v>
      </c>
      <c r="H20081" t="s">
        <v>176</v>
      </c>
      <c r="I20081" t="s">
        <v>177</v>
      </c>
      <c r="J20081" t="s">
        <v>117</v>
      </c>
      <c r="K20081" s="1">
        <v>45418</v>
      </c>
      <c r="L20081">
        <v>30</v>
      </c>
      <c r="M20081">
        <v>3</v>
      </c>
      <c r="N20081" t="s">
        <v>538</v>
      </c>
      <c r="O20081" t="s">
        <v>537</v>
      </c>
      <c r="P20081" t="s">
        <v>632</v>
      </c>
    </row>
    <row r="20082" spans="1:16" x14ac:dyDescent="0.25">
      <c r="A20082" t="s">
        <v>416</v>
      </c>
      <c r="B20082" t="s">
        <v>174</v>
      </c>
      <c r="C20082" t="s">
        <v>64</v>
      </c>
      <c r="D20082" t="s">
        <v>311</v>
      </c>
      <c r="E20082" t="s">
        <v>197</v>
      </c>
      <c r="F20082" t="s">
        <v>14</v>
      </c>
      <c r="G20082" t="s">
        <v>175</v>
      </c>
      <c r="H20082" t="s">
        <v>176</v>
      </c>
      <c r="I20082" t="s">
        <v>177</v>
      </c>
      <c r="J20082" t="s">
        <v>117</v>
      </c>
      <c r="K20082" s="1">
        <v>45422</v>
      </c>
      <c r="L20082">
        <v>30</v>
      </c>
      <c r="M20082">
        <v>3</v>
      </c>
      <c r="N20082" t="s">
        <v>538</v>
      </c>
      <c r="O20082" t="s">
        <v>537</v>
      </c>
      <c r="P20082" t="s">
        <v>632</v>
      </c>
    </row>
    <row r="20083" spans="1:16" x14ac:dyDescent="0.25">
      <c r="A20083" t="s">
        <v>416</v>
      </c>
      <c r="B20083" t="s">
        <v>174</v>
      </c>
      <c r="C20083" t="s">
        <v>64</v>
      </c>
      <c r="D20083" t="s">
        <v>311</v>
      </c>
      <c r="E20083" t="s">
        <v>197</v>
      </c>
      <c r="F20083" t="s">
        <v>14</v>
      </c>
      <c r="G20083" t="s">
        <v>175</v>
      </c>
      <c r="H20083" t="s">
        <v>176</v>
      </c>
      <c r="I20083" t="s">
        <v>177</v>
      </c>
      <c r="J20083" t="s">
        <v>117</v>
      </c>
      <c r="K20083" s="1">
        <v>45425</v>
      </c>
      <c r="L20083">
        <v>60</v>
      </c>
      <c r="M20083">
        <v>4</v>
      </c>
      <c r="N20083" t="s">
        <v>538</v>
      </c>
      <c r="O20083" t="s">
        <v>537</v>
      </c>
      <c r="P20083" t="s">
        <v>632</v>
      </c>
    </row>
    <row r="20084" spans="1:16" x14ac:dyDescent="0.25">
      <c r="A20084" t="s">
        <v>416</v>
      </c>
      <c r="B20084" t="s">
        <v>174</v>
      </c>
      <c r="C20084" t="s">
        <v>64</v>
      </c>
      <c r="D20084" t="s">
        <v>311</v>
      </c>
      <c r="E20084" t="s">
        <v>197</v>
      </c>
      <c r="F20084" t="s">
        <v>14</v>
      </c>
      <c r="G20084" t="s">
        <v>175</v>
      </c>
      <c r="H20084" t="s">
        <v>176</v>
      </c>
      <c r="I20084" t="s">
        <v>177</v>
      </c>
      <c r="J20084" t="s">
        <v>117</v>
      </c>
      <c r="K20084" s="1">
        <v>45426</v>
      </c>
      <c r="L20084">
        <v>30</v>
      </c>
      <c r="M20084">
        <v>4</v>
      </c>
      <c r="N20084" t="s">
        <v>538</v>
      </c>
      <c r="O20084" t="s">
        <v>537</v>
      </c>
      <c r="P20084" t="s">
        <v>632</v>
      </c>
    </row>
    <row r="20085" spans="1:16" x14ac:dyDescent="0.25">
      <c r="A20085" t="s">
        <v>416</v>
      </c>
      <c r="B20085" t="s">
        <v>174</v>
      </c>
      <c r="C20085" t="s">
        <v>64</v>
      </c>
      <c r="D20085" t="s">
        <v>311</v>
      </c>
      <c r="E20085" t="s">
        <v>197</v>
      </c>
      <c r="F20085" t="s">
        <v>14</v>
      </c>
      <c r="G20085" t="s">
        <v>175</v>
      </c>
      <c r="H20085" t="s">
        <v>176</v>
      </c>
      <c r="I20085" t="s">
        <v>177</v>
      </c>
      <c r="J20085" t="s">
        <v>117</v>
      </c>
      <c r="K20085" s="1">
        <v>45427</v>
      </c>
      <c r="L20085">
        <v>60</v>
      </c>
      <c r="M20085">
        <v>4</v>
      </c>
      <c r="N20085" t="s">
        <v>538</v>
      </c>
      <c r="O20085" t="s">
        <v>537</v>
      </c>
      <c r="P20085" t="s">
        <v>632</v>
      </c>
    </row>
    <row r="20086" spans="1:16" x14ac:dyDescent="0.25">
      <c r="A20086" t="s">
        <v>416</v>
      </c>
      <c r="B20086" t="s">
        <v>174</v>
      </c>
      <c r="C20086" t="s">
        <v>64</v>
      </c>
      <c r="D20086" t="s">
        <v>311</v>
      </c>
      <c r="E20086" t="s">
        <v>197</v>
      </c>
      <c r="F20086" t="s">
        <v>14</v>
      </c>
      <c r="G20086" t="s">
        <v>175</v>
      </c>
      <c r="H20086" t="s">
        <v>176</v>
      </c>
      <c r="I20086" t="s">
        <v>177</v>
      </c>
      <c r="J20086" t="s">
        <v>117</v>
      </c>
      <c r="K20086" s="1">
        <v>45428</v>
      </c>
      <c r="L20086">
        <v>30</v>
      </c>
      <c r="M20086">
        <v>4</v>
      </c>
      <c r="N20086" t="s">
        <v>538</v>
      </c>
      <c r="O20086" t="s">
        <v>537</v>
      </c>
      <c r="P20086" t="s">
        <v>632</v>
      </c>
    </row>
    <row r="20087" spans="1:16" x14ac:dyDescent="0.25">
      <c r="A20087" t="s">
        <v>416</v>
      </c>
      <c r="B20087" t="s">
        <v>174</v>
      </c>
      <c r="C20087" t="s">
        <v>64</v>
      </c>
      <c r="D20087" t="s">
        <v>311</v>
      </c>
      <c r="E20087" t="s">
        <v>197</v>
      </c>
      <c r="F20087" t="s">
        <v>14</v>
      </c>
      <c r="G20087" t="s">
        <v>175</v>
      </c>
      <c r="H20087" t="s">
        <v>176</v>
      </c>
      <c r="I20087" t="s">
        <v>178</v>
      </c>
      <c r="J20087" t="s">
        <v>117</v>
      </c>
      <c r="K20087" s="1">
        <v>45404</v>
      </c>
      <c r="L20087">
        <v>30</v>
      </c>
      <c r="M20087">
        <v>1</v>
      </c>
      <c r="N20087" t="s">
        <v>538</v>
      </c>
      <c r="O20087" t="s">
        <v>537</v>
      </c>
      <c r="P20087" t="s">
        <v>632</v>
      </c>
    </row>
    <row r="20088" spans="1:16" x14ac:dyDescent="0.25">
      <c r="A20088" t="s">
        <v>416</v>
      </c>
      <c r="B20088" t="s">
        <v>174</v>
      </c>
      <c r="C20088" t="s">
        <v>64</v>
      </c>
      <c r="D20088" t="s">
        <v>311</v>
      </c>
      <c r="E20088" t="s">
        <v>197</v>
      </c>
      <c r="F20088" t="s">
        <v>14</v>
      </c>
      <c r="G20088" t="s">
        <v>175</v>
      </c>
      <c r="H20088" t="s">
        <v>176</v>
      </c>
      <c r="I20088" t="s">
        <v>178</v>
      </c>
      <c r="J20088" t="s">
        <v>117</v>
      </c>
      <c r="K20088" s="1">
        <v>45405</v>
      </c>
      <c r="L20088">
        <v>30</v>
      </c>
      <c r="M20088">
        <v>1</v>
      </c>
      <c r="N20088" t="s">
        <v>538</v>
      </c>
      <c r="O20088" t="s">
        <v>537</v>
      </c>
      <c r="P20088" t="s">
        <v>632</v>
      </c>
    </row>
    <row r="20089" spans="1:16" x14ac:dyDescent="0.25">
      <c r="A20089" t="s">
        <v>416</v>
      </c>
      <c r="B20089" t="s">
        <v>174</v>
      </c>
      <c r="C20089" t="s">
        <v>64</v>
      </c>
      <c r="D20089" t="s">
        <v>311</v>
      </c>
      <c r="E20089" t="s">
        <v>197</v>
      </c>
      <c r="F20089" t="s">
        <v>14</v>
      </c>
      <c r="G20089" t="s">
        <v>175</v>
      </c>
      <c r="H20089" t="s">
        <v>176</v>
      </c>
      <c r="I20089" t="s">
        <v>178</v>
      </c>
      <c r="J20089" t="s">
        <v>117</v>
      </c>
      <c r="K20089" s="1">
        <v>45407</v>
      </c>
      <c r="L20089">
        <v>10.001999999999899</v>
      </c>
      <c r="M20089">
        <v>1</v>
      </c>
      <c r="N20089" t="s">
        <v>538</v>
      </c>
      <c r="O20089" t="s">
        <v>537</v>
      </c>
      <c r="P20089" t="s">
        <v>632</v>
      </c>
    </row>
    <row r="20090" spans="1:16" x14ac:dyDescent="0.25">
      <c r="A20090" t="s">
        <v>416</v>
      </c>
      <c r="B20090" t="s">
        <v>174</v>
      </c>
      <c r="C20090" t="s">
        <v>64</v>
      </c>
      <c r="D20090" t="s">
        <v>311</v>
      </c>
      <c r="E20090" t="s">
        <v>197</v>
      </c>
      <c r="F20090" t="s">
        <v>14</v>
      </c>
      <c r="G20090" t="s">
        <v>175</v>
      </c>
      <c r="H20090" t="s">
        <v>176</v>
      </c>
      <c r="I20090" t="s">
        <v>178</v>
      </c>
      <c r="J20090" t="s">
        <v>117</v>
      </c>
      <c r="K20090" s="1">
        <v>45411</v>
      </c>
      <c r="L20090">
        <v>30</v>
      </c>
      <c r="M20090">
        <v>2</v>
      </c>
      <c r="N20090" t="s">
        <v>538</v>
      </c>
      <c r="O20090" t="s">
        <v>537</v>
      </c>
      <c r="P20090" t="s">
        <v>632</v>
      </c>
    </row>
    <row r="20091" spans="1:16" x14ac:dyDescent="0.25">
      <c r="A20091" t="s">
        <v>416</v>
      </c>
      <c r="B20091" t="s">
        <v>174</v>
      </c>
      <c r="C20091" t="s">
        <v>64</v>
      </c>
      <c r="D20091" t="s">
        <v>311</v>
      </c>
      <c r="E20091" t="s">
        <v>197</v>
      </c>
      <c r="F20091" t="s">
        <v>14</v>
      </c>
      <c r="G20091" t="s">
        <v>175</v>
      </c>
      <c r="H20091" t="s">
        <v>176</v>
      </c>
      <c r="I20091" t="s">
        <v>178</v>
      </c>
      <c r="J20091" t="s">
        <v>117</v>
      </c>
      <c r="K20091" s="1">
        <v>45413</v>
      </c>
      <c r="L20091">
        <v>30</v>
      </c>
      <c r="M20091">
        <v>2</v>
      </c>
      <c r="N20091" t="s">
        <v>538</v>
      </c>
      <c r="O20091" t="s">
        <v>537</v>
      </c>
      <c r="P20091" t="s">
        <v>632</v>
      </c>
    </row>
    <row r="20092" spans="1:16" x14ac:dyDescent="0.25">
      <c r="A20092" t="s">
        <v>416</v>
      </c>
      <c r="B20092" t="s">
        <v>174</v>
      </c>
      <c r="C20092" t="s">
        <v>64</v>
      </c>
      <c r="D20092" t="s">
        <v>311</v>
      </c>
      <c r="E20092" t="s">
        <v>197</v>
      </c>
      <c r="F20092" t="s">
        <v>14</v>
      </c>
      <c r="G20092" t="s">
        <v>175</v>
      </c>
      <c r="H20092" t="s">
        <v>176</v>
      </c>
      <c r="I20092" t="s">
        <v>178</v>
      </c>
      <c r="J20092" t="s">
        <v>117</v>
      </c>
      <c r="K20092" s="1">
        <v>45419</v>
      </c>
      <c r="L20092">
        <v>30</v>
      </c>
      <c r="M20092">
        <v>3</v>
      </c>
      <c r="N20092" t="s">
        <v>538</v>
      </c>
      <c r="O20092" t="s">
        <v>537</v>
      </c>
      <c r="P20092" t="s">
        <v>632</v>
      </c>
    </row>
    <row r="20093" spans="1:16" x14ac:dyDescent="0.25">
      <c r="A20093" t="s">
        <v>416</v>
      </c>
      <c r="B20093" t="s">
        <v>174</v>
      </c>
      <c r="C20093" t="s">
        <v>64</v>
      </c>
      <c r="D20093" t="s">
        <v>311</v>
      </c>
      <c r="E20093" t="s">
        <v>197</v>
      </c>
      <c r="F20093" t="s">
        <v>14</v>
      </c>
      <c r="G20093" t="s">
        <v>175</v>
      </c>
      <c r="H20093" t="s">
        <v>176</v>
      </c>
      <c r="I20093" t="s">
        <v>178</v>
      </c>
      <c r="J20093" t="s">
        <v>117</v>
      </c>
      <c r="K20093" s="1">
        <v>45422</v>
      </c>
      <c r="L20093">
        <v>30</v>
      </c>
      <c r="M20093">
        <v>3</v>
      </c>
      <c r="N20093" t="s">
        <v>538</v>
      </c>
      <c r="O20093" t="s">
        <v>537</v>
      </c>
      <c r="P20093" t="s">
        <v>632</v>
      </c>
    </row>
    <row r="20094" spans="1:16" x14ac:dyDescent="0.25">
      <c r="A20094" t="s">
        <v>416</v>
      </c>
      <c r="B20094" t="s">
        <v>174</v>
      </c>
      <c r="C20094" t="s">
        <v>64</v>
      </c>
      <c r="D20094" t="s">
        <v>311</v>
      </c>
      <c r="E20094" t="s">
        <v>197</v>
      </c>
      <c r="F20094" t="s">
        <v>14</v>
      </c>
      <c r="G20094" t="s">
        <v>175</v>
      </c>
      <c r="H20094" t="s">
        <v>176</v>
      </c>
      <c r="I20094" t="s">
        <v>178</v>
      </c>
      <c r="J20094" t="s">
        <v>117</v>
      </c>
      <c r="K20094" s="1">
        <v>45425</v>
      </c>
      <c r="L20094">
        <v>30</v>
      </c>
      <c r="M20094">
        <v>4</v>
      </c>
      <c r="N20094" t="s">
        <v>538</v>
      </c>
      <c r="O20094" t="s">
        <v>537</v>
      </c>
      <c r="P20094" t="s">
        <v>632</v>
      </c>
    </row>
    <row r="20095" spans="1:16" x14ac:dyDescent="0.25">
      <c r="A20095" t="s">
        <v>416</v>
      </c>
      <c r="B20095" t="s">
        <v>174</v>
      </c>
      <c r="C20095" t="s">
        <v>64</v>
      </c>
      <c r="D20095" t="s">
        <v>311</v>
      </c>
      <c r="E20095" t="s">
        <v>197</v>
      </c>
      <c r="F20095" t="s">
        <v>14</v>
      </c>
      <c r="G20095" t="s">
        <v>175</v>
      </c>
      <c r="H20095" t="s">
        <v>176</v>
      </c>
      <c r="I20095" t="s">
        <v>178</v>
      </c>
      <c r="J20095" t="s">
        <v>117</v>
      </c>
      <c r="K20095" s="1">
        <v>45429</v>
      </c>
      <c r="L20095">
        <v>30</v>
      </c>
      <c r="M20095">
        <v>4</v>
      </c>
      <c r="N20095" t="s">
        <v>538</v>
      </c>
      <c r="O20095" t="s">
        <v>537</v>
      </c>
      <c r="P20095" t="s">
        <v>632</v>
      </c>
    </row>
    <row r="20096" spans="1:16" x14ac:dyDescent="0.25">
      <c r="A20096" t="s">
        <v>416</v>
      </c>
      <c r="B20096" t="s">
        <v>174</v>
      </c>
      <c r="C20096" t="s">
        <v>64</v>
      </c>
      <c r="D20096" t="s">
        <v>311</v>
      </c>
      <c r="E20096" t="s">
        <v>197</v>
      </c>
      <c r="F20096" t="s">
        <v>14</v>
      </c>
      <c r="G20096" t="s">
        <v>175</v>
      </c>
      <c r="H20096" t="s">
        <v>176</v>
      </c>
      <c r="I20096" t="s">
        <v>179</v>
      </c>
      <c r="J20096" t="s">
        <v>117</v>
      </c>
      <c r="K20096" s="1">
        <v>45404</v>
      </c>
      <c r="L20096">
        <v>30</v>
      </c>
      <c r="M20096">
        <v>1</v>
      </c>
      <c r="N20096" t="s">
        <v>538</v>
      </c>
      <c r="O20096" t="s">
        <v>537</v>
      </c>
      <c r="P20096" t="s">
        <v>632</v>
      </c>
    </row>
    <row r="20097" spans="1:16" x14ac:dyDescent="0.25">
      <c r="A20097" t="s">
        <v>416</v>
      </c>
      <c r="B20097" t="s">
        <v>174</v>
      </c>
      <c r="C20097" t="s">
        <v>64</v>
      </c>
      <c r="D20097" t="s">
        <v>311</v>
      </c>
      <c r="E20097" t="s">
        <v>197</v>
      </c>
      <c r="F20097" t="s">
        <v>14</v>
      </c>
      <c r="G20097" t="s">
        <v>175</v>
      </c>
      <c r="H20097" t="s">
        <v>176</v>
      </c>
      <c r="I20097" t="s">
        <v>179</v>
      </c>
      <c r="J20097" t="s">
        <v>117</v>
      </c>
      <c r="K20097" s="1">
        <v>45405</v>
      </c>
      <c r="L20097">
        <v>30</v>
      </c>
      <c r="M20097">
        <v>1</v>
      </c>
      <c r="N20097" t="s">
        <v>538</v>
      </c>
      <c r="O20097" t="s">
        <v>537</v>
      </c>
      <c r="P20097" t="s">
        <v>632</v>
      </c>
    </row>
    <row r="20098" spans="1:16" x14ac:dyDescent="0.25">
      <c r="A20098" t="s">
        <v>416</v>
      </c>
      <c r="B20098" t="s">
        <v>174</v>
      </c>
      <c r="C20098" t="s">
        <v>64</v>
      </c>
      <c r="D20098" t="s">
        <v>311</v>
      </c>
      <c r="E20098" t="s">
        <v>197</v>
      </c>
      <c r="F20098" t="s">
        <v>14</v>
      </c>
      <c r="G20098" t="s">
        <v>175</v>
      </c>
      <c r="H20098" t="s">
        <v>176</v>
      </c>
      <c r="I20098" t="s">
        <v>179</v>
      </c>
      <c r="J20098" t="s">
        <v>117</v>
      </c>
      <c r="K20098" s="1">
        <v>45407</v>
      </c>
      <c r="L20098">
        <v>60</v>
      </c>
      <c r="M20098">
        <v>1</v>
      </c>
      <c r="N20098" t="s">
        <v>538</v>
      </c>
      <c r="O20098" t="s">
        <v>537</v>
      </c>
      <c r="P20098" t="s">
        <v>632</v>
      </c>
    </row>
    <row r="20099" spans="1:16" x14ac:dyDescent="0.25">
      <c r="A20099" t="s">
        <v>416</v>
      </c>
      <c r="B20099" t="s">
        <v>174</v>
      </c>
      <c r="C20099" t="s">
        <v>64</v>
      </c>
      <c r="D20099" t="s">
        <v>311</v>
      </c>
      <c r="E20099" t="s">
        <v>197</v>
      </c>
      <c r="F20099" t="s">
        <v>14</v>
      </c>
      <c r="G20099" t="s">
        <v>175</v>
      </c>
      <c r="H20099" t="s">
        <v>176</v>
      </c>
      <c r="I20099" t="s">
        <v>179</v>
      </c>
      <c r="J20099" t="s">
        <v>117</v>
      </c>
      <c r="K20099" s="1">
        <v>45411</v>
      </c>
      <c r="L20099">
        <v>30</v>
      </c>
      <c r="M20099">
        <v>2</v>
      </c>
      <c r="N20099" t="s">
        <v>538</v>
      </c>
      <c r="O20099" t="s">
        <v>537</v>
      </c>
      <c r="P20099" t="s">
        <v>632</v>
      </c>
    </row>
    <row r="20100" spans="1:16" x14ac:dyDescent="0.25">
      <c r="A20100" t="s">
        <v>416</v>
      </c>
      <c r="B20100" t="s">
        <v>174</v>
      </c>
      <c r="C20100" t="s">
        <v>64</v>
      </c>
      <c r="D20100" t="s">
        <v>311</v>
      </c>
      <c r="E20100" t="s">
        <v>197</v>
      </c>
      <c r="F20100" t="s">
        <v>14</v>
      </c>
      <c r="G20100" t="s">
        <v>175</v>
      </c>
      <c r="H20100" t="s">
        <v>176</v>
      </c>
      <c r="I20100" t="s">
        <v>179</v>
      </c>
      <c r="J20100" t="s">
        <v>117</v>
      </c>
      <c r="K20100" s="1">
        <v>45412</v>
      </c>
      <c r="L20100">
        <v>60</v>
      </c>
      <c r="M20100">
        <v>2</v>
      </c>
      <c r="N20100" t="s">
        <v>538</v>
      </c>
      <c r="O20100" t="s">
        <v>537</v>
      </c>
      <c r="P20100" t="s">
        <v>632</v>
      </c>
    </row>
    <row r="20101" spans="1:16" x14ac:dyDescent="0.25">
      <c r="A20101" t="s">
        <v>416</v>
      </c>
      <c r="B20101" t="s">
        <v>174</v>
      </c>
      <c r="C20101" t="s">
        <v>64</v>
      </c>
      <c r="D20101" t="s">
        <v>311</v>
      </c>
      <c r="E20101" t="s">
        <v>197</v>
      </c>
      <c r="F20101" t="s">
        <v>14</v>
      </c>
      <c r="G20101" t="s">
        <v>175</v>
      </c>
      <c r="H20101" t="s">
        <v>176</v>
      </c>
      <c r="I20101" t="s">
        <v>179</v>
      </c>
      <c r="J20101" t="s">
        <v>117</v>
      </c>
      <c r="K20101" s="1">
        <v>45413</v>
      </c>
      <c r="L20101">
        <v>30</v>
      </c>
      <c r="M20101">
        <v>2</v>
      </c>
      <c r="N20101" t="s">
        <v>538</v>
      </c>
      <c r="O20101" t="s">
        <v>537</v>
      </c>
      <c r="P20101" t="s">
        <v>632</v>
      </c>
    </row>
    <row r="20102" spans="1:16" x14ac:dyDescent="0.25">
      <c r="A20102" t="s">
        <v>416</v>
      </c>
      <c r="B20102" t="s">
        <v>174</v>
      </c>
      <c r="C20102" t="s">
        <v>64</v>
      </c>
      <c r="D20102" t="s">
        <v>311</v>
      </c>
      <c r="E20102" t="s">
        <v>197</v>
      </c>
      <c r="F20102" t="s">
        <v>14</v>
      </c>
      <c r="G20102" t="s">
        <v>175</v>
      </c>
      <c r="H20102" t="s">
        <v>176</v>
      </c>
      <c r="I20102" t="s">
        <v>179</v>
      </c>
      <c r="J20102" t="s">
        <v>117</v>
      </c>
      <c r="K20102" s="1">
        <v>45414</v>
      </c>
      <c r="L20102">
        <v>30</v>
      </c>
      <c r="M20102">
        <v>2</v>
      </c>
      <c r="N20102" t="s">
        <v>538</v>
      </c>
      <c r="O20102" t="s">
        <v>537</v>
      </c>
      <c r="P20102" t="s">
        <v>632</v>
      </c>
    </row>
    <row r="20103" spans="1:16" x14ac:dyDescent="0.25">
      <c r="A20103" t="s">
        <v>416</v>
      </c>
      <c r="B20103" t="s">
        <v>174</v>
      </c>
      <c r="C20103" t="s">
        <v>64</v>
      </c>
      <c r="D20103" t="s">
        <v>311</v>
      </c>
      <c r="E20103" t="s">
        <v>197</v>
      </c>
      <c r="F20103" t="s">
        <v>14</v>
      </c>
      <c r="G20103" t="s">
        <v>175</v>
      </c>
      <c r="H20103" t="s">
        <v>176</v>
      </c>
      <c r="I20103" t="s">
        <v>179</v>
      </c>
      <c r="J20103" t="s">
        <v>117</v>
      </c>
      <c r="K20103" s="1">
        <v>45418</v>
      </c>
      <c r="L20103">
        <v>30</v>
      </c>
      <c r="M20103">
        <v>3</v>
      </c>
      <c r="N20103" t="s">
        <v>538</v>
      </c>
      <c r="O20103" t="s">
        <v>537</v>
      </c>
      <c r="P20103" t="s">
        <v>632</v>
      </c>
    </row>
    <row r="20104" spans="1:16" x14ac:dyDescent="0.25">
      <c r="A20104" t="s">
        <v>416</v>
      </c>
      <c r="B20104" t="s">
        <v>174</v>
      </c>
      <c r="C20104" t="s">
        <v>64</v>
      </c>
      <c r="D20104" t="s">
        <v>311</v>
      </c>
      <c r="E20104" t="s">
        <v>197</v>
      </c>
      <c r="F20104" t="s">
        <v>14</v>
      </c>
      <c r="G20104" t="s">
        <v>175</v>
      </c>
      <c r="H20104" t="s">
        <v>176</v>
      </c>
      <c r="I20104" t="s">
        <v>179</v>
      </c>
      <c r="J20104" t="s">
        <v>117</v>
      </c>
      <c r="K20104" s="1">
        <v>45419</v>
      </c>
      <c r="L20104">
        <v>30</v>
      </c>
      <c r="M20104">
        <v>3</v>
      </c>
      <c r="N20104" t="s">
        <v>538</v>
      </c>
      <c r="O20104" t="s">
        <v>537</v>
      </c>
      <c r="P20104" t="s">
        <v>632</v>
      </c>
    </row>
    <row r="20105" spans="1:16" x14ac:dyDescent="0.25">
      <c r="A20105" t="s">
        <v>416</v>
      </c>
      <c r="B20105" t="s">
        <v>174</v>
      </c>
      <c r="C20105" t="s">
        <v>64</v>
      </c>
      <c r="D20105" t="s">
        <v>311</v>
      </c>
      <c r="E20105" t="s">
        <v>197</v>
      </c>
      <c r="F20105" t="s">
        <v>14</v>
      </c>
      <c r="G20105" t="s">
        <v>175</v>
      </c>
      <c r="H20105" t="s">
        <v>176</v>
      </c>
      <c r="I20105" t="s">
        <v>179</v>
      </c>
      <c r="J20105" t="s">
        <v>117</v>
      </c>
      <c r="K20105" s="1">
        <v>45420</v>
      </c>
      <c r="L20105">
        <v>30</v>
      </c>
      <c r="M20105">
        <v>3</v>
      </c>
      <c r="N20105" t="s">
        <v>538</v>
      </c>
      <c r="O20105" t="s">
        <v>537</v>
      </c>
      <c r="P20105" t="s">
        <v>632</v>
      </c>
    </row>
    <row r="20106" spans="1:16" x14ac:dyDescent="0.25">
      <c r="A20106" t="s">
        <v>416</v>
      </c>
      <c r="B20106" t="s">
        <v>174</v>
      </c>
      <c r="C20106" t="s">
        <v>64</v>
      </c>
      <c r="D20106" t="s">
        <v>311</v>
      </c>
      <c r="E20106" t="s">
        <v>197</v>
      </c>
      <c r="F20106" t="s">
        <v>14</v>
      </c>
      <c r="G20106" t="s">
        <v>175</v>
      </c>
      <c r="H20106" t="s">
        <v>176</v>
      </c>
      <c r="I20106" t="s">
        <v>179</v>
      </c>
      <c r="J20106" t="s">
        <v>117</v>
      </c>
      <c r="K20106" s="1">
        <v>45422</v>
      </c>
      <c r="L20106">
        <v>30</v>
      </c>
      <c r="M20106">
        <v>3</v>
      </c>
      <c r="N20106" t="s">
        <v>538</v>
      </c>
      <c r="O20106" t="s">
        <v>537</v>
      </c>
      <c r="P20106" t="s">
        <v>632</v>
      </c>
    </row>
    <row r="20107" spans="1:16" x14ac:dyDescent="0.25">
      <c r="A20107" t="s">
        <v>416</v>
      </c>
      <c r="B20107" t="s">
        <v>174</v>
      </c>
      <c r="C20107" t="s">
        <v>64</v>
      </c>
      <c r="D20107" t="s">
        <v>311</v>
      </c>
      <c r="E20107" t="s">
        <v>197</v>
      </c>
      <c r="F20107" t="s">
        <v>14</v>
      </c>
      <c r="G20107" t="s">
        <v>175</v>
      </c>
      <c r="H20107" t="s">
        <v>176</v>
      </c>
      <c r="I20107" t="s">
        <v>179</v>
      </c>
      <c r="J20107" t="s">
        <v>117</v>
      </c>
      <c r="K20107" s="1">
        <v>45425</v>
      </c>
      <c r="L20107">
        <v>30</v>
      </c>
      <c r="M20107">
        <v>4</v>
      </c>
      <c r="N20107" t="s">
        <v>538</v>
      </c>
      <c r="O20107" t="s">
        <v>537</v>
      </c>
      <c r="P20107" t="s">
        <v>632</v>
      </c>
    </row>
    <row r="20108" spans="1:16" x14ac:dyDescent="0.25">
      <c r="A20108" t="s">
        <v>416</v>
      </c>
      <c r="B20108" t="s">
        <v>174</v>
      </c>
      <c r="C20108" t="s">
        <v>64</v>
      </c>
      <c r="D20108" t="s">
        <v>311</v>
      </c>
      <c r="E20108" t="s">
        <v>197</v>
      </c>
      <c r="F20108" t="s">
        <v>14</v>
      </c>
      <c r="G20108" t="s">
        <v>175</v>
      </c>
      <c r="H20108" t="s">
        <v>176</v>
      </c>
      <c r="I20108" t="s">
        <v>179</v>
      </c>
      <c r="J20108" t="s">
        <v>117</v>
      </c>
      <c r="K20108" s="1">
        <v>45426</v>
      </c>
      <c r="L20108">
        <v>60</v>
      </c>
      <c r="M20108">
        <v>4</v>
      </c>
      <c r="N20108" t="s">
        <v>538</v>
      </c>
      <c r="O20108" t="s">
        <v>537</v>
      </c>
      <c r="P20108" t="s">
        <v>632</v>
      </c>
    </row>
    <row r="20109" spans="1:16" x14ac:dyDescent="0.25">
      <c r="A20109" t="s">
        <v>416</v>
      </c>
      <c r="B20109" t="s">
        <v>174</v>
      </c>
      <c r="C20109" t="s">
        <v>64</v>
      </c>
      <c r="D20109" t="s">
        <v>311</v>
      </c>
      <c r="E20109" t="s">
        <v>197</v>
      </c>
      <c r="F20109" t="s">
        <v>14</v>
      </c>
      <c r="G20109" t="s">
        <v>175</v>
      </c>
      <c r="H20109" t="s">
        <v>176</v>
      </c>
      <c r="I20109" t="s">
        <v>179</v>
      </c>
      <c r="J20109" t="s">
        <v>117</v>
      </c>
      <c r="K20109" s="1">
        <v>45428</v>
      </c>
      <c r="L20109">
        <v>30</v>
      </c>
      <c r="M20109">
        <v>4</v>
      </c>
      <c r="N20109" t="s">
        <v>538</v>
      </c>
      <c r="O20109" t="s">
        <v>537</v>
      </c>
      <c r="P20109" t="s">
        <v>632</v>
      </c>
    </row>
    <row r="20110" spans="1:16" x14ac:dyDescent="0.25">
      <c r="A20110" t="s">
        <v>416</v>
      </c>
      <c r="B20110" t="s">
        <v>174</v>
      </c>
      <c r="C20110" t="s">
        <v>64</v>
      </c>
      <c r="D20110" t="s">
        <v>311</v>
      </c>
      <c r="E20110" t="s">
        <v>197</v>
      </c>
      <c r="F20110" t="s">
        <v>14</v>
      </c>
      <c r="G20110" t="s">
        <v>175</v>
      </c>
      <c r="H20110" t="s">
        <v>176</v>
      </c>
      <c r="I20110" t="s">
        <v>179</v>
      </c>
      <c r="J20110" t="s">
        <v>117</v>
      </c>
      <c r="K20110" s="1">
        <v>45429</v>
      </c>
      <c r="L20110">
        <v>30</v>
      </c>
      <c r="M20110">
        <v>4</v>
      </c>
      <c r="N20110" t="s">
        <v>538</v>
      </c>
      <c r="O20110" t="s">
        <v>537</v>
      </c>
      <c r="P20110" t="s">
        <v>632</v>
      </c>
    </row>
    <row r="20111" spans="1:16" x14ac:dyDescent="0.25">
      <c r="A20111" t="s">
        <v>416</v>
      </c>
      <c r="B20111" t="s">
        <v>174</v>
      </c>
      <c r="C20111" t="s">
        <v>64</v>
      </c>
      <c r="D20111" t="s">
        <v>311</v>
      </c>
      <c r="E20111" t="s">
        <v>197</v>
      </c>
      <c r="F20111" t="s">
        <v>14</v>
      </c>
      <c r="G20111" t="s">
        <v>175</v>
      </c>
      <c r="H20111" t="s">
        <v>176</v>
      </c>
      <c r="I20111" t="s">
        <v>180</v>
      </c>
      <c r="J20111" t="s">
        <v>117</v>
      </c>
      <c r="K20111" s="1">
        <v>45404</v>
      </c>
      <c r="L20111">
        <v>60</v>
      </c>
      <c r="M20111">
        <v>1</v>
      </c>
      <c r="N20111" t="s">
        <v>538</v>
      </c>
      <c r="O20111" t="s">
        <v>537</v>
      </c>
      <c r="P20111" t="s">
        <v>632</v>
      </c>
    </row>
    <row r="20112" spans="1:16" x14ac:dyDescent="0.25">
      <c r="A20112" t="s">
        <v>416</v>
      </c>
      <c r="B20112" t="s">
        <v>174</v>
      </c>
      <c r="C20112" t="s">
        <v>64</v>
      </c>
      <c r="D20112" t="s">
        <v>311</v>
      </c>
      <c r="E20112" t="s">
        <v>197</v>
      </c>
      <c r="F20112" t="s">
        <v>14</v>
      </c>
      <c r="G20112" t="s">
        <v>175</v>
      </c>
      <c r="H20112" t="s">
        <v>176</v>
      </c>
      <c r="I20112" t="s">
        <v>180</v>
      </c>
      <c r="J20112" t="s">
        <v>117</v>
      </c>
      <c r="K20112" s="1">
        <v>45405</v>
      </c>
      <c r="L20112">
        <v>30</v>
      </c>
      <c r="M20112">
        <v>1</v>
      </c>
      <c r="N20112" t="s">
        <v>538</v>
      </c>
      <c r="O20112" t="s">
        <v>537</v>
      </c>
      <c r="P20112" t="s">
        <v>632</v>
      </c>
    </row>
    <row r="20113" spans="1:16" x14ac:dyDescent="0.25">
      <c r="A20113" t="s">
        <v>416</v>
      </c>
      <c r="B20113" t="s">
        <v>174</v>
      </c>
      <c r="C20113" t="s">
        <v>64</v>
      </c>
      <c r="D20113" t="s">
        <v>311</v>
      </c>
      <c r="E20113" t="s">
        <v>197</v>
      </c>
      <c r="F20113" t="s">
        <v>14</v>
      </c>
      <c r="G20113" t="s">
        <v>175</v>
      </c>
      <c r="H20113" t="s">
        <v>176</v>
      </c>
      <c r="I20113" t="s">
        <v>180</v>
      </c>
      <c r="J20113" t="s">
        <v>117</v>
      </c>
      <c r="K20113" s="1">
        <v>45406</v>
      </c>
      <c r="L20113">
        <v>60</v>
      </c>
      <c r="M20113">
        <v>1</v>
      </c>
      <c r="N20113" t="s">
        <v>538</v>
      </c>
      <c r="O20113" t="s">
        <v>537</v>
      </c>
      <c r="P20113" t="s">
        <v>632</v>
      </c>
    </row>
    <row r="20114" spans="1:16" x14ac:dyDescent="0.25">
      <c r="A20114" t="s">
        <v>416</v>
      </c>
      <c r="B20114" t="s">
        <v>174</v>
      </c>
      <c r="C20114" t="s">
        <v>64</v>
      </c>
      <c r="D20114" t="s">
        <v>311</v>
      </c>
      <c r="E20114" t="s">
        <v>197</v>
      </c>
      <c r="F20114" t="s">
        <v>14</v>
      </c>
      <c r="G20114" t="s">
        <v>175</v>
      </c>
      <c r="H20114" t="s">
        <v>176</v>
      </c>
      <c r="I20114" t="s">
        <v>180</v>
      </c>
      <c r="J20114" t="s">
        <v>117</v>
      </c>
      <c r="K20114" s="1">
        <v>45407</v>
      </c>
      <c r="L20114">
        <v>30</v>
      </c>
      <c r="M20114">
        <v>1</v>
      </c>
      <c r="N20114" t="s">
        <v>538</v>
      </c>
      <c r="O20114" t="s">
        <v>537</v>
      </c>
      <c r="P20114" t="s">
        <v>632</v>
      </c>
    </row>
    <row r="20115" spans="1:16" x14ac:dyDescent="0.25">
      <c r="A20115" t="s">
        <v>416</v>
      </c>
      <c r="B20115" t="s">
        <v>174</v>
      </c>
      <c r="C20115" t="s">
        <v>64</v>
      </c>
      <c r="D20115" t="s">
        <v>311</v>
      </c>
      <c r="E20115" t="s">
        <v>197</v>
      </c>
      <c r="F20115" t="s">
        <v>14</v>
      </c>
      <c r="G20115" t="s">
        <v>175</v>
      </c>
      <c r="H20115" t="s">
        <v>176</v>
      </c>
      <c r="I20115" t="s">
        <v>180</v>
      </c>
      <c r="J20115" t="s">
        <v>117</v>
      </c>
      <c r="K20115" s="1">
        <v>45411</v>
      </c>
      <c r="L20115">
        <v>60</v>
      </c>
      <c r="M20115">
        <v>2</v>
      </c>
      <c r="N20115" t="s">
        <v>538</v>
      </c>
      <c r="O20115" t="s">
        <v>537</v>
      </c>
      <c r="P20115" t="s">
        <v>632</v>
      </c>
    </row>
    <row r="20116" spans="1:16" x14ac:dyDescent="0.25">
      <c r="A20116" t="s">
        <v>416</v>
      </c>
      <c r="B20116" t="s">
        <v>174</v>
      </c>
      <c r="C20116" t="s">
        <v>64</v>
      </c>
      <c r="D20116" t="s">
        <v>311</v>
      </c>
      <c r="E20116" t="s">
        <v>197</v>
      </c>
      <c r="F20116" t="s">
        <v>14</v>
      </c>
      <c r="G20116" t="s">
        <v>175</v>
      </c>
      <c r="H20116" t="s">
        <v>176</v>
      </c>
      <c r="I20116" t="s">
        <v>180</v>
      </c>
      <c r="J20116" t="s">
        <v>117</v>
      </c>
      <c r="K20116" s="1">
        <v>45412</v>
      </c>
      <c r="L20116">
        <v>30</v>
      </c>
      <c r="M20116">
        <v>2</v>
      </c>
      <c r="N20116" t="s">
        <v>538</v>
      </c>
      <c r="O20116" t="s">
        <v>537</v>
      </c>
      <c r="P20116" t="s">
        <v>632</v>
      </c>
    </row>
    <row r="20117" spans="1:16" x14ac:dyDescent="0.25">
      <c r="A20117" t="s">
        <v>416</v>
      </c>
      <c r="B20117" t="s">
        <v>174</v>
      </c>
      <c r="C20117" t="s">
        <v>64</v>
      </c>
      <c r="D20117" t="s">
        <v>311</v>
      </c>
      <c r="E20117" t="s">
        <v>197</v>
      </c>
      <c r="F20117" t="s">
        <v>14</v>
      </c>
      <c r="G20117" t="s">
        <v>175</v>
      </c>
      <c r="H20117" t="s">
        <v>176</v>
      </c>
      <c r="I20117" t="s">
        <v>180</v>
      </c>
      <c r="J20117" t="s">
        <v>117</v>
      </c>
      <c r="K20117" s="1">
        <v>45413</v>
      </c>
      <c r="L20117">
        <v>30</v>
      </c>
      <c r="M20117">
        <v>2</v>
      </c>
      <c r="N20117" t="s">
        <v>538</v>
      </c>
      <c r="O20117" t="s">
        <v>537</v>
      </c>
      <c r="P20117" t="s">
        <v>632</v>
      </c>
    </row>
    <row r="20118" spans="1:16" x14ac:dyDescent="0.25">
      <c r="A20118" t="s">
        <v>416</v>
      </c>
      <c r="B20118" t="s">
        <v>174</v>
      </c>
      <c r="C20118" t="s">
        <v>64</v>
      </c>
      <c r="D20118" t="s">
        <v>311</v>
      </c>
      <c r="E20118" t="s">
        <v>197</v>
      </c>
      <c r="F20118" t="s">
        <v>14</v>
      </c>
      <c r="G20118" t="s">
        <v>175</v>
      </c>
      <c r="H20118" t="s">
        <v>176</v>
      </c>
      <c r="I20118" t="s">
        <v>180</v>
      </c>
      <c r="J20118" t="s">
        <v>117</v>
      </c>
      <c r="K20118" s="1">
        <v>45418</v>
      </c>
      <c r="L20118">
        <v>30</v>
      </c>
      <c r="M20118">
        <v>3</v>
      </c>
      <c r="N20118" t="s">
        <v>538</v>
      </c>
      <c r="O20118" t="s">
        <v>537</v>
      </c>
      <c r="P20118" t="s">
        <v>632</v>
      </c>
    </row>
    <row r="20119" spans="1:16" x14ac:dyDescent="0.25">
      <c r="A20119" t="s">
        <v>416</v>
      </c>
      <c r="B20119" t="s">
        <v>174</v>
      </c>
      <c r="C20119" t="s">
        <v>64</v>
      </c>
      <c r="D20119" t="s">
        <v>311</v>
      </c>
      <c r="E20119" t="s">
        <v>197</v>
      </c>
      <c r="F20119" t="s">
        <v>14</v>
      </c>
      <c r="G20119" t="s">
        <v>175</v>
      </c>
      <c r="H20119" t="s">
        <v>176</v>
      </c>
      <c r="I20119" t="s">
        <v>180</v>
      </c>
      <c r="J20119" t="s">
        <v>117</v>
      </c>
      <c r="K20119" s="1">
        <v>45419</v>
      </c>
      <c r="L20119">
        <v>60</v>
      </c>
      <c r="M20119">
        <v>3</v>
      </c>
      <c r="N20119" t="s">
        <v>538</v>
      </c>
      <c r="O20119" t="s">
        <v>537</v>
      </c>
      <c r="P20119" t="s">
        <v>632</v>
      </c>
    </row>
    <row r="20120" spans="1:16" x14ac:dyDescent="0.25">
      <c r="A20120" t="s">
        <v>416</v>
      </c>
      <c r="B20120" t="s">
        <v>174</v>
      </c>
      <c r="C20120" t="s">
        <v>64</v>
      </c>
      <c r="D20120" t="s">
        <v>311</v>
      </c>
      <c r="E20120" t="s">
        <v>197</v>
      </c>
      <c r="F20120" t="s">
        <v>14</v>
      </c>
      <c r="G20120" t="s">
        <v>175</v>
      </c>
      <c r="H20120" t="s">
        <v>176</v>
      </c>
      <c r="I20120" t="s">
        <v>180</v>
      </c>
      <c r="J20120" t="s">
        <v>117</v>
      </c>
      <c r="K20120" s="1">
        <v>45420</v>
      </c>
      <c r="L20120">
        <v>30</v>
      </c>
      <c r="M20120">
        <v>3</v>
      </c>
      <c r="N20120" t="s">
        <v>538</v>
      </c>
      <c r="O20120" t="s">
        <v>537</v>
      </c>
      <c r="P20120" t="s">
        <v>632</v>
      </c>
    </row>
    <row r="20121" spans="1:16" x14ac:dyDescent="0.25">
      <c r="A20121" t="s">
        <v>416</v>
      </c>
      <c r="B20121" t="s">
        <v>174</v>
      </c>
      <c r="C20121" t="s">
        <v>64</v>
      </c>
      <c r="D20121" t="s">
        <v>311</v>
      </c>
      <c r="E20121" t="s">
        <v>197</v>
      </c>
      <c r="F20121" t="s">
        <v>14</v>
      </c>
      <c r="G20121" t="s">
        <v>175</v>
      </c>
      <c r="H20121" t="s">
        <v>176</v>
      </c>
      <c r="I20121" t="s">
        <v>180</v>
      </c>
      <c r="J20121" t="s">
        <v>117</v>
      </c>
      <c r="K20121" s="1">
        <v>45421</v>
      </c>
      <c r="L20121">
        <v>30</v>
      </c>
      <c r="M20121">
        <v>3</v>
      </c>
      <c r="N20121" t="s">
        <v>538</v>
      </c>
      <c r="O20121" t="s">
        <v>537</v>
      </c>
      <c r="P20121" t="s">
        <v>632</v>
      </c>
    </row>
    <row r="20122" spans="1:16" x14ac:dyDescent="0.25">
      <c r="A20122" t="s">
        <v>416</v>
      </c>
      <c r="B20122" t="s">
        <v>174</v>
      </c>
      <c r="C20122" t="s">
        <v>64</v>
      </c>
      <c r="D20122" t="s">
        <v>311</v>
      </c>
      <c r="E20122" t="s">
        <v>197</v>
      </c>
      <c r="F20122" t="s">
        <v>14</v>
      </c>
      <c r="G20122" t="s">
        <v>175</v>
      </c>
      <c r="H20122" t="s">
        <v>176</v>
      </c>
      <c r="I20122" t="s">
        <v>180</v>
      </c>
      <c r="J20122" t="s">
        <v>117</v>
      </c>
      <c r="K20122" s="1">
        <v>45425</v>
      </c>
      <c r="L20122">
        <v>30</v>
      </c>
      <c r="M20122">
        <v>4</v>
      </c>
      <c r="N20122" t="s">
        <v>538</v>
      </c>
      <c r="O20122" t="s">
        <v>537</v>
      </c>
      <c r="P20122" t="s">
        <v>632</v>
      </c>
    </row>
    <row r="20123" spans="1:16" x14ac:dyDescent="0.25">
      <c r="A20123" t="s">
        <v>416</v>
      </c>
      <c r="B20123" t="s">
        <v>174</v>
      </c>
      <c r="C20123" t="s">
        <v>64</v>
      </c>
      <c r="D20123" t="s">
        <v>311</v>
      </c>
      <c r="E20123" t="s">
        <v>197</v>
      </c>
      <c r="F20123" t="s">
        <v>14</v>
      </c>
      <c r="G20123" t="s">
        <v>175</v>
      </c>
      <c r="H20123" t="s">
        <v>176</v>
      </c>
      <c r="I20123" t="s">
        <v>180</v>
      </c>
      <c r="J20123" t="s">
        <v>117</v>
      </c>
      <c r="K20123" s="1">
        <v>45426</v>
      </c>
      <c r="L20123">
        <v>60</v>
      </c>
      <c r="M20123">
        <v>4</v>
      </c>
      <c r="N20123" t="s">
        <v>538</v>
      </c>
      <c r="O20123" t="s">
        <v>537</v>
      </c>
      <c r="P20123" t="s">
        <v>632</v>
      </c>
    </row>
    <row r="20124" spans="1:16" x14ac:dyDescent="0.25">
      <c r="A20124" t="s">
        <v>416</v>
      </c>
      <c r="B20124" t="s">
        <v>174</v>
      </c>
      <c r="C20124" t="s">
        <v>64</v>
      </c>
      <c r="D20124" t="s">
        <v>311</v>
      </c>
      <c r="E20124" t="s">
        <v>197</v>
      </c>
      <c r="F20124" t="s">
        <v>14</v>
      </c>
      <c r="G20124" t="s">
        <v>175</v>
      </c>
      <c r="H20124" t="s">
        <v>176</v>
      </c>
      <c r="I20124" t="s">
        <v>180</v>
      </c>
      <c r="J20124" t="s">
        <v>117</v>
      </c>
      <c r="K20124" s="1">
        <v>45428</v>
      </c>
      <c r="L20124">
        <v>30</v>
      </c>
      <c r="M20124">
        <v>4</v>
      </c>
      <c r="N20124" t="s">
        <v>538</v>
      </c>
      <c r="O20124" t="s">
        <v>537</v>
      </c>
      <c r="P20124" t="s">
        <v>632</v>
      </c>
    </row>
    <row r="20125" spans="1:16" x14ac:dyDescent="0.25">
      <c r="A20125" t="s">
        <v>416</v>
      </c>
      <c r="B20125" t="s">
        <v>174</v>
      </c>
      <c r="C20125" t="s">
        <v>64</v>
      </c>
      <c r="D20125" t="s">
        <v>311</v>
      </c>
      <c r="E20125" t="s">
        <v>197</v>
      </c>
      <c r="F20125" t="s">
        <v>14</v>
      </c>
      <c r="G20125" t="s">
        <v>175</v>
      </c>
      <c r="H20125" t="s">
        <v>176</v>
      </c>
      <c r="I20125" t="s">
        <v>180</v>
      </c>
      <c r="J20125" t="s">
        <v>117</v>
      </c>
      <c r="K20125" s="1">
        <v>45429</v>
      </c>
      <c r="L20125">
        <v>60</v>
      </c>
      <c r="M20125">
        <v>4</v>
      </c>
      <c r="N20125" t="s">
        <v>538</v>
      </c>
      <c r="O20125" t="s">
        <v>537</v>
      </c>
      <c r="P20125" t="s">
        <v>632</v>
      </c>
    </row>
    <row r="20126" spans="1:16" x14ac:dyDescent="0.25">
      <c r="A20126" t="s">
        <v>416</v>
      </c>
      <c r="B20126" t="s">
        <v>174</v>
      </c>
      <c r="C20126" t="s">
        <v>64</v>
      </c>
      <c r="D20126" t="s">
        <v>311</v>
      </c>
      <c r="E20126" t="s">
        <v>197</v>
      </c>
      <c r="F20126" t="s">
        <v>14</v>
      </c>
      <c r="G20126" t="s">
        <v>175</v>
      </c>
      <c r="H20126" t="s">
        <v>25</v>
      </c>
      <c r="I20126" t="s">
        <v>16</v>
      </c>
      <c r="J20126" t="s">
        <v>117</v>
      </c>
      <c r="K20126" s="1">
        <v>45411</v>
      </c>
      <c r="L20126">
        <v>30</v>
      </c>
      <c r="M20126">
        <v>2</v>
      </c>
      <c r="N20126" t="s">
        <v>538</v>
      </c>
      <c r="O20126" t="s">
        <v>537</v>
      </c>
      <c r="P20126" t="s">
        <v>632</v>
      </c>
    </row>
    <row r="20127" spans="1:16" x14ac:dyDescent="0.25">
      <c r="A20127" t="s">
        <v>416</v>
      </c>
      <c r="B20127" t="s">
        <v>174</v>
      </c>
      <c r="C20127" t="s">
        <v>64</v>
      </c>
      <c r="D20127" t="s">
        <v>311</v>
      </c>
      <c r="E20127" t="s">
        <v>197</v>
      </c>
      <c r="F20127" t="s">
        <v>14</v>
      </c>
      <c r="G20127" t="s">
        <v>175</v>
      </c>
      <c r="H20127" t="s">
        <v>25</v>
      </c>
      <c r="I20127" t="s">
        <v>16</v>
      </c>
      <c r="J20127" t="s">
        <v>117</v>
      </c>
      <c r="K20127" s="1">
        <v>45412</v>
      </c>
      <c r="L20127">
        <v>10.001999999999899</v>
      </c>
      <c r="M20127">
        <v>2</v>
      </c>
      <c r="N20127" t="s">
        <v>538</v>
      </c>
      <c r="O20127" t="s">
        <v>537</v>
      </c>
      <c r="P20127" t="s">
        <v>632</v>
      </c>
    </row>
    <row r="20128" spans="1:16" x14ac:dyDescent="0.25">
      <c r="A20128" t="s">
        <v>416</v>
      </c>
      <c r="B20128" t="s">
        <v>174</v>
      </c>
      <c r="C20128" t="s">
        <v>64</v>
      </c>
      <c r="D20128" t="s">
        <v>311</v>
      </c>
      <c r="E20128" t="s">
        <v>197</v>
      </c>
      <c r="F20128" t="s">
        <v>14</v>
      </c>
      <c r="G20128" t="s">
        <v>175</v>
      </c>
      <c r="H20128" t="s">
        <v>25</v>
      </c>
      <c r="I20128" t="s">
        <v>16</v>
      </c>
      <c r="J20128" t="s">
        <v>117</v>
      </c>
      <c r="K20128" s="1">
        <v>45413</v>
      </c>
      <c r="L20128">
        <v>10.001999999999899</v>
      </c>
      <c r="M20128">
        <v>2</v>
      </c>
      <c r="N20128" t="s">
        <v>538</v>
      </c>
      <c r="O20128" t="s">
        <v>537</v>
      </c>
      <c r="P20128" t="s">
        <v>632</v>
      </c>
    </row>
    <row r="20129" spans="1:16" x14ac:dyDescent="0.25">
      <c r="A20129" t="s">
        <v>416</v>
      </c>
      <c r="B20129" t="s">
        <v>174</v>
      </c>
      <c r="C20129" t="s">
        <v>64</v>
      </c>
      <c r="D20129" t="s">
        <v>311</v>
      </c>
      <c r="E20129" t="s">
        <v>197</v>
      </c>
      <c r="F20129" t="s">
        <v>14</v>
      </c>
      <c r="G20129" t="s">
        <v>175</v>
      </c>
      <c r="H20129" t="s">
        <v>25</v>
      </c>
      <c r="I20129" t="s">
        <v>16</v>
      </c>
      <c r="J20129" t="s">
        <v>117</v>
      </c>
      <c r="K20129" s="1">
        <v>45414</v>
      </c>
      <c r="L20129">
        <v>30</v>
      </c>
      <c r="M20129">
        <v>2</v>
      </c>
      <c r="N20129" t="s">
        <v>538</v>
      </c>
      <c r="O20129" t="s">
        <v>537</v>
      </c>
      <c r="P20129" t="s">
        <v>632</v>
      </c>
    </row>
    <row r="20130" spans="1:16" x14ac:dyDescent="0.25">
      <c r="A20130" t="s">
        <v>416</v>
      </c>
      <c r="B20130" t="s">
        <v>174</v>
      </c>
      <c r="C20130" t="s">
        <v>64</v>
      </c>
      <c r="D20130" t="s">
        <v>311</v>
      </c>
      <c r="E20130" t="s">
        <v>197</v>
      </c>
      <c r="F20130" t="s">
        <v>14</v>
      </c>
      <c r="G20130" t="s">
        <v>175</v>
      </c>
      <c r="H20130" t="s">
        <v>25</v>
      </c>
      <c r="I20130" t="s">
        <v>16</v>
      </c>
      <c r="J20130" t="s">
        <v>117</v>
      </c>
      <c r="K20130" s="1">
        <v>45428</v>
      </c>
      <c r="L20130">
        <v>30</v>
      </c>
      <c r="M20130">
        <v>4</v>
      </c>
      <c r="N20130" t="s">
        <v>538</v>
      </c>
      <c r="O20130" t="s">
        <v>537</v>
      </c>
      <c r="P20130" t="s">
        <v>632</v>
      </c>
    </row>
    <row r="20131" spans="1:16" x14ac:dyDescent="0.25">
      <c r="A20131" t="s">
        <v>416</v>
      </c>
      <c r="B20131" t="s">
        <v>174</v>
      </c>
      <c r="C20131" t="s">
        <v>64</v>
      </c>
      <c r="D20131" t="s">
        <v>311</v>
      </c>
      <c r="E20131" t="s">
        <v>197</v>
      </c>
      <c r="F20131" t="s">
        <v>14</v>
      </c>
      <c r="G20131" t="s">
        <v>175</v>
      </c>
      <c r="H20131" t="s">
        <v>25</v>
      </c>
      <c r="I20131" t="s">
        <v>255</v>
      </c>
      <c r="J20131" t="s">
        <v>118</v>
      </c>
      <c r="K20131" s="1">
        <v>45404</v>
      </c>
      <c r="L20131">
        <v>10.001999999999899</v>
      </c>
      <c r="M20131">
        <v>1</v>
      </c>
      <c r="N20131" t="s">
        <v>538</v>
      </c>
      <c r="O20131" t="s">
        <v>537</v>
      </c>
      <c r="P20131" t="s">
        <v>632</v>
      </c>
    </row>
    <row r="20132" spans="1:16" x14ac:dyDescent="0.25">
      <c r="A20132" t="s">
        <v>416</v>
      </c>
      <c r="B20132" t="s">
        <v>174</v>
      </c>
      <c r="C20132" t="s">
        <v>64</v>
      </c>
      <c r="D20132" t="s">
        <v>311</v>
      </c>
      <c r="E20132" t="s">
        <v>197</v>
      </c>
      <c r="F20132" t="s">
        <v>14</v>
      </c>
      <c r="G20132" t="s">
        <v>175</v>
      </c>
      <c r="H20132" t="s">
        <v>25</v>
      </c>
      <c r="I20132" t="s">
        <v>255</v>
      </c>
      <c r="J20132" t="s">
        <v>118</v>
      </c>
      <c r="K20132" s="1">
        <v>45407</v>
      </c>
      <c r="L20132">
        <v>10.001999999999899</v>
      </c>
      <c r="M20132">
        <v>1</v>
      </c>
      <c r="N20132" t="s">
        <v>538</v>
      </c>
      <c r="O20132" t="s">
        <v>537</v>
      </c>
      <c r="P20132" t="s">
        <v>632</v>
      </c>
    </row>
    <row r="20133" spans="1:16" x14ac:dyDescent="0.25">
      <c r="A20133" t="s">
        <v>416</v>
      </c>
      <c r="B20133" t="s">
        <v>174</v>
      </c>
      <c r="C20133" t="s">
        <v>64</v>
      </c>
      <c r="D20133" t="s">
        <v>311</v>
      </c>
      <c r="E20133" t="s">
        <v>197</v>
      </c>
      <c r="F20133" t="s">
        <v>14</v>
      </c>
      <c r="G20133" t="s">
        <v>175</v>
      </c>
      <c r="H20133" t="s">
        <v>25</v>
      </c>
      <c r="I20133" t="s">
        <v>255</v>
      </c>
      <c r="J20133" t="s">
        <v>118</v>
      </c>
      <c r="K20133" s="1">
        <v>45411</v>
      </c>
      <c r="L20133">
        <v>10.001999999999899</v>
      </c>
      <c r="M20133">
        <v>2</v>
      </c>
      <c r="N20133" t="s">
        <v>538</v>
      </c>
      <c r="O20133" t="s">
        <v>537</v>
      </c>
      <c r="P20133" t="s">
        <v>632</v>
      </c>
    </row>
    <row r="20134" spans="1:16" x14ac:dyDescent="0.25">
      <c r="A20134" t="s">
        <v>416</v>
      </c>
      <c r="B20134" t="s">
        <v>174</v>
      </c>
      <c r="C20134" t="s">
        <v>64</v>
      </c>
      <c r="D20134" t="s">
        <v>311</v>
      </c>
      <c r="E20134" t="s">
        <v>197</v>
      </c>
      <c r="F20134" t="s">
        <v>14</v>
      </c>
      <c r="G20134" t="s">
        <v>175</v>
      </c>
      <c r="H20134" t="s">
        <v>25</v>
      </c>
      <c r="I20134" t="s">
        <v>255</v>
      </c>
      <c r="J20134" t="s">
        <v>118</v>
      </c>
      <c r="K20134" s="1">
        <v>45418</v>
      </c>
      <c r="L20134">
        <v>30</v>
      </c>
      <c r="M20134">
        <v>3</v>
      </c>
      <c r="N20134" t="s">
        <v>538</v>
      </c>
      <c r="O20134" t="s">
        <v>537</v>
      </c>
      <c r="P20134" t="s">
        <v>632</v>
      </c>
    </row>
    <row r="20135" spans="1:16" x14ac:dyDescent="0.25">
      <c r="A20135" t="s">
        <v>416</v>
      </c>
      <c r="B20135" t="s">
        <v>174</v>
      </c>
      <c r="C20135" t="s">
        <v>64</v>
      </c>
      <c r="D20135" t="s">
        <v>311</v>
      </c>
      <c r="E20135" t="s">
        <v>197</v>
      </c>
      <c r="F20135" t="s">
        <v>14</v>
      </c>
      <c r="G20135" t="s">
        <v>175</v>
      </c>
      <c r="H20135" t="s">
        <v>25</v>
      </c>
      <c r="I20135" t="s">
        <v>255</v>
      </c>
      <c r="J20135" t="s">
        <v>118</v>
      </c>
      <c r="K20135" s="1">
        <v>45420</v>
      </c>
      <c r="L20135">
        <v>10.001999999999899</v>
      </c>
      <c r="M20135">
        <v>3</v>
      </c>
      <c r="N20135" t="s">
        <v>538</v>
      </c>
      <c r="O20135" t="s">
        <v>537</v>
      </c>
      <c r="P20135" t="s">
        <v>632</v>
      </c>
    </row>
    <row r="20136" spans="1:16" x14ac:dyDescent="0.25">
      <c r="A20136" t="s">
        <v>416</v>
      </c>
      <c r="B20136" t="s">
        <v>174</v>
      </c>
      <c r="C20136" t="s">
        <v>64</v>
      </c>
      <c r="D20136" t="s">
        <v>311</v>
      </c>
      <c r="E20136" t="s">
        <v>197</v>
      </c>
      <c r="F20136" t="s">
        <v>14</v>
      </c>
      <c r="G20136" t="s">
        <v>175</v>
      </c>
      <c r="H20136" t="s">
        <v>25</v>
      </c>
      <c r="I20136" t="s">
        <v>255</v>
      </c>
      <c r="J20136" t="s">
        <v>118</v>
      </c>
      <c r="K20136" s="1">
        <v>45428</v>
      </c>
      <c r="L20136">
        <v>10.001999999999899</v>
      </c>
      <c r="M20136">
        <v>4</v>
      </c>
      <c r="N20136" t="s">
        <v>538</v>
      </c>
      <c r="O20136" t="s">
        <v>537</v>
      </c>
      <c r="P20136" t="s">
        <v>632</v>
      </c>
    </row>
    <row r="20137" spans="1:16" x14ac:dyDescent="0.25">
      <c r="A20137" t="s">
        <v>416</v>
      </c>
      <c r="B20137" t="s">
        <v>174</v>
      </c>
      <c r="C20137" t="s">
        <v>64</v>
      </c>
      <c r="D20137" t="s">
        <v>311</v>
      </c>
      <c r="E20137" t="s">
        <v>197</v>
      </c>
      <c r="F20137" t="s">
        <v>14</v>
      </c>
      <c r="G20137" t="s">
        <v>175</v>
      </c>
      <c r="H20137" t="s">
        <v>25</v>
      </c>
      <c r="I20137" t="s">
        <v>181</v>
      </c>
      <c r="J20137" t="s">
        <v>118</v>
      </c>
      <c r="K20137" s="1">
        <v>45407</v>
      </c>
      <c r="L20137">
        <v>30</v>
      </c>
      <c r="M20137">
        <v>1</v>
      </c>
      <c r="N20137" t="s">
        <v>538</v>
      </c>
      <c r="O20137" t="s">
        <v>537</v>
      </c>
      <c r="P20137" t="s">
        <v>632</v>
      </c>
    </row>
    <row r="20138" spans="1:16" x14ac:dyDescent="0.25">
      <c r="A20138" t="s">
        <v>416</v>
      </c>
      <c r="B20138" t="s">
        <v>174</v>
      </c>
      <c r="C20138" t="s">
        <v>64</v>
      </c>
      <c r="D20138" t="s">
        <v>311</v>
      </c>
      <c r="E20138" t="s">
        <v>197</v>
      </c>
      <c r="F20138" t="s">
        <v>14</v>
      </c>
      <c r="G20138" t="s">
        <v>175</v>
      </c>
      <c r="H20138" t="s">
        <v>25</v>
      </c>
      <c r="I20138" t="s">
        <v>181</v>
      </c>
      <c r="J20138" t="s">
        <v>118</v>
      </c>
      <c r="K20138" s="1">
        <v>45411</v>
      </c>
      <c r="L20138">
        <v>30</v>
      </c>
      <c r="M20138">
        <v>2</v>
      </c>
      <c r="N20138" t="s">
        <v>538</v>
      </c>
      <c r="O20138" t="s">
        <v>537</v>
      </c>
      <c r="P20138" t="s">
        <v>632</v>
      </c>
    </row>
    <row r="20139" spans="1:16" x14ac:dyDescent="0.25">
      <c r="A20139" t="s">
        <v>416</v>
      </c>
      <c r="B20139" t="s">
        <v>174</v>
      </c>
      <c r="C20139" t="s">
        <v>64</v>
      </c>
      <c r="D20139" t="s">
        <v>311</v>
      </c>
      <c r="E20139" t="s">
        <v>197</v>
      </c>
      <c r="F20139" t="s">
        <v>14</v>
      </c>
      <c r="G20139" t="s">
        <v>175</v>
      </c>
      <c r="H20139" t="s">
        <v>25</v>
      </c>
      <c r="I20139" t="s">
        <v>181</v>
      </c>
      <c r="J20139" t="s">
        <v>118</v>
      </c>
      <c r="K20139" s="1">
        <v>45414</v>
      </c>
      <c r="L20139">
        <v>30</v>
      </c>
      <c r="M20139">
        <v>2</v>
      </c>
      <c r="N20139" t="s">
        <v>538</v>
      </c>
      <c r="O20139" t="s">
        <v>537</v>
      </c>
      <c r="P20139" t="s">
        <v>632</v>
      </c>
    </row>
    <row r="20140" spans="1:16" x14ac:dyDescent="0.25">
      <c r="A20140" t="s">
        <v>416</v>
      </c>
      <c r="B20140" t="s">
        <v>174</v>
      </c>
      <c r="C20140" t="s">
        <v>64</v>
      </c>
      <c r="D20140" t="s">
        <v>311</v>
      </c>
      <c r="E20140" t="s">
        <v>197</v>
      </c>
      <c r="F20140" t="s">
        <v>14</v>
      </c>
      <c r="G20140" t="s">
        <v>175</v>
      </c>
      <c r="H20140" t="s">
        <v>25</v>
      </c>
      <c r="I20140" t="s">
        <v>181</v>
      </c>
      <c r="J20140" t="s">
        <v>118</v>
      </c>
      <c r="K20140" s="1">
        <v>45418</v>
      </c>
      <c r="L20140">
        <v>30</v>
      </c>
      <c r="M20140">
        <v>3</v>
      </c>
      <c r="N20140" t="s">
        <v>538</v>
      </c>
      <c r="O20140" t="s">
        <v>537</v>
      </c>
      <c r="P20140" t="s">
        <v>632</v>
      </c>
    </row>
    <row r="20141" spans="1:16" x14ac:dyDescent="0.25">
      <c r="A20141" t="s">
        <v>416</v>
      </c>
      <c r="B20141" t="s">
        <v>174</v>
      </c>
      <c r="C20141" t="s">
        <v>64</v>
      </c>
      <c r="D20141" t="s">
        <v>311</v>
      </c>
      <c r="E20141" t="s">
        <v>197</v>
      </c>
      <c r="F20141" t="s">
        <v>14</v>
      </c>
      <c r="G20141" t="s">
        <v>175</v>
      </c>
      <c r="H20141" t="s">
        <v>25</v>
      </c>
      <c r="I20141" t="s">
        <v>200</v>
      </c>
      <c r="J20141" t="s">
        <v>117</v>
      </c>
      <c r="K20141" s="1">
        <v>45418</v>
      </c>
      <c r="L20141">
        <v>30</v>
      </c>
      <c r="M20141">
        <v>3</v>
      </c>
      <c r="N20141" t="s">
        <v>538</v>
      </c>
      <c r="O20141" t="s">
        <v>537</v>
      </c>
      <c r="P20141" t="s">
        <v>632</v>
      </c>
    </row>
    <row r="20142" spans="1:16" x14ac:dyDescent="0.25">
      <c r="A20142" t="s">
        <v>416</v>
      </c>
      <c r="B20142" t="s">
        <v>174</v>
      </c>
      <c r="C20142" t="s">
        <v>64</v>
      </c>
      <c r="D20142" t="s">
        <v>311</v>
      </c>
      <c r="E20142" t="s">
        <v>197</v>
      </c>
      <c r="F20142" t="s">
        <v>14</v>
      </c>
      <c r="G20142" t="s">
        <v>175</v>
      </c>
      <c r="H20142" t="s">
        <v>30</v>
      </c>
      <c r="I20142" t="s">
        <v>89</v>
      </c>
      <c r="J20142" t="s">
        <v>119</v>
      </c>
      <c r="K20142" s="1">
        <v>45406</v>
      </c>
      <c r="L20142">
        <v>30</v>
      </c>
      <c r="M20142">
        <v>1</v>
      </c>
      <c r="N20142" t="s">
        <v>538</v>
      </c>
      <c r="O20142" t="s">
        <v>537</v>
      </c>
      <c r="P20142" t="s">
        <v>632</v>
      </c>
    </row>
    <row r="20143" spans="1:16" x14ac:dyDescent="0.25">
      <c r="A20143" t="s">
        <v>416</v>
      </c>
      <c r="B20143" t="s">
        <v>174</v>
      </c>
      <c r="C20143" t="s">
        <v>64</v>
      </c>
      <c r="D20143" t="s">
        <v>311</v>
      </c>
      <c r="E20143" t="s">
        <v>197</v>
      </c>
      <c r="F20143" t="s">
        <v>14</v>
      </c>
      <c r="G20143" t="s">
        <v>175</v>
      </c>
      <c r="H20143" t="s">
        <v>30</v>
      </c>
      <c r="I20143" t="s">
        <v>32</v>
      </c>
      <c r="J20143" t="s">
        <v>119</v>
      </c>
      <c r="K20143" s="1">
        <v>45404</v>
      </c>
      <c r="L20143">
        <v>10.001999999999899</v>
      </c>
      <c r="M20143">
        <v>1</v>
      </c>
      <c r="N20143" t="s">
        <v>538</v>
      </c>
      <c r="O20143" t="s">
        <v>537</v>
      </c>
      <c r="P20143" t="s">
        <v>632</v>
      </c>
    </row>
    <row r="20144" spans="1:16" x14ac:dyDescent="0.25">
      <c r="A20144" t="s">
        <v>416</v>
      </c>
      <c r="B20144" t="s">
        <v>174</v>
      </c>
      <c r="C20144" t="s">
        <v>64</v>
      </c>
      <c r="D20144" t="s">
        <v>311</v>
      </c>
      <c r="E20144" t="s">
        <v>197</v>
      </c>
      <c r="F20144" t="s">
        <v>14</v>
      </c>
      <c r="G20144" t="s">
        <v>175</v>
      </c>
      <c r="H20144" t="s">
        <v>30</v>
      </c>
      <c r="I20144" t="s">
        <v>32</v>
      </c>
      <c r="J20144" t="s">
        <v>119</v>
      </c>
      <c r="K20144" s="1">
        <v>45406</v>
      </c>
      <c r="L20144">
        <v>10.001999999999899</v>
      </c>
      <c r="M20144">
        <v>1</v>
      </c>
      <c r="N20144" t="s">
        <v>538</v>
      </c>
      <c r="O20144" t="s">
        <v>537</v>
      </c>
      <c r="P20144" t="s">
        <v>632</v>
      </c>
    </row>
    <row r="20145" spans="1:16" x14ac:dyDescent="0.25">
      <c r="A20145" t="s">
        <v>416</v>
      </c>
      <c r="B20145" t="s">
        <v>174</v>
      </c>
      <c r="C20145" t="s">
        <v>64</v>
      </c>
      <c r="D20145" t="s">
        <v>311</v>
      </c>
      <c r="E20145" t="s">
        <v>197</v>
      </c>
      <c r="F20145" t="s">
        <v>14</v>
      </c>
      <c r="G20145" t="s">
        <v>175</v>
      </c>
      <c r="H20145" t="s">
        <v>30</v>
      </c>
      <c r="I20145" t="s">
        <v>32</v>
      </c>
      <c r="J20145" t="s">
        <v>119</v>
      </c>
      <c r="K20145" s="1">
        <v>45407</v>
      </c>
      <c r="L20145">
        <v>10.001999999999899</v>
      </c>
      <c r="M20145">
        <v>1</v>
      </c>
      <c r="N20145" t="s">
        <v>538</v>
      </c>
      <c r="O20145" t="s">
        <v>537</v>
      </c>
      <c r="P20145" t="s">
        <v>632</v>
      </c>
    </row>
    <row r="20146" spans="1:16" x14ac:dyDescent="0.25">
      <c r="A20146" t="s">
        <v>416</v>
      </c>
      <c r="B20146" t="s">
        <v>174</v>
      </c>
      <c r="C20146" t="s">
        <v>64</v>
      </c>
      <c r="D20146" t="s">
        <v>311</v>
      </c>
      <c r="E20146" t="s">
        <v>197</v>
      </c>
      <c r="F20146" t="s">
        <v>14</v>
      </c>
      <c r="G20146" t="s">
        <v>175</v>
      </c>
      <c r="H20146" t="s">
        <v>30</v>
      </c>
      <c r="I20146" t="s">
        <v>32</v>
      </c>
      <c r="J20146" t="s">
        <v>119</v>
      </c>
      <c r="K20146" s="1">
        <v>45412</v>
      </c>
      <c r="L20146">
        <v>10.001999999999899</v>
      </c>
      <c r="M20146">
        <v>2</v>
      </c>
      <c r="N20146" t="s">
        <v>538</v>
      </c>
      <c r="O20146" t="s">
        <v>537</v>
      </c>
      <c r="P20146" t="s">
        <v>632</v>
      </c>
    </row>
    <row r="20147" spans="1:16" x14ac:dyDescent="0.25">
      <c r="A20147" t="s">
        <v>416</v>
      </c>
      <c r="B20147" t="s">
        <v>174</v>
      </c>
      <c r="C20147" t="s">
        <v>64</v>
      </c>
      <c r="D20147" t="s">
        <v>311</v>
      </c>
      <c r="E20147" t="s">
        <v>197</v>
      </c>
      <c r="F20147" t="s">
        <v>14</v>
      </c>
      <c r="G20147" t="s">
        <v>175</v>
      </c>
      <c r="H20147" t="s">
        <v>30</v>
      </c>
      <c r="I20147" t="s">
        <v>32</v>
      </c>
      <c r="J20147" t="s">
        <v>119</v>
      </c>
      <c r="K20147" s="1">
        <v>45413</v>
      </c>
      <c r="L20147">
        <v>30</v>
      </c>
      <c r="M20147">
        <v>2</v>
      </c>
      <c r="N20147" t="s">
        <v>538</v>
      </c>
      <c r="O20147" t="s">
        <v>537</v>
      </c>
      <c r="P20147" t="s">
        <v>632</v>
      </c>
    </row>
    <row r="20148" spans="1:16" x14ac:dyDescent="0.25">
      <c r="A20148" t="s">
        <v>416</v>
      </c>
      <c r="B20148" t="s">
        <v>174</v>
      </c>
      <c r="C20148" t="s">
        <v>64</v>
      </c>
      <c r="D20148" t="s">
        <v>311</v>
      </c>
      <c r="E20148" t="s">
        <v>197</v>
      </c>
      <c r="F20148" t="s">
        <v>14</v>
      </c>
      <c r="G20148" t="s">
        <v>175</v>
      </c>
      <c r="H20148" t="s">
        <v>30</v>
      </c>
      <c r="I20148" t="s">
        <v>32</v>
      </c>
      <c r="J20148" t="s">
        <v>119</v>
      </c>
      <c r="K20148" s="1">
        <v>45414</v>
      </c>
      <c r="L20148">
        <v>30</v>
      </c>
      <c r="M20148">
        <v>2</v>
      </c>
      <c r="N20148" t="s">
        <v>538</v>
      </c>
      <c r="O20148" t="s">
        <v>537</v>
      </c>
      <c r="P20148" t="s">
        <v>632</v>
      </c>
    </row>
    <row r="20149" spans="1:16" x14ac:dyDescent="0.25">
      <c r="A20149" t="s">
        <v>416</v>
      </c>
      <c r="B20149" t="s">
        <v>174</v>
      </c>
      <c r="C20149" t="s">
        <v>64</v>
      </c>
      <c r="D20149" t="s">
        <v>311</v>
      </c>
      <c r="E20149" t="s">
        <v>197</v>
      </c>
      <c r="F20149" t="s">
        <v>14</v>
      </c>
      <c r="G20149" t="s">
        <v>175</v>
      </c>
      <c r="H20149" t="s">
        <v>30</v>
      </c>
      <c r="I20149" t="s">
        <v>32</v>
      </c>
      <c r="J20149" t="s">
        <v>119</v>
      </c>
      <c r="K20149" s="1">
        <v>45418</v>
      </c>
      <c r="L20149">
        <v>30</v>
      </c>
      <c r="M20149">
        <v>3</v>
      </c>
      <c r="N20149" t="s">
        <v>538</v>
      </c>
      <c r="O20149" t="s">
        <v>537</v>
      </c>
      <c r="P20149" t="s">
        <v>632</v>
      </c>
    </row>
    <row r="20150" spans="1:16" x14ac:dyDescent="0.25">
      <c r="A20150" t="s">
        <v>416</v>
      </c>
      <c r="B20150" t="s">
        <v>174</v>
      </c>
      <c r="C20150" t="s">
        <v>64</v>
      </c>
      <c r="D20150" t="s">
        <v>311</v>
      </c>
      <c r="E20150" t="s">
        <v>197</v>
      </c>
      <c r="F20150" t="s">
        <v>14</v>
      </c>
      <c r="G20150" t="s">
        <v>175</v>
      </c>
      <c r="H20150" t="s">
        <v>30</v>
      </c>
      <c r="I20150" t="s">
        <v>32</v>
      </c>
      <c r="J20150" t="s">
        <v>119</v>
      </c>
      <c r="K20150" s="1">
        <v>45419</v>
      </c>
      <c r="L20150">
        <v>30</v>
      </c>
      <c r="M20150">
        <v>3</v>
      </c>
      <c r="N20150" t="s">
        <v>538</v>
      </c>
      <c r="O20150" t="s">
        <v>537</v>
      </c>
      <c r="P20150" t="s">
        <v>632</v>
      </c>
    </row>
    <row r="20151" spans="1:16" x14ac:dyDescent="0.25">
      <c r="A20151" t="s">
        <v>416</v>
      </c>
      <c r="B20151" t="s">
        <v>174</v>
      </c>
      <c r="C20151" t="s">
        <v>64</v>
      </c>
      <c r="D20151" t="s">
        <v>311</v>
      </c>
      <c r="E20151" t="s">
        <v>197</v>
      </c>
      <c r="F20151" t="s">
        <v>14</v>
      </c>
      <c r="G20151" t="s">
        <v>175</v>
      </c>
      <c r="H20151" t="s">
        <v>30</v>
      </c>
      <c r="I20151" t="s">
        <v>32</v>
      </c>
      <c r="J20151" t="s">
        <v>119</v>
      </c>
      <c r="K20151" s="1">
        <v>45420</v>
      </c>
      <c r="L20151">
        <v>30</v>
      </c>
      <c r="M20151">
        <v>3</v>
      </c>
      <c r="N20151" t="s">
        <v>538</v>
      </c>
      <c r="O20151" t="s">
        <v>537</v>
      </c>
      <c r="P20151" t="s">
        <v>632</v>
      </c>
    </row>
    <row r="20152" spans="1:16" x14ac:dyDescent="0.25">
      <c r="A20152" t="s">
        <v>416</v>
      </c>
      <c r="B20152" t="s">
        <v>174</v>
      </c>
      <c r="C20152" t="s">
        <v>64</v>
      </c>
      <c r="D20152" t="s">
        <v>311</v>
      </c>
      <c r="E20152" t="s">
        <v>197</v>
      </c>
      <c r="F20152" t="s">
        <v>14</v>
      </c>
      <c r="G20152" t="s">
        <v>175</v>
      </c>
      <c r="H20152" t="s">
        <v>30</v>
      </c>
      <c r="I20152" t="s">
        <v>32</v>
      </c>
      <c r="J20152" t="s">
        <v>119</v>
      </c>
      <c r="K20152" s="1">
        <v>45421</v>
      </c>
      <c r="L20152">
        <v>10.001999999999899</v>
      </c>
      <c r="M20152">
        <v>3</v>
      </c>
      <c r="N20152" t="s">
        <v>538</v>
      </c>
      <c r="O20152" t="s">
        <v>537</v>
      </c>
      <c r="P20152" t="s">
        <v>632</v>
      </c>
    </row>
    <row r="20153" spans="1:16" x14ac:dyDescent="0.25">
      <c r="A20153" t="s">
        <v>416</v>
      </c>
      <c r="B20153" t="s">
        <v>174</v>
      </c>
      <c r="C20153" t="s">
        <v>64</v>
      </c>
      <c r="D20153" t="s">
        <v>311</v>
      </c>
      <c r="E20153" t="s">
        <v>197</v>
      </c>
      <c r="F20153" t="s">
        <v>14</v>
      </c>
      <c r="G20153" t="s">
        <v>175</v>
      </c>
      <c r="H20153" t="s">
        <v>30</v>
      </c>
      <c r="I20153" t="s">
        <v>32</v>
      </c>
      <c r="J20153" t="s">
        <v>119</v>
      </c>
      <c r="K20153" s="1">
        <v>45425</v>
      </c>
      <c r="L20153">
        <v>10.001999999999899</v>
      </c>
      <c r="M20153">
        <v>4</v>
      </c>
      <c r="N20153" t="s">
        <v>538</v>
      </c>
      <c r="O20153" t="s">
        <v>537</v>
      </c>
      <c r="P20153" t="s">
        <v>632</v>
      </c>
    </row>
    <row r="20154" spans="1:16" x14ac:dyDescent="0.25">
      <c r="A20154" t="s">
        <v>416</v>
      </c>
      <c r="B20154" t="s">
        <v>174</v>
      </c>
      <c r="C20154" t="s">
        <v>64</v>
      </c>
      <c r="D20154" t="s">
        <v>311</v>
      </c>
      <c r="E20154" t="s">
        <v>197</v>
      </c>
      <c r="F20154" t="s">
        <v>14</v>
      </c>
      <c r="G20154" t="s">
        <v>175</v>
      </c>
      <c r="H20154" t="s">
        <v>30</v>
      </c>
      <c r="I20154" t="s">
        <v>32</v>
      </c>
      <c r="J20154" t="s">
        <v>119</v>
      </c>
      <c r="K20154" s="1">
        <v>45426</v>
      </c>
      <c r="L20154">
        <v>30</v>
      </c>
      <c r="M20154">
        <v>4</v>
      </c>
      <c r="N20154" t="s">
        <v>538</v>
      </c>
      <c r="O20154" t="s">
        <v>537</v>
      </c>
      <c r="P20154" t="s">
        <v>632</v>
      </c>
    </row>
    <row r="20155" spans="1:16" x14ac:dyDescent="0.25">
      <c r="A20155" t="s">
        <v>416</v>
      </c>
      <c r="B20155" t="s">
        <v>174</v>
      </c>
      <c r="C20155" t="s">
        <v>64</v>
      </c>
      <c r="D20155" t="s">
        <v>311</v>
      </c>
      <c r="E20155" t="s">
        <v>197</v>
      </c>
      <c r="F20155" t="s">
        <v>14</v>
      </c>
      <c r="G20155" t="s">
        <v>175</v>
      </c>
      <c r="H20155" t="s">
        <v>30</v>
      </c>
      <c r="I20155" t="s">
        <v>32</v>
      </c>
      <c r="J20155" t="s">
        <v>119</v>
      </c>
      <c r="K20155" s="1">
        <v>45427</v>
      </c>
      <c r="L20155">
        <v>10.001999999999899</v>
      </c>
      <c r="M20155">
        <v>4</v>
      </c>
      <c r="N20155" t="s">
        <v>538</v>
      </c>
      <c r="O20155" t="s">
        <v>537</v>
      </c>
      <c r="P20155" t="s">
        <v>632</v>
      </c>
    </row>
    <row r="20156" spans="1:16" x14ac:dyDescent="0.25">
      <c r="A20156" t="s">
        <v>416</v>
      </c>
      <c r="B20156" t="s">
        <v>174</v>
      </c>
      <c r="C20156" t="s">
        <v>64</v>
      </c>
      <c r="D20156" t="s">
        <v>311</v>
      </c>
      <c r="E20156" t="s">
        <v>197</v>
      </c>
      <c r="F20156" t="s">
        <v>14</v>
      </c>
      <c r="G20156" t="s">
        <v>175</v>
      </c>
      <c r="H20156" t="s">
        <v>30</v>
      </c>
      <c r="I20156" t="s">
        <v>32</v>
      </c>
      <c r="J20156" t="s">
        <v>119</v>
      </c>
      <c r="K20156" s="1">
        <v>45428</v>
      </c>
      <c r="L20156">
        <v>10.001999999999899</v>
      </c>
      <c r="M20156">
        <v>4</v>
      </c>
      <c r="N20156" t="s">
        <v>538</v>
      </c>
      <c r="O20156" t="s">
        <v>537</v>
      </c>
      <c r="P20156" t="s">
        <v>632</v>
      </c>
    </row>
    <row r="20157" spans="1:16" x14ac:dyDescent="0.25">
      <c r="A20157" t="s">
        <v>416</v>
      </c>
      <c r="B20157" t="s">
        <v>174</v>
      </c>
      <c r="C20157" t="s">
        <v>64</v>
      </c>
      <c r="D20157" t="s">
        <v>311</v>
      </c>
      <c r="E20157" t="s">
        <v>197</v>
      </c>
      <c r="F20157" t="s">
        <v>14</v>
      </c>
      <c r="G20157" t="s">
        <v>175</v>
      </c>
      <c r="H20157" t="s">
        <v>30</v>
      </c>
      <c r="I20157" t="s">
        <v>32</v>
      </c>
      <c r="J20157" t="s">
        <v>119</v>
      </c>
      <c r="K20157" s="1">
        <v>45429</v>
      </c>
      <c r="L20157">
        <v>10.001999999999899</v>
      </c>
      <c r="M20157">
        <v>4</v>
      </c>
      <c r="N20157" t="s">
        <v>538</v>
      </c>
      <c r="O20157" t="s">
        <v>537</v>
      </c>
      <c r="P20157" t="s">
        <v>632</v>
      </c>
    </row>
    <row r="20158" spans="1:16" x14ac:dyDescent="0.25">
      <c r="A20158" t="s">
        <v>416</v>
      </c>
      <c r="B20158" t="s">
        <v>174</v>
      </c>
      <c r="C20158" t="s">
        <v>64</v>
      </c>
      <c r="D20158" t="s">
        <v>311</v>
      </c>
      <c r="E20158" t="s">
        <v>197</v>
      </c>
      <c r="F20158" t="s">
        <v>14</v>
      </c>
      <c r="G20158" t="s">
        <v>175</v>
      </c>
      <c r="H20158" t="s">
        <v>183</v>
      </c>
      <c r="I20158" t="s">
        <v>184</v>
      </c>
      <c r="J20158" t="s">
        <v>117</v>
      </c>
      <c r="K20158" s="1">
        <v>45404</v>
      </c>
      <c r="L20158">
        <v>60</v>
      </c>
      <c r="M20158">
        <v>1</v>
      </c>
      <c r="N20158" t="s">
        <v>538</v>
      </c>
      <c r="O20158" t="s">
        <v>537</v>
      </c>
      <c r="P20158" t="s">
        <v>632</v>
      </c>
    </row>
    <row r="20159" spans="1:16" x14ac:dyDescent="0.25">
      <c r="A20159" t="s">
        <v>416</v>
      </c>
      <c r="B20159" t="s">
        <v>174</v>
      </c>
      <c r="C20159" t="s">
        <v>64</v>
      </c>
      <c r="D20159" t="s">
        <v>311</v>
      </c>
      <c r="E20159" t="s">
        <v>197</v>
      </c>
      <c r="F20159" t="s">
        <v>14</v>
      </c>
      <c r="G20159" t="s">
        <v>175</v>
      </c>
      <c r="H20159" t="s">
        <v>183</v>
      </c>
      <c r="I20159" t="s">
        <v>184</v>
      </c>
      <c r="J20159" t="s">
        <v>117</v>
      </c>
      <c r="K20159" s="1">
        <v>45405</v>
      </c>
      <c r="L20159">
        <v>30</v>
      </c>
      <c r="M20159">
        <v>1</v>
      </c>
      <c r="N20159" t="s">
        <v>538</v>
      </c>
      <c r="O20159" t="s">
        <v>537</v>
      </c>
      <c r="P20159" t="s">
        <v>632</v>
      </c>
    </row>
    <row r="20160" spans="1:16" x14ac:dyDescent="0.25">
      <c r="A20160" t="s">
        <v>416</v>
      </c>
      <c r="B20160" t="s">
        <v>174</v>
      </c>
      <c r="C20160" t="s">
        <v>64</v>
      </c>
      <c r="D20160" t="s">
        <v>311</v>
      </c>
      <c r="E20160" t="s">
        <v>197</v>
      </c>
      <c r="F20160" t="s">
        <v>14</v>
      </c>
      <c r="G20160" t="s">
        <v>175</v>
      </c>
      <c r="H20160" t="s">
        <v>183</v>
      </c>
      <c r="I20160" t="s">
        <v>184</v>
      </c>
      <c r="J20160" t="s">
        <v>117</v>
      </c>
      <c r="K20160" s="1">
        <v>45406</v>
      </c>
      <c r="L20160">
        <v>60</v>
      </c>
      <c r="M20160">
        <v>1</v>
      </c>
      <c r="N20160" t="s">
        <v>538</v>
      </c>
      <c r="O20160" t="s">
        <v>537</v>
      </c>
      <c r="P20160" t="s">
        <v>632</v>
      </c>
    </row>
    <row r="20161" spans="1:16" x14ac:dyDescent="0.25">
      <c r="A20161" t="s">
        <v>416</v>
      </c>
      <c r="B20161" t="s">
        <v>174</v>
      </c>
      <c r="C20161" t="s">
        <v>64</v>
      </c>
      <c r="D20161" t="s">
        <v>311</v>
      </c>
      <c r="E20161" t="s">
        <v>197</v>
      </c>
      <c r="F20161" t="s">
        <v>14</v>
      </c>
      <c r="G20161" t="s">
        <v>175</v>
      </c>
      <c r="H20161" t="s">
        <v>183</v>
      </c>
      <c r="I20161" t="s">
        <v>184</v>
      </c>
      <c r="J20161" t="s">
        <v>117</v>
      </c>
      <c r="K20161" s="1">
        <v>45407</v>
      </c>
      <c r="L20161">
        <v>60</v>
      </c>
      <c r="M20161">
        <v>1</v>
      </c>
      <c r="N20161" t="s">
        <v>538</v>
      </c>
      <c r="O20161" t="s">
        <v>537</v>
      </c>
      <c r="P20161" t="s">
        <v>632</v>
      </c>
    </row>
    <row r="20162" spans="1:16" x14ac:dyDescent="0.25">
      <c r="A20162" t="s">
        <v>416</v>
      </c>
      <c r="B20162" t="s">
        <v>174</v>
      </c>
      <c r="C20162" t="s">
        <v>64</v>
      </c>
      <c r="D20162" t="s">
        <v>311</v>
      </c>
      <c r="E20162" t="s">
        <v>197</v>
      </c>
      <c r="F20162" t="s">
        <v>14</v>
      </c>
      <c r="G20162" t="s">
        <v>175</v>
      </c>
      <c r="H20162" t="s">
        <v>183</v>
      </c>
      <c r="I20162" t="s">
        <v>184</v>
      </c>
      <c r="J20162" t="s">
        <v>117</v>
      </c>
      <c r="K20162" s="1">
        <v>45411</v>
      </c>
      <c r="L20162">
        <v>30</v>
      </c>
      <c r="M20162">
        <v>2</v>
      </c>
      <c r="N20162" t="s">
        <v>538</v>
      </c>
      <c r="O20162" t="s">
        <v>537</v>
      </c>
      <c r="P20162" t="s">
        <v>632</v>
      </c>
    </row>
    <row r="20163" spans="1:16" x14ac:dyDescent="0.25">
      <c r="A20163" t="s">
        <v>416</v>
      </c>
      <c r="B20163" t="s">
        <v>174</v>
      </c>
      <c r="C20163" t="s">
        <v>64</v>
      </c>
      <c r="D20163" t="s">
        <v>311</v>
      </c>
      <c r="E20163" t="s">
        <v>197</v>
      </c>
      <c r="F20163" t="s">
        <v>14</v>
      </c>
      <c r="G20163" t="s">
        <v>175</v>
      </c>
      <c r="H20163" t="s">
        <v>183</v>
      </c>
      <c r="I20163" t="s">
        <v>184</v>
      </c>
      <c r="J20163" t="s">
        <v>117</v>
      </c>
      <c r="K20163" s="1">
        <v>45412</v>
      </c>
      <c r="L20163">
        <v>60</v>
      </c>
      <c r="M20163">
        <v>2</v>
      </c>
      <c r="N20163" t="s">
        <v>538</v>
      </c>
      <c r="O20163" t="s">
        <v>537</v>
      </c>
      <c r="P20163" t="s">
        <v>632</v>
      </c>
    </row>
    <row r="20164" spans="1:16" x14ac:dyDescent="0.25">
      <c r="A20164" t="s">
        <v>416</v>
      </c>
      <c r="B20164" t="s">
        <v>174</v>
      </c>
      <c r="C20164" t="s">
        <v>64</v>
      </c>
      <c r="D20164" t="s">
        <v>311</v>
      </c>
      <c r="E20164" t="s">
        <v>197</v>
      </c>
      <c r="F20164" t="s">
        <v>14</v>
      </c>
      <c r="G20164" t="s">
        <v>175</v>
      </c>
      <c r="H20164" t="s">
        <v>183</v>
      </c>
      <c r="I20164" t="s">
        <v>184</v>
      </c>
      <c r="J20164" t="s">
        <v>117</v>
      </c>
      <c r="K20164" s="1">
        <v>45413</v>
      </c>
      <c r="L20164">
        <v>60</v>
      </c>
      <c r="M20164">
        <v>2</v>
      </c>
      <c r="N20164" t="s">
        <v>538</v>
      </c>
      <c r="O20164" t="s">
        <v>537</v>
      </c>
      <c r="P20164" t="s">
        <v>632</v>
      </c>
    </row>
    <row r="20165" spans="1:16" x14ac:dyDescent="0.25">
      <c r="A20165" t="s">
        <v>416</v>
      </c>
      <c r="B20165" t="s">
        <v>174</v>
      </c>
      <c r="C20165" t="s">
        <v>64</v>
      </c>
      <c r="D20165" t="s">
        <v>311</v>
      </c>
      <c r="E20165" t="s">
        <v>197</v>
      </c>
      <c r="F20165" t="s">
        <v>14</v>
      </c>
      <c r="G20165" t="s">
        <v>175</v>
      </c>
      <c r="H20165" t="s">
        <v>183</v>
      </c>
      <c r="I20165" t="s">
        <v>184</v>
      </c>
      <c r="J20165" t="s">
        <v>117</v>
      </c>
      <c r="K20165" s="1">
        <v>45414</v>
      </c>
      <c r="L20165">
        <v>60</v>
      </c>
      <c r="M20165">
        <v>2</v>
      </c>
      <c r="N20165" t="s">
        <v>538</v>
      </c>
      <c r="O20165" t="s">
        <v>537</v>
      </c>
      <c r="P20165" t="s">
        <v>632</v>
      </c>
    </row>
    <row r="20166" spans="1:16" x14ac:dyDescent="0.25">
      <c r="A20166" t="s">
        <v>416</v>
      </c>
      <c r="B20166" t="s">
        <v>174</v>
      </c>
      <c r="C20166" t="s">
        <v>64</v>
      </c>
      <c r="D20166" t="s">
        <v>311</v>
      </c>
      <c r="E20166" t="s">
        <v>197</v>
      </c>
      <c r="F20166" t="s">
        <v>14</v>
      </c>
      <c r="G20166" t="s">
        <v>175</v>
      </c>
      <c r="H20166" t="s">
        <v>183</v>
      </c>
      <c r="I20166" t="s">
        <v>184</v>
      </c>
      <c r="J20166" t="s">
        <v>117</v>
      </c>
      <c r="K20166" s="1">
        <v>45418</v>
      </c>
      <c r="L20166">
        <v>60</v>
      </c>
      <c r="M20166">
        <v>3</v>
      </c>
      <c r="N20166" t="s">
        <v>538</v>
      </c>
      <c r="O20166" t="s">
        <v>537</v>
      </c>
      <c r="P20166" t="s">
        <v>632</v>
      </c>
    </row>
    <row r="20167" spans="1:16" x14ac:dyDescent="0.25">
      <c r="A20167" t="s">
        <v>416</v>
      </c>
      <c r="B20167" t="s">
        <v>174</v>
      </c>
      <c r="C20167" t="s">
        <v>64</v>
      </c>
      <c r="D20167" t="s">
        <v>311</v>
      </c>
      <c r="E20167" t="s">
        <v>197</v>
      </c>
      <c r="F20167" t="s">
        <v>14</v>
      </c>
      <c r="G20167" t="s">
        <v>175</v>
      </c>
      <c r="H20167" t="s">
        <v>183</v>
      </c>
      <c r="I20167" t="s">
        <v>184</v>
      </c>
      <c r="J20167" t="s">
        <v>117</v>
      </c>
      <c r="K20167" s="1">
        <v>45419</v>
      </c>
      <c r="L20167">
        <v>60</v>
      </c>
      <c r="M20167">
        <v>3</v>
      </c>
      <c r="N20167" t="s">
        <v>538</v>
      </c>
      <c r="O20167" t="s">
        <v>537</v>
      </c>
      <c r="P20167" t="s">
        <v>632</v>
      </c>
    </row>
    <row r="20168" spans="1:16" x14ac:dyDescent="0.25">
      <c r="A20168" t="s">
        <v>416</v>
      </c>
      <c r="B20168" t="s">
        <v>174</v>
      </c>
      <c r="C20168" t="s">
        <v>64</v>
      </c>
      <c r="D20168" t="s">
        <v>311</v>
      </c>
      <c r="E20168" t="s">
        <v>197</v>
      </c>
      <c r="F20168" t="s">
        <v>14</v>
      </c>
      <c r="G20168" t="s">
        <v>175</v>
      </c>
      <c r="H20168" t="s">
        <v>183</v>
      </c>
      <c r="I20168" t="s">
        <v>184</v>
      </c>
      <c r="J20168" t="s">
        <v>117</v>
      </c>
      <c r="K20168" s="1">
        <v>45420</v>
      </c>
      <c r="L20168">
        <v>60</v>
      </c>
      <c r="M20168">
        <v>3</v>
      </c>
      <c r="N20168" t="s">
        <v>538</v>
      </c>
      <c r="O20168" t="s">
        <v>537</v>
      </c>
      <c r="P20168" t="s">
        <v>632</v>
      </c>
    </row>
    <row r="20169" spans="1:16" x14ac:dyDescent="0.25">
      <c r="A20169" t="s">
        <v>416</v>
      </c>
      <c r="B20169" t="s">
        <v>174</v>
      </c>
      <c r="C20169" t="s">
        <v>64</v>
      </c>
      <c r="D20169" t="s">
        <v>311</v>
      </c>
      <c r="E20169" t="s">
        <v>197</v>
      </c>
      <c r="F20169" t="s">
        <v>14</v>
      </c>
      <c r="G20169" t="s">
        <v>175</v>
      </c>
      <c r="H20169" t="s">
        <v>183</v>
      </c>
      <c r="I20169" t="s">
        <v>184</v>
      </c>
      <c r="J20169" t="s">
        <v>117</v>
      </c>
      <c r="K20169" s="1">
        <v>45421</v>
      </c>
      <c r="L20169">
        <v>30</v>
      </c>
      <c r="M20169">
        <v>3</v>
      </c>
      <c r="N20169" t="s">
        <v>538</v>
      </c>
      <c r="O20169" t="s">
        <v>537</v>
      </c>
      <c r="P20169" t="s">
        <v>632</v>
      </c>
    </row>
    <row r="20170" spans="1:16" x14ac:dyDescent="0.25">
      <c r="A20170" t="s">
        <v>416</v>
      </c>
      <c r="B20170" t="s">
        <v>174</v>
      </c>
      <c r="C20170" t="s">
        <v>64</v>
      </c>
      <c r="D20170" t="s">
        <v>311</v>
      </c>
      <c r="E20170" t="s">
        <v>197</v>
      </c>
      <c r="F20170" t="s">
        <v>14</v>
      </c>
      <c r="G20170" t="s">
        <v>175</v>
      </c>
      <c r="H20170" t="s">
        <v>183</v>
      </c>
      <c r="I20170" t="s">
        <v>184</v>
      </c>
      <c r="J20170" t="s">
        <v>117</v>
      </c>
      <c r="K20170" s="1">
        <v>45422</v>
      </c>
      <c r="L20170">
        <v>60</v>
      </c>
      <c r="M20170">
        <v>3</v>
      </c>
      <c r="N20170" t="s">
        <v>538</v>
      </c>
      <c r="O20170" t="s">
        <v>537</v>
      </c>
      <c r="P20170" t="s">
        <v>632</v>
      </c>
    </row>
    <row r="20171" spans="1:16" x14ac:dyDescent="0.25">
      <c r="A20171" t="s">
        <v>416</v>
      </c>
      <c r="B20171" t="s">
        <v>174</v>
      </c>
      <c r="C20171" t="s">
        <v>64</v>
      </c>
      <c r="D20171" t="s">
        <v>311</v>
      </c>
      <c r="E20171" t="s">
        <v>197</v>
      </c>
      <c r="F20171" t="s">
        <v>14</v>
      </c>
      <c r="G20171" t="s">
        <v>175</v>
      </c>
      <c r="H20171" t="s">
        <v>183</v>
      </c>
      <c r="I20171" t="s">
        <v>184</v>
      </c>
      <c r="J20171" t="s">
        <v>117</v>
      </c>
      <c r="K20171" s="1">
        <v>45425</v>
      </c>
      <c r="L20171">
        <v>60</v>
      </c>
      <c r="M20171">
        <v>4</v>
      </c>
      <c r="N20171" t="s">
        <v>538</v>
      </c>
      <c r="O20171" t="s">
        <v>537</v>
      </c>
      <c r="P20171" t="s">
        <v>632</v>
      </c>
    </row>
    <row r="20172" spans="1:16" x14ac:dyDescent="0.25">
      <c r="A20172" t="s">
        <v>416</v>
      </c>
      <c r="B20172" t="s">
        <v>174</v>
      </c>
      <c r="C20172" t="s">
        <v>64</v>
      </c>
      <c r="D20172" t="s">
        <v>311</v>
      </c>
      <c r="E20172" t="s">
        <v>197</v>
      </c>
      <c r="F20172" t="s">
        <v>14</v>
      </c>
      <c r="G20172" t="s">
        <v>175</v>
      </c>
      <c r="H20172" t="s">
        <v>183</v>
      </c>
      <c r="I20172" t="s">
        <v>184</v>
      </c>
      <c r="J20172" t="s">
        <v>117</v>
      </c>
      <c r="K20172" s="1">
        <v>45426</v>
      </c>
      <c r="L20172">
        <v>60</v>
      </c>
      <c r="M20172">
        <v>4</v>
      </c>
      <c r="N20172" t="s">
        <v>538</v>
      </c>
      <c r="O20172" t="s">
        <v>537</v>
      </c>
      <c r="P20172" t="s">
        <v>632</v>
      </c>
    </row>
    <row r="20173" spans="1:16" x14ac:dyDescent="0.25">
      <c r="A20173" t="s">
        <v>416</v>
      </c>
      <c r="B20173" t="s">
        <v>174</v>
      </c>
      <c r="C20173" t="s">
        <v>64</v>
      </c>
      <c r="D20173" t="s">
        <v>311</v>
      </c>
      <c r="E20173" t="s">
        <v>197</v>
      </c>
      <c r="F20173" t="s">
        <v>14</v>
      </c>
      <c r="G20173" t="s">
        <v>175</v>
      </c>
      <c r="H20173" t="s">
        <v>183</v>
      </c>
      <c r="I20173" t="s">
        <v>184</v>
      </c>
      <c r="J20173" t="s">
        <v>117</v>
      </c>
      <c r="K20173" s="1">
        <v>45427</v>
      </c>
      <c r="L20173">
        <v>60</v>
      </c>
      <c r="M20173">
        <v>4</v>
      </c>
      <c r="N20173" t="s">
        <v>538</v>
      </c>
      <c r="O20173" t="s">
        <v>537</v>
      </c>
      <c r="P20173" t="s">
        <v>632</v>
      </c>
    </row>
    <row r="20174" spans="1:16" x14ac:dyDescent="0.25">
      <c r="A20174" t="s">
        <v>416</v>
      </c>
      <c r="B20174" t="s">
        <v>174</v>
      </c>
      <c r="C20174" t="s">
        <v>64</v>
      </c>
      <c r="D20174" t="s">
        <v>311</v>
      </c>
      <c r="E20174" t="s">
        <v>197</v>
      </c>
      <c r="F20174" t="s">
        <v>14</v>
      </c>
      <c r="G20174" t="s">
        <v>175</v>
      </c>
      <c r="H20174" t="s">
        <v>183</v>
      </c>
      <c r="I20174" t="s">
        <v>184</v>
      </c>
      <c r="J20174" t="s">
        <v>117</v>
      </c>
      <c r="K20174" s="1">
        <v>45428</v>
      </c>
      <c r="L20174">
        <v>30</v>
      </c>
      <c r="M20174">
        <v>4</v>
      </c>
      <c r="N20174" t="s">
        <v>538</v>
      </c>
      <c r="O20174" t="s">
        <v>537</v>
      </c>
      <c r="P20174" t="s">
        <v>632</v>
      </c>
    </row>
    <row r="20175" spans="1:16" x14ac:dyDescent="0.25">
      <c r="A20175" t="s">
        <v>416</v>
      </c>
      <c r="B20175" t="s">
        <v>174</v>
      </c>
      <c r="C20175" t="s">
        <v>64</v>
      </c>
      <c r="D20175" t="s">
        <v>311</v>
      </c>
      <c r="E20175" t="s">
        <v>197</v>
      </c>
      <c r="F20175" t="s">
        <v>14</v>
      </c>
      <c r="G20175" t="s">
        <v>175</v>
      </c>
      <c r="H20175" t="s">
        <v>183</v>
      </c>
      <c r="I20175" t="s">
        <v>184</v>
      </c>
      <c r="J20175" t="s">
        <v>117</v>
      </c>
      <c r="K20175" s="1">
        <v>45429</v>
      </c>
      <c r="L20175">
        <v>30</v>
      </c>
      <c r="M20175">
        <v>4</v>
      </c>
      <c r="N20175" t="s">
        <v>538</v>
      </c>
      <c r="O20175" t="s">
        <v>537</v>
      </c>
      <c r="P20175" t="s">
        <v>632</v>
      </c>
    </row>
    <row r="20176" spans="1:16" x14ac:dyDescent="0.25">
      <c r="A20176" t="s">
        <v>416</v>
      </c>
      <c r="B20176" t="s">
        <v>174</v>
      </c>
      <c r="C20176" t="s">
        <v>64</v>
      </c>
      <c r="D20176" t="s">
        <v>311</v>
      </c>
      <c r="E20176" t="s">
        <v>197</v>
      </c>
      <c r="F20176" t="s">
        <v>14</v>
      </c>
      <c r="G20176" t="s">
        <v>175</v>
      </c>
      <c r="H20176" t="s">
        <v>183</v>
      </c>
      <c r="I20176" t="s">
        <v>185</v>
      </c>
      <c r="J20176" t="s">
        <v>118</v>
      </c>
      <c r="K20176" s="1">
        <v>45404</v>
      </c>
      <c r="L20176">
        <v>60</v>
      </c>
      <c r="M20176">
        <v>1</v>
      </c>
      <c r="N20176" t="s">
        <v>538</v>
      </c>
      <c r="O20176" t="s">
        <v>537</v>
      </c>
      <c r="P20176" t="s">
        <v>632</v>
      </c>
    </row>
    <row r="20177" spans="1:16" x14ac:dyDescent="0.25">
      <c r="A20177" t="s">
        <v>416</v>
      </c>
      <c r="B20177" t="s">
        <v>174</v>
      </c>
      <c r="C20177" t="s">
        <v>64</v>
      </c>
      <c r="D20177" t="s">
        <v>311</v>
      </c>
      <c r="E20177" t="s">
        <v>197</v>
      </c>
      <c r="F20177" t="s">
        <v>14</v>
      </c>
      <c r="G20177" t="s">
        <v>175</v>
      </c>
      <c r="H20177" t="s">
        <v>183</v>
      </c>
      <c r="I20177" t="s">
        <v>185</v>
      </c>
      <c r="J20177" t="s">
        <v>118</v>
      </c>
      <c r="K20177" s="1">
        <v>45405</v>
      </c>
      <c r="L20177">
        <v>30</v>
      </c>
      <c r="M20177">
        <v>1</v>
      </c>
      <c r="N20177" t="s">
        <v>538</v>
      </c>
      <c r="O20177" t="s">
        <v>537</v>
      </c>
      <c r="P20177" t="s">
        <v>632</v>
      </c>
    </row>
    <row r="20178" spans="1:16" x14ac:dyDescent="0.25">
      <c r="A20178" t="s">
        <v>416</v>
      </c>
      <c r="B20178" t="s">
        <v>174</v>
      </c>
      <c r="C20178" t="s">
        <v>64</v>
      </c>
      <c r="D20178" t="s">
        <v>311</v>
      </c>
      <c r="E20178" t="s">
        <v>197</v>
      </c>
      <c r="F20178" t="s">
        <v>14</v>
      </c>
      <c r="G20178" t="s">
        <v>175</v>
      </c>
      <c r="H20178" t="s">
        <v>183</v>
      </c>
      <c r="I20178" t="s">
        <v>185</v>
      </c>
      <c r="J20178" t="s">
        <v>118</v>
      </c>
      <c r="K20178" s="1">
        <v>45406</v>
      </c>
      <c r="L20178">
        <v>60</v>
      </c>
      <c r="M20178">
        <v>1</v>
      </c>
      <c r="N20178" t="s">
        <v>538</v>
      </c>
      <c r="O20178" t="s">
        <v>537</v>
      </c>
      <c r="P20178" t="s">
        <v>632</v>
      </c>
    </row>
    <row r="20179" spans="1:16" x14ac:dyDescent="0.25">
      <c r="A20179" t="s">
        <v>416</v>
      </c>
      <c r="B20179" t="s">
        <v>174</v>
      </c>
      <c r="C20179" t="s">
        <v>64</v>
      </c>
      <c r="D20179" t="s">
        <v>311</v>
      </c>
      <c r="E20179" t="s">
        <v>197</v>
      </c>
      <c r="F20179" t="s">
        <v>14</v>
      </c>
      <c r="G20179" t="s">
        <v>175</v>
      </c>
      <c r="H20179" t="s">
        <v>183</v>
      </c>
      <c r="I20179" t="s">
        <v>185</v>
      </c>
      <c r="J20179" t="s">
        <v>118</v>
      </c>
      <c r="K20179" s="1">
        <v>45407</v>
      </c>
      <c r="L20179">
        <v>90</v>
      </c>
      <c r="M20179">
        <v>1</v>
      </c>
      <c r="N20179" t="s">
        <v>538</v>
      </c>
      <c r="O20179" t="s">
        <v>537</v>
      </c>
      <c r="P20179" t="s">
        <v>632</v>
      </c>
    </row>
    <row r="20180" spans="1:16" x14ac:dyDescent="0.25">
      <c r="A20180" t="s">
        <v>416</v>
      </c>
      <c r="B20180" t="s">
        <v>174</v>
      </c>
      <c r="C20180" t="s">
        <v>64</v>
      </c>
      <c r="D20180" t="s">
        <v>311</v>
      </c>
      <c r="E20180" t="s">
        <v>197</v>
      </c>
      <c r="F20180" t="s">
        <v>14</v>
      </c>
      <c r="G20180" t="s">
        <v>175</v>
      </c>
      <c r="H20180" t="s">
        <v>183</v>
      </c>
      <c r="I20180" t="s">
        <v>185</v>
      </c>
      <c r="J20180" t="s">
        <v>118</v>
      </c>
      <c r="K20180" s="1">
        <v>45411</v>
      </c>
      <c r="L20180">
        <v>90</v>
      </c>
      <c r="M20180">
        <v>2</v>
      </c>
      <c r="N20180" t="s">
        <v>538</v>
      </c>
      <c r="O20180" t="s">
        <v>537</v>
      </c>
      <c r="P20180" t="s">
        <v>632</v>
      </c>
    </row>
    <row r="20181" spans="1:16" x14ac:dyDescent="0.25">
      <c r="A20181" t="s">
        <v>416</v>
      </c>
      <c r="B20181" t="s">
        <v>174</v>
      </c>
      <c r="C20181" t="s">
        <v>64</v>
      </c>
      <c r="D20181" t="s">
        <v>311</v>
      </c>
      <c r="E20181" t="s">
        <v>197</v>
      </c>
      <c r="F20181" t="s">
        <v>14</v>
      </c>
      <c r="G20181" t="s">
        <v>175</v>
      </c>
      <c r="H20181" t="s">
        <v>183</v>
      </c>
      <c r="I20181" t="s">
        <v>185</v>
      </c>
      <c r="J20181" t="s">
        <v>118</v>
      </c>
      <c r="K20181" s="1">
        <v>45412</v>
      </c>
      <c r="L20181">
        <v>60</v>
      </c>
      <c r="M20181">
        <v>2</v>
      </c>
      <c r="N20181" t="s">
        <v>538</v>
      </c>
      <c r="O20181" t="s">
        <v>537</v>
      </c>
      <c r="P20181" t="s">
        <v>632</v>
      </c>
    </row>
    <row r="20182" spans="1:16" x14ac:dyDescent="0.25">
      <c r="A20182" t="s">
        <v>416</v>
      </c>
      <c r="B20182" t="s">
        <v>174</v>
      </c>
      <c r="C20182" t="s">
        <v>64</v>
      </c>
      <c r="D20182" t="s">
        <v>311</v>
      </c>
      <c r="E20182" t="s">
        <v>197</v>
      </c>
      <c r="F20182" t="s">
        <v>14</v>
      </c>
      <c r="G20182" t="s">
        <v>175</v>
      </c>
      <c r="H20182" t="s">
        <v>183</v>
      </c>
      <c r="I20182" t="s">
        <v>185</v>
      </c>
      <c r="J20182" t="s">
        <v>118</v>
      </c>
      <c r="K20182" s="1">
        <v>45413</v>
      </c>
      <c r="L20182">
        <v>90</v>
      </c>
      <c r="M20182">
        <v>2</v>
      </c>
      <c r="N20182" t="s">
        <v>538</v>
      </c>
      <c r="O20182" t="s">
        <v>537</v>
      </c>
      <c r="P20182" t="s">
        <v>632</v>
      </c>
    </row>
    <row r="20183" spans="1:16" x14ac:dyDescent="0.25">
      <c r="A20183" t="s">
        <v>416</v>
      </c>
      <c r="B20183" t="s">
        <v>174</v>
      </c>
      <c r="C20183" t="s">
        <v>64</v>
      </c>
      <c r="D20183" t="s">
        <v>311</v>
      </c>
      <c r="E20183" t="s">
        <v>197</v>
      </c>
      <c r="F20183" t="s">
        <v>14</v>
      </c>
      <c r="G20183" t="s">
        <v>175</v>
      </c>
      <c r="H20183" t="s">
        <v>183</v>
      </c>
      <c r="I20183" t="s">
        <v>185</v>
      </c>
      <c r="J20183" t="s">
        <v>118</v>
      </c>
      <c r="K20183" s="1">
        <v>45414</v>
      </c>
      <c r="L20183">
        <v>90</v>
      </c>
      <c r="M20183">
        <v>2</v>
      </c>
      <c r="N20183" t="s">
        <v>538</v>
      </c>
      <c r="O20183" t="s">
        <v>537</v>
      </c>
      <c r="P20183" t="s">
        <v>632</v>
      </c>
    </row>
    <row r="20184" spans="1:16" x14ac:dyDescent="0.25">
      <c r="A20184" t="s">
        <v>416</v>
      </c>
      <c r="B20184" t="s">
        <v>174</v>
      </c>
      <c r="C20184" t="s">
        <v>64</v>
      </c>
      <c r="D20184" t="s">
        <v>311</v>
      </c>
      <c r="E20184" t="s">
        <v>197</v>
      </c>
      <c r="F20184" t="s">
        <v>14</v>
      </c>
      <c r="G20184" t="s">
        <v>175</v>
      </c>
      <c r="H20184" t="s">
        <v>183</v>
      </c>
      <c r="I20184" t="s">
        <v>185</v>
      </c>
      <c r="J20184" t="s">
        <v>118</v>
      </c>
      <c r="K20184" s="1">
        <v>45418</v>
      </c>
      <c r="L20184">
        <v>120</v>
      </c>
      <c r="M20184">
        <v>3</v>
      </c>
      <c r="N20184" t="s">
        <v>538</v>
      </c>
      <c r="O20184" t="s">
        <v>537</v>
      </c>
      <c r="P20184" t="s">
        <v>632</v>
      </c>
    </row>
    <row r="20185" spans="1:16" x14ac:dyDescent="0.25">
      <c r="A20185" t="s">
        <v>416</v>
      </c>
      <c r="B20185" t="s">
        <v>174</v>
      </c>
      <c r="C20185" t="s">
        <v>64</v>
      </c>
      <c r="D20185" t="s">
        <v>311</v>
      </c>
      <c r="E20185" t="s">
        <v>197</v>
      </c>
      <c r="F20185" t="s">
        <v>14</v>
      </c>
      <c r="G20185" t="s">
        <v>175</v>
      </c>
      <c r="H20185" t="s">
        <v>183</v>
      </c>
      <c r="I20185" t="s">
        <v>185</v>
      </c>
      <c r="J20185" t="s">
        <v>118</v>
      </c>
      <c r="K20185" s="1">
        <v>45419</v>
      </c>
      <c r="L20185">
        <v>60</v>
      </c>
      <c r="M20185">
        <v>3</v>
      </c>
      <c r="N20185" t="s">
        <v>538</v>
      </c>
      <c r="O20185" t="s">
        <v>537</v>
      </c>
      <c r="P20185" t="s">
        <v>632</v>
      </c>
    </row>
    <row r="20186" spans="1:16" x14ac:dyDescent="0.25">
      <c r="A20186" t="s">
        <v>416</v>
      </c>
      <c r="B20186" t="s">
        <v>174</v>
      </c>
      <c r="C20186" t="s">
        <v>64</v>
      </c>
      <c r="D20186" t="s">
        <v>311</v>
      </c>
      <c r="E20186" t="s">
        <v>197</v>
      </c>
      <c r="F20186" t="s">
        <v>14</v>
      </c>
      <c r="G20186" t="s">
        <v>175</v>
      </c>
      <c r="H20186" t="s">
        <v>183</v>
      </c>
      <c r="I20186" t="s">
        <v>185</v>
      </c>
      <c r="J20186" t="s">
        <v>118</v>
      </c>
      <c r="K20186" s="1">
        <v>45420</v>
      </c>
      <c r="L20186">
        <v>60</v>
      </c>
      <c r="M20186">
        <v>3</v>
      </c>
      <c r="N20186" t="s">
        <v>538</v>
      </c>
      <c r="O20186" t="s">
        <v>537</v>
      </c>
      <c r="P20186" t="s">
        <v>632</v>
      </c>
    </row>
    <row r="20187" spans="1:16" x14ac:dyDescent="0.25">
      <c r="A20187" t="s">
        <v>416</v>
      </c>
      <c r="B20187" t="s">
        <v>174</v>
      </c>
      <c r="C20187" t="s">
        <v>64</v>
      </c>
      <c r="D20187" t="s">
        <v>311</v>
      </c>
      <c r="E20187" t="s">
        <v>197</v>
      </c>
      <c r="F20187" t="s">
        <v>14</v>
      </c>
      <c r="G20187" t="s">
        <v>175</v>
      </c>
      <c r="H20187" t="s">
        <v>183</v>
      </c>
      <c r="I20187" t="s">
        <v>185</v>
      </c>
      <c r="J20187" t="s">
        <v>118</v>
      </c>
      <c r="K20187" s="1">
        <v>45421</v>
      </c>
      <c r="L20187">
        <v>90</v>
      </c>
      <c r="M20187">
        <v>3</v>
      </c>
      <c r="N20187" t="s">
        <v>538</v>
      </c>
      <c r="O20187" t="s">
        <v>537</v>
      </c>
      <c r="P20187" t="s">
        <v>632</v>
      </c>
    </row>
    <row r="20188" spans="1:16" x14ac:dyDescent="0.25">
      <c r="A20188" t="s">
        <v>416</v>
      </c>
      <c r="B20188" t="s">
        <v>174</v>
      </c>
      <c r="C20188" t="s">
        <v>64</v>
      </c>
      <c r="D20188" t="s">
        <v>311</v>
      </c>
      <c r="E20188" t="s">
        <v>197</v>
      </c>
      <c r="F20188" t="s">
        <v>14</v>
      </c>
      <c r="G20188" t="s">
        <v>175</v>
      </c>
      <c r="H20188" t="s">
        <v>183</v>
      </c>
      <c r="I20188" t="s">
        <v>185</v>
      </c>
      <c r="J20188" t="s">
        <v>118</v>
      </c>
      <c r="K20188" s="1">
        <v>45422</v>
      </c>
      <c r="L20188">
        <v>60</v>
      </c>
      <c r="M20188">
        <v>3</v>
      </c>
      <c r="N20188" t="s">
        <v>538</v>
      </c>
      <c r="O20188" t="s">
        <v>537</v>
      </c>
      <c r="P20188" t="s">
        <v>632</v>
      </c>
    </row>
    <row r="20189" spans="1:16" x14ac:dyDescent="0.25">
      <c r="A20189" t="s">
        <v>416</v>
      </c>
      <c r="B20189" t="s">
        <v>174</v>
      </c>
      <c r="C20189" t="s">
        <v>64</v>
      </c>
      <c r="D20189" t="s">
        <v>311</v>
      </c>
      <c r="E20189" t="s">
        <v>197</v>
      </c>
      <c r="F20189" t="s">
        <v>14</v>
      </c>
      <c r="G20189" t="s">
        <v>175</v>
      </c>
      <c r="H20189" t="s">
        <v>183</v>
      </c>
      <c r="I20189" t="s">
        <v>185</v>
      </c>
      <c r="J20189" t="s">
        <v>118</v>
      </c>
      <c r="K20189" s="1">
        <v>45425</v>
      </c>
      <c r="L20189">
        <v>90</v>
      </c>
      <c r="M20189">
        <v>4</v>
      </c>
      <c r="N20189" t="s">
        <v>538</v>
      </c>
      <c r="O20189" t="s">
        <v>537</v>
      </c>
      <c r="P20189" t="s">
        <v>632</v>
      </c>
    </row>
    <row r="20190" spans="1:16" x14ac:dyDescent="0.25">
      <c r="A20190" t="s">
        <v>416</v>
      </c>
      <c r="B20190" t="s">
        <v>174</v>
      </c>
      <c r="C20190" t="s">
        <v>64</v>
      </c>
      <c r="D20190" t="s">
        <v>311</v>
      </c>
      <c r="E20190" t="s">
        <v>197</v>
      </c>
      <c r="F20190" t="s">
        <v>14</v>
      </c>
      <c r="G20190" t="s">
        <v>175</v>
      </c>
      <c r="H20190" t="s">
        <v>183</v>
      </c>
      <c r="I20190" t="s">
        <v>185</v>
      </c>
      <c r="J20190" t="s">
        <v>118</v>
      </c>
      <c r="K20190" s="1">
        <v>45426</v>
      </c>
      <c r="L20190">
        <v>60</v>
      </c>
      <c r="M20190">
        <v>4</v>
      </c>
      <c r="N20190" t="s">
        <v>538</v>
      </c>
      <c r="O20190" t="s">
        <v>537</v>
      </c>
      <c r="P20190" t="s">
        <v>632</v>
      </c>
    </row>
    <row r="20191" spans="1:16" x14ac:dyDescent="0.25">
      <c r="A20191" t="s">
        <v>416</v>
      </c>
      <c r="B20191" t="s">
        <v>174</v>
      </c>
      <c r="C20191" t="s">
        <v>64</v>
      </c>
      <c r="D20191" t="s">
        <v>311</v>
      </c>
      <c r="E20191" t="s">
        <v>197</v>
      </c>
      <c r="F20191" t="s">
        <v>14</v>
      </c>
      <c r="G20191" t="s">
        <v>175</v>
      </c>
      <c r="H20191" t="s">
        <v>183</v>
      </c>
      <c r="I20191" t="s">
        <v>185</v>
      </c>
      <c r="J20191" t="s">
        <v>118</v>
      </c>
      <c r="K20191" s="1">
        <v>45427</v>
      </c>
      <c r="L20191">
        <v>90</v>
      </c>
      <c r="M20191">
        <v>4</v>
      </c>
      <c r="N20191" t="s">
        <v>538</v>
      </c>
      <c r="O20191" t="s">
        <v>537</v>
      </c>
      <c r="P20191" t="s">
        <v>632</v>
      </c>
    </row>
    <row r="20192" spans="1:16" x14ac:dyDescent="0.25">
      <c r="A20192" t="s">
        <v>416</v>
      </c>
      <c r="B20192" t="s">
        <v>174</v>
      </c>
      <c r="C20192" t="s">
        <v>64</v>
      </c>
      <c r="D20192" t="s">
        <v>311</v>
      </c>
      <c r="E20192" t="s">
        <v>197</v>
      </c>
      <c r="F20192" t="s">
        <v>14</v>
      </c>
      <c r="G20192" t="s">
        <v>175</v>
      </c>
      <c r="H20192" t="s">
        <v>183</v>
      </c>
      <c r="I20192" t="s">
        <v>185</v>
      </c>
      <c r="J20192" t="s">
        <v>118</v>
      </c>
      <c r="K20192" s="1">
        <v>45428</v>
      </c>
      <c r="L20192">
        <v>60</v>
      </c>
      <c r="M20192">
        <v>4</v>
      </c>
      <c r="N20192" t="s">
        <v>538</v>
      </c>
      <c r="O20192" t="s">
        <v>537</v>
      </c>
      <c r="P20192" t="s">
        <v>632</v>
      </c>
    </row>
    <row r="20193" spans="1:16" x14ac:dyDescent="0.25">
      <c r="A20193" t="s">
        <v>416</v>
      </c>
      <c r="B20193" t="s">
        <v>174</v>
      </c>
      <c r="C20193" t="s">
        <v>64</v>
      </c>
      <c r="D20193" t="s">
        <v>311</v>
      </c>
      <c r="E20193" t="s">
        <v>197</v>
      </c>
      <c r="F20193" t="s">
        <v>14</v>
      </c>
      <c r="G20193" t="s">
        <v>175</v>
      </c>
      <c r="H20193" t="s">
        <v>183</v>
      </c>
      <c r="I20193" t="s">
        <v>185</v>
      </c>
      <c r="J20193" t="s">
        <v>118</v>
      </c>
      <c r="K20193" s="1">
        <v>45429</v>
      </c>
      <c r="L20193">
        <v>60</v>
      </c>
      <c r="M20193">
        <v>4</v>
      </c>
      <c r="N20193" t="s">
        <v>538</v>
      </c>
      <c r="O20193" t="s">
        <v>537</v>
      </c>
      <c r="P20193" t="s">
        <v>632</v>
      </c>
    </row>
    <row r="20194" spans="1:16" x14ac:dyDescent="0.25">
      <c r="A20194" t="s">
        <v>416</v>
      </c>
      <c r="B20194" t="s">
        <v>174</v>
      </c>
      <c r="C20194" t="s">
        <v>64</v>
      </c>
      <c r="D20194" t="s">
        <v>311</v>
      </c>
      <c r="E20194" t="s">
        <v>197</v>
      </c>
      <c r="F20194" t="s">
        <v>14</v>
      </c>
      <c r="G20194" t="s">
        <v>175</v>
      </c>
      <c r="H20194" t="s">
        <v>183</v>
      </c>
      <c r="I20194" t="s">
        <v>71</v>
      </c>
      <c r="J20194" t="s">
        <v>191</v>
      </c>
      <c r="K20194" s="1">
        <v>45429</v>
      </c>
      <c r="L20194">
        <v>150</v>
      </c>
      <c r="M20194">
        <v>4</v>
      </c>
      <c r="N20194" t="s">
        <v>538</v>
      </c>
      <c r="O20194" t="s">
        <v>537</v>
      </c>
      <c r="P20194" t="s">
        <v>632</v>
      </c>
    </row>
    <row r="20195" spans="1:16" x14ac:dyDescent="0.25">
      <c r="A20195" t="s">
        <v>416</v>
      </c>
      <c r="B20195" t="s">
        <v>174</v>
      </c>
      <c r="C20195" t="s">
        <v>64</v>
      </c>
      <c r="D20195" t="s">
        <v>311</v>
      </c>
      <c r="E20195" t="s">
        <v>197</v>
      </c>
      <c r="F20195" t="s">
        <v>14</v>
      </c>
      <c r="G20195" t="s">
        <v>175</v>
      </c>
      <c r="H20195" t="s">
        <v>183</v>
      </c>
      <c r="I20195" t="s">
        <v>70</v>
      </c>
      <c r="J20195" t="s">
        <v>191</v>
      </c>
      <c r="K20195" s="1">
        <v>45429</v>
      </c>
      <c r="L20195">
        <v>30</v>
      </c>
      <c r="M20195">
        <v>4</v>
      </c>
      <c r="N20195" t="s">
        <v>538</v>
      </c>
      <c r="O20195" t="s">
        <v>537</v>
      </c>
      <c r="P20195" t="s">
        <v>632</v>
      </c>
    </row>
    <row r="20196" spans="1:16" x14ac:dyDescent="0.25">
      <c r="A20196" t="s">
        <v>416</v>
      </c>
      <c r="B20196" t="s">
        <v>174</v>
      </c>
      <c r="C20196" t="s">
        <v>64</v>
      </c>
      <c r="D20196" t="s">
        <v>311</v>
      </c>
      <c r="E20196" t="s">
        <v>197</v>
      </c>
      <c r="F20196" t="s">
        <v>14</v>
      </c>
      <c r="G20196" t="s">
        <v>175</v>
      </c>
      <c r="H20196" t="s">
        <v>183</v>
      </c>
      <c r="I20196" t="s">
        <v>36</v>
      </c>
      <c r="J20196" t="s">
        <v>117</v>
      </c>
      <c r="K20196" s="1">
        <v>45405</v>
      </c>
      <c r="L20196">
        <v>30</v>
      </c>
      <c r="M20196">
        <v>1</v>
      </c>
      <c r="N20196" t="s">
        <v>538</v>
      </c>
      <c r="O20196" t="s">
        <v>537</v>
      </c>
      <c r="P20196" t="s">
        <v>632</v>
      </c>
    </row>
    <row r="20197" spans="1:16" x14ac:dyDescent="0.25">
      <c r="A20197" t="s">
        <v>416</v>
      </c>
      <c r="B20197" t="s">
        <v>174</v>
      </c>
      <c r="C20197" t="s">
        <v>64</v>
      </c>
      <c r="D20197" t="s">
        <v>311</v>
      </c>
      <c r="E20197" t="s">
        <v>197</v>
      </c>
      <c r="F20197" t="s">
        <v>14</v>
      </c>
      <c r="G20197" t="s">
        <v>175</v>
      </c>
      <c r="H20197" t="s">
        <v>183</v>
      </c>
      <c r="I20197" t="s">
        <v>36</v>
      </c>
      <c r="J20197" t="s">
        <v>117</v>
      </c>
      <c r="K20197" s="1">
        <v>45407</v>
      </c>
      <c r="L20197">
        <v>30</v>
      </c>
      <c r="M20197">
        <v>1</v>
      </c>
      <c r="N20197" t="s">
        <v>538</v>
      </c>
      <c r="O20197" t="s">
        <v>537</v>
      </c>
      <c r="P20197" t="s">
        <v>632</v>
      </c>
    </row>
    <row r="20198" spans="1:16" x14ac:dyDescent="0.25">
      <c r="A20198" t="s">
        <v>416</v>
      </c>
      <c r="B20198" t="s">
        <v>174</v>
      </c>
      <c r="C20198" t="s">
        <v>64</v>
      </c>
      <c r="D20198" t="s">
        <v>311</v>
      </c>
      <c r="E20198" t="s">
        <v>197</v>
      </c>
      <c r="F20198" t="s">
        <v>14</v>
      </c>
      <c r="G20198" t="s">
        <v>175</v>
      </c>
      <c r="H20198" t="s">
        <v>183</v>
      </c>
      <c r="I20198" t="s">
        <v>36</v>
      </c>
      <c r="J20198" t="s">
        <v>117</v>
      </c>
      <c r="K20198" s="1">
        <v>45413</v>
      </c>
      <c r="L20198">
        <v>30</v>
      </c>
      <c r="M20198">
        <v>2</v>
      </c>
      <c r="N20198" t="s">
        <v>538</v>
      </c>
      <c r="O20198" t="s">
        <v>537</v>
      </c>
      <c r="P20198" t="s">
        <v>632</v>
      </c>
    </row>
    <row r="20199" spans="1:16" x14ac:dyDescent="0.25">
      <c r="A20199" t="s">
        <v>416</v>
      </c>
      <c r="B20199" t="s">
        <v>174</v>
      </c>
      <c r="C20199" t="s">
        <v>64</v>
      </c>
      <c r="D20199" t="s">
        <v>311</v>
      </c>
      <c r="E20199" t="s">
        <v>197</v>
      </c>
      <c r="F20199" t="s">
        <v>14</v>
      </c>
      <c r="G20199" t="s">
        <v>175</v>
      </c>
      <c r="H20199" t="s">
        <v>183</v>
      </c>
      <c r="I20199" t="s">
        <v>36</v>
      </c>
      <c r="J20199" t="s">
        <v>117</v>
      </c>
      <c r="K20199" s="1">
        <v>45414</v>
      </c>
      <c r="L20199">
        <v>30</v>
      </c>
      <c r="M20199">
        <v>2</v>
      </c>
      <c r="N20199" t="s">
        <v>538</v>
      </c>
      <c r="O20199" t="s">
        <v>537</v>
      </c>
      <c r="P20199" t="s">
        <v>632</v>
      </c>
    </row>
    <row r="20200" spans="1:16" x14ac:dyDescent="0.25">
      <c r="A20200" t="s">
        <v>416</v>
      </c>
      <c r="B20200" t="s">
        <v>174</v>
      </c>
      <c r="C20200" t="s">
        <v>64</v>
      </c>
      <c r="D20200" t="s">
        <v>311</v>
      </c>
      <c r="E20200" t="s">
        <v>197</v>
      </c>
      <c r="F20200" t="s">
        <v>14</v>
      </c>
      <c r="G20200" t="s">
        <v>175</v>
      </c>
      <c r="H20200" t="s">
        <v>183</v>
      </c>
      <c r="I20200" t="s">
        <v>36</v>
      </c>
      <c r="J20200" t="s">
        <v>117</v>
      </c>
      <c r="K20200" s="1">
        <v>45418</v>
      </c>
      <c r="L20200">
        <v>30</v>
      </c>
      <c r="M20200">
        <v>3</v>
      </c>
      <c r="N20200" t="s">
        <v>538</v>
      </c>
      <c r="O20200" t="s">
        <v>537</v>
      </c>
      <c r="P20200" t="s">
        <v>632</v>
      </c>
    </row>
    <row r="20201" spans="1:16" x14ac:dyDescent="0.25">
      <c r="A20201" t="s">
        <v>416</v>
      </c>
      <c r="B20201" t="s">
        <v>174</v>
      </c>
      <c r="C20201" t="s">
        <v>64</v>
      </c>
      <c r="D20201" t="s">
        <v>311</v>
      </c>
      <c r="E20201" t="s">
        <v>197</v>
      </c>
      <c r="F20201" t="s">
        <v>14</v>
      </c>
      <c r="G20201" t="s">
        <v>175</v>
      </c>
      <c r="H20201" t="s">
        <v>183</v>
      </c>
      <c r="I20201" t="s">
        <v>36</v>
      </c>
      <c r="J20201" t="s">
        <v>117</v>
      </c>
      <c r="K20201" s="1">
        <v>45421</v>
      </c>
      <c r="L20201">
        <v>30</v>
      </c>
      <c r="M20201">
        <v>3</v>
      </c>
      <c r="N20201" t="s">
        <v>538</v>
      </c>
      <c r="O20201" t="s">
        <v>537</v>
      </c>
      <c r="P20201" t="s">
        <v>632</v>
      </c>
    </row>
    <row r="20202" spans="1:16" x14ac:dyDescent="0.25">
      <c r="A20202" t="s">
        <v>416</v>
      </c>
      <c r="B20202" t="s">
        <v>174</v>
      </c>
      <c r="C20202" t="s">
        <v>64</v>
      </c>
      <c r="D20202" t="s">
        <v>311</v>
      </c>
      <c r="E20202" t="s">
        <v>197</v>
      </c>
      <c r="F20202" t="s">
        <v>14</v>
      </c>
      <c r="G20202" t="s">
        <v>175</v>
      </c>
      <c r="H20202" t="s">
        <v>183</v>
      </c>
      <c r="I20202" t="s">
        <v>36</v>
      </c>
      <c r="J20202" t="s">
        <v>117</v>
      </c>
      <c r="K20202" s="1">
        <v>45426</v>
      </c>
      <c r="L20202">
        <v>30</v>
      </c>
      <c r="M20202">
        <v>4</v>
      </c>
      <c r="N20202" t="s">
        <v>538</v>
      </c>
      <c r="O20202" t="s">
        <v>537</v>
      </c>
      <c r="P20202" t="s">
        <v>632</v>
      </c>
    </row>
    <row r="20203" spans="1:16" x14ac:dyDescent="0.25">
      <c r="A20203" t="s">
        <v>416</v>
      </c>
      <c r="B20203" t="s">
        <v>174</v>
      </c>
      <c r="C20203" t="s">
        <v>64</v>
      </c>
      <c r="D20203" t="s">
        <v>311</v>
      </c>
      <c r="E20203" t="s">
        <v>197</v>
      </c>
      <c r="F20203" t="s">
        <v>14</v>
      </c>
      <c r="G20203" t="s">
        <v>175</v>
      </c>
      <c r="H20203" t="s">
        <v>183</v>
      </c>
      <c r="I20203" t="s">
        <v>36</v>
      </c>
      <c r="J20203" t="s">
        <v>117</v>
      </c>
      <c r="K20203" s="1">
        <v>45428</v>
      </c>
      <c r="L20203">
        <v>60</v>
      </c>
      <c r="M20203">
        <v>4</v>
      </c>
      <c r="N20203" t="s">
        <v>538</v>
      </c>
      <c r="O20203" t="s">
        <v>537</v>
      </c>
      <c r="P20203" t="s">
        <v>632</v>
      </c>
    </row>
    <row r="20204" spans="1:16" x14ac:dyDescent="0.25">
      <c r="A20204" t="s">
        <v>416</v>
      </c>
      <c r="B20204" t="s">
        <v>174</v>
      </c>
      <c r="C20204" t="s">
        <v>64</v>
      </c>
      <c r="D20204" t="s">
        <v>311</v>
      </c>
      <c r="E20204" t="s">
        <v>197</v>
      </c>
      <c r="F20204" t="s">
        <v>14</v>
      </c>
      <c r="G20204" t="s">
        <v>175</v>
      </c>
      <c r="H20204" t="s">
        <v>72</v>
      </c>
      <c r="I20204" t="s">
        <v>186</v>
      </c>
      <c r="J20204" t="s">
        <v>119</v>
      </c>
      <c r="K20204" s="1">
        <v>45404</v>
      </c>
      <c r="L20204">
        <v>30</v>
      </c>
      <c r="M20204">
        <v>1</v>
      </c>
      <c r="N20204" t="s">
        <v>538</v>
      </c>
      <c r="O20204" t="s">
        <v>537</v>
      </c>
      <c r="P20204" t="s">
        <v>632</v>
      </c>
    </row>
    <row r="20205" spans="1:16" x14ac:dyDescent="0.25">
      <c r="A20205" t="s">
        <v>416</v>
      </c>
      <c r="B20205" t="s">
        <v>174</v>
      </c>
      <c r="C20205" t="s">
        <v>64</v>
      </c>
      <c r="D20205" t="s">
        <v>311</v>
      </c>
      <c r="E20205" t="s">
        <v>197</v>
      </c>
      <c r="F20205" t="s">
        <v>14</v>
      </c>
      <c r="G20205" t="s">
        <v>175</v>
      </c>
      <c r="H20205" t="s">
        <v>72</v>
      </c>
      <c r="I20205" t="s">
        <v>186</v>
      </c>
      <c r="J20205" t="s">
        <v>119</v>
      </c>
      <c r="K20205" s="1">
        <v>45405</v>
      </c>
      <c r="L20205">
        <v>30</v>
      </c>
      <c r="M20205">
        <v>1</v>
      </c>
      <c r="N20205" t="s">
        <v>538</v>
      </c>
      <c r="O20205" t="s">
        <v>537</v>
      </c>
      <c r="P20205" t="s">
        <v>632</v>
      </c>
    </row>
    <row r="20206" spans="1:16" x14ac:dyDescent="0.25">
      <c r="A20206" t="s">
        <v>416</v>
      </c>
      <c r="B20206" t="s">
        <v>174</v>
      </c>
      <c r="C20206" t="s">
        <v>64</v>
      </c>
      <c r="D20206" t="s">
        <v>311</v>
      </c>
      <c r="E20206" t="s">
        <v>197</v>
      </c>
      <c r="F20206" t="s">
        <v>14</v>
      </c>
      <c r="G20206" t="s">
        <v>175</v>
      </c>
      <c r="H20206" t="s">
        <v>72</v>
      </c>
      <c r="I20206" t="s">
        <v>186</v>
      </c>
      <c r="J20206" t="s">
        <v>119</v>
      </c>
      <c r="K20206" s="1">
        <v>45406</v>
      </c>
      <c r="L20206">
        <v>30</v>
      </c>
      <c r="M20206">
        <v>1</v>
      </c>
      <c r="N20206" t="s">
        <v>538</v>
      </c>
      <c r="O20206" t="s">
        <v>537</v>
      </c>
      <c r="P20206" t="s">
        <v>632</v>
      </c>
    </row>
    <row r="20207" spans="1:16" x14ac:dyDescent="0.25">
      <c r="A20207" t="s">
        <v>416</v>
      </c>
      <c r="B20207" t="s">
        <v>174</v>
      </c>
      <c r="C20207" t="s">
        <v>64</v>
      </c>
      <c r="D20207" t="s">
        <v>311</v>
      </c>
      <c r="E20207" t="s">
        <v>197</v>
      </c>
      <c r="F20207" t="s">
        <v>14</v>
      </c>
      <c r="G20207" t="s">
        <v>175</v>
      </c>
      <c r="H20207" t="s">
        <v>72</v>
      </c>
      <c r="I20207" t="s">
        <v>186</v>
      </c>
      <c r="J20207" t="s">
        <v>119</v>
      </c>
      <c r="K20207" s="1">
        <v>45407</v>
      </c>
      <c r="L20207">
        <v>10.001999999999899</v>
      </c>
      <c r="M20207">
        <v>1</v>
      </c>
      <c r="N20207" t="s">
        <v>538</v>
      </c>
      <c r="O20207" t="s">
        <v>537</v>
      </c>
      <c r="P20207" t="s">
        <v>632</v>
      </c>
    </row>
    <row r="20208" spans="1:16" x14ac:dyDescent="0.25">
      <c r="A20208" t="s">
        <v>416</v>
      </c>
      <c r="B20208" t="s">
        <v>174</v>
      </c>
      <c r="C20208" t="s">
        <v>64</v>
      </c>
      <c r="D20208" t="s">
        <v>311</v>
      </c>
      <c r="E20208" t="s">
        <v>197</v>
      </c>
      <c r="F20208" t="s">
        <v>14</v>
      </c>
      <c r="G20208" t="s">
        <v>175</v>
      </c>
      <c r="H20208" t="s">
        <v>72</v>
      </c>
      <c r="I20208" t="s">
        <v>186</v>
      </c>
      <c r="J20208" t="s">
        <v>119</v>
      </c>
      <c r="K20208" s="1">
        <v>45411</v>
      </c>
      <c r="L20208">
        <v>30</v>
      </c>
      <c r="M20208">
        <v>2</v>
      </c>
      <c r="N20208" t="s">
        <v>538</v>
      </c>
      <c r="O20208" t="s">
        <v>537</v>
      </c>
      <c r="P20208" t="s">
        <v>632</v>
      </c>
    </row>
    <row r="20209" spans="1:16" x14ac:dyDescent="0.25">
      <c r="A20209" t="s">
        <v>416</v>
      </c>
      <c r="B20209" t="s">
        <v>174</v>
      </c>
      <c r="C20209" t="s">
        <v>64</v>
      </c>
      <c r="D20209" t="s">
        <v>311</v>
      </c>
      <c r="E20209" t="s">
        <v>197</v>
      </c>
      <c r="F20209" t="s">
        <v>14</v>
      </c>
      <c r="G20209" t="s">
        <v>175</v>
      </c>
      <c r="H20209" t="s">
        <v>72</v>
      </c>
      <c r="I20209" t="s">
        <v>186</v>
      </c>
      <c r="J20209" t="s">
        <v>119</v>
      </c>
      <c r="K20209" s="1">
        <v>45412</v>
      </c>
      <c r="L20209">
        <v>30</v>
      </c>
      <c r="M20209">
        <v>2</v>
      </c>
      <c r="N20209" t="s">
        <v>538</v>
      </c>
      <c r="O20209" t="s">
        <v>537</v>
      </c>
      <c r="P20209" t="s">
        <v>632</v>
      </c>
    </row>
    <row r="20210" spans="1:16" x14ac:dyDescent="0.25">
      <c r="A20210" t="s">
        <v>416</v>
      </c>
      <c r="B20210" t="s">
        <v>174</v>
      </c>
      <c r="C20210" t="s">
        <v>64</v>
      </c>
      <c r="D20210" t="s">
        <v>311</v>
      </c>
      <c r="E20210" t="s">
        <v>197</v>
      </c>
      <c r="F20210" t="s">
        <v>14</v>
      </c>
      <c r="G20210" t="s">
        <v>175</v>
      </c>
      <c r="H20210" t="s">
        <v>72</v>
      </c>
      <c r="I20210" t="s">
        <v>186</v>
      </c>
      <c r="J20210" t="s">
        <v>119</v>
      </c>
      <c r="K20210" s="1">
        <v>45413</v>
      </c>
      <c r="L20210">
        <v>10.001999999999899</v>
      </c>
      <c r="M20210">
        <v>2</v>
      </c>
      <c r="N20210" t="s">
        <v>538</v>
      </c>
      <c r="O20210" t="s">
        <v>537</v>
      </c>
      <c r="P20210" t="s">
        <v>632</v>
      </c>
    </row>
    <row r="20211" spans="1:16" x14ac:dyDescent="0.25">
      <c r="A20211" t="s">
        <v>416</v>
      </c>
      <c r="B20211" t="s">
        <v>174</v>
      </c>
      <c r="C20211" t="s">
        <v>64</v>
      </c>
      <c r="D20211" t="s">
        <v>311</v>
      </c>
      <c r="E20211" t="s">
        <v>197</v>
      </c>
      <c r="F20211" t="s">
        <v>14</v>
      </c>
      <c r="G20211" t="s">
        <v>175</v>
      </c>
      <c r="H20211" t="s">
        <v>72</v>
      </c>
      <c r="I20211" t="s">
        <v>186</v>
      </c>
      <c r="J20211" t="s">
        <v>119</v>
      </c>
      <c r="K20211" s="1">
        <v>45414</v>
      </c>
      <c r="L20211">
        <v>30</v>
      </c>
      <c r="M20211">
        <v>2</v>
      </c>
      <c r="N20211" t="s">
        <v>538</v>
      </c>
      <c r="O20211" t="s">
        <v>537</v>
      </c>
      <c r="P20211" t="s">
        <v>632</v>
      </c>
    </row>
    <row r="20212" spans="1:16" x14ac:dyDescent="0.25">
      <c r="A20212" t="s">
        <v>416</v>
      </c>
      <c r="B20212" t="s">
        <v>174</v>
      </c>
      <c r="C20212" t="s">
        <v>64</v>
      </c>
      <c r="D20212" t="s">
        <v>311</v>
      </c>
      <c r="E20212" t="s">
        <v>197</v>
      </c>
      <c r="F20212" t="s">
        <v>14</v>
      </c>
      <c r="G20212" t="s">
        <v>175</v>
      </c>
      <c r="H20212" t="s">
        <v>72</v>
      </c>
      <c r="I20212" t="s">
        <v>186</v>
      </c>
      <c r="J20212" t="s">
        <v>119</v>
      </c>
      <c r="K20212" s="1">
        <v>45418</v>
      </c>
      <c r="L20212">
        <v>30</v>
      </c>
      <c r="M20212">
        <v>3</v>
      </c>
      <c r="N20212" t="s">
        <v>538</v>
      </c>
      <c r="O20212" t="s">
        <v>537</v>
      </c>
      <c r="P20212" t="s">
        <v>632</v>
      </c>
    </row>
    <row r="20213" spans="1:16" x14ac:dyDescent="0.25">
      <c r="A20213" t="s">
        <v>416</v>
      </c>
      <c r="B20213" t="s">
        <v>174</v>
      </c>
      <c r="C20213" t="s">
        <v>64</v>
      </c>
      <c r="D20213" t="s">
        <v>311</v>
      </c>
      <c r="E20213" t="s">
        <v>197</v>
      </c>
      <c r="F20213" t="s">
        <v>14</v>
      </c>
      <c r="G20213" t="s">
        <v>175</v>
      </c>
      <c r="H20213" t="s">
        <v>72</v>
      </c>
      <c r="I20213" t="s">
        <v>186</v>
      </c>
      <c r="J20213" t="s">
        <v>119</v>
      </c>
      <c r="K20213" s="1">
        <v>45419</v>
      </c>
      <c r="L20213">
        <v>30</v>
      </c>
      <c r="M20213">
        <v>3</v>
      </c>
      <c r="N20213" t="s">
        <v>538</v>
      </c>
      <c r="O20213" t="s">
        <v>537</v>
      </c>
      <c r="P20213" t="s">
        <v>632</v>
      </c>
    </row>
    <row r="20214" spans="1:16" x14ac:dyDescent="0.25">
      <c r="A20214" t="s">
        <v>416</v>
      </c>
      <c r="B20214" t="s">
        <v>174</v>
      </c>
      <c r="C20214" t="s">
        <v>64</v>
      </c>
      <c r="D20214" t="s">
        <v>311</v>
      </c>
      <c r="E20214" t="s">
        <v>197</v>
      </c>
      <c r="F20214" t="s">
        <v>14</v>
      </c>
      <c r="G20214" t="s">
        <v>175</v>
      </c>
      <c r="H20214" t="s">
        <v>72</v>
      </c>
      <c r="I20214" t="s">
        <v>186</v>
      </c>
      <c r="J20214" t="s">
        <v>119</v>
      </c>
      <c r="K20214" s="1">
        <v>45420</v>
      </c>
      <c r="L20214">
        <v>10.001999999999899</v>
      </c>
      <c r="M20214">
        <v>3</v>
      </c>
      <c r="N20214" t="s">
        <v>538</v>
      </c>
      <c r="O20214" t="s">
        <v>537</v>
      </c>
      <c r="P20214" t="s">
        <v>632</v>
      </c>
    </row>
    <row r="20215" spans="1:16" x14ac:dyDescent="0.25">
      <c r="A20215" t="s">
        <v>416</v>
      </c>
      <c r="B20215" t="s">
        <v>174</v>
      </c>
      <c r="C20215" t="s">
        <v>64</v>
      </c>
      <c r="D20215" t="s">
        <v>311</v>
      </c>
      <c r="E20215" t="s">
        <v>197</v>
      </c>
      <c r="F20215" t="s">
        <v>14</v>
      </c>
      <c r="G20215" t="s">
        <v>175</v>
      </c>
      <c r="H20215" t="s">
        <v>72</v>
      </c>
      <c r="I20215" t="s">
        <v>186</v>
      </c>
      <c r="J20215" t="s">
        <v>119</v>
      </c>
      <c r="K20215" s="1">
        <v>45421</v>
      </c>
      <c r="L20215">
        <v>30</v>
      </c>
      <c r="M20215">
        <v>3</v>
      </c>
      <c r="N20215" t="s">
        <v>538</v>
      </c>
      <c r="O20215" t="s">
        <v>537</v>
      </c>
      <c r="P20215" t="s">
        <v>632</v>
      </c>
    </row>
    <row r="20216" spans="1:16" x14ac:dyDescent="0.25">
      <c r="A20216" t="s">
        <v>416</v>
      </c>
      <c r="B20216" t="s">
        <v>174</v>
      </c>
      <c r="C20216" t="s">
        <v>64</v>
      </c>
      <c r="D20216" t="s">
        <v>311</v>
      </c>
      <c r="E20216" t="s">
        <v>197</v>
      </c>
      <c r="F20216" t="s">
        <v>14</v>
      </c>
      <c r="G20216" t="s">
        <v>175</v>
      </c>
      <c r="H20216" t="s">
        <v>72</v>
      </c>
      <c r="I20216" t="s">
        <v>186</v>
      </c>
      <c r="J20216" t="s">
        <v>119</v>
      </c>
      <c r="K20216" s="1">
        <v>45422</v>
      </c>
      <c r="L20216">
        <v>10.001999999999899</v>
      </c>
      <c r="M20216">
        <v>3</v>
      </c>
      <c r="N20216" t="s">
        <v>538</v>
      </c>
      <c r="O20216" t="s">
        <v>537</v>
      </c>
      <c r="P20216" t="s">
        <v>632</v>
      </c>
    </row>
    <row r="20217" spans="1:16" x14ac:dyDescent="0.25">
      <c r="A20217" t="s">
        <v>416</v>
      </c>
      <c r="B20217" t="s">
        <v>174</v>
      </c>
      <c r="C20217" t="s">
        <v>64</v>
      </c>
      <c r="D20217" t="s">
        <v>311</v>
      </c>
      <c r="E20217" t="s">
        <v>197</v>
      </c>
      <c r="F20217" t="s">
        <v>14</v>
      </c>
      <c r="G20217" t="s">
        <v>175</v>
      </c>
      <c r="H20217" t="s">
        <v>72</v>
      </c>
      <c r="I20217" t="s">
        <v>186</v>
      </c>
      <c r="J20217" t="s">
        <v>119</v>
      </c>
      <c r="K20217" s="1">
        <v>45425</v>
      </c>
      <c r="L20217">
        <v>30</v>
      </c>
      <c r="M20217">
        <v>4</v>
      </c>
      <c r="N20217" t="s">
        <v>538</v>
      </c>
      <c r="O20217" t="s">
        <v>537</v>
      </c>
      <c r="P20217" t="s">
        <v>632</v>
      </c>
    </row>
    <row r="20218" spans="1:16" x14ac:dyDescent="0.25">
      <c r="A20218" t="s">
        <v>416</v>
      </c>
      <c r="B20218" t="s">
        <v>174</v>
      </c>
      <c r="C20218" t="s">
        <v>64</v>
      </c>
      <c r="D20218" t="s">
        <v>311</v>
      </c>
      <c r="E20218" t="s">
        <v>197</v>
      </c>
      <c r="F20218" t="s">
        <v>14</v>
      </c>
      <c r="G20218" t="s">
        <v>175</v>
      </c>
      <c r="H20218" t="s">
        <v>72</v>
      </c>
      <c r="I20218" t="s">
        <v>186</v>
      </c>
      <c r="J20218" t="s">
        <v>119</v>
      </c>
      <c r="K20218" s="1">
        <v>45426</v>
      </c>
      <c r="L20218">
        <v>30</v>
      </c>
      <c r="M20218">
        <v>4</v>
      </c>
      <c r="N20218" t="s">
        <v>538</v>
      </c>
      <c r="O20218" t="s">
        <v>537</v>
      </c>
      <c r="P20218" t="s">
        <v>632</v>
      </c>
    </row>
    <row r="20219" spans="1:16" x14ac:dyDescent="0.25">
      <c r="A20219" t="s">
        <v>416</v>
      </c>
      <c r="B20219" t="s">
        <v>174</v>
      </c>
      <c r="C20219" t="s">
        <v>64</v>
      </c>
      <c r="D20219" t="s">
        <v>311</v>
      </c>
      <c r="E20219" t="s">
        <v>197</v>
      </c>
      <c r="F20219" t="s">
        <v>14</v>
      </c>
      <c r="G20219" t="s">
        <v>175</v>
      </c>
      <c r="H20219" t="s">
        <v>72</v>
      </c>
      <c r="I20219" t="s">
        <v>186</v>
      </c>
      <c r="J20219" t="s">
        <v>119</v>
      </c>
      <c r="K20219" s="1">
        <v>45427</v>
      </c>
      <c r="L20219">
        <v>30</v>
      </c>
      <c r="M20219">
        <v>4</v>
      </c>
      <c r="N20219" t="s">
        <v>538</v>
      </c>
      <c r="O20219" t="s">
        <v>537</v>
      </c>
      <c r="P20219" t="s">
        <v>632</v>
      </c>
    </row>
    <row r="20220" spans="1:16" x14ac:dyDescent="0.25">
      <c r="A20220" t="s">
        <v>416</v>
      </c>
      <c r="B20220" t="s">
        <v>174</v>
      </c>
      <c r="C20220" t="s">
        <v>64</v>
      </c>
      <c r="D20220" t="s">
        <v>311</v>
      </c>
      <c r="E20220" t="s">
        <v>197</v>
      </c>
      <c r="F20220" t="s">
        <v>14</v>
      </c>
      <c r="G20220" t="s">
        <v>175</v>
      </c>
      <c r="H20220" t="s">
        <v>72</v>
      </c>
      <c r="I20220" t="s">
        <v>186</v>
      </c>
      <c r="J20220" t="s">
        <v>119</v>
      </c>
      <c r="K20220" s="1">
        <v>45428</v>
      </c>
      <c r="L20220">
        <v>10.001999999999899</v>
      </c>
      <c r="M20220">
        <v>4</v>
      </c>
      <c r="N20220" t="s">
        <v>538</v>
      </c>
      <c r="O20220" t="s">
        <v>537</v>
      </c>
      <c r="P20220" t="s">
        <v>632</v>
      </c>
    </row>
    <row r="20221" spans="1:16" x14ac:dyDescent="0.25">
      <c r="A20221" t="s">
        <v>416</v>
      </c>
      <c r="B20221" t="s">
        <v>174</v>
      </c>
      <c r="C20221" t="s">
        <v>64</v>
      </c>
      <c r="D20221" t="s">
        <v>311</v>
      </c>
      <c r="E20221" t="s">
        <v>197</v>
      </c>
      <c r="F20221" t="s">
        <v>14</v>
      </c>
      <c r="G20221" t="s">
        <v>175</v>
      </c>
      <c r="H20221" t="s">
        <v>72</v>
      </c>
      <c r="I20221" t="s">
        <v>186</v>
      </c>
      <c r="J20221" t="s">
        <v>119</v>
      </c>
      <c r="K20221" s="1">
        <v>45429</v>
      </c>
      <c r="L20221">
        <v>10.001999999999899</v>
      </c>
      <c r="M20221">
        <v>4</v>
      </c>
      <c r="N20221" t="s">
        <v>538</v>
      </c>
      <c r="O20221" t="s">
        <v>537</v>
      </c>
      <c r="P20221" t="s">
        <v>632</v>
      </c>
    </row>
    <row r="20222" spans="1:16" x14ac:dyDescent="0.25">
      <c r="A20222" t="s">
        <v>416</v>
      </c>
      <c r="B20222" t="s">
        <v>174</v>
      </c>
      <c r="C20222" t="s">
        <v>64</v>
      </c>
      <c r="D20222" t="s">
        <v>311</v>
      </c>
      <c r="E20222" t="s">
        <v>197</v>
      </c>
      <c r="F20222" t="s">
        <v>14</v>
      </c>
      <c r="G20222" t="s">
        <v>175</v>
      </c>
      <c r="H20222" t="s">
        <v>72</v>
      </c>
      <c r="I20222" t="s">
        <v>74</v>
      </c>
      <c r="J20222" t="s">
        <v>119</v>
      </c>
      <c r="K20222" s="1">
        <v>45406</v>
      </c>
      <c r="L20222">
        <v>30</v>
      </c>
      <c r="M20222">
        <v>1</v>
      </c>
      <c r="N20222" t="s">
        <v>538</v>
      </c>
      <c r="O20222" t="s">
        <v>537</v>
      </c>
      <c r="P20222" t="s">
        <v>632</v>
      </c>
    </row>
    <row r="20223" spans="1:16" x14ac:dyDescent="0.25">
      <c r="A20223" t="s">
        <v>416</v>
      </c>
      <c r="B20223" t="s">
        <v>174</v>
      </c>
      <c r="C20223" t="s">
        <v>64</v>
      </c>
      <c r="D20223" t="s">
        <v>311</v>
      </c>
      <c r="E20223" t="s">
        <v>197</v>
      </c>
      <c r="F20223" t="s">
        <v>14</v>
      </c>
      <c r="G20223" t="s">
        <v>175</v>
      </c>
      <c r="H20223" t="s">
        <v>72</v>
      </c>
      <c r="I20223" t="s">
        <v>74</v>
      </c>
      <c r="J20223" t="s">
        <v>119</v>
      </c>
      <c r="K20223" s="1">
        <v>45413</v>
      </c>
      <c r="L20223">
        <v>30</v>
      </c>
      <c r="M20223">
        <v>2</v>
      </c>
      <c r="N20223" t="s">
        <v>538</v>
      </c>
      <c r="O20223" t="s">
        <v>537</v>
      </c>
      <c r="P20223" t="s">
        <v>632</v>
      </c>
    </row>
    <row r="20224" spans="1:16" x14ac:dyDescent="0.25">
      <c r="A20224" t="s">
        <v>416</v>
      </c>
      <c r="B20224" t="s">
        <v>174</v>
      </c>
      <c r="C20224" t="s">
        <v>64</v>
      </c>
      <c r="D20224" t="s">
        <v>311</v>
      </c>
      <c r="E20224" t="s">
        <v>197</v>
      </c>
      <c r="F20224" t="s">
        <v>14</v>
      </c>
      <c r="G20224" t="s">
        <v>175</v>
      </c>
      <c r="H20224" t="s">
        <v>72</v>
      </c>
      <c r="I20224" t="s">
        <v>74</v>
      </c>
      <c r="J20224" t="s">
        <v>119</v>
      </c>
      <c r="K20224" s="1">
        <v>45420</v>
      </c>
      <c r="L20224">
        <v>30</v>
      </c>
      <c r="M20224">
        <v>3</v>
      </c>
      <c r="N20224" t="s">
        <v>538</v>
      </c>
      <c r="O20224" t="s">
        <v>537</v>
      </c>
      <c r="P20224" t="s">
        <v>632</v>
      </c>
    </row>
    <row r="20225" spans="1:16" x14ac:dyDescent="0.25">
      <c r="A20225" t="s">
        <v>416</v>
      </c>
      <c r="B20225" t="s">
        <v>174</v>
      </c>
      <c r="C20225" t="s">
        <v>64</v>
      </c>
      <c r="D20225" t="s">
        <v>311</v>
      </c>
      <c r="E20225" t="s">
        <v>197</v>
      </c>
      <c r="F20225" t="s">
        <v>14</v>
      </c>
      <c r="G20225" t="s">
        <v>175</v>
      </c>
      <c r="H20225" t="s">
        <v>72</v>
      </c>
      <c r="I20225" t="s">
        <v>74</v>
      </c>
      <c r="J20225" t="s">
        <v>119</v>
      </c>
      <c r="K20225" s="1">
        <v>45427</v>
      </c>
      <c r="L20225">
        <v>30</v>
      </c>
      <c r="M20225">
        <v>4</v>
      </c>
      <c r="N20225" t="s">
        <v>538</v>
      </c>
      <c r="O20225" t="s">
        <v>537</v>
      </c>
      <c r="P20225" t="s">
        <v>632</v>
      </c>
    </row>
    <row r="20226" spans="1:16" x14ac:dyDescent="0.25">
      <c r="A20226" t="s">
        <v>416</v>
      </c>
      <c r="B20226" t="s">
        <v>174</v>
      </c>
      <c r="C20226" t="s">
        <v>64</v>
      </c>
      <c r="D20226" t="s">
        <v>311</v>
      </c>
      <c r="E20226" t="s">
        <v>197</v>
      </c>
      <c r="F20226" t="s">
        <v>14</v>
      </c>
      <c r="G20226" t="s">
        <v>175</v>
      </c>
      <c r="H20226" t="s">
        <v>37</v>
      </c>
      <c r="I20226" t="s">
        <v>38</v>
      </c>
      <c r="J20226" t="s">
        <v>117</v>
      </c>
      <c r="K20226" s="1">
        <v>45405</v>
      </c>
      <c r="L20226">
        <v>30</v>
      </c>
      <c r="M20226">
        <v>1</v>
      </c>
      <c r="N20226" t="s">
        <v>538</v>
      </c>
      <c r="O20226" t="s">
        <v>537</v>
      </c>
      <c r="P20226" t="s">
        <v>632</v>
      </c>
    </row>
    <row r="20227" spans="1:16" x14ac:dyDescent="0.25">
      <c r="A20227" t="s">
        <v>416</v>
      </c>
      <c r="B20227" t="s">
        <v>174</v>
      </c>
      <c r="C20227" t="s">
        <v>64</v>
      </c>
      <c r="D20227" t="s">
        <v>311</v>
      </c>
      <c r="E20227" t="s">
        <v>197</v>
      </c>
      <c r="F20227" t="s">
        <v>14</v>
      </c>
      <c r="G20227" t="s">
        <v>175</v>
      </c>
      <c r="H20227" t="s">
        <v>37</v>
      </c>
      <c r="I20227" t="s">
        <v>38</v>
      </c>
      <c r="J20227" t="s">
        <v>117</v>
      </c>
      <c r="K20227" s="1">
        <v>45421</v>
      </c>
      <c r="L20227">
        <v>30</v>
      </c>
      <c r="M20227">
        <v>3</v>
      </c>
      <c r="N20227" t="s">
        <v>538</v>
      </c>
      <c r="O20227" t="s">
        <v>537</v>
      </c>
      <c r="P20227" t="s">
        <v>632</v>
      </c>
    </row>
    <row r="20228" spans="1:16" x14ac:dyDescent="0.25">
      <c r="A20228" t="s">
        <v>416</v>
      </c>
      <c r="B20228" t="s">
        <v>174</v>
      </c>
      <c r="C20228" t="s">
        <v>64</v>
      </c>
      <c r="D20228" t="s">
        <v>311</v>
      </c>
      <c r="E20228" t="s">
        <v>197</v>
      </c>
      <c r="F20228" t="s">
        <v>14</v>
      </c>
      <c r="G20228" t="s">
        <v>175</v>
      </c>
      <c r="H20228" t="s">
        <v>37</v>
      </c>
      <c r="I20228" t="s">
        <v>38</v>
      </c>
      <c r="J20228" t="s">
        <v>117</v>
      </c>
      <c r="K20228" s="1">
        <v>45425</v>
      </c>
      <c r="L20228">
        <v>30</v>
      </c>
      <c r="M20228">
        <v>4</v>
      </c>
      <c r="N20228" t="s">
        <v>538</v>
      </c>
      <c r="O20228" t="s">
        <v>537</v>
      </c>
      <c r="P20228" t="s">
        <v>632</v>
      </c>
    </row>
    <row r="20229" spans="1:16" x14ac:dyDescent="0.25">
      <c r="A20229" t="s">
        <v>416</v>
      </c>
      <c r="B20229" t="s">
        <v>174</v>
      </c>
      <c r="C20229" t="s">
        <v>64</v>
      </c>
      <c r="D20229" t="s">
        <v>311</v>
      </c>
      <c r="E20229" t="s">
        <v>197</v>
      </c>
      <c r="F20229" t="s">
        <v>14</v>
      </c>
      <c r="G20229" t="s">
        <v>175</v>
      </c>
      <c r="H20229" t="s">
        <v>37</v>
      </c>
      <c r="I20229" t="s">
        <v>38</v>
      </c>
      <c r="J20229" t="s">
        <v>117</v>
      </c>
      <c r="K20229" s="1">
        <v>45426</v>
      </c>
      <c r="L20229">
        <v>30</v>
      </c>
      <c r="M20229">
        <v>4</v>
      </c>
      <c r="N20229" t="s">
        <v>538</v>
      </c>
      <c r="O20229" t="s">
        <v>537</v>
      </c>
      <c r="P20229" t="s">
        <v>632</v>
      </c>
    </row>
    <row r="20230" spans="1:16" x14ac:dyDescent="0.25">
      <c r="A20230" t="s">
        <v>416</v>
      </c>
      <c r="B20230" t="s">
        <v>174</v>
      </c>
      <c r="C20230" t="s">
        <v>64</v>
      </c>
      <c r="D20230" t="s">
        <v>311</v>
      </c>
      <c r="E20230" t="s">
        <v>197</v>
      </c>
      <c r="F20230" t="s">
        <v>14</v>
      </c>
      <c r="G20230" t="s">
        <v>175</v>
      </c>
      <c r="H20230" t="s">
        <v>37</v>
      </c>
      <c r="I20230" t="s">
        <v>187</v>
      </c>
      <c r="J20230" t="s">
        <v>119</v>
      </c>
      <c r="K20230" s="1">
        <v>45405</v>
      </c>
      <c r="L20230">
        <v>120</v>
      </c>
      <c r="M20230">
        <v>1</v>
      </c>
      <c r="N20230" t="s">
        <v>538</v>
      </c>
      <c r="O20230" t="s">
        <v>537</v>
      </c>
      <c r="P20230" t="s">
        <v>632</v>
      </c>
    </row>
    <row r="20231" spans="1:16" x14ac:dyDescent="0.25">
      <c r="A20231" t="s">
        <v>416</v>
      </c>
      <c r="B20231" t="s">
        <v>174</v>
      </c>
      <c r="C20231" t="s">
        <v>64</v>
      </c>
      <c r="D20231" t="s">
        <v>311</v>
      </c>
      <c r="E20231" t="s">
        <v>197</v>
      </c>
      <c r="F20231" t="s">
        <v>14</v>
      </c>
      <c r="G20231" t="s">
        <v>175</v>
      </c>
      <c r="H20231" t="s">
        <v>37</v>
      </c>
      <c r="I20231" t="s">
        <v>187</v>
      </c>
      <c r="J20231" t="s">
        <v>119</v>
      </c>
      <c r="K20231" s="1">
        <v>45407</v>
      </c>
      <c r="L20231">
        <v>30</v>
      </c>
      <c r="M20231">
        <v>1</v>
      </c>
      <c r="N20231" t="s">
        <v>538</v>
      </c>
      <c r="O20231" t="s">
        <v>537</v>
      </c>
      <c r="P20231" t="s">
        <v>632</v>
      </c>
    </row>
    <row r="20232" spans="1:16" x14ac:dyDescent="0.25">
      <c r="A20232" t="s">
        <v>416</v>
      </c>
      <c r="B20232" t="s">
        <v>174</v>
      </c>
      <c r="C20232" t="s">
        <v>64</v>
      </c>
      <c r="D20232" t="s">
        <v>311</v>
      </c>
      <c r="E20232" t="s">
        <v>197</v>
      </c>
      <c r="F20232" t="s">
        <v>14</v>
      </c>
      <c r="G20232" t="s">
        <v>175</v>
      </c>
      <c r="H20232" t="s">
        <v>37</v>
      </c>
      <c r="I20232" t="s">
        <v>187</v>
      </c>
      <c r="J20232" t="s">
        <v>119</v>
      </c>
      <c r="K20232" s="1">
        <v>45412</v>
      </c>
      <c r="L20232">
        <v>30</v>
      </c>
      <c r="M20232">
        <v>2</v>
      </c>
      <c r="N20232" t="s">
        <v>538</v>
      </c>
      <c r="O20232" t="s">
        <v>537</v>
      </c>
      <c r="P20232" t="s">
        <v>632</v>
      </c>
    </row>
    <row r="20233" spans="1:16" x14ac:dyDescent="0.25">
      <c r="A20233" t="s">
        <v>416</v>
      </c>
      <c r="B20233" t="s">
        <v>174</v>
      </c>
      <c r="C20233" t="s">
        <v>64</v>
      </c>
      <c r="D20233" t="s">
        <v>311</v>
      </c>
      <c r="E20233" t="s">
        <v>197</v>
      </c>
      <c r="F20233" t="s">
        <v>14</v>
      </c>
      <c r="G20233" t="s">
        <v>175</v>
      </c>
      <c r="H20233" t="s">
        <v>37</v>
      </c>
      <c r="I20233" t="s">
        <v>187</v>
      </c>
      <c r="J20233" t="s">
        <v>119</v>
      </c>
      <c r="K20233" s="1">
        <v>45413</v>
      </c>
      <c r="L20233">
        <v>60</v>
      </c>
      <c r="M20233">
        <v>2</v>
      </c>
      <c r="N20233" t="s">
        <v>538</v>
      </c>
      <c r="O20233" t="s">
        <v>537</v>
      </c>
      <c r="P20233" t="s">
        <v>632</v>
      </c>
    </row>
    <row r="20234" spans="1:16" x14ac:dyDescent="0.25">
      <c r="A20234" t="s">
        <v>416</v>
      </c>
      <c r="B20234" t="s">
        <v>174</v>
      </c>
      <c r="C20234" t="s">
        <v>64</v>
      </c>
      <c r="D20234" t="s">
        <v>311</v>
      </c>
      <c r="E20234" t="s">
        <v>197</v>
      </c>
      <c r="F20234" t="s">
        <v>14</v>
      </c>
      <c r="G20234" t="s">
        <v>175</v>
      </c>
      <c r="H20234" t="s">
        <v>37</v>
      </c>
      <c r="I20234" t="s">
        <v>187</v>
      </c>
      <c r="J20234" t="s">
        <v>119</v>
      </c>
      <c r="K20234" s="1">
        <v>45418</v>
      </c>
      <c r="L20234">
        <v>30</v>
      </c>
      <c r="M20234">
        <v>3</v>
      </c>
      <c r="N20234" t="s">
        <v>538</v>
      </c>
      <c r="O20234" t="s">
        <v>537</v>
      </c>
      <c r="P20234" t="s">
        <v>632</v>
      </c>
    </row>
    <row r="20235" spans="1:16" x14ac:dyDescent="0.25">
      <c r="A20235" t="s">
        <v>416</v>
      </c>
      <c r="B20235" t="s">
        <v>174</v>
      </c>
      <c r="C20235" t="s">
        <v>64</v>
      </c>
      <c r="D20235" t="s">
        <v>311</v>
      </c>
      <c r="E20235" t="s">
        <v>197</v>
      </c>
      <c r="F20235" t="s">
        <v>14</v>
      </c>
      <c r="G20235" t="s">
        <v>175</v>
      </c>
      <c r="H20235" t="s">
        <v>37</v>
      </c>
      <c r="I20235" t="s">
        <v>187</v>
      </c>
      <c r="J20235" t="s">
        <v>119</v>
      </c>
      <c r="K20235" s="1">
        <v>45419</v>
      </c>
      <c r="L20235">
        <v>30</v>
      </c>
      <c r="M20235">
        <v>3</v>
      </c>
      <c r="N20235" t="s">
        <v>538</v>
      </c>
      <c r="O20235" t="s">
        <v>537</v>
      </c>
      <c r="P20235" t="s">
        <v>632</v>
      </c>
    </row>
    <row r="20236" spans="1:16" x14ac:dyDescent="0.25">
      <c r="A20236" t="s">
        <v>416</v>
      </c>
      <c r="B20236" t="s">
        <v>174</v>
      </c>
      <c r="C20236" t="s">
        <v>64</v>
      </c>
      <c r="D20236" t="s">
        <v>311</v>
      </c>
      <c r="E20236" t="s">
        <v>197</v>
      </c>
      <c r="F20236" t="s">
        <v>14</v>
      </c>
      <c r="G20236" t="s">
        <v>175</v>
      </c>
      <c r="H20236" t="s">
        <v>37</v>
      </c>
      <c r="I20236" t="s">
        <v>187</v>
      </c>
      <c r="J20236" t="s">
        <v>119</v>
      </c>
      <c r="K20236" s="1">
        <v>45420</v>
      </c>
      <c r="L20236">
        <v>60</v>
      </c>
      <c r="M20236">
        <v>3</v>
      </c>
      <c r="N20236" t="s">
        <v>538</v>
      </c>
      <c r="O20236" t="s">
        <v>537</v>
      </c>
      <c r="P20236" t="s">
        <v>632</v>
      </c>
    </row>
    <row r="20237" spans="1:16" x14ac:dyDescent="0.25">
      <c r="A20237" t="s">
        <v>416</v>
      </c>
      <c r="B20237" t="s">
        <v>174</v>
      </c>
      <c r="C20237" t="s">
        <v>64</v>
      </c>
      <c r="D20237" t="s">
        <v>311</v>
      </c>
      <c r="E20237" t="s">
        <v>197</v>
      </c>
      <c r="F20237" t="s">
        <v>14</v>
      </c>
      <c r="G20237" t="s">
        <v>175</v>
      </c>
      <c r="H20237" t="s">
        <v>37</v>
      </c>
      <c r="I20237" t="s">
        <v>187</v>
      </c>
      <c r="J20237" t="s">
        <v>119</v>
      </c>
      <c r="K20237" s="1">
        <v>45421</v>
      </c>
      <c r="L20237">
        <v>30</v>
      </c>
      <c r="M20237">
        <v>3</v>
      </c>
      <c r="N20237" t="s">
        <v>538</v>
      </c>
      <c r="O20237" t="s">
        <v>537</v>
      </c>
      <c r="P20237" t="s">
        <v>632</v>
      </c>
    </row>
    <row r="20238" spans="1:16" x14ac:dyDescent="0.25">
      <c r="A20238" t="s">
        <v>416</v>
      </c>
      <c r="B20238" t="s">
        <v>174</v>
      </c>
      <c r="C20238" t="s">
        <v>64</v>
      </c>
      <c r="D20238" t="s">
        <v>311</v>
      </c>
      <c r="E20238" t="s">
        <v>197</v>
      </c>
      <c r="F20238" t="s">
        <v>14</v>
      </c>
      <c r="G20238" t="s">
        <v>175</v>
      </c>
      <c r="H20238" t="s">
        <v>37</v>
      </c>
      <c r="I20238" t="s">
        <v>187</v>
      </c>
      <c r="J20238" t="s">
        <v>119</v>
      </c>
      <c r="K20238" s="1">
        <v>45426</v>
      </c>
      <c r="L20238">
        <v>90</v>
      </c>
      <c r="M20238">
        <v>4</v>
      </c>
      <c r="N20238" t="s">
        <v>538</v>
      </c>
      <c r="O20238" t="s">
        <v>537</v>
      </c>
      <c r="P20238" t="s">
        <v>632</v>
      </c>
    </row>
    <row r="20239" spans="1:16" x14ac:dyDescent="0.25">
      <c r="A20239" t="s">
        <v>416</v>
      </c>
      <c r="B20239" t="s">
        <v>174</v>
      </c>
      <c r="C20239" t="s">
        <v>64</v>
      </c>
      <c r="D20239" t="s">
        <v>311</v>
      </c>
      <c r="E20239" t="s">
        <v>197</v>
      </c>
      <c r="F20239" t="s">
        <v>14</v>
      </c>
      <c r="G20239" t="s">
        <v>175</v>
      </c>
      <c r="H20239" t="s">
        <v>37</v>
      </c>
      <c r="I20239" t="s">
        <v>188</v>
      </c>
      <c r="J20239" t="s">
        <v>119</v>
      </c>
      <c r="K20239" s="1">
        <v>45404</v>
      </c>
      <c r="L20239">
        <v>30</v>
      </c>
      <c r="M20239">
        <v>1</v>
      </c>
      <c r="N20239" t="s">
        <v>538</v>
      </c>
      <c r="O20239" t="s">
        <v>537</v>
      </c>
      <c r="P20239" t="s">
        <v>632</v>
      </c>
    </row>
    <row r="20240" spans="1:16" x14ac:dyDescent="0.25">
      <c r="A20240" t="s">
        <v>416</v>
      </c>
      <c r="B20240" t="s">
        <v>174</v>
      </c>
      <c r="C20240" t="s">
        <v>64</v>
      </c>
      <c r="D20240" t="s">
        <v>311</v>
      </c>
      <c r="E20240" t="s">
        <v>197</v>
      </c>
      <c r="F20240" t="s">
        <v>14</v>
      </c>
      <c r="G20240" t="s">
        <v>175</v>
      </c>
      <c r="H20240" t="s">
        <v>37</v>
      </c>
      <c r="I20240" t="s">
        <v>188</v>
      </c>
      <c r="J20240" t="s">
        <v>119</v>
      </c>
      <c r="K20240" s="1">
        <v>45405</v>
      </c>
      <c r="L20240">
        <v>60</v>
      </c>
      <c r="M20240">
        <v>1</v>
      </c>
      <c r="N20240" t="s">
        <v>538</v>
      </c>
      <c r="O20240" t="s">
        <v>537</v>
      </c>
      <c r="P20240" t="s">
        <v>632</v>
      </c>
    </row>
    <row r="20241" spans="1:16" x14ac:dyDescent="0.25">
      <c r="A20241" t="s">
        <v>416</v>
      </c>
      <c r="B20241" t="s">
        <v>174</v>
      </c>
      <c r="C20241" t="s">
        <v>64</v>
      </c>
      <c r="D20241" t="s">
        <v>311</v>
      </c>
      <c r="E20241" t="s">
        <v>197</v>
      </c>
      <c r="F20241" t="s">
        <v>14</v>
      </c>
      <c r="G20241" t="s">
        <v>175</v>
      </c>
      <c r="H20241" t="s">
        <v>37</v>
      </c>
      <c r="I20241" t="s">
        <v>188</v>
      </c>
      <c r="J20241" t="s">
        <v>119</v>
      </c>
      <c r="K20241" s="1">
        <v>45406</v>
      </c>
      <c r="L20241">
        <v>60</v>
      </c>
      <c r="M20241">
        <v>1</v>
      </c>
      <c r="N20241" t="s">
        <v>538</v>
      </c>
      <c r="O20241" t="s">
        <v>537</v>
      </c>
      <c r="P20241" t="s">
        <v>632</v>
      </c>
    </row>
    <row r="20242" spans="1:16" x14ac:dyDescent="0.25">
      <c r="A20242" t="s">
        <v>416</v>
      </c>
      <c r="B20242" t="s">
        <v>174</v>
      </c>
      <c r="C20242" t="s">
        <v>64</v>
      </c>
      <c r="D20242" t="s">
        <v>311</v>
      </c>
      <c r="E20242" t="s">
        <v>197</v>
      </c>
      <c r="F20242" t="s">
        <v>14</v>
      </c>
      <c r="G20242" t="s">
        <v>175</v>
      </c>
      <c r="H20242" t="s">
        <v>37</v>
      </c>
      <c r="I20242" t="s">
        <v>188</v>
      </c>
      <c r="J20242" t="s">
        <v>119</v>
      </c>
      <c r="K20242" s="1">
        <v>45407</v>
      </c>
      <c r="L20242">
        <v>60</v>
      </c>
      <c r="M20242">
        <v>1</v>
      </c>
      <c r="N20242" t="s">
        <v>538</v>
      </c>
      <c r="O20242" t="s">
        <v>537</v>
      </c>
      <c r="P20242" t="s">
        <v>632</v>
      </c>
    </row>
    <row r="20243" spans="1:16" x14ac:dyDescent="0.25">
      <c r="A20243" t="s">
        <v>416</v>
      </c>
      <c r="B20243" t="s">
        <v>174</v>
      </c>
      <c r="C20243" t="s">
        <v>64</v>
      </c>
      <c r="D20243" t="s">
        <v>311</v>
      </c>
      <c r="E20243" t="s">
        <v>197</v>
      </c>
      <c r="F20243" t="s">
        <v>14</v>
      </c>
      <c r="G20243" t="s">
        <v>175</v>
      </c>
      <c r="H20243" t="s">
        <v>37</v>
      </c>
      <c r="I20243" t="s">
        <v>188</v>
      </c>
      <c r="J20243" t="s">
        <v>119</v>
      </c>
      <c r="K20243" s="1">
        <v>45411</v>
      </c>
      <c r="L20243">
        <v>30</v>
      </c>
      <c r="M20243">
        <v>2</v>
      </c>
      <c r="N20243" t="s">
        <v>538</v>
      </c>
      <c r="O20243" t="s">
        <v>537</v>
      </c>
      <c r="P20243" t="s">
        <v>632</v>
      </c>
    </row>
    <row r="20244" spans="1:16" x14ac:dyDescent="0.25">
      <c r="A20244" t="s">
        <v>416</v>
      </c>
      <c r="B20244" t="s">
        <v>174</v>
      </c>
      <c r="C20244" t="s">
        <v>64</v>
      </c>
      <c r="D20244" t="s">
        <v>311</v>
      </c>
      <c r="E20244" t="s">
        <v>197</v>
      </c>
      <c r="F20244" t="s">
        <v>14</v>
      </c>
      <c r="G20244" t="s">
        <v>175</v>
      </c>
      <c r="H20244" t="s">
        <v>37</v>
      </c>
      <c r="I20244" t="s">
        <v>188</v>
      </c>
      <c r="J20244" t="s">
        <v>119</v>
      </c>
      <c r="K20244" s="1">
        <v>45412</v>
      </c>
      <c r="L20244">
        <v>150</v>
      </c>
      <c r="M20244">
        <v>2</v>
      </c>
      <c r="N20244" t="s">
        <v>538</v>
      </c>
      <c r="O20244" t="s">
        <v>537</v>
      </c>
      <c r="P20244" t="s">
        <v>632</v>
      </c>
    </row>
    <row r="20245" spans="1:16" x14ac:dyDescent="0.25">
      <c r="A20245" t="s">
        <v>416</v>
      </c>
      <c r="B20245" t="s">
        <v>174</v>
      </c>
      <c r="C20245" t="s">
        <v>64</v>
      </c>
      <c r="D20245" t="s">
        <v>311</v>
      </c>
      <c r="E20245" t="s">
        <v>197</v>
      </c>
      <c r="F20245" t="s">
        <v>14</v>
      </c>
      <c r="G20245" t="s">
        <v>175</v>
      </c>
      <c r="H20245" t="s">
        <v>37</v>
      </c>
      <c r="I20245" t="s">
        <v>188</v>
      </c>
      <c r="J20245" t="s">
        <v>119</v>
      </c>
      <c r="K20245" s="1">
        <v>45414</v>
      </c>
      <c r="L20245">
        <v>120</v>
      </c>
      <c r="M20245">
        <v>2</v>
      </c>
      <c r="N20245" t="s">
        <v>538</v>
      </c>
      <c r="O20245" t="s">
        <v>537</v>
      </c>
      <c r="P20245" t="s">
        <v>632</v>
      </c>
    </row>
    <row r="20246" spans="1:16" x14ac:dyDescent="0.25">
      <c r="A20246" t="s">
        <v>416</v>
      </c>
      <c r="B20246" t="s">
        <v>174</v>
      </c>
      <c r="C20246" t="s">
        <v>64</v>
      </c>
      <c r="D20246" t="s">
        <v>311</v>
      </c>
      <c r="E20246" t="s">
        <v>197</v>
      </c>
      <c r="F20246" t="s">
        <v>14</v>
      </c>
      <c r="G20246" t="s">
        <v>175</v>
      </c>
      <c r="H20246" t="s">
        <v>37</v>
      </c>
      <c r="I20246" t="s">
        <v>188</v>
      </c>
      <c r="J20246" t="s">
        <v>119</v>
      </c>
      <c r="K20246" s="1">
        <v>45419</v>
      </c>
      <c r="L20246">
        <v>60</v>
      </c>
      <c r="M20246">
        <v>3</v>
      </c>
      <c r="N20246" t="s">
        <v>538</v>
      </c>
      <c r="O20246" t="s">
        <v>537</v>
      </c>
      <c r="P20246" t="s">
        <v>632</v>
      </c>
    </row>
    <row r="20247" spans="1:16" x14ac:dyDescent="0.25">
      <c r="A20247" t="s">
        <v>416</v>
      </c>
      <c r="B20247" t="s">
        <v>174</v>
      </c>
      <c r="C20247" t="s">
        <v>64</v>
      </c>
      <c r="D20247" t="s">
        <v>311</v>
      </c>
      <c r="E20247" t="s">
        <v>197</v>
      </c>
      <c r="F20247" t="s">
        <v>14</v>
      </c>
      <c r="G20247" t="s">
        <v>175</v>
      </c>
      <c r="H20247" t="s">
        <v>37</v>
      </c>
      <c r="I20247" t="s">
        <v>188</v>
      </c>
      <c r="J20247" t="s">
        <v>119</v>
      </c>
      <c r="K20247" s="1">
        <v>45420</v>
      </c>
      <c r="L20247">
        <v>60</v>
      </c>
      <c r="M20247">
        <v>3</v>
      </c>
      <c r="N20247" t="s">
        <v>538</v>
      </c>
      <c r="O20247" t="s">
        <v>537</v>
      </c>
      <c r="P20247" t="s">
        <v>632</v>
      </c>
    </row>
    <row r="20248" spans="1:16" x14ac:dyDescent="0.25">
      <c r="A20248" t="s">
        <v>416</v>
      </c>
      <c r="B20248" t="s">
        <v>174</v>
      </c>
      <c r="C20248" t="s">
        <v>64</v>
      </c>
      <c r="D20248" t="s">
        <v>311</v>
      </c>
      <c r="E20248" t="s">
        <v>197</v>
      </c>
      <c r="F20248" t="s">
        <v>14</v>
      </c>
      <c r="G20248" t="s">
        <v>175</v>
      </c>
      <c r="H20248" t="s">
        <v>37</v>
      </c>
      <c r="I20248" t="s">
        <v>188</v>
      </c>
      <c r="J20248" t="s">
        <v>119</v>
      </c>
      <c r="K20248" s="1">
        <v>45421</v>
      </c>
      <c r="L20248">
        <v>150</v>
      </c>
      <c r="M20248">
        <v>3</v>
      </c>
      <c r="N20248" t="s">
        <v>538</v>
      </c>
      <c r="O20248" t="s">
        <v>537</v>
      </c>
      <c r="P20248" t="s">
        <v>632</v>
      </c>
    </row>
    <row r="20249" spans="1:16" x14ac:dyDescent="0.25">
      <c r="A20249" t="s">
        <v>416</v>
      </c>
      <c r="B20249" t="s">
        <v>174</v>
      </c>
      <c r="C20249" t="s">
        <v>64</v>
      </c>
      <c r="D20249" t="s">
        <v>311</v>
      </c>
      <c r="E20249" t="s">
        <v>197</v>
      </c>
      <c r="F20249" t="s">
        <v>14</v>
      </c>
      <c r="G20249" t="s">
        <v>175</v>
      </c>
      <c r="H20249" t="s">
        <v>37</v>
      </c>
      <c r="I20249" t="s">
        <v>188</v>
      </c>
      <c r="J20249" t="s">
        <v>119</v>
      </c>
      <c r="K20249" s="1">
        <v>45427</v>
      </c>
      <c r="L20249">
        <v>90</v>
      </c>
      <c r="M20249">
        <v>4</v>
      </c>
      <c r="N20249" t="s">
        <v>538</v>
      </c>
      <c r="O20249" t="s">
        <v>537</v>
      </c>
      <c r="P20249" t="s">
        <v>632</v>
      </c>
    </row>
    <row r="20250" spans="1:16" x14ac:dyDescent="0.25">
      <c r="A20250" t="s">
        <v>416</v>
      </c>
      <c r="B20250" t="s">
        <v>174</v>
      </c>
      <c r="C20250" t="s">
        <v>64</v>
      </c>
      <c r="D20250" t="s">
        <v>311</v>
      </c>
      <c r="E20250" t="s">
        <v>197</v>
      </c>
      <c r="F20250" t="s">
        <v>14</v>
      </c>
      <c r="G20250" t="s">
        <v>175</v>
      </c>
      <c r="H20250" t="s">
        <v>37</v>
      </c>
      <c r="I20250" t="s">
        <v>188</v>
      </c>
      <c r="J20250" t="s">
        <v>119</v>
      </c>
      <c r="K20250" s="1">
        <v>45428</v>
      </c>
      <c r="L20250">
        <v>90</v>
      </c>
      <c r="M20250">
        <v>4</v>
      </c>
      <c r="N20250" t="s">
        <v>538</v>
      </c>
      <c r="O20250" t="s">
        <v>537</v>
      </c>
      <c r="P20250" t="s">
        <v>632</v>
      </c>
    </row>
    <row r="20251" spans="1:16" x14ac:dyDescent="0.25">
      <c r="A20251" t="s">
        <v>416</v>
      </c>
      <c r="B20251" t="s">
        <v>174</v>
      </c>
      <c r="C20251" t="s">
        <v>64</v>
      </c>
      <c r="D20251" t="s">
        <v>311</v>
      </c>
      <c r="E20251" t="s">
        <v>197</v>
      </c>
      <c r="F20251" t="s">
        <v>14</v>
      </c>
      <c r="G20251" t="s">
        <v>175</v>
      </c>
      <c r="H20251" t="s">
        <v>61</v>
      </c>
      <c r="I20251" t="s">
        <v>61</v>
      </c>
      <c r="J20251" t="s">
        <v>119</v>
      </c>
      <c r="K20251" s="1">
        <v>45408</v>
      </c>
      <c r="L20251">
        <v>480</v>
      </c>
      <c r="M20251">
        <v>1</v>
      </c>
      <c r="N20251" t="s">
        <v>538</v>
      </c>
      <c r="O20251" t="s">
        <v>537</v>
      </c>
      <c r="P20251" t="s">
        <v>632</v>
      </c>
    </row>
    <row r="20252" spans="1:16" x14ac:dyDescent="0.25">
      <c r="A20252" t="s">
        <v>416</v>
      </c>
      <c r="B20252" t="s">
        <v>174</v>
      </c>
      <c r="C20252" t="s">
        <v>64</v>
      </c>
      <c r="D20252" t="s">
        <v>311</v>
      </c>
      <c r="E20252" t="s">
        <v>197</v>
      </c>
      <c r="F20252" t="s">
        <v>14</v>
      </c>
      <c r="G20252" t="s">
        <v>175</v>
      </c>
      <c r="H20252" t="s">
        <v>61</v>
      </c>
      <c r="I20252" t="s">
        <v>61</v>
      </c>
      <c r="J20252" t="s">
        <v>119</v>
      </c>
      <c r="K20252" s="1">
        <v>45415</v>
      </c>
      <c r="L20252">
        <v>480</v>
      </c>
      <c r="M20252">
        <v>2</v>
      </c>
      <c r="N20252" t="s">
        <v>538</v>
      </c>
      <c r="O20252" t="s">
        <v>537</v>
      </c>
      <c r="P20252" t="s">
        <v>632</v>
      </c>
    </row>
    <row r="20253" spans="1:16" x14ac:dyDescent="0.25">
      <c r="A20253" t="s">
        <v>416</v>
      </c>
      <c r="B20253" t="s">
        <v>174</v>
      </c>
      <c r="C20253" t="s">
        <v>64</v>
      </c>
      <c r="D20253" t="s">
        <v>311</v>
      </c>
      <c r="E20253" t="s">
        <v>197</v>
      </c>
      <c r="F20253" t="s">
        <v>14</v>
      </c>
      <c r="G20253" t="s">
        <v>175</v>
      </c>
      <c r="H20253" t="s">
        <v>46</v>
      </c>
      <c r="I20253" t="s">
        <v>49</v>
      </c>
      <c r="J20253" t="s">
        <v>191</v>
      </c>
      <c r="K20253" s="1">
        <v>45411</v>
      </c>
      <c r="L20253">
        <v>30</v>
      </c>
      <c r="M20253">
        <v>2</v>
      </c>
      <c r="N20253" t="s">
        <v>538</v>
      </c>
      <c r="O20253" t="s">
        <v>537</v>
      </c>
      <c r="P20253" t="s">
        <v>632</v>
      </c>
    </row>
    <row r="20254" spans="1:16" x14ac:dyDescent="0.25">
      <c r="A20254" t="s">
        <v>416</v>
      </c>
      <c r="B20254" t="s">
        <v>174</v>
      </c>
      <c r="C20254" t="s">
        <v>64</v>
      </c>
      <c r="D20254" t="s">
        <v>311</v>
      </c>
      <c r="E20254" t="s">
        <v>197</v>
      </c>
      <c r="F20254" t="s">
        <v>14</v>
      </c>
      <c r="G20254" t="s">
        <v>175</v>
      </c>
      <c r="H20254" t="s">
        <v>46</v>
      </c>
      <c r="I20254" t="s">
        <v>49</v>
      </c>
      <c r="J20254" t="s">
        <v>191</v>
      </c>
      <c r="K20254" s="1">
        <v>45419</v>
      </c>
      <c r="L20254">
        <v>30</v>
      </c>
      <c r="M20254">
        <v>3</v>
      </c>
      <c r="N20254" t="s">
        <v>538</v>
      </c>
      <c r="O20254" t="s">
        <v>537</v>
      </c>
      <c r="P20254" t="s">
        <v>632</v>
      </c>
    </row>
    <row r="20255" spans="1:16" x14ac:dyDescent="0.25">
      <c r="A20255" t="s">
        <v>416</v>
      </c>
      <c r="B20255" t="s">
        <v>174</v>
      </c>
      <c r="C20255" t="s">
        <v>64</v>
      </c>
      <c r="D20255" t="s">
        <v>311</v>
      </c>
      <c r="E20255" t="s">
        <v>197</v>
      </c>
      <c r="F20255" t="s">
        <v>14</v>
      </c>
      <c r="G20255" t="s">
        <v>175</v>
      </c>
      <c r="H20255" t="s">
        <v>46</v>
      </c>
      <c r="I20255" t="s">
        <v>190</v>
      </c>
      <c r="J20255" t="s">
        <v>191</v>
      </c>
      <c r="K20255" s="1">
        <v>45406</v>
      </c>
      <c r="L20255">
        <v>30</v>
      </c>
      <c r="M20255">
        <v>1</v>
      </c>
      <c r="N20255" t="s">
        <v>538</v>
      </c>
      <c r="O20255" t="s">
        <v>537</v>
      </c>
      <c r="P20255" t="s">
        <v>632</v>
      </c>
    </row>
    <row r="20256" spans="1:16" x14ac:dyDescent="0.25">
      <c r="A20256" t="s">
        <v>416</v>
      </c>
      <c r="B20256" t="s">
        <v>174</v>
      </c>
      <c r="C20256" t="s">
        <v>64</v>
      </c>
      <c r="D20256" t="s">
        <v>311</v>
      </c>
      <c r="E20256" t="s">
        <v>197</v>
      </c>
      <c r="F20256" t="s">
        <v>14</v>
      </c>
      <c r="G20256" t="s">
        <v>175</v>
      </c>
      <c r="H20256" t="s">
        <v>46</v>
      </c>
      <c r="I20256" t="s">
        <v>190</v>
      </c>
      <c r="J20256" t="s">
        <v>191</v>
      </c>
      <c r="K20256" s="1">
        <v>45412</v>
      </c>
      <c r="L20256">
        <v>30</v>
      </c>
      <c r="M20256">
        <v>2</v>
      </c>
      <c r="N20256" t="s">
        <v>538</v>
      </c>
      <c r="O20256" t="s">
        <v>537</v>
      </c>
      <c r="P20256" t="s">
        <v>632</v>
      </c>
    </row>
    <row r="20257" spans="1:16" x14ac:dyDescent="0.25">
      <c r="A20257" t="s">
        <v>416</v>
      </c>
      <c r="B20257" t="s">
        <v>174</v>
      </c>
      <c r="C20257" t="s">
        <v>64</v>
      </c>
      <c r="D20257" t="s">
        <v>311</v>
      </c>
      <c r="E20257" t="s">
        <v>197</v>
      </c>
      <c r="F20257" t="s">
        <v>14</v>
      </c>
      <c r="G20257" t="s">
        <v>175</v>
      </c>
      <c r="H20257" t="s">
        <v>46</v>
      </c>
      <c r="I20257" t="s">
        <v>190</v>
      </c>
      <c r="J20257" t="s">
        <v>191</v>
      </c>
      <c r="K20257" s="1">
        <v>45421</v>
      </c>
      <c r="L20257">
        <v>10.001999999999899</v>
      </c>
      <c r="M20257">
        <v>3</v>
      </c>
      <c r="N20257" t="s">
        <v>538</v>
      </c>
      <c r="O20257" t="s">
        <v>537</v>
      </c>
      <c r="P20257" t="s">
        <v>632</v>
      </c>
    </row>
    <row r="20258" spans="1:16" x14ac:dyDescent="0.25">
      <c r="A20258" t="s">
        <v>416</v>
      </c>
      <c r="B20258" t="s">
        <v>174</v>
      </c>
      <c r="C20258" t="s">
        <v>64</v>
      </c>
      <c r="D20258" t="s">
        <v>311</v>
      </c>
      <c r="E20258" t="s">
        <v>197</v>
      </c>
      <c r="F20258" t="s">
        <v>14</v>
      </c>
      <c r="G20258" t="s">
        <v>175</v>
      </c>
      <c r="H20258" t="s">
        <v>46</v>
      </c>
      <c r="I20258" t="s">
        <v>190</v>
      </c>
      <c r="J20258" t="s">
        <v>191</v>
      </c>
      <c r="K20258" s="1">
        <v>45425</v>
      </c>
      <c r="L20258">
        <v>30</v>
      </c>
      <c r="M20258">
        <v>4</v>
      </c>
      <c r="N20258" t="s">
        <v>538</v>
      </c>
      <c r="O20258" t="s">
        <v>537</v>
      </c>
      <c r="P20258" t="s">
        <v>632</v>
      </c>
    </row>
    <row r="20259" spans="1:16" x14ac:dyDescent="0.25">
      <c r="A20259" t="s">
        <v>416</v>
      </c>
      <c r="B20259" t="s">
        <v>174</v>
      </c>
      <c r="C20259" t="s">
        <v>64</v>
      </c>
      <c r="D20259" t="s">
        <v>311</v>
      </c>
      <c r="E20259" t="s">
        <v>197</v>
      </c>
      <c r="F20259" t="s">
        <v>14</v>
      </c>
      <c r="G20259" t="s">
        <v>175</v>
      </c>
      <c r="H20259" t="s">
        <v>192</v>
      </c>
      <c r="I20259" t="s">
        <v>203</v>
      </c>
      <c r="J20259" t="s">
        <v>117</v>
      </c>
      <c r="K20259" s="1">
        <v>45404</v>
      </c>
      <c r="L20259">
        <v>10.001999999999899</v>
      </c>
      <c r="M20259">
        <v>1</v>
      </c>
      <c r="N20259" t="s">
        <v>538</v>
      </c>
      <c r="O20259" t="s">
        <v>537</v>
      </c>
      <c r="P20259" t="s">
        <v>632</v>
      </c>
    </row>
    <row r="20260" spans="1:16" x14ac:dyDescent="0.25">
      <c r="A20260" t="s">
        <v>416</v>
      </c>
      <c r="B20260" t="s">
        <v>174</v>
      </c>
      <c r="C20260" t="s">
        <v>64</v>
      </c>
      <c r="D20260" t="s">
        <v>311</v>
      </c>
      <c r="E20260" t="s">
        <v>197</v>
      </c>
      <c r="F20260" t="s">
        <v>14</v>
      </c>
      <c r="G20260" t="s">
        <v>175</v>
      </c>
      <c r="H20260" t="s">
        <v>192</v>
      </c>
      <c r="I20260" t="s">
        <v>203</v>
      </c>
      <c r="J20260" t="s">
        <v>117</v>
      </c>
      <c r="K20260" s="1">
        <v>45405</v>
      </c>
      <c r="L20260">
        <v>10.001999999999899</v>
      </c>
      <c r="M20260">
        <v>1</v>
      </c>
      <c r="N20260" t="s">
        <v>538</v>
      </c>
      <c r="O20260" t="s">
        <v>537</v>
      </c>
      <c r="P20260" t="s">
        <v>632</v>
      </c>
    </row>
    <row r="20261" spans="1:16" x14ac:dyDescent="0.25">
      <c r="A20261" t="s">
        <v>416</v>
      </c>
      <c r="B20261" t="s">
        <v>174</v>
      </c>
      <c r="C20261" t="s">
        <v>64</v>
      </c>
      <c r="D20261" t="s">
        <v>311</v>
      </c>
      <c r="E20261" t="s">
        <v>197</v>
      </c>
      <c r="F20261" t="s">
        <v>14</v>
      </c>
      <c r="G20261" t="s">
        <v>175</v>
      </c>
      <c r="H20261" t="s">
        <v>192</v>
      </c>
      <c r="I20261" t="s">
        <v>203</v>
      </c>
      <c r="J20261" t="s">
        <v>117</v>
      </c>
      <c r="K20261" s="1">
        <v>45406</v>
      </c>
      <c r="L20261">
        <v>10.001999999999899</v>
      </c>
      <c r="M20261">
        <v>1</v>
      </c>
      <c r="N20261" t="s">
        <v>538</v>
      </c>
      <c r="O20261" t="s">
        <v>537</v>
      </c>
      <c r="P20261" t="s">
        <v>632</v>
      </c>
    </row>
    <row r="20262" spans="1:16" x14ac:dyDescent="0.25">
      <c r="A20262" t="s">
        <v>416</v>
      </c>
      <c r="B20262" t="s">
        <v>174</v>
      </c>
      <c r="C20262" t="s">
        <v>64</v>
      </c>
      <c r="D20262" t="s">
        <v>311</v>
      </c>
      <c r="E20262" t="s">
        <v>197</v>
      </c>
      <c r="F20262" t="s">
        <v>14</v>
      </c>
      <c r="G20262" t="s">
        <v>175</v>
      </c>
      <c r="H20262" t="s">
        <v>192</v>
      </c>
      <c r="I20262" t="s">
        <v>203</v>
      </c>
      <c r="J20262" t="s">
        <v>117</v>
      </c>
      <c r="K20262" s="1">
        <v>45411</v>
      </c>
      <c r="L20262">
        <v>10.001999999999899</v>
      </c>
      <c r="M20262">
        <v>2</v>
      </c>
      <c r="N20262" t="s">
        <v>538</v>
      </c>
      <c r="O20262" t="s">
        <v>537</v>
      </c>
      <c r="P20262" t="s">
        <v>632</v>
      </c>
    </row>
    <row r="20263" spans="1:16" x14ac:dyDescent="0.25">
      <c r="A20263" t="s">
        <v>416</v>
      </c>
      <c r="B20263" t="s">
        <v>174</v>
      </c>
      <c r="C20263" t="s">
        <v>64</v>
      </c>
      <c r="D20263" t="s">
        <v>311</v>
      </c>
      <c r="E20263" t="s">
        <v>197</v>
      </c>
      <c r="F20263" t="s">
        <v>14</v>
      </c>
      <c r="G20263" t="s">
        <v>175</v>
      </c>
      <c r="H20263" t="s">
        <v>192</v>
      </c>
      <c r="I20263" t="s">
        <v>203</v>
      </c>
      <c r="J20263" t="s">
        <v>117</v>
      </c>
      <c r="K20263" s="1">
        <v>45412</v>
      </c>
      <c r="L20263">
        <v>10.001999999999899</v>
      </c>
      <c r="M20263">
        <v>2</v>
      </c>
      <c r="N20263" t="s">
        <v>538</v>
      </c>
      <c r="O20263" t="s">
        <v>537</v>
      </c>
      <c r="P20263" t="s">
        <v>632</v>
      </c>
    </row>
    <row r="20264" spans="1:16" x14ac:dyDescent="0.25">
      <c r="A20264" t="s">
        <v>416</v>
      </c>
      <c r="B20264" t="s">
        <v>174</v>
      </c>
      <c r="C20264" t="s">
        <v>64</v>
      </c>
      <c r="D20264" t="s">
        <v>311</v>
      </c>
      <c r="E20264" t="s">
        <v>197</v>
      </c>
      <c r="F20264" t="s">
        <v>14</v>
      </c>
      <c r="G20264" t="s">
        <v>175</v>
      </c>
      <c r="H20264" t="s">
        <v>192</v>
      </c>
      <c r="I20264" t="s">
        <v>203</v>
      </c>
      <c r="J20264" t="s">
        <v>117</v>
      </c>
      <c r="K20264" s="1">
        <v>45414</v>
      </c>
      <c r="L20264">
        <v>10.001999999999899</v>
      </c>
      <c r="M20264">
        <v>2</v>
      </c>
      <c r="N20264" t="s">
        <v>538</v>
      </c>
      <c r="O20264" t="s">
        <v>537</v>
      </c>
      <c r="P20264" t="s">
        <v>632</v>
      </c>
    </row>
    <row r="20265" spans="1:16" x14ac:dyDescent="0.25">
      <c r="A20265" t="s">
        <v>416</v>
      </c>
      <c r="B20265" t="s">
        <v>174</v>
      </c>
      <c r="C20265" t="s">
        <v>64</v>
      </c>
      <c r="D20265" t="s">
        <v>311</v>
      </c>
      <c r="E20265" t="s">
        <v>197</v>
      </c>
      <c r="F20265" t="s">
        <v>14</v>
      </c>
      <c r="G20265" t="s">
        <v>175</v>
      </c>
      <c r="H20265" t="s">
        <v>192</v>
      </c>
      <c r="I20265" t="s">
        <v>203</v>
      </c>
      <c r="J20265" t="s">
        <v>117</v>
      </c>
      <c r="K20265" s="1">
        <v>45420</v>
      </c>
      <c r="L20265">
        <v>10.001999999999899</v>
      </c>
      <c r="M20265">
        <v>3</v>
      </c>
      <c r="N20265" t="s">
        <v>538</v>
      </c>
      <c r="O20265" t="s">
        <v>537</v>
      </c>
      <c r="P20265" t="s">
        <v>632</v>
      </c>
    </row>
    <row r="20266" spans="1:16" x14ac:dyDescent="0.25">
      <c r="A20266" t="s">
        <v>416</v>
      </c>
      <c r="B20266" t="s">
        <v>174</v>
      </c>
      <c r="C20266" t="s">
        <v>64</v>
      </c>
      <c r="D20266" t="s">
        <v>311</v>
      </c>
      <c r="E20266" t="s">
        <v>197</v>
      </c>
      <c r="F20266" t="s">
        <v>14</v>
      </c>
      <c r="G20266" t="s">
        <v>175</v>
      </c>
      <c r="H20266" t="s">
        <v>192</v>
      </c>
      <c r="I20266" t="s">
        <v>203</v>
      </c>
      <c r="J20266" t="s">
        <v>117</v>
      </c>
      <c r="K20266" s="1">
        <v>45425</v>
      </c>
      <c r="L20266">
        <v>30</v>
      </c>
      <c r="M20266">
        <v>4</v>
      </c>
      <c r="N20266" t="s">
        <v>538</v>
      </c>
      <c r="O20266" t="s">
        <v>537</v>
      </c>
      <c r="P20266" t="s">
        <v>632</v>
      </c>
    </row>
    <row r="20267" spans="1:16" x14ac:dyDescent="0.25">
      <c r="A20267" t="s">
        <v>416</v>
      </c>
      <c r="B20267" t="s">
        <v>174</v>
      </c>
      <c r="C20267" t="s">
        <v>64</v>
      </c>
      <c r="D20267" t="s">
        <v>311</v>
      </c>
      <c r="E20267" t="s">
        <v>197</v>
      </c>
      <c r="F20267" t="s">
        <v>14</v>
      </c>
      <c r="G20267" t="s">
        <v>175</v>
      </c>
      <c r="H20267" t="s">
        <v>192</v>
      </c>
      <c r="I20267" t="s">
        <v>203</v>
      </c>
      <c r="J20267" t="s">
        <v>117</v>
      </c>
      <c r="K20267" s="1">
        <v>45428</v>
      </c>
      <c r="L20267">
        <v>10.001999999999899</v>
      </c>
      <c r="M20267">
        <v>4</v>
      </c>
      <c r="N20267" t="s">
        <v>538</v>
      </c>
      <c r="O20267" t="s">
        <v>537</v>
      </c>
      <c r="P20267" t="s">
        <v>632</v>
      </c>
    </row>
    <row r="20268" spans="1:16" x14ac:dyDescent="0.25">
      <c r="A20268" t="s">
        <v>416</v>
      </c>
      <c r="B20268" t="s">
        <v>174</v>
      </c>
      <c r="C20268" t="s">
        <v>64</v>
      </c>
      <c r="D20268" t="s">
        <v>311</v>
      </c>
      <c r="E20268" t="s">
        <v>197</v>
      </c>
      <c r="F20268" t="s">
        <v>14</v>
      </c>
      <c r="G20268" t="s">
        <v>175</v>
      </c>
      <c r="H20268" t="s">
        <v>192</v>
      </c>
      <c r="I20268" t="s">
        <v>203</v>
      </c>
      <c r="J20268" t="s">
        <v>117</v>
      </c>
      <c r="K20268" s="1">
        <v>45429</v>
      </c>
      <c r="L20268">
        <v>10.001999999999899</v>
      </c>
      <c r="M20268">
        <v>4</v>
      </c>
      <c r="N20268" t="s">
        <v>538</v>
      </c>
      <c r="O20268" t="s">
        <v>537</v>
      </c>
      <c r="P20268" t="s">
        <v>632</v>
      </c>
    </row>
    <row r="20269" spans="1:16" x14ac:dyDescent="0.25">
      <c r="A20269" t="s">
        <v>416</v>
      </c>
      <c r="B20269" t="s">
        <v>174</v>
      </c>
      <c r="C20269" t="s">
        <v>64</v>
      </c>
      <c r="D20269" t="s">
        <v>311</v>
      </c>
      <c r="E20269" t="s">
        <v>197</v>
      </c>
      <c r="F20269" t="s">
        <v>14</v>
      </c>
      <c r="G20269" t="s">
        <v>175</v>
      </c>
      <c r="H20269" t="s">
        <v>192</v>
      </c>
      <c r="I20269" t="s">
        <v>193</v>
      </c>
      <c r="J20269" t="s">
        <v>191</v>
      </c>
      <c r="K20269" s="1">
        <v>45404</v>
      </c>
      <c r="L20269">
        <v>10.001999999999899</v>
      </c>
      <c r="M20269">
        <v>1</v>
      </c>
      <c r="N20269" t="s">
        <v>538</v>
      </c>
      <c r="O20269" t="s">
        <v>537</v>
      </c>
      <c r="P20269" t="s">
        <v>632</v>
      </c>
    </row>
    <row r="20270" spans="1:16" x14ac:dyDescent="0.25">
      <c r="A20270" t="s">
        <v>416</v>
      </c>
      <c r="B20270" t="s">
        <v>174</v>
      </c>
      <c r="C20270" t="s">
        <v>64</v>
      </c>
      <c r="D20270" t="s">
        <v>311</v>
      </c>
      <c r="E20270" t="s">
        <v>197</v>
      </c>
      <c r="F20270" t="s">
        <v>14</v>
      </c>
      <c r="G20270" t="s">
        <v>175</v>
      </c>
      <c r="H20270" t="s">
        <v>192</v>
      </c>
      <c r="I20270" t="s">
        <v>193</v>
      </c>
      <c r="J20270" t="s">
        <v>191</v>
      </c>
      <c r="K20270" s="1">
        <v>45405</v>
      </c>
      <c r="L20270">
        <v>10.001999999999899</v>
      </c>
      <c r="M20270">
        <v>1</v>
      </c>
      <c r="N20270" t="s">
        <v>538</v>
      </c>
      <c r="O20270" t="s">
        <v>537</v>
      </c>
      <c r="P20270" t="s">
        <v>632</v>
      </c>
    </row>
    <row r="20271" spans="1:16" x14ac:dyDescent="0.25">
      <c r="A20271" t="s">
        <v>416</v>
      </c>
      <c r="B20271" t="s">
        <v>174</v>
      </c>
      <c r="C20271" t="s">
        <v>64</v>
      </c>
      <c r="D20271" t="s">
        <v>311</v>
      </c>
      <c r="E20271" t="s">
        <v>197</v>
      </c>
      <c r="F20271" t="s">
        <v>14</v>
      </c>
      <c r="G20271" t="s">
        <v>175</v>
      </c>
      <c r="H20271" t="s">
        <v>192</v>
      </c>
      <c r="I20271" t="s">
        <v>193</v>
      </c>
      <c r="J20271" t="s">
        <v>191</v>
      </c>
      <c r="K20271" s="1">
        <v>45406</v>
      </c>
      <c r="L20271">
        <v>10.001999999999899</v>
      </c>
      <c r="M20271">
        <v>1</v>
      </c>
      <c r="N20271" t="s">
        <v>538</v>
      </c>
      <c r="O20271" t="s">
        <v>537</v>
      </c>
      <c r="P20271" t="s">
        <v>632</v>
      </c>
    </row>
    <row r="20272" spans="1:16" x14ac:dyDescent="0.25">
      <c r="A20272" t="s">
        <v>416</v>
      </c>
      <c r="B20272" t="s">
        <v>174</v>
      </c>
      <c r="C20272" t="s">
        <v>64</v>
      </c>
      <c r="D20272" t="s">
        <v>311</v>
      </c>
      <c r="E20272" t="s">
        <v>197</v>
      </c>
      <c r="F20272" t="s">
        <v>14</v>
      </c>
      <c r="G20272" t="s">
        <v>175</v>
      </c>
      <c r="H20272" t="s">
        <v>192</v>
      </c>
      <c r="I20272" t="s">
        <v>193</v>
      </c>
      <c r="J20272" t="s">
        <v>191</v>
      </c>
      <c r="K20272" s="1">
        <v>45407</v>
      </c>
      <c r="L20272">
        <v>10.001999999999899</v>
      </c>
      <c r="M20272">
        <v>1</v>
      </c>
      <c r="N20272" t="s">
        <v>538</v>
      </c>
      <c r="O20272" t="s">
        <v>537</v>
      </c>
      <c r="P20272" t="s">
        <v>632</v>
      </c>
    </row>
    <row r="20273" spans="1:16" x14ac:dyDescent="0.25">
      <c r="A20273" t="s">
        <v>416</v>
      </c>
      <c r="B20273" t="s">
        <v>174</v>
      </c>
      <c r="C20273" t="s">
        <v>64</v>
      </c>
      <c r="D20273" t="s">
        <v>311</v>
      </c>
      <c r="E20273" t="s">
        <v>197</v>
      </c>
      <c r="F20273" t="s">
        <v>14</v>
      </c>
      <c r="G20273" t="s">
        <v>175</v>
      </c>
      <c r="H20273" t="s">
        <v>192</v>
      </c>
      <c r="I20273" t="s">
        <v>193</v>
      </c>
      <c r="J20273" t="s">
        <v>191</v>
      </c>
      <c r="K20273" s="1">
        <v>45411</v>
      </c>
      <c r="L20273">
        <v>10.001999999999899</v>
      </c>
      <c r="M20273">
        <v>2</v>
      </c>
      <c r="N20273" t="s">
        <v>538</v>
      </c>
      <c r="O20273" t="s">
        <v>537</v>
      </c>
      <c r="P20273" t="s">
        <v>632</v>
      </c>
    </row>
    <row r="20274" spans="1:16" x14ac:dyDescent="0.25">
      <c r="A20274" t="s">
        <v>416</v>
      </c>
      <c r="B20274" t="s">
        <v>174</v>
      </c>
      <c r="C20274" t="s">
        <v>64</v>
      </c>
      <c r="D20274" t="s">
        <v>311</v>
      </c>
      <c r="E20274" t="s">
        <v>197</v>
      </c>
      <c r="F20274" t="s">
        <v>14</v>
      </c>
      <c r="G20274" t="s">
        <v>175</v>
      </c>
      <c r="H20274" t="s">
        <v>192</v>
      </c>
      <c r="I20274" t="s">
        <v>193</v>
      </c>
      <c r="J20274" t="s">
        <v>191</v>
      </c>
      <c r="K20274" s="1">
        <v>45412</v>
      </c>
      <c r="L20274">
        <v>30</v>
      </c>
      <c r="M20274">
        <v>2</v>
      </c>
      <c r="N20274" t="s">
        <v>538</v>
      </c>
      <c r="O20274" t="s">
        <v>537</v>
      </c>
      <c r="P20274" t="s">
        <v>632</v>
      </c>
    </row>
    <row r="20275" spans="1:16" x14ac:dyDescent="0.25">
      <c r="A20275" t="s">
        <v>416</v>
      </c>
      <c r="B20275" t="s">
        <v>174</v>
      </c>
      <c r="C20275" t="s">
        <v>64</v>
      </c>
      <c r="D20275" t="s">
        <v>311</v>
      </c>
      <c r="E20275" t="s">
        <v>197</v>
      </c>
      <c r="F20275" t="s">
        <v>14</v>
      </c>
      <c r="G20275" t="s">
        <v>175</v>
      </c>
      <c r="H20275" t="s">
        <v>192</v>
      </c>
      <c r="I20275" t="s">
        <v>193</v>
      </c>
      <c r="J20275" t="s">
        <v>191</v>
      </c>
      <c r="K20275" s="1">
        <v>45413</v>
      </c>
      <c r="L20275">
        <v>10.001999999999899</v>
      </c>
      <c r="M20275">
        <v>2</v>
      </c>
      <c r="N20275" t="s">
        <v>538</v>
      </c>
      <c r="O20275" t="s">
        <v>537</v>
      </c>
      <c r="P20275" t="s">
        <v>632</v>
      </c>
    </row>
    <row r="20276" spans="1:16" x14ac:dyDescent="0.25">
      <c r="A20276" t="s">
        <v>416</v>
      </c>
      <c r="B20276" t="s">
        <v>174</v>
      </c>
      <c r="C20276" t="s">
        <v>64</v>
      </c>
      <c r="D20276" t="s">
        <v>311</v>
      </c>
      <c r="E20276" t="s">
        <v>197</v>
      </c>
      <c r="F20276" t="s">
        <v>14</v>
      </c>
      <c r="G20276" t="s">
        <v>175</v>
      </c>
      <c r="H20276" t="s">
        <v>192</v>
      </c>
      <c r="I20276" t="s">
        <v>193</v>
      </c>
      <c r="J20276" t="s">
        <v>191</v>
      </c>
      <c r="K20276" s="1">
        <v>45414</v>
      </c>
      <c r="L20276">
        <v>10.001999999999899</v>
      </c>
      <c r="M20276">
        <v>2</v>
      </c>
      <c r="N20276" t="s">
        <v>538</v>
      </c>
      <c r="O20276" t="s">
        <v>537</v>
      </c>
      <c r="P20276" t="s">
        <v>632</v>
      </c>
    </row>
    <row r="20277" spans="1:16" x14ac:dyDescent="0.25">
      <c r="A20277" t="s">
        <v>416</v>
      </c>
      <c r="B20277" t="s">
        <v>174</v>
      </c>
      <c r="C20277" t="s">
        <v>64</v>
      </c>
      <c r="D20277" t="s">
        <v>311</v>
      </c>
      <c r="E20277" t="s">
        <v>197</v>
      </c>
      <c r="F20277" t="s">
        <v>14</v>
      </c>
      <c r="G20277" t="s">
        <v>175</v>
      </c>
      <c r="H20277" t="s">
        <v>192</v>
      </c>
      <c r="I20277" t="s">
        <v>193</v>
      </c>
      <c r="J20277" t="s">
        <v>191</v>
      </c>
      <c r="K20277" s="1">
        <v>45419</v>
      </c>
      <c r="L20277">
        <v>30</v>
      </c>
      <c r="M20277">
        <v>3</v>
      </c>
      <c r="N20277" t="s">
        <v>538</v>
      </c>
      <c r="O20277" t="s">
        <v>537</v>
      </c>
      <c r="P20277" t="s">
        <v>632</v>
      </c>
    </row>
    <row r="20278" spans="1:16" x14ac:dyDescent="0.25">
      <c r="A20278" t="s">
        <v>416</v>
      </c>
      <c r="B20278" t="s">
        <v>174</v>
      </c>
      <c r="C20278" t="s">
        <v>64</v>
      </c>
      <c r="D20278" t="s">
        <v>311</v>
      </c>
      <c r="E20278" t="s">
        <v>197</v>
      </c>
      <c r="F20278" t="s">
        <v>14</v>
      </c>
      <c r="G20278" t="s">
        <v>175</v>
      </c>
      <c r="H20278" t="s">
        <v>192</v>
      </c>
      <c r="I20278" t="s">
        <v>193</v>
      </c>
      <c r="J20278" t="s">
        <v>191</v>
      </c>
      <c r="K20278" s="1">
        <v>45420</v>
      </c>
      <c r="L20278">
        <v>30</v>
      </c>
      <c r="M20278">
        <v>3</v>
      </c>
      <c r="N20278" t="s">
        <v>538</v>
      </c>
      <c r="O20278" t="s">
        <v>537</v>
      </c>
      <c r="P20278" t="s">
        <v>632</v>
      </c>
    </row>
    <row r="20279" spans="1:16" x14ac:dyDescent="0.25">
      <c r="A20279" t="s">
        <v>416</v>
      </c>
      <c r="B20279" t="s">
        <v>174</v>
      </c>
      <c r="C20279" t="s">
        <v>64</v>
      </c>
      <c r="D20279" t="s">
        <v>311</v>
      </c>
      <c r="E20279" t="s">
        <v>197</v>
      </c>
      <c r="F20279" t="s">
        <v>14</v>
      </c>
      <c r="G20279" t="s">
        <v>175</v>
      </c>
      <c r="H20279" t="s">
        <v>192</v>
      </c>
      <c r="I20279" t="s">
        <v>193</v>
      </c>
      <c r="J20279" t="s">
        <v>191</v>
      </c>
      <c r="K20279" s="1">
        <v>45421</v>
      </c>
      <c r="L20279">
        <v>30</v>
      </c>
      <c r="M20279">
        <v>3</v>
      </c>
      <c r="N20279" t="s">
        <v>538</v>
      </c>
      <c r="O20279" t="s">
        <v>537</v>
      </c>
      <c r="P20279" t="s">
        <v>632</v>
      </c>
    </row>
    <row r="20280" spans="1:16" x14ac:dyDescent="0.25">
      <c r="A20280" t="s">
        <v>416</v>
      </c>
      <c r="B20280" t="s">
        <v>174</v>
      </c>
      <c r="C20280" t="s">
        <v>64</v>
      </c>
      <c r="D20280" t="s">
        <v>311</v>
      </c>
      <c r="E20280" t="s">
        <v>197</v>
      </c>
      <c r="F20280" t="s">
        <v>14</v>
      </c>
      <c r="G20280" t="s">
        <v>175</v>
      </c>
      <c r="H20280" t="s">
        <v>192</v>
      </c>
      <c r="I20280" t="s">
        <v>193</v>
      </c>
      <c r="J20280" t="s">
        <v>191</v>
      </c>
      <c r="K20280" s="1">
        <v>45422</v>
      </c>
      <c r="L20280">
        <v>30</v>
      </c>
      <c r="M20280">
        <v>3</v>
      </c>
      <c r="N20280" t="s">
        <v>538</v>
      </c>
      <c r="O20280" t="s">
        <v>537</v>
      </c>
      <c r="P20280" t="s">
        <v>632</v>
      </c>
    </row>
    <row r="20281" spans="1:16" x14ac:dyDescent="0.25">
      <c r="A20281" t="s">
        <v>416</v>
      </c>
      <c r="B20281" t="s">
        <v>174</v>
      </c>
      <c r="C20281" t="s">
        <v>64</v>
      </c>
      <c r="D20281" t="s">
        <v>311</v>
      </c>
      <c r="E20281" t="s">
        <v>197</v>
      </c>
      <c r="F20281" t="s">
        <v>14</v>
      </c>
      <c r="G20281" t="s">
        <v>175</v>
      </c>
      <c r="H20281" t="s">
        <v>192</v>
      </c>
      <c r="I20281" t="s">
        <v>193</v>
      </c>
      <c r="J20281" t="s">
        <v>191</v>
      </c>
      <c r="K20281" s="1">
        <v>45425</v>
      </c>
      <c r="L20281">
        <v>30</v>
      </c>
      <c r="M20281">
        <v>4</v>
      </c>
      <c r="N20281" t="s">
        <v>538</v>
      </c>
      <c r="O20281" t="s">
        <v>537</v>
      </c>
      <c r="P20281" t="s">
        <v>632</v>
      </c>
    </row>
    <row r="20282" spans="1:16" x14ac:dyDescent="0.25">
      <c r="A20282" t="s">
        <v>416</v>
      </c>
      <c r="B20282" t="s">
        <v>174</v>
      </c>
      <c r="C20282" t="s">
        <v>64</v>
      </c>
      <c r="D20282" t="s">
        <v>311</v>
      </c>
      <c r="E20282" t="s">
        <v>197</v>
      </c>
      <c r="F20282" t="s">
        <v>14</v>
      </c>
      <c r="G20282" t="s">
        <v>175</v>
      </c>
      <c r="H20282" t="s">
        <v>192</v>
      </c>
      <c r="I20282" t="s">
        <v>193</v>
      </c>
      <c r="J20282" t="s">
        <v>191</v>
      </c>
      <c r="K20282" s="1">
        <v>45428</v>
      </c>
      <c r="L20282">
        <v>30</v>
      </c>
      <c r="M20282">
        <v>4</v>
      </c>
      <c r="N20282" t="s">
        <v>538</v>
      </c>
      <c r="O20282" t="s">
        <v>537</v>
      </c>
      <c r="P20282" t="s">
        <v>632</v>
      </c>
    </row>
    <row r="20283" spans="1:16" x14ac:dyDescent="0.25">
      <c r="A20283" t="s">
        <v>416</v>
      </c>
      <c r="B20283" t="s">
        <v>174</v>
      </c>
      <c r="C20283" t="s">
        <v>64</v>
      </c>
      <c r="D20283" t="s">
        <v>311</v>
      </c>
      <c r="E20283" t="s">
        <v>197</v>
      </c>
      <c r="F20283" t="s">
        <v>14</v>
      </c>
      <c r="G20283" t="s">
        <v>175</v>
      </c>
      <c r="H20283" t="s">
        <v>192</v>
      </c>
      <c r="I20283" t="s">
        <v>193</v>
      </c>
      <c r="J20283" t="s">
        <v>191</v>
      </c>
      <c r="K20283" s="1">
        <v>45429</v>
      </c>
      <c r="L20283">
        <v>30</v>
      </c>
      <c r="M20283">
        <v>4</v>
      </c>
      <c r="N20283" t="s">
        <v>538</v>
      </c>
      <c r="O20283" t="s">
        <v>537</v>
      </c>
      <c r="P20283" t="s">
        <v>632</v>
      </c>
    </row>
    <row r="20284" spans="1:16" x14ac:dyDescent="0.25">
      <c r="A20284" t="s">
        <v>416</v>
      </c>
      <c r="B20284" t="s">
        <v>174</v>
      </c>
      <c r="C20284" t="s">
        <v>64</v>
      </c>
      <c r="D20284" t="s">
        <v>311</v>
      </c>
      <c r="E20284" t="s">
        <v>197</v>
      </c>
      <c r="F20284" t="s">
        <v>14</v>
      </c>
      <c r="G20284" t="s">
        <v>175</v>
      </c>
      <c r="H20284" t="s">
        <v>192</v>
      </c>
      <c r="I20284" t="s">
        <v>194</v>
      </c>
      <c r="J20284" t="s">
        <v>191</v>
      </c>
      <c r="K20284" s="1">
        <v>45404</v>
      </c>
      <c r="L20284">
        <v>10.001999999999899</v>
      </c>
      <c r="M20284">
        <v>1</v>
      </c>
      <c r="N20284" t="s">
        <v>538</v>
      </c>
      <c r="O20284" t="s">
        <v>537</v>
      </c>
      <c r="P20284" t="s">
        <v>632</v>
      </c>
    </row>
    <row r="20285" spans="1:16" x14ac:dyDescent="0.25">
      <c r="A20285" t="s">
        <v>416</v>
      </c>
      <c r="B20285" t="s">
        <v>174</v>
      </c>
      <c r="C20285" t="s">
        <v>64</v>
      </c>
      <c r="D20285" t="s">
        <v>311</v>
      </c>
      <c r="E20285" t="s">
        <v>197</v>
      </c>
      <c r="F20285" t="s">
        <v>14</v>
      </c>
      <c r="G20285" t="s">
        <v>175</v>
      </c>
      <c r="H20285" t="s">
        <v>192</v>
      </c>
      <c r="I20285" t="s">
        <v>194</v>
      </c>
      <c r="J20285" t="s">
        <v>191</v>
      </c>
      <c r="K20285" s="1">
        <v>45405</v>
      </c>
      <c r="L20285">
        <v>10.001999999999899</v>
      </c>
      <c r="M20285">
        <v>1</v>
      </c>
      <c r="N20285" t="s">
        <v>538</v>
      </c>
      <c r="O20285" t="s">
        <v>537</v>
      </c>
      <c r="P20285" t="s">
        <v>632</v>
      </c>
    </row>
    <row r="20286" spans="1:16" x14ac:dyDescent="0.25">
      <c r="A20286" t="s">
        <v>416</v>
      </c>
      <c r="B20286" t="s">
        <v>174</v>
      </c>
      <c r="C20286" t="s">
        <v>64</v>
      </c>
      <c r="D20286" t="s">
        <v>311</v>
      </c>
      <c r="E20286" t="s">
        <v>197</v>
      </c>
      <c r="F20286" t="s">
        <v>14</v>
      </c>
      <c r="G20286" t="s">
        <v>175</v>
      </c>
      <c r="H20286" t="s">
        <v>192</v>
      </c>
      <c r="I20286" t="s">
        <v>194</v>
      </c>
      <c r="J20286" t="s">
        <v>191</v>
      </c>
      <c r="K20286" s="1">
        <v>45406</v>
      </c>
      <c r="L20286">
        <v>10.001999999999899</v>
      </c>
      <c r="M20286">
        <v>1</v>
      </c>
      <c r="N20286" t="s">
        <v>538</v>
      </c>
      <c r="O20286" t="s">
        <v>537</v>
      </c>
      <c r="P20286" t="s">
        <v>632</v>
      </c>
    </row>
    <row r="20287" spans="1:16" x14ac:dyDescent="0.25">
      <c r="A20287" t="s">
        <v>416</v>
      </c>
      <c r="B20287" t="s">
        <v>174</v>
      </c>
      <c r="C20287" t="s">
        <v>64</v>
      </c>
      <c r="D20287" t="s">
        <v>311</v>
      </c>
      <c r="E20287" t="s">
        <v>197</v>
      </c>
      <c r="F20287" t="s">
        <v>14</v>
      </c>
      <c r="G20287" t="s">
        <v>175</v>
      </c>
      <c r="H20287" t="s">
        <v>192</v>
      </c>
      <c r="I20287" t="s">
        <v>194</v>
      </c>
      <c r="J20287" t="s">
        <v>191</v>
      </c>
      <c r="K20287" s="1">
        <v>45411</v>
      </c>
      <c r="L20287">
        <v>30</v>
      </c>
      <c r="M20287">
        <v>2</v>
      </c>
      <c r="N20287" t="s">
        <v>538</v>
      </c>
      <c r="O20287" t="s">
        <v>537</v>
      </c>
      <c r="P20287" t="s">
        <v>632</v>
      </c>
    </row>
    <row r="20288" spans="1:16" x14ac:dyDescent="0.25">
      <c r="A20288" t="s">
        <v>416</v>
      </c>
      <c r="B20288" t="s">
        <v>174</v>
      </c>
      <c r="C20288" t="s">
        <v>64</v>
      </c>
      <c r="D20288" t="s">
        <v>311</v>
      </c>
      <c r="E20288" t="s">
        <v>197</v>
      </c>
      <c r="F20288" t="s">
        <v>14</v>
      </c>
      <c r="G20288" t="s">
        <v>175</v>
      </c>
      <c r="H20288" t="s">
        <v>192</v>
      </c>
      <c r="I20288" t="s">
        <v>194</v>
      </c>
      <c r="J20288" t="s">
        <v>191</v>
      </c>
      <c r="K20288" s="1">
        <v>45413</v>
      </c>
      <c r="L20288">
        <v>30</v>
      </c>
      <c r="M20288">
        <v>2</v>
      </c>
      <c r="N20288" t="s">
        <v>538</v>
      </c>
      <c r="O20288" t="s">
        <v>537</v>
      </c>
      <c r="P20288" t="s">
        <v>632</v>
      </c>
    </row>
    <row r="20289" spans="1:16" x14ac:dyDescent="0.25">
      <c r="A20289" t="s">
        <v>416</v>
      </c>
      <c r="B20289" t="s">
        <v>174</v>
      </c>
      <c r="C20289" t="s">
        <v>64</v>
      </c>
      <c r="D20289" t="s">
        <v>311</v>
      </c>
      <c r="E20289" t="s">
        <v>197</v>
      </c>
      <c r="F20289" t="s">
        <v>14</v>
      </c>
      <c r="G20289" t="s">
        <v>175</v>
      </c>
      <c r="H20289" t="s">
        <v>192</v>
      </c>
      <c r="I20289" t="s">
        <v>194</v>
      </c>
      <c r="J20289" t="s">
        <v>191</v>
      </c>
      <c r="K20289" s="1">
        <v>45414</v>
      </c>
      <c r="L20289">
        <v>10.001999999999899</v>
      </c>
      <c r="M20289">
        <v>2</v>
      </c>
      <c r="N20289" t="s">
        <v>538</v>
      </c>
      <c r="O20289" t="s">
        <v>537</v>
      </c>
      <c r="P20289" t="s">
        <v>632</v>
      </c>
    </row>
    <row r="20290" spans="1:16" x14ac:dyDescent="0.25">
      <c r="A20290" t="s">
        <v>416</v>
      </c>
      <c r="B20290" t="s">
        <v>174</v>
      </c>
      <c r="C20290" t="s">
        <v>64</v>
      </c>
      <c r="D20290" t="s">
        <v>311</v>
      </c>
      <c r="E20290" t="s">
        <v>197</v>
      </c>
      <c r="F20290" t="s">
        <v>14</v>
      </c>
      <c r="G20290" t="s">
        <v>175</v>
      </c>
      <c r="H20290" t="s">
        <v>192</v>
      </c>
      <c r="I20290" t="s">
        <v>194</v>
      </c>
      <c r="J20290" t="s">
        <v>191</v>
      </c>
      <c r="K20290" s="1">
        <v>45418</v>
      </c>
      <c r="L20290">
        <v>10.001999999999899</v>
      </c>
      <c r="M20290">
        <v>3</v>
      </c>
      <c r="N20290" t="s">
        <v>538</v>
      </c>
      <c r="O20290" t="s">
        <v>537</v>
      </c>
      <c r="P20290" t="s">
        <v>632</v>
      </c>
    </row>
    <row r="20291" spans="1:16" x14ac:dyDescent="0.25">
      <c r="A20291" t="s">
        <v>416</v>
      </c>
      <c r="B20291" t="s">
        <v>174</v>
      </c>
      <c r="C20291" t="s">
        <v>64</v>
      </c>
      <c r="D20291" t="s">
        <v>311</v>
      </c>
      <c r="E20291" t="s">
        <v>197</v>
      </c>
      <c r="F20291" t="s">
        <v>14</v>
      </c>
      <c r="G20291" t="s">
        <v>175</v>
      </c>
      <c r="H20291" t="s">
        <v>192</v>
      </c>
      <c r="I20291" t="s">
        <v>194</v>
      </c>
      <c r="J20291" t="s">
        <v>191</v>
      </c>
      <c r="K20291" s="1">
        <v>45420</v>
      </c>
      <c r="L20291">
        <v>30</v>
      </c>
      <c r="M20291">
        <v>3</v>
      </c>
      <c r="N20291" t="s">
        <v>538</v>
      </c>
      <c r="O20291" t="s">
        <v>537</v>
      </c>
      <c r="P20291" t="s">
        <v>632</v>
      </c>
    </row>
    <row r="20292" spans="1:16" x14ac:dyDescent="0.25">
      <c r="A20292" t="s">
        <v>416</v>
      </c>
      <c r="B20292" t="s">
        <v>174</v>
      </c>
      <c r="C20292" t="s">
        <v>64</v>
      </c>
      <c r="D20292" t="s">
        <v>311</v>
      </c>
      <c r="E20292" t="s">
        <v>197</v>
      </c>
      <c r="F20292" t="s">
        <v>14</v>
      </c>
      <c r="G20292" t="s">
        <v>175</v>
      </c>
      <c r="H20292" t="s">
        <v>192</v>
      </c>
      <c r="I20292" t="s">
        <v>194</v>
      </c>
      <c r="J20292" t="s">
        <v>191</v>
      </c>
      <c r="K20292" s="1">
        <v>45421</v>
      </c>
      <c r="L20292">
        <v>10.001999999999899</v>
      </c>
      <c r="M20292">
        <v>3</v>
      </c>
      <c r="N20292" t="s">
        <v>538</v>
      </c>
      <c r="O20292" t="s">
        <v>537</v>
      </c>
      <c r="P20292" t="s">
        <v>632</v>
      </c>
    </row>
    <row r="20293" spans="1:16" x14ac:dyDescent="0.25">
      <c r="A20293" t="s">
        <v>416</v>
      </c>
      <c r="B20293" t="s">
        <v>174</v>
      </c>
      <c r="C20293" t="s">
        <v>64</v>
      </c>
      <c r="D20293" t="s">
        <v>311</v>
      </c>
      <c r="E20293" t="s">
        <v>197</v>
      </c>
      <c r="F20293" t="s">
        <v>14</v>
      </c>
      <c r="G20293" t="s">
        <v>175</v>
      </c>
      <c r="H20293" t="s">
        <v>192</v>
      </c>
      <c r="I20293" t="s">
        <v>194</v>
      </c>
      <c r="J20293" t="s">
        <v>191</v>
      </c>
      <c r="K20293" s="1">
        <v>45422</v>
      </c>
      <c r="L20293">
        <v>30</v>
      </c>
      <c r="M20293">
        <v>3</v>
      </c>
      <c r="N20293" t="s">
        <v>538</v>
      </c>
      <c r="O20293" t="s">
        <v>537</v>
      </c>
      <c r="P20293" t="s">
        <v>632</v>
      </c>
    </row>
    <row r="20294" spans="1:16" x14ac:dyDescent="0.25">
      <c r="A20294" t="s">
        <v>416</v>
      </c>
      <c r="B20294" t="s">
        <v>174</v>
      </c>
      <c r="C20294" t="s">
        <v>64</v>
      </c>
      <c r="D20294" t="s">
        <v>311</v>
      </c>
      <c r="E20294" t="s">
        <v>197</v>
      </c>
      <c r="F20294" t="s">
        <v>14</v>
      </c>
      <c r="G20294" t="s">
        <v>175</v>
      </c>
      <c r="H20294" t="s">
        <v>192</v>
      </c>
      <c r="I20294" t="s">
        <v>194</v>
      </c>
      <c r="J20294" t="s">
        <v>191</v>
      </c>
      <c r="K20294" s="1">
        <v>45425</v>
      </c>
      <c r="L20294">
        <v>10.001999999999899</v>
      </c>
      <c r="M20294">
        <v>4</v>
      </c>
      <c r="N20294" t="s">
        <v>538</v>
      </c>
      <c r="O20294" t="s">
        <v>537</v>
      </c>
      <c r="P20294" t="s">
        <v>632</v>
      </c>
    </row>
    <row r="20295" spans="1:16" x14ac:dyDescent="0.25">
      <c r="A20295" t="s">
        <v>416</v>
      </c>
      <c r="B20295" t="s">
        <v>174</v>
      </c>
      <c r="C20295" t="s">
        <v>64</v>
      </c>
      <c r="D20295" t="s">
        <v>311</v>
      </c>
      <c r="E20295" t="s">
        <v>197</v>
      </c>
      <c r="F20295" t="s">
        <v>14</v>
      </c>
      <c r="G20295" t="s">
        <v>175</v>
      </c>
      <c r="H20295" t="s">
        <v>192</v>
      </c>
      <c r="I20295" t="s">
        <v>194</v>
      </c>
      <c r="J20295" t="s">
        <v>191</v>
      </c>
      <c r="K20295" s="1">
        <v>45427</v>
      </c>
      <c r="L20295">
        <v>30</v>
      </c>
      <c r="M20295">
        <v>4</v>
      </c>
      <c r="N20295" t="s">
        <v>538</v>
      </c>
      <c r="O20295" t="s">
        <v>537</v>
      </c>
      <c r="P20295" t="s">
        <v>632</v>
      </c>
    </row>
    <row r="20296" spans="1:16" x14ac:dyDescent="0.25">
      <c r="A20296" t="s">
        <v>416</v>
      </c>
      <c r="B20296" t="s">
        <v>174</v>
      </c>
      <c r="C20296" t="s">
        <v>64</v>
      </c>
      <c r="D20296" t="s">
        <v>311</v>
      </c>
      <c r="E20296" t="s">
        <v>197</v>
      </c>
      <c r="F20296" t="s">
        <v>14</v>
      </c>
      <c r="G20296" t="s">
        <v>175</v>
      </c>
      <c r="H20296" t="s">
        <v>192</v>
      </c>
      <c r="I20296" t="s">
        <v>194</v>
      </c>
      <c r="J20296" t="s">
        <v>191</v>
      </c>
      <c r="K20296" s="1">
        <v>45428</v>
      </c>
      <c r="L20296">
        <v>10.001999999999899</v>
      </c>
      <c r="M20296">
        <v>4</v>
      </c>
      <c r="N20296" t="s">
        <v>538</v>
      </c>
      <c r="O20296" t="s">
        <v>537</v>
      </c>
      <c r="P20296" t="s">
        <v>632</v>
      </c>
    </row>
    <row r="20297" spans="1:16" x14ac:dyDescent="0.25">
      <c r="A20297" t="s">
        <v>416</v>
      </c>
      <c r="B20297" t="s">
        <v>174</v>
      </c>
      <c r="C20297" t="s">
        <v>64</v>
      </c>
      <c r="D20297" t="s">
        <v>311</v>
      </c>
      <c r="E20297" t="s">
        <v>197</v>
      </c>
      <c r="F20297" t="s">
        <v>14</v>
      </c>
      <c r="G20297" t="s">
        <v>175</v>
      </c>
      <c r="H20297" t="s">
        <v>192</v>
      </c>
      <c r="I20297" t="s">
        <v>204</v>
      </c>
      <c r="J20297" t="s">
        <v>191</v>
      </c>
      <c r="K20297" s="1">
        <v>45407</v>
      </c>
      <c r="L20297">
        <v>10.001999999999899</v>
      </c>
      <c r="M20297">
        <v>1</v>
      </c>
      <c r="N20297" t="s">
        <v>538</v>
      </c>
      <c r="O20297" t="s">
        <v>537</v>
      </c>
      <c r="P20297" t="s">
        <v>632</v>
      </c>
    </row>
    <row r="20298" spans="1:16" x14ac:dyDescent="0.25">
      <c r="A20298" t="s">
        <v>416</v>
      </c>
      <c r="B20298" t="s">
        <v>174</v>
      </c>
      <c r="C20298" t="s">
        <v>64</v>
      </c>
      <c r="D20298" t="s">
        <v>311</v>
      </c>
      <c r="E20298" t="s">
        <v>197</v>
      </c>
      <c r="F20298" t="s">
        <v>14</v>
      </c>
      <c r="G20298" t="s">
        <v>175</v>
      </c>
      <c r="H20298" t="s">
        <v>192</v>
      </c>
      <c r="I20298" t="s">
        <v>204</v>
      </c>
      <c r="J20298" t="s">
        <v>191</v>
      </c>
      <c r="K20298" s="1">
        <v>45414</v>
      </c>
      <c r="L20298">
        <v>10.001999999999899</v>
      </c>
      <c r="M20298">
        <v>2</v>
      </c>
      <c r="N20298" t="s">
        <v>538</v>
      </c>
      <c r="O20298" t="s">
        <v>537</v>
      </c>
      <c r="P20298" t="s">
        <v>632</v>
      </c>
    </row>
    <row r="20299" spans="1:16" x14ac:dyDescent="0.25">
      <c r="A20299" t="s">
        <v>416</v>
      </c>
      <c r="B20299" t="s">
        <v>174</v>
      </c>
      <c r="C20299" t="s">
        <v>64</v>
      </c>
      <c r="D20299" t="s">
        <v>311</v>
      </c>
      <c r="E20299" t="s">
        <v>197</v>
      </c>
      <c r="F20299" t="s">
        <v>14</v>
      </c>
      <c r="G20299" t="s">
        <v>175</v>
      </c>
      <c r="H20299" t="s">
        <v>192</v>
      </c>
      <c r="I20299" t="s">
        <v>204</v>
      </c>
      <c r="J20299" t="s">
        <v>191</v>
      </c>
      <c r="K20299" s="1">
        <v>45420</v>
      </c>
      <c r="L20299">
        <v>10.001999999999899</v>
      </c>
      <c r="M20299">
        <v>3</v>
      </c>
      <c r="N20299" t="s">
        <v>538</v>
      </c>
      <c r="O20299" t="s">
        <v>537</v>
      </c>
      <c r="P20299" t="s">
        <v>632</v>
      </c>
    </row>
    <row r="20300" spans="1:16" x14ac:dyDescent="0.25">
      <c r="A20300" t="s">
        <v>416</v>
      </c>
      <c r="B20300" t="s">
        <v>174</v>
      </c>
      <c r="C20300" t="s">
        <v>64</v>
      </c>
      <c r="D20300" t="s">
        <v>311</v>
      </c>
      <c r="E20300" t="s">
        <v>197</v>
      </c>
      <c r="F20300" t="s">
        <v>14</v>
      </c>
      <c r="G20300" t="s">
        <v>175</v>
      </c>
      <c r="H20300" t="s">
        <v>192</v>
      </c>
      <c r="I20300" t="s">
        <v>204</v>
      </c>
      <c r="J20300" t="s">
        <v>191</v>
      </c>
      <c r="K20300" s="1">
        <v>45421</v>
      </c>
      <c r="L20300">
        <v>10.001999999999899</v>
      </c>
      <c r="M20300">
        <v>3</v>
      </c>
      <c r="N20300" t="s">
        <v>538</v>
      </c>
      <c r="O20300" t="s">
        <v>537</v>
      </c>
      <c r="P20300" t="s">
        <v>632</v>
      </c>
    </row>
    <row r="20301" spans="1:16" x14ac:dyDescent="0.25">
      <c r="A20301" t="s">
        <v>390</v>
      </c>
      <c r="B20301" t="s">
        <v>391</v>
      </c>
      <c r="C20301" t="s">
        <v>64</v>
      </c>
      <c r="E20301" t="s">
        <v>301</v>
      </c>
      <c r="F20301" t="s">
        <v>208</v>
      </c>
      <c r="G20301" t="s">
        <v>209</v>
      </c>
      <c r="H20301" t="s">
        <v>210</v>
      </c>
      <c r="I20301" t="s">
        <v>211</v>
      </c>
      <c r="J20301" t="s">
        <v>191</v>
      </c>
      <c r="K20301" s="1">
        <v>45404</v>
      </c>
      <c r="L20301">
        <v>60</v>
      </c>
      <c r="M20301">
        <v>1</v>
      </c>
      <c r="N20301" t="s">
        <v>538</v>
      </c>
      <c r="O20301" t="s">
        <v>539</v>
      </c>
      <c r="P20301" t="s">
        <v>637</v>
      </c>
    </row>
    <row r="20302" spans="1:16" x14ac:dyDescent="0.25">
      <c r="A20302" t="s">
        <v>390</v>
      </c>
      <c r="B20302" t="s">
        <v>391</v>
      </c>
      <c r="C20302" t="s">
        <v>64</v>
      </c>
      <c r="E20302" t="s">
        <v>301</v>
      </c>
      <c r="F20302" t="s">
        <v>208</v>
      </c>
      <c r="G20302" t="s">
        <v>209</v>
      </c>
      <c r="H20302" t="s">
        <v>210</v>
      </c>
      <c r="I20302" t="s">
        <v>211</v>
      </c>
      <c r="J20302" t="s">
        <v>191</v>
      </c>
      <c r="K20302" s="1">
        <v>45406</v>
      </c>
      <c r="L20302">
        <v>30</v>
      </c>
      <c r="M20302">
        <v>1</v>
      </c>
      <c r="N20302" t="s">
        <v>538</v>
      </c>
      <c r="O20302" t="s">
        <v>539</v>
      </c>
      <c r="P20302" t="s">
        <v>637</v>
      </c>
    </row>
    <row r="20303" spans="1:16" x14ac:dyDescent="0.25">
      <c r="A20303" t="s">
        <v>390</v>
      </c>
      <c r="B20303" t="s">
        <v>391</v>
      </c>
      <c r="C20303" t="s">
        <v>64</v>
      </c>
      <c r="E20303" t="s">
        <v>301</v>
      </c>
      <c r="F20303" t="s">
        <v>208</v>
      </c>
      <c r="G20303" t="s">
        <v>209</v>
      </c>
      <c r="H20303" t="s">
        <v>210</v>
      </c>
      <c r="I20303" t="s">
        <v>211</v>
      </c>
      <c r="J20303" t="s">
        <v>191</v>
      </c>
      <c r="K20303" s="1">
        <v>45407</v>
      </c>
      <c r="L20303">
        <v>30</v>
      </c>
      <c r="M20303">
        <v>1</v>
      </c>
      <c r="N20303" t="s">
        <v>538</v>
      </c>
      <c r="O20303" t="s">
        <v>539</v>
      </c>
      <c r="P20303" t="s">
        <v>637</v>
      </c>
    </row>
    <row r="20304" spans="1:16" x14ac:dyDescent="0.25">
      <c r="A20304" t="s">
        <v>390</v>
      </c>
      <c r="B20304" t="s">
        <v>391</v>
      </c>
      <c r="C20304" t="s">
        <v>64</v>
      </c>
      <c r="E20304" t="s">
        <v>301</v>
      </c>
      <c r="F20304" t="s">
        <v>208</v>
      </c>
      <c r="G20304" t="s">
        <v>209</v>
      </c>
      <c r="H20304" t="s">
        <v>210</v>
      </c>
      <c r="I20304" t="s">
        <v>211</v>
      </c>
      <c r="J20304" t="s">
        <v>191</v>
      </c>
      <c r="K20304" s="1">
        <v>45408</v>
      </c>
      <c r="L20304">
        <v>60</v>
      </c>
      <c r="M20304">
        <v>1</v>
      </c>
      <c r="N20304" t="s">
        <v>538</v>
      </c>
      <c r="O20304" t="s">
        <v>539</v>
      </c>
      <c r="P20304" t="s">
        <v>637</v>
      </c>
    </row>
    <row r="20305" spans="1:16" x14ac:dyDescent="0.25">
      <c r="A20305" t="s">
        <v>390</v>
      </c>
      <c r="B20305" t="s">
        <v>391</v>
      </c>
      <c r="C20305" t="s">
        <v>64</v>
      </c>
      <c r="E20305" t="s">
        <v>301</v>
      </c>
      <c r="F20305" t="s">
        <v>208</v>
      </c>
      <c r="G20305" t="s">
        <v>209</v>
      </c>
      <c r="H20305" t="s">
        <v>210</v>
      </c>
      <c r="I20305" t="s">
        <v>211</v>
      </c>
      <c r="J20305" t="s">
        <v>191</v>
      </c>
      <c r="K20305" s="1">
        <v>45411</v>
      </c>
      <c r="L20305">
        <v>30</v>
      </c>
      <c r="M20305">
        <v>2</v>
      </c>
      <c r="N20305" t="s">
        <v>538</v>
      </c>
      <c r="O20305" t="s">
        <v>539</v>
      </c>
      <c r="P20305" t="s">
        <v>637</v>
      </c>
    </row>
    <row r="20306" spans="1:16" x14ac:dyDescent="0.25">
      <c r="A20306" t="s">
        <v>390</v>
      </c>
      <c r="B20306" t="s">
        <v>391</v>
      </c>
      <c r="C20306" t="s">
        <v>64</v>
      </c>
      <c r="E20306" t="s">
        <v>301</v>
      </c>
      <c r="F20306" t="s">
        <v>208</v>
      </c>
      <c r="G20306" t="s">
        <v>209</v>
      </c>
      <c r="H20306" t="s">
        <v>210</v>
      </c>
      <c r="I20306" t="s">
        <v>211</v>
      </c>
      <c r="J20306" t="s">
        <v>191</v>
      </c>
      <c r="K20306" s="1">
        <v>45412</v>
      </c>
      <c r="L20306">
        <v>30</v>
      </c>
      <c r="M20306">
        <v>2</v>
      </c>
      <c r="N20306" t="s">
        <v>538</v>
      </c>
      <c r="O20306" t="s">
        <v>539</v>
      </c>
      <c r="P20306" t="s">
        <v>637</v>
      </c>
    </row>
    <row r="20307" spans="1:16" x14ac:dyDescent="0.25">
      <c r="A20307" t="s">
        <v>390</v>
      </c>
      <c r="B20307" t="s">
        <v>391</v>
      </c>
      <c r="C20307" t="s">
        <v>64</v>
      </c>
      <c r="E20307" t="s">
        <v>301</v>
      </c>
      <c r="F20307" t="s">
        <v>208</v>
      </c>
      <c r="G20307" t="s">
        <v>209</v>
      </c>
      <c r="H20307" t="s">
        <v>210</v>
      </c>
      <c r="I20307" t="s">
        <v>211</v>
      </c>
      <c r="J20307" t="s">
        <v>191</v>
      </c>
      <c r="K20307" s="1">
        <v>45413</v>
      </c>
      <c r="L20307">
        <v>30</v>
      </c>
      <c r="M20307">
        <v>2</v>
      </c>
      <c r="N20307" t="s">
        <v>538</v>
      </c>
      <c r="O20307" t="s">
        <v>539</v>
      </c>
      <c r="P20307" t="s">
        <v>637</v>
      </c>
    </row>
    <row r="20308" spans="1:16" x14ac:dyDescent="0.25">
      <c r="A20308" t="s">
        <v>390</v>
      </c>
      <c r="B20308" t="s">
        <v>391</v>
      </c>
      <c r="C20308" t="s">
        <v>64</v>
      </c>
      <c r="E20308" t="s">
        <v>301</v>
      </c>
      <c r="F20308" t="s">
        <v>208</v>
      </c>
      <c r="G20308" t="s">
        <v>209</v>
      </c>
      <c r="H20308" t="s">
        <v>210</v>
      </c>
      <c r="I20308" t="s">
        <v>211</v>
      </c>
      <c r="J20308" t="s">
        <v>191</v>
      </c>
      <c r="K20308" s="1">
        <v>45414</v>
      </c>
      <c r="L20308">
        <v>30</v>
      </c>
      <c r="M20308">
        <v>2</v>
      </c>
      <c r="N20308" t="s">
        <v>538</v>
      </c>
      <c r="O20308" t="s">
        <v>539</v>
      </c>
      <c r="P20308" t="s">
        <v>637</v>
      </c>
    </row>
    <row r="20309" spans="1:16" x14ac:dyDescent="0.25">
      <c r="A20309" t="s">
        <v>390</v>
      </c>
      <c r="B20309" t="s">
        <v>391</v>
      </c>
      <c r="C20309" t="s">
        <v>64</v>
      </c>
      <c r="E20309" t="s">
        <v>301</v>
      </c>
      <c r="F20309" t="s">
        <v>208</v>
      </c>
      <c r="G20309" t="s">
        <v>209</v>
      </c>
      <c r="H20309" t="s">
        <v>210</v>
      </c>
      <c r="I20309" t="s">
        <v>211</v>
      </c>
      <c r="J20309" t="s">
        <v>191</v>
      </c>
      <c r="K20309" s="1">
        <v>45415</v>
      </c>
      <c r="L20309">
        <v>30</v>
      </c>
      <c r="M20309">
        <v>2</v>
      </c>
      <c r="N20309" t="s">
        <v>538</v>
      </c>
      <c r="O20309" t="s">
        <v>539</v>
      </c>
      <c r="P20309" t="s">
        <v>637</v>
      </c>
    </row>
    <row r="20310" spans="1:16" x14ac:dyDescent="0.25">
      <c r="A20310" t="s">
        <v>390</v>
      </c>
      <c r="B20310" t="s">
        <v>391</v>
      </c>
      <c r="C20310" t="s">
        <v>64</v>
      </c>
      <c r="E20310" t="s">
        <v>301</v>
      </c>
      <c r="F20310" t="s">
        <v>208</v>
      </c>
      <c r="G20310" t="s">
        <v>209</v>
      </c>
      <c r="H20310" t="s">
        <v>210</v>
      </c>
      <c r="I20310" t="s">
        <v>211</v>
      </c>
      <c r="J20310" t="s">
        <v>191</v>
      </c>
      <c r="K20310" s="1">
        <v>45418</v>
      </c>
      <c r="L20310">
        <v>30</v>
      </c>
      <c r="M20310">
        <v>3</v>
      </c>
      <c r="N20310" t="s">
        <v>538</v>
      </c>
      <c r="O20310" t="s">
        <v>539</v>
      </c>
      <c r="P20310" t="s">
        <v>637</v>
      </c>
    </row>
    <row r="20311" spans="1:16" x14ac:dyDescent="0.25">
      <c r="A20311" t="s">
        <v>390</v>
      </c>
      <c r="B20311" t="s">
        <v>391</v>
      </c>
      <c r="C20311" t="s">
        <v>64</v>
      </c>
      <c r="E20311" t="s">
        <v>301</v>
      </c>
      <c r="F20311" t="s">
        <v>208</v>
      </c>
      <c r="G20311" t="s">
        <v>209</v>
      </c>
      <c r="H20311" t="s">
        <v>210</v>
      </c>
      <c r="I20311" t="s">
        <v>211</v>
      </c>
      <c r="J20311" t="s">
        <v>191</v>
      </c>
      <c r="K20311" s="1">
        <v>45419</v>
      </c>
      <c r="L20311">
        <v>90</v>
      </c>
      <c r="M20311">
        <v>3</v>
      </c>
      <c r="N20311" t="s">
        <v>538</v>
      </c>
      <c r="O20311" t="s">
        <v>539</v>
      </c>
      <c r="P20311" t="s">
        <v>637</v>
      </c>
    </row>
    <row r="20312" spans="1:16" x14ac:dyDescent="0.25">
      <c r="A20312" t="s">
        <v>390</v>
      </c>
      <c r="B20312" t="s">
        <v>391</v>
      </c>
      <c r="C20312" t="s">
        <v>64</v>
      </c>
      <c r="E20312" t="s">
        <v>301</v>
      </c>
      <c r="F20312" t="s">
        <v>208</v>
      </c>
      <c r="G20312" t="s">
        <v>209</v>
      </c>
      <c r="H20312" t="s">
        <v>210</v>
      </c>
      <c r="I20312" t="s">
        <v>211</v>
      </c>
      <c r="J20312" t="s">
        <v>191</v>
      </c>
      <c r="K20312" s="1">
        <v>45420</v>
      </c>
      <c r="L20312">
        <v>90</v>
      </c>
      <c r="M20312">
        <v>3</v>
      </c>
      <c r="N20312" t="s">
        <v>538</v>
      </c>
      <c r="O20312" t="s">
        <v>539</v>
      </c>
      <c r="P20312" t="s">
        <v>637</v>
      </c>
    </row>
    <row r="20313" spans="1:16" x14ac:dyDescent="0.25">
      <c r="A20313" t="s">
        <v>390</v>
      </c>
      <c r="B20313" t="s">
        <v>391</v>
      </c>
      <c r="C20313" t="s">
        <v>64</v>
      </c>
      <c r="E20313" t="s">
        <v>301</v>
      </c>
      <c r="F20313" t="s">
        <v>208</v>
      </c>
      <c r="G20313" t="s">
        <v>209</v>
      </c>
      <c r="H20313" t="s">
        <v>210</v>
      </c>
      <c r="I20313" t="s">
        <v>211</v>
      </c>
      <c r="J20313" t="s">
        <v>191</v>
      </c>
      <c r="K20313" s="1">
        <v>45422</v>
      </c>
      <c r="L20313">
        <v>30</v>
      </c>
      <c r="M20313">
        <v>3</v>
      </c>
      <c r="N20313" t="s">
        <v>538</v>
      </c>
      <c r="O20313" t="s">
        <v>539</v>
      </c>
      <c r="P20313" t="s">
        <v>637</v>
      </c>
    </row>
    <row r="20314" spans="1:16" x14ac:dyDescent="0.25">
      <c r="A20314" t="s">
        <v>390</v>
      </c>
      <c r="B20314" t="s">
        <v>391</v>
      </c>
      <c r="C20314" t="s">
        <v>64</v>
      </c>
      <c r="E20314" t="s">
        <v>301</v>
      </c>
      <c r="F20314" t="s">
        <v>208</v>
      </c>
      <c r="G20314" t="s">
        <v>209</v>
      </c>
      <c r="H20314" t="s">
        <v>210</v>
      </c>
      <c r="I20314" t="s">
        <v>211</v>
      </c>
      <c r="J20314" t="s">
        <v>191</v>
      </c>
      <c r="K20314" s="1">
        <v>45426</v>
      </c>
      <c r="L20314">
        <v>30</v>
      </c>
      <c r="M20314">
        <v>4</v>
      </c>
      <c r="N20314" t="s">
        <v>538</v>
      </c>
      <c r="O20314" t="s">
        <v>539</v>
      </c>
      <c r="P20314" t="s">
        <v>637</v>
      </c>
    </row>
    <row r="20315" spans="1:16" x14ac:dyDescent="0.25">
      <c r="A20315" t="s">
        <v>390</v>
      </c>
      <c r="B20315" t="s">
        <v>391</v>
      </c>
      <c r="C20315" t="s">
        <v>64</v>
      </c>
      <c r="E20315" t="s">
        <v>301</v>
      </c>
      <c r="F20315" t="s">
        <v>208</v>
      </c>
      <c r="G20315" t="s">
        <v>209</v>
      </c>
      <c r="H20315" t="s">
        <v>210</v>
      </c>
      <c r="I20315" t="s">
        <v>211</v>
      </c>
      <c r="J20315" t="s">
        <v>191</v>
      </c>
      <c r="K20315" s="1">
        <v>45427</v>
      </c>
      <c r="L20315">
        <v>60</v>
      </c>
      <c r="M20315">
        <v>4</v>
      </c>
      <c r="N20315" t="s">
        <v>538</v>
      </c>
      <c r="O20315" t="s">
        <v>539</v>
      </c>
      <c r="P20315" t="s">
        <v>637</v>
      </c>
    </row>
    <row r="20316" spans="1:16" x14ac:dyDescent="0.25">
      <c r="A20316" t="s">
        <v>390</v>
      </c>
      <c r="B20316" t="s">
        <v>391</v>
      </c>
      <c r="C20316" t="s">
        <v>64</v>
      </c>
      <c r="E20316" t="s">
        <v>301</v>
      </c>
      <c r="F20316" t="s">
        <v>208</v>
      </c>
      <c r="G20316" t="s">
        <v>209</v>
      </c>
      <c r="H20316" t="s">
        <v>210</v>
      </c>
      <c r="I20316" t="s">
        <v>211</v>
      </c>
      <c r="J20316" t="s">
        <v>191</v>
      </c>
      <c r="K20316" s="1">
        <v>45428</v>
      </c>
      <c r="L20316">
        <v>60</v>
      </c>
      <c r="M20316">
        <v>4</v>
      </c>
      <c r="N20316" t="s">
        <v>538</v>
      </c>
      <c r="O20316" t="s">
        <v>539</v>
      </c>
      <c r="P20316" t="s">
        <v>637</v>
      </c>
    </row>
    <row r="20317" spans="1:16" x14ac:dyDescent="0.25">
      <c r="A20317" t="s">
        <v>390</v>
      </c>
      <c r="B20317" t="s">
        <v>391</v>
      </c>
      <c r="C20317" t="s">
        <v>64</v>
      </c>
      <c r="E20317" t="s">
        <v>301</v>
      </c>
      <c r="F20317" t="s">
        <v>208</v>
      </c>
      <c r="G20317" t="s">
        <v>209</v>
      </c>
      <c r="H20317" t="s">
        <v>210</v>
      </c>
      <c r="I20317" t="s">
        <v>211</v>
      </c>
      <c r="J20317" t="s">
        <v>191</v>
      </c>
      <c r="K20317" s="1">
        <v>45429</v>
      </c>
      <c r="L20317">
        <v>30</v>
      </c>
      <c r="M20317">
        <v>4</v>
      </c>
      <c r="N20317" t="s">
        <v>538</v>
      </c>
      <c r="O20317" t="s">
        <v>539</v>
      </c>
      <c r="P20317" t="s">
        <v>637</v>
      </c>
    </row>
    <row r="20318" spans="1:16" x14ac:dyDescent="0.25">
      <c r="A20318" t="s">
        <v>390</v>
      </c>
      <c r="B20318" t="s">
        <v>391</v>
      </c>
      <c r="C20318" t="s">
        <v>64</v>
      </c>
      <c r="E20318" t="s">
        <v>301</v>
      </c>
      <c r="F20318" t="s">
        <v>208</v>
      </c>
      <c r="G20318" t="s">
        <v>209</v>
      </c>
      <c r="H20318" t="s">
        <v>210</v>
      </c>
      <c r="I20318" t="s">
        <v>212</v>
      </c>
      <c r="J20318" t="s">
        <v>191</v>
      </c>
      <c r="K20318" s="1">
        <v>45407</v>
      </c>
      <c r="L20318">
        <v>10.001999999999899</v>
      </c>
      <c r="M20318">
        <v>1</v>
      </c>
      <c r="N20318" t="s">
        <v>538</v>
      </c>
      <c r="O20318" t="s">
        <v>539</v>
      </c>
      <c r="P20318" t="s">
        <v>637</v>
      </c>
    </row>
    <row r="20319" spans="1:16" x14ac:dyDescent="0.25">
      <c r="A20319" t="s">
        <v>390</v>
      </c>
      <c r="B20319" t="s">
        <v>391</v>
      </c>
      <c r="C20319" t="s">
        <v>64</v>
      </c>
      <c r="E20319" t="s">
        <v>301</v>
      </c>
      <c r="F20319" t="s">
        <v>208</v>
      </c>
      <c r="G20319" t="s">
        <v>209</v>
      </c>
      <c r="H20319" t="s">
        <v>210</v>
      </c>
      <c r="I20319" t="s">
        <v>212</v>
      </c>
      <c r="J20319" t="s">
        <v>191</v>
      </c>
      <c r="K20319" s="1">
        <v>45415</v>
      </c>
      <c r="L20319">
        <v>30</v>
      </c>
      <c r="M20319">
        <v>2</v>
      </c>
      <c r="N20319" t="s">
        <v>538</v>
      </c>
      <c r="O20319" t="s">
        <v>539</v>
      </c>
      <c r="P20319" t="s">
        <v>637</v>
      </c>
    </row>
    <row r="20320" spans="1:16" x14ac:dyDescent="0.25">
      <c r="A20320" t="s">
        <v>390</v>
      </c>
      <c r="B20320" t="s">
        <v>391</v>
      </c>
      <c r="C20320" t="s">
        <v>64</v>
      </c>
      <c r="E20320" t="s">
        <v>301</v>
      </c>
      <c r="F20320" t="s">
        <v>208</v>
      </c>
      <c r="G20320" t="s">
        <v>209</v>
      </c>
      <c r="H20320" t="s">
        <v>210</v>
      </c>
      <c r="I20320" t="s">
        <v>212</v>
      </c>
      <c r="J20320" t="s">
        <v>191</v>
      </c>
      <c r="K20320" s="1">
        <v>45422</v>
      </c>
      <c r="L20320">
        <v>10.001999999999899</v>
      </c>
      <c r="M20320">
        <v>3</v>
      </c>
      <c r="N20320" t="s">
        <v>538</v>
      </c>
      <c r="O20320" t="s">
        <v>539</v>
      </c>
      <c r="P20320" t="s">
        <v>637</v>
      </c>
    </row>
    <row r="20321" spans="1:16" x14ac:dyDescent="0.25">
      <c r="A20321" t="s">
        <v>390</v>
      </c>
      <c r="B20321" t="s">
        <v>391</v>
      </c>
      <c r="C20321" t="s">
        <v>64</v>
      </c>
      <c r="E20321" t="s">
        <v>301</v>
      </c>
      <c r="F20321" t="s">
        <v>208</v>
      </c>
      <c r="G20321" t="s">
        <v>209</v>
      </c>
      <c r="H20321" t="s">
        <v>210</v>
      </c>
      <c r="I20321" t="s">
        <v>212</v>
      </c>
      <c r="J20321" t="s">
        <v>191</v>
      </c>
      <c r="K20321" s="1">
        <v>45426</v>
      </c>
      <c r="L20321">
        <v>30</v>
      </c>
      <c r="M20321">
        <v>4</v>
      </c>
      <c r="N20321" t="s">
        <v>538</v>
      </c>
      <c r="O20321" t="s">
        <v>539</v>
      </c>
      <c r="P20321" t="s">
        <v>637</v>
      </c>
    </row>
    <row r="20322" spans="1:16" x14ac:dyDescent="0.25">
      <c r="A20322" t="s">
        <v>390</v>
      </c>
      <c r="B20322" t="s">
        <v>391</v>
      </c>
      <c r="C20322" t="s">
        <v>64</v>
      </c>
      <c r="E20322" t="s">
        <v>301</v>
      </c>
      <c r="F20322" t="s">
        <v>208</v>
      </c>
      <c r="G20322" t="s">
        <v>209</v>
      </c>
      <c r="H20322" t="s">
        <v>210</v>
      </c>
      <c r="I20322" t="s">
        <v>212</v>
      </c>
      <c r="J20322" t="s">
        <v>191</v>
      </c>
      <c r="K20322" s="1">
        <v>45427</v>
      </c>
      <c r="L20322">
        <v>30</v>
      </c>
      <c r="M20322">
        <v>4</v>
      </c>
      <c r="N20322" t="s">
        <v>538</v>
      </c>
      <c r="O20322" t="s">
        <v>539</v>
      </c>
      <c r="P20322" t="s">
        <v>637</v>
      </c>
    </row>
    <row r="20323" spans="1:16" x14ac:dyDescent="0.25">
      <c r="A20323" t="s">
        <v>390</v>
      </c>
      <c r="B20323" t="s">
        <v>391</v>
      </c>
      <c r="C20323" t="s">
        <v>64</v>
      </c>
      <c r="E20323" t="s">
        <v>301</v>
      </c>
      <c r="F20323" t="s">
        <v>208</v>
      </c>
      <c r="G20323" t="s">
        <v>209</v>
      </c>
      <c r="H20323" t="s">
        <v>210</v>
      </c>
      <c r="I20323" t="s">
        <v>378</v>
      </c>
      <c r="J20323" t="s">
        <v>191</v>
      </c>
      <c r="K20323" s="1">
        <v>45404</v>
      </c>
      <c r="L20323">
        <v>10.001999999999899</v>
      </c>
      <c r="M20323">
        <v>1</v>
      </c>
      <c r="N20323" t="s">
        <v>538</v>
      </c>
      <c r="O20323" t="s">
        <v>539</v>
      </c>
      <c r="P20323" t="s">
        <v>637</v>
      </c>
    </row>
    <row r="20324" spans="1:16" x14ac:dyDescent="0.25">
      <c r="A20324" t="s">
        <v>390</v>
      </c>
      <c r="B20324" t="s">
        <v>391</v>
      </c>
      <c r="C20324" t="s">
        <v>64</v>
      </c>
      <c r="E20324" t="s">
        <v>301</v>
      </c>
      <c r="F20324" t="s">
        <v>208</v>
      </c>
      <c r="G20324" t="s">
        <v>209</v>
      </c>
      <c r="H20324" t="s">
        <v>210</v>
      </c>
      <c r="I20324" t="s">
        <v>378</v>
      </c>
      <c r="J20324" t="s">
        <v>191</v>
      </c>
      <c r="K20324" s="1">
        <v>45405</v>
      </c>
      <c r="L20324">
        <v>10.001999999999899</v>
      </c>
      <c r="M20324">
        <v>1</v>
      </c>
      <c r="N20324" t="s">
        <v>538</v>
      </c>
      <c r="O20324" t="s">
        <v>539</v>
      </c>
      <c r="P20324" t="s">
        <v>637</v>
      </c>
    </row>
    <row r="20325" spans="1:16" x14ac:dyDescent="0.25">
      <c r="A20325" t="s">
        <v>390</v>
      </c>
      <c r="B20325" t="s">
        <v>391</v>
      </c>
      <c r="C20325" t="s">
        <v>64</v>
      </c>
      <c r="E20325" t="s">
        <v>301</v>
      </c>
      <c r="F20325" t="s">
        <v>208</v>
      </c>
      <c r="G20325" t="s">
        <v>209</v>
      </c>
      <c r="H20325" t="s">
        <v>210</v>
      </c>
      <c r="I20325" t="s">
        <v>378</v>
      </c>
      <c r="J20325" t="s">
        <v>191</v>
      </c>
      <c r="K20325" s="1">
        <v>45406</v>
      </c>
      <c r="L20325">
        <v>10.001999999999899</v>
      </c>
      <c r="M20325">
        <v>1</v>
      </c>
      <c r="N20325" t="s">
        <v>538</v>
      </c>
      <c r="O20325" t="s">
        <v>539</v>
      </c>
      <c r="P20325" t="s">
        <v>637</v>
      </c>
    </row>
    <row r="20326" spans="1:16" x14ac:dyDescent="0.25">
      <c r="A20326" t="s">
        <v>390</v>
      </c>
      <c r="B20326" t="s">
        <v>391</v>
      </c>
      <c r="C20326" t="s">
        <v>64</v>
      </c>
      <c r="E20326" t="s">
        <v>301</v>
      </c>
      <c r="F20326" t="s">
        <v>208</v>
      </c>
      <c r="G20326" t="s">
        <v>209</v>
      </c>
      <c r="H20326" t="s">
        <v>210</v>
      </c>
      <c r="I20326" t="s">
        <v>378</v>
      </c>
      <c r="J20326" t="s">
        <v>191</v>
      </c>
      <c r="K20326" s="1">
        <v>45407</v>
      </c>
      <c r="L20326">
        <v>30</v>
      </c>
      <c r="M20326">
        <v>1</v>
      </c>
      <c r="N20326" t="s">
        <v>538</v>
      </c>
      <c r="O20326" t="s">
        <v>539</v>
      </c>
      <c r="P20326" t="s">
        <v>637</v>
      </c>
    </row>
    <row r="20327" spans="1:16" x14ac:dyDescent="0.25">
      <c r="A20327" t="s">
        <v>390</v>
      </c>
      <c r="B20327" t="s">
        <v>391</v>
      </c>
      <c r="C20327" t="s">
        <v>64</v>
      </c>
      <c r="E20327" t="s">
        <v>301</v>
      </c>
      <c r="F20327" t="s">
        <v>208</v>
      </c>
      <c r="G20327" t="s">
        <v>209</v>
      </c>
      <c r="H20327" t="s">
        <v>210</v>
      </c>
      <c r="I20327" t="s">
        <v>378</v>
      </c>
      <c r="J20327" t="s">
        <v>191</v>
      </c>
      <c r="K20327" s="1">
        <v>45408</v>
      </c>
      <c r="L20327">
        <v>10.001999999999899</v>
      </c>
      <c r="M20327">
        <v>1</v>
      </c>
      <c r="N20327" t="s">
        <v>538</v>
      </c>
      <c r="O20327" t="s">
        <v>539</v>
      </c>
      <c r="P20327" t="s">
        <v>637</v>
      </c>
    </row>
    <row r="20328" spans="1:16" x14ac:dyDescent="0.25">
      <c r="A20328" t="s">
        <v>390</v>
      </c>
      <c r="B20328" t="s">
        <v>391</v>
      </c>
      <c r="C20328" t="s">
        <v>64</v>
      </c>
      <c r="E20328" t="s">
        <v>301</v>
      </c>
      <c r="F20328" t="s">
        <v>208</v>
      </c>
      <c r="G20328" t="s">
        <v>209</v>
      </c>
      <c r="H20328" t="s">
        <v>210</v>
      </c>
      <c r="I20328" t="s">
        <v>378</v>
      </c>
      <c r="J20328" t="s">
        <v>191</v>
      </c>
      <c r="K20328" s="1">
        <v>45411</v>
      </c>
      <c r="L20328">
        <v>10.001999999999899</v>
      </c>
      <c r="M20328">
        <v>2</v>
      </c>
      <c r="N20328" t="s">
        <v>538</v>
      </c>
      <c r="O20328" t="s">
        <v>539</v>
      </c>
      <c r="P20328" t="s">
        <v>637</v>
      </c>
    </row>
    <row r="20329" spans="1:16" x14ac:dyDescent="0.25">
      <c r="A20329" t="s">
        <v>390</v>
      </c>
      <c r="B20329" t="s">
        <v>391</v>
      </c>
      <c r="C20329" t="s">
        <v>64</v>
      </c>
      <c r="E20329" t="s">
        <v>301</v>
      </c>
      <c r="F20329" t="s">
        <v>208</v>
      </c>
      <c r="G20329" t="s">
        <v>209</v>
      </c>
      <c r="H20329" t="s">
        <v>210</v>
      </c>
      <c r="I20329" t="s">
        <v>378</v>
      </c>
      <c r="J20329" t="s">
        <v>191</v>
      </c>
      <c r="K20329" s="1">
        <v>45413</v>
      </c>
      <c r="L20329">
        <v>30</v>
      </c>
      <c r="M20329">
        <v>2</v>
      </c>
      <c r="N20329" t="s">
        <v>538</v>
      </c>
      <c r="O20329" t="s">
        <v>539</v>
      </c>
      <c r="P20329" t="s">
        <v>637</v>
      </c>
    </row>
    <row r="20330" spans="1:16" x14ac:dyDescent="0.25">
      <c r="A20330" t="s">
        <v>390</v>
      </c>
      <c r="B20330" t="s">
        <v>391</v>
      </c>
      <c r="C20330" t="s">
        <v>64</v>
      </c>
      <c r="E20330" t="s">
        <v>301</v>
      </c>
      <c r="F20330" t="s">
        <v>208</v>
      </c>
      <c r="G20330" t="s">
        <v>209</v>
      </c>
      <c r="H20330" t="s">
        <v>210</v>
      </c>
      <c r="I20330" t="s">
        <v>378</v>
      </c>
      <c r="J20330" t="s">
        <v>191</v>
      </c>
      <c r="K20330" s="1">
        <v>45414</v>
      </c>
      <c r="L20330">
        <v>10.001999999999899</v>
      </c>
      <c r="M20330">
        <v>2</v>
      </c>
      <c r="N20330" t="s">
        <v>538</v>
      </c>
      <c r="O20330" t="s">
        <v>539</v>
      </c>
      <c r="P20330" t="s">
        <v>637</v>
      </c>
    </row>
    <row r="20331" spans="1:16" x14ac:dyDescent="0.25">
      <c r="A20331" t="s">
        <v>390</v>
      </c>
      <c r="B20331" t="s">
        <v>391</v>
      </c>
      <c r="C20331" t="s">
        <v>64</v>
      </c>
      <c r="E20331" t="s">
        <v>301</v>
      </c>
      <c r="F20331" t="s">
        <v>208</v>
      </c>
      <c r="G20331" t="s">
        <v>209</v>
      </c>
      <c r="H20331" t="s">
        <v>210</v>
      </c>
      <c r="I20331" t="s">
        <v>378</v>
      </c>
      <c r="J20331" t="s">
        <v>191</v>
      </c>
      <c r="K20331" s="1">
        <v>45415</v>
      </c>
      <c r="L20331">
        <v>10.001999999999899</v>
      </c>
      <c r="M20331">
        <v>2</v>
      </c>
      <c r="N20331" t="s">
        <v>538</v>
      </c>
      <c r="O20331" t="s">
        <v>539</v>
      </c>
      <c r="P20331" t="s">
        <v>637</v>
      </c>
    </row>
    <row r="20332" spans="1:16" x14ac:dyDescent="0.25">
      <c r="A20332" t="s">
        <v>390</v>
      </c>
      <c r="B20332" t="s">
        <v>391</v>
      </c>
      <c r="C20332" t="s">
        <v>64</v>
      </c>
      <c r="E20332" t="s">
        <v>301</v>
      </c>
      <c r="F20332" t="s">
        <v>208</v>
      </c>
      <c r="G20332" t="s">
        <v>209</v>
      </c>
      <c r="H20332" t="s">
        <v>210</v>
      </c>
      <c r="I20332" t="s">
        <v>378</v>
      </c>
      <c r="J20332" t="s">
        <v>191</v>
      </c>
      <c r="K20332" s="1">
        <v>45418</v>
      </c>
      <c r="L20332">
        <v>10.001999999999899</v>
      </c>
      <c r="M20332">
        <v>3</v>
      </c>
      <c r="N20332" t="s">
        <v>538</v>
      </c>
      <c r="O20332" t="s">
        <v>539</v>
      </c>
      <c r="P20332" t="s">
        <v>637</v>
      </c>
    </row>
    <row r="20333" spans="1:16" x14ac:dyDescent="0.25">
      <c r="A20333" t="s">
        <v>390</v>
      </c>
      <c r="B20333" t="s">
        <v>391</v>
      </c>
      <c r="C20333" t="s">
        <v>64</v>
      </c>
      <c r="E20333" t="s">
        <v>301</v>
      </c>
      <c r="F20333" t="s">
        <v>208</v>
      </c>
      <c r="G20333" t="s">
        <v>209</v>
      </c>
      <c r="H20333" t="s">
        <v>210</v>
      </c>
      <c r="I20333" t="s">
        <v>378</v>
      </c>
      <c r="J20333" t="s">
        <v>191</v>
      </c>
      <c r="K20333" s="1">
        <v>45419</v>
      </c>
      <c r="L20333">
        <v>10.001999999999899</v>
      </c>
      <c r="M20333">
        <v>3</v>
      </c>
      <c r="N20333" t="s">
        <v>538</v>
      </c>
      <c r="O20333" t="s">
        <v>539</v>
      </c>
      <c r="P20333" t="s">
        <v>637</v>
      </c>
    </row>
    <row r="20334" spans="1:16" x14ac:dyDescent="0.25">
      <c r="A20334" t="s">
        <v>390</v>
      </c>
      <c r="B20334" t="s">
        <v>391</v>
      </c>
      <c r="C20334" t="s">
        <v>64</v>
      </c>
      <c r="E20334" t="s">
        <v>301</v>
      </c>
      <c r="F20334" t="s">
        <v>208</v>
      </c>
      <c r="G20334" t="s">
        <v>209</v>
      </c>
      <c r="H20334" t="s">
        <v>210</v>
      </c>
      <c r="I20334" t="s">
        <v>378</v>
      </c>
      <c r="J20334" t="s">
        <v>191</v>
      </c>
      <c r="K20334" s="1">
        <v>45421</v>
      </c>
      <c r="L20334">
        <v>10.001999999999899</v>
      </c>
      <c r="M20334">
        <v>3</v>
      </c>
      <c r="N20334" t="s">
        <v>538</v>
      </c>
      <c r="O20334" t="s">
        <v>539</v>
      </c>
      <c r="P20334" t="s">
        <v>637</v>
      </c>
    </row>
    <row r="20335" spans="1:16" x14ac:dyDescent="0.25">
      <c r="A20335" t="s">
        <v>390</v>
      </c>
      <c r="B20335" t="s">
        <v>391</v>
      </c>
      <c r="C20335" t="s">
        <v>64</v>
      </c>
      <c r="E20335" t="s">
        <v>301</v>
      </c>
      <c r="F20335" t="s">
        <v>208</v>
      </c>
      <c r="G20335" t="s">
        <v>209</v>
      </c>
      <c r="H20335" t="s">
        <v>210</v>
      </c>
      <c r="I20335" t="s">
        <v>378</v>
      </c>
      <c r="J20335" t="s">
        <v>191</v>
      </c>
      <c r="K20335" s="1">
        <v>45422</v>
      </c>
      <c r="L20335">
        <v>10.001999999999899</v>
      </c>
      <c r="M20335">
        <v>3</v>
      </c>
      <c r="N20335" t="s">
        <v>538</v>
      </c>
      <c r="O20335" t="s">
        <v>539</v>
      </c>
      <c r="P20335" t="s">
        <v>637</v>
      </c>
    </row>
    <row r="20336" spans="1:16" x14ac:dyDescent="0.25">
      <c r="A20336" t="s">
        <v>390</v>
      </c>
      <c r="B20336" t="s">
        <v>391</v>
      </c>
      <c r="C20336" t="s">
        <v>64</v>
      </c>
      <c r="E20336" t="s">
        <v>301</v>
      </c>
      <c r="F20336" t="s">
        <v>208</v>
      </c>
      <c r="G20336" t="s">
        <v>209</v>
      </c>
      <c r="H20336" t="s">
        <v>210</v>
      </c>
      <c r="I20336" t="s">
        <v>378</v>
      </c>
      <c r="J20336" t="s">
        <v>191</v>
      </c>
      <c r="K20336" s="1">
        <v>45425</v>
      </c>
      <c r="L20336">
        <v>10.001999999999899</v>
      </c>
      <c r="M20336">
        <v>4</v>
      </c>
      <c r="N20336" t="s">
        <v>538</v>
      </c>
      <c r="O20336" t="s">
        <v>539</v>
      </c>
      <c r="P20336" t="s">
        <v>637</v>
      </c>
    </row>
    <row r="20337" spans="1:16" x14ac:dyDescent="0.25">
      <c r="A20337" t="s">
        <v>390</v>
      </c>
      <c r="B20337" t="s">
        <v>391</v>
      </c>
      <c r="C20337" t="s">
        <v>64</v>
      </c>
      <c r="E20337" t="s">
        <v>301</v>
      </c>
      <c r="F20337" t="s">
        <v>208</v>
      </c>
      <c r="G20337" t="s">
        <v>209</v>
      </c>
      <c r="H20337" t="s">
        <v>210</v>
      </c>
      <c r="I20337" t="s">
        <v>378</v>
      </c>
      <c r="J20337" t="s">
        <v>191</v>
      </c>
      <c r="K20337" s="1">
        <v>45426</v>
      </c>
      <c r="L20337">
        <v>10.001999999999899</v>
      </c>
      <c r="M20337">
        <v>4</v>
      </c>
      <c r="N20337" t="s">
        <v>538</v>
      </c>
      <c r="O20337" t="s">
        <v>539</v>
      </c>
      <c r="P20337" t="s">
        <v>637</v>
      </c>
    </row>
    <row r="20338" spans="1:16" x14ac:dyDescent="0.25">
      <c r="A20338" t="s">
        <v>390</v>
      </c>
      <c r="B20338" t="s">
        <v>391</v>
      </c>
      <c r="C20338" t="s">
        <v>64</v>
      </c>
      <c r="E20338" t="s">
        <v>301</v>
      </c>
      <c r="F20338" t="s">
        <v>208</v>
      </c>
      <c r="G20338" t="s">
        <v>209</v>
      </c>
      <c r="H20338" t="s">
        <v>210</v>
      </c>
      <c r="I20338" t="s">
        <v>378</v>
      </c>
      <c r="J20338" t="s">
        <v>191</v>
      </c>
      <c r="K20338" s="1">
        <v>45427</v>
      </c>
      <c r="L20338">
        <v>10.001999999999899</v>
      </c>
      <c r="M20338">
        <v>4</v>
      </c>
      <c r="N20338" t="s">
        <v>538</v>
      </c>
      <c r="O20338" t="s">
        <v>539</v>
      </c>
      <c r="P20338" t="s">
        <v>637</v>
      </c>
    </row>
    <row r="20339" spans="1:16" x14ac:dyDescent="0.25">
      <c r="A20339" t="s">
        <v>390</v>
      </c>
      <c r="B20339" t="s">
        <v>391</v>
      </c>
      <c r="C20339" t="s">
        <v>64</v>
      </c>
      <c r="E20339" t="s">
        <v>301</v>
      </c>
      <c r="F20339" t="s">
        <v>208</v>
      </c>
      <c r="G20339" t="s">
        <v>209</v>
      </c>
      <c r="H20339" t="s">
        <v>210</v>
      </c>
      <c r="I20339" t="s">
        <v>378</v>
      </c>
      <c r="J20339" t="s">
        <v>191</v>
      </c>
      <c r="K20339" s="1">
        <v>45428</v>
      </c>
      <c r="L20339">
        <v>10.001999999999899</v>
      </c>
      <c r="M20339">
        <v>4</v>
      </c>
      <c r="N20339" t="s">
        <v>538</v>
      </c>
      <c r="O20339" t="s">
        <v>539</v>
      </c>
      <c r="P20339" t="s">
        <v>637</v>
      </c>
    </row>
    <row r="20340" spans="1:16" x14ac:dyDescent="0.25">
      <c r="A20340" t="s">
        <v>390</v>
      </c>
      <c r="B20340" t="s">
        <v>391</v>
      </c>
      <c r="C20340" t="s">
        <v>64</v>
      </c>
      <c r="E20340" t="s">
        <v>301</v>
      </c>
      <c r="F20340" t="s">
        <v>208</v>
      </c>
      <c r="G20340" t="s">
        <v>209</v>
      </c>
      <c r="H20340" t="s">
        <v>210</v>
      </c>
      <c r="I20340" t="s">
        <v>213</v>
      </c>
      <c r="J20340" t="s">
        <v>191</v>
      </c>
      <c r="K20340" s="1">
        <v>45404</v>
      </c>
      <c r="L20340">
        <v>30</v>
      </c>
      <c r="M20340">
        <v>1</v>
      </c>
      <c r="N20340" t="s">
        <v>538</v>
      </c>
      <c r="O20340" t="s">
        <v>539</v>
      </c>
      <c r="P20340" t="s">
        <v>637</v>
      </c>
    </row>
    <row r="20341" spans="1:16" x14ac:dyDescent="0.25">
      <c r="A20341" t="s">
        <v>390</v>
      </c>
      <c r="B20341" t="s">
        <v>391</v>
      </c>
      <c r="C20341" t="s">
        <v>64</v>
      </c>
      <c r="E20341" t="s">
        <v>301</v>
      </c>
      <c r="F20341" t="s">
        <v>208</v>
      </c>
      <c r="G20341" t="s">
        <v>209</v>
      </c>
      <c r="H20341" t="s">
        <v>210</v>
      </c>
      <c r="I20341" t="s">
        <v>213</v>
      </c>
      <c r="J20341" t="s">
        <v>191</v>
      </c>
      <c r="K20341" s="1">
        <v>45407</v>
      </c>
      <c r="L20341">
        <v>30</v>
      </c>
      <c r="M20341">
        <v>1</v>
      </c>
      <c r="N20341" t="s">
        <v>538</v>
      </c>
      <c r="O20341" t="s">
        <v>539</v>
      </c>
      <c r="P20341" t="s">
        <v>637</v>
      </c>
    </row>
    <row r="20342" spans="1:16" x14ac:dyDescent="0.25">
      <c r="A20342" t="s">
        <v>390</v>
      </c>
      <c r="B20342" t="s">
        <v>391</v>
      </c>
      <c r="C20342" t="s">
        <v>64</v>
      </c>
      <c r="E20342" t="s">
        <v>301</v>
      </c>
      <c r="F20342" t="s">
        <v>208</v>
      </c>
      <c r="G20342" t="s">
        <v>209</v>
      </c>
      <c r="H20342" t="s">
        <v>210</v>
      </c>
      <c r="I20342" t="s">
        <v>213</v>
      </c>
      <c r="J20342" t="s">
        <v>191</v>
      </c>
      <c r="K20342" s="1">
        <v>45408</v>
      </c>
      <c r="L20342">
        <v>60</v>
      </c>
      <c r="M20342">
        <v>1</v>
      </c>
      <c r="N20342" t="s">
        <v>538</v>
      </c>
      <c r="O20342" t="s">
        <v>539</v>
      </c>
      <c r="P20342" t="s">
        <v>637</v>
      </c>
    </row>
    <row r="20343" spans="1:16" x14ac:dyDescent="0.25">
      <c r="A20343" t="s">
        <v>390</v>
      </c>
      <c r="B20343" t="s">
        <v>391</v>
      </c>
      <c r="C20343" t="s">
        <v>64</v>
      </c>
      <c r="E20343" t="s">
        <v>301</v>
      </c>
      <c r="F20343" t="s">
        <v>208</v>
      </c>
      <c r="G20343" t="s">
        <v>209</v>
      </c>
      <c r="H20343" t="s">
        <v>210</v>
      </c>
      <c r="I20343" t="s">
        <v>213</v>
      </c>
      <c r="J20343" t="s">
        <v>191</v>
      </c>
      <c r="K20343" s="1">
        <v>45422</v>
      </c>
      <c r="L20343">
        <v>30</v>
      </c>
      <c r="M20343">
        <v>3</v>
      </c>
      <c r="N20343" t="s">
        <v>538</v>
      </c>
      <c r="O20343" t="s">
        <v>539</v>
      </c>
      <c r="P20343" t="s">
        <v>637</v>
      </c>
    </row>
    <row r="20344" spans="1:16" x14ac:dyDescent="0.25">
      <c r="A20344" t="s">
        <v>390</v>
      </c>
      <c r="B20344" t="s">
        <v>391</v>
      </c>
      <c r="C20344" t="s">
        <v>64</v>
      </c>
      <c r="E20344" t="s">
        <v>301</v>
      </c>
      <c r="F20344" t="s">
        <v>208</v>
      </c>
      <c r="G20344" t="s">
        <v>209</v>
      </c>
      <c r="H20344" t="s">
        <v>210</v>
      </c>
      <c r="I20344" t="s">
        <v>213</v>
      </c>
      <c r="J20344" t="s">
        <v>191</v>
      </c>
      <c r="K20344" s="1">
        <v>45426</v>
      </c>
      <c r="L20344">
        <v>10.001999999999899</v>
      </c>
      <c r="M20344">
        <v>4</v>
      </c>
      <c r="N20344" t="s">
        <v>538</v>
      </c>
      <c r="O20344" t="s">
        <v>539</v>
      </c>
      <c r="P20344" t="s">
        <v>637</v>
      </c>
    </row>
    <row r="20345" spans="1:16" x14ac:dyDescent="0.25">
      <c r="A20345" t="s">
        <v>390</v>
      </c>
      <c r="B20345" t="s">
        <v>391</v>
      </c>
      <c r="C20345" t="s">
        <v>64</v>
      </c>
      <c r="E20345" t="s">
        <v>301</v>
      </c>
      <c r="F20345" t="s">
        <v>208</v>
      </c>
      <c r="G20345" t="s">
        <v>209</v>
      </c>
      <c r="H20345" t="s">
        <v>210</v>
      </c>
      <c r="I20345" t="s">
        <v>213</v>
      </c>
      <c r="J20345" t="s">
        <v>191</v>
      </c>
      <c r="K20345" s="1">
        <v>45427</v>
      </c>
      <c r="L20345">
        <v>10.001999999999899</v>
      </c>
      <c r="M20345">
        <v>4</v>
      </c>
      <c r="N20345" t="s">
        <v>538</v>
      </c>
      <c r="O20345" t="s">
        <v>539</v>
      </c>
      <c r="P20345" t="s">
        <v>637</v>
      </c>
    </row>
    <row r="20346" spans="1:16" x14ac:dyDescent="0.25">
      <c r="A20346" t="s">
        <v>390</v>
      </c>
      <c r="B20346" t="s">
        <v>391</v>
      </c>
      <c r="C20346" t="s">
        <v>64</v>
      </c>
      <c r="E20346" t="s">
        <v>301</v>
      </c>
      <c r="F20346" t="s">
        <v>208</v>
      </c>
      <c r="G20346" t="s">
        <v>209</v>
      </c>
      <c r="H20346" t="s">
        <v>210</v>
      </c>
      <c r="I20346" t="s">
        <v>213</v>
      </c>
      <c r="J20346" t="s">
        <v>191</v>
      </c>
      <c r="K20346" s="1">
        <v>45428</v>
      </c>
      <c r="L20346">
        <v>30</v>
      </c>
      <c r="M20346">
        <v>4</v>
      </c>
      <c r="N20346" t="s">
        <v>538</v>
      </c>
      <c r="O20346" t="s">
        <v>539</v>
      </c>
      <c r="P20346" t="s">
        <v>637</v>
      </c>
    </row>
    <row r="20347" spans="1:16" x14ac:dyDescent="0.25">
      <c r="A20347" t="s">
        <v>390</v>
      </c>
      <c r="B20347" t="s">
        <v>391</v>
      </c>
      <c r="C20347" t="s">
        <v>64</v>
      </c>
      <c r="E20347" t="s">
        <v>301</v>
      </c>
      <c r="F20347" t="s">
        <v>208</v>
      </c>
      <c r="G20347" t="s">
        <v>209</v>
      </c>
      <c r="H20347" t="s">
        <v>30</v>
      </c>
      <c r="I20347" t="s">
        <v>392</v>
      </c>
      <c r="J20347" t="s">
        <v>119</v>
      </c>
      <c r="K20347" s="1">
        <v>45404</v>
      </c>
      <c r="L20347">
        <v>30</v>
      </c>
      <c r="M20347">
        <v>1</v>
      </c>
      <c r="N20347" t="s">
        <v>538</v>
      </c>
      <c r="O20347" t="s">
        <v>539</v>
      </c>
      <c r="P20347" t="s">
        <v>637</v>
      </c>
    </row>
    <row r="20348" spans="1:16" x14ac:dyDescent="0.25">
      <c r="A20348" t="s">
        <v>390</v>
      </c>
      <c r="B20348" t="s">
        <v>391</v>
      </c>
      <c r="C20348" t="s">
        <v>64</v>
      </c>
      <c r="E20348" t="s">
        <v>301</v>
      </c>
      <c r="F20348" t="s">
        <v>208</v>
      </c>
      <c r="G20348" t="s">
        <v>209</v>
      </c>
      <c r="H20348" t="s">
        <v>30</v>
      </c>
      <c r="I20348" t="s">
        <v>215</v>
      </c>
      <c r="J20348" t="s">
        <v>119</v>
      </c>
      <c r="K20348" s="1">
        <v>45425</v>
      </c>
      <c r="L20348">
        <v>420</v>
      </c>
      <c r="M20348">
        <v>4</v>
      </c>
      <c r="N20348" t="s">
        <v>538</v>
      </c>
      <c r="O20348" t="s">
        <v>539</v>
      </c>
      <c r="P20348" t="s">
        <v>637</v>
      </c>
    </row>
    <row r="20349" spans="1:16" x14ac:dyDescent="0.25">
      <c r="A20349" t="s">
        <v>390</v>
      </c>
      <c r="B20349" t="s">
        <v>391</v>
      </c>
      <c r="C20349" t="s">
        <v>64</v>
      </c>
      <c r="E20349" t="s">
        <v>301</v>
      </c>
      <c r="F20349" t="s">
        <v>208</v>
      </c>
      <c r="G20349" t="s">
        <v>209</v>
      </c>
      <c r="H20349" t="s">
        <v>302</v>
      </c>
      <c r="I20349" t="s">
        <v>303</v>
      </c>
      <c r="J20349" t="s">
        <v>117</v>
      </c>
      <c r="K20349" s="1">
        <v>45404</v>
      </c>
      <c r="L20349">
        <v>150</v>
      </c>
      <c r="M20349">
        <v>1</v>
      </c>
      <c r="N20349" t="s">
        <v>538</v>
      </c>
      <c r="O20349" t="s">
        <v>539</v>
      </c>
      <c r="P20349" t="s">
        <v>637</v>
      </c>
    </row>
    <row r="20350" spans="1:16" x14ac:dyDescent="0.25">
      <c r="A20350" t="s">
        <v>390</v>
      </c>
      <c r="B20350" t="s">
        <v>391</v>
      </c>
      <c r="C20350" t="s">
        <v>64</v>
      </c>
      <c r="E20350" t="s">
        <v>301</v>
      </c>
      <c r="F20350" t="s">
        <v>208</v>
      </c>
      <c r="G20350" t="s">
        <v>209</v>
      </c>
      <c r="H20350" t="s">
        <v>302</v>
      </c>
      <c r="I20350" t="s">
        <v>303</v>
      </c>
      <c r="J20350" t="s">
        <v>117</v>
      </c>
      <c r="K20350" s="1">
        <v>45405</v>
      </c>
      <c r="L20350">
        <v>30</v>
      </c>
      <c r="M20350">
        <v>1</v>
      </c>
      <c r="N20350" t="s">
        <v>538</v>
      </c>
      <c r="O20350" t="s">
        <v>539</v>
      </c>
      <c r="P20350" t="s">
        <v>637</v>
      </c>
    </row>
    <row r="20351" spans="1:16" x14ac:dyDescent="0.25">
      <c r="A20351" t="s">
        <v>390</v>
      </c>
      <c r="B20351" t="s">
        <v>391</v>
      </c>
      <c r="C20351" t="s">
        <v>64</v>
      </c>
      <c r="E20351" t="s">
        <v>301</v>
      </c>
      <c r="F20351" t="s">
        <v>208</v>
      </c>
      <c r="G20351" t="s">
        <v>209</v>
      </c>
      <c r="H20351" t="s">
        <v>302</v>
      </c>
      <c r="I20351" t="s">
        <v>303</v>
      </c>
      <c r="J20351" t="s">
        <v>117</v>
      </c>
      <c r="K20351" s="1">
        <v>45406</v>
      </c>
      <c r="L20351">
        <v>60</v>
      </c>
      <c r="M20351">
        <v>1</v>
      </c>
      <c r="N20351" t="s">
        <v>538</v>
      </c>
      <c r="O20351" t="s">
        <v>539</v>
      </c>
      <c r="P20351" t="s">
        <v>637</v>
      </c>
    </row>
    <row r="20352" spans="1:16" x14ac:dyDescent="0.25">
      <c r="A20352" t="s">
        <v>390</v>
      </c>
      <c r="B20352" t="s">
        <v>391</v>
      </c>
      <c r="C20352" t="s">
        <v>64</v>
      </c>
      <c r="E20352" t="s">
        <v>301</v>
      </c>
      <c r="F20352" t="s">
        <v>208</v>
      </c>
      <c r="G20352" t="s">
        <v>209</v>
      </c>
      <c r="H20352" t="s">
        <v>302</v>
      </c>
      <c r="I20352" t="s">
        <v>303</v>
      </c>
      <c r="J20352" t="s">
        <v>117</v>
      </c>
      <c r="K20352" s="1">
        <v>45407</v>
      </c>
      <c r="L20352">
        <v>30</v>
      </c>
      <c r="M20352">
        <v>1</v>
      </c>
      <c r="N20352" t="s">
        <v>538</v>
      </c>
      <c r="O20352" t="s">
        <v>539</v>
      </c>
      <c r="P20352" t="s">
        <v>637</v>
      </c>
    </row>
    <row r="20353" spans="1:16" x14ac:dyDescent="0.25">
      <c r="A20353" t="s">
        <v>390</v>
      </c>
      <c r="B20353" t="s">
        <v>391</v>
      </c>
      <c r="C20353" t="s">
        <v>64</v>
      </c>
      <c r="E20353" t="s">
        <v>301</v>
      </c>
      <c r="F20353" t="s">
        <v>208</v>
      </c>
      <c r="G20353" t="s">
        <v>209</v>
      </c>
      <c r="H20353" t="s">
        <v>302</v>
      </c>
      <c r="I20353" t="s">
        <v>303</v>
      </c>
      <c r="J20353" t="s">
        <v>117</v>
      </c>
      <c r="K20353" s="1">
        <v>45408</v>
      </c>
      <c r="L20353">
        <v>30</v>
      </c>
      <c r="M20353">
        <v>1</v>
      </c>
      <c r="N20353" t="s">
        <v>538</v>
      </c>
      <c r="O20353" t="s">
        <v>539</v>
      </c>
      <c r="P20353" t="s">
        <v>637</v>
      </c>
    </row>
    <row r="20354" spans="1:16" x14ac:dyDescent="0.25">
      <c r="A20354" t="s">
        <v>390</v>
      </c>
      <c r="B20354" t="s">
        <v>391</v>
      </c>
      <c r="C20354" t="s">
        <v>64</v>
      </c>
      <c r="E20354" t="s">
        <v>301</v>
      </c>
      <c r="F20354" t="s">
        <v>208</v>
      </c>
      <c r="G20354" t="s">
        <v>209</v>
      </c>
      <c r="H20354" t="s">
        <v>302</v>
      </c>
      <c r="I20354" t="s">
        <v>303</v>
      </c>
      <c r="J20354" t="s">
        <v>117</v>
      </c>
      <c r="K20354" s="1">
        <v>45411</v>
      </c>
      <c r="L20354">
        <v>30</v>
      </c>
      <c r="M20354">
        <v>2</v>
      </c>
      <c r="N20354" t="s">
        <v>538</v>
      </c>
      <c r="O20354" t="s">
        <v>539</v>
      </c>
      <c r="P20354" t="s">
        <v>637</v>
      </c>
    </row>
    <row r="20355" spans="1:16" x14ac:dyDescent="0.25">
      <c r="A20355" t="s">
        <v>390</v>
      </c>
      <c r="B20355" t="s">
        <v>391</v>
      </c>
      <c r="C20355" t="s">
        <v>64</v>
      </c>
      <c r="E20355" t="s">
        <v>301</v>
      </c>
      <c r="F20355" t="s">
        <v>208</v>
      </c>
      <c r="G20355" t="s">
        <v>209</v>
      </c>
      <c r="H20355" t="s">
        <v>302</v>
      </c>
      <c r="I20355" t="s">
        <v>303</v>
      </c>
      <c r="J20355" t="s">
        <v>117</v>
      </c>
      <c r="K20355" s="1">
        <v>45412</v>
      </c>
      <c r="L20355">
        <v>90</v>
      </c>
      <c r="M20355">
        <v>2</v>
      </c>
      <c r="N20355" t="s">
        <v>538</v>
      </c>
      <c r="O20355" t="s">
        <v>539</v>
      </c>
      <c r="P20355" t="s">
        <v>637</v>
      </c>
    </row>
    <row r="20356" spans="1:16" x14ac:dyDescent="0.25">
      <c r="A20356" t="s">
        <v>390</v>
      </c>
      <c r="B20356" t="s">
        <v>391</v>
      </c>
      <c r="C20356" t="s">
        <v>64</v>
      </c>
      <c r="E20356" t="s">
        <v>301</v>
      </c>
      <c r="F20356" t="s">
        <v>208</v>
      </c>
      <c r="G20356" t="s">
        <v>209</v>
      </c>
      <c r="H20356" t="s">
        <v>302</v>
      </c>
      <c r="I20356" t="s">
        <v>303</v>
      </c>
      <c r="J20356" t="s">
        <v>117</v>
      </c>
      <c r="K20356" s="1">
        <v>45413</v>
      </c>
      <c r="L20356">
        <v>60</v>
      </c>
      <c r="M20356">
        <v>2</v>
      </c>
      <c r="N20356" t="s">
        <v>538</v>
      </c>
      <c r="O20356" t="s">
        <v>539</v>
      </c>
      <c r="P20356" t="s">
        <v>637</v>
      </c>
    </row>
    <row r="20357" spans="1:16" x14ac:dyDescent="0.25">
      <c r="A20357" t="s">
        <v>390</v>
      </c>
      <c r="B20357" t="s">
        <v>391</v>
      </c>
      <c r="C20357" t="s">
        <v>64</v>
      </c>
      <c r="E20357" t="s">
        <v>301</v>
      </c>
      <c r="F20357" t="s">
        <v>208</v>
      </c>
      <c r="G20357" t="s">
        <v>209</v>
      </c>
      <c r="H20357" t="s">
        <v>302</v>
      </c>
      <c r="I20357" t="s">
        <v>303</v>
      </c>
      <c r="J20357" t="s">
        <v>117</v>
      </c>
      <c r="K20357" s="1">
        <v>45414</v>
      </c>
      <c r="L20357">
        <v>30</v>
      </c>
      <c r="M20357">
        <v>2</v>
      </c>
      <c r="N20357" t="s">
        <v>538</v>
      </c>
      <c r="O20357" t="s">
        <v>539</v>
      </c>
      <c r="P20357" t="s">
        <v>637</v>
      </c>
    </row>
    <row r="20358" spans="1:16" x14ac:dyDescent="0.25">
      <c r="A20358" t="s">
        <v>390</v>
      </c>
      <c r="B20358" t="s">
        <v>391</v>
      </c>
      <c r="C20358" t="s">
        <v>64</v>
      </c>
      <c r="E20358" t="s">
        <v>301</v>
      </c>
      <c r="F20358" t="s">
        <v>208</v>
      </c>
      <c r="G20358" t="s">
        <v>209</v>
      </c>
      <c r="H20358" t="s">
        <v>302</v>
      </c>
      <c r="I20358" t="s">
        <v>303</v>
      </c>
      <c r="J20358" t="s">
        <v>117</v>
      </c>
      <c r="K20358" s="1">
        <v>45415</v>
      </c>
      <c r="L20358">
        <v>60</v>
      </c>
      <c r="M20358">
        <v>2</v>
      </c>
      <c r="N20358" t="s">
        <v>538</v>
      </c>
      <c r="O20358" t="s">
        <v>539</v>
      </c>
      <c r="P20358" t="s">
        <v>637</v>
      </c>
    </row>
    <row r="20359" spans="1:16" x14ac:dyDescent="0.25">
      <c r="A20359" t="s">
        <v>390</v>
      </c>
      <c r="B20359" t="s">
        <v>391</v>
      </c>
      <c r="C20359" t="s">
        <v>64</v>
      </c>
      <c r="E20359" t="s">
        <v>301</v>
      </c>
      <c r="F20359" t="s">
        <v>208</v>
      </c>
      <c r="G20359" t="s">
        <v>209</v>
      </c>
      <c r="H20359" t="s">
        <v>302</v>
      </c>
      <c r="I20359" t="s">
        <v>303</v>
      </c>
      <c r="J20359" t="s">
        <v>117</v>
      </c>
      <c r="K20359" s="1">
        <v>45418</v>
      </c>
      <c r="L20359">
        <v>30</v>
      </c>
      <c r="M20359">
        <v>3</v>
      </c>
      <c r="N20359" t="s">
        <v>538</v>
      </c>
      <c r="O20359" t="s">
        <v>539</v>
      </c>
      <c r="P20359" t="s">
        <v>637</v>
      </c>
    </row>
    <row r="20360" spans="1:16" x14ac:dyDescent="0.25">
      <c r="A20360" t="s">
        <v>390</v>
      </c>
      <c r="B20360" t="s">
        <v>391</v>
      </c>
      <c r="C20360" t="s">
        <v>64</v>
      </c>
      <c r="E20360" t="s">
        <v>301</v>
      </c>
      <c r="F20360" t="s">
        <v>208</v>
      </c>
      <c r="G20360" t="s">
        <v>209</v>
      </c>
      <c r="H20360" t="s">
        <v>302</v>
      </c>
      <c r="I20360" t="s">
        <v>303</v>
      </c>
      <c r="J20360" t="s">
        <v>117</v>
      </c>
      <c r="K20360" s="1">
        <v>45419</v>
      </c>
      <c r="L20360">
        <v>60</v>
      </c>
      <c r="M20360">
        <v>3</v>
      </c>
      <c r="N20360" t="s">
        <v>538</v>
      </c>
      <c r="O20360" t="s">
        <v>539</v>
      </c>
      <c r="P20360" t="s">
        <v>637</v>
      </c>
    </row>
    <row r="20361" spans="1:16" x14ac:dyDescent="0.25">
      <c r="A20361" t="s">
        <v>390</v>
      </c>
      <c r="B20361" t="s">
        <v>391</v>
      </c>
      <c r="C20361" t="s">
        <v>64</v>
      </c>
      <c r="E20361" t="s">
        <v>301</v>
      </c>
      <c r="F20361" t="s">
        <v>208</v>
      </c>
      <c r="G20361" t="s">
        <v>209</v>
      </c>
      <c r="H20361" t="s">
        <v>302</v>
      </c>
      <c r="I20361" t="s">
        <v>303</v>
      </c>
      <c r="J20361" t="s">
        <v>117</v>
      </c>
      <c r="K20361" s="1">
        <v>45420</v>
      </c>
      <c r="L20361">
        <v>90</v>
      </c>
      <c r="M20361">
        <v>3</v>
      </c>
      <c r="N20361" t="s">
        <v>538</v>
      </c>
      <c r="O20361" t="s">
        <v>539</v>
      </c>
      <c r="P20361" t="s">
        <v>637</v>
      </c>
    </row>
    <row r="20362" spans="1:16" x14ac:dyDescent="0.25">
      <c r="A20362" t="s">
        <v>390</v>
      </c>
      <c r="B20362" t="s">
        <v>391</v>
      </c>
      <c r="C20362" t="s">
        <v>64</v>
      </c>
      <c r="E20362" t="s">
        <v>301</v>
      </c>
      <c r="F20362" t="s">
        <v>208</v>
      </c>
      <c r="G20362" t="s">
        <v>209</v>
      </c>
      <c r="H20362" t="s">
        <v>302</v>
      </c>
      <c r="I20362" t="s">
        <v>303</v>
      </c>
      <c r="J20362" t="s">
        <v>117</v>
      </c>
      <c r="K20362" s="1">
        <v>45422</v>
      </c>
      <c r="L20362">
        <v>30</v>
      </c>
      <c r="M20362">
        <v>3</v>
      </c>
      <c r="N20362" t="s">
        <v>538</v>
      </c>
      <c r="O20362" t="s">
        <v>539</v>
      </c>
      <c r="P20362" t="s">
        <v>637</v>
      </c>
    </row>
    <row r="20363" spans="1:16" x14ac:dyDescent="0.25">
      <c r="A20363" t="s">
        <v>390</v>
      </c>
      <c r="B20363" t="s">
        <v>391</v>
      </c>
      <c r="C20363" t="s">
        <v>64</v>
      </c>
      <c r="E20363" t="s">
        <v>301</v>
      </c>
      <c r="F20363" t="s">
        <v>208</v>
      </c>
      <c r="G20363" t="s">
        <v>209</v>
      </c>
      <c r="H20363" t="s">
        <v>302</v>
      </c>
      <c r="I20363" t="s">
        <v>303</v>
      </c>
      <c r="J20363" t="s">
        <v>117</v>
      </c>
      <c r="K20363" s="1">
        <v>45425</v>
      </c>
      <c r="L20363">
        <v>10.001999999999899</v>
      </c>
      <c r="M20363">
        <v>4</v>
      </c>
      <c r="N20363" t="s">
        <v>538</v>
      </c>
      <c r="O20363" t="s">
        <v>539</v>
      </c>
      <c r="P20363" t="s">
        <v>637</v>
      </c>
    </row>
    <row r="20364" spans="1:16" x14ac:dyDescent="0.25">
      <c r="A20364" t="s">
        <v>390</v>
      </c>
      <c r="B20364" t="s">
        <v>391</v>
      </c>
      <c r="C20364" t="s">
        <v>64</v>
      </c>
      <c r="E20364" t="s">
        <v>301</v>
      </c>
      <c r="F20364" t="s">
        <v>208</v>
      </c>
      <c r="G20364" t="s">
        <v>209</v>
      </c>
      <c r="H20364" t="s">
        <v>302</v>
      </c>
      <c r="I20364" t="s">
        <v>303</v>
      </c>
      <c r="J20364" t="s">
        <v>117</v>
      </c>
      <c r="K20364" s="1">
        <v>45426</v>
      </c>
      <c r="L20364">
        <v>90</v>
      </c>
      <c r="M20364">
        <v>4</v>
      </c>
      <c r="N20364" t="s">
        <v>538</v>
      </c>
      <c r="O20364" t="s">
        <v>539</v>
      </c>
      <c r="P20364" t="s">
        <v>637</v>
      </c>
    </row>
    <row r="20365" spans="1:16" x14ac:dyDescent="0.25">
      <c r="A20365" t="s">
        <v>390</v>
      </c>
      <c r="B20365" t="s">
        <v>391</v>
      </c>
      <c r="C20365" t="s">
        <v>64</v>
      </c>
      <c r="E20365" t="s">
        <v>301</v>
      </c>
      <c r="F20365" t="s">
        <v>208</v>
      </c>
      <c r="G20365" t="s">
        <v>209</v>
      </c>
      <c r="H20365" t="s">
        <v>302</v>
      </c>
      <c r="I20365" t="s">
        <v>303</v>
      </c>
      <c r="J20365" t="s">
        <v>117</v>
      </c>
      <c r="K20365" s="1">
        <v>45427</v>
      </c>
      <c r="L20365">
        <v>30</v>
      </c>
      <c r="M20365">
        <v>4</v>
      </c>
      <c r="N20365" t="s">
        <v>538</v>
      </c>
      <c r="O20365" t="s">
        <v>539</v>
      </c>
      <c r="P20365" t="s">
        <v>637</v>
      </c>
    </row>
    <row r="20366" spans="1:16" x14ac:dyDescent="0.25">
      <c r="A20366" t="s">
        <v>390</v>
      </c>
      <c r="B20366" t="s">
        <v>391</v>
      </c>
      <c r="C20366" t="s">
        <v>64</v>
      </c>
      <c r="E20366" t="s">
        <v>301</v>
      </c>
      <c r="F20366" t="s">
        <v>208</v>
      </c>
      <c r="G20366" t="s">
        <v>209</v>
      </c>
      <c r="H20366" t="s">
        <v>302</v>
      </c>
      <c r="I20366" t="s">
        <v>303</v>
      </c>
      <c r="J20366" t="s">
        <v>117</v>
      </c>
      <c r="K20366" s="1">
        <v>45428</v>
      </c>
      <c r="L20366">
        <v>60</v>
      </c>
      <c r="M20366">
        <v>4</v>
      </c>
      <c r="N20366" t="s">
        <v>538</v>
      </c>
      <c r="O20366" t="s">
        <v>539</v>
      </c>
      <c r="P20366" t="s">
        <v>637</v>
      </c>
    </row>
    <row r="20367" spans="1:16" x14ac:dyDescent="0.25">
      <c r="A20367" t="s">
        <v>390</v>
      </c>
      <c r="B20367" t="s">
        <v>391</v>
      </c>
      <c r="C20367" t="s">
        <v>64</v>
      </c>
      <c r="E20367" t="s">
        <v>301</v>
      </c>
      <c r="F20367" t="s">
        <v>208</v>
      </c>
      <c r="G20367" t="s">
        <v>209</v>
      </c>
      <c r="H20367" t="s">
        <v>302</v>
      </c>
      <c r="I20367" t="s">
        <v>303</v>
      </c>
      <c r="J20367" t="s">
        <v>117</v>
      </c>
      <c r="K20367" s="1">
        <v>45429</v>
      </c>
      <c r="L20367">
        <v>30</v>
      </c>
      <c r="M20367">
        <v>4</v>
      </c>
      <c r="N20367" t="s">
        <v>538</v>
      </c>
      <c r="O20367" t="s">
        <v>539</v>
      </c>
      <c r="P20367" t="s">
        <v>637</v>
      </c>
    </row>
    <row r="20368" spans="1:16" x14ac:dyDescent="0.25">
      <c r="A20368" t="s">
        <v>390</v>
      </c>
      <c r="B20368" t="s">
        <v>391</v>
      </c>
      <c r="C20368" t="s">
        <v>64</v>
      </c>
      <c r="E20368" t="s">
        <v>301</v>
      </c>
      <c r="F20368" t="s">
        <v>208</v>
      </c>
      <c r="G20368" t="s">
        <v>209</v>
      </c>
      <c r="H20368" t="s">
        <v>302</v>
      </c>
      <c r="I20368" t="s">
        <v>373</v>
      </c>
      <c r="J20368" t="s">
        <v>117</v>
      </c>
      <c r="K20368" s="1">
        <v>45404</v>
      </c>
      <c r="L20368">
        <v>60</v>
      </c>
      <c r="M20368">
        <v>1</v>
      </c>
      <c r="N20368" t="s">
        <v>538</v>
      </c>
      <c r="O20368" t="s">
        <v>539</v>
      </c>
      <c r="P20368" t="s">
        <v>637</v>
      </c>
    </row>
    <row r="20369" spans="1:16" x14ac:dyDescent="0.25">
      <c r="A20369" t="s">
        <v>390</v>
      </c>
      <c r="B20369" t="s">
        <v>391</v>
      </c>
      <c r="C20369" t="s">
        <v>64</v>
      </c>
      <c r="E20369" t="s">
        <v>301</v>
      </c>
      <c r="F20369" t="s">
        <v>208</v>
      </c>
      <c r="G20369" t="s">
        <v>209</v>
      </c>
      <c r="H20369" t="s">
        <v>302</v>
      </c>
      <c r="I20369" t="s">
        <v>373</v>
      </c>
      <c r="J20369" t="s">
        <v>117</v>
      </c>
      <c r="K20369" s="1">
        <v>45405</v>
      </c>
      <c r="L20369">
        <v>30</v>
      </c>
      <c r="M20369">
        <v>1</v>
      </c>
      <c r="N20369" t="s">
        <v>538</v>
      </c>
      <c r="O20369" t="s">
        <v>539</v>
      </c>
      <c r="P20369" t="s">
        <v>637</v>
      </c>
    </row>
    <row r="20370" spans="1:16" x14ac:dyDescent="0.25">
      <c r="A20370" t="s">
        <v>390</v>
      </c>
      <c r="B20370" t="s">
        <v>391</v>
      </c>
      <c r="C20370" t="s">
        <v>64</v>
      </c>
      <c r="E20370" t="s">
        <v>301</v>
      </c>
      <c r="F20370" t="s">
        <v>208</v>
      </c>
      <c r="G20370" t="s">
        <v>209</v>
      </c>
      <c r="H20370" t="s">
        <v>302</v>
      </c>
      <c r="I20370" t="s">
        <v>373</v>
      </c>
      <c r="J20370" t="s">
        <v>117</v>
      </c>
      <c r="K20370" s="1">
        <v>45406</v>
      </c>
      <c r="L20370">
        <v>120</v>
      </c>
      <c r="M20370">
        <v>1</v>
      </c>
      <c r="N20370" t="s">
        <v>538</v>
      </c>
      <c r="O20370" t="s">
        <v>539</v>
      </c>
      <c r="P20370" t="s">
        <v>637</v>
      </c>
    </row>
    <row r="20371" spans="1:16" x14ac:dyDescent="0.25">
      <c r="A20371" t="s">
        <v>390</v>
      </c>
      <c r="B20371" t="s">
        <v>391</v>
      </c>
      <c r="C20371" t="s">
        <v>64</v>
      </c>
      <c r="E20371" t="s">
        <v>301</v>
      </c>
      <c r="F20371" t="s">
        <v>208</v>
      </c>
      <c r="G20371" t="s">
        <v>209</v>
      </c>
      <c r="H20371" t="s">
        <v>302</v>
      </c>
      <c r="I20371" t="s">
        <v>373</v>
      </c>
      <c r="J20371" t="s">
        <v>117</v>
      </c>
      <c r="K20371" s="1">
        <v>45407</v>
      </c>
      <c r="L20371">
        <v>60</v>
      </c>
      <c r="M20371">
        <v>1</v>
      </c>
      <c r="N20371" t="s">
        <v>538</v>
      </c>
      <c r="O20371" t="s">
        <v>539</v>
      </c>
      <c r="P20371" t="s">
        <v>637</v>
      </c>
    </row>
    <row r="20372" spans="1:16" x14ac:dyDescent="0.25">
      <c r="A20372" t="s">
        <v>390</v>
      </c>
      <c r="B20372" t="s">
        <v>391</v>
      </c>
      <c r="C20372" t="s">
        <v>64</v>
      </c>
      <c r="E20372" t="s">
        <v>301</v>
      </c>
      <c r="F20372" t="s">
        <v>208</v>
      </c>
      <c r="G20372" t="s">
        <v>209</v>
      </c>
      <c r="H20372" t="s">
        <v>302</v>
      </c>
      <c r="I20372" t="s">
        <v>373</v>
      </c>
      <c r="J20372" t="s">
        <v>117</v>
      </c>
      <c r="K20372" s="1">
        <v>45408</v>
      </c>
      <c r="L20372">
        <v>60</v>
      </c>
      <c r="M20372">
        <v>1</v>
      </c>
      <c r="N20372" t="s">
        <v>538</v>
      </c>
      <c r="O20372" t="s">
        <v>539</v>
      </c>
      <c r="P20372" t="s">
        <v>637</v>
      </c>
    </row>
    <row r="20373" spans="1:16" x14ac:dyDescent="0.25">
      <c r="A20373" t="s">
        <v>390</v>
      </c>
      <c r="B20373" t="s">
        <v>391</v>
      </c>
      <c r="C20373" t="s">
        <v>64</v>
      </c>
      <c r="E20373" t="s">
        <v>301</v>
      </c>
      <c r="F20373" t="s">
        <v>208</v>
      </c>
      <c r="G20373" t="s">
        <v>209</v>
      </c>
      <c r="H20373" t="s">
        <v>302</v>
      </c>
      <c r="I20373" t="s">
        <v>373</v>
      </c>
      <c r="J20373" t="s">
        <v>117</v>
      </c>
      <c r="K20373" s="1">
        <v>45411</v>
      </c>
      <c r="L20373">
        <v>90</v>
      </c>
      <c r="M20373">
        <v>2</v>
      </c>
      <c r="N20373" t="s">
        <v>538</v>
      </c>
      <c r="O20373" t="s">
        <v>539</v>
      </c>
      <c r="P20373" t="s">
        <v>637</v>
      </c>
    </row>
    <row r="20374" spans="1:16" x14ac:dyDescent="0.25">
      <c r="A20374" t="s">
        <v>390</v>
      </c>
      <c r="B20374" t="s">
        <v>391</v>
      </c>
      <c r="C20374" t="s">
        <v>64</v>
      </c>
      <c r="E20374" t="s">
        <v>301</v>
      </c>
      <c r="F20374" t="s">
        <v>208</v>
      </c>
      <c r="G20374" t="s">
        <v>209</v>
      </c>
      <c r="H20374" t="s">
        <v>302</v>
      </c>
      <c r="I20374" t="s">
        <v>373</v>
      </c>
      <c r="J20374" t="s">
        <v>117</v>
      </c>
      <c r="K20374" s="1">
        <v>45412</v>
      </c>
      <c r="L20374">
        <v>120</v>
      </c>
      <c r="M20374">
        <v>2</v>
      </c>
      <c r="N20374" t="s">
        <v>538</v>
      </c>
      <c r="O20374" t="s">
        <v>539</v>
      </c>
      <c r="P20374" t="s">
        <v>637</v>
      </c>
    </row>
    <row r="20375" spans="1:16" x14ac:dyDescent="0.25">
      <c r="A20375" t="s">
        <v>390</v>
      </c>
      <c r="B20375" t="s">
        <v>391</v>
      </c>
      <c r="C20375" t="s">
        <v>64</v>
      </c>
      <c r="E20375" t="s">
        <v>301</v>
      </c>
      <c r="F20375" t="s">
        <v>208</v>
      </c>
      <c r="G20375" t="s">
        <v>209</v>
      </c>
      <c r="H20375" t="s">
        <v>302</v>
      </c>
      <c r="I20375" t="s">
        <v>373</v>
      </c>
      <c r="J20375" t="s">
        <v>117</v>
      </c>
      <c r="K20375" s="1">
        <v>45413</v>
      </c>
      <c r="L20375">
        <v>120</v>
      </c>
      <c r="M20375">
        <v>2</v>
      </c>
      <c r="N20375" t="s">
        <v>538</v>
      </c>
      <c r="O20375" t="s">
        <v>539</v>
      </c>
      <c r="P20375" t="s">
        <v>637</v>
      </c>
    </row>
    <row r="20376" spans="1:16" x14ac:dyDescent="0.25">
      <c r="A20376" t="s">
        <v>390</v>
      </c>
      <c r="B20376" t="s">
        <v>391</v>
      </c>
      <c r="C20376" t="s">
        <v>64</v>
      </c>
      <c r="E20376" t="s">
        <v>301</v>
      </c>
      <c r="F20376" t="s">
        <v>208</v>
      </c>
      <c r="G20376" t="s">
        <v>209</v>
      </c>
      <c r="H20376" t="s">
        <v>302</v>
      </c>
      <c r="I20376" t="s">
        <v>373</v>
      </c>
      <c r="J20376" t="s">
        <v>117</v>
      </c>
      <c r="K20376" s="1">
        <v>45414</v>
      </c>
      <c r="L20376">
        <v>60</v>
      </c>
      <c r="M20376">
        <v>2</v>
      </c>
      <c r="N20376" t="s">
        <v>538</v>
      </c>
      <c r="O20376" t="s">
        <v>539</v>
      </c>
      <c r="P20376" t="s">
        <v>637</v>
      </c>
    </row>
    <row r="20377" spans="1:16" x14ac:dyDescent="0.25">
      <c r="A20377" t="s">
        <v>390</v>
      </c>
      <c r="B20377" t="s">
        <v>391</v>
      </c>
      <c r="C20377" t="s">
        <v>64</v>
      </c>
      <c r="E20377" t="s">
        <v>301</v>
      </c>
      <c r="F20377" t="s">
        <v>208</v>
      </c>
      <c r="G20377" t="s">
        <v>209</v>
      </c>
      <c r="H20377" t="s">
        <v>302</v>
      </c>
      <c r="I20377" t="s">
        <v>373</v>
      </c>
      <c r="J20377" t="s">
        <v>117</v>
      </c>
      <c r="K20377" s="1">
        <v>45415</v>
      </c>
      <c r="L20377">
        <v>30</v>
      </c>
      <c r="M20377">
        <v>2</v>
      </c>
      <c r="N20377" t="s">
        <v>538</v>
      </c>
      <c r="O20377" t="s">
        <v>539</v>
      </c>
      <c r="P20377" t="s">
        <v>637</v>
      </c>
    </row>
    <row r="20378" spans="1:16" x14ac:dyDescent="0.25">
      <c r="A20378" t="s">
        <v>390</v>
      </c>
      <c r="B20378" t="s">
        <v>391</v>
      </c>
      <c r="C20378" t="s">
        <v>64</v>
      </c>
      <c r="E20378" t="s">
        <v>301</v>
      </c>
      <c r="F20378" t="s">
        <v>208</v>
      </c>
      <c r="G20378" t="s">
        <v>209</v>
      </c>
      <c r="H20378" t="s">
        <v>302</v>
      </c>
      <c r="I20378" t="s">
        <v>373</v>
      </c>
      <c r="J20378" t="s">
        <v>117</v>
      </c>
      <c r="K20378" s="1">
        <v>45418</v>
      </c>
      <c r="L20378">
        <v>120</v>
      </c>
      <c r="M20378">
        <v>3</v>
      </c>
      <c r="N20378" t="s">
        <v>538</v>
      </c>
      <c r="O20378" t="s">
        <v>539</v>
      </c>
      <c r="P20378" t="s">
        <v>637</v>
      </c>
    </row>
    <row r="20379" spans="1:16" x14ac:dyDescent="0.25">
      <c r="A20379" t="s">
        <v>390</v>
      </c>
      <c r="B20379" t="s">
        <v>391</v>
      </c>
      <c r="C20379" t="s">
        <v>64</v>
      </c>
      <c r="E20379" t="s">
        <v>301</v>
      </c>
      <c r="F20379" t="s">
        <v>208</v>
      </c>
      <c r="G20379" t="s">
        <v>209</v>
      </c>
      <c r="H20379" t="s">
        <v>302</v>
      </c>
      <c r="I20379" t="s">
        <v>373</v>
      </c>
      <c r="J20379" t="s">
        <v>117</v>
      </c>
      <c r="K20379" s="1">
        <v>45419</v>
      </c>
      <c r="L20379">
        <v>90</v>
      </c>
      <c r="M20379">
        <v>3</v>
      </c>
      <c r="N20379" t="s">
        <v>538</v>
      </c>
      <c r="O20379" t="s">
        <v>539</v>
      </c>
      <c r="P20379" t="s">
        <v>637</v>
      </c>
    </row>
    <row r="20380" spans="1:16" x14ac:dyDescent="0.25">
      <c r="A20380" t="s">
        <v>390</v>
      </c>
      <c r="B20380" t="s">
        <v>391</v>
      </c>
      <c r="C20380" t="s">
        <v>64</v>
      </c>
      <c r="E20380" t="s">
        <v>301</v>
      </c>
      <c r="F20380" t="s">
        <v>208</v>
      </c>
      <c r="G20380" t="s">
        <v>209</v>
      </c>
      <c r="H20380" t="s">
        <v>302</v>
      </c>
      <c r="I20380" t="s">
        <v>373</v>
      </c>
      <c r="J20380" t="s">
        <v>117</v>
      </c>
      <c r="K20380" s="1">
        <v>45420</v>
      </c>
      <c r="L20380">
        <v>120</v>
      </c>
      <c r="M20380">
        <v>3</v>
      </c>
      <c r="N20380" t="s">
        <v>538</v>
      </c>
      <c r="O20380" t="s">
        <v>539</v>
      </c>
      <c r="P20380" t="s">
        <v>637</v>
      </c>
    </row>
    <row r="20381" spans="1:16" x14ac:dyDescent="0.25">
      <c r="A20381" t="s">
        <v>390</v>
      </c>
      <c r="B20381" t="s">
        <v>391</v>
      </c>
      <c r="C20381" t="s">
        <v>64</v>
      </c>
      <c r="E20381" t="s">
        <v>301</v>
      </c>
      <c r="F20381" t="s">
        <v>208</v>
      </c>
      <c r="G20381" t="s">
        <v>209</v>
      </c>
      <c r="H20381" t="s">
        <v>302</v>
      </c>
      <c r="I20381" t="s">
        <v>373</v>
      </c>
      <c r="J20381" t="s">
        <v>117</v>
      </c>
      <c r="K20381" s="1">
        <v>45422</v>
      </c>
      <c r="L20381">
        <v>90</v>
      </c>
      <c r="M20381">
        <v>3</v>
      </c>
      <c r="N20381" t="s">
        <v>538</v>
      </c>
      <c r="O20381" t="s">
        <v>539</v>
      </c>
      <c r="P20381" t="s">
        <v>637</v>
      </c>
    </row>
    <row r="20382" spans="1:16" x14ac:dyDescent="0.25">
      <c r="A20382" t="s">
        <v>390</v>
      </c>
      <c r="B20382" t="s">
        <v>391</v>
      </c>
      <c r="C20382" t="s">
        <v>64</v>
      </c>
      <c r="E20382" t="s">
        <v>301</v>
      </c>
      <c r="F20382" t="s">
        <v>208</v>
      </c>
      <c r="G20382" t="s">
        <v>209</v>
      </c>
      <c r="H20382" t="s">
        <v>302</v>
      </c>
      <c r="I20382" t="s">
        <v>373</v>
      </c>
      <c r="J20382" t="s">
        <v>117</v>
      </c>
      <c r="K20382" s="1">
        <v>45425</v>
      </c>
      <c r="L20382">
        <v>30</v>
      </c>
      <c r="M20382">
        <v>4</v>
      </c>
      <c r="N20382" t="s">
        <v>538</v>
      </c>
      <c r="O20382" t="s">
        <v>539</v>
      </c>
      <c r="P20382" t="s">
        <v>637</v>
      </c>
    </row>
    <row r="20383" spans="1:16" x14ac:dyDescent="0.25">
      <c r="A20383" t="s">
        <v>390</v>
      </c>
      <c r="B20383" t="s">
        <v>391</v>
      </c>
      <c r="C20383" t="s">
        <v>64</v>
      </c>
      <c r="E20383" t="s">
        <v>301</v>
      </c>
      <c r="F20383" t="s">
        <v>208</v>
      </c>
      <c r="G20383" t="s">
        <v>209</v>
      </c>
      <c r="H20383" t="s">
        <v>302</v>
      </c>
      <c r="I20383" t="s">
        <v>373</v>
      </c>
      <c r="J20383" t="s">
        <v>117</v>
      </c>
      <c r="K20383" s="1">
        <v>45426</v>
      </c>
      <c r="L20383">
        <v>90</v>
      </c>
      <c r="M20383">
        <v>4</v>
      </c>
      <c r="N20383" t="s">
        <v>538</v>
      </c>
      <c r="O20383" t="s">
        <v>539</v>
      </c>
      <c r="P20383" t="s">
        <v>637</v>
      </c>
    </row>
    <row r="20384" spans="1:16" x14ac:dyDescent="0.25">
      <c r="A20384" t="s">
        <v>390</v>
      </c>
      <c r="B20384" t="s">
        <v>391</v>
      </c>
      <c r="C20384" t="s">
        <v>64</v>
      </c>
      <c r="E20384" t="s">
        <v>301</v>
      </c>
      <c r="F20384" t="s">
        <v>208</v>
      </c>
      <c r="G20384" t="s">
        <v>209</v>
      </c>
      <c r="H20384" t="s">
        <v>302</v>
      </c>
      <c r="I20384" t="s">
        <v>373</v>
      </c>
      <c r="J20384" t="s">
        <v>117</v>
      </c>
      <c r="K20384" s="1">
        <v>45427</v>
      </c>
      <c r="L20384">
        <v>120</v>
      </c>
      <c r="M20384">
        <v>4</v>
      </c>
      <c r="N20384" t="s">
        <v>538</v>
      </c>
      <c r="O20384" t="s">
        <v>539</v>
      </c>
      <c r="P20384" t="s">
        <v>637</v>
      </c>
    </row>
    <row r="20385" spans="1:16" x14ac:dyDescent="0.25">
      <c r="A20385" t="s">
        <v>390</v>
      </c>
      <c r="B20385" t="s">
        <v>391</v>
      </c>
      <c r="C20385" t="s">
        <v>64</v>
      </c>
      <c r="E20385" t="s">
        <v>301</v>
      </c>
      <c r="F20385" t="s">
        <v>208</v>
      </c>
      <c r="G20385" t="s">
        <v>209</v>
      </c>
      <c r="H20385" t="s">
        <v>302</v>
      </c>
      <c r="I20385" t="s">
        <v>373</v>
      </c>
      <c r="J20385" t="s">
        <v>117</v>
      </c>
      <c r="K20385" s="1">
        <v>45428</v>
      </c>
      <c r="L20385">
        <v>90</v>
      </c>
      <c r="M20385">
        <v>4</v>
      </c>
      <c r="N20385" t="s">
        <v>538</v>
      </c>
      <c r="O20385" t="s">
        <v>539</v>
      </c>
      <c r="P20385" t="s">
        <v>637</v>
      </c>
    </row>
    <row r="20386" spans="1:16" x14ac:dyDescent="0.25">
      <c r="A20386" t="s">
        <v>390</v>
      </c>
      <c r="B20386" t="s">
        <v>391</v>
      </c>
      <c r="C20386" t="s">
        <v>64</v>
      </c>
      <c r="E20386" t="s">
        <v>301</v>
      </c>
      <c r="F20386" t="s">
        <v>208</v>
      </c>
      <c r="G20386" t="s">
        <v>209</v>
      </c>
      <c r="H20386" t="s">
        <v>302</v>
      </c>
      <c r="I20386" t="s">
        <v>373</v>
      </c>
      <c r="J20386" t="s">
        <v>117</v>
      </c>
      <c r="K20386" s="1">
        <v>45429</v>
      </c>
      <c r="L20386">
        <v>90</v>
      </c>
      <c r="M20386">
        <v>4</v>
      </c>
      <c r="N20386" t="s">
        <v>538</v>
      </c>
      <c r="O20386" t="s">
        <v>539</v>
      </c>
      <c r="P20386" t="s">
        <v>637</v>
      </c>
    </row>
    <row r="20387" spans="1:16" x14ac:dyDescent="0.25">
      <c r="A20387" t="s">
        <v>390</v>
      </c>
      <c r="B20387" t="s">
        <v>391</v>
      </c>
      <c r="C20387" t="s">
        <v>64</v>
      </c>
      <c r="E20387" t="s">
        <v>301</v>
      </c>
      <c r="F20387" t="s">
        <v>208</v>
      </c>
      <c r="G20387" t="s">
        <v>209</v>
      </c>
      <c r="H20387" t="s">
        <v>302</v>
      </c>
      <c r="I20387" t="s">
        <v>304</v>
      </c>
      <c r="J20387" t="s">
        <v>117</v>
      </c>
      <c r="K20387" s="1">
        <v>45404</v>
      </c>
      <c r="L20387">
        <v>30</v>
      </c>
      <c r="M20387">
        <v>1</v>
      </c>
      <c r="N20387" t="s">
        <v>538</v>
      </c>
      <c r="O20387" t="s">
        <v>539</v>
      </c>
      <c r="P20387" t="s">
        <v>637</v>
      </c>
    </row>
    <row r="20388" spans="1:16" x14ac:dyDescent="0.25">
      <c r="A20388" t="s">
        <v>390</v>
      </c>
      <c r="B20388" t="s">
        <v>391</v>
      </c>
      <c r="C20388" t="s">
        <v>64</v>
      </c>
      <c r="E20388" t="s">
        <v>301</v>
      </c>
      <c r="F20388" t="s">
        <v>208</v>
      </c>
      <c r="G20388" t="s">
        <v>209</v>
      </c>
      <c r="H20388" t="s">
        <v>302</v>
      </c>
      <c r="I20388" t="s">
        <v>304</v>
      </c>
      <c r="J20388" t="s">
        <v>117</v>
      </c>
      <c r="K20388" s="1">
        <v>45405</v>
      </c>
      <c r="L20388">
        <v>30</v>
      </c>
      <c r="M20388">
        <v>1</v>
      </c>
      <c r="N20388" t="s">
        <v>538</v>
      </c>
      <c r="O20388" t="s">
        <v>539</v>
      </c>
      <c r="P20388" t="s">
        <v>637</v>
      </c>
    </row>
    <row r="20389" spans="1:16" x14ac:dyDescent="0.25">
      <c r="A20389" t="s">
        <v>390</v>
      </c>
      <c r="B20389" t="s">
        <v>391</v>
      </c>
      <c r="C20389" t="s">
        <v>64</v>
      </c>
      <c r="E20389" t="s">
        <v>301</v>
      </c>
      <c r="F20389" t="s">
        <v>208</v>
      </c>
      <c r="G20389" t="s">
        <v>209</v>
      </c>
      <c r="H20389" t="s">
        <v>302</v>
      </c>
      <c r="I20389" t="s">
        <v>304</v>
      </c>
      <c r="J20389" t="s">
        <v>117</v>
      </c>
      <c r="K20389" s="1">
        <v>45413</v>
      </c>
      <c r="L20389">
        <v>30</v>
      </c>
      <c r="M20389">
        <v>2</v>
      </c>
      <c r="N20389" t="s">
        <v>538</v>
      </c>
      <c r="O20389" t="s">
        <v>539</v>
      </c>
      <c r="P20389" t="s">
        <v>637</v>
      </c>
    </row>
    <row r="20390" spans="1:16" x14ac:dyDescent="0.25">
      <c r="A20390" t="s">
        <v>390</v>
      </c>
      <c r="B20390" t="s">
        <v>391</v>
      </c>
      <c r="C20390" t="s">
        <v>64</v>
      </c>
      <c r="E20390" t="s">
        <v>301</v>
      </c>
      <c r="F20390" t="s">
        <v>208</v>
      </c>
      <c r="G20390" t="s">
        <v>209</v>
      </c>
      <c r="H20390" t="s">
        <v>302</v>
      </c>
      <c r="I20390" t="s">
        <v>304</v>
      </c>
      <c r="J20390" t="s">
        <v>117</v>
      </c>
      <c r="K20390" s="1">
        <v>45419</v>
      </c>
      <c r="L20390">
        <v>30</v>
      </c>
      <c r="M20390">
        <v>3</v>
      </c>
      <c r="N20390" t="s">
        <v>538</v>
      </c>
      <c r="O20390" t="s">
        <v>539</v>
      </c>
      <c r="P20390" t="s">
        <v>637</v>
      </c>
    </row>
    <row r="20391" spans="1:16" x14ac:dyDescent="0.25">
      <c r="A20391" t="s">
        <v>390</v>
      </c>
      <c r="B20391" t="s">
        <v>391</v>
      </c>
      <c r="C20391" t="s">
        <v>64</v>
      </c>
      <c r="E20391" t="s">
        <v>301</v>
      </c>
      <c r="F20391" t="s">
        <v>208</v>
      </c>
      <c r="G20391" t="s">
        <v>209</v>
      </c>
      <c r="H20391" t="s">
        <v>302</v>
      </c>
      <c r="I20391" t="s">
        <v>304</v>
      </c>
      <c r="J20391" t="s">
        <v>117</v>
      </c>
      <c r="K20391" s="1">
        <v>45422</v>
      </c>
      <c r="L20391">
        <v>10.001999999999899</v>
      </c>
      <c r="M20391">
        <v>3</v>
      </c>
      <c r="N20391" t="s">
        <v>538</v>
      </c>
      <c r="O20391" t="s">
        <v>539</v>
      </c>
      <c r="P20391" t="s">
        <v>637</v>
      </c>
    </row>
    <row r="20392" spans="1:16" x14ac:dyDescent="0.25">
      <c r="A20392" t="s">
        <v>390</v>
      </c>
      <c r="B20392" t="s">
        <v>391</v>
      </c>
      <c r="C20392" t="s">
        <v>64</v>
      </c>
      <c r="E20392" t="s">
        <v>301</v>
      </c>
      <c r="F20392" t="s">
        <v>208</v>
      </c>
      <c r="G20392" t="s">
        <v>209</v>
      </c>
      <c r="H20392" t="s">
        <v>302</v>
      </c>
      <c r="I20392" t="s">
        <v>304</v>
      </c>
      <c r="J20392" t="s">
        <v>117</v>
      </c>
      <c r="K20392" s="1">
        <v>45429</v>
      </c>
      <c r="L20392">
        <v>30</v>
      </c>
      <c r="M20392">
        <v>4</v>
      </c>
      <c r="N20392" t="s">
        <v>538</v>
      </c>
      <c r="O20392" t="s">
        <v>539</v>
      </c>
      <c r="P20392" t="s">
        <v>637</v>
      </c>
    </row>
    <row r="20393" spans="1:16" x14ac:dyDescent="0.25">
      <c r="A20393" t="s">
        <v>390</v>
      </c>
      <c r="B20393" t="s">
        <v>391</v>
      </c>
      <c r="C20393" t="s">
        <v>64</v>
      </c>
      <c r="E20393" t="s">
        <v>301</v>
      </c>
      <c r="F20393" t="s">
        <v>208</v>
      </c>
      <c r="G20393" t="s">
        <v>209</v>
      </c>
      <c r="H20393" t="s">
        <v>302</v>
      </c>
      <c r="I20393" t="s">
        <v>393</v>
      </c>
      <c r="J20393" t="s">
        <v>117</v>
      </c>
      <c r="K20393" s="1">
        <v>45408</v>
      </c>
      <c r="L20393">
        <v>30</v>
      </c>
      <c r="M20393">
        <v>1</v>
      </c>
      <c r="N20393" t="s">
        <v>538</v>
      </c>
      <c r="O20393" t="s">
        <v>539</v>
      </c>
      <c r="P20393" t="s">
        <v>637</v>
      </c>
    </row>
    <row r="20394" spans="1:16" x14ac:dyDescent="0.25">
      <c r="A20394" t="s">
        <v>390</v>
      </c>
      <c r="B20394" t="s">
        <v>391</v>
      </c>
      <c r="C20394" t="s">
        <v>64</v>
      </c>
      <c r="E20394" t="s">
        <v>301</v>
      </c>
      <c r="F20394" t="s">
        <v>208</v>
      </c>
      <c r="G20394" t="s">
        <v>209</v>
      </c>
      <c r="H20394" t="s">
        <v>302</v>
      </c>
      <c r="I20394" t="s">
        <v>393</v>
      </c>
      <c r="J20394" t="s">
        <v>117</v>
      </c>
      <c r="K20394" s="1">
        <v>45412</v>
      </c>
      <c r="L20394">
        <v>30</v>
      </c>
      <c r="M20394">
        <v>2</v>
      </c>
      <c r="N20394" t="s">
        <v>538</v>
      </c>
      <c r="O20394" t="s">
        <v>539</v>
      </c>
      <c r="P20394" t="s">
        <v>637</v>
      </c>
    </row>
    <row r="20395" spans="1:16" x14ac:dyDescent="0.25">
      <c r="A20395" t="s">
        <v>390</v>
      </c>
      <c r="B20395" t="s">
        <v>391</v>
      </c>
      <c r="C20395" t="s">
        <v>64</v>
      </c>
      <c r="E20395" t="s">
        <v>301</v>
      </c>
      <c r="F20395" t="s">
        <v>208</v>
      </c>
      <c r="G20395" t="s">
        <v>209</v>
      </c>
      <c r="H20395" t="s">
        <v>302</v>
      </c>
      <c r="I20395" t="s">
        <v>393</v>
      </c>
      <c r="J20395" t="s">
        <v>117</v>
      </c>
      <c r="K20395" s="1">
        <v>45418</v>
      </c>
      <c r="L20395">
        <v>30</v>
      </c>
      <c r="M20395">
        <v>3</v>
      </c>
      <c r="N20395" t="s">
        <v>538</v>
      </c>
      <c r="O20395" t="s">
        <v>539</v>
      </c>
      <c r="P20395" t="s">
        <v>637</v>
      </c>
    </row>
    <row r="20396" spans="1:16" x14ac:dyDescent="0.25">
      <c r="A20396" t="s">
        <v>390</v>
      </c>
      <c r="B20396" t="s">
        <v>391</v>
      </c>
      <c r="C20396" t="s">
        <v>64</v>
      </c>
      <c r="E20396" t="s">
        <v>301</v>
      </c>
      <c r="F20396" t="s">
        <v>208</v>
      </c>
      <c r="G20396" t="s">
        <v>209</v>
      </c>
      <c r="H20396" t="s">
        <v>302</v>
      </c>
      <c r="I20396" t="s">
        <v>393</v>
      </c>
      <c r="J20396" t="s">
        <v>117</v>
      </c>
      <c r="K20396" s="1">
        <v>45419</v>
      </c>
      <c r="L20396">
        <v>30</v>
      </c>
      <c r="M20396">
        <v>3</v>
      </c>
      <c r="N20396" t="s">
        <v>538</v>
      </c>
      <c r="O20396" t="s">
        <v>539</v>
      </c>
      <c r="P20396" t="s">
        <v>637</v>
      </c>
    </row>
    <row r="20397" spans="1:16" x14ac:dyDescent="0.25">
      <c r="A20397" t="s">
        <v>390</v>
      </c>
      <c r="B20397" t="s">
        <v>391</v>
      </c>
      <c r="C20397" t="s">
        <v>64</v>
      </c>
      <c r="E20397" t="s">
        <v>301</v>
      </c>
      <c r="F20397" t="s">
        <v>208</v>
      </c>
      <c r="G20397" t="s">
        <v>209</v>
      </c>
      <c r="H20397" t="s">
        <v>302</v>
      </c>
      <c r="I20397" t="s">
        <v>393</v>
      </c>
      <c r="J20397" t="s">
        <v>117</v>
      </c>
      <c r="K20397" s="1">
        <v>45420</v>
      </c>
      <c r="L20397">
        <v>30</v>
      </c>
      <c r="M20397">
        <v>3</v>
      </c>
      <c r="N20397" t="s">
        <v>538</v>
      </c>
      <c r="O20397" t="s">
        <v>539</v>
      </c>
      <c r="P20397" t="s">
        <v>637</v>
      </c>
    </row>
    <row r="20398" spans="1:16" x14ac:dyDescent="0.25">
      <c r="A20398" t="s">
        <v>390</v>
      </c>
      <c r="B20398" t="s">
        <v>391</v>
      </c>
      <c r="C20398" t="s">
        <v>64</v>
      </c>
      <c r="E20398" t="s">
        <v>301</v>
      </c>
      <c r="F20398" t="s">
        <v>208</v>
      </c>
      <c r="G20398" t="s">
        <v>209</v>
      </c>
      <c r="H20398" t="s">
        <v>302</v>
      </c>
      <c r="I20398" t="s">
        <v>393</v>
      </c>
      <c r="J20398" t="s">
        <v>117</v>
      </c>
      <c r="K20398" s="1">
        <v>45429</v>
      </c>
      <c r="L20398">
        <v>30</v>
      </c>
      <c r="M20398">
        <v>4</v>
      </c>
      <c r="N20398" t="s">
        <v>538</v>
      </c>
      <c r="O20398" t="s">
        <v>539</v>
      </c>
      <c r="P20398" t="s">
        <v>637</v>
      </c>
    </row>
    <row r="20399" spans="1:16" x14ac:dyDescent="0.25">
      <c r="A20399" t="s">
        <v>390</v>
      </c>
      <c r="B20399" t="s">
        <v>391</v>
      </c>
      <c r="C20399" t="s">
        <v>64</v>
      </c>
      <c r="E20399" t="s">
        <v>301</v>
      </c>
      <c r="F20399" t="s">
        <v>208</v>
      </c>
      <c r="G20399" t="s">
        <v>209</v>
      </c>
      <c r="H20399" t="s">
        <v>37</v>
      </c>
      <c r="I20399" t="s">
        <v>243</v>
      </c>
      <c r="J20399" t="s">
        <v>119</v>
      </c>
      <c r="K20399" s="1">
        <v>45419</v>
      </c>
      <c r="L20399">
        <v>60</v>
      </c>
      <c r="M20399">
        <v>3</v>
      </c>
      <c r="N20399" t="s">
        <v>538</v>
      </c>
      <c r="O20399" t="s">
        <v>539</v>
      </c>
      <c r="P20399" t="s">
        <v>637</v>
      </c>
    </row>
    <row r="20400" spans="1:16" x14ac:dyDescent="0.25">
      <c r="A20400" t="s">
        <v>390</v>
      </c>
      <c r="B20400" t="s">
        <v>391</v>
      </c>
      <c r="C20400" t="s">
        <v>64</v>
      </c>
      <c r="E20400" t="s">
        <v>301</v>
      </c>
      <c r="F20400" t="s">
        <v>208</v>
      </c>
      <c r="G20400" t="s">
        <v>209</v>
      </c>
      <c r="H20400" t="s">
        <v>37</v>
      </c>
      <c r="I20400" t="s">
        <v>217</v>
      </c>
      <c r="J20400" t="s">
        <v>119</v>
      </c>
      <c r="K20400" s="1">
        <v>45404</v>
      </c>
      <c r="L20400">
        <v>60</v>
      </c>
      <c r="M20400">
        <v>1</v>
      </c>
      <c r="N20400" t="s">
        <v>538</v>
      </c>
      <c r="O20400" t="s">
        <v>539</v>
      </c>
      <c r="P20400" t="s">
        <v>637</v>
      </c>
    </row>
    <row r="20401" spans="1:16" x14ac:dyDescent="0.25">
      <c r="A20401" t="s">
        <v>390</v>
      </c>
      <c r="B20401" t="s">
        <v>391</v>
      </c>
      <c r="C20401" t="s">
        <v>64</v>
      </c>
      <c r="E20401" t="s">
        <v>301</v>
      </c>
      <c r="F20401" t="s">
        <v>208</v>
      </c>
      <c r="G20401" t="s">
        <v>209</v>
      </c>
      <c r="H20401" t="s">
        <v>37</v>
      </c>
      <c r="I20401" t="s">
        <v>217</v>
      </c>
      <c r="J20401" t="s">
        <v>119</v>
      </c>
      <c r="K20401" s="1">
        <v>45406</v>
      </c>
      <c r="L20401">
        <v>30</v>
      </c>
      <c r="M20401">
        <v>1</v>
      </c>
      <c r="N20401" t="s">
        <v>538</v>
      </c>
      <c r="O20401" t="s">
        <v>539</v>
      </c>
      <c r="P20401" t="s">
        <v>637</v>
      </c>
    </row>
    <row r="20402" spans="1:16" x14ac:dyDescent="0.25">
      <c r="A20402" t="s">
        <v>390</v>
      </c>
      <c r="B20402" t="s">
        <v>391</v>
      </c>
      <c r="C20402" t="s">
        <v>64</v>
      </c>
      <c r="E20402" t="s">
        <v>301</v>
      </c>
      <c r="F20402" t="s">
        <v>208</v>
      </c>
      <c r="G20402" t="s">
        <v>209</v>
      </c>
      <c r="H20402" t="s">
        <v>37</v>
      </c>
      <c r="I20402" t="s">
        <v>217</v>
      </c>
      <c r="J20402" t="s">
        <v>119</v>
      </c>
      <c r="K20402" s="1">
        <v>45407</v>
      </c>
      <c r="L20402">
        <v>120</v>
      </c>
      <c r="M20402">
        <v>1</v>
      </c>
      <c r="N20402" t="s">
        <v>538</v>
      </c>
      <c r="O20402" t="s">
        <v>539</v>
      </c>
      <c r="P20402" t="s">
        <v>637</v>
      </c>
    </row>
    <row r="20403" spans="1:16" x14ac:dyDescent="0.25">
      <c r="A20403" t="s">
        <v>390</v>
      </c>
      <c r="B20403" t="s">
        <v>391</v>
      </c>
      <c r="C20403" t="s">
        <v>64</v>
      </c>
      <c r="E20403" t="s">
        <v>301</v>
      </c>
      <c r="F20403" t="s">
        <v>208</v>
      </c>
      <c r="G20403" t="s">
        <v>209</v>
      </c>
      <c r="H20403" t="s">
        <v>37</v>
      </c>
      <c r="I20403" t="s">
        <v>217</v>
      </c>
      <c r="J20403" t="s">
        <v>119</v>
      </c>
      <c r="K20403" s="1">
        <v>45408</v>
      </c>
      <c r="L20403">
        <v>30</v>
      </c>
      <c r="M20403">
        <v>1</v>
      </c>
      <c r="N20403" t="s">
        <v>538</v>
      </c>
      <c r="O20403" t="s">
        <v>539</v>
      </c>
      <c r="P20403" t="s">
        <v>637</v>
      </c>
    </row>
    <row r="20404" spans="1:16" x14ac:dyDescent="0.25">
      <c r="A20404" t="s">
        <v>390</v>
      </c>
      <c r="B20404" t="s">
        <v>391</v>
      </c>
      <c r="C20404" t="s">
        <v>64</v>
      </c>
      <c r="E20404" t="s">
        <v>301</v>
      </c>
      <c r="F20404" t="s">
        <v>208</v>
      </c>
      <c r="G20404" t="s">
        <v>209</v>
      </c>
      <c r="H20404" t="s">
        <v>37</v>
      </c>
      <c r="I20404" t="s">
        <v>217</v>
      </c>
      <c r="J20404" t="s">
        <v>119</v>
      </c>
      <c r="K20404" s="1">
        <v>45412</v>
      </c>
      <c r="L20404">
        <v>90</v>
      </c>
      <c r="M20404">
        <v>2</v>
      </c>
      <c r="N20404" t="s">
        <v>538</v>
      </c>
      <c r="O20404" t="s">
        <v>539</v>
      </c>
      <c r="P20404" t="s">
        <v>637</v>
      </c>
    </row>
    <row r="20405" spans="1:16" x14ac:dyDescent="0.25">
      <c r="A20405" t="s">
        <v>390</v>
      </c>
      <c r="B20405" t="s">
        <v>391</v>
      </c>
      <c r="C20405" t="s">
        <v>64</v>
      </c>
      <c r="E20405" t="s">
        <v>301</v>
      </c>
      <c r="F20405" t="s">
        <v>208</v>
      </c>
      <c r="G20405" t="s">
        <v>209</v>
      </c>
      <c r="H20405" t="s">
        <v>37</v>
      </c>
      <c r="I20405" t="s">
        <v>217</v>
      </c>
      <c r="J20405" t="s">
        <v>119</v>
      </c>
      <c r="K20405" s="1">
        <v>45413</v>
      </c>
      <c r="L20405">
        <v>30</v>
      </c>
      <c r="M20405">
        <v>2</v>
      </c>
      <c r="N20405" t="s">
        <v>538</v>
      </c>
      <c r="O20405" t="s">
        <v>539</v>
      </c>
      <c r="P20405" t="s">
        <v>637</v>
      </c>
    </row>
    <row r="20406" spans="1:16" x14ac:dyDescent="0.25">
      <c r="A20406" t="s">
        <v>390</v>
      </c>
      <c r="B20406" t="s">
        <v>391</v>
      </c>
      <c r="C20406" t="s">
        <v>64</v>
      </c>
      <c r="E20406" t="s">
        <v>301</v>
      </c>
      <c r="F20406" t="s">
        <v>208</v>
      </c>
      <c r="G20406" t="s">
        <v>209</v>
      </c>
      <c r="H20406" t="s">
        <v>37</v>
      </c>
      <c r="I20406" t="s">
        <v>217</v>
      </c>
      <c r="J20406" t="s">
        <v>119</v>
      </c>
      <c r="K20406" s="1">
        <v>45414</v>
      </c>
      <c r="L20406">
        <v>30</v>
      </c>
      <c r="M20406">
        <v>2</v>
      </c>
      <c r="N20406" t="s">
        <v>538</v>
      </c>
      <c r="O20406" t="s">
        <v>539</v>
      </c>
      <c r="P20406" t="s">
        <v>637</v>
      </c>
    </row>
    <row r="20407" spans="1:16" x14ac:dyDescent="0.25">
      <c r="A20407" t="s">
        <v>390</v>
      </c>
      <c r="B20407" t="s">
        <v>391</v>
      </c>
      <c r="C20407" t="s">
        <v>64</v>
      </c>
      <c r="E20407" t="s">
        <v>301</v>
      </c>
      <c r="F20407" t="s">
        <v>208</v>
      </c>
      <c r="G20407" t="s">
        <v>209</v>
      </c>
      <c r="H20407" t="s">
        <v>37</v>
      </c>
      <c r="I20407" t="s">
        <v>217</v>
      </c>
      <c r="J20407" t="s">
        <v>119</v>
      </c>
      <c r="K20407" s="1">
        <v>45415</v>
      </c>
      <c r="L20407">
        <v>90</v>
      </c>
      <c r="M20407">
        <v>2</v>
      </c>
      <c r="N20407" t="s">
        <v>538</v>
      </c>
      <c r="O20407" t="s">
        <v>539</v>
      </c>
      <c r="P20407" t="s">
        <v>637</v>
      </c>
    </row>
    <row r="20408" spans="1:16" x14ac:dyDescent="0.25">
      <c r="A20408" t="s">
        <v>390</v>
      </c>
      <c r="B20408" t="s">
        <v>391</v>
      </c>
      <c r="C20408" t="s">
        <v>64</v>
      </c>
      <c r="E20408" t="s">
        <v>301</v>
      </c>
      <c r="F20408" t="s">
        <v>208</v>
      </c>
      <c r="G20408" t="s">
        <v>209</v>
      </c>
      <c r="H20408" t="s">
        <v>37</v>
      </c>
      <c r="I20408" t="s">
        <v>217</v>
      </c>
      <c r="J20408" t="s">
        <v>119</v>
      </c>
      <c r="K20408" s="1">
        <v>45418</v>
      </c>
      <c r="L20408">
        <v>30</v>
      </c>
      <c r="M20408">
        <v>3</v>
      </c>
      <c r="N20408" t="s">
        <v>538</v>
      </c>
      <c r="O20408" t="s">
        <v>539</v>
      </c>
      <c r="P20408" t="s">
        <v>637</v>
      </c>
    </row>
    <row r="20409" spans="1:16" x14ac:dyDescent="0.25">
      <c r="A20409" t="s">
        <v>390</v>
      </c>
      <c r="B20409" t="s">
        <v>391</v>
      </c>
      <c r="C20409" t="s">
        <v>64</v>
      </c>
      <c r="E20409" t="s">
        <v>301</v>
      </c>
      <c r="F20409" t="s">
        <v>208</v>
      </c>
      <c r="G20409" t="s">
        <v>209</v>
      </c>
      <c r="H20409" t="s">
        <v>37</v>
      </c>
      <c r="I20409" t="s">
        <v>217</v>
      </c>
      <c r="J20409" t="s">
        <v>119</v>
      </c>
      <c r="K20409" s="1">
        <v>45419</v>
      </c>
      <c r="L20409">
        <v>60</v>
      </c>
      <c r="M20409">
        <v>3</v>
      </c>
      <c r="N20409" t="s">
        <v>538</v>
      </c>
      <c r="O20409" t="s">
        <v>539</v>
      </c>
      <c r="P20409" t="s">
        <v>637</v>
      </c>
    </row>
    <row r="20410" spans="1:16" x14ac:dyDescent="0.25">
      <c r="A20410" t="s">
        <v>390</v>
      </c>
      <c r="B20410" t="s">
        <v>391</v>
      </c>
      <c r="C20410" t="s">
        <v>64</v>
      </c>
      <c r="E20410" t="s">
        <v>301</v>
      </c>
      <c r="F20410" t="s">
        <v>208</v>
      </c>
      <c r="G20410" t="s">
        <v>209</v>
      </c>
      <c r="H20410" t="s">
        <v>37</v>
      </c>
      <c r="I20410" t="s">
        <v>217</v>
      </c>
      <c r="J20410" t="s">
        <v>119</v>
      </c>
      <c r="K20410" s="1">
        <v>45420</v>
      </c>
      <c r="L20410">
        <v>210</v>
      </c>
      <c r="M20410">
        <v>3</v>
      </c>
      <c r="N20410" t="s">
        <v>538</v>
      </c>
      <c r="O20410" t="s">
        <v>539</v>
      </c>
      <c r="P20410" t="s">
        <v>637</v>
      </c>
    </row>
    <row r="20411" spans="1:16" x14ac:dyDescent="0.25">
      <c r="A20411" t="s">
        <v>390</v>
      </c>
      <c r="B20411" t="s">
        <v>391</v>
      </c>
      <c r="C20411" t="s">
        <v>64</v>
      </c>
      <c r="E20411" t="s">
        <v>301</v>
      </c>
      <c r="F20411" t="s">
        <v>208</v>
      </c>
      <c r="G20411" t="s">
        <v>209</v>
      </c>
      <c r="H20411" t="s">
        <v>37</v>
      </c>
      <c r="I20411" t="s">
        <v>217</v>
      </c>
      <c r="J20411" t="s">
        <v>119</v>
      </c>
      <c r="K20411" s="1">
        <v>45422</v>
      </c>
      <c r="L20411">
        <v>120</v>
      </c>
      <c r="M20411">
        <v>3</v>
      </c>
      <c r="N20411" t="s">
        <v>538</v>
      </c>
      <c r="O20411" t="s">
        <v>539</v>
      </c>
      <c r="P20411" t="s">
        <v>637</v>
      </c>
    </row>
    <row r="20412" spans="1:16" x14ac:dyDescent="0.25">
      <c r="A20412" t="s">
        <v>390</v>
      </c>
      <c r="B20412" t="s">
        <v>391</v>
      </c>
      <c r="C20412" t="s">
        <v>64</v>
      </c>
      <c r="E20412" t="s">
        <v>301</v>
      </c>
      <c r="F20412" t="s">
        <v>208</v>
      </c>
      <c r="G20412" t="s">
        <v>209</v>
      </c>
      <c r="H20412" t="s">
        <v>37</v>
      </c>
      <c r="I20412" t="s">
        <v>217</v>
      </c>
      <c r="J20412" t="s">
        <v>119</v>
      </c>
      <c r="K20412" s="1">
        <v>45426</v>
      </c>
      <c r="L20412">
        <v>60</v>
      </c>
      <c r="M20412">
        <v>4</v>
      </c>
      <c r="N20412" t="s">
        <v>538</v>
      </c>
      <c r="O20412" t="s">
        <v>539</v>
      </c>
      <c r="P20412" t="s">
        <v>637</v>
      </c>
    </row>
    <row r="20413" spans="1:16" x14ac:dyDescent="0.25">
      <c r="A20413" t="s">
        <v>390</v>
      </c>
      <c r="B20413" t="s">
        <v>391</v>
      </c>
      <c r="C20413" t="s">
        <v>64</v>
      </c>
      <c r="E20413" t="s">
        <v>301</v>
      </c>
      <c r="F20413" t="s">
        <v>208</v>
      </c>
      <c r="G20413" t="s">
        <v>209</v>
      </c>
      <c r="H20413" t="s">
        <v>37</v>
      </c>
      <c r="I20413" t="s">
        <v>217</v>
      </c>
      <c r="J20413" t="s">
        <v>119</v>
      </c>
      <c r="K20413" s="1">
        <v>45428</v>
      </c>
      <c r="L20413">
        <v>120</v>
      </c>
      <c r="M20413">
        <v>4</v>
      </c>
      <c r="N20413" t="s">
        <v>538</v>
      </c>
      <c r="O20413" t="s">
        <v>539</v>
      </c>
      <c r="P20413" t="s">
        <v>637</v>
      </c>
    </row>
    <row r="20414" spans="1:16" x14ac:dyDescent="0.25">
      <c r="A20414" t="s">
        <v>390</v>
      </c>
      <c r="B20414" t="s">
        <v>391</v>
      </c>
      <c r="C20414" t="s">
        <v>64</v>
      </c>
      <c r="E20414" t="s">
        <v>301</v>
      </c>
      <c r="F20414" t="s">
        <v>208</v>
      </c>
      <c r="G20414" t="s">
        <v>209</v>
      </c>
      <c r="H20414" t="s">
        <v>37</v>
      </c>
      <c r="I20414" t="s">
        <v>217</v>
      </c>
      <c r="J20414" t="s">
        <v>119</v>
      </c>
      <c r="K20414" s="1">
        <v>45429</v>
      </c>
      <c r="L20414">
        <v>30</v>
      </c>
      <c r="M20414">
        <v>4</v>
      </c>
      <c r="N20414" t="s">
        <v>538</v>
      </c>
      <c r="O20414" t="s">
        <v>539</v>
      </c>
      <c r="P20414" t="s">
        <v>637</v>
      </c>
    </row>
    <row r="20415" spans="1:16" x14ac:dyDescent="0.25">
      <c r="A20415" t="s">
        <v>390</v>
      </c>
      <c r="B20415" t="s">
        <v>391</v>
      </c>
      <c r="C20415" t="s">
        <v>64</v>
      </c>
      <c r="E20415" t="s">
        <v>301</v>
      </c>
      <c r="F20415" t="s">
        <v>208</v>
      </c>
      <c r="G20415" t="s">
        <v>209</v>
      </c>
      <c r="H20415" t="s">
        <v>37</v>
      </c>
      <c r="I20415" t="s">
        <v>218</v>
      </c>
      <c r="J20415" t="s">
        <v>119</v>
      </c>
      <c r="K20415" s="1">
        <v>45406</v>
      </c>
      <c r="L20415">
        <v>30</v>
      </c>
      <c r="M20415">
        <v>1</v>
      </c>
      <c r="N20415" t="s">
        <v>538</v>
      </c>
      <c r="O20415" t="s">
        <v>539</v>
      </c>
      <c r="P20415" t="s">
        <v>637</v>
      </c>
    </row>
    <row r="20416" spans="1:16" x14ac:dyDescent="0.25">
      <c r="A20416" t="s">
        <v>390</v>
      </c>
      <c r="B20416" t="s">
        <v>391</v>
      </c>
      <c r="C20416" t="s">
        <v>64</v>
      </c>
      <c r="E20416" t="s">
        <v>301</v>
      </c>
      <c r="F20416" t="s">
        <v>208</v>
      </c>
      <c r="G20416" t="s">
        <v>209</v>
      </c>
      <c r="H20416" t="s">
        <v>37</v>
      </c>
      <c r="I20416" t="s">
        <v>218</v>
      </c>
      <c r="J20416" t="s">
        <v>119</v>
      </c>
      <c r="K20416" s="1">
        <v>45414</v>
      </c>
      <c r="L20416">
        <v>30</v>
      </c>
      <c r="M20416">
        <v>2</v>
      </c>
      <c r="N20416" t="s">
        <v>538</v>
      </c>
      <c r="O20416" t="s">
        <v>539</v>
      </c>
      <c r="P20416" t="s">
        <v>637</v>
      </c>
    </row>
    <row r="20417" spans="1:16" x14ac:dyDescent="0.25">
      <c r="A20417" t="s">
        <v>390</v>
      </c>
      <c r="B20417" t="s">
        <v>391</v>
      </c>
      <c r="C20417" t="s">
        <v>64</v>
      </c>
      <c r="E20417" t="s">
        <v>301</v>
      </c>
      <c r="F20417" t="s">
        <v>208</v>
      </c>
      <c r="G20417" t="s">
        <v>209</v>
      </c>
      <c r="H20417" t="s">
        <v>37</v>
      </c>
      <c r="I20417" t="s">
        <v>219</v>
      </c>
      <c r="J20417" t="s">
        <v>119</v>
      </c>
      <c r="K20417" s="1">
        <v>45406</v>
      </c>
      <c r="L20417">
        <v>120</v>
      </c>
      <c r="M20417">
        <v>1</v>
      </c>
      <c r="N20417" t="s">
        <v>538</v>
      </c>
      <c r="O20417" t="s">
        <v>539</v>
      </c>
      <c r="P20417" t="s">
        <v>637</v>
      </c>
    </row>
    <row r="20418" spans="1:16" x14ac:dyDescent="0.25">
      <c r="A20418" t="s">
        <v>390</v>
      </c>
      <c r="B20418" t="s">
        <v>391</v>
      </c>
      <c r="C20418" t="s">
        <v>64</v>
      </c>
      <c r="E20418" t="s">
        <v>301</v>
      </c>
      <c r="F20418" t="s">
        <v>208</v>
      </c>
      <c r="G20418" t="s">
        <v>209</v>
      </c>
      <c r="H20418" t="s">
        <v>37</v>
      </c>
      <c r="I20418" t="s">
        <v>219</v>
      </c>
      <c r="J20418" t="s">
        <v>119</v>
      </c>
      <c r="K20418" s="1">
        <v>45407</v>
      </c>
      <c r="L20418">
        <v>30</v>
      </c>
      <c r="M20418">
        <v>1</v>
      </c>
      <c r="N20418" t="s">
        <v>538</v>
      </c>
      <c r="O20418" t="s">
        <v>539</v>
      </c>
      <c r="P20418" t="s">
        <v>637</v>
      </c>
    </row>
    <row r="20419" spans="1:16" x14ac:dyDescent="0.25">
      <c r="A20419" t="s">
        <v>390</v>
      </c>
      <c r="B20419" t="s">
        <v>391</v>
      </c>
      <c r="C20419" t="s">
        <v>64</v>
      </c>
      <c r="E20419" t="s">
        <v>301</v>
      </c>
      <c r="F20419" t="s">
        <v>208</v>
      </c>
      <c r="G20419" t="s">
        <v>209</v>
      </c>
      <c r="H20419" t="s">
        <v>37</v>
      </c>
      <c r="I20419" t="s">
        <v>219</v>
      </c>
      <c r="J20419" t="s">
        <v>119</v>
      </c>
      <c r="K20419" s="1">
        <v>45408</v>
      </c>
      <c r="L20419">
        <v>90</v>
      </c>
      <c r="M20419">
        <v>1</v>
      </c>
      <c r="N20419" t="s">
        <v>538</v>
      </c>
      <c r="O20419" t="s">
        <v>539</v>
      </c>
      <c r="P20419" t="s">
        <v>637</v>
      </c>
    </row>
    <row r="20420" spans="1:16" x14ac:dyDescent="0.25">
      <c r="A20420" t="s">
        <v>390</v>
      </c>
      <c r="B20420" t="s">
        <v>391</v>
      </c>
      <c r="C20420" t="s">
        <v>64</v>
      </c>
      <c r="E20420" t="s">
        <v>301</v>
      </c>
      <c r="F20420" t="s">
        <v>208</v>
      </c>
      <c r="G20420" t="s">
        <v>209</v>
      </c>
      <c r="H20420" t="s">
        <v>37</v>
      </c>
      <c r="I20420" t="s">
        <v>219</v>
      </c>
      <c r="J20420" t="s">
        <v>119</v>
      </c>
      <c r="K20420" s="1">
        <v>45411</v>
      </c>
      <c r="L20420">
        <v>30</v>
      </c>
      <c r="M20420">
        <v>2</v>
      </c>
      <c r="N20420" t="s">
        <v>538</v>
      </c>
      <c r="O20420" t="s">
        <v>539</v>
      </c>
      <c r="P20420" t="s">
        <v>637</v>
      </c>
    </row>
    <row r="20421" spans="1:16" x14ac:dyDescent="0.25">
      <c r="A20421" t="s">
        <v>390</v>
      </c>
      <c r="B20421" t="s">
        <v>391</v>
      </c>
      <c r="C20421" t="s">
        <v>64</v>
      </c>
      <c r="E20421" t="s">
        <v>301</v>
      </c>
      <c r="F20421" t="s">
        <v>208</v>
      </c>
      <c r="G20421" t="s">
        <v>209</v>
      </c>
      <c r="H20421" t="s">
        <v>37</v>
      </c>
      <c r="I20421" t="s">
        <v>219</v>
      </c>
      <c r="J20421" t="s">
        <v>119</v>
      </c>
      <c r="K20421" s="1">
        <v>45412</v>
      </c>
      <c r="L20421">
        <v>120</v>
      </c>
      <c r="M20421">
        <v>2</v>
      </c>
      <c r="N20421" t="s">
        <v>538</v>
      </c>
      <c r="O20421" t="s">
        <v>539</v>
      </c>
      <c r="P20421" t="s">
        <v>637</v>
      </c>
    </row>
    <row r="20422" spans="1:16" x14ac:dyDescent="0.25">
      <c r="A20422" t="s">
        <v>390</v>
      </c>
      <c r="B20422" t="s">
        <v>391</v>
      </c>
      <c r="C20422" t="s">
        <v>64</v>
      </c>
      <c r="E20422" t="s">
        <v>301</v>
      </c>
      <c r="F20422" t="s">
        <v>208</v>
      </c>
      <c r="G20422" t="s">
        <v>209</v>
      </c>
      <c r="H20422" t="s">
        <v>37</v>
      </c>
      <c r="I20422" t="s">
        <v>219</v>
      </c>
      <c r="J20422" t="s">
        <v>119</v>
      </c>
      <c r="K20422" s="1">
        <v>45413</v>
      </c>
      <c r="L20422">
        <v>60</v>
      </c>
      <c r="M20422">
        <v>2</v>
      </c>
      <c r="N20422" t="s">
        <v>538</v>
      </c>
      <c r="O20422" t="s">
        <v>539</v>
      </c>
      <c r="P20422" t="s">
        <v>637</v>
      </c>
    </row>
    <row r="20423" spans="1:16" x14ac:dyDescent="0.25">
      <c r="A20423" t="s">
        <v>390</v>
      </c>
      <c r="B20423" t="s">
        <v>391</v>
      </c>
      <c r="C20423" t="s">
        <v>64</v>
      </c>
      <c r="E20423" t="s">
        <v>301</v>
      </c>
      <c r="F20423" t="s">
        <v>208</v>
      </c>
      <c r="G20423" t="s">
        <v>209</v>
      </c>
      <c r="H20423" t="s">
        <v>37</v>
      </c>
      <c r="I20423" t="s">
        <v>219</v>
      </c>
      <c r="J20423" t="s">
        <v>119</v>
      </c>
      <c r="K20423" s="1">
        <v>45414</v>
      </c>
      <c r="L20423">
        <v>90</v>
      </c>
      <c r="M20423">
        <v>2</v>
      </c>
      <c r="N20423" t="s">
        <v>538</v>
      </c>
      <c r="O20423" t="s">
        <v>539</v>
      </c>
      <c r="P20423" t="s">
        <v>637</v>
      </c>
    </row>
    <row r="20424" spans="1:16" x14ac:dyDescent="0.25">
      <c r="A20424" t="s">
        <v>390</v>
      </c>
      <c r="B20424" t="s">
        <v>391</v>
      </c>
      <c r="C20424" t="s">
        <v>64</v>
      </c>
      <c r="E20424" t="s">
        <v>301</v>
      </c>
      <c r="F20424" t="s">
        <v>208</v>
      </c>
      <c r="G20424" t="s">
        <v>209</v>
      </c>
      <c r="H20424" t="s">
        <v>37</v>
      </c>
      <c r="I20424" t="s">
        <v>219</v>
      </c>
      <c r="J20424" t="s">
        <v>119</v>
      </c>
      <c r="K20424" s="1">
        <v>45415</v>
      </c>
      <c r="L20424">
        <v>60</v>
      </c>
      <c r="M20424">
        <v>2</v>
      </c>
      <c r="N20424" t="s">
        <v>538</v>
      </c>
      <c r="O20424" t="s">
        <v>539</v>
      </c>
      <c r="P20424" t="s">
        <v>637</v>
      </c>
    </row>
    <row r="20425" spans="1:16" x14ac:dyDescent="0.25">
      <c r="A20425" t="s">
        <v>390</v>
      </c>
      <c r="B20425" t="s">
        <v>391</v>
      </c>
      <c r="C20425" t="s">
        <v>64</v>
      </c>
      <c r="E20425" t="s">
        <v>301</v>
      </c>
      <c r="F20425" t="s">
        <v>208</v>
      </c>
      <c r="G20425" t="s">
        <v>209</v>
      </c>
      <c r="H20425" t="s">
        <v>37</v>
      </c>
      <c r="I20425" t="s">
        <v>219</v>
      </c>
      <c r="J20425" t="s">
        <v>119</v>
      </c>
      <c r="K20425" s="1">
        <v>45420</v>
      </c>
      <c r="L20425">
        <v>30</v>
      </c>
      <c r="M20425">
        <v>3</v>
      </c>
      <c r="N20425" t="s">
        <v>538</v>
      </c>
      <c r="O20425" t="s">
        <v>539</v>
      </c>
      <c r="P20425" t="s">
        <v>637</v>
      </c>
    </row>
    <row r="20426" spans="1:16" x14ac:dyDescent="0.25">
      <c r="A20426" t="s">
        <v>390</v>
      </c>
      <c r="B20426" t="s">
        <v>391</v>
      </c>
      <c r="C20426" t="s">
        <v>64</v>
      </c>
      <c r="E20426" t="s">
        <v>301</v>
      </c>
      <c r="F20426" t="s">
        <v>208</v>
      </c>
      <c r="G20426" t="s">
        <v>209</v>
      </c>
      <c r="H20426" t="s">
        <v>37</v>
      </c>
      <c r="I20426" t="s">
        <v>219</v>
      </c>
      <c r="J20426" t="s">
        <v>119</v>
      </c>
      <c r="K20426" s="1">
        <v>45422</v>
      </c>
      <c r="L20426">
        <v>120</v>
      </c>
      <c r="M20426">
        <v>3</v>
      </c>
      <c r="N20426" t="s">
        <v>538</v>
      </c>
      <c r="O20426" t="s">
        <v>539</v>
      </c>
      <c r="P20426" t="s">
        <v>637</v>
      </c>
    </row>
    <row r="20427" spans="1:16" x14ac:dyDescent="0.25">
      <c r="A20427" t="s">
        <v>390</v>
      </c>
      <c r="B20427" t="s">
        <v>391</v>
      </c>
      <c r="C20427" t="s">
        <v>64</v>
      </c>
      <c r="E20427" t="s">
        <v>301</v>
      </c>
      <c r="F20427" t="s">
        <v>208</v>
      </c>
      <c r="G20427" t="s">
        <v>209</v>
      </c>
      <c r="H20427" t="s">
        <v>37</v>
      </c>
      <c r="I20427" t="s">
        <v>219</v>
      </c>
      <c r="J20427" t="s">
        <v>119</v>
      </c>
      <c r="K20427" s="1">
        <v>45429</v>
      </c>
      <c r="L20427">
        <v>30</v>
      </c>
      <c r="M20427">
        <v>4</v>
      </c>
      <c r="N20427" t="s">
        <v>538</v>
      </c>
      <c r="O20427" t="s">
        <v>539</v>
      </c>
      <c r="P20427" t="s">
        <v>637</v>
      </c>
    </row>
    <row r="20428" spans="1:16" x14ac:dyDescent="0.25">
      <c r="A20428" t="s">
        <v>390</v>
      </c>
      <c r="B20428" t="s">
        <v>391</v>
      </c>
      <c r="C20428" t="s">
        <v>64</v>
      </c>
      <c r="E20428" t="s">
        <v>301</v>
      </c>
      <c r="F20428" t="s">
        <v>208</v>
      </c>
      <c r="G20428" t="s">
        <v>209</v>
      </c>
      <c r="H20428" t="s">
        <v>37</v>
      </c>
      <c r="I20428" t="s">
        <v>244</v>
      </c>
      <c r="J20428" t="s">
        <v>119</v>
      </c>
      <c r="K20428" s="1">
        <v>45413</v>
      </c>
      <c r="L20428">
        <v>60</v>
      </c>
      <c r="M20428">
        <v>2</v>
      </c>
      <c r="N20428" t="s">
        <v>538</v>
      </c>
      <c r="O20428" t="s">
        <v>539</v>
      </c>
      <c r="P20428" t="s">
        <v>637</v>
      </c>
    </row>
    <row r="20429" spans="1:16" x14ac:dyDescent="0.25">
      <c r="A20429" t="s">
        <v>390</v>
      </c>
      <c r="B20429" t="s">
        <v>391</v>
      </c>
      <c r="C20429" t="s">
        <v>64</v>
      </c>
      <c r="E20429" t="s">
        <v>301</v>
      </c>
      <c r="F20429" t="s">
        <v>208</v>
      </c>
      <c r="G20429" t="s">
        <v>209</v>
      </c>
      <c r="H20429" t="s">
        <v>37</v>
      </c>
      <c r="I20429" t="s">
        <v>244</v>
      </c>
      <c r="J20429" t="s">
        <v>119</v>
      </c>
      <c r="K20429" s="1">
        <v>45419</v>
      </c>
      <c r="L20429">
        <v>60</v>
      </c>
      <c r="M20429">
        <v>3</v>
      </c>
      <c r="N20429" t="s">
        <v>538</v>
      </c>
      <c r="O20429" t="s">
        <v>539</v>
      </c>
      <c r="P20429" t="s">
        <v>637</v>
      </c>
    </row>
    <row r="20430" spans="1:16" x14ac:dyDescent="0.25">
      <c r="A20430" t="s">
        <v>390</v>
      </c>
      <c r="B20430" t="s">
        <v>391</v>
      </c>
      <c r="C20430" t="s">
        <v>64</v>
      </c>
      <c r="E20430" t="s">
        <v>301</v>
      </c>
      <c r="F20430" t="s">
        <v>208</v>
      </c>
      <c r="G20430" t="s">
        <v>209</v>
      </c>
      <c r="H20430" t="s">
        <v>37</v>
      </c>
      <c r="I20430" t="s">
        <v>244</v>
      </c>
      <c r="J20430" t="s">
        <v>119</v>
      </c>
      <c r="K20430" s="1">
        <v>45426</v>
      </c>
      <c r="L20430">
        <v>60</v>
      </c>
      <c r="M20430">
        <v>4</v>
      </c>
      <c r="N20430" t="s">
        <v>538</v>
      </c>
      <c r="O20430" t="s">
        <v>539</v>
      </c>
      <c r="P20430" t="s">
        <v>637</v>
      </c>
    </row>
    <row r="20431" spans="1:16" x14ac:dyDescent="0.25">
      <c r="A20431" t="s">
        <v>390</v>
      </c>
      <c r="B20431" t="s">
        <v>391</v>
      </c>
      <c r="C20431" t="s">
        <v>64</v>
      </c>
      <c r="E20431" t="s">
        <v>301</v>
      </c>
      <c r="F20431" t="s">
        <v>208</v>
      </c>
      <c r="G20431" t="s">
        <v>209</v>
      </c>
      <c r="H20431" t="s">
        <v>270</v>
      </c>
      <c r="I20431" t="s">
        <v>306</v>
      </c>
      <c r="J20431" t="s">
        <v>117</v>
      </c>
      <c r="K20431" s="1">
        <v>45415</v>
      </c>
      <c r="L20431">
        <v>30</v>
      </c>
      <c r="M20431">
        <v>2</v>
      </c>
      <c r="N20431" t="s">
        <v>538</v>
      </c>
      <c r="O20431" t="s">
        <v>539</v>
      </c>
      <c r="P20431" t="s">
        <v>637</v>
      </c>
    </row>
    <row r="20432" spans="1:16" x14ac:dyDescent="0.25">
      <c r="A20432" t="s">
        <v>390</v>
      </c>
      <c r="B20432" t="s">
        <v>391</v>
      </c>
      <c r="C20432" t="s">
        <v>64</v>
      </c>
      <c r="E20432" t="s">
        <v>301</v>
      </c>
      <c r="F20432" t="s">
        <v>208</v>
      </c>
      <c r="G20432" t="s">
        <v>209</v>
      </c>
      <c r="H20432" t="s">
        <v>270</v>
      </c>
      <c r="I20432" t="s">
        <v>306</v>
      </c>
      <c r="J20432" t="s">
        <v>117</v>
      </c>
      <c r="K20432" s="1">
        <v>45418</v>
      </c>
      <c r="L20432">
        <v>30</v>
      </c>
      <c r="M20432">
        <v>3</v>
      </c>
      <c r="N20432" t="s">
        <v>538</v>
      </c>
      <c r="O20432" t="s">
        <v>539</v>
      </c>
      <c r="P20432" t="s">
        <v>637</v>
      </c>
    </row>
    <row r="20433" spans="1:16" x14ac:dyDescent="0.25">
      <c r="A20433" t="s">
        <v>390</v>
      </c>
      <c r="B20433" t="s">
        <v>391</v>
      </c>
      <c r="C20433" t="s">
        <v>64</v>
      </c>
      <c r="E20433" t="s">
        <v>301</v>
      </c>
      <c r="F20433" t="s">
        <v>208</v>
      </c>
      <c r="G20433" t="s">
        <v>209</v>
      </c>
      <c r="H20433" t="s">
        <v>270</v>
      </c>
      <c r="I20433" t="s">
        <v>306</v>
      </c>
      <c r="J20433" t="s">
        <v>117</v>
      </c>
      <c r="K20433" s="1">
        <v>45425</v>
      </c>
      <c r="L20433">
        <v>10.001999999999899</v>
      </c>
      <c r="M20433">
        <v>4</v>
      </c>
      <c r="N20433" t="s">
        <v>538</v>
      </c>
      <c r="O20433" t="s">
        <v>539</v>
      </c>
      <c r="P20433" t="s">
        <v>637</v>
      </c>
    </row>
    <row r="20434" spans="1:16" x14ac:dyDescent="0.25">
      <c r="A20434" t="s">
        <v>390</v>
      </c>
      <c r="B20434" t="s">
        <v>391</v>
      </c>
      <c r="C20434" t="s">
        <v>64</v>
      </c>
      <c r="E20434" t="s">
        <v>301</v>
      </c>
      <c r="F20434" t="s">
        <v>208</v>
      </c>
      <c r="G20434" t="s">
        <v>209</v>
      </c>
      <c r="H20434" t="s">
        <v>270</v>
      </c>
      <c r="I20434" t="s">
        <v>306</v>
      </c>
      <c r="J20434" t="s">
        <v>117</v>
      </c>
      <c r="K20434" s="1">
        <v>45428</v>
      </c>
      <c r="L20434">
        <v>30</v>
      </c>
      <c r="M20434">
        <v>4</v>
      </c>
      <c r="N20434" t="s">
        <v>538</v>
      </c>
      <c r="O20434" t="s">
        <v>539</v>
      </c>
      <c r="P20434" t="s">
        <v>637</v>
      </c>
    </row>
    <row r="20435" spans="1:16" x14ac:dyDescent="0.25">
      <c r="A20435" t="s">
        <v>390</v>
      </c>
      <c r="B20435" t="s">
        <v>391</v>
      </c>
      <c r="C20435" t="s">
        <v>64</v>
      </c>
      <c r="E20435" t="s">
        <v>301</v>
      </c>
      <c r="F20435" t="s">
        <v>208</v>
      </c>
      <c r="G20435" t="s">
        <v>209</v>
      </c>
      <c r="H20435" t="s">
        <v>270</v>
      </c>
      <c r="I20435" t="s">
        <v>306</v>
      </c>
      <c r="J20435" t="s">
        <v>117</v>
      </c>
      <c r="K20435" s="1">
        <v>45429</v>
      </c>
      <c r="L20435">
        <v>30</v>
      </c>
      <c r="M20435">
        <v>4</v>
      </c>
      <c r="N20435" t="s">
        <v>538</v>
      </c>
      <c r="O20435" t="s">
        <v>539</v>
      </c>
      <c r="P20435" t="s">
        <v>637</v>
      </c>
    </row>
    <row r="20436" spans="1:16" x14ac:dyDescent="0.25">
      <c r="A20436" t="s">
        <v>390</v>
      </c>
      <c r="B20436" t="s">
        <v>391</v>
      </c>
      <c r="C20436" t="s">
        <v>64</v>
      </c>
      <c r="E20436" t="s">
        <v>301</v>
      </c>
      <c r="F20436" t="s">
        <v>208</v>
      </c>
      <c r="G20436" t="s">
        <v>209</v>
      </c>
      <c r="H20436" t="s">
        <v>270</v>
      </c>
      <c r="I20436" t="s">
        <v>271</v>
      </c>
      <c r="J20436" t="s">
        <v>117</v>
      </c>
      <c r="K20436" s="1">
        <v>45404</v>
      </c>
      <c r="L20436">
        <v>30</v>
      </c>
      <c r="M20436">
        <v>1</v>
      </c>
      <c r="N20436" t="s">
        <v>538</v>
      </c>
      <c r="O20436" t="s">
        <v>539</v>
      </c>
      <c r="P20436" t="s">
        <v>637</v>
      </c>
    </row>
    <row r="20437" spans="1:16" x14ac:dyDescent="0.25">
      <c r="A20437" t="s">
        <v>390</v>
      </c>
      <c r="B20437" t="s">
        <v>391</v>
      </c>
      <c r="C20437" t="s">
        <v>64</v>
      </c>
      <c r="E20437" t="s">
        <v>301</v>
      </c>
      <c r="F20437" t="s">
        <v>208</v>
      </c>
      <c r="G20437" t="s">
        <v>209</v>
      </c>
      <c r="H20437" t="s">
        <v>270</v>
      </c>
      <c r="I20437" t="s">
        <v>271</v>
      </c>
      <c r="J20437" t="s">
        <v>117</v>
      </c>
      <c r="K20437" s="1">
        <v>45415</v>
      </c>
      <c r="L20437">
        <v>30</v>
      </c>
      <c r="M20437">
        <v>2</v>
      </c>
      <c r="N20437" t="s">
        <v>538</v>
      </c>
      <c r="O20437" t="s">
        <v>539</v>
      </c>
      <c r="P20437" t="s">
        <v>637</v>
      </c>
    </row>
    <row r="20438" spans="1:16" x14ac:dyDescent="0.25">
      <c r="A20438" t="s">
        <v>390</v>
      </c>
      <c r="B20438" t="s">
        <v>391</v>
      </c>
      <c r="C20438" t="s">
        <v>64</v>
      </c>
      <c r="E20438" t="s">
        <v>301</v>
      </c>
      <c r="F20438" t="s">
        <v>208</v>
      </c>
      <c r="G20438" t="s">
        <v>209</v>
      </c>
      <c r="H20438" t="s">
        <v>270</v>
      </c>
      <c r="I20438" t="s">
        <v>271</v>
      </c>
      <c r="J20438" t="s">
        <v>117</v>
      </c>
      <c r="K20438" s="1">
        <v>45426</v>
      </c>
      <c r="L20438">
        <v>30</v>
      </c>
      <c r="M20438">
        <v>4</v>
      </c>
      <c r="N20438" t="s">
        <v>538</v>
      </c>
      <c r="O20438" t="s">
        <v>539</v>
      </c>
      <c r="P20438" t="s">
        <v>637</v>
      </c>
    </row>
    <row r="20439" spans="1:16" x14ac:dyDescent="0.25">
      <c r="A20439" t="s">
        <v>390</v>
      </c>
      <c r="B20439" t="s">
        <v>391</v>
      </c>
      <c r="C20439" t="s">
        <v>64</v>
      </c>
      <c r="E20439" t="s">
        <v>301</v>
      </c>
      <c r="F20439" t="s">
        <v>208</v>
      </c>
      <c r="G20439" t="s">
        <v>209</v>
      </c>
      <c r="H20439" t="s">
        <v>270</v>
      </c>
      <c r="I20439" t="s">
        <v>307</v>
      </c>
      <c r="J20439" t="s">
        <v>117</v>
      </c>
      <c r="K20439" s="1">
        <v>45404</v>
      </c>
      <c r="L20439">
        <v>10.001999999999899</v>
      </c>
      <c r="M20439">
        <v>1</v>
      </c>
      <c r="N20439" t="s">
        <v>538</v>
      </c>
      <c r="O20439" t="s">
        <v>539</v>
      </c>
      <c r="P20439" t="s">
        <v>637</v>
      </c>
    </row>
    <row r="20440" spans="1:16" x14ac:dyDescent="0.25">
      <c r="A20440" t="s">
        <v>390</v>
      </c>
      <c r="B20440" t="s">
        <v>391</v>
      </c>
      <c r="C20440" t="s">
        <v>64</v>
      </c>
      <c r="E20440" t="s">
        <v>301</v>
      </c>
      <c r="F20440" t="s">
        <v>208</v>
      </c>
      <c r="G20440" t="s">
        <v>209</v>
      </c>
      <c r="H20440" t="s">
        <v>270</v>
      </c>
      <c r="I20440" t="s">
        <v>307</v>
      </c>
      <c r="J20440" t="s">
        <v>117</v>
      </c>
      <c r="K20440" s="1">
        <v>45422</v>
      </c>
      <c r="L20440">
        <v>30</v>
      </c>
      <c r="M20440">
        <v>3</v>
      </c>
      <c r="N20440" t="s">
        <v>538</v>
      </c>
      <c r="O20440" t="s">
        <v>539</v>
      </c>
      <c r="P20440" t="s">
        <v>637</v>
      </c>
    </row>
    <row r="20441" spans="1:16" x14ac:dyDescent="0.25">
      <c r="A20441" t="s">
        <v>390</v>
      </c>
      <c r="B20441" t="s">
        <v>391</v>
      </c>
      <c r="C20441" t="s">
        <v>64</v>
      </c>
      <c r="E20441" t="s">
        <v>301</v>
      </c>
      <c r="F20441" t="s">
        <v>208</v>
      </c>
      <c r="G20441" t="s">
        <v>209</v>
      </c>
      <c r="H20441" t="s">
        <v>270</v>
      </c>
      <c r="I20441" t="s">
        <v>307</v>
      </c>
      <c r="J20441" t="s">
        <v>117</v>
      </c>
      <c r="K20441" s="1">
        <v>45427</v>
      </c>
      <c r="L20441">
        <v>30</v>
      </c>
      <c r="M20441">
        <v>4</v>
      </c>
      <c r="N20441" t="s">
        <v>538</v>
      </c>
      <c r="O20441" t="s">
        <v>539</v>
      </c>
      <c r="P20441" t="s">
        <v>637</v>
      </c>
    </row>
    <row r="20442" spans="1:16" x14ac:dyDescent="0.25">
      <c r="A20442" t="s">
        <v>390</v>
      </c>
      <c r="B20442" t="s">
        <v>391</v>
      </c>
      <c r="C20442" t="s">
        <v>64</v>
      </c>
      <c r="E20442" t="s">
        <v>301</v>
      </c>
      <c r="F20442" t="s">
        <v>208</v>
      </c>
      <c r="G20442" t="s">
        <v>209</v>
      </c>
      <c r="H20442" t="s">
        <v>270</v>
      </c>
      <c r="I20442" t="s">
        <v>307</v>
      </c>
      <c r="J20442" t="s">
        <v>117</v>
      </c>
      <c r="K20442" s="1">
        <v>45428</v>
      </c>
      <c r="L20442">
        <v>30</v>
      </c>
      <c r="M20442">
        <v>4</v>
      </c>
      <c r="N20442" t="s">
        <v>538</v>
      </c>
      <c r="O20442" t="s">
        <v>539</v>
      </c>
      <c r="P20442" t="s">
        <v>637</v>
      </c>
    </row>
    <row r="20443" spans="1:16" x14ac:dyDescent="0.25">
      <c r="A20443" t="s">
        <v>390</v>
      </c>
      <c r="B20443" t="s">
        <v>391</v>
      </c>
      <c r="C20443" t="s">
        <v>64</v>
      </c>
      <c r="E20443" t="s">
        <v>301</v>
      </c>
      <c r="F20443" t="s">
        <v>208</v>
      </c>
      <c r="G20443" t="s">
        <v>209</v>
      </c>
      <c r="H20443" t="s">
        <v>270</v>
      </c>
      <c r="I20443" t="s">
        <v>308</v>
      </c>
      <c r="J20443" t="s">
        <v>117</v>
      </c>
      <c r="K20443" s="1">
        <v>45419</v>
      </c>
      <c r="L20443">
        <v>30</v>
      </c>
      <c r="M20443">
        <v>3</v>
      </c>
      <c r="N20443" t="s">
        <v>538</v>
      </c>
      <c r="O20443" t="s">
        <v>539</v>
      </c>
      <c r="P20443" t="s">
        <v>637</v>
      </c>
    </row>
    <row r="20444" spans="1:16" x14ac:dyDescent="0.25">
      <c r="A20444" t="s">
        <v>390</v>
      </c>
      <c r="B20444" t="s">
        <v>391</v>
      </c>
      <c r="C20444" t="s">
        <v>64</v>
      </c>
      <c r="E20444" t="s">
        <v>301</v>
      </c>
      <c r="F20444" t="s">
        <v>208</v>
      </c>
      <c r="G20444" t="s">
        <v>209</v>
      </c>
      <c r="H20444" t="s">
        <v>61</v>
      </c>
      <c r="I20444" t="s">
        <v>61</v>
      </c>
      <c r="J20444" t="s">
        <v>119</v>
      </c>
      <c r="K20444" s="1">
        <v>45405</v>
      </c>
      <c r="L20444">
        <v>300</v>
      </c>
      <c r="M20444">
        <v>1</v>
      </c>
      <c r="N20444" t="s">
        <v>538</v>
      </c>
      <c r="O20444" t="s">
        <v>539</v>
      </c>
      <c r="P20444" t="s">
        <v>637</v>
      </c>
    </row>
    <row r="20445" spans="1:16" x14ac:dyDescent="0.25">
      <c r="A20445" t="s">
        <v>390</v>
      </c>
      <c r="B20445" t="s">
        <v>391</v>
      </c>
      <c r="C20445" t="s">
        <v>64</v>
      </c>
      <c r="E20445" t="s">
        <v>301</v>
      </c>
      <c r="F20445" t="s">
        <v>208</v>
      </c>
      <c r="G20445" t="s">
        <v>209</v>
      </c>
      <c r="H20445" t="s">
        <v>61</v>
      </c>
      <c r="I20445" t="s">
        <v>61</v>
      </c>
      <c r="J20445" t="s">
        <v>119</v>
      </c>
      <c r="K20445" s="1">
        <v>45421</v>
      </c>
      <c r="L20445">
        <v>480</v>
      </c>
      <c r="M20445">
        <v>3</v>
      </c>
      <c r="N20445" t="s">
        <v>538</v>
      </c>
      <c r="O20445" t="s">
        <v>539</v>
      </c>
      <c r="P20445" t="s">
        <v>637</v>
      </c>
    </row>
    <row r="20446" spans="1:16" x14ac:dyDescent="0.25">
      <c r="A20446" t="s">
        <v>390</v>
      </c>
      <c r="B20446" t="s">
        <v>391</v>
      </c>
      <c r="C20446" t="s">
        <v>64</v>
      </c>
      <c r="E20446" t="s">
        <v>301</v>
      </c>
      <c r="F20446" t="s">
        <v>208</v>
      </c>
      <c r="G20446" t="s">
        <v>209</v>
      </c>
      <c r="H20446" t="s">
        <v>61</v>
      </c>
      <c r="I20446" t="s">
        <v>61</v>
      </c>
      <c r="J20446" t="s">
        <v>119</v>
      </c>
      <c r="K20446" s="1">
        <v>45427</v>
      </c>
      <c r="L20446">
        <v>150</v>
      </c>
      <c r="M20446">
        <v>4</v>
      </c>
      <c r="N20446" t="s">
        <v>538</v>
      </c>
      <c r="O20446" t="s">
        <v>539</v>
      </c>
      <c r="P20446" t="s">
        <v>637</v>
      </c>
    </row>
    <row r="20447" spans="1:16" x14ac:dyDescent="0.25">
      <c r="A20447" t="s">
        <v>390</v>
      </c>
      <c r="B20447" t="s">
        <v>391</v>
      </c>
      <c r="C20447" t="s">
        <v>64</v>
      </c>
      <c r="E20447" t="s">
        <v>301</v>
      </c>
      <c r="F20447" t="s">
        <v>208</v>
      </c>
      <c r="G20447" t="s">
        <v>209</v>
      </c>
      <c r="H20447" t="s">
        <v>37</v>
      </c>
      <c r="I20447" t="s">
        <v>297</v>
      </c>
      <c r="J20447" t="s">
        <v>119</v>
      </c>
      <c r="K20447" s="1">
        <v>45404</v>
      </c>
      <c r="L20447">
        <v>10.001999999999899</v>
      </c>
      <c r="M20447">
        <v>1</v>
      </c>
      <c r="N20447" t="s">
        <v>538</v>
      </c>
      <c r="O20447" t="s">
        <v>539</v>
      </c>
      <c r="P20447" t="s">
        <v>637</v>
      </c>
    </row>
    <row r="20448" spans="1:16" x14ac:dyDescent="0.25">
      <c r="A20448" t="s">
        <v>390</v>
      </c>
      <c r="B20448" t="s">
        <v>391</v>
      </c>
      <c r="C20448" t="s">
        <v>64</v>
      </c>
      <c r="E20448" t="s">
        <v>301</v>
      </c>
      <c r="F20448" t="s">
        <v>208</v>
      </c>
      <c r="G20448" t="s">
        <v>209</v>
      </c>
      <c r="H20448" t="s">
        <v>248</v>
      </c>
      <c r="I20448" t="s">
        <v>249</v>
      </c>
      <c r="J20448" t="s">
        <v>119</v>
      </c>
      <c r="K20448" s="1">
        <v>45411</v>
      </c>
      <c r="L20448">
        <v>120</v>
      </c>
      <c r="M20448">
        <v>2</v>
      </c>
      <c r="N20448" t="s">
        <v>538</v>
      </c>
      <c r="O20448" t="s">
        <v>539</v>
      </c>
      <c r="P20448" t="s">
        <v>637</v>
      </c>
    </row>
    <row r="20449" spans="1:16" x14ac:dyDescent="0.25">
      <c r="A20449" t="s">
        <v>390</v>
      </c>
      <c r="B20449" t="s">
        <v>391</v>
      </c>
      <c r="C20449" t="s">
        <v>64</v>
      </c>
      <c r="E20449" t="s">
        <v>301</v>
      </c>
      <c r="F20449" t="s">
        <v>208</v>
      </c>
      <c r="G20449" t="s">
        <v>209</v>
      </c>
      <c r="H20449" t="s">
        <v>248</v>
      </c>
      <c r="I20449" t="s">
        <v>249</v>
      </c>
      <c r="J20449" t="s">
        <v>119</v>
      </c>
      <c r="K20449" s="1">
        <v>45414</v>
      </c>
      <c r="L20449">
        <v>90</v>
      </c>
      <c r="M20449">
        <v>2</v>
      </c>
      <c r="N20449" t="s">
        <v>538</v>
      </c>
      <c r="O20449" t="s">
        <v>539</v>
      </c>
      <c r="P20449" t="s">
        <v>637</v>
      </c>
    </row>
    <row r="20450" spans="1:16" x14ac:dyDescent="0.25">
      <c r="A20450" t="s">
        <v>390</v>
      </c>
      <c r="B20450" t="s">
        <v>391</v>
      </c>
      <c r="C20450" t="s">
        <v>64</v>
      </c>
      <c r="E20450" t="s">
        <v>301</v>
      </c>
      <c r="F20450" t="s">
        <v>208</v>
      </c>
      <c r="G20450" t="s">
        <v>209</v>
      </c>
      <c r="H20450" t="s">
        <v>248</v>
      </c>
      <c r="I20450" t="s">
        <v>249</v>
      </c>
      <c r="J20450" t="s">
        <v>119</v>
      </c>
      <c r="K20450" s="1">
        <v>45415</v>
      </c>
      <c r="L20450">
        <v>120</v>
      </c>
      <c r="M20450">
        <v>2</v>
      </c>
      <c r="N20450" t="s">
        <v>538</v>
      </c>
      <c r="O20450" t="s">
        <v>539</v>
      </c>
      <c r="P20450" t="s">
        <v>637</v>
      </c>
    </row>
    <row r="20451" spans="1:16" x14ac:dyDescent="0.25">
      <c r="A20451" t="s">
        <v>390</v>
      </c>
      <c r="B20451" t="s">
        <v>391</v>
      </c>
      <c r="C20451" t="s">
        <v>64</v>
      </c>
      <c r="E20451" t="s">
        <v>301</v>
      </c>
      <c r="F20451" t="s">
        <v>208</v>
      </c>
      <c r="G20451" t="s">
        <v>209</v>
      </c>
      <c r="H20451" t="s">
        <v>248</v>
      </c>
      <c r="I20451" t="s">
        <v>249</v>
      </c>
      <c r="J20451" t="s">
        <v>119</v>
      </c>
      <c r="K20451" s="1">
        <v>45418</v>
      </c>
      <c r="L20451">
        <v>120</v>
      </c>
      <c r="M20451">
        <v>3</v>
      </c>
      <c r="N20451" t="s">
        <v>538</v>
      </c>
      <c r="O20451" t="s">
        <v>539</v>
      </c>
      <c r="P20451" t="s">
        <v>637</v>
      </c>
    </row>
    <row r="20452" spans="1:16" x14ac:dyDescent="0.25">
      <c r="A20452" t="s">
        <v>390</v>
      </c>
      <c r="B20452" t="s">
        <v>391</v>
      </c>
      <c r="C20452" t="s">
        <v>64</v>
      </c>
      <c r="E20452" t="s">
        <v>301</v>
      </c>
      <c r="F20452" t="s">
        <v>208</v>
      </c>
      <c r="G20452" t="s">
        <v>209</v>
      </c>
      <c r="H20452" t="s">
        <v>248</v>
      </c>
      <c r="I20452" t="s">
        <v>249</v>
      </c>
      <c r="J20452" t="s">
        <v>119</v>
      </c>
      <c r="K20452" s="1">
        <v>45422</v>
      </c>
      <c r="L20452">
        <v>60</v>
      </c>
      <c r="M20452">
        <v>3</v>
      </c>
      <c r="N20452" t="s">
        <v>538</v>
      </c>
      <c r="O20452" t="s">
        <v>539</v>
      </c>
      <c r="P20452" t="s">
        <v>637</v>
      </c>
    </row>
    <row r="20453" spans="1:16" x14ac:dyDescent="0.25">
      <c r="A20453" t="s">
        <v>390</v>
      </c>
      <c r="B20453" t="s">
        <v>391</v>
      </c>
      <c r="C20453" t="s">
        <v>64</v>
      </c>
      <c r="E20453" t="s">
        <v>301</v>
      </c>
      <c r="F20453" t="s">
        <v>208</v>
      </c>
      <c r="G20453" t="s">
        <v>209</v>
      </c>
      <c r="H20453" t="s">
        <v>248</v>
      </c>
      <c r="I20453" t="s">
        <v>249</v>
      </c>
      <c r="J20453" t="s">
        <v>119</v>
      </c>
      <c r="K20453" s="1">
        <v>45429</v>
      </c>
      <c r="L20453">
        <v>120</v>
      </c>
      <c r="M20453">
        <v>4</v>
      </c>
      <c r="N20453" t="s">
        <v>538</v>
      </c>
      <c r="O20453" t="s">
        <v>539</v>
      </c>
      <c r="P20453" t="s">
        <v>637</v>
      </c>
    </row>
    <row r="20454" spans="1:16" x14ac:dyDescent="0.25">
      <c r="A20454" t="s">
        <v>312</v>
      </c>
      <c r="B20454" t="s">
        <v>313</v>
      </c>
      <c r="C20454" t="s">
        <v>64</v>
      </c>
      <c r="E20454" t="s">
        <v>314</v>
      </c>
      <c r="F20454" t="s">
        <v>315</v>
      </c>
      <c r="G20454" t="s">
        <v>315</v>
      </c>
      <c r="H20454" t="s">
        <v>316</v>
      </c>
      <c r="I20454" t="s">
        <v>59</v>
      </c>
      <c r="J20454" t="s">
        <v>191</v>
      </c>
      <c r="K20454" s="1">
        <v>45404</v>
      </c>
      <c r="L20454">
        <v>60</v>
      </c>
      <c r="M20454">
        <v>1</v>
      </c>
      <c r="N20454" t="s">
        <v>538</v>
      </c>
      <c r="O20454" t="s">
        <v>539</v>
      </c>
      <c r="P20454" t="s">
        <v>649</v>
      </c>
    </row>
    <row r="20455" spans="1:16" x14ac:dyDescent="0.25">
      <c r="A20455" t="s">
        <v>312</v>
      </c>
      <c r="B20455" t="s">
        <v>313</v>
      </c>
      <c r="C20455" t="s">
        <v>64</v>
      </c>
      <c r="E20455" t="s">
        <v>314</v>
      </c>
      <c r="F20455" t="s">
        <v>315</v>
      </c>
      <c r="G20455" t="s">
        <v>315</v>
      </c>
      <c r="H20455" t="s">
        <v>316</v>
      </c>
      <c r="I20455" t="s">
        <v>59</v>
      </c>
      <c r="J20455" t="s">
        <v>191</v>
      </c>
      <c r="K20455" s="1">
        <v>45405</v>
      </c>
      <c r="L20455">
        <v>60</v>
      </c>
      <c r="M20455">
        <v>1</v>
      </c>
      <c r="N20455" t="s">
        <v>538</v>
      </c>
      <c r="O20455" t="s">
        <v>539</v>
      </c>
      <c r="P20455" t="s">
        <v>649</v>
      </c>
    </row>
    <row r="20456" spans="1:16" x14ac:dyDescent="0.25">
      <c r="A20456" t="s">
        <v>312</v>
      </c>
      <c r="B20456" t="s">
        <v>313</v>
      </c>
      <c r="C20456" t="s">
        <v>64</v>
      </c>
      <c r="E20456" t="s">
        <v>314</v>
      </c>
      <c r="F20456" t="s">
        <v>315</v>
      </c>
      <c r="G20456" t="s">
        <v>315</v>
      </c>
      <c r="H20456" t="s">
        <v>316</v>
      </c>
      <c r="I20456" t="s">
        <v>59</v>
      </c>
      <c r="J20456" t="s">
        <v>191</v>
      </c>
      <c r="K20456" s="1">
        <v>45407</v>
      </c>
      <c r="L20456">
        <v>60</v>
      </c>
      <c r="M20456">
        <v>1</v>
      </c>
      <c r="N20456" t="s">
        <v>538</v>
      </c>
      <c r="O20456" t="s">
        <v>539</v>
      </c>
      <c r="P20456" t="s">
        <v>649</v>
      </c>
    </row>
    <row r="20457" spans="1:16" x14ac:dyDescent="0.25">
      <c r="A20457" t="s">
        <v>312</v>
      </c>
      <c r="B20457" t="s">
        <v>313</v>
      </c>
      <c r="C20457" t="s">
        <v>64</v>
      </c>
      <c r="E20457" t="s">
        <v>314</v>
      </c>
      <c r="F20457" t="s">
        <v>315</v>
      </c>
      <c r="G20457" t="s">
        <v>315</v>
      </c>
      <c r="H20457" t="s">
        <v>316</v>
      </c>
      <c r="I20457" t="s">
        <v>59</v>
      </c>
      <c r="J20457" t="s">
        <v>191</v>
      </c>
      <c r="K20457" s="1">
        <v>45408</v>
      </c>
      <c r="L20457">
        <v>90</v>
      </c>
      <c r="M20457">
        <v>1</v>
      </c>
      <c r="N20457" t="s">
        <v>538</v>
      </c>
      <c r="O20457" t="s">
        <v>539</v>
      </c>
      <c r="P20457" t="s">
        <v>649</v>
      </c>
    </row>
    <row r="20458" spans="1:16" x14ac:dyDescent="0.25">
      <c r="A20458" t="s">
        <v>312</v>
      </c>
      <c r="B20458" t="s">
        <v>313</v>
      </c>
      <c r="C20458" t="s">
        <v>64</v>
      </c>
      <c r="E20458" t="s">
        <v>314</v>
      </c>
      <c r="F20458" t="s">
        <v>315</v>
      </c>
      <c r="G20458" t="s">
        <v>315</v>
      </c>
      <c r="H20458" t="s">
        <v>316</v>
      </c>
      <c r="I20458" t="s">
        <v>59</v>
      </c>
      <c r="J20458" t="s">
        <v>191</v>
      </c>
      <c r="K20458" s="1">
        <v>45411</v>
      </c>
      <c r="L20458">
        <v>60</v>
      </c>
      <c r="M20458">
        <v>2</v>
      </c>
      <c r="N20458" t="s">
        <v>538</v>
      </c>
      <c r="O20458" t="s">
        <v>539</v>
      </c>
      <c r="P20458" t="s">
        <v>649</v>
      </c>
    </row>
    <row r="20459" spans="1:16" x14ac:dyDescent="0.25">
      <c r="A20459" t="s">
        <v>312</v>
      </c>
      <c r="B20459" t="s">
        <v>313</v>
      </c>
      <c r="C20459" t="s">
        <v>64</v>
      </c>
      <c r="E20459" t="s">
        <v>314</v>
      </c>
      <c r="F20459" t="s">
        <v>315</v>
      </c>
      <c r="G20459" t="s">
        <v>315</v>
      </c>
      <c r="H20459" t="s">
        <v>316</v>
      </c>
      <c r="I20459" t="s">
        <v>59</v>
      </c>
      <c r="J20459" t="s">
        <v>191</v>
      </c>
      <c r="K20459" s="1">
        <v>45412</v>
      </c>
      <c r="L20459">
        <v>30</v>
      </c>
      <c r="M20459">
        <v>2</v>
      </c>
      <c r="N20459" t="s">
        <v>538</v>
      </c>
      <c r="O20459" t="s">
        <v>539</v>
      </c>
      <c r="P20459" t="s">
        <v>649</v>
      </c>
    </row>
    <row r="20460" spans="1:16" x14ac:dyDescent="0.25">
      <c r="A20460" t="s">
        <v>312</v>
      </c>
      <c r="B20460" t="s">
        <v>313</v>
      </c>
      <c r="C20460" t="s">
        <v>64</v>
      </c>
      <c r="E20460" t="s">
        <v>314</v>
      </c>
      <c r="F20460" t="s">
        <v>315</v>
      </c>
      <c r="G20460" t="s">
        <v>315</v>
      </c>
      <c r="H20460" t="s">
        <v>316</v>
      </c>
      <c r="I20460" t="s">
        <v>59</v>
      </c>
      <c r="J20460" t="s">
        <v>191</v>
      </c>
      <c r="K20460" s="1">
        <v>45413</v>
      </c>
      <c r="L20460">
        <v>60</v>
      </c>
      <c r="M20460">
        <v>2</v>
      </c>
      <c r="N20460" t="s">
        <v>538</v>
      </c>
      <c r="O20460" t="s">
        <v>539</v>
      </c>
      <c r="P20460" t="s">
        <v>649</v>
      </c>
    </row>
    <row r="20461" spans="1:16" x14ac:dyDescent="0.25">
      <c r="A20461" t="s">
        <v>312</v>
      </c>
      <c r="B20461" t="s">
        <v>313</v>
      </c>
      <c r="C20461" t="s">
        <v>64</v>
      </c>
      <c r="E20461" t="s">
        <v>314</v>
      </c>
      <c r="F20461" t="s">
        <v>315</v>
      </c>
      <c r="G20461" t="s">
        <v>315</v>
      </c>
      <c r="H20461" t="s">
        <v>316</v>
      </c>
      <c r="I20461" t="s">
        <v>59</v>
      </c>
      <c r="J20461" t="s">
        <v>191</v>
      </c>
      <c r="K20461" s="1">
        <v>45415</v>
      </c>
      <c r="L20461">
        <v>90</v>
      </c>
      <c r="M20461">
        <v>2</v>
      </c>
      <c r="N20461" t="s">
        <v>538</v>
      </c>
      <c r="O20461" t="s">
        <v>539</v>
      </c>
      <c r="P20461" t="s">
        <v>649</v>
      </c>
    </row>
    <row r="20462" spans="1:16" x14ac:dyDescent="0.25">
      <c r="A20462" t="s">
        <v>312</v>
      </c>
      <c r="B20462" t="s">
        <v>313</v>
      </c>
      <c r="C20462" t="s">
        <v>64</v>
      </c>
      <c r="E20462" t="s">
        <v>314</v>
      </c>
      <c r="F20462" t="s">
        <v>315</v>
      </c>
      <c r="G20462" t="s">
        <v>315</v>
      </c>
      <c r="H20462" t="s">
        <v>316</v>
      </c>
      <c r="I20462" t="s">
        <v>59</v>
      </c>
      <c r="J20462" t="s">
        <v>191</v>
      </c>
      <c r="K20462" s="1">
        <v>45418</v>
      </c>
      <c r="L20462">
        <v>120</v>
      </c>
      <c r="M20462">
        <v>3</v>
      </c>
      <c r="N20462" t="s">
        <v>538</v>
      </c>
      <c r="O20462" t="s">
        <v>539</v>
      </c>
      <c r="P20462" t="s">
        <v>649</v>
      </c>
    </row>
    <row r="20463" spans="1:16" x14ac:dyDescent="0.25">
      <c r="A20463" t="s">
        <v>312</v>
      </c>
      <c r="B20463" t="s">
        <v>313</v>
      </c>
      <c r="C20463" t="s">
        <v>64</v>
      </c>
      <c r="E20463" t="s">
        <v>314</v>
      </c>
      <c r="F20463" t="s">
        <v>315</v>
      </c>
      <c r="G20463" t="s">
        <v>315</v>
      </c>
      <c r="H20463" t="s">
        <v>316</v>
      </c>
      <c r="I20463" t="s">
        <v>59</v>
      </c>
      <c r="J20463" t="s">
        <v>191</v>
      </c>
      <c r="K20463" s="1">
        <v>45421</v>
      </c>
      <c r="L20463">
        <v>60</v>
      </c>
      <c r="M20463">
        <v>3</v>
      </c>
      <c r="N20463" t="s">
        <v>538</v>
      </c>
      <c r="O20463" t="s">
        <v>539</v>
      </c>
      <c r="P20463" t="s">
        <v>649</v>
      </c>
    </row>
    <row r="20464" spans="1:16" x14ac:dyDescent="0.25">
      <c r="A20464" t="s">
        <v>312</v>
      </c>
      <c r="B20464" t="s">
        <v>313</v>
      </c>
      <c r="C20464" t="s">
        <v>64</v>
      </c>
      <c r="E20464" t="s">
        <v>314</v>
      </c>
      <c r="F20464" t="s">
        <v>315</v>
      </c>
      <c r="G20464" t="s">
        <v>315</v>
      </c>
      <c r="H20464" t="s">
        <v>316</v>
      </c>
      <c r="I20464" t="s">
        <v>59</v>
      </c>
      <c r="J20464" t="s">
        <v>191</v>
      </c>
      <c r="K20464" s="1">
        <v>45429</v>
      </c>
      <c r="L20464">
        <v>60</v>
      </c>
      <c r="M20464">
        <v>4</v>
      </c>
      <c r="N20464" t="s">
        <v>538</v>
      </c>
      <c r="O20464" t="s">
        <v>539</v>
      </c>
      <c r="P20464" t="s">
        <v>649</v>
      </c>
    </row>
    <row r="20465" spans="1:16" x14ac:dyDescent="0.25">
      <c r="A20465" t="s">
        <v>312</v>
      </c>
      <c r="B20465" t="s">
        <v>313</v>
      </c>
      <c r="C20465" t="s">
        <v>64</v>
      </c>
      <c r="E20465" t="s">
        <v>314</v>
      </c>
      <c r="F20465" t="s">
        <v>315</v>
      </c>
      <c r="G20465" t="s">
        <v>315</v>
      </c>
      <c r="H20465" t="s">
        <v>316</v>
      </c>
      <c r="I20465" t="s">
        <v>317</v>
      </c>
      <c r="J20465" t="s">
        <v>191</v>
      </c>
      <c r="K20465" s="1">
        <v>45404</v>
      </c>
      <c r="L20465">
        <v>60</v>
      </c>
      <c r="M20465">
        <v>1</v>
      </c>
      <c r="N20465" t="s">
        <v>538</v>
      </c>
      <c r="O20465" t="s">
        <v>539</v>
      </c>
      <c r="P20465" t="s">
        <v>649</v>
      </c>
    </row>
    <row r="20466" spans="1:16" x14ac:dyDescent="0.25">
      <c r="A20466" t="s">
        <v>312</v>
      </c>
      <c r="B20466" t="s">
        <v>313</v>
      </c>
      <c r="C20466" t="s">
        <v>64</v>
      </c>
      <c r="E20466" t="s">
        <v>314</v>
      </c>
      <c r="F20466" t="s">
        <v>315</v>
      </c>
      <c r="G20466" t="s">
        <v>315</v>
      </c>
      <c r="H20466" t="s">
        <v>316</v>
      </c>
      <c r="I20466" t="s">
        <v>317</v>
      </c>
      <c r="J20466" t="s">
        <v>191</v>
      </c>
      <c r="K20466" s="1">
        <v>45411</v>
      </c>
      <c r="L20466">
        <v>30</v>
      </c>
      <c r="M20466">
        <v>2</v>
      </c>
      <c r="N20466" t="s">
        <v>538</v>
      </c>
      <c r="O20466" t="s">
        <v>539</v>
      </c>
      <c r="P20466" t="s">
        <v>649</v>
      </c>
    </row>
    <row r="20467" spans="1:16" x14ac:dyDescent="0.25">
      <c r="A20467" t="s">
        <v>312</v>
      </c>
      <c r="B20467" t="s">
        <v>313</v>
      </c>
      <c r="C20467" t="s">
        <v>64</v>
      </c>
      <c r="E20467" t="s">
        <v>314</v>
      </c>
      <c r="F20467" t="s">
        <v>315</v>
      </c>
      <c r="G20467" t="s">
        <v>315</v>
      </c>
      <c r="H20467" t="s">
        <v>316</v>
      </c>
      <c r="I20467" t="s">
        <v>317</v>
      </c>
      <c r="J20467" t="s">
        <v>191</v>
      </c>
      <c r="K20467" s="1">
        <v>45426</v>
      </c>
      <c r="L20467">
        <v>60</v>
      </c>
      <c r="M20467">
        <v>4</v>
      </c>
      <c r="N20467" t="s">
        <v>538</v>
      </c>
      <c r="O20467" t="s">
        <v>539</v>
      </c>
      <c r="P20467" t="s">
        <v>649</v>
      </c>
    </row>
    <row r="20468" spans="1:16" x14ac:dyDescent="0.25">
      <c r="A20468" t="s">
        <v>312</v>
      </c>
      <c r="B20468" t="s">
        <v>313</v>
      </c>
      <c r="C20468" t="s">
        <v>64</v>
      </c>
      <c r="E20468" t="s">
        <v>314</v>
      </c>
      <c r="F20468" t="s">
        <v>315</v>
      </c>
      <c r="G20468" t="s">
        <v>315</v>
      </c>
      <c r="H20468" t="s">
        <v>316</v>
      </c>
      <c r="I20468" t="s">
        <v>317</v>
      </c>
      <c r="J20468" t="s">
        <v>191</v>
      </c>
      <c r="K20468" s="1">
        <v>45427</v>
      </c>
      <c r="L20468">
        <v>60</v>
      </c>
      <c r="M20468">
        <v>4</v>
      </c>
      <c r="N20468" t="s">
        <v>538</v>
      </c>
      <c r="O20468" t="s">
        <v>539</v>
      </c>
      <c r="P20468" t="s">
        <v>649</v>
      </c>
    </row>
    <row r="20469" spans="1:16" x14ac:dyDescent="0.25">
      <c r="A20469" t="s">
        <v>312</v>
      </c>
      <c r="B20469" t="s">
        <v>313</v>
      </c>
      <c r="C20469" t="s">
        <v>64</v>
      </c>
      <c r="E20469" t="s">
        <v>314</v>
      </c>
      <c r="F20469" t="s">
        <v>315</v>
      </c>
      <c r="G20469" t="s">
        <v>315</v>
      </c>
      <c r="H20469" t="s">
        <v>316</v>
      </c>
      <c r="I20469" t="s">
        <v>317</v>
      </c>
      <c r="J20469" t="s">
        <v>191</v>
      </c>
      <c r="K20469" s="1">
        <v>45429</v>
      </c>
      <c r="L20469">
        <v>120</v>
      </c>
      <c r="M20469">
        <v>4</v>
      </c>
      <c r="N20469" t="s">
        <v>538</v>
      </c>
      <c r="O20469" t="s">
        <v>539</v>
      </c>
      <c r="P20469" t="s">
        <v>649</v>
      </c>
    </row>
    <row r="20470" spans="1:16" x14ac:dyDescent="0.25">
      <c r="A20470" t="s">
        <v>312</v>
      </c>
      <c r="B20470" t="s">
        <v>313</v>
      </c>
      <c r="C20470" t="s">
        <v>64</v>
      </c>
      <c r="E20470" t="s">
        <v>314</v>
      </c>
      <c r="F20470" t="s">
        <v>315</v>
      </c>
      <c r="G20470" t="s">
        <v>315</v>
      </c>
      <c r="H20470" t="s">
        <v>316</v>
      </c>
      <c r="I20470" t="s">
        <v>318</v>
      </c>
      <c r="J20470" t="s">
        <v>117</v>
      </c>
      <c r="K20470" s="1">
        <v>45404</v>
      </c>
      <c r="L20470">
        <v>90</v>
      </c>
      <c r="M20470">
        <v>1</v>
      </c>
      <c r="N20470" t="s">
        <v>538</v>
      </c>
      <c r="O20470" t="s">
        <v>539</v>
      </c>
      <c r="P20470" t="s">
        <v>649</v>
      </c>
    </row>
    <row r="20471" spans="1:16" x14ac:dyDescent="0.25">
      <c r="A20471" t="s">
        <v>312</v>
      </c>
      <c r="B20471" t="s">
        <v>313</v>
      </c>
      <c r="C20471" t="s">
        <v>64</v>
      </c>
      <c r="E20471" t="s">
        <v>314</v>
      </c>
      <c r="F20471" t="s">
        <v>315</v>
      </c>
      <c r="G20471" t="s">
        <v>315</v>
      </c>
      <c r="H20471" t="s">
        <v>316</v>
      </c>
      <c r="I20471" t="s">
        <v>318</v>
      </c>
      <c r="J20471" t="s">
        <v>117</v>
      </c>
      <c r="K20471" s="1">
        <v>45408</v>
      </c>
      <c r="L20471">
        <v>30</v>
      </c>
      <c r="M20471">
        <v>1</v>
      </c>
      <c r="N20471" t="s">
        <v>538</v>
      </c>
      <c r="O20471" t="s">
        <v>539</v>
      </c>
      <c r="P20471" t="s">
        <v>649</v>
      </c>
    </row>
    <row r="20472" spans="1:16" x14ac:dyDescent="0.25">
      <c r="A20472" t="s">
        <v>312</v>
      </c>
      <c r="B20472" t="s">
        <v>313</v>
      </c>
      <c r="C20472" t="s">
        <v>64</v>
      </c>
      <c r="E20472" t="s">
        <v>314</v>
      </c>
      <c r="F20472" t="s">
        <v>315</v>
      </c>
      <c r="G20472" t="s">
        <v>315</v>
      </c>
      <c r="H20472" t="s">
        <v>316</v>
      </c>
      <c r="I20472" t="s">
        <v>318</v>
      </c>
      <c r="J20472" t="s">
        <v>117</v>
      </c>
      <c r="K20472" s="1">
        <v>45425</v>
      </c>
      <c r="L20472">
        <v>120</v>
      </c>
      <c r="M20472">
        <v>4</v>
      </c>
      <c r="N20472" t="s">
        <v>538</v>
      </c>
      <c r="O20472" t="s">
        <v>539</v>
      </c>
      <c r="P20472" t="s">
        <v>649</v>
      </c>
    </row>
    <row r="20473" spans="1:16" x14ac:dyDescent="0.25">
      <c r="A20473" t="s">
        <v>312</v>
      </c>
      <c r="B20473" t="s">
        <v>313</v>
      </c>
      <c r="C20473" t="s">
        <v>64</v>
      </c>
      <c r="E20473" t="s">
        <v>314</v>
      </c>
      <c r="F20473" t="s">
        <v>315</v>
      </c>
      <c r="G20473" t="s">
        <v>315</v>
      </c>
      <c r="H20473" t="s">
        <v>316</v>
      </c>
      <c r="I20473" t="s">
        <v>318</v>
      </c>
      <c r="J20473" t="s">
        <v>117</v>
      </c>
      <c r="K20473" s="1">
        <v>45426</v>
      </c>
      <c r="L20473">
        <v>60</v>
      </c>
      <c r="M20473">
        <v>4</v>
      </c>
      <c r="N20473" t="s">
        <v>538</v>
      </c>
      <c r="O20473" t="s">
        <v>539</v>
      </c>
      <c r="P20473" t="s">
        <v>649</v>
      </c>
    </row>
    <row r="20474" spans="1:16" x14ac:dyDescent="0.25">
      <c r="A20474" t="s">
        <v>312</v>
      </c>
      <c r="B20474" t="s">
        <v>313</v>
      </c>
      <c r="C20474" t="s">
        <v>64</v>
      </c>
      <c r="E20474" t="s">
        <v>314</v>
      </c>
      <c r="F20474" t="s">
        <v>315</v>
      </c>
      <c r="G20474" t="s">
        <v>315</v>
      </c>
      <c r="H20474" t="s">
        <v>316</v>
      </c>
      <c r="I20474" t="s">
        <v>319</v>
      </c>
      <c r="J20474" t="s">
        <v>191</v>
      </c>
      <c r="K20474" s="1">
        <v>45405</v>
      </c>
      <c r="L20474">
        <v>120</v>
      </c>
      <c r="M20474">
        <v>1</v>
      </c>
      <c r="N20474" t="s">
        <v>538</v>
      </c>
      <c r="O20474" t="s">
        <v>539</v>
      </c>
      <c r="P20474" t="s">
        <v>649</v>
      </c>
    </row>
    <row r="20475" spans="1:16" x14ac:dyDescent="0.25">
      <c r="A20475" t="s">
        <v>312</v>
      </c>
      <c r="B20475" t="s">
        <v>313</v>
      </c>
      <c r="C20475" t="s">
        <v>64</v>
      </c>
      <c r="E20475" t="s">
        <v>314</v>
      </c>
      <c r="F20475" t="s">
        <v>315</v>
      </c>
      <c r="G20475" t="s">
        <v>315</v>
      </c>
      <c r="H20475" t="s">
        <v>316</v>
      </c>
      <c r="I20475" t="s">
        <v>319</v>
      </c>
      <c r="J20475" t="s">
        <v>191</v>
      </c>
      <c r="K20475" s="1">
        <v>45406</v>
      </c>
      <c r="L20475">
        <v>30</v>
      </c>
      <c r="M20475">
        <v>1</v>
      </c>
      <c r="N20475" t="s">
        <v>538</v>
      </c>
      <c r="O20475" t="s">
        <v>539</v>
      </c>
      <c r="P20475" t="s">
        <v>649</v>
      </c>
    </row>
    <row r="20476" spans="1:16" x14ac:dyDescent="0.25">
      <c r="A20476" t="s">
        <v>312</v>
      </c>
      <c r="B20476" t="s">
        <v>313</v>
      </c>
      <c r="C20476" t="s">
        <v>64</v>
      </c>
      <c r="E20476" t="s">
        <v>314</v>
      </c>
      <c r="F20476" t="s">
        <v>315</v>
      </c>
      <c r="G20476" t="s">
        <v>315</v>
      </c>
      <c r="H20476" t="s">
        <v>316</v>
      </c>
      <c r="I20476" t="s">
        <v>319</v>
      </c>
      <c r="J20476" t="s">
        <v>191</v>
      </c>
      <c r="K20476" s="1">
        <v>45408</v>
      </c>
      <c r="L20476">
        <v>10.001999999999899</v>
      </c>
      <c r="M20476">
        <v>1</v>
      </c>
      <c r="N20476" t="s">
        <v>538</v>
      </c>
      <c r="O20476" t="s">
        <v>539</v>
      </c>
      <c r="P20476" t="s">
        <v>649</v>
      </c>
    </row>
    <row r="20477" spans="1:16" x14ac:dyDescent="0.25">
      <c r="A20477" t="s">
        <v>312</v>
      </c>
      <c r="B20477" t="s">
        <v>313</v>
      </c>
      <c r="C20477" t="s">
        <v>64</v>
      </c>
      <c r="E20477" t="s">
        <v>314</v>
      </c>
      <c r="F20477" t="s">
        <v>315</v>
      </c>
      <c r="G20477" t="s">
        <v>315</v>
      </c>
      <c r="H20477" t="s">
        <v>316</v>
      </c>
      <c r="I20477" t="s">
        <v>319</v>
      </c>
      <c r="J20477" t="s">
        <v>191</v>
      </c>
      <c r="K20477" s="1">
        <v>45413</v>
      </c>
      <c r="L20477">
        <v>30</v>
      </c>
      <c r="M20477">
        <v>2</v>
      </c>
      <c r="N20477" t="s">
        <v>538</v>
      </c>
      <c r="O20477" t="s">
        <v>539</v>
      </c>
      <c r="P20477" t="s">
        <v>649</v>
      </c>
    </row>
    <row r="20478" spans="1:16" x14ac:dyDescent="0.25">
      <c r="A20478" t="s">
        <v>312</v>
      </c>
      <c r="B20478" t="s">
        <v>313</v>
      </c>
      <c r="C20478" t="s">
        <v>64</v>
      </c>
      <c r="E20478" t="s">
        <v>314</v>
      </c>
      <c r="F20478" t="s">
        <v>315</v>
      </c>
      <c r="G20478" t="s">
        <v>315</v>
      </c>
      <c r="H20478" t="s">
        <v>316</v>
      </c>
      <c r="I20478" t="s">
        <v>319</v>
      </c>
      <c r="J20478" t="s">
        <v>191</v>
      </c>
      <c r="K20478" s="1">
        <v>45415</v>
      </c>
      <c r="L20478">
        <v>60</v>
      </c>
      <c r="M20478">
        <v>2</v>
      </c>
      <c r="N20478" t="s">
        <v>538</v>
      </c>
      <c r="O20478" t="s">
        <v>539</v>
      </c>
      <c r="P20478" t="s">
        <v>649</v>
      </c>
    </row>
    <row r="20479" spans="1:16" x14ac:dyDescent="0.25">
      <c r="A20479" t="s">
        <v>312</v>
      </c>
      <c r="B20479" t="s">
        <v>313</v>
      </c>
      <c r="C20479" t="s">
        <v>64</v>
      </c>
      <c r="E20479" t="s">
        <v>314</v>
      </c>
      <c r="F20479" t="s">
        <v>315</v>
      </c>
      <c r="G20479" t="s">
        <v>315</v>
      </c>
      <c r="H20479" t="s">
        <v>316</v>
      </c>
      <c r="I20479" t="s">
        <v>319</v>
      </c>
      <c r="J20479" t="s">
        <v>191</v>
      </c>
      <c r="K20479" s="1">
        <v>45419</v>
      </c>
      <c r="L20479">
        <v>60</v>
      </c>
      <c r="M20479">
        <v>3</v>
      </c>
      <c r="N20479" t="s">
        <v>538</v>
      </c>
      <c r="O20479" t="s">
        <v>539</v>
      </c>
      <c r="P20479" t="s">
        <v>649</v>
      </c>
    </row>
    <row r="20480" spans="1:16" x14ac:dyDescent="0.25">
      <c r="A20480" t="s">
        <v>312</v>
      </c>
      <c r="B20480" t="s">
        <v>313</v>
      </c>
      <c r="C20480" t="s">
        <v>64</v>
      </c>
      <c r="E20480" t="s">
        <v>314</v>
      </c>
      <c r="F20480" t="s">
        <v>315</v>
      </c>
      <c r="G20480" t="s">
        <v>315</v>
      </c>
      <c r="H20480" t="s">
        <v>316</v>
      </c>
      <c r="I20480" t="s">
        <v>319</v>
      </c>
      <c r="J20480" t="s">
        <v>191</v>
      </c>
      <c r="K20480" s="1">
        <v>45428</v>
      </c>
      <c r="L20480">
        <v>60</v>
      </c>
      <c r="M20480">
        <v>4</v>
      </c>
      <c r="N20480" t="s">
        <v>538</v>
      </c>
      <c r="O20480" t="s">
        <v>539</v>
      </c>
      <c r="P20480" t="s">
        <v>649</v>
      </c>
    </row>
    <row r="20481" spans="1:16" x14ac:dyDescent="0.25">
      <c r="A20481" t="s">
        <v>312</v>
      </c>
      <c r="B20481" t="s">
        <v>313</v>
      </c>
      <c r="C20481" t="s">
        <v>64</v>
      </c>
      <c r="E20481" t="s">
        <v>314</v>
      </c>
      <c r="F20481" t="s">
        <v>315</v>
      </c>
      <c r="G20481" t="s">
        <v>315</v>
      </c>
      <c r="H20481" t="s">
        <v>316</v>
      </c>
      <c r="I20481" t="s">
        <v>320</v>
      </c>
      <c r="J20481" t="s">
        <v>117</v>
      </c>
      <c r="K20481" s="1">
        <v>45405</v>
      </c>
      <c r="L20481">
        <v>30</v>
      </c>
      <c r="M20481">
        <v>1</v>
      </c>
      <c r="N20481" t="s">
        <v>538</v>
      </c>
      <c r="O20481" t="s">
        <v>539</v>
      </c>
      <c r="P20481" t="s">
        <v>649</v>
      </c>
    </row>
    <row r="20482" spans="1:16" x14ac:dyDescent="0.25">
      <c r="A20482" t="s">
        <v>312</v>
      </c>
      <c r="B20482" t="s">
        <v>313</v>
      </c>
      <c r="C20482" t="s">
        <v>64</v>
      </c>
      <c r="E20482" t="s">
        <v>314</v>
      </c>
      <c r="F20482" t="s">
        <v>315</v>
      </c>
      <c r="G20482" t="s">
        <v>315</v>
      </c>
      <c r="H20482" t="s">
        <v>316</v>
      </c>
      <c r="I20482" t="s">
        <v>320</v>
      </c>
      <c r="J20482" t="s">
        <v>117</v>
      </c>
      <c r="K20482" s="1">
        <v>45407</v>
      </c>
      <c r="L20482">
        <v>10.001999999999899</v>
      </c>
      <c r="M20482">
        <v>1</v>
      </c>
      <c r="N20482" t="s">
        <v>538</v>
      </c>
      <c r="O20482" t="s">
        <v>539</v>
      </c>
      <c r="P20482" t="s">
        <v>649</v>
      </c>
    </row>
    <row r="20483" spans="1:16" x14ac:dyDescent="0.25">
      <c r="A20483" t="s">
        <v>312</v>
      </c>
      <c r="B20483" t="s">
        <v>313</v>
      </c>
      <c r="C20483" t="s">
        <v>64</v>
      </c>
      <c r="E20483" t="s">
        <v>314</v>
      </c>
      <c r="F20483" t="s">
        <v>315</v>
      </c>
      <c r="G20483" t="s">
        <v>315</v>
      </c>
      <c r="H20483" t="s">
        <v>316</v>
      </c>
      <c r="I20483" t="s">
        <v>320</v>
      </c>
      <c r="J20483" t="s">
        <v>117</v>
      </c>
      <c r="K20483" s="1">
        <v>45408</v>
      </c>
      <c r="L20483">
        <v>10.001999999999899</v>
      </c>
      <c r="M20483">
        <v>1</v>
      </c>
      <c r="N20483" t="s">
        <v>538</v>
      </c>
      <c r="O20483" t="s">
        <v>539</v>
      </c>
      <c r="P20483" t="s">
        <v>649</v>
      </c>
    </row>
    <row r="20484" spans="1:16" x14ac:dyDescent="0.25">
      <c r="A20484" t="s">
        <v>312</v>
      </c>
      <c r="B20484" t="s">
        <v>313</v>
      </c>
      <c r="C20484" t="s">
        <v>64</v>
      </c>
      <c r="E20484" t="s">
        <v>314</v>
      </c>
      <c r="F20484" t="s">
        <v>315</v>
      </c>
      <c r="G20484" t="s">
        <v>315</v>
      </c>
      <c r="H20484" t="s">
        <v>316</v>
      </c>
      <c r="I20484" t="s">
        <v>320</v>
      </c>
      <c r="J20484" t="s">
        <v>117</v>
      </c>
      <c r="K20484" s="1">
        <v>45411</v>
      </c>
      <c r="L20484">
        <v>30</v>
      </c>
      <c r="M20484">
        <v>2</v>
      </c>
      <c r="N20484" t="s">
        <v>538</v>
      </c>
      <c r="O20484" t="s">
        <v>539</v>
      </c>
      <c r="P20484" t="s">
        <v>649</v>
      </c>
    </row>
    <row r="20485" spans="1:16" x14ac:dyDescent="0.25">
      <c r="A20485" t="s">
        <v>312</v>
      </c>
      <c r="B20485" t="s">
        <v>313</v>
      </c>
      <c r="C20485" t="s">
        <v>64</v>
      </c>
      <c r="E20485" t="s">
        <v>314</v>
      </c>
      <c r="F20485" t="s">
        <v>315</v>
      </c>
      <c r="G20485" t="s">
        <v>315</v>
      </c>
      <c r="H20485" t="s">
        <v>316</v>
      </c>
      <c r="I20485" t="s">
        <v>320</v>
      </c>
      <c r="J20485" t="s">
        <v>117</v>
      </c>
      <c r="K20485" s="1">
        <v>45413</v>
      </c>
      <c r="L20485">
        <v>30</v>
      </c>
      <c r="M20485">
        <v>2</v>
      </c>
      <c r="N20485" t="s">
        <v>538</v>
      </c>
      <c r="O20485" t="s">
        <v>539</v>
      </c>
      <c r="P20485" t="s">
        <v>649</v>
      </c>
    </row>
    <row r="20486" spans="1:16" x14ac:dyDescent="0.25">
      <c r="A20486" t="s">
        <v>312</v>
      </c>
      <c r="B20486" t="s">
        <v>313</v>
      </c>
      <c r="C20486" t="s">
        <v>64</v>
      </c>
      <c r="E20486" t="s">
        <v>314</v>
      </c>
      <c r="F20486" t="s">
        <v>315</v>
      </c>
      <c r="G20486" t="s">
        <v>315</v>
      </c>
      <c r="H20486" t="s">
        <v>316</v>
      </c>
      <c r="I20486" t="s">
        <v>320</v>
      </c>
      <c r="J20486" t="s">
        <v>117</v>
      </c>
      <c r="K20486" s="1">
        <v>45419</v>
      </c>
      <c r="L20486">
        <v>30</v>
      </c>
      <c r="M20486">
        <v>3</v>
      </c>
      <c r="N20486" t="s">
        <v>538</v>
      </c>
      <c r="O20486" t="s">
        <v>539</v>
      </c>
      <c r="P20486" t="s">
        <v>649</v>
      </c>
    </row>
    <row r="20487" spans="1:16" x14ac:dyDescent="0.25">
      <c r="A20487" t="s">
        <v>312</v>
      </c>
      <c r="B20487" t="s">
        <v>313</v>
      </c>
      <c r="C20487" t="s">
        <v>64</v>
      </c>
      <c r="E20487" t="s">
        <v>314</v>
      </c>
      <c r="F20487" t="s">
        <v>315</v>
      </c>
      <c r="G20487" t="s">
        <v>315</v>
      </c>
      <c r="H20487" t="s">
        <v>316</v>
      </c>
      <c r="I20487" t="s">
        <v>320</v>
      </c>
      <c r="J20487" t="s">
        <v>117</v>
      </c>
      <c r="K20487" s="1">
        <v>45421</v>
      </c>
      <c r="L20487">
        <v>30</v>
      </c>
      <c r="M20487">
        <v>3</v>
      </c>
      <c r="N20487" t="s">
        <v>538</v>
      </c>
      <c r="O20487" t="s">
        <v>539</v>
      </c>
      <c r="P20487" t="s">
        <v>649</v>
      </c>
    </row>
    <row r="20488" spans="1:16" x14ac:dyDescent="0.25">
      <c r="A20488" t="s">
        <v>312</v>
      </c>
      <c r="B20488" t="s">
        <v>313</v>
      </c>
      <c r="C20488" t="s">
        <v>64</v>
      </c>
      <c r="E20488" t="s">
        <v>314</v>
      </c>
      <c r="F20488" t="s">
        <v>315</v>
      </c>
      <c r="G20488" t="s">
        <v>315</v>
      </c>
      <c r="H20488" t="s">
        <v>316</v>
      </c>
      <c r="I20488" t="s">
        <v>320</v>
      </c>
      <c r="J20488" t="s">
        <v>117</v>
      </c>
      <c r="K20488" s="1">
        <v>45422</v>
      </c>
      <c r="L20488">
        <v>120</v>
      </c>
      <c r="M20488">
        <v>3</v>
      </c>
      <c r="N20488" t="s">
        <v>538</v>
      </c>
      <c r="O20488" t="s">
        <v>539</v>
      </c>
      <c r="P20488" t="s">
        <v>649</v>
      </c>
    </row>
    <row r="20489" spans="1:16" x14ac:dyDescent="0.25">
      <c r="A20489" t="s">
        <v>312</v>
      </c>
      <c r="B20489" t="s">
        <v>313</v>
      </c>
      <c r="C20489" t="s">
        <v>64</v>
      </c>
      <c r="E20489" t="s">
        <v>314</v>
      </c>
      <c r="F20489" t="s">
        <v>315</v>
      </c>
      <c r="G20489" t="s">
        <v>315</v>
      </c>
      <c r="H20489" t="s">
        <v>316</v>
      </c>
      <c r="I20489" t="s">
        <v>320</v>
      </c>
      <c r="J20489" t="s">
        <v>117</v>
      </c>
      <c r="K20489" s="1">
        <v>45425</v>
      </c>
      <c r="L20489">
        <v>30</v>
      </c>
      <c r="M20489">
        <v>4</v>
      </c>
      <c r="N20489" t="s">
        <v>538</v>
      </c>
      <c r="O20489" t="s">
        <v>539</v>
      </c>
      <c r="P20489" t="s">
        <v>649</v>
      </c>
    </row>
    <row r="20490" spans="1:16" x14ac:dyDescent="0.25">
      <c r="A20490" t="s">
        <v>312</v>
      </c>
      <c r="B20490" t="s">
        <v>313</v>
      </c>
      <c r="C20490" t="s">
        <v>64</v>
      </c>
      <c r="E20490" t="s">
        <v>314</v>
      </c>
      <c r="F20490" t="s">
        <v>315</v>
      </c>
      <c r="G20490" t="s">
        <v>315</v>
      </c>
      <c r="H20490" t="s">
        <v>316</v>
      </c>
      <c r="I20490" t="s">
        <v>320</v>
      </c>
      <c r="J20490" t="s">
        <v>117</v>
      </c>
      <c r="K20490" s="1">
        <v>45426</v>
      </c>
      <c r="L20490">
        <v>60</v>
      </c>
      <c r="M20490">
        <v>4</v>
      </c>
      <c r="N20490" t="s">
        <v>538</v>
      </c>
      <c r="O20490" t="s">
        <v>539</v>
      </c>
      <c r="P20490" t="s">
        <v>649</v>
      </c>
    </row>
    <row r="20491" spans="1:16" x14ac:dyDescent="0.25">
      <c r="A20491" t="s">
        <v>312</v>
      </c>
      <c r="B20491" t="s">
        <v>313</v>
      </c>
      <c r="C20491" t="s">
        <v>64</v>
      </c>
      <c r="E20491" t="s">
        <v>314</v>
      </c>
      <c r="F20491" t="s">
        <v>315</v>
      </c>
      <c r="G20491" t="s">
        <v>315</v>
      </c>
      <c r="H20491" t="s">
        <v>316</v>
      </c>
      <c r="I20491" t="s">
        <v>320</v>
      </c>
      <c r="J20491" t="s">
        <v>117</v>
      </c>
      <c r="K20491" s="1">
        <v>45427</v>
      </c>
      <c r="L20491">
        <v>30</v>
      </c>
      <c r="M20491">
        <v>4</v>
      </c>
      <c r="N20491" t="s">
        <v>538</v>
      </c>
      <c r="O20491" t="s">
        <v>539</v>
      </c>
      <c r="P20491" t="s">
        <v>649</v>
      </c>
    </row>
    <row r="20492" spans="1:16" x14ac:dyDescent="0.25">
      <c r="A20492" t="s">
        <v>312</v>
      </c>
      <c r="B20492" t="s">
        <v>313</v>
      </c>
      <c r="C20492" t="s">
        <v>64</v>
      </c>
      <c r="E20492" t="s">
        <v>314</v>
      </c>
      <c r="F20492" t="s">
        <v>315</v>
      </c>
      <c r="G20492" t="s">
        <v>315</v>
      </c>
      <c r="H20492" t="s">
        <v>316</v>
      </c>
      <c r="I20492" t="s">
        <v>320</v>
      </c>
      <c r="J20492" t="s">
        <v>117</v>
      </c>
      <c r="K20492" s="1">
        <v>45428</v>
      </c>
      <c r="L20492">
        <v>90</v>
      </c>
      <c r="M20492">
        <v>4</v>
      </c>
      <c r="N20492" t="s">
        <v>538</v>
      </c>
      <c r="O20492" t="s">
        <v>539</v>
      </c>
      <c r="P20492" t="s">
        <v>649</v>
      </c>
    </row>
    <row r="20493" spans="1:16" x14ac:dyDescent="0.25">
      <c r="A20493" t="s">
        <v>312</v>
      </c>
      <c r="B20493" t="s">
        <v>313</v>
      </c>
      <c r="C20493" t="s">
        <v>64</v>
      </c>
      <c r="E20493" t="s">
        <v>314</v>
      </c>
      <c r="F20493" t="s">
        <v>315</v>
      </c>
      <c r="G20493" t="s">
        <v>315</v>
      </c>
      <c r="H20493" t="s">
        <v>316</v>
      </c>
      <c r="I20493" t="s">
        <v>320</v>
      </c>
      <c r="J20493" t="s">
        <v>117</v>
      </c>
      <c r="K20493" s="1">
        <v>45429</v>
      </c>
      <c r="L20493">
        <v>30</v>
      </c>
      <c r="M20493">
        <v>4</v>
      </c>
      <c r="N20493" t="s">
        <v>538</v>
      </c>
      <c r="O20493" t="s">
        <v>539</v>
      </c>
      <c r="P20493" t="s">
        <v>649</v>
      </c>
    </row>
    <row r="20494" spans="1:16" x14ac:dyDescent="0.25">
      <c r="A20494" t="s">
        <v>312</v>
      </c>
      <c r="B20494" t="s">
        <v>313</v>
      </c>
      <c r="C20494" t="s">
        <v>64</v>
      </c>
      <c r="E20494" t="s">
        <v>314</v>
      </c>
      <c r="F20494" t="s">
        <v>315</v>
      </c>
      <c r="G20494" t="s">
        <v>315</v>
      </c>
      <c r="H20494" t="s">
        <v>316</v>
      </c>
      <c r="I20494" t="s">
        <v>321</v>
      </c>
      <c r="J20494" t="s">
        <v>191</v>
      </c>
      <c r="K20494" s="1">
        <v>45421</v>
      </c>
      <c r="L20494">
        <v>30</v>
      </c>
      <c r="M20494">
        <v>3</v>
      </c>
      <c r="N20494" t="s">
        <v>538</v>
      </c>
      <c r="O20494" t="s">
        <v>539</v>
      </c>
      <c r="P20494" t="s">
        <v>649</v>
      </c>
    </row>
    <row r="20495" spans="1:16" x14ac:dyDescent="0.25">
      <c r="A20495" t="s">
        <v>312</v>
      </c>
      <c r="B20495" t="s">
        <v>313</v>
      </c>
      <c r="C20495" t="s">
        <v>64</v>
      </c>
      <c r="E20495" t="s">
        <v>314</v>
      </c>
      <c r="F20495" t="s">
        <v>315</v>
      </c>
      <c r="G20495" t="s">
        <v>315</v>
      </c>
      <c r="H20495" t="s">
        <v>316</v>
      </c>
      <c r="I20495" t="s">
        <v>321</v>
      </c>
      <c r="J20495" t="s">
        <v>191</v>
      </c>
      <c r="K20495" s="1">
        <v>45427</v>
      </c>
      <c r="L20495">
        <v>90</v>
      </c>
      <c r="M20495">
        <v>4</v>
      </c>
      <c r="N20495" t="s">
        <v>538</v>
      </c>
      <c r="O20495" t="s">
        <v>539</v>
      </c>
      <c r="P20495" t="s">
        <v>649</v>
      </c>
    </row>
    <row r="20496" spans="1:16" x14ac:dyDescent="0.25">
      <c r="A20496" t="s">
        <v>312</v>
      </c>
      <c r="B20496" t="s">
        <v>313</v>
      </c>
      <c r="C20496" t="s">
        <v>64</v>
      </c>
      <c r="E20496" t="s">
        <v>314</v>
      </c>
      <c r="F20496" t="s">
        <v>315</v>
      </c>
      <c r="G20496" t="s">
        <v>315</v>
      </c>
      <c r="H20496" t="s">
        <v>316</v>
      </c>
      <c r="I20496" t="s">
        <v>322</v>
      </c>
      <c r="J20496" t="s">
        <v>191</v>
      </c>
      <c r="K20496" s="1">
        <v>45406</v>
      </c>
      <c r="L20496">
        <v>30</v>
      </c>
      <c r="M20496">
        <v>1</v>
      </c>
      <c r="N20496" t="s">
        <v>538</v>
      </c>
      <c r="O20496" t="s">
        <v>539</v>
      </c>
      <c r="P20496" t="s">
        <v>649</v>
      </c>
    </row>
    <row r="20497" spans="1:16" x14ac:dyDescent="0.25">
      <c r="A20497" t="s">
        <v>312</v>
      </c>
      <c r="B20497" t="s">
        <v>313</v>
      </c>
      <c r="C20497" t="s">
        <v>64</v>
      </c>
      <c r="E20497" t="s">
        <v>314</v>
      </c>
      <c r="F20497" t="s">
        <v>315</v>
      </c>
      <c r="G20497" t="s">
        <v>315</v>
      </c>
      <c r="H20497" t="s">
        <v>316</v>
      </c>
      <c r="I20497" t="s">
        <v>322</v>
      </c>
      <c r="J20497" t="s">
        <v>191</v>
      </c>
      <c r="K20497" s="1">
        <v>45407</v>
      </c>
      <c r="L20497">
        <v>60</v>
      </c>
      <c r="M20497">
        <v>1</v>
      </c>
      <c r="N20497" t="s">
        <v>538</v>
      </c>
      <c r="O20497" t="s">
        <v>539</v>
      </c>
      <c r="P20497" t="s">
        <v>649</v>
      </c>
    </row>
    <row r="20498" spans="1:16" x14ac:dyDescent="0.25">
      <c r="A20498" t="s">
        <v>312</v>
      </c>
      <c r="B20498" t="s">
        <v>313</v>
      </c>
      <c r="C20498" t="s">
        <v>64</v>
      </c>
      <c r="E20498" t="s">
        <v>314</v>
      </c>
      <c r="F20498" t="s">
        <v>315</v>
      </c>
      <c r="G20498" t="s">
        <v>315</v>
      </c>
      <c r="H20498" t="s">
        <v>316</v>
      </c>
      <c r="I20498" t="s">
        <v>322</v>
      </c>
      <c r="J20498" t="s">
        <v>191</v>
      </c>
      <c r="K20498" s="1">
        <v>45408</v>
      </c>
      <c r="L20498">
        <v>30</v>
      </c>
      <c r="M20498">
        <v>1</v>
      </c>
      <c r="N20498" t="s">
        <v>538</v>
      </c>
      <c r="O20498" t="s">
        <v>539</v>
      </c>
      <c r="P20498" t="s">
        <v>649</v>
      </c>
    </row>
    <row r="20499" spans="1:16" x14ac:dyDescent="0.25">
      <c r="A20499" t="s">
        <v>312</v>
      </c>
      <c r="B20499" t="s">
        <v>313</v>
      </c>
      <c r="C20499" t="s">
        <v>64</v>
      </c>
      <c r="E20499" t="s">
        <v>314</v>
      </c>
      <c r="F20499" t="s">
        <v>315</v>
      </c>
      <c r="G20499" t="s">
        <v>315</v>
      </c>
      <c r="H20499" t="s">
        <v>316</v>
      </c>
      <c r="I20499" t="s">
        <v>322</v>
      </c>
      <c r="J20499" t="s">
        <v>191</v>
      </c>
      <c r="K20499" s="1">
        <v>45411</v>
      </c>
      <c r="L20499">
        <v>60</v>
      </c>
      <c r="M20499">
        <v>2</v>
      </c>
      <c r="N20499" t="s">
        <v>538</v>
      </c>
      <c r="O20499" t="s">
        <v>539</v>
      </c>
      <c r="P20499" t="s">
        <v>649</v>
      </c>
    </row>
    <row r="20500" spans="1:16" x14ac:dyDescent="0.25">
      <c r="A20500" t="s">
        <v>312</v>
      </c>
      <c r="B20500" t="s">
        <v>313</v>
      </c>
      <c r="C20500" t="s">
        <v>64</v>
      </c>
      <c r="E20500" t="s">
        <v>314</v>
      </c>
      <c r="F20500" t="s">
        <v>315</v>
      </c>
      <c r="G20500" t="s">
        <v>315</v>
      </c>
      <c r="H20500" t="s">
        <v>316</v>
      </c>
      <c r="I20500" t="s">
        <v>322</v>
      </c>
      <c r="J20500" t="s">
        <v>191</v>
      </c>
      <c r="K20500" s="1">
        <v>45413</v>
      </c>
      <c r="L20500">
        <v>30</v>
      </c>
      <c r="M20500">
        <v>2</v>
      </c>
      <c r="N20500" t="s">
        <v>538</v>
      </c>
      <c r="O20500" t="s">
        <v>539</v>
      </c>
      <c r="P20500" t="s">
        <v>649</v>
      </c>
    </row>
    <row r="20501" spans="1:16" x14ac:dyDescent="0.25">
      <c r="A20501" t="s">
        <v>312</v>
      </c>
      <c r="B20501" t="s">
        <v>313</v>
      </c>
      <c r="C20501" t="s">
        <v>64</v>
      </c>
      <c r="E20501" t="s">
        <v>314</v>
      </c>
      <c r="F20501" t="s">
        <v>315</v>
      </c>
      <c r="G20501" t="s">
        <v>315</v>
      </c>
      <c r="H20501" t="s">
        <v>316</v>
      </c>
      <c r="I20501" t="s">
        <v>322</v>
      </c>
      <c r="J20501" t="s">
        <v>191</v>
      </c>
      <c r="K20501" s="1">
        <v>45414</v>
      </c>
      <c r="L20501">
        <v>60</v>
      </c>
      <c r="M20501">
        <v>2</v>
      </c>
      <c r="N20501" t="s">
        <v>538</v>
      </c>
      <c r="O20501" t="s">
        <v>539</v>
      </c>
      <c r="P20501" t="s">
        <v>649</v>
      </c>
    </row>
    <row r="20502" spans="1:16" x14ac:dyDescent="0.25">
      <c r="A20502" t="s">
        <v>312</v>
      </c>
      <c r="B20502" t="s">
        <v>313</v>
      </c>
      <c r="C20502" t="s">
        <v>64</v>
      </c>
      <c r="E20502" t="s">
        <v>314</v>
      </c>
      <c r="F20502" t="s">
        <v>315</v>
      </c>
      <c r="G20502" t="s">
        <v>315</v>
      </c>
      <c r="H20502" t="s">
        <v>316</v>
      </c>
      <c r="I20502" t="s">
        <v>322</v>
      </c>
      <c r="J20502" t="s">
        <v>191</v>
      </c>
      <c r="K20502" s="1">
        <v>45415</v>
      </c>
      <c r="L20502">
        <v>30</v>
      </c>
      <c r="M20502">
        <v>2</v>
      </c>
      <c r="N20502" t="s">
        <v>538</v>
      </c>
      <c r="O20502" t="s">
        <v>539</v>
      </c>
      <c r="P20502" t="s">
        <v>649</v>
      </c>
    </row>
    <row r="20503" spans="1:16" x14ac:dyDescent="0.25">
      <c r="A20503" t="s">
        <v>312</v>
      </c>
      <c r="B20503" t="s">
        <v>313</v>
      </c>
      <c r="C20503" t="s">
        <v>64</v>
      </c>
      <c r="E20503" t="s">
        <v>314</v>
      </c>
      <c r="F20503" t="s">
        <v>315</v>
      </c>
      <c r="G20503" t="s">
        <v>315</v>
      </c>
      <c r="H20503" t="s">
        <v>316</v>
      </c>
      <c r="I20503" t="s">
        <v>322</v>
      </c>
      <c r="J20503" t="s">
        <v>191</v>
      </c>
      <c r="K20503" s="1">
        <v>45421</v>
      </c>
      <c r="L20503">
        <v>30</v>
      </c>
      <c r="M20503">
        <v>3</v>
      </c>
      <c r="N20503" t="s">
        <v>538</v>
      </c>
      <c r="O20503" t="s">
        <v>539</v>
      </c>
      <c r="P20503" t="s">
        <v>649</v>
      </c>
    </row>
    <row r="20504" spans="1:16" x14ac:dyDescent="0.25">
      <c r="A20504" t="s">
        <v>312</v>
      </c>
      <c r="B20504" t="s">
        <v>313</v>
      </c>
      <c r="C20504" t="s">
        <v>64</v>
      </c>
      <c r="E20504" t="s">
        <v>314</v>
      </c>
      <c r="F20504" t="s">
        <v>315</v>
      </c>
      <c r="G20504" t="s">
        <v>315</v>
      </c>
      <c r="H20504" t="s">
        <v>316</v>
      </c>
      <c r="I20504" t="s">
        <v>322</v>
      </c>
      <c r="J20504" t="s">
        <v>191</v>
      </c>
      <c r="K20504" s="1">
        <v>45422</v>
      </c>
      <c r="L20504">
        <v>30</v>
      </c>
      <c r="M20504">
        <v>3</v>
      </c>
      <c r="N20504" t="s">
        <v>538</v>
      </c>
      <c r="O20504" t="s">
        <v>539</v>
      </c>
      <c r="P20504" t="s">
        <v>649</v>
      </c>
    </row>
    <row r="20505" spans="1:16" x14ac:dyDescent="0.25">
      <c r="A20505" t="s">
        <v>312</v>
      </c>
      <c r="B20505" t="s">
        <v>313</v>
      </c>
      <c r="C20505" t="s">
        <v>64</v>
      </c>
      <c r="E20505" t="s">
        <v>314</v>
      </c>
      <c r="F20505" t="s">
        <v>315</v>
      </c>
      <c r="G20505" t="s">
        <v>315</v>
      </c>
      <c r="H20505" t="s">
        <v>316</v>
      </c>
      <c r="I20505" t="s">
        <v>322</v>
      </c>
      <c r="J20505" t="s">
        <v>191</v>
      </c>
      <c r="K20505" s="1">
        <v>45425</v>
      </c>
      <c r="L20505">
        <v>30</v>
      </c>
      <c r="M20505">
        <v>4</v>
      </c>
      <c r="N20505" t="s">
        <v>538</v>
      </c>
      <c r="O20505" t="s">
        <v>539</v>
      </c>
      <c r="P20505" t="s">
        <v>649</v>
      </c>
    </row>
    <row r="20506" spans="1:16" x14ac:dyDescent="0.25">
      <c r="A20506" t="s">
        <v>312</v>
      </c>
      <c r="B20506" t="s">
        <v>313</v>
      </c>
      <c r="C20506" t="s">
        <v>64</v>
      </c>
      <c r="E20506" t="s">
        <v>314</v>
      </c>
      <c r="F20506" t="s">
        <v>315</v>
      </c>
      <c r="G20506" t="s">
        <v>315</v>
      </c>
      <c r="H20506" t="s">
        <v>316</v>
      </c>
      <c r="I20506" t="s">
        <v>322</v>
      </c>
      <c r="J20506" t="s">
        <v>191</v>
      </c>
      <c r="K20506" s="1">
        <v>45426</v>
      </c>
      <c r="L20506">
        <v>90</v>
      </c>
      <c r="M20506">
        <v>4</v>
      </c>
      <c r="N20506" t="s">
        <v>538</v>
      </c>
      <c r="O20506" t="s">
        <v>539</v>
      </c>
      <c r="P20506" t="s">
        <v>649</v>
      </c>
    </row>
    <row r="20507" spans="1:16" x14ac:dyDescent="0.25">
      <c r="A20507" t="s">
        <v>312</v>
      </c>
      <c r="B20507" t="s">
        <v>313</v>
      </c>
      <c r="C20507" t="s">
        <v>64</v>
      </c>
      <c r="E20507" t="s">
        <v>314</v>
      </c>
      <c r="F20507" t="s">
        <v>315</v>
      </c>
      <c r="G20507" t="s">
        <v>315</v>
      </c>
      <c r="H20507" t="s">
        <v>316</v>
      </c>
      <c r="I20507" t="s">
        <v>322</v>
      </c>
      <c r="J20507" t="s">
        <v>191</v>
      </c>
      <c r="K20507" s="1">
        <v>45427</v>
      </c>
      <c r="L20507">
        <v>30</v>
      </c>
      <c r="M20507">
        <v>4</v>
      </c>
      <c r="N20507" t="s">
        <v>538</v>
      </c>
      <c r="O20507" t="s">
        <v>539</v>
      </c>
      <c r="P20507" t="s">
        <v>649</v>
      </c>
    </row>
    <row r="20508" spans="1:16" x14ac:dyDescent="0.25">
      <c r="A20508" t="s">
        <v>312</v>
      </c>
      <c r="B20508" t="s">
        <v>313</v>
      </c>
      <c r="C20508" t="s">
        <v>64</v>
      </c>
      <c r="E20508" t="s">
        <v>314</v>
      </c>
      <c r="F20508" t="s">
        <v>315</v>
      </c>
      <c r="G20508" t="s">
        <v>315</v>
      </c>
      <c r="H20508" t="s">
        <v>316</v>
      </c>
      <c r="I20508" t="s">
        <v>322</v>
      </c>
      <c r="J20508" t="s">
        <v>191</v>
      </c>
      <c r="K20508" s="1">
        <v>45428</v>
      </c>
      <c r="L20508">
        <v>30</v>
      </c>
      <c r="M20508">
        <v>4</v>
      </c>
      <c r="N20508" t="s">
        <v>538</v>
      </c>
      <c r="O20508" t="s">
        <v>539</v>
      </c>
      <c r="P20508" t="s">
        <v>649</v>
      </c>
    </row>
    <row r="20509" spans="1:16" x14ac:dyDescent="0.25">
      <c r="A20509" t="s">
        <v>312</v>
      </c>
      <c r="B20509" t="s">
        <v>313</v>
      </c>
      <c r="C20509" t="s">
        <v>64</v>
      </c>
      <c r="E20509" t="s">
        <v>314</v>
      </c>
      <c r="F20509" t="s">
        <v>315</v>
      </c>
      <c r="G20509" t="s">
        <v>315</v>
      </c>
      <c r="H20509" t="s">
        <v>316</v>
      </c>
      <c r="I20509" t="s">
        <v>323</v>
      </c>
      <c r="J20509" t="s">
        <v>119</v>
      </c>
      <c r="K20509" s="1">
        <v>45414</v>
      </c>
      <c r="L20509">
        <v>30</v>
      </c>
      <c r="M20509">
        <v>2</v>
      </c>
      <c r="N20509" t="s">
        <v>538</v>
      </c>
      <c r="O20509" t="s">
        <v>539</v>
      </c>
      <c r="P20509" t="s">
        <v>649</v>
      </c>
    </row>
    <row r="20510" spans="1:16" x14ac:dyDescent="0.25">
      <c r="A20510" t="s">
        <v>312</v>
      </c>
      <c r="B20510" t="s">
        <v>313</v>
      </c>
      <c r="C20510" t="s">
        <v>64</v>
      </c>
      <c r="E20510" t="s">
        <v>314</v>
      </c>
      <c r="F20510" t="s">
        <v>315</v>
      </c>
      <c r="G20510" t="s">
        <v>315</v>
      </c>
      <c r="H20510" t="s">
        <v>316</v>
      </c>
      <c r="I20510" t="s">
        <v>323</v>
      </c>
      <c r="J20510" t="s">
        <v>119</v>
      </c>
      <c r="K20510" s="1">
        <v>45425</v>
      </c>
      <c r="L20510">
        <v>30</v>
      </c>
      <c r="M20510">
        <v>4</v>
      </c>
      <c r="N20510" t="s">
        <v>538</v>
      </c>
      <c r="O20510" t="s">
        <v>539</v>
      </c>
      <c r="P20510" t="s">
        <v>649</v>
      </c>
    </row>
    <row r="20511" spans="1:16" x14ac:dyDescent="0.25">
      <c r="A20511" t="s">
        <v>312</v>
      </c>
      <c r="B20511" t="s">
        <v>313</v>
      </c>
      <c r="C20511" t="s">
        <v>64</v>
      </c>
      <c r="E20511" t="s">
        <v>314</v>
      </c>
      <c r="F20511" t="s">
        <v>315</v>
      </c>
      <c r="G20511" t="s">
        <v>315</v>
      </c>
      <c r="H20511" t="s">
        <v>324</v>
      </c>
      <c r="I20511" t="s">
        <v>325</v>
      </c>
      <c r="J20511" t="s">
        <v>117</v>
      </c>
      <c r="K20511" s="1">
        <v>45404</v>
      </c>
      <c r="L20511">
        <v>30</v>
      </c>
      <c r="M20511">
        <v>1</v>
      </c>
      <c r="N20511" t="s">
        <v>538</v>
      </c>
      <c r="O20511" t="s">
        <v>539</v>
      </c>
      <c r="P20511" t="s">
        <v>649</v>
      </c>
    </row>
    <row r="20512" spans="1:16" x14ac:dyDescent="0.25">
      <c r="A20512" t="s">
        <v>312</v>
      </c>
      <c r="B20512" t="s">
        <v>313</v>
      </c>
      <c r="C20512" t="s">
        <v>64</v>
      </c>
      <c r="E20512" t="s">
        <v>314</v>
      </c>
      <c r="F20512" t="s">
        <v>315</v>
      </c>
      <c r="G20512" t="s">
        <v>315</v>
      </c>
      <c r="H20512" t="s">
        <v>324</v>
      </c>
      <c r="I20512" t="s">
        <v>325</v>
      </c>
      <c r="J20512" t="s">
        <v>117</v>
      </c>
      <c r="K20512" s="1">
        <v>45407</v>
      </c>
      <c r="L20512">
        <v>10.001999999999899</v>
      </c>
      <c r="M20512">
        <v>1</v>
      </c>
      <c r="N20512" t="s">
        <v>538</v>
      </c>
      <c r="O20512" t="s">
        <v>539</v>
      </c>
      <c r="P20512" t="s">
        <v>649</v>
      </c>
    </row>
    <row r="20513" spans="1:16" x14ac:dyDescent="0.25">
      <c r="A20513" t="s">
        <v>312</v>
      </c>
      <c r="B20513" t="s">
        <v>313</v>
      </c>
      <c r="C20513" t="s">
        <v>64</v>
      </c>
      <c r="E20513" t="s">
        <v>314</v>
      </c>
      <c r="F20513" t="s">
        <v>315</v>
      </c>
      <c r="G20513" t="s">
        <v>315</v>
      </c>
      <c r="H20513" t="s">
        <v>324</v>
      </c>
      <c r="I20513" t="s">
        <v>325</v>
      </c>
      <c r="J20513" t="s">
        <v>117</v>
      </c>
      <c r="K20513" s="1">
        <v>45408</v>
      </c>
      <c r="L20513">
        <v>10.001999999999899</v>
      </c>
      <c r="M20513">
        <v>1</v>
      </c>
      <c r="N20513" t="s">
        <v>538</v>
      </c>
      <c r="O20513" t="s">
        <v>539</v>
      </c>
      <c r="P20513" t="s">
        <v>649</v>
      </c>
    </row>
    <row r="20514" spans="1:16" x14ac:dyDescent="0.25">
      <c r="A20514" t="s">
        <v>312</v>
      </c>
      <c r="B20514" t="s">
        <v>313</v>
      </c>
      <c r="C20514" t="s">
        <v>64</v>
      </c>
      <c r="E20514" t="s">
        <v>314</v>
      </c>
      <c r="F20514" t="s">
        <v>315</v>
      </c>
      <c r="G20514" t="s">
        <v>315</v>
      </c>
      <c r="H20514" t="s">
        <v>324</v>
      </c>
      <c r="I20514" t="s">
        <v>325</v>
      </c>
      <c r="J20514" t="s">
        <v>117</v>
      </c>
      <c r="K20514" s="1">
        <v>45411</v>
      </c>
      <c r="L20514">
        <v>90</v>
      </c>
      <c r="M20514">
        <v>2</v>
      </c>
      <c r="N20514" t="s">
        <v>538</v>
      </c>
      <c r="O20514" t="s">
        <v>539</v>
      </c>
      <c r="P20514" t="s">
        <v>649</v>
      </c>
    </row>
    <row r="20515" spans="1:16" x14ac:dyDescent="0.25">
      <c r="A20515" t="s">
        <v>312</v>
      </c>
      <c r="B20515" t="s">
        <v>313</v>
      </c>
      <c r="C20515" t="s">
        <v>64</v>
      </c>
      <c r="E20515" t="s">
        <v>314</v>
      </c>
      <c r="F20515" t="s">
        <v>315</v>
      </c>
      <c r="G20515" t="s">
        <v>315</v>
      </c>
      <c r="H20515" t="s">
        <v>324</v>
      </c>
      <c r="I20515" t="s">
        <v>325</v>
      </c>
      <c r="J20515" t="s">
        <v>117</v>
      </c>
      <c r="K20515" s="1">
        <v>45412</v>
      </c>
      <c r="L20515">
        <v>60</v>
      </c>
      <c r="M20515">
        <v>2</v>
      </c>
      <c r="N20515" t="s">
        <v>538</v>
      </c>
      <c r="O20515" t="s">
        <v>539</v>
      </c>
      <c r="P20515" t="s">
        <v>649</v>
      </c>
    </row>
    <row r="20516" spans="1:16" x14ac:dyDescent="0.25">
      <c r="A20516" t="s">
        <v>312</v>
      </c>
      <c r="B20516" t="s">
        <v>313</v>
      </c>
      <c r="C20516" t="s">
        <v>64</v>
      </c>
      <c r="E20516" t="s">
        <v>314</v>
      </c>
      <c r="F20516" t="s">
        <v>315</v>
      </c>
      <c r="G20516" t="s">
        <v>315</v>
      </c>
      <c r="H20516" t="s">
        <v>324</v>
      </c>
      <c r="I20516" t="s">
        <v>325</v>
      </c>
      <c r="J20516" t="s">
        <v>117</v>
      </c>
      <c r="K20516" s="1">
        <v>45414</v>
      </c>
      <c r="L20516">
        <v>10.001999999999899</v>
      </c>
      <c r="M20516">
        <v>2</v>
      </c>
      <c r="N20516" t="s">
        <v>538</v>
      </c>
      <c r="O20516" t="s">
        <v>539</v>
      </c>
      <c r="P20516" t="s">
        <v>649</v>
      </c>
    </row>
    <row r="20517" spans="1:16" x14ac:dyDescent="0.25">
      <c r="A20517" t="s">
        <v>312</v>
      </c>
      <c r="B20517" t="s">
        <v>313</v>
      </c>
      <c r="C20517" t="s">
        <v>64</v>
      </c>
      <c r="E20517" t="s">
        <v>314</v>
      </c>
      <c r="F20517" t="s">
        <v>315</v>
      </c>
      <c r="G20517" t="s">
        <v>315</v>
      </c>
      <c r="H20517" t="s">
        <v>324</v>
      </c>
      <c r="I20517" t="s">
        <v>325</v>
      </c>
      <c r="J20517" t="s">
        <v>117</v>
      </c>
      <c r="K20517" s="1">
        <v>45421</v>
      </c>
      <c r="L20517">
        <v>30</v>
      </c>
      <c r="M20517">
        <v>3</v>
      </c>
      <c r="N20517" t="s">
        <v>538</v>
      </c>
      <c r="O20517" t="s">
        <v>539</v>
      </c>
      <c r="P20517" t="s">
        <v>649</v>
      </c>
    </row>
    <row r="20518" spans="1:16" x14ac:dyDescent="0.25">
      <c r="A20518" t="s">
        <v>312</v>
      </c>
      <c r="B20518" t="s">
        <v>313</v>
      </c>
      <c r="C20518" t="s">
        <v>64</v>
      </c>
      <c r="E20518" t="s">
        <v>314</v>
      </c>
      <c r="F20518" t="s">
        <v>315</v>
      </c>
      <c r="G20518" t="s">
        <v>315</v>
      </c>
      <c r="H20518" t="s">
        <v>324</v>
      </c>
      <c r="I20518" t="s">
        <v>325</v>
      </c>
      <c r="J20518" t="s">
        <v>117</v>
      </c>
      <c r="K20518" s="1">
        <v>45422</v>
      </c>
      <c r="L20518">
        <v>90</v>
      </c>
      <c r="M20518">
        <v>3</v>
      </c>
      <c r="N20518" t="s">
        <v>538</v>
      </c>
      <c r="O20518" t="s">
        <v>539</v>
      </c>
      <c r="P20518" t="s">
        <v>649</v>
      </c>
    </row>
    <row r="20519" spans="1:16" x14ac:dyDescent="0.25">
      <c r="A20519" t="s">
        <v>312</v>
      </c>
      <c r="B20519" t="s">
        <v>313</v>
      </c>
      <c r="C20519" t="s">
        <v>64</v>
      </c>
      <c r="E20519" t="s">
        <v>314</v>
      </c>
      <c r="F20519" t="s">
        <v>315</v>
      </c>
      <c r="G20519" t="s">
        <v>315</v>
      </c>
      <c r="H20519" t="s">
        <v>324</v>
      </c>
      <c r="I20519" t="s">
        <v>325</v>
      </c>
      <c r="J20519" t="s">
        <v>117</v>
      </c>
      <c r="K20519" s="1">
        <v>45427</v>
      </c>
      <c r="L20519">
        <v>30</v>
      </c>
      <c r="M20519">
        <v>4</v>
      </c>
      <c r="N20519" t="s">
        <v>538</v>
      </c>
      <c r="O20519" t="s">
        <v>539</v>
      </c>
      <c r="P20519" t="s">
        <v>649</v>
      </c>
    </row>
    <row r="20520" spans="1:16" x14ac:dyDescent="0.25">
      <c r="A20520" t="s">
        <v>312</v>
      </c>
      <c r="B20520" t="s">
        <v>313</v>
      </c>
      <c r="C20520" t="s">
        <v>64</v>
      </c>
      <c r="E20520" t="s">
        <v>314</v>
      </c>
      <c r="F20520" t="s">
        <v>315</v>
      </c>
      <c r="G20520" t="s">
        <v>315</v>
      </c>
      <c r="H20520" t="s">
        <v>324</v>
      </c>
      <c r="I20520" t="s">
        <v>325</v>
      </c>
      <c r="J20520" t="s">
        <v>117</v>
      </c>
      <c r="K20520" s="1">
        <v>45428</v>
      </c>
      <c r="L20520">
        <v>30</v>
      </c>
      <c r="M20520">
        <v>4</v>
      </c>
      <c r="N20520" t="s">
        <v>538</v>
      </c>
      <c r="O20520" t="s">
        <v>539</v>
      </c>
      <c r="P20520" t="s">
        <v>649</v>
      </c>
    </row>
    <row r="20521" spans="1:16" x14ac:dyDescent="0.25">
      <c r="A20521" t="s">
        <v>312</v>
      </c>
      <c r="B20521" t="s">
        <v>313</v>
      </c>
      <c r="C20521" t="s">
        <v>64</v>
      </c>
      <c r="E20521" t="s">
        <v>314</v>
      </c>
      <c r="F20521" t="s">
        <v>315</v>
      </c>
      <c r="G20521" t="s">
        <v>315</v>
      </c>
      <c r="H20521" t="s">
        <v>324</v>
      </c>
      <c r="I20521" t="s">
        <v>325</v>
      </c>
      <c r="J20521" t="s">
        <v>117</v>
      </c>
      <c r="K20521" s="1">
        <v>45429</v>
      </c>
      <c r="L20521">
        <v>30</v>
      </c>
      <c r="M20521">
        <v>4</v>
      </c>
      <c r="N20521" t="s">
        <v>538</v>
      </c>
      <c r="O20521" t="s">
        <v>539</v>
      </c>
      <c r="P20521" t="s">
        <v>649</v>
      </c>
    </row>
    <row r="20522" spans="1:16" x14ac:dyDescent="0.25">
      <c r="A20522" t="s">
        <v>312</v>
      </c>
      <c r="B20522" t="s">
        <v>313</v>
      </c>
      <c r="C20522" t="s">
        <v>64</v>
      </c>
      <c r="E20522" t="s">
        <v>314</v>
      </c>
      <c r="F20522" t="s">
        <v>315</v>
      </c>
      <c r="G20522" t="s">
        <v>315</v>
      </c>
      <c r="H20522" t="s">
        <v>324</v>
      </c>
      <c r="I20522" t="s">
        <v>326</v>
      </c>
      <c r="J20522" t="s">
        <v>117</v>
      </c>
      <c r="K20522" s="1">
        <v>45411</v>
      </c>
      <c r="L20522">
        <v>30</v>
      </c>
      <c r="M20522">
        <v>2</v>
      </c>
      <c r="N20522" t="s">
        <v>538</v>
      </c>
      <c r="O20522" t="s">
        <v>539</v>
      </c>
      <c r="P20522" t="s">
        <v>649</v>
      </c>
    </row>
    <row r="20523" spans="1:16" x14ac:dyDescent="0.25">
      <c r="A20523" t="s">
        <v>312</v>
      </c>
      <c r="B20523" t="s">
        <v>313</v>
      </c>
      <c r="C20523" t="s">
        <v>64</v>
      </c>
      <c r="E20523" t="s">
        <v>314</v>
      </c>
      <c r="F20523" t="s">
        <v>315</v>
      </c>
      <c r="G20523" t="s">
        <v>315</v>
      </c>
      <c r="H20523" t="s">
        <v>324</v>
      </c>
      <c r="I20523" t="s">
        <v>326</v>
      </c>
      <c r="J20523" t="s">
        <v>117</v>
      </c>
      <c r="K20523" s="1">
        <v>45415</v>
      </c>
      <c r="L20523">
        <v>60</v>
      </c>
      <c r="M20523">
        <v>2</v>
      </c>
      <c r="N20523" t="s">
        <v>538</v>
      </c>
      <c r="O20523" t="s">
        <v>539</v>
      </c>
      <c r="P20523" t="s">
        <v>649</v>
      </c>
    </row>
    <row r="20524" spans="1:16" x14ac:dyDescent="0.25">
      <c r="A20524" t="s">
        <v>312</v>
      </c>
      <c r="B20524" t="s">
        <v>313</v>
      </c>
      <c r="C20524" t="s">
        <v>64</v>
      </c>
      <c r="E20524" t="s">
        <v>314</v>
      </c>
      <c r="F20524" t="s">
        <v>315</v>
      </c>
      <c r="G20524" t="s">
        <v>315</v>
      </c>
      <c r="H20524" t="s">
        <v>324</v>
      </c>
      <c r="I20524" t="s">
        <v>326</v>
      </c>
      <c r="J20524" t="s">
        <v>117</v>
      </c>
      <c r="K20524" s="1">
        <v>45418</v>
      </c>
      <c r="L20524">
        <v>60</v>
      </c>
      <c r="M20524">
        <v>3</v>
      </c>
      <c r="N20524" t="s">
        <v>538</v>
      </c>
      <c r="O20524" t="s">
        <v>539</v>
      </c>
      <c r="P20524" t="s">
        <v>649</v>
      </c>
    </row>
    <row r="20525" spans="1:16" x14ac:dyDescent="0.25">
      <c r="A20525" t="s">
        <v>312</v>
      </c>
      <c r="B20525" t="s">
        <v>313</v>
      </c>
      <c r="C20525" t="s">
        <v>64</v>
      </c>
      <c r="E20525" t="s">
        <v>314</v>
      </c>
      <c r="F20525" t="s">
        <v>315</v>
      </c>
      <c r="G20525" t="s">
        <v>315</v>
      </c>
      <c r="H20525" t="s">
        <v>324</v>
      </c>
      <c r="I20525" t="s">
        <v>326</v>
      </c>
      <c r="J20525" t="s">
        <v>117</v>
      </c>
      <c r="K20525" s="1">
        <v>45429</v>
      </c>
      <c r="L20525">
        <v>30</v>
      </c>
      <c r="M20525">
        <v>4</v>
      </c>
      <c r="N20525" t="s">
        <v>538</v>
      </c>
      <c r="O20525" t="s">
        <v>539</v>
      </c>
      <c r="P20525" t="s">
        <v>649</v>
      </c>
    </row>
    <row r="20526" spans="1:16" x14ac:dyDescent="0.25">
      <c r="A20526" t="s">
        <v>312</v>
      </c>
      <c r="B20526" t="s">
        <v>313</v>
      </c>
      <c r="C20526" t="s">
        <v>64</v>
      </c>
      <c r="E20526" t="s">
        <v>314</v>
      </c>
      <c r="F20526" t="s">
        <v>315</v>
      </c>
      <c r="G20526" t="s">
        <v>315</v>
      </c>
      <c r="H20526" t="s">
        <v>327</v>
      </c>
      <c r="I20526" t="s">
        <v>328</v>
      </c>
      <c r="J20526" t="s">
        <v>117</v>
      </c>
      <c r="K20526" s="1">
        <v>45407</v>
      </c>
      <c r="L20526">
        <v>30</v>
      </c>
      <c r="M20526">
        <v>1</v>
      </c>
      <c r="N20526" t="s">
        <v>538</v>
      </c>
      <c r="O20526" t="s">
        <v>539</v>
      </c>
      <c r="P20526" t="s">
        <v>649</v>
      </c>
    </row>
    <row r="20527" spans="1:16" x14ac:dyDescent="0.25">
      <c r="A20527" t="s">
        <v>312</v>
      </c>
      <c r="B20527" t="s">
        <v>313</v>
      </c>
      <c r="C20527" t="s">
        <v>64</v>
      </c>
      <c r="E20527" t="s">
        <v>314</v>
      </c>
      <c r="F20527" t="s">
        <v>315</v>
      </c>
      <c r="G20527" t="s">
        <v>315</v>
      </c>
      <c r="H20527" t="s">
        <v>327</v>
      </c>
      <c r="I20527" t="s">
        <v>328</v>
      </c>
      <c r="J20527" t="s">
        <v>117</v>
      </c>
      <c r="K20527" s="1">
        <v>45411</v>
      </c>
      <c r="L20527">
        <v>30</v>
      </c>
      <c r="M20527">
        <v>2</v>
      </c>
      <c r="N20527" t="s">
        <v>538</v>
      </c>
      <c r="O20527" t="s">
        <v>539</v>
      </c>
      <c r="P20527" t="s">
        <v>649</v>
      </c>
    </row>
    <row r="20528" spans="1:16" x14ac:dyDescent="0.25">
      <c r="A20528" t="s">
        <v>312</v>
      </c>
      <c r="B20528" t="s">
        <v>313</v>
      </c>
      <c r="C20528" t="s">
        <v>64</v>
      </c>
      <c r="E20528" t="s">
        <v>314</v>
      </c>
      <c r="F20528" t="s">
        <v>315</v>
      </c>
      <c r="G20528" t="s">
        <v>315</v>
      </c>
      <c r="H20528" t="s">
        <v>327</v>
      </c>
      <c r="I20528" t="s">
        <v>328</v>
      </c>
      <c r="J20528" t="s">
        <v>117</v>
      </c>
      <c r="K20528" s="1">
        <v>45413</v>
      </c>
      <c r="L20528">
        <v>60</v>
      </c>
      <c r="M20528">
        <v>2</v>
      </c>
      <c r="N20528" t="s">
        <v>538</v>
      </c>
      <c r="O20528" t="s">
        <v>539</v>
      </c>
      <c r="P20528" t="s">
        <v>649</v>
      </c>
    </row>
    <row r="20529" spans="1:16" x14ac:dyDescent="0.25">
      <c r="A20529" t="s">
        <v>312</v>
      </c>
      <c r="B20529" t="s">
        <v>313</v>
      </c>
      <c r="C20529" t="s">
        <v>64</v>
      </c>
      <c r="E20529" t="s">
        <v>314</v>
      </c>
      <c r="F20529" t="s">
        <v>315</v>
      </c>
      <c r="G20529" t="s">
        <v>315</v>
      </c>
      <c r="H20529" t="s">
        <v>327</v>
      </c>
      <c r="I20529" t="s">
        <v>328</v>
      </c>
      <c r="J20529" t="s">
        <v>117</v>
      </c>
      <c r="K20529" s="1">
        <v>45414</v>
      </c>
      <c r="L20529">
        <v>30</v>
      </c>
      <c r="M20529">
        <v>2</v>
      </c>
      <c r="N20529" t="s">
        <v>538</v>
      </c>
      <c r="O20529" t="s">
        <v>539</v>
      </c>
      <c r="P20529" t="s">
        <v>649</v>
      </c>
    </row>
    <row r="20530" spans="1:16" x14ac:dyDescent="0.25">
      <c r="A20530" t="s">
        <v>312</v>
      </c>
      <c r="B20530" t="s">
        <v>313</v>
      </c>
      <c r="C20530" t="s">
        <v>64</v>
      </c>
      <c r="E20530" t="s">
        <v>314</v>
      </c>
      <c r="F20530" t="s">
        <v>315</v>
      </c>
      <c r="G20530" t="s">
        <v>315</v>
      </c>
      <c r="H20530" t="s">
        <v>327</v>
      </c>
      <c r="I20530" t="s">
        <v>328</v>
      </c>
      <c r="J20530" t="s">
        <v>117</v>
      </c>
      <c r="K20530" s="1">
        <v>45418</v>
      </c>
      <c r="L20530">
        <v>120</v>
      </c>
      <c r="M20530">
        <v>3</v>
      </c>
      <c r="N20530" t="s">
        <v>538</v>
      </c>
      <c r="O20530" t="s">
        <v>539</v>
      </c>
      <c r="P20530" t="s">
        <v>649</v>
      </c>
    </row>
    <row r="20531" spans="1:16" x14ac:dyDescent="0.25">
      <c r="A20531" t="s">
        <v>312</v>
      </c>
      <c r="B20531" t="s">
        <v>313</v>
      </c>
      <c r="C20531" t="s">
        <v>64</v>
      </c>
      <c r="E20531" t="s">
        <v>314</v>
      </c>
      <c r="F20531" t="s">
        <v>315</v>
      </c>
      <c r="G20531" t="s">
        <v>315</v>
      </c>
      <c r="H20531" t="s">
        <v>327</v>
      </c>
      <c r="I20531" t="s">
        <v>328</v>
      </c>
      <c r="J20531" t="s">
        <v>117</v>
      </c>
      <c r="K20531" s="1">
        <v>45419</v>
      </c>
      <c r="L20531">
        <v>120</v>
      </c>
      <c r="M20531">
        <v>3</v>
      </c>
      <c r="N20531" t="s">
        <v>538</v>
      </c>
      <c r="O20531" t="s">
        <v>539</v>
      </c>
      <c r="P20531" t="s">
        <v>649</v>
      </c>
    </row>
    <row r="20532" spans="1:16" x14ac:dyDescent="0.25">
      <c r="A20532" t="s">
        <v>312</v>
      </c>
      <c r="B20532" t="s">
        <v>313</v>
      </c>
      <c r="C20532" t="s">
        <v>64</v>
      </c>
      <c r="E20532" t="s">
        <v>314</v>
      </c>
      <c r="F20532" t="s">
        <v>315</v>
      </c>
      <c r="G20532" t="s">
        <v>315</v>
      </c>
      <c r="H20532" t="s">
        <v>327</v>
      </c>
      <c r="I20532" t="s">
        <v>328</v>
      </c>
      <c r="J20532" t="s">
        <v>117</v>
      </c>
      <c r="K20532" s="1">
        <v>45420</v>
      </c>
      <c r="L20532">
        <v>60</v>
      </c>
      <c r="M20532">
        <v>3</v>
      </c>
      <c r="N20532" t="s">
        <v>538</v>
      </c>
      <c r="O20532" t="s">
        <v>539</v>
      </c>
      <c r="P20532" t="s">
        <v>649</v>
      </c>
    </row>
    <row r="20533" spans="1:16" x14ac:dyDescent="0.25">
      <c r="A20533" t="s">
        <v>312</v>
      </c>
      <c r="B20533" t="s">
        <v>313</v>
      </c>
      <c r="C20533" t="s">
        <v>64</v>
      </c>
      <c r="E20533" t="s">
        <v>314</v>
      </c>
      <c r="F20533" t="s">
        <v>315</v>
      </c>
      <c r="G20533" t="s">
        <v>315</v>
      </c>
      <c r="H20533" t="s">
        <v>327</v>
      </c>
      <c r="I20533" t="s">
        <v>328</v>
      </c>
      <c r="J20533" t="s">
        <v>117</v>
      </c>
      <c r="K20533" s="1">
        <v>45421</v>
      </c>
      <c r="L20533">
        <v>30</v>
      </c>
      <c r="M20533">
        <v>3</v>
      </c>
      <c r="N20533" t="s">
        <v>538</v>
      </c>
      <c r="O20533" t="s">
        <v>539</v>
      </c>
      <c r="P20533" t="s">
        <v>649</v>
      </c>
    </row>
    <row r="20534" spans="1:16" x14ac:dyDescent="0.25">
      <c r="A20534" t="s">
        <v>312</v>
      </c>
      <c r="B20534" t="s">
        <v>313</v>
      </c>
      <c r="C20534" t="s">
        <v>64</v>
      </c>
      <c r="E20534" t="s">
        <v>314</v>
      </c>
      <c r="F20534" t="s">
        <v>315</v>
      </c>
      <c r="G20534" t="s">
        <v>315</v>
      </c>
      <c r="H20534" t="s">
        <v>327</v>
      </c>
      <c r="I20534" t="s">
        <v>329</v>
      </c>
      <c r="J20534" t="s">
        <v>117</v>
      </c>
      <c r="K20534" s="1">
        <v>45419</v>
      </c>
      <c r="L20534">
        <v>60</v>
      </c>
      <c r="M20534">
        <v>3</v>
      </c>
      <c r="N20534" t="s">
        <v>538</v>
      </c>
      <c r="O20534" t="s">
        <v>539</v>
      </c>
      <c r="P20534" t="s">
        <v>649</v>
      </c>
    </row>
    <row r="20535" spans="1:16" x14ac:dyDescent="0.25">
      <c r="A20535" t="s">
        <v>312</v>
      </c>
      <c r="B20535" t="s">
        <v>313</v>
      </c>
      <c r="C20535" t="s">
        <v>64</v>
      </c>
      <c r="E20535" t="s">
        <v>314</v>
      </c>
      <c r="F20535" t="s">
        <v>315</v>
      </c>
      <c r="G20535" t="s">
        <v>315</v>
      </c>
      <c r="H20535" t="s">
        <v>327</v>
      </c>
      <c r="I20535" t="s">
        <v>329</v>
      </c>
      <c r="J20535" t="s">
        <v>117</v>
      </c>
      <c r="K20535" s="1">
        <v>45421</v>
      </c>
      <c r="L20535">
        <v>30</v>
      </c>
      <c r="M20535">
        <v>3</v>
      </c>
      <c r="N20535" t="s">
        <v>538</v>
      </c>
      <c r="O20535" t="s">
        <v>539</v>
      </c>
      <c r="P20535" t="s">
        <v>649</v>
      </c>
    </row>
    <row r="20536" spans="1:16" x14ac:dyDescent="0.25">
      <c r="A20536" t="s">
        <v>312</v>
      </c>
      <c r="B20536" t="s">
        <v>313</v>
      </c>
      <c r="C20536" t="s">
        <v>64</v>
      </c>
      <c r="E20536" t="s">
        <v>314</v>
      </c>
      <c r="F20536" t="s">
        <v>315</v>
      </c>
      <c r="G20536" t="s">
        <v>315</v>
      </c>
      <c r="H20536" t="s">
        <v>327</v>
      </c>
      <c r="I20536" t="s">
        <v>329</v>
      </c>
      <c r="J20536" t="s">
        <v>117</v>
      </c>
      <c r="K20536" s="1">
        <v>45427</v>
      </c>
      <c r="L20536">
        <v>30</v>
      </c>
      <c r="M20536">
        <v>4</v>
      </c>
      <c r="N20536" t="s">
        <v>538</v>
      </c>
      <c r="O20536" t="s">
        <v>539</v>
      </c>
      <c r="P20536" t="s">
        <v>649</v>
      </c>
    </row>
    <row r="20537" spans="1:16" x14ac:dyDescent="0.25">
      <c r="A20537" t="s">
        <v>312</v>
      </c>
      <c r="B20537" t="s">
        <v>313</v>
      </c>
      <c r="C20537" t="s">
        <v>64</v>
      </c>
      <c r="E20537" t="s">
        <v>314</v>
      </c>
      <c r="F20537" t="s">
        <v>315</v>
      </c>
      <c r="G20537" t="s">
        <v>315</v>
      </c>
      <c r="H20537" t="s">
        <v>327</v>
      </c>
      <c r="I20537" t="s">
        <v>330</v>
      </c>
      <c r="J20537" t="s">
        <v>118</v>
      </c>
      <c r="K20537" s="1">
        <v>45404</v>
      </c>
      <c r="L20537">
        <v>30</v>
      </c>
      <c r="M20537">
        <v>1</v>
      </c>
      <c r="N20537" t="s">
        <v>538</v>
      </c>
      <c r="O20537" t="s">
        <v>539</v>
      </c>
      <c r="P20537" t="s">
        <v>649</v>
      </c>
    </row>
    <row r="20538" spans="1:16" x14ac:dyDescent="0.25">
      <c r="A20538" t="s">
        <v>312</v>
      </c>
      <c r="B20538" t="s">
        <v>313</v>
      </c>
      <c r="C20538" t="s">
        <v>64</v>
      </c>
      <c r="E20538" t="s">
        <v>314</v>
      </c>
      <c r="F20538" t="s">
        <v>315</v>
      </c>
      <c r="G20538" t="s">
        <v>315</v>
      </c>
      <c r="H20538" t="s">
        <v>327</v>
      </c>
      <c r="I20538" t="s">
        <v>330</v>
      </c>
      <c r="J20538" t="s">
        <v>118</v>
      </c>
      <c r="K20538" s="1">
        <v>45406</v>
      </c>
      <c r="L20538">
        <v>30</v>
      </c>
      <c r="M20538">
        <v>1</v>
      </c>
      <c r="N20538" t="s">
        <v>538</v>
      </c>
      <c r="O20538" t="s">
        <v>539</v>
      </c>
      <c r="P20538" t="s">
        <v>649</v>
      </c>
    </row>
    <row r="20539" spans="1:16" x14ac:dyDescent="0.25">
      <c r="A20539" t="s">
        <v>312</v>
      </c>
      <c r="B20539" t="s">
        <v>313</v>
      </c>
      <c r="C20539" t="s">
        <v>64</v>
      </c>
      <c r="E20539" t="s">
        <v>314</v>
      </c>
      <c r="F20539" t="s">
        <v>315</v>
      </c>
      <c r="G20539" t="s">
        <v>315</v>
      </c>
      <c r="H20539" t="s">
        <v>327</v>
      </c>
      <c r="I20539" t="s">
        <v>330</v>
      </c>
      <c r="J20539" t="s">
        <v>118</v>
      </c>
      <c r="K20539" s="1">
        <v>45408</v>
      </c>
      <c r="L20539">
        <v>30</v>
      </c>
      <c r="M20539">
        <v>1</v>
      </c>
      <c r="N20539" t="s">
        <v>538</v>
      </c>
      <c r="O20539" t="s">
        <v>539</v>
      </c>
      <c r="P20539" t="s">
        <v>649</v>
      </c>
    </row>
    <row r="20540" spans="1:16" x14ac:dyDescent="0.25">
      <c r="A20540" t="s">
        <v>312</v>
      </c>
      <c r="B20540" t="s">
        <v>313</v>
      </c>
      <c r="C20540" t="s">
        <v>64</v>
      </c>
      <c r="E20540" t="s">
        <v>314</v>
      </c>
      <c r="F20540" t="s">
        <v>315</v>
      </c>
      <c r="G20540" t="s">
        <v>315</v>
      </c>
      <c r="H20540" t="s">
        <v>327</v>
      </c>
      <c r="I20540" t="s">
        <v>330</v>
      </c>
      <c r="J20540" t="s">
        <v>118</v>
      </c>
      <c r="K20540" s="1">
        <v>45413</v>
      </c>
      <c r="L20540">
        <v>30</v>
      </c>
      <c r="M20540">
        <v>2</v>
      </c>
      <c r="N20540" t="s">
        <v>538</v>
      </c>
      <c r="O20540" t="s">
        <v>539</v>
      </c>
      <c r="P20540" t="s">
        <v>649</v>
      </c>
    </row>
    <row r="20541" spans="1:16" x14ac:dyDescent="0.25">
      <c r="A20541" t="s">
        <v>312</v>
      </c>
      <c r="B20541" t="s">
        <v>313</v>
      </c>
      <c r="C20541" t="s">
        <v>64</v>
      </c>
      <c r="E20541" t="s">
        <v>314</v>
      </c>
      <c r="F20541" t="s">
        <v>315</v>
      </c>
      <c r="G20541" t="s">
        <v>315</v>
      </c>
      <c r="H20541" t="s">
        <v>327</v>
      </c>
      <c r="I20541" t="s">
        <v>330</v>
      </c>
      <c r="J20541" t="s">
        <v>118</v>
      </c>
      <c r="K20541" s="1">
        <v>45415</v>
      </c>
      <c r="L20541">
        <v>60</v>
      </c>
      <c r="M20541">
        <v>2</v>
      </c>
      <c r="N20541" t="s">
        <v>538</v>
      </c>
      <c r="O20541" t="s">
        <v>539</v>
      </c>
      <c r="P20541" t="s">
        <v>649</v>
      </c>
    </row>
    <row r="20542" spans="1:16" x14ac:dyDescent="0.25">
      <c r="A20542" t="s">
        <v>312</v>
      </c>
      <c r="B20542" t="s">
        <v>313</v>
      </c>
      <c r="C20542" t="s">
        <v>64</v>
      </c>
      <c r="E20542" t="s">
        <v>314</v>
      </c>
      <c r="F20542" t="s">
        <v>315</v>
      </c>
      <c r="G20542" t="s">
        <v>315</v>
      </c>
      <c r="H20542" t="s">
        <v>327</v>
      </c>
      <c r="I20542" t="s">
        <v>330</v>
      </c>
      <c r="J20542" t="s">
        <v>118</v>
      </c>
      <c r="K20542" s="1">
        <v>45419</v>
      </c>
      <c r="L20542">
        <v>30</v>
      </c>
      <c r="M20542">
        <v>3</v>
      </c>
      <c r="N20542" t="s">
        <v>538</v>
      </c>
      <c r="O20542" t="s">
        <v>539</v>
      </c>
      <c r="P20542" t="s">
        <v>649</v>
      </c>
    </row>
    <row r="20543" spans="1:16" x14ac:dyDescent="0.25">
      <c r="A20543" t="s">
        <v>312</v>
      </c>
      <c r="B20543" t="s">
        <v>313</v>
      </c>
      <c r="C20543" t="s">
        <v>64</v>
      </c>
      <c r="E20543" t="s">
        <v>314</v>
      </c>
      <c r="F20543" t="s">
        <v>315</v>
      </c>
      <c r="G20543" t="s">
        <v>315</v>
      </c>
      <c r="H20543" t="s">
        <v>327</v>
      </c>
      <c r="I20543" t="s">
        <v>330</v>
      </c>
      <c r="J20543" t="s">
        <v>118</v>
      </c>
      <c r="K20543" s="1">
        <v>45422</v>
      </c>
      <c r="L20543">
        <v>30</v>
      </c>
      <c r="M20543">
        <v>3</v>
      </c>
      <c r="N20543" t="s">
        <v>538</v>
      </c>
      <c r="O20543" t="s">
        <v>539</v>
      </c>
      <c r="P20543" t="s">
        <v>649</v>
      </c>
    </row>
    <row r="20544" spans="1:16" x14ac:dyDescent="0.25">
      <c r="A20544" t="s">
        <v>312</v>
      </c>
      <c r="B20544" t="s">
        <v>313</v>
      </c>
      <c r="C20544" t="s">
        <v>64</v>
      </c>
      <c r="E20544" t="s">
        <v>314</v>
      </c>
      <c r="F20544" t="s">
        <v>315</v>
      </c>
      <c r="G20544" t="s">
        <v>315</v>
      </c>
      <c r="H20544" t="s">
        <v>327</v>
      </c>
      <c r="I20544" t="s">
        <v>330</v>
      </c>
      <c r="J20544" t="s">
        <v>118</v>
      </c>
      <c r="K20544" s="1">
        <v>45425</v>
      </c>
      <c r="L20544">
        <v>60</v>
      </c>
      <c r="M20544">
        <v>4</v>
      </c>
      <c r="N20544" t="s">
        <v>538</v>
      </c>
      <c r="O20544" t="s">
        <v>539</v>
      </c>
      <c r="P20544" t="s">
        <v>649</v>
      </c>
    </row>
    <row r="20545" spans="1:16" x14ac:dyDescent="0.25">
      <c r="A20545" t="s">
        <v>312</v>
      </c>
      <c r="B20545" t="s">
        <v>313</v>
      </c>
      <c r="C20545" t="s">
        <v>64</v>
      </c>
      <c r="E20545" t="s">
        <v>314</v>
      </c>
      <c r="F20545" t="s">
        <v>315</v>
      </c>
      <c r="G20545" t="s">
        <v>315</v>
      </c>
      <c r="H20545" t="s">
        <v>327</v>
      </c>
      <c r="I20545" t="s">
        <v>330</v>
      </c>
      <c r="J20545" t="s">
        <v>118</v>
      </c>
      <c r="K20545" s="1">
        <v>45426</v>
      </c>
      <c r="L20545">
        <v>30</v>
      </c>
      <c r="M20545">
        <v>4</v>
      </c>
      <c r="N20545" t="s">
        <v>538</v>
      </c>
      <c r="O20545" t="s">
        <v>539</v>
      </c>
      <c r="P20545" t="s">
        <v>649</v>
      </c>
    </row>
    <row r="20546" spans="1:16" x14ac:dyDescent="0.25">
      <c r="A20546" t="s">
        <v>312</v>
      </c>
      <c r="B20546" t="s">
        <v>313</v>
      </c>
      <c r="C20546" t="s">
        <v>64</v>
      </c>
      <c r="E20546" t="s">
        <v>314</v>
      </c>
      <c r="F20546" t="s">
        <v>315</v>
      </c>
      <c r="G20546" t="s">
        <v>315</v>
      </c>
      <c r="H20546" t="s">
        <v>327</v>
      </c>
      <c r="I20546" t="s">
        <v>331</v>
      </c>
      <c r="J20546" t="s">
        <v>191</v>
      </c>
      <c r="K20546" s="1">
        <v>45421</v>
      </c>
      <c r="L20546">
        <v>60</v>
      </c>
      <c r="M20546">
        <v>3</v>
      </c>
      <c r="N20546" t="s">
        <v>538</v>
      </c>
      <c r="O20546" t="s">
        <v>539</v>
      </c>
      <c r="P20546" t="s">
        <v>649</v>
      </c>
    </row>
    <row r="20547" spans="1:16" x14ac:dyDescent="0.25">
      <c r="A20547" t="s">
        <v>312</v>
      </c>
      <c r="B20547" t="s">
        <v>313</v>
      </c>
      <c r="C20547" t="s">
        <v>64</v>
      </c>
      <c r="E20547" t="s">
        <v>314</v>
      </c>
      <c r="F20547" t="s">
        <v>315</v>
      </c>
      <c r="G20547" t="s">
        <v>315</v>
      </c>
      <c r="H20547" t="s">
        <v>332</v>
      </c>
      <c r="I20547" t="s">
        <v>333</v>
      </c>
      <c r="J20547" t="s">
        <v>119</v>
      </c>
      <c r="K20547" s="1">
        <v>45404</v>
      </c>
      <c r="L20547">
        <v>30</v>
      </c>
      <c r="M20547">
        <v>1</v>
      </c>
      <c r="N20547" t="s">
        <v>538</v>
      </c>
      <c r="O20547" t="s">
        <v>539</v>
      </c>
      <c r="P20547" t="s">
        <v>649</v>
      </c>
    </row>
    <row r="20548" spans="1:16" x14ac:dyDescent="0.25">
      <c r="A20548" t="s">
        <v>312</v>
      </c>
      <c r="B20548" t="s">
        <v>313</v>
      </c>
      <c r="C20548" t="s">
        <v>64</v>
      </c>
      <c r="E20548" t="s">
        <v>314</v>
      </c>
      <c r="F20548" t="s">
        <v>315</v>
      </c>
      <c r="G20548" t="s">
        <v>315</v>
      </c>
      <c r="H20548" t="s">
        <v>332</v>
      </c>
      <c r="I20548" t="s">
        <v>333</v>
      </c>
      <c r="J20548" t="s">
        <v>119</v>
      </c>
      <c r="K20548" s="1">
        <v>45405</v>
      </c>
      <c r="L20548">
        <v>30</v>
      </c>
      <c r="M20548">
        <v>1</v>
      </c>
      <c r="N20548" t="s">
        <v>538</v>
      </c>
      <c r="O20548" t="s">
        <v>539</v>
      </c>
      <c r="P20548" t="s">
        <v>649</v>
      </c>
    </row>
    <row r="20549" spans="1:16" x14ac:dyDescent="0.25">
      <c r="A20549" t="s">
        <v>312</v>
      </c>
      <c r="B20549" t="s">
        <v>313</v>
      </c>
      <c r="C20549" t="s">
        <v>64</v>
      </c>
      <c r="E20549" t="s">
        <v>314</v>
      </c>
      <c r="F20549" t="s">
        <v>315</v>
      </c>
      <c r="G20549" t="s">
        <v>315</v>
      </c>
      <c r="H20549" t="s">
        <v>332</v>
      </c>
      <c r="I20549" t="s">
        <v>333</v>
      </c>
      <c r="J20549" t="s">
        <v>119</v>
      </c>
      <c r="K20549" s="1">
        <v>45413</v>
      </c>
      <c r="L20549">
        <v>30</v>
      </c>
      <c r="M20549">
        <v>2</v>
      </c>
      <c r="N20549" t="s">
        <v>538</v>
      </c>
      <c r="O20549" t="s">
        <v>539</v>
      </c>
      <c r="P20549" t="s">
        <v>649</v>
      </c>
    </row>
    <row r="20550" spans="1:16" x14ac:dyDescent="0.25">
      <c r="A20550" t="s">
        <v>312</v>
      </c>
      <c r="B20550" t="s">
        <v>313</v>
      </c>
      <c r="C20550" t="s">
        <v>64</v>
      </c>
      <c r="E20550" t="s">
        <v>314</v>
      </c>
      <c r="F20550" t="s">
        <v>315</v>
      </c>
      <c r="G20550" t="s">
        <v>315</v>
      </c>
      <c r="H20550" t="s">
        <v>332</v>
      </c>
      <c r="I20550" t="s">
        <v>333</v>
      </c>
      <c r="J20550" t="s">
        <v>119</v>
      </c>
      <c r="K20550" s="1">
        <v>45414</v>
      </c>
      <c r="L20550">
        <v>30</v>
      </c>
      <c r="M20550">
        <v>2</v>
      </c>
      <c r="N20550" t="s">
        <v>538</v>
      </c>
      <c r="O20550" t="s">
        <v>539</v>
      </c>
      <c r="P20550" t="s">
        <v>649</v>
      </c>
    </row>
    <row r="20551" spans="1:16" x14ac:dyDescent="0.25">
      <c r="A20551" t="s">
        <v>312</v>
      </c>
      <c r="B20551" t="s">
        <v>313</v>
      </c>
      <c r="C20551" t="s">
        <v>64</v>
      </c>
      <c r="E20551" t="s">
        <v>314</v>
      </c>
      <c r="F20551" t="s">
        <v>315</v>
      </c>
      <c r="G20551" t="s">
        <v>315</v>
      </c>
      <c r="H20551" t="s">
        <v>332</v>
      </c>
      <c r="I20551" t="s">
        <v>333</v>
      </c>
      <c r="J20551" t="s">
        <v>119</v>
      </c>
      <c r="K20551" s="1">
        <v>45415</v>
      </c>
      <c r="L20551">
        <v>30</v>
      </c>
      <c r="M20551">
        <v>2</v>
      </c>
      <c r="N20551" t="s">
        <v>538</v>
      </c>
      <c r="O20551" t="s">
        <v>539</v>
      </c>
      <c r="P20551" t="s">
        <v>649</v>
      </c>
    </row>
    <row r="20552" spans="1:16" x14ac:dyDescent="0.25">
      <c r="A20552" t="s">
        <v>312</v>
      </c>
      <c r="B20552" t="s">
        <v>313</v>
      </c>
      <c r="C20552" t="s">
        <v>64</v>
      </c>
      <c r="E20552" t="s">
        <v>314</v>
      </c>
      <c r="F20552" t="s">
        <v>315</v>
      </c>
      <c r="G20552" t="s">
        <v>315</v>
      </c>
      <c r="H20552" t="s">
        <v>332</v>
      </c>
      <c r="I20552" t="s">
        <v>333</v>
      </c>
      <c r="J20552" t="s">
        <v>119</v>
      </c>
      <c r="K20552" s="1">
        <v>45420</v>
      </c>
      <c r="L20552">
        <v>30</v>
      </c>
      <c r="M20552">
        <v>3</v>
      </c>
      <c r="N20552" t="s">
        <v>538</v>
      </c>
      <c r="O20552" t="s">
        <v>539</v>
      </c>
      <c r="P20552" t="s">
        <v>649</v>
      </c>
    </row>
    <row r="20553" spans="1:16" x14ac:dyDescent="0.25">
      <c r="A20553" t="s">
        <v>312</v>
      </c>
      <c r="B20553" t="s">
        <v>313</v>
      </c>
      <c r="C20553" t="s">
        <v>64</v>
      </c>
      <c r="E20553" t="s">
        <v>314</v>
      </c>
      <c r="F20553" t="s">
        <v>315</v>
      </c>
      <c r="G20553" t="s">
        <v>315</v>
      </c>
      <c r="H20553" t="s">
        <v>332</v>
      </c>
      <c r="I20553" t="s">
        <v>333</v>
      </c>
      <c r="J20553" t="s">
        <v>119</v>
      </c>
      <c r="K20553" s="1">
        <v>45422</v>
      </c>
      <c r="L20553">
        <v>30</v>
      </c>
      <c r="M20553">
        <v>3</v>
      </c>
      <c r="N20553" t="s">
        <v>538</v>
      </c>
      <c r="O20553" t="s">
        <v>539</v>
      </c>
      <c r="P20553" t="s">
        <v>649</v>
      </c>
    </row>
    <row r="20554" spans="1:16" x14ac:dyDescent="0.25">
      <c r="A20554" t="s">
        <v>312</v>
      </c>
      <c r="B20554" t="s">
        <v>313</v>
      </c>
      <c r="C20554" t="s">
        <v>64</v>
      </c>
      <c r="E20554" t="s">
        <v>314</v>
      </c>
      <c r="F20554" t="s">
        <v>315</v>
      </c>
      <c r="G20554" t="s">
        <v>315</v>
      </c>
      <c r="H20554" t="s">
        <v>144</v>
      </c>
      <c r="I20554" t="s">
        <v>71</v>
      </c>
      <c r="J20554" t="s">
        <v>191</v>
      </c>
      <c r="K20554" s="1">
        <v>45412</v>
      </c>
      <c r="L20554">
        <v>120</v>
      </c>
      <c r="M20554">
        <v>2</v>
      </c>
      <c r="N20554" t="s">
        <v>538</v>
      </c>
      <c r="O20554" t="s">
        <v>539</v>
      </c>
      <c r="P20554" t="s">
        <v>649</v>
      </c>
    </row>
    <row r="20555" spans="1:16" x14ac:dyDescent="0.25">
      <c r="A20555" t="s">
        <v>312</v>
      </c>
      <c r="B20555" t="s">
        <v>313</v>
      </c>
      <c r="C20555" t="s">
        <v>64</v>
      </c>
      <c r="E20555" t="s">
        <v>314</v>
      </c>
      <c r="F20555" t="s">
        <v>315</v>
      </c>
      <c r="G20555" t="s">
        <v>315</v>
      </c>
      <c r="H20555" t="s">
        <v>144</v>
      </c>
      <c r="I20555" t="s">
        <v>70</v>
      </c>
      <c r="J20555" t="s">
        <v>191</v>
      </c>
      <c r="K20555" s="1">
        <v>45406</v>
      </c>
      <c r="L20555">
        <v>60</v>
      </c>
      <c r="M20555">
        <v>1</v>
      </c>
      <c r="N20555" t="s">
        <v>538</v>
      </c>
      <c r="O20555" t="s">
        <v>539</v>
      </c>
      <c r="P20555" t="s">
        <v>649</v>
      </c>
    </row>
    <row r="20556" spans="1:16" x14ac:dyDescent="0.25">
      <c r="A20556" t="s">
        <v>312</v>
      </c>
      <c r="B20556" t="s">
        <v>313</v>
      </c>
      <c r="C20556" t="s">
        <v>64</v>
      </c>
      <c r="E20556" t="s">
        <v>314</v>
      </c>
      <c r="F20556" t="s">
        <v>315</v>
      </c>
      <c r="G20556" t="s">
        <v>315</v>
      </c>
      <c r="H20556" t="s">
        <v>144</v>
      </c>
      <c r="I20556" t="s">
        <v>70</v>
      </c>
      <c r="J20556" t="s">
        <v>191</v>
      </c>
      <c r="K20556" s="1">
        <v>45412</v>
      </c>
      <c r="L20556">
        <v>60</v>
      </c>
      <c r="M20556">
        <v>2</v>
      </c>
      <c r="N20556" t="s">
        <v>538</v>
      </c>
      <c r="O20556" t="s">
        <v>539</v>
      </c>
      <c r="P20556" t="s">
        <v>649</v>
      </c>
    </row>
    <row r="20557" spans="1:16" x14ac:dyDescent="0.25">
      <c r="A20557" t="s">
        <v>312</v>
      </c>
      <c r="B20557" t="s">
        <v>313</v>
      </c>
      <c r="C20557" t="s">
        <v>64</v>
      </c>
      <c r="E20557" t="s">
        <v>314</v>
      </c>
      <c r="F20557" t="s">
        <v>315</v>
      </c>
      <c r="G20557" t="s">
        <v>315</v>
      </c>
      <c r="H20557" t="s">
        <v>144</v>
      </c>
      <c r="I20557" t="s">
        <v>70</v>
      </c>
      <c r="J20557" t="s">
        <v>191</v>
      </c>
      <c r="K20557" s="1">
        <v>45413</v>
      </c>
      <c r="L20557">
        <v>30</v>
      </c>
      <c r="M20557">
        <v>2</v>
      </c>
      <c r="N20557" t="s">
        <v>538</v>
      </c>
      <c r="O20557" t="s">
        <v>539</v>
      </c>
      <c r="P20557" t="s">
        <v>649</v>
      </c>
    </row>
    <row r="20558" spans="1:16" x14ac:dyDescent="0.25">
      <c r="A20558" t="s">
        <v>312</v>
      </c>
      <c r="B20558" t="s">
        <v>313</v>
      </c>
      <c r="C20558" t="s">
        <v>64</v>
      </c>
      <c r="E20558" t="s">
        <v>314</v>
      </c>
      <c r="F20558" t="s">
        <v>315</v>
      </c>
      <c r="G20558" t="s">
        <v>315</v>
      </c>
      <c r="H20558" t="s">
        <v>144</v>
      </c>
      <c r="I20558" t="s">
        <v>70</v>
      </c>
      <c r="J20558" t="s">
        <v>191</v>
      </c>
      <c r="K20558" s="1">
        <v>45420</v>
      </c>
      <c r="L20558">
        <v>60</v>
      </c>
      <c r="M20558">
        <v>3</v>
      </c>
      <c r="N20558" t="s">
        <v>538</v>
      </c>
      <c r="O20558" t="s">
        <v>539</v>
      </c>
      <c r="P20558" t="s">
        <v>649</v>
      </c>
    </row>
    <row r="20559" spans="1:16" x14ac:dyDescent="0.25">
      <c r="A20559" t="s">
        <v>312</v>
      </c>
      <c r="B20559" t="s">
        <v>313</v>
      </c>
      <c r="C20559" t="s">
        <v>64</v>
      </c>
      <c r="E20559" t="s">
        <v>314</v>
      </c>
      <c r="F20559" t="s">
        <v>315</v>
      </c>
      <c r="G20559" t="s">
        <v>315</v>
      </c>
      <c r="H20559" t="s">
        <v>144</v>
      </c>
      <c r="I20559" t="s">
        <v>334</v>
      </c>
      <c r="J20559" t="s">
        <v>191</v>
      </c>
      <c r="K20559" s="1">
        <v>45404</v>
      </c>
      <c r="L20559">
        <v>60</v>
      </c>
      <c r="M20559">
        <v>1</v>
      </c>
      <c r="N20559" t="s">
        <v>538</v>
      </c>
      <c r="O20559" t="s">
        <v>539</v>
      </c>
      <c r="P20559" t="s">
        <v>649</v>
      </c>
    </row>
    <row r="20560" spans="1:16" x14ac:dyDescent="0.25">
      <c r="A20560" t="s">
        <v>312</v>
      </c>
      <c r="B20560" t="s">
        <v>313</v>
      </c>
      <c r="C20560" t="s">
        <v>64</v>
      </c>
      <c r="E20560" t="s">
        <v>314</v>
      </c>
      <c r="F20560" t="s">
        <v>315</v>
      </c>
      <c r="G20560" t="s">
        <v>315</v>
      </c>
      <c r="H20560" t="s">
        <v>144</v>
      </c>
      <c r="I20560" t="s">
        <v>334</v>
      </c>
      <c r="J20560" t="s">
        <v>191</v>
      </c>
      <c r="K20560" s="1">
        <v>45406</v>
      </c>
      <c r="L20560">
        <v>30</v>
      </c>
      <c r="M20560">
        <v>1</v>
      </c>
      <c r="N20560" t="s">
        <v>538</v>
      </c>
      <c r="O20560" t="s">
        <v>539</v>
      </c>
      <c r="P20560" t="s">
        <v>649</v>
      </c>
    </row>
    <row r="20561" spans="1:16" x14ac:dyDescent="0.25">
      <c r="A20561" t="s">
        <v>312</v>
      </c>
      <c r="B20561" t="s">
        <v>313</v>
      </c>
      <c r="C20561" t="s">
        <v>64</v>
      </c>
      <c r="E20561" t="s">
        <v>314</v>
      </c>
      <c r="F20561" t="s">
        <v>315</v>
      </c>
      <c r="G20561" t="s">
        <v>315</v>
      </c>
      <c r="H20561" t="s">
        <v>144</v>
      </c>
      <c r="I20561" t="s">
        <v>334</v>
      </c>
      <c r="J20561" t="s">
        <v>191</v>
      </c>
      <c r="K20561" s="1">
        <v>45407</v>
      </c>
      <c r="L20561">
        <v>90</v>
      </c>
      <c r="M20561">
        <v>1</v>
      </c>
      <c r="N20561" t="s">
        <v>538</v>
      </c>
      <c r="O20561" t="s">
        <v>539</v>
      </c>
      <c r="P20561" t="s">
        <v>649</v>
      </c>
    </row>
    <row r="20562" spans="1:16" x14ac:dyDescent="0.25">
      <c r="A20562" t="s">
        <v>312</v>
      </c>
      <c r="B20562" t="s">
        <v>313</v>
      </c>
      <c r="C20562" t="s">
        <v>64</v>
      </c>
      <c r="E20562" t="s">
        <v>314</v>
      </c>
      <c r="F20562" t="s">
        <v>315</v>
      </c>
      <c r="G20562" t="s">
        <v>315</v>
      </c>
      <c r="H20562" t="s">
        <v>144</v>
      </c>
      <c r="I20562" t="s">
        <v>334</v>
      </c>
      <c r="J20562" t="s">
        <v>191</v>
      </c>
      <c r="K20562" s="1">
        <v>45408</v>
      </c>
      <c r="L20562">
        <v>90</v>
      </c>
      <c r="M20562">
        <v>1</v>
      </c>
      <c r="N20562" t="s">
        <v>538</v>
      </c>
      <c r="O20562" t="s">
        <v>539</v>
      </c>
      <c r="P20562" t="s">
        <v>649</v>
      </c>
    </row>
    <row r="20563" spans="1:16" x14ac:dyDescent="0.25">
      <c r="A20563" t="s">
        <v>312</v>
      </c>
      <c r="B20563" t="s">
        <v>313</v>
      </c>
      <c r="C20563" t="s">
        <v>64</v>
      </c>
      <c r="E20563" t="s">
        <v>314</v>
      </c>
      <c r="F20563" t="s">
        <v>315</v>
      </c>
      <c r="G20563" t="s">
        <v>315</v>
      </c>
      <c r="H20563" t="s">
        <v>144</v>
      </c>
      <c r="I20563" t="s">
        <v>334</v>
      </c>
      <c r="J20563" t="s">
        <v>191</v>
      </c>
      <c r="K20563" s="1">
        <v>45411</v>
      </c>
      <c r="L20563">
        <v>60</v>
      </c>
      <c r="M20563">
        <v>2</v>
      </c>
      <c r="N20563" t="s">
        <v>538</v>
      </c>
      <c r="O20563" t="s">
        <v>539</v>
      </c>
      <c r="P20563" t="s">
        <v>649</v>
      </c>
    </row>
    <row r="20564" spans="1:16" x14ac:dyDescent="0.25">
      <c r="A20564" t="s">
        <v>312</v>
      </c>
      <c r="B20564" t="s">
        <v>313</v>
      </c>
      <c r="C20564" t="s">
        <v>64</v>
      </c>
      <c r="E20564" t="s">
        <v>314</v>
      </c>
      <c r="F20564" t="s">
        <v>315</v>
      </c>
      <c r="G20564" t="s">
        <v>315</v>
      </c>
      <c r="H20564" t="s">
        <v>144</v>
      </c>
      <c r="I20564" t="s">
        <v>334</v>
      </c>
      <c r="J20564" t="s">
        <v>191</v>
      </c>
      <c r="K20564" s="1">
        <v>45414</v>
      </c>
      <c r="L20564">
        <v>90</v>
      </c>
      <c r="M20564">
        <v>2</v>
      </c>
      <c r="N20564" t="s">
        <v>538</v>
      </c>
      <c r="O20564" t="s">
        <v>539</v>
      </c>
      <c r="P20564" t="s">
        <v>649</v>
      </c>
    </row>
    <row r="20565" spans="1:16" x14ac:dyDescent="0.25">
      <c r="A20565" t="s">
        <v>312</v>
      </c>
      <c r="B20565" t="s">
        <v>313</v>
      </c>
      <c r="C20565" t="s">
        <v>64</v>
      </c>
      <c r="E20565" t="s">
        <v>314</v>
      </c>
      <c r="F20565" t="s">
        <v>315</v>
      </c>
      <c r="G20565" t="s">
        <v>315</v>
      </c>
      <c r="H20565" t="s">
        <v>144</v>
      </c>
      <c r="I20565" t="s">
        <v>334</v>
      </c>
      <c r="J20565" t="s">
        <v>191</v>
      </c>
      <c r="K20565" s="1">
        <v>45421</v>
      </c>
      <c r="L20565">
        <v>60</v>
      </c>
      <c r="M20565">
        <v>3</v>
      </c>
      <c r="N20565" t="s">
        <v>538</v>
      </c>
      <c r="O20565" t="s">
        <v>539</v>
      </c>
      <c r="P20565" t="s">
        <v>649</v>
      </c>
    </row>
    <row r="20566" spans="1:16" x14ac:dyDescent="0.25">
      <c r="A20566" t="s">
        <v>312</v>
      </c>
      <c r="B20566" t="s">
        <v>313</v>
      </c>
      <c r="C20566" t="s">
        <v>64</v>
      </c>
      <c r="E20566" t="s">
        <v>314</v>
      </c>
      <c r="F20566" t="s">
        <v>315</v>
      </c>
      <c r="G20566" t="s">
        <v>315</v>
      </c>
      <c r="H20566" t="s">
        <v>144</v>
      </c>
      <c r="I20566" t="s">
        <v>334</v>
      </c>
      <c r="J20566" t="s">
        <v>191</v>
      </c>
      <c r="K20566" s="1">
        <v>45428</v>
      </c>
      <c r="L20566">
        <v>60</v>
      </c>
      <c r="M20566">
        <v>4</v>
      </c>
      <c r="N20566" t="s">
        <v>538</v>
      </c>
      <c r="O20566" t="s">
        <v>539</v>
      </c>
      <c r="P20566" t="s">
        <v>649</v>
      </c>
    </row>
    <row r="20567" spans="1:16" x14ac:dyDescent="0.25">
      <c r="A20567" t="s">
        <v>312</v>
      </c>
      <c r="B20567" t="s">
        <v>313</v>
      </c>
      <c r="C20567" t="s">
        <v>64</v>
      </c>
      <c r="E20567" t="s">
        <v>314</v>
      </c>
      <c r="F20567" t="s">
        <v>315</v>
      </c>
      <c r="G20567" t="s">
        <v>315</v>
      </c>
      <c r="H20567" t="s">
        <v>144</v>
      </c>
      <c r="I20567" t="s">
        <v>335</v>
      </c>
      <c r="J20567" t="s">
        <v>191</v>
      </c>
      <c r="K20567" s="1">
        <v>45406</v>
      </c>
      <c r="L20567">
        <v>210</v>
      </c>
      <c r="M20567">
        <v>1</v>
      </c>
      <c r="N20567" t="s">
        <v>538</v>
      </c>
      <c r="O20567" t="s">
        <v>539</v>
      </c>
      <c r="P20567" t="s">
        <v>649</v>
      </c>
    </row>
    <row r="20568" spans="1:16" x14ac:dyDescent="0.25">
      <c r="A20568" t="s">
        <v>312</v>
      </c>
      <c r="B20568" t="s">
        <v>313</v>
      </c>
      <c r="C20568" t="s">
        <v>64</v>
      </c>
      <c r="E20568" t="s">
        <v>314</v>
      </c>
      <c r="F20568" t="s">
        <v>315</v>
      </c>
      <c r="G20568" t="s">
        <v>315</v>
      </c>
      <c r="H20568" t="s">
        <v>144</v>
      </c>
      <c r="I20568" t="s">
        <v>335</v>
      </c>
      <c r="J20568" t="s">
        <v>191</v>
      </c>
      <c r="K20568" s="1">
        <v>45412</v>
      </c>
      <c r="L20568">
        <v>180</v>
      </c>
      <c r="M20568">
        <v>2</v>
      </c>
      <c r="N20568" t="s">
        <v>538</v>
      </c>
      <c r="O20568" t="s">
        <v>539</v>
      </c>
      <c r="P20568" t="s">
        <v>649</v>
      </c>
    </row>
    <row r="20569" spans="1:16" x14ac:dyDescent="0.25">
      <c r="A20569" t="s">
        <v>312</v>
      </c>
      <c r="B20569" t="s">
        <v>313</v>
      </c>
      <c r="C20569" t="s">
        <v>64</v>
      </c>
      <c r="E20569" t="s">
        <v>314</v>
      </c>
      <c r="F20569" t="s">
        <v>315</v>
      </c>
      <c r="G20569" t="s">
        <v>315</v>
      </c>
      <c r="H20569" t="s">
        <v>144</v>
      </c>
      <c r="I20569" t="s">
        <v>335</v>
      </c>
      <c r="J20569" t="s">
        <v>191</v>
      </c>
      <c r="K20569" s="1">
        <v>45413</v>
      </c>
      <c r="L20569">
        <v>60</v>
      </c>
      <c r="M20569">
        <v>2</v>
      </c>
      <c r="N20569" t="s">
        <v>538</v>
      </c>
      <c r="O20569" t="s">
        <v>539</v>
      </c>
      <c r="P20569" t="s">
        <v>649</v>
      </c>
    </row>
    <row r="20570" spans="1:16" x14ac:dyDescent="0.25">
      <c r="A20570" t="s">
        <v>312</v>
      </c>
      <c r="B20570" t="s">
        <v>313</v>
      </c>
      <c r="C20570" t="s">
        <v>64</v>
      </c>
      <c r="E20570" t="s">
        <v>314</v>
      </c>
      <c r="F20570" t="s">
        <v>315</v>
      </c>
      <c r="G20570" t="s">
        <v>315</v>
      </c>
      <c r="H20570" t="s">
        <v>144</v>
      </c>
      <c r="I20570" t="s">
        <v>335</v>
      </c>
      <c r="J20570" t="s">
        <v>191</v>
      </c>
      <c r="K20570" s="1">
        <v>45420</v>
      </c>
      <c r="L20570">
        <v>120</v>
      </c>
      <c r="M20570">
        <v>3</v>
      </c>
      <c r="N20570" t="s">
        <v>538</v>
      </c>
      <c r="O20570" t="s">
        <v>539</v>
      </c>
      <c r="P20570" t="s">
        <v>649</v>
      </c>
    </row>
    <row r="20571" spans="1:16" x14ac:dyDescent="0.25">
      <c r="A20571" t="s">
        <v>312</v>
      </c>
      <c r="B20571" t="s">
        <v>313</v>
      </c>
      <c r="C20571" t="s">
        <v>64</v>
      </c>
      <c r="E20571" t="s">
        <v>314</v>
      </c>
      <c r="F20571" t="s">
        <v>315</v>
      </c>
      <c r="G20571" t="s">
        <v>315</v>
      </c>
      <c r="H20571" t="s">
        <v>144</v>
      </c>
      <c r="I20571" t="s">
        <v>336</v>
      </c>
      <c r="J20571" t="s">
        <v>191</v>
      </c>
      <c r="K20571" s="1">
        <v>45404</v>
      </c>
      <c r="L20571">
        <v>30</v>
      </c>
      <c r="M20571">
        <v>1</v>
      </c>
      <c r="N20571" t="s">
        <v>538</v>
      </c>
      <c r="O20571" t="s">
        <v>539</v>
      </c>
      <c r="P20571" t="s">
        <v>649</v>
      </c>
    </row>
    <row r="20572" spans="1:16" x14ac:dyDescent="0.25">
      <c r="A20572" t="s">
        <v>312</v>
      </c>
      <c r="B20572" t="s">
        <v>313</v>
      </c>
      <c r="C20572" t="s">
        <v>64</v>
      </c>
      <c r="E20572" t="s">
        <v>314</v>
      </c>
      <c r="F20572" t="s">
        <v>315</v>
      </c>
      <c r="G20572" t="s">
        <v>315</v>
      </c>
      <c r="H20572" t="s">
        <v>144</v>
      </c>
      <c r="I20572" t="s">
        <v>336</v>
      </c>
      <c r="J20572" t="s">
        <v>191</v>
      </c>
      <c r="K20572" s="1">
        <v>45405</v>
      </c>
      <c r="L20572">
        <v>60</v>
      </c>
      <c r="M20572">
        <v>1</v>
      </c>
      <c r="N20572" t="s">
        <v>538</v>
      </c>
      <c r="O20572" t="s">
        <v>539</v>
      </c>
      <c r="P20572" t="s">
        <v>649</v>
      </c>
    </row>
    <row r="20573" spans="1:16" x14ac:dyDescent="0.25">
      <c r="A20573" t="s">
        <v>312</v>
      </c>
      <c r="B20573" t="s">
        <v>313</v>
      </c>
      <c r="C20573" t="s">
        <v>64</v>
      </c>
      <c r="E20573" t="s">
        <v>314</v>
      </c>
      <c r="F20573" t="s">
        <v>315</v>
      </c>
      <c r="G20573" t="s">
        <v>315</v>
      </c>
      <c r="H20573" t="s">
        <v>144</v>
      </c>
      <c r="I20573" t="s">
        <v>336</v>
      </c>
      <c r="J20573" t="s">
        <v>191</v>
      </c>
      <c r="K20573" s="1">
        <v>45407</v>
      </c>
      <c r="L20573">
        <v>60</v>
      </c>
      <c r="M20573">
        <v>1</v>
      </c>
      <c r="N20573" t="s">
        <v>538</v>
      </c>
      <c r="O20573" t="s">
        <v>539</v>
      </c>
      <c r="P20573" t="s">
        <v>649</v>
      </c>
    </row>
    <row r="20574" spans="1:16" x14ac:dyDescent="0.25">
      <c r="A20574" t="s">
        <v>312</v>
      </c>
      <c r="B20574" t="s">
        <v>313</v>
      </c>
      <c r="C20574" t="s">
        <v>64</v>
      </c>
      <c r="E20574" t="s">
        <v>314</v>
      </c>
      <c r="F20574" t="s">
        <v>315</v>
      </c>
      <c r="G20574" t="s">
        <v>315</v>
      </c>
      <c r="H20574" t="s">
        <v>144</v>
      </c>
      <c r="I20574" t="s">
        <v>336</v>
      </c>
      <c r="J20574" t="s">
        <v>191</v>
      </c>
      <c r="K20574" s="1">
        <v>45414</v>
      </c>
      <c r="L20574">
        <v>60</v>
      </c>
      <c r="M20574">
        <v>2</v>
      </c>
      <c r="N20574" t="s">
        <v>538</v>
      </c>
      <c r="O20574" t="s">
        <v>539</v>
      </c>
      <c r="P20574" t="s">
        <v>649</v>
      </c>
    </row>
    <row r="20575" spans="1:16" x14ac:dyDescent="0.25">
      <c r="A20575" t="s">
        <v>312</v>
      </c>
      <c r="B20575" t="s">
        <v>313</v>
      </c>
      <c r="C20575" t="s">
        <v>64</v>
      </c>
      <c r="E20575" t="s">
        <v>314</v>
      </c>
      <c r="F20575" t="s">
        <v>315</v>
      </c>
      <c r="G20575" t="s">
        <v>315</v>
      </c>
      <c r="H20575" t="s">
        <v>144</v>
      </c>
      <c r="I20575" t="s">
        <v>336</v>
      </c>
      <c r="J20575" t="s">
        <v>191</v>
      </c>
      <c r="K20575" s="1">
        <v>45420</v>
      </c>
      <c r="L20575">
        <v>60</v>
      </c>
      <c r="M20575">
        <v>3</v>
      </c>
      <c r="N20575" t="s">
        <v>538</v>
      </c>
      <c r="O20575" t="s">
        <v>539</v>
      </c>
      <c r="P20575" t="s">
        <v>649</v>
      </c>
    </row>
    <row r="20576" spans="1:16" x14ac:dyDescent="0.25">
      <c r="A20576" t="s">
        <v>312</v>
      </c>
      <c r="B20576" t="s">
        <v>313</v>
      </c>
      <c r="C20576" t="s">
        <v>64</v>
      </c>
      <c r="E20576" t="s">
        <v>314</v>
      </c>
      <c r="F20576" t="s">
        <v>315</v>
      </c>
      <c r="G20576" t="s">
        <v>315</v>
      </c>
      <c r="H20576" t="s">
        <v>144</v>
      </c>
      <c r="I20576" t="s">
        <v>336</v>
      </c>
      <c r="J20576" t="s">
        <v>191</v>
      </c>
      <c r="K20576" s="1">
        <v>45425</v>
      </c>
      <c r="L20576">
        <v>60</v>
      </c>
      <c r="M20576">
        <v>4</v>
      </c>
      <c r="N20576" t="s">
        <v>538</v>
      </c>
      <c r="O20576" t="s">
        <v>539</v>
      </c>
      <c r="P20576" t="s">
        <v>649</v>
      </c>
    </row>
    <row r="20577" spans="1:16" x14ac:dyDescent="0.25">
      <c r="A20577" t="s">
        <v>312</v>
      </c>
      <c r="B20577" t="s">
        <v>313</v>
      </c>
      <c r="C20577" t="s">
        <v>64</v>
      </c>
      <c r="E20577" t="s">
        <v>314</v>
      </c>
      <c r="F20577" t="s">
        <v>315</v>
      </c>
      <c r="G20577" t="s">
        <v>315</v>
      </c>
      <c r="H20577" t="s">
        <v>526</v>
      </c>
      <c r="I20577" t="s">
        <v>130</v>
      </c>
      <c r="J20577" t="s">
        <v>119</v>
      </c>
      <c r="K20577" s="1">
        <v>45414</v>
      </c>
      <c r="L20577">
        <v>10.001999999999899</v>
      </c>
      <c r="M20577">
        <v>2</v>
      </c>
      <c r="N20577" t="s">
        <v>538</v>
      </c>
      <c r="O20577" t="s">
        <v>539</v>
      </c>
      <c r="P20577" t="s">
        <v>649</v>
      </c>
    </row>
    <row r="20578" spans="1:16" x14ac:dyDescent="0.25">
      <c r="A20578" t="s">
        <v>312</v>
      </c>
      <c r="B20578" t="s">
        <v>313</v>
      </c>
      <c r="C20578" t="s">
        <v>64</v>
      </c>
      <c r="E20578" t="s">
        <v>314</v>
      </c>
      <c r="F20578" t="s">
        <v>315</v>
      </c>
      <c r="G20578" t="s">
        <v>315</v>
      </c>
      <c r="H20578" t="s">
        <v>526</v>
      </c>
      <c r="I20578" t="s">
        <v>73</v>
      </c>
      <c r="J20578" t="s">
        <v>119</v>
      </c>
      <c r="K20578" s="1">
        <v>45404</v>
      </c>
      <c r="L20578">
        <v>10.001999999999899</v>
      </c>
      <c r="M20578">
        <v>1</v>
      </c>
      <c r="N20578" t="s">
        <v>538</v>
      </c>
      <c r="O20578" t="s">
        <v>539</v>
      </c>
      <c r="P20578" t="s">
        <v>649</v>
      </c>
    </row>
    <row r="20579" spans="1:16" x14ac:dyDescent="0.25">
      <c r="A20579" t="s">
        <v>312</v>
      </c>
      <c r="B20579" t="s">
        <v>313</v>
      </c>
      <c r="C20579" t="s">
        <v>64</v>
      </c>
      <c r="E20579" t="s">
        <v>314</v>
      </c>
      <c r="F20579" t="s">
        <v>315</v>
      </c>
      <c r="G20579" t="s">
        <v>315</v>
      </c>
      <c r="H20579" t="s">
        <v>526</v>
      </c>
      <c r="I20579" t="s">
        <v>73</v>
      </c>
      <c r="J20579" t="s">
        <v>119</v>
      </c>
      <c r="K20579" s="1">
        <v>45407</v>
      </c>
      <c r="L20579">
        <v>10.001999999999899</v>
      </c>
      <c r="M20579">
        <v>1</v>
      </c>
      <c r="N20579" t="s">
        <v>538</v>
      </c>
      <c r="O20579" t="s">
        <v>539</v>
      </c>
      <c r="P20579" t="s">
        <v>649</v>
      </c>
    </row>
    <row r="20580" spans="1:16" x14ac:dyDescent="0.25">
      <c r="A20580" t="s">
        <v>312</v>
      </c>
      <c r="B20580" t="s">
        <v>313</v>
      </c>
      <c r="C20580" t="s">
        <v>64</v>
      </c>
      <c r="E20580" t="s">
        <v>314</v>
      </c>
      <c r="F20580" t="s">
        <v>315</v>
      </c>
      <c r="G20580" t="s">
        <v>315</v>
      </c>
      <c r="H20580" t="s">
        <v>526</v>
      </c>
      <c r="I20580" t="s">
        <v>73</v>
      </c>
      <c r="J20580" t="s">
        <v>119</v>
      </c>
      <c r="K20580" s="1">
        <v>45411</v>
      </c>
      <c r="L20580">
        <v>10.001999999999899</v>
      </c>
      <c r="M20580">
        <v>2</v>
      </c>
      <c r="N20580" t="s">
        <v>538</v>
      </c>
      <c r="O20580" t="s">
        <v>539</v>
      </c>
      <c r="P20580" t="s">
        <v>649</v>
      </c>
    </row>
    <row r="20581" spans="1:16" x14ac:dyDescent="0.25">
      <c r="A20581" t="s">
        <v>312</v>
      </c>
      <c r="B20581" t="s">
        <v>313</v>
      </c>
      <c r="C20581" t="s">
        <v>64</v>
      </c>
      <c r="E20581" t="s">
        <v>314</v>
      </c>
      <c r="F20581" t="s">
        <v>315</v>
      </c>
      <c r="G20581" t="s">
        <v>315</v>
      </c>
      <c r="H20581" t="s">
        <v>526</v>
      </c>
      <c r="I20581" t="s">
        <v>73</v>
      </c>
      <c r="J20581" t="s">
        <v>119</v>
      </c>
      <c r="K20581" s="1">
        <v>45425</v>
      </c>
      <c r="L20581">
        <v>30</v>
      </c>
      <c r="M20581">
        <v>4</v>
      </c>
      <c r="N20581" t="s">
        <v>538</v>
      </c>
      <c r="O20581" t="s">
        <v>539</v>
      </c>
      <c r="P20581" t="s">
        <v>649</v>
      </c>
    </row>
    <row r="20582" spans="1:16" x14ac:dyDescent="0.25">
      <c r="A20582" t="s">
        <v>312</v>
      </c>
      <c r="B20582" t="s">
        <v>313</v>
      </c>
      <c r="C20582" t="s">
        <v>64</v>
      </c>
      <c r="E20582" t="s">
        <v>314</v>
      </c>
      <c r="F20582" t="s">
        <v>315</v>
      </c>
      <c r="G20582" t="s">
        <v>315</v>
      </c>
      <c r="H20582" t="s">
        <v>526</v>
      </c>
      <c r="I20582" t="s">
        <v>74</v>
      </c>
      <c r="J20582" t="s">
        <v>119</v>
      </c>
      <c r="K20582" s="1">
        <v>45407</v>
      </c>
      <c r="L20582">
        <v>90</v>
      </c>
      <c r="M20582">
        <v>1</v>
      </c>
      <c r="N20582" t="s">
        <v>538</v>
      </c>
      <c r="O20582" t="s">
        <v>539</v>
      </c>
      <c r="P20582" t="s">
        <v>649</v>
      </c>
    </row>
    <row r="20583" spans="1:16" x14ac:dyDescent="0.25">
      <c r="A20583" t="s">
        <v>312</v>
      </c>
      <c r="B20583" t="s">
        <v>313</v>
      </c>
      <c r="C20583" t="s">
        <v>64</v>
      </c>
      <c r="E20583" t="s">
        <v>314</v>
      </c>
      <c r="F20583" t="s">
        <v>315</v>
      </c>
      <c r="G20583" t="s">
        <v>315</v>
      </c>
      <c r="H20583" t="s">
        <v>526</v>
      </c>
      <c r="I20583" t="s">
        <v>74</v>
      </c>
      <c r="J20583" t="s">
        <v>119</v>
      </c>
      <c r="K20583" s="1">
        <v>45414</v>
      </c>
      <c r="L20583">
        <v>60</v>
      </c>
      <c r="M20583">
        <v>2</v>
      </c>
      <c r="N20583" t="s">
        <v>538</v>
      </c>
      <c r="O20583" t="s">
        <v>539</v>
      </c>
      <c r="P20583" t="s">
        <v>649</v>
      </c>
    </row>
    <row r="20584" spans="1:16" x14ac:dyDescent="0.25">
      <c r="A20584" t="s">
        <v>312</v>
      </c>
      <c r="B20584" t="s">
        <v>313</v>
      </c>
      <c r="C20584" t="s">
        <v>64</v>
      </c>
      <c r="E20584" t="s">
        <v>314</v>
      </c>
      <c r="F20584" t="s">
        <v>315</v>
      </c>
      <c r="G20584" t="s">
        <v>315</v>
      </c>
      <c r="H20584" t="s">
        <v>526</v>
      </c>
      <c r="I20584" t="s">
        <v>74</v>
      </c>
      <c r="J20584" t="s">
        <v>119</v>
      </c>
      <c r="K20584" s="1">
        <v>45421</v>
      </c>
      <c r="L20584">
        <v>60</v>
      </c>
      <c r="M20584">
        <v>3</v>
      </c>
      <c r="N20584" t="s">
        <v>538</v>
      </c>
      <c r="O20584" t="s">
        <v>539</v>
      </c>
      <c r="P20584" t="s">
        <v>649</v>
      </c>
    </row>
    <row r="20585" spans="1:16" x14ac:dyDescent="0.25">
      <c r="A20585" t="s">
        <v>312</v>
      </c>
      <c r="B20585" t="s">
        <v>313</v>
      </c>
      <c r="C20585" t="s">
        <v>64</v>
      </c>
      <c r="E20585" t="s">
        <v>314</v>
      </c>
      <c r="F20585" t="s">
        <v>315</v>
      </c>
      <c r="G20585" t="s">
        <v>315</v>
      </c>
      <c r="H20585" t="s">
        <v>526</v>
      </c>
      <c r="I20585" t="s">
        <v>74</v>
      </c>
      <c r="J20585" t="s">
        <v>119</v>
      </c>
      <c r="K20585" s="1">
        <v>45428</v>
      </c>
      <c r="L20585">
        <v>30</v>
      </c>
      <c r="M20585">
        <v>4</v>
      </c>
      <c r="N20585" t="s">
        <v>538</v>
      </c>
      <c r="O20585" t="s">
        <v>539</v>
      </c>
      <c r="P20585" t="s">
        <v>649</v>
      </c>
    </row>
    <row r="20586" spans="1:16" x14ac:dyDescent="0.25">
      <c r="A20586" t="s">
        <v>312</v>
      </c>
      <c r="B20586" t="s">
        <v>313</v>
      </c>
      <c r="C20586" t="s">
        <v>64</v>
      </c>
      <c r="E20586" t="s">
        <v>314</v>
      </c>
      <c r="F20586" t="s">
        <v>315</v>
      </c>
      <c r="G20586" t="s">
        <v>315</v>
      </c>
      <c r="H20586" t="s">
        <v>37</v>
      </c>
      <c r="I20586" t="s">
        <v>337</v>
      </c>
      <c r="J20586" t="s">
        <v>119</v>
      </c>
      <c r="K20586" s="1">
        <v>45413</v>
      </c>
      <c r="L20586">
        <v>60</v>
      </c>
      <c r="M20586">
        <v>2</v>
      </c>
      <c r="N20586" t="s">
        <v>538</v>
      </c>
      <c r="O20586" t="s">
        <v>539</v>
      </c>
      <c r="P20586" t="s">
        <v>649</v>
      </c>
    </row>
    <row r="20587" spans="1:16" x14ac:dyDescent="0.25">
      <c r="A20587" t="s">
        <v>312</v>
      </c>
      <c r="B20587" t="s">
        <v>313</v>
      </c>
      <c r="C20587" t="s">
        <v>64</v>
      </c>
      <c r="E20587" t="s">
        <v>314</v>
      </c>
      <c r="F20587" t="s">
        <v>315</v>
      </c>
      <c r="G20587" t="s">
        <v>315</v>
      </c>
      <c r="H20587" t="s">
        <v>37</v>
      </c>
      <c r="I20587" t="s">
        <v>337</v>
      </c>
      <c r="J20587" t="s">
        <v>119</v>
      </c>
      <c r="K20587" s="1">
        <v>45420</v>
      </c>
      <c r="L20587">
        <v>60</v>
      </c>
      <c r="M20587">
        <v>3</v>
      </c>
      <c r="N20587" t="s">
        <v>538</v>
      </c>
      <c r="O20587" t="s">
        <v>539</v>
      </c>
      <c r="P20587" t="s">
        <v>649</v>
      </c>
    </row>
    <row r="20588" spans="1:16" x14ac:dyDescent="0.25">
      <c r="A20588" t="s">
        <v>312</v>
      </c>
      <c r="B20588" t="s">
        <v>313</v>
      </c>
      <c r="C20588" t="s">
        <v>64</v>
      </c>
      <c r="E20588" t="s">
        <v>314</v>
      </c>
      <c r="F20588" t="s">
        <v>315</v>
      </c>
      <c r="G20588" t="s">
        <v>315</v>
      </c>
      <c r="H20588" t="s">
        <v>37</v>
      </c>
      <c r="I20588" t="s">
        <v>337</v>
      </c>
      <c r="J20588" t="s">
        <v>119</v>
      </c>
      <c r="K20588" s="1">
        <v>45427</v>
      </c>
      <c r="L20588">
        <v>90</v>
      </c>
      <c r="M20588">
        <v>4</v>
      </c>
      <c r="N20588" t="s">
        <v>538</v>
      </c>
      <c r="O20588" t="s">
        <v>539</v>
      </c>
      <c r="P20588" t="s">
        <v>649</v>
      </c>
    </row>
    <row r="20589" spans="1:16" x14ac:dyDescent="0.25">
      <c r="A20589" t="s">
        <v>312</v>
      </c>
      <c r="B20589" t="s">
        <v>313</v>
      </c>
      <c r="C20589" t="s">
        <v>64</v>
      </c>
      <c r="E20589" t="s">
        <v>314</v>
      </c>
      <c r="F20589" t="s">
        <v>315</v>
      </c>
      <c r="G20589" t="s">
        <v>315</v>
      </c>
      <c r="H20589" t="s">
        <v>37</v>
      </c>
      <c r="I20589" t="s">
        <v>338</v>
      </c>
      <c r="J20589" t="s">
        <v>119</v>
      </c>
      <c r="K20589" s="1">
        <v>45404</v>
      </c>
      <c r="L20589">
        <v>30</v>
      </c>
      <c r="M20589">
        <v>1</v>
      </c>
      <c r="N20589" t="s">
        <v>538</v>
      </c>
      <c r="O20589" t="s">
        <v>539</v>
      </c>
      <c r="P20589" t="s">
        <v>649</v>
      </c>
    </row>
    <row r="20590" spans="1:16" x14ac:dyDescent="0.25">
      <c r="A20590" t="s">
        <v>312</v>
      </c>
      <c r="B20590" t="s">
        <v>313</v>
      </c>
      <c r="C20590" t="s">
        <v>64</v>
      </c>
      <c r="E20590" t="s">
        <v>314</v>
      </c>
      <c r="F20590" t="s">
        <v>315</v>
      </c>
      <c r="G20590" t="s">
        <v>315</v>
      </c>
      <c r="H20590" t="s">
        <v>37</v>
      </c>
      <c r="I20590" t="s">
        <v>338</v>
      </c>
      <c r="J20590" t="s">
        <v>119</v>
      </c>
      <c r="K20590" s="1">
        <v>45405</v>
      </c>
      <c r="L20590">
        <v>60</v>
      </c>
      <c r="M20590">
        <v>1</v>
      </c>
      <c r="N20590" t="s">
        <v>538</v>
      </c>
      <c r="O20590" t="s">
        <v>539</v>
      </c>
      <c r="P20590" t="s">
        <v>649</v>
      </c>
    </row>
    <row r="20591" spans="1:16" x14ac:dyDescent="0.25">
      <c r="A20591" t="s">
        <v>312</v>
      </c>
      <c r="B20591" t="s">
        <v>313</v>
      </c>
      <c r="C20591" t="s">
        <v>64</v>
      </c>
      <c r="E20591" t="s">
        <v>314</v>
      </c>
      <c r="F20591" t="s">
        <v>315</v>
      </c>
      <c r="G20591" t="s">
        <v>315</v>
      </c>
      <c r="H20591" t="s">
        <v>37</v>
      </c>
      <c r="I20591" t="s">
        <v>338</v>
      </c>
      <c r="J20591" t="s">
        <v>119</v>
      </c>
      <c r="K20591" s="1">
        <v>45407</v>
      </c>
      <c r="L20591">
        <v>30</v>
      </c>
      <c r="M20591">
        <v>1</v>
      </c>
      <c r="N20591" t="s">
        <v>538</v>
      </c>
      <c r="O20591" t="s">
        <v>539</v>
      </c>
      <c r="P20591" t="s">
        <v>649</v>
      </c>
    </row>
    <row r="20592" spans="1:16" x14ac:dyDescent="0.25">
      <c r="A20592" t="s">
        <v>312</v>
      </c>
      <c r="B20592" t="s">
        <v>313</v>
      </c>
      <c r="C20592" t="s">
        <v>64</v>
      </c>
      <c r="E20592" t="s">
        <v>314</v>
      </c>
      <c r="F20592" t="s">
        <v>315</v>
      </c>
      <c r="G20592" t="s">
        <v>315</v>
      </c>
      <c r="H20592" t="s">
        <v>37</v>
      </c>
      <c r="I20592" t="s">
        <v>338</v>
      </c>
      <c r="J20592" t="s">
        <v>119</v>
      </c>
      <c r="K20592" s="1">
        <v>45408</v>
      </c>
      <c r="L20592">
        <v>30</v>
      </c>
      <c r="M20592">
        <v>1</v>
      </c>
      <c r="N20592" t="s">
        <v>538</v>
      </c>
      <c r="O20592" t="s">
        <v>539</v>
      </c>
      <c r="P20592" t="s">
        <v>649</v>
      </c>
    </row>
    <row r="20593" spans="1:16" x14ac:dyDescent="0.25">
      <c r="A20593" t="s">
        <v>312</v>
      </c>
      <c r="B20593" t="s">
        <v>313</v>
      </c>
      <c r="C20593" t="s">
        <v>64</v>
      </c>
      <c r="E20593" t="s">
        <v>314</v>
      </c>
      <c r="F20593" t="s">
        <v>315</v>
      </c>
      <c r="G20593" t="s">
        <v>315</v>
      </c>
      <c r="H20593" t="s">
        <v>37</v>
      </c>
      <c r="I20593" t="s">
        <v>338</v>
      </c>
      <c r="J20593" t="s">
        <v>119</v>
      </c>
      <c r="K20593" s="1">
        <v>45411</v>
      </c>
      <c r="L20593">
        <v>60</v>
      </c>
      <c r="M20593">
        <v>2</v>
      </c>
      <c r="N20593" t="s">
        <v>538</v>
      </c>
      <c r="O20593" t="s">
        <v>539</v>
      </c>
      <c r="P20593" t="s">
        <v>649</v>
      </c>
    </row>
    <row r="20594" spans="1:16" x14ac:dyDescent="0.25">
      <c r="A20594" t="s">
        <v>312</v>
      </c>
      <c r="B20594" t="s">
        <v>313</v>
      </c>
      <c r="C20594" t="s">
        <v>64</v>
      </c>
      <c r="E20594" t="s">
        <v>314</v>
      </c>
      <c r="F20594" t="s">
        <v>315</v>
      </c>
      <c r="G20594" t="s">
        <v>315</v>
      </c>
      <c r="H20594" t="s">
        <v>37</v>
      </c>
      <c r="I20594" t="s">
        <v>338</v>
      </c>
      <c r="J20594" t="s">
        <v>119</v>
      </c>
      <c r="K20594" s="1">
        <v>45413</v>
      </c>
      <c r="L20594">
        <v>30</v>
      </c>
      <c r="M20594">
        <v>2</v>
      </c>
      <c r="N20594" t="s">
        <v>538</v>
      </c>
      <c r="O20594" t="s">
        <v>539</v>
      </c>
      <c r="P20594" t="s">
        <v>649</v>
      </c>
    </row>
    <row r="20595" spans="1:16" x14ac:dyDescent="0.25">
      <c r="A20595" t="s">
        <v>312</v>
      </c>
      <c r="B20595" t="s">
        <v>313</v>
      </c>
      <c r="C20595" t="s">
        <v>64</v>
      </c>
      <c r="E20595" t="s">
        <v>314</v>
      </c>
      <c r="F20595" t="s">
        <v>315</v>
      </c>
      <c r="G20595" t="s">
        <v>315</v>
      </c>
      <c r="H20595" t="s">
        <v>37</v>
      </c>
      <c r="I20595" t="s">
        <v>338</v>
      </c>
      <c r="J20595" t="s">
        <v>119</v>
      </c>
      <c r="K20595" s="1">
        <v>45414</v>
      </c>
      <c r="L20595">
        <v>30</v>
      </c>
      <c r="M20595">
        <v>2</v>
      </c>
      <c r="N20595" t="s">
        <v>538</v>
      </c>
      <c r="O20595" t="s">
        <v>539</v>
      </c>
      <c r="P20595" t="s">
        <v>649</v>
      </c>
    </row>
    <row r="20596" spans="1:16" x14ac:dyDescent="0.25">
      <c r="A20596" t="s">
        <v>312</v>
      </c>
      <c r="B20596" t="s">
        <v>313</v>
      </c>
      <c r="C20596" t="s">
        <v>64</v>
      </c>
      <c r="E20596" t="s">
        <v>314</v>
      </c>
      <c r="F20596" t="s">
        <v>315</v>
      </c>
      <c r="G20596" t="s">
        <v>315</v>
      </c>
      <c r="H20596" t="s">
        <v>37</v>
      </c>
      <c r="I20596" t="s">
        <v>338</v>
      </c>
      <c r="J20596" t="s">
        <v>119</v>
      </c>
      <c r="K20596" s="1">
        <v>45415</v>
      </c>
      <c r="L20596">
        <v>90</v>
      </c>
      <c r="M20596">
        <v>2</v>
      </c>
      <c r="N20596" t="s">
        <v>538</v>
      </c>
      <c r="O20596" t="s">
        <v>539</v>
      </c>
      <c r="P20596" t="s">
        <v>649</v>
      </c>
    </row>
    <row r="20597" spans="1:16" x14ac:dyDescent="0.25">
      <c r="A20597" t="s">
        <v>312</v>
      </c>
      <c r="B20597" t="s">
        <v>313</v>
      </c>
      <c r="C20597" t="s">
        <v>64</v>
      </c>
      <c r="E20597" t="s">
        <v>314</v>
      </c>
      <c r="F20597" t="s">
        <v>315</v>
      </c>
      <c r="G20597" t="s">
        <v>315</v>
      </c>
      <c r="H20597" t="s">
        <v>37</v>
      </c>
      <c r="I20597" t="s">
        <v>338</v>
      </c>
      <c r="J20597" t="s">
        <v>119</v>
      </c>
      <c r="K20597" s="1">
        <v>45418</v>
      </c>
      <c r="L20597">
        <v>60</v>
      </c>
      <c r="M20597">
        <v>3</v>
      </c>
      <c r="N20597" t="s">
        <v>538</v>
      </c>
      <c r="O20597" t="s">
        <v>539</v>
      </c>
      <c r="P20597" t="s">
        <v>649</v>
      </c>
    </row>
    <row r="20598" spans="1:16" x14ac:dyDescent="0.25">
      <c r="A20598" t="s">
        <v>312</v>
      </c>
      <c r="B20598" t="s">
        <v>313</v>
      </c>
      <c r="C20598" t="s">
        <v>64</v>
      </c>
      <c r="E20598" t="s">
        <v>314</v>
      </c>
      <c r="F20598" t="s">
        <v>315</v>
      </c>
      <c r="G20598" t="s">
        <v>315</v>
      </c>
      <c r="H20598" t="s">
        <v>37</v>
      </c>
      <c r="I20598" t="s">
        <v>338</v>
      </c>
      <c r="J20598" t="s">
        <v>119</v>
      </c>
      <c r="K20598" s="1">
        <v>45419</v>
      </c>
      <c r="L20598">
        <v>90</v>
      </c>
      <c r="M20598">
        <v>3</v>
      </c>
      <c r="N20598" t="s">
        <v>538</v>
      </c>
      <c r="O20598" t="s">
        <v>539</v>
      </c>
      <c r="P20598" t="s">
        <v>649</v>
      </c>
    </row>
    <row r="20599" spans="1:16" x14ac:dyDescent="0.25">
      <c r="A20599" t="s">
        <v>312</v>
      </c>
      <c r="B20599" t="s">
        <v>313</v>
      </c>
      <c r="C20599" t="s">
        <v>64</v>
      </c>
      <c r="E20599" t="s">
        <v>314</v>
      </c>
      <c r="F20599" t="s">
        <v>315</v>
      </c>
      <c r="G20599" t="s">
        <v>315</v>
      </c>
      <c r="H20599" t="s">
        <v>37</v>
      </c>
      <c r="I20599" t="s">
        <v>338</v>
      </c>
      <c r="J20599" t="s">
        <v>119</v>
      </c>
      <c r="K20599" s="1">
        <v>45420</v>
      </c>
      <c r="L20599">
        <v>30</v>
      </c>
      <c r="M20599">
        <v>3</v>
      </c>
      <c r="N20599" t="s">
        <v>538</v>
      </c>
      <c r="O20599" t="s">
        <v>539</v>
      </c>
      <c r="P20599" t="s">
        <v>649</v>
      </c>
    </row>
    <row r="20600" spans="1:16" x14ac:dyDescent="0.25">
      <c r="A20600" t="s">
        <v>312</v>
      </c>
      <c r="B20600" t="s">
        <v>313</v>
      </c>
      <c r="C20600" t="s">
        <v>64</v>
      </c>
      <c r="E20600" t="s">
        <v>314</v>
      </c>
      <c r="F20600" t="s">
        <v>315</v>
      </c>
      <c r="G20600" t="s">
        <v>315</v>
      </c>
      <c r="H20600" t="s">
        <v>37</v>
      </c>
      <c r="I20600" t="s">
        <v>338</v>
      </c>
      <c r="J20600" t="s">
        <v>119</v>
      </c>
      <c r="K20600" s="1">
        <v>45422</v>
      </c>
      <c r="L20600">
        <v>90</v>
      </c>
      <c r="M20600">
        <v>3</v>
      </c>
      <c r="N20600" t="s">
        <v>538</v>
      </c>
      <c r="O20600" t="s">
        <v>539</v>
      </c>
      <c r="P20600" t="s">
        <v>649</v>
      </c>
    </row>
    <row r="20601" spans="1:16" x14ac:dyDescent="0.25">
      <c r="A20601" t="s">
        <v>312</v>
      </c>
      <c r="B20601" t="s">
        <v>313</v>
      </c>
      <c r="C20601" t="s">
        <v>64</v>
      </c>
      <c r="E20601" t="s">
        <v>314</v>
      </c>
      <c r="F20601" t="s">
        <v>315</v>
      </c>
      <c r="G20601" t="s">
        <v>315</v>
      </c>
      <c r="H20601" t="s">
        <v>37</v>
      </c>
      <c r="I20601" t="s">
        <v>338</v>
      </c>
      <c r="J20601" t="s">
        <v>119</v>
      </c>
      <c r="K20601" s="1">
        <v>45425</v>
      </c>
      <c r="L20601">
        <v>60</v>
      </c>
      <c r="M20601">
        <v>4</v>
      </c>
      <c r="N20601" t="s">
        <v>538</v>
      </c>
      <c r="O20601" t="s">
        <v>539</v>
      </c>
      <c r="P20601" t="s">
        <v>649</v>
      </c>
    </row>
    <row r="20602" spans="1:16" x14ac:dyDescent="0.25">
      <c r="A20602" t="s">
        <v>312</v>
      </c>
      <c r="B20602" t="s">
        <v>313</v>
      </c>
      <c r="C20602" t="s">
        <v>64</v>
      </c>
      <c r="E20602" t="s">
        <v>314</v>
      </c>
      <c r="F20602" t="s">
        <v>315</v>
      </c>
      <c r="G20602" t="s">
        <v>315</v>
      </c>
      <c r="H20602" t="s">
        <v>37</v>
      </c>
      <c r="I20602" t="s">
        <v>338</v>
      </c>
      <c r="J20602" t="s">
        <v>119</v>
      </c>
      <c r="K20602" s="1">
        <v>45426</v>
      </c>
      <c r="L20602">
        <v>60</v>
      </c>
      <c r="M20602">
        <v>4</v>
      </c>
      <c r="N20602" t="s">
        <v>538</v>
      </c>
      <c r="O20602" t="s">
        <v>539</v>
      </c>
      <c r="P20602" t="s">
        <v>649</v>
      </c>
    </row>
    <row r="20603" spans="1:16" x14ac:dyDescent="0.25">
      <c r="A20603" t="s">
        <v>312</v>
      </c>
      <c r="B20603" t="s">
        <v>313</v>
      </c>
      <c r="C20603" t="s">
        <v>64</v>
      </c>
      <c r="E20603" t="s">
        <v>314</v>
      </c>
      <c r="F20603" t="s">
        <v>315</v>
      </c>
      <c r="G20603" t="s">
        <v>315</v>
      </c>
      <c r="H20603" t="s">
        <v>37</v>
      </c>
      <c r="I20603" t="s">
        <v>338</v>
      </c>
      <c r="J20603" t="s">
        <v>119</v>
      </c>
      <c r="K20603" s="1">
        <v>45427</v>
      </c>
      <c r="L20603">
        <v>60</v>
      </c>
      <c r="M20603">
        <v>4</v>
      </c>
      <c r="N20603" t="s">
        <v>538</v>
      </c>
      <c r="O20603" t="s">
        <v>539</v>
      </c>
      <c r="P20603" t="s">
        <v>649</v>
      </c>
    </row>
    <row r="20604" spans="1:16" x14ac:dyDescent="0.25">
      <c r="A20604" t="s">
        <v>312</v>
      </c>
      <c r="B20604" t="s">
        <v>313</v>
      </c>
      <c r="C20604" t="s">
        <v>64</v>
      </c>
      <c r="E20604" t="s">
        <v>314</v>
      </c>
      <c r="F20604" t="s">
        <v>315</v>
      </c>
      <c r="G20604" t="s">
        <v>315</v>
      </c>
      <c r="H20604" t="s">
        <v>37</v>
      </c>
      <c r="I20604" t="s">
        <v>338</v>
      </c>
      <c r="J20604" t="s">
        <v>119</v>
      </c>
      <c r="K20604" s="1">
        <v>45429</v>
      </c>
      <c r="L20604">
        <v>60</v>
      </c>
      <c r="M20604">
        <v>4</v>
      </c>
      <c r="N20604" t="s">
        <v>538</v>
      </c>
      <c r="O20604" t="s">
        <v>539</v>
      </c>
      <c r="P20604" t="s">
        <v>649</v>
      </c>
    </row>
    <row r="20605" spans="1:16" x14ac:dyDescent="0.25">
      <c r="A20605" t="s">
        <v>312</v>
      </c>
      <c r="B20605" t="s">
        <v>313</v>
      </c>
      <c r="C20605" t="s">
        <v>64</v>
      </c>
      <c r="E20605" t="s">
        <v>314</v>
      </c>
      <c r="F20605" t="s">
        <v>315</v>
      </c>
      <c r="G20605" t="s">
        <v>315</v>
      </c>
      <c r="H20605" t="s">
        <v>37</v>
      </c>
      <c r="I20605" t="s">
        <v>339</v>
      </c>
      <c r="J20605" t="s">
        <v>119</v>
      </c>
      <c r="K20605" s="1">
        <v>45405</v>
      </c>
      <c r="L20605">
        <v>60</v>
      </c>
      <c r="M20605">
        <v>1</v>
      </c>
      <c r="N20605" t="s">
        <v>538</v>
      </c>
      <c r="O20605" t="s">
        <v>539</v>
      </c>
      <c r="P20605" t="s">
        <v>649</v>
      </c>
    </row>
    <row r="20606" spans="1:16" x14ac:dyDescent="0.25">
      <c r="A20606" t="s">
        <v>312</v>
      </c>
      <c r="B20606" t="s">
        <v>313</v>
      </c>
      <c r="C20606" t="s">
        <v>64</v>
      </c>
      <c r="E20606" t="s">
        <v>314</v>
      </c>
      <c r="F20606" t="s">
        <v>315</v>
      </c>
      <c r="G20606" t="s">
        <v>315</v>
      </c>
      <c r="H20606" t="s">
        <v>37</v>
      </c>
      <c r="I20606" t="s">
        <v>339</v>
      </c>
      <c r="J20606" t="s">
        <v>119</v>
      </c>
      <c r="K20606" s="1">
        <v>45419</v>
      </c>
      <c r="L20606">
        <v>60</v>
      </c>
      <c r="M20606">
        <v>3</v>
      </c>
      <c r="N20606" t="s">
        <v>538</v>
      </c>
      <c r="O20606" t="s">
        <v>539</v>
      </c>
      <c r="P20606" t="s">
        <v>649</v>
      </c>
    </row>
    <row r="20607" spans="1:16" x14ac:dyDescent="0.25">
      <c r="A20607" t="s">
        <v>312</v>
      </c>
      <c r="B20607" t="s">
        <v>313</v>
      </c>
      <c r="C20607" t="s">
        <v>64</v>
      </c>
      <c r="E20607" t="s">
        <v>314</v>
      </c>
      <c r="F20607" t="s">
        <v>315</v>
      </c>
      <c r="G20607" t="s">
        <v>315</v>
      </c>
      <c r="H20607" t="s">
        <v>37</v>
      </c>
      <c r="I20607" t="s">
        <v>339</v>
      </c>
      <c r="J20607" t="s">
        <v>119</v>
      </c>
      <c r="K20607" s="1">
        <v>45421</v>
      </c>
      <c r="L20607">
        <v>30</v>
      </c>
      <c r="M20607">
        <v>3</v>
      </c>
      <c r="N20607" t="s">
        <v>538</v>
      </c>
      <c r="O20607" t="s">
        <v>539</v>
      </c>
      <c r="P20607" t="s">
        <v>649</v>
      </c>
    </row>
    <row r="20608" spans="1:16" x14ac:dyDescent="0.25">
      <c r="A20608" t="s">
        <v>312</v>
      </c>
      <c r="B20608" t="s">
        <v>313</v>
      </c>
      <c r="C20608" t="s">
        <v>64</v>
      </c>
      <c r="E20608" t="s">
        <v>314</v>
      </c>
      <c r="F20608" t="s">
        <v>315</v>
      </c>
      <c r="G20608" t="s">
        <v>315</v>
      </c>
      <c r="H20608" t="s">
        <v>37</v>
      </c>
      <c r="I20608" t="s">
        <v>339</v>
      </c>
      <c r="J20608" t="s">
        <v>119</v>
      </c>
      <c r="K20608" s="1">
        <v>45426</v>
      </c>
      <c r="L20608">
        <v>60</v>
      </c>
      <c r="M20608">
        <v>4</v>
      </c>
      <c r="N20608" t="s">
        <v>538</v>
      </c>
      <c r="O20608" t="s">
        <v>539</v>
      </c>
      <c r="P20608" t="s">
        <v>649</v>
      </c>
    </row>
    <row r="20609" spans="1:16" x14ac:dyDescent="0.25">
      <c r="A20609" t="s">
        <v>312</v>
      </c>
      <c r="B20609" t="s">
        <v>313</v>
      </c>
      <c r="C20609" t="s">
        <v>64</v>
      </c>
      <c r="E20609" t="s">
        <v>314</v>
      </c>
      <c r="F20609" t="s">
        <v>315</v>
      </c>
      <c r="G20609" t="s">
        <v>315</v>
      </c>
      <c r="H20609" t="s">
        <v>37</v>
      </c>
      <c r="I20609" t="s">
        <v>340</v>
      </c>
      <c r="J20609" t="s">
        <v>119</v>
      </c>
      <c r="K20609" s="1">
        <v>45404</v>
      </c>
      <c r="L20609">
        <v>30</v>
      </c>
      <c r="M20609">
        <v>1</v>
      </c>
      <c r="N20609" t="s">
        <v>538</v>
      </c>
      <c r="O20609" t="s">
        <v>539</v>
      </c>
      <c r="P20609" t="s">
        <v>649</v>
      </c>
    </row>
    <row r="20610" spans="1:16" x14ac:dyDescent="0.25">
      <c r="A20610" t="s">
        <v>312</v>
      </c>
      <c r="B20610" t="s">
        <v>313</v>
      </c>
      <c r="C20610" t="s">
        <v>64</v>
      </c>
      <c r="E20610" t="s">
        <v>314</v>
      </c>
      <c r="F20610" t="s">
        <v>315</v>
      </c>
      <c r="G20610" t="s">
        <v>315</v>
      </c>
      <c r="H20610" t="s">
        <v>37</v>
      </c>
      <c r="I20610" t="s">
        <v>340</v>
      </c>
      <c r="J20610" t="s">
        <v>119</v>
      </c>
      <c r="K20610" s="1">
        <v>45405</v>
      </c>
      <c r="L20610">
        <v>30</v>
      </c>
      <c r="M20610">
        <v>1</v>
      </c>
      <c r="N20610" t="s">
        <v>538</v>
      </c>
      <c r="O20610" t="s">
        <v>539</v>
      </c>
      <c r="P20610" t="s">
        <v>649</v>
      </c>
    </row>
    <row r="20611" spans="1:16" x14ac:dyDescent="0.25">
      <c r="A20611" t="s">
        <v>312</v>
      </c>
      <c r="B20611" t="s">
        <v>313</v>
      </c>
      <c r="C20611" t="s">
        <v>64</v>
      </c>
      <c r="E20611" t="s">
        <v>314</v>
      </c>
      <c r="F20611" t="s">
        <v>315</v>
      </c>
      <c r="G20611" t="s">
        <v>315</v>
      </c>
      <c r="H20611" t="s">
        <v>37</v>
      </c>
      <c r="I20611" t="s">
        <v>340</v>
      </c>
      <c r="J20611" t="s">
        <v>119</v>
      </c>
      <c r="K20611" s="1">
        <v>45406</v>
      </c>
      <c r="L20611">
        <v>60</v>
      </c>
      <c r="M20611">
        <v>1</v>
      </c>
      <c r="N20611" t="s">
        <v>538</v>
      </c>
      <c r="O20611" t="s">
        <v>539</v>
      </c>
      <c r="P20611" t="s">
        <v>649</v>
      </c>
    </row>
    <row r="20612" spans="1:16" x14ac:dyDescent="0.25">
      <c r="A20612" t="s">
        <v>312</v>
      </c>
      <c r="B20612" t="s">
        <v>313</v>
      </c>
      <c r="C20612" t="s">
        <v>64</v>
      </c>
      <c r="E20612" t="s">
        <v>314</v>
      </c>
      <c r="F20612" t="s">
        <v>315</v>
      </c>
      <c r="G20612" t="s">
        <v>315</v>
      </c>
      <c r="H20612" t="s">
        <v>37</v>
      </c>
      <c r="I20612" t="s">
        <v>340</v>
      </c>
      <c r="J20612" t="s">
        <v>119</v>
      </c>
      <c r="K20612" s="1">
        <v>45408</v>
      </c>
      <c r="L20612">
        <v>60</v>
      </c>
      <c r="M20612">
        <v>1</v>
      </c>
      <c r="N20612" t="s">
        <v>538</v>
      </c>
      <c r="O20612" t="s">
        <v>539</v>
      </c>
      <c r="P20612" t="s">
        <v>649</v>
      </c>
    </row>
    <row r="20613" spans="1:16" x14ac:dyDescent="0.25">
      <c r="A20613" t="s">
        <v>312</v>
      </c>
      <c r="B20613" t="s">
        <v>313</v>
      </c>
      <c r="C20613" t="s">
        <v>64</v>
      </c>
      <c r="E20613" t="s">
        <v>314</v>
      </c>
      <c r="F20613" t="s">
        <v>315</v>
      </c>
      <c r="G20613" t="s">
        <v>315</v>
      </c>
      <c r="H20613" t="s">
        <v>37</v>
      </c>
      <c r="I20613" t="s">
        <v>340</v>
      </c>
      <c r="J20613" t="s">
        <v>119</v>
      </c>
      <c r="K20613" s="1">
        <v>45411</v>
      </c>
      <c r="L20613">
        <v>30</v>
      </c>
      <c r="M20613">
        <v>2</v>
      </c>
      <c r="N20613" t="s">
        <v>538</v>
      </c>
      <c r="O20613" t="s">
        <v>539</v>
      </c>
      <c r="P20613" t="s">
        <v>649</v>
      </c>
    </row>
    <row r="20614" spans="1:16" x14ac:dyDescent="0.25">
      <c r="A20614" t="s">
        <v>312</v>
      </c>
      <c r="B20614" t="s">
        <v>313</v>
      </c>
      <c r="C20614" t="s">
        <v>64</v>
      </c>
      <c r="E20614" t="s">
        <v>314</v>
      </c>
      <c r="F20614" t="s">
        <v>315</v>
      </c>
      <c r="G20614" t="s">
        <v>315</v>
      </c>
      <c r="H20614" t="s">
        <v>37</v>
      </c>
      <c r="I20614" t="s">
        <v>340</v>
      </c>
      <c r="J20614" t="s">
        <v>119</v>
      </c>
      <c r="K20614" s="1">
        <v>45414</v>
      </c>
      <c r="L20614">
        <v>30</v>
      </c>
      <c r="M20614">
        <v>2</v>
      </c>
      <c r="N20614" t="s">
        <v>538</v>
      </c>
      <c r="O20614" t="s">
        <v>539</v>
      </c>
      <c r="P20614" t="s">
        <v>649</v>
      </c>
    </row>
    <row r="20615" spans="1:16" x14ac:dyDescent="0.25">
      <c r="A20615" t="s">
        <v>312</v>
      </c>
      <c r="B20615" t="s">
        <v>313</v>
      </c>
      <c r="C20615" t="s">
        <v>64</v>
      </c>
      <c r="E20615" t="s">
        <v>314</v>
      </c>
      <c r="F20615" t="s">
        <v>315</v>
      </c>
      <c r="G20615" t="s">
        <v>315</v>
      </c>
      <c r="H20615" t="s">
        <v>37</v>
      </c>
      <c r="I20615" t="s">
        <v>340</v>
      </c>
      <c r="J20615" t="s">
        <v>119</v>
      </c>
      <c r="K20615" s="1">
        <v>45422</v>
      </c>
      <c r="L20615">
        <v>30</v>
      </c>
      <c r="M20615">
        <v>3</v>
      </c>
      <c r="N20615" t="s">
        <v>538</v>
      </c>
      <c r="O20615" t="s">
        <v>539</v>
      </c>
      <c r="P20615" t="s">
        <v>649</v>
      </c>
    </row>
    <row r="20616" spans="1:16" x14ac:dyDescent="0.25">
      <c r="A20616" t="s">
        <v>312</v>
      </c>
      <c r="B20616" t="s">
        <v>313</v>
      </c>
      <c r="C20616" t="s">
        <v>64</v>
      </c>
      <c r="E20616" t="s">
        <v>314</v>
      </c>
      <c r="F20616" t="s">
        <v>315</v>
      </c>
      <c r="G20616" t="s">
        <v>315</v>
      </c>
      <c r="H20616" t="s">
        <v>37</v>
      </c>
      <c r="I20616" t="s">
        <v>340</v>
      </c>
      <c r="J20616" t="s">
        <v>119</v>
      </c>
      <c r="K20616" s="1">
        <v>45427</v>
      </c>
      <c r="L20616">
        <v>60</v>
      </c>
      <c r="M20616">
        <v>4</v>
      </c>
      <c r="N20616" t="s">
        <v>538</v>
      </c>
      <c r="O20616" t="s">
        <v>539</v>
      </c>
      <c r="P20616" t="s">
        <v>649</v>
      </c>
    </row>
    <row r="20617" spans="1:16" x14ac:dyDescent="0.25">
      <c r="A20617" t="s">
        <v>312</v>
      </c>
      <c r="B20617" t="s">
        <v>313</v>
      </c>
      <c r="C20617" t="s">
        <v>64</v>
      </c>
      <c r="E20617" t="s">
        <v>314</v>
      </c>
      <c r="F20617" t="s">
        <v>315</v>
      </c>
      <c r="G20617" t="s">
        <v>315</v>
      </c>
      <c r="H20617" t="s">
        <v>37</v>
      </c>
      <c r="I20617" t="s">
        <v>340</v>
      </c>
      <c r="J20617" t="s">
        <v>119</v>
      </c>
      <c r="K20617" s="1">
        <v>45428</v>
      </c>
      <c r="L20617">
        <v>60</v>
      </c>
      <c r="M20617">
        <v>4</v>
      </c>
      <c r="N20617" t="s">
        <v>538</v>
      </c>
      <c r="O20617" t="s">
        <v>539</v>
      </c>
      <c r="P20617" t="s">
        <v>649</v>
      </c>
    </row>
    <row r="20618" spans="1:16" x14ac:dyDescent="0.25">
      <c r="A20618" t="s">
        <v>312</v>
      </c>
      <c r="B20618" t="s">
        <v>313</v>
      </c>
      <c r="C20618" t="s">
        <v>64</v>
      </c>
      <c r="E20618" t="s">
        <v>314</v>
      </c>
      <c r="F20618" t="s">
        <v>315</v>
      </c>
      <c r="G20618" t="s">
        <v>315</v>
      </c>
      <c r="H20618" t="s">
        <v>37</v>
      </c>
      <c r="I20618" t="s">
        <v>341</v>
      </c>
      <c r="J20618" t="s">
        <v>119</v>
      </c>
      <c r="K20618" s="1">
        <v>45406</v>
      </c>
      <c r="L20618">
        <v>30</v>
      </c>
      <c r="M20618">
        <v>1</v>
      </c>
      <c r="N20618" t="s">
        <v>538</v>
      </c>
      <c r="O20618" t="s">
        <v>539</v>
      </c>
      <c r="P20618" t="s">
        <v>649</v>
      </c>
    </row>
    <row r="20619" spans="1:16" x14ac:dyDescent="0.25">
      <c r="A20619" t="s">
        <v>312</v>
      </c>
      <c r="B20619" t="s">
        <v>313</v>
      </c>
      <c r="C20619" t="s">
        <v>64</v>
      </c>
      <c r="E20619" t="s">
        <v>314</v>
      </c>
      <c r="F20619" t="s">
        <v>315</v>
      </c>
      <c r="G20619" t="s">
        <v>315</v>
      </c>
      <c r="H20619" t="s">
        <v>37</v>
      </c>
      <c r="I20619" t="s">
        <v>341</v>
      </c>
      <c r="J20619" t="s">
        <v>119</v>
      </c>
      <c r="K20619" s="1">
        <v>45407</v>
      </c>
      <c r="L20619">
        <v>30</v>
      </c>
      <c r="M20619">
        <v>1</v>
      </c>
      <c r="N20619" t="s">
        <v>538</v>
      </c>
      <c r="O20619" t="s">
        <v>539</v>
      </c>
      <c r="P20619" t="s">
        <v>649</v>
      </c>
    </row>
    <row r="20620" spans="1:16" x14ac:dyDescent="0.25">
      <c r="A20620" t="s">
        <v>312</v>
      </c>
      <c r="B20620" t="s">
        <v>313</v>
      </c>
      <c r="C20620" t="s">
        <v>64</v>
      </c>
      <c r="E20620" t="s">
        <v>314</v>
      </c>
      <c r="F20620" t="s">
        <v>315</v>
      </c>
      <c r="G20620" t="s">
        <v>315</v>
      </c>
      <c r="H20620" t="s">
        <v>37</v>
      </c>
      <c r="I20620" t="s">
        <v>341</v>
      </c>
      <c r="J20620" t="s">
        <v>119</v>
      </c>
      <c r="K20620" s="1">
        <v>45412</v>
      </c>
      <c r="L20620">
        <v>30</v>
      </c>
      <c r="M20620">
        <v>2</v>
      </c>
      <c r="N20620" t="s">
        <v>538</v>
      </c>
      <c r="O20620" t="s">
        <v>539</v>
      </c>
      <c r="P20620" t="s">
        <v>649</v>
      </c>
    </row>
    <row r="20621" spans="1:16" x14ac:dyDescent="0.25">
      <c r="A20621" t="s">
        <v>312</v>
      </c>
      <c r="B20621" t="s">
        <v>313</v>
      </c>
      <c r="C20621" t="s">
        <v>64</v>
      </c>
      <c r="E20621" t="s">
        <v>314</v>
      </c>
      <c r="F20621" t="s">
        <v>315</v>
      </c>
      <c r="G20621" t="s">
        <v>315</v>
      </c>
      <c r="H20621" t="s">
        <v>44</v>
      </c>
      <c r="I20621" t="s">
        <v>342</v>
      </c>
      <c r="J20621" t="s">
        <v>191</v>
      </c>
      <c r="K20621" s="1">
        <v>45404</v>
      </c>
      <c r="L20621">
        <v>30</v>
      </c>
      <c r="M20621">
        <v>1</v>
      </c>
      <c r="N20621" t="s">
        <v>538</v>
      </c>
      <c r="O20621" t="s">
        <v>539</v>
      </c>
      <c r="P20621" t="s">
        <v>649</v>
      </c>
    </row>
    <row r="20622" spans="1:16" x14ac:dyDescent="0.25">
      <c r="A20622" t="s">
        <v>312</v>
      </c>
      <c r="B20622" t="s">
        <v>313</v>
      </c>
      <c r="C20622" t="s">
        <v>64</v>
      </c>
      <c r="E20622" t="s">
        <v>314</v>
      </c>
      <c r="F20622" t="s">
        <v>315</v>
      </c>
      <c r="G20622" t="s">
        <v>315</v>
      </c>
      <c r="H20622" t="s">
        <v>44</v>
      </c>
      <c r="I20622" t="s">
        <v>342</v>
      </c>
      <c r="J20622" t="s">
        <v>191</v>
      </c>
      <c r="K20622" s="1">
        <v>45408</v>
      </c>
      <c r="L20622">
        <v>30</v>
      </c>
      <c r="M20622">
        <v>1</v>
      </c>
      <c r="N20622" t="s">
        <v>538</v>
      </c>
      <c r="O20622" t="s">
        <v>539</v>
      </c>
      <c r="P20622" t="s">
        <v>649</v>
      </c>
    </row>
    <row r="20623" spans="1:16" x14ac:dyDescent="0.25">
      <c r="A20623" t="s">
        <v>312</v>
      </c>
      <c r="B20623" t="s">
        <v>313</v>
      </c>
      <c r="C20623" t="s">
        <v>64</v>
      </c>
      <c r="E20623" t="s">
        <v>314</v>
      </c>
      <c r="F20623" t="s">
        <v>315</v>
      </c>
      <c r="G20623" t="s">
        <v>315</v>
      </c>
      <c r="H20623" t="s">
        <v>44</v>
      </c>
      <c r="I20623" t="s">
        <v>342</v>
      </c>
      <c r="J20623" t="s">
        <v>191</v>
      </c>
      <c r="K20623" s="1">
        <v>45420</v>
      </c>
      <c r="L20623">
        <v>30</v>
      </c>
      <c r="M20623">
        <v>3</v>
      </c>
      <c r="N20623" t="s">
        <v>538</v>
      </c>
      <c r="O20623" t="s">
        <v>539</v>
      </c>
      <c r="P20623" t="s">
        <v>649</v>
      </c>
    </row>
    <row r="20624" spans="1:16" x14ac:dyDescent="0.25">
      <c r="A20624" t="s">
        <v>312</v>
      </c>
      <c r="B20624" t="s">
        <v>313</v>
      </c>
      <c r="C20624" t="s">
        <v>64</v>
      </c>
      <c r="E20624" t="s">
        <v>314</v>
      </c>
      <c r="F20624" t="s">
        <v>315</v>
      </c>
      <c r="G20624" t="s">
        <v>315</v>
      </c>
      <c r="H20624" t="s">
        <v>44</v>
      </c>
      <c r="I20624" t="s">
        <v>342</v>
      </c>
      <c r="J20624" t="s">
        <v>191</v>
      </c>
      <c r="K20624" s="1">
        <v>45422</v>
      </c>
      <c r="L20624">
        <v>30</v>
      </c>
      <c r="M20624">
        <v>3</v>
      </c>
      <c r="N20624" t="s">
        <v>538</v>
      </c>
      <c r="O20624" t="s">
        <v>539</v>
      </c>
      <c r="P20624" t="s">
        <v>649</v>
      </c>
    </row>
    <row r="20625" spans="1:16" x14ac:dyDescent="0.25">
      <c r="A20625" t="s">
        <v>312</v>
      </c>
      <c r="B20625" t="s">
        <v>313</v>
      </c>
      <c r="C20625" t="s">
        <v>64</v>
      </c>
      <c r="E20625" t="s">
        <v>314</v>
      </c>
      <c r="F20625" t="s">
        <v>315</v>
      </c>
      <c r="G20625" t="s">
        <v>315</v>
      </c>
      <c r="H20625" t="s">
        <v>44</v>
      </c>
      <c r="I20625" t="s">
        <v>189</v>
      </c>
      <c r="J20625" t="s">
        <v>118</v>
      </c>
      <c r="K20625" s="1">
        <v>45404</v>
      </c>
      <c r="L20625">
        <v>30</v>
      </c>
      <c r="M20625">
        <v>1</v>
      </c>
      <c r="N20625" t="s">
        <v>538</v>
      </c>
      <c r="O20625" t="s">
        <v>539</v>
      </c>
      <c r="P20625" t="s">
        <v>649</v>
      </c>
    </row>
    <row r="20626" spans="1:16" x14ac:dyDescent="0.25">
      <c r="A20626" t="s">
        <v>312</v>
      </c>
      <c r="B20626" t="s">
        <v>313</v>
      </c>
      <c r="C20626" t="s">
        <v>64</v>
      </c>
      <c r="E20626" t="s">
        <v>314</v>
      </c>
      <c r="F20626" t="s">
        <v>315</v>
      </c>
      <c r="G20626" t="s">
        <v>315</v>
      </c>
      <c r="H20626" t="s">
        <v>44</v>
      </c>
      <c r="I20626" t="s">
        <v>189</v>
      </c>
      <c r="J20626" t="s">
        <v>118</v>
      </c>
      <c r="K20626" s="1">
        <v>45408</v>
      </c>
      <c r="L20626">
        <v>30</v>
      </c>
      <c r="M20626">
        <v>1</v>
      </c>
      <c r="N20626" t="s">
        <v>538</v>
      </c>
      <c r="O20626" t="s">
        <v>539</v>
      </c>
      <c r="P20626" t="s">
        <v>649</v>
      </c>
    </row>
    <row r="20627" spans="1:16" x14ac:dyDescent="0.25">
      <c r="A20627" t="s">
        <v>312</v>
      </c>
      <c r="B20627" t="s">
        <v>313</v>
      </c>
      <c r="C20627" t="s">
        <v>64</v>
      </c>
      <c r="E20627" t="s">
        <v>314</v>
      </c>
      <c r="F20627" t="s">
        <v>315</v>
      </c>
      <c r="G20627" t="s">
        <v>315</v>
      </c>
      <c r="H20627" t="s">
        <v>44</v>
      </c>
      <c r="I20627" t="s">
        <v>189</v>
      </c>
      <c r="J20627" t="s">
        <v>118</v>
      </c>
      <c r="K20627" s="1">
        <v>45414</v>
      </c>
      <c r="L20627">
        <v>30</v>
      </c>
      <c r="M20627">
        <v>2</v>
      </c>
      <c r="N20627" t="s">
        <v>538</v>
      </c>
      <c r="O20627" t="s">
        <v>539</v>
      </c>
      <c r="P20627" t="s">
        <v>649</v>
      </c>
    </row>
    <row r="20628" spans="1:16" x14ac:dyDescent="0.25">
      <c r="A20628" t="s">
        <v>312</v>
      </c>
      <c r="B20628" t="s">
        <v>313</v>
      </c>
      <c r="C20628" t="s">
        <v>64</v>
      </c>
      <c r="E20628" t="s">
        <v>314</v>
      </c>
      <c r="F20628" t="s">
        <v>315</v>
      </c>
      <c r="G20628" t="s">
        <v>315</v>
      </c>
      <c r="H20628" t="s">
        <v>44</v>
      </c>
      <c r="I20628" t="s">
        <v>79</v>
      </c>
      <c r="J20628" t="s">
        <v>191</v>
      </c>
      <c r="K20628" s="1">
        <v>45425</v>
      </c>
      <c r="L20628">
        <v>60</v>
      </c>
      <c r="M20628">
        <v>4</v>
      </c>
      <c r="N20628" t="s">
        <v>538</v>
      </c>
      <c r="O20628" t="s">
        <v>539</v>
      </c>
      <c r="P20628" t="s">
        <v>649</v>
      </c>
    </row>
    <row r="20629" spans="1:16" x14ac:dyDescent="0.25">
      <c r="A20629" t="s">
        <v>312</v>
      </c>
      <c r="B20629" t="s">
        <v>313</v>
      </c>
      <c r="C20629" t="s">
        <v>64</v>
      </c>
      <c r="E20629" t="s">
        <v>314</v>
      </c>
      <c r="F20629" t="s">
        <v>315</v>
      </c>
      <c r="G20629" t="s">
        <v>315</v>
      </c>
      <c r="H20629" t="s">
        <v>44</v>
      </c>
      <c r="I20629" t="s">
        <v>79</v>
      </c>
      <c r="J20629" t="s">
        <v>191</v>
      </c>
      <c r="K20629" s="1">
        <v>45426</v>
      </c>
      <c r="L20629">
        <v>30</v>
      </c>
      <c r="M20629">
        <v>4</v>
      </c>
      <c r="N20629" t="s">
        <v>538</v>
      </c>
      <c r="O20629" t="s">
        <v>539</v>
      </c>
      <c r="P20629" t="s">
        <v>649</v>
      </c>
    </row>
    <row r="20630" spans="1:16" x14ac:dyDescent="0.25">
      <c r="A20630" t="s">
        <v>312</v>
      </c>
      <c r="B20630" t="s">
        <v>313</v>
      </c>
      <c r="C20630" t="s">
        <v>64</v>
      </c>
      <c r="E20630" t="s">
        <v>314</v>
      </c>
      <c r="F20630" t="s">
        <v>315</v>
      </c>
      <c r="G20630" t="s">
        <v>315</v>
      </c>
      <c r="H20630" t="s">
        <v>44</v>
      </c>
      <c r="I20630" t="s">
        <v>79</v>
      </c>
      <c r="J20630" t="s">
        <v>191</v>
      </c>
      <c r="K20630" s="1">
        <v>45429</v>
      </c>
      <c r="L20630">
        <v>60</v>
      </c>
      <c r="M20630">
        <v>4</v>
      </c>
      <c r="N20630" t="s">
        <v>538</v>
      </c>
      <c r="O20630" t="s">
        <v>539</v>
      </c>
      <c r="P20630" t="s">
        <v>649</v>
      </c>
    </row>
    <row r="20631" spans="1:16" x14ac:dyDescent="0.25">
      <c r="A20631" t="s">
        <v>312</v>
      </c>
      <c r="B20631" t="s">
        <v>313</v>
      </c>
      <c r="C20631" t="s">
        <v>64</v>
      </c>
      <c r="E20631" t="s">
        <v>314</v>
      </c>
      <c r="F20631" t="s">
        <v>315</v>
      </c>
      <c r="G20631" t="s">
        <v>315</v>
      </c>
      <c r="H20631" t="s">
        <v>46</v>
      </c>
      <c r="I20631" t="s">
        <v>343</v>
      </c>
      <c r="J20631" t="s">
        <v>191</v>
      </c>
      <c r="K20631" s="1">
        <v>45405</v>
      </c>
      <c r="L20631">
        <v>30</v>
      </c>
      <c r="M20631">
        <v>1</v>
      </c>
      <c r="N20631" t="s">
        <v>538</v>
      </c>
      <c r="O20631" t="s">
        <v>539</v>
      </c>
      <c r="P20631" t="s">
        <v>649</v>
      </c>
    </row>
    <row r="20632" spans="1:16" x14ac:dyDescent="0.25">
      <c r="A20632" t="s">
        <v>312</v>
      </c>
      <c r="B20632" t="s">
        <v>313</v>
      </c>
      <c r="C20632" t="s">
        <v>64</v>
      </c>
      <c r="E20632" t="s">
        <v>314</v>
      </c>
      <c r="F20632" t="s">
        <v>315</v>
      </c>
      <c r="G20632" t="s">
        <v>315</v>
      </c>
      <c r="H20632" t="s">
        <v>46</v>
      </c>
      <c r="I20632" t="s">
        <v>343</v>
      </c>
      <c r="J20632" t="s">
        <v>191</v>
      </c>
      <c r="K20632" s="1">
        <v>45413</v>
      </c>
      <c r="L20632">
        <v>30</v>
      </c>
      <c r="M20632">
        <v>2</v>
      </c>
      <c r="N20632" t="s">
        <v>538</v>
      </c>
      <c r="O20632" t="s">
        <v>539</v>
      </c>
      <c r="P20632" t="s">
        <v>649</v>
      </c>
    </row>
    <row r="20633" spans="1:16" x14ac:dyDescent="0.25">
      <c r="A20633" t="s">
        <v>312</v>
      </c>
      <c r="B20633" t="s">
        <v>313</v>
      </c>
      <c r="C20633" t="s">
        <v>64</v>
      </c>
      <c r="E20633" t="s">
        <v>314</v>
      </c>
      <c r="F20633" t="s">
        <v>315</v>
      </c>
      <c r="G20633" t="s">
        <v>315</v>
      </c>
      <c r="H20633" t="s">
        <v>46</v>
      </c>
      <c r="I20633" t="s">
        <v>343</v>
      </c>
      <c r="J20633" t="s">
        <v>191</v>
      </c>
      <c r="K20633" s="1">
        <v>45428</v>
      </c>
      <c r="L20633">
        <v>60</v>
      </c>
      <c r="M20633">
        <v>4</v>
      </c>
      <c r="N20633" t="s">
        <v>538</v>
      </c>
      <c r="O20633" t="s">
        <v>539</v>
      </c>
      <c r="P20633" t="s">
        <v>649</v>
      </c>
    </row>
    <row r="20634" spans="1:16" x14ac:dyDescent="0.25">
      <c r="A20634" t="s">
        <v>312</v>
      </c>
      <c r="B20634" t="s">
        <v>313</v>
      </c>
      <c r="C20634" t="s">
        <v>64</v>
      </c>
      <c r="E20634" t="s">
        <v>314</v>
      </c>
      <c r="F20634" t="s">
        <v>315</v>
      </c>
      <c r="G20634" t="s">
        <v>315</v>
      </c>
      <c r="H20634" t="s">
        <v>526</v>
      </c>
      <c r="I20634" t="s">
        <v>203</v>
      </c>
      <c r="J20634" t="s">
        <v>117</v>
      </c>
      <c r="K20634" s="1">
        <v>45429</v>
      </c>
      <c r="L20634">
        <v>30</v>
      </c>
      <c r="M20634">
        <v>4</v>
      </c>
      <c r="N20634" t="s">
        <v>538</v>
      </c>
      <c r="O20634" t="s">
        <v>539</v>
      </c>
      <c r="P20634" t="s">
        <v>649</v>
      </c>
    </row>
    <row r="20635" spans="1:16" x14ac:dyDescent="0.25">
      <c r="A20635" t="s">
        <v>312</v>
      </c>
      <c r="B20635" t="s">
        <v>313</v>
      </c>
      <c r="C20635" t="s">
        <v>64</v>
      </c>
      <c r="E20635" t="s">
        <v>314</v>
      </c>
      <c r="F20635" t="s">
        <v>315</v>
      </c>
      <c r="G20635" t="s">
        <v>315</v>
      </c>
      <c r="H20635" t="s">
        <v>526</v>
      </c>
      <c r="I20635" t="s">
        <v>193</v>
      </c>
      <c r="J20635" t="s">
        <v>119</v>
      </c>
      <c r="K20635" s="1">
        <v>45408</v>
      </c>
      <c r="L20635">
        <v>30</v>
      </c>
      <c r="M20635">
        <v>1</v>
      </c>
      <c r="N20635" t="s">
        <v>538</v>
      </c>
      <c r="O20635" t="s">
        <v>539</v>
      </c>
      <c r="P20635" t="s">
        <v>649</v>
      </c>
    </row>
    <row r="20636" spans="1:16" x14ac:dyDescent="0.25">
      <c r="A20636" t="s">
        <v>312</v>
      </c>
      <c r="B20636" t="s">
        <v>313</v>
      </c>
      <c r="C20636" t="s">
        <v>64</v>
      </c>
      <c r="E20636" t="s">
        <v>314</v>
      </c>
      <c r="F20636" t="s">
        <v>315</v>
      </c>
      <c r="G20636" t="s">
        <v>315</v>
      </c>
      <c r="H20636" t="s">
        <v>526</v>
      </c>
      <c r="I20636" t="s">
        <v>193</v>
      </c>
      <c r="J20636" t="s">
        <v>119</v>
      </c>
      <c r="K20636" s="1">
        <v>45414</v>
      </c>
      <c r="L20636">
        <v>10.001999999999899</v>
      </c>
      <c r="M20636">
        <v>2</v>
      </c>
      <c r="N20636" t="s">
        <v>538</v>
      </c>
      <c r="O20636" t="s">
        <v>539</v>
      </c>
      <c r="P20636" t="s">
        <v>649</v>
      </c>
    </row>
    <row r="20637" spans="1:16" x14ac:dyDescent="0.25">
      <c r="A20637" t="s">
        <v>312</v>
      </c>
      <c r="B20637" t="s">
        <v>313</v>
      </c>
      <c r="C20637" t="s">
        <v>64</v>
      </c>
      <c r="E20637" t="s">
        <v>314</v>
      </c>
      <c r="F20637" t="s">
        <v>315</v>
      </c>
      <c r="G20637" t="s">
        <v>315</v>
      </c>
      <c r="H20637" t="s">
        <v>526</v>
      </c>
      <c r="I20637" t="s">
        <v>193</v>
      </c>
      <c r="J20637" t="s">
        <v>119</v>
      </c>
      <c r="K20637" s="1">
        <v>45415</v>
      </c>
      <c r="L20637">
        <v>60</v>
      </c>
      <c r="M20637">
        <v>2</v>
      </c>
      <c r="N20637" t="s">
        <v>538</v>
      </c>
      <c r="O20637" t="s">
        <v>539</v>
      </c>
      <c r="P20637" t="s">
        <v>649</v>
      </c>
    </row>
    <row r="20638" spans="1:16" x14ac:dyDescent="0.25">
      <c r="A20638" t="s">
        <v>312</v>
      </c>
      <c r="B20638" t="s">
        <v>313</v>
      </c>
      <c r="C20638" t="s">
        <v>64</v>
      </c>
      <c r="E20638" t="s">
        <v>314</v>
      </c>
      <c r="F20638" t="s">
        <v>315</v>
      </c>
      <c r="G20638" t="s">
        <v>315</v>
      </c>
      <c r="H20638" t="s">
        <v>526</v>
      </c>
      <c r="I20638" t="s">
        <v>193</v>
      </c>
      <c r="J20638" t="s">
        <v>119</v>
      </c>
      <c r="K20638" s="1">
        <v>45418</v>
      </c>
      <c r="L20638">
        <v>120</v>
      </c>
      <c r="M20638">
        <v>3</v>
      </c>
      <c r="N20638" t="s">
        <v>538</v>
      </c>
      <c r="O20638" t="s">
        <v>539</v>
      </c>
      <c r="P20638" t="s">
        <v>649</v>
      </c>
    </row>
    <row r="20639" spans="1:16" x14ac:dyDescent="0.25">
      <c r="A20639" t="s">
        <v>312</v>
      </c>
      <c r="B20639" t="s">
        <v>313</v>
      </c>
      <c r="C20639" t="s">
        <v>64</v>
      </c>
      <c r="E20639" t="s">
        <v>314</v>
      </c>
      <c r="F20639" t="s">
        <v>315</v>
      </c>
      <c r="G20639" t="s">
        <v>315</v>
      </c>
      <c r="H20639" t="s">
        <v>526</v>
      </c>
      <c r="I20639" t="s">
        <v>193</v>
      </c>
      <c r="J20639" t="s">
        <v>119</v>
      </c>
      <c r="K20639" s="1">
        <v>45419</v>
      </c>
      <c r="L20639">
        <v>30</v>
      </c>
      <c r="M20639">
        <v>3</v>
      </c>
      <c r="N20639" t="s">
        <v>538</v>
      </c>
      <c r="O20639" t="s">
        <v>539</v>
      </c>
      <c r="P20639" t="s">
        <v>649</v>
      </c>
    </row>
    <row r="20640" spans="1:16" x14ac:dyDescent="0.25">
      <c r="A20640" t="s">
        <v>312</v>
      </c>
      <c r="B20640" t="s">
        <v>313</v>
      </c>
      <c r="C20640" t="s">
        <v>64</v>
      </c>
      <c r="E20640" t="s">
        <v>314</v>
      </c>
      <c r="F20640" t="s">
        <v>315</v>
      </c>
      <c r="G20640" t="s">
        <v>315</v>
      </c>
      <c r="H20640" t="s">
        <v>526</v>
      </c>
      <c r="I20640" t="s">
        <v>193</v>
      </c>
      <c r="J20640" t="s">
        <v>119</v>
      </c>
      <c r="K20640" s="1">
        <v>45420</v>
      </c>
      <c r="L20640">
        <v>30</v>
      </c>
      <c r="M20640">
        <v>3</v>
      </c>
      <c r="N20640" t="s">
        <v>538</v>
      </c>
      <c r="O20640" t="s">
        <v>539</v>
      </c>
      <c r="P20640" t="s">
        <v>649</v>
      </c>
    </row>
    <row r="20641" spans="1:16" x14ac:dyDescent="0.25">
      <c r="A20641" t="s">
        <v>312</v>
      </c>
      <c r="B20641" t="s">
        <v>313</v>
      </c>
      <c r="C20641" t="s">
        <v>64</v>
      </c>
      <c r="E20641" t="s">
        <v>314</v>
      </c>
      <c r="F20641" t="s">
        <v>315</v>
      </c>
      <c r="G20641" t="s">
        <v>315</v>
      </c>
      <c r="H20641" t="s">
        <v>526</v>
      </c>
      <c r="I20641" t="s">
        <v>193</v>
      </c>
      <c r="J20641" t="s">
        <v>119</v>
      </c>
      <c r="K20641" s="1">
        <v>45421</v>
      </c>
      <c r="L20641">
        <v>30</v>
      </c>
      <c r="M20641">
        <v>3</v>
      </c>
      <c r="N20641" t="s">
        <v>538</v>
      </c>
      <c r="O20641" t="s">
        <v>539</v>
      </c>
      <c r="P20641" t="s">
        <v>649</v>
      </c>
    </row>
    <row r="20642" spans="1:16" x14ac:dyDescent="0.25">
      <c r="A20642" t="s">
        <v>312</v>
      </c>
      <c r="B20642" t="s">
        <v>313</v>
      </c>
      <c r="C20642" t="s">
        <v>64</v>
      </c>
      <c r="E20642" t="s">
        <v>314</v>
      </c>
      <c r="F20642" t="s">
        <v>315</v>
      </c>
      <c r="G20642" t="s">
        <v>315</v>
      </c>
      <c r="H20642" t="s">
        <v>526</v>
      </c>
      <c r="I20642" t="s">
        <v>193</v>
      </c>
      <c r="J20642" t="s">
        <v>119</v>
      </c>
      <c r="K20642" s="1">
        <v>45422</v>
      </c>
      <c r="L20642">
        <v>30</v>
      </c>
      <c r="M20642">
        <v>3</v>
      </c>
      <c r="N20642" t="s">
        <v>538</v>
      </c>
      <c r="O20642" t="s">
        <v>539</v>
      </c>
      <c r="P20642" t="s">
        <v>649</v>
      </c>
    </row>
    <row r="20643" spans="1:16" x14ac:dyDescent="0.25">
      <c r="A20643" t="s">
        <v>312</v>
      </c>
      <c r="B20643" t="s">
        <v>313</v>
      </c>
      <c r="C20643" t="s">
        <v>64</v>
      </c>
      <c r="E20643" t="s">
        <v>314</v>
      </c>
      <c r="F20643" t="s">
        <v>315</v>
      </c>
      <c r="G20643" t="s">
        <v>315</v>
      </c>
      <c r="H20643" t="s">
        <v>526</v>
      </c>
      <c r="I20643" t="s">
        <v>193</v>
      </c>
      <c r="J20643" t="s">
        <v>119</v>
      </c>
      <c r="K20643" s="1">
        <v>45426</v>
      </c>
      <c r="L20643">
        <v>30</v>
      </c>
      <c r="M20643">
        <v>4</v>
      </c>
      <c r="N20643" t="s">
        <v>538</v>
      </c>
      <c r="O20643" t="s">
        <v>539</v>
      </c>
      <c r="P20643" t="s">
        <v>649</v>
      </c>
    </row>
    <row r="20644" spans="1:16" x14ac:dyDescent="0.25">
      <c r="A20644" t="s">
        <v>312</v>
      </c>
      <c r="B20644" t="s">
        <v>313</v>
      </c>
      <c r="C20644" t="s">
        <v>64</v>
      </c>
      <c r="E20644" t="s">
        <v>314</v>
      </c>
      <c r="F20644" t="s">
        <v>315</v>
      </c>
      <c r="G20644" t="s">
        <v>315</v>
      </c>
      <c r="H20644" t="s">
        <v>526</v>
      </c>
      <c r="I20644" t="s">
        <v>193</v>
      </c>
      <c r="J20644" t="s">
        <v>119</v>
      </c>
      <c r="K20644" s="1">
        <v>45429</v>
      </c>
      <c r="L20644">
        <v>60</v>
      </c>
      <c r="M20644">
        <v>4</v>
      </c>
      <c r="N20644" t="s">
        <v>538</v>
      </c>
      <c r="O20644" t="s">
        <v>539</v>
      </c>
      <c r="P20644" t="s">
        <v>649</v>
      </c>
    </row>
    <row r="20645" spans="1:16" x14ac:dyDescent="0.25">
      <c r="A20645" t="s">
        <v>312</v>
      </c>
      <c r="B20645" t="s">
        <v>313</v>
      </c>
      <c r="C20645" t="s">
        <v>64</v>
      </c>
      <c r="E20645" t="s">
        <v>314</v>
      </c>
      <c r="F20645" t="s">
        <v>315</v>
      </c>
      <c r="G20645" t="s">
        <v>315</v>
      </c>
      <c r="H20645" t="s">
        <v>526</v>
      </c>
      <c r="I20645" t="s">
        <v>194</v>
      </c>
      <c r="J20645" t="s">
        <v>119</v>
      </c>
      <c r="K20645" s="1">
        <v>45428</v>
      </c>
      <c r="L20645">
        <v>60</v>
      </c>
      <c r="M20645">
        <v>4</v>
      </c>
      <c r="N20645" t="s">
        <v>538</v>
      </c>
      <c r="O20645" t="s">
        <v>539</v>
      </c>
      <c r="P20645" t="s">
        <v>649</v>
      </c>
    </row>
    <row r="20646" spans="1:16" x14ac:dyDescent="0.25">
      <c r="A20646" t="s">
        <v>396</v>
      </c>
      <c r="B20646" t="s">
        <v>83</v>
      </c>
      <c r="C20646" t="s">
        <v>252</v>
      </c>
      <c r="E20646" t="s">
        <v>365</v>
      </c>
      <c r="F20646" t="s">
        <v>254</v>
      </c>
      <c r="G20646" t="s">
        <v>15</v>
      </c>
      <c r="H20646" t="s">
        <v>25</v>
      </c>
      <c r="I20646" t="s">
        <v>21</v>
      </c>
      <c r="J20646" t="s">
        <v>117</v>
      </c>
      <c r="K20646" s="1">
        <v>45404</v>
      </c>
      <c r="L20646">
        <v>30</v>
      </c>
      <c r="M20646">
        <v>1</v>
      </c>
      <c r="N20646" t="s">
        <v>538</v>
      </c>
      <c r="O20646" t="s">
        <v>537</v>
      </c>
      <c r="P20646" t="s">
        <v>629</v>
      </c>
    </row>
    <row r="20647" spans="1:16" x14ac:dyDescent="0.25">
      <c r="A20647" t="s">
        <v>396</v>
      </c>
      <c r="B20647" t="s">
        <v>83</v>
      </c>
      <c r="C20647" t="s">
        <v>252</v>
      </c>
      <c r="E20647" t="s">
        <v>365</v>
      </c>
      <c r="F20647" t="s">
        <v>254</v>
      </c>
      <c r="G20647" t="s">
        <v>15</v>
      </c>
      <c r="H20647" t="s">
        <v>25</v>
      </c>
      <c r="I20647" t="s">
        <v>22</v>
      </c>
      <c r="J20647" t="s">
        <v>117</v>
      </c>
      <c r="K20647" s="1">
        <v>45404</v>
      </c>
      <c r="L20647">
        <v>30</v>
      </c>
      <c r="M20647">
        <v>1</v>
      </c>
      <c r="N20647" t="s">
        <v>538</v>
      </c>
      <c r="O20647" t="s">
        <v>537</v>
      </c>
      <c r="P20647" t="s">
        <v>629</v>
      </c>
    </row>
    <row r="20648" spans="1:16" x14ac:dyDescent="0.25">
      <c r="A20648" t="s">
        <v>396</v>
      </c>
      <c r="B20648" t="s">
        <v>83</v>
      </c>
      <c r="C20648" t="s">
        <v>252</v>
      </c>
      <c r="E20648" t="s">
        <v>365</v>
      </c>
      <c r="F20648" t="s">
        <v>254</v>
      </c>
      <c r="G20648" t="s">
        <v>15</v>
      </c>
      <c r="H20648" t="s">
        <v>25</v>
      </c>
      <c r="I20648" t="s">
        <v>57</v>
      </c>
      <c r="J20648" t="s">
        <v>117</v>
      </c>
      <c r="K20648" s="1">
        <v>45404</v>
      </c>
      <c r="L20648">
        <v>30</v>
      </c>
      <c r="M20648">
        <v>1</v>
      </c>
      <c r="N20648" t="s">
        <v>538</v>
      </c>
      <c r="O20648" t="s">
        <v>537</v>
      </c>
      <c r="P20648" t="s">
        <v>629</v>
      </c>
    </row>
    <row r="20649" spans="1:16" x14ac:dyDescent="0.25">
      <c r="A20649" t="s">
        <v>396</v>
      </c>
      <c r="B20649" t="s">
        <v>83</v>
      </c>
      <c r="C20649" t="s">
        <v>252</v>
      </c>
      <c r="E20649" t="s">
        <v>365</v>
      </c>
      <c r="F20649" t="s">
        <v>254</v>
      </c>
      <c r="G20649" t="s">
        <v>15</v>
      </c>
      <c r="H20649" t="s">
        <v>25</v>
      </c>
      <c r="I20649" t="s">
        <v>68</v>
      </c>
      <c r="J20649" t="s">
        <v>117</v>
      </c>
      <c r="K20649" s="1">
        <v>45404</v>
      </c>
      <c r="L20649">
        <v>30</v>
      </c>
      <c r="M20649">
        <v>1</v>
      </c>
      <c r="N20649" t="s">
        <v>538</v>
      </c>
      <c r="O20649" t="s">
        <v>537</v>
      </c>
      <c r="P20649" t="s">
        <v>629</v>
      </c>
    </row>
    <row r="20650" spans="1:16" x14ac:dyDescent="0.25">
      <c r="A20650" t="s">
        <v>396</v>
      </c>
      <c r="B20650" t="s">
        <v>83</v>
      </c>
      <c r="C20650" t="s">
        <v>252</v>
      </c>
      <c r="E20650" t="s">
        <v>365</v>
      </c>
      <c r="F20650" t="s">
        <v>254</v>
      </c>
      <c r="G20650" t="s">
        <v>15</v>
      </c>
      <c r="H20650" t="s">
        <v>25</v>
      </c>
      <c r="I20650" t="s">
        <v>26</v>
      </c>
      <c r="J20650" t="s">
        <v>118</v>
      </c>
      <c r="K20650" s="1">
        <v>45404</v>
      </c>
      <c r="L20650">
        <v>30</v>
      </c>
      <c r="M20650">
        <v>1</v>
      </c>
      <c r="N20650" t="s">
        <v>538</v>
      </c>
      <c r="O20650" t="s">
        <v>537</v>
      </c>
      <c r="P20650" t="s">
        <v>629</v>
      </c>
    </row>
    <row r="20651" spans="1:16" x14ac:dyDescent="0.25">
      <c r="A20651" t="s">
        <v>396</v>
      </c>
      <c r="B20651" t="s">
        <v>83</v>
      </c>
      <c r="C20651" t="s">
        <v>252</v>
      </c>
      <c r="E20651" t="s">
        <v>365</v>
      </c>
      <c r="F20651" t="s">
        <v>254</v>
      </c>
      <c r="G20651" t="s">
        <v>15</v>
      </c>
      <c r="H20651" t="s">
        <v>25</v>
      </c>
      <c r="I20651" t="s">
        <v>29</v>
      </c>
      <c r="J20651" t="s">
        <v>118</v>
      </c>
      <c r="K20651" s="1">
        <v>45404</v>
      </c>
      <c r="L20651">
        <v>30</v>
      </c>
      <c r="M20651">
        <v>1</v>
      </c>
      <c r="N20651" t="s">
        <v>538</v>
      </c>
      <c r="O20651" t="s">
        <v>537</v>
      </c>
      <c r="P20651" t="s">
        <v>629</v>
      </c>
    </row>
    <row r="20652" spans="1:16" x14ac:dyDescent="0.25">
      <c r="A20652" t="s">
        <v>396</v>
      </c>
      <c r="B20652" t="s">
        <v>83</v>
      </c>
      <c r="C20652" t="s">
        <v>252</v>
      </c>
      <c r="E20652" t="s">
        <v>365</v>
      </c>
      <c r="F20652" t="s">
        <v>254</v>
      </c>
      <c r="G20652" t="s">
        <v>15</v>
      </c>
      <c r="H20652" t="s">
        <v>33</v>
      </c>
      <c r="I20652" t="s">
        <v>34</v>
      </c>
      <c r="J20652" t="s">
        <v>191</v>
      </c>
      <c r="K20652" s="1">
        <v>45404</v>
      </c>
      <c r="L20652">
        <v>90</v>
      </c>
      <c r="M20652">
        <v>1</v>
      </c>
      <c r="N20652" t="s">
        <v>538</v>
      </c>
      <c r="O20652" t="s">
        <v>537</v>
      </c>
      <c r="P20652" t="s">
        <v>629</v>
      </c>
    </row>
    <row r="20653" spans="1:16" x14ac:dyDescent="0.25">
      <c r="A20653" t="s">
        <v>396</v>
      </c>
      <c r="B20653" t="s">
        <v>83</v>
      </c>
      <c r="C20653" t="s">
        <v>252</v>
      </c>
      <c r="E20653" t="s">
        <v>365</v>
      </c>
      <c r="F20653" t="s">
        <v>254</v>
      </c>
      <c r="G20653" t="s">
        <v>15</v>
      </c>
      <c r="H20653" t="s">
        <v>35</v>
      </c>
      <c r="I20653" t="s">
        <v>59</v>
      </c>
      <c r="J20653" t="s">
        <v>191</v>
      </c>
      <c r="K20653" s="1">
        <v>45404</v>
      </c>
      <c r="L20653">
        <v>60</v>
      </c>
      <c r="M20653">
        <v>1</v>
      </c>
      <c r="N20653" t="s">
        <v>538</v>
      </c>
      <c r="O20653" t="s">
        <v>537</v>
      </c>
      <c r="P20653" t="s">
        <v>629</v>
      </c>
    </row>
    <row r="20654" spans="1:16" x14ac:dyDescent="0.25">
      <c r="A20654" t="s">
        <v>396</v>
      </c>
      <c r="B20654" t="s">
        <v>83</v>
      </c>
      <c r="C20654" t="s">
        <v>252</v>
      </c>
      <c r="E20654" t="s">
        <v>365</v>
      </c>
      <c r="F20654" t="s">
        <v>254</v>
      </c>
      <c r="G20654" t="s">
        <v>15</v>
      </c>
      <c r="H20654" t="s">
        <v>35</v>
      </c>
      <c r="I20654" t="s">
        <v>71</v>
      </c>
      <c r="J20654" t="s">
        <v>191</v>
      </c>
      <c r="K20654" s="1">
        <v>45404</v>
      </c>
      <c r="L20654">
        <v>30</v>
      </c>
      <c r="M20654">
        <v>1</v>
      </c>
      <c r="N20654" t="s">
        <v>538</v>
      </c>
      <c r="O20654" t="s">
        <v>537</v>
      </c>
      <c r="P20654" t="s">
        <v>629</v>
      </c>
    </row>
    <row r="20655" spans="1:16" x14ac:dyDescent="0.25">
      <c r="A20655" t="s">
        <v>396</v>
      </c>
      <c r="B20655" t="s">
        <v>83</v>
      </c>
      <c r="C20655" t="s">
        <v>252</v>
      </c>
      <c r="E20655" t="s">
        <v>365</v>
      </c>
      <c r="F20655" t="s">
        <v>254</v>
      </c>
      <c r="G20655" t="s">
        <v>15</v>
      </c>
      <c r="H20655" t="s">
        <v>35</v>
      </c>
      <c r="I20655" t="s">
        <v>36</v>
      </c>
      <c r="J20655" t="s">
        <v>191</v>
      </c>
      <c r="K20655" s="1">
        <v>45404</v>
      </c>
      <c r="L20655">
        <v>30</v>
      </c>
      <c r="M20655">
        <v>1</v>
      </c>
      <c r="N20655" t="s">
        <v>538</v>
      </c>
      <c r="O20655" t="s">
        <v>537</v>
      </c>
      <c r="P20655" t="s">
        <v>629</v>
      </c>
    </row>
    <row r="20656" spans="1:16" x14ac:dyDescent="0.25">
      <c r="A20656" t="s">
        <v>396</v>
      </c>
      <c r="B20656" t="s">
        <v>83</v>
      </c>
      <c r="C20656" t="s">
        <v>252</v>
      </c>
      <c r="E20656" t="s">
        <v>365</v>
      </c>
      <c r="F20656" t="s">
        <v>254</v>
      </c>
      <c r="G20656" t="s">
        <v>15</v>
      </c>
      <c r="H20656" t="s">
        <v>37</v>
      </c>
      <c r="I20656" t="s">
        <v>37</v>
      </c>
      <c r="J20656" t="s">
        <v>119</v>
      </c>
      <c r="K20656" s="1">
        <v>45404</v>
      </c>
      <c r="L20656">
        <v>60</v>
      </c>
      <c r="M20656">
        <v>1</v>
      </c>
      <c r="N20656" t="s">
        <v>538</v>
      </c>
      <c r="O20656" t="s">
        <v>537</v>
      </c>
      <c r="P20656" t="s">
        <v>629</v>
      </c>
    </row>
    <row r="20657" spans="1:16" x14ac:dyDescent="0.25">
      <c r="A20657" t="s">
        <v>396</v>
      </c>
      <c r="B20657" t="s">
        <v>83</v>
      </c>
      <c r="C20657" t="s">
        <v>252</v>
      </c>
      <c r="E20657" t="s">
        <v>365</v>
      </c>
      <c r="F20657" t="s">
        <v>254</v>
      </c>
      <c r="G20657" t="s">
        <v>15</v>
      </c>
      <c r="H20657" t="s">
        <v>524</v>
      </c>
      <c r="I20657" t="s">
        <v>40</v>
      </c>
      <c r="J20657" t="s">
        <v>117</v>
      </c>
      <c r="K20657" s="1">
        <v>45404</v>
      </c>
      <c r="L20657">
        <v>30</v>
      </c>
      <c r="M20657">
        <v>1</v>
      </c>
      <c r="N20657" t="s">
        <v>538</v>
      </c>
      <c r="O20657" t="s">
        <v>537</v>
      </c>
      <c r="P20657" t="s">
        <v>629</v>
      </c>
    </row>
    <row r="20658" spans="1:16" x14ac:dyDescent="0.25">
      <c r="A20658" t="s">
        <v>396</v>
      </c>
      <c r="B20658" t="s">
        <v>83</v>
      </c>
      <c r="C20658" t="s">
        <v>252</v>
      </c>
      <c r="E20658" t="s">
        <v>365</v>
      </c>
      <c r="F20658" t="s">
        <v>254</v>
      </c>
      <c r="G20658" t="s">
        <v>15</v>
      </c>
      <c r="H20658" t="s">
        <v>25</v>
      </c>
      <c r="I20658" t="s">
        <v>92</v>
      </c>
      <c r="J20658" t="s">
        <v>118</v>
      </c>
      <c r="K20658" s="1">
        <v>45404</v>
      </c>
      <c r="L20658">
        <v>30</v>
      </c>
      <c r="M20658">
        <v>1</v>
      </c>
      <c r="N20658" t="s">
        <v>538</v>
      </c>
      <c r="O20658" t="s">
        <v>537</v>
      </c>
      <c r="P20658" t="s">
        <v>629</v>
      </c>
    </row>
    <row r="20659" spans="1:16" x14ac:dyDescent="0.25">
      <c r="A20659" t="s">
        <v>396</v>
      </c>
      <c r="B20659" t="s">
        <v>83</v>
      </c>
      <c r="C20659" t="s">
        <v>252</v>
      </c>
      <c r="E20659" t="s">
        <v>365</v>
      </c>
      <c r="F20659" t="s">
        <v>254</v>
      </c>
      <c r="G20659" t="s">
        <v>15</v>
      </c>
      <c r="H20659" t="s">
        <v>61</v>
      </c>
      <c r="I20659" t="s">
        <v>61</v>
      </c>
      <c r="J20659" t="s">
        <v>119</v>
      </c>
      <c r="K20659" s="1">
        <v>45404</v>
      </c>
      <c r="L20659">
        <v>30</v>
      </c>
      <c r="M20659">
        <v>1</v>
      </c>
      <c r="N20659" t="s">
        <v>538</v>
      </c>
      <c r="O20659" t="s">
        <v>537</v>
      </c>
      <c r="P20659" t="s">
        <v>629</v>
      </c>
    </row>
    <row r="20660" spans="1:16" x14ac:dyDescent="0.25">
      <c r="A20660" t="s">
        <v>396</v>
      </c>
      <c r="B20660" t="s">
        <v>83</v>
      </c>
      <c r="C20660" t="s">
        <v>252</v>
      </c>
      <c r="E20660" t="s">
        <v>365</v>
      </c>
      <c r="F20660" t="s">
        <v>254</v>
      </c>
      <c r="G20660" t="s">
        <v>15</v>
      </c>
      <c r="H20660" t="s">
        <v>46</v>
      </c>
      <c r="I20660" t="s">
        <v>48</v>
      </c>
      <c r="J20660" t="s">
        <v>118</v>
      </c>
      <c r="K20660" s="1">
        <v>45404</v>
      </c>
      <c r="L20660">
        <v>30</v>
      </c>
      <c r="M20660">
        <v>1</v>
      </c>
      <c r="N20660" t="s">
        <v>538</v>
      </c>
      <c r="O20660" t="s">
        <v>537</v>
      </c>
      <c r="P20660" t="s">
        <v>629</v>
      </c>
    </row>
    <row r="20661" spans="1:16" x14ac:dyDescent="0.25">
      <c r="A20661" t="s">
        <v>396</v>
      </c>
      <c r="B20661" t="s">
        <v>83</v>
      </c>
      <c r="C20661" t="s">
        <v>252</v>
      </c>
      <c r="E20661" t="s">
        <v>365</v>
      </c>
      <c r="F20661" t="s">
        <v>254</v>
      </c>
      <c r="G20661" t="s">
        <v>15</v>
      </c>
      <c r="H20661" t="s">
        <v>46</v>
      </c>
      <c r="I20661" t="s">
        <v>62</v>
      </c>
      <c r="J20661" t="s">
        <v>118</v>
      </c>
      <c r="K20661" s="1">
        <v>45404</v>
      </c>
      <c r="L20661">
        <v>60</v>
      </c>
      <c r="M20661">
        <v>1</v>
      </c>
      <c r="N20661" t="s">
        <v>538</v>
      </c>
      <c r="O20661" t="s">
        <v>537</v>
      </c>
      <c r="P20661" t="s">
        <v>629</v>
      </c>
    </row>
    <row r="20662" spans="1:16" x14ac:dyDescent="0.25">
      <c r="A20662" t="s">
        <v>396</v>
      </c>
      <c r="B20662" t="s">
        <v>83</v>
      </c>
      <c r="C20662" t="s">
        <v>252</v>
      </c>
      <c r="E20662" t="s">
        <v>365</v>
      </c>
      <c r="F20662" t="s">
        <v>254</v>
      </c>
      <c r="G20662" t="s">
        <v>15</v>
      </c>
      <c r="H20662" t="s">
        <v>46</v>
      </c>
      <c r="I20662" t="s">
        <v>51</v>
      </c>
      <c r="J20662" t="s">
        <v>118</v>
      </c>
      <c r="K20662" s="1">
        <v>45404</v>
      </c>
      <c r="L20662">
        <v>60</v>
      </c>
      <c r="M20662">
        <v>1</v>
      </c>
      <c r="N20662" t="s">
        <v>538</v>
      </c>
      <c r="O20662" t="s">
        <v>537</v>
      </c>
      <c r="P20662" t="s">
        <v>629</v>
      </c>
    </row>
    <row r="20663" spans="1:16" x14ac:dyDescent="0.25">
      <c r="A20663" t="s">
        <v>344</v>
      </c>
      <c r="B20663" t="s">
        <v>12</v>
      </c>
      <c r="C20663" t="s">
        <v>64</v>
      </c>
      <c r="E20663" t="s">
        <v>65</v>
      </c>
      <c r="F20663" t="s">
        <v>65</v>
      </c>
      <c r="G20663" t="s">
        <v>15</v>
      </c>
      <c r="H20663" t="s">
        <v>524</v>
      </c>
      <c r="I20663" t="s">
        <v>16</v>
      </c>
      <c r="J20663" t="s">
        <v>117</v>
      </c>
      <c r="K20663" s="1">
        <v>45404</v>
      </c>
      <c r="L20663">
        <v>120</v>
      </c>
      <c r="M20663">
        <v>1</v>
      </c>
      <c r="N20663" t="s">
        <v>538</v>
      </c>
      <c r="O20663" t="s">
        <v>537</v>
      </c>
      <c r="P20663" t="s">
        <v>636</v>
      </c>
    </row>
    <row r="20664" spans="1:16" x14ac:dyDescent="0.25">
      <c r="A20664" t="s">
        <v>344</v>
      </c>
      <c r="B20664" t="s">
        <v>12</v>
      </c>
      <c r="C20664" t="s">
        <v>64</v>
      </c>
      <c r="E20664" t="s">
        <v>65</v>
      </c>
      <c r="F20664" t="s">
        <v>65</v>
      </c>
      <c r="G20664" t="s">
        <v>15</v>
      </c>
      <c r="H20664" t="s">
        <v>524</v>
      </c>
      <c r="I20664" t="s">
        <v>16</v>
      </c>
      <c r="J20664" t="s">
        <v>117</v>
      </c>
      <c r="K20664" s="1">
        <v>45405</v>
      </c>
      <c r="L20664">
        <v>60</v>
      </c>
      <c r="M20664">
        <v>1</v>
      </c>
      <c r="N20664" t="s">
        <v>538</v>
      </c>
      <c r="O20664" t="s">
        <v>537</v>
      </c>
      <c r="P20664" t="s">
        <v>636</v>
      </c>
    </row>
    <row r="20665" spans="1:16" x14ac:dyDescent="0.25">
      <c r="A20665" t="s">
        <v>344</v>
      </c>
      <c r="B20665" t="s">
        <v>12</v>
      </c>
      <c r="C20665" t="s">
        <v>64</v>
      </c>
      <c r="E20665" t="s">
        <v>65</v>
      </c>
      <c r="F20665" t="s">
        <v>65</v>
      </c>
      <c r="G20665" t="s">
        <v>15</v>
      </c>
      <c r="H20665" t="s">
        <v>524</v>
      </c>
      <c r="I20665" t="s">
        <v>16</v>
      </c>
      <c r="J20665" t="s">
        <v>117</v>
      </c>
      <c r="K20665" s="1">
        <v>45406</v>
      </c>
      <c r="L20665">
        <v>30</v>
      </c>
      <c r="M20665">
        <v>1</v>
      </c>
      <c r="N20665" t="s">
        <v>538</v>
      </c>
      <c r="O20665" t="s">
        <v>537</v>
      </c>
      <c r="P20665" t="s">
        <v>636</v>
      </c>
    </row>
    <row r="20666" spans="1:16" x14ac:dyDescent="0.25">
      <c r="A20666" t="s">
        <v>344</v>
      </c>
      <c r="B20666" t="s">
        <v>12</v>
      </c>
      <c r="C20666" t="s">
        <v>64</v>
      </c>
      <c r="E20666" t="s">
        <v>65</v>
      </c>
      <c r="F20666" t="s">
        <v>65</v>
      </c>
      <c r="G20666" t="s">
        <v>15</v>
      </c>
      <c r="H20666" t="s">
        <v>524</v>
      </c>
      <c r="I20666" t="s">
        <v>16</v>
      </c>
      <c r="J20666" t="s">
        <v>117</v>
      </c>
      <c r="K20666" s="1">
        <v>45407</v>
      </c>
      <c r="L20666">
        <v>30</v>
      </c>
      <c r="M20666">
        <v>1</v>
      </c>
      <c r="N20666" t="s">
        <v>538</v>
      </c>
      <c r="O20666" t="s">
        <v>537</v>
      </c>
      <c r="P20666" t="s">
        <v>636</v>
      </c>
    </row>
    <row r="20667" spans="1:16" x14ac:dyDescent="0.25">
      <c r="A20667" t="s">
        <v>344</v>
      </c>
      <c r="B20667" t="s">
        <v>12</v>
      </c>
      <c r="C20667" t="s">
        <v>64</v>
      </c>
      <c r="E20667" t="s">
        <v>65</v>
      </c>
      <c r="F20667" t="s">
        <v>65</v>
      </c>
      <c r="G20667" t="s">
        <v>15</v>
      </c>
      <c r="H20667" t="s">
        <v>524</v>
      </c>
      <c r="I20667" t="s">
        <v>16</v>
      </c>
      <c r="J20667" t="s">
        <v>117</v>
      </c>
      <c r="K20667" s="1">
        <v>45408</v>
      </c>
      <c r="L20667">
        <v>90</v>
      </c>
      <c r="M20667">
        <v>1</v>
      </c>
      <c r="N20667" t="s">
        <v>538</v>
      </c>
      <c r="O20667" t="s">
        <v>537</v>
      </c>
      <c r="P20667" t="s">
        <v>636</v>
      </c>
    </row>
    <row r="20668" spans="1:16" x14ac:dyDescent="0.25">
      <c r="A20668" t="s">
        <v>344</v>
      </c>
      <c r="B20668" t="s">
        <v>12</v>
      </c>
      <c r="C20668" t="s">
        <v>64</v>
      </c>
      <c r="E20668" t="s">
        <v>65</v>
      </c>
      <c r="F20668" t="s">
        <v>65</v>
      </c>
      <c r="G20668" t="s">
        <v>15</v>
      </c>
      <c r="H20668" t="s">
        <v>524</v>
      </c>
      <c r="I20668" t="s">
        <v>16</v>
      </c>
      <c r="J20668" t="s">
        <v>117</v>
      </c>
      <c r="K20668" s="1">
        <v>45411</v>
      </c>
      <c r="L20668">
        <v>30</v>
      </c>
      <c r="M20668">
        <v>2</v>
      </c>
      <c r="N20668" t="s">
        <v>538</v>
      </c>
      <c r="O20668" t="s">
        <v>537</v>
      </c>
      <c r="P20668" t="s">
        <v>636</v>
      </c>
    </row>
    <row r="20669" spans="1:16" x14ac:dyDescent="0.25">
      <c r="A20669" t="s">
        <v>344</v>
      </c>
      <c r="B20669" t="s">
        <v>12</v>
      </c>
      <c r="C20669" t="s">
        <v>64</v>
      </c>
      <c r="E20669" t="s">
        <v>65</v>
      </c>
      <c r="F20669" t="s">
        <v>65</v>
      </c>
      <c r="G20669" t="s">
        <v>15</v>
      </c>
      <c r="H20669" t="s">
        <v>524</v>
      </c>
      <c r="I20669" t="s">
        <v>16</v>
      </c>
      <c r="J20669" t="s">
        <v>117</v>
      </c>
      <c r="K20669" s="1">
        <v>45420</v>
      </c>
      <c r="L20669">
        <v>60</v>
      </c>
      <c r="M20669">
        <v>3</v>
      </c>
      <c r="N20669" t="s">
        <v>538</v>
      </c>
      <c r="O20669" t="s">
        <v>537</v>
      </c>
      <c r="P20669" t="s">
        <v>636</v>
      </c>
    </row>
    <row r="20670" spans="1:16" x14ac:dyDescent="0.25">
      <c r="A20670" t="s">
        <v>344</v>
      </c>
      <c r="B20670" t="s">
        <v>12</v>
      </c>
      <c r="C20670" t="s">
        <v>64</v>
      </c>
      <c r="E20670" t="s">
        <v>65</v>
      </c>
      <c r="F20670" t="s">
        <v>65</v>
      </c>
      <c r="G20670" t="s">
        <v>15</v>
      </c>
      <c r="H20670" t="s">
        <v>524</v>
      </c>
      <c r="I20670" t="s">
        <v>16</v>
      </c>
      <c r="J20670" t="s">
        <v>117</v>
      </c>
      <c r="K20670" s="1">
        <v>45428</v>
      </c>
      <c r="L20670">
        <v>60</v>
      </c>
      <c r="M20670">
        <v>4</v>
      </c>
      <c r="N20670" t="s">
        <v>538</v>
      </c>
      <c r="O20670" t="s">
        <v>537</v>
      </c>
      <c r="P20670" t="s">
        <v>636</v>
      </c>
    </row>
    <row r="20671" spans="1:16" x14ac:dyDescent="0.25">
      <c r="A20671" t="s">
        <v>344</v>
      </c>
      <c r="B20671" t="s">
        <v>12</v>
      </c>
      <c r="C20671" t="s">
        <v>64</v>
      </c>
      <c r="E20671" t="s">
        <v>65</v>
      </c>
      <c r="F20671" t="s">
        <v>65</v>
      </c>
      <c r="G20671" t="s">
        <v>15</v>
      </c>
      <c r="H20671" t="s">
        <v>524</v>
      </c>
      <c r="I20671" t="s">
        <v>16</v>
      </c>
      <c r="J20671" t="s">
        <v>117</v>
      </c>
      <c r="K20671" s="1">
        <v>45429</v>
      </c>
      <c r="L20671">
        <v>30</v>
      </c>
      <c r="M20671">
        <v>4</v>
      </c>
      <c r="N20671" t="s">
        <v>538</v>
      </c>
      <c r="O20671" t="s">
        <v>537</v>
      </c>
      <c r="P20671" t="s">
        <v>636</v>
      </c>
    </row>
    <row r="20672" spans="1:16" x14ac:dyDescent="0.25">
      <c r="A20672" t="s">
        <v>344</v>
      </c>
      <c r="B20672" t="s">
        <v>12</v>
      </c>
      <c r="C20672" t="s">
        <v>64</v>
      </c>
      <c r="E20672" t="s">
        <v>65</v>
      </c>
      <c r="F20672" t="s">
        <v>65</v>
      </c>
      <c r="G20672" t="s">
        <v>15</v>
      </c>
      <c r="H20672" t="s">
        <v>524</v>
      </c>
      <c r="I20672" t="s">
        <v>17</v>
      </c>
      <c r="J20672" t="s">
        <v>117</v>
      </c>
      <c r="K20672" s="1">
        <v>45404</v>
      </c>
      <c r="L20672">
        <v>90</v>
      </c>
      <c r="M20672">
        <v>1</v>
      </c>
      <c r="N20672" t="s">
        <v>538</v>
      </c>
      <c r="O20672" t="s">
        <v>537</v>
      </c>
      <c r="P20672" t="s">
        <v>636</v>
      </c>
    </row>
    <row r="20673" spans="1:16" x14ac:dyDescent="0.25">
      <c r="A20673" t="s">
        <v>344</v>
      </c>
      <c r="B20673" t="s">
        <v>12</v>
      </c>
      <c r="C20673" t="s">
        <v>64</v>
      </c>
      <c r="E20673" t="s">
        <v>65</v>
      </c>
      <c r="F20673" t="s">
        <v>65</v>
      </c>
      <c r="G20673" t="s">
        <v>15</v>
      </c>
      <c r="H20673" t="s">
        <v>524</v>
      </c>
      <c r="I20673" t="s">
        <v>17</v>
      </c>
      <c r="J20673" t="s">
        <v>117</v>
      </c>
      <c r="K20673" s="1">
        <v>45405</v>
      </c>
      <c r="L20673">
        <v>30</v>
      </c>
      <c r="M20673">
        <v>1</v>
      </c>
      <c r="N20673" t="s">
        <v>538</v>
      </c>
      <c r="O20673" t="s">
        <v>537</v>
      </c>
      <c r="P20673" t="s">
        <v>636</v>
      </c>
    </row>
    <row r="20674" spans="1:16" x14ac:dyDescent="0.25">
      <c r="A20674" t="s">
        <v>344</v>
      </c>
      <c r="B20674" t="s">
        <v>12</v>
      </c>
      <c r="C20674" t="s">
        <v>64</v>
      </c>
      <c r="E20674" t="s">
        <v>65</v>
      </c>
      <c r="F20674" t="s">
        <v>65</v>
      </c>
      <c r="G20674" t="s">
        <v>15</v>
      </c>
      <c r="H20674" t="s">
        <v>524</v>
      </c>
      <c r="I20674" t="s">
        <v>17</v>
      </c>
      <c r="J20674" t="s">
        <v>117</v>
      </c>
      <c r="K20674" s="1">
        <v>45407</v>
      </c>
      <c r="L20674">
        <v>30</v>
      </c>
      <c r="M20674">
        <v>1</v>
      </c>
      <c r="N20674" t="s">
        <v>538</v>
      </c>
      <c r="O20674" t="s">
        <v>537</v>
      </c>
      <c r="P20674" t="s">
        <v>636</v>
      </c>
    </row>
    <row r="20675" spans="1:16" x14ac:dyDescent="0.25">
      <c r="A20675" t="s">
        <v>344</v>
      </c>
      <c r="B20675" t="s">
        <v>12</v>
      </c>
      <c r="C20675" t="s">
        <v>64</v>
      </c>
      <c r="E20675" t="s">
        <v>65</v>
      </c>
      <c r="F20675" t="s">
        <v>65</v>
      </c>
      <c r="G20675" t="s">
        <v>15</v>
      </c>
      <c r="H20675" t="s">
        <v>524</v>
      </c>
      <c r="I20675" t="s">
        <v>17</v>
      </c>
      <c r="J20675" t="s">
        <v>117</v>
      </c>
      <c r="K20675" s="1">
        <v>45412</v>
      </c>
      <c r="L20675">
        <v>30</v>
      </c>
      <c r="M20675">
        <v>2</v>
      </c>
      <c r="N20675" t="s">
        <v>538</v>
      </c>
      <c r="O20675" t="s">
        <v>537</v>
      </c>
      <c r="P20675" t="s">
        <v>636</v>
      </c>
    </row>
    <row r="20676" spans="1:16" x14ac:dyDescent="0.25">
      <c r="A20676" t="s">
        <v>344</v>
      </c>
      <c r="B20676" t="s">
        <v>12</v>
      </c>
      <c r="C20676" t="s">
        <v>64</v>
      </c>
      <c r="E20676" t="s">
        <v>65</v>
      </c>
      <c r="F20676" t="s">
        <v>65</v>
      </c>
      <c r="G20676" t="s">
        <v>15</v>
      </c>
      <c r="H20676" t="s">
        <v>524</v>
      </c>
      <c r="I20676" t="s">
        <v>17</v>
      </c>
      <c r="J20676" t="s">
        <v>117</v>
      </c>
      <c r="K20676" s="1">
        <v>45420</v>
      </c>
      <c r="L20676">
        <v>60</v>
      </c>
      <c r="M20676">
        <v>3</v>
      </c>
      <c r="N20676" t="s">
        <v>538</v>
      </c>
      <c r="O20676" t="s">
        <v>537</v>
      </c>
      <c r="P20676" t="s">
        <v>636</v>
      </c>
    </row>
    <row r="20677" spans="1:16" x14ac:dyDescent="0.25">
      <c r="A20677" t="s">
        <v>344</v>
      </c>
      <c r="B20677" t="s">
        <v>12</v>
      </c>
      <c r="C20677" t="s">
        <v>64</v>
      </c>
      <c r="E20677" t="s">
        <v>65</v>
      </c>
      <c r="F20677" t="s">
        <v>65</v>
      </c>
      <c r="G20677" t="s">
        <v>15</v>
      </c>
      <c r="H20677" t="s">
        <v>524</v>
      </c>
      <c r="I20677" t="s">
        <v>18</v>
      </c>
      <c r="J20677" t="s">
        <v>117</v>
      </c>
      <c r="K20677" s="1">
        <v>45406</v>
      </c>
      <c r="L20677">
        <v>30</v>
      </c>
      <c r="M20677">
        <v>1</v>
      </c>
      <c r="N20677" t="s">
        <v>538</v>
      </c>
      <c r="O20677" t="s">
        <v>537</v>
      </c>
      <c r="P20677" t="s">
        <v>636</v>
      </c>
    </row>
    <row r="20678" spans="1:16" x14ac:dyDescent="0.25">
      <c r="A20678" t="s">
        <v>344</v>
      </c>
      <c r="B20678" t="s">
        <v>12</v>
      </c>
      <c r="C20678" t="s">
        <v>64</v>
      </c>
      <c r="E20678" t="s">
        <v>65</v>
      </c>
      <c r="F20678" t="s">
        <v>65</v>
      </c>
      <c r="G20678" t="s">
        <v>15</v>
      </c>
      <c r="H20678" t="s">
        <v>524</v>
      </c>
      <c r="I20678" t="s">
        <v>18</v>
      </c>
      <c r="J20678" t="s">
        <v>117</v>
      </c>
      <c r="K20678" s="1">
        <v>45411</v>
      </c>
      <c r="L20678">
        <v>30</v>
      </c>
      <c r="M20678">
        <v>2</v>
      </c>
      <c r="N20678" t="s">
        <v>538</v>
      </c>
      <c r="O20678" t="s">
        <v>537</v>
      </c>
      <c r="P20678" t="s">
        <v>636</v>
      </c>
    </row>
    <row r="20679" spans="1:16" x14ac:dyDescent="0.25">
      <c r="A20679" t="s">
        <v>344</v>
      </c>
      <c r="B20679" t="s">
        <v>12</v>
      </c>
      <c r="C20679" t="s">
        <v>64</v>
      </c>
      <c r="E20679" t="s">
        <v>65</v>
      </c>
      <c r="F20679" t="s">
        <v>65</v>
      </c>
      <c r="G20679" t="s">
        <v>15</v>
      </c>
      <c r="H20679" t="s">
        <v>524</v>
      </c>
      <c r="I20679" t="s">
        <v>18</v>
      </c>
      <c r="J20679" t="s">
        <v>117</v>
      </c>
      <c r="K20679" s="1">
        <v>45428</v>
      </c>
      <c r="L20679">
        <v>60</v>
      </c>
      <c r="M20679">
        <v>4</v>
      </c>
      <c r="N20679" t="s">
        <v>538</v>
      </c>
      <c r="O20679" t="s">
        <v>537</v>
      </c>
      <c r="P20679" t="s">
        <v>636</v>
      </c>
    </row>
    <row r="20680" spans="1:16" x14ac:dyDescent="0.25">
      <c r="A20680" t="s">
        <v>344</v>
      </c>
      <c r="B20680" t="s">
        <v>12</v>
      </c>
      <c r="C20680" t="s">
        <v>64</v>
      </c>
      <c r="E20680" t="s">
        <v>65</v>
      </c>
      <c r="F20680" t="s">
        <v>65</v>
      </c>
      <c r="G20680" t="s">
        <v>15</v>
      </c>
      <c r="H20680" t="s">
        <v>524</v>
      </c>
      <c r="I20680" t="s">
        <v>18</v>
      </c>
      <c r="J20680" t="s">
        <v>117</v>
      </c>
      <c r="K20680" s="1">
        <v>45429</v>
      </c>
      <c r="L20680">
        <v>60</v>
      </c>
      <c r="M20680">
        <v>4</v>
      </c>
      <c r="N20680" t="s">
        <v>538</v>
      </c>
      <c r="O20680" t="s">
        <v>537</v>
      </c>
      <c r="P20680" t="s">
        <v>636</v>
      </c>
    </row>
    <row r="20681" spans="1:16" x14ac:dyDescent="0.25">
      <c r="A20681" t="s">
        <v>344</v>
      </c>
      <c r="B20681" t="s">
        <v>12</v>
      </c>
      <c r="C20681" t="s">
        <v>64</v>
      </c>
      <c r="E20681" t="s">
        <v>65</v>
      </c>
      <c r="F20681" t="s">
        <v>65</v>
      </c>
      <c r="G20681" t="s">
        <v>15</v>
      </c>
      <c r="H20681" t="s">
        <v>524</v>
      </c>
      <c r="I20681" t="s">
        <v>19</v>
      </c>
      <c r="J20681" t="s">
        <v>117</v>
      </c>
      <c r="K20681" s="1">
        <v>45407</v>
      </c>
      <c r="L20681">
        <v>90</v>
      </c>
      <c r="M20681">
        <v>1</v>
      </c>
      <c r="N20681" t="s">
        <v>538</v>
      </c>
      <c r="O20681" t="s">
        <v>537</v>
      </c>
      <c r="P20681" t="s">
        <v>636</v>
      </c>
    </row>
    <row r="20682" spans="1:16" x14ac:dyDescent="0.25">
      <c r="A20682" t="s">
        <v>344</v>
      </c>
      <c r="B20682" t="s">
        <v>12</v>
      </c>
      <c r="C20682" t="s">
        <v>64</v>
      </c>
      <c r="E20682" t="s">
        <v>65</v>
      </c>
      <c r="F20682" t="s">
        <v>65</v>
      </c>
      <c r="G20682" t="s">
        <v>15</v>
      </c>
      <c r="H20682" t="s">
        <v>25</v>
      </c>
      <c r="I20682" t="s">
        <v>56</v>
      </c>
      <c r="J20682" t="s">
        <v>117</v>
      </c>
      <c r="K20682" s="1">
        <v>45406</v>
      </c>
      <c r="L20682">
        <v>60</v>
      </c>
      <c r="M20682">
        <v>1</v>
      </c>
      <c r="N20682" t="s">
        <v>538</v>
      </c>
      <c r="O20682" t="s">
        <v>537</v>
      </c>
      <c r="P20682" t="s">
        <v>636</v>
      </c>
    </row>
    <row r="20683" spans="1:16" x14ac:dyDescent="0.25">
      <c r="A20683" t="s">
        <v>344</v>
      </c>
      <c r="B20683" t="s">
        <v>12</v>
      </c>
      <c r="C20683" t="s">
        <v>64</v>
      </c>
      <c r="E20683" t="s">
        <v>65</v>
      </c>
      <c r="F20683" t="s">
        <v>65</v>
      </c>
      <c r="G20683" t="s">
        <v>15</v>
      </c>
      <c r="H20683" t="s">
        <v>25</v>
      </c>
      <c r="I20683" t="s">
        <v>23</v>
      </c>
      <c r="J20683" t="s">
        <v>117</v>
      </c>
      <c r="K20683" s="1">
        <v>45406</v>
      </c>
      <c r="L20683">
        <v>30</v>
      </c>
      <c r="M20683">
        <v>1</v>
      </c>
      <c r="N20683" t="s">
        <v>538</v>
      </c>
      <c r="O20683" t="s">
        <v>537</v>
      </c>
      <c r="P20683" t="s">
        <v>636</v>
      </c>
    </row>
    <row r="20684" spans="1:16" x14ac:dyDescent="0.25">
      <c r="A20684" t="s">
        <v>344</v>
      </c>
      <c r="B20684" t="s">
        <v>12</v>
      </c>
      <c r="C20684" t="s">
        <v>64</v>
      </c>
      <c r="E20684" t="s">
        <v>65</v>
      </c>
      <c r="F20684" t="s">
        <v>65</v>
      </c>
      <c r="G20684" t="s">
        <v>15</v>
      </c>
      <c r="H20684" t="s">
        <v>25</v>
      </c>
      <c r="I20684" t="s">
        <v>23</v>
      </c>
      <c r="J20684" t="s">
        <v>117</v>
      </c>
      <c r="K20684" s="1">
        <v>45411</v>
      </c>
      <c r="L20684">
        <v>30</v>
      </c>
      <c r="M20684">
        <v>2</v>
      </c>
      <c r="N20684" t="s">
        <v>538</v>
      </c>
      <c r="O20684" t="s">
        <v>537</v>
      </c>
      <c r="P20684" t="s">
        <v>636</v>
      </c>
    </row>
    <row r="20685" spans="1:16" x14ac:dyDescent="0.25">
      <c r="A20685" t="s">
        <v>344</v>
      </c>
      <c r="B20685" t="s">
        <v>12</v>
      </c>
      <c r="C20685" t="s">
        <v>64</v>
      </c>
      <c r="E20685" t="s">
        <v>65</v>
      </c>
      <c r="F20685" t="s">
        <v>65</v>
      </c>
      <c r="G20685" t="s">
        <v>15</v>
      </c>
      <c r="H20685" t="s">
        <v>25</v>
      </c>
      <c r="I20685" t="s">
        <v>23</v>
      </c>
      <c r="J20685" t="s">
        <v>117</v>
      </c>
      <c r="K20685" s="1">
        <v>45412</v>
      </c>
      <c r="L20685">
        <v>30</v>
      </c>
      <c r="M20685">
        <v>2</v>
      </c>
      <c r="N20685" t="s">
        <v>538</v>
      </c>
      <c r="O20685" t="s">
        <v>537</v>
      </c>
      <c r="P20685" t="s">
        <v>636</v>
      </c>
    </row>
    <row r="20686" spans="1:16" x14ac:dyDescent="0.25">
      <c r="A20686" t="s">
        <v>344</v>
      </c>
      <c r="B20686" t="s">
        <v>12</v>
      </c>
      <c r="C20686" t="s">
        <v>64</v>
      </c>
      <c r="E20686" t="s">
        <v>65</v>
      </c>
      <c r="F20686" t="s">
        <v>65</v>
      </c>
      <c r="G20686" t="s">
        <v>15</v>
      </c>
      <c r="H20686" t="s">
        <v>25</v>
      </c>
      <c r="I20686" t="s">
        <v>23</v>
      </c>
      <c r="J20686" t="s">
        <v>117</v>
      </c>
      <c r="K20686" s="1">
        <v>45425</v>
      </c>
      <c r="L20686">
        <v>60</v>
      </c>
      <c r="M20686">
        <v>4</v>
      </c>
      <c r="N20686" t="s">
        <v>538</v>
      </c>
      <c r="O20686" t="s">
        <v>537</v>
      </c>
      <c r="P20686" t="s">
        <v>636</v>
      </c>
    </row>
    <row r="20687" spans="1:16" x14ac:dyDescent="0.25">
      <c r="A20687" t="s">
        <v>344</v>
      </c>
      <c r="B20687" t="s">
        <v>12</v>
      </c>
      <c r="C20687" t="s">
        <v>64</v>
      </c>
      <c r="E20687" t="s">
        <v>65</v>
      </c>
      <c r="F20687" t="s">
        <v>65</v>
      </c>
      <c r="G20687" t="s">
        <v>15</v>
      </c>
      <c r="H20687" t="s">
        <v>25</v>
      </c>
      <c r="I20687" t="s">
        <v>23</v>
      </c>
      <c r="J20687" t="s">
        <v>117</v>
      </c>
      <c r="K20687" s="1">
        <v>45427</v>
      </c>
      <c r="L20687">
        <v>60</v>
      </c>
      <c r="M20687">
        <v>4</v>
      </c>
      <c r="N20687" t="s">
        <v>538</v>
      </c>
      <c r="O20687" t="s">
        <v>537</v>
      </c>
      <c r="P20687" t="s">
        <v>636</v>
      </c>
    </row>
    <row r="20688" spans="1:16" x14ac:dyDescent="0.25">
      <c r="A20688" t="s">
        <v>344</v>
      </c>
      <c r="B20688" t="s">
        <v>12</v>
      </c>
      <c r="C20688" t="s">
        <v>64</v>
      </c>
      <c r="E20688" t="s">
        <v>65</v>
      </c>
      <c r="F20688" t="s">
        <v>65</v>
      </c>
      <c r="G20688" t="s">
        <v>15</v>
      </c>
      <c r="H20688" t="s">
        <v>25</v>
      </c>
      <c r="I20688" t="s">
        <v>88</v>
      </c>
      <c r="J20688" t="s">
        <v>117</v>
      </c>
      <c r="K20688" s="1">
        <v>45408</v>
      </c>
      <c r="L20688">
        <v>30</v>
      </c>
      <c r="M20688">
        <v>1</v>
      </c>
      <c r="N20688" t="s">
        <v>538</v>
      </c>
      <c r="O20688" t="s">
        <v>537</v>
      </c>
      <c r="P20688" t="s">
        <v>636</v>
      </c>
    </row>
    <row r="20689" spans="1:16" x14ac:dyDescent="0.25">
      <c r="A20689" t="s">
        <v>344</v>
      </c>
      <c r="B20689" t="s">
        <v>12</v>
      </c>
      <c r="C20689" t="s">
        <v>64</v>
      </c>
      <c r="E20689" t="s">
        <v>65</v>
      </c>
      <c r="F20689" t="s">
        <v>65</v>
      </c>
      <c r="G20689" t="s">
        <v>15</v>
      </c>
      <c r="H20689" t="s">
        <v>25</v>
      </c>
      <c r="I20689" t="s">
        <v>88</v>
      </c>
      <c r="J20689" t="s">
        <v>117</v>
      </c>
      <c r="K20689" s="1">
        <v>45412</v>
      </c>
      <c r="L20689">
        <v>30</v>
      </c>
      <c r="M20689">
        <v>2</v>
      </c>
      <c r="N20689" t="s">
        <v>538</v>
      </c>
      <c r="O20689" t="s">
        <v>537</v>
      </c>
      <c r="P20689" t="s">
        <v>636</v>
      </c>
    </row>
    <row r="20690" spans="1:16" x14ac:dyDescent="0.25">
      <c r="A20690" t="s">
        <v>344</v>
      </c>
      <c r="B20690" t="s">
        <v>12</v>
      </c>
      <c r="C20690" t="s">
        <v>64</v>
      </c>
      <c r="E20690" t="s">
        <v>65</v>
      </c>
      <c r="F20690" t="s">
        <v>65</v>
      </c>
      <c r="G20690" t="s">
        <v>15</v>
      </c>
      <c r="H20690" t="s">
        <v>25</v>
      </c>
      <c r="I20690" t="s">
        <v>68</v>
      </c>
      <c r="J20690" t="s">
        <v>117</v>
      </c>
      <c r="K20690" s="1">
        <v>45406</v>
      </c>
      <c r="L20690">
        <v>60</v>
      </c>
      <c r="M20690">
        <v>1</v>
      </c>
      <c r="N20690" t="s">
        <v>538</v>
      </c>
      <c r="O20690" t="s">
        <v>537</v>
      </c>
      <c r="P20690" t="s">
        <v>636</v>
      </c>
    </row>
    <row r="20691" spans="1:16" x14ac:dyDescent="0.25">
      <c r="A20691" t="s">
        <v>344</v>
      </c>
      <c r="B20691" t="s">
        <v>12</v>
      </c>
      <c r="C20691" t="s">
        <v>64</v>
      </c>
      <c r="E20691" t="s">
        <v>65</v>
      </c>
      <c r="F20691" t="s">
        <v>65</v>
      </c>
      <c r="G20691" t="s">
        <v>15</v>
      </c>
      <c r="H20691" t="s">
        <v>25</v>
      </c>
      <c r="I20691" t="s">
        <v>68</v>
      </c>
      <c r="J20691" t="s">
        <v>117</v>
      </c>
      <c r="K20691" s="1">
        <v>45408</v>
      </c>
      <c r="L20691">
        <v>10.001999999999899</v>
      </c>
      <c r="M20691">
        <v>1</v>
      </c>
      <c r="N20691" t="s">
        <v>538</v>
      </c>
      <c r="O20691" t="s">
        <v>537</v>
      </c>
      <c r="P20691" t="s">
        <v>636</v>
      </c>
    </row>
    <row r="20692" spans="1:16" x14ac:dyDescent="0.25">
      <c r="A20692" t="s">
        <v>344</v>
      </c>
      <c r="B20692" t="s">
        <v>12</v>
      </c>
      <c r="C20692" t="s">
        <v>64</v>
      </c>
      <c r="E20692" t="s">
        <v>65</v>
      </c>
      <c r="F20692" t="s">
        <v>65</v>
      </c>
      <c r="G20692" t="s">
        <v>15</v>
      </c>
      <c r="H20692" t="s">
        <v>25</v>
      </c>
      <c r="I20692" t="s">
        <v>68</v>
      </c>
      <c r="J20692" t="s">
        <v>117</v>
      </c>
      <c r="K20692" s="1">
        <v>45411</v>
      </c>
      <c r="L20692">
        <v>10.001999999999899</v>
      </c>
      <c r="M20692">
        <v>2</v>
      </c>
      <c r="N20692" t="s">
        <v>538</v>
      </c>
      <c r="O20692" t="s">
        <v>537</v>
      </c>
      <c r="P20692" t="s">
        <v>636</v>
      </c>
    </row>
    <row r="20693" spans="1:16" x14ac:dyDescent="0.25">
      <c r="A20693" t="s">
        <v>344</v>
      </c>
      <c r="B20693" t="s">
        <v>12</v>
      </c>
      <c r="C20693" t="s">
        <v>64</v>
      </c>
      <c r="E20693" t="s">
        <v>65</v>
      </c>
      <c r="F20693" t="s">
        <v>65</v>
      </c>
      <c r="G20693" t="s">
        <v>15</v>
      </c>
      <c r="H20693" t="s">
        <v>25</v>
      </c>
      <c r="I20693" t="s">
        <v>68</v>
      </c>
      <c r="J20693" t="s">
        <v>117</v>
      </c>
      <c r="K20693" s="1">
        <v>45412</v>
      </c>
      <c r="L20693">
        <v>60</v>
      </c>
      <c r="M20693">
        <v>2</v>
      </c>
      <c r="N20693" t="s">
        <v>538</v>
      </c>
      <c r="O20693" t="s">
        <v>537</v>
      </c>
      <c r="P20693" t="s">
        <v>636</v>
      </c>
    </row>
    <row r="20694" spans="1:16" x14ac:dyDescent="0.25">
      <c r="A20694" t="s">
        <v>344</v>
      </c>
      <c r="B20694" t="s">
        <v>12</v>
      </c>
      <c r="C20694" t="s">
        <v>64</v>
      </c>
      <c r="E20694" t="s">
        <v>65</v>
      </c>
      <c r="F20694" t="s">
        <v>65</v>
      </c>
      <c r="G20694" t="s">
        <v>15</v>
      </c>
      <c r="H20694" t="s">
        <v>25</v>
      </c>
      <c r="I20694" t="s">
        <v>68</v>
      </c>
      <c r="J20694" t="s">
        <v>117</v>
      </c>
      <c r="K20694" s="1">
        <v>45413</v>
      </c>
      <c r="L20694">
        <v>30</v>
      </c>
      <c r="M20694">
        <v>2</v>
      </c>
      <c r="N20694" t="s">
        <v>538</v>
      </c>
      <c r="O20694" t="s">
        <v>537</v>
      </c>
      <c r="P20694" t="s">
        <v>636</v>
      </c>
    </row>
    <row r="20695" spans="1:16" x14ac:dyDescent="0.25">
      <c r="A20695" t="s">
        <v>344</v>
      </c>
      <c r="B20695" t="s">
        <v>12</v>
      </c>
      <c r="C20695" t="s">
        <v>64</v>
      </c>
      <c r="E20695" t="s">
        <v>65</v>
      </c>
      <c r="F20695" t="s">
        <v>65</v>
      </c>
      <c r="G20695" t="s">
        <v>15</v>
      </c>
      <c r="H20695" t="s">
        <v>25</v>
      </c>
      <c r="I20695" t="s">
        <v>68</v>
      </c>
      <c r="J20695" t="s">
        <v>117</v>
      </c>
      <c r="K20695" s="1">
        <v>45419</v>
      </c>
      <c r="L20695">
        <v>60</v>
      </c>
      <c r="M20695">
        <v>3</v>
      </c>
      <c r="N20695" t="s">
        <v>538</v>
      </c>
      <c r="O20695" t="s">
        <v>537</v>
      </c>
      <c r="P20695" t="s">
        <v>636</v>
      </c>
    </row>
    <row r="20696" spans="1:16" x14ac:dyDescent="0.25">
      <c r="A20696" t="s">
        <v>344</v>
      </c>
      <c r="B20696" t="s">
        <v>12</v>
      </c>
      <c r="C20696" t="s">
        <v>64</v>
      </c>
      <c r="E20696" t="s">
        <v>65</v>
      </c>
      <c r="F20696" t="s">
        <v>65</v>
      </c>
      <c r="G20696" t="s">
        <v>15</v>
      </c>
      <c r="H20696" t="s">
        <v>25</v>
      </c>
      <c r="I20696" t="s">
        <v>68</v>
      </c>
      <c r="J20696" t="s">
        <v>117</v>
      </c>
      <c r="K20696" s="1">
        <v>45421</v>
      </c>
      <c r="L20696">
        <v>30</v>
      </c>
      <c r="M20696">
        <v>3</v>
      </c>
      <c r="N20696" t="s">
        <v>538</v>
      </c>
      <c r="O20696" t="s">
        <v>537</v>
      </c>
      <c r="P20696" t="s">
        <v>636</v>
      </c>
    </row>
    <row r="20697" spans="1:16" x14ac:dyDescent="0.25">
      <c r="A20697" t="s">
        <v>344</v>
      </c>
      <c r="B20697" t="s">
        <v>12</v>
      </c>
      <c r="C20697" t="s">
        <v>64</v>
      </c>
      <c r="E20697" t="s">
        <v>65</v>
      </c>
      <c r="F20697" t="s">
        <v>65</v>
      </c>
      <c r="G20697" t="s">
        <v>15</v>
      </c>
      <c r="H20697" t="s">
        <v>25</v>
      </c>
      <c r="I20697" t="s">
        <v>26</v>
      </c>
      <c r="J20697" t="s">
        <v>118</v>
      </c>
      <c r="K20697" s="1">
        <v>45419</v>
      </c>
      <c r="L20697">
        <v>60</v>
      </c>
      <c r="M20697">
        <v>3</v>
      </c>
      <c r="N20697" t="s">
        <v>538</v>
      </c>
      <c r="O20697" t="s">
        <v>537</v>
      </c>
      <c r="P20697" t="s">
        <v>636</v>
      </c>
    </row>
    <row r="20698" spans="1:16" x14ac:dyDescent="0.25">
      <c r="A20698" t="s">
        <v>344</v>
      </c>
      <c r="B20698" t="s">
        <v>12</v>
      </c>
      <c r="C20698" t="s">
        <v>64</v>
      </c>
      <c r="E20698" t="s">
        <v>65</v>
      </c>
      <c r="F20698" t="s">
        <v>65</v>
      </c>
      <c r="G20698" t="s">
        <v>15</v>
      </c>
      <c r="H20698" t="s">
        <v>25</v>
      </c>
      <c r="I20698" t="s">
        <v>26</v>
      </c>
      <c r="J20698" t="s">
        <v>118</v>
      </c>
      <c r="K20698" s="1">
        <v>45421</v>
      </c>
      <c r="L20698">
        <v>30</v>
      </c>
      <c r="M20698">
        <v>3</v>
      </c>
      <c r="N20698" t="s">
        <v>538</v>
      </c>
      <c r="O20698" t="s">
        <v>537</v>
      </c>
      <c r="P20698" t="s">
        <v>636</v>
      </c>
    </row>
    <row r="20699" spans="1:16" x14ac:dyDescent="0.25">
      <c r="A20699" t="s">
        <v>344</v>
      </c>
      <c r="B20699" t="s">
        <v>12</v>
      </c>
      <c r="C20699" t="s">
        <v>64</v>
      </c>
      <c r="E20699" t="s">
        <v>65</v>
      </c>
      <c r="F20699" t="s">
        <v>65</v>
      </c>
      <c r="G20699" t="s">
        <v>15</v>
      </c>
      <c r="H20699" t="s">
        <v>25</v>
      </c>
      <c r="I20699" t="s">
        <v>27</v>
      </c>
      <c r="J20699" t="s">
        <v>118</v>
      </c>
      <c r="K20699" s="1">
        <v>45421</v>
      </c>
      <c r="L20699">
        <v>60</v>
      </c>
      <c r="M20699">
        <v>3</v>
      </c>
      <c r="N20699" t="s">
        <v>538</v>
      </c>
      <c r="O20699" t="s">
        <v>537</v>
      </c>
      <c r="P20699" t="s">
        <v>636</v>
      </c>
    </row>
    <row r="20700" spans="1:16" x14ac:dyDescent="0.25">
      <c r="A20700" t="s">
        <v>344</v>
      </c>
      <c r="B20700" t="s">
        <v>12</v>
      </c>
      <c r="C20700" t="s">
        <v>64</v>
      </c>
      <c r="E20700" t="s">
        <v>65</v>
      </c>
      <c r="F20700" t="s">
        <v>65</v>
      </c>
      <c r="G20700" t="s">
        <v>15</v>
      </c>
      <c r="H20700" t="s">
        <v>25</v>
      </c>
      <c r="I20700" t="s">
        <v>27</v>
      </c>
      <c r="J20700" t="s">
        <v>118</v>
      </c>
      <c r="K20700" s="1">
        <v>45422</v>
      </c>
      <c r="L20700">
        <v>60</v>
      </c>
      <c r="M20700">
        <v>3</v>
      </c>
      <c r="N20700" t="s">
        <v>538</v>
      </c>
      <c r="O20700" t="s">
        <v>537</v>
      </c>
      <c r="P20700" t="s">
        <v>636</v>
      </c>
    </row>
    <row r="20701" spans="1:16" x14ac:dyDescent="0.25">
      <c r="A20701" t="s">
        <v>344</v>
      </c>
      <c r="B20701" t="s">
        <v>12</v>
      </c>
      <c r="C20701" t="s">
        <v>64</v>
      </c>
      <c r="E20701" t="s">
        <v>65</v>
      </c>
      <c r="F20701" t="s">
        <v>65</v>
      </c>
      <c r="G20701" t="s">
        <v>15</v>
      </c>
      <c r="H20701" t="s">
        <v>25</v>
      </c>
      <c r="I20701" t="s">
        <v>27</v>
      </c>
      <c r="J20701" t="s">
        <v>118</v>
      </c>
      <c r="K20701" s="1">
        <v>45425</v>
      </c>
      <c r="L20701">
        <v>60</v>
      </c>
      <c r="M20701">
        <v>4</v>
      </c>
      <c r="N20701" t="s">
        <v>538</v>
      </c>
      <c r="O20701" t="s">
        <v>537</v>
      </c>
      <c r="P20701" t="s">
        <v>636</v>
      </c>
    </row>
    <row r="20702" spans="1:16" x14ac:dyDescent="0.25">
      <c r="A20702" t="s">
        <v>344</v>
      </c>
      <c r="B20702" t="s">
        <v>12</v>
      </c>
      <c r="C20702" t="s">
        <v>64</v>
      </c>
      <c r="E20702" t="s">
        <v>65</v>
      </c>
      <c r="F20702" t="s">
        <v>65</v>
      </c>
      <c r="G20702" t="s">
        <v>15</v>
      </c>
      <c r="H20702" t="s">
        <v>25</v>
      </c>
      <c r="I20702" t="s">
        <v>27</v>
      </c>
      <c r="J20702" t="s">
        <v>118</v>
      </c>
      <c r="K20702" s="1">
        <v>45426</v>
      </c>
      <c r="L20702">
        <v>60</v>
      </c>
      <c r="M20702">
        <v>4</v>
      </c>
      <c r="N20702" t="s">
        <v>538</v>
      </c>
      <c r="O20702" t="s">
        <v>537</v>
      </c>
      <c r="P20702" t="s">
        <v>636</v>
      </c>
    </row>
    <row r="20703" spans="1:16" x14ac:dyDescent="0.25">
      <c r="A20703" t="s">
        <v>344</v>
      </c>
      <c r="B20703" t="s">
        <v>12</v>
      </c>
      <c r="C20703" t="s">
        <v>64</v>
      </c>
      <c r="E20703" t="s">
        <v>65</v>
      </c>
      <c r="F20703" t="s">
        <v>65</v>
      </c>
      <c r="G20703" t="s">
        <v>15</v>
      </c>
      <c r="H20703" t="s">
        <v>25</v>
      </c>
      <c r="I20703" t="s">
        <v>27</v>
      </c>
      <c r="J20703" t="s">
        <v>118</v>
      </c>
      <c r="K20703" s="1">
        <v>45427</v>
      </c>
      <c r="L20703">
        <v>60</v>
      </c>
      <c r="M20703">
        <v>4</v>
      </c>
      <c r="N20703" t="s">
        <v>538</v>
      </c>
      <c r="O20703" t="s">
        <v>537</v>
      </c>
      <c r="P20703" t="s">
        <v>636</v>
      </c>
    </row>
    <row r="20704" spans="1:16" x14ac:dyDescent="0.25">
      <c r="A20704" t="s">
        <v>344</v>
      </c>
      <c r="B20704" t="s">
        <v>12</v>
      </c>
      <c r="C20704" t="s">
        <v>64</v>
      </c>
      <c r="E20704" t="s">
        <v>65</v>
      </c>
      <c r="F20704" t="s">
        <v>65</v>
      </c>
      <c r="G20704" t="s">
        <v>15</v>
      </c>
      <c r="H20704" t="s">
        <v>25</v>
      </c>
      <c r="I20704" t="s">
        <v>27</v>
      </c>
      <c r="J20704" t="s">
        <v>118</v>
      </c>
      <c r="K20704" s="1">
        <v>45428</v>
      </c>
      <c r="L20704">
        <v>60</v>
      </c>
      <c r="M20704">
        <v>4</v>
      </c>
      <c r="N20704" t="s">
        <v>538</v>
      </c>
      <c r="O20704" t="s">
        <v>537</v>
      </c>
      <c r="P20704" t="s">
        <v>636</v>
      </c>
    </row>
    <row r="20705" spans="1:16" x14ac:dyDescent="0.25">
      <c r="A20705" t="s">
        <v>344</v>
      </c>
      <c r="B20705" t="s">
        <v>12</v>
      </c>
      <c r="C20705" t="s">
        <v>64</v>
      </c>
      <c r="E20705" t="s">
        <v>65</v>
      </c>
      <c r="F20705" t="s">
        <v>65</v>
      </c>
      <c r="G20705" t="s">
        <v>15</v>
      </c>
      <c r="H20705" t="s">
        <v>25</v>
      </c>
      <c r="I20705" t="s">
        <v>28</v>
      </c>
      <c r="J20705" t="s">
        <v>118</v>
      </c>
      <c r="K20705" s="1">
        <v>45419</v>
      </c>
      <c r="L20705">
        <v>30</v>
      </c>
      <c r="M20705">
        <v>3</v>
      </c>
      <c r="N20705" t="s">
        <v>538</v>
      </c>
      <c r="O20705" t="s">
        <v>537</v>
      </c>
      <c r="P20705" t="s">
        <v>636</v>
      </c>
    </row>
    <row r="20706" spans="1:16" x14ac:dyDescent="0.25">
      <c r="A20706" t="s">
        <v>344</v>
      </c>
      <c r="B20706" t="s">
        <v>12</v>
      </c>
      <c r="C20706" t="s">
        <v>64</v>
      </c>
      <c r="E20706" t="s">
        <v>65</v>
      </c>
      <c r="F20706" t="s">
        <v>65</v>
      </c>
      <c r="G20706" t="s">
        <v>15</v>
      </c>
      <c r="H20706" t="s">
        <v>25</v>
      </c>
      <c r="I20706" t="s">
        <v>28</v>
      </c>
      <c r="J20706" t="s">
        <v>118</v>
      </c>
      <c r="K20706" s="1">
        <v>45421</v>
      </c>
      <c r="L20706">
        <v>120</v>
      </c>
      <c r="M20706">
        <v>3</v>
      </c>
      <c r="N20706" t="s">
        <v>538</v>
      </c>
      <c r="O20706" t="s">
        <v>537</v>
      </c>
      <c r="P20706" t="s">
        <v>636</v>
      </c>
    </row>
    <row r="20707" spans="1:16" x14ac:dyDescent="0.25">
      <c r="A20707" t="s">
        <v>344</v>
      </c>
      <c r="B20707" t="s">
        <v>12</v>
      </c>
      <c r="C20707" t="s">
        <v>64</v>
      </c>
      <c r="E20707" t="s">
        <v>65</v>
      </c>
      <c r="F20707" t="s">
        <v>65</v>
      </c>
      <c r="G20707" t="s">
        <v>15</v>
      </c>
      <c r="H20707" t="s">
        <v>25</v>
      </c>
      <c r="I20707" t="s">
        <v>28</v>
      </c>
      <c r="J20707" t="s">
        <v>118</v>
      </c>
      <c r="K20707" s="1">
        <v>45429</v>
      </c>
      <c r="L20707">
        <v>30</v>
      </c>
      <c r="M20707">
        <v>4</v>
      </c>
      <c r="N20707" t="s">
        <v>538</v>
      </c>
      <c r="O20707" t="s">
        <v>537</v>
      </c>
      <c r="P20707" t="s">
        <v>636</v>
      </c>
    </row>
    <row r="20708" spans="1:16" x14ac:dyDescent="0.25">
      <c r="A20708" t="s">
        <v>344</v>
      </c>
      <c r="B20708" t="s">
        <v>12</v>
      </c>
      <c r="C20708" t="s">
        <v>64</v>
      </c>
      <c r="E20708" t="s">
        <v>65</v>
      </c>
      <c r="F20708" t="s">
        <v>65</v>
      </c>
      <c r="G20708" t="s">
        <v>15</v>
      </c>
      <c r="H20708" t="s">
        <v>25</v>
      </c>
      <c r="I20708" t="s">
        <v>29</v>
      </c>
      <c r="J20708" t="s">
        <v>118</v>
      </c>
      <c r="K20708" s="1">
        <v>45422</v>
      </c>
      <c r="L20708">
        <v>60</v>
      </c>
      <c r="M20708">
        <v>3</v>
      </c>
      <c r="N20708" t="s">
        <v>538</v>
      </c>
      <c r="O20708" t="s">
        <v>537</v>
      </c>
      <c r="P20708" t="s">
        <v>636</v>
      </c>
    </row>
    <row r="20709" spans="1:16" x14ac:dyDescent="0.25">
      <c r="A20709" t="s">
        <v>344</v>
      </c>
      <c r="B20709" t="s">
        <v>12</v>
      </c>
      <c r="C20709" t="s">
        <v>64</v>
      </c>
      <c r="E20709" t="s">
        <v>65</v>
      </c>
      <c r="F20709" t="s">
        <v>65</v>
      </c>
      <c r="G20709" t="s">
        <v>15</v>
      </c>
      <c r="H20709" t="s">
        <v>25</v>
      </c>
      <c r="I20709" t="s">
        <v>29</v>
      </c>
      <c r="J20709" t="s">
        <v>118</v>
      </c>
      <c r="K20709" s="1">
        <v>45426</v>
      </c>
      <c r="L20709">
        <v>30</v>
      </c>
      <c r="M20709">
        <v>4</v>
      </c>
      <c r="N20709" t="s">
        <v>538</v>
      </c>
      <c r="O20709" t="s">
        <v>537</v>
      </c>
      <c r="P20709" t="s">
        <v>636</v>
      </c>
    </row>
    <row r="20710" spans="1:16" x14ac:dyDescent="0.25">
      <c r="A20710" t="s">
        <v>344</v>
      </c>
      <c r="B20710" t="s">
        <v>12</v>
      </c>
      <c r="C20710" t="s">
        <v>64</v>
      </c>
      <c r="E20710" t="s">
        <v>65</v>
      </c>
      <c r="F20710" t="s">
        <v>65</v>
      </c>
      <c r="G20710" t="s">
        <v>15</v>
      </c>
      <c r="H20710" t="s">
        <v>25</v>
      </c>
      <c r="I20710" t="s">
        <v>29</v>
      </c>
      <c r="J20710" t="s">
        <v>118</v>
      </c>
      <c r="K20710" s="1">
        <v>45427</v>
      </c>
      <c r="L20710">
        <v>30</v>
      </c>
      <c r="M20710">
        <v>4</v>
      </c>
      <c r="N20710" t="s">
        <v>538</v>
      </c>
      <c r="O20710" t="s">
        <v>537</v>
      </c>
      <c r="P20710" t="s">
        <v>636</v>
      </c>
    </row>
    <row r="20711" spans="1:16" x14ac:dyDescent="0.25">
      <c r="A20711" t="s">
        <v>344</v>
      </c>
      <c r="B20711" t="s">
        <v>12</v>
      </c>
      <c r="C20711" t="s">
        <v>64</v>
      </c>
      <c r="E20711" t="s">
        <v>65</v>
      </c>
      <c r="F20711" t="s">
        <v>65</v>
      </c>
      <c r="G20711" t="s">
        <v>15</v>
      </c>
      <c r="H20711" t="s">
        <v>25</v>
      </c>
      <c r="I20711" t="s">
        <v>29</v>
      </c>
      <c r="J20711" t="s">
        <v>118</v>
      </c>
      <c r="K20711" s="1">
        <v>45429</v>
      </c>
      <c r="L20711">
        <v>60</v>
      </c>
      <c r="M20711">
        <v>4</v>
      </c>
      <c r="N20711" t="s">
        <v>538</v>
      </c>
      <c r="O20711" t="s">
        <v>537</v>
      </c>
      <c r="P20711" t="s">
        <v>636</v>
      </c>
    </row>
    <row r="20712" spans="1:16" x14ac:dyDescent="0.25">
      <c r="A20712" t="s">
        <v>344</v>
      </c>
      <c r="B20712" t="s">
        <v>12</v>
      </c>
      <c r="C20712" t="s">
        <v>64</v>
      </c>
      <c r="E20712" t="s">
        <v>65</v>
      </c>
      <c r="F20712" t="s">
        <v>65</v>
      </c>
      <c r="G20712" t="s">
        <v>15</v>
      </c>
      <c r="H20712" t="s">
        <v>30</v>
      </c>
      <c r="I20712" t="s">
        <v>31</v>
      </c>
      <c r="J20712" t="s">
        <v>119</v>
      </c>
      <c r="K20712" s="1">
        <v>45425</v>
      </c>
      <c r="L20712">
        <v>60</v>
      </c>
      <c r="M20712">
        <v>4</v>
      </c>
      <c r="N20712" t="s">
        <v>538</v>
      </c>
      <c r="O20712" t="s">
        <v>537</v>
      </c>
      <c r="P20712" t="s">
        <v>636</v>
      </c>
    </row>
    <row r="20713" spans="1:16" x14ac:dyDescent="0.25">
      <c r="A20713" t="s">
        <v>344</v>
      </c>
      <c r="B20713" t="s">
        <v>12</v>
      </c>
      <c r="C20713" t="s">
        <v>64</v>
      </c>
      <c r="E20713" t="s">
        <v>65</v>
      </c>
      <c r="F20713" t="s">
        <v>65</v>
      </c>
      <c r="G20713" t="s">
        <v>15</v>
      </c>
      <c r="H20713" t="s">
        <v>33</v>
      </c>
      <c r="I20713" t="s">
        <v>34</v>
      </c>
      <c r="J20713" t="s">
        <v>191</v>
      </c>
      <c r="K20713" s="1">
        <v>45404</v>
      </c>
      <c r="L20713">
        <v>90</v>
      </c>
      <c r="M20713">
        <v>1</v>
      </c>
      <c r="N20713" t="s">
        <v>538</v>
      </c>
      <c r="O20713" t="s">
        <v>537</v>
      </c>
      <c r="P20713" t="s">
        <v>636</v>
      </c>
    </row>
    <row r="20714" spans="1:16" x14ac:dyDescent="0.25">
      <c r="A20714" t="s">
        <v>344</v>
      </c>
      <c r="B20714" t="s">
        <v>12</v>
      </c>
      <c r="C20714" t="s">
        <v>64</v>
      </c>
      <c r="E20714" t="s">
        <v>65</v>
      </c>
      <c r="F20714" t="s">
        <v>65</v>
      </c>
      <c r="G20714" t="s">
        <v>15</v>
      </c>
      <c r="H20714" t="s">
        <v>33</v>
      </c>
      <c r="I20714" t="s">
        <v>34</v>
      </c>
      <c r="J20714" t="s">
        <v>191</v>
      </c>
      <c r="K20714" s="1">
        <v>45405</v>
      </c>
      <c r="L20714">
        <v>90</v>
      </c>
      <c r="M20714">
        <v>1</v>
      </c>
      <c r="N20714" t="s">
        <v>538</v>
      </c>
      <c r="O20714" t="s">
        <v>537</v>
      </c>
      <c r="P20714" t="s">
        <v>636</v>
      </c>
    </row>
    <row r="20715" spans="1:16" x14ac:dyDescent="0.25">
      <c r="A20715" t="s">
        <v>344</v>
      </c>
      <c r="B20715" t="s">
        <v>12</v>
      </c>
      <c r="C20715" t="s">
        <v>64</v>
      </c>
      <c r="E20715" t="s">
        <v>65</v>
      </c>
      <c r="F20715" t="s">
        <v>65</v>
      </c>
      <c r="G20715" t="s">
        <v>15</v>
      </c>
      <c r="H20715" t="s">
        <v>33</v>
      </c>
      <c r="I20715" t="s">
        <v>34</v>
      </c>
      <c r="J20715" t="s">
        <v>191</v>
      </c>
      <c r="K20715" s="1">
        <v>45406</v>
      </c>
      <c r="L20715">
        <v>120</v>
      </c>
      <c r="M20715">
        <v>1</v>
      </c>
      <c r="N20715" t="s">
        <v>538</v>
      </c>
      <c r="O20715" t="s">
        <v>537</v>
      </c>
      <c r="P20715" t="s">
        <v>636</v>
      </c>
    </row>
    <row r="20716" spans="1:16" x14ac:dyDescent="0.25">
      <c r="A20716" t="s">
        <v>344</v>
      </c>
      <c r="B20716" t="s">
        <v>12</v>
      </c>
      <c r="C20716" t="s">
        <v>64</v>
      </c>
      <c r="E20716" t="s">
        <v>65</v>
      </c>
      <c r="F20716" t="s">
        <v>65</v>
      </c>
      <c r="G20716" t="s">
        <v>15</v>
      </c>
      <c r="H20716" t="s">
        <v>33</v>
      </c>
      <c r="I20716" t="s">
        <v>34</v>
      </c>
      <c r="J20716" t="s">
        <v>191</v>
      </c>
      <c r="K20716" s="1">
        <v>45407</v>
      </c>
      <c r="L20716">
        <v>180</v>
      </c>
      <c r="M20716">
        <v>1</v>
      </c>
      <c r="N20716" t="s">
        <v>538</v>
      </c>
      <c r="O20716" t="s">
        <v>537</v>
      </c>
      <c r="P20716" t="s">
        <v>636</v>
      </c>
    </row>
    <row r="20717" spans="1:16" x14ac:dyDescent="0.25">
      <c r="A20717" t="s">
        <v>344</v>
      </c>
      <c r="B20717" t="s">
        <v>12</v>
      </c>
      <c r="C20717" t="s">
        <v>64</v>
      </c>
      <c r="E20717" t="s">
        <v>65</v>
      </c>
      <c r="F20717" t="s">
        <v>65</v>
      </c>
      <c r="G20717" t="s">
        <v>15</v>
      </c>
      <c r="H20717" t="s">
        <v>33</v>
      </c>
      <c r="I20717" t="s">
        <v>34</v>
      </c>
      <c r="J20717" t="s">
        <v>191</v>
      </c>
      <c r="K20717" s="1">
        <v>45408</v>
      </c>
      <c r="L20717">
        <v>210</v>
      </c>
      <c r="M20717">
        <v>1</v>
      </c>
      <c r="N20717" t="s">
        <v>538</v>
      </c>
      <c r="O20717" t="s">
        <v>537</v>
      </c>
      <c r="P20717" t="s">
        <v>636</v>
      </c>
    </row>
    <row r="20718" spans="1:16" x14ac:dyDescent="0.25">
      <c r="A20718" t="s">
        <v>344</v>
      </c>
      <c r="B20718" t="s">
        <v>12</v>
      </c>
      <c r="C20718" t="s">
        <v>64</v>
      </c>
      <c r="E20718" t="s">
        <v>65</v>
      </c>
      <c r="F20718" t="s">
        <v>65</v>
      </c>
      <c r="G20718" t="s">
        <v>15</v>
      </c>
      <c r="H20718" t="s">
        <v>33</v>
      </c>
      <c r="I20718" t="s">
        <v>34</v>
      </c>
      <c r="J20718" t="s">
        <v>191</v>
      </c>
      <c r="K20718" s="1">
        <v>45411</v>
      </c>
      <c r="L20718">
        <v>150</v>
      </c>
      <c r="M20718">
        <v>2</v>
      </c>
      <c r="N20718" t="s">
        <v>538</v>
      </c>
      <c r="O20718" t="s">
        <v>537</v>
      </c>
      <c r="P20718" t="s">
        <v>636</v>
      </c>
    </row>
    <row r="20719" spans="1:16" x14ac:dyDescent="0.25">
      <c r="A20719" t="s">
        <v>344</v>
      </c>
      <c r="B20719" t="s">
        <v>12</v>
      </c>
      <c r="C20719" t="s">
        <v>64</v>
      </c>
      <c r="E20719" t="s">
        <v>65</v>
      </c>
      <c r="F20719" t="s">
        <v>65</v>
      </c>
      <c r="G20719" t="s">
        <v>15</v>
      </c>
      <c r="H20719" t="s">
        <v>33</v>
      </c>
      <c r="I20719" t="s">
        <v>34</v>
      </c>
      <c r="J20719" t="s">
        <v>191</v>
      </c>
      <c r="K20719" s="1">
        <v>45412</v>
      </c>
      <c r="L20719">
        <v>60</v>
      </c>
      <c r="M20719">
        <v>2</v>
      </c>
      <c r="N20719" t="s">
        <v>538</v>
      </c>
      <c r="O20719" t="s">
        <v>537</v>
      </c>
      <c r="P20719" t="s">
        <v>636</v>
      </c>
    </row>
    <row r="20720" spans="1:16" x14ac:dyDescent="0.25">
      <c r="A20720" t="s">
        <v>344</v>
      </c>
      <c r="B20720" t="s">
        <v>12</v>
      </c>
      <c r="C20720" t="s">
        <v>64</v>
      </c>
      <c r="E20720" t="s">
        <v>65</v>
      </c>
      <c r="F20720" t="s">
        <v>65</v>
      </c>
      <c r="G20720" t="s">
        <v>15</v>
      </c>
      <c r="H20720" t="s">
        <v>33</v>
      </c>
      <c r="I20720" t="s">
        <v>34</v>
      </c>
      <c r="J20720" t="s">
        <v>191</v>
      </c>
      <c r="K20720" s="1">
        <v>45419</v>
      </c>
      <c r="L20720">
        <v>60</v>
      </c>
      <c r="M20720">
        <v>3</v>
      </c>
      <c r="N20720" t="s">
        <v>538</v>
      </c>
      <c r="O20720" t="s">
        <v>537</v>
      </c>
      <c r="P20720" t="s">
        <v>636</v>
      </c>
    </row>
    <row r="20721" spans="1:16" x14ac:dyDescent="0.25">
      <c r="A20721" t="s">
        <v>344</v>
      </c>
      <c r="B20721" t="s">
        <v>12</v>
      </c>
      <c r="C20721" t="s">
        <v>64</v>
      </c>
      <c r="E20721" t="s">
        <v>65</v>
      </c>
      <c r="F20721" t="s">
        <v>65</v>
      </c>
      <c r="G20721" t="s">
        <v>15</v>
      </c>
      <c r="H20721" t="s">
        <v>33</v>
      </c>
      <c r="I20721" t="s">
        <v>34</v>
      </c>
      <c r="J20721" t="s">
        <v>191</v>
      </c>
      <c r="K20721" s="1">
        <v>45420</v>
      </c>
      <c r="L20721">
        <v>180</v>
      </c>
      <c r="M20721">
        <v>3</v>
      </c>
      <c r="N20721" t="s">
        <v>538</v>
      </c>
      <c r="O20721" t="s">
        <v>537</v>
      </c>
      <c r="P20721" t="s">
        <v>636</v>
      </c>
    </row>
    <row r="20722" spans="1:16" x14ac:dyDescent="0.25">
      <c r="A20722" t="s">
        <v>344</v>
      </c>
      <c r="B20722" t="s">
        <v>12</v>
      </c>
      <c r="C20722" t="s">
        <v>64</v>
      </c>
      <c r="E20722" t="s">
        <v>65</v>
      </c>
      <c r="F20722" t="s">
        <v>65</v>
      </c>
      <c r="G20722" t="s">
        <v>15</v>
      </c>
      <c r="H20722" t="s">
        <v>33</v>
      </c>
      <c r="I20722" t="s">
        <v>34</v>
      </c>
      <c r="J20722" t="s">
        <v>191</v>
      </c>
      <c r="K20722" s="1">
        <v>45421</v>
      </c>
      <c r="L20722">
        <v>180</v>
      </c>
      <c r="M20722">
        <v>3</v>
      </c>
      <c r="N20722" t="s">
        <v>538</v>
      </c>
      <c r="O20722" t="s">
        <v>537</v>
      </c>
      <c r="P20722" t="s">
        <v>636</v>
      </c>
    </row>
    <row r="20723" spans="1:16" x14ac:dyDescent="0.25">
      <c r="A20723" t="s">
        <v>344</v>
      </c>
      <c r="B20723" t="s">
        <v>12</v>
      </c>
      <c r="C20723" t="s">
        <v>64</v>
      </c>
      <c r="E20723" t="s">
        <v>65</v>
      </c>
      <c r="F20723" t="s">
        <v>65</v>
      </c>
      <c r="G20723" t="s">
        <v>15</v>
      </c>
      <c r="H20723" t="s">
        <v>33</v>
      </c>
      <c r="I20723" t="s">
        <v>34</v>
      </c>
      <c r="J20723" t="s">
        <v>191</v>
      </c>
      <c r="K20723" s="1">
        <v>45422</v>
      </c>
      <c r="L20723">
        <v>60</v>
      </c>
      <c r="M20723">
        <v>3</v>
      </c>
      <c r="N20723" t="s">
        <v>538</v>
      </c>
      <c r="O20723" t="s">
        <v>537</v>
      </c>
      <c r="P20723" t="s">
        <v>636</v>
      </c>
    </row>
    <row r="20724" spans="1:16" x14ac:dyDescent="0.25">
      <c r="A20724" t="s">
        <v>344</v>
      </c>
      <c r="B20724" t="s">
        <v>12</v>
      </c>
      <c r="C20724" t="s">
        <v>64</v>
      </c>
      <c r="E20724" t="s">
        <v>65</v>
      </c>
      <c r="F20724" t="s">
        <v>65</v>
      </c>
      <c r="G20724" t="s">
        <v>15</v>
      </c>
      <c r="H20724" t="s">
        <v>33</v>
      </c>
      <c r="I20724" t="s">
        <v>34</v>
      </c>
      <c r="J20724" t="s">
        <v>191</v>
      </c>
      <c r="K20724" s="1">
        <v>45425</v>
      </c>
      <c r="L20724">
        <v>60</v>
      </c>
      <c r="M20724">
        <v>4</v>
      </c>
      <c r="N20724" t="s">
        <v>538</v>
      </c>
      <c r="O20724" t="s">
        <v>537</v>
      </c>
      <c r="P20724" t="s">
        <v>636</v>
      </c>
    </row>
    <row r="20725" spans="1:16" x14ac:dyDescent="0.25">
      <c r="A20725" t="s">
        <v>344</v>
      </c>
      <c r="B20725" t="s">
        <v>12</v>
      </c>
      <c r="C20725" t="s">
        <v>64</v>
      </c>
      <c r="E20725" t="s">
        <v>65</v>
      </c>
      <c r="F20725" t="s">
        <v>65</v>
      </c>
      <c r="G20725" t="s">
        <v>15</v>
      </c>
      <c r="H20725" t="s">
        <v>33</v>
      </c>
      <c r="I20725" t="s">
        <v>34</v>
      </c>
      <c r="J20725" t="s">
        <v>191</v>
      </c>
      <c r="K20725" s="1">
        <v>45426</v>
      </c>
      <c r="L20725">
        <v>90</v>
      </c>
      <c r="M20725">
        <v>4</v>
      </c>
      <c r="N20725" t="s">
        <v>538</v>
      </c>
      <c r="O20725" t="s">
        <v>537</v>
      </c>
      <c r="P20725" t="s">
        <v>636</v>
      </c>
    </row>
    <row r="20726" spans="1:16" x14ac:dyDescent="0.25">
      <c r="A20726" t="s">
        <v>344</v>
      </c>
      <c r="B20726" t="s">
        <v>12</v>
      </c>
      <c r="C20726" t="s">
        <v>64</v>
      </c>
      <c r="E20726" t="s">
        <v>65</v>
      </c>
      <c r="F20726" t="s">
        <v>65</v>
      </c>
      <c r="G20726" t="s">
        <v>15</v>
      </c>
      <c r="H20726" t="s">
        <v>33</v>
      </c>
      <c r="I20726" t="s">
        <v>34</v>
      </c>
      <c r="J20726" t="s">
        <v>191</v>
      </c>
      <c r="K20726" s="1">
        <v>45427</v>
      </c>
      <c r="L20726">
        <v>120</v>
      </c>
      <c r="M20726">
        <v>4</v>
      </c>
      <c r="N20726" t="s">
        <v>538</v>
      </c>
      <c r="O20726" t="s">
        <v>537</v>
      </c>
      <c r="P20726" t="s">
        <v>636</v>
      </c>
    </row>
    <row r="20727" spans="1:16" x14ac:dyDescent="0.25">
      <c r="A20727" t="s">
        <v>344</v>
      </c>
      <c r="B20727" t="s">
        <v>12</v>
      </c>
      <c r="C20727" t="s">
        <v>64</v>
      </c>
      <c r="E20727" t="s">
        <v>65</v>
      </c>
      <c r="F20727" t="s">
        <v>65</v>
      </c>
      <c r="G20727" t="s">
        <v>15</v>
      </c>
      <c r="H20727" t="s">
        <v>33</v>
      </c>
      <c r="I20727" t="s">
        <v>34</v>
      </c>
      <c r="J20727" t="s">
        <v>191</v>
      </c>
      <c r="K20727" s="1">
        <v>45428</v>
      </c>
      <c r="L20727">
        <v>120</v>
      </c>
      <c r="M20727">
        <v>4</v>
      </c>
      <c r="N20727" t="s">
        <v>538</v>
      </c>
      <c r="O20727" t="s">
        <v>537</v>
      </c>
      <c r="P20727" t="s">
        <v>636</v>
      </c>
    </row>
    <row r="20728" spans="1:16" x14ac:dyDescent="0.25">
      <c r="A20728" t="s">
        <v>344</v>
      </c>
      <c r="B20728" t="s">
        <v>12</v>
      </c>
      <c r="C20728" t="s">
        <v>64</v>
      </c>
      <c r="E20728" t="s">
        <v>65</v>
      </c>
      <c r="F20728" t="s">
        <v>65</v>
      </c>
      <c r="G20728" t="s">
        <v>15</v>
      </c>
      <c r="H20728" t="s">
        <v>33</v>
      </c>
      <c r="I20728" t="s">
        <v>34</v>
      </c>
      <c r="J20728" t="s">
        <v>191</v>
      </c>
      <c r="K20728" s="1">
        <v>45429</v>
      </c>
      <c r="L20728">
        <v>120</v>
      </c>
      <c r="M20728">
        <v>4</v>
      </c>
      <c r="N20728" t="s">
        <v>538</v>
      </c>
      <c r="O20728" t="s">
        <v>537</v>
      </c>
      <c r="P20728" t="s">
        <v>636</v>
      </c>
    </row>
    <row r="20729" spans="1:16" x14ac:dyDescent="0.25">
      <c r="A20729" t="s">
        <v>344</v>
      </c>
      <c r="B20729" t="s">
        <v>12</v>
      </c>
      <c r="C20729" t="s">
        <v>64</v>
      </c>
      <c r="E20729" t="s">
        <v>65</v>
      </c>
      <c r="F20729" t="s">
        <v>65</v>
      </c>
      <c r="G20729" t="s">
        <v>15</v>
      </c>
      <c r="H20729" t="s">
        <v>35</v>
      </c>
      <c r="I20729" t="s">
        <v>59</v>
      </c>
      <c r="J20729" t="s">
        <v>191</v>
      </c>
      <c r="K20729" s="1">
        <v>45407</v>
      </c>
      <c r="L20729">
        <v>30</v>
      </c>
      <c r="M20729">
        <v>1</v>
      </c>
      <c r="N20729" t="s">
        <v>538</v>
      </c>
      <c r="O20729" t="s">
        <v>537</v>
      </c>
      <c r="P20729" t="s">
        <v>636</v>
      </c>
    </row>
    <row r="20730" spans="1:16" x14ac:dyDescent="0.25">
      <c r="A20730" t="s">
        <v>344</v>
      </c>
      <c r="B20730" t="s">
        <v>12</v>
      </c>
      <c r="C20730" t="s">
        <v>64</v>
      </c>
      <c r="E20730" t="s">
        <v>65</v>
      </c>
      <c r="F20730" t="s">
        <v>65</v>
      </c>
      <c r="G20730" t="s">
        <v>15</v>
      </c>
      <c r="H20730" t="s">
        <v>35</v>
      </c>
      <c r="I20730" t="s">
        <v>59</v>
      </c>
      <c r="J20730" t="s">
        <v>191</v>
      </c>
      <c r="K20730" s="1">
        <v>45408</v>
      </c>
      <c r="L20730">
        <v>90</v>
      </c>
      <c r="M20730">
        <v>1</v>
      </c>
      <c r="N20730" t="s">
        <v>538</v>
      </c>
      <c r="O20730" t="s">
        <v>537</v>
      </c>
      <c r="P20730" t="s">
        <v>636</v>
      </c>
    </row>
    <row r="20731" spans="1:16" x14ac:dyDescent="0.25">
      <c r="A20731" t="s">
        <v>344</v>
      </c>
      <c r="B20731" t="s">
        <v>12</v>
      </c>
      <c r="C20731" t="s">
        <v>64</v>
      </c>
      <c r="E20731" t="s">
        <v>65</v>
      </c>
      <c r="F20731" t="s">
        <v>65</v>
      </c>
      <c r="G20731" t="s">
        <v>15</v>
      </c>
      <c r="H20731" t="s">
        <v>35</v>
      </c>
      <c r="I20731" t="s">
        <v>59</v>
      </c>
      <c r="J20731" t="s">
        <v>191</v>
      </c>
      <c r="K20731" s="1">
        <v>45412</v>
      </c>
      <c r="L20731">
        <v>90</v>
      </c>
      <c r="M20731">
        <v>2</v>
      </c>
      <c r="N20731" t="s">
        <v>538</v>
      </c>
      <c r="O20731" t="s">
        <v>537</v>
      </c>
      <c r="P20731" t="s">
        <v>636</v>
      </c>
    </row>
    <row r="20732" spans="1:16" x14ac:dyDescent="0.25">
      <c r="A20732" t="s">
        <v>344</v>
      </c>
      <c r="B20732" t="s">
        <v>12</v>
      </c>
      <c r="C20732" t="s">
        <v>64</v>
      </c>
      <c r="E20732" t="s">
        <v>65</v>
      </c>
      <c r="F20732" t="s">
        <v>65</v>
      </c>
      <c r="G20732" t="s">
        <v>15</v>
      </c>
      <c r="H20732" t="s">
        <v>35</v>
      </c>
      <c r="I20732" t="s">
        <v>59</v>
      </c>
      <c r="J20732" t="s">
        <v>191</v>
      </c>
      <c r="K20732" s="1">
        <v>45413</v>
      </c>
      <c r="L20732">
        <v>90</v>
      </c>
      <c r="M20732">
        <v>2</v>
      </c>
      <c r="N20732" t="s">
        <v>538</v>
      </c>
      <c r="O20732" t="s">
        <v>537</v>
      </c>
      <c r="P20732" t="s">
        <v>636</v>
      </c>
    </row>
    <row r="20733" spans="1:16" x14ac:dyDescent="0.25">
      <c r="A20733" t="s">
        <v>344</v>
      </c>
      <c r="B20733" t="s">
        <v>12</v>
      </c>
      <c r="C20733" t="s">
        <v>64</v>
      </c>
      <c r="E20733" t="s">
        <v>65</v>
      </c>
      <c r="F20733" t="s">
        <v>65</v>
      </c>
      <c r="G20733" t="s">
        <v>15</v>
      </c>
      <c r="H20733" t="s">
        <v>35</v>
      </c>
      <c r="I20733" t="s">
        <v>59</v>
      </c>
      <c r="J20733" t="s">
        <v>191</v>
      </c>
      <c r="K20733" s="1">
        <v>45427</v>
      </c>
      <c r="L20733">
        <v>60</v>
      </c>
      <c r="M20733">
        <v>4</v>
      </c>
      <c r="N20733" t="s">
        <v>538</v>
      </c>
      <c r="O20733" t="s">
        <v>537</v>
      </c>
      <c r="P20733" t="s">
        <v>636</v>
      </c>
    </row>
    <row r="20734" spans="1:16" x14ac:dyDescent="0.25">
      <c r="A20734" t="s">
        <v>344</v>
      </c>
      <c r="B20734" t="s">
        <v>12</v>
      </c>
      <c r="C20734" t="s">
        <v>64</v>
      </c>
      <c r="E20734" t="s">
        <v>65</v>
      </c>
      <c r="F20734" t="s">
        <v>65</v>
      </c>
      <c r="G20734" t="s">
        <v>15</v>
      </c>
      <c r="H20734" t="s">
        <v>35</v>
      </c>
      <c r="I20734" t="s">
        <v>36</v>
      </c>
      <c r="J20734" t="s">
        <v>191</v>
      </c>
      <c r="K20734" s="1">
        <v>45411</v>
      </c>
      <c r="L20734">
        <v>60</v>
      </c>
      <c r="M20734">
        <v>2</v>
      </c>
      <c r="N20734" t="s">
        <v>538</v>
      </c>
      <c r="O20734" t="s">
        <v>537</v>
      </c>
      <c r="P20734" t="s">
        <v>636</v>
      </c>
    </row>
    <row r="20735" spans="1:16" x14ac:dyDescent="0.25">
      <c r="A20735" t="s">
        <v>344</v>
      </c>
      <c r="B20735" t="s">
        <v>12</v>
      </c>
      <c r="C20735" t="s">
        <v>64</v>
      </c>
      <c r="E20735" t="s">
        <v>65</v>
      </c>
      <c r="F20735" t="s">
        <v>65</v>
      </c>
      <c r="G20735" t="s">
        <v>15</v>
      </c>
      <c r="H20735" t="s">
        <v>35</v>
      </c>
      <c r="I20735" t="s">
        <v>36</v>
      </c>
      <c r="J20735" t="s">
        <v>191</v>
      </c>
      <c r="K20735" s="1">
        <v>45427</v>
      </c>
      <c r="L20735">
        <v>60</v>
      </c>
      <c r="M20735">
        <v>4</v>
      </c>
      <c r="N20735" t="s">
        <v>538</v>
      </c>
      <c r="O20735" t="s">
        <v>537</v>
      </c>
      <c r="P20735" t="s">
        <v>636</v>
      </c>
    </row>
    <row r="20736" spans="1:16" x14ac:dyDescent="0.25">
      <c r="A20736" t="s">
        <v>344</v>
      </c>
      <c r="B20736" t="s">
        <v>12</v>
      </c>
      <c r="C20736" t="s">
        <v>64</v>
      </c>
      <c r="E20736" t="s">
        <v>65</v>
      </c>
      <c r="F20736" t="s">
        <v>65</v>
      </c>
      <c r="G20736" t="s">
        <v>15</v>
      </c>
      <c r="H20736" t="s">
        <v>72</v>
      </c>
      <c r="I20736" t="s">
        <v>73</v>
      </c>
      <c r="J20736" t="s">
        <v>119</v>
      </c>
      <c r="K20736" s="1">
        <v>45420</v>
      </c>
      <c r="L20736">
        <v>60</v>
      </c>
      <c r="M20736">
        <v>3</v>
      </c>
      <c r="N20736" t="s">
        <v>538</v>
      </c>
      <c r="O20736" t="s">
        <v>537</v>
      </c>
      <c r="P20736" t="s">
        <v>636</v>
      </c>
    </row>
    <row r="20737" spans="1:16" x14ac:dyDescent="0.25">
      <c r="A20737" t="s">
        <v>344</v>
      </c>
      <c r="B20737" t="s">
        <v>12</v>
      </c>
      <c r="C20737" t="s">
        <v>64</v>
      </c>
      <c r="E20737" t="s">
        <v>65</v>
      </c>
      <c r="F20737" t="s">
        <v>65</v>
      </c>
      <c r="G20737" t="s">
        <v>15</v>
      </c>
      <c r="H20737" t="s">
        <v>37</v>
      </c>
      <c r="I20737" t="s">
        <v>37</v>
      </c>
      <c r="J20737" t="s">
        <v>119</v>
      </c>
      <c r="K20737" s="1">
        <v>45404</v>
      </c>
      <c r="L20737">
        <v>30</v>
      </c>
      <c r="M20737">
        <v>1</v>
      </c>
      <c r="N20737" t="s">
        <v>538</v>
      </c>
      <c r="O20737" t="s">
        <v>537</v>
      </c>
      <c r="P20737" t="s">
        <v>636</v>
      </c>
    </row>
    <row r="20738" spans="1:16" x14ac:dyDescent="0.25">
      <c r="A20738" t="s">
        <v>344</v>
      </c>
      <c r="B20738" t="s">
        <v>12</v>
      </c>
      <c r="C20738" t="s">
        <v>64</v>
      </c>
      <c r="E20738" t="s">
        <v>65</v>
      </c>
      <c r="F20738" t="s">
        <v>65</v>
      </c>
      <c r="G20738" t="s">
        <v>15</v>
      </c>
      <c r="H20738" t="s">
        <v>37</v>
      </c>
      <c r="I20738" t="s">
        <v>37</v>
      </c>
      <c r="J20738" t="s">
        <v>119</v>
      </c>
      <c r="K20738" s="1">
        <v>45419</v>
      </c>
      <c r="L20738">
        <v>90</v>
      </c>
      <c r="M20738">
        <v>3</v>
      </c>
      <c r="N20738" t="s">
        <v>538</v>
      </c>
      <c r="O20738" t="s">
        <v>537</v>
      </c>
      <c r="P20738" t="s">
        <v>636</v>
      </c>
    </row>
    <row r="20739" spans="1:16" x14ac:dyDescent="0.25">
      <c r="A20739" t="s">
        <v>344</v>
      </c>
      <c r="B20739" t="s">
        <v>12</v>
      </c>
      <c r="C20739" t="s">
        <v>64</v>
      </c>
      <c r="E20739" t="s">
        <v>65</v>
      </c>
      <c r="F20739" t="s">
        <v>65</v>
      </c>
      <c r="G20739" t="s">
        <v>15</v>
      </c>
      <c r="H20739" t="s">
        <v>37</v>
      </c>
      <c r="I20739" t="s">
        <v>37</v>
      </c>
      <c r="J20739" t="s">
        <v>119</v>
      </c>
      <c r="K20739" s="1">
        <v>45422</v>
      </c>
      <c r="L20739">
        <v>60</v>
      </c>
      <c r="M20739">
        <v>3</v>
      </c>
      <c r="N20739" t="s">
        <v>538</v>
      </c>
      <c r="O20739" t="s">
        <v>537</v>
      </c>
      <c r="P20739" t="s">
        <v>636</v>
      </c>
    </row>
    <row r="20740" spans="1:16" x14ac:dyDescent="0.25">
      <c r="A20740" t="s">
        <v>344</v>
      </c>
      <c r="B20740" t="s">
        <v>12</v>
      </c>
      <c r="C20740" t="s">
        <v>64</v>
      </c>
      <c r="E20740" t="s">
        <v>65</v>
      </c>
      <c r="F20740" t="s">
        <v>65</v>
      </c>
      <c r="G20740" t="s">
        <v>15</v>
      </c>
      <c r="H20740" t="s">
        <v>37</v>
      </c>
      <c r="I20740" t="s">
        <v>37</v>
      </c>
      <c r="J20740" t="s">
        <v>119</v>
      </c>
      <c r="K20740" s="1">
        <v>45425</v>
      </c>
      <c r="L20740">
        <v>120</v>
      </c>
      <c r="M20740">
        <v>4</v>
      </c>
      <c r="N20740" t="s">
        <v>538</v>
      </c>
      <c r="O20740" t="s">
        <v>537</v>
      </c>
      <c r="P20740" t="s">
        <v>636</v>
      </c>
    </row>
    <row r="20741" spans="1:16" x14ac:dyDescent="0.25">
      <c r="A20741" t="s">
        <v>344</v>
      </c>
      <c r="B20741" t="s">
        <v>12</v>
      </c>
      <c r="C20741" t="s">
        <v>64</v>
      </c>
      <c r="E20741" t="s">
        <v>65</v>
      </c>
      <c r="F20741" t="s">
        <v>65</v>
      </c>
      <c r="G20741" t="s">
        <v>15</v>
      </c>
      <c r="H20741" t="s">
        <v>37</v>
      </c>
      <c r="I20741" t="s">
        <v>37</v>
      </c>
      <c r="J20741" t="s">
        <v>119</v>
      </c>
      <c r="K20741" s="1">
        <v>45426</v>
      </c>
      <c r="L20741">
        <v>60</v>
      </c>
      <c r="M20741">
        <v>4</v>
      </c>
      <c r="N20741" t="s">
        <v>538</v>
      </c>
      <c r="O20741" t="s">
        <v>537</v>
      </c>
      <c r="P20741" t="s">
        <v>636</v>
      </c>
    </row>
    <row r="20742" spans="1:16" x14ac:dyDescent="0.25">
      <c r="A20742" t="s">
        <v>344</v>
      </c>
      <c r="B20742" t="s">
        <v>12</v>
      </c>
      <c r="C20742" t="s">
        <v>64</v>
      </c>
      <c r="E20742" t="s">
        <v>65</v>
      </c>
      <c r="F20742" t="s">
        <v>65</v>
      </c>
      <c r="G20742" t="s">
        <v>15</v>
      </c>
      <c r="H20742" t="s">
        <v>37</v>
      </c>
      <c r="I20742" t="s">
        <v>39</v>
      </c>
      <c r="J20742" t="s">
        <v>119</v>
      </c>
      <c r="K20742" s="1">
        <v>45404</v>
      </c>
      <c r="L20742">
        <v>90</v>
      </c>
      <c r="M20742">
        <v>1</v>
      </c>
      <c r="N20742" t="s">
        <v>538</v>
      </c>
      <c r="O20742" t="s">
        <v>537</v>
      </c>
      <c r="P20742" t="s">
        <v>636</v>
      </c>
    </row>
    <row r="20743" spans="1:16" x14ac:dyDescent="0.25">
      <c r="A20743" t="s">
        <v>344</v>
      </c>
      <c r="B20743" t="s">
        <v>12</v>
      </c>
      <c r="C20743" t="s">
        <v>64</v>
      </c>
      <c r="E20743" t="s">
        <v>65</v>
      </c>
      <c r="F20743" t="s">
        <v>65</v>
      </c>
      <c r="G20743" t="s">
        <v>15</v>
      </c>
      <c r="H20743" t="s">
        <v>37</v>
      </c>
      <c r="I20743" t="s">
        <v>39</v>
      </c>
      <c r="J20743" t="s">
        <v>119</v>
      </c>
      <c r="K20743" s="1">
        <v>45420</v>
      </c>
      <c r="L20743">
        <v>60</v>
      </c>
      <c r="M20743">
        <v>3</v>
      </c>
      <c r="N20743" t="s">
        <v>538</v>
      </c>
      <c r="O20743" t="s">
        <v>537</v>
      </c>
      <c r="P20743" t="s">
        <v>636</v>
      </c>
    </row>
    <row r="20744" spans="1:16" x14ac:dyDescent="0.25">
      <c r="A20744" t="s">
        <v>344</v>
      </c>
      <c r="B20744" t="s">
        <v>12</v>
      </c>
      <c r="C20744" t="s">
        <v>64</v>
      </c>
      <c r="E20744" t="s">
        <v>65</v>
      </c>
      <c r="F20744" t="s">
        <v>65</v>
      </c>
      <c r="G20744" t="s">
        <v>15</v>
      </c>
      <c r="H20744" t="s">
        <v>37</v>
      </c>
      <c r="I20744" t="s">
        <v>39</v>
      </c>
      <c r="J20744" t="s">
        <v>119</v>
      </c>
      <c r="K20744" s="1">
        <v>45425</v>
      </c>
      <c r="L20744">
        <v>60</v>
      </c>
      <c r="M20744">
        <v>4</v>
      </c>
      <c r="N20744" t="s">
        <v>538</v>
      </c>
      <c r="O20744" t="s">
        <v>537</v>
      </c>
      <c r="P20744" t="s">
        <v>636</v>
      </c>
    </row>
    <row r="20745" spans="1:16" x14ac:dyDescent="0.25">
      <c r="A20745" t="s">
        <v>344</v>
      </c>
      <c r="B20745" t="s">
        <v>12</v>
      </c>
      <c r="C20745" t="s">
        <v>64</v>
      </c>
      <c r="E20745" t="s">
        <v>65</v>
      </c>
      <c r="F20745" t="s">
        <v>65</v>
      </c>
      <c r="G20745" t="s">
        <v>15</v>
      </c>
      <c r="H20745" t="s">
        <v>37</v>
      </c>
      <c r="I20745" t="s">
        <v>39</v>
      </c>
      <c r="J20745" t="s">
        <v>119</v>
      </c>
      <c r="K20745" s="1">
        <v>45427</v>
      </c>
      <c r="L20745">
        <v>60</v>
      </c>
      <c r="M20745">
        <v>4</v>
      </c>
      <c r="N20745" t="s">
        <v>538</v>
      </c>
      <c r="O20745" t="s">
        <v>537</v>
      </c>
      <c r="P20745" t="s">
        <v>636</v>
      </c>
    </row>
    <row r="20746" spans="1:16" x14ac:dyDescent="0.25">
      <c r="A20746" t="s">
        <v>344</v>
      </c>
      <c r="B20746" t="s">
        <v>12</v>
      </c>
      <c r="C20746" t="s">
        <v>64</v>
      </c>
      <c r="E20746" t="s">
        <v>65</v>
      </c>
      <c r="F20746" t="s">
        <v>65</v>
      </c>
      <c r="G20746" t="s">
        <v>15</v>
      </c>
      <c r="H20746" t="s">
        <v>524</v>
      </c>
      <c r="I20746" t="s">
        <v>41</v>
      </c>
      <c r="J20746" t="s">
        <v>117</v>
      </c>
      <c r="K20746" s="1">
        <v>45404</v>
      </c>
      <c r="L20746">
        <v>30</v>
      </c>
      <c r="M20746">
        <v>1</v>
      </c>
      <c r="N20746" t="s">
        <v>538</v>
      </c>
      <c r="O20746" t="s">
        <v>537</v>
      </c>
      <c r="P20746" t="s">
        <v>636</v>
      </c>
    </row>
    <row r="20747" spans="1:16" x14ac:dyDescent="0.25">
      <c r="A20747" t="s">
        <v>344</v>
      </c>
      <c r="B20747" t="s">
        <v>12</v>
      </c>
      <c r="C20747" t="s">
        <v>64</v>
      </c>
      <c r="E20747" t="s">
        <v>65</v>
      </c>
      <c r="F20747" t="s">
        <v>65</v>
      </c>
      <c r="G20747" t="s">
        <v>15</v>
      </c>
      <c r="H20747" t="s">
        <v>524</v>
      </c>
      <c r="I20747" t="s">
        <v>41</v>
      </c>
      <c r="J20747" t="s">
        <v>117</v>
      </c>
      <c r="K20747" s="1">
        <v>45405</v>
      </c>
      <c r="L20747">
        <v>60</v>
      </c>
      <c r="M20747">
        <v>1</v>
      </c>
      <c r="N20747" t="s">
        <v>538</v>
      </c>
      <c r="O20747" t="s">
        <v>537</v>
      </c>
      <c r="P20747" t="s">
        <v>636</v>
      </c>
    </row>
    <row r="20748" spans="1:16" x14ac:dyDescent="0.25">
      <c r="A20748" t="s">
        <v>344</v>
      </c>
      <c r="B20748" t="s">
        <v>12</v>
      </c>
      <c r="C20748" t="s">
        <v>64</v>
      </c>
      <c r="E20748" t="s">
        <v>65</v>
      </c>
      <c r="F20748" t="s">
        <v>65</v>
      </c>
      <c r="G20748" t="s">
        <v>15</v>
      </c>
      <c r="H20748" t="s">
        <v>524</v>
      </c>
      <c r="I20748" t="s">
        <v>41</v>
      </c>
      <c r="J20748" t="s">
        <v>117</v>
      </c>
      <c r="K20748" s="1">
        <v>45406</v>
      </c>
      <c r="L20748">
        <v>60</v>
      </c>
      <c r="M20748">
        <v>1</v>
      </c>
      <c r="N20748" t="s">
        <v>538</v>
      </c>
      <c r="O20748" t="s">
        <v>537</v>
      </c>
      <c r="P20748" t="s">
        <v>636</v>
      </c>
    </row>
    <row r="20749" spans="1:16" x14ac:dyDescent="0.25">
      <c r="A20749" t="s">
        <v>344</v>
      </c>
      <c r="B20749" t="s">
        <v>12</v>
      </c>
      <c r="C20749" t="s">
        <v>64</v>
      </c>
      <c r="E20749" t="s">
        <v>65</v>
      </c>
      <c r="F20749" t="s">
        <v>65</v>
      </c>
      <c r="G20749" t="s">
        <v>15</v>
      </c>
      <c r="H20749" t="s">
        <v>524</v>
      </c>
      <c r="I20749" t="s">
        <v>41</v>
      </c>
      <c r="J20749" t="s">
        <v>117</v>
      </c>
      <c r="K20749" s="1">
        <v>45407</v>
      </c>
      <c r="L20749">
        <v>90</v>
      </c>
      <c r="M20749">
        <v>1</v>
      </c>
      <c r="N20749" t="s">
        <v>538</v>
      </c>
      <c r="O20749" t="s">
        <v>537</v>
      </c>
      <c r="P20749" t="s">
        <v>636</v>
      </c>
    </row>
    <row r="20750" spans="1:16" x14ac:dyDescent="0.25">
      <c r="A20750" t="s">
        <v>344</v>
      </c>
      <c r="B20750" t="s">
        <v>12</v>
      </c>
      <c r="C20750" t="s">
        <v>64</v>
      </c>
      <c r="E20750" t="s">
        <v>65</v>
      </c>
      <c r="F20750" t="s">
        <v>65</v>
      </c>
      <c r="G20750" t="s">
        <v>15</v>
      </c>
      <c r="H20750" t="s">
        <v>524</v>
      </c>
      <c r="I20750" t="s">
        <v>41</v>
      </c>
      <c r="J20750" t="s">
        <v>117</v>
      </c>
      <c r="K20750" s="1">
        <v>45408</v>
      </c>
      <c r="L20750">
        <v>60</v>
      </c>
      <c r="M20750">
        <v>1</v>
      </c>
      <c r="N20750" t="s">
        <v>538</v>
      </c>
      <c r="O20750" t="s">
        <v>537</v>
      </c>
      <c r="P20750" t="s">
        <v>636</v>
      </c>
    </row>
    <row r="20751" spans="1:16" x14ac:dyDescent="0.25">
      <c r="A20751" t="s">
        <v>344</v>
      </c>
      <c r="B20751" t="s">
        <v>12</v>
      </c>
      <c r="C20751" t="s">
        <v>64</v>
      </c>
      <c r="E20751" t="s">
        <v>65</v>
      </c>
      <c r="F20751" t="s">
        <v>65</v>
      </c>
      <c r="G20751" t="s">
        <v>15</v>
      </c>
      <c r="H20751" t="s">
        <v>524</v>
      </c>
      <c r="I20751" t="s">
        <v>41</v>
      </c>
      <c r="J20751" t="s">
        <v>117</v>
      </c>
      <c r="K20751" s="1">
        <v>45411</v>
      </c>
      <c r="L20751">
        <v>120</v>
      </c>
      <c r="M20751">
        <v>2</v>
      </c>
      <c r="N20751" t="s">
        <v>538</v>
      </c>
      <c r="O20751" t="s">
        <v>537</v>
      </c>
      <c r="P20751" t="s">
        <v>636</v>
      </c>
    </row>
    <row r="20752" spans="1:16" x14ac:dyDescent="0.25">
      <c r="A20752" t="s">
        <v>344</v>
      </c>
      <c r="B20752" t="s">
        <v>12</v>
      </c>
      <c r="C20752" t="s">
        <v>64</v>
      </c>
      <c r="E20752" t="s">
        <v>65</v>
      </c>
      <c r="F20752" t="s">
        <v>65</v>
      </c>
      <c r="G20752" t="s">
        <v>15</v>
      </c>
      <c r="H20752" t="s">
        <v>524</v>
      </c>
      <c r="I20752" t="s">
        <v>41</v>
      </c>
      <c r="J20752" t="s">
        <v>117</v>
      </c>
      <c r="K20752" s="1">
        <v>45412</v>
      </c>
      <c r="L20752">
        <v>30</v>
      </c>
      <c r="M20752">
        <v>2</v>
      </c>
      <c r="N20752" t="s">
        <v>538</v>
      </c>
      <c r="O20752" t="s">
        <v>537</v>
      </c>
      <c r="P20752" t="s">
        <v>636</v>
      </c>
    </row>
    <row r="20753" spans="1:16" x14ac:dyDescent="0.25">
      <c r="A20753" t="s">
        <v>344</v>
      </c>
      <c r="B20753" t="s">
        <v>12</v>
      </c>
      <c r="C20753" t="s">
        <v>64</v>
      </c>
      <c r="E20753" t="s">
        <v>65</v>
      </c>
      <c r="F20753" t="s">
        <v>65</v>
      </c>
      <c r="G20753" t="s">
        <v>15</v>
      </c>
      <c r="H20753" t="s">
        <v>524</v>
      </c>
      <c r="I20753" t="s">
        <v>41</v>
      </c>
      <c r="J20753" t="s">
        <v>117</v>
      </c>
      <c r="K20753" s="1">
        <v>45420</v>
      </c>
      <c r="L20753">
        <v>60</v>
      </c>
      <c r="M20753">
        <v>3</v>
      </c>
      <c r="N20753" t="s">
        <v>538</v>
      </c>
      <c r="O20753" t="s">
        <v>537</v>
      </c>
      <c r="P20753" t="s">
        <v>636</v>
      </c>
    </row>
    <row r="20754" spans="1:16" x14ac:dyDescent="0.25">
      <c r="A20754" t="s">
        <v>344</v>
      </c>
      <c r="B20754" t="s">
        <v>12</v>
      </c>
      <c r="C20754" t="s">
        <v>64</v>
      </c>
      <c r="E20754" t="s">
        <v>65</v>
      </c>
      <c r="F20754" t="s">
        <v>65</v>
      </c>
      <c r="G20754" t="s">
        <v>15</v>
      </c>
      <c r="H20754" t="s">
        <v>524</v>
      </c>
      <c r="I20754" t="s">
        <v>41</v>
      </c>
      <c r="J20754" t="s">
        <v>117</v>
      </c>
      <c r="K20754" s="1">
        <v>45421</v>
      </c>
      <c r="L20754">
        <v>60</v>
      </c>
      <c r="M20754">
        <v>3</v>
      </c>
      <c r="N20754" t="s">
        <v>538</v>
      </c>
      <c r="O20754" t="s">
        <v>537</v>
      </c>
      <c r="P20754" t="s">
        <v>636</v>
      </c>
    </row>
    <row r="20755" spans="1:16" x14ac:dyDescent="0.25">
      <c r="A20755" t="s">
        <v>344</v>
      </c>
      <c r="B20755" t="s">
        <v>12</v>
      </c>
      <c r="C20755" t="s">
        <v>64</v>
      </c>
      <c r="E20755" t="s">
        <v>65</v>
      </c>
      <c r="F20755" t="s">
        <v>65</v>
      </c>
      <c r="G20755" t="s">
        <v>15</v>
      </c>
      <c r="H20755" t="s">
        <v>524</v>
      </c>
      <c r="I20755" t="s">
        <v>41</v>
      </c>
      <c r="J20755" t="s">
        <v>117</v>
      </c>
      <c r="K20755" s="1">
        <v>45422</v>
      </c>
      <c r="L20755">
        <v>60</v>
      </c>
      <c r="M20755">
        <v>3</v>
      </c>
      <c r="N20755" t="s">
        <v>538</v>
      </c>
      <c r="O20755" t="s">
        <v>537</v>
      </c>
      <c r="P20755" t="s">
        <v>636</v>
      </c>
    </row>
    <row r="20756" spans="1:16" x14ac:dyDescent="0.25">
      <c r="A20756" t="s">
        <v>344</v>
      </c>
      <c r="B20756" t="s">
        <v>12</v>
      </c>
      <c r="C20756" t="s">
        <v>64</v>
      </c>
      <c r="E20756" t="s">
        <v>65</v>
      </c>
      <c r="F20756" t="s">
        <v>65</v>
      </c>
      <c r="G20756" t="s">
        <v>15</v>
      </c>
      <c r="H20756" t="s">
        <v>524</v>
      </c>
      <c r="I20756" t="s">
        <v>41</v>
      </c>
      <c r="J20756" t="s">
        <v>117</v>
      </c>
      <c r="K20756" s="1">
        <v>45426</v>
      </c>
      <c r="L20756">
        <v>60</v>
      </c>
      <c r="M20756">
        <v>4</v>
      </c>
      <c r="N20756" t="s">
        <v>538</v>
      </c>
      <c r="O20756" t="s">
        <v>537</v>
      </c>
      <c r="P20756" t="s">
        <v>636</v>
      </c>
    </row>
    <row r="20757" spans="1:16" x14ac:dyDescent="0.25">
      <c r="A20757" t="s">
        <v>344</v>
      </c>
      <c r="B20757" t="s">
        <v>12</v>
      </c>
      <c r="C20757" t="s">
        <v>64</v>
      </c>
      <c r="E20757" t="s">
        <v>65</v>
      </c>
      <c r="F20757" t="s">
        <v>65</v>
      </c>
      <c r="G20757" t="s">
        <v>15</v>
      </c>
      <c r="H20757" t="s">
        <v>524</v>
      </c>
      <c r="I20757" t="s">
        <v>41</v>
      </c>
      <c r="J20757" t="s">
        <v>117</v>
      </c>
      <c r="K20757" s="1">
        <v>45427</v>
      </c>
      <c r="L20757">
        <v>30</v>
      </c>
      <c r="M20757">
        <v>4</v>
      </c>
      <c r="N20757" t="s">
        <v>538</v>
      </c>
      <c r="O20757" t="s">
        <v>537</v>
      </c>
      <c r="P20757" t="s">
        <v>636</v>
      </c>
    </row>
    <row r="20758" spans="1:16" x14ac:dyDescent="0.25">
      <c r="A20758" t="s">
        <v>344</v>
      </c>
      <c r="B20758" t="s">
        <v>12</v>
      </c>
      <c r="C20758" t="s">
        <v>64</v>
      </c>
      <c r="E20758" t="s">
        <v>65</v>
      </c>
      <c r="F20758" t="s">
        <v>65</v>
      </c>
      <c r="G20758" t="s">
        <v>15</v>
      </c>
      <c r="H20758" t="s">
        <v>524</v>
      </c>
      <c r="I20758" t="s">
        <v>41</v>
      </c>
      <c r="J20758" t="s">
        <v>117</v>
      </c>
      <c r="K20758" s="1">
        <v>45428</v>
      </c>
      <c r="L20758">
        <v>60</v>
      </c>
      <c r="M20758">
        <v>4</v>
      </c>
      <c r="N20758" t="s">
        <v>538</v>
      </c>
      <c r="O20758" t="s">
        <v>537</v>
      </c>
      <c r="P20758" t="s">
        <v>636</v>
      </c>
    </row>
    <row r="20759" spans="1:16" x14ac:dyDescent="0.25">
      <c r="A20759" t="s">
        <v>344</v>
      </c>
      <c r="B20759" t="s">
        <v>12</v>
      </c>
      <c r="C20759" t="s">
        <v>64</v>
      </c>
      <c r="E20759" t="s">
        <v>65</v>
      </c>
      <c r="F20759" t="s">
        <v>65</v>
      </c>
      <c r="G20759" t="s">
        <v>15</v>
      </c>
      <c r="H20759" t="s">
        <v>524</v>
      </c>
      <c r="I20759" t="s">
        <v>41</v>
      </c>
      <c r="J20759" t="s">
        <v>117</v>
      </c>
      <c r="K20759" s="1">
        <v>45429</v>
      </c>
      <c r="L20759">
        <v>60</v>
      </c>
      <c r="M20759">
        <v>4</v>
      </c>
      <c r="N20759" t="s">
        <v>538</v>
      </c>
      <c r="O20759" t="s">
        <v>537</v>
      </c>
      <c r="P20759" t="s">
        <v>636</v>
      </c>
    </row>
    <row r="20760" spans="1:16" x14ac:dyDescent="0.25">
      <c r="A20760" t="s">
        <v>344</v>
      </c>
      <c r="B20760" t="s">
        <v>12</v>
      </c>
      <c r="C20760" t="s">
        <v>64</v>
      </c>
      <c r="E20760" t="s">
        <v>65</v>
      </c>
      <c r="F20760" t="s">
        <v>65</v>
      </c>
      <c r="G20760" t="s">
        <v>15</v>
      </c>
      <c r="H20760" t="s">
        <v>524</v>
      </c>
      <c r="I20760" t="s">
        <v>42</v>
      </c>
      <c r="J20760" t="s">
        <v>117</v>
      </c>
      <c r="K20760" s="1">
        <v>45406</v>
      </c>
      <c r="L20760">
        <v>120</v>
      </c>
      <c r="M20760">
        <v>1</v>
      </c>
      <c r="N20760" t="s">
        <v>538</v>
      </c>
      <c r="O20760" t="s">
        <v>537</v>
      </c>
      <c r="P20760" t="s">
        <v>636</v>
      </c>
    </row>
    <row r="20761" spans="1:16" x14ac:dyDescent="0.25">
      <c r="A20761" t="s">
        <v>344</v>
      </c>
      <c r="B20761" t="s">
        <v>12</v>
      </c>
      <c r="C20761" t="s">
        <v>64</v>
      </c>
      <c r="E20761" t="s">
        <v>65</v>
      </c>
      <c r="F20761" t="s">
        <v>65</v>
      </c>
      <c r="G20761" t="s">
        <v>15</v>
      </c>
      <c r="H20761" t="s">
        <v>524</v>
      </c>
      <c r="I20761" t="s">
        <v>42</v>
      </c>
      <c r="J20761" t="s">
        <v>117</v>
      </c>
      <c r="K20761" s="1">
        <v>45407</v>
      </c>
      <c r="L20761">
        <v>30</v>
      </c>
      <c r="M20761">
        <v>1</v>
      </c>
      <c r="N20761" t="s">
        <v>538</v>
      </c>
      <c r="O20761" t="s">
        <v>537</v>
      </c>
      <c r="P20761" t="s">
        <v>636</v>
      </c>
    </row>
    <row r="20762" spans="1:16" x14ac:dyDescent="0.25">
      <c r="A20762" t="s">
        <v>344</v>
      </c>
      <c r="B20762" t="s">
        <v>12</v>
      </c>
      <c r="C20762" t="s">
        <v>64</v>
      </c>
      <c r="E20762" t="s">
        <v>65</v>
      </c>
      <c r="F20762" t="s">
        <v>65</v>
      </c>
      <c r="G20762" t="s">
        <v>15</v>
      </c>
      <c r="H20762" t="s">
        <v>524</v>
      </c>
      <c r="I20762" t="s">
        <v>42</v>
      </c>
      <c r="J20762" t="s">
        <v>117</v>
      </c>
      <c r="K20762" s="1">
        <v>45408</v>
      </c>
      <c r="L20762">
        <v>30</v>
      </c>
      <c r="M20762">
        <v>1</v>
      </c>
      <c r="N20762" t="s">
        <v>538</v>
      </c>
      <c r="O20762" t="s">
        <v>537</v>
      </c>
      <c r="P20762" t="s">
        <v>636</v>
      </c>
    </row>
    <row r="20763" spans="1:16" x14ac:dyDescent="0.25">
      <c r="A20763" t="s">
        <v>344</v>
      </c>
      <c r="B20763" t="s">
        <v>12</v>
      </c>
      <c r="C20763" t="s">
        <v>64</v>
      </c>
      <c r="E20763" t="s">
        <v>65</v>
      </c>
      <c r="F20763" t="s">
        <v>65</v>
      </c>
      <c r="G20763" t="s">
        <v>15</v>
      </c>
      <c r="H20763" t="s">
        <v>524</v>
      </c>
      <c r="I20763" t="s">
        <v>42</v>
      </c>
      <c r="J20763" t="s">
        <v>117</v>
      </c>
      <c r="K20763" s="1">
        <v>45411</v>
      </c>
      <c r="L20763">
        <v>30</v>
      </c>
      <c r="M20763">
        <v>2</v>
      </c>
      <c r="N20763" t="s">
        <v>538</v>
      </c>
      <c r="O20763" t="s">
        <v>537</v>
      </c>
      <c r="P20763" t="s">
        <v>636</v>
      </c>
    </row>
    <row r="20764" spans="1:16" x14ac:dyDescent="0.25">
      <c r="A20764" t="s">
        <v>344</v>
      </c>
      <c r="B20764" t="s">
        <v>12</v>
      </c>
      <c r="C20764" t="s">
        <v>64</v>
      </c>
      <c r="E20764" t="s">
        <v>65</v>
      </c>
      <c r="F20764" t="s">
        <v>65</v>
      </c>
      <c r="G20764" t="s">
        <v>15</v>
      </c>
      <c r="H20764" t="s">
        <v>524</v>
      </c>
      <c r="I20764" t="s">
        <v>42</v>
      </c>
      <c r="J20764" t="s">
        <v>117</v>
      </c>
      <c r="K20764" s="1">
        <v>45419</v>
      </c>
      <c r="L20764">
        <v>60</v>
      </c>
      <c r="M20764">
        <v>3</v>
      </c>
      <c r="N20764" t="s">
        <v>538</v>
      </c>
      <c r="O20764" t="s">
        <v>537</v>
      </c>
      <c r="P20764" t="s">
        <v>636</v>
      </c>
    </row>
    <row r="20765" spans="1:16" x14ac:dyDescent="0.25">
      <c r="A20765" t="s">
        <v>344</v>
      </c>
      <c r="B20765" t="s">
        <v>12</v>
      </c>
      <c r="C20765" t="s">
        <v>64</v>
      </c>
      <c r="E20765" t="s">
        <v>65</v>
      </c>
      <c r="F20765" t="s">
        <v>65</v>
      </c>
      <c r="G20765" t="s">
        <v>15</v>
      </c>
      <c r="H20765" t="s">
        <v>524</v>
      </c>
      <c r="I20765" t="s">
        <v>42</v>
      </c>
      <c r="J20765" t="s">
        <v>117</v>
      </c>
      <c r="K20765" s="1">
        <v>45422</v>
      </c>
      <c r="L20765">
        <v>30</v>
      </c>
      <c r="M20765">
        <v>3</v>
      </c>
      <c r="N20765" t="s">
        <v>538</v>
      </c>
      <c r="O20765" t="s">
        <v>537</v>
      </c>
      <c r="P20765" t="s">
        <v>636</v>
      </c>
    </row>
    <row r="20766" spans="1:16" x14ac:dyDescent="0.25">
      <c r="A20766" t="s">
        <v>344</v>
      </c>
      <c r="B20766" t="s">
        <v>12</v>
      </c>
      <c r="C20766" t="s">
        <v>64</v>
      </c>
      <c r="E20766" t="s">
        <v>65</v>
      </c>
      <c r="F20766" t="s">
        <v>65</v>
      </c>
      <c r="G20766" t="s">
        <v>15</v>
      </c>
      <c r="H20766" t="s">
        <v>44</v>
      </c>
      <c r="I20766" t="s">
        <v>45</v>
      </c>
      <c r="J20766" t="s">
        <v>118</v>
      </c>
      <c r="K20766" s="1">
        <v>45425</v>
      </c>
      <c r="L20766">
        <v>60</v>
      </c>
      <c r="M20766">
        <v>4</v>
      </c>
      <c r="N20766" t="s">
        <v>538</v>
      </c>
      <c r="O20766" t="s">
        <v>537</v>
      </c>
      <c r="P20766" t="s">
        <v>636</v>
      </c>
    </row>
    <row r="20767" spans="1:16" x14ac:dyDescent="0.25">
      <c r="A20767" t="s">
        <v>344</v>
      </c>
      <c r="B20767" t="s">
        <v>12</v>
      </c>
      <c r="C20767" t="s">
        <v>64</v>
      </c>
      <c r="E20767" t="s">
        <v>65</v>
      </c>
      <c r="F20767" t="s">
        <v>65</v>
      </c>
      <c r="G20767" t="s">
        <v>15</v>
      </c>
      <c r="H20767" t="s">
        <v>44</v>
      </c>
      <c r="I20767" t="s">
        <v>45</v>
      </c>
      <c r="J20767" t="s">
        <v>118</v>
      </c>
      <c r="K20767" s="1">
        <v>45426</v>
      </c>
      <c r="L20767">
        <v>60</v>
      </c>
      <c r="M20767">
        <v>4</v>
      </c>
      <c r="N20767" t="s">
        <v>538</v>
      </c>
      <c r="O20767" t="s">
        <v>537</v>
      </c>
      <c r="P20767" t="s">
        <v>636</v>
      </c>
    </row>
    <row r="20768" spans="1:16" x14ac:dyDescent="0.25">
      <c r="A20768" t="s">
        <v>344</v>
      </c>
      <c r="B20768" t="s">
        <v>12</v>
      </c>
      <c r="C20768" t="s">
        <v>64</v>
      </c>
      <c r="E20768" t="s">
        <v>65</v>
      </c>
      <c r="F20768" t="s">
        <v>65</v>
      </c>
      <c r="G20768" t="s">
        <v>15</v>
      </c>
      <c r="H20768" t="s">
        <v>44</v>
      </c>
      <c r="I20768" t="s">
        <v>80</v>
      </c>
      <c r="J20768" t="s">
        <v>117</v>
      </c>
      <c r="K20768" s="1">
        <v>45404</v>
      </c>
      <c r="L20768">
        <v>30</v>
      </c>
      <c r="M20768">
        <v>1</v>
      </c>
      <c r="N20768" t="s">
        <v>538</v>
      </c>
      <c r="O20768" t="s">
        <v>537</v>
      </c>
      <c r="P20768" t="s">
        <v>636</v>
      </c>
    </row>
    <row r="20769" spans="1:16" x14ac:dyDescent="0.25">
      <c r="A20769" t="s">
        <v>344</v>
      </c>
      <c r="B20769" t="s">
        <v>12</v>
      </c>
      <c r="C20769" t="s">
        <v>64</v>
      </c>
      <c r="E20769" t="s">
        <v>65</v>
      </c>
      <c r="F20769" t="s">
        <v>65</v>
      </c>
      <c r="G20769" t="s">
        <v>15</v>
      </c>
      <c r="H20769" t="s">
        <v>61</v>
      </c>
      <c r="I20769" t="s">
        <v>61</v>
      </c>
      <c r="J20769" t="s">
        <v>119</v>
      </c>
      <c r="K20769" s="1">
        <v>45413</v>
      </c>
      <c r="L20769">
        <v>300</v>
      </c>
      <c r="M20769">
        <v>2</v>
      </c>
      <c r="N20769" t="s">
        <v>538</v>
      </c>
      <c r="O20769" t="s">
        <v>537</v>
      </c>
      <c r="P20769" t="s">
        <v>636</v>
      </c>
    </row>
    <row r="20770" spans="1:16" x14ac:dyDescent="0.25">
      <c r="A20770" t="s">
        <v>344</v>
      </c>
      <c r="B20770" t="s">
        <v>12</v>
      </c>
      <c r="C20770" t="s">
        <v>64</v>
      </c>
      <c r="E20770" t="s">
        <v>65</v>
      </c>
      <c r="F20770" t="s">
        <v>65</v>
      </c>
      <c r="G20770" t="s">
        <v>15</v>
      </c>
      <c r="H20770" t="s">
        <v>61</v>
      </c>
      <c r="I20770" t="s">
        <v>61</v>
      </c>
      <c r="J20770" t="s">
        <v>119</v>
      </c>
      <c r="K20770" s="1">
        <v>45414</v>
      </c>
      <c r="L20770">
        <v>480</v>
      </c>
      <c r="M20770">
        <v>2</v>
      </c>
      <c r="N20770" t="s">
        <v>538</v>
      </c>
      <c r="O20770" t="s">
        <v>537</v>
      </c>
      <c r="P20770" t="s">
        <v>636</v>
      </c>
    </row>
    <row r="20771" spans="1:16" x14ac:dyDescent="0.25">
      <c r="A20771" t="s">
        <v>344</v>
      </c>
      <c r="B20771" t="s">
        <v>12</v>
      </c>
      <c r="C20771" t="s">
        <v>64</v>
      </c>
      <c r="E20771" t="s">
        <v>65</v>
      </c>
      <c r="F20771" t="s">
        <v>65</v>
      </c>
      <c r="G20771" t="s">
        <v>15</v>
      </c>
      <c r="H20771" t="s">
        <v>61</v>
      </c>
      <c r="I20771" t="s">
        <v>61</v>
      </c>
      <c r="J20771" t="s">
        <v>119</v>
      </c>
      <c r="K20771" s="1">
        <v>45415</v>
      </c>
      <c r="L20771">
        <v>480</v>
      </c>
      <c r="M20771">
        <v>2</v>
      </c>
      <c r="N20771" t="s">
        <v>538</v>
      </c>
      <c r="O20771" t="s">
        <v>537</v>
      </c>
      <c r="P20771" t="s">
        <v>636</v>
      </c>
    </row>
    <row r="20772" spans="1:16" x14ac:dyDescent="0.25">
      <c r="A20772" t="s">
        <v>344</v>
      </c>
      <c r="B20772" t="s">
        <v>12</v>
      </c>
      <c r="C20772" t="s">
        <v>64</v>
      </c>
      <c r="E20772" t="s">
        <v>65</v>
      </c>
      <c r="F20772" t="s">
        <v>65</v>
      </c>
      <c r="G20772" t="s">
        <v>15</v>
      </c>
      <c r="H20772" t="s">
        <v>61</v>
      </c>
      <c r="I20772" t="s">
        <v>61</v>
      </c>
      <c r="J20772" t="s">
        <v>119</v>
      </c>
      <c r="K20772" s="1">
        <v>45418</v>
      </c>
      <c r="L20772">
        <v>480</v>
      </c>
      <c r="M20772">
        <v>3</v>
      </c>
      <c r="N20772" t="s">
        <v>538</v>
      </c>
      <c r="O20772" t="s">
        <v>537</v>
      </c>
      <c r="P20772" t="s">
        <v>636</v>
      </c>
    </row>
    <row r="20773" spans="1:16" x14ac:dyDescent="0.25">
      <c r="A20773" t="s">
        <v>344</v>
      </c>
      <c r="B20773" t="s">
        <v>12</v>
      </c>
      <c r="C20773" t="s">
        <v>64</v>
      </c>
      <c r="E20773" t="s">
        <v>65</v>
      </c>
      <c r="F20773" t="s">
        <v>65</v>
      </c>
      <c r="G20773" t="s">
        <v>15</v>
      </c>
      <c r="H20773" t="s">
        <v>46</v>
      </c>
      <c r="I20773" t="s">
        <v>49</v>
      </c>
      <c r="J20773" t="s">
        <v>191</v>
      </c>
      <c r="K20773" s="1">
        <v>45405</v>
      </c>
      <c r="L20773">
        <v>120</v>
      </c>
      <c r="M20773">
        <v>1</v>
      </c>
      <c r="N20773" t="s">
        <v>538</v>
      </c>
      <c r="O20773" t="s">
        <v>537</v>
      </c>
      <c r="P20773" t="s">
        <v>636</v>
      </c>
    </row>
    <row r="20774" spans="1:16" x14ac:dyDescent="0.25">
      <c r="A20774" t="s">
        <v>344</v>
      </c>
      <c r="B20774" t="s">
        <v>12</v>
      </c>
      <c r="C20774" t="s">
        <v>64</v>
      </c>
      <c r="E20774" t="s">
        <v>65</v>
      </c>
      <c r="F20774" t="s">
        <v>65</v>
      </c>
      <c r="G20774" t="s">
        <v>15</v>
      </c>
      <c r="H20774" t="s">
        <v>46</v>
      </c>
      <c r="I20774" t="s">
        <v>49</v>
      </c>
      <c r="J20774" t="s">
        <v>191</v>
      </c>
      <c r="K20774" s="1">
        <v>45412</v>
      </c>
      <c r="L20774">
        <v>120</v>
      </c>
      <c r="M20774">
        <v>2</v>
      </c>
      <c r="N20774" t="s">
        <v>538</v>
      </c>
      <c r="O20774" t="s">
        <v>537</v>
      </c>
      <c r="P20774" t="s">
        <v>636</v>
      </c>
    </row>
    <row r="20775" spans="1:16" x14ac:dyDescent="0.25">
      <c r="A20775" t="s">
        <v>344</v>
      </c>
      <c r="B20775" t="s">
        <v>12</v>
      </c>
      <c r="C20775" t="s">
        <v>64</v>
      </c>
      <c r="E20775" t="s">
        <v>65</v>
      </c>
      <c r="F20775" t="s">
        <v>65</v>
      </c>
      <c r="G20775" t="s">
        <v>15</v>
      </c>
      <c r="H20775" t="s">
        <v>46</v>
      </c>
      <c r="I20775" t="s">
        <v>49</v>
      </c>
      <c r="J20775" t="s">
        <v>191</v>
      </c>
      <c r="K20775" s="1">
        <v>45413</v>
      </c>
      <c r="L20775">
        <v>60</v>
      </c>
      <c r="M20775">
        <v>2</v>
      </c>
      <c r="N20775" t="s">
        <v>538</v>
      </c>
      <c r="O20775" t="s">
        <v>537</v>
      </c>
      <c r="P20775" t="s">
        <v>636</v>
      </c>
    </row>
    <row r="20776" spans="1:16" x14ac:dyDescent="0.25">
      <c r="A20776" t="s">
        <v>344</v>
      </c>
      <c r="B20776" t="s">
        <v>12</v>
      </c>
      <c r="C20776" t="s">
        <v>64</v>
      </c>
      <c r="E20776" t="s">
        <v>65</v>
      </c>
      <c r="F20776" t="s">
        <v>65</v>
      </c>
      <c r="G20776" t="s">
        <v>15</v>
      </c>
      <c r="H20776" t="s">
        <v>46</v>
      </c>
      <c r="I20776" t="s">
        <v>49</v>
      </c>
      <c r="J20776" t="s">
        <v>191</v>
      </c>
      <c r="K20776" s="1">
        <v>45419</v>
      </c>
      <c r="L20776">
        <v>60</v>
      </c>
      <c r="M20776">
        <v>3</v>
      </c>
      <c r="N20776" t="s">
        <v>538</v>
      </c>
      <c r="O20776" t="s">
        <v>537</v>
      </c>
      <c r="P20776" t="s">
        <v>636</v>
      </c>
    </row>
    <row r="20777" spans="1:16" x14ac:dyDescent="0.25">
      <c r="A20777" t="s">
        <v>344</v>
      </c>
      <c r="B20777" t="s">
        <v>12</v>
      </c>
      <c r="C20777" t="s">
        <v>64</v>
      </c>
      <c r="E20777" t="s">
        <v>65</v>
      </c>
      <c r="F20777" t="s">
        <v>65</v>
      </c>
      <c r="G20777" t="s">
        <v>15</v>
      </c>
      <c r="H20777" t="s">
        <v>46</v>
      </c>
      <c r="I20777" t="s">
        <v>49</v>
      </c>
      <c r="J20777" t="s">
        <v>191</v>
      </c>
      <c r="K20777" s="1">
        <v>45421</v>
      </c>
      <c r="L20777">
        <v>60</v>
      </c>
      <c r="M20777">
        <v>3</v>
      </c>
      <c r="N20777" t="s">
        <v>538</v>
      </c>
      <c r="O20777" t="s">
        <v>537</v>
      </c>
      <c r="P20777" t="s">
        <v>636</v>
      </c>
    </row>
    <row r="20778" spans="1:16" x14ac:dyDescent="0.25">
      <c r="A20778" t="s">
        <v>344</v>
      </c>
      <c r="B20778" t="s">
        <v>12</v>
      </c>
      <c r="C20778" t="s">
        <v>64</v>
      </c>
      <c r="E20778" t="s">
        <v>65</v>
      </c>
      <c r="F20778" t="s">
        <v>65</v>
      </c>
      <c r="G20778" t="s">
        <v>15</v>
      </c>
      <c r="H20778" t="s">
        <v>46</v>
      </c>
      <c r="I20778" t="s">
        <v>49</v>
      </c>
      <c r="J20778" t="s">
        <v>191</v>
      </c>
      <c r="K20778" s="1">
        <v>45422</v>
      </c>
      <c r="L20778">
        <v>60</v>
      </c>
      <c r="M20778">
        <v>3</v>
      </c>
      <c r="N20778" t="s">
        <v>538</v>
      </c>
      <c r="O20778" t="s">
        <v>537</v>
      </c>
      <c r="P20778" t="s">
        <v>636</v>
      </c>
    </row>
    <row r="20779" spans="1:16" x14ac:dyDescent="0.25">
      <c r="A20779" t="s">
        <v>344</v>
      </c>
      <c r="B20779" t="s">
        <v>12</v>
      </c>
      <c r="C20779" t="s">
        <v>64</v>
      </c>
      <c r="E20779" t="s">
        <v>65</v>
      </c>
      <c r="F20779" t="s">
        <v>65</v>
      </c>
      <c r="G20779" t="s">
        <v>15</v>
      </c>
      <c r="H20779" t="s">
        <v>46</v>
      </c>
      <c r="I20779" t="s">
        <v>49</v>
      </c>
      <c r="J20779" t="s">
        <v>191</v>
      </c>
      <c r="K20779" s="1">
        <v>45426</v>
      </c>
      <c r="L20779">
        <v>60</v>
      </c>
      <c r="M20779">
        <v>4</v>
      </c>
      <c r="N20779" t="s">
        <v>538</v>
      </c>
      <c r="O20779" t="s">
        <v>537</v>
      </c>
      <c r="P20779" t="s">
        <v>636</v>
      </c>
    </row>
    <row r="20780" spans="1:16" x14ac:dyDescent="0.25">
      <c r="A20780" t="s">
        <v>344</v>
      </c>
      <c r="B20780" t="s">
        <v>12</v>
      </c>
      <c r="C20780" t="s">
        <v>64</v>
      </c>
      <c r="E20780" t="s">
        <v>65</v>
      </c>
      <c r="F20780" t="s">
        <v>65</v>
      </c>
      <c r="G20780" t="s">
        <v>15</v>
      </c>
      <c r="H20780" t="s">
        <v>46</v>
      </c>
      <c r="I20780" t="s">
        <v>49</v>
      </c>
      <c r="J20780" t="s">
        <v>191</v>
      </c>
      <c r="K20780" s="1">
        <v>45428</v>
      </c>
      <c r="L20780">
        <v>60</v>
      </c>
      <c r="M20780">
        <v>4</v>
      </c>
      <c r="N20780" t="s">
        <v>538</v>
      </c>
      <c r="O20780" t="s">
        <v>537</v>
      </c>
      <c r="P20780" t="s">
        <v>636</v>
      </c>
    </row>
    <row r="20781" spans="1:16" x14ac:dyDescent="0.25">
      <c r="A20781" t="s">
        <v>344</v>
      </c>
      <c r="B20781" t="s">
        <v>12</v>
      </c>
      <c r="C20781" t="s">
        <v>64</v>
      </c>
      <c r="E20781" t="s">
        <v>65</v>
      </c>
      <c r="F20781" t="s">
        <v>65</v>
      </c>
      <c r="G20781" t="s">
        <v>15</v>
      </c>
      <c r="H20781" t="s">
        <v>46</v>
      </c>
      <c r="I20781" t="s">
        <v>49</v>
      </c>
      <c r="J20781" t="s">
        <v>191</v>
      </c>
      <c r="K20781" s="1">
        <v>45429</v>
      </c>
      <c r="L20781">
        <v>60</v>
      </c>
      <c r="M20781">
        <v>4</v>
      </c>
      <c r="N20781" t="s">
        <v>538</v>
      </c>
      <c r="O20781" t="s">
        <v>537</v>
      </c>
      <c r="P20781" t="s">
        <v>636</v>
      </c>
    </row>
    <row r="20782" spans="1:16" x14ac:dyDescent="0.25">
      <c r="A20782" t="s">
        <v>344</v>
      </c>
      <c r="B20782" t="s">
        <v>12</v>
      </c>
      <c r="C20782" t="s">
        <v>64</v>
      </c>
      <c r="E20782" t="s">
        <v>65</v>
      </c>
      <c r="F20782" t="s">
        <v>65</v>
      </c>
      <c r="G20782" t="s">
        <v>15</v>
      </c>
      <c r="H20782" t="s">
        <v>46</v>
      </c>
      <c r="I20782" t="s">
        <v>62</v>
      </c>
      <c r="J20782" t="s">
        <v>118</v>
      </c>
      <c r="K20782" s="1">
        <v>45422</v>
      </c>
      <c r="L20782">
        <v>60</v>
      </c>
      <c r="M20782">
        <v>3</v>
      </c>
      <c r="N20782" t="s">
        <v>538</v>
      </c>
      <c r="O20782" t="s">
        <v>537</v>
      </c>
      <c r="P20782" t="s">
        <v>636</v>
      </c>
    </row>
    <row r="20783" spans="1:16" x14ac:dyDescent="0.25">
      <c r="A20783" t="s">
        <v>344</v>
      </c>
      <c r="B20783" t="s">
        <v>12</v>
      </c>
      <c r="C20783" t="s">
        <v>64</v>
      </c>
      <c r="E20783" t="s">
        <v>65</v>
      </c>
      <c r="F20783" t="s">
        <v>65</v>
      </c>
      <c r="G20783" t="s">
        <v>15</v>
      </c>
      <c r="H20783" t="s">
        <v>46</v>
      </c>
      <c r="I20783" t="s">
        <v>51</v>
      </c>
      <c r="J20783" t="s">
        <v>118</v>
      </c>
      <c r="K20783" s="1">
        <v>45404</v>
      </c>
      <c r="L20783">
        <v>90</v>
      </c>
      <c r="M20783">
        <v>1</v>
      </c>
      <c r="N20783" t="s">
        <v>538</v>
      </c>
      <c r="O20783" t="s">
        <v>537</v>
      </c>
      <c r="P20783" t="s">
        <v>636</v>
      </c>
    </row>
    <row r="20784" spans="1:16" x14ac:dyDescent="0.25">
      <c r="A20784" t="s">
        <v>344</v>
      </c>
      <c r="B20784" t="s">
        <v>12</v>
      </c>
      <c r="C20784" t="s">
        <v>64</v>
      </c>
      <c r="E20784" t="s">
        <v>65</v>
      </c>
      <c r="F20784" t="s">
        <v>65</v>
      </c>
      <c r="G20784" t="s">
        <v>15</v>
      </c>
      <c r="H20784" t="s">
        <v>46</v>
      </c>
      <c r="I20784" t="s">
        <v>51</v>
      </c>
      <c r="J20784" t="s">
        <v>118</v>
      </c>
      <c r="K20784" s="1">
        <v>45405</v>
      </c>
      <c r="L20784">
        <v>120</v>
      </c>
      <c r="M20784">
        <v>1</v>
      </c>
      <c r="N20784" t="s">
        <v>538</v>
      </c>
      <c r="O20784" t="s">
        <v>537</v>
      </c>
      <c r="P20784" t="s">
        <v>636</v>
      </c>
    </row>
    <row r="20785" spans="1:16" x14ac:dyDescent="0.25">
      <c r="A20785" t="s">
        <v>344</v>
      </c>
      <c r="B20785" t="s">
        <v>12</v>
      </c>
      <c r="C20785" t="s">
        <v>64</v>
      </c>
      <c r="E20785" t="s">
        <v>65</v>
      </c>
      <c r="F20785" t="s">
        <v>65</v>
      </c>
      <c r="G20785" t="s">
        <v>15</v>
      </c>
      <c r="H20785" t="s">
        <v>46</v>
      </c>
      <c r="I20785" t="s">
        <v>51</v>
      </c>
      <c r="J20785" t="s">
        <v>118</v>
      </c>
      <c r="K20785" s="1">
        <v>45412</v>
      </c>
      <c r="L20785">
        <v>120</v>
      </c>
      <c r="M20785">
        <v>2</v>
      </c>
      <c r="N20785" t="s">
        <v>538</v>
      </c>
      <c r="O20785" t="s">
        <v>537</v>
      </c>
      <c r="P20785" t="s">
        <v>636</v>
      </c>
    </row>
    <row r="20786" spans="1:16" x14ac:dyDescent="0.25">
      <c r="A20786" t="s">
        <v>344</v>
      </c>
      <c r="B20786" t="s">
        <v>12</v>
      </c>
      <c r="C20786" t="s">
        <v>64</v>
      </c>
      <c r="E20786" t="s">
        <v>65</v>
      </c>
      <c r="F20786" t="s">
        <v>65</v>
      </c>
      <c r="G20786" t="s">
        <v>15</v>
      </c>
      <c r="H20786" t="s">
        <v>46</v>
      </c>
      <c r="I20786" t="s">
        <v>51</v>
      </c>
      <c r="J20786" t="s">
        <v>118</v>
      </c>
      <c r="K20786" s="1">
        <v>45413</v>
      </c>
      <c r="L20786">
        <v>60</v>
      </c>
      <c r="M20786">
        <v>2</v>
      </c>
      <c r="N20786" t="s">
        <v>538</v>
      </c>
      <c r="O20786" t="s">
        <v>537</v>
      </c>
      <c r="P20786" t="s">
        <v>636</v>
      </c>
    </row>
    <row r="20787" spans="1:16" x14ac:dyDescent="0.25">
      <c r="A20787" t="s">
        <v>344</v>
      </c>
      <c r="B20787" t="s">
        <v>12</v>
      </c>
      <c r="C20787" t="s">
        <v>64</v>
      </c>
      <c r="E20787" t="s">
        <v>65</v>
      </c>
      <c r="F20787" t="s">
        <v>65</v>
      </c>
      <c r="G20787" t="s">
        <v>15</v>
      </c>
      <c r="H20787" t="s">
        <v>46</v>
      </c>
      <c r="I20787" t="s">
        <v>51</v>
      </c>
      <c r="J20787" t="s">
        <v>118</v>
      </c>
      <c r="K20787" s="1">
        <v>45419</v>
      </c>
      <c r="L20787">
        <v>180</v>
      </c>
      <c r="M20787">
        <v>3</v>
      </c>
      <c r="N20787" t="s">
        <v>538</v>
      </c>
      <c r="O20787" t="s">
        <v>537</v>
      </c>
      <c r="P20787" t="s">
        <v>636</v>
      </c>
    </row>
    <row r="20788" spans="1:16" x14ac:dyDescent="0.25">
      <c r="A20788" t="s">
        <v>344</v>
      </c>
      <c r="B20788" t="s">
        <v>12</v>
      </c>
      <c r="C20788" t="s">
        <v>64</v>
      </c>
      <c r="E20788" t="s">
        <v>65</v>
      </c>
      <c r="F20788" t="s">
        <v>65</v>
      </c>
      <c r="G20788" t="s">
        <v>15</v>
      </c>
      <c r="H20788" t="s">
        <v>46</v>
      </c>
      <c r="I20788" t="s">
        <v>51</v>
      </c>
      <c r="J20788" t="s">
        <v>118</v>
      </c>
      <c r="K20788" s="1">
        <v>45421</v>
      </c>
      <c r="L20788">
        <v>60</v>
      </c>
      <c r="M20788">
        <v>3</v>
      </c>
      <c r="N20788" t="s">
        <v>538</v>
      </c>
      <c r="O20788" t="s">
        <v>537</v>
      </c>
      <c r="P20788" t="s">
        <v>636</v>
      </c>
    </row>
    <row r="20789" spans="1:16" x14ac:dyDescent="0.25">
      <c r="A20789" t="s">
        <v>344</v>
      </c>
      <c r="B20789" t="s">
        <v>12</v>
      </c>
      <c r="C20789" t="s">
        <v>64</v>
      </c>
      <c r="E20789" t="s">
        <v>65</v>
      </c>
      <c r="F20789" t="s">
        <v>65</v>
      </c>
      <c r="G20789" t="s">
        <v>15</v>
      </c>
      <c r="H20789" t="s">
        <v>46</v>
      </c>
      <c r="I20789" t="s">
        <v>51</v>
      </c>
      <c r="J20789" t="s">
        <v>118</v>
      </c>
      <c r="K20789" s="1">
        <v>45422</v>
      </c>
      <c r="L20789">
        <v>60</v>
      </c>
      <c r="M20789">
        <v>3</v>
      </c>
      <c r="N20789" t="s">
        <v>538</v>
      </c>
      <c r="O20789" t="s">
        <v>537</v>
      </c>
      <c r="P20789" t="s">
        <v>636</v>
      </c>
    </row>
    <row r="20790" spans="1:16" x14ac:dyDescent="0.25">
      <c r="A20790" t="s">
        <v>344</v>
      </c>
      <c r="B20790" t="s">
        <v>12</v>
      </c>
      <c r="C20790" t="s">
        <v>64</v>
      </c>
      <c r="E20790" t="s">
        <v>65</v>
      </c>
      <c r="F20790" t="s">
        <v>65</v>
      </c>
      <c r="G20790" t="s">
        <v>15</v>
      </c>
      <c r="H20790" t="s">
        <v>46</v>
      </c>
      <c r="I20790" t="s">
        <v>51</v>
      </c>
      <c r="J20790" t="s">
        <v>118</v>
      </c>
      <c r="K20790" s="1">
        <v>45426</v>
      </c>
      <c r="L20790">
        <v>180</v>
      </c>
      <c r="M20790">
        <v>4</v>
      </c>
      <c r="N20790" t="s">
        <v>538</v>
      </c>
      <c r="O20790" t="s">
        <v>537</v>
      </c>
      <c r="P20790" t="s">
        <v>636</v>
      </c>
    </row>
    <row r="20791" spans="1:16" x14ac:dyDescent="0.25">
      <c r="A20791" t="s">
        <v>344</v>
      </c>
      <c r="B20791" t="s">
        <v>12</v>
      </c>
      <c r="C20791" t="s">
        <v>64</v>
      </c>
      <c r="E20791" t="s">
        <v>65</v>
      </c>
      <c r="F20791" t="s">
        <v>65</v>
      </c>
      <c r="G20791" t="s">
        <v>15</v>
      </c>
      <c r="H20791" t="s">
        <v>46</v>
      </c>
      <c r="I20791" t="s">
        <v>51</v>
      </c>
      <c r="J20791" t="s">
        <v>118</v>
      </c>
      <c r="K20791" s="1">
        <v>45428</v>
      </c>
      <c r="L20791">
        <v>60</v>
      </c>
      <c r="M20791">
        <v>4</v>
      </c>
      <c r="N20791" t="s">
        <v>538</v>
      </c>
      <c r="O20791" t="s">
        <v>537</v>
      </c>
      <c r="P20791" t="s">
        <v>636</v>
      </c>
    </row>
    <row r="20792" spans="1:16" x14ac:dyDescent="0.25">
      <c r="A20792" t="s">
        <v>344</v>
      </c>
      <c r="B20792" t="s">
        <v>12</v>
      </c>
      <c r="C20792" t="s">
        <v>64</v>
      </c>
      <c r="E20792" t="s">
        <v>65</v>
      </c>
      <c r="F20792" t="s">
        <v>65</v>
      </c>
      <c r="G20792" t="s">
        <v>15</v>
      </c>
      <c r="H20792" t="s">
        <v>46</v>
      </c>
      <c r="I20792" t="s">
        <v>51</v>
      </c>
      <c r="J20792" t="s">
        <v>118</v>
      </c>
      <c r="K20792" s="1">
        <v>45429</v>
      </c>
      <c r="L20792">
        <v>60</v>
      </c>
      <c r="M20792">
        <v>4</v>
      </c>
      <c r="N20792" t="s">
        <v>538</v>
      </c>
      <c r="O20792" t="s">
        <v>537</v>
      </c>
      <c r="P20792" t="s">
        <v>636</v>
      </c>
    </row>
    <row r="20793" spans="1:16" x14ac:dyDescent="0.25">
      <c r="A20793" t="s">
        <v>277</v>
      </c>
      <c r="B20793" t="s">
        <v>278</v>
      </c>
      <c r="C20793" t="s">
        <v>279</v>
      </c>
      <c r="F20793" t="s">
        <v>134</v>
      </c>
      <c r="G20793" t="s">
        <v>134</v>
      </c>
      <c r="H20793" t="s">
        <v>30</v>
      </c>
      <c r="I20793" t="s">
        <v>137</v>
      </c>
      <c r="J20793" t="s">
        <v>119</v>
      </c>
      <c r="K20793" s="1">
        <v>45407</v>
      </c>
      <c r="L20793">
        <v>60</v>
      </c>
      <c r="M20793">
        <v>1</v>
      </c>
      <c r="N20793" t="s">
        <v>538</v>
      </c>
      <c r="O20793" t="s">
        <v>539</v>
      </c>
      <c r="P20793" t="s">
        <v>633</v>
      </c>
    </row>
    <row r="20794" spans="1:16" x14ac:dyDescent="0.25">
      <c r="A20794" t="s">
        <v>277</v>
      </c>
      <c r="B20794" t="s">
        <v>278</v>
      </c>
      <c r="C20794" t="s">
        <v>279</v>
      </c>
      <c r="F20794" t="s">
        <v>134</v>
      </c>
      <c r="G20794" t="s">
        <v>134</v>
      </c>
      <c r="H20794" t="s">
        <v>30</v>
      </c>
      <c r="I20794" t="s">
        <v>137</v>
      </c>
      <c r="J20794" t="s">
        <v>119</v>
      </c>
      <c r="K20794" s="1">
        <v>45411</v>
      </c>
      <c r="L20794">
        <v>30</v>
      </c>
      <c r="M20794">
        <v>2</v>
      </c>
      <c r="N20794" t="s">
        <v>538</v>
      </c>
      <c r="O20794" t="s">
        <v>539</v>
      </c>
      <c r="P20794" t="s">
        <v>633</v>
      </c>
    </row>
    <row r="20795" spans="1:16" x14ac:dyDescent="0.25">
      <c r="A20795" t="s">
        <v>277</v>
      </c>
      <c r="B20795" t="s">
        <v>278</v>
      </c>
      <c r="C20795" t="s">
        <v>279</v>
      </c>
      <c r="F20795" t="s">
        <v>134</v>
      </c>
      <c r="G20795" t="s">
        <v>134</v>
      </c>
      <c r="H20795" t="s">
        <v>30</v>
      </c>
      <c r="I20795" t="s">
        <v>137</v>
      </c>
      <c r="J20795" t="s">
        <v>119</v>
      </c>
      <c r="K20795" s="1">
        <v>45414</v>
      </c>
      <c r="L20795">
        <v>60</v>
      </c>
      <c r="M20795">
        <v>2</v>
      </c>
      <c r="N20795" t="s">
        <v>538</v>
      </c>
      <c r="O20795" t="s">
        <v>539</v>
      </c>
      <c r="P20795" t="s">
        <v>633</v>
      </c>
    </row>
    <row r="20796" spans="1:16" x14ac:dyDescent="0.25">
      <c r="A20796" t="s">
        <v>277</v>
      </c>
      <c r="B20796" t="s">
        <v>278</v>
      </c>
      <c r="C20796" t="s">
        <v>279</v>
      </c>
      <c r="F20796" t="s">
        <v>134</v>
      </c>
      <c r="G20796" t="s">
        <v>134</v>
      </c>
      <c r="H20796" t="s">
        <v>30</v>
      </c>
      <c r="I20796" t="s">
        <v>137</v>
      </c>
      <c r="J20796" t="s">
        <v>119</v>
      </c>
      <c r="K20796" s="1">
        <v>45418</v>
      </c>
      <c r="L20796">
        <v>30</v>
      </c>
      <c r="M20796">
        <v>3</v>
      </c>
      <c r="N20796" t="s">
        <v>538</v>
      </c>
      <c r="O20796" t="s">
        <v>539</v>
      </c>
      <c r="P20796" t="s">
        <v>633</v>
      </c>
    </row>
    <row r="20797" spans="1:16" x14ac:dyDescent="0.25">
      <c r="A20797" t="s">
        <v>277</v>
      </c>
      <c r="B20797" t="s">
        <v>278</v>
      </c>
      <c r="C20797" t="s">
        <v>279</v>
      </c>
      <c r="F20797" t="s">
        <v>134</v>
      </c>
      <c r="G20797" t="s">
        <v>134</v>
      </c>
      <c r="H20797" t="s">
        <v>138</v>
      </c>
      <c r="I20797" t="s">
        <v>140</v>
      </c>
      <c r="J20797" t="s">
        <v>119</v>
      </c>
      <c r="K20797" s="1">
        <v>45419</v>
      </c>
      <c r="L20797">
        <v>60</v>
      </c>
      <c r="M20797">
        <v>3</v>
      </c>
      <c r="N20797" t="s">
        <v>538</v>
      </c>
      <c r="O20797" t="s">
        <v>539</v>
      </c>
      <c r="P20797" t="s">
        <v>633</v>
      </c>
    </row>
    <row r="20798" spans="1:16" x14ac:dyDescent="0.25">
      <c r="A20798" t="s">
        <v>277</v>
      </c>
      <c r="B20798" t="s">
        <v>278</v>
      </c>
      <c r="C20798" t="s">
        <v>279</v>
      </c>
      <c r="F20798" t="s">
        <v>134</v>
      </c>
      <c r="G20798" t="s">
        <v>134</v>
      </c>
      <c r="H20798" t="s">
        <v>138</v>
      </c>
      <c r="I20798" t="s">
        <v>140</v>
      </c>
      <c r="J20798" t="s">
        <v>119</v>
      </c>
      <c r="K20798" s="1">
        <v>45421</v>
      </c>
      <c r="L20798">
        <v>60</v>
      </c>
      <c r="M20798">
        <v>3</v>
      </c>
      <c r="N20798" t="s">
        <v>538</v>
      </c>
      <c r="O20798" t="s">
        <v>539</v>
      </c>
      <c r="P20798" t="s">
        <v>633</v>
      </c>
    </row>
    <row r="20799" spans="1:16" x14ac:dyDescent="0.25">
      <c r="A20799" t="s">
        <v>277</v>
      </c>
      <c r="B20799" t="s">
        <v>278</v>
      </c>
      <c r="C20799" t="s">
        <v>279</v>
      </c>
      <c r="F20799" t="s">
        <v>134</v>
      </c>
      <c r="G20799" t="s">
        <v>134</v>
      </c>
      <c r="H20799" t="s">
        <v>138</v>
      </c>
      <c r="I20799" t="s">
        <v>140</v>
      </c>
      <c r="J20799" t="s">
        <v>119</v>
      </c>
      <c r="K20799" s="1">
        <v>45425</v>
      </c>
      <c r="L20799">
        <v>60</v>
      </c>
      <c r="M20799">
        <v>4</v>
      </c>
      <c r="N20799" t="s">
        <v>538</v>
      </c>
      <c r="O20799" t="s">
        <v>539</v>
      </c>
      <c r="P20799" t="s">
        <v>633</v>
      </c>
    </row>
    <row r="20800" spans="1:16" x14ac:dyDescent="0.25">
      <c r="A20800" t="s">
        <v>277</v>
      </c>
      <c r="B20800" t="s">
        <v>278</v>
      </c>
      <c r="C20800" t="s">
        <v>279</v>
      </c>
      <c r="F20800" t="s">
        <v>134</v>
      </c>
      <c r="G20800" t="s">
        <v>134</v>
      </c>
      <c r="H20800" t="s">
        <v>138</v>
      </c>
      <c r="I20800" t="s">
        <v>140</v>
      </c>
      <c r="J20800" t="s">
        <v>119</v>
      </c>
      <c r="K20800" s="1">
        <v>45426</v>
      </c>
      <c r="L20800">
        <v>60</v>
      </c>
      <c r="M20800">
        <v>4</v>
      </c>
      <c r="N20800" t="s">
        <v>538</v>
      </c>
      <c r="O20800" t="s">
        <v>539</v>
      </c>
      <c r="P20800" t="s">
        <v>633</v>
      </c>
    </row>
    <row r="20801" spans="1:16" x14ac:dyDescent="0.25">
      <c r="A20801" t="s">
        <v>277</v>
      </c>
      <c r="B20801" t="s">
        <v>278</v>
      </c>
      <c r="C20801" t="s">
        <v>279</v>
      </c>
      <c r="F20801" t="s">
        <v>134</v>
      </c>
      <c r="G20801" t="s">
        <v>134</v>
      </c>
      <c r="H20801" t="s">
        <v>138</v>
      </c>
      <c r="I20801" t="s">
        <v>140</v>
      </c>
      <c r="J20801" t="s">
        <v>119</v>
      </c>
      <c r="K20801" s="1">
        <v>45427</v>
      </c>
      <c r="L20801">
        <v>60</v>
      </c>
      <c r="M20801">
        <v>4</v>
      </c>
      <c r="N20801" t="s">
        <v>538</v>
      </c>
      <c r="O20801" t="s">
        <v>539</v>
      </c>
      <c r="P20801" t="s">
        <v>633</v>
      </c>
    </row>
    <row r="20802" spans="1:16" x14ac:dyDescent="0.25">
      <c r="A20802" t="s">
        <v>277</v>
      </c>
      <c r="B20802" t="s">
        <v>278</v>
      </c>
      <c r="C20802" t="s">
        <v>279</v>
      </c>
      <c r="F20802" t="s">
        <v>134</v>
      </c>
      <c r="G20802" t="s">
        <v>134</v>
      </c>
      <c r="H20802" t="s">
        <v>138</v>
      </c>
      <c r="I20802" t="s">
        <v>140</v>
      </c>
      <c r="J20802" t="s">
        <v>119</v>
      </c>
      <c r="K20802" s="1">
        <v>45428</v>
      </c>
      <c r="L20802">
        <v>30</v>
      </c>
      <c r="M20802">
        <v>4</v>
      </c>
      <c r="N20802" t="s">
        <v>538</v>
      </c>
      <c r="O20802" t="s">
        <v>539</v>
      </c>
      <c r="P20802" t="s">
        <v>633</v>
      </c>
    </row>
    <row r="20803" spans="1:16" x14ac:dyDescent="0.25">
      <c r="A20803" t="s">
        <v>277</v>
      </c>
      <c r="B20803" t="s">
        <v>278</v>
      </c>
      <c r="C20803" t="s">
        <v>279</v>
      </c>
      <c r="F20803" t="s">
        <v>134</v>
      </c>
      <c r="G20803" t="s">
        <v>134</v>
      </c>
      <c r="H20803" t="s">
        <v>138</v>
      </c>
      <c r="I20803" t="s">
        <v>140</v>
      </c>
      <c r="J20803" t="s">
        <v>119</v>
      </c>
      <c r="K20803" s="1">
        <v>45429</v>
      </c>
      <c r="L20803">
        <v>60</v>
      </c>
      <c r="M20803">
        <v>4</v>
      </c>
      <c r="N20803" t="s">
        <v>538</v>
      </c>
      <c r="O20803" t="s">
        <v>539</v>
      </c>
      <c r="P20803" t="s">
        <v>633</v>
      </c>
    </row>
    <row r="20804" spans="1:16" x14ac:dyDescent="0.25">
      <c r="A20804" t="s">
        <v>277</v>
      </c>
      <c r="B20804" t="s">
        <v>278</v>
      </c>
      <c r="C20804" t="s">
        <v>279</v>
      </c>
      <c r="F20804" t="s">
        <v>134</v>
      </c>
      <c r="G20804" t="s">
        <v>134</v>
      </c>
      <c r="H20804" t="s">
        <v>138</v>
      </c>
      <c r="I20804" t="s">
        <v>31</v>
      </c>
      <c r="J20804" t="s">
        <v>119</v>
      </c>
      <c r="K20804" s="1">
        <v>45404</v>
      </c>
      <c r="L20804">
        <v>60</v>
      </c>
      <c r="M20804">
        <v>1</v>
      </c>
      <c r="N20804" t="s">
        <v>538</v>
      </c>
      <c r="O20804" t="s">
        <v>539</v>
      </c>
      <c r="P20804" t="s">
        <v>633</v>
      </c>
    </row>
    <row r="20805" spans="1:16" x14ac:dyDescent="0.25">
      <c r="A20805" t="s">
        <v>277</v>
      </c>
      <c r="B20805" t="s">
        <v>278</v>
      </c>
      <c r="C20805" t="s">
        <v>279</v>
      </c>
      <c r="F20805" t="s">
        <v>134</v>
      </c>
      <c r="G20805" t="s">
        <v>134</v>
      </c>
      <c r="H20805" t="s">
        <v>138</v>
      </c>
      <c r="I20805" t="s">
        <v>31</v>
      </c>
      <c r="J20805" t="s">
        <v>119</v>
      </c>
      <c r="K20805" s="1">
        <v>45405</v>
      </c>
      <c r="L20805">
        <v>30</v>
      </c>
      <c r="M20805">
        <v>1</v>
      </c>
      <c r="N20805" t="s">
        <v>538</v>
      </c>
      <c r="O20805" t="s">
        <v>539</v>
      </c>
      <c r="P20805" t="s">
        <v>633</v>
      </c>
    </row>
    <row r="20806" spans="1:16" x14ac:dyDescent="0.25">
      <c r="A20806" t="s">
        <v>277</v>
      </c>
      <c r="B20806" t="s">
        <v>278</v>
      </c>
      <c r="C20806" t="s">
        <v>279</v>
      </c>
      <c r="F20806" t="s">
        <v>134</v>
      </c>
      <c r="G20806" t="s">
        <v>134</v>
      </c>
      <c r="H20806" t="s">
        <v>138</v>
      </c>
      <c r="I20806" t="s">
        <v>31</v>
      </c>
      <c r="J20806" t="s">
        <v>119</v>
      </c>
      <c r="K20806" s="1">
        <v>45406</v>
      </c>
      <c r="L20806">
        <v>90</v>
      </c>
      <c r="M20806">
        <v>1</v>
      </c>
      <c r="N20806" t="s">
        <v>538</v>
      </c>
      <c r="O20806" t="s">
        <v>539</v>
      </c>
      <c r="P20806" t="s">
        <v>633</v>
      </c>
    </row>
    <row r="20807" spans="1:16" x14ac:dyDescent="0.25">
      <c r="A20807" t="s">
        <v>277</v>
      </c>
      <c r="B20807" t="s">
        <v>278</v>
      </c>
      <c r="C20807" t="s">
        <v>279</v>
      </c>
      <c r="F20807" t="s">
        <v>134</v>
      </c>
      <c r="G20807" t="s">
        <v>134</v>
      </c>
      <c r="H20807" t="s">
        <v>138</v>
      </c>
      <c r="I20807" t="s">
        <v>31</v>
      </c>
      <c r="J20807" t="s">
        <v>119</v>
      </c>
      <c r="K20807" s="1">
        <v>45411</v>
      </c>
      <c r="L20807">
        <v>90</v>
      </c>
      <c r="M20807">
        <v>2</v>
      </c>
      <c r="N20807" t="s">
        <v>538</v>
      </c>
      <c r="O20807" t="s">
        <v>539</v>
      </c>
      <c r="P20807" t="s">
        <v>633</v>
      </c>
    </row>
    <row r="20808" spans="1:16" x14ac:dyDescent="0.25">
      <c r="A20808" t="s">
        <v>277</v>
      </c>
      <c r="B20808" t="s">
        <v>278</v>
      </c>
      <c r="C20808" t="s">
        <v>279</v>
      </c>
      <c r="F20808" t="s">
        <v>134</v>
      </c>
      <c r="G20808" t="s">
        <v>134</v>
      </c>
      <c r="H20808" t="s">
        <v>138</v>
      </c>
      <c r="I20808" t="s">
        <v>31</v>
      </c>
      <c r="J20808" t="s">
        <v>119</v>
      </c>
      <c r="K20808" s="1">
        <v>45413</v>
      </c>
      <c r="L20808">
        <v>30</v>
      </c>
      <c r="M20808">
        <v>2</v>
      </c>
      <c r="N20808" t="s">
        <v>538</v>
      </c>
      <c r="O20808" t="s">
        <v>539</v>
      </c>
      <c r="P20808" t="s">
        <v>633</v>
      </c>
    </row>
    <row r="20809" spans="1:16" x14ac:dyDescent="0.25">
      <c r="A20809" t="s">
        <v>277</v>
      </c>
      <c r="B20809" t="s">
        <v>278</v>
      </c>
      <c r="C20809" t="s">
        <v>279</v>
      </c>
      <c r="F20809" t="s">
        <v>134</v>
      </c>
      <c r="G20809" t="s">
        <v>134</v>
      </c>
      <c r="H20809" t="s">
        <v>138</v>
      </c>
      <c r="I20809" t="s">
        <v>31</v>
      </c>
      <c r="J20809" t="s">
        <v>119</v>
      </c>
      <c r="K20809" s="1">
        <v>45414</v>
      </c>
      <c r="L20809">
        <v>60</v>
      </c>
      <c r="M20809">
        <v>2</v>
      </c>
      <c r="N20809" t="s">
        <v>538</v>
      </c>
      <c r="O20809" t="s">
        <v>539</v>
      </c>
      <c r="P20809" t="s">
        <v>633</v>
      </c>
    </row>
    <row r="20810" spans="1:16" x14ac:dyDescent="0.25">
      <c r="A20810" t="s">
        <v>277</v>
      </c>
      <c r="B20810" t="s">
        <v>278</v>
      </c>
      <c r="C20810" t="s">
        <v>279</v>
      </c>
      <c r="F20810" t="s">
        <v>134</v>
      </c>
      <c r="G20810" t="s">
        <v>134</v>
      </c>
      <c r="H20810" t="s">
        <v>138</v>
      </c>
      <c r="I20810" t="s">
        <v>31</v>
      </c>
      <c r="J20810" t="s">
        <v>119</v>
      </c>
      <c r="K20810" s="1">
        <v>45415</v>
      </c>
      <c r="L20810">
        <v>90</v>
      </c>
      <c r="M20810">
        <v>2</v>
      </c>
      <c r="N20810" t="s">
        <v>538</v>
      </c>
      <c r="O20810" t="s">
        <v>539</v>
      </c>
      <c r="P20810" t="s">
        <v>633</v>
      </c>
    </row>
    <row r="20811" spans="1:16" x14ac:dyDescent="0.25">
      <c r="A20811" t="s">
        <v>277</v>
      </c>
      <c r="B20811" t="s">
        <v>278</v>
      </c>
      <c r="C20811" t="s">
        <v>279</v>
      </c>
      <c r="F20811" t="s">
        <v>134</v>
      </c>
      <c r="G20811" t="s">
        <v>134</v>
      </c>
      <c r="H20811" t="s">
        <v>138</v>
      </c>
      <c r="I20811" t="s">
        <v>31</v>
      </c>
      <c r="J20811" t="s">
        <v>119</v>
      </c>
      <c r="K20811" s="1">
        <v>45418</v>
      </c>
      <c r="L20811">
        <v>120</v>
      </c>
      <c r="M20811">
        <v>3</v>
      </c>
      <c r="N20811" t="s">
        <v>538</v>
      </c>
      <c r="O20811" t="s">
        <v>539</v>
      </c>
      <c r="P20811" t="s">
        <v>633</v>
      </c>
    </row>
    <row r="20812" spans="1:16" x14ac:dyDescent="0.25">
      <c r="A20812" t="s">
        <v>277</v>
      </c>
      <c r="B20812" t="s">
        <v>278</v>
      </c>
      <c r="C20812" t="s">
        <v>279</v>
      </c>
      <c r="F20812" t="s">
        <v>134</v>
      </c>
      <c r="G20812" t="s">
        <v>134</v>
      </c>
      <c r="H20812" t="s">
        <v>144</v>
      </c>
      <c r="I20812" t="s">
        <v>145</v>
      </c>
      <c r="J20812" t="s">
        <v>191</v>
      </c>
      <c r="K20812" s="1">
        <v>45404</v>
      </c>
      <c r="L20812">
        <v>210</v>
      </c>
      <c r="M20812">
        <v>1</v>
      </c>
      <c r="N20812" t="s">
        <v>538</v>
      </c>
      <c r="O20812" t="s">
        <v>539</v>
      </c>
      <c r="P20812" t="s">
        <v>633</v>
      </c>
    </row>
    <row r="20813" spans="1:16" x14ac:dyDescent="0.25">
      <c r="A20813" t="s">
        <v>277</v>
      </c>
      <c r="B20813" t="s">
        <v>278</v>
      </c>
      <c r="C20813" t="s">
        <v>279</v>
      </c>
      <c r="F20813" t="s">
        <v>134</v>
      </c>
      <c r="G20813" t="s">
        <v>134</v>
      </c>
      <c r="H20813" t="s">
        <v>144</v>
      </c>
      <c r="I20813" t="s">
        <v>145</v>
      </c>
      <c r="J20813" t="s">
        <v>191</v>
      </c>
      <c r="K20813" s="1">
        <v>45405</v>
      </c>
      <c r="L20813">
        <v>240</v>
      </c>
      <c r="M20813">
        <v>1</v>
      </c>
      <c r="N20813" t="s">
        <v>538</v>
      </c>
      <c r="O20813" t="s">
        <v>539</v>
      </c>
      <c r="P20813" t="s">
        <v>633</v>
      </c>
    </row>
    <row r="20814" spans="1:16" x14ac:dyDescent="0.25">
      <c r="A20814" t="s">
        <v>277</v>
      </c>
      <c r="B20814" t="s">
        <v>278</v>
      </c>
      <c r="C20814" t="s">
        <v>279</v>
      </c>
      <c r="F20814" t="s">
        <v>134</v>
      </c>
      <c r="G20814" t="s">
        <v>134</v>
      </c>
      <c r="H20814" t="s">
        <v>144</v>
      </c>
      <c r="I20814" t="s">
        <v>145</v>
      </c>
      <c r="J20814" t="s">
        <v>191</v>
      </c>
      <c r="K20814" s="1">
        <v>45406</v>
      </c>
      <c r="L20814">
        <v>270</v>
      </c>
      <c r="M20814">
        <v>1</v>
      </c>
      <c r="N20814" t="s">
        <v>538</v>
      </c>
      <c r="O20814" t="s">
        <v>539</v>
      </c>
      <c r="P20814" t="s">
        <v>633</v>
      </c>
    </row>
    <row r="20815" spans="1:16" x14ac:dyDescent="0.25">
      <c r="A20815" t="s">
        <v>277</v>
      </c>
      <c r="B20815" t="s">
        <v>278</v>
      </c>
      <c r="C20815" t="s">
        <v>279</v>
      </c>
      <c r="F20815" t="s">
        <v>134</v>
      </c>
      <c r="G20815" t="s">
        <v>134</v>
      </c>
      <c r="H20815" t="s">
        <v>144</v>
      </c>
      <c r="I20815" t="s">
        <v>145</v>
      </c>
      <c r="J20815" t="s">
        <v>191</v>
      </c>
      <c r="K20815" s="1">
        <v>45407</v>
      </c>
      <c r="L20815">
        <v>150</v>
      </c>
      <c r="M20815">
        <v>1</v>
      </c>
      <c r="N20815" t="s">
        <v>538</v>
      </c>
      <c r="O20815" t="s">
        <v>539</v>
      </c>
      <c r="P20815" t="s">
        <v>633</v>
      </c>
    </row>
    <row r="20816" spans="1:16" x14ac:dyDescent="0.25">
      <c r="A20816" t="s">
        <v>277</v>
      </c>
      <c r="B20816" t="s">
        <v>278</v>
      </c>
      <c r="C20816" t="s">
        <v>279</v>
      </c>
      <c r="F20816" t="s">
        <v>134</v>
      </c>
      <c r="G20816" t="s">
        <v>134</v>
      </c>
      <c r="H20816" t="s">
        <v>144</v>
      </c>
      <c r="I20816" t="s">
        <v>145</v>
      </c>
      <c r="J20816" t="s">
        <v>191</v>
      </c>
      <c r="K20816" s="1">
        <v>45408</v>
      </c>
      <c r="L20816">
        <v>210</v>
      </c>
      <c r="M20816">
        <v>1</v>
      </c>
      <c r="N20816" t="s">
        <v>538</v>
      </c>
      <c r="O20816" t="s">
        <v>539</v>
      </c>
      <c r="P20816" t="s">
        <v>633</v>
      </c>
    </row>
    <row r="20817" spans="1:16" x14ac:dyDescent="0.25">
      <c r="A20817" t="s">
        <v>277</v>
      </c>
      <c r="B20817" t="s">
        <v>278</v>
      </c>
      <c r="C20817" t="s">
        <v>279</v>
      </c>
      <c r="F20817" t="s">
        <v>134</v>
      </c>
      <c r="G20817" t="s">
        <v>134</v>
      </c>
      <c r="H20817" t="s">
        <v>144</v>
      </c>
      <c r="I20817" t="s">
        <v>145</v>
      </c>
      <c r="J20817" t="s">
        <v>191</v>
      </c>
      <c r="K20817" s="1">
        <v>45415</v>
      </c>
      <c r="L20817">
        <v>60</v>
      </c>
      <c r="M20817">
        <v>2</v>
      </c>
      <c r="N20817" t="s">
        <v>538</v>
      </c>
      <c r="O20817" t="s">
        <v>539</v>
      </c>
      <c r="P20817" t="s">
        <v>633</v>
      </c>
    </row>
    <row r="20818" spans="1:16" x14ac:dyDescent="0.25">
      <c r="A20818" t="s">
        <v>277</v>
      </c>
      <c r="B20818" t="s">
        <v>278</v>
      </c>
      <c r="C20818" t="s">
        <v>279</v>
      </c>
      <c r="F20818" t="s">
        <v>134</v>
      </c>
      <c r="G20818" t="s">
        <v>134</v>
      </c>
      <c r="H20818" t="s">
        <v>144</v>
      </c>
      <c r="I20818" t="s">
        <v>145</v>
      </c>
      <c r="J20818" t="s">
        <v>191</v>
      </c>
      <c r="K20818" s="1">
        <v>45418</v>
      </c>
      <c r="L20818">
        <v>60</v>
      </c>
      <c r="M20818">
        <v>3</v>
      </c>
      <c r="N20818" t="s">
        <v>538</v>
      </c>
      <c r="O20818" t="s">
        <v>539</v>
      </c>
      <c r="P20818" t="s">
        <v>633</v>
      </c>
    </row>
    <row r="20819" spans="1:16" x14ac:dyDescent="0.25">
      <c r="A20819" t="s">
        <v>277</v>
      </c>
      <c r="B20819" t="s">
        <v>278</v>
      </c>
      <c r="C20819" t="s">
        <v>279</v>
      </c>
      <c r="F20819" t="s">
        <v>134</v>
      </c>
      <c r="G20819" t="s">
        <v>134</v>
      </c>
      <c r="H20819" t="s">
        <v>144</v>
      </c>
      <c r="I20819" t="s">
        <v>145</v>
      </c>
      <c r="J20819" t="s">
        <v>191</v>
      </c>
      <c r="K20819" s="1">
        <v>45419</v>
      </c>
      <c r="L20819">
        <v>30</v>
      </c>
      <c r="M20819">
        <v>3</v>
      </c>
      <c r="N20819" t="s">
        <v>538</v>
      </c>
      <c r="O20819" t="s">
        <v>539</v>
      </c>
      <c r="P20819" t="s">
        <v>633</v>
      </c>
    </row>
    <row r="20820" spans="1:16" x14ac:dyDescent="0.25">
      <c r="A20820" t="s">
        <v>277</v>
      </c>
      <c r="B20820" t="s">
        <v>278</v>
      </c>
      <c r="C20820" t="s">
        <v>279</v>
      </c>
      <c r="F20820" t="s">
        <v>134</v>
      </c>
      <c r="G20820" t="s">
        <v>134</v>
      </c>
      <c r="H20820" t="s">
        <v>144</v>
      </c>
      <c r="I20820" t="s">
        <v>145</v>
      </c>
      <c r="J20820" t="s">
        <v>191</v>
      </c>
      <c r="K20820" s="1">
        <v>45421</v>
      </c>
      <c r="L20820">
        <v>60</v>
      </c>
      <c r="M20820">
        <v>3</v>
      </c>
      <c r="N20820" t="s">
        <v>538</v>
      </c>
      <c r="O20820" t="s">
        <v>539</v>
      </c>
      <c r="P20820" t="s">
        <v>633</v>
      </c>
    </row>
    <row r="20821" spans="1:16" x14ac:dyDescent="0.25">
      <c r="A20821" t="s">
        <v>277</v>
      </c>
      <c r="B20821" t="s">
        <v>278</v>
      </c>
      <c r="C20821" t="s">
        <v>279</v>
      </c>
      <c r="F20821" t="s">
        <v>134</v>
      </c>
      <c r="G20821" t="s">
        <v>134</v>
      </c>
      <c r="H20821" t="s">
        <v>144</v>
      </c>
      <c r="I20821" t="s">
        <v>145</v>
      </c>
      <c r="J20821" t="s">
        <v>191</v>
      </c>
      <c r="K20821" s="1">
        <v>45422</v>
      </c>
      <c r="L20821">
        <v>60</v>
      </c>
      <c r="M20821">
        <v>3</v>
      </c>
      <c r="N20821" t="s">
        <v>538</v>
      </c>
      <c r="O20821" t="s">
        <v>539</v>
      </c>
      <c r="P20821" t="s">
        <v>633</v>
      </c>
    </row>
    <row r="20822" spans="1:16" x14ac:dyDescent="0.25">
      <c r="A20822" t="s">
        <v>277</v>
      </c>
      <c r="B20822" t="s">
        <v>278</v>
      </c>
      <c r="C20822" t="s">
        <v>279</v>
      </c>
      <c r="F20822" t="s">
        <v>134</v>
      </c>
      <c r="G20822" t="s">
        <v>134</v>
      </c>
      <c r="H20822" t="s">
        <v>144</v>
      </c>
      <c r="I20822" t="s">
        <v>145</v>
      </c>
      <c r="J20822" t="s">
        <v>191</v>
      </c>
      <c r="K20822" s="1">
        <v>45425</v>
      </c>
      <c r="L20822">
        <v>60</v>
      </c>
      <c r="M20822">
        <v>4</v>
      </c>
      <c r="N20822" t="s">
        <v>538</v>
      </c>
      <c r="O20822" t="s">
        <v>539</v>
      </c>
      <c r="P20822" t="s">
        <v>633</v>
      </c>
    </row>
    <row r="20823" spans="1:16" x14ac:dyDescent="0.25">
      <c r="A20823" t="s">
        <v>277</v>
      </c>
      <c r="B20823" t="s">
        <v>278</v>
      </c>
      <c r="C20823" t="s">
        <v>279</v>
      </c>
      <c r="F20823" t="s">
        <v>134</v>
      </c>
      <c r="G20823" t="s">
        <v>134</v>
      </c>
      <c r="H20823" t="s">
        <v>144</v>
      </c>
      <c r="I20823" t="s">
        <v>145</v>
      </c>
      <c r="J20823" t="s">
        <v>191</v>
      </c>
      <c r="K20823" s="1">
        <v>45426</v>
      </c>
      <c r="L20823">
        <v>90</v>
      </c>
      <c r="M20823">
        <v>4</v>
      </c>
      <c r="N20823" t="s">
        <v>538</v>
      </c>
      <c r="O20823" t="s">
        <v>539</v>
      </c>
      <c r="P20823" t="s">
        <v>633</v>
      </c>
    </row>
    <row r="20824" spans="1:16" x14ac:dyDescent="0.25">
      <c r="A20824" t="s">
        <v>277</v>
      </c>
      <c r="B20824" t="s">
        <v>278</v>
      </c>
      <c r="C20824" t="s">
        <v>279</v>
      </c>
      <c r="F20824" t="s">
        <v>134</v>
      </c>
      <c r="G20824" t="s">
        <v>134</v>
      </c>
      <c r="H20824" t="s">
        <v>144</v>
      </c>
      <c r="I20824" t="s">
        <v>145</v>
      </c>
      <c r="J20824" t="s">
        <v>191</v>
      </c>
      <c r="K20824" s="1">
        <v>45427</v>
      </c>
      <c r="L20824">
        <v>60</v>
      </c>
      <c r="M20824">
        <v>4</v>
      </c>
      <c r="N20824" t="s">
        <v>538</v>
      </c>
      <c r="O20824" t="s">
        <v>539</v>
      </c>
      <c r="P20824" t="s">
        <v>633</v>
      </c>
    </row>
    <row r="20825" spans="1:16" x14ac:dyDescent="0.25">
      <c r="A20825" t="s">
        <v>277</v>
      </c>
      <c r="B20825" t="s">
        <v>278</v>
      </c>
      <c r="C20825" t="s">
        <v>279</v>
      </c>
      <c r="F20825" t="s">
        <v>134</v>
      </c>
      <c r="G20825" t="s">
        <v>134</v>
      </c>
      <c r="H20825" t="s">
        <v>148</v>
      </c>
      <c r="I20825" t="s">
        <v>150</v>
      </c>
      <c r="J20825" t="s">
        <v>117</v>
      </c>
      <c r="K20825" s="1">
        <v>45404</v>
      </c>
      <c r="L20825">
        <v>60</v>
      </c>
      <c r="M20825">
        <v>1</v>
      </c>
      <c r="N20825" t="s">
        <v>538</v>
      </c>
      <c r="O20825" t="s">
        <v>539</v>
      </c>
      <c r="P20825" t="s">
        <v>633</v>
      </c>
    </row>
    <row r="20826" spans="1:16" x14ac:dyDescent="0.25">
      <c r="A20826" t="s">
        <v>277</v>
      </c>
      <c r="B20826" t="s">
        <v>278</v>
      </c>
      <c r="C20826" t="s">
        <v>279</v>
      </c>
      <c r="F20826" t="s">
        <v>134</v>
      </c>
      <c r="G20826" t="s">
        <v>134</v>
      </c>
      <c r="H20826" t="s">
        <v>37</v>
      </c>
      <c r="I20826" t="s">
        <v>154</v>
      </c>
      <c r="J20826" t="s">
        <v>119</v>
      </c>
      <c r="K20826" s="1">
        <v>45411</v>
      </c>
      <c r="L20826">
        <v>30</v>
      </c>
      <c r="M20826">
        <v>2</v>
      </c>
      <c r="N20826" t="s">
        <v>538</v>
      </c>
      <c r="O20826" t="s">
        <v>539</v>
      </c>
      <c r="P20826" t="s">
        <v>633</v>
      </c>
    </row>
    <row r="20827" spans="1:16" x14ac:dyDescent="0.25">
      <c r="A20827" t="s">
        <v>277</v>
      </c>
      <c r="B20827" t="s">
        <v>278</v>
      </c>
      <c r="C20827" t="s">
        <v>279</v>
      </c>
      <c r="F20827" t="s">
        <v>134</v>
      </c>
      <c r="G20827" t="s">
        <v>134</v>
      </c>
      <c r="H20827" t="s">
        <v>37</v>
      </c>
      <c r="I20827" t="s">
        <v>154</v>
      </c>
      <c r="J20827" t="s">
        <v>119</v>
      </c>
      <c r="K20827" s="1">
        <v>45412</v>
      </c>
      <c r="L20827">
        <v>60</v>
      </c>
      <c r="M20827">
        <v>2</v>
      </c>
      <c r="N20827" t="s">
        <v>538</v>
      </c>
      <c r="O20827" t="s">
        <v>539</v>
      </c>
      <c r="P20827" t="s">
        <v>633</v>
      </c>
    </row>
    <row r="20828" spans="1:16" x14ac:dyDescent="0.25">
      <c r="A20828" t="s">
        <v>277</v>
      </c>
      <c r="B20828" t="s">
        <v>278</v>
      </c>
      <c r="C20828" t="s">
        <v>279</v>
      </c>
      <c r="F20828" t="s">
        <v>134</v>
      </c>
      <c r="G20828" t="s">
        <v>134</v>
      </c>
      <c r="H20828" t="s">
        <v>37</v>
      </c>
      <c r="I20828" t="s">
        <v>154</v>
      </c>
      <c r="J20828" t="s">
        <v>119</v>
      </c>
      <c r="K20828" s="1">
        <v>45414</v>
      </c>
      <c r="L20828">
        <v>30</v>
      </c>
      <c r="M20828">
        <v>2</v>
      </c>
      <c r="N20828" t="s">
        <v>538</v>
      </c>
      <c r="O20828" t="s">
        <v>539</v>
      </c>
      <c r="P20828" t="s">
        <v>633</v>
      </c>
    </row>
    <row r="20829" spans="1:16" x14ac:dyDescent="0.25">
      <c r="A20829" t="s">
        <v>277</v>
      </c>
      <c r="B20829" t="s">
        <v>278</v>
      </c>
      <c r="C20829" t="s">
        <v>279</v>
      </c>
      <c r="F20829" t="s">
        <v>134</v>
      </c>
      <c r="G20829" t="s">
        <v>134</v>
      </c>
      <c r="H20829" t="s">
        <v>37</v>
      </c>
      <c r="I20829" t="s">
        <v>154</v>
      </c>
      <c r="J20829" t="s">
        <v>119</v>
      </c>
      <c r="K20829" s="1">
        <v>45419</v>
      </c>
      <c r="L20829">
        <v>60</v>
      </c>
      <c r="M20829">
        <v>3</v>
      </c>
      <c r="N20829" t="s">
        <v>538</v>
      </c>
      <c r="O20829" t="s">
        <v>539</v>
      </c>
      <c r="P20829" t="s">
        <v>633</v>
      </c>
    </row>
    <row r="20830" spans="1:16" x14ac:dyDescent="0.25">
      <c r="A20830" t="s">
        <v>277</v>
      </c>
      <c r="B20830" t="s">
        <v>278</v>
      </c>
      <c r="C20830" t="s">
        <v>279</v>
      </c>
      <c r="F20830" t="s">
        <v>134</v>
      </c>
      <c r="G20830" t="s">
        <v>134</v>
      </c>
      <c r="H20830" t="s">
        <v>37</v>
      </c>
      <c r="I20830" t="s">
        <v>154</v>
      </c>
      <c r="J20830" t="s">
        <v>119</v>
      </c>
      <c r="K20830" s="1">
        <v>45420</v>
      </c>
      <c r="L20830">
        <v>60</v>
      </c>
      <c r="M20830">
        <v>3</v>
      </c>
      <c r="N20830" t="s">
        <v>538</v>
      </c>
      <c r="O20830" t="s">
        <v>539</v>
      </c>
      <c r="P20830" t="s">
        <v>633</v>
      </c>
    </row>
    <row r="20831" spans="1:16" x14ac:dyDescent="0.25">
      <c r="A20831" t="s">
        <v>277</v>
      </c>
      <c r="B20831" t="s">
        <v>278</v>
      </c>
      <c r="C20831" t="s">
        <v>279</v>
      </c>
      <c r="F20831" t="s">
        <v>134</v>
      </c>
      <c r="G20831" t="s">
        <v>134</v>
      </c>
      <c r="H20831" t="s">
        <v>37</v>
      </c>
      <c r="I20831" t="s">
        <v>154</v>
      </c>
      <c r="J20831" t="s">
        <v>119</v>
      </c>
      <c r="K20831" s="1">
        <v>45421</v>
      </c>
      <c r="L20831">
        <v>30</v>
      </c>
      <c r="M20831">
        <v>3</v>
      </c>
      <c r="N20831" t="s">
        <v>538</v>
      </c>
      <c r="O20831" t="s">
        <v>539</v>
      </c>
      <c r="P20831" t="s">
        <v>633</v>
      </c>
    </row>
    <row r="20832" spans="1:16" x14ac:dyDescent="0.25">
      <c r="A20832" t="s">
        <v>277</v>
      </c>
      <c r="B20832" t="s">
        <v>278</v>
      </c>
      <c r="C20832" t="s">
        <v>279</v>
      </c>
      <c r="F20832" t="s">
        <v>134</v>
      </c>
      <c r="G20832" t="s">
        <v>134</v>
      </c>
      <c r="H20832" t="s">
        <v>37</v>
      </c>
      <c r="I20832" t="s">
        <v>154</v>
      </c>
      <c r="J20832" t="s">
        <v>119</v>
      </c>
      <c r="K20832" s="1">
        <v>45422</v>
      </c>
      <c r="L20832">
        <v>30</v>
      </c>
      <c r="M20832">
        <v>3</v>
      </c>
      <c r="N20832" t="s">
        <v>538</v>
      </c>
      <c r="O20832" t="s">
        <v>539</v>
      </c>
      <c r="P20832" t="s">
        <v>633</v>
      </c>
    </row>
    <row r="20833" spans="1:16" x14ac:dyDescent="0.25">
      <c r="A20833" t="s">
        <v>277</v>
      </c>
      <c r="B20833" t="s">
        <v>278</v>
      </c>
      <c r="C20833" t="s">
        <v>279</v>
      </c>
      <c r="F20833" t="s">
        <v>134</v>
      </c>
      <c r="G20833" t="s">
        <v>134</v>
      </c>
      <c r="H20833" t="s">
        <v>37</v>
      </c>
      <c r="I20833" t="s">
        <v>154</v>
      </c>
      <c r="J20833" t="s">
        <v>119</v>
      </c>
      <c r="K20833" s="1">
        <v>45425</v>
      </c>
      <c r="L20833">
        <v>30</v>
      </c>
      <c r="M20833">
        <v>4</v>
      </c>
      <c r="N20833" t="s">
        <v>538</v>
      </c>
      <c r="O20833" t="s">
        <v>539</v>
      </c>
      <c r="P20833" t="s">
        <v>633</v>
      </c>
    </row>
    <row r="20834" spans="1:16" x14ac:dyDescent="0.25">
      <c r="A20834" t="s">
        <v>277</v>
      </c>
      <c r="B20834" t="s">
        <v>278</v>
      </c>
      <c r="C20834" t="s">
        <v>279</v>
      </c>
      <c r="F20834" t="s">
        <v>134</v>
      </c>
      <c r="G20834" t="s">
        <v>134</v>
      </c>
      <c r="H20834" t="s">
        <v>37</v>
      </c>
      <c r="I20834" t="s">
        <v>154</v>
      </c>
      <c r="J20834" t="s">
        <v>119</v>
      </c>
      <c r="K20834" s="1">
        <v>45426</v>
      </c>
      <c r="L20834">
        <v>90</v>
      </c>
      <c r="M20834">
        <v>4</v>
      </c>
      <c r="N20834" t="s">
        <v>538</v>
      </c>
      <c r="O20834" t="s">
        <v>539</v>
      </c>
      <c r="P20834" t="s">
        <v>633</v>
      </c>
    </row>
    <row r="20835" spans="1:16" x14ac:dyDescent="0.25">
      <c r="A20835" t="s">
        <v>277</v>
      </c>
      <c r="B20835" t="s">
        <v>278</v>
      </c>
      <c r="C20835" t="s">
        <v>279</v>
      </c>
      <c r="F20835" t="s">
        <v>134</v>
      </c>
      <c r="G20835" t="s">
        <v>134</v>
      </c>
      <c r="H20835" t="s">
        <v>37</v>
      </c>
      <c r="I20835" t="s">
        <v>154</v>
      </c>
      <c r="J20835" t="s">
        <v>119</v>
      </c>
      <c r="K20835" s="1">
        <v>45427</v>
      </c>
      <c r="L20835">
        <v>30</v>
      </c>
      <c r="M20835">
        <v>4</v>
      </c>
      <c r="N20835" t="s">
        <v>538</v>
      </c>
      <c r="O20835" t="s">
        <v>539</v>
      </c>
      <c r="P20835" t="s">
        <v>633</v>
      </c>
    </row>
    <row r="20836" spans="1:16" x14ac:dyDescent="0.25">
      <c r="A20836" t="s">
        <v>277</v>
      </c>
      <c r="B20836" t="s">
        <v>278</v>
      </c>
      <c r="C20836" t="s">
        <v>279</v>
      </c>
      <c r="F20836" t="s">
        <v>134</v>
      </c>
      <c r="G20836" t="s">
        <v>134</v>
      </c>
      <c r="H20836" t="s">
        <v>37</v>
      </c>
      <c r="I20836" t="s">
        <v>154</v>
      </c>
      <c r="J20836" t="s">
        <v>119</v>
      </c>
      <c r="K20836" s="1">
        <v>45428</v>
      </c>
      <c r="L20836">
        <v>60</v>
      </c>
      <c r="M20836">
        <v>4</v>
      </c>
      <c r="N20836" t="s">
        <v>538</v>
      </c>
      <c r="O20836" t="s">
        <v>539</v>
      </c>
      <c r="P20836" t="s">
        <v>633</v>
      </c>
    </row>
    <row r="20837" spans="1:16" x14ac:dyDescent="0.25">
      <c r="A20837" t="s">
        <v>277</v>
      </c>
      <c r="B20837" t="s">
        <v>278</v>
      </c>
      <c r="C20837" t="s">
        <v>279</v>
      </c>
      <c r="F20837" t="s">
        <v>134</v>
      </c>
      <c r="G20837" t="s">
        <v>134</v>
      </c>
      <c r="H20837" t="s">
        <v>37</v>
      </c>
      <c r="I20837" t="s">
        <v>155</v>
      </c>
      <c r="J20837" t="s">
        <v>119</v>
      </c>
      <c r="K20837" s="1">
        <v>45413</v>
      </c>
      <c r="L20837">
        <v>60</v>
      </c>
      <c r="M20837">
        <v>2</v>
      </c>
      <c r="N20837" t="s">
        <v>538</v>
      </c>
      <c r="O20837" t="s">
        <v>539</v>
      </c>
      <c r="P20837" t="s">
        <v>633</v>
      </c>
    </row>
    <row r="20838" spans="1:16" x14ac:dyDescent="0.25">
      <c r="A20838" t="s">
        <v>277</v>
      </c>
      <c r="B20838" t="s">
        <v>278</v>
      </c>
      <c r="C20838" t="s">
        <v>279</v>
      </c>
      <c r="F20838" t="s">
        <v>134</v>
      </c>
      <c r="G20838" t="s">
        <v>134</v>
      </c>
      <c r="H20838" t="s">
        <v>37</v>
      </c>
      <c r="I20838" t="s">
        <v>155</v>
      </c>
      <c r="J20838" t="s">
        <v>119</v>
      </c>
      <c r="K20838" s="1">
        <v>45418</v>
      </c>
      <c r="L20838">
        <v>60</v>
      </c>
      <c r="M20838">
        <v>3</v>
      </c>
      <c r="N20838" t="s">
        <v>538</v>
      </c>
      <c r="O20838" t="s">
        <v>539</v>
      </c>
      <c r="P20838" t="s">
        <v>633</v>
      </c>
    </row>
    <row r="20839" spans="1:16" x14ac:dyDescent="0.25">
      <c r="A20839" t="s">
        <v>277</v>
      </c>
      <c r="B20839" t="s">
        <v>278</v>
      </c>
      <c r="C20839" t="s">
        <v>279</v>
      </c>
      <c r="F20839" t="s">
        <v>134</v>
      </c>
      <c r="G20839" t="s">
        <v>134</v>
      </c>
      <c r="H20839" t="s">
        <v>37</v>
      </c>
      <c r="I20839" t="s">
        <v>155</v>
      </c>
      <c r="J20839" t="s">
        <v>119</v>
      </c>
      <c r="K20839" s="1">
        <v>45419</v>
      </c>
      <c r="L20839">
        <v>30</v>
      </c>
      <c r="M20839">
        <v>3</v>
      </c>
      <c r="N20839" t="s">
        <v>538</v>
      </c>
      <c r="O20839" t="s">
        <v>539</v>
      </c>
      <c r="P20839" t="s">
        <v>633</v>
      </c>
    </row>
    <row r="20840" spans="1:16" x14ac:dyDescent="0.25">
      <c r="A20840" t="s">
        <v>277</v>
      </c>
      <c r="B20840" t="s">
        <v>278</v>
      </c>
      <c r="C20840" t="s">
        <v>279</v>
      </c>
      <c r="F20840" t="s">
        <v>134</v>
      </c>
      <c r="G20840" t="s">
        <v>134</v>
      </c>
      <c r="H20840" t="s">
        <v>37</v>
      </c>
      <c r="I20840" t="s">
        <v>155</v>
      </c>
      <c r="J20840" t="s">
        <v>119</v>
      </c>
      <c r="K20840" s="1">
        <v>45426</v>
      </c>
      <c r="L20840">
        <v>60</v>
      </c>
      <c r="M20840">
        <v>4</v>
      </c>
      <c r="N20840" t="s">
        <v>538</v>
      </c>
      <c r="O20840" t="s">
        <v>539</v>
      </c>
      <c r="P20840" t="s">
        <v>633</v>
      </c>
    </row>
    <row r="20841" spans="1:16" x14ac:dyDescent="0.25">
      <c r="A20841" t="s">
        <v>277</v>
      </c>
      <c r="B20841" t="s">
        <v>278</v>
      </c>
      <c r="C20841" t="s">
        <v>279</v>
      </c>
      <c r="F20841" t="s">
        <v>134</v>
      </c>
      <c r="G20841" t="s">
        <v>134</v>
      </c>
      <c r="H20841" t="s">
        <v>37</v>
      </c>
      <c r="I20841" t="s">
        <v>156</v>
      </c>
      <c r="J20841" t="s">
        <v>119</v>
      </c>
      <c r="K20841" s="1">
        <v>45404</v>
      </c>
      <c r="L20841">
        <v>30</v>
      </c>
      <c r="M20841">
        <v>1</v>
      </c>
      <c r="N20841" t="s">
        <v>538</v>
      </c>
      <c r="O20841" t="s">
        <v>539</v>
      </c>
      <c r="P20841" t="s">
        <v>633</v>
      </c>
    </row>
    <row r="20842" spans="1:16" x14ac:dyDescent="0.25">
      <c r="A20842" t="s">
        <v>277</v>
      </c>
      <c r="B20842" t="s">
        <v>278</v>
      </c>
      <c r="C20842" t="s">
        <v>279</v>
      </c>
      <c r="F20842" t="s">
        <v>134</v>
      </c>
      <c r="G20842" t="s">
        <v>134</v>
      </c>
      <c r="H20842" t="s">
        <v>37</v>
      </c>
      <c r="I20842" t="s">
        <v>156</v>
      </c>
      <c r="J20842" t="s">
        <v>119</v>
      </c>
      <c r="K20842" s="1">
        <v>45406</v>
      </c>
      <c r="L20842">
        <v>60</v>
      </c>
      <c r="M20842">
        <v>1</v>
      </c>
      <c r="N20842" t="s">
        <v>538</v>
      </c>
      <c r="O20842" t="s">
        <v>539</v>
      </c>
      <c r="P20842" t="s">
        <v>633</v>
      </c>
    </row>
    <row r="20843" spans="1:16" x14ac:dyDescent="0.25">
      <c r="A20843" t="s">
        <v>277</v>
      </c>
      <c r="B20843" t="s">
        <v>278</v>
      </c>
      <c r="C20843" t="s">
        <v>279</v>
      </c>
      <c r="F20843" t="s">
        <v>134</v>
      </c>
      <c r="G20843" t="s">
        <v>134</v>
      </c>
      <c r="H20843" t="s">
        <v>37</v>
      </c>
      <c r="I20843" t="s">
        <v>156</v>
      </c>
      <c r="J20843" t="s">
        <v>119</v>
      </c>
      <c r="K20843" s="1">
        <v>45411</v>
      </c>
      <c r="L20843">
        <v>30</v>
      </c>
      <c r="M20843">
        <v>2</v>
      </c>
      <c r="N20843" t="s">
        <v>538</v>
      </c>
      <c r="O20843" t="s">
        <v>539</v>
      </c>
      <c r="P20843" t="s">
        <v>633</v>
      </c>
    </row>
    <row r="20844" spans="1:16" x14ac:dyDescent="0.25">
      <c r="A20844" t="s">
        <v>277</v>
      </c>
      <c r="B20844" t="s">
        <v>278</v>
      </c>
      <c r="C20844" t="s">
        <v>279</v>
      </c>
      <c r="F20844" t="s">
        <v>134</v>
      </c>
      <c r="G20844" t="s">
        <v>134</v>
      </c>
      <c r="H20844" t="s">
        <v>37</v>
      </c>
      <c r="I20844" t="s">
        <v>156</v>
      </c>
      <c r="J20844" t="s">
        <v>119</v>
      </c>
      <c r="K20844" s="1">
        <v>45420</v>
      </c>
      <c r="L20844">
        <v>60</v>
      </c>
      <c r="M20844">
        <v>3</v>
      </c>
      <c r="N20844" t="s">
        <v>538</v>
      </c>
      <c r="O20844" t="s">
        <v>539</v>
      </c>
      <c r="P20844" t="s">
        <v>633</v>
      </c>
    </row>
    <row r="20845" spans="1:16" x14ac:dyDescent="0.25">
      <c r="A20845" t="s">
        <v>277</v>
      </c>
      <c r="B20845" t="s">
        <v>278</v>
      </c>
      <c r="C20845" t="s">
        <v>279</v>
      </c>
      <c r="F20845" t="s">
        <v>134</v>
      </c>
      <c r="G20845" t="s">
        <v>134</v>
      </c>
      <c r="H20845" t="s">
        <v>37</v>
      </c>
      <c r="I20845" t="s">
        <v>156</v>
      </c>
      <c r="J20845" t="s">
        <v>119</v>
      </c>
      <c r="K20845" s="1">
        <v>45421</v>
      </c>
      <c r="L20845">
        <v>60</v>
      </c>
      <c r="M20845">
        <v>3</v>
      </c>
      <c r="N20845" t="s">
        <v>538</v>
      </c>
      <c r="O20845" t="s">
        <v>539</v>
      </c>
      <c r="P20845" t="s">
        <v>633</v>
      </c>
    </row>
    <row r="20846" spans="1:16" x14ac:dyDescent="0.25">
      <c r="A20846" t="s">
        <v>277</v>
      </c>
      <c r="B20846" t="s">
        <v>278</v>
      </c>
      <c r="C20846" t="s">
        <v>279</v>
      </c>
      <c r="F20846" t="s">
        <v>134</v>
      </c>
      <c r="G20846" t="s">
        <v>134</v>
      </c>
      <c r="H20846" t="s">
        <v>37</v>
      </c>
      <c r="I20846" t="s">
        <v>156</v>
      </c>
      <c r="J20846" t="s">
        <v>119</v>
      </c>
      <c r="K20846" s="1">
        <v>45426</v>
      </c>
      <c r="L20846">
        <v>60</v>
      </c>
      <c r="M20846">
        <v>4</v>
      </c>
      <c r="N20846" t="s">
        <v>538</v>
      </c>
      <c r="O20846" t="s">
        <v>539</v>
      </c>
      <c r="P20846" t="s">
        <v>633</v>
      </c>
    </row>
    <row r="20847" spans="1:16" x14ac:dyDescent="0.25">
      <c r="A20847" t="s">
        <v>277</v>
      </c>
      <c r="B20847" t="s">
        <v>278</v>
      </c>
      <c r="C20847" t="s">
        <v>279</v>
      </c>
      <c r="F20847" t="s">
        <v>134</v>
      </c>
      <c r="G20847" t="s">
        <v>134</v>
      </c>
      <c r="H20847" t="s">
        <v>37</v>
      </c>
      <c r="I20847" t="s">
        <v>156</v>
      </c>
      <c r="J20847" t="s">
        <v>119</v>
      </c>
      <c r="K20847" s="1">
        <v>45427</v>
      </c>
      <c r="L20847">
        <v>60</v>
      </c>
      <c r="M20847">
        <v>4</v>
      </c>
      <c r="N20847" t="s">
        <v>538</v>
      </c>
      <c r="O20847" t="s">
        <v>539</v>
      </c>
      <c r="P20847" t="s">
        <v>633</v>
      </c>
    </row>
    <row r="20848" spans="1:16" x14ac:dyDescent="0.25">
      <c r="A20848" t="s">
        <v>277</v>
      </c>
      <c r="B20848" t="s">
        <v>278</v>
      </c>
      <c r="C20848" t="s">
        <v>279</v>
      </c>
      <c r="F20848" t="s">
        <v>134</v>
      </c>
      <c r="G20848" t="s">
        <v>134</v>
      </c>
      <c r="H20848" t="s">
        <v>37</v>
      </c>
      <c r="I20848" t="s">
        <v>156</v>
      </c>
      <c r="J20848" t="s">
        <v>119</v>
      </c>
      <c r="K20848" s="1">
        <v>45428</v>
      </c>
      <c r="L20848">
        <v>60</v>
      </c>
      <c r="M20848">
        <v>4</v>
      </c>
      <c r="N20848" t="s">
        <v>538</v>
      </c>
      <c r="O20848" t="s">
        <v>539</v>
      </c>
      <c r="P20848" t="s">
        <v>633</v>
      </c>
    </row>
    <row r="20849" spans="1:16" x14ac:dyDescent="0.25">
      <c r="A20849" t="s">
        <v>277</v>
      </c>
      <c r="B20849" t="s">
        <v>278</v>
      </c>
      <c r="C20849" t="s">
        <v>279</v>
      </c>
      <c r="F20849" t="s">
        <v>134</v>
      </c>
      <c r="G20849" t="s">
        <v>134</v>
      </c>
      <c r="H20849" t="s">
        <v>525</v>
      </c>
      <c r="I20849" t="s">
        <v>159</v>
      </c>
      <c r="J20849" t="s">
        <v>118</v>
      </c>
      <c r="K20849" s="1">
        <v>45404</v>
      </c>
      <c r="L20849">
        <v>90</v>
      </c>
      <c r="M20849">
        <v>1</v>
      </c>
      <c r="N20849" t="s">
        <v>538</v>
      </c>
      <c r="O20849" t="s">
        <v>539</v>
      </c>
      <c r="P20849" t="s">
        <v>633</v>
      </c>
    </row>
    <row r="20850" spans="1:16" x14ac:dyDescent="0.25">
      <c r="A20850" t="s">
        <v>277</v>
      </c>
      <c r="B20850" t="s">
        <v>278</v>
      </c>
      <c r="C20850" t="s">
        <v>279</v>
      </c>
      <c r="F20850" t="s">
        <v>134</v>
      </c>
      <c r="G20850" t="s">
        <v>134</v>
      </c>
      <c r="H20850" t="s">
        <v>525</v>
      </c>
      <c r="I20850" t="s">
        <v>159</v>
      </c>
      <c r="J20850" t="s">
        <v>118</v>
      </c>
      <c r="K20850" s="1">
        <v>45405</v>
      </c>
      <c r="L20850">
        <v>150</v>
      </c>
      <c r="M20850">
        <v>1</v>
      </c>
      <c r="N20850" t="s">
        <v>538</v>
      </c>
      <c r="O20850" t="s">
        <v>539</v>
      </c>
      <c r="P20850" t="s">
        <v>633</v>
      </c>
    </row>
    <row r="20851" spans="1:16" x14ac:dyDescent="0.25">
      <c r="A20851" t="s">
        <v>277</v>
      </c>
      <c r="B20851" t="s">
        <v>278</v>
      </c>
      <c r="C20851" t="s">
        <v>279</v>
      </c>
      <c r="F20851" t="s">
        <v>134</v>
      </c>
      <c r="G20851" t="s">
        <v>134</v>
      </c>
      <c r="H20851" t="s">
        <v>525</v>
      </c>
      <c r="I20851" t="s">
        <v>159</v>
      </c>
      <c r="J20851" t="s">
        <v>118</v>
      </c>
      <c r="K20851" s="1">
        <v>45406</v>
      </c>
      <c r="L20851">
        <v>60</v>
      </c>
      <c r="M20851">
        <v>1</v>
      </c>
      <c r="N20851" t="s">
        <v>538</v>
      </c>
      <c r="O20851" t="s">
        <v>539</v>
      </c>
      <c r="P20851" t="s">
        <v>633</v>
      </c>
    </row>
    <row r="20852" spans="1:16" x14ac:dyDescent="0.25">
      <c r="A20852" t="s">
        <v>277</v>
      </c>
      <c r="B20852" t="s">
        <v>278</v>
      </c>
      <c r="C20852" t="s">
        <v>279</v>
      </c>
      <c r="F20852" t="s">
        <v>134</v>
      </c>
      <c r="G20852" t="s">
        <v>134</v>
      </c>
      <c r="H20852" t="s">
        <v>525</v>
      </c>
      <c r="I20852" t="s">
        <v>159</v>
      </c>
      <c r="J20852" t="s">
        <v>118</v>
      </c>
      <c r="K20852" s="1">
        <v>45407</v>
      </c>
      <c r="L20852">
        <v>270</v>
      </c>
      <c r="M20852">
        <v>1</v>
      </c>
      <c r="N20852" t="s">
        <v>538</v>
      </c>
      <c r="O20852" t="s">
        <v>539</v>
      </c>
      <c r="P20852" t="s">
        <v>633</v>
      </c>
    </row>
    <row r="20853" spans="1:16" x14ac:dyDescent="0.25">
      <c r="A20853" t="s">
        <v>277</v>
      </c>
      <c r="B20853" t="s">
        <v>278</v>
      </c>
      <c r="C20853" t="s">
        <v>279</v>
      </c>
      <c r="F20853" t="s">
        <v>134</v>
      </c>
      <c r="G20853" t="s">
        <v>134</v>
      </c>
      <c r="H20853" t="s">
        <v>525</v>
      </c>
      <c r="I20853" t="s">
        <v>159</v>
      </c>
      <c r="J20853" t="s">
        <v>118</v>
      </c>
      <c r="K20853" s="1">
        <v>45408</v>
      </c>
      <c r="L20853">
        <v>270</v>
      </c>
      <c r="M20853">
        <v>1</v>
      </c>
      <c r="N20853" t="s">
        <v>538</v>
      </c>
      <c r="O20853" t="s">
        <v>539</v>
      </c>
      <c r="P20853" t="s">
        <v>633</v>
      </c>
    </row>
    <row r="20854" spans="1:16" x14ac:dyDescent="0.25">
      <c r="A20854" t="s">
        <v>277</v>
      </c>
      <c r="B20854" t="s">
        <v>278</v>
      </c>
      <c r="C20854" t="s">
        <v>279</v>
      </c>
      <c r="F20854" t="s">
        <v>134</v>
      </c>
      <c r="G20854" t="s">
        <v>134</v>
      </c>
      <c r="H20854" t="s">
        <v>525</v>
      </c>
      <c r="I20854" t="s">
        <v>159</v>
      </c>
      <c r="J20854" t="s">
        <v>118</v>
      </c>
      <c r="K20854" s="1">
        <v>45411</v>
      </c>
      <c r="L20854">
        <v>30</v>
      </c>
      <c r="M20854">
        <v>2</v>
      </c>
      <c r="N20854" t="s">
        <v>538</v>
      </c>
      <c r="O20854" t="s">
        <v>539</v>
      </c>
      <c r="P20854" t="s">
        <v>633</v>
      </c>
    </row>
    <row r="20855" spans="1:16" x14ac:dyDescent="0.25">
      <c r="A20855" t="s">
        <v>277</v>
      </c>
      <c r="B20855" t="s">
        <v>278</v>
      </c>
      <c r="C20855" t="s">
        <v>279</v>
      </c>
      <c r="F20855" t="s">
        <v>134</v>
      </c>
      <c r="G20855" t="s">
        <v>134</v>
      </c>
      <c r="H20855" t="s">
        <v>525</v>
      </c>
      <c r="I20855" t="s">
        <v>159</v>
      </c>
      <c r="J20855" t="s">
        <v>118</v>
      </c>
      <c r="K20855" s="1">
        <v>45412</v>
      </c>
      <c r="L20855">
        <v>120</v>
      </c>
      <c r="M20855">
        <v>2</v>
      </c>
      <c r="N20855" t="s">
        <v>538</v>
      </c>
      <c r="O20855" t="s">
        <v>539</v>
      </c>
      <c r="P20855" t="s">
        <v>633</v>
      </c>
    </row>
    <row r="20856" spans="1:16" x14ac:dyDescent="0.25">
      <c r="A20856" t="s">
        <v>277</v>
      </c>
      <c r="B20856" t="s">
        <v>278</v>
      </c>
      <c r="C20856" t="s">
        <v>279</v>
      </c>
      <c r="F20856" t="s">
        <v>134</v>
      </c>
      <c r="G20856" t="s">
        <v>134</v>
      </c>
      <c r="H20856" t="s">
        <v>525</v>
      </c>
      <c r="I20856" t="s">
        <v>159</v>
      </c>
      <c r="J20856" t="s">
        <v>118</v>
      </c>
      <c r="K20856" s="1">
        <v>45413</v>
      </c>
      <c r="L20856">
        <v>150</v>
      </c>
      <c r="M20856">
        <v>2</v>
      </c>
      <c r="N20856" t="s">
        <v>538</v>
      </c>
      <c r="O20856" t="s">
        <v>539</v>
      </c>
      <c r="P20856" t="s">
        <v>633</v>
      </c>
    </row>
    <row r="20857" spans="1:16" x14ac:dyDescent="0.25">
      <c r="A20857" t="s">
        <v>277</v>
      </c>
      <c r="B20857" t="s">
        <v>278</v>
      </c>
      <c r="C20857" t="s">
        <v>279</v>
      </c>
      <c r="F20857" t="s">
        <v>134</v>
      </c>
      <c r="G20857" t="s">
        <v>134</v>
      </c>
      <c r="H20857" t="s">
        <v>525</v>
      </c>
      <c r="I20857" t="s">
        <v>159</v>
      </c>
      <c r="J20857" t="s">
        <v>118</v>
      </c>
      <c r="K20857" s="1">
        <v>45414</v>
      </c>
      <c r="L20857">
        <v>90</v>
      </c>
      <c r="M20857">
        <v>2</v>
      </c>
      <c r="N20857" t="s">
        <v>538</v>
      </c>
      <c r="O20857" t="s">
        <v>539</v>
      </c>
      <c r="P20857" t="s">
        <v>633</v>
      </c>
    </row>
    <row r="20858" spans="1:16" x14ac:dyDescent="0.25">
      <c r="A20858" t="s">
        <v>277</v>
      </c>
      <c r="B20858" t="s">
        <v>278</v>
      </c>
      <c r="C20858" t="s">
        <v>279</v>
      </c>
      <c r="F20858" t="s">
        <v>134</v>
      </c>
      <c r="G20858" t="s">
        <v>134</v>
      </c>
      <c r="H20858" t="s">
        <v>525</v>
      </c>
      <c r="I20858" t="s">
        <v>159</v>
      </c>
      <c r="J20858" t="s">
        <v>118</v>
      </c>
      <c r="K20858" s="1">
        <v>45415</v>
      </c>
      <c r="L20858">
        <v>60</v>
      </c>
      <c r="M20858">
        <v>2</v>
      </c>
      <c r="N20858" t="s">
        <v>538</v>
      </c>
      <c r="O20858" t="s">
        <v>539</v>
      </c>
      <c r="P20858" t="s">
        <v>633</v>
      </c>
    </row>
    <row r="20859" spans="1:16" x14ac:dyDescent="0.25">
      <c r="A20859" t="s">
        <v>277</v>
      </c>
      <c r="B20859" t="s">
        <v>278</v>
      </c>
      <c r="C20859" t="s">
        <v>279</v>
      </c>
      <c r="F20859" t="s">
        <v>134</v>
      </c>
      <c r="G20859" t="s">
        <v>134</v>
      </c>
      <c r="H20859" t="s">
        <v>525</v>
      </c>
      <c r="I20859" t="s">
        <v>159</v>
      </c>
      <c r="J20859" t="s">
        <v>118</v>
      </c>
      <c r="K20859" s="1">
        <v>45418</v>
      </c>
      <c r="L20859">
        <v>120</v>
      </c>
      <c r="M20859">
        <v>3</v>
      </c>
      <c r="N20859" t="s">
        <v>538</v>
      </c>
      <c r="O20859" t="s">
        <v>539</v>
      </c>
      <c r="P20859" t="s">
        <v>633</v>
      </c>
    </row>
    <row r="20860" spans="1:16" x14ac:dyDescent="0.25">
      <c r="A20860" t="s">
        <v>277</v>
      </c>
      <c r="B20860" t="s">
        <v>278</v>
      </c>
      <c r="C20860" t="s">
        <v>279</v>
      </c>
      <c r="F20860" t="s">
        <v>134</v>
      </c>
      <c r="G20860" t="s">
        <v>134</v>
      </c>
      <c r="H20860" t="s">
        <v>525</v>
      </c>
      <c r="I20860" t="s">
        <v>159</v>
      </c>
      <c r="J20860" t="s">
        <v>118</v>
      </c>
      <c r="K20860" s="1">
        <v>45419</v>
      </c>
      <c r="L20860">
        <v>90</v>
      </c>
      <c r="M20860">
        <v>3</v>
      </c>
      <c r="N20860" t="s">
        <v>538</v>
      </c>
      <c r="O20860" t="s">
        <v>539</v>
      </c>
      <c r="P20860" t="s">
        <v>633</v>
      </c>
    </row>
    <row r="20861" spans="1:16" x14ac:dyDescent="0.25">
      <c r="A20861" t="s">
        <v>277</v>
      </c>
      <c r="B20861" t="s">
        <v>278</v>
      </c>
      <c r="C20861" t="s">
        <v>279</v>
      </c>
      <c r="F20861" t="s">
        <v>134</v>
      </c>
      <c r="G20861" t="s">
        <v>134</v>
      </c>
      <c r="H20861" t="s">
        <v>525</v>
      </c>
      <c r="I20861" t="s">
        <v>159</v>
      </c>
      <c r="J20861" t="s">
        <v>118</v>
      </c>
      <c r="K20861" s="1">
        <v>45420</v>
      </c>
      <c r="L20861">
        <v>60</v>
      </c>
      <c r="M20861">
        <v>3</v>
      </c>
      <c r="N20861" t="s">
        <v>538</v>
      </c>
      <c r="O20861" t="s">
        <v>539</v>
      </c>
      <c r="P20861" t="s">
        <v>633</v>
      </c>
    </row>
    <row r="20862" spans="1:16" x14ac:dyDescent="0.25">
      <c r="A20862" t="s">
        <v>277</v>
      </c>
      <c r="B20862" t="s">
        <v>278</v>
      </c>
      <c r="C20862" t="s">
        <v>279</v>
      </c>
      <c r="F20862" t="s">
        <v>134</v>
      </c>
      <c r="G20862" t="s">
        <v>134</v>
      </c>
      <c r="H20862" t="s">
        <v>525</v>
      </c>
      <c r="I20862" t="s">
        <v>159</v>
      </c>
      <c r="J20862" t="s">
        <v>118</v>
      </c>
      <c r="K20862" s="1">
        <v>45422</v>
      </c>
      <c r="L20862">
        <v>60</v>
      </c>
      <c r="M20862">
        <v>3</v>
      </c>
      <c r="N20862" t="s">
        <v>538</v>
      </c>
      <c r="O20862" t="s">
        <v>539</v>
      </c>
      <c r="P20862" t="s">
        <v>633</v>
      </c>
    </row>
    <row r="20863" spans="1:16" x14ac:dyDescent="0.25">
      <c r="A20863" t="s">
        <v>277</v>
      </c>
      <c r="B20863" t="s">
        <v>278</v>
      </c>
      <c r="C20863" t="s">
        <v>279</v>
      </c>
      <c r="F20863" t="s">
        <v>134</v>
      </c>
      <c r="G20863" t="s">
        <v>134</v>
      </c>
      <c r="H20863" t="s">
        <v>525</v>
      </c>
      <c r="I20863" t="s">
        <v>159</v>
      </c>
      <c r="J20863" t="s">
        <v>118</v>
      </c>
      <c r="K20863" s="1">
        <v>45425</v>
      </c>
      <c r="L20863">
        <v>60</v>
      </c>
      <c r="M20863">
        <v>4</v>
      </c>
      <c r="N20863" t="s">
        <v>538</v>
      </c>
      <c r="O20863" t="s">
        <v>539</v>
      </c>
      <c r="P20863" t="s">
        <v>633</v>
      </c>
    </row>
    <row r="20864" spans="1:16" x14ac:dyDescent="0.25">
      <c r="A20864" t="s">
        <v>277</v>
      </c>
      <c r="B20864" t="s">
        <v>278</v>
      </c>
      <c r="C20864" t="s">
        <v>279</v>
      </c>
      <c r="F20864" t="s">
        <v>134</v>
      </c>
      <c r="G20864" t="s">
        <v>134</v>
      </c>
      <c r="H20864" t="s">
        <v>525</v>
      </c>
      <c r="I20864" t="s">
        <v>159</v>
      </c>
      <c r="J20864" t="s">
        <v>118</v>
      </c>
      <c r="K20864" s="1">
        <v>45429</v>
      </c>
      <c r="L20864">
        <v>30</v>
      </c>
      <c r="M20864">
        <v>4</v>
      </c>
      <c r="N20864" t="s">
        <v>538</v>
      </c>
      <c r="O20864" t="s">
        <v>539</v>
      </c>
      <c r="P20864" t="s">
        <v>633</v>
      </c>
    </row>
    <row r="20865" spans="1:16" x14ac:dyDescent="0.25">
      <c r="A20865" t="s">
        <v>277</v>
      </c>
      <c r="B20865" t="s">
        <v>278</v>
      </c>
      <c r="C20865" t="s">
        <v>279</v>
      </c>
      <c r="F20865" t="s">
        <v>134</v>
      </c>
      <c r="G20865" t="s">
        <v>134</v>
      </c>
      <c r="H20865" t="s">
        <v>525</v>
      </c>
      <c r="I20865" t="s">
        <v>280</v>
      </c>
      <c r="J20865" t="s">
        <v>118</v>
      </c>
      <c r="K20865" s="1">
        <v>45404</v>
      </c>
      <c r="L20865">
        <v>30</v>
      </c>
      <c r="M20865">
        <v>1</v>
      </c>
      <c r="N20865" t="s">
        <v>538</v>
      </c>
      <c r="O20865" t="s">
        <v>539</v>
      </c>
      <c r="P20865" t="s">
        <v>633</v>
      </c>
    </row>
    <row r="20866" spans="1:16" x14ac:dyDescent="0.25">
      <c r="A20866" t="s">
        <v>277</v>
      </c>
      <c r="B20866" t="s">
        <v>278</v>
      </c>
      <c r="C20866" t="s">
        <v>279</v>
      </c>
      <c r="F20866" t="s">
        <v>134</v>
      </c>
      <c r="G20866" t="s">
        <v>134</v>
      </c>
      <c r="H20866" t="s">
        <v>525</v>
      </c>
      <c r="I20866" t="s">
        <v>280</v>
      </c>
      <c r="J20866" t="s">
        <v>118</v>
      </c>
      <c r="K20866" s="1">
        <v>45405</v>
      </c>
      <c r="L20866">
        <v>60</v>
      </c>
      <c r="M20866">
        <v>1</v>
      </c>
      <c r="N20866" t="s">
        <v>538</v>
      </c>
      <c r="O20866" t="s">
        <v>539</v>
      </c>
      <c r="P20866" t="s">
        <v>633</v>
      </c>
    </row>
    <row r="20867" spans="1:16" x14ac:dyDescent="0.25">
      <c r="A20867" t="s">
        <v>277</v>
      </c>
      <c r="B20867" t="s">
        <v>278</v>
      </c>
      <c r="C20867" t="s">
        <v>279</v>
      </c>
      <c r="F20867" t="s">
        <v>134</v>
      </c>
      <c r="G20867" t="s">
        <v>134</v>
      </c>
      <c r="H20867" t="s">
        <v>525</v>
      </c>
      <c r="I20867" t="s">
        <v>280</v>
      </c>
      <c r="J20867" t="s">
        <v>118</v>
      </c>
      <c r="K20867" s="1">
        <v>45411</v>
      </c>
      <c r="L20867">
        <v>270</v>
      </c>
      <c r="M20867">
        <v>2</v>
      </c>
      <c r="N20867" t="s">
        <v>538</v>
      </c>
      <c r="O20867" t="s">
        <v>539</v>
      </c>
      <c r="P20867" t="s">
        <v>633</v>
      </c>
    </row>
    <row r="20868" spans="1:16" x14ac:dyDescent="0.25">
      <c r="A20868" t="s">
        <v>277</v>
      </c>
      <c r="B20868" t="s">
        <v>278</v>
      </c>
      <c r="C20868" t="s">
        <v>279</v>
      </c>
      <c r="F20868" t="s">
        <v>134</v>
      </c>
      <c r="G20868" t="s">
        <v>134</v>
      </c>
      <c r="H20868" t="s">
        <v>525</v>
      </c>
      <c r="I20868" t="s">
        <v>280</v>
      </c>
      <c r="J20868" t="s">
        <v>118</v>
      </c>
      <c r="K20868" s="1">
        <v>45412</v>
      </c>
      <c r="L20868">
        <v>300</v>
      </c>
      <c r="M20868">
        <v>2</v>
      </c>
      <c r="N20868" t="s">
        <v>538</v>
      </c>
      <c r="O20868" t="s">
        <v>539</v>
      </c>
      <c r="P20868" t="s">
        <v>633</v>
      </c>
    </row>
    <row r="20869" spans="1:16" x14ac:dyDescent="0.25">
      <c r="A20869" t="s">
        <v>277</v>
      </c>
      <c r="B20869" t="s">
        <v>278</v>
      </c>
      <c r="C20869" t="s">
        <v>279</v>
      </c>
      <c r="F20869" t="s">
        <v>134</v>
      </c>
      <c r="G20869" t="s">
        <v>134</v>
      </c>
      <c r="H20869" t="s">
        <v>525</v>
      </c>
      <c r="I20869" t="s">
        <v>280</v>
      </c>
      <c r="J20869" t="s">
        <v>118</v>
      </c>
      <c r="K20869" s="1">
        <v>45413</v>
      </c>
      <c r="L20869">
        <v>240</v>
      </c>
      <c r="M20869">
        <v>2</v>
      </c>
      <c r="N20869" t="s">
        <v>538</v>
      </c>
      <c r="O20869" t="s">
        <v>539</v>
      </c>
      <c r="P20869" t="s">
        <v>633</v>
      </c>
    </row>
    <row r="20870" spans="1:16" x14ac:dyDescent="0.25">
      <c r="A20870" t="s">
        <v>277</v>
      </c>
      <c r="B20870" t="s">
        <v>278</v>
      </c>
      <c r="C20870" t="s">
        <v>279</v>
      </c>
      <c r="F20870" t="s">
        <v>134</v>
      </c>
      <c r="G20870" t="s">
        <v>134</v>
      </c>
      <c r="H20870" t="s">
        <v>525</v>
      </c>
      <c r="I20870" t="s">
        <v>280</v>
      </c>
      <c r="J20870" t="s">
        <v>118</v>
      </c>
      <c r="K20870" s="1">
        <v>45414</v>
      </c>
      <c r="L20870">
        <v>240</v>
      </c>
      <c r="M20870">
        <v>2</v>
      </c>
      <c r="N20870" t="s">
        <v>538</v>
      </c>
      <c r="O20870" t="s">
        <v>539</v>
      </c>
      <c r="P20870" t="s">
        <v>633</v>
      </c>
    </row>
    <row r="20871" spans="1:16" x14ac:dyDescent="0.25">
      <c r="A20871" t="s">
        <v>277</v>
      </c>
      <c r="B20871" t="s">
        <v>278</v>
      </c>
      <c r="C20871" t="s">
        <v>279</v>
      </c>
      <c r="F20871" t="s">
        <v>134</v>
      </c>
      <c r="G20871" t="s">
        <v>134</v>
      </c>
      <c r="H20871" t="s">
        <v>525</v>
      </c>
      <c r="I20871" t="s">
        <v>280</v>
      </c>
      <c r="J20871" t="s">
        <v>118</v>
      </c>
      <c r="K20871" s="1">
        <v>45415</v>
      </c>
      <c r="L20871">
        <v>270</v>
      </c>
      <c r="M20871">
        <v>2</v>
      </c>
      <c r="N20871" t="s">
        <v>538</v>
      </c>
      <c r="O20871" t="s">
        <v>539</v>
      </c>
      <c r="P20871" t="s">
        <v>633</v>
      </c>
    </row>
    <row r="20872" spans="1:16" x14ac:dyDescent="0.25">
      <c r="A20872" t="s">
        <v>277</v>
      </c>
      <c r="B20872" t="s">
        <v>278</v>
      </c>
      <c r="C20872" t="s">
        <v>279</v>
      </c>
      <c r="F20872" t="s">
        <v>134</v>
      </c>
      <c r="G20872" t="s">
        <v>134</v>
      </c>
      <c r="H20872" t="s">
        <v>525</v>
      </c>
      <c r="I20872" t="s">
        <v>280</v>
      </c>
      <c r="J20872" t="s">
        <v>118</v>
      </c>
      <c r="K20872" s="1">
        <v>45418</v>
      </c>
      <c r="L20872">
        <v>90</v>
      </c>
      <c r="M20872">
        <v>3</v>
      </c>
      <c r="N20872" t="s">
        <v>538</v>
      </c>
      <c r="O20872" t="s">
        <v>539</v>
      </c>
      <c r="P20872" t="s">
        <v>633</v>
      </c>
    </row>
    <row r="20873" spans="1:16" x14ac:dyDescent="0.25">
      <c r="A20873" t="s">
        <v>277</v>
      </c>
      <c r="B20873" t="s">
        <v>278</v>
      </c>
      <c r="C20873" t="s">
        <v>279</v>
      </c>
      <c r="F20873" t="s">
        <v>134</v>
      </c>
      <c r="G20873" t="s">
        <v>134</v>
      </c>
      <c r="H20873" t="s">
        <v>525</v>
      </c>
      <c r="I20873" t="s">
        <v>280</v>
      </c>
      <c r="J20873" t="s">
        <v>118</v>
      </c>
      <c r="K20873" s="1">
        <v>45419</v>
      </c>
      <c r="L20873">
        <v>150</v>
      </c>
      <c r="M20873">
        <v>3</v>
      </c>
      <c r="N20873" t="s">
        <v>538</v>
      </c>
      <c r="O20873" t="s">
        <v>539</v>
      </c>
      <c r="P20873" t="s">
        <v>633</v>
      </c>
    </row>
    <row r="20874" spans="1:16" x14ac:dyDescent="0.25">
      <c r="A20874" t="s">
        <v>277</v>
      </c>
      <c r="B20874" t="s">
        <v>278</v>
      </c>
      <c r="C20874" t="s">
        <v>279</v>
      </c>
      <c r="F20874" t="s">
        <v>134</v>
      </c>
      <c r="G20874" t="s">
        <v>134</v>
      </c>
      <c r="H20874" t="s">
        <v>525</v>
      </c>
      <c r="I20874" t="s">
        <v>280</v>
      </c>
      <c r="J20874" t="s">
        <v>118</v>
      </c>
      <c r="K20874" s="1">
        <v>45420</v>
      </c>
      <c r="L20874">
        <v>240</v>
      </c>
      <c r="M20874">
        <v>3</v>
      </c>
      <c r="N20874" t="s">
        <v>538</v>
      </c>
      <c r="O20874" t="s">
        <v>539</v>
      </c>
      <c r="P20874" t="s">
        <v>633</v>
      </c>
    </row>
    <row r="20875" spans="1:16" x14ac:dyDescent="0.25">
      <c r="A20875" t="s">
        <v>277</v>
      </c>
      <c r="B20875" t="s">
        <v>278</v>
      </c>
      <c r="C20875" t="s">
        <v>279</v>
      </c>
      <c r="F20875" t="s">
        <v>134</v>
      </c>
      <c r="G20875" t="s">
        <v>134</v>
      </c>
      <c r="H20875" t="s">
        <v>525</v>
      </c>
      <c r="I20875" t="s">
        <v>280</v>
      </c>
      <c r="J20875" t="s">
        <v>118</v>
      </c>
      <c r="K20875" s="1">
        <v>45421</v>
      </c>
      <c r="L20875">
        <v>150</v>
      </c>
      <c r="M20875">
        <v>3</v>
      </c>
      <c r="N20875" t="s">
        <v>538</v>
      </c>
      <c r="O20875" t="s">
        <v>539</v>
      </c>
      <c r="P20875" t="s">
        <v>633</v>
      </c>
    </row>
    <row r="20876" spans="1:16" x14ac:dyDescent="0.25">
      <c r="A20876" t="s">
        <v>277</v>
      </c>
      <c r="B20876" t="s">
        <v>278</v>
      </c>
      <c r="C20876" t="s">
        <v>279</v>
      </c>
      <c r="F20876" t="s">
        <v>134</v>
      </c>
      <c r="G20876" t="s">
        <v>134</v>
      </c>
      <c r="H20876" t="s">
        <v>525</v>
      </c>
      <c r="I20876" t="s">
        <v>280</v>
      </c>
      <c r="J20876" t="s">
        <v>118</v>
      </c>
      <c r="K20876" s="1">
        <v>45422</v>
      </c>
      <c r="L20876">
        <v>210</v>
      </c>
      <c r="M20876">
        <v>3</v>
      </c>
      <c r="N20876" t="s">
        <v>538</v>
      </c>
      <c r="O20876" t="s">
        <v>539</v>
      </c>
      <c r="P20876" t="s">
        <v>633</v>
      </c>
    </row>
    <row r="20877" spans="1:16" x14ac:dyDescent="0.25">
      <c r="A20877" t="s">
        <v>277</v>
      </c>
      <c r="B20877" t="s">
        <v>278</v>
      </c>
      <c r="C20877" t="s">
        <v>279</v>
      </c>
      <c r="F20877" t="s">
        <v>134</v>
      </c>
      <c r="G20877" t="s">
        <v>134</v>
      </c>
      <c r="H20877" t="s">
        <v>525</v>
      </c>
      <c r="I20877" t="s">
        <v>280</v>
      </c>
      <c r="J20877" t="s">
        <v>118</v>
      </c>
      <c r="K20877" s="1">
        <v>45425</v>
      </c>
      <c r="L20877">
        <v>180</v>
      </c>
      <c r="M20877">
        <v>4</v>
      </c>
      <c r="N20877" t="s">
        <v>538</v>
      </c>
      <c r="O20877" t="s">
        <v>539</v>
      </c>
      <c r="P20877" t="s">
        <v>633</v>
      </c>
    </row>
    <row r="20878" spans="1:16" x14ac:dyDescent="0.25">
      <c r="A20878" t="s">
        <v>277</v>
      </c>
      <c r="B20878" t="s">
        <v>278</v>
      </c>
      <c r="C20878" t="s">
        <v>279</v>
      </c>
      <c r="F20878" t="s">
        <v>134</v>
      </c>
      <c r="G20878" t="s">
        <v>134</v>
      </c>
      <c r="H20878" t="s">
        <v>525</v>
      </c>
      <c r="I20878" t="s">
        <v>280</v>
      </c>
      <c r="J20878" t="s">
        <v>118</v>
      </c>
      <c r="K20878" s="1">
        <v>45426</v>
      </c>
      <c r="L20878">
        <v>120</v>
      </c>
      <c r="M20878">
        <v>4</v>
      </c>
      <c r="N20878" t="s">
        <v>538</v>
      </c>
      <c r="O20878" t="s">
        <v>539</v>
      </c>
      <c r="P20878" t="s">
        <v>633</v>
      </c>
    </row>
    <row r="20879" spans="1:16" x14ac:dyDescent="0.25">
      <c r="A20879" t="s">
        <v>277</v>
      </c>
      <c r="B20879" t="s">
        <v>278</v>
      </c>
      <c r="C20879" t="s">
        <v>279</v>
      </c>
      <c r="F20879" t="s">
        <v>134</v>
      </c>
      <c r="G20879" t="s">
        <v>134</v>
      </c>
      <c r="H20879" t="s">
        <v>525</v>
      </c>
      <c r="I20879" t="s">
        <v>280</v>
      </c>
      <c r="J20879" t="s">
        <v>118</v>
      </c>
      <c r="K20879" s="1">
        <v>45427</v>
      </c>
      <c r="L20879">
        <v>180</v>
      </c>
      <c r="M20879">
        <v>4</v>
      </c>
      <c r="N20879" t="s">
        <v>538</v>
      </c>
      <c r="O20879" t="s">
        <v>539</v>
      </c>
      <c r="P20879" t="s">
        <v>633</v>
      </c>
    </row>
    <row r="20880" spans="1:16" x14ac:dyDescent="0.25">
      <c r="A20880" t="s">
        <v>277</v>
      </c>
      <c r="B20880" t="s">
        <v>278</v>
      </c>
      <c r="C20880" t="s">
        <v>279</v>
      </c>
      <c r="F20880" t="s">
        <v>134</v>
      </c>
      <c r="G20880" t="s">
        <v>134</v>
      </c>
      <c r="H20880" t="s">
        <v>525</v>
      </c>
      <c r="I20880" t="s">
        <v>280</v>
      </c>
      <c r="J20880" t="s">
        <v>118</v>
      </c>
      <c r="K20880" s="1">
        <v>45428</v>
      </c>
      <c r="L20880">
        <v>240</v>
      </c>
      <c r="M20880">
        <v>4</v>
      </c>
      <c r="N20880" t="s">
        <v>538</v>
      </c>
      <c r="O20880" t="s">
        <v>539</v>
      </c>
      <c r="P20880" t="s">
        <v>633</v>
      </c>
    </row>
    <row r="20881" spans="1:16" x14ac:dyDescent="0.25">
      <c r="A20881" t="s">
        <v>277</v>
      </c>
      <c r="B20881" t="s">
        <v>278</v>
      </c>
      <c r="C20881" t="s">
        <v>279</v>
      </c>
      <c r="F20881" t="s">
        <v>134</v>
      </c>
      <c r="G20881" t="s">
        <v>134</v>
      </c>
      <c r="H20881" t="s">
        <v>525</v>
      </c>
      <c r="I20881" t="s">
        <v>280</v>
      </c>
      <c r="J20881" t="s">
        <v>118</v>
      </c>
      <c r="K20881" s="1">
        <v>45429</v>
      </c>
      <c r="L20881">
        <v>240</v>
      </c>
      <c r="M20881">
        <v>4</v>
      </c>
      <c r="N20881" t="s">
        <v>538</v>
      </c>
      <c r="O20881" t="s">
        <v>539</v>
      </c>
      <c r="P20881" t="s">
        <v>633</v>
      </c>
    </row>
    <row r="20882" spans="1:16" x14ac:dyDescent="0.25">
      <c r="A20882" t="s">
        <v>277</v>
      </c>
      <c r="B20882" t="s">
        <v>278</v>
      </c>
      <c r="C20882" t="s">
        <v>279</v>
      </c>
      <c r="F20882" t="s">
        <v>134</v>
      </c>
      <c r="G20882" t="s">
        <v>134</v>
      </c>
      <c r="H20882" t="s">
        <v>46</v>
      </c>
      <c r="I20882" t="s">
        <v>165</v>
      </c>
      <c r="J20882" t="s">
        <v>191</v>
      </c>
      <c r="K20882" s="1">
        <v>45429</v>
      </c>
      <c r="L20882">
        <v>30</v>
      </c>
      <c r="M20882">
        <v>4</v>
      </c>
      <c r="N20882" t="s">
        <v>538</v>
      </c>
      <c r="O20882" t="s">
        <v>539</v>
      </c>
      <c r="P20882" t="s">
        <v>633</v>
      </c>
    </row>
    <row r="20883" spans="1:16" x14ac:dyDescent="0.25">
      <c r="A20883" t="s">
        <v>277</v>
      </c>
      <c r="B20883" t="s">
        <v>278</v>
      </c>
      <c r="C20883" t="s">
        <v>279</v>
      </c>
      <c r="F20883" t="s">
        <v>134</v>
      </c>
      <c r="G20883" t="s">
        <v>134</v>
      </c>
      <c r="H20883" t="s">
        <v>46</v>
      </c>
      <c r="I20883" t="s">
        <v>281</v>
      </c>
      <c r="J20883" t="s">
        <v>118</v>
      </c>
      <c r="K20883" s="1">
        <v>45419</v>
      </c>
      <c r="L20883">
        <v>60</v>
      </c>
      <c r="M20883">
        <v>3</v>
      </c>
      <c r="N20883" t="s">
        <v>538</v>
      </c>
      <c r="O20883" t="s">
        <v>539</v>
      </c>
      <c r="P20883" t="s">
        <v>633</v>
      </c>
    </row>
    <row r="20884" spans="1:16" x14ac:dyDescent="0.25">
      <c r="A20884" t="s">
        <v>277</v>
      </c>
      <c r="B20884" t="s">
        <v>278</v>
      </c>
      <c r="C20884" t="s">
        <v>279</v>
      </c>
      <c r="F20884" t="s">
        <v>134</v>
      </c>
      <c r="G20884" t="s">
        <v>134</v>
      </c>
      <c r="H20884" t="s">
        <v>46</v>
      </c>
      <c r="I20884" t="s">
        <v>281</v>
      </c>
      <c r="J20884" t="s">
        <v>118</v>
      </c>
      <c r="K20884" s="1">
        <v>45420</v>
      </c>
      <c r="L20884">
        <v>60</v>
      </c>
      <c r="M20884">
        <v>3</v>
      </c>
      <c r="N20884" t="s">
        <v>538</v>
      </c>
      <c r="O20884" t="s">
        <v>539</v>
      </c>
      <c r="P20884" t="s">
        <v>633</v>
      </c>
    </row>
    <row r="20885" spans="1:16" x14ac:dyDescent="0.25">
      <c r="A20885" t="s">
        <v>277</v>
      </c>
      <c r="B20885" t="s">
        <v>278</v>
      </c>
      <c r="C20885" t="s">
        <v>279</v>
      </c>
      <c r="F20885" t="s">
        <v>134</v>
      </c>
      <c r="G20885" t="s">
        <v>134</v>
      </c>
      <c r="H20885" t="s">
        <v>46</v>
      </c>
      <c r="I20885" t="s">
        <v>281</v>
      </c>
      <c r="J20885" t="s">
        <v>118</v>
      </c>
      <c r="K20885" s="1">
        <v>45421</v>
      </c>
      <c r="L20885">
        <v>60</v>
      </c>
      <c r="M20885">
        <v>3</v>
      </c>
      <c r="N20885" t="s">
        <v>538</v>
      </c>
      <c r="O20885" t="s">
        <v>539</v>
      </c>
      <c r="P20885" t="s">
        <v>633</v>
      </c>
    </row>
    <row r="20886" spans="1:16" x14ac:dyDescent="0.25">
      <c r="A20886" t="s">
        <v>277</v>
      </c>
      <c r="B20886" t="s">
        <v>278</v>
      </c>
      <c r="C20886" t="s">
        <v>279</v>
      </c>
      <c r="F20886" t="s">
        <v>134</v>
      </c>
      <c r="G20886" t="s">
        <v>134</v>
      </c>
      <c r="H20886" t="s">
        <v>46</v>
      </c>
      <c r="I20886" t="s">
        <v>281</v>
      </c>
      <c r="J20886" t="s">
        <v>118</v>
      </c>
      <c r="K20886" s="1">
        <v>45422</v>
      </c>
      <c r="L20886">
        <v>60</v>
      </c>
      <c r="M20886">
        <v>3</v>
      </c>
      <c r="N20886" t="s">
        <v>538</v>
      </c>
      <c r="O20886" t="s">
        <v>539</v>
      </c>
      <c r="P20886" t="s">
        <v>633</v>
      </c>
    </row>
    <row r="20887" spans="1:16" x14ac:dyDescent="0.25">
      <c r="A20887" t="s">
        <v>277</v>
      </c>
      <c r="B20887" t="s">
        <v>278</v>
      </c>
      <c r="C20887" t="s">
        <v>279</v>
      </c>
      <c r="F20887" t="s">
        <v>134</v>
      </c>
      <c r="G20887" t="s">
        <v>134</v>
      </c>
      <c r="H20887" t="s">
        <v>46</v>
      </c>
      <c r="I20887" t="s">
        <v>281</v>
      </c>
      <c r="J20887" t="s">
        <v>118</v>
      </c>
      <c r="K20887" s="1">
        <v>45425</v>
      </c>
      <c r="L20887">
        <v>90</v>
      </c>
      <c r="M20887">
        <v>4</v>
      </c>
      <c r="N20887" t="s">
        <v>538</v>
      </c>
      <c r="O20887" t="s">
        <v>539</v>
      </c>
      <c r="P20887" t="s">
        <v>633</v>
      </c>
    </row>
    <row r="20888" spans="1:16" x14ac:dyDescent="0.25">
      <c r="A20888" t="s">
        <v>277</v>
      </c>
      <c r="B20888" t="s">
        <v>278</v>
      </c>
      <c r="C20888" t="s">
        <v>279</v>
      </c>
      <c r="F20888" t="s">
        <v>134</v>
      </c>
      <c r="G20888" t="s">
        <v>134</v>
      </c>
      <c r="H20888" t="s">
        <v>46</v>
      </c>
      <c r="I20888" t="s">
        <v>281</v>
      </c>
      <c r="J20888" t="s">
        <v>118</v>
      </c>
      <c r="K20888" s="1">
        <v>45427</v>
      </c>
      <c r="L20888">
        <v>90</v>
      </c>
      <c r="M20888">
        <v>4</v>
      </c>
      <c r="N20888" t="s">
        <v>538</v>
      </c>
      <c r="O20888" t="s">
        <v>539</v>
      </c>
      <c r="P20888" t="s">
        <v>633</v>
      </c>
    </row>
    <row r="20889" spans="1:16" x14ac:dyDescent="0.25">
      <c r="A20889" t="s">
        <v>277</v>
      </c>
      <c r="B20889" t="s">
        <v>278</v>
      </c>
      <c r="C20889" t="s">
        <v>279</v>
      </c>
      <c r="F20889" t="s">
        <v>134</v>
      </c>
      <c r="G20889" t="s">
        <v>134</v>
      </c>
      <c r="H20889" t="s">
        <v>46</v>
      </c>
      <c r="I20889" t="s">
        <v>281</v>
      </c>
      <c r="J20889" t="s">
        <v>118</v>
      </c>
      <c r="K20889" s="1">
        <v>45428</v>
      </c>
      <c r="L20889">
        <v>90</v>
      </c>
      <c r="M20889">
        <v>4</v>
      </c>
      <c r="N20889" t="s">
        <v>538</v>
      </c>
      <c r="O20889" t="s">
        <v>539</v>
      </c>
      <c r="P20889" t="s">
        <v>633</v>
      </c>
    </row>
    <row r="20890" spans="1:16" x14ac:dyDescent="0.25">
      <c r="A20890" t="s">
        <v>277</v>
      </c>
      <c r="B20890" t="s">
        <v>278</v>
      </c>
      <c r="C20890" t="s">
        <v>279</v>
      </c>
      <c r="F20890" t="s">
        <v>134</v>
      </c>
      <c r="G20890" t="s">
        <v>134</v>
      </c>
      <c r="H20890" t="s">
        <v>46</v>
      </c>
      <c r="I20890" t="s">
        <v>281</v>
      </c>
      <c r="J20890" t="s">
        <v>118</v>
      </c>
      <c r="K20890" s="1">
        <v>45429</v>
      </c>
      <c r="L20890">
        <v>120</v>
      </c>
      <c r="M20890">
        <v>4</v>
      </c>
      <c r="N20890" t="s">
        <v>538</v>
      </c>
      <c r="O20890" t="s">
        <v>539</v>
      </c>
      <c r="P20890" t="s">
        <v>633</v>
      </c>
    </row>
    <row r="20891" spans="1:16" x14ac:dyDescent="0.25">
      <c r="A20891" t="s">
        <v>277</v>
      </c>
      <c r="B20891" t="s">
        <v>278</v>
      </c>
      <c r="C20891" t="s">
        <v>279</v>
      </c>
      <c r="F20891" t="s">
        <v>134</v>
      </c>
      <c r="G20891" t="s">
        <v>134</v>
      </c>
      <c r="H20891" t="s">
        <v>282</v>
      </c>
      <c r="I20891" t="s">
        <v>283</v>
      </c>
      <c r="J20891" t="s">
        <v>119</v>
      </c>
      <c r="K20891" s="1">
        <v>45421</v>
      </c>
      <c r="L20891">
        <v>60</v>
      </c>
      <c r="M20891">
        <v>3</v>
      </c>
      <c r="N20891" t="s">
        <v>538</v>
      </c>
      <c r="O20891" t="s">
        <v>539</v>
      </c>
      <c r="P20891" t="s">
        <v>633</v>
      </c>
    </row>
    <row r="20892" spans="1:16" x14ac:dyDescent="0.25">
      <c r="A20892" t="s">
        <v>277</v>
      </c>
      <c r="B20892" t="s">
        <v>278</v>
      </c>
      <c r="C20892" t="s">
        <v>279</v>
      </c>
      <c r="F20892" t="s">
        <v>134</v>
      </c>
      <c r="G20892" t="s">
        <v>134</v>
      </c>
      <c r="H20892" t="s">
        <v>282</v>
      </c>
      <c r="I20892" t="s">
        <v>283</v>
      </c>
      <c r="J20892" t="s">
        <v>119</v>
      </c>
      <c r="K20892" s="1">
        <v>45422</v>
      </c>
      <c r="L20892">
        <v>60</v>
      </c>
      <c r="M20892">
        <v>3</v>
      </c>
      <c r="N20892" t="s">
        <v>538</v>
      </c>
      <c r="O20892" t="s">
        <v>539</v>
      </c>
      <c r="P20892" t="s">
        <v>633</v>
      </c>
    </row>
    <row r="20893" spans="1:16" x14ac:dyDescent="0.25">
      <c r="A20893" t="s">
        <v>522</v>
      </c>
      <c r="B20893" t="s">
        <v>174</v>
      </c>
      <c r="C20893" t="s">
        <v>494</v>
      </c>
      <c r="D20893" t="s">
        <v>100</v>
      </c>
      <c r="E20893" t="s">
        <v>100</v>
      </c>
      <c r="F20893" t="s">
        <v>100</v>
      </c>
      <c r="G20893" t="s">
        <v>175</v>
      </c>
      <c r="H20893" t="s">
        <v>176</v>
      </c>
      <c r="I20893" t="s">
        <v>59</v>
      </c>
      <c r="J20893" t="s">
        <v>117</v>
      </c>
      <c r="K20893" s="1">
        <v>45406</v>
      </c>
      <c r="L20893">
        <v>60</v>
      </c>
      <c r="M20893">
        <v>1</v>
      </c>
      <c r="N20893" t="s">
        <v>538</v>
      </c>
      <c r="O20893" t="s">
        <v>537</v>
      </c>
      <c r="P20893" t="s">
        <v>631</v>
      </c>
    </row>
    <row r="20894" spans="1:16" x14ac:dyDescent="0.25">
      <c r="A20894" t="s">
        <v>522</v>
      </c>
      <c r="B20894" t="s">
        <v>174</v>
      </c>
      <c r="C20894" t="s">
        <v>494</v>
      </c>
      <c r="D20894" t="s">
        <v>100</v>
      </c>
      <c r="E20894" t="s">
        <v>100</v>
      </c>
      <c r="F20894" t="s">
        <v>100</v>
      </c>
      <c r="G20894" t="s">
        <v>175</v>
      </c>
      <c r="H20894" t="s">
        <v>176</v>
      </c>
      <c r="I20894" t="s">
        <v>59</v>
      </c>
      <c r="J20894" t="s">
        <v>117</v>
      </c>
      <c r="K20894" s="1">
        <v>45407</v>
      </c>
      <c r="L20894">
        <v>60</v>
      </c>
      <c r="M20894">
        <v>1</v>
      </c>
      <c r="N20894" t="s">
        <v>538</v>
      </c>
      <c r="O20894" t="s">
        <v>537</v>
      </c>
      <c r="P20894" t="s">
        <v>631</v>
      </c>
    </row>
    <row r="20895" spans="1:16" x14ac:dyDescent="0.25">
      <c r="A20895" t="s">
        <v>522</v>
      </c>
      <c r="B20895" t="s">
        <v>174</v>
      </c>
      <c r="C20895" t="s">
        <v>494</v>
      </c>
      <c r="D20895" t="s">
        <v>100</v>
      </c>
      <c r="E20895" t="s">
        <v>100</v>
      </c>
      <c r="F20895" t="s">
        <v>100</v>
      </c>
      <c r="G20895" t="s">
        <v>175</v>
      </c>
      <c r="H20895" t="s">
        <v>176</v>
      </c>
      <c r="I20895" t="s">
        <v>59</v>
      </c>
      <c r="J20895" t="s">
        <v>117</v>
      </c>
      <c r="K20895" s="1">
        <v>45419</v>
      </c>
      <c r="L20895">
        <v>60</v>
      </c>
      <c r="M20895">
        <v>3</v>
      </c>
      <c r="N20895" t="s">
        <v>538</v>
      </c>
      <c r="O20895" t="s">
        <v>537</v>
      </c>
      <c r="P20895" t="s">
        <v>631</v>
      </c>
    </row>
    <row r="20896" spans="1:16" x14ac:dyDescent="0.25">
      <c r="A20896" t="s">
        <v>522</v>
      </c>
      <c r="B20896" t="s">
        <v>174</v>
      </c>
      <c r="C20896" t="s">
        <v>494</v>
      </c>
      <c r="D20896" t="s">
        <v>100</v>
      </c>
      <c r="E20896" t="s">
        <v>100</v>
      </c>
      <c r="F20896" t="s">
        <v>100</v>
      </c>
      <c r="G20896" t="s">
        <v>175</v>
      </c>
      <c r="H20896" t="s">
        <v>176</v>
      </c>
      <c r="I20896" t="s">
        <v>59</v>
      </c>
      <c r="J20896" t="s">
        <v>117</v>
      </c>
      <c r="K20896" s="1">
        <v>45420</v>
      </c>
      <c r="L20896">
        <v>60</v>
      </c>
      <c r="M20896">
        <v>3</v>
      </c>
      <c r="N20896" t="s">
        <v>538</v>
      </c>
      <c r="O20896" t="s">
        <v>537</v>
      </c>
      <c r="P20896" t="s">
        <v>631</v>
      </c>
    </row>
    <row r="20897" spans="1:16" x14ac:dyDescent="0.25">
      <c r="A20897" t="s">
        <v>522</v>
      </c>
      <c r="B20897" t="s">
        <v>174</v>
      </c>
      <c r="C20897" t="s">
        <v>494</v>
      </c>
      <c r="D20897" t="s">
        <v>100</v>
      </c>
      <c r="E20897" t="s">
        <v>100</v>
      </c>
      <c r="F20897" t="s">
        <v>100</v>
      </c>
      <c r="G20897" t="s">
        <v>175</v>
      </c>
      <c r="H20897" t="s">
        <v>176</v>
      </c>
      <c r="I20897" t="s">
        <v>59</v>
      </c>
      <c r="J20897" t="s">
        <v>117</v>
      </c>
      <c r="K20897" s="1">
        <v>45426</v>
      </c>
      <c r="L20897">
        <v>60</v>
      </c>
      <c r="M20897">
        <v>4</v>
      </c>
      <c r="N20897" t="s">
        <v>538</v>
      </c>
      <c r="O20897" t="s">
        <v>537</v>
      </c>
      <c r="P20897" t="s">
        <v>631</v>
      </c>
    </row>
    <row r="20898" spans="1:16" x14ac:dyDescent="0.25">
      <c r="A20898" t="s">
        <v>522</v>
      </c>
      <c r="B20898" t="s">
        <v>174</v>
      </c>
      <c r="C20898" t="s">
        <v>494</v>
      </c>
      <c r="D20898" t="s">
        <v>100</v>
      </c>
      <c r="E20898" t="s">
        <v>100</v>
      </c>
      <c r="F20898" t="s">
        <v>100</v>
      </c>
      <c r="G20898" t="s">
        <v>175</v>
      </c>
      <c r="H20898" t="s">
        <v>176</v>
      </c>
      <c r="I20898" t="s">
        <v>59</v>
      </c>
      <c r="J20898" t="s">
        <v>117</v>
      </c>
      <c r="K20898" s="1">
        <v>45429</v>
      </c>
      <c r="L20898">
        <v>60</v>
      </c>
      <c r="M20898">
        <v>4</v>
      </c>
      <c r="N20898" t="s">
        <v>538</v>
      </c>
      <c r="O20898" t="s">
        <v>537</v>
      </c>
      <c r="P20898" t="s">
        <v>631</v>
      </c>
    </row>
    <row r="20899" spans="1:16" x14ac:dyDescent="0.25">
      <c r="A20899" t="s">
        <v>522</v>
      </c>
      <c r="B20899" t="s">
        <v>174</v>
      </c>
      <c r="C20899" t="s">
        <v>494</v>
      </c>
      <c r="D20899" t="s">
        <v>100</v>
      </c>
      <c r="E20899" t="s">
        <v>100</v>
      </c>
      <c r="F20899" t="s">
        <v>100</v>
      </c>
      <c r="G20899" t="s">
        <v>175</v>
      </c>
      <c r="H20899" t="s">
        <v>176</v>
      </c>
      <c r="I20899" t="s">
        <v>198</v>
      </c>
      <c r="J20899" t="s">
        <v>117</v>
      </c>
      <c r="K20899" s="1">
        <v>45407</v>
      </c>
      <c r="L20899">
        <v>30</v>
      </c>
      <c r="M20899">
        <v>1</v>
      </c>
      <c r="N20899" t="s">
        <v>538</v>
      </c>
      <c r="O20899" t="s">
        <v>537</v>
      </c>
      <c r="P20899" t="s">
        <v>631</v>
      </c>
    </row>
    <row r="20900" spans="1:16" x14ac:dyDescent="0.25">
      <c r="A20900" t="s">
        <v>522</v>
      </c>
      <c r="B20900" t="s">
        <v>174</v>
      </c>
      <c r="C20900" t="s">
        <v>494</v>
      </c>
      <c r="D20900" t="s">
        <v>100</v>
      </c>
      <c r="E20900" t="s">
        <v>100</v>
      </c>
      <c r="F20900" t="s">
        <v>100</v>
      </c>
      <c r="G20900" t="s">
        <v>175</v>
      </c>
      <c r="H20900" t="s">
        <v>176</v>
      </c>
      <c r="I20900" t="s">
        <v>198</v>
      </c>
      <c r="J20900" t="s">
        <v>117</v>
      </c>
      <c r="K20900" s="1">
        <v>45413</v>
      </c>
      <c r="L20900">
        <v>30</v>
      </c>
      <c r="M20900">
        <v>2</v>
      </c>
      <c r="N20900" t="s">
        <v>538</v>
      </c>
      <c r="O20900" t="s">
        <v>537</v>
      </c>
      <c r="P20900" t="s">
        <v>631</v>
      </c>
    </row>
    <row r="20901" spans="1:16" x14ac:dyDescent="0.25">
      <c r="A20901" t="s">
        <v>522</v>
      </c>
      <c r="B20901" t="s">
        <v>174</v>
      </c>
      <c r="C20901" t="s">
        <v>494</v>
      </c>
      <c r="D20901" t="s">
        <v>100</v>
      </c>
      <c r="E20901" t="s">
        <v>100</v>
      </c>
      <c r="F20901" t="s">
        <v>100</v>
      </c>
      <c r="G20901" t="s">
        <v>175</v>
      </c>
      <c r="H20901" t="s">
        <v>176</v>
      </c>
      <c r="I20901" t="s">
        <v>198</v>
      </c>
      <c r="J20901" t="s">
        <v>117</v>
      </c>
      <c r="K20901" s="1">
        <v>45414</v>
      </c>
      <c r="L20901">
        <v>30</v>
      </c>
      <c r="M20901">
        <v>2</v>
      </c>
      <c r="N20901" t="s">
        <v>538</v>
      </c>
      <c r="O20901" t="s">
        <v>537</v>
      </c>
      <c r="P20901" t="s">
        <v>631</v>
      </c>
    </row>
    <row r="20902" spans="1:16" x14ac:dyDescent="0.25">
      <c r="A20902" t="s">
        <v>522</v>
      </c>
      <c r="B20902" t="s">
        <v>174</v>
      </c>
      <c r="C20902" t="s">
        <v>494</v>
      </c>
      <c r="D20902" t="s">
        <v>100</v>
      </c>
      <c r="E20902" t="s">
        <v>100</v>
      </c>
      <c r="F20902" t="s">
        <v>100</v>
      </c>
      <c r="G20902" t="s">
        <v>175</v>
      </c>
      <c r="H20902" t="s">
        <v>176</v>
      </c>
      <c r="I20902" t="s">
        <v>198</v>
      </c>
      <c r="J20902" t="s">
        <v>117</v>
      </c>
      <c r="K20902" s="1">
        <v>45419</v>
      </c>
      <c r="L20902">
        <v>30</v>
      </c>
      <c r="M20902">
        <v>3</v>
      </c>
      <c r="N20902" t="s">
        <v>538</v>
      </c>
      <c r="O20902" t="s">
        <v>537</v>
      </c>
      <c r="P20902" t="s">
        <v>631</v>
      </c>
    </row>
    <row r="20903" spans="1:16" x14ac:dyDescent="0.25">
      <c r="A20903" t="s">
        <v>522</v>
      </c>
      <c r="B20903" t="s">
        <v>174</v>
      </c>
      <c r="C20903" t="s">
        <v>494</v>
      </c>
      <c r="D20903" t="s">
        <v>100</v>
      </c>
      <c r="E20903" t="s">
        <v>100</v>
      </c>
      <c r="F20903" t="s">
        <v>100</v>
      </c>
      <c r="G20903" t="s">
        <v>175</v>
      </c>
      <c r="H20903" t="s">
        <v>176</v>
      </c>
      <c r="I20903" t="s">
        <v>199</v>
      </c>
      <c r="J20903" t="s">
        <v>117</v>
      </c>
      <c r="K20903" s="1">
        <v>45405</v>
      </c>
      <c r="L20903">
        <v>60</v>
      </c>
      <c r="M20903">
        <v>1</v>
      </c>
      <c r="N20903" t="s">
        <v>538</v>
      </c>
      <c r="O20903" t="s">
        <v>537</v>
      </c>
      <c r="P20903" t="s">
        <v>631</v>
      </c>
    </row>
    <row r="20904" spans="1:16" x14ac:dyDescent="0.25">
      <c r="A20904" t="s">
        <v>522</v>
      </c>
      <c r="B20904" t="s">
        <v>174</v>
      </c>
      <c r="C20904" t="s">
        <v>494</v>
      </c>
      <c r="D20904" t="s">
        <v>100</v>
      </c>
      <c r="E20904" t="s">
        <v>100</v>
      </c>
      <c r="F20904" t="s">
        <v>100</v>
      </c>
      <c r="G20904" t="s">
        <v>175</v>
      </c>
      <c r="H20904" t="s">
        <v>176</v>
      </c>
      <c r="I20904" t="s">
        <v>199</v>
      </c>
      <c r="J20904" t="s">
        <v>117</v>
      </c>
      <c r="K20904" s="1">
        <v>45407</v>
      </c>
      <c r="L20904">
        <v>60</v>
      </c>
      <c r="M20904">
        <v>1</v>
      </c>
      <c r="N20904" t="s">
        <v>538</v>
      </c>
      <c r="O20904" t="s">
        <v>537</v>
      </c>
      <c r="P20904" t="s">
        <v>631</v>
      </c>
    </row>
    <row r="20905" spans="1:16" x14ac:dyDescent="0.25">
      <c r="A20905" t="s">
        <v>522</v>
      </c>
      <c r="B20905" t="s">
        <v>174</v>
      </c>
      <c r="C20905" t="s">
        <v>494</v>
      </c>
      <c r="D20905" t="s">
        <v>100</v>
      </c>
      <c r="E20905" t="s">
        <v>100</v>
      </c>
      <c r="F20905" t="s">
        <v>100</v>
      </c>
      <c r="G20905" t="s">
        <v>175</v>
      </c>
      <c r="H20905" t="s">
        <v>176</v>
      </c>
      <c r="I20905" t="s">
        <v>199</v>
      </c>
      <c r="J20905" t="s">
        <v>117</v>
      </c>
      <c r="K20905" s="1">
        <v>45413</v>
      </c>
      <c r="L20905">
        <v>60</v>
      </c>
      <c r="M20905">
        <v>2</v>
      </c>
      <c r="N20905" t="s">
        <v>538</v>
      </c>
      <c r="O20905" t="s">
        <v>537</v>
      </c>
      <c r="P20905" t="s">
        <v>631</v>
      </c>
    </row>
    <row r="20906" spans="1:16" x14ac:dyDescent="0.25">
      <c r="A20906" t="s">
        <v>522</v>
      </c>
      <c r="B20906" t="s">
        <v>174</v>
      </c>
      <c r="C20906" t="s">
        <v>494</v>
      </c>
      <c r="D20906" t="s">
        <v>100</v>
      </c>
      <c r="E20906" t="s">
        <v>100</v>
      </c>
      <c r="F20906" t="s">
        <v>100</v>
      </c>
      <c r="G20906" t="s">
        <v>175</v>
      </c>
      <c r="H20906" t="s">
        <v>176</v>
      </c>
      <c r="I20906" t="s">
        <v>199</v>
      </c>
      <c r="J20906" t="s">
        <v>117</v>
      </c>
      <c r="K20906" s="1">
        <v>45419</v>
      </c>
      <c r="L20906">
        <v>60</v>
      </c>
      <c r="M20906">
        <v>3</v>
      </c>
      <c r="N20906" t="s">
        <v>538</v>
      </c>
      <c r="O20906" t="s">
        <v>537</v>
      </c>
      <c r="P20906" t="s">
        <v>631</v>
      </c>
    </row>
    <row r="20907" spans="1:16" x14ac:dyDescent="0.25">
      <c r="A20907" t="s">
        <v>522</v>
      </c>
      <c r="B20907" t="s">
        <v>174</v>
      </c>
      <c r="C20907" t="s">
        <v>494</v>
      </c>
      <c r="D20907" t="s">
        <v>100</v>
      </c>
      <c r="E20907" t="s">
        <v>100</v>
      </c>
      <c r="F20907" t="s">
        <v>100</v>
      </c>
      <c r="G20907" t="s">
        <v>175</v>
      </c>
      <c r="H20907" t="s">
        <v>176</v>
      </c>
      <c r="I20907" t="s">
        <v>199</v>
      </c>
      <c r="J20907" t="s">
        <v>117</v>
      </c>
      <c r="K20907" s="1">
        <v>45428</v>
      </c>
      <c r="L20907">
        <v>60</v>
      </c>
      <c r="M20907">
        <v>4</v>
      </c>
      <c r="N20907" t="s">
        <v>538</v>
      </c>
      <c r="O20907" t="s">
        <v>537</v>
      </c>
      <c r="P20907" t="s">
        <v>631</v>
      </c>
    </row>
    <row r="20908" spans="1:16" x14ac:dyDescent="0.25">
      <c r="A20908" t="s">
        <v>522</v>
      </c>
      <c r="B20908" t="s">
        <v>174</v>
      </c>
      <c r="C20908" t="s">
        <v>494</v>
      </c>
      <c r="D20908" t="s">
        <v>100</v>
      </c>
      <c r="E20908" t="s">
        <v>100</v>
      </c>
      <c r="F20908" t="s">
        <v>100</v>
      </c>
      <c r="G20908" t="s">
        <v>175</v>
      </c>
      <c r="H20908" t="s">
        <v>176</v>
      </c>
      <c r="I20908" t="s">
        <v>177</v>
      </c>
      <c r="J20908" t="s">
        <v>117</v>
      </c>
      <c r="K20908" s="1">
        <v>45406</v>
      </c>
      <c r="L20908">
        <v>60</v>
      </c>
      <c r="M20908">
        <v>1</v>
      </c>
      <c r="N20908" t="s">
        <v>538</v>
      </c>
      <c r="O20908" t="s">
        <v>537</v>
      </c>
      <c r="P20908" t="s">
        <v>631</v>
      </c>
    </row>
    <row r="20909" spans="1:16" x14ac:dyDescent="0.25">
      <c r="A20909" t="s">
        <v>522</v>
      </c>
      <c r="B20909" t="s">
        <v>174</v>
      </c>
      <c r="C20909" t="s">
        <v>494</v>
      </c>
      <c r="D20909" t="s">
        <v>100</v>
      </c>
      <c r="E20909" t="s">
        <v>100</v>
      </c>
      <c r="F20909" t="s">
        <v>100</v>
      </c>
      <c r="G20909" t="s">
        <v>175</v>
      </c>
      <c r="H20909" t="s">
        <v>176</v>
      </c>
      <c r="I20909" t="s">
        <v>177</v>
      </c>
      <c r="J20909" t="s">
        <v>117</v>
      </c>
      <c r="K20909" s="1">
        <v>45415</v>
      </c>
      <c r="L20909">
        <v>60</v>
      </c>
      <c r="M20909">
        <v>2</v>
      </c>
      <c r="N20909" t="s">
        <v>538</v>
      </c>
      <c r="O20909" t="s">
        <v>537</v>
      </c>
      <c r="P20909" t="s">
        <v>631</v>
      </c>
    </row>
    <row r="20910" spans="1:16" x14ac:dyDescent="0.25">
      <c r="A20910" t="s">
        <v>522</v>
      </c>
      <c r="B20910" t="s">
        <v>174</v>
      </c>
      <c r="C20910" t="s">
        <v>494</v>
      </c>
      <c r="D20910" t="s">
        <v>100</v>
      </c>
      <c r="E20910" t="s">
        <v>100</v>
      </c>
      <c r="F20910" t="s">
        <v>100</v>
      </c>
      <c r="G20910" t="s">
        <v>175</v>
      </c>
      <c r="H20910" t="s">
        <v>176</v>
      </c>
      <c r="I20910" t="s">
        <v>177</v>
      </c>
      <c r="J20910" t="s">
        <v>117</v>
      </c>
      <c r="K20910" s="1">
        <v>45421</v>
      </c>
      <c r="L20910">
        <v>60</v>
      </c>
      <c r="M20910">
        <v>3</v>
      </c>
      <c r="N20910" t="s">
        <v>538</v>
      </c>
      <c r="O20910" t="s">
        <v>537</v>
      </c>
      <c r="P20910" t="s">
        <v>631</v>
      </c>
    </row>
    <row r="20911" spans="1:16" x14ac:dyDescent="0.25">
      <c r="A20911" t="s">
        <v>522</v>
      </c>
      <c r="B20911" t="s">
        <v>174</v>
      </c>
      <c r="C20911" t="s">
        <v>494</v>
      </c>
      <c r="D20911" t="s">
        <v>100</v>
      </c>
      <c r="E20911" t="s">
        <v>100</v>
      </c>
      <c r="F20911" t="s">
        <v>100</v>
      </c>
      <c r="G20911" t="s">
        <v>175</v>
      </c>
      <c r="H20911" t="s">
        <v>176</v>
      </c>
      <c r="I20911" t="s">
        <v>177</v>
      </c>
      <c r="J20911" t="s">
        <v>117</v>
      </c>
      <c r="K20911" s="1">
        <v>45428</v>
      </c>
      <c r="L20911">
        <v>60</v>
      </c>
      <c r="M20911">
        <v>4</v>
      </c>
      <c r="N20911" t="s">
        <v>538</v>
      </c>
      <c r="O20911" t="s">
        <v>537</v>
      </c>
      <c r="P20911" t="s">
        <v>631</v>
      </c>
    </row>
    <row r="20912" spans="1:16" x14ac:dyDescent="0.25">
      <c r="A20912" t="s">
        <v>522</v>
      </c>
      <c r="B20912" t="s">
        <v>174</v>
      </c>
      <c r="C20912" t="s">
        <v>494</v>
      </c>
      <c r="D20912" t="s">
        <v>100</v>
      </c>
      <c r="E20912" t="s">
        <v>100</v>
      </c>
      <c r="F20912" t="s">
        <v>100</v>
      </c>
      <c r="G20912" t="s">
        <v>175</v>
      </c>
      <c r="H20912" t="s">
        <v>176</v>
      </c>
      <c r="I20912" t="s">
        <v>177</v>
      </c>
      <c r="J20912" t="s">
        <v>117</v>
      </c>
      <c r="K20912" s="1">
        <v>45429</v>
      </c>
      <c r="L20912">
        <v>60</v>
      </c>
      <c r="M20912">
        <v>4</v>
      </c>
      <c r="N20912" t="s">
        <v>538</v>
      </c>
      <c r="O20912" t="s">
        <v>537</v>
      </c>
      <c r="P20912" t="s">
        <v>631</v>
      </c>
    </row>
    <row r="20913" spans="1:16" x14ac:dyDescent="0.25">
      <c r="A20913" t="s">
        <v>522</v>
      </c>
      <c r="B20913" t="s">
        <v>174</v>
      </c>
      <c r="C20913" t="s">
        <v>494</v>
      </c>
      <c r="D20913" t="s">
        <v>100</v>
      </c>
      <c r="E20913" t="s">
        <v>100</v>
      </c>
      <c r="F20913" t="s">
        <v>100</v>
      </c>
      <c r="G20913" t="s">
        <v>175</v>
      </c>
      <c r="H20913" t="s">
        <v>176</v>
      </c>
      <c r="I20913" t="s">
        <v>178</v>
      </c>
      <c r="J20913" t="s">
        <v>117</v>
      </c>
      <c r="K20913" s="1">
        <v>45404</v>
      </c>
      <c r="L20913">
        <v>30</v>
      </c>
      <c r="M20913">
        <v>1</v>
      </c>
      <c r="N20913" t="s">
        <v>538</v>
      </c>
      <c r="O20913" t="s">
        <v>537</v>
      </c>
      <c r="P20913" t="s">
        <v>631</v>
      </c>
    </row>
    <row r="20914" spans="1:16" x14ac:dyDescent="0.25">
      <c r="A20914" t="s">
        <v>522</v>
      </c>
      <c r="B20914" t="s">
        <v>174</v>
      </c>
      <c r="C20914" t="s">
        <v>494</v>
      </c>
      <c r="D20914" t="s">
        <v>100</v>
      </c>
      <c r="E20914" t="s">
        <v>100</v>
      </c>
      <c r="F20914" t="s">
        <v>100</v>
      </c>
      <c r="G20914" t="s">
        <v>175</v>
      </c>
      <c r="H20914" t="s">
        <v>176</v>
      </c>
      <c r="I20914" t="s">
        <v>178</v>
      </c>
      <c r="J20914" t="s">
        <v>117</v>
      </c>
      <c r="K20914" s="1">
        <v>45405</v>
      </c>
      <c r="L20914">
        <v>30</v>
      </c>
      <c r="M20914">
        <v>1</v>
      </c>
      <c r="N20914" t="s">
        <v>538</v>
      </c>
      <c r="O20914" t="s">
        <v>537</v>
      </c>
      <c r="P20914" t="s">
        <v>631</v>
      </c>
    </row>
    <row r="20915" spans="1:16" x14ac:dyDescent="0.25">
      <c r="A20915" t="s">
        <v>522</v>
      </c>
      <c r="B20915" t="s">
        <v>174</v>
      </c>
      <c r="C20915" t="s">
        <v>494</v>
      </c>
      <c r="D20915" t="s">
        <v>100</v>
      </c>
      <c r="E20915" t="s">
        <v>100</v>
      </c>
      <c r="F20915" t="s">
        <v>100</v>
      </c>
      <c r="G20915" t="s">
        <v>175</v>
      </c>
      <c r="H20915" t="s">
        <v>176</v>
      </c>
      <c r="I20915" t="s">
        <v>178</v>
      </c>
      <c r="J20915" t="s">
        <v>117</v>
      </c>
      <c r="K20915" s="1">
        <v>45406</v>
      </c>
      <c r="L20915">
        <v>30</v>
      </c>
      <c r="M20915">
        <v>1</v>
      </c>
      <c r="N20915" t="s">
        <v>538</v>
      </c>
      <c r="O20915" t="s">
        <v>537</v>
      </c>
      <c r="P20915" t="s">
        <v>631</v>
      </c>
    </row>
    <row r="20916" spans="1:16" x14ac:dyDescent="0.25">
      <c r="A20916" t="s">
        <v>522</v>
      </c>
      <c r="B20916" t="s">
        <v>174</v>
      </c>
      <c r="C20916" t="s">
        <v>494</v>
      </c>
      <c r="D20916" t="s">
        <v>100</v>
      </c>
      <c r="E20916" t="s">
        <v>100</v>
      </c>
      <c r="F20916" t="s">
        <v>100</v>
      </c>
      <c r="G20916" t="s">
        <v>175</v>
      </c>
      <c r="H20916" t="s">
        <v>176</v>
      </c>
      <c r="I20916" t="s">
        <v>178</v>
      </c>
      <c r="J20916" t="s">
        <v>117</v>
      </c>
      <c r="K20916" s="1">
        <v>45407</v>
      </c>
      <c r="L20916">
        <v>30</v>
      </c>
      <c r="M20916">
        <v>1</v>
      </c>
      <c r="N20916" t="s">
        <v>538</v>
      </c>
      <c r="O20916" t="s">
        <v>537</v>
      </c>
      <c r="P20916" t="s">
        <v>631</v>
      </c>
    </row>
    <row r="20917" spans="1:16" x14ac:dyDescent="0.25">
      <c r="A20917" t="s">
        <v>522</v>
      </c>
      <c r="B20917" t="s">
        <v>174</v>
      </c>
      <c r="C20917" t="s">
        <v>494</v>
      </c>
      <c r="D20917" t="s">
        <v>100</v>
      </c>
      <c r="E20917" t="s">
        <v>100</v>
      </c>
      <c r="F20917" t="s">
        <v>100</v>
      </c>
      <c r="G20917" t="s">
        <v>175</v>
      </c>
      <c r="H20917" t="s">
        <v>176</v>
      </c>
      <c r="I20917" t="s">
        <v>178</v>
      </c>
      <c r="J20917" t="s">
        <v>117</v>
      </c>
      <c r="K20917" s="1">
        <v>45408</v>
      </c>
      <c r="L20917">
        <v>30</v>
      </c>
      <c r="M20917">
        <v>1</v>
      </c>
      <c r="N20917" t="s">
        <v>538</v>
      </c>
      <c r="O20917" t="s">
        <v>537</v>
      </c>
      <c r="P20917" t="s">
        <v>631</v>
      </c>
    </row>
    <row r="20918" spans="1:16" x14ac:dyDescent="0.25">
      <c r="A20918" t="s">
        <v>522</v>
      </c>
      <c r="B20918" t="s">
        <v>174</v>
      </c>
      <c r="C20918" t="s">
        <v>494</v>
      </c>
      <c r="D20918" t="s">
        <v>100</v>
      </c>
      <c r="E20918" t="s">
        <v>100</v>
      </c>
      <c r="F20918" t="s">
        <v>100</v>
      </c>
      <c r="G20918" t="s">
        <v>175</v>
      </c>
      <c r="H20918" t="s">
        <v>176</v>
      </c>
      <c r="I20918" t="s">
        <v>178</v>
      </c>
      <c r="J20918" t="s">
        <v>117</v>
      </c>
      <c r="K20918" s="1">
        <v>45411</v>
      </c>
      <c r="L20918">
        <v>30</v>
      </c>
      <c r="M20918">
        <v>2</v>
      </c>
      <c r="N20918" t="s">
        <v>538</v>
      </c>
      <c r="O20918" t="s">
        <v>537</v>
      </c>
      <c r="P20918" t="s">
        <v>631</v>
      </c>
    </row>
    <row r="20919" spans="1:16" x14ac:dyDescent="0.25">
      <c r="A20919" t="s">
        <v>522</v>
      </c>
      <c r="B20919" t="s">
        <v>174</v>
      </c>
      <c r="C20919" t="s">
        <v>494</v>
      </c>
      <c r="D20919" t="s">
        <v>100</v>
      </c>
      <c r="E20919" t="s">
        <v>100</v>
      </c>
      <c r="F20919" t="s">
        <v>100</v>
      </c>
      <c r="G20919" t="s">
        <v>175</v>
      </c>
      <c r="H20919" t="s">
        <v>176</v>
      </c>
      <c r="I20919" t="s">
        <v>178</v>
      </c>
      <c r="J20919" t="s">
        <v>117</v>
      </c>
      <c r="K20919" s="1">
        <v>45412</v>
      </c>
      <c r="L20919">
        <v>30</v>
      </c>
      <c r="M20919">
        <v>2</v>
      </c>
      <c r="N20919" t="s">
        <v>538</v>
      </c>
      <c r="O20919" t="s">
        <v>537</v>
      </c>
      <c r="P20919" t="s">
        <v>631</v>
      </c>
    </row>
    <row r="20920" spans="1:16" x14ac:dyDescent="0.25">
      <c r="A20920" t="s">
        <v>522</v>
      </c>
      <c r="B20920" t="s">
        <v>174</v>
      </c>
      <c r="C20920" t="s">
        <v>494</v>
      </c>
      <c r="D20920" t="s">
        <v>100</v>
      </c>
      <c r="E20920" t="s">
        <v>100</v>
      </c>
      <c r="F20920" t="s">
        <v>100</v>
      </c>
      <c r="G20920" t="s">
        <v>175</v>
      </c>
      <c r="H20920" t="s">
        <v>176</v>
      </c>
      <c r="I20920" t="s">
        <v>178</v>
      </c>
      <c r="J20920" t="s">
        <v>117</v>
      </c>
      <c r="K20920" s="1">
        <v>45413</v>
      </c>
      <c r="L20920">
        <v>30</v>
      </c>
      <c r="M20920">
        <v>2</v>
      </c>
      <c r="N20920" t="s">
        <v>538</v>
      </c>
      <c r="O20920" t="s">
        <v>537</v>
      </c>
      <c r="P20920" t="s">
        <v>631</v>
      </c>
    </row>
    <row r="20921" spans="1:16" x14ac:dyDescent="0.25">
      <c r="A20921" t="s">
        <v>522</v>
      </c>
      <c r="B20921" t="s">
        <v>174</v>
      </c>
      <c r="C20921" t="s">
        <v>494</v>
      </c>
      <c r="D20921" t="s">
        <v>100</v>
      </c>
      <c r="E20921" t="s">
        <v>100</v>
      </c>
      <c r="F20921" t="s">
        <v>100</v>
      </c>
      <c r="G20921" t="s">
        <v>175</v>
      </c>
      <c r="H20921" t="s">
        <v>176</v>
      </c>
      <c r="I20921" t="s">
        <v>178</v>
      </c>
      <c r="J20921" t="s">
        <v>117</v>
      </c>
      <c r="K20921" s="1">
        <v>45414</v>
      </c>
      <c r="L20921">
        <v>30</v>
      </c>
      <c r="M20921">
        <v>2</v>
      </c>
      <c r="N20921" t="s">
        <v>538</v>
      </c>
      <c r="O20921" t="s">
        <v>537</v>
      </c>
      <c r="P20921" t="s">
        <v>631</v>
      </c>
    </row>
    <row r="20922" spans="1:16" x14ac:dyDescent="0.25">
      <c r="A20922" t="s">
        <v>522</v>
      </c>
      <c r="B20922" t="s">
        <v>174</v>
      </c>
      <c r="C20922" t="s">
        <v>494</v>
      </c>
      <c r="D20922" t="s">
        <v>100</v>
      </c>
      <c r="E20922" t="s">
        <v>100</v>
      </c>
      <c r="F20922" t="s">
        <v>100</v>
      </c>
      <c r="G20922" t="s">
        <v>175</v>
      </c>
      <c r="H20922" t="s">
        <v>176</v>
      </c>
      <c r="I20922" t="s">
        <v>178</v>
      </c>
      <c r="J20922" t="s">
        <v>117</v>
      </c>
      <c r="K20922" s="1">
        <v>45415</v>
      </c>
      <c r="L20922">
        <v>30</v>
      </c>
      <c r="M20922">
        <v>2</v>
      </c>
      <c r="N20922" t="s">
        <v>538</v>
      </c>
      <c r="O20922" t="s">
        <v>537</v>
      </c>
      <c r="P20922" t="s">
        <v>631</v>
      </c>
    </row>
    <row r="20923" spans="1:16" x14ac:dyDescent="0.25">
      <c r="A20923" t="s">
        <v>522</v>
      </c>
      <c r="B20923" t="s">
        <v>174</v>
      </c>
      <c r="C20923" t="s">
        <v>494</v>
      </c>
      <c r="D20923" t="s">
        <v>100</v>
      </c>
      <c r="E20923" t="s">
        <v>100</v>
      </c>
      <c r="F20923" t="s">
        <v>100</v>
      </c>
      <c r="G20923" t="s">
        <v>175</v>
      </c>
      <c r="H20923" t="s">
        <v>176</v>
      </c>
      <c r="I20923" t="s">
        <v>178</v>
      </c>
      <c r="J20923" t="s">
        <v>117</v>
      </c>
      <c r="K20923" s="1">
        <v>45418</v>
      </c>
      <c r="L20923">
        <v>30</v>
      </c>
      <c r="M20923">
        <v>3</v>
      </c>
      <c r="N20923" t="s">
        <v>538</v>
      </c>
      <c r="O20923" t="s">
        <v>537</v>
      </c>
      <c r="P20923" t="s">
        <v>631</v>
      </c>
    </row>
    <row r="20924" spans="1:16" x14ac:dyDescent="0.25">
      <c r="A20924" t="s">
        <v>522</v>
      </c>
      <c r="B20924" t="s">
        <v>174</v>
      </c>
      <c r="C20924" t="s">
        <v>494</v>
      </c>
      <c r="D20924" t="s">
        <v>100</v>
      </c>
      <c r="E20924" t="s">
        <v>100</v>
      </c>
      <c r="F20924" t="s">
        <v>100</v>
      </c>
      <c r="G20924" t="s">
        <v>175</v>
      </c>
      <c r="H20924" t="s">
        <v>176</v>
      </c>
      <c r="I20924" t="s">
        <v>178</v>
      </c>
      <c r="J20924" t="s">
        <v>117</v>
      </c>
      <c r="K20924" s="1">
        <v>45419</v>
      </c>
      <c r="L20924">
        <v>30</v>
      </c>
      <c r="M20924">
        <v>3</v>
      </c>
      <c r="N20924" t="s">
        <v>538</v>
      </c>
      <c r="O20924" t="s">
        <v>537</v>
      </c>
      <c r="P20924" t="s">
        <v>631</v>
      </c>
    </row>
    <row r="20925" spans="1:16" x14ac:dyDescent="0.25">
      <c r="A20925" t="s">
        <v>522</v>
      </c>
      <c r="B20925" t="s">
        <v>174</v>
      </c>
      <c r="C20925" t="s">
        <v>494</v>
      </c>
      <c r="D20925" t="s">
        <v>100</v>
      </c>
      <c r="E20925" t="s">
        <v>100</v>
      </c>
      <c r="F20925" t="s">
        <v>100</v>
      </c>
      <c r="G20925" t="s">
        <v>175</v>
      </c>
      <c r="H20925" t="s">
        <v>176</v>
      </c>
      <c r="I20925" t="s">
        <v>178</v>
      </c>
      <c r="J20925" t="s">
        <v>117</v>
      </c>
      <c r="K20925" s="1">
        <v>45420</v>
      </c>
      <c r="L20925">
        <v>30</v>
      </c>
      <c r="M20925">
        <v>3</v>
      </c>
      <c r="N20925" t="s">
        <v>538</v>
      </c>
      <c r="O20925" t="s">
        <v>537</v>
      </c>
      <c r="P20925" t="s">
        <v>631</v>
      </c>
    </row>
    <row r="20926" spans="1:16" x14ac:dyDescent="0.25">
      <c r="A20926" t="s">
        <v>522</v>
      </c>
      <c r="B20926" t="s">
        <v>174</v>
      </c>
      <c r="C20926" t="s">
        <v>494</v>
      </c>
      <c r="D20926" t="s">
        <v>100</v>
      </c>
      <c r="E20926" t="s">
        <v>100</v>
      </c>
      <c r="F20926" t="s">
        <v>100</v>
      </c>
      <c r="G20926" t="s">
        <v>175</v>
      </c>
      <c r="H20926" t="s">
        <v>176</v>
      </c>
      <c r="I20926" t="s">
        <v>178</v>
      </c>
      <c r="J20926" t="s">
        <v>117</v>
      </c>
      <c r="K20926" s="1">
        <v>45421</v>
      </c>
      <c r="L20926">
        <v>30</v>
      </c>
      <c r="M20926">
        <v>3</v>
      </c>
      <c r="N20926" t="s">
        <v>538</v>
      </c>
      <c r="O20926" t="s">
        <v>537</v>
      </c>
      <c r="P20926" t="s">
        <v>631</v>
      </c>
    </row>
    <row r="20927" spans="1:16" x14ac:dyDescent="0.25">
      <c r="A20927" t="s">
        <v>522</v>
      </c>
      <c r="B20927" t="s">
        <v>174</v>
      </c>
      <c r="C20927" t="s">
        <v>494</v>
      </c>
      <c r="D20927" t="s">
        <v>100</v>
      </c>
      <c r="E20927" t="s">
        <v>100</v>
      </c>
      <c r="F20927" t="s">
        <v>100</v>
      </c>
      <c r="G20927" t="s">
        <v>175</v>
      </c>
      <c r="H20927" t="s">
        <v>176</v>
      </c>
      <c r="I20927" t="s">
        <v>178</v>
      </c>
      <c r="J20927" t="s">
        <v>117</v>
      </c>
      <c r="K20927" s="1">
        <v>45425</v>
      </c>
      <c r="L20927">
        <v>30</v>
      </c>
      <c r="M20927">
        <v>4</v>
      </c>
      <c r="N20927" t="s">
        <v>538</v>
      </c>
      <c r="O20927" t="s">
        <v>537</v>
      </c>
      <c r="P20927" t="s">
        <v>631</v>
      </c>
    </row>
    <row r="20928" spans="1:16" x14ac:dyDescent="0.25">
      <c r="A20928" t="s">
        <v>522</v>
      </c>
      <c r="B20928" t="s">
        <v>174</v>
      </c>
      <c r="C20928" t="s">
        <v>494</v>
      </c>
      <c r="D20928" t="s">
        <v>100</v>
      </c>
      <c r="E20928" t="s">
        <v>100</v>
      </c>
      <c r="F20928" t="s">
        <v>100</v>
      </c>
      <c r="G20928" t="s">
        <v>175</v>
      </c>
      <c r="H20928" t="s">
        <v>176</v>
      </c>
      <c r="I20928" t="s">
        <v>178</v>
      </c>
      <c r="J20928" t="s">
        <v>117</v>
      </c>
      <c r="K20928" s="1">
        <v>45426</v>
      </c>
      <c r="L20928">
        <v>30</v>
      </c>
      <c r="M20928">
        <v>4</v>
      </c>
      <c r="N20928" t="s">
        <v>538</v>
      </c>
      <c r="O20928" t="s">
        <v>537</v>
      </c>
      <c r="P20928" t="s">
        <v>631</v>
      </c>
    </row>
    <row r="20929" spans="1:16" x14ac:dyDescent="0.25">
      <c r="A20929" t="s">
        <v>522</v>
      </c>
      <c r="B20929" t="s">
        <v>174</v>
      </c>
      <c r="C20929" t="s">
        <v>494</v>
      </c>
      <c r="D20929" t="s">
        <v>100</v>
      </c>
      <c r="E20929" t="s">
        <v>100</v>
      </c>
      <c r="F20929" t="s">
        <v>100</v>
      </c>
      <c r="G20929" t="s">
        <v>175</v>
      </c>
      <c r="H20929" t="s">
        <v>176</v>
      </c>
      <c r="I20929" t="s">
        <v>178</v>
      </c>
      <c r="J20929" t="s">
        <v>117</v>
      </c>
      <c r="K20929" s="1">
        <v>45427</v>
      </c>
      <c r="L20929">
        <v>30</v>
      </c>
      <c r="M20929">
        <v>4</v>
      </c>
      <c r="N20929" t="s">
        <v>538</v>
      </c>
      <c r="O20929" t="s">
        <v>537</v>
      </c>
      <c r="P20929" t="s">
        <v>631</v>
      </c>
    </row>
    <row r="20930" spans="1:16" x14ac:dyDescent="0.25">
      <c r="A20930" t="s">
        <v>522</v>
      </c>
      <c r="B20930" t="s">
        <v>174</v>
      </c>
      <c r="C20930" t="s">
        <v>494</v>
      </c>
      <c r="D20930" t="s">
        <v>100</v>
      </c>
      <c r="E20930" t="s">
        <v>100</v>
      </c>
      <c r="F20930" t="s">
        <v>100</v>
      </c>
      <c r="G20930" t="s">
        <v>175</v>
      </c>
      <c r="H20930" t="s">
        <v>176</v>
      </c>
      <c r="I20930" t="s">
        <v>178</v>
      </c>
      <c r="J20930" t="s">
        <v>117</v>
      </c>
      <c r="K20930" s="1">
        <v>45428</v>
      </c>
      <c r="L20930">
        <v>30</v>
      </c>
      <c r="M20930">
        <v>4</v>
      </c>
      <c r="N20930" t="s">
        <v>538</v>
      </c>
      <c r="O20930" t="s">
        <v>537</v>
      </c>
      <c r="P20930" t="s">
        <v>631</v>
      </c>
    </row>
    <row r="20931" spans="1:16" x14ac:dyDescent="0.25">
      <c r="A20931" t="s">
        <v>522</v>
      </c>
      <c r="B20931" t="s">
        <v>174</v>
      </c>
      <c r="C20931" t="s">
        <v>494</v>
      </c>
      <c r="D20931" t="s">
        <v>100</v>
      </c>
      <c r="E20931" t="s">
        <v>100</v>
      </c>
      <c r="F20931" t="s">
        <v>100</v>
      </c>
      <c r="G20931" t="s">
        <v>175</v>
      </c>
      <c r="H20931" t="s">
        <v>176</v>
      </c>
      <c r="I20931" t="s">
        <v>178</v>
      </c>
      <c r="J20931" t="s">
        <v>117</v>
      </c>
      <c r="K20931" s="1">
        <v>45429</v>
      </c>
      <c r="L20931">
        <v>30</v>
      </c>
      <c r="M20931">
        <v>4</v>
      </c>
      <c r="N20931" t="s">
        <v>538</v>
      </c>
      <c r="O20931" t="s">
        <v>537</v>
      </c>
      <c r="P20931" t="s">
        <v>631</v>
      </c>
    </row>
    <row r="20932" spans="1:16" x14ac:dyDescent="0.25">
      <c r="A20932" t="s">
        <v>522</v>
      </c>
      <c r="B20932" t="s">
        <v>174</v>
      </c>
      <c r="C20932" t="s">
        <v>494</v>
      </c>
      <c r="D20932" t="s">
        <v>100</v>
      </c>
      <c r="E20932" t="s">
        <v>100</v>
      </c>
      <c r="F20932" t="s">
        <v>100</v>
      </c>
      <c r="G20932" t="s">
        <v>175</v>
      </c>
      <c r="H20932" t="s">
        <v>176</v>
      </c>
      <c r="I20932" t="s">
        <v>179</v>
      </c>
      <c r="J20932" t="s">
        <v>117</v>
      </c>
      <c r="K20932" s="1">
        <v>45404</v>
      </c>
      <c r="L20932">
        <v>30</v>
      </c>
      <c r="M20932">
        <v>1</v>
      </c>
      <c r="N20932" t="s">
        <v>538</v>
      </c>
      <c r="O20932" t="s">
        <v>537</v>
      </c>
      <c r="P20932" t="s">
        <v>631</v>
      </c>
    </row>
    <row r="20933" spans="1:16" x14ac:dyDescent="0.25">
      <c r="A20933" t="s">
        <v>522</v>
      </c>
      <c r="B20933" t="s">
        <v>174</v>
      </c>
      <c r="C20933" t="s">
        <v>494</v>
      </c>
      <c r="D20933" t="s">
        <v>100</v>
      </c>
      <c r="E20933" t="s">
        <v>100</v>
      </c>
      <c r="F20933" t="s">
        <v>100</v>
      </c>
      <c r="G20933" t="s">
        <v>175</v>
      </c>
      <c r="H20933" t="s">
        <v>176</v>
      </c>
      <c r="I20933" t="s">
        <v>179</v>
      </c>
      <c r="J20933" t="s">
        <v>117</v>
      </c>
      <c r="K20933" s="1">
        <v>45405</v>
      </c>
      <c r="L20933">
        <v>30</v>
      </c>
      <c r="M20933">
        <v>1</v>
      </c>
      <c r="N20933" t="s">
        <v>538</v>
      </c>
      <c r="O20933" t="s">
        <v>537</v>
      </c>
      <c r="P20933" t="s">
        <v>631</v>
      </c>
    </row>
    <row r="20934" spans="1:16" x14ac:dyDescent="0.25">
      <c r="A20934" t="s">
        <v>522</v>
      </c>
      <c r="B20934" t="s">
        <v>174</v>
      </c>
      <c r="C20934" t="s">
        <v>494</v>
      </c>
      <c r="D20934" t="s">
        <v>100</v>
      </c>
      <c r="E20934" t="s">
        <v>100</v>
      </c>
      <c r="F20934" t="s">
        <v>100</v>
      </c>
      <c r="G20934" t="s">
        <v>175</v>
      </c>
      <c r="H20934" t="s">
        <v>176</v>
      </c>
      <c r="I20934" t="s">
        <v>179</v>
      </c>
      <c r="J20934" t="s">
        <v>117</v>
      </c>
      <c r="K20934" s="1">
        <v>45406</v>
      </c>
      <c r="L20934">
        <v>30</v>
      </c>
      <c r="M20934">
        <v>1</v>
      </c>
      <c r="N20934" t="s">
        <v>538</v>
      </c>
      <c r="O20934" t="s">
        <v>537</v>
      </c>
      <c r="P20934" t="s">
        <v>631</v>
      </c>
    </row>
    <row r="20935" spans="1:16" x14ac:dyDescent="0.25">
      <c r="A20935" t="s">
        <v>522</v>
      </c>
      <c r="B20935" t="s">
        <v>174</v>
      </c>
      <c r="C20935" t="s">
        <v>494</v>
      </c>
      <c r="D20935" t="s">
        <v>100</v>
      </c>
      <c r="E20935" t="s">
        <v>100</v>
      </c>
      <c r="F20935" t="s">
        <v>100</v>
      </c>
      <c r="G20935" t="s">
        <v>175</v>
      </c>
      <c r="H20935" t="s">
        <v>176</v>
      </c>
      <c r="I20935" t="s">
        <v>179</v>
      </c>
      <c r="J20935" t="s">
        <v>117</v>
      </c>
      <c r="K20935" s="1">
        <v>45407</v>
      </c>
      <c r="L20935">
        <v>30</v>
      </c>
      <c r="M20935">
        <v>1</v>
      </c>
      <c r="N20935" t="s">
        <v>538</v>
      </c>
      <c r="O20935" t="s">
        <v>537</v>
      </c>
      <c r="P20935" t="s">
        <v>631</v>
      </c>
    </row>
    <row r="20936" spans="1:16" x14ac:dyDescent="0.25">
      <c r="A20936" t="s">
        <v>522</v>
      </c>
      <c r="B20936" t="s">
        <v>174</v>
      </c>
      <c r="C20936" t="s">
        <v>494</v>
      </c>
      <c r="D20936" t="s">
        <v>100</v>
      </c>
      <c r="E20936" t="s">
        <v>100</v>
      </c>
      <c r="F20936" t="s">
        <v>100</v>
      </c>
      <c r="G20936" t="s">
        <v>175</v>
      </c>
      <c r="H20936" t="s">
        <v>176</v>
      </c>
      <c r="I20936" t="s">
        <v>179</v>
      </c>
      <c r="J20936" t="s">
        <v>117</v>
      </c>
      <c r="K20936" s="1">
        <v>45408</v>
      </c>
      <c r="L20936">
        <v>30</v>
      </c>
      <c r="M20936">
        <v>1</v>
      </c>
      <c r="N20936" t="s">
        <v>538</v>
      </c>
      <c r="O20936" t="s">
        <v>537</v>
      </c>
      <c r="P20936" t="s">
        <v>631</v>
      </c>
    </row>
    <row r="20937" spans="1:16" x14ac:dyDescent="0.25">
      <c r="A20937" t="s">
        <v>522</v>
      </c>
      <c r="B20937" t="s">
        <v>174</v>
      </c>
      <c r="C20937" t="s">
        <v>494</v>
      </c>
      <c r="D20937" t="s">
        <v>100</v>
      </c>
      <c r="E20937" t="s">
        <v>100</v>
      </c>
      <c r="F20937" t="s">
        <v>100</v>
      </c>
      <c r="G20937" t="s">
        <v>175</v>
      </c>
      <c r="H20937" t="s">
        <v>176</v>
      </c>
      <c r="I20937" t="s">
        <v>179</v>
      </c>
      <c r="J20937" t="s">
        <v>117</v>
      </c>
      <c r="K20937" s="1">
        <v>45411</v>
      </c>
      <c r="L20937">
        <v>30</v>
      </c>
      <c r="M20937">
        <v>2</v>
      </c>
      <c r="N20937" t="s">
        <v>538</v>
      </c>
      <c r="O20937" t="s">
        <v>537</v>
      </c>
      <c r="P20937" t="s">
        <v>631</v>
      </c>
    </row>
    <row r="20938" spans="1:16" x14ac:dyDescent="0.25">
      <c r="A20938" t="s">
        <v>522</v>
      </c>
      <c r="B20938" t="s">
        <v>174</v>
      </c>
      <c r="C20938" t="s">
        <v>494</v>
      </c>
      <c r="D20938" t="s">
        <v>100</v>
      </c>
      <c r="E20938" t="s">
        <v>100</v>
      </c>
      <c r="F20938" t="s">
        <v>100</v>
      </c>
      <c r="G20938" t="s">
        <v>175</v>
      </c>
      <c r="H20938" t="s">
        <v>176</v>
      </c>
      <c r="I20938" t="s">
        <v>179</v>
      </c>
      <c r="J20938" t="s">
        <v>117</v>
      </c>
      <c r="K20938" s="1">
        <v>45412</v>
      </c>
      <c r="L20938">
        <v>30</v>
      </c>
      <c r="M20938">
        <v>2</v>
      </c>
      <c r="N20938" t="s">
        <v>538</v>
      </c>
      <c r="O20938" t="s">
        <v>537</v>
      </c>
      <c r="P20938" t="s">
        <v>631</v>
      </c>
    </row>
    <row r="20939" spans="1:16" x14ac:dyDescent="0.25">
      <c r="A20939" t="s">
        <v>522</v>
      </c>
      <c r="B20939" t="s">
        <v>174</v>
      </c>
      <c r="C20939" t="s">
        <v>494</v>
      </c>
      <c r="D20939" t="s">
        <v>100</v>
      </c>
      <c r="E20939" t="s">
        <v>100</v>
      </c>
      <c r="F20939" t="s">
        <v>100</v>
      </c>
      <c r="G20939" t="s">
        <v>175</v>
      </c>
      <c r="H20939" t="s">
        <v>176</v>
      </c>
      <c r="I20939" t="s">
        <v>179</v>
      </c>
      <c r="J20939" t="s">
        <v>117</v>
      </c>
      <c r="K20939" s="1">
        <v>45413</v>
      </c>
      <c r="L20939">
        <v>30</v>
      </c>
      <c r="M20939">
        <v>2</v>
      </c>
      <c r="N20939" t="s">
        <v>538</v>
      </c>
      <c r="O20939" t="s">
        <v>537</v>
      </c>
      <c r="P20939" t="s">
        <v>631</v>
      </c>
    </row>
    <row r="20940" spans="1:16" x14ac:dyDescent="0.25">
      <c r="A20940" t="s">
        <v>522</v>
      </c>
      <c r="B20940" t="s">
        <v>174</v>
      </c>
      <c r="C20940" t="s">
        <v>494</v>
      </c>
      <c r="D20940" t="s">
        <v>100</v>
      </c>
      <c r="E20940" t="s">
        <v>100</v>
      </c>
      <c r="F20940" t="s">
        <v>100</v>
      </c>
      <c r="G20940" t="s">
        <v>175</v>
      </c>
      <c r="H20940" t="s">
        <v>176</v>
      </c>
      <c r="I20940" t="s">
        <v>179</v>
      </c>
      <c r="J20940" t="s">
        <v>117</v>
      </c>
      <c r="K20940" s="1">
        <v>45414</v>
      </c>
      <c r="L20940">
        <v>30</v>
      </c>
      <c r="M20940">
        <v>2</v>
      </c>
      <c r="N20940" t="s">
        <v>538</v>
      </c>
      <c r="O20940" t="s">
        <v>537</v>
      </c>
      <c r="P20940" t="s">
        <v>631</v>
      </c>
    </row>
    <row r="20941" spans="1:16" x14ac:dyDescent="0.25">
      <c r="A20941" t="s">
        <v>522</v>
      </c>
      <c r="B20941" t="s">
        <v>174</v>
      </c>
      <c r="C20941" t="s">
        <v>494</v>
      </c>
      <c r="D20941" t="s">
        <v>100</v>
      </c>
      <c r="E20941" t="s">
        <v>100</v>
      </c>
      <c r="F20941" t="s">
        <v>100</v>
      </c>
      <c r="G20941" t="s">
        <v>175</v>
      </c>
      <c r="H20941" t="s">
        <v>176</v>
      </c>
      <c r="I20941" t="s">
        <v>179</v>
      </c>
      <c r="J20941" t="s">
        <v>117</v>
      </c>
      <c r="K20941" s="1">
        <v>45415</v>
      </c>
      <c r="L20941">
        <v>30</v>
      </c>
      <c r="M20941">
        <v>2</v>
      </c>
      <c r="N20941" t="s">
        <v>538</v>
      </c>
      <c r="O20941" t="s">
        <v>537</v>
      </c>
      <c r="P20941" t="s">
        <v>631</v>
      </c>
    </row>
    <row r="20942" spans="1:16" x14ac:dyDescent="0.25">
      <c r="A20942" t="s">
        <v>522</v>
      </c>
      <c r="B20942" t="s">
        <v>174</v>
      </c>
      <c r="C20942" t="s">
        <v>494</v>
      </c>
      <c r="D20942" t="s">
        <v>100</v>
      </c>
      <c r="E20942" t="s">
        <v>100</v>
      </c>
      <c r="F20942" t="s">
        <v>100</v>
      </c>
      <c r="G20942" t="s">
        <v>175</v>
      </c>
      <c r="H20942" t="s">
        <v>176</v>
      </c>
      <c r="I20942" t="s">
        <v>179</v>
      </c>
      <c r="J20942" t="s">
        <v>117</v>
      </c>
      <c r="K20942" s="1">
        <v>45418</v>
      </c>
      <c r="L20942">
        <v>30</v>
      </c>
      <c r="M20942">
        <v>3</v>
      </c>
      <c r="N20942" t="s">
        <v>538</v>
      </c>
      <c r="O20942" t="s">
        <v>537</v>
      </c>
      <c r="P20942" t="s">
        <v>631</v>
      </c>
    </row>
    <row r="20943" spans="1:16" x14ac:dyDescent="0.25">
      <c r="A20943" t="s">
        <v>522</v>
      </c>
      <c r="B20943" t="s">
        <v>174</v>
      </c>
      <c r="C20943" t="s">
        <v>494</v>
      </c>
      <c r="D20943" t="s">
        <v>100</v>
      </c>
      <c r="E20943" t="s">
        <v>100</v>
      </c>
      <c r="F20943" t="s">
        <v>100</v>
      </c>
      <c r="G20943" t="s">
        <v>175</v>
      </c>
      <c r="H20943" t="s">
        <v>176</v>
      </c>
      <c r="I20943" t="s">
        <v>179</v>
      </c>
      <c r="J20943" t="s">
        <v>117</v>
      </c>
      <c r="K20943" s="1">
        <v>45419</v>
      </c>
      <c r="L20943">
        <v>30</v>
      </c>
      <c r="M20943">
        <v>3</v>
      </c>
      <c r="N20943" t="s">
        <v>538</v>
      </c>
      <c r="O20943" t="s">
        <v>537</v>
      </c>
      <c r="P20943" t="s">
        <v>631</v>
      </c>
    </row>
    <row r="20944" spans="1:16" x14ac:dyDescent="0.25">
      <c r="A20944" t="s">
        <v>522</v>
      </c>
      <c r="B20944" t="s">
        <v>174</v>
      </c>
      <c r="C20944" t="s">
        <v>494</v>
      </c>
      <c r="D20944" t="s">
        <v>100</v>
      </c>
      <c r="E20944" t="s">
        <v>100</v>
      </c>
      <c r="F20944" t="s">
        <v>100</v>
      </c>
      <c r="G20944" t="s">
        <v>175</v>
      </c>
      <c r="H20944" t="s">
        <v>176</v>
      </c>
      <c r="I20944" t="s">
        <v>179</v>
      </c>
      <c r="J20944" t="s">
        <v>117</v>
      </c>
      <c r="K20944" s="1">
        <v>45420</v>
      </c>
      <c r="L20944">
        <v>30</v>
      </c>
      <c r="M20944">
        <v>3</v>
      </c>
      <c r="N20944" t="s">
        <v>538</v>
      </c>
      <c r="O20944" t="s">
        <v>537</v>
      </c>
      <c r="P20944" t="s">
        <v>631</v>
      </c>
    </row>
    <row r="20945" spans="1:16" x14ac:dyDescent="0.25">
      <c r="A20945" t="s">
        <v>522</v>
      </c>
      <c r="B20945" t="s">
        <v>174</v>
      </c>
      <c r="C20945" t="s">
        <v>494</v>
      </c>
      <c r="D20945" t="s">
        <v>100</v>
      </c>
      <c r="E20945" t="s">
        <v>100</v>
      </c>
      <c r="F20945" t="s">
        <v>100</v>
      </c>
      <c r="G20945" t="s">
        <v>175</v>
      </c>
      <c r="H20945" t="s">
        <v>176</v>
      </c>
      <c r="I20945" t="s">
        <v>179</v>
      </c>
      <c r="J20945" t="s">
        <v>117</v>
      </c>
      <c r="K20945" s="1">
        <v>45421</v>
      </c>
      <c r="L20945">
        <v>30</v>
      </c>
      <c r="M20945">
        <v>3</v>
      </c>
      <c r="N20945" t="s">
        <v>538</v>
      </c>
      <c r="O20945" t="s">
        <v>537</v>
      </c>
      <c r="P20945" t="s">
        <v>631</v>
      </c>
    </row>
    <row r="20946" spans="1:16" x14ac:dyDescent="0.25">
      <c r="A20946" t="s">
        <v>522</v>
      </c>
      <c r="B20946" t="s">
        <v>174</v>
      </c>
      <c r="C20946" t="s">
        <v>494</v>
      </c>
      <c r="D20946" t="s">
        <v>100</v>
      </c>
      <c r="E20946" t="s">
        <v>100</v>
      </c>
      <c r="F20946" t="s">
        <v>100</v>
      </c>
      <c r="G20946" t="s">
        <v>175</v>
      </c>
      <c r="H20946" t="s">
        <v>176</v>
      </c>
      <c r="I20946" t="s">
        <v>179</v>
      </c>
      <c r="J20946" t="s">
        <v>117</v>
      </c>
      <c r="K20946" s="1">
        <v>45425</v>
      </c>
      <c r="L20946">
        <v>30</v>
      </c>
      <c r="M20946">
        <v>4</v>
      </c>
      <c r="N20946" t="s">
        <v>538</v>
      </c>
      <c r="O20946" t="s">
        <v>537</v>
      </c>
      <c r="P20946" t="s">
        <v>631</v>
      </c>
    </row>
    <row r="20947" spans="1:16" x14ac:dyDescent="0.25">
      <c r="A20947" t="s">
        <v>522</v>
      </c>
      <c r="B20947" t="s">
        <v>174</v>
      </c>
      <c r="C20947" t="s">
        <v>494</v>
      </c>
      <c r="D20947" t="s">
        <v>100</v>
      </c>
      <c r="E20947" t="s">
        <v>100</v>
      </c>
      <c r="F20947" t="s">
        <v>100</v>
      </c>
      <c r="G20947" t="s">
        <v>175</v>
      </c>
      <c r="H20947" t="s">
        <v>176</v>
      </c>
      <c r="I20947" t="s">
        <v>179</v>
      </c>
      <c r="J20947" t="s">
        <v>117</v>
      </c>
      <c r="K20947" s="1">
        <v>45426</v>
      </c>
      <c r="L20947">
        <v>30</v>
      </c>
      <c r="M20947">
        <v>4</v>
      </c>
      <c r="N20947" t="s">
        <v>538</v>
      </c>
      <c r="O20947" t="s">
        <v>537</v>
      </c>
      <c r="P20947" t="s">
        <v>631</v>
      </c>
    </row>
    <row r="20948" spans="1:16" x14ac:dyDescent="0.25">
      <c r="A20948" t="s">
        <v>522</v>
      </c>
      <c r="B20948" t="s">
        <v>174</v>
      </c>
      <c r="C20948" t="s">
        <v>494</v>
      </c>
      <c r="D20948" t="s">
        <v>100</v>
      </c>
      <c r="E20948" t="s">
        <v>100</v>
      </c>
      <c r="F20948" t="s">
        <v>100</v>
      </c>
      <c r="G20948" t="s">
        <v>175</v>
      </c>
      <c r="H20948" t="s">
        <v>176</v>
      </c>
      <c r="I20948" t="s">
        <v>179</v>
      </c>
      <c r="J20948" t="s">
        <v>117</v>
      </c>
      <c r="K20948" s="1">
        <v>45427</v>
      </c>
      <c r="L20948">
        <v>30</v>
      </c>
      <c r="M20948">
        <v>4</v>
      </c>
      <c r="N20948" t="s">
        <v>538</v>
      </c>
      <c r="O20948" t="s">
        <v>537</v>
      </c>
      <c r="P20948" t="s">
        <v>631</v>
      </c>
    </row>
    <row r="20949" spans="1:16" x14ac:dyDescent="0.25">
      <c r="A20949" t="s">
        <v>522</v>
      </c>
      <c r="B20949" t="s">
        <v>174</v>
      </c>
      <c r="C20949" t="s">
        <v>494</v>
      </c>
      <c r="D20949" t="s">
        <v>100</v>
      </c>
      <c r="E20949" t="s">
        <v>100</v>
      </c>
      <c r="F20949" t="s">
        <v>100</v>
      </c>
      <c r="G20949" t="s">
        <v>175</v>
      </c>
      <c r="H20949" t="s">
        <v>176</v>
      </c>
      <c r="I20949" t="s">
        <v>179</v>
      </c>
      <c r="J20949" t="s">
        <v>117</v>
      </c>
      <c r="K20949" s="1">
        <v>45428</v>
      </c>
      <c r="L20949">
        <v>30</v>
      </c>
      <c r="M20949">
        <v>4</v>
      </c>
      <c r="N20949" t="s">
        <v>538</v>
      </c>
      <c r="O20949" t="s">
        <v>537</v>
      </c>
      <c r="P20949" t="s">
        <v>631</v>
      </c>
    </row>
    <row r="20950" spans="1:16" x14ac:dyDescent="0.25">
      <c r="A20950" t="s">
        <v>522</v>
      </c>
      <c r="B20950" t="s">
        <v>174</v>
      </c>
      <c r="C20950" t="s">
        <v>494</v>
      </c>
      <c r="D20950" t="s">
        <v>100</v>
      </c>
      <c r="E20950" t="s">
        <v>100</v>
      </c>
      <c r="F20950" t="s">
        <v>100</v>
      </c>
      <c r="G20950" t="s">
        <v>175</v>
      </c>
      <c r="H20950" t="s">
        <v>176</v>
      </c>
      <c r="I20950" t="s">
        <v>179</v>
      </c>
      <c r="J20950" t="s">
        <v>117</v>
      </c>
      <c r="K20950" s="1">
        <v>45429</v>
      </c>
      <c r="L20950">
        <v>30</v>
      </c>
      <c r="M20950">
        <v>4</v>
      </c>
      <c r="N20950" t="s">
        <v>538</v>
      </c>
      <c r="O20950" t="s">
        <v>537</v>
      </c>
      <c r="P20950" t="s">
        <v>631</v>
      </c>
    </row>
    <row r="20951" spans="1:16" x14ac:dyDescent="0.25">
      <c r="A20951" t="s">
        <v>522</v>
      </c>
      <c r="B20951" t="s">
        <v>174</v>
      </c>
      <c r="C20951" t="s">
        <v>494</v>
      </c>
      <c r="D20951" t="s">
        <v>100</v>
      </c>
      <c r="E20951" t="s">
        <v>100</v>
      </c>
      <c r="F20951" t="s">
        <v>100</v>
      </c>
      <c r="G20951" t="s">
        <v>175</v>
      </c>
      <c r="H20951" t="s">
        <v>176</v>
      </c>
      <c r="I20951" t="s">
        <v>180</v>
      </c>
      <c r="J20951" t="s">
        <v>117</v>
      </c>
      <c r="K20951" s="1">
        <v>45408</v>
      </c>
      <c r="L20951">
        <v>60</v>
      </c>
      <c r="M20951">
        <v>1</v>
      </c>
      <c r="N20951" t="s">
        <v>538</v>
      </c>
      <c r="O20951" t="s">
        <v>537</v>
      </c>
      <c r="P20951" t="s">
        <v>631</v>
      </c>
    </row>
    <row r="20952" spans="1:16" x14ac:dyDescent="0.25">
      <c r="A20952" t="s">
        <v>522</v>
      </c>
      <c r="B20952" t="s">
        <v>174</v>
      </c>
      <c r="C20952" t="s">
        <v>494</v>
      </c>
      <c r="D20952" t="s">
        <v>100</v>
      </c>
      <c r="E20952" t="s">
        <v>100</v>
      </c>
      <c r="F20952" t="s">
        <v>100</v>
      </c>
      <c r="G20952" t="s">
        <v>175</v>
      </c>
      <c r="H20952" t="s">
        <v>176</v>
      </c>
      <c r="I20952" t="s">
        <v>180</v>
      </c>
      <c r="J20952" t="s">
        <v>117</v>
      </c>
      <c r="K20952" s="1">
        <v>45411</v>
      </c>
      <c r="L20952">
        <v>60</v>
      </c>
      <c r="M20952">
        <v>2</v>
      </c>
      <c r="N20952" t="s">
        <v>538</v>
      </c>
      <c r="O20952" t="s">
        <v>537</v>
      </c>
      <c r="P20952" t="s">
        <v>631</v>
      </c>
    </row>
    <row r="20953" spans="1:16" x14ac:dyDescent="0.25">
      <c r="A20953" t="s">
        <v>522</v>
      </c>
      <c r="B20953" t="s">
        <v>174</v>
      </c>
      <c r="C20953" t="s">
        <v>494</v>
      </c>
      <c r="D20953" t="s">
        <v>100</v>
      </c>
      <c r="E20953" t="s">
        <v>100</v>
      </c>
      <c r="F20953" t="s">
        <v>100</v>
      </c>
      <c r="G20953" t="s">
        <v>175</v>
      </c>
      <c r="H20953" t="s">
        <v>176</v>
      </c>
      <c r="I20953" t="s">
        <v>180</v>
      </c>
      <c r="J20953" t="s">
        <v>117</v>
      </c>
      <c r="K20953" s="1">
        <v>45414</v>
      </c>
      <c r="L20953">
        <v>60</v>
      </c>
      <c r="M20953">
        <v>2</v>
      </c>
      <c r="N20953" t="s">
        <v>538</v>
      </c>
      <c r="O20953" t="s">
        <v>537</v>
      </c>
      <c r="P20953" t="s">
        <v>631</v>
      </c>
    </row>
    <row r="20954" spans="1:16" x14ac:dyDescent="0.25">
      <c r="A20954" t="s">
        <v>522</v>
      </c>
      <c r="B20954" t="s">
        <v>174</v>
      </c>
      <c r="C20954" t="s">
        <v>494</v>
      </c>
      <c r="D20954" t="s">
        <v>100</v>
      </c>
      <c r="E20954" t="s">
        <v>100</v>
      </c>
      <c r="F20954" t="s">
        <v>100</v>
      </c>
      <c r="G20954" t="s">
        <v>175</v>
      </c>
      <c r="H20954" t="s">
        <v>176</v>
      </c>
      <c r="I20954" t="s">
        <v>180</v>
      </c>
      <c r="J20954" t="s">
        <v>117</v>
      </c>
      <c r="K20954" s="1">
        <v>45418</v>
      </c>
      <c r="L20954">
        <v>60</v>
      </c>
      <c r="M20954">
        <v>3</v>
      </c>
      <c r="N20954" t="s">
        <v>538</v>
      </c>
      <c r="O20954" t="s">
        <v>537</v>
      </c>
      <c r="P20954" t="s">
        <v>631</v>
      </c>
    </row>
    <row r="20955" spans="1:16" x14ac:dyDescent="0.25">
      <c r="A20955" t="s">
        <v>522</v>
      </c>
      <c r="B20955" t="s">
        <v>174</v>
      </c>
      <c r="C20955" t="s">
        <v>494</v>
      </c>
      <c r="D20955" t="s">
        <v>100</v>
      </c>
      <c r="E20955" t="s">
        <v>100</v>
      </c>
      <c r="F20955" t="s">
        <v>100</v>
      </c>
      <c r="G20955" t="s">
        <v>175</v>
      </c>
      <c r="H20955" t="s">
        <v>176</v>
      </c>
      <c r="I20955" t="s">
        <v>180</v>
      </c>
      <c r="J20955" t="s">
        <v>117</v>
      </c>
      <c r="K20955" s="1">
        <v>45425</v>
      </c>
      <c r="L20955">
        <v>60</v>
      </c>
      <c r="M20955">
        <v>4</v>
      </c>
      <c r="N20955" t="s">
        <v>538</v>
      </c>
      <c r="O20955" t="s">
        <v>537</v>
      </c>
      <c r="P20955" t="s">
        <v>631</v>
      </c>
    </row>
    <row r="20956" spans="1:16" x14ac:dyDescent="0.25">
      <c r="A20956" t="s">
        <v>522</v>
      </c>
      <c r="B20956" t="s">
        <v>174</v>
      </c>
      <c r="C20956" t="s">
        <v>494</v>
      </c>
      <c r="D20956" t="s">
        <v>100</v>
      </c>
      <c r="E20956" t="s">
        <v>100</v>
      </c>
      <c r="F20956" t="s">
        <v>100</v>
      </c>
      <c r="G20956" t="s">
        <v>175</v>
      </c>
      <c r="H20956" t="s">
        <v>176</v>
      </c>
      <c r="I20956" t="s">
        <v>180</v>
      </c>
      <c r="J20956" t="s">
        <v>117</v>
      </c>
      <c r="K20956" s="1">
        <v>45427</v>
      </c>
      <c r="L20956">
        <v>60</v>
      </c>
      <c r="M20956">
        <v>4</v>
      </c>
      <c r="N20956" t="s">
        <v>538</v>
      </c>
      <c r="O20956" t="s">
        <v>537</v>
      </c>
      <c r="P20956" t="s">
        <v>631</v>
      </c>
    </row>
    <row r="20957" spans="1:16" x14ac:dyDescent="0.25">
      <c r="A20957" t="s">
        <v>522</v>
      </c>
      <c r="B20957" t="s">
        <v>174</v>
      </c>
      <c r="C20957" t="s">
        <v>494</v>
      </c>
      <c r="D20957" t="s">
        <v>100</v>
      </c>
      <c r="E20957" t="s">
        <v>100</v>
      </c>
      <c r="F20957" t="s">
        <v>100</v>
      </c>
      <c r="G20957" t="s">
        <v>175</v>
      </c>
      <c r="H20957" t="s">
        <v>25</v>
      </c>
      <c r="I20957" t="s">
        <v>16</v>
      </c>
      <c r="J20957" t="s">
        <v>117</v>
      </c>
      <c r="K20957" s="1">
        <v>45412</v>
      </c>
      <c r="L20957">
        <v>60</v>
      </c>
      <c r="M20957">
        <v>2</v>
      </c>
      <c r="N20957" t="s">
        <v>538</v>
      </c>
      <c r="O20957" t="s">
        <v>537</v>
      </c>
      <c r="P20957" t="s">
        <v>631</v>
      </c>
    </row>
    <row r="20958" spans="1:16" x14ac:dyDescent="0.25">
      <c r="A20958" t="s">
        <v>522</v>
      </c>
      <c r="B20958" t="s">
        <v>174</v>
      </c>
      <c r="C20958" t="s">
        <v>494</v>
      </c>
      <c r="D20958" t="s">
        <v>100</v>
      </c>
      <c r="E20958" t="s">
        <v>100</v>
      </c>
      <c r="F20958" t="s">
        <v>100</v>
      </c>
      <c r="G20958" t="s">
        <v>175</v>
      </c>
      <c r="H20958" t="s">
        <v>25</v>
      </c>
      <c r="I20958" t="s">
        <v>17</v>
      </c>
      <c r="J20958" t="s">
        <v>117</v>
      </c>
      <c r="K20958" s="1">
        <v>45406</v>
      </c>
      <c r="L20958">
        <v>30</v>
      </c>
      <c r="M20958">
        <v>1</v>
      </c>
      <c r="N20958" t="s">
        <v>538</v>
      </c>
      <c r="O20958" t="s">
        <v>537</v>
      </c>
      <c r="P20958" t="s">
        <v>631</v>
      </c>
    </row>
    <row r="20959" spans="1:16" x14ac:dyDescent="0.25">
      <c r="A20959" t="s">
        <v>522</v>
      </c>
      <c r="B20959" t="s">
        <v>174</v>
      </c>
      <c r="C20959" t="s">
        <v>494</v>
      </c>
      <c r="D20959" t="s">
        <v>100</v>
      </c>
      <c r="E20959" t="s">
        <v>100</v>
      </c>
      <c r="F20959" t="s">
        <v>100</v>
      </c>
      <c r="G20959" t="s">
        <v>175</v>
      </c>
      <c r="H20959" t="s">
        <v>25</v>
      </c>
      <c r="I20959" t="s">
        <v>17</v>
      </c>
      <c r="J20959" t="s">
        <v>117</v>
      </c>
      <c r="K20959" s="1">
        <v>45414</v>
      </c>
      <c r="L20959">
        <v>30</v>
      </c>
      <c r="M20959">
        <v>2</v>
      </c>
      <c r="N20959" t="s">
        <v>538</v>
      </c>
      <c r="O20959" t="s">
        <v>537</v>
      </c>
      <c r="P20959" t="s">
        <v>631</v>
      </c>
    </row>
    <row r="20960" spans="1:16" x14ac:dyDescent="0.25">
      <c r="A20960" t="s">
        <v>522</v>
      </c>
      <c r="B20960" t="s">
        <v>174</v>
      </c>
      <c r="C20960" t="s">
        <v>494</v>
      </c>
      <c r="D20960" t="s">
        <v>100</v>
      </c>
      <c r="E20960" t="s">
        <v>100</v>
      </c>
      <c r="F20960" t="s">
        <v>100</v>
      </c>
      <c r="G20960" t="s">
        <v>175</v>
      </c>
      <c r="H20960" t="s">
        <v>25</v>
      </c>
      <c r="I20960" t="s">
        <v>17</v>
      </c>
      <c r="J20960" t="s">
        <v>117</v>
      </c>
      <c r="K20960" s="1">
        <v>45415</v>
      </c>
      <c r="L20960">
        <v>30</v>
      </c>
      <c r="M20960">
        <v>2</v>
      </c>
      <c r="N20960" t="s">
        <v>538</v>
      </c>
      <c r="O20960" t="s">
        <v>537</v>
      </c>
      <c r="P20960" t="s">
        <v>631</v>
      </c>
    </row>
    <row r="20961" spans="1:16" x14ac:dyDescent="0.25">
      <c r="A20961" t="s">
        <v>522</v>
      </c>
      <c r="B20961" t="s">
        <v>174</v>
      </c>
      <c r="C20961" t="s">
        <v>494</v>
      </c>
      <c r="D20961" t="s">
        <v>100</v>
      </c>
      <c r="E20961" t="s">
        <v>100</v>
      </c>
      <c r="F20961" t="s">
        <v>100</v>
      </c>
      <c r="G20961" t="s">
        <v>175</v>
      </c>
      <c r="H20961" t="s">
        <v>25</v>
      </c>
      <c r="I20961" t="s">
        <v>264</v>
      </c>
      <c r="J20961" t="s">
        <v>117</v>
      </c>
      <c r="K20961" s="1">
        <v>45405</v>
      </c>
      <c r="L20961">
        <v>60</v>
      </c>
      <c r="M20961">
        <v>1</v>
      </c>
      <c r="N20961" t="s">
        <v>538</v>
      </c>
      <c r="O20961" t="s">
        <v>537</v>
      </c>
      <c r="P20961" t="s">
        <v>631</v>
      </c>
    </row>
    <row r="20962" spans="1:16" x14ac:dyDescent="0.25">
      <c r="A20962" t="s">
        <v>522</v>
      </c>
      <c r="B20962" t="s">
        <v>174</v>
      </c>
      <c r="C20962" t="s">
        <v>494</v>
      </c>
      <c r="D20962" t="s">
        <v>100</v>
      </c>
      <c r="E20962" t="s">
        <v>100</v>
      </c>
      <c r="F20962" t="s">
        <v>100</v>
      </c>
      <c r="G20962" t="s">
        <v>175</v>
      </c>
      <c r="H20962" t="s">
        <v>25</v>
      </c>
      <c r="I20962" t="s">
        <v>264</v>
      </c>
      <c r="J20962" t="s">
        <v>117</v>
      </c>
      <c r="K20962" s="1">
        <v>45418</v>
      </c>
      <c r="L20962">
        <v>60</v>
      </c>
      <c r="M20962">
        <v>3</v>
      </c>
      <c r="N20962" t="s">
        <v>538</v>
      </c>
      <c r="O20962" t="s">
        <v>537</v>
      </c>
      <c r="P20962" t="s">
        <v>631</v>
      </c>
    </row>
    <row r="20963" spans="1:16" x14ac:dyDescent="0.25">
      <c r="A20963" t="s">
        <v>522</v>
      </c>
      <c r="B20963" t="s">
        <v>174</v>
      </c>
      <c r="C20963" t="s">
        <v>494</v>
      </c>
      <c r="D20963" t="s">
        <v>100</v>
      </c>
      <c r="E20963" t="s">
        <v>100</v>
      </c>
      <c r="F20963" t="s">
        <v>100</v>
      </c>
      <c r="G20963" t="s">
        <v>175</v>
      </c>
      <c r="H20963" t="s">
        <v>25</v>
      </c>
      <c r="I20963" t="s">
        <v>264</v>
      </c>
      <c r="J20963" t="s">
        <v>117</v>
      </c>
      <c r="K20963" s="1">
        <v>45420</v>
      </c>
      <c r="L20963">
        <v>60</v>
      </c>
      <c r="M20963">
        <v>3</v>
      </c>
      <c r="N20963" t="s">
        <v>538</v>
      </c>
      <c r="O20963" t="s">
        <v>537</v>
      </c>
      <c r="P20963" t="s">
        <v>631</v>
      </c>
    </row>
    <row r="20964" spans="1:16" x14ac:dyDescent="0.25">
      <c r="A20964" t="s">
        <v>522</v>
      </c>
      <c r="B20964" t="s">
        <v>174</v>
      </c>
      <c r="C20964" t="s">
        <v>494</v>
      </c>
      <c r="D20964" t="s">
        <v>100</v>
      </c>
      <c r="E20964" t="s">
        <v>100</v>
      </c>
      <c r="F20964" t="s">
        <v>100</v>
      </c>
      <c r="G20964" t="s">
        <v>175</v>
      </c>
      <c r="H20964" t="s">
        <v>25</v>
      </c>
      <c r="I20964" t="s">
        <v>366</v>
      </c>
      <c r="J20964" t="s">
        <v>117</v>
      </c>
      <c r="K20964" s="1">
        <v>45408</v>
      </c>
      <c r="L20964">
        <v>60</v>
      </c>
      <c r="M20964">
        <v>1</v>
      </c>
      <c r="N20964" t="s">
        <v>538</v>
      </c>
      <c r="O20964" t="s">
        <v>537</v>
      </c>
      <c r="P20964" t="s">
        <v>631</v>
      </c>
    </row>
    <row r="20965" spans="1:16" x14ac:dyDescent="0.25">
      <c r="A20965" t="s">
        <v>522</v>
      </c>
      <c r="B20965" t="s">
        <v>174</v>
      </c>
      <c r="C20965" t="s">
        <v>494</v>
      </c>
      <c r="D20965" t="s">
        <v>100</v>
      </c>
      <c r="E20965" t="s">
        <v>100</v>
      </c>
      <c r="F20965" t="s">
        <v>100</v>
      </c>
      <c r="G20965" t="s">
        <v>175</v>
      </c>
      <c r="H20965" t="s">
        <v>25</v>
      </c>
      <c r="I20965" t="s">
        <v>255</v>
      </c>
      <c r="J20965" t="s">
        <v>118</v>
      </c>
      <c r="K20965" s="1">
        <v>45411</v>
      </c>
      <c r="L20965">
        <v>60</v>
      </c>
      <c r="M20965">
        <v>2</v>
      </c>
      <c r="N20965" t="s">
        <v>538</v>
      </c>
      <c r="O20965" t="s">
        <v>537</v>
      </c>
      <c r="P20965" t="s">
        <v>631</v>
      </c>
    </row>
    <row r="20966" spans="1:16" x14ac:dyDescent="0.25">
      <c r="A20966" t="s">
        <v>522</v>
      </c>
      <c r="B20966" t="s">
        <v>174</v>
      </c>
      <c r="C20966" t="s">
        <v>494</v>
      </c>
      <c r="D20966" t="s">
        <v>100</v>
      </c>
      <c r="E20966" t="s">
        <v>100</v>
      </c>
      <c r="F20966" t="s">
        <v>100</v>
      </c>
      <c r="G20966" t="s">
        <v>175</v>
      </c>
      <c r="H20966" t="s">
        <v>25</v>
      </c>
      <c r="I20966" t="s">
        <v>255</v>
      </c>
      <c r="J20966" t="s">
        <v>118</v>
      </c>
      <c r="K20966" s="1">
        <v>45426</v>
      </c>
      <c r="L20966">
        <v>60</v>
      </c>
      <c r="M20966">
        <v>4</v>
      </c>
      <c r="N20966" t="s">
        <v>538</v>
      </c>
      <c r="O20966" t="s">
        <v>537</v>
      </c>
      <c r="P20966" t="s">
        <v>631</v>
      </c>
    </row>
    <row r="20967" spans="1:16" x14ac:dyDescent="0.25">
      <c r="A20967" t="s">
        <v>522</v>
      </c>
      <c r="B20967" t="s">
        <v>174</v>
      </c>
      <c r="C20967" t="s">
        <v>494</v>
      </c>
      <c r="D20967" t="s">
        <v>100</v>
      </c>
      <c r="E20967" t="s">
        <v>100</v>
      </c>
      <c r="F20967" t="s">
        <v>100</v>
      </c>
      <c r="G20967" t="s">
        <v>175</v>
      </c>
      <c r="H20967" t="s">
        <v>25</v>
      </c>
      <c r="I20967" t="s">
        <v>181</v>
      </c>
      <c r="J20967" t="s">
        <v>118</v>
      </c>
      <c r="K20967" s="1">
        <v>45406</v>
      </c>
      <c r="L20967">
        <v>60</v>
      </c>
      <c r="M20967">
        <v>1</v>
      </c>
      <c r="N20967" t="s">
        <v>538</v>
      </c>
      <c r="O20967" t="s">
        <v>537</v>
      </c>
      <c r="P20967" t="s">
        <v>631</v>
      </c>
    </row>
    <row r="20968" spans="1:16" x14ac:dyDescent="0.25">
      <c r="A20968" t="s">
        <v>522</v>
      </c>
      <c r="B20968" t="s">
        <v>174</v>
      </c>
      <c r="C20968" t="s">
        <v>494</v>
      </c>
      <c r="D20968" t="s">
        <v>100</v>
      </c>
      <c r="E20968" t="s">
        <v>100</v>
      </c>
      <c r="F20968" t="s">
        <v>100</v>
      </c>
      <c r="G20968" t="s">
        <v>175</v>
      </c>
      <c r="H20968" t="s">
        <v>25</v>
      </c>
      <c r="I20968" t="s">
        <v>181</v>
      </c>
      <c r="J20968" t="s">
        <v>118</v>
      </c>
      <c r="K20968" s="1">
        <v>45413</v>
      </c>
      <c r="L20968">
        <v>60</v>
      </c>
      <c r="M20968">
        <v>2</v>
      </c>
      <c r="N20968" t="s">
        <v>538</v>
      </c>
      <c r="O20968" t="s">
        <v>537</v>
      </c>
      <c r="P20968" t="s">
        <v>631</v>
      </c>
    </row>
    <row r="20969" spans="1:16" x14ac:dyDescent="0.25">
      <c r="A20969" t="s">
        <v>522</v>
      </c>
      <c r="B20969" t="s">
        <v>174</v>
      </c>
      <c r="C20969" t="s">
        <v>494</v>
      </c>
      <c r="D20969" t="s">
        <v>100</v>
      </c>
      <c r="E20969" t="s">
        <v>100</v>
      </c>
      <c r="F20969" t="s">
        <v>100</v>
      </c>
      <c r="G20969" t="s">
        <v>175</v>
      </c>
      <c r="H20969" t="s">
        <v>25</v>
      </c>
      <c r="I20969" t="s">
        <v>181</v>
      </c>
      <c r="J20969" t="s">
        <v>118</v>
      </c>
      <c r="K20969" s="1">
        <v>45415</v>
      </c>
      <c r="L20969">
        <v>60</v>
      </c>
      <c r="M20969">
        <v>2</v>
      </c>
      <c r="N20969" t="s">
        <v>538</v>
      </c>
      <c r="O20969" t="s">
        <v>537</v>
      </c>
      <c r="P20969" t="s">
        <v>631</v>
      </c>
    </row>
    <row r="20970" spans="1:16" x14ac:dyDescent="0.25">
      <c r="A20970" t="s">
        <v>522</v>
      </c>
      <c r="B20970" t="s">
        <v>174</v>
      </c>
      <c r="C20970" t="s">
        <v>494</v>
      </c>
      <c r="D20970" t="s">
        <v>100</v>
      </c>
      <c r="E20970" t="s">
        <v>100</v>
      </c>
      <c r="F20970" t="s">
        <v>100</v>
      </c>
      <c r="G20970" t="s">
        <v>175</v>
      </c>
      <c r="H20970" t="s">
        <v>25</v>
      </c>
      <c r="I20970" t="s">
        <v>181</v>
      </c>
      <c r="J20970" t="s">
        <v>118</v>
      </c>
      <c r="K20970" s="1">
        <v>45419</v>
      </c>
      <c r="L20970">
        <v>30</v>
      </c>
      <c r="M20970">
        <v>3</v>
      </c>
      <c r="N20970" t="s">
        <v>538</v>
      </c>
      <c r="O20970" t="s">
        <v>537</v>
      </c>
      <c r="P20970" t="s">
        <v>631</v>
      </c>
    </row>
    <row r="20971" spans="1:16" x14ac:dyDescent="0.25">
      <c r="A20971" t="s">
        <v>522</v>
      </c>
      <c r="B20971" t="s">
        <v>174</v>
      </c>
      <c r="C20971" t="s">
        <v>494</v>
      </c>
      <c r="D20971" t="s">
        <v>100</v>
      </c>
      <c r="E20971" t="s">
        <v>100</v>
      </c>
      <c r="F20971" t="s">
        <v>100</v>
      </c>
      <c r="G20971" t="s">
        <v>175</v>
      </c>
      <c r="H20971" t="s">
        <v>25</v>
      </c>
      <c r="I20971" t="s">
        <v>181</v>
      </c>
      <c r="J20971" t="s">
        <v>118</v>
      </c>
      <c r="K20971" s="1">
        <v>45421</v>
      </c>
      <c r="L20971">
        <v>60</v>
      </c>
      <c r="M20971">
        <v>3</v>
      </c>
      <c r="N20971" t="s">
        <v>538</v>
      </c>
      <c r="O20971" t="s">
        <v>537</v>
      </c>
      <c r="P20971" t="s">
        <v>631</v>
      </c>
    </row>
    <row r="20972" spans="1:16" x14ac:dyDescent="0.25">
      <c r="A20972" t="s">
        <v>522</v>
      </c>
      <c r="B20972" t="s">
        <v>174</v>
      </c>
      <c r="C20972" t="s">
        <v>494</v>
      </c>
      <c r="D20972" t="s">
        <v>100</v>
      </c>
      <c r="E20972" t="s">
        <v>100</v>
      </c>
      <c r="F20972" t="s">
        <v>100</v>
      </c>
      <c r="G20972" t="s">
        <v>175</v>
      </c>
      <c r="H20972" t="s">
        <v>25</v>
      </c>
      <c r="I20972" t="s">
        <v>181</v>
      </c>
      <c r="J20972" t="s">
        <v>118</v>
      </c>
      <c r="K20972" s="1">
        <v>45429</v>
      </c>
      <c r="L20972">
        <v>60</v>
      </c>
      <c r="M20972">
        <v>4</v>
      </c>
      <c r="N20972" t="s">
        <v>538</v>
      </c>
      <c r="O20972" t="s">
        <v>537</v>
      </c>
      <c r="P20972" t="s">
        <v>631</v>
      </c>
    </row>
    <row r="20973" spans="1:16" x14ac:dyDescent="0.25">
      <c r="A20973" t="s">
        <v>522</v>
      </c>
      <c r="B20973" t="s">
        <v>174</v>
      </c>
      <c r="C20973" t="s">
        <v>494</v>
      </c>
      <c r="D20973" t="s">
        <v>100</v>
      </c>
      <c r="E20973" t="s">
        <v>100</v>
      </c>
      <c r="F20973" t="s">
        <v>100</v>
      </c>
      <c r="G20973" t="s">
        <v>175</v>
      </c>
      <c r="H20973" t="s">
        <v>30</v>
      </c>
      <c r="I20973" t="s">
        <v>32</v>
      </c>
      <c r="J20973" t="s">
        <v>119</v>
      </c>
      <c r="K20973" s="1">
        <v>45405</v>
      </c>
      <c r="L20973">
        <v>30</v>
      </c>
      <c r="M20973">
        <v>1</v>
      </c>
      <c r="N20973" t="s">
        <v>538</v>
      </c>
      <c r="O20973" t="s">
        <v>537</v>
      </c>
      <c r="P20973" t="s">
        <v>631</v>
      </c>
    </row>
    <row r="20974" spans="1:16" x14ac:dyDescent="0.25">
      <c r="A20974" t="s">
        <v>522</v>
      </c>
      <c r="B20974" t="s">
        <v>174</v>
      </c>
      <c r="C20974" t="s">
        <v>494</v>
      </c>
      <c r="D20974" t="s">
        <v>100</v>
      </c>
      <c r="E20974" t="s">
        <v>100</v>
      </c>
      <c r="F20974" t="s">
        <v>100</v>
      </c>
      <c r="G20974" t="s">
        <v>175</v>
      </c>
      <c r="H20974" t="s">
        <v>30</v>
      </c>
      <c r="I20974" t="s">
        <v>32</v>
      </c>
      <c r="J20974" t="s">
        <v>119</v>
      </c>
      <c r="K20974" s="1">
        <v>45411</v>
      </c>
      <c r="L20974">
        <v>30</v>
      </c>
      <c r="M20974">
        <v>2</v>
      </c>
      <c r="N20974" t="s">
        <v>538</v>
      </c>
      <c r="O20974" t="s">
        <v>537</v>
      </c>
      <c r="P20974" t="s">
        <v>631</v>
      </c>
    </row>
    <row r="20975" spans="1:16" x14ac:dyDescent="0.25">
      <c r="A20975" t="s">
        <v>522</v>
      </c>
      <c r="B20975" t="s">
        <v>174</v>
      </c>
      <c r="C20975" t="s">
        <v>494</v>
      </c>
      <c r="D20975" t="s">
        <v>100</v>
      </c>
      <c r="E20975" t="s">
        <v>100</v>
      </c>
      <c r="F20975" t="s">
        <v>100</v>
      </c>
      <c r="G20975" t="s">
        <v>175</v>
      </c>
      <c r="H20975" t="s">
        <v>30</v>
      </c>
      <c r="I20975" t="s">
        <v>32</v>
      </c>
      <c r="J20975" t="s">
        <v>119</v>
      </c>
      <c r="K20975" s="1">
        <v>45419</v>
      </c>
      <c r="L20975">
        <v>30</v>
      </c>
      <c r="M20975">
        <v>3</v>
      </c>
      <c r="N20975" t="s">
        <v>538</v>
      </c>
      <c r="O20975" t="s">
        <v>537</v>
      </c>
      <c r="P20975" t="s">
        <v>631</v>
      </c>
    </row>
    <row r="20976" spans="1:16" x14ac:dyDescent="0.25">
      <c r="A20976" t="s">
        <v>522</v>
      </c>
      <c r="B20976" t="s">
        <v>174</v>
      </c>
      <c r="C20976" t="s">
        <v>494</v>
      </c>
      <c r="D20976" t="s">
        <v>100</v>
      </c>
      <c r="E20976" t="s">
        <v>100</v>
      </c>
      <c r="F20976" t="s">
        <v>100</v>
      </c>
      <c r="G20976" t="s">
        <v>175</v>
      </c>
      <c r="H20976" t="s">
        <v>30</v>
      </c>
      <c r="I20976" t="s">
        <v>32</v>
      </c>
      <c r="J20976" t="s">
        <v>119</v>
      </c>
      <c r="K20976" s="1">
        <v>45428</v>
      </c>
      <c r="L20976">
        <v>30</v>
      </c>
      <c r="M20976">
        <v>4</v>
      </c>
      <c r="N20976" t="s">
        <v>538</v>
      </c>
      <c r="O20976" t="s">
        <v>537</v>
      </c>
      <c r="P20976" t="s">
        <v>631</v>
      </c>
    </row>
    <row r="20977" spans="1:16" x14ac:dyDescent="0.25">
      <c r="A20977" t="s">
        <v>522</v>
      </c>
      <c r="B20977" t="s">
        <v>174</v>
      </c>
      <c r="C20977" t="s">
        <v>494</v>
      </c>
      <c r="D20977" t="s">
        <v>100</v>
      </c>
      <c r="E20977" t="s">
        <v>100</v>
      </c>
      <c r="F20977" t="s">
        <v>100</v>
      </c>
      <c r="G20977" t="s">
        <v>175</v>
      </c>
      <c r="H20977" t="s">
        <v>30</v>
      </c>
      <c r="I20977" t="s">
        <v>97</v>
      </c>
      <c r="J20977" t="s">
        <v>119</v>
      </c>
      <c r="K20977" s="1">
        <v>45408</v>
      </c>
      <c r="L20977">
        <v>60</v>
      </c>
      <c r="M20977">
        <v>1</v>
      </c>
      <c r="N20977" t="s">
        <v>538</v>
      </c>
      <c r="O20977" t="s">
        <v>537</v>
      </c>
      <c r="P20977" t="s">
        <v>631</v>
      </c>
    </row>
    <row r="20978" spans="1:16" x14ac:dyDescent="0.25">
      <c r="A20978" t="s">
        <v>522</v>
      </c>
      <c r="B20978" t="s">
        <v>174</v>
      </c>
      <c r="C20978" t="s">
        <v>494</v>
      </c>
      <c r="D20978" t="s">
        <v>100</v>
      </c>
      <c r="E20978" t="s">
        <v>100</v>
      </c>
      <c r="F20978" t="s">
        <v>100</v>
      </c>
      <c r="G20978" t="s">
        <v>175</v>
      </c>
      <c r="H20978" t="s">
        <v>183</v>
      </c>
      <c r="I20978" t="s">
        <v>184</v>
      </c>
      <c r="J20978" t="s">
        <v>117</v>
      </c>
      <c r="K20978" s="1">
        <v>45404</v>
      </c>
      <c r="L20978">
        <v>30</v>
      </c>
      <c r="M20978">
        <v>1</v>
      </c>
      <c r="N20978" t="s">
        <v>538</v>
      </c>
      <c r="O20978" t="s">
        <v>537</v>
      </c>
      <c r="P20978" t="s">
        <v>631</v>
      </c>
    </row>
    <row r="20979" spans="1:16" x14ac:dyDescent="0.25">
      <c r="A20979" t="s">
        <v>522</v>
      </c>
      <c r="B20979" t="s">
        <v>174</v>
      </c>
      <c r="C20979" t="s">
        <v>494</v>
      </c>
      <c r="D20979" t="s">
        <v>100</v>
      </c>
      <c r="E20979" t="s">
        <v>100</v>
      </c>
      <c r="F20979" t="s">
        <v>100</v>
      </c>
      <c r="G20979" t="s">
        <v>175</v>
      </c>
      <c r="H20979" t="s">
        <v>183</v>
      </c>
      <c r="I20979" t="s">
        <v>184</v>
      </c>
      <c r="J20979" t="s">
        <v>117</v>
      </c>
      <c r="K20979" s="1">
        <v>45405</v>
      </c>
      <c r="L20979">
        <v>60</v>
      </c>
      <c r="M20979">
        <v>1</v>
      </c>
      <c r="N20979" t="s">
        <v>538</v>
      </c>
      <c r="O20979" t="s">
        <v>537</v>
      </c>
      <c r="P20979" t="s">
        <v>631</v>
      </c>
    </row>
    <row r="20980" spans="1:16" x14ac:dyDescent="0.25">
      <c r="A20980" t="s">
        <v>522</v>
      </c>
      <c r="B20980" t="s">
        <v>174</v>
      </c>
      <c r="C20980" t="s">
        <v>494</v>
      </c>
      <c r="D20980" t="s">
        <v>100</v>
      </c>
      <c r="E20980" t="s">
        <v>100</v>
      </c>
      <c r="F20980" t="s">
        <v>100</v>
      </c>
      <c r="G20980" t="s">
        <v>175</v>
      </c>
      <c r="H20980" t="s">
        <v>183</v>
      </c>
      <c r="I20980" t="s">
        <v>184</v>
      </c>
      <c r="J20980" t="s">
        <v>117</v>
      </c>
      <c r="K20980" s="1">
        <v>45412</v>
      </c>
      <c r="L20980">
        <v>60</v>
      </c>
      <c r="M20980">
        <v>2</v>
      </c>
      <c r="N20980" t="s">
        <v>538</v>
      </c>
      <c r="O20980" t="s">
        <v>537</v>
      </c>
      <c r="P20980" t="s">
        <v>631</v>
      </c>
    </row>
    <row r="20981" spans="1:16" x14ac:dyDescent="0.25">
      <c r="A20981" t="s">
        <v>522</v>
      </c>
      <c r="B20981" t="s">
        <v>174</v>
      </c>
      <c r="C20981" t="s">
        <v>494</v>
      </c>
      <c r="D20981" t="s">
        <v>100</v>
      </c>
      <c r="E20981" t="s">
        <v>100</v>
      </c>
      <c r="F20981" t="s">
        <v>100</v>
      </c>
      <c r="G20981" t="s">
        <v>175</v>
      </c>
      <c r="H20981" t="s">
        <v>183</v>
      </c>
      <c r="I20981" t="s">
        <v>184</v>
      </c>
      <c r="J20981" t="s">
        <v>117</v>
      </c>
      <c r="K20981" s="1">
        <v>45418</v>
      </c>
      <c r="L20981">
        <v>60</v>
      </c>
      <c r="M20981">
        <v>3</v>
      </c>
      <c r="N20981" t="s">
        <v>538</v>
      </c>
      <c r="O20981" t="s">
        <v>537</v>
      </c>
      <c r="P20981" t="s">
        <v>631</v>
      </c>
    </row>
    <row r="20982" spans="1:16" x14ac:dyDescent="0.25">
      <c r="A20982" t="s">
        <v>522</v>
      </c>
      <c r="B20982" t="s">
        <v>174</v>
      </c>
      <c r="C20982" t="s">
        <v>494</v>
      </c>
      <c r="D20982" t="s">
        <v>100</v>
      </c>
      <c r="E20982" t="s">
        <v>100</v>
      </c>
      <c r="F20982" t="s">
        <v>100</v>
      </c>
      <c r="G20982" t="s">
        <v>175</v>
      </c>
      <c r="H20982" t="s">
        <v>183</v>
      </c>
      <c r="I20982" t="s">
        <v>184</v>
      </c>
      <c r="J20982" t="s">
        <v>117</v>
      </c>
      <c r="K20982" s="1">
        <v>45425</v>
      </c>
      <c r="L20982">
        <v>60</v>
      </c>
      <c r="M20982">
        <v>4</v>
      </c>
      <c r="N20982" t="s">
        <v>538</v>
      </c>
      <c r="O20982" t="s">
        <v>537</v>
      </c>
      <c r="P20982" t="s">
        <v>631</v>
      </c>
    </row>
    <row r="20983" spans="1:16" x14ac:dyDescent="0.25">
      <c r="A20983" t="s">
        <v>522</v>
      </c>
      <c r="B20983" t="s">
        <v>174</v>
      </c>
      <c r="C20983" t="s">
        <v>494</v>
      </c>
      <c r="D20983" t="s">
        <v>100</v>
      </c>
      <c r="E20983" t="s">
        <v>100</v>
      </c>
      <c r="F20983" t="s">
        <v>100</v>
      </c>
      <c r="G20983" t="s">
        <v>175</v>
      </c>
      <c r="H20983" t="s">
        <v>183</v>
      </c>
      <c r="I20983" t="s">
        <v>184</v>
      </c>
      <c r="J20983" t="s">
        <v>117</v>
      </c>
      <c r="K20983" s="1">
        <v>45426</v>
      </c>
      <c r="L20983">
        <v>60</v>
      </c>
      <c r="M20983">
        <v>4</v>
      </c>
      <c r="N20983" t="s">
        <v>538</v>
      </c>
      <c r="O20983" t="s">
        <v>537</v>
      </c>
      <c r="P20983" t="s">
        <v>631</v>
      </c>
    </row>
    <row r="20984" spans="1:16" x14ac:dyDescent="0.25">
      <c r="A20984" t="s">
        <v>522</v>
      </c>
      <c r="B20984" t="s">
        <v>174</v>
      </c>
      <c r="C20984" t="s">
        <v>494</v>
      </c>
      <c r="D20984" t="s">
        <v>100</v>
      </c>
      <c r="E20984" t="s">
        <v>100</v>
      </c>
      <c r="F20984" t="s">
        <v>100</v>
      </c>
      <c r="G20984" t="s">
        <v>175</v>
      </c>
      <c r="H20984" t="s">
        <v>183</v>
      </c>
      <c r="I20984" t="s">
        <v>185</v>
      </c>
      <c r="J20984" t="s">
        <v>118</v>
      </c>
      <c r="K20984" s="1">
        <v>45404</v>
      </c>
      <c r="L20984">
        <v>30</v>
      </c>
      <c r="M20984">
        <v>1</v>
      </c>
      <c r="N20984" t="s">
        <v>538</v>
      </c>
      <c r="O20984" t="s">
        <v>537</v>
      </c>
      <c r="P20984" t="s">
        <v>631</v>
      </c>
    </row>
    <row r="20985" spans="1:16" x14ac:dyDescent="0.25">
      <c r="A20985" t="s">
        <v>522</v>
      </c>
      <c r="B20985" t="s">
        <v>174</v>
      </c>
      <c r="C20985" t="s">
        <v>494</v>
      </c>
      <c r="D20985" t="s">
        <v>100</v>
      </c>
      <c r="E20985" t="s">
        <v>100</v>
      </c>
      <c r="F20985" t="s">
        <v>100</v>
      </c>
      <c r="G20985" t="s">
        <v>175</v>
      </c>
      <c r="H20985" t="s">
        <v>183</v>
      </c>
      <c r="I20985" t="s">
        <v>185</v>
      </c>
      <c r="J20985" t="s">
        <v>118</v>
      </c>
      <c r="K20985" s="1">
        <v>45405</v>
      </c>
      <c r="L20985">
        <v>60</v>
      </c>
      <c r="M20985">
        <v>1</v>
      </c>
      <c r="N20985" t="s">
        <v>538</v>
      </c>
      <c r="O20985" t="s">
        <v>537</v>
      </c>
      <c r="P20985" t="s">
        <v>631</v>
      </c>
    </row>
    <row r="20986" spans="1:16" x14ac:dyDescent="0.25">
      <c r="A20986" t="s">
        <v>522</v>
      </c>
      <c r="B20986" t="s">
        <v>174</v>
      </c>
      <c r="C20986" t="s">
        <v>494</v>
      </c>
      <c r="D20986" t="s">
        <v>100</v>
      </c>
      <c r="E20986" t="s">
        <v>100</v>
      </c>
      <c r="F20986" t="s">
        <v>100</v>
      </c>
      <c r="G20986" t="s">
        <v>175</v>
      </c>
      <c r="H20986" t="s">
        <v>183</v>
      </c>
      <c r="I20986" t="s">
        <v>185</v>
      </c>
      <c r="J20986" t="s">
        <v>118</v>
      </c>
      <c r="K20986" s="1">
        <v>45414</v>
      </c>
      <c r="L20986">
        <v>60</v>
      </c>
      <c r="M20986">
        <v>2</v>
      </c>
      <c r="N20986" t="s">
        <v>538</v>
      </c>
      <c r="O20986" t="s">
        <v>537</v>
      </c>
      <c r="P20986" t="s">
        <v>631</v>
      </c>
    </row>
    <row r="20987" spans="1:16" x14ac:dyDescent="0.25">
      <c r="A20987" t="s">
        <v>522</v>
      </c>
      <c r="B20987" t="s">
        <v>174</v>
      </c>
      <c r="C20987" t="s">
        <v>494</v>
      </c>
      <c r="D20987" t="s">
        <v>100</v>
      </c>
      <c r="E20987" t="s">
        <v>100</v>
      </c>
      <c r="F20987" t="s">
        <v>100</v>
      </c>
      <c r="G20987" t="s">
        <v>175</v>
      </c>
      <c r="H20987" t="s">
        <v>183</v>
      </c>
      <c r="I20987" t="s">
        <v>185</v>
      </c>
      <c r="J20987" t="s">
        <v>118</v>
      </c>
      <c r="K20987" s="1">
        <v>45428</v>
      </c>
      <c r="L20987">
        <v>60</v>
      </c>
      <c r="M20987">
        <v>4</v>
      </c>
      <c r="N20987" t="s">
        <v>538</v>
      </c>
      <c r="O20987" t="s">
        <v>537</v>
      </c>
      <c r="P20987" t="s">
        <v>631</v>
      </c>
    </row>
    <row r="20988" spans="1:16" x14ac:dyDescent="0.25">
      <c r="A20988" t="s">
        <v>522</v>
      </c>
      <c r="B20988" t="s">
        <v>174</v>
      </c>
      <c r="C20988" t="s">
        <v>494</v>
      </c>
      <c r="D20988" t="s">
        <v>100</v>
      </c>
      <c r="E20988" t="s">
        <v>100</v>
      </c>
      <c r="F20988" t="s">
        <v>100</v>
      </c>
      <c r="G20988" t="s">
        <v>175</v>
      </c>
      <c r="H20988" t="s">
        <v>183</v>
      </c>
      <c r="I20988" t="s">
        <v>185</v>
      </c>
      <c r="J20988" t="s">
        <v>118</v>
      </c>
      <c r="K20988" s="1">
        <v>45429</v>
      </c>
      <c r="L20988">
        <v>60</v>
      </c>
      <c r="M20988">
        <v>4</v>
      </c>
      <c r="N20988" t="s">
        <v>538</v>
      </c>
      <c r="O20988" t="s">
        <v>537</v>
      </c>
      <c r="P20988" t="s">
        <v>631</v>
      </c>
    </row>
    <row r="20989" spans="1:16" x14ac:dyDescent="0.25">
      <c r="A20989" t="s">
        <v>522</v>
      </c>
      <c r="B20989" t="s">
        <v>174</v>
      </c>
      <c r="C20989" t="s">
        <v>494</v>
      </c>
      <c r="D20989" t="s">
        <v>100</v>
      </c>
      <c r="E20989" t="s">
        <v>100</v>
      </c>
      <c r="F20989" t="s">
        <v>100</v>
      </c>
      <c r="G20989" t="s">
        <v>175</v>
      </c>
      <c r="H20989" t="s">
        <v>183</v>
      </c>
      <c r="I20989" t="s">
        <v>71</v>
      </c>
      <c r="J20989" t="s">
        <v>191</v>
      </c>
      <c r="K20989" s="1">
        <v>45419</v>
      </c>
      <c r="L20989">
        <v>60</v>
      </c>
      <c r="M20989">
        <v>3</v>
      </c>
      <c r="N20989" t="s">
        <v>538</v>
      </c>
      <c r="O20989" t="s">
        <v>537</v>
      </c>
      <c r="P20989" t="s">
        <v>631</v>
      </c>
    </row>
    <row r="20990" spans="1:16" x14ac:dyDescent="0.25">
      <c r="A20990" t="s">
        <v>522</v>
      </c>
      <c r="B20990" t="s">
        <v>174</v>
      </c>
      <c r="C20990" t="s">
        <v>494</v>
      </c>
      <c r="D20990" t="s">
        <v>100</v>
      </c>
      <c r="E20990" t="s">
        <v>100</v>
      </c>
      <c r="F20990" t="s">
        <v>100</v>
      </c>
      <c r="G20990" t="s">
        <v>175</v>
      </c>
      <c r="H20990" t="s">
        <v>183</v>
      </c>
      <c r="I20990" t="s">
        <v>36</v>
      </c>
      <c r="J20990" t="s">
        <v>117</v>
      </c>
      <c r="K20990" s="1">
        <v>45404</v>
      </c>
      <c r="L20990">
        <v>60</v>
      </c>
      <c r="M20990">
        <v>1</v>
      </c>
      <c r="N20990" t="s">
        <v>538</v>
      </c>
      <c r="O20990" t="s">
        <v>537</v>
      </c>
      <c r="P20990" t="s">
        <v>631</v>
      </c>
    </row>
    <row r="20991" spans="1:16" x14ac:dyDescent="0.25">
      <c r="A20991" t="s">
        <v>522</v>
      </c>
      <c r="B20991" t="s">
        <v>174</v>
      </c>
      <c r="C20991" t="s">
        <v>494</v>
      </c>
      <c r="D20991" t="s">
        <v>100</v>
      </c>
      <c r="E20991" t="s">
        <v>100</v>
      </c>
      <c r="F20991" t="s">
        <v>100</v>
      </c>
      <c r="G20991" t="s">
        <v>175</v>
      </c>
      <c r="H20991" t="s">
        <v>183</v>
      </c>
      <c r="I20991" t="s">
        <v>36</v>
      </c>
      <c r="J20991" t="s">
        <v>117</v>
      </c>
      <c r="K20991" s="1">
        <v>45408</v>
      </c>
      <c r="L20991">
        <v>60</v>
      </c>
      <c r="M20991">
        <v>1</v>
      </c>
      <c r="N20991" t="s">
        <v>538</v>
      </c>
      <c r="O20991" t="s">
        <v>537</v>
      </c>
      <c r="P20991" t="s">
        <v>631</v>
      </c>
    </row>
    <row r="20992" spans="1:16" x14ac:dyDescent="0.25">
      <c r="A20992" t="s">
        <v>522</v>
      </c>
      <c r="B20992" t="s">
        <v>174</v>
      </c>
      <c r="C20992" t="s">
        <v>494</v>
      </c>
      <c r="D20992" t="s">
        <v>100</v>
      </c>
      <c r="E20992" t="s">
        <v>100</v>
      </c>
      <c r="F20992" t="s">
        <v>100</v>
      </c>
      <c r="G20992" t="s">
        <v>175</v>
      </c>
      <c r="H20992" t="s">
        <v>183</v>
      </c>
      <c r="I20992" t="s">
        <v>36</v>
      </c>
      <c r="J20992" t="s">
        <v>117</v>
      </c>
      <c r="K20992" s="1">
        <v>45413</v>
      </c>
      <c r="L20992">
        <v>60</v>
      </c>
      <c r="M20992">
        <v>2</v>
      </c>
      <c r="N20992" t="s">
        <v>538</v>
      </c>
      <c r="O20992" t="s">
        <v>537</v>
      </c>
      <c r="P20992" t="s">
        <v>631</v>
      </c>
    </row>
    <row r="20993" spans="1:16" x14ac:dyDescent="0.25">
      <c r="A20993" t="s">
        <v>522</v>
      </c>
      <c r="B20993" t="s">
        <v>174</v>
      </c>
      <c r="C20993" t="s">
        <v>494</v>
      </c>
      <c r="D20993" t="s">
        <v>100</v>
      </c>
      <c r="E20993" t="s">
        <v>100</v>
      </c>
      <c r="F20993" t="s">
        <v>100</v>
      </c>
      <c r="G20993" t="s">
        <v>175</v>
      </c>
      <c r="H20993" t="s">
        <v>183</v>
      </c>
      <c r="I20993" t="s">
        <v>36</v>
      </c>
      <c r="J20993" t="s">
        <v>117</v>
      </c>
      <c r="K20993" s="1">
        <v>45415</v>
      </c>
      <c r="L20993">
        <v>60</v>
      </c>
      <c r="M20993">
        <v>2</v>
      </c>
      <c r="N20993" t="s">
        <v>538</v>
      </c>
      <c r="O20993" t="s">
        <v>537</v>
      </c>
      <c r="P20993" t="s">
        <v>631</v>
      </c>
    </row>
    <row r="20994" spans="1:16" x14ac:dyDescent="0.25">
      <c r="A20994" t="s">
        <v>522</v>
      </c>
      <c r="B20994" t="s">
        <v>174</v>
      </c>
      <c r="C20994" t="s">
        <v>494</v>
      </c>
      <c r="D20994" t="s">
        <v>100</v>
      </c>
      <c r="E20994" t="s">
        <v>100</v>
      </c>
      <c r="F20994" t="s">
        <v>100</v>
      </c>
      <c r="G20994" t="s">
        <v>175</v>
      </c>
      <c r="H20994" t="s">
        <v>183</v>
      </c>
      <c r="I20994" t="s">
        <v>36</v>
      </c>
      <c r="J20994" t="s">
        <v>117</v>
      </c>
      <c r="K20994" s="1">
        <v>45420</v>
      </c>
      <c r="L20994">
        <v>60</v>
      </c>
      <c r="M20994">
        <v>3</v>
      </c>
      <c r="N20994" t="s">
        <v>538</v>
      </c>
      <c r="O20994" t="s">
        <v>537</v>
      </c>
      <c r="P20994" t="s">
        <v>631</v>
      </c>
    </row>
    <row r="20995" spans="1:16" x14ac:dyDescent="0.25">
      <c r="A20995" t="s">
        <v>522</v>
      </c>
      <c r="B20995" t="s">
        <v>174</v>
      </c>
      <c r="C20995" t="s">
        <v>494</v>
      </c>
      <c r="D20995" t="s">
        <v>100</v>
      </c>
      <c r="E20995" t="s">
        <v>100</v>
      </c>
      <c r="F20995" t="s">
        <v>100</v>
      </c>
      <c r="G20995" t="s">
        <v>175</v>
      </c>
      <c r="H20995" t="s">
        <v>183</v>
      </c>
      <c r="I20995" t="s">
        <v>36</v>
      </c>
      <c r="J20995" t="s">
        <v>117</v>
      </c>
      <c r="K20995" s="1">
        <v>45427</v>
      </c>
      <c r="L20995">
        <v>60</v>
      </c>
      <c r="M20995">
        <v>4</v>
      </c>
      <c r="N20995" t="s">
        <v>538</v>
      </c>
      <c r="O20995" t="s">
        <v>537</v>
      </c>
      <c r="P20995" t="s">
        <v>631</v>
      </c>
    </row>
    <row r="20996" spans="1:16" x14ac:dyDescent="0.25">
      <c r="A20996" t="s">
        <v>522</v>
      </c>
      <c r="B20996" t="s">
        <v>174</v>
      </c>
      <c r="C20996" t="s">
        <v>494</v>
      </c>
      <c r="D20996" t="s">
        <v>100</v>
      </c>
      <c r="E20996" t="s">
        <v>100</v>
      </c>
      <c r="F20996" t="s">
        <v>100</v>
      </c>
      <c r="G20996" t="s">
        <v>175</v>
      </c>
      <c r="H20996" t="s">
        <v>183</v>
      </c>
      <c r="I20996" t="s">
        <v>85</v>
      </c>
      <c r="J20996" t="s">
        <v>117</v>
      </c>
      <c r="K20996" s="1">
        <v>45414</v>
      </c>
      <c r="L20996">
        <v>60</v>
      </c>
      <c r="M20996">
        <v>2</v>
      </c>
      <c r="N20996" t="s">
        <v>538</v>
      </c>
      <c r="O20996" t="s">
        <v>537</v>
      </c>
      <c r="P20996" t="s">
        <v>631</v>
      </c>
    </row>
    <row r="20997" spans="1:16" x14ac:dyDescent="0.25">
      <c r="A20997" t="s">
        <v>522</v>
      </c>
      <c r="B20997" t="s">
        <v>174</v>
      </c>
      <c r="C20997" t="s">
        <v>494</v>
      </c>
      <c r="D20997" t="s">
        <v>100</v>
      </c>
      <c r="E20997" t="s">
        <v>100</v>
      </c>
      <c r="F20997" t="s">
        <v>100</v>
      </c>
      <c r="G20997" t="s">
        <v>175</v>
      </c>
      <c r="H20997" t="s">
        <v>183</v>
      </c>
      <c r="I20997" t="s">
        <v>85</v>
      </c>
      <c r="J20997" t="s">
        <v>117</v>
      </c>
      <c r="K20997" s="1">
        <v>45425</v>
      </c>
      <c r="L20997">
        <v>60</v>
      </c>
      <c r="M20997">
        <v>4</v>
      </c>
      <c r="N20997" t="s">
        <v>538</v>
      </c>
      <c r="O20997" t="s">
        <v>537</v>
      </c>
      <c r="P20997" t="s">
        <v>631</v>
      </c>
    </row>
    <row r="20998" spans="1:16" x14ac:dyDescent="0.25">
      <c r="A20998" t="s">
        <v>522</v>
      </c>
      <c r="B20998" t="s">
        <v>174</v>
      </c>
      <c r="C20998" t="s">
        <v>494</v>
      </c>
      <c r="D20998" t="s">
        <v>100</v>
      </c>
      <c r="E20998" t="s">
        <v>100</v>
      </c>
      <c r="F20998" t="s">
        <v>100</v>
      </c>
      <c r="G20998" t="s">
        <v>175</v>
      </c>
      <c r="H20998" t="s">
        <v>72</v>
      </c>
      <c r="I20998" t="s">
        <v>130</v>
      </c>
      <c r="J20998" t="s">
        <v>119</v>
      </c>
      <c r="K20998" s="1">
        <v>45407</v>
      </c>
      <c r="L20998">
        <v>60</v>
      </c>
      <c r="M20998">
        <v>1</v>
      </c>
      <c r="N20998" t="s">
        <v>538</v>
      </c>
      <c r="O20998" t="s">
        <v>537</v>
      </c>
      <c r="P20998" t="s">
        <v>631</v>
      </c>
    </row>
    <row r="20999" spans="1:16" x14ac:dyDescent="0.25">
      <c r="A20999" t="s">
        <v>522</v>
      </c>
      <c r="B20999" t="s">
        <v>174</v>
      </c>
      <c r="C20999" t="s">
        <v>494</v>
      </c>
      <c r="D20999" t="s">
        <v>100</v>
      </c>
      <c r="E20999" t="s">
        <v>100</v>
      </c>
      <c r="F20999" t="s">
        <v>100</v>
      </c>
      <c r="G20999" t="s">
        <v>175</v>
      </c>
      <c r="H20999" t="s">
        <v>72</v>
      </c>
      <c r="I20999" t="s">
        <v>130</v>
      </c>
      <c r="J20999" t="s">
        <v>119</v>
      </c>
      <c r="K20999" s="1">
        <v>45418</v>
      </c>
      <c r="L20999">
        <v>60</v>
      </c>
      <c r="M20999">
        <v>3</v>
      </c>
      <c r="N20999" t="s">
        <v>538</v>
      </c>
      <c r="O20999" t="s">
        <v>537</v>
      </c>
      <c r="P20999" t="s">
        <v>631</v>
      </c>
    </row>
    <row r="21000" spans="1:16" x14ac:dyDescent="0.25">
      <c r="A21000" t="s">
        <v>522</v>
      </c>
      <c r="B21000" t="s">
        <v>174</v>
      </c>
      <c r="C21000" t="s">
        <v>494</v>
      </c>
      <c r="D21000" t="s">
        <v>100</v>
      </c>
      <c r="E21000" t="s">
        <v>100</v>
      </c>
      <c r="F21000" t="s">
        <v>100</v>
      </c>
      <c r="G21000" t="s">
        <v>175</v>
      </c>
      <c r="H21000" t="s">
        <v>72</v>
      </c>
      <c r="I21000" t="s">
        <v>130</v>
      </c>
      <c r="J21000" t="s">
        <v>119</v>
      </c>
      <c r="K21000" s="1">
        <v>45429</v>
      </c>
      <c r="L21000">
        <v>60</v>
      </c>
      <c r="M21000">
        <v>4</v>
      </c>
      <c r="N21000" t="s">
        <v>538</v>
      </c>
      <c r="O21000" t="s">
        <v>537</v>
      </c>
      <c r="P21000" t="s">
        <v>631</v>
      </c>
    </row>
    <row r="21001" spans="1:16" x14ac:dyDescent="0.25">
      <c r="A21001" t="s">
        <v>522</v>
      </c>
      <c r="B21001" t="s">
        <v>174</v>
      </c>
      <c r="C21001" t="s">
        <v>494</v>
      </c>
      <c r="D21001" t="s">
        <v>100</v>
      </c>
      <c r="E21001" t="s">
        <v>100</v>
      </c>
      <c r="F21001" t="s">
        <v>100</v>
      </c>
      <c r="G21001" t="s">
        <v>175</v>
      </c>
      <c r="H21001" t="s">
        <v>72</v>
      </c>
      <c r="I21001" t="s">
        <v>186</v>
      </c>
      <c r="J21001" t="s">
        <v>119</v>
      </c>
      <c r="K21001" s="1">
        <v>45404</v>
      </c>
      <c r="L21001">
        <v>60</v>
      </c>
      <c r="M21001">
        <v>1</v>
      </c>
      <c r="N21001" t="s">
        <v>538</v>
      </c>
      <c r="O21001" t="s">
        <v>537</v>
      </c>
      <c r="P21001" t="s">
        <v>631</v>
      </c>
    </row>
    <row r="21002" spans="1:16" x14ac:dyDescent="0.25">
      <c r="A21002" t="s">
        <v>522</v>
      </c>
      <c r="B21002" t="s">
        <v>174</v>
      </c>
      <c r="C21002" t="s">
        <v>494</v>
      </c>
      <c r="D21002" t="s">
        <v>100</v>
      </c>
      <c r="E21002" t="s">
        <v>100</v>
      </c>
      <c r="F21002" t="s">
        <v>100</v>
      </c>
      <c r="G21002" t="s">
        <v>175</v>
      </c>
      <c r="H21002" t="s">
        <v>72</v>
      </c>
      <c r="I21002" t="s">
        <v>186</v>
      </c>
      <c r="J21002" t="s">
        <v>119</v>
      </c>
      <c r="K21002" s="1">
        <v>45405</v>
      </c>
      <c r="L21002">
        <v>60</v>
      </c>
      <c r="M21002">
        <v>1</v>
      </c>
      <c r="N21002" t="s">
        <v>538</v>
      </c>
      <c r="O21002" t="s">
        <v>537</v>
      </c>
      <c r="P21002" t="s">
        <v>631</v>
      </c>
    </row>
    <row r="21003" spans="1:16" x14ac:dyDescent="0.25">
      <c r="A21003" t="s">
        <v>522</v>
      </c>
      <c r="B21003" t="s">
        <v>174</v>
      </c>
      <c r="C21003" t="s">
        <v>494</v>
      </c>
      <c r="D21003" t="s">
        <v>100</v>
      </c>
      <c r="E21003" t="s">
        <v>100</v>
      </c>
      <c r="F21003" t="s">
        <v>100</v>
      </c>
      <c r="G21003" t="s">
        <v>175</v>
      </c>
      <c r="H21003" t="s">
        <v>72</v>
      </c>
      <c r="I21003" t="s">
        <v>186</v>
      </c>
      <c r="J21003" t="s">
        <v>119</v>
      </c>
      <c r="K21003" s="1">
        <v>45406</v>
      </c>
      <c r="L21003">
        <v>60</v>
      </c>
      <c r="M21003">
        <v>1</v>
      </c>
      <c r="N21003" t="s">
        <v>538</v>
      </c>
      <c r="O21003" t="s">
        <v>537</v>
      </c>
      <c r="P21003" t="s">
        <v>631</v>
      </c>
    </row>
    <row r="21004" spans="1:16" x14ac:dyDescent="0.25">
      <c r="A21004" t="s">
        <v>522</v>
      </c>
      <c r="B21004" t="s">
        <v>174</v>
      </c>
      <c r="C21004" t="s">
        <v>494</v>
      </c>
      <c r="D21004" t="s">
        <v>100</v>
      </c>
      <c r="E21004" t="s">
        <v>100</v>
      </c>
      <c r="F21004" t="s">
        <v>100</v>
      </c>
      <c r="G21004" t="s">
        <v>175</v>
      </c>
      <c r="H21004" t="s">
        <v>72</v>
      </c>
      <c r="I21004" t="s">
        <v>186</v>
      </c>
      <c r="J21004" t="s">
        <v>119</v>
      </c>
      <c r="K21004" s="1">
        <v>45407</v>
      </c>
      <c r="L21004">
        <v>60</v>
      </c>
      <c r="M21004">
        <v>1</v>
      </c>
      <c r="N21004" t="s">
        <v>538</v>
      </c>
      <c r="O21004" t="s">
        <v>537</v>
      </c>
      <c r="P21004" t="s">
        <v>631</v>
      </c>
    </row>
    <row r="21005" spans="1:16" x14ac:dyDescent="0.25">
      <c r="A21005" t="s">
        <v>522</v>
      </c>
      <c r="B21005" t="s">
        <v>174</v>
      </c>
      <c r="C21005" t="s">
        <v>494</v>
      </c>
      <c r="D21005" t="s">
        <v>100</v>
      </c>
      <c r="E21005" t="s">
        <v>100</v>
      </c>
      <c r="F21005" t="s">
        <v>100</v>
      </c>
      <c r="G21005" t="s">
        <v>175</v>
      </c>
      <c r="H21005" t="s">
        <v>72</v>
      </c>
      <c r="I21005" t="s">
        <v>186</v>
      </c>
      <c r="J21005" t="s">
        <v>119</v>
      </c>
      <c r="K21005" s="1">
        <v>45408</v>
      </c>
      <c r="L21005">
        <v>60</v>
      </c>
      <c r="M21005">
        <v>1</v>
      </c>
      <c r="N21005" t="s">
        <v>538</v>
      </c>
      <c r="O21005" t="s">
        <v>537</v>
      </c>
      <c r="P21005" t="s">
        <v>631</v>
      </c>
    </row>
    <row r="21006" spans="1:16" x14ac:dyDescent="0.25">
      <c r="A21006" t="s">
        <v>522</v>
      </c>
      <c r="B21006" t="s">
        <v>174</v>
      </c>
      <c r="C21006" t="s">
        <v>494</v>
      </c>
      <c r="D21006" t="s">
        <v>100</v>
      </c>
      <c r="E21006" t="s">
        <v>100</v>
      </c>
      <c r="F21006" t="s">
        <v>100</v>
      </c>
      <c r="G21006" t="s">
        <v>175</v>
      </c>
      <c r="H21006" t="s">
        <v>72</v>
      </c>
      <c r="I21006" t="s">
        <v>186</v>
      </c>
      <c r="J21006" t="s">
        <v>119</v>
      </c>
      <c r="K21006" s="1">
        <v>45411</v>
      </c>
      <c r="L21006">
        <v>60</v>
      </c>
      <c r="M21006">
        <v>2</v>
      </c>
      <c r="N21006" t="s">
        <v>538</v>
      </c>
      <c r="O21006" t="s">
        <v>537</v>
      </c>
      <c r="P21006" t="s">
        <v>631</v>
      </c>
    </row>
    <row r="21007" spans="1:16" x14ac:dyDescent="0.25">
      <c r="A21007" t="s">
        <v>522</v>
      </c>
      <c r="B21007" t="s">
        <v>174</v>
      </c>
      <c r="C21007" t="s">
        <v>494</v>
      </c>
      <c r="D21007" t="s">
        <v>100</v>
      </c>
      <c r="E21007" t="s">
        <v>100</v>
      </c>
      <c r="F21007" t="s">
        <v>100</v>
      </c>
      <c r="G21007" t="s">
        <v>175</v>
      </c>
      <c r="H21007" t="s">
        <v>72</v>
      </c>
      <c r="I21007" t="s">
        <v>186</v>
      </c>
      <c r="J21007" t="s">
        <v>119</v>
      </c>
      <c r="K21007" s="1">
        <v>45412</v>
      </c>
      <c r="L21007">
        <v>60</v>
      </c>
      <c r="M21007">
        <v>2</v>
      </c>
      <c r="N21007" t="s">
        <v>538</v>
      </c>
      <c r="O21007" t="s">
        <v>537</v>
      </c>
      <c r="P21007" t="s">
        <v>631</v>
      </c>
    </row>
    <row r="21008" spans="1:16" x14ac:dyDescent="0.25">
      <c r="A21008" t="s">
        <v>522</v>
      </c>
      <c r="B21008" t="s">
        <v>174</v>
      </c>
      <c r="C21008" t="s">
        <v>494</v>
      </c>
      <c r="D21008" t="s">
        <v>100</v>
      </c>
      <c r="E21008" t="s">
        <v>100</v>
      </c>
      <c r="F21008" t="s">
        <v>100</v>
      </c>
      <c r="G21008" t="s">
        <v>175</v>
      </c>
      <c r="H21008" t="s">
        <v>72</v>
      </c>
      <c r="I21008" t="s">
        <v>186</v>
      </c>
      <c r="J21008" t="s">
        <v>119</v>
      </c>
      <c r="K21008" s="1">
        <v>45413</v>
      </c>
      <c r="L21008">
        <v>60</v>
      </c>
      <c r="M21008">
        <v>2</v>
      </c>
      <c r="N21008" t="s">
        <v>538</v>
      </c>
      <c r="O21008" t="s">
        <v>537</v>
      </c>
      <c r="P21008" t="s">
        <v>631</v>
      </c>
    </row>
    <row r="21009" spans="1:16" x14ac:dyDescent="0.25">
      <c r="A21009" t="s">
        <v>522</v>
      </c>
      <c r="B21009" t="s">
        <v>174</v>
      </c>
      <c r="C21009" t="s">
        <v>494</v>
      </c>
      <c r="D21009" t="s">
        <v>100</v>
      </c>
      <c r="E21009" t="s">
        <v>100</v>
      </c>
      <c r="F21009" t="s">
        <v>100</v>
      </c>
      <c r="G21009" t="s">
        <v>175</v>
      </c>
      <c r="H21009" t="s">
        <v>72</v>
      </c>
      <c r="I21009" t="s">
        <v>186</v>
      </c>
      <c r="J21009" t="s">
        <v>119</v>
      </c>
      <c r="K21009" s="1">
        <v>45414</v>
      </c>
      <c r="L21009">
        <v>60</v>
      </c>
      <c r="M21009">
        <v>2</v>
      </c>
      <c r="N21009" t="s">
        <v>538</v>
      </c>
      <c r="O21009" t="s">
        <v>537</v>
      </c>
      <c r="P21009" t="s">
        <v>631</v>
      </c>
    </row>
    <row r="21010" spans="1:16" x14ac:dyDescent="0.25">
      <c r="A21010" t="s">
        <v>522</v>
      </c>
      <c r="B21010" t="s">
        <v>174</v>
      </c>
      <c r="C21010" t="s">
        <v>494</v>
      </c>
      <c r="D21010" t="s">
        <v>100</v>
      </c>
      <c r="E21010" t="s">
        <v>100</v>
      </c>
      <c r="F21010" t="s">
        <v>100</v>
      </c>
      <c r="G21010" t="s">
        <v>175</v>
      </c>
      <c r="H21010" t="s">
        <v>72</v>
      </c>
      <c r="I21010" t="s">
        <v>186</v>
      </c>
      <c r="J21010" t="s">
        <v>119</v>
      </c>
      <c r="K21010" s="1">
        <v>45415</v>
      </c>
      <c r="L21010">
        <v>60</v>
      </c>
      <c r="M21010">
        <v>2</v>
      </c>
      <c r="N21010" t="s">
        <v>538</v>
      </c>
      <c r="O21010" t="s">
        <v>537</v>
      </c>
      <c r="P21010" t="s">
        <v>631</v>
      </c>
    </row>
    <row r="21011" spans="1:16" x14ac:dyDescent="0.25">
      <c r="A21011" t="s">
        <v>522</v>
      </c>
      <c r="B21011" t="s">
        <v>174</v>
      </c>
      <c r="C21011" t="s">
        <v>494</v>
      </c>
      <c r="D21011" t="s">
        <v>100</v>
      </c>
      <c r="E21011" t="s">
        <v>100</v>
      </c>
      <c r="F21011" t="s">
        <v>100</v>
      </c>
      <c r="G21011" t="s">
        <v>175</v>
      </c>
      <c r="H21011" t="s">
        <v>72</v>
      </c>
      <c r="I21011" t="s">
        <v>186</v>
      </c>
      <c r="J21011" t="s">
        <v>119</v>
      </c>
      <c r="K21011" s="1">
        <v>45418</v>
      </c>
      <c r="L21011">
        <v>60</v>
      </c>
      <c r="M21011">
        <v>3</v>
      </c>
      <c r="N21011" t="s">
        <v>538</v>
      </c>
      <c r="O21011" t="s">
        <v>537</v>
      </c>
      <c r="P21011" t="s">
        <v>631</v>
      </c>
    </row>
    <row r="21012" spans="1:16" x14ac:dyDescent="0.25">
      <c r="A21012" t="s">
        <v>522</v>
      </c>
      <c r="B21012" t="s">
        <v>174</v>
      </c>
      <c r="C21012" t="s">
        <v>494</v>
      </c>
      <c r="D21012" t="s">
        <v>100</v>
      </c>
      <c r="E21012" t="s">
        <v>100</v>
      </c>
      <c r="F21012" t="s">
        <v>100</v>
      </c>
      <c r="G21012" t="s">
        <v>175</v>
      </c>
      <c r="H21012" t="s">
        <v>72</v>
      </c>
      <c r="I21012" t="s">
        <v>186</v>
      </c>
      <c r="J21012" t="s">
        <v>119</v>
      </c>
      <c r="K21012" s="1">
        <v>45419</v>
      </c>
      <c r="L21012">
        <v>60</v>
      </c>
      <c r="M21012">
        <v>3</v>
      </c>
      <c r="N21012" t="s">
        <v>538</v>
      </c>
      <c r="O21012" t="s">
        <v>537</v>
      </c>
      <c r="P21012" t="s">
        <v>631</v>
      </c>
    </row>
    <row r="21013" spans="1:16" x14ac:dyDescent="0.25">
      <c r="A21013" t="s">
        <v>522</v>
      </c>
      <c r="B21013" t="s">
        <v>174</v>
      </c>
      <c r="C21013" t="s">
        <v>494</v>
      </c>
      <c r="D21013" t="s">
        <v>100</v>
      </c>
      <c r="E21013" t="s">
        <v>100</v>
      </c>
      <c r="F21013" t="s">
        <v>100</v>
      </c>
      <c r="G21013" t="s">
        <v>175</v>
      </c>
      <c r="H21013" t="s">
        <v>72</v>
      </c>
      <c r="I21013" t="s">
        <v>186</v>
      </c>
      <c r="J21013" t="s">
        <v>119</v>
      </c>
      <c r="K21013" s="1">
        <v>45420</v>
      </c>
      <c r="L21013">
        <v>60</v>
      </c>
      <c r="M21013">
        <v>3</v>
      </c>
      <c r="N21013" t="s">
        <v>538</v>
      </c>
      <c r="O21013" t="s">
        <v>537</v>
      </c>
      <c r="P21013" t="s">
        <v>631</v>
      </c>
    </row>
    <row r="21014" spans="1:16" x14ac:dyDescent="0.25">
      <c r="A21014" t="s">
        <v>522</v>
      </c>
      <c r="B21014" t="s">
        <v>174</v>
      </c>
      <c r="C21014" t="s">
        <v>494</v>
      </c>
      <c r="D21014" t="s">
        <v>100</v>
      </c>
      <c r="E21014" t="s">
        <v>100</v>
      </c>
      <c r="F21014" t="s">
        <v>100</v>
      </c>
      <c r="G21014" t="s">
        <v>175</v>
      </c>
      <c r="H21014" t="s">
        <v>72</v>
      </c>
      <c r="I21014" t="s">
        <v>186</v>
      </c>
      <c r="J21014" t="s">
        <v>119</v>
      </c>
      <c r="K21014" s="1">
        <v>45421</v>
      </c>
      <c r="L21014">
        <v>60</v>
      </c>
      <c r="M21014">
        <v>3</v>
      </c>
      <c r="N21014" t="s">
        <v>538</v>
      </c>
      <c r="O21014" t="s">
        <v>537</v>
      </c>
      <c r="P21014" t="s">
        <v>631</v>
      </c>
    </row>
    <row r="21015" spans="1:16" x14ac:dyDescent="0.25">
      <c r="A21015" t="s">
        <v>522</v>
      </c>
      <c r="B21015" t="s">
        <v>174</v>
      </c>
      <c r="C21015" t="s">
        <v>494</v>
      </c>
      <c r="D21015" t="s">
        <v>100</v>
      </c>
      <c r="E21015" t="s">
        <v>100</v>
      </c>
      <c r="F21015" t="s">
        <v>100</v>
      </c>
      <c r="G21015" t="s">
        <v>175</v>
      </c>
      <c r="H21015" t="s">
        <v>72</v>
      </c>
      <c r="I21015" t="s">
        <v>186</v>
      </c>
      <c r="J21015" t="s">
        <v>119</v>
      </c>
      <c r="K21015" s="1">
        <v>45425</v>
      </c>
      <c r="L21015">
        <v>60</v>
      </c>
      <c r="M21015">
        <v>4</v>
      </c>
      <c r="N21015" t="s">
        <v>538</v>
      </c>
      <c r="O21015" t="s">
        <v>537</v>
      </c>
      <c r="P21015" t="s">
        <v>631</v>
      </c>
    </row>
    <row r="21016" spans="1:16" x14ac:dyDescent="0.25">
      <c r="A21016" t="s">
        <v>522</v>
      </c>
      <c r="B21016" t="s">
        <v>174</v>
      </c>
      <c r="C21016" t="s">
        <v>494</v>
      </c>
      <c r="D21016" t="s">
        <v>100</v>
      </c>
      <c r="E21016" t="s">
        <v>100</v>
      </c>
      <c r="F21016" t="s">
        <v>100</v>
      </c>
      <c r="G21016" t="s">
        <v>175</v>
      </c>
      <c r="H21016" t="s">
        <v>72</v>
      </c>
      <c r="I21016" t="s">
        <v>186</v>
      </c>
      <c r="J21016" t="s">
        <v>119</v>
      </c>
      <c r="K21016" s="1">
        <v>45426</v>
      </c>
      <c r="L21016">
        <v>60</v>
      </c>
      <c r="M21016">
        <v>4</v>
      </c>
      <c r="N21016" t="s">
        <v>538</v>
      </c>
      <c r="O21016" t="s">
        <v>537</v>
      </c>
      <c r="P21016" t="s">
        <v>631</v>
      </c>
    </row>
    <row r="21017" spans="1:16" x14ac:dyDescent="0.25">
      <c r="A21017" t="s">
        <v>522</v>
      </c>
      <c r="B21017" t="s">
        <v>174</v>
      </c>
      <c r="C21017" t="s">
        <v>494</v>
      </c>
      <c r="D21017" t="s">
        <v>100</v>
      </c>
      <c r="E21017" t="s">
        <v>100</v>
      </c>
      <c r="F21017" t="s">
        <v>100</v>
      </c>
      <c r="G21017" t="s">
        <v>175</v>
      </c>
      <c r="H21017" t="s">
        <v>72</v>
      </c>
      <c r="I21017" t="s">
        <v>186</v>
      </c>
      <c r="J21017" t="s">
        <v>119</v>
      </c>
      <c r="K21017" s="1">
        <v>45427</v>
      </c>
      <c r="L21017">
        <v>60</v>
      </c>
      <c r="M21017">
        <v>4</v>
      </c>
      <c r="N21017" t="s">
        <v>538</v>
      </c>
      <c r="O21017" t="s">
        <v>537</v>
      </c>
      <c r="P21017" t="s">
        <v>631</v>
      </c>
    </row>
    <row r="21018" spans="1:16" x14ac:dyDescent="0.25">
      <c r="A21018" t="s">
        <v>522</v>
      </c>
      <c r="B21018" t="s">
        <v>174</v>
      </c>
      <c r="C21018" t="s">
        <v>494</v>
      </c>
      <c r="D21018" t="s">
        <v>100</v>
      </c>
      <c r="E21018" t="s">
        <v>100</v>
      </c>
      <c r="F21018" t="s">
        <v>100</v>
      </c>
      <c r="G21018" t="s">
        <v>175</v>
      </c>
      <c r="H21018" t="s">
        <v>72</v>
      </c>
      <c r="I21018" t="s">
        <v>186</v>
      </c>
      <c r="J21018" t="s">
        <v>119</v>
      </c>
      <c r="K21018" s="1">
        <v>45428</v>
      </c>
      <c r="L21018">
        <v>60</v>
      </c>
      <c r="M21018">
        <v>4</v>
      </c>
      <c r="N21018" t="s">
        <v>538</v>
      </c>
      <c r="O21018" t="s">
        <v>537</v>
      </c>
      <c r="P21018" t="s">
        <v>631</v>
      </c>
    </row>
    <row r="21019" spans="1:16" x14ac:dyDescent="0.25">
      <c r="A21019" t="s">
        <v>522</v>
      </c>
      <c r="B21019" t="s">
        <v>174</v>
      </c>
      <c r="C21019" t="s">
        <v>494</v>
      </c>
      <c r="D21019" t="s">
        <v>100</v>
      </c>
      <c r="E21019" t="s">
        <v>100</v>
      </c>
      <c r="F21019" t="s">
        <v>100</v>
      </c>
      <c r="G21019" t="s">
        <v>175</v>
      </c>
      <c r="H21019" t="s">
        <v>72</v>
      </c>
      <c r="I21019" t="s">
        <v>186</v>
      </c>
      <c r="J21019" t="s">
        <v>119</v>
      </c>
      <c r="K21019" s="1">
        <v>45429</v>
      </c>
      <c r="L21019">
        <v>60</v>
      </c>
      <c r="M21019">
        <v>4</v>
      </c>
      <c r="N21019" t="s">
        <v>538</v>
      </c>
      <c r="O21019" t="s">
        <v>537</v>
      </c>
      <c r="P21019" t="s">
        <v>631</v>
      </c>
    </row>
    <row r="21020" spans="1:16" x14ac:dyDescent="0.25">
      <c r="A21020" t="s">
        <v>522</v>
      </c>
      <c r="B21020" t="s">
        <v>174</v>
      </c>
      <c r="C21020" t="s">
        <v>494</v>
      </c>
      <c r="D21020" t="s">
        <v>100</v>
      </c>
      <c r="E21020" t="s">
        <v>100</v>
      </c>
      <c r="F21020" t="s">
        <v>100</v>
      </c>
      <c r="G21020" t="s">
        <v>175</v>
      </c>
      <c r="H21020" t="s">
        <v>72</v>
      </c>
      <c r="I21020" t="s">
        <v>73</v>
      </c>
      <c r="J21020" t="s">
        <v>119</v>
      </c>
      <c r="K21020" s="1">
        <v>45411</v>
      </c>
      <c r="L21020">
        <v>30</v>
      </c>
      <c r="M21020">
        <v>2</v>
      </c>
      <c r="N21020" t="s">
        <v>538</v>
      </c>
      <c r="O21020" t="s">
        <v>537</v>
      </c>
      <c r="P21020" t="s">
        <v>631</v>
      </c>
    </row>
    <row r="21021" spans="1:16" x14ac:dyDescent="0.25">
      <c r="A21021" t="s">
        <v>522</v>
      </c>
      <c r="B21021" t="s">
        <v>174</v>
      </c>
      <c r="C21021" t="s">
        <v>494</v>
      </c>
      <c r="D21021" t="s">
        <v>100</v>
      </c>
      <c r="E21021" t="s">
        <v>100</v>
      </c>
      <c r="F21021" t="s">
        <v>100</v>
      </c>
      <c r="G21021" t="s">
        <v>175</v>
      </c>
      <c r="H21021" t="s">
        <v>72</v>
      </c>
      <c r="I21021" t="s">
        <v>73</v>
      </c>
      <c r="J21021" t="s">
        <v>119</v>
      </c>
      <c r="K21021" s="1">
        <v>45412</v>
      </c>
      <c r="L21021">
        <v>60</v>
      </c>
      <c r="M21021">
        <v>2</v>
      </c>
      <c r="N21021" t="s">
        <v>538</v>
      </c>
      <c r="O21021" t="s">
        <v>537</v>
      </c>
      <c r="P21021" t="s">
        <v>631</v>
      </c>
    </row>
    <row r="21022" spans="1:16" x14ac:dyDescent="0.25">
      <c r="A21022" t="s">
        <v>522</v>
      </c>
      <c r="B21022" t="s">
        <v>174</v>
      </c>
      <c r="C21022" t="s">
        <v>494</v>
      </c>
      <c r="D21022" t="s">
        <v>100</v>
      </c>
      <c r="E21022" t="s">
        <v>100</v>
      </c>
      <c r="F21022" t="s">
        <v>100</v>
      </c>
      <c r="G21022" t="s">
        <v>175</v>
      </c>
      <c r="H21022" t="s">
        <v>72</v>
      </c>
      <c r="I21022" t="s">
        <v>74</v>
      </c>
      <c r="J21022" t="s">
        <v>119</v>
      </c>
      <c r="K21022" s="1">
        <v>45406</v>
      </c>
      <c r="L21022">
        <v>10.001999999999899</v>
      </c>
      <c r="M21022">
        <v>1</v>
      </c>
      <c r="N21022" t="s">
        <v>538</v>
      </c>
      <c r="O21022" t="s">
        <v>537</v>
      </c>
      <c r="P21022" t="s">
        <v>631</v>
      </c>
    </row>
    <row r="21023" spans="1:16" x14ac:dyDescent="0.25">
      <c r="A21023" t="s">
        <v>522</v>
      </c>
      <c r="B21023" t="s">
        <v>174</v>
      </c>
      <c r="C21023" t="s">
        <v>494</v>
      </c>
      <c r="D21023" t="s">
        <v>100</v>
      </c>
      <c r="E21023" t="s">
        <v>100</v>
      </c>
      <c r="F21023" t="s">
        <v>100</v>
      </c>
      <c r="G21023" t="s">
        <v>175</v>
      </c>
      <c r="H21023" t="s">
        <v>72</v>
      </c>
      <c r="I21023" t="s">
        <v>74</v>
      </c>
      <c r="J21023" t="s">
        <v>119</v>
      </c>
      <c r="K21023" s="1">
        <v>45413</v>
      </c>
      <c r="L21023">
        <v>10.001999999999899</v>
      </c>
      <c r="M21023">
        <v>2</v>
      </c>
      <c r="N21023" t="s">
        <v>538</v>
      </c>
      <c r="O21023" t="s">
        <v>537</v>
      </c>
      <c r="P21023" t="s">
        <v>631</v>
      </c>
    </row>
    <row r="21024" spans="1:16" x14ac:dyDescent="0.25">
      <c r="A21024" t="s">
        <v>522</v>
      </c>
      <c r="B21024" t="s">
        <v>174</v>
      </c>
      <c r="C21024" t="s">
        <v>494</v>
      </c>
      <c r="D21024" t="s">
        <v>100</v>
      </c>
      <c r="E21024" t="s">
        <v>100</v>
      </c>
      <c r="F21024" t="s">
        <v>100</v>
      </c>
      <c r="G21024" t="s">
        <v>175</v>
      </c>
      <c r="H21024" t="s">
        <v>72</v>
      </c>
      <c r="I21024" t="s">
        <v>74</v>
      </c>
      <c r="J21024" t="s">
        <v>119</v>
      </c>
      <c r="K21024" s="1">
        <v>45420</v>
      </c>
      <c r="L21024">
        <v>10.001999999999899</v>
      </c>
      <c r="M21024">
        <v>3</v>
      </c>
      <c r="N21024" t="s">
        <v>538</v>
      </c>
      <c r="O21024" t="s">
        <v>537</v>
      </c>
      <c r="P21024" t="s">
        <v>631</v>
      </c>
    </row>
    <row r="21025" spans="1:16" x14ac:dyDescent="0.25">
      <c r="A21025" t="s">
        <v>522</v>
      </c>
      <c r="B21025" t="s">
        <v>174</v>
      </c>
      <c r="C21025" t="s">
        <v>494</v>
      </c>
      <c r="D21025" t="s">
        <v>100</v>
      </c>
      <c r="E21025" t="s">
        <v>100</v>
      </c>
      <c r="F21025" t="s">
        <v>100</v>
      </c>
      <c r="G21025" t="s">
        <v>175</v>
      </c>
      <c r="H21025" t="s">
        <v>72</v>
      </c>
      <c r="I21025" t="s">
        <v>74</v>
      </c>
      <c r="J21025" t="s">
        <v>119</v>
      </c>
      <c r="K21025" s="1">
        <v>45427</v>
      </c>
      <c r="L21025">
        <v>10.001999999999899</v>
      </c>
      <c r="M21025">
        <v>4</v>
      </c>
      <c r="N21025" t="s">
        <v>538</v>
      </c>
      <c r="O21025" t="s">
        <v>537</v>
      </c>
      <c r="P21025" t="s">
        <v>631</v>
      </c>
    </row>
    <row r="21026" spans="1:16" x14ac:dyDescent="0.25">
      <c r="A21026" t="s">
        <v>522</v>
      </c>
      <c r="B21026" t="s">
        <v>174</v>
      </c>
      <c r="C21026" t="s">
        <v>494</v>
      </c>
      <c r="D21026" t="s">
        <v>100</v>
      </c>
      <c r="E21026" t="s">
        <v>100</v>
      </c>
      <c r="F21026" t="s">
        <v>100</v>
      </c>
      <c r="G21026" t="s">
        <v>175</v>
      </c>
      <c r="H21026" t="s">
        <v>37</v>
      </c>
      <c r="I21026" t="s">
        <v>38</v>
      </c>
      <c r="J21026" t="s">
        <v>117</v>
      </c>
      <c r="K21026" s="1">
        <v>45404</v>
      </c>
      <c r="L21026">
        <v>60</v>
      </c>
      <c r="M21026">
        <v>1</v>
      </c>
      <c r="N21026" t="s">
        <v>538</v>
      </c>
      <c r="O21026" t="s">
        <v>537</v>
      </c>
      <c r="P21026" t="s">
        <v>631</v>
      </c>
    </row>
    <row r="21027" spans="1:16" x14ac:dyDescent="0.25">
      <c r="A21027" t="s">
        <v>522</v>
      </c>
      <c r="B21027" t="s">
        <v>174</v>
      </c>
      <c r="C21027" t="s">
        <v>494</v>
      </c>
      <c r="D21027" t="s">
        <v>100</v>
      </c>
      <c r="E21027" t="s">
        <v>100</v>
      </c>
      <c r="F21027" t="s">
        <v>100</v>
      </c>
      <c r="G21027" t="s">
        <v>175</v>
      </c>
      <c r="H21027" t="s">
        <v>37</v>
      </c>
      <c r="I21027" t="s">
        <v>38</v>
      </c>
      <c r="J21027" t="s">
        <v>117</v>
      </c>
      <c r="K21027" s="1">
        <v>45412</v>
      </c>
      <c r="L21027">
        <v>60</v>
      </c>
      <c r="M21027">
        <v>2</v>
      </c>
      <c r="N21027" t="s">
        <v>538</v>
      </c>
      <c r="O21027" t="s">
        <v>537</v>
      </c>
      <c r="P21027" t="s">
        <v>631</v>
      </c>
    </row>
    <row r="21028" spans="1:16" x14ac:dyDescent="0.25">
      <c r="A21028" t="s">
        <v>522</v>
      </c>
      <c r="B21028" t="s">
        <v>174</v>
      </c>
      <c r="C21028" t="s">
        <v>494</v>
      </c>
      <c r="D21028" t="s">
        <v>100</v>
      </c>
      <c r="E21028" t="s">
        <v>100</v>
      </c>
      <c r="F21028" t="s">
        <v>100</v>
      </c>
      <c r="G21028" t="s">
        <v>175</v>
      </c>
      <c r="H21028" t="s">
        <v>37</v>
      </c>
      <c r="I21028" t="s">
        <v>38</v>
      </c>
      <c r="J21028" t="s">
        <v>117</v>
      </c>
      <c r="K21028" s="1">
        <v>45429</v>
      </c>
      <c r="L21028">
        <v>60</v>
      </c>
      <c r="M21028">
        <v>4</v>
      </c>
      <c r="N21028" t="s">
        <v>538</v>
      </c>
      <c r="O21028" t="s">
        <v>537</v>
      </c>
      <c r="P21028" t="s">
        <v>631</v>
      </c>
    </row>
    <row r="21029" spans="1:16" x14ac:dyDescent="0.25">
      <c r="A21029" t="s">
        <v>522</v>
      </c>
      <c r="B21029" t="s">
        <v>174</v>
      </c>
      <c r="C21029" t="s">
        <v>494</v>
      </c>
      <c r="D21029" t="s">
        <v>100</v>
      </c>
      <c r="E21029" t="s">
        <v>100</v>
      </c>
      <c r="F21029" t="s">
        <v>100</v>
      </c>
      <c r="G21029" t="s">
        <v>175</v>
      </c>
      <c r="H21029" t="s">
        <v>37</v>
      </c>
      <c r="I21029" t="s">
        <v>187</v>
      </c>
      <c r="J21029" t="s">
        <v>119</v>
      </c>
      <c r="K21029" s="1">
        <v>45411</v>
      </c>
      <c r="L21029">
        <v>60</v>
      </c>
      <c r="M21029">
        <v>2</v>
      </c>
      <c r="N21029" t="s">
        <v>538</v>
      </c>
      <c r="O21029" t="s">
        <v>537</v>
      </c>
      <c r="P21029" t="s">
        <v>631</v>
      </c>
    </row>
    <row r="21030" spans="1:16" x14ac:dyDescent="0.25">
      <c r="A21030" t="s">
        <v>522</v>
      </c>
      <c r="B21030" t="s">
        <v>174</v>
      </c>
      <c r="C21030" t="s">
        <v>494</v>
      </c>
      <c r="D21030" t="s">
        <v>100</v>
      </c>
      <c r="E21030" t="s">
        <v>100</v>
      </c>
      <c r="F21030" t="s">
        <v>100</v>
      </c>
      <c r="G21030" t="s">
        <v>175</v>
      </c>
      <c r="H21030" t="s">
        <v>37</v>
      </c>
      <c r="I21030" t="s">
        <v>187</v>
      </c>
      <c r="J21030" t="s">
        <v>119</v>
      </c>
      <c r="K21030" s="1">
        <v>45421</v>
      </c>
      <c r="L21030">
        <v>60</v>
      </c>
      <c r="M21030">
        <v>3</v>
      </c>
      <c r="N21030" t="s">
        <v>538</v>
      </c>
      <c r="O21030" t="s">
        <v>537</v>
      </c>
      <c r="P21030" t="s">
        <v>631</v>
      </c>
    </row>
    <row r="21031" spans="1:16" x14ac:dyDescent="0.25">
      <c r="A21031" t="s">
        <v>522</v>
      </c>
      <c r="B21031" t="s">
        <v>174</v>
      </c>
      <c r="C21031" t="s">
        <v>494</v>
      </c>
      <c r="D21031" t="s">
        <v>100</v>
      </c>
      <c r="E21031" t="s">
        <v>100</v>
      </c>
      <c r="F21031" t="s">
        <v>100</v>
      </c>
      <c r="G21031" t="s">
        <v>175</v>
      </c>
      <c r="H21031" t="s">
        <v>37</v>
      </c>
      <c r="I21031" t="s">
        <v>187</v>
      </c>
      <c r="J21031" t="s">
        <v>119</v>
      </c>
      <c r="K21031" s="1">
        <v>45426</v>
      </c>
      <c r="L21031">
        <v>60</v>
      </c>
      <c r="M21031">
        <v>4</v>
      </c>
      <c r="N21031" t="s">
        <v>538</v>
      </c>
      <c r="O21031" t="s">
        <v>537</v>
      </c>
      <c r="P21031" t="s">
        <v>631</v>
      </c>
    </row>
    <row r="21032" spans="1:16" x14ac:dyDescent="0.25">
      <c r="A21032" t="s">
        <v>522</v>
      </c>
      <c r="B21032" t="s">
        <v>174</v>
      </c>
      <c r="C21032" t="s">
        <v>494</v>
      </c>
      <c r="D21032" t="s">
        <v>100</v>
      </c>
      <c r="E21032" t="s">
        <v>100</v>
      </c>
      <c r="F21032" t="s">
        <v>100</v>
      </c>
      <c r="G21032" t="s">
        <v>175</v>
      </c>
      <c r="H21032" t="s">
        <v>37</v>
      </c>
      <c r="I21032" t="s">
        <v>187</v>
      </c>
      <c r="J21032" t="s">
        <v>119</v>
      </c>
      <c r="K21032" s="1">
        <v>45428</v>
      </c>
      <c r="L21032">
        <v>60</v>
      </c>
      <c r="M21032">
        <v>4</v>
      </c>
      <c r="N21032" t="s">
        <v>538</v>
      </c>
      <c r="O21032" t="s">
        <v>537</v>
      </c>
      <c r="P21032" t="s">
        <v>631</v>
      </c>
    </row>
    <row r="21033" spans="1:16" x14ac:dyDescent="0.25">
      <c r="A21033" t="s">
        <v>522</v>
      </c>
      <c r="B21033" t="s">
        <v>174</v>
      </c>
      <c r="C21033" t="s">
        <v>494</v>
      </c>
      <c r="D21033" t="s">
        <v>100</v>
      </c>
      <c r="E21033" t="s">
        <v>100</v>
      </c>
      <c r="F21033" t="s">
        <v>100</v>
      </c>
      <c r="G21033" t="s">
        <v>175</v>
      </c>
      <c r="H21033" t="s">
        <v>37</v>
      </c>
      <c r="I21033" t="s">
        <v>188</v>
      </c>
      <c r="J21033" t="s">
        <v>119</v>
      </c>
      <c r="K21033" s="1">
        <v>45404</v>
      </c>
      <c r="L21033">
        <v>60</v>
      </c>
      <c r="M21033">
        <v>1</v>
      </c>
      <c r="N21033" t="s">
        <v>538</v>
      </c>
      <c r="O21033" t="s">
        <v>537</v>
      </c>
      <c r="P21033" t="s">
        <v>631</v>
      </c>
    </row>
    <row r="21034" spans="1:16" x14ac:dyDescent="0.25">
      <c r="A21034" t="s">
        <v>522</v>
      </c>
      <c r="B21034" t="s">
        <v>174</v>
      </c>
      <c r="C21034" t="s">
        <v>494</v>
      </c>
      <c r="D21034" t="s">
        <v>100</v>
      </c>
      <c r="E21034" t="s">
        <v>100</v>
      </c>
      <c r="F21034" t="s">
        <v>100</v>
      </c>
      <c r="G21034" t="s">
        <v>175</v>
      </c>
      <c r="H21034" t="s">
        <v>37</v>
      </c>
      <c r="I21034" t="s">
        <v>188</v>
      </c>
      <c r="J21034" t="s">
        <v>119</v>
      </c>
      <c r="K21034" s="1">
        <v>45412</v>
      </c>
      <c r="L21034">
        <v>60</v>
      </c>
      <c r="M21034">
        <v>2</v>
      </c>
      <c r="N21034" t="s">
        <v>538</v>
      </c>
      <c r="O21034" t="s">
        <v>537</v>
      </c>
      <c r="P21034" t="s">
        <v>631</v>
      </c>
    </row>
    <row r="21035" spans="1:16" x14ac:dyDescent="0.25">
      <c r="A21035" t="s">
        <v>522</v>
      </c>
      <c r="B21035" t="s">
        <v>174</v>
      </c>
      <c r="C21035" t="s">
        <v>494</v>
      </c>
      <c r="D21035" t="s">
        <v>100</v>
      </c>
      <c r="E21035" t="s">
        <v>100</v>
      </c>
      <c r="F21035" t="s">
        <v>100</v>
      </c>
      <c r="G21035" t="s">
        <v>175</v>
      </c>
      <c r="H21035" t="s">
        <v>37</v>
      </c>
      <c r="I21035" t="s">
        <v>188</v>
      </c>
      <c r="J21035" t="s">
        <v>119</v>
      </c>
      <c r="K21035" s="1">
        <v>45418</v>
      </c>
      <c r="L21035">
        <v>60</v>
      </c>
      <c r="M21035">
        <v>3</v>
      </c>
      <c r="N21035" t="s">
        <v>538</v>
      </c>
      <c r="O21035" t="s">
        <v>537</v>
      </c>
      <c r="P21035" t="s">
        <v>631</v>
      </c>
    </row>
    <row r="21036" spans="1:16" x14ac:dyDescent="0.25">
      <c r="A21036" t="s">
        <v>522</v>
      </c>
      <c r="B21036" t="s">
        <v>174</v>
      </c>
      <c r="C21036" t="s">
        <v>494</v>
      </c>
      <c r="D21036" t="s">
        <v>100</v>
      </c>
      <c r="E21036" t="s">
        <v>100</v>
      </c>
      <c r="F21036" t="s">
        <v>100</v>
      </c>
      <c r="G21036" t="s">
        <v>175</v>
      </c>
      <c r="H21036" t="s">
        <v>37</v>
      </c>
      <c r="I21036" t="s">
        <v>188</v>
      </c>
      <c r="J21036" t="s">
        <v>119</v>
      </c>
      <c r="K21036" s="1">
        <v>45425</v>
      </c>
      <c r="L21036">
        <v>60</v>
      </c>
      <c r="M21036">
        <v>4</v>
      </c>
      <c r="N21036" t="s">
        <v>538</v>
      </c>
      <c r="O21036" t="s">
        <v>537</v>
      </c>
      <c r="P21036" t="s">
        <v>631</v>
      </c>
    </row>
    <row r="21037" spans="1:16" x14ac:dyDescent="0.25">
      <c r="A21037" t="s">
        <v>522</v>
      </c>
      <c r="B21037" t="s">
        <v>174</v>
      </c>
      <c r="C21037" t="s">
        <v>494</v>
      </c>
      <c r="D21037" t="s">
        <v>100</v>
      </c>
      <c r="E21037" t="s">
        <v>100</v>
      </c>
      <c r="F21037" t="s">
        <v>100</v>
      </c>
      <c r="G21037" t="s">
        <v>175</v>
      </c>
      <c r="H21037" t="s">
        <v>44</v>
      </c>
      <c r="I21037" t="s">
        <v>78</v>
      </c>
      <c r="J21037" t="s">
        <v>117</v>
      </c>
      <c r="K21037" s="1">
        <v>45404</v>
      </c>
      <c r="L21037">
        <v>60</v>
      </c>
      <c r="M21037">
        <v>1</v>
      </c>
      <c r="N21037" t="s">
        <v>538</v>
      </c>
      <c r="O21037" t="s">
        <v>537</v>
      </c>
      <c r="P21037" t="s">
        <v>631</v>
      </c>
    </row>
    <row r="21038" spans="1:16" x14ac:dyDescent="0.25">
      <c r="A21038" t="s">
        <v>522</v>
      </c>
      <c r="B21038" t="s">
        <v>174</v>
      </c>
      <c r="C21038" t="s">
        <v>494</v>
      </c>
      <c r="D21038" t="s">
        <v>100</v>
      </c>
      <c r="E21038" t="s">
        <v>100</v>
      </c>
      <c r="F21038" t="s">
        <v>100</v>
      </c>
      <c r="G21038" t="s">
        <v>175</v>
      </c>
      <c r="H21038" t="s">
        <v>44</v>
      </c>
      <c r="I21038" t="s">
        <v>78</v>
      </c>
      <c r="J21038" t="s">
        <v>117</v>
      </c>
      <c r="K21038" s="1">
        <v>45407</v>
      </c>
      <c r="L21038">
        <v>60</v>
      </c>
      <c r="M21038">
        <v>1</v>
      </c>
      <c r="N21038" t="s">
        <v>538</v>
      </c>
      <c r="O21038" t="s">
        <v>537</v>
      </c>
      <c r="P21038" t="s">
        <v>631</v>
      </c>
    </row>
    <row r="21039" spans="1:16" x14ac:dyDescent="0.25">
      <c r="A21039" t="s">
        <v>522</v>
      </c>
      <c r="B21039" t="s">
        <v>174</v>
      </c>
      <c r="C21039" t="s">
        <v>494</v>
      </c>
      <c r="D21039" t="s">
        <v>100</v>
      </c>
      <c r="E21039" t="s">
        <v>100</v>
      </c>
      <c r="F21039" t="s">
        <v>100</v>
      </c>
      <c r="G21039" t="s">
        <v>175</v>
      </c>
      <c r="H21039" t="s">
        <v>44</v>
      </c>
      <c r="I21039" t="s">
        <v>78</v>
      </c>
      <c r="J21039" t="s">
        <v>117</v>
      </c>
      <c r="K21039" s="1">
        <v>45414</v>
      </c>
      <c r="L21039">
        <v>60</v>
      </c>
      <c r="M21039">
        <v>2</v>
      </c>
      <c r="N21039" t="s">
        <v>538</v>
      </c>
      <c r="O21039" t="s">
        <v>537</v>
      </c>
      <c r="P21039" t="s">
        <v>631</v>
      </c>
    </row>
    <row r="21040" spans="1:16" x14ac:dyDescent="0.25">
      <c r="A21040" t="s">
        <v>522</v>
      </c>
      <c r="B21040" t="s">
        <v>174</v>
      </c>
      <c r="C21040" t="s">
        <v>494</v>
      </c>
      <c r="D21040" t="s">
        <v>100</v>
      </c>
      <c r="E21040" t="s">
        <v>100</v>
      </c>
      <c r="F21040" t="s">
        <v>100</v>
      </c>
      <c r="G21040" t="s">
        <v>175</v>
      </c>
      <c r="H21040" t="s">
        <v>44</v>
      </c>
      <c r="I21040" t="s">
        <v>78</v>
      </c>
      <c r="J21040" t="s">
        <v>117</v>
      </c>
      <c r="K21040" s="1">
        <v>45425</v>
      </c>
      <c r="L21040">
        <v>60</v>
      </c>
      <c r="M21040">
        <v>4</v>
      </c>
      <c r="N21040" t="s">
        <v>538</v>
      </c>
      <c r="O21040" t="s">
        <v>537</v>
      </c>
      <c r="P21040" t="s">
        <v>631</v>
      </c>
    </row>
    <row r="21041" spans="1:16" x14ac:dyDescent="0.25">
      <c r="A21041" t="s">
        <v>522</v>
      </c>
      <c r="B21041" t="s">
        <v>174</v>
      </c>
      <c r="C21041" t="s">
        <v>494</v>
      </c>
      <c r="D21041" t="s">
        <v>100</v>
      </c>
      <c r="E21041" t="s">
        <v>100</v>
      </c>
      <c r="F21041" t="s">
        <v>100</v>
      </c>
      <c r="G21041" t="s">
        <v>175</v>
      </c>
      <c r="H21041" t="s">
        <v>44</v>
      </c>
      <c r="I21041" t="s">
        <v>259</v>
      </c>
      <c r="J21041" t="s">
        <v>117</v>
      </c>
      <c r="K21041" s="1">
        <v>45406</v>
      </c>
      <c r="L21041">
        <v>30</v>
      </c>
      <c r="M21041">
        <v>1</v>
      </c>
      <c r="N21041" t="s">
        <v>538</v>
      </c>
      <c r="O21041" t="s">
        <v>537</v>
      </c>
      <c r="P21041" t="s">
        <v>631</v>
      </c>
    </row>
    <row r="21042" spans="1:16" x14ac:dyDescent="0.25">
      <c r="A21042" t="s">
        <v>522</v>
      </c>
      <c r="B21042" t="s">
        <v>174</v>
      </c>
      <c r="C21042" t="s">
        <v>494</v>
      </c>
      <c r="D21042" t="s">
        <v>100</v>
      </c>
      <c r="E21042" t="s">
        <v>100</v>
      </c>
      <c r="F21042" t="s">
        <v>100</v>
      </c>
      <c r="G21042" t="s">
        <v>175</v>
      </c>
      <c r="H21042" t="s">
        <v>44</v>
      </c>
      <c r="I21042" t="s">
        <v>259</v>
      </c>
      <c r="J21042" t="s">
        <v>117</v>
      </c>
      <c r="K21042" s="1">
        <v>45414</v>
      </c>
      <c r="L21042">
        <v>30</v>
      </c>
      <c r="M21042">
        <v>2</v>
      </c>
      <c r="N21042" t="s">
        <v>538</v>
      </c>
      <c r="O21042" t="s">
        <v>537</v>
      </c>
      <c r="P21042" t="s">
        <v>631</v>
      </c>
    </row>
    <row r="21043" spans="1:16" x14ac:dyDescent="0.25">
      <c r="A21043" t="s">
        <v>522</v>
      </c>
      <c r="B21043" t="s">
        <v>174</v>
      </c>
      <c r="C21043" t="s">
        <v>494</v>
      </c>
      <c r="D21043" t="s">
        <v>100</v>
      </c>
      <c r="E21043" t="s">
        <v>100</v>
      </c>
      <c r="F21043" t="s">
        <v>100</v>
      </c>
      <c r="G21043" t="s">
        <v>175</v>
      </c>
      <c r="H21043" t="s">
        <v>44</v>
      </c>
      <c r="I21043" t="s">
        <v>259</v>
      </c>
      <c r="J21043" t="s">
        <v>117</v>
      </c>
      <c r="K21043" s="1">
        <v>45420</v>
      </c>
      <c r="L21043">
        <v>30</v>
      </c>
      <c r="M21043">
        <v>3</v>
      </c>
      <c r="N21043" t="s">
        <v>538</v>
      </c>
      <c r="O21043" t="s">
        <v>537</v>
      </c>
      <c r="P21043" t="s">
        <v>631</v>
      </c>
    </row>
    <row r="21044" spans="1:16" x14ac:dyDescent="0.25">
      <c r="A21044" t="s">
        <v>522</v>
      </c>
      <c r="B21044" t="s">
        <v>174</v>
      </c>
      <c r="C21044" t="s">
        <v>494</v>
      </c>
      <c r="D21044" t="s">
        <v>100</v>
      </c>
      <c r="E21044" t="s">
        <v>100</v>
      </c>
      <c r="F21044" t="s">
        <v>100</v>
      </c>
      <c r="G21044" t="s">
        <v>175</v>
      </c>
      <c r="H21044" t="s">
        <v>44</v>
      </c>
      <c r="I21044" t="s">
        <v>259</v>
      </c>
      <c r="J21044" t="s">
        <v>117</v>
      </c>
      <c r="K21044" s="1">
        <v>45427</v>
      </c>
      <c r="L21044">
        <v>30</v>
      </c>
      <c r="M21044">
        <v>4</v>
      </c>
      <c r="N21044" t="s">
        <v>538</v>
      </c>
      <c r="O21044" t="s">
        <v>537</v>
      </c>
      <c r="P21044" t="s">
        <v>631</v>
      </c>
    </row>
    <row r="21045" spans="1:16" x14ac:dyDescent="0.25">
      <c r="A21045" t="s">
        <v>522</v>
      </c>
      <c r="B21045" t="s">
        <v>174</v>
      </c>
      <c r="C21045" t="s">
        <v>494</v>
      </c>
      <c r="D21045" t="s">
        <v>100</v>
      </c>
      <c r="E21045" t="s">
        <v>100</v>
      </c>
      <c r="F21045" t="s">
        <v>100</v>
      </c>
      <c r="G21045" t="s">
        <v>175</v>
      </c>
      <c r="H21045" t="s">
        <v>44</v>
      </c>
      <c r="I21045" t="s">
        <v>189</v>
      </c>
      <c r="J21045" t="s">
        <v>118</v>
      </c>
      <c r="K21045" s="1">
        <v>45408</v>
      </c>
      <c r="L21045">
        <v>30</v>
      </c>
      <c r="M21045">
        <v>1</v>
      </c>
      <c r="N21045" t="s">
        <v>538</v>
      </c>
      <c r="O21045" t="s">
        <v>537</v>
      </c>
      <c r="P21045" t="s">
        <v>631</v>
      </c>
    </row>
    <row r="21046" spans="1:16" x14ac:dyDescent="0.25">
      <c r="A21046" t="s">
        <v>522</v>
      </c>
      <c r="B21046" t="s">
        <v>174</v>
      </c>
      <c r="C21046" t="s">
        <v>494</v>
      </c>
      <c r="D21046" t="s">
        <v>100</v>
      </c>
      <c r="E21046" t="s">
        <v>100</v>
      </c>
      <c r="F21046" t="s">
        <v>100</v>
      </c>
      <c r="G21046" t="s">
        <v>175</v>
      </c>
      <c r="H21046" t="s">
        <v>44</v>
      </c>
      <c r="I21046" t="s">
        <v>189</v>
      </c>
      <c r="J21046" t="s">
        <v>118</v>
      </c>
      <c r="K21046" s="1">
        <v>45415</v>
      </c>
      <c r="L21046">
        <v>30</v>
      </c>
      <c r="M21046">
        <v>2</v>
      </c>
      <c r="N21046" t="s">
        <v>538</v>
      </c>
      <c r="O21046" t="s">
        <v>537</v>
      </c>
      <c r="P21046" t="s">
        <v>631</v>
      </c>
    </row>
    <row r="21047" spans="1:16" x14ac:dyDescent="0.25">
      <c r="A21047" t="s">
        <v>522</v>
      </c>
      <c r="B21047" t="s">
        <v>174</v>
      </c>
      <c r="C21047" t="s">
        <v>494</v>
      </c>
      <c r="D21047" t="s">
        <v>100</v>
      </c>
      <c r="E21047" t="s">
        <v>100</v>
      </c>
      <c r="F21047" t="s">
        <v>100</v>
      </c>
      <c r="G21047" t="s">
        <v>175</v>
      </c>
      <c r="H21047" t="s">
        <v>44</v>
      </c>
      <c r="I21047" t="s">
        <v>189</v>
      </c>
      <c r="J21047" t="s">
        <v>118</v>
      </c>
      <c r="K21047" s="1">
        <v>45421</v>
      </c>
      <c r="L21047">
        <v>30</v>
      </c>
      <c r="M21047">
        <v>3</v>
      </c>
      <c r="N21047" t="s">
        <v>538</v>
      </c>
      <c r="O21047" t="s">
        <v>537</v>
      </c>
      <c r="P21047" t="s">
        <v>631</v>
      </c>
    </row>
    <row r="21048" spans="1:16" x14ac:dyDescent="0.25">
      <c r="A21048" t="s">
        <v>522</v>
      </c>
      <c r="B21048" t="s">
        <v>174</v>
      </c>
      <c r="C21048" t="s">
        <v>494</v>
      </c>
      <c r="D21048" t="s">
        <v>100</v>
      </c>
      <c r="E21048" t="s">
        <v>100</v>
      </c>
      <c r="F21048" t="s">
        <v>100</v>
      </c>
      <c r="G21048" t="s">
        <v>175</v>
      </c>
      <c r="H21048" t="s">
        <v>44</v>
      </c>
      <c r="I21048" t="s">
        <v>189</v>
      </c>
      <c r="J21048" t="s">
        <v>118</v>
      </c>
      <c r="K21048" s="1">
        <v>45428</v>
      </c>
      <c r="L21048">
        <v>60</v>
      </c>
      <c r="M21048">
        <v>4</v>
      </c>
      <c r="N21048" t="s">
        <v>538</v>
      </c>
      <c r="O21048" t="s">
        <v>537</v>
      </c>
      <c r="P21048" t="s">
        <v>631</v>
      </c>
    </row>
    <row r="21049" spans="1:16" x14ac:dyDescent="0.25">
      <c r="A21049" t="s">
        <v>522</v>
      </c>
      <c r="B21049" t="s">
        <v>174</v>
      </c>
      <c r="C21049" t="s">
        <v>494</v>
      </c>
      <c r="D21049" t="s">
        <v>100</v>
      </c>
      <c r="E21049" t="s">
        <v>100</v>
      </c>
      <c r="F21049" t="s">
        <v>100</v>
      </c>
      <c r="G21049" t="s">
        <v>175</v>
      </c>
      <c r="H21049" t="s">
        <v>44</v>
      </c>
      <c r="I21049" t="s">
        <v>79</v>
      </c>
      <c r="J21049" t="s">
        <v>118</v>
      </c>
      <c r="K21049" s="1">
        <v>45407</v>
      </c>
      <c r="L21049">
        <v>30</v>
      </c>
      <c r="M21049">
        <v>1</v>
      </c>
      <c r="N21049" t="s">
        <v>538</v>
      </c>
      <c r="O21049" t="s">
        <v>537</v>
      </c>
      <c r="P21049" t="s">
        <v>631</v>
      </c>
    </row>
    <row r="21050" spans="1:16" x14ac:dyDescent="0.25">
      <c r="A21050" t="s">
        <v>522</v>
      </c>
      <c r="B21050" t="s">
        <v>174</v>
      </c>
      <c r="C21050" t="s">
        <v>494</v>
      </c>
      <c r="D21050" t="s">
        <v>100</v>
      </c>
      <c r="E21050" t="s">
        <v>100</v>
      </c>
      <c r="F21050" t="s">
        <v>100</v>
      </c>
      <c r="G21050" t="s">
        <v>175</v>
      </c>
      <c r="H21050" t="s">
        <v>44</v>
      </c>
      <c r="I21050" t="s">
        <v>79</v>
      </c>
      <c r="J21050" t="s">
        <v>118</v>
      </c>
      <c r="K21050" s="1">
        <v>45413</v>
      </c>
      <c r="L21050">
        <v>30</v>
      </c>
      <c r="M21050">
        <v>2</v>
      </c>
      <c r="N21050" t="s">
        <v>538</v>
      </c>
      <c r="O21050" t="s">
        <v>537</v>
      </c>
      <c r="P21050" t="s">
        <v>631</v>
      </c>
    </row>
    <row r="21051" spans="1:16" x14ac:dyDescent="0.25">
      <c r="A21051" t="s">
        <v>522</v>
      </c>
      <c r="B21051" t="s">
        <v>174</v>
      </c>
      <c r="C21051" t="s">
        <v>494</v>
      </c>
      <c r="D21051" t="s">
        <v>100</v>
      </c>
      <c r="E21051" t="s">
        <v>100</v>
      </c>
      <c r="F21051" t="s">
        <v>100</v>
      </c>
      <c r="G21051" t="s">
        <v>175</v>
      </c>
      <c r="H21051" t="s">
        <v>44</v>
      </c>
      <c r="I21051" t="s">
        <v>79</v>
      </c>
      <c r="J21051" t="s">
        <v>118</v>
      </c>
      <c r="K21051" s="1">
        <v>45421</v>
      </c>
      <c r="L21051">
        <v>30</v>
      </c>
      <c r="M21051">
        <v>3</v>
      </c>
      <c r="N21051" t="s">
        <v>538</v>
      </c>
      <c r="O21051" t="s">
        <v>537</v>
      </c>
      <c r="P21051" t="s">
        <v>631</v>
      </c>
    </row>
    <row r="21052" spans="1:16" x14ac:dyDescent="0.25">
      <c r="A21052" t="s">
        <v>522</v>
      </c>
      <c r="B21052" t="s">
        <v>174</v>
      </c>
      <c r="C21052" t="s">
        <v>494</v>
      </c>
      <c r="D21052" t="s">
        <v>100</v>
      </c>
      <c r="E21052" t="s">
        <v>100</v>
      </c>
      <c r="F21052" t="s">
        <v>100</v>
      </c>
      <c r="G21052" t="s">
        <v>175</v>
      </c>
      <c r="H21052" t="s">
        <v>44</v>
      </c>
      <c r="I21052" t="s">
        <v>75</v>
      </c>
      <c r="J21052" t="s">
        <v>118</v>
      </c>
      <c r="K21052" s="1">
        <v>45413</v>
      </c>
      <c r="L21052">
        <v>30</v>
      </c>
      <c r="M21052">
        <v>2</v>
      </c>
      <c r="N21052" t="s">
        <v>538</v>
      </c>
      <c r="O21052" t="s">
        <v>537</v>
      </c>
      <c r="P21052" t="s">
        <v>631</v>
      </c>
    </row>
    <row r="21053" spans="1:16" x14ac:dyDescent="0.25">
      <c r="A21053" t="s">
        <v>522</v>
      </c>
      <c r="B21053" t="s">
        <v>174</v>
      </c>
      <c r="C21053" t="s">
        <v>494</v>
      </c>
      <c r="D21053" t="s">
        <v>100</v>
      </c>
      <c r="E21053" t="s">
        <v>100</v>
      </c>
      <c r="F21053" t="s">
        <v>100</v>
      </c>
      <c r="G21053" t="s">
        <v>175</v>
      </c>
      <c r="H21053" t="s">
        <v>44</v>
      </c>
      <c r="I21053" t="s">
        <v>75</v>
      </c>
      <c r="J21053" t="s">
        <v>118</v>
      </c>
      <c r="K21053" s="1">
        <v>45419</v>
      </c>
      <c r="L21053">
        <v>30</v>
      </c>
      <c r="M21053">
        <v>3</v>
      </c>
      <c r="N21053" t="s">
        <v>538</v>
      </c>
      <c r="O21053" t="s">
        <v>537</v>
      </c>
      <c r="P21053" t="s">
        <v>631</v>
      </c>
    </row>
    <row r="21054" spans="1:16" x14ac:dyDescent="0.25">
      <c r="A21054" t="s">
        <v>522</v>
      </c>
      <c r="B21054" t="s">
        <v>174</v>
      </c>
      <c r="C21054" t="s">
        <v>494</v>
      </c>
      <c r="D21054" t="s">
        <v>100</v>
      </c>
      <c r="E21054" t="s">
        <v>100</v>
      </c>
      <c r="F21054" t="s">
        <v>100</v>
      </c>
      <c r="G21054" t="s">
        <v>175</v>
      </c>
      <c r="H21054" t="s">
        <v>44</v>
      </c>
      <c r="I21054" t="s">
        <v>256</v>
      </c>
      <c r="J21054" t="s">
        <v>118</v>
      </c>
      <c r="K21054" s="1">
        <v>45408</v>
      </c>
      <c r="L21054">
        <v>60</v>
      </c>
      <c r="M21054">
        <v>1</v>
      </c>
      <c r="N21054" t="s">
        <v>538</v>
      </c>
      <c r="O21054" t="s">
        <v>537</v>
      </c>
      <c r="P21054" t="s">
        <v>631</v>
      </c>
    </row>
    <row r="21055" spans="1:16" x14ac:dyDescent="0.25">
      <c r="A21055" t="s">
        <v>522</v>
      </c>
      <c r="B21055" t="s">
        <v>174</v>
      </c>
      <c r="C21055" t="s">
        <v>494</v>
      </c>
      <c r="D21055" t="s">
        <v>100</v>
      </c>
      <c r="E21055" t="s">
        <v>100</v>
      </c>
      <c r="F21055" t="s">
        <v>100</v>
      </c>
      <c r="G21055" t="s">
        <v>175</v>
      </c>
      <c r="H21055" t="s">
        <v>44</v>
      </c>
      <c r="I21055" t="s">
        <v>256</v>
      </c>
      <c r="J21055" t="s">
        <v>118</v>
      </c>
      <c r="K21055" s="1">
        <v>45415</v>
      </c>
      <c r="L21055">
        <v>60</v>
      </c>
      <c r="M21055">
        <v>2</v>
      </c>
      <c r="N21055" t="s">
        <v>538</v>
      </c>
      <c r="O21055" t="s">
        <v>537</v>
      </c>
      <c r="P21055" t="s">
        <v>631</v>
      </c>
    </row>
    <row r="21056" spans="1:16" x14ac:dyDescent="0.25">
      <c r="A21056" t="s">
        <v>522</v>
      </c>
      <c r="B21056" t="s">
        <v>174</v>
      </c>
      <c r="C21056" t="s">
        <v>494</v>
      </c>
      <c r="D21056" t="s">
        <v>100</v>
      </c>
      <c r="E21056" t="s">
        <v>100</v>
      </c>
      <c r="F21056" t="s">
        <v>100</v>
      </c>
      <c r="G21056" t="s">
        <v>175</v>
      </c>
      <c r="H21056" t="s">
        <v>44</v>
      </c>
      <c r="I21056" t="s">
        <v>256</v>
      </c>
      <c r="J21056" t="s">
        <v>118</v>
      </c>
      <c r="K21056" s="1">
        <v>45421</v>
      </c>
      <c r="L21056">
        <v>60</v>
      </c>
      <c r="M21056">
        <v>3</v>
      </c>
      <c r="N21056" t="s">
        <v>538</v>
      </c>
      <c r="O21056" t="s">
        <v>537</v>
      </c>
      <c r="P21056" t="s">
        <v>631</v>
      </c>
    </row>
    <row r="21057" spans="1:16" x14ac:dyDescent="0.25">
      <c r="A21057" t="s">
        <v>522</v>
      </c>
      <c r="B21057" t="s">
        <v>174</v>
      </c>
      <c r="C21057" t="s">
        <v>494</v>
      </c>
      <c r="D21057" t="s">
        <v>100</v>
      </c>
      <c r="E21057" t="s">
        <v>100</v>
      </c>
      <c r="F21057" t="s">
        <v>100</v>
      </c>
      <c r="G21057" t="s">
        <v>175</v>
      </c>
      <c r="H21057" t="s">
        <v>61</v>
      </c>
      <c r="I21057" t="s">
        <v>61</v>
      </c>
      <c r="J21057" t="s">
        <v>119</v>
      </c>
      <c r="K21057" s="1">
        <v>45422</v>
      </c>
      <c r="L21057">
        <v>480</v>
      </c>
      <c r="M21057">
        <v>3</v>
      </c>
      <c r="N21057" t="s">
        <v>538</v>
      </c>
      <c r="O21057" t="s">
        <v>537</v>
      </c>
      <c r="P21057" t="s">
        <v>631</v>
      </c>
    </row>
    <row r="21058" spans="1:16" x14ac:dyDescent="0.25">
      <c r="A21058" t="s">
        <v>522</v>
      </c>
      <c r="B21058" t="s">
        <v>174</v>
      </c>
      <c r="C21058" t="s">
        <v>494</v>
      </c>
      <c r="D21058" t="s">
        <v>100</v>
      </c>
      <c r="E21058" t="s">
        <v>100</v>
      </c>
      <c r="F21058" t="s">
        <v>100</v>
      </c>
      <c r="G21058" t="s">
        <v>175</v>
      </c>
      <c r="H21058" t="s">
        <v>46</v>
      </c>
      <c r="I21058" t="s">
        <v>202</v>
      </c>
      <c r="J21058" t="s">
        <v>118</v>
      </c>
      <c r="K21058" s="1">
        <v>45406</v>
      </c>
      <c r="L21058">
        <v>60</v>
      </c>
      <c r="M21058">
        <v>1</v>
      </c>
      <c r="N21058" t="s">
        <v>538</v>
      </c>
      <c r="O21058" t="s">
        <v>537</v>
      </c>
      <c r="P21058" t="s">
        <v>631</v>
      </c>
    </row>
    <row r="21059" spans="1:16" x14ac:dyDescent="0.25">
      <c r="A21059" t="s">
        <v>522</v>
      </c>
      <c r="B21059" t="s">
        <v>174</v>
      </c>
      <c r="C21059" t="s">
        <v>494</v>
      </c>
      <c r="D21059" t="s">
        <v>100</v>
      </c>
      <c r="E21059" t="s">
        <v>100</v>
      </c>
      <c r="F21059" t="s">
        <v>100</v>
      </c>
      <c r="G21059" t="s">
        <v>175</v>
      </c>
      <c r="H21059" t="s">
        <v>46</v>
      </c>
      <c r="I21059" t="s">
        <v>202</v>
      </c>
      <c r="J21059" t="s">
        <v>118</v>
      </c>
      <c r="K21059" s="1">
        <v>45420</v>
      </c>
      <c r="L21059">
        <v>60</v>
      </c>
      <c r="M21059">
        <v>3</v>
      </c>
      <c r="N21059" t="s">
        <v>538</v>
      </c>
      <c r="O21059" t="s">
        <v>537</v>
      </c>
      <c r="P21059" t="s">
        <v>631</v>
      </c>
    </row>
    <row r="21060" spans="1:16" x14ac:dyDescent="0.25">
      <c r="A21060" t="s">
        <v>522</v>
      </c>
      <c r="B21060" t="s">
        <v>174</v>
      </c>
      <c r="C21060" t="s">
        <v>494</v>
      </c>
      <c r="D21060" t="s">
        <v>100</v>
      </c>
      <c r="E21060" t="s">
        <v>100</v>
      </c>
      <c r="F21060" t="s">
        <v>100</v>
      </c>
      <c r="G21060" t="s">
        <v>175</v>
      </c>
      <c r="H21060" t="s">
        <v>46</v>
      </c>
      <c r="I21060" t="s">
        <v>202</v>
      </c>
      <c r="J21060" t="s">
        <v>118</v>
      </c>
      <c r="K21060" s="1">
        <v>45427</v>
      </c>
      <c r="L21060">
        <v>60</v>
      </c>
      <c r="M21060">
        <v>4</v>
      </c>
      <c r="N21060" t="s">
        <v>538</v>
      </c>
      <c r="O21060" t="s">
        <v>537</v>
      </c>
      <c r="P21060" t="s">
        <v>631</v>
      </c>
    </row>
    <row r="21061" spans="1:16" x14ac:dyDescent="0.25">
      <c r="A21061" t="s">
        <v>522</v>
      </c>
      <c r="B21061" t="s">
        <v>174</v>
      </c>
      <c r="C21061" t="s">
        <v>494</v>
      </c>
      <c r="D21061" t="s">
        <v>100</v>
      </c>
      <c r="E21061" t="s">
        <v>100</v>
      </c>
      <c r="F21061" t="s">
        <v>100</v>
      </c>
      <c r="G21061" t="s">
        <v>175</v>
      </c>
      <c r="H21061" t="s">
        <v>46</v>
      </c>
      <c r="I21061" t="s">
        <v>49</v>
      </c>
      <c r="J21061" t="s">
        <v>191</v>
      </c>
      <c r="K21061" s="1">
        <v>45408</v>
      </c>
      <c r="L21061">
        <v>30</v>
      </c>
      <c r="M21061">
        <v>1</v>
      </c>
      <c r="N21061" t="s">
        <v>538</v>
      </c>
      <c r="O21061" t="s">
        <v>537</v>
      </c>
      <c r="P21061" t="s">
        <v>631</v>
      </c>
    </row>
    <row r="21062" spans="1:16" x14ac:dyDescent="0.25">
      <c r="A21062" t="s">
        <v>522</v>
      </c>
      <c r="B21062" t="s">
        <v>174</v>
      </c>
      <c r="C21062" t="s">
        <v>494</v>
      </c>
      <c r="D21062" t="s">
        <v>100</v>
      </c>
      <c r="E21062" t="s">
        <v>100</v>
      </c>
      <c r="F21062" t="s">
        <v>100</v>
      </c>
      <c r="G21062" t="s">
        <v>175</v>
      </c>
      <c r="H21062" t="s">
        <v>46</v>
      </c>
      <c r="I21062" t="s">
        <v>49</v>
      </c>
      <c r="J21062" t="s">
        <v>191</v>
      </c>
      <c r="K21062" s="1">
        <v>45411</v>
      </c>
      <c r="L21062">
        <v>60</v>
      </c>
      <c r="M21062">
        <v>2</v>
      </c>
      <c r="N21062" t="s">
        <v>538</v>
      </c>
      <c r="O21062" t="s">
        <v>537</v>
      </c>
      <c r="P21062" t="s">
        <v>631</v>
      </c>
    </row>
    <row r="21063" spans="1:16" x14ac:dyDescent="0.25">
      <c r="A21063" t="s">
        <v>522</v>
      </c>
      <c r="B21063" t="s">
        <v>174</v>
      </c>
      <c r="C21063" t="s">
        <v>494</v>
      </c>
      <c r="D21063" t="s">
        <v>100</v>
      </c>
      <c r="E21063" t="s">
        <v>100</v>
      </c>
      <c r="F21063" t="s">
        <v>100</v>
      </c>
      <c r="G21063" t="s">
        <v>175</v>
      </c>
      <c r="H21063" t="s">
        <v>46</v>
      </c>
      <c r="I21063" t="s">
        <v>49</v>
      </c>
      <c r="J21063" t="s">
        <v>191</v>
      </c>
      <c r="K21063" s="1">
        <v>45419</v>
      </c>
      <c r="L21063">
        <v>60</v>
      </c>
      <c r="M21063">
        <v>3</v>
      </c>
      <c r="N21063" t="s">
        <v>538</v>
      </c>
      <c r="O21063" t="s">
        <v>537</v>
      </c>
      <c r="P21063" t="s">
        <v>631</v>
      </c>
    </row>
    <row r="21064" spans="1:16" x14ac:dyDescent="0.25">
      <c r="A21064" t="s">
        <v>522</v>
      </c>
      <c r="B21064" t="s">
        <v>174</v>
      </c>
      <c r="C21064" t="s">
        <v>494</v>
      </c>
      <c r="D21064" t="s">
        <v>100</v>
      </c>
      <c r="E21064" t="s">
        <v>100</v>
      </c>
      <c r="F21064" t="s">
        <v>100</v>
      </c>
      <c r="G21064" t="s">
        <v>175</v>
      </c>
      <c r="H21064" t="s">
        <v>46</v>
      </c>
      <c r="I21064" t="s">
        <v>49</v>
      </c>
      <c r="J21064" t="s">
        <v>191</v>
      </c>
      <c r="K21064" s="1">
        <v>45426</v>
      </c>
      <c r="L21064">
        <v>60</v>
      </c>
      <c r="M21064">
        <v>4</v>
      </c>
      <c r="N21064" t="s">
        <v>538</v>
      </c>
      <c r="O21064" t="s">
        <v>537</v>
      </c>
      <c r="P21064" t="s">
        <v>631</v>
      </c>
    </row>
    <row r="21065" spans="1:16" x14ac:dyDescent="0.25">
      <c r="A21065" t="s">
        <v>522</v>
      </c>
      <c r="B21065" t="s">
        <v>174</v>
      </c>
      <c r="C21065" t="s">
        <v>494</v>
      </c>
      <c r="D21065" t="s">
        <v>100</v>
      </c>
      <c r="E21065" t="s">
        <v>100</v>
      </c>
      <c r="F21065" t="s">
        <v>100</v>
      </c>
      <c r="G21065" t="s">
        <v>175</v>
      </c>
      <c r="H21065" t="s">
        <v>192</v>
      </c>
      <c r="I21065" t="s">
        <v>203</v>
      </c>
      <c r="J21065" t="s">
        <v>117</v>
      </c>
      <c r="K21065" s="1">
        <v>45404</v>
      </c>
      <c r="L21065">
        <v>30</v>
      </c>
      <c r="M21065">
        <v>1</v>
      </c>
      <c r="N21065" t="s">
        <v>538</v>
      </c>
      <c r="O21065" t="s">
        <v>537</v>
      </c>
      <c r="P21065" t="s">
        <v>631</v>
      </c>
    </row>
    <row r="21066" spans="1:16" x14ac:dyDescent="0.25">
      <c r="A21066" t="s">
        <v>522</v>
      </c>
      <c r="B21066" t="s">
        <v>174</v>
      </c>
      <c r="C21066" t="s">
        <v>494</v>
      </c>
      <c r="D21066" t="s">
        <v>100</v>
      </c>
      <c r="E21066" t="s">
        <v>100</v>
      </c>
      <c r="F21066" t="s">
        <v>100</v>
      </c>
      <c r="G21066" t="s">
        <v>175</v>
      </c>
      <c r="H21066" t="s">
        <v>192</v>
      </c>
      <c r="I21066" t="s">
        <v>203</v>
      </c>
      <c r="J21066" t="s">
        <v>117</v>
      </c>
      <c r="K21066" s="1">
        <v>45406</v>
      </c>
      <c r="L21066">
        <v>60</v>
      </c>
      <c r="M21066">
        <v>1</v>
      </c>
      <c r="N21066" t="s">
        <v>538</v>
      </c>
      <c r="O21066" t="s">
        <v>537</v>
      </c>
      <c r="P21066" t="s">
        <v>631</v>
      </c>
    </row>
    <row r="21067" spans="1:16" x14ac:dyDescent="0.25">
      <c r="A21067" t="s">
        <v>522</v>
      </c>
      <c r="B21067" t="s">
        <v>174</v>
      </c>
      <c r="C21067" t="s">
        <v>494</v>
      </c>
      <c r="D21067" t="s">
        <v>100</v>
      </c>
      <c r="E21067" t="s">
        <v>100</v>
      </c>
      <c r="F21067" t="s">
        <v>100</v>
      </c>
      <c r="G21067" t="s">
        <v>175</v>
      </c>
      <c r="H21067" t="s">
        <v>192</v>
      </c>
      <c r="I21067" t="s">
        <v>203</v>
      </c>
      <c r="J21067" t="s">
        <v>117</v>
      </c>
      <c r="K21067" s="1">
        <v>45411</v>
      </c>
      <c r="L21067">
        <v>60</v>
      </c>
      <c r="M21067">
        <v>2</v>
      </c>
      <c r="N21067" t="s">
        <v>538</v>
      </c>
      <c r="O21067" t="s">
        <v>537</v>
      </c>
      <c r="P21067" t="s">
        <v>631</v>
      </c>
    </row>
    <row r="21068" spans="1:16" x14ac:dyDescent="0.25">
      <c r="A21068" t="s">
        <v>522</v>
      </c>
      <c r="B21068" t="s">
        <v>174</v>
      </c>
      <c r="C21068" t="s">
        <v>494</v>
      </c>
      <c r="D21068" t="s">
        <v>100</v>
      </c>
      <c r="E21068" t="s">
        <v>100</v>
      </c>
      <c r="F21068" t="s">
        <v>100</v>
      </c>
      <c r="G21068" t="s">
        <v>175</v>
      </c>
      <c r="H21068" t="s">
        <v>192</v>
      </c>
      <c r="I21068" t="s">
        <v>203</v>
      </c>
      <c r="J21068" t="s">
        <v>117</v>
      </c>
      <c r="K21068" s="1">
        <v>45413</v>
      </c>
      <c r="L21068">
        <v>60</v>
      </c>
      <c r="M21068">
        <v>2</v>
      </c>
      <c r="N21068" t="s">
        <v>538</v>
      </c>
      <c r="O21068" t="s">
        <v>537</v>
      </c>
      <c r="P21068" t="s">
        <v>631</v>
      </c>
    </row>
    <row r="21069" spans="1:16" x14ac:dyDescent="0.25">
      <c r="A21069" t="s">
        <v>522</v>
      </c>
      <c r="B21069" t="s">
        <v>174</v>
      </c>
      <c r="C21069" t="s">
        <v>494</v>
      </c>
      <c r="D21069" t="s">
        <v>100</v>
      </c>
      <c r="E21069" t="s">
        <v>100</v>
      </c>
      <c r="F21069" t="s">
        <v>100</v>
      </c>
      <c r="G21069" t="s">
        <v>175</v>
      </c>
      <c r="H21069" t="s">
        <v>192</v>
      </c>
      <c r="I21069" t="s">
        <v>203</v>
      </c>
      <c r="J21069" t="s">
        <v>117</v>
      </c>
      <c r="K21069" s="1">
        <v>45415</v>
      </c>
      <c r="L21069">
        <v>60</v>
      </c>
      <c r="M21069">
        <v>2</v>
      </c>
      <c r="N21069" t="s">
        <v>538</v>
      </c>
      <c r="O21069" t="s">
        <v>537</v>
      </c>
      <c r="P21069" t="s">
        <v>631</v>
      </c>
    </row>
    <row r="21070" spans="1:16" x14ac:dyDescent="0.25">
      <c r="A21070" t="s">
        <v>522</v>
      </c>
      <c r="B21070" t="s">
        <v>174</v>
      </c>
      <c r="C21070" t="s">
        <v>494</v>
      </c>
      <c r="D21070" t="s">
        <v>100</v>
      </c>
      <c r="E21070" t="s">
        <v>100</v>
      </c>
      <c r="F21070" t="s">
        <v>100</v>
      </c>
      <c r="G21070" t="s">
        <v>175</v>
      </c>
      <c r="H21070" t="s">
        <v>192</v>
      </c>
      <c r="I21070" t="s">
        <v>203</v>
      </c>
      <c r="J21070" t="s">
        <v>117</v>
      </c>
      <c r="K21070" s="1">
        <v>45421</v>
      </c>
      <c r="L21070">
        <v>60</v>
      </c>
      <c r="M21070">
        <v>3</v>
      </c>
      <c r="N21070" t="s">
        <v>538</v>
      </c>
      <c r="O21070" t="s">
        <v>537</v>
      </c>
      <c r="P21070" t="s">
        <v>631</v>
      </c>
    </row>
    <row r="21071" spans="1:16" x14ac:dyDescent="0.25">
      <c r="A21071" t="s">
        <v>522</v>
      </c>
      <c r="B21071" t="s">
        <v>174</v>
      </c>
      <c r="C21071" t="s">
        <v>494</v>
      </c>
      <c r="D21071" t="s">
        <v>100</v>
      </c>
      <c r="E21071" t="s">
        <v>100</v>
      </c>
      <c r="F21071" t="s">
        <v>100</v>
      </c>
      <c r="G21071" t="s">
        <v>175</v>
      </c>
      <c r="H21071" t="s">
        <v>192</v>
      </c>
      <c r="I21071" t="s">
        <v>203</v>
      </c>
      <c r="J21071" t="s">
        <v>117</v>
      </c>
      <c r="K21071" s="1">
        <v>45426</v>
      </c>
      <c r="L21071">
        <v>60</v>
      </c>
      <c r="M21071">
        <v>4</v>
      </c>
      <c r="N21071" t="s">
        <v>538</v>
      </c>
      <c r="O21071" t="s">
        <v>537</v>
      </c>
      <c r="P21071" t="s">
        <v>631</v>
      </c>
    </row>
    <row r="21072" spans="1:16" x14ac:dyDescent="0.25">
      <c r="A21072" t="s">
        <v>522</v>
      </c>
      <c r="B21072" t="s">
        <v>174</v>
      </c>
      <c r="C21072" t="s">
        <v>494</v>
      </c>
      <c r="D21072" t="s">
        <v>100</v>
      </c>
      <c r="E21072" t="s">
        <v>100</v>
      </c>
      <c r="F21072" t="s">
        <v>100</v>
      </c>
      <c r="G21072" t="s">
        <v>175</v>
      </c>
      <c r="H21072" t="s">
        <v>192</v>
      </c>
      <c r="I21072" t="s">
        <v>203</v>
      </c>
      <c r="J21072" t="s">
        <v>117</v>
      </c>
      <c r="K21072" s="1">
        <v>45427</v>
      </c>
      <c r="L21072">
        <v>60</v>
      </c>
      <c r="M21072">
        <v>4</v>
      </c>
      <c r="N21072" t="s">
        <v>538</v>
      </c>
      <c r="O21072" t="s">
        <v>537</v>
      </c>
      <c r="P21072" t="s">
        <v>631</v>
      </c>
    </row>
    <row r="21073" spans="1:16" x14ac:dyDescent="0.25">
      <c r="A21073" t="s">
        <v>522</v>
      </c>
      <c r="B21073" t="s">
        <v>174</v>
      </c>
      <c r="C21073" t="s">
        <v>494</v>
      </c>
      <c r="D21073" t="s">
        <v>100</v>
      </c>
      <c r="E21073" t="s">
        <v>100</v>
      </c>
      <c r="F21073" t="s">
        <v>100</v>
      </c>
      <c r="G21073" t="s">
        <v>175</v>
      </c>
      <c r="H21073" t="s">
        <v>192</v>
      </c>
      <c r="I21073" t="s">
        <v>193</v>
      </c>
      <c r="J21073" t="s">
        <v>191</v>
      </c>
      <c r="K21073" s="1">
        <v>45404</v>
      </c>
      <c r="L21073">
        <v>30</v>
      </c>
      <c r="M21073">
        <v>1</v>
      </c>
      <c r="N21073" t="s">
        <v>538</v>
      </c>
      <c r="O21073" t="s">
        <v>537</v>
      </c>
      <c r="P21073" t="s">
        <v>631</v>
      </c>
    </row>
    <row r="21074" spans="1:16" x14ac:dyDescent="0.25">
      <c r="A21074" t="s">
        <v>522</v>
      </c>
      <c r="B21074" t="s">
        <v>174</v>
      </c>
      <c r="C21074" t="s">
        <v>494</v>
      </c>
      <c r="D21074" t="s">
        <v>100</v>
      </c>
      <c r="E21074" t="s">
        <v>100</v>
      </c>
      <c r="F21074" t="s">
        <v>100</v>
      </c>
      <c r="G21074" t="s">
        <v>175</v>
      </c>
      <c r="H21074" t="s">
        <v>192</v>
      </c>
      <c r="I21074" t="s">
        <v>193</v>
      </c>
      <c r="J21074" t="s">
        <v>191</v>
      </c>
      <c r="K21074" s="1">
        <v>45405</v>
      </c>
      <c r="L21074">
        <v>60</v>
      </c>
      <c r="M21074">
        <v>1</v>
      </c>
      <c r="N21074" t="s">
        <v>538</v>
      </c>
      <c r="O21074" t="s">
        <v>537</v>
      </c>
      <c r="P21074" t="s">
        <v>631</v>
      </c>
    </row>
    <row r="21075" spans="1:16" x14ac:dyDescent="0.25">
      <c r="A21075" t="s">
        <v>522</v>
      </c>
      <c r="B21075" t="s">
        <v>174</v>
      </c>
      <c r="C21075" t="s">
        <v>494</v>
      </c>
      <c r="D21075" t="s">
        <v>100</v>
      </c>
      <c r="E21075" t="s">
        <v>100</v>
      </c>
      <c r="F21075" t="s">
        <v>100</v>
      </c>
      <c r="G21075" t="s">
        <v>175</v>
      </c>
      <c r="H21075" t="s">
        <v>192</v>
      </c>
      <c r="I21075" t="s">
        <v>193</v>
      </c>
      <c r="J21075" t="s">
        <v>191</v>
      </c>
      <c r="K21075" s="1">
        <v>45407</v>
      </c>
      <c r="L21075">
        <v>60</v>
      </c>
      <c r="M21075">
        <v>1</v>
      </c>
      <c r="N21075" t="s">
        <v>538</v>
      </c>
      <c r="O21075" t="s">
        <v>537</v>
      </c>
      <c r="P21075" t="s">
        <v>631</v>
      </c>
    </row>
    <row r="21076" spans="1:16" x14ac:dyDescent="0.25">
      <c r="A21076" t="s">
        <v>522</v>
      </c>
      <c r="B21076" t="s">
        <v>174</v>
      </c>
      <c r="C21076" t="s">
        <v>494</v>
      </c>
      <c r="D21076" t="s">
        <v>100</v>
      </c>
      <c r="E21076" t="s">
        <v>100</v>
      </c>
      <c r="F21076" t="s">
        <v>100</v>
      </c>
      <c r="G21076" t="s">
        <v>175</v>
      </c>
      <c r="H21076" t="s">
        <v>192</v>
      </c>
      <c r="I21076" t="s">
        <v>193</v>
      </c>
      <c r="J21076" t="s">
        <v>191</v>
      </c>
      <c r="K21076" s="1">
        <v>45412</v>
      </c>
      <c r="L21076">
        <v>60</v>
      </c>
      <c r="M21076">
        <v>2</v>
      </c>
      <c r="N21076" t="s">
        <v>538</v>
      </c>
      <c r="O21076" t="s">
        <v>537</v>
      </c>
      <c r="P21076" t="s">
        <v>631</v>
      </c>
    </row>
    <row r="21077" spans="1:16" x14ac:dyDescent="0.25">
      <c r="A21077" t="s">
        <v>522</v>
      </c>
      <c r="B21077" t="s">
        <v>174</v>
      </c>
      <c r="C21077" t="s">
        <v>494</v>
      </c>
      <c r="D21077" t="s">
        <v>100</v>
      </c>
      <c r="E21077" t="s">
        <v>100</v>
      </c>
      <c r="F21077" t="s">
        <v>100</v>
      </c>
      <c r="G21077" t="s">
        <v>175</v>
      </c>
      <c r="H21077" t="s">
        <v>192</v>
      </c>
      <c r="I21077" t="s">
        <v>193</v>
      </c>
      <c r="J21077" t="s">
        <v>191</v>
      </c>
      <c r="K21077" s="1">
        <v>45414</v>
      </c>
      <c r="L21077">
        <v>60</v>
      </c>
      <c r="M21077">
        <v>2</v>
      </c>
      <c r="N21077" t="s">
        <v>538</v>
      </c>
      <c r="O21077" t="s">
        <v>537</v>
      </c>
      <c r="P21077" t="s">
        <v>631</v>
      </c>
    </row>
    <row r="21078" spans="1:16" x14ac:dyDescent="0.25">
      <c r="A21078" t="s">
        <v>522</v>
      </c>
      <c r="B21078" t="s">
        <v>174</v>
      </c>
      <c r="C21078" t="s">
        <v>494</v>
      </c>
      <c r="D21078" t="s">
        <v>100</v>
      </c>
      <c r="E21078" t="s">
        <v>100</v>
      </c>
      <c r="F21078" t="s">
        <v>100</v>
      </c>
      <c r="G21078" t="s">
        <v>175</v>
      </c>
      <c r="H21078" t="s">
        <v>192</v>
      </c>
      <c r="I21078" t="s">
        <v>193</v>
      </c>
      <c r="J21078" t="s">
        <v>191</v>
      </c>
      <c r="K21078" s="1">
        <v>45418</v>
      </c>
      <c r="L21078">
        <v>60</v>
      </c>
      <c r="M21078">
        <v>3</v>
      </c>
      <c r="N21078" t="s">
        <v>538</v>
      </c>
      <c r="O21078" t="s">
        <v>537</v>
      </c>
      <c r="P21078" t="s">
        <v>631</v>
      </c>
    </row>
    <row r="21079" spans="1:16" x14ac:dyDescent="0.25">
      <c r="A21079" t="s">
        <v>522</v>
      </c>
      <c r="B21079" t="s">
        <v>174</v>
      </c>
      <c r="C21079" t="s">
        <v>494</v>
      </c>
      <c r="D21079" t="s">
        <v>100</v>
      </c>
      <c r="E21079" t="s">
        <v>100</v>
      </c>
      <c r="F21079" t="s">
        <v>100</v>
      </c>
      <c r="G21079" t="s">
        <v>175</v>
      </c>
      <c r="H21079" t="s">
        <v>192</v>
      </c>
      <c r="I21079" t="s">
        <v>193</v>
      </c>
      <c r="J21079" t="s">
        <v>191</v>
      </c>
      <c r="K21079" s="1">
        <v>45420</v>
      </c>
      <c r="L21079">
        <v>60</v>
      </c>
      <c r="M21079">
        <v>3</v>
      </c>
      <c r="N21079" t="s">
        <v>538</v>
      </c>
      <c r="O21079" t="s">
        <v>537</v>
      </c>
      <c r="P21079" t="s">
        <v>631</v>
      </c>
    </row>
    <row r="21080" spans="1:16" x14ac:dyDescent="0.25">
      <c r="A21080" t="s">
        <v>522</v>
      </c>
      <c r="B21080" t="s">
        <v>174</v>
      </c>
      <c r="C21080" t="s">
        <v>494</v>
      </c>
      <c r="D21080" t="s">
        <v>100</v>
      </c>
      <c r="E21080" t="s">
        <v>100</v>
      </c>
      <c r="F21080" t="s">
        <v>100</v>
      </c>
      <c r="G21080" t="s">
        <v>175</v>
      </c>
      <c r="H21080" t="s">
        <v>192</v>
      </c>
      <c r="I21080" t="s">
        <v>193</v>
      </c>
      <c r="J21080" t="s">
        <v>191</v>
      </c>
      <c r="K21080" s="1">
        <v>45425</v>
      </c>
      <c r="L21080">
        <v>60</v>
      </c>
      <c r="M21080">
        <v>4</v>
      </c>
      <c r="N21080" t="s">
        <v>538</v>
      </c>
      <c r="O21080" t="s">
        <v>537</v>
      </c>
      <c r="P21080" t="s">
        <v>631</v>
      </c>
    </row>
    <row r="21081" spans="1:16" x14ac:dyDescent="0.25">
      <c r="A21081" t="s">
        <v>522</v>
      </c>
      <c r="B21081" t="s">
        <v>174</v>
      </c>
      <c r="C21081" t="s">
        <v>494</v>
      </c>
      <c r="D21081" t="s">
        <v>100</v>
      </c>
      <c r="E21081" t="s">
        <v>100</v>
      </c>
      <c r="F21081" t="s">
        <v>100</v>
      </c>
      <c r="G21081" t="s">
        <v>175</v>
      </c>
      <c r="H21081" t="s">
        <v>192</v>
      </c>
      <c r="I21081" t="s">
        <v>193</v>
      </c>
      <c r="J21081" t="s">
        <v>191</v>
      </c>
      <c r="K21081" s="1">
        <v>45427</v>
      </c>
      <c r="L21081">
        <v>60</v>
      </c>
      <c r="M21081">
        <v>4</v>
      </c>
      <c r="N21081" t="s">
        <v>538</v>
      </c>
      <c r="O21081" t="s">
        <v>537</v>
      </c>
      <c r="P21081" t="s">
        <v>631</v>
      </c>
    </row>
    <row r="21082" spans="1:16" x14ac:dyDescent="0.25">
      <c r="A21082" t="s">
        <v>522</v>
      </c>
      <c r="B21082" t="s">
        <v>174</v>
      </c>
      <c r="C21082" t="s">
        <v>494</v>
      </c>
      <c r="D21082" t="s">
        <v>100</v>
      </c>
      <c r="E21082" t="s">
        <v>100</v>
      </c>
      <c r="F21082" t="s">
        <v>100</v>
      </c>
      <c r="G21082" t="s">
        <v>175</v>
      </c>
      <c r="H21082" t="s">
        <v>192</v>
      </c>
      <c r="I21082" t="s">
        <v>193</v>
      </c>
      <c r="J21082" t="s">
        <v>191</v>
      </c>
      <c r="K21082" s="1">
        <v>45428</v>
      </c>
      <c r="L21082">
        <v>30</v>
      </c>
      <c r="M21082">
        <v>4</v>
      </c>
      <c r="N21082" t="s">
        <v>538</v>
      </c>
      <c r="O21082" t="s">
        <v>537</v>
      </c>
      <c r="P21082" t="s">
        <v>631</v>
      </c>
    </row>
    <row r="21083" spans="1:16" x14ac:dyDescent="0.25">
      <c r="A21083" t="s">
        <v>522</v>
      </c>
      <c r="B21083" t="s">
        <v>174</v>
      </c>
      <c r="C21083" t="s">
        <v>494</v>
      </c>
      <c r="D21083" t="s">
        <v>100</v>
      </c>
      <c r="E21083" t="s">
        <v>100</v>
      </c>
      <c r="F21083" t="s">
        <v>100</v>
      </c>
      <c r="G21083" t="s">
        <v>175</v>
      </c>
      <c r="H21083" t="s">
        <v>192</v>
      </c>
      <c r="I21083" t="s">
        <v>194</v>
      </c>
      <c r="J21083" t="s">
        <v>191</v>
      </c>
      <c r="K21083" s="1">
        <v>45405</v>
      </c>
      <c r="L21083">
        <v>30</v>
      </c>
      <c r="M21083">
        <v>1</v>
      </c>
      <c r="N21083" t="s">
        <v>538</v>
      </c>
      <c r="O21083" t="s">
        <v>537</v>
      </c>
      <c r="P21083" t="s">
        <v>631</v>
      </c>
    </row>
    <row r="21084" spans="1:16" x14ac:dyDescent="0.25">
      <c r="A21084" t="s">
        <v>522</v>
      </c>
      <c r="B21084" t="s">
        <v>174</v>
      </c>
      <c r="C21084" t="s">
        <v>494</v>
      </c>
      <c r="D21084" t="s">
        <v>100</v>
      </c>
      <c r="E21084" t="s">
        <v>100</v>
      </c>
      <c r="F21084" t="s">
        <v>100</v>
      </c>
      <c r="G21084" t="s">
        <v>175</v>
      </c>
      <c r="H21084" t="s">
        <v>192</v>
      </c>
      <c r="I21084" t="s">
        <v>194</v>
      </c>
      <c r="J21084" t="s">
        <v>191</v>
      </c>
      <c r="K21084" s="1">
        <v>45413</v>
      </c>
      <c r="L21084">
        <v>30</v>
      </c>
      <c r="M21084">
        <v>2</v>
      </c>
      <c r="N21084" t="s">
        <v>538</v>
      </c>
      <c r="O21084" t="s">
        <v>537</v>
      </c>
      <c r="P21084" t="s">
        <v>631</v>
      </c>
    </row>
    <row r="21085" spans="1:16" x14ac:dyDescent="0.25">
      <c r="A21085" t="s">
        <v>522</v>
      </c>
      <c r="B21085" t="s">
        <v>174</v>
      </c>
      <c r="C21085" t="s">
        <v>494</v>
      </c>
      <c r="D21085" t="s">
        <v>100</v>
      </c>
      <c r="E21085" t="s">
        <v>100</v>
      </c>
      <c r="F21085" t="s">
        <v>100</v>
      </c>
      <c r="G21085" t="s">
        <v>175</v>
      </c>
      <c r="H21085" t="s">
        <v>192</v>
      </c>
      <c r="I21085" t="s">
        <v>194</v>
      </c>
      <c r="J21085" t="s">
        <v>191</v>
      </c>
      <c r="K21085" s="1">
        <v>45420</v>
      </c>
      <c r="L21085">
        <v>30</v>
      </c>
      <c r="M21085">
        <v>3</v>
      </c>
      <c r="N21085" t="s">
        <v>538</v>
      </c>
      <c r="O21085" t="s">
        <v>537</v>
      </c>
      <c r="P21085" t="s">
        <v>631</v>
      </c>
    </row>
    <row r="21086" spans="1:16" x14ac:dyDescent="0.25">
      <c r="A21086" t="s">
        <v>522</v>
      </c>
      <c r="B21086" t="s">
        <v>174</v>
      </c>
      <c r="C21086" t="s">
        <v>494</v>
      </c>
      <c r="D21086" t="s">
        <v>100</v>
      </c>
      <c r="E21086" t="s">
        <v>100</v>
      </c>
      <c r="F21086" t="s">
        <v>100</v>
      </c>
      <c r="G21086" t="s">
        <v>175</v>
      </c>
      <c r="H21086" t="s">
        <v>192</v>
      </c>
      <c r="I21086" t="s">
        <v>194</v>
      </c>
      <c r="J21086" t="s">
        <v>191</v>
      </c>
      <c r="K21086" s="1">
        <v>45427</v>
      </c>
      <c r="L21086">
        <v>30</v>
      </c>
      <c r="M21086">
        <v>4</v>
      </c>
      <c r="N21086" t="s">
        <v>538</v>
      </c>
      <c r="O21086" t="s">
        <v>537</v>
      </c>
      <c r="P21086" t="s">
        <v>631</v>
      </c>
    </row>
    <row r="21087" spans="1:16" x14ac:dyDescent="0.25">
      <c r="A21087" t="s">
        <v>506</v>
      </c>
      <c r="B21087" t="s">
        <v>174</v>
      </c>
      <c r="C21087" t="s">
        <v>64</v>
      </c>
      <c r="D21087" t="s">
        <v>480</v>
      </c>
      <c r="E21087" t="s">
        <v>473</v>
      </c>
      <c r="F21087" t="s">
        <v>65</v>
      </c>
      <c r="G21087" t="s">
        <v>175</v>
      </c>
      <c r="H21087" t="s">
        <v>176</v>
      </c>
      <c r="I21087" t="s">
        <v>59</v>
      </c>
      <c r="J21087" t="s">
        <v>117</v>
      </c>
      <c r="K21087" s="1">
        <v>45404</v>
      </c>
      <c r="L21087">
        <v>180</v>
      </c>
      <c r="M21087">
        <v>1</v>
      </c>
      <c r="N21087" t="s">
        <v>538</v>
      </c>
      <c r="O21087" t="s">
        <v>537</v>
      </c>
      <c r="P21087" t="s">
        <v>630</v>
      </c>
    </row>
    <row r="21088" spans="1:16" x14ac:dyDescent="0.25">
      <c r="A21088" t="s">
        <v>506</v>
      </c>
      <c r="B21088" t="s">
        <v>174</v>
      </c>
      <c r="C21088" t="s">
        <v>64</v>
      </c>
      <c r="D21088" t="s">
        <v>480</v>
      </c>
      <c r="E21088" t="s">
        <v>473</v>
      </c>
      <c r="F21088" t="s">
        <v>65</v>
      </c>
      <c r="G21088" t="s">
        <v>175</v>
      </c>
      <c r="H21088" t="s">
        <v>176</v>
      </c>
      <c r="I21088" t="s">
        <v>59</v>
      </c>
      <c r="J21088" t="s">
        <v>117</v>
      </c>
      <c r="K21088" s="1">
        <v>45408</v>
      </c>
      <c r="L21088">
        <v>60</v>
      </c>
      <c r="M21088">
        <v>1</v>
      </c>
      <c r="N21088" t="s">
        <v>538</v>
      </c>
      <c r="O21088" t="s">
        <v>537</v>
      </c>
      <c r="P21088" t="s">
        <v>630</v>
      </c>
    </row>
    <row r="21089" spans="1:16" x14ac:dyDescent="0.25">
      <c r="A21089" t="s">
        <v>506</v>
      </c>
      <c r="B21089" t="s">
        <v>174</v>
      </c>
      <c r="C21089" t="s">
        <v>64</v>
      </c>
      <c r="D21089" t="s">
        <v>480</v>
      </c>
      <c r="E21089" t="s">
        <v>473</v>
      </c>
      <c r="F21089" t="s">
        <v>65</v>
      </c>
      <c r="G21089" t="s">
        <v>175</v>
      </c>
      <c r="H21089" t="s">
        <v>176</v>
      </c>
      <c r="I21089" t="s">
        <v>179</v>
      </c>
      <c r="J21089" t="s">
        <v>117</v>
      </c>
      <c r="K21089" s="1">
        <v>45405</v>
      </c>
      <c r="L21089">
        <v>60</v>
      </c>
      <c r="M21089">
        <v>1</v>
      </c>
      <c r="N21089" t="s">
        <v>538</v>
      </c>
      <c r="O21089" t="s">
        <v>537</v>
      </c>
      <c r="P21089" t="s">
        <v>630</v>
      </c>
    </row>
    <row r="21090" spans="1:16" x14ac:dyDescent="0.25">
      <c r="A21090" t="s">
        <v>506</v>
      </c>
      <c r="B21090" t="s">
        <v>174</v>
      </c>
      <c r="C21090" t="s">
        <v>64</v>
      </c>
      <c r="D21090" t="s">
        <v>480</v>
      </c>
      <c r="E21090" t="s">
        <v>473</v>
      </c>
      <c r="F21090" t="s">
        <v>65</v>
      </c>
      <c r="G21090" t="s">
        <v>175</v>
      </c>
      <c r="H21090" t="s">
        <v>176</v>
      </c>
      <c r="I21090" t="s">
        <v>179</v>
      </c>
      <c r="J21090" t="s">
        <v>117</v>
      </c>
      <c r="K21090" s="1">
        <v>45408</v>
      </c>
      <c r="L21090">
        <v>120</v>
      </c>
      <c r="M21090">
        <v>1</v>
      </c>
      <c r="N21090" t="s">
        <v>538</v>
      </c>
      <c r="O21090" t="s">
        <v>537</v>
      </c>
      <c r="P21090" t="s">
        <v>630</v>
      </c>
    </row>
    <row r="21091" spans="1:16" x14ac:dyDescent="0.25">
      <c r="A21091" t="s">
        <v>506</v>
      </c>
      <c r="B21091" t="s">
        <v>174</v>
      </c>
      <c r="C21091" t="s">
        <v>64</v>
      </c>
      <c r="D21091" t="s">
        <v>480</v>
      </c>
      <c r="E21091" t="s">
        <v>473</v>
      </c>
      <c r="F21091" t="s">
        <v>65</v>
      </c>
      <c r="G21091" t="s">
        <v>175</v>
      </c>
      <c r="H21091" t="s">
        <v>176</v>
      </c>
      <c r="I21091" t="s">
        <v>179</v>
      </c>
      <c r="J21091" t="s">
        <v>117</v>
      </c>
      <c r="K21091" s="1">
        <v>45412</v>
      </c>
      <c r="L21091">
        <v>60</v>
      </c>
      <c r="M21091">
        <v>2</v>
      </c>
      <c r="N21091" t="s">
        <v>538</v>
      </c>
      <c r="O21091" t="s">
        <v>537</v>
      </c>
      <c r="P21091" t="s">
        <v>630</v>
      </c>
    </row>
    <row r="21092" spans="1:16" x14ac:dyDescent="0.25">
      <c r="A21092" t="s">
        <v>506</v>
      </c>
      <c r="B21092" t="s">
        <v>174</v>
      </c>
      <c r="C21092" t="s">
        <v>64</v>
      </c>
      <c r="D21092" t="s">
        <v>480</v>
      </c>
      <c r="E21092" t="s">
        <v>473</v>
      </c>
      <c r="F21092" t="s">
        <v>65</v>
      </c>
      <c r="G21092" t="s">
        <v>175</v>
      </c>
      <c r="H21092" t="s">
        <v>176</v>
      </c>
      <c r="I21092" t="s">
        <v>179</v>
      </c>
      <c r="J21092" t="s">
        <v>117</v>
      </c>
      <c r="K21092" s="1">
        <v>45413</v>
      </c>
      <c r="L21092">
        <v>60</v>
      </c>
      <c r="M21092">
        <v>2</v>
      </c>
      <c r="N21092" t="s">
        <v>538</v>
      </c>
      <c r="O21092" t="s">
        <v>537</v>
      </c>
      <c r="P21092" t="s">
        <v>630</v>
      </c>
    </row>
    <row r="21093" spans="1:16" x14ac:dyDescent="0.25">
      <c r="A21093" t="s">
        <v>506</v>
      </c>
      <c r="B21093" t="s">
        <v>174</v>
      </c>
      <c r="C21093" t="s">
        <v>64</v>
      </c>
      <c r="D21093" t="s">
        <v>480</v>
      </c>
      <c r="E21093" t="s">
        <v>473</v>
      </c>
      <c r="F21093" t="s">
        <v>65</v>
      </c>
      <c r="G21093" t="s">
        <v>175</v>
      </c>
      <c r="H21093" t="s">
        <v>176</v>
      </c>
      <c r="I21093" t="s">
        <v>179</v>
      </c>
      <c r="J21093" t="s">
        <v>117</v>
      </c>
      <c r="K21093" s="1">
        <v>45425</v>
      </c>
      <c r="L21093">
        <v>60</v>
      </c>
      <c r="M21093">
        <v>4</v>
      </c>
      <c r="N21093" t="s">
        <v>538</v>
      </c>
      <c r="O21093" t="s">
        <v>537</v>
      </c>
      <c r="P21093" t="s">
        <v>630</v>
      </c>
    </row>
    <row r="21094" spans="1:16" x14ac:dyDescent="0.25">
      <c r="A21094" t="s">
        <v>506</v>
      </c>
      <c r="B21094" t="s">
        <v>174</v>
      </c>
      <c r="C21094" t="s">
        <v>64</v>
      </c>
      <c r="D21094" t="s">
        <v>480</v>
      </c>
      <c r="E21094" t="s">
        <v>473</v>
      </c>
      <c r="F21094" t="s">
        <v>65</v>
      </c>
      <c r="G21094" t="s">
        <v>175</v>
      </c>
      <c r="H21094" t="s">
        <v>176</v>
      </c>
      <c r="I21094" t="s">
        <v>180</v>
      </c>
      <c r="J21094" t="s">
        <v>117</v>
      </c>
      <c r="K21094" s="1">
        <v>45404</v>
      </c>
      <c r="L21094">
        <v>60</v>
      </c>
      <c r="M21094">
        <v>1</v>
      </c>
      <c r="N21094" t="s">
        <v>538</v>
      </c>
      <c r="O21094" t="s">
        <v>537</v>
      </c>
      <c r="P21094" t="s">
        <v>630</v>
      </c>
    </row>
    <row r="21095" spans="1:16" x14ac:dyDescent="0.25">
      <c r="A21095" t="s">
        <v>506</v>
      </c>
      <c r="B21095" t="s">
        <v>174</v>
      </c>
      <c r="C21095" t="s">
        <v>64</v>
      </c>
      <c r="D21095" t="s">
        <v>480</v>
      </c>
      <c r="E21095" t="s">
        <v>473</v>
      </c>
      <c r="F21095" t="s">
        <v>65</v>
      </c>
      <c r="G21095" t="s">
        <v>175</v>
      </c>
      <c r="H21095" t="s">
        <v>176</v>
      </c>
      <c r="I21095" t="s">
        <v>180</v>
      </c>
      <c r="J21095" t="s">
        <v>117</v>
      </c>
      <c r="K21095" s="1">
        <v>45405</v>
      </c>
      <c r="L21095">
        <v>30</v>
      </c>
      <c r="M21095">
        <v>1</v>
      </c>
      <c r="N21095" t="s">
        <v>538</v>
      </c>
      <c r="O21095" t="s">
        <v>537</v>
      </c>
      <c r="P21095" t="s">
        <v>630</v>
      </c>
    </row>
    <row r="21096" spans="1:16" x14ac:dyDescent="0.25">
      <c r="A21096" t="s">
        <v>506</v>
      </c>
      <c r="B21096" t="s">
        <v>174</v>
      </c>
      <c r="C21096" t="s">
        <v>64</v>
      </c>
      <c r="D21096" t="s">
        <v>480</v>
      </c>
      <c r="E21096" t="s">
        <v>473</v>
      </c>
      <c r="F21096" t="s">
        <v>65</v>
      </c>
      <c r="G21096" t="s">
        <v>175</v>
      </c>
      <c r="H21096" t="s">
        <v>176</v>
      </c>
      <c r="I21096" t="s">
        <v>180</v>
      </c>
      <c r="J21096" t="s">
        <v>117</v>
      </c>
      <c r="K21096" s="1">
        <v>45406</v>
      </c>
      <c r="L21096">
        <v>30</v>
      </c>
      <c r="M21096">
        <v>1</v>
      </c>
      <c r="N21096" t="s">
        <v>538</v>
      </c>
      <c r="O21096" t="s">
        <v>537</v>
      </c>
      <c r="P21096" t="s">
        <v>630</v>
      </c>
    </row>
    <row r="21097" spans="1:16" x14ac:dyDescent="0.25">
      <c r="A21097" t="s">
        <v>506</v>
      </c>
      <c r="B21097" t="s">
        <v>174</v>
      </c>
      <c r="C21097" t="s">
        <v>64</v>
      </c>
      <c r="D21097" t="s">
        <v>480</v>
      </c>
      <c r="E21097" t="s">
        <v>473</v>
      </c>
      <c r="F21097" t="s">
        <v>65</v>
      </c>
      <c r="G21097" t="s">
        <v>175</v>
      </c>
      <c r="H21097" t="s">
        <v>176</v>
      </c>
      <c r="I21097" t="s">
        <v>180</v>
      </c>
      <c r="J21097" t="s">
        <v>117</v>
      </c>
      <c r="K21097" s="1">
        <v>45407</v>
      </c>
      <c r="L21097">
        <v>60</v>
      </c>
      <c r="M21097">
        <v>1</v>
      </c>
      <c r="N21097" t="s">
        <v>538</v>
      </c>
      <c r="O21097" t="s">
        <v>537</v>
      </c>
      <c r="P21097" t="s">
        <v>630</v>
      </c>
    </row>
    <row r="21098" spans="1:16" x14ac:dyDescent="0.25">
      <c r="A21098" t="s">
        <v>506</v>
      </c>
      <c r="B21098" t="s">
        <v>174</v>
      </c>
      <c r="C21098" t="s">
        <v>64</v>
      </c>
      <c r="D21098" t="s">
        <v>480</v>
      </c>
      <c r="E21098" t="s">
        <v>473</v>
      </c>
      <c r="F21098" t="s">
        <v>65</v>
      </c>
      <c r="G21098" t="s">
        <v>175</v>
      </c>
      <c r="H21098" t="s">
        <v>176</v>
      </c>
      <c r="I21098" t="s">
        <v>180</v>
      </c>
      <c r="J21098" t="s">
        <v>117</v>
      </c>
      <c r="K21098" s="1">
        <v>45408</v>
      </c>
      <c r="L21098">
        <v>60</v>
      </c>
      <c r="M21098">
        <v>1</v>
      </c>
      <c r="N21098" t="s">
        <v>538</v>
      </c>
      <c r="O21098" t="s">
        <v>537</v>
      </c>
      <c r="P21098" t="s">
        <v>630</v>
      </c>
    </row>
    <row r="21099" spans="1:16" x14ac:dyDescent="0.25">
      <c r="A21099" t="s">
        <v>506</v>
      </c>
      <c r="B21099" t="s">
        <v>174</v>
      </c>
      <c r="C21099" t="s">
        <v>64</v>
      </c>
      <c r="D21099" t="s">
        <v>480</v>
      </c>
      <c r="E21099" t="s">
        <v>473</v>
      </c>
      <c r="F21099" t="s">
        <v>65</v>
      </c>
      <c r="G21099" t="s">
        <v>175</v>
      </c>
      <c r="H21099" t="s">
        <v>176</v>
      </c>
      <c r="I21099" t="s">
        <v>180</v>
      </c>
      <c r="J21099" t="s">
        <v>117</v>
      </c>
      <c r="K21099" s="1">
        <v>45411</v>
      </c>
      <c r="L21099">
        <v>60</v>
      </c>
      <c r="M21099">
        <v>2</v>
      </c>
      <c r="N21099" t="s">
        <v>538</v>
      </c>
      <c r="O21099" t="s">
        <v>537</v>
      </c>
      <c r="P21099" t="s">
        <v>630</v>
      </c>
    </row>
    <row r="21100" spans="1:16" x14ac:dyDescent="0.25">
      <c r="A21100" t="s">
        <v>506</v>
      </c>
      <c r="B21100" t="s">
        <v>174</v>
      </c>
      <c r="C21100" t="s">
        <v>64</v>
      </c>
      <c r="D21100" t="s">
        <v>480</v>
      </c>
      <c r="E21100" t="s">
        <v>473</v>
      </c>
      <c r="F21100" t="s">
        <v>65</v>
      </c>
      <c r="G21100" t="s">
        <v>175</v>
      </c>
      <c r="H21100" t="s">
        <v>176</v>
      </c>
      <c r="I21100" t="s">
        <v>180</v>
      </c>
      <c r="J21100" t="s">
        <v>117</v>
      </c>
      <c r="K21100" s="1">
        <v>45412</v>
      </c>
      <c r="L21100">
        <v>120</v>
      </c>
      <c r="M21100">
        <v>2</v>
      </c>
      <c r="N21100" t="s">
        <v>538</v>
      </c>
      <c r="O21100" t="s">
        <v>537</v>
      </c>
      <c r="P21100" t="s">
        <v>630</v>
      </c>
    </row>
    <row r="21101" spans="1:16" x14ac:dyDescent="0.25">
      <c r="A21101" t="s">
        <v>506</v>
      </c>
      <c r="B21101" t="s">
        <v>174</v>
      </c>
      <c r="C21101" t="s">
        <v>64</v>
      </c>
      <c r="D21101" t="s">
        <v>480</v>
      </c>
      <c r="E21101" t="s">
        <v>473</v>
      </c>
      <c r="F21101" t="s">
        <v>65</v>
      </c>
      <c r="G21101" t="s">
        <v>175</v>
      </c>
      <c r="H21101" t="s">
        <v>176</v>
      </c>
      <c r="I21101" t="s">
        <v>180</v>
      </c>
      <c r="J21101" t="s">
        <v>117</v>
      </c>
      <c r="K21101" s="1">
        <v>45413</v>
      </c>
      <c r="L21101">
        <v>120</v>
      </c>
      <c r="M21101">
        <v>2</v>
      </c>
      <c r="N21101" t="s">
        <v>538</v>
      </c>
      <c r="O21101" t="s">
        <v>537</v>
      </c>
      <c r="P21101" t="s">
        <v>630</v>
      </c>
    </row>
    <row r="21102" spans="1:16" x14ac:dyDescent="0.25">
      <c r="A21102" t="s">
        <v>506</v>
      </c>
      <c r="B21102" t="s">
        <v>174</v>
      </c>
      <c r="C21102" t="s">
        <v>64</v>
      </c>
      <c r="D21102" t="s">
        <v>480</v>
      </c>
      <c r="E21102" t="s">
        <v>473</v>
      </c>
      <c r="F21102" t="s">
        <v>65</v>
      </c>
      <c r="G21102" t="s">
        <v>175</v>
      </c>
      <c r="H21102" t="s">
        <v>176</v>
      </c>
      <c r="I21102" t="s">
        <v>180</v>
      </c>
      <c r="J21102" t="s">
        <v>117</v>
      </c>
      <c r="K21102" s="1">
        <v>45418</v>
      </c>
      <c r="L21102">
        <v>60</v>
      </c>
      <c r="M21102">
        <v>3</v>
      </c>
      <c r="N21102" t="s">
        <v>538</v>
      </c>
      <c r="O21102" t="s">
        <v>537</v>
      </c>
      <c r="P21102" t="s">
        <v>630</v>
      </c>
    </row>
    <row r="21103" spans="1:16" x14ac:dyDescent="0.25">
      <c r="A21103" t="s">
        <v>506</v>
      </c>
      <c r="B21103" t="s">
        <v>174</v>
      </c>
      <c r="C21103" t="s">
        <v>64</v>
      </c>
      <c r="D21103" t="s">
        <v>480</v>
      </c>
      <c r="E21103" t="s">
        <v>473</v>
      </c>
      <c r="F21103" t="s">
        <v>65</v>
      </c>
      <c r="G21103" t="s">
        <v>175</v>
      </c>
      <c r="H21103" t="s">
        <v>176</v>
      </c>
      <c r="I21103" t="s">
        <v>180</v>
      </c>
      <c r="J21103" t="s">
        <v>117</v>
      </c>
      <c r="K21103" s="1">
        <v>45419</v>
      </c>
      <c r="L21103">
        <v>90</v>
      </c>
      <c r="M21103">
        <v>3</v>
      </c>
      <c r="N21103" t="s">
        <v>538</v>
      </c>
      <c r="O21103" t="s">
        <v>537</v>
      </c>
      <c r="P21103" t="s">
        <v>630</v>
      </c>
    </row>
    <row r="21104" spans="1:16" x14ac:dyDescent="0.25">
      <c r="A21104" t="s">
        <v>506</v>
      </c>
      <c r="B21104" t="s">
        <v>174</v>
      </c>
      <c r="C21104" t="s">
        <v>64</v>
      </c>
      <c r="D21104" t="s">
        <v>480</v>
      </c>
      <c r="E21104" t="s">
        <v>473</v>
      </c>
      <c r="F21104" t="s">
        <v>65</v>
      </c>
      <c r="G21104" t="s">
        <v>175</v>
      </c>
      <c r="H21104" t="s">
        <v>176</v>
      </c>
      <c r="I21104" t="s">
        <v>180</v>
      </c>
      <c r="J21104" t="s">
        <v>117</v>
      </c>
      <c r="K21104" s="1">
        <v>45420</v>
      </c>
      <c r="L21104">
        <v>90</v>
      </c>
      <c r="M21104">
        <v>3</v>
      </c>
      <c r="N21104" t="s">
        <v>538</v>
      </c>
      <c r="O21104" t="s">
        <v>537</v>
      </c>
      <c r="P21104" t="s">
        <v>630</v>
      </c>
    </row>
    <row r="21105" spans="1:16" x14ac:dyDescent="0.25">
      <c r="A21105" t="s">
        <v>506</v>
      </c>
      <c r="B21105" t="s">
        <v>174</v>
      </c>
      <c r="C21105" t="s">
        <v>64</v>
      </c>
      <c r="D21105" t="s">
        <v>480</v>
      </c>
      <c r="E21105" t="s">
        <v>473</v>
      </c>
      <c r="F21105" t="s">
        <v>65</v>
      </c>
      <c r="G21105" t="s">
        <v>175</v>
      </c>
      <c r="H21105" t="s">
        <v>176</v>
      </c>
      <c r="I21105" t="s">
        <v>180</v>
      </c>
      <c r="J21105" t="s">
        <v>117</v>
      </c>
      <c r="K21105" s="1">
        <v>45422</v>
      </c>
      <c r="L21105">
        <v>120</v>
      </c>
      <c r="M21105">
        <v>3</v>
      </c>
      <c r="N21105" t="s">
        <v>538</v>
      </c>
      <c r="O21105" t="s">
        <v>537</v>
      </c>
      <c r="P21105" t="s">
        <v>630</v>
      </c>
    </row>
    <row r="21106" spans="1:16" x14ac:dyDescent="0.25">
      <c r="A21106" t="s">
        <v>506</v>
      </c>
      <c r="B21106" t="s">
        <v>174</v>
      </c>
      <c r="C21106" t="s">
        <v>64</v>
      </c>
      <c r="D21106" t="s">
        <v>480</v>
      </c>
      <c r="E21106" t="s">
        <v>473</v>
      </c>
      <c r="F21106" t="s">
        <v>65</v>
      </c>
      <c r="G21106" t="s">
        <v>175</v>
      </c>
      <c r="H21106" t="s">
        <v>176</v>
      </c>
      <c r="I21106" t="s">
        <v>180</v>
      </c>
      <c r="J21106" t="s">
        <v>117</v>
      </c>
      <c r="K21106" s="1">
        <v>45425</v>
      </c>
      <c r="L21106">
        <v>60</v>
      </c>
      <c r="M21106">
        <v>4</v>
      </c>
      <c r="N21106" t="s">
        <v>538</v>
      </c>
      <c r="O21106" t="s">
        <v>537</v>
      </c>
      <c r="P21106" t="s">
        <v>630</v>
      </c>
    </row>
    <row r="21107" spans="1:16" x14ac:dyDescent="0.25">
      <c r="A21107" t="s">
        <v>506</v>
      </c>
      <c r="B21107" t="s">
        <v>174</v>
      </c>
      <c r="C21107" t="s">
        <v>64</v>
      </c>
      <c r="D21107" t="s">
        <v>480</v>
      </c>
      <c r="E21107" t="s">
        <v>473</v>
      </c>
      <c r="F21107" t="s">
        <v>65</v>
      </c>
      <c r="G21107" t="s">
        <v>175</v>
      </c>
      <c r="H21107" t="s">
        <v>176</v>
      </c>
      <c r="I21107" t="s">
        <v>180</v>
      </c>
      <c r="J21107" t="s">
        <v>117</v>
      </c>
      <c r="K21107" s="1">
        <v>45426</v>
      </c>
      <c r="L21107">
        <v>60</v>
      </c>
      <c r="M21107">
        <v>4</v>
      </c>
      <c r="N21107" t="s">
        <v>538</v>
      </c>
      <c r="O21107" t="s">
        <v>537</v>
      </c>
      <c r="P21107" t="s">
        <v>630</v>
      </c>
    </row>
    <row r="21108" spans="1:16" x14ac:dyDescent="0.25">
      <c r="A21108" t="s">
        <v>506</v>
      </c>
      <c r="B21108" t="s">
        <v>174</v>
      </c>
      <c r="C21108" t="s">
        <v>64</v>
      </c>
      <c r="D21108" t="s">
        <v>480</v>
      </c>
      <c r="E21108" t="s">
        <v>473</v>
      </c>
      <c r="F21108" t="s">
        <v>65</v>
      </c>
      <c r="G21108" t="s">
        <v>175</v>
      </c>
      <c r="H21108" t="s">
        <v>176</v>
      </c>
      <c r="I21108" t="s">
        <v>180</v>
      </c>
      <c r="J21108" t="s">
        <v>117</v>
      </c>
      <c r="K21108" s="1">
        <v>45427</v>
      </c>
      <c r="L21108">
        <v>30</v>
      </c>
      <c r="M21108">
        <v>4</v>
      </c>
      <c r="N21108" t="s">
        <v>538</v>
      </c>
      <c r="O21108" t="s">
        <v>537</v>
      </c>
      <c r="P21108" t="s">
        <v>630</v>
      </c>
    </row>
    <row r="21109" spans="1:16" x14ac:dyDescent="0.25">
      <c r="A21109" t="s">
        <v>506</v>
      </c>
      <c r="B21109" t="s">
        <v>174</v>
      </c>
      <c r="C21109" t="s">
        <v>64</v>
      </c>
      <c r="D21109" t="s">
        <v>480</v>
      </c>
      <c r="E21109" t="s">
        <v>473</v>
      </c>
      <c r="F21109" t="s">
        <v>65</v>
      </c>
      <c r="G21109" t="s">
        <v>175</v>
      </c>
      <c r="H21109" t="s">
        <v>176</v>
      </c>
      <c r="I21109" t="s">
        <v>180</v>
      </c>
      <c r="J21109" t="s">
        <v>117</v>
      </c>
      <c r="K21109" s="1">
        <v>45429</v>
      </c>
      <c r="L21109">
        <v>60</v>
      </c>
      <c r="M21109">
        <v>4</v>
      </c>
      <c r="N21109" t="s">
        <v>538</v>
      </c>
      <c r="O21109" t="s">
        <v>537</v>
      </c>
      <c r="P21109" t="s">
        <v>630</v>
      </c>
    </row>
    <row r="21110" spans="1:16" x14ac:dyDescent="0.25">
      <c r="A21110" t="s">
        <v>506</v>
      </c>
      <c r="B21110" t="s">
        <v>174</v>
      </c>
      <c r="C21110" t="s">
        <v>64</v>
      </c>
      <c r="D21110" t="s">
        <v>480</v>
      </c>
      <c r="E21110" t="s">
        <v>473</v>
      </c>
      <c r="F21110" t="s">
        <v>65</v>
      </c>
      <c r="G21110" t="s">
        <v>175</v>
      </c>
      <c r="H21110" t="s">
        <v>176</v>
      </c>
      <c r="I21110" t="s">
        <v>59</v>
      </c>
      <c r="J21110" t="s">
        <v>117</v>
      </c>
      <c r="K21110" s="1">
        <v>45408</v>
      </c>
      <c r="L21110">
        <v>30</v>
      </c>
      <c r="M21110">
        <v>1</v>
      </c>
      <c r="N21110" t="s">
        <v>538</v>
      </c>
      <c r="O21110" t="s">
        <v>537</v>
      </c>
      <c r="P21110" t="s">
        <v>630</v>
      </c>
    </row>
    <row r="21111" spans="1:16" x14ac:dyDescent="0.25">
      <c r="A21111" t="s">
        <v>506</v>
      </c>
      <c r="B21111" t="s">
        <v>174</v>
      </c>
      <c r="C21111" t="s">
        <v>64</v>
      </c>
      <c r="D21111" t="s">
        <v>480</v>
      </c>
      <c r="E21111" t="s">
        <v>473</v>
      </c>
      <c r="F21111" t="s">
        <v>65</v>
      </c>
      <c r="G21111" t="s">
        <v>175</v>
      </c>
      <c r="H21111" t="s">
        <v>176</v>
      </c>
      <c r="I21111" t="s">
        <v>59</v>
      </c>
      <c r="J21111" t="s">
        <v>117</v>
      </c>
      <c r="K21111" s="1">
        <v>45418</v>
      </c>
      <c r="L21111">
        <v>30</v>
      </c>
      <c r="M21111">
        <v>3</v>
      </c>
      <c r="N21111" t="s">
        <v>538</v>
      </c>
      <c r="O21111" t="s">
        <v>537</v>
      </c>
      <c r="P21111" t="s">
        <v>630</v>
      </c>
    </row>
    <row r="21112" spans="1:16" x14ac:dyDescent="0.25">
      <c r="A21112" t="s">
        <v>506</v>
      </c>
      <c r="B21112" t="s">
        <v>174</v>
      </c>
      <c r="C21112" t="s">
        <v>64</v>
      </c>
      <c r="D21112" t="s">
        <v>480</v>
      </c>
      <c r="E21112" t="s">
        <v>473</v>
      </c>
      <c r="F21112" t="s">
        <v>65</v>
      </c>
      <c r="G21112" t="s">
        <v>175</v>
      </c>
      <c r="H21112" t="s">
        <v>176</v>
      </c>
      <c r="I21112" t="s">
        <v>59</v>
      </c>
      <c r="J21112" t="s">
        <v>117</v>
      </c>
      <c r="K21112" s="1">
        <v>45421</v>
      </c>
      <c r="L21112">
        <v>30</v>
      </c>
      <c r="M21112">
        <v>3</v>
      </c>
      <c r="N21112" t="s">
        <v>538</v>
      </c>
      <c r="O21112" t="s">
        <v>537</v>
      </c>
      <c r="P21112" t="s">
        <v>630</v>
      </c>
    </row>
    <row r="21113" spans="1:16" x14ac:dyDescent="0.25">
      <c r="A21113" t="s">
        <v>506</v>
      </c>
      <c r="B21113" t="s">
        <v>174</v>
      </c>
      <c r="C21113" t="s">
        <v>64</v>
      </c>
      <c r="D21113" t="s">
        <v>480</v>
      </c>
      <c r="E21113" t="s">
        <v>473</v>
      </c>
      <c r="F21113" t="s">
        <v>65</v>
      </c>
      <c r="G21113" t="s">
        <v>175</v>
      </c>
      <c r="H21113" t="s">
        <v>176</v>
      </c>
      <c r="I21113" t="s">
        <v>59</v>
      </c>
      <c r="J21113" t="s">
        <v>117</v>
      </c>
      <c r="K21113" s="1">
        <v>45428</v>
      </c>
      <c r="L21113">
        <v>30</v>
      </c>
      <c r="M21113">
        <v>4</v>
      </c>
      <c r="N21113" t="s">
        <v>538</v>
      </c>
      <c r="O21113" t="s">
        <v>537</v>
      </c>
      <c r="P21113" t="s">
        <v>630</v>
      </c>
    </row>
    <row r="21114" spans="1:16" x14ac:dyDescent="0.25">
      <c r="A21114" t="s">
        <v>506</v>
      </c>
      <c r="B21114" t="s">
        <v>174</v>
      </c>
      <c r="C21114" t="s">
        <v>64</v>
      </c>
      <c r="D21114" t="s">
        <v>480</v>
      </c>
      <c r="E21114" t="s">
        <v>473</v>
      </c>
      <c r="F21114" t="s">
        <v>65</v>
      </c>
      <c r="G21114" t="s">
        <v>175</v>
      </c>
      <c r="H21114" t="s">
        <v>25</v>
      </c>
      <c r="I21114" t="s">
        <v>255</v>
      </c>
      <c r="J21114" t="s">
        <v>118</v>
      </c>
      <c r="K21114" s="1">
        <v>45406</v>
      </c>
      <c r="L21114">
        <v>30</v>
      </c>
      <c r="M21114">
        <v>1</v>
      </c>
      <c r="N21114" t="s">
        <v>538</v>
      </c>
      <c r="O21114" t="s">
        <v>537</v>
      </c>
      <c r="P21114" t="s">
        <v>630</v>
      </c>
    </row>
    <row r="21115" spans="1:16" x14ac:dyDescent="0.25">
      <c r="A21115" t="s">
        <v>506</v>
      </c>
      <c r="B21115" t="s">
        <v>174</v>
      </c>
      <c r="C21115" t="s">
        <v>64</v>
      </c>
      <c r="D21115" t="s">
        <v>480</v>
      </c>
      <c r="E21115" t="s">
        <v>473</v>
      </c>
      <c r="F21115" t="s">
        <v>65</v>
      </c>
      <c r="G21115" t="s">
        <v>175</v>
      </c>
      <c r="H21115" t="s">
        <v>25</v>
      </c>
      <c r="I21115" t="s">
        <v>255</v>
      </c>
      <c r="J21115" t="s">
        <v>118</v>
      </c>
      <c r="K21115" s="1">
        <v>45412</v>
      </c>
      <c r="L21115">
        <v>30</v>
      </c>
      <c r="M21115">
        <v>2</v>
      </c>
      <c r="N21115" t="s">
        <v>538</v>
      </c>
      <c r="O21115" t="s">
        <v>537</v>
      </c>
      <c r="P21115" t="s">
        <v>630</v>
      </c>
    </row>
    <row r="21116" spans="1:16" x14ac:dyDescent="0.25">
      <c r="A21116" t="s">
        <v>506</v>
      </c>
      <c r="B21116" t="s">
        <v>174</v>
      </c>
      <c r="C21116" t="s">
        <v>64</v>
      </c>
      <c r="D21116" t="s">
        <v>480</v>
      </c>
      <c r="E21116" t="s">
        <v>473</v>
      </c>
      <c r="F21116" t="s">
        <v>65</v>
      </c>
      <c r="G21116" t="s">
        <v>175</v>
      </c>
      <c r="H21116" t="s">
        <v>25</v>
      </c>
      <c r="I21116" t="s">
        <v>255</v>
      </c>
      <c r="J21116" t="s">
        <v>118</v>
      </c>
      <c r="K21116" s="1">
        <v>45428</v>
      </c>
      <c r="L21116">
        <v>30</v>
      </c>
      <c r="M21116">
        <v>4</v>
      </c>
      <c r="N21116" t="s">
        <v>538</v>
      </c>
      <c r="O21116" t="s">
        <v>537</v>
      </c>
      <c r="P21116" t="s">
        <v>630</v>
      </c>
    </row>
    <row r="21117" spans="1:16" x14ac:dyDescent="0.25">
      <c r="A21117" t="s">
        <v>506</v>
      </c>
      <c r="B21117" t="s">
        <v>174</v>
      </c>
      <c r="C21117" t="s">
        <v>64</v>
      </c>
      <c r="D21117" t="s">
        <v>480</v>
      </c>
      <c r="E21117" t="s">
        <v>473</v>
      </c>
      <c r="F21117" t="s">
        <v>65</v>
      </c>
      <c r="G21117" t="s">
        <v>175</v>
      </c>
      <c r="H21117" t="s">
        <v>183</v>
      </c>
      <c r="I21117" t="s">
        <v>184</v>
      </c>
      <c r="J21117" t="s">
        <v>117</v>
      </c>
      <c r="K21117" s="1">
        <v>45406</v>
      </c>
      <c r="L21117">
        <v>30</v>
      </c>
      <c r="M21117">
        <v>1</v>
      </c>
      <c r="N21117" t="s">
        <v>538</v>
      </c>
      <c r="O21117" t="s">
        <v>537</v>
      </c>
      <c r="P21117" t="s">
        <v>630</v>
      </c>
    </row>
    <row r="21118" spans="1:16" x14ac:dyDescent="0.25">
      <c r="A21118" t="s">
        <v>506</v>
      </c>
      <c r="B21118" t="s">
        <v>174</v>
      </c>
      <c r="C21118" t="s">
        <v>64</v>
      </c>
      <c r="D21118" t="s">
        <v>480</v>
      </c>
      <c r="E21118" t="s">
        <v>473</v>
      </c>
      <c r="F21118" t="s">
        <v>65</v>
      </c>
      <c r="G21118" t="s">
        <v>175</v>
      </c>
      <c r="H21118" t="s">
        <v>183</v>
      </c>
      <c r="I21118" t="s">
        <v>184</v>
      </c>
      <c r="J21118" t="s">
        <v>117</v>
      </c>
      <c r="K21118" s="1">
        <v>45411</v>
      </c>
      <c r="L21118">
        <v>60</v>
      </c>
      <c r="M21118">
        <v>2</v>
      </c>
      <c r="N21118" t="s">
        <v>538</v>
      </c>
      <c r="O21118" t="s">
        <v>537</v>
      </c>
      <c r="P21118" t="s">
        <v>630</v>
      </c>
    </row>
    <row r="21119" spans="1:16" x14ac:dyDescent="0.25">
      <c r="A21119" t="s">
        <v>506</v>
      </c>
      <c r="B21119" t="s">
        <v>174</v>
      </c>
      <c r="C21119" t="s">
        <v>64</v>
      </c>
      <c r="D21119" t="s">
        <v>480</v>
      </c>
      <c r="E21119" t="s">
        <v>473</v>
      </c>
      <c r="F21119" t="s">
        <v>65</v>
      </c>
      <c r="G21119" t="s">
        <v>175</v>
      </c>
      <c r="H21119" t="s">
        <v>183</v>
      </c>
      <c r="I21119" t="s">
        <v>184</v>
      </c>
      <c r="J21119" t="s">
        <v>117</v>
      </c>
      <c r="K21119" s="1">
        <v>45422</v>
      </c>
      <c r="L21119">
        <v>60</v>
      </c>
      <c r="M21119">
        <v>3</v>
      </c>
      <c r="N21119" t="s">
        <v>538</v>
      </c>
      <c r="O21119" t="s">
        <v>537</v>
      </c>
      <c r="P21119" t="s">
        <v>630</v>
      </c>
    </row>
    <row r="21120" spans="1:16" x14ac:dyDescent="0.25">
      <c r="A21120" t="s">
        <v>506</v>
      </c>
      <c r="B21120" t="s">
        <v>174</v>
      </c>
      <c r="C21120" t="s">
        <v>64</v>
      </c>
      <c r="D21120" t="s">
        <v>480</v>
      </c>
      <c r="E21120" t="s">
        <v>473</v>
      </c>
      <c r="F21120" t="s">
        <v>65</v>
      </c>
      <c r="G21120" t="s">
        <v>175</v>
      </c>
      <c r="H21120" t="s">
        <v>183</v>
      </c>
      <c r="I21120" t="s">
        <v>184</v>
      </c>
      <c r="J21120" t="s">
        <v>117</v>
      </c>
      <c r="K21120" s="1">
        <v>45425</v>
      </c>
      <c r="L21120">
        <v>60</v>
      </c>
      <c r="M21120">
        <v>4</v>
      </c>
      <c r="N21120" t="s">
        <v>538</v>
      </c>
      <c r="O21120" t="s">
        <v>537</v>
      </c>
      <c r="P21120" t="s">
        <v>630</v>
      </c>
    </row>
    <row r="21121" spans="1:16" x14ac:dyDescent="0.25">
      <c r="A21121" t="s">
        <v>506</v>
      </c>
      <c r="B21121" t="s">
        <v>174</v>
      </c>
      <c r="C21121" t="s">
        <v>64</v>
      </c>
      <c r="D21121" t="s">
        <v>480</v>
      </c>
      <c r="E21121" t="s">
        <v>473</v>
      </c>
      <c r="F21121" t="s">
        <v>65</v>
      </c>
      <c r="G21121" t="s">
        <v>175</v>
      </c>
      <c r="H21121" t="s">
        <v>183</v>
      </c>
      <c r="I21121" t="s">
        <v>184</v>
      </c>
      <c r="J21121" t="s">
        <v>117</v>
      </c>
      <c r="K21121" s="1">
        <v>45429</v>
      </c>
      <c r="L21121">
        <v>60</v>
      </c>
      <c r="M21121">
        <v>4</v>
      </c>
      <c r="N21121" t="s">
        <v>538</v>
      </c>
      <c r="O21121" t="s">
        <v>537</v>
      </c>
      <c r="P21121" t="s">
        <v>630</v>
      </c>
    </row>
    <row r="21122" spans="1:16" x14ac:dyDescent="0.25">
      <c r="A21122" t="s">
        <v>506</v>
      </c>
      <c r="B21122" t="s">
        <v>174</v>
      </c>
      <c r="C21122" t="s">
        <v>64</v>
      </c>
      <c r="D21122" t="s">
        <v>480</v>
      </c>
      <c r="E21122" t="s">
        <v>473</v>
      </c>
      <c r="F21122" t="s">
        <v>65</v>
      </c>
      <c r="G21122" t="s">
        <v>175</v>
      </c>
      <c r="H21122" t="s">
        <v>183</v>
      </c>
      <c r="I21122" t="s">
        <v>185</v>
      </c>
      <c r="J21122" t="s">
        <v>118</v>
      </c>
      <c r="K21122" s="1">
        <v>45405</v>
      </c>
      <c r="L21122">
        <v>30</v>
      </c>
      <c r="M21122">
        <v>1</v>
      </c>
      <c r="N21122" t="s">
        <v>538</v>
      </c>
      <c r="O21122" t="s">
        <v>537</v>
      </c>
      <c r="P21122" t="s">
        <v>630</v>
      </c>
    </row>
    <row r="21123" spans="1:16" x14ac:dyDescent="0.25">
      <c r="A21123" t="s">
        <v>506</v>
      </c>
      <c r="B21123" t="s">
        <v>174</v>
      </c>
      <c r="C21123" t="s">
        <v>64</v>
      </c>
      <c r="D21123" t="s">
        <v>480</v>
      </c>
      <c r="E21123" t="s">
        <v>473</v>
      </c>
      <c r="F21123" t="s">
        <v>65</v>
      </c>
      <c r="G21123" t="s">
        <v>175</v>
      </c>
      <c r="H21123" t="s">
        <v>183</v>
      </c>
      <c r="I21123" t="s">
        <v>185</v>
      </c>
      <c r="J21123" t="s">
        <v>118</v>
      </c>
      <c r="K21123" s="1">
        <v>45406</v>
      </c>
      <c r="L21123">
        <v>120</v>
      </c>
      <c r="M21123">
        <v>1</v>
      </c>
      <c r="N21123" t="s">
        <v>538</v>
      </c>
      <c r="O21123" t="s">
        <v>537</v>
      </c>
      <c r="P21123" t="s">
        <v>630</v>
      </c>
    </row>
    <row r="21124" spans="1:16" x14ac:dyDescent="0.25">
      <c r="A21124" t="s">
        <v>506</v>
      </c>
      <c r="B21124" t="s">
        <v>174</v>
      </c>
      <c r="C21124" t="s">
        <v>64</v>
      </c>
      <c r="D21124" t="s">
        <v>480</v>
      </c>
      <c r="E21124" t="s">
        <v>473</v>
      </c>
      <c r="F21124" t="s">
        <v>65</v>
      </c>
      <c r="G21124" t="s">
        <v>175</v>
      </c>
      <c r="H21124" t="s">
        <v>183</v>
      </c>
      <c r="I21124" t="s">
        <v>185</v>
      </c>
      <c r="J21124" t="s">
        <v>118</v>
      </c>
      <c r="K21124" s="1">
        <v>45407</v>
      </c>
      <c r="L21124">
        <v>60</v>
      </c>
      <c r="M21124">
        <v>1</v>
      </c>
      <c r="N21124" t="s">
        <v>538</v>
      </c>
      <c r="O21124" t="s">
        <v>537</v>
      </c>
      <c r="P21124" t="s">
        <v>630</v>
      </c>
    </row>
    <row r="21125" spans="1:16" x14ac:dyDescent="0.25">
      <c r="A21125" t="s">
        <v>506</v>
      </c>
      <c r="B21125" t="s">
        <v>174</v>
      </c>
      <c r="C21125" t="s">
        <v>64</v>
      </c>
      <c r="D21125" t="s">
        <v>480</v>
      </c>
      <c r="E21125" t="s">
        <v>473</v>
      </c>
      <c r="F21125" t="s">
        <v>65</v>
      </c>
      <c r="G21125" t="s">
        <v>175</v>
      </c>
      <c r="H21125" t="s">
        <v>183</v>
      </c>
      <c r="I21125" t="s">
        <v>185</v>
      </c>
      <c r="J21125" t="s">
        <v>118</v>
      </c>
      <c r="K21125" s="1">
        <v>45408</v>
      </c>
      <c r="L21125">
        <v>60</v>
      </c>
      <c r="M21125">
        <v>1</v>
      </c>
      <c r="N21125" t="s">
        <v>538</v>
      </c>
      <c r="O21125" t="s">
        <v>537</v>
      </c>
      <c r="P21125" t="s">
        <v>630</v>
      </c>
    </row>
    <row r="21126" spans="1:16" x14ac:dyDescent="0.25">
      <c r="A21126" t="s">
        <v>506</v>
      </c>
      <c r="B21126" t="s">
        <v>174</v>
      </c>
      <c r="C21126" t="s">
        <v>64</v>
      </c>
      <c r="D21126" t="s">
        <v>480</v>
      </c>
      <c r="E21126" t="s">
        <v>473</v>
      </c>
      <c r="F21126" t="s">
        <v>65</v>
      </c>
      <c r="G21126" t="s">
        <v>175</v>
      </c>
      <c r="H21126" t="s">
        <v>183</v>
      </c>
      <c r="I21126" t="s">
        <v>185</v>
      </c>
      <c r="J21126" t="s">
        <v>118</v>
      </c>
      <c r="K21126" s="1">
        <v>45412</v>
      </c>
      <c r="L21126">
        <v>60</v>
      </c>
      <c r="M21126">
        <v>2</v>
      </c>
      <c r="N21126" t="s">
        <v>538</v>
      </c>
      <c r="O21126" t="s">
        <v>537</v>
      </c>
      <c r="P21126" t="s">
        <v>630</v>
      </c>
    </row>
    <row r="21127" spans="1:16" x14ac:dyDescent="0.25">
      <c r="A21127" t="s">
        <v>506</v>
      </c>
      <c r="B21127" t="s">
        <v>174</v>
      </c>
      <c r="C21127" t="s">
        <v>64</v>
      </c>
      <c r="D21127" t="s">
        <v>480</v>
      </c>
      <c r="E21127" t="s">
        <v>473</v>
      </c>
      <c r="F21127" t="s">
        <v>65</v>
      </c>
      <c r="G21127" t="s">
        <v>175</v>
      </c>
      <c r="H21127" t="s">
        <v>183</v>
      </c>
      <c r="I21127" t="s">
        <v>185</v>
      </c>
      <c r="J21127" t="s">
        <v>118</v>
      </c>
      <c r="K21127" s="1">
        <v>45413</v>
      </c>
      <c r="L21127">
        <v>90</v>
      </c>
      <c r="M21127">
        <v>2</v>
      </c>
      <c r="N21127" t="s">
        <v>538</v>
      </c>
      <c r="O21127" t="s">
        <v>537</v>
      </c>
      <c r="P21127" t="s">
        <v>630</v>
      </c>
    </row>
    <row r="21128" spans="1:16" x14ac:dyDescent="0.25">
      <c r="A21128" t="s">
        <v>506</v>
      </c>
      <c r="B21128" t="s">
        <v>174</v>
      </c>
      <c r="C21128" t="s">
        <v>64</v>
      </c>
      <c r="D21128" t="s">
        <v>480</v>
      </c>
      <c r="E21128" t="s">
        <v>473</v>
      </c>
      <c r="F21128" t="s">
        <v>65</v>
      </c>
      <c r="G21128" t="s">
        <v>175</v>
      </c>
      <c r="H21128" t="s">
        <v>183</v>
      </c>
      <c r="I21128" t="s">
        <v>185</v>
      </c>
      <c r="J21128" t="s">
        <v>118</v>
      </c>
      <c r="K21128" s="1">
        <v>45415</v>
      </c>
      <c r="L21128">
        <v>30</v>
      </c>
      <c r="M21128">
        <v>2</v>
      </c>
      <c r="N21128" t="s">
        <v>538</v>
      </c>
      <c r="O21128" t="s">
        <v>537</v>
      </c>
      <c r="P21128" t="s">
        <v>630</v>
      </c>
    </row>
    <row r="21129" spans="1:16" x14ac:dyDescent="0.25">
      <c r="A21129" t="s">
        <v>506</v>
      </c>
      <c r="B21129" t="s">
        <v>174</v>
      </c>
      <c r="C21129" t="s">
        <v>64</v>
      </c>
      <c r="D21129" t="s">
        <v>480</v>
      </c>
      <c r="E21129" t="s">
        <v>473</v>
      </c>
      <c r="F21129" t="s">
        <v>65</v>
      </c>
      <c r="G21129" t="s">
        <v>175</v>
      </c>
      <c r="H21129" t="s">
        <v>183</v>
      </c>
      <c r="I21129" t="s">
        <v>185</v>
      </c>
      <c r="J21129" t="s">
        <v>118</v>
      </c>
      <c r="K21129" s="1">
        <v>45418</v>
      </c>
      <c r="L21129">
        <v>120</v>
      </c>
      <c r="M21129">
        <v>3</v>
      </c>
      <c r="N21129" t="s">
        <v>538</v>
      </c>
      <c r="O21129" t="s">
        <v>537</v>
      </c>
      <c r="P21129" t="s">
        <v>630</v>
      </c>
    </row>
    <row r="21130" spans="1:16" x14ac:dyDescent="0.25">
      <c r="A21130" t="s">
        <v>506</v>
      </c>
      <c r="B21130" t="s">
        <v>174</v>
      </c>
      <c r="C21130" t="s">
        <v>64</v>
      </c>
      <c r="D21130" t="s">
        <v>480</v>
      </c>
      <c r="E21130" t="s">
        <v>473</v>
      </c>
      <c r="F21130" t="s">
        <v>65</v>
      </c>
      <c r="G21130" t="s">
        <v>175</v>
      </c>
      <c r="H21130" t="s">
        <v>183</v>
      </c>
      <c r="I21130" t="s">
        <v>185</v>
      </c>
      <c r="J21130" t="s">
        <v>118</v>
      </c>
      <c r="K21130" s="1">
        <v>45419</v>
      </c>
      <c r="L21130">
        <v>120</v>
      </c>
      <c r="M21130">
        <v>3</v>
      </c>
      <c r="N21130" t="s">
        <v>538</v>
      </c>
      <c r="O21130" t="s">
        <v>537</v>
      </c>
      <c r="P21130" t="s">
        <v>630</v>
      </c>
    </row>
    <row r="21131" spans="1:16" x14ac:dyDescent="0.25">
      <c r="A21131" t="s">
        <v>506</v>
      </c>
      <c r="B21131" t="s">
        <v>174</v>
      </c>
      <c r="C21131" t="s">
        <v>64</v>
      </c>
      <c r="D21131" t="s">
        <v>480</v>
      </c>
      <c r="E21131" t="s">
        <v>473</v>
      </c>
      <c r="F21131" t="s">
        <v>65</v>
      </c>
      <c r="G21131" t="s">
        <v>175</v>
      </c>
      <c r="H21131" t="s">
        <v>183</v>
      </c>
      <c r="I21131" t="s">
        <v>185</v>
      </c>
      <c r="J21131" t="s">
        <v>118</v>
      </c>
      <c r="K21131" s="1">
        <v>45420</v>
      </c>
      <c r="L21131">
        <v>90</v>
      </c>
      <c r="M21131">
        <v>3</v>
      </c>
      <c r="N21131" t="s">
        <v>538</v>
      </c>
      <c r="O21131" t="s">
        <v>537</v>
      </c>
      <c r="P21131" t="s">
        <v>630</v>
      </c>
    </row>
    <row r="21132" spans="1:16" x14ac:dyDescent="0.25">
      <c r="A21132" t="s">
        <v>506</v>
      </c>
      <c r="B21132" t="s">
        <v>174</v>
      </c>
      <c r="C21132" t="s">
        <v>64</v>
      </c>
      <c r="D21132" t="s">
        <v>480</v>
      </c>
      <c r="E21132" t="s">
        <v>473</v>
      </c>
      <c r="F21132" t="s">
        <v>65</v>
      </c>
      <c r="G21132" t="s">
        <v>175</v>
      </c>
      <c r="H21132" t="s">
        <v>183</v>
      </c>
      <c r="I21132" t="s">
        <v>185</v>
      </c>
      <c r="J21132" t="s">
        <v>118</v>
      </c>
      <c r="K21132" s="1">
        <v>45421</v>
      </c>
      <c r="L21132">
        <v>90</v>
      </c>
      <c r="M21132">
        <v>3</v>
      </c>
      <c r="N21132" t="s">
        <v>538</v>
      </c>
      <c r="O21132" t="s">
        <v>537</v>
      </c>
      <c r="P21132" t="s">
        <v>630</v>
      </c>
    </row>
    <row r="21133" spans="1:16" x14ac:dyDescent="0.25">
      <c r="A21133" t="s">
        <v>506</v>
      </c>
      <c r="B21133" t="s">
        <v>174</v>
      </c>
      <c r="C21133" t="s">
        <v>64</v>
      </c>
      <c r="D21133" t="s">
        <v>480</v>
      </c>
      <c r="E21133" t="s">
        <v>473</v>
      </c>
      <c r="F21133" t="s">
        <v>65</v>
      </c>
      <c r="G21133" t="s">
        <v>175</v>
      </c>
      <c r="H21133" t="s">
        <v>183</v>
      </c>
      <c r="I21133" t="s">
        <v>185</v>
      </c>
      <c r="J21133" t="s">
        <v>118</v>
      </c>
      <c r="K21133" s="1">
        <v>45422</v>
      </c>
      <c r="L21133">
        <v>60</v>
      </c>
      <c r="M21133">
        <v>3</v>
      </c>
      <c r="N21133" t="s">
        <v>538</v>
      </c>
      <c r="O21133" t="s">
        <v>537</v>
      </c>
      <c r="P21133" t="s">
        <v>630</v>
      </c>
    </row>
    <row r="21134" spans="1:16" x14ac:dyDescent="0.25">
      <c r="A21134" t="s">
        <v>506</v>
      </c>
      <c r="B21134" t="s">
        <v>174</v>
      </c>
      <c r="C21134" t="s">
        <v>64</v>
      </c>
      <c r="D21134" t="s">
        <v>480</v>
      </c>
      <c r="E21134" t="s">
        <v>473</v>
      </c>
      <c r="F21134" t="s">
        <v>65</v>
      </c>
      <c r="G21134" t="s">
        <v>175</v>
      </c>
      <c r="H21134" t="s">
        <v>183</v>
      </c>
      <c r="I21134" t="s">
        <v>185</v>
      </c>
      <c r="J21134" t="s">
        <v>118</v>
      </c>
      <c r="K21134" s="1">
        <v>45425</v>
      </c>
      <c r="L21134">
        <v>60</v>
      </c>
      <c r="M21134">
        <v>4</v>
      </c>
      <c r="N21134" t="s">
        <v>538</v>
      </c>
      <c r="O21134" t="s">
        <v>537</v>
      </c>
      <c r="P21134" t="s">
        <v>630</v>
      </c>
    </row>
    <row r="21135" spans="1:16" x14ac:dyDescent="0.25">
      <c r="A21135" t="s">
        <v>506</v>
      </c>
      <c r="B21135" t="s">
        <v>174</v>
      </c>
      <c r="C21135" t="s">
        <v>64</v>
      </c>
      <c r="D21135" t="s">
        <v>480</v>
      </c>
      <c r="E21135" t="s">
        <v>473</v>
      </c>
      <c r="F21135" t="s">
        <v>65</v>
      </c>
      <c r="G21135" t="s">
        <v>175</v>
      </c>
      <c r="H21135" t="s">
        <v>183</v>
      </c>
      <c r="I21135" t="s">
        <v>185</v>
      </c>
      <c r="J21135" t="s">
        <v>118</v>
      </c>
      <c r="K21135" s="1">
        <v>45426</v>
      </c>
      <c r="L21135">
        <v>120</v>
      </c>
      <c r="M21135">
        <v>4</v>
      </c>
      <c r="N21135" t="s">
        <v>538</v>
      </c>
      <c r="O21135" t="s">
        <v>537</v>
      </c>
      <c r="P21135" t="s">
        <v>630</v>
      </c>
    </row>
    <row r="21136" spans="1:16" x14ac:dyDescent="0.25">
      <c r="A21136" t="s">
        <v>506</v>
      </c>
      <c r="B21136" t="s">
        <v>174</v>
      </c>
      <c r="C21136" t="s">
        <v>64</v>
      </c>
      <c r="D21136" t="s">
        <v>480</v>
      </c>
      <c r="E21136" t="s">
        <v>473</v>
      </c>
      <c r="F21136" t="s">
        <v>65</v>
      </c>
      <c r="G21136" t="s">
        <v>175</v>
      </c>
      <c r="H21136" t="s">
        <v>183</v>
      </c>
      <c r="I21136" t="s">
        <v>185</v>
      </c>
      <c r="J21136" t="s">
        <v>118</v>
      </c>
      <c r="K21136" s="1">
        <v>45427</v>
      </c>
      <c r="L21136">
        <v>120</v>
      </c>
      <c r="M21136">
        <v>4</v>
      </c>
      <c r="N21136" t="s">
        <v>538</v>
      </c>
      <c r="O21136" t="s">
        <v>537</v>
      </c>
      <c r="P21136" t="s">
        <v>630</v>
      </c>
    </row>
    <row r="21137" spans="1:16" x14ac:dyDescent="0.25">
      <c r="A21137" t="s">
        <v>506</v>
      </c>
      <c r="B21137" t="s">
        <v>174</v>
      </c>
      <c r="C21137" t="s">
        <v>64</v>
      </c>
      <c r="D21137" t="s">
        <v>480</v>
      </c>
      <c r="E21137" t="s">
        <v>473</v>
      </c>
      <c r="F21137" t="s">
        <v>65</v>
      </c>
      <c r="G21137" t="s">
        <v>175</v>
      </c>
      <c r="H21137" t="s">
        <v>183</v>
      </c>
      <c r="I21137" t="s">
        <v>185</v>
      </c>
      <c r="J21137" t="s">
        <v>118</v>
      </c>
      <c r="K21137" s="1">
        <v>45428</v>
      </c>
      <c r="L21137">
        <v>60</v>
      </c>
      <c r="M21137">
        <v>4</v>
      </c>
      <c r="N21137" t="s">
        <v>538</v>
      </c>
      <c r="O21137" t="s">
        <v>537</v>
      </c>
      <c r="P21137" t="s">
        <v>630</v>
      </c>
    </row>
    <row r="21138" spans="1:16" x14ac:dyDescent="0.25">
      <c r="A21138" t="s">
        <v>506</v>
      </c>
      <c r="B21138" t="s">
        <v>174</v>
      </c>
      <c r="C21138" t="s">
        <v>64</v>
      </c>
      <c r="D21138" t="s">
        <v>480</v>
      </c>
      <c r="E21138" t="s">
        <v>473</v>
      </c>
      <c r="F21138" t="s">
        <v>65</v>
      </c>
      <c r="G21138" t="s">
        <v>175</v>
      </c>
      <c r="H21138" t="s">
        <v>183</v>
      </c>
      <c r="I21138" t="s">
        <v>185</v>
      </c>
      <c r="J21138" t="s">
        <v>118</v>
      </c>
      <c r="K21138" s="1">
        <v>45429</v>
      </c>
      <c r="L21138">
        <v>120</v>
      </c>
      <c r="M21138">
        <v>4</v>
      </c>
      <c r="N21138" t="s">
        <v>538</v>
      </c>
      <c r="O21138" t="s">
        <v>537</v>
      </c>
      <c r="P21138" t="s">
        <v>630</v>
      </c>
    </row>
    <row r="21139" spans="1:16" x14ac:dyDescent="0.25">
      <c r="A21139" t="s">
        <v>506</v>
      </c>
      <c r="B21139" t="s">
        <v>174</v>
      </c>
      <c r="C21139" t="s">
        <v>64</v>
      </c>
      <c r="D21139" t="s">
        <v>480</v>
      </c>
      <c r="E21139" t="s">
        <v>473</v>
      </c>
      <c r="F21139" t="s">
        <v>65</v>
      </c>
      <c r="G21139" t="s">
        <v>175</v>
      </c>
      <c r="H21139" t="s">
        <v>183</v>
      </c>
      <c r="I21139" t="s">
        <v>71</v>
      </c>
      <c r="J21139" t="s">
        <v>191</v>
      </c>
      <c r="K21139" s="1">
        <v>45411</v>
      </c>
      <c r="L21139">
        <v>180</v>
      </c>
      <c r="M21139">
        <v>2</v>
      </c>
      <c r="N21139" t="s">
        <v>538</v>
      </c>
      <c r="O21139" t="s">
        <v>537</v>
      </c>
      <c r="P21139" t="s">
        <v>630</v>
      </c>
    </row>
    <row r="21140" spans="1:16" x14ac:dyDescent="0.25">
      <c r="A21140" t="s">
        <v>506</v>
      </c>
      <c r="B21140" t="s">
        <v>174</v>
      </c>
      <c r="C21140" t="s">
        <v>64</v>
      </c>
      <c r="D21140" t="s">
        <v>480</v>
      </c>
      <c r="E21140" t="s">
        <v>473</v>
      </c>
      <c r="F21140" t="s">
        <v>65</v>
      </c>
      <c r="G21140" t="s">
        <v>175</v>
      </c>
      <c r="H21140" t="s">
        <v>183</v>
      </c>
      <c r="I21140" t="s">
        <v>71</v>
      </c>
      <c r="J21140" t="s">
        <v>191</v>
      </c>
      <c r="K21140" s="1">
        <v>45428</v>
      </c>
      <c r="L21140">
        <v>120</v>
      </c>
      <c r="M21140">
        <v>4</v>
      </c>
      <c r="N21140" t="s">
        <v>538</v>
      </c>
      <c r="O21140" t="s">
        <v>537</v>
      </c>
      <c r="P21140" t="s">
        <v>630</v>
      </c>
    </row>
    <row r="21141" spans="1:16" x14ac:dyDescent="0.25">
      <c r="A21141" t="s">
        <v>506</v>
      </c>
      <c r="B21141" t="s">
        <v>174</v>
      </c>
      <c r="C21141" t="s">
        <v>64</v>
      </c>
      <c r="D21141" t="s">
        <v>480</v>
      </c>
      <c r="E21141" t="s">
        <v>473</v>
      </c>
      <c r="F21141" t="s">
        <v>65</v>
      </c>
      <c r="G21141" t="s">
        <v>175</v>
      </c>
      <c r="H21141" t="s">
        <v>183</v>
      </c>
      <c r="I21141" t="s">
        <v>70</v>
      </c>
      <c r="J21141" t="s">
        <v>191</v>
      </c>
      <c r="K21141" s="1">
        <v>45428</v>
      </c>
      <c r="L21141">
        <v>60</v>
      </c>
      <c r="M21141">
        <v>4</v>
      </c>
      <c r="N21141" t="s">
        <v>538</v>
      </c>
      <c r="O21141" t="s">
        <v>537</v>
      </c>
      <c r="P21141" t="s">
        <v>630</v>
      </c>
    </row>
    <row r="21142" spans="1:16" x14ac:dyDescent="0.25">
      <c r="A21142" t="s">
        <v>506</v>
      </c>
      <c r="B21142" t="s">
        <v>174</v>
      </c>
      <c r="C21142" t="s">
        <v>64</v>
      </c>
      <c r="D21142" t="s">
        <v>480</v>
      </c>
      <c r="E21142" t="s">
        <v>473</v>
      </c>
      <c r="F21142" t="s">
        <v>65</v>
      </c>
      <c r="G21142" t="s">
        <v>175</v>
      </c>
      <c r="H21142" t="s">
        <v>183</v>
      </c>
      <c r="I21142" t="s">
        <v>36</v>
      </c>
      <c r="J21142" t="s">
        <v>117</v>
      </c>
      <c r="K21142" s="1">
        <v>45405</v>
      </c>
      <c r="L21142">
        <v>60</v>
      </c>
      <c r="M21142">
        <v>1</v>
      </c>
      <c r="N21142" t="s">
        <v>538</v>
      </c>
      <c r="O21142" t="s">
        <v>537</v>
      </c>
      <c r="P21142" t="s">
        <v>630</v>
      </c>
    </row>
    <row r="21143" spans="1:16" x14ac:dyDescent="0.25">
      <c r="A21143" t="s">
        <v>506</v>
      </c>
      <c r="B21143" t="s">
        <v>174</v>
      </c>
      <c r="C21143" t="s">
        <v>64</v>
      </c>
      <c r="D21143" t="s">
        <v>480</v>
      </c>
      <c r="E21143" t="s">
        <v>473</v>
      </c>
      <c r="F21143" t="s">
        <v>65</v>
      </c>
      <c r="G21143" t="s">
        <v>175</v>
      </c>
      <c r="H21143" t="s">
        <v>183</v>
      </c>
      <c r="I21143" t="s">
        <v>36</v>
      </c>
      <c r="J21143" t="s">
        <v>117</v>
      </c>
      <c r="K21143" s="1">
        <v>45407</v>
      </c>
      <c r="L21143">
        <v>60</v>
      </c>
      <c r="M21143">
        <v>1</v>
      </c>
      <c r="N21143" t="s">
        <v>538</v>
      </c>
      <c r="O21143" t="s">
        <v>537</v>
      </c>
      <c r="P21143" t="s">
        <v>630</v>
      </c>
    </row>
    <row r="21144" spans="1:16" x14ac:dyDescent="0.25">
      <c r="A21144" t="s">
        <v>506</v>
      </c>
      <c r="B21144" t="s">
        <v>174</v>
      </c>
      <c r="C21144" t="s">
        <v>64</v>
      </c>
      <c r="D21144" t="s">
        <v>480</v>
      </c>
      <c r="E21144" t="s">
        <v>473</v>
      </c>
      <c r="F21144" t="s">
        <v>65</v>
      </c>
      <c r="G21144" t="s">
        <v>175</v>
      </c>
      <c r="H21144" t="s">
        <v>183</v>
      </c>
      <c r="I21144" t="s">
        <v>36</v>
      </c>
      <c r="J21144" t="s">
        <v>117</v>
      </c>
      <c r="K21144" s="1">
        <v>45418</v>
      </c>
      <c r="L21144">
        <v>30</v>
      </c>
      <c r="M21144">
        <v>3</v>
      </c>
      <c r="N21144" t="s">
        <v>538</v>
      </c>
      <c r="O21144" t="s">
        <v>537</v>
      </c>
      <c r="P21144" t="s">
        <v>630</v>
      </c>
    </row>
    <row r="21145" spans="1:16" x14ac:dyDescent="0.25">
      <c r="A21145" t="s">
        <v>506</v>
      </c>
      <c r="B21145" t="s">
        <v>174</v>
      </c>
      <c r="C21145" t="s">
        <v>64</v>
      </c>
      <c r="D21145" t="s">
        <v>480</v>
      </c>
      <c r="E21145" t="s">
        <v>473</v>
      </c>
      <c r="F21145" t="s">
        <v>65</v>
      </c>
      <c r="G21145" t="s">
        <v>175</v>
      </c>
      <c r="H21145" t="s">
        <v>183</v>
      </c>
      <c r="I21145" t="s">
        <v>36</v>
      </c>
      <c r="J21145" t="s">
        <v>117</v>
      </c>
      <c r="K21145" s="1">
        <v>45419</v>
      </c>
      <c r="L21145">
        <v>30</v>
      </c>
      <c r="M21145">
        <v>3</v>
      </c>
      <c r="N21145" t="s">
        <v>538</v>
      </c>
      <c r="O21145" t="s">
        <v>537</v>
      </c>
      <c r="P21145" t="s">
        <v>630</v>
      </c>
    </row>
    <row r="21146" spans="1:16" x14ac:dyDescent="0.25">
      <c r="A21146" t="s">
        <v>506</v>
      </c>
      <c r="B21146" t="s">
        <v>174</v>
      </c>
      <c r="C21146" t="s">
        <v>64</v>
      </c>
      <c r="D21146" t="s">
        <v>480</v>
      </c>
      <c r="E21146" t="s">
        <v>473</v>
      </c>
      <c r="F21146" t="s">
        <v>65</v>
      </c>
      <c r="G21146" t="s">
        <v>175</v>
      </c>
      <c r="H21146" t="s">
        <v>183</v>
      </c>
      <c r="I21146" t="s">
        <v>36</v>
      </c>
      <c r="J21146" t="s">
        <v>117</v>
      </c>
      <c r="K21146" s="1">
        <v>45422</v>
      </c>
      <c r="L21146">
        <v>30</v>
      </c>
      <c r="M21146">
        <v>3</v>
      </c>
      <c r="N21146" t="s">
        <v>538</v>
      </c>
      <c r="O21146" t="s">
        <v>537</v>
      </c>
      <c r="P21146" t="s">
        <v>630</v>
      </c>
    </row>
    <row r="21147" spans="1:16" x14ac:dyDescent="0.25">
      <c r="A21147" t="s">
        <v>506</v>
      </c>
      <c r="B21147" t="s">
        <v>174</v>
      </c>
      <c r="C21147" t="s">
        <v>64</v>
      </c>
      <c r="D21147" t="s">
        <v>480</v>
      </c>
      <c r="E21147" t="s">
        <v>473</v>
      </c>
      <c r="F21147" t="s">
        <v>65</v>
      </c>
      <c r="G21147" t="s">
        <v>175</v>
      </c>
      <c r="H21147" t="s">
        <v>72</v>
      </c>
      <c r="I21147" t="s">
        <v>130</v>
      </c>
      <c r="J21147" t="s">
        <v>119</v>
      </c>
      <c r="K21147" s="1">
        <v>45426</v>
      </c>
      <c r="L21147">
        <v>10.001999999999899</v>
      </c>
      <c r="M21147">
        <v>4</v>
      </c>
      <c r="N21147" t="s">
        <v>538</v>
      </c>
      <c r="O21147" t="s">
        <v>537</v>
      </c>
      <c r="P21147" t="s">
        <v>630</v>
      </c>
    </row>
    <row r="21148" spans="1:16" x14ac:dyDescent="0.25">
      <c r="A21148" t="s">
        <v>506</v>
      </c>
      <c r="B21148" t="s">
        <v>174</v>
      </c>
      <c r="C21148" t="s">
        <v>64</v>
      </c>
      <c r="D21148" t="s">
        <v>480</v>
      </c>
      <c r="E21148" t="s">
        <v>473</v>
      </c>
      <c r="F21148" t="s">
        <v>65</v>
      </c>
      <c r="G21148" t="s">
        <v>175</v>
      </c>
      <c r="H21148" t="s">
        <v>72</v>
      </c>
      <c r="I21148" t="s">
        <v>186</v>
      </c>
      <c r="J21148" t="s">
        <v>119</v>
      </c>
      <c r="K21148" s="1">
        <v>45404</v>
      </c>
      <c r="L21148">
        <v>30</v>
      </c>
      <c r="M21148">
        <v>1</v>
      </c>
      <c r="N21148" t="s">
        <v>538</v>
      </c>
      <c r="O21148" t="s">
        <v>537</v>
      </c>
      <c r="P21148" t="s">
        <v>630</v>
      </c>
    </row>
    <row r="21149" spans="1:16" x14ac:dyDescent="0.25">
      <c r="A21149" t="s">
        <v>506</v>
      </c>
      <c r="B21149" t="s">
        <v>174</v>
      </c>
      <c r="C21149" t="s">
        <v>64</v>
      </c>
      <c r="D21149" t="s">
        <v>480</v>
      </c>
      <c r="E21149" t="s">
        <v>473</v>
      </c>
      <c r="F21149" t="s">
        <v>65</v>
      </c>
      <c r="G21149" t="s">
        <v>175</v>
      </c>
      <c r="H21149" t="s">
        <v>72</v>
      </c>
      <c r="I21149" t="s">
        <v>186</v>
      </c>
      <c r="J21149" t="s">
        <v>119</v>
      </c>
      <c r="K21149" s="1">
        <v>45405</v>
      </c>
      <c r="L21149">
        <v>30</v>
      </c>
      <c r="M21149">
        <v>1</v>
      </c>
      <c r="N21149" t="s">
        <v>538</v>
      </c>
      <c r="O21149" t="s">
        <v>537</v>
      </c>
      <c r="P21149" t="s">
        <v>630</v>
      </c>
    </row>
    <row r="21150" spans="1:16" x14ac:dyDescent="0.25">
      <c r="A21150" t="s">
        <v>506</v>
      </c>
      <c r="B21150" t="s">
        <v>174</v>
      </c>
      <c r="C21150" t="s">
        <v>64</v>
      </c>
      <c r="D21150" t="s">
        <v>480</v>
      </c>
      <c r="E21150" t="s">
        <v>473</v>
      </c>
      <c r="F21150" t="s">
        <v>65</v>
      </c>
      <c r="G21150" t="s">
        <v>175</v>
      </c>
      <c r="H21150" t="s">
        <v>72</v>
      </c>
      <c r="I21150" t="s">
        <v>186</v>
      </c>
      <c r="J21150" t="s">
        <v>119</v>
      </c>
      <c r="K21150" s="1">
        <v>45406</v>
      </c>
      <c r="L21150">
        <v>60</v>
      </c>
      <c r="M21150">
        <v>1</v>
      </c>
      <c r="N21150" t="s">
        <v>538</v>
      </c>
      <c r="O21150" t="s">
        <v>537</v>
      </c>
      <c r="P21150" t="s">
        <v>630</v>
      </c>
    </row>
    <row r="21151" spans="1:16" x14ac:dyDescent="0.25">
      <c r="A21151" t="s">
        <v>506</v>
      </c>
      <c r="B21151" t="s">
        <v>174</v>
      </c>
      <c r="C21151" t="s">
        <v>64</v>
      </c>
      <c r="D21151" t="s">
        <v>480</v>
      </c>
      <c r="E21151" t="s">
        <v>473</v>
      </c>
      <c r="F21151" t="s">
        <v>65</v>
      </c>
      <c r="G21151" t="s">
        <v>175</v>
      </c>
      <c r="H21151" t="s">
        <v>72</v>
      </c>
      <c r="I21151" t="s">
        <v>186</v>
      </c>
      <c r="J21151" t="s">
        <v>119</v>
      </c>
      <c r="K21151" s="1">
        <v>45407</v>
      </c>
      <c r="L21151">
        <v>60</v>
      </c>
      <c r="M21151">
        <v>1</v>
      </c>
      <c r="N21151" t="s">
        <v>538</v>
      </c>
      <c r="O21151" t="s">
        <v>537</v>
      </c>
      <c r="P21151" t="s">
        <v>630</v>
      </c>
    </row>
    <row r="21152" spans="1:16" x14ac:dyDescent="0.25">
      <c r="A21152" t="s">
        <v>506</v>
      </c>
      <c r="B21152" t="s">
        <v>174</v>
      </c>
      <c r="C21152" t="s">
        <v>64</v>
      </c>
      <c r="D21152" t="s">
        <v>480</v>
      </c>
      <c r="E21152" t="s">
        <v>473</v>
      </c>
      <c r="F21152" t="s">
        <v>65</v>
      </c>
      <c r="G21152" t="s">
        <v>175</v>
      </c>
      <c r="H21152" t="s">
        <v>72</v>
      </c>
      <c r="I21152" t="s">
        <v>186</v>
      </c>
      <c r="J21152" t="s">
        <v>119</v>
      </c>
      <c r="K21152" s="1">
        <v>45408</v>
      </c>
      <c r="L21152">
        <v>30</v>
      </c>
      <c r="M21152">
        <v>1</v>
      </c>
      <c r="N21152" t="s">
        <v>538</v>
      </c>
      <c r="O21152" t="s">
        <v>537</v>
      </c>
      <c r="P21152" t="s">
        <v>630</v>
      </c>
    </row>
    <row r="21153" spans="1:16" x14ac:dyDescent="0.25">
      <c r="A21153" t="s">
        <v>506</v>
      </c>
      <c r="B21153" t="s">
        <v>174</v>
      </c>
      <c r="C21153" t="s">
        <v>64</v>
      </c>
      <c r="D21153" t="s">
        <v>480</v>
      </c>
      <c r="E21153" t="s">
        <v>473</v>
      </c>
      <c r="F21153" t="s">
        <v>65</v>
      </c>
      <c r="G21153" t="s">
        <v>175</v>
      </c>
      <c r="H21153" t="s">
        <v>72</v>
      </c>
      <c r="I21153" t="s">
        <v>186</v>
      </c>
      <c r="J21153" t="s">
        <v>119</v>
      </c>
      <c r="K21153" s="1">
        <v>45411</v>
      </c>
      <c r="L21153">
        <v>90</v>
      </c>
      <c r="M21153">
        <v>2</v>
      </c>
      <c r="N21153" t="s">
        <v>538</v>
      </c>
      <c r="O21153" t="s">
        <v>537</v>
      </c>
      <c r="P21153" t="s">
        <v>630</v>
      </c>
    </row>
    <row r="21154" spans="1:16" x14ac:dyDescent="0.25">
      <c r="A21154" t="s">
        <v>506</v>
      </c>
      <c r="B21154" t="s">
        <v>174</v>
      </c>
      <c r="C21154" t="s">
        <v>64</v>
      </c>
      <c r="D21154" t="s">
        <v>480</v>
      </c>
      <c r="E21154" t="s">
        <v>473</v>
      </c>
      <c r="F21154" t="s">
        <v>65</v>
      </c>
      <c r="G21154" t="s">
        <v>175</v>
      </c>
      <c r="H21154" t="s">
        <v>72</v>
      </c>
      <c r="I21154" t="s">
        <v>186</v>
      </c>
      <c r="J21154" t="s">
        <v>119</v>
      </c>
      <c r="K21154" s="1">
        <v>45412</v>
      </c>
      <c r="L21154">
        <v>60</v>
      </c>
      <c r="M21154">
        <v>2</v>
      </c>
      <c r="N21154" t="s">
        <v>538</v>
      </c>
      <c r="O21154" t="s">
        <v>537</v>
      </c>
      <c r="P21154" t="s">
        <v>630</v>
      </c>
    </row>
    <row r="21155" spans="1:16" x14ac:dyDescent="0.25">
      <c r="A21155" t="s">
        <v>506</v>
      </c>
      <c r="B21155" t="s">
        <v>174</v>
      </c>
      <c r="C21155" t="s">
        <v>64</v>
      </c>
      <c r="D21155" t="s">
        <v>480</v>
      </c>
      <c r="E21155" t="s">
        <v>473</v>
      </c>
      <c r="F21155" t="s">
        <v>65</v>
      </c>
      <c r="G21155" t="s">
        <v>175</v>
      </c>
      <c r="H21155" t="s">
        <v>72</v>
      </c>
      <c r="I21155" t="s">
        <v>186</v>
      </c>
      <c r="J21155" t="s">
        <v>119</v>
      </c>
      <c r="K21155" s="1">
        <v>45413</v>
      </c>
      <c r="L21155">
        <v>60</v>
      </c>
      <c r="M21155">
        <v>2</v>
      </c>
      <c r="N21155" t="s">
        <v>538</v>
      </c>
      <c r="O21155" t="s">
        <v>537</v>
      </c>
      <c r="P21155" t="s">
        <v>630</v>
      </c>
    </row>
    <row r="21156" spans="1:16" x14ac:dyDescent="0.25">
      <c r="A21156" t="s">
        <v>506</v>
      </c>
      <c r="B21156" t="s">
        <v>174</v>
      </c>
      <c r="C21156" t="s">
        <v>64</v>
      </c>
      <c r="D21156" t="s">
        <v>480</v>
      </c>
      <c r="E21156" t="s">
        <v>473</v>
      </c>
      <c r="F21156" t="s">
        <v>65</v>
      </c>
      <c r="G21156" t="s">
        <v>175</v>
      </c>
      <c r="H21156" t="s">
        <v>72</v>
      </c>
      <c r="I21156" t="s">
        <v>186</v>
      </c>
      <c r="J21156" t="s">
        <v>119</v>
      </c>
      <c r="K21156" s="1">
        <v>45414</v>
      </c>
      <c r="L21156">
        <v>60</v>
      </c>
      <c r="M21156">
        <v>2</v>
      </c>
      <c r="N21156" t="s">
        <v>538</v>
      </c>
      <c r="O21156" t="s">
        <v>537</v>
      </c>
      <c r="P21156" t="s">
        <v>630</v>
      </c>
    </row>
    <row r="21157" spans="1:16" x14ac:dyDescent="0.25">
      <c r="A21157" t="s">
        <v>506</v>
      </c>
      <c r="B21157" t="s">
        <v>174</v>
      </c>
      <c r="C21157" t="s">
        <v>64</v>
      </c>
      <c r="D21157" t="s">
        <v>480</v>
      </c>
      <c r="E21157" t="s">
        <v>473</v>
      </c>
      <c r="F21157" t="s">
        <v>65</v>
      </c>
      <c r="G21157" t="s">
        <v>175</v>
      </c>
      <c r="H21157" t="s">
        <v>72</v>
      </c>
      <c r="I21157" t="s">
        <v>186</v>
      </c>
      <c r="J21157" t="s">
        <v>119</v>
      </c>
      <c r="K21157" s="1">
        <v>45415</v>
      </c>
      <c r="L21157">
        <v>30</v>
      </c>
      <c r="M21157">
        <v>2</v>
      </c>
      <c r="N21157" t="s">
        <v>538</v>
      </c>
      <c r="O21157" t="s">
        <v>537</v>
      </c>
      <c r="P21157" t="s">
        <v>630</v>
      </c>
    </row>
    <row r="21158" spans="1:16" x14ac:dyDescent="0.25">
      <c r="A21158" t="s">
        <v>506</v>
      </c>
      <c r="B21158" t="s">
        <v>174</v>
      </c>
      <c r="C21158" t="s">
        <v>64</v>
      </c>
      <c r="D21158" t="s">
        <v>480</v>
      </c>
      <c r="E21158" t="s">
        <v>473</v>
      </c>
      <c r="F21158" t="s">
        <v>65</v>
      </c>
      <c r="G21158" t="s">
        <v>175</v>
      </c>
      <c r="H21158" t="s">
        <v>72</v>
      </c>
      <c r="I21158" t="s">
        <v>186</v>
      </c>
      <c r="J21158" t="s">
        <v>119</v>
      </c>
      <c r="K21158" s="1">
        <v>45418</v>
      </c>
      <c r="L21158">
        <v>120</v>
      </c>
      <c r="M21158">
        <v>3</v>
      </c>
      <c r="N21158" t="s">
        <v>538</v>
      </c>
      <c r="O21158" t="s">
        <v>537</v>
      </c>
      <c r="P21158" t="s">
        <v>630</v>
      </c>
    </row>
    <row r="21159" spans="1:16" x14ac:dyDescent="0.25">
      <c r="A21159" t="s">
        <v>506</v>
      </c>
      <c r="B21159" t="s">
        <v>174</v>
      </c>
      <c r="C21159" t="s">
        <v>64</v>
      </c>
      <c r="D21159" t="s">
        <v>480</v>
      </c>
      <c r="E21159" t="s">
        <v>473</v>
      </c>
      <c r="F21159" t="s">
        <v>65</v>
      </c>
      <c r="G21159" t="s">
        <v>175</v>
      </c>
      <c r="H21159" t="s">
        <v>72</v>
      </c>
      <c r="I21159" t="s">
        <v>186</v>
      </c>
      <c r="J21159" t="s">
        <v>119</v>
      </c>
      <c r="K21159" s="1">
        <v>45419</v>
      </c>
      <c r="L21159">
        <v>60</v>
      </c>
      <c r="M21159">
        <v>3</v>
      </c>
      <c r="N21159" t="s">
        <v>538</v>
      </c>
      <c r="O21159" t="s">
        <v>537</v>
      </c>
      <c r="P21159" t="s">
        <v>630</v>
      </c>
    </row>
    <row r="21160" spans="1:16" x14ac:dyDescent="0.25">
      <c r="A21160" t="s">
        <v>506</v>
      </c>
      <c r="B21160" t="s">
        <v>174</v>
      </c>
      <c r="C21160" t="s">
        <v>64</v>
      </c>
      <c r="D21160" t="s">
        <v>480</v>
      </c>
      <c r="E21160" t="s">
        <v>473</v>
      </c>
      <c r="F21160" t="s">
        <v>65</v>
      </c>
      <c r="G21160" t="s">
        <v>175</v>
      </c>
      <c r="H21160" t="s">
        <v>72</v>
      </c>
      <c r="I21160" t="s">
        <v>186</v>
      </c>
      <c r="J21160" t="s">
        <v>119</v>
      </c>
      <c r="K21160" s="1">
        <v>45420</v>
      </c>
      <c r="L21160">
        <v>60</v>
      </c>
      <c r="M21160">
        <v>3</v>
      </c>
      <c r="N21160" t="s">
        <v>538</v>
      </c>
      <c r="O21160" t="s">
        <v>537</v>
      </c>
      <c r="P21160" t="s">
        <v>630</v>
      </c>
    </row>
    <row r="21161" spans="1:16" x14ac:dyDescent="0.25">
      <c r="A21161" t="s">
        <v>506</v>
      </c>
      <c r="B21161" t="s">
        <v>174</v>
      </c>
      <c r="C21161" t="s">
        <v>64</v>
      </c>
      <c r="D21161" t="s">
        <v>480</v>
      </c>
      <c r="E21161" t="s">
        <v>473</v>
      </c>
      <c r="F21161" t="s">
        <v>65</v>
      </c>
      <c r="G21161" t="s">
        <v>175</v>
      </c>
      <c r="H21161" t="s">
        <v>72</v>
      </c>
      <c r="I21161" t="s">
        <v>186</v>
      </c>
      <c r="J21161" t="s">
        <v>119</v>
      </c>
      <c r="K21161" s="1">
        <v>45421</v>
      </c>
      <c r="L21161">
        <v>60</v>
      </c>
      <c r="M21161">
        <v>3</v>
      </c>
      <c r="N21161" t="s">
        <v>538</v>
      </c>
      <c r="O21161" t="s">
        <v>537</v>
      </c>
      <c r="P21161" t="s">
        <v>630</v>
      </c>
    </row>
    <row r="21162" spans="1:16" x14ac:dyDescent="0.25">
      <c r="A21162" t="s">
        <v>506</v>
      </c>
      <c r="B21162" t="s">
        <v>174</v>
      </c>
      <c r="C21162" t="s">
        <v>64</v>
      </c>
      <c r="D21162" t="s">
        <v>480</v>
      </c>
      <c r="E21162" t="s">
        <v>473</v>
      </c>
      <c r="F21162" t="s">
        <v>65</v>
      </c>
      <c r="G21162" t="s">
        <v>175</v>
      </c>
      <c r="H21162" t="s">
        <v>72</v>
      </c>
      <c r="I21162" t="s">
        <v>186</v>
      </c>
      <c r="J21162" t="s">
        <v>119</v>
      </c>
      <c r="K21162" s="1">
        <v>45422</v>
      </c>
      <c r="L21162">
        <v>90</v>
      </c>
      <c r="M21162">
        <v>3</v>
      </c>
      <c r="N21162" t="s">
        <v>538</v>
      </c>
      <c r="O21162" t="s">
        <v>537</v>
      </c>
      <c r="P21162" t="s">
        <v>630</v>
      </c>
    </row>
    <row r="21163" spans="1:16" x14ac:dyDescent="0.25">
      <c r="A21163" t="s">
        <v>506</v>
      </c>
      <c r="B21163" t="s">
        <v>174</v>
      </c>
      <c r="C21163" t="s">
        <v>64</v>
      </c>
      <c r="D21163" t="s">
        <v>480</v>
      </c>
      <c r="E21163" t="s">
        <v>473</v>
      </c>
      <c r="F21163" t="s">
        <v>65</v>
      </c>
      <c r="G21163" t="s">
        <v>175</v>
      </c>
      <c r="H21163" t="s">
        <v>72</v>
      </c>
      <c r="I21163" t="s">
        <v>186</v>
      </c>
      <c r="J21163" t="s">
        <v>119</v>
      </c>
      <c r="K21163" s="1">
        <v>45425</v>
      </c>
      <c r="L21163">
        <v>60</v>
      </c>
      <c r="M21163">
        <v>4</v>
      </c>
      <c r="N21163" t="s">
        <v>538</v>
      </c>
      <c r="O21163" t="s">
        <v>537</v>
      </c>
      <c r="P21163" t="s">
        <v>630</v>
      </c>
    </row>
    <row r="21164" spans="1:16" x14ac:dyDescent="0.25">
      <c r="A21164" t="s">
        <v>506</v>
      </c>
      <c r="B21164" t="s">
        <v>174</v>
      </c>
      <c r="C21164" t="s">
        <v>64</v>
      </c>
      <c r="D21164" t="s">
        <v>480</v>
      </c>
      <c r="E21164" t="s">
        <v>473</v>
      </c>
      <c r="F21164" t="s">
        <v>65</v>
      </c>
      <c r="G21164" t="s">
        <v>175</v>
      </c>
      <c r="H21164" t="s">
        <v>72</v>
      </c>
      <c r="I21164" t="s">
        <v>186</v>
      </c>
      <c r="J21164" t="s">
        <v>119</v>
      </c>
      <c r="K21164" s="1">
        <v>45426</v>
      </c>
      <c r="L21164">
        <v>60</v>
      </c>
      <c r="M21164">
        <v>4</v>
      </c>
      <c r="N21164" t="s">
        <v>538</v>
      </c>
      <c r="O21164" t="s">
        <v>537</v>
      </c>
      <c r="P21164" t="s">
        <v>630</v>
      </c>
    </row>
    <row r="21165" spans="1:16" x14ac:dyDescent="0.25">
      <c r="A21165" t="s">
        <v>506</v>
      </c>
      <c r="B21165" t="s">
        <v>174</v>
      </c>
      <c r="C21165" t="s">
        <v>64</v>
      </c>
      <c r="D21165" t="s">
        <v>480</v>
      </c>
      <c r="E21165" t="s">
        <v>473</v>
      </c>
      <c r="F21165" t="s">
        <v>65</v>
      </c>
      <c r="G21165" t="s">
        <v>175</v>
      </c>
      <c r="H21165" t="s">
        <v>72</v>
      </c>
      <c r="I21165" t="s">
        <v>186</v>
      </c>
      <c r="J21165" t="s">
        <v>119</v>
      </c>
      <c r="K21165" s="1">
        <v>45427</v>
      </c>
      <c r="L21165">
        <v>90</v>
      </c>
      <c r="M21165">
        <v>4</v>
      </c>
      <c r="N21165" t="s">
        <v>538</v>
      </c>
      <c r="O21165" t="s">
        <v>537</v>
      </c>
      <c r="P21165" t="s">
        <v>630</v>
      </c>
    </row>
    <row r="21166" spans="1:16" x14ac:dyDescent="0.25">
      <c r="A21166" t="s">
        <v>506</v>
      </c>
      <c r="B21166" t="s">
        <v>174</v>
      </c>
      <c r="C21166" t="s">
        <v>64</v>
      </c>
      <c r="D21166" t="s">
        <v>480</v>
      </c>
      <c r="E21166" t="s">
        <v>473</v>
      </c>
      <c r="F21166" t="s">
        <v>65</v>
      </c>
      <c r="G21166" t="s">
        <v>175</v>
      </c>
      <c r="H21166" t="s">
        <v>72</v>
      </c>
      <c r="I21166" t="s">
        <v>186</v>
      </c>
      <c r="J21166" t="s">
        <v>119</v>
      </c>
      <c r="K21166" s="1">
        <v>45428</v>
      </c>
      <c r="L21166">
        <v>60</v>
      </c>
      <c r="M21166">
        <v>4</v>
      </c>
      <c r="N21166" t="s">
        <v>538</v>
      </c>
      <c r="O21166" t="s">
        <v>537</v>
      </c>
      <c r="P21166" t="s">
        <v>630</v>
      </c>
    </row>
    <row r="21167" spans="1:16" x14ac:dyDescent="0.25">
      <c r="A21167" t="s">
        <v>506</v>
      </c>
      <c r="B21167" t="s">
        <v>174</v>
      </c>
      <c r="C21167" t="s">
        <v>64</v>
      </c>
      <c r="D21167" t="s">
        <v>480</v>
      </c>
      <c r="E21167" t="s">
        <v>473</v>
      </c>
      <c r="F21167" t="s">
        <v>65</v>
      </c>
      <c r="G21167" t="s">
        <v>175</v>
      </c>
      <c r="H21167" t="s">
        <v>72</v>
      </c>
      <c r="I21167" t="s">
        <v>186</v>
      </c>
      <c r="J21167" t="s">
        <v>119</v>
      </c>
      <c r="K21167" s="1">
        <v>45429</v>
      </c>
      <c r="L21167">
        <v>120</v>
      </c>
      <c r="M21167">
        <v>4</v>
      </c>
      <c r="N21167" t="s">
        <v>538</v>
      </c>
      <c r="O21167" t="s">
        <v>537</v>
      </c>
      <c r="P21167" t="s">
        <v>630</v>
      </c>
    </row>
    <row r="21168" spans="1:16" x14ac:dyDescent="0.25">
      <c r="A21168" t="s">
        <v>506</v>
      </c>
      <c r="B21168" t="s">
        <v>174</v>
      </c>
      <c r="C21168" t="s">
        <v>64</v>
      </c>
      <c r="D21168" t="s">
        <v>480</v>
      </c>
      <c r="E21168" t="s">
        <v>473</v>
      </c>
      <c r="F21168" t="s">
        <v>65</v>
      </c>
      <c r="G21168" t="s">
        <v>175</v>
      </c>
      <c r="H21168" t="s">
        <v>37</v>
      </c>
      <c r="I21168" t="s">
        <v>187</v>
      </c>
      <c r="J21168" t="s">
        <v>119</v>
      </c>
      <c r="K21168" s="1">
        <v>45404</v>
      </c>
      <c r="L21168">
        <v>150</v>
      </c>
      <c r="M21168">
        <v>1</v>
      </c>
      <c r="N21168" t="s">
        <v>538</v>
      </c>
      <c r="O21168" t="s">
        <v>537</v>
      </c>
      <c r="P21168" t="s">
        <v>630</v>
      </c>
    </row>
    <row r="21169" spans="1:16" x14ac:dyDescent="0.25">
      <c r="A21169" t="s">
        <v>506</v>
      </c>
      <c r="B21169" t="s">
        <v>174</v>
      </c>
      <c r="C21169" t="s">
        <v>64</v>
      </c>
      <c r="D21169" t="s">
        <v>480</v>
      </c>
      <c r="E21169" t="s">
        <v>473</v>
      </c>
      <c r="F21169" t="s">
        <v>65</v>
      </c>
      <c r="G21169" t="s">
        <v>175</v>
      </c>
      <c r="H21169" t="s">
        <v>37</v>
      </c>
      <c r="I21169" t="s">
        <v>187</v>
      </c>
      <c r="J21169" t="s">
        <v>119</v>
      </c>
      <c r="K21169" s="1">
        <v>45405</v>
      </c>
      <c r="L21169">
        <v>60</v>
      </c>
      <c r="M21169">
        <v>1</v>
      </c>
      <c r="N21169" t="s">
        <v>538</v>
      </c>
      <c r="O21169" t="s">
        <v>537</v>
      </c>
      <c r="P21169" t="s">
        <v>630</v>
      </c>
    </row>
    <row r="21170" spans="1:16" x14ac:dyDescent="0.25">
      <c r="A21170" t="s">
        <v>506</v>
      </c>
      <c r="B21170" t="s">
        <v>174</v>
      </c>
      <c r="C21170" t="s">
        <v>64</v>
      </c>
      <c r="D21170" t="s">
        <v>480</v>
      </c>
      <c r="E21170" t="s">
        <v>473</v>
      </c>
      <c r="F21170" t="s">
        <v>65</v>
      </c>
      <c r="G21170" t="s">
        <v>175</v>
      </c>
      <c r="H21170" t="s">
        <v>37</v>
      </c>
      <c r="I21170" t="s">
        <v>187</v>
      </c>
      <c r="J21170" t="s">
        <v>119</v>
      </c>
      <c r="K21170" s="1">
        <v>45406</v>
      </c>
      <c r="L21170">
        <v>60</v>
      </c>
      <c r="M21170">
        <v>1</v>
      </c>
      <c r="N21170" t="s">
        <v>538</v>
      </c>
      <c r="O21170" t="s">
        <v>537</v>
      </c>
      <c r="P21170" t="s">
        <v>630</v>
      </c>
    </row>
    <row r="21171" spans="1:16" x14ac:dyDescent="0.25">
      <c r="A21171" t="s">
        <v>506</v>
      </c>
      <c r="B21171" t="s">
        <v>174</v>
      </c>
      <c r="C21171" t="s">
        <v>64</v>
      </c>
      <c r="D21171" t="s">
        <v>480</v>
      </c>
      <c r="E21171" t="s">
        <v>473</v>
      </c>
      <c r="F21171" t="s">
        <v>65</v>
      </c>
      <c r="G21171" t="s">
        <v>175</v>
      </c>
      <c r="H21171" t="s">
        <v>37</v>
      </c>
      <c r="I21171" t="s">
        <v>187</v>
      </c>
      <c r="J21171" t="s">
        <v>119</v>
      </c>
      <c r="K21171" s="1">
        <v>45407</v>
      </c>
      <c r="L21171">
        <v>60</v>
      </c>
      <c r="M21171">
        <v>1</v>
      </c>
      <c r="N21171" t="s">
        <v>538</v>
      </c>
      <c r="O21171" t="s">
        <v>537</v>
      </c>
      <c r="P21171" t="s">
        <v>630</v>
      </c>
    </row>
    <row r="21172" spans="1:16" x14ac:dyDescent="0.25">
      <c r="A21172" t="s">
        <v>506</v>
      </c>
      <c r="B21172" t="s">
        <v>174</v>
      </c>
      <c r="C21172" t="s">
        <v>64</v>
      </c>
      <c r="D21172" t="s">
        <v>480</v>
      </c>
      <c r="E21172" t="s">
        <v>473</v>
      </c>
      <c r="F21172" t="s">
        <v>65</v>
      </c>
      <c r="G21172" t="s">
        <v>175</v>
      </c>
      <c r="H21172" t="s">
        <v>37</v>
      </c>
      <c r="I21172" t="s">
        <v>187</v>
      </c>
      <c r="J21172" t="s">
        <v>119</v>
      </c>
      <c r="K21172" s="1">
        <v>45408</v>
      </c>
      <c r="L21172">
        <v>60</v>
      </c>
      <c r="M21172">
        <v>1</v>
      </c>
      <c r="N21172" t="s">
        <v>538</v>
      </c>
      <c r="O21172" t="s">
        <v>537</v>
      </c>
      <c r="P21172" t="s">
        <v>630</v>
      </c>
    </row>
    <row r="21173" spans="1:16" x14ac:dyDescent="0.25">
      <c r="A21173" t="s">
        <v>506</v>
      </c>
      <c r="B21173" t="s">
        <v>174</v>
      </c>
      <c r="C21173" t="s">
        <v>64</v>
      </c>
      <c r="D21173" t="s">
        <v>480</v>
      </c>
      <c r="E21173" t="s">
        <v>473</v>
      </c>
      <c r="F21173" t="s">
        <v>65</v>
      </c>
      <c r="G21173" t="s">
        <v>175</v>
      </c>
      <c r="H21173" t="s">
        <v>37</v>
      </c>
      <c r="I21173" t="s">
        <v>187</v>
      </c>
      <c r="J21173" t="s">
        <v>119</v>
      </c>
      <c r="K21173" s="1">
        <v>45411</v>
      </c>
      <c r="L21173">
        <v>60</v>
      </c>
      <c r="M21173">
        <v>2</v>
      </c>
      <c r="N21173" t="s">
        <v>538</v>
      </c>
      <c r="O21173" t="s">
        <v>537</v>
      </c>
      <c r="P21173" t="s">
        <v>630</v>
      </c>
    </row>
    <row r="21174" spans="1:16" x14ac:dyDescent="0.25">
      <c r="A21174" t="s">
        <v>506</v>
      </c>
      <c r="B21174" t="s">
        <v>174</v>
      </c>
      <c r="C21174" t="s">
        <v>64</v>
      </c>
      <c r="D21174" t="s">
        <v>480</v>
      </c>
      <c r="E21174" t="s">
        <v>473</v>
      </c>
      <c r="F21174" t="s">
        <v>65</v>
      </c>
      <c r="G21174" t="s">
        <v>175</v>
      </c>
      <c r="H21174" t="s">
        <v>37</v>
      </c>
      <c r="I21174" t="s">
        <v>187</v>
      </c>
      <c r="J21174" t="s">
        <v>119</v>
      </c>
      <c r="K21174" s="1">
        <v>45412</v>
      </c>
      <c r="L21174">
        <v>120</v>
      </c>
      <c r="M21174">
        <v>2</v>
      </c>
      <c r="N21174" t="s">
        <v>538</v>
      </c>
      <c r="O21174" t="s">
        <v>537</v>
      </c>
      <c r="P21174" t="s">
        <v>630</v>
      </c>
    </row>
    <row r="21175" spans="1:16" x14ac:dyDescent="0.25">
      <c r="A21175" t="s">
        <v>506</v>
      </c>
      <c r="B21175" t="s">
        <v>174</v>
      </c>
      <c r="C21175" t="s">
        <v>64</v>
      </c>
      <c r="D21175" t="s">
        <v>480</v>
      </c>
      <c r="E21175" t="s">
        <v>473</v>
      </c>
      <c r="F21175" t="s">
        <v>65</v>
      </c>
      <c r="G21175" t="s">
        <v>175</v>
      </c>
      <c r="H21175" t="s">
        <v>37</v>
      </c>
      <c r="I21175" t="s">
        <v>187</v>
      </c>
      <c r="J21175" t="s">
        <v>119</v>
      </c>
      <c r="K21175" s="1">
        <v>45413</v>
      </c>
      <c r="L21175">
        <v>120</v>
      </c>
      <c r="M21175">
        <v>2</v>
      </c>
      <c r="N21175" t="s">
        <v>538</v>
      </c>
      <c r="O21175" t="s">
        <v>537</v>
      </c>
      <c r="P21175" t="s">
        <v>630</v>
      </c>
    </row>
    <row r="21176" spans="1:16" x14ac:dyDescent="0.25">
      <c r="A21176" t="s">
        <v>506</v>
      </c>
      <c r="B21176" t="s">
        <v>174</v>
      </c>
      <c r="C21176" t="s">
        <v>64</v>
      </c>
      <c r="D21176" t="s">
        <v>480</v>
      </c>
      <c r="E21176" t="s">
        <v>473</v>
      </c>
      <c r="F21176" t="s">
        <v>65</v>
      </c>
      <c r="G21176" t="s">
        <v>175</v>
      </c>
      <c r="H21176" t="s">
        <v>37</v>
      </c>
      <c r="I21176" t="s">
        <v>187</v>
      </c>
      <c r="J21176" t="s">
        <v>119</v>
      </c>
      <c r="K21176" s="1">
        <v>45414</v>
      </c>
      <c r="L21176">
        <v>300</v>
      </c>
      <c r="M21176">
        <v>2</v>
      </c>
      <c r="N21176" t="s">
        <v>538</v>
      </c>
      <c r="O21176" t="s">
        <v>537</v>
      </c>
      <c r="P21176" t="s">
        <v>630</v>
      </c>
    </row>
    <row r="21177" spans="1:16" x14ac:dyDescent="0.25">
      <c r="A21177" t="s">
        <v>506</v>
      </c>
      <c r="B21177" t="s">
        <v>174</v>
      </c>
      <c r="C21177" t="s">
        <v>64</v>
      </c>
      <c r="D21177" t="s">
        <v>480</v>
      </c>
      <c r="E21177" t="s">
        <v>473</v>
      </c>
      <c r="F21177" t="s">
        <v>65</v>
      </c>
      <c r="G21177" t="s">
        <v>175</v>
      </c>
      <c r="H21177" t="s">
        <v>37</v>
      </c>
      <c r="I21177" t="s">
        <v>187</v>
      </c>
      <c r="J21177" t="s">
        <v>119</v>
      </c>
      <c r="K21177" s="1">
        <v>45415</v>
      </c>
      <c r="L21177">
        <v>360</v>
      </c>
      <c r="M21177">
        <v>2</v>
      </c>
      <c r="N21177" t="s">
        <v>538</v>
      </c>
      <c r="O21177" t="s">
        <v>537</v>
      </c>
      <c r="P21177" t="s">
        <v>630</v>
      </c>
    </row>
    <row r="21178" spans="1:16" x14ac:dyDescent="0.25">
      <c r="A21178" t="s">
        <v>506</v>
      </c>
      <c r="B21178" t="s">
        <v>174</v>
      </c>
      <c r="C21178" t="s">
        <v>64</v>
      </c>
      <c r="D21178" t="s">
        <v>480</v>
      </c>
      <c r="E21178" t="s">
        <v>473</v>
      </c>
      <c r="F21178" t="s">
        <v>65</v>
      </c>
      <c r="G21178" t="s">
        <v>175</v>
      </c>
      <c r="H21178" t="s">
        <v>37</v>
      </c>
      <c r="I21178" t="s">
        <v>187</v>
      </c>
      <c r="J21178" t="s">
        <v>119</v>
      </c>
      <c r="K21178" s="1">
        <v>45418</v>
      </c>
      <c r="L21178">
        <v>90</v>
      </c>
      <c r="M21178">
        <v>3</v>
      </c>
      <c r="N21178" t="s">
        <v>538</v>
      </c>
      <c r="O21178" t="s">
        <v>537</v>
      </c>
      <c r="P21178" t="s">
        <v>630</v>
      </c>
    </row>
    <row r="21179" spans="1:16" x14ac:dyDescent="0.25">
      <c r="A21179" t="s">
        <v>506</v>
      </c>
      <c r="B21179" t="s">
        <v>174</v>
      </c>
      <c r="C21179" t="s">
        <v>64</v>
      </c>
      <c r="D21179" t="s">
        <v>480</v>
      </c>
      <c r="E21179" t="s">
        <v>473</v>
      </c>
      <c r="F21179" t="s">
        <v>65</v>
      </c>
      <c r="G21179" t="s">
        <v>175</v>
      </c>
      <c r="H21179" t="s">
        <v>37</v>
      </c>
      <c r="I21179" t="s">
        <v>187</v>
      </c>
      <c r="J21179" t="s">
        <v>119</v>
      </c>
      <c r="K21179" s="1">
        <v>45419</v>
      </c>
      <c r="L21179">
        <v>150</v>
      </c>
      <c r="M21179">
        <v>3</v>
      </c>
      <c r="N21179" t="s">
        <v>538</v>
      </c>
      <c r="O21179" t="s">
        <v>537</v>
      </c>
      <c r="P21179" t="s">
        <v>630</v>
      </c>
    </row>
    <row r="21180" spans="1:16" x14ac:dyDescent="0.25">
      <c r="A21180" t="s">
        <v>506</v>
      </c>
      <c r="B21180" t="s">
        <v>174</v>
      </c>
      <c r="C21180" t="s">
        <v>64</v>
      </c>
      <c r="D21180" t="s">
        <v>480</v>
      </c>
      <c r="E21180" t="s">
        <v>473</v>
      </c>
      <c r="F21180" t="s">
        <v>65</v>
      </c>
      <c r="G21180" t="s">
        <v>175</v>
      </c>
      <c r="H21180" t="s">
        <v>37</v>
      </c>
      <c r="I21180" t="s">
        <v>187</v>
      </c>
      <c r="J21180" t="s">
        <v>119</v>
      </c>
      <c r="K21180" s="1">
        <v>45420</v>
      </c>
      <c r="L21180">
        <v>180</v>
      </c>
      <c r="M21180">
        <v>3</v>
      </c>
      <c r="N21180" t="s">
        <v>538</v>
      </c>
      <c r="O21180" t="s">
        <v>537</v>
      </c>
      <c r="P21180" t="s">
        <v>630</v>
      </c>
    </row>
    <row r="21181" spans="1:16" x14ac:dyDescent="0.25">
      <c r="A21181" t="s">
        <v>506</v>
      </c>
      <c r="B21181" t="s">
        <v>174</v>
      </c>
      <c r="C21181" t="s">
        <v>64</v>
      </c>
      <c r="D21181" t="s">
        <v>480</v>
      </c>
      <c r="E21181" t="s">
        <v>473</v>
      </c>
      <c r="F21181" t="s">
        <v>65</v>
      </c>
      <c r="G21181" t="s">
        <v>175</v>
      </c>
      <c r="H21181" t="s">
        <v>37</v>
      </c>
      <c r="I21181" t="s">
        <v>187</v>
      </c>
      <c r="J21181" t="s">
        <v>119</v>
      </c>
      <c r="K21181" s="1">
        <v>45421</v>
      </c>
      <c r="L21181">
        <v>90</v>
      </c>
      <c r="M21181">
        <v>3</v>
      </c>
      <c r="N21181" t="s">
        <v>538</v>
      </c>
      <c r="O21181" t="s">
        <v>537</v>
      </c>
      <c r="P21181" t="s">
        <v>630</v>
      </c>
    </row>
    <row r="21182" spans="1:16" x14ac:dyDescent="0.25">
      <c r="A21182" t="s">
        <v>506</v>
      </c>
      <c r="B21182" t="s">
        <v>174</v>
      </c>
      <c r="C21182" t="s">
        <v>64</v>
      </c>
      <c r="D21182" t="s">
        <v>480</v>
      </c>
      <c r="E21182" t="s">
        <v>473</v>
      </c>
      <c r="F21182" t="s">
        <v>65</v>
      </c>
      <c r="G21182" t="s">
        <v>175</v>
      </c>
      <c r="H21182" t="s">
        <v>37</v>
      </c>
      <c r="I21182" t="s">
        <v>187</v>
      </c>
      <c r="J21182" t="s">
        <v>119</v>
      </c>
      <c r="K21182" s="1">
        <v>45425</v>
      </c>
      <c r="L21182">
        <v>90</v>
      </c>
      <c r="M21182">
        <v>4</v>
      </c>
      <c r="N21182" t="s">
        <v>538</v>
      </c>
      <c r="O21182" t="s">
        <v>537</v>
      </c>
      <c r="P21182" t="s">
        <v>630</v>
      </c>
    </row>
    <row r="21183" spans="1:16" x14ac:dyDescent="0.25">
      <c r="A21183" t="s">
        <v>506</v>
      </c>
      <c r="B21183" t="s">
        <v>174</v>
      </c>
      <c r="C21183" t="s">
        <v>64</v>
      </c>
      <c r="D21183" t="s">
        <v>480</v>
      </c>
      <c r="E21183" t="s">
        <v>473</v>
      </c>
      <c r="F21183" t="s">
        <v>65</v>
      </c>
      <c r="G21183" t="s">
        <v>175</v>
      </c>
      <c r="H21183" t="s">
        <v>37</v>
      </c>
      <c r="I21183" t="s">
        <v>187</v>
      </c>
      <c r="J21183" t="s">
        <v>119</v>
      </c>
      <c r="K21183" s="1">
        <v>45426</v>
      </c>
      <c r="L21183">
        <v>180</v>
      </c>
      <c r="M21183">
        <v>4</v>
      </c>
      <c r="N21183" t="s">
        <v>538</v>
      </c>
      <c r="O21183" t="s">
        <v>537</v>
      </c>
      <c r="P21183" t="s">
        <v>630</v>
      </c>
    </row>
    <row r="21184" spans="1:16" x14ac:dyDescent="0.25">
      <c r="A21184" t="s">
        <v>506</v>
      </c>
      <c r="B21184" t="s">
        <v>174</v>
      </c>
      <c r="C21184" t="s">
        <v>64</v>
      </c>
      <c r="D21184" t="s">
        <v>480</v>
      </c>
      <c r="E21184" t="s">
        <v>473</v>
      </c>
      <c r="F21184" t="s">
        <v>65</v>
      </c>
      <c r="G21184" t="s">
        <v>175</v>
      </c>
      <c r="H21184" t="s">
        <v>37</v>
      </c>
      <c r="I21184" t="s">
        <v>187</v>
      </c>
      <c r="J21184" t="s">
        <v>119</v>
      </c>
      <c r="K21184" s="1">
        <v>45427</v>
      </c>
      <c r="L21184">
        <v>240</v>
      </c>
      <c r="M21184">
        <v>4</v>
      </c>
      <c r="N21184" t="s">
        <v>538</v>
      </c>
      <c r="O21184" t="s">
        <v>537</v>
      </c>
      <c r="P21184" t="s">
        <v>630</v>
      </c>
    </row>
    <row r="21185" spans="1:16" x14ac:dyDescent="0.25">
      <c r="A21185" t="s">
        <v>506</v>
      </c>
      <c r="B21185" t="s">
        <v>174</v>
      </c>
      <c r="C21185" t="s">
        <v>64</v>
      </c>
      <c r="D21185" t="s">
        <v>480</v>
      </c>
      <c r="E21185" t="s">
        <v>473</v>
      </c>
      <c r="F21185" t="s">
        <v>65</v>
      </c>
      <c r="G21185" t="s">
        <v>175</v>
      </c>
      <c r="H21185" t="s">
        <v>37</v>
      </c>
      <c r="I21185" t="s">
        <v>187</v>
      </c>
      <c r="J21185" t="s">
        <v>119</v>
      </c>
      <c r="K21185" s="1">
        <v>45429</v>
      </c>
      <c r="L21185">
        <v>120</v>
      </c>
      <c r="M21185">
        <v>4</v>
      </c>
      <c r="N21185" t="s">
        <v>538</v>
      </c>
      <c r="O21185" t="s">
        <v>537</v>
      </c>
      <c r="P21185" t="s">
        <v>630</v>
      </c>
    </row>
    <row r="21186" spans="1:16" x14ac:dyDescent="0.25">
      <c r="A21186" t="s">
        <v>506</v>
      </c>
      <c r="B21186" t="s">
        <v>174</v>
      </c>
      <c r="C21186" t="s">
        <v>64</v>
      </c>
      <c r="D21186" t="s">
        <v>480</v>
      </c>
      <c r="E21186" t="s">
        <v>473</v>
      </c>
      <c r="F21186" t="s">
        <v>65</v>
      </c>
      <c r="G21186" t="s">
        <v>175</v>
      </c>
      <c r="H21186" t="s">
        <v>37</v>
      </c>
      <c r="I21186" t="s">
        <v>188</v>
      </c>
      <c r="J21186" t="s">
        <v>119</v>
      </c>
      <c r="K21186" s="1">
        <v>45405</v>
      </c>
      <c r="L21186">
        <v>60</v>
      </c>
      <c r="M21186">
        <v>1</v>
      </c>
      <c r="N21186" t="s">
        <v>538</v>
      </c>
      <c r="O21186" t="s">
        <v>537</v>
      </c>
      <c r="P21186" t="s">
        <v>630</v>
      </c>
    </row>
    <row r="21187" spans="1:16" x14ac:dyDescent="0.25">
      <c r="A21187" t="s">
        <v>506</v>
      </c>
      <c r="B21187" t="s">
        <v>174</v>
      </c>
      <c r="C21187" t="s">
        <v>64</v>
      </c>
      <c r="D21187" t="s">
        <v>480</v>
      </c>
      <c r="E21187" t="s">
        <v>473</v>
      </c>
      <c r="F21187" t="s">
        <v>65</v>
      </c>
      <c r="G21187" t="s">
        <v>175</v>
      </c>
      <c r="H21187" t="s">
        <v>37</v>
      </c>
      <c r="I21187" t="s">
        <v>188</v>
      </c>
      <c r="J21187" t="s">
        <v>119</v>
      </c>
      <c r="K21187" s="1">
        <v>45407</v>
      </c>
      <c r="L21187">
        <v>60</v>
      </c>
      <c r="M21187">
        <v>1</v>
      </c>
      <c r="N21187" t="s">
        <v>538</v>
      </c>
      <c r="O21187" t="s">
        <v>537</v>
      </c>
      <c r="P21187" t="s">
        <v>630</v>
      </c>
    </row>
    <row r="21188" spans="1:16" x14ac:dyDescent="0.25">
      <c r="A21188" t="s">
        <v>506</v>
      </c>
      <c r="B21188" t="s">
        <v>174</v>
      </c>
      <c r="C21188" t="s">
        <v>64</v>
      </c>
      <c r="D21188" t="s">
        <v>480</v>
      </c>
      <c r="E21188" t="s">
        <v>473</v>
      </c>
      <c r="F21188" t="s">
        <v>65</v>
      </c>
      <c r="G21188" t="s">
        <v>175</v>
      </c>
      <c r="H21188" t="s">
        <v>37</v>
      </c>
      <c r="I21188" t="s">
        <v>188</v>
      </c>
      <c r="J21188" t="s">
        <v>119</v>
      </c>
      <c r="K21188" s="1">
        <v>45414</v>
      </c>
      <c r="L21188">
        <v>60</v>
      </c>
      <c r="M21188">
        <v>2</v>
      </c>
      <c r="N21188" t="s">
        <v>538</v>
      </c>
      <c r="O21188" t="s">
        <v>537</v>
      </c>
      <c r="P21188" t="s">
        <v>630</v>
      </c>
    </row>
    <row r="21189" spans="1:16" x14ac:dyDescent="0.25">
      <c r="A21189" t="s">
        <v>506</v>
      </c>
      <c r="B21189" t="s">
        <v>174</v>
      </c>
      <c r="C21189" t="s">
        <v>64</v>
      </c>
      <c r="D21189" t="s">
        <v>480</v>
      </c>
      <c r="E21189" t="s">
        <v>473</v>
      </c>
      <c r="F21189" t="s">
        <v>65</v>
      </c>
      <c r="G21189" t="s">
        <v>175</v>
      </c>
      <c r="H21189" t="s">
        <v>37</v>
      </c>
      <c r="I21189" t="s">
        <v>188</v>
      </c>
      <c r="J21189" t="s">
        <v>119</v>
      </c>
      <c r="K21189" s="1">
        <v>45421</v>
      </c>
      <c r="L21189">
        <v>90</v>
      </c>
      <c r="M21189">
        <v>3</v>
      </c>
      <c r="N21189" t="s">
        <v>538</v>
      </c>
      <c r="O21189" t="s">
        <v>537</v>
      </c>
      <c r="P21189" t="s">
        <v>630</v>
      </c>
    </row>
    <row r="21190" spans="1:16" x14ac:dyDescent="0.25">
      <c r="A21190" t="s">
        <v>506</v>
      </c>
      <c r="B21190" t="s">
        <v>174</v>
      </c>
      <c r="C21190" t="s">
        <v>64</v>
      </c>
      <c r="D21190" t="s">
        <v>480</v>
      </c>
      <c r="E21190" t="s">
        <v>473</v>
      </c>
      <c r="F21190" t="s">
        <v>65</v>
      </c>
      <c r="G21190" t="s">
        <v>175</v>
      </c>
      <c r="H21190" t="s">
        <v>37</v>
      </c>
      <c r="I21190" t="s">
        <v>188</v>
      </c>
      <c r="J21190" t="s">
        <v>119</v>
      </c>
      <c r="K21190" s="1">
        <v>45428</v>
      </c>
      <c r="L21190">
        <v>60</v>
      </c>
      <c r="M21190">
        <v>4</v>
      </c>
      <c r="N21190" t="s">
        <v>538</v>
      </c>
      <c r="O21190" t="s">
        <v>537</v>
      </c>
      <c r="P21190" t="s">
        <v>630</v>
      </c>
    </row>
    <row r="21191" spans="1:16" x14ac:dyDescent="0.25">
      <c r="A21191" t="s">
        <v>506</v>
      </c>
      <c r="B21191" t="s">
        <v>174</v>
      </c>
      <c r="C21191" t="s">
        <v>64</v>
      </c>
      <c r="D21191" t="s">
        <v>480</v>
      </c>
      <c r="E21191" t="s">
        <v>473</v>
      </c>
      <c r="F21191" t="s">
        <v>65</v>
      </c>
      <c r="G21191" t="s">
        <v>175</v>
      </c>
      <c r="H21191" t="s">
        <v>44</v>
      </c>
      <c r="I21191" t="s">
        <v>78</v>
      </c>
      <c r="J21191" t="s">
        <v>117</v>
      </c>
      <c r="K21191" s="1">
        <v>45407</v>
      </c>
      <c r="L21191">
        <v>60</v>
      </c>
      <c r="M21191">
        <v>1</v>
      </c>
      <c r="N21191" t="s">
        <v>538</v>
      </c>
      <c r="O21191" t="s">
        <v>537</v>
      </c>
      <c r="P21191" t="s">
        <v>630</v>
      </c>
    </row>
    <row r="21192" spans="1:16" x14ac:dyDescent="0.25">
      <c r="A21192" t="s">
        <v>506</v>
      </c>
      <c r="B21192" t="s">
        <v>174</v>
      </c>
      <c r="C21192" t="s">
        <v>64</v>
      </c>
      <c r="D21192" t="s">
        <v>480</v>
      </c>
      <c r="E21192" t="s">
        <v>473</v>
      </c>
      <c r="F21192" t="s">
        <v>65</v>
      </c>
      <c r="G21192" t="s">
        <v>175</v>
      </c>
      <c r="H21192" t="s">
        <v>44</v>
      </c>
      <c r="I21192" t="s">
        <v>78</v>
      </c>
      <c r="J21192" t="s">
        <v>117</v>
      </c>
      <c r="K21192" s="1">
        <v>45408</v>
      </c>
      <c r="L21192">
        <v>30</v>
      </c>
      <c r="M21192">
        <v>1</v>
      </c>
      <c r="N21192" t="s">
        <v>538</v>
      </c>
      <c r="O21192" t="s">
        <v>537</v>
      </c>
      <c r="P21192" t="s">
        <v>630</v>
      </c>
    </row>
    <row r="21193" spans="1:16" x14ac:dyDescent="0.25">
      <c r="A21193" t="s">
        <v>506</v>
      </c>
      <c r="B21193" t="s">
        <v>174</v>
      </c>
      <c r="C21193" t="s">
        <v>64</v>
      </c>
      <c r="D21193" t="s">
        <v>480</v>
      </c>
      <c r="E21193" t="s">
        <v>473</v>
      </c>
      <c r="F21193" t="s">
        <v>65</v>
      </c>
      <c r="G21193" t="s">
        <v>175</v>
      </c>
      <c r="H21193" t="s">
        <v>44</v>
      </c>
      <c r="I21193" t="s">
        <v>78</v>
      </c>
      <c r="J21193" t="s">
        <v>117</v>
      </c>
      <c r="K21193" s="1">
        <v>45411</v>
      </c>
      <c r="L21193">
        <v>10.001999999999899</v>
      </c>
      <c r="M21193">
        <v>2</v>
      </c>
      <c r="N21193" t="s">
        <v>538</v>
      </c>
      <c r="O21193" t="s">
        <v>537</v>
      </c>
      <c r="P21193" t="s">
        <v>630</v>
      </c>
    </row>
    <row r="21194" spans="1:16" x14ac:dyDescent="0.25">
      <c r="A21194" t="s">
        <v>506</v>
      </c>
      <c r="B21194" t="s">
        <v>174</v>
      </c>
      <c r="C21194" t="s">
        <v>64</v>
      </c>
      <c r="D21194" t="s">
        <v>480</v>
      </c>
      <c r="E21194" t="s">
        <v>473</v>
      </c>
      <c r="F21194" t="s">
        <v>65</v>
      </c>
      <c r="G21194" t="s">
        <v>175</v>
      </c>
      <c r="H21194" t="s">
        <v>44</v>
      </c>
      <c r="I21194" t="s">
        <v>259</v>
      </c>
      <c r="J21194" t="s">
        <v>117</v>
      </c>
      <c r="K21194" s="1">
        <v>45405</v>
      </c>
      <c r="L21194">
        <v>30</v>
      </c>
      <c r="M21194">
        <v>1</v>
      </c>
      <c r="N21194" t="s">
        <v>538</v>
      </c>
      <c r="O21194" t="s">
        <v>537</v>
      </c>
      <c r="P21194" t="s">
        <v>630</v>
      </c>
    </row>
    <row r="21195" spans="1:16" x14ac:dyDescent="0.25">
      <c r="A21195" t="s">
        <v>506</v>
      </c>
      <c r="B21195" t="s">
        <v>174</v>
      </c>
      <c r="C21195" t="s">
        <v>64</v>
      </c>
      <c r="D21195" t="s">
        <v>480</v>
      </c>
      <c r="E21195" t="s">
        <v>473</v>
      </c>
      <c r="F21195" t="s">
        <v>65</v>
      </c>
      <c r="G21195" t="s">
        <v>175</v>
      </c>
      <c r="H21195" t="s">
        <v>44</v>
      </c>
      <c r="I21195" t="s">
        <v>189</v>
      </c>
      <c r="J21195" t="s">
        <v>118</v>
      </c>
      <c r="K21195" s="1">
        <v>45405</v>
      </c>
      <c r="L21195">
        <v>60</v>
      </c>
      <c r="M21195">
        <v>1</v>
      </c>
      <c r="N21195" t="s">
        <v>538</v>
      </c>
      <c r="O21195" t="s">
        <v>537</v>
      </c>
      <c r="P21195" t="s">
        <v>630</v>
      </c>
    </row>
    <row r="21196" spans="1:16" x14ac:dyDescent="0.25">
      <c r="A21196" t="s">
        <v>506</v>
      </c>
      <c r="B21196" t="s">
        <v>174</v>
      </c>
      <c r="C21196" t="s">
        <v>64</v>
      </c>
      <c r="D21196" t="s">
        <v>480</v>
      </c>
      <c r="E21196" t="s">
        <v>473</v>
      </c>
      <c r="F21196" t="s">
        <v>65</v>
      </c>
      <c r="G21196" t="s">
        <v>175</v>
      </c>
      <c r="H21196" t="s">
        <v>44</v>
      </c>
      <c r="I21196" t="s">
        <v>189</v>
      </c>
      <c r="J21196" t="s">
        <v>118</v>
      </c>
      <c r="K21196" s="1">
        <v>45412</v>
      </c>
      <c r="L21196">
        <v>30</v>
      </c>
      <c r="M21196">
        <v>2</v>
      </c>
      <c r="N21196" t="s">
        <v>538</v>
      </c>
      <c r="O21196" t="s">
        <v>537</v>
      </c>
      <c r="P21196" t="s">
        <v>630</v>
      </c>
    </row>
    <row r="21197" spans="1:16" x14ac:dyDescent="0.25">
      <c r="A21197" t="s">
        <v>506</v>
      </c>
      <c r="B21197" t="s">
        <v>174</v>
      </c>
      <c r="C21197" t="s">
        <v>64</v>
      </c>
      <c r="D21197" t="s">
        <v>480</v>
      </c>
      <c r="E21197" t="s">
        <v>473</v>
      </c>
      <c r="F21197" t="s">
        <v>65</v>
      </c>
      <c r="G21197" t="s">
        <v>175</v>
      </c>
      <c r="H21197" t="s">
        <v>44</v>
      </c>
      <c r="I21197" t="s">
        <v>189</v>
      </c>
      <c r="J21197" t="s">
        <v>118</v>
      </c>
      <c r="K21197" s="1">
        <v>45425</v>
      </c>
      <c r="L21197">
        <v>60</v>
      </c>
      <c r="M21197">
        <v>4</v>
      </c>
      <c r="N21197" t="s">
        <v>538</v>
      </c>
      <c r="O21197" t="s">
        <v>537</v>
      </c>
      <c r="P21197" t="s">
        <v>630</v>
      </c>
    </row>
    <row r="21198" spans="1:16" x14ac:dyDescent="0.25">
      <c r="A21198" t="s">
        <v>506</v>
      </c>
      <c r="B21198" t="s">
        <v>174</v>
      </c>
      <c r="C21198" t="s">
        <v>64</v>
      </c>
      <c r="D21198" t="s">
        <v>480</v>
      </c>
      <c r="E21198" t="s">
        <v>473</v>
      </c>
      <c r="F21198" t="s">
        <v>65</v>
      </c>
      <c r="G21198" t="s">
        <v>175</v>
      </c>
      <c r="H21198" t="s">
        <v>44</v>
      </c>
      <c r="I21198" t="s">
        <v>79</v>
      </c>
      <c r="J21198" t="s">
        <v>118</v>
      </c>
      <c r="K21198" s="1">
        <v>45404</v>
      </c>
      <c r="L21198">
        <v>30</v>
      </c>
      <c r="M21198">
        <v>1</v>
      </c>
      <c r="N21198" t="s">
        <v>538</v>
      </c>
      <c r="O21198" t="s">
        <v>537</v>
      </c>
      <c r="P21198" t="s">
        <v>630</v>
      </c>
    </row>
    <row r="21199" spans="1:16" x14ac:dyDescent="0.25">
      <c r="A21199" t="s">
        <v>506</v>
      </c>
      <c r="B21199" t="s">
        <v>174</v>
      </c>
      <c r="C21199" t="s">
        <v>64</v>
      </c>
      <c r="D21199" t="s">
        <v>480</v>
      </c>
      <c r="E21199" t="s">
        <v>473</v>
      </c>
      <c r="F21199" t="s">
        <v>65</v>
      </c>
      <c r="G21199" t="s">
        <v>175</v>
      </c>
      <c r="H21199" t="s">
        <v>44</v>
      </c>
      <c r="I21199" t="s">
        <v>79</v>
      </c>
      <c r="J21199" t="s">
        <v>118</v>
      </c>
      <c r="K21199" s="1">
        <v>45406</v>
      </c>
      <c r="L21199">
        <v>150</v>
      </c>
      <c r="M21199">
        <v>1</v>
      </c>
      <c r="N21199" t="s">
        <v>538</v>
      </c>
      <c r="O21199" t="s">
        <v>537</v>
      </c>
      <c r="P21199" t="s">
        <v>630</v>
      </c>
    </row>
    <row r="21200" spans="1:16" x14ac:dyDescent="0.25">
      <c r="A21200" t="s">
        <v>506</v>
      </c>
      <c r="B21200" t="s">
        <v>174</v>
      </c>
      <c r="C21200" t="s">
        <v>64</v>
      </c>
      <c r="D21200" t="s">
        <v>480</v>
      </c>
      <c r="E21200" t="s">
        <v>473</v>
      </c>
      <c r="F21200" t="s">
        <v>65</v>
      </c>
      <c r="G21200" t="s">
        <v>175</v>
      </c>
      <c r="H21200" t="s">
        <v>44</v>
      </c>
      <c r="I21200" t="s">
        <v>79</v>
      </c>
      <c r="J21200" t="s">
        <v>118</v>
      </c>
      <c r="K21200" s="1">
        <v>45414</v>
      </c>
      <c r="L21200">
        <v>60</v>
      </c>
      <c r="M21200">
        <v>2</v>
      </c>
      <c r="N21200" t="s">
        <v>538</v>
      </c>
      <c r="O21200" t="s">
        <v>537</v>
      </c>
      <c r="P21200" t="s">
        <v>630</v>
      </c>
    </row>
    <row r="21201" spans="1:16" x14ac:dyDescent="0.25">
      <c r="A21201" t="s">
        <v>506</v>
      </c>
      <c r="B21201" t="s">
        <v>174</v>
      </c>
      <c r="C21201" t="s">
        <v>64</v>
      </c>
      <c r="D21201" t="s">
        <v>480</v>
      </c>
      <c r="E21201" t="s">
        <v>473</v>
      </c>
      <c r="F21201" t="s">
        <v>65</v>
      </c>
      <c r="G21201" t="s">
        <v>175</v>
      </c>
      <c r="H21201" t="s">
        <v>44</v>
      </c>
      <c r="I21201" t="s">
        <v>79</v>
      </c>
      <c r="J21201" t="s">
        <v>118</v>
      </c>
      <c r="K21201" s="1">
        <v>45415</v>
      </c>
      <c r="L21201">
        <v>60</v>
      </c>
      <c r="M21201">
        <v>2</v>
      </c>
      <c r="N21201" t="s">
        <v>538</v>
      </c>
      <c r="O21201" t="s">
        <v>537</v>
      </c>
      <c r="P21201" t="s">
        <v>630</v>
      </c>
    </row>
    <row r="21202" spans="1:16" x14ac:dyDescent="0.25">
      <c r="A21202" t="s">
        <v>506</v>
      </c>
      <c r="B21202" t="s">
        <v>174</v>
      </c>
      <c r="C21202" t="s">
        <v>64</v>
      </c>
      <c r="D21202" t="s">
        <v>480</v>
      </c>
      <c r="E21202" t="s">
        <v>473</v>
      </c>
      <c r="F21202" t="s">
        <v>65</v>
      </c>
      <c r="G21202" t="s">
        <v>175</v>
      </c>
      <c r="H21202" t="s">
        <v>44</v>
      </c>
      <c r="I21202" t="s">
        <v>79</v>
      </c>
      <c r="J21202" t="s">
        <v>118</v>
      </c>
      <c r="K21202" s="1">
        <v>45419</v>
      </c>
      <c r="L21202">
        <v>60</v>
      </c>
      <c r="M21202">
        <v>3</v>
      </c>
      <c r="N21202" t="s">
        <v>538</v>
      </c>
      <c r="O21202" t="s">
        <v>537</v>
      </c>
      <c r="P21202" t="s">
        <v>630</v>
      </c>
    </row>
    <row r="21203" spans="1:16" x14ac:dyDescent="0.25">
      <c r="A21203" t="s">
        <v>506</v>
      </c>
      <c r="B21203" t="s">
        <v>174</v>
      </c>
      <c r="C21203" t="s">
        <v>64</v>
      </c>
      <c r="D21203" t="s">
        <v>480</v>
      </c>
      <c r="E21203" t="s">
        <v>473</v>
      </c>
      <c r="F21203" t="s">
        <v>65</v>
      </c>
      <c r="G21203" t="s">
        <v>175</v>
      </c>
      <c r="H21203" t="s">
        <v>44</v>
      </c>
      <c r="I21203" t="s">
        <v>79</v>
      </c>
      <c r="J21203" t="s">
        <v>118</v>
      </c>
      <c r="K21203" s="1">
        <v>45420</v>
      </c>
      <c r="L21203">
        <v>60</v>
      </c>
      <c r="M21203">
        <v>3</v>
      </c>
      <c r="N21203" t="s">
        <v>538</v>
      </c>
      <c r="O21203" t="s">
        <v>537</v>
      </c>
      <c r="P21203" t="s">
        <v>630</v>
      </c>
    </row>
    <row r="21204" spans="1:16" x14ac:dyDescent="0.25">
      <c r="A21204" t="s">
        <v>506</v>
      </c>
      <c r="B21204" t="s">
        <v>174</v>
      </c>
      <c r="C21204" t="s">
        <v>64</v>
      </c>
      <c r="D21204" t="s">
        <v>480</v>
      </c>
      <c r="E21204" t="s">
        <v>473</v>
      </c>
      <c r="F21204" t="s">
        <v>65</v>
      </c>
      <c r="G21204" t="s">
        <v>175</v>
      </c>
      <c r="H21204" t="s">
        <v>44</v>
      </c>
      <c r="I21204" t="s">
        <v>79</v>
      </c>
      <c r="J21204" t="s">
        <v>118</v>
      </c>
      <c r="K21204" s="1">
        <v>45421</v>
      </c>
      <c r="L21204">
        <v>120</v>
      </c>
      <c r="M21204">
        <v>3</v>
      </c>
      <c r="N21204" t="s">
        <v>538</v>
      </c>
      <c r="O21204" t="s">
        <v>537</v>
      </c>
      <c r="P21204" t="s">
        <v>630</v>
      </c>
    </row>
    <row r="21205" spans="1:16" x14ac:dyDescent="0.25">
      <c r="A21205" t="s">
        <v>506</v>
      </c>
      <c r="B21205" t="s">
        <v>174</v>
      </c>
      <c r="C21205" t="s">
        <v>64</v>
      </c>
      <c r="D21205" t="s">
        <v>480</v>
      </c>
      <c r="E21205" t="s">
        <v>473</v>
      </c>
      <c r="F21205" t="s">
        <v>65</v>
      </c>
      <c r="G21205" t="s">
        <v>175</v>
      </c>
      <c r="H21205" t="s">
        <v>44</v>
      </c>
      <c r="I21205" t="s">
        <v>79</v>
      </c>
      <c r="J21205" t="s">
        <v>118</v>
      </c>
      <c r="K21205" s="1">
        <v>45422</v>
      </c>
      <c r="L21205">
        <v>60</v>
      </c>
      <c r="M21205">
        <v>3</v>
      </c>
      <c r="N21205" t="s">
        <v>538</v>
      </c>
      <c r="O21205" t="s">
        <v>537</v>
      </c>
      <c r="P21205" t="s">
        <v>630</v>
      </c>
    </row>
    <row r="21206" spans="1:16" x14ac:dyDescent="0.25">
      <c r="A21206" t="s">
        <v>506</v>
      </c>
      <c r="B21206" t="s">
        <v>174</v>
      </c>
      <c r="C21206" t="s">
        <v>64</v>
      </c>
      <c r="D21206" t="s">
        <v>480</v>
      </c>
      <c r="E21206" t="s">
        <v>473</v>
      </c>
      <c r="F21206" t="s">
        <v>65</v>
      </c>
      <c r="G21206" t="s">
        <v>175</v>
      </c>
      <c r="H21206" t="s">
        <v>44</v>
      </c>
      <c r="I21206" t="s">
        <v>75</v>
      </c>
      <c r="J21206" t="s">
        <v>118</v>
      </c>
      <c r="K21206" s="1">
        <v>45405</v>
      </c>
      <c r="L21206">
        <v>30</v>
      </c>
      <c r="M21206">
        <v>1</v>
      </c>
      <c r="N21206" t="s">
        <v>538</v>
      </c>
      <c r="O21206" t="s">
        <v>537</v>
      </c>
      <c r="P21206" t="s">
        <v>630</v>
      </c>
    </row>
    <row r="21207" spans="1:16" x14ac:dyDescent="0.25">
      <c r="A21207" t="s">
        <v>506</v>
      </c>
      <c r="B21207" t="s">
        <v>174</v>
      </c>
      <c r="C21207" t="s">
        <v>64</v>
      </c>
      <c r="D21207" t="s">
        <v>480</v>
      </c>
      <c r="E21207" t="s">
        <v>473</v>
      </c>
      <c r="F21207" t="s">
        <v>65</v>
      </c>
      <c r="G21207" t="s">
        <v>175</v>
      </c>
      <c r="H21207" t="s">
        <v>44</v>
      </c>
      <c r="I21207" t="s">
        <v>256</v>
      </c>
      <c r="J21207" t="s">
        <v>118</v>
      </c>
      <c r="K21207" s="1">
        <v>45411</v>
      </c>
      <c r="L21207">
        <v>30</v>
      </c>
      <c r="M21207">
        <v>2</v>
      </c>
      <c r="N21207" t="s">
        <v>538</v>
      </c>
      <c r="O21207" t="s">
        <v>537</v>
      </c>
      <c r="P21207" t="s">
        <v>630</v>
      </c>
    </row>
    <row r="21208" spans="1:16" x14ac:dyDescent="0.25">
      <c r="A21208" t="s">
        <v>506</v>
      </c>
      <c r="B21208" t="s">
        <v>174</v>
      </c>
      <c r="C21208" t="s">
        <v>64</v>
      </c>
      <c r="D21208" t="s">
        <v>480</v>
      </c>
      <c r="E21208" t="s">
        <v>473</v>
      </c>
      <c r="F21208" t="s">
        <v>65</v>
      </c>
      <c r="G21208" t="s">
        <v>175</v>
      </c>
      <c r="H21208" t="s">
        <v>44</v>
      </c>
      <c r="I21208" t="s">
        <v>256</v>
      </c>
      <c r="J21208" t="s">
        <v>118</v>
      </c>
      <c r="K21208" s="1">
        <v>45425</v>
      </c>
      <c r="L21208">
        <v>30</v>
      </c>
      <c r="M21208">
        <v>4</v>
      </c>
      <c r="N21208" t="s">
        <v>538</v>
      </c>
      <c r="O21208" t="s">
        <v>537</v>
      </c>
      <c r="P21208" t="s">
        <v>630</v>
      </c>
    </row>
    <row r="21209" spans="1:16" x14ac:dyDescent="0.25">
      <c r="A21209" t="s">
        <v>506</v>
      </c>
      <c r="B21209" t="s">
        <v>174</v>
      </c>
      <c r="C21209" t="s">
        <v>64</v>
      </c>
      <c r="D21209" t="s">
        <v>480</v>
      </c>
      <c r="E21209" t="s">
        <v>473</v>
      </c>
      <c r="F21209" t="s">
        <v>65</v>
      </c>
      <c r="G21209" t="s">
        <v>175</v>
      </c>
      <c r="H21209" t="s">
        <v>46</v>
      </c>
      <c r="I21209" t="s">
        <v>202</v>
      </c>
      <c r="J21209" t="s">
        <v>118</v>
      </c>
      <c r="K21209" s="1">
        <v>45404</v>
      </c>
      <c r="L21209">
        <v>30</v>
      </c>
      <c r="M21209">
        <v>1</v>
      </c>
      <c r="N21209" t="s">
        <v>538</v>
      </c>
      <c r="O21209" t="s">
        <v>537</v>
      </c>
      <c r="P21209" t="s">
        <v>630</v>
      </c>
    </row>
    <row r="21210" spans="1:16" x14ac:dyDescent="0.25">
      <c r="A21210" t="s">
        <v>506</v>
      </c>
      <c r="B21210" t="s">
        <v>174</v>
      </c>
      <c r="C21210" t="s">
        <v>64</v>
      </c>
      <c r="D21210" t="s">
        <v>480</v>
      </c>
      <c r="E21210" t="s">
        <v>473</v>
      </c>
      <c r="F21210" t="s">
        <v>65</v>
      </c>
      <c r="G21210" t="s">
        <v>175</v>
      </c>
      <c r="H21210" t="s">
        <v>46</v>
      </c>
      <c r="I21210" t="s">
        <v>190</v>
      </c>
      <c r="J21210" t="s">
        <v>191</v>
      </c>
      <c r="K21210" s="1">
        <v>45404</v>
      </c>
      <c r="L21210">
        <v>30</v>
      </c>
      <c r="M21210">
        <v>1</v>
      </c>
      <c r="N21210" t="s">
        <v>538</v>
      </c>
      <c r="O21210" t="s">
        <v>537</v>
      </c>
      <c r="P21210" t="s">
        <v>630</v>
      </c>
    </row>
    <row r="21211" spans="1:16" x14ac:dyDescent="0.25">
      <c r="A21211" t="s">
        <v>506</v>
      </c>
      <c r="B21211" t="s">
        <v>174</v>
      </c>
      <c r="C21211" t="s">
        <v>64</v>
      </c>
      <c r="D21211" t="s">
        <v>480</v>
      </c>
      <c r="E21211" t="s">
        <v>473</v>
      </c>
      <c r="F21211" t="s">
        <v>65</v>
      </c>
      <c r="G21211" t="s">
        <v>175</v>
      </c>
      <c r="H21211" t="s">
        <v>192</v>
      </c>
      <c r="I21211" t="s">
        <v>203</v>
      </c>
      <c r="J21211" t="s">
        <v>117</v>
      </c>
      <c r="K21211" s="1">
        <v>45407</v>
      </c>
      <c r="L21211">
        <v>60</v>
      </c>
      <c r="M21211">
        <v>1</v>
      </c>
      <c r="N21211" t="s">
        <v>538</v>
      </c>
      <c r="O21211" t="s">
        <v>537</v>
      </c>
      <c r="P21211" t="s">
        <v>630</v>
      </c>
    </row>
    <row r="21212" spans="1:16" x14ac:dyDescent="0.25">
      <c r="A21212" t="s">
        <v>506</v>
      </c>
      <c r="B21212" t="s">
        <v>174</v>
      </c>
      <c r="C21212" t="s">
        <v>64</v>
      </c>
      <c r="D21212" t="s">
        <v>480</v>
      </c>
      <c r="E21212" t="s">
        <v>473</v>
      </c>
      <c r="F21212" t="s">
        <v>65</v>
      </c>
      <c r="G21212" t="s">
        <v>175</v>
      </c>
      <c r="H21212" t="s">
        <v>192</v>
      </c>
      <c r="I21212" t="s">
        <v>203</v>
      </c>
      <c r="J21212" t="s">
        <v>117</v>
      </c>
      <c r="K21212" s="1">
        <v>45408</v>
      </c>
      <c r="L21212">
        <v>30</v>
      </c>
      <c r="M21212">
        <v>1</v>
      </c>
      <c r="N21212" t="s">
        <v>538</v>
      </c>
      <c r="O21212" t="s">
        <v>537</v>
      </c>
      <c r="P21212" t="s">
        <v>630</v>
      </c>
    </row>
    <row r="21213" spans="1:16" x14ac:dyDescent="0.25">
      <c r="A21213" t="s">
        <v>506</v>
      </c>
      <c r="B21213" t="s">
        <v>174</v>
      </c>
      <c r="C21213" t="s">
        <v>64</v>
      </c>
      <c r="D21213" t="s">
        <v>480</v>
      </c>
      <c r="E21213" t="s">
        <v>473</v>
      </c>
      <c r="F21213" t="s">
        <v>65</v>
      </c>
      <c r="G21213" t="s">
        <v>175</v>
      </c>
      <c r="H21213" t="s">
        <v>192</v>
      </c>
      <c r="I21213" t="s">
        <v>203</v>
      </c>
      <c r="J21213" t="s">
        <v>117</v>
      </c>
      <c r="K21213" s="1">
        <v>45413</v>
      </c>
      <c r="L21213">
        <v>30</v>
      </c>
      <c r="M21213">
        <v>2</v>
      </c>
      <c r="N21213" t="s">
        <v>538</v>
      </c>
      <c r="O21213" t="s">
        <v>537</v>
      </c>
      <c r="P21213" t="s">
        <v>630</v>
      </c>
    </row>
    <row r="21214" spans="1:16" x14ac:dyDescent="0.25">
      <c r="A21214" t="s">
        <v>506</v>
      </c>
      <c r="B21214" t="s">
        <v>174</v>
      </c>
      <c r="C21214" t="s">
        <v>64</v>
      </c>
      <c r="D21214" t="s">
        <v>480</v>
      </c>
      <c r="E21214" t="s">
        <v>473</v>
      </c>
      <c r="F21214" t="s">
        <v>65</v>
      </c>
      <c r="G21214" t="s">
        <v>175</v>
      </c>
      <c r="H21214" t="s">
        <v>192</v>
      </c>
      <c r="I21214" t="s">
        <v>203</v>
      </c>
      <c r="J21214" t="s">
        <v>117</v>
      </c>
      <c r="K21214" s="1">
        <v>45426</v>
      </c>
      <c r="L21214">
        <v>60</v>
      </c>
      <c r="M21214">
        <v>4</v>
      </c>
      <c r="N21214" t="s">
        <v>538</v>
      </c>
      <c r="O21214" t="s">
        <v>537</v>
      </c>
      <c r="P21214" t="s">
        <v>630</v>
      </c>
    </row>
    <row r="21215" spans="1:16" x14ac:dyDescent="0.25">
      <c r="A21215" t="s">
        <v>506</v>
      </c>
      <c r="B21215" t="s">
        <v>174</v>
      </c>
      <c r="C21215" t="s">
        <v>64</v>
      </c>
      <c r="D21215" t="s">
        <v>480</v>
      </c>
      <c r="E21215" t="s">
        <v>473</v>
      </c>
      <c r="F21215" t="s">
        <v>65</v>
      </c>
      <c r="G21215" t="s">
        <v>175</v>
      </c>
      <c r="H21215" t="s">
        <v>192</v>
      </c>
      <c r="I21215" t="s">
        <v>193</v>
      </c>
      <c r="J21215" t="s">
        <v>191</v>
      </c>
      <c r="K21215" s="1">
        <v>45404</v>
      </c>
      <c r="L21215">
        <v>10.001999999999899</v>
      </c>
      <c r="M21215">
        <v>1</v>
      </c>
      <c r="N21215" t="s">
        <v>538</v>
      </c>
      <c r="O21215" t="s">
        <v>537</v>
      </c>
      <c r="P21215" t="s">
        <v>630</v>
      </c>
    </row>
    <row r="21216" spans="1:16" x14ac:dyDescent="0.25">
      <c r="A21216" t="s">
        <v>506</v>
      </c>
      <c r="B21216" t="s">
        <v>174</v>
      </c>
      <c r="C21216" t="s">
        <v>64</v>
      </c>
      <c r="D21216" t="s">
        <v>480</v>
      </c>
      <c r="E21216" t="s">
        <v>473</v>
      </c>
      <c r="F21216" t="s">
        <v>65</v>
      </c>
      <c r="G21216" t="s">
        <v>175</v>
      </c>
      <c r="H21216" t="s">
        <v>192</v>
      </c>
      <c r="I21216" t="s">
        <v>193</v>
      </c>
      <c r="J21216" t="s">
        <v>191</v>
      </c>
      <c r="K21216" s="1">
        <v>45405</v>
      </c>
      <c r="L21216">
        <v>10.001999999999899</v>
      </c>
      <c r="M21216">
        <v>1</v>
      </c>
      <c r="N21216" t="s">
        <v>538</v>
      </c>
      <c r="O21216" t="s">
        <v>537</v>
      </c>
      <c r="P21216" t="s">
        <v>630</v>
      </c>
    </row>
    <row r="21217" spans="1:16" x14ac:dyDescent="0.25">
      <c r="A21217" t="s">
        <v>506</v>
      </c>
      <c r="B21217" t="s">
        <v>174</v>
      </c>
      <c r="C21217" t="s">
        <v>64</v>
      </c>
      <c r="D21217" t="s">
        <v>480</v>
      </c>
      <c r="E21217" t="s">
        <v>473</v>
      </c>
      <c r="F21217" t="s">
        <v>65</v>
      </c>
      <c r="G21217" t="s">
        <v>175</v>
      </c>
      <c r="H21217" t="s">
        <v>192</v>
      </c>
      <c r="I21217" t="s">
        <v>193</v>
      </c>
      <c r="J21217" t="s">
        <v>191</v>
      </c>
      <c r="K21217" s="1">
        <v>45418</v>
      </c>
      <c r="L21217">
        <v>30</v>
      </c>
      <c r="M21217">
        <v>3</v>
      </c>
      <c r="N21217" t="s">
        <v>538</v>
      </c>
      <c r="O21217" t="s">
        <v>537</v>
      </c>
      <c r="P21217" t="s">
        <v>630</v>
      </c>
    </row>
    <row r="21218" spans="1:16" x14ac:dyDescent="0.25">
      <c r="A21218" t="s">
        <v>506</v>
      </c>
      <c r="B21218" t="s">
        <v>174</v>
      </c>
      <c r="C21218" t="s">
        <v>64</v>
      </c>
      <c r="D21218" t="s">
        <v>480</v>
      </c>
      <c r="E21218" t="s">
        <v>473</v>
      </c>
      <c r="F21218" t="s">
        <v>65</v>
      </c>
      <c r="G21218" t="s">
        <v>175</v>
      </c>
      <c r="H21218" t="s">
        <v>192</v>
      </c>
      <c r="I21218" t="s">
        <v>193</v>
      </c>
      <c r="J21218" t="s">
        <v>191</v>
      </c>
      <c r="K21218" s="1">
        <v>45422</v>
      </c>
      <c r="L21218">
        <v>60</v>
      </c>
      <c r="M21218">
        <v>3</v>
      </c>
      <c r="N21218" t="s">
        <v>538</v>
      </c>
      <c r="O21218" t="s">
        <v>537</v>
      </c>
      <c r="P21218" t="s">
        <v>630</v>
      </c>
    </row>
    <row r="21219" spans="1:16" x14ac:dyDescent="0.25">
      <c r="A21219" t="s">
        <v>506</v>
      </c>
      <c r="B21219" t="s">
        <v>174</v>
      </c>
      <c r="C21219" t="s">
        <v>64</v>
      </c>
      <c r="D21219" t="s">
        <v>480</v>
      </c>
      <c r="E21219" t="s">
        <v>473</v>
      </c>
      <c r="F21219" t="s">
        <v>65</v>
      </c>
      <c r="G21219" t="s">
        <v>175</v>
      </c>
      <c r="H21219" t="s">
        <v>192</v>
      </c>
      <c r="I21219" t="s">
        <v>193</v>
      </c>
      <c r="J21219" t="s">
        <v>191</v>
      </c>
      <c r="K21219" s="1">
        <v>45428</v>
      </c>
      <c r="L21219">
        <v>30</v>
      </c>
      <c r="M21219">
        <v>4</v>
      </c>
      <c r="N21219" t="s">
        <v>538</v>
      </c>
      <c r="O21219" t="s">
        <v>537</v>
      </c>
      <c r="P21219" t="s">
        <v>630</v>
      </c>
    </row>
    <row r="21220" spans="1:16" x14ac:dyDescent="0.25">
      <c r="A21220" t="s">
        <v>506</v>
      </c>
      <c r="B21220" t="s">
        <v>174</v>
      </c>
      <c r="C21220" t="s">
        <v>64</v>
      </c>
      <c r="D21220" t="s">
        <v>480</v>
      </c>
      <c r="E21220" t="s">
        <v>473</v>
      </c>
      <c r="F21220" t="s">
        <v>65</v>
      </c>
      <c r="G21220" t="s">
        <v>175</v>
      </c>
      <c r="H21220" t="s">
        <v>192</v>
      </c>
      <c r="I21220" t="s">
        <v>194</v>
      </c>
      <c r="J21220" t="s">
        <v>191</v>
      </c>
      <c r="K21220" s="1">
        <v>45405</v>
      </c>
      <c r="L21220">
        <v>30</v>
      </c>
      <c r="M21220">
        <v>1</v>
      </c>
      <c r="N21220" t="s">
        <v>538</v>
      </c>
      <c r="O21220" t="s">
        <v>537</v>
      </c>
      <c r="P21220" t="s">
        <v>630</v>
      </c>
    </row>
    <row r="21221" spans="1:16" x14ac:dyDescent="0.25">
      <c r="A21221" t="s">
        <v>506</v>
      </c>
      <c r="B21221" t="s">
        <v>174</v>
      </c>
      <c r="C21221" t="s">
        <v>64</v>
      </c>
      <c r="D21221" t="s">
        <v>480</v>
      </c>
      <c r="E21221" t="s">
        <v>473</v>
      </c>
      <c r="F21221" t="s">
        <v>65</v>
      </c>
      <c r="G21221" t="s">
        <v>175</v>
      </c>
      <c r="H21221" t="s">
        <v>192</v>
      </c>
      <c r="I21221" t="s">
        <v>194</v>
      </c>
      <c r="J21221" t="s">
        <v>191</v>
      </c>
      <c r="K21221" s="1">
        <v>45406</v>
      </c>
      <c r="L21221">
        <v>10.001999999999899</v>
      </c>
      <c r="M21221">
        <v>1</v>
      </c>
      <c r="N21221" t="s">
        <v>538</v>
      </c>
      <c r="O21221" t="s">
        <v>537</v>
      </c>
      <c r="P21221" t="s">
        <v>630</v>
      </c>
    </row>
    <row r="21222" spans="1:16" x14ac:dyDescent="0.25">
      <c r="A21222" t="s">
        <v>506</v>
      </c>
      <c r="B21222" t="s">
        <v>174</v>
      </c>
      <c r="C21222" t="s">
        <v>64</v>
      </c>
      <c r="D21222" t="s">
        <v>480</v>
      </c>
      <c r="E21222" t="s">
        <v>473</v>
      </c>
      <c r="F21222" t="s">
        <v>65</v>
      </c>
      <c r="G21222" t="s">
        <v>175</v>
      </c>
      <c r="H21222" t="s">
        <v>192</v>
      </c>
      <c r="I21222" t="s">
        <v>194</v>
      </c>
      <c r="J21222" t="s">
        <v>191</v>
      </c>
      <c r="K21222" s="1">
        <v>45418</v>
      </c>
      <c r="L21222">
        <v>10.001999999999899</v>
      </c>
      <c r="M21222">
        <v>3</v>
      </c>
      <c r="N21222" t="s">
        <v>538</v>
      </c>
      <c r="O21222" t="s">
        <v>537</v>
      </c>
      <c r="P21222" t="s">
        <v>630</v>
      </c>
    </row>
    <row r="21223" spans="1:16" x14ac:dyDescent="0.25">
      <c r="A21223" t="s">
        <v>506</v>
      </c>
      <c r="B21223" t="s">
        <v>174</v>
      </c>
      <c r="C21223" t="s">
        <v>64</v>
      </c>
      <c r="D21223" t="s">
        <v>480</v>
      </c>
      <c r="E21223" t="s">
        <v>473</v>
      </c>
      <c r="F21223" t="s">
        <v>65</v>
      </c>
      <c r="G21223" t="s">
        <v>175</v>
      </c>
      <c r="H21223" t="s">
        <v>192</v>
      </c>
      <c r="I21223" t="s">
        <v>194</v>
      </c>
      <c r="J21223" t="s">
        <v>191</v>
      </c>
      <c r="K21223" s="1">
        <v>45421</v>
      </c>
      <c r="L21223">
        <v>10.001999999999899</v>
      </c>
      <c r="M21223">
        <v>3</v>
      </c>
      <c r="N21223" t="s">
        <v>538</v>
      </c>
      <c r="O21223" t="s">
        <v>537</v>
      </c>
      <c r="P21223" t="s">
        <v>630</v>
      </c>
    </row>
    <row r="21224" spans="1:16" x14ac:dyDescent="0.25">
      <c r="A21224" t="s">
        <v>506</v>
      </c>
      <c r="B21224" t="s">
        <v>174</v>
      </c>
      <c r="C21224" t="s">
        <v>64</v>
      </c>
      <c r="D21224" t="s">
        <v>480</v>
      </c>
      <c r="E21224" t="s">
        <v>473</v>
      </c>
      <c r="F21224" t="s">
        <v>65</v>
      </c>
      <c r="G21224" t="s">
        <v>175</v>
      </c>
      <c r="H21224" t="s">
        <v>192</v>
      </c>
      <c r="I21224" t="s">
        <v>204</v>
      </c>
      <c r="J21224" t="s">
        <v>191</v>
      </c>
      <c r="K21224" s="1">
        <v>45428</v>
      </c>
      <c r="L21224">
        <v>30</v>
      </c>
      <c r="M21224">
        <v>4</v>
      </c>
      <c r="N21224" t="s">
        <v>538</v>
      </c>
      <c r="O21224" t="s">
        <v>537</v>
      </c>
      <c r="P21224" t="s">
        <v>630</v>
      </c>
    </row>
    <row r="21225" spans="1:16" x14ac:dyDescent="0.25">
      <c r="A21225" t="s">
        <v>173</v>
      </c>
      <c r="B21225" t="s">
        <v>174</v>
      </c>
      <c r="C21225" t="s">
        <v>64</v>
      </c>
      <c r="D21225" t="s">
        <v>100</v>
      </c>
      <c r="E21225" t="s">
        <v>100</v>
      </c>
      <c r="F21225" t="s">
        <v>100</v>
      </c>
      <c r="G21225" t="s">
        <v>175</v>
      </c>
      <c r="H21225" t="s">
        <v>176</v>
      </c>
      <c r="I21225" t="s">
        <v>59</v>
      </c>
      <c r="J21225" t="s">
        <v>117</v>
      </c>
      <c r="K21225" s="1">
        <v>45405</v>
      </c>
      <c r="L21225">
        <v>60</v>
      </c>
      <c r="M21225">
        <v>1</v>
      </c>
      <c r="N21225" t="s">
        <v>538</v>
      </c>
      <c r="O21225" t="s">
        <v>537</v>
      </c>
      <c r="P21225" t="s">
        <v>631</v>
      </c>
    </row>
    <row r="21226" spans="1:16" x14ac:dyDescent="0.25">
      <c r="A21226" t="s">
        <v>173</v>
      </c>
      <c r="B21226" t="s">
        <v>174</v>
      </c>
      <c r="C21226" t="s">
        <v>64</v>
      </c>
      <c r="D21226" t="s">
        <v>100</v>
      </c>
      <c r="E21226" t="s">
        <v>100</v>
      </c>
      <c r="F21226" t="s">
        <v>100</v>
      </c>
      <c r="G21226" t="s">
        <v>175</v>
      </c>
      <c r="H21226" t="s">
        <v>176</v>
      </c>
      <c r="I21226" t="s">
        <v>59</v>
      </c>
      <c r="J21226" t="s">
        <v>117</v>
      </c>
      <c r="K21226" s="1">
        <v>45408</v>
      </c>
      <c r="L21226">
        <v>60</v>
      </c>
      <c r="M21226">
        <v>1</v>
      </c>
      <c r="N21226" t="s">
        <v>538</v>
      </c>
      <c r="O21226" t="s">
        <v>537</v>
      </c>
      <c r="P21226" t="s">
        <v>631</v>
      </c>
    </row>
    <row r="21227" spans="1:16" x14ac:dyDescent="0.25">
      <c r="A21227" t="s">
        <v>173</v>
      </c>
      <c r="B21227" t="s">
        <v>174</v>
      </c>
      <c r="C21227" t="s">
        <v>64</v>
      </c>
      <c r="D21227" t="s">
        <v>100</v>
      </c>
      <c r="E21227" t="s">
        <v>100</v>
      </c>
      <c r="F21227" t="s">
        <v>100</v>
      </c>
      <c r="G21227" t="s">
        <v>175</v>
      </c>
      <c r="H21227" t="s">
        <v>176</v>
      </c>
      <c r="I21227" t="s">
        <v>59</v>
      </c>
      <c r="J21227" t="s">
        <v>117</v>
      </c>
      <c r="K21227" s="1">
        <v>45411</v>
      </c>
      <c r="L21227">
        <v>60</v>
      </c>
      <c r="M21227">
        <v>2</v>
      </c>
      <c r="N21227" t="s">
        <v>538</v>
      </c>
      <c r="O21227" t="s">
        <v>537</v>
      </c>
      <c r="P21227" t="s">
        <v>631</v>
      </c>
    </row>
    <row r="21228" spans="1:16" x14ac:dyDescent="0.25">
      <c r="A21228" t="s">
        <v>173</v>
      </c>
      <c r="B21228" t="s">
        <v>174</v>
      </c>
      <c r="C21228" t="s">
        <v>64</v>
      </c>
      <c r="D21228" t="s">
        <v>100</v>
      </c>
      <c r="E21228" t="s">
        <v>100</v>
      </c>
      <c r="F21228" t="s">
        <v>100</v>
      </c>
      <c r="G21228" t="s">
        <v>175</v>
      </c>
      <c r="H21228" t="s">
        <v>176</v>
      </c>
      <c r="I21228" t="s">
        <v>59</v>
      </c>
      <c r="J21228" t="s">
        <v>117</v>
      </c>
      <c r="K21228" s="1">
        <v>45412</v>
      </c>
      <c r="L21228">
        <v>60</v>
      </c>
      <c r="M21228">
        <v>2</v>
      </c>
      <c r="N21228" t="s">
        <v>538</v>
      </c>
      <c r="O21228" t="s">
        <v>537</v>
      </c>
      <c r="P21228" t="s">
        <v>631</v>
      </c>
    </row>
    <row r="21229" spans="1:16" x14ac:dyDescent="0.25">
      <c r="A21229" t="s">
        <v>173</v>
      </c>
      <c r="B21229" t="s">
        <v>174</v>
      </c>
      <c r="C21229" t="s">
        <v>64</v>
      </c>
      <c r="D21229" t="s">
        <v>100</v>
      </c>
      <c r="E21229" t="s">
        <v>100</v>
      </c>
      <c r="F21229" t="s">
        <v>100</v>
      </c>
      <c r="G21229" t="s">
        <v>175</v>
      </c>
      <c r="H21229" t="s">
        <v>176</v>
      </c>
      <c r="I21229" t="s">
        <v>177</v>
      </c>
      <c r="J21229" t="s">
        <v>117</v>
      </c>
      <c r="K21229" s="1">
        <v>45408</v>
      </c>
      <c r="L21229">
        <v>60</v>
      </c>
      <c r="M21229">
        <v>1</v>
      </c>
      <c r="N21229" t="s">
        <v>538</v>
      </c>
      <c r="O21229" t="s">
        <v>537</v>
      </c>
      <c r="P21229" t="s">
        <v>631</v>
      </c>
    </row>
    <row r="21230" spans="1:16" x14ac:dyDescent="0.25">
      <c r="A21230" t="s">
        <v>173</v>
      </c>
      <c r="B21230" t="s">
        <v>174</v>
      </c>
      <c r="C21230" t="s">
        <v>64</v>
      </c>
      <c r="D21230" t="s">
        <v>100</v>
      </c>
      <c r="E21230" t="s">
        <v>100</v>
      </c>
      <c r="F21230" t="s">
        <v>100</v>
      </c>
      <c r="G21230" t="s">
        <v>175</v>
      </c>
      <c r="H21230" t="s">
        <v>176</v>
      </c>
      <c r="I21230" t="s">
        <v>177</v>
      </c>
      <c r="J21230" t="s">
        <v>117</v>
      </c>
      <c r="K21230" s="1">
        <v>45411</v>
      </c>
      <c r="L21230">
        <v>60</v>
      </c>
      <c r="M21230">
        <v>2</v>
      </c>
      <c r="N21230" t="s">
        <v>538</v>
      </c>
      <c r="O21230" t="s">
        <v>537</v>
      </c>
      <c r="P21230" t="s">
        <v>631</v>
      </c>
    </row>
    <row r="21231" spans="1:16" x14ac:dyDescent="0.25">
      <c r="A21231" t="s">
        <v>173</v>
      </c>
      <c r="B21231" t="s">
        <v>174</v>
      </c>
      <c r="C21231" t="s">
        <v>64</v>
      </c>
      <c r="D21231" t="s">
        <v>100</v>
      </c>
      <c r="E21231" t="s">
        <v>100</v>
      </c>
      <c r="F21231" t="s">
        <v>100</v>
      </c>
      <c r="G21231" t="s">
        <v>175</v>
      </c>
      <c r="H21231" t="s">
        <v>176</v>
      </c>
      <c r="I21231" t="s">
        <v>177</v>
      </c>
      <c r="J21231" t="s">
        <v>117</v>
      </c>
      <c r="K21231" s="1">
        <v>45415</v>
      </c>
      <c r="L21231">
        <v>60</v>
      </c>
      <c r="M21231">
        <v>2</v>
      </c>
      <c r="N21231" t="s">
        <v>538</v>
      </c>
      <c r="O21231" t="s">
        <v>537</v>
      </c>
      <c r="P21231" t="s">
        <v>631</v>
      </c>
    </row>
    <row r="21232" spans="1:16" x14ac:dyDescent="0.25">
      <c r="A21232" t="s">
        <v>173</v>
      </c>
      <c r="B21232" t="s">
        <v>174</v>
      </c>
      <c r="C21232" t="s">
        <v>64</v>
      </c>
      <c r="D21232" t="s">
        <v>100</v>
      </c>
      <c r="E21232" t="s">
        <v>100</v>
      </c>
      <c r="F21232" t="s">
        <v>100</v>
      </c>
      <c r="G21232" t="s">
        <v>175</v>
      </c>
      <c r="H21232" t="s">
        <v>176</v>
      </c>
      <c r="I21232" t="s">
        <v>177</v>
      </c>
      <c r="J21232" t="s">
        <v>117</v>
      </c>
      <c r="K21232" s="1">
        <v>45418</v>
      </c>
      <c r="L21232">
        <v>60</v>
      </c>
      <c r="M21232">
        <v>3</v>
      </c>
      <c r="N21232" t="s">
        <v>538</v>
      </c>
      <c r="O21232" t="s">
        <v>537</v>
      </c>
      <c r="P21232" t="s">
        <v>631</v>
      </c>
    </row>
    <row r="21233" spans="1:16" x14ac:dyDescent="0.25">
      <c r="A21233" t="s">
        <v>173</v>
      </c>
      <c r="B21233" t="s">
        <v>174</v>
      </c>
      <c r="C21233" t="s">
        <v>64</v>
      </c>
      <c r="D21233" t="s">
        <v>100</v>
      </c>
      <c r="E21233" t="s">
        <v>100</v>
      </c>
      <c r="F21233" t="s">
        <v>100</v>
      </c>
      <c r="G21233" t="s">
        <v>175</v>
      </c>
      <c r="H21233" t="s">
        <v>176</v>
      </c>
      <c r="I21233" t="s">
        <v>177</v>
      </c>
      <c r="J21233" t="s">
        <v>117</v>
      </c>
      <c r="K21233" s="1">
        <v>45419</v>
      </c>
      <c r="L21233">
        <v>60</v>
      </c>
      <c r="M21233">
        <v>3</v>
      </c>
      <c r="N21233" t="s">
        <v>538</v>
      </c>
      <c r="O21233" t="s">
        <v>537</v>
      </c>
      <c r="P21233" t="s">
        <v>631</v>
      </c>
    </row>
    <row r="21234" spans="1:16" x14ac:dyDescent="0.25">
      <c r="A21234" t="s">
        <v>173</v>
      </c>
      <c r="B21234" t="s">
        <v>174</v>
      </c>
      <c r="C21234" t="s">
        <v>64</v>
      </c>
      <c r="D21234" t="s">
        <v>100</v>
      </c>
      <c r="E21234" t="s">
        <v>100</v>
      </c>
      <c r="F21234" t="s">
        <v>100</v>
      </c>
      <c r="G21234" t="s">
        <v>175</v>
      </c>
      <c r="H21234" t="s">
        <v>176</v>
      </c>
      <c r="I21234" t="s">
        <v>177</v>
      </c>
      <c r="J21234" t="s">
        <v>117</v>
      </c>
      <c r="K21234" s="1">
        <v>45420</v>
      </c>
      <c r="L21234">
        <v>180</v>
      </c>
      <c r="M21234">
        <v>3</v>
      </c>
      <c r="N21234" t="s">
        <v>538</v>
      </c>
      <c r="O21234" t="s">
        <v>537</v>
      </c>
      <c r="P21234" t="s">
        <v>631</v>
      </c>
    </row>
    <row r="21235" spans="1:16" x14ac:dyDescent="0.25">
      <c r="A21235" t="s">
        <v>173</v>
      </c>
      <c r="B21235" t="s">
        <v>174</v>
      </c>
      <c r="C21235" t="s">
        <v>64</v>
      </c>
      <c r="D21235" t="s">
        <v>100</v>
      </c>
      <c r="E21235" t="s">
        <v>100</v>
      </c>
      <c r="F21235" t="s">
        <v>100</v>
      </c>
      <c r="G21235" t="s">
        <v>175</v>
      </c>
      <c r="H21235" t="s">
        <v>176</v>
      </c>
      <c r="I21235" t="s">
        <v>177</v>
      </c>
      <c r="J21235" t="s">
        <v>117</v>
      </c>
      <c r="K21235" s="1">
        <v>45421</v>
      </c>
      <c r="L21235">
        <v>60</v>
      </c>
      <c r="M21235">
        <v>3</v>
      </c>
      <c r="N21235" t="s">
        <v>538</v>
      </c>
      <c r="O21235" t="s">
        <v>537</v>
      </c>
      <c r="P21235" t="s">
        <v>631</v>
      </c>
    </row>
    <row r="21236" spans="1:16" x14ac:dyDescent="0.25">
      <c r="A21236" t="s">
        <v>173</v>
      </c>
      <c r="B21236" t="s">
        <v>174</v>
      </c>
      <c r="C21236" t="s">
        <v>64</v>
      </c>
      <c r="D21236" t="s">
        <v>100</v>
      </c>
      <c r="E21236" t="s">
        <v>100</v>
      </c>
      <c r="F21236" t="s">
        <v>100</v>
      </c>
      <c r="G21236" t="s">
        <v>175</v>
      </c>
      <c r="H21236" t="s">
        <v>176</v>
      </c>
      <c r="I21236" t="s">
        <v>177</v>
      </c>
      <c r="J21236" t="s">
        <v>117</v>
      </c>
      <c r="K21236" s="1">
        <v>45429</v>
      </c>
      <c r="L21236">
        <v>30</v>
      </c>
      <c r="M21236">
        <v>4</v>
      </c>
      <c r="N21236" t="s">
        <v>538</v>
      </c>
      <c r="O21236" t="s">
        <v>537</v>
      </c>
      <c r="P21236" t="s">
        <v>631</v>
      </c>
    </row>
    <row r="21237" spans="1:16" x14ac:dyDescent="0.25">
      <c r="A21237" t="s">
        <v>173</v>
      </c>
      <c r="B21237" t="s">
        <v>174</v>
      </c>
      <c r="C21237" t="s">
        <v>64</v>
      </c>
      <c r="D21237" t="s">
        <v>100</v>
      </c>
      <c r="E21237" t="s">
        <v>100</v>
      </c>
      <c r="F21237" t="s">
        <v>100</v>
      </c>
      <c r="G21237" t="s">
        <v>175</v>
      </c>
      <c r="H21237" t="s">
        <v>176</v>
      </c>
      <c r="I21237" t="s">
        <v>178</v>
      </c>
      <c r="J21237" t="s">
        <v>117</v>
      </c>
      <c r="K21237" s="1">
        <v>45405</v>
      </c>
      <c r="L21237">
        <v>120</v>
      </c>
      <c r="M21237">
        <v>1</v>
      </c>
      <c r="N21237" t="s">
        <v>538</v>
      </c>
      <c r="O21237" t="s">
        <v>537</v>
      </c>
      <c r="P21237" t="s">
        <v>631</v>
      </c>
    </row>
    <row r="21238" spans="1:16" x14ac:dyDescent="0.25">
      <c r="A21238" t="s">
        <v>173</v>
      </c>
      <c r="B21238" t="s">
        <v>174</v>
      </c>
      <c r="C21238" t="s">
        <v>64</v>
      </c>
      <c r="D21238" t="s">
        <v>100</v>
      </c>
      <c r="E21238" t="s">
        <v>100</v>
      </c>
      <c r="F21238" t="s">
        <v>100</v>
      </c>
      <c r="G21238" t="s">
        <v>175</v>
      </c>
      <c r="H21238" t="s">
        <v>176</v>
      </c>
      <c r="I21238" t="s">
        <v>178</v>
      </c>
      <c r="J21238" t="s">
        <v>117</v>
      </c>
      <c r="K21238" s="1">
        <v>45406</v>
      </c>
      <c r="L21238">
        <v>60</v>
      </c>
      <c r="M21238">
        <v>1</v>
      </c>
      <c r="N21238" t="s">
        <v>538</v>
      </c>
      <c r="O21238" t="s">
        <v>537</v>
      </c>
      <c r="P21238" t="s">
        <v>631</v>
      </c>
    </row>
    <row r="21239" spans="1:16" x14ac:dyDescent="0.25">
      <c r="A21239" t="s">
        <v>173</v>
      </c>
      <c r="B21239" t="s">
        <v>174</v>
      </c>
      <c r="C21239" t="s">
        <v>64</v>
      </c>
      <c r="D21239" t="s">
        <v>100</v>
      </c>
      <c r="E21239" t="s">
        <v>100</v>
      </c>
      <c r="F21239" t="s">
        <v>100</v>
      </c>
      <c r="G21239" t="s">
        <v>175</v>
      </c>
      <c r="H21239" t="s">
        <v>176</v>
      </c>
      <c r="I21239" t="s">
        <v>178</v>
      </c>
      <c r="J21239" t="s">
        <v>117</v>
      </c>
      <c r="K21239" s="1">
        <v>45407</v>
      </c>
      <c r="L21239">
        <v>90</v>
      </c>
      <c r="M21239">
        <v>1</v>
      </c>
      <c r="N21239" t="s">
        <v>538</v>
      </c>
      <c r="O21239" t="s">
        <v>537</v>
      </c>
      <c r="P21239" t="s">
        <v>631</v>
      </c>
    </row>
    <row r="21240" spans="1:16" x14ac:dyDescent="0.25">
      <c r="A21240" t="s">
        <v>173</v>
      </c>
      <c r="B21240" t="s">
        <v>174</v>
      </c>
      <c r="C21240" t="s">
        <v>64</v>
      </c>
      <c r="D21240" t="s">
        <v>100</v>
      </c>
      <c r="E21240" t="s">
        <v>100</v>
      </c>
      <c r="F21240" t="s">
        <v>100</v>
      </c>
      <c r="G21240" t="s">
        <v>175</v>
      </c>
      <c r="H21240" t="s">
        <v>176</v>
      </c>
      <c r="I21240" t="s">
        <v>178</v>
      </c>
      <c r="J21240" t="s">
        <v>117</v>
      </c>
      <c r="K21240" s="1">
        <v>45408</v>
      </c>
      <c r="L21240">
        <v>60</v>
      </c>
      <c r="M21240">
        <v>1</v>
      </c>
      <c r="N21240" t="s">
        <v>538</v>
      </c>
      <c r="O21240" t="s">
        <v>537</v>
      </c>
      <c r="P21240" t="s">
        <v>631</v>
      </c>
    </row>
    <row r="21241" spans="1:16" x14ac:dyDescent="0.25">
      <c r="A21241" t="s">
        <v>173</v>
      </c>
      <c r="B21241" t="s">
        <v>174</v>
      </c>
      <c r="C21241" t="s">
        <v>64</v>
      </c>
      <c r="D21241" t="s">
        <v>100</v>
      </c>
      <c r="E21241" t="s">
        <v>100</v>
      </c>
      <c r="F21241" t="s">
        <v>100</v>
      </c>
      <c r="G21241" t="s">
        <v>175</v>
      </c>
      <c r="H21241" t="s">
        <v>176</v>
      </c>
      <c r="I21241" t="s">
        <v>178</v>
      </c>
      <c r="J21241" t="s">
        <v>117</v>
      </c>
      <c r="K21241" s="1">
        <v>45411</v>
      </c>
      <c r="L21241">
        <v>60</v>
      </c>
      <c r="M21241">
        <v>2</v>
      </c>
      <c r="N21241" t="s">
        <v>538</v>
      </c>
      <c r="O21241" t="s">
        <v>537</v>
      </c>
      <c r="P21241" t="s">
        <v>631</v>
      </c>
    </row>
    <row r="21242" spans="1:16" x14ac:dyDescent="0.25">
      <c r="A21242" t="s">
        <v>173</v>
      </c>
      <c r="B21242" t="s">
        <v>174</v>
      </c>
      <c r="C21242" t="s">
        <v>64</v>
      </c>
      <c r="D21242" t="s">
        <v>100</v>
      </c>
      <c r="E21242" t="s">
        <v>100</v>
      </c>
      <c r="F21242" t="s">
        <v>100</v>
      </c>
      <c r="G21242" t="s">
        <v>175</v>
      </c>
      <c r="H21242" t="s">
        <v>176</v>
      </c>
      <c r="I21242" t="s">
        <v>178</v>
      </c>
      <c r="J21242" t="s">
        <v>117</v>
      </c>
      <c r="K21242" s="1">
        <v>45412</v>
      </c>
      <c r="L21242">
        <v>60</v>
      </c>
      <c r="M21242">
        <v>2</v>
      </c>
      <c r="N21242" t="s">
        <v>538</v>
      </c>
      <c r="O21242" t="s">
        <v>537</v>
      </c>
      <c r="P21242" t="s">
        <v>631</v>
      </c>
    </row>
    <row r="21243" spans="1:16" x14ac:dyDescent="0.25">
      <c r="A21243" t="s">
        <v>173</v>
      </c>
      <c r="B21243" t="s">
        <v>174</v>
      </c>
      <c r="C21243" t="s">
        <v>64</v>
      </c>
      <c r="D21243" t="s">
        <v>100</v>
      </c>
      <c r="E21243" t="s">
        <v>100</v>
      </c>
      <c r="F21243" t="s">
        <v>100</v>
      </c>
      <c r="G21243" t="s">
        <v>175</v>
      </c>
      <c r="H21243" t="s">
        <v>176</v>
      </c>
      <c r="I21243" t="s">
        <v>178</v>
      </c>
      <c r="J21243" t="s">
        <v>117</v>
      </c>
      <c r="K21243" s="1">
        <v>45413</v>
      </c>
      <c r="L21243">
        <v>60</v>
      </c>
      <c r="M21243">
        <v>2</v>
      </c>
      <c r="N21243" t="s">
        <v>538</v>
      </c>
      <c r="O21243" t="s">
        <v>537</v>
      </c>
      <c r="P21243" t="s">
        <v>631</v>
      </c>
    </row>
    <row r="21244" spans="1:16" x14ac:dyDescent="0.25">
      <c r="A21244" t="s">
        <v>173</v>
      </c>
      <c r="B21244" t="s">
        <v>174</v>
      </c>
      <c r="C21244" t="s">
        <v>64</v>
      </c>
      <c r="D21244" t="s">
        <v>100</v>
      </c>
      <c r="E21244" t="s">
        <v>100</v>
      </c>
      <c r="F21244" t="s">
        <v>100</v>
      </c>
      <c r="G21244" t="s">
        <v>175</v>
      </c>
      <c r="H21244" t="s">
        <v>176</v>
      </c>
      <c r="I21244" t="s">
        <v>178</v>
      </c>
      <c r="J21244" t="s">
        <v>117</v>
      </c>
      <c r="K21244" s="1">
        <v>45414</v>
      </c>
      <c r="L21244">
        <v>120</v>
      </c>
      <c r="M21244">
        <v>2</v>
      </c>
      <c r="N21244" t="s">
        <v>538</v>
      </c>
      <c r="O21244" t="s">
        <v>537</v>
      </c>
      <c r="P21244" t="s">
        <v>631</v>
      </c>
    </row>
    <row r="21245" spans="1:16" x14ac:dyDescent="0.25">
      <c r="A21245" t="s">
        <v>173</v>
      </c>
      <c r="B21245" t="s">
        <v>174</v>
      </c>
      <c r="C21245" t="s">
        <v>64</v>
      </c>
      <c r="D21245" t="s">
        <v>100</v>
      </c>
      <c r="E21245" t="s">
        <v>100</v>
      </c>
      <c r="F21245" t="s">
        <v>100</v>
      </c>
      <c r="G21245" t="s">
        <v>175</v>
      </c>
      <c r="H21245" t="s">
        <v>176</v>
      </c>
      <c r="I21245" t="s">
        <v>178</v>
      </c>
      <c r="J21245" t="s">
        <v>117</v>
      </c>
      <c r="K21245" s="1">
        <v>45415</v>
      </c>
      <c r="L21245">
        <v>180</v>
      </c>
      <c r="M21245">
        <v>2</v>
      </c>
      <c r="N21245" t="s">
        <v>538</v>
      </c>
      <c r="O21245" t="s">
        <v>537</v>
      </c>
      <c r="P21245" t="s">
        <v>631</v>
      </c>
    </row>
    <row r="21246" spans="1:16" x14ac:dyDescent="0.25">
      <c r="A21246" t="s">
        <v>173</v>
      </c>
      <c r="B21246" t="s">
        <v>174</v>
      </c>
      <c r="C21246" t="s">
        <v>64</v>
      </c>
      <c r="D21246" t="s">
        <v>100</v>
      </c>
      <c r="E21246" t="s">
        <v>100</v>
      </c>
      <c r="F21246" t="s">
        <v>100</v>
      </c>
      <c r="G21246" t="s">
        <v>175</v>
      </c>
      <c r="H21246" t="s">
        <v>176</v>
      </c>
      <c r="I21246" t="s">
        <v>178</v>
      </c>
      <c r="J21246" t="s">
        <v>117</v>
      </c>
      <c r="K21246" s="1">
        <v>45418</v>
      </c>
      <c r="L21246">
        <v>60</v>
      </c>
      <c r="M21246">
        <v>3</v>
      </c>
      <c r="N21246" t="s">
        <v>538</v>
      </c>
      <c r="O21246" t="s">
        <v>537</v>
      </c>
      <c r="P21246" t="s">
        <v>631</v>
      </c>
    </row>
    <row r="21247" spans="1:16" x14ac:dyDescent="0.25">
      <c r="A21247" t="s">
        <v>173</v>
      </c>
      <c r="B21247" t="s">
        <v>174</v>
      </c>
      <c r="C21247" t="s">
        <v>64</v>
      </c>
      <c r="D21247" t="s">
        <v>100</v>
      </c>
      <c r="E21247" t="s">
        <v>100</v>
      </c>
      <c r="F21247" t="s">
        <v>100</v>
      </c>
      <c r="G21247" t="s">
        <v>175</v>
      </c>
      <c r="H21247" t="s">
        <v>176</v>
      </c>
      <c r="I21247" t="s">
        <v>178</v>
      </c>
      <c r="J21247" t="s">
        <v>117</v>
      </c>
      <c r="K21247" s="1">
        <v>45419</v>
      </c>
      <c r="L21247">
        <v>60</v>
      </c>
      <c r="M21247">
        <v>3</v>
      </c>
      <c r="N21247" t="s">
        <v>538</v>
      </c>
      <c r="O21247" t="s">
        <v>537</v>
      </c>
      <c r="P21247" t="s">
        <v>631</v>
      </c>
    </row>
    <row r="21248" spans="1:16" x14ac:dyDescent="0.25">
      <c r="A21248" t="s">
        <v>173</v>
      </c>
      <c r="B21248" t="s">
        <v>174</v>
      </c>
      <c r="C21248" t="s">
        <v>64</v>
      </c>
      <c r="D21248" t="s">
        <v>100</v>
      </c>
      <c r="E21248" t="s">
        <v>100</v>
      </c>
      <c r="F21248" t="s">
        <v>100</v>
      </c>
      <c r="G21248" t="s">
        <v>175</v>
      </c>
      <c r="H21248" t="s">
        <v>176</v>
      </c>
      <c r="I21248" t="s">
        <v>178</v>
      </c>
      <c r="J21248" t="s">
        <v>117</v>
      </c>
      <c r="K21248" s="1">
        <v>45420</v>
      </c>
      <c r="L21248">
        <v>60</v>
      </c>
      <c r="M21248">
        <v>3</v>
      </c>
      <c r="N21248" t="s">
        <v>538</v>
      </c>
      <c r="O21248" t="s">
        <v>537</v>
      </c>
      <c r="P21248" t="s">
        <v>631</v>
      </c>
    </row>
    <row r="21249" spans="1:16" x14ac:dyDescent="0.25">
      <c r="A21249" t="s">
        <v>173</v>
      </c>
      <c r="B21249" t="s">
        <v>174</v>
      </c>
      <c r="C21249" t="s">
        <v>64</v>
      </c>
      <c r="D21249" t="s">
        <v>100</v>
      </c>
      <c r="E21249" t="s">
        <v>100</v>
      </c>
      <c r="F21249" t="s">
        <v>100</v>
      </c>
      <c r="G21249" t="s">
        <v>175</v>
      </c>
      <c r="H21249" t="s">
        <v>176</v>
      </c>
      <c r="I21249" t="s">
        <v>178</v>
      </c>
      <c r="J21249" t="s">
        <v>117</v>
      </c>
      <c r="K21249" s="1">
        <v>45421</v>
      </c>
      <c r="L21249">
        <v>60</v>
      </c>
      <c r="M21249">
        <v>3</v>
      </c>
      <c r="N21249" t="s">
        <v>538</v>
      </c>
      <c r="O21249" t="s">
        <v>537</v>
      </c>
      <c r="P21249" t="s">
        <v>631</v>
      </c>
    </row>
    <row r="21250" spans="1:16" x14ac:dyDescent="0.25">
      <c r="A21250" t="s">
        <v>173</v>
      </c>
      <c r="B21250" t="s">
        <v>174</v>
      </c>
      <c r="C21250" t="s">
        <v>64</v>
      </c>
      <c r="D21250" t="s">
        <v>100</v>
      </c>
      <c r="E21250" t="s">
        <v>100</v>
      </c>
      <c r="F21250" t="s">
        <v>100</v>
      </c>
      <c r="G21250" t="s">
        <v>175</v>
      </c>
      <c r="H21250" t="s">
        <v>176</v>
      </c>
      <c r="I21250" t="s">
        <v>178</v>
      </c>
      <c r="J21250" t="s">
        <v>117</v>
      </c>
      <c r="K21250" s="1">
        <v>45422</v>
      </c>
      <c r="L21250">
        <v>120</v>
      </c>
      <c r="M21250">
        <v>3</v>
      </c>
      <c r="N21250" t="s">
        <v>538</v>
      </c>
      <c r="O21250" t="s">
        <v>537</v>
      </c>
      <c r="P21250" t="s">
        <v>631</v>
      </c>
    </row>
    <row r="21251" spans="1:16" x14ac:dyDescent="0.25">
      <c r="A21251" t="s">
        <v>173</v>
      </c>
      <c r="B21251" t="s">
        <v>174</v>
      </c>
      <c r="C21251" t="s">
        <v>64</v>
      </c>
      <c r="D21251" t="s">
        <v>100</v>
      </c>
      <c r="E21251" t="s">
        <v>100</v>
      </c>
      <c r="F21251" t="s">
        <v>100</v>
      </c>
      <c r="G21251" t="s">
        <v>175</v>
      </c>
      <c r="H21251" t="s">
        <v>176</v>
      </c>
      <c r="I21251" t="s">
        <v>178</v>
      </c>
      <c r="J21251" t="s">
        <v>117</v>
      </c>
      <c r="K21251" s="1">
        <v>45425</v>
      </c>
      <c r="L21251">
        <v>60</v>
      </c>
      <c r="M21251">
        <v>4</v>
      </c>
      <c r="N21251" t="s">
        <v>538</v>
      </c>
      <c r="O21251" t="s">
        <v>537</v>
      </c>
      <c r="P21251" t="s">
        <v>631</v>
      </c>
    </row>
    <row r="21252" spans="1:16" x14ac:dyDescent="0.25">
      <c r="A21252" t="s">
        <v>173</v>
      </c>
      <c r="B21252" t="s">
        <v>174</v>
      </c>
      <c r="C21252" t="s">
        <v>64</v>
      </c>
      <c r="D21252" t="s">
        <v>100</v>
      </c>
      <c r="E21252" t="s">
        <v>100</v>
      </c>
      <c r="F21252" t="s">
        <v>100</v>
      </c>
      <c r="G21252" t="s">
        <v>175</v>
      </c>
      <c r="H21252" t="s">
        <v>176</v>
      </c>
      <c r="I21252" t="s">
        <v>178</v>
      </c>
      <c r="J21252" t="s">
        <v>117</v>
      </c>
      <c r="K21252" s="1">
        <v>45429</v>
      </c>
      <c r="L21252">
        <v>120</v>
      </c>
      <c r="M21252">
        <v>4</v>
      </c>
      <c r="N21252" t="s">
        <v>538</v>
      </c>
      <c r="O21252" t="s">
        <v>537</v>
      </c>
      <c r="P21252" t="s">
        <v>631</v>
      </c>
    </row>
    <row r="21253" spans="1:16" x14ac:dyDescent="0.25">
      <c r="A21253" t="s">
        <v>173</v>
      </c>
      <c r="B21253" t="s">
        <v>174</v>
      </c>
      <c r="C21253" t="s">
        <v>64</v>
      </c>
      <c r="D21253" t="s">
        <v>100</v>
      </c>
      <c r="E21253" t="s">
        <v>100</v>
      </c>
      <c r="F21253" t="s">
        <v>100</v>
      </c>
      <c r="G21253" t="s">
        <v>175</v>
      </c>
      <c r="H21253" t="s">
        <v>176</v>
      </c>
      <c r="I21253" t="s">
        <v>179</v>
      </c>
      <c r="J21253" t="s">
        <v>117</v>
      </c>
      <c r="K21253" s="1">
        <v>45408</v>
      </c>
      <c r="L21253">
        <v>60</v>
      </c>
      <c r="M21253">
        <v>1</v>
      </c>
      <c r="N21253" t="s">
        <v>538</v>
      </c>
      <c r="O21253" t="s">
        <v>537</v>
      </c>
      <c r="P21253" t="s">
        <v>631</v>
      </c>
    </row>
    <row r="21254" spans="1:16" x14ac:dyDescent="0.25">
      <c r="A21254" t="s">
        <v>173</v>
      </c>
      <c r="B21254" t="s">
        <v>174</v>
      </c>
      <c r="C21254" t="s">
        <v>64</v>
      </c>
      <c r="D21254" t="s">
        <v>100</v>
      </c>
      <c r="E21254" t="s">
        <v>100</v>
      </c>
      <c r="F21254" t="s">
        <v>100</v>
      </c>
      <c r="G21254" t="s">
        <v>175</v>
      </c>
      <c r="H21254" t="s">
        <v>176</v>
      </c>
      <c r="I21254" t="s">
        <v>179</v>
      </c>
      <c r="J21254" t="s">
        <v>117</v>
      </c>
      <c r="K21254" s="1">
        <v>45419</v>
      </c>
      <c r="L21254">
        <v>60</v>
      </c>
      <c r="M21254">
        <v>3</v>
      </c>
      <c r="N21254" t="s">
        <v>538</v>
      </c>
      <c r="O21254" t="s">
        <v>537</v>
      </c>
      <c r="P21254" t="s">
        <v>631</v>
      </c>
    </row>
    <row r="21255" spans="1:16" x14ac:dyDescent="0.25">
      <c r="A21255" t="s">
        <v>173</v>
      </c>
      <c r="B21255" t="s">
        <v>174</v>
      </c>
      <c r="C21255" t="s">
        <v>64</v>
      </c>
      <c r="D21255" t="s">
        <v>100</v>
      </c>
      <c r="E21255" t="s">
        <v>100</v>
      </c>
      <c r="F21255" t="s">
        <v>100</v>
      </c>
      <c r="G21255" t="s">
        <v>175</v>
      </c>
      <c r="H21255" t="s">
        <v>176</v>
      </c>
      <c r="I21255" t="s">
        <v>179</v>
      </c>
      <c r="J21255" t="s">
        <v>117</v>
      </c>
      <c r="K21255" s="1">
        <v>45420</v>
      </c>
      <c r="L21255">
        <v>60</v>
      </c>
      <c r="M21255">
        <v>3</v>
      </c>
      <c r="N21255" t="s">
        <v>538</v>
      </c>
      <c r="O21255" t="s">
        <v>537</v>
      </c>
      <c r="P21255" t="s">
        <v>631</v>
      </c>
    </row>
    <row r="21256" spans="1:16" x14ac:dyDescent="0.25">
      <c r="A21256" t="s">
        <v>173</v>
      </c>
      <c r="B21256" t="s">
        <v>174</v>
      </c>
      <c r="C21256" t="s">
        <v>64</v>
      </c>
      <c r="D21256" t="s">
        <v>100</v>
      </c>
      <c r="E21256" t="s">
        <v>100</v>
      </c>
      <c r="F21256" t="s">
        <v>100</v>
      </c>
      <c r="G21256" t="s">
        <v>175</v>
      </c>
      <c r="H21256" t="s">
        <v>176</v>
      </c>
      <c r="I21256" t="s">
        <v>179</v>
      </c>
      <c r="J21256" t="s">
        <v>117</v>
      </c>
      <c r="K21256" s="1">
        <v>45428</v>
      </c>
      <c r="L21256">
        <v>30</v>
      </c>
      <c r="M21256">
        <v>4</v>
      </c>
      <c r="N21256" t="s">
        <v>538</v>
      </c>
      <c r="O21256" t="s">
        <v>537</v>
      </c>
      <c r="P21256" t="s">
        <v>631</v>
      </c>
    </row>
    <row r="21257" spans="1:16" x14ac:dyDescent="0.25">
      <c r="A21257" t="s">
        <v>173</v>
      </c>
      <c r="B21257" t="s">
        <v>174</v>
      </c>
      <c r="C21257" t="s">
        <v>64</v>
      </c>
      <c r="D21257" t="s">
        <v>100</v>
      </c>
      <c r="E21257" t="s">
        <v>100</v>
      </c>
      <c r="F21257" t="s">
        <v>100</v>
      </c>
      <c r="G21257" t="s">
        <v>175</v>
      </c>
      <c r="H21257" t="s">
        <v>176</v>
      </c>
      <c r="I21257" t="s">
        <v>180</v>
      </c>
      <c r="J21257" t="s">
        <v>117</v>
      </c>
      <c r="K21257" s="1">
        <v>45407</v>
      </c>
      <c r="L21257">
        <v>60</v>
      </c>
      <c r="M21257">
        <v>1</v>
      </c>
      <c r="N21257" t="s">
        <v>538</v>
      </c>
      <c r="O21257" t="s">
        <v>537</v>
      </c>
      <c r="P21257" t="s">
        <v>631</v>
      </c>
    </row>
    <row r="21258" spans="1:16" x14ac:dyDescent="0.25">
      <c r="A21258" t="s">
        <v>173</v>
      </c>
      <c r="B21258" t="s">
        <v>174</v>
      </c>
      <c r="C21258" t="s">
        <v>64</v>
      </c>
      <c r="D21258" t="s">
        <v>100</v>
      </c>
      <c r="E21258" t="s">
        <v>100</v>
      </c>
      <c r="F21258" t="s">
        <v>100</v>
      </c>
      <c r="G21258" t="s">
        <v>175</v>
      </c>
      <c r="H21258" t="s">
        <v>176</v>
      </c>
      <c r="I21258" t="s">
        <v>180</v>
      </c>
      <c r="J21258" t="s">
        <v>117</v>
      </c>
      <c r="K21258" s="1">
        <v>45408</v>
      </c>
      <c r="L21258">
        <v>60</v>
      </c>
      <c r="M21258">
        <v>1</v>
      </c>
      <c r="N21258" t="s">
        <v>538</v>
      </c>
      <c r="O21258" t="s">
        <v>537</v>
      </c>
      <c r="P21258" t="s">
        <v>631</v>
      </c>
    </row>
    <row r="21259" spans="1:16" x14ac:dyDescent="0.25">
      <c r="A21259" t="s">
        <v>173</v>
      </c>
      <c r="B21259" t="s">
        <v>174</v>
      </c>
      <c r="C21259" t="s">
        <v>64</v>
      </c>
      <c r="D21259" t="s">
        <v>100</v>
      </c>
      <c r="E21259" t="s">
        <v>100</v>
      </c>
      <c r="F21259" t="s">
        <v>100</v>
      </c>
      <c r="G21259" t="s">
        <v>175</v>
      </c>
      <c r="H21259" t="s">
        <v>176</v>
      </c>
      <c r="I21259" t="s">
        <v>180</v>
      </c>
      <c r="J21259" t="s">
        <v>117</v>
      </c>
      <c r="K21259" s="1">
        <v>45411</v>
      </c>
      <c r="L21259">
        <v>60</v>
      </c>
      <c r="M21259">
        <v>2</v>
      </c>
      <c r="N21259" t="s">
        <v>538</v>
      </c>
      <c r="O21259" t="s">
        <v>537</v>
      </c>
      <c r="P21259" t="s">
        <v>631</v>
      </c>
    </row>
    <row r="21260" spans="1:16" x14ac:dyDescent="0.25">
      <c r="A21260" t="s">
        <v>173</v>
      </c>
      <c r="B21260" t="s">
        <v>174</v>
      </c>
      <c r="C21260" t="s">
        <v>64</v>
      </c>
      <c r="D21260" t="s">
        <v>100</v>
      </c>
      <c r="E21260" t="s">
        <v>100</v>
      </c>
      <c r="F21260" t="s">
        <v>100</v>
      </c>
      <c r="G21260" t="s">
        <v>175</v>
      </c>
      <c r="H21260" t="s">
        <v>176</v>
      </c>
      <c r="I21260" t="s">
        <v>180</v>
      </c>
      <c r="J21260" t="s">
        <v>117</v>
      </c>
      <c r="K21260" s="1">
        <v>45412</v>
      </c>
      <c r="L21260">
        <v>60</v>
      </c>
      <c r="M21260">
        <v>2</v>
      </c>
      <c r="N21260" t="s">
        <v>538</v>
      </c>
      <c r="O21260" t="s">
        <v>537</v>
      </c>
      <c r="P21260" t="s">
        <v>631</v>
      </c>
    </row>
    <row r="21261" spans="1:16" x14ac:dyDescent="0.25">
      <c r="A21261" t="s">
        <v>173</v>
      </c>
      <c r="B21261" t="s">
        <v>174</v>
      </c>
      <c r="C21261" t="s">
        <v>64</v>
      </c>
      <c r="D21261" t="s">
        <v>100</v>
      </c>
      <c r="E21261" t="s">
        <v>100</v>
      </c>
      <c r="F21261" t="s">
        <v>100</v>
      </c>
      <c r="G21261" t="s">
        <v>175</v>
      </c>
      <c r="H21261" t="s">
        <v>176</v>
      </c>
      <c r="I21261" t="s">
        <v>180</v>
      </c>
      <c r="J21261" t="s">
        <v>117</v>
      </c>
      <c r="K21261" s="1">
        <v>45414</v>
      </c>
      <c r="L21261">
        <v>60</v>
      </c>
      <c r="M21261">
        <v>2</v>
      </c>
      <c r="N21261" t="s">
        <v>538</v>
      </c>
      <c r="O21261" t="s">
        <v>537</v>
      </c>
      <c r="P21261" t="s">
        <v>631</v>
      </c>
    </row>
    <row r="21262" spans="1:16" x14ac:dyDescent="0.25">
      <c r="A21262" t="s">
        <v>173</v>
      </c>
      <c r="B21262" t="s">
        <v>174</v>
      </c>
      <c r="C21262" t="s">
        <v>64</v>
      </c>
      <c r="D21262" t="s">
        <v>100</v>
      </c>
      <c r="E21262" t="s">
        <v>100</v>
      </c>
      <c r="F21262" t="s">
        <v>100</v>
      </c>
      <c r="G21262" t="s">
        <v>175</v>
      </c>
      <c r="H21262" t="s">
        <v>176</v>
      </c>
      <c r="I21262" t="s">
        <v>180</v>
      </c>
      <c r="J21262" t="s">
        <v>117</v>
      </c>
      <c r="K21262" s="1">
        <v>45415</v>
      </c>
      <c r="L21262">
        <v>60</v>
      </c>
      <c r="M21262">
        <v>2</v>
      </c>
      <c r="N21262" t="s">
        <v>538</v>
      </c>
      <c r="O21262" t="s">
        <v>537</v>
      </c>
      <c r="P21262" t="s">
        <v>631</v>
      </c>
    </row>
    <row r="21263" spans="1:16" x14ac:dyDescent="0.25">
      <c r="A21263" t="s">
        <v>173</v>
      </c>
      <c r="B21263" t="s">
        <v>174</v>
      </c>
      <c r="C21263" t="s">
        <v>64</v>
      </c>
      <c r="D21263" t="s">
        <v>100</v>
      </c>
      <c r="E21263" t="s">
        <v>100</v>
      </c>
      <c r="F21263" t="s">
        <v>100</v>
      </c>
      <c r="G21263" t="s">
        <v>175</v>
      </c>
      <c r="H21263" t="s">
        <v>176</v>
      </c>
      <c r="I21263" t="s">
        <v>180</v>
      </c>
      <c r="J21263" t="s">
        <v>117</v>
      </c>
      <c r="K21263" s="1">
        <v>45418</v>
      </c>
      <c r="L21263">
        <v>60</v>
      </c>
      <c r="M21263">
        <v>3</v>
      </c>
      <c r="N21263" t="s">
        <v>538</v>
      </c>
      <c r="O21263" t="s">
        <v>537</v>
      </c>
      <c r="P21263" t="s">
        <v>631</v>
      </c>
    </row>
    <row r="21264" spans="1:16" x14ac:dyDescent="0.25">
      <c r="A21264" t="s">
        <v>173</v>
      </c>
      <c r="B21264" t="s">
        <v>174</v>
      </c>
      <c r="C21264" t="s">
        <v>64</v>
      </c>
      <c r="D21264" t="s">
        <v>100</v>
      </c>
      <c r="E21264" t="s">
        <v>100</v>
      </c>
      <c r="F21264" t="s">
        <v>100</v>
      </c>
      <c r="G21264" t="s">
        <v>175</v>
      </c>
      <c r="H21264" t="s">
        <v>176</v>
      </c>
      <c r="I21264" t="s">
        <v>180</v>
      </c>
      <c r="J21264" t="s">
        <v>117</v>
      </c>
      <c r="K21264" s="1">
        <v>45419</v>
      </c>
      <c r="L21264">
        <v>60</v>
      </c>
      <c r="M21264">
        <v>3</v>
      </c>
      <c r="N21264" t="s">
        <v>538</v>
      </c>
      <c r="O21264" t="s">
        <v>537</v>
      </c>
      <c r="P21264" t="s">
        <v>631</v>
      </c>
    </row>
    <row r="21265" spans="1:16" x14ac:dyDescent="0.25">
      <c r="A21265" t="s">
        <v>173</v>
      </c>
      <c r="B21265" t="s">
        <v>174</v>
      </c>
      <c r="C21265" t="s">
        <v>64</v>
      </c>
      <c r="D21265" t="s">
        <v>100</v>
      </c>
      <c r="E21265" t="s">
        <v>100</v>
      </c>
      <c r="F21265" t="s">
        <v>100</v>
      </c>
      <c r="G21265" t="s">
        <v>175</v>
      </c>
      <c r="H21265" t="s">
        <v>176</v>
      </c>
      <c r="I21265" t="s">
        <v>180</v>
      </c>
      <c r="J21265" t="s">
        <v>117</v>
      </c>
      <c r="K21265" s="1">
        <v>45420</v>
      </c>
      <c r="L21265">
        <v>60</v>
      </c>
      <c r="M21265">
        <v>3</v>
      </c>
      <c r="N21265" t="s">
        <v>538</v>
      </c>
      <c r="O21265" t="s">
        <v>537</v>
      </c>
      <c r="P21265" t="s">
        <v>631</v>
      </c>
    </row>
    <row r="21266" spans="1:16" x14ac:dyDescent="0.25">
      <c r="A21266" t="s">
        <v>173</v>
      </c>
      <c r="B21266" t="s">
        <v>174</v>
      </c>
      <c r="C21266" t="s">
        <v>64</v>
      </c>
      <c r="D21266" t="s">
        <v>100</v>
      </c>
      <c r="E21266" t="s">
        <v>100</v>
      </c>
      <c r="F21266" t="s">
        <v>100</v>
      </c>
      <c r="G21266" t="s">
        <v>175</v>
      </c>
      <c r="H21266" t="s">
        <v>176</v>
      </c>
      <c r="I21266" t="s">
        <v>180</v>
      </c>
      <c r="J21266" t="s">
        <v>117</v>
      </c>
      <c r="K21266" s="1">
        <v>45421</v>
      </c>
      <c r="L21266">
        <v>60</v>
      </c>
      <c r="M21266">
        <v>3</v>
      </c>
      <c r="N21266" t="s">
        <v>538</v>
      </c>
      <c r="O21266" t="s">
        <v>537</v>
      </c>
      <c r="P21266" t="s">
        <v>631</v>
      </c>
    </row>
    <row r="21267" spans="1:16" x14ac:dyDescent="0.25">
      <c r="A21267" t="s">
        <v>173</v>
      </c>
      <c r="B21267" t="s">
        <v>174</v>
      </c>
      <c r="C21267" t="s">
        <v>64</v>
      </c>
      <c r="D21267" t="s">
        <v>100</v>
      </c>
      <c r="E21267" t="s">
        <v>100</v>
      </c>
      <c r="F21267" t="s">
        <v>100</v>
      </c>
      <c r="G21267" t="s">
        <v>175</v>
      </c>
      <c r="H21267" t="s">
        <v>176</v>
      </c>
      <c r="I21267" t="s">
        <v>180</v>
      </c>
      <c r="J21267" t="s">
        <v>117</v>
      </c>
      <c r="K21267" s="1">
        <v>45428</v>
      </c>
      <c r="L21267">
        <v>60</v>
      </c>
      <c r="M21267">
        <v>4</v>
      </c>
      <c r="N21267" t="s">
        <v>538</v>
      </c>
      <c r="O21267" t="s">
        <v>537</v>
      </c>
      <c r="P21267" t="s">
        <v>631</v>
      </c>
    </row>
    <row r="21268" spans="1:16" x14ac:dyDescent="0.25">
      <c r="A21268" t="s">
        <v>173</v>
      </c>
      <c r="B21268" t="s">
        <v>174</v>
      </c>
      <c r="C21268" t="s">
        <v>64</v>
      </c>
      <c r="D21268" t="s">
        <v>100</v>
      </c>
      <c r="E21268" t="s">
        <v>100</v>
      </c>
      <c r="F21268" t="s">
        <v>100</v>
      </c>
      <c r="G21268" t="s">
        <v>175</v>
      </c>
      <c r="H21268" t="s">
        <v>176</v>
      </c>
      <c r="I21268" t="s">
        <v>180</v>
      </c>
      <c r="J21268" t="s">
        <v>117</v>
      </c>
      <c r="K21268" s="1">
        <v>45429</v>
      </c>
      <c r="L21268">
        <v>60</v>
      </c>
      <c r="M21268">
        <v>4</v>
      </c>
      <c r="N21268" t="s">
        <v>538</v>
      </c>
      <c r="O21268" t="s">
        <v>537</v>
      </c>
      <c r="P21268" t="s">
        <v>631</v>
      </c>
    </row>
    <row r="21269" spans="1:16" x14ac:dyDescent="0.25">
      <c r="A21269" t="s">
        <v>173</v>
      </c>
      <c r="B21269" t="s">
        <v>174</v>
      </c>
      <c r="C21269" t="s">
        <v>64</v>
      </c>
      <c r="D21269" t="s">
        <v>100</v>
      </c>
      <c r="E21269" t="s">
        <v>100</v>
      </c>
      <c r="F21269" t="s">
        <v>100</v>
      </c>
      <c r="G21269" t="s">
        <v>175</v>
      </c>
      <c r="H21269" t="s">
        <v>176</v>
      </c>
      <c r="I21269" t="s">
        <v>59</v>
      </c>
      <c r="J21269" t="s">
        <v>117</v>
      </c>
      <c r="K21269" s="1">
        <v>45412</v>
      </c>
      <c r="L21269">
        <v>60</v>
      </c>
      <c r="M21269">
        <v>2</v>
      </c>
      <c r="N21269" t="s">
        <v>538</v>
      </c>
      <c r="O21269" t="s">
        <v>537</v>
      </c>
      <c r="P21269" t="s">
        <v>631</v>
      </c>
    </row>
    <row r="21270" spans="1:16" x14ac:dyDescent="0.25">
      <c r="A21270" t="s">
        <v>173</v>
      </c>
      <c r="B21270" t="s">
        <v>174</v>
      </c>
      <c r="C21270" t="s">
        <v>64</v>
      </c>
      <c r="D21270" t="s">
        <v>100</v>
      </c>
      <c r="E21270" t="s">
        <v>100</v>
      </c>
      <c r="F21270" t="s">
        <v>100</v>
      </c>
      <c r="G21270" t="s">
        <v>175</v>
      </c>
      <c r="H21270" t="s">
        <v>176</v>
      </c>
      <c r="I21270" t="s">
        <v>59</v>
      </c>
      <c r="J21270" t="s">
        <v>117</v>
      </c>
      <c r="K21270" s="1">
        <v>45414</v>
      </c>
      <c r="L21270">
        <v>60</v>
      </c>
      <c r="M21270">
        <v>2</v>
      </c>
      <c r="N21270" t="s">
        <v>538</v>
      </c>
      <c r="O21270" t="s">
        <v>537</v>
      </c>
      <c r="P21270" t="s">
        <v>631</v>
      </c>
    </row>
    <row r="21271" spans="1:16" x14ac:dyDescent="0.25">
      <c r="A21271" t="s">
        <v>173</v>
      </c>
      <c r="B21271" t="s">
        <v>174</v>
      </c>
      <c r="C21271" t="s">
        <v>64</v>
      </c>
      <c r="D21271" t="s">
        <v>100</v>
      </c>
      <c r="E21271" t="s">
        <v>100</v>
      </c>
      <c r="F21271" t="s">
        <v>100</v>
      </c>
      <c r="G21271" t="s">
        <v>175</v>
      </c>
      <c r="H21271" t="s">
        <v>176</v>
      </c>
      <c r="I21271" t="s">
        <v>59</v>
      </c>
      <c r="J21271" t="s">
        <v>117</v>
      </c>
      <c r="K21271" s="1">
        <v>45419</v>
      </c>
      <c r="L21271">
        <v>60</v>
      </c>
      <c r="M21271">
        <v>3</v>
      </c>
      <c r="N21271" t="s">
        <v>538</v>
      </c>
      <c r="O21271" t="s">
        <v>537</v>
      </c>
      <c r="P21271" t="s">
        <v>631</v>
      </c>
    </row>
    <row r="21272" spans="1:16" x14ac:dyDescent="0.25">
      <c r="A21272" t="s">
        <v>173</v>
      </c>
      <c r="B21272" t="s">
        <v>174</v>
      </c>
      <c r="C21272" t="s">
        <v>64</v>
      </c>
      <c r="D21272" t="s">
        <v>100</v>
      </c>
      <c r="E21272" t="s">
        <v>100</v>
      </c>
      <c r="F21272" t="s">
        <v>100</v>
      </c>
      <c r="G21272" t="s">
        <v>175</v>
      </c>
      <c r="H21272" t="s">
        <v>176</v>
      </c>
      <c r="I21272" t="s">
        <v>59</v>
      </c>
      <c r="J21272" t="s">
        <v>117</v>
      </c>
      <c r="K21272" s="1">
        <v>45421</v>
      </c>
      <c r="L21272">
        <v>60</v>
      </c>
      <c r="M21272">
        <v>3</v>
      </c>
      <c r="N21272" t="s">
        <v>538</v>
      </c>
      <c r="O21272" t="s">
        <v>537</v>
      </c>
      <c r="P21272" t="s">
        <v>631</v>
      </c>
    </row>
    <row r="21273" spans="1:16" x14ac:dyDescent="0.25">
      <c r="A21273" t="s">
        <v>173</v>
      </c>
      <c r="B21273" t="s">
        <v>174</v>
      </c>
      <c r="C21273" t="s">
        <v>64</v>
      </c>
      <c r="D21273" t="s">
        <v>100</v>
      </c>
      <c r="E21273" t="s">
        <v>100</v>
      </c>
      <c r="F21273" t="s">
        <v>100</v>
      </c>
      <c r="G21273" t="s">
        <v>175</v>
      </c>
      <c r="H21273" t="s">
        <v>176</v>
      </c>
      <c r="I21273" t="s">
        <v>59</v>
      </c>
      <c r="J21273" t="s">
        <v>117</v>
      </c>
      <c r="K21273" s="1">
        <v>45429</v>
      </c>
      <c r="L21273">
        <v>60</v>
      </c>
      <c r="M21273">
        <v>4</v>
      </c>
      <c r="N21273" t="s">
        <v>538</v>
      </c>
      <c r="O21273" t="s">
        <v>537</v>
      </c>
      <c r="P21273" t="s">
        <v>631</v>
      </c>
    </row>
    <row r="21274" spans="1:16" x14ac:dyDescent="0.25">
      <c r="A21274" t="s">
        <v>173</v>
      </c>
      <c r="B21274" t="s">
        <v>174</v>
      </c>
      <c r="C21274" t="s">
        <v>64</v>
      </c>
      <c r="D21274" t="s">
        <v>100</v>
      </c>
      <c r="E21274" t="s">
        <v>100</v>
      </c>
      <c r="F21274" t="s">
        <v>100</v>
      </c>
      <c r="G21274" t="s">
        <v>175</v>
      </c>
      <c r="H21274" t="s">
        <v>25</v>
      </c>
      <c r="I21274" t="s">
        <v>16</v>
      </c>
      <c r="J21274" t="s">
        <v>117</v>
      </c>
      <c r="K21274" s="1">
        <v>45429</v>
      </c>
      <c r="L21274">
        <v>60</v>
      </c>
      <c r="M21274">
        <v>4</v>
      </c>
      <c r="N21274" t="s">
        <v>538</v>
      </c>
      <c r="O21274" t="s">
        <v>537</v>
      </c>
      <c r="P21274" t="s">
        <v>631</v>
      </c>
    </row>
    <row r="21275" spans="1:16" x14ac:dyDescent="0.25">
      <c r="A21275" t="s">
        <v>173</v>
      </c>
      <c r="B21275" t="s">
        <v>174</v>
      </c>
      <c r="C21275" t="s">
        <v>64</v>
      </c>
      <c r="D21275" t="s">
        <v>100</v>
      </c>
      <c r="E21275" t="s">
        <v>100</v>
      </c>
      <c r="F21275" t="s">
        <v>100</v>
      </c>
      <c r="G21275" t="s">
        <v>175</v>
      </c>
      <c r="H21275" t="s">
        <v>25</v>
      </c>
      <c r="I21275" t="s">
        <v>181</v>
      </c>
      <c r="J21275" t="s">
        <v>118</v>
      </c>
      <c r="K21275" s="1">
        <v>45422</v>
      </c>
      <c r="L21275">
        <v>120</v>
      </c>
      <c r="M21275">
        <v>3</v>
      </c>
      <c r="N21275" t="s">
        <v>538</v>
      </c>
      <c r="O21275" t="s">
        <v>537</v>
      </c>
      <c r="P21275" t="s">
        <v>631</v>
      </c>
    </row>
    <row r="21276" spans="1:16" x14ac:dyDescent="0.25">
      <c r="A21276" t="s">
        <v>173</v>
      </c>
      <c r="B21276" t="s">
        <v>174</v>
      </c>
      <c r="C21276" t="s">
        <v>64</v>
      </c>
      <c r="D21276" t="s">
        <v>100</v>
      </c>
      <c r="E21276" t="s">
        <v>100</v>
      </c>
      <c r="F21276" t="s">
        <v>100</v>
      </c>
      <c r="G21276" t="s">
        <v>175</v>
      </c>
      <c r="H21276" t="s">
        <v>25</v>
      </c>
      <c r="I21276" t="s">
        <v>181</v>
      </c>
      <c r="J21276" t="s">
        <v>118</v>
      </c>
      <c r="K21276" s="1">
        <v>45425</v>
      </c>
      <c r="L21276">
        <v>60</v>
      </c>
      <c r="M21276">
        <v>4</v>
      </c>
      <c r="N21276" t="s">
        <v>538</v>
      </c>
      <c r="O21276" t="s">
        <v>537</v>
      </c>
      <c r="P21276" t="s">
        <v>631</v>
      </c>
    </row>
    <row r="21277" spans="1:16" x14ac:dyDescent="0.25">
      <c r="A21277" t="s">
        <v>173</v>
      </c>
      <c r="B21277" t="s">
        <v>174</v>
      </c>
      <c r="C21277" t="s">
        <v>64</v>
      </c>
      <c r="D21277" t="s">
        <v>100</v>
      </c>
      <c r="E21277" t="s">
        <v>100</v>
      </c>
      <c r="F21277" t="s">
        <v>100</v>
      </c>
      <c r="G21277" t="s">
        <v>175</v>
      </c>
      <c r="H21277" t="s">
        <v>25</v>
      </c>
      <c r="I21277" t="s">
        <v>181</v>
      </c>
      <c r="J21277" t="s">
        <v>118</v>
      </c>
      <c r="K21277" s="1">
        <v>45426</v>
      </c>
      <c r="L21277">
        <v>60</v>
      </c>
      <c r="M21277">
        <v>4</v>
      </c>
      <c r="N21277" t="s">
        <v>538</v>
      </c>
      <c r="O21277" t="s">
        <v>537</v>
      </c>
      <c r="P21277" t="s">
        <v>631</v>
      </c>
    </row>
    <row r="21278" spans="1:16" x14ac:dyDescent="0.25">
      <c r="A21278" t="s">
        <v>173</v>
      </c>
      <c r="B21278" t="s">
        <v>174</v>
      </c>
      <c r="C21278" t="s">
        <v>64</v>
      </c>
      <c r="D21278" t="s">
        <v>100</v>
      </c>
      <c r="E21278" t="s">
        <v>100</v>
      </c>
      <c r="F21278" t="s">
        <v>100</v>
      </c>
      <c r="G21278" t="s">
        <v>175</v>
      </c>
      <c r="H21278" t="s">
        <v>30</v>
      </c>
      <c r="I21278" t="s">
        <v>32</v>
      </c>
      <c r="J21278" t="s">
        <v>119</v>
      </c>
      <c r="K21278" s="1">
        <v>45411</v>
      </c>
      <c r="L21278">
        <v>60</v>
      </c>
      <c r="M21278">
        <v>2</v>
      </c>
      <c r="N21278" t="s">
        <v>538</v>
      </c>
      <c r="O21278" t="s">
        <v>537</v>
      </c>
      <c r="P21278" t="s">
        <v>631</v>
      </c>
    </row>
    <row r="21279" spans="1:16" x14ac:dyDescent="0.25">
      <c r="A21279" t="s">
        <v>173</v>
      </c>
      <c r="B21279" t="s">
        <v>174</v>
      </c>
      <c r="C21279" t="s">
        <v>64</v>
      </c>
      <c r="D21279" t="s">
        <v>100</v>
      </c>
      <c r="E21279" t="s">
        <v>100</v>
      </c>
      <c r="F21279" t="s">
        <v>100</v>
      </c>
      <c r="G21279" t="s">
        <v>175</v>
      </c>
      <c r="H21279" t="s">
        <v>30</v>
      </c>
      <c r="I21279" t="s">
        <v>32</v>
      </c>
      <c r="J21279" t="s">
        <v>119</v>
      </c>
      <c r="K21279" s="1">
        <v>45414</v>
      </c>
      <c r="L21279">
        <v>60</v>
      </c>
      <c r="M21279">
        <v>2</v>
      </c>
      <c r="N21279" t="s">
        <v>538</v>
      </c>
      <c r="O21279" t="s">
        <v>537</v>
      </c>
      <c r="P21279" t="s">
        <v>631</v>
      </c>
    </row>
    <row r="21280" spans="1:16" x14ac:dyDescent="0.25">
      <c r="A21280" t="s">
        <v>173</v>
      </c>
      <c r="B21280" t="s">
        <v>174</v>
      </c>
      <c r="C21280" t="s">
        <v>64</v>
      </c>
      <c r="D21280" t="s">
        <v>100</v>
      </c>
      <c r="E21280" t="s">
        <v>100</v>
      </c>
      <c r="F21280" t="s">
        <v>100</v>
      </c>
      <c r="G21280" t="s">
        <v>175</v>
      </c>
      <c r="H21280" t="s">
        <v>30</v>
      </c>
      <c r="I21280" t="s">
        <v>32</v>
      </c>
      <c r="J21280" t="s">
        <v>119</v>
      </c>
      <c r="K21280" s="1">
        <v>45418</v>
      </c>
      <c r="L21280">
        <v>60</v>
      </c>
      <c r="M21280">
        <v>3</v>
      </c>
      <c r="N21280" t="s">
        <v>538</v>
      </c>
      <c r="O21280" t="s">
        <v>537</v>
      </c>
      <c r="P21280" t="s">
        <v>631</v>
      </c>
    </row>
    <row r="21281" spans="1:16" x14ac:dyDescent="0.25">
      <c r="A21281" t="s">
        <v>173</v>
      </c>
      <c r="B21281" t="s">
        <v>174</v>
      </c>
      <c r="C21281" t="s">
        <v>64</v>
      </c>
      <c r="D21281" t="s">
        <v>100</v>
      </c>
      <c r="E21281" t="s">
        <v>100</v>
      </c>
      <c r="F21281" t="s">
        <v>100</v>
      </c>
      <c r="G21281" t="s">
        <v>175</v>
      </c>
      <c r="H21281" t="s">
        <v>30</v>
      </c>
      <c r="I21281" t="s">
        <v>32</v>
      </c>
      <c r="J21281" t="s">
        <v>119</v>
      </c>
      <c r="K21281" s="1">
        <v>45421</v>
      </c>
      <c r="L21281">
        <v>60</v>
      </c>
      <c r="M21281">
        <v>3</v>
      </c>
      <c r="N21281" t="s">
        <v>538</v>
      </c>
      <c r="O21281" t="s">
        <v>537</v>
      </c>
      <c r="P21281" t="s">
        <v>631</v>
      </c>
    </row>
    <row r="21282" spans="1:16" x14ac:dyDescent="0.25">
      <c r="A21282" t="s">
        <v>173</v>
      </c>
      <c r="B21282" t="s">
        <v>174</v>
      </c>
      <c r="C21282" t="s">
        <v>64</v>
      </c>
      <c r="D21282" t="s">
        <v>100</v>
      </c>
      <c r="E21282" t="s">
        <v>100</v>
      </c>
      <c r="F21282" t="s">
        <v>100</v>
      </c>
      <c r="G21282" t="s">
        <v>175</v>
      </c>
      <c r="H21282" t="s">
        <v>30</v>
      </c>
      <c r="I21282" t="s">
        <v>32</v>
      </c>
      <c r="J21282" t="s">
        <v>119</v>
      </c>
      <c r="K21282" s="1">
        <v>45422</v>
      </c>
      <c r="L21282">
        <v>60</v>
      </c>
      <c r="M21282">
        <v>3</v>
      </c>
      <c r="N21282" t="s">
        <v>538</v>
      </c>
      <c r="O21282" t="s">
        <v>537</v>
      </c>
      <c r="P21282" t="s">
        <v>631</v>
      </c>
    </row>
    <row r="21283" spans="1:16" x14ac:dyDescent="0.25">
      <c r="A21283" t="s">
        <v>173</v>
      </c>
      <c r="B21283" t="s">
        <v>174</v>
      </c>
      <c r="C21283" t="s">
        <v>64</v>
      </c>
      <c r="D21283" t="s">
        <v>100</v>
      </c>
      <c r="E21283" t="s">
        <v>100</v>
      </c>
      <c r="F21283" t="s">
        <v>100</v>
      </c>
      <c r="G21283" t="s">
        <v>175</v>
      </c>
      <c r="H21283" t="s">
        <v>30</v>
      </c>
      <c r="I21283" t="s">
        <v>32</v>
      </c>
      <c r="J21283" t="s">
        <v>119</v>
      </c>
      <c r="K21283" s="1">
        <v>45426</v>
      </c>
      <c r="L21283">
        <v>60</v>
      </c>
      <c r="M21283">
        <v>4</v>
      </c>
      <c r="N21283" t="s">
        <v>538</v>
      </c>
      <c r="O21283" t="s">
        <v>537</v>
      </c>
      <c r="P21283" t="s">
        <v>631</v>
      </c>
    </row>
    <row r="21284" spans="1:16" x14ac:dyDescent="0.25">
      <c r="A21284" t="s">
        <v>173</v>
      </c>
      <c r="B21284" t="s">
        <v>174</v>
      </c>
      <c r="C21284" t="s">
        <v>64</v>
      </c>
      <c r="D21284" t="s">
        <v>100</v>
      </c>
      <c r="E21284" t="s">
        <v>100</v>
      </c>
      <c r="F21284" t="s">
        <v>100</v>
      </c>
      <c r="G21284" t="s">
        <v>175</v>
      </c>
      <c r="H21284" t="s">
        <v>30</v>
      </c>
      <c r="I21284" t="s">
        <v>32</v>
      </c>
      <c r="J21284" t="s">
        <v>119</v>
      </c>
      <c r="K21284" s="1">
        <v>45427</v>
      </c>
      <c r="L21284">
        <v>60</v>
      </c>
      <c r="M21284">
        <v>4</v>
      </c>
      <c r="N21284" t="s">
        <v>538</v>
      </c>
      <c r="O21284" t="s">
        <v>537</v>
      </c>
      <c r="P21284" t="s">
        <v>631</v>
      </c>
    </row>
    <row r="21285" spans="1:16" x14ac:dyDescent="0.25">
      <c r="A21285" t="s">
        <v>173</v>
      </c>
      <c r="B21285" t="s">
        <v>174</v>
      </c>
      <c r="C21285" t="s">
        <v>64</v>
      </c>
      <c r="D21285" t="s">
        <v>100</v>
      </c>
      <c r="E21285" t="s">
        <v>100</v>
      </c>
      <c r="F21285" t="s">
        <v>100</v>
      </c>
      <c r="G21285" t="s">
        <v>175</v>
      </c>
      <c r="H21285" t="s">
        <v>30</v>
      </c>
      <c r="I21285" t="s">
        <v>32</v>
      </c>
      <c r="J21285" t="s">
        <v>119</v>
      </c>
      <c r="K21285" s="1">
        <v>45428</v>
      </c>
      <c r="L21285">
        <v>60</v>
      </c>
      <c r="M21285">
        <v>4</v>
      </c>
      <c r="N21285" t="s">
        <v>538</v>
      </c>
      <c r="O21285" t="s">
        <v>537</v>
      </c>
      <c r="P21285" t="s">
        <v>631</v>
      </c>
    </row>
    <row r="21286" spans="1:16" x14ac:dyDescent="0.25">
      <c r="A21286" t="s">
        <v>173</v>
      </c>
      <c r="B21286" t="s">
        <v>174</v>
      </c>
      <c r="C21286" t="s">
        <v>64</v>
      </c>
      <c r="D21286" t="s">
        <v>100</v>
      </c>
      <c r="E21286" t="s">
        <v>100</v>
      </c>
      <c r="F21286" t="s">
        <v>100</v>
      </c>
      <c r="G21286" t="s">
        <v>175</v>
      </c>
      <c r="H21286" t="s">
        <v>30</v>
      </c>
      <c r="I21286" t="s">
        <v>97</v>
      </c>
      <c r="J21286" t="s">
        <v>119</v>
      </c>
      <c r="K21286" s="1">
        <v>45405</v>
      </c>
      <c r="L21286">
        <v>60</v>
      </c>
      <c r="M21286">
        <v>1</v>
      </c>
      <c r="N21286" t="s">
        <v>538</v>
      </c>
      <c r="O21286" t="s">
        <v>537</v>
      </c>
      <c r="P21286" t="s">
        <v>631</v>
      </c>
    </row>
    <row r="21287" spans="1:16" x14ac:dyDescent="0.25">
      <c r="A21287" t="s">
        <v>173</v>
      </c>
      <c r="B21287" t="s">
        <v>174</v>
      </c>
      <c r="C21287" t="s">
        <v>64</v>
      </c>
      <c r="D21287" t="s">
        <v>100</v>
      </c>
      <c r="E21287" t="s">
        <v>100</v>
      </c>
      <c r="F21287" t="s">
        <v>100</v>
      </c>
      <c r="G21287" t="s">
        <v>175</v>
      </c>
      <c r="H21287" t="s">
        <v>30</v>
      </c>
      <c r="I21287" t="s">
        <v>97</v>
      </c>
      <c r="J21287" t="s">
        <v>119</v>
      </c>
      <c r="K21287" s="1">
        <v>45406</v>
      </c>
      <c r="L21287">
        <v>60</v>
      </c>
      <c r="M21287">
        <v>1</v>
      </c>
      <c r="N21287" t="s">
        <v>538</v>
      </c>
      <c r="O21287" t="s">
        <v>537</v>
      </c>
      <c r="P21287" t="s">
        <v>631</v>
      </c>
    </row>
    <row r="21288" spans="1:16" x14ac:dyDescent="0.25">
      <c r="A21288" t="s">
        <v>173</v>
      </c>
      <c r="B21288" t="s">
        <v>174</v>
      </c>
      <c r="C21288" t="s">
        <v>64</v>
      </c>
      <c r="D21288" t="s">
        <v>100</v>
      </c>
      <c r="E21288" t="s">
        <v>100</v>
      </c>
      <c r="F21288" t="s">
        <v>100</v>
      </c>
      <c r="G21288" t="s">
        <v>175</v>
      </c>
      <c r="H21288" t="s">
        <v>30</v>
      </c>
      <c r="I21288" t="s">
        <v>97</v>
      </c>
      <c r="J21288" t="s">
        <v>119</v>
      </c>
      <c r="K21288" s="1">
        <v>45407</v>
      </c>
      <c r="L21288">
        <v>60</v>
      </c>
      <c r="M21288">
        <v>1</v>
      </c>
      <c r="N21288" t="s">
        <v>538</v>
      </c>
      <c r="O21288" t="s">
        <v>537</v>
      </c>
      <c r="P21288" t="s">
        <v>631</v>
      </c>
    </row>
    <row r="21289" spans="1:16" x14ac:dyDescent="0.25">
      <c r="A21289" t="s">
        <v>173</v>
      </c>
      <c r="B21289" t="s">
        <v>174</v>
      </c>
      <c r="C21289" t="s">
        <v>64</v>
      </c>
      <c r="D21289" t="s">
        <v>100</v>
      </c>
      <c r="E21289" t="s">
        <v>100</v>
      </c>
      <c r="F21289" t="s">
        <v>100</v>
      </c>
      <c r="G21289" t="s">
        <v>175</v>
      </c>
      <c r="H21289" t="s">
        <v>30</v>
      </c>
      <c r="I21289" t="s">
        <v>97</v>
      </c>
      <c r="J21289" t="s">
        <v>119</v>
      </c>
      <c r="K21289" s="1">
        <v>45408</v>
      </c>
      <c r="L21289">
        <v>60</v>
      </c>
      <c r="M21289">
        <v>1</v>
      </c>
      <c r="N21289" t="s">
        <v>538</v>
      </c>
      <c r="O21289" t="s">
        <v>537</v>
      </c>
      <c r="P21289" t="s">
        <v>631</v>
      </c>
    </row>
    <row r="21290" spans="1:16" x14ac:dyDescent="0.25">
      <c r="A21290" t="s">
        <v>173</v>
      </c>
      <c r="B21290" t="s">
        <v>174</v>
      </c>
      <c r="C21290" t="s">
        <v>64</v>
      </c>
      <c r="D21290" t="s">
        <v>100</v>
      </c>
      <c r="E21290" t="s">
        <v>100</v>
      </c>
      <c r="F21290" t="s">
        <v>100</v>
      </c>
      <c r="G21290" t="s">
        <v>175</v>
      </c>
      <c r="H21290" t="s">
        <v>30</v>
      </c>
      <c r="I21290" t="s">
        <v>97</v>
      </c>
      <c r="J21290" t="s">
        <v>119</v>
      </c>
      <c r="K21290" s="1">
        <v>45413</v>
      </c>
      <c r="L21290">
        <v>60</v>
      </c>
      <c r="M21290">
        <v>2</v>
      </c>
      <c r="N21290" t="s">
        <v>538</v>
      </c>
      <c r="O21290" t="s">
        <v>537</v>
      </c>
      <c r="P21290" t="s">
        <v>631</v>
      </c>
    </row>
    <row r="21291" spans="1:16" x14ac:dyDescent="0.25">
      <c r="A21291" t="s">
        <v>173</v>
      </c>
      <c r="B21291" t="s">
        <v>174</v>
      </c>
      <c r="C21291" t="s">
        <v>64</v>
      </c>
      <c r="D21291" t="s">
        <v>100</v>
      </c>
      <c r="E21291" t="s">
        <v>100</v>
      </c>
      <c r="F21291" t="s">
        <v>100</v>
      </c>
      <c r="G21291" t="s">
        <v>175</v>
      </c>
      <c r="H21291" t="s">
        <v>30</v>
      </c>
      <c r="I21291" t="s">
        <v>97</v>
      </c>
      <c r="J21291" t="s">
        <v>119</v>
      </c>
      <c r="K21291" s="1">
        <v>45415</v>
      </c>
      <c r="L21291">
        <v>60</v>
      </c>
      <c r="M21291">
        <v>2</v>
      </c>
      <c r="N21291" t="s">
        <v>538</v>
      </c>
      <c r="O21291" t="s">
        <v>537</v>
      </c>
      <c r="P21291" t="s">
        <v>631</v>
      </c>
    </row>
    <row r="21292" spans="1:16" x14ac:dyDescent="0.25">
      <c r="A21292" t="s">
        <v>173</v>
      </c>
      <c r="B21292" t="s">
        <v>174</v>
      </c>
      <c r="C21292" t="s">
        <v>64</v>
      </c>
      <c r="D21292" t="s">
        <v>100</v>
      </c>
      <c r="E21292" t="s">
        <v>100</v>
      </c>
      <c r="F21292" t="s">
        <v>100</v>
      </c>
      <c r="G21292" t="s">
        <v>175</v>
      </c>
      <c r="H21292" t="s">
        <v>30</v>
      </c>
      <c r="I21292" t="s">
        <v>97</v>
      </c>
      <c r="J21292" t="s">
        <v>119</v>
      </c>
      <c r="K21292" s="1">
        <v>45418</v>
      </c>
      <c r="L21292">
        <v>60</v>
      </c>
      <c r="M21292">
        <v>3</v>
      </c>
      <c r="N21292" t="s">
        <v>538</v>
      </c>
      <c r="O21292" t="s">
        <v>537</v>
      </c>
      <c r="P21292" t="s">
        <v>631</v>
      </c>
    </row>
    <row r="21293" spans="1:16" x14ac:dyDescent="0.25">
      <c r="A21293" t="s">
        <v>173</v>
      </c>
      <c r="B21293" t="s">
        <v>174</v>
      </c>
      <c r="C21293" t="s">
        <v>64</v>
      </c>
      <c r="D21293" t="s">
        <v>100</v>
      </c>
      <c r="E21293" t="s">
        <v>100</v>
      </c>
      <c r="F21293" t="s">
        <v>100</v>
      </c>
      <c r="G21293" t="s">
        <v>175</v>
      </c>
      <c r="H21293" t="s">
        <v>30</v>
      </c>
      <c r="I21293" t="s">
        <v>97</v>
      </c>
      <c r="J21293" t="s">
        <v>119</v>
      </c>
      <c r="K21293" s="1">
        <v>45419</v>
      </c>
      <c r="L21293">
        <v>60</v>
      </c>
      <c r="M21293">
        <v>3</v>
      </c>
      <c r="N21293" t="s">
        <v>538</v>
      </c>
      <c r="O21293" t="s">
        <v>537</v>
      </c>
      <c r="P21293" t="s">
        <v>631</v>
      </c>
    </row>
    <row r="21294" spans="1:16" x14ac:dyDescent="0.25">
      <c r="A21294" t="s">
        <v>173</v>
      </c>
      <c r="B21294" t="s">
        <v>174</v>
      </c>
      <c r="C21294" t="s">
        <v>64</v>
      </c>
      <c r="D21294" t="s">
        <v>100</v>
      </c>
      <c r="E21294" t="s">
        <v>100</v>
      </c>
      <c r="F21294" t="s">
        <v>100</v>
      </c>
      <c r="G21294" t="s">
        <v>175</v>
      </c>
      <c r="H21294" t="s">
        <v>30</v>
      </c>
      <c r="I21294" t="s">
        <v>97</v>
      </c>
      <c r="J21294" t="s">
        <v>119</v>
      </c>
      <c r="K21294" s="1">
        <v>45420</v>
      </c>
      <c r="L21294">
        <v>60</v>
      </c>
      <c r="M21294">
        <v>3</v>
      </c>
      <c r="N21294" t="s">
        <v>538</v>
      </c>
      <c r="O21294" t="s">
        <v>537</v>
      </c>
      <c r="P21294" t="s">
        <v>631</v>
      </c>
    </row>
    <row r="21295" spans="1:16" x14ac:dyDescent="0.25">
      <c r="A21295" t="s">
        <v>173</v>
      </c>
      <c r="B21295" t="s">
        <v>174</v>
      </c>
      <c r="C21295" t="s">
        <v>64</v>
      </c>
      <c r="D21295" t="s">
        <v>100</v>
      </c>
      <c r="E21295" t="s">
        <v>100</v>
      </c>
      <c r="F21295" t="s">
        <v>100</v>
      </c>
      <c r="G21295" t="s">
        <v>175</v>
      </c>
      <c r="H21295" t="s">
        <v>30</v>
      </c>
      <c r="I21295" t="s">
        <v>97</v>
      </c>
      <c r="J21295" t="s">
        <v>119</v>
      </c>
      <c r="K21295" s="1">
        <v>45421</v>
      </c>
      <c r="L21295">
        <v>60</v>
      </c>
      <c r="M21295">
        <v>3</v>
      </c>
      <c r="N21295" t="s">
        <v>538</v>
      </c>
      <c r="O21295" t="s">
        <v>537</v>
      </c>
      <c r="P21295" t="s">
        <v>631</v>
      </c>
    </row>
    <row r="21296" spans="1:16" x14ac:dyDescent="0.25">
      <c r="A21296" t="s">
        <v>173</v>
      </c>
      <c r="B21296" t="s">
        <v>174</v>
      </c>
      <c r="C21296" t="s">
        <v>64</v>
      </c>
      <c r="D21296" t="s">
        <v>100</v>
      </c>
      <c r="E21296" t="s">
        <v>100</v>
      </c>
      <c r="F21296" t="s">
        <v>100</v>
      </c>
      <c r="G21296" t="s">
        <v>175</v>
      </c>
      <c r="H21296" t="s">
        <v>183</v>
      </c>
      <c r="I21296" t="s">
        <v>184</v>
      </c>
      <c r="J21296" t="s">
        <v>117</v>
      </c>
      <c r="K21296" s="1">
        <v>45412</v>
      </c>
      <c r="L21296">
        <v>60</v>
      </c>
      <c r="M21296">
        <v>2</v>
      </c>
      <c r="N21296" t="s">
        <v>538</v>
      </c>
      <c r="O21296" t="s">
        <v>537</v>
      </c>
      <c r="P21296" t="s">
        <v>631</v>
      </c>
    </row>
    <row r="21297" spans="1:16" x14ac:dyDescent="0.25">
      <c r="A21297" t="s">
        <v>173</v>
      </c>
      <c r="B21297" t="s">
        <v>174</v>
      </c>
      <c r="C21297" t="s">
        <v>64</v>
      </c>
      <c r="D21297" t="s">
        <v>100</v>
      </c>
      <c r="E21297" t="s">
        <v>100</v>
      </c>
      <c r="F21297" t="s">
        <v>100</v>
      </c>
      <c r="G21297" t="s">
        <v>175</v>
      </c>
      <c r="H21297" t="s">
        <v>183</v>
      </c>
      <c r="I21297" t="s">
        <v>184</v>
      </c>
      <c r="J21297" t="s">
        <v>117</v>
      </c>
      <c r="K21297" s="1">
        <v>45418</v>
      </c>
      <c r="L21297">
        <v>60</v>
      </c>
      <c r="M21297">
        <v>3</v>
      </c>
      <c r="N21297" t="s">
        <v>538</v>
      </c>
      <c r="O21297" t="s">
        <v>537</v>
      </c>
      <c r="P21297" t="s">
        <v>631</v>
      </c>
    </row>
    <row r="21298" spans="1:16" x14ac:dyDescent="0.25">
      <c r="A21298" t="s">
        <v>173</v>
      </c>
      <c r="B21298" t="s">
        <v>174</v>
      </c>
      <c r="C21298" t="s">
        <v>64</v>
      </c>
      <c r="D21298" t="s">
        <v>100</v>
      </c>
      <c r="E21298" t="s">
        <v>100</v>
      </c>
      <c r="F21298" t="s">
        <v>100</v>
      </c>
      <c r="G21298" t="s">
        <v>175</v>
      </c>
      <c r="H21298" t="s">
        <v>183</v>
      </c>
      <c r="I21298" t="s">
        <v>184</v>
      </c>
      <c r="J21298" t="s">
        <v>117</v>
      </c>
      <c r="K21298" s="1">
        <v>45426</v>
      </c>
      <c r="L21298">
        <v>120</v>
      </c>
      <c r="M21298">
        <v>4</v>
      </c>
      <c r="N21298" t="s">
        <v>538</v>
      </c>
      <c r="O21298" t="s">
        <v>537</v>
      </c>
      <c r="P21298" t="s">
        <v>631</v>
      </c>
    </row>
    <row r="21299" spans="1:16" x14ac:dyDescent="0.25">
      <c r="A21299" t="s">
        <v>173</v>
      </c>
      <c r="B21299" t="s">
        <v>174</v>
      </c>
      <c r="C21299" t="s">
        <v>64</v>
      </c>
      <c r="D21299" t="s">
        <v>100</v>
      </c>
      <c r="E21299" t="s">
        <v>100</v>
      </c>
      <c r="F21299" t="s">
        <v>100</v>
      </c>
      <c r="G21299" t="s">
        <v>175</v>
      </c>
      <c r="H21299" t="s">
        <v>183</v>
      </c>
      <c r="I21299" t="s">
        <v>185</v>
      </c>
      <c r="J21299" t="s">
        <v>118</v>
      </c>
      <c r="K21299" s="1">
        <v>45406</v>
      </c>
      <c r="L21299">
        <v>120</v>
      </c>
      <c r="M21299">
        <v>1</v>
      </c>
      <c r="N21299" t="s">
        <v>538</v>
      </c>
      <c r="O21299" t="s">
        <v>537</v>
      </c>
      <c r="P21299" t="s">
        <v>631</v>
      </c>
    </row>
    <row r="21300" spans="1:16" x14ac:dyDescent="0.25">
      <c r="A21300" t="s">
        <v>173</v>
      </c>
      <c r="B21300" t="s">
        <v>174</v>
      </c>
      <c r="C21300" t="s">
        <v>64</v>
      </c>
      <c r="D21300" t="s">
        <v>100</v>
      </c>
      <c r="E21300" t="s">
        <v>100</v>
      </c>
      <c r="F21300" t="s">
        <v>100</v>
      </c>
      <c r="G21300" t="s">
        <v>175</v>
      </c>
      <c r="H21300" t="s">
        <v>183</v>
      </c>
      <c r="I21300" t="s">
        <v>185</v>
      </c>
      <c r="J21300" t="s">
        <v>118</v>
      </c>
      <c r="K21300" s="1">
        <v>45412</v>
      </c>
      <c r="L21300">
        <v>60</v>
      </c>
      <c r="M21300">
        <v>2</v>
      </c>
      <c r="N21300" t="s">
        <v>538</v>
      </c>
      <c r="O21300" t="s">
        <v>537</v>
      </c>
      <c r="P21300" t="s">
        <v>631</v>
      </c>
    </row>
    <row r="21301" spans="1:16" x14ac:dyDescent="0.25">
      <c r="A21301" t="s">
        <v>173</v>
      </c>
      <c r="B21301" t="s">
        <v>174</v>
      </c>
      <c r="C21301" t="s">
        <v>64</v>
      </c>
      <c r="D21301" t="s">
        <v>100</v>
      </c>
      <c r="E21301" t="s">
        <v>100</v>
      </c>
      <c r="F21301" t="s">
        <v>100</v>
      </c>
      <c r="G21301" t="s">
        <v>175</v>
      </c>
      <c r="H21301" t="s">
        <v>183</v>
      </c>
      <c r="I21301" t="s">
        <v>185</v>
      </c>
      <c r="J21301" t="s">
        <v>118</v>
      </c>
      <c r="K21301" s="1">
        <v>45413</v>
      </c>
      <c r="L21301">
        <v>60</v>
      </c>
      <c r="M21301">
        <v>2</v>
      </c>
      <c r="N21301" t="s">
        <v>538</v>
      </c>
      <c r="O21301" t="s">
        <v>537</v>
      </c>
      <c r="P21301" t="s">
        <v>631</v>
      </c>
    </row>
    <row r="21302" spans="1:16" x14ac:dyDescent="0.25">
      <c r="A21302" t="s">
        <v>173</v>
      </c>
      <c r="B21302" t="s">
        <v>174</v>
      </c>
      <c r="C21302" t="s">
        <v>64</v>
      </c>
      <c r="D21302" t="s">
        <v>100</v>
      </c>
      <c r="E21302" t="s">
        <v>100</v>
      </c>
      <c r="F21302" t="s">
        <v>100</v>
      </c>
      <c r="G21302" t="s">
        <v>175</v>
      </c>
      <c r="H21302" t="s">
        <v>183</v>
      </c>
      <c r="I21302" t="s">
        <v>185</v>
      </c>
      <c r="J21302" t="s">
        <v>118</v>
      </c>
      <c r="K21302" s="1">
        <v>45414</v>
      </c>
      <c r="L21302">
        <v>60</v>
      </c>
      <c r="M21302">
        <v>2</v>
      </c>
      <c r="N21302" t="s">
        <v>538</v>
      </c>
      <c r="O21302" t="s">
        <v>537</v>
      </c>
      <c r="P21302" t="s">
        <v>631</v>
      </c>
    </row>
    <row r="21303" spans="1:16" x14ac:dyDescent="0.25">
      <c r="A21303" t="s">
        <v>173</v>
      </c>
      <c r="B21303" t="s">
        <v>174</v>
      </c>
      <c r="C21303" t="s">
        <v>64</v>
      </c>
      <c r="D21303" t="s">
        <v>100</v>
      </c>
      <c r="E21303" t="s">
        <v>100</v>
      </c>
      <c r="F21303" t="s">
        <v>100</v>
      </c>
      <c r="G21303" t="s">
        <v>175</v>
      </c>
      <c r="H21303" t="s">
        <v>183</v>
      </c>
      <c r="I21303" t="s">
        <v>185</v>
      </c>
      <c r="J21303" t="s">
        <v>118</v>
      </c>
      <c r="K21303" s="1">
        <v>45415</v>
      </c>
      <c r="L21303">
        <v>60</v>
      </c>
      <c r="M21303">
        <v>2</v>
      </c>
      <c r="N21303" t="s">
        <v>538</v>
      </c>
      <c r="O21303" t="s">
        <v>537</v>
      </c>
      <c r="P21303" t="s">
        <v>631</v>
      </c>
    </row>
    <row r="21304" spans="1:16" x14ac:dyDescent="0.25">
      <c r="A21304" t="s">
        <v>173</v>
      </c>
      <c r="B21304" t="s">
        <v>174</v>
      </c>
      <c r="C21304" t="s">
        <v>64</v>
      </c>
      <c r="D21304" t="s">
        <v>100</v>
      </c>
      <c r="E21304" t="s">
        <v>100</v>
      </c>
      <c r="F21304" t="s">
        <v>100</v>
      </c>
      <c r="G21304" t="s">
        <v>175</v>
      </c>
      <c r="H21304" t="s">
        <v>183</v>
      </c>
      <c r="I21304" t="s">
        <v>185</v>
      </c>
      <c r="J21304" t="s">
        <v>118</v>
      </c>
      <c r="K21304" s="1">
        <v>45428</v>
      </c>
      <c r="L21304">
        <v>60</v>
      </c>
      <c r="M21304">
        <v>4</v>
      </c>
      <c r="N21304" t="s">
        <v>538</v>
      </c>
      <c r="O21304" t="s">
        <v>537</v>
      </c>
      <c r="P21304" t="s">
        <v>631</v>
      </c>
    </row>
    <row r="21305" spans="1:16" x14ac:dyDescent="0.25">
      <c r="A21305" t="s">
        <v>173</v>
      </c>
      <c r="B21305" t="s">
        <v>174</v>
      </c>
      <c r="C21305" t="s">
        <v>64</v>
      </c>
      <c r="D21305" t="s">
        <v>100</v>
      </c>
      <c r="E21305" t="s">
        <v>100</v>
      </c>
      <c r="F21305" t="s">
        <v>100</v>
      </c>
      <c r="G21305" t="s">
        <v>175</v>
      </c>
      <c r="H21305" t="s">
        <v>183</v>
      </c>
      <c r="I21305" t="s">
        <v>71</v>
      </c>
      <c r="J21305" t="s">
        <v>191</v>
      </c>
      <c r="K21305" s="1">
        <v>45406</v>
      </c>
      <c r="L21305">
        <v>120</v>
      </c>
      <c r="M21305">
        <v>1</v>
      </c>
      <c r="N21305" t="s">
        <v>538</v>
      </c>
      <c r="O21305" t="s">
        <v>537</v>
      </c>
      <c r="P21305" t="s">
        <v>631</v>
      </c>
    </row>
    <row r="21306" spans="1:16" x14ac:dyDescent="0.25">
      <c r="A21306" t="s">
        <v>173</v>
      </c>
      <c r="B21306" t="s">
        <v>174</v>
      </c>
      <c r="C21306" t="s">
        <v>64</v>
      </c>
      <c r="D21306" t="s">
        <v>100</v>
      </c>
      <c r="E21306" t="s">
        <v>100</v>
      </c>
      <c r="F21306" t="s">
        <v>100</v>
      </c>
      <c r="G21306" t="s">
        <v>175</v>
      </c>
      <c r="H21306" t="s">
        <v>183</v>
      </c>
      <c r="I21306" t="s">
        <v>70</v>
      </c>
      <c r="J21306" t="s">
        <v>191</v>
      </c>
      <c r="K21306" s="1">
        <v>45406</v>
      </c>
      <c r="L21306">
        <v>30</v>
      </c>
      <c r="M21306">
        <v>1</v>
      </c>
      <c r="N21306" t="s">
        <v>538</v>
      </c>
      <c r="O21306" t="s">
        <v>537</v>
      </c>
      <c r="P21306" t="s">
        <v>631</v>
      </c>
    </row>
    <row r="21307" spans="1:16" x14ac:dyDescent="0.25">
      <c r="A21307" t="s">
        <v>173</v>
      </c>
      <c r="B21307" t="s">
        <v>174</v>
      </c>
      <c r="C21307" t="s">
        <v>64</v>
      </c>
      <c r="D21307" t="s">
        <v>100</v>
      </c>
      <c r="E21307" t="s">
        <v>100</v>
      </c>
      <c r="F21307" t="s">
        <v>100</v>
      </c>
      <c r="G21307" t="s">
        <v>175</v>
      </c>
      <c r="H21307" t="s">
        <v>183</v>
      </c>
      <c r="I21307" t="s">
        <v>70</v>
      </c>
      <c r="J21307" t="s">
        <v>191</v>
      </c>
      <c r="K21307" s="1">
        <v>45411</v>
      </c>
      <c r="L21307">
        <v>60</v>
      </c>
      <c r="M21307">
        <v>2</v>
      </c>
      <c r="N21307" t="s">
        <v>538</v>
      </c>
      <c r="O21307" t="s">
        <v>537</v>
      </c>
      <c r="P21307" t="s">
        <v>631</v>
      </c>
    </row>
    <row r="21308" spans="1:16" x14ac:dyDescent="0.25">
      <c r="A21308" t="s">
        <v>173</v>
      </c>
      <c r="B21308" t="s">
        <v>174</v>
      </c>
      <c r="C21308" t="s">
        <v>64</v>
      </c>
      <c r="D21308" t="s">
        <v>100</v>
      </c>
      <c r="E21308" t="s">
        <v>100</v>
      </c>
      <c r="F21308" t="s">
        <v>100</v>
      </c>
      <c r="G21308" t="s">
        <v>175</v>
      </c>
      <c r="H21308" t="s">
        <v>183</v>
      </c>
      <c r="I21308" t="s">
        <v>70</v>
      </c>
      <c r="J21308" t="s">
        <v>191</v>
      </c>
      <c r="K21308" s="1">
        <v>45427</v>
      </c>
      <c r="L21308">
        <v>60</v>
      </c>
      <c r="M21308">
        <v>4</v>
      </c>
      <c r="N21308" t="s">
        <v>538</v>
      </c>
      <c r="O21308" t="s">
        <v>537</v>
      </c>
      <c r="P21308" t="s">
        <v>631</v>
      </c>
    </row>
    <row r="21309" spans="1:16" x14ac:dyDescent="0.25">
      <c r="A21309" t="s">
        <v>173</v>
      </c>
      <c r="B21309" t="s">
        <v>174</v>
      </c>
      <c r="C21309" t="s">
        <v>64</v>
      </c>
      <c r="D21309" t="s">
        <v>100</v>
      </c>
      <c r="E21309" t="s">
        <v>100</v>
      </c>
      <c r="F21309" t="s">
        <v>100</v>
      </c>
      <c r="G21309" t="s">
        <v>175</v>
      </c>
      <c r="H21309" t="s">
        <v>183</v>
      </c>
      <c r="I21309" t="s">
        <v>36</v>
      </c>
      <c r="J21309" t="s">
        <v>117</v>
      </c>
      <c r="K21309" s="1">
        <v>45407</v>
      </c>
      <c r="L21309">
        <v>60</v>
      </c>
      <c r="M21309">
        <v>1</v>
      </c>
      <c r="N21309" t="s">
        <v>538</v>
      </c>
      <c r="O21309" t="s">
        <v>537</v>
      </c>
      <c r="P21309" t="s">
        <v>631</v>
      </c>
    </row>
    <row r="21310" spans="1:16" x14ac:dyDescent="0.25">
      <c r="A21310" t="s">
        <v>173</v>
      </c>
      <c r="B21310" t="s">
        <v>174</v>
      </c>
      <c r="C21310" t="s">
        <v>64</v>
      </c>
      <c r="D21310" t="s">
        <v>100</v>
      </c>
      <c r="E21310" t="s">
        <v>100</v>
      </c>
      <c r="F21310" t="s">
        <v>100</v>
      </c>
      <c r="G21310" t="s">
        <v>175</v>
      </c>
      <c r="H21310" t="s">
        <v>183</v>
      </c>
      <c r="I21310" t="s">
        <v>36</v>
      </c>
      <c r="J21310" t="s">
        <v>117</v>
      </c>
      <c r="K21310" s="1">
        <v>45412</v>
      </c>
      <c r="L21310">
        <v>60</v>
      </c>
      <c r="M21310">
        <v>2</v>
      </c>
      <c r="N21310" t="s">
        <v>538</v>
      </c>
      <c r="O21310" t="s">
        <v>537</v>
      </c>
      <c r="P21310" t="s">
        <v>631</v>
      </c>
    </row>
    <row r="21311" spans="1:16" x14ac:dyDescent="0.25">
      <c r="A21311" t="s">
        <v>173</v>
      </c>
      <c r="B21311" t="s">
        <v>174</v>
      </c>
      <c r="C21311" t="s">
        <v>64</v>
      </c>
      <c r="D21311" t="s">
        <v>100</v>
      </c>
      <c r="E21311" t="s">
        <v>100</v>
      </c>
      <c r="F21311" t="s">
        <v>100</v>
      </c>
      <c r="G21311" t="s">
        <v>175</v>
      </c>
      <c r="H21311" t="s">
        <v>183</v>
      </c>
      <c r="I21311" t="s">
        <v>36</v>
      </c>
      <c r="J21311" t="s">
        <v>117</v>
      </c>
      <c r="K21311" s="1">
        <v>45413</v>
      </c>
      <c r="L21311">
        <v>60</v>
      </c>
      <c r="M21311">
        <v>2</v>
      </c>
      <c r="N21311" t="s">
        <v>538</v>
      </c>
      <c r="O21311" t="s">
        <v>537</v>
      </c>
      <c r="P21311" t="s">
        <v>631</v>
      </c>
    </row>
    <row r="21312" spans="1:16" x14ac:dyDescent="0.25">
      <c r="A21312" t="s">
        <v>173</v>
      </c>
      <c r="B21312" t="s">
        <v>174</v>
      </c>
      <c r="C21312" t="s">
        <v>64</v>
      </c>
      <c r="D21312" t="s">
        <v>100</v>
      </c>
      <c r="E21312" t="s">
        <v>100</v>
      </c>
      <c r="F21312" t="s">
        <v>100</v>
      </c>
      <c r="G21312" t="s">
        <v>175</v>
      </c>
      <c r="H21312" t="s">
        <v>183</v>
      </c>
      <c r="I21312" t="s">
        <v>85</v>
      </c>
      <c r="J21312" t="s">
        <v>117</v>
      </c>
      <c r="K21312" s="1">
        <v>45427</v>
      </c>
      <c r="L21312">
        <v>120</v>
      </c>
      <c r="M21312">
        <v>4</v>
      </c>
      <c r="N21312" t="s">
        <v>538</v>
      </c>
      <c r="O21312" t="s">
        <v>537</v>
      </c>
      <c r="P21312" t="s">
        <v>631</v>
      </c>
    </row>
    <row r="21313" spans="1:16" x14ac:dyDescent="0.25">
      <c r="A21313" t="s">
        <v>173</v>
      </c>
      <c r="B21313" t="s">
        <v>174</v>
      </c>
      <c r="C21313" t="s">
        <v>64</v>
      </c>
      <c r="D21313" t="s">
        <v>100</v>
      </c>
      <c r="E21313" t="s">
        <v>100</v>
      </c>
      <c r="F21313" t="s">
        <v>100</v>
      </c>
      <c r="G21313" t="s">
        <v>175</v>
      </c>
      <c r="H21313" t="s">
        <v>72</v>
      </c>
      <c r="I21313" t="s">
        <v>186</v>
      </c>
      <c r="J21313" t="s">
        <v>119</v>
      </c>
      <c r="K21313" s="1">
        <v>45405</v>
      </c>
      <c r="L21313">
        <v>120</v>
      </c>
      <c r="M21313">
        <v>1</v>
      </c>
      <c r="N21313" t="s">
        <v>538</v>
      </c>
      <c r="O21313" t="s">
        <v>537</v>
      </c>
      <c r="P21313" t="s">
        <v>631</v>
      </c>
    </row>
    <row r="21314" spans="1:16" x14ac:dyDescent="0.25">
      <c r="A21314" t="s">
        <v>173</v>
      </c>
      <c r="B21314" t="s">
        <v>174</v>
      </c>
      <c r="C21314" t="s">
        <v>64</v>
      </c>
      <c r="D21314" t="s">
        <v>100</v>
      </c>
      <c r="E21314" t="s">
        <v>100</v>
      </c>
      <c r="F21314" t="s">
        <v>100</v>
      </c>
      <c r="G21314" t="s">
        <v>175</v>
      </c>
      <c r="H21314" t="s">
        <v>72</v>
      </c>
      <c r="I21314" t="s">
        <v>186</v>
      </c>
      <c r="J21314" t="s">
        <v>119</v>
      </c>
      <c r="K21314" s="1">
        <v>45406</v>
      </c>
      <c r="L21314">
        <v>60</v>
      </c>
      <c r="M21314">
        <v>1</v>
      </c>
      <c r="N21314" t="s">
        <v>538</v>
      </c>
      <c r="O21314" t="s">
        <v>537</v>
      </c>
      <c r="P21314" t="s">
        <v>631</v>
      </c>
    </row>
    <row r="21315" spans="1:16" x14ac:dyDescent="0.25">
      <c r="A21315" t="s">
        <v>173</v>
      </c>
      <c r="B21315" t="s">
        <v>174</v>
      </c>
      <c r="C21315" t="s">
        <v>64</v>
      </c>
      <c r="D21315" t="s">
        <v>100</v>
      </c>
      <c r="E21315" t="s">
        <v>100</v>
      </c>
      <c r="F21315" t="s">
        <v>100</v>
      </c>
      <c r="G21315" t="s">
        <v>175</v>
      </c>
      <c r="H21315" t="s">
        <v>72</v>
      </c>
      <c r="I21315" t="s">
        <v>186</v>
      </c>
      <c r="J21315" t="s">
        <v>119</v>
      </c>
      <c r="K21315" s="1">
        <v>45407</v>
      </c>
      <c r="L21315">
        <v>60</v>
      </c>
      <c r="M21315">
        <v>1</v>
      </c>
      <c r="N21315" t="s">
        <v>538</v>
      </c>
      <c r="O21315" t="s">
        <v>537</v>
      </c>
      <c r="P21315" t="s">
        <v>631</v>
      </c>
    </row>
    <row r="21316" spans="1:16" x14ac:dyDescent="0.25">
      <c r="A21316" t="s">
        <v>173</v>
      </c>
      <c r="B21316" t="s">
        <v>174</v>
      </c>
      <c r="C21316" t="s">
        <v>64</v>
      </c>
      <c r="D21316" t="s">
        <v>100</v>
      </c>
      <c r="E21316" t="s">
        <v>100</v>
      </c>
      <c r="F21316" t="s">
        <v>100</v>
      </c>
      <c r="G21316" t="s">
        <v>175</v>
      </c>
      <c r="H21316" t="s">
        <v>72</v>
      </c>
      <c r="I21316" t="s">
        <v>186</v>
      </c>
      <c r="J21316" t="s">
        <v>119</v>
      </c>
      <c r="K21316" s="1">
        <v>45408</v>
      </c>
      <c r="L21316">
        <v>60</v>
      </c>
      <c r="M21316">
        <v>1</v>
      </c>
      <c r="N21316" t="s">
        <v>538</v>
      </c>
      <c r="O21316" t="s">
        <v>537</v>
      </c>
      <c r="P21316" t="s">
        <v>631</v>
      </c>
    </row>
    <row r="21317" spans="1:16" x14ac:dyDescent="0.25">
      <c r="A21317" t="s">
        <v>173</v>
      </c>
      <c r="B21317" t="s">
        <v>174</v>
      </c>
      <c r="C21317" t="s">
        <v>64</v>
      </c>
      <c r="D21317" t="s">
        <v>100</v>
      </c>
      <c r="E21317" t="s">
        <v>100</v>
      </c>
      <c r="F21317" t="s">
        <v>100</v>
      </c>
      <c r="G21317" t="s">
        <v>175</v>
      </c>
      <c r="H21317" t="s">
        <v>72</v>
      </c>
      <c r="I21317" t="s">
        <v>186</v>
      </c>
      <c r="J21317" t="s">
        <v>119</v>
      </c>
      <c r="K21317" s="1">
        <v>45411</v>
      </c>
      <c r="L21317">
        <v>60</v>
      </c>
      <c r="M21317">
        <v>2</v>
      </c>
      <c r="N21317" t="s">
        <v>538</v>
      </c>
      <c r="O21317" t="s">
        <v>537</v>
      </c>
      <c r="P21317" t="s">
        <v>631</v>
      </c>
    </row>
    <row r="21318" spans="1:16" x14ac:dyDescent="0.25">
      <c r="A21318" t="s">
        <v>173</v>
      </c>
      <c r="B21318" t="s">
        <v>174</v>
      </c>
      <c r="C21318" t="s">
        <v>64</v>
      </c>
      <c r="D21318" t="s">
        <v>100</v>
      </c>
      <c r="E21318" t="s">
        <v>100</v>
      </c>
      <c r="F21318" t="s">
        <v>100</v>
      </c>
      <c r="G21318" t="s">
        <v>175</v>
      </c>
      <c r="H21318" t="s">
        <v>72</v>
      </c>
      <c r="I21318" t="s">
        <v>186</v>
      </c>
      <c r="J21318" t="s">
        <v>119</v>
      </c>
      <c r="K21318" s="1">
        <v>45412</v>
      </c>
      <c r="L21318">
        <v>60</v>
      </c>
      <c r="M21318">
        <v>2</v>
      </c>
      <c r="N21318" t="s">
        <v>538</v>
      </c>
      <c r="O21318" t="s">
        <v>537</v>
      </c>
      <c r="P21318" t="s">
        <v>631</v>
      </c>
    </row>
    <row r="21319" spans="1:16" x14ac:dyDescent="0.25">
      <c r="A21319" t="s">
        <v>173</v>
      </c>
      <c r="B21319" t="s">
        <v>174</v>
      </c>
      <c r="C21319" t="s">
        <v>64</v>
      </c>
      <c r="D21319" t="s">
        <v>100</v>
      </c>
      <c r="E21319" t="s">
        <v>100</v>
      </c>
      <c r="F21319" t="s">
        <v>100</v>
      </c>
      <c r="G21319" t="s">
        <v>175</v>
      </c>
      <c r="H21319" t="s">
        <v>72</v>
      </c>
      <c r="I21319" t="s">
        <v>186</v>
      </c>
      <c r="J21319" t="s">
        <v>119</v>
      </c>
      <c r="K21319" s="1">
        <v>45413</v>
      </c>
      <c r="L21319">
        <v>120</v>
      </c>
      <c r="M21319">
        <v>2</v>
      </c>
      <c r="N21319" t="s">
        <v>538</v>
      </c>
      <c r="O21319" t="s">
        <v>537</v>
      </c>
      <c r="P21319" t="s">
        <v>631</v>
      </c>
    </row>
    <row r="21320" spans="1:16" x14ac:dyDescent="0.25">
      <c r="A21320" t="s">
        <v>173</v>
      </c>
      <c r="B21320" t="s">
        <v>174</v>
      </c>
      <c r="C21320" t="s">
        <v>64</v>
      </c>
      <c r="D21320" t="s">
        <v>100</v>
      </c>
      <c r="E21320" t="s">
        <v>100</v>
      </c>
      <c r="F21320" t="s">
        <v>100</v>
      </c>
      <c r="G21320" t="s">
        <v>175</v>
      </c>
      <c r="H21320" t="s">
        <v>72</v>
      </c>
      <c r="I21320" t="s">
        <v>186</v>
      </c>
      <c r="J21320" t="s">
        <v>119</v>
      </c>
      <c r="K21320" s="1">
        <v>45414</v>
      </c>
      <c r="L21320">
        <v>60</v>
      </c>
      <c r="M21320">
        <v>2</v>
      </c>
      <c r="N21320" t="s">
        <v>538</v>
      </c>
      <c r="O21320" t="s">
        <v>537</v>
      </c>
      <c r="P21320" t="s">
        <v>631</v>
      </c>
    </row>
    <row r="21321" spans="1:16" x14ac:dyDescent="0.25">
      <c r="A21321" t="s">
        <v>173</v>
      </c>
      <c r="B21321" t="s">
        <v>174</v>
      </c>
      <c r="C21321" t="s">
        <v>64</v>
      </c>
      <c r="D21321" t="s">
        <v>100</v>
      </c>
      <c r="E21321" t="s">
        <v>100</v>
      </c>
      <c r="F21321" t="s">
        <v>100</v>
      </c>
      <c r="G21321" t="s">
        <v>175</v>
      </c>
      <c r="H21321" t="s">
        <v>72</v>
      </c>
      <c r="I21321" t="s">
        <v>186</v>
      </c>
      <c r="J21321" t="s">
        <v>119</v>
      </c>
      <c r="K21321" s="1">
        <v>45415</v>
      </c>
      <c r="L21321">
        <v>60</v>
      </c>
      <c r="M21321">
        <v>2</v>
      </c>
      <c r="N21321" t="s">
        <v>538</v>
      </c>
      <c r="O21321" t="s">
        <v>537</v>
      </c>
      <c r="P21321" t="s">
        <v>631</v>
      </c>
    </row>
    <row r="21322" spans="1:16" x14ac:dyDescent="0.25">
      <c r="A21322" t="s">
        <v>173</v>
      </c>
      <c r="B21322" t="s">
        <v>174</v>
      </c>
      <c r="C21322" t="s">
        <v>64</v>
      </c>
      <c r="D21322" t="s">
        <v>100</v>
      </c>
      <c r="E21322" t="s">
        <v>100</v>
      </c>
      <c r="F21322" t="s">
        <v>100</v>
      </c>
      <c r="G21322" t="s">
        <v>175</v>
      </c>
      <c r="H21322" t="s">
        <v>72</v>
      </c>
      <c r="I21322" t="s">
        <v>186</v>
      </c>
      <c r="J21322" t="s">
        <v>119</v>
      </c>
      <c r="K21322" s="1">
        <v>45418</v>
      </c>
      <c r="L21322">
        <v>60</v>
      </c>
      <c r="M21322">
        <v>3</v>
      </c>
      <c r="N21322" t="s">
        <v>538</v>
      </c>
      <c r="O21322" t="s">
        <v>537</v>
      </c>
      <c r="P21322" t="s">
        <v>631</v>
      </c>
    </row>
    <row r="21323" spans="1:16" x14ac:dyDescent="0.25">
      <c r="A21323" t="s">
        <v>173</v>
      </c>
      <c r="B21323" t="s">
        <v>174</v>
      </c>
      <c r="C21323" t="s">
        <v>64</v>
      </c>
      <c r="D21323" t="s">
        <v>100</v>
      </c>
      <c r="E21323" t="s">
        <v>100</v>
      </c>
      <c r="F21323" t="s">
        <v>100</v>
      </c>
      <c r="G21323" t="s">
        <v>175</v>
      </c>
      <c r="H21323" t="s">
        <v>72</v>
      </c>
      <c r="I21323" t="s">
        <v>186</v>
      </c>
      <c r="J21323" t="s">
        <v>119</v>
      </c>
      <c r="K21323" s="1">
        <v>45421</v>
      </c>
      <c r="L21323">
        <v>120</v>
      </c>
      <c r="M21323">
        <v>3</v>
      </c>
      <c r="N21323" t="s">
        <v>538</v>
      </c>
      <c r="O21323" t="s">
        <v>537</v>
      </c>
      <c r="P21323" t="s">
        <v>631</v>
      </c>
    </row>
    <row r="21324" spans="1:16" x14ac:dyDescent="0.25">
      <c r="A21324" t="s">
        <v>173</v>
      </c>
      <c r="B21324" t="s">
        <v>174</v>
      </c>
      <c r="C21324" t="s">
        <v>64</v>
      </c>
      <c r="D21324" t="s">
        <v>100</v>
      </c>
      <c r="E21324" t="s">
        <v>100</v>
      </c>
      <c r="F21324" t="s">
        <v>100</v>
      </c>
      <c r="G21324" t="s">
        <v>175</v>
      </c>
      <c r="H21324" t="s">
        <v>72</v>
      </c>
      <c r="I21324" t="s">
        <v>186</v>
      </c>
      <c r="J21324" t="s">
        <v>119</v>
      </c>
      <c r="K21324" s="1">
        <v>45422</v>
      </c>
      <c r="L21324">
        <v>120</v>
      </c>
      <c r="M21324">
        <v>3</v>
      </c>
      <c r="N21324" t="s">
        <v>538</v>
      </c>
      <c r="O21324" t="s">
        <v>537</v>
      </c>
      <c r="P21324" t="s">
        <v>631</v>
      </c>
    </row>
    <row r="21325" spans="1:16" x14ac:dyDescent="0.25">
      <c r="A21325" t="s">
        <v>173</v>
      </c>
      <c r="B21325" t="s">
        <v>174</v>
      </c>
      <c r="C21325" t="s">
        <v>64</v>
      </c>
      <c r="D21325" t="s">
        <v>100</v>
      </c>
      <c r="E21325" t="s">
        <v>100</v>
      </c>
      <c r="F21325" t="s">
        <v>100</v>
      </c>
      <c r="G21325" t="s">
        <v>175</v>
      </c>
      <c r="H21325" t="s">
        <v>72</v>
      </c>
      <c r="I21325" t="s">
        <v>186</v>
      </c>
      <c r="J21325" t="s">
        <v>119</v>
      </c>
      <c r="K21325" s="1">
        <v>45425</v>
      </c>
      <c r="L21325">
        <v>120</v>
      </c>
      <c r="M21325">
        <v>4</v>
      </c>
      <c r="N21325" t="s">
        <v>538</v>
      </c>
      <c r="O21325" t="s">
        <v>537</v>
      </c>
      <c r="P21325" t="s">
        <v>631</v>
      </c>
    </row>
    <row r="21326" spans="1:16" x14ac:dyDescent="0.25">
      <c r="A21326" t="s">
        <v>173</v>
      </c>
      <c r="B21326" t="s">
        <v>174</v>
      </c>
      <c r="C21326" t="s">
        <v>64</v>
      </c>
      <c r="D21326" t="s">
        <v>100</v>
      </c>
      <c r="E21326" t="s">
        <v>100</v>
      </c>
      <c r="F21326" t="s">
        <v>100</v>
      </c>
      <c r="G21326" t="s">
        <v>175</v>
      </c>
      <c r="H21326" t="s">
        <v>72</v>
      </c>
      <c r="I21326" t="s">
        <v>186</v>
      </c>
      <c r="J21326" t="s">
        <v>119</v>
      </c>
      <c r="K21326" s="1">
        <v>45426</v>
      </c>
      <c r="L21326">
        <v>120</v>
      </c>
      <c r="M21326">
        <v>4</v>
      </c>
      <c r="N21326" t="s">
        <v>538</v>
      </c>
      <c r="O21326" t="s">
        <v>537</v>
      </c>
      <c r="P21326" t="s">
        <v>631</v>
      </c>
    </row>
    <row r="21327" spans="1:16" x14ac:dyDescent="0.25">
      <c r="A21327" t="s">
        <v>173</v>
      </c>
      <c r="B21327" t="s">
        <v>174</v>
      </c>
      <c r="C21327" t="s">
        <v>64</v>
      </c>
      <c r="D21327" t="s">
        <v>100</v>
      </c>
      <c r="E21327" t="s">
        <v>100</v>
      </c>
      <c r="F21327" t="s">
        <v>100</v>
      </c>
      <c r="G21327" t="s">
        <v>175</v>
      </c>
      <c r="H21327" t="s">
        <v>72</v>
      </c>
      <c r="I21327" t="s">
        <v>186</v>
      </c>
      <c r="J21327" t="s">
        <v>119</v>
      </c>
      <c r="K21327" s="1">
        <v>45427</v>
      </c>
      <c r="L21327">
        <v>60</v>
      </c>
      <c r="M21327">
        <v>4</v>
      </c>
      <c r="N21327" t="s">
        <v>538</v>
      </c>
      <c r="O21327" t="s">
        <v>537</v>
      </c>
      <c r="P21327" t="s">
        <v>631</v>
      </c>
    </row>
    <row r="21328" spans="1:16" x14ac:dyDescent="0.25">
      <c r="A21328" t="s">
        <v>173</v>
      </c>
      <c r="B21328" t="s">
        <v>174</v>
      </c>
      <c r="C21328" t="s">
        <v>64</v>
      </c>
      <c r="D21328" t="s">
        <v>100</v>
      </c>
      <c r="E21328" t="s">
        <v>100</v>
      </c>
      <c r="F21328" t="s">
        <v>100</v>
      </c>
      <c r="G21328" t="s">
        <v>175</v>
      </c>
      <c r="H21328" t="s">
        <v>72</v>
      </c>
      <c r="I21328" t="s">
        <v>186</v>
      </c>
      <c r="J21328" t="s">
        <v>119</v>
      </c>
      <c r="K21328" s="1">
        <v>45428</v>
      </c>
      <c r="L21328">
        <v>120</v>
      </c>
      <c r="M21328">
        <v>4</v>
      </c>
      <c r="N21328" t="s">
        <v>538</v>
      </c>
      <c r="O21328" t="s">
        <v>537</v>
      </c>
      <c r="P21328" t="s">
        <v>631</v>
      </c>
    </row>
    <row r="21329" spans="1:16" x14ac:dyDescent="0.25">
      <c r="A21329" t="s">
        <v>173</v>
      </c>
      <c r="B21329" t="s">
        <v>174</v>
      </c>
      <c r="C21329" t="s">
        <v>64</v>
      </c>
      <c r="D21329" t="s">
        <v>100</v>
      </c>
      <c r="E21329" t="s">
        <v>100</v>
      </c>
      <c r="F21329" t="s">
        <v>100</v>
      </c>
      <c r="G21329" t="s">
        <v>175</v>
      </c>
      <c r="H21329" t="s">
        <v>72</v>
      </c>
      <c r="I21329" t="s">
        <v>186</v>
      </c>
      <c r="J21329" t="s">
        <v>119</v>
      </c>
      <c r="K21329" s="1">
        <v>45429</v>
      </c>
      <c r="L21329">
        <v>60</v>
      </c>
      <c r="M21329">
        <v>4</v>
      </c>
      <c r="N21329" t="s">
        <v>538</v>
      </c>
      <c r="O21329" t="s">
        <v>537</v>
      </c>
      <c r="P21329" t="s">
        <v>631</v>
      </c>
    </row>
    <row r="21330" spans="1:16" x14ac:dyDescent="0.25">
      <c r="A21330" t="s">
        <v>173</v>
      </c>
      <c r="B21330" t="s">
        <v>174</v>
      </c>
      <c r="C21330" t="s">
        <v>64</v>
      </c>
      <c r="D21330" t="s">
        <v>100</v>
      </c>
      <c r="E21330" t="s">
        <v>100</v>
      </c>
      <c r="F21330" t="s">
        <v>100</v>
      </c>
      <c r="G21330" t="s">
        <v>175</v>
      </c>
      <c r="H21330" t="s">
        <v>72</v>
      </c>
      <c r="I21330" t="s">
        <v>73</v>
      </c>
      <c r="J21330" t="s">
        <v>119</v>
      </c>
      <c r="K21330" s="1">
        <v>45411</v>
      </c>
      <c r="L21330">
        <v>60</v>
      </c>
      <c r="M21330">
        <v>2</v>
      </c>
      <c r="N21330" t="s">
        <v>538</v>
      </c>
      <c r="O21330" t="s">
        <v>537</v>
      </c>
      <c r="P21330" t="s">
        <v>631</v>
      </c>
    </row>
    <row r="21331" spans="1:16" x14ac:dyDescent="0.25">
      <c r="A21331" t="s">
        <v>173</v>
      </c>
      <c r="B21331" t="s">
        <v>174</v>
      </c>
      <c r="C21331" t="s">
        <v>64</v>
      </c>
      <c r="D21331" t="s">
        <v>100</v>
      </c>
      <c r="E21331" t="s">
        <v>100</v>
      </c>
      <c r="F21331" t="s">
        <v>100</v>
      </c>
      <c r="G21331" t="s">
        <v>175</v>
      </c>
      <c r="H21331" t="s">
        <v>72</v>
      </c>
      <c r="I21331" t="s">
        <v>73</v>
      </c>
      <c r="J21331" t="s">
        <v>119</v>
      </c>
      <c r="K21331" s="1">
        <v>45427</v>
      </c>
      <c r="L21331">
        <v>30</v>
      </c>
      <c r="M21331">
        <v>4</v>
      </c>
      <c r="N21331" t="s">
        <v>538</v>
      </c>
      <c r="O21331" t="s">
        <v>537</v>
      </c>
      <c r="P21331" t="s">
        <v>631</v>
      </c>
    </row>
    <row r="21332" spans="1:16" x14ac:dyDescent="0.25">
      <c r="A21332" t="s">
        <v>173</v>
      </c>
      <c r="B21332" t="s">
        <v>174</v>
      </c>
      <c r="C21332" t="s">
        <v>64</v>
      </c>
      <c r="D21332" t="s">
        <v>100</v>
      </c>
      <c r="E21332" t="s">
        <v>100</v>
      </c>
      <c r="F21332" t="s">
        <v>100</v>
      </c>
      <c r="G21332" t="s">
        <v>175</v>
      </c>
      <c r="H21332" t="s">
        <v>72</v>
      </c>
      <c r="I21332" t="s">
        <v>73</v>
      </c>
      <c r="J21332" t="s">
        <v>119</v>
      </c>
      <c r="K21332" s="1">
        <v>45429</v>
      </c>
      <c r="L21332">
        <v>60</v>
      </c>
      <c r="M21332">
        <v>4</v>
      </c>
      <c r="N21332" t="s">
        <v>538</v>
      </c>
      <c r="O21332" t="s">
        <v>537</v>
      </c>
      <c r="P21332" t="s">
        <v>631</v>
      </c>
    </row>
    <row r="21333" spans="1:16" x14ac:dyDescent="0.25">
      <c r="A21333" t="s">
        <v>173</v>
      </c>
      <c r="B21333" t="s">
        <v>174</v>
      </c>
      <c r="C21333" t="s">
        <v>64</v>
      </c>
      <c r="D21333" t="s">
        <v>100</v>
      </c>
      <c r="E21333" t="s">
        <v>100</v>
      </c>
      <c r="F21333" t="s">
        <v>100</v>
      </c>
      <c r="G21333" t="s">
        <v>175</v>
      </c>
      <c r="H21333" t="s">
        <v>72</v>
      </c>
      <c r="I21333" t="s">
        <v>74</v>
      </c>
      <c r="J21333" t="s">
        <v>119</v>
      </c>
      <c r="K21333" s="1">
        <v>45406</v>
      </c>
      <c r="L21333">
        <v>30</v>
      </c>
      <c r="M21333">
        <v>1</v>
      </c>
      <c r="N21333" t="s">
        <v>538</v>
      </c>
      <c r="O21333" t="s">
        <v>537</v>
      </c>
      <c r="P21333" t="s">
        <v>631</v>
      </c>
    </row>
    <row r="21334" spans="1:16" x14ac:dyDescent="0.25">
      <c r="A21334" t="s">
        <v>173</v>
      </c>
      <c r="B21334" t="s">
        <v>174</v>
      </c>
      <c r="C21334" t="s">
        <v>64</v>
      </c>
      <c r="D21334" t="s">
        <v>100</v>
      </c>
      <c r="E21334" t="s">
        <v>100</v>
      </c>
      <c r="F21334" t="s">
        <v>100</v>
      </c>
      <c r="G21334" t="s">
        <v>175</v>
      </c>
      <c r="H21334" t="s">
        <v>72</v>
      </c>
      <c r="I21334" t="s">
        <v>74</v>
      </c>
      <c r="J21334" t="s">
        <v>119</v>
      </c>
      <c r="K21334" s="1">
        <v>45413</v>
      </c>
      <c r="L21334">
        <v>30</v>
      </c>
      <c r="M21334">
        <v>2</v>
      </c>
      <c r="N21334" t="s">
        <v>538</v>
      </c>
      <c r="O21334" t="s">
        <v>537</v>
      </c>
      <c r="P21334" t="s">
        <v>631</v>
      </c>
    </row>
    <row r="21335" spans="1:16" x14ac:dyDescent="0.25">
      <c r="A21335" t="s">
        <v>173</v>
      </c>
      <c r="B21335" t="s">
        <v>174</v>
      </c>
      <c r="C21335" t="s">
        <v>64</v>
      </c>
      <c r="D21335" t="s">
        <v>100</v>
      </c>
      <c r="E21335" t="s">
        <v>100</v>
      </c>
      <c r="F21335" t="s">
        <v>100</v>
      </c>
      <c r="G21335" t="s">
        <v>175</v>
      </c>
      <c r="H21335" t="s">
        <v>72</v>
      </c>
      <c r="I21335" t="s">
        <v>74</v>
      </c>
      <c r="J21335" t="s">
        <v>119</v>
      </c>
      <c r="K21335" s="1">
        <v>45420</v>
      </c>
      <c r="L21335">
        <v>30</v>
      </c>
      <c r="M21335">
        <v>3</v>
      </c>
      <c r="N21335" t="s">
        <v>538</v>
      </c>
      <c r="O21335" t="s">
        <v>537</v>
      </c>
      <c r="P21335" t="s">
        <v>631</v>
      </c>
    </row>
    <row r="21336" spans="1:16" x14ac:dyDescent="0.25">
      <c r="A21336" t="s">
        <v>173</v>
      </c>
      <c r="B21336" t="s">
        <v>174</v>
      </c>
      <c r="C21336" t="s">
        <v>64</v>
      </c>
      <c r="D21336" t="s">
        <v>100</v>
      </c>
      <c r="E21336" t="s">
        <v>100</v>
      </c>
      <c r="F21336" t="s">
        <v>100</v>
      </c>
      <c r="G21336" t="s">
        <v>175</v>
      </c>
      <c r="H21336" t="s">
        <v>37</v>
      </c>
      <c r="I21336" t="s">
        <v>38</v>
      </c>
      <c r="J21336" t="s">
        <v>117</v>
      </c>
      <c r="K21336" s="1">
        <v>45420</v>
      </c>
      <c r="L21336">
        <v>30</v>
      </c>
      <c r="M21336">
        <v>3</v>
      </c>
      <c r="N21336" t="s">
        <v>538</v>
      </c>
      <c r="O21336" t="s">
        <v>537</v>
      </c>
      <c r="P21336" t="s">
        <v>631</v>
      </c>
    </row>
    <row r="21337" spans="1:16" x14ac:dyDescent="0.25">
      <c r="A21337" t="s">
        <v>173</v>
      </c>
      <c r="B21337" t="s">
        <v>174</v>
      </c>
      <c r="C21337" t="s">
        <v>64</v>
      </c>
      <c r="D21337" t="s">
        <v>100</v>
      </c>
      <c r="E21337" t="s">
        <v>100</v>
      </c>
      <c r="F21337" t="s">
        <v>100</v>
      </c>
      <c r="G21337" t="s">
        <v>175</v>
      </c>
      <c r="H21337" t="s">
        <v>37</v>
      </c>
      <c r="I21337" t="s">
        <v>38</v>
      </c>
      <c r="J21337" t="s">
        <v>117</v>
      </c>
      <c r="K21337" s="1">
        <v>45425</v>
      </c>
      <c r="L21337">
        <v>60</v>
      </c>
      <c r="M21337">
        <v>4</v>
      </c>
      <c r="N21337" t="s">
        <v>538</v>
      </c>
      <c r="O21337" t="s">
        <v>537</v>
      </c>
      <c r="P21337" t="s">
        <v>631</v>
      </c>
    </row>
    <row r="21338" spans="1:16" x14ac:dyDescent="0.25">
      <c r="A21338" t="s">
        <v>173</v>
      </c>
      <c r="B21338" t="s">
        <v>174</v>
      </c>
      <c r="C21338" t="s">
        <v>64</v>
      </c>
      <c r="D21338" t="s">
        <v>100</v>
      </c>
      <c r="E21338" t="s">
        <v>100</v>
      </c>
      <c r="F21338" t="s">
        <v>100</v>
      </c>
      <c r="G21338" t="s">
        <v>175</v>
      </c>
      <c r="H21338" t="s">
        <v>37</v>
      </c>
      <c r="I21338" t="s">
        <v>38</v>
      </c>
      <c r="J21338" t="s">
        <v>117</v>
      </c>
      <c r="K21338" s="1">
        <v>45427</v>
      </c>
      <c r="L21338">
        <v>60</v>
      </c>
      <c r="M21338">
        <v>4</v>
      </c>
      <c r="N21338" t="s">
        <v>538</v>
      </c>
      <c r="O21338" t="s">
        <v>537</v>
      </c>
      <c r="P21338" t="s">
        <v>631</v>
      </c>
    </row>
    <row r="21339" spans="1:16" x14ac:dyDescent="0.25">
      <c r="A21339" t="s">
        <v>173</v>
      </c>
      <c r="B21339" t="s">
        <v>174</v>
      </c>
      <c r="C21339" t="s">
        <v>64</v>
      </c>
      <c r="D21339" t="s">
        <v>100</v>
      </c>
      <c r="E21339" t="s">
        <v>100</v>
      </c>
      <c r="F21339" t="s">
        <v>100</v>
      </c>
      <c r="G21339" t="s">
        <v>175</v>
      </c>
      <c r="H21339" t="s">
        <v>37</v>
      </c>
      <c r="I21339" t="s">
        <v>187</v>
      </c>
      <c r="J21339" t="s">
        <v>119</v>
      </c>
      <c r="K21339" s="1">
        <v>45407</v>
      </c>
      <c r="L21339">
        <v>60</v>
      </c>
      <c r="M21339">
        <v>1</v>
      </c>
      <c r="N21339" t="s">
        <v>538</v>
      </c>
      <c r="O21339" t="s">
        <v>537</v>
      </c>
      <c r="P21339" t="s">
        <v>631</v>
      </c>
    </row>
    <row r="21340" spans="1:16" x14ac:dyDescent="0.25">
      <c r="A21340" t="s">
        <v>173</v>
      </c>
      <c r="B21340" t="s">
        <v>174</v>
      </c>
      <c r="C21340" t="s">
        <v>64</v>
      </c>
      <c r="D21340" t="s">
        <v>100</v>
      </c>
      <c r="E21340" t="s">
        <v>100</v>
      </c>
      <c r="F21340" t="s">
        <v>100</v>
      </c>
      <c r="G21340" t="s">
        <v>175</v>
      </c>
      <c r="H21340" t="s">
        <v>37</v>
      </c>
      <c r="I21340" t="s">
        <v>187</v>
      </c>
      <c r="J21340" t="s">
        <v>119</v>
      </c>
      <c r="K21340" s="1">
        <v>45418</v>
      </c>
      <c r="L21340">
        <v>60</v>
      </c>
      <c r="M21340">
        <v>3</v>
      </c>
      <c r="N21340" t="s">
        <v>538</v>
      </c>
      <c r="O21340" t="s">
        <v>537</v>
      </c>
      <c r="P21340" t="s">
        <v>631</v>
      </c>
    </row>
    <row r="21341" spans="1:16" x14ac:dyDescent="0.25">
      <c r="A21341" t="s">
        <v>173</v>
      </c>
      <c r="B21341" t="s">
        <v>174</v>
      </c>
      <c r="C21341" t="s">
        <v>64</v>
      </c>
      <c r="D21341" t="s">
        <v>100</v>
      </c>
      <c r="E21341" t="s">
        <v>100</v>
      </c>
      <c r="F21341" t="s">
        <v>100</v>
      </c>
      <c r="G21341" t="s">
        <v>175</v>
      </c>
      <c r="H21341" t="s">
        <v>37</v>
      </c>
      <c r="I21341" t="s">
        <v>187</v>
      </c>
      <c r="J21341" t="s">
        <v>119</v>
      </c>
      <c r="K21341" s="1">
        <v>45419</v>
      </c>
      <c r="L21341">
        <v>60</v>
      </c>
      <c r="M21341">
        <v>3</v>
      </c>
      <c r="N21341" t="s">
        <v>538</v>
      </c>
      <c r="O21341" t="s">
        <v>537</v>
      </c>
      <c r="P21341" t="s">
        <v>631</v>
      </c>
    </row>
    <row r="21342" spans="1:16" x14ac:dyDescent="0.25">
      <c r="A21342" t="s">
        <v>173</v>
      </c>
      <c r="B21342" t="s">
        <v>174</v>
      </c>
      <c r="C21342" t="s">
        <v>64</v>
      </c>
      <c r="D21342" t="s">
        <v>100</v>
      </c>
      <c r="E21342" t="s">
        <v>100</v>
      </c>
      <c r="F21342" t="s">
        <v>100</v>
      </c>
      <c r="G21342" t="s">
        <v>175</v>
      </c>
      <c r="H21342" t="s">
        <v>37</v>
      </c>
      <c r="I21342" t="s">
        <v>187</v>
      </c>
      <c r="J21342" t="s">
        <v>119</v>
      </c>
      <c r="K21342" s="1">
        <v>45420</v>
      </c>
      <c r="L21342">
        <v>60</v>
      </c>
      <c r="M21342">
        <v>3</v>
      </c>
      <c r="N21342" t="s">
        <v>538</v>
      </c>
      <c r="O21342" t="s">
        <v>537</v>
      </c>
      <c r="P21342" t="s">
        <v>631</v>
      </c>
    </row>
    <row r="21343" spans="1:16" x14ac:dyDescent="0.25">
      <c r="A21343" t="s">
        <v>173</v>
      </c>
      <c r="B21343" t="s">
        <v>174</v>
      </c>
      <c r="C21343" t="s">
        <v>64</v>
      </c>
      <c r="D21343" t="s">
        <v>100</v>
      </c>
      <c r="E21343" t="s">
        <v>100</v>
      </c>
      <c r="F21343" t="s">
        <v>100</v>
      </c>
      <c r="G21343" t="s">
        <v>175</v>
      </c>
      <c r="H21343" t="s">
        <v>37</v>
      </c>
      <c r="I21343" t="s">
        <v>187</v>
      </c>
      <c r="J21343" t="s">
        <v>119</v>
      </c>
      <c r="K21343" s="1">
        <v>45427</v>
      </c>
      <c r="L21343">
        <v>60</v>
      </c>
      <c r="M21343">
        <v>4</v>
      </c>
      <c r="N21343" t="s">
        <v>538</v>
      </c>
      <c r="O21343" t="s">
        <v>537</v>
      </c>
      <c r="P21343" t="s">
        <v>631</v>
      </c>
    </row>
    <row r="21344" spans="1:16" x14ac:dyDescent="0.25">
      <c r="A21344" t="s">
        <v>173</v>
      </c>
      <c r="B21344" t="s">
        <v>174</v>
      </c>
      <c r="C21344" t="s">
        <v>64</v>
      </c>
      <c r="D21344" t="s">
        <v>100</v>
      </c>
      <c r="E21344" t="s">
        <v>100</v>
      </c>
      <c r="F21344" t="s">
        <v>100</v>
      </c>
      <c r="G21344" t="s">
        <v>175</v>
      </c>
      <c r="H21344" t="s">
        <v>37</v>
      </c>
      <c r="I21344" t="s">
        <v>188</v>
      </c>
      <c r="J21344" t="s">
        <v>119</v>
      </c>
      <c r="K21344" s="1">
        <v>45405</v>
      </c>
      <c r="L21344">
        <v>60</v>
      </c>
      <c r="M21344">
        <v>1</v>
      </c>
      <c r="N21344" t="s">
        <v>538</v>
      </c>
      <c r="O21344" t="s">
        <v>537</v>
      </c>
      <c r="P21344" t="s">
        <v>631</v>
      </c>
    </row>
    <row r="21345" spans="1:16" x14ac:dyDescent="0.25">
      <c r="A21345" t="s">
        <v>173</v>
      </c>
      <c r="B21345" t="s">
        <v>174</v>
      </c>
      <c r="C21345" t="s">
        <v>64</v>
      </c>
      <c r="D21345" t="s">
        <v>100</v>
      </c>
      <c r="E21345" t="s">
        <v>100</v>
      </c>
      <c r="F21345" t="s">
        <v>100</v>
      </c>
      <c r="G21345" t="s">
        <v>175</v>
      </c>
      <c r="H21345" t="s">
        <v>37</v>
      </c>
      <c r="I21345" t="s">
        <v>188</v>
      </c>
      <c r="J21345" t="s">
        <v>119</v>
      </c>
      <c r="K21345" s="1">
        <v>45407</v>
      </c>
      <c r="L21345">
        <v>30</v>
      </c>
      <c r="M21345">
        <v>1</v>
      </c>
      <c r="N21345" t="s">
        <v>538</v>
      </c>
      <c r="O21345" t="s">
        <v>537</v>
      </c>
      <c r="P21345" t="s">
        <v>631</v>
      </c>
    </row>
    <row r="21346" spans="1:16" x14ac:dyDescent="0.25">
      <c r="A21346" t="s">
        <v>173</v>
      </c>
      <c r="B21346" t="s">
        <v>174</v>
      </c>
      <c r="C21346" t="s">
        <v>64</v>
      </c>
      <c r="D21346" t="s">
        <v>100</v>
      </c>
      <c r="E21346" t="s">
        <v>100</v>
      </c>
      <c r="F21346" t="s">
        <v>100</v>
      </c>
      <c r="G21346" t="s">
        <v>175</v>
      </c>
      <c r="H21346" t="s">
        <v>37</v>
      </c>
      <c r="I21346" t="s">
        <v>188</v>
      </c>
      <c r="J21346" t="s">
        <v>119</v>
      </c>
      <c r="K21346" s="1">
        <v>45413</v>
      </c>
      <c r="L21346">
        <v>60</v>
      </c>
      <c r="M21346">
        <v>2</v>
      </c>
      <c r="N21346" t="s">
        <v>538</v>
      </c>
      <c r="O21346" t="s">
        <v>537</v>
      </c>
      <c r="P21346" t="s">
        <v>631</v>
      </c>
    </row>
    <row r="21347" spans="1:16" x14ac:dyDescent="0.25">
      <c r="A21347" t="s">
        <v>173</v>
      </c>
      <c r="B21347" t="s">
        <v>174</v>
      </c>
      <c r="C21347" t="s">
        <v>64</v>
      </c>
      <c r="D21347" t="s">
        <v>100</v>
      </c>
      <c r="E21347" t="s">
        <v>100</v>
      </c>
      <c r="F21347" t="s">
        <v>100</v>
      </c>
      <c r="G21347" t="s">
        <v>175</v>
      </c>
      <c r="H21347" t="s">
        <v>37</v>
      </c>
      <c r="I21347" t="s">
        <v>188</v>
      </c>
      <c r="J21347" t="s">
        <v>119</v>
      </c>
      <c r="K21347" s="1">
        <v>45414</v>
      </c>
      <c r="L21347">
        <v>60</v>
      </c>
      <c r="M21347">
        <v>2</v>
      </c>
      <c r="N21347" t="s">
        <v>538</v>
      </c>
      <c r="O21347" t="s">
        <v>537</v>
      </c>
      <c r="P21347" t="s">
        <v>631</v>
      </c>
    </row>
    <row r="21348" spans="1:16" x14ac:dyDescent="0.25">
      <c r="A21348" t="s">
        <v>173</v>
      </c>
      <c r="B21348" t="s">
        <v>174</v>
      </c>
      <c r="C21348" t="s">
        <v>64</v>
      </c>
      <c r="D21348" t="s">
        <v>100</v>
      </c>
      <c r="E21348" t="s">
        <v>100</v>
      </c>
      <c r="F21348" t="s">
        <v>100</v>
      </c>
      <c r="G21348" t="s">
        <v>175</v>
      </c>
      <c r="H21348" t="s">
        <v>37</v>
      </c>
      <c r="I21348" t="s">
        <v>188</v>
      </c>
      <c r="J21348" t="s">
        <v>119</v>
      </c>
      <c r="K21348" s="1">
        <v>45422</v>
      </c>
      <c r="L21348">
        <v>60</v>
      </c>
      <c r="M21348">
        <v>3</v>
      </c>
      <c r="N21348" t="s">
        <v>538</v>
      </c>
      <c r="O21348" t="s">
        <v>537</v>
      </c>
      <c r="P21348" t="s">
        <v>631</v>
      </c>
    </row>
    <row r="21349" spans="1:16" x14ac:dyDescent="0.25">
      <c r="A21349" t="s">
        <v>173</v>
      </c>
      <c r="B21349" t="s">
        <v>174</v>
      </c>
      <c r="C21349" t="s">
        <v>64</v>
      </c>
      <c r="D21349" t="s">
        <v>100</v>
      </c>
      <c r="E21349" t="s">
        <v>100</v>
      </c>
      <c r="F21349" t="s">
        <v>100</v>
      </c>
      <c r="G21349" t="s">
        <v>175</v>
      </c>
      <c r="H21349" t="s">
        <v>37</v>
      </c>
      <c r="I21349" t="s">
        <v>188</v>
      </c>
      <c r="J21349" t="s">
        <v>119</v>
      </c>
      <c r="K21349" s="1">
        <v>45425</v>
      </c>
      <c r="L21349">
        <v>120</v>
      </c>
      <c r="M21349">
        <v>4</v>
      </c>
      <c r="N21349" t="s">
        <v>538</v>
      </c>
      <c r="O21349" t="s">
        <v>537</v>
      </c>
      <c r="P21349" t="s">
        <v>631</v>
      </c>
    </row>
    <row r="21350" spans="1:16" x14ac:dyDescent="0.25">
      <c r="A21350" t="s">
        <v>173</v>
      </c>
      <c r="B21350" t="s">
        <v>174</v>
      </c>
      <c r="C21350" t="s">
        <v>64</v>
      </c>
      <c r="D21350" t="s">
        <v>100</v>
      </c>
      <c r="E21350" t="s">
        <v>100</v>
      </c>
      <c r="F21350" t="s">
        <v>100</v>
      </c>
      <c r="G21350" t="s">
        <v>175</v>
      </c>
      <c r="H21350" t="s">
        <v>37</v>
      </c>
      <c r="I21350" t="s">
        <v>188</v>
      </c>
      <c r="J21350" t="s">
        <v>119</v>
      </c>
      <c r="K21350" s="1">
        <v>45426</v>
      </c>
      <c r="L21350">
        <v>60</v>
      </c>
      <c r="M21350">
        <v>4</v>
      </c>
      <c r="N21350" t="s">
        <v>538</v>
      </c>
      <c r="O21350" t="s">
        <v>537</v>
      </c>
      <c r="P21350" t="s">
        <v>631</v>
      </c>
    </row>
    <row r="21351" spans="1:16" x14ac:dyDescent="0.25">
      <c r="A21351" t="s">
        <v>173</v>
      </c>
      <c r="B21351" t="s">
        <v>174</v>
      </c>
      <c r="C21351" t="s">
        <v>64</v>
      </c>
      <c r="D21351" t="s">
        <v>100</v>
      </c>
      <c r="E21351" t="s">
        <v>100</v>
      </c>
      <c r="F21351" t="s">
        <v>100</v>
      </c>
      <c r="G21351" t="s">
        <v>175</v>
      </c>
      <c r="H21351" t="s">
        <v>37</v>
      </c>
      <c r="I21351" t="s">
        <v>188</v>
      </c>
      <c r="J21351" t="s">
        <v>119</v>
      </c>
      <c r="K21351" s="1">
        <v>45428</v>
      </c>
      <c r="L21351">
        <v>90</v>
      </c>
      <c r="M21351">
        <v>4</v>
      </c>
      <c r="N21351" t="s">
        <v>538</v>
      </c>
      <c r="O21351" t="s">
        <v>537</v>
      </c>
      <c r="P21351" t="s">
        <v>631</v>
      </c>
    </row>
    <row r="21352" spans="1:16" x14ac:dyDescent="0.25">
      <c r="A21352" t="s">
        <v>173</v>
      </c>
      <c r="B21352" t="s">
        <v>174</v>
      </c>
      <c r="C21352" t="s">
        <v>64</v>
      </c>
      <c r="D21352" t="s">
        <v>100</v>
      </c>
      <c r="E21352" t="s">
        <v>100</v>
      </c>
      <c r="F21352" t="s">
        <v>100</v>
      </c>
      <c r="G21352" t="s">
        <v>175</v>
      </c>
      <c r="H21352" t="s">
        <v>44</v>
      </c>
      <c r="I21352" t="s">
        <v>189</v>
      </c>
      <c r="J21352" t="s">
        <v>118</v>
      </c>
      <c r="K21352" s="1">
        <v>45404</v>
      </c>
      <c r="L21352">
        <v>30</v>
      </c>
      <c r="M21352">
        <v>1</v>
      </c>
      <c r="N21352" t="s">
        <v>538</v>
      </c>
      <c r="O21352" t="s">
        <v>537</v>
      </c>
      <c r="P21352" t="s">
        <v>631</v>
      </c>
    </row>
    <row r="21353" spans="1:16" x14ac:dyDescent="0.25">
      <c r="A21353" t="s">
        <v>173</v>
      </c>
      <c r="B21353" t="s">
        <v>174</v>
      </c>
      <c r="C21353" t="s">
        <v>64</v>
      </c>
      <c r="D21353" t="s">
        <v>100</v>
      </c>
      <c r="E21353" t="s">
        <v>100</v>
      </c>
      <c r="F21353" t="s">
        <v>100</v>
      </c>
      <c r="G21353" t="s">
        <v>175</v>
      </c>
      <c r="H21353" t="s">
        <v>44</v>
      </c>
      <c r="I21353" t="s">
        <v>189</v>
      </c>
      <c r="J21353" t="s">
        <v>118</v>
      </c>
      <c r="K21353" s="1">
        <v>45406</v>
      </c>
      <c r="L21353">
        <v>30</v>
      </c>
      <c r="M21353">
        <v>1</v>
      </c>
      <c r="N21353" t="s">
        <v>538</v>
      </c>
      <c r="O21353" t="s">
        <v>537</v>
      </c>
      <c r="P21353" t="s">
        <v>631</v>
      </c>
    </row>
    <row r="21354" spans="1:16" x14ac:dyDescent="0.25">
      <c r="A21354" t="s">
        <v>173</v>
      </c>
      <c r="B21354" t="s">
        <v>174</v>
      </c>
      <c r="C21354" t="s">
        <v>64</v>
      </c>
      <c r="D21354" t="s">
        <v>100</v>
      </c>
      <c r="E21354" t="s">
        <v>100</v>
      </c>
      <c r="F21354" t="s">
        <v>100</v>
      </c>
      <c r="G21354" t="s">
        <v>175</v>
      </c>
      <c r="H21354" t="s">
        <v>44</v>
      </c>
      <c r="I21354" t="s">
        <v>189</v>
      </c>
      <c r="J21354" t="s">
        <v>118</v>
      </c>
      <c r="K21354" s="1">
        <v>45411</v>
      </c>
      <c r="L21354">
        <v>30</v>
      </c>
      <c r="M21354">
        <v>2</v>
      </c>
      <c r="N21354" t="s">
        <v>538</v>
      </c>
      <c r="O21354" t="s">
        <v>537</v>
      </c>
      <c r="P21354" t="s">
        <v>631</v>
      </c>
    </row>
    <row r="21355" spans="1:16" x14ac:dyDescent="0.25">
      <c r="A21355" t="s">
        <v>173</v>
      </c>
      <c r="B21355" t="s">
        <v>174</v>
      </c>
      <c r="C21355" t="s">
        <v>64</v>
      </c>
      <c r="D21355" t="s">
        <v>100</v>
      </c>
      <c r="E21355" t="s">
        <v>100</v>
      </c>
      <c r="F21355" t="s">
        <v>100</v>
      </c>
      <c r="G21355" t="s">
        <v>175</v>
      </c>
      <c r="H21355" t="s">
        <v>44</v>
      </c>
      <c r="I21355" t="s">
        <v>189</v>
      </c>
      <c r="J21355" t="s">
        <v>118</v>
      </c>
      <c r="K21355" s="1">
        <v>45413</v>
      </c>
      <c r="L21355">
        <v>30</v>
      </c>
      <c r="M21355">
        <v>2</v>
      </c>
      <c r="N21355" t="s">
        <v>538</v>
      </c>
      <c r="O21355" t="s">
        <v>537</v>
      </c>
      <c r="P21355" t="s">
        <v>631</v>
      </c>
    </row>
    <row r="21356" spans="1:16" x14ac:dyDescent="0.25">
      <c r="A21356" t="s">
        <v>173</v>
      </c>
      <c r="B21356" t="s">
        <v>174</v>
      </c>
      <c r="C21356" t="s">
        <v>64</v>
      </c>
      <c r="D21356" t="s">
        <v>100</v>
      </c>
      <c r="E21356" t="s">
        <v>100</v>
      </c>
      <c r="F21356" t="s">
        <v>100</v>
      </c>
      <c r="G21356" t="s">
        <v>175</v>
      </c>
      <c r="H21356" t="s">
        <v>44</v>
      </c>
      <c r="I21356" t="s">
        <v>189</v>
      </c>
      <c r="J21356" t="s">
        <v>118</v>
      </c>
      <c r="K21356" s="1">
        <v>45418</v>
      </c>
      <c r="L21356">
        <v>30</v>
      </c>
      <c r="M21356">
        <v>3</v>
      </c>
      <c r="N21356" t="s">
        <v>538</v>
      </c>
      <c r="O21356" t="s">
        <v>537</v>
      </c>
      <c r="P21356" t="s">
        <v>631</v>
      </c>
    </row>
    <row r="21357" spans="1:16" x14ac:dyDescent="0.25">
      <c r="A21357" t="s">
        <v>173</v>
      </c>
      <c r="B21357" t="s">
        <v>174</v>
      </c>
      <c r="C21357" t="s">
        <v>64</v>
      </c>
      <c r="D21357" t="s">
        <v>100</v>
      </c>
      <c r="E21357" t="s">
        <v>100</v>
      </c>
      <c r="F21357" t="s">
        <v>100</v>
      </c>
      <c r="G21357" t="s">
        <v>175</v>
      </c>
      <c r="H21357" t="s">
        <v>44</v>
      </c>
      <c r="I21357" t="s">
        <v>189</v>
      </c>
      <c r="J21357" t="s">
        <v>118</v>
      </c>
      <c r="K21357" s="1">
        <v>45420</v>
      </c>
      <c r="L21357">
        <v>30</v>
      </c>
      <c r="M21357">
        <v>3</v>
      </c>
      <c r="N21357" t="s">
        <v>538</v>
      </c>
      <c r="O21357" t="s">
        <v>537</v>
      </c>
      <c r="P21357" t="s">
        <v>631</v>
      </c>
    </row>
    <row r="21358" spans="1:16" x14ac:dyDescent="0.25">
      <c r="A21358" t="s">
        <v>173</v>
      </c>
      <c r="B21358" t="s">
        <v>174</v>
      </c>
      <c r="C21358" t="s">
        <v>64</v>
      </c>
      <c r="D21358" t="s">
        <v>100</v>
      </c>
      <c r="E21358" t="s">
        <v>100</v>
      </c>
      <c r="F21358" t="s">
        <v>100</v>
      </c>
      <c r="G21358" t="s">
        <v>175</v>
      </c>
      <c r="H21358" t="s">
        <v>44</v>
      </c>
      <c r="I21358" t="s">
        <v>189</v>
      </c>
      <c r="J21358" t="s">
        <v>118</v>
      </c>
      <c r="K21358" s="1">
        <v>45425</v>
      </c>
      <c r="L21358">
        <v>30</v>
      </c>
      <c r="M21358">
        <v>4</v>
      </c>
      <c r="N21358" t="s">
        <v>538</v>
      </c>
      <c r="O21358" t="s">
        <v>537</v>
      </c>
      <c r="P21358" t="s">
        <v>631</v>
      </c>
    </row>
    <row r="21359" spans="1:16" x14ac:dyDescent="0.25">
      <c r="A21359" t="s">
        <v>173</v>
      </c>
      <c r="B21359" t="s">
        <v>174</v>
      </c>
      <c r="C21359" t="s">
        <v>64</v>
      </c>
      <c r="D21359" t="s">
        <v>100</v>
      </c>
      <c r="E21359" t="s">
        <v>100</v>
      </c>
      <c r="F21359" t="s">
        <v>100</v>
      </c>
      <c r="G21359" t="s">
        <v>175</v>
      </c>
      <c r="H21359" t="s">
        <v>44</v>
      </c>
      <c r="I21359" t="s">
        <v>189</v>
      </c>
      <c r="J21359" t="s">
        <v>118</v>
      </c>
      <c r="K21359" s="1">
        <v>45427</v>
      </c>
      <c r="L21359">
        <v>30</v>
      </c>
      <c r="M21359">
        <v>4</v>
      </c>
      <c r="N21359" t="s">
        <v>538</v>
      </c>
      <c r="O21359" t="s">
        <v>537</v>
      </c>
      <c r="P21359" t="s">
        <v>631</v>
      </c>
    </row>
    <row r="21360" spans="1:16" x14ac:dyDescent="0.25">
      <c r="A21360" t="s">
        <v>173</v>
      </c>
      <c r="B21360" t="s">
        <v>174</v>
      </c>
      <c r="C21360" t="s">
        <v>64</v>
      </c>
      <c r="D21360" t="s">
        <v>100</v>
      </c>
      <c r="E21360" t="s">
        <v>100</v>
      </c>
      <c r="F21360" t="s">
        <v>100</v>
      </c>
      <c r="G21360" t="s">
        <v>175</v>
      </c>
      <c r="H21360" t="s">
        <v>44</v>
      </c>
      <c r="I21360" t="s">
        <v>189</v>
      </c>
      <c r="J21360" t="s">
        <v>118</v>
      </c>
      <c r="K21360" s="1">
        <v>45428</v>
      </c>
      <c r="L21360">
        <v>60</v>
      </c>
      <c r="M21360">
        <v>4</v>
      </c>
      <c r="N21360" t="s">
        <v>538</v>
      </c>
      <c r="O21360" t="s">
        <v>537</v>
      </c>
      <c r="P21360" t="s">
        <v>631</v>
      </c>
    </row>
    <row r="21361" spans="1:16" x14ac:dyDescent="0.25">
      <c r="A21361" t="s">
        <v>173</v>
      </c>
      <c r="B21361" t="s">
        <v>174</v>
      </c>
      <c r="C21361" t="s">
        <v>64</v>
      </c>
      <c r="D21361" t="s">
        <v>100</v>
      </c>
      <c r="E21361" t="s">
        <v>100</v>
      </c>
      <c r="F21361" t="s">
        <v>100</v>
      </c>
      <c r="G21361" t="s">
        <v>175</v>
      </c>
      <c r="H21361" t="s">
        <v>61</v>
      </c>
      <c r="I21361" t="s">
        <v>61</v>
      </c>
      <c r="J21361" t="s">
        <v>119</v>
      </c>
      <c r="K21361" s="1">
        <v>45404</v>
      </c>
      <c r="L21361">
        <v>480</v>
      </c>
      <c r="M21361">
        <v>1</v>
      </c>
      <c r="N21361" t="s">
        <v>538</v>
      </c>
      <c r="O21361" t="s">
        <v>537</v>
      </c>
      <c r="P21361" t="s">
        <v>631</v>
      </c>
    </row>
    <row r="21362" spans="1:16" x14ac:dyDescent="0.25">
      <c r="A21362" t="s">
        <v>173</v>
      </c>
      <c r="B21362" t="s">
        <v>174</v>
      </c>
      <c r="C21362" t="s">
        <v>64</v>
      </c>
      <c r="D21362" t="s">
        <v>100</v>
      </c>
      <c r="E21362" t="s">
        <v>100</v>
      </c>
      <c r="F21362" t="s">
        <v>100</v>
      </c>
      <c r="G21362" t="s">
        <v>175</v>
      </c>
      <c r="H21362" t="s">
        <v>46</v>
      </c>
      <c r="I21362" t="s">
        <v>190</v>
      </c>
      <c r="J21362" t="s">
        <v>191</v>
      </c>
      <c r="K21362" s="1">
        <v>45405</v>
      </c>
      <c r="L21362">
        <v>60</v>
      </c>
      <c r="M21362">
        <v>1</v>
      </c>
      <c r="N21362" t="s">
        <v>538</v>
      </c>
      <c r="O21362" t="s">
        <v>537</v>
      </c>
      <c r="P21362" t="s">
        <v>631</v>
      </c>
    </row>
    <row r="21363" spans="1:16" x14ac:dyDescent="0.25">
      <c r="A21363" t="s">
        <v>173</v>
      </c>
      <c r="B21363" t="s">
        <v>174</v>
      </c>
      <c r="C21363" t="s">
        <v>64</v>
      </c>
      <c r="D21363" t="s">
        <v>100</v>
      </c>
      <c r="E21363" t="s">
        <v>100</v>
      </c>
      <c r="F21363" t="s">
        <v>100</v>
      </c>
      <c r="G21363" t="s">
        <v>175</v>
      </c>
      <c r="H21363" t="s">
        <v>46</v>
      </c>
      <c r="I21363" t="s">
        <v>190</v>
      </c>
      <c r="J21363" t="s">
        <v>191</v>
      </c>
      <c r="K21363" s="1">
        <v>45419</v>
      </c>
      <c r="L21363">
        <v>60</v>
      </c>
      <c r="M21363">
        <v>3</v>
      </c>
      <c r="N21363" t="s">
        <v>538</v>
      </c>
      <c r="O21363" t="s">
        <v>537</v>
      </c>
      <c r="P21363" t="s">
        <v>631</v>
      </c>
    </row>
    <row r="21364" spans="1:16" x14ac:dyDescent="0.25">
      <c r="A21364" t="s">
        <v>173</v>
      </c>
      <c r="B21364" t="s">
        <v>174</v>
      </c>
      <c r="C21364" t="s">
        <v>64</v>
      </c>
      <c r="D21364" t="s">
        <v>100</v>
      </c>
      <c r="E21364" t="s">
        <v>100</v>
      </c>
      <c r="F21364" t="s">
        <v>100</v>
      </c>
      <c r="G21364" t="s">
        <v>175</v>
      </c>
      <c r="H21364" t="s">
        <v>46</v>
      </c>
      <c r="I21364" t="s">
        <v>190</v>
      </c>
      <c r="J21364" t="s">
        <v>191</v>
      </c>
      <c r="K21364" s="1">
        <v>45425</v>
      </c>
      <c r="L21364">
        <v>60</v>
      </c>
      <c r="M21364">
        <v>4</v>
      </c>
      <c r="N21364" t="s">
        <v>538</v>
      </c>
      <c r="O21364" t="s">
        <v>537</v>
      </c>
      <c r="P21364" t="s">
        <v>631</v>
      </c>
    </row>
    <row r="21365" spans="1:16" x14ac:dyDescent="0.25">
      <c r="A21365" t="s">
        <v>173</v>
      </c>
      <c r="B21365" t="s">
        <v>174</v>
      </c>
      <c r="C21365" t="s">
        <v>64</v>
      </c>
      <c r="D21365" t="s">
        <v>100</v>
      </c>
      <c r="E21365" t="s">
        <v>100</v>
      </c>
      <c r="F21365" t="s">
        <v>100</v>
      </c>
      <c r="G21365" t="s">
        <v>175</v>
      </c>
      <c r="H21365" t="s">
        <v>46</v>
      </c>
      <c r="I21365" t="s">
        <v>190</v>
      </c>
      <c r="J21365" t="s">
        <v>191</v>
      </c>
      <c r="K21365" s="1">
        <v>45426</v>
      </c>
      <c r="L21365">
        <v>30</v>
      </c>
      <c r="M21365">
        <v>4</v>
      </c>
      <c r="N21365" t="s">
        <v>538</v>
      </c>
      <c r="O21365" t="s">
        <v>537</v>
      </c>
      <c r="P21365" t="s">
        <v>631</v>
      </c>
    </row>
    <row r="21366" spans="1:16" x14ac:dyDescent="0.25">
      <c r="A21366" t="s">
        <v>173</v>
      </c>
      <c r="B21366" t="s">
        <v>174</v>
      </c>
      <c r="C21366" t="s">
        <v>64</v>
      </c>
      <c r="D21366" t="s">
        <v>100</v>
      </c>
      <c r="E21366" t="s">
        <v>100</v>
      </c>
      <c r="F21366" t="s">
        <v>100</v>
      </c>
      <c r="G21366" t="s">
        <v>175</v>
      </c>
      <c r="H21366" t="s">
        <v>192</v>
      </c>
      <c r="I21366" t="s">
        <v>193</v>
      </c>
      <c r="J21366" t="s">
        <v>191</v>
      </c>
      <c r="K21366" s="1">
        <v>45407</v>
      </c>
      <c r="L21366">
        <v>60</v>
      </c>
      <c r="M21366">
        <v>1</v>
      </c>
      <c r="N21366" t="s">
        <v>538</v>
      </c>
      <c r="O21366" t="s">
        <v>537</v>
      </c>
      <c r="P21366" t="s">
        <v>631</v>
      </c>
    </row>
    <row r="21367" spans="1:16" x14ac:dyDescent="0.25">
      <c r="A21367" t="s">
        <v>173</v>
      </c>
      <c r="B21367" t="s">
        <v>174</v>
      </c>
      <c r="C21367" t="s">
        <v>64</v>
      </c>
      <c r="D21367" t="s">
        <v>100</v>
      </c>
      <c r="E21367" t="s">
        <v>100</v>
      </c>
      <c r="F21367" t="s">
        <v>100</v>
      </c>
      <c r="G21367" t="s">
        <v>175</v>
      </c>
      <c r="H21367" t="s">
        <v>192</v>
      </c>
      <c r="I21367" t="s">
        <v>193</v>
      </c>
      <c r="J21367" t="s">
        <v>191</v>
      </c>
      <c r="K21367" s="1">
        <v>45408</v>
      </c>
      <c r="L21367">
        <v>60</v>
      </c>
      <c r="M21367">
        <v>1</v>
      </c>
      <c r="N21367" t="s">
        <v>538</v>
      </c>
      <c r="O21367" t="s">
        <v>537</v>
      </c>
      <c r="P21367" t="s">
        <v>631</v>
      </c>
    </row>
    <row r="21368" spans="1:16" x14ac:dyDescent="0.25">
      <c r="A21368" t="s">
        <v>173</v>
      </c>
      <c r="B21368" t="s">
        <v>174</v>
      </c>
      <c r="C21368" t="s">
        <v>64</v>
      </c>
      <c r="D21368" t="s">
        <v>100</v>
      </c>
      <c r="E21368" t="s">
        <v>100</v>
      </c>
      <c r="F21368" t="s">
        <v>100</v>
      </c>
      <c r="G21368" t="s">
        <v>175</v>
      </c>
      <c r="H21368" t="s">
        <v>192</v>
      </c>
      <c r="I21368" t="s">
        <v>193</v>
      </c>
      <c r="J21368" t="s">
        <v>191</v>
      </c>
      <c r="K21368" s="1">
        <v>45413</v>
      </c>
      <c r="L21368">
        <v>30</v>
      </c>
      <c r="M21368">
        <v>2</v>
      </c>
      <c r="N21368" t="s">
        <v>538</v>
      </c>
      <c r="O21368" t="s">
        <v>537</v>
      </c>
      <c r="P21368" t="s">
        <v>631</v>
      </c>
    </row>
    <row r="21369" spans="1:16" x14ac:dyDescent="0.25">
      <c r="A21369" t="s">
        <v>173</v>
      </c>
      <c r="B21369" t="s">
        <v>174</v>
      </c>
      <c r="C21369" t="s">
        <v>64</v>
      </c>
      <c r="D21369" t="s">
        <v>100</v>
      </c>
      <c r="E21369" t="s">
        <v>100</v>
      </c>
      <c r="F21369" t="s">
        <v>100</v>
      </c>
      <c r="G21369" t="s">
        <v>175</v>
      </c>
      <c r="H21369" t="s">
        <v>192</v>
      </c>
      <c r="I21369" t="s">
        <v>193</v>
      </c>
      <c r="J21369" t="s">
        <v>191</v>
      </c>
      <c r="K21369" s="1">
        <v>45420</v>
      </c>
      <c r="L21369">
        <v>60</v>
      </c>
      <c r="M21369">
        <v>3</v>
      </c>
      <c r="N21369" t="s">
        <v>538</v>
      </c>
      <c r="O21369" t="s">
        <v>537</v>
      </c>
      <c r="P21369" t="s">
        <v>631</v>
      </c>
    </row>
    <row r="21370" spans="1:16" x14ac:dyDescent="0.25">
      <c r="A21370" t="s">
        <v>173</v>
      </c>
      <c r="B21370" t="s">
        <v>174</v>
      </c>
      <c r="C21370" t="s">
        <v>64</v>
      </c>
      <c r="D21370" t="s">
        <v>100</v>
      </c>
      <c r="E21370" t="s">
        <v>100</v>
      </c>
      <c r="F21370" t="s">
        <v>100</v>
      </c>
      <c r="G21370" t="s">
        <v>175</v>
      </c>
      <c r="H21370" t="s">
        <v>192</v>
      </c>
      <c r="I21370" t="s">
        <v>193</v>
      </c>
      <c r="J21370" t="s">
        <v>191</v>
      </c>
      <c r="K21370" s="1">
        <v>45426</v>
      </c>
      <c r="L21370">
        <v>30</v>
      </c>
      <c r="M21370">
        <v>4</v>
      </c>
      <c r="N21370" t="s">
        <v>538</v>
      </c>
      <c r="O21370" t="s">
        <v>537</v>
      </c>
      <c r="P21370" t="s">
        <v>631</v>
      </c>
    </row>
    <row r="21371" spans="1:16" x14ac:dyDescent="0.25">
      <c r="A21371" t="s">
        <v>173</v>
      </c>
      <c r="B21371" t="s">
        <v>174</v>
      </c>
      <c r="C21371" t="s">
        <v>64</v>
      </c>
      <c r="D21371" t="s">
        <v>100</v>
      </c>
      <c r="E21371" t="s">
        <v>100</v>
      </c>
      <c r="F21371" t="s">
        <v>100</v>
      </c>
      <c r="G21371" t="s">
        <v>175</v>
      </c>
      <c r="H21371" t="s">
        <v>192</v>
      </c>
      <c r="I21371" t="s">
        <v>193</v>
      </c>
      <c r="J21371" t="s">
        <v>191</v>
      </c>
      <c r="K21371" s="1">
        <v>45427</v>
      </c>
      <c r="L21371">
        <v>30</v>
      </c>
      <c r="M21371">
        <v>4</v>
      </c>
      <c r="N21371" t="s">
        <v>538</v>
      </c>
      <c r="O21371" t="s">
        <v>537</v>
      </c>
      <c r="P21371" t="s">
        <v>631</v>
      </c>
    </row>
    <row r="21372" spans="1:16" x14ac:dyDescent="0.25">
      <c r="A21372" t="s">
        <v>173</v>
      </c>
      <c r="B21372" t="s">
        <v>174</v>
      </c>
      <c r="C21372" t="s">
        <v>64</v>
      </c>
      <c r="D21372" t="s">
        <v>100</v>
      </c>
      <c r="E21372" t="s">
        <v>100</v>
      </c>
      <c r="F21372" t="s">
        <v>100</v>
      </c>
      <c r="G21372" t="s">
        <v>175</v>
      </c>
      <c r="H21372" t="s">
        <v>192</v>
      </c>
      <c r="I21372" t="s">
        <v>193</v>
      </c>
      <c r="J21372" t="s">
        <v>191</v>
      </c>
      <c r="K21372" s="1">
        <v>45429</v>
      </c>
      <c r="L21372">
        <v>30</v>
      </c>
      <c r="M21372">
        <v>4</v>
      </c>
      <c r="N21372" t="s">
        <v>538</v>
      </c>
      <c r="O21372" t="s">
        <v>537</v>
      </c>
      <c r="P21372" t="s">
        <v>631</v>
      </c>
    </row>
    <row r="21373" spans="1:16" x14ac:dyDescent="0.25">
      <c r="A21373" t="s">
        <v>173</v>
      </c>
      <c r="B21373" t="s">
        <v>174</v>
      </c>
      <c r="C21373" t="s">
        <v>64</v>
      </c>
      <c r="D21373" t="s">
        <v>100</v>
      </c>
      <c r="E21373" t="s">
        <v>100</v>
      </c>
      <c r="F21373" t="s">
        <v>100</v>
      </c>
      <c r="G21373" t="s">
        <v>175</v>
      </c>
      <c r="H21373" t="s">
        <v>192</v>
      </c>
      <c r="I21373" t="s">
        <v>194</v>
      </c>
      <c r="J21373" t="s">
        <v>191</v>
      </c>
      <c r="K21373" s="1">
        <v>45412</v>
      </c>
      <c r="L21373">
        <v>60</v>
      </c>
      <c r="M21373">
        <v>2</v>
      </c>
      <c r="N21373" t="s">
        <v>538</v>
      </c>
      <c r="O21373" t="s">
        <v>537</v>
      </c>
      <c r="P21373" t="s">
        <v>631</v>
      </c>
    </row>
    <row r="21374" spans="1:16" x14ac:dyDescent="0.25">
      <c r="A21374" t="s">
        <v>461</v>
      </c>
      <c r="B21374" t="s">
        <v>174</v>
      </c>
      <c r="C21374" t="s">
        <v>13</v>
      </c>
      <c r="D21374" t="s">
        <v>196</v>
      </c>
      <c r="E21374" t="s">
        <v>197</v>
      </c>
      <c r="F21374" t="s">
        <v>14</v>
      </c>
      <c r="G21374" t="s">
        <v>175</v>
      </c>
      <c r="H21374" t="s">
        <v>176</v>
      </c>
      <c r="I21374" t="s">
        <v>59</v>
      </c>
      <c r="J21374" t="s">
        <v>117</v>
      </c>
      <c r="K21374" s="1">
        <v>45413</v>
      </c>
      <c r="L21374">
        <v>30</v>
      </c>
      <c r="M21374">
        <v>2</v>
      </c>
      <c r="N21374" t="s">
        <v>538</v>
      </c>
      <c r="O21374" t="s">
        <v>537</v>
      </c>
      <c r="P21374" t="s">
        <v>632</v>
      </c>
    </row>
    <row r="21375" spans="1:16" x14ac:dyDescent="0.25">
      <c r="A21375" t="s">
        <v>461</v>
      </c>
      <c r="B21375" t="s">
        <v>174</v>
      </c>
      <c r="C21375" t="s">
        <v>13</v>
      </c>
      <c r="D21375" t="s">
        <v>196</v>
      </c>
      <c r="E21375" t="s">
        <v>197</v>
      </c>
      <c r="F21375" t="s">
        <v>14</v>
      </c>
      <c r="G21375" t="s">
        <v>175</v>
      </c>
      <c r="H21375" t="s">
        <v>176</v>
      </c>
      <c r="I21375" t="s">
        <v>59</v>
      </c>
      <c r="J21375" t="s">
        <v>117</v>
      </c>
      <c r="K21375" s="1">
        <v>45414</v>
      </c>
      <c r="L21375">
        <v>10.001999999999899</v>
      </c>
      <c r="M21375">
        <v>2</v>
      </c>
      <c r="N21375" t="s">
        <v>538</v>
      </c>
      <c r="O21375" t="s">
        <v>537</v>
      </c>
      <c r="P21375" t="s">
        <v>632</v>
      </c>
    </row>
    <row r="21376" spans="1:16" x14ac:dyDescent="0.25">
      <c r="A21376" t="s">
        <v>461</v>
      </c>
      <c r="B21376" t="s">
        <v>174</v>
      </c>
      <c r="C21376" t="s">
        <v>13</v>
      </c>
      <c r="D21376" t="s">
        <v>196</v>
      </c>
      <c r="E21376" t="s">
        <v>197</v>
      </c>
      <c r="F21376" t="s">
        <v>14</v>
      </c>
      <c r="G21376" t="s">
        <v>175</v>
      </c>
      <c r="H21376" t="s">
        <v>176</v>
      </c>
      <c r="I21376" t="s">
        <v>59</v>
      </c>
      <c r="J21376" t="s">
        <v>117</v>
      </c>
      <c r="K21376" s="1">
        <v>45419</v>
      </c>
      <c r="L21376">
        <v>30</v>
      </c>
      <c r="M21376">
        <v>3</v>
      </c>
      <c r="N21376" t="s">
        <v>538</v>
      </c>
      <c r="O21376" t="s">
        <v>537</v>
      </c>
      <c r="P21376" t="s">
        <v>632</v>
      </c>
    </row>
    <row r="21377" spans="1:16" x14ac:dyDescent="0.25">
      <c r="A21377" t="s">
        <v>461</v>
      </c>
      <c r="B21377" t="s">
        <v>174</v>
      </c>
      <c r="C21377" t="s">
        <v>13</v>
      </c>
      <c r="D21377" t="s">
        <v>196</v>
      </c>
      <c r="E21377" t="s">
        <v>197</v>
      </c>
      <c r="F21377" t="s">
        <v>14</v>
      </c>
      <c r="G21377" t="s">
        <v>175</v>
      </c>
      <c r="H21377" t="s">
        <v>176</v>
      </c>
      <c r="I21377" t="s">
        <v>59</v>
      </c>
      <c r="J21377" t="s">
        <v>117</v>
      </c>
      <c r="K21377" s="1">
        <v>45420</v>
      </c>
      <c r="L21377">
        <v>60</v>
      </c>
      <c r="M21377">
        <v>3</v>
      </c>
      <c r="N21377" t="s">
        <v>538</v>
      </c>
      <c r="O21377" t="s">
        <v>537</v>
      </c>
      <c r="P21377" t="s">
        <v>632</v>
      </c>
    </row>
    <row r="21378" spans="1:16" x14ac:dyDescent="0.25">
      <c r="A21378" t="s">
        <v>461</v>
      </c>
      <c r="B21378" t="s">
        <v>174</v>
      </c>
      <c r="C21378" t="s">
        <v>13</v>
      </c>
      <c r="D21378" t="s">
        <v>196</v>
      </c>
      <c r="E21378" t="s">
        <v>197</v>
      </c>
      <c r="F21378" t="s">
        <v>14</v>
      </c>
      <c r="G21378" t="s">
        <v>175</v>
      </c>
      <c r="H21378" t="s">
        <v>176</v>
      </c>
      <c r="I21378" t="s">
        <v>59</v>
      </c>
      <c r="J21378" t="s">
        <v>117</v>
      </c>
      <c r="K21378" s="1">
        <v>45425</v>
      </c>
      <c r="L21378">
        <v>60</v>
      </c>
      <c r="M21378">
        <v>4</v>
      </c>
      <c r="N21378" t="s">
        <v>538</v>
      </c>
      <c r="O21378" t="s">
        <v>537</v>
      </c>
      <c r="P21378" t="s">
        <v>632</v>
      </c>
    </row>
    <row r="21379" spans="1:16" x14ac:dyDescent="0.25">
      <c r="A21379" t="s">
        <v>461</v>
      </c>
      <c r="B21379" t="s">
        <v>174</v>
      </c>
      <c r="C21379" t="s">
        <v>13</v>
      </c>
      <c r="D21379" t="s">
        <v>196</v>
      </c>
      <c r="E21379" t="s">
        <v>197</v>
      </c>
      <c r="F21379" t="s">
        <v>14</v>
      </c>
      <c r="G21379" t="s">
        <v>175</v>
      </c>
      <c r="H21379" t="s">
        <v>176</v>
      </c>
      <c r="I21379" t="s">
        <v>198</v>
      </c>
      <c r="J21379" t="s">
        <v>117</v>
      </c>
      <c r="K21379" s="1">
        <v>45426</v>
      </c>
      <c r="L21379">
        <v>30</v>
      </c>
      <c r="M21379">
        <v>4</v>
      </c>
      <c r="N21379" t="s">
        <v>538</v>
      </c>
      <c r="O21379" t="s">
        <v>537</v>
      </c>
      <c r="P21379" t="s">
        <v>632</v>
      </c>
    </row>
    <row r="21380" spans="1:16" x14ac:dyDescent="0.25">
      <c r="A21380" t="s">
        <v>461</v>
      </c>
      <c r="B21380" t="s">
        <v>174</v>
      </c>
      <c r="C21380" t="s">
        <v>13</v>
      </c>
      <c r="D21380" t="s">
        <v>196</v>
      </c>
      <c r="E21380" t="s">
        <v>197</v>
      </c>
      <c r="F21380" t="s">
        <v>14</v>
      </c>
      <c r="G21380" t="s">
        <v>175</v>
      </c>
      <c r="H21380" t="s">
        <v>176</v>
      </c>
      <c r="I21380" t="s">
        <v>199</v>
      </c>
      <c r="J21380" t="s">
        <v>117</v>
      </c>
      <c r="K21380" s="1">
        <v>45408</v>
      </c>
      <c r="L21380">
        <v>30</v>
      </c>
      <c r="M21380">
        <v>1</v>
      </c>
      <c r="N21380" t="s">
        <v>538</v>
      </c>
      <c r="O21380" t="s">
        <v>537</v>
      </c>
      <c r="P21380" t="s">
        <v>632</v>
      </c>
    </row>
    <row r="21381" spans="1:16" x14ac:dyDescent="0.25">
      <c r="A21381" t="s">
        <v>461</v>
      </c>
      <c r="B21381" t="s">
        <v>174</v>
      </c>
      <c r="C21381" t="s">
        <v>13</v>
      </c>
      <c r="D21381" t="s">
        <v>196</v>
      </c>
      <c r="E21381" t="s">
        <v>197</v>
      </c>
      <c r="F21381" t="s">
        <v>14</v>
      </c>
      <c r="G21381" t="s">
        <v>175</v>
      </c>
      <c r="H21381" t="s">
        <v>176</v>
      </c>
      <c r="I21381" t="s">
        <v>199</v>
      </c>
      <c r="J21381" t="s">
        <v>117</v>
      </c>
      <c r="K21381" s="1">
        <v>45411</v>
      </c>
      <c r="L21381">
        <v>90</v>
      </c>
      <c r="M21381">
        <v>2</v>
      </c>
      <c r="N21381" t="s">
        <v>538</v>
      </c>
      <c r="O21381" t="s">
        <v>537</v>
      </c>
      <c r="P21381" t="s">
        <v>632</v>
      </c>
    </row>
    <row r="21382" spans="1:16" x14ac:dyDescent="0.25">
      <c r="A21382" t="s">
        <v>461</v>
      </c>
      <c r="B21382" t="s">
        <v>174</v>
      </c>
      <c r="C21382" t="s">
        <v>13</v>
      </c>
      <c r="D21382" t="s">
        <v>196</v>
      </c>
      <c r="E21382" t="s">
        <v>197</v>
      </c>
      <c r="F21382" t="s">
        <v>14</v>
      </c>
      <c r="G21382" t="s">
        <v>175</v>
      </c>
      <c r="H21382" t="s">
        <v>176</v>
      </c>
      <c r="I21382" t="s">
        <v>199</v>
      </c>
      <c r="J21382" t="s">
        <v>117</v>
      </c>
      <c r="K21382" s="1">
        <v>45412</v>
      </c>
      <c r="L21382">
        <v>60</v>
      </c>
      <c r="M21382">
        <v>2</v>
      </c>
      <c r="N21382" t="s">
        <v>538</v>
      </c>
      <c r="O21382" t="s">
        <v>537</v>
      </c>
      <c r="P21382" t="s">
        <v>632</v>
      </c>
    </row>
    <row r="21383" spans="1:16" x14ac:dyDescent="0.25">
      <c r="A21383" t="s">
        <v>461</v>
      </c>
      <c r="B21383" t="s">
        <v>174</v>
      </c>
      <c r="C21383" t="s">
        <v>13</v>
      </c>
      <c r="D21383" t="s">
        <v>196</v>
      </c>
      <c r="E21383" t="s">
        <v>197</v>
      </c>
      <c r="F21383" t="s">
        <v>14</v>
      </c>
      <c r="G21383" t="s">
        <v>175</v>
      </c>
      <c r="H21383" t="s">
        <v>176</v>
      </c>
      <c r="I21383" t="s">
        <v>199</v>
      </c>
      <c r="J21383" t="s">
        <v>117</v>
      </c>
      <c r="K21383" s="1">
        <v>45413</v>
      </c>
      <c r="L21383">
        <v>60</v>
      </c>
      <c r="M21383">
        <v>2</v>
      </c>
      <c r="N21383" t="s">
        <v>538</v>
      </c>
      <c r="O21383" t="s">
        <v>537</v>
      </c>
      <c r="P21383" t="s">
        <v>632</v>
      </c>
    </row>
    <row r="21384" spans="1:16" x14ac:dyDescent="0.25">
      <c r="A21384" t="s">
        <v>461</v>
      </c>
      <c r="B21384" t="s">
        <v>174</v>
      </c>
      <c r="C21384" t="s">
        <v>13</v>
      </c>
      <c r="D21384" t="s">
        <v>196</v>
      </c>
      <c r="E21384" t="s">
        <v>197</v>
      </c>
      <c r="F21384" t="s">
        <v>14</v>
      </c>
      <c r="G21384" t="s">
        <v>175</v>
      </c>
      <c r="H21384" t="s">
        <v>176</v>
      </c>
      <c r="I21384" t="s">
        <v>199</v>
      </c>
      <c r="J21384" t="s">
        <v>117</v>
      </c>
      <c r="K21384" s="1">
        <v>45414</v>
      </c>
      <c r="L21384">
        <v>210</v>
      </c>
      <c r="M21384">
        <v>2</v>
      </c>
      <c r="N21384" t="s">
        <v>538</v>
      </c>
      <c r="O21384" t="s">
        <v>537</v>
      </c>
      <c r="P21384" t="s">
        <v>632</v>
      </c>
    </row>
    <row r="21385" spans="1:16" x14ac:dyDescent="0.25">
      <c r="A21385" t="s">
        <v>461</v>
      </c>
      <c r="B21385" t="s">
        <v>174</v>
      </c>
      <c r="C21385" t="s">
        <v>13</v>
      </c>
      <c r="D21385" t="s">
        <v>196</v>
      </c>
      <c r="E21385" t="s">
        <v>197</v>
      </c>
      <c r="F21385" t="s">
        <v>14</v>
      </c>
      <c r="G21385" t="s">
        <v>175</v>
      </c>
      <c r="H21385" t="s">
        <v>176</v>
      </c>
      <c r="I21385" t="s">
        <v>199</v>
      </c>
      <c r="J21385" t="s">
        <v>117</v>
      </c>
      <c r="K21385" s="1">
        <v>45418</v>
      </c>
      <c r="L21385">
        <v>180</v>
      </c>
      <c r="M21385">
        <v>3</v>
      </c>
      <c r="N21385" t="s">
        <v>538</v>
      </c>
      <c r="O21385" t="s">
        <v>537</v>
      </c>
      <c r="P21385" t="s">
        <v>632</v>
      </c>
    </row>
    <row r="21386" spans="1:16" x14ac:dyDescent="0.25">
      <c r="A21386" t="s">
        <v>461</v>
      </c>
      <c r="B21386" t="s">
        <v>174</v>
      </c>
      <c r="C21386" t="s">
        <v>13</v>
      </c>
      <c r="D21386" t="s">
        <v>196</v>
      </c>
      <c r="E21386" t="s">
        <v>197</v>
      </c>
      <c r="F21386" t="s">
        <v>14</v>
      </c>
      <c r="G21386" t="s">
        <v>175</v>
      </c>
      <c r="H21386" t="s">
        <v>176</v>
      </c>
      <c r="I21386" t="s">
        <v>199</v>
      </c>
      <c r="J21386" t="s">
        <v>117</v>
      </c>
      <c r="K21386" s="1">
        <v>45419</v>
      </c>
      <c r="L21386">
        <v>240</v>
      </c>
      <c r="M21386">
        <v>3</v>
      </c>
      <c r="N21386" t="s">
        <v>538</v>
      </c>
      <c r="O21386" t="s">
        <v>537</v>
      </c>
      <c r="P21386" t="s">
        <v>632</v>
      </c>
    </row>
    <row r="21387" spans="1:16" x14ac:dyDescent="0.25">
      <c r="A21387" t="s">
        <v>461</v>
      </c>
      <c r="B21387" t="s">
        <v>174</v>
      </c>
      <c r="C21387" t="s">
        <v>13</v>
      </c>
      <c r="D21387" t="s">
        <v>196</v>
      </c>
      <c r="E21387" t="s">
        <v>197</v>
      </c>
      <c r="F21387" t="s">
        <v>14</v>
      </c>
      <c r="G21387" t="s">
        <v>175</v>
      </c>
      <c r="H21387" t="s">
        <v>176</v>
      </c>
      <c r="I21387" t="s">
        <v>199</v>
      </c>
      <c r="J21387" t="s">
        <v>117</v>
      </c>
      <c r="K21387" s="1">
        <v>45420</v>
      </c>
      <c r="L21387">
        <v>120</v>
      </c>
      <c r="M21387">
        <v>3</v>
      </c>
      <c r="N21387" t="s">
        <v>538</v>
      </c>
      <c r="O21387" t="s">
        <v>537</v>
      </c>
      <c r="P21387" t="s">
        <v>632</v>
      </c>
    </row>
    <row r="21388" spans="1:16" x14ac:dyDescent="0.25">
      <c r="A21388" t="s">
        <v>461</v>
      </c>
      <c r="B21388" t="s">
        <v>174</v>
      </c>
      <c r="C21388" t="s">
        <v>13</v>
      </c>
      <c r="D21388" t="s">
        <v>196</v>
      </c>
      <c r="E21388" t="s">
        <v>197</v>
      </c>
      <c r="F21388" t="s">
        <v>14</v>
      </c>
      <c r="G21388" t="s">
        <v>175</v>
      </c>
      <c r="H21388" t="s">
        <v>176</v>
      </c>
      <c r="I21388" t="s">
        <v>199</v>
      </c>
      <c r="J21388" t="s">
        <v>117</v>
      </c>
      <c r="K21388" s="1">
        <v>45421</v>
      </c>
      <c r="L21388">
        <v>60</v>
      </c>
      <c r="M21388">
        <v>3</v>
      </c>
      <c r="N21388" t="s">
        <v>538</v>
      </c>
      <c r="O21388" t="s">
        <v>537</v>
      </c>
      <c r="P21388" t="s">
        <v>632</v>
      </c>
    </row>
    <row r="21389" spans="1:16" x14ac:dyDescent="0.25">
      <c r="A21389" t="s">
        <v>461</v>
      </c>
      <c r="B21389" t="s">
        <v>174</v>
      </c>
      <c r="C21389" t="s">
        <v>13</v>
      </c>
      <c r="D21389" t="s">
        <v>196</v>
      </c>
      <c r="E21389" t="s">
        <v>197</v>
      </c>
      <c r="F21389" t="s">
        <v>14</v>
      </c>
      <c r="G21389" t="s">
        <v>175</v>
      </c>
      <c r="H21389" t="s">
        <v>176</v>
      </c>
      <c r="I21389" t="s">
        <v>177</v>
      </c>
      <c r="J21389" t="s">
        <v>117</v>
      </c>
      <c r="K21389" s="1">
        <v>45404</v>
      </c>
      <c r="L21389">
        <v>90</v>
      </c>
      <c r="M21389">
        <v>1</v>
      </c>
      <c r="N21389" t="s">
        <v>538</v>
      </c>
      <c r="O21389" t="s">
        <v>537</v>
      </c>
      <c r="P21389" t="s">
        <v>632</v>
      </c>
    </row>
    <row r="21390" spans="1:16" x14ac:dyDescent="0.25">
      <c r="A21390" t="s">
        <v>461</v>
      </c>
      <c r="B21390" t="s">
        <v>174</v>
      </c>
      <c r="C21390" t="s">
        <v>13</v>
      </c>
      <c r="D21390" t="s">
        <v>196</v>
      </c>
      <c r="E21390" t="s">
        <v>197</v>
      </c>
      <c r="F21390" t="s">
        <v>14</v>
      </c>
      <c r="G21390" t="s">
        <v>175</v>
      </c>
      <c r="H21390" t="s">
        <v>176</v>
      </c>
      <c r="I21390" t="s">
        <v>177</v>
      </c>
      <c r="J21390" t="s">
        <v>117</v>
      </c>
      <c r="K21390" s="1">
        <v>45418</v>
      </c>
      <c r="L21390">
        <v>30</v>
      </c>
      <c r="M21390">
        <v>3</v>
      </c>
      <c r="N21390" t="s">
        <v>538</v>
      </c>
      <c r="O21390" t="s">
        <v>537</v>
      </c>
      <c r="P21390" t="s">
        <v>632</v>
      </c>
    </row>
    <row r="21391" spans="1:16" x14ac:dyDescent="0.25">
      <c r="A21391" t="s">
        <v>461</v>
      </c>
      <c r="B21391" t="s">
        <v>174</v>
      </c>
      <c r="C21391" t="s">
        <v>13</v>
      </c>
      <c r="D21391" t="s">
        <v>196</v>
      </c>
      <c r="E21391" t="s">
        <v>197</v>
      </c>
      <c r="F21391" t="s">
        <v>14</v>
      </c>
      <c r="G21391" t="s">
        <v>175</v>
      </c>
      <c r="H21391" t="s">
        <v>176</v>
      </c>
      <c r="I21391" t="s">
        <v>177</v>
      </c>
      <c r="J21391" t="s">
        <v>117</v>
      </c>
      <c r="K21391" s="1">
        <v>45425</v>
      </c>
      <c r="L21391">
        <v>210</v>
      </c>
      <c r="M21391">
        <v>4</v>
      </c>
      <c r="N21391" t="s">
        <v>538</v>
      </c>
      <c r="O21391" t="s">
        <v>537</v>
      </c>
      <c r="P21391" t="s">
        <v>632</v>
      </c>
    </row>
    <row r="21392" spans="1:16" x14ac:dyDescent="0.25">
      <c r="A21392" t="s">
        <v>461</v>
      </c>
      <c r="B21392" t="s">
        <v>174</v>
      </c>
      <c r="C21392" t="s">
        <v>13</v>
      </c>
      <c r="D21392" t="s">
        <v>196</v>
      </c>
      <c r="E21392" t="s">
        <v>197</v>
      </c>
      <c r="F21392" t="s">
        <v>14</v>
      </c>
      <c r="G21392" t="s">
        <v>175</v>
      </c>
      <c r="H21392" t="s">
        <v>176</v>
      </c>
      <c r="I21392" t="s">
        <v>177</v>
      </c>
      <c r="J21392" t="s">
        <v>117</v>
      </c>
      <c r="K21392" s="1">
        <v>45426</v>
      </c>
      <c r="L21392">
        <v>120</v>
      </c>
      <c r="M21392">
        <v>4</v>
      </c>
      <c r="N21392" t="s">
        <v>538</v>
      </c>
      <c r="O21392" t="s">
        <v>537</v>
      </c>
      <c r="P21392" t="s">
        <v>632</v>
      </c>
    </row>
    <row r="21393" spans="1:16" x14ac:dyDescent="0.25">
      <c r="A21393" t="s">
        <v>461</v>
      </c>
      <c r="B21393" t="s">
        <v>174</v>
      </c>
      <c r="C21393" t="s">
        <v>13</v>
      </c>
      <c r="D21393" t="s">
        <v>196</v>
      </c>
      <c r="E21393" t="s">
        <v>197</v>
      </c>
      <c r="F21393" t="s">
        <v>14</v>
      </c>
      <c r="G21393" t="s">
        <v>175</v>
      </c>
      <c r="H21393" t="s">
        <v>176</v>
      </c>
      <c r="I21393" t="s">
        <v>177</v>
      </c>
      <c r="J21393" t="s">
        <v>117</v>
      </c>
      <c r="K21393" s="1">
        <v>45427</v>
      </c>
      <c r="L21393">
        <v>120</v>
      </c>
      <c r="M21393">
        <v>4</v>
      </c>
      <c r="N21393" t="s">
        <v>538</v>
      </c>
      <c r="O21393" t="s">
        <v>537</v>
      </c>
      <c r="P21393" t="s">
        <v>632</v>
      </c>
    </row>
    <row r="21394" spans="1:16" x14ac:dyDescent="0.25">
      <c r="A21394" t="s">
        <v>461</v>
      </c>
      <c r="B21394" t="s">
        <v>174</v>
      </c>
      <c r="C21394" t="s">
        <v>13</v>
      </c>
      <c r="D21394" t="s">
        <v>196</v>
      </c>
      <c r="E21394" t="s">
        <v>197</v>
      </c>
      <c r="F21394" t="s">
        <v>14</v>
      </c>
      <c r="G21394" t="s">
        <v>175</v>
      </c>
      <c r="H21394" t="s">
        <v>176</v>
      </c>
      <c r="I21394" t="s">
        <v>177</v>
      </c>
      <c r="J21394" t="s">
        <v>117</v>
      </c>
      <c r="K21394" s="1">
        <v>45428</v>
      </c>
      <c r="L21394">
        <v>180</v>
      </c>
      <c r="M21394">
        <v>4</v>
      </c>
      <c r="N21394" t="s">
        <v>538</v>
      </c>
      <c r="O21394" t="s">
        <v>537</v>
      </c>
      <c r="P21394" t="s">
        <v>632</v>
      </c>
    </row>
    <row r="21395" spans="1:16" x14ac:dyDescent="0.25">
      <c r="A21395" t="s">
        <v>461</v>
      </c>
      <c r="B21395" t="s">
        <v>174</v>
      </c>
      <c r="C21395" t="s">
        <v>13</v>
      </c>
      <c r="D21395" t="s">
        <v>196</v>
      </c>
      <c r="E21395" t="s">
        <v>197</v>
      </c>
      <c r="F21395" t="s">
        <v>14</v>
      </c>
      <c r="G21395" t="s">
        <v>175</v>
      </c>
      <c r="H21395" t="s">
        <v>176</v>
      </c>
      <c r="I21395" t="s">
        <v>177</v>
      </c>
      <c r="J21395" t="s">
        <v>117</v>
      </c>
      <c r="K21395" s="1">
        <v>45429</v>
      </c>
      <c r="L21395">
        <v>150</v>
      </c>
      <c r="M21395">
        <v>4</v>
      </c>
      <c r="N21395" t="s">
        <v>538</v>
      </c>
      <c r="O21395" t="s">
        <v>537</v>
      </c>
      <c r="P21395" t="s">
        <v>632</v>
      </c>
    </row>
    <row r="21396" spans="1:16" x14ac:dyDescent="0.25">
      <c r="A21396" t="s">
        <v>461</v>
      </c>
      <c r="B21396" t="s">
        <v>174</v>
      </c>
      <c r="C21396" t="s">
        <v>13</v>
      </c>
      <c r="D21396" t="s">
        <v>196</v>
      </c>
      <c r="E21396" t="s">
        <v>197</v>
      </c>
      <c r="F21396" t="s">
        <v>14</v>
      </c>
      <c r="G21396" t="s">
        <v>175</v>
      </c>
      <c r="H21396" t="s">
        <v>176</v>
      </c>
      <c r="I21396" t="s">
        <v>178</v>
      </c>
      <c r="J21396" t="s">
        <v>117</v>
      </c>
      <c r="K21396" s="1">
        <v>45408</v>
      </c>
      <c r="L21396">
        <v>30</v>
      </c>
      <c r="M21396">
        <v>1</v>
      </c>
      <c r="N21396" t="s">
        <v>538</v>
      </c>
      <c r="O21396" t="s">
        <v>537</v>
      </c>
      <c r="P21396" t="s">
        <v>632</v>
      </c>
    </row>
    <row r="21397" spans="1:16" x14ac:dyDescent="0.25">
      <c r="A21397" t="s">
        <v>461</v>
      </c>
      <c r="B21397" t="s">
        <v>174</v>
      </c>
      <c r="C21397" t="s">
        <v>13</v>
      </c>
      <c r="D21397" t="s">
        <v>196</v>
      </c>
      <c r="E21397" t="s">
        <v>197</v>
      </c>
      <c r="F21397" t="s">
        <v>14</v>
      </c>
      <c r="G21397" t="s">
        <v>175</v>
      </c>
      <c r="H21397" t="s">
        <v>176</v>
      </c>
      <c r="I21397" t="s">
        <v>178</v>
      </c>
      <c r="J21397" t="s">
        <v>117</v>
      </c>
      <c r="K21397" s="1">
        <v>45411</v>
      </c>
      <c r="L21397">
        <v>60</v>
      </c>
      <c r="M21397">
        <v>2</v>
      </c>
      <c r="N21397" t="s">
        <v>538</v>
      </c>
      <c r="O21397" t="s">
        <v>537</v>
      </c>
      <c r="P21397" t="s">
        <v>632</v>
      </c>
    </row>
    <row r="21398" spans="1:16" x14ac:dyDescent="0.25">
      <c r="A21398" t="s">
        <v>461</v>
      </c>
      <c r="B21398" t="s">
        <v>174</v>
      </c>
      <c r="C21398" t="s">
        <v>13</v>
      </c>
      <c r="D21398" t="s">
        <v>196</v>
      </c>
      <c r="E21398" t="s">
        <v>197</v>
      </c>
      <c r="F21398" t="s">
        <v>14</v>
      </c>
      <c r="G21398" t="s">
        <v>175</v>
      </c>
      <c r="H21398" t="s">
        <v>176</v>
      </c>
      <c r="I21398" t="s">
        <v>178</v>
      </c>
      <c r="J21398" t="s">
        <v>117</v>
      </c>
      <c r="K21398" s="1">
        <v>45412</v>
      </c>
      <c r="L21398">
        <v>120</v>
      </c>
      <c r="M21398">
        <v>2</v>
      </c>
      <c r="N21398" t="s">
        <v>538</v>
      </c>
      <c r="O21398" t="s">
        <v>537</v>
      </c>
      <c r="P21398" t="s">
        <v>632</v>
      </c>
    </row>
    <row r="21399" spans="1:16" x14ac:dyDescent="0.25">
      <c r="A21399" t="s">
        <v>461</v>
      </c>
      <c r="B21399" t="s">
        <v>174</v>
      </c>
      <c r="C21399" t="s">
        <v>13</v>
      </c>
      <c r="D21399" t="s">
        <v>196</v>
      </c>
      <c r="E21399" t="s">
        <v>197</v>
      </c>
      <c r="F21399" t="s">
        <v>14</v>
      </c>
      <c r="G21399" t="s">
        <v>175</v>
      </c>
      <c r="H21399" t="s">
        <v>176</v>
      </c>
      <c r="I21399" t="s">
        <v>178</v>
      </c>
      <c r="J21399" t="s">
        <v>117</v>
      </c>
      <c r="K21399" s="1">
        <v>45425</v>
      </c>
      <c r="L21399">
        <v>30</v>
      </c>
      <c r="M21399">
        <v>4</v>
      </c>
      <c r="N21399" t="s">
        <v>538</v>
      </c>
      <c r="O21399" t="s">
        <v>537</v>
      </c>
      <c r="P21399" t="s">
        <v>632</v>
      </c>
    </row>
    <row r="21400" spans="1:16" x14ac:dyDescent="0.25">
      <c r="A21400" t="s">
        <v>461</v>
      </c>
      <c r="B21400" t="s">
        <v>174</v>
      </c>
      <c r="C21400" t="s">
        <v>13</v>
      </c>
      <c r="D21400" t="s">
        <v>196</v>
      </c>
      <c r="E21400" t="s">
        <v>197</v>
      </c>
      <c r="F21400" t="s">
        <v>14</v>
      </c>
      <c r="G21400" t="s">
        <v>175</v>
      </c>
      <c r="H21400" t="s">
        <v>176</v>
      </c>
      <c r="I21400" t="s">
        <v>179</v>
      </c>
      <c r="J21400" t="s">
        <v>117</v>
      </c>
      <c r="K21400" s="1">
        <v>45404</v>
      </c>
      <c r="L21400">
        <v>120</v>
      </c>
      <c r="M21400">
        <v>1</v>
      </c>
      <c r="N21400" t="s">
        <v>538</v>
      </c>
      <c r="O21400" t="s">
        <v>537</v>
      </c>
      <c r="P21400" t="s">
        <v>632</v>
      </c>
    </row>
    <row r="21401" spans="1:16" x14ac:dyDescent="0.25">
      <c r="A21401" t="s">
        <v>461</v>
      </c>
      <c r="B21401" t="s">
        <v>174</v>
      </c>
      <c r="C21401" t="s">
        <v>13</v>
      </c>
      <c r="D21401" t="s">
        <v>196</v>
      </c>
      <c r="E21401" t="s">
        <v>197</v>
      </c>
      <c r="F21401" t="s">
        <v>14</v>
      </c>
      <c r="G21401" t="s">
        <v>175</v>
      </c>
      <c r="H21401" t="s">
        <v>176</v>
      </c>
      <c r="I21401" t="s">
        <v>179</v>
      </c>
      <c r="J21401" t="s">
        <v>117</v>
      </c>
      <c r="K21401" s="1">
        <v>45420</v>
      </c>
      <c r="L21401">
        <v>60</v>
      </c>
      <c r="M21401">
        <v>3</v>
      </c>
      <c r="N21401" t="s">
        <v>538</v>
      </c>
      <c r="O21401" t="s">
        <v>537</v>
      </c>
      <c r="P21401" t="s">
        <v>632</v>
      </c>
    </row>
    <row r="21402" spans="1:16" x14ac:dyDescent="0.25">
      <c r="A21402" t="s">
        <v>461</v>
      </c>
      <c r="B21402" t="s">
        <v>174</v>
      </c>
      <c r="C21402" t="s">
        <v>13</v>
      </c>
      <c r="D21402" t="s">
        <v>196</v>
      </c>
      <c r="E21402" t="s">
        <v>197</v>
      </c>
      <c r="F21402" t="s">
        <v>14</v>
      </c>
      <c r="G21402" t="s">
        <v>175</v>
      </c>
      <c r="H21402" t="s">
        <v>176</v>
      </c>
      <c r="I21402" t="s">
        <v>179</v>
      </c>
      <c r="J21402" t="s">
        <v>117</v>
      </c>
      <c r="K21402" s="1">
        <v>45425</v>
      </c>
      <c r="L21402">
        <v>30</v>
      </c>
      <c r="M21402">
        <v>4</v>
      </c>
      <c r="N21402" t="s">
        <v>538</v>
      </c>
      <c r="O21402" t="s">
        <v>537</v>
      </c>
      <c r="P21402" t="s">
        <v>632</v>
      </c>
    </row>
    <row r="21403" spans="1:16" x14ac:dyDescent="0.25">
      <c r="A21403" t="s">
        <v>461</v>
      </c>
      <c r="B21403" t="s">
        <v>174</v>
      </c>
      <c r="C21403" t="s">
        <v>13</v>
      </c>
      <c r="D21403" t="s">
        <v>196</v>
      </c>
      <c r="E21403" t="s">
        <v>197</v>
      </c>
      <c r="F21403" t="s">
        <v>14</v>
      </c>
      <c r="G21403" t="s">
        <v>175</v>
      </c>
      <c r="H21403" t="s">
        <v>176</v>
      </c>
      <c r="I21403" t="s">
        <v>179</v>
      </c>
      <c r="J21403" t="s">
        <v>117</v>
      </c>
      <c r="K21403" s="1">
        <v>45428</v>
      </c>
      <c r="L21403">
        <v>60</v>
      </c>
      <c r="M21403">
        <v>4</v>
      </c>
      <c r="N21403" t="s">
        <v>538</v>
      </c>
      <c r="O21403" t="s">
        <v>537</v>
      </c>
      <c r="P21403" t="s">
        <v>632</v>
      </c>
    </row>
    <row r="21404" spans="1:16" x14ac:dyDescent="0.25">
      <c r="A21404" t="s">
        <v>461</v>
      </c>
      <c r="B21404" t="s">
        <v>174</v>
      </c>
      <c r="C21404" t="s">
        <v>13</v>
      </c>
      <c r="D21404" t="s">
        <v>196</v>
      </c>
      <c r="E21404" t="s">
        <v>197</v>
      </c>
      <c r="F21404" t="s">
        <v>14</v>
      </c>
      <c r="G21404" t="s">
        <v>175</v>
      </c>
      <c r="H21404" t="s">
        <v>176</v>
      </c>
      <c r="I21404" t="s">
        <v>180</v>
      </c>
      <c r="J21404" t="s">
        <v>117</v>
      </c>
      <c r="K21404" s="1">
        <v>45404</v>
      </c>
      <c r="L21404">
        <v>30</v>
      </c>
      <c r="M21404">
        <v>1</v>
      </c>
      <c r="N21404" t="s">
        <v>538</v>
      </c>
      <c r="O21404" t="s">
        <v>537</v>
      </c>
      <c r="P21404" t="s">
        <v>632</v>
      </c>
    </row>
    <row r="21405" spans="1:16" x14ac:dyDescent="0.25">
      <c r="A21405" t="s">
        <v>461</v>
      </c>
      <c r="B21405" t="s">
        <v>174</v>
      </c>
      <c r="C21405" t="s">
        <v>13</v>
      </c>
      <c r="D21405" t="s">
        <v>196</v>
      </c>
      <c r="E21405" t="s">
        <v>197</v>
      </c>
      <c r="F21405" t="s">
        <v>14</v>
      </c>
      <c r="G21405" t="s">
        <v>175</v>
      </c>
      <c r="H21405" t="s">
        <v>176</v>
      </c>
      <c r="I21405" t="s">
        <v>180</v>
      </c>
      <c r="J21405" t="s">
        <v>117</v>
      </c>
      <c r="K21405" s="1">
        <v>45405</v>
      </c>
      <c r="L21405">
        <v>60</v>
      </c>
      <c r="M21405">
        <v>1</v>
      </c>
      <c r="N21405" t="s">
        <v>538</v>
      </c>
      <c r="O21405" t="s">
        <v>537</v>
      </c>
      <c r="P21405" t="s">
        <v>632</v>
      </c>
    </row>
    <row r="21406" spans="1:16" x14ac:dyDescent="0.25">
      <c r="A21406" t="s">
        <v>461</v>
      </c>
      <c r="B21406" t="s">
        <v>174</v>
      </c>
      <c r="C21406" t="s">
        <v>13</v>
      </c>
      <c r="D21406" t="s">
        <v>196</v>
      </c>
      <c r="E21406" t="s">
        <v>197</v>
      </c>
      <c r="F21406" t="s">
        <v>14</v>
      </c>
      <c r="G21406" t="s">
        <v>175</v>
      </c>
      <c r="H21406" t="s">
        <v>176</v>
      </c>
      <c r="I21406" t="s">
        <v>180</v>
      </c>
      <c r="J21406" t="s">
        <v>117</v>
      </c>
      <c r="K21406" s="1">
        <v>45406</v>
      </c>
      <c r="L21406">
        <v>30</v>
      </c>
      <c r="M21406">
        <v>1</v>
      </c>
      <c r="N21406" t="s">
        <v>538</v>
      </c>
      <c r="O21406" t="s">
        <v>537</v>
      </c>
      <c r="P21406" t="s">
        <v>632</v>
      </c>
    </row>
    <row r="21407" spans="1:16" x14ac:dyDescent="0.25">
      <c r="A21407" t="s">
        <v>461</v>
      </c>
      <c r="B21407" t="s">
        <v>174</v>
      </c>
      <c r="C21407" t="s">
        <v>13</v>
      </c>
      <c r="D21407" t="s">
        <v>196</v>
      </c>
      <c r="E21407" t="s">
        <v>197</v>
      </c>
      <c r="F21407" t="s">
        <v>14</v>
      </c>
      <c r="G21407" t="s">
        <v>175</v>
      </c>
      <c r="H21407" t="s">
        <v>176</v>
      </c>
      <c r="I21407" t="s">
        <v>180</v>
      </c>
      <c r="J21407" t="s">
        <v>117</v>
      </c>
      <c r="K21407" s="1">
        <v>45407</v>
      </c>
      <c r="L21407">
        <v>60</v>
      </c>
      <c r="M21407">
        <v>1</v>
      </c>
      <c r="N21407" t="s">
        <v>538</v>
      </c>
      <c r="O21407" t="s">
        <v>537</v>
      </c>
      <c r="P21407" t="s">
        <v>632</v>
      </c>
    </row>
    <row r="21408" spans="1:16" x14ac:dyDescent="0.25">
      <c r="A21408" t="s">
        <v>461</v>
      </c>
      <c r="B21408" t="s">
        <v>174</v>
      </c>
      <c r="C21408" t="s">
        <v>13</v>
      </c>
      <c r="D21408" t="s">
        <v>196</v>
      </c>
      <c r="E21408" t="s">
        <v>197</v>
      </c>
      <c r="F21408" t="s">
        <v>14</v>
      </c>
      <c r="G21408" t="s">
        <v>175</v>
      </c>
      <c r="H21408" t="s">
        <v>176</v>
      </c>
      <c r="I21408" t="s">
        <v>180</v>
      </c>
      <c r="J21408" t="s">
        <v>117</v>
      </c>
      <c r="K21408" s="1">
        <v>45408</v>
      </c>
      <c r="L21408">
        <v>60</v>
      </c>
      <c r="M21408">
        <v>1</v>
      </c>
      <c r="N21408" t="s">
        <v>538</v>
      </c>
      <c r="O21408" t="s">
        <v>537</v>
      </c>
      <c r="P21408" t="s">
        <v>632</v>
      </c>
    </row>
    <row r="21409" spans="1:16" x14ac:dyDescent="0.25">
      <c r="A21409" t="s">
        <v>461</v>
      </c>
      <c r="B21409" t="s">
        <v>174</v>
      </c>
      <c r="C21409" t="s">
        <v>13</v>
      </c>
      <c r="D21409" t="s">
        <v>196</v>
      </c>
      <c r="E21409" t="s">
        <v>197</v>
      </c>
      <c r="F21409" t="s">
        <v>14</v>
      </c>
      <c r="G21409" t="s">
        <v>175</v>
      </c>
      <c r="H21409" t="s">
        <v>176</v>
      </c>
      <c r="I21409" t="s">
        <v>180</v>
      </c>
      <c r="J21409" t="s">
        <v>117</v>
      </c>
      <c r="K21409" s="1">
        <v>45411</v>
      </c>
      <c r="L21409">
        <v>60</v>
      </c>
      <c r="M21409">
        <v>2</v>
      </c>
      <c r="N21409" t="s">
        <v>538</v>
      </c>
      <c r="O21409" t="s">
        <v>537</v>
      </c>
      <c r="P21409" t="s">
        <v>632</v>
      </c>
    </row>
    <row r="21410" spans="1:16" x14ac:dyDescent="0.25">
      <c r="A21410" t="s">
        <v>461</v>
      </c>
      <c r="B21410" t="s">
        <v>174</v>
      </c>
      <c r="C21410" t="s">
        <v>13</v>
      </c>
      <c r="D21410" t="s">
        <v>196</v>
      </c>
      <c r="E21410" t="s">
        <v>197</v>
      </c>
      <c r="F21410" t="s">
        <v>14</v>
      </c>
      <c r="G21410" t="s">
        <v>175</v>
      </c>
      <c r="H21410" t="s">
        <v>176</v>
      </c>
      <c r="I21410" t="s">
        <v>180</v>
      </c>
      <c r="J21410" t="s">
        <v>117</v>
      </c>
      <c r="K21410" s="1">
        <v>45413</v>
      </c>
      <c r="L21410">
        <v>30</v>
      </c>
      <c r="M21410">
        <v>2</v>
      </c>
      <c r="N21410" t="s">
        <v>538</v>
      </c>
      <c r="O21410" t="s">
        <v>537</v>
      </c>
      <c r="P21410" t="s">
        <v>632</v>
      </c>
    </row>
    <row r="21411" spans="1:16" x14ac:dyDescent="0.25">
      <c r="A21411" t="s">
        <v>461</v>
      </c>
      <c r="B21411" t="s">
        <v>174</v>
      </c>
      <c r="C21411" t="s">
        <v>13</v>
      </c>
      <c r="D21411" t="s">
        <v>196</v>
      </c>
      <c r="E21411" t="s">
        <v>197</v>
      </c>
      <c r="F21411" t="s">
        <v>14</v>
      </c>
      <c r="G21411" t="s">
        <v>175</v>
      </c>
      <c r="H21411" t="s">
        <v>176</v>
      </c>
      <c r="I21411" t="s">
        <v>180</v>
      </c>
      <c r="J21411" t="s">
        <v>117</v>
      </c>
      <c r="K21411" s="1">
        <v>45414</v>
      </c>
      <c r="L21411">
        <v>60</v>
      </c>
      <c r="M21411">
        <v>2</v>
      </c>
      <c r="N21411" t="s">
        <v>538</v>
      </c>
      <c r="O21411" t="s">
        <v>537</v>
      </c>
      <c r="P21411" t="s">
        <v>632</v>
      </c>
    </row>
    <row r="21412" spans="1:16" x14ac:dyDescent="0.25">
      <c r="A21412" t="s">
        <v>461</v>
      </c>
      <c r="B21412" t="s">
        <v>174</v>
      </c>
      <c r="C21412" t="s">
        <v>13</v>
      </c>
      <c r="D21412" t="s">
        <v>196</v>
      </c>
      <c r="E21412" t="s">
        <v>197</v>
      </c>
      <c r="F21412" t="s">
        <v>14</v>
      </c>
      <c r="G21412" t="s">
        <v>175</v>
      </c>
      <c r="H21412" t="s">
        <v>176</v>
      </c>
      <c r="I21412" t="s">
        <v>180</v>
      </c>
      <c r="J21412" t="s">
        <v>117</v>
      </c>
      <c r="K21412" s="1">
        <v>45418</v>
      </c>
      <c r="L21412">
        <v>120</v>
      </c>
      <c r="M21412">
        <v>3</v>
      </c>
      <c r="N21412" t="s">
        <v>538</v>
      </c>
      <c r="O21412" t="s">
        <v>537</v>
      </c>
      <c r="P21412" t="s">
        <v>632</v>
      </c>
    </row>
    <row r="21413" spans="1:16" x14ac:dyDescent="0.25">
      <c r="A21413" t="s">
        <v>461</v>
      </c>
      <c r="B21413" t="s">
        <v>174</v>
      </c>
      <c r="C21413" t="s">
        <v>13</v>
      </c>
      <c r="D21413" t="s">
        <v>196</v>
      </c>
      <c r="E21413" t="s">
        <v>197</v>
      </c>
      <c r="F21413" t="s">
        <v>14</v>
      </c>
      <c r="G21413" t="s">
        <v>175</v>
      </c>
      <c r="H21413" t="s">
        <v>176</v>
      </c>
      <c r="I21413" t="s">
        <v>180</v>
      </c>
      <c r="J21413" t="s">
        <v>117</v>
      </c>
      <c r="K21413" s="1">
        <v>45419</v>
      </c>
      <c r="L21413">
        <v>150</v>
      </c>
      <c r="M21413">
        <v>3</v>
      </c>
      <c r="N21413" t="s">
        <v>538</v>
      </c>
      <c r="O21413" t="s">
        <v>537</v>
      </c>
      <c r="P21413" t="s">
        <v>632</v>
      </c>
    </row>
    <row r="21414" spans="1:16" x14ac:dyDescent="0.25">
      <c r="A21414" t="s">
        <v>461</v>
      </c>
      <c r="B21414" t="s">
        <v>174</v>
      </c>
      <c r="C21414" t="s">
        <v>13</v>
      </c>
      <c r="D21414" t="s">
        <v>196</v>
      </c>
      <c r="E21414" t="s">
        <v>197</v>
      </c>
      <c r="F21414" t="s">
        <v>14</v>
      </c>
      <c r="G21414" t="s">
        <v>175</v>
      </c>
      <c r="H21414" t="s">
        <v>176</v>
      </c>
      <c r="I21414" t="s">
        <v>180</v>
      </c>
      <c r="J21414" t="s">
        <v>117</v>
      </c>
      <c r="K21414" s="1">
        <v>45420</v>
      </c>
      <c r="L21414">
        <v>120</v>
      </c>
      <c r="M21414">
        <v>3</v>
      </c>
      <c r="N21414" t="s">
        <v>538</v>
      </c>
      <c r="O21414" t="s">
        <v>537</v>
      </c>
      <c r="P21414" t="s">
        <v>632</v>
      </c>
    </row>
    <row r="21415" spans="1:16" x14ac:dyDescent="0.25">
      <c r="A21415" t="s">
        <v>461</v>
      </c>
      <c r="B21415" t="s">
        <v>174</v>
      </c>
      <c r="C21415" t="s">
        <v>13</v>
      </c>
      <c r="D21415" t="s">
        <v>196</v>
      </c>
      <c r="E21415" t="s">
        <v>197</v>
      </c>
      <c r="F21415" t="s">
        <v>14</v>
      </c>
      <c r="G21415" t="s">
        <v>175</v>
      </c>
      <c r="H21415" t="s">
        <v>176</v>
      </c>
      <c r="I21415" t="s">
        <v>180</v>
      </c>
      <c r="J21415" t="s">
        <v>117</v>
      </c>
      <c r="K21415" s="1">
        <v>45421</v>
      </c>
      <c r="L21415">
        <v>60</v>
      </c>
      <c r="M21415">
        <v>3</v>
      </c>
      <c r="N21415" t="s">
        <v>538</v>
      </c>
      <c r="O21415" t="s">
        <v>537</v>
      </c>
      <c r="P21415" t="s">
        <v>632</v>
      </c>
    </row>
    <row r="21416" spans="1:16" x14ac:dyDescent="0.25">
      <c r="A21416" t="s">
        <v>461</v>
      </c>
      <c r="B21416" t="s">
        <v>174</v>
      </c>
      <c r="C21416" t="s">
        <v>13</v>
      </c>
      <c r="D21416" t="s">
        <v>196</v>
      </c>
      <c r="E21416" t="s">
        <v>197</v>
      </c>
      <c r="F21416" t="s">
        <v>14</v>
      </c>
      <c r="G21416" t="s">
        <v>175</v>
      </c>
      <c r="H21416" t="s">
        <v>176</v>
      </c>
      <c r="I21416" t="s">
        <v>180</v>
      </c>
      <c r="J21416" t="s">
        <v>117</v>
      </c>
      <c r="K21416" s="1">
        <v>45422</v>
      </c>
      <c r="L21416">
        <v>150</v>
      </c>
      <c r="M21416">
        <v>3</v>
      </c>
      <c r="N21416" t="s">
        <v>538</v>
      </c>
      <c r="O21416" t="s">
        <v>537</v>
      </c>
      <c r="P21416" t="s">
        <v>632</v>
      </c>
    </row>
    <row r="21417" spans="1:16" x14ac:dyDescent="0.25">
      <c r="A21417" t="s">
        <v>461</v>
      </c>
      <c r="B21417" t="s">
        <v>174</v>
      </c>
      <c r="C21417" t="s">
        <v>13</v>
      </c>
      <c r="D21417" t="s">
        <v>196</v>
      </c>
      <c r="E21417" t="s">
        <v>197</v>
      </c>
      <c r="F21417" t="s">
        <v>14</v>
      </c>
      <c r="G21417" t="s">
        <v>175</v>
      </c>
      <c r="H21417" t="s">
        <v>176</v>
      </c>
      <c r="I21417" t="s">
        <v>180</v>
      </c>
      <c r="J21417" t="s">
        <v>117</v>
      </c>
      <c r="K21417" s="1">
        <v>45426</v>
      </c>
      <c r="L21417">
        <v>60</v>
      </c>
      <c r="M21417">
        <v>4</v>
      </c>
      <c r="N21417" t="s">
        <v>538</v>
      </c>
      <c r="O21417" t="s">
        <v>537</v>
      </c>
      <c r="P21417" t="s">
        <v>632</v>
      </c>
    </row>
    <row r="21418" spans="1:16" x14ac:dyDescent="0.25">
      <c r="A21418" t="s">
        <v>461</v>
      </c>
      <c r="B21418" t="s">
        <v>174</v>
      </c>
      <c r="C21418" t="s">
        <v>13</v>
      </c>
      <c r="D21418" t="s">
        <v>196</v>
      </c>
      <c r="E21418" t="s">
        <v>197</v>
      </c>
      <c r="F21418" t="s">
        <v>14</v>
      </c>
      <c r="G21418" t="s">
        <v>175</v>
      </c>
      <c r="H21418" t="s">
        <v>176</v>
      </c>
      <c r="I21418" t="s">
        <v>180</v>
      </c>
      <c r="J21418" t="s">
        <v>117</v>
      </c>
      <c r="K21418" s="1">
        <v>45427</v>
      </c>
      <c r="L21418">
        <v>60</v>
      </c>
      <c r="M21418">
        <v>4</v>
      </c>
      <c r="N21418" t="s">
        <v>538</v>
      </c>
      <c r="O21418" t="s">
        <v>537</v>
      </c>
      <c r="P21418" t="s">
        <v>632</v>
      </c>
    </row>
    <row r="21419" spans="1:16" x14ac:dyDescent="0.25">
      <c r="A21419" t="s">
        <v>461</v>
      </c>
      <c r="B21419" t="s">
        <v>174</v>
      </c>
      <c r="C21419" t="s">
        <v>13</v>
      </c>
      <c r="D21419" t="s">
        <v>196</v>
      </c>
      <c r="E21419" t="s">
        <v>197</v>
      </c>
      <c r="F21419" t="s">
        <v>14</v>
      </c>
      <c r="G21419" t="s">
        <v>175</v>
      </c>
      <c r="H21419" t="s">
        <v>176</v>
      </c>
      <c r="I21419" t="s">
        <v>180</v>
      </c>
      <c r="J21419" t="s">
        <v>117</v>
      </c>
      <c r="K21419" s="1">
        <v>45429</v>
      </c>
      <c r="L21419">
        <v>120</v>
      </c>
      <c r="M21419">
        <v>4</v>
      </c>
      <c r="N21419" t="s">
        <v>538</v>
      </c>
      <c r="O21419" t="s">
        <v>537</v>
      </c>
      <c r="P21419" t="s">
        <v>632</v>
      </c>
    </row>
    <row r="21420" spans="1:16" x14ac:dyDescent="0.25">
      <c r="A21420" t="s">
        <v>461</v>
      </c>
      <c r="B21420" t="s">
        <v>174</v>
      </c>
      <c r="C21420" t="s">
        <v>13</v>
      </c>
      <c r="D21420" t="s">
        <v>196</v>
      </c>
      <c r="E21420" t="s">
        <v>197</v>
      </c>
      <c r="F21420" t="s">
        <v>14</v>
      </c>
      <c r="G21420" t="s">
        <v>175</v>
      </c>
      <c r="H21420" t="s">
        <v>176</v>
      </c>
      <c r="I21420" t="s">
        <v>59</v>
      </c>
      <c r="J21420" t="s">
        <v>117</v>
      </c>
      <c r="K21420" s="1">
        <v>45404</v>
      </c>
      <c r="L21420">
        <v>30</v>
      </c>
      <c r="M21420">
        <v>1</v>
      </c>
      <c r="N21420" t="s">
        <v>538</v>
      </c>
      <c r="O21420" t="s">
        <v>537</v>
      </c>
      <c r="P21420" t="s">
        <v>632</v>
      </c>
    </row>
    <row r="21421" spans="1:16" x14ac:dyDescent="0.25">
      <c r="A21421" t="s">
        <v>461</v>
      </c>
      <c r="B21421" t="s">
        <v>174</v>
      </c>
      <c r="C21421" t="s">
        <v>13</v>
      </c>
      <c r="D21421" t="s">
        <v>196</v>
      </c>
      <c r="E21421" t="s">
        <v>197</v>
      </c>
      <c r="F21421" t="s">
        <v>14</v>
      </c>
      <c r="G21421" t="s">
        <v>175</v>
      </c>
      <c r="H21421" t="s">
        <v>176</v>
      </c>
      <c r="I21421" t="s">
        <v>59</v>
      </c>
      <c r="J21421" t="s">
        <v>117</v>
      </c>
      <c r="K21421" s="1">
        <v>45413</v>
      </c>
      <c r="L21421">
        <v>60</v>
      </c>
      <c r="M21421">
        <v>2</v>
      </c>
      <c r="N21421" t="s">
        <v>538</v>
      </c>
      <c r="O21421" t="s">
        <v>537</v>
      </c>
      <c r="P21421" t="s">
        <v>632</v>
      </c>
    </row>
    <row r="21422" spans="1:16" x14ac:dyDescent="0.25">
      <c r="A21422" t="s">
        <v>461</v>
      </c>
      <c r="B21422" t="s">
        <v>174</v>
      </c>
      <c r="C21422" t="s">
        <v>13</v>
      </c>
      <c r="D21422" t="s">
        <v>196</v>
      </c>
      <c r="E21422" t="s">
        <v>197</v>
      </c>
      <c r="F21422" t="s">
        <v>14</v>
      </c>
      <c r="G21422" t="s">
        <v>175</v>
      </c>
      <c r="H21422" t="s">
        <v>176</v>
      </c>
      <c r="I21422" t="s">
        <v>59</v>
      </c>
      <c r="J21422" t="s">
        <v>117</v>
      </c>
      <c r="K21422" s="1">
        <v>45421</v>
      </c>
      <c r="L21422">
        <v>30</v>
      </c>
      <c r="M21422">
        <v>3</v>
      </c>
      <c r="N21422" t="s">
        <v>538</v>
      </c>
      <c r="O21422" t="s">
        <v>537</v>
      </c>
      <c r="P21422" t="s">
        <v>632</v>
      </c>
    </row>
    <row r="21423" spans="1:16" x14ac:dyDescent="0.25">
      <c r="A21423" t="s">
        <v>461</v>
      </c>
      <c r="B21423" t="s">
        <v>174</v>
      </c>
      <c r="C21423" t="s">
        <v>13</v>
      </c>
      <c r="D21423" t="s">
        <v>196</v>
      </c>
      <c r="E21423" t="s">
        <v>197</v>
      </c>
      <c r="F21423" t="s">
        <v>14</v>
      </c>
      <c r="G21423" t="s">
        <v>175</v>
      </c>
      <c r="H21423" t="s">
        <v>176</v>
      </c>
      <c r="I21423" t="s">
        <v>59</v>
      </c>
      <c r="J21423" t="s">
        <v>117</v>
      </c>
      <c r="K21423" s="1">
        <v>45422</v>
      </c>
      <c r="L21423">
        <v>180</v>
      </c>
      <c r="M21423">
        <v>3</v>
      </c>
      <c r="N21423" t="s">
        <v>538</v>
      </c>
      <c r="O21423" t="s">
        <v>537</v>
      </c>
      <c r="P21423" t="s">
        <v>632</v>
      </c>
    </row>
    <row r="21424" spans="1:16" x14ac:dyDescent="0.25">
      <c r="A21424" t="s">
        <v>461</v>
      </c>
      <c r="B21424" t="s">
        <v>174</v>
      </c>
      <c r="C21424" t="s">
        <v>13</v>
      </c>
      <c r="D21424" t="s">
        <v>196</v>
      </c>
      <c r="E21424" t="s">
        <v>197</v>
      </c>
      <c r="F21424" t="s">
        <v>14</v>
      </c>
      <c r="G21424" t="s">
        <v>175</v>
      </c>
      <c r="H21424" t="s">
        <v>176</v>
      </c>
      <c r="I21424" t="s">
        <v>59</v>
      </c>
      <c r="J21424" t="s">
        <v>117</v>
      </c>
      <c r="K21424" s="1">
        <v>45427</v>
      </c>
      <c r="L21424">
        <v>60</v>
      </c>
      <c r="M21424">
        <v>4</v>
      </c>
      <c r="N21424" t="s">
        <v>538</v>
      </c>
      <c r="O21424" t="s">
        <v>537</v>
      </c>
      <c r="P21424" t="s">
        <v>632</v>
      </c>
    </row>
    <row r="21425" spans="1:16" x14ac:dyDescent="0.25">
      <c r="A21425" t="s">
        <v>461</v>
      </c>
      <c r="B21425" t="s">
        <v>174</v>
      </c>
      <c r="C21425" t="s">
        <v>13</v>
      </c>
      <c r="D21425" t="s">
        <v>196</v>
      </c>
      <c r="E21425" t="s">
        <v>197</v>
      </c>
      <c r="F21425" t="s">
        <v>14</v>
      </c>
      <c r="G21425" t="s">
        <v>175</v>
      </c>
      <c r="H21425" t="s">
        <v>25</v>
      </c>
      <c r="I21425" t="s">
        <v>264</v>
      </c>
      <c r="J21425" t="s">
        <v>117</v>
      </c>
      <c r="K21425" s="1">
        <v>45413</v>
      </c>
      <c r="L21425">
        <v>30</v>
      </c>
      <c r="M21425">
        <v>2</v>
      </c>
      <c r="N21425" t="s">
        <v>538</v>
      </c>
      <c r="O21425" t="s">
        <v>537</v>
      </c>
      <c r="P21425" t="s">
        <v>632</v>
      </c>
    </row>
    <row r="21426" spans="1:16" x14ac:dyDescent="0.25">
      <c r="A21426" t="s">
        <v>461</v>
      </c>
      <c r="B21426" t="s">
        <v>174</v>
      </c>
      <c r="C21426" t="s">
        <v>13</v>
      </c>
      <c r="D21426" t="s">
        <v>196</v>
      </c>
      <c r="E21426" t="s">
        <v>197</v>
      </c>
      <c r="F21426" t="s">
        <v>14</v>
      </c>
      <c r="G21426" t="s">
        <v>175</v>
      </c>
      <c r="H21426" t="s">
        <v>25</v>
      </c>
      <c r="I21426" t="s">
        <v>255</v>
      </c>
      <c r="J21426" t="s">
        <v>118</v>
      </c>
      <c r="K21426" s="1">
        <v>45406</v>
      </c>
      <c r="L21426">
        <v>60</v>
      </c>
      <c r="M21426">
        <v>1</v>
      </c>
      <c r="N21426" t="s">
        <v>538</v>
      </c>
      <c r="O21426" t="s">
        <v>537</v>
      </c>
      <c r="P21426" t="s">
        <v>632</v>
      </c>
    </row>
    <row r="21427" spans="1:16" x14ac:dyDescent="0.25">
      <c r="A21427" t="s">
        <v>461</v>
      </c>
      <c r="B21427" t="s">
        <v>174</v>
      </c>
      <c r="C21427" t="s">
        <v>13</v>
      </c>
      <c r="D21427" t="s">
        <v>196</v>
      </c>
      <c r="E21427" t="s">
        <v>197</v>
      </c>
      <c r="F21427" t="s">
        <v>14</v>
      </c>
      <c r="G21427" t="s">
        <v>175</v>
      </c>
      <c r="H21427" t="s">
        <v>25</v>
      </c>
      <c r="I21427" t="s">
        <v>255</v>
      </c>
      <c r="J21427" t="s">
        <v>118</v>
      </c>
      <c r="K21427" s="1">
        <v>45408</v>
      </c>
      <c r="L21427">
        <v>10.001999999999899</v>
      </c>
      <c r="M21427">
        <v>1</v>
      </c>
      <c r="N21427" t="s">
        <v>538</v>
      </c>
      <c r="O21427" t="s">
        <v>537</v>
      </c>
      <c r="P21427" t="s">
        <v>632</v>
      </c>
    </row>
    <row r="21428" spans="1:16" x14ac:dyDescent="0.25">
      <c r="A21428" t="s">
        <v>461</v>
      </c>
      <c r="B21428" t="s">
        <v>174</v>
      </c>
      <c r="C21428" t="s">
        <v>13</v>
      </c>
      <c r="D21428" t="s">
        <v>196</v>
      </c>
      <c r="E21428" t="s">
        <v>197</v>
      </c>
      <c r="F21428" t="s">
        <v>14</v>
      </c>
      <c r="G21428" t="s">
        <v>175</v>
      </c>
      <c r="H21428" t="s">
        <v>25</v>
      </c>
      <c r="I21428" t="s">
        <v>181</v>
      </c>
      <c r="J21428" t="s">
        <v>118</v>
      </c>
      <c r="K21428" s="1">
        <v>45425</v>
      </c>
      <c r="L21428">
        <v>30</v>
      </c>
      <c r="M21428">
        <v>4</v>
      </c>
      <c r="N21428" t="s">
        <v>538</v>
      </c>
      <c r="O21428" t="s">
        <v>537</v>
      </c>
      <c r="P21428" t="s">
        <v>632</v>
      </c>
    </row>
    <row r="21429" spans="1:16" x14ac:dyDescent="0.25">
      <c r="A21429" t="s">
        <v>461</v>
      </c>
      <c r="B21429" t="s">
        <v>174</v>
      </c>
      <c r="C21429" t="s">
        <v>13</v>
      </c>
      <c r="D21429" t="s">
        <v>196</v>
      </c>
      <c r="E21429" t="s">
        <v>197</v>
      </c>
      <c r="F21429" t="s">
        <v>14</v>
      </c>
      <c r="G21429" t="s">
        <v>175</v>
      </c>
      <c r="H21429" t="s">
        <v>25</v>
      </c>
      <c r="I21429" t="s">
        <v>181</v>
      </c>
      <c r="J21429" t="s">
        <v>118</v>
      </c>
      <c r="K21429" s="1">
        <v>45426</v>
      </c>
      <c r="L21429">
        <v>30</v>
      </c>
      <c r="M21429">
        <v>4</v>
      </c>
      <c r="N21429" t="s">
        <v>538</v>
      </c>
      <c r="O21429" t="s">
        <v>537</v>
      </c>
      <c r="P21429" t="s">
        <v>632</v>
      </c>
    </row>
    <row r="21430" spans="1:16" x14ac:dyDescent="0.25">
      <c r="A21430" t="s">
        <v>461</v>
      </c>
      <c r="B21430" t="s">
        <v>174</v>
      </c>
      <c r="C21430" t="s">
        <v>13</v>
      </c>
      <c r="D21430" t="s">
        <v>196</v>
      </c>
      <c r="E21430" t="s">
        <v>197</v>
      </c>
      <c r="F21430" t="s">
        <v>14</v>
      </c>
      <c r="G21430" t="s">
        <v>175</v>
      </c>
      <c r="H21430" t="s">
        <v>25</v>
      </c>
      <c r="I21430" t="s">
        <v>181</v>
      </c>
      <c r="J21430" t="s">
        <v>118</v>
      </c>
      <c r="K21430" s="1">
        <v>45428</v>
      </c>
      <c r="L21430">
        <v>60</v>
      </c>
      <c r="M21430">
        <v>4</v>
      </c>
      <c r="N21430" t="s">
        <v>538</v>
      </c>
      <c r="O21430" t="s">
        <v>537</v>
      </c>
      <c r="P21430" t="s">
        <v>632</v>
      </c>
    </row>
    <row r="21431" spans="1:16" x14ac:dyDescent="0.25">
      <c r="A21431" t="s">
        <v>461</v>
      </c>
      <c r="B21431" t="s">
        <v>174</v>
      </c>
      <c r="C21431" t="s">
        <v>13</v>
      </c>
      <c r="D21431" t="s">
        <v>196</v>
      </c>
      <c r="E21431" t="s">
        <v>197</v>
      </c>
      <c r="F21431" t="s">
        <v>14</v>
      </c>
      <c r="G21431" t="s">
        <v>175</v>
      </c>
      <c r="H21431" t="s">
        <v>25</v>
      </c>
      <c r="I21431" t="s">
        <v>200</v>
      </c>
      <c r="J21431" t="s">
        <v>117</v>
      </c>
      <c r="K21431" s="1">
        <v>45404</v>
      </c>
      <c r="L21431">
        <v>30</v>
      </c>
      <c r="M21431">
        <v>1</v>
      </c>
      <c r="N21431" t="s">
        <v>538</v>
      </c>
      <c r="O21431" t="s">
        <v>537</v>
      </c>
      <c r="P21431" t="s">
        <v>632</v>
      </c>
    </row>
    <row r="21432" spans="1:16" x14ac:dyDescent="0.25">
      <c r="A21432" t="s">
        <v>461</v>
      </c>
      <c r="B21432" t="s">
        <v>174</v>
      </c>
      <c r="C21432" t="s">
        <v>13</v>
      </c>
      <c r="D21432" t="s">
        <v>196</v>
      </c>
      <c r="E21432" t="s">
        <v>197</v>
      </c>
      <c r="F21432" t="s">
        <v>14</v>
      </c>
      <c r="G21432" t="s">
        <v>175</v>
      </c>
      <c r="H21432" t="s">
        <v>25</v>
      </c>
      <c r="I21432" t="s">
        <v>200</v>
      </c>
      <c r="J21432" t="s">
        <v>117</v>
      </c>
      <c r="K21432" s="1">
        <v>45405</v>
      </c>
      <c r="L21432">
        <v>30</v>
      </c>
      <c r="M21432">
        <v>1</v>
      </c>
      <c r="N21432" t="s">
        <v>538</v>
      </c>
      <c r="O21432" t="s">
        <v>537</v>
      </c>
      <c r="P21432" t="s">
        <v>632</v>
      </c>
    </row>
    <row r="21433" spans="1:16" x14ac:dyDescent="0.25">
      <c r="A21433" t="s">
        <v>461</v>
      </c>
      <c r="B21433" t="s">
        <v>174</v>
      </c>
      <c r="C21433" t="s">
        <v>13</v>
      </c>
      <c r="D21433" t="s">
        <v>196</v>
      </c>
      <c r="E21433" t="s">
        <v>197</v>
      </c>
      <c r="F21433" t="s">
        <v>14</v>
      </c>
      <c r="G21433" t="s">
        <v>175</v>
      </c>
      <c r="H21433" t="s">
        <v>25</v>
      </c>
      <c r="I21433" t="s">
        <v>200</v>
      </c>
      <c r="J21433" t="s">
        <v>117</v>
      </c>
      <c r="K21433" s="1">
        <v>45406</v>
      </c>
      <c r="L21433">
        <v>30</v>
      </c>
      <c r="M21433">
        <v>1</v>
      </c>
      <c r="N21433" t="s">
        <v>538</v>
      </c>
      <c r="O21433" t="s">
        <v>537</v>
      </c>
      <c r="P21433" t="s">
        <v>632</v>
      </c>
    </row>
    <row r="21434" spans="1:16" x14ac:dyDescent="0.25">
      <c r="A21434" t="s">
        <v>461</v>
      </c>
      <c r="B21434" t="s">
        <v>174</v>
      </c>
      <c r="C21434" t="s">
        <v>13</v>
      </c>
      <c r="D21434" t="s">
        <v>196</v>
      </c>
      <c r="E21434" t="s">
        <v>197</v>
      </c>
      <c r="F21434" t="s">
        <v>14</v>
      </c>
      <c r="G21434" t="s">
        <v>175</v>
      </c>
      <c r="H21434" t="s">
        <v>25</v>
      </c>
      <c r="I21434" t="s">
        <v>200</v>
      </c>
      <c r="J21434" t="s">
        <v>117</v>
      </c>
      <c r="K21434" s="1">
        <v>45407</v>
      </c>
      <c r="L21434">
        <v>10.001999999999899</v>
      </c>
      <c r="M21434">
        <v>1</v>
      </c>
      <c r="N21434" t="s">
        <v>538</v>
      </c>
      <c r="O21434" t="s">
        <v>537</v>
      </c>
      <c r="P21434" t="s">
        <v>632</v>
      </c>
    </row>
    <row r="21435" spans="1:16" x14ac:dyDescent="0.25">
      <c r="A21435" t="s">
        <v>461</v>
      </c>
      <c r="B21435" t="s">
        <v>174</v>
      </c>
      <c r="C21435" t="s">
        <v>13</v>
      </c>
      <c r="D21435" t="s">
        <v>196</v>
      </c>
      <c r="E21435" t="s">
        <v>197</v>
      </c>
      <c r="F21435" t="s">
        <v>14</v>
      </c>
      <c r="G21435" t="s">
        <v>175</v>
      </c>
      <c r="H21435" t="s">
        <v>25</v>
      </c>
      <c r="I21435" t="s">
        <v>200</v>
      </c>
      <c r="J21435" t="s">
        <v>117</v>
      </c>
      <c r="K21435" s="1">
        <v>45408</v>
      </c>
      <c r="L21435">
        <v>10.001999999999899</v>
      </c>
      <c r="M21435">
        <v>1</v>
      </c>
      <c r="N21435" t="s">
        <v>538</v>
      </c>
      <c r="O21435" t="s">
        <v>537</v>
      </c>
      <c r="P21435" t="s">
        <v>632</v>
      </c>
    </row>
    <row r="21436" spans="1:16" x14ac:dyDescent="0.25">
      <c r="A21436" t="s">
        <v>461</v>
      </c>
      <c r="B21436" t="s">
        <v>174</v>
      </c>
      <c r="C21436" t="s">
        <v>13</v>
      </c>
      <c r="D21436" t="s">
        <v>196</v>
      </c>
      <c r="E21436" t="s">
        <v>197</v>
      </c>
      <c r="F21436" t="s">
        <v>14</v>
      </c>
      <c r="G21436" t="s">
        <v>175</v>
      </c>
      <c r="H21436" t="s">
        <v>25</v>
      </c>
      <c r="I21436" t="s">
        <v>200</v>
      </c>
      <c r="J21436" t="s">
        <v>117</v>
      </c>
      <c r="K21436" s="1">
        <v>45412</v>
      </c>
      <c r="L21436">
        <v>10.001999999999899</v>
      </c>
      <c r="M21436">
        <v>2</v>
      </c>
      <c r="N21436" t="s">
        <v>538</v>
      </c>
      <c r="O21436" t="s">
        <v>537</v>
      </c>
      <c r="P21436" t="s">
        <v>632</v>
      </c>
    </row>
    <row r="21437" spans="1:16" x14ac:dyDescent="0.25">
      <c r="A21437" t="s">
        <v>461</v>
      </c>
      <c r="B21437" t="s">
        <v>174</v>
      </c>
      <c r="C21437" t="s">
        <v>13</v>
      </c>
      <c r="D21437" t="s">
        <v>196</v>
      </c>
      <c r="E21437" t="s">
        <v>197</v>
      </c>
      <c r="F21437" t="s">
        <v>14</v>
      </c>
      <c r="G21437" t="s">
        <v>175</v>
      </c>
      <c r="H21437" t="s">
        <v>25</v>
      </c>
      <c r="I21437" t="s">
        <v>200</v>
      </c>
      <c r="J21437" t="s">
        <v>117</v>
      </c>
      <c r="K21437" s="1">
        <v>45414</v>
      </c>
      <c r="L21437">
        <v>30</v>
      </c>
      <c r="M21437">
        <v>2</v>
      </c>
      <c r="N21437" t="s">
        <v>538</v>
      </c>
      <c r="O21437" t="s">
        <v>537</v>
      </c>
      <c r="P21437" t="s">
        <v>632</v>
      </c>
    </row>
    <row r="21438" spans="1:16" x14ac:dyDescent="0.25">
      <c r="A21438" t="s">
        <v>461</v>
      </c>
      <c r="B21438" t="s">
        <v>174</v>
      </c>
      <c r="C21438" t="s">
        <v>13</v>
      </c>
      <c r="D21438" t="s">
        <v>196</v>
      </c>
      <c r="E21438" t="s">
        <v>197</v>
      </c>
      <c r="F21438" t="s">
        <v>14</v>
      </c>
      <c r="G21438" t="s">
        <v>175</v>
      </c>
      <c r="H21438" t="s">
        <v>25</v>
      </c>
      <c r="I21438" t="s">
        <v>200</v>
      </c>
      <c r="J21438" t="s">
        <v>117</v>
      </c>
      <c r="K21438" s="1">
        <v>45418</v>
      </c>
      <c r="L21438">
        <v>30</v>
      </c>
      <c r="M21438">
        <v>3</v>
      </c>
      <c r="N21438" t="s">
        <v>538</v>
      </c>
      <c r="O21438" t="s">
        <v>537</v>
      </c>
      <c r="P21438" t="s">
        <v>632</v>
      </c>
    </row>
    <row r="21439" spans="1:16" x14ac:dyDescent="0.25">
      <c r="A21439" t="s">
        <v>461</v>
      </c>
      <c r="B21439" t="s">
        <v>174</v>
      </c>
      <c r="C21439" t="s">
        <v>13</v>
      </c>
      <c r="D21439" t="s">
        <v>196</v>
      </c>
      <c r="E21439" t="s">
        <v>197</v>
      </c>
      <c r="F21439" t="s">
        <v>14</v>
      </c>
      <c r="G21439" t="s">
        <v>175</v>
      </c>
      <c r="H21439" t="s">
        <v>25</v>
      </c>
      <c r="I21439" t="s">
        <v>200</v>
      </c>
      <c r="J21439" t="s">
        <v>117</v>
      </c>
      <c r="K21439" s="1">
        <v>45426</v>
      </c>
      <c r="L21439">
        <v>10.001999999999899</v>
      </c>
      <c r="M21439">
        <v>4</v>
      </c>
      <c r="N21439" t="s">
        <v>538</v>
      </c>
      <c r="O21439" t="s">
        <v>537</v>
      </c>
      <c r="P21439" t="s">
        <v>632</v>
      </c>
    </row>
    <row r="21440" spans="1:16" x14ac:dyDescent="0.25">
      <c r="A21440" t="s">
        <v>461</v>
      </c>
      <c r="B21440" t="s">
        <v>174</v>
      </c>
      <c r="C21440" t="s">
        <v>13</v>
      </c>
      <c r="D21440" t="s">
        <v>196</v>
      </c>
      <c r="E21440" t="s">
        <v>197</v>
      </c>
      <c r="F21440" t="s">
        <v>14</v>
      </c>
      <c r="G21440" t="s">
        <v>175</v>
      </c>
      <c r="H21440" t="s">
        <v>25</v>
      </c>
      <c r="I21440" t="s">
        <v>200</v>
      </c>
      <c r="J21440" t="s">
        <v>117</v>
      </c>
      <c r="K21440" s="1">
        <v>45427</v>
      </c>
      <c r="L21440">
        <v>10.001999999999899</v>
      </c>
      <c r="M21440">
        <v>4</v>
      </c>
      <c r="N21440" t="s">
        <v>538</v>
      </c>
      <c r="O21440" t="s">
        <v>537</v>
      </c>
      <c r="P21440" t="s">
        <v>632</v>
      </c>
    </row>
    <row r="21441" spans="1:16" x14ac:dyDescent="0.25">
      <c r="A21441" t="s">
        <v>461</v>
      </c>
      <c r="B21441" t="s">
        <v>174</v>
      </c>
      <c r="C21441" t="s">
        <v>13</v>
      </c>
      <c r="D21441" t="s">
        <v>196</v>
      </c>
      <c r="E21441" t="s">
        <v>197</v>
      </c>
      <c r="F21441" t="s">
        <v>14</v>
      </c>
      <c r="G21441" t="s">
        <v>175</v>
      </c>
      <c r="H21441" t="s">
        <v>25</v>
      </c>
      <c r="I21441" t="s">
        <v>200</v>
      </c>
      <c r="J21441" t="s">
        <v>117</v>
      </c>
      <c r="K21441" s="1">
        <v>45428</v>
      </c>
      <c r="L21441">
        <v>10.001999999999899</v>
      </c>
      <c r="M21441">
        <v>4</v>
      </c>
      <c r="N21441" t="s">
        <v>538</v>
      </c>
      <c r="O21441" t="s">
        <v>537</v>
      </c>
      <c r="P21441" t="s">
        <v>632</v>
      </c>
    </row>
    <row r="21442" spans="1:16" x14ac:dyDescent="0.25">
      <c r="A21442" t="s">
        <v>461</v>
      </c>
      <c r="B21442" t="s">
        <v>174</v>
      </c>
      <c r="C21442" t="s">
        <v>13</v>
      </c>
      <c r="D21442" t="s">
        <v>196</v>
      </c>
      <c r="E21442" t="s">
        <v>197</v>
      </c>
      <c r="F21442" t="s">
        <v>14</v>
      </c>
      <c r="G21442" t="s">
        <v>175</v>
      </c>
      <c r="H21442" t="s">
        <v>25</v>
      </c>
      <c r="I21442" t="s">
        <v>200</v>
      </c>
      <c r="J21442" t="s">
        <v>117</v>
      </c>
      <c r="K21442" s="1">
        <v>45429</v>
      </c>
      <c r="L21442">
        <v>10.001999999999899</v>
      </c>
      <c r="M21442">
        <v>4</v>
      </c>
      <c r="N21442" t="s">
        <v>538</v>
      </c>
      <c r="O21442" t="s">
        <v>537</v>
      </c>
      <c r="P21442" t="s">
        <v>632</v>
      </c>
    </row>
    <row r="21443" spans="1:16" x14ac:dyDescent="0.25">
      <c r="A21443" t="s">
        <v>461</v>
      </c>
      <c r="B21443" t="s">
        <v>174</v>
      </c>
      <c r="C21443" t="s">
        <v>13</v>
      </c>
      <c r="D21443" t="s">
        <v>196</v>
      </c>
      <c r="E21443" t="s">
        <v>197</v>
      </c>
      <c r="F21443" t="s">
        <v>14</v>
      </c>
      <c r="G21443" t="s">
        <v>175</v>
      </c>
      <c r="H21443" t="s">
        <v>30</v>
      </c>
      <c r="I21443" t="s">
        <v>32</v>
      </c>
      <c r="J21443" t="s">
        <v>119</v>
      </c>
      <c r="K21443" s="1">
        <v>45428</v>
      </c>
      <c r="L21443">
        <v>30</v>
      </c>
      <c r="M21443">
        <v>4</v>
      </c>
      <c r="N21443" t="s">
        <v>538</v>
      </c>
      <c r="O21443" t="s">
        <v>537</v>
      </c>
      <c r="P21443" t="s">
        <v>632</v>
      </c>
    </row>
    <row r="21444" spans="1:16" x14ac:dyDescent="0.25">
      <c r="A21444" t="s">
        <v>461</v>
      </c>
      <c r="B21444" t="s">
        <v>174</v>
      </c>
      <c r="C21444" t="s">
        <v>13</v>
      </c>
      <c r="D21444" t="s">
        <v>196</v>
      </c>
      <c r="E21444" t="s">
        <v>197</v>
      </c>
      <c r="F21444" t="s">
        <v>14</v>
      </c>
      <c r="G21444" t="s">
        <v>175</v>
      </c>
      <c r="H21444" t="s">
        <v>183</v>
      </c>
      <c r="I21444" t="s">
        <v>184</v>
      </c>
      <c r="J21444" t="s">
        <v>117</v>
      </c>
      <c r="K21444" s="1">
        <v>45404</v>
      </c>
      <c r="L21444">
        <v>90</v>
      </c>
      <c r="M21444">
        <v>1</v>
      </c>
      <c r="N21444" t="s">
        <v>538</v>
      </c>
      <c r="O21444" t="s">
        <v>537</v>
      </c>
      <c r="P21444" t="s">
        <v>632</v>
      </c>
    </row>
    <row r="21445" spans="1:16" x14ac:dyDescent="0.25">
      <c r="A21445" t="s">
        <v>461</v>
      </c>
      <c r="B21445" t="s">
        <v>174</v>
      </c>
      <c r="C21445" t="s">
        <v>13</v>
      </c>
      <c r="D21445" t="s">
        <v>196</v>
      </c>
      <c r="E21445" t="s">
        <v>197</v>
      </c>
      <c r="F21445" t="s">
        <v>14</v>
      </c>
      <c r="G21445" t="s">
        <v>175</v>
      </c>
      <c r="H21445" t="s">
        <v>183</v>
      </c>
      <c r="I21445" t="s">
        <v>184</v>
      </c>
      <c r="J21445" t="s">
        <v>117</v>
      </c>
      <c r="K21445" s="1">
        <v>45405</v>
      </c>
      <c r="L21445">
        <v>240</v>
      </c>
      <c r="M21445">
        <v>1</v>
      </c>
      <c r="N21445" t="s">
        <v>538</v>
      </c>
      <c r="O21445" t="s">
        <v>537</v>
      </c>
      <c r="P21445" t="s">
        <v>632</v>
      </c>
    </row>
    <row r="21446" spans="1:16" x14ac:dyDescent="0.25">
      <c r="A21446" t="s">
        <v>461</v>
      </c>
      <c r="B21446" t="s">
        <v>174</v>
      </c>
      <c r="C21446" t="s">
        <v>13</v>
      </c>
      <c r="D21446" t="s">
        <v>196</v>
      </c>
      <c r="E21446" t="s">
        <v>197</v>
      </c>
      <c r="F21446" t="s">
        <v>14</v>
      </c>
      <c r="G21446" t="s">
        <v>175</v>
      </c>
      <c r="H21446" t="s">
        <v>183</v>
      </c>
      <c r="I21446" t="s">
        <v>184</v>
      </c>
      <c r="J21446" t="s">
        <v>117</v>
      </c>
      <c r="K21446" s="1">
        <v>45406</v>
      </c>
      <c r="L21446">
        <v>180</v>
      </c>
      <c r="M21446">
        <v>1</v>
      </c>
      <c r="N21446" t="s">
        <v>538</v>
      </c>
      <c r="O21446" t="s">
        <v>537</v>
      </c>
      <c r="P21446" t="s">
        <v>632</v>
      </c>
    </row>
    <row r="21447" spans="1:16" x14ac:dyDescent="0.25">
      <c r="A21447" t="s">
        <v>461</v>
      </c>
      <c r="B21447" t="s">
        <v>174</v>
      </c>
      <c r="C21447" t="s">
        <v>13</v>
      </c>
      <c r="D21447" t="s">
        <v>196</v>
      </c>
      <c r="E21447" t="s">
        <v>197</v>
      </c>
      <c r="F21447" t="s">
        <v>14</v>
      </c>
      <c r="G21447" t="s">
        <v>175</v>
      </c>
      <c r="H21447" t="s">
        <v>183</v>
      </c>
      <c r="I21447" t="s">
        <v>184</v>
      </c>
      <c r="J21447" t="s">
        <v>117</v>
      </c>
      <c r="K21447" s="1">
        <v>45407</v>
      </c>
      <c r="L21447">
        <v>120</v>
      </c>
      <c r="M21447">
        <v>1</v>
      </c>
      <c r="N21447" t="s">
        <v>538</v>
      </c>
      <c r="O21447" t="s">
        <v>537</v>
      </c>
      <c r="P21447" t="s">
        <v>632</v>
      </c>
    </row>
    <row r="21448" spans="1:16" x14ac:dyDescent="0.25">
      <c r="A21448" t="s">
        <v>461</v>
      </c>
      <c r="B21448" t="s">
        <v>174</v>
      </c>
      <c r="C21448" t="s">
        <v>13</v>
      </c>
      <c r="D21448" t="s">
        <v>196</v>
      </c>
      <c r="E21448" t="s">
        <v>197</v>
      </c>
      <c r="F21448" t="s">
        <v>14</v>
      </c>
      <c r="G21448" t="s">
        <v>175</v>
      </c>
      <c r="H21448" t="s">
        <v>183</v>
      </c>
      <c r="I21448" t="s">
        <v>184</v>
      </c>
      <c r="J21448" t="s">
        <v>117</v>
      </c>
      <c r="K21448" s="1">
        <v>45408</v>
      </c>
      <c r="L21448">
        <v>180</v>
      </c>
      <c r="M21448">
        <v>1</v>
      </c>
      <c r="N21448" t="s">
        <v>538</v>
      </c>
      <c r="O21448" t="s">
        <v>537</v>
      </c>
      <c r="P21448" t="s">
        <v>632</v>
      </c>
    </row>
    <row r="21449" spans="1:16" x14ac:dyDescent="0.25">
      <c r="A21449" t="s">
        <v>461</v>
      </c>
      <c r="B21449" t="s">
        <v>174</v>
      </c>
      <c r="C21449" t="s">
        <v>13</v>
      </c>
      <c r="D21449" t="s">
        <v>196</v>
      </c>
      <c r="E21449" t="s">
        <v>197</v>
      </c>
      <c r="F21449" t="s">
        <v>14</v>
      </c>
      <c r="G21449" t="s">
        <v>175</v>
      </c>
      <c r="H21449" t="s">
        <v>183</v>
      </c>
      <c r="I21449" t="s">
        <v>184</v>
      </c>
      <c r="J21449" t="s">
        <v>117</v>
      </c>
      <c r="K21449" s="1">
        <v>45411</v>
      </c>
      <c r="L21449">
        <v>120</v>
      </c>
      <c r="M21449">
        <v>2</v>
      </c>
      <c r="N21449" t="s">
        <v>538</v>
      </c>
      <c r="O21449" t="s">
        <v>537</v>
      </c>
      <c r="P21449" t="s">
        <v>632</v>
      </c>
    </row>
    <row r="21450" spans="1:16" x14ac:dyDescent="0.25">
      <c r="A21450" t="s">
        <v>461</v>
      </c>
      <c r="B21450" t="s">
        <v>174</v>
      </c>
      <c r="C21450" t="s">
        <v>13</v>
      </c>
      <c r="D21450" t="s">
        <v>196</v>
      </c>
      <c r="E21450" t="s">
        <v>197</v>
      </c>
      <c r="F21450" t="s">
        <v>14</v>
      </c>
      <c r="G21450" t="s">
        <v>175</v>
      </c>
      <c r="H21450" t="s">
        <v>183</v>
      </c>
      <c r="I21450" t="s">
        <v>184</v>
      </c>
      <c r="J21450" t="s">
        <v>117</v>
      </c>
      <c r="K21450" s="1">
        <v>45412</v>
      </c>
      <c r="L21450">
        <v>60</v>
      </c>
      <c r="M21450">
        <v>2</v>
      </c>
      <c r="N21450" t="s">
        <v>538</v>
      </c>
      <c r="O21450" t="s">
        <v>537</v>
      </c>
      <c r="P21450" t="s">
        <v>632</v>
      </c>
    </row>
    <row r="21451" spans="1:16" x14ac:dyDescent="0.25">
      <c r="A21451" t="s">
        <v>461</v>
      </c>
      <c r="B21451" t="s">
        <v>174</v>
      </c>
      <c r="C21451" t="s">
        <v>13</v>
      </c>
      <c r="D21451" t="s">
        <v>196</v>
      </c>
      <c r="E21451" t="s">
        <v>197</v>
      </c>
      <c r="F21451" t="s">
        <v>14</v>
      </c>
      <c r="G21451" t="s">
        <v>175</v>
      </c>
      <c r="H21451" t="s">
        <v>183</v>
      </c>
      <c r="I21451" t="s">
        <v>184</v>
      </c>
      <c r="J21451" t="s">
        <v>117</v>
      </c>
      <c r="K21451" s="1">
        <v>45413</v>
      </c>
      <c r="L21451">
        <v>120</v>
      </c>
      <c r="M21451">
        <v>2</v>
      </c>
      <c r="N21451" t="s">
        <v>538</v>
      </c>
      <c r="O21451" t="s">
        <v>537</v>
      </c>
      <c r="P21451" t="s">
        <v>632</v>
      </c>
    </row>
    <row r="21452" spans="1:16" x14ac:dyDescent="0.25">
      <c r="A21452" t="s">
        <v>461</v>
      </c>
      <c r="B21452" t="s">
        <v>174</v>
      </c>
      <c r="C21452" t="s">
        <v>13</v>
      </c>
      <c r="D21452" t="s">
        <v>196</v>
      </c>
      <c r="E21452" t="s">
        <v>197</v>
      </c>
      <c r="F21452" t="s">
        <v>14</v>
      </c>
      <c r="G21452" t="s">
        <v>175</v>
      </c>
      <c r="H21452" t="s">
        <v>183</v>
      </c>
      <c r="I21452" t="s">
        <v>184</v>
      </c>
      <c r="J21452" t="s">
        <v>117</v>
      </c>
      <c r="K21452" s="1">
        <v>45414</v>
      </c>
      <c r="L21452">
        <v>90</v>
      </c>
      <c r="M21452">
        <v>2</v>
      </c>
      <c r="N21452" t="s">
        <v>538</v>
      </c>
      <c r="O21452" t="s">
        <v>537</v>
      </c>
      <c r="P21452" t="s">
        <v>632</v>
      </c>
    </row>
    <row r="21453" spans="1:16" x14ac:dyDescent="0.25">
      <c r="A21453" t="s">
        <v>461</v>
      </c>
      <c r="B21453" t="s">
        <v>174</v>
      </c>
      <c r="C21453" t="s">
        <v>13</v>
      </c>
      <c r="D21453" t="s">
        <v>196</v>
      </c>
      <c r="E21453" t="s">
        <v>197</v>
      </c>
      <c r="F21453" t="s">
        <v>14</v>
      </c>
      <c r="G21453" t="s">
        <v>175</v>
      </c>
      <c r="H21453" t="s">
        <v>183</v>
      </c>
      <c r="I21453" t="s">
        <v>184</v>
      </c>
      <c r="J21453" t="s">
        <v>117</v>
      </c>
      <c r="K21453" s="1">
        <v>45418</v>
      </c>
      <c r="L21453">
        <v>120</v>
      </c>
      <c r="M21453">
        <v>3</v>
      </c>
      <c r="N21453" t="s">
        <v>538</v>
      </c>
      <c r="O21453" t="s">
        <v>537</v>
      </c>
      <c r="P21453" t="s">
        <v>632</v>
      </c>
    </row>
    <row r="21454" spans="1:16" x14ac:dyDescent="0.25">
      <c r="A21454" t="s">
        <v>461</v>
      </c>
      <c r="B21454" t="s">
        <v>174</v>
      </c>
      <c r="C21454" t="s">
        <v>13</v>
      </c>
      <c r="D21454" t="s">
        <v>196</v>
      </c>
      <c r="E21454" t="s">
        <v>197</v>
      </c>
      <c r="F21454" t="s">
        <v>14</v>
      </c>
      <c r="G21454" t="s">
        <v>175</v>
      </c>
      <c r="H21454" t="s">
        <v>183</v>
      </c>
      <c r="I21454" t="s">
        <v>184</v>
      </c>
      <c r="J21454" t="s">
        <v>117</v>
      </c>
      <c r="K21454" s="1">
        <v>45420</v>
      </c>
      <c r="L21454">
        <v>30</v>
      </c>
      <c r="M21454">
        <v>3</v>
      </c>
      <c r="N21454" t="s">
        <v>538</v>
      </c>
      <c r="O21454" t="s">
        <v>537</v>
      </c>
      <c r="P21454" t="s">
        <v>632</v>
      </c>
    </row>
    <row r="21455" spans="1:16" x14ac:dyDescent="0.25">
      <c r="A21455" t="s">
        <v>461</v>
      </c>
      <c r="B21455" t="s">
        <v>174</v>
      </c>
      <c r="C21455" t="s">
        <v>13</v>
      </c>
      <c r="D21455" t="s">
        <v>196</v>
      </c>
      <c r="E21455" t="s">
        <v>197</v>
      </c>
      <c r="F21455" t="s">
        <v>14</v>
      </c>
      <c r="G21455" t="s">
        <v>175</v>
      </c>
      <c r="H21455" t="s">
        <v>183</v>
      </c>
      <c r="I21455" t="s">
        <v>184</v>
      </c>
      <c r="J21455" t="s">
        <v>117</v>
      </c>
      <c r="K21455" s="1">
        <v>45421</v>
      </c>
      <c r="L21455">
        <v>120</v>
      </c>
      <c r="M21455">
        <v>3</v>
      </c>
      <c r="N21455" t="s">
        <v>538</v>
      </c>
      <c r="O21455" t="s">
        <v>537</v>
      </c>
      <c r="P21455" t="s">
        <v>632</v>
      </c>
    </row>
    <row r="21456" spans="1:16" x14ac:dyDescent="0.25">
      <c r="A21456" t="s">
        <v>461</v>
      </c>
      <c r="B21456" t="s">
        <v>174</v>
      </c>
      <c r="C21456" t="s">
        <v>13</v>
      </c>
      <c r="D21456" t="s">
        <v>196</v>
      </c>
      <c r="E21456" t="s">
        <v>197</v>
      </c>
      <c r="F21456" t="s">
        <v>14</v>
      </c>
      <c r="G21456" t="s">
        <v>175</v>
      </c>
      <c r="H21456" t="s">
        <v>183</v>
      </c>
      <c r="I21456" t="s">
        <v>184</v>
      </c>
      <c r="J21456" t="s">
        <v>117</v>
      </c>
      <c r="K21456" s="1">
        <v>45422</v>
      </c>
      <c r="L21456">
        <v>30</v>
      </c>
      <c r="M21456">
        <v>3</v>
      </c>
      <c r="N21456" t="s">
        <v>538</v>
      </c>
      <c r="O21456" t="s">
        <v>537</v>
      </c>
      <c r="P21456" t="s">
        <v>632</v>
      </c>
    </row>
    <row r="21457" spans="1:16" x14ac:dyDescent="0.25">
      <c r="A21457" t="s">
        <v>461</v>
      </c>
      <c r="B21457" t="s">
        <v>174</v>
      </c>
      <c r="C21457" t="s">
        <v>13</v>
      </c>
      <c r="D21457" t="s">
        <v>196</v>
      </c>
      <c r="E21457" t="s">
        <v>197</v>
      </c>
      <c r="F21457" t="s">
        <v>14</v>
      </c>
      <c r="G21457" t="s">
        <v>175</v>
      </c>
      <c r="H21457" t="s">
        <v>183</v>
      </c>
      <c r="I21457" t="s">
        <v>184</v>
      </c>
      <c r="J21457" t="s">
        <v>117</v>
      </c>
      <c r="K21457" s="1">
        <v>45425</v>
      </c>
      <c r="L21457">
        <v>60</v>
      </c>
      <c r="M21457">
        <v>4</v>
      </c>
      <c r="N21457" t="s">
        <v>538</v>
      </c>
      <c r="O21457" t="s">
        <v>537</v>
      </c>
      <c r="P21457" t="s">
        <v>632</v>
      </c>
    </row>
    <row r="21458" spans="1:16" x14ac:dyDescent="0.25">
      <c r="A21458" t="s">
        <v>461</v>
      </c>
      <c r="B21458" t="s">
        <v>174</v>
      </c>
      <c r="C21458" t="s">
        <v>13</v>
      </c>
      <c r="D21458" t="s">
        <v>196</v>
      </c>
      <c r="E21458" t="s">
        <v>197</v>
      </c>
      <c r="F21458" t="s">
        <v>14</v>
      </c>
      <c r="G21458" t="s">
        <v>175</v>
      </c>
      <c r="H21458" t="s">
        <v>183</v>
      </c>
      <c r="I21458" t="s">
        <v>184</v>
      </c>
      <c r="J21458" t="s">
        <v>117</v>
      </c>
      <c r="K21458" s="1">
        <v>45426</v>
      </c>
      <c r="L21458">
        <v>120</v>
      </c>
      <c r="M21458">
        <v>4</v>
      </c>
      <c r="N21458" t="s">
        <v>538</v>
      </c>
      <c r="O21458" t="s">
        <v>537</v>
      </c>
      <c r="P21458" t="s">
        <v>632</v>
      </c>
    </row>
    <row r="21459" spans="1:16" x14ac:dyDescent="0.25">
      <c r="A21459" t="s">
        <v>461</v>
      </c>
      <c r="B21459" t="s">
        <v>174</v>
      </c>
      <c r="C21459" t="s">
        <v>13</v>
      </c>
      <c r="D21459" t="s">
        <v>196</v>
      </c>
      <c r="E21459" t="s">
        <v>197</v>
      </c>
      <c r="F21459" t="s">
        <v>14</v>
      </c>
      <c r="G21459" t="s">
        <v>175</v>
      </c>
      <c r="H21459" t="s">
        <v>183</v>
      </c>
      <c r="I21459" t="s">
        <v>184</v>
      </c>
      <c r="J21459" t="s">
        <v>117</v>
      </c>
      <c r="K21459" s="1">
        <v>45427</v>
      </c>
      <c r="L21459">
        <v>60</v>
      </c>
      <c r="M21459">
        <v>4</v>
      </c>
      <c r="N21459" t="s">
        <v>538</v>
      </c>
      <c r="O21459" t="s">
        <v>537</v>
      </c>
      <c r="P21459" t="s">
        <v>632</v>
      </c>
    </row>
    <row r="21460" spans="1:16" x14ac:dyDescent="0.25">
      <c r="A21460" t="s">
        <v>461</v>
      </c>
      <c r="B21460" t="s">
        <v>174</v>
      </c>
      <c r="C21460" t="s">
        <v>13</v>
      </c>
      <c r="D21460" t="s">
        <v>196</v>
      </c>
      <c r="E21460" t="s">
        <v>197</v>
      </c>
      <c r="F21460" t="s">
        <v>14</v>
      </c>
      <c r="G21460" t="s">
        <v>175</v>
      </c>
      <c r="H21460" t="s">
        <v>183</v>
      </c>
      <c r="I21460" t="s">
        <v>184</v>
      </c>
      <c r="J21460" t="s">
        <v>117</v>
      </c>
      <c r="K21460" s="1">
        <v>45428</v>
      </c>
      <c r="L21460">
        <v>120</v>
      </c>
      <c r="M21460">
        <v>4</v>
      </c>
      <c r="N21460" t="s">
        <v>538</v>
      </c>
      <c r="O21460" t="s">
        <v>537</v>
      </c>
      <c r="P21460" t="s">
        <v>632</v>
      </c>
    </row>
    <row r="21461" spans="1:16" x14ac:dyDescent="0.25">
      <c r="A21461" t="s">
        <v>461</v>
      </c>
      <c r="B21461" t="s">
        <v>174</v>
      </c>
      <c r="C21461" t="s">
        <v>13</v>
      </c>
      <c r="D21461" t="s">
        <v>196</v>
      </c>
      <c r="E21461" t="s">
        <v>197</v>
      </c>
      <c r="F21461" t="s">
        <v>14</v>
      </c>
      <c r="G21461" t="s">
        <v>175</v>
      </c>
      <c r="H21461" t="s">
        <v>183</v>
      </c>
      <c r="I21461" t="s">
        <v>184</v>
      </c>
      <c r="J21461" t="s">
        <v>117</v>
      </c>
      <c r="K21461" s="1">
        <v>45429</v>
      </c>
      <c r="L21461">
        <v>90</v>
      </c>
      <c r="M21461">
        <v>4</v>
      </c>
      <c r="N21461" t="s">
        <v>538</v>
      </c>
      <c r="O21461" t="s">
        <v>537</v>
      </c>
      <c r="P21461" t="s">
        <v>632</v>
      </c>
    </row>
    <row r="21462" spans="1:16" x14ac:dyDescent="0.25">
      <c r="A21462" t="s">
        <v>461</v>
      </c>
      <c r="B21462" t="s">
        <v>174</v>
      </c>
      <c r="C21462" t="s">
        <v>13</v>
      </c>
      <c r="D21462" t="s">
        <v>196</v>
      </c>
      <c r="E21462" t="s">
        <v>197</v>
      </c>
      <c r="F21462" t="s">
        <v>14</v>
      </c>
      <c r="G21462" t="s">
        <v>175</v>
      </c>
      <c r="H21462" t="s">
        <v>183</v>
      </c>
      <c r="I21462" t="s">
        <v>185</v>
      </c>
      <c r="J21462" t="s">
        <v>118</v>
      </c>
      <c r="K21462" s="1">
        <v>45404</v>
      </c>
      <c r="L21462">
        <v>30</v>
      </c>
      <c r="M21462">
        <v>1</v>
      </c>
      <c r="N21462" t="s">
        <v>538</v>
      </c>
      <c r="O21462" t="s">
        <v>537</v>
      </c>
      <c r="P21462" t="s">
        <v>632</v>
      </c>
    </row>
    <row r="21463" spans="1:16" x14ac:dyDescent="0.25">
      <c r="A21463" t="s">
        <v>461</v>
      </c>
      <c r="B21463" t="s">
        <v>174</v>
      </c>
      <c r="C21463" t="s">
        <v>13</v>
      </c>
      <c r="D21463" t="s">
        <v>196</v>
      </c>
      <c r="E21463" t="s">
        <v>197</v>
      </c>
      <c r="F21463" t="s">
        <v>14</v>
      </c>
      <c r="G21463" t="s">
        <v>175</v>
      </c>
      <c r="H21463" t="s">
        <v>183</v>
      </c>
      <c r="I21463" t="s">
        <v>185</v>
      </c>
      <c r="J21463" t="s">
        <v>118</v>
      </c>
      <c r="K21463" s="1">
        <v>45405</v>
      </c>
      <c r="L21463">
        <v>90</v>
      </c>
      <c r="M21463">
        <v>1</v>
      </c>
      <c r="N21463" t="s">
        <v>538</v>
      </c>
      <c r="O21463" t="s">
        <v>537</v>
      </c>
      <c r="P21463" t="s">
        <v>632</v>
      </c>
    </row>
    <row r="21464" spans="1:16" x14ac:dyDescent="0.25">
      <c r="A21464" t="s">
        <v>461</v>
      </c>
      <c r="B21464" t="s">
        <v>174</v>
      </c>
      <c r="C21464" t="s">
        <v>13</v>
      </c>
      <c r="D21464" t="s">
        <v>196</v>
      </c>
      <c r="E21464" t="s">
        <v>197</v>
      </c>
      <c r="F21464" t="s">
        <v>14</v>
      </c>
      <c r="G21464" t="s">
        <v>175</v>
      </c>
      <c r="H21464" t="s">
        <v>183</v>
      </c>
      <c r="I21464" t="s">
        <v>185</v>
      </c>
      <c r="J21464" t="s">
        <v>118</v>
      </c>
      <c r="K21464" s="1">
        <v>45406</v>
      </c>
      <c r="L21464">
        <v>90</v>
      </c>
      <c r="M21464">
        <v>1</v>
      </c>
      <c r="N21464" t="s">
        <v>538</v>
      </c>
      <c r="O21464" t="s">
        <v>537</v>
      </c>
      <c r="P21464" t="s">
        <v>632</v>
      </c>
    </row>
    <row r="21465" spans="1:16" x14ac:dyDescent="0.25">
      <c r="A21465" t="s">
        <v>461</v>
      </c>
      <c r="B21465" t="s">
        <v>174</v>
      </c>
      <c r="C21465" t="s">
        <v>13</v>
      </c>
      <c r="D21465" t="s">
        <v>196</v>
      </c>
      <c r="E21465" t="s">
        <v>197</v>
      </c>
      <c r="F21465" t="s">
        <v>14</v>
      </c>
      <c r="G21465" t="s">
        <v>175</v>
      </c>
      <c r="H21465" t="s">
        <v>183</v>
      </c>
      <c r="I21465" t="s">
        <v>185</v>
      </c>
      <c r="J21465" t="s">
        <v>118</v>
      </c>
      <c r="K21465" s="1">
        <v>45407</v>
      </c>
      <c r="L21465">
        <v>150</v>
      </c>
      <c r="M21465">
        <v>1</v>
      </c>
      <c r="N21465" t="s">
        <v>538</v>
      </c>
      <c r="O21465" t="s">
        <v>537</v>
      </c>
      <c r="P21465" t="s">
        <v>632</v>
      </c>
    </row>
    <row r="21466" spans="1:16" x14ac:dyDescent="0.25">
      <c r="A21466" t="s">
        <v>461</v>
      </c>
      <c r="B21466" t="s">
        <v>174</v>
      </c>
      <c r="C21466" t="s">
        <v>13</v>
      </c>
      <c r="D21466" t="s">
        <v>196</v>
      </c>
      <c r="E21466" t="s">
        <v>197</v>
      </c>
      <c r="F21466" t="s">
        <v>14</v>
      </c>
      <c r="G21466" t="s">
        <v>175</v>
      </c>
      <c r="H21466" t="s">
        <v>183</v>
      </c>
      <c r="I21466" t="s">
        <v>185</v>
      </c>
      <c r="J21466" t="s">
        <v>118</v>
      </c>
      <c r="K21466" s="1">
        <v>45408</v>
      </c>
      <c r="L21466">
        <v>120</v>
      </c>
      <c r="M21466">
        <v>1</v>
      </c>
      <c r="N21466" t="s">
        <v>538</v>
      </c>
      <c r="O21466" t="s">
        <v>537</v>
      </c>
      <c r="P21466" t="s">
        <v>632</v>
      </c>
    </row>
    <row r="21467" spans="1:16" x14ac:dyDescent="0.25">
      <c r="A21467" t="s">
        <v>461</v>
      </c>
      <c r="B21467" t="s">
        <v>174</v>
      </c>
      <c r="C21467" t="s">
        <v>13</v>
      </c>
      <c r="D21467" t="s">
        <v>196</v>
      </c>
      <c r="E21467" t="s">
        <v>197</v>
      </c>
      <c r="F21467" t="s">
        <v>14</v>
      </c>
      <c r="G21467" t="s">
        <v>175</v>
      </c>
      <c r="H21467" t="s">
        <v>183</v>
      </c>
      <c r="I21467" t="s">
        <v>185</v>
      </c>
      <c r="J21467" t="s">
        <v>118</v>
      </c>
      <c r="K21467" s="1">
        <v>45411</v>
      </c>
      <c r="L21467">
        <v>60</v>
      </c>
      <c r="M21467">
        <v>2</v>
      </c>
      <c r="N21467" t="s">
        <v>538</v>
      </c>
      <c r="O21467" t="s">
        <v>537</v>
      </c>
      <c r="P21467" t="s">
        <v>632</v>
      </c>
    </row>
    <row r="21468" spans="1:16" x14ac:dyDescent="0.25">
      <c r="A21468" t="s">
        <v>461</v>
      </c>
      <c r="B21468" t="s">
        <v>174</v>
      </c>
      <c r="C21468" t="s">
        <v>13</v>
      </c>
      <c r="D21468" t="s">
        <v>196</v>
      </c>
      <c r="E21468" t="s">
        <v>197</v>
      </c>
      <c r="F21468" t="s">
        <v>14</v>
      </c>
      <c r="G21468" t="s">
        <v>175</v>
      </c>
      <c r="H21468" t="s">
        <v>183</v>
      </c>
      <c r="I21468" t="s">
        <v>185</v>
      </c>
      <c r="J21468" t="s">
        <v>118</v>
      </c>
      <c r="K21468" s="1">
        <v>45412</v>
      </c>
      <c r="L21468">
        <v>60</v>
      </c>
      <c r="M21468">
        <v>2</v>
      </c>
      <c r="N21468" t="s">
        <v>538</v>
      </c>
      <c r="O21468" t="s">
        <v>537</v>
      </c>
      <c r="P21468" t="s">
        <v>632</v>
      </c>
    </row>
    <row r="21469" spans="1:16" x14ac:dyDescent="0.25">
      <c r="A21469" t="s">
        <v>461</v>
      </c>
      <c r="B21469" t="s">
        <v>174</v>
      </c>
      <c r="C21469" t="s">
        <v>13</v>
      </c>
      <c r="D21469" t="s">
        <v>196</v>
      </c>
      <c r="E21469" t="s">
        <v>197</v>
      </c>
      <c r="F21469" t="s">
        <v>14</v>
      </c>
      <c r="G21469" t="s">
        <v>175</v>
      </c>
      <c r="H21469" t="s">
        <v>183</v>
      </c>
      <c r="I21469" t="s">
        <v>185</v>
      </c>
      <c r="J21469" t="s">
        <v>118</v>
      </c>
      <c r="K21469" s="1">
        <v>45413</v>
      </c>
      <c r="L21469">
        <v>60</v>
      </c>
      <c r="M21469">
        <v>2</v>
      </c>
      <c r="N21469" t="s">
        <v>538</v>
      </c>
      <c r="O21469" t="s">
        <v>537</v>
      </c>
      <c r="P21469" t="s">
        <v>632</v>
      </c>
    </row>
    <row r="21470" spans="1:16" x14ac:dyDescent="0.25">
      <c r="A21470" t="s">
        <v>461</v>
      </c>
      <c r="B21470" t="s">
        <v>174</v>
      </c>
      <c r="C21470" t="s">
        <v>13</v>
      </c>
      <c r="D21470" t="s">
        <v>196</v>
      </c>
      <c r="E21470" t="s">
        <v>197</v>
      </c>
      <c r="F21470" t="s">
        <v>14</v>
      </c>
      <c r="G21470" t="s">
        <v>175</v>
      </c>
      <c r="H21470" t="s">
        <v>183</v>
      </c>
      <c r="I21470" t="s">
        <v>185</v>
      </c>
      <c r="J21470" t="s">
        <v>118</v>
      </c>
      <c r="K21470" s="1">
        <v>45414</v>
      </c>
      <c r="L21470">
        <v>60</v>
      </c>
      <c r="M21470">
        <v>2</v>
      </c>
      <c r="N21470" t="s">
        <v>538</v>
      </c>
      <c r="O21470" t="s">
        <v>537</v>
      </c>
      <c r="P21470" t="s">
        <v>632</v>
      </c>
    </row>
    <row r="21471" spans="1:16" x14ac:dyDescent="0.25">
      <c r="A21471" t="s">
        <v>461</v>
      </c>
      <c r="B21471" t="s">
        <v>174</v>
      </c>
      <c r="C21471" t="s">
        <v>13</v>
      </c>
      <c r="D21471" t="s">
        <v>196</v>
      </c>
      <c r="E21471" t="s">
        <v>197</v>
      </c>
      <c r="F21471" t="s">
        <v>14</v>
      </c>
      <c r="G21471" t="s">
        <v>175</v>
      </c>
      <c r="H21471" t="s">
        <v>183</v>
      </c>
      <c r="I21471" t="s">
        <v>185</v>
      </c>
      <c r="J21471" t="s">
        <v>118</v>
      </c>
      <c r="K21471" s="1">
        <v>45420</v>
      </c>
      <c r="L21471">
        <v>30</v>
      </c>
      <c r="M21471">
        <v>3</v>
      </c>
      <c r="N21471" t="s">
        <v>538</v>
      </c>
      <c r="O21471" t="s">
        <v>537</v>
      </c>
      <c r="P21471" t="s">
        <v>632</v>
      </c>
    </row>
    <row r="21472" spans="1:16" x14ac:dyDescent="0.25">
      <c r="A21472" t="s">
        <v>461</v>
      </c>
      <c r="B21472" t="s">
        <v>174</v>
      </c>
      <c r="C21472" t="s">
        <v>13</v>
      </c>
      <c r="D21472" t="s">
        <v>196</v>
      </c>
      <c r="E21472" t="s">
        <v>197</v>
      </c>
      <c r="F21472" t="s">
        <v>14</v>
      </c>
      <c r="G21472" t="s">
        <v>175</v>
      </c>
      <c r="H21472" t="s">
        <v>183</v>
      </c>
      <c r="I21472" t="s">
        <v>185</v>
      </c>
      <c r="J21472" t="s">
        <v>118</v>
      </c>
      <c r="K21472" s="1">
        <v>45421</v>
      </c>
      <c r="L21472">
        <v>30</v>
      </c>
      <c r="M21472">
        <v>3</v>
      </c>
      <c r="N21472" t="s">
        <v>538</v>
      </c>
      <c r="O21472" t="s">
        <v>537</v>
      </c>
      <c r="P21472" t="s">
        <v>632</v>
      </c>
    </row>
    <row r="21473" spans="1:16" x14ac:dyDescent="0.25">
      <c r="A21473" t="s">
        <v>461</v>
      </c>
      <c r="B21473" t="s">
        <v>174</v>
      </c>
      <c r="C21473" t="s">
        <v>13</v>
      </c>
      <c r="D21473" t="s">
        <v>196</v>
      </c>
      <c r="E21473" t="s">
        <v>197</v>
      </c>
      <c r="F21473" t="s">
        <v>14</v>
      </c>
      <c r="G21473" t="s">
        <v>175</v>
      </c>
      <c r="H21473" t="s">
        <v>183</v>
      </c>
      <c r="I21473" t="s">
        <v>185</v>
      </c>
      <c r="J21473" t="s">
        <v>118</v>
      </c>
      <c r="K21473" s="1">
        <v>45422</v>
      </c>
      <c r="L21473">
        <v>30</v>
      </c>
      <c r="M21473">
        <v>3</v>
      </c>
      <c r="N21473" t="s">
        <v>538</v>
      </c>
      <c r="O21473" t="s">
        <v>537</v>
      </c>
      <c r="P21473" t="s">
        <v>632</v>
      </c>
    </row>
    <row r="21474" spans="1:16" x14ac:dyDescent="0.25">
      <c r="A21474" t="s">
        <v>461</v>
      </c>
      <c r="B21474" t="s">
        <v>174</v>
      </c>
      <c r="C21474" t="s">
        <v>13</v>
      </c>
      <c r="D21474" t="s">
        <v>196</v>
      </c>
      <c r="E21474" t="s">
        <v>197</v>
      </c>
      <c r="F21474" t="s">
        <v>14</v>
      </c>
      <c r="G21474" t="s">
        <v>175</v>
      </c>
      <c r="H21474" t="s">
        <v>183</v>
      </c>
      <c r="I21474" t="s">
        <v>185</v>
      </c>
      <c r="J21474" t="s">
        <v>118</v>
      </c>
      <c r="K21474" s="1">
        <v>45425</v>
      </c>
      <c r="L21474">
        <v>60</v>
      </c>
      <c r="M21474">
        <v>4</v>
      </c>
      <c r="N21474" t="s">
        <v>538</v>
      </c>
      <c r="O21474" t="s">
        <v>537</v>
      </c>
      <c r="P21474" t="s">
        <v>632</v>
      </c>
    </row>
    <row r="21475" spans="1:16" x14ac:dyDescent="0.25">
      <c r="A21475" t="s">
        <v>461</v>
      </c>
      <c r="B21475" t="s">
        <v>174</v>
      </c>
      <c r="C21475" t="s">
        <v>13</v>
      </c>
      <c r="D21475" t="s">
        <v>196</v>
      </c>
      <c r="E21475" t="s">
        <v>197</v>
      </c>
      <c r="F21475" t="s">
        <v>14</v>
      </c>
      <c r="G21475" t="s">
        <v>175</v>
      </c>
      <c r="H21475" t="s">
        <v>183</v>
      </c>
      <c r="I21475" t="s">
        <v>185</v>
      </c>
      <c r="J21475" t="s">
        <v>118</v>
      </c>
      <c r="K21475" s="1">
        <v>45426</v>
      </c>
      <c r="L21475">
        <v>120</v>
      </c>
      <c r="M21475">
        <v>4</v>
      </c>
      <c r="N21475" t="s">
        <v>538</v>
      </c>
      <c r="O21475" t="s">
        <v>537</v>
      </c>
      <c r="P21475" t="s">
        <v>632</v>
      </c>
    </row>
    <row r="21476" spans="1:16" x14ac:dyDescent="0.25">
      <c r="A21476" t="s">
        <v>461</v>
      </c>
      <c r="B21476" t="s">
        <v>174</v>
      </c>
      <c r="C21476" t="s">
        <v>13</v>
      </c>
      <c r="D21476" t="s">
        <v>196</v>
      </c>
      <c r="E21476" t="s">
        <v>197</v>
      </c>
      <c r="F21476" t="s">
        <v>14</v>
      </c>
      <c r="G21476" t="s">
        <v>175</v>
      </c>
      <c r="H21476" t="s">
        <v>183</v>
      </c>
      <c r="I21476" t="s">
        <v>185</v>
      </c>
      <c r="J21476" t="s">
        <v>118</v>
      </c>
      <c r="K21476" s="1">
        <v>45427</v>
      </c>
      <c r="L21476">
        <v>90</v>
      </c>
      <c r="M21476">
        <v>4</v>
      </c>
      <c r="N21476" t="s">
        <v>538</v>
      </c>
      <c r="O21476" t="s">
        <v>537</v>
      </c>
      <c r="P21476" t="s">
        <v>632</v>
      </c>
    </row>
    <row r="21477" spans="1:16" x14ac:dyDescent="0.25">
      <c r="A21477" t="s">
        <v>461</v>
      </c>
      <c r="B21477" t="s">
        <v>174</v>
      </c>
      <c r="C21477" t="s">
        <v>13</v>
      </c>
      <c r="D21477" t="s">
        <v>196</v>
      </c>
      <c r="E21477" t="s">
        <v>197</v>
      </c>
      <c r="F21477" t="s">
        <v>14</v>
      </c>
      <c r="G21477" t="s">
        <v>175</v>
      </c>
      <c r="H21477" t="s">
        <v>183</v>
      </c>
      <c r="I21477" t="s">
        <v>185</v>
      </c>
      <c r="J21477" t="s">
        <v>118</v>
      </c>
      <c r="K21477" s="1">
        <v>45429</v>
      </c>
      <c r="L21477">
        <v>120</v>
      </c>
      <c r="M21477">
        <v>4</v>
      </c>
      <c r="N21477" t="s">
        <v>538</v>
      </c>
      <c r="O21477" t="s">
        <v>537</v>
      </c>
      <c r="P21477" t="s">
        <v>632</v>
      </c>
    </row>
    <row r="21478" spans="1:16" x14ac:dyDescent="0.25">
      <c r="A21478" t="s">
        <v>461</v>
      </c>
      <c r="B21478" t="s">
        <v>174</v>
      </c>
      <c r="C21478" t="s">
        <v>13</v>
      </c>
      <c r="D21478" t="s">
        <v>196</v>
      </c>
      <c r="E21478" t="s">
        <v>197</v>
      </c>
      <c r="F21478" t="s">
        <v>14</v>
      </c>
      <c r="G21478" t="s">
        <v>175</v>
      </c>
      <c r="H21478" t="s">
        <v>183</v>
      </c>
      <c r="I21478" t="s">
        <v>70</v>
      </c>
      <c r="J21478" t="s">
        <v>191</v>
      </c>
      <c r="K21478" s="1">
        <v>45427</v>
      </c>
      <c r="L21478">
        <v>90</v>
      </c>
      <c r="M21478">
        <v>4</v>
      </c>
      <c r="N21478" t="s">
        <v>538</v>
      </c>
      <c r="O21478" t="s">
        <v>537</v>
      </c>
      <c r="P21478" t="s">
        <v>632</v>
      </c>
    </row>
    <row r="21479" spans="1:16" x14ac:dyDescent="0.25">
      <c r="A21479" t="s">
        <v>461</v>
      </c>
      <c r="B21479" t="s">
        <v>174</v>
      </c>
      <c r="C21479" t="s">
        <v>13</v>
      </c>
      <c r="D21479" t="s">
        <v>196</v>
      </c>
      <c r="E21479" t="s">
        <v>197</v>
      </c>
      <c r="F21479" t="s">
        <v>14</v>
      </c>
      <c r="G21479" t="s">
        <v>175</v>
      </c>
      <c r="H21479" t="s">
        <v>183</v>
      </c>
      <c r="I21479" t="s">
        <v>36</v>
      </c>
      <c r="J21479" t="s">
        <v>117</v>
      </c>
      <c r="K21479" s="1">
        <v>45413</v>
      </c>
      <c r="L21479">
        <v>90</v>
      </c>
      <c r="M21479">
        <v>2</v>
      </c>
      <c r="N21479" t="s">
        <v>538</v>
      </c>
      <c r="O21479" t="s">
        <v>537</v>
      </c>
      <c r="P21479" t="s">
        <v>632</v>
      </c>
    </row>
    <row r="21480" spans="1:16" x14ac:dyDescent="0.25">
      <c r="A21480" t="s">
        <v>461</v>
      </c>
      <c r="B21480" t="s">
        <v>174</v>
      </c>
      <c r="C21480" t="s">
        <v>13</v>
      </c>
      <c r="D21480" t="s">
        <v>196</v>
      </c>
      <c r="E21480" t="s">
        <v>197</v>
      </c>
      <c r="F21480" t="s">
        <v>14</v>
      </c>
      <c r="G21480" t="s">
        <v>175</v>
      </c>
      <c r="H21480" t="s">
        <v>183</v>
      </c>
      <c r="I21480" t="s">
        <v>36</v>
      </c>
      <c r="J21480" t="s">
        <v>117</v>
      </c>
      <c r="K21480" s="1">
        <v>45414</v>
      </c>
      <c r="L21480">
        <v>30</v>
      </c>
      <c r="M21480">
        <v>2</v>
      </c>
      <c r="N21480" t="s">
        <v>538</v>
      </c>
      <c r="O21480" t="s">
        <v>537</v>
      </c>
      <c r="P21480" t="s">
        <v>632</v>
      </c>
    </row>
    <row r="21481" spans="1:16" x14ac:dyDescent="0.25">
      <c r="A21481" t="s">
        <v>461</v>
      </c>
      <c r="B21481" t="s">
        <v>174</v>
      </c>
      <c r="C21481" t="s">
        <v>13</v>
      </c>
      <c r="D21481" t="s">
        <v>196</v>
      </c>
      <c r="E21481" t="s">
        <v>197</v>
      </c>
      <c r="F21481" t="s">
        <v>14</v>
      </c>
      <c r="G21481" t="s">
        <v>175</v>
      </c>
      <c r="H21481" t="s">
        <v>183</v>
      </c>
      <c r="I21481" t="s">
        <v>36</v>
      </c>
      <c r="J21481" t="s">
        <v>117</v>
      </c>
      <c r="K21481" s="1">
        <v>45420</v>
      </c>
      <c r="L21481">
        <v>60</v>
      </c>
      <c r="M21481">
        <v>3</v>
      </c>
      <c r="N21481" t="s">
        <v>538</v>
      </c>
      <c r="O21481" t="s">
        <v>537</v>
      </c>
      <c r="P21481" t="s">
        <v>632</v>
      </c>
    </row>
    <row r="21482" spans="1:16" x14ac:dyDescent="0.25">
      <c r="A21482" t="s">
        <v>461</v>
      </c>
      <c r="B21482" t="s">
        <v>174</v>
      </c>
      <c r="C21482" t="s">
        <v>13</v>
      </c>
      <c r="D21482" t="s">
        <v>196</v>
      </c>
      <c r="E21482" t="s">
        <v>197</v>
      </c>
      <c r="F21482" t="s">
        <v>14</v>
      </c>
      <c r="G21482" t="s">
        <v>175</v>
      </c>
      <c r="H21482" t="s">
        <v>183</v>
      </c>
      <c r="I21482" t="s">
        <v>36</v>
      </c>
      <c r="J21482" t="s">
        <v>117</v>
      </c>
      <c r="K21482" s="1">
        <v>45421</v>
      </c>
      <c r="L21482">
        <v>30</v>
      </c>
      <c r="M21482">
        <v>3</v>
      </c>
      <c r="N21482" t="s">
        <v>538</v>
      </c>
      <c r="O21482" t="s">
        <v>537</v>
      </c>
      <c r="P21482" t="s">
        <v>632</v>
      </c>
    </row>
    <row r="21483" spans="1:16" x14ac:dyDescent="0.25">
      <c r="A21483" t="s">
        <v>461</v>
      </c>
      <c r="B21483" t="s">
        <v>174</v>
      </c>
      <c r="C21483" t="s">
        <v>13</v>
      </c>
      <c r="D21483" t="s">
        <v>196</v>
      </c>
      <c r="E21483" t="s">
        <v>197</v>
      </c>
      <c r="F21483" t="s">
        <v>14</v>
      </c>
      <c r="G21483" t="s">
        <v>175</v>
      </c>
      <c r="H21483" t="s">
        <v>183</v>
      </c>
      <c r="I21483" t="s">
        <v>85</v>
      </c>
      <c r="J21483" t="s">
        <v>117</v>
      </c>
      <c r="K21483" s="1">
        <v>45427</v>
      </c>
      <c r="L21483">
        <v>60</v>
      </c>
      <c r="M21483">
        <v>4</v>
      </c>
      <c r="N21483" t="s">
        <v>538</v>
      </c>
      <c r="O21483" t="s">
        <v>537</v>
      </c>
      <c r="P21483" t="s">
        <v>632</v>
      </c>
    </row>
    <row r="21484" spans="1:16" x14ac:dyDescent="0.25">
      <c r="A21484" t="s">
        <v>461</v>
      </c>
      <c r="B21484" t="s">
        <v>174</v>
      </c>
      <c r="C21484" t="s">
        <v>13</v>
      </c>
      <c r="D21484" t="s">
        <v>196</v>
      </c>
      <c r="E21484" t="s">
        <v>197</v>
      </c>
      <c r="F21484" t="s">
        <v>14</v>
      </c>
      <c r="G21484" t="s">
        <v>175</v>
      </c>
      <c r="H21484" t="s">
        <v>72</v>
      </c>
      <c r="I21484" t="s">
        <v>186</v>
      </c>
      <c r="J21484" t="s">
        <v>119</v>
      </c>
      <c r="K21484" s="1">
        <v>45404</v>
      </c>
      <c r="L21484">
        <v>30</v>
      </c>
      <c r="M21484">
        <v>1</v>
      </c>
      <c r="N21484" t="s">
        <v>538</v>
      </c>
      <c r="O21484" t="s">
        <v>537</v>
      </c>
      <c r="P21484" t="s">
        <v>632</v>
      </c>
    </row>
    <row r="21485" spans="1:16" x14ac:dyDescent="0.25">
      <c r="A21485" t="s">
        <v>461</v>
      </c>
      <c r="B21485" t="s">
        <v>174</v>
      </c>
      <c r="C21485" t="s">
        <v>13</v>
      </c>
      <c r="D21485" t="s">
        <v>196</v>
      </c>
      <c r="E21485" t="s">
        <v>197</v>
      </c>
      <c r="F21485" t="s">
        <v>14</v>
      </c>
      <c r="G21485" t="s">
        <v>175</v>
      </c>
      <c r="H21485" t="s">
        <v>72</v>
      </c>
      <c r="I21485" t="s">
        <v>186</v>
      </c>
      <c r="J21485" t="s">
        <v>119</v>
      </c>
      <c r="K21485" s="1">
        <v>45406</v>
      </c>
      <c r="L21485">
        <v>30</v>
      </c>
      <c r="M21485">
        <v>1</v>
      </c>
      <c r="N21485" t="s">
        <v>538</v>
      </c>
      <c r="O21485" t="s">
        <v>537</v>
      </c>
      <c r="P21485" t="s">
        <v>632</v>
      </c>
    </row>
    <row r="21486" spans="1:16" x14ac:dyDescent="0.25">
      <c r="A21486" t="s">
        <v>461</v>
      </c>
      <c r="B21486" t="s">
        <v>174</v>
      </c>
      <c r="C21486" t="s">
        <v>13</v>
      </c>
      <c r="D21486" t="s">
        <v>196</v>
      </c>
      <c r="E21486" t="s">
        <v>197</v>
      </c>
      <c r="F21486" t="s">
        <v>14</v>
      </c>
      <c r="G21486" t="s">
        <v>175</v>
      </c>
      <c r="H21486" t="s">
        <v>72</v>
      </c>
      <c r="I21486" t="s">
        <v>186</v>
      </c>
      <c r="J21486" t="s">
        <v>119</v>
      </c>
      <c r="K21486" s="1">
        <v>45407</v>
      </c>
      <c r="L21486">
        <v>60</v>
      </c>
      <c r="M21486">
        <v>1</v>
      </c>
      <c r="N21486" t="s">
        <v>538</v>
      </c>
      <c r="O21486" t="s">
        <v>537</v>
      </c>
      <c r="P21486" t="s">
        <v>632</v>
      </c>
    </row>
    <row r="21487" spans="1:16" x14ac:dyDescent="0.25">
      <c r="A21487" t="s">
        <v>461</v>
      </c>
      <c r="B21487" t="s">
        <v>174</v>
      </c>
      <c r="C21487" t="s">
        <v>13</v>
      </c>
      <c r="D21487" t="s">
        <v>196</v>
      </c>
      <c r="E21487" t="s">
        <v>197</v>
      </c>
      <c r="F21487" t="s">
        <v>14</v>
      </c>
      <c r="G21487" t="s">
        <v>175</v>
      </c>
      <c r="H21487" t="s">
        <v>72</v>
      </c>
      <c r="I21487" t="s">
        <v>186</v>
      </c>
      <c r="J21487" t="s">
        <v>119</v>
      </c>
      <c r="K21487" s="1">
        <v>45408</v>
      </c>
      <c r="L21487">
        <v>30</v>
      </c>
      <c r="M21487">
        <v>1</v>
      </c>
      <c r="N21487" t="s">
        <v>538</v>
      </c>
      <c r="O21487" t="s">
        <v>537</v>
      </c>
      <c r="P21487" t="s">
        <v>632</v>
      </c>
    </row>
    <row r="21488" spans="1:16" x14ac:dyDescent="0.25">
      <c r="A21488" t="s">
        <v>461</v>
      </c>
      <c r="B21488" t="s">
        <v>174</v>
      </c>
      <c r="C21488" t="s">
        <v>13</v>
      </c>
      <c r="D21488" t="s">
        <v>196</v>
      </c>
      <c r="E21488" t="s">
        <v>197</v>
      </c>
      <c r="F21488" t="s">
        <v>14</v>
      </c>
      <c r="G21488" t="s">
        <v>175</v>
      </c>
      <c r="H21488" t="s">
        <v>72</v>
      </c>
      <c r="I21488" t="s">
        <v>186</v>
      </c>
      <c r="J21488" t="s">
        <v>119</v>
      </c>
      <c r="K21488" s="1">
        <v>45411</v>
      </c>
      <c r="L21488">
        <v>10.001999999999899</v>
      </c>
      <c r="M21488">
        <v>2</v>
      </c>
      <c r="N21488" t="s">
        <v>538</v>
      </c>
      <c r="O21488" t="s">
        <v>537</v>
      </c>
      <c r="P21488" t="s">
        <v>632</v>
      </c>
    </row>
    <row r="21489" spans="1:16" x14ac:dyDescent="0.25">
      <c r="A21489" t="s">
        <v>461</v>
      </c>
      <c r="B21489" t="s">
        <v>174</v>
      </c>
      <c r="C21489" t="s">
        <v>13</v>
      </c>
      <c r="D21489" t="s">
        <v>196</v>
      </c>
      <c r="E21489" t="s">
        <v>197</v>
      </c>
      <c r="F21489" t="s">
        <v>14</v>
      </c>
      <c r="G21489" t="s">
        <v>175</v>
      </c>
      <c r="H21489" t="s">
        <v>72</v>
      </c>
      <c r="I21489" t="s">
        <v>186</v>
      </c>
      <c r="J21489" t="s">
        <v>119</v>
      </c>
      <c r="K21489" s="1">
        <v>45412</v>
      </c>
      <c r="L21489">
        <v>30</v>
      </c>
      <c r="M21489">
        <v>2</v>
      </c>
      <c r="N21489" t="s">
        <v>538</v>
      </c>
      <c r="O21489" t="s">
        <v>537</v>
      </c>
      <c r="P21489" t="s">
        <v>632</v>
      </c>
    </row>
    <row r="21490" spans="1:16" x14ac:dyDescent="0.25">
      <c r="A21490" t="s">
        <v>461</v>
      </c>
      <c r="B21490" t="s">
        <v>174</v>
      </c>
      <c r="C21490" t="s">
        <v>13</v>
      </c>
      <c r="D21490" t="s">
        <v>196</v>
      </c>
      <c r="E21490" t="s">
        <v>197</v>
      </c>
      <c r="F21490" t="s">
        <v>14</v>
      </c>
      <c r="G21490" t="s">
        <v>175</v>
      </c>
      <c r="H21490" t="s">
        <v>72</v>
      </c>
      <c r="I21490" t="s">
        <v>186</v>
      </c>
      <c r="J21490" t="s">
        <v>119</v>
      </c>
      <c r="K21490" s="1">
        <v>45413</v>
      </c>
      <c r="L21490">
        <v>30</v>
      </c>
      <c r="M21490">
        <v>2</v>
      </c>
      <c r="N21490" t="s">
        <v>538</v>
      </c>
      <c r="O21490" t="s">
        <v>537</v>
      </c>
      <c r="P21490" t="s">
        <v>632</v>
      </c>
    </row>
    <row r="21491" spans="1:16" x14ac:dyDescent="0.25">
      <c r="A21491" t="s">
        <v>461</v>
      </c>
      <c r="B21491" t="s">
        <v>174</v>
      </c>
      <c r="C21491" t="s">
        <v>13</v>
      </c>
      <c r="D21491" t="s">
        <v>196</v>
      </c>
      <c r="E21491" t="s">
        <v>197</v>
      </c>
      <c r="F21491" t="s">
        <v>14</v>
      </c>
      <c r="G21491" t="s">
        <v>175</v>
      </c>
      <c r="H21491" t="s">
        <v>72</v>
      </c>
      <c r="I21491" t="s">
        <v>186</v>
      </c>
      <c r="J21491" t="s">
        <v>119</v>
      </c>
      <c r="K21491" s="1">
        <v>45419</v>
      </c>
      <c r="L21491">
        <v>30</v>
      </c>
      <c r="M21491">
        <v>3</v>
      </c>
      <c r="N21491" t="s">
        <v>538</v>
      </c>
      <c r="O21491" t="s">
        <v>537</v>
      </c>
      <c r="P21491" t="s">
        <v>632</v>
      </c>
    </row>
    <row r="21492" spans="1:16" x14ac:dyDescent="0.25">
      <c r="A21492" t="s">
        <v>461</v>
      </c>
      <c r="B21492" t="s">
        <v>174</v>
      </c>
      <c r="C21492" t="s">
        <v>13</v>
      </c>
      <c r="D21492" t="s">
        <v>196</v>
      </c>
      <c r="E21492" t="s">
        <v>197</v>
      </c>
      <c r="F21492" t="s">
        <v>14</v>
      </c>
      <c r="G21492" t="s">
        <v>175</v>
      </c>
      <c r="H21492" t="s">
        <v>72</v>
      </c>
      <c r="I21492" t="s">
        <v>186</v>
      </c>
      <c r="J21492" t="s">
        <v>119</v>
      </c>
      <c r="K21492" s="1">
        <v>45420</v>
      </c>
      <c r="L21492">
        <v>30</v>
      </c>
      <c r="M21492">
        <v>3</v>
      </c>
      <c r="N21492" t="s">
        <v>538</v>
      </c>
      <c r="O21492" t="s">
        <v>537</v>
      </c>
      <c r="P21492" t="s">
        <v>632</v>
      </c>
    </row>
    <row r="21493" spans="1:16" x14ac:dyDescent="0.25">
      <c r="A21493" t="s">
        <v>461</v>
      </c>
      <c r="B21493" t="s">
        <v>174</v>
      </c>
      <c r="C21493" t="s">
        <v>13</v>
      </c>
      <c r="D21493" t="s">
        <v>196</v>
      </c>
      <c r="E21493" t="s">
        <v>197</v>
      </c>
      <c r="F21493" t="s">
        <v>14</v>
      </c>
      <c r="G21493" t="s">
        <v>175</v>
      </c>
      <c r="H21493" t="s">
        <v>72</v>
      </c>
      <c r="I21493" t="s">
        <v>186</v>
      </c>
      <c r="J21493" t="s">
        <v>119</v>
      </c>
      <c r="K21493" s="1">
        <v>45421</v>
      </c>
      <c r="L21493">
        <v>60</v>
      </c>
      <c r="M21493">
        <v>3</v>
      </c>
      <c r="N21493" t="s">
        <v>538</v>
      </c>
      <c r="O21493" t="s">
        <v>537</v>
      </c>
      <c r="P21493" t="s">
        <v>632</v>
      </c>
    </row>
    <row r="21494" spans="1:16" x14ac:dyDescent="0.25">
      <c r="A21494" t="s">
        <v>461</v>
      </c>
      <c r="B21494" t="s">
        <v>174</v>
      </c>
      <c r="C21494" t="s">
        <v>13</v>
      </c>
      <c r="D21494" t="s">
        <v>196</v>
      </c>
      <c r="E21494" t="s">
        <v>197</v>
      </c>
      <c r="F21494" t="s">
        <v>14</v>
      </c>
      <c r="G21494" t="s">
        <v>175</v>
      </c>
      <c r="H21494" t="s">
        <v>72</v>
      </c>
      <c r="I21494" t="s">
        <v>186</v>
      </c>
      <c r="J21494" t="s">
        <v>119</v>
      </c>
      <c r="K21494" s="1">
        <v>45422</v>
      </c>
      <c r="L21494">
        <v>30</v>
      </c>
      <c r="M21494">
        <v>3</v>
      </c>
      <c r="N21494" t="s">
        <v>538</v>
      </c>
      <c r="O21494" t="s">
        <v>537</v>
      </c>
      <c r="P21494" t="s">
        <v>632</v>
      </c>
    </row>
    <row r="21495" spans="1:16" x14ac:dyDescent="0.25">
      <c r="A21495" t="s">
        <v>461</v>
      </c>
      <c r="B21495" t="s">
        <v>174</v>
      </c>
      <c r="C21495" t="s">
        <v>13</v>
      </c>
      <c r="D21495" t="s">
        <v>196</v>
      </c>
      <c r="E21495" t="s">
        <v>197</v>
      </c>
      <c r="F21495" t="s">
        <v>14</v>
      </c>
      <c r="G21495" t="s">
        <v>175</v>
      </c>
      <c r="H21495" t="s">
        <v>72</v>
      </c>
      <c r="I21495" t="s">
        <v>186</v>
      </c>
      <c r="J21495" t="s">
        <v>119</v>
      </c>
      <c r="K21495" s="1">
        <v>45426</v>
      </c>
      <c r="L21495">
        <v>30</v>
      </c>
      <c r="M21495">
        <v>4</v>
      </c>
      <c r="N21495" t="s">
        <v>538</v>
      </c>
      <c r="O21495" t="s">
        <v>537</v>
      </c>
      <c r="P21495" t="s">
        <v>632</v>
      </c>
    </row>
    <row r="21496" spans="1:16" x14ac:dyDescent="0.25">
      <c r="A21496" t="s">
        <v>461</v>
      </c>
      <c r="B21496" t="s">
        <v>174</v>
      </c>
      <c r="C21496" t="s">
        <v>13</v>
      </c>
      <c r="D21496" t="s">
        <v>196</v>
      </c>
      <c r="E21496" t="s">
        <v>197</v>
      </c>
      <c r="F21496" t="s">
        <v>14</v>
      </c>
      <c r="G21496" t="s">
        <v>175</v>
      </c>
      <c r="H21496" t="s">
        <v>72</v>
      </c>
      <c r="I21496" t="s">
        <v>186</v>
      </c>
      <c r="J21496" t="s">
        <v>119</v>
      </c>
      <c r="K21496" s="1">
        <v>45427</v>
      </c>
      <c r="L21496">
        <v>10.001999999999899</v>
      </c>
      <c r="M21496">
        <v>4</v>
      </c>
      <c r="N21496" t="s">
        <v>538</v>
      </c>
      <c r="O21496" t="s">
        <v>537</v>
      </c>
      <c r="P21496" t="s">
        <v>632</v>
      </c>
    </row>
    <row r="21497" spans="1:16" x14ac:dyDescent="0.25">
      <c r="A21497" t="s">
        <v>461</v>
      </c>
      <c r="B21497" t="s">
        <v>174</v>
      </c>
      <c r="C21497" t="s">
        <v>13</v>
      </c>
      <c r="D21497" t="s">
        <v>196</v>
      </c>
      <c r="E21497" t="s">
        <v>197</v>
      </c>
      <c r="F21497" t="s">
        <v>14</v>
      </c>
      <c r="G21497" t="s">
        <v>175</v>
      </c>
      <c r="H21497" t="s">
        <v>72</v>
      </c>
      <c r="I21497" t="s">
        <v>186</v>
      </c>
      <c r="J21497" t="s">
        <v>119</v>
      </c>
      <c r="K21497" s="1">
        <v>45428</v>
      </c>
      <c r="L21497">
        <v>10.001999999999899</v>
      </c>
      <c r="M21497">
        <v>4</v>
      </c>
      <c r="N21497" t="s">
        <v>538</v>
      </c>
      <c r="O21497" t="s">
        <v>537</v>
      </c>
      <c r="P21497" t="s">
        <v>632</v>
      </c>
    </row>
    <row r="21498" spans="1:16" x14ac:dyDescent="0.25">
      <c r="A21498" t="s">
        <v>461</v>
      </c>
      <c r="B21498" t="s">
        <v>174</v>
      </c>
      <c r="C21498" t="s">
        <v>13</v>
      </c>
      <c r="D21498" t="s">
        <v>196</v>
      </c>
      <c r="E21498" t="s">
        <v>197</v>
      </c>
      <c r="F21498" t="s">
        <v>14</v>
      </c>
      <c r="G21498" t="s">
        <v>175</v>
      </c>
      <c r="H21498" t="s">
        <v>72</v>
      </c>
      <c r="I21498" t="s">
        <v>186</v>
      </c>
      <c r="J21498" t="s">
        <v>119</v>
      </c>
      <c r="K21498" s="1">
        <v>45429</v>
      </c>
      <c r="L21498">
        <v>30</v>
      </c>
      <c r="M21498">
        <v>4</v>
      </c>
      <c r="N21498" t="s">
        <v>538</v>
      </c>
      <c r="O21498" t="s">
        <v>537</v>
      </c>
      <c r="P21498" t="s">
        <v>632</v>
      </c>
    </row>
    <row r="21499" spans="1:16" x14ac:dyDescent="0.25">
      <c r="A21499" t="s">
        <v>461</v>
      </c>
      <c r="B21499" t="s">
        <v>174</v>
      </c>
      <c r="C21499" t="s">
        <v>13</v>
      </c>
      <c r="D21499" t="s">
        <v>196</v>
      </c>
      <c r="E21499" t="s">
        <v>197</v>
      </c>
      <c r="F21499" t="s">
        <v>14</v>
      </c>
      <c r="G21499" t="s">
        <v>175</v>
      </c>
      <c r="H21499" t="s">
        <v>72</v>
      </c>
      <c r="I21499" t="s">
        <v>73</v>
      </c>
      <c r="J21499" t="s">
        <v>119</v>
      </c>
      <c r="K21499" s="1">
        <v>45429</v>
      </c>
      <c r="L21499">
        <v>30</v>
      </c>
      <c r="M21499">
        <v>4</v>
      </c>
      <c r="N21499" t="s">
        <v>538</v>
      </c>
      <c r="O21499" t="s">
        <v>537</v>
      </c>
      <c r="P21499" t="s">
        <v>632</v>
      </c>
    </row>
    <row r="21500" spans="1:16" x14ac:dyDescent="0.25">
      <c r="A21500" t="s">
        <v>461</v>
      </c>
      <c r="B21500" t="s">
        <v>174</v>
      </c>
      <c r="C21500" t="s">
        <v>13</v>
      </c>
      <c r="D21500" t="s">
        <v>196</v>
      </c>
      <c r="E21500" t="s">
        <v>197</v>
      </c>
      <c r="F21500" t="s">
        <v>14</v>
      </c>
      <c r="G21500" t="s">
        <v>175</v>
      </c>
      <c r="H21500" t="s">
        <v>72</v>
      </c>
      <c r="I21500" t="s">
        <v>74</v>
      </c>
      <c r="J21500" t="s">
        <v>119</v>
      </c>
      <c r="K21500" s="1">
        <v>45405</v>
      </c>
      <c r="L21500">
        <v>30</v>
      </c>
      <c r="M21500">
        <v>1</v>
      </c>
      <c r="N21500" t="s">
        <v>538</v>
      </c>
      <c r="O21500" t="s">
        <v>537</v>
      </c>
      <c r="P21500" t="s">
        <v>632</v>
      </c>
    </row>
    <row r="21501" spans="1:16" x14ac:dyDescent="0.25">
      <c r="A21501" t="s">
        <v>461</v>
      </c>
      <c r="B21501" t="s">
        <v>174</v>
      </c>
      <c r="C21501" t="s">
        <v>13</v>
      </c>
      <c r="D21501" t="s">
        <v>196</v>
      </c>
      <c r="E21501" t="s">
        <v>197</v>
      </c>
      <c r="F21501" t="s">
        <v>14</v>
      </c>
      <c r="G21501" t="s">
        <v>175</v>
      </c>
      <c r="H21501" t="s">
        <v>72</v>
      </c>
      <c r="I21501" t="s">
        <v>74</v>
      </c>
      <c r="J21501" t="s">
        <v>119</v>
      </c>
      <c r="K21501" s="1">
        <v>45412</v>
      </c>
      <c r="L21501">
        <v>30</v>
      </c>
      <c r="M21501">
        <v>2</v>
      </c>
      <c r="N21501" t="s">
        <v>538</v>
      </c>
      <c r="O21501" t="s">
        <v>537</v>
      </c>
      <c r="P21501" t="s">
        <v>632</v>
      </c>
    </row>
    <row r="21502" spans="1:16" x14ac:dyDescent="0.25">
      <c r="A21502" t="s">
        <v>461</v>
      </c>
      <c r="B21502" t="s">
        <v>174</v>
      </c>
      <c r="C21502" t="s">
        <v>13</v>
      </c>
      <c r="D21502" t="s">
        <v>196</v>
      </c>
      <c r="E21502" t="s">
        <v>197</v>
      </c>
      <c r="F21502" t="s">
        <v>14</v>
      </c>
      <c r="G21502" t="s">
        <v>175</v>
      </c>
      <c r="H21502" t="s">
        <v>72</v>
      </c>
      <c r="I21502" t="s">
        <v>74</v>
      </c>
      <c r="J21502" t="s">
        <v>119</v>
      </c>
      <c r="K21502" s="1">
        <v>45419</v>
      </c>
      <c r="L21502">
        <v>30</v>
      </c>
      <c r="M21502">
        <v>3</v>
      </c>
      <c r="N21502" t="s">
        <v>538</v>
      </c>
      <c r="O21502" t="s">
        <v>537</v>
      </c>
      <c r="P21502" t="s">
        <v>632</v>
      </c>
    </row>
    <row r="21503" spans="1:16" x14ac:dyDescent="0.25">
      <c r="A21503" t="s">
        <v>461</v>
      </c>
      <c r="B21503" t="s">
        <v>174</v>
      </c>
      <c r="C21503" t="s">
        <v>13</v>
      </c>
      <c r="D21503" t="s">
        <v>196</v>
      </c>
      <c r="E21503" t="s">
        <v>197</v>
      </c>
      <c r="F21503" t="s">
        <v>14</v>
      </c>
      <c r="G21503" t="s">
        <v>175</v>
      </c>
      <c r="H21503" t="s">
        <v>72</v>
      </c>
      <c r="I21503" t="s">
        <v>74</v>
      </c>
      <c r="J21503" t="s">
        <v>119</v>
      </c>
      <c r="K21503" s="1">
        <v>45426</v>
      </c>
      <c r="L21503">
        <v>30</v>
      </c>
      <c r="M21503">
        <v>4</v>
      </c>
      <c r="N21503" t="s">
        <v>538</v>
      </c>
      <c r="O21503" t="s">
        <v>537</v>
      </c>
      <c r="P21503" t="s">
        <v>632</v>
      </c>
    </row>
    <row r="21504" spans="1:16" x14ac:dyDescent="0.25">
      <c r="A21504" t="s">
        <v>461</v>
      </c>
      <c r="B21504" t="s">
        <v>174</v>
      </c>
      <c r="C21504" t="s">
        <v>13</v>
      </c>
      <c r="D21504" t="s">
        <v>196</v>
      </c>
      <c r="E21504" t="s">
        <v>197</v>
      </c>
      <c r="F21504" t="s">
        <v>14</v>
      </c>
      <c r="G21504" t="s">
        <v>175</v>
      </c>
      <c r="H21504" t="s">
        <v>37</v>
      </c>
      <c r="I21504" t="s">
        <v>38</v>
      </c>
      <c r="J21504" t="s">
        <v>117</v>
      </c>
      <c r="K21504" s="1">
        <v>45408</v>
      </c>
      <c r="L21504">
        <v>30</v>
      </c>
      <c r="M21504">
        <v>1</v>
      </c>
      <c r="N21504" t="s">
        <v>538</v>
      </c>
      <c r="O21504" t="s">
        <v>537</v>
      </c>
      <c r="P21504" t="s">
        <v>632</v>
      </c>
    </row>
    <row r="21505" spans="1:16" x14ac:dyDescent="0.25">
      <c r="A21505" t="s">
        <v>461</v>
      </c>
      <c r="B21505" t="s">
        <v>174</v>
      </c>
      <c r="C21505" t="s">
        <v>13</v>
      </c>
      <c r="D21505" t="s">
        <v>196</v>
      </c>
      <c r="E21505" t="s">
        <v>197</v>
      </c>
      <c r="F21505" t="s">
        <v>14</v>
      </c>
      <c r="G21505" t="s">
        <v>175</v>
      </c>
      <c r="H21505" t="s">
        <v>37</v>
      </c>
      <c r="I21505" t="s">
        <v>38</v>
      </c>
      <c r="J21505" t="s">
        <v>117</v>
      </c>
      <c r="K21505" s="1">
        <v>45411</v>
      </c>
      <c r="L21505">
        <v>30</v>
      </c>
      <c r="M21505">
        <v>2</v>
      </c>
      <c r="N21505" t="s">
        <v>538</v>
      </c>
      <c r="O21505" t="s">
        <v>537</v>
      </c>
      <c r="P21505" t="s">
        <v>632</v>
      </c>
    </row>
    <row r="21506" spans="1:16" x14ac:dyDescent="0.25">
      <c r="A21506" t="s">
        <v>461</v>
      </c>
      <c r="B21506" t="s">
        <v>174</v>
      </c>
      <c r="C21506" t="s">
        <v>13</v>
      </c>
      <c r="D21506" t="s">
        <v>196</v>
      </c>
      <c r="E21506" t="s">
        <v>197</v>
      </c>
      <c r="F21506" t="s">
        <v>14</v>
      </c>
      <c r="G21506" t="s">
        <v>175</v>
      </c>
      <c r="H21506" t="s">
        <v>37</v>
      </c>
      <c r="I21506" t="s">
        <v>38</v>
      </c>
      <c r="J21506" t="s">
        <v>117</v>
      </c>
      <c r="K21506" s="1">
        <v>45412</v>
      </c>
      <c r="L21506">
        <v>30</v>
      </c>
      <c r="M21506">
        <v>2</v>
      </c>
      <c r="N21506" t="s">
        <v>538</v>
      </c>
      <c r="O21506" t="s">
        <v>537</v>
      </c>
      <c r="P21506" t="s">
        <v>632</v>
      </c>
    </row>
    <row r="21507" spans="1:16" x14ac:dyDescent="0.25">
      <c r="A21507" t="s">
        <v>461</v>
      </c>
      <c r="B21507" t="s">
        <v>174</v>
      </c>
      <c r="C21507" t="s">
        <v>13</v>
      </c>
      <c r="D21507" t="s">
        <v>196</v>
      </c>
      <c r="E21507" t="s">
        <v>197</v>
      </c>
      <c r="F21507" t="s">
        <v>14</v>
      </c>
      <c r="G21507" t="s">
        <v>175</v>
      </c>
      <c r="H21507" t="s">
        <v>37</v>
      </c>
      <c r="I21507" t="s">
        <v>38</v>
      </c>
      <c r="J21507" t="s">
        <v>117</v>
      </c>
      <c r="K21507" s="1">
        <v>45413</v>
      </c>
      <c r="L21507">
        <v>30</v>
      </c>
      <c r="M21507">
        <v>2</v>
      </c>
      <c r="N21507" t="s">
        <v>538</v>
      </c>
      <c r="O21507" t="s">
        <v>537</v>
      </c>
      <c r="P21507" t="s">
        <v>632</v>
      </c>
    </row>
    <row r="21508" spans="1:16" x14ac:dyDescent="0.25">
      <c r="A21508" t="s">
        <v>461</v>
      </c>
      <c r="B21508" t="s">
        <v>174</v>
      </c>
      <c r="C21508" t="s">
        <v>13</v>
      </c>
      <c r="D21508" t="s">
        <v>196</v>
      </c>
      <c r="E21508" t="s">
        <v>197</v>
      </c>
      <c r="F21508" t="s">
        <v>14</v>
      </c>
      <c r="G21508" t="s">
        <v>175</v>
      </c>
      <c r="H21508" t="s">
        <v>37</v>
      </c>
      <c r="I21508" t="s">
        <v>187</v>
      </c>
      <c r="J21508" t="s">
        <v>119</v>
      </c>
      <c r="K21508" s="1">
        <v>45408</v>
      </c>
      <c r="L21508">
        <v>30</v>
      </c>
      <c r="M21508">
        <v>1</v>
      </c>
      <c r="N21508" t="s">
        <v>538</v>
      </c>
      <c r="O21508" t="s">
        <v>537</v>
      </c>
      <c r="P21508" t="s">
        <v>632</v>
      </c>
    </row>
    <row r="21509" spans="1:16" x14ac:dyDescent="0.25">
      <c r="A21509" t="s">
        <v>461</v>
      </c>
      <c r="B21509" t="s">
        <v>174</v>
      </c>
      <c r="C21509" t="s">
        <v>13</v>
      </c>
      <c r="D21509" t="s">
        <v>196</v>
      </c>
      <c r="E21509" t="s">
        <v>197</v>
      </c>
      <c r="F21509" t="s">
        <v>14</v>
      </c>
      <c r="G21509" t="s">
        <v>175</v>
      </c>
      <c r="H21509" t="s">
        <v>37</v>
      </c>
      <c r="I21509" t="s">
        <v>187</v>
      </c>
      <c r="J21509" t="s">
        <v>119</v>
      </c>
      <c r="K21509" s="1">
        <v>45414</v>
      </c>
      <c r="L21509">
        <v>30</v>
      </c>
      <c r="M21509">
        <v>2</v>
      </c>
      <c r="N21509" t="s">
        <v>538</v>
      </c>
      <c r="O21509" t="s">
        <v>537</v>
      </c>
      <c r="P21509" t="s">
        <v>632</v>
      </c>
    </row>
    <row r="21510" spans="1:16" x14ac:dyDescent="0.25">
      <c r="A21510" t="s">
        <v>461</v>
      </c>
      <c r="B21510" t="s">
        <v>174</v>
      </c>
      <c r="C21510" t="s">
        <v>13</v>
      </c>
      <c r="D21510" t="s">
        <v>196</v>
      </c>
      <c r="E21510" t="s">
        <v>197</v>
      </c>
      <c r="F21510" t="s">
        <v>14</v>
      </c>
      <c r="G21510" t="s">
        <v>175</v>
      </c>
      <c r="H21510" t="s">
        <v>37</v>
      </c>
      <c r="I21510" t="s">
        <v>188</v>
      </c>
      <c r="J21510" t="s">
        <v>119</v>
      </c>
      <c r="K21510" s="1">
        <v>45404</v>
      </c>
      <c r="L21510">
        <v>60</v>
      </c>
      <c r="M21510">
        <v>1</v>
      </c>
      <c r="N21510" t="s">
        <v>538</v>
      </c>
      <c r="O21510" t="s">
        <v>537</v>
      </c>
      <c r="P21510" t="s">
        <v>632</v>
      </c>
    </row>
    <row r="21511" spans="1:16" x14ac:dyDescent="0.25">
      <c r="A21511" t="s">
        <v>461</v>
      </c>
      <c r="B21511" t="s">
        <v>174</v>
      </c>
      <c r="C21511" t="s">
        <v>13</v>
      </c>
      <c r="D21511" t="s">
        <v>196</v>
      </c>
      <c r="E21511" t="s">
        <v>197</v>
      </c>
      <c r="F21511" t="s">
        <v>14</v>
      </c>
      <c r="G21511" t="s">
        <v>175</v>
      </c>
      <c r="H21511" t="s">
        <v>37</v>
      </c>
      <c r="I21511" t="s">
        <v>188</v>
      </c>
      <c r="J21511" t="s">
        <v>119</v>
      </c>
      <c r="K21511" s="1">
        <v>45405</v>
      </c>
      <c r="L21511">
        <v>60</v>
      </c>
      <c r="M21511">
        <v>1</v>
      </c>
      <c r="N21511" t="s">
        <v>538</v>
      </c>
      <c r="O21511" t="s">
        <v>537</v>
      </c>
      <c r="P21511" t="s">
        <v>632</v>
      </c>
    </row>
    <row r="21512" spans="1:16" x14ac:dyDescent="0.25">
      <c r="A21512" t="s">
        <v>461</v>
      </c>
      <c r="B21512" t="s">
        <v>174</v>
      </c>
      <c r="C21512" t="s">
        <v>13</v>
      </c>
      <c r="D21512" t="s">
        <v>196</v>
      </c>
      <c r="E21512" t="s">
        <v>197</v>
      </c>
      <c r="F21512" t="s">
        <v>14</v>
      </c>
      <c r="G21512" t="s">
        <v>175</v>
      </c>
      <c r="H21512" t="s">
        <v>37</v>
      </c>
      <c r="I21512" t="s">
        <v>188</v>
      </c>
      <c r="J21512" t="s">
        <v>119</v>
      </c>
      <c r="K21512" s="1">
        <v>45406</v>
      </c>
      <c r="L21512">
        <v>60</v>
      </c>
      <c r="M21512">
        <v>1</v>
      </c>
      <c r="N21512" t="s">
        <v>538</v>
      </c>
      <c r="O21512" t="s">
        <v>537</v>
      </c>
      <c r="P21512" t="s">
        <v>632</v>
      </c>
    </row>
    <row r="21513" spans="1:16" x14ac:dyDescent="0.25">
      <c r="A21513" t="s">
        <v>461</v>
      </c>
      <c r="B21513" t="s">
        <v>174</v>
      </c>
      <c r="C21513" t="s">
        <v>13</v>
      </c>
      <c r="D21513" t="s">
        <v>196</v>
      </c>
      <c r="E21513" t="s">
        <v>197</v>
      </c>
      <c r="F21513" t="s">
        <v>14</v>
      </c>
      <c r="G21513" t="s">
        <v>175</v>
      </c>
      <c r="H21513" t="s">
        <v>37</v>
      </c>
      <c r="I21513" t="s">
        <v>188</v>
      </c>
      <c r="J21513" t="s">
        <v>119</v>
      </c>
      <c r="K21513" s="1">
        <v>45407</v>
      </c>
      <c r="L21513">
        <v>60</v>
      </c>
      <c r="M21513">
        <v>1</v>
      </c>
      <c r="N21513" t="s">
        <v>538</v>
      </c>
      <c r="O21513" t="s">
        <v>537</v>
      </c>
      <c r="P21513" t="s">
        <v>632</v>
      </c>
    </row>
    <row r="21514" spans="1:16" x14ac:dyDescent="0.25">
      <c r="A21514" t="s">
        <v>461</v>
      </c>
      <c r="B21514" t="s">
        <v>174</v>
      </c>
      <c r="C21514" t="s">
        <v>13</v>
      </c>
      <c r="D21514" t="s">
        <v>196</v>
      </c>
      <c r="E21514" t="s">
        <v>197</v>
      </c>
      <c r="F21514" t="s">
        <v>14</v>
      </c>
      <c r="G21514" t="s">
        <v>175</v>
      </c>
      <c r="H21514" t="s">
        <v>37</v>
      </c>
      <c r="I21514" t="s">
        <v>188</v>
      </c>
      <c r="J21514" t="s">
        <v>119</v>
      </c>
      <c r="K21514" s="1">
        <v>45411</v>
      </c>
      <c r="L21514">
        <v>60</v>
      </c>
      <c r="M21514">
        <v>2</v>
      </c>
      <c r="N21514" t="s">
        <v>538</v>
      </c>
      <c r="O21514" t="s">
        <v>537</v>
      </c>
      <c r="P21514" t="s">
        <v>632</v>
      </c>
    </row>
    <row r="21515" spans="1:16" x14ac:dyDescent="0.25">
      <c r="A21515" t="s">
        <v>461</v>
      </c>
      <c r="B21515" t="s">
        <v>174</v>
      </c>
      <c r="C21515" t="s">
        <v>13</v>
      </c>
      <c r="D21515" t="s">
        <v>196</v>
      </c>
      <c r="E21515" t="s">
        <v>197</v>
      </c>
      <c r="F21515" t="s">
        <v>14</v>
      </c>
      <c r="G21515" t="s">
        <v>175</v>
      </c>
      <c r="H21515" t="s">
        <v>37</v>
      </c>
      <c r="I21515" t="s">
        <v>188</v>
      </c>
      <c r="J21515" t="s">
        <v>119</v>
      </c>
      <c r="K21515" s="1">
        <v>45412</v>
      </c>
      <c r="L21515">
        <v>30</v>
      </c>
      <c r="M21515">
        <v>2</v>
      </c>
      <c r="N21515" t="s">
        <v>538</v>
      </c>
      <c r="O21515" t="s">
        <v>537</v>
      </c>
      <c r="P21515" t="s">
        <v>632</v>
      </c>
    </row>
    <row r="21516" spans="1:16" x14ac:dyDescent="0.25">
      <c r="A21516" t="s">
        <v>461</v>
      </c>
      <c r="B21516" t="s">
        <v>174</v>
      </c>
      <c r="C21516" t="s">
        <v>13</v>
      </c>
      <c r="D21516" t="s">
        <v>196</v>
      </c>
      <c r="E21516" t="s">
        <v>197</v>
      </c>
      <c r="F21516" t="s">
        <v>14</v>
      </c>
      <c r="G21516" t="s">
        <v>175</v>
      </c>
      <c r="H21516" t="s">
        <v>37</v>
      </c>
      <c r="I21516" t="s">
        <v>188</v>
      </c>
      <c r="J21516" t="s">
        <v>119</v>
      </c>
      <c r="K21516" s="1">
        <v>45418</v>
      </c>
      <c r="L21516">
        <v>60</v>
      </c>
      <c r="M21516">
        <v>3</v>
      </c>
      <c r="N21516" t="s">
        <v>538</v>
      </c>
      <c r="O21516" t="s">
        <v>537</v>
      </c>
      <c r="P21516" t="s">
        <v>632</v>
      </c>
    </row>
    <row r="21517" spans="1:16" x14ac:dyDescent="0.25">
      <c r="A21517" t="s">
        <v>461</v>
      </c>
      <c r="B21517" t="s">
        <v>174</v>
      </c>
      <c r="C21517" t="s">
        <v>13</v>
      </c>
      <c r="D21517" t="s">
        <v>196</v>
      </c>
      <c r="E21517" t="s">
        <v>197</v>
      </c>
      <c r="F21517" t="s">
        <v>14</v>
      </c>
      <c r="G21517" t="s">
        <v>175</v>
      </c>
      <c r="H21517" t="s">
        <v>37</v>
      </c>
      <c r="I21517" t="s">
        <v>188</v>
      </c>
      <c r="J21517" t="s">
        <v>119</v>
      </c>
      <c r="K21517" s="1">
        <v>45419</v>
      </c>
      <c r="L21517">
        <v>90</v>
      </c>
      <c r="M21517">
        <v>3</v>
      </c>
      <c r="N21517" t="s">
        <v>538</v>
      </c>
      <c r="O21517" t="s">
        <v>537</v>
      </c>
      <c r="P21517" t="s">
        <v>632</v>
      </c>
    </row>
    <row r="21518" spans="1:16" x14ac:dyDescent="0.25">
      <c r="A21518" t="s">
        <v>461</v>
      </c>
      <c r="B21518" t="s">
        <v>174</v>
      </c>
      <c r="C21518" t="s">
        <v>13</v>
      </c>
      <c r="D21518" t="s">
        <v>196</v>
      </c>
      <c r="E21518" t="s">
        <v>197</v>
      </c>
      <c r="F21518" t="s">
        <v>14</v>
      </c>
      <c r="G21518" t="s">
        <v>175</v>
      </c>
      <c r="H21518" t="s">
        <v>37</v>
      </c>
      <c r="I21518" t="s">
        <v>188</v>
      </c>
      <c r="J21518" t="s">
        <v>119</v>
      </c>
      <c r="K21518" s="1">
        <v>45420</v>
      </c>
      <c r="L21518">
        <v>60</v>
      </c>
      <c r="M21518">
        <v>3</v>
      </c>
      <c r="N21518" t="s">
        <v>538</v>
      </c>
      <c r="O21518" t="s">
        <v>537</v>
      </c>
      <c r="P21518" t="s">
        <v>632</v>
      </c>
    </row>
    <row r="21519" spans="1:16" x14ac:dyDescent="0.25">
      <c r="A21519" t="s">
        <v>461</v>
      </c>
      <c r="B21519" t="s">
        <v>174</v>
      </c>
      <c r="C21519" t="s">
        <v>13</v>
      </c>
      <c r="D21519" t="s">
        <v>196</v>
      </c>
      <c r="E21519" t="s">
        <v>197</v>
      </c>
      <c r="F21519" t="s">
        <v>14</v>
      </c>
      <c r="G21519" t="s">
        <v>175</v>
      </c>
      <c r="H21519" t="s">
        <v>37</v>
      </c>
      <c r="I21519" t="s">
        <v>188</v>
      </c>
      <c r="J21519" t="s">
        <v>119</v>
      </c>
      <c r="K21519" s="1">
        <v>45421</v>
      </c>
      <c r="L21519">
        <v>120</v>
      </c>
      <c r="M21519">
        <v>3</v>
      </c>
      <c r="N21519" t="s">
        <v>538</v>
      </c>
      <c r="O21519" t="s">
        <v>537</v>
      </c>
      <c r="P21519" t="s">
        <v>632</v>
      </c>
    </row>
    <row r="21520" spans="1:16" x14ac:dyDescent="0.25">
      <c r="A21520" t="s">
        <v>461</v>
      </c>
      <c r="B21520" t="s">
        <v>174</v>
      </c>
      <c r="C21520" t="s">
        <v>13</v>
      </c>
      <c r="D21520" t="s">
        <v>196</v>
      </c>
      <c r="E21520" t="s">
        <v>197</v>
      </c>
      <c r="F21520" t="s">
        <v>14</v>
      </c>
      <c r="G21520" t="s">
        <v>175</v>
      </c>
      <c r="H21520" t="s">
        <v>37</v>
      </c>
      <c r="I21520" t="s">
        <v>188</v>
      </c>
      <c r="J21520" t="s">
        <v>119</v>
      </c>
      <c r="K21520" s="1">
        <v>45422</v>
      </c>
      <c r="L21520">
        <v>60</v>
      </c>
      <c r="M21520">
        <v>3</v>
      </c>
      <c r="N21520" t="s">
        <v>538</v>
      </c>
      <c r="O21520" t="s">
        <v>537</v>
      </c>
      <c r="P21520" t="s">
        <v>632</v>
      </c>
    </row>
    <row r="21521" spans="1:16" x14ac:dyDescent="0.25">
      <c r="A21521" t="s">
        <v>461</v>
      </c>
      <c r="B21521" t="s">
        <v>174</v>
      </c>
      <c r="C21521" t="s">
        <v>13</v>
      </c>
      <c r="D21521" t="s">
        <v>196</v>
      </c>
      <c r="E21521" t="s">
        <v>197</v>
      </c>
      <c r="F21521" t="s">
        <v>14</v>
      </c>
      <c r="G21521" t="s">
        <v>175</v>
      </c>
      <c r="H21521" t="s">
        <v>37</v>
      </c>
      <c r="I21521" t="s">
        <v>188</v>
      </c>
      <c r="J21521" t="s">
        <v>119</v>
      </c>
      <c r="K21521" s="1">
        <v>45425</v>
      </c>
      <c r="L21521">
        <v>60</v>
      </c>
      <c r="M21521">
        <v>4</v>
      </c>
      <c r="N21521" t="s">
        <v>538</v>
      </c>
      <c r="O21521" t="s">
        <v>537</v>
      </c>
      <c r="P21521" t="s">
        <v>632</v>
      </c>
    </row>
    <row r="21522" spans="1:16" x14ac:dyDescent="0.25">
      <c r="A21522" t="s">
        <v>461</v>
      </c>
      <c r="B21522" t="s">
        <v>174</v>
      </c>
      <c r="C21522" t="s">
        <v>13</v>
      </c>
      <c r="D21522" t="s">
        <v>196</v>
      </c>
      <c r="E21522" t="s">
        <v>197</v>
      </c>
      <c r="F21522" t="s">
        <v>14</v>
      </c>
      <c r="G21522" t="s">
        <v>175</v>
      </c>
      <c r="H21522" t="s">
        <v>37</v>
      </c>
      <c r="I21522" t="s">
        <v>188</v>
      </c>
      <c r="J21522" t="s">
        <v>119</v>
      </c>
      <c r="K21522" s="1">
        <v>45428</v>
      </c>
      <c r="L21522">
        <v>60</v>
      </c>
      <c r="M21522">
        <v>4</v>
      </c>
      <c r="N21522" t="s">
        <v>538</v>
      </c>
      <c r="O21522" t="s">
        <v>537</v>
      </c>
      <c r="P21522" t="s">
        <v>632</v>
      </c>
    </row>
    <row r="21523" spans="1:16" x14ac:dyDescent="0.25">
      <c r="A21523" t="s">
        <v>461</v>
      </c>
      <c r="B21523" t="s">
        <v>174</v>
      </c>
      <c r="C21523" t="s">
        <v>13</v>
      </c>
      <c r="D21523" t="s">
        <v>196</v>
      </c>
      <c r="E21523" t="s">
        <v>197</v>
      </c>
      <c r="F21523" t="s">
        <v>14</v>
      </c>
      <c r="G21523" t="s">
        <v>175</v>
      </c>
      <c r="H21523" t="s">
        <v>61</v>
      </c>
      <c r="I21523" t="s">
        <v>61</v>
      </c>
      <c r="J21523" t="s">
        <v>119</v>
      </c>
      <c r="K21523" s="1">
        <v>45415</v>
      </c>
      <c r="L21523">
        <v>480</v>
      </c>
      <c r="M21523">
        <v>2</v>
      </c>
      <c r="N21523" t="s">
        <v>538</v>
      </c>
      <c r="O21523" t="s">
        <v>537</v>
      </c>
      <c r="P21523" t="s">
        <v>632</v>
      </c>
    </row>
    <row r="21524" spans="1:16" x14ac:dyDescent="0.25">
      <c r="A21524" t="s">
        <v>461</v>
      </c>
      <c r="B21524" t="s">
        <v>174</v>
      </c>
      <c r="C21524" t="s">
        <v>13</v>
      </c>
      <c r="D21524" t="s">
        <v>196</v>
      </c>
      <c r="E21524" t="s">
        <v>197</v>
      </c>
      <c r="F21524" t="s">
        <v>14</v>
      </c>
      <c r="G21524" t="s">
        <v>175</v>
      </c>
      <c r="H21524" t="s">
        <v>46</v>
      </c>
      <c r="I21524" t="s">
        <v>202</v>
      </c>
      <c r="J21524" t="s">
        <v>118</v>
      </c>
      <c r="K21524" s="1">
        <v>45404</v>
      </c>
      <c r="L21524">
        <v>30</v>
      </c>
      <c r="M21524">
        <v>1</v>
      </c>
      <c r="N21524" t="s">
        <v>538</v>
      </c>
      <c r="O21524" t="s">
        <v>537</v>
      </c>
      <c r="P21524" t="s">
        <v>632</v>
      </c>
    </row>
    <row r="21525" spans="1:16" x14ac:dyDescent="0.25">
      <c r="A21525" t="s">
        <v>461</v>
      </c>
      <c r="B21525" t="s">
        <v>174</v>
      </c>
      <c r="C21525" t="s">
        <v>13</v>
      </c>
      <c r="D21525" t="s">
        <v>196</v>
      </c>
      <c r="E21525" t="s">
        <v>197</v>
      </c>
      <c r="F21525" t="s">
        <v>14</v>
      </c>
      <c r="G21525" t="s">
        <v>175</v>
      </c>
      <c r="H21525" t="s">
        <v>46</v>
      </c>
      <c r="I21525" t="s">
        <v>202</v>
      </c>
      <c r="J21525" t="s">
        <v>118</v>
      </c>
      <c r="K21525" s="1">
        <v>45406</v>
      </c>
      <c r="L21525">
        <v>30</v>
      </c>
      <c r="M21525">
        <v>1</v>
      </c>
      <c r="N21525" t="s">
        <v>538</v>
      </c>
      <c r="O21525" t="s">
        <v>537</v>
      </c>
      <c r="P21525" t="s">
        <v>632</v>
      </c>
    </row>
    <row r="21526" spans="1:16" x14ac:dyDescent="0.25">
      <c r="A21526" t="s">
        <v>461</v>
      </c>
      <c r="B21526" t="s">
        <v>174</v>
      </c>
      <c r="C21526" t="s">
        <v>13</v>
      </c>
      <c r="D21526" t="s">
        <v>196</v>
      </c>
      <c r="E21526" t="s">
        <v>197</v>
      </c>
      <c r="F21526" t="s">
        <v>14</v>
      </c>
      <c r="G21526" t="s">
        <v>175</v>
      </c>
      <c r="H21526" t="s">
        <v>46</v>
      </c>
      <c r="I21526" t="s">
        <v>202</v>
      </c>
      <c r="J21526" t="s">
        <v>118</v>
      </c>
      <c r="K21526" s="1">
        <v>45407</v>
      </c>
      <c r="L21526">
        <v>60</v>
      </c>
      <c r="M21526">
        <v>1</v>
      </c>
      <c r="N21526" t="s">
        <v>538</v>
      </c>
      <c r="O21526" t="s">
        <v>537</v>
      </c>
      <c r="P21526" t="s">
        <v>632</v>
      </c>
    </row>
    <row r="21527" spans="1:16" x14ac:dyDescent="0.25">
      <c r="A21527" t="s">
        <v>461</v>
      </c>
      <c r="B21527" t="s">
        <v>174</v>
      </c>
      <c r="C21527" t="s">
        <v>13</v>
      </c>
      <c r="D21527" t="s">
        <v>196</v>
      </c>
      <c r="E21527" t="s">
        <v>197</v>
      </c>
      <c r="F21527" t="s">
        <v>14</v>
      </c>
      <c r="G21527" t="s">
        <v>175</v>
      </c>
      <c r="H21527" t="s">
        <v>46</v>
      </c>
      <c r="I21527" t="s">
        <v>202</v>
      </c>
      <c r="J21527" t="s">
        <v>118</v>
      </c>
      <c r="K21527" s="1">
        <v>45411</v>
      </c>
      <c r="L21527">
        <v>60</v>
      </c>
      <c r="M21527">
        <v>2</v>
      </c>
      <c r="N21527" t="s">
        <v>538</v>
      </c>
      <c r="O21527" t="s">
        <v>537</v>
      </c>
      <c r="P21527" t="s">
        <v>632</v>
      </c>
    </row>
    <row r="21528" spans="1:16" x14ac:dyDescent="0.25">
      <c r="A21528" t="s">
        <v>461</v>
      </c>
      <c r="B21528" t="s">
        <v>174</v>
      </c>
      <c r="C21528" t="s">
        <v>13</v>
      </c>
      <c r="D21528" t="s">
        <v>196</v>
      </c>
      <c r="E21528" t="s">
        <v>197</v>
      </c>
      <c r="F21528" t="s">
        <v>14</v>
      </c>
      <c r="G21528" t="s">
        <v>175</v>
      </c>
      <c r="H21528" t="s">
        <v>46</v>
      </c>
      <c r="I21528" t="s">
        <v>202</v>
      </c>
      <c r="J21528" t="s">
        <v>118</v>
      </c>
      <c r="K21528" s="1">
        <v>45412</v>
      </c>
      <c r="L21528">
        <v>60</v>
      </c>
      <c r="M21528">
        <v>2</v>
      </c>
      <c r="N21528" t="s">
        <v>538</v>
      </c>
      <c r="O21528" t="s">
        <v>537</v>
      </c>
      <c r="P21528" t="s">
        <v>632</v>
      </c>
    </row>
    <row r="21529" spans="1:16" x14ac:dyDescent="0.25">
      <c r="A21529" t="s">
        <v>461</v>
      </c>
      <c r="B21529" t="s">
        <v>174</v>
      </c>
      <c r="C21529" t="s">
        <v>13</v>
      </c>
      <c r="D21529" t="s">
        <v>196</v>
      </c>
      <c r="E21529" t="s">
        <v>197</v>
      </c>
      <c r="F21529" t="s">
        <v>14</v>
      </c>
      <c r="G21529" t="s">
        <v>175</v>
      </c>
      <c r="H21529" t="s">
        <v>46</v>
      </c>
      <c r="I21529" t="s">
        <v>202</v>
      </c>
      <c r="J21529" t="s">
        <v>118</v>
      </c>
      <c r="K21529" s="1">
        <v>45422</v>
      </c>
      <c r="L21529">
        <v>30</v>
      </c>
      <c r="M21529">
        <v>3</v>
      </c>
      <c r="N21529" t="s">
        <v>538</v>
      </c>
      <c r="O21529" t="s">
        <v>537</v>
      </c>
      <c r="P21529" t="s">
        <v>632</v>
      </c>
    </row>
    <row r="21530" spans="1:16" x14ac:dyDescent="0.25">
      <c r="A21530" t="s">
        <v>461</v>
      </c>
      <c r="B21530" t="s">
        <v>174</v>
      </c>
      <c r="C21530" t="s">
        <v>13</v>
      </c>
      <c r="D21530" t="s">
        <v>196</v>
      </c>
      <c r="E21530" t="s">
        <v>197</v>
      </c>
      <c r="F21530" t="s">
        <v>14</v>
      </c>
      <c r="G21530" t="s">
        <v>175</v>
      </c>
      <c r="H21530" t="s">
        <v>46</v>
      </c>
      <c r="I21530" t="s">
        <v>190</v>
      </c>
      <c r="J21530" t="s">
        <v>191</v>
      </c>
      <c r="K21530" s="1">
        <v>45404</v>
      </c>
      <c r="L21530">
        <v>10.001999999999899</v>
      </c>
      <c r="M21530">
        <v>1</v>
      </c>
      <c r="N21530" t="s">
        <v>538</v>
      </c>
      <c r="O21530" t="s">
        <v>537</v>
      </c>
      <c r="P21530" t="s">
        <v>632</v>
      </c>
    </row>
    <row r="21531" spans="1:16" x14ac:dyDescent="0.25">
      <c r="A21531" t="s">
        <v>461</v>
      </c>
      <c r="B21531" t="s">
        <v>174</v>
      </c>
      <c r="C21531" t="s">
        <v>13</v>
      </c>
      <c r="D21531" t="s">
        <v>196</v>
      </c>
      <c r="E21531" t="s">
        <v>197</v>
      </c>
      <c r="F21531" t="s">
        <v>14</v>
      </c>
      <c r="G21531" t="s">
        <v>175</v>
      </c>
      <c r="H21531" t="s">
        <v>46</v>
      </c>
      <c r="I21531" t="s">
        <v>190</v>
      </c>
      <c r="J21531" t="s">
        <v>191</v>
      </c>
      <c r="K21531" s="1">
        <v>45405</v>
      </c>
      <c r="L21531">
        <v>30</v>
      </c>
      <c r="M21531">
        <v>1</v>
      </c>
      <c r="N21531" t="s">
        <v>538</v>
      </c>
      <c r="O21531" t="s">
        <v>537</v>
      </c>
      <c r="P21531" t="s">
        <v>632</v>
      </c>
    </row>
    <row r="21532" spans="1:16" x14ac:dyDescent="0.25">
      <c r="A21532" t="s">
        <v>461</v>
      </c>
      <c r="B21532" t="s">
        <v>174</v>
      </c>
      <c r="C21532" t="s">
        <v>13</v>
      </c>
      <c r="D21532" t="s">
        <v>196</v>
      </c>
      <c r="E21532" t="s">
        <v>197</v>
      </c>
      <c r="F21532" t="s">
        <v>14</v>
      </c>
      <c r="G21532" t="s">
        <v>175</v>
      </c>
      <c r="H21532" t="s">
        <v>46</v>
      </c>
      <c r="I21532" t="s">
        <v>190</v>
      </c>
      <c r="J21532" t="s">
        <v>191</v>
      </c>
      <c r="K21532" s="1">
        <v>45412</v>
      </c>
      <c r="L21532">
        <v>30</v>
      </c>
      <c r="M21532">
        <v>2</v>
      </c>
      <c r="N21532" t="s">
        <v>538</v>
      </c>
      <c r="O21532" t="s">
        <v>537</v>
      </c>
      <c r="P21532" t="s">
        <v>632</v>
      </c>
    </row>
    <row r="21533" spans="1:16" x14ac:dyDescent="0.25">
      <c r="A21533" t="s">
        <v>461</v>
      </c>
      <c r="B21533" t="s">
        <v>174</v>
      </c>
      <c r="C21533" t="s">
        <v>13</v>
      </c>
      <c r="D21533" t="s">
        <v>196</v>
      </c>
      <c r="E21533" t="s">
        <v>197</v>
      </c>
      <c r="F21533" t="s">
        <v>14</v>
      </c>
      <c r="G21533" t="s">
        <v>175</v>
      </c>
      <c r="H21533" t="s">
        <v>46</v>
      </c>
      <c r="I21533" t="s">
        <v>190</v>
      </c>
      <c r="J21533" t="s">
        <v>191</v>
      </c>
      <c r="K21533" s="1">
        <v>45414</v>
      </c>
      <c r="L21533">
        <v>10.001999999999899</v>
      </c>
      <c r="M21533">
        <v>2</v>
      </c>
      <c r="N21533" t="s">
        <v>538</v>
      </c>
      <c r="O21533" t="s">
        <v>537</v>
      </c>
      <c r="P21533" t="s">
        <v>632</v>
      </c>
    </row>
    <row r="21534" spans="1:16" x14ac:dyDescent="0.25">
      <c r="A21534" t="s">
        <v>461</v>
      </c>
      <c r="B21534" t="s">
        <v>174</v>
      </c>
      <c r="C21534" t="s">
        <v>13</v>
      </c>
      <c r="D21534" t="s">
        <v>196</v>
      </c>
      <c r="E21534" t="s">
        <v>197</v>
      </c>
      <c r="F21534" t="s">
        <v>14</v>
      </c>
      <c r="G21534" t="s">
        <v>175</v>
      </c>
      <c r="H21534" t="s">
        <v>46</v>
      </c>
      <c r="I21534" t="s">
        <v>190</v>
      </c>
      <c r="J21534" t="s">
        <v>191</v>
      </c>
      <c r="K21534" s="1">
        <v>45422</v>
      </c>
      <c r="L21534">
        <v>30</v>
      </c>
      <c r="M21534">
        <v>3</v>
      </c>
      <c r="N21534" t="s">
        <v>538</v>
      </c>
      <c r="O21534" t="s">
        <v>537</v>
      </c>
      <c r="P21534" t="s">
        <v>632</v>
      </c>
    </row>
    <row r="21535" spans="1:16" x14ac:dyDescent="0.25">
      <c r="A21535" t="s">
        <v>461</v>
      </c>
      <c r="B21535" t="s">
        <v>174</v>
      </c>
      <c r="C21535" t="s">
        <v>13</v>
      </c>
      <c r="D21535" t="s">
        <v>196</v>
      </c>
      <c r="E21535" t="s">
        <v>197</v>
      </c>
      <c r="F21535" t="s">
        <v>14</v>
      </c>
      <c r="G21535" t="s">
        <v>175</v>
      </c>
      <c r="H21535" t="s">
        <v>46</v>
      </c>
      <c r="I21535" t="s">
        <v>190</v>
      </c>
      <c r="J21535" t="s">
        <v>191</v>
      </c>
      <c r="K21535" s="1">
        <v>45429</v>
      </c>
      <c r="L21535">
        <v>30</v>
      </c>
      <c r="M21535">
        <v>4</v>
      </c>
      <c r="N21535" t="s">
        <v>538</v>
      </c>
      <c r="O21535" t="s">
        <v>537</v>
      </c>
      <c r="P21535" t="s">
        <v>632</v>
      </c>
    </row>
    <row r="21536" spans="1:16" x14ac:dyDescent="0.25">
      <c r="A21536" t="s">
        <v>461</v>
      </c>
      <c r="B21536" t="s">
        <v>174</v>
      </c>
      <c r="C21536" t="s">
        <v>13</v>
      </c>
      <c r="D21536" t="s">
        <v>196</v>
      </c>
      <c r="E21536" t="s">
        <v>197</v>
      </c>
      <c r="F21536" t="s">
        <v>14</v>
      </c>
      <c r="G21536" t="s">
        <v>175</v>
      </c>
      <c r="H21536" t="s">
        <v>192</v>
      </c>
      <c r="I21536" t="s">
        <v>203</v>
      </c>
      <c r="J21536" t="s">
        <v>117</v>
      </c>
      <c r="K21536" s="1">
        <v>45406</v>
      </c>
      <c r="L21536">
        <v>10.001999999999899</v>
      </c>
      <c r="M21536">
        <v>1</v>
      </c>
      <c r="N21536" t="s">
        <v>538</v>
      </c>
      <c r="O21536" t="s">
        <v>537</v>
      </c>
      <c r="P21536" t="s">
        <v>632</v>
      </c>
    </row>
    <row r="21537" spans="1:16" x14ac:dyDescent="0.25">
      <c r="A21537" t="s">
        <v>461</v>
      </c>
      <c r="B21537" t="s">
        <v>174</v>
      </c>
      <c r="C21537" t="s">
        <v>13</v>
      </c>
      <c r="D21537" t="s">
        <v>196</v>
      </c>
      <c r="E21537" t="s">
        <v>197</v>
      </c>
      <c r="F21537" t="s">
        <v>14</v>
      </c>
      <c r="G21537" t="s">
        <v>175</v>
      </c>
      <c r="H21537" t="s">
        <v>192</v>
      </c>
      <c r="I21537" t="s">
        <v>203</v>
      </c>
      <c r="J21537" t="s">
        <v>117</v>
      </c>
      <c r="K21537" s="1">
        <v>45408</v>
      </c>
      <c r="L21537">
        <v>10.001999999999899</v>
      </c>
      <c r="M21537">
        <v>1</v>
      </c>
      <c r="N21537" t="s">
        <v>538</v>
      </c>
      <c r="O21537" t="s">
        <v>537</v>
      </c>
      <c r="P21537" t="s">
        <v>632</v>
      </c>
    </row>
    <row r="21538" spans="1:16" x14ac:dyDescent="0.25">
      <c r="A21538" t="s">
        <v>461</v>
      </c>
      <c r="B21538" t="s">
        <v>174</v>
      </c>
      <c r="C21538" t="s">
        <v>13</v>
      </c>
      <c r="D21538" t="s">
        <v>196</v>
      </c>
      <c r="E21538" t="s">
        <v>197</v>
      </c>
      <c r="F21538" t="s">
        <v>14</v>
      </c>
      <c r="G21538" t="s">
        <v>175</v>
      </c>
      <c r="H21538" t="s">
        <v>192</v>
      </c>
      <c r="I21538" t="s">
        <v>203</v>
      </c>
      <c r="J21538" t="s">
        <v>117</v>
      </c>
      <c r="K21538" s="1">
        <v>45411</v>
      </c>
      <c r="L21538">
        <v>10.001999999999899</v>
      </c>
      <c r="M21538">
        <v>2</v>
      </c>
      <c r="N21538" t="s">
        <v>538</v>
      </c>
      <c r="O21538" t="s">
        <v>537</v>
      </c>
      <c r="P21538" t="s">
        <v>632</v>
      </c>
    </row>
    <row r="21539" spans="1:16" x14ac:dyDescent="0.25">
      <c r="A21539" t="s">
        <v>461</v>
      </c>
      <c r="B21539" t="s">
        <v>174</v>
      </c>
      <c r="C21539" t="s">
        <v>13</v>
      </c>
      <c r="D21539" t="s">
        <v>196</v>
      </c>
      <c r="E21539" t="s">
        <v>197</v>
      </c>
      <c r="F21539" t="s">
        <v>14</v>
      </c>
      <c r="G21539" t="s">
        <v>175</v>
      </c>
      <c r="H21539" t="s">
        <v>192</v>
      </c>
      <c r="I21539" t="s">
        <v>203</v>
      </c>
      <c r="J21539" t="s">
        <v>117</v>
      </c>
      <c r="K21539" s="1">
        <v>45412</v>
      </c>
      <c r="L21539">
        <v>10.001999999999899</v>
      </c>
      <c r="M21539">
        <v>2</v>
      </c>
      <c r="N21539" t="s">
        <v>538</v>
      </c>
      <c r="O21539" t="s">
        <v>537</v>
      </c>
      <c r="P21539" t="s">
        <v>632</v>
      </c>
    </row>
    <row r="21540" spans="1:16" x14ac:dyDescent="0.25">
      <c r="A21540" t="s">
        <v>461</v>
      </c>
      <c r="B21540" t="s">
        <v>174</v>
      </c>
      <c r="C21540" t="s">
        <v>13</v>
      </c>
      <c r="D21540" t="s">
        <v>196</v>
      </c>
      <c r="E21540" t="s">
        <v>197</v>
      </c>
      <c r="F21540" t="s">
        <v>14</v>
      </c>
      <c r="G21540" t="s">
        <v>175</v>
      </c>
      <c r="H21540" t="s">
        <v>192</v>
      </c>
      <c r="I21540" t="s">
        <v>203</v>
      </c>
      <c r="J21540" t="s">
        <v>117</v>
      </c>
      <c r="K21540" s="1">
        <v>45414</v>
      </c>
      <c r="L21540">
        <v>10.001999999999899</v>
      </c>
      <c r="M21540">
        <v>2</v>
      </c>
      <c r="N21540" t="s">
        <v>538</v>
      </c>
      <c r="O21540" t="s">
        <v>537</v>
      </c>
      <c r="P21540" t="s">
        <v>632</v>
      </c>
    </row>
    <row r="21541" spans="1:16" x14ac:dyDescent="0.25">
      <c r="A21541" t="s">
        <v>461</v>
      </c>
      <c r="B21541" t="s">
        <v>174</v>
      </c>
      <c r="C21541" t="s">
        <v>13</v>
      </c>
      <c r="D21541" t="s">
        <v>196</v>
      </c>
      <c r="E21541" t="s">
        <v>197</v>
      </c>
      <c r="F21541" t="s">
        <v>14</v>
      </c>
      <c r="G21541" t="s">
        <v>175</v>
      </c>
      <c r="H21541" t="s">
        <v>192</v>
      </c>
      <c r="I21541" t="s">
        <v>203</v>
      </c>
      <c r="J21541" t="s">
        <v>117</v>
      </c>
      <c r="K21541" s="1">
        <v>45421</v>
      </c>
      <c r="L21541">
        <v>30</v>
      </c>
      <c r="M21541">
        <v>3</v>
      </c>
      <c r="N21541" t="s">
        <v>538</v>
      </c>
      <c r="O21541" t="s">
        <v>537</v>
      </c>
      <c r="P21541" t="s">
        <v>632</v>
      </c>
    </row>
    <row r="21542" spans="1:16" x14ac:dyDescent="0.25">
      <c r="A21542" t="s">
        <v>461</v>
      </c>
      <c r="B21542" t="s">
        <v>174</v>
      </c>
      <c r="C21542" t="s">
        <v>13</v>
      </c>
      <c r="D21542" t="s">
        <v>196</v>
      </c>
      <c r="E21542" t="s">
        <v>197</v>
      </c>
      <c r="F21542" t="s">
        <v>14</v>
      </c>
      <c r="G21542" t="s">
        <v>175</v>
      </c>
      <c r="H21542" t="s">
        <v>192</v>
      </c>
      <c r="I21542" t="s">
        <v>203</v>
      </c>
      <c r="J21542" t="s">
        <v>117</v>
      </c>
      <c r="K21542" s="1">
        <v>45422</v>
      </c>
      <c r="L21542">
        <v>10.001999999999899</v>
      </c>
      <c r="M21542">
        <v>3</v>
      </c>
      <c r="N21542" t="s">
        <v>538</v>
      </c>
      <c r="O21542" t="s">
        <v>537</v>
      </c>
      <c r="P21542" t="s">
        <v>632</v>
      </c>
    </row>
    <row r="21543" spans="1:16" x14ac:dyDescent="0.25">
      <c r="A21543" t="s">
        <v>461</v>
      </c>
      <c r="B21543" t="s">
        <v>174</v>
      </c>
      <c r="C21543" t="s">
        <v>13</v>
      </c>
      <c r="D21543" t="s">
        <v>196</v>
      </c>
      <c r="E21543" t="s">
        <v>197</v>
      </c>
      <c r="F21543" t="s">
        <v>14</v>
      </c>
      <c r="G21543" t="s">
        <v>175</v>
      </c>
      <c r="H21543" t="s">
        <v>192</v>
      </c>
      <c r="I21543" t="s">
        <v>193</v>
      </c>
      <c r="J21543" t="s">
        <v>191</v>
      </c>
      <c r="K21543" s="1">
        <v>45406</v>
      </c>
      <c r="L21543">
        <v>30</v>
      </c>
      <c r="M21543">
        <v>1</v>
      </c>
      <c r="N21543" t="s">
        <v>538</v>
      </c>
      <c r="O21543" t="s">
        <v>537</v>
      </c>
      <c r="P21543" t="s">
        <v>632</v>
      </c>
    </row>
    <row r="21544" spans="1:16" x14ac:dyDescent="0.25">
      <c r="A21544" t="s">
        <v>461</v>
      </c>
      <c r="B21544" t="s">
        <v>174</v>
      </c>
      <c r="C21544" t="s">
        <v>13</v>
      </c>
      <c r="D21544" t="s">
        <v>196</v>
      </c>
      <c r="E21544" t="s">
        <v>197</v>
      </c>
      <c r="F21544" t="s">
        <v>14</v>
      </c>
      <c r="G21544" t="s">
        <v>175</v>
      </c>
      <c r="H21544" t="s">
        <v>192</v>
      </c>
      <c r="I21544" t="s">
        <v>193</v>
      </c>
      <c r="J21544" t="s">
        <v>191</v>
      </c>
      <c r="K21544" s="1">
        <v>45407</v>
      </c>
      <c r="L21544">
        <v>60</v>
      </c>
      <c r="M21544">
        <v>1</v>
      </c>
      <c r="N21544" t="s">
        <v>538</v>
      </c>
      <c r="O21544" t="s">
        <v>537</v>
      </c>
      <c r="P21544" t="s">
        <v>632</v>
      </c>
    </row>
    <row r="21545" spans="1:16" x14ac:dyDescent="0.25">
      <c r="A21545" t="s">
        <v>461</v>
      </c>
      <c r="B21545" t="s">
        <v>174</v>
      </c>
      <c r="C21545" t="s">
        <v>13</v>
      </c>
      <c r="D21545" t="s">
        <v>196</v>
      </c>
      <c r="E21545" t="s">
        <v>197</v>
      </c>
      <c r="F21545" t="s">
        <v>14</v>
      </c>
      <c r="G21545" t="s">
        <v>175</v>
      </c>
      <c r="H21545" t="s">
        <v>192</v>
      </c>
      <c r="I21545" t="s">
        <v>193</v>
      </c>
      <c r="J21545" t="s">
        <v>191</v>
      </c>
      <c r="K21545" s="1">
        <v>45408</v>
      </c>
      <c r="L21545">
        <v>10.001999999999899</v>
      </c>
      <c r="M21545">
        <v>1</v>
      </c>
      <c r="N21545" t="s">
        <v>538</v>
      </c>
      <c r="O21545" t="s">
        <v>537</v>
      </c>
      <c r="P21545" t="s">
        <v>632</v>
      </c>
    </row>
    <row r="21546" spans="1:16" x14ac:dyDescent="0.25">
      <c r="A21546" t="s">
        <v>461</v>
      </c>
      <c r="B21546" t="s">
        <v>174</v>
      </c>
      <c r="C21546" t="s">
        <v>13</v>
      </c>
      <c r="D21546" t="s">
        <v>196</v>
      </c>
      <c r="E21546" t="s">
        <v>197</v>
      </c>
      <c r="F21546" t="s">
        <v>14</v>
      </c>
      <c r="G21546" t="s">
        <v>175</v>
      </c>
      <c r="H21546" t="s">
        <v>192</v>
      </c>
      <c r="I21546" t="s">
        <v>193</v>
      </c>
      <c r="J21546" t="s">
        <v>191</v>
      </c>
      <c r="K21546" s="1">
        <v>45412</v>
      </c>
      <c r="L21546">
        <v>10.001999999999899</v>
      </c>
      <c r="M21546">
        <v>2</v>
      </c>
      <c r="N21546" t="s">
        <v>538</v>
      </c>
      <c r="O21546" t="s">
        <v>537</v>
      </c>
      <c r="P21546" t="s">
        <v>632</v>
      </c>
    </row>
    <row r="21547" spans="1:16" x14ac:dyDescent="0.25">
      <c r="A21547" t="s">
        <v>461</v>
      </c>
      <c r="B21547" t="s">
        <v>174</v>
      </c>
      <c r="C21547" t="s">
        <v>13</v>
      </c>
      <c r="D21547" t="s">
        <v>196</v>
      </c>
      <c r="E21547" t="s">
        <v>197</v>
      </c>
      <c r="F21547" t="s">
        <v>14</v>
      </c>
      <c r="G21547" t="s">
        <v>175</v>
      </c>
      <c r="H21547" t="s">
        <v>192</v>
      </c>
      <c r="I21547" t="s">
        <v>193</v>
      </c>
      <c r="J21547" t="s">
        <v>191</v>
      </c>
      <c r="K21547" s="1">
        <v>45414</v>
      </c>
      <c r="L21547">
        <v>10.001999999999899</v>
      </c>
      <c r="M21547">
        <v>2</v>
      </c>
      <c r="N21547" t="s">
        <v>538</v>
      </c>
      <c r="O21547" t="s">
        <v>537</v>
      </c>
      <c r="P21547" t="s">
        <v>632</v>
      </c>
    </row>
    <row r="21548" spans="1:16" x14ac:dyDescent="0.25">
      <c r="A21548" t="s">
        <v>461</v>
      </c>
      <c r="B21548" t="s">
        <v>174</v>
      </c>
      <c r="C21548" t="s">
        <v>13</v>
      </c>
      <c r="D21548" t="s">
        <v>196</v>
      </c>
      <c r="E21548" t="s">
        <v>197</v>
      </c>
      <c r="F21548" t="s">
        <v>14</v>
      </c>
      <c r="G21548" t="s">
        <v>175</v>
      </c>
      <c r="H21548" t="s">
        <v>192</v>
      </c>
      <c r="I21548" t="s">
        <v>193</v>
      </c>
      <c r="J21548" t="s">
        <v>191</v>
      </c>
      <c r="K21548" s="1">
        <v>45421</v>
      </c>
      <c r="L21548">
        <v>10.001999999999899</v>
      </c>
      <c r="M21548">
        <v>3</v>
      </c>
      <c r="N21548" t="s">
        <v>538</v>
      </c>
      <c r="O21548" t="s">
        <v>537</v>
      </c>
      <c r="P21548" t="s">
        <v>632</v>
      </c>
    </row>
    <row r="21549" spans="1:16" x14ac:dyDescent="0.25">
      <c r="A21549" t="s">
        <v>461</v>
      </c>
      <c r="B21549" t="s">
        <v>174</v>
      </c>
      <c r="C21549" t="s">
        <v>13</v>
      </c>
      <c r="D21549" t="s">
        <v>196</v>
      </c>
      <c r="E21549" t="s">
        <v>197</v>
      </c>
      <c r="F21549" t="s">
        <v>14</v>
      </c>
      <c r="G21549" t="s">
        <v>175</v>
      </c>
      <c r="H21549" t="s">
        <v>192</v>
      </c>
      <c r="I21549" t="s">
        <v>193</v>
      </c>
      <c r="J21549" t="s">
        <v>191</v>
      </c>
      <c r="K21549" s="1">
        <v>45422</v>
      </c>
      <c r="L21549">
        <v>10.001999999999899</v>
      </c>
      <c r="M21549">
        <v>3</v>
      </c>
      <c r="N21549" t="s">
        <v>538</v>
      </c>
      <c r="O21549" t="s">
        <v>537</v>
      </c>
      <c r="P21549" t="s">
        <v>632</v>
      </c>
    </row>
    <row r="21550" spans="1:16" x14ac:dyDescent="0.25">
      <c r="A21550" t="s">
        <v>461</v>
      </c>
      <c r="B21550" t="s">
        <v>174</v>
      </c>
      <c r="C21550" t="s">
        <v>13</v>
      </c>
      <c r="D21550" t="s">
        <v>196</v>
      </c>
      <c r="E21550" t="s">
        <v>197</v>
      </c>
      <c r="F21550" t="s">
        <v>14</v>
      </c>
      <c r="G21550" t="s">
        <v>175</v>
      </c>
      <c r="H21550" t="s">
        <v>192</v>
      </c>
      <c r="I21550" t="s">
        <v>193</v>
      </c>
      <c r="J21550" t="s">
        <v>191</v>
      </c>
      <c r="K21550" s="1">
        <v>45427</v>
      </c>
      <c r="L21550">
        <v>10.001999999999899</v>
      </c>
      <c r="M21550">
        <v>4</v>
      </c>
      <c r="N21550" t="s">
        <v>538</v>
      </c>
      <c r="O21550" t="s">
        <v>537</v>
      </c>
      <c r="P21550" t="s">
        <v>632</v>
      </c>
    </row>
    <row r="21551" spans="1:16" x14ac:dyDescent="0.25">
      <c r="A21551" t="s">
        <v>461</v>
      </c>
      <c r="B21551" t="s">
        <v>174</v>
      </c>
      <c r="C21551" t="s">
        <v>13</v>
      </c>
      <c r="D21551" t="s">
        <v>196</v>
      </c>
      <c r="E21551" t="s">
        <v>197</v>
      </c>
      <c r="F21551" t="s">
        <v>14</v>
      </c>
      <c r="G21551" t="s">
        <v>175</v>
      </c>
      <c r="H21551" t="s">
        <v>192</v>
      </c>
      <c r="I21551" t="s">
        <v>193</v>
      </c>
      <c r="J21551" t="s">
        <v>191</v>
      </c>
      <c r="K21551" s="1">
        <v>45428</v>
      </c>
      <c r="L21551">
        <v>10.001999999999899</v>
      </c>
      <c r="M21551">
        <v>4</v>
      </c>
      <c r="N21551" t="s">
        <v>538</v>
      </c>
      <c r="O21551" t="s">
        <v>537</v>
      </c>
      <c r="P21551" t="s">
        <v>632</v>
      </c>
    </row>
    <row r="21552" spans="1:16" x14ac:dyDescent="0.25">
      <c r="A21552" t="s">
        <v>461</v>
      </c>
      <c r="B21552" t="s">
        <v>174</v>
      </c>
      <c r="C21552" t="s">
        <v>13</v>
      </c>
      <c r="D21552" t="s">
        <v>196</v>
      </c>
      <c r="E21552" t="s">
        <v>197</v>
      </c>
      <c r="F21552" t="s">
        <v>14</v>
      </c>
      <c r="G21552" t="s">
        <v>175</v>
      </c>
      <c r="H21552" t="s">
        <v>192</v>
      </c>
      <c r="I21552" t="s">
        <v>194</v>
      </c>
      <c r="J21552" t="s">
        <v>191</v>
      </c>
      <c r="K21552" s="1">
        <v>45408</v>
      </c>
      <c r="L21552">
        <v>10.001999999999899</v>
      </c>
      <c r="M21552">
        <v>1</v>
      </c>
      <c r="N21552" t="s">
        <v>538</v>
      </c>
      <c r="O21552" t="s">
        <v>537</v>
      </c>
      <c r="P21552" t="s">
        <v>632</v>
      </c>
    </row>
    <row r="21553" spans="1:16" x14ac:dyDescent="0.25">
      <c r="A21553" t="s">
        <v>370</v>
      </c>
      <c r="B21553" t="s">
        <v>258</v>
      </c>
      <c r="C21553" t="s">
        <v>13</v>
      </c>
      <c r="D21553" t="s">
        <v>196</v>
      </c>
      <c r="E21553" t="s">
        <v>197</v>
      </c>
      <c r="F21553" t="s">
        <v>14</v>
      </c>
      <c r="G21553" t="s">
        <v>175</v>
      </c>
      <c r="H21553" t="s">
        <v>176</v>
      </c>
      <c r="I21553" t="s">
        <v>59</v>
      </c>
      <c r="J21553" t="s">
        <v>117</v>
      </c>
      <c r="K21553" s="1">
        <v>45404</v>
      </c>
      <c r="L21553">
        <v>60</v>
      </c>
      <c r="M21553">
        <v>1</v>
      </c>
      <c r="N21553" t="s">
        <v>538</v>
      </c>
      <c r="O21553" t="s">
        <v>537</v>
      </c>
      <c r="P21553" t="s">
        <v>632</v>
      </c>
    </row>
    <row r="21554" spans="1:16" x14ac:dyDescent="0.25">
      <c r="A21554" t="s">
        <v>370</v>
      </c>
      <c r="B21554" t="s">
        <v>258</v>
      </c>
      <c r="C21554" t="s">
        <v>13</v>
      </c>
      <c r="D21554" t="s">
        <v>196</v>
      </c>
      <c r="E21554" t="s">
        <v>197</v>
      </c>
      <c r="F21554" t="s">
        <v>14</v>
      </c>
      <c r="G21554" t="s">
        <v>175</v>
      </c>
      <c r="H21554" t="s">
        <v>176</v>
      </c>
      <c r="I21554" t="s">
        <v>59</v>
      </c>
      <c r="J21554" t="s">
        <v>117</v>
      </c>
      <c r="K21554" s="1">
        <v>45405</v>
      </c>
      <c r="L21554">
        <v>120</v>
      </c>
      <c r="M21554">
        <v>1</v>
      </c>
      <c r="N21554" t="s">
        <v>538</v>
      </c>
      <c r="O21554" t="s">
        <v>537</v>
      </c>
      <c r="P21554" t="s">
        <v>632</v>
      </c>
    </row>
    <row r="21555" spans="1:16" x14ac:dyDescent="0.25">
      <c r="A21555" t="s">
        <v>370</v>
      </c>
      <c r="B21555" t="s">
        <v>258</v>
      </c>
      <c r="C21555" t="s">
        <v>13</v>
      </c>
      <c r="D21555" t="s">
        <v>196</v>
      </c>
      <c r="E21555" t="s">
        <v>197</v>
      </c>
      <c r="F21555" t="s">
        <v>14</v>
      </c>
      <c r="G21555" t="s">
        <v>175</v>
      </c>
      <c r="H21555" t="s">
        <v>176</v>
      </c>
      <c r="I21555" t="s">
        <v>59</v>
      </c>
      <c r="J21555" t="s">
        <v>117</v>
      </c>
      <c r="K21555" s="1">
        <v>45422</v>
      </c>
      <c r="L21555">
        <v>60</v>
      </c>
      <c r="M21555">
        <v>3</v>
      </c>
      <c r="N21555" t="s">
        <v>538</v>
      </c>
      <c r="O21555" t="s">
        <v>537</v>
      </c>
      <c r="P21555" t="s">
        <v>632</v>
      </c>
    </row>
    <row r="21556" spans="1:16" x14ac:dyDescent="0.25">
      <c r="A21556" t="s">
        <v>370</v>
      </c>
      <c r="B21556" t="s">
        <v>258</v>
      </c>
      <c r="C21556" t="s">
        <v>13</v>
      </c>
      <c r="D21556" t="s">
        <v>196</v>
      </c>
      <c r="E21556" t="s">
        <v>197</v>
      </c>
      <c r="F21556" t="s">
        <v>14</v>
      </c>
      <c r="G21556" t="s">
        <v>175</v>
      </c>
      <c r="H21556" t="s">
        <v>176</v>
      </c>
      <c r="I21556" t="s">
        <v>177</v>
      </c>
      <c r="J21556" t="s">
        <v>117</v>
      </c>
      <c r="K21556" s="1">
        <v>45422</v>
      </c>
      <c r="L21556">
        <v>60</v>
      </c>
      <c r="M21556">
        <v>3</v>
      </c>
      <c r="N21556" t="s">
        <v>538</v>
      </c>
      <c r="O21556" t="s">
        <v>537</v>
      </c>
      <c r="P21556" t="s">
        <v>632</v>
      </c>
    </row>
    <row r="21557" spans="1:16" x14ac:dyDescent="0.25">
      <c r="A21557" t="s">
        <v>370</v>
      </c>
      <c r="B21557" t="s">
        <v>258</v>
      </c>
      <c r="C21557" t="s">
        <v>13</v>
      </c>
      <c r="D21557" t="s">
        <v>196</v>
      </c>
      <c r="E21557" t="s">
        <v>197</v>
      </c>
      <c r="F21557" t="s">
        <v>14</v>
      </c>
      <c r="G21557" t="s">
        <v>175</v>
      </c>
      <c r="H21557" t="s">
        <v>176</v>
      </c>
      <c r="I21557" t="s">
        <v>177</v>
      </c>
      <c r="J21557" t="s">
        <v>117</v>
      </c>
      <c r="K21557" s="1">
        <v>45429</v>
      </c>
      <c r="L21557">
        <v>60</v>
      </c>
      <c r="M21557">
        <v>4</v>
      </c>
      <c r="N21557" t="s">
        <v>538</v>
      </c>
      <c r="O21557" t="s">
        <v>537</v>
      </c>
      <c r="P21557" t="s">
        <v>632</v>
      </c>
    </row>
    <row r="21558" spans="1:16" x14ac:dyDescent="0.25">
      <c r="A21558" t="s">
        <v>370</v>
      </c>
      <c r="B21558" t="s">
        <v>258</v>
      </c>
      <c r="C21558" t="s">
        <v>13</v>
      </c>
      <c r="D21558" t="s">
        <v>196</v>
      </c>
      <c r="E21558" t="s">
        <v>197</v>
      </c>
      <c r="F21558" t="s">
        <v>14</v>
      </c>
      <c r="G21558" t="s">
        <v>175</v>
      </c>
      <c r="H21558" t="s">
        <v>176</v>
      </c>
      <c r="I21558" t="s">
        <v>179</v>
      </c>
      <c r="J21558" t="s">
        <v>117</v>
      </c>
      <c r="K21558" s="1">
        <v>45404</v>
      </c>
      <c r="L21558">
        <v>60</v>
      </c>
      <c r="M21558">
        <v>1</v>
      </c>
      <c r="N21558" t="s">
        <v>538</v>
      </c>
      <c r="O21558" t="s">
        <v>537</v>
      </c>
      <c r="P21558" t="s">
        <v>632</v>
      </c>
    </row>
    <row r="21559" spans="1:16" x14ac:dyDescent="0.25">
      <c r="A21559" t="s">
        <v>370</v>
      </c>
      <c r="B21559" t="s">
        <v>258</v>
      </c>
      <c r="C21559" t="s">
        <v>13</v>
      </c>
      <c r="D21559" t="s">
        <v>196</v>
      </c>
      <c r="E21559" t="s">
        <v>197</v>
      </c>
      <c r="F21559" t="s">
        <v>14</v>
      </c>
      <c r="G21559" t="s">
        <v>175</v>
      </c>
      <c r="H21559" t="s">
        <v>176</v>
      </c>
      <c r="I21559" t="s">
        <v>179</v>
      </c>
      <c r="J21559" t="s">
        <v>117</v>
      </c>
      <c r="K21559" s="1">
        <v>45408</v>
      </c>
      <c r="L21559">
        <v>120</v>
      </c>
      <c r="M21559">
        <v>1</v>
      </c>
      <c r="N21559" t="s">
        <v>538</v>
      </c>
      <c r="O21559" t="s">
        <v>537</v>
      </c>
      <c r="P21559" t="s">
        <v>632</v>
      </c>
    </row>
    <row r="21560" spans="1:16" x14ac:dyDescent="0.25">
      <c r="A21560" t="s">
        <v>370</v>
      </c>
      <c r="B21560" t="s">
        <v>258</v>
      </c>
      <c r="C21560" t="s">
        <v>13</v>
      </c>
      <c r="D21560" t="s">
        <v>196</v>
      </c>
      <c r="E21560" t="s">
        <v>197</v>
      </c>
      <c r="F21560" t="s">
        <v>14</v>
      </c>
      <c r="G21560" t="s">
        <v>175</v>
      </c>
      <c r="H21560" t="s">
        <v>176</v>
      </c>
      <c r="I21560" t="s">
        <v>180</v>
      </c>
      <c r="J21560" t="s">
        <v>117</v>
      </c>
      <c r="K21560" s="1">
        <v>45429</v>
      </c>
      <c r="L21560">
        <v>60</v>
      </c>
      <c r="M21560">
        <v>4</v>
      </c>
      <c r="N21560" t="s">
        <v>538</v>
      </c>
      <c r="O21560" t="s">
        <v>537</v>
      </c>
      <c r="P21560" t="s">
        <v>632</v>
      </c>
    </row>
    <row r="21561" spans="1:16" x14ac:dyDescent="0.25">
      <c r="A21561" t="s">
        <v>370</v>
      </c>
      <c r="B21561" t="s">
        <v>258</v>
      </c>
      <c r="C21561" t="s">
        <v>13</v>
      </c>
      <c r="D21561" t="s">
        <v>196</v>
      </c>
      <c r="E21561" t="s">
        <v>197</v>
      </c>
      <c r="F21561" t="s">
        <v>14</v>
      </c>
      <c r="G21561" t="s">
        <v>175</v>
      </c>
      <c r="H21561" t="s">
        <v>176</v>
      </c>
      <c r="I21561" t="s">
        <v>59</v>
      </c>
      <c r="J21561" t="s">
        <v>117</v>
      </c>
      <c r="K21561" s="1">
        <v>45408</v>
      </c>
      <c r="L21561">
        <v>240</v>
      </c>
      <c r="M21561">
        <v>1</v>
      </c>
      <c r="N21561" t="s">
        <v>538</v>
      </c>
      <c r="O21561" t="s">
        <v>537</v>
      </c>
      <c r="P21561" t="s">
        <v>632</v>
      </c>
    </row>
    <row r="21562" spans="1:16" x14ac:dyDescent="0.25">
      <c r="A21562" t="s">
        <v>370</v>
      </c>
      <c r="B21562" t="s">
        <v>258</v>
      </c>
      <c r="C21562" t="s">
        <v>13</v>
      </c>
      <c r="D21562" t="s">
        <v>196</v>
      </c>
      <c r="E21562" t="s">
        <v>197</v>
      </c>
      <c r="F21562" t="s">
        <v>14</v>
      </c>
      <c r="G21562" t="s">
        <v>175</v>
      </c>
      <c r="H21562" t="s">
        <v>30</v>
      </c>
      <c r="I21562" t="s">
        <v>89</v>
      </c>
      <c r="J21562" t="s">
        <v>119</v>
      </c>
      <c r="K21562" s="1">
        <v>45404</v>
      </c>
      <c r="L21562">
        <v>60</v>
      </c>
      <c r="M21562">
        <v>1</v>
      </c>
      <c r="N21562" t="s">
        <v>538</v>
      </c>
      <c r="O21562" t="s">
        <v>537</v>
      </c>
      <c r="P21562" t="s">
        <v>632</v>
      </c>
    </row>
    <row r="21563" spans="1:16" x14ac:dyDescent="0.25">
      <c r="A21563" t="s">
        <v>370</v>
      </c>
      <c r="B21563" t="s">
        <v>258</v>
      </c>
      <c r="C21563" t="s">
        <v>13</v>
      </c>
      <c r="D21563" t="s">
        <v>196</v>
      </c>
      <c r="E21563" t="s">
        <v>197</v>
      </c>
      <c r="F21563" t="s">
        <v>14</v>
      </c>
      <c r="G21563" t="s">
        <v>175</v>
      </c>
      <c r="H21563" t="s">
        <v>30</v>
      </c>
      <c r="I21563" t="s">
        <v>89</v>
      </c>
      <c r="J21563" t="s">
        <v>119</v>
      </c>
      <c r="K21563" s="1">
        <v>45405</v>
      </c>
      <c r="L21563">
        <v>60</v>
      </c>
      <c r="M21563">
        <v>1</v>
      </c>
      <c r="N21563" t="s">
        <v>538</v>
      </c>
      <c r="O21563" t="s">
        <v>537</v>
      </c>
      <c r="P21563" t="s">
        <v>632</v>
      </c>
    </row>
    <row r="21564" spans="1:16" x14ac:dyDescent="0.25">
      <c r="A21564" t="s">
        <v>370</v>
      </c>
      <c r="B21564" t="s">
        <v>258</v>
      </c>
      <c r="C21564" t="s">
        <v>13</v>
      </c>
      <c r="D21564" t="s">
        <v>196</v>
      </c>
      <c r="E21564" t="s">
        <v>197</v>
      </c>
      <c r="F21564" t="s">
        <v>14</v>
      </c>
      <c r="G21564" t="s">
        <v>175</v>
      </c>
      <c r="H21564" t="s">
        <v>30</v>
      </c>
      <c r="I21564" t="s">
        <v>32</v>
      </c>
      <c r="J21564" t="s">
        <v>119</v>
      </c>
      <c r="K21564" s="1">
        <v>45429</v>
      </c>
      <c r="L21564">
        <v>60</v>
      </c>
      <c r="M21564">
        <v>4</v>
      </c>
      <c r="N21564" t="s">
        <v>538</v>
      </c>
      <c r="O21564" t="s">
        <v>537</v>
      </c>
      <c r="P21564" t="s">
        <v>632</v>
      </c>
    </row>
    <row r="21565" spans="1:16" x14ac:dyDescent="0.25">
      <c r="A21565" t="s">
        <v>370</v>
      </c>
      <c r="B21565" t="s">
        <v>258</v>
      </c>
      <c r="C21565" t="s">
        <v>13</v>
      </c>
      <c r="D21565" t="s">
        <v>196</v>
      </c>
      <c r="E21565" t="s">
        <v>197</v>
      </c>
      <c r="F21565" t="s">
        <v>14</v>
      </c>
      <c r="G21565" t="s">
        <v>175</v>
      </c>
      <c r="H21565" t="s">
        <v>176</v>
      </c>
      <c r="I21565" t="s">
        <v>201</v>
      </c>
      <c r="J21565" t="s">
        <v>117</v>
      </c>
      <c r="K21565" s="1">
        <v>45428</v>
      </c>
      <c r="L21565">
        <v>60</v>
      </c>
      <c r="M21565">
        <v>4</v>
      </c>
      <c r="N21565" t="s">
        <v>538</v>
      </c>
      <c r="O21565" t="s">
        <v>537</v>
      </c>
      <c r="P21565" t="s">
        <v>632</v>
      </c>
    </row>
    <row r="21566" spans="1:16" x14ac:dyDescent="0.25">
      <c r="A21566" t="s">
        <v>370</v>
      </c>
      <c r="B21566" t="s">
        <v>258</v>
      </c>
      <c r="C21566" t="s">
        <v>13</v>
      </c>
      <c r="D21566" t="s">
        <v>196</v>
      </c>
      <c r="E21566" t="s">
        <v>197</v>
      </c>
      <c r="F21566" t="s">
        <v>14</v>
      </c>
      <c r="G21566" t="s">
        <v>175</v>
      </c>
      <c r="H21566" t="s">
        <v>183</v>
      </c>
      <c r="I21566" t="s">
        <v>184</v>
      </c>
      <c r="J21566" t="s">
        <v>117</v>
      </c>
      <c r="K21566" s="1">
        <v>45408</v>
      </c>
      <c r="L21566">
        <v>60</v>
      </c>
      <c r="M21566">
        <v>1</v>
      </c>
      <c r="N21566" t="s">
        <v>538</v>
      </c>
      <c r="O21566" t="s">
        <v>537</v>
      </c>
      <c r="P21566" t="s">
        <v>632</v>
      </c>
    </row>
    <row r="21567" spans="1:16" x14ac:dyDescent="0.25">
      <c r="A21567" t="s">
        <v>370</v>
      </c>
      <c r="B21567" t="s">
        <v>258</v>
      </c>
      <c r="C21567" t="s">
        <v>13</v>
      </c>
      <c r="D21567" t="s">
        <v>196</v>
      </c>
      <c r="E21567" t="s">
        <v>197</v>
      </c>
      <c r="F21567" t="s">
        <v>14</v>
      </c>
      <c r="G21567" t="s">
        <v>175</v>
      </c>
      <c r="H21567" t="s">
        <v>183</v>
      </c>
      <c r="I21567" t="s">
        <v>184</v>
      </c>
      <c r="J21567" t="s">
        <v>117</v>
      </c>
      <c r="K21567" s="1">
        <v>45418</v>
      </c>
      <c r="L21567">
        <v>60</v>
      </c>
      <c r="M21567">
        <v>3</v>
      </c>
      <c r="N21567" t="s">
        <v>538</v>
      </c>
      <c r="O21567" t="s">
        <v>537</v>
      </c>
      <c r="P21567" t="s">
        <v>632</v>
      </c>
    </row>
    <row r="21568" spans="1:16" x14ac:dyDescent="0.25">
      <c r="A21568" t="s">
        <v>370</v>
      </c>
      <c r="B21568" t="s">
        <v>258</v>
      </c>
      <c r="C21568" t="s">
        <v>13</v>
      </c>
      <c r="D21568" t="s">
        <v>196</v>
      </c>
      <c r="E21568" t="s">
        <v>197</v>
      </c>
      <c r="F21568" t="s">
        <v>14</v>
      </c>
      <c r="G21568" t="s">
        <v>175</v>
      </c>
      <c r="H21568" t="s">
        <v>183</v>
      </c>
      <c r="I21568" t="s">
        <v>184</v>
      </c>
      <c r="J21568" t="s">
        <v>117</v>
      </c>
      <c r="K21568" s="1">
        <v>45420</v>
      </c>
      <c r="L21568">
        <v>60</v>
      </c>
      <c r="M21568">
        <v>3</v>
      </c>
      <c r="N21568" t="s">
        <v>538</v>
      </c>
      <c r="O21568" t="s">
        <v>537</v>
      </c>
      <c r="P21568" t="s">
        <v>632</v>
      </c>
    </row>
    <row r="21569" spans="1:16" x14ac:dyDescent="0.25">
      <c r="A21569" t="s">
        <v>370</v>
      </c>
      <c r="B21569" t="s">
        <v>258</v>
      </c>
      <c r="C21569" t="s">
        <v>13</v>
      </c>
      <c r="D21569" t="s">
        <v>196</v>
      </c>
      <c r="E21569" t="s">
        <v>197</v>
      </c>
      <c r="F21569" t="s">
        <v>14</v>
      </c>
      <c r="G21569" t="s">
        <v>175</v>
      </c>
      <c r="H21569" t="s">
        <v>183</v>
      </c>
      <c r="I21569" t="s">
        <v>184</v>
      </c>
      <c r="J21569" t="s">
        <v>117</v>
      </c>
      <c r="K21569" s="1">
        <v>45422</v>
      </c>
      <c r="L21569">
        <v>60</v>
      </c>
      <c r="M21569">
        <v>3</v>
      </c>
      <c r="N21569" t="s">
        <v>538</v>
      </c>
      <c r="O21569" t="s">
        <v>537</v>
      </c>
      <c r="P21569" t="s">
        <v>632</v>
      </c>
    </row>
    <row r="21570" spans="1:16" x14ac:dyDescent="0.25">
      <c r="A21570" t="s">
        <v>370</v>
      </c>
      <c r="B21570" t="s">
        <v>258</v>
      </c>
      <c r="C21570" t="s">
        <v>13</v>
      </c>
      <c r="D21570" t="s">
        <v>196</v>
      </c>
      <c r="E21570" t="s">
        <v>197</v>
      </c>
      <c r="F21570" t="s">
        <v>14</v>
      </c>
      <c r="G21570" t="s">
        <v>175</v>
      </c>
      <c r="H21570" t="s">
        <v>183</v>
      </c>
      <c r="I21570" t="s">
        <v>185</v>
      </c>
      <c r="J21570" t="s">
        <v>118</v>
      </c>
      <c r="K21570" s="1">
        <v>45415</v>
      </c>
      <c r="L21570">
        <v>60</v>
      </c>
      <c r="M21570">
        <v>2</v>
      </c>
      <c r="N21570" t="s">
        <v>538</v>
      </c>
      <c r="O21570" t="s">
        <v>537</v>
      </c>
      <c r="P21570" t="s">
        <v>632</v>
      </c>
    </row>
    <row r="21571" spans="1:16" x14ac:dyDescent="0.25">
      <c r="A21571" t="s">
        <v>370</v>
      </c>
      <c r="B21571" t="s">
        <v>258</v>
      </c>
      <c r="C21571" t="s">
        <v>13</v>
      </c>
      <c r="D21571" t="s">
        <v>196</v>
      </c>
      <c r="E21571" t="s">
        <v>197</v>
      </c>
      <c r="F21571" t="s">
        <v>14</v>
      </c>
      <c r="G21571" t="s">
        <v>175</v>
      </c>
      <c r="H21571" t="s">
        <v>183</v>
      </c>
      <c r="I21571" t="s">
        <v>185</v>
      </c>
      <c r="J21571" t="s">
        <v>118</v>
      </c>
      <c r="K21571" s="1">
        <v>45418</v>
      </c>
      <c r="L21571">
        <v>60</v>
      </c>
      <c r="M21571">
        <v>3</v>
      </c>
      <c r="N21571" t="s">
        <v>538</v>
      </c>
      <c r="O21571" t="s">
        <v>537</v>
      </c>
      <c r="P21571" t="s">
        <v>632</v>
      </c>
    </row>
    <row r="21572" spans="1:16" x14ac:dyDescent="0.25">
      <c r="A21572" t="s">
        <v>370</v>
      </c>
      <c r="B21572" t="s">
        <v>258</v>
      </c>
      <c r="C21572" t="s">
        <v>13</v>
      </c>
      <c r="D21572" t="s">
        <v>196</v>
      </c>
      <c r="E21572" t="s">
        <v>197</v>
      </c>
      <c r="F21572" t="s">
        <v>14</v>
      </c>
      <c r="G21572" t="s">
        <v>175</v>
      </c>
      <c r="H21572" t="s">
        <v>183</v>
      </c>
      <c r="I21572" t="s">
        <v>185</v>
      </c>
      <c r="J21572" t="s">
        <v>118</v>
      </c>
      <c r="K21572" s="1">
        <v>45420</v>
      </c>
      <c r="L21572">
        <v>60</v>
      </c>
      <c r="M21572">
        <v>3</v>
      </c>
      <c r="N21572" t="s">
        <v>538</v>
      </c>
      <c r="O21572" t="s">
        <v>537</v>
      </c>
      <c r="P21572" t="s">
        <v>632</v>
      </c>
    </row>
    <row r="21573" spans="1:16" x14ac:dyDescent="0.25">
      <c r="A21573" t="s">
        <v>370</v>
      </c>
      <c r="B21573" t="s">
        <v>258</v>
      </c>
      <c r="C21573" t="s">
        <v>13</v>
      </c>
      <c r="D21573" t="s">
        <v>196</v>
      </c>
      <c r="E21573" t="s">
        <v>197</v>
      </c>
      <c r="F21573" t="s">
        <v>14</v>
      </c>
      <c r="G21573" t="s">
        <v>175</v>
      </c>
      <c r="H21573" t="s">
        <v>183</v>
      </c>
      <c r="I21573" t="s">
        <v>185</v>
      </c>
      <c r="J21573" t="s">
        <v>118</v>
      </c>
      <c r="K21573" s="1">
        <v>45428</v>
      </c>
      <c r="L21573">
        <v>60</v>
      </c>
      <c r="M21573">
        <v>4</v>
      </c>
      <c r="N21573" t="s">
        <v>538</v>
      </c>
      <c r="O21573" t="s">
        <v>537</v>
      </c>
      <c r="P21573" t="s">
        <v>632</v>
      </c>
    </row>
    <row r="21574" spans="1:16" x14ac:dyDescent="0.25">
      <c r="A21574" t="s">
        <v>370</v>
      </c>
      <c r="B21574" t="s">
        <v>258</v>
      </c>
      <c r="C21574" t="s">
        <v>13</v>
      </c>
      <c r="D21574" t="s">
        <v>196</v>
      </c>
      <c r="E21574" t="s">
        <v>197</v>
      </c>
      <c r="F21574" t="s">
        <v>14</v>
      </c>
      <c r="G21574" t="s">
        <v>175</v>
      </c>
      <c r="H21574" t="s">
        <v>183</v>
      </c>
      <c r="I21574" t="s">
        <v>71</v>
      </c>
      <c r="J21574" t="s">
        <v>191</v>
      </c>
      <c r="K21574" s="1">
        <v>45406</v>
      </c>
      <c r="L21574">
        <v>240</v>
      </c>
      <c r="M21574">
        <v>1</v>
      </c>
      <c r="N21574" t="s">
        <v>538</v>
      </c>
      <c r="O21574" t="s">
        <v>537</v>
      </c>
      <c r="P21574" t="s">
        <v>632</v>
      </c>
    </row>
    <row r="21575" spans="1:16" x14ac:dyDescent="0.25">
      <c r="A21575" t="s">
        <v>370</v>
      </c>
      <c r="B21575" t="s">
        <v>258</v>
      </c>
      <c r="C21575" t="s">
        <v>13</v>
      </c>
      <c r="D21575" t="s">
        <v>196</v>
      </c>
      <c r="E21575" t="s">
        <v>197</v>
      </c>
      <c r="F21575" t="s">
        <v>14</v>
      </c>
      <c r="G21575" t="s">
        <v>175</v>
      </c>
      <c r="H21575" t="s">
        <v>183</v>
      </c>
      <c r="I21575" t="s">
        <v>71</v>
      </c>
      <c r="J21575" t="s">
        <v>191</v>
      </c>
      <c r="K21575" s="1">
        <v>45412</v>
      </c>
      <c r="L21575">
        <v>390</v>
      </c>
      <c r="M21575">
        <v>2</v>
      </c>
      <c r="N21575" t="s">
        <v>538</v>
      </c>
      <c r="O21575" t="s">
        <v>537</v>
      </c>
      <c r="P21575" t="s">
        <v>632</v>
      </c>
    </row>
    <row r="21576" spans="1:16" x14ac:dyDescent="0.25">
      <c r="A21576" t="s">
        <v>370</v>
      </c>
      <c r="B21576" t="s">
        <v>258</v>
      </c>
      <c r="C21576" t="s">
        <v>13</v>
      </c>
      <c r="D21576" t="s">
        <v>196</v>
      </c>
      <c r="E21576" t="s">
        <v>197</v>
      </c>
      <c r="F21576" t="s">
        <v>14</v>
      </c>
      <c r="G21576" t="s">
        <v>175</v>
      </c>
      <c r="H21576" t="s">
        <v>183</v>
      </c>
      <c r="I21576" t="s">
        <v>71</v>
      </c>
      <c r="J21576" t="s">
        <v>191</v>
      </c>
      <c r="K21576" s="1">
        <v>45413</v>
      </c>
      <c r="L21576">
        <v>120</v>
      </c>
      <c r="M21576">
        <v>2</v>
      </c>
      <c r="N21576" t="s">
        <v>538</v>
      </c>
      <c r="O21576" t="s">
        <v>537</v>
      </c>
      <c r="P21576" t="s">
        <v>632</v>
      </c>
    </row>
    <row r="21577" spans="1:16" x14ac:dyDescent="0.25">
      <c r="A21577" t="s">
        <v>370</v>
      </c>
      <c r="B21577" t="s">
        <v>258</v>
      </c>
      <c r="C21577" t="s">
        <v>13</v>
      </c>
      <c r="D21577" t="s">
        <v>196</v>
      </c>
      <c r="E21577" t="s">
        <v>197</v>
      </c>
      <c r="F21577" t="s">
        <v>14</v>
      </c>
      <c r="G21577" t="s">
        <v>175</v>
      </c>
      <c r="H21577" t="s">
        <v>183</v>
      </c>
      <c r="I21577" t="s">
        <v>71</v>
      </c>
      <c r="J21577" t="s">
        <v>191</v>
      </c>
      <c r="K21577" s="1">
        <v>45420</v>
      </c>
      <c r="L21577">
        <v>120</v>
      </c>
      <c r="M21577">
        <v>3</v>
      </c>
      <c r="N21577" t="s">
        <v>538</v>
      </c>
      <c r="O21577" t="s">
        <v>537</v>
      </c>
      <c r="P21577" t="s">
        <v>632</v>
      </c>
    </row>
    <row r="21578" spans="1:16" x14ac:dyDescent="0.25">
      <c r="A21578" t="s">
        <v>370</v>
      </c>
      <c r="B21578" t="s">
        <v>258</v>
      </c>
      <c r="C21578" t="s">
        <v>13</v>
      </c>
      <c r="D21578" t="s">
        <v>196</v>
      </c>
      <c r="E21578" t="s">
        <v>197</v>
      </c>
      <c r="F21578" t="s">
        <v>14</v>
      </c>
      <c r="G21578" t="s">
        <v>175</v>
      </c>
      <c r="H21578" t="s">
        <v>183</v>
      </c>
      <c r="I21578" t="s">
        <v>71</v>
      </c>
      <c r="J21578" t="s">
        <v>191</v>
      </c>
      <c r="K21578" s="1">
        <v>45426</v>
      </c>
      <c r="L21578">
        <v>300</v>
      </c>
      <c r="M21578">
        <v>4</v>
      </c>
      <c r="N21578" t="s">
        <v>538</v>
      </c>
      <c r="O21578" t="s">
        <v>537</v>
      </c>
      <c r="P21578" t="s">
        <v>632</v>
      </c>
    </row>
    <row r="21579" spans="1:16" x14ac:dyDescent="0.25">
      <c r="A21579" t="s">
        <v>370</v>
      </c>
      <c r="B21579" t="s">
        <v>258</v>
      </c>
      <c r="C21579" t="s">
        <v>13</v>
      </c>
      <c r="D21579" t="s">
        <v>196</v>
      </c>
      <c r="E21579" t="s">
        <v>197</v>
      </c>
      <c r="F21579" t="s">
        <v>14</v>
      </c>
      <c r="G21579" t="s">
        <v>175</v>
      </c>
      <c r="H21579" t="s">
        <v>183</v>
      </c>
      <c r="I21579" t="s">
        <v>71</v>
      </c>
      <c r="J21579" t="s">
        <v>191</v>
      </c>
      <c r="K21579" s="1">
        <v>45429</v>
      </c>
      <c r="L21579">
        <v>180</v>
      </c>
      <c r="M21579">
        <v>4</v>
      </c>
      <c r="N21579" t="s">
        <v>538</v>
      </c>
      <c r="O21579" t="s">
        <v>537</v>
      </c>
      <c r="P21579" t="s">
        <v>632</v>
      </c>
    </row>
    <row r="21580" spans="1:16" x14ac:dyDescent="0.25">
      <c r="A21580" t="s">
        <v>370</v>
      </c>
      <c r="B21580" t="s">
        <v>258</v>
      </c>
      <c r="C21580" t="s">
        <v>13</v>
      </c>
      <c r="D21580" t="s">
        <v>196</v>
      </c>
      <c r="E21580" t="s">
        <v>197</v>
      </c>
      <c r="F21580" t="s">
        <v>14</v>
      </c>
      <c r="G21580" t="s">
        <v>175</v>
      </c>
      <c r="H21580" t="s">
        <v>183</v>
      </c>
      <c r="I21580" t="s">
        <v>70</v>
      </c>
      <c r="J21580" t="s">
        <v>191</v>
      </c>
      <c r="K21580" s="1">
        <v>45406</v>
      </c>
      <c r="L21580">
        <v>120</v>
      </c>
      <c r="M21580">
        <v>1</v>
      </c>
      <c r="N21580" t="s">
        <v>538</v>
      </c>
      <c r="O21580" t="s">
        <v>537</v>
      </c>
      <c r="P21580" t="s">
        <v>632</v>
      </c>
    </row>
    <row r="21581" spans="1:16" x14ac:dyDescent="0.25">
      <c r="A21581" t="s">
        <v>370</v>
      </c>
      <c r="B21581" t="s">
        <v>258</v>
      </c>
      <c r="C21581" t="s">
        <v>13</v>
      </c>
      <c r="D21581" t="s">
        <v>196</v>
      </c>
      <c r="E21581" t="s">
        <v>197</v>
      </c>
      <c r="F21581" t="s">
        <v>14</v>
      </c>
      <c r="G21581" t="s">
        <v>175</v>
      </c>
      <c r="H21581" t="s">
        <v>183</v>
      </c>
      <c r="I21581" t="s">
        <v>70</v>
      </c>
      <c r="J21581" t="s">
        <v>191</v>
      </c>
      <c r="K21581" s="1">
        <v>45411</v>
      </c>
      <c r="L21581">
        <v>480</v>
      </c>
      <c r="M21581">
        <v>2</v>
      </c>
      <c r="N21581" t="s">
        <v>538</v>
      </c>
      <c r="O21581" t="s">
        <v>537</v>
      </c>
      <c r="P21581" t="s">
        <v>632</v>
      </c>
    </row>
    <row r="21582" spans="1:16" x14ac:dyDescent="0.25">
      <c r="A21582" t="s">
        <v>370</v>
      </c>
      <c r="B21582" t="s">
        <v>258</v>
      </c>
      <c r="C21582" t="s">
        <v>13</v>
      </c>
      <c r="D21582" t="s">
        <v>196</v>
      </c>
      <c r="E21582" t="s">
        <v>197</v>
      </c>
      <c r="F21582" t="s">
        <v>14</v>
      </c>
      <c r="G21582" t="s">
        <v>175</v>
      </c>
      <c r="H21582" t="s">
        <v>183</v>
      </c>
      <c r="I21582" t="s">
        <v>70</v>
      </c>
      <c r="J21582" t="s">
        <v>191</v>
      </c>
      <c r="K21582" s="1">
        <v>45412</v>
      </c>
      <c r="L21582">
        <v>90</v>
      </c>
      <c r="M21582">
        <v>2</v>
      </c>
      <c r="N21582" t="s">
        <v>538</v>
      </c>
      <c r="O21582" t="s">
        <v>537</v>
      </c>
      <c r="P21582" t="s">
        <v>632</v>
      </c>
    </row>
    <row r="21583" spans="1:16" x14ac:dyDescent="0.25">
      <c r="A21583" t="s">
        <v>370</v>
      </c>
      <c r="B21583" t="s">
        <v>258</v>
      </c>
      <c r="C21583" t="s">
        <v>13</v>
      </c>
      <c r="D21583" t="s">
        <v>196</v>
      </c>
      <c r="E21583" t="s">
        <v>197</v>
      </c>
      <c r="F21583" t="s">
        <v>14</v>
      </c>
      <c r="G21583" t="s">
        <v>175</v>
      </c>
      <c r="H21583" t="s">
        <v>183</v>
      </c>
      <c r="I21583" t="s">
        <v>70</v>
      </c>
      <c r="J21583" t="s">
        <v>191</v>
      </c>
      <c r="K21583" s="1">
        <v>45413</v>
      </c>
      <c r="L21583">
        <v>90</v>
      </c>
      <c r="M21583">
        <v>2</v>
      </c>
      <c r="N21583" t="s">
        <v>538</v>
      </c>
      <c r="O21583" t="s">
        <v>537</v>
      </c>
      <c r="P21583" t="s">
        <v>632</v>
      </c>
    </row>
    <row r="21584" spans="1:16" x14ac:dyDescent="0.25">
      <c r="A21584" t="s">
        <v>370</v>
      </c>
      <c r="B21584" t="s">
        <v>258</v>
      </c>
      <c r="C21584" t="s">
        <v>13</v>
      </c>
      <c r="D21584" t="s">
        <v>196</v>
      </c>
      <c r="E21584" t="s">
        <v>197</v>
      </c>
      <c r="F21584" t="s">
        <v>14</v>
      </c>
      <c r="G21584" t="s">
        <v>175</v>
      </c>
      <c r="H21584" t="s">
        <v>183</v>
      </c>
      <c r="I21584" t="s">
        <v>70</v>
      </c>
      <c r="J21584" t="s">
        <v>191</v>
      </c>
      <c r="K21584" s="1">
        <v>45414</v>
      </c>
      <c r="L21584">
        <v>480</v>
      </c>
      <c r="M21584">
        <v>2</v>
      </c>
      <c r="N21584" t="s">
        <v>538</v>
      </c>
      <c r="O21584" t="s">
        <v>537</v>
      </c>
      <c r="P21584" t="s">
        <v>632</v>
      </c>
    </row>
    <row r="21585" spans="1:16" x14ac:dyDescent="0.25">
      <c r="A21585" t="s">
        <v>370</v>
      </c>
      <c r="B21585" t="s">
        <v>258</v>
      </c>
      <c r="C21585" t="s">
        <v>13</v>
      </c>
      <c r="D21585" t="s">
        <v>196</v>
      </c>
      <c r="E21585" t="s">
        <v>197</v>
      </c>
      <c r="F21585" t="s">
        <v>14</v>
      </c>
      <c r="G21585" t="s">
        <v>175</v>
      </c>
      <c r="H21585" t="s">
        <v>183</v>
      </c>
      <c r="I21585" t="s">
        <v>70</v>
      </c>
      <c r="J21585" t="s">
        <v>191</v>
      </c>
      <c r="K21585" s="1">
        <v>45426</v>
      </c>
      <c r="L21585">
        <v>120</v>
      </c>
      <c r="M21585">
        <v>4</v>
      </c>
      <c r="N21585" t="s">
        <v>538</v>
      </c>
      <c r="O21585" t="s">
        <v>537</v>
      </c>
      <c r="P21585" t="s">
        <v>632</v>
      </c>
    </row>
    <row r="21586" spans="1:16" x14ac:dyDescent="0.25">
      <c r="A21586" t="s">
        <v>370</v>
      </c>
      <c r="B21586" t="s">
        <v>258</v>
      </c>
      <c r="C21586" t="s">
        <v>13</v>
      </c>
      <c r="D21586" t="s">
        <v>196</v>
      </c>
      <c r="E21586" t="s">
        <v>197</v>
      </c>
      <c r="F21586" t="s">
        <v>14</v>
      </c>
      <c r="G21586" t="s">
        <v>175</v>
      </c>
      <c r="H21586" t="s">
        <v>183</v>
      </c>
      <c r="I21586" t="s">
        <v>70</v>
      </c>
      <c r="J21586" t="s">
        <v>191</v>
      </c>
      <c r="K21586" s="1">
        <v>45429</v>
      </c>
      <c r="L21586">
        <v>60</v>
      </c>
      <c r="M21586">
        <v>4</v>
      </c>
      <c r="N21586" t="s">
        <v>538</v>
      </c>
      <c r="O21586" t="s">
        <v>537</v>
      </c>
      <c r="P21586" t="s">
        <v>632</v>
      </c>
    </row>
    <row r="21587" spans="1:16" x14ac:dyDescent="0.25">
      <c r="A21587" t="s">
        <v>370</v>
      </c>
      <c r="B21587" t="s">
        <v>258</v>
      </c>
      <c r="C21587" t="s">
        <v>13</v>
      </c>
      <c r="D21587" t="s">
        <v>196</v>
      </c>
      <c r="E21587" t="s">
        <v>197</v>
      </c>
      <c r="F21587" t="s">
        <v>14</v>
      </c>
      <c r="G21587" t="s">
        <v>175</v>
      </c>
      <c r="H21587" t="s">
        <v>183</v>
      </c>
      <c r="I21587" t="s">
        <v>36</v>
      </c>
      <c r="J21587" t="s">
        <v>117</v>
      </c>
      <c r="K21587" s="1">
        <v>45420</v>
      </c>
      <c r="L21587">
        <v>60</v>
      </c>
      <c r="M21587">
        <v>3</v>
      </c>
      <c r="N21587" t="s">
        <v>538</v>
      </c>
      <c r="O21587" t="s">
        <v>537</v>
      </c>
      <c r="P21587" t="s">
        <v>632</v>
      </c>
    </row>
    <row r="21588" spans="1:16" x14ac:dyDescent="0.25">
      <c r="A21588" t="s">
        <v>370</v>
      </c>
      <c r="B21588" t="s">
        <v>258</v>
      </c>
      <c r="C21588" t="s">
        <v>13</v>
      </c>
      <c r="D21588" t="s">
        <v>196</v>
      </c>
      <c r="E21588" t="s">
        <v>197</v>
      </c>
      <c r="F21588" t="s">
        <v>14</v>
      </c>
      <c r="G21588" t="s">
        <v>175</v>
      </c>
      <c r="H21588" t="s">
        <v>183</v>
      </c>
      <c r="I21588" t="s">
        <v>36</v>
      </c>
      <c r="J21588" t="s">
        <v>117</v>
      </c>
      <c r="K21588" s="1">
        <v>45421</v>
      </c>
      <c r="L21588">
        <v>60</v>
      </c>
      <c r="M21588">
        <v>3</v>
      </c>
      <c r="N21588" t="s">
        <v>538</v>
      </c>
      <c r="O21588" t="s">
        <v>537</v>
      </c>
      <c r="P21588" t="s">
        <v>632</v>
      </c>
    </row>
    <row r="21589" spans="1:16" x14ac:dyDescent="0.25">
      <c r="A21589" t="s">
        <v>370</v>
      </c>
      <c r="B21589" t="s">
        <v>258</v>
      </c>
      <c r="C21589" t="s">
        <v>13</v>
      </c>
      <c r="D21589" t="s">
        <v>196</v>
      </c>
      <c r="E21589" t="s">
        <v>197</v>
      </c>
      <c r="F21589" t="s">
        <v>14</v>
      </c>
      <c r="G21589" t="s">
        <v>175</v>
      </c>
      <c r="H21589" t="s">
        <v>183</v>
      </c>
      <c r="I21589" t="s">
        <v>36</v>
      </c>
      <c r="J21589" t="s">
        <v>117</v>
      </c>
      <c r="K21589" s="1">
        <v>45426</v>
      </c>
      <c r="L21589">
        <v>60</v>
      </c>
      <c r="M21589">
        <v>4</v>
      </c>
      <c r="N21589" t="s">
        <v>538</v>
      </c>
      <c r="O21589" t="s">
        <v>537</v>
      </c>
      <c r="P21589" t="s">
        <v>632</v>
      </c>
    </row>
    <row r="21590" spans="1:16" x14ac:dyDescent="0.25">
      <c r="A21590" t="s">
        <v>370</v>
      </c>
      <c r="B21590" t="s">
        <v>258</v>
      </c>
      <c r="C21590" t="s">
        <v>13</v>
      </c>
      <c r="D21590" t="s">
        <v>196</v>
      </c>
      <c r="E21590" t="s">
        <v>197</v>
      </c>
      <c r="F21590" t="s">
        <v>14</v>
      </c>
      <c r="G21590" t="s">
        <v>175</v>
      </c>
      <c r="H21590" t="s">
        <v>183</v>
      </c>
      <c r="I21590" t="s">
        <v>36</v>
      </c>
      <c r="J21590" t="s">
        <v>117</v>
      </c>
      <c r="K21590" s="1">
        <v>45427</v>
      </c>
      <c r="L21590">
        <v>60</v>
      </c>
      <c r="M21590">
        <v>4</v>
      </c>
      <c r="N21590" t="s">
        <v>538</v>
      </c>
      <c r="O21590" t="s">
        <v>537</v>
      </c>
      <c r="P21590" t="s">
        <v>632</v>
      </c>
    </row>
    <row r="21591" spans="1:16" x14ac:dyDescent="0.25">
      <c r="A21591" t="s">
        <v>370</v>
      </c>
      <c r="B21591" t="s">
        <v>258</v>
      </c>
      <c r="C21591" t="s">
        <v>13</v>
      </c>
      <c r="D21591" t="s">
        <v>196</v>
      </c>
      <c r="E21591" t="s">
        <v>197</v>
      </c>
      <c r="F21591" t="s">
        <v>14</v>
      </c>
      <c r="G21591" t="s">
        <v>175</v>
      </c>
      <c r="H21591" t="s">
        <v>183</v>
      </c>
      <c r="I21591" t="s">
        <v>85</v>
      </c>
      <c r="J21591" t="s">
        <v>117</v>
      </c>
      <c r="K21591" s="1">
        <v>45406</v>
      </c>
      <c r="L21591">
        <v>360</v>
      </c>
      <c r="M21591">
        <v>1</v>
      </c>
      <c r="N21591" t="s">
        <v>538</v>
      </c>
      <c r="O21591" t="s">
        <v>537</v>
      </c>
      <c r="P21591" t="s">
        <v>632</v>
      </c>
    </row>
    <row r="21592" spans="1:16" x14ac:dyDescent="0.25">
      <c r="A21592" t="s">
        <v>370</v>
      </c>
      <c r="B21592" t="s">
        <v>258</v>
      </c>
      <c r="C21592" t="s">
        <v>13</v>
      </c>
      <c r="D21592" t="s">
        <v>196</v>
      </c>
      <c r="E21592" t="s">
        <v>197</v>
      </c>
      <c r="F21592" t="s">
        <v>14</v>
      </c>
      <c r="G21592" t="s">
        <v>175</v>
      </c>
      <c r="H21592" t="s">
        <v>183</v>
      </c>
      <c r="I21592" t="s">
        <v>85</v>
      </c>
      <c r="J21592" t="s">
        <v>117</v>
      </c>
      <c r="K21592" s="1">
        <v>45412</v>
      </c>
      <c r="L21592">
        <v>120</v>
      </c>
      <c r="M21592">
        <v>2</v>
      </c>
      <c r="N21592" t="s">
        <v>538</v>
      </c>
      <c r="O21592" t="s">
        <v>537</v>
      </c>
      <c r="P21592" t="s">
        <v>632</v>
      </c>
    </row>
    <row r="21593" spans="1:16" x14ac:dyDescent="0.25">
      <c r="A21593" t="s">
        <v>370</v>
      </c>
      <c r="B21593" t="s">
        <v>258</v>
      </c>
      <c r="C21593" t="s">
        <v>13</v>
      </c>
      <c r="D21593" t="s">
        <v>196</v>
      </c>
      <c r="E21593" t="s">
        <v>197</v>
      </c>
      <c r="F21593" t="s">
        <v>14</v>
      </c>
      <c r="G21593" t="s">
        <v>175</v>
      </c>
      <c r="H21593" t="s">
        <v>183</v>
      </c>
      <c r="I21593" t="s">
        <v>85</v>
      </c>
      <c r="J21593" t="s">
        <v>117</v>
      </c>
      <c r="K21593" s="1">
        <v>45413</v>
      </c>
      <c r="L21593">
        <v>120</v>
      </c>
      <c r="M21593">
        <v>2</v>
      </c>
      <c r="N21593" t="s">
        <v>538</v>
      </c>
      <c r="O21593" t="s">
        <v>537</v>
      </c>
      <c r="P21593" t="s">
        <v>632</v>
      </c>
    </row>
    <row r="21594" spans="1:16" x14ac:dyDescent="0.25">
      <c r="A21594" t="s">
        <v>370</v>
      </c>
      <c r="B21594" t="s">
        <v>258</v>
      </c>
      <c r="C21594" t="s">
        <v>13</v>
      </c>
      <c r="D21594" t="s">
        <v>196</v>
      </c>
      <c r="E21594" t="s">
        <v>197</v>
      </c>
      <c r="F21594" t="s">
        <v>14</v>
      </c>
      <c r="G21594" t="s">
        <v>175</v>
      </c>
      <c r="H21594" t="s">
        <v>183</v>
      </c>
      <c r="I21594" t="s">
        <v>85</v>
      </c>
      <c r="J21594" t="s">
        <v>117</v>
      </c>
      <c r="K21594" s="1">
        <v>45420</v>
      </c>
      <c r="L21594">
        <v>60</v>
      </c>
      <c r="M21594">
        <v>3</v>
      </c>
      <c r="N21594" t="s">
        <v>538</v>
      </c>
      <c r="O21594" t="s">
        <v>537</v>
      </c>
      <c r="P21594" t="s">
        <v>632</v>
      </c>
    </row>
    <row r="21595" spans="1:16" x14ac:dyDescent="0.25">
      <c r="A21595" t="s">
        <v>370</v>
      </c>
      <c r="B21595" t="s">
        <v>258</v>
      </c>
      <c r="C21595" t="s">
        <v>13</v>
      </c>
      <c r="D21595" t="s">
        <v>196</v>
      </c>
      <c r="E21595" t="s">
        <v>197</v>
      </c>
      <c r="F21595" t="s">
        <v>14</v>
      </c>
      <c r="G21595" t="s">
        <v>175</v>
      </c>
      <c r="H21595" t="s">
        <v>72</v>
      </c>
      <c r="I21595" t="s">
        <v>130</v>
      </c>
      <c r="J21595" t="s">
        <v>119</v>
      </c>
      <c r="K21595" s="1">
        <v>45408</v>
      </c>
      <c r="L21595">
        <v>10.001999999999899</v>
      </c>
      <c r="M21595">
        <v>1</v>
      </c>
      <c r="N21595" t="s">
        <v>538</v>
      </c>
      <c r="O21595" t="s">
        <v>537</v>
      </c>
      <c r="P21595" t="s">
        <v>632</v>
      </c>
    </row>
    <row r="21596" spans="1:16" x14ac:dyDescent="0.25">
      <c r="A21596" t="s">
        <v>370</v>
      </c>
      <c r="B21596" t="s">
        <v>258</v>
      </c>
      <c r="C21596" t="s">
        <v>13</v>
      </c>
      <c r="D21596" t="s">
        <v>196</v>
      </c>
      <c r="E21596" t="s">
        <v>197</v>
      </c>
      <c r="F21596" t="s">
        <v>14</v>
      </c>
      <c r="G21596" t="s">
        <v>175</v>
      </c>
      <c r="H21596" t="s">
        <v>72</v>
      </c>
      <c r="I21596" t="s">
        <v>130</v>
      </c>
      <c r="J21596" t="s">
        <v>119</v>
      </c>
      <c r="K21596" s="1">
        <v>45411</v>
      </c>
      <c r="L21596">
        <v>10.001999999999899</v>
      </c>
      <c r="M21596">
        <v>2</v>
      </c>
      <c r="N21596" t="s">
        <v>538</v>
      </c>
      <c r="O21596" t="s">
        <v>537</v>
      </c>
      <c r="P21596" t="s">
        <v>632</v>
      </c>
    </row>
    <row r="21597" spans="1:16" x14ac:dyDescent="0.25">
      <c r="A21597" t="s">
        <v>370</v>
      </c>
      <c r="B21597" t="s">
        <v>258</v>
      </c>
      <c r="C21597" t="s">
        <v>13</v>
      </c>
      <c r="D21597" t="s">
        <v>196</v>
      </c>
      <c r="E21597" t="s">
        <v>197</v>
      </c>
      <c r="F21597" t="s">
        <v>14</v>
      </c>
      <c r="G21597" t="s">
        <v>175</v>
      </c>
      <c r="H21597" t="s">
        <v>72</v>
      </c>
      <c r="I21597" t="s">
        <v>130</v>
      </c>
      <c r="J21597" t="s">
        <v>119</v>
      </c>
      <c r="K21597" s="1">
        <v>45418</v>
      </c>
      <c r="L21597">
        <v>10.001999999999899</v>
      </c>
      <c r="M21597">
        <v>3</v>
      </c>
      <c r="N21597" t="s">
        <v>538</v>
      </c>
      <c r="O21597" t="s">
        <v>537</v>
      </c>
      <c r="P21597" t="s">
        <v>632</v>
      </c>
    </row>
    <row r="21598" spans="1:16" x14ac:dyDescent="0.25">
      <c r="A21598" t="s">
        <v>370</v>
      </c>
      <c r="B21598" t="s">
        <v>258</v>
      </c>
      <c r="C21598" t="s">
        <v>13</v>
      </c>
      <c r="D21598" t="s">
        <v>196</v>
      </c>
      <c r="E21598" t="s">
        <v>197</v>
      </c>
      <c r="F21598" t="s">
        <v>14</v>
      </c>
      <c r="G21598" t="s">
        <v>175</v>
      </c>
      <c r="H21598" t="s">
        <v>72</v>
      </c>
      <c r="I21598" t="s">
        <v>130</v>
      </c>
      <c r="J21598" t="s">
        <v>119</v>
      </c>
      <c r="K21598" s="1">
        <v>45422</v>
      </c>
      <c r="L21598">
        <v>10.001999999999899</v>
      </c>
      <c r="M21598">
        <v>3</v>
      </c>
      <c r="N21598" t="s">
        <v>538</v>
      </c>
      <c r="O21598" t="s">
        <v>537</v>
      </c>
      <c r="P21598" t="s">
        <v>632</v>
      </c>
    </row>
    <row r="21599" spans="1:16" x14ac:dyDescent="0.25">
      <c r="A21599" t="s">
        <v>370</v>
      </c>
      <c r="B21599" t="s">
        <v>258</v>
      </c>
      <c r="C21599" t="s">
        <v>13</v>
      </c>
      <c r="D21599" t="s">
        <v>196</v>
      </c>
      <c r="E21599" t="s">
        <v>197</v>
      </c>
      <c r="F21599" t="s">
        <v>14</v>
      </c>
      <c r="G21599" t="s">
        <v>175</v>
      </c>
      <c r="H21599" t="s">
        <v>72</v>
      </c>
      <c r="I21599" t="s">
        <v>186</v>
      </c>
      <c r="J21599" t="s">
        <v>119</v>
      </c>
      <c r="K21599" s="1">
        <v>45404</v>
      </c>
      <c r="L21599">
        <v>90</v>
      </c>
      <c r="M21599">
        <v>1</v>
      </c>
      <c r="N21599" t="s">
        <v>538</v>
      </c>
      <c r="O21599" t="s">
        <v>537</v>
      </c>
      <c r="P21599" t="s">
        <v>632</v>
      </c>
    </row>
    <row r="21600" spans="1:16" x14ac:dyDescent="0.25">
      <c r="A21600" t="s">
        <v>370</v>
      </c>
      <c r="B21600" t="s">
        <v>258</v>
      </c>
      <c r="C21600" t="s">
        <v>13</v>
      </c>
      <c r="D21600" t="s">
        <v>196</v>
      </c>
      <c r="E21600" t="s">
        <v>197</v>
      </c>
      <c r="F21600" t="s">
        <v>14</v>
      </c>
      <c r="G21600" t="s">
        <v>175</v>
      </c>
      <c r="H21600" t="s">
        <v>72</v>
      </c>
      <c r="I21600" t="s">
        <v>186</v>
      </c>
      <c r="J21600" t="s">
        <v>119</v>
      </c>
      <c r="K21600" s="1">
        <v>45407</v>
      </c>
      <c r="L21600">
        <v>180</v>
      </c>
      <c r="M21600">
        <v>1</v>
      </c>
      <c r="N21600" t="s">
        <v>538</v>
      </c>
      <c r="O21600" t="s">
        <v>537</v>
      </c>
      <c r="P21600" t="s">
        <v>632</v>
      </c>
    </row>
    <row r="21601" spans="1:16" x14ac:dyDescent="0.25">
      <c r="A21601" t="s">
        <v>370</v>
      </c>
      <c r="B21601" t="s">
        <v>258</v>
      </c>
      <c r="C21601" t="s">
        <v>13</v>
      </c>
      <c r="D21601" t="s">
        <v>196</v>
      </c>
      <c r="E21601" t="s">
        <v>197</v>
      </c>
      <c r="F21601" t="s">
        <v>14</v>
      </c>
      <c r="G21601" t="s">
        <v>175</v>
      </c>
      <c r="H21601" t="s">
        <v>72</v>
      </c>
      <c r="I21601" t="s">
        <v>186</v>
      </c>
      <c r="J21601" t="s">
        <v>119</v>
      </c>
      <c r="K21601" s="1">
        <v>45408</v>
      </c>
      <c r="L21601">
        <v>60</v>
      </c>
      <c r="M21601">
        <v>1</v>
      </c>
      <c r="N21601" t="s">
        <v>538</v>
      </c>
      <c r="O21601" t="s">
        <v>537</v>
      </c>
      <c r="P21601" t="s">
        <v>632</v>
      </c>
    </row>
    <row r="21602" spans="1:16" x14ac:dyDescent="0.25">
      <c r="A21602" t="s">
        <v>370</v>
      </c>
      <c r="B21602" t="s">
        <v>258</v>
      </c>
      <c r="C21602" t="s">
        <v>13</v>
      </c>
      <c r="D21602" t="s">
        <v>196</v>
      </c>
      <c r="E21602" t="s">
        <v>197</v>
      </c>
      <c r="F21602" t="s">
        <v>14</v>
      </c>
      <c r="G21602" t="s">
        <v>175</v>
      </c>
      <c r="H21602" t="s">
        <v>72</v>
      </c>
      <c r="I21602" t="s">
        <v>186</v>
      </c>
      <c r="J21602" t="s">
        <v>119</v>
      </c>
      <c r="K21602" s="1">
        <v>45411</v>
      </c>
      <c r="L21602">
        <v>60</v>
      </c>
      <c r="M21602">
        <v>2</v>
      </c>
      <c r="N21602" t="s">
        <v>538</v>
      </c>
      <c r="O21602" t="s">
        <v>537</v>
      </c>
      <c r="P21602" t="s">
        <v>632</v>
      </c>
    </row>
    <row r="21603" spans="1:16" x14ac:dyDescent="0.25">
      <c r="A21603" t="s">
        <v>370</v>
      </c>
      <c r="B21603" t="s">
        <v>258</v>
      </c>
      <c r="C21603" t="s">
        <v>13</v>
      </c>
      <c r="D21603" t="s">
        <v>196</v>
      </c>
      <c r="E21603" t="s">
        <v>197</v>
      </c>
      <c r="F21603" t="s">
        <v>14</v>
      </c>
      <c r="G21603" t="s">
        <v>175</v>
      </c>
      <c r="H21603" t="s">
        <v>72</v>
      </c>
      <c r="I21603" t="s">
        <v>186</v>
      </c>
      <c r="J21603" t="s">
        <v>119</v>
      </c>
      <c r="K21603" s="1">
        <v>45412</v>
      </c>
      <c r="L21603">
        <v>60</v>
      </c>
      <c r="M21603">
        <v>2</v>
      </c>
      <c r="N21603" t="s">
        <v>538</v>
      </c>
      <c r="O21603" t="s">
        <v>537</v>
      </c>
      <c r="P21603" t="s">
        <v>632</v>
      </c>
    </row>
    <row r="21604" spans="1:16" x14ac:dyDescent="0.25">
      <c r="A21604" t="s">
        <v>370</v>
      </c>
      <c r="B21604" t="s">
        <v>258</v>
      </c>
      <c r="C21604" t="s">
        <v>13</v>
      </c>
      <c r="D21604" t="s">
        <v>196</v>
      </c>
      <c r="E21604" t="s">
        <v>197</v>
      </c>
      <c r="F21604" t="s">
        <v>14</v>
      </c>
      <c r="G21604" t="s">
        <v>175</v>
      </c>
      <c r="H21604" t="s">
        <v>72</v>
      </c>
      <c r="I21604" t="s">
        <v>186</v>
      </c>
      <c r="J21604" t="s">
        <v>119</v>
      </c>
      <c r="K21604" s="1">
        <v>45413</v>
      </c>
      <c r="L21604">
        <v>60</v>
      </c>
      <c r="M21604">
        <v>2</v>
      </c>
      <c r="N21604" t="s">
        <v>538</v>
      </c>
      <c r="O21604" t="s">
        <v>537</v>
      </c>
      <c r="P21604" t="s">
        <v>632</v>
      </c>
    </row>
    <row r="21605" spans="1:16" x14ac:dyDescent="0.25">
      <c r="A21605" t="s">
        <v>370</v>
      </c>
      <c r="B21605" t="s">
        <v>258</v>
      </c>
      <c r="C21605" t="s">
        <v>13</v>
      </c>
      <c r="D21605" t="s">
        <v>196</v>
      </c>
      <c r="E21605" t="s">
        <v>197</v>
      </c>
      <c r="F21605" t="s">
        <v>14</v>
      </c>
      <c r="G21605" t="s">
        <v>175</v>
      </c>
      <c r="H21605" t="s">
        <v>72</v>
      </c>
      <c r="I21605" t="s">
        <v>186</v>
      </c>
      <c r="J21605" t="s">
        <v>119</v>
      </c>
      <c r="K21605" s="1">
        <v>45414</v>
      </c>
      <c r="L21605">
        <v>60</v>
      </c>
      <c r="M21605">
        <v>2</v>
      </c>
      <c r="N21605" t="s">
        <v>538</v>
      </c>
      <c r="O21605" t="s">
        <v>537</v>
      </c>
      <c r="P21605" t="s">
        <v>632</v>
      </c>
    </row>
    <row r="21606" spans="1:16" x14ac:dyDescent="0.25">
      <c r="A21606" t="s">
        <v>370</v>
      </c>
      <c r="B21606" t="s">
        <v>258</v>
      </c>
      <c r="C21606" t="s">
        <v>13</v>
      </c>
      <c r="D21606" t="s">
        <v>196</v>
      </c>
      <c r="E21606" t="s">
        <v>197</v>
      </c>
      <c r="F21606" t="s">
        <v>14</v>
      </c>
      <c r="G21606" t="s">
        <v>175</v>
      </c>
      <c r="H21606" t="s">
        <v>72</v>
      </c>
      <c r="I21606" t="s">
        <v>186</v>
      </c>
      <c r="J21606" t="s">
        <v>119</v>
      </c>
      <c r="K21606" s="1">
        <v>45415</v>
      </c>
      <c r="L21606">
        <v>240</v>
      </c>
      <c r="M21606">
        <v>2</v>
      </c>
      <c r="N21606" t="s">
        <v>538</v>
      </c>
      <c r="O21606" t="s">
        <v>537</v>
      </c>
      <c r="P21606" t="s">
        <v>632</v>
      </c>
    </row>
    <row r="21607" spans="1:16" x14ac:dyDescent="0.25">
      <c r="A21607" t="s">
        <v>370</v>
      </c>
      <c r="B21607" t="s">
        <v>258</v>
      </c>
      <c r="C21607" t="s">
        <v>13</v>
      </c>
      <c r="D21607" t="s">
        <v>196</v>
      </c>
      <c r="E21607" t="s">
        <v>197</v>
      </c>
      <c r="F21607" t="s">
        <v>14</v>
      </c>
      <c r="G21607" t="s">
        <v>175</v>
      </c>
      <c r="H21607" t="s">
        <v>72</v>
      </c>
      <c r="I21607" t="s">
        <v>186</v>
      </c>
      <c r="J21607" t="s">
        <v>119</v>
      </c>
      <c r="K21607" s="1">
        <v>45418</v>
      </c>
      <c r="L21607">
        <v>120</v>
      </c>
      <c r="M21607">
        <v>3</v>
      </c>
      <c r="N21607" t="s">
        <v>538</v>
      </c>
      <c r="O21607" t="s">
        <v>537</v>
      </c>
      <c r="P21607" t="s">
        <v>632</v>
      </c>
    </row>
    <row r="21608" spans="1:16" x14ac:dyDescent="0.25">
      <c r="A21608" t="s">
        <v>370</v>
      </c>
      <c r="B21608" t="s">
        <v>258</v>
      </c>
      <c r="C21608" t="s">
        <v>13</v>
      </c>
      <c r="D21608" t="s">
        <v>196</v>
      </c>
      <c r="E21608" t="s">
        <v>197</v>
      </c>
      <c r="F21608" t="s">
        <v>14</v>
      </c>
      <c r="G21608" t="s">
        <v>175</v>
      </c>
      <c r="H21608" t="s">
        <v>72</v>
      </c>
      <c r="I21608" t="s">
        <v>186</v>
      </c>
      <c r="J21608" t="s">
        <v>119</v>
      </c>
      <c r="K21608" s="1">
        <v>45419</v>
      </c>
      <c r="L21608">
        <v>60</v>
      </c>
      <c r="M21608">
        <v>3</v>
      </c>
      <c r="N21608" t="s">
        <v>538</v>
      </c>
      <c r="O21608" t="s">
        <v>537</v>
      </c>
      <c r="P21608" t="s">
        <v>632</v>
      </c>
    </row>
    <row r="21609" spans="1:16" x14ac:dyDescent="0.25">
      <c r="A21609" t="s">
        <v>370</v>
      </c>
      <c r="B21609" t="s">
        <v>258</v>
      </c>
      <c r="C21609" t="s">
        <v>13</v>
      </c>
      <c r="D21609" t="s">
        <v>196</v>
      </c>
      <c r="E21609" t="s">
        <v>197</v>
      </c>
      <c r="F21609" t="s">
        <v>14</v>
      </c>
      <c r="G21609" t="s">
        <v>175</v>
      </c>
      <c r="H21609" t="s">
        <v>72</v>
      </c>
      <c r="I21609" t="s">
        <v>186</v>
      </c>
      <c r="J21609" t="s">
        <v>119</v>
      </c>
      <c r="K21609" s="1">
        <v>45420</v>
      </c>
      <c r="L21609">
        <v>60</v>
      </c>
      <c r="M21609">
        <v>3</v>
      </c>
      <c r="N21609" t="s">
        <v>538</v>
      </c>
      <c r="O21609" t="s">
        <v>537</v>
      </c>
      <c r="P21609" t="s">
        <v>632</v>
      </c>
    </row>
    <row r="21610" spans="1:16" x14ac:dyDescent="0.25">
      <c r="A21610" t="s">
        <v>370</v>
      </c>
      <c r="B21610" t="s">
        <v>258</v>
      </c>
      <c r="C21610" t="s">
        <v>13</v>
      </c>
      <c r="D21610" t="s">
        <v>196</v>
      </c>
      <c r="E21610" t="s">
        <v>197</v>
      </c>
      <c r="F21610" t="s">
        <v>14</v>
      </c>
      <c r="G21610" t="s">
        <v>175</v>
      </c>
      <c r="H21610" t="s">
        <v>72</v>
      </c>
      <c r="I21610" t="s">
        <v>186</v>
      </c>
      <c r="J21610" t="s">
        <v>119</v>
      </c>
      <c r="K21610" s="1">
        <v>45421</v>
      </c>
      <c r="L21610">
        <v>120</v>
      </c>
      <c r="M21610">
        <v>3</v>
      </c>
      <c r="N21610" t="s">
        <v>538</v>
      </c>
      <c r="O21610" t="s">
        <v>537</v>
      </c>
      <c r="P21610" t="s">
        <v>632</v>
      </c>
    </row>
    <row r="21611" spans="1:16" x14ac:dyDescent="0.25">
      <c r="A21611" t="s">
        <v>370</v>
      </c>
      <c r="B21611" t="s">
        <v>258</v>
      </c>
      <c r="C21611" t="s">
        <v>13</v>
      </c>
      <c r="D21611" t="s">
        <v>196</v>
      </c>
      <c r="E21611" t="s">
        <v>197</v>
      </c>
      <c r="F21611" t="s">
        <v>14</v>
      </c>
      <c r="G21611" t="s">
        <v>175</v>
      </c>
      <c r="H21611" t="s">
        <v>72</v>
      </c>
      <c r="I21611" t="s">
        <v>186</v>
      </c>
      <c r="J21611" t="s">
        <v>119</v>
      </c>
      <c r="K21611" s="1">
        <v>45422</v>
      </c>
      <c r="L21611">
        <v>120</v>
      </c>
      <c r="M21611">
        <v>3</v>
      </c>
      <c r="N21611" t="s">
        <v>538</v>
      </c>
      <c r="O21611" t="s">
        <v>537</v>
      </c>
      <c r="P21611" t="s">
        <v>632</v>
      </c>
    </row>
    <row r="21612" spans="1:16" x14ac:dyDescent="0.25">
      <c r="A21612" t="s">
        <v>370</v>
      </c>
      <c r="B21612" t="s">
        <v>258</v>
      </c>
      <c r="C21612" t="s">
        <v>13</v>
      </c>
      <c r="D21612" t="s">
        <v>196</v>
      </c>
      <c r="E21612" t="s">
        <v>197</v>
      </c>
      <c r="F21612" t="s">
        <v>14</v>
      </c>
      <c r="G21612" t="s">
        <v>175</v>
      </c>
      <c r="H21612" t="s">
        <v>72</v>
      </c>
      <c r="I21612" t="s">
        <v>186</v>
      </c>
      <c r="J21612" t="s">
        <v>119</v>
      </c>
      <c r="K21612" s="1">
        <v>45425</v>
      </c>
      <c r="L21612">
        <v>60</v>
      </c>
      <c r="M21612">
        <v>4</v>
      </c>
      <c r="N21612" t="s">
        <v>538</v>
      </c>
      <c r="O21612" t="s">
        <v>537</v>
      </c>
      <c r="P21612" t="s">
        <v>632</v>
      </c>
    </row>
    <row r="21613" spans="1:16" x14ac:dyDescent="0.25">
      <c r="A21613" t="s">
        <v>370</v>
      </c>
      <c r="B21613" t="s">
        <v>258</v>
      </c>
      <c r="C21613" t="s">
        <v>13</v>
      </c>
      <c r="D21613" t="s">
        <v>196</v>
      </c>
      <c r="E21613" t="s">
        <v>197</v>
      </c>
      <c r="F21613" t="s">
        <v>14</v>
      </c>
      <c r="G21613" t="s">
        <v>175</v>
      </c>
      <c r="H21613" t="s">
        <v>72</v>
      </c>
      <c r="I21613" t="s">
        <v>186</v>
      </c>
      <c r="J21613" t="s">
        <v>119</v>
      </c>
      <c r="K21613" s="1">
        <v>45426</v>
      </c>
      <c r="L21613">
        <v>120</v>
      </c>
      <c r="M21613">
        <v>4</v>
      </c>
      <c r="N21613" t="s">
        <v>538</v>
      </c>
      <c r="O21613" t="s">
        <v>537</v>
      </c>
      <c r="P21613" t="s">
        <v>632</v>
      </c>
    </row>
    <row r="21614" spans="1:16" x14ac:dyDescent="0.25">
      <c r="A21614" t="s">
        <v>370</v>
      </c>
      <c r="B21614" t="s">
        <v>258</v>
      </c>
      <c r="C21614" t="s">
        <v>13</v>
      </c>
      <c r="D21614" t="s">
        <v>196</v>
      </c>
      <c r="E21614" t="s">
        <v>197</v>
      </c>
      <c r="F21614" t="s">
        <v>14</v>
      </c>
      <c r="G21614" t="s">
        <v>175</v>
      </c>
      <c r="H21614" t="s">
        <v>72</v>
      </c>
      <c r="I21614" t="s">
        <v>186</v>
      </c>
      <c r="J21614" t="s">
        <v>119</v>
      </c>
      <c r="K21614" s="1">
        <v>45427</v>
      </c>
      <c r="L21614">
        <v>60</v>
      </c>
      <c r="M21614">
        <v>4</v>
      </c>
      <c r="N21614" t="s">
        <v>538</v>
      </c>
      <c r="O21614" t="s">
        <v>537</v>
      </c>
      <c r="P21614" t="s">
        <v>632</v>
      </c>
    </row>
    <row r="21615" spans="1:16" x14ac:dyDescent="0.25">
      <c r="A21615" t="s">
        <v>370</v>
      </c>
      <c r="B21615" t="s">
        <v>258</v>
      </c>
      <c r="C21615" t="s">
        <v>13</v>
      </c>
      <c r="D21615" t="s">
        <v>196</v>
      </c>
      <c r="E21615" t="s">
        <v>197</v>
      </c>
      <c r="F21615" t="s">
        <v>14</v>
      </c>
      <c r="G21615" t="s">
        <v>175</v>
      </c>
      <c r="H21615" t="s">
        <v>72</v>
      </c>
      <c r="I21615" t="s">
        <v>186</v>
      </c>
      <c r="J21615" t="s">
        <v>119</v>
      </c>
      <c r="K21615" s="1">
        <v>45428</v>
      </c>
      <c r="L21615">
        <v>60</v>
      </c>
      <c r="M21615">
        <v>4</v>
      </c>
      <c r="N21615" t="s">
        <v>538</v>
      </c>
      <c r="O21615" t="s">
        <v>537</v>
      </c>
      <c r="P21615" t="s">
        <v>632</v>
      </c>
    </row>
    <row r="21616" spans="1:16" x14ac:dyDescent="0.25">
      <c r="A21616" t="s">
        <v>370</v>
      </c>
      <c r="B21616" t="s">
        <v>258</v>
      </c>
      <c r="C21616" t="s">
        <v>13</v>
      </c>
      <c r="D21616" t="s">
        <v>196</v>
      </c>
      <c r="E21616" t="s">
        <v>197</v>
      </c>
      <c r="F21616" t="s">
        <v>14</v>
      </c>
      <c r="G21616" t="s">
        <v>175</v>
      </c>
      <c r="H21616" t="s">
        <v>72</v>
      </c>
      <c r="I21616" t="s">
        <v>186</v>
      </c>
      <c r="J21616" t="s">
        <v>119</v>
      </c>
      <c r="K21616" s="1">
        <v>45429</v>
      </c>
      <c r="L21616">
        <v>60</v>
      </c>
      <c r="M21616">
        <v>4</v>
      </c>
      <c r="N21616" t="s">
        <v>538</v>
      </c>
      <c r="O21616" t="s">
        <v>537</v>
      </c>
      <c r="P21616" t="s">
        <v>632</v>
      </c>
    </row>
    <row r="21617" spans="1:16" x14ac:dyDescent="0.25">
      <c r="A21617" t="s">
        <v>370</v>
      </c>
      <c r="B21617" t="s">
        <v>258</v>
      </c>
      <c r="C21617" t="s">
        <v>13</v>
      </c>
      <c r="D21617" t="s">
        <v>196</v>
      </c>
      <c r="E21617" t="s">
        <v>197</v>
      </c>
      <c r="F21617" t="s">
        <v>14</v>
      </c>
      <c r="G21617" t="s">
        <v>175</v>
      </c>
      <c r="H21617" t="s">
        <v>72</v>
      </c>
      <c r="I21617" t="s">
        <v>73</v>
      </c>
      <c r="J21617" t="s">
        <v>119</v>
      </c>
      <c r="K21617" s="1">
        <v>45407</v>
      </c>
      <c r="L21617">
        <v>30</v>
      </c>
      <c r="M21617">
        <v>1</v>
      </c>
      <c r="N21617" t="s">
        <v>538</v>
      </c>
      <c r="O21617" t="s">
        <v>537</v>
      </c>
      <c r="P21617" t="s">
        <v>632</v>
      </c>
    </row>
    <row r="21618" spans="1:16" x14ac:dyDescent="0.25">
      <c r="A21618" t="s">
        <v>370</v>
      </c>
      <c r="B21618" t="s">
        <v>258</v>
      </c>
      <c r="C21618" t="s">
        <v>13</v>
      </c>
      <c r="D21618" t="s">
        <v>196</v>
      </c>
      <c r="E21618" t="s">
        <v>197</v>
      </c>
      <c r="F21618" t="s">
        <v>14</v>
      </c>
      <c r="G21618" t="s">
        <v>175</v>
      </c>
      <c r="H21618" t="s">
        <v>72</v>
      </c>
      <c r="I21618" t="s">
        <v>73</v>
      </c>
      <c r="J21618" t="s">
        <v>119</v>
      </c>
      <c r="K21618" s="1">
        <v>45408</v>
      </c>
      <c r="L21618">
        <v>60</v>
      </c>
      <c r="M21618">
        <v>1</v>
      </c>
      <c r="N21618" t="s">
        <v>538</v>
      </c>
      <c r="O21618" t="s">
        <v>537</v>
      </c>
      <c r="P21618" t="s">
        <v>632</v>
      </c>
    </row>
    <row r="21619" spans="1:16" x14ac:dyDescent="0.25">
      <c r="A21619" t="s">
        <v>370</v>
      </c>
      <c r="B21619" t="s">
        <v>258</v>
      </c>
      <c r="C21619" t="s">
        <v>13</v>
      </c>
      <c r="D21619" t="s">
        <v>196</v>
      </c>
      <c r="E21619" t="s">
        <v>197</v>
      </c>
      <c r="F21619" t="s">
        <v>14</v>
      </c>
      <c r="G21619" t="s">
        <v>175</v>
      </c>
      <c r="H21619" t="s">
        <v>72</v>
      </c>
      <c r="I21619" t="s">
        <v>73</v>
      </c>
      <c r="J21619" t="s">
        <v>119</v>
      </c>
      <c r="K21619" s="1">
        <v>45411</v>
      </c>
      <c r="L21619">
        <v>60</v>
      </c>
      <c r="M21619">
        <v>2</v>
      </c>
      <c r="N21619" t="s">
        <v>538</v>
      </c>
      <c r="O21619" t="s">
        <v>537</v>
      </c>
      <c r="P21619" t="s">
        <v>632</v>
      </c>
    </row>
    <row r="21620" spans="1:16" x14ac:dyDescent="0.25">
      <c r="A21620" t="s">
        <v>370</v>
      </c>
      <c r="B21620" t="s">
        <v>258</v>
      </c>
      <c r="C21620" t="s">
        <v>13</v>
      </c>
      <c r="D21620" t="s">
        <v>196</v>
      </c>
      <c r="E21620" t="s">
        <v>197</v>
      </c>
      <c r="F21620" t="s">
        <v>14</v>
      </c>
      <c r="G21620" t="s">
        <v>175</v>
      </c>
      <c r="H21620" t="s">
        <v>72</v>
      </c>
      <c r="I21620" t="s">
        <v>73</v>
      </c>
      <c r="J21620" t="s">
        <v>119</v>
      </c>
      <c r="K21620" s="1">
        <v>45420</v>
      </c>
      <c r="L21620">
        <v>30</v>
      </c>
      <c r="M21620">
        <v>3</v>
      </c>
      <c r="N21620" t="s">
        <v>538</v>
      </c>
      <c r="O21620" t="s">
        <v>537</v>
      </c>
      <c r="P21620" t="s">
        <v>632</v>
      </c>
    </row>
    <row r="21621" spans="1:16" x14ac:dyDescent="0.25">
      <c r="A21621" t="s">
        <v>370</v>
      </c>
      <c r="B21621" t="s">
        <v>258</v>
      </c>
      <c r="C21621" t="s">
        <v>13</v>
      </c>
      <c r="D21621" t="s">
        <v>196</v>
      </c>
      <c r="E21621" t="s">
        <v>197</v>
      </c>
      <c r="F21621" t="s">
        <v>14</v>
      </c>
      <c r="G21621" t="s">
        <v>175</v>
      </c>
      <c r="H21621" t="s">
        <v>72</v>
      </c>
      <c r="I21621" t="s">
        <v>73</v>
      </c>
      <c r="J21621" t="s">
        <v>119</v>
      </c>
      <c r="K21621" s="1">
        <v>45421</v>
      </c>
      <c r="L21621">
        <v>60</v>
      </c>
      <c r="M21621">
        <v>3</v>
      </c>
      <c r="N21621" t="s">
        <v>538</v>
      </c>
      <c r="O21621" t="s">
        <v>537</v>
      </c>
      <c r="P21621" t="s">
        <v>632</v>
      </c>
    </row>
    <row r="21622" spans="1:16" x14ac:dyDescent="0.25">
      <c r="A21622" t="s">
        <v>370</v>
      </c>
      <c r="B21622" t="s">
        <v>258</v>
      </c>
      <c r="C21622" t="s">
        <v>13</v>
      </c>
      <c r="D21622" t="s">
        <v>196</v>
      </c>
      <c r="E21622" t="s">
        <v>197</v>
      </c>
      <c r="F21622" t="s">
        <v>14</v>
      </c>
      <c r="G21622" t="s">
        <v>175</v>
      </c>
      <c r="H21622" t="s">
        <v>72</v>
      </c>
      <c r="I21622" t="s">
        <v>73</v>
      </c>
      <c r="J21622" t="s">
        <v>119</v>
      </c>
      <c r="K21622" s="1">
        <v>45422</v>
      </c>
      <c r="L21622">
        <v>30</v>
      </c>
      <c r="M21622">
        <v>3</v>
      </c>
      <c r="N21622" t="s">
        <v>538</v>
      </c>
      <c r="O21622" t="s">
        <v>537</v>
      </c>
      <c r="P21622" t="s">
        <v>632</v>
      </c>
    </row>
    <row r="21623" spans="1:16" x14ac:dyDescent="0.25">
      <c r="A21623" t="s">
        <v>370</v>
      </c>
      <c r="B21623" t="s">
        <v>258</v>
      </c>
      <c r="C21623" t="s">
        <v>13</v>
      </c>
      <c r="D21623" t="s">
        <v>196</v>
      </c>
      <c r="E21623" t="s">
        <v>197</v>
      </c>
      <c r="F21623" t="s">
        <v>14</v>
      </c>
      <c r="G21623" t="s">
        <v>175</v>
      </c>
      <c r="H21623" t="s">
        <v>72</v>
      </c>
      <c r="I21623" t="s">
        <v>73</v>
      </c>
      <c r="J21623" t="s">
        <v>119</v>
      </c>
      <c r="K21623" s="1">
        <v>45426</v>
      </c>
      <c r="L21623">
        <v>30</v>
      </c>
      <c r="M21623">
        <v>4</v>
      </c>
      <c r="N21623" t="s">
        <v>538</v>
      </c>
      <c r="O21623" t="s">
        <v>537</v>
      </c>
      <c r="P21623" t="s">
        <v>632</v>
      </c>
    </row>
    <row r="21624" spans="1:16" x14ac:dyDescent="0.25">
      <c r="A21624" t="s">
        <v>370</v>
      </c>
      <c r="B21624" t="s">
        <v>258</v>
      </c>
      <c r="C21624" t="s">
        <v>13</v>
      </c>
      <c r="D21624" t="s">
        <v>196</v>
      </c>
      <c r="E21624" t="s">
        <v>197</v>
      </c>
      <c r="F21624" t="s">
        <v>14</v>
      </c>
      <c r="G21624" t="s">
        <v>175</v>
      </c>
      <c r="H21624" t="s">
        <v>72</v>
      </c>
      <c r="I21624" t="s">
        <v>73</v>
      </c>
      <c r="J21624" t="s">
        <v>119</v>
      </c>
      <c r="K21624" s="1">
        <v>45429</v>
      </c>
      <c r="L21624">
        <v>60</v>
      </c>
      <c r="M21624">
        <v>4</v>
      </c>
      <c r="N21624" t="s">
        <v>538</v>
      </c>
      <c r="O21624" t="s">
        <v>537</v>
      </c>
      <c r="P21624" t="s">
        <v>632</v>
      </c>
    </row>
    <row r="21625" spans="1:16" x14ac:dyDescent="0.25">
      <c r="A21625" t="s">
        <v>370</v>
      </c>
      <c r="B21625" t="s">
        <v>258</v>
      </c>
      <c r="C21625" t="s">
        <v>13</v>
      </c>
      <c r="D21625" t="s">
        <v>196</v>
      </c>
      <c r="E21625" t="s">
        <v>197</v>
      </c>
      <c r="F21625" t="s">
        <v>14</v>
      </c>
      <c r="G21625" t="s">
        <v>175</v>
      </c>
      <c r="H21625" t="s">
        <v>72</v>
      </c>
      <c r="I21625" t="s">
        <v>74</v>
      </c>
      <c r="J21625" t="s">
        <v>119</v>
      </c>
      <c r="K21625" s="1">
        <v>45407</v>
      </c>
      <c r="L21625">
        <v>60</v>
      </c>
      <c r="M21625">
        <v>1</v>
      </c>
      <c r="N21625" t="s">
        <v>538</v>
      </c>
      <c r="O21625" t="s">
        <v>537</v>
      </c>
      <c r="P21625" t="s">
        <v>632</v>
      </c>
    </row>
    <row r="21626" spans="1:16" x14ac:dyDescent="0.25">
      <c r="A21626" t="s">
        <v>370</v>
      </c>
      <c r="B21626" t="s">
        <v>258</v>
      </c>
      <c r="C21626" t="s">
        <v>13</v>
      </c>
      <c r="D21626" t="s">
        <v>196</v>
      </c>
      <c r="E21626" t="s">
        <v>197</v>
      </c>
      <c r="F21626" t="s">
        <v>14</v>
      </c>
      <c r="G21626" t="s">
        <v>175</v>
      </c>
      <c r="H21626" t="s">
        <v>72</v>
      </c>
      <c r="I21626" t="s">
        <v>74</v>
      </c>
      <c r="J21626" t="s">
        <v>119</v>
      </c>
      <c r="K21626" s="1">
        <v>45419</v>
      </c>
      <c r="L21626">
        <v>60</v>
      </c>
      <c r="M21626">
        <v>3</v>
      </c>
      <c r="N21626" t="s">
        <v>538</v>
      </c>
      <c r="O21626" t="s">
        <v>537</v>
      </c>
      <c r="P21626" t="s">
        <v>632</v>
      </c>
    </row>
    <row r="21627" spans="1:16" x14ac:dyDescent="0.25">
      <c r="A21627" t="s">
        <v>370</v>
      </c>
      <c r="B21627" t="s">
        <v>258</v>
      </c>
      <c r="C21627" t="s">
        <v>13</v>
      </c>
      <c r="D21627" t="s">
        <v>196</v>
      </c>
      <c r="E21627" t="s">
        <v>197</v>
      </c>
      <c r="F21627" t="s">
        <v>14</v>
      </c>
      <c r="G21627" t="s">
        <v>175</v>
      </c>
      <c r="H21627" t="s">
        <v>72</v>
      </c>
      <c r="I21627" t="s">
        <v>74</v>
      </c>
      <c r="J21627" t="s">
        <v>119</v>
      </c>
      <c r="K21627" s="1">
        <v>45427</v>
      </c>
      <c r="L21627">
        <v>60</v>
      </c>
      <c r="M21627">
        <v>4</v>
      </c>
      <c r="N21627" t="s">
        <v>538</v>
      </c>
      <c r="O21627" t="s">
        <v>537</v>
      </c>
      <c r="P21627" t="s">
        <v>632</v>
      </c>
    </row>
    <row r="21628" spans="1:16" x14ac:dyDescent="0.25">
      <c r="A21628" t="s">
        <v>370</v>
      </c>
      <c r="B21628" t="s">
        <v>258</v>
      </c>
      <c r="C21628" t="s">
        <v>13</v>
      </c>
      <c r="D21628" t="s">
        <v>196</v>
      </c>
      <c r="E21628" t="s">
        <v>197</v>
      </c>
      <c r="F21628" t="s">
        <v>14</v>
      </c>
      <c r="G21628" t="s">
        <v>175</v>
      </c>
      <c r="H21628" t="s">
        <v>37</v>
      </c>
      <c r="I21628" t="s">
        <v>38</v>
      </c>
      <c r="J21628" t="s">
        <v>117</v>
      </c>
      <c r="K21628" s="1">
        <v>45422</v>
      </c>
      <c r="L21628">
        <v>60</v>
      </c>
      <c r="M21628">
        <v>3</v>
      </c>
      <c r="N21628" t="s">
        <v>538</v>
      </c>
      <c r="O21628" t="s">
        <v>537</v>
      </c>
      <c r="P21628" t="s">
        <v>632</v>
      </c>
    </row>
    <row r="21629" spans="1:16" x14ac:dyDescent="0.25">
      <c r="A21629" t="s">
        <v>370</v>
      </c>
      <c r="B21629" t="s">
        <v>258</v>
      </c>
      <c r="C21629" t="s">
        <v>13</v>
      </c>
      <c r="D21629" t="s">
        <v>196</v>
      </c>
      <c r="E21629" t="s">
        <v>197</v>
      </c>
      <c r="F21629" t="s">
        <v>14</v>
      </c>
      <c r="G21629" t="s">
        <v>175</v>
      </c>
      <c r="H21629" t="s">
        <v>37</v>
      </c>
      <c r="I21629" t="s">
        <v>38</v>
      </c>
      <c r="J21629" t="s">
        <v>117</v>
      </c>
      <c r="K21629" s="1">
        <v>45427</v>
      </c>
      <c r="L21629">
        <v>60</v>
      </c>
      <c r="M21629">
        <v>4</v>
      </c>
      <c r="N21629" t="s">
        <v>538</v>
      </c>
      <c r="O21629" t="s">
        <v>537</v>
      </c>
      <c r="P21629" t="s">
        <v>632</v>
      </c>
    </row>
    <row r="21630" spans="1:16" x14ac:dyDescent="0.25">
      <c r="A21630" t="s">
        <v>370</v>
      </c>
      <c r="B21630" t="s">
        <v>258</v>
      </c>
      <c r="C21630" t="s">
        <v>13</v>
      </c>
      <c r="D21630" t="s">
        <v>196</v>
      </c>
      <c r="E21630" t="s">
        <v>197</v>
      </c>
      <c r="F21630" t="s">
        <v>14</v>
      </c>
      <c r="G21630" t="s">
        <v>175</v>
      </c>
      <c r="H21630" t="s">
        <v>37</v>
      </c>
      <c r="I21630" t="s">
        <v>38</v>
      </c>
      <c r="J21630" t="s">
        <v>117</v>
      </c>
      <c r="K21630" s="1">
        <v>45428</v>
      </c>
      <c r="L21630">
        <v>60</v>
      </c>
      <c r="M21630">
        <v>4</v>
      </c>
      <c r="N21630" t="s">
        <v>538</v>
      </c>
      <c r="O21630" t="s">
        <v>537</v>
      </c>
      <c r="P21630" t="s">
        <v>632</v>
      </c>
    </row>
    <row r="21631" spans="1:16" x14ac:dyDescent="0.25">
      <c r="A21631" t="s">
        <v>370</v>
      </c>
      <c r="B21631" t="s">
        <v>258</v>
      </c>
      <c r="C21631" t="s">
        <v>13</v>
      </c>
      <c r="D21631" t="s">
        <v>196</v>
      </c>
      <c r="E21631" t="s">
        <v>197</v>
      </c>
      <c r="F21631" t="s">
        <v>14</v>
      </c>
      <c r="G21631" t="s">
        <v>175</v>
      </c>
      <c r="H21631" t="s">
        <v>37</v>
      </c>
      <c r="I21631" t="s">
        <v>187</v>
      </c>
      <c r="J21631" t="s">
        <v>119</v>
      </c>
      <c r="K21631" s="1">
        <v>45404</v>
      </c>
      <c r="L21631">
        <v>60</v>
      </c>
      <c r="M21631">
        <v>1</v>
      </c>
      <c r="N21631" t="s">
        <v>538</v>
      </c>
      <c r="O21631" t="s">
        <v>537</v>
      </c>
      <c r="P21631" t="s">
        <v>632</v>
      </c>
    </row>
    <row r="21632" spans="1:16" x14ac:dyDescent="0.25">
      <c r="A21632" t="s">
        <v>370</v>
      </c>
      <c r="B21632" t="s">
        <v>258</v>
      </c>
      <c r="C21632" t="s">
        <v>13</v>
      </c>
      <c r="D21632" t="s">
        <v>196</v>
      </c>
      <c r="E21632" t="s">
        <v>197</v>
      </c>
      <c r="F21632" t="s">
        <v>14</v>
      </c>
      <c r="G21632" t="s">
        <v>175</v>
      </c>
      <c r="H21632" t="s">
        <v>37</v>
      </c>
      <c r="I21632" t="s">
        <v>187</v>
      </c>
      <c r="J21632" t="s">
        <v>119</v>
      </c>
      <c r="K21632" s="1">
        <v>45405</v>
      </c>
      <c r="L21632">
        <v>60</v>
      </c>
      <c r="M21632">
        <v>1</v>
      </c>
      <c r="N21632" t="s">
        <v>538</v>
      </c>
      <c r="O21632" t="s">
        <v>537</v>
      </c>
      <c r="P21632" t="s">
        <v>632</v>
      </c>
    </row>
    <row r="21633" spans="1:16" x14ac:dyDescent="0.25">
      <c r="A21633" t="s">
        <v>370</v>
      </c>
      <c r="B21633" t="s">
        <v>258</v>
      </c>
      <c r="C21633" t="s">
        <v>13</v>
      </c>
      <c r="D21633" t="s">
        <v>196</v>
      </c>
      <c r="E21633" t="s">
        <v>197</v>
      </c>
      <c r="F21633" t="s">
        <v>14</v>
      </c>
      <c r="G21633" t="s">
        <v>175</v>
      </c>
      <c r="H21633" t="s">
        <v>37</v>
      </c>
      <c r="I21633" t="s">
        <v>187</v>
      </c>
      <c r="J21633" t="s">
        <v>119</v>
      </c>
      <c r="K21633" s="1">
        <v>45408</v>
      </c>
      <c r="L21633">
        <v>180</v>
      </c>
      <c r="M21633">
        <v>1</v>
      </c>
      <c r="N21633" t="s">
        <v>538</v>
      </c>
      <c r="O21633" t="s">
        <v>537</v>
      </c>
      <c r="P21633" t="s">
        <v>632</v>
      </c>
    </row>
    <row r="21634" spans="1:16" x14ac:dyDescent="0.25">
      <c r="A21634" t="s">
        <v>370</v>
      </c>
      <c r="B21634" t="s">
        <v>258</v>
      </c>
      <c r="C21634" t="s">
        <v>13</v>
      </c>
      <c r="D21634" t="s">
        <v>196</v>
      </c>
      <c r="E21634" t="s">
        <v>197</v>
      </c>
      <c r="F21634" t="s">
        <v>14</v>
      </c>
      <c r="G21634" t="s">
        <v>175</v>
      </c>
      <c r="H21634" t="s">
        <v>37</v>
      </c>
      <c r="I21634" t="s">
        <v>187</v>
      </c>
      <c r="J21634" t="s">
        <v>119</v>
      </c>
      <c r="K21634" s="1">
        <v>45412</v>
      </c>
      <c r="L21634">
        <v>60</v>
      </c>
      <c r="M21634">
        <v>2</v>
      </c>
      <c r="N21634" t="s">
        <v>538</v>
      </c>
      <c r="O21634" t="s">
        <v>537</v>
      </c>
      <c r="P21634" t="s">
        <v>632</v>
      </c>
    </row>
    <row r="21635" spans="1:16" x14ac:dyDescent="0.25">
      <c r="A21635" t="s">
        <v>370</v>
      </c>
      <c r="B21635" t="s">
        <v>258</v>
      </c>
      <c r="C21635" t="s">
        <v>13</v>
      </c>
      <c r="D21635" t="s">
        <v>196</v>
      </c>
      <c r="E21635" t="s">
        <v>197</v>
      </c>
      <c r="F21635" t="s">
        <v>14</v>
      </c>
      <c r="G21635" t="s">
        <v>175</v>
      </c>
      <c r="H21635" t="s">
        <v>37</v>
      </c>
      <c r="I21635" t="s">
        <v>187</v>
      </c>
      <c r="J21635" t="s">
        <v>119</v>
      </c>
      <c r="K21635" s="1">
        <v>45413</v>
      </c>
      <c r="L21635">
        <v>60</v>
      </c>
      <c r="M21635">
        <v>2</v>
      </c>
      <c r="N21635" t="s">
        <v>538</v>
      </c>
      <c r="O21635" t="s">
        <v>537</v>
      </c>
      <c r="P21635" t="s">
        <v>632</v>
      </c>
    </row>
    <row r="21636" spans="1:16" x14ac:dyDescent="0.25">
      <c r="A21636" t="s">
        <v>370</v>
      </c>
      <c r="B21636" t="s">
        <v>258</v>
      </c>
      <c r="C21636" t="s">
        <v>13</v>
      </c>
      <c r="D21636" t="s">
        <v>196</v>
      </c>
      <c r="E21636" t="s">
        <v>197</v>
      </c>
      <c r="F21636" t="s">
        <v>14</v>
      </c>
      <c r="G21636" t="s">
        <v>175</v>
      </c>
      <c r="H21636" t="s">
        <v>37</v>
      </c>
      <c r="I21636" t="s">
        <v>187</v>
      </c>
      <c r="J21636" t="s">
        <v>119</v>
      </c>
      <c r="K21636" s="1">
        <v>45415</v>
      </c>
      <c r="L21636">
        <v>60</v>
      </c>
      <c r="M21636">
        <v>2</v>
      </c>
      <c r="N21636" t="s">
        <v>538</v>
      </c>
      <c r="O21636" t="s">
        <v>537</v>
      </c>
      <c r="P21636" t="s">
        <v>632</v>
      </c>
    </row>
    <row r="21637" spans="1:16" x14ac:dyDescent="0.25">
      <c r="A21637" t="s">
        <v>370</v>
      </c>
      <c r="B21637" t="s">
        <v>258</v>
      </c>
      <c r="C21637" t="s">
        <v>13</v>
      </c>
      <c r="D21637" t="s">
        <v>196</v>
      </c>
      <c r="E21637" t="s">
        <v>197</v>
      </c>
      <c r="F21637" t="s">
        <v>14</v>
      </c>
      <c r="G21637" t="s">
        <v>175</v>
      </c>
      <c r="H21637" t="s">
        <v>37</v>
      </c>
      <c r="I21637" t="s">
        <v>187</v>
      </c>
      <c r="J21637" t="s">
        <v>119</v>
      </c>
      <c r="K21637" s="1">
        <v>45418</v>
      </c>
      <c r="L21637">
        <v>120</v>
      </c>
      <c r="M21637">
        <v>3</v>
      </c>
      <c r="N21637" t="s">
        <v>538</v>
      </c>
      <c r="O21637" t="s">
        <v>537</v>
      </c>
      <c r="P21637" t="s">
        <v>632</v>
      </c>
    </row>
    <row r="21638" spans="1:16" x14ac:dyDescent="0.25">
      <c r="A21638" t="s">
        <v>370</v>
      </c>
      <c r="B21638" t="s">
        <v>258</v>
      </c>
      <c r="C21638" t="s">
        <v>13</v>
      </c>
      <c r="D21638" t="s">
        <v>196</v>
      </c>
      <c r="E21638" t="s">
        <v>197</v>
      </c>
      <c r="F21638" t="s">
        <v>14</v>
      </c>
      <c r="G21638" t="s">
        <v>175</v>
      </c>
      <c r="H21638" t="s">
        <v>37</v>
      </c>
      <c r="I21638" t="s">
        <v>187</v>
      </c>
      <c r="J21638" t="s">
        <v>119</v>
      </c>
      <c r="K21638" s="1">
        <v>45419</v>
      </c>
      <c r="L21638">
        <v>180</v>
      </c>
      <c r="M21638">
        <v>3</v>
      </c>
      <c r="N21638" t="s">
        <v>538</v>
      </c>
      <c r="O21638" t="s">
        <v>537</v>
      </c>
      <c r="P21638" t="s">
        <v>632</v>
      </c>
    </row>
    <row r="21639" spans="1:16" x14ac:dyDescent="0.25">
      <c r="A21639" t="s">
        <v>370</v>
      </c>
      <c r="B21639" t="s">
        <v>258</v>
      </c>
      <c r="C21639" t="s">
        <v>13</v>
      </c>
      <c r="D21639" t="s">
        <v>196</v>
      </c>
      <c r="E21639" t="s">
        <v>197</v>
      </c>
      <c r="F21639" t="s">
        <v>14</v>
      </c>
      <c r="G21639" t="s">
        <v>175</v>
      </c>
      <c r="H21639" t="s">
        <v>37</v>
      </c>
      <c r="I21639" t="s">
        <v>187</v>
      </c>
      <c r="J21639" t="s">
        <v>119</v>
      </c>
      <c r="K21639" s="1">
        <v>45421</v>
      </c>
      <c r="L21639">
        <v>60</v>
      </c>
      <c r="M21639">
        <v>3</v>
      </c>
      <c r="N21639" t="s">
        <v>538</v>
      </c>
      <c r="O21639" t="s">
        <v>537</v>
      </c>
      <c r="P21639" t="s">
        <v>632</v>
      </c>
    </row>
    <row r="21640" spans="1:16" x14ac:dyDescent="0.25">
      <c r="A21640" t="s">
        <v>370</v>
      </c>
      <c r="B21640" t="s">
        <v>258</v>
      </c>
      <c r="C21640" t="s">
        <v>13</v>
      </c>
      <c r="D21640" t="s">
        <v>196</v>
      </c>
      <c r="E21640" t="s">
        <v>197</v>
      </c>
      <c r="F21640" t="s">
        <v>14</v>
      </c>
      <c r="G21640" t="s">
        <v>175</v>
      </c>
      <c r="H21640" t="s">
        <v>37</v>
      </c>
      <c r="I21640" t="s">
        <v>187</v>
      </c>
      <c r="J21640" t="s">
        <v>119</v>
      </c>
      <c r="K21640" s="1">
        <v>45422</v>
      </c>
      <c r="L21640">
        <v>60</v>
      </c>
      <c r="M21640">
        <v>3</v>
      </c>
      <c r="N21640" t="s">
        <v>538</v>
      </c>
      <c r="O21640" t="s">
        <v>537</v>
      </c>
      <c r="P21640" t="s">
        <v>632</v>
      </c>
    </row>
    <row r="21641" spans="1:16" x14ac:dyDescent="0.25">
      <c r="A21641" t="s">
        <v>370</v>
      </c>
      <c r="B21641" t="s">
        <v>258</v>
      </c>
      <c r="C21641" t="s">
        <v>13</v>
      </c>
      <c r="D21641" t="s">
        <v>196</v>
      </c>
      <c r="E21641" t="s">
        <v>197</v>
      </c>
      <c r="F21641" t="s">
        <v>14</v>
      </c>
      <c r="G21641" t="s">
        <v>175</v>
      </c>
      <c r="H21641" t="s">
        <v>37</v>
      </c>
      <c r="I21641" t="s">
        <v>187</v>
      </c>
      <c r="J21641" t="s">
        <v>119</v>
      </c>
      <c r="K21641" s="1">
        <v>45427</v>
      </c>
      <c r="L21641">
        <v>60</v>
      </c>
      <c r="M21641">
        <v>4</v>
      </c>
      <c r="N21641" t="s">
        <v>538</v>
      </c>
      <c r="O21641" t="s">
        <v>537</v>
      </c>
      <c r="P21641" t="s">
        <v>632</v>
      </c>
    </row>
    <row r="21642" spans="1:16" x14ac:dyDescent="0.25">
      <c r="A21642" t="s">
        <v>370</v>
      </c>
      <c r="B21642" t="s">
        <v>258</v>
      </c>
      <c r="C21642" t="s">
        <v>13</v>
      </c>
      <c r="D21642" t="s">
        <v>196</v>
      </c>
      <c r="E21642" t="s">
        <v>197</v>
      </c>
      <c r="F21642" t="s">
        <v>14</v>
      </c>
      <c r="G21642" t="s">
        <v>175</v>
      </c>
      <c r="H21642" t="s">
        <v>37</v>
      </c>
      <c r="I21642" t="s">
        <v>187</v>
      </c>
      <c r="J21642" t="s">
        <v>119</v>
      </c>
      <c r="K21642" s="1">
        <v>45428</v>
      </c>
      <c r="L21642">
        <v>60</v>
      </c>
      <c r="M21642">
        <v>4</v>
      </c>
      <c r="N21642" t="s">
        <v>538</v>
      </c>
      <c r="O21642" t="s">
        <v>537</v>
      </c>
      <c r="P21642" t="s">
        <v>632</v>
      </c>
    </row>
    <row r="21643" spans="1:16" x14ac:dyDescent="0.25">
      <c r="A21643" t="s">
        <v>370</v>
      </c>
      <c r="B21643" t="s">
        <v>258</v>
      </c>
      <c r="C21643" t="s">
        <v>13</v>
      </c>
      <c r="D21643" t="s">
        <v>196</v>
      </c>
      <c r="E21643" t="s">
        <v>197</v>
      </c>
      <c r="F21643" t="s">
        <v>14</v>
      </c>
      <c r="G21643" t="s">
        <v>175</v>
      </c>
      <c r="H21643" t="s">
        <v>37</v>
      </c>
      <c r="I21643" t="s">
        <v>188</v>
      </c>
      <c r="J21643" t="s">
        <v>119</v>
      </c>
      <c r="K21643" s="1">
        <v>45404</v>
      </c>
      <c r="L21643">
        <v>240</v>
      </c>
      <c r="M21643">
        <v>1</v>
      </c>
      <c r="N21643" t="s">
        <v>538</v>
      </c>
      <c r="O21643" t="s">
        <v>537</v>
      </c>
      <c r="P21643" t="s">
        <v>632</v>
      </c>
    </row>
    <row r="21644" spans="1:16" x14ac:dyDescent="0.25">
      <c r="A21644" t="s">
        <v>370</v>
      </c>
      <c r="B21644" t="s">
        <v>258</v>
      </c>
      <c r="C21644" t="s">
        <v>13</v>
      </c>
      <c r="D21644" t="s">
        <v>196</v>
      </c>
      <c r="E21644" t="s">
        <v>197</v>
      </c>
      <c r="F21644" t="s">
        <v>14</v>
      </c>
      <c r="G21644" t="s">
        <v>175</v>
      </c>
      <c r="H21644" t="s">
        <v>37</v>
      </c>
      <c r="I21644" t="s">
        <v>188</v>
      </c>
      <c r="J21644" t="s">
        <v>119</v>
      </c>
      <c r="K21644" s="1">
        <v>45405</v>
      </c>
      <c r="L21644">
        <v>240</v>
      </c>
      <c r="M21644">
        <v>1</v>
      </c>
      <c r="N21644" t="s">
        <v>538</v>
      </c>
      <c r="O21644" t="s">
        <v>537</v>
      </c>
      <c r="P21644" t="s">
        <v>632</v>
      </c>
    </row>
    <row r="21645" spans="1:16" x14ac:dyDescent="0.25">
      <c r="A21645" t="s">
        <v>370</v>
      </c>
      <c r="B21645" t="s">
        <v>258</v>
      </c>
      <c r="C21645" t="s">
        <v>13</v>
      </c>
      <c r="D21645" t="s">
        <v>196</v>
      </c>
      <c r="E21645" t="s">
        <v>197</v>
      </c>
      <c r="F21645" t="s">
        <v>14</v>
      </c>
      <c r="G21645" t="s">
        <v>175</v>
      </c>
      <c r="H21645" t="s">
        <v>37</v>
      </c>
      <c r="I21645" t="s">
        <v>188</v>
      </c>
      <c r="J21645" t="s">
        <v>119</v>
      </c>
      <c r="K21645" s="1">
        <v>45407</v>
      </c>
      <c r="L21645">
        <v>240</v>
      </c>
      <c r="M21645">
        <v>1</v>
      </c>
      <c r="N21645" t="s">
        <v>538</v>
      </c>
      <c r="O21645" t="s">
        <v>537</v>
      </c>
      <c r="P21645" t="s">
        <v>632</v>
      </c>
    </row>
    <row r="21646" spans="1:16" x14ac:dyDescent="0.25">
      <c r="A21646" t="s">
        <v>370</v>
      </c>
      <c r="B21646" t="s">
        <v>258</v>
      </c>
      <c r="C21646" t="s">
        <v>13</v>
      </c>
      <c r="D21646" t="s">
        <v>196</v>
      </c>
      <c r="E21646" t="s">
        <v>197</v>
      </c>
      <c r="F21646" t="s">
        <v>14</v>
      </c>
      <c r="G21646" t="s">
        <v>175</v>
      </c>
      <c r="H21646" t="s">
        <v>37</v>
      </c>
      <c r="I21646" t="s">
        <v>188</v>
      </c>
      <c r="J21646" t="s">
        <v>119</v>
      </c>
      <c r="K21646" s="1">
        <v>45412</v>
      </c>
      <c r="L21646">
        <v>60</v>
      </c>
      <c r="M21646">
        <v>2</v>
      </c>
      <c r="N21646" t="s">
        <v>538</v>
      </c>
      <c r="O21646" t="s">
        <v>537</v>
      </c>
      <c r="P21646" t="s">
        <v>632</v>
      </c>
    </row>
    <row r="21647" spans="1:16" x14ac:dyDescent="0.25">
      <c r="A21647" t="s">
        <v>370</v>
      </c>
      <c r="B21647" t="s">
        <v>258</v>
      </c>
      <c r="C21647" t="s">
        <v>13</v>
      </c>
      <c r="D21647" t="s">
        <v>196</v>
      </c>
      <c r="E21647" t="s">
        <v>197</v>
      </c>
      <c r="F21647" t="s">
        <v>14</v>
      </c>
      <c r="G21647" t="s">
        <v>175</v>
      </c>
      <c r="H21647" t="s">
        <v>37</v>
      </c>
      <c r="I21647" t="s">
        <v>188</v>
      </c>
      <c r="J21647" t="s">
        <v>119</v>
      </c>
      <c r="K21647" s="1">
        <v>45413</v>
      </c>
      <c r="L21647">
        <v>120</v>
      </c>
      <c r="M21647">
        <v>2</v>
      </c>
      <c r="N21647" t="s">
        <v>538</v>
      </c>
      <c r="O21647" t="s">
        <v>537</v>
      </c>
      <c r="P21647" t="s">
        <v>632</v>
      </c>
    </row>
    <row r="21648" spans="1:16" x14ac:dyDescent="0.25">
      <c r="A21648" t="s">
        <v>370</v>
      </c>
      <c r="B21648" t="s">
        <v>258</v>
      </c>
      <c r="C21648" t="s">
        <v>13</v>
      </c>
      <c r="D21648" t="s">
        <v>196</v>
      </c>
      <c r="E21648" t="s">
        <v>197</v>
      </c>
      <c r="F21648" t="s">
        <v>14</v>
      </c>
      <c r="G21648" t="s">
        <v>175</v>
      </c>
      <c r="H21648" t="s">
        <v>37</v>
      </c>
      <c r="I21648" t="s">
        <v>188</v>
      </c>
      <c r="J21648" t="s">
        <v>119</v>
      </c>
      <c r="K21648" s="1">
        <v>45415</v>
      </c>
      <c r="L21648">
        <v>180</v>
      </c>
      <c r="M21648">
        <v>2</v>
      </c>
      <c r="N21648" t="s">
        <v>538</v>
      </c>
      <c r="O21648" t="s">
        <v>537</v>
      </c>
      <c r="P21648" t="s">
        <v>632</v>
      </c>
    </row>
    <row r="21649" spans="1:16" x14ac:dyDescent="0.25">
      <c r="A21649" t="s">
        <v>370</v>
      </c>
      <c r="B21649" t="s">
        <v>258</v>
      </c>
      <c r="C21649" t="s">
        <v>13</v>
      </c>
      <c r="D21649" t="s">
        <v>196</v>
      </c>
      <c r="E21649" t="s">
        <v>197</v>
      </c>
      <c r="F21649" t="s">
        <v>14</v>
      </c>
      <c r="G21649" t="s">
        <v>175</v>
      </c>
      <c r="H21649" t="s">
        <v>37</v>
      </c>
      <c r="I21649" t="s">
        <v>188</v>
      </c>
      <c r="J21649" t="s">
        <v>119</v>
      </c>
      <c r="K21649" s="1">
        <v>45418</v>
      </c>
      <c r="L21649">
        <v>180</v>
      </c>
      <c r="M21649">
        <v>3</v>
      </c>
      <c r="N21649" t="s">
        <v>538</v>
      </c>
      <c r="O21649" t="s">
        <v>537</v>
      </c>
      <c r="P21649" t="s">
        <v>632</v>
      </c>
    </row>
    <row r="21650" spans="1:16" x14ac:dyDescent="0.25">
      <c r="A21650" t="s">
        <v>370</v>
      </c>
      <c r="B21650" t="s">
        <v>258</v>
      </c>
      <c r="C21650" t="s">
        <v>13</v>
      </c>
      <c r="D21650" t="s">
        <v>196</v>
      </c>
      <c r="E21650" t="s">
        <v>197</v>
      </c>
      <c r="F21650" t="s">
        <v>14</v>
      </c>
      <c r="G21650" t="s">
        <v>175</v>
      </c>
      <c r="H21650" t="s">
        <v>37</v>
      </c>
      <c r="I21650" t="s">
        <v>188</v>
      </c>
      <c r="J21650" t="s">
        <v>119</v>
      </c>
      <c r="K21650" s="1">
        <v>45419</v>
      </c>
      <c r="L21650">
        <v>270</v>
      </c>
      <c r="M21650">
        <v>3</v>
      </c>
      <c r="N21650" t="s">
        <v>538</v>
      </c>
      <c r="O21650" t="s">
        <v>537</v>
      </c>
      <c r="P21650" t="s">
        <v>632</v>
      </c>
    </row>
    <row r="21651" spans="1:16" x14ac:dyDescent="0.25">
      <c r="A21651" t="s">
        <v>370</v>
      </c>
      <c r="B21651" t="s">
        <v>258</v>
      </c>
      <c r="C21651" t="s">
        <v>13</v>
      </c>
      <c r="D21651" t="s">
        <v>196</v>
      </c>
      <c r="E21651" t="s">
        <v>197</v>
      </c>
      <c r="F21651" t="s">
        <v>14</v>
      </c>
      <c r="G21651" t="s">
        <v>175</v>
      </c>
      <c r="H21651" t="s">
        <v>37</v>
      </c>
      <c r="I21651" t="s">
        <v>188</v>
      </c>
      <c r="J21651" t="s">
        <v>119</v>
      </c>
      <c r="K21651" s="1">
        <v>45420</v>
      </c>
      <c r="L21651">
        <v>150</v>
      </c>
      <c r="M21651">
        <v>3</v>
      </c>
      <c r="N21651" t="s">
        <v>538</v>
      </c>
      <c r="O21651" t="s">
        <v>537</v>
      </c>
      <c r="P21651" t="s">
        <v>632</v>
      </c>
    </row>
    <row r="21652" spans="1:16" x14ac:dyDescent="0.25">
      <c r="A21652" t="s">
        <v>370</v>
      </c>
      <c r="B21652" t="s">
        <v>258</v>
      </c>
      <c r="C21652" t="s">
        <v>13</v>
      </c>
      <c r="D21652" t="s">
        <v>196</v>
      </c>
      <c r="E21652" t="s">
        <v>197</v>
      </c>
      <c r="F21652" t="s">
        <v>14</v>
      </c>
      <c r="G21652" t="s">
        <v>175</v>
      </c>
      <c r="H21652" t="s">
        <v>37</v>
      </c>
      <c r="I21652" t="s">
        <v>188</v>
      </c>
      <c r="J21652" t="s">
        <v>119</v>
      </c>
      <c r="K21652" s="1">
        <v>45421</v>
      </c>
      <c r="L21652">
        <v>180</v>
      </c>
      <c r="M21652">
        <v>3</v>
      </c>
      <c r="N21652" t="s">
        <v>538</v>
      </c>
      <c r="O21652" t="s">
        <v>537</v>
      </c>
      <c r="P21652" t="s">
        <v>632</v>
      </c>
    </row>
    <row r="21653" spans="1:16" x14ac:dyDescent="0.25">
      <c r="A21653" t="s">
        <v>370</v>
      </c>
      <c r="B21653" t="s">
        <v>258</v>
      </c>
      <c r="C21653" t="s">
        <v>13</v>
      </c>
      <c r="D21653" t="s">
        <v>196</v>
      </c>
      <c r="E21653" t="s">
        <v>197</v>
      </c>
      <c r="F21653" t="s">
        <v>14</v>
      </c>
      <c r="G21653" t="s">
        <v>175</v>
      </c>
      <c r="H21653" t="s">
        <v>37</v>
      </c>
      <c r="I21653" t="s">
        <v>188</v>
      </c>
      <c r="J21653" t="s">
        <v>119</v>
      </c>
      <c r="K21653" s="1">
        <v>45422</v>
      </c>
      <c r="L21653">
        <v>120</v>
      </c>
      <c r="M21653">
        <v>3</v>
      </c>
      <c r="N21653" t="s">
        <v>538</v>
      </c>
      <c r="O21653" t="s">
        <v>537</v>
      </c>
      <c r="P21653" t="s">
        <v>632</v>
      </c>
    </row>
    <row r="21654" spans="1:16" x14ac:dyDescent="0.25">
      <c r="A21654" t="s">
        <v>370</v>
      </c>
      <c r="B21654" t="s">
        <v>258</v>
      </c>
      <c r="C21654" t="s">
        <v>13</v>
      </c>
      <c r="D21654" t="s">
        <v>196</v>
      </c>
      <c r="E21654" t="s">
        <v>197</v>
      </c>
      <c r="F21654" t="s">
        <v>14</v>
      </c>
      <c r="G21654" t="s">
        <v>175</v>
      </c>
      <c r="H21654" t="s">
        <v>37</v>
      </c>
      <c r="I21654" t="s">
        <v>188</v>
      </c>
      <c r="J21654" t="s">
        <v>119</v>
      </c>
      <c r="K21654" s="1">
        <v>45426</v>
      </c>
      <c r="L21654">
        <v>120</v>
      </c>
      <c r="M21654">
        <v>4</v>
      </c>
      <c r="N21654" t="s">
        <v>538</v>
      </c>
      <c r="O21654" t="s">
        <v>537</v>
      </c>
      <c r="P21654" t="s">
        <v>632</v>
      </c>
    </row>
    <row r="21655" spans="1:16" x14ac:dyDescent="0.25">
      <c r="A21655" t="s">
        <v>370</v>
      </c>
      <c r="B21655" t="s">
        <v>258</v>
      </c>
      <c r="C21655" t="s">
        <v>13</v>
      </c>
      <c r="D21655" t="s">
        <v>196</v>
      </c>
      <c r="E21655" t="s">
        <v>197</v>
      </c>
      <c r="F21655" t="s">
        <v>14</v>
      </c>
      <c r="G21655" t="s">
        <v>175</v>
      </c>
      <c r="H21655" t="s">
        <v>37</v>
      </c>
      <c r="I21655" t="s">
        <v>188</v>
      </c>
      <c r="J21655" t="s">
        <v>119</v>
      </c>
      <c r="K21655" s="1">
        <v>45427</v>
      </c>
      <c r="L21655">
        <v>180</v>
      </c>
      <c r="M21655">
        <v>4</v>
      </c>
      <c r="N21655" t="s">
        <v>538</v>
      </c>
      <c r="O21655" t="s">
        <v>537</v>
      </c>
      <c r="P21655" t="s">
        <v>632</v>
      </c>
    </row>
    <row r="21656" spans="1:16" x14ac:dyDescent="0.25">
      <c r="A21656" t="s">
        <v>370</v>
      </c>
      <c r="B21656" t="s">
        <v>258</v>
      </c>
      <c r="C21656" t="s">
        <v>13</v>
      </c>
      <c r="D21656" t="s">
        <v>196</v>
      </c>
      <c r="E21656" t="s">
        <v>197</v>
      </c>
      <c r="F21656" t="s">
        <v>14</v>
      </c>
      <c r="G21656" t="s">
        <v>175</v>
      </c>
      <c r="H21656" t="s">
        <v>37</v>
      </c>
      <c r="I21656" t="s">
        <v>188</v>
      </c>
      <c r="J21656" t="s">
        <v>119</v>
      </c>
      <c r="K21656" s="1">
        <v>45428</v>
      </c>
      <c r="L21656">
        <v>180</v>
      </c>
      <c r="M21656">
        <v>4</v>
      </c>
      <c r="N21656" t="s">
        <v>538</v>
      </c>
      <c r="O21656" t="s">
        <v>537</v>
      </c>
      <c r="P21656" t="s">
        <v>632</v>
      </c>
    </row>
    <row r="21657" spans="1:16" x14ac:dyDescent="0.25">
      <c r="A21657" t="s">
        <v>370</v>
      </c>
      <c r="B21657" t="s">
        <v>258</v>
      </c>
      <c r="C21657" t="s">
        <v>13</v>
      </c>
      <c r="D21657" t="s">
        <v>196</v>
      </c>
      <c r="E21657" t="s">
        <v>197</v>
      </c>
      <c r="F21657" t="s">
        <v>14</v>
      </c>
      <c r="G21657" t="s">
        <v>175</v>
      </c>
      <c r="H21657" t="s">
        <v>37</v>
      </c>
      <c r="I21657" t="s">
        <v>188</v>
      </c>
      <c r="J21657" t="s">
        <v>119</v>
      </c>
      <c r="K21657" s="1">
        <v>45429</v>
      </c>
      <c r="L21657">
        <v>60</v>
      </c>
      <c r="M21657">
        <v>4</v>
      </c>
      <c r="N21657" t="s">
        <v>538</v>
      </c>
      <c r="O21657" t="s">
        <v>537</v>
      </c>
      <c r="P21657" t="s">
        <v>632</v>
      </c>
    </row>
    <row r="21658" spans="1:16" x14ac:dyDescent="0.25">
      <c r="A21658" t="s">
        <v>370</v>
      </c>
      <c r="B21658" t="s">
        <v>258</v>
      </c>
      <c r="C21658" t="s">
        <v>13</v>
      </c>
      <c r="D21658" t="s">
        <v>196</v>
      </c>
      <c r="E21658" t="s">
        <v>197</v>
      </c>
      <c r="F21658" t="s">
        <v>14</v>
      </c>
      <c r="G21658" t="s">
        <v>175</v>
      </c>
      <c r="H21658" t="s">
        <v>61</v>
      </c>
      <c r="I21658" t="s">
        <v>61</v>
      </c>
      <c r="J21658" t="s">
        <v>119</v>
      </c>
      <c r="K21658" s="1">
        <v>45425</v>
      </c>
      <c r="L21658">
        <v>480</v>
      </c>
      <c r="M21658">
        <v>4</v>
      </c>
      <c r="N21658" t="s">
        <v>538</v>
      </c>
      <c r="O21658" t="s">
        <v>537</v>
      </c>
      <c r="P21658" t="s">
        <v>632</v>
      </c>
    </row>
    <row r="21659" spans="1:16" x14ac:dyDescent="0.25">
      <c r="A21659" t="s">
        <v>370</v>
      </c>
      <c r="B21659" t="s">
        <v>258</v>
      </c>
      <c r="C21659" t="s">
        <v>13</v>
      </c>
      <c r="D21659" t="s">
        <v>196</v>
      </c>
      <c r="E21659" t="s">
        <v>197</v>
      </c>
      <c r="F21659" t="s">
        <v>14</v>
      </c>
      <c r="G21659" t="s">
        <v>175</v>
      </c>
      <c r="H21659" t="s">
        <v>192</v>
      </c>
      <c r="I21659" t="s">
        <v>194</v>
      </c>
      <c r="J21659" t="s">
        <v>191</v>
      </c>
      <c r="K21659" s="1">
        <v>45427</v>
      </c>
      <c r="L21659">
        <v>30</v>
      </c>
      <c r="M21659">
        <v>4</v>
      </c>
      <c r="N21659" t="s">
        <v>538</v>
      </c>
      <c r="O21659" t="s">
        <v>537</v>
      </c>
      <c r="P21659" t="s">
        <v>632</v>
      </c>
    </row>
    <row r="21660" spans="1:16" x14ac:dyDescent="0.25">
      <c r="A21660" t="s">
        <v>370</v>
      </c>
      <c r="B21660" t="s">
        <v>258</v>
      </c>
      <c r="C21660" t="s">
        <v>13</v>
      </c>
      <c r="D21660" t="s">
        <v>196</v>
      </c>
      <c r="E21660" t="s">
        <v>197</v>
      </c>
      <c r="F21660" t="s">
        <v>14</v>
      </c>
      <c r="G21660" t="s">
        <v>175</v>
      </c>
      <c r="H21660" t="s">
        <v>192</v>
      </c>
      <c r="I21660" t="s">
        <v>194</v>
      </c>
      <c r="J21660" t="s">
        <v>191</v>
      </c>
      <c r="K21660" s="1">
        <v>45428</v>
      </c>
      <c r="L21660">
        <v>30</v>
      </c>
      <c r="M21660">
        <v>4</v>
      </c>
      <c r="N21660" t="s">
        <v>538</v>
      </c>
      <c r="O21660" t="s">
        <v>537</v>
      </c>
      <c r="P21660" t="s">
        <v>632</v>
      </c>
    </row>
    <row r="21661" spans="1:16" x14ac:dyDescent="0.25">
      <c r="A21661" t="s">
        <v>403</v>
      </c>
      <c r="B21661" t="s">
        <v>290</v>
      </c>
      <c r="C21661" t="s">
        <v>64</v>
      </c>
      <c r="E21661" t="s">
        <v>291</v>
      </c>
      <c r="F21661" t="s">
        <v>208</v>
      </c>
      <c r="G21661" t="s">
        <v>209</v>
      </c>
      <c r="H21661" t="s">
        <v>210</v>
      </c>
      <c r="I21661" t="s">
        <v>211</v>
      </c>
      <c r="J21661" t="s">
        <v>191</v>
      </c>
      <c r="K21661" s="1">
        <v>45404</v>
      </c>
      <c r="L21661">
        <v>30</v>
      </c>
      <c r="M21661">
        <v>1</v>
      </c>
      <c r="N21661" t="s">
        <v>538</v>
      </c>
      <c r="O21661" t="s">
        <v>539</v>
      </c>
      <c r="P21661" t="s">
        <v>641</v>
      </c>
    </row>
    <row r="21662" spans="1:16" x14ac:dyDescent="0.25">
      <c r="A21662" t="s">
        <v>403</v>
      </c>
      <c r="B21662" t="s">
        <v>290</v>
      </c>
      <c r="C21662" t="s">
        <v>64</v>
      </c>
      <c r="E21662" t="s">
        <v>291</v>
      </c>
      <c r="F21662" t="s">
        <v>208</v>
      </c>
      <c r="G21662" t="s">
        <v>209</v>
      </c>
      <c r="H21662" t="s">
        <v>210</v>
      </c>
      <c r="I21662" t="s">
        <v>211</v>
      </c>
      <c r="J21662" t="s">
        <v>191</v>
      </c>
      <c r="K21662" s="1">
        <v>45405</v>
      </c>
      <c r="L21662">
        <v>30</v>
      </c>
      <c r="M21662">
        <v>1</v>
      </c>
      <c r="N21662" t="s">
        <v>538</v>
      </c>
      <c r="O21662" t="s">
        <v>539</v>
      </c>
      <c r="P21662" t="s">
        <v>641</v>
      </c>
    </row>
    <row r="21663" spans="1:16" x14ac:dyDescent="0.25">
      <c r="A21663" t="s">
        <v>403</v>
      </c>
      <c r="B21663" t="s">
        <v>290</v>
      </c>
      <c r="C21663" t="s">
        <v>64</v>
      </c>
      <c r="E21663" t="s">
        <v>291</v>
      </c>
      <c r="F21663" t="s">
        <v>208</v>
      </c>
      <c r="G21663" t="s">
        <v>209</v>
      </c>
      <c r="H21663" t="s">
        <v>210</v>
      </c>
      <c r="I21663" t="s">
        <v>211</v>
      </c>
      <c r="J21663" t="s">
        <v>191</v>
      </c>
      <c r="K21663" s="1">
        <v>45406</v>
      </c>
      <c r="L21663">
        <v>30</v>
      </c>
      <c r="M21663">
        <v>1</v>
      </c>
      <c r="N21663" t="s">
        <v>538</v>
      </c>
      <c r="O21663" t="s">
        <v>539</v>
      </c>
      <c r="P21663" t="s">
        <v>641</v>
      </c>
    </row>
    <row r="21664" spans="1:16" x14ac:dyDescent="0.25">
      <c r="A21664" t="s">
        <v>403</v>
      </c>
      <c r="B21664" t="s">
        <v>290</v>
      </c>
      <c r="C21664" t="s">
        <v>64</v>
      </c>
      <c r="E21664" t="s">
        <v>291</v>
      </c>
      <c r="F21664" t="s">
        <v>208</v>
      </c>
      <c r="G21664" t="s">
        <v>209</v>
      </c>
      <c r="H21664" t="s">
        <v>210</v>
      </c>
      <c r="I21664" t="s">
        <v>211</v>
      </c>
      <c r="J21664" t="s">
        <v>191</v>
      </c>
      <c r="K21664" s="1">
        <v>45407</v>
      </c>
      <c r="L21664">
        <v>30</v>
      </c>
      <c r="M21664">
        <v>1</v>
      </c>
      <c r="N21664" t="s">
        <v>538</v>
      </c>
      <c r="O21664" t="s">
        <v>539</v>
      </c>
      <c r="P21664" t="s">
        <v>641</v>
      </c>
    </row>
    <row r="21665" spans="1:16" x14ac:dyDescent="0.25">
      <c r="A21665" t="s">
        <v>403</v>
      </c>
      <c r="B21665" t="s">
        <v>290</v>
      </c>
      <c r="C21665" t="s">
        <v>64</v>
      </c>
      <c r="E21665" t="s">
        <v>291</v>
      </c>
      <c r="F21665" t="s">
        <v>208</v>
      </c>
      <c r="G21665" t="s">
        <v>209</v>
      </c>
      <c r="H21665" t="s">
        <v>210</v>
      </c>
      <c r="I21665" t="s">
        <v>211</v>
      </c>
      <c r="J21665" t="s">
        <v>191</v>
      </c>
      <c r="K21665" s="1">
        <v>45408</v>
      </c>
      <c r="L21665">
        <v>10.001999999999899</v>
      </c>
      <c r="M21665">
        <v>1</v>
      </c>
      <c r="N21665" t="s">
        <v>538</v>
      </c>
      <c r="O21665" t="s">
        <v>539</v>
      </c>
      <c r="P21665" t="s">
        <v>641</v>
      </c>
    </row>
    <row r="21666" spans="1:16" x14ac:dyDescent="0.25">
      <c r="A21666" t="s">
        <v>403</v>
      </c>
      <c r="B21666" t="s">
        <v>290</v>
      </c>
      <c r="C21666" t="s">
        <v>64</v>
      </c>
      <c r="E21666" t="s">
        <v>291</v>
      </c>
      <c r="F21666" t="s">
        <v>208</v>
      </c>
      <c r="G21666" t="s">
        <v>209</v>
      </c>
      <c r="H21666" t="s">
        <v>210</v>
      </c>
      <c r="I21666" t="s">
        <v>211</v>
      </c>
      <c r="J21666" t="s">
        <v>191</v>
      </c>
      <c r="K21666" s="1">
        <v>45411</v>
      </c>
      <c r="L21666">
        <v>30</v>
      </c>
      <c r="M21666">
        <v>2</v>
      </c>
      <c r="N21666" t="s">
        <v>538</v>
      </c>
      <c r="O21666" t="s">
        <v>539</v>
      </c>
      <c r="P21666" t="s">
        <v>641</v>
      </c>
    </row>
    <row r="21667" spans="1:16" x14ac:dyDescent="0.25">
      <c r="A21667" t="s">
        <v>403</v>
      </c>
      <c r="B21667" t="s">
        <v>290</v>
      </c>
      <c r="C21667" t="s">
        <v>64</v>
      </c>
      <c r="E21667" t="s">
        <v>291</v>
      </c>
      <c r="F21667" t="s">
        <v>208</v>
      </c>
      <c r="G21667" t="s">
        <v>209</v>
      </c>
      <c r="H21667" t="s">
        <v>210</v>
      </c>
      <c r="I21667" t="s">
        <v>211</v>
      </c>
      <c r="J21667" t="s">
        <v>191</v>
      </c>
      <c r="K21667" s="1">
        <v>45412</v>
      </c>
      <c r="L21667">
        <v>60</v>
      </c>
      <c r="M21667">
        <v>2</v>
      </c>
      <c r="N21667" t="s">
        <v>538</v>
      </c>
      <c r="O21667" t="s">
        <v>539</v>
      </c>
      <c r="P21667" t="s">
        <v>641</v>
      </c>
    </row>
    <row r="21668" spans="1:16" x14ac:dyDescent="0.25">
      <c r="A21668" t="s">
        <v>403</v>
      </c>
      <c r="B21668" t="s">
        <v>290</v>
      </c>
      <c r="C21668" t="s">
        <v>64</v>
      </c>
      <c r="E21668" t="s">
        <v>291</v>
      </c>
      <c r="F21668" t="s">
        <v>208</v>
      </c>
      <c r="G21668" t="s">
        <v>209</v>
      </c>
      <c r="H21668" t="s">
        <v>210</v>
      </c>
      <c r="I21668" t="s">
        <v>211</v>
      </c>
      <c r="J21668" t="s">
        <v>191</v>
      </c>
      <c r="K21668" s="1">
        <v>45413</v>
      </c>
      <c r="L21668">
        <v>30</v>
      </c>
      <c r="M21668">
        <v>2</v>
      </c>
      <c r="N21668" t="s">
        <v>538</v>
      </c>
      <c r="O21668" t="s">
        <v>539</v>
      </c>
      <c r="P21668" t="s">
        <v>641</v>
      </c>
    </row>
    <row r="21669" spans="1:16" x14ac:dyDescent="0.25">
      <c r="A21669" t="s">
        <v>403</v>
      </c>
      <c r="B21669" t="s">
        <v>290</v>
      </c>
      <c r="C21669" t="s">
        <v>64</v>
      </c>
      <c r="E21669" t="s">
        <v>291</v>
      </c>
      <c r="F21669" t="s">
        <v>208</v>
      </c>
      <c r="G21669" t="s">
        <v>209</v>
      </c>
      <c r="H21669" t="s">
        <v>210</v>
      </c>
      <c r="I21669" t="s">
        <v>211</v>
      </c>
      <c r="J21669" t="s">
        <v>191</v>
      </c>
      <c r="K21669" s="1">
        <v>45414</v>
      </c>
      <c r="L21669">
        <v>30</v>
      </c>
      <c r="M21669">
        <v>2</v>
      </c>
      <c r="N21669" t="s">
        <v>538</v>
      </c>
      <c r="O21669" t="s">
        <v>539</v>
      </c>
      <c r="P21669" t="s">
        <v>641</v>
      </c>
    </row>
    <row r="21670" spans="1:16" x14ac:dyDescent="0.25">
      <c r="A21670" t="s">
        <v>403</v>
      </c>
      <c r="B21670" t="s">
        <v>290</v>
      </c>
      <c r="C21670" t="s">
        <v>64</v>
      </c>
      <c r="E21670" t="s">
        <v>291</v>
      </c>
      <c r="F21670" t="s">
        <v>208</v>
      </c>
      <c r="G21670" t="s">
        <v>209</v>
      </c>
      <c r="H21670" t="s">
        <v>210</v>
      </c>
      <c r="I21670" t="s">
        <v>211</v>
      </c>
      <c r="J21670" t="s">
        <v>191</v>
      </c>
      <c r="K21670" s="1">
        <v>45415</v>
      </c>
      <c r="L21670">
        <v>30</v>
      </c>
      <c r="M21670">
        <v>2</v>
      </c>
      <c r="N21670" t="s">
        <v>538</v>
      </c>
      <c r="O21670" t="s">
        <v>539</v>
      </c>
      <c r="P21670" t="s">
        <v>641</v>
      </c>
    </row>
    <row r="21671" spans="1:16" x14ac:dyDescent="0.25">
      <c r="A21671" t="s">
        <v>403</v>
      </c>
      <c r="B21671" t="s">
        <v>290</v>
      </c>
      <c r="C21671" t="s">
        <v>64</v>
      </c>
      <c r="E21671" t="s">
        <v>291</v>
      </c>
      <c r="F21671" t="s">
        <v>208</v>
      </c>
      <c r="G21671" t="s">
        <v>209</v>
      </c>
      <c r="H21671" t="s">
        <v>210</v>
      </c>
      <c r="I21671" t="s">
        <v>211</v>
      </c>
      <c r="J21671" t="s">
        <v>191</v>
      </c>
      <c r="K21671" s="1">
        <v>45418</v>
      </c>
      <c r="L21671">
        <v>30</v>
      </c>
      <c r="M21671">
        <v>3</v>
      </c>
      <c r="N21671" t="s">
        <v>538</v>
      </c>
      <c r="O21671" t="s">
        <v>539</v>
      </c>
      <c r="P21671" t="s">
        <v>641</v>
      </c>
    </row>
    <row r="21672" spans="1:16" x14ac:dyDescent="0.25">
      <c r="A21672" t="s">
        <v>403</v>
      </c>
      <c r="B21672" t="s">
        <v>290</v>
      </c>
      <c r="C21672" t="s">
        <v>64</v>
      </c>
      <c r="E21672" t="s">
        <v>291</v>
      </c>
      <c r="F21672" t="s">
        <v>208</v>
      </c>
      <c r="G21672" t="s">
        <v>209</v>
      </c>
      <c r="H21672" t="s">
        <v>210</v>
      </c>
      <c r="I21672" t="s">
        <v>211</v>
      </c>
      <c r="J21672" t="s">
        <v>191</v>
      </c>
      <c r="K21672" s="1">
        <v>45419</v>
      </c>
      <c r="L21672">
        <v>30</v>
      </c>
      <c r="M21672">
        <v>3</v>
      </c>
      <c r="N21672" t="s">
        <v>538</v>
      </c>
      <c r="O21672" t="s">
        <v>539</v>
      </c>
      <c r="P21672" t="s">
        <v>641</v>
      </c>
    </row>
    <row r="21673" spans="1:16" x14ac:dyDescent="0.25">
      <c r="A21673" t="s">
        <v>403</v>
      </c>
      <c r="B21673" t="s">
        <v>290</v>
      </c>
      <c r="C21673" t="s">
        <v>64</v>
      </c>
      <c r="E21673" t="s">
        <v>291</v>
      </c>
      <c r="F21673" t="s">
        <v>208</v>
      </c>
      <c r="G21673" t="s">
        <v>209</v>
      </c>
      <c r="H21673" t="s">
        <v>210</v>
      </c>
      <c r="I21673" t="s">
        <v>211</v>
      </c>
      <c r="J21673" t="s">
        <v>191</v>
      </c>
      <c r="K21673" s="1">
        <v>45420</v>
      </c>
      <c r="L21673">
        <v>60</v>
      </c>
      <c r="M21673">
        <v>3</v>
      </c>
      <c r="N21673" t="s">
        <v>538</v>
      </c>
      <c r="O21673" t="s">
        <v>539</v>
      </c>
      <c r="P21673" t="s">
        <v>641</v>
      </c>
    </row>
    <row r="21674" spans="1:16" x14ac:dyDescent="0.25">
      <c r="A21674" t="s">
        <v>403</v>
      </c>
      <c r="B21674" t="s">
        <v>290</v>
      </c>
      <c r="C21674" t="s">
        <v>64</v>
      </c>
      <c r="E21674" t="s">
        <v>291</v>
      </c>
      <c r="F21674" t="s">
        <v>208</v>
      </c>
      <c r="G21674" t="s">
        <v>209</v>
      </c>
      <c r="H21674" t="s">
        <v>210</v>
      </c>
      <c r="I21674" t="s">
        <v>211</v>
      </c>
      <c r="J21674" t="s">
        <v>191</v>
      </c>
      <c r="K21674" s="1">
        <v>45421</v>
      </c>
      <c r="L21674">
        <v>30</v>
      </c>
      <c r="M21674">
        <v>3</v>
      </c>
      <c r="N21674" t="s">
        <v>538</v>
      </c>
      <c r="O21674" t="s">
        <v>539</v>
      </c>
      <c r="P21674" t="s">
        <v>641</v>
      </c>
    </row>
    <row r="21675" spans="1:16" x14ac:dyDescent="0.25">
      <c r="A21675" t="s">
        <v>403</v>
      </c>
      <c r="B21675" t="s">
        <v>290</v>
      </c>
      <c r="C21675" t="s">
        <v>64</v>
      </c>
      <c r="E21675" t="s">
        <v>291</v>
      </c>
      <c r="F21675" t="s">
        <v>208</v>
      </c>
      <c r="G21675" t="s">
        <v>209</v>
      </c>
      <c r="H21675" t="s">
        <v>210</v>
      </c>
      <c r="I21675" t="s">
        <v>211</v>
      </c>
      <c r="J21675" t="s">
        <v>191</v>
      </c>
      <c r="K21675" s="1">
        <v>45422</v>
      </c>
      <c r="L21675">
        <v>10.001999999999899</v>
      </c>
      <c r="M21675">
        <v>3</v>
      </c>
      <c r="N21675" t="s">
        <v>538</v>
      </c>
      <c r="O21675" t="s">
        <v>539</v>
      </c>
      <c r="P21675" t="s">
        <v>641</v>
      </c>
    </row>
    <row r="21676" spans="1:16" x14ac:dyDescent="0.25">
      <c r="A21676" t="s">
        <v>403</v>
      </c>
      <c r="B21676" t="s">
        <v>290</v>
      </c>
      <c r="C21676" t="s">
        <v>64</v>
      </c>
      <c r="E21676" t="s">
        <v>291</v>
      </c>
      <c r="F21676" t="s">
        <v>208</v>
      </c>
      <c r="G21676" t="s">
        <v>209</v>
      </c>
      <c r="H21676" t="s">
        <v>210</v>
      </c>
      <c r="I21676" t="s">
        <v>211</v>
      </c>
      <c r="J21676" t="s">
        <v>191</v>
      </c>
      <c r="K21676" s="1">
        <v>45425</v>
      </c>
      <c r="L21676">
        <v>30</v>
      </c>
      <c r="M21676">
        <v>4</v>
      </c>
      <c r="N21676" t="s">
        <v>538</v>
      </c>
      <c r="O21676" t="s">
        <v>539</v>
      </c>
      <c r="P21676" t="s">
        <v>641</v>
      </c>
    </row>
    <row r="21677" spans="1:16" x14ac:dyDescent="0.25">
      <c r="A21677" t="s">
        <v>403</v>
      </c>
      <c r="B21677" t="s">
        <v>290</v>
      </c>
      <c r="C21677" t="s">
        <v>64</v>
      </c>
      <c r="E21677" t="s">
        <v>291</v>
      </c>
      <c r="F21677" t="s">
        <v>208</v>
      </c>
      <c r="G21677" t="s">
        <v>209</v>
      </c>
      <c r="H21677" t="s">
        <v>210</v>
      </c>
      <c r="I21677" t="s">
        <v>211</v>
      </c>
      <c r="J21677" t="s">
        <v>191</v>
      </c>
      <c r="K21677" s="1">
        <v>45426</v>
      </c>
      <c r="L21677">
        <v>10.001999999999899</v>
      </c>
      <c r="M21677">
        <v>4</v>
      </c>
      <c r="N21677" t="s">
        <v>538</v>
      </c>
      <c r="O21677" t="s">
        <v>539</v>
      </c>
      <c r="P21677" t="s">
        <v>641</v>
      </c>
    </row>
    <row r="21678" spans="1:16" x14ac:dyDescent="0.25">
      <c r="A21678" t="s">
        <v>403</v>
      </c>
      <c r="B21678" t="s">
        <v>290</v>
      </c>
      <c r="C21678" t="s">
        <v>64</v>
      </c>
      <c r="E21678" t="s">
        <v>291</v>
      </c>
      <c r="F21678" t="s">
        <v>208</v>
      </c>
      <c r="G21678" t="s">
        <v>209</v>
      </c>
      <c r="H21678" t="s">
        <v>210</v>
      </c>
      <c r="I21678" t="s">
        <v>211</v>
      </c>
      <c r="J21678" t="s">
        <v>191</v>
      </c>
      <c r="K21678" s="1">
        <v>45427</v>
      </c>
      <c r="L21678">
        <v>30</v>
      </c>
      <c r="M21678">
        <v>4</v>
      </c>
      <c r="N21678" t="s">
        <v>538</v>
      </c>
      <c r="O21678" t="s">
        <v>539</v>
      </c>
      <c r="P21678" t="s">
        <v>641</v>
      </c>
    </row>
    <row r="21679" spans="1:16" x14ac:dyDescent="0.25">
      <c r="A21679" t="s">
        <v>403</v>
      </c>
      <c r="B21679" t="s">
        <v>290</v>
      </c>
      <c r="C21679" t="s">
        <v>64</v>
      </c>
      <c r="E21679" t="s">
        <v>291</v>
      </c>
      <c r="F21679" t="s">
        <v>208</v>
      </c>
      <c r="G21679" t="s">
        <v>209</v>
      </c>
      <c r="H21679" t="s">
        <v>210</v>
      </c>
      <c r="I21679" t="s">
        <v>211</v>
      </c>
      <c r="J21679" t="s">
        <v>191</v>
      </c>
      <c r="K21679" s="1">
        <v>45428</v>
      </c>
      <c r="L21679">
        <v>30</v>
      </c>
      <c r="M21679">
        <v>4</v>
      </c>
      <c r="N21679" t="s">
        <v>538</v>
      </c>
      <c r="O21679" t="s">
        <v>539</v>
      </c>
      <c r="P21679" t="s">
        <v>641</v>
      </c>
    </row>
    <row r="21680" spans="1:16" x14ac:dyDescent="0.25">
      <c r="A21680" t="s">
        <v>403</v>
      </c>
      <c r="B21680" t="s">
        <v>290</v>
      </c>
      <c r="C21680" t="s">
        <v>64</v>
      </c>
      <c r="E21680" t="s">
        <v>291</v>
      </c>
      <c r="F21680" t="s">
        <v>208</v>
      </c>
      <c r="G21680" t="s">
        <v>209</v>
      </c>
      <c r="H21680" t="s">
        <v>210</v>
      </c>
      <c r="I21680" t="s">
        <v>211</v>
      </c>
      <c r="J21680" t="s">
        <v>191</v>
      </c>
      <c r="K21680" s="1">
        <v>45429</v>
      </c>
      <c r="L21680">
        <v>30</v>
      </c>
      <c r="M21680">
        <v>4</v>
      </c>
      <c r="N21680" t="s">
        <v>538</v>
      </c>
      <c r="O21680" t="s">
        <v>539</v>
      </c>
      <c r="P21680" t="s">
        <v>641</v>
      </c>
    </row>
    <row r="21681" spans="1:16" x14ac:dyDescent="0.25">
      <c r="A21681" t="s">
        <v>403</v>
      </c>
      <c r="B21681" t="s">
        <v>290</v>
      </c>
      <c r="C21681" t="s">
        <v>64</v>
      </c>
      <c r="E21681" t="s">
        <v>291</v>
      </c>
      <c r="F21681" t="s">
        <v>208</v>
      </c>
      <c r="G21681" t="s">
        <v>209</v>
      </c>
      <c r="H21681" t="s">
        <v>210</v>
      </c>
      <c r="I21681" t="s">
        <v>213</v>
      </c>
      <c r="J21681" t="s">
        <v>191</v>
      </c>
      <c r="K21681" s="1">
        <v>45404</v>
      </c>
      <c r="L21681">
        <v>10.001999999999899</v>
      </c>
      <c r="M21681">
        <v>1</v>
      </c>
      <c r="N21681" t="s">
        <v>538</v>
      </c>
      <c r="O21681" t="s">
        <v>539</v>
      </c>
      <c r="P21681" t="s">
        <v>641</v>
      </c>
    </row>
    <row r="21682" spans="1:16" x14ac:dyDescent="0.25">
      <c r="A21682" t="s">
        <v>403</v>
      </c>
      <c r="B21682" t="s">
        <v>290</v>
      </c>
      <c r="C21682" t="s">
        <v>64</v>
      </c>
      <c r="E21682" t="s">
        <v>291</v>
      </c>
      <c r="F21682" t="s">
        <v>208</v>
      </c>
      <c r="G21682" t="s">
        <v>209</v>
      </c>
      <c r="H21682" t="s">
        <v>210</v>
      </c>
      <c r="I21682" t="s">
        <v>213</v>
      </c>
      <c r="J21682" t="s">
        <v>191</v>
      </c>
      <c r="K21682" s="1">
        <v>45405</v>
      </c>
      <c r="L21682">
        <v>30</v>
      </c>
      <c r="M21682">
        <v>1</v>
      </c>
      <c r="N21682" t="s">
        <v>538</v>
      </c>
      <c r="O21682" t="s">
        <v>539</v>
      </c>
      <c r="P21682" t="s">
        <v>641</v>
      </c>
    </row>
    <row r="21683" spans="1:16" x14ac:dyDescent="0.25">
      <c r="A21683" t="s">
        <v>403</v>
      </c>
      <c r="B21683" t="s">
        <v>290</v>
      </c>
      <c r="C21683" t="s">
        <v>64</v>
      </c>
      <c r="E21683" t="s">
        <v>291</v>
      </c>
      <c r="F21683" t="s">
        <v>208</v>
      </c>
      <c r="G21683" t="s">
        <v>209</v>
      </c>
      <c r="H21683" t="s">
        <v>210</v>
      </c>
      <c r="I21683" t="s">
        <v>213</v>
      </c>
      <c r="J21683" t="s">
        <v>191</v>
      </c>
      <c r="K21683" s="1">
        <v>45407</v>
      </c>
      <c r="L21683">
        <v>30</v>
      </c>
      <c r="M21683">
        <v>1</v>
      </c>
      <c r="N21683" t="s">
        <v>538</v>
      </c>
      <c r="O21683" t="s">
        <v>539</v>
      </c>
      <c r="P21683" t="s">
        <v>641</v>
      </c>
    </row>
    <row r="21684" spans="1:16" x14ac:dyDescent="0.25">
      <c r="A21684" t="s">
        <v>403</v>
      </c>
      <c r="B21684" t="s">
        <v>290</v>
      </c>
      <c r="C21684" t="s">
        <v>64</v>
      </c>
      <c r="E21684" t="s">
        <v>291</v>
      </c>
      <c r="F21684" t="s">
        <v>208</v>
      </c>
      <c r="G21684" t="s">
        <v>209</v>
      </c>
      <c r="H21684" t="s">
        <v>210</v>
      </c>
      <c r="I21684" t="s">
        <v>213</v>
      </c>
      <c r="J21684" t="s">
        <v>191</v>
      </c>
      <c r="K21684" s="1">
        <v>45408</v>
      </c>
      <c r="L21684">
        <v>30</v>
      </c>
      <c r="M21684">
        <v>1</v>
      </c>
      <c r="N21684" t="s">
        <v>538</v>
      </c>
      <c r="O21684" t="s">
        <v>539</v>
      </c>
      <c r="P21684" t="s">
        <v>641</v>
      </c>
    </row>
    <row r="21685" spans="1:16" x14ac:dyDescent="0.25">
      <c r="A21685" t="s">
        <v>403</v>
      </c>
      <c r="B21685" t="s">
        <v>290</v>
      </c>
      <c r="C21685" t="s">
        <v>64</v>
      </c>
      <c r="E21685" t="s">
        <v>291</v>
      </c>
      <c r="F21685" t="s">
        <v>208</v>
      </c>
      <c r="G21685" t="s">
        <v>209</v>
      </c>
      <c r="H21685" t="s">
        <v>210</v>
      </c>
      <c r="I21685" t="s">
        <v>213</v>
      </c>
      <c r="J21685" t="s">
        <v>191</v>
      </c>
      <c r="K21685" s="1">
        <v>45411</v>
      </c>
      <c r="L21685">
        <v>30</v>
      </c>
      <c r="M21685">
        <v>2</v>
      </c>
      <c r="N21685" t="s">
        <v>538</v>
      </c>
      <c r="O21685" t="s">
        <v>539</v>
      </c>
      <c r="P21685" t="s">
        <v>641</v>
      </c>
    </row>
    <row r="21686" spans="1:16" x14ac:dyDescent="0.25">
      <c r="A21686" t="s">
        <v>403</v>
      </c>
      <c r="B21686" t="s">
        <v>290</v>
      </c>
      <c r="C21686" t="s">
        <v>64</v>
      </c>
      <c r="E21686" t="s">
        <v>291</v>
      </c>
      <c r="F21686" t="s">
        <v>208</v>
      </c>
      <c r="G21686" t="s">
        <v>209</v>
      </c>
      <c r="H21686" t="s">
        <v>210</v>
      </c>
      <c r="I21686" t="s">
        <v>213</v>
      </c>
      <c r="J21686" t="s">
        <v>191</v>
      </c>
      <c r="K21686" s="1">
        <v>45412</v>
      </c>
      <c r="L21686">
        <v>60</v>
      </c>
      <c r="M21686">
        <v>2</v>
      </c>
      <c r="N21686" t="s">
        <v>538</v>
      </c>
      <c r="O21686" t="s">
        <v>539</v>
      </c>
      <c r="P21686" t="s">
        <v>641</v>
      </c>
    </row>
    <row r="21687" spans="1:16" x14ac:dyDescent="0.25">
      <c r="A21687" t="s">
        <v>403</v>
      </c>
      <c r="B21687" t="s">
        <v>290</v>
      </c>
      <c r="C21687" t="s">
        <v>64</v>
      </c>
      <c r="E21687" t="s">
        <v>291</v>
      </c>
      <c r="F21687" t="s">
        <v>208</v>
      </c>
      <c r="G21687" t="s">
        <v>209</v>
      </c>
      <c r="H21687" t="s">
        <v>210</v>
      </c>
      <c r="I21687" t="s">
        <v>213</v>
      </c>
      <c r="J21687" t="s">
        <v>191</v>
      </c>
      <c r="K21687" s="1">
        <v>45413</v>
      </c>
      <c r="L21687">
        <v>30</v>
      </c>
      <c r="M21687">
        <v>2</v>
      </c>
      <c r="N21687" t="s">
        <v>538</v>
      </c>
      <c r="O21687" t="s">
        <v>539</v>
      </c>
      <c r="P21687" t="s">
        <v>641</v>
      </c>
    </row>
    <row r="21688" spans="1:16" x14ac:dyDescent="0.25">
      <c r="A21688" t="s">
        <v>403</v>
      </c>
      <c r="B21688" t="s">
        <v>290</v>
      </c>
      <c r="C21688" t="s">
        <v>64</v>
      </c>
      <c r="E21688" t="s">
        <v>291</v>
      </c>
      <c r="F21688" t="s">
        <v>208</v>
      </c>
      <c r="G21688" t="s">
        <v>209</v>
      </c>
      <c r="H21688" t="s">
        <v>210</v>
      </c>
      <c r="I21688" t="s">
        <v>213</v>
      </c>
      <c r="J21688" t="s">
        <v>191</v>
      </c>
      <c r="K21688" s="1">
        <v>45414</v>
      </c>
      <c r="L21688">
        <v>60</v>
      </c>
      <c r="M21688">
        <v>2</v>
      </c>
      <c r="N21688" t="s">
        <v>538</v>
      </c>
      <c r="O21688" t="s">
        <v>539</v>
      </c>
      <c r="P21688" t="s">
        <v>641</v>
      </c>
    </row>
    <row r="21689" spans="1:16" x14ac:dyDescent="0.25">
      <c r="A21689" t="s">
        <v>403</v>
      </c>
      <c r="B21689" t="s">
        <v>290</v>
      </c>
      <c r="C21689" t="s">
        <v>64</v>
      </c>
      <c r="E21689" t="s">
        <v>291</v>
      </c>
      <c r="F21689" t="s">
        <v>208</v>
      </c>
      <c r="G21689" t="s">
        <v>209</v>
      </c>
      <c r="H21689" t="s">
        <v>210</v>
      </c>
      <c r="I21689" t="s">
        <v>213</v>
      </c>
      <c r="J21689" t="s">
        <v>191</v>
      </c>
      <c r="K21689" s="1">
        <v>45415</v>
      </c>
      <c r="L21689">
        <v>30</v>
      </c>
      <c r="M21689">
        <v>2</v>
      </c>
      <c r="N21689" t="s">
        <v>538</v>
      </c>
      <c r="O21689" t="s">
        <v>539</v>
      </c>
      <c r="P21689" t="s">
        <v>641</v>
      </c>
    </row>
    <row r="21690" spans="1:16" x14ac:dyDescent="0.25">
      <c r="A21690" t="s">
        <v>403</v>
      </c>
      <c r="B21690" t="s">
        <v>290</v>
      </c>
      <c r="C21690" t="s">
        <v>64</v>
      </c>
      <c r="E21690" t="s">
        <v>291</v>
      </c>
      <c r="F21690" t="s">
        <v>208</v>
      </c>
      <c r="G21690" t="s">
        <v>209</v>
      </c>
      <c r="H21690" t="s">
        <v>210</v>
      </c>
      <c r="I21690" t="s">
        <v>213</v>
      </c>
      <c r="J21690" t="s">
        <v>191</v>
      </c>
      <c r="K21690" s="1">
        <v>45418</v>
      </c>
      <c r="L21690">
        <v>30</v>
      </c>
      <c r="M21690">
        <v>3</v>
      </c>
      <c r="N21690" t="s">
        <v>538</v>
      </c>
      <c r="O21690" t="s">
        <v>539</v>
      </c>
      <c r="P21690" t="s">
        <v>641</v>
      </c>
    </row>
    <row r="21691" spans="1:16" x14ac:dyDescent="0.25">
      <c r="A21691" t="s">
        <v>403</v>
      </c>
      <c r="B21691" t="s">
        <v>290</v>
      </c>
      <c r="C21691" t="s">
        <v>64</v>
      </c>
      <c r="E21691" t="s">
        <v>291</v>
      </c>
      <c r="F21691" t="s">
        <v>208</v>
      </c>
      <c r="G21691" t="s">
        <v>209</v>
      </c>
      <c r="H21691" t="s">
        <v>210</v>
      </c>
      <c r="I21691" t="s">
        <v>213</v>
      </c>
      <c r="J21691" t="s">
        <v>191</v>
      </c>
      <c r="K21691" s="1">
        <v>45419</v>
      </c>
      <c r="L21691">
        <v>10.001999999999899</v>
      </c>
      <c r="M21691">
        <v>3</v>
      </c>
      <c r="N21691" t="s">
        <v>538</v>
      </c>
      <c r="O21691" t="s">
        <v>539</v>
      </c>
      <c r="P21691" t="s">
        <v>641</v>
      </c>
    </row>
    <row r="21692" spans="1:16" x14ac:dyDescent="0.25">
      <c r="A21692" t="s">
        <v>403</v>
      </c>
      <c r="B21692" t="s">
        <v>290</v>
      </c>
      <c r="C21692" t="s">
        <v>64</v>
      </c>
      <c r="E21692" t="s">
        <v>291</v>
      </c>
      <c r="F21692" t="s">
        <v>208</v>
      </c>
      <c r="G21692" t="s">
        <v>209</v>
      </c>
      <c r="H21692" t="s">
        <v>210</v>
      </c>
      <c r="I21692" t="s">
        <v>213</v>
      </c>
      <c r="J21692" t="s">
        <v>191</v>
      </c>
      <c r="K21692" s="1">
        <v>45421</v>
      </c>
      <c r="L21692">
        <v>30</v>
      </c>
      <c r="M21692">
        <v>3</v>
      </c>
      <c r="N21692" t="s">
        <v>538</v>
      </c>
      <c r="O21692" t="s">
        <v>539</v>
      </c>
      <c r="P21692" t="s">
        <v>641</v>
      </c>
    </row>
    <row r="21693" spans="1:16" x14ac:dyDescent="0.25">
      <c r="A21693" t="s">
        <v>403</v>
      </c>
      <c r="B21693" t="s">
        <v>290</v>
      </c>
      <c r="C21693" t="s">
        <v>64</v>
      </c>
      <c r="E21693" t="s">
        <v>291</v>
      </c>
      <c r="F21693" t="s">
        <v>208</v>
      </c>
      <c r="G21693" t="s">
        <v>209</v>
      </c>
      <c r="H21693" t="s">
        <v>210</v>
      </c>
      <c r="I21693" t="s">
        <v>213</v>
      </c>
      <c r="J21693" t="s">
        <v>191</v>
      </c>
      <c r="K21693" s="1">
        <v>45425</v>
      </c>
      <c r="L21693">
        <v>10.001999999999899</v>
      </c>
      <c r="M21693">
        <v>4</v>
      </c>
      <c r="N21693" t="s">
        <v>538</v>
      </c>
      <c r="O21693" t="s">
        <v>539</v>
      </c>
      <c r="P21693" t="s">
        <v>641</v>
      </c>
    </row>
    <row r="21694" spans="1:16" x14ac:dyDescent="0.25">
      <c r="A21694" t="s">
        <v>403</v>
      </c>
      <c r="B21694" t="s">
        <v>290</v>
      </c>
      <c r="C21694" t="s">
        <v>64</v>
      </c>
      <c r="E21694" t="s">
        <v>291</v>
      </c>
      <c r="F21694" t="s">
        <v>208</v>
      </c>
      <c r="G21694" t="s">
        <v>209</v>
      </c>
      <c r="H21694" t="s">
        <v>210</v>
      </c>
      <c r="I21694" t="s">
        <v>213</v>
      </c>
      <c r="J21694" t="s">
        <v>191</v>
      </c>
      <c r="K21694" s="1">
        <v>45426</v>
      </c>
      <c r="L21694">
        <v>10.001999999999899</v>
      </c>
      <c r="M21694">
        <v>4</v>
      </c>
      <c r="N21694" t="s">
        <v>538</v>
      </c>
      <c r="O21694" t="s">
        <v>539</v>
      </c>
      <c r="P21694" t="s">
        <v>641</v>
      </c>
    </row>
    <row r="21695" spans="1:16" x14ac:dyDescent="0.25">
      <c r="A21695" t="s">
        <v>403</v>
      </c>
      <c r="B21695" t="s">
        <v>290</v>
      </c>
      <c r="C21695" t="s">
        <v>64</v>
      </c>
      <c r="E21695" t="s">
        <v>291</v>
      </c>
      <c r="F21695" t="s">
        <v>208</v>
      </c>
      <c r="G21695" t="s">
        <v>209</v>
      </c>
      <c r="H21695" t="s">
        <v>210</v>
      </c>
      <c r="I21695" t="s">
        <v>213</v>
      </c>
      <c r="J21695" t="s">
        <v>191</v>
      </c>
      <c r="K21695" s="1">
        <v>45428</v>
      </c>
      <c r="L21695">
        <v>10.001999999999899</v>
      </c>
      <c r="M21695">
        <v>4</v>
      </c>
      <c r="N21695" t="s">
        <v>538</v>
      </c>
      <c r="O21695" t="s">
        <v>539</v>
      </c>
      <c r="P21695" t="s">
        <v>641</v>
      </c>
    </row>
    <row r="21696" spans="1:16" x14ac:dyDescent="0.25">
      <c r="A21696" t="s">
        <v>403</v>
      </c>
      <c r="B21696" t="s">
        <v>290</v>
      </c>
      <c r="C21696" t="s">
        <v>64</v>
      </c>
      <c r="E21696" t="s">
        <v>291</v>
      </c>
      <c r="F21696" t="s">
        <v>208</v>
      </c>
      <c r="G21696" t="s">
        <v>209</v>
      </c>
      <c r="H21696" t="s">
        <v>210</v>
      </c>
      <c r="I21696" t="s">
        <v>213</v>
      </c>
      <c r="J21696" t="s">
        <v>191</v>
      </c>
      <c r="K21696" s="1">
        <v>45429</v>
      </c>
      <c r="L21696">
        <v>10.001999999999899</v>
      </c>
      <c r="M21696">
        <v>4</v>
      </c>
      <c r="N21696" t="s">
        <v>538</v>
      </c>
      <c r="O21696" t="s">
        <v>539</v>
      </c>
      <c r="P21696" t="s">
        <v>641</v>
      </c>
    </row>
    <row r="21697" spans="1:16" x14ac:dyDescent="0.25">
      <c r="A21697" t="s">
        <v>403</v>
      </c>
      <c r="B21697" t="s">
        <v>290</v>
      </c>
      <c r="C21697" t="s">
        <v>64</v>
      </c>
      <c r="E21697" t="s">
        <v>291</v>
      </c>
      <c r="F21697" t="s">
        <v>208</v>
      </c>
      <c r="G21697" t="s">
        <v>209</v>
      </c>
      <c r="H21697" t="s">
        <v>30</v>
      </c>
      <c r="I21697" t="s">
        <v>214</v>
      </c>
      <c r="J21697" t="s">
        <v>119</v>
      </c>
      <c r="K21697" s="1">
        <v>45415</v>
      </c>
      <c r="L21697">
        <v>30</v>
      </c>
      <c r="M21697">
        <v>2</v>
      </c>
      <c r="N21697" t="s">
        <v>538</v>
      </c>
      <c r="O21697" t="s">
        <v>539</v>
      </c>
      <c r="P21697" t="s">
        <v>641</v>
      </c>
    </row>
    <row r="21698" spans="1:16" x14ac:dyDescent="0.25">
      <c r="A21698" t="s">
        <v>403</v>
      </c>
      <c r="B21698" t="s">
        <v>290</v>
      </c>
      <c r="C21698" t="s">
        <v>64</v>
      </c>
      <c r="E21698" t="s">
        <v>291</v>
      </c>
      <c r="F21698" t="s">
        <v>208</v>
      </c>
      <c r="G21698" t="s">
        <v>209</v>
      </c>
      <c r="H21698" t="s">
        <v>30</v>
      </c>
      <c r="I21698" t="s">
        <v>392</v>
      </c>
      <c r="J21698" t="s">
        <v>119</v>
      </c>
      <c r="K21698" s="1">
        <v>45404</v>
      </c>
      <c r="L21698">
        <v>60</v>
      </c>
      <c r="M21698">
        <v>1</v>
      </c>
      <c r="N21698" t="s">
        <v>538</v>
      </c>
      <c r="O21698" t="s">
        <v>539</v>
      </c>
      <c r="P21698" t="s">
        <v>641</v>
      </c>
    </row>
    <row r="21699" spans="1:16" x14ac:dyDescent="0.25">
      <c r="A21699" t="s">
        <v>403</v>
      </c>
      <c r="B21699" t="s">
        <v>290</v>
      </c>
      <c r="C21699" t="s">
        <v>64</v>
      </c>
      <c r="E21699" t="s">
        <v>291</v>
      </c>
      <c r="F21699" t="s">
        <v>208</v>
      </c>
      <c r="G21699" t="s">
        <v>209</v>
      </c>
      <c r="H21699" t="s">
        <v>35</v>
      </c>
      <c r="I21699" t="s">
        <v>216</v>
      </c>
      <c r="J21699" t="s">
        <v>191</v>
      </c>
      <c r="K21699" s="1">
        <v>45414</v>
      </c>
      <c r="L21699">
        <v>30</v>
      </c>
      <c r="M21699">
        <v>2</v>
      </c>
      <c r="N21699" t="s">
        <v>538</v>
      </c>
      <c r="O21699" t="s">
        <v>539</v>
      </c>
      <c r="P21699" t="s">
        <v>641</v>
      </c>
    </row>
    <row r="21700" spans="1:16" x14ac:dyDescent="0.25">
      <c r="A21700" t="s">
        <v>403</v>
      </c>
      <c r="B21700" t="s">
        <v>290</v>
      </c>
      <c r="C21700" t="s">
        <v>64</v>
      </c>
      <c r="E21700" t="s">
        <v>291</v>
      </c>
      <c r="F21700" t="s">
        <v>208</v>
      </c>
      <c r="G21700" t="s">
        <v>209</v>
      </c>
      <c r="H21700" t="s">
        <v>35</v>
      </c>
      <c r="I21700" t="s">
        <v>216</v>
      </c>
      <c r="J21700" t="s">
        <v>191</v>
      </c>
      <c r="K21700" s="1">
        <v>45418</v>
      </c>
      <c r="L21700">
        <v>30</v>
      </c>
      <c r="M21700">
        <v>3</v>
      </c>
      <c r="N21700" t="s">
        <v>538</v>
      </c>
      <c r="O21700" t="s">
        <v>539</v>
      </c>
      <c r="P21700" t="s">
        <v>641</v>
      </c>
    </row>
    <row r="21701" spans="1:16" x14ac:dyDescent="0.25">
      <c r="A21701" t="s">
        <v>403</v>
      </c>
      <c r="B21701" t="s">
        <v>290</v>
      </c>
      <c r="C21701" t="s">
        <v>64</v>
      </c>
      <c r="E21701" t="s">
        <v>291</v>
      </c>
      <c r="F21701" t="s">
        <v>208</v>
      </c>
      <c r="G21701" t="s">
        <v>209</v>
      </c>
      <c r="H21701" t="s">
        <v>35</v>
      </c>
      <c r="I21701" t="s">
        <v>216</v>
      </c>
      <c r="J21701" t="s">
        <v>191</v>
      </c>
      <c r="K21701" s="1">
        <v>45419</v>
      </c>
      <c r="L21701">
        <v>60</v>
      </c>
      <c r="M21701">
        <v>3</v>
      </c>
      <c r="N21701" t="s">
        <v>538</v>
      </c>
      <c r="O21701" t="s">
        <v>539</v>
      </c>
      <c r="P21701" t="s">
        <v>641</v>
      </c>
    </row>
    <row r="21702" spans="1:16" x14ac:dyDescent="0.25">
      <c r="A21702" t="s">
        <v>403</v>
      </c>
      <c r="B21702" t="s">
        <v>290</v>
      </c>
      <c r="C21702" t="s">
        <v>64</v>
      </c>
      <c r="E21702" t="s">
        <v>291</v>
      </c>
      <c r="F21702" t="s">
        <v>208</v>
      </c>
      <c r="G21702" t="s">
        <v>209</v>
      </c>
      <c r="H21702" t="s">
        <v>35</v>
      </c>
      <c r="I21702" t="s">
        <v>216</v>
      </c>
      <c r="J21702" t="s">
        <v>191</v>
      </c>
      <c r="K21702" s="1">
        <v>45420</v>
      </c>
      <c r="L21702">
        <v>30</v>
      </c>
      <c r="M21702">
        <v>3</v>
      </c>
      <c r="N21702" t="s">
        <v>538</v>
      </c>
      <c r="O21702" t="s">
        <v>539</v>
      </c>
      <c r="P21702" t="s">
        <v>641</v>
      </c>
    </row>
    <row r="21703" spans="1:16" x14ac:dyDescent="0.25">
      <c r="A21703" t="s">
        <v>403</v>
      </c>
      <c r="B21703" t="s">
        <v>290</v>
      </c>
      <c r="C21703" t="s">
        <v>64</v>
      </c>
      <c r="E21703" t="s">
        <v>291</v>
      </c>
      <c r="F21703" t="s">
        <v>208</v>
      </c>
      <c r="G21703" t="s">
        <v>209</v>
      </c>
      <c r="H21703" t="s">
        <v>35</v>
      </c>
      <c r="I21703" t="s">
        <v>216</v>
      </c>
      <c r="J21703" t="s">
        <v>191</v>
      </c>
      <c r="K21703" s="1">
        <v>45425</v>
      </c>
      <c r="L21703">
        <v>90</v>
      </c>
      <c r="M21703">
        <v>4</v>
      </c>
      <c r="N21703" t="s">
        <v>538</v>
      </c>
      <c r="O21703" t="s">
        <v>539</v>
      </c>
      <c r="P21703" t="s">
        <v>641</v>
      </c>
    </row>
    <row r="21704" spans="1:16" x14ac:dyDescent="0.25">
      <c r="A21704" t="s">
        <v>403</v>
      </c>
      <c r="B21704" t="s">
        <v>290</v>
      </c>
      <c r="C21704" t="s">
        <v>64</v>
      </c>
      <c r="E21704" t="s">
        <v>291</v>
      </c>
      <c r="F21704" t="s">
        <v>208</v>
      </c>
      <c r="G21704" t="s">
        <v>209</v>
      </c>
      <c r="H21704" t="s">
        <v>35</v>
      </c>
      <c r="I21704" t="s">
        <v>216</v>
      </c>
      <c r="J21704" t="s">
        <v>191</v>
      </c>
      <c r="K21704" s="1">
        <v>45426</v>
      </c>
      <c r="L21704">
        <v>30</v>
      </c>
      <c r="M21704">
        <v>4</v>
      </c>
      <c r="N21704" t="s">
        <v>538</v>
      </c>
      <c r="O21704" t="s">
        <v>539</v>
      </c>
      <c r="P21704" t="s">
        <v>641</v>
      </c>
    </row>
    <row r="21705" spans="1:16" x14ac:dyDescent="0.25">
      <c r="A21705" t="s">
        <v>403</v>
      </c>
      <c r="B21705" t="s">
        <v>290</v>
      </c>
      <c r="C21705" t="s">
        <v>64</v>
      </c>
      <c r="E21705" t="s">
        <v>291</v>
      </c>
      <c r="F21705" t="s">
        <v>208</v>
      </c>
      <c r="G21705" t="s">
        <v>209</v>
      </c>
      <c r="H21705" t="s">
        <v>35</v>
      </c>
      <c r="I21705" t="s">
        <v>216</v>
      </c>
      <c r="J21705" t="s">
        <v>191</v>
      </c>
      <c r="K21705" s="1">
        <v>45427</v>
      </c>
      <c r="L21705">
        <v>30</v>
      </c>
      <c r="M21705">
        <v>4</v>
      </c>
      <c r="N21705" t="s">
        <v>538</v>
      </c>
      <c r="O21705" t="s">
        <v>539</v>
      </c>
      <c r="P21705" t="s">
        <v>641</v>
      </c>
    </row>
    <row r="21706" spans="1:16" x14ac:dyDescent="0.25">
      <c r="A21706" t="s">
        <v>403</v>
      </c>
      <c r="B21706" t="s">
        <v>290</v>
      </c>
      <c r="C21706" t="s">
        <v>64</v>
      </c>
      <c r="E21706" t="s">
        <v>291</v>
      </c>
      <c r="F21706" t="s">
        <v>208</v>
      </c>
      <c r="G21706" t="s">
        <v>209</v>
      </c>
      <c r="H21706" t="s">
        <v>35</v>
      </c>
      <c r="I21706" t="s">
        <v>216</v>
      </c>
      <c r="J21706" t="s">
        <v>191</v>
      </c>
      <c r="K21706" s="1">
        <v>45428</v>
      </c>
      <c r="L21706">
        <v>60</v>
      </c>
      <c r="M21706">
        <v>4</v>
      </c>
      <c r="N21706" t="s">
        <v>538</v>
      </c>
      <c r="O21706" t="s">
        <v>539</v>
      </c>
      <c r="P21706" t="s">
        <v>641</v>
      </c>
    </row>
    <row r="21707" spans="1:16" x14ac:dyDescent="0.25">
      <c r="A21707" t="s">
        <v>403</v>
      </c>
      <c r="B21707" t="s">
        <v>290</v>
      </c>
      <c r="C21707" t="s">
        <v>64</v>
      </c>
      <c r="E21707" t="s">
        <v>291</v>
      </c>
      <c r="F21707" t="s">
        <v>208</v>
      </c>
      <c r="G21707" t="s">
        <v>209</v>
      </c>
      <c r="H21707" t="s">
        <v>35</v>
      </c>
      <c r="I21707" t="s">
        <v>216</v>
      </c>
      <c r="J21707" t="s">
        <v>191</v>
      </c>
      <c r="K21707" s="1">
        <v>45429</v>
      </c>
      <c r="L21707">
        <v>60</v>
      </c>
      <c r="M21707">
        <v>4</v>
      </c>
      <c r="N21707" t="s">
        <v>538</v>
      </c>
      <c r="O21707" t="s">
        <v>539</v>
      </c>
      <c r="P21707" t="s">
        <v>641</v>
      </c>
    </row>
    <row r="21708" spans="1:16" x14ac:dyDescent="0.25">
      <c r="A21708" t="s">
        <v>403</v>
      </c>
      <c r="B21708" t="s">
        <v>290</v>
      </c>
      <c r="C21708" t="s">
        <v>64</v>
      </c>
      <c r="E21708" t="s">
        <v>291</v>
      </c>
      <c r="F21708" t="s">
        <v>208</v>
      </c>
      <c r="G21708" t="s">
        <v>209</v>
      </c>
      <c r="H21708" t="s">
        <v>37</v>
      </c>
      <c r="I21708" t="s">
        <v>243</v>
      </c>
      <c r="J21708" t="s">
        <v>119</v>
      </c>
      <c r="K21708" s="1">
        <v>45419</v>
      </c>
      <c r="L21708">
        <v>60</v>
      </c>
      <c r="M21708">
        <v>3</v>
      </c>
      <c r="N21708" t="s">
        <v>538</v>
      </c>
      <c r="O21708" t="s">
        <v>539</v>
      </c>
      <c r="P21708" t="s">
        <v>641</v>
      </c>
    </row>
    <row r="21709" spans="1:16" x14ac:dyDescent="0.25">
      <c r="A21709" t="s">
        <v>403</v>
      </c>
      <c r="B21709" t="s">
        <v>290</v>
      </c>
      <c r="C21709" t="s">
        <v>64</v>
      </c>
      <c r="E21709" t="s">
        <v>291</v>
      </c>
      <c r="F21709" t="s">
        <v>208</v>
      </c>
      <c r="G21709" t="s">
        <v>209</v>
      </c>
      <c r="H21709" t="s">
        <v>37</v>
      </c>
      <c r="I21709" t="s">
        <v>217</v>
      </c>
      <c r="J21709" t="s">
        <v>119</v>
      </c>
      <c r="K21709" s="1">
        <v>45404</v>
      </c>
      <c r="L21709">
        <v>60</v>
      </c>
      <c r="M21709">
        <v>1</v>
      </c>
      <c r="N21709" t="s">
        <v>538</v>
      </c>
      <c r="O21709" t="s">
        <v>539</v>
      </c>
      <c r="P21709" t="s">
        <v>641</v>
      </c>
    </row>
    <row r="21710" spans="1:16" x14ac:dyDescent="0.25">
      <c r="A21710" t="s">
        <v>403</v>
      </c>
      <c r="B21710" t="s">
        <v>290</v>
      </c>
      <c r="C21710" t="s">
        <v>64</v>
      </c>
      <c r="E21710" t="s">
        <v>291</v>
      </c>
      <c r="F21710" t="s">
        <v>208</v>
      </c>
      <c r="G21710" t="s">
        <v>209</v>
      </c>
      <c r="H21710" t="s">
        <v>37</v>
      </c>
      <c r="I21710" t="s">
        <v>217</v>
      </c>
      <c r="J21710" t="s">
        <v>119</v>
      </c>
      <c r="K21710" s="1">
        <v>45405</v>
      </c>
      <c r="L21710">
        <v>120</v>
      </c>
      <c r="M21710">
        <v>1</v>
      </c>
      <c r="N21710" t="s">
        <v>538</v>
      </c>
      <c r="O21710" t="s">
        <v>539</v>
      </c>
      <c r="P21710" t="s">
        <v>641</v>
      </c>
    </row>
    <row r="21711" spans="1:16" x14ac:dyDescent="0.25">
      <c r="A21711" t="s">
        <v>403</v>
      </c>
      <c r="B21711" t="s">
        <v>290</v>
      </c>
      <c r="C21711" t="s">
        <v>64</v>
      </c>
      <c r="E21711" t="s">
        <v>291</v>
      </c>
      <c r="F21711" t="s">
        <v>208</v>
      </c>
      <c r="G21711" t="s">
        <v>209</v>
      </c>
      <c r="H21711" t="s">
        <v>37</v>
      </c>
      <c r="I21711" t="s">
        <v>217</v>
      </c>
      <c r="J21711" t="s">
        <v>119</v>
      </c>
      <c r="K21711" s="1">
        <v>45406</v>
      </c>
      <c r="L21711">
        <v>30</v>
      </c>
      <c r="M21711">
        <v>1</v>
      </c>
      <c r="N21711" t="s">
        <v>538</v>
      </c>
      <c r="O21711" t="s">
        <v>539</v>
      </c>
      <c r="P21711" t="s">
        <v>641</v>
      </c>
    </row>
    <row r="21712" spans="1:16" x14ac:dyDescent="0.25">
      <c r="A21712" t="s">
        <v>403</v>
      </c>
      <c r="B21712" t="s">
        <v>290</v>
      </c>
      <c r="C21712" t="s">
        <v>64</v>
      </c>
      <c r="E21712" t="s">
        <v>291</v>
      </c>
      <c r="F21712" t="s">
        <v>208</v>
      </c>
      <c r="G21712" t="s">
        <v>209</v>
      </c>
      <c r="H21712" t="s">
        <v>37</v>
      </c>
      <c r="I21712" t="s">
        <v>217</v>
      </c>
      <c r="J21712" t="s">
        <v>119</v>
      </c>
      <c r="K21712" s="1">
        <v>45412</v>
      </c>
      <c r="L21712">
        <v>90</v>
      </c>
      <c r="M21712">
        <v>2</v>
      </c>
      <c r="N21712" t="s">
        <v>538</v>
      </c>
      <c r="O21712" t="s">
        <v>539</v>
      </c>
      <c r="P21712" t="s">
        <v>641</v>
      </c>
    </row>
    <row r="21713" spans="1:16" x14ac:dyDescent="0.25">
      <c r="A21713" t="s">
        <v>403</v>
      </c>
      <c r="B21713" t="s">
        <v>290</v>
      </c>
      <c r="C21713" t="s">
        <v>64</v>
      </c>
      <c r="E21713" t="s">
        <v>291</v>
      </c>
      <c r="F21713" t="s">
        <v>208</v>
      </c>
      <c r="G21713" t="s">
        <v>209</v>
      </c>
      <c r="H21713" t="s">
        <v>37</v>
      </c>
      <c r="I21713" t="s">
        <v>217</v>
      </c>
      <c r="J21713" t="s">
        <v>119</v>
      </c>
      <c r="K21713" s="1">
        <v>45413</v>
      </c>
      <c r="L21713">
        <v>90</v>
      </c>
      <c r="M21713">
        <v>2</v>
      </c>
      <c r="N21713" t="s">
        <v>538</v>
      </c>
      <c r="O21713" t="s">
        <v>539</v>
      </c>
      <c r="P21713" t="s">
        <v>641</v>
      </c>
    </row>
    <row r="21714" spans="1:16" x14ac:dyDescent="0.25">
      <c r="A21714" t="s">
        <v>403</v>
      </c>
      <c r="B21714" t="s">
        <v>290</v>
      </c>
      <c r="C21714" t="s">
        <v>64</v>
      </c>
      <c r="E21714" t="s">
        <v>291</v>
      </c>
      <c r="F21714" t="s">
        <v>208</v>
      </c>
      <c r="G21714" t="s">
        <v>209</v>
      </c>
      <c r="H21714" t="s">
        <v>37</v>
      </c>
      <c r="I21714" t="s">
        <v>217</v>
      </c>
      <c r="J21714" t="s">
        <v>119</v>
      </c>
      <c r="K21714" s="1">
        <v>45414</v>
      </c>
      <c r="L21714">
        <v>30</v>
      </c>
      <c r="M21714">
        <v>2</v>
      </c>
      <c r="N21714" t="s">
        <v>538</v>
      </c>
      <c r="O21714" t="s">
        <v>539</v>
      </c>
      <c r="P21714" t="s">
        <v>641</v>
      </c>
    </row>
    <row r="21715" spans="1:16" x14ac:dyDescent="0.25">
      <c r="A21715" t="s">
        <v>403</v>
      </c>
      <c r="B21715" t="s">
        <v>290</v>
      </c>
      <c r="C21715" t="s">
        <v>64</v>
      </c>
      <c r="E21715" t="s">
        <v>291</v>
      </c>
      <c r="F21715" t="s">
        <v>208</v>
      </c>
      <c r="G21715" t="s">
        <v>209</v>
      </c>
      <c r="H21715" t="s">
        <v>37</v>
      </c>
      <c r="I21715" t="s">
        <v>217</v>
      </c>
      <c r="J21715" t="s">
        <v>119</v>
      </c>
      <c r="K21715" s="1">
        <v>45415</v>
      </c>
      <c r="L21715">
        <v>60</v>
      </c>
      <c r="M21715">
        <v>2</v>
      </c>
      <c r="N21715" t="s">
        <v>538</v>
      </c>
      <c r="O21715" t="s">
        <v>539</v>
      </c>
      <c r="P21715" t="s">
        <v>641</v>
      </c>
    </row>
    <row r="21716" spans="1:16" x14ac:dyDescent="0.25">
      <c r="A21716" t="s">
        <v>403</v>
      </c>
      <c r="B21716" t="s">
        <v>290</v>
      </c>
      <c r="C21716" t="s">
        <v>64</v>
      </c>
      <c r="E21716" t="s">
        <v>291</v>
      </c>
      <c r="F21716" t="s">
        <v>208</v>
      </c>
      <c r="G21716" t="s">
        <v>209</v>
      </c>
      <c r="H21716" t="s">
        <v>37</v>
      </c>
      <c r="I21716" t="s">
        <v>217</v>
      </c>
      <c r="J21716" t="s">
        <v>119</v>
      </c>
      <c r="K21716" s="1">
        <v>45418</v>
      </c>
      <c r="L21716">
        <v>30</v>
      </c>
      <c r="M21716">
        <v>3</v>
      </c>
      <c r="N21716" t="s">
        <v>538</v>
      </c>
      <c r="O21716" t="s">
        <v>539</v>
      </c>
      <c r="P21716" t="s">
        <v>641</v>
      </c>
    </row>
    <row r="21717" spans="1:16" x14ac:dyDescent="0.25">
      <c r="A21717" t="s">
        <v>403</v>
      </c>
      <c r="B21717" t="s">
        <v>290</v>
      </c>
      <c r="C21717" t="s">
        <v>64</v>
      </c>
      <c r="E21717" t="s">
        <v>291</v>
      </c>
      <c r="F21717" t="s">
        <v>208</v>
      </c>
      <c r="G21717" t="s">
        <v>209</v>
      </c>
      <c r="H21717" t="s">
        <v>37</v>
      </c>
      <c r="I21717" t="s">
        <v>217</v>
      </c>
      <c r="J21717" t="s">
        <v>119</v>
      </c>
      <c r="K21717" s="1">
        <v>45419</v>
      </c>
      <c r="L21717">
        <v>30</v>
      </c>
      <c r="M21717">
        <v>3</v>
      </c>
      <c r="N21717" t="s">
        <v>538</v>
      </c>
      <c r="O21717" t="s">
        <v>539</v>
      </c>
      <c r="P21717" t="s">
        <v>641</v>
      </c>
    </row>
    <row r="21718" spans="1:16" x14ac:dyDescent="0.25">
      <c r="A21718" t="s">
        <v>403</v>
      </c>
      <c r="B21718" t="s">
        <v>290</v>
      </c>
      <c r="C21718" t="s">
        <v>64</v>
      </c>
      <c r="E21718" t="s">
        <v>291</v>
      </c>
      <c r="F21718" t="s">
        <v>208</v>
      </c>
      <c r="G21718" t="s">
        <v>209</v>
      </c>
      <c r="H21718" t="s">
        <v>37</v>
      </c>
      <c r="I21718" t="s">
        <v>217</v>
      </c>
      <c r="J21718" t="s">
        <v>119</v>
      </c>
      <c r="K21718" s="1">
        <v>45420</v>
      </c>
      <c r="L21718">
        <v>120</v>
      </c>
      <c r="M21718">
        <v>3</v>
      </c>
      <c r="N21718" t="s">
        <v>538</v>
      </c>
      <c r="O21718" t="s">
        <v>539</v>
      </c>
      <c r="P21718" t="s">
        <v>641</v>
      </c>
    </row>
    <row r="21719" spans="1:16" x14ac:dyDescent="0.25">
      <c r="A21719" t="s">
        <v>403</v>
      </c>
      <c r="B21719" t="s">
        <v>290</v>
      </c>
      <c r="C21719" t="s">
        <v>64</v>
      </c>
      <c r="E21719" t="s">
        <v>291</v>
      </c>
      <c r="F21719" t="s">
        <v>208</v>
      </c>
      <c r="G21719" t="s">
        <v>209</v>
      </c>
      <c r="H21719" t="s">
        <v>37</v>
      </c>
      <c r="I21719" t="s">
        <v>217</v>
      </c>
      <c r="J21719" t="s">
        <v>119</v>
      </c>
      <c r="K21719" s="1">
        <v>45421</v>
      </c>
      <c r="L21719">
        <v>30</v>
      </c>
      <c r="M21719">
        <v>3</v>
      </c>
      <c r="N21719" t="s">
        <v>538</v>
      </c>
      <c r="O21719" t="s">
        <v>539</v>
      </c>
      <c r="P21719" t="s">
        <v>641</v>
      </c>
    </row>
    <row r="21720" spans="1:16" x14ac:dyDescent="0.25">
      <c r="A21720" t="s">
        <v>403</v>
      </c>
      <c r="B21720" t="s">
        <v>290</v>
      </c>
      <c r="C21720" t="s">
        <v>64</v>
      </c>
      <c r="E21720" t="s">
        <v>291</v>
      </c>
      <c r="F21720" t="s">
        <v>208</v>
      </c>
      <c r="G21720" t="s">
        <v>209</v>
      </c>
      <c r="H21720" t="s">
        <v>37</v>
      </c>
      <c r="I21720" t="s">
        <v>217</v>
      </c>
      <c r="J21720" t="s">
        <v>119</v>
      </c>
      <c r="K21720" s="1">
        <v>45425</v>
      </c>
      <c r="L21720">
        <v>60</v>
      </c>
      <c r="M21720">
        <v>4</v>
      </c>
      <c r="N21720" t="s">
        <v>538</v>
      </c>
      <c r="O21720" t="s">
        <v>539</v>
      </c>
      <c r="P21720" t="s">
        <v>641</v>
      </c>
    </row>
    <row r="21721" spans="1:16" x14ac:dyDescent="0.25">
      <c r="A21721" t="s">
        <v>403</v>
      </c>
      <c r="B21721" t="s">
        <v>290</v>
      </c>
      <c r="C21721" t="s">
        <v>64</v>
      </c>
      <c r="E21721" t="s">
        <v>291</v>
      </c>
      <c r="F21721" t="s">
        <v>208</v>
      </c>
      <c r="G21721" t="s">
        <v>209</v>
      </c>
      <c r="H21721" t="s">
        <v>37</v>
      </c>
      <c r="I21721" t="s">
        <v>217</v>
      </c>
      <c r="J21721" t="s">
        <v>119</v>
      </c>
      <c r="K21721" s="1">
        <v>45426</v>
      </c>
      <c r="L21721">
        <v>120</v>
      </c>
      <c r="M21721">
        <v>4</v>
      </c>
      <c r="N21721" t="s">
        <v>538</v>
      </c>
      <c r="O21721" t="s">
        <v>539</v>
      </c>
      <c r="P21721" t="s">
        <v>641</v>
      </c>
    </row>
    <row r="21722" spans="1:16" x14ac:dyDescent="0.25">
      <c r="A21722" t="s">
        <v>403</v>
      </c>
      <c r="B21722" t="s">
        <v>290</v>
      </c>
      <c r="C21722" t="s">
        <v>64</v>
      </c>
      <c r="E21722" t="s">
        <v>291</v>
      </c>
      <c r="F21722" t="s">
        <v>208</v>
      </c>
      <c r="G21722" t="s">
        <v>209</v>
      </c>
      <c r="H21722" t="s">
        <v>37</v>
      </c>
      <c r="I21722" t="s">
        <v>218</v>
      </c>
      <c r="J21722" t="s">
        <v>119</v>
      </c>
      <c r="K21722" s="1">
        <v>45404</v>
      </c>
      <c r="L21722">
        <v>30</v>
      </c>
      <c r="M21722">
        <v>1</v>
      </c>
      <c r="N21722" t="s">
        <v>538</v>
      </c>
      <c r="O21722" t="s">
        <v>539</v>
      </c>
      <c r="P21722" t="s">
        <v>641</v>
      </c>
    </row>
    <row r="21723" spans="1:16" x14ac:dyDescent="0.25">
      <c r="A21723" t="s">
        <v>403</v>
      </c>
      <c r="B21723" t="s">
        <v>290</v>
      </c>
      <c r="C21723" t="s">
        <v>64</v>
      </c>
      <c r="E21723" t="s">
        <v>291</v>
      </c>
      <c r="F21723" t="s">
        <v>208</v>
      </c>
      <c r="G21723" t="s">
        <v>209</v>
      </c>
      <c r="H21723" t="s">
        <v>37</v>
      </c>
      <c r="I21723" t="s">
        <v>218</v>
      </c>
      <c r="J21723" t="s">
        <v>119</v>
      </c>
      <c r="K21723" s="1">
        <v>45406</v>
      </c>
      <c r="L21723">
        <v>60</v>
      </c>
      <c r="M21723">
        <v>1</v>
      </c>
      <c r="N21723" t="s">
        <v>538</v>
      </c>
      <c r="O21723" t="s">
        <v>539</v>
      </c>
      <c r="P21723" t="s">
        <v>641</v>
      </c>
    </row>
    <row r="21724" spans="1:16" x14ac:dyDescent="0.25">
      <c r="A21724" t="s">
        <v>403</v>
      </c>
      <c r="B21724" t="s">
        <v>290</v>
      </c>
      <c r="C21724" t="s">
        <v>64</v>
      </c>
      <c r="E21724" t="s">
        <v>291</v>
      </c>
      <c r="F21724" t="s">
        <v>208</v>
      </c>
      <c r="G21724" t="s">
        <v>209</v>
      </c>
      <c r="H21724" t="s">
        <v>37</v>
      </c>
      <c r="I21724" t="s">
        <v>218</v>
      </c>
      <c r="J21724" t="s">
        <v>119</v>
      </c>
      <c r="K21724" s="1">
        <v>45408</v>
      </c>
      <c r="L21724">
        <v>30</v>
      </c>
      <c r="M21724">
        <v>1</v>
      </c>
      <c r="N21724" t="s">
        <v>538</v>
      </c>
      <c r="O21724" t="s">
        <v>539</v>
      </c>
      <c r="P21724" t="s">
        <v>641</v>
      </c>
    </row>
    <row r="21725" spans="1:16" x14ac:dyDescent="0.25">
      <c r="A21725" t="s">
        <v>403</v>
      </c>
      <c r="B21725" t="s">
        <v>290</v>
      </c>
      <c r="C21725" t="s">
        <v>64</v>
      </c>
      <c r="E21725" t="s">
        <v>291</v>
      </c>
      <c r="F21725" t="s">
        <v>208</v>
      </c>
      <c r="G21725" t="s">
        <v>209</v>
      </c>
      <c r="H21725" t="s">
        <v>37</v>
      </c>
      <c r="I21725" t="s">
        <v>218</v>
      </c>
      <c r="J21725" t="s">
        <v>119</v>
      </c>
      <c r="K21725" s="1">
        <v>45411</v>
      </c>
      <c r="L21725">
        <v>30</v>
      </c>
      <c r="M21725">
        <v>2</v>
      </c>
      <c r="N21725" t="s">
        <v>538</v>
      </c>
      <c r="O21725" t="s">
        <v>539</v>
      </c>
      <c r="P21725" t="s">
        <v>641</v>
      </c>
    </row>
    <row r="21726" spans="1:16" x14ac:dyDescent="0.25">
      <c r="A21726" t="s">
        <v>403</v>
      </c>
      <c r="B21726" t="s">
        <v>290</v>
      </c>
      <c r="C21726" t="s">
        <v>64</v>
      </c>
      <c r="E21726" t="s">
        <v>291</v>
      </c>
      <c r="F21726" t="s">
        <v>208</v>
      </c>
      <c r="G21726" t="s">
        <v>209</v>
      </c>
      <c r="H21726" t="s">
        <v>37</v>
      </c>
      <c r="I21726" t="s">
        <v>218</v>
      </c>
      <c r="J21726" t="s">
        <v>119</v>
      </c>
      <c r="K21726" s="1">
        <v>45413</v>
      </c>
      <c r="L21726">
        <v>30</v>
      </c>
      <c r="M21726">
        <v>2</v>
      </c>
      <c r="N21726" t="s">
        <v>538</v>
      </c>
      <c r="O21726" t="s">
        <v>539</v>
      </c>
      <c r="P21726" t="s">
        <v>641</v>
      </c>
    </row>
    <row r="21727" spans="1:16" x14ac:dyDescent="0.25">
      <c r="A21727" t="s">
        <v>403</v>
      </c>
      <c r="B21727" t="s">
        <v>290</v>
      </c>
      <c r="C21727" t="s">
        <v>64</v>
      </c>
      <c r="E21727" t="s">
        <v>291</v>
      </c>
      <c r="F21727" t="s">
        <v>208</v>
      </c>
      <c r="G21727" t="s">
        <v>209</v>
      </c>
      <c r="H21727" t="s">
        <v>37</v>
      </c>
      <c r="I21727" t="s">
        <v>218</v>
      </c>
      <c r="J21727" t="s">
        <v>119</v>
      </c>
      <c r="K21727" s="1">
        <v>45414</v>
      </c>
      <c r="L21727">
        <v>90</v>
      </c>
      <c r="M21727">
        <v>2</v>
      </c>
      <c r="N21727" t="s">
        <v>538</v>
      </c>
      <c r="O21727" t="s">
        <v>539</v>
      </c>
      <c r="P21727" t="s">
        <v>641</v>
      </c>
    </row>
    <row r="21728" spans="1:16" x14ac:dyDescent="0.25">
      <c r="A21728" t="s">
        <v>403</v>
      </c>
      <c r="B21728" t="s">
        <v>290</v>
      </c>
      <c r="C21728" t="s">
        <v>64</v>
      </c>
      <c r="E21728" t="s">
        <v>291</v>
      </c>
      <c r="F21728" t="s">
        <v>208</v>
      </c>
      <c r="G21728" t="s">
        <v>209</v>
      </c>
      <c r="H21728" t="s">
        <v>37</v>
      </c>
      <c r="I21728" t="s">
        <v>218</v>
      </c>
      <c r="J21728" t="s">
        <v>119</v>
      </c>
      <c r="K21728" s="1">
        <v>45415</v>
      </c>
      <c r="L21728">
        <v>30</v>
      </c>
      <c r="M21728">
        <v>2</v>
      </c>
      <c r="N21728" t="s">
        <v>538</v>
      </c>
      <c r="O21728" t="s">
        <v>539</v>
      </c>
      <c r="P21728" t="s">
        <v>641</v>
      </c>
    </row>
    <row r="21729" spans="1:16" x14ac:dyDescent="0.25">
      <c r="A21729" t="s">
        <v>403</v>
      </c>
      <c r="B21729" t="s">
        <v>290</v>
      </c>
      <c r="C21729" t="s">
        <v>64</v>
      </c>
      <c r="E21729" t="s">
        <v>291</v>
      </c>
      <c r="F21729" t="s">
        <v>208</v>
      </c>
      <c r="G21729" t="s">
        <v>209</v>
      </c>
      <c r="H21729" t="s">
        <v>37</v>
      </c>
      <c r="I21729" t="s">
        <v>218</v>
      </c>
      <c r="J21729" t="s">
        <v>119</v>
      </c>
      <c r="K21729" s="1">
        <v>45418</v>
      </c>
      <c r="L21729">
        <v>60</v>
      </c>
      <c r="M21729">
        <v>3</v>
      </c>
      <c r="N21729" t="s">
        <v>538</v>
      </c>
      <c r="O21729" t="s">
        <v>539</v>
      </c>
      <c r="P21729" t="s">
        <v>641</v>
      </c>
    </row>
    <row r="21730" spans="1:16" x14ac:dyDescent="0.25">
      <c r="A21730" t="s">
        <v>403</v>
      </c>
      <c r="B21730" t="s">
        <v>290</v>
      </c>
      <c r="C21730" t="s">
        <v>64</v>
      </c>
      <c r="E21730" t="s">
        <v>291</v>
      </c>
      <c r="F21730" t="s">
        <v>208</v>
      </c>
      <c r="G21730" t="s">
        <v>209</v>
      </c>
      <c r="H21730" t="s">
        <v>37</v>
      </c>
      <c r="I21730" t="s">
        <v>218</v>
      </c>
      <c r="J21730" t="s">
        <v>119</v>
      </c>
      <c r="K21730" s="1">
        <v>45420</v>
      </c>
      <c r="L21730">
        <v>30</v>
      </c>
      <c r="M21730">
        <v>3</v>
      </c>
      <c r="N21730" t="s">
        <v>538</v>
      </c>
      <c r="O21730" t="s">
        <v>539</v>
      </c>
      <c r="P21730" t="s">
        <v>641</v>
      </c>
    </row>
    <row r="21731" spans="1:16" x14ac:dyDescent="0.25">
      <c r="A21731" t="s">
        <v>403</v>
      </c>
      <c r="B21731" t="s">
        <v>290</v>
      </c>
      <c r="C21731" t="s">
        <v>64</v>
      </c>
      <c r="E21731" t="s">
        <v>291</v>
      </c>
      <c r="F21731" t="s">
        <v>208</v>
      </c>
      <c r="G21731" t="s">
        <v>209</v>
      </c>
      <c r="H21731" t="s">
        <v>37</v>
      </c>
      <c r="I21731" t="s">
        <v>218</v>
      </c>
      <c r="J21731" t="s">
        <v>119</v>
      </c>
      <c r="K21731" s="1">
        <v>45421</v>
      </c>
      <c r="L21731">
        <v>30</v>
      </c>
      <c r="M21731">
        <v>3</v>
      </c>
      <c r="N21731" t="s">
        <v>538</v>
      </c>
      <c r="O21731" t="s">
        <v>539</v>
      </c>
      <c r="P21731" t="s">
        <v>641</v>
      </c>
    </row>
    <row r="21732" spans="1:16" x14ac:dyDescent="0.25">
      <c r="A21732" t="s">
        <v>403</v>
      </c>
      <c r="B21732" t="s">
        <v>290</v>
      </c>
      <c r="C21732" t="s">
        <v>64</v>
      </c>
      <c r="E21732" t="s">
        <v>291</v>
      </c>
      <c r="F21732" t="s">
        <v>208</v>
      </c>
      <c r="G21732" t="s">
        <v>209</v>
      </c>
      <c r="H21732" t="s">
        <v>37</v>
      </c>
      <c r="I21732" t="s">
        <v>218</v>
      </c>
      <c r="J21732" t="s">
        <v>119</v>
      </c>
      <c r="K21732" s="1">
        <v>45422</v>
      </c>
      <c r="L21732">
        <v>60</v>
      </c>
      <c r="M21732">
        <v>3</v>
      </c>
      <c r="N21732" t="s">
        <v>538</v>
      </c>
      <c r="O21732" t="s">
        <v>539</v>
      </c>
      <c r="P21732" t="s">
        <v>641</v>
      </c>
    </row>
    <row r="21733" spans="1:16" x14ac:dyDescent="0.25">
      <c r="A21733" t="s">
        <v>403</v>
      </c>
      <c r="B21733" t="s">
        <v>290</v>
      </c>
      <c r="C21733" t="s">
        <v>64</v>
      </c>
      <c r="E21733" t="s">
        <v>291</v>
      </c>
      <c r="F21733" t="s">
        <v>208</v>
      </c>
      <c r="G21733" t="s">
        <v>209</v>
      </c>
      <c r="H21733" t="s">
        <v>37</v>
      </c>
      <c r="I21733" t="s">
        <v>218</v>
      </c>
      <c r="J21733" t="s">
        <v>119</v>
      </c>
      <c r="K21733" s="1">
        <v>45425</v>
      </c>
      <c r="L21733">
        <v>30</v>
      </c>
      <c r="M21733">
        <v>4</v>
      </c>
      <c r="N21733" t="s">
        <v>538</v>
      </c>
      <c r="O21733" t="s">
        <v>539</v>
      </c>
      <c r="P21733" t="s">
        <v>641</v>
      </c>
    </row>
    <row r="21734" spans="1:16" x14ac:dyDescent="0.25">
      <c r="A21734" t="s">
        <v>403</v>
      </c>
      <c r="B21734" t="s">
        <v>290</v>
      </c>
      <c r="C21734" t="s">
        <v>64</v>
      </c>
      <c r="E21734" t="s">
        <v>291</v>
      </c>
      <c r="F21734" t="s">
        <v>208</v>
      </c>
      <c r="G21734" t="s">
        <v>209</v>
      </c>
      <c r="H21734" t="s">
        <v>37</v>
      </c>
      <c r="I21734" t="s">
        <v>218</v>
      </c>
      <c r="J21734" t="s">
        <v>119</v>
      </c>
      <c r="K21734" s="1">
        <v>45426</v>
      </c>
      <c r="L21734">
        <v>30</v>
      </c>
      <c r="M21734">
        <v>4</v>
      </c>
      <c r="N21734" t="s">
        <v>538</v>
      </c>
      <c r="O21734" t="s">
        <v>539</v>
      </c>
      <c r="P21734" t="s">
        <v>641</v>
      </c>
    </row>
    <row r="21735" spans="1:16" x14ac:dyDescent="0.25">
      <c r="A21735" t="s">
        <v>403</v>
      </c>
      <c r="B21735" t="s">
        <v>290</v>
      </c>
      <c r="C21735" t="s">
        <v>64</v>
      </c>
      <c r="E21735" t="s">
        <v>291</v>
      </c>
      <c r="F21735" t="s">
        <v>208</v>
      </c>
      <c r="G21735" t="s">
        <v>209</v>
      </c>
      <c r="H21735" t="s">
        <v>37</v>
      </c>
      <c r="I21735" t="s">
        <v>218</v>
      </c>
      <c r="J21735" t="s">
        <v>119</v>
      </c>
      <c r="K21735" s="1">
        <v>45427</v>
      </c>
      <c r="L21735">
        <v>30</v>
      </c>
      <c r="M21735">
        <v>4</v>
      </c>
      <c r="N21735" t="s">
        <v>538</v>
      </c>
      <c r="O21735" t="s">
        <v>539</v>
      </c>
      <c r="P21735" t="s">
        <v>641</v>
      </c>
    </row>
    <row r="21736" spans="1:16" x14ac:dyDescent="0.25">
      <c r="A21736" t="s">
        <v>403</v>
      </c>
      <c r="B21736" t="s">
        <v>290</v>
      </c>
      <c r="C21736" t="s">
        <v>64</v>
      </c>
      <c r="E21736" t="s">
        <v>291</v>
      </c>
      <c r="F21736" t="s">
        <v>208</v>
      </c>
      <c r="G21736" t="s">
        <v>209</v>
      </c>
      <c r="H21736" t="s">
        <v>37</v>
      </c>
      <c r="I21736" t="s">
        <v>218</v>
      </c>
      <c r="J21736" t="s">
        <v>119</v>
      </c>
      <c r="K21736" s="1">
        <v>45428</v>
      </c>
      <c r="L21736">
        <v>30</v>
      </c>
      <c r="M21736">
        <v>4</v>
      </c>
      <c r="N21736" t="s">
        <v>538</v>
      </c>
      <c r="O21736" t="s">
        <v>539</v>
      </c>
      <c r="P21736" t="s">
        <v>641</v>
      </c>
    </row>
    <row r="21737" spans="1:16" x14ac:dyDescent="0.25">
      <c r="A21737" t="s">
        <v>403</v>
      </c>
      <c r="B21737" t="s">
        <v>290</v>
      </c>
      <c r="C21737" t="s">
        <v>64</v>
      </c>
      <c r="E21737" t="s">
        <v>291</v>
      </c>
      <c r="F21737" t="s">
        <v>208</v>
      </c>
      <c r="G21737" t="s">
        <v>209</v>
      </c>
      <c r="H21737" t="s">
        <v>37</v>
      </c>
      <c r="I21737" t="s">
        <v>218</v>
      </c>
      <c r="J21737" t="s">
        <v>119</v>
      </c>
      <c r="K21737" s="1">
        <v>45429</v>
      </c>
      <c r="L21737">
        <v>10.001999999999899</v>
      </c>
      <c r="M21737">
        <v>4</v>
      </c>
      <c r="N21737" t="s">
        <v>538</v>
      </c>
      <c r="O21737" t="s">
        <v>539</v>
      </c>
      <c r="P21737" t="s">
        <v>641</v>
      </c>
    </row>
    <row r="21738" spans="1:16" x14ac:dyDescent="0.25">
      <c r="A21738" t="s">
        <v>403</v>
      </c>
      <c r="B21738" t="s">
        <v>290</v>
      </c>
      <c r="C21738" t="s">
        <v>64</v>
      </c>
      <c r="E21738" t="s">
        <v>291</v>
      </c>
      <c r="F21738" t="s">
        <v>208</v>
      </c>
      <c r="G21738" t="s">
        <v>209</v>
      </c>
      <c r="H21738" t="s">
        <v>222</v>
      </c>
      <c r="I21738" t="s">
        <v>223</v>
      </c>
      <c r="J21738" t="s">
        <v>119</v>
      </c>
      <c r="K21738" s="1">
        <v>45404</v>
      </c>
      <c r="L21738">
        <v>30</v>
      </c>
      <c r="M21738">
        <v>1</v>
      </c>
      <c r="N21738" t="s">
        <v>538</v>
      </c>
      <c r="O21738" t="s">
        <v>539</v>
      </c>
      <c r="P21738" t="s">
        <v>641</v>
      </c>
    </row>
    <row r="21739" spans="1:16" x14ac:dyDescent="0.25">
      <c r="A21739" t="s">
        <v>403</v>
      </c>
      <c r="B21739" t="s">
        <v>290</v>
      </c>
      <c r="C21739" t="s">
        <v>64</v>
      </c>
      <c r="E21739" t="s">
        <v>291</v>
      </c>
      <c r="F21739" t="s">
        <v>208</v>
      </c>
      <c r="G21739" t="s">
        <v>209</v>
      </c>
      <c r="H21739" t="s">
        <v>222</v>
      </c>
      <c r="I21739" t="s">
        <v>223</v>
      </c>
      <c r="J21739" t="s">
        <v>119</v>
      </c>
      <c r="K21739" s="1">
        <v>45405</v>
      </c>
      <c r="L21739">
        <v>30</v>
      </c>
      <c r="M21739">
        <v>1</v>
      </c>
      <c r="N21739" t="s">
        <v>538</v>
      </c>
      <c r="O21739" t="s">
        <v>539</v>
      </c>
      <c r="P21739" t="s">
        <v>641</v>
      </c>
    </row>
    <row r="21740" spans="1:16" x14ac:dyDescent="0.25">
      <c r="A21740" t="s">
        <v>403</v>
      </c>
      <c r="B21740" t="s">
        <v>290</v>
      </c>
      <c r="C21740" t="s">
        <v>64</v>
      </c>
      <c r="E21740" t="s">
        <v>291</v>
      </c>
      <c r="F21740" t="s">
        <v>208</v>
      </c>
      <c r="G21740" t="s">
        <v>209</v>
      </c>
      <c r="H21740" t="s">
        <v>222</v>
      </c>
      <c r="I21740" t="s">
        <v>223</v>
      </c>
      <c r="J21740" t="s">
        <v>119</v>
      </c>
      <c r="K21740" s="1">
        <v>45406</v>
      </c>
      <c r="L21740">
        <v>30</v>
      </c>
      <c r="M21740">
        <v>1</v>
      </c>
      <c r="N21740" t="s">
        <v>538</v>
      </c>
      <c r="O21740" t="s">
        <v>539</v>
      </c>
      <c r="P21740" t="s">
        <v>641</v>
      </c>
    </row>
    <row r="21741" spans="1:16" x14ac:dyDescent="0.25">
      <c r="A21741" t="s">
        <v>403</v>
      </c>
      <c r="B21741" t="s">
        <v>290</v>
      </c>
      <c r="C21741" t="s">
        <v>64</v>
      </c>
      <c r="E21741" t="s">
        <v>291</v>
      </c>
      <c r="F21741" t="s">
        <v>208</v>
      </c>
      <c r="G21741" t="s">
        <v>209</v>
      </c>
      <c r="H21741" t="s">
        <v>222</v>
      </c>
      <c r="I21741" t="s">
        <v>223</v>
      </c>
      <c r="J21741" t="s">
        <v>119</v>
      </c>
      <c r="K21741" s="1">
        <v>45407</v>
      </c>
      <c r="L21741">
        <v>30</v>
      </c>
      <c r="M21741">
        <v>1</v>
      </c>
      <c r="N21741" t="s">
        <v>538</v>
      </c>
      <c r="O21741" t="s">
        <v>539</v>
      </c>
      <c r="P21741" t="s">
        <v>641</v>
      </c>
    </row>
    <row r="21742" spans="1:16" x14ac:dyDescent="0.25">
      <c r="A21742" t="s">
        <v>403</v>
      </c>
      <c r="B21742" t="s">
        <v>290</v>
      </c>
      <c r="C21742" t="s">
        <v>64</v>
      </c>
      <c r="E21742" t="s">
        <v>291</v>
      </c>
      <c r="F21742" t="s">
        <v>208</v>
      </c>
      <c r="G21742" t="s">
        <v>209</v>
      </c>
      <c r="H21742" t="s">
        <v>222</v>
      </c>
      <c r="I21742" t="s">
        <v>223</v>
      </c>
      <c r="J21742" t="s">
        <v>119</v>
      </c>
      <c r="K21742" s="1">
        <v>45408</v>
      </c>
      <c r="L21742">
        <v>30</v>
      </c>
      <c r="M21742">
        <v>1</v>
      </c>
      <c r="N21742" t="s">
        <v>538</v>
      </c>
      <c r="O21742" t="s">
        <v>539</v>
      </c>
      <c r="P21742" t="s">
        <v>641</v>
      </c>
    </row>
    <row r="21743" spans="1:16" x14ac:dyDescent="0.25">
      <c r="A21743" t="s">
        <v>403</v>
      </c>
      <c r="B21743" t="s">
        <v>290</v>
      </c>
      <c r="C21743" t="s">
        <v>64</v>
      </c>
      <c r="E21743" t="s">
        <v>291</v>
      </c>
      <c r="F21743" t="s">
        <v>208</v>
      </c>
      <c r="G21743" t="s">
        <v>209</v>
      </c>
      <c r="H21743" t="s">
        <v>222</v>
      </c>
      <c r="I21743" t="s">
        <v>223</v>
      </c>
      <c r="J21743" t="s">
        <v>119</v>
      </c>
      <c r="K21743" s="1">
        <v>45411</v>
      </c>
      <c r="L21743">
        <v>60</v>
      </c>
      <c r="M21743">
        <v>2</v>
      </c>
      <c r="N21743" t="s">
        <v>538</v>
      </c>
      <c r="O21743" t="s">
        <v>539</v>
      </c>
      <c r="P21743" t="s">
        <v>641</v>
      </c>
    </row>
    <row r="21744" spans="1:16" x14ac:dyDescent="0.25">
      <c r="A21744" t="s">
        <v>403</v>
      </c>
      <c r="B21744" t="s">
        <v>290</v>
      </c>
      <c r="C21744" t="s">
        <v>64</v>
      </c>
      <c r="E21744" t="s">
        <v>291</v>
      </c>
      <c r="F21744" t="s">
        <v>208</v>
      </c>
      <c r="G21744" t="s">
        <v>209</v>
      </c>
      <c r="H21744" t="s">
        <v>222</v>
      </c>
      <c r="I21744" t="s">
        <v>223</v>
      </c>
      <c r="J21744" t="s">
        <v>119</v>
      </c>
      <c r="K21744" s="1">
        <v>45412</v>
      </c>
      <c r="L21744">
        <v>30</v>
      </c>
      <c r="M21744">
        <v>2</v>
      </c>
      <c r="N21744" t="s">
        <v>538</v>
      </c>
      <c r="O21744" t="s">
        <v>539</v>
      </c>
      <c r="P21744" t="s">
        <v>641</v>
      </c>
    </row>
    <row r="21745" spans="1:16" x14ac:dyDescent="0.25">
      <c r="A21745" t="s">
        <v>403</v>
      </c>
      <c r="B21745" t="s">
        <v>290</v>
      </c>
      <c r="C21745" t="s">
        <v>64</v>
      </c>
      <c r="E21745" t="s">
        <v>291</v>
      </c>
      <c r="F21745" t="s">
        <v>208</v>
      </c>
      <c r="G21745" t="s">
        <v>209</v>
      </c>
      <c r="H21745" t="s">
        <v>222</v>
      </c>
      <c r="I21745" t="s">
        <v>223</v>
      </c>
      <c r="J21745" t="s">
        <v>119</v>
      </c>
      <c r="K21745" s="1">
        <v>45420</v>
      </c>
      <c r="L21745">
        <v>30</v>
      </c>
      <c r="M21745">
        <v>3</v>
      </c>
      <c r="N21745" t="s">
        <v>538</v>
      </c>
      <c r="O21745" t="s">
        <v>539</v>
      </c>
      <c r="P21745" t="s">
        <v>641</v>
      </c>
    </row>
    <row r="21746" spans="1:16" x14ac:dyDescent="0.25">
      <c r="A21746" t="s">
        <v>403</v>
      </c>
      <c r="B21746" t="s">
        <v>290</v>
      </c>
      <c r="C21746" t="s">
        <v>64</v>
      </c>
      <c r="E21746" t="s">
        <v>291</v>
      </c>
      <c r="F21746" t="s">
        <v>208</v>
      </c>
      <c r="G21746" t="s">
        <v>209</v>
      </c>
      <c r="H21746" t="s">
        <v>222</v>
      </c>
      <c r="I21746" t="s">
        <v>223</v>
      </c>
      <c r="J21746" t="s">
        <v>119</v>
      </c>
      <c r="K21746" s="1">
        <v>45421</v>
      </c>
      <c r="L21746">
        <v>60</v>
      </c>
      <c r="M21746">
        <v>3</v>
      </c>
      <c r="N21746" t="s">
        <v>538</v>
      </c>
      <c r="O21746" t="s">
        <v>539</v>
      </c>
      <c r="P21746" t="s">
        <v>641</v>
      </c>
    </row>
    <row r="21747" spans="1:16" x14ac:dyDescent="0.25">
      <c r="A21747" t="s">
        <v>403</v>
      </c>
      <c r="B21747" t="s">
        <v>290</v>
      </c>
      <c r="C21747" t="s">
        <v>64</v>
      </c>
      <c r="E21747" t="s">
        <v>291</v>
      </c>
      <c r="F21747" t="s">
        <v>208</v>
      </c>
      <c r="G21747" t="s">
        <v>209</v>
      </c>
      <c r="H21747" t="s">
        <v>222</v>
      </c>
      <c r="I21747" t="s">
        <v>223</v>
      </c>
      <c r="J21747" t="s">
        <v>119</v>
      </c>
      <c r="K21747" s="1">
        <v>45422</v>
      </c>
      <c r="L21747">
        <v>30</v>
      </c>
      <c r="M21747">
        <v>3</v>
      </c>
      <c r="N21747" t="s">
        <v>538</v>
      </c>
      <c r="O21747" t="s">
        <v>539</v>
      </c>
      <c r="P21747" t="s">
        <v>641</v>
      </c>
    </row>
    <row r="21748" spans="1:16" x14ac:dyDescent="0.25">
      <c r="A21748" t="s">
        <v>403</v>
      </c>
      <c r="B21748" t="s">
        <v>290</v>
      </c>
      <c r="C21748" t="s">
        <v>64</v>
      </c>
      <c r="E21748" t="s">
        <v>291</v>
      </c>
      <c r="F21748" t="s">
        <v>208</v>
      </c>
      <c r="G21748" t="s">
        <v>209</v>
      </c>
      <c r="H21748" t="s">
        <v>222</v>
      </c>
      <c r="I21748" t="s">
        <v>223</v>
      </c>
      <c r="J21748" t="s">
        <v>119</v>
      </c>
      <c r="K21748" s="1">
        <v>45426</v>
      </c>
      <c r="L21748">
        <v>10.001999999999899</v>
      </c>
      <c r="M21748">
        <v>4</v>
      </c>
      <c r="N21748" t="s">
        <v>538</v>
      </c>
      <c r="O21748" t="s">
        <v>539</v>
      </c>
      <c r="P21748" t="s">
        <v>641</v>
      </c>
    </row>
    <row r="21749" spans="1:16" x14ac:dyDescent="0.25">
      <c r="A21749" t="s">
        <v>403</v>
      </c>
      <c r="B21749" t="s">
        <v>290</v>
      </c>
      <c r="C21749" t="s">
        <v>64</v>
      </c>
      <c r="E21749" t="s">
        <v>291</v>
      </c>
      <c r="F21749" t="s">
        <v>208</v>
      </c>
      <c r="G21749" t="s">
        <v>209</v>
      </c>
      <c r="H21749" t="s">
        <v>222</v>
      </c>
      <c r="I21749" t="s">
        <v>223</v>
      </c>
      <c r="J21749" t="s">
        <v>119</v>
      </c>
      <c r="K21749" s="1">
        <v>45427</v>
      </c>
      <c r="L21749">
        <v>30</v>
      </c>
      <c r="M21749">
        <v>4</v>
      </c>
      <c r="N21749" t="s">
        <v>538</v>
      </c>
      <c r="O21749" t="s">
        <v>539</v>
      </c>
      <c r="P21749" t="s">
        <v>641</v>
      </c>
    </row>
    <row r="21750" spans="1:16" x14ac:dyDescent="0.25">
      <c r="A21750" t="s">
        <v>403</v>
      </c>
      <c r="B21750" t="s">
        <v>290</v>
      </c>
      <c r="C21750" t="s">
        <v>64</v>
      </c>
      <c r="E21750" t="s">
        <v>291</v>
      </c>
      <c r="F21750" t="s">
        <v>208</v>
      </c>
      <c r="G21750" t="s">
        <v>209</v>
      </c>
      <c r="H21750" t="s">
        <v>222</v>
      </c>
      <c r="I21750" t="s">
        <v>223</v>
      </c>
      <c r="J21750" t="s">
        <v>119</v>
      </c>
      <c r="K21750" s="1">
        <v>45428</v>
      </c>
      <c r="L21750">
        <v>10.001999999999899</v>
      </c>
      <c r="M21750">
        <v>4</v>
      </c>
      <c r="N21750" t="s">
        <v>538</v>
      </c>
      <c r="O21750" t="s">
        <v>539</v>
      </c>
      <c r="P21750" t="s">
        <v>641</v>
      </c>
    </row>
    <row r="21751" spans="1:16" x14ac:dyDescent="0.25">
      <c r="A21751" t="s">
        <v>403</v>
      </c>
      <c r="B21751" t="s">
        <v>290</v>
      </c>
      <c r="C21751" t="s">
        <v>64</v>
      </c>
      <c r="E21751" t="s">
        <v>291</v>
      </c>
      <c r="F21751" t="s">
        <v>208</v>
      </c>
      <c r="G21751" t="s">
        <v>209</v>
      </c>
      <c r="H21751" t="s">
        <v>222</v>
      </c>
      <c r="I21751" t="s">
        <v>223</v>
      </c>
      <c r="J21751" t="s">
        <v>119</v>
      </c>
      <c r="K21751" s="1">
        <v>45429</v>
      </c>
      <c r="L21751">
        <v>30</v>
      </c>
      <c r="M21751">
        <v>4</v>
      </c>
      <c r="N21751" t="s">
        <v>538</v>
      </c>
      <c r="O21751" t="s">
        <v>539</v>
      </c>
      <c r="P21751" t="s">
        <v>641</v>
      </c>
    </row>
    <row r="21752" spans="1:16" x14ac:dyDescent="0.25">
      <c r="A21752" t="s">
        <v>403</v>
      </c>
      <c r="B21752" t="s">
        <v>290</v>
      </c>
      <c r="C21752" t="s">
        <v>64</v>
      </c>
      <c r="E21752" t="s">
        <v>291</v>
      </c>
      <c r="F21752" t="s">
        <v>208</v>
      </c>
      <c r="G21752" t="s">
        <v>209</v>
      </c>
      <c r="H21752" t="s">
        <v>222</v>
      </c>
      <c r="I21752" t="s">
        <v>224</v>
      </c>
      <c r="J21752" t="s">
        <v>119</v>
      </c>
      <c r="K21752" s="1">
        <v>45404</v>
      </c>
      <c r="L21752">
        <v>10.001999999999899</v>
      </c>
      <c r="M21752">
        <v>1</v>
      </c>
      <c r="N21752" t="s">
        <v>538</v>
      </c>
      <c r="O21752" t="s">
        <v>539</v>
      </c>
      <c r="P21752" t="s">
        <v>641</v>
      </c>
    </row>
    <row r="21753" spans="1:16" x14ac:dyDescent="0.25">
      <c r="A21753" t="s">
        <v>403</v>
      </c>
      <c r="B21753" t="s">
        <v>290</v>
      </c>
      <c r="C21753" t="s">
        <v>64</v>
      </c>
      <c r="E21753" t="s">
        <v>291</v>
      </c>
      <c r="F21753" t="s">
        <v>208</v>
      </c>
      <c r="G21753" t="s">
        <v>209</v>
      </c>
      <c r="H21753" t="s">
        <v>222</v>
      </c>
      <c r="I21753" t="s">
        <v>224</v>
      </c>
      <c r="J21753" t="s">
        <v>119</v>
      </c>
      <c r="K21753" s="1">
        <v>45411</v>
      </c>
      <c r="L21753">
        <v>10.001999999999899</v>
      </c>
      <c r="M21753">
        <v>2</v>
      </c>
      <c r="N21753" t="s">
        <v>538</v>
      </c>
      <c r="O21753" t="s">
        <v>539</v>
      </c>
      <c r="P21753" t="s">
        <v>641</v>
      </c>
    </row>
    <row r="21754" spans="1:16" x14ac:dyDescent="0.25">
      <c r="A21754" t="s">
        <v>403</v>
      </c>
      <c r="B21754" t="s">
        <v>290</v>
      </c>
      <c r="C21754" t="s">
        <v>64</v>
      </c>
      <c r="E21754" t="s">
        <v>291</v>
      </c>
      <c r="F21754" t="s">
        <v>208</v>
      </c>
      <c r="G21754" t="s">
        <v>209</v>
      </c>
      <c r="H21754" t="s">
        <v>222</v>
      </c>
      <c r="I21754" t="s">
        <v>224</v>
      </c>
      <c r="J21754" t="s">
        <v>119</v>
      </c>
      <c r="K21754" s="1">
        <v>45425</v>
      </c>
      <c r="L21754">
        <v>10.001999999999899</v>
      </c>
      <c r="M21754">
        <v>4</v>
      </c>
      <c r="N21754" t="s">
        <v>538</v>
      </c>
      <c r="O21754" t="s">
        <v>539</v>
      </c>
      <c r="P21754" t="s">
        <v>641</v>
      </c>
    </row>
    <row r="21755" spans="1:16" x14ac:dyDescent="0.25">
      <c r="A21755" t="s">
        <v>403</v>
      </c>
      <c r="B21755" t="s">
        <v>290</v>
      </c>
      <c r="C21755" t="s">
        <v>64</v>
      </c>
      <c r="E21755" t="s">
        <v>291</v>
      </c>
      <c r="F21755" t="s">
        <v>208</v>
      </c>
      <c r="G21755" t="s">
        <v>209</v>
      </c>
      <c r="H21755" t="s">
        <v>222</v>
      </c>
      <c r="I21755" t="s">
        <v>225</v>
      </c>
      <c r="J21755" t="s">
        <v>119</v>
      </c>
      <c r="K21755" s="1">
        <v>45405</v>
      </c>
      <c r="L21755">
        <v>60</v>
      </c>
      <c r="M21755">
        <v>1</v>
      </c>
      <c r="N21755" t="s">
        <v>538</v>
      </c>
      <c r="O21755" t="s">
        <v>539</v>
      </c>
      <c r="P21755" t="s">
        <v>641</v>
      </c>
    </row>
    <row r="21756" spans="1:16" x14ac:dyDescent="0.25">
      <c r="A21756" t="s">
        <v>403</v>
      </c>
      <c r="B21756" t="s">
        <v>290</v>
      </c>
      <c r="C21756" t="s">
        <v>64</v>
      </c>
      <c r="E21756" t="s">
        <v>291</v>
      </c>
      <c r="F21756" t="s">
        <v>208</v>
      </c>
      <c r="G21756" t="s">
        <v>209</v>
      </c>
      <c r="H21756" t="s">
        <v>222</v>
      </c>
      <c r="I21756" t="s">
        <v>225</v>
      </c>
      <c r="J21756" t="s">
        <v>119</v>
      </c>
      <c r="K21756" s="1">
        <v>45406</v>
      </c>
      <c r="L21756">
        <v>30</v>
      </c>
      <c r="M21756">
        <v>1</v>
      </c>
      <c r="N21756" t="s">
        <v>538</v>
      </c>
      <c r="O21756" t="s">
        <v>539</v>
      </c>
      <c r="P21756" t="s">
        <v>641</v>
      </c>
    </row>
    <row r="21757" spans="1:16" x14ac:dyDescent="0.25">
      <c r="A21757" t="s">
        <v>403</v>
      </c>
      <c r="B21757" t="s">
        <v>290</v>
      </c>
      <c r="C21757" t="s">
        <v>64</v>
      </c>
      <c r="E21757" t="s">
        <v>291</v>
      </c>
      <c r="F21757" t="s">
        <v>208</v>
      </c>
      <c r="G21757" t="s">
        <v>209</v>
      </c>
      <c r="H21757" t="s">
        <v>222</v>
      </c>
      <c r="I21757" t="s">
        <v>225</v>
      </c>
      <c r="J21757" t="s">
        <v>119</v>
      </c>
      <c r="K21757" s="1">
        <v>45407</v>
      </c>
      <c r="L21757">
        <v>30</v>
      </c>
      <c r="M21757">
        <v>1</v>
      </c>
      <c r="N21757" t="s">
        <v>538</v>
      </c>
      <c r="O21757" t="s">
        <v>539</v>
      </c>
      <c r="P21757" t="s">
        <v>641</v>
      </c>
    </row>
    <row r="21758" spans="1:16" x14ac:dyDescent="0.25">
      <c r="A21758" t="s">
        <v>403</v>
      </c>
      <c r="B21758" t="s">
        <v>290</v>
      </c>
      <c r="C21758" t="s">
        <v>64</v>
      </c>
      <c r="E21758" t="s">
        <v>291</v>
      </c>
      <c r="F21758" t="s">
        <v>208</v>
      </c>
      <c r="G21758" t="s">
        <v>209</v>
      </c>
      <c r="H21758" t="s">
        <v>222</v>
      </c>
      <c r="I21758" t="s">
        <v>225</v>
      </c>
      <c r="J21758" t="s">
        <v>119</v>
      </c>
      <c r="K21758" s="1">
        <v>45408</v>
      </c>
      <c r="L21758">
        <v>60</v>
      </c>
      <c r="M21758">
        <v>1</v>
      </c>
      <c r="N21758" t="s">
        <v>538</v>
      </c>
      <c r="O21758" t="s">
        <v>539</v>
      </c>
      <c r="P21758" t="s">
        <v>641</v>
      </c>
    </row>
    <row r="21759" spans="1:16" x14ac:dyDescent="0.25">
      <c r="A21759" t="s">
        <v>403</v>
      </c>
      <c r="B21759" t="s">
        <v>290</v>
      </c>
      <c r="C21759" t="s">
        <v>64</v>
      </c>
      <c r="E21759" t="s">
        <v>291</v>
      </c>
      <c r="F21759" t="s">
        <v>208</v>
      </c>
      <c r="G21759" t="s">
        <v>209</v>
      </c>
      <c r="H21759" t="s">
        <v>222</v>
      </c>
      <c r="I21759" t="s">
        <v>225</v>
      </c>
      <c r="J21759" t="s">
        <v>119</v>
      </c>
      <c r="K21759" s="1">
        <v>45411</v>
      </c>
      <c r="L21759">
        <v>30</v>
      </c>
      <c r="M21759">
        <v>2</v>
      </c>
      <c r="N21759" t="s">
        <v>538</v>
      </c>
      <c r="O21759" t="s">
        <v>539</v>
      </c>
      <c r="P21759" t="s">
        <v>641</v>
      </c>
    </row>
    <row r="21760" spans="1:16" x14ac:dyDescent="0.25">
      <c r="A21760" t="s">
        <v>403</v>
      </c>
      <c r="B21760" t="s">
        <v>290</v>
      </c>
      <c r="C21760" t="s">
        <v>64</v>
      </c>
      <c r="E21760" t="s">
        <v>291</v>
      </c>
      <c r="F21760" t="s">
        <v>208</v>
      </c>
      <c r="G21760" t="s">
        <v>209</v>
      </c>
      <c r="H21760" t="s">
        <v>222</v>
      </c>
      <c r="I21760" t="s">
        <v>225</v>
      </c>
      <c r="J21760" t="s">
        <v>119</v>
      </c>
      <c r="K21760" s="1">
        <v>45413</v>
      </c>
      <c r="L21760">
        <v>30</v>
      </c>
      <c r="M21760">
        <v>2</v>
      </c>
      <c r="N21760" t="s">
        <v>538</v>
      </c>
      <c r="O21760" t="s">
        <v>539</v>
      </c>
      <c r="P21760" t="s">
        <v>641</v>
      </c>
    </row>
    <row r="21761" spans="1:16" x14ac:dyDescent="0.25">
      <c r="A21761" t="s">
        <v>403</v>
      </c>
      <c r="B21761" t="s">
        <v>290</v>
      </c>
      <c r="C21761" t="s">
        <v>64</v>
      </c>
      <c r="E21761" t="s">
        <v>291</v>
      </c>
      <c r="F21761" t="s">
        <v>208</v>
      </c>
      <c r="G21761" t="s">
        <v>209</v>
      </c>
      <c r="H21761" t="s">
        <v>222</v>
      </c>
      <c r="I21761" t="s">
        <v>225</v>
      </c>
      <c r="J21761" t="s">
        <v>119</v>
      </c>
      <c r="K21761" s="1">
        <v>45426</v>
      </c>
      <c r="L21761">
        <v>60</v>
      </c>
      <c r="M21761">
        <v>4</v>
      </c>
      <c r="N21761" t="s">
        <v>538</v>
      </c>
      <c r="O21761" t="s">
        <v>539</v>
      </c>
      <c r="P21761" t="s">
        <v>641</v>
      </c>
    </row>
    <row r="21762" spans="1:16" x14ac:dyDescent="0.25">
      <c r="A21762" t="s">
        <v>403</v>
      </c>
      <c r="B21762" t="s">
        <v>290</v>
      </c>
      <c r="C21762" t="s">
        <v>64</v>
      </c>
      <c r="E21762" t="s">
        <v>291</v>
      </c>
      <c r="F21762" t="s">
        <v>208</v>
      </c>
      <c r="G21762" t="s">
        <v>209</v>
      </c>
      <c r="H21762" t="s">
        <v>222</v>
      </c>
      <c r="I21762" t="s">
        <v>226</v>
      </c>
      <c r="J21762" t="s">
        <v>119</v>
      </c>
      <c r="K21762" s="1">
        <v>45406</v>
      </c>
      <c r="L21762">
        <v>120</v>
      </c>
      <c r="M21762">
        <v>1</v>
      </c>
      <c r="N21762" t="s">
        <v>538</v>
      </c>
      <c r="O21762" t="s">
        <v>539</v>
      </c>
      <c r="P21762" t="s">
        <v>641</v>
      </c>
    </row>
    <row r="21763" spans="1:16" x14ac:dyDescent="0.25">
      <c r="A21763" t="s">
        <v>403</v>
      </c>
      <c r="B21763" t="s">
        <v>290</v>
      </c>
      <c r="C21763" t="s">
        <v>64</v>
      </c>
      <c r="E21763" t="s">
        <v>291</v>
      </c>
      <c r="F21763" t="s">
        <v>208</v>
      </c>
      <c r="G21763" t="s">
        <v>209</v>
      </c>
      <c r="H21763" t="s">
        <v>222</v>
      </c>
      <c r="I21763" t="s">
        <v>226</v>
      </c>
      <c r="J21763" t="s">
        <v>119</v>
      </c>
      <c r="K21763" s="1">
        <v>45407</v>
      </c>
      <c r="L21763">
        <v>120</v>
      </c>
      <c r="M21763">
        <v>1</v>
      </c>
      <c r="N21763" t="s">
        <v>538</v>
      </c>
      <c r="O21763" t="s">
        <v>539</v>
      </c>
      <c r="P21763" t="s">
        <v>641</v>
      </c>
    </row>
    <row r="21764" spans="1:16" x14ac:dyDescent="0.25">
      <c r="A21764" t="s">
        <v>403</v>
      </c>
      <c r="B21764" t="s">
        <v>290</v>
      </c>
      <c r="C21764" t="s">
        <v>64</v>
      </c>
      <c r="E21764" t="s">
        <v>291</v>
      </c>
      <c r="F21764" t="s">
        <v>208</v>
      </c>
      <c r="G21764" t="s">
        <v>209</v>
      </c>
      <c r="H21764" t="s">
        <v>222</v>
      </c>
      <c r="I21764" t="s">
        <v>226</v>
      </c>
      <c r="J21764" t="s">
        <v>119</v>
      </c>
      <c r="K21764" s="1">
        <v>45408</v>
      </c>
      <c r="L21764">
        <v>60</v>
      </c>
      <c r="M21764">
        <v>1</v>
      </c>
      <c r="N21764" t="s">
        <v>538</v>
      </c>
      <c r="O21764" t="s">
        <v>539</v>
      </c>
      <c r="P21764" t="s">
        <v>641</v>
      </c>
    </row>
    <row r="21765" spans="1:16" x14ac:dyDescent="0.25">
      <c r="A21765" t="s">
        <v>403</v>
      </c>
      <c r="B21765" t="s">
        <v>290</v>
      </c>
      <c r="C21765" t="s">
        <v>64</v>
      </c>
      <c r="E21765" t="s">
        <v>291</v>
      </c>
      <c r="F21765" t="s">
        <v>208</v>
      </c>
      <c r="G21765" t="s">
        <v>209</v>
      </c>
      <c r="H21765" t="s">
        <v>222</v>
      </c>
      <c r="I21765" t="s">
        <v>226</v>
      </c>
      <c r="J21765" t="s">
        <v>119</v>
      </c>
      <c r="K21765" s="1">
        <v>45411</v>
      </c>
      <c r="L21765">
        <v>150</v>
      </c>
      <c r="M21765">
        <v>2</v>
      </c>
      <c r="N21765" t="s">
        <v>538</v>
      </c>
      <c r="O21765" t="s">
        <v>539</v>
      </c>
      <c r="P21765" t="s">
        <v>641</v>
      </c>
    </row>
    <row r="21766" spans="1:16" x14ac:dyDescent="0.25">
      <c r="A21766" t="s">
        <v>403</v>
      </c>
      <c r="B21766" t="s">
        <v>290</v>
      </c>
      <c r="C21766" t="s">
        <v>64</v>
      </c>
      <c r="E21766" t="s">
        <v>291</v>
      </c>
      <c r="F21766" t="s">
        <v>208</v>
      </c>
      <c r="G21766" t="s">
        <v>209</v>
      </c>
      <c r="H21766" t="s">
        <v>222</v>
      </c>
      <c r="I21766" t="s">
        <v>226</v>
      </c>
      <c r="J21766" t="s">
        <v>119</v>
      </c>
      <c r="K21766" s="1">
        <v>45412</v>
      </c>
      <c r="L21766">
        <v>120</v>
      </c>
      <c r="M21766">
        <v>2</v>
      </c>
      <c r="N21766" t="s">
        <v>538</v>
      </c>
      <c r="O21766" t="s">
        <v>539</v>
      </c>
      <c r="P21766" t="s">
        <v>641</v>
      </c>
    </row>
    <row r="21767" spans="1:16" x14ac:dyDescent="0.25">
      <c r="A21767" t="s">
        <v>403</v>
      </c>
      <c r="B21767" t="s">
        <v>290</v>
      </c>
      <c r="C21767" t="s">
        <v>64</v>
      </c>
      <c r="E21767" t="s">
        <v>291</v>
      </c>
      <c r="F21767" t="s">
        <v>208</v>
      </c>
      <c r="G21767" t="s">
        <v>209</v>
      </c>
      <c r="H21767" t="s">
        <v>222</v>
      </c>
      <c r="I21767" t="s">
        <v>226</v>
      </c>
      <c r="J21767" t="s">
        <v>119</v>
      </c>
      <c r="K21767" s="1">
        <v>45413</v>
      </c>
      <c r="L21767">
        <v>60</v>
      </c>
      <c r="M21767">
        <v>2</v>
      </c>
      <c r="N21767" t="s">
        <v>538</v>
      </c>
      <c r="O21767" t="s">
        <v>539</v>
      </c>
      <c r="P21767" t="s">
        <v>641</v>
      </c>
    </row>
    <row r="21768" spans="1:16" x14ac:dyDescent="0.25">
      <c r="A21768" t="s">
        <v>403</v>
      </c>
      <c r="B21768" t="s">
        <v>290</v>
      </c>
      <c r="C21768" t="s">
        <v>64</v>
      </c>
      <c r="E21768" t="s">
        <v>291</v>
      </c>
      <c r="F21768" t="s">
        <v>208</v>
      </c>
      <c r="G21768" t="s">
        <v>209</v>
      </c>
      <c r="H21768" t="s">
        <v>222</v>
      </c>
      <c r="I21768" t="s">
        <v>226</v>
      </c>
      <c r="J21768" t="s">
        <v>119</v>
      </c>
      <c r="K21768" s="1">
        <v>45414</v>
      </c>
      <c r="L21768">
        <v>30</v>
      </c>
      <c r="M21768">
        <v>2</v>
      </c>
      <c r="N21768" t="s">
        <v>538</v>
      </c>
      <c r="O21768" t="s">
        <v>539</v>
      </c>
      <c r="P21768" t="s">
        <v>641</v>
      </c>
    </row>
    <row r="21769" spans="1:16" x14ac:dyDescent="0.25">
      <c r="A21769" t="s">
        <v>403</v>
      </c>
      <c r="B21769" t="s">
        <v>290</v>
      </c>
      <c r="C21769" t="s">
        <v>64</v>
      </c>
      <c r="E21769" t="s">
        <v>291</v>
      </c>
      <c r="F21769" t="s">
        <v>208</v>
      </c>
      <c r="G21769" t="s">
        <v>209</v>
      </c>
      <c r="H21769" t="s">
        <v>222</v>
      </c>
      <c r="I21769" t="s">
        <v>226</v>
      </c>
      <c r="J21769" t="s">
        <v>119</v>
      </c>
      <c r="K21769" s="1">
        <v>45415</v>
      </c>
      <c r="L21769">
        <v>30</v>
      </c>
      <c r="M21769">
        <v>2</v>
      </c>
      <c r="N21769" t="s">
        <v>538</v>
      </c>
      <c r="O21769" t="s">
        <v>539</v>
      </c>
      <c r="P21769" t="s">
        <v>641</v>
      </c>
    </row>
    <row r="21770" spans="1:16" x14ac:dyDescent="0.25">
      <c r="A21770" t="s">
        <v>403</v>
      </c>
      <c r="B21770" t="s">
        <v>290</v>
      </c>
      <c r="C21770" t="s">
        <v>64</v>
      </c>
      <c r="E21770" t="s">
        <v>291</v>
      </c>
      <c r="F21770" t="s">
        <v>208</v>
      </c>
      <c r="G21770" t="s">
        <v>209</v>
      </c>
      <c r="H21770" t="s">
        <v>222</v>
      </c>
      <c r="I21770" t="s">
        <v>226</v>
      </c>
      <c r="J21770" t="s">
        <v>119</v>
      </c>
      <c r="K21770" s="1">
        <v>45418</v>
      </c>
      <c r="L21770">
        <v>150</v>
      </c>
      <c r="M21770">
        <v>3</v>
      </c>
      <c r="N21770" t="s">
        <v>538</v>
      </c>
      <c r="O21770" t="s">
        <v>539</v>
      </c>
      <c r="P21770" t="s">
        <v>641</v>
      </c>
    </row>
    <row r="21771" spans="1:16" x14ac:dyDescent="0.25">
      <c r="A21771" t="s">
        <v>403</v>
      </c>
      <c r="B21771" t="s">
        <v>290</v>
      </c>
      <c r="C21771" t="s">
        <v>64</v>
      </c>
      <c r="E21771" t="s">
        <v>291</v>
      </c>
      <c r="F21771" t="s">
        <v>208</v>
      </c>
      <c r="G21771" t="s">
        <v>209</v>
      </c>
      <c r="H21771" t="s">
        <v>222</v>
      </c>
      <c r="I21771" t="s">
        <v>226</v>
      </c>
      <c r="J21771" t="s">
        <v>119</v>
      </c>
      <c r="K21771" s="1">
        <v>45419</v>
      </c>
      <c r="L21771">
        <v>180</v>
      </c>
      <c r="M21771">
        <v>3</v>
      </c>
      <c r="N21771" t="s">
        <v>538</v>
      </c>
      <c r="O21771" t="s">
        <v>539</v>
      </c>
      <c r="P21771" t="s">
        <v>641</v>
      </c>
    </row>
    <row r="21772" spans="1:16" x14ac:dyDescent="0.25">
      <c r="A21772" t="s">
        <v>403</v>
      </c>
      <c r="B21772" t="s">
        <v>290</v>
      </c>
      <c r="C21772" t="s">
        <v>64</v>
      </c>
      <c r="E21772" t="s">
        <v>291</v>
      </c>
      <c r="F21772" t="s">
        <v>208</v>
      </c>
      <c r="G21772" t="s">
        <v>209</v>
      </c>
      <c r="H21772" t="s">
        <v>222</v>
      </c>
      <c r="I21772" t="s">
        <v>226</v>
      </c>
      <c r="J21772" t="s">
        <v>119</v>
      </c>
      <c r="K21772" s="1">
        <v>45420</v>
      </c>
      <c r="L21772">
        <v>90</v>
      </c>
      <c r="M21772">
        <v>3</v>
      </c>
      <c r="N21772" t="s">
        <v>538</v>
      </c>
      <c r="O21772" t="s">
        <v>539</v>
      </c>
      <c r="P21772" t="s">
        <v>641</v>
      </c>
    </row>
    <row r="21773" spans="1:16" x14ac:dyDescent="0.25">
      <c r="A21773" t="s">
        <v>403</v>
      </c>
      <c r="B21773" t="s">
        <v>290</v>
      </c>
      <c r="C21773" t="s">
        <v>64</v>
      </c>
      <c r="E21773" t="s">
        <v>291</v>
      </c>
      <c r="F21773" t="s">
        <v>208</v>
      </c>
      <c r="G21773" t="s">
        <v>209</v>
      </c>
      <c r="H21773" t="s">
        <v>222</v>
      </c>
      <c r="I21773" t="s">
        <v>226</v>
      </c>
      <c r="J21773" t="s">
        <v>119</v>
      </c>
      <c r="K21773" s="1">
        <v>45421</v>
      </c>
      <c r="L21773">
        <v>120</v>
      </c>
      <c r="M21773">
        <v>3</v>
      </c>
      <c r="N21773" t="s">
        <v>538</v>
      </c>
      <c r="O21773" t="s">
        <v>539</v>
      </c>
      <c r="P21773" t="s">
        <v>641</v>
      </c>
    </row>
    <row r="21774" spans="1:16" x14ac:dyDescent="0.25">
      <c r="A21774" t="s">
        <v>403</v>
      </c>
      <c r="B21774" t="s">
        <v>290</v>
      </c>
      <c r="C21774" t="s">
        <v>64</v>
      </c>
      <c r="E21774" t="s">
        <v>291</v>
      </c>
      <c r="F21774" t="s">
        <v>208</v>
      </c>
      <c r="G21774" t="s">
        <v>209</v>
      </c>
      <c r="H21774" t="s">
        <v>222</v>
      </c>
      <c r="I21774" t="s">
        <v>226</v>
      </c>
      <c r="J21774" t="s">
        <v>119</v>
      </c>
      <c r="K21774" s="1">
        <v>45422</v>
      </c>
      <c r="L21774">
        <v>90</v>
      </c>
      <c r="M21774">
        <v>3</v>
      </c>
      <c r="N21774" t="s">
        <v>538</v>
      </c>
      <c r="O21774" t="s">
        <v>539</v>
      </c>
      <c r="P21774" t="s">
        <v>641</v>
      </c>
    </row>
    <row r="21775" spans="1:16" x14ac:dyDescent="0.25">
      <c r="A21775" t="s">
        <v>403</v>
      </c>
      <c r="B21775" t="s">
        <v>290</v>
      </c>
      <c r="C21775" t="s">
        <v>64</v>
      </c>
      <c r="E21775" t="s">
        <v>291</v>
      </c>
      <c r="F21775" t="s">
        <v>208</v>
      </c>
      <c r="G21775" t="s">
        <v>209</v>
      </c>
      <c r="H21775" t="s">
        <v>222</v>
      </c>
      <c r="I21775" t="s">
        <v>226</v>
      </c>
      <c r="J21775" t="s">
        <v>119</v>
      </c>
      <c r="K21775" s="1">
        <v>45425</v>
      </c>
      <c r="L21775">
        <v>150</v>
      </c>
      <c r="M21775">
        <v>4</v>
      </c>
      <c r="N21775" t="s">
        <v>538</v>
      </c>
      <c r="O21775" t="s">
        <v>539</v>
      </c>
      <c r="P21775" t="s">
        <v>641</v>
      </c>
    </row>
    <row r="21776" spans="1:16" x14ac:dyDescent="0.25">
      <c r="A21776" t="s">
        <v>403</v>
      </c>
      <c r="B21776" t="s">
        <v>290</v>
      </c>
      <c r="C21776" t="s">
        <v>64</v>
      </c>
      <c r="E21776" t="s">
        <v>291</v>
      </c>
      <c r="F21776" t="s">
        <v>208</v>
      </c>
      <c r="G21776" t="s">
        <v>209</v>
      </c>
      <c r="H21776" t="s">
        <v>222</v>
      </c>
      <c r="I21776" t="s">
        <v>226</v>
      </c>
      <c r="J21776" t="s">
        <v>119</v>
      </c>
      <c r="K21776" s="1">
        <v>45426</v>
      </c>
      <c r="L21776">
        <v>90</v>
      </c>
      <c r="M21776">
        <v>4</v>
      </c>
      <c r="N21776" t="s">
        <v>538</v>
      </c>
      <c r="O21776" t="s">
        <v>539</v>
      </c>
      <c r="P21776" t="s">
        <v>641</v>
      </c>
    </row>
    <row r="21777" spans="1:16" x14ac:dyDescent="0.25">
      <c r="A21777" t="s">
        <v>403</v>
      </c>
      <c r="B21777" t="s">
        <v>290</v>
      </c>
      <c r="C21777" t="s">
        <v>64</v>
      </c>
      <c r="E21777" t="s">
        <v>291</v>
      </c>
      <c r="F21777" t="s">
        <v>208</v>
      </c>
      <c r="G21777" t="s">
        <v>209</v>
      </c>
      <c r="H21777" t="s">
        <v>222</v>
      </c>
      <c r="I21777" t="s">
        <v>226</v>
      </c>
      <c r="J21777" t="s">
        <v>119</v>
      </c>
      <c r="K21777" s="1">
        <v>45427</v>
      </c>
      <c r="L21777">
        <v>90</v>
      </c>
      <c r="M21777">
        <v>4</v>
      </c>
      <c r="N21777" t="s">
        <v>538</v>
      </c>
      <c r="O21777" t="s">
        <v>539</v>
      </c>
      <c r="P21777" t="s">
        <v>641</v>
      </c>
    </row>
    <row r="21778" spans="1:16" x14ac:dyDescent="0.25">
      <c r="A21778" t="s">
        <v>403</v>
      </c>
      <c r="B21778" t="s">
        <v>290</v>
      </c>
      <c r="C21778" t="s">
        <v>64</v>
      </c>
      <c r="E21778" t="s">
        <v>291</v>
      </c>
      <c r="F21778" t="s">
        <v>208</v>
      </c>
      <c r="G21778" t="s">
        <v>209</v>
      </c>
      <c r="H21778" t="s">
        <v>222</v>
      </c>
      <c r="I21778" t="s">
        <v>227</v>
      </c>
      <c r="J21778" t="s">
        <v>119</v>
      </c>
      <c r="K21778" s="1">
        <v>45407</v>
      </c>
      <c r="L21778">
        <v>30</v>
      </c>
      <c r="M21778">
        <v>1</v>
      </c>
      <c r="N21778" t="s">
        <v>538</v>
      </c>
      <c r="O21778" t="s">
        <v>539</v>
      </c>
      <c r="P21778" t="s">
        <v>641</v>
      </c>
    </row>
    <row r="21779" spans="1:16" x14ac:dyDescent="0.25">
      <c r="A21779" t="s">
        <v>403</v>
      </c>
      <c r="B21779" t="s">
        <v>290</v>
      </c>
      <c r="C21779" t="s">
        <v>64</v>
      </c>
      <c r="E21779" t="s">
        <v>291</v>
      </c>
      <c r="F21779" t="s">
        <v>208</v>
      </c>
      <c r="G21779" t="s">
        <v>209</v>
      </c>
      <c r="H21779" t="s">
        <v>222</v>
      </c>
      <c r="I21779" t="s">
        <v>227</v>
      </c>
      <c r="J21779" t="s">
        <v>119</v>
      </c>
      <c r="K21779" s="1">
        <v>45414</v>
      </c>
      <c r="L21779">
        <v>60</v>
      </c>
      <c r="M21779">
        <v>2</v>
      </c>
      <c r="N21779" t="s">
        <v>538</v>
      </c>
      <c r="O21779" t="s">
        <v>539</v>
      </c>
      <c r="P21779" t="s">
        <v>641</v>
      </c>
    </row>
    <row r="21780" spans="1:16" x14ac:dyDescent="0.25">
      <c r="A21780" t="s">
        <v>403</v>
      </c>
      <c r="B21780" t="s">
        <v>290</v>
      </c>
      <c r="C21780" t="s">
        <v>64</v>
      </c>
      <c r="E21780" t="s">
        <v>291</v>
      </c>
      <c r="F21780" t="s">
        <v>208</v>
      </c>
      <c r="G21780" t="s">
        <v>209</v>
      </c>
      <c r="H21780" t="s">
        <v>222</v>
      </c>
      <c r="I21780" t="s">
        <v>227</v>
      </c>
      <c r="J21780" t="s">
        <v>119</v>
      </c>
      <c r="K21780" s="1">
        <v>45422</v>
      </c>
      <c r="L21780">
        <v>30</v>
      </c>
      <c r="M21780">
        <v>3</v>
      </c>
      <c r="N21780" t="s">
        <v>538</v>
      </c>
      <c r="O21780" t="s">
        <v>539</v>
      </c>
      <c r="P21780" t="s">
        <v>641</v>
      </c>
    </row>
    <row r="21781" spans="1:16" x14ac:dyDescent="0.25">
      <c r="A21781" t="s">
        <v>403</v>
      </c>
      <c r="B21781" t="s">
        <v>290</v>
      </c>
      <c r="C21781" t="s">
        <v>64</v>
      </c>
      <c r="E21781" t="s">
        <v>291</v>
      </c>
      <c r="F21781" t="s">
        <v>208</v>
      </c>
      <c r="G21781" t="s">
        <v>209</v>
      </c>
      <c r="H21781" t="s">
        <v>222</v>
      </c>
      <c r="I21781" t="s">
        <v>227</v>
      </c>
      <c r="J21781" t="s">
        <v>119</v>
      </c>
      <c r="K21781" s="1">
        <v>45427</v>
      </c>
      <c r="L21781">
        <v>60</v>
      </c>
      <c r="M21781">
        <v>4</v>
      </c>
      <c r="N21781" t="s">
        <v>538</v>
      </c>
      <c r="O21781" t="s">
        <v>539</v>
      </c>
      <c r="P21781" t="s">
        <v>641</v>
      </c>
    </row>
    <row r="21782" spans="1:16" x14ac:dyDescent="0.25">
      <c r="A21782" t="s">
        <v>403</v>
      </c>
      <c r="B21782" t="s">
        <v>290</v>
      </c>
      <c r="C21782" t="s">
        <v>64</v>
      </c>
      <c r="E21782" t="s">
        <v>291</v>
      </c>
      <c r="F21782" t="s">
        <v>208</v>
      </c>
      <c r="G21782" t="s">
        <v>209</v>
      </c>
      <c r="H21782" t="s">
        <v>222</v>
      </c>
      <c r="I21782" t="s">
        <v>374</v>
      </c>
      <c r="J21782" t="s">
        <v>119</v>
      </c>
      <c r="K21782" s="1">
        <v>45404</v>
      </c>
      <c r="L21782">
        <v>60</v>
      </c>
      <c r="M21782">
        <v>1</v>
      </c>
      <c r="N21782" t="s">
        <v>538</v>
      </c>
      <c r="O21782" t="s">
        <v>539</v>
      </c>
      <c r="P21782" t="s">
        <v>641</v>
      </c>
    </row>
    <row r="21783" spans="1:16" x14ac:dyDescent="0.25">
      <c r="A21783" t="s">
        <v>403</v>
      </c>
      <c r="B21783" t="s">
        <v>290</v>
      </c>
      <c r="C21783" t="s">
        <v>64</v>
      </c>
      <c r="E21783" t="s">
        <v>291</v>
      </c>
      <c r="F21783" t="s">
        <v>208</v>
      </c>
      <c r="G21783" t="s">
        <v>209</v>
      </c>
      <c r="H21783" t="s">
        <v>222</v>
      </c>
      <c r="I21783" t="s">
        <v>374</v>
      </c>
      <c r="J21783" t="s">
        <v>119</v>
      </c>
      <c r="K21783" s="1">
        <v>45405</v>
      </c>
      <c r="L21783">
        <v>120</v>
      </c>
      <c r="M21783">
        <v>1</v>
      </c>
      <c r="N21783" t="s">
        <v>538</v>
      </c>
      <c r="O21783" t="s">
        <v>539</v>
      </c>
      <c r="P21783" t="s">
        <v>641</v>
      </c>
    </row>
    <row r="21784" spans="1:16" x14ac:dyDescent="0.25">
      <c r="A21784" t="s">
        <v>403</v>
      </c>
      <c r="B21784" t="s">
        <v>290</v>
      </c>
      <c r="C21784" t="s">
        <v>64</v>
      </c>
      <c r="E21784" t="s">
        <v>291</v>
      </c>
      <c r="F21784" t="s">
        <v>208</v>
      </c>
      <c r="G21784" t="s">
        <v>209</v>
      </c>
      <c r="H21784" t="s">
        <v>222</v>
      </c>
      <c r="I21784" t="s">
        <v>374</v>
      </c>
      <c r="J21784" t="s">
        <v>119</v>
      </c>
      <c r="K21784" s="1">
        <v>45407</v>
      </c>
      <c r="L21784">
        <v>60</v>
      </c>
      <c r="M21784">
        <v>1</v>
      </c>
      <c r="N21784" t="s">
        <v>538</v>
      </c>
      <c r="O21784" t="s">
        <v>539</v>
      </c>
      <c r="P21784" t="s">
        <v>641</v>
      </c>
    </row>
    <row r="21785" spans="1:16" x14ac:dyDescent="0.25">
      <c r="A21785" t="s">
        <v>403</v>
      </c>
      <c r="B21785" t="s">
        <v>290</v>
      </c>
      <c r="C21785" t="s">
        <v>64</v>
      </c>
      <c r="E21785" t="s">
        <v>291</v>
      </c>
      <c r="F21785" t="s">
        <v>208</v>
      </c>
      <c r="G21785" t="s">
        <v>209</v>
      </c>
      <c r="H21785" t="s">
        <v>222</v>
      </c>
      <c r="I21785" t="s">
        <v>229</v>
      </c>
      <c r="J21785" t="s">
        <v>119</v>
      </c>
      <c r="K21785" s="1">
        <v>45404</v>
      </c>
      <c r="L21785">
        <v>120</v>
      </c>
      <c r="M21785">
        <v>1</v>
      </c>
      <c r="N21785" t="s">
        <v>538</v>
      </c>
      <c r="O21785" t="s">
        <v>539</v>
      </c>
      <c r="P21785" t="s">
        <v>641</v>
      </c>
    </row>
    <row r="21786" spans="1:16" x14ac:dyDescent="0.25">
      <c r="A21786" t="s">
        <v>403</v>
      </c>
      <c r="B21786" t="s">
        <v>290</v>
      </c>
      <c r="C21786" t="s">
        <v>64</v>
      </c>
      <c r="E21786" t="s">
        <v>291</v>
      </c>
      <c r="F21786" t="s">
        <v>208</v>
      </c>
      <c r="G21786" t="s">
        <v>209</v>
      </c>
      <c r="H21786" t="s">
        <v>222</v>
      </c>
      <c r="I21786" t="s">
        <v>229</v>
      </c>
      <c r="J21786" t="s">
        <v>119</v>
      </c>
      <c r="K21786" s="1">
        <v>45406</v>
      </c>
      <c r="L21786">
        <v>120</v>
      </c>
      <c r="M21786">
        <v>1</v>
      </c>
      <c r="N21786" t="s">
        <v>538</v>
      </c>
      <c r="O21786" t="s">
        <v>539</v>
      </c>
      <c r="P21786" t="s">
        <v>641</v>
      </c>
    </row>
    <row r="21787" spans="1:16" x14ac:dyDescent="0.25">
      <c r="A21787" t="s">
        <v>403</v>
      </c>
      <c r="B21787" t="s">
        <v>290</v>
      </c>
      <c r="C21787" t="s">
        <v>64</v>
      </c>
      <c r="E21787" t="s">
        <v>291</v>
      </c>
      <c r="F21787" t="s">
        <v>208</v>
      </c>
      <c r="G21787" t="s">
        <v>209</v>
      </c>
      <c r="H21787" t="s">
        <v>222</v>
      </c>
      <c r="I21787" t="s">
        <v>229</v>
      </c>
      <c r="J21787" t="s">
        <v>119</v>
      </c>
      <c r="K21787" s="1">
        <v>45407</v>
      </c>
      <c r="L21787">
        <v>30</v>
      </c>
      <c r="M21787">
        <v>1</v>
      </c>
      <c r="N21787" t="s">
        <v>538</v>
      </c>
      <c r="O21787" t="s">
        <v>539</v>
      </c>
      <c r="P21787" t="s">
        <v>641</v>
      </c>
    </row>
    <row r="21788" spans="1:16" x14ac:dyDescent="0.25">
      <c r="A21788" t="s">
        <v>403</v>
      </c>
      <c r="B21788" t="s">
        <v>290</v>
      </c>
      <c r="C21788" t="s">
        <v>64</v>
      </c>
      <c r="E21788" t="s">
        <v>291</v>
      </c>
      <c r="F21788" t="s">
        <v>208</v>
      </c>
      <c r="G21788" t="s">
        <v>209</v>
      </c>
      <c r="H21788" t="s">
        <v>222</v>
      </c>
      <c r="I21788" t="s">
        <v>229</v>
      </c>
      <c r="J21788" t="s">
        <v>119</v>
      </c>
      <c r="K21788" s="1">
        <v>45415</v>
      </c>
      <c r="L21788">
        <v>60</v>
      </c>
      <c r="M21788">
        <v>2</v>
      </c>
      <c r="N21788" t="s">
        <v>538</v>
      </c>
      <c r="O21788" t="s">
        <v>539</v>
      </c>
      <c r="P21788" t="s">
        <v>641</v>
      </c>
    </row>
    <row r="21789" spans="1:16" x14ac:dyDescent="0.25">
      <c r="A21789" t="s">
        <v>403</v>
      </c>
      <c r="B21789" t="s">
        <v>290</v>
      </c>
      <c r="C21789" t="s">
        <v>64</v>
      </c>
      <c r="E21789" t="s">
        <v>291</v>
      </c>
      <c r="F21789" t="s">
        <v>208</v>
      </c>
      <c r="G21789" t="s">
        <v>209</v>
      </c>
      <c r="H21789" t="s">
        <v>222</v>
      </c>
      <c r="I21789" t="s">
        <v>229</v>
      </c>
      <c r="J21789" t="s">
        <v>119</v>
      </c>
      <c r="K21789" s="1">
        <v>45427</v>
      </c>
      <c r="L21789">
        <v>30</v>
      </c>
      <c r="M21789">
        <v>4</v>
      </c>
      <c r="N21789" t="s">
        <v>538</v>
      </c>
      <c r="O21789" t="s">
        <v>539</v>
      </c>
      <c r="P21789" t="s">
        <v>641</v>
      </c>
    </row>
    <row r="21790" spans="1:16" x14ac:dyDescent="0.25">
      <c r="A21790" t="s">
        <v>403</v>
      </c>
      <c r="B21790" t="s">
        <v>290</v>
      </c>
      <c r="C21790" t="s">
        <v>64</v>
      </c>
      <c r="E21790" t="s">
        <v>291</v>
      </c>
      <c r="F21790" t="s">
        <v>208</v>
      </c>
      <c r="G21790" t="s">
        <v>209</v>
      </c>
      <c r="H21790" t="s">
        <v>222</v>
      </c>
      <c r="I21790" t="s">
        <v>229</v>
      </c>
      <c r="J21790" t="s">
        <v>119</v>
      </c>
      <c r="K21790" s="1">
        <v>45428</v>
      </c>
      <c r="L21790">
        <v>60</v>
      </c>
      <c r="M21790">
        <v>4</v>
      </c>
      <c r="N21790" t="s">
        <v>538</v>
      </c>
      <c r="O21790" t="s">
        <v>539</v>
      </c>
      <c r="P21790" t="s">
        <v>641</v>
      </c>
    </row>
    <row r="21791" spans="1:16" x14ac:dyDescent="0.25">
      <c r="A21791" t="s">
        <v>403</v>
      </c>
      <c r="B21791" t="s">
        <v>290</v>
      </c>
      <c r="C21791" t="s">
        <v>64</v>
      </c>
      <c r="E21791" t="s">
        <v>291</v>
      </c>
      <c r="F21791" t="s">
        <v>208</v>
      </c>
      <c r="G21791" t="s">
        <v>209</v>
      </c>
      <c r="H21791" t="s">
        <v>222</v>
      </c>
      <c r="I21791" t="s">
        <v>272</v>
      </c>
      <c r="J21791" t="s">
        <v>119</v>
      </c>
      <c r="K21791" s="1">
        <v>45405</v>
      </c>
      <c r="L21791">
        <v>30</v>
      </c>
      <c r="M21791">
        <v>1</v>
      </c>
      <c r="N21791" t="s">
        <v>538</v>
      </c>
      <c r="O21791" t="s">
        <v>539</v>
      </c>
      <c r="P21791" t="s">
        <v>641</v>
      </c>
    </row>
    <row r="21792" spans="1:16" x14ac:dyDescent="0.25">
      <c r="A21792" t="s">
        <v>403</v>
      </c>
      <c r="B21792" t="s">
        <v>290</v>
      </c>
      <c r="C21792" t="s">
        <v>64</v>
      </c>
      <c r="E21792" t="s">
        <v>291</v>
      </c>
      <c r="F21792" t="s">
        <v>208</v>
      </c>
      <c r="G21792" t="s">
        <v>209</v>
      </c>
      <c r="H21792" t="s">
        <v>222</v>
      </c>
      <c r="I21792" t="s">
        <v>272</v>
      </c>
      <c r="J21792" t="s">
        <v>119</v>
      </c>
      <c r="K21792" s="1">
        <v>45419</v>
      </c>
      <c r="L21792">
        <v>60</v>
      </c>
      <c r="M21792">
        <v>3</v>
      </c>
      <c r="N21792" t="s">
        <v>538</v>
      </c>
      <c r="O21792" t="s">
        <v>539</v>
      </c>
      <c r="P21792" t="s">
        <v>641</v>
      </c>
    </row>
    <row r="21793" spans="1:16" x14ac:dyDescent="0.25">
      <c r="A21793" t="s">
        <v>403</v>
      </c>
      <c r="B21793" t="s">
        <v>290</v>
      </c>
      <c r="C21793" t="s">
        <v>64</v>
      </c>
      <c r="E21793" t="s">
        <v>291</v>
      </c>
      <c r="F21793" t="s">
        <v>208</v>
      </c>
      <c r="G21793" t="s">
        <v>209</v>
      </c>
      <c r="H21793" t="s">
        <v>222</v>
      </c>
      <c r="I21793" t="s">
        <v>272</v>
      </c>
      <c r="J21793" t="s">
        <v>119</v>
      </c>
      <c r="K21793" s="1">
        <v>45420</v>
      </c>
      <c r="L21793">
        <v>60</v>
      </c>
      <c r="M21793">
        <v>3</v>
      </c>
      <c r="N21793" t="s">
        <v>538</v>
      </c>
      <c r="O21793" t="s">
        <v>539</v>
      </c>
      <c r="P21793" t="s">
        <v>641</v>
      </c>
    </row>
    <row r="21794" spans="1:16" x14ac:dyDescent="0.25">
      <c r="A21794" t="s">
        <v>403</v>
      </c>
      <c r="B21794" t="s">
        <v>290</v>
      </c>
      <c r="C21794" t="s">
        <v>64</v>
      </c>
      <c r="E21794" t="s">
        <v>291</v>
      </c>
      <c r="F21794" t="s">
        <v>208</v>
      </c>
      <c r="G21794" t="s">
        <v>209</v>
      </c>
      <c r="H21794" t="s">
        <v>222</v>
      </c>
      <c r="I21794" t="s">
        <v>272</v>
      </c>
      <c r="J21794" t="s">
        <v>119</v>
      </c>
      <c r="K21794" s="1">
        <v>45421</v>
      </c>
      <c r="L21794">
        <v>90</v>
      </c>
      <c r="M21794">
        <v>3</v>
      </c>
      <c r="N21794" t="s">
        <v>538</v>
      </c>
      <c r="O21794" t="s">
        <v>539</v>
      </c>
      <c r="P21794" t="s">
        <v>641</v>
      </c>
    </row>
    <row r="21795" spans="1:16" x14ac:dyDescent="0.25">
      <c r="A21795" t="s">
        <v>403</v>
      </c>
      <c r="B21795" t="s">
        <v>290</v>
      </c>
      <c r="C21795" t="s">
        <v>64</v>
      </c>
      <c r="E21795" t="s">
        <v>291</v>
      </c>
      <c r="F21795" t="s">
        <v>208</v>
      </c>
      <c r="G21795" t="s">
        <v>209</v>
      </c>
      <c r="H21795" t="s">
        <v>222</v>
      </c>
      <c r="I21795" t="s">
        <v>272</v>
      </c>
      <c r="J21795" t="s">
        <v>119</v>
      </c>
      <c r="K21795" s="1">
        <v>45422</v>
      </c>
      <c r="L21795">
        <v>60</v>
      </c>
      <c r="M21795">
        <v>3</v>
      </c>
      <c r="N21795" t="s">
        <v>538</v>
      </c>
      <c r="O21795" t="s">
        <v>539</v>
      </c>
      <c r="P21795" t="s">
        <v>641</v>
      </c>
    </row>
    <row r="21796" spans="1:16" x14ac:dyDescent="0.25">
      <c r="A21796" t="s">
        <v>403</v>
      </c>
      <c r="B21796" t="s">
        <v>290</v>
      </c>
      <c r="C21796" t="s">
        <v>64</v>
      </c>
      <c r="E21796" t="s">
        <v>291</v>
      </c>
      <c r="F21796" t="s">
        <v>208</v>
      </c>
      <c r="G21796" t="s">
        <v>209</v>
      </c>
      <c r="H21796" t="s">
        <v>222</v>
      </c>
      <c r="I21796" t="s">
        <v>272</v>
      </c>
      <c r="J21796" t="s">
        <v>119</v>
      </c>
      <c r="K21796" s="1">
        <v>45425</v>
      </c>
      <c r="L21796">
        <v>60</v>
      </c>
      <c r="M21796">
        <v>4</v>
      </c>
      <c r="N21796" t="s">
        <v>538</v>
      </c>
      <c r="O21796" t="s">
        <v>539</v>
      </c>
      <c r="P21796" t="s">
        <v>641</v>
      </c>
    </row>
    <row r="21797" spans="1:16" x14ac:dyDescent="0.25">
      <c r="A21797" t="s">
        <v>403</v>
      </c>
      <c r="B21797" t="s">
        <v>290</v>
      </c>
      <c r="C21797" t="s">
        <v>64</v>
      </c>
      <c r="E21797" t="s">
        <v>291</v>
      </c>
      <c r="F21797" t="s">
        <v>208</v>
      </c>
      <c r="G21797" t="s">
        <v>209</v>
      </c>
      <c r="H21797" t="s">
        <v>222</v>
      </c>
      <c r="I21797" t="s">
        <v>272</v>
      </c>
      <c r="J21797" t="s">
        <v>119</v>
      </c>
      <c r="K21797" s="1">
        <v>45427</v>
      </c>
      <c r="L21797">
        <v>30</v>
      </c>
      <c r="M21797">
        <v>4</v>
      </c>
      <c r="N21797" t="s">
        <v>538</v>
      </c>
      <c r="O21797" t="s">
        <v>539</v>
      </c>
      <c r="P21797" t="s">
        <v>641</v>
      </c>
    </row>
    <row r="21798" spans="1:16" x14ac:dyDescent="0.25">
      <c r="A21798" t="s">
        <v>403</v>
      </c>
      <c r="B21798" t="s">
        <v>290</v>
      </c>
      <c r="C21798" t="s">
        <v>64</v>
      </c>
      <c r="E21798" t="s">
        <v>291</v>
      </c>
      <c r="F21798" t="s">
        <v>208</v>
      </c>
      <c r="G21798" t="s">
        <v>209</v>
      </c>
      <c r="H21798" t="s">
        <v>222</v>
      </c>
      <c r="I21798" t="s">
        <v>272</v>
      </c>
      <c r="J21798" t="s">
        <v>119</v>
      </c>
      <c r="K21798" s="1">
        <v>45428</v>
      </c>
      <c r="L21798">
        <v>180</v>
      </c>
      <c r="M21798">
        <v>4</v>
      </c>
      <c r="N21798" t="s">
        <v>538</v>
      </c>
      <c r="O21798" t="s">
        <v>539</v>
      </c>
      <c r="P21798" t="s">
        <v>641</v>
      </c>
    </row>
    <row r="21799" spans="1:16" x14ac:dyDescent="0.25">
      <c r="A21799" t="s">
        <v>403</v>
      </c>
      <c r="B21799" t="s">
        <v>290</v>
      </c>
      <c r="C21799" t="s">
        <v>64</v>
      </c>
      <c r="E21799" t="s">
        <v>291</v>
      </c>
      <c r="F21799" t="s">
        <v>208</v>
      </c>
      <c r="G21799" t="s">
        <v>209</v>
      </c>
      <c r="H21799" t="s">
        <v>222</v>
      </c>
      <c r="I21799" t="s">
        <v>272</v>
      </c>
      <c r="J21799" t="s">
        <v>119</v>
      </c>
      <c r="K21799" s="1">
        <v>45429</v>
      </c>
      <c r="L21799">
        <v>270</v>
      </c>
      <c r="M21799">
        <v>4</v>
      </c>
      <c r="N21799" t="s">
        <v>538</v>
      </c>
      <c r="O21799" t="s">
        <v>539</v>
      </c>
      <c r="P21799" t="s">
        <v>641</v>
      </c>
    </row>
    <row r="21800" spans="1:16" x14ac:dyDescent="0.25">
      <c r="A21800" t="s">
        <v>403</v>
      </c>
      <c r="B21800" t="s">
        <v>290</v>
      </c>
      <c r="C21800" t="s">
        <v>64</v>
      </c>
      <c r="E21800" t="s">
        <v>291</v>
      </c>
      <c r="F21800" t="s">
        <v>208</v>
      </c>
      <c r="G21800" t="s">
        <v>209</v>
      </c>
      <c r="H21800" t="s">
        <v>230</v>
      </c>
      <c r="I21800" t="s">
        <v>231</v>
      </c>
      <c r="J21800" t="s">
        <v>119</v>
      </c>
      <c r="K21800" s="1">
        <v>45404</v>
      </c>
      <c r="L21800">
        <v>30</v>
      </c>
      <c r="M21800">
        <v>1</v>
      </c>
      <c r="N21800" t="s">
        <v>538</v>
      </c>
      <c r="O21800" t="s">
        <v>539</v>
      </c>
      <c r="P21800" t="s">
        <v>641</v>
      </c>
    </row>
    <row r="21801" spans="1:16" x14ac:dyDescent="0.25">
      <c r="A21801" t="s">
        <v>403</v>
      </c>
      <c r="B21801" t="s">
        <v>290</v>
      </c>
      <c r="C21801" t="s">
        <v>64</v>
      </c>
      <c r="E21801" t="s">
        <v>291</v>
      </c>
      <c r="F21801" t="s">
        <v>208</v>
      </c>
      <c r="G21801" t="s">
        <v>209</v>
      </c>
      <c r="H21801" t="s">
        <v>230</v>
      </c>
      <c r="I21801" t="s">
        <v>231</v>
      </c>
      <c r="J21801" t="s">
        <v>119</v>
      </c>
      <c r="K21801" s="1">
        <v>45405</v>
      </c>
      <c r="L21801">
        <v>60</v>
      </c>
      <c r="M21801">
        <v>1</v>
      </c>
      <c r="N21801" t="s">
        <v>538</v>
      </c>
      <c r="O21801" t="s">
        <v>539</v>
      </c>
      <c r="P21801" t="s">
        <v>641</v>
      </c>
    </row>
    <row r="21802" spans="1:16" x14ac:dyDescent="0.25">
      <c r="A21802" t="s">
        <v>403</v>
      </c>
      <c r="B21802" t="s">
        <v>290</v>
      </c>
      <c r="C21802" t="s">
        <v>64</v>
      </c>
      <c r="E21802" t="s">
        <v>291</v>
      </c>
      <c r="F21802" t="s">
        <v>208</v>
      </c>
      <c r="G21802" t="s">
        <v>209</v>
      </c>
      <c r="H21802" t="s">
        <v>230</v>
      </c>
      <c r="I21802" t="s">
        <v>231</v>
      </c>
      <c r="J21802" t="s">
        <v>119</v>
      </c>
      <c r="K21802" s="1">
        <v>45406</v>
      </c>
      <c r="L21802">
        <v>30</v>
      </c>
      <c r="M21802">
        <v>1</v>
      </c>
      <c r="N21802" t="s">
        <v>538</v>
      </c>
      <c r="O21802" t="s">
        <v>539</v>
      </c>
      <c r="P21802" t="s">
        <v>641</v>
      </c>
    </row>
    <row r="21803" spans="1:16" x14ac:dyDescent="0.25">
      <c r="A21803" t="s">
        <v>403</v>
      </c>
      <c r="B21803" t="s">
        <v>290</v>
      </c>
      <c r="C21803" t="s">
        <v>64</v>
      </c>
      <c r="E21803" t="s">
        <v>291</v>
      </c>
      <c r="F21803" t="s">
        <v>208</v>
      </c>
      <c r="G21803" t="s">
        <v>209</v>
      </c>
      <c r="H21803" t="s">
        <v>230</v>
      </c>
      <c r="I21803" t="s">
        <v>231</v>
      </c>
      <c r="J21803" t="s">
        <v>119</v>
      </c>
      <c r="K21803" s="1">
        <v>45407</v>
      </c>
      <c r="L21803">
        <v>30</v>
      </c>
      <c r="M21803">
        <v>1</v>
      </c>
      <c r="N21803" t="s">
        <v>538</v>
      </c>
      <c r="O21803" t="s">
        <v>539</v>
      </c>
      <c r="P21803" t="s">
        <v>641</v>
      </c>
    </row>
    <row r="21804" spans="1:16" x14ac:dyDescent="0.25">
      <c r="A21804" t="s">
        <v>403</v>
      </c>
      <c r="B21804" t="s">
        <v>290</v>
      </c>
      <c r="C21804" t="s">
        <v>64</v>
      </c>
      <c r="E21804" t="s">
        <v>291</v>
      </c>
      <c r="F21804" t="s">
        <v>208</v>
      </c>
      <c r="G21804" t="s">
        <v>209</v>
      </c>
      <c r="H21804" t="s">
        <v>230</v>
      </c>
      <c r="I21804" t="s">
        <v>231</v>
      </c>
      <c r="J21804" t="s">
        <v>119</v>
      </c>
      <c r="K21804" s="1">
        <v>45408</v>
      </c>
      <c r="L21804">
        <v>30</v>
      </c>
      <c r="M21804">
        <v>1</v>
      </c>
      <c r="N21804" t="s">
        <v>538</v>
      </c>
      <c r="O21804" t="s">
        <v>539</v>
      </c>
      <c r="P21804" t="s">
        <v>641</v>
      </c>
    </row>
    <row r="21805" spans="1:16" x14ac:dyDescent="0.25">
      <c r="A21805" t="s">
        <v>403</v>
      </c>
      <c r="B21805" t="s">
        <v>290</v>
      </c>
      <c r="C21805" t="s">
        <v>64</v>
      </c>
      <c r="E21805" t="s">
        <v>291</v>
      </c>
      <c r="F21805" t="s">
        <v>208</v>
      </c>
      <c r="G21805" t="s">
        <v>209</v>
      </c>
      <c r="H21805" t="s">
        <v>230</v>
      </c>
      <c r="I21805" t="s">
        <v>231</v>
      </c>
      <c r="J21805" t="s">
        <v>119</v>
      </c>
      <c r="K21805" s="1">
        <v>45411</v>
      </c>
      <c r="L21805">
        <v>30</v>
      </c>
      <c r="M21805">
        <v>2</v>
      </c>
      <c r="N21805" t="s">
        <v>538</v>
      </c>
      <c r="O21805" t="s">
        <v>539</v>
      </c>
      <c r="P21805" t="s">
        <v>641</v>
      </c>
    </row>
    <row r="21806" spans="1:16" x14ac:dyDescent="0.25">
      <c r="A21806" t="s">
        <v>403</v>
      </c>
      <c r="B21806" t="s">
        <v>290</v>
      </c>
      <c r="C21806" t="s">
        <v>64</v>
      </c>
      <c r="E21806" t="s">
        <v>291</v>
      </c>
      <c r="F21806" t="s">
        <v>208</v>
      </c>
      <c r="G21806" t="s">
        <v>209</v>
      </c>
      <c r="H21806" t="s">
        <v>230</v>
      </c>
      <c r="I21806" t="s">
        <v>231</v>
      </c>
      <c r="J21806" t="s">
        <v>119</v>
      </c>
      <c r="K21806" s="1">
        <v>45413</v>
      </c>
      <c r="L21806">
        <v>10.001999999999899</v>
      </c>
      <c r="M21806">
        <v>2</v>
      </c>
      <c r="N21806" t="s">
        <v>538</v>
      </c>
      <c r="O21806" t="s">
        <v>539</v>
      </c>
      <c r="P21806" t="s">
        <v>641</v>
      </c>
    </row>
    <row r="21807" spans="1:16" x14ac:dyDescent="0.25">
      <c r="A21807" t="s">
        <v>403</v>
      </c>
      <c r="B21807" t="s">
        <v>290</v>
      </c>
      <c r="C21807" t="s">
        <v>64</v>
      </c>
      <c r="E21807" t="s">
        <v>291</v>
      </c>
      <c r="F21807" t="s">
        <v>208</v>
      </c>
      <c r="G21807" t="s">
        <v>209</v>
      </c>
      <c r="H21807" t="s">
        <v>230</v>
      </c>
      <c r="I21807" t="s">
        <v>231</v>
      </c>
      <c r="J21807" t="s">
        <v>119</v>
      </c>
      <c r="K21807" s="1">
        <v>45414</v>
      </c>
      <c r="L21807">
        <v>30</v>
      </c>
      <c r="M21807">
        <v>2</v>
      </c>
      <c r="N21807" t="s">
        <v>538</v>
      </c>
      <c r="O21807" t="s">
        <v>539</v>
      </c>
      <c r="P21807" t="s">
        <v>641</v>
      </c>
    </row>
    <row r="21808" spans="1:16" x14ac:dyDescent="0.25">
      <c r="A21808" t="s">
        <v>403</v>
      </c>
      <c r="B21808" t="s">
        <v>290</v>
      </c>
      <c r="C21808" t="s">
        <v>64</v>
      </c>
      <c r="E21808" t="s">
        <v>291</v>
      </c>
      <c r="F21808" t="s">
        <v>208</v>
      </c>
      <c r="G21808" t="s">
        <v>209</v>
      </c>
      <c r="H21808" t="s">
        <v>230</v>
      </c>
      <c r="I21808" t="s">
        <v>231</v>
      </c>
      <c r="J21808" t="s">
        <v>119</v>
      </c>
      <c r="K21808" s="1">
        <v>45415</v>
      </c>
      <c r="L21808">
        <v>60</v>
      </c>
      <c r="M21808">
        <v>2</v>
      </c>
      <c r="N21808" t="s">
        <v>538</v>
      </c>
      <c r="O21808" t="s">
        <v>539</v>
      </c>
      <c r="P21808" t="s">
        <v>641</v>
      </c>
    </row>
    <row r="21809" spans="1:16" x14ac:dyDescent="0.25">
      <c r="A21809" t="s">
        <v>403</v>
      </c>
      <c r="B21809" t="s">
        <v>290</v>
      </c>
      <c r="C21809" t="s">
        <v>64</v>
      </c>
      <c r="E21809" t="s">
        <v>291</v>
      </c>
      <c r="F21809" t="s">
        <v>208</v>
      </c>
      <c r="G21809" t="s">
        <v>209</v>
      </c>
      <c r="H21809" t="s">
        <v>230</v>
      </c>
      <c r="I21809" t="s">
        <v>231</v>
      </c>
      <c r="J21809" t="s">
        <v>119</v>
      </c>
      <c r="K21809" s="1">
        <v>45418</v>
      </c>
      <c r="L21809">
        <v>30</v>
      </c>
      <c r="M21809">
        <v>3</v>
      </c>
      <c r="N21809" t="s">
        <v>538</v>
      </c>
      <c r="O21809" t="s">
        <v>539</v>
      </c>
      <c r="P21809" t="s">
        <v>641</v>
      </c>
    </row>
    <row r="21810" spans="1:16" x14ac:dyDescent="0.25">
      <c r="A21810" t="s">
        <v>403</v>
      </c>
      <c r="B21810" t="s">
        <v>290</v>
      </c>
      <c r="C21810" t="s">
        <v>64</v>
      </c>
      <c r="E21810" t="s">
        <v>291</v>
      </c>
      <c r="F21810" t="s">
        <v>208</v>
      </c>
      <c r="G21810" t="s">
        <v>209</v>
      </c>
      <c r="H21810" t="s">
        <v>230</v>
      </c>
      <c r="I21810" t="s">
        <v>231</v>
      </c>
      <c r="J21810" t="s">
        <v>119</v>
      </c>
      <c r="K21810" s="1">
        <v>45419</v>
      </c>
      <c r="L21810">
        <v>30</v>
      </c>
      <c r="M21810">
        <v>3</v>
      </c>
      <c r="N21810" t="s">
        <v>538</v>
      </c>
      <c r="O21810" t="s">
        <v>539</v>
      </c>
      <c r="P21810" t="s">
        <v>641</v>
      </c>
    </row>
    <row r="21811" spans="1:16" x14ac:dyDescent="0.25">
      <c r="A21811" t="s">
        <v>403</v>
      </c>
      <c r="B21811" t="s">
        <v>290</v>
      </c>
      <c r="C21811" t="s">
        <v>64</v>
      </c>
      <c r="E21811" t="s">
        <v>291</v>
      </c>
      <c r="F21811" t="s">
        <v>208</v>
      </c>
      <c r="G21811" t="s">
        <v>209</v>
      </c>
      <c r="H21811" t="s">
        <v>230</v>
      </c>
      <c r="I21811" t="s">
        <v>231</v>
      </c>
      <c r="J21811" t="s">
        <v>119</v>
      </c>
      <c r="K21811" s="1">
        <v>45421</v>
      </c>
      <c r="L21811">
        <v>30</v>
      </c>
      <c r="M21811">
        <v>3</v>
      </c>
      <c r="N21811" t="s">
        <v>538</v>
      </c>
      <c r="O21811" t="s">
        <v>539</v>
      </c>
      <c r="P21811" t="s">
        <v>641</v>
      </c>
    </row>
    <row r="21812" spans="1:16" x14ac:dyDescent="0.25">
      <c r="A21812" t="s">
        <v>403</v>
      </c>
      <c r="B21812" t="s">
        <v>290</v>
      </c>
      <c r="C21812" t="s">
        <v>64</v>
      </c>
      <c r="E21812" t="s">
        <v>291</v>
      </c>
      <c r="F21812" t="s">
        <v>208</v>
      </c>
      <c r="G21812" t="s">
        <v>209</v>
      </c>
      <c r="H21812" t="s">
        <v>230</v>
      </c>
      <c r="I21812" t="s">
        <v>231</v>
      </c>
      <c r="J21812" t="s">
        <v>119</v>
      </c>
      <c r="K21812" s="1">
        <v>45422</v>
      </c>
      <c r="L21812">
        <v>30</v>
      </c>
      <c r="M21812">
        <v>3</v>
      </c>
      <c r="N21812" t="s">
        <v>538</v>
      </c>
      <c r="O21812" t="s">
        <v>539</v>
      </c>
      <c r="P21812" t="s">
        <v>641</v>
      </c>
    </row>
    <row r="21813" spans="1:16" x14ac:dyDescent="0.25">
      <c r="A21813" t="s">
        <v>403</v>
      </c>
      <c r="B21813" t="s">
        <v>290</v>
      </c>
      <c r="C21813" t="s">
        <v>64</v>
      </c>
      <c r="E21813" t="s">
        <v>291</v>
      </c>
      <c r="F21813" t="s">
        <v>208</v>
      </c>
      <c r="G21813" t="s">
        <v>209</v>
      </c>
      <c r="H21813" t="s">
        <v>230</v>
      </c>
      <c r="I21813" t="s">
        <v>231</v>
      </c>
      <c r="J21813" t="s">
        <v>119</v>
      </c>
      <c r="K21813" s="1">
        <v>45425</v>
      </c>
      <c r="L21813">
        <v>10.001999999999899</v>
      </c>
      <c r="M21813">
        <v>4</v>
      </c>
      <c r="N21813" t="s">
        <v>538</v>
      </c>
      <c r="O21813" t="s">
        <v>539</v>
      </c>
      <c r="P21813" t="s">
        <v>641</v>
      </c>
    </row>
    <row r="21814" spans="1:16" x14ac:dyDescent="0.25">
      <c r="A21814" t="s">
        <v>403</v>
      </c>
      <c r="B21814" t="s">
        <v>290</v>
      </c>
      <c r="C21814" t="s">
        <v>64</v>
      </c>
      <c r="E21814" t="s">
        <v>291</v>
      </c>
      <c r="F21814" t="s">
        <v>208</v>
      </c>
      <c r="G21814" t="s">
        <v>209</v>
      </c>
      <c r="H21814" t="s">
        <v>230</v>
      </c>
      <c r="I21814" t="s">
        <v>231</v>
      </c>
      <c r="J21814" t="s">
        <v>119</v>
      </c>
      <c r="K21814" s="1">
        <v>45427</v>
      </c>
      <c r="L21814">
        <v>10.001999999999899</v>
      </c>
      <c r="M21814">
        <v>4</v>
      </c>
      <c r="N21814" t="s">
        <v>538</v>
      </c>
      <c r="O21814" t="s">
        <v>539</v>
      </c>
      <c r="P21814" t="s">
        <v>641</v>
      </c>
    </row>
    <row r="21815" spans="1:16" x14ac:dyDescent="0.25">
      <c r="A21815" t="s">
        <v>403</v>
      </c>
      <c r="B21815" t="s">
        <v>290</v>
      </c>
      <c r="C21815" t="s">
        <v>64</v>
      </c>
      <c r="E21815" t="s">
        <v>291</v>
      </c>
      <c r="F21815" t="s">
        <v>208</v>
      </c>
      <c r="G21815" t="s">
        <v>209</v>
      </c>
      <c r="H21815" t="s">
        <v>230</v>
      </c>
      <c r="I21815" t="s">
        <v>231</v>
      </c>
      <c r="J21815" t="s">
        <v>119</v>
      </c>
      <c r="K21815" s="1">
        <v>45429</v>
      </c>
      <c r="L21815">
        <v>10.001999999999899</v>
      </c>
      <c r="M21815">
        <v>4</v>
      </c>
      <c r="N21815" t="s">
        <v>538</v>
      </c>
      <c r="O21815" t="s">
        <v>539</v>
      </c>
      <c r="P21815" t="s">
        <v>641</v>
      </c>
    </row>
    <row r="21816" spans="1:16" x14ac:dyDescent="0.25">
      <c r="A21816" t="s">
        <v>403</v>
      </c>
      <c r="B21816" t="s">
        <v>290</v>
      </c>
      <c r="C21816" t="s">
        <v>64</v>
      </c>
      <c r="E21816" t="s">
        <v>291</v>
      </c>
      <c r="F21816" t="s">
        <v>208</v>
      </c>
      <c r="G21816" t="s">
        <v>209</v>
      </c>
      <c r="H21816" t="s">
        <v>230</v>
      </c>
      <c r="I21816" t="s">
        <v>292</v>
      </c>
      <c r="J21816" t="s">
        <v>119</v>
      </c>
      <c r="K21816" s="1">
        <v>45406</v>
      </c>
      <c r="L21816">
        <v>30</v>
      </c>
      <c r="M21816">
        <v>1</v>
      </c>
      <c r="N21816" t="s">
        <v>538</v>
      </c>
      <c r="O21816" t="s">
        <v>539</v>
      </c>
      <c r="P21816" t="s">
        <v>641</v>
      </c>
    </row>
    <row r="21817" spans="1:16" x14ac:dyDescent="0.25">
      <c r="A21817" t="s">
        <v>403</v>
      </c>
      <c r="B21817" t="s">
        <v>290</v>
      </c>
      <c r="C21817" t="s">
        <v>64</v>
      </c>
      <c r="E21817" t="s">
        <v>291</v>
      </c>
      <c r="F21817" t="s">
        <v>208</v>
      </c>
      <c r="G21817" t="s">
        <v>209</v>
      </c>
      <c r="H21817" t="s">
        <v>230</v>
      </c>
      <c r="I21817" t="s">
        <v>292</v>
      </c>
      <c r="J21817" t="s">
        <v>119</v>
      </c>
      <c r="K21817" s="1">
        <v>45408</v>
      </c>
      <c r="L21817">
        <v>150</v>
      </c>
      <c r="M21817">
        <v>1</v>
      </c>
      <c r="N21817" t="s">
        <v>538</v>
      </c>
      <c r="O21817" t="s">
        <v>539</v>
      </c>
      <c r="P21817" t="s">
        <v>641</v>
      </c>
    </row>
    <row r="21818" spans="1:16" x14ac:dyDescent="0.25">
      <c r="A21818" t="s">
        <v>403</v>
      </c>
      <c r="B21818" t="s">
        <v>290</v>
      </c>
      <c r="C21818" t="s">
        <v>64</v>
      </c>
      <c r="E21818" t="s">
        <v>291</v>
      </c>
      <c r="F21818" t="s">
        <v>208</v>
      </c>
      <c r="G21818" t="s">
        <v>209</v>
      </c>
      <c r="H21818" t="s">
        <v>230</v>
      </c>
      <c r="I21818" t="s">
        <v>292</v>
      </c>
      <c r="J21818" t="s">
        <v>119</v>
      </c>
      <c r="K21818" s="1">
        <v>45413</v>
      </c>
      <c r="L21818">
        <v>30</v>
      </c>
      <c r="M21818">
        <v>2</v>
      </c>
      <c r="N21818" t="s">
        <v>538</v>
      </c>
      <c r="O21818" t="s">
        <v>539</v>
      </c>
      <c r="P21818" t="s">
        <v>641</v>
      </c>
    </row>
    <row r="21819" spans="1:16" x14ac:dyDescent="0.25">
      <c r="A21819" t="s">
        <v>403</v>
      </c>
      <c r="B21819" t="s">
        <v>290</v>
      </c>
      <c r="C21819" t="s">
        <v>64</v>
      </c>
      <c r="E21819" t="s">
        <v>291</v>
      </c>
      <c r="F21819" t="s">
        <v>208</v>
      </c>
      <c r="G21819" t="s">
        <v>209</v>
      </c>
      <c r="H21819" t="s">
        <v>230</v>
      </c>
      <c r="I21819" t="s">
        <v>292</v>
      </c>
      <c r="J21819" t="s">
        <v>119</v>
      </c>
      <c r="K21819" s="1">
        <v>45414</v>
      </c>
      <c r="L21819">
        <v>60</v>
      </c>
      <c r="M21819">
        <v>2</v>
      </c>
      <c r="N21819" t="s">
        <v>538</v>
      </c>
      <c r="O21819" t="s">
        <v>539</v>
      </c>
      <c r="P21819" t="s">
        <v>641</v>
      </c>
    </row>
    <row r="21820" spans="1:16" x14ac:dyDescent="0.25">
      <c r="A21820" t="s">
        <v>403</v>
      </c>
      <c r="B21820" t="s">
        <v>290</v>
      </c>
      <c r="C21820" t="s">
        <v>64</v>
      </c>
      <c r="E21820" t="s">
        <v>291</v>
      </c>
      <c r="F21820" t="s">
        <v>208</v>
      </c>
      <c r="G21820" t="s">
        <v>209</v>
      </c>
      <c r="H21820" t="s">
        <v>230</v>
      </c>
      <c r="I21820" t="s">
        <v>292</v>
      </c>
      <c r="J21820" t="s">
        <v>119</v>
      </c>
      <c r="K21820" s="1">
        <v>45415</v>
      </c>
      <c r="L21820">
        <v>90</v>
      </c>
      <c r="M21820">
        <v>2</v>
      </c>
      <c r="N21820" t="s">
        <v>538</v>
      </c>
      <c r="O21820" t="s">
        <v>539</v>
      </c>
      <c r="P21820" t="s">
        <v>641</v>
      </c>
    </row>
    <row r="21821" spans="1:16" x14ac:dyDescent="0.25">
      <c r="A21821" t="s">
        <v>403</v>
      </c>
      <c r="B21821" t="s">
        <v>290</v>
      </c>
      <c r="C21821" t="s">
        <v>64</v>
      </c>
      <c r="E21821" t="s">
        <v>291</v>
      </c>
      <c r="F21821" t="s">
        <v>208</v>
      </c>
      <c r="G21821" t="s">
        <v>209</v>
      </c>
      <c r="H21821" t="s">
        <v>230</v>
      </c>
      <c r="I21821" t="s">
        <v>292</v>
      </c>
      <c r="J21821" t="s">
        <v>119</v>
      </c>
      <c r="K21821" s="1">
        <v>45422</v>
      </c>
      <c r="L21821">
        <v>120</v>
      </c>
      <c r="M21821">
        <v>3</v>
      </c>
      <c r="N21821" t="s">
        <v>538</v>
      </c>
      <c r="O21821" t="s">
        <v>539</v>
      </c>
      <c r="P21821" t="s">
        <v>641</v>
      </c>
    </row>
    <row r="21822" spans="1:16" x14ac:dyDescent="0.25">
      <c r="A21822" t="s">
        <v>403</v>
      </c>
      <c r="B21822" t="s">
        <v>290</v>
      </c>
      <c r="C21822" t="s">
        <v>64</v>
      </c>
      <c r="E21822" t="s">
        <v>291</v>
      </c>
      <c r="F21822" t="s">
        <v>208</v>
      </c>
      <c r="G21822" t="s">
        <v>209</v>
      </c>
      <c r="H21822" t="s">
        <v>230</v>
      </c>
      <c r="I21822" t="s">
        <v>292</v>
      </c>
      <c r="J21822" t="s">
        <v>119</v>
      </c>
      <c r="K21822" s="1">
        <v>45426</v>
      </c>
      <c r="L21822">
        <v>60</v>
      </c>
      <c r="M21822">
        <v>4</v>
      </c>
      <c r="N21822" t="s">
        <v>538</v>
      </c>
      <c r="O21822" t="s">
        <v>539</v>
      </c>
      <c r="P21822" t="s">
        <v>641</v>
      </c>
    </row>
    <row r="21823" spans="1:16" x14ac:dyDescent="0.25">
      <c r="A21823" t="s">
        <v>403</v>
      </c>
      <c r="B21823" t="s">
        <v>290</v>
      </c>
      <c r="C21823" t="s">
        <v>64</v>
      </c>
      <c r="E21823" t="s">
        <v>291</v>
      </c>
      <c r="F21823" t="s">
        <v>208</v>
      </c>
      <c r="G21823" t="s">
        <v>209</v>
      </c>
      <c r="H21823" t="s">
        <v>230</v>
      </c>
      <c r="I21823" t="s">
        <v>292</v>
      </c>
      <c r="J21823" t="s">
        <v>119</v>
      </c>
      <c r="K21823" s="1">
        <v>45427</v>
      </c>
      <c r="L21823">
        <v>120</v>
      </c>
      <c r="M21823">
        <v>4</v>
      </c>
      <c r="N21823" t="s">
        <v>538</v>
      </c>
      <c r="O21823" t="s">
        <v>539</v>
      </c>
      <c r="P21823" t="s">
        <v>641</v>
      </c>
    </row>
    <row r="21824" spans="1:16" x14ac:dyDescent="0.25">
      <c r="A21824" t="s">
        <v>403</v>
      </c>
      <c r="B21824" t="s">
        <v>290</v>
      </c>
      <c r="C21824" t="s">
        <v>64</v>
      </c>
      <c r="E21824" t="s">
        <v>291</v>
      </c>
      <c r="F21824" t="s">
        <v>208</v>
      </c>
      <c r="G21824" t="s">
        <v>209</v>
      </c>
      <c r="H21824" t="s">
        <v>230</v>
      </c>
      <c r="I21824" t="s">
        <v>292</v>
      </c>
      <c r="J21824" t="s">
        <v>119</v>
      </c>
      <c r="K21824" s="1">
        <v>45428</v>
      </c>
      <c r="L21824">
        <v>60</v>
      </c>
      <c r="M21824">
        <v>4</v>
      </c>
      <c r="N21824" t="s">
        <v>538</v>
      </c>
      <c r="O21824" t="s">
        <v>539</v>
      </c>
      <c r="P21824" t="s">
        <v>641</v>
      </c>
    </row>
    <row r="21825" spans="1:16" x14ac:dyDescent="0.25">
      <c r="A21825" t="s">
        <v>403</v>
      </c>
      <c r="B21825" t="s">
        <v>290</v>
      </c>
      <c r="C21825" t="s">
        <v>64</v>
      </c>
      <c r="E21825" t="s">
        <v>291</v>
      </c>
      <c r="F21825" t="s">
        <v>208</v>
      </c>
      <c r="G21825" t="s">
        <v>209</v>
      </c>
      <c r="H21825" t="s">
        <v>230</v>
      </c>
      <c r="I21825" t="s">
        <v>232</v>
      </c>
      <c r="J21825" t="s">
        <v>119</v>
      </c>
      <c r="K21825" s="1">
        <v>45404</v>
      </c>
      <c r="L21825">
        <v>10.001999999999899</v>
      </c>
      <c r="M21825">
        <v>1</v>
      </c>
      <c r="N21825" t="s">
        <v>538</v>
      </c>
      <c r="O21825" t="s">
        <v>539</v>
      </c>
      <c r="P21825" t="s">
        <v>641</v>
      </c>
    </row>
    <row r="21826" spans="1:16" x14ac:dyDescent="0.25">
      <c r="A21826" t="s">
        <v>403</v>
      </c>
      <c r="B21826" t="s">
        <v>290</v>
      </c>
      <c r="C21826" t="s">
        <v>64</v>
      </c>
      <c r="E21826" t="s">
        <v>291</v>
      </c>
      <c r="F21826" t="s">
        <v>208</v>
      </c>
      <c r="G21826" t="s">
        <v>209</v>
      </c>
      <c r="H21826" t="s">
        <v>230</v>
      </c>
      <c r="I21826" t="s">
        <v>232</v>
      </c>
      <c r="J21826" t="s">
        <v>119</v>
      </c>
      <c r="K21826" s="1">
        <v>45405</v>
      </c>
      <c r="L21826">
        <v>10.001999999999899</v>
      </c>
      <c r="M21826">
        <v>1</v>
      </c>
      <c r="N21826" t="s">
        <v>538</v>
      </c>
      <c r="O21826" t="s">
        <v>539</v>
      </c>
      <c r="P21826" t="s">
        <v>641</v>
      </c>
    </row>
    <row r="21827" spans="1:16" x14ac:dyDescent="0.25">
      <c r="A21827" t="s">
        <v>403</v>
      </c>
      <c r="B21827" t="s">
        <v>290</v>
      </c>
      <c r="C21827" t="s">
        <v>64</v>
      </c>
      <c r="E21827" t="s">
        <v>291</v>
      </c>
      <c r="F21827" t="s">
        <v>208</v>
      </c>
      <c r="G21827" t="s">
        <v>209</v>
      </c>
      <c r="H21827" t="s">
        <v>230</v>
      </c>
      <c r="I21827" t="s">
        <v>232</v>
      </c>
      <c r="J21827" t="s">
        <v>119</v>
      </c>
      <c r="K21827" s="1">
        <v>45407</v>
      </c>
      <c r="L21827">
        <v>10.001999999999899</v>
      </c>
      <c r="M21827">
        <v>1</v>
      </c>
      <c r="N21827" t="s">
        <v>538</v>
      </c>
      <c r="O21827" t="s">
        <v>539</v>
      </c>
      <c r="P21827" t="s">
        <v>641</v>
      </c>
    </row>
    <row r="21828" spans="1:16" x14ac:dyDescent="0.25">
      <c r="A21828" t="s">
        <v>403</v>
      </c>
      <c r="B21828" t="s">
        <v>290</v>
      </c>
      <c r="C21828" t="s">
        <v>64</v>
      </c>
      <c r="E21828" t="s">
        <v>291</v>
      </c>
      <c r="F21828" t="s">
        <v>208</v>
      </c>
      <c r="G21828" t="s">
        <v>209</v>
      </c>
      <c r="H21828" t="s">
        <v>230</v>
      </c>
      <c r="I21828" t="s">
        <v>232</v>
      </c>
      <c r="J21828" t="s">
        <v>119</v>
      </c>
      <c r="K21828" s="1">
        <v>45411</v>
      </c>
      <c r="L21828">
        <v>30</v>
      </c>
      <c r="M21828">
        <v>2</v>
      </c>
      <c r="N21828" t="s">
        <v>538</v>
      </c>
      <c r="O21828" t="s">
        <v>539</v>
      </c>
      <c r="P21828" t="s">
        <v>641</v>
      </c>
    </row>
    <row r="21829" spans="1:16" x14ac:dyDescent="0.25">
      <c r="A21829" t="s">
        <v>403</v>
      </c>
      <c r="B21829" t="s">
        <v>290</v>
      </c>
      <c r="C21829" t="s">
        <v>64</v>
      </c>
      <c r="E21829" t="s">
        <v>291</v>
      </c>
      <c r="F21829" t="s">
        <v>208</v>
      </c>
      <c r="G21829" t="s">
        <v>209</v>
      </c>
      <c r="H21829" t="s">
        <v>230</v>
      </c>
      <c r="I21829" t="s">
        <v>232</v>
      </c>
      <c r="J21829" t="s">
        <v>119</v>
      </c>
      <c r="K21829" s="1">
        <v>45412</v>
      </c>
      <c r="L21829">
        <v>10.001999999999899</v>
      </c>
      <c r="M21829">
        <v>2</v>
      </c>
      <c r="N21829" t="s">
        <v>538</v>
      </c>
      <c r="O21829" t="s">
        <v>539</v>
      </c>
      <c r="P21829" t="s">
        <v>641</v>
      </c>
    </row>
    <row r="21830" spans="1:16" x14ac:dyDescent="0.25">
      <c r="A21830" t="s">
        <v>403</v>
      </c>
      <c r="B21830" t="s">
        <v>290</v>
      </c>
      <c r="C21830" t="s">
        <v>64</v>
      </c>
      <c r="E21830" t="s">
        <v>291</v>
      </c>
      <c r="F21830" t="s">
        <v>208</v>
      </c>
      <c r="G21830" t="s">
        <v>209</v>
      </c>
      <c r="H21830" t="s">
        <v>230</v>
      </c>
      <c r="I21830" t="s">
        <v>232</v>
      </c>
      <c r="J21830" t="s">
        <v>119</v>
      </c>
      <c r="K21830" s="1">
        <v>45413</v>
      </c>
      <c r="L21830">
        <v>10.001999999999899</v>
      </c>
      <c r="M21830">
        <v>2</v>
      </c>
      <c r="N21830" t="s">
        <v>538</v>
      </c>
      <c r="O21830" t="s">
        <v>539</v>
      </c>
      <c r="P21830" t="s">
        <v>641</v>
      </c>
    </row>
    <row r="21831" spans="1:16" x14ac:dyDescent="0.25">
      <c r="A21831" t="s">
        <v>403</v>
      </c>
      <c r="B21831" t="s">
        <v>290</v>
      </c>
      <c r="C21831" t="s">
        <v>64</v>
      </c>
      <c r="E21831" t="s">
        <v>291</v>
      </c>
      <c r="F21831" t="s">
        <v>208</v>
      </c>
      <c r="G21831" t="s">
        <v>209</v>
      </c>
      <c r="H21831" t="s">
        <v>230</v>
      </c>
      <c r="I21831" t="s">
        <v>232</v>
      </c>
      <c r="J21831" t="s">
        <v>119</v>
      </c>
      <c r="K21831" s="1">
        <v>45419</v>
      </c>
      <c r="L21831">
        <v>10.001999999999899</v>
      </c>
      <c r="M21831">
        <v>3</v>
      </c>
      <c r="N21831" t="s">
        <v>538</v>
      </c>
      <c r="O21831" t="s">
        <v>539</v>
      </c>
      <c r="P21831" t="s">
        <v>641</v>
      </c>
    </row>
    <row r="21832" spans="1:16" x14ac:dyDescent="0.25">
      <c r="A21832" t="s">
        <v>403</v>
      </c>
      <c r="B21832" t="s">
        <v>290</v>
      </c>
      <c r="C21832" t="s">
        <v>64</v>
      </c>
      <c r="E21832" t="s">
        <v>291</v>
      </c>
      <c r="F21832" t="s">
        <v>208</v>
      </c>
      <c r="G21832" t="s">
        <v>209</v>
      </c>
      <c r="H21832" t="s">
        <v>230</v>
      </c>
      <c r="I21832" t="s">
        <v>232</v>
      </c>
      <c r="J21832" t="s">
        <v>119</v>
      </c>
      <c r="K21832" s="1">
        <v>45421</v>
      </c>
      <c r="L21832">
        <v>10.001999999999899</v>
      </c>
      <c r="M21832">
        <v>3</v>
      </c>
      <c r="N21832" t="s">
        <v>538</v>
      </c>
      <c r="O21832" t="s">
        <v>539</v>
      </c>
      <c r="P21832" t="s">
        <v>641</v>
      </c>
    </row>
    <row r="21833" spans="1:16" x14ac:dyDescent="0.25">
      <c r="A21833" t="s">
        <v>403</v>
      </c>
      <c r="B21833" t="s">
        <v>290</v>
      </c>
      <c r="C21833" t="s">
        <v>64</v>
      </c>
      <c r="E21833" t="s">
        <v>291</v>
      </c>
      <c r="F21833" t="s">
        <v>208</v>
      </c>
      <c r="G21833" t="s">
        <v>209</v>
      </c>
      <c r="H21833" t="s">
        <v>230</v>
      </c>
      <c r="I21833" t="s">
        <v>232</v>
      </c>
      <c r="J21833" t="s">
        <v>119</v>
      </c>
      <c r="K21833" s="1">
        <v>45422</v>
      </c>
      <c r="L21833">
        <v>10.001999999999899</v>
      </c>
      <c r="M21833">
        <v>3</v>
      </c>
      <c r="N21833" t="s">
        <v>538</v>
      </c>
      <c r="O21833" t="s">
        <v>539</v>
      </c>
      <c r="P21833" t="s">
        <v>641</v>
      </c>
    </row>
    <row r="21834" spans="1:16" x14ac:dyDescent="0.25">
      <c r="A21834" t="s">
        <v>403</v>
      </c>
      <c r="B21834" t="s">
        <v>290</v>
      </c>
      <c r="C21834" t="s">
        <v>64</v>
      </c>
      <c r="E21834" t="s">
        <v>291</v>
      </c>
      <c r="F21834" t="s">
        <v>208</v>
      </c>
      <c r="G21834" t="s">
        <v>209</v>
      </c>
      <c r="H21834" t="s">
        <v>230</v>
      </c>
      <c r="I21834" t="s">
        <v>232</v>
      </c>
      <c r="J21834" t="s">
        <v>119</v>
      </c>
      <c r="K21834" s="1">
        <v>45425</v>
      </c>
      <c r="L21834">
        <v>10.001999999999899</v>
      </c>
      <c r="M21834">
        <v>4</v>
      </c>
      <c r="N21834" t="s">
        <v>538</v>
      </c>
      <c r="O21834" t="s">
        <v>539</v>
      </c>
      <c r="P21834" t="s">
        <v>641</v>
      </c>
    </row>
    <row r="21835" spans="1:16" x14ac:dyDescent="0.25">
      <c r="A21835" t="s">
        <v>403</v>
      </c>
      <c r="B21835" t="s">
        <v>290</v>
      </c>
      <c r="C21835" t="s">
        <v>64</v>
      </c>
      <c r="E21835" t="s">
        <v>291</v>
      </c>
      <c r="F21835" t="s">
        <v>208</v>
      </c>
      <c r="G21835" t="s">
        <v>209</v>
      </c>
      <c r="H21835" t="s">
        <v>230</v>
      </c>
      <c r="I21835" t="s">
        <v>232</v>
      </c>
      <c r="J21835" t="s">
        <v>119</v>
      </c>
      <c r="K21835" s="1">
        <v>45426</v>
      </c>
      <c r="L21835">
        <v>10.001999999999899</v>
      </c>
      <c r="M21835">
        <v>4</v>
      </c>
      <c r="N21835" t="s">
        <v>538</v>
      </c>
      <c r="O21835" t="s">
        <v>539</v>
      </c>
      <c r="P21835" t="s">
        <v>641</v>
      </c>
    </row>
    <row r="21836" spans="1:16" x14ac:dyDescent="0.25">
      <c r="A21836" t="s">
        <v>403</v>
      </c>
      <c r="B21836" t="s">
        <v>290</v>
      </c>
      <c r="C21836" t="s">
        <v>64</v>
      </c>
      <c r="E21836" t="s">
        <v>291</v>
      </c>
      <c r="F21836" t="s">
        <v>208</v>
      </c>
      <c r="G21836" t="s">
        <v>209</v>
      </c>
      <c r="H21836" t="s">
        <v>230</v>
      </c>
      <c r="I21836" t="s">
        <v>293</v>
      </c>
      <c r="J21836" t="s">
        <v>119</v>
      </c>
      <c r="K21836" s="1">
        <v>45414</v>
      </c>
      <c r="L21836">
        <v>30</v>
      </c>
      <c r="M21836">
        <v>2</v>
      </c>
      <c r="N21836" t="s">
        <v>538</v>
      </c>
      <c r="O21836" t="s">
        <v>539</v>
      </c>
      <c r="P21836" t="s">
        <v>641</v>
      </c>
    </row>
    <row r="21837" spans="1:16" x14ac:dyDescent="0.25">
      <c r="A21837" t="s">
        <v>403</v>
      </c>
      <c r="B21837" t="s">
        <v>290</v>
      </c>
      <c r="C21837" t="s">
        <v>64</v>
      </c>
      <c r="E21837" t="s">
        <v>291</v>
      </c>
      <c r="F21837" t="s">
        <v>208</v>
      </c>
      <c r="G21837" t="s">
        <v>209</v>
      </c>
      <c r="H21837" t="s">
        <v>230</v>
      </c>
      <c r="I21837" t="s">
        <v>293</v>
      </c>
      <c r="J21837" t="s">
        <v>119</v>
      </c>
      <c r="K21837" s="1">
        <v>45419</v>
      </c>
      <c r="L21837">
        <v>10.001999999999899</v>
      </c>
      <c r="M21837">
        <v>3</v>
      </c>
      <c r="N21837" t="s">
        <v>538</v>
      </c>
      <c r="O21837" t="s">
        <v>539</v>
      </c>
      <c r="P21837" t="s">
        <v>641</v>
      </c>
    </row>
    <row r="21838" spans="1:16" x14ac:dyDescent="0.25">
      <c r="A21838" t="s">
        <v>403</v>
      </c>
      <c r="B21838" t="s">
        <v>290</v>
      </c>
      <c r="C21838" t="s">
        <v>64</v>
      </c>
      <c r="E21838" t="s">
        <v>291</v>
      </c>
      <c r="F21838" t="s">
        <v>208</v>
      </c>
      <c r="G21838" t="s">
        <v>209</v>
      </c>
      <c r="H21838" t="s">
        <v>230</v>
      </c>
      <c r="I21838" t="s">
        <v>293</v>
      </c>
      <c r="J21838" t="s">
        <v>119</v>
      </c>
      <c r="K21838" s="1">
        <v>45426</v>
      </c>
      <c r="L21838">
        <v>10.001999999999899</v>
      </c>
      <c r="M21838">
        <v>4</v>
      </c>
      <c r="N21838" t="s">
        <v>538</v>
      </c>
      <c r="O21838" t="s">
        <v>539</v>
      </c>
      <c r="P21838" t="s">
        <v>641</v>
      </c>
    </row>
    <row r="21839" spans="1:16" x14ac:dyDescent="0.25">
      <c r="A21839" t="s">
        <v>403</v>
      </c>
      <c r="B21839" t="s">
        <v>290</v>
      </c>
      <c r="C21839" t="s">
        <v>64</v>
      </c>
      <c r="E21839" t="s">
        <v>291</v>
      </c>
      <c r="F21839" t="s">
        <v>208</v>
      </c>
      <c r="G21839" t="s">
        <v>209</v>
      </c>
      <c r="H21839" t="s">
        <v>230</v>
      </c>
      <c r="I21839" t="s">
        <v>295</v>
      </c>
      <c r="J21839" t="s">
        <v>119</v>
      </c>
      <c r="K21839" s="1">
        <v>45406</v>
      </c>
      <c r="L21839">
        <v>10.001999999999899</v>
      </c>
      <c r="M21839">
        <v>1</v>
      </c>
      <c r="N21839" t="s">
        <v>538</v>
      </c>
      <c r="O21839" t="s">
        <v>539</v>
      </c>
      <c r="P21839" t="s">
        <v>641</v>
      </c>
    </row>
    <row r="21840" spans="1:16" x14ac:dyDescent="0.25">
      <c r="A21840" t="s">
        <v>403</v>
      </c>
      <c r="B21840" t="s">
        <v>290</v>
      </c>
      <c r="C21840" t="s">
        <v>64</v>
      </c>
      <c r="E21840" t="s">
        <v>291</v>
      </c>
      <c r="F21840" t="s">
        <v>208</v>
      </c>
      <c r="G21840" t="s">
        <v>209</v>
      </c>
      <c r="H21840" t="s">
        <v>230</v>
      </c>
      <c r="I21840" t="s">
        <v>295</v>
      </c>
      <c r="J21840" t="s">
        <v>119</v>
      </c>
      <c r="K21840" s="1">
        <v>45407</v>
      </c>
      <c r="L21840">
        <v>60</v>
      </c>
      <c r="M21840">
        <v>1</v>
      </c>
      <c r="N21840" t="s">
        <v>538</v>
      </c>
      <c r="O21840" t="s">
        <v>539</v>
      </c>
      <c r="P21840" t="s">
        <v>641</v>
      </c>
    </row>
    <row r="21841" spans="1:16" x14ac:dyDescent="0.25">
      <c r="A21841" t="s">
        <v>403</v>
      </c>
      <c r="B21841" t="s">
        <v>290</v>
      </c>
      <c r="C21841" t="s">
        <v>64</v>
      </c>
      <c r="E21841" t="s">
        <v>291</v>
      </c>
      <c r="F21841" t="s">
        <v>208</v>
      </c>
      <c r="G21841" t="s">
        <v>209</v>
      </c>
      <c r="H21841" t="s">
        <v>230</v>
      </c>
      <c r="I21841" t="s">
        <v>295</v>
      </c>
      <c r="J21841" t="s">
        <v>119</v>
      </c>
      <c r="K21841" s="1">
        <v>45408</v>
      </c>
      <c r="L21841">
        <v>60</v>
      </c>
      <c r="M21841">
        <v>1</v>
      </c>
      <c r="N21841" t="s">
        <v>538</v>
      </c>
      <c r="O21841" t="s">
        <v>539</v>
      </c>
      <c r="P21841" t="s">
        <v>641</v>
      </c>
    </row>
    <row r="21842" spans="1:16" x14ac:dyDescent="0.25">
      <c r="A21842" t="s">
        <v>403</v>
      </c>
      <c r="B21842" t="s">
        <v>290</v>
      </c>
      <c r="C21842" t="s">
        <v>64</v>
      </c>
      <c r="E21842" t="s">
        <v>291</v>
      </c>
      <c r="F21842" t="s">
        <v>208</v>
      </c>
      <c r="G21842" t="s">
        <v>209</v>
      </c>
      <c r="H21842" t="s">
        <v>230</v>
      </c>
      <c r="I21842" t="s">
        <v>295</v>
      </c>
      <c r="J21842" t="s">
        <v>119</v>
      </c>
      <c r="K21842" s="1">
        <v>45411</v>
      </c>
      <c r="L21842">
        <v>60</v>
      </c>
      <c r="M21842">
        <v>2</v>
      </c>
      <c r="N21842" t="s">
        <v>538</v>
      </c>
      <c r="O21842" t="s">
        <v>539</v>
      </c>
      <c r="P21842" t="s">
        <v>641</v>
      </c>
    </row>
    <row r="21843" spans="1:16" x14ac:dyDescent="0.25">
      <c r="A21843" t="s">
        <v>403</v>
      </c>
      <c r="B21843" t="s">
        <v>290</v>
      </c>
      <c r="C21843" t="s">
        <v>64</v>
      </c>
      <c r="E21843" t="s">
        <v>291</v>
      </c>
      <c r="F21843" t="s">
        <v>208</v>
      </c>
      <c r="G21843" t="s">
        <v>209</v>
      </c>
      <c r="H21843" t="s">
        <v>230</v>
      </c>
      <c r="I21843" t="s">
        <v>295</v>
      </c>
      <c r="J21843" t="s">
        <v>119</v>
      </c>
      <c r="K21843" s="1">
        <v>45412</v>
      </c>
      <c r="L21843">
        <v>30</v>
      </c>
      <c r="M21843">
        <v>2</v>
      </c>
      <c r="N21843" t="s">
        <v>538</v>
      </c>
      <c r="O21843" t="s">
        <v>539</v>
      </c>
      <c r="P21843" t="s">
        <v>641</v>
      </c>
    </row>
    <row r="21844" spans="1:16" x14ac:dyDescent="0.25">
      <c r="A21844" t="s">
        <v>403</v>
      </c>
      <c r="B21844" t="s">
        <v>290</v>
      </c>
      <c r="C21844" t="s">
        <v>64</v>
      </c>
      <c r="E21844" t="s">
        <v>291</v>
      </c>
      <c r="F21844" t="s">
        <v>208</v>
      </c>
      <c r="G21844" t="s">
        <v>209</v>
      </c>
      <c r="H21844" t="s">
        <v>230</v>
      </c>
      <c r="I21844" t="s">
        <v>295</v>
      </c>
      <c r="J21844" t="s">
        <v>119</v>
      </c>
      <c r="K21844" s="1">
        <v>45413</v>
      </c>
      <c r="L21844">
        <v>60</v>
      </c>
      <c r="M21844">
        <v>2</v>
      </c>
      <c r="N21844" t="s">
        <v>538</v>
      </c>
      <c r="O21844" t="s">
        <v>539</v>
      </c>
      <c r="P21844" t="s">
        <v>641</v>
      </c>
    </row>
    <row r="21845" spans="1:16" x14ac:dyDescent="0.25">
      <c r="A21845" t="s">
        <v>403</v>
      </c>
      <c r="B21845" t="s">
        <v>290</v>
      </c>
      <c r="C21845" t="s">
        <v>64</v>
      </c>
      <c r="E21845" t="s">
        <v>291</v>
      </c>
      <c r="F21845" t="s">
        <v>208</v>
      </c>
      <c r="G21845" t="s">
        <v>209</v>
      </c>
      <c r="H21845" t="s">
        <v>230</v>
      </c>
      <c r="I21845" t="s">
        <v>295</v>
      </c>
      <c r="J21845" t="s">
        <v>119</v>
      </c>
      <c r="K21845" s="1">
        <v>45414</v>
      </c>
      <c r="L21845">
        <v>30</v>
      </c>
      <c r="M21845">
        <v>2</v>
      </c>
      <c r="N21845" t="s">
        <v>538</v>
      </c>
      <c r="O21845" t="s">
        <v>539</v>
      </c>
      <c r="P21845" t="s">
        <v>641</v>
      </c>
    </row>
    <row r="21846" spans="1:16" x14ac:dyDescent="0.25">
      <c r="A21846" t="s">
        <v>403</v>
      </c>
      <c r="B21846" t="s">
        <v>290</v>
      </c>
      <c r="C21846" t="s">
        <v>64</v>
      </c>
      <c r="E21846" t="s">
        <v>291</v>
      </c>
      <c r="F21846" t="s">
        <v>208</v>
      </c>
      <c r="G21846" t="s">
        <v>209</v>
      </c>
      <c r="H21846" t="s">
        <v>230</v>
      </c>
      <c r="I21846" t="s">
        <v>295</v>
      </c>
      <c r="J21846" t="s">
        <v>119</v>
      </c>
      <c r="K21846" s="1">
        <v>45415</v>
      </c>
      <c r="L21846">
        <v>30</v>
      </c>
      <c r="M21846">
        <v>2</v>
      </c>
      <c r="N21846" t="s">
        <v>538</v>
      </c>
      <c r="O21846" t="s">
        <v>539</v>
      </c>
      <c r="P21846" t="s">
        <v>641</v>
      </c>
    </row>
    <row r="21847" spans="1:16" x14ac:dyDescent="0.25">
      <c r="A21847" t="s">
        <v>403</v>
      </c>
      <c r="B21847" t="s">
        <v>290</v>
      </c>
      <c r="C21847" t="s">
        <v>64</v>
      </c>
      <c r="E21847" t="s">
        <v>291</v>
      </c>
      <c r="F21847" t="s">
        <v>208</v>
      </c>
      <c r="G21847" t="s">
        <v>209</v>
      </c>
      <c r="H21847" t="s">
        <v>230</v>
      </c>
      <c r="I21847" t="s">
        <v>295</v>
      </c>
      <c r="J21847" t="s">
        <v>119</v>
      </c>
      <c r="K21847" s="1">
        <v>45418</v>
      </c>
      <c r="L21847">
        <v>90</v>
      </c>
      <c r="M21847">
        <v>3</v>
      </c>
      <c r="N21847" t="s">
        <v>538</v>
      </c>
      <c r="O21847" t="s">
        <v>539</v>
      </c>
      <c r="P21847" t="s">
        <v>641</v>
      </c>
    </row>
    <row r="21848" spans="1:16" x14ac:dyDescent="0.25">
      <c r="A21848" t="s">
        <v>403</v>
      </c>
      <c r="B21848" t="s">
        <v>290</v>
      </c>
      <c r="C21848" t="s">
        <v>64</v>
      </c>
      <c r="E21848" t="s">
        <v>291</v>
      </c>
      <c r="F21848" t="s">
        <v>208</v>
      </c>
      <c r="G21848" t="s">
        <v>209</v>
      </c>
      <c r="H21848" t="s">
        <v>230</v>
      </c>
      <c r="I21848" t="s">
        <v>295</v>
      </c>
      <c r="J21848" t="s">
        <v>119</v>
      </c>
      <c r="K21848" s="1">
        <v>45420</v>
      </c>
      <c r="L21848">
        <v>30</v>
      </c>
      <c r="M21848">
        <v>3</v>
      </c>
      <c r="N21848" t="s">
        <v>538</v>
      </c>
      <c r="O21848" t="s">
        <v>539</v>
      </c>
      <c r="P21848" t="s">
        <v>641</v>
      </c>
    </row>
    <row r="21849" spans="1:16" x14ac:dyDescent="0.25">
      <c r="A21849" t="s">
        <v>403</v>
      </c>
      <c r="B21849" t="s">
        <v>290</v>
      </c>
      <c r="C21849" t="s">
        <v>64</v>
      </c>
      <c r="E21849" t="s">
        <v>291</v>
      </c>
      <c r="F21849" t="s">
        <v>208</v>
      </c>
      <c r="G21849" t="s">
        <v>209</v>
      </c>
      <c r="H21849" t="s">
        <v>230</v>
      </c>
      <c r="I21849" t="s">
        <v>295</v>
      </c>
      <c r="J21849" t="s">
        <v>119</v>
      </c>
      <c r="K21849" s="1">
        <v>45421</v>
      </c>
      <c r="L21849">
        <v>30</v>
      </c>
      <c r="M21849">
        <v>3</v>
      </c>
      <c r="N21849" t="s">
        <v>538</v>
      </c>
      <c r="O21849" t="s">
        <v>539</v>
      </c>
      <c r="P21849" t="s">
        <v>641</v>
      </c>
    </row>
    <row r="21850" spans="1:16" x14ac:dyDescent="0.25">
      <c r="A21850" t="s">
        <v>403</v>
      </c>
      <c r="B21850" t="s">
        <v>290</v>
      </c>
      <c r="C21850" t="s">
        <v>64</v>
      </c>
      <c r="E21850" t="s">
        <v>291</v>
      </c>
      <c r="F21850" t="s">
        <v>208</v>
      </c>
      <c r="G21850" t="s">
        <v>209</v>
      </c>
      <c r="H21850" t="s">
        <v>230</v>
      </c>
      <c r="I21850" t="s">
        <v>295</v>
      </c>
      <c r="J21850" t="s">
        <v>119</v>
      </c>
      <c r="K21850" s="1">
        <v>45422</v>
      </c>
      <c r="L21850">
        <v>30</v>
      </c>
      <c r="M21850">
        <v>3</v>
      </c>
      <c r="N21850" t="s">
        <v>538</v>
      </c>
      <c r="O21850" t="s">
        <v>539</v>
      </c>
      <c r="P21850" t="s">
        <v>641</v>
      </c>
    </row>
    <row r="21851" spans="1:16" x14ac:dyDescent="0.25">
      <c r="A21851" t="s">
        <v>403</v>
      </c>
      <c r="B21851" t="s">
        <v>290</v>
      </c>
      <c r="C21851" t="s">
        <v>64</v>
      </c>
      <c r="E21851" t="s">
        <v>291</v>
      </c>
      <c r="F21851" t="s">
        <v>208</v>
      </c>
      <c r="G21851" t="s">
        <v>209</v>
      </c>
      <c r="H21851" t="s">
        <v>230</v>
      </c>
      <c r="I21851" t="s">
        <v>295</v>
      </c>
      <c r="J21851" t="s">
        <v>119</v>
      </c>
      <c r="K21851" s="1">
        <v>45425</v>
      </c>
      <c r="L21851">
        <v>10.001999999999899</v>
      </c>
      <c r="M21851">
        <v>4</v>
      </c>
      <c r="N21851" t="s">
        <v>538</v>
      </c>
      <c r="O21851" t="s">
        <v>539</v>
      </c>
      <c r="P21851" t="s">
        <v>641</v>
      </c>
    </row>
    <row r="21852" spans="1:16" x14ac:dyDescent="0.25">
      <c r="A21852" t="s">
        <v>403</v>
      </c>
      <c r="B21852" t="s">
        <v>290</v>
      </c>
      <c r="C21852" t="s">
        <v>64</v>
      </c>
      <c r="E21852" t="s">
        <v>291</v>
      </c>
      <c r="F21852" t="s">
        <v>208</v>
      </c>
      <c r="G21852" t="s">
        <v>209</v>
      </c>
      <c r="H21852" t="s">
        <v>230</v>
      </c>
      <c r="I21852" t="s">
        <v>295</v>
      </c>
      <c r="J21852" t="s">
        <v>119</v>
      </c>
      <c r="K21852" s="1">
        <v>45426</v>
      </c>
      <c r="L21852">
        <v>30</v>
      </c>
      <c r="M21852">
        <v>4</v>
      </c>
      <c r="N21852" t="s">
        <v>538</v>
      </c>
      <c r="O21852" t="s">
        <v>539</v>
      </c>
      <c r="P21852" t="s">
        <v>641</v>
      </c>
    </row>
    <row r="21853" spans="1:16" x14ac:dyDescent="0.25">
      <c r="A21853" t="s">
        <v>403</v>
      </c>
      <c r="B21853" t="s">
        <v>290</v>
      </c>
      <c r="C21853" t="s">
        <v>64</v>
      </c>
      <c r="E21853" t="s">
        <v>291</v>
      </c>
      <c r="F21853" t="s">
        <v>208</v>
      </c>
      <c r="G21853" t="s">
        <v>209</v>
      </c>
      <c r="H21853" t="s">
        <v>230</v>
      </c>
      <c r="I21853" t="s">
        <v>295</v>
      </c>
      <c r="J21853" t="s">
        <v>119</v>
      </c>
      <c r="K21853" s="1">
        <v>45427</v>
      </c>
      <c r="L21853">
        <v>10.001999999999899</v>
      </c>
      <c r="M21853">
        <v>4</v>
      </c>
      <c r="N21853" t="s">
        <v>538</v>
      </c>
      <c r="O21853" t="s">
        <v>539</v>
      </c>
      <c r="P21853" t="s">
        <v>641</v>
      </c>
    </row>
    <row r="21854" spans="1:16" x14ac:dyDescent="0.25">
      <c r="A21854" t="s">
        <v>403</v>
      </c>
      <c r="B21854" t="s">
        <v>290</v>
      </c>
      <c r="C21854" t="s">
        <v>64</v>
      </c>
      <c r="E21854" t="s">
        <v>291</v>
      </c>
      <c r="F21854" t="s">
        <v>208</v>
      </c>
      <c r="G21854" t="s">
        <v>209</v>
      </c>
      <c r="H21854" t="s">
        <v>230</v>
      </c>
      <c r="I21854" t="s">
        <v>295</v>
      </c>
      <c r="J21854" t="s">
        <v>119</v>
      </c>
      <c r="K21854" s="1">
        <v>45428</v>
      </c>
      <c r="L21854">
        <v>10.001999999999899</v>
      </c>
      <c r="M21854">
        <v>4</v>
      </c>
      <c r="N21854" t="s">
        <v>538</v>
      </c>
      <c r="O21854" t="s">
        <v>539</v>
      </c>
      <c r="P21854" t="s">
        <v>641</v>
      </c>
    </row>
    <row r="21855" spans="1:16" x14ac:dyDescent="0.25">
      <c r="A21855" t="s">
        <v>403</v>
      </c>
      <c r="B21855" t="s">
        <v>290</v>
      </c>
      <c r="C21855" t="s">
        <v>64</v>
      </c>
      <c r="E21855" t="s">
        <v>291</v>
      </c>
      <c r="F21855" t="s">
        <v>208</v>
      </c>
      <c r="G21855" t="s">
        <v>209</v>
      </c>
      <c r="H21855" t="s">
        <v>230</v>
      </c>
      <c r="I21855" t="s">
        <v>296</v>
      </c>
      <c r="J21855" t="s">
        <v>119</v>
      </c>
      <c r="K21855" s="1">
        <v>45404</v>
      </c>
      <c r="L21855">
        <v>30</v>
      </c>
      <c r="M21855">
        <v>1</v>
      </c>
      <c r="N21855" t="s">
        <v>538</v>
      </c>
      <c r="O21855" t="s">
        <v>539</v>
      </c>
      <c r="P21855" t="s">
        <v>641</v>
      </c>
    </row>
    <row r="21856" spans="1:16" x14ac:dyDescent="0.25">
      <c r="A21856" t="s">
        <v>403</v>
      </c>
      <c r="B21856" t="s">
        <v>290</v>
      </c>
      <c r="C21856" t="s">
        <v>64</v>
      </c>
      <c r="E21856" t="s">
        <v>291</v>
      </c>
      <c r="F21856" t="s">
        <v>208</v>
      </c>
      <c r="G21856" t="s">
        <v>209</v>
      </c>
      <c r="H21856" t="s">
        <v>230</v>
      </c>
      <c r="I21856" t="s">
        <v>296</v>
      </c>
      <c r="J21856" t="s">
        <v>119</v>
      </c>
      <c r="K21856" s="1">
        <v>45407</v>
      </c>
      <c r="L21856">
        <v>30</v>
      </c>
      <c r="M21856">
        <v>1</v>
      </c>
      <c r="N21856" t="s">
        <v>538</v>
      </c>
      <c r="O21856" t="s">
        <v>539</v>
      </c>
      <c r="P21856" t="s">
        <v>641</v>
      </c>
    </row>
    <row r="21857" spans="1:16" x14ac:dyDescent="0.25">
      <c r="A21857" t="s">
        <v>403</v>
      </c>
      <c r="B21857" t="s">
        <v>290</v>
      </c>
      <c r="C21857" t="s">
        <v>64</v>
      </c>
      <c r="E21857" t="s">
        <v>291</v>
      </c>
      <c r="F21857" t="s">
        <v>208</v>
      </c>
      <c r="G21857" t="s">
        <v>209</v>
      </c>
      <c r="H21857" t="s">
        <v>230</v>
      </c>
      <c r="I21857" t="s">
        <v>296</v>
      </c>
      <c r="J21857" t="s">
        <v>119</v>
      </c>
      <c r="K21857" s="1">
        <v>45408</v>
      </c>
      <c r="L21857">
        <v>60</v>
      </c>
      <c r="M21857">
        <v>1</v>
      </c>
      <c r="N21857" t="s">
        <v>538</v>
      </c>
      <c r="O21857" t="s">
        <v>539</v>
      </c>
      <c r="P21857" t="s">
        <v>641</v>
      </c>
    </row>
    <row r="21858" spans="1:16" x14ac:dyDescent="0.25">
      <c r="A21858" t="s">
        <v>403</v>
      </c>
      <c r="B21858" t="s">
        <v>290</v>
      </c>
      <c r="C21858" t="s">
        <v>64</v>
      </c>
      <c r="E21858" t="s">
        <v>291</v>
      </c>
      <c r="F21858" t="s">
        <v>208</v>
      </c>
      <c r="G21858" t="s">
        <v>209</v>
      </c>
      <c r="H21858" t="s">
        <v>230</v>
      </c>
      <c r="I21858" t="s">
        <v>296</v>
      </c>
      <c r="J21858" t="s">
        <v>119</v>
      </c>
      <c r="K21858" s="1">
        <v>45411</v>
      </c>
      <c r="L21858">
        <v>30</v>
      </c>
      <c r="M21858">
        <v>2</v>
      </c>
      <c r="N21858" t="s">
        <v>538</v>
      </c>
      <c r="O21858" t="s">
        <v>539</v>
      </c>
      <c r="P21858" t="s">
        <v>641</v>
      </c>
    </row>
    <row r="21859" spans="1:16" x14ac:dyDescent="0.25">
      <c r="A21859" t="s">
        <v>403</v>
      </c>
      <c r="B21859" t="s">
        <v>290</v>
      </c>
      <c r="C21859" t="s">
        <v>64</v>
      </c>
      <c r="E21859" t="s">
        <v>291</v>
      </c>
      <c r="F21859" t="s">
        <v>208</v>
      </c>
      <c r="G21859" t="s">
        <v>209</v>
      </c>
      <c r="H21859" t="s">
        <v>230</v>
      </c>
      <c r="I21859" t="s">
        <v>296</v>
      </c>
      <c r="J21859" t="s">
        <v>119</v>
      </c>
      <c r="K21859" s="1">
        <v>45412</v>
      </c>
      <c r="L21859">
        <v>90</v>
      </c>
      <c r="M21859">
        <v>2</v>
      </c>
      <c r="N21859" t="s">
        <v>538</v>
      </c>
      <c r="O21859" t="s">
        <v>539</v>
      </c>
      <c r="P21859" t="s">
        <v>641</v>
      </c>
    </row>
    <row r="21860" spans="1:16" x14ac:dyDescent="0.25">
      <c r="A21860" t="s">
        <v>403</v>
      </c>
      <c r="B21860" t="s">
        <v>290</v>
      </c>
      <c r="C21860" t="s">
        <v>64</v>
      </c>
      <c r="E21860" t="s">
        <v>291</v>
      </c>
      <c r="F21860" t="s">
        <v>208</v>
      </c>
      <c r="G21860" t="s">
        <v>209</v>
      </c>
      <c r="H21860" t="s">
        <v>230</v>
      </c>
      <c r="I21860" t="s">
        <v>296</v>
      </c>
      <c r="J21860" t="s">
        <v>119</v>
      </c>
      <c r="K21860" s="1">
        <v>45413</v>
      </c>
      <c r="L21860">
        <v>120</v>
      </c>
      <c r="M21860">
        <v>2</v>
      </c>
      <c r="N21860" t="s">
        <v>538</v>
      </c>
      <c r="O21860" t="s">
        <v>539</v>
      </c>
      <c r="P21860" t="s">
        <v>641</v>
      </c>
    </row>
    <row r="21861" spans="1:16" x14ac:dyDescent="0.25">
      <c r="A21861" t="s">
        <v>403</v>
      </c>
      <c r="B21861" t="s">
        <v>290</v>
      </c>
      <c r="C21861" t="s">
        <v>64</v>
      </c>
      <c r="E21861" t="s">
        <v>291</v>
      </c>
      <c r="F21861" t="s">
        <v>208</v>
      </c>
      <c r="G21861" t="s">
        <v>209</v>
      </c>
      <c r="H21861" t="s">
        <v>230</v>
      </c>
      <c r="I21861" t="s">
        <v>296</v>
      </c>
      <c r="J21861" t="s">
        <v>119</v>
      </c>
      <c r="K21861" s="1">
        <v>45415</v>
      </c>
      <c r="L21861">
        <v>30</v>
      </c>
      <c r="M21861">
        <v>2</v>
      </c>
      <c r="N21861" t="s">
        <v>538</v>
      </c>
      <c r="O21861" t="s">
        <v>539</v>
      </c>
      <c r="P21861" t="s">
        <v>641</v>
      </c>
    </row>
    <row r="21862" spans="1:16" x14ac:dyDescent="0.25">
      <c r="A21862" t="s">
        <v>403</v>
      </c>
      <c r="B21862" t="s">
        <v>290</v>
      </c>
      <c r="C21862" t="s">
        <v>64</v>
      </c>
      <c r="E21862" t="s">
        <v>291</v>
      </c>
      <c r="F21862" t="s">
        <v>208</v>
      </c>
      <c r="G21862" t="s">
        <v>209</v>
      </c>
      <c r="H21862" t="s">
        <v>230</v>
      </c>
      <c r="I21862" t="s">
        <v>296</v>
      </c>
      <c r="J21862" t="s">
        <v>119</v>
      </c>
      <c r="K21862" s="1">
        <v>45418</v>
      </c>
      <c r="L21862">
        <v>30</v>
      </c>
      <c r="M21862">
        <v>3</v>
      </c>
      <c r="N21862" t="s">
        <v>538</v>
      </c>
      <c r="O21862" t="s">
        <v>539</v>
      </c>
      <c r="P21862" t="s">
        <v>641</v>
      </c>
    </row>
    <row r="21863" spans="1:16" x14ac:dyDescent="0.25">
      <c r="A21863" t="s">
        <v>403</v>
      </c>
      <c r="B21863" t="s">
        <v>290</v>
      </c>
      <c r="C21863" t="s">
        <v>64</v>
      </c>
      <c r="E21863" t="s">
        <v>291</v>
      </c>
      <c r="F21863" t="s">
        <v>208</v>
      </c>
      <c r="G21863" t="s">
        <v>209</v>
      </c>
      <c r="H21863" t="s">
        <v>230</v>
      </c>
      <c r="I21863" t="s">
        <v>296</v>
      </c>
      <c r="J21863" t="s">
        <v>119</v>
      </c>
      <c r="K21863" s="1">
        <v>45420</v>
      </c>
      <c r="L21863">
        <v>30</v>
      </c>
      <c r="M21863">
        <v>3</v>
      </c>
      <c r="N21863" t="s">
        <v>538</v>
      </c>
      <c r="O21863" t="s">
        <v>539</v>
      </c>
      <c r="P21863" t="s">
        <v>641</v>
      </c>
    </row>
    <row r="21864" spans="1:16" x14ac:dyDescent="0.25">
      <c r="A21864" t="s">
        <v>403</v>
      </c>
      <c r="B21864" t="s">
        <v>290</v>
      </c>
      <c r="C21864" t="s">
        <v>64</v>
      </c>
      <c r="E21864" t="s">
        <v>291</v>
      </c>
      <c r="F21864" t="s">
        <v>208</v>
      </c>
      <c r="G21864" t="s">
        <v>209</v>
      </c>
      <c r="H21864" t="s">
        <v>230</v>
      </c>
      <c r="I21864" t="s">
        <v>296</v>
      </c>
      <c r="J21864" t="s">
        <v>119</v>
      </c>
      <c r="K21864" s="1">
        <v>45421</v>
      </c>
      <c r="L21864">
        <v>30</v>
      </c>
      <c r="M21864">
        <v>3</v>
      </c>
      <c r="N21864" t="s">
        <v>538</v>
      </c>
      <c r="O21864" t="s">
        <v>539</v>
      </c>
      <c r="P21864" t="s">
        <v>641</v>
      </c>
    </row>
    <row r="21865" spans="1:16" x14ac:dyDescent="0.25">
      <c r="A21865" t="s">
        <v>403</v>
      </c>
      <c r="B21865" t="s">
        <v>290</v>
      </c>
      <c r="C21865" t="s">
        <v>64</v>
      </c>
      <c r="E21865" t="s">
        <v>291</v>
      </c>
      <c r="F21865" t="s">
        <v>208</v>
      </c>
      <c r="G21865" t="s">
        <v>209</v>
      </c>
      <c r="H21865" t="s">
        <v>230</v>
      </c>
      <c r="I21865" t="s">
        <v>296</v>
      </c>
      <c r="J21865" t="s">
        <v>119</v>
      </c>
      <c r="K21865" s="1">
        <v>45422</v>
      </c>
      <c r="L21865">
        <v>10.001999999999899</v>
      </c>
      <c r="M21865">
        <v>3</v>
      </c>
      <c r="N21865" t="s">
        <v>538</v>
      </c>
      <c r="O21865" t="s">
        <v>539</v>
      </c>
      <c r="P21865" t="s">
        <v>641</v>
      </c>
    </row>
    <row r="21866" spans="1:16" x14ac:dyDescent="0.25">
      <c r="A21866" t="s">
        <v>403</v>
      </c>
      <c r="B21866" t="s">
        <v>290</v>
      </c>
      <c r="C21866" t="s">
        <v>64</v>
      </c>
      <c r="E21866" t="s">
        <v>291</v>
      </c>
      <c r="F21866" t="s">
        <v>208</v>
      </c>
      <c r="G21866" t="s">
        <v>209</v>
      </c>
      <c r="H21866" t="s">
        <v>230</v>
      </c>
      <c r="I21866" t="s">
        <v>296</v>
      </c>
      <c r="J21866" t="s">
        <v>119</v>
      </c>
      <c r="K21866" s="1">
        <v>45425</v>
      </c>
      <c r="L21866">
        <v>10.001999999999899</v>
      </c>
      <c r="M21866">
        <v>4</v>
      </c>
      <c r="N21866" t="s">
        <v>538</v>
      </c>
      <c r="O21866" t="s">
        <v>539</v>
      </c>
      <c r="P21866" t="s">
        <v>641</v>
      </c>
    </row>
    <row r="21867" spans="1:16" x14ac:dyDescent="0.25">
      <c r="A21867" t="s">
        <v>403</v>
      </c>
      <c r="B21867" t="s">
        <v>290</v>
      </c>
      <c r="C21867" t="s">
        <v>64</v>
      </c>
      <c r="E21867" t="s">
        <v>291</v>
      </c>
      <c r="F21867" t="s">
        <v>208</v>
      </c>
      <c r="G21867" t="s">
        <v>209</v>
      </c>
      <c r="H21867" t="s">
        <v>230</v>
      </c>
      <c r="I21867" t="s">
        <v>296</v>
      </c>
      <c r="J21867" t="s">
        <v>119</v>
      </c>
      <c r="K21867" s="1">
        <v>45426</v>
      </c>
      <c r="L21867">
        <v>10.001999999999899</v>
      </c>
      <c r="M21867">
        <v>4</v>
      </c>
      <c r="N21867" t="s">
        <v>538</v>
      </c>
      <c r="O21867" t="s">
        <v>539</v>
      </c>
      <c r="P21867" t="s">
        <v>641</v>
      </c>
    </row>
    <row r="21868" spans="1:16" x14ac:dyDescent="0.25">
      <c r="A21868" t="s">
        <v>403</v>
      </c>
      <c r="B21868" t="s">
        <v>290</v>
      </c>
      <c r="C21868" t="s">
        <v>64</v>
      </c>
      <c r="E21868" t="s">
        <v>291</v>
      </c>
      <c r="F21868" t="s">
        <v>208</v>
      </c>
      <c r="G21868" t="s">
        <v>209</v>
      </c>
      <c r="H21868" t="s">
        <v>230</v>
      </c>
      <c r="I21868" t="s">
        <v>296</v>
      </c>
      <c r="J21868" t="s">
        <v>119</v>
      </c>
      <c r="K21868" s="1">
        <v>45427</v>
      </c>
      <c r="L21868">
        <v>10.001999999999899</v>
      </c>
      <c r="M21868">
        <v>4</v>
      </c>
      <c r="N21868" t="s">
        <v>538</v>
      </c>
      <c r="O21868" t="s">
        <v>539</v>
      </c>
      <c r="P21868" t="s">
        <v>641</v>
      </c>
    </row>
    <row r="21869" spans="1:16" x14ac:dyDescent="0.25">
      <c r="A21869" t="s">
        <v>403</v>
      </c>
      <c r="B21869" t="s">
        <v>290</v>
      </c>
      <c r="C21869" t="s">
        <v>64</v>
      </c>
      <c r="E21869" t="s">
        <v>291</v>
      </c>
      <c r="F21869" t="s">
        <v>208</v>
      </c>
      <c r="G21869" t="s">
        <v>209</v>
      </c>
      <c r="H21869" t="s">
        <v>230</v>
      </c>
      <c r="I21869" t="s">
        <v>296</v>
      </c>
      <c r="J21869" t="s">
        <v>119</v>
      </c>
      <c r="K21869" s="1">
        <v>45428</v>
      </c>
      <c r="L21869">
        <v>30</v>
      </c>
      <c r="M21869">
        <v>4</v>
      </c>
      <c r="N21869" t="s">
        <v>538</v>
      </c>
      <c r="O21869" t="s">
        <v>539</v>
      </c>
      <c r="P21869" t="s">
        <v>641</v>
      </c>
    </row>
    <row r="21870" spans="1:16" x14ac:dyDescent="0.25">
      <c r="A21870" t="s">
        <v>403</v>
      </c>
      <c r="B21870" t="s">
        <v>290</v>
      </c>
      <c r="C21870" t="s">
        <v>64</v>
      </c>
      <c r="E21870" t="s">
        <v>291</v>
      </c>
      <c r="F21870" t="s">
        <v>208</v>
      </c>
      <c r="G21870" t="s">
        <v>209</v>
      </c>
      <c r="H21870" t="s">
        <v>230</v>
      </c>
      <c r="I21870" t="s">
        <v>296</v>
      </c>
      <c r="J21870" t="s">
        <v>119</v>
      </c>
      <c r="K21870" s="1">
        <v>45429</v>
      </c>
      <c r="L21870">
        <v>60</v>
      </c>
      <c r="M21870">
        <v>4</v>
      </c>
      <c r="N21870" t="s">
        <v>538</v>
      </c>
      <c r="O21870" t="s">
        <v>539</v>
      </c>
      <c r="P21870" t="s">
        <v>641</v>
      </c>
    </row>
    <row r="21871" spans="1:16" x14ac:dyDescent="0.25">
      <c r="A21871" t="s">
        <v>379</v>
      </c>
      <c r="B21871" t="s">
        <v>128</v>
      </c>
      <c r="C21871" t="s">
        <v>64</v>
      </c>
      <c r="E21871" t="s">
        <v>315</v>
      </c>
      <c r="F21871" t="s">
        <v>315</v>
      </c>
      <c r="G21871" t="s">
        <v>315</v>
      </c>
      <c r="H21871" t="s">
        <v>316</v>
      </c>
      <c r="I21871" t="s">
        <v>59</v>
      </c>
      <c r="J21871" t="s">
        <v>191</v>
      </c>
      <c r="K21871" s="1">
        <v>45411</v>
      </c>
      <c r="L21871">
        <v>90</v>
      </c>
      <c r="M21871">
        <v>2</v>
      </c>
      <c r="N21871" t="s">
        <v>536</v>
      </c>
      <c r="O21871" t="s">
        <v>539</v>
      </c>
      <c r="P21871" t="s">
        <v>650</v>
      </c>
    </row>
    <row r="21872" spans="1:16" x14ac:dyDescent="0.25">
      <c r="A21872" t="s">
        <v>379</v>
      </c>
      <c r="B21872" t="s">
        <v>128</v>
      </c>
      <c r="C21872" t="s">
        <v>64</v>
      </c>
      <c r="E21872" t="s">
        <v>315</v>
      </c>
      <c r="F21872" t="s">
        <v>315</v>
      </c>
      <c r="G21872" t="s">
        <v>315</v>
      </c>
      <c r="H21872" t="s">
        <v>316</v>
      </c>
      <c r="I21872" t="s">
        <v>59</v>
      </c>
      <c r="J21872" t="s">
        <v>191</v>
      </c>
      <c r="K21872" s="1">
        <v>45418</v>
      </c>
      <c r="L21872">
        <v>30</v>
      </c>
      <c r="M21872">
        <v>3</v>
      </c>
      <c r="N21872" t="s">
        <v>536</v>
      </c>
      <c r="O21872" t="s">
        <v>539</v>
      </c>
      <c r="P21872" t="s">
        <v>650</v>
      </c>
    </row>
    <row r="21873" spans="1:16" x14ac:dyDescent="0.25">
      <c r="A21873" t="s">
        <v>379</v>
      </c>
      <c r="B21873" t="s">
        <v>128</v>
      </c>
      <c r="C21873" t="s">
        <v>64</v>
      </c>
      <c r="E21873" t="s">
        <v>315</v>
      </c>
      <c r="F21873" t="s">
        <v>315</v>
      </c>
      <c r="G21873" t="s">
        <v>315</v>
      </c>
      <c r="H21873" t="s">
        <v>316</v>
      </c>
      <c r="I21873" t="s">
        <v>317</v>
      </c>
      <c r="J21873" t="s">
        <v>191</v>
      </c>
      <c r="K21873" s="1">
        <v>45411</v>
      </c>
      <c r="L21873">
        <v>60</v>
      </c>
      <c r="M21873">
        <v>2</v>
      </c>
      <c r="N21873" t="s">
        <v>536</v>
      </c>
      <c r="O21873" t="s">
        <v>539</v>
      </c>
      <c r="P21873" t="s">
        <v>650</v>
      </c>
    </row>
    <row r="21874" spans="1:16" x14ac:dyDescent="0.25">
      <c r="A21874" t="s">
        <v>379</v>
      </c>
      <c r="B21874" t="s">
        <v>128</v>
      </c>
      <c r="C21874" t="s">
        <v>64</v>
      </c>
      <c r="E21874" t="s">
        <v>315</v>
      </c>
      <c r="F21874" t="s">
        <v>315</v>
      </c>
      <c r="G21874" t="s">
        <v>315</v>
      </c>
      <c r="H21874" t="s">
        <v>316</v>
      </c>
      <c r="I21874" t="s">
        <v>317</v>
      </c>
      <c r="J21874" t="s">
        <v>191</v>
      </c>
      <c r="K21874" s="1">
        <v>45414</v>
      </c>
      <c r="L21874">
        <v>30</v>
      </c>
      <c r="M21874">
        <v>2</v>
      </c>
      <c r="N21874" t="s">
        <v>536</v>
      </c>
      <c r="O21874" t="s">
        <v>539</v>
      </c>
      <c r="P21874" t="s">
        <v>650</v>
      </c>
    </row>
    <row r="21875" spans="1:16" x14ac:dyDescent="0.25">
      <c r="A21875" t="s">
        <v>379</v>
      </c>
      <c r="B21875" t="s">
        <v>128</v>
      </c>
      <c r="C21875" t="s">
        <v>64</v>
      </c>
      <c r="E21875" t="s">
        <v>315</v>
      </c>
      <c r="F21875" t="s">
        <v>315</v>
      </c>
      <c r="G21875" t="s">
        <v>315</v>
      </c>
      <c r="H21875" t="s">
        <v>316</v>
      </c>
      <c r="I21875" t="s">
        <v>317</v>
      </c>
      <c r="J21875" t="s">
        <v>191</v>
      </c>
      <c r="K21875" s="1">
        <v>45422</v>
      </c>
      <c r="L21875">
        <v>30</v>
      </c>
      <c r="M21875">
        <v>3</v>
      </c>
      <c r="N21875" t="s">
        <v>536</v>
      </c>
      <c r="O21875" t="s">
        <v>539</v>
      </c>
      <c r="P21875" t="s">
        <v>650</v>
      </c>
    </row>
    <row r="21876" spans="1:16" x14ac:dyDescent="0.25">
      <c r="A21876" t="s">
        <v>379</v>
      </c>
      <c r="B21876" t="s">
        <v>128</v>
      </c>
      <c r="C21876" t="s">
        <v>64</v>
      </c>
      <c r="E21876" t="s">
        <v>315</v>
      </c>
      <c r="F21876" t="s">
        <v>315</v>
      </c>
      <c r="G21876" t="s">
        <v>315</v>
      </c>
      <c r="H21876" t="s">
        <v>316</v>
      </c>
      <c r="I21876" t="s">
        <v>317</v>
      </c>
      <c r="J21876" t="s">
        <v>191</v>
      </c>
      <c r="K21876" s="1">
        <v>45427</v>
      </c>
      <c r="L21876">
        <v>30</v>
      </c>
      <c r="M21876">
        <v>4</v>
      </c>
      <c r="N21876" t="s">
        <v>536</v>
      </c>
      <c r="O21876" t="s">
        <v>539</v>
      </c>
      <c r="P21876" t="s">
        <v>650</v>
      </c>
    </row>
    <row r="21877" spans="1:16" x14ac:dyDescent="0.25">
      <c r="A21877" t="s">
        <v>379</v>
      </c>
      <c r="B21877" t="s">
        <v>128</v>
      </c>
      <c r="C21877" t="s">
        <v>64</v>
      </c>
      <c r="E21877" t="s">
        <v>315</v>
      </c>
      <c r="F21877" t="s">
        <v>315</v>
      </c>
      <c r="G21877" t="s">
        <v>315</v>
      </c>
      <c r="H21877" t="s">
        <v>316</v>
      </c>
      <c r="I21877" t="s">
        <v>319</v>
      </c>
      <c r="J21877" t="s">
        <v>191</v>
      </c>
      <c r="K21877" s="1">
        <v>45404</v>
      </c>
      <c r="L21877">
        <v>30</v>
      </c>
      <c r="M21877">
        <v>1</v>
      </c>
      <c r="N21877" t="s">
        <v>536</v>
      </c>
      <c r="O21877" t="s">
        <v>539</v>
      </c>
      <c r="P21877" t="s">
        <v>650</v>
      </c>
    </row>
    <row r="21878" spans="1:16" x14ac:dyDescent="0.25">
      <c r="A21878" t="s">
        <v>379</v>
      </c>
      <c r="B21878" t="s">
        <v>128</v>
      </c>
      <c r="C21878" t="s">
        <v>64</v>
      </c>
      <c r="E21878" t="s">
        <v>315</v>
      </c>
      <c r="F21878" t="s">
        <v>315</v>
      </c>
      <c r="G21878" t="s">
        <v>315</v>
      </c>
      <c r="H21878" t="s">
        <v>316</v>
      </c>
      <c r="I21878" t="s">
        <v>321</v>
      </c>
      <c r="J21878" t="s">
        <v>191</v>
      </c>
      <c r="K21878" s="1">
        <v>45404</v>
      </c>
      <c r="L21878">
        <v>30</v>
      </c>
      <c r="M21878">
        <v>1</v>
      </c>
      <c r="N21878" t="s">
        <v>536</v>
      </c>
      <c r="O21878" t="s">
        <v>539</v>
      </c>
      <c r="P21878" t="s">
        <v>650</v>
      </c>
    </row>
    <row r="21879" spans="1:16" x14ac:dyDescent="0.25">
      <c r="A21879" t="s">
        <v>379</v>
      </c>
      <c r="B21879" t="s">
        <v>128</v>
      </c>
      <c r="C21879" t="s">
        <v>64</v>
      </c>
      <c r="E21879" t="s">
        <v>315</v>
      </c>
      <c r="F21879" t="s">
        <v>315</v>
      </c>
      <c r="G21879" t="s">
        <v>315</v>
      </c>
      <c r="H21879" t="s">
        <v>316</v>
      </c>
      <c r="I21879" t="s">
        <v>321</v>
      </c>
      <c r="J21879" t="s">
        <v>191</v>
      </c>
      <c r="K21879" s="1">
        <v>45422</v>
      </c>
      <c r="L21879">
        <v>60</v>
      </c>
      <c r="M21879">
        <v>3</v>
      </c>
      <c r="N21879" t="s">
        <v>536</v>
      </c>
      <c r="O21879" t="s">
        <v>539</v>
      </c>
      <c r="P21879" t="s">
        <v>650</v>
      </c>
    </row>
    <row r="21880" spans="1:16" x14ac:dyDescent="0.25">
      <c r="A21880" t="s">
        <v>379</v>
      </c>
      <c r="B21880" t="s">
        <v>128</v>
      </c>
      <c r="C21880" t="s">
        <v>64</v>
      </c>
      <c r="E21880" t="s">
        <v>315</v>
      </c>
      <c r="F21880" t="s">
        <v>315</v>
      </c>
      <c r="G21880" t="s">
        <v>315</v>
      </c>
      <c r="H21880" t="s">
        <v>316</v>
      </c>
      <c r="I21880" t="s">
        <v>380</v>
      </c>
      <c r="J21880" t="s">
        <v>191</v>
      </c>
      <c r="K21880" s="1">
        <v>45404</v>
      </c>
      <c r="L21880">
        <v>60</v>
      </c>
      <c r="M21880">
        <v>1</v>
      </c>
      <c r="N21880" t="s">
        <v>536</v>
      </c>
      <c r="O21880" t="s">
        <v>539</v>
      </c>
      <c r="P21880" t="s">
        <v>650</v>
      </c>
    </row>
    <row r="21881" spans="1:16" x14ac:dyDescent="0.25">
      <c r="A21881" t="s">
        <v>379</v>
      </c>
      <c r="B21881" t="s">
        <v>128</v>
      </c>
      <c r="C21881" t="s">
        <v>64</v>
      </c>
      <c r="E21881" t="s">
        <v>315</v>
      </c>
      <c r="F21881" t="s">
        <v>315</v>
      </c>
      <c r="G21881" t="s">
        <v>315</v>
      </c>
      <c r="H21881" t="s">
        <v>316</v>
      </c>
      <c r="I21881" t="s">
        <v>380</v>
      </c>
      <c r="J21881" t="s">
        <v>191</v>
      </c>
      <c r="K21881" s="1">
        <v>45422</v>
      </c>
      <c r="L21881">
        <v>30</v>
      </c>
      <c r="M21881">
        <v>3</v>
      </c>
      <c r="N21881" t="s">
        <v>536</v>
      </c>
      <c r="O21881" t="s">
        <v>539</v>
      </c>
      <c r="P21881" t="s">
        <v>650</v>
      </c>
    </row>
    <row r="21882" spans="1:16" x14ac:dyDescent="0.25">
      <c r="A21882" t="s">
        <v>379</v>
      </c>
      <c r="B21882" t="s">
        <v>128</v>
      </c>
      <c r="C21882" t="s">
        <v>64</v>
      </c>
      <c r="E21882" t="s">
        <v>315</v>
      </c>
      <c r="F21882" t="s">
        <v>315</v>
      </c>
      <c r="G21882" t="s">
        <v>315</v>
      </c>
      <c r="H21882" t="s">
        <v>316</v>
      </c>
      <c r="I21882" t="s">
        <v>380</v>
      </c>
      <c r="J21882" t="s">
        <v>191</v>
      </c>
      <c r="K21882" s="1">
        <v>45427</v>
      </c>
      <c r="L21882">
        <v>30</v>
      </c>
      <c r="M21882">
        <v>4</v>
      </c>
      <c r="N21882" t="s">
        <v>536</v>
      </c>
      <c r="O21882" t="s">
        <v>539</v>
      </c>
      <c r="P21882" t="s">
        <v>650</v>
      </c>
    </row>
    <row r="21883" spans="1:16" x14ac:dyDescent="0.25">
      <c r="A21883" t="s">
        <v>379</v>
      </c>
      <c r="B21883" t="s">
        <v>128</v>
      </c>
      <c r="C21883" t="s">
        <v>64</v>
      </c>
      <c r="E21883" t="s">
        <v>315</v>
      </c>
      <c r="F21883" t="s">
        <v>315</v>
      </c>
      <c r="G21883" t="s">
        <v>315</v>
      </c>
      <c r="H21883" t="s">
        <v>316</v>
      </c>
      <c r="I21883" t="s">
        <v>322</v>
      </c>
      <c r="J21883" t="s">
        <v>191</v>
      </c>
      <c r="K21883" s="1">
        <v>45404</v>
      </c>
      <c r="L21883">
        <v>30</v>
      </c>
      <c r="M21883">
        <v>1</v>
      </c>
      <c r="N21883" t="s">
        <v>536</v>
      </c>
      <c r="O21883" t="s">
        <v>539</v>
      </c>
      <c r="P21883" t="s">
        <v>650</v>
      </c>
    </row>
    <row r="21884" spans="1:16" x14ac:dyDescent="0.25">
      <c r="A21884" t="s">
        <v>379</v>
      </c>
      <c r="B21884" t="s">
        <v>128</v>
      </c>
      <c r="C21884" t="s">
        <v>64</v>
      </c>
      <c r="E21884" t="s">
        <v>315</v>
      </c>
      <c r="F21884" t="s">
        <v>315</v>
      </c>
      <c r="G21884" t="s">
        <v>315</v>
      </c>
      <c r="H21884" t="s">
        <v>332</v>
      </c>
      <c r="I21884" t="s">
        <v>381</v>
      </c>
      <c r="J21884" t="s">
        <v>191</v>
      </c>
      <c r="K21884" s="1">
        <v>45418</v>
      </c>
      <c r="L21884">
        <v>30</v>
      </c>
      <c r="M21884">
        <v>3</v>
      </c>
      <c r="N21884" t="s">
        <v>536</v>
      </c>
      <c r="O21884" t="s">
        <v>539</v>
      </c>
      <c r="P21884" t="s">
        <v>650</v>
      </c>
    </row>
    <row r="21885" spans="1:16" x14ac:dyDescent="0.25">
      <c r="A21885" t="s">
        <v>379</v>
      </c>
      <c r="B21885" t="s">
        <v>128</v>
      </c>
      <c r="C21885" t="s">
        <v>64</v>
      </c>
      <c r="E21885" t="s">
        <v>315</v>
      </c>
      <c r="F21885" t="s">
        <v>315</v>
      </c>
      <c r="G21885" t="s">
        <v>315</v>
      </c>
      <c r="H21885" t="s">
        <v>332</v>
      </c>
      <c r="I21885" t="s">
        <v>381</v>
      </c>
      <c r="J21885" t="s">
        <v>191</v>
      </c>
      <c r="K21885" s="1">
        <v>45420</v>
      </c>
      <c r="L21885">
        <v>60</v>
      </c>
      <c r="M21885">
        <v>3</v>
      </c>
      <c r="N21885" t="s">
        <v>536</v>
      </c>
      <c r="O21885" t="s">
        <v>539</v>
      </c>
      <c r="P21885" t="s">
        <v>650</v>
      </c>
    </row>
    <row r="21886" spans="1:16" x14ac:dyDescent="0.25">
      <c r="A21886" t="s">
        <v>379</v>
      </c>
      <c r="B21886" t="s">
        <v>128</v>
      </c>
      <c r="C21886" t="s">
        <v>64</v>
      </c>
      <c r="E21886" t="s">
        <v>315</v>
      </c>
      <c r="F21886" t="s">
        <v>315</v>
      </c>
      <c r="G21886" t="s">
        <v>315</v>
      </c>
      <c r="H21886" t="s">
        <v>332</v>
      </c>
      <c r="I21886" t="s">
        <v>381</v>
      </c>
      <c r="J21886" t="s">
        <v>191</v>
      </c>
      <c r="K21886" s="1">
        <v>45421</v>
      </c>
      <c r="L21886">
        <v>30</v>
      </c>
      <c r="M21886">
        <v>3</v>
      </c>
      <c r="N21886" t="s">
        <v>536</v>
      </c>
      <c r="O21886" t="s">
        <v>539</v>
      </c>
      <c r="P21886" t="s">
        <v>650</v>
      </c>
    </row>
    <row r="21887" spans="1:16" x14ac:dyDescent="0.25">
      <c r="A21887" t="s">
        <v>379</v>
      </c>
      <c r="B21887" t="s">
        <v>128</v>
      </c>
      <c r="C21887" t="s">
        <v>64</v>
      </c>
      <c r="E21887" t="s">
        <v>315</v>
      </c>
      <c r="F21887" t="s">
        <v>315</v>
      </c>
      <c r="G21887" t="s">
        <v>315</v>
      </c>
      <c r="H21887" t="s">
        <v>324</v>
      </c>
      <c r="I21887" t="s">
        <v>325</v>
      </c>
      <c r="J21887" t="s">
        <v>117</v>
      </c>
      <c r="K21887" s="1">
        <v>45404</v>
      </c>
      <c r="L21887">
        <v>60</v>
      </c>
      <c r="M21887">
        <v>1</v>
      </c>
      <c r="N21887" t="s">
        <v>536</v>
      </c>
      <c r="O21887" t="s">
        <v>539</v>
      </c>
      <c r="P21887" t="s">
        <v>650</v>
      </c>
    </row>
    <row r="21888" spans="1:16" x14ac:dyDescent="0.25">
      <c r="A21888" t="s">
        <v>379</v>
      </c>
      <c r="B21888" t="s">
        <v>128</v>
      </c>
      <c r="C21888" t="s">
        <v>64</v>
      </c>
      <c r="E21888" t="s">
        <v>315</v>
      </c>
      <c r="F21888" t="s">
        <v>315</v>
      </c>
      <c r="G21888" t="s">
        <v>315</v>
      </c>
      <c r="H21888" t="s">
        <v>324</v>
      </c>
      <c r="I21888" t="s">
        <v>325</v>
      </c>
      <c r="J21888" t="s">
        <v>117</v>
      </c>
      <c r="K21888" s="1">
        <v>45405</v>
      </c>
      <c r="L21888">
        <v>60</v>
      </c>
      <c r="M21888">
        <v>1</v>
      </c>
      <c r="N21888" t="s">
        <v>536</v>
      </c>
      <c r="O21888" t="s">
        <v>539</v>
      </c>
      <c r="P21888" t="s">
        <v>650</v>
      </c>
    </row>
    <row r="21889" spans="1:16" x14ac:dyDescent="0.25">
      <c r="A21889" t="s">
        <v>379</v>
      </c>
      <c r="B21889" t="s">
        <v>128</v>
      </c>
      <c r="C21889" t="s">
        <v>64</v>
      </c>
      <c r="E21889" t="s">
        <v>315</v>
      </c>
      <c r="F21889" t="s">
        <v>315</v>
      </c>
      <c r="G21889" t="s">
        <v>315</v>
      </c>
      <c r="H21889" t="s">
        <v>324</v>
      </c>
      <c r="I21889" t="s">
        <v>325</v>
      </c>
      <c r="J21889" t="s">
        <v>117</v>
      </c>
      <c r="K21889" s="1">
        <v>45414</v>
      </c>
      <c r="L21889">
        <v>30</v>
      </c>
      <c r="M21889">
        <v>2</v>
      </c>
      <c r="N21889" t="s">
        <v>536</v>
      </c>
      <c r="O21889" t="s">
        <v>539</v>
      </c>
      <c r="P21889" t="s">
        <v>650</v>
      </c>
    </row>
    <row r="21890" spans="1:16" x14ac:dyDescent="0.25">
      <c r="A21890" t="s">
        <v>379</v>
      </c>
      <c r="B21890" t="s">
        <v>128</v>
      </c>
      <c r="C21890" t="s">
        <v>64</v>
      </c>
      <c r="E21890" t="s">
        <v>315</v>
      </c>
      <c r="F21890" t="s">
        <v>315</v>
      </c>
      <c r="G21890" t="s">
        <v>315</v>
      </c>
      <c r="H21890" t="s">
        <v>324</v>
      </c>
      <c r="I21890" t="s">
        <v>325</v>
      </c>
      <c r="J21890" t="s">
        <v>117</v>
      </c>
      <c r="K21890" s="1">
        <v>45415</v>
      </c>
      <c r="L21890">
        <v>60</v>
      </c>
      <c r="M21890">
        <v>2</v>
      </c>
      <c r="N21890" t="s">
        <v>536</v>
      </c>
      <c r="O21890" t="s">
        <v>539</v>
      </c>
      <c r="P21890" t="s">
        <v>650</v>
      </c>
    </row>
    <row r="21891" spans="1:16" x14ac:dyDescent="0.25">
      <c r="A21891" t="s">
        <v>379</v>
      </c>
      <c r="B21891" t="s">
        <v>128</v>
      </c>
      <c r="C21891" t="s">
        <v>64</v>
      </c>
      <c r="E21891" t="s">
        <v>315</v>
      </c>
      <c r="F21891" t="s">
        <v>315</v>
      </c>
      <c r="G21891" t="s">
        <v>315</v>
      </c>
      <c r="H21891" t="s">
        <v>324</v>
      </c>
      <c r="I21891" t="s">
        <v>325</v>
      </c>
      <c r="J21891" t="s">
        <v>117</v>
      </c>
      <c r="K21891" s="1">
        <v>45418</v>
      </c>
      <c r="L21891">
        <v>30</v>
      </c>
      <c r="M21891">
        <v>3</v>
      </c>
      <c r="N21891" t="s">
        <v>536</v>
      </c>
      <c r="O21891" t="s">
        <v>539</v>
      </c>
      <c r="P21891" t="s">
        <v>650</v>
      </c>
    </row>
    <row r="21892" spans="1:16" x14ac:dyDescent="0.25">
      <c r="A21892" t="s">
        <v>379</v>
      </c>
      <c r="B21892" t="s">
        <v>128</v>
      </c>
      <c r="C21892" t="s">
        <v>64</v>
      </c>
      <c r="E21892" t="s">
        <v>315</v>
      </c>
      <c r="F21892" t="s">
        <v>315</v>
      </c>
      <c r="G21892" t="s">
        <v>315</v>
      </c>
      <c r="H21892" t="s">
        <v>324</v>
      </c>
      <c r="I21892" t="s">
        <v>325</v>
      </c>
      <c r="J21892" t="s">
        <v>117</v>
      </c>
      <c r="K21892" s="1">
        <v>45419</v>
      </c>
      <c r="L21892">
        <v>30</v>
      </c>
      <c r="M21892">
        <v>3</v>
      </c>
      <c r="N21892" t="s">
        <v>536</v>
      </c>
      <c r="O21892" t="s">
        <v>539</v>
      </c>
      <c r="P21892" t="s">
        <v>650</v>
      </c>
    </row>
    <row r="21893" spans="1:16" x14ac:dyDescent="0.25">
      <c r="A21893" t="s">
        <v>379</v>
      </c>
      <c r="B21893" t="s">
        <v>128</v>
      </c>
      <c r="C21893" t="s">
        <v>64</v>
      </c>
      <c r="E21893" t="s">
        <v>315</v>
      </c>
      <c r="F21893" t="s">
        <v>315</v>
      </c>
      <c r="G21893" t="s">
        <v>315</v>
      </c>
      <c r="H21893" t="s">
        <v>324</v>
      </c>
      <c r="I21893" t="s">
        <v>325</v>
      </c>
      <c r="J21893" t="s">
        <v>117</v>
      </c>
      <c r="K21893" s="1">
        <v>45420</v>
      </c>
      <c r="L21893">
        <v>30</v>
      </c>
      <c r="M21893">
        <v>3</v>
      </c>
      <c r="N21893" t="s">
        <v>536</v>
      </c>
      <c r="O21893" t="s">
        <v>539</v>
      </c>
      <c r="P21893" t="s">
        <v>650</v>
      </c>
    </row>
    <row r="21894" spans="1:16" x14ac:dyDescent="0.25">
      <c r="A21894" t="s">
        <v>379</v>
      </c>
      <c r="B21894" t="s">
        <v>128</v>
      </c>
      <c r="C21894" t="s">
        <v>64</v>
      </c>
      <c r="E21894" t="s">
        <v>315</v>
      </c>
      <c r="F21894" t="s">
        <v>315</v>
      </c>
      <c r="G21894" t="s">
        <v>315</v>
      </c>
      <c r="H21894" t="s">
        <v>324</v>
      </c>
      <c r="I21894" t="s">
        <v>325</v>
      </c>
      <c r="J21894" t="s">
        <v>117</v>
      </c>
      <c r="K21894" s="1">
        <v>45422</v>
      </c>
      <c r="L21894">
        <v>30</v>
      </c>
      <c r="M21894">
        <v>3</v>
      </c>
      <c r="N21894" t="s">
        <v>536</v>
      </c>
      <c r="O21894" t="s">
        <v>539</v>
      </c>
      <c r="P21894" t="s">
        <v>650</v>
      </c>
    </row>
    <row r="21895" spans="1:16" x14ac:dyDescent="0.25">
      <c r="A21895" t="s">
        <v>379</v>
      </c>
      <c r="B21895" t="s">
        <v>128</v>
      </c>
      <c r="C21895" t="s">
        <v>64</v>
      </c>
      <c r="E21895" t="s">
        <v>315</v>
      </c>
      <c r="F21895" t="s">
        <v>315</v>
      </c>
      <c r="G21895" t="s">
        <v>315</v>
      </c>
      <c r="H21895" t="s">
        <v>324</v>
      </c>
      <c r="I21895" t="s">
        <v>325</v>
      </c>
      <c r="J21895" t="s">
        <v>117</v>
      </c>
      <c r="K21895" s="1">
        <v>45426</v>
      </c>
      <c r="L21895">
        <v>30</v>
      </c>
      <c r="M21895">
        <v>4</v>
      </c>
      <c r="N21895" t="s">
        <v>536</v>
      </c>
      <c r="O21895" t="s">
        <v>539</v>
      </c>
      <c r="P21895" t="s">
        <v>650</v>
      </c>
    </row>
    <row r="21896" spans="1:16" x14ac:dyDescent="0.25">
      <c r="A21896" t="s">
        <v>379</v>
      </c>
      <c r="B21896" t="s">
        <v>128</v>
      </c>
      <c r="C21896" t="s">
        <v>64</v>
      </c>
      <c r="E21896" t="s">
        <v>315</v>
      </c>
      <c r="F21896" t="s">
        <v>315</v>
      </c>
      <c r="G21896" t="s">
        <v>315</v>
      </c>
      <c r="H21896" t="s">
        <v>324</v>
      </c>
      <c r="I21896" t="s">
        <v>325</v>
      </c>
      <c r="J21896" t="s">
        <v>117</v>
      </c>
      <c r="K21896" s="1">
        <v>45427</v>
      </c>
      <c r="L21896">
        <v>30</v>
      </c>
      <c r="M21896">
        <v>4</v>
      </c>
      <c r="N21896" t="s">
        <v>536</v>
      </c>
      <c r="O21896" t="s">
        <v>539</v>
      </c>
      <c r="P21896" t="s">
        <v>650</v>
      </c>
    </row>
    <row r="21897" spans="1:16" x14ac:dyDescent="0.25">
      <c r="A21897" t="s">
        <v>379</v>
      </c>
      <c r="B21897" t="s">
        <v>128</v>
      </c>
      <c r="C21897" t="s">
        <v>64</v>
      </c>
      <c r="E21897" t="s">
        <v>315</v>
      </c>
      <c r="F21897" t="s">
        <v>315</v>
      </c>
      <c r="G21897" t="s">
        <v>315</v>
      </c>
      <c r="H21897" t="s">
        <v>324</v>
      </c>
      <c r="I21897" t="s">
        <v>325</v>
      </c>
      <c r="J21897" t="s">
        <v>117</v>
      </c>
      <c r="K21897" s="1">
        <v>45428</v>
      </c>
      <c r="L21897">
        <v>30</v>
      </c>
      <c r="M21897">
        <v>4</v>
      </c>
      <c r="N21897" t="s">
        <v>536</v>
      </c>
      <c r="O21897" t="s">
        <v>539</v>
      </c>
      <c r="P21897" t="s">
        <v>650</v>
      </c>
    </row>
    <row r="21898" spans="1:16" x14ac:dyDescent="0.25">
      <c r="A21898" t="s">
        <v>379</v>
      </c>
      <c r="B21898" t="s">
        <v>128</v>
      </c>
      <c r="C21898" t="s">
        <v>64</v>
      </c>
      <c r="E21898" t="s">
        <v>315</v>
      </c>
      <c r="F21898" t="s">
        <v>315</v>
      </c>
      <c r="G21898" t="s">
        <v>315</v>
      </c>
      <c r="H21898" t="s">
        <v>324</v>
      </c>
      <c r="I21898" t="s">
        <v>325</v>
      </c>
      <c r="J21898" t="s">
        <v>117</v>
      </c>
      <c r="K21898" s="1">
        <v>45429</v>
      </c>
      <c r="L21898">
        <v>60</v>
      </c>
      <c r="M21898">
        <v>4</v>
      </c>
      <c r="N21898" t="s">
        <v>536</v>
      </c>
      <c r="O21898" t="s">
        <v>539</v>
      </c>
      <c r="P21898" t="s">
        <v>650</v>
      </c>
    </row>
    <row r="21899" spans="1:16" x14ac:dyDescent="0.25">
      <c r="A21899" t="s">
        <v>379</v>
      </c>
      <c r="B21899" t="s">
        <v>128</v>
      </c>
      <c r="C21899" t="s">
        <v>64</v>
      </c>
      <c r="E21899" t="s">
        <v>315</v>
      </c>
      <c r="F21899" t="s">
        <v>315</v>
      </c>
      <c r="G21899" t="s">
        <v>315</v>
      </c>
      <c r="H21899" t="s">
        <v>324</v>
      </c>
      <c r="I21899" t="s">
        <v>326</v>
      </c>
      <c r="J21899" t="s">
        <v>117</v>
      </c>
      <c r="K21899" s="1">
        <v>45415</v>
      </c>
      <c r="L21899">
        <v>30</v>
      </c>
      <c r="M21899">
        <v>2</v>
      </c>
      <c r="N21899" t="s">
        <v>536</v>
      </c>
      <c r="O21899" t="s">
        <v>539</v>
      </c>
      <c r="P21899" t="s">
        <v>650</v>
      </c>
    </row>
    <row r="21900" spans="1:16" x14ac:dyDescent="0.25">
      <c r="A21900" t="s">
        <v>379</v>
      </c>
      <c r="B21900" t="s">
        <v>128</v>
      </c>
      <c r="C21900" t="s">
        <v>64</v>
      </c>
      <c r="E21900" t="s">
        <v>315</v>
      </c>
      <c r="F21900" t="s">
        <v>315</v>
      </c>
      <c r="G21900" t="s">
        <v>315</v>
      </c>
      <c r="H21900" t="s">
        <v>324</v>
      </c>
      <c r="I21900" t="s">
        <v>326</v>
      </c>
      <c r="J21900" t="s">
        <v>117</v>
      </c>
      <c r="K21900" s="1">
        <v>45418</v>
      </c>
      <c r="L21900">
        <v>30</v>
      </c>
      <c r="M21900">
        <v>3</v>
      </c>
      <c r="N21900" t="s">
        <v>536</v>
      </c>
      <c r="O21900" t="s">
        <v>539</v>
      </c>
      <c r="P21900" t="s">
        <v>650</v>
      </c>
    </row>
    <row r="21901" spans="1:16" x14ac:dyDescent="0.25">
      <c r="A21901" t="s">
        <v>379</v>
      </c>
      <c r="B21901" t="s">
        <v>128</v>
      </c>
      <c r="C21901" t="s">
        <v>64</v>
      </c>
      <c r="E21901" t="s">
        <v>315</v>
      </c>
      <c r="F21901" t="s">
        <v>315</v>
      </c>
      <c r="G21901" t="s">
        <v>315</v>
      </c>
      <c r="H21901" t="s">
        <v>324</v>
      </c>
      <c r="I21901" t="s">
        <v>326</v>
      </c>
      <c r="J21901" t="s">
        <v>117</v>
      </c>
      <c r="K21901" s="1">
        <v>45419</v>
      </c>
      <c r="L21901">
        <v>60</v>
      </c>
      <c r="M21901">
        <v>3</v>
      </c>
      <c r="N21901" t="s">
        <v>536</v>
      </c>
      <c r="O21901" t="s">
        <v>539</v>
      </c>
      <c r="P21901" t="s">
        <v>650</v>
      </c>
    </row>
    <row r="21902" spans="1:16" x14ac:dyDescent="0.25">
      <c r="A21902" t="s">
        <v>379</v>
      </c>
      <c r="B21902" t="s">
        <v>128</v>
      </c>
      <c r="C21902" t="s">
        <v>64</v>
      </c>
      <c r="E21902" t="s">
        <v>315</v>
      </c>
      <c r="F21902" t="s">
        <v>315</v>
      </c>
      <c r="G21902" t="s">
        <v>315</v>
      </c>
      <c r="H21902" t="s">
        <v>324</v>
      </c>
      <c r="I21902" t="s">
        <v>326</v>
      </c>
      <c r="J21902" t="s">
        <v>117</v>
      </c>
      <c r="K21902" s="1">
        <v>45420</v>
      </c>
      <c r="L21902">
        <v>30</v>
      </c>
      <c r="M21902">
        <v>3</v>
      </c>
      <c r="N21902" t="s">
        <v>536</v>
      </c>
      <c r="O21902" t="s">
        <v>539</v>
      </c>
      <c r="P21902" t="s">
        <v>650</v>
      </c>
    </row>
    <row r="21903" spans="1:16" x14ac:dyDescent="0.25">
      <c r="A21903" t="s">
        <v>379</v>
      </c>
      <c r="B21903" t="s">
        <v>128</v>
      </c>
      <c r="C21903" t="s">
        <v>64</v>
      </c>
      <c r="E21903" t="s">
        <v>315</v>
      </c>
      <c r="F21903" t="s">
        <v>315</v>
      </c>
      <c r="G21903" t="s">
        <v>315</v>
      </c>
      <c r="H21903" t="s">
        <v>324</v>
      </c>
      <c r="I21903" t="s">
        <v>326</v>
      </c>
      <c r="J21903" t="s">
        <v>117</v>
      </c>
      <c r="K21903" s="1">
        <v>45421</v>
      </c>
      <c r="L21903">
        <v>60</v>
      </c>
      <c r="M21903">
        <v>3</v>
      </c>
      <c r="N21903" t="s">
        <v>536</v>
      </c>
      <c r="O21903" t="s">
        <v>539</v>
      </c>
      <c r="P21903" t="s">
        <v>650</v>
      </c>
    </row>
    <row r="21904" spans="1:16" x14ac:dyDescent="0.25">
      <c r="A21904" t="s">
        <v>379</v>
      </c>
      <c r="B21904" t="s">
        <v>128</v>
      </c>
      <c r="C21904" t="s">
        <v>64</v>
      </c>
      <c r="E21904" t="s">
        <v>315</v>
      </c>
      <c r="F21904" t="s">
        <v>315</v>
      </c>
      <c r="G21904" t="s">
        <v>315</v>
      </c>
      <c r="H21904" t="s">
        <v>324</v>
      </c>
      <c r="I21904" t="s">
        <v>326</v>
      </c>
      <c r="J21904" t="s">
        <v>117</v>
      </c>
      <c r="K21904" s="1">
        <v>45422</v>
      </c>
      <c r="L21904">
        <v>30</v>
      </c>
      <c r="M21904">
        <v>3</v>
      </c>
      <c r="N21904" t="s">
        <v>536</v>
      </c>
      <c r="O21904" t="s">
        <v>539</v>
      </c>
      <c r="P21904" t="s">
        <v>650</v>
      </c>
    </row>
    <row r="21905" spans="1:16" x14ac:dyDescent="0.25">
      <c r="A21905" t="s">
        <v>379</v>
      </c>
      <c r="B21905" t="s">
        <v>128</v>
      </c>
      <c r="C21905" t="s">
        <v>64</v>
      </c>
      <c r="E21905" t="s">
        <v>315</v>
      </c>
      <c r="F21905" t="s">
        <v>315</v>
      </c>
      <c r="G21905" t="s">
        <v>315</v>
      </c>
      <c r="H21905" t="s">
        <v>324</v>
      </c>
      <c r="I21905" t="s">
        <v>326</v>
      </c>
      <c r="J21905" t="s">
        <v>117</v>
      </c>
      <c r="K21905" s="1">
        <v>45428</v>
      </c>
      <c r="L21905">
        <v>30</v>
      </c>
      <c r="M21905">
        <v>4</v>
      </c>
      <c r="N21905" t="s">
        <v>536</v>
      </c>
      <c r="O21905" t="s">
        <v>539</v>
      </c>
      <c r="P21905" t="s">
        <v>650</v>
      </c>
    </row>
    <row r="21906" spans="1:16" x14ac:dyDescent="0.25">
      <c r="A21906" t="s">
        <v>379</v>
      </c>
      <c r="B21906" t="s">
        <v>128</v>
      </c>
      <c r="C21906" t="s">
        <v>64</v>
      </c>
      <c r="E21906" t="s">
        <v>315</v>
      </c>
      <c r="F21906" t="s">
        <v>315</v>
      </c>
      <c r="G21906" t="s">
        <v>315</v>
      </c>
      <c r="H21906" t="s">
        <v>324</v>
      </c>
      <c r="I21906" t="s">
        <v>326</v>
      </c>
      <c r="J21906" t="s">
        <v>117</v>
      </c>
      <c r="K21906" s="1">
        <v>45429</v>
      </c>
      <c r="L21906">
        <v>60</v>
      </c>
      <c r="M21906">
        <v>4</v>
      </c>
      <c r="N21906" t="s">
        <v>536</v>
      </c>
      <c r="O21906" t="s">
        <v>539</v>
      </c>
      <c r="P21906" t="s">
        <v>650</v>
      </c>
    </row>
    <row r="21907" spans="1:16" x14ac:dyDescent="0.25">
      <c r="A21907" t="s">
        <v>379</v>
      </c>
      <c r="B21907" t="s">
        <v>128</v>
      </c>
      <c r="C21907" t="s">
        <v>64</v>
      </c>
      <c r="E21907" t="s">
        <v>315</v>
      </c>
      <c r="F21907" t="s">
        <v>315</v>
      </c>
      <c r="G21907" t="s">
        <v>315</v>
      </c>
      <c r="H21907" t="s">
        <v>327</v>
      </c>
      <c r="I21907" t="s">
        <v>328</v>
      </c>
      <c r="J21907" t="s">
        <v>117</v>
      </c>
      <c r="K21907" s="1">
        <v>45404</v>
      </c>
      <c r="L21907">
        <v>60</v>
      </c>
      <c r="M21907">
        <v>1</v>
      </c>
      <c r="N21907" t="s">
        <v>536</v>
      </c>
      <c r="O21907" t="s">
        <v>539</v>
      </c>
      <c r="P21907" t="s">
        <v>650</v>
      </c>
    </row>
    <row r="21908" spans="1:16" x14ac:dyDescent="0.25">
      <c r="A21908" t="s">
        <v>379</v>
      </c>
      <c r="B21908" t="s">
        <v>128</v>
      </c>
      <c r="C21908" t="s">
        <v>64</v>
      </c>
      <c r="E21908" t="s">
        <v>315</v>
      </c>
      <c r="F21908" t="s">
        <v>315</v>
      </c>
      <c r="G21908" t="s">
        <v>315</v>
      </c>
      <c r="H21908" t="s">
        <v>327</v>
      </c>
      <c r="I21908" t="s">
        <v>328</v>
      </c>
      <c r="J21908" t="s">
        <v>117</v>
      </c>
      <c r="K21908" s="1">
        <v>45405</v>
      </c>
      <c r="L21908">
        <v>30</v>
      </c>
      <c r="M21908">
        <v>1</v>
      </c>
      <c r="N21908" t="s">
        <v>536</v>
      </c>
      <c r="O21908" t="s">
        <v>539</v>
      </c>
      <c r="P21908" t="s">
        <v>650</v>
      </c>
    </row>
    <row r="21909" spans="1:16" x14ac:dyDescent="0.25">
      <c r="A21909" t="s">
        <v>379</v>
      </c>
      <c r="B21909" t="s">
        <v>128</v>
      </c>
      <c r="C21909" t="s">
        <v>64</v>
      </c>
      <c r="E21909" t="s">
        <v>315</v>
      </c>
      <c r="F21909" t="s">
        <v>315</v>
      </c>
      <c r="G21909" t="s">
        <v>315</v>
      </c>
      <c r="H21909" t="s">
        <v>327</v>
      </c>
      <c r="I21909" t="s">
        <v>328</v>
      </c>
      <c r="J21909" t="s">
        <v>117</v>
      </c>
      <c r="K21909" s="1">
        <v>45414</v>
      </c>
      <c r="L21909">
        <v>60</v>
      </c>
      <c r="M21909">
        <v>2</v>
      </c>
      <c r="N21909" t="s">
        <v>536</v>
      </c>
      <c r="O21909" t="s">
        <v>539</v>
      </c>
      <c r="P21909" t="s">
        <v>650</v>
      </c>
    </row>
    <row r="21910" spans="1:16" x14ac:dyDescent="0.25">
      <c r="A21910" t="s">
        <v>379</v>
      </c>
      <c r="B21910" t="s">
        <v>128</v>
      </c>
      <c r="C21910" t="s">
        <v>64</v>
      </c>
      <c r="E21910" t="s">
        <v>315</v>
      </c>
      <c r="F21910" t="s">
        <v>315</v>
      </c>
      <c r="G21910" t="s">
        <v>315</v>
      </c>
      <c r="H21910" t="s">
        <v>327</v>
      </c>
      <c r="I21910" t="s">
        <v>328</v>
      </c>
      <c r="J21910" t="s">
        <v>117</v>
      </c>
      <c r="K21910" s="1">
        <v>45415</v>
      </c>
      <c r="L21910">
        <v>60</v>
      </c>
      <c r="M21910">
        <v>2</v>
      </c>
      <c r="N21910" t="s">
        <v>536</v>
      </c>
      <c r="O21910" t="s">
        <v>539</v>
      </c>
      <c r="P21910" t="s">
        <v>650</v>
      </c>
    </row>
    <row r="21911" spans="1:16" x14ac:dyDescent="0.25">
      <c r="A21911" t="s">
        <v>379</v>
      </c>
      <c r="B21911" t="s">
        <v>128</v>
      </c>
      <c r="C21911" t="s">
        <v>64</v>
      </c>
      <c r="E21911" t="s">
        <v>315</v>
      </c>
      <c r="F21911" t="s">
        <v>315</v>
      </c>
      <c r="G21911" t="s">
        <v>315</v>
      </c>
      <c r="H21911" t="s">
        <v>327</v>
      </c>
      <c r="I21911" t="s">
        <v>328</v>
      </c>
      <c r="J21911" t="s">
        <v>117</v>
      </c>
      <c r="K21911" s="1">
        <v>45421</v>
      </c>
      <c r="L21911">
        <v>30</v>
      </c>
      <c r="M21911">
        <v>3</v>
      </c>
      <c r="N21911" t="s">
        <v>536</v>
      </c>
      <c r="O21911" t="s">
        <v>539</v>
      </c>
      <c r="P21911" t="s">
        <v>650</v>
      </c>
    </row>
    <row r="21912" spans="1:16" x14ac:dyDescent="0.25">
      <c r="A21912" t="s">
        <v>379</v>
      </c>
      <c r="B21912" t="s">
        <v>128</v>
      </c>
      <c r="C21912" t="s">
        <v>64</v>
      </c>
      <c r="E21912" t="s">
        <v>315</v>
      </c>
      <c r="F21912" t="s">
        <v>315</v>
      </c>
      <c r="G21912" t="s">
        <v>315</v>
      </c>
      <c r="H21912" t="s">
        <v>327</v>
      </c>
      <c r="I21912" t="s">
        <v>328</v>
      </c>
      <c r="J21912" t="s">
        <v>117</v>
      </c>
      <c r="K21912" s="1">
        <v>45425</v>
      </c>
      <c r="L21912">
        <v>60</v>
      </c>
      <c r="M21912">
        <v>4</v>
      </c>
      <c r="N21912" t="s">
        <v>536</v>
      </c>
      <c r="O21912" t="s">
        <v>539</v>
      </c>
      <c r="P21912" t="s">
        <v>650</v>
      </c>
    </row>
    <row r="21913" spans="1:16" x14ac:dyDescent="0.25">
      <c r="A21913" t="s">
        <v>379</v>
      </c>
      <c r="B21913" t="s">
        <v>128</v>
      </c>
      <c r="C21913" t="s">
        <v>64</v>
      </c>
      <c r="E21913" t="s">
        <v>315</v>
      </c>
      <c r="F21913" t="s">
        <v>315</v>
      </c>
      <c r="G21913" t="s">
        <v>315</v>
      </c>
      <c r="H21913" t="s">
        <v>327</v>
      </c>
      <c r="I21913" t="s">
        <v>328</v>
      </c>
      <c r="J21913" t="s">
        <v>117</v>
      </c>
      <c r="K21913" s="1">
        <v>45426</v>
      </c>
      <c r="L21913">
        <v>30</v>
      </c>
      <c r="M21913">
        <v>4</v>
      </c>
      <c r="N21913" t="s">
        <v>536</v>
      </c>
      <c r="O21913" t="s">
        <v>539</v>
      </c>
      <c r="P21913" t="s">
        <v>650</v>
      </c>
    </row>
    <row r="21914" spans="1:16" x14ac:dyDescent="0.25">
      <c r="A21914" t="s">
        <v>379</v>
      </c>
      <c r="B21914" t="s">
        <v>128</v>
      </c>
      <c r="C21914" t="s">
        <v>64</v>
      </c>
      <c r="E21914" t="s">
        <v>315</v>
      </c>
      <c r="F21914" t="s">
        <v>315</v>
      </c>
      <c r="G21914" t="s">
        <v>315</v>
      </c>
      <c r="H21914" t="s">
        <v>327</v>
      </c>
      <c r="I21914" t="s">
        <v>329</v>
      </c>
      <c r="J21914" t="s">
        <v>117</v>
      </c>
      <c r="K21914" s="1">
        <v>45404</v>
      </c>
      <c r="L21914">
        <v>30</v>
      </c>
      <c r="M21914">
        <v>1</v>
      </c>
      <c r="N21914" t="s">
        <v>536</v>
      </c>
      <c r="O21914" t="s">
        <v>539</v>
      </c>
      <c r="P21914" t="s">
        <v>650</v>
      </c>
    </row>
    <row r="21915" spans="1:16" x14ac:dyDescent="0.25">
      <c r="A21915" t="s">
        <v>379</v>
      </c>
      <c r="B21915" t="s">
        <v>128</v>
      </c>
      <c r="C21915" t="s">
        <v>64</v>
      </c>
      <c r="E21915" t="s">
        <v>315</v>
      </c>
      <c r="F21915" t="s">
        <v>315</v>
      </c>
      <c r="G21915" t="s">
        <v>315</v>
      </c>
      <c r="H21915" t="s">
        <v>327</v>
      </c>
      <c r="I21915" t="s">
        <v>329</v>
      </c>
      <c r="J21915" t="s">
        <v>117</v>
      </c>
      <c r="K21915" s="1">
        <v>45405</v>
      </c>
      <c r="L21915">
        <v>60</v>
      </c>
      <c r="M21915">
        <v>1</v>
      </c>
      <c r="N21915" t="s">
        <v>536</v>
      </c>
      <c r="O21915" t="s">
        <v>539</v>
      </c>
      <c r="P21915" t="s">
        <v>650</v>
      </c>
    </row>
    <row r="21916" spans="1:16" x14ac:dyDescent="0.25">
      <c r="A21916" t="s">
        <v>379</v>
      </c>
      <c r="B21916" t="s">
        <v>128</v>
      </c>
      <c r="C21916" t="s">
        <v>64</v>
      </c>
      <c r="E21916" t="s">
        <v>315</v>
      </c>
      <c r="F21916" t="s">
        <v>315</v>
      </c>
      <c r="G21916" t="s">
        <v>315</v>
      </c>
      <c r="H21916" t="s">
        <v>327</v>
      </c>
      <c r="I21916" t="s">
        <v>331</v>
      </c>
      <c r="J21916" t="s">
        <v>191</v>
      </c>
      <c r="K21916" s="1">
        <v>45414</v>
      </c>
      <c r="L21916">
        <v>60</v>
      </c>
      <c r="M21916">
        <v>2</v>
      </c>
      <c r="N21916" t="s">
        <v>536</v>
      </c>
      <c r="O21916" t="s">
        <v>539</v>
      </c>
      <c r="P21916" t="s">
        <v>650</v>
      </c>
    </row>
    <row r="21917" spans="1:16" x14ac:dyDescent="0.25">
      <c r="A21917" t="s">
        <v>379</v>
      </c>
      <c r="B21917" t="s">
        <v>128</v>
      </c>
      <c r="C21917" t="s">
        <v>64</v>
      </c>
      <c r="E21917" t="s">
        <v>315</v>
      </c>
      <c r="F21917" t="s">
        <v>315</v>
      </c>
      <c r="G21917" t="s">
        <v>315</v>
      </c>
      <c r="H21917" t="s">
        <v>327</v>
      </c>
      <c r="I21917" t="s">
        <v>331</v>
      </c>
      <c r="J21917" t="s">
        <v>191</v>
      </c>
      <c r="K21917" s="1">
        <v>45418</v>
      </c>
      <c r="L21917">
        <v>60</v>
      </c>
      <c r="M21917">
        <v>3</v>
      </c>
      <c r="N21917" t="s">
        <v>536</v>
      </c>
      <c r="O21917" t="s">
        <v>539</v>
      </c>
      <c r="P21917" t="s">
        <v>650</v>
      </c>
    </row>
    <row r="21918" spans="1:16" x14ac:dyDescent="0.25">
      <c r="A21918" t="s">
        <v>379</v>
      </c>
      <c r="B21918" t="s">
        <v>128</v>
      </c>
      <c r="C21918" t="s">
        <v>64</v>
      </c>
      <c r="E21918" t="s">
        <v>315</v>
      </c>
      <c r="F21918" t="s">
        <v>315</v>
      </c>
      <c r="G21918" t="s">
        <v>315</v>
      </c>
      <c r="H21918" t="s">
        <v>327</v>
      </c>
      <c r="I21918" t="s">
        <v>331</v>
      </c>
      <c r="J21918" t="s">
        <v>191</v>
      </c>
      <c r="K21918" s="1">
        <v>45419</v>
      </c>
      <c r="L21918">
        <v>30</v>
      </c>
      <c r="M21918">
        <v>3</v>
      </c>
      <c r="N21918" t="s">
        <v>536</v>
      </c>
      <c r="O21918" t="s">
        <v>539</v>
      </c>
      <c r="P21918" t="s">
        <v>650</v>
      </c>
    </row>
    <row r="21919" spans="1:16" x14ac:dyDescent="0.25">
      <c r="A21919" t="s">
        <v>379</v>
      </c>
      <c r="B21919" t="s">
        <v>128</v>
      </c>
      <c r="C21919" t="s">
        <v>64</v>
      </c>
      <c r="E21919" t="s">
        <v>315</v>
      </c>
      <c r="F21919" t="s">
        <v>315</v>
      </c>
      <c r="G21919" t="s">
        <v>315</v>
      </c>
      <c r="H21919" t="s">
        <v>327</v>
      </c>
      <c r="I21919" t="s">
        <v>331</v>
      </c>
      <c r="J21919" t="s">
        <v>191</v>
      </c>
      <c r="K21919" s="1">
        <v>45421</v>
      </c>
      <c r="L21919">
        <v>60</v>
      </c>
      <c r="M21919">
        <v>3</v>
      </c>
      <c r="N21919" t="s">
        <v>536</v>
      </c>
      <c r="O21919" t="s">
        <v>539</v>
      </c>
      <c r="P21919" t="s">
        <v>650</v>
      </c>
    </row>
    <row r="21920" spans="1:16" x14ac:dyDescent="0.25">
      <c r="A21920" t="s">
        <v>379</v>
      </c>
      <c r="B21920" t="s">
        <v>128</v>
      </c>
      <c r="C21920" t="s">
        <v>64</v>
      </c>
      <c r="E21920" t="s">
        <v>315</v>
      </c>
      <c r="F21920" t="s">
        <v>315</v>
      </c>
      <c r="G21920" t="s">
        <v>315</v>
      </c>
      <c r="H21920" t="s">
        <v>332</v>
      </c>
      <c r="I21920" t="s">
        <v>381</v>
      </c>
      <c r="J21920" t="s">
        <v>191</v>
      </c>
      <c r="K21920" s="1">
        <v>45428</v>
      </c>
      <c r="L21920">
        <v>60</v>
      </c>
      <c r="M21920">
        <v>4</v>
      </c>
      <c r="N21920" t="s">
        <v>536</v>
      </c>
      <c r="O21920" t="s">
        <v>539</v>
      </c>
      <c r="P21920" t="s">
        <v>650</v>
      </c>
    </row>
    <row r="21921" spans="1:16" x14ac:dyDescent="0.25">
      <c r="A21921" t="s">
        <v>379</v>
      </c>
      <c r="B21921" t="s">
        <v>128</v>
      </c>
      <c r="C21921" t="s">
        <v>64</v>
      </c>
      <c r="E21921" t="s">
        <v>315</v>
      </c>
      <c r="F21921" t="s">
        <v>315</v>
      </c>
      <c r="G21921" t="s">
        <v>315</v>
      </c>
      <c r="H21921" t="s">
        <v>332</v>
      </c>
      <c r="I21921" t="s">
        <v>381</v>
      </c>
      <c r="J21921" t="s">
        <v>191</v>
      </c>
      <c r="K21921" s="1">
        <v>45429</v>
      </c>
      <c r="L21921">
        <v>60</v>
      </c>
      <c r="M21921">
        <v>4</v>
      </c>
      <c r="N21921" t="s">
        <v>536</v>
      </c>
      <c r="O21921" t="s">
        <v>539</v>
      </c>
      <c r="P21921" t="s">
        <v>650</v>
      </c>
    </row>
    <row r="21922" spans="1:16" x14ac:dyDescent="0.25">
      <c r="A21922" t="s">
        <v>379</v>
      </c>
      <c r="B21922" t="s">
        <v>128</v>
      </c>
      <c r="C21922" t="s">
        <v>64</v>
      </c>
      <c r="E21922" t="s">
        <v>315</v>
      </c>
      <c r="F21922" t="s">
        <v>315</v>
      </c>
      <c r="G21922" t="s">
        <v>315</v>
      </c>
      <c r="H21922" t="s">
        <v>332</v>
      </c>
      <c r="I21922" t="s">
        <v>333</v>
      </c>
      <c r="J21922" t="s">
        <v>119</v>
      </c>
      <c r="K21922" s="1">
        <v>45405</v>
      </c>
      <c r="L21922">
        <v>30</v>
      </c>
      <c r="M21922">
        <v>1</v>
      </c>
      <c r="N21922" t="s">
        <v>536</v>
      </c>
      <c r="O21922" t="s">
        <v>539</v>
      </c>
      <c r="P21922" t="s">
        <v>650</v>
      </c>
    </row>
    <row r="21923" spans="1:16" x14ac:dyDescent="0.25">
      <c r="A21923" t="s">
        <v>379</v>
      </c>
      <c r="B21923" t="s">
        <v>128</v>
      </c>
      <c r="C21923" t="s">
        <v>64</v>
      </c>
      <c r="E21923" t="s">
        <v>315</v>
      </c>
      <c r="F21923" t="s">
        <v>315</v>
      </c>
      <c r="G21923" t="s">
        <v>315</v>
      </c>
      <c r="H21923" t="s">
        <v>332</v>
      </c>
      <c r="I21923" t="s">
        <v>333</v>
      </c>
      <c r="J21923" t="s">
        <v>119</v>
      </c>
      <c r="K21923" s="1">
        <v>45407</v>
      </c>
      <c r="L21923">
        <v>30</v>
      </c>
      <c r="M21923">
        <v>1</v>
      </c>
      <c r="N21923" t="s">
        <v>536</v>
      </c>
      <c r="O21923" t="s">
        <v>539</v>
      </c>
      <c r="P21923" t="s">
        <v>650</v>
      </c>
    </row>
    <row r="21924" spans="1:16" x14ac:dyDescent="0.25">
      <c r="A21924" t="s">
        <v>379</v>
      </c>
      <c r="B21924" t="s">
        <v>128</v>
      </c>
      <c r="C21924" t="s">
        <v>64</v>
      </c>
      <c r="E21924" t="s">
        <v>315</v>
      </c>
      <c r="F21924" t="s">
        <v>315</v>
      </c>
      <c r="G21924" t="s">
        <v>315</v>
      </c>
      <c r="H21924" t="s">
        <v>332</v>
      </c>
      <c r="I21924" t="s">
        <v>333</v>
      </c>
      <c r="J21924" t="s">
        <v>119</v>
      </c>
      <c r="K21924" s="1">
        <v>45408</v>
      </c>
      <c r="L21924">
        <v>30</v>
      </c>
      <c r="M21924">
        <v>1</v>
      </c>
      <c r="N21924" t="s">
        <v>536</v>
      </c>
      <c r="O21924" t="s">
        <v>539</v>
      </c>
      <c r="P21924" t="s">
        <v>650</v>
      </c>
    </row>
    <row r="21925" spans="1:16" x14ac:dyDescent="0.25">
      <c r="A21925" t="s">
        <v>379</v>
      </c>
      <c r="B21925" t="s">
        <v>128</v>
      </c>
      <c r="C21925" t="s">
        <v>64</v>
      </c>
      <c r="E21925" t="s">
        <v>315</v>
      </c>
      <c r="F21925" t="s">
        <v>315</v>
      </c>
      <c r="G21925" t="s">
        <v>315</v>
      </c>
      <c r="H21925" t="s">
        <v>332</v>
      </c>
      <c r="I21925" t="s">
        <v>333</v>
      </c>
      <c r="J21925" t="s">
        <v>119</v>
      </c>
      <c r="K21925" s="1">
        <v>45411</v>
      </c>
      <c r="L21925">
        <v>30</v>
      </c>
      <c r="M21925">
        <v>2</v>
      </c>
      <c r="N21925" t="s">
        <v>536</v>
      </c>
      <c r="O21925" t="s">
        <v>539</v>
      </c>
      <c r="P21925" t="s">
        <v>650</v>
      </c>
    </row>
    <row r="21926" spans="1:16" x14ac:dyDescent="0.25">
      <c r="A21926" t="s">
        <v>379</v>
      </c>
      <c r="B21926" t="s">
        <v>128</v>
      </c>
      <c r="C21926" t="s">
        <v>64</v>
      </c>
      <c r="E21926" t="s">
        <v>315</v>
      </c>
      <c r="F21926" t="s">
        <v>315</v>
      </c>
      <c r="G21926" t="s">
        <v>315</v>
      </c>
      <c r="H21926" t="s">
        <v>332</v>
      </c>
      <c r="I21926" t="s">
        <v>333</v>
      </c>
      <c r="J21926" t="s">
        <v>119</v>
      </c>
      <c r="K21926" s="1">
        <v>45418</v>
      </c>
      <c r="L21926">
        <v>30</v>
      </c>
      <c r="M21926">
        <v>3</v>
      </c>
      <c r="N21926" t="s">
        <v>536</v>
      </c>
      <c r="O21926" t="s">
        <v>539</v>
      </c>
      <c r="P21926" t="s">
        <v>650</v>
      </c>
    </row>
    <row r="21927" spans="1:16" x14ac:dyDescent="0.25">
      <c r="A21927" t="s">
        <v>379</v>
      </c>
      <c r="B21927" t="s">
        <v>128</v>
      </c>
      <c r="C21927" t="s">
        <v>64</v>
      </c>
      <c r="E21927" t="s">
        <v>315</v>
      </c>
      <c r="F21927" t="s">
        <v>315</v>
      </c>
      <c r="G21927" t="s">
        <v>315</v>
      </c>
      <c r="H21927" t="s">
        <v>332</v>
      </c>
      <c r="I21927" t="s">
        <v>333</v>
      </c>
      <c r="J21927" t="s">
        <v>119</v>
      </c>
      <c r="K21927" s="1">
        <v>45419</v>
      </c>
      <c r="L21927">
        <v>30</v>
      </c>
      <c r="M21927">
        <v>3</v>
      </c>
      <c r="N21927" t="s">
        <v>536</v>
      </c>
      <c r="O21927" t="s">
        <v>539</v>
      </c>
      <c r="P21927" t="s">
        <v>650</v>
      </c>
    </row>
    <row r="21928" spans="1:16" x14ac:dyDescent="0.25">
      <c r="A21928" t="s">
        <v>379</v>
      </c>
      <c r="B21928" t="s">
        <v>128</v>
      </c>
      <c r="C21928" t="s">
        <v>64</v>
      </c>
      <c r="E21928" t="s">
        <v>315</v>
      </c>
      <c r="F21928" t="s">
        <v>315</v>
      </c>
      <c r="G21928" t="s">
        <v>315</v>
      </c>
      <c r="H21928" t="s">
        <v>332</v>
      </c>
      <c r="I21928" t="s">
        <v>333</v>
      </c>
      <c r="J21928" t="s">
        <v>119</v>
      </c>
      <c r="K21928" s="1">
        <v>45420</v>
      </c>
      <c r="L21928">
        <v>30</v>
      </c>
      <c r="M21928">
        <v>3</v>
      </c>
      <c r="N21928" t="s">
        <v>536</v>
      </c>
      <c r="O21928" t="s">
        <v>539</v>
      </c>
      <c r="P21928" t="s">
        <v>650</v>
      </c>
    </row>
    <row r="21929" spans="1:16" x14ac:dyDescent="0.25">
      <c r="A21929" t="s">
        <v>379</v>
      </c>
      <c r="B21929" t="s">
        <v>128</v>
      </c>
      <c r="C21929" t="s">
        <v>64</v>
      </c>
      <c r="E21929" t="s">
        <v>315</v>
      </c>
      <c r="F21929" t="s">
        <v>315</v>
      </c>
      <c r="G21929" t="s">
        <v>315</v>
      </c>
      <c r="H21929" t="s">
        <v>332</v>
      </c>
      <c r="I21929" t="s">
        <v>333</v>
      </c>
      <c r="J21929" t="s">
        <v>119</v>
      </c>
      <c r="K21929" s="1">
        <v>45428</v>
      </c>
      <c r="L21929">
        <v>60</v>
      </c>
      <c r="M21929">
        <v>4</v>
      </c>
      <c r="N21929" t="s">
        <v>536</v>
      </c>
      <c r="O21929" t="s">
        <v>539</v>
      </c>
      <c r="P21929" t="s">
        <v>650</v>
      </c>
    </row>
    <row r="21930" spans="1:16" x14ac:dyDescent="0.25">
      <c r="A21930" t="s">
        <v>379</v>
      </c>
      <c r="B21930" t="s">
        <v>128</v>
      </c>
      <c r="C21930" t="s">
        <v>64</v>
      </c>
      <c r="E21930" t="s">
        <v>315</v>
      </c>
      <c r="F21930" t="s">
        <v>315</v>
      </c>
      <c r="G21930" t="s">
        <v>315</v>
      </c>
      <c r="H21930" t="s">
        <v>332</v>
      </c>
      <c r="I21930" t="s">
        <v>333</v>
      </c>
      <c r="J21930" t="s">
        <v>119</v>
      </c>
      <c r="K21930" s="1">
        <v>45429</v>
      </c>
      <c r="L21930">
        <v>60</v>
      </c>
      <c r="M21930">
        <v>4</v>
      </c>
      <c r="N21930" t="s">
        <v>536</v>
      </c>
      <c r="O21930" t="s">
        <v>539</v>
      </c>
      <c r="P21930" t="s">
        <v>650</v>
      </c>
    </row>
    <row r="21931" spans="1:16" x14ac:dyDescent="0.25">
      <c r="A21931" t="s">
        <v>379</v>
      </c>
      <c r="B21931" t="s">
        <v>128</v>
      </c>
      <c r="C21931" t="s">
        <v>64</v>
      </c>
      <c r="E21931" t="s">
        <v>315</v>
      </c>
      <c r="F21931" t="s">
        <v>315</v>
      </c>
      <c r="G21931" t="s">
        <v>315</v>
      </c>
      <c r="H21931" t="s">
        <v>144</v>
      </c>
      <c r="I21931" t="s">
        <v>71</v>
      </c>
      <c r="J21931" t="s">
        <v>191</v>
      </c>
      <c r="K21931" s="1">
        <v>45412</v>
      </c>
      <c r="L21931">
        <v>120</v>
      </c>
      <c r="M21931">
        <v>2</v>
      </c>
      <c r="N21931" t="s">
        <v>536</v>
      </c>
      <c r="O21931" t="s">
        <v>539</v>
      </c>
      <c r="P21931" t="s">
        <v>650</v>
      </c>
    </row>
    <row r="21932" spans="1:16" x14ac:dyDescent="0.25">
      <c r="A21932" t="s">
        <v>379</v>
      </c>
      <c r="B21932" t="s">
        <v>128</v>
      </c>
      <c r="C21932" t="s">
        <v>64</v>
      </c>
      <c r="E21932" t="s">
        <v>315</v>
      </c>
      <c r="F21932" t="s">
        <v>315</v>
      </c>
      <c r="G21932" t="s">
        <v>315</v>
      </c>
      <c r="H21932" t="s">
        <v>144</v>
      </c>
      <c r="I21932" t="s">
        <v>71</v>
      </c>
      <c r="J21932" t="s">
        <v>191</v>
      </c>
      <c r="K21932" s="1">
        <v>45413</v>
      </c>
      <c r="L21932">
        <v>210</v>
      </c>
      <c r="M21932">
        <v>2</v>
      </c>
      <c r="N21932" t="s">
        <v>536</v>
      </c>
      <c r="O21932" t="s">
        <v>539</v>
      </c>
      <c r="P21932" t="s">
        <v>650</v>
      </c>
    </row>
    <row r="21933" spans="1:16" x14ac:dyDescent="0.25">
      <c r="A21933" t="s">
        <v>379</v>
      </c>
      <c r="B21933" t="s">
        <v>128</v>
      </c>
      <c r="C21933" t="s">
        <v>64</v>
      </c>
      <c r="E21933" t="s">
        <v>315</v>
      </c>
      <c r="F21933" t="s">
        <v>315</v>
      </c>
      <c r="G21933" t="s">
        <v>315</v>
      </c>
      <c r="H21933" t="s">
        <v>144</v>
      </c>
      <c r="I21933" t="s">
        <v>71</v>
      </c>
      <c r="J21933" t="s">
        <v>191</v>
      </c>
      <c r="K21933" s="1">
        <v>45415</v>
      </c>
      <c r="L21933">
        <v>90</v>
      </c>
      <c r="M21933">
        <v>2</v>
      </c>
      <c r="N21933" t="s">
        <v>536</v>
      </c>
      <c r="O21933" t="s">
        <v>539</v>
      </c>
      <c r="P21933" t="s">
        <v>650</v>
      </c>
    </row>
    <row r="21934" spans="1:16" x14ac:dyDescent="0.25">
      <c r="A21934" t="s">
        <v>379</v>
      </c>
      <c r="B21934" t="s">
        <v>128</v>
      </c>
      <c r="C21934" t="s">
        <v>64</v>
      </c>
      <c r="E21934" t="s">
        <v>315</v>
      </c>
      <c r="F21934" t="s">
        <v>315</v>
      </c>
      <c r="G21934" t="s">
        <v>315</v>
      </c>
      <c r="H21934" t="s">
        <v>144</v>
      </c>
      <c r="I21934" t="s">
        <v>70</v>
      </c>
      <c r="J21934" t="s">
        <v>191</v>
      </c>
      <c r="K21934" s="1">
        <v>45412</v>
      </c>
      <c r="L21934">
        <v>90</v>
      </c>
      <c r="M21934">
        <v>2</v>
      </c>
      <c r="N21934" t="s">
        <v>536</v>
      </c>
      <c r="O21934" t="s">
        <v>539</v>
      </c>
      <c r="P21934" t="s">
        <v>650</v>
      </c>
    </row>
    <row r="21935" spans="1:16" x14ac:dyDescent="0.25">
      <c r="A21935" t="s">
        <v>379</v>
      </c>
      <c r="B21935" t="s">
        <v>128</v>
      </c>
      <c r="C21935" t="s">
        <v>64</v>
      </c>
      <c r="E21935" t="s">
        <v>315</v>
      </c>
      <c r="F21935" t="s">
        <v>315</v>
      </c>
      <c r="G21935" t="s">
        <v>315</v>
      </c>
      <c r="H21935" t="s">
        <v>144</v>
      </c>
      <c r="I21935" t="s">
        <v>70</v>
      </c>
      <c r="J21935" t="s">
        <v>191</v>
      </c>
      <c r="K21935" s="1">
        <v>45413</v>
      </c>
      <c r="L21935">
        <v>120</v>
      </c>
      <c r="M21935">
        <v>2</v>
      </c>
      <c r="N21935" t="s">
        <v>536</v>
      </c>
      <c r="O21935" t="s">
        <v>539</v>
      </c>
      <c r="P21935" t="s">
        <v>650</v>
      </c>
    </row>
    <row r="21936" spans="1:16" x14ac:dyDescent="0.25">
      <c r="A21936" t="s">
        <v>379</v>
      </c>
      <c r="B21936" t="s">
        <v>128</v>
      </c>
      <c r="C21936" t="s">
        <v>64</v>
      </c>
      <c r="E21936" t="s">
        <v>315</v>
      </c>
      <c r="F21936" t="s">
        <v>315</v>
      </c>
      <c r="G21936" t="s">
        <v>315</v>
      </c>
      <c r="H21936" t="s">
        <v>144</v>
      </c>
      <c r="I21936" t="s">
        <v>70</v>
      </c>
      <c r="J21936" t="s">
        <v>191</v>
      </c>
      <c r="K21936" s="1">
        <v>45415</v>
      </c>
      <c r="L21936">
        <v>60</v>
      </c>
      <c r="M21936">
        <v>2</v>
      </c>
      <c r="N21936" t="s">
        <v>536</v>
      </c>
      <c r="O21936" t="s">
        <v>539</v>
      </c>
      <c r="P21936" t="s">
        <v>650</v>
      </c>
    </row>
    <row r="21937" spans="1:16" x14ac:dyDescent="0.25">
      <c r="A21937" t="s">
        <v>379</v>
      </c>
      <c r="B21937" t="s">
        <v>128</v>
      </c>
      <c r="C21937" t="s">
        <v>64</v>
      </c>
      <c r="E21937" t="s">
        <v>315</v>
      </c>
      <c r="F21937" t="s">
        <v>315</v>
      </c>
      <c r="G21937" t="s">
        <v>315</v>
      </c>
      <c r="H21937" t="s">
        <v>144</v>
      </c>
      <c r="I21937" t="s">
        <v>70</v>
      </c>
      <c r="J21937" t="s">
        <v>191</v>
      </c>
      <c r="K21937" s="1">
        <v>45421</v>
      </c>
      <c r="L21937">
        <v>60</v>
      </c>
      <c r="M21937">
        <v>3</v>
      </c>
      <c r="N21937" t="s">
        <v>536</v>
      </c>
      <c r="O21937" t="s">
        <v>539</v>
      </c>
      <c r="P21937" t="s">
        <v>650</v>
      </c>
    </row>
    <row r="21938" spans="1:16" x14ac:dyDescent="0.25">
      <c r="A21938" t="s">
        <v>379</v>
      </c>
      <c r="B21938" t="s">
        <v>128</v>
      </c>
      <c r="C21938" t="s">
        <v>64</v>
      </c>
      <c r="E21938" t="s">
        <v>315</v>
      </c>
      <c r="F21938" t="s">
        <v>315</v>
      </c>
      <c r="G21938" t="s">
        <v>315</v>
      </c>
      <c r="H21938" t="s">
        <v>144</v>
      </c>
      <c r="I21938" t="s">
        <v>334</v>
      </c>
      <c r="J21938" t="s">
        <v>191</v>
      </c>
      <c r="K21938" s="1">
        <v>45413</v>
      </c>
      <c r="L21938">
        <v>60</v>
      </c>
      <c r="M21938">
        <v>2</v>
      </c>
      <c r="N21938" t="s">
        <v>536</v>
      </c>
      <c r="O21938" t="s">
        <v>539</v>
      </c>
      <c r="P21938" t="s">
        <v>650</v>
      </c>
    </row>
    <row r="21939" spans="1:16" x14ac:dyDescent="0.25">
      <c r="A21939" t="s">
        <v>379</v>
      </c>
      <c r="B21939" t="s">
        <v>128</v>
      </c>
      <c r="C21939" t="s">
        <v>64</v>
      </c>
      <c r="E21939" t="s">
        <v>315</v>
      </c>
      <c r="F21939" t="s">
        <v>315</v>
      </c>
      <c r="G21939" t="s">
        <v>315</v>
      </c>
      <c r="H21939" t="s">
        <v>144</v>
      </c>
      <c r="I21939" t="s">
        <v>334</v>
      </c>
      <c r="J21939" t="s">
        <v>191</v>
      </c>
      <c r="K21939" s="1">
        <v>45419</v>
      </c>
      <c r="L21939">
        <v>150</v>
      </c>
      <c r="M21939">
        <v>3</v>
      </c>
      <c r="N21939" t="s">
        <v>536</v>
      </c>
      <c r="O21939" t="s">
        <v>539</v>
      </c>
      <c r="P21939" t="s">
        <v>650</v>
      </c>
    </row>
    <row r="21940" spans="1:16" x14ac:dyDescent="0.25">
      <c r="A21940" t="s">
        <v>379</v>
      </c>
      <c r="B21940" t="s">
        <v>128</v>
      </c>
      <c r="C21940" t="s">
        <v>64</v>
      </c>
      <c r="E21940" t="s">
        <v>315</v>
      </c>
      <c r="F21940" t="s">
        <v>315</v>
      </c>
      <c r="G21940" t="s">
        <v>315</v>
      </c>
      <c r="H21940" t="s">
        <v>144</v>
      </c>
      <c r="I21940" t="s">
        <v>334</v>
      </c>
      <c r="J21940" t="s">
        <v>191</v>
      </c>
      <c r="K21940" s="1">
        <v>45420</v>
      </c>
      <c r="L21940">
        <v>120</v>
      </c>
      <c r="M21940">
        <v>3</v>
      </c>
      <c r="N21940" t="s">
        <v>536</v>
      </c>
      <c r="O21940" t="s">
        <v>539</v>
      </c>
      <c r="P21940" t="s">
        <v>650</v>
      </c>
    </row>
    <row r="21941" spans="1:16" x14ac:dyDescent="0.25">
      <c r="A21941" t="s">
        <v>379</v>
      </c>
      <c r="B21941" t="s">
        <v>128</v>
      </c>
      <c r="C21941" t="s">
        <v>64</v>
      </c>
      <c r="E21941" t="s">
        <v>315</v>
      </c>
      <c r="F21941" t="s">
        <v>315</v>
      </c>
      <c r="G21941" t="s">
        <v>315</v>
      </c>
      <c r="H21941" t="s">
        <v>144</v>
      </c>
      <c r="I21941" t="s">
        <v>334</v>
      </c>
      <c r="J21941" t="s">
        <v>191</v>
      </c>
      <c r="K21941" s="1">
        <v>45421</v>
      </c>
      <c r="L21941">
        <v>120</v>
      </c>
      <c r="M21941">
        <v>3</v>
      </c>
      <c r="N21941" t="s">
        <v>536</v>
      </c>
      <c r="O21941" t="s">
        <v>539</v>
      </c>
      <c r="P21941" t="s">
        <v>650</v>
      </c>
    </row>
    <row r="21942" spans="1:16" x14ac:dyDescent="0.25">
      <c r="A21942" t="s">
        <v>379</v>
      </c>
      <c r="B21942" t="s">
        <v>128</v>
      </c>
      <c r="C21942" t="s">
        <v>64</v>
      </c>
      <c r="E21942" t="s">
        <v>315</v>
      </c>
      <c r="F21942" t="s">
        <v>315</v>
      </c>
      <c r="G21942" t="s">
        <v>315</v>
      </c>
      <c r="H21942" t="s">
        <v>144</v>
      </c>
      <c r="I21942" t="s">
        <v>334</v>
      </c>
      <c r="J21942" t="s">
        <v>191</v>
      </c>
      <c r="K21942" s="1">
        <v>45422</v>
      </c>
      <c r="L21942">
        <v>240</v>
      </c>
      <c r="M21942">
        <v>3</v>
      </c>
      <c r="N21942" t="s">
        <v>536</v>
      </c>
      <c r="O21942" t="s">
        <v>539</v>
      </c>
      <c r="P21942" t="s">
        <v>650</v>
      </c>
    </row>
    <row r="21943" spans="1:16" x14ac:dyDescent="0.25">
      <c r="A21943" t="s">
        <v>379</v>
      </c>
      <c r="B21943" t="s">
        <v>128</v>
      </c>
      <c r="C21943" t="s">
        <v>64</v>
      </c>
      <c r="E21943" t="s">
        <v>315</v>
      </c>
      <c r="F21943" t="s">
        <v>315</v>
      </c>
      <c r="G21943" t="s">
        <v>315</v>
      </c>
      <c r="H21943" t="s">
        <v>144</v>
      </c>
      <c r="I21943" t="s">
        <v>334</v>
      </c>
      <c r="J21943" t="s">
        <v>191</v>
      </c>
      <c r="K21943" s="1">
        <v>45425</v>
      </c>
      <c r="L21943">
        <v>240</v>
      </c>
      <c r="M21943">
        <v>4</v>
      </c>
      <c r="N21943" t="s">
        <v>536</v>
      </c>
      <c r="O21943" t="s">
        <v>539</v>
      </c>
      <c r="P21943" t="s">
        <v>650</v>
      </c>
    </row>
    <row r="21944" spans="1:16" x14ac:dyDescent="0.25">
      <c r="A21944" t="s">
        <v>379</v>
      </c>
      <c r="B21944" t="s">
        <v>128</v>
      </c>
      <c r="C21944" t="s">
        <v>64</v>
      </c>
      <c r="E21944" t="s">
        <v>315</v>
      </c>
      <c r="F21944" t="s">
        <v>315</v>
      </c>
      <c r="G21944" t="s">
        <v>315</v>
      </c>
      <c r="H21944" t="s">
        <v>144</v>
      </c>
      <c r="I21944" t="s">
        <v>334</v>
      </c>
      <c r="J21944" t="s">
        <v>191</v>
      </c>
      <c r="K21944" s="1">
        <v>45426</v>
      </c>
      <c r="L21944">
        <v>180</v>
      </c>
      <c r="M21944">
        <v>4</v>
      </c>
      <c r="N21944" t="s">
        <v>536</v>
      </c>
      <c r="O21944" t="s">
        <v>539</v>
      </c>
      <c r="P21944" t="s">
        <v>650</v>
      </c>
    </row>
    <row r="21945" spans="1:16" x14ac:dyDescent="0.25">
      <c r="A21945" t="s">
        <v>379</v>
      </c>
      <c r="B21945" t="s">
        <v>128</v>
      </c>
      <c r="C21945" t="s">
        <v>64</v>
      </c>
      <c r="E21945" t="s">
        <v>315</v>
      </c>
      <c r="F21945" t="s">
        <v>315</v>
      </c>
      <c r="G21945" t="s">
        <v>315</v>
      </c>
      <c r="H21945" t="s">
        <v>144</v>
      </c>
      <c r="I21945" t="s">
        <v>334</v>
      </c>
      <c r="J21945" t="s">
        <v>191</v>
      </c>
      <c r="K21945" s="1">
        <v>45427</v>
      </c>
      <c r="L21945">
        <v>240</v>
      </c>
      <c r="M21945">
        <v>4</v>
      </c>
      <c r="N21945" t="s">
        <v>536</v>
      </c>
      <c r="O21945" t="s">
        <v>539</v>
      </c>
      <c r="P21945" t="s">
        <v>650</v>
      </c>
    </row>
    <row r="21946" spans="1:16" x14ac:dyDescent="0.25">
      <c r="A21946" t="s">
        <v>379</v>
      </c>
      <c r="B21946" t="s">
        <v>128</v>
      </c>
      <c r="C21946" t="s">
        <v>64</v>
      </c>
      <c r="E21946" t="s">
        <v>315</v>
      </c>
      <c r="F21946" t="s">
        <v>315</v>
      </c>
      <c r="G21946" t="s">
        <v>315</v>
      </c>
      <c r="H21946" t="s">
        <v>144</v>
      </c>
      <c r="I21946" t="s">
        <v>334</v>
      </c>
      <c r="J21946" t="s">
        <v>191</v>
      </c>
      <c r="K21946" s="1">
        <v>45428</v>
      </c>
      <c r="L21946">
        <v>90</v>
      </c>
      <c r="M21946">
        <v>4</v>
      </c>
      <c r="N21946" t="s">
        <v>536</v>
      </c>
      <c r="O21946" t="s">
        <v>539</v>
      </c>
      <c r="P21946" t="s">
        <v>650</v>
      </c>
    </row>
    <row r="21947" spans="1:16" x14ac:dyDescent="0.25">
      <c r="A21947" t="s">
        <v>379</v>
      </c>
      <c r="B21947" t="s">
        <v>128</v>
      </c>
      <c r="C21947" t="s">
        <v>64</v>
      </c>
      <c r="E21947" t="s">
        <v>315</v>
      </c>
      <c r="F21947" t="s">
        <v>315</v>
      </c>
      <c r="G21947" t="s">
        <v>315</v>
      </c>
      <c r="H21947" t="s">
        <v>144</v>
      </c>
      <c r="I21947" t="s">
        <v>334</v>
      </c>
      <c r="J21947" t="s">
        <v>191</v>
      </c>
      <c r="K21947" s="1">
        <v>45429</v>
      </c>
      <c r="L21947">
        <v>60</v>
      </c>
      <c r="M21947">
        <v>4</v>
      </c>
      <c r="N21947" t="s">
        <v>536</v>
      </c>
      <c r="O21947" t="s">
        <v>539</v>
      </c>
      <c r="P21947" t="s">
        <v>650</v>
      </c>
    </row>
    <row r="21948" spans="1:16" x14ac:dyDescent="0.25">
      <c r="A21948" t="s">
        <v>379</v>
      </c>
      <c r="B21948" t="s">
        <v>128</v>
      </c>
      <c r="C21948" t="s">
        <v>64</v>
      </c>
      <c r="E21948" t="s">
        <v>315</v>
      </c>
      <c r="F21948" t="s">
        <v>315</v>
      </c>
      <c r="G21948" t="s">
        <v>315</v>
      </c>
      <c r="H21948" t="s">
        <v>144</v>
      </c>
      <c r="I21948" t="s">
        <v>335</v>
      </c>
      <c r="J21948" t="s">
        <v>191</v>
      </c>
      <c r="K21948" s="1">
        <v>45412</v>
      </c>
      <c r="L21948">
        <v>180</v>
      </c>
      <c r="M21948">
        <v>2</v>
      </c>
      <c r="N21948" t="s">
        <v>536</v>
      </c>
      <c r="O21948" t="s">
        <v>539</v>
      </c>
      <c r="P21948" t="s">
        <v>650</v>
      </c>
    </row>
    <row r="21949" spans="1:16" x14ac:dyDescent="0.25">
      <c r="A21949" t="s">
        <v>379</v>
      </c>
      <c r="B21949" t="s">
        <v>128</v>
      </c>
      <c r="C21949" t="s">
        <v>64</v>
      </c>
      <c r="E21949" t="s">
        <v>315</v>
      </c>
      <c r="F21949" t="s">
        <v>315</v>
      </c>
      <c r="G21949" t="s">
        <v>315</v>
      </c>
      <c r="H21949" t="s">
        <v>144</v>
      </c>
      <c r="I21949" t="s">
        <v>335</v>
      </c>
      <c r="J21949" t="s">
        <v>191</v>
      </c>
      <c r="K21949" s="1">
        <v>45421</v>
      </c>
      <c r="L21949">
        <v>150</v>
      </c>
      <c r="M21949">
        <v>3</v>
      </c>
      <c r="N21949" t="s">
        <v>536</v>
      </c>
      <c r="O21949" t="s">
        <v>539</v>
      </c>
      <c r="P21949" t="s">
        <v>650</v>
      </c>
    </row>
    <row r="21950" spans="1:16" x14ac:dyDescent="0.25">
      <c r="A21950" t="s">
        <v>379</v>
      </c>
      <c r="B21950" t="s">
        <v>128</v>
      </c>
      <c r="C21950" t="s">
        <v>64</v>
      </c>
      <c r="E21950" t="s">
        <v>315</v>
      </c>
      <c r="F21950" t="s">
        <v>315</v>
      </c>
      <c r="G21950" t="s">
        <v>315</v>
      </c>
      <c r="H21950" t="s">
        <v>526</v>
      </c>
      <c r="I21950" t="s">
        <v>73</v>
      </c>
      <c r="J21950" t="s">
        <v>119</v>
      </c>
      <c r="K21950" s="1">
        <v>45429</v>
      </c>
      <c r="L21950">
        <v>210</v>
      </c>
      <c r="M21950">
        <v>4</v>
      </c>
      <c r="N21950" t="s">
        <v>536</v>
      </c>
      <c r="O21950" t="s">
        <v>539</v>
      </c>
      <c r="P21950" t="s">
        <v>650</v>
      </c>
    </row>
    <row r="21951" spans="1:16" x14ac:dyDescent="0.25">
      <c r="A21951" t="s">
        <v>379</v>
      </c>
      <c r="B21951" t="s">
        <v>128</v>
      </c>
      <c r="C21951" t="s">
        <v>64</v>
      </c>
      <c r="E21951" t="s">
        <v>315</v>
      </c>
      <c r="F21951" t="s">
        <v>315</v>
      </c>
      <c r="G21951" t="s">
        <v>315</v>
      </c>
      <c r="H21951" t="s">
        <v>526</v>
      </c>
      <c r="I21951" t="s">
        <v>74</v>
      </c>
      <c r="J21951" t="s">
        <v>119</v>
      </c>
      <c r="K21951" s="1">
        <v>45407</v>
      </c>
      <c r="L21951">
        <v>30</v>
      </c>
      <c r="M21951">
        <v>1</v>
      </c>
      <c r="N21951" t="s">
        <v>536</v>
      </c>
      <c r="O21951" t="s">
        <v>539</v>
      </c>
      <c r="P21951" t="s">
        <v>650</v>
      </c>
    </row>
    <row r="21952" spans="1:16" x14ac:dyDescent="0.25">
      <c r="A21952" t="s">
        <v>379</v>
      </c>
      <c r="B21952" t="s">
        <v>128</v>
      </c>
      <c r="C21952" t="s">
        <v>64</v>
      </c>
      <c r="E21952" t="s">
        <v>315</v>
      </c>
      <c r="F21952" t="s">
        <v>315</v>
      </c>
      <c r="G21952" t="s">
        <v>315</v>
      </c>
      <c r="H21952" t="s">
        <v>526</v>
      </c>
      <c r="I21952" t="s">
        <v>74</v>
      </c>
      <c r="J21952" t="s">
        <v>119</v>
      </c>
      <c r="K21952" s="1">
        <v>45414</v>
      </c>
      <c r="L21952">
        <v>30</v>
      </c>
      <c r="M21952">
        <v>2</v>
      </c>
      <c r="N21952" t="s">
        <v>536</v>
      </c>
      <c r="O21952" t="s">
        <v>539</v>
      </c>
      <c r="P21952" t="s">
        <v>650</v>
      </c>
    </row>
    <row r="21953" spans="1:16" x14ac:dyDescent="0.25">
      <c r="A21953" t="s">
        <v>379</v>
      </c>
      <c r="B21953" t="s">
        <v>128</v>
      </c>
      <c r="C21953" t="s">
        <v>64</v>
      </c>
      <c r="E21953" t="s">
        <v>315</v>
      </c>
      <c r="F21953" t="s">
        <v>315</v>
      </c>
      <c r="G21953" t="s">
        <v>315</v>
      </c>
      <c r="H21953" t="s">
        <v>526</v>
      </c>
      <c r="I21953" t="s">
        <v>74</v>
      </c>
      <c r="J21953" t="s">
        <v>119</v>
      </c>
      <c r="K21953" s="1">
        <v>45421</v>
      </c>
      <c r="L21953">
        <v>30</v>
      </c>
      <c r="M21953">
        <v>3</v>
      </c>
      <c r="N21953" t="s">
        <v>536</v>
      </c>
      <c r="O21953" t="s">
        <v>539</v>
      </c>
      <c r="P21953" t="s">
        <v>650</v>
      </c>
    </row>
    <row r="21954" spans="1:16" x14ac:dyDescent="0.25">
      <c r="A21954" t="s">
        <v>379</v>
      </c>
      <c r="B21954" t="s">
        <v>128</v>
      </c>
      <c r="C21954" t="s">
        <v>64</v>
      </c>
      <c r="E21954" t="s">
        <v>315</v>
      </c>
      <c r="F21954" t="s">
        <v>315</v>
      </c>
      <c r="G21954" t="s">
        <v>315</v>
      </c>
      <c r="H21954" t="s">
        <v>526</v>
      </c>
      <c r="I21954" t="s">
        <v>74</v>
      </c>
      <c r="J21954" t="s">
        <v>119</v>
      </c>
      <c r="K21954" s="1">
        <v>45428</v>
      </c>
      <c r="L21954">
        <v>30</v>
      </c>
      <c r="M21954">
        <v>4</v>
      </c>
      <c r="N21954" t="s">
        <v>536</v>
      </c>
      <c r="O21954" t="s">
        <v>539</v>
      </c>
      <c r="P21954" t="s">
        <v>650</v>
      </c>
    </row>
    <row r="21955" spans="1:16" x14ac:dyDescent="0.25">
      <c r="A21955" t="s">
        <v>379</v>
      </c>
      <c r="B21955" t="s">
        <v>128</v>
      </c>
      <c r="C21955" t="s">
        <v>64</v>
      </c>
      <c r="E21955" t="s">
        <v>315</v>
      </c>
      <c r="F21955" t="s">
        <v>315</v>
      </c>
      <c r="G21955" t="s">
        <v>315</v>
      </c>
      <c r="H21955" t="s">
        <v>37</v>
      </c>
      <c r="I21955" t="s">
        <v>337</v>
      </c>
      <c r="J21955" t="s">
        <v>119</v>
      </c>
      <c r="K21955" s="1">
        <v>45405</v>
      </c>
      <c r="L21955">
        <v>60</v>
      </c>
      <c r="M21955">
        <v>1</v>
      </c>
      <c r="N21955" t="s">
        <v>536</v>
      </c>
      <c r="O21955" t="s">
        <v>539</v>
      </c>
      <c r="P21955" t="s">
        <v>650</v>
      </c>
    </row>
    <row r="21956" spans="1:16" x14ac:dyDescent="0.25">
      <c r="A21956" t="s">
        <v>379</v>
      </c>
      <c r="B21956" t="s">
        <v>128</v>
      </c>
      <c r="C21956" t="s">
        <v>64</v>
      </c>
      <c r="E21956" t="s">
        <v>315</v>
      </c>
      <c r="F21956" t="s">
        <v>315</v>
      </c>
      <c r="G21956" t="s">
        <v>315</v>
      </c>
      <c r="H21956" t="s">
        <v>37</v>
      </c>
      <c r="I21956" t="s">
        <v>337</v>
      </c>
      <c r="J21956" t="s">
        <v>119</v>
      </c>
      <c r="K21956" s="1">
        <v>45411</v>
      </c>
      <c r="L21956">
        <v>60</v>
      </c>
      <c r="M21956">
        <v>2</v>
      </c>
      <c r="N21956" t="s">
        <v>536</v>
      </c>
      <c r="O21956" t="s">
        <v>539</v>
      </c>
      <c r="P21956" t="s">
        <v>650</v>
      </c>
    </row>
    <row r="21957" spans="1:16" x14ac:dyDescent="0.25">
      <c r="A21957" t="s">
        <v>379</v>
      </c>
      <c r="B21957" t="s">
        <v>128</v>
      </c>
      <c r="C21957" t="s">
        <v>64</v>
      </c>
      <c r="E21957" t="s">
        <v>315</v>
      </c>
      <c r="F21957" t="s">
        <v>315</v>
      </c>
      <c r="G21957" t="s">
        <v>315</v>
      </c>
      <c r="H21957" t="s">
        <v>37</v>
      </c>
      <c r="I21957" t="s">
        <v>337</v>
      </c>
      <c r="J21957" t="s">
        <v>119</v>
      </c>
      <c r="K21957" s="1">
        <v>45413</v>
      </c>
      <c r="L21957">
        <v>60</v>
      </c>
      <c r="M21957">
        <v>2</v>
      </c>
      <c r="N21957" t="s">
        <v>536</v>
      </c>
      <c r="O21957" t="s">
        <v>539</v>
      </c>
      <c r="P21957" t="s">
        <v>650</v>
      </c>
    </row>
    <row r="21958" spans="1:16" x14ac:dyDescent="0.25">
      <c r="A21958" t="s">
        <v>379</v>
      </c>
      <c r="B21958" t="s">
        <v>128</v>
      </c>
      <c r="C21958" t="s">
        <v>64</v>
      </c>
      <c r="E21958" t="s">
        <v>315</v>
      </c>
      <c r="F21958" t="s">
        <v>315</v>
      </c>
      <c r="G21958" t="s">
        <v>315</v>
      </c>
      <c r="H21958" t="s">
        <v>37</v>
      </c>
      <c r="I21958" t="s">
        <v>337</v>
      </c>
      <c r="J21958" t="s">
        <v>119</v>
      </c>
      <c r="K21958" s="1">
        <v>45418</v>
      </c>
      <c r="L21958">
        <v>90</v>
      </c>
      <c r="M21958">
        <v>3</v>
      </c>
      <c r="N21958" t="s">
        <v>536</v>
      </c>
      <c r="O21958" t="s">
        <v>539</v>
      </c>
      <c r="P21958" t="s">
        <v>650</v>
      </c>
    </row>
    <row r="21959" spans="1:16" x14ac:dyDescent="0.25">
      <c r="A21959" t="s">
        <v>379</v>
      </c>
      <c r="B21959" t="s">
        <v>128</v>
      </c>
      <c r="C21959" t="s">
        <v>64</v>
      </c>
      <c r="E21959" t="s">
        <v>315</v>
      </c>
      <c r="F21959" t="s">
        <v>315</v>
      </c>
      <c r="G21959" t="s">
        <v>315</v>
      </c>
      <c r="H21959" t="s">
        <v>37</v>
      </c>
      <c r="I21959" t="s">
        <v>337</v>
      </c>
      <c r="J21959" t="s">
        <v>119</v>
      </c>
      <c r="K21959" s="1">
        <v>45420</v>
      </c>
      <c r="L21959">
        <v>60</v>
      </c>
      <c r="M21959">
        <v>3</v>
      </c>
      <c r="N21959" t="s">
        <v>536</v>
      </c>
      <c r="O21959" t="s">
        <v>539</v>
      </c>
      <c r="P21959" t="s">
        <v>650</v>
      </c>
    </row>
    <row r="21960" spans="1:16" x14ac:dyDescent="0.25">
      <c r="A21960" t="s">
        <v>379</v>
      </c>
      <c r="B21960" t="s">
        <v>128</v>
      </c>
      <c r="C21960" t="s">
        <v>64</v>
      </c>
      <c r="E21960" t="s">
        <v>315</v>
      </c>
      <c r="F21960" t="s">
        <v>315</v>
      </c>
      <c r="G21960" t="s">
        <v>315</v>
      </c>
      <c r="H21960" t="s">
        <v>37</v>
      </c>
      <c r="I21960" t="s">
        <v>337</v>
      </c>
      <c r="J21960" t="s">
        <v>119</v>
      </c>
      <c r="K21960" s="1">
        <v>45425</v>
      </c>
      <c r="L21960">
        <v>90</v>
      </c>
      <c r="M21960">
        <v>4</v>
      </c>
      <c r="N21960" t="s">
        <v>536</v>
      </c>
      <c r="O21960" t="s">
        <v>539</v>
      </c>
      <c r="P21960" t="s">
        <v>650</v>
      </c>
    </row>
    <row r="21961" spans="1:16" x14ac:dyDescent="0.25">
      <c r="A21961" t="s">
        <v>379</v>
      </c>
      <c r="B21961" t="s">
        <v>128</v>
      </c>
      <c r="C21961" t="s">
        <v>64</v>
      </c>
      <c r="E21961" t="s">
        <v>315</v>
      </c>
      <c r="F21961" t="s">
        <v>315</v>
      </c>
      <c r="G21961" t="s">
        <v>315</v>
      </c>
      <c r="H21961" t="s">
        <v>37</v>
      </c>
      <c r="I21961" t="s">
        <v>337</v>
      </c>
      <c r="J21961" t="s">
        <v>119</v>
      </c>
      <c r="K21961" s="1">
        <v>45427</v>
      </c>
      <c r="L21961">
        <v>60</v>
      </c>
      <c r="M21961">
        <v>4</v>
      </c>
      <c r="N21961" t="s">
        <v>536</v>
      </c>
      <c r="O21961" t="s">
        <v>539</v>
      </c>
      <c r="P21961" t="s">
        <v>650</v>
      </c>
    </row>
    <row r="21962" spans="1:16" x14ac:dyDescent="0.25">
      <c r="A21962" t="s">
        <v>379</v>
      </c>
      <c r="B21962" t="s">
        <v>128</v>
      </c>
      <c r="C21962" t="s">
        <v>64</v>
      </c>
      <c r="E21962" t="s">
        <v>315</v>
      </c>
      <c r="F21962" t="s">
        <v>315</v>
      </c>
      <c r="G21962" t="s">
        <v>315</v>
      </c>
      <c r="H21962" t="s">
        <v>37</v>
      </c>
      <c r="I21962" t="s">
        <v>338</v>
      </c>
      <c r="J21962" t="s">
        <v>119</v>
      </c>
      <c r="K21962" s="1">
        <v>45405</v>
      </c>
      <c r="L21962">
        <v>60</v>
      </c>
      <c r="M21962">
        <v>1</v>
      </c>
      <c r="N21962" t="s">
        <v>536</v>
      </c>
      <c r="O21962" t="s">
        <v>539</v>
      </c>
      <c r="P21962" t="s">
        <v>650</v>
      </c>
    </row>
    <row r="21963" spans="1:16" x14ac:dyDescent="0.25">
      <c r="A21963" t="s">
        <v>379</v>
      </c>
      <c r="B21963" t="s">
        <v>128</v>
      </c>
      <c r="C21963" t="s">
        <v>64</v>
      </c>
      <c r="E21963" t="s">
        <v>315</v>
      </c>
      <c r="F21963" t="s">
        <v>315</v>
      </c>
      <c r="G21963" t="s">
        <v>315</v>
      </c>
      <c r="H21963" t="s">
        <v>37</v>
      </c>
      <c r="I21963" t="s">
        <v>339</v>
      </c>
      <c r="J21963" t="s">
        <v>119</v>
      </c>
      <c r="K21963" s="1">
        <v>45404</v>
      </c>
      <c r="L21963">
        <v>60</v>
      </c>
      <c r="M21963">
        <v>1</v>
      </c>
      <c r="N21963" t="s">
        <v>536</v>
      </c>
      <c r="O21963" t="s">
        <v>539</v>
      </c>
      <c r="P21963" t="s">
        <v>650</v>
      </c>
    </row>
    <row r="21964" spans="1:16" x14ac:dyDescent="0.25">
      <c r="A21964" t="s">
        <v>379</v>
      </c>
      <c r="B21964" t="s">
        <v>128</v>
      </c>
      <c r="C21964" t="s">
        <v>64</v>
      </c>
      <c r="E21964" t="s">
        <v>315</v>
      </c>
      <c r="F21964" t="s">
        <v>315</v>
      </c>
      <c r="G21964" t="s">
        <v>315</v>
      </c>
      <c r="H21964" t="s">
        <v>37</v>
      </c>
      <c r="I21964" t="s">
        <v>339</v>
      </c>
      <c r="J21964" t="s">
        <v>119</v>
      </c>
      <c r="K21964" s="1">
        <v>45405</v>
      </c>
      <c r="L21964">
        <v>180</v>
      </c>
      <c r="M21964">
        <v>1</v>
      </c>
      <c r="N21964" t="s">
        <v>536</v>
      </c>
      <c r="O21964" t="s">
        <v>539</v>
      </c>
      <c r="P21964" t="s">
        <v>650</v>
      </c>
    </row>
    <row r="21965" spans="1:16" x14ac:dyDescent="0.25">
      <c r="A21965" t="s">
        <v>379</v>
      </c>
      <c r="B21965" t="s">
        <v>128</v>
      </c>
      <c r="C21965" t="s">
        <v>64</v>
      </c>
      <c r="E21965" t="s">
        <v>315</v>
      </c>
      <c r="F21965" t="s">
        <v>315</v>
      </c>
      <c r="G21965" t="s">
        <v>315</v>
      </c>
      <c r="H21965" t="s">
        <v>37</v>
      </c>
      <c r="I21965" t="s">
        <v>339</v>
      </c>
      <c r="J21965" t="s">
        <v>119</v>
      </c>
      <c r="K21965" s="1">
        <v>45411</v>
      </c>
      <c r="L21965">
        <v>60</v>
      </c>
      <c r="M21965">
        <v>2</v>
      </c>
      <c r="N21965" t="s">
        <v>536</v>
      </c>
      <c r="O21965" t="s">
        <v>539</v>
      </c>
      <c r="P21965" t="s">
        <v>650</v>
      </c>
    </row>
    <row r="21966" spans="1:16" x14ac:dyDescent="0.25">
      <c r="A21966" t="s">
        <v>379</v>
      </c>
      <c r="B21966" t="s">
        <v>128</v>
      </c>
      <c r="C21966" t="s">
        <v>64</v>
      </c>
      <c r="E21966" t="s">
        <v>315</v>
      </c>
      <c r="F21966" t="s">
        <v>315</v>
      </c>
      <c r="G21966" t="s">
        <v>315</v>
      </c>
      <c r="H21966" t="s">
        <v>37</v>
      </c>
      <c r="I21966" t="s">
        <v>339</v>
      </c>
      <c r="J21966" t="s">
        <v>119</v>
      </c>
      <c r="K21966" s="1">
        <v>45412</v>
      </c>
      <c r="L21966">
        <v>60</v>
      </c>
      <c r="M21966">
        <v>2</v>
      </c>
      <c r="N21966" t="s">
        <v>536</v>
      </c>
      <c r="O21966" t="s">
        <v>539</v>
      </c>
      <c r="P21966" t="s">
        <v>650</v>
      </c>
    </row>
    <row r="21967" spans="1:16" x14ac:dyDescent="0.25">
      <c r="A21967" t="s">
        <v>379</v>
      </c>
      <c r="B21967" t="s">
        <v>128</v>
      </c>
      <c r="C21967" t="s">
        <v>64</v>
      </c>
      <c r="E21967" t="s">
        <v>315</v>
      </c>
      <c r="F21967" t="s">
        <v>315</v>
      </c>
      <c r="G21967" t="s">
        <v>315</v>
      </c>
      <c r="H21967" t="s">
        <v>37</v>
      </c>
      <c r="I21967" t="s">
        <v>339</v>
      </c>
      <c r="J21967" t="s">
        <v>119</v>
      </c>
      <c r="K21967" s="1">
        <v>45413</v>
      </c>
      <c r="L21967">
        <v>60</v>
      </c>
      <c r="M21967">
        <v>2</v>
      </c>
      <c r="N21967" t="s">
        <v>536</v>
      </c>
      <c r="O21967" t="s">
        <v>539</v>
      </c>
      <c r="P21967" t="s">
        <v>650</v>
      </c>
    </row>
    <row r="21968" spans="1:16" x14ac:dyDescent="0.25">
      <c r="A21968" t="s">
        <v>379</v>
      </c>
      <c r="B21968" t="s">
        <v>128</v>
      </c>
      <c r="C21968" t="s">
        <v>64</v>
      </c>
      <c r="E21968" t="s">
        <v>315</v>
      </c>
      <c r="F21968" t="s">
        <v>315</v>
      </c>
      <c r="G21968" t="s">
        <v>315</v>
      </c>
      <c r="H21968" t="s">
        <v>37</v>
      </c>
      <c r="I21968" t="s">
        <v>339</v>
      </c>
      <c r="J21968" t="s">
        <v>119</v>
      </c>
      <c r="K21968" s="1">
        <v>45414</v>
      </c>
      <c r="L21968">
        <v>180</v>
      </c>
      <c r="M21968">
        <v>2</v>
      </c>
      <c r="N21968" t="s">
        <v>536</v>
      </c>
      <c r="O21968" t="s">
        <v>539</v>
      </c>
      <c r="P21968" t="s">
        <v>650</v>
      </c>
    </row>
    <row r="21969" spans="1:16" x14ac:dyDescent="0.25">
      <c r="A21969" t="s">
        <v>379</v>
      </c>
      <c r="B21969" t="s">
        <v>128</v>
      </c>
      <c r="C21969" t="s">
        <v>64</v>
      </c>
      <c r="E21969" t="s">
        <v>315</v>
      </c>
      <c r="F21969" t="s">
        <v>315</v>
      </c>
      <c r="G21969" t="s">
        <v>315</v>
      </c>
      <c r="H21969" t="s">
        <v>37</v>
      </c>
      <c r="I21969" t="s">
        <v>339</v>
      </c>
      <c r="J21969" t="s">
        <v>119</v>
      </c>
      <c r="K21969" s="1">
        <v>45418</v>
      </c>
      <c r="L21969">
        <v>180</v>
      </c>
      <c r="M21969">
        <v>3</v>
      </c>
      <c r="N21969" t="s">
        <v>536</v>
      </c>
      <c r="O21969" t="s">
        <v>539</v>
      </c>
      <c r="P21969" t="s">
        <v>650</v>
      </c>
    </row>
    <row r="21970" spans="1:16" x14ac:dyDescent="0.25">
      <c r="A21970" t="s">
        <v>379</v>
      </c>
      <c r="B21970" t="s">
        <v>128</v>
      </c>
      <c r="C21970" t="s">
        <v>64</v>
      </c>
      <c r="E21970" t="s">
        <v>315</v>
      </c>
      <c r="F21970" t="s">
        <v>315</v>
      </c>
      <c r="G21970" t="s">
        <v>315</v>
      </c>
      <c r="H21970" t="s">
        <v>37</v>
      </c>
      <c r="I21970" t="s">
        <v>339</v>
      </c>
      <c r="J21970" t="s">
        <v>119</v>
      </c>
      <c r="K21970" s="1">
        <v>45419</v>
      </c>
      <c r="L21970">
        <v>120</v>
      </c>
      <c r="M21970">
        <v>3</v>
      </c>
      <c r="N21970" t="s">
        <v>536</v>
      </c>
      <c r="O21970" t="s">
        <v>539</v>
      </c>
      <c r="P21970" t="s">
        <v>650</v>
      </c>
    </row>
    <row r="21971" spans="1:16" x14ac:dyDescent="0.25">
      <c r="A21971" t="s">
        <v>379</v>
      </c>
      <c r="B21971" t="s">
        <v>128</v>
      </c>
      <c r="C21971" t="s">
        <v>64</v>
      </c>
      <c r="E21971" t="s">
        <v>315</v>
      </c>
      <c r="F21971" t="s">
        <v>315</v>
      </c>
      <c r="G21971" t="s">
        <v>315</v>
      </c>
      <c r="H21971" t="s">
        <v>37</v>
      </c>
      <c r="I21971" t="s">
        <v>339</v>
      </c>
      <c r="J21971" t="s">
        <v>119</v>
      </c>
      <c r="K21971" s="1">
        <v>45425</v>
      </c>
      <c r="L21971">
        <v>150</v>
      </c>
      <c r="M21971">
        <v>4</v>
      </c>
      <c r="N21971" t="s">
        <v>536</v>
      </c>
      <c r="O21971" t="s">
        <v>539</v>
      </c>
      <c r="P21971" t="s">
        <v>650</v>
      </c>
    </row>
    <row r="21972" spans="1:16" x14ac:dyDescent="0.25">
      <c r="A21972" t="s">
        <v>379</v>
      </c>
      <c r="B21972" t="s">
        <v>128</v>
      </c>
      <c r="C21972" t="s">
        <v>64</v>
      </c>
      <c r="E21972" t="s">
        <v>315</v>
      </c>
      <c r="F21972" t="s">
        <v>315</v>
      </c>
      <c r="G21972" t="s">
        <v>315</v>
      </c>
      <c r="H21972" t="s">
        <v>37</v>
      </c>
      <c r="I21972" t="s">
        <v>339</v>
      </c>
      <c r="J21972" t="s">
        <v>119</v>
      </c>
      <c r="K21972" s="1">
        <v>45426</v>
      </c>
      <c r="L21972">
        <v>180</v>
      </c>
      <c r="M21972">
        <v>4</v>
      </c>
      <c r="N21972" t="s">
        <v>536</v>
      </c>
      <c r="O21972" t="s">
        <v>539</v>
      </c>
      <c r="P21972" t="s">
        <v>650</v>
      </c>
    </row>
    <row r="21973" spans="1:16" x14ac:dyDescent="0.25">
      <c r="A21973" t="s">
        <v>379</v>
      </c>
      <c r="B21973" t="s">
        <v>128</v>
      </c>
      <c r="C21973" t="s">
        <v>64</v>
      </c>
      <c r="E21973" t="s">
        <v>315</v>
      </c>
      <c r="F21973" t="s">
        <v>315</v>
      </c>
      <c r="G21973" t="s">
        <v>315</v>
      </c>
      <c r="H21973" t="s">
        <v>37</v>
      </c>
      <c r="I21973" t="s">
        <v>339</v>
      </c>
      <c r="J21973" t="s">
        <v>119</v>
      </c>
      <c r="K21973" s="1">
        <v>45427</v>
      </c>
      <c r="L21973">
        <v>120</v>
      </c>
      <c r="M21973">
        <v>4</v>
      </c>
      <c r="N21973" t="s">
        <v>536</v>
      </c>
      <c r="O21973" t="s">
        <v>539</v>
      </c>
      <c r="P21973" t="s">
        <v>650</v>
      </c>
    </row>
    <row r="21974" spans="1:16" x14ac:dyDescent="0.25">
      <c r="A21974" t="s">
        <v>379</v>
      </c>
      <c r="B21974" t="s">
        <v>128</v>
      </c>
      <c r="C21974" t="s">
        <v>64</v>
      </c>
      <c r="E21974" t="s">
        <v>315</v>
      </c>
      <c r="F21974" t="s">
        <v>315</v>
      </c>
      <c r="G21974" t="s">
        <v>315</v>
      </c>
      <c r="H21974" t="s">
        <v>37</v>
      </c>
      <c r="I21974" t="s">
        <v>339</v>
      </c>
      <c r="J21974" t="s">
        <v>119</v>
      </c>
      <c r="K21974" s="1">
        <v>45428</v>
      </c>
      <c r="L21974">
        <v>60</v>
      </c>
      <c r="M21974">
        <v>4</v>
      </c>
      <c r="N21974" t="s">
        <v>536</v>
      </c>
      <c r="O21974" t="s">
        <v>539</v>
      </c>
      <c r="P21974" t="s">
        <v>650</v>
      </c>
    </row>
    <row r="21975" spans="1:16" x14ac:dyDescent="0.25">
      <c r="A21975" t="s">
        <v>379</v>
      </c>
      <c r="B21975" t="s">
        <v>128</v>
      </c>
      <c r="C21975" t="s">
        <v>64</v>
      </c>
      <c r="E21975" t="s">
        <v>315</v>
      </c>
      <c r="F21975" t="s">
        <v>315</v>
      </c>
      <c r="G21975" t="s">
        <v>315</v>
      </c>
      <c r="H21975" t="s">
        <v>37</v>
      </c>
      <c r="I21975" t="s">
        <v>340</v>
      </c>
      <c r="J21975" t="s">
        <v>119</v>
      </c>
      <c r="K21975" s="1">
        <v>45404</v>
      </c>
      <c r="L21975">
        <v>120</v>
      </c>
      <c r="M21975">
        <v>1</v>
      </c>
      <c r="N21975" t="s">
        <v>536</v>
      </c>
      <c r="O21975" t="s">
        <v>539</v>
      </c>
      <c r="P21975" t="s">
        <v>650</v>
      </c>
    </row>
    <row r="21976" spans="1:16" x14ac:dyDescent="0.25">
      <c r="A21976" t="s">
        <v>379</v>
      </c>
      <c r="B21976" t="s">
        <v>128</v>
      </c>
      <c r="C21976" t="s">
        <v>64</v>
      </c>
      <c r="E21976" t="s">
        <v>315</v>
      </c>
      <c r="F21976" t="s">
        <v>315</v>
      </c>
      <c r="G21976" t="s">
        <v>315</v>
      </c>
      <c r="H21976" t="s">
        <v>37</v>
      </c>
      <c r="I21976" t="s">
        <v>340</v>
      </c>
      <c r="J21976" t="s">
        <v>119</v>
      </c>
      <c r="K21976" s="1">
        <v>45411</v>
      </c>
      <c r="L21976">
        <v>60</v>
      </c>
      <c r="M21976">
        <v>2</v>
      </c>
      <c r="N21976" t="s">
        <v>536</v>
      </c>
      <c r="O21976" t="s">
        <v>539</v>
      </c>
      <c r="P21976" t="s">
        <v>650</v>
      </c>
    </row>
    <row r="21977" spans="1:16" x14ac:dyDescent="0.25">
      <c r="A21977" t="s">
        <v>379</v>
      </c>
      <c r="B21977" t="s">
        <v>128</v>
      </c>
      <c r="C21977" t="s">
        <v>64</v>
      </c>
      <c r="E21977" t="s">
        <v>315</v>
      </c>
      <c r="F21977" t="s">
        <v>315</v>
      </c>
      <c r="G21977" t="s">
        <v>315</v>
      </c>
      <c r="H21977" t="s">
        <v>37</v>
      </c>
      <c r="I21977" t="s">
        <v>340</v>
      </c>
      <c r="J21977" t="s">
        <v>119</v>
      </c>
      <c r="K21977" s="1">
        <v>45415</v>
      </c>
      <c r="L21977">
        <v>120</v>
      </c>
      <c r="M21977">
        <v>2</v>
      </c>
      <c r="N21977" t="s">
        <v>536</v>
      </c>
      <c r="O21977" t="s">
        <v>539</v>
      </c>
      <c r="P21977" t="s">
        <v>650</v>
      </c>
    </row>
    <row r="21978" spans="1:16" x14ac:dyDescent="0.25">
      <c r="A21978" t="s">
        <v>379</v>
      </c>
      <c r="B21978" t="s">
        <v>128</v>
      </c>
      <c r="C21978" t="s">
        <v>64</v>
      </c>
      <c r="E21978" t="s">
        <v>315</v>
      </c>
      <c r="F21978" t="s">
        <v>315</v>
      </c>
      <c r="G21978" t="s">
        <v>315</v>
      </c>
      <c r="H21978" t="s">
        <v>37</v>
      </c>
      <c r="I21978" t="s">
        <v>340</v>
      </c>
      <c r="J21978" t="s">
        <v>119</v>
      </c>
      <c r="K21978" s="1">
        <v>45418</v>
      </c>
      <c r="L21978">
        <v>30</v>
      </c>
      <c r="M21978">
        <v>3</v>
      </c>
      <c r="N21978" t="s">
        <v>536</v>
      </c>
      <c r="O21978" t="s">
        <v>539</v>
      </c>
      <c r="P21978" t="s">
        <v>650</v>
      </c>
    </row>
    <row r="21979" spans="1:16" x14ac:dyDescent="0.25">
      <c r="A21979" t="s">
        <v>379</v>
      </c>
      <c r="B21979" t="s">
        <v>128</v>
      </c>
      <c r="C21979" t="s">
        <v>64</v>
      </c>
      <c r="E21979" t="s">
        <v>315</v>
      </c>
      <c r="F21979" t="s">
        <v>315</v>
      </c>
      <c r="G21979" t="s">
        <v>315</v>
      </c>
      <c r="H21979" t="s">
        <v>37</v>
      </c>
      <c r="I21979" t="s">
        <v>340</v>
      </c>
      <c r="J21979" t="s">
        <v>119</v>
      </c>
      <c r="K21979" s="1">
        <v>45420</v>
      </c>
      <c r="L21979">
        <v>60</v>
      </c>
      <c r="M21979">
        <v>3</v>
      </c>
      <c r="N21979" t="s">
        <v>536</v>
      </c>
      <c r="O21979" t="s">
        <v>539</v>
      </c>
      <c r="P21979" t="s">
        <v>650</v>
      </c>
    </row>
    <row r="21980" spans="1:16" x14ac:dyDescent="0.25">
      <c r="A21980" t="s">
        <v>379</v>
      </c>
      <c r="B21980" t="s">
        <v>128</v>
      </c>
      <c r="C21980" t="s">
        <v>64</v>
      </c>
      <c r="E21980" t="s">
        <v>315</v>
      </c>
      <c r="F21980" t="s">
        <v>315</v>
      </c>
      <c r="G21980" t="s">
        <v>315</v>
      </c>
      <c r="H21980" t="s">
        <v>37</v>
      </c>
      <c r="I21980" t="s">
        <v>340</v>
      </c>
      <c r="J21980" t="s">
        <v>119</v>
      </c>
      <c r="K21980" s="1">
        <v>45426</v>
      </c>
      <c r="L21980">
        <v>60</v>
      </c>
      <c r="M21980">
        <v>4</v>
      </c>
      <c r="N21980" t="s">
        <v>536</v>
      </c>
      <c r="O21980" t="s">
        <v>539</v>
      </c>
      <c r="P21980" t="s">
        <v>650</v>
      </c>
    </row>
    <row r="21981" spans="1:16" x14ac:dyDescent="0.25">
      <c r="A21981" t="s">
        <v>379</v>
      </c>
      <c r="B21981" t="s">
        <v>128</v>
      </c>
      <c r="C21981" t="s">
        <v>64</v>
      </c>
      <c r="E21981" t="s">
        <v>315</v>
      </c>
      <c r="F21981" t="s">
        <v>315</v>
      </c>
      <c r="G21981" t="s">
        <v>315</v>
      </c>
      <c r="H21981" t="s">
        <v>37</v>
      </c>
      <c r="I21981" t="s">
        <v>340</v>
      </c>
      <c r="J21981" t="s">
        <v>119</v>
      </c>
      <c r="K21981" s="1">
        <v>45428</v>
      </c>
      <c r="L21981">
        <v>30</v>
      </c>
      <c r="M21981">
        <v>4</v>
      </c>
      <c r="N21981" t="s">
        <v>536</v>
      </c>
      <c r="O21981" t="s">
        <v>539</v>
      </c>
      <c r="P21981" t="s">
        <v>650</v>
      </c>
    </row>
    <row r="21982" spans="1:16" x14ac:dyDescent="0.25">
      <c r="A21982" t="s">
        <v>379</v>
      </c>
      <c r="B21982" t="s">
        <v>128</v>
      </c>
      <c r="C21982" t="s">
        <v>64</v>
      </c>
      <c r="E21982" t="s">
        <v>315</v>
      </c>
      <c r="F21982" t="s">
        <v>315</v>
      </c>
      <c r="G21982" t="s">
        <v>315</v>
      </c>
      <c r="H21982" t="s">
        <v>37</v>
      </c>
      <c r="I21982" t="s">
        <v>340</v>
      </c>
      <c r="J21982" t="s">
        <v>119</v>
      </c>
      <c r="K21982" s="1">
        <v>45429</v>
      </c>
      <c r="L21982">
        <v>30</v>
      </c>
      <c r="M21982">
        <v>4</v>
      </c>
      <c r="N21982" t="s">
        <v>536</v>
      </c>
      <c r="O21982" t="s">
        <v>539</v>
      </c>
      <c r="P21982" t="s">
        <v>650</v>
      </c>
    </row>
    <row r="21983" spans="1:16" x14ac:dyDescent="0.25">
      <c r="A21983" t="s">
        <v>379</v>
      </c>
      <c r="B21983" t="s">
        <v>128</v>
      </c>
      <c r="C21983" t="s">
        <v>64</v>
      </c>
      <c r="E21983" t="s">
        <v>315</v>
      </c>
      <c r="F21983" t="s">
        <v>315</v>
      </c>
      <c r="G21983" t="s">
        <v>315</v>
      </c>
      <c r="H21983" t="s">
        <v>37</v>
      </c>
      <c r="I21983" t="s">
        <v>341</v>
      </c>
      <c r="J21983" t="s">
        <v>119</v>
      </c>
      <c r="K21983" s="1">
        <v>45406</v>
      </c>
      <c r="L21983">
        <v>60</v>
      </c>
      <c r="M21983">
        <v>1</v>
      </c>
      <c r="N21983" t="s">
        <v>536</v>
      </c>
      <c r="O21983" t="s">
        <v>539</v>
      </c>
      <c r="P21983" t="s">
        <v>650</v>
      </c>
    </row>
    <row r="21984" spans="1:16" x14ac:dyDescent="0.25">
      <c r="A21984" t="s">
        <v>379</v>
      </c>
      <c r="B21984" t="s">
        <v>128</v>
      </c>
      <c r="C21984" t="s">
        <v>64</v>
      </c>
      <c r="E21984" t="s">
        <v>315</v>
      </c>
      <c r="F21984" t="s">
        <v>315</v>
      </c>
      <c r="G21984" t="s">
        <v>315</v>
      </c>
      <c r="H21984" t="s">
        <v>37</v>
      </c>
      <c r="I21984" t="s">
        <v>341</v>
      </c>
      <c r="J21984" t="s">
        <v>119</v>
      </c>
      <c r="K21984" s="1">
        <v>45407</v>
      </c>
      <c r="L21984">
        <v>60</v>
      </c>
      <c r="M21984">
        <v>1</v>
      </c>
      <c r="N21984" t="s">
        <v>536</v>
      </c>
      <c r="O21984" t="s">
        <v>539</v>
      </c>
      <c r="P21984" t="s">
        <v>650</v>
      </c>
    </row>
    <row r="21985" spans="1:16" x14ac:dyDescent="0.25">
      <c r="A21985" t="s">
        <v>379</v>
      </c>
      <c r="B21985" t="s">
        <v>128</v>
      </c>
      <c r="C21985" t="s">
        <v>64</v>
      </c>
      <c r="E21985" t="s">
        <v>315</v>
      </c>
      <c r="F21985" t="s">
        <v>315</v>
      </c>
      <c r="G21985" t="s">
        <v>315</v>
      </c>
      <c r="H21985" t="s">
        <v>37</v>
      </c>
      <c r="I21985" t="s">
        <v>341</v>
      </c>
      <c r="J21985" t="s">
        <v>119</v>
      </c>
      <c r="K21985" s="1">
        <v>45411</v>
      </c>
      <c r="L21985">
        <v>90</v>
      </c>
      <c r="M21985">
        <v>2</v>
      </c>
      <c r="N21985" t="s">
        <v>536</v>
      </c>
      <c r="O21985" t="s">
        <v>539</v>
      </c>
      <c r="P21985" t="s">
        <v>650</v>
      </c>
    </row>
    <row r="21986" spans="1:16" x14ac:dyDescent="0.25">
      <c r="A21986" t="s">
        <v>379</v>
      </c>
      <c r="B21986" t="s">
        <v>128</v>
      </c>
      <c r="C21986" t="s">
        <v>64</v>
      </c>
      <c r="E21986" t="s">
        <v>315</v>
      </c>
      <c r="F21986" t="s">
        <v>315</v>
      </c>
      <c r="G21986" t="s">
        <v>315</v>
      </c>
      <c r="H21986" t="s">
        <v>37</v>
      </c>
      <c r="I21986" t="s">
        <v>341</v>
      </c>
      <c r="J21986" t="s">
        <v>119</v>
      </c>
      <c r="K21986" s="1">
        <v>45412</v>
      </c>
      <c r="L21986">
        <v>30</v>
      </c>
      <c r="M21986">
        <v>2</v>
      </c>
      <c r="N21986" t="s">
        <v>536</v>
      </c>
      <c r="O21986" t="s">
        <v>539</v>
      </c>
      <c r="P21986" t="s">
        <v>650</v>
      </c>
    </row>
    <row r="21987" spans="1:16" x14ac:dyDescent="0.25">
      <c r="A21987" t="s">
        <v>379</v>
      </c>
      <c r="B21987" t="s">
        <v>128</v>
      </c>
      <c r="C21987" t="s">
        <v>64</v>
      </c>
      <c r="E21987" t="s">
        <v>315</v>
      </c>
      <c r="F21987" t="s">
        <v>315</v>
      </c>
      <c r="G21987" t="s">
        <v>315</v>
      </c>
      <c r="H21987" t="s">
        <v>37</v>
      </c>
      <c r="I21987" t="s">
        <v>341</v>
      </c>
      <c r="J21987" t="s">
        <v>119</v>
      </c>
      <c r="K21987" s="1">
        <v>45413</v>
      </c>
      <c r="L21987">
        <v>60</v>
      </c>
      <c r="M21987">
        <v>2</v>
      </c>
      <c r="N21987" t="s">
        <v>536</v>
      </c>
      <c r="O21987" t="s">
        <v>539</v>
      </c>
      <c r="P21987" t="s">
        <v>650</v>
      </c>
    </row>
    <row r="21988" spans="1:16" x14ac:dyDescent="0.25">
      <c r="A21988" t="s">
        <v>379</v>
      </c>
      <c r="B21988" t="s">
        <v>128</v>
      </c>
      <c r="C21988" t="s">
        <v>64</v>
      </c>
      <c r="E21988" t="s">
        <v>315</v>
      </c>
      <c r="F21988" t="s">
        <v>315</v>
      </c>
      <c r="G21988" t="s">
        <v>315</v>
      </c>
      <c r="H21988" t="s">
        <v>37</v>
      </c>
      <c r="I21988" t="s">
        <v>341</v>
      </c>
      <c r="J21988" t="s">
        <v>119</v>
      </c>
      <c r="K21988" s="1">
        <v>45414</v>
      </c>
      <c r="L21988">
        <v>60</v>
      </c>
      <c r="M21988">
        <v>2</v>
      </c>
      <c r="N21988" t="s">
        <v>536</v>
      </c>
      <c r="O21988" t="s">
        <v>539</v>
      </c>
      <c r="P21988" t="s">
        <v>650</v>
      </c>
    </row>
    <row r="21989" spans="1:16" x14ac:dyDescent="0.25">
      <c r="A21989" t="s">
        <v>379</v>
      </c>
      <c r="B21989" t="s">
        <v>128</v>
      </c>
      <c r="C21989" t="s">
        <v>64</v>
      </c>
      <c r="E21989" t="s">
        <v>315</v>
      </c>
      <c r="F21989" t="s">
        <v>315</v>
      </c>
      <c r="G21989" t="s">
        <v>315</v>
      </c>
      <c r="H21989" t="s">
        <v>37</v>
      </c>
      <c r="I21989" t="s">
        <v>341</v>
      </c>
      <c r="J21989" t="s">
        <v>119</v>
      </c>
      <c r="K21989" s="1">
        <v>45415</v>
      </c>
      <c r="L21989">
        <v>60</v>
      </c>
      <c r="M21989">
        <v>2</v>
      </c>
      <c r="N21989" t="s">
        <v>536</v>
      </c>
      <c r="O21989" t="s">
        <v>539</v>
      </c>
      <c r="P21989" t="s">
        <v>650</v>
      </c>
    </row>
    <row r="21990" spans="1:16" x14ac:dyDescent="0.25">
      <c r="A21990" t="s">
        <v>379</v>
      </c>
      <c r="B21990" t="s">
        <v>128</v>
      </c>
      <c r="C21990" t="s">
        <v>64</v>
      </c>
      <c r="E21990" t="s">
        <v>315</v>
      </c>
      <c r="F21990" t="s">
        <v>315</v>
      </c>
      <c r="G21990" t="s">
        <v>315</v>
      </c>
      <c r="H21990" t="s">
        <v>37</v>
      </c>
      <c r="I21990" t="s">
        <v>341</v>
      </c>
      <c r="J21990" t="s">
        <v>119</v>
      </c>
      <c r="K21990" s="1">
        <v>45419</v>
      </c>
      <c r="L21990">
        <v>60</v>
      </c>
      <c r="M21990">
        <v>3</v>
      </c>
      <c r="N21990" t="s">
        <v>536</v>
      </c>
      <c r="O21990" t="s">
        <v>539</v>
      </c>
      <c r="P21990" t="s">
        <v>650</v>
      </c>
    </row>
    <row r="21991" spans="1:16" x14ac:dyDescent="0.25">
      <c r="A21991" t="s">
        <v>379</v>
      </c>
      <c r="B21991" t="s">
        <v>128</v>
      </c>
      <c r="C21991" t="s">
        <v>64</v>
      </c>
      <c r="E21991" t="s">
        <v>315</v>
      </c>
      <c r="F21991" t="s">
        <v>315</v>
      </c>
      <c r="G21991" t="s">
        <v>315</v>
      </c>
      <c r="H21991" t="s">
        <v>37</v>
      </c>
      <c r="I21991" t="s">
        <v>341</v>
      </c>
      <c r="J21991" t="s">
        <v>119</v>
      </c>
      <c r="K21991" s="1">
        <v>45420</v>
      </c>
      <c r="L21991">
        <v>60</v>
      </c>
      <c r="M21991">
        <v>3</v>
      </c>
      <c r="N21991" t="s">
        <v>536</v>
      </c>
      <c r="O21991" t="s">
        <v>539</v>
      </c>
      <c r="P21991" t="s">
        <v>650</v>
      </c>
    </row>
    <row r="21992" spans="1:16" x14ac:dyDescent="0.25">
      <c r="A21992" t="s">
        <v>379</v>
      </c>
      <c r="B21992" t="s">
        <v>128</v>
      </c>
      <c r="C21992" t="s">
        <v>64</v>
      </c>
      <c r="E21992" t="s">
        <v>315</v>
      </c>
      <c r="F21992" t="s">
        <v>315</v>
      </c>
      <c r="G21992" t="s">
        <v>315</v>
      </c>
      <c r="H21992" t="s">
        <v>37</v>
      </c>
      <c r="I21992" t="s">
        <v>341</v>
      </c>
      <c r="J21992" t="s">
        <v>119</v>
      </c>
      <c r="K21992" s="1">
        <v>45421</v>
      </c>
      <c r="L21992">
        <v>30</v>
      </c>
      <c r="M21992">
        <v>3</v>
      </c>
      <c r="N21992" t="s">
        <v>536</v>
      </c>
      <c r="O21992" t="s">
        <v>539</v>
      </c>
      <c r="P21992" t="s">
        <v>650</v>
      </c>
    </row>
    <row r="21993" spans="1:16" x14ac:dyDescent="0.25">
      <c r="A21993" t="s">
        <v>379</v>
      </c>
      <c r="B21993" t="s">
        <v>128</v>
      </c>
      <c r="C21993" t="s">
        <v>64</v>
      </c>
      <c r="E21993" t="s">
        <v>315</v>
      </c>
      <c r="F21993" t="s">
        <v>315</v>
      </c>
      <c r="G21993" t="s">
        <v>315</v>
      </c>
      <c r="H21993" t="s">
        <v>37</v>
      </c>
      <c r="I21993" t="s">
        <v>341</v>
      </c>
      <c r="J21993" t="s">
        <v>119</v>
      </c>
      <c r="K21993" s="1">
        <v>45425</v>
      </c>
      <c r="L21993">
        <v>60</v>
      </c>
      <c r="M21993">
        <v>4</v>
      </c>
      <c r="N21993" t="s">
        <v>536</v>
      </c>
      <c r="O21993" t="s">
        <v>539</v>
      </c>
      <c r="P21993" t="s">
        <v>650</v>
      </c>
    </row>
    <row r="21994" spans="1:16" x14ac:dyDescent="0.25">
      <c r="A21994" t="s">
        <v>379</v>
      </c>
      <c r="B21994" t="s">
        <v>128</v>
      </c>
      <c r="C21994" t="s">
        <v>64</v>
      </c>
      <c r="E21994" t="s">
        <v>315</v>
      </c>
      <c r="F21994" t="s">
        <v>315</v>
      </c>
      <c r="G21994" t="s">
        <v>315</v>
      </c>
      <c r="H21994" t="s">
        <v>37</v>
      </c>
      <c r="I21994" t="s">
        <v>341</v>
      </c>
      <c r="J21994" t="s">
        <v>119</v>
      </c>
      <c r="K21994" s="1">
        <v>45426</v>
      </c>
      <c r="L21994">
        <v>60</v>
      </c>
      <c r="M21994">
        <v>4</v>
      </c>
      <c r="N21994" t="s">
        <v>536</v>
      </c>
      <c r="O21994" t="s">
        <v>539</v>
      </c>
      <c r="P21994" t="s">
        <v>650</v>
      </c>
    </row>
    <row r="21995" spans="1:16" x14ac:dyDescent="0.25">
      <c r="A21995" t="s">
        <v>379</v>
      </c>
      <c r="B21995" t="s">
        <v>128</v>
      </c>
      <c r="C21995" t="s">
        <v>64</v>
      </c>
      <c r="E21995" t="s">
        <v>315</v>
      </c>
      <c r="F21995" t="s">
        <v>315</v>
      </c>
      <c r="G21995" t="s">
        <v>315</v>
      </c>
      <c r="H21995" t="s">
        <v>37</v>
      </c>
      <c r="I21995" t="s">
        <v>341</v>
      </c>
      <c r="J21995" t="s">
        <v>119</v>
      </c>
      <c r="K21995" s="1">
        <v>45428</v>
      </c>
      <c r="L21995">
        <v>60</v>
      </c>
      <c r="M21995">
        <v>4</v>
      </c>
      <c r="N21995" t="s">
        <v>536</v>
      </c>
      <c r="O21995" t="s">
        <v>539</v>
      </c>
      <c r="P21995" t="s">
        <v>650</v>
      </c>
    </row>
    <row r="21996" spans="1:16" x14ac:dyDescent="0.25">
      <c r="A21996" t="s">
        <v>379</v>
      </c>
      <c r="B21996" t="s">
        <v>128</v>
      </c>
      <c r="C21996" t="s">
        <v>64</v>
      </c>
      <c r="E21996" t="s">
        <v>315</v>
      </c>
      <c r="F21996" t="s">
        <v>315</v>
      </c>
      <c r="G21996" t="s">
        <v>315</v>
      </c>
      <c r="H21996" t="s">
        <v>37</v>
      </c>
      <c r="I21996" t="s">
        <v>341</v>
      </c>
      <c r="J21996" t="s">
        <v>119</v>
      </c>
      <c r="K21996" s="1">
        <v>45429</v>
      </c>
      <c r="L21996">
        <v>60</v>
      </c>
      <c r="M21996">
        <v>4</v>
      </c>
      <c r="N21996" t="s">
        <v>536</v>
      </c>
      <c r="O21996" t="s">
        <v>539</v>
      </c>
      <c r="P21996" t="s">
        <v>650</v>
      </c>
    </row>
    <row r="21997" spans="1:16" x14ac:dyDescent="0.25">
      <c r="A21997" t="s">
        <v>379</v>
      </c>
      <c r="B21997" t="s">
        <v>128</v>
      </c>
      <c r="C21997" t="s">
        <v>64</v>
      </c>
      <c r="E21997" t="s">
        <v>315</v>
      </c>
      <c r="F21997" t="s">
        <v>315</v>
      </c>
      <c r="G21997" t="s">
        <v>315</v>
      </c>
      <c r="H21997" t="s">
        <v>61</v>
      </c>
      <c r="I21997" t="s">
        <v>61</v>
      </c>
      <c r="J21997" t="s">
        <v>119</v>
      </c>
      <c r="K21997" s="1">
        <v>45406</v>
      </c>
      <c r="L21997">
        <v>480</v>
      </c>
      <c r="M21997">
        <v>1</v>
      </c>
      <c r="N21997" t="s">
        <v>536</v>
      </c>
      <c r="O21997" t="s">
        <v>539</v>
      </c>
      <c r="P21997" t="s">
        <v>650</v>
      </c>
    </row>
    <row r="21998" spans="1:16" x14ac:dyDescent="0.25">
      <c r="A21998" t="s">
        <v>379</v>
      </c>
      <c r="B21998" t="s">
        <v>128</v>
      </c>
      <c r="C21998" t="s">
        <v>64</v>
      </c>
      <c r="E21998" t="s">
        <v>315</v>
      </c>
      <c r="F21998" t="s">
        <v>315</v>
      </c>
      <c r="G21998" t="s">
        <v>315</v>
      </c>
      <c r="H21998" t="s">
        <v>61</v>
      </c>
      <c r="I21998" t="s">
        <v>61</v>
      </c>
      <c r="J21998" t="s">
        <v>119</v>
      </c>
      <c r="K21998" s="1">
        <v>45407</v>
      </c>
      <c r="L21998">
        <v>480</v>
      </c>
      <c r="M21998">
        <v>1</v>
      </c>
      <c r="N21998" t="s">
        <v>536</v>
      </c>
      <c r="O21998" t="s">
        <v>539</v>
      </c>
      <c r="P21998" t="s">
        <v>650</v>
      </c>
    </row>
    <row r="21999" spans="1:16" x14ac:dyDescent="0.25">
      <c r="A21999" t="s">
        <v>379</v>
      </c>
      <c r="B21999" t="s">
        <v>128</v>
      </c>
      <c r="C21999" t="s">
        <v>64</v>
      </c>
      <c r="E21999" t="s">
        <v>315</v>
      </c>
      <c r="F21999" t="s">
        <v>315</v>
      </c>
      <c r="G21999" t="s">
        <v>315</v>
      </c>
      <c r="H21999" t="s">
        <v>61</v>
      </c>
      <c r="I21999" t="s">
        <v>61</v>
      </c>
      <c r="J21999" t="s">
        <v>119</v>
      </c>
      <c r="K21999" s="1">
        <v>45408</v>
      </c>
      <c r="L21999">
        <v>480</v>
      </c>
      <c r="M21999">
        <v>1</v>
      </c>
      <c r="N21999" t="s">
        <v>536</v>
      </c>
      <c r="O21999" t="s">
        <v>539</v>
      </c>
      <c r="P21999" t="s">
        <v>650</v>
      </c>
    </row>
    <row r="22000" spans="1:16" x14ac:dyDescent="0.25">
      <c r="A22000" t="s">
        <v>379</v>
      </c>
      <c r="B22000" t="s">
        <v>128</v>
      </c>
      <c r="C22000" t="s">
        <v>64</v>
      </c>
      <c r="E22000" t="s">
        <v>315</v>
      </c>
      <c r="F22000" t="s">
        <v>315</v>
      </c>
      <c r="G22000" t="s">
        <v>315</v>
      </c>
      <c r="H22000" t="s">
        <v>46</v>
      </c>
      <c r="I22000" t="s">
        <v>343</v>
      </c>
      <c r="J22000" t="s">
        <v>191</v>
      </c>
      <c r="K22000" s="1">
        <v>45422</v>
      </c>
      <c r="L22000">
        <v>60</v>
      </c>
      <c r="M22000">
        <v>3</v>
      </c>
      <c r="N22000" t="s">
        <v>536</v>
      </c>
      <c r="O22000" t="s">
        <v>539</v>
      </c>
      <c r="P22000" t="s">
        <v>650</v>
      </c>
    </row>
    <row r="22001" spans="1:16" x14ac:dyDescent="0.25">
      <c r="A22001" t="s">
        <v>457</v>
      </c>
      <c r="B22001" t="s">
        <v>12</v>
      </c>
      <c r="C22001" t="s">
        <v>13</v>
      </c>
      <c r="E22001" t="s">
        <v>14</v>
      </c>
      <c r="F22001" t="s">
        <v>14</v>
      </c>
      <c r="G22001" t="s">
        <v>15</v>
      </c>
      <c r="H22001" t="s">
        <v>524</v>
      </c>
      <c r="I22001" t="s">
        <v>16</v>
      </c>
      <c r="J22001" t="s">
        <v>117</v>
      </c>
      <c r="K22001" s="1">
        <v>45414</v>
      </c>
      <c r="L22001">
        <v>60</v>
      </c>
      <c r="M22001">
        <v>2</v>
      </c>
      <c r="N22001" t="s">
        <v>538</v>
      </c>
      <c r="O22001" t="s">
        <v>537</v>
      </c>
      <c r="P22001" t="s">
        <v>627</v>
      </c>
    </row>
    <row r="22002" spans="1:16" x14ac:dyDescent="0.25">
      <c r="A22002" t="s">
        <v>457</v>
      </c>
      <c r="B22002" t="s">
        <v>12</v>
      </c>
      <c r="C22002" t="s">
        <v>13</v>
      </c>
      <c r="E22002" t="s">
        <v>14</v>
      </c>
      <c r="F22002" t="s">
        <v>14</v>
      </c>
      <c r="G22002" t="s">
        <v>15</v>
      </c>
      <c r="H22002" t="s">
        <v>524</v>
      </c>
      <c r="I22002" t="s">
        <v>16</v>
      </c>
      <c r="J22002" t="s">
        <v>117</v>
      </c>
      <c r="K22002" s="1">
        <v>45420</v>
      </c>
      <c r="L22002">
        <v>60</v>
      </c>
      <c r="M22002">
        <v>3</v>
      </c>
      <c r="N22002" t="s">
        <v>538</v>
      </c>
      <c r="O22002" t="s">
        <v>537</v>
      </c>
      <c r="P22002" t="s">
        <v>627</v>
      </c>
    </row>
    <row r="22003" spans="1:16" x14ac:dyDescent="0.25">
      <c r="A22003" t="s">
        <v>457</v>
      </c>
      <c r="B22003" t="s">
        <v>12</v>
      </c>
      <c r="C22003" t="s">
        <v>13</v>
      </c>
      <c r="E22003" t="s">
        <v>14</v>
      </c>
      <c r="F22003" t="s">
        <v>14</v>
      </c>
      <c r="G22003" t="s">
        <v>15</v>
      </c>
      <c r="H22003" t="s">
        <v>524</v>
      </c>
      <c r="I22003" t="s">
        <v>16</v>
      </c>
      <c r="J22003" t="s">
        <v>117</v>
      </c>
      <c r="K22003" s="1">
        <v>45426</v>
      </c>
      <c r="L22003">
        <v>30</v>
      </c>
      <c r="M22003">
        <v>4</v>
      </c>
      <c r="N22003" t="s">
        <v>538</v>
      </c>
      <c r="O22003" t="s">
        <v>537</v>
      </c>
      <c r="P22003" t="s">
        <v>627</v>
      </c>
    </row>
    <row r="22004" spans="1:16" x14ac:dyDescent="0.25">
      <c r="A22004" t="s">
        <v>457</v>
      </c>
      <c r="B22004" t="s">
        <v>12</v>
      </c>
      <c r="C22004" t="s">
        <v>13</v>
      </c>
      <c r="E22004" t="s">
        <v>14</v>
      </c>
      <c r="F22004" t="s">
        <v>14</v>
      </c>
      <c r="G22004" t="s">
        <v>15</v>
      </c>
      <c r="H22004" t="s">
        <v>524</v>
      </c>
      <c r="I22004" t="s">
        <v>18</v>
      </c>
      <c r="J22004" t="s">
        <v>117</v>
      </c>
      <c r="K22004" s="1">
        <v>45405</v>
      </c>
      <c r="L22004">
        <v>30</v>
      </c>
      <c r="M22004">
        <v>1</v>
      </c>
      <c r="N22004" t="s">
        <v>538</v>
      </c>
      <c r="O22004" t="s">
        <v>537</v>
      </c>
      <c r="P22004" t="s">
        <v>627</v>
      </c>
    </row>
    <row r="22005" spans="1:16" x14ac:dyDescent="0.25">
      <c r="A22005" t="s">
        <v>457</v>
      </c>
      <c r="B22005" t="s">
        <v>12</v>
      </c>
      <c r="C22005" t="s">
        <v>13</v>
      </c>
      <c r="E22005" t="s">
        <v>14</v>
      </c>
      <c r="F22005" t="s">
        <v>14</v>
      </c>
      <c r="G22005" t="s">
        <v>15</v>
      </c>
      <c r="H22005" t="s">
        <v>524</v>
      </c>
      <c r="I22005" t="s">
        <v>18</v>
      </c>
      <c r="J22005" t="s">
        <v>117</v>
      </c>
      <c r="K22005" s="1">
        <v>45406</v>
      </c>
      <c r="L22005">
        <v>60</v>
      </c>
      <c r="M22005">
        <v>1</v>
      </c>
      <c r="N22005" t="s">
        <v>538</v>
      </c>
      <c r="O22005" t="s">
        <v>537</v>
      </c>
      <c r="P22005" t="s">
        <v>627</v>
      </c>
    </row>
    <row r="22006" spans="1:16" x14ac:dyDescent="0.25">
      <c r="A22006" t="s">
        <v>457</v>
      </c>
      <c r="B22006" t="s">
        <v>12</v>
      </c>
      <c r="C22006" t="s">
        <v>13</v>
      </c>
      <c r="E22006" t="s">
        <v>14</v>
      </c>
      <c r="F22006" t="s">
        <v>14</v>
      </c>
      <c r="G22006" t="s">
        <v>15</v>
      </c>
      <c r="H22006" t="s">
        <v>524</v>
      </c>
      <c r="I22006" t="s">
        <v>18</v>
      </c>
      <c r="J22006" t="s">
        <v>117</v>
      </c>
      <c r="K22006" s="1">
        <v>45414</v>
      </c>
      <c r="L22006">
        <v>60</v>
      </c>
      <c r="M22006">
        <v>2</v>
      </c>
      <c r="N22006" t="s">
        <v>538</v>
      </c>
      <c r="O22006" t="s">
        <v>537</v>
      </c>
      <c r="P22006" t="s">
        <v>627</v>
      </c>
    </row>
    <row r="22007" spans="1:16" x14ac:dyDescent="0.25">
      <c r="A22007" t="s">
        <v>457</v>
      </c>
      <c r="B22007" t="s">
        <v>12</v>
      </c>
      <c r="C22007" t="s">
        <v>13</v>
      </c>
      <c r="E22007" t="s">
        <v>14</v>
      </c>
      <c r="F22007" t="s">
        <v>14</v>
      </c>
      <c r="G22007" t="s">
        <v>15</v>
      </c>
      <c r="H22007" t="s">
        <v>524</v>
      </c>
      <c r="I22007" t="s">
        <v>18</v>
      </c>
      <c r="J22007" t="s">
        <v>117</v>
      </c>
      <c r="K22007" s="1">
        <v>45415</v>
      </c>
      <c r="L22007">
        <v>60</v>
      </c>
      <c r="M22007">
        <v>2</v>
      </c>
      <c r="N22007" t="s">
        <v>538</v>
      </c>
      <c r="O22007" t="s">
        <v>537</v>
      </c>
      <c r="P22007" t="s">
        <v>627</v>
      </c>
    </row>
    <row r="22008" spans="1:16" x14ac:dyDescent="0.25">
      <c r="A22008" t="s">
        <v>457</v>
      </c>
      <c r="B22008" t="s">
        <v>12</v>
      </c>
      <c r="C22008" t="s">
        <v>13</v>
      </c>
      <c r="E22008" t="s">
        <v>14</v>
      </c>
      <c r="F22008" t="s">
        <v>14</v>
      </c>
      <c r="G22008" t="s">
        <v>15</v>
      </c>
      <c r="H22008" t="s">
        <v>524</v>
      </c>
      <c r="I22008" t="s">
        <v>18</v>
      </c>
      <c r="J22008" t="s">
        <v>117</v>
      </c>
      <c r="K22008" s="1">
        <v>45421</v>
      </c>
      <c r="L22008">
        <v>60</v>
      </c>
      <c r="M22008">
        <v>3</v>
      </c>
      <c r="N22008" t="s">
        <v>538</v>
      </c>
      <c r="O22008" t="s">
        <v>537</v>
      </c>
      <c r="P22008" t="s">
        <v>627</v>
      </c>
    </row>
    <row r="22009" spans="1:16" x14ac:dyDescent="0.25">
      <c r="A22009" t="s">
        <v>457</v>
      </c>
      <c r="B22009" t="s">
        <v>12</v>
      </c>
      <c r="C22009" t="s">
        <v>13</v>
      </c>
      <c r="E22009" t="s">
        <v>14</v>
      </c>
      <c r="F22009" t="s">
        <v>14</v>
      </c>
      <c r="G22009" t="s">
        <v>15</v>
      </c>
      <c r="H22009" t="s">
        <v>524</v>
      </c>
      <c r="I22009" t="s">
        <v>18</v>
      </c>
      <c r="J22009" t="s">
        <v>117</v>
      </c>
      <c r="K22009" s="1">
        <v>45425</v>
      </c>
      <c r="L22009">
        <v>60</v>
      </c>
      <c r="M22009">
        <v>4</v>
      </c>
      <c r="N22009" t="s">
        <v>538</v>
      </c>
      <c r="O22009" t="s">
        <v>537</v>
      </c>
      <c r="P22009" t="s">
        <v>627</v>
      </c>
    </row>
    <row r="22010" spans="1:16" x14ac:dyDescent="0.25">
      <c r="A22010" t="s">
        <v>457</v>
      </c>
      <c r="B22010" t="s">
        <v>12</v>
      </c>
      <c r="C22010" t="s">
        <v>13</v>
      </c>
      <c r="E22010" t="s">
        <v>14</v>
      </c>
      <c r="F22010" t="s">
        <v>14</v>
      </c>
      <c r="G22010" t="s">
        <v>15</v>
      </c>
      <c r="H22010" t="s">
        <v>524</v>
      </c>
      <c r="I22010" t="s">
        <v>18</v>
      </c>
      <c r="J22010" t="s">
        <v>117</v>
      </c>
      <c r="K22010" s="1">
        <v>45426</v>
      </c>
      <c r="L22010">
        <v>30</v>
      </c>
      <c r="M22010">
        <v>4</v>
      </c>
      <c r="N22010" t="s">
        <v>538</v>
      </c>
      <c r="O22010" t="s">
        <v>537</v>
      </c>
      <c r="P22010" t="s">
        <v>627</v>
      </c>
    </row>
    <row r="22011" spans="1:16" x14ac:dyDescent="0.25">
      <c r="A22011" t="s">
        <v>457</v>
      </c>
      <c r="B22011" t="s">
        <v>12</v>
      </c>
      <c r="C22011" t="s">
        <v>13</v>
      </c>
      <c r="E22011" t="s">
        <v>14</v>
      </c>
      <c r="F22011" t="s">
        <v>14</v>
      </c>
      <c r="G22011" t="s">
        <v>15</v>
      </c>
      <c r="H22011" t="s">
        <v>524</v>
      </c>
      <c r="I22011" t="s">
        <v>19</v>
      </c>
      <c r="J22011" t="s">
        <v>117</v>
      </c>
      <c r="K22011" s="1">
        <v>45405</v>
      </c>
      <c r="L22011">
        <v>30</v>
      </c>
      <c r="M22011">
        <v>1</v>
      </c>
      <c r="N22011" t="s">
        <v>538</v>
      </c>
      <c r="O22011" t="s">
        <v>537</v>
      </c>
      <c r="P22011" t="s">
        <v>627</v>
      </c>
    </row>
    <row r="22012" spans="1:16" x14ac:dyDescent="0.25">
      <c r="A22012" t="s">
        <v>457</v>
      </c>
      <c r="B22012" t="s">
        <v>12</v>
      </c>
      <c r="C22012" t="s">
        <v>13</v>
      </c>
      <c r="E22012" t="s">
        <v>14</v>
      </c>
      <c r="F22012" t="s">
        <v>14</v>
      </c>
      <c r="G22012" t="s">
        <v>15</v>
      </c>
      <c r="H22012" t="s">
        <v>524</v>
      </c>
      <c r="I22012" t="s">
        <v>19</v>
      </c>
      <c r="J22012" t="s">
        <v>117</v>
      </c>
      <c r="K22012" s="1">
        <v>45419</v>
      </c>
      <c r="L22012">
        <v>60</v>
      </c>
      <c r="M22012">
        <v>3</v>
      </c>
      <c r="N22012" t="s">
        <v>538</v>
      </c>
      <c r="O22012" t="s">
        <v>537</v>
      </c>
      <c r="P22012" t="s">
        <v>627</v>
      </c>
    </row>
    <row r="22013" spans="1:16" x14ac:dyDescent="0.25">
      <c r="A22013" t="s">
        <v>457</v>
      </c>
      <c r="B22013" t="s">
        <v>12</v>
      </c>
      <c r="C22013" t="s">
        <v>13</v>
      </c>
      <c r="E22013" t="s">
        <v>14</v>
      </c>
      <c r="F22013" t="s">
        <v>14</v>
      </c>
      <c r="G22013" t="s">
        <v>15</v>
      </c>
      <c r="H22013" t="s">
        <v>524</v>
      </c>
      <c r="I22013" t="s">
        <v>19</v>
      </c>
      <c r="J22013" t="s">
        <v>117</v>
      </c>
      <c r="K22013" s="1">
        <v>45425</v>
      </c>
      <c r="L22013">
        <v>60</v>
      </c>
      <c r="M22013">
        <v>4</v>
      </c>
      <c r="N22013" t="s">
        <v>538</v>
      </c>
      <c r="O22013" t="s">
        <v>537</v>
      </c>
      <c r="P22013" t="s">
        <v>627</v>
      </c>
    </row>
    <row r="22014" spans="1:16" x14ac:dyDescent="0.25">
      <c r="A22014" t="s">
        <v>457</v>
      </c>
      <c r="B22014" t="s">
        <v>12</v>
      </c>
      <c r="C22014" t="s">
        <v>13</v>
      </c>
      <c r="E22014" t="s">
        <v>14</v>
      </c>
      <c r="F22014" t="s">
        <v>14</v>
      </c>
      <c r="G22014" t="s">
        <v>15</v>
      </c>
      <c r="H22014" t="s">
        <v>524</v>
      </c>
      <c r="I22014" t="s">
        <v>19</v>
      </c>
      <c r="J22014" t="s">
        <v>117</v>
      </c>
      <c r="K22014" s="1">
        <v>45426</v>
      </c>
      <c r="L22014">
        <v>30</v>
      </c>
      <c r="M22014">
        <v>4</v>
      </c>
      <c r="N22014" t="s">
        <v>538</v>
      </c>
      <c r="O22014" t="s">
        <v>537</v>
      </c>
      <c r="P22014" t="s">
        <v>627</v>
      </c>
    </row>
    <row r="22015" spans="1:16" x14ac:dyDescent="0.25">
      <c r="A22015" t="s">
        <v>457</v>
      </c>
      <c r="B22015" t="s">
        <v>12</v>
      </c>
      <c r="C22015" t="s">
        <v>13</v>
      </c>
      <c r="E22015" t="s">
        <v>14</v>
      </c>
      <c r="F22015" t="s">
        <v>14</v>
      </c>
      <c r="G22015" t="s">
        <v>15</v>
      </c>
      <c r="H22015" t="s">
        <v>25</v>
      </c>
      <c r="I22015" t="s">
        <v>68</v>
      </c>
      <c r="J22015" t="s">
        <v>117</v>
      </c>
      <c r="K22015" s="1">
        <v>45404</v>
      </c>
      <c r="L22015">
        <v>60</v>
      </c>
      <c r="M22015">
        <v>1</v>
      </c>
      <c r="N22015" t="s">
        <v>538</v>
      </c>
      <c r="O22015" t="s">
        <v>537</v>
      </c>
      <c r="P22015" t="s">
        <v>627</v>
      </c>
    </row>
    <row r="22016" spans="1:16" x14ac:dyDescent="0.25">
      <c r="A22016" t="s">
        <v>457</v>
      </c>
      <c r="B22016" t="s">
        <v>12</v>
      </c>
      <c r="C22016" t="s">
        <v>13</v>
      </c>
      <c r="E22016" t="s">
        <v>14</v>
      </c>
      <c r="F22016" t="s">
        <v>14</v>
      </c>
      <c r="G22016" t="s">
        <v>15</v>
      </c>
      <c r="H22016" t="s">
        <v>25</v>
      </c>
      <c r="I22016" t="s">
        <v>68</v>
      </c>
      <c r="J22016" t="s">
        <v>117</v>
      </c>
      <c r="K22016" s="1">
        <v>45406</v>
      </c>
      <c r="L22016">
        <v>60</v>
      </c>
      <c r="M22016">
        <v>1</v>
      </c>
      <c r="N22016" t="s">
        <v>538</v>
      </c>
      <c r="O22016" t="s">
        <v>537</v>
      </c>
      <c r="P22016" t="s">
        <v>627</v>
      </c>
    </row>
    <row r="22017" spans="1:16" x14ac:dyDescent="0.25">
      <c r="A22017" t="s">
        <v>457</v>
      </c>
      <c r="B22017" t="s">
        <v>12</v>
      </c>
      <c r="C22017" t="s">
        <v>13</v>
      </c>
      <c r="E22017" t="s">
        <v>14</v>
      </c>
      <c r="F22017" t="s">
        <v>14</v>
      </c>
      <c r="G22017" t="s">
        <v>15</v>
      </c>
      <c r="H22017" t="s">
        <v>25</v>
      </c>
      <c r="I22017" t="s">
        <v>68</v>
      </c>
      <c r="J22017" t="s">
        <v>117</v>
      </c>
      <c r="K22017" s="1">
        <v>45407</v>
      </c>
      <c r="L22017">
        <v>60</v>
      </c>
      <c r="M22017">
        <v>1</v>
      </c>
      <c r="N22017" t="s">
        <v>538</v>
      </c>
      <c r="O22017" t="s">
        <v>537</v>
      </c>
      <c r="P22017" t="s">
        <v>627</v>
      </c>
    </row>
    <row r="22018" spans="1:16" x14ac:dyDescent="0.25">
      <c r="A22018" t="s">
        <v>457</v>
      </c>
      <c r="B22018" t="s">
        <v>12</v>
      </c>
      <c r="C22018" t="s">
        <v>13</v>
      </c>
      <c r="E22018" t="s">
        <v>14</v>
      </c>
      <c r="F22018" t="s">
        <v>14</v>
      </c>
      <c r="G22018" t="s">
        <v>15</v>
      </c>
      <c r="H22018" t="s">
        <v>25</v>
      </c>
      <c r="I22018" t="s">
        <v>68</v>
      </c>
      <c r="J22018" t="s">
        <v>117</v>
      </c>
      <c r="K22018" s="1">
        <v>45412</v>
      </c>
      <c r="L22018">
        <v>30</v>
      </c>
      <c r="M22018">
        <v>2</v>
      </c>
      <c r="N22018" t="s">
        <v>538</v>
      </c>
      <c r="O22018" t="s">
        <v>537</v>
      </c>
      <c r="P22018" t="s">
        <v>627</v>
      </c>
    </row>
    <row r="22019" spans="1:16" x14ac:dyDescent="0.25">
      <c r="A22019" t="s">
        <v>457</v>
      </c>
      <c r="B22019" t="s">
        <v>12</v>
      </c>
      <c r="C22019" t="s">
        <v>13</v>
      </c>
      <c r="E22019" t="s">
        <v>14</v>
      </c>
      <c r="F22019" t="s">
        <v>14</v>
      </c>
      <c r="G22019" t="s">
        <v>15</v>
      </c>
      <c r="H22019" t="s">
        <v>25</v>
      </c>
      <c r="I22019" t="s">
        <v>68</v>
      </c>
      <c r="J22019" t="s">
        <v>117</v>
      </c>
      <c r="K22019" s="1">
        <v>45414</v>
      </c>
      <c r="L22019">
        <v>60</v>
      </c>
      <c r="M22019">
        <v>2</v>
      </c>
      <c r="N22019" t="s">
        <v>538</v>
      </c>
      <c r="O22019" t="s">
        <v>537</v>
      </c>
      <c r="P22019" t="s">
        <v>627</v>
      </c>
    </row>
    <row r="22020" spans="1:16" x14ac:dyDescent="0.25">
      <c r="A22020" t="s">
        <v>457</v>
      </c>
      <c r="B22020" t="s">
        <v>12</v>
      </c>
      <c r="C22020" t="s">
        <v>13</v>
      </c>
      <c r="E22020" t="s">
        <v>14</v>
      </c>
      <c r="F22020" t="s">
        <v>14</v>
      </c>
      <c r="G22020" t="s">
        <v>15</v>
      </c>
      <c r="H22020" t="s">
        <v>25</v>
      </c>
      <c r="I22020" t="s">
        <v>68</v>
      </c>
      <c r="J22020" t="s">
        <v>117</v>
      </c>
      <c r="K22020" s="1">
        <v>45427</v>
      </c>
      <c r="L22020">
        <v>30</v>
      </c>
      <c r="M22020">
        <v>4</v>
      </c>
      <c r="N22020" t="s">
        <v>538</v>
      </c>
      <c r="O22020" t="s">
        <v>537</v>
      </c>
      <c r="P22020" t="s">
        <v>627</v>
      </c>
    </row>
    <row r="22021" spans="1:16" x14ac:dyDescent="0.25">
      <c r="A22021" t="s">
        <v>457</v>
      </c>
      <c r="B22021" t="s">
        <v>12</v>
      </c>
      <c r="C22021" t="s">
        <v>13</v>
      </c>
      <c r="E22021" t="s">
        <v>14</v>
      </c>
      <c r="F22021" t="s">
        <v>14</v>
      </c>
      <c r="G22021" t="s">
        <v>15</v>
      </c>
      <c r="H22021" t="s">
        <v>25</v>
      </c>
      <c r="I22021" t="s">
        <v>68</v>
      </c>
      <c r="J22021" t="s">
        <v>117</v>
      </c>
      <c r="K22021" s="1">
        <v>45429</v>
      </c>
      <c r="L22021">
        <v>60</v>
      </c>
      <c r="M22021">
        <v>4</v>
      </c>
      <c r="N22021" t="s">
        <v>538</v>
      </c>
      <c r="O22021" t="s">
        <v>537</v>
      </c>
      <c r="P22021" t="s">
        <v>627</v>
      </c>
    </row>
    <row r="22022" spans="1:16" x14ac:dyDescent="0.25">
      <c r="A22022" t="s">
        <v>457</v>
      </c>
      <c r="B22022" t="s">
        <v>12</v>
      </c>
      <c r="C22022" t="s">
        <v>13</v>
      </c>
      <c r="E22022" t="s">
        <v>14</v>
      </c>
      <c r="F22022" t="s">
        <v>14</v>
      </c>
      <c r="G22022" t="s">
        <v>15</v>
      </c>
      <c r="H22022" t="s">
        <v>25</v>
      </c>
      <c r="I22022" t="s">
        <v>26</v>
      </c>
      <c r="J22022" t="s">
        <v>118</v>
      </c>
      <c r="K22022" s="1">
        <v>45404</v>
      </c>
      <c r="L22022">
        <v>60</v>
      </c>
      <c r="M22022">
        <v>1</v>
      </c>
      <c r="N22022" t="s">
        <v>538</v>
      </c>
      <c r="O22022" t="s">
        <v>537</v>
      </c>
      <c r="P22022" t="s">
        <v>627</v>
      </c>
    </row>
    <row r="22023" spans="1:16" x14ac:dyDescent="0.25">
      <c r="A22023" t="s">
        <v>457</v>
      </c>
      <c r="B22023" t="s">
        <v>12</v>
      </c>
      <c r="C22023" t="s">
        <v>13</v>
      </c>
      <c r="E22023" t="s">
        <v>14</v>
      </c>
      <c r="F22023" t="s">
        <v>14</v>
      </c>
      <c r="G22023" t="s">
        <v>15</v>
      </c>
      <c r="H22023" t="s">
        <v>25</v>
      </c>
      <c r="I22023" t="s">
        <v>26</v>
      </c>
      <c r="J22023" t="s">
        <v>118</v>
      </c>
      <c r="K22023" s="1">
        <v>45405</v>
      </c>
      <c r="L22023">
        <v>60</v>
      </c>
      <c r="M22023">
        <v>1</v>
      </c>
      <c r="N22023" t="s">
        <v>538</v>
      </c>
      <c r="O22023" t="s">
        <v>537</v>
      </c>
      <c r="P22023" t="s">
        <v>627</v>
      </c>
    </row>
    <row r="22024" spans="1:16" x14ac:dyDescent="0.25">
      <c r="A22024" t="s">
        <v>457</v>
      </c>
      <c r="B22024" t="s">
        <v>12</v>
      </c>
      <c r="C22024" t="s">
        <v>13</v>
      </c>
      <c r="E22024" t="s">
        <v>14</v>
      </c>
      <c r="F22024" t="s">
        <v>14</v>
      </c>
      <c r="G22024" t="s">
        <v>15</v>
      </c>
      <c r="H22024" t="s">
        <v>25</v>
      </c>
      <c r="I22024" t="s">
        <v>26</v>
      </c>
      <c r="J22024" t="s">
        <v>118</v>
      </c>
      <c r="K22024" s="1">
        <v>45406</v>
      </c>
      <c r="L22024">
        <v>60</v>
      </c>
      <c r="M22024">
        <v>1</v>
      </c>
      <c r="N22024" t="s">
        <v>538</v>
      </c>
      <c r="O22024" t="s">
        <v>537</v>
      </c>
      <c r="P22024" t="s">
        <v>627</v>
      </c>
    </row>
    <row r="22025" spans="1:16" x14ac:dyDescent="0.25">
      <c r="A22025" t="s">
        <v>457</v>
      </c>
      <c r="B22025" t="s">
        <v>12</v>
      </c>
      <c r="C22025" t="s">
        <v>13</v>
      </c>
      <c r="E22025" t="s">
        <v>14</v>
      </c>
      <c r="F22025" t="s">
        <v>14</v>
      </c>
      <c r="G22025" t="s">
        <v>15</v>
      </c>
      <c r="H22025" t="s">
        <v>25</v>
      </c>
      <c r="I22025" t="s">
        <v>26</v>
      </c>
      <c r="J22025" t="s">
        <v>118</v>
      </c>
      <c r="K22025" s="1">
        <v>45412</v>
      </c>
      <c r="L22025">
        <v>60</v>
      </c>
      <c r="M22025">
        <v>2</v>
      </c>
      <c r="N22025" t="s">
        <v>538</v>
      </c>
      <c r="O22025" t="s">
        <v>537</v>
      </c>
      <c r="P22025" t="s">
        <v>627</v>
      </c>
    </row>
    <row r="22026" spans="1:16" x14ac:dyDescent="0.25">
      <c r="A22026" t="s">
        <v>457</v>
      </c>
      <c r="B22026" t="s">
        <v>12</v>
      </c>
      <c r="C22026" t="s">
        <v>13</v>
      </c>
      <c r="E22026" t="s">
        <v>14</v>
      </c>
      <c r="F22026" t="s">
        <v>14</v>
      </c>
      <c r="G22026" t="s">
        <v>15</v>
      </c>
      <c r="H22026" t="s">
        <v>25</v>
      </c>
      <c r="I22026" t="s">
        <v>26</v>
      </c>
      <c r="J22026" t="s">
        <v>118</v>
      </c>
      <c r="K22026" s="1">
        <v>45413</v>
      </c>
      <c r="L22026">
        <v>30</v>
      </c>
      <c r="M22026">
        <v>2</v>
      </c>
      <c r="N22026" t="s">
        <v>538</v>
      </c>
      <c r="O22026" t="s">
        <v>537</v>
      </c>
      <c r="P22026" t="s">
        <v>627</v>
      </c>
    </row>
    <row r="22027" spans="1:16" x14ac:dyDescent="0.25">
      <c r="A22027" t="s">
        <v>457</v>
      </c>
      <c r="B22027" t="s">
        <v>12</v>
      </c>
      <c r="C22027" t="s">
        <v>13</v>
      </c>
      <c r="E22027" t="s">
        <v>14</v>
      </c>
      <c r="F22027" t="s">
        <v>14</v>
      </c>
      <c r="G22027" t="s">
        <v>15</v>
      </c>
      <c r="H22027" t="s">
        <v>25</v>
      </c>
      <c r="I22027" t="s">
        <v>26</v>
      </c>
      <c r="J22027" t="s">
        <v>118</v>
      </c>
      <c r="K22027" s="1">
        <v>45418</v>
      </c>
      <c r="L22027">
        <v>60</v>
      </c>
      <c r="M22027">
        <v>3</v>
      </c>
      <c r="N22027" t="s">
        <v>538</v>
      </c>
      <c r="O22027" t="s">
        <v>537</v>
      </c>
      <c r="P22027" t="s">
        <v>627</v>
      </c>
    </row>
    <row r="22028" spans="1:16" x14ac:dyDescent="0.25">
      <c r="A22028" t="s">
        <v>457</v>
      </c>
      <c r="B22028" t="s">
        <v>12</v>
      </c>
      <c r="C22028" t="s">
        <v>13</v>
      </c>
      <c r="E22028" t="s">
        <v>14</v>
      </c>
      <c r="F22028" t="s">
        <v>14</v>
      </c>
      <c r="G22028" t="s">
        <v>15</v>
      </c>
      <c r="H22028" t="s">
        <v>25</v>
      </c>
      <c r="I22028" t="s">
        <v>26</v>
      </c>
      <c r="J22028" t="s">
        <v>118</v>
      </c>
      <c r="K22028" s="1">
        <v>45425</v>
      </c>
      <c r="L22028">
        <v>60</v>
      </c>
      <c r="M22028">
        <v>4</v>
      </c>
      <c r="N22028" t="s">
        <v>538</v>
      </c>
      <c r="O22028" t="s">
        <v>537</v>
      </c>
      <c r="P22028" t="s">
        <v>627</v>
      </c>
    </row>
    <row r="22029" spans="1:16" x14ac:dyDescent="0.25">
      <c r="A22029" t="s">
        <v>457</v>
      </c>
      <c r="B22029" t="s">
        <v>12</v>
      </c>
      <c r="C22029" t="s">
        <v>13</v>
      </c>
      <c r="E22029" t="s">
        <v>14</v>
      </c>
      <c r="F22029" t="s">
        <v>14</v>
      </c>
      <c r="G22029" t="s">
        <v>15</v>
      </c>
      <c r="H22029" t="s">
        <v>25</v>
      </c>
      <c r="I22029" t="s">
        <v>26</v>
      </c>
      <c r="J22029" t="s">
        <v>118</v>
      </c>
      <c r="K22029" s="1">
        <v>45426</v>
      </c>
      <c r="L22029">
        <v>30</v>
      </c>
      <c r="M22029">
        <v>4</v>
      </c>
      <c r="N22029" t="s">
        <v>538</v>
      </c>
      <c r="O22029" t="s">
        <v>537</v>
      </c>
      <c r="P22029" t="s">
        <v>627</v>
      </c>
    </row>
    <row r="22030" spans="1:16" x14ac:dyDescent="0.25">
      <c r="A22030" t="s">
        <v>457</v>
      </c>
      <c r="B22030" t="s">
        <v>12</v>
      </c>
      <c r="C22030" t="s">
        <v>13</v>
      </c>
      <c r="E22030" t="s">
        <v>14</v>
      </c>
      <c r="F22030" t="s">
        <v>14</v>
      </c>
      <c r="G22030" t="s">
        <v>15</v>
      </c>
      <c r="H22030" t="s">
        <v>25</v>
      </c>
      <c r="I22030" t="s">
        <v>26</v>
      </c>
      <c r="J22030" t="s">
        <v>118</v>
      </c>
      <c r="K22030" s="1">
        <v>45427</v>
      </c>
      <c r="L22030">
        <v>30</v>
      </c>
      <c r="M22030">
        <v>4</v>
      </c>
      <c r="N22030" t="s">
        <v>538</v>
      </c>
      <c r="O22030" t="s">
        <v>537</v>
      </c>
      <c r="P22030" t="s">
        <v>627</v>
      </c>
    </row>
    <row r="22031" spans="1:16" x14ac:dyDescent="0.25">
      <c r="A22031" t="s">
        <v>457</v>
      </c>
      <c r="B22031" t="s">
        <v>12</v>
      </c>
      <c r="C22031" t="s">
        <v>13</v>
      </c>
      <c r="E22031" t="s">
        <v>14</v>
      </c>
      <c r="F22031" t="s">
        <v>14</v>
      </c>
      <c r="G22031" t="s">
        <v>15</v>
      </c>
      <c r="H22031" t="s">
        <v>25</v>
      </c>
      <c r="I22031" t="s">
        <v>29</v>
      </c>
      <c r="J22031" t="s">
        <v>118</v>
      </c>
      <c r="K22031" s="1">
        <v>45405</v>
      </c>
      <c r="L22031">
        <v>30</v>
      </c>
      <c r="M22031">
        <v>1</v>
      </c>
      <c r="N22031" t="s">
        <v>538</v>
      </c>
      <c r="O22031" t="s">
        <v>537</v>
      </c>
      <c r="P22031" t="s">
        <v>627</v>
      </c>
    </row>
    <row r="22032" spans="1:16" x14ac:dyDescent="0.25">
      <c r="A22032" t="s">
        <v>457</v>
      </c>
      <c r="B22032" t="s">
        <v>12</v>
      </c>
      <c r="C22032" t="s">
        <v>13</v>
      </c>
      <c r="E22032" t="s">
        <v>14</v>
      </c>
      <c r="F22032" t="s">
        <v>14</v>
      </c>
      <c r="G22032" t="s">
        <v>15</v>
      </c>
      <c r="H22032" t="s">
        <v>25</v>
      </c>
      <c r="I22032" t="s">
        <v>29</v>
      </c>
      <c r="J22032" t="s">
        <v>118</v>
      </c>
      <c r="K22032" s="1">
        <v>45407</v>
      </c>
      <c r="L22032">
        <v>60</v>
      </c>
      <c r="M22032">
        <v>1</v>
      </c>
      <c r="N22032" t="s">
        <v>538</v>
      </c>
      <c r="O22032" t="s">
        <v>537</v>
      </c>
      <c r="P22032" t="s">
        <v>627</v>
      </c>
    </row>
    <row r="22033" spans="1:16" x14ac:dyDescent="0.25">
      <c r="A22033" t="s">
        <v>457</v>
      </c>
      <c r="B22033" t="s">
        <v>12</v>
      </c>
      <c r="C22033" t="s">
        <v>13</v>
      </c>
      <c r="E22033" t="s">
        <v>14</v>
      </c>
      <c r="F22033" t="s">
        <v>14</v>
      </c>
      <c r="G22033" t="s">
        <v>15</v>
      </c>
      <c r="H22033" t="s">
        <v>25</v>
      </c>
      <c r="I22033" t="s">
        <v>29</v>
      </c>
      <c r="J22033" t="s">
        <v>118</v>
      </c>
      <c r="K22033" s="1">
        <v>45412</v>
      </c>
      <c r="L22033">
        <v>30</v>
      </c>
      <c r="M22033">
        <v>2</v>
      </c>
      <c r="N22033" t="s">
        <v>538</v>
      </c>
      <c r="O22033" t="s">
        <v>537</v>
      </c>
      <c r="P22033" t="s">
        <v>627</v>
      </c>
    </row>
    <row r="22034" spans="1:16" x14ac:dyDescent="0.25">
      <c r="A22034" t="s">
        <v>457</v>
      </c>
      <c r="B22034" t="s">
        <v>12</v>
      </c>
      <c r="C22034" t="s">
        <v>13</v>
      </c>
      <c r="E22034" t="s">
        <v>14</v>
      </c>
      <c r="F22034" t="s">
        <v>14</v>
      </c>
      <c r="G22034" t="s">
        <v>15</v>
      </c>
      <c r="H22034" t="s">
        <v>25</v>
      </c>
      <c r="I22034" t="s">
        <v>29</v>
      </c>
      <c r="J22034" t="s">
        <v>118</v>
      </c>
      <c r="K22034" s="1">
        <v>45413</v>
      </c>
      <c r="L22034">
        <v>120</v>
      </c>
      <c r="M22034">
        <v>2</v>
      </c>
      <c r="N22034" t="s">
        <v>538</v>
      </c>
      <c r="O22034" t="s">
        <v>537</v>
      </c>
      <c r="P22034" t="s">
        <v>627</v>
      </c>
    </row>
    <row r="22035" spans="1:16" x14ac:dyDescent="0.25">
      <c r="A22035" t="s">
        <v>457</v>
      </c>
      <c r="B22035" t="s">
        <v>12</v>
      </c>
      <c r="C22035" t="s">
        <v>13</v>
      </c>
      <c r="E22035" t="s">
        <v>14</v>
      </c>
      <c r="F22035" t="s">
        <v>14</v>
      </c>
      <c r="G22035" t="s">
        <v>15</v>
      </c>
      <c r="H22035" t="s">
        <v>25</v>
      </c>
      <c r="I22035" t="s">
        <v>29</v>
      </c>
      <c r="J22035" t="s">
        <v>118</v>
      </c>
      <c r="K22035" s="1">
        <v>45418</v>
      </c>
      <c r="L22035">
        <v>60</v>
      </c>
      <c r="M22035">
        <v>3</v>
      </c>
      <c r="N22035" t="s">
        <v>538</v>
      </c>
      <c r="O22035" t="s">
        <v>537</v>
      </c>
      <c r="P22035" t="s">
        <v>627</v>
      </c>
    </row>
    <row r="22036" spans="1:16" x14ac:dyDescent="0.25">
      <c r="A22036" t="s">
        <v>457</v>
      </c>
      <c r="B22036" t="s">
        <v>12</v>
      </c>
      <c r="C22036" t="s">
        <v>13</v>
      </c>
      <c r="E22036" t="s">
        <v>14</v>
      </c>
      <c r="F22036" t="s">
        <v>14</v>
      </c>
      <c r="G22036" t="s">
        <v>15</v>
      </c>
      <c r="H22036" t="s">
        <v>25</v>
      </c>
      <c r="I22036" t="s">
        <v>29</v>
      </c>
      <c r="J22036" t="s">
        <v>118</v>
      </c>
      <c r="K22036" s="1">
        <v>45427</v>
      </c>
      <c r="L22036">
        <v>60</v>
      </c>
      <c r="M22036">
        <v>4</v>
      </c>
      <c r="N22036" t="s">
        <v>538</v>
      </c>
      <c r="O22036" t="s">
        <v>537</v>
      </c>
      <c r="P22036" t="s">
        <v>627</v>
      </c>
    </row>
    <row r="22037" spans="1:16" x14ac:dyDescent="0.25">
      <c r="A22037" t="s">
        <v>457</v>
      </c>
      <c r="B22037" t="s">
        <v>12</v>
      </c>
      <c r="C22037" t="s">
        <v>13</v>
      </c>
      <c r="E22037" t="s">
        <v>14</v>
      </c>
      <c r="F22037" t="s">
        <v>14</v>
      </c>
      <c r="G22037" t="s">
        <v>15</v>
      </c>
      <c r="H22037" t="s">
        <v>25</v>
      </c>
      <c r="I22037" t="s">
        <v>29</v>
      </c>
      <c r="J22037" t="s">
        <v>118</v>
      </c>
      <c r="K22037" s="1">
        <v>45428</v>
      </c>
      <c r="L22037">
        <v>30</v>
      </c>
      <c r="M22037">
        <v>4</v>
      </c>
      <c r="N22037" t="s">
        <v>538</v>
      </c>
      <c r="O22037" t="s">
        <v>537</v>
      </c>
      <c r="P22037" t="s">
        <v>627</v>
      </c>
    </row>
    <row r="22038" spans="1:16" x14ac:dyDescent="0.25">
      <c r="A22038" t="s">
        <v>457</v>
      </c>
      <c r="B22038" t="s">
        <v>12</v>
      </c>
      <c r="C22038" t="s">
        <v>13</v>
      </c>
      <c r="E22038" t="s">
        <v>14</v>
      </c>
      <c r="F22038" t="s">
        <v>14</v>
      </c>
      <c r="G22038" t="s">
        <v>15</v>
      </c>
      <c r="H22038" t="s">
        <v>25</v>
      </c>
      <c r="I22038" t="s">
        <v>58</v>
      </c>
      <c r="J22038" t="s">
        <v>118</v>
      </c>
      <c r="K22038" s="1">
        <v>45406</v>
      </c>
      <c r="L22038">
        <v>30</v>
      </c>
      <c r="M22038">
        <v>1</v>
      </c>
      <c r="N22038" t="s">
        <v>538</v>
      </c>
      <c r="O22038" t="s">
        <v>537</v>
      </c>
      <c r="P22038" t="s">
        <v>627</v>
      </c>
    </row>
    <row r="22039" spans="1:16" x14ac:dyDescent="0.25">
      <c r="A22039" t="s">
        <v>457</v>
      </c>
      <c r="B22039" t="s">
        <v>12</v>
      </c>
      <c r="C22039" t="s">
        <v>13</v>
      </c>
      <c r="E22039" t="s">
        <v>14</v>
      </c>
      <c r="F22039" t="s">
        <v>14</v>
      </c>
      <c r="G22039" t="s">
        <v>15</v>
      </c>
      <c r="H22039" t="s">
        <v>25</v>
      </c>
      <c r="I22039" t="s">
        <v>58</v>
      </c>
      <c r="J22039" t="s">
        <v>118</v>
      </c>
      <c r="K22039" s="1">
        <v>45412</v>
      </c>
      <c r="L22039">
        <v>30</v>
      </c>
      <c r="M22039">
        <v>2</v>
      </c>
      <c r="N22039" t="s">
        <v>538</v>
      </c>
      <c r="O22039" t="s">
        <v>537</v>
      </c>
      <c r="P22039" t="s">
        <v>627</v>
      </c>
    </row>
    <row r="22040" spans="1:16" x14ac:dyDescent="0.25">
      <c r="A22040" t="s">
        <v>457</v>
      </c>
      <c r="B22040" t="s">
        <v>12</v>
      </c>
      <c r="C22040" t="s">
        <v>13</v>
      </c>
      <c r="E22040" t="s">
        <v>14</v>
      </c>
      <c r="F22040" t="s">
        <v>14</v>
      </c>
      <c r="G22040" t="s">
        <v>15</v>
      </c>
      <c r="H22040" t="s">
        <v>30</v>
      </c>
      <c r="I22040" t="s">
        <v>90</v>
      </c>
      <c r="J22040" t="s">
        <v>119</v>
      </c>
      <c r="K22040" s="1">
        <v>45413</v>
      </c>
      <c r="L22040">
        <v>60</v>
      </c>
      <c r="M22040">
        <v>2</v>
      </c>
      <c r="N22040" t="s">
        <v>538</v>
      </c>
      <c r="O22040" t="s">
        <v>537</v>
      </c>
      <c r="P22040" t="s">
        <v>627</v>
      </c>
    </row>
    <row r="22041" spans="1:16" x14ac:dyDescent="0.25">
      <c r="A22041" t="s">
        <v>457</v>
      </c>
      <c r="B22041" t="s">
        <v>12</v>
      </c>
      <c r="C22041" t="s">
        <v>13</v>
      </c>
      <c r="E22041" t="s">
        <v>14</v>
      </c>
      <c r="F22041" t="s">
        <v>14</v>
      </c>
      <c r="G22041" t="s">
        <v>15</v>
      </c>
      <c r="H22041" t="s">
        <v>30</v>
      </c>
      <c r="I22041" t="s">
        <v>97</v>
      </c>
      <c r="J22041" t="s">
        <v>119</v>
      </c>
      <c r="K22041" s="1">
        <v>45412</v>
      </c>
      <c r="L22041">
        <v>30</v>
      </c>
      <c r="M22041">
        <v>2</v>
      </c>
      <c r="N22041" t="s">
        <v>538</v>
      </c>
      <c r="O22041" t="s">
        <v>537</v>
      </c>
      <c r="P22041" t="s">
        <v>627</v>
      </c>
    </row>
    <row r="22042" spans="1:16" x14ac:dyDescent="0.25">
      <c r="A22042" t="s">
        <v>457</v>
      </c>
      <c r="B22042" t="s">
        <v>12</v>
      </c>
      <c r="C22042" t="s">
        <v>13</v>
      </c>
      <c r="E22042" t="s">
        <v>14</v>
      </c>
      <c r="F22042" t="s">
        <v>14</v>
      </c>
      <c r="G22042" t="s">
        <v>15</v>
      </c>
      <c r="H22042" t="s">
        <v>33</v>
      </c>
      <c r="I22042" t="s">
        <v>34</v>
      </c>
      <c r="J22042" t="s">
        <v>191</v>
      </c>
      <c r="K22042" s="1">
        <v>45404</v>
      </c>
      <c r="L22042">
        <v>120</v>
      </c>
      <c r="M22042">
        <v>1</v>
      </c>
      <c r="N22042" t="s">
        <v>538</v>
      </c>
      <c r="O22042" t="s">
        <v>537</v>
      </c>
      <c r="P22042" t="s">
        <v>627</v>
      </c>
    </row>
    <row r="22043" spans="1:16" x14ac:dyDescent="0.25">
      <c r="A22043" t="s">
        <v>457</v>
      </c>
      <c r="B22043" t="s">
        <v>12</v>
      </c>
      <c r="C22043" t="s">
        <v>13</v>
      </c>
      <c r="E22043" t="s">
        <v>14</v>
      </c>
      <c r="F22043" t="s">
        <v>14</v>
      </c>
      <c r="G22043" t="s">
        <v>15</v>
      </c>
      <c r="H22043" t="s">
        <v>33</v>
      </c>
      <c r="I22043" t="s">
        <v>34</v>
      </c>
      <c r="J22043" t="s">
        <v>191</v>
      </c>
      <c r="K22043" s="1">
        <v>45405</v>
      </c>
      <c r="L22043">
        <v>150</v>
      </c>
      <c r="M22043">
        <v>1</v>
      </c>
      <c r="N22043" t="s">
        <v>538</v>
      </c>
      <c r="O22043" t="s">
        <v>537</v>
      </c>
      <c r="P22043" t="s">
        <v>627</v>
      </c>
    </row>
    <row r="22044" spans="1:16" x14ac:dyDescent="0.25">
      <c r="A22044" t="s">
        <v>457</v>
      </c>
      <c r="B22044" t="s">
        <v>12</v>
      </c>
      <c r="C22044" t="s">
        <v>13</v>
      </c>
      <c r="E22044" t="s">
        <v>14</v>
      </c>
      <c r="F22044" t="s">
        <v>14</v>
      </c>
      <c r="G22044" t="s">
        <v>15</v>
      </c>
      <c r="H22044" t="s">
        <v>33</v>
      </c>
      <c r="I22044" t="s">
        <v>34</v>
      </c>
      <c r="J22044" t="s">
        <v>191</v>
      </c>
      <c r="K22044" s="1">
        <v>45406</v>
      </c>
      <c r="L22044">
        <v>60</v>
      </c>
      <c r="M22044">
        <v>1</v>
      </c>
      <c r="N22044" t="s">
        <v>538</v>
      </c>
      <c r="O22044" t="s">
        <v>537</v>
      </c>
      <c r="P22044" t="s">
        <v>627</v>
      </c>
    </row>
    <row r="22045" spans="1:16" x14ac:dyDescent="0.25">
      <c r="A22045" t="s">
        <v>457</v>
      </c>
      <c r="B22045" t="s">
        <v>12</v>
      </c>
      <c r="C22045" t="s">
        <v>13</v>
      </c>
      <c r="E22045" t="s">
        <v>14</v>
      </c>
      <c r="F22045" t="s">
        <v>14</v>
      </c>
      <c r="G22045" t="s">
        <v>15</v>
      </c>
      <c r="H22045" t="s">
        <v>33</v>
      </c>
      <c r="I22045" t="s">
        <v>34</v>
      </c>
      <c r="J22045" t="s">
        <v>191</v>
      </c>
      <c r="K22045" s="1">
        <v>45407</v>
      </c>
      <c r="L22045">
        <v>240</v>
      </c>
      <c r="M22045">
        <v>1</v>
      </c>
      <c r="N22045" t="s">
        <v>538</v>
      </c>
      <c r="O22045" t="s">
        <v>537</v>
      </c>
      <c r="P22045" t="s">
        <v>627</v>
      </c>
    </row>
    <row r="22046" spans="1:16" x14ac:dyDescent="0.25">
      <c r="A22046" t="s">
        <v>457</v>
      </c>
      <c r="B22046" t="s">
        <v>12</v>
      </c>
      <c r="C22046" t="s">
        <v>13</v>
      </c>
      <c r="E22046" t="s">
        <v>14</v>
      </c>
      <c r="F22046" t="s">
        <v>14</v>
      </c>
      <c r="G22046" t="s">
        <v>15</v>
      </c>
      <c r="H22046" t="s">
        <v>33</v>
      </c>
      <c r="I22046" t="s">
        <v>34</v>
      </c>
      <c r="J22046" t="s">
        <v>191</v>
      </c>
      <c r="K22046" s="1">
        <v>45412</v>
      </c>
      <c r="L22046">
        <v>60</v>
      </c>
      <c r="M22046">
        <v>2</v>
      </c>
      <c r="N22046" t="s">
        <v>538</v>
      </c>
      <c r="O22046" t="s">
        <v>537</v>
      </c>
      <c r="P22046" t="s">
        <v>627</v>
      </c>
    </row>
    <row r="22047" spans="1:16" x14ac:dyDescent="0.25">
      <c r="A22047" t="s">
        <v>457</v>
      </c>
      <c r="B22047" t="s">
        <v>12</v>
      </c>
      <c r="C22047" t="s">
        <v>13</v>
      </c>
      <c r="E22047" t="s">
        <v>14</v>
      </c>
      <c r="F22047" t="s">
        <v>14</v>
      </c>
      <c r="G22047" t="s">
        <v>15</v>
      </c>
      <c r="H22047" t="s">
        <v>33</v>
      </c>
      <c r="I22047" t="s">
        <v>34</v>
      </c>
      <c r="J22047" t="s">
        <v>191</v>
      </c>
      <c r="K22047" s="1">
        <v>45413</v>
      </c>
      <c r="L22047">
        <v>60</v>
      </c>
      <c r="M22047">
        <v>2</v>
      </c>
      <c r="N22047" t="s">
        <v>538</v>
      </c>
      <c r="O22047" t="s">
        <v>537</v>
      </c>
      <c r="P22047" t="s">
        <v>627</v>
      </c>
    </row>
    <row r="22048" spans="1:16" x14ac:dyDescent="0.25">
      <c r="A22048" t="s">
        <v>457</v>
      </c>
      <c r="B22048" t="s">
        <v>12</v>
      </c>
      <c r="C22048" t="s">
        <v>13</v>
      </c>
      <c r="E22048" t="s">
        <v>14</v>
      </c>
      <c r="F22048" t="s">
        <v>14</v>
      </c>
      <c r="G22048" t="s">
        <v>15</v>
      </c>
      <c r="H22048" t="s">
        <v>33</v>
      </c>
      <c r="I22048" t="s">
        <v>34</v>
      </c>
      <c r="J22048" t="s">
        <v>191</v>
      </c>
      <c r="K22048" s="1">
        <v>45414</v>
      </c>
      <c r="L22048">
        <v>60</v>
      </c>
      <c r="M22048">
        <v>2</v>
      </c>
      <c r="N22048" t="s">
        <v>538</v>
      </c>
      <c r="O22048" t="s">
        <v>537</v>
      </c>
      <c r="P22048" t="s">
        <v>627</v>
      </c>
    </row>
    <row r="22049" spans="1:16" x14ac:dyDescent="0.25">
      <c r="A22049" t="s">
        <v>457</v>
      </c>
      <c r="B22049" t="s">
        <v>12</v>
      </c>
      <c r="C22049" t="s">
        <v>13</v>
      </c>
      <c r="E22049" t="s">
        <v>14</v>
      </c>
      <c r="F22049" t="s">
        <v>14</v>
      </c>
      <c r="G22049" t="s">
        <v>15</v>
      </c>
      <c r="H22049" t="s">
        <v>33</v>
      </c>
      <c r="I22049" t="s">
        <v>34</v>
      </c>
      <c r="J22049" t="s">
        <v>191</v>
      </c>
      <c r="K22049" s="1">
        <v>45415</v>
      </c>
      <c r="L22049">
        <v>180</v>
      </c>
      <c r="M22049">
        <v>2</v>
      </c>
      <c r="N22049" t="s">
        <v>538</v>
      </c>
      <c r="O22049" t="s">
        <v>537</v>
      </c>
      <c r="P22049" t="s">
        <v>627</v>
      </c>
    </row>
    <row r="22050" spans="1:16" x14ac:dyDescent="0.25">
      <c r="A22050" t="s">
        <v>457</v>
      </c>
      <c r="B22050" t="s">
        <v>12</v>
      </c>
      <c r="C22050" t="s">
        <v>13</v>
      </c>
      <c r="E22050" t="s">
        <v>14</v>
      </c>
      <c r="F22050" t="s">
        <v>14</v>
      </c>
      <c r="G22050" t="s">
        <v>15</v>
      </c>
      <c r="H22050" t="s">
        <v>33</v>
      </c>
      <c r="I22050" t="s">
        <v>34</v>
      </c>
      <c r="J22050" t="s">
        <v>191</v>
      </c>
      <c r="K22050" s="1">
        <v>45418</v>
      </c>
      <c r="L22050">
        <v>60</v>
      </c>
      <c r="M22050">
        <v>3</v>
      </c>
      <c r="N22050" t="s">
        <v>538</v>
      </c>
      <c r="O22050" t="s">
        <v>537</v>
      </c>
      <c r="P22050" t="s">
        <v>627</v>
      </c>
    </row>
    <row r="22051" spans="1:16" x14ac:dyDescent="0.25">
      <c r="A22051" t="s">
        <v>457</v>
      </c>
      <c r="B22051" t="s">
        <v>12</v>
      </c>
      <c r="C22051" t="s">
        <v>13</v>
      </c>
      <c r="E22051" t="s">
        <v>14</v>
      </c>
      <c r="F22051" t="s">
        <v>14</v>
      </c>
      <c r="G22051" t="s">
        <v>15</v>
      </c>
      <c r="H22051" t="s">
        <v>33</v>
      </c>
      <c r="I22051" t="s">
        <v>34</v>
      </c>
      <c r="J22051" t="s">
        <v>191</v>
      </c>
      <c r="K22051" s="1">
        <v>45419</v>
      </c>
      <c r="L22051">
        <v>120</v>
      </c>
      <c r="M22051">
        <v>3</v>
      </c>
      <c r="N22051" t="s">
        <v>538</v>
      </c>
      <c r="O22051" t="s">
        <v>537</v>
      </c>
      <c r="P22051" t="s">
        <v>627</v>
      </c>
    </row>
    <row r="22052" spans="1:16" x14ac:dyDescent="0.25">
      <c r="A22052" t="s">
        <v>457</v>
      </c>
      <c r="B22052" t="s">
        <v>12</v>
      </c>
      <c r="C22052" t="s">
        <v>13</v>
      </c>
      <c r="E22052" t="s">
        <v>14</v>
      </c>
      <c r="F22052" t="s">
        <v>14</v>
      </c>
      <c r="G22052" t="s">
        <v>15</v>
      </c>
      <c r="H22052" t="s">
        <v>33</v>
      </c>
      <c r="I22052" t="s">
        <v>34</v>
      </c>
      <c r="J22052" t="s">
        <v>191</v>
      </c>
      <c r="K22052" s="1">
        <v>45420</v>
      </c>
      <c r="L22052">
        <v>120</v>
      </c>
      <c r="M22052">
        <v>3</v>
      </c>
      <c r="N22052" t="s">
        <v>538</v>
      </c>
      <c r="O22052" t="s">
        <v>537</v>
      </c>
      <c r="P22052" t="s">
        <v>627</v>
      </c>
    </row>
    <row r="22053" spans="1:16" x14ac:dyDescent="0.25">
      <c r="A22053" t="s">
        <v>457</v>
      </c>
      <c r="B22053" t="s">
        <v>12</v>
      </c>
      <c r="C22053" t="s">
        <v>13</v>
      </c>
      <c r="E22053" t="s">
        <v>14</v>
      </c>
      <c r="F22053" t="s">
        <v>14</v>
      </c>
      <c r="G22053" t="s">
        <v>15</v>
      </c>
      <c r="H22053" t="s">
        <v>33</v>
      </c>
      <c r="I22053" t="s">
        <v>34</v>
      </c>
      <c r="J22053" t="s">
        <v>191</v>
      </c>
      <c r="K22053" s="1">
        <v>45425</v>
      </c>
      <c r="L22053">
        <v>60</v>
      </c>
      <c r="M22053">
        <v>4</v>
      </c>
      <c r="N22053" t="s">
        <v>538</v>
      </c>
      <c r="O22053" t="s">
        <v>537</v>
      </c>
      <c r="P22053" t="s">
        <v>627</v>
      </c>
    </row>
    <row r="22054" spans="1:16" x14ac:dyDescent="0.25">
      <c r="A22054" t="s">
        <v>457</v>
      </c>
      <c r="B22054" t="s">
        <v>12</v>
      </c>
      <c r="C22054" t="s">
        <v>13</v>
      </c>
      <c r="E22054" t="s">
        <v>14</v>
      </c>
      <c r="F22054" t="s">
        <v>14</v>
      </c>
      <c r="G22054" t="s">
        <v>15</v>
      </c>
      <c r="H22054" t="s">
        <v>33</v>
      </c>
      <c r="I22054" t="s">
        <v>34</v>
      </c>
      <c r="J22054" t="s">
        <v>191</v>
      </c>
      <c r="K22054" s="1">
        <v>45426</v>
      </c>
      <c r="L22054">
        <v>60</v>
      </c>
      <c r="M22054">
        <v>4</v>
      </c>
      <c r="N22054" t="s">
        <v>538</v>
      </c>
      <c r="O22054" t="s">
        <v>537</v>
      </c>
      <c r="P22054" t="s">
        <v>627</v>
      </c>
    </row>
    <row r="22055" spans="1:16" x14ac:dyDescent="0.25">
      <c r="A22055" t="s">
        <v>457</v>
      </c>
      <c r="B22055" t="s">
        <v>12</v>
      </c>
      <c r="C22055" t="s">
        <v>13</v>
      </c>
      <c r="E22055" t="s">
        <v>14</v>
      </c>
      <c r="F22055" t="s">
        <v>14</v>
      </c>
      <c r="G22055" t="s">
        <v>15</v>
      </c>
      <c r="H22055" t="s">
        <v>33</v>
      </c>
      <c r="I22055" t="s">
        <v>34</v>
      </c>
      <c r="J22055" t="s">
        <v>191</v>
      </c>
      <c r="K22055" s="1">
        <v>45427</v>
      </c>
      <c r="L22055">
        <v>60</v>
      </c>
      <c r="M22055">
        <v>4</v>
      </c>
      <c r="N22055" t="s">
        <v>538</v>
      </c>
      <c r="O22055" t="s">
        <v>537</v>
      </c>
      <c r="P22055" t="s">
        <v>627</v>
      </c>
    </row>
    <row r="22056" spans="1:16" x14ac:dyDescent="0.25">
      <c r="A22056" t="s">
        <v>457</v>
      </c>
      <c r="B22056" t="s">
        <v>12</v>
      </c>
      <c r="C22056" t="s">
        <v>13</v>
      </c>
      <c r="E22056" t="s">
        <v>14</v>
      </c>
      <c r="F22056" t="s">
        <v>14</v>
      </c>
      <c r="G22056" t="s">
        <v>15</v>
      </c>
      <c r="H22056" t="s">
        <v>33</v>
      </c>
      <c r="I22056" t="s">
        <v>34</v>
      </c>
      <c r="J22056" t="s">
        <v>191</v>
      </c>
      <c r="K22056" s="1">
        <v>45428</v>
      </c>
      <c r="L22056">
        <v>180</v>
      </c>
      <c r="M22056">
        <v>4</v>
      </c>
      <c r="N22056" t="s">
        <v>538</v>
      </c>
      <c r="O22056" t="s">
        <v>537</v>
      </c>
      <c r="P22056" t="s">
        <v>627</v>
      </c>
    </row>
    <row r="22057" spans="1:16" x14ac:dyDescent="0.25">
      <c r="A22057" t="s">
        <v>457</v>
      </c>
      <c r="B22057" t="s">
        <v>12</v>
      </c>
      <c r="C22057" t="s">
        <v>13</v>
      </c>
      <c r="E22057" t="s">
        <v>14</v>
      </c>
      <c r="F22057" t="s">
        <v>14</v>
      </c>
      <c r="G22057" t="s">
        <v>15</v>
      </c>
      <c r="H22057" t="s">
        <v>33</v>
      </c>
      <c r="I22057" t="s">
        <v>34</v>
      </c>
      <c r="J22057" t="s">
        <v>191</v>
      </c>
      <c r="K22057" s="1">
        <v>45429</v>
      </c>
      <c r="L22057">
        <v>180</v>
      </c>
      <c r="M22057">
        <v>4</v>
      </c>
      <c r="N22057" t="s">
        <v>538</v>
      </c>
      <c r="O22057" t="s">
        <v>537</v>
      </c>
      <c r="P22057" t="s">
        <v>627</v>
      </c>
    </row>
    <row r="22058" spans="1:16" x14ac:dyDescent="0.25">
      <c r="A22058" t="s">
        <v>457</v>
      </c>
      <c r="B22058" t="s">
        <v>12</v>
      </c>
      <c r="C22058" t="s">
        <v>13</v>
      </c>
      <c r="E22058" t="s">
        <v>14</v>
      </c>
      <c r="F22058" t="s">
        <v>14</v>
      </c>
      <c r="G22058" t="s">
        <v>15</v>
      </c>
      <c r="H22058" t="s">
        <v>35</v>
      </c>
      <c r="I22058" t="s">
        <v>70</v>
      </c>
      <c r="J22058" t="s">
        <v>191</v>
      </c>
      <c r="K22058" s="1">
        <v>45405</v>
      </c>
      <c r="L22058">
        <v>60</v>
      </c>
      <c r="M22058">
        <v>1</v>
      </c>
      <c r="N22058" t="s">
        <v>538</v>
      </c>
      <c r="O22058" t="s">
        <v>537</v>
      </c>
      <c r="P22058" t="s">
        <v>627</v>
      </c>
    </row>
    <row r="22059" spans="1:16" x14ac:dyDescent="0.25">
      <c r="A22059" t="s">
        <v>457</v>
      </c>
      <c r="B22059" t="s">
        <v>12</v>
      </c>
      <c r="C22059" t="s">
        <v>13</v>
      </c>
      <c r="E22059" t="s">
        <v>14</v>
      </c>
      <c r="F22059" t="s">
        <v>14</v>
      </c>
      <c r="G22059" t="s">
        <v>15</v>
      </c>
      <c r="H22059" t="s">
        <v>35</v>
      </c>
      <c r="I22059" t="s">
        <v>70</v>
      </c>
      <c r="J22059" t="s">
        <v>191</v>
      </c>
      <c r="K22059" s="1">
        <v>45406</v>
      </c>
      <c r="L22059">
        <v>60</v>
      </c>
      <c r="M22059">
        <v>1</v>
      </c>
      <c r="N22059" t="s">
        <v>538</v>
      </c>
      <c r="O22059" t="s">
        <v>537</v>
      </c>
      <c r="P22059" t="s">
        <v>627</v>
      </c>
    </row>
    <row r="22060" spans="1:16" x14ac:dyDescent="0.25">
      <c r="A22060" t="s">
        <v>457</v>
      </c>
      <c r="B22060" t="s">
        <v>12</v>
      </c>
      <c r="C22060" t="s">
        <v>13</v>
      </c>
      <c r="E22060" t="s">
        <v>14</v>
      </c>
      <c r="F22060" t="s">
        <v>14</v>
      </c>
      <c r="G22060" t="s">
        <v>15</v>
      </c>
      <c r="H22060" t="s">
        <v>35</v>
      </c>
      <c r="I22060" t="s">
        <v>70</v>
      </c>
      <c r="J22060" t="s">
        <v>191</v>
      </c>
      <c r="K22060" s="1">
        <v>45412</v>
      </c>
      <c r="L22060">
        <v>60</v>
      </c>
      <c r="M22060">
        <v>2</v>
      </c>
      <c r="N22060" t="s">
        <v>538</v>
      </c>
      <c r="O22060" t="s">
        <v>537</v>
      </c>
      <c r="P22060" t="s">
        <v>627</v>
      </c>
    </row>
    <row r="22061" spans="1:16" x14ac:dyDescent="0.25">
      <c r="A22061" t="s">
        <v>457</v>
      </c>
      <c r="B22061" t="s">
        <v>12</v>
      </c>
      <c r="C22061" t="s">
        <v>13</v>
      </c>
      <c r="E22061" t="s">
        <v>14</v>
      </c>
      <c r="F22061" t="s">
        <v>14</v>
      </c>
      <c r="G22061" t="s">
        <v>15</v>
      </c>
      <c r="H22061" t="s">
        <v>35</v>
      </c>
      <c r="I22061" t="s">
        <v>70</v>
      </c>
      <c r="J22061" t="s">
        <v>191</v>
      </c>
      <c r="K22061" s="1">
        <v>45413</v>
      </c>
      <c r="L22061">
        <v>60</v>
      </c>
      <c r="M22061">
        <v>2</v>
      </c>
      <c r="N22061" t="s">
        <v>538</v>
      </c>
      <c r="O22061" t="s">
        <v>537</v>
      </c>
      <c r="P22061" t="s">
        <v>627</v>
      </c>
    </row>
    <row r="22062" spans="1:16" x14ac:dyDescent="0.25">
      <c r="A22062" t="s">
        <v>457</v>
      </c>
      <c r="B22062" t="s">
        <v>12</v>
      </c>
      <c r="C22062" t="s">
        <v>13</v>
      </c>
      <c r="E22062" t="s">
        <v>14</v>
      </c>
      <c r="F22062" t="s">
        <v>14</v>
      </c>
      <c r="G22062" t="s">
        <v>15</v>
      </c>
      <c r="H22062" t="s">
        <v>35</v>
      </c>
      <c r="I22062" t="s">
        <v>70</v>
      </c>
      <c r="J22062" t="s">
        <v>191</v>
      </c>
      <c r="K22062" s="1">
        <v>45419</v>
      </c>
      <c r="L22062">
        <v>60</v>
      </c>
      <c r="M22062">
        <v>3</v>
      </c>
      <c r="N22062" t="s">
        <v>538</v>
      </c>
      <c r="O22062" t="s">
        <v>537</v>
      </c>
      <c r="P22062" t="s">
        <v>627</v>
      </c>
    </row>
    <row r="22063" spans="1:16" x14ac:dyDescent="0.25">
      <c r="A22063" t="s">
        <v>457</v>
      </c>
      <c r="B22063" t="s">
        <v>12</v>
      </c>
      <c r="C22063" t="s">
        <v>13</v>
      </c>
      <c r="E22063" t="s">
        <v>14</v>
      </c>
      <c r="F22063" t="s">
        <v>14</v>
      </c>
      <c r="G22063" t="s">
        <v>15</v>
      </c>
      <c r="H22063" t="s">
        <v>35</v>
      </c>
      <c r="I22063" t="s">
        <v>70</v>
      </c>
      <c r="J22063" t="s">
        <v>191</v>
      </c>
      <c r="K22063" s="1">
        <v>45420</v>
      </c>
      <c r="L22063">
        <v>60</v>
      </c>
      <c r="M22063">
        <v>3</v>
      </c>
      <c r="N22063" t="s">
        <v>538</v>
      </c>
      <c r="O22063" t="s">
        <v>537</v>
      </c>
      <c r="P22063" t="s">
        <v>627</v>
      </c>
    </row>
    <row r="22064" spans="1:16" x14ac:dyDescent="0.25">
      <c r="A22064" t="s">
        <v>457</v>
      </c>
      <c r="B22064" t="s">
        <v>12</v>
      </c>
      <c r="C22064" t="s">
        <v>13</v>
      </c>
      <c r="E22064" t="s">
        <v>14</v>
      </c>
      <c r="F22064" t="s">
        <v>14</v>
      </c>
      <c r="G22064" t="s">
        <v>15</v>
      </c>
      <c r="H22064" t="s">
        <v>35</v>
      </c>
      <c r="I22064" t="s">
        <v>70</v>
      </c>
      <c r="J22064" t="s">
        <v>191</v>
      </c>
      <c r="K22064" s="1">
        <v>45426</v>
      </c>
      <c r="L22064">
        <v>60</v>
      </c>
      <c r="M22064">
        <v>4</v>
      </c>
      <c r="N22064" t="s">
        <v>538</v>
      </c>
      <c r="O22064" t="s">
        <v>537</v>
      </c>
      <c r="P22064" t="s">
        <v>627</v>
      </c>
    </row>
    <row r="22065" spans="1:16" x14ac:dyDescent="0.25">
      <c r="A22065" t="s">
        <v>457</v>
      </c>
      <c r="B22065" t="s">
        <v>12</v>
      </c>
      <c r="C22065" t="s">
        <v>13</v>
      </c>
      <c r="E22065" t="s">
        <v>14</v>
      </c>
      <c r="F22065" t="s">
        <v>14</v>
      </c>
      <c r="G22065" t="s">
        <v>15</v>
      </c>
      <c r="H22065" t="s">
        <v>35</v>
      </c>
      <c r="I22065" t="s">
        <v>70</v>
      </c>
      <c r="J22065" t="s">
        <v>191</v>
      </c>
      <c r="K22065" s="1">
        <v>45427</v>
      </c>
      <c r="L22065">
        <v>60</v>
      </c>
      <c r="M22065">
        <v>4</v>
      </c>
      <c r="N22065" t="s">
        <v>538</v>
      </c>
      <c r="O22065" t="s">
        <v>537</v>
      </c>
      <c r="P22065" t="s">
        <v>627</v>
      </c>
    </row>
    <row r="22066" spans="1:16" x14ac:dyDescent="0.25">
      <c r="A22066" t="s">
        <v>457</v>
      </c>
      <c r="B22066" t="s">
        <v>12</v>
      </c>
      <c r="C22066" t="s">
        <v>13</v>
      </c>
      <c r="E22066" t="s">
        <v>14</v>
      </c>
      <c r="F22066" t="s">
        <v>14</v>
      </c>
      <c r="G22066" t="s">
        <v>15</v>
      </c>
      <c r="H22066" t="s">
        <v>35</v>
      </c>
      <c r="I22066" t="s">
        <v>36</v>
      </c>
      <c r="J22066" t="s">
        <v>191</v>
      </c>
      <c r="K22066" s="1">
        <v>45405</v>
      </c>
      <c r="L22066">
        <v>60</v>
      </c>
      <c r="M22066">
        <v>1</v>
      </c>
      <c r="N22066" t="s">
        <v>538</v>
      </c>
      <c r="O22066" t="s">
        <v>537</v>
      </c>
      <c r="P22066" t="s">
        <v>627</v>
      </c>
    </row>
    <row r="22067" spans="1:16" x14ac:dyDescent="0.25">
      <c r="A22067" t="s">
        <v>457</v>
      </c>
      <c r="B22067" t="s">
        <v>12</v>
      </c>
      <c r="C22067" t="s">
        <v>13</v>
      </c>
      <c r="E22067" t="s">
        <v>14</v>
      </c>
      <c r="F22067" t="s">
        <v>14</v>
      </c>
      <c r="G22067" t="s">
        <v>15</v>
      </c>
      <c r="H22067" t="s">
        <v>35</v>
      </c>
      <c r="I22067" t="s">
        <v>36</v>
      </c>
      <c r="J22067" t="s">
        <v>191</v>
      </c>
      <c r="K22067" s="1">
        <v>45418</v>
      </c>
      <c r="L22067">
        <v>30</v>
      </c>
      <c r="M22067">
        <v>3</v>
      </c>
      <c r="N22067" t="s">
        <v>538</v>
      </c>
      <c r="O22067" t="s">
        <v>537</v>
      </c>
      <c r="P22067" t="s">
        <v>627</v>
      </c>
    </row>
    <row r="22068" spans="1:16" x14ac:dyDescent="0.25">
      <c r="A22068" t="s">
        <v>457</v>
      </c>
      <c r="B22068" t="s">
        <v>12</v>
      </c>
      <c r="C22068" t="s">
        <v>13</v>
      </c>
      <c r="E22068" t="s">
        <v>14</v>
      </c>
      <c r="F22068" t="s">
        <v>14</v>
      </c>
      <c r="G22068" t="s">
        <v>15</v>
      </c>
      <c r="H22068" t="s">
        <v>35</v>
      </c>
      <c r="I22068" t="s">
        <v>36</v>
      </c>
      <c r="J22068" t="s">
        <v>191</v>
      </c>
      <c r="K22068" s="1">
        <v>45429</v>
      </c>
      <c r="L22068">
        <v>30</v>
      </c>
      <c r="M22068">
        <v>4</v>
      </c>
      <c r="N22068" t="s">
        <v>538</v>
      </c>
      <c r="O22068" t="s">
        <v>537</v>
      </c>
      <c r="P22068" t="s">
        <v>627</v>
      </c>
    </row>
    <row r="22069" spans="1:16" x14ac:dyDescent="0.25">
      <c r="A22069" t="s">
        <v>457</v>
      </c>
      <c r="B22069" t="s">
        <v>12</v>
      </c>
      <c r="C22069" t="s">
        <v>13</v>
      </c>
      <c r="E22069" t="s">
        <v>14</v>
      </c>
      <c r="F22069" t="s">
        <v>14</v>
      </c>
      <c r="G22069" t="s">
        <v>15</v>
      </c>
      <c r="H22069" t="s">
        <v>35</v>
      </c>
      <c r="I22069" t="s">
        <v>85</v>
      </c>
      <c r="J22069" t="s">
        <v>191</v>
      </c>
      <c r="K22069" s="1">
        <v>45414</v>
      </c>
      <c r="L22069">
        <v>30</v>
      </c>
      <c r="M22069">
        <v>2</v>
      </c>
      <c r="N22069" t="s">
        <v>538</v>
      </c>
      <c r="O22069" t="s">
        <v>537</v>
      </c>
      <c r="P22069" t="s">
        <v>627</v>
      </c>
    </row>
    <row r="22070" spans="1:16" x14ac:dyDescent="0.25">
      <c r="A22070" t="s">
        <v>457</v>
      </c>
      <c r="B22070" t="s">
        <v>12</v>
      </c>
      <c r="C22070" t="s">
        <v>13</v>
      </c>
      <c r="E22070" t="s">
        <v>14</v>
      </c>
      <c r="F22070" t="s">
        <v>14</v>
      </c>
      <c r="G22070" t="s">
        <v>15</v>
      </c>
      <c r="H22070" t="s">
        <v>72</v>
      </c>
      <c r="I22070" t="s">
        <v>130</v>
      </c>
      <c r="J22070" t="s">
        <v>119</v>
      </c>
      <c r="K22070" s="1">
        <v>45418</v>
      </c>
      <c r="L22070">
        <v>30</v>
      </c>
      <c r="M22070">
        <v>3</v>
      </c>
      <c r="N22070" t="s">
        <v>538</v>
      </c>
      <c r="O22070" t="s">
        <v>537</v>
      </c>
      <c r="P22070" t="s">
        <v>627</v>
      </c>
    </row>
    <row r="22071" spans="1:16" x14ac:dyDescent="0.25">
      <c r="A22071" t="s">
        <v>457</v>
      </c>
      <c r="B22071" t="s">
        <v>12</v>
      </c>
      <c r="C22071" t="s">
        <v>13</v>
      </c>
      <c r="E22071" t="s">
        <v>14</v>
      </c>
      <c r="F22071" t="s">
        <v>14</v>
      </c>
      <c r="G22071" t="s">
        <v>15</v>
      </c>
      <c r="H22071" t="s">
        <v>72</v>
      </c>
      <c r="I22071" t="s">
        <v>130</v>
      </c>
      <c r="J22071" t="s">
        <v>119</v>
      </c>
      <c r="K22071" s="1">
        <v>45420</v>
      </c>
      <c r="L22071">
        <v>30</v>
      </c>
      <c r="M22071">
        <v>3</v>
      </c>
      <c r="N22071" t="s">
        <v>538</v>
      </c>
      <c r="O22071" t="s">
        <v>537</v>
      </c>
      <c r="P22071" t="s">
        <v>627</v>
      </c>
    </row>
    <row r="22072" spans="1:16" x14ac:dyDescent="0.25">
      <c r="A22072" t="s">
        <v>457</v>
      </c>
      <c r="B22072" t="s">
        <v>12</v>
      </c>
      <c r="C22072" t="s">
        <v>13</v>
      </c>
      <c r="E22072" t="s">
        <v>14</v>
      </c>
      <c r="F22072" t="s">
        <v>14</v>
      </c>
      <c r="G22072" t="s">
        <v>15</v>
      </c>
      <c r="H22072" t="s">
        <v>72</v>
      </c>
      <c r="I22072" t="s">
        <v>73</v>
      </c>
      <c r="J22072" t="s">
        <v>119</v>
      </c>
      <c r="K22072" s="1">
        <v>45420</v>
      </c>
      <c r="L22072">
        <v>30</v>
      </c>
      <c r="M22072">
        <v>3</v>
      </c>
      <c r="N22072" t="s">
        <v>538</v>
      </c>
      <c r="O22072" t="s">
        <v>537</v>
      </c>
      <c r="P22072" t="s">
        <v>627</v>
      </c>
    </row>
    <row r="22073" spans="1:16" x14ac:dyDescent="0.25">
      <c r="A22073" t="s">
        <v>457</v>
      </c>
      <c r="B22073" t="s">
        <v>12</v>
      </c>
      <c r="C22073" t="s">
        <v>13</v>
      </c>
      <c r="E22073" t="s">
        <v>14</v>
      </c>
      <c r="F22073" t="s">
        <v>14</v>
      </c>
      <c r="G22073" t="s">
        <v>15</v>
      </c>
      <c r="H22073" t="s">
        <v>72</v>
      </c>
      <c r="I22073" t="s">
        <v>73</v>
      </c>
      <c r="J22073" t="s">
        <v>119</v>
      </c>
      <c r="K22073" s="1">
        <v>45421</v>
      </c>
      <c r="L22073">
        <v>60</v>
      </c>
      <c r="M22073">
        <v>3</v>
      </c>
      <c r="N22073" t="s">
        <v>538</v>
      </c>
      <c r="O22073" t="s">
        <v>537</v>
      </c>
      <c r="P22073" t="s">
        <v>627</v>
      </c>
    </row>
    <row r="22074" spans="1:16" x14ac:dyDescent="0.25">
      <c r="A22074" t="s">
        <v>457</v>
      </c>
      <c r="B22074" t="s">
        <v>12</v>
      </c>
      <c r="C22074" t="s">
        <v>13</v>
      </c>
      <c r="E22074" t="s">
        <v>14</v>
      </c>
      <c r="F22074" t="s">
        <v>14</v>
      </c>
      <c r="G22074" t="s">
        <v>15</v>
      </c>
      <c r="H22074" t="s">
        <v>37</v>
      </c>
      <c r="I22074" t="s">
        <v>37</v>
      </c>
      <c r="J22074" t="s">
        <v>119</v>
      </c>
      <c r="K22074" s="1">
        <v>45405</v>
      </c>
      <c r="L22074">
        <v>60</v>
      </c>
      <c r="M22074">
        <v>1</v>
      </c>
      <c r="N22074" t="s">
        <v>538</v>
      </c>
      <c r="O22074" t="s">
        <v>537</v>
      </c>
      <c r="P22074" t="s">
        <v>627</v>
      </c>
    </row>
    <row r="22075" spans="1:16" x14ac:dyDescent="0.25">
      <c r="A22075" t="s">
        <v>457</v>
      </c>
      <c r="B22075" t="s">
        <v>12</v>
      </c>
      <c r="C22075" t="s">
        <v>13</v>
      </c>
      <c r="E22075" t="s">
        <v>14</v>
      </c>
      <c r="F22075" t="s">
        <v>14</v>
      </c>
      <c r="G22075" t="s">
        <v>15</v>
      </c>
      <c r="H22075" t="s">
        <v>37</v>
      </c>
      <c r="I22075" t="s">
        <v>37</v>
      </c>
      <c r="J22075" t="s">
        <v>119</v>
      </c>
      <c r="K22075" s="1">
        <v>45407</v>
      </c>
      <c r="L22075">
        <v>60</v>
      </c>
      <c r="M22075">
        <v>1</v>
      </c>
      <c r="N22075" t="s">
        <v>538</v>
      </c>
      <c r="O22075" t="s">
        <v>537</v>
      </c>
      <c r="P22075" t="s">
        <v>627</v>
      </c>
    </row>
    <row r="22076" spans="1:16" x14ac:dyDescent="0.25">
      <c r="A22076" t="s">
        <v>457</v>
      </c>
      <c r="B22076" t="s">
        <v>12</v>
      </c>
      <c r="C22076" t="s">
        <v>13</v>
      </c>
      <c r="E22076" t="s">
        <v>14</v>
      </c>
      <c r="F22076" t="s">
        <v>14</v>
      </c>
      <c r="G22076" t="s">
        <v>15</v>
      </c>
      <c r="H22076" t="s">
        <v>37</v>
      </c>
      <c r="I22076" t="s">
        <v>37</v>
      </c>
      <c r="J22076" t="s">
        <v>119</v>
      </c>
      <c r="K22076" s="1">
        <v>45412</v>
      </c>
      <c r="L22076">
        <v>90</v>
      </c>
      <c r="M22076">
        <v>2</v>
      </c>
      <c r="N22076" t="s">
        <v>538</v>
      </c>
      <c r="O22076" t="s">
        <v>537</v>
      </c>
      <c r="P22076" t="s">
        <v>627</v>
      </c>
    </row>
    <row r="22077" spans="1:16" x14ac:dyDescent="0.25">
      <c r="A22077" t="s">
        <v>457</v>
      </c>
      <c r="B22077" t="s">
        <v>12</v>
      </c>
      <c r="C22077" t="s">
        <v>13</v>
      </c>
      <c r="E22077" t="s">
        <v>14</v>
      </c>
      <c r="F22077" t="s">
        <v>14</v>
      </c>
      <c r="G22077" t="s">
        <v>15</v>
      </c>
      <c r="H22077" t="s">
        <v>37</v>
      </c>
      <c r="I22077" t="s">
        <v>37</v>
      </c>
      <c r="J22077" t="s">
        <v>119</v>
      </c>
      <c r="K22077" s="1">
        <v>45413</v>
      </c>
      <c r="L22077">
        <v>60</v>
      </c>
      <c r="M22077">
        <v>2</v>
      </c>
      <c r="N22077" t="s">
        <v>538</v>
      </c>
      <c r="O22077" t="s">
        <v>537</v>
      </c>
      <c r="P22077" t="s">
        <v>627</v>
      </c>
    </row>
    <row r="22078" spans="1:16" x14ac:dyDescent="0.25">
      <c r="A22078" t="s">
        <v>457</v>
      </c>
      <c r="B22078" t="s">
        <v>12</v>
      </c>
      <c r="C22078" t="s">
        <v>13</v>
      </c>
      <c r="E22078" t="s">
        <v>14</v>
      </c>
      <c r="F22078" t="s">
        <v>14</v>
      </c>
      <c r="G22078" t="s">
        <v>15</v>
      </c>
      <c r="H22078" t="s">
        <v>37</v>
      </c>
      <c r="I22078" t="s">
        <v>37</v>
      </c>
      <c r="J22078" t="s">
        <v>119</v>
      </c>
      <c r="K22078" s="1">
        <v>45414</v>
      </c>
      <c r="L22078">
        <v>120</v>
      </c>
      <c r="M22078">
        <v>2</v>
      </c>
      <c r="N22078" t="s">
        <v>538</v>
      </c>
      <c r="O22078" t="s">
        <v>537</v>
      </c>
      <c r="P22078" t="s">
        <v>627</v>
      </c>
    </row>
    <row r="22079" spans="1:16" x14ac:dyDescent="0.25">
      <c r="A22079" t="s">
        <v>457</v>
      </c>
      <c r="B22079" t="s">
        <v>12</v>
      </c>
      <c r="C22079" t="s">
        <v>13</v>
      </c>
      <c r="E22079" t="s">
        <v>14</v>
      </c>
      <c r="F22079" t="s">
        <v>14</v>
      </c>
      <c r="G22079" t="s">
        <v>15</v>
      </c>
      <c r="H22079" t="s">
        <v>37</v>
      </c>
      <c r="I22079" t="s">
        <v>37</v>
      </c>
      <c r="J22079" t="s">
        <v>119</v>
      </c>
      <c r="K22079" s="1">
        <v>45418</v>
      </c>
      <c r="L22079">
        <v>30</v>
      </c>
      <c r="M22079">
        <v>3</v>
      </c>
      <c r="N22079" t="s">
        <v>538</v>
      </c>
      <c r="O22079" t="s">
        <v>537</v>
      </c>
      <c r="P22079" t="s">
        <v>627</v>
      </c>
    </row>
    <row r="22080" spans="1:16" x14ac:dyDescent="0.25">
      <c r="A22080" t="s">
        <v>457</v>
      </c>
      <c r="B22080" t="s">
        <v>12</v>
      </c>
      <c r="C22080" t="s">
        <v>13</v>
      </c>
      <c r="E22080" t="s">
        <v>14</v>
      </c>
      <c r="F22080" t="s">
        <v>14</v>
      </c>
      <c r="G22080" t="s">
        <v>15</v>
      </c>
      <c r="H22080" t="s">
        <v>37</v>
      </c>
      <c r="I22080" t="s">
        <v>37</v>
      </c>
      <c r="J22080" t="s">
        <v>119</v>
      </c>
      <c r="K22080" s="1">
        <v>45419</v>
      </c>
      <c r="L22080">
        <v>30</v>
      </c>
      <c r="M22080">
        <v>3</v>
      </c>
      <c r="N22080" t="s">
        <v>538</v>
      </c>
      <c r="O22080" t="s">
        <v>537</v>
      </c>
      <c r="P22080" t="s">
        <v>627</v>
      </c>
    </row>
    <row r="22081" spans="1:16" x14ac:dyDescent="0.25">
      <c r="A22081" t="s">
        <v>457</v>
      </c>
      <c r="B22081" t="s">
        <v>12</v>
      </c>
      <c r="C22081" t="s">
        <v>13</v>
      </c>
      <c r="E22081" t="s">
        <v>14</v>
      </c>
      <c r="F22081" t="s">
        <v>14</v>
      </c>
      <c r="G22081" t="s">
        <v>15</v>
      </c>
      <c r="H22081" t="s">
        <v>37</v>
      </c>
      <c r="I22081" t="s">
        <v>37</v>
      </c>
      <c r="J22081" t="s">
        <v>119</v>
      </c>
      <c r="K22081" s="1">
        <v>45420</v>
      </c>
      <c r="L22081">
        <v>90</v>
      </c>
      <c r="M22081">
        <v>3</v>
      </c>
      <c r="N22081" t="s">
        <v>538</v>
      </c>
      <c r="O22081" t="s">
        <v>537</v>
      </c>
      <c r="P22081" t="s">
        <v>627</v>
      </c>
    </row>
    <row r="22082" spans="1:16" x14ac:dyDescent="0.25">
      <c r="A22082" t="s">
        <v>457</v>
      </c>
      <c r="B22082" t="s">
        <v>12</v>
      </c>
      <c r="C22082" t="s">
        <v>13</v>
      </c>
      <c r="E22082" t="s">
        <v>14</v>
      </c>
      <c r="F22082" t="s">
        <v>14</v>
      </c>
      <c r="G22082" t="s">
        <v>15</v>
      </c>
      <c r="H22082" t="s">
        <v>37</v>
      </c>
      <c r="I22082" t="s">
        <v>37</v>
      </c>
      <c r="J22082" t="s">
        <v>119</v>
      </c>
      <c r="K22082" s="1">
        <v>45421</v>
      </c>
      <c r="L22082">
        <v>60</v>
      </c>
      <c r="M22082">
        <v>3</v>
      </c>
      <c r="N22082" t="s">
        <v>538</v>
      </c>
      <c r="O22082" t="s">
        <v>537</v>
      </c>
      <c r="P22082" t="s">
        <v>627</v>
      </c>
    </row>
    <row r="22083" spans="1:16" x14ac:dyDescent="0.25">
      <c r="A22083" t="s">
        <v>457</v>
      </c>
      <c r="B22083" t="s">
        <v>12</v>
      </c>
      <c r="C22083" t="s">
        <v>13</v>
      </c>
      <c r="E22083" t="s">
        <v>14</v>
      </c>
      <c r="F22083" t="s">
        <v>14</v>
      </c>
      <c r="G22083" t="s">
        <v>15</v>
      </c>
      <c r="H22083" t="s">
        <v>37</v>
      </c>
      <c r="I22083" t="s">
        <v>37</v>
      </c>
      <c r="J22083" t="s">
        <v>119</v>
      </c>
      <c r="K22083" s="1">
        <v>45426</v>
      </c>
      <c r="L22083">
        <v>90</v>
      </c>
      <c r="M22083">
        <v>4</v>
      </c>
      <c r="N22083" t="s">
        <v>538</v>
      </c>
      <c r="O22083" t="s">
        <v>537</v>
      </c>
      <c r="P22083" t="s">
        <v>627</v>
      </c>
    </row>
    <row r="22084" spans="1:16" x14ac:dyDescent="0.25">
      <c r="A22084" t="s">
        <v>457</v>
      </c>
      <c r="B22084" t="s">
        <v>12</v>
      </c>
      <c r="C22084" t="s">
        <v>13</v>
      </c>
      <c r="E22084" t="s">
        <v>14</v>
      </c>
      <c r="F22084" t="s">
        <v>14</v>
      </c>
      <c r="G22084" t="s">
        <v>15</v>
      </c>
      <c r="H22084" t="s">
        <v>37</v>
      </c>
      <c r="I22084" t="s">
        <v>37</v>
      </c>
      <c r="J22084" t="s">
        <v>119</v>
      </c>
      <c r="K22084" s="1">
        <v>45427</v>
      </c>
      <c r="L22084">
        <v>60</v>
      </c>
      <c r="M22084">
        <v>4</v>
      </c>
      <c r="N22084" t="s">
        <v>538</v>
      </c>
      <c r="O22084" t="s">
        <v>537</v>
      </c>
      <c r="P22084" t="s">
        <v>627</v>
      </c>
    </row>
    <row r="22085" spans="1:16" x14ac:dyDescent="0.25">
      <c r="A22085" t="s">
        <v>457</v>
      </c>
      <c r="B22085" t="s">
        <v>12</v>
      </c>
      <c r="C22085" t="s">
        <v>13</v>
      </c>
      <c r="E22085" t="s">
        <v>14</v>
      </c>
      <c r="F22085" t="s">
        <v>14</v>
      </c>
      <c r="G22085" t="s">
        <v>15</v>
      </c>
      <c r="H22085" t="s">
        <v>37</v>
      </c>
      <c r="I22085" t="s">
        <v>37</v>
      </c>
      <c r="J22085" t="s">
        <v>119</v>
      </c>
      <c r="K22085" s="1">
        <v>45428</v>
      </c>
      <c r="L22085">
        <v>60</v>
      </c>
      <c r="M22085">
        <v>4</v>
      </c>
      <c r="N22085" t="s">
        <v>538</v>
      </c>
      <c r="O22085" t="s">
        <v>537</v>
      </c>
      <c r="P22085" t="s">
        <v>627</v>
      </c>
    </row>
    <row r="22086" spans="1:16" x14ac:dyDescent="0.25">
      <c r="A22086" t="s">
        <v>457</v>
      </c>
      <c r="B22086" t="s">
        <v>12</v>
      </c>
      <c r="C22086" t="s">
        <v>13</v>
      </c>
      <c r="E22086" t="s">
        <v>14</v>
      </c>
      <c r="F22086" t="s">
        <v>14</v>
      </c>
      <c r="G22086" t="s">
        <v>15</v>
      </c>
      <c r="H22086" t="s">
        <v>37</v>
      </c>
      <c r="I22086" t="s">
        <v>39</v>
      </c>
      <c r="J22086" t="s">
        <v>119</v>
      </c>
      <c r="K22086" s="1">
        <v>45405</v>
      </c>
      <c r="L22086">
        <v>60</v>
      </c>
      <c r="M22086">
        <v>1</v>
      </c>
      <c r="N22086" t="s">
        <v>538</v>
      </c>
      <c r="O22086" t="s">
        <v>537</v>
      </c>
      <c r="P22086" t="s">
        <v>627</v>
      </c>
    </row>
    <row r="22087" spans="1:16" x14ac:dyDescent="0.25">
      <c r="A22087" t="s">
        <v>457</v>
      </c>
      <c r="B22087" t="s">
        <v>12</v>
      </c>
      <c r="C22087" t="s">
        <v>13</v>
      </c>
      <c r="E22087" t="s">
        <v>14</v>
      </c>
      <c r="F22087" t="s">
        <v>14</v>
      </c>
      <c r="G22087" t="s">
        <v>15</v>
      </c>
      <c r="H22087" t="s">
        <v>37</v>
      </c>
      <c r="I22087" t="s">
        <v>39</v>
      </c>
      <c r="J22087" t="s">
        <v>119</v>
      </c>
      <c r="K22087" s="1">
        <v>45412</v>
      </c>
      <c r="L22087">
        <v>30</v>
      </c>
      <c r="M22087">
        <v>2</v>
      </c>
      <c r="N22087" t="s">
        <v>538</v>
      </c>
      <c r="O22087" t="s">
        <v>537</v>
      </c>
      <c r="P22087" t="s">
        <v>627</v>
      </c>
    </row>
    <row r="22088" spans="1:16" x14ac:dyDescent="0.25">
      <c r="A22088" t="s">
        <v>457</v>
      </c>
      <c r="B22088" t="s">
        <v>12</v>
      </c>
      <c r="C22088" t="s">
        <v>13</v>
      </c>
      <c r="E22088" t="s">
        <v>14</v>
      </c>
      <c r="F22088" t="s">
        <v>14</v>
      </c>
      <c r="G22088" t="s">
        <v>15</v>
      </c>
      <c r="H22088" t="s">
        <v>37</v>
      </c>
      <c r="I22088" t="s">
        <v>39</v>
      </c>
      <c r="J22088" t="s">
        <v>119</v>
      </c>
      <c r="K22088" s="1">
        <v>45426</v>
      </c>
      <c r="L22088">
        <v>60</v>
      </c>
      <c r="M22088">
        <v>4</v>
      </c>
      <c r="N22088" t="s">
        <v>538</v>
      </c>
      <c r="O22088" t="s">
        <v>537</v>
      </c>
      <c r="P22088" t="s">
        <v>627</v>
      </c>
    </row>
    <row r="22089" spans="1:16" x14ac:dyDescent="0.25">
      <c r="A22089" t="s">
        <v>457</v>
      </c>
      <c r="B22089" t="s">
        <v>12</v>
      </c>
      <c r="C22089" t="s">
        <v>13</v>
      </c>
      <c r="E22089" t="s">
        <v>14</v>
      </c>
      <c r="F22089" t="s">
        <v>14</v>
      </c>
      <c r="G22089" t="s">
        <v>15</v>
      </c>
      <c r="H22089" t="s">
        <v>37</v>
      </c>
      <c r="I22089" t="s">
        <v>39</v>
      </c>
      <c r="J22089" t="s">
        <v>119</v>
      </c>
      <c r="K22089" s="1">
        <v>45427</v>
      </c>
      <c r="L22089">
        <v>60</v>
      </c>
      <c r="M22089">
        <v>4</v>
      </c>
      <c r="N22089" t="s">
        <v>538</v>
      </c>
      <c r="O22089" t="s">
        <v>537</v>
      </c>
      <c r="P22089" t="s">
        <v>627</v>
      </c>
    </row>
    <row r="22090" spans="1:16" x14ac:dyDescent="0.25">
      <c r="A22090" t="s">
        <v>457</v>
      </c>
      <c r="B22090" t="s">
        <v>12</v>
      </c>
      <c r="C22090" t="s">
        <v>13</v>
      </c>
      <c r="E22090" t="s">
        <v>14</v>
      </c>
      <c r="F22090" t="s">
        <v>14</v>
      </c>
      <c r="G22090" t="s">
        <v>15</v>
      </c>
      <c r="H22090" t="s">
        <v>37</v>
      </c>
      <c r="I22090" t="s">
        <v>39</v>
      </c>
      <c r="J22090" t="s">
        <v>119</v>
      </c>
      <c r="K22090" s="1">
        <v>45428</v>
      </c>
      <c r="L22090">
        <v>30</v>
      </c>
      <c r="M22090">
        <v>4</v>
      </c>
      <c r="N22090" t="s">
        <v>538</v>
      </c>
      <c r="O22090" t="s">
        <v>537</v>
      </c>
      <c r="P22090" t="s">
        <v>627</v>
      </c>
    </row>
    <row r="22091" spans="1:16" x14ac:dyDescent="0.25">
      <c r="A22091" t="s">
        <v>457</v>
      </c>
      <c r="B22091" t="s">
        <v>12</v>
      </c>
      <c r="C22091" t="s">
        <v>13</v>
      </c>
      <c r="E22091" t="s">
        <v>14</v>
      </c>
      <c r="F22091" t="s">
        <v>14</v>
      </c>
      <c r="G22091" t="s">
        <v>15</v>
      </c>
      <c r="H22091" t="s">
        <v>524</v>
      </c>
      <c r="I22091" t="s">
        <v>41</v>
      </c>
      <c r="J22091" t="s">
        <v>117</v>
      </c>
      <c r="K22091" s="1">
        <v>45404</v>
      </c>
      <c r="L22091">
        <v>60</v>
      </c>
      <c r="M22091">
        <v>1</v>
      </c>
      <c r="N22091" t="s">
        <v>538</v>
      </c>
      <c r="O22091" t="s">
        <v>537</v>
      </c>
      <c r="P22091" t="s">
        <v>627</v>
      </c>
    </row>
    <row r="22092" spans="1:16" x14ac:dyDescent="0.25">
      <c r="A22092" t="s">
        <v>457</v>
      </c>
      <c r="B22092" t="s">
        <v>12</v>
      </c>
      <c r="C22092" t="s">
        <v>13</v>
      </c>
      <c r="E22092" t="s">
        <v>14</v>
      </c>
      <c r="F22092" t="s">
        <v>14</v>
      </c>
      <c r="G22092" t="s">
        <v>15</v>
      </c>
      <c r="H22092" t="s">
        <v>524</v>
      </c>
      <c r="I22092" t="s">
        <v>41</v>
      </c>
      <c r="J22092" t="s">
        <v>117</v>
      </c>
      <c r="K22092" s="1">
        <v>45415</v>
      </c>
      <c r="L22092">
        <v>60</v>
      </c>
      <c r="M22092">
        <v>2</v>
      </c>
      <c r="N22092" t="s">
        <v>538</v>
      </c>
      <c r="O22092" t="s">
        <v>537</v>
      </c>
      <c r="P22092" t="s">
        <v>627</v>
      </c>
    </row>
    <row r="22093" spans="1:16" x14ac:dyDescent="0.25">
      <c r="A22093" t="s">
        <v>457</v>
      </c>
      <c r="B22093" t="s">
        <v>12</v>
      </c>
      <c r="C22093" t="s">
        <v>13</v>
      </c>
      <c r="E22093" t="s">
        <v>14</v>
      </c>
      <c r="F22093" t="s">
        <v>14</v>
      </c>
      <c r="G22093" t="s">
        <v>15</v>
      </c>
      <c r="H22093" t="s">
        <v>524</v>
      </c>
      <c r="I22093" t="s">
        <v>41</v>
      </c>
      <c r="J22093" t="s">
        <v>117</v>
      </c>
      <c r="K22093" s="1">
        <v>45419</v>
      </c>
      <c r="L22093">
        <v>60</v>
      </c>
      <c r="M22093">
        <v>3</v>
      </c>
      <c r="N22093" t="s">
        <v>538</v>
      </c>
      <c r="O22093" t="s">
        <v>537</v>
      </c>
      <c r="P22093" t="s">
        <v>627</v>
      </c>
    </row>
    <row r="22094" spans="1:16" x14ac:dyDescent="0.25">
      <c r="A22094" t="s">
        <v>457</v>
      </c>
      <c r="B22094" t="s">
        <v>12</v>
      </c>
      <c r="C22094" t="s">
        <v>13</v>
      </c>
      <c r="E22094" t="s">
        <v>14</v>
      </c>
      <c r="F22094" t="s">
        <v>14</v>
      </c>
      <c r="G22094" t="s">
        <v>15</v>
      </c>
      <c r="H22094" t="s">
        <v>524</v>
      </c>
      <c r="I22094" t="s">
        <v>41</v>
      </c>
      <c r="J22094" t="s">
        <v>117</v>
      </c>
      <c r="K22094" s="1">
        <v>45420</v>
      </c>
      <c r="L22094">
        <v>60</v>
      </c>
      <c r="M22094">
        <v>3</v>
      </c>
      <c r="N22094" t="s">
        <v>538</v>
      </c>
      <c r="O22094" t="s">
        <v>537</v>
      </c>
      <c r="P22094" t="s">
        <v>627</v>
      </c>
    </row>
    <row r="22095" spans="1:16" x14ac:dyDescent="0.25">
      <c r="A22095" t="s">
        <v>457</v>
      </c>
      <c r="B22095" t="s">
        <v>12</v>
      </c>
      <c r="C22095" t="s">
        <v>13</v>
      </c>
      <c r="E22095" t="s">
        <v>14</v>
      </c>
      <c r="F22095" t="s">
        <v>14</v>
      </c>
      <c r="G22095" t="s">
        <v>15</v>
      </c>
      <c r="H22095" t="s">
        <v>524</v>
      </c>
      <c r="I22095" t="s">
        <v>41</v>
      </c>
      <c r="J22095" t="s">
        <v>117</v>
      </c>
      <c r="K22095" s="1">
        <v>45421</v>
      </c>
      <c r="L22095">
        <v>60</v>
      </c>
      <c r="M22095">
        <v>3</v>
      </c>
      <c r="N22095" t="s">
        <v>538</v>
      </c>
      <c r="O22095" t="s">
        <v>537</v>
      </c>
      <c r="P22095" t="s">
        <v>627</v>
      </c>
    </row>
    <row r="22096" spans="1:16" x14ac:dyDescent="0.25">
      <c r="A22096" t="s">
        <v>457</v>
      </c>
      <c r="B22096" t="s">
        <v>12</v>
      </c>
      <c r="C22096" t="s">
        <v>13</v>
      </c>
      <c r="E22096" t="s">
        <v>14</v>
      </c>
      <c r="F22096" t="s">
        <v>14</v>
      </c>
      <c r="G22096" t="s">
        <v>15</v>
      </c>
      <c r="H22096" t="s">
        <v>524</v>
      </c>
      <c r="I22096" t="s">
        <v>41</v>
      </c>
      <c r="J22096" t="s">
        <v>117</v>
      </c>
      <c r="K22096" s="1">
        <v>45426</v>
      </c>
      <c r="L22096">
        <v>30</v>
      </c>
      <c r="M22096">
        <v>4</v>
      </c>
      <c r="N22096" t="s">
        <v>538</v>
      </c>
      <c r="O22096" t="s">
        <v>537</v>
      </c>
      <c r="P22096" t="s">
        <v>627</v>
      </c>
    </row>
    <row r="22097" spans="1:16" x14ac:dyDescent="0.25">
      <c r="A22097" t="s">
        <v>457</v>
      </c>
      <c r="B22097" t="s">
        <v>12</v>
      </c>
      <c r="C22097" t="s">
        <v>13</v>
      </c>
      <c r="E22097" t="s">
        <v>14</v>
      </c>
      <c r="F22097" t="s">
        <v>14</v>
      </c>
      <c r="G22097" t="s">
        <v>15</v>
      </c>
      <c r="H22097" t="s">
        <v>524</v>
      </c>
      <c r="I22097" t="s">
        <v>41</v>
      </c>
      <c r="J22097" t="s">
        <v>117</v>
      </c>
      <c r="K22097" s="1">
        <v>45428</v>
      </c>
      <c r="L22097">
        <v>30</v>
      </c>
      <c r="M22097">
        <v>4</v>
      </c>
      <c r="N22097" t="s">
        <v>538</v>
      </c>
      <c r="O22097" t="s">
        <v>537</v>
      </c>
      <c r="P22097" t="s">
        <v>627</v>
      </c>
    </row>
    <row r="22098" spans="1:16" x14ac:dyDescent="0.25">
      <c r="A22098" t="s">
        <v>457</v>
      </c>
      <c r="B22098" t="s">
        <v>12</v>
      </c>
      <c r="C22098" t="s">
        <v>13</v>
      </c>
      <c r="E22098" t="s">
        <v>14</v>
      </c>
      <c r="F22098" t="s">
        <v>14</v>
      </c>
      <c r="G22098" t="s">
        <v>15</v>
      </c>
      <c r="H22098" t="s">
        <v>524</v>
      </c>
      <c r="I22098" t="s">
        <v>42</v>
      </c>
      <c r="J22098" t="s">
        <v>117</v>
      </c>
      <c r="K22098" s="1">
        <v>45418</v>
      </c>
      <c r="L22098">
        <v>30</v>
      </c>
      <c r="M22098">
        <v>3</v>
      </c>
      <c r="N22098" t="s">
        <v>538</v>
      </c>
      <c r="O22098" t="s">
        <v>537</v>
      </c>
      <c r="P22098" t="s">
        <v>627</v>
      </c>
    </row>
    <row r="22099" spans="1:16" x14ac:dyDescent="0.25">
      <c r="A22099" t="s">
        <v>457</v>
      </c>
      <c r="B22099" t="s">
        <v>12</v>
      </c>
      <c r="C22099" t="s">
        <v>13</v>
      </c>
      <c r="E22099" t="s">
        <v>14</v>
      </c>
      <c r="F22099" t="s">
        <v>14</v>
      </c>
      <c r="G22099" t="s">
        <v>15</v>
      </c>
      <c r="H22099" t="s">
        <v>524</v>
      </c>
      <c r="I22099" t="s">
        <v>43</v>
      </c>
      <c r="J22099" t="s">
        <v>117</v>
      </c>
      <c r="K22099" s="1">
        <v>45415</v>
      </c>
      <c r="L22099">
        <v>60</v>
      </c>
      <c r="M22099">
        <v>2</v>
      </c>
      <c r="N22099" t="s">
        <v>538</v>
      </c>
      <c r="O22099" t="s">
        <v>537</v>
      </c>
      <c r="P22099" t="s">
        <v>627</v>
      </c>
    </row>
    <row r="22100" spans="1:16" x14ac:dyDescent="0.25">
      <c r="A22100" t="s">
        <v>457</v>
      </c>
      <c r="B22100" t="s">
        <v>12</v>
      </c>
      <c r="C22100" t="s">
        <v>13</v>
      </c>
      <c r="E22100" t="s">
        <v>14</v>
      </c>
      <c r="F22100" t="s">
        <v>14</v>
      </c>
      <c r="G22100" t="s">
        <v>15</v>
      </c>
      <c r="H22100" t="s">
        <v>524</v>
      </c>
      <c r="I22100" t="s">
        <v>43</v>
      </c>
      <c r="J22100" t="s">
        <v>117</v>
      </c>
      <c r="K22100" s="1">
        <v>45429</v>
      </c>
      <c r="L22100">
        <v>60</v>
      </c>
      <c r="M22100">
        <v>4</v>
      </c>
      <c r="N22100" t="s">
        <v>538</v>
      </c>
      <c r="O22100" t="s">
        <v>537</v>
      </c>
      <c r="P22100" t="s">
        <v>627</v>
      </c>
    </row>
    <row r="22101" spans="1:16" x14ac:dyDescent="0.25">
      <c r="A22101" t="s">
        <v>457</v>
      </c>
      <c r="B22101" t="s">
        <v>12</v>
      </c>
      <c r="C22101" t="s">
        <v>13</v>
      </c>
      <c r="E22101" t="s">
        <v>14</v>
      </c>
      <c r="F22101" t="s">
        <v>14</v>
      </c>
      <c r="G22101" t="s">
        <v>15</v>
      </c>
      <c r="H22101" t="s">
        <v>20</v>
      </c>
      <c r="I22101" t="s">
        <v>104</v>
      </c>
      <c r="J22101" t="s">
        <v>117</v>
      </c>
      <c r="K22101" s="1">
        <v>45429</v>
      </c>
      <c r="L22101">
        <v>30</v>
      </c>
      <c r="M22101">
        <v>4</v>
      </c>
      <c r="N22101" t="s">
        <v>538</v>
      </c>
      <c r="O22101" t="s">
        <v>537</v>
      </c>
      <c r="P22101" t="s">
        <v>627</v>
      </c>
    </row>
    <row r="22102" spans="1:16" x14ac:dyDescent="0.25">
      <c r="A22102" t="s">
        <v>457</v>
      </c>
      <c r="B22102" t="s">
        <v>12</v>
      </c>
      <c r="C22102" t="s">
        <v>13</v>
      </c>
      <c r="E22102" t="s">
        <v>14</v>
      </c>
      <c r="F22102" t="s">
        <v>14</v>
      </c>
      <c r="G22102" t="s">
        <v>15</v>
      </c>
      <c r="H22102" t="s">
        <v>61</v>
      </c>
      <c r="I22102" t="s">
        <v>61</v>
      </c>
      <c r="J22102" t="s">
        <v>119</v>
      </c>
      <c r="K22102" s="1">
        <v>45408</v>
      </c>
      <c r="L22102">
        <v>480</v>
      </c>
      <c r="M22102">
        <v>1</v>
      </c>
      <c r="N22102" t="s">
        <v>538</v>
      </c>
      <c r="O22102" t="s">
        <v>537</v>
      </c>
      <c r="P22102" t="s">
        <v>627</v>
      </c>
    </row>
    <row r="22103" spans="1:16" x14ac:dyDescent="0.25">
      <c r="A22103" t="s">
        <v>457</v>
      </c>
      <c r="B22103" t="s">
        <v>12</v>
      </c>
      <c r="C22103" t="s">
        <v>13</v>
      </c>
      <c r="E22103" t="s">
        <v>14</v>
      </c>
      <c r="F22103" t="s">
        <v>14</v>
      </c>
      <c r="G22103" t="s">
        <v>15</v>
      </c>
      <c r="H22103" t="s">
        <v>61</v>
      </c>
      <c r="I22103" t="s">
        <v>61</v>
      </c>
      <c r="J22103" t="s">
        <v>119</v>
      </c>
      <c r="K22103" s="1">
        <v>45411</v>
      </c>
      <c r="L22103">
        <v>480</v>
      </c>
      <c r="M22103">
        <v>2</v>
      </c>
      <c r="N22103" t="s">
        <v>538</v>
      </c>
      <c r="O22103" t="s">
        <v>537</v>
      </c>
      <c r="P22103" t="s">
        <v>627</v>
      </c>
    </row>
    <row r="22104" spans="1:16" x14ac:dyDescent="0.25">
      <c r="A22104" t="s">
        <v>457</v>
      </c>
      <c r="B22104" t="s">
        <v>12</v>
      </c>
      <c r="C22104" t="s">
        <v>13</v>
      </c>
      <c r="E22104" t="s">
        <v>14</v>
      </c>
      <c r="F22104" t="s">
        <v>14</v>
      </c>
      <c r="G22104" t="s">
        <v>15</v>
      </c>
      <c r="H22104" t="s">
        <v>61</v>
      </c>
      <c r="I22104" t="s">
        <v>61</v>
      </c>
      <c r="J22104" t="s">
        <v>119</v>
      </c>
      <c r="K22104" s="1">
        <v>45422</v>
      </c>
      <c r="L22104">
        <v>480</v>
      </c>
      <c r="M22104">
        <v>3</v>
      </c>
      <c r="N22104" t="s">
        <v>538</v>
      </c>
      <c r="O22104" t="s">
        <v>537</v>
      </c>
      <c r="P22104" t="s">
        <v>627</v>
      </c>
    </row>
    <row r="22105" spans="1:16" x14ac:dyDescent="0.25">
      <c r="A22105" t="s">
        <v>457</v>
      </c>
      <c r="B22105" t="s">
        <v>12</v>
      </c>
      <c r="C22105" t="s">
        <v>13</v>
      </c>
      <c r="E22105" t="s">
        <v>14</v>
      </c>
      <c r="F22105" t="s">
        <v>14</v>
      </c>
      <c r="G22105" t="s">
        <v>15</v>
      </c>
      <c r="H22105" t="s">
        <v>46</v>
      </c>
      <c r="I22105" t="s">
        <v>48</v>
      </c>
      <c r="J22105" t="s">
        <v>118</v>
      </c>
      <c r="K22105" s="1">
        <v>45404</v>
      </c>
      <c r="L22105">
        <v>60</v>
      </c>
      <c r="M22105">
        <v>1</v>
      </c>
      <c r="N22105" t="s">
        <v>538</v>
      </c>
      <c r="O22105" t="s">
        <v>537</v>
      </c>
      <c r="P22105" t="s">
        <v>627</v>
      </c>
    </row>
    <row r="22106" spans="1:16" x14ac:dyDescent="0.25">
      <c r="A22106" t="s">
        <v>457</v>
      </c>
      <c r="B22106" t="s">
        <v>12</v>
      </c>
      <c r="C22106" t="s">
        <v>13</v>
      </c>
      <c r="E22106" t="s">
        <v>14</v>
      </c>
      <c r="F22106" t="s">
        <v>14</v>
      </c>
      <c r="G22106" t="s">
        <v>15</v>
      </c>
      <c r="H22106" t="s">
        <v>46</v>
      </c>
      <c r="I22106" t="s">
        <v>48</v>
      </c>
      <c r="J22106" t="s">
        <v>118</v>
      </c>
      <c r="K22106" s="1">
        <v>45406</v>
      </c>
      <c r="L22106">
        <v>180</v>
      </c>
      <c r="M22106">
        <v>1</v>
      </c>
      <c r="N22106" t="s">
        <v>538</v>
      </c>
      <c r="O22106" t="s">
        <v>537</v>
      </c>
      <c r="P22106" t="s">
        <v>627</v>
      </c>
    </row>
    <row r="22107" spans="1:16" x14ac:dyDescent="0.25">
      <c r="A22107" t="s">
        <v>457</v>
      </c>
      <c r="B22107" t="s">
        <v>12</v>
      </c>
      <c r="C22107" t="s">
        <v>13</v>
      </c>
      <c r="E22107" t="s">
        <v>14</v>
      </c>
      <c r="F22107" t="s">
        <v>14</v>
      </c>
      <c r="G22107" t="s">
        <v>15</v>
      </c>
      <c r="H22107" t="s">
        <v>46</v>
      </c>
      <c r="I22107" t="s">
        <v>48</v>
      </c>
      <c r="J22107" t="s">
        <v>118</v>
      </c>
      <c r="K22107" s="1">
        <v>45413</v>
      </c>
      <c r="L22107">
        <v>120</v>
      </c>
      <c r="M22107">
        <v>2</v>
      </c>
      <c r="N22107" t="s">
        <v>538</v>
      </c>
      <c r="O22107" t="s">
        <v>537</v>
      </c>
      <c r="P22107" t="s">
        <v>627</v>
      </c>
    </row>
    <row r="22108" spans="1:16" x14ac:dyDescent="0.25">
      <c r="A22108" t="s">
        <v>457</v>
      </c>
      <c r="B22108" t="s">
        <v>12</v>
      </c>
      <c r="C22108" t="s">
        <v>13</v>
      </c>
      <c r="E22108" t="s">
        <v>14</v>
      </c>
      <c r="F22108" t="s">
        <v>14</v>
      </c>
      <c r="G22108" t="s">
        <v>15</v>
      </c>
      <c r="H22108" t="s">
        <v>46</v>
      </c>
      <c r="I22108" t="s">
        <v>48</v>
      </c>
      <c r="J22108" t="s">
        <v>118</v>
      </c>
      <c r="K22108" s="1">
        <v>45414</v>
      </c>
      <c r="L22108">
        <v>60</v>
      </c>
      <c r="M22108">
        <v>2</v>
      </c>
      <c r="N22108" t="s">
        <v>538</v>
      </c>
      <c r="O22108" t="s">
        <v>537</v>
      </c>
      <c r="P22108" t="s">
        <v>627</v>
      </c>
    </row>
    <row r="22109" spans="1:16" x14ac:dyDescent="0.25">
      <c r="A22109" t="s">
        <v>457</v>
      </c>
      <c r="B22109" t="s">
        <v>12</v>
      </c>
      <c r="C22109" t="s">
        <v>13</v>
      </c>
      <c r="E22109" t="s">
        <v>14</v>
      </c>
      <c r="F22109" t="s">
        <v>14</v>
      </c>
      <c r="G22109" t="s">
        <v>15</v>
      </c>
      <c r="H22109" t="s">
        <v>46</v>
      </c>
      <c r="I22109" t="s">
        <v>48</v>
      </c>
      <c r="J22109" t="s">
        <v>118</v>
      </c>
      <c r="K22109" s="1">
        <v>45418</v>
      </c>
      <c r="L22109">
        <v>30</v>
      </c>
      <c r="M22109">
        <v>3</v>
      </c>
      <c r="N22109" t="s">
        <v>538</v>
      </c>
      <c r="O22109" t="s">
        <v>537</v>
      </c>
      <c r="P22109" t="s">
        <v>627</v>
      </c>
    </row>
    <row r="22110" spans="1:16" x14ac:dyDescent="0.25">
      <c r="A22110" t="s">
        <v>457</v>
      </c>
      <c r="B22110" t="s">
        <v>12</v>
      </c>
      <c r="C22110" t="s">
        <v>13</v>
      </c>
      <c r="E22110" t="s">
        <v>14</v>
      </c>
      <c r="F22110" t="s">
        <v>14</v>
      </c>
      <c r="G22110" t="s">
        <v>15</v>
      </c>
      <c r="H22110" t="s">
        <v>46</v>
      </c>
      <c r="I22110" t="s">
        <v>48</v>
      </c>
      <c r="J22110" t="s">
        <v>118</v>
      </c>
      <c r="K22110" s="1">
        <v>45419</v>
      </c>
      <c r="L22110">
        <v>150</v>
      </c>
      <c r="M22110">
        <v>3</v>
      </c>
      <c r="N22110" t="s">
        <v>538</v>
      </c>
      <c r="O22110" t="s">
        <v>537</v>
      </c>
      <c r="P22110" t="s">
        <v>627</v>
      </c>
    </row>
    <row r="22111" spans="1:16" x14ac:dyDescent="0.25">
      <c r="A22111" t="s">
        <v>457</v>
      </c>
      <c r="B22111" t="s">
        <v>12</v>
      </c>
      <c r="C22111" t="s">
        <v>13</v>
      </c>
      <c r="E22111" t="s">
        <v>14</v>
      </c>
      <c r="F22111" t="s">
        <v>14</v>
      </c>
      <c r="G22111" t="s">
        <v>15</v>
      </c>
      <c r="H22111" t="s">
        <v>46</v>
      </c>
      <c r="I22111" t="s">
        <v>48</v>
      </c>
      <c r="J22111" t="s">
        <v>118</v>
      </c>
      <c r="K22111" s="1">
        <v>45421</v>
      </c>
      <c r="L22111">
        <v>60</v>
      </c>
      <c r="M22111">
        <v>3</v>
      </c>
      <c r="N22111" t="s">
        <v>538</v>
      </c>
      <c r="O22111" t="s">
        <v>537</v>
      </c>
      <c r="P22111" t="s">
        <v>627</v>
      </c>
    </row>
    <row r="22112" spans="1:16" x14ac:dyDescent="0.25">
      <c r="A22112" t="s">
        <v>457</v>
      </c>
      <c r="B22112" t="s">
        <v>12</v>
      </c>
      <c r="C22112" t="s">
        <v>13</v>
      </c>
      <c r="E22112" t="s">
        <v>14</v>
      </c>
      <c r="F22112" t="s">
        <v>14</v>
      </c>
      <c r="G22112" t="s">
        <v>15</v>
      </c>
      <c r="H22112" t="s">
        <v>46</v>
      </c>
      <c r="I22112" t="s">
        <v>48</v>
      </c>
      <c r="J22112" t="s">
        <v>118</v>
      </c>
      <c r="K22112" s="1">
        <v>45425</v>
      </c>
      <c r="L22112">
        <v>60</v>
      </c>
      <c r="M22112">
        <v>4</v>
      </c>
      <c r="N22112" t="s">
        <v>538</v>
      </c>
      <c r="O22112" t="s">
        <v>537</v>
      </c>
      <c r="P22112" t="s">
        <v>627</v>
      </c>
    </row>
    <row r="22113" spans="1:16" x14ac:dyDescent="0.25">
      <c r="A22113" t="s">
        <v>457</v>
      </c>
      <c r="B22113" t="s">
        <v>12</v>
      </c>
      <c r="C22113" t="s">
        <v>13</v>
      </c>
      <c r="E22113" t="s">
        <v>14</v>
      </c>
      <c r="F22113" t="s">
        <v>14</v>
      </c>
      <c r="G22113" t="s">
        <v>15</v>
      </c>
      <c r="H22113" t="s">
        <v>46</v>
      </c>
      <c r="I22113" t="s">
        <v>48</v>
      </c>
      <c r="J22113" t="s">
        <v>118</v>
      </c>
      <c r="K22113" s="1">
        <v>45426</v>
      </c>
      <c r="L22113">
        <v>60</v>
      </c>
      <c r="M22113">
        <v>4</v>
      </c>
      <c r="N22113" t="s">
        <v>538</v>
      </c>
      <c r="O22113" t="s">
        <v>537</v>
      </c>
      <c r="P22113" t="s">
        <v>627</v>
      </c>
    </row>
    <row r="22114" spans="1:16" x14ac:dyDescent="0.25">
      <c r="A22114" t="s">
        <v>457</v>
      </c>
      <c r="B22114" t="s">
        <v>12</v>
      </c>
      <c r="C22114" t="s">
        <v>13</v>
      </c>
      <c r="E22114" t="s">
        <v>14</v>
      </c>
      <c r="F22114" t="s">
        <v>14</v>
      </c>
      <c r="G22114" t="s">
        <v>15</v>
      </c>
      <c r="H22114" t="s">
        <v>46</v>
      </c>
      <c r="I22114" t="s">
        <v>48</v>
      </c>
      <c r="J22114" t="s">
        <v>118</v>
      </c>
      <c r="K22114" s="1">
        <v>45427</v>
      </c>
      <c r="L22114">
        <v>60</v>
      </c>
      <c r="M22114">
        <v>4</v>
      </c>
      <c r="N22114" t="s">
        <v>538</v>
      </c>
      <c r="O22114" t="s">
        <v>537</v>
      </c>
      <c r="P22114" t="s">
        <v>627</v>
      </c>
    </row>
    <row r="22115" spans="1:16" x14ac:dyDescent="0.25">
      <c r="A22115" t="s">
        <v>457</v>
      </c>
      <c r="B22115" t="s">
        <v>12</v>
      </c>
      <c r="C22115" t="s">
        <v>13</v>
      </c>
      <c r="E22115" t="s">
        <v>14</v>
      </c>
      <c r="F22115" t="s">
        <v>14</v>
      </c>
      <c r="G22115" t="s">
        <v>15</v>
      </c>
      <c r="H22115" t="s">
        <v>46</v>
      </c>
      <c r="I22115" t="s">
        <v>48</v>
      </c>
      <c r="J22115" t="s">
        <v>118</v>
      </c>
      <c r="K22115" s="1">
        <v>45428</v>
      </c>
      <c r="L22115">
        <v>60</v>
      </c>
      <c r="M22115">
        <v>4</v>
      </c>
      <c r="N22115" t="s">
        <v>538</v>
      </c>
      <c r="O22115" t="s">
        <v>537</v>
      </c>
      <c r="P22115" t="s">
        <v>627</v>
      </c>
    </row>
    <row r="22116" spans="1:16" x14ac:dyDescent="0.25">
      <c r="A22116" t="s">
        <v>457</v>
      </c>
      <c r="B22116" t="s">
        <v>12</v>
      </c>
      <c r="C22116" t="s">
        <v>13</v>
      </c>
      <c r="E22116" t="s">
        <v>14</v>
      </c>
      <c r="F22116" t="s">
        <v>14</v>
      </c>
      <c r="G22116" t="s">
        <v>15</v>
      </c>
      <c r="H22116" t="s">
        <v>46</v>
      </c>
      <c r="I22116" t="s">
        <v>49</v>
      </c>
      <c r="J22116" t="s">
        <v>191</v>
      </c>
      <c r="K22116" s="1">
        <v>45412</v>
      </c>
      <c r="L22116">
        <v>120</v>
      </c>
      <c r="M22116">
        <v>2</v>
      </c>
      <c r="N22116" t="s">
        <v>538</v>
      </c>
      <c r="O22116" t="s">
        <v>537</v>
      </c>
      <c r="P22116" t="s">
        <v>627</v>
      </c>
    </row>
    <row r="22117" spans="1:16" x14ac:dyDescent="0.25">
      <c r="A22117" t="s">
        <v>457</v>
      </c>
      <c r="B22117" t="s">
        <v>12</v>
      </c>
      <c r="C22117" t="s">
        <v>13</v>
      </c>
      <c r="E22117" t="s">
        <v>14</v>
      </c>
      <c r="F22117" t="s">
        <v>14</v>
      </c>
      <c r="G22117" t="s">
        <v>15</v>
      </c>
      <c r="H22117" t="s">
        <v>46</v>
      </c>
      <c r="I22117" t="s">
        <v>49</v>
      </c>
      <c r="J22117" t="s">
        <v>191</v>
      </c>
      <c r="K22117" s="1">
        <v>45415</v>
      </c>
      <c r="L22117">
        <v>60</v>
      </c>
      <c r="M22117">
        <v>2</v>
      </c>
      <c r="N22117" t="s">
        <v>538</v>
      </c>
      <c r="O22117" t="s">
        <v>537</v>
      </c>
      <c r="P22117" t="s">
        <v>627</v>
      </c>
    </row>
    <row r="22118" spans="1:16" x14ac:dyDescent="0.25">
      <c r="A22118" t="s">
        <v>457</v>
      </c>
      <c r="B22118" t="s">
        <v>12</v>
      </c>
      <c r="C22118" t="s">
        <v>13</v>
      </c>
      <c r="E22118" t="s">
        <v>14</v>
      </c>
      <c r="F22118" t="s">
        <v>14</v>
      </c>
      <c r="G22118" t="s">
        <v>15</v>
      </c>
      <c r="H22118" t="s">
        <v>46</v>
      </c>
      <c r="I22118" t="s">
        <v>49</v>
      </c>
      <c r="J22118" t="s">
        <v>191</v>
      </c>
      <c r="K22118" s="1">
        <v>45418</v>
      </c>
      <c r="L22118">
        <v>60</v>
      </c>
      <c r="M22118">
        <v>3</v>
      </c>
      <c r="N22118" t="s">
        <v>538</v>
      </c>
      <c r="O22118" t="s">
        <v>537</v>
      </c>
      <c r="P22118" t="s">
        <v>627</v>
      </c>
    </row>
    <row r="22119" spans="1:16" x14ac:dyDescent="0.25">
      <c r="A22119" t="s">
        <v>457</v>
      </c>
      <c r="B22119" t="s">
        <v>12</v>
      </c>
      <c r="C22119" t="s">
        <v>13</v>
      </c>
      <c r="E22119" t="s">
        <v>14</v>
      </c>
      <c r="F22119" t="s">
        <v>14</v>
      </c>
      <c r="G22119" t="s">
        <v>15</v>
      </c>
      <c r="H22119" t="s">
        <v>46</v>
      </c>
      <c r="I22119" t="s">
        <v>49</v>
      </c>
      <c r="J22119" t="s">
        <v>191</v>
      </c>
      <c r="K22119" s="1">
        <v>45421</v>
      </c>
      <c r="L22119">
        <v>60</v>
      </c>
      <c r="M22119">
        <v>3</v>
      </c>
      <c r="N22119" t="s">
        <v>538</v>
      </c>
      <c r="O22119" t="s">
        <v>537</v>
      </c>
      <c r="P22119" t="s">
        <v>627</v>
      </c>
    </row>
    <row r="22120" spans="1:16" x14ac:dyDescent="0.25">
      <c r="A22120" t="s">
        <v>457</v>
      </c>
      <c r="B22120" t="s">
        <v>12</v>
      </c>
      <c r="C22120" t="s">
        <v>13</v>
      </c>
      <c r="E22120" t="s">
        <v>14</v>
      </c>
      <c r="F22120" t="s">
        <v>14</v>
      </c>
      <c r="G22120" t="s">
        <v>15</v>
      </c>
      <c r="H22120" t="s">
        <v>46</v>
      </c>
      <c r="I22120" t="s">
        <v>49</v>
      </c>
      <c r="J22120" t="s">
        <v>191</v>
      </c>
      <c r="K22120" s="1">
        <v>45425</v>
      </c>
      <c r="L22120">
        <v>60</v>
      </c>
      <c r="M22120">
        <v>4</v>
      </c>
      <c r="N22120" t="s">
        <v>538</v>
      </c>
      <c r="O22120" t="s">
        <v>537</v>
      </c>
      <c r="P22120" t="s">
        <v>627</v>
      </c>
    </row>
    <row r="22121" spans="1:16" x14ac:dyDescent="0.25">
      <c r="A22121" t="s">
        <v>457</v>
      </c>
      <c r="B22121" t="s">
        <v>12</v>
      </c>
      <c r="C22121" t="s">
        <v>13</v>
      </c>
      <c r="E22121" t="s">
        <v>14</v>
      </c>
      <c r="F22121" t="s">
        <v>14</v>
      </c>
      <c r="G22121" t="s">
        <v>15</v>
      </c>
      <c r="H22121" t="s">
        <v>46</v>
      </c>
      <c r="I22121" t="s">
        <v>49</v>
      </c>
      <c r="J22121" t="s">
        <v>191</v>
      </c>
      <c r="K22121" s="1">
        <v>45426</v>
      </c>
      <c r="L22121">
        <v>60</v>
      </c>
      <c r="M22121">
        <v>4</v>
      </c>
      <c r="N22121" t="s">
        <v>538</v>
      </c>
      <c r="O22121" t="s">
        <v>537</v>
      </c>
      <c r="P22121" t="s">
        <v>627</v>
      </c>
    </row>
    <row r="22122" spans="1:16" x14ac:dyDescent="0.25">
      <c r="A22122" t="s">
        <v>457</v>
      </c>
      <c r="B22122" t="s">
        <v>12</v>
      </c>
      <c r="C22122" t="s">
        <v>13</v>
      </c>
      <c r="E22122" t="s">
        <v>14</v>
      </c>
      <c r="F22122" t="s">
        <v>14</v>
      </c>
      <c r="G22122" t="s">
        <v>15</v>
      </c>
      <c r="H22122" t="s">
        <v>46</v>
      </c>
      <c r="I22122" t="s">
        <v>49</v>
      </c>
      <c r="J22122" t="s">
        <v>191</v>
      </c>
      <c r="K22122" s="1">
        <v>45427</v>
      </c>
      <c r="L22122">
        <v>60</v>
      </c>
      <c r="M22122">
        <v>4</v>
      </c>
      <c r="N22122" t="s">
        <v>538</v>
      </c>
      <c r="O22122" t="s">
        <v>537</v>
      </c>
      <c r="P22122" t="s">
        <v>627</v>
      </c>
    </row>
    <row r="22123" spans="1:16" x14ac:dyDescent="0.25">
      <c r="A22123" t="s">
        <v>457</v>
      </c>
      <c r="B22123" t="s">
        <v>12</v>
      </c>
      <c r="C22123" t="s">
        <v>13</v>
      </c>
      <c r="E22123" t="s">
        <v>14</v>
      </c>
      <c r="F22123" t="s">
        <v>14</v>
      </c>
      <c r="G22123" t="s">
        <v>15</v>
      </c>
      <c r="H22123" t="s">
        <v>46</v>
      </c>
      <c r="I22123" t="s">
        <v>49</v>
      </c>
      <c r="J22123" t="s">
        <v>191</v>
      </c>
      <c r="K22123" s="1">
        <v>45428</v>
      </c>
      <c r="L22123">
        <v>60</v>
      </c>
      <c r="M22123">
        <v>4</v>
      </c>
      <c r="N22123" t="s">
        <v>538</v>
      </c>
      <c r="O22123" t="s">
        <v>537</v>
      </c>
      <c r="P22123" t="s">
        <v>627</v>
      </c>
    </row>
    <row r="22124" spans="1:16" x14ac:dyDescent="0.25">
      <c r="A22124" t="s">
        <v>457</v>
      </c>
      <c r="B22124" t="s">
        <v>12</v>
      </c>
      <c r="C22124" t="s">
        <v>13</v>
      </c>
      <c r="E22124" t="s">
        <v>14</v>
      </c>
      <c r="F22124" t="s">
        <v>14</v>
      </c>
      <c r="G22124" t="s">
        <v>15</v>
      </c>
      <c r="H22124" t="s">
        <v>46</v>
      </c>
      <c r="I22124" t="s">
        <v>51</v>
      </c>
      <c r="J22124" t="s">
        <v>118</v>
      </c>
      <c r="K22124" s="1">
        <v>45404</v>
      </c>
      <c r="L22124">
        <v>120</v>
      </c>
      <c r="M22124">
        <v>1</v>
      </c>
      <c r="N22124" t="s">
        <v>538</v>
      </c>
      <c r="O22124" t="s">
        <v>537</v>
      </c>
      <c r="P22124" t="s">
        <v>627</v>
      </c>
    </row>
    <row r="22125" spans="1:16" x14ac:dyDescent="0.25">
      <c r="A22125" t="s">
        <v>457</v>
      </c>
      <c r="B22125" t="s">
        <v>12</v>
      </c>
      <c r="C22125" t="s">
        <v>13</v>
      </c>
      <c r="E22125" t="s">
        <v>14</v>
      </c>
      <c r="F22125" t="s">
        <v>14</v>
      </c>
      <c r="G22125" t="s">
        <v>15</v>
      </c>
      <c r="H22125" t="s">
        <v>46</v>
      </c>
      <c r="I22125" t="s">
        <v>51</v>
      </c>
      <c r="J22125" t="s">
        <v>118</v>
      </c>
      <c r="K22125" s="1">
        <v>45406</v>
      </c>
      <c r="L22125">
        <v>30</v>
      </c>
      <c r="M22125">
        <v>1</v>
      </c>
      <c r="N22125" t="s">
        <v>538</v>
      </c>
      <c r="O22125" t="s">
        <v>537</v>
      </c>
      <c r="P22125" t="s">
        <v>627</v>
      </c>
    </row>
    <row r="22126" spans="1:16" x14ac:dyDescent="0.25">
      <c r="A22126" t="s">
        <v>457</v>
      </c>
      <c r="B22126" t="s">
        <v>12</v>
      </c>
      <c r="C22126" t="s">
        <v>13</v>
      </c>
      <c r="E22126" t="s">
        <v>14</v>
      </c>
      <c r="F22126" t="s">
        <v>14</v>
      </c>
      <c r="G22126" t="s">
        <v>15</v>
      </c>
      <c r="H22126" t="s">
        <v>46</v>
      </c>
      <c r="I22126" t="s">
        <v>51</v>
      </c>
      <c r="J22126" t="s">
        <v>118</v>
      </c>
      <c r="K22126" s="1">
        <v>45407</v>
      </c>
      <c r="L22126">
        <v>60</v>
      </c>
      <c r="M22126">
        <v>1</v>
      </c>
      <c r="N22126" t="s">
        <v>538</v>
      </c>
      <c r="O22126" t="s">
        <v>537</v>
      </c>
      <c r="P22126" t="s">
        <v>627</v>
      </c>
    </row>
    <row r="22127" spans="1:16" x14ac:dyDescent="0.25">
      <c r="A22127" t="s">
        <v>457</v>
      </c>
      <c r="B22127" t="s">
        <v>12</v>
      </c>
      <c r="C22127" t="s">
        <v>13</v>
      </c>
      <c r="E22127" t="s">
        <v>14</v>
      </c>
      <c r="F22127" t="s">
        <v>14</v>
      </c>
      <c r="G22127" t="s">
        <v>15</v>
      </c>
      <c r="H22127" t="s">
        <v>46</v>
      </c>
      <c r="I22127" t="s">
        <v>51</v>
      </c>
      <c r="J22127" t="s">
        <v>118</v>
      </c>
      <c r="K22127" s="1">
        <v>45413</v>
      </c>
      <c r="L22127">
        <v>30</v>
      </c>
      <c r="M22127">
        <v>2</v>
      </c>
      <c r="N22127" t="s">
        <v>538</v>
      </c>
      <c r="O22127" t="s">
        <v>537</v>
      </c>
      <c r="P22127" t="s">
        <v>627</v>
      </c>
    </row>
    <row r="22128" spans="1:16" x14ac:dyDescent="0.25">
      <c r="A22128" t="s">
        <v>457</v>
      </c>
      <c r="B22128" t="s">
        <v>12</v>
      </c>
      <c r="C22128" t="s">
        <v>13</v>
      </c>
      <c r="E22128" t="s">
        <v>14</v>
      </c>
      <c r="F22128" t="s">
        <v>14</v>
      </c>
      <c r="G22128" t="s">
        <v>15</v>
      </c>
      <c r="H22128" t="s">
        <v>46</v>
      </c>
      <c r="I22128" t="s">
        <v>51</v>
      </c>
      <c r="J22128" t="s">
        <v>118</v>
      </c>
      <c r="K22128" s="1">
        <v>45420</v>
      </c>
      <c r="L22128">
        <v>60</v>
      </c>
      <c r="M22128">
        <v>3</v>
      </c>
      <c r="N22128" t="s">
        <v>538</v>
      </c>
      <c r="O22128" t="s">
        <v>537</v>
      </c>
      <c r="P22128" t="s">
        <v>627</v>
      </c>
    </row>
    <row r="22129" spans="1:16" x14ac:dyDescent="0.25">
      <c r="A22129" t="s">
        <v>457</v>
      </c>
      <c r="B22129" t="s">
        <v>12</v>
      </c>
      <c r="C22129" t="s">
        <v>13</v>
      </c>
      <c r="E22129" t="s">
        <v>14</v>
      </c>
      <c r="F22129" t="s">
        <v>14</v>
      </c>
      <c r="G22129" t="s">
        <v>15</v>
      </c>
      <c r="H22129" t="s">
        <v>46</v>
      </c>
      <c r="I22129" t="s">
        <v>51</v>
      </c>
      <c r="J22129" t="s">
        <v>118</v>
      </c>
      <c r="K22129" s="1">
        <v>45421</v>
      </c>
      <c r="L22129">
        <v>60</v>
      </c>
      <c r="M22129">
        <v>3</v>
      </c>
      <c r="N22129" t="s">
        <v>538</v>
      </c>
      <c r="O22129" t="s">
        <v>537</v>
      </c>
      <c r="P22129" t="s">
        <v>627</v>
      </c>
    </row>
    <row r="22130" spans="1:16" x14ac:dyDescent="0.25">
      <c r="A22130" t="s">
        <v>457</v>
      </c>
      <c r="B22130" t="s">
        <v>12</v>
      </c>
      <c r="C22130" t="s">
        <v>13</v>
      </c>
      <c r="E22130" t="s">
        <v>14</v>
      </c>
      <c r="F22130" t="s">
        <v>14</v>
      </c>
      <c r="G22130" t="s">
        <v>15</v>
      </c>
      <c r="H22130" t="s">
        <v>46</v>
      </c>
      <c r="I22130" t="s">
        <v>51</v>
      </c>
      <c r="J22130" t="s">
        <v>118</v>
      </c>
      <c r="K22130" s="1">
        <v>45425</v>
      </c>
      <c r="L22130">
        <v>60</v>
      </c>
      <c r="M22130">
        <v>4</v>
      </c>
      <c r="N22130" t="s">
        <v>538</v>
      </c>
      <c r="O22130" t="s">
        <v>537</v>
      </c>
      <c r="P22130" t="s">
        <v>627</v>
      </c>
    </row>
    <row r="22131" spans="1:16" x14ac:dyDescent="0.25">
      <c r="A22131" t="s">
        <v>457</v>
      </c>
      <c r="B22131" t="s">
        <v>12</v>
      </c>
      <c r="C22131" t="s">
        <v>13</v>
      </c>
      <c r="E22131" t="s">
        <v>14</v>
      </c>
      <c r="F22131" t="s">
        <v>14</v>
      </c>
      <c r="G22131" t="s">
        <v>15</v>
      </c>
      <c r="H22131" t="s">
        <v>46</v>
      </c>
      <c r="I22131" t="s">
        <v>51</v>
      </c>
      <c r="J22131" t="s">
        <v>118</v>
      </c>
      <c r="K22131" s="1">
        <v>45427</v>
      </c>
      <c r="L22131">
        <v>30</v>
      </c>
      <c r="M22131">
        <v>4</v>
      </c>
      <c r="N22131" t="s">
        <v>538</v>
      </c>
      <c r="O22131" t="s">
        <v>537</v>
      </c>
      <c r="P22131" t="s">
        <v>627</v>
      </c>
    </row>
    <row r="22132" spans="1:16" x14ac:dyDescent="0.25">
      <c r="A22132" t="s">
        <v>457</v>
      </c>
      <c r="B22132" t="s">
        <v>12</v>
      </c>
      <c r="C22132" t="s">
        <v>13</v>
      </c>
      <c r="E22132" t="s">
        <v>14</v>
      </c>
      <c r="F22132" t="s">
        <v>14</v>
      </c>
      <c r="G22132" t="s">
        <v>15</v>
      </c>
      <c r="H22132" t="s">
        <v>46</v>
      </c>
      <c r="I22132" t="s">
        <v>51</v>
      </c>
      <c r="J22132" t="s">
        <v>118</v>
      </c>
      <c r="K22132" s="1">
        <v>45428</v>
      </c>
      <c r="L22132">
        <v>30</v>
      </c>
      <c r="M22132">
        <v>4</v>
      </c>
      <c r="N22132" t="s">
        <v>538</v>
      </c>
      <c r="O22132" t="s">
        <v>537</v>
      </c>
      <c r="P22132" t="s">
        <v>627</v>
      </c>
    </row>
    <row r="22133" spans="1:16" x14ac:dyDescent="0.25">
      <c r="A22133" t="s">
        <v>457</v>
      </c>
      <c r="B22133" t="s">
        <v>12</v>
      </c>
      <c r="C22133" t="s">
        <v>13</v>
      </c>
      <c r="E22133" t="s">
        <v>14</v>
      </c>
      <c r="F22133" t="s">
        <v>14</v>
      </c>
      <c r="G22133" t="s">
        <v>15</v>
      </c>
      <c r="H22133" t="s">
        <v>46</v>
      </c>
      <c r="I22133" t="s">
        <v>51</v>
      </c>
      <c r="J22133" t="s">
        <v>118</v>
      </c>
      <c r="K22133" s="1">
        <v>45429</v>
      </c>
      <c r="L22133">
        <v>60</v>
      </c>
      <c r="M22133">
        <v>4</v>
      </c>
      <c r="N22133" t="s">
        <v>538</v>
      </c>
      <c r="O22133" t="s">
        <v>537</v>
      </c>
      <c r="P22133" t="s">
        <v>627</v>
      </c>
    </row>
    <row r="22134" spans="1:16" x14ac:dyDescent="0.25">
      <c r="A22134" t="s">
        <v>457</v>
      </c>
      <c r="B22134" t="s">
        <v>12</v>
      </c>
      <c r="C22134" t="s">
        <v>13</v>
      </c>
      <c r="E22134" t="s">
        <v>14</v>
      </c>
      <c r="F22134" t="s">
        <v>14</v>
      </c>
      <c r="G22134" t="s">
        <v>15</v>
      </c>
      <c r="H22134" t="s">
        <v>25</v>
      </c>
      <c r="I22134" t="s">
        <v>53</v>
      </c>
      <c r="J22134" t="s">
        <v>118</v>
      </c>
      <c r="K22134" s="1">
        <v>45418</v>
      </c>
      <c r="L22134">
        <v>60</v>
      </c>
      <c r="M22134">
        <v>3</v>
      </c>
      <c r="N22134" t="s">
        <v>538</v>
      </c>
      <c r="O22134" t="s">
        <v>537</v>
      </c>
      <c r="P22134" t="s">
        <v>627</v>
      </c>
    </row>
    <row r="22135" spans="1:16" x14ac:dyDescent="0.25">
      <c r="A22135" t="s">
        <v>457</v>
      </c>
      <c r="B22135" t="s">
        <v>12</v>
      </c>
      <c r="C22135" t="s">
        <v>13</v>
      </c>
      <c r="E22135" t="s">
        <v>14</v>
      </c>
      <c r="F22135" t="s">
        <v>14</v>
      </c>
      <c r="G22135" t="s">
        <v>15</v>
      </c>
      <c r="H22135" t="s">
        <v>25</v>
      </c>
      <c r="I22135" t="s">
        <v>53</v>
      </c>
      <c r="J22135" t="s">
        <v>118</v>
      </c>
      <c r="K22135" s="1">
        <v>45419</v>
      </c>
      <c r="L22135">
        <v>60</v>
      </c>
      <c r="M22135">
        <v>3</v>
      </c>
      <c r="N22135" t="s">
        <v>538</v>
      </c>
      <c r="O22135" t="s">
        <v>537</v>
      </c>
      <c r="P22135" t="s">
        <v>627</v>
      </c>
    </row>
    <row r="22136" spans="1:16" x14ac:dyDescent="0.25">
      <c r="A22136" t="s">
        <v>457</v>
      </c>
      <c r="B22136" t="s">
        <v>12</v>
      </c>
      <c r="C22136" t="s">
        <v>13</v>
      </c>
      <c r="E22136" t="s">
        <v>14</v>
      </c>
      <c r="F22136" t="s">
        <v>14</v>
      </c>
      <c r="G22136" t="s">
        <v>15</v>
      </c>
      <c r="H22136" t="s">
        <v>25</v>
      </c>
      <c r="I22136" t="s">
        <v>53</v>
      </c>
      <c r="J22136" t="s">
        <v>118</v>
      </c>
      <c r="K22136" s="1">
        <v>45420</v>
      </c>
      <c r="L22136">
        <v>30</v>
      </c>
      <c r="M22136">
        <v>3</v>
      </c>
      <c r="N22136" t="s">
        <v>538</v>
      </c>
      <c r="O22136" t="s">
        <v>537</v>
      </c>
      <c r="P22136" t="s">
        <v>627</v>
      </c>
    </row>
    <row r="22137" spans="1:16" x14ac:dyDescent="0.25">
      <c r="A22137" t="s">
        <v>457</v>
      </c>
      <c r="B22137" t="s">
        <v>12</v>
      </c>
      <c r="C22137" t="s">
        <v>13</v>
      </c>
      <c r="E22137" t="s">
        <v>14</v>
      </c>
      <c r="F22137" t="s">
        <v>14</v>
      </c>
      <c r="G22137" t="s">
        <v>15</v>
      </c>
      <c r="H22137" t="s">
        <v>25</v>
      </c>
      <c r="I22137" t="s">
        <v>53</v>
      </c>
      <c r="J22137" t="s">
        <v>118</v>
      </c>
      <c r="K22137" s="1">
        <v>45421</v>
      </c>
      <c r="L22137">
        <v>60</v>
      </c>
      <c r="M22137">
        <v>3</v>
      </c>
      <c r="N22137" t="s">
        <v>538</v>
      </c>
      <c r="O22137" t="s">
        <v>537</v>
      </c>
      <c r="P22137" t="s">
        <v>627</v>
      </c>
    </row>
    <row r="22138" spans="1:16" x14ac:dyDescent="0.25">
      <c r="A22138" t="s">
        <v>457</v>
      </c>
      <c r="B22138" t="s">
        <v>12</v>
      </c>
      <c r="C22138" t="s">
        <v>13</v>
      </c>
      <c r="E22138" t="s">
        <v>14</v>
      </c>
      <c r="F22138" t="s">
        <v>14</v>
      </c>
      <c r="G22138" t="s">
        <v>15</v>
      </c>
      <c r="H22138" t="s">
        <v>25</v>
      </c>
      <c r="I22138" t="s">
        <v>53</v>
      </c>
      <c r="J22138" t="s">
        <v>118</v>
      </c>
      <c r="K22138" s="1">
        <v>45425</v>
      </c>
      <c r="L22138">
        <v>60</v>
      </c>
      <c r="M22138">
        <v>4</v>
      </c>
      <c r="N22138" t="s">
        <v>538</v>
      </c>
      <c r="O22138" t="s">
        <v>537</v>
      </c>
      <c r="P22138" t="s">
        <v>627</v>
      </c>
    </row>
    <row r="22139" spans="1:16" x14ac:dyDescent="0.25">
      <c r="A22139" t="s">
        <v>457</v>
      </c>
      <c r="B22139" t="s">
        <v>12</v>
      </c>
      <c r="C22139" t="s">
        <v>13</v>
      </c>
      <c r="E22139" t="s">
        <v>14</v>
      </c>
      <c r="F22139" t="s">
        <v>14</v>
      </c>
      <c r="G22139" t="s">
        <v>15</v>
      </c>
      <c r="H22139" t="s">
        <v>25</v>
      </c>
      <c r="I22139" t="s">
        <v>53</v>
      </c>
      <c r="J22139" t="s">
        <v>118</v>
      </c>
      <c r="K22139" s="1">
        <v>45426</v>
      </c>
      <c r="L22139">
        <v>30</v>
      </c>
      <c r="M22139">
        <v>4</v>
      </c>
      <c r="N22139" t="s">
        <v>538</v>
      </c>
      <c r="O22139" t="s">
        <v>537</v>
      </c>
      <c r="P22139" t="s">
        <v>627</v>
      </c>
    </row>
    <row r="22140" spans="1:16" x14ac:dyDescent="0.25">
      <c r="A22140" t="s">
        <v>457</v>
      </c>
      <c r="B22140" t="s">
        <v>12</v>
      </c>
      <c r="C22140" t="s">
        <v>13</v>
      </c>
      <c r="E22140" t="s">
        <v>14</v>
      </c>
      <c r="F22140" t="s">
        <v>14</v>
      </c>
      <c r="G22140" t="s">
        <v>15</v>
      </c>
      <c r="H22140" t="s">
        <v>25</v>
      </c>
      <c r="I22140" t="s">
        <v>53</v>
      </c>
      <c r="J22140" t="s">
        <v>118</v>
      </c>
      <c r="K22140" s="1">
        <v>45427</v>
      </c>
      <c r="L22140">
        <v>30</v>
      </c>
      <c r="M22140">
        <v>4</v>
      </c>
      <c r="N22140" t="s">
        <v>538</v>
      </c>
      <c r="O22140" t="s">
        <v>537</v>
      </c>
      <c r="P22140" t="s">
        <v>627</v>
      </c>
    </row>
    <row r="22141" spans="1:16" x14ac:dyDescent="0.25">
      <c r="A22141" t="s">
        <v>457</v>
      </c>
      <c r="B22141" t="s">
        <v>12</v>
      </c>
      <c r="C22141" t="s">
        <v>13</v>
      </c>
      <c r="E22141" t="s">
        <v>14</v>
      </c>
      <c r="F22141" t="s">
        <v>14</v>
      </c>
      <c r="G22141" t="s">
        <v>15</v>
      </c>
      <c r="H22141" t="s">
        <v>25</v>
      </c>
      <c r="I22141" t="s">
        <v>53</v>
      </c>
      <c r="J22141" t="s">
        <v>118</v>
      </c>
      <c r="K22141" s="1">
        <v>45429</v>
      </c>
      <c r="L22141">
        <v>60</v>
      </c>
      <c r="M22141">
        <v>4</v>
      </c>
      <c r="N22141" t="s">
        <v>538</v>
      </c>
      <c r="O22141" t="s">
        <v>537</v>
      </c>
      <c r="P22141" t="s">
        <v>627</v>
      </c>
    </row>
    <row r="22142" spans="1:16" x14ac:dyDescent="0.25">
      <c r="A22142" t="s">
        <v>457</v>
      </c>
      <c r="B22142" t="s">
        <v>12</v>
      </c>
      <c r="C22142" t="s">
        <v>13</v>
      </c>
      <c r="E22142" t="s">
        <v>14</v>
      </c>
      <c r="F22142" t="s">
        <v>14</v>
      </c>
      <c r="G22142" t="s">
        <v>15</v>
      </c>
      <c r="H22142" t="s">
        <v>25</v>
      </c>
      <c r="I22142" t="s">
        <v>93</v>
      </c>
      <c r="J22142" t="s">
        <v>118</v>
      </c>
      <c r="K22142" s="1">
        <v>45414</v>
      </c>
      <c r="L22142">
        <v>30</v>
      </c>
      <c r="M22142">
        <v>2</v>
      </c>
      <c r="N22142" t="s">
        <v>538</v>
      </c>
      <c r="O22142" t="s">
        <v>537</v>
      </c>
      <c r="P22142" t="s">
        <v>627</v>
      </c>
    </row>
    <row r="22143" spans="1:16" x14ac:dyDescent="0.25">
      <c r="A22143" t="s">
        <v>457</v>
      </c>
      <c r="B22143" t="s">
        <v>12</v>
      </c>
      <c r="C22143" t="s">
        <v>13</v>
      </c>
      <c r="E22143" t="s">
        <v>14</v>
      </c>
      <c r="F22143" t="s">
        <v>14</v>
      </c>
      <c r="G22143" t="s">
        <v>15</v>
      </c>
      <c r="H22143" t="s">
        <v>25</v>
      </c>
      <c r="I22143" t="s">
        <v>93</v>
      </c>
      <c r="J22143" t="s">
        <v>118</v>
      </c>
      <c r="K22143" s="1">
        <v>45415</v>
      </c>
      <c r="L22143">
        <v>60</v>
      </c>
      <c r="M22143">
        <v>2</v>
      </c>
      <c r="N22143" t="s">
        <v>538</v>
      </c>
      <c r="O22143" t="s">
        <v>537</v>
      </c>
      <c r="P22143" t="s">
        <v>627</v>
      </c>
    </row>
    <row r="22144" spans="1:16" x14ac:dyDescent="0.25">
      <c r="A22144" t="s">
        <v>457</v>
      </c>
      <c r="B22144" t="s">
        <v>12</v>
      </c>
      <c r="C22144" t="s">
        <v>13</v>
      </c>
      <c r="E22144" t="s">
        <v>14</v>
      </c>
      <c r="F22144" t="s">
        <v>14</v>
      </c>
      <c r="G22144" t="s">
        <v>15</v>
      </c>
      <c r="H22144" t="s">
        <v>25</v>
      </c>
      <c r="I22144" t="s">
        <v>93</v>
      </c>
      <c r="J22144" t="s">
        <v>118</v>
      </c>
      <c r="K22144" s="1">
        <v>45418</v>
      </c>
      <c r="L22144">
        <v>30</v>
      </c>
      <c r="M22144">
        <v>3</v>
      </c>
      <c r="N22144" t="s">
        <v>538</v>
      </c>
      <c r="O22144" t="s">
        <v>537</v>
      </c>
      <c r="P22144" t="s">
        <v>627</v>
      </c>
    </row>
    <row r="22145" spans="1:16" x14ac:dyDescent="0.25">
      <c r="A22145" t="s">
        <v>431</v>
      </c>
      <c r="B22145" t="s">
        <v>133</v>
      </c>
      <c r="C22145" t="s">
        <v>64</v>
      </c>
      <c r="E22145" t="s">
        <v>426</v>
      </c>
      <c r="F22145" t="s">
        <v>426</v>
      </c>
      <c r="G22145" t="s">
        <v>15</v>
      </c>
      <c r="H22145" t="s">
        <v>524</v>
      </c>
      <c r="I22145" t="s">
        <v>16</v>
      </c>
      <c r="J22145" t="s">
        <v>117</v>
      </c>
      <c r="K22145" s="1">
        <v>45404</v>
      </c>
      <c r="L22145">
        <v>60</v>
      </c>
      <c r="M22145">
        <v>1</v>
      </c>
      <c r="N22145" t="s">
        <v>536</v>
      </c>
      <c r="O22145" t="s">
        <v>537</v>
      </c>
      <c r="P22145" t="s">
        <v>640</v>
      </c>
    </row>
    <row r="22146" spans="1:16" x14ac:dyDescent="0.25">
      <c r="A22146" t="s">
        <v>431</v>
      </c>
      <c r="B22146" t="s">
        <v>133</v>
      </c>
      <c r="C22146" t="s">
        <v>64</v>
      </c>
      <c r="E22146" t="s">
        <v>426</v>
      </c>
      <c r="F22146" t="s">
        <v>426</v>
      </c>
      <c r="G22146" t="s">
        <v>15</v>
      </c>
      <c r="H22146" t="s">
        <v>524</v>
      </c>
      <c r="I22146" t="s">
        <v>16</v>
      </c>
      <c r="J22146" t="s">
        <v>117</v>
      </c>
      <c r="K22146" s="1">
        <v>45405</v>
      </c>
      <c r="L22146">
        <v>30</v>
      </c>
      <c r="M22146">
        <v>1</v>
      </c>
      <c r="N22146" t="s">
        <v>536</v>
      </c>
      <c r="O22146" t="s">
        <v>537</v>
      </c>
      <c r="P22146" t="s">
        <v>640</v>
      </c>
    </row>
    <row r="22147" spans="1:16" x14ac:dyDescent="0.25">
      <c r="A22147" t="s">
        <v>431</v>
      </c>
      <c r="B22147" t="s">
        <v>133</v>
      </c>
      <c r="C22147" t="s">
        <v>64</v>
      </c>
      <c r="E22147" t="s">
        <v>426</v>
      </c>
      <c r="F22147" t="s">
        <v>426</v>
      </c>
      <c r="G22147" t="s">
        <v>15</v>
      </c>
      <c r="H22147" t="s">
        <v>524</v>
      </c>
      <c r="I22147" t="s">
        <v>16</v>
      </c>
      <c r="J22147" t="s">
        <v>117</v>
      </c>
      <c r="K22147" s="1">
        <v>45408</v>
      </c>
      <c r="L22147">
        <v>30</v>
      </c>
      <c r="M22147">
        <v>1</v>
      </c>
      <c r="N22147" t="s">
        <v>536</v>
      </c>
      <c r="O22147" t="s">
        <v>537</v>
      </c>
      <c r="P22147" t="s">
        <v>640</v>
      </c>
    </row>
    <row r="22148" spans="1:16" x14ac:dyDescent="0.25">
      <c r="A22148" t="s">
        <v>431</v>
      </c>
      <c r="B22148" t="s">
        <v>133</v>
      </c>
      <c r="C22148" t="s">
        <v>64</v>
      </c>
      <c r="E22148" t="s">
        <v>426</v>
      </c>
      <c r="F22148" t="s">
        <v>426</v>
      </c>
      <c r="G22148" t="s">
        <v>15</v>
      </c>
      <c r="H22148" t="s">
        <v>524</v>
      </c>
      <c r="I22148" t="s">
        <v>16</v>
      </c>
      <c r="J22148" t="s">
        <v>117</v>
      </c>
      <c r="K22148" s="1">
        <v>45412</v>
      </c>
      <c r="L22148">
        <v>30</v>
      </c>
      <c r="M22148">
        <v>2</v>
      </c>
      <c r="N22148" t="s">
        <v>536</v>
      </c>
      <c r="O22148" t="s">
        <v>537</v>
      </c>
      <c r="P22148" t="s">
        <v>640</v>
      </c>
    </row>
    <row r="22149" spans="1:16" x14ac:dyDescent="0.25">
      <c r="A22149" t="s">
        <v>431</v>
      </c>
      <c r="B22149" t="s">
        <v>133</v>
      </c>
      <c r="C22149" t="s">
        <v>64</v>
      </c>
      <c r="E22149" t="s">
        <v>426</v>
      </c>
      <c r="F22149" t="s">
        <v>426</v>
      </c>
      <c r="G22149" t="s">
        <v>15</v>
      </c>
      <c r="H22149" t="s">
        <v>524</v>
      </c>
      <c r="I22149" t="s">
        <v>16</v>
      </c>
      <c r="J22149" t="s">
        <v>117</v>
      </c>
      <c r="K22149" s="1">
        <v>45418</v>
      </c>
      <c r="L22149">
        <v>30</v>
      </c>
      <c r="M22149">
        <v>3</v>
      </c>
      <c r="N22149" t="s">
        <v>536</v>
      </c>
      <c r="O22149" t="s">
        <v>537</v>
      </c>
      <c r="P22149" t="s">
        <v>640</v>
      </c>
    </row>
    <row r="22150" spans="1:16" x14ac:dyDescent="0.25">
      <c r="A22150" t="s">
        <v>431</v>
      </c>
      <c r="B22150" t="s">
        <v>133</v>
      </c>
      <c r="C22150" t="s">
        <v>64</v>
      </c>
      <c r="E22150" t="s">
        <v>426</v>
      </c>
      <c r="F22150" t="s">
        <v>426</v>
      </c>
      <c r="G22150" t="s">
        <v>15</v>
      </c>
      <c r="H22150" t="s">
        <v>524</v>
      </c>
      <c r="I22150" t="s">
        <v>16</v>
      </c>
      <c r="J22150" t="s">
        <v>117</v>
      </c>
      <c r="K22150" s="1">
        <v>45419</v>
      </c>
      <c r="L22150">
        <v>30</v>
      </c>
      <c r="M22150">
        <v>3</v>
      </c>
      <c r="N22150" t="s">
        <v>536</v>
      </c>
      <c r="O22150" t="s">
        <v>537</v>
      </c>
      <c r="P22150" t="s">
        <v>640</v>
      </c>
    </row>
    <row r="22151" spans="1:16" x14ac:dyDescent="0.25">
      <c r="A22151" t="s">
        <v>431</v>
      </c>
      <c r="B22151" t="s">
        <v>133</v>
      </c>
      <c r="C22151" t="s">
        <v>64</v>
      </c>
      <c r="E22151" t="s">
        <v>426</v>
      </c>
      <c r="F22151" t="s">
        <v>426</v>
      </c>
      <c r="G22151" t="s">
        <v>15</v>
      </c>
      <c r="H22151" t="s">
        <v>524</v>
      </c>
      <c r="I22151" t="s">
        <v>16</v>
      </c>
      <c r="J22151" t="s">
        <v>117</v>
      </c>
      <c r="K22151" s="1">
        <v>45427</v>
      </c>
      <c r="L22151">
        <v>60</v>
      </c>
      <c r="M22151">
        <v>4</v>
      </c>
      <c r="N22151" t="s">
        <v>536</v>
      </c>
      <c r="O22151" t="s">
        <v>537</v>
      </c>
      <c r="P22151" t="s">
        <v>640</v>
      </c>
    </row>
    <row r="22152" spans="1:16" x14ac:dyDescent="0.25">
      <c r="A22152" t="s">
        <v>431</v>
      </c>
      <c r="B22152" t="s">
        <v>133</v>
      </c>
      <c r="C22152" t="s">
        <v>64</v>
      </c>
      <c r="E22152" t="s">
        <v>426</v>
      </c>
      <c r="F22152" t="s">
        <v>426</v>
      </c>
      <c r="G22152" t="s">
        <v>15</v>
      </c>
      <c r="H22152" t="s">
        <v>524</v>
      </c>
      <c r="I22152" t="s">
        <v>16</v>
      </c>
      <c r="J22152" t="s">
        <v>117</v>
      </c>
      <c r="K22152" s="1">
        <v>45429</v>
      </c>
      <c r="L22152">
        <v>30</v>
      </c>
      <c r="M22152">
        <v>4</v>
      </c>
      <c r="N22152" t="s">
        <v>536</v>
      </c>
      <c r="O22152" t="s">
        <v>537</v>
      </c>
      <c r="P22152" t="s">
        <v>640</v>
      </c>
    </row>
    <row r="22153" spans="1:16" x14ac:dyDescent="0.25">
      <c r="A22153" t="s">
        <v>431</v>
      </c>
      <c r="B22153" t="s">
        <v>133</v>
      </c>
      <c r="C22153" t="s">
        <v>64</v>
      </c>
      <c r="E22153" t="s">
        <v>426</v>
      </c>
      <c r="F22153" t="s">
        <v>426</v>
      </c>
      <c r="G22153" t="s">
        <v>15</v>
      </c>
      <c r="H22153" t="s">
        <v>25</v>
      </c>
      <c r="I22153" t="s">
        <v>21</v>
      </c>
      <c r="J22153" t="s">
        <v>117</v>
      </c>
      <c r="K22153" s="1">
        <v>45404</v>
      </c>
      <c r="L22153">
        <v>120</v>
      </c>
      <c r="M22153">
        <v>1</v>
      </c>
      <c r="N22153" t="s">
        <v>536</v>
      </c>
      <c r="O22153" t="s">
        <v>537</v>
      </c>
      <c r="P22153" t="s">
        <v>640</v>
      </c>
    </row>
    <row r="22154" spans="1:16" x14ac:dyDescent="0.25">
      <c r="A22154" t="s">
        <v>431</v>
      </c>
      <c r="B22154" t="s">
        <v>133</v>
      </c>
      <c r="C22154" t="s">
        <v>64</v>
      </c>
      <c r="E22154" t="s">
        <v>426</v>
      </c>
      <c r="F22154" t="s">
        <v>426</v>
      </c>
      <c r="G22154" t="s">
        <v>15</v>
      </c>
      <c r="H22154" t="s">
        <v>25</v>
      </c>
      <c r="I22154" t="s">
        <v>21</v>
      </c>
      <c r="J22154" t="s">
        <v>117</v>
      </c>
      <c r="K22154" s="1">
        <v>45405</v>
      </c>
      <c r="L22154">
        <v>30</v>
      </c>
      <c r="M22154">
        <v>1</v>
      </c>
      <c r="N22154" t="s">
        <v>536</v>
      </c>
      <c r="O22154" t="s">
        <v>537</v>
      </c>
      <c r="P22154" t="s">
        <v>640</v>
      </c>
    </row>
    <row r="22155" spans="1:16" x14ac:dyDescent="0.25">
      <c r="A22155" t="s">
        <v>431</v>
      </c>
      <c r="B22155" t="s">
        <v>133</v>
      </c>
      <c r="C22155" t="s">
        <v>64</v>
      </c>
      <c r="E22155" t="s">
        <v>426</v>
      </c>
      <c r="F22155" t="s">
        <v>426</v>
      </c>
      <c r="G22155" t="s">
        <v>15</v>
      </c>
      <c r="H22155" t="s">
        <v>25</v>
      </c>
      <c r="I22155" t="s">
        <v>21</v>
      </c>
      <c r="J22155" t="s">
        <v>117</v>
      </c>
      <c r="K22155" s="1">
        <v>45406</v>
      </c>
      <c r="L22155">
        <v>30</v>
      </c>
      <c r="M22155">
        <v>1</v>
      </c>
      <c r="N22155" t="s">
        <v>536</v>
      </c>
      <c r="O22155" t="s">
        <v>537</v>
      </c>
      <c r="P22155" t="s">
        <v>640</v>
      </c>
    </row>
    <row r="22156" spans="1:16" x14ac:dyDescent="0.25">
      <c r="A22156" t="s">
        <v>431</v>
      </c>
      <c r="B22156" t="s">
        <v>133</v>
      </c>
      <c r="C22156" t="s">
        <v>64</v>
      </c>
      <c r="E22156" t="s">
        <v>426</v>
      </c>
      <c r="F22156" t="s">
        <v>426</v>
      </c>
      <c r="G22156" t="s">
        <v>15</v>
      </c>
      <c r="H22156" t="s">
        <v>25</v>
      </c>
      <c r="I22156" t="s">
        <v>21</v>
      </c>
      <c r="J22156" t="s">
        <v>117</v>
      </c>
      <c r="K22156" s="1">
        <v>45407</v>
      </c>
      <c r="L22156">
        <v>90</v>
      </c>
      <c r="M22156">
        <v>1</v>
      </c>
      <c r="N22156" t="s">
        <v>536</v>
      </c>
      <c r="O22156" t="s">
        <v>537</v>
      </c>
      <c r="P22156" t="s">
        <v>640</v>
      </c>
    </row>
    <row r="22157" spans="1:16" x14ac:dyDescent="0.25">
      <c r="A22157" t="s">
        <v>431</v>
      </c>
      <c r="B22157" t="s">
        <v>133</v>
      </c>
      <c r="C22157" t="s">
        <v>64</v>
      </c>
      <c r="E22157" t="s">
        <v>426</v>
      </c>
      <c r="F22157" t="s">
        <v>426</v>
      </c>
      <c r="G22157" t="s">
        <v>15</v>
      </c>
      <c r="H22157" t="s">
        <v>25</v>
      </c>
      <c r="I22157" t="s">
        <v>21</v>
      </c>
      <c r="J22157" t="s">
        <v>117</v>
      </c>
      <c r="K22157" s="1">
        <v>45408</v>
      </c>
      <c r="L22157">
        <v>30</v>
      </c>
      <c r="M22157">
        <v>1</v>
      </c>
      <c r="N22157" t="s">
        <v>536</v>
      </c>
      <c r="O22157" t="s">
        <v>537</v>
      </c>
      <c r="P22157" t="s">
        <v>640</v>
      </c>
    </row>
    <row r="22158" spans="1:16" x14ac:dyDescent="0.25">
      <c r="A22158" t="s">
        <v>431</v>
      </c>
      <c r="B22158" t="s">
        <v>133</v>
      </c>
      <c r="C22158" t="s">
        <v>64</v>
      </c>
      <c r="E22158" t="s">
        <v>426</v>
      </c>
      <c r="F22158" t="s">
        <v>426</v>
      </c>
      <c r="G22158" t="s">
        <v>15</v>
      </c>
      <c r="H22158" t="s">
        <v>25</v>
      </c>
      <c r="I22158" t="s">
        <v>21</v>
      </c>
      <c r="J22158" t="s">
        <v>117</v>
      </c>
      <c r="K22158" s="1">
        <v>45419</v>
      </c>
      <c r="L22158">
        <v>10.001999999999899</v>
      </c>
      <c r="M22158">
        <v>3</v>
      </c>
      <c r="N22158" t="s">
        <v>536</v>
      </c>
      <c r="O22158" t="s">
        <v>537</v>
      </c>
      <c r="P22158" t="s">
        <v>640</v>
      </c>
    </row>
    <row r="22159" spans="1:16" x14ac:dyDescent="0.25">
      <c r="A22159" t="s">
        <v>431</v>
      </c>
      <c r="B22159" t="s">
        <v>133</v>
      </c>
      <c r="C22159" t="s">
        <v>64</v>
      </c>
      <c r="E22159" t="s">
        <v>426</v>
      </c>
      <c r="F22159" t="s">
        <v>426</v>
      </c>
      <c r="G22159" t="s">
        <v>15</v>
      </c>
      <c r="H22159" t="s">
        <v>25</v>
      </c>
      <c r="I22159" t="s">
        <v>24</v>
      </c>
      <c r="J22159" t="s">
        <v>117</v>
      </c>
      <c r="K22159" s="1">
        <v>45404</v>
      </c>
      <c r="L22159">
        <v>30</v>
      </c>
      <c r="M22159">
        <v>1</v>
      </c>
      <c r="N22159" t="s">
        <v>536</v>
      </c>
      <c r="O22159" t="s">
        <v>537</v>
      </c>
      <c r="P22159" t="s">
        <v>640</v>
      </c>
    </row>
    <row r="22160" spans="1:16" x14ac:dyDescent="0.25">
      <c r="A22160" t="s">
        <v>431</v>
      </c>
      <c r="B22160" t="s">
        <v>133</v>
      </c>
      <c r="C22160" t="s">
        <v>64</v>
      </c>
      <c r="E22160" t="s">
        <v>426</v>
      </c>
      <c r="F22160" t="s">
        <v>426</v>
      </c>
      <c r="G22160" t="s">
        <v>15</v>
      </c>
      <c r="H22160" t="s">
        <v>25</v>
      </c>
      <c r="I22160" t="s">
        <v>57</v>
      </c>
      <c r="J22160" t="s">
        <v>117</v>
      </c>
      <c r="K22160" s="1">
        <v>45412</v>
      </c>
      <c r="L22160">
        <v>30</v>
      </c>
      <c r="M22160">
        <v>2</v>
      </c>
      <c r="N22160" t="s">
        <v>536</v>
      </c>
      <c r="O22160" t="s">
        <v>537</v>
      </c>
      <c r="P22160" t="s">
        <v>640</v>
      </c>
    </row>
    <row r="22161" spans="1:16" x14ac:dyDescent="0.25">
      <c r="A22161" t="s">
        <v>431</v>
      </c>
      <c r="B22161" t="s">
        <v>133</v>
      </c>
      <c r="C22161" t="s">
        <v>64</v>
      </c>
      <c r="E22161" t="s">
        <v>426</v>
      </c>
      <c r="F22161" t="s">
        <v>426</v>
      </c>
      <c r="G22161" t="s">
        <v>15</v>
      </c>
      <c r="H22161" t="s">
        <v>25</v>
      </c>
      <c r="I22161" t="s">
        <v>57</v>
      </c>
      <c r="J22161" t="s">
        <v>117</v>
      </c>
      <c r="K22161" s="1">
        <v>45414</v>
      </c>
      <c r="L22161">
        <v>30</v>
      </c>
      <c r="M22161">
        <v>2</v>
      </c>
      <c r="N22161" t="s">
        <v>536</v>
      </c>
      <c r="O22161" t="s">
        <v>537</v>
      </c>
      <c r="P22161" t="s">
        <v>640</v>
      </c>
    </row>
    <row r="22162" spans="1:16" x14ac:dyDescent="0.25">
      <c r="A22162" t="s">
        <v>431</v>
      </c>
      <c r="B22162" t="s">
        <v>133</v>
      </c>
      <c r="C22162" t="s">
        <v>64</v>
      </c>
      <c r="E22162" t="s">
        <v>426</v>
      </c>
      <c r="F22162" t="s">
        <v>426</v>
      </c>
      <c r="G22162" t="s">
        <v>15</v>
      </c>
      <c r="H22162" t="s">
        <v>25</v>
      </c>
      <c r="I22162" t="s">
        <v>57</v>
      </c>
      <c r="J22162" t="s">
        <v>117</v>
      </c>
      <c r="K22162" s="1">
        <v>45419</v>
      </c>
      <c r="L22162">
        <v>60</v>
      </c>
      <c r="M22162">
        <v>3</v>
      </c>
      <c r="N22162" t="s">
        <v>536</v>
      </c>
      <c r="O22162" t="s">
        <v>537</v>
      </c>
      <c r="P22162" t="s">
        <v>640</v>
      </c>
    </row>
    <row r="22163" spans="1:16" x14ac:dyDescent="0.25">
      <c r="A22163" t="s">
        <v>431</v>
      </c>
      <c r="B22163" t="s">
        <v>133</v>
      </c>
      <c r="C22163" t="s">
        <v>64</v>
      </c>
      <c r="E22163" t="s">
        <v>426</v>
      </c>
      <c r="F22163" t="s">
        <v>426</v>
      </c>
      <c r="G22163" t="s">
        <v>15</v>
      </c>
      <c r="H22163" t="s">
        <v>25</v>
      </c>
      <c r="I22163" t="s">
        <v>57</v>
      </c>
      <c r="J22163" t="s">
        <v>117</v>
      </c>
      <c r="K22163" s="1">
        <v>45421</v>
      </c>
      <c r="L22163">
        <v>30</v>
      </c>
      <c r="M22163">
        <v>3</v>
      </c>
      <c r="N22163" t="s">
        <v>536</v>
      </c>
      <c r="O22163" t="s">
        <v>537</v>
      </c>
      <c r="P22163" t="s">
        <v>640</v>
      </c>
    </row>
    <row r="22164" spans="1:16" x14ac:dyDescent="0.25">
      <c r="A22164" t="s">
        <v>431</v>
      </c>
      <c r="B22164" t="s">
        <v>133</v>
      </c>
      <c r="C22164" t="s">
        <v>64</v>
      </c>
      <c r="E22164" t="s">
        <v>426</v>
      </c>
      <c r="F22164" t="s">
        <v>426</v>
      </c>
      <c r="G22164" t="s">
        <v>15</v>
      </c>
      <c r="H22164" t="s">
        <v>25</v>
      </c>
      <c r="I22164" t="s">
        <v>88</v>
      </c>
      <c r="J22164" t="s">
        <v>117</v>
      </c>
      <c r="K22164" s="1">
        <v>45414</v>
      </c>
      <c r="L22164">
        <v>30</v>
      </c>
      <c r="M22164">
        <v>2</v>
      </c>
      <c r="N22164" t="s">
        <v>536</v>
      </c>
      <c r="O22164" t="s">
        <v>537</v>
      </c>
      <c r="P22164" t="s">
        <v>640</v>
      </c>
    </row>
    <row r="22165" spans="1:16" x14ac:dyDescent="0.25">
      <c r="A22165" t="s">
        <v>431</v>
      </c>
      <c r="B22165" t="s">
        <v>133</v>
      </c>
      <c r="C22165" t="s">
        <v>64</v>
      </c>
      <c r="E22165" t="s">
        <v>426</v>
      </c>
      <c r="F22165" t="s">
        <v>426</v>
      </c>
      <c r="G22165" t="s">
        <v>15</v>
      </c>
      <c r="H22165" t="s">
        <v>25</v>
      </c>
      <c r="I22165" t="s">
        <v>68</v>
      </c>
      <c r="J22165" t="s">
        <v>117</v>
      </c>
      <c r="K22165" s="1">
        <v>45404</v>
      </c>
      <c r="L22165">
        <v>60</v>
      </c>
      <c r="M22165">
        <v>1</v>
      </c>
      <c r="N22165" t="s">
        <v>536</v>
      </c>
      <c r="O22165" t="s">
        <v>537</v>
      </c>
      <c r="P22165" t="s">
        <v>640</v>
      </c>
    </row>
    <row r="22166" spans="1:16" x14ac:dyDescent="0.25">
      <c r="A22166" t="s">
        <v>431</v>
      </c>
      <c r="B22166" t="s">
        <v>133</v>
      </c>
      <c r="C22166" t="s">
        <v>64</v>
      </c>
      <c r="E22166" t="s">
        <v>426</v>
      </c>
      <c r="F22166" t="s">
        <v>426</v>
      </c>
      <c r="G22166" t="s">
        <v>15</v>
      </c>
      <c r="H22166" t="s">
        <v>25</v>
      </c>
      <c r="I22166" t="s">
        <v>68</v>
      </c>
      <c r="J22166" t="s">
        <v>117</v>
      </c>
      <c r="K22166" s="1">
        <v>45405</v>
      </c>
      <c r="L22166">
        <v>120</v>
      </c>
      <c r="M22166">
        <v>1</v>
      </c>
      <c r="N22166" t="s">
        <v>536</v>
      </c>
      <c r="O22166" t="s">
        <v>537</v>
      </c>
      <c r="P22166" t="s">
        <v>640</v>
      </c>
    </row>
    <row r="22167" spans="1:16" x14ac:dyDescent="0.25">
      <c r="A22167" t="s">
        <v>431</v>
      </c>
      <c r="B22167" t="s">
        <v>133</v>
      </c>
      <c r="C22167" t="s">
        <v>64</v>
      </c>
      <c r="E22167" t="s">
        <v>426</v>
      </c>
      <c r="F22167" t="s">
        <v>426</v>
      </c>
      <c r="G22167" t="s">
        <v>15</v>
      </c>
      <c r="H22167" t="s">
        <v>25</v>
      </c>
      <c r="I22167" t="s">
        <v>68</v>
      </c>
      <c r="J22167" t="s">
        <v>117</v>
      </c>
      <c r="K22167" s="1">
        <v>45406</v>
      </c>
      <c r="L22167">
        <v>90</v>
      </c>
      <c r="M22167">
        <v>1</v>
      </c>
      <c r="N22167" t="s">
        <v>536</v>
      </c>
      <c r="O22167" t="s">
        <v>537</v>
      </c>
      <c r="P22167" t="s">
        <v>640</v>
      </c>
    </row>
    <row r="22168" spans="1:16" x14ac:dyDescent="0.25">
      <c r="A22168" t="s">
        <v>431</v>
      </c>
      <c r="B22168" t="s">
        <v>133</v>
      </c>
      <c r="C22168" t="s">
        <v>64</v>
      </c>
      <c r="E22168" t="s">
        <v>426</v>
      </c>
      <c r="F22168" t="s">
        <v>426</v>
      </c>
      <c r="G22168" t="s">
        <v>15</v>
      </c>
      <c r="H22168" t="s">
        <v>25</v>
      </c>
      <c r="I22168" t="s">
        <v>68</v>
      </c>
      <c r="J22168" t="s">
        <v>117</v>
      </c>
      <c r="K22168" s="1">
        <v>45411</v>
      </c>
      <c r="L22168">
        <v>90</v>
      </c>
      <c r="M22168">
        <v>2</v>
      </c>
      <c r="N22168" t="s">
        <v>536</v>
      </c>
      <c r="O22168" t="s">
        <v>537</v>
      </c>
      <c r="P22168" t="s">
        <v>640</v>
      </c>
    </row>
    <row r="22169" spans="1:16" x14ac:dyDescent="0.25">
      <c r="A22169" t="s">
        <v>431</v>
      </c>
      <c r="B22169" t="s">
        <v>133</v>
      </c>
      <c r="C22169" t="s">
        <v>64</v>
      </c>
      <c r="E22169" t="s">
        <v>426</v>
      </c>
      <c r="F22169" t="s">
        <v>426</v>
      </c>
      <c r="G22169" t="s">
        <v>15</v>
      </c>
      <c r="H22169" t="s">
        <v>25</v>
      </c>
      <c r="I22169" t="s">
        <v>68</v>
      </c>
      <c r="J22169" t="s">
        <v>117</v>
      </c>
      <c r="K22169" s="1">
        <v>45412</v>
      </c>
      <c r="L22169">
        <v>60</v>
      </c>
      <c r="M22169">
        <v>2</v>
      </c>
      <c r="N22169" t="s">
        <v>536</v>
      </c>
      <c r="O22169" t="s">
        <v>537</v>
      </c>
      <c r="P22169" t="s">
        <v>640</v>
      </c>
    </row>
    <row r="22170" spans="1:16" x14ac:dyDescent="0.25">
      <c r="A22170" t="s">
        <v>431</v>
      </c>
      <c r="B22170" t="s">
        <v>133</v>
      </c>
      <c r="C22170" t="s">
        <v>64</v>
      </c>
      <c r="E22170" t="s">
        <v>426</v>
      </c>
      <c r="F22170" t="s">
        <v>426</v>
      </c>
      <c r="G22170" t="s">
        <v>15</v>
      </c>
      <c r="H22170" t="s">
        <v>25</v>
      </c>
      <c r="I22170" t="s">
        <v>68</v>
      </c>
      <c r="J22170" t="s">
        <v>117</v>
      </c>
      <c r="K22170" s="1">
        <v>45413</v>
      </c>
      <c r="L22170">
        <v>60</v>
      </c>
      <c r="M22170">
        <v>2</v>
      </c>
      <c r="N22170" t="s">
        <v>536</v>
      </c>
      <c r="O22170" t="s">
        <v>537</v>
      </c>
      <c r="P22170" t="s">
        <v>640</v>
      </c>
    </row>
    <row r="22171" spans="1:16" x14ac:dyDescent="0.25">
      <c r="A22171" t="s">
        <v>431</v>
      </c>
      <c r="B22171" t="s">
        <v>133</v>
      </c>
      <c r="C22171" t="s">
        <v>64</v>
      </c>
      <c r="E22171" t="s">
        <v>426</v>
      </c>
      <c r="F22171" t="s">
        <v>426</v>
      </c>
      <c r="G22171" t="s">
        <v>15</v>
      </c>
      <c r="H22171" t="s">
        <v>25</v>
      </c>
      <c r="I22171" t="s">
        <v>68</v>
      </c>
      <c r="J22171" t="s">
        <v>117</v>
      </c>
      <c r="K22171" s="1">
        <v>45414</v>
      </c>
      <c r="L22171">
        <v>60</v>
      </c>
      <c r="M22171">
        <v>2</v>
      </c>
      <c r="N22171" t="s">
        <v>536</v>
      </c>
      <c r="O22171" t="s">
        <v>537</v>
      </c>
      <c r="P22171" t="s">
        <v>640</v>
      </c>
    </row>
    <row r="22172" spans="1:16" x14ac:dyDescent="0.25">
      <c r="A22172" t="s">
        <v>431</v>
      </c>
      <c r="B22172" t="s">
        <v>133</v>
      </c>
      <c r="C22172" t="s">
        <v>64</v>
      </c>
      <c r="E22172" t="s">
        <v>426</v>
      </c>
      <c r="F22172" t="s">
        <v>426</v>
      </c>
      <c r="G22172" t="s">
        <v>15</v>
      </c>
      <c r="H22172" t="s">
        <v>25</v>
      </c>
      <c r="I22172" t="s">
        <v>68</v>
      </c>
      <c r="J22172" t="s">
        <v>117</v>
      </c>
      <c r="K22172" s="1">
        <v>45415</v>
      </c>
      <c r="L22172">
        <v>60</v>
      </c>
      <c r="M22172">
        <v>2</v>
      </c>
      <c r="N22172" t="s">
        <v>536</v>
      </c>
      <c r="O22172" t="s">
        <v>537</v>
      </c>
      <c r="P22172" t="s">
        <v>640</v>
      </c>
    </row>
    <row r="22173" spans="1:16" x14ac:dyDescent="0.25">
      <c r="A22173" t="s">
        <v>431</v>
      </c>
      <c r="B22173" t="s">
        <v>133</v>
      </c>
      <c r="C22173" t="s">
        <v>64</v>
      </c>
      <c r="E22173" t="s">
        <v>426</v>
      </c>
      <c r="F22173" t="s">
        <v>426</v>
      </c>
      <c r="G22173" t="s">
        <v>15</v>
      </c>
      <c r="H22173" t="s">
        <v>25</v>
      </c>
      <c r="I22173" t="s">
        <v>68</v>
      </c>
      <c r="J22173" t="s">
        <v>117</v>
      </c>
      <c r="K22173" s="1">
        <v>45418</v>
      </c>
      <c r="L22173">
        <v>30</v>
      </c>
      <c r="M22173">
        <v>3</v>
      </c>
      <c r="N22173" t="s">
        <v>536</v>
      </c>
      <c r="O22173" t="s">
        <v>537</v>
      </c>
      <c r="P22173" t="s">
        <v>640</v>
      </c>
    </row>
    <row r="22174" spans="1:16" x14ac:dyDescent="0.25">
      <c r="A22174" t="s">
        <v>431</v>
      </c>
      <c r="B22174" t="s">
        <v>133</v>
      </c>
      <c r="C22174" t="s">
        <v>64</v>
      </c>
      <c r="E22174" t="s">
        <v>426</v>
      </c>
      <c r="F22174" t="s">
        <v>426</v>
      </c>
      <c r="G22174" t="s">
        <v>15</v>
      </c>
      <c r="H22174" t="s">
        <v>25</v>
      </c>
      <c r="I22174" t="s">
        <v>68</v>
      </c>
      <c r="J22174" t="s">
        <v>117</v>
      </c>
      <c r="K22174" s="1">
        <v>45421</v>
      </c>
      <c r="L22174">
        <v>30</v>
      </c>
      <c r="M22174">
        <v>3</v>
      </c>
      <c r="N22174" t="s">
        <v>536</v>
      </c>
      <c r="O22174" t="s">
        <v>537</v>
      </c>
      <c r="P22174" t="s">
        <v>640</v>
      </c>
    </row>
    <row r="22175" spans="1:16" x14ac:dyDescent="0.25">
      <c r="A22175" t="s">
        <v>431</v>
      </c>
      <c r="B22175" t="s">
        <v>133</v>
      </c>
      <c r="C22175" t="s">
        <v>64</v>
      </c>
      <c r="E22175" t="s">
        <v>426</v>
      </c>
      <c r="F22175" t="s">
        <v>426</v>
      </c>
      <c r="G22175" t="s">
        <v>15</v>
      </c>
      <c r="H22175" t="s">
        <v>25</v>
      </c>
      <c r="I22175" t="s">
        <v>68</v>
      </c>
      <c r="J22175" t="s">
        <v>117</v>
      </c>
      <c r="K22175" s="1">
        <v>45426</v>
      </c>
      <c r="L22175">
        <v>60</v>
      </c>
      <c r="M22175">
        <v>4</v>
      </c>
      <c r="N22175" t="s">
        <v>536</v>
      </c>
      <c r="O22175" t="s">
        <v>537</v>
      </c>
      <c r="P22175" t="s">
        <v>640</v>
      </c>
    </row>
    <row r="22176" spans="1:16" x14ac:dyDescent="0.25">
      <c r="A22176" t="s">
        <v>431</v>
      </c>
      <c r="B22176" t="s">
        <v>133</v>
      </c>
      <c r="C22176" t="s">
        <v>64</v>
      </c>
      <c r="E22176" t="s">
        <v>426</v>
      </c>
      <c r="F22176" t="s">
        <v>426</v>
      </c>
      <c r="G22176" t="s">
        <v>15</v>
      </c>
      <c r="H22176" t="s">
        <v>25</v>
      </c>
      <c r="I22176" t="s">
        <v>26</v>
      </c>
      <c r="J22176" t="s">
        <v>118</v>
      </c>
      <c r="K22176" s="1">
        <v>45406</v>
      </c>
      <c r="L22176">
        <v>30</v>
      </c>
      <c r="M22176">
        <v>1</v>
      </c>
      <c r="N22176" t="s">
        <v>536</v>
      </c>
      <c r="O22176" t="s">
        <v>537</v>
      </c>
      <c r="P22176" t="s">
        <v>640</v>
      </c>
    </row>
    <row r="22177" spans="1:16" x14ac:dyDescent="0.25">
      <c r="A22177" t="s">
        <v>431</v>
      </c>
      <c r="B22177" t="s">
        <v>133</v>
      </c>
      <c r="C22177" t="s">
        <v>64</v>
      </c>
      <c r="E22177" t="s">
        <v>426</v>
      </c>
      <c r="F22177" t="s">
        <v>426</v>
      </c>
      <c r="G22177" t="s">
        <v>15</v>
      </c>
      <c r="H22177" t="s">
        <v>25</v>
      </c>
      <c r="I22177" t="s">
        <v>26</v>
      </c>
      <c r="J22177" t="s">
        <v>118</v>
      </c>
      <c r="K22177" s="1">
        <v>45420</v>
      </c>
      <c r="L22177">
        <v>30</v>
      </c>
      <c r="M22177">
        <v>3</v>
      </c>
      <c r="N22177" t="s">
        <v>536</v>
      </c>
      <c r="O22177" t="s">
        <v>537</v>
      </c>
      <c r="P22177" t="s">
        <v>640</v>
      </c>
    </row>
    <row r="22178" spans="1:16" x14ac:dyDescent="0.25">
      <c r="A22178" t="s">
        <v>431</v>
      </c>
      <c r="B22178" t="s">
        <v>133</v>
      </c>
      <c r="C22178" t="s">
        <v>64</v>
      </c>
      <c r="E22178" t="s">
        <v>426</v>
      </c>
      <c r="F22178" t="s">
        <v>426</v>
      </c>
      <c r="G22178" t="s">
        <v>15</v>
      </c>
      <c r="H22178" t="s">
        <v>25</v>
      </c>
      <c r="I22178" t="s">
        <v>27</v>
      </c>
      <c r="J22178" t="s">
        <v>118</v>
      </c>
      <c r="K22178" s="1">
        <v>45407</v>
      </c>
      <c r="L22178">
        <v>60</v>
      </c>
      <c r="M22178">
        <v>1</v>
      </c>
      <c r="N22178" t="s">
        <v>536</v>
      </c>
      <c r="O22178" t="s">
        <v>537</v>
      </c>
      <c r="P22178" t="s">
        <v>640</v>
      </c>
    </row>
    <row r="22179" spans="1:16" x14ac:dyDescent="0.25">
      <c r="A22179" t="s">
        <v>431</v>
      </c>
      <c r="B22179" t="s">
        <v>133</v>
      </c>
      <c r="C22179" t="s">
        <v>64</v>
      </c>
      <c r="E22179" t="s">
        <v>426</v>
      </c>
      <c r="F22179" t="s">
        <v>426</v>
      </c>
      <c r="G22179" t="s">
        <v>15</v>
      </c>
      <c r="H22179" t="s">
        <v>25</v>
      </c>
      <c r="I22179" t="s">
        <v>27</v>
      </c>
      <c r="J22179" t="s">
        <v>118</v>
      </c>
      <c r="K22179" s="1">
        <v>45418</v>
      </c>
      <c r="L22179">
        <v>30</v>
      </c>
      <c r="M22179">
        <v>3</v>
      </c>
      <c r="N22179" t="s">
        <v>536</v>
      </c>
      <c r="O22179" t="s">
        <v>537</v>
      </c>
      <c r="P22179" t="s">
        <v>640</v>
      </c>
    </row>
    <row r="22180" spans="1:16" x14ac:dyDescent="0.25">
      <c r="A22180" t="s">
        <v>431</v>
      </c>
      <c r="B22180" t="s">
        <v>133</v>
      </c>
      <c r="C22180" t="s">
        <v>64</v>
      </c>
      <c r="E22180" t="s">
        <v>426</v>
      </c>
      <c r="F22180" t="s">
        <v>426</v>
      </c>
      <c r="G22180" t="s">
        <v>15</v>
      </c>
      <c r="H22180" t="s">
        <v>25</v>
      </c>
      <c r="I22180" t="s">
        <v>27</v>
      </c>
      <c r="J22180" t="s">
        <v>118</v>
      </c>
      <c r="K22180" s="1">
        <v>45420</v>
      </c>
      <c r="L22180">
        <v>60</v>
      </c>
      <c r="M22180">
        <v>3</v>
      </c>
      <c r="N22180" t="s">
        <v>536</v>
      </c>
      <c r="O22180" t="s">
        <v>537</v>
      </c>
      <c r="P22180" t="s">
        <v>640</v>
      </c>
    </row>
    <row r="22181" spans="1:16" x14ac:dyDescent="0.25">
      <c r="A22181" t="s">
        <v>431</v>
      </c>
      <c r="B22181" t="s">
        <v>133</v>
      </c>
      <c r="C22181" t="s">
        <v>64</v>
      </c>
      <c r="E22181" t="s">
        <v>426</v>
      </c>
      <c r="F22181" t="s">
        <v>426</v>
      </c>
      <c r="G22181" t="s">
        <v>15</v>
      </c>
      <c r="H22181" t="s">
        <v>25</v>
      </c>
      <c r="I22181" t="s">
        <v>27</v>
      </c>
      <c r="J22181" t="s">
        <v>118</v>
      </c>
      <c r="K22181" s="1">
        <v>45421</v>
      </c>
      <c r="L22181">
        <v>30</v>
      </c>
      <c r="M22181">
        <v>3</v>
      </c>
      <c r="N22181" t="s">
        <v>536</v>
      </c>
      <c r="O22181" t="s">
        <v>537</v>
      </c>
      <c r="P22181" t="s">
        <v>640</v>
      </c>
    </row>
    <row r="22182" spans="1:16" x14ac:dyDescent="0.25">
      <c r="A22182" t="s">
        <v>431</v>
      </c>
      <c r="B22182" t="s">
        <v>133</v>
      </c>
      <c r="C22182" t="s">
        <v>64</v>
      </c>
      <c r="E22182" t="s">
        <v>426</v>
      </c>
      <c r="F22182" t="s">
        <v>426</v>
      </c>
      <c r="G22182" t="s">
        <v>15</v>
      </c>
      <c r="H22182" t="s">
        <v>25</v>
      </c>
      <c r="I22182" t="s">
        <v>27</v>
      </c>
      <c r="J22182" t="s">
        <v>118</v>
      </c>
      <c r="K22182" s="1">
        <v>45429</v>
      </c>
      <c r="L22182">
        <v>30</v>
      </c>
      <c r="M22182">
        <v>4</v>
      </c>
      <c r="N22182" t="s">
        <v>536</v>
      </c>
      <c r="O22182" t="s">
        <v>537</v>
      </c>
      <c r="P22182" t="s">
        <v>640</v>
      </c>
    </row>
    <row r="22183" spans="1:16" x14ac:dyDescent="0.25">
      <c r="A22183" t="s">
        <v>431</v>
      </c>
      <c r="B22183" t="s">
        <v>133</v>
      </c>
      <c r="C22183" t="s">
        <v>64</v>
      </c>
      <c r="E22183" t="s">
        <v>426</v>
      </c>
      <c r="F22183" t="s">
        <v>426</v>
      </c>
      <c r="G22183" t="s">
        <v>15</v>
      </c>
      <c r="H22183" t="s">
        <v>25</v>
      </c>
      <c r="I22183" t="s">
        <v>28</v>
      </c>
      <c r="J22183" t="s">
        <v>118</v>
      </c>
      <c r="K22183" s="1">
        <v>45405</v>
      </c>
      <c r="L22183">
        <v>30</v>
      </c>
      <c r="M22183">
        <v>1</v>
      </c>
      <c r="N22183" t="s">
        <v>536</v>
      </c>
      <c r="O22183" t="s">
        <v>537</v>
      </c>
      <c r="P22183" t="s">
        <v>640</v>
      </c>
    </row>
    <row r="22184" spans="1:16" x14ac:dyDescent="0.25">
      <c r="A22184" t="s">
        <v>431</v>
      </c>
      <c r="B22184" t="s">
        <v>133</v>
      </c>
      <c r="C22184" t="s">
        <v>64</v>
      </c>
      <c r="E22184" t="s">
        <v>426</v>
      </c>
      <c r="F22184" t="s">
        <v>426</v>
      </c>
      <c r="G22184" t="s">
        <v>15</v>
      </c>
      <c r="H22184" t="s">
        <v>25</v>
      </c>
      <c r="I22184" t="s">
        <v>28</v>
      </c>
      <c r="J22184" t="s">
        <v>118</v>
      </c>
      <c r="K22184" s="1">
        <v>45407</v>
      </c>
      <c r="L22184">
        <v>120</v>
      </c>
      <c r="M22184">
        <v>1</v>
      </c>
      <c r="N22184" t="s">
        <v>536</v>
      </c>
      <c r="O22184" t="s">
        <v>537</v>
      </c>
      <c r="P22184" t="s">
        <v>640</v>
      </c>
    </row>
    <row r="22185" spans="1:16" x14ac:dyDescent="0.25">
      <c r="A22185" t="s">
        <v>431</v>
      </c>
      <c r="B22185" t="s">
        <v>133</v>
      </c>
      <c r="C22185" t="s">
        <v>64</v>
      </c>
      <c r="E22185" t="s">
        <v>426</v>
      </c>
      <c r="F22185" t="s">
        <v>426</v>
      </c>
      <c r="G22185" t="s">
        <v>15</v>
      </c>
      <c r="H22185" t="s">
        <v>25</v>
      </c>
      <c r="I22185" t="s">
        <v>28</v>
      </c>
      <c r="J22185" t="s">
        <v>118</v>
      </c>
      <c r="K22185" s="1">
        <v>45408</v>
      </c>
      <c r="L22185">
        <v>90</v>
      </c>
      <c r="M22185">
        <v>1</v>
      </c>
      <c r="N22185" t="s">
        <v>536</v>
      </c>
      <c r="O22185" t="s">
        <v>537</v>
      </c>
      <c r="P22185" t="s">
        <v>640</v>
      </c>
    </row>
    <row r="22186" spans="1:16" x14ac:dyDescent="0.25">
      <c r="A22186" t="s">
        <v>431</v>
      </c>
      <c r="B22186" t="s">
        <v>133</v>
      </c>
      <c r="C22186" t="s">
        <v>64</v>
      </c>
      <c r="E22186" t="s">
        <v>426</v>
      </c>
      <c r="F22186" t="s">
        <v>426</v>
      </c>
      <c r="G22186" t="s">
        <v>15</v>
      </c>
      <c r="H22186" t="s">
        <v>25</v>
      </c>
      <c r="I22186" t="s">
        <v>28</v>
      </c>
      <c r="J22186" t="s">
        <v>118</v>
      </c>
      <c r="K22186" s="1">
        <v>45411</v>
      </c>
      <c r="L22186">
        <v>120</v>
      </c>
      <c r="M22186">
        <v>2</v>
      </c>
      <c r="N22186" t="s">
        <v>536</v>
      </c>
      <c r="O22186" t="s">
        <v>537</v>
      </c>
      <c r="P22186" t="s">
        <v>640</v>
      </c>
    </row>
    <row r="22187" spans="1:16" x14ac:dyDescent="0.25">
      <c r="A22187" t="s">
        <v>431</v>
      </c>
      <c r="B22187" t="s">
        <v>133</v>
      </c>
      <c r="C22187" t="s">
        <v>64</v>
      </c>
      <c r="E22187" t="s">
        <v>426</v>
      </c>
      <c r="F22187" t="s">
        <v>426</v>
      </c>
      <c r="G22187" t="s">
        <v>15</v>
      </c>
      <c r="H22187" t="s">
        <v>25</v>
      </c>
      <c r="I22187" t="s">
        <v>28</v>
      </c>
      <c r="J22187" t="s">
        <v>118</v>
      </c>
      <c r="K22187" s="1">
        <v>45412</v>
      </c>
      <c r="L22187">
        <v>60</v>
      </c>
      <c r="M22187">
        <v>2</v>
      </c>
      <c r="N22187" t="s">
        <v>536</v>
      </c>
      <c r="O22187" t="s">
        <v>537</v>
      </c>
      <c r="P22187" t="s">
        <v>640</v>
      </c>
    </row>
    <row r="22188" spans="1:16" x14ac:dyDescent="0.25">
      <c r="A22188" t="s">
        <v>431</v>
      </c>
      <c r="B22188" t="s">
        <v>133</v>
      </c>
      <c r="C22188" t="s">
        <v>64</v>
      </c>
      <c r="E22188" t="s">
        <v>426</v>
      </c>
      <c r="F22188" t="s">
        <v>426</v>
      </c>
      <c r="G22188" t="s">
        <v>15</v>
      </c>
      <c r="H22188" t="s">
        <v>25</v>
      </c>
      <c r="I22188" t="s">
        <v>28</v>
      </c>
      <c r="J22188" t="s">
        <v>118</v>
      </c>
      <c r="K22188" s="1">
        <v>45413</v>
      </c>
      <c r="L22188">
        <v>120</v>
      </c>
      <c r="M22188">
        <v>2</v>
      </c>
      <c r="N22188" t="s">
        <v>536</v>
      </c>
      <c r="O22188" t="s">
        <v>537</v>
      </c>
      <c r="P22188" t="s">
        <v>640</v>
      </c>
    </row>
    <row r="22189" spans="1:16" x14ac:dyDescent="0.25">
      <c r="A22189" t="s">
        <v>431</v>
      </c>
      <c r="B22189" t="s">
        <v>133</v>
      </c>
      <c r="C22189" t="s">
        <v>64</v>
      </c>
      <c r="E22189" t="s">
        <v>426</v>
      </c>
      <c r="F22189" t="s">
        <v>426</v>
      </c>
      <c r="G22189" t="s">
        <v>15</v>
      </c>
      <c r="H22189" t="s">
        <v>25</v>
      </c>
      <c r="I22189" t="s">
        <v>28</v>
      </c>
      <c r="J22189" t="s">
        <v>118</v>
      </c>
      <c r="K22189" s="1">
        <v>45414</v>
      </c>
      <c r="L22189">
        <v>120</v>
      </c>
      <c r="M22189">
        <v>2</v>
      </c>
      <c r="N22189" t="s">
        <v>536</v>
      </c>
      <c r="O22189" t="s">
        <v>537</v>
      </c>
      <c r="P22189" t="s">
        <v>640</v>
      </c>
    </row>
    <row r="22190" spans="1:16" x14ac:dyDescent="0.25">
      <c r="A22190" t="s">
        <v>431</v>
      </c>
      <c r="B22190" t="s">
        <v>133</v>
      </c>
      <c r="C22190" t="s">
        <v>64</v>
      </c>
      <c r="E22190" t="s">
        <v>426</v>
      </c>
      <c r="F22190" t="s">
        <v>426</v>
      </c>
      <c r="G22190" t="s">
        <v>15</v>
      </c>
      <c r="H22190" t="s">
        <v>25</v>
      </c>
      <c r="I22190" t="s">
        <v>28</v>
      </c>
      <c r="J22190" t="s">
        <v>118</v>
      </c>
      <c r="K22190" s="1">
        <v>45415</v>
      </c>
      <c r="L22190">
        <v>90</v>
      </c>
      <c r="M22190">
        <v>2</v>
      </c>
      <c r="N22190" t="s">
        <v>536</v>
      </c>
      <c r="O22190" t="s">
        <v>537</v>
      </c>
      <c r="P22190" t="s">
        <v>640</v>
      </c>
    </row>
    <row r="22191" spans="1:16" x14ac:dyDescent="0.25">
      <c r="A22191" t="s">
        <v>431</v>
      </c>
      <c r="B22191" t="s">
        <v>133</v>
      </c>
      <c r="C22191" t="s">
        <v>64</v>
      </c>
      <c r="E22191" t="s">
        <v>426</v>
      </c>
      <c r="F22191" t="s">
        <v>426</v>
      </c>
      <c r="G22191" t="s">
        <v>15</v>
      </c>
      <c r="H22191" t="s">
        <v>25</v>
      </c>
      <c r="I22191" t="s">
        <v>28</v>
      </c>
      <c r="J22191" t="s">
        <v>118</v>
      </c>
      <c r="K22191" s="1">
        <v>45418</v>
      </c>
      <c r="L22191">
        <v>120</v>
      </c>
      <c r="M22191">
        <v>3</v>
      </c>
      <c r="N22191" t="s">
        <v>536</v>
      </c>
      <c r="O22191" t="s">
        <v>537</v>
      </c>
      <c r="P22191" t="s">
        <v>640</v>
      </c>
    </row>
    <row r="22192" spans="1:16" x14ac:dyDescent="0.25">
      <c r="A22192" t="s">
        <v>431</v>
      </c>
      <c r="B22192" t="s">
        <v>133</v>
      </c>
      <c r="C22192" t="s">
        <v>64</v>
      </c>
      <c r="E22192" t="s">
        <v>426</v>
      </c>
      <c r="F22192" t="s">
        <v>426</v>
      </c>
      <c r="G22192" t="s">
        <v>15</v>
      </c>
      <c r="H22192" t="s">
        <v>25</v>
      </c>
      <c r="I22192" t="s">
        <v>28</v>
      </c>
      <c r="J22192" t="s">
        <v>118</v>
      </c>
      <c r="K22192" s="1">
        <v>45419</v>
      </c>
      <c r="L22192">
        <v>90</v>
      </c>
      <c r="M22192">
        <v>3</v>
      </c>
      <c r="N22192" t="s">
        <v>536</v>
      </c>
      <c r="O22192" t="s">
        <v>537</v>
      </c>
      <c r="P22192" t="s">
        <v>640</v>
      </c>
    </row>
    <row r="22193" spans="1:16" x14ac:dyDescent="0.25">
      <c r="A22193" t="s">
        <v>431</v>
      </c>
      <c r="B22193" t="s">
        <v>133</v>
      </c>
      <c r="C22193" t="s">
        <v>64</v>
      </c>
      <c r="E22193" t="s">
        <v>426</v>
      </c>
      <c r="F22193" t="s">
        <v>426</v>
      </c>
      <c r="G22193" t="s">
        <v>15</v>
      </c>
      <c r="H22193" t="s">
        <v>25</v>
      </c>
      <c r="I22193" t="s">
        <v>28</v>
      </c>
      <c r="J22193" t="s">
        <v>118</v>
      </c>
      <c r="K22193" s="1">
        <v>45420</v>
      </c>
      <c r="L22193">
        <v>120</v>
      </c>
      <c r="M22193">
        <v>3</v>
      </c>
      <c r="N22193" t="s">
        <v>536</v>
      </c>
      <c r="O22193" t="s">
        <v>537</v>
      </c>
      <c r="P22193" t="s">
        <v>640</v>
      </c>
    </row>
    <row r="22194" spans="1:16" x14ac:dyDescent="0.25">
      <c r="A22194" t="s">
        <v>431</v>
      </c>
      <c r="B22194" t="s">
        <v>133</v>
      </c>
      <c r="C22194" t="s">
        <v>64</v>
      </c>
      <c r="E22194" t="s">
        <v>426</v>
      </c>
      <c r="F22194" t="s">
        <v>426</v>
      </c>
      <c r="G22194" t="s">
        <v>15</v>
      </c>
      <c r="H22194" t="s">
        <v>25</v>
      </c>
      <c r="I22194" t="s">
        <v>28</v>
      </c>
      <c r="J22194" t="s">
        <v>118</v>
      </c>
      <c r="K22194" s="1">
        <v>45421</v>
      </c>
      <c r="L22194">
        <v>120</v>
      </c>
      <c r="M22194">
        <v>3</v>
      </c>
      <c r="N22194" t="s">
        <v>536</v>
      </c>
      <c r="O22194" t="s">
        <v>537</v>
      </c>
      <c r="P22194" t="s">
        <v>640</v>
      </c>
    </row>
    <row r="22195" spans="1:16" x14ac:dyDescent="0.25">
      <c r="A22195" t="s">
        <v>431</v>
      </c>
      <c r="B22195" t="s">
        <v>133</v>
      </c>
      <c r="C22195" t="s">
        <v>64</v>
      </c>
      <c r="E22195" t="s">
        <v>426</v>
      </c>
      <c r="F22195" t="s">
        <v>426</v>
      </c>
      <c r="G22195" t="s">
        <v>15</v>
      </c>
      <c r="H22195" t="s">
        <v>25</v>
      </c>
      <c r="I22195" t="s">
        <v>28</v>
      </c>
      <c r="J22195" t="s">
        <v>118</v>
      </c>
      <c r="K22195" s="1">
        <v>45426</v>
      </c>
      <c r="L22195">
        <v>60</v>
      </c>
      <c r="M22195">
        <v>4</v>
      </c>
      <c r="N22195" t="s">
        <v>536</v>
      </c>
      <c r="O22195" t="s">
        <v>537</v>
      </c>
      <c r="P22195" t="s">
        <v>640</v>
      </c>
    </row>
    <row r="22196" spans="1:16" x14ac:dyDescent="0.25">
      <c r="A22196" t="s">
        <v>431</v>
      </c>
      <c r="B22196" t="s">
        <v>133</v>
      </c>
      <c r="C22196" t="s">
        <v>64</v>
      </c>
      <c r="E22196" t="s">
        <v>426</v>
      </c>
      <c r="F22196" t="s">
        <v>426</v>
      </c>
      <c r="G22196" t="s">
        <v>15</v>
      </c>
      <c r="H22196" t="s">
        <v>25</v>
      </c>
      <c r="I22196" t="s">
        <v>28</v>
      </c>
      <c r="J22196" t="s">
        <v>118</v>
      </c>
      <c r="K22196" s="1">
        <v>45427</v>
      </c>
      <c r="L22196">
        <v>60</v>
      </c>
      <c r="M22196">
        <v>4</v>
      </c>
      <c r="N22196" t="s">
        <v>536</v>
      </c>
      <c r="O22196" t="s">
        <v>537</v>
      </c>
      <c r="P22196" t="s">
        <v>640</v>
      </c>
    </row>
    <row r="22197" spans="1:16" x14ac:dyDescent="0.25">
      <c r="A22197" t="s">
        <v>431</v>
      </c>
      <c r="B22197" t="s">
        <v>133</v>
      </c>
      <c r="C22197" t="s">
        <v>64</v>
      </c>
      <c r="E22197" t="s">
        <v>426</v>
      </c>
      <c r="F22197" t="s">
        <v>426</v>
      </c>
      <c r="G22197" t="s">
        <v>15</v>
      </c>
      <c r="H22197" t="s">
        <v>25</v>
      </c>
      <c r="I22197" t="s">
        <v>28</v>
      </c>
      <c r="J22197" t="s">
        <v>118</v>
      </c>
      <c r="K22197" s="1">
        <v>45428</v>
      </c>
      <c r="L22197">
        <v>30</v>
      </c>
      <c r="M22197">
        <v>4</v>
      </c>
      <c r="N22197" t="s">
        <v>536</v>
      </c>
      <c r="O22197" t="s">
        <v>537</v>
      </c>
      <c r="P22197" t="s">
        <v>640</v>
      </c>
    </row>
    <row r="22198" spans="1:16" x14ac:dyDescent="0.25">
      <c r="A22198" t="s">
        <v>431</v>
      </c>
      <c r="B22198" t="s">
        <v>133</v>
      </c>
      <c r="C22198" t="s">
        <v>64</v>
      </c>
      <c r="E22198" t="s">
        <v>426</v>
      </c>
      <c r="F22198" t="s">
        <v>426</v>
      </c>
      <c r="G22198" t="s">
        <v>15</v>
      </c>
      <c r="H22198" t="s">
        <v>25</v>
      </c>
      <c r="I22198" t="s">
        <v>28</v>
      </c>
      <c r="J22198" t="s">
        <v>118</v>
      </c>
      <c r="K22198" s="1">
        <v>45429</v>
      </c>
      <c r="L22198">
        <v>60</v>
      </c>
      <c r="M22198">
        <v>4</v>
      </c>
      <c r="N22198" t="s">
        <v>536</v>
      </c>
      <c r="O22198" t="s">
        <v>537</v>
      </c>
      <c r="P22198" t="s">
        <v>640</v>
      </c>
    </row>
    <row r="22199" spans="1:16" x14ac:dyDescent="0.25">
      <c r="A22199" t="s">
        <v>431</v>
      </c>
      <c r="B22199" t="s">
        <v>133</v>
      </c>
      <c r="C22199" t="s">
        <v>64</v>
      </c>
      <c r="E22199" t="s">
        <v>426</v>
      </c>
      <c r="F22199" t="s">
        <v>426</v>
      </c>
      <c r="G22199" t="s">
        <v>15</v>
      </c>
      <c r="H22199" t="s">
        <v>25</v>
      </c>
      <c r="I22199" t="s">
        <v>29</v>
      </c>
      <c r="J22199" t="s">
        <v>118</v>
      </c>
      <c r="K22199" s="1">
        <v>45407</v>
      </c>
      <c r="L22199">
        <v>30</v>
      </c>
      <c r="M22199">
        <v>1</v>
      </c>
      <c r="N22199" t="s">
        <v>536</v>
      </c>
      <c r="O22199" t="s">
        <v>537</v>
      </c>
      <c r="P22199" t="s">
        <v>640</v>
      </c>
    </row>
    <row r="22200" spans="1:16" x14ac:dyDescent="0.25">
      <c r="A22200" t="s">
        <v>431</v>
      </c>
      <c r="B22200" t="s">
        <v>133</v>
      </c>
      <c r="C22200" t="s">
        <v>64</v>
      </c>
      <c r="E22200" t="s">
        <v>426</v>
      </c>
      <c r="F22200" t="s">
        <v>426</v>
      </c>
      <c r="G22200" t="s">
        <v>15</v>
      </c>
      <c r="H22200" t="s">
        <v>25</v>
      </c>
      <c r="I22200" t="s">
        <v>29</v>
      </c>
      <c r="J22200" t="s">
        <v>118</v>
      </c>
      <c r="K22200" s="1">
        <v>45413</v>
      </c>
      <c r="L22200">
        <v>30</v>
      </c>
      <c r="M22200">
        <v>2</v>
      </c>
      <c r="N22200" t="s">
        <v>536</v>
      </c>
      <c r="O22200" t="s">
        <v>537</v>
      </c>
      <c r="P22200" t="s">
        <v>640</v>
      </c>
    </row>
    <row r="22201" spans="1:16" x14ac:dyDescent="0.25">
      <c r="A22201" t="s">
        <v>431</v>
      </c>
      <c r="B22201" t="s">
        <v>133</v>
      </c>
      <c r="C22201" t="s">
        <v>64</v>
      </c>
      <c r="E22201" t="s">
        <v>426</v>
      </c>
      <c r="F22201" t="s">
        <v>426</v>
      </c>
      <c r="G22201" t="s">
        <v>15</v>
      </c>
      <c r="H22201" t="s">
        <v>25</v>
      </c>
      <c r="I22201" t="s">
        <v>29</v>
      </c>
      <c r="J22201" t="s">
        <v>118</v>
      </c>
      <c r="K22201" s="1">
        <v>45414</v>
      </c>
      <c r="L22201">
        <v>30</v>
      </c>
      <c r="M22201">
        <v>2</v>
      </c>
      <c r="N22201" t="s">
        <v>536</v>
      </c>
      <c r="O22201" t="s">
        <v>537</v>
      </c>
      <c r="P22201" t="s">
        <v>640</v>
      </c>
    </row>
    <row r="22202" spans="1:16" x14ac:dyDescent="0.25">
      <c r="A22202" t="s">
        <v>431</v>
      </c>
      <c r="B22202" t="s">
        <v>133</v>
      </c>
      <c r="C22202" t="s">
        <v>64</v>
      </c>
      <c r="E22202" t="s">
        <v>426</v>
      </c>
      <c r="F22202" t="s">
        <v>426</v>
      </c>
      <c r="G22202" t="s">
        <v>15</v>
      </c>
      <c r="H22202" t="s">
        <v>25</v>
      </c>
      <c r="I22202" t="s">
        <v>58</v>
      </c>
      <c r="J22202" t="s">
        <v>118</v>
      </c>
      <c r="K22202" s="1">
        <v>45419</v>
      </c>
      <c r="L22202">
        <v>30</v>
      </c>
      <c r="M22202">
        <v>3</v>
      </c>
      <c r="N22202" t="s">
        <v>536</v>
      </c>
      <c r="O22202" t="s">
        <v>537</v>
      </c>
      <c r="P22202" t="s">
        <v>640</v>
      </c>
    </row>
    <row r="22203" spans="1:16" x14ac:dyDescent="0.25">
      <c r="A22203" t="s">
        <v>431</v>
      </c>
      <c r="B22203" t="s">
        <v>133</v>
      </c>
      <c r="C22203" t="s">
        <v>64</v>
      </c>
      <c r="E22203" t="s">
        <v>426</v>
      </c>
      <c r="F22203" t="s">
        <v>426</v>
      </c>
      <c r="G22203" t="s">
        <v>15</v>
      </c>
      <c r="H22203" t="s">
        <v>25</v>
      </c>
      <c r="I22203" t="s">
        <v>58</v>
      </c>
      <c r="J22203" t="s">
        <v>118</v>
      </c>
      <c r="K22203" s="1">
        <v>45421</v>
      </c>
      <c r="L22203">
        <v>60</v>
      </c>
      <c r="M22203">
        <v>3</v>
      </c>
      <c r="N22203" t="s">
        <v>536</v>
      </c>
      <c r="O22203" t="s">
        <v>537</v>
      </c>
      <c r="P22203" t="s">
        <v>640</v>
      </c>
    </row>
    <row r="22204" spans="1:16" x14ac:dyDescent="0.25">
      <c r="A22204" t="s">
        <v>431</v>
      </c>
      <c r="B22204" t="s">
        <v>133</v>
      </c>
      <c r="C22204" t="s">
        <v>64</v>
      </c>
      <c r="E22204" t="s">
        <v>426</v>
      </c>
      <c r="F22204" t="s">
        <v>426</v>
      </c>
      <c r="G22204" t="s">
        <v>15</v>
      </c>
      <c r="H22204" t="s">
        <v>30</v>
      </c>
      <c r="I22204" t="s">
        <v>31</v>
      </c>
      <c r="J22204" t="s">
        <v>119</v>
      </c>
      <c r="K22204" s="1">
        <v>45406</v>
      </c>
      <c r="L22204">
        <v>30</v>
      </c>
      <c r="M22204">
        <v>1</v>
      </c>
      <c r="N22204" t="s">
        <v>536</v>
      </c>
      <c r="O22204" t="s">
        <v>537</v>
      </c>
      <c r="P22204" t="s">
        <v>640</v>
      </c>
    </row>
    <row r="22205" spans="1:16" x14ac:dyDescent="0.25">
      <c r="A22205" t="s">
        <v>431</v>
      </c>
      <c r="B22205" t="s">
        <v>133</v>
      </c>
      <c r="C22205" t="s">
        <v>64</v>
      </c>
      <c r="E22205" t="s">
        <v>426</v>
      </c>
      <c r="F22205" t="s">
        <v>426</v>
      </c>
      <c r="G22205" t="s">
        <v>15</v>
      </c>
      <c r="H22205" t="s">
        <v>30</v>
      </c>
      <c r="I22205" t="s">
        <v>31</v>
      </c>
      <c r="J22205" t="s">
        <v>119</v>
      </c>
      <c r="K22205" s="1">
        <v>45408</v>
      </c>
      <c r="L22205">
        <v>90</v>
      </c>
      <c r="M22205">
        <v>1</v>
      </c>
      <c r="N22205" t="s">
        <v>536</v>
      </c>
      <c r="O22205" t="s">
        <v>537</v>
      </c>
      <c r="P22205" t="s">
        <v>640</v>
      </c>
    </row>
    <row r="22206" spans="1:16" x14ac:dyDescent="0.25">
      <c r="A22206" t="s">
        <v>431</v>
      </c>
      <c r="B22206" t="s">
        <v>133</v>
      </c>
      <c r="C22206" t="s">
        <v>64</v>
      </c>
      <c r="E22206" t="s">
        <v>426</v>
      </c>
      <c r="F22206" t="s">
        <v>426</v>
      </c>
      <c r="G22206" t="s">
        <v>15</v>
      </c>
      <c r="H22206" t="s">
        <v>30</v>
      </c>
      <c r="I22206" t="s">
        <v>31</v>
      </c>
      <c r="J22206" t="s">
        <v>119</v>
      </c>
      <c r="K22206" s="1">
        <v>45412</v>
      </c>
      <c r="L22206">
        <v>30</v>
      </c>
      <c r="M22206">
        <v>2</v>
      </c>
      <c r="N22206" t="s">
        <v>536</v>
      </c>
      <c r="O22206" t="s">
        <v>537</v>
      </c>
      <c r="P22206" t="s">
        <v>640</v>
      </c>
    </row>
    <row r="22207" spans="1:16" x14ac:dyDescent="0.25">
      <c r="A22207" t="s">
        <v>431</v>
      </c>
      <c r="B22207" t="s">
        <v>133</v>
      </c>
      <c r="C22207" t="s">
        <v>64</v>
      </c>
      <c r="E22207" t="s">
        <v>426</v>
      </c>
      <c r="F22207" t="s">
        <v>426</v>
      </c>
      <c r="G22207" t="s">
        <v>15</v>
      </c>
      <c r="H22207" t="s">
        <v>30</v>
      </c>
      <c r="I22207" t="s">
        <v>31</v>
      </c>
      <c r="J22207" t="s">
        <v>119</v>
      </c>
      <c r="K22207" s="1">
        <v>45414</v>
      </c>
      <c r="L22207">
        <v>30</v>
      </c>
      <c r="M22207">
        <v>2</v>
      </c>
      <c r="N22207" t="s">
        <v>536</v>
      </c>
      <c r="O22207" t="s">
        <v>537</v>
      </c>
      <c r="P22207" t="s">
        <v>640</v>
      </c>
    </row>
    <row r="22208" spans="1:16" x14ac:dyDescent="0.25">
      <c r="A22208" t="s">
        <v>431</v>
      </c>
      <c r="B22208" t="s">
        <v>133</v>
      </c>
      <c r="C22208" t="s">
        <v>64</v>
      </c>
      <c r="E22208" t="s">
        <v>426</v>
      </c>
      <c r="F22208" t="s">
        <v>426</v>
      </c>
      <c r="G22208" t="s">
        <v>15</v>
      </c>
      <c r="H22208" t="s">
        <v>33</v>
      </c>
      <c r="I22208" t="s">
        <v>34</v>
      </c>
      <c r="J22208" t="s">
        <v>191</v>
      </c>
      <c r="K22208" s="1">
        <v>45405</v>
      </c>
      <c r="L22208">
        <v>60</v>
      </c>
      <c r="M22208">
        <v>1</v>
      </c>
      <c r="N22208" t="s">
        <v>536</v>
      </c>
      <c r="O22208" t="s">
        <v>537</v>
      </c>
      <c r="P22208" t="s">
        <v>640</v>
      </c>
    </row>
    <row r="22209" spans="1:16" x14ac:dyDescent="0.25">
      <c r="A22209" t="s">
        <v>431</v>
      </c>
      <c r="B22209" t="s">
        <v>133</v>
      </c>
      <c r="C22209" t="s">
        <v>64</v>
      </c>
      <c r="E22209" t="s">
        <v>426</v>
      </c>
      <c r="F22209" t="s">
        <v>426</v>
      </c>
      <c r="G22209" t="s">
        <v>15</v>
      </c>
      <c r="H22209" t="s">
        <v>33</v>
      </c>
      <c r="I22209" t="s">
        <v>34</v>
      </c>
      <c r="J22209" t="s">
        <v>191</v>
      </c>
      <c r="K22209" s="1">
        <v>45406</v>
      </c>
      <c r="L22209">
        <v>90</v>
      </c>
      <c r="M22209">
        <v>1</v>
      </c>
      <c r="N22209" t="s">
        <v>536</v>
      </c>
      <c r="O22209" t="s">
        <v>537</v>
      </c>
      <c r="P22209" t="s">
        <v>640</v>
      </c>
    </row>
    <row r="22210" spans="1:16" x14ac:dyDescent="0.25">
      <c r="A22210" t="s">
        <v>431</v>
      </c>
      <c r="B22210" t="s">
        <v>133</v>
      </c>
      <c r="C22210" t="s">
        <v>64</v>
      </c>
      <c r="E22210" t="s">
        <v>426</v>
      </c>
      <c r="F22210" t="s">
        <v>426</v>
      </c>
      <c r="G22210" t="s">
        <v>15</v>
      </c>
      <c r="H22210" t="s">
        <v>33</v>
      </c>
      <c r="I22210" t="s">
        <v>34</v>
      </c>
      <c r="J22210" t="s">
        <v>191</v>
      </c>
      <c r="K22210" s="1">
        <v>45407</v>
      </c>
      <c r="L22210">
        <v>90</v>
      </c>
      <c r="M22210">
        <v>1</v>
      </c>
      <c r="N22210" t="s">
        <v>536</v>
      </c>
      <c r="O22210" t="s">
        <v>537</v>
      </c>
      <c r="P22210" t="s">
        <v>640</v>
      </c>
    </row>
    <row r="22211" spans="1:16" x14ac:dyDescent="0.25">
      <c r="A22211" t="s">
        <v>431</v>
      </c>
      <c r="B22211" t="s">
        <v>133</v>
      </c>
      <c r="C22211" t="s">
        <v>64</v>
      </c>
      <c r="E22211" t="s">
        <v>426</v>
      </c>
      <c r="F22211" t="s">
        <v>426</v>
      </c>
      <c r="G22211" t="s">
        <v>15</v>
      </c>
      <c r="H22211" t="s">
        <v>33</v>
      </c>
      <c r="I22211" t="s">
        <v>34</v>
      </c>
      <c r="J22211" t="s">
        <v>191</v>
      </c>
      <c r="K22211" s="1">
        <v>45408</v>
      </c>
      <c r="L22211">
        <v>120</v>
      </c>
      <c r="M22211">
        <v>1</v>
      </c>
      <c r="N22211" t="s">
        <v>536</v>
      </c>
      <c r="O22211" t="s">
        <v>537</v>
      </c>
      <c r="P22211" t="s">
        <v>640</v>
      </c>
    </row>
    <row r="22212" spans="1:16" x14ac:dyDescent="0.25">
      <c r="A22212" t="s">
        <v>431</v>
      </c>
      <c r="B22212" t="s">
        <v>133</v>
      </c>
      <c r="C22212" t="s">
        <v>64</v>
      </c>
      <c r="E22212" t="s">
        <v>426</v>
      </c>
      <c r="F22212" t="s">
        <v>426</v>
      </c>
      <c r="G22212" t="s">
        <v>15</v>
      </c>
      <c r="H22212" t="s">
        <v>33</v>
      </c>
      <c r="I22212" t="s">
        <v>34</v>
      </c>
      <c r="J22212" t="s">
        <v>191</v>
      </c>
      <c r="K22212" s="1">
        <v>45411</v>
      </c>
      <c r="L22212">
        <v>90</v>
      </c>
      <c r="M22212">
        <v>2</v>
      </c>
      <c r="N22212" t="s">
        <v>536</v>
      </c>
      <c r="O22212" t="s">
        <v>537</v>
      </c>
      <c r="P22212" t="s">
        <v>640</v>
      </c>
    </row>
    <row r="22213" spans="1:16" x14ac:dyDescent="0.25">
      <c r="A22213" t="s">
        <v>431</v>
      </c>
      <c r="B22213" t="s">
        <v>133</v>
      </c>
      <c r="C22213" t="s">
        <v>64</v>
      </c>
      <c r="E22213" t="s">
        <v>426</v>
      </c>
      <c r="F22213" t="s">
        <v>426</v>
      </c>
      <c r="G22213" t="s">
        <v>15</v>
      </c>
      <c r="H22213" t="s">
        <v>33</v>
      </c>
      <c r="I22213" t="s">
        <v>34</v>
      </c>
      <c r="J22213" t="s">
        <v>191</v>
      </c>
      <c r="K22213" s="1">
        <v>45412</v>
      </c>
      <c r="L22213">
        <v>60</v>
      </c>
      <c r="M22213">
        <v>2</v>
      </c>
      <c r="N22213" t="s">
        <v>536</v>
      </c>
      <c r="O22213" t="s">
        <v>537</v>
      </c>
      <c r="P22213" t="s">
        <v>640</v>
      </c>
    </row>
    <row r="22214" spans="1:16" x14ac:dyDescent="0.25">
      <c r="A22214" t="s">
        <v>431</v>
      </c>
      <c r="B22214" t="s">
        <v>133</v>
      </c>
      <c r="C22214" t="s">
        <v>64</v>
      </c>
      <c r="E22214" t="s">
        <v>426</v>
      </c>
      <c r="F22214" t="s">
        <v>426</v>
      </c>
      <c r="G22214" t="s">
        <v>15</v>
      </c>
      <c r="H22214" t="s">
        <v>33</v>
      </c>
      <c r="I22214" t="s">
        <v>34</v>
      </c>
      <c r="J22214" t="s">
        <v>191</v>
      </c>
      <c r="K22214" s="1">
        <v>45413</v>
      </c>
      <c r="L22214">
        <v>60</v>
      </c>
      <c r="M22214">
        <v>2</v>
      </c>
      <c r="N22214" t="s">
        <v>536</v>
      </c>
      <c r="O22214" t="s">
        <v>537</v>
      </c>
      <c r="P22214" t="s">
        <v>640</v>
      </c>
    </row>
    <row r="22215" spans="1:16" x14ac:dyDescent="0.25">
      <c r="A22215" t="s">
        <v>431</v>
      </c>
      <c r="B22215" t="s">
        <v>133</v>
      </c>
      <c r="C22215" t="s">
        <v>64</v>
      </c>
      <c r="E22215" t="s">
        <v>426</v>
      </c>
      <c r="F22215" t="s">
        <v>426</v>
      </c>
      <c r="G22215" t="s">
        <v>15</v>
      </c>
      <c r="H22215" t="s">
        <v>33</v>
      </c>
      <c r="I22215" t="s">
        <v>34</v>
      </c>
      <c r="J22215" t="s">
        <v>191</v>
      </c>
      <c r="K22215" s="1">
        <v>45414</v>
      </c>
      <c r="L22215">
        <v>90</v>
      </c>
      <c r="M22215">
        <v>2</v>
      </c>
      <c r="N22215" t="s">
        <v>536</v>
      </c>
      <c r="O22215" t="s">
        <v>537</v>
      </c>
      <c r="P22215" t="s">
        <v>640</v>
      </c>
    </row>
    <row r="22216" spans="1:16" x14ac:dyDescent="0.25">
      <c r="A22216" t="s">
        <v>431</v>
      </c>
      <c r="B22216" t="s">
        <v>133</v>
      </c>
      <c r="C22216" t="s">
        <v>64</v>
      </c>
      <c r="E22216" t="s">
        <v>426</v>
      </c>
      <c r="F22216" t="s">
        <v>426</v>
      </c>
      <c r="G22216" t="s">
        <v>15</v>
      </c>
      <c r="H22216" t="s">
        <v>33</v>
      </c>
      <c r="I22216" t="s">
        <v>34</v>
      </c>
      <c r="J22216" t="s">
        <v>191</v>
      </c>
      <c r="K22216" s="1">
        <v>45415</v>
      </c>
      <c r="L22216">
        <v>120</v>
      </c>
      <c r="M22216">
        <v>2</v>
      </c>
      <c r="N22216" t="s">
        <v>536</v>
      </c>
      <c r="O22216" t="s">
        <v>537</v>
      </c>
      <c r="P22216" t="s">
        <v>640</v>
      </c>
    </row>
    <row r="22217" spans="1:16" x14ac:dyDescent="0.25">
      <c r="A22217" t="s">
        <v>431</v>
      </c>
      <c r="B22217" t="s">
        <v>133</v>
      </c>
      <c r="C22217" t="s">
        <v>64</v>
      </c>
      <c r="E22217" t="s">
        <v>426</v>
      </c>
      <c r="F22217" t="s">
        <v>426</v>
      </c>
      <c r="G22217" t="s">
        <v>15</v>
      </c>
      <c r="H22217" t="s">
        <v>33</v>
      </c>
      <c r="I22217" t="s">
        <v>34</v>
      </c>
      <c r="J22217" t="s">
        <v>191</v>
      </c>
      <c r="K22217" s="1">
        <v>45418</v>
      </c>
      <c r="L22217">
        <v>90</v>
      </c>
      <c r="M22217">
        <v>3</v>
      </c>
      <c r="N22217" t="s">
        <v>536</v>
      </c>
      <c r="O22217" t="s">
        <v>537</v>
      </c>
      <c r="P22217" t="s">
        <v>640</v>
      </c>
    </row>
    <row r="22218" spans="1:16" x14ac:dyDescent="0.25">
      <c r="A22218" t="s">
        <v>431</v>
      </c>
      <c r="B22218" t="s">
        <v>133</v>
      </c>
      <c r="C22218" t="s">
        <v>64</v>
      </c>
      <c r="E22218" t="s">
        <v>426</v>
      </c>
      <c r="F22218" t="s">
        <v>426</v>
      </c>
      <c r="G22218" t="s">
        <v>15</v>
      </c>
      <c r="H22218" t="s">
        <v>33</v>
      </c>
      <c r="I22218" t="s">
        <v>34</v>
      </c>
      <c r="J22218" t="s">
        <v>191</v>
      </c>
      <c r="K22218" s="1">
        <v>45419</v>
      </c>
      <c r="L22218">
        <v>90</v>
      </c>
      <c r="M22218">
        <v>3</v>
      </c>
      <c r="N22218" t="s">
        <v>536</v>
      </c>
      <c r="O22218" t="s">
        <v>537</v>
      </c>
      <c r="P22218" t="s">
        <v>640</v>
      </c>
    </row>
    <row r="22219" spans="1:16" x14ac:dyDescent="0.25">
      <c r="A22219" t="s">
        <v>431</v>
      </c>
      <c r="B22219" t="s">
        <v>133</v>
      </c>
      <c r="C22219" t="s">
        <v>64</v>
      </c>
      <c r="E22219" t="s">
        <v>426</v>
      </c>
      <c r="F22219" t="s">
        <v>426</v>
      </c>
      <c r="G22219" t="s">
        <v>15</v>
      </c>
      <c r="H22219" t="s">
        <v>33</v>
      </c>
      <c r="I22219" t="s">
        <v>34</v>
      </c>
      <c r="J22219" t="s">
        <v>191</v>
      </c>
      <c r="K22219" s="1">
        <v>45420</v>
      </c>
      <c r="L22219">
        <v>120</v>
      </c>
      <c r="M22219">
        <v>3</v>
      </c>
      <c r="N22219" t="s">
        <v>536</v>
      </c>
      <c r="O22219" t="s">
        <v>537</v>
      </c>
      <c r="P22219" t="s">
        <v>640</v>
      </c>
    </row>
    <row r="22220" spans="1:16" x14ac:dyDescent="0.25">
      <c r="A22220" t="s">
        <v>431</v>
      </c>
      <c r="B22220" t="s">
        <v>133</v>
      </c>
      <c r="C22220" t="s">
        <v>64</v>
      </c>
      <c r="E22220" t="s">
        <v>426</v>
      </c>
      <c r="F22220" t="s">
        <v>426</v>
      </c>
      <c r="G22220" t="s">
        <v>15</v>
      </c>
      <c r="H22220" t="s">
        <v>33</v>
      </c>
      <c r="I22220" t="s">
        <v>34</v>
      </c>
      <c r="J22220" t="s">
        <v>191</v>
      </c>
      <c r="K22220" s="1">
        <v>45421</v>
      </c>
      <c r="L22220">
        <v>120</v>
      </c>
      <c r="M22220">
        <v>3</v>
      </c>
      <c r="N22220" t="s">
        <v>536</v>
      </c>
      <c r="O22220" t="s">
        <v>537</v>
      </c>
      <c r="P22220" t="s">
        <v>640</v>
      </c>
    </row>
    <row r="22221" spans="1:16" x14ac:dyDescent="0.25">
      <c r="A22221" t="s">
        <v>431</v>
      </c>
      <c r="B22221" t="s">
        <v>133</v>
      </c>
      <c r="C22221" t="s">
        <v>64</v>
      </c>
      <c r="E22221" t="s">
        <v>426</v>
      </c>
      <c r="F22221" t="s">
        <v>426</v>
      </c>
      <c r="G22221" t="s">
        <v>15</v>
      </c>
      <c r="H22221" t="s">
        <v>33</v>
      </c>
      <c r="I22221" t="s">
        <v>34</v>
      </c>
      <c r="J22221" t="s">
        <v>191</v>
      </c>
      <c r="K22221" s="1">
        <v>45426</v>
      </c>
      <c r="L22221">
        <v>90</v>
      </c>
      <c r="M22221">
        <v>4</v>
      </c>
      <c r="N22221" t="s">
        <v>536</v>
      </c>
      <c r="O22221" t="s">
        <v>537</v>
      </c>
      <c r="P22221" t="s">
        <v>640</v>
      </c>
    </row>
    <row r="22222" spans="1:16" x14ac:dyDescent="0.25">
      <c r="A22222" t="s">
        <v>431</v>
      </c>
      <c r="B22222" t="s">
        <v>133</v>
      </c>
      <c r="C22222" t="s">
        <v>64</v>
      </c>
      <c r="E22222" t="s">
        <v>426</v>
      </c>
      <c r="F22222" t="s">
        <v>426</v>
      </c>
      <c r="G22222" t="s">
        <v>15</v>
      </c>
      <c r="H22222" t="s">
        <v>33</v>
      </c>
      <c r="I22222" t="s">
        <v>34</v>
      </c>
      <c r="J22222" t="s">
        <v>191</v>
      </c>
      <c r="K22222" s="1">
        <v>45427</v>
      </c>
      <c r="L22222">
        <v>60</v>
      </c>
      <c r="M22222">
        <v>4</v>
      </c>
      <c r="N22222" t="s">
        <v>536</v>
      </c>
      <c r="O22222" t="s">
        <v>537</v>
      </c>
      <c r="P22222" t="s">
        <v>640</v>
      </c>
    </row>
    <row r="22223" spans="1:16" x14ac:dyDescent="0.25">
      <c r="A22223" t="s">
        <v>431</v>
      </c>
      <c r="B22223" t="s">
        <v>133</v>
      </c>
      <c r="C22223" t="s">
        <v>64</v>
      </c>
      <c r="E22223" t="s">
        <v>426</v>
      </c>
      <c r="F22223" t="s">
        <v>426</v>
      </c>
      <c r="G22223" t="s">
        <v>15</v>
      </c>
      <c r="H22223" t="s">
        <v>33</v>
      </c>
      <c r="I22223" t="s">
        <v>34</v>
      </c>
      <c r="J22223" t="s">
        <v>191</v>
      </c>
      <c r="K22223" s="1">
        <v>45428</v>
      </c>
      <c r="L22223">
        <v>120</v>
      </c>
      <c r="M22223">
        <v>4</v>
      </c>
      <c r="N22223" t="s">
        <v>536</v>
      </c>
      <c r="O22223" t="s">
        <v>537</v>
      </c>
      <c r="P22223" t="s">
        <v>640</v>
      </c>
    </row>
    <row r="22224" spans="1:16" x14ac:dyDescent="0.25">
      <c r="A22224" t="s">
        <v>431</v>
      </c>
      <c r="B22224" t="s">
        <v>133</v>
      </c>
      <c r="C22224" t="s">
        <v>64</v>
      </c>
      <c r="E22224" t="s">
        <v>426</v>
      </c>
      <c r="F22224" t="s">
        <v>426</v>
      </c>
      <c r="G22224" t="s">
        <v>15</v>
      </c>
      <c r="H22224" t="s">
        <v>33</v>
      </c>
      <c r="I22224" t="s">
        <v>34</v>
      </c>
      <c r="J22224" t="s">
        <v>191</v>
      </c>
      <c r="K22224" s="1">
        <v>45429</v>
      </c>
      <c r="L22224">
        <v>90</v>
      </c>
      <c r="M22224">
        <v>4</v>
      </c>
      <c r="N22224" t="s">
        <v>536</v>
      </c>
      <c r="O22224" t="s">
        <v>537</v>
      </c>
      <c r="P22224" t="s">
        <v>640</v>
      </c>
    </row>
    <row r="22225" spans="1:16" x14ac:dyDescent="0.25">
      <c r="A22225" t="s">
        <v>431</v>
      </c>
      <c r="B22225" t="s">
        <v>133</v>
      </c>
      <c r="C22225" t="s">
        <v>64</v>
      </c>
      <c r="E22225" t="s">
        <v>426</v>
      </c>
      <c r="F22225" t="s">
        <v>426</v>
      </c>
      <c r="G22225" t="s">
        <v>15</v>
      </c>
      <c r="H22225" t="s">
        <v>35</v>
      </c>
      <c r="I22225" t="s">
        <v>59</v>
      </c>
      <c r="J22225" t="s">
        <v>191</v>
      </c>
      <c r="K22225" s="1">
        <v>45405</v>
      </c>
      <c r="L22225">
        <v>30</v>
      </c>
      <c r="M22225">
        <v>1</v>
      </c>
      <c r="N22225" t="s">
        <v>536</v>
      </c>
      <c r="O22225" t="s">
        <v>537</v>
      </c>
      <c r="P22225" t="s">
        <v>640</v>
      </c>
    </row>
    <row r="22226" spans="1:16" x14ac:dyDescent="0.25">
      <c r="A22226" t="s">
        <v>431</v>
      </c>
      <c r="B22226" t="s">
        <v>133</v>
      </c>
      <c r="C22226" t="s">
        <v>64</v>
      </c>
      <c r="E22226" t="s">
        <v>426</v>
      </c>
      <c r="F22226" t="s">
        <v>426</v>
      </c>
      <c r="G22226" t="s">
        <v>15</v>
      </c>
      <c r="H22226" t="s">
        <v>35</v>
      </c>
      <c r="I22226" t="s">
        <v>59</v>
      </c>
      <c r="J22226" t="s">
        <v>191</v>
      </c>
      <c r="K22226" s="1">
        <v>45418</v>
      </c>
      <c r="L22226">
        <v>30</v>
      </c>
      <c r="M22226">
        <v>3</v>
      </c>
      <c r="N22226" t="s">
        <v>536</v>
      </c>
      <c r="O22226" t="s">
        <v>537</v>
      </c>
      <c r="P22226" t="s">
        <v>640</v>
      </c>
    </row>
    <row r="22227" spans="1:16" x14ac:dyDescent="0.25">
      <c r="A22227" t="s">
        <v>431</v>
      </c>
      <c r="B22227" t="s">
        <v>133</v>
      </c>
      <c r="C22227" t="s">
        <v>64</v>
      </c>
      <c r="E22227" t="s">
        <v>426</v>
      </c>
      <c r="F22227" t="s">
        <v>426</v>
      </c>
      <c r="G22227" t="s">
        <v>15</v>
      </c>
      <c r="H22227" t="s">
        <v>35</v>
      </c>
      <c r="I22227" t="s">
        <v>59</v>
      </c>
      <c r="J22227" t="s">
        <v>191</v>
      </c>
      <c r="K22227" s="1">
        <v>45421</v>
      </c>
      <c r="L22227">
        <v>30</v>
      </c>
      <c r="M22227">
        <v>3</v>
      </c>
      <c r="N22227" t="s">
        <v>536</v>
      </c>
      <c r="O22227" t="s">
        <v>537</v>
      </c>
      <c r="P22227" t="s">
        <v>640</v>
      </c>
    </row>
    <row r="22228" spans="1:16" x14ac:dyDescent="0.25">
      <c r="A22228" t="s">
        <v>431</v>
      </c>
      <c r="B22228" t="s">
        <v>133</v>
      </c>
      <c r="C22228" t="s">
        <v>64</v>
      </c>
      <c r="E22228" t="s">
        <v>426</v>
      </c>
      <c r="F22228" t="s">
        <v>426</v>
      </c>
      <c r="G22228" t="s">
        <v>15</v>
      </c>
      <c r="H22228" t="s">
        <v>35</v>
      </c>
      <c r="I22228" t="s">
        <v>70</v>
      </c>
      <c r="J22228" t="s">
        <v>191</v>
      </c>
      <c r="K22228" s="1">
        <v>45413</v>
      </c>
      <c r="L22228">
        <v>30</v>
      </c>
      <c r="M22228">
        <v>2</v>
      </c>
      <c r="N22228" t="s">
        <v>536</v>
      </c>
      <c r="O22228" t="s">
        <v>537</v>
      </c>
      <c r="P22228" t="s">
        <v>640</v>
      </c>
    </row>
    <row r="22229" spans="1:16" x14ac:dyDescent="0.25">
      <c r="A22229" t="s">
        <v>431</v>
      </c>
      <c r="B22229" t="s">
        <v>133</v>
      </c>
      <c r="C22229" t="s">
        <v>64</v>
      </c>
      <c r="E22229" t="s">
        <v>426</v>
      </c>
      <c r="F22229" t="s">
        <v>426</v>
      </c>
      <c r="G22229" t="s">
        <v>15</v>
      </c>
      <c r="H22229" t="s">
        <v>35</v>
      </c>
      <c r="I22229" t="s">
        <v>36</v>
      </c>
      <c r="J22229" t="s">
        <v>191</v>
      </c>
      <c r="K22229" s="1">
        <v>45413</v>
      </c>
      <c r="L22229">
        <v>30</v>
      </c>
      <c r="M22229">
        <v>2</v>
      </c>
      <c r="N22229" t="s">
        <v>536</v>
      </c>
      <c r="O22229" t="s">
        <v>537</v>
      </c>
      <c r="P22229" t="s">
        <v>640</v>
      </c>
    </row>
    <row r="22230" spans="1:16" x14ac:dyDescent="0.25">
      <c r="A22230" t="s">
        <v>431</v>
      </c>
      <c r="B22230" t="s">
        <v>133</v>
      </c>
      <c r="C22230" t="s">
        <v>64</v>
      </c>
      <c r="E22230" t="s">
        <v>426</v>
      </c>
      <c r="F22230" t="s">
        <v>426</v>
      </c>
      <c r="G22230" t="s">
        <v>15</v>
      </c>
      <c r="H22230" t="s">
        <v>35</v>
      </c>
      <c r="I22230" t="s">
        <v>36</v>
      </c>
      <c r="J22230" t="s">
        <v>191</v>
      </c>
      <c r="K22230" s="1">
        <v>45428</v>
      </c>
      <c r="L22230">
        <v>90</v>
      </c>
      <c r="M22230">
        <v>4</v>
      </c>
      <c r="N22230" t="s">
        <v>536</v>
      </c>
      <c r="O22230" t="s">
        <v>537</v>
      </c>
      <c r="P22230" t="s">
        <v>640</v>
      </c>
    </row>
    <row r="22231" spans="1:16" x14ac:dyDescent="0.25">
      <c r="A22231" t="s">
        <v>431</v>
      </c>
      <c r="B22231" t="s">
        <v>133</v>
      </c>
      <c r="C22231" t="s">
        <v>64</v>
      </c>
      <c r="E22231" t="s">
        <v>426</v>
      </c>
      <c r="F22231" t="s">
        <v>426</v>
      </c>
      <c r="G22231" t="s">
        <v>15</v>
      </c>
      <c r="H22231" t="s">
        <v>35</v>
      </c>
      <c r="I22231" t="s">
        <v>60</v>
      </c>
      <c r="J22231" t="s">
        <v>191</v>
      </c>
      <c r="K22231" s="1">
        <v>45405</v>
      </c>
      <c r="L22231">
        <v>30</v>
      </c>
      <c r="M22231">
        <v>1</v>
      </c>
      <c r="N22231" t="s">
        <v>536</v>
      </c>
      <c r="O22231" t="s">
        <v>537</v>
      </c>
      <c r="P22231" t="s">
        <v>640</v>
      </c>
    </row>
    <row r="22232" spans="1:16" x14ac:dyDescent="0.25">
      <c r="A22232" t="s">
        <v>431</v>
      </c>
      <c r="B22232" t="s">
        <v>133</v>
      </c>
      <c r="C22232" t="s">
        <v>64</v>
      </c>
      <c r="E22232" t="s">
        <v>426</v>
      </c>
      <c r="F22232" t="s">
        <v>426</v>
      </c>
      <c r="G22232" t="s">
        <v>15</v>
      </c>
      <c r="H22232" t="s">
        <v>35</v>
      </c>
      <c r="I22232" t="s">
        <v>60</v>
      </c>
      <c r="J22232" t="s">
        <v>191</v>
      </c>
      <c r="K22232" s="1">
        <v>45419</v>
      </c>
      <c r="L22232">
        <v>30</v>
      </c>
      <c r="M22232">
        <v>3</v>
      </c>
      <c r="N22232" t="s">
        <v>536</v>
      </c>
      <c r="O22232" t="s">
        <v>537</v>
      </c>
      <c r="P22232" t="s">
        <v>640</v>
      </c>
    </row>
    <row r="22233" spans="1:16" x14ac:dyDescent="0.25">
      <c r="A22233" t="s">
        <v>431</v>
      </c>
      <c r="B22233" t="s">
        <v>133</v>
      </c>
      <c r="C22233" t="s">
        <v>64</v>
      </c>
      <c r="E22233" t="s">
        <v>426</v>
      </c>
      <c r="F22233" t="s">
        <v>426</v>
      </c>
      <c r="G22233" t="s">
        <v>15</v>
      </c>
      <c r="H22233" t="s">
        <v>72</v>
      </c>
      <c r="I22233" t="s">
        <v>74</v>
      </c>
      <c r="J22233" t="s">
        <v>119</v>
      </c>
      <c r="K22233" s="1">
        <v>45406</v>
      </c>
      <c r="L22233">
        <v>30</v>
      </c>
      <c r="M22233">
        <v>1</v>
      </c>
      <c r="N22233" t="s">
        <v>536</v>
      </c>
      <c r="O22233" t="s">
        <v>537</v>
      </c>
      <c r="P22233" t="s">
        <v>640</v>
      </c>
    </row>
    <row r="22234" spans="1:16" x14ac:dyDescent="0.25">
      <c r="A22234" t="s">
        <v>431</v>
      </c>
      <c r="B22234" t="s">
        <v>133</v>
      </c>
      <c r="C22234" t="s">
        <v>64</v>
      </c>
      <c r="E22234" t="s">
        <v>426</v>
      </c>
      <c r="F22234" t="s">
        <v>426</v>
      </c>
      <c r="G22234" t="s">
        <v>15</v>
      </c>
      <c r="H22234" t="s">
        <v>72</v>
      </c>
      <c r="I22234" t="s">
        <v>74</v>
      </c>
      <c r="J22234" t="s">
        <v>119</v>
      </c>
      <c r="K22234" s="1">
        <v>45413</v>
      </c>
      <c r="L22234">
        <v>30</v>
      </c>
      <c r="M22234">
        <v>2</v>
      </c>
      <c r="N22234" t="s">
        <v>536</v>
      </c>
      <c r="O22234" t="s">
        <v>537</v>
      </c>
      <c r="P22234" t="s">
        <v>640</v>
      </c>
    </row>
    <row r="22235" spans="1:16" x14ac:dyDescent="0.25">
      <c r="A22235" t="s">
        <v>431</v>
      </c>
      <c r="B22235" t="s">
        <v>133</v>
      </c>
      <c r="C22235" t="s">
        <v>64</v>
      </c>
      <c r="E22235" t="s">
        <v>426</v>
      </c>
      <c r="F22235" t="s">
        <v>426</v>
      </c>
      <c r="G22235" t="s">
        <v>15</v>
      </c>
      <c r="H22235" t="s">
        <v>72</v>
      </c>
      <c r="I22235" t="s">
        <v>74</v>
      </c>
      <c r="J22235" t="s">
        <v>119</v>
      </c>
      <c r="K22235" s="1">
        <v>45427</v>
      </c>
      <c r="L22235">
        <v>30</v>
      </c>
      <c r="M22235">
        <v>4</v>
      </c>
      <c r="N22235" t="s">
        <v>536</v>
      </c>
      <c r="O22235" t="s">
        <v>537</v>
      </c>
      <c r="P22235" t="s">
        <v>640</v>
      </c>
    </row>
    <row r="22236" spans="1:16" x14ac:dyDescent="0.25">
      <c r="A22236" t="s">
        <v>431</v>
      </c>
      <c r="B22236" t="s">
        <v>133</v>
      </c>
      <c r="C22236" t="s">
        <v>64</v>
      </c>
      <c r="E22236" t="s">
        <v>426</v>
      </c>
      <c r="F22236" t="s">
        <v>426</v>
      </c>
      <c r="G22236" t="s">
        <v>15</v>
      </c>
      <c r="H22236" t="s">
        <v>37</v>
      </c>
      <c r="I22236" t="s">
        <v>38</v>
      </c>
      <c r="J22236" t="s">
        <v>117</v>
      </c>
      <c r="K22236" s="1">
        <v>45419</v>
      </c>
      <c r="L22236">
        <v>60</v>
      </c>
      <c r="M22236">
        <v>3</v>
      </c>
      <c r="N22236" t="s">
        <v>536</v>
      </c>
      <c r="O22236" t="s">
        <v>537</v>
      </c>
      <c r="P22236" t="s">
        <v>640</v>
      </c>
    </row>
    <row r="22237" spans="1:16" x14ac:dyDescent="0.25">
      <c r="A22237" t="s">
        <v>431</v>
      </c>
      <c r="B22237" t="s">
        <v>133</v>
      </c>
      <c r="C22237" t="s">
        <v>64</v>
      </c>
      <c r="E22237" t="s">
        <v>426</v>
      </c>
      <c r="F22237" t="s">
        <v>426</v>
      </c>
      <c r="G22237" t="s">
        <v>15</v>
      </c>
      <c r="H22237" t="s">
        <v>37</v>
      </c>
      <c r="I22237" t="s">
        <v>37</v>
      </c>
      <c r="J22237" t="s">
        <v>119</v>
      </c>
      <c r="K22237" s="1">
        <v>45404</v>
      </c>
      <c r="L22237">
        <v>120</v>
      </c>
      <c r="M22237">
        <v>1</v>
      </c>
      <c r="N22237" t="s">
        <v>536</v>
      </c>
      <c r="O22237" t="s">
        <v>537</v>
      </c>
      <c r="P22237" t="s">
        <v>640</v>
      </c>
    </row>
    <row r="22238" spans="1:16" x14ac:dyDescent="0.25">
      <c r="A22238" t="s">
        <v>431</v>
      </c>
      <c r="B22238" t="s">
        <v>133</v>
      </c>
      <c r="C22238" t="s">
        <v>64</v>
      </c>
      <c r="E22238" t="s">
        <v>426</v>
      </c>
      <c r="F22238" t="s">
        <v>426</v>
      </c>
      <c r="G22238" t="s">
        <v>15</v>
      </c>
      <c r="H22238" t="s">
        <v>37</v>
      </c>
      <c r="I22238" t="s">
        <v>37</v>
      </c>
      <c r="J22238" t="s">
        <v>119</v>
      </c>
      <c r="K22238" s="1">
        <v>45405</v>
      </c>
      <c r="L22238">
        <v>120</v>
      </c>
      <c r="M22238">
        <v>1</v>
      </c>
      <c r="N22238" t="s">
        <v>536</v>
      </c>
      <c r="O22238" t="s">
        <v>537</v>
      </c>
      <c r="P22238" t="s">
        <v>640</v>
      </c>
    </row>
    <row r="22239" spans="1:16" x14ac:dyDescent="0.25">
      <c r="A22239" t="s">
        <v>431</v>
      </c>
      <c r="B22239" t="s">
        <v>133</v>
      </c>
      <c r="C22239" t="s">
        <v>64</v>
      </c>
      <c r="E22239" t="s">
        <v>426</v>
      </c>
      <c r="F22239" t="s">
        <v>426</v>
      </c>
      <c r="G22239" t="s">
        <v>15</v>
      </c>
      <c r="H22239" t="s">
        <v>37</v>
      </c>
      <c r="I22239" t="s">
        <v>37</v>
      </c>
      <c r="J22239" t="s">
        <v>119</v>
      </c>
      <c r="K22239" s="1">
        <v>45406</v>
      </c>
      <c r="L22239">
        <v>120</v>
      </c>
      <c r="M22239">
        <v>1</v>
      </c>
      <c r="N22239" t="s">
        <v>536</v>
      </c>
      <c r="O22239" t="s">
        <v>537</v>
      </c>
      <c r="P22239" t="s">
        <v>640</v>
      </c>
    </row>
    <row r="22240" spans="1:16" x14ac:dyDescent="0.25">
      <c r="A22240" t="s">
        <v>431</v>
      </c>
      <c r="B22240" t="s">
        <v>133</v>
      </c>
      <c r="C22240" t="s">
        <v>64</v>
      </c>
      <c r="E22240" t="s">
        <v>426</v>
      </c>
      <c r="F22240" t="s">
        <v>426</v>
      </c>
      <c r="G22240" t="s">
        <v>15</v>
      </c>
      <c r="H22240" t="s">
        <v>37</v>
      </c>
      <c r="I22240" t="s">
        <v>37</v>
      </c>
      <c r="J22240" t="s">
        <v>119</v>
      </c>
      <c r="K22240" s="1">
        <v>45411</v>
      </c>
      <c r="L22240">
        <v>120</v>
      </c>
      <c r="M22240">
        <v>2</v>
      </c>
      <c r="N22240" t="s">
        <v>536</v>
      </c>
      <c r="O22240" t="s">
        <v>537</v>
      </c>
      <c r="P22240" t="s">
        <v>640</v>
      </c>
    </row>
    <row r="22241" spans="1:16" x14ac:dyDescent="0.25">
      <c r="A22241" t="s">
        <v>431</v>
      </c>
      <c r="B22241" t="s">
        <v>133</v>
      </c>
      <c r="C22241" t="s">
        <v>64</v>
      </c>
      <c r="E22241" t="s">
        <v>426</v>
      </c>
      <c r="F22241" t="s">
        <v>426</v>
      </c>
      <c r="G22241" t="s">
        <v>15</v>
      </c>
      <c r="H22241" t="s">
        <v>37</v>
      </c>
      <c r="I22241" t="s">
        <v>37</v>
      </c>
      <c r="J22241" t="s">
        <v>119</v>
      </c>
      <c r="K22241" s="1">
        <v>45412</v>
      </c>
      <c r="L22241">
        <v>60</v>
      </c>
      <c r="M22241">
        <v>2</v>
      </c>
      <c r="N22241" t="s">
        <v>536</v>
      </c>
      <c r="O22241" t="s">
        <v>537</v>
      </c>
      <c r="P22241" t="s">
        <v>640</v>
      </c>
    </row>
    <row r="22242" spans="1:16" x14ac:dyDescent="0.25">
      <c r="A22242" t="s">
        <v>431</v>
      </c>
      <c r="B22242" t="s">
        <v>133</v>
      </c>
      <c r="C22242" t="s">
        <v>64</v>
      </c>
      <c r="E22242" t="s">
        <v>426</v>
      </c>
      <c r="F22242" t="s">
        <v>426</v>
      </c>
      <c r="G22242" t="s">
        <v>15</v>
      </c>
      <c r="H22242" t="s">
        <v>37</v>
      </c>
      <c r="I22242" t="s">
        <v>37</v>
      </c>
      <c r="J22242" t="s">
        <v>119</v>
      </c>
      <c r="K22242" s="1">
        <v>45413</v>
      </c>
      <c r="L22242">
        <v>120</v>
      </c>
      <c r="M22242">
        <v>2</v>
      </c>
      <c r="N22242" t="s">
        <v>536</v>
      </c>
      <c r="O22242" t="s">
        <v>537</v>
      </c>
      <c r="P22242" t="s">
        <v>640</v>
      </c>
    </row>
    <row r="22243" spans="1:16" x14ac:dyDescent="0.25">
      <c r="A22243" t="s">
        <v>431</v>
      </c>
      <c r="B22243" t="s">
        <v>133</v>
      </c>
      <c r="C22243" t="s">
        <v>64</v>
      </c>
      <c r="E22243" t="s">
        <v>426</v>
      </c>
      <c r="F22243" t="s">
        <v>426</v>
      </c>
      <c r="G22243" t="s">
        <v>15</v>
      </c>
      <c r="H22243" t="s">
        <v>37</v>
      </c>
      <c r="I22243" t="s">
        <v>37</v>
      </c>
      <c r="J22243" t="s">
        <v>119</v>
      </c>
      <c r="K22243" s="1">
        <v>45415</v>
      </c>
      <c r="L22243">
        <v>90</v>
      </c>
      <c r="M22243">
        <v>2</v>
      </c>
      <c r="N22243" t="s">
        <v>536</v>
      </c>
      <c r="O22243" t="s">
        <v>537</v>
      </c>
      <c r="P22243" t="s">
        <v>640</v>
      </c>
    </row>
    <row r="22244" spans="1:16" x14ac:dyDescent="0.25">
      <c r="A22244" t="s">
        <v>431</v>
      </c>
      <c r="B22244" t="s">
        <v>133</v>
      </c>
      <c r="C22244" t="s">
        <v>64</v>
      </c>
      <c r="E22244" t="s">
        <v>426</v>
      </c>
      <c r="F22244" t="s">
        <v>426</v>
      </c>
      <c r="G22244" t="s">
        <v>15</v>
      </c>
      <c r="H22244" t="s">
        <v>37</v>
      </c>
      <c r="I22244" t="s">
        <v>37</v>
      </c>
      <c r="J22244" t="s">
        <v>119</v>
      </c>
      <c r="K22244" s="1">
        <v>45418</v>
      </c>
      <c r="L22244">
        <v>60</v>
      </c>
      <c r="M22244">
        <v>3</v>
      </c>
      <c r="N22244" t="s">
        <v>536</v>
      </c>
      <c r="O22244" t="s">
        <v>537</v>
      </c>
      <c r="P22244" t="s">
        <v>640</v>
      </c>
    </row>
    <row r="22245" spans="1:16" x14ac:dyDescent="0.25">
      <c r="A22245" t="s">
        <v>431</v>
      </c>
      <c r="B22245" t="s">
        <v>133</v>
      </c>
      <c r="C22245" t="s">
        <v>64</v>
      </c>
      <c r="E22245" t="s">
        <v>426</v>
      </c>
      <c r="F22245" t="s">
        <v>426</v>
      </c>
      <c r="G22245" t="s">
        <v>15</v>
      </c>
      <c r="H22245" t="s">
        <v>37</v>
      </c>
      <c r="I22245" t="s">
        <v>37</v>
      </c>
      <c r="J22245" t="s">
        <v>119</v>
      </c>
      <c r="K22245" s="1">
        <v>45420</v>
      </c>
      <c r="L22245">
        <v>60</v>
      </c>
      <c r="M22245">
        <v>3</v>
      </c>
      <c r="N22245" t="s">
        <v>536</v>
      </c>
      <c r="O22245" t="s">
        <v>537</v>
      </c>
      <c r="P22245" t="s">
        <v>640</v>
      </c>
    </row>
    <row r="22246" spans="1:16" x14ac:dyDescent="0.25">
      <c r="A22246" t="s">
        <v>431</v>
      </c>
      <c r="B22246" t="s">
        <v>133</v>
      </c>
      <c r="C22246" t="s">
        <v>64</v>
      </c>
      <c r="E22246" t="s">
        <v>426</v>
      </c>
      <c r="F22246" t="s">
        <v>426</v>
      </c>
      <c r="G22246" t="s">
        <v>15</v>
      </c>
      <c r="H22246" t="s">
        <v>37</v>
      </c>
      <c r="I22246" t="s">
        <v>37</v>
      </c>
      <c r="J22246" t="s">
        <v>119</v>
      </c>
      <c r="K22246" s="1">
        <v>45421</v>
      </c>
      <c r="L22246">
        <v>30</v>
      </c>
      <c r="M22246">
        <v>3</v>
      </c>
      <c r="N22246" t="s">
        <v>536</v>
      </c>
      <c r="O22246" t="s">
        <v>537</v>
      </c>
      <c r="P22246" t="s">
        <v>640</v>
      </c>
    </row>
    <row r="22247" spans="1:16" x14ac:dyDescent="0.25">
      <c r="A22247" t="s">
        <v>431</v>
      </c>
      <c r="B22247" t="s">
        <v>133</v>
      </c>
      <c r="C22247" t="s">
        <v>64</v>
      </c>
      <c r="E22247" t="s">
        <v>426</v>
      </c>
      <c r="F22247" t="s">
        <v>426</v>
      </c>
      <c r="G22247" t="s">
        <v>15</v>
      </c>
      <c r="H22247" t="s">
        <v>37</v>
      </c>
      <c r="I22247" t="s">
        <v>37</v>
      </c>
      <c r="J22247" t="s">
        <v>119</v>
      </c>
      <c r="K22247" s="1">
        <v>45426</v>
      </c>
      <c r="L22247">
        <v>60</v>
      </c>
      <c r="M22247">
        <v>4</v>
      </c>
      <c r="N22247" t="s">
        <v>536</v>
      </c>
      <c r="O22247" t="s">
        <v>537</v>
      </c>
      <c r="P22247" t="s">
        <v>640</v>
      </c>
    </row>
    <row r="22248" spans="1:16" x14ac:dyDescent="0.25">
      <c r="A22248" t="s">
        <v>431</v>
      </c>
      <c r="B22248" t="s">
        <v>133</v>
      </c>
      <c r="C22248" t="s">
        <v>64</v>
      </c>
      <c r="E22248" t="s">
        <v>426</v>
      </c>
      <c r="F22248" t="s">
        <v>426</v>
      </c>
      <c r="G22248" t="s">
        <v>15</v>
      </c>
      <c r="H22248" t="s">
        <v>37</v>
      </c>
      <c r="I22248" t="s">
        <v>37</v>
      </c>
      <c r="J22248" t="s">
        <v>119</v>
      </c>
      <c r="K22248" s="1">
        <v>45427</v>
      </c>
      <c r="L22248">
        <v>150</v>
      </c>
      <c r="M22248">
        <v>4</v>
      </c>
      <c r="N22248" t="s">
        <v>536</v>
      </c>
      <c r="O22248" t="s">
        <v>537</v>
      </c>
      <c r="P22248" t="s">
        <v>640</v>
      </c>
    </row>
    <row r="22249" spans="1:16" x14ac:dyDescent="0.25">
      <c r="A22249" t="s">
        <v>431</v>
      </c>
      <c r="B22249" t="s">
        <v>133</v>
      </c>
      <c r="C22249" t="s">
        <v>64</v>
      </c>
      <c r="E22249" t="s">
        <v>426</v>
      </c>
      <c r="F22249" t="s">
        <v>426</v>
      </c>
      <c r="G22249" t="s">
        <v>15</v>
      </c>
      <c r="H22249" t="s">
        <v>37</v>
      </c>
      <c r="I22249" t="s">
        <v>37</v>
      </c>
      <c r="J22249" t="s">
        <v>119</v>
      </c>
      <c r="K22249" s="1">
        <v>45428</v>
      </c>
      <c r="L22249">
        <v>30</v>
      </c>
      <c r="M22249">
        <v>4</v>
      </c>
      <c r="N22249" t="s">
        <v>536</v>
      </c>
      <c r="O22249" t="s">
        <v>537</v>
      </c>
      <c r="P22249" t="s">
        <v>640</v>
      </c>
    </row>
    <row r="22250" spans="1:16" x14ac:dyDescent="0.25">
      <c r="A22250" t="s">
        <v>431</v>
      </c>
      <c r="B22250" t="s">
        <v>133</v>
      </c>
      <c r="C22250" t="s">
        <v>64</v>
      </c>
      <c r="E22250" t="s">
        <v>426</v>
      </c>
      <c r="F22250" t="s">
        <v>426</v>
      </c>
      <c r="G22250" t="s">
        <v>15</v>
      </c>
      <c r="H22250" t="s">
        <v>37</v>
      </c>
      <c r="I22250" t="s">
        <v>39</v>
      </c>
      <c r="J22250" t="s">
        <v>119</v>
      </c>
      <c r="K22250" s="1">
        <v>45405</v>
      </c>
      <c r="L22250">
        <v>30</v>
      </c>
      <c r="M22250">
        <v>1</v>
      </c>
      <c r="N22250" t="s">
        <v>536</v>
      </c>
      <c r="O22250" t="s">
        <v>537</v>
      </c>
      <c r="P22250" t="s">
        <v>640</v>
      </c>
    </row>
    <row r="22251" spans="1:16" x14ac:dyDescent="0.25">
      <c r="A22251" t="s">
        <v>431</v>
      </c>
      <c r="B22251" t="s">
        <v>133</v>
      </c>
      <c r="C22251" t="s">
        <v>64</v>
      </c>
      <c r="E22251" t="s">
        <v>426</v>
      </c>
      <c r="F22251" t="s">
        <v>426</v>
      </c>
      <c r="G22251" t="s">
        <v>15</v>
      </c>
      <c r="H22251" t="s">
        <v>37</v>
      </c>
      <c r="I22251" t="s">
        <v>39</v>
      </c>
      <c r="J22251" t="s">
        <v>119</v>
      </c>
      <c r="K22251" s="1">
        <v>45415</v>
      </c>
      <c r="L22251">
        <v>30</v>
      </c>
      <c r="M22251">
        <v>2</v>
      </c>
      <c r="N22251" t="s">
        <v>536</v>
      </c>
      <c r="O22251" t="s">
        <v>537</v>
      </c>
      <c r="P22251" t="s">
        <v>640</v>
      </c>
    </row>
    <row r="22252" spans="1:16" x14ac:dyDescent="0.25">
      <c r="A22252" t="s">
        <v>431</v>
      </c>
      <c r="B22252" t="s">
        <v>133</v>
      </c>
      <c r="C22252" t="s">
        <v>64</v>
      </c>
      <c r="E22252" t="s">
        <v>426</v>
      </c>
      <c r="F22252" t="s">
        <v>426</v>
      </c>
      <c r="G22252" t="s">
        <v>15</v>
      </c>
      <c r="H22252" t="s">
        <v>37</v>
      </c>
      <c r="I22252" t="s">
        <v>39</v>
      </c>
      <c r="J22252" t="s">
        <v>119</v>
      </c>
      <c r="K22252" s="1">
        <v>45426</v>
      </c>
      <c r="L22252">
        <v>30</v>
      </c>
      <c r="M22252">
        <v>4</v>
      </c>
      <c r="N22252" t="s">
        <v>536</v>
      </c>
      <c r="O22252" t="s">
        <v>537</v>
      </c>
      <c r="P22252" t="s">
        <v>640</v>
      </c>
    </row>
    <row r="22253" spans="1:16" x14ac:dyDescent="0.25">
      <c r="A22253" t="s">
        <v>431</v>
      </c>
      <c r="B22253" t="s">
        <v>133</v>
      </c>
      <c r="C22253" t="s">
        <v>64</v>
      </c>
      <c r="E22253" t="s">
        <v>426</v>
      </c>
      <c r="F22253" t="s">
        <v>426</v>
      </c>
      <c r="G22253" t="s">
        <v>15</v>
      </c>
      <c r="H22253" t="s">
        <v>37</v>
      </c>
      <c r="I22253" t="s">
        <v>91</v>
      </c>
      <c r="J22253" t="s">
        <v>119</v>
      </c>
      <c r="K22253" s="1">
        <v>45408</v>
      </c>
      <c r="L22253">
        <v>120</v>
      </c>
      <c r="M22253">
        <v>1</v>
      </c>
      <c r="N22253" t="s">
        <v>536</v>
      </c>
      <c r="O22253" t="s">
        <v>537</v>
      </c>
      <c r="P22253" t="s">
        <v>640</v>
      </c>
    </row>
    <row r="22254" spans="1:16" x14ac:dyDescent="0.25">
      <c r="A22254" t="s">
        <v>431</v>
      </c>
      <c r="B22254" t="s">
        <v>133</v>
      </c>
      <c r="C22254" t="s">
        <v>64</v>
      </c>
      <c r="E22254" t="s">
        <v>426</v>
      </c>
      <c r="F22254" t="s">
        <v>426</v>
      </c>
      <c r="G22254" t="s">
        <v>15</v>
      </c>
      <c r="H22254" t="s">
        <v>37</v>
      </c>
      <c r="I22254" t="s">
        <v>91</v>
      </c>
      <c r="J22254" t="s">
        <v>119</v>
      </c>
      <c r="K22254" s="1">
        <v>45413</v>
      </c>
      <c r="L22254">
        <v>30</v>
      </c>
      <c r="M22254">
        <v>2</v>
      </c>
      <c r="N22254" t="s">
        <v>536</v>
      </c>
      <c r="O22254" t="s">
        <v>537</v>
      </c>
      <c r="P22254" t="s">
        <v>640</v>
      </c>
    </row>
    <row r="22255" spans="1:16" x14ac:dyDescent="0.25">
      <c r="A22255" t="s">
        <v>431</v>
      </c>
      <c r="B22255" t="s">
        <v>133</v>
      </c>
      <c r="C22255" t="s">
        <v>64</v>
      </c>
      <c r="E22255" t="s">
        <v>426</v>
      </c>
      <c r="F22255" t="s">
        <v>426</v>
      </c>
      <c r="G22255" t="s">
        <v>15</v>
      </c>
      <c r="H22255" t="s">
        <v>37</v>
      </c>
      <c r="I22255" t="s">
        <v>91</v>
      </c>
      <c r="J22255" t="s">
        <v>119</v>
      </c>
      <c r="K22255" s="1">
        <v>45415</v>
      </c>
      <c r="L22255">
        <v>60</v>
      </c>
      <c r="M22255">
        <v>2</v>
      </c>
      <c r="N22255" t="s">
        <v>536</v>
      </c>
      <c r="O22255" t="s">
        <v>537</v>
      </c>
      <c r="P22255" t="s">
        <v>640</v>
      </c>
    </row>
    <row r="22256" spans="1:16" x14ac:dyDescent="0.25">
      <c r="A22256" t="s">
        <v>431</v>
      </c>
      <c r="B22256" t="s">
        <v>133</v>
      </c>
      <c r="C22256" t="s">
        <v>64</v>
      </c>
      <c r="E22256" t="s">
        <v>426</v>
      </c>
      <c r="F22256" t="s">
        <v>426</v>
      </c>
      <c r="G22256" t="s">
        <v>15</v>
      </c>
      <c r="H22256" t="s">
        <v>37</v>
      </c>
      <c r="I22256" t="s">
        <v>91</v>
      </c>
      <c r="J22256" t="s">
        <v>119</v>
      </c>
      <c r="K22256" s="1">
        <v>45420</v>
      </c>
      <c r="L22256">
        <v>30</v>
      </c>
      <c r="M22256">
        <v>3</v>
      </c>
      <c r="N22256" t="s">
        <v>536</v>
      </c>
      <c r="O22256" t="s">
        <v>537</v>
      </c>
      <c r="P22256" t="s">
        <v>640</v>
      </c>
    </row>
    <row r="22257" spans="1:16" x14ac:dyDescent="0.25">
      <c r="A22257" t="s">
        <v>431</v>
      </c>
      <c r="B22257" t="s">
        <v>133</v>
      </c>
      <c r="C22257" t="s">
        <v>64</v>
      </c>
      <c r="E22257" t="s">
        <v>426</v>
      </c>
      <c r="F22257" t="s">
        <v>426</v>
      </c>
      <c r="G22257" t="s">
        <v>15</v>
      </c>
      <c r="H22257" t="s">
        <v>37</v>
      </c>
      <c r="I22257" t="s">
        <v>91</v>
      </c>
      <c r="J22257" t="s">
        <v>119</v>
      </c>
      <c r="K22257" s="1">
        <v>45421</v>
      </c>
      <c r="L22257">
        <v>30</v>
      </c>
      <c r="M22257">
        <v>3</v>
      </c>
      <c r="N22257" t="s">
        <v>536</v>
      </c>
      <c r="O22257" t="s">
        <v>537</v>
      </c>
      <c r="P22257" t="s">
        <v>640</v>
      </c>
    </row>
    <row r="22258" spans="1:16" x14ac:dyDescent="0.25">
      <c r="A22258" t="s">
        <v>431</v>
      </c>
      <c r="B22258" t="s">
        <v>133</v>
      </c>
      <c r="C22258" t="s">
        <v>64</v>
      </c>
      <c r="E22258" t="s">
        <v>426</v>
      </c>
      <c r="F22258" t="s">
        <v>426</v>
      </c>
      <c r="G22258" t="s">
        <v>15</v>
      </c>
      <c r="H22258" t="s">
        <v>37</v>
      </c>
      <c r="I22258" t="s">
        <v>91</v>
      </c>
      <c r="J22258" t="s">
        <v>119</v>
      </c>
      <c r="K22258" s="1">
        <v>45428</v>
      </c>
      <c r="L22258">
        <v>30</v>
      </c>
      <c r="M22258">
        <v>4</v>
      </c>
      <c r="N22258" t="s">
        <v>536</v>
      </c>
      <c r="O22258" t="s">
        <v>537</v>
      </c>
      <c r="P22258" t="s">
        <v>640</v>
      </c>
    </row>
    <row r="22259" spans="1:16" x14ac:dyDescent="0.25">
      <c r="A22259" t="s">
        <v>431</v>
      </c>
      <c r="B22259" t="s">
        <v>133</v>
      </c>
      <c r="C22259" t="s">
        <v>64</v>
      </c>
      <c r="E22259" t="s">
        <v>426</v>
      </c>
      <c r="F22259" t="s">
        <v>426</v>
      </c>
      <c r="G22259" t="s">
        <v>15</v>
      </c>
      <c r="H22259" t="s">
        <v>25</v>
      </c>
      <c r="I22259" t="s">
        <v>92</v>
      </c>
      <c r="J22259" t="s">
        <v>118</v>
      </c>
      <c r="K22259" s="1">
        <v>45404</v>
      </c>
      <c r="L22259">
        <v>30</v>
      </c>
      <c r="M22259">
        <v>1</v>
      </c>
      <c r="N22259" t="s">
        <v>536</v>
      </c>
      <c r="O22259" t="s">
        <v>537</v>
      </c>
      <c r="P22259" t="s">
        <v>640</v>
      </c>
    </row>
    <row r="22260" spans="1:16" x14ac:dyDescent="0.25">
      <c r="A22260" t="s">
        <v>431</v>
      </c>
      <c r="B22260" t="s">
        <v>133</v>
      </c>
      <c r="C22260" t="s">
        <v>64</v>
      </c>
      <c r="E22260" t="s">
        <v>426</v>
      </c>
      <c r="F22260" t="s">
        <v>426</v>
      </c>
      <c r="G22260" t="s">
        <v>15</v>
      </c>
      <c r="H22260" t="s">
        <v>25</v>
      </c>
      <c r="I22260" t="s">
        <v>92</v>
      </c>
      <c r="J22260" t="s">
        <v>118</v>
      </c>
      <c r="K22260" s="1">
        <v>45406</v>
      </c>
      <c r="L22260">
        <v>90</v>
      </c>
      <c r="M22260">
        <v>1</v>
      </c>
      <c r="N22260" t="s">
        <v>536</v>
      </c>
      <c r="O22260" t="s">
        <v>537</v>
      </c>
      <c r="P22260" t="s">
        <v>640</v>
      </c>
    </row>
    <row r="22261" spans="1:16" x14ac:dyDescent="0.25">
      <c r="A22261" t="s">
        <v>431</v>
      </c>
      <c r="B22261" t="s">
        <v>133</v>
      </c>
      <c r="C22261" t="s">
        <v>64</v>
      </c>
      <c r="E22261" t="s">
        <v>426</v>
      </c>
      <c r="F22261" t="s">
        <v>426</v>
      </c>
      <c r="G22261" t="s">
        <v>15</v>
      </c>
      <c r="H22261" t="s">
        <v>25</v>
      </c>
      <c r="I22261" t="s">
        <v>107</v>
      </c>
      <c r="J22261" t="s">
        <v>118</v>
      </c>
      <c r="K22261" s="1">
        <v>45405</v>
      </c>
      <c r="L22261">
        <v>30</v>
      </c>
      <c r="M22261">
        <v>1</v>
      </c>
      <c r="N22261" t="s">
        <v>536</v>
      </c>
      <c r="O22261" t="s">
        <v>537</v>
      </c>
      <c r="P22261" t="s">
        <v>640</v>
      </c>
    </row>
    <row r="22262" spans="1:16" x14ac:dyDescent="0.25">
      <c r="A22262" t="s">
        <v>431</v>
      </c>
      <c r="B22262" t="s">
        <v>133</v>
      </c>
      <c r="C22262" t="s">
        <v>64</v>
      </c>
      <c r="E22262" t="s">
        <v>426</v>
      </c>
      <c r="F22262" t="s">
        <v>426</v>
      </c>
      <c r="G22262" t="s">
        <v>15</v>
      </c>
      <c r="H22262" t="s">
        <v>20</v>
      </c>
      <c r="I22262" t="s">
        <v>104</v>
      </c>
      <c r="J22262" t="s">
        <v>117</v>
      </c>
      <c r="K22262" s="1">
        <v>45418</v>
      </c>
      <c r="L22262">
        <v>30</v>
      </c>
      <c r="M22262">
        <v>3</v>
      </c>
      <c r="N22262" t="s">
        <v>536</v>
      </c>
      <c r="O22262" t="s">
        <v>537</v>
      </c>
      <c r="P22262" t="s">
        <v>640</v>
      </c>
    </row>
    <row r="22263" spans="1:16" x14ac:dyDescent="0.25">
      <c r="A22263" t="s">
        <v>431</v>
      </c>
      <c r="B22263" t="s">
        <v>133</v>
      </c>
      <c r="C22263" t="s">
        <v>64</v>
      </c>
      <c r="E22263" t="s">
        <v>426</v>
      </c>
      <c r="F22263" t="s">
        <v>426</v>
      </c>
      <c r="G22263" t="s">
        <v>15</v>
      </c>
      <c r="H22263" t="s">
        <v>20</v>
      </c>
      <c r="I22263" t="s">
        <v>104</v>
      </c>
      <c r="J22263" t="s">
        <v>117</v>
      </c>
      <c r="K22263" s="1">
        <v>45428</v>
      </c>
      <c r="L22263">
        <v>60</v>
      </c>
      <c r="M22263">
        <v>4</v>
      </c>
      <c r="N22263" t="s">
        <v>536</v>
      </c>
      <c r="O22263" t="s">
        <v>537</v>
      </c>
      <c r="P22263" t="s">
        <v>640</v>
      </c>
    </row>
    <row r="22264" spans="1:16" x14ac:dyDescent="0.25">
      <c r="A22264" t="s">
        <v>431</v>
      </c>
      <c r="B22264" t="s">
        <v>133</v>
      </c>
      <c r="C22264" t="s">
        <v>64</v>
      </c>
      <c r="E22264" t="s">
        <v>426</v>
      </c>
      <c r="F22264" t="s">
        <v>426</v>
      </c>
      <c r="G22264" t="s">
        <v>15</v>
      </c>
      <c r="H22264" t="s">
        <v>44</v>
      </c>
      <c r="I22264" t="s">
        <v>78</v>
      </c>
      <c r="J22264" t="s">
        <v>117</v>
      </c>
      <c r="K22264" s="1">
        <v>45405</v>
      </c>
      <c r="L22264">
        <v>30</v>
      </c>
      <c r="M22264">
        <v>1</v>
      </c>
      <c r="N22264" t="s">
        <v>536</v>
      </c>
      <c r="O22264" t="s">
        <v>537</v>
      </c>
      <c r="P22264" t="s">
        <v>640</v>
      </c>
    </row>
    <row r="22265" spans="1:16" x14ac:dyDescent="0.25">
      <c r="A22265" t="s">
        <v>431</v>
      </c>
      <c r="B22265" t="s">
        <v>133</v>
      </c>
      <c r="C22265" t="s">
        <v>64</v>
      </c>
      <c r="E22265" t="s">
        <v>426</v>
      </c>
      <c r="F22265" t="s">
        <v>426</v>
      </c>
      <c r="G22265" t="s">
        <v>15</v>
      </c>
      <c r="H22265" t="s">
        <v>44</v>
      </c>
      <c r="I22265" t="s">
        <v>78</v>
      </c>
      <c r="J22265" t="s">
        <v>117</v>
      </c>
      <c r="K22265" s="1">
        <v>45418</v>
      </c>
      <c r="L22265">
        <v>30</v>
      </c>
      <c r="M22265">
        <v>3</v>
      </c>
      <c r="N22265" t="s">
        <v>536</v>
      </c>
      <c r="O22265" t="s">
        <v>537</v>
      </c>
      <c r="P22265" t="s">
        <v>640</v>
      </c>
    </row>
    <row r="22266" spans="1:16" x14ac:dyDescent="0.25">
      <c r="A22266" t="s">
        <v>431</v>
      </c>
      <c r="B22266" t="s">
        <v>133</v>
      </c>
      <c r="C22266" t="s">
        <v>64</v>
      </c>
      <c r="E22266" t="s">
        <v>426</v>
      </c>
      <c r="F22266" t="s">
        <v>426</v>
      </c>
      <c r="G22266" t="s">
        <v>15</v>
      </c>
      <c r="H22266" t="s">
        <v>44</v>
      </c>
      <c r="I22266" t="s">
        <v>45</v>
      </c>
      <c r="J22266" t="s">
        <v>118</v>
      </c>
      <c r="K22266" s="1">
        <v>45418</v>
      </c>
      <c r="L22266">
        <v>30</v>
      </c>
      <c r="M22266">
        <v>3</v>
      </c>
      <c r="N22266" t="s">
        <v>536</v>
      </c>
      <c r="O22266" t="s">
        <v>537</v>
      </c>
      <c r="P22266" t="s">
        <v>640</v>
      </c>
    </row>
    <row r="22267" spans="1:16" x14ac:dyDescent="0.25">
      <c r="A22267" t="s">
        <v>431</v>
      </c>
      <c r="B22267" t="s">
        <v>133</v>
      </c>
      <c r="C22267" t="s">
        <v>64</v>
      </c>
      <c r="E22267" t="s">
        <v>426</v>
      </c>
      <c r="F22267" t="s">
        <v>426</v>
      </c>
      <c r="G22267" t="s">
        <v>15</v>
      </c>
      <c r="H22267" t="s">
        <v>44</v>
      </c>
      <c r="I22267" t="s">
        <v>79</v>
      </c>
      <c r="J22267" t="s">
        <v>191</v>
      </c>
      <c r="K22267" s="1">
        <v>45427</v>
      </c>
      <c r="L22267">
        <v>60</v>
      </c>
      <c r="M22267">
        <v>4</v>
      </c>
      <c r="N22267" t="s">
        <v>536</v>
      </c>
      <c r="O22267" t="s">
        <v>537</v>
      </c>
      <c r="P22267" t="s">
        <v>640</v>
      </c>
    </row>
    <row r="22268" spans="1:16" x14ac:dyDescent="0.25">
      <c r="A22268" t="s">
        <v>431</v>
      </c>
      <c r="B22268" t="s">
        <v>133</v>
      </c>
      <c r="C22268" t="s">
        <v>64</v>
      </c>
      <c r="E22268" t="s">
        <v>426</v>
      </c>
      <c r="F22268" t="s">
        <v>426</v>
      </c>
      <c r="G22268" t="s">
        <v>15</v>
      </c>
      <c r="H22268" t="s">
        <v>44</v>
      </c>
      <c r="I22268" t="s">
        <v>79</v>
      </c>
      <c r="J22268" t="s">
        <v>191</v>
      </c>
      <c r="K22268" s="1">
        <v>45429</v>
      </c>
      <c r="L22268">
        <v>30</v>
      </c>
      <c r="M22268">
        <v>4</v>
      </c>
      <c r="N22268" t="s">
        <v>536</v>
      </c>
      <c r="O22268" t="s">
        <v>537</v>
      </c>
      <c r="P22268" t="s">
        <v>640</v>
      </c>
    </row>
    <row r="22269" spans="1:16" x14ac:dyDescent="0.25">
      <c r="A22269" t="s">
        <v>431</v>
      </c>
      <c r="B22269" t="s">
        <v>133</v>
      </c>
      <c r="C22269" t="s">
        <v>64</v>
      </c>
      <c r="E22269" t="s">
        <v>426</v>
      </c>
      <c r="F22269" t="s">
        <v>426</v>
      </c>
      <c r="G22269" t="s">
        <v>15</v>
      </c>
      <c r="H22269" t="s">
        <v>44</v>
      </c>
      <c r="I22269" t="s">
        <v>75</v>
      </c>
      <c r="J22269" t="s">
        <v>118</v>
      </c>
      <c r="K22269" s="1">
        <v>45429</v>
      </c>
      <c r="L22269">
        <v>30</v>
      </c>
      <c r="M22269">
        <v>4</v>
      </c>
      <c r="N22269" t="s">
        <v>536</v>
      </c>
      <c r="O22269" t="s">
        <v>537</v>
      </c>
      <c r="P22269" t="s">
        <v>640</v>
      </c>
    </row>
    <row r="22270" spans="1:16" x14ac:dyDescent="0.25">
      <c r="A22270" t="s">
        <v>431</v>
      </c>
      <c r="B22270" t="s">
        <v>133</v>
      </c>
      <c r="C22270" t="s">
        <v>64</v>
      </c>
      <c r="E22270" t="s">
        <v>426</v>
      </c>
      <c r="F22270" t="s">
        <v>426</v>
      </c>
      <c r="G22270" t="s">
        <v>15</v>
      </c>
      <c r="H22270" t="s">
        <v>44</v>
      </c>
      <c r="I22270" t="s">
        <v>80</v>
      </c>
      <c r="J22270" t="s">
        <v>117</v>
      </c>
      <c r="K22270" s="1">
        <v>45426</v>
      </c>
      <c r="L22270">
        <v>60</v>
      </c>
      <c r="M22270">
        <v>4</v>
      </c>
      <c r="N22270" t="s">
        <v>536</v>
      </c>
      <c r="O22270" t="s">
        <v>537</v>
      </c>
      <c r="P22270" t="s">
        <v>640</v>
      </c>
    </row>
    <row r="22271" spans="1:16" x14ac:dyDescent="0.25">
      <c r="A22271" t="s">
        <v>431</v>
      </c>
      <c r="B22271" t="s">
        <v>133</v>
      </c>
      <c r="C22271" t="s">
        <v>64</v>
      </c>
      <c r="E22271" t="s">
        <v>426</v>
      </c>
      <c r="F22271" t="s">
        <v>426</v>
      </c>
      <c r="G22271" t="s">
        <v>15</v>
      </c>
      <c r="H22271" t="s">
        <v>44</v>
      </c>
      <c r="I22271" t="s">
        <v>80</v>
      </c>
      <c r="J22271" t="s">
        <v>117</v>
      </c>
      <c r="K22271" s="1">
        <v>45429</v>
      </c>
      <c r="L22271">
        <v>30</v>
      </c>
      <c r="M22271">
        <v>4</v>
      </c>
      <c r="N22271" t="s">
        <v>536</v>
      </c>
      <c r="O22271" t="s">
        <v>537</v>
      </c>
      <c r="P22271" t="s">
        <v>640</v>
      </c>
    </row>
    <row r="22272" spans="1:16" x14ac:dyDescent="0.25">
      <c r="A22272" t="s">
        <v>431</v>
      </c>
      <c r="B22272" t="s">
        <v>133</v>
      </c>
      <c r="C22272" t="s">
        <v>64</v>
      </c>
      <c r="E22272" t="s">
        <v>426</v>
      </c>
      <c r="F22272" t="s">
        <v>426</v>
      </c>
      <c r="G22272" t="s">
        <v>15</v>
      </c>
      <c r="H22272" t="s">
        <v>61</v>
      </c>
      <c r="I22272" t="s">
        <v>61</v>
      </c>
      <c r="J22272" t="s">
        <v>119</v>
      </c>
      <c r="K22272" s="1">
        <v>45422</v>
      </c>
      <c r="L22272">
        <v>480</v>
      </c>
      <c r="M22272">
        <v>3</v>
      </c>
      <c r="N22272" t="s">
        <v>536</v>
      </c>
      <c r="O22272" t="s">
        <v>537</v>
      </c>
      <c r="P22272" t="s">
        <v>640</v>
      </c>
    </row>
    <row r="22273" spans="1:16" x14ac:dyDescent="0.25">
      <c r="A22273" t="s">
        <v>431</v>
      </c>
      <c r="B22273" t="s">
        <v>133</v>
      </c>
      <c r="C22273" t="s">
        <v>64</v>
      </c>
      <c r="E22273" t="s">
        <v>426</v>
      </c>
      <c r="F22273" t="s">
        <v>426</v>
      </c>
      <c r="G22273" t="s">
        <v>15</v>
      </c>
      <c r="H22273" t="s">
        <v>61</v>
      </c>
      <c r="I22273" t="s">
        <v>61</v>
      </c>
      <c r="J22273" t="s">
        <v>119</v>
      </c>
      <c r="K22273" s="1">
        <v>45425</v>
      </c>
      <c r="L22273">
        <v>480</v>
      </c>
      <c r="M22273">
        <v>4</v>
      </c>
      <c r="N22273" t="s">
        <v>536</v>
      </c>
      <c r="O22273" t="s">
        <v>537</v>
      </c>
      <c r="P22273" t="s">
        <v>640</v>
      </c>
    </row>
    <row r="22274" spans="1:16" x14ac:dyDescent="0.25">
      <c r="A22274" t="s">
        <v>431</v>
      </c>
      <c r="B22274" t="s">
        <v>133</v>
      </c>
      <c r="C22274" t="s">
        <v>64</v>
      </c>
      <c r="E22274" t="s">
        <v>426</v>
      </c>
      <c r="F22274" t="s">
        <v>426</v>
      </c>
      <c r="G22274" t="s">
        <v>15</v>
      </c>
      <c r="H22274" t="s">
        <v>46</v>
      </c>
      <c r="I22274" t="s">
        <v>48</v>
      </c>
      <c r="J22274" t="s">
        <v>118</v>
      </c>
      <c r="K22274" s="1">
        <v>45405</v>
      </c>
      <c r="L22274">
        <v>10.001999999999899</v>
      </c>
      <c r="M22274">
        <v>1</v>
      </c>
      <c r="N22274" t="s">
        <v>536</v>
      </c>
      <c r="O22274" t="s">
        <v>537</v>
      </c>
      <c r="P22274" t="s">
        <v>640</v>
      </c>
    </row>
    <row r="22275" spans="1:16" x14ac:dyDescent="0.25">
      <c r="A22275" t="s">
        <v>431</v>
      </c>
      <c r="B22275" t="s">
        <v>133</v>
      </c>
      <c r="C22275" t="s">
        <v>64</v>
      </c>
      <c r="E22275" t="s">
        <v>426</v>
      </c>
      <c r="F22275" t="s">
        <v>426</v>
      </c>
      <c r="G22275" t="s">
        <v>15</v>
      </c>
      <c r="H22275" t="s">
        <v>46</v>
      </c>
      <c r="I22275" t="s">
        <v>49</v>
      </c>
      <c r="J22275" t="s">
        <v>191</v>
      </c>
      <c r="K22275" s="1">
        <v>45412</v>
      </c>
      <c r="L22275">
        <v>60</v>
      </c>
      <c r="M22275">
        <v>2</v>
      </c>
      <c r="N22275" t="s">
        <v>536</v>
      </c>
      <c r="O22275" t="s">
        <v>537</v>
      </c>
      <c r="P22275" t="s">
        <v>640</v>
      </c>
    </row>
    <row r="22276" spans="1:16" x14ac:dyDescent="0.25">
      <c r="A22276" t="s">
        <v>431</v>
      </c>
      <c r="B22276" t="s">
        <v>133</v>
      </c>
      <c r="C22276" t="s">
        <v>64</v>
      </c>
      <c r="E22276" t="s">
        <v>426</v>
      </c>
      <c r="F22276" t="s">
        <v>426</v>
      </c>
      <c r="G22276" t="s">
        <v>15</v>
      </c>
      <c r="H22276" t="s">
        <v>46</v>
      </c>
      <c r="I22276" t="s">
        <v>49</v>
      </c>
      <c r="J22276" t="s">
        <v>191</v>
      </c>
      <c r="K22276" s="1">
        <v>45414</v>
      </c>
      <c r="L22276">
        <v>60</v>
      </c>
      <c r="M22276">
        <v>2</v>
      </c>
      <c r="N22276" t="s">
        <v>536</v>
      </c>
      <c r="O22276" t="s">
        <v>537</v>
      </c>
      <c r="P22276" t="s">
        <v>640</v>
      </c>
    </row>
    <row r="22277" spans="1:16" x14ac:dyDescent="0.25">
      <c r="A22277" t="s">
        <v>431</v>
      </c>
      <c r="B22277" t="s">
        <v>133</v>
      </c>
      <c r="C22277" t="s">
        <v>64</v>
      </c>
      <c r="E22277" t="s">
        <v>426</v>
      </c>
      <c r="F22277" t="s">
        <v>426</v>
      </c>
      <c r="G22277" t="s">
        <v>15</v>
      </c>
      <c r="H22277" t="s">
        <v>46</v>
      </c>
      <c r="I22277" t="s">
        <v>49</v>
      </c>
      <c r="J22277" t="s">
        <v>191</v>
      </c>
      <c r="K22277" s="1">
        <v>45420</v>
      </c>
      <c r="L22277">
        <v>60</v>
      </c>
      <c r="M22277">
        <v>3</v>
      </c>
      <c r="N22277" t="s">
        <v>536</v>
      </c>
      <c r="O22277" t="s">
        <v>537</v>
      </c>
      <c r="P22277" t="s">
        <v>640</v>
      </c>
    </row>
    <row r="22278" spans="1:16" x14ac:dyDescent="0.25">
      <c r="A22278" t="s">
        <v>431</v>
      </c>
      <c r="B22278" t="s">
        <v>133</v>
      </c>
      <c r="C22278" t="s">
        <v>64</v>
      </c>
      <c r="E22278" t="s">
        <v>426</v>
      </c>
      <c r="F22278" t="s">
        <v>426</v>
      </c>
      <c r="G22278" t="s">
        <v>15</v>
      </c>
      <c r="H22278" t="s">
        <v>46</v>
      </c>
      <c r="I22278" t="s">
        <v>49</v>
      </c>
      <c r="J22278" t="s">
        <v>191</v>
      </c>
      <c r="K22278" s="1">
        <v>45426</v>
      </c>
      <c r="L22278">
        <v>60</v>
      </c>
      <c r="M22278">
        <v>4</v>
      </c>
      <c r="N22278" t="s">
        <v>536</v>
      </c>
      <c r="O22278" t="s">
        <v>537</v>
      </c>
      <c r="P22278" t="s">
        <v>640</v>
      </c>
    </row>
    <row r="22279" spans="1:16" x14ac:dyDescent="0.25">
      <c r="A22279" t="s">
        <v>431</v>
      </c>
      <c r="B22279" t="s">
        <v>133</v>
      </c>
      <c r="C22279" t="s">
        <v>64</v>
      </c>
      <c r="E22279" t="s">
        <v>426</v>
      </c>
      <c r="F22279" t="s">
        <v>426</v>
      </c>
      <c r="G22279" t="s">
        <v>15</v>
      </c>
      <c r="H22279" t="s">
        <v>46</v>
      </c>
      <c r="I22279" t="s">
        <v>49</v>
      </c>
      <c r="J22279" t="s">
        <v>191</v>
      </c>
      <c r="K22279" s="1">
        <v>45427</v>
      </c>
      <c r="L22279">
        <v>120</v>
      </c>
      <c r="M22279">
        <v>4</v>
      </c>
      <c r="N22279" t="s">
        <v>536</v>
      </c>
      <c r="O22279" t="s">
        <v>537</v>
      </c>
      <c r="P22279" t="s">
        <v>640</v>
      </c>
    </row>
    <row r="22280" spans="1:16" x14ac:dyDescent="0.25">
      <c r="A22280" t="s">
        <v>431</v>
      </c>
      <c r="B22280" t="s">
        <v>133</v>
      </c>
      <c r="C22280" t="s">
        <v>64</v>
      </c>
      <c r="E22280" t="s">
        <v>426</v>
      </c>
      <c r="F22280" t="s">
        <v>426</v>
      </c>
      <c r="G22280" t="s">
        <v>15</v>
      </c>
      <c r="H22280" t="s">
        <v>46</v>
      </c>
      <c r="I22280" t="s">
        <v>49</v>
      </c>
      <c r="J22280" t="s">
        <v>191</v>
      </c>
      <c r="K22280" s="1">
        <v>45428</v>
      </c>
      <c r="L22280">
        <v>120</v>
      </c>
      <c r="M22280">
        <v>4</v>
      </c>
      <c r="N22280" t="s">
        <v>536</v>
      </c>
      <c r="O22280" t="s">
        <v>537</v>
      </c>
      <c r="P22280" t="s">
        <v>640</v>
      </c>
    </row>
    <row r="22281" spans="1:16" x14ac:dyDescent="0.25">
      <c r="A22281" t="s">
        <v>431</v>
      </c>
      <c r="B22281" t="s">
        <v>133</v>
      </c>
      <c r="C22281" t="s">
        <v>64</v>
      </c>
      <c r="E22281" t="s">
        <v>426</v>
      </c>
      <c r="F22281" t="s">
        <v>426</v>
      </c>
      <c r="G22281" t="s">
        <v>15</v>
      </c>
      <c r="H22281" t="s">
        <v>46</v>
      </c>
      <c r="I22281" t="s">
        <v>49</v>
      </c>
      <c r="J22281" t="s">
        <v>191</v>
      </c>
      <c r="K22281" s="1">
        <v>45429</v>
      </c>
      <c r="L22281">
        <v>90</v>
      </c>
      <c r="M22281">
        <v>4</v>
      </c>
      <c r="N22281" t="s">
        <v>536</v>
      </c>
      <c r="O22281" t="s">
        <v>537</v>
      </c>
      <c r="P22281" t="s">
        <v>640</v>
      </c>
    </row>
    <row r="22282" spans="1:16" x14ac:dyDescent="0.25">
      <c r="A22282" t="s">
        <v>431</v>
      </c>
      <c r="B22282" t="s">
        <v>133</v>
      </c>
      <c r="C22282" t="s">
        <v>64</v>
      </c>
      <c r="E22282" t="s">
        <v>426</v>
      </c>
      <c r="F22282" t="s">
        <v>426</v>
      </c>
      <c r="G22282" t="s">
        <v>15</v>
      </c>
      <c r="H22282" t="s">
        <v>46</v>
      </c>
      <c r="I22282" t="s">
        <v>50</v>
      </c>
      <c r="J22282" t="s">
        <v>191</v>
      </c>
      <c r="K22282" s="1">
        <v>45407</v>
      </c>
      <c r="L22282">
        <v>30</v>
      </c>
      <c r="M22282">
        <v>1</v>
      </c>
      <c r="N22282" t="s">
        <v>536</v>
      </c>
      <c r="O22282" t="s">
        <v>537</v>
      </c>
      <c r="P22282" t="s">
        <v>640</v>
      </c>
    </row>
    <row r="22283" spans="1:16" x14ac:dyDescent="0.25">
      <c r="A22283" t="s">
        <v>431</v>
      </c>
      <c r="B22283" t="s">
        <v>133</v>
      </c>
      <c r="C22283" t="s">
        <v>64</v>
      </c>
      <c r="E22283" t="s">
        <v>426</v>
      </c>
      <c r="F22283" t="s">
        <v>426</v>
      </c>
      <c r="G22283" t="s">
        <v>15</v>
      </c>
      <c r="H22283" t="s">
        <v>46</v>
      </c>
      <c r="I22283" t="s">
        <v>50</v>
      </c>
      <c r="J22283" t="s">
        <v>191</v>
      </c>
      <c r="K22283" s="1">
        <v>45408</v>
      </c>
      <c r="L22283">
        <v>30</v>
      </c>
      <c r="M22283">
        <v>1</v>
      </c>
      <c r="N22283" t="s">
        <v>536</v>
      </c>
      <c r="O22283" t="s">
        <v>537</v>
      </c>
      <c r="P22283" t="s">
        <v>640</v>
      </c>
    </row>
    <row r="22284" spans="1:16" x14ac:dyDescent="0.25">
      <c r="A22284" t="s">
        <v>431</v>
      </c>
      <c r="B22284" t="s">
        <v>133</v>
      </c>
      <c r="C22284" t="s">
        <v>64</v>
      </c>
      <c r="E22284" t="s">
        <v>426</v>
      </c>
      <c r="F22284" t="s">
        <v>426</v>
      </c>
      <c r="G22284" t="s">
        <v>15</v>
      </c>
      <c r="H22284" t="s">
        <v>46</v>
      </c>
      <c r="I22284" t="s">
        <v>50</v>
      </c>
      <c r="J22284" t="s">
        <v>191</v>
      </c>
      <c r="K22284" s="1">
        <v>45412</v>
      </c>
      <c r="L22284">
        <v>60</v>
      </c>
      <c r="M22284">
        <v>2</v>
      </c>
      <c r="N22284" t="s">
        <v>536</v>
      </c>
      <c r="O22284" t="s">
        <v>537</v>
      </c>
      <c r="P22284" t="s">
        <v>640</v>
      </c>
    </row>
    <row r="22285" spans="1:16" x14ac:dyDescent="0.25">
      <c r="A22285" t="s">
        <v>431</v>
      </c>
      <c r="B22285" t="s">
        <v>133</v>
      </c>
      <c r="C22285" t="s">
        <v>64</v>
      </c>
      <c r="E22285" t="s">
        <v>426</v>
      </c>
      <c r="F22285" t="s">
        <v>426</v>
      </c>
      <c r="G22285" t="s">
        <v>15</v>
      </c>
      <c r="H22285" t="s">
        <v>46</v>
      </c>
      <c r="I22285" t="s">
        <v>51</v>
      </c>
      <c r="J22285" t="s">
        <v>118</v>
      </c>
      <c r="K22285" s="1">
        <v>45404</v>
      </c>
      <c r="L22285">
        <v>30</v>
      </c>
      <c r="M22285">
        <v>1</v>
      </c>
      <c r="N22285" t="s">
        <v>536</v>
      </c>
      <c r="O22285" t="s">
        <v>537</v>
      </c>
      <c r="P22285" t="s">
        <v>640</v>
      </c>
    </row>
    <row r="22286" spans="1:16" x14ac:dyDescent="0.25">
      <c r="A22286" t="s">
        <v>431</v>
      </c>
      <c r="B22286" t="s">
        <v>133</v>
      </c>
      <c r="C22286" t="s">
        <v>64</v>
      </c>
      <c r="E22286" t="s">
        <v>426</v>
      </c>
      <c r="F22286" t="s">
        <v>426</v>
      </c>
      <c r="G22286" t="s">
        <v>15</v>
      </c>
      <c r="H22286" t="s">
        <v>46</v>
      </c>
      <c r="I22286" t="s">
        <v>51</v>
      </c>
      <c r="J22286" t="s">
        <v>118</v>
      </c>
      <c r="K22286" s="1">
        <v>45405</v>
      </c>
      <c r="L22286">
        <v>30</v>
      </c>
      <c r="M22286">
        <v>1</v>
      </c>
      <c r="N22286" t="s">
        <v>536</v>
      </c>
      <c r="O22286" t="s">
        <v>537</v>
      </c>
      <c r="P22286" t="s">
        <v>640</v>
      </c>
    </row>
    <row r="22287" spans="1:16" x14ac:dyDescent="0.25">
      <c r="A22287" t="s">
        <v>431</v>
      </c>
      <c r="B22287" t="s">
        <v>133</v>
      </c>
      <c r="C22287" t="s">
        <v>64</v>
      </c>
      <c r="E22287" t="s">
        <v>426</v>
      </c>
      <c r="F22287" t="s">
        <v>426</v>
      </c>
      <c r="G22287" t="s">
        <v>15</v>
      </c>
      <c r="H22287" t="s">
        <v>46</v>
      </c>
      <c r="I22287" t="s">
        <v>51</v>
      </c>
      <c r="J22287" t="s">
        <v>118</v>
      </c>
      <c r="K22287" s="1">
        <v>45408</v>
      </c>
      <c r="L22287">
        <v>30</v>
      </c>
      <c r="M22287">
        <v>1</v>
      </c>
      <c r="N22287" t="s">
        <v>536</v>
      </c>
      <c r="O22287" t="s">
        <v>537</v>
      </c>
      <c r="P22287" t="s">
        <v>640</v>
      </c>
    </row>
    <row r="22288" spans="1:16" x14ac:dyDescent="0.25">
      <c r="A22288" t="s">
        <v>431</v>
      </c>
      <c r="B22288" t="s">
        <v>133</v>
      </c>
      <c r="C22288" t="s">
        <v>64</v>
      </c>
      <c r="E22288" t="s">
        <v>426</v>
      </c>
      <c r="F22288" t="s">
        <v>426</v>
      </c>
      <c r="G22288" t="s">
        <v>15</v>
      </c>
      <c r="H22288" t="s">
        <v>46</v>
      </c>
      <c r="I22288" t="s">
        <v>51</v>
      </c>
      <c r="J22288" t="s">
        <v>118</v>
      </c>
      <c r="K22288" s="1">
        <v>45412</v>
      </c>
      <c r="L22288">
        <v>30</v>
      </c>
      <c r="M22288">
        <v>2</v>
      </c>
      <c r="N22288" t="s">
        <v>536</v>
      </c>
      <c r="O22288" t="s">
        <v>537</v>
      </c>
      <c r="P22288" t="s">
        <v>640</v>
      </c>
    </row>
    <row r="22289" spans="1:16" x14ac:dyDescent="0.25">
      <c r="A22289" t="s">
        <v>431</v>
      </c>
      <c r="B22289" t="s">
        <v>133</v>
      </c>
      <c r="C22289" t="s">
        <v>64</v>
      </c>
      <c r="E22289" t="s">
        <v>426</v>
      </c>
      <c r="F22289" t="s">
        <v>426</v>
      </c>
      <c r="G22289" t="s">
        <v>15</v>
      </c>
      <c r="H22289" t="s">
        <v>46</v>
      </c>
      <c r="I22289" t="s">
        <v>51</v>
      </c>
      <c r="J22289" t="s">
        <v>118</v>
      </c>
      <c r="K22289" s="1">
        <v>45413</v>
      </c>
      <c r="L22289">
        <v>60</v>
      </c>
      <c r="M22289">
        <v>2</v>
      </c>
      <c r="N22289" t="s">
        <v>536</v>
      </c>
      <c r="O22289" t="s">
        <v>537</v>
      </c>
      <c r="P22289" t="s">
        <v>640</v>
      </c>
    </row>
    <row r="22290" spans="1:16" x14ac:dyDescent="0.25">
      <c r="A22290" t="s">
        <v>431</v>
      </c>
      <c r="B22290" t="s">
        <v>133</v>
      </c>
      <c r="C22290" t="s">
        <v>64</v>
      </c>
      <c r="E22290" t="s">
        <v>426</v>
      </c>
      <c r="F22290" t="s">
        <v>426</v>
      </c>
      <c r="G22290" t="s">
        <v>15</v>
      </c>
      <c r="H22290" t="s">
        <v>46</v>
      </c>
      <c r="I22290" t="s">
        <v>51</v>
      </c>
      <c r="J22290" t="s">
        <v>118</v>
      </c>
      <c r="K22290" s="1">
        <v>45414</v>
      </c>
      <c r="L22290">
        <v>90</v>
      </c>
      <c r="M22290">
        <v>2</v>
      </c>
      <c r="N22290" t="s">
        <v>536</v>
      </c>
      <c r="O22290" t="s">
        <v>537</v>
      </c>
      <c r="P22290" t="s">
        <v>640</v>
      </c>
    </row>
    <row r="22291" spans="1:16" x14ac:dyDescent="0.25">
      <c r="A22291" t="s">
        <v>431</v>
      </c>
      <c r="B22291" t="s">
        <v>133</v>
      </c>
      <c r="C22291" t="s">
        <v>64</v>
      </c>
      <c r="E22291" t="s">
        <v>426</v>
      </c>
      <c r="F22291" t="s">
        <v>426</v>
      </c>
      <c r="G22291" t="s">
        <v>15</v>
      </c>
      <c r="H22291" t="s">
        <v>46</v>
      </c>
      <c r="I22291" t="s">
        <v>51</v>
      </c>
      <c r="J22291" t="s">
        <v>118</v>
      </c>
      <c r="K22291" s="1">
        <v>45415</v>
      </c>
      <c r="L22291">
        <v>30</v>
      </c>
      <c r="M22291">
        <v>2</v>
      </c>
      <c r="N22291" t="s">
        <v>536</v>
      </c>
      <c r="O22291" t="s">
        <v>537</v>
      </c>
      <c r="P22291" t="s">
        <v>640</v>
      </c>
    </row>
    <row r="22292" spans="1:16" x14ac:dyDescent="0.25">
      <c r="A22292" t="s">
        <v>431</v>
      </c>
      <c r="B22292" t="s">
        <v>133</v>
      </c>
      <c r="C22292" t="s">
        <v>64</v>
      </c>
      <c r="E22292" t="s">
        <v>426</v>
      </c>
      <c r="F22292" t="s">
        <v>426</v>
      </c>
      <c r="G22292" t="s">
        <v>15</v>
      </c>
      <c r="H22292" t="s">
        <v>46</v>
      </c>
      <c r="I22292" t="s">
        <v>51</v>
      </c>
      <c r="J22292" t="s">
        <v>118</v>
      </c>
      <c r="K22292" s="1">
        <v>45418</v>
      </c>
      <c r="L22292">
        <v>30</v>
      </c>
      <c r="M22292">
        <v>3</v>
      </c>
      <c r="N22292" t="s">
        <v>536</v>
      </c>
      <c r="O22292" t="s">
        <v>537</v>
      </c>
      <c r="P22292" t="s">
        <v>640</v>
      </c>
    </row>
    <row r="22293" spans="1:16" x14ac:dyDescent="0.25">
      <c r="A22293" t="s">
        <v>431</v>
      </c>
      <c r="B22293" t="s">
        <v>133</v>
      </c>
      <c r="C22293" t="s">
        <v>64</v>
      </c>
      <c r="E22293" t="s">
        <v>426</v>
      </c>
      <c r="F22293" t="s">
        <v>426</v>
      </c>
      <c r="G22293" t="s">
        <v>15</v>
      </c>
      <c r="H22293" t="s">
        <v>46</v>
      </c>
      <c r="I22293" t="s">
        <v>51</v>
      </c>
      <c r="J22293" t="s">
        <v>118</v>
      </c>
      <c r="K22293" s="1">
        <v>45426</v>
      </c>
      <c r="L22293">
        <v>30</v>
      </c>
      <c r="M22293">
        <v>4</v>
      </c>
      <c r="N22293" t="s">
        <v>536</v>
      </c>
      <c r="O22293" t="s">
        <v>537</v>
      </c>
      <c r="P22293" t="s">
        <v>640</v>
      </c>
    </row>
    <row r="22294" spans="1:16" x14ac:dyDescent="0.25">
      <c r="A22294" t="s">
        <v>431</v>
      </c>
      <c r="B22294" t="s">
        <v>133</v>
      </c>
      <c r="C22294" t="s">
        <v>64</v>
      </c>
      <c r="E22294" t="s">
        <v>426</v>
      </c>
      <c r="F22294" t="s">
        <v>426</v>
      </c>
      <c r="G22294" t="s">
        <v>15</v>
      </c>
      <c r="H22294" t="s">
        <v>25</v>
      </c>
      <c r="I22294" t="s">
        <v>52</v>
      </c>
      <c r="J22294" t="s">
        <v>118</v>
      </c>
      <c r="K22294" s="1">
        <v>45407</v>
      </c>
      <c r="L22294">
        <v>60</v>
      </c>
      <c r="M22294">
        <v>1</v>
      </c>
      <c r="N22294" t="s">
        <v>536</v>
      </c>
      <c r="O22294" t="s">
        <v>537</v>
      </c>
      <c r="P22294" t="s">
        <v>640</v>
      </c>
    </row>
    <row r="22295" spans="1:16" x14ac:dyDescent="0.25">
      <c r="A22295" t="s">
        <v>431</v>
      </c>
      <c r="B22295" t="s">
        <v>133</v>
      </c>
      <c r="C22295" t="s">
        <v>64</v>
      </c>
      <c r="E22295" t="s">
        <v>426</v>
      </c>
      <c r="F22295" t="s">
        <v>426</v>
      </c>
      <c r="G22295" t="s">
        <v>15</v>
      </c>
      <c r="H22295" t="s">
        <v>25</v>
      </c>
      <c r="I22295" t="s">
        <v>52</v>
      </c>
      <c r="J22295" t="s">
        <v>118</v>
      </c>
      <c r="K22295" s="1">
        <v>45411</v>
      </c>
      <c r="L22295">
        <v>90</v>
      </c>
      <c r="M22295">
        <v>2</v>
      </c>
      <c r="N22295" t="s">
        <v>536</v>
      </c>
      <c r="O22295" t="s">
        <v>537</v>
      </c>
      <c r="P22295" t="s">
        <v>640</v>
      </c>
    </row>
    <row r="22296" spans="1:16" x14ac:dyDescent="0.25">
      <c r="A22296" t="s">
        <v>431</v>
      </c>
      <c r="B22296" t="s">
        <v>133</v>
      </c>
      <c r="C22296" t="s">
        <v>64</v>
      </c>
      <c r="E22296" t="s">
        <v>426</v>
      </c>
      <c r="F22296" t="s">
        <v>426</v>
      </c>
      <c r="G22296" t="s">
        <v>15</v>
      </c>
      <c r="H22296" t="s">
        <v>25</v>
      </c>
      <c r="I22296" t="s">
        <v>52</v>
      </c>
      <c r="J22296" t="s">
        <v>118</v>
      </c>
      <c r="K22296" s="1">
        <v>45412</v>
      </c>
      <c r="L22296">
        <v>60</v>
      </c>
      <c r="M22296">
        <v>2</v>
      </c>
      <c r="N22296" t="s">
        <v>536</v>
      </c>
      <c r="O22296" t="s">
        <v>537</v>
      </c>
      <c r="P22296" t="s">
        <v>640</v>
      </c>
    </row>
    <row r="22297" spans="1:16" x14ac:dyDescent="0.25">
      <c r="A22297" t="s">
        <v>431</v>
      </c>
      <c r="B22297" t="s">
        <v>133</v>
      </c>
      <c r="C22297" t="s">
        <v>64</v>
      </c>
      <c r="E22297" t="s">
        <v>426</v>
      </c>
      <c r="F22297" t="s">
        <v>426</v>
      </c>
      <c r="G22297" t="s">
        <v>15</v>
      </c>
      <c r="H22297" t="s">
        <v>25</v>
      </c>
      <c r="I22297" t="s">
        <v>52</v>
      </c>
      <c r="J22297" t="s">
        <v>118</v>
      </c>
      <c r="K22297" s="1">
        <v>45418</v>
      </c>
      <c r="L22297">
        <v>30</v>
      </c>
      <c r="M22297">
        <v>3</v>
      </c>
      <c r="N22297" t="s">
        <v>536</v>
      </c>
      <c r="O22297" t="s">
        <v>537</v>
      </c>
      <c r="P22297" t="s">
        <v>640</v>
      </c>
    </row>
    <row r="22298" spans="1:16" x14ac:dyDescent="0.25">
      <c r="A22298" t="s">
        <v>431</v>
      </c>
      <c r="B22298" t="s">
        <v>133</v>
      </c>
      <c r="C22298" t="s">
        <v>64</v>
      </c>
      <c r="E22298" t="s">
        <v>426</v>
      </c>
      <c r="F22298" t="s">
        <v>426</v>
      </c>
      <c r="G22298" t="s">
        <v>15</v>
      </c>
      <c r="H22298" t="s">
        <v>25</v>
      </c>
      <c r="I22298" t="s">
        <v>52</v>
      </c>
      <c r="J22298" t="s">
        <v>118</v>
      </c>
      <c r="K22298" s="1">
        <v>45428</v>
      </c>
      <c r="L22298">
        <v>30</v>
      </c>
      <c r="M22298">
        <v>4</v>
      </c>
      <c r="N22298" t="s">
        <v>536</v>
      </c>
      <c r="O22298" t="s">
        <v>537</v>
      </c>
      <c r="P22298" t="s">
        <v>640</v>
      </c>
    </row>
    <row r="22299" spans="1:16" x14ac:dyDescent="0.25">
      <c r="A22299" t="s">
        <v>431</v>
      </c>
      <c r="B22299" t="s">
        <v>133</v>
      </c>
      <c r="C22299" t="s">
        <v>64</v>
      </c>
      <c r="E22299" t="s">
        <v>426</v>
      </c>
      <c r="F22299" t="s">
        <v>426</v>
      </c>
      <c r="G22299" t="s">
        <v>15</v>
      </c>
      <c r="H22299" t="s">
        <v>25</v>
      </c>
      <c r="I22299" t="s">
        <v>52</v>
      </c>
      <c r="J22299" t="s">
        <v>118</v>
      </c>
      <c r="K22299" s="1">
        <v>45429</v>
      </c>
      <c r="L22299">
        <v>30</v>
      </c>
      <c r="M22299">
        <v>4</v>
      </c>
      <c r="N22299" t="s">
        <v>536</v>
      </c>
      <c r="O22299" t="s">
        <v>537</v>
      </c>
      <c r="P22299" t="s">
        <v>640</v>
      </c>
    </row>
    <row r="22300" spans="1:16" x14ac:dyDescent="0.25">
      <c r="A22300" t="s">
        <v>431</v>
      </c>
      <c r="B22300" t="s">
        <v>133</v>
      </c>
      <c r="C22300" t="s">
        <v>64</v>
      </c>
      <c r="E22300" t="s">
        <v>426</v>
      </c>
      <c r="F22300" t="s">
        <v>426</v>
      </c>
      <c r="G22300" t="s">
        <v>15</v>
      </c>
      <c r="H22300" t="s">
        <v>25</v>
      </c>
      <c r="I22300" t="s">
        <v>276</v>
      </c>
      <c r="J22300" t="s">
        <v>118</v>
      </c>
      <c r="K22300" s="1">
        <v>45404</v>
      </c>
      <c r="L22300">
        <v>30</v>
      </c>
      <c r="M22300">
        <v>1</v>
      </c>
      <c r="N22300" t="s">
        <v>536</v>
      </c>
      <c r="O22300" t="s">
        <v>537</v>
      </c>
      <c r="P22300" t="s">
        <v>640</v>
      </c>
    </row>
    <row r="22301" spans="1:16" x14ac:dyDescent="0.25">
      <c r="A22301" t="s">
        <v>431</v>
      </c>
      <c r="B22301" t="s">
        <v>133</v>
      </c>
      <c r="C22301" t="s">
        <v>64</v>
      </c>
      <c r="E22301" t="s">
        <v>426</v>
      </c>
      <c r="F22301" t="s">
        <v>426</v>
      </c>
      <c r="G22301" t="s">
        <v>15</v>
      </c>
      <c r="H22301" t="s">
        <v>25</v>
      </c>
      <c r="I22301" t="s">
        <v>276</v>
      </c>
      <c r="J22301" t="s">
        <v>118</v>
      </c>
      <c r="K22301" s="1">
        <v>45419</v>
      </c>
      <c r="L22301">
        <v>60</v>
      </c>
      <c r="M22301">
        <v>3</v>
      </c>
      <c r="N22301" t="s">
        <v>536</v>
      </c>
      <c r="O22301" t="s">
        <v>537</v>
      </c>
      <c r="P22301" t="s">
        <v>640</v>
      </c>
    </row>
    <row r="22302" spans="1:16" x14ac:dyDescent="0.25">
      <c r="A22302" t="s">
        <v>431</v>
      </c>
      <c r="B22302" t="s">
        <v>133</v>
      </c>
      <c r="C22302" t="s">
        <v>64</v>
      </c>
      <c r="E22302" t="s">
        <v>426</v>
      </c>
      <c r="F22302" t="s">
        <v>426</v>
      </c>
      <c r="G22302" t="s">
        <v>15</v>
      </c>
      <c r="H22302" t="s">
        <v>25</v>
      </c>
      <c r="I22302" t="s">
        <v>276</v>
      </c>
      <c r="J22302" t="s">
        <v>118</v>
      </c>
      <c r="K22302" s="1">
        <v>45420</v>
      </c>
      <c r="L22302">
        <v>30</v>
      </c>
      <c r="M22302">
        <v>3</v>
      </c>
      <c r="N22302" t="s">
        <v>536</v>
      </c>
      <c r="O22302" t="s">
        <v>537</v>
      </c>
      <c r="P22302" t="s">
        <v>640</v>
      </c>
    </row>
    <row r="22303" spans="1:16" x14ac:dyDescent="0.25">
      <c r="A22303" t="s">
        <v>431</v>
      </c>
      <c r="B22303" t="s">
        <v>133</v>
      </c>
      <c r="C22303" t="s">
        <v>64</v>
      </c>
      <c r="E22303" t="s">
        <v>426</v>
      </c>
      <c r="F22303" t="s">
        <v>426</v>
      </c>
      <c r="G22303" t="s">
        <v>15</v>
      </c>
      <c r="H22303" t="s">
        <v>25</v>
      </c>
      <c r="I22303" t="s">
        <v>276</v>
      </c>
      <c r="J22303" t="s">
        <v>118</v>
      </c>
      <c r="K22303" s="1">
        <v>45421</v>
      </c>
      <c r="L22303">
        <v>30</v>
      </c>
      <c r="M22303">
        <v>3</v>
      </c>
      <c r="N22303" t="s">
        <v>536</v>
      </c>
      <c r="O22303" t="s">
        <v>537</v>
      </c>
      <c r="P22303" t="s">
        <v>640</v>
      </c>
    </row>
    <row r="22304" spans="1:16" x14ac:dyDescent="0.25">
      <c r="A22304" t="s">
        <v>431</v>
      </c>
      <c r="B22304" t="s">
        <v>133</v>
      </c>
      <c r="C22304" t="s">
        <v>64</v>
      </c>
      <c r="E22304" t="s">
        <v>426</v>
      </c>
      <c r="F22304" t="s">
        <v>426</v>
      </c>
      <c r="G22304" t="s">
        <v>15</v>
      </c>
      <c r="H22304" t="s">
        <v>25</v>
      </c>
      <c r="I22304" t="s">
        <v>276</v>
      </c>
      <c r="J22304" t="s">
        <v>118</v>
      </c>
      <c r="K22304" s="1">
        <v>45426</v>
      </c>
      <c r="L22304">
        <v>30</v>
      </c>
      <c r="M22304">
        <v>4</v>
      </c>
      <c r="N22304" t="s">
        <v>536</v>
      </c>
      <c r="O22304" t="s">
        <v>537</v>
      </c>
      <c r="P22304" t="s">
        <v>640</v>
      </c>
    </row>
    <row r="22305" spans="1:16" x14ac:dyDescent="0.25">
      <c r="A22305" t="s">
        <v>431</v>
      </c>
      <c r="B22305" t="s">
        <v>133</v>
      </c>
      <c r="C22305" t="s">
        <v>64</v>
      </c>
      <c r="E22305" t="s">
        <v>426</v>
      </c>
      <c r="F22305" t="s">
        <v>426</v>
      </c>
      <c r="G22305" t="s">
        <v>15</v>
      </c>
      <c r="H22305" t="s">
        <v>25</v>
      </c>
      <c r="I22305" t="s">
        <v>276</v>
      </c>
      <c r="J22305" t="s">
        <v>118</v>
      </c>
      <c r="K22305" s="1">
        <v>45428</v>
      </c>
      <c r="L22305">
        <v>30</v>
      </c>
      <c r="M22305">
        <v>4</v>
      </c>
      <c r="N22305" t="s">
        <v>536</v>
      </c>
      <c r="O22305" t="s">
        <v>537</v>
      </c>
      <c r="P22305" t="s">
        <v>640</v>
      </c>
    </row>
    <row r="22306" spans="1:16" x14ac:dyDescent="0.25">
      <c r="A22306" t="s">
        <v>431</v>
      </c>
      <c r="B22306" t="s">
        <v>133</v>
      </c>
      <c r="C22306" t="s">
        <v>64</v>
      </c>
      <c r="E22306" t="s">
        <v>426</v>
      </c>
      <c r="F22306" t="s">
        <v>426</v>
      </c>
      <c r="G22306" t="s">
        <v>15</v>
      </c>
      <c r="H22306" t="s">
        <v>25</v>
      </c>
      <c r="I22306" t="s">
        <v>276</v>
      </c>
      <c r="J22306" t="s">
        <v>118</v>
      </c>
      <c r="K22306" s="1">
        <v>45429</v>
      </c>
      <c r="L22306">
        <v>30</v>
      </c>
      <c r="M22306">
        <v>4</v>
      </c>
      <c r="N22306" t="s">
        <v>536</v>
      </c>
      <c r="O22306" t="s">
        <v>537</v>
      </c>
      <c r="P22306" t="s">
        <v>640</v>
      </c>
    </row>
    <row r="22307" spans="1:16" x14ac:dyDescent="0.25">
      <c r="A22307" t="s">
        <v>431</v>
      </c>
      <c r="B22307" t="s">
        <v>133</v>
      </c>
      <c r="C22307" t="s">
        <v>64</v>
      </c>
      <c r="E22307" t="s">
        <v>426</v>
      </c>
      <c r="F22307" t="s">
        <v>426</v>
      </c>
      <c r="G22307" t="s">
        <v>15</v>
      </c>
      <c r="H22307" t="s">
        <v>25</v>
      </c>
      <c r="I22307" t="s">
        <v>53</v>
      </c>
      <c r="J22307" t="s">
        <v>118</v>
      </c>
      <c r="K22307" s="1">
        <v>45407</v>
      </c>
      <c r="L22307">
        <v>30</v>
      </c>
      <c r="M22307">
        <v>1</v>
      </c>
      <c r="N22307" t="s">
        <v>536</v>
      </c>
      <c r="O22307" t="s">
        <v>537</v>
      </c>
      <c r="P22307" t="s">
        <v>640</v>
      </c>
    </row>
    <row r="22308" spans="1:16" x14ac:dyDescent="0.25">
      <c r="A22308" t="s">
        <v>431</v>
      </c>
      <c r="B22308" t="s">
        <v>133</v>
      </c>
      <c r="C22308" t="s">
        <v>64</v>
      </c>
      <c r="E22308" t="s">
        <v>426</v>
      </c>
      <c r="F22308" t="s">
        <v>426</v>
      </c>
      <c r="G22308" t="s">
        <v>15</v>
      </c>
      <c r="H22308" t="s">
        <v>25</v>
      </c>
      <c r="I22308" t="s">
        <v>93</v>
      </c>
      <c r="J22308" t="s">
        <v>118</v>
      </c>
      <c r="K22308" s="1">
        <v>45406</v>
      </c>
      <c r="L22308">
        <v>30</v>
      </c>
      <c r="M22308">
        <v>1</v>
      </c>
      <c r="N22308" t="s">
        <v>536</v>
      </c>
      <c r="O22308" t="s">
        <v>537</v>
      </c>
      <c r="P22308" t="s">
        <v>640</v>
      </c>
    </row>
    <row r="22309" spans="1:16" x14ac:dyDescent="0.25">
      <c r="A22309" t="s">
        <v>431</v>
      </c>
      <c r="B22309" t="s">
        <v>133</v>
      </c>
      <c r="C22309" t="s">
        <v>64</v>
      </c>
      <c r="E22309" t="s">
        <v>426</v>
      </c>
      <c r="F22309" t="s">
        <v>426</v>
      </c>
      <c r="G22309" t="s">
        <v>15</v>
      </c>
      <c r="H22309" t="s">
        <v>25</v>
      </c>
      <c r="I22309" t="s">
        <v>93</v>
      </c>
      <c r="J22309" t="s">
        <v>118</v>
      </c>
      <c r="K22309" s="1">
        <v>45407</v>
      </c>
      <c r="L22309">
        <v>60</v>
      </c>
      <c r="M22309">
        <v>1</v>
      </c>
      <c r="N22309" t="s">
        <v>536</v>
      </c>
      <c r="O22309" t="s">
        <v>537</v>
      </c>
      <c r="P22309" t="s">
        <v>640</v>
      </c>
    </row>
    <row r="22310" spans="1:16" x14ac:dyDescent="0.25">
      <c r="A22310" t="s">
        <v>431</v>
      </c>
      <c r="B22310" t="s">
        <v>133</v>
      </c>
      <c r="C22310" t="s">
        <v>64</v>
      </c>
      <c r="E22310" t="s">
        <v>426</v>
      </c>
      <c r="F22310" t="s">
        <v>426</v>
      </c>
      <c r="G22310" t="s">
        <v>15</v>
      </c>
      <c r="H22310" t="s">
        <v>25</v>
      </c>
      <c r="I22310" t="s">
        <v>93</v>
      </c>
      <c r="J22310" t="s">
        <v>118</v>
      </c>
      <c r="K22310" s="1">
        <v>45411</v>
      </c>
      <c r="L22310">
        <v>30</v>
      </c>
      <c r="M22310">
        <v>2</v>
      </c>
      <c r="N22310" t="s">
        <v>536</v>
      </c>
      <c r="O22310" t="s">
        <v>537</v>
      </c>
      <c r="P22310" t="s">
        <v>640</v>
      </c>
    </row>
    <row r="22311" spans="1:16" x14ac:dyDescent="0.25">
      <c r="A22311" t="s">
        <v>431</v>
      </c>
      <c r="B22311" t="s">
        <v>133</v>
      </c>
      <c r="C22311" t="s">
        <v>64</v>
      </c>
      <c r="E22311" t="s">
        <v>426</v>
      </c>
      <c r="F22311" t="s">
        <v>426</v>
      </c>
      <c r="G22311" t="s">
        <v>15</v>
      </c>
      <c r="H22311" t="s">
        <v>25</v>
      </c>
      <c r="I22311" t="s">
        <v>93</v>
      </c>
      <c r="J22311" t="s">
        <v>118</v>
      </c>
      <c r="K22311" s="1">
        <v>45419</v>
      </c>
      <c r="L22311">
        <v>30</v>
      </c>
      <c r="M22311">
        <v>3</v>
      </c>
      <c r="N22311" t="s">
        <v>536</v>
      </c>
      <c r="O22311" t="s">
        <v>537</v>
      </c>
      <c r="P22311" t="s">
        <v>640</v>
      </c>
    </row>
    <row r="22312" spans="1:16" x14ac:dyDescent="0.25">
      <c r="A22312" t="s">
        <v>431</v>
      </c>
      <c r="B22312" t="s">
        <v>133</v>
      </c>
      <c r="C22312" t="s">
        <v>64</v>
      </c>
      <c r="E22312" t="s">
        <v>426</v>
      </c>
      <c r="F22312" t="s">
        <v>426</v>
      </c>
      <c r="G22312" t="s">
        <v>15</v>
      </c>
      <c r="H22312" t="s">
        <v>25</v>
      </c>
      <c r="I22312" t="s">
        <v>93</v>
      </c>
      <c r="J22312" t="s">
        <v>118</v>
      </c>
      <c r="K22312" s="1">
        <v>45421</v>
      </c>
      <c r="L22312">
        <v>30</v>
      </c>
      <c r="M22312">
        <v>3</v>
      </c>
      <c r="N22312" t="s">
        <v>536</v>
      </c>
      <c r="O22312" t="s">
        <v>537</v>
      </c>
      <c r="P22312" t="s">
        <v>640</v>
      </c>
    </row>
    <row r="22313" spans="1:16" x14ac:dyDescent="0.25">
      <c r="A22313" t="s">
        <v>431</v>
      </c>
      <c r="B22313" t="s">
        <v>133</v>
      </c>
      <c r="C22313" t="s">
        <v>64</v>
      </c>
      <c r="E22313" t="s">
        <v>426</v>
      </c>
      <c r="F22313" t="s">
        <v>426</v>
      </c>
      <c r="G22313" t="s">
        <v>15</v>
      </c>
      <c r="H22313" t="s">
        <v>25</v>
      </c>
      <c r="I22313" t="s">
        <v>93</v>
      </c>
      <c r="J22313" t="s">
        <v>118</v>
      </c>
      <c r="K22313" s="1">
        <v>45426</v>
      </c>
      <c r="L22313">
        <v>30</v>
      </c>
      <c r="M22313">
        <v>4</v>
      </c>
      <c r="N22313" t="s">
        <v>536</v>
      </c>
      <c r="O22313" t="s">
        <v>537</v>
      </c>
      <c r="P22313" t="s">
        <v>640</v>
      </c>
    </row>
    <row r="22314" spans="1:16" x14ac:dyDescent="0.25">
      <c r="A22314" t="s">
        <v>431</v>
      </c>
      <c r="B22314" t="s">
        <v>133</v>
      </c>
      <c r="C22314" t="s">
        <v>64</v>
      </c>
      <c r="E22314" t="s">
        <v>426</v>
      </c>
      <c r="F22314" t="s">
        <v>426</v>
      </c>
      <c r="G22314" t="s">
        <v>15</v>
      </c>
      <c r="H22314" t="s">
        <v>25</v>
      </c>
      <c r="I22314" t="s">
        <v>93</v>
      </c>
      <c r="J22314" t="s">
        <v>118</v>
      </c>
      <c r="K22314" s="1">
        <v>45428</v>
      </c>
      <c r="L22314">
        <v>30</v>
      </c>
      <c r="M22314">
        <v>4</v>
      </c>
      <c r="N22314" t="s">
        <v>536</v>
      </c>
      <c r="O22314" t="s">
        <v>537</v>
      </c>
      <c r="P22314" t="s">
        <v>640</v>
      </c>
    </row>
    <row r="22315" spans="1:16" x14ac:dyDescent="0.25">
      <c r="A22315" t="s">
        <v>431</v>
      </c>
      <c r="B22315" t="s">
        <v>133</v>
      </c>
      <c r="C22315" t="s">
        <v>64</v>
      </c>
      <c r="E22315" t="s">
        <v>426</v>
      </c>
      <c r="F22315" t="s">
        <v>426</v>
      </c>
      <c r="G22315" t="s">
        <v>15</v>
      </c>
      <c r="H22315" t="s">
        <v>25</v>
      </c>
      <c r="I22315" t="s">
        <v>93</v>
      </c>
      <c r="J22315" t="s">
        <v>118</v>
      </c>
      <c r="K22315" s="1">
        <v>45429</v>
      </c>
      <c r="L22315">
        <v>30</v>
      </c>
      <c r="M22315">
        <v>4</v>
      </c>
      <c r="N22315" t="s">
        <v>536</v>
      </c>
      <c r="O22315" t="s">
        <v>537</v>
      </c>
      <c r="P22315" t="s">
        <v>640</v>
      </c>
    </row>
    <row r="22316" spans="1:16" x14ac:dyDescent="0.25">
      <c r="A22316" t="s">
        <v>431</v>
      </c>
      <c r="B22316" t="s">
        <v>133</v>
      </c>
      <c r="C22316" t="s">
        <v>64</v>
      </c>
      <c r="E22316" t="s">
        <v>426</v>
      </c>
      <c r="F22316" t="s">
        <v>426</v>
      </c>
      <c r="G22316" t="s">
        <v>15</v>
      </c>
      <c r="H22316" t="s">
        <v>25</v>
      </c>
      <c r="I22316" t="s">
        <v>94</v>
      </c>
      <c r="J22316" t="s">
        <v>118</v>
      </c>
      <c r="K22316" s="1">
        <v>45406</v>
      </c>
      <c r="L22316">
        <v>30</v>
      </c>
      <c r="M22316">
        <v>1</v>
      </c>
      <c r="N22316" t="s">
        <v>536</v>
      </c>
      <c r="O22316" t="s">
        <v>537</v>
      </c>
      <c r="P22316" t="s">
        <v>640</v>
      </c>
    </row>
    <row r="22317" spans="1:16" x14ac:dyDescent="0.25">
      <c r="A22317" t="s">
        <v>382</v>
      </c>
      <c r="B22317" t="s">
        <v>383</v>
      </c>
      <c r="C22317" t="s">
        <v>87</v>
      </c>
      <c r="F22317" t="s">
        <v>134</v>
      </c>
      <c r="G22317" t="s">
        <v>134</v>
      </c>
      <c r="H22317" t="s">
        <v>30</v>
      </c>
      <c r="I22317" t="s">
        <v>137</v>
      </c>
      <c r="J22317" t="s">
        <v>119</v>
      </c>
      <c r="K22317" s="1">
        <v>45407</v>
      </c>
      <c r="L22317">
        <v>60</v>
      </c>
      <c r="M22317">
        <v>1</v>
      </c>
      <c r="N22317" t="s">
        <v>538</v>
      </c>
      <c r="O22317" t="s">
        <v>539</v>
      </c>
      <c r="P22317" t="s">
        <v>633</v>
      </c>
    </row>
    <row r="22318" spans="1:16" x14ac:dyDescent="0.25">
      <c r="A22318" t="s">
        <v>382</v>
      </c>
      <c r="B22318" t="s">
        <v>383</v>
      </c>
      <c r="C22318" t="s">
        <v>87</v>
      </c>
      <c r="F22318" t="s">
        <v>134</v>
      </c>
      <c r="G22318" t="s">
        <v>134</v>
      </c>
      <c r="H22318" t="s">
        <v>30</v>
      </c>
      <c r="I22318" t="s">
        <v>137</v>
      </c>
      <c r="J22318" t="s">
        <v>119</v>
      </c>
      <c r="K22318" s="1">
        <v>45414</v>
      </c>
      <c r="L22318">
        <v>30</v>
      </c>
      <c r="M22318">
        <v>2</v>
      </c>
      <c r="N22318" t="s">
        <v>538</v>
      </c>
      <c r="O22318" t="s">
        <v>539</v>
      </c>
      <c r="P22318" t="s">
        <v>633</v>
      </c>
    </row>
    <row r="22319" spans="1:16" x14ac:dyDescent="0.25">
      <c r="A22319" t="s">
        <v>382</v>
      </c>
      <c r="B22319" t="s">
        <v>383</v>
      </c>
      <c r="C22319" t="s">
        <v>87</v>
      </c>
      <c r="F22319" t="s">
        <v>134</v>
      </c>
      <c r="G22319" t="s">
        <v>134</v>
      </c>
      <c r="H22319" t="s">
        <v>30</v>
      </c>
      <c r="I22319" t="s">
        <v>137</v>
      </c>
      <c r="J22319" t="s">
        <v>119</v>
      </c>
      <c r="K22319" s="1">
        <v>45427</v>
      </c>
      <c r="L22319">
        <v>30</v>
      </c>
      <c r="M22319">
        <v>4</v>
      </c>
      <c r="N22319" t="s">
        <v>538</v>
      </c>
      <c r="O22319" t="s">
        <v>539</v>
      </c>
      <c r="P22319" t="s">
        <v>633</v>
      </c>
    </row>
    <row r="22320" spans="1:16" x14ac:dyDescent="0.25">
      <c r="A22320" t="s">
        <v>382</v>
      </c>
      <c r="B22320" t="s">
        <v>383</v>
      </c>
      <c r="C22320" t="s">
        <v>87</v>
      </c>
      <c r="F22320" t="s">
        <v>134</v>
      </c>
      <c r="G22320" t="s">
        <v>134</v>
      </c>
      <c r="H22320" t="s">
        <v>30</v>
      </c>
      <c r="I22320" t="s">
        <v>137</v>
      </c>
      <c r="J22320" t="s">
        <v>119</v>
      </c>
      <c r="K22320" s="1">
        <v>45428</v>
      </c>
      <c r="L22320">
        <v>60</v>
      </c>
      <c r="M22320">
        <v>4</v>
      </c>
      <c r="N22320" t="s">
        <v>538</v>
      </c>
      <c r="O22320" t="s">
        <v>539</v>
      </c>
      <c r="P22320" t="s">
        <v>633</v>
      </c>
    </row>
    <row r="22321" spans="1:16" x14ac:dyDescent="0.25">
      <c r="A22321" t="s">
        <v>382</v>
      </c>
      <c r="B22321" t="s">
        <v>383</v>
      </c>
      <c r="C22321" t="s">
        <v>87</v>
      </c>
      <c r="F22321" t="s">
        <v>134</v>
      </c>
      <c r="G22321" t="s">
        <v>134</v>
      </c>
      <c r="H22321" t="s">
        <v>138</v>
      </c>
      <c r="I22321" t="s">
        <v>141</v>
      </c>
      <c r="J22321" t="s">
        <v>119</v>
      </c>
      <c r="K22321" s="1">
        <v>45425</v>
      </c>
      <c r="L22321">
        <v>60</v>
      </c>
      <c r="M22321">
        <v>4</v>
      </c>
      <c r="N22321" t="s">
        <v>538</v>
      </c>
      <c r="O22321" t="s">
        <v>539</v>
      </c>
      <c r="P22321" t="s">
        <v>633</v>
      </c>
    </row>
    <row r="22322" spans="1:16" x14ac:dyDescent="0.25">
      <c r="A22322" t="s">
        <v>382</v>
      </c>
      <c r="B22322" t="s">
        <v>383</v>
      </c>
      <c r="C22322" t="s">
        <v>87</v>
      </c>
      <c r="F22322" t="s">
        <v>134</v>
      </c>
      <c r="G22322" t="s">
        <v>134</v>
      </c>
      <c r="H22322" t="s">
        <v>148</v>
      </c>
      <c r="I22322" t="s">
        <v>150</v>
      </c>
      <c r="J22322" t="s">
        <v>117</v>
      </c>
      <c r="K22322" s="1">
        <v>45404</v>
      </c>
      <c r="L22322">
        <v>120</v>
      </c>
      <c r="M22322">
        <v>1</v>
      </c>
      <c r="N22322" t="s">
        <v>538</v>
      </c>
      <c r="O22322" t="s">
        <v>539</v>
      </c>
      <c r="P22322" t="s">
        <v>633</v>
      </c>
    </row>
    <row r="22323" spans="1:16" x14ac:dyDescent="0.25">
      <c r="A22323" t="s">
        <v>382</v>
      </c>
      <c r="B22323" t="s">
        <v>383</v>
      </c>
      <c r="C22323" t="s">
        <v>87</v>
      </c>
      <c r="F22323" t="s">
        <v>134</v>
      </c>
      <c r="G22323" t="s">
        <v>134</v>
      </c>
      <c r="H22323" t="s">
        <v>148</v>
      </c>
      <c r="I22323" t="s">
        <v>150</v>
      </c>
      <c r="J22323" t="s">
        <v>117</v>
      </c>
      <c r="K22323" s="1">
        <v>45405</v>
      </c>
      <c r="L22323">
        <v>480</v>
      </c>
      <c r="M22323">
        <v>1</v>
      </c>
      <c r="N22323" t="s">
        <v>538</v>
      </c>
      <c r="O22323" t="s">
        <v>539</v>
      </c>
      <c r="P22323" t="s">
        <v>633</v>
      </c>
    </row>
    <row r="22324" spans="1:16" x14ac:dyDescent="0.25">
      <c r="A22324" t="s">
        <v>382</v>
      </c>
      <c r="B22324" t="s">
        <v>383</v>
      </c>
      <c r="C22324" t="s">
        <v>87</v>
      </c>
      <c r="F22324" t="s">
        <v>134</v>
      </c>
      <c r="G22324" t="s">
        <v>134</v>
      </c>
      <c r="H22324" t="s">
        <v>148</v>
      </c>
      <c r="I22324" t="s">
        <v>150</v>
      </c>
      <c r="J22324" t="s">
        <v>117</v>
      </c>
      <c r="K22324" s="1">
        <v>45406</v>
      </c>
      <c r="L22324">
        <v>420</v>
      </c>
      <c r="M22324">
        <v>1</v>
      </c>
      <c r="N22324" t="s">
        <v>538</v>
      </c>
      <c r="O22324" t="s">
        <v>539</v>
      </c>
      <c r="P22324" t="s">
        <v>633</v>
      </c>
    </row>
    <row r="22325" spans="1:16" x14ac:dyDescent="0.25">
      <c r="A22325" t="s">
        <v>382</v>
      </c>
      <c r="B22325" t="s">
        <v>383</v>
      </c>
      <c r="C22325" t="s">
        <v>87</v>
      </c>
      <c r="F22325" t="s">
        <v>134</v>
      </c>
      <c r="G22325" t="s">
        <v>134</v>
      </c>
      <c r="H22325" t="s">
        <v>148</v>
      </c>
      <c r="I22325" t="s">
        <v>150</v>
      </c>
      <c r="J22325" t="s">
        <v>117</v>
      </c>
      <c r="K22325" s="1">
        <v>45407</v>
      </c>
      <c r="L22325">
        <v>300</v>
      </c>
      <c r="M22325">
        <v>1</v>
      </c>
      <c r="N22325" t="s">
        <v>538</v>
      </c>
      <c r="O22325" t="s">
        <v>539</v>
      </c>
      <c r="P22325" t="s">
        <v>633</v>
      </c>
    </row>
    <row r="22326" spans="1:16" x14ac:dyDescent="0.25">
      <c r="A22326" t="s">
        <v>382</v>
      </c>
      <c r="B22326" t="s">
        <v>383</v>
      </c>
      <c r="C22326" t="s">
        <v>87</v>
      </c>
      <c r="F22326" t="s">
        <v>134</v>
      </c>
      <c r="G22326" t="s">
        <v>134</v>
      </c>
      <c r="H22326" t="s">
        <v>148</v>
      </c>
      <c r="I22326" t="s">
        <v>150</v>
      </c>
      <c r="J22326" t="s">
        <v>117</v>
      </c>
      <c r="K22326" s="1">
        <v>45408</v>
      </c>
      <c r="L22326">
        <v>480</v>
      </c>
      <c r="M22326">
        <v>1</v>
      </c>
      <c r="N22326" t="s">
        <v>538</v>
      </c>
      <c r="O22326" t="s">
        <v>539</v>
      </c>
      <c r="P22326" t="s">
        <v>633</v>
      </c>
    </row>
    <row r="22327" spans="1:16" x14ac:dyDescent="0.25">
      <c r="A22327" t="s">
        <v>382</v>
      </c>
      <c r="B22327" t="s">
        <v>383</v>
      </c>
      <c r="C22327" t="s">
        <v>87</v>
      </c>
      <c r="F22327" t="s">
        <v>134</v>
      </c>
      <c r="G22327" t="s">
        <v>134</v>
      </c>
      <c r="H22327" t="s">
        <v>148</v>
      </c>
      <c r="I22327" t="s">
        <v>150</v>
      </c>
      <c r="J22327" t="s">
        <v>117</v>
      </c>
      <c r="K22327" s="1">
        <v>45411</v>
      </c>
      <c r="L22327">
        <v>180</v>
      </c>
      <c r="M22327">
        <v>2</v>
      </c>
      <c r="N22327" t="s">
        <v>538</v>
      </c>
      <c r="O22327" t="s">
        <v>539</v>
      </c>
      <c r="P22327" t="s">
        <v>633</v>
      </c>
    </row>
    <row r="22328" spans="1:16" x14ac:dyDescent="0.25">
      <c r="A22328" t="s">
        <v>382</v>
      </c>
      <c r="B22328" t="s">
        <v>383</v>
      </c>
      <c r="C22328" t="s">
        <v>87</v>
      </c>
      <c r="F22328" t="s">
        <v>134</v>
      </c>
      <c r="G22328" t="s">
        <v>134</v>
      </c>
      <c r="H22328" t="s">
        <v>148</v>
      </c>
      <c r="I22328" t="s">
        <v>150</v>
      </c>
      <c r="J22328" t="s">
        <v>117</v>
      </c>
      <c r="K22328" s="1">
        <v>45412</v>
      </c>
      <c r="L22328">
        <v>450</v>
      </c>
      <c r="M22328">
        <v>2</v>
      </c>
      <c r="N22328" t="s">
        <v>538</v>
      </c>
      <c r="O22328" t="s">
        <v>539</v>
      </c>
      <c r="P22328" t="s">
        <v>633</v>
      </c>
    </row>
    <row r="22329" spans="1:16" x14ac:dyDescent="0.25">
      <c r="A22329" t="s">
        <v>382</v>
      </c>
      <c r="B22329" t="s">
        <v>383</v>
      </c>
      <c r="C22329" t="s">
        <v>87</v>
      </c>
      <c r="F22329" t="s">
        <v>134</v>
      </c>
      <c r="G22329" t="s">
        <v>134</v>
      </c>
      <c r="H22329" t="s">
        <v>148</v>
      </c>
      <c r="I22329" t="s">
        <v>150</v>
      </c>
      <c r="J22329" t="s">
        <v>117</v>
      </c>
      <c r="K22329" s="1">
        <v>45413</v>
      </c>
      <c r="L22329">
        <v>270</v>
      </c>
      <c r="M22329">
        <v>2</v>
      </c>
      <c r="N22329" t="s">
        <v>538</v>
      </c>
      <c r="O22329" t="s">
        <v>539</v>
      </c>
      <c r="P22329" t="s">
        <v>633</v>
      </c>
    </row>
    <row r="22330" spans="1:16" x14ac:dyDescent="0.25">
      <c r="A22330" t="s">
        <v>382</v>
      </c>
      <c r="B22330" t="s">
        <v>383</v>
      </c>
      <c r="C22330" t="s">
        <v>87</v>
      </c>
      <c r="F22330" t="s">
        <v>134</v>
      </c>
      <c r="G22330" t="s">
        <v>134</v>
      </c>
      <c r="H22330" t="s">
        <v>148</v>
      </c>
      <c r="I22330" t="s">
        <v>150</v>
      </c>
      <c r="J22330" t="s">
        <v>117</v>
      </c>
      <c r="K22330" s="1">
        <v>45414</v>
      </c>
      <c r="L22330">
        <v>300</v>
      </c>
      <c r="M22330">
        <v>2</v>
      </c>
      <c r="N22330" t="s">
        <v>538</v>
      </c>
      <c r="O22330" t="s">
        <v>539</v>
      </c>
      <c r="P22330" t="s">
        <v>633</v>
      </c>
    </row>
    <row r="22331" spans="1:16" x14ac:dyDescent="0.25">
      <c r="A22331" t="s">
        <v>382</v>
      </c>
      <c r="B22331" t="s">
        <v>383</v>
      </c>
      <c r="C22331" t="s">
        <v>87</v>
      </c>
      <c r="F22331" t="s">
        <v>134</v>
      </c>
      <c r="G22331" t="s">
        <v>134</v>
      </c>
      <c r="H22331" t="s">
        <v>148</v>
      </c>
      <c r="I22331" t="s">
        <v>150</v>
      </c>
      <c r="J22331" t="s">
        <v>117</v>
      </c>
      <c r="K22331" s="1">
        <v>45415</v>
      </c>
      <c r="L22331">
        <v>300</v>
      </c>
      <c r="M22331">
        <v>2</v>
      </c>
      <c r="N22331" t="s">
        <v>538</v>
      </c>
      <c r="O22331" t="s">
        <v>539</v>
      </c>
      <c r="P22331" t="s">
        <v>633</v>
      </c>
    </row>
    <row r="22332" spans="1:16" x14ac:dyDescent="0.25">
      <c r="A22332" t="s">
        <v>382</v>
      </c>
      <c r="B22332" t="s">
        <v>383</v>
      </c>
      <c r="C22332" t="s">
        <v>87</v>
      </c>
      <c r="F22332" t="s">
        <v>134</v>
      </c>
      <c r="G22332" t="s">
        <v>134</v>
      </c>
      <c r="H22332" t="s">
        <v>148</v>
      </c>
      <c r="I22332" t="s">
        <v>150</v>
      </c>
      <c r="J22332" t="s">
        <v>117</v>
      </c>
      <c r="K22332" s="1">
        <v>45418</v>
      </c>
      <c r="L22332">
        <v>180</v>
      </c>
      <c r="M22332">
        <v>3</v>
      </c>
      <c r="N22332" t="s">
        <v>538</v>
      </c>
      <c r="O22332" t="s">
        <v>539</v>
      </c>
      <c r="P22332" t="s">
        <v>633</v>
      </c>
    </row>
    <row r="22333" spans="1:16" x14ac:dyDescent="0.25">
      <c r="A22333" t="s">
        <v>382</v>
      </c>
      <c r="B22333" t="s">
        <v>383</v>
      </c>
      <c r="C22333" t="s">
        <v>87</v>
      </c>
      <c r="F22333" t="s">
        <v>134</v>
      </c>
      <c r="G22333" t="s">
        <v>134</v>
      </c>
      <c r="H22333" t="s">
        <v>148</v>
      </c>
      <c r="I22333" t="s">
        <v>150</v>
      </c>
      <c r="J22333" t="s">
        <v>117</v>
      </c>
      <c r="K22333" s="1">
        <v>45419</v>
      </c>
      <c r="L22333">
        <v>450</v>
      </c>
      <c r="M22333">
        <v>3</v>
      </c>
      <c r="N22333" t="s">
        <v>538</v>
      </c>
      <c r="O22333" t="s">
        <v>539</v>
      </c>
      <c r="P22333" t="s">
        <v>633</v>
      </c>
    </row>
    <row r="22334" spans="1:16" x14ac:dyDescent="0.25">
      <c r="A22334" t="s">
        <v>382</v>
      </c>
      <c r="B22334" t="s">
        <v>383</v>
      </c>
      <c r="C22334" t="s">
        <v>87</v>
      </c>
      <c r="F22334" t="s">
        <v>134</v>
      </c>
      <c r="G22334" t="s">
        <v>134</v>
      </c>
      <c r="H22334" t="s">
        <v>148</v>
      </c>
      <c r="I22334" t="s">
        <v>150</v>
      </c>
      <c r="J22334" t="s">
        <v>117</v>
      </c>
      <c r="K22334" s="1">
        <v>45420</v>
      </c>
      <c r="L22334">
        <v>360</v>
      </c>
      <c r="M22334">
        <v>3</v>
      </c>
      <c r="N22334" t="s">
        <v>538</v>
      </c>
      <c r="O22334" t="s">
        <v>539</v>
      </c>
      <c r="P22334" t="s">
        <v>633</v>
      </c>
    </row>
    <row r="22335" spans="1:16" x14ac:dyDescent="0.25">
      <c r="A22335" t="s">
        <v>382</v>
      </c>
      <c r="B22335" t="s">
        <v>383</v>
      </c>
      <c r="C22335" t="s">
        <v>87</v>
      </c>
      <c r="F22335" t="s">
        <v>134</v>
      </c>
      <c r="G22335" t="s">
        <v>134</v>
      </c>
      <c r="H22335" t="s">
        <v>148</v>
      </c>
      <c r="I22335" t="s">
        <v>150</v>
      </c>
      <c r="J22335" t="s">
        <v>117</v>
      </c>
      <c r="K22335" s="1">
        <v>45421</v>
      </c>
      <c r="L22335">
        <v>420</v>
      </c>
      <c r="M22335">
        <v>3</v>
      </c>
      <c r="N22335" t="s">
        <v>538</v>
      </c>
      <c r="O22335" t="s">
        <v>539</v>
      </c>
      <c r="P22335" t="s">
        <v>633</v>
      </c>
    </row>
    <row r="22336" spans="1:16" x14ac:dyDescent="0.25">
      <c r="A22336" t="s">
        <v>382</v>
      </c>
      <c r="B22336" t="s">
        <v>383</v>
      </c>
      <c r="C22336" t="s">
        <v>87</v>
      </c>
      <c r="F22336" t="s">
        <v>134</v>
      </c>
      <c r="G22336" t="s">
        <v>134</v>
      </c>
      <c r="H22336" t="s">
        <v>148</v>
      </c>
      <c r="I22336" t="s">
        <v>150</v>
      </c>
      <c r="J22336" t="s">
        <v>117</v>
      </c>
      <c r="K22336" s="1">
        <v>45422</v>
      </c>
      <c r="L22336">
        <v>420</v>
      </c>
      <c r="M22336">
        <v>3</v>
      </c>
      <c r="N22336" t="s">
        <v>538</v>
      </c>
      <c r="O22336" t="s">
        <v>539</v>
      </c>
      <c r="P22336" t="s">
        <v>633</v>
      </c>
    </row>
    <row r="22337" spans="1:16" x14ac:dyDescent="0.25">
      <c r="A22337" t="s">
        <v>382</v>
      </c>
      <c r="B22337" t="s">
        <v>383</v>
      </c>
      <c r="C22337" t="s">
        <v>87</v>
      </c>
      <c r="F22337" t="s">
        <v>134</v>
      </c>
      <c r="G22337" t="s">
        <v>134</v>
      </c>
      <c r="H22337" t="s">
        <v>148</v>
      </c>
      <c r="I22337" t="s">
        <v>150</v>
      </c>
      <c r="J22337" t="s">
        <v>117</v>
      </c>
      <c r="K22337" s="1">
        <v>45426</v>
      </c>
      <c r="L22337">
        <v>360</v>
      </c>
      <c r="M22337">
        <v>4</v>
      </c>
      <c r="N22337" t="s">
        <v>538</v>
      </c>
      <c r="O22337" t="s">
        <v>539</v>
      </c>
      <c r="P22337" t="s">
        <v>633</v>
      </c>
    </row>
    <row r="22338" spans="1:16" x14ac:dyDescent="0.25">
      <c r="A22338" t="s">
        <v>382</v>
      </c>
      <c r="B22338" t="s">
        <v>383</v>
      </c>
      <c r="C22338" t="s">
        <v>87</v>
      </c>
      <c r="F22338" t="s">
        <v>134</v>
      </c>
      <c r="G22338" t="s">
        <v>134</v>
      </c>
      <c r="H22338" t="s">
        <v>148</v>
      </c>
      <c r="I22338" t="s">
        <v>150</v>
      </c>
      <c r="J22338" t="s">
        <v>117</v>
      </c>
      <c r="K22338" s="1">
        <v>45427</v>
      </c>
      <c r="L22338">
        <v>210</v>
      </c>
      <c r="M22338">
        <v>4</v>
      </c>
      <c r="N22338" t="s">
        <v>538</v>
      </c>
      <c r="O22338" t="s">
        <v>539</v>
      </c>
      <c r="P22338" t="s">
        <v>633</v>
      </c>
    </row>
    <row r="22339" spans="1:16" x14ac:dyDescent="0.25">
      <c r="A22339" t="s">
        <v>382</v>
      </c>
      <c r="B22339" t="s">
        <v>383</v>
      </c>
      <c r="C22339" t="s">
        <v>87</v>
      </c>
      <c r="F22339" t="s">
        <v>134</v>
      </c>
      <c r="G22339" t="s">
        <v>134</v>
      </c>
      <c r="H22339" t="s">
        <v>148</v>
      </c>
      <c r="I22339" t="s">
        <v>150</v>
      </c>
      <c r="J22339" t="s">
        <v>117</v>
      </c>
      <c r="K22339" s="1">
        <v>45428</v>
      </c>
      <c r="L22339">
        <v>330</v>
      </c>
      <c r="M22339">
        <v>4</v>
      </c>
      <c r="N22339" t="s">
        <v>538</v>
      </c>
      <c r="O22339" t="s">
        <v>539</v>
      </c>
      <c r="P22339" t="s">
        <v>633</v>
      </c>
    </row>
    <row r="22340" spans="1:16" x14ac:dyDescent="0.25">
      <c r="A22340" t="s">
        <v>382</v>
      </c>
      <c r="B22340" t="s">
        <v>383</v>
      </c>
      <c r="C22340" t="s">
        <v>87</v>
      </c>
      <c r="F22340" t="s">
        <v>134</v>
      </c>
      <c r="G22340" t="s">
        <v>134</v>
      </c>
      <c r="H22340" t="s">
        <v>148</v>
      </c>
      <c r="I22340" t="s">
        <v>150</v>
      </c>
      <c r="J22340" t="s">
        <v>117</v>
      </c>
      <c r="K22340" s="1">
        <v>45429</v>
      </c>
      <c r="L22340">
        <v>420</v>
      </c>
      <c r="M22340">
        <v>4</v>
      </c>
      <c r="N22340" t="s">
        <v>538</v>
      </c>
      <c r="O22340" t="s">
        <v>539</v>
      </c>
      <c r="P22340" t="s">
        <v>633</v>
      </c>
    </row>
    <row r="22341" spans="1:16" x14ac:dyDescent="0.25">
      <c r="A22341" t="s">
        <v>382</v>
      </c>
      <c r="B22341" t="s">
        <v>383</v>
      </c>
      <c r="C22341" t="s">
        <v>87</v>
      </c>
      <c r="F22341" t="s">
        <v>134</v>
      </c>
      <c r="G22341" t="s">
        <v>134</v>
      </c>
      <c r="H22341" t="s">
        <v>37</v>
      </c>
      <c r="I22341" t="s">
        <v>154</v>
      </c>
      <c r="J22341" t="s">
        <v>119</v>
      </c>
      <c r="K22341" s="1">
        <v>45407</v>
      </c>
      <c r="L22341">
        <v>60</v>
      </c>
      <c r="M22341">
        <v>1</v>
      </c>
      <c r="N22341" t="s">
        <v>538</v>
      </c>
      <c r="O22341" t="s">
        <v>539</v>
      </c>
      <c r="P22341" t="s">
        <v>633</v>
      </c>
    </row>
    <row r="22342" spans="1:16" x14ac:dyDescent="0.25">
      <c r="A22342" t="s">
        <v>382</v>
      </c>
      <c r="B22342" t="s">
        <v>383</v>
      </c>
      <c r="C22342" t="s">
        <v>87</v>
      </c>
      <c r="F22342" t="s">
        <v>134</v>
      </c>
      <c r="G22342" t="s">
        <v>134</v>
      </c>
      <c r="H22342" t="s">
        <v>37</v>
      </c>
      <c r="I22342" t="s">
        <v>154</v>
      </c>
      <c r="J22342" t="s">
        <v>119</v>
      </c>
      <c r="K22342" s="1">
        <v>45413</v>
      </c>
      <c r="L22342">
        <v>60</v>
      </c>
      <c r="M22342">
        <v>2</v>
      </c>
      <c r="N22342" t="s">
        <v>538</v>
      </c>
      <c r="O22342" t="s">
        <v>539</v>
      </c>
      <c r="P22342" t="s">
        <v>633</v>
      </c>
    </row>
    <row r="22343" spans="1:16" x14ac:dyDescent="0.25">
      <c r="A22343" t="s">
        <v>382</v>
      </c>
      <c r="B22343" t="s">
        <v>383</v>
      </c>
      <c r="C22343" t="s">
        <v>87</v>
      </c>
      <c r="F22343" t="s">
        <v>134</v>
      </c>
      <c r="G22343" t="s">
        <v>134</v>
      </c>
      <c r="H22343" t="s">
        <v>37</v>
      </c>
      <c r="I22343" t="s">
        <v>154</v>
      </c>
      <c r="J22343" t="s">
        <v>119</v>
      </c>
      <c r="K22343" s="1">
        <v>45429</v>
      </c>
      <c r="L22343">
        <v>30</v>
      </c>
      <c r="M22343">
        <v>4</v>
      </c>
      <c r="N22343" t="s">
        <v>538</v>
      </c>
      <c r="O22343" t="s">
        <v>539</v>
      </c>
      <c r="P22343" t="s">
        <v>633</v>
      </c>
    </row>
    <row r="22344" spans="1:16" x14ac:dyDescent="0.25">
      <c r="A22344" t="s">
        <v>382</v>
      </c>
      <c r="B22344" t="s">
        <v>383</v>
      </c>
      <c r="C22344" t="s">
        <v>87</v>
      </c>
      <c r="F22344" t="s">
        <v>134</v>
      </c>
      <c r="G22344" t="s">
        <v>134</v>
      </c>
      <c r="H22344" t="s">
        <v>37</v>
      </c>
      <c r="I22344" t="s">
        <v>155</v>
      </c>
      <c r="J22344" t="s">
        <v>119</v>
      </c>
      <c r="K22344" s="1">
        <v>45413</v>
      </c>
      <c r="L22344">
        <v>60</v>
      </c>
      <c r="M22344">
        <v>2</v>
      </c>
      <c r="N22344" t="s">
        <v>538</v>
      </c>
      <c r="O22344" t="s">
        <v>539</v>
      </c>
      <c r="P22344" t="s">
        <v>633</v>
      </c>
    </row>
    <row r="22345" spans="1:16" x14ac:dyDescent="0.25">
      <c r="A22345" t="s">
        <v>382</v>
      </c>
      <c r="B22345" t="s">
        <v>383</v>
      </c>
      <c r="C22345" t="s">
        <v>87</v>
      </c>
      <c r="F22345" t="s">
        <v>134</v>
      </c>
      <c r="G22345" t="s">
        <v>134</v>
      </c>
      <c r="H22345" t="s">
        <v>37</v>
      </c>
      <c r="I22345" t="s">
        <v>156</v>
      </c>
      <c r="J22345" t="s">
        <v>119</v>
      </c>
      <c r="K22345" s="1">
        <v>45406</v>
      </c>
      <c r="L22345">
        <v>30</v>
      </c>
      <c r="M22345">
        <v>1</v>
      </c>
      <c r="N22345" t="s">
        <v>538</v>
      </c>
      <c r="O22345" t="s">
        <v>539</v>
      </c>
      <c r="P22345" t="s">
        <v>633</v>
      </c>
    </row>
    <row r="22346" spans="1:16" x14ac:dyDescent="0.25">
      <c r="A22346" t="s">
        <v>382</v>
      </c>
      <c r="B22346" t="s">
        <v>383</v>
      </c>
      <c r="C22346" t="s">
        <v>87</v>
      </c>
      <c r="F22346" t="s">
        <v>134</v>
      </c>
      <c r="G22346" t="s">
        <v>134</v>
      </c>
      <c r="H22346" t="s">
        <v>37</v>
      </c>
      <c r="I22346" t="s">
        <v>156</v>
      </c>
      <c r="J22346" t="s">
        <v>119</v>
      </c>
      <c r="K22346" s="1">
        <v>45415</v>
      </c>
      <c r="L22346">
        <v>30</v>
      </c>
      <c r="M22346">
        <v>2</v>
      </c>
      <c r="N22346" t="s">
        <v>538</v>
      </c>
      <c r="O22346" t="s">
        <v>539</v>
      </c>
      <c r="P22346" t="s">
        <v>633</v>
      </c>
    </row>
    <row r="22347" spans="1:16" x14ac:dyDescent="0.25">
      <c r="A22347" t="s">
        <v>382</v>
      </c>
      <c r="B22347" t="s">
        <v>383</v>
      </c>
      <c r="C22347" t="s">
        <v>87</v>
      </c>
      <c r="F22347" t="s">
        <v>134</v>
      </c>
      <c r="G22347" t="s">
        <v>134</v>
      </c>
      <c r="H22347" t="s">
        <v>37</v>
      </c>
      <c r="I22347" t="s">
        <v>156</v>
      </c>
      <c r="J22347" t="s">
        <v>119</v>
      </c>
      <c r="K22347" s="1">
        <v>45419</v>
      </c>
      <c r="L22347">
        <v>30</v>
      </c>
      <c r="M22347">
        <v>3</v>
      </c>
      <c r="N22347" t="s">
        <v>538</v>
      </c>
      <c r="O22347" t="s">
        <v>539</v>
      </c>
      <c r="P22347" t="s">
        <v>633</v>
      </c>
    </row>
    <row r="22348" spans="1:16" x14ac:dyDescent="0.25">
      <c r="A22348" t="s">
        <v>382</v>
      </c>
      <c r="B22348" t="s">
        <v>383</v>
      </c>
      <c r="C22348" t="s">
        <v>87</v>
      </c>
      <c r="F22348" t="s">
        <v>134</v>
      </c>
      <c r="G22348" t="s">
        <v>134</v>
      </c>
      <c r="H22348" t="s">
        <v>37</v>
      </c>
      <c r="I22348" t="s">
        <v>156</v>
      </c>
      <c r="J22348" t="s">
        <v>119</v>
      </c>
      <c r="K22348" s="1">
        <v>45420</v>
      </c>
      <c r="L22348">
        <v>120</v>
      </c>
      <c r="M22348">
        <v>3</v>
      </c>
      <c r="N22348" t="s">
        <v>538</v>
      </c>
      <c r="O22348" t="s">
        <v>539</v>
      </c>
      <c r="P22348" t="s">
        <v>633</v>
      </c>
    </row>
    <row r="22349" spans="1:16" x14ac:dyDescent="0.25">
      <c r="A22349" t="s">
        <v>382</v>
      </c>
      <c r="B22349" t="s">
        <v>383</v>
      </c>
      <c r="C22349" t="s">
        <v>87</v>
      </c>
      <c r="F22349" t="s">
        <v>134</v>
      </c>
      <c r="G22349" t="s">
        <v>134</v>
      </c>
      <c r="H22349" t="s">
        <v>37</v>
      </c>
      <c r="I22349" t="s">
        <v>156</v>
      </c>
      <c r="J22349" t="s">
        <v>119</v>
      </c>
      <c r="K22349" s="1">
        <v>45421</v>
      </c>
      <c r="L22349">
        <v>10.001999999999899</v>
      </c>
      <c r="M22349">
        <v>3</v>
      </c>
      <c r="N22349" t="s">
        <v>538</v>
      </c>
      <c r="O22349" t="s">
        <v>539</v>
      </c>
      <c r="P22349" t="s">
        <v>633</v>
      </c>
    </row>
    <row r="22350" spans="1:16" x14ac:dyDescent="0.25">
      <c r="A22350" t="s">
        <v>382</v>
      </c>
      <c r="B22350" t="s">
        <v>383</v>
      </c>
      <c r="C22350" t="s">
        <v>87</v>
      </c>
      <c r="F22350" t="s">
        <v>134</v>
      </c>
      <c r="G22350" t="s">
        <v>134</v>
      </c>
      <c r="H22350" t="s">
        <v>37</v>
      </c>
      <c r="I22350" t="s">
        <v>156</v>
      </c>
      <c r="J22350" t="s">
        <v>119</v>
      </c>
      <c r="K22350" s="1">
        <v>45422</v>
      </c>
      <c r="L22350">
        <v>60</v>
      </c>
      <c r="M22350">
        <v>3</v>
      </c>
      <c r="N22350" t="s">
        <v>538</v>
      </c>
      <c r="O22350" t="s">
        <v>539</v>
      </c>
      <c r="P22350" t="s">
        <v>633</v>
      </c>
    </row>
    <row r="22351" spans="1:16" x14ac:dyDescent="0.25">
      <c r="A22351" t="s">
        <v>382</v>
      </c>
      <c r="B22351" t="s">
        <v>383</v>
      </c>
      <c r="C22351" t="s">
        <v>87</v>
      </c>
      <c r="F22351" t="s">
        <v>134</v>
      </c>
      <c r="G22351" t="s">
        <v>134</v>
      </c>
      <c r="H22351" t="s">
        <v>37</v>
      </c>
      <c r="I22351" t="s">
        <v>156</v>
      </c>
      <c r="J22351" t="s">
        <v>119</v>
      </c>
      <c r="K22351" s="1">
        <v>45426</v>
      </c>
      <c r="L22351">
        <v>150</v>
      </c>
      <c r="M22351">
        <v>4</v>
      </c>
      <c r="N22351" t="s">
        <v>538</v>
      </c>
      <c r="O22351" t="s">
        <v>539</v>
      </c>
      <c r="P22351" t="s">
        <v>633</v>
      </c>
    </row>
    <row r="22352" spans="1:16" x14ac:dyDescent="0.25">
      <c r="A22352" t="s">
        <v>382</v>
      </c>
      <c r="B22352" t="s">
        <v>383</v>
      </c>
      <c r="C22352" t="s">
        <v>87</v>
      </c>
      <c r="F22352" t="s">
        <v>134</v>
      </c>
      <c r="G22352" t="s">
        <v>134</v>
      </c>
      <c r="H22352" t="s">
        <v>37</v>
      </c>
      <c r="I22352" t="s">
        <v>156</v>
      </c>
      <c r="J22352" t="s">
        <v>119</v>
      </c>
      <c r="K22352" s="1">
        <v>45427</v>
      </c>
      <c r="L22352">
        <v>60</v>
      </c>
      <c r="M22352">
        <v>4</v>
      </c>
      <c r="N22352" t="s">
        <v>538</v>
      </c>
      <c r="O22352" t="s">
        <v>539</v>
      </c>
      <c r="P22352" t="s">
        <v>633</v>
      </c>
    </row>
    <row r="22353" spans="1:16" x14ac:dyDescent="0.25">
      <c r="A22353" t="s">
        <v>382</v>
      </c>
      <c r="B22353" t="s">
        <v>383</v>
      </c>
      <c r="C22353" t="s">
        <v>87</v>
      </c>
      <c r="F22353" t="s">
        <v>134</v>
      </c>
      <c r="G22353" t="s">
        <v>134</v>
      </c>
      <c r="H22353" t="s">
        <v>37</v>
      </c>
      <c r="I22353" t="s">
        <v>156</v>
      </c>
      <c r="J22353" t="s">
        <v>119</v>
      </c>
      <c r="K22353" s="1">
        <v>45428</v>
      </c>
      <c r="L22353">
        <v>60</v>
      </c>
      <c r="M22353">
        <v>4</v>
      </c>
      <c r="N22353" t="s">
        <v>538</v>
      </c>
      <c r="O22353" t="s">
        <v>539</v>
      </c>
      <c r="P22353" t="s">
        <v>633</v>
      </c>
    </row>
    <row r="22354" spans="1:16" x14ac:dyDescent="0.25">
      <c r="A22354" t="s">
        <v>382</v>
      </c>
      <c r="B22354" t="s">
        <v>383</v>
      </c>
      <c r="C22354" t="s">
        <v>87</v>
      </c>
      <c r="F22354" t="s">
        <v>134</v>
      </c>
      <c r="G22354" t="s">
        <v>134</v>
      </c>
      <c r="H22354" t="s">
        <v>37</v>
      </c>
      <c r="I22354" t="s">
        <v>156</v>
      </c>
      <c r="J22354" t="s">
        <v>119</v>
      </c>
      <c r="K22354" s="1">
        <v>45429</v>
      </c>
      <c r="L22354">
        <v>30</v>
      </c>
      <c r="M22354">
        <v>4</v>
      </c>
      <c r="N22354" t="s">
        <v>538</v>
      </c>
      <c r="O22354" t="s">
        <v>539</v>
      </c>
      <c r="P22354" t="s">
        <v>633</v>
      </c>
    </row>
    <row r="22355" spans="1:16" x14ac:dyDescent="0.25">
      <c r="A22355" t="s">
        <v>382</v>
      </c>
      <c r="B22355" t="s">
        <v>383</v>
      </c>
      <c r="C22355" t="s">
        <v>87</v>
      </c>
      <c r="F22355" t="s">
        <v>134</v>
      </c>
      <c r="G22355" t="s">
        <v>134</v>
      </c>
      <c r="H22355" t="s">
        <v>148</v>
      </c>
      <c r="I22355" t="s">
        <v>157</v>
      </c>
      <c r="J22355" t="s">
        <v>119</v>
      </c>
      <c r="K22355" s="1">
        <v>45428</v>
      </c>
      <c r="L22355">
        <v>30</v>
      </c>
      <c r="M22355">
        <v>4</v>
      </c>
      <c r="N22355" t="s">
        <v>538</v>
      </c>
      <c r="O22355" t="s">
        <v>539</v>
      </c>
      <c r="P22355" t="s">
        <v>633</v>
      </c>
    </row>
    <row r="22356" spans="1:16" x14ac:dyDescent="0.25">
      <c r="A22356" t="s">
        <v>382</v>
      </c>
      <c r="B22356" t="s">
        <v>383</v>
      </c>
      <c r="C22356" t="s">
        <v>87</v>
      </c>
      <c r="F22356" t="s">
        <v>134</v>
      </c>
      <c r="G22356" t="s">
        <v>134</v>
      </c>
      <c r="H22356" t="s">
        <v>46</v>
      </c>
      <c r="I22356" t="s">
        <v>171</v>
      </c>
      <c r="J22356" t="s">
        <v>191</v>
      </c>
      <c r="K22356" s="1">
        <v>45404</v>
      </c>
      <c r="L22356">
        <v>300</v>
      </c>
      <c r="M22356">
        <v>1</v>
      </c>
      <c r="N22356" t="s">
        <v>538</v>
      </c>
      <c r="O22356" t="s">
        <v>539</v>
      </c>
      <c r="P22356" t="s">
        <v>633</v>
      </c>
    </row>
    <row r="22357" spans="1:16" x14ac:dyDescent="0.25">
      <c r="A22357" t="s">
        <v>382</v>
      </c>
      <c r="B22357" t="s">
        <v>383</v>
      </c>
      <c r="C22357" t="s">
        <v>87</v>
      </c>
      <c r="F22357" t="s">
        <v>134</v>
      </c>
      <c r="G22357" t="s">
        <v>134</v>
      </c>
      <c r="H22357" t="s">
        <v>46</v>
      </c>
      <c r="I22357" t="s">
        <v>171</v>
      </c>
      <c r="J22357" t="s">
        <v>191</v>
      </c>
      <c r="K22357" s="1">
        <v>45407</v>
      </c>
      <c r="L22357">
        <v>60</v>
      </c>
      <c r="M22357">
        <v>1</v>
      </c>
      <c r="N22357" t="s">
        <v>538</v>
      </c>
      <c r="O22357" t="s">
        <v>539</v>
      </c>
      <c r="P22357" t="s">
        <v>633</v>
      </c>
    </row>
    <row r="22358" spans="1:16" x14ac:dyDescent="0.25">
      <c r="A22358" t="s">
        <v>382</v>
      </c>
      <c r="B22358" t="s">
        <v>383</v>
      </c>
      <c r="C22358" t="s">
        <v>87</v>
      </c>
      <c r="F22358" t="s">
        <v>134</v>
      </c>
      <c r="G22358" t="s">
        <v>134</v>
      </c>
      <c r="H22358" t="s">
        <v>46</v>
      </c>
      <c r="I22358" t="s">
        <v>171</v>
      </c>
      <c r="J22358" t="s">
        <v>191</v>
      </c>
      <c r="K22358" s="1">
        <v>45411</v>
      </c>
      <c r="L22358">
        <v>300</v>
      </c>
      <c r="M22358">
        <v>2</v>
      </c>
      <c r="N22358" t="s">
        <v>538</v>
      </c>
      <c r="O22358" t="s">
        <v>539</v>
      </c>
      <c r="P22358" t="s">
        <v>633</v>
      </c>
    </row>
    <row r="22359" spans="1:16" x14ac:dyDescent="0.25">
      <c r="A22359" t="s">
        <v>382</v>
      </c>
      <c r="B22359" t="s">
        <v>383</v>
      </c>
      <c r="C22359" t="s">
        <v>87</v>
      </c>
      <c r="F22359" t="s">
        <v>134</v>
      </c>
      <c r="G22359" t="s">
        <v>134</v>
      </c>
      <c r="H22359" t="s">
        <v>46</v>
      </c>
      <c r="I22359" t="s">
        <v>171</v>
      </c>
      <c r="J22359" t="s">
        <v>191</v>
      </c>
      <c r="K22359" s="1">
        <v>45418</v>
      </c>
      <c r="L22359">
        <v>300</v>
      </c>
      <c r="M22359">
        <v>3</v>
      </c>
      <c r="N22359" t="s">
        <v>538</v>
      </c>
      <c r="O22359" t="s">
        <v>539</v>
      </c>
      <c r="P22359" t="s">
        <v>633</v>
      </c>
    </row>
    <row r="22360" spans="1:16" x14ac:dyDescent="0.25">
      <c r="A22360" t="s">
        <v>382</v>
      </c>
      <c r="B22360" t="s">
        <v>383</v>
      </c>
      <c r="C22360" t="s">
        <v>87</v>
      </c>
      <c r="F22360" t="s">
        <v>134</v>
      </c>
      <c r="G22360" t="s">
        <v>134</v>
      </c>
      <c r="H22360" t="s">
        <v>46</v>
      </c>
      <c r="I22360" t="s">
        <v>171</v>
      </c>
      <c r="J22360" t="s">
        <v>191</v>
      </c>
      <c r="K22360" s="1">
        <v>45425</v>
      </c>
      <c r="L22360">
        <v>390</v>
      </c>
      <c r="M22360">
        <v>4</v>
      </c>
      <c r="N22360" t="s">
        <v>538</v>
      </c>
      <c r="O22360" t="s">
        <v>539</v>
      </c>
      <c r="P22360" t="s">
        <v>633</v>
      </c>
    </row>
    <row r="22361" spans="1:16" x14ac:dyDescent="0.25">
      <c r="A22361" t="s">
        <v>382</v>
      </c>
      <c r="B22361" t="s">
        <v>383</v>
      </c>
      <c r="C22361" t="s">
        <v>87</v>
      </c>
      <c r="F22361" t="s">
        <v>134</v>
      </c>
      <c r="G22361" t="s">
        <v>134</v>
      </c>
      <c r="H22361" t="s">
        <v>46</v>
      </c>
      <c r="I22361" t="s">
        <v>171</v>
      </c>
      <c r="J22361" t="s">
        <v>191</v>
      </c>
      <c r="K22361" s="1">
        <v>45427</v>
      </c>
      <c r="L22361">
        <v>180</v>
      </c>
      <c r="M22361">
        <v>4</v>
      </c>
      <c r="N22361" t="s">
        <v>538</v>
      </c>
      <c r="O22361" t="s">
        <v>539</v>
      </c>
      <c r="P22361" t="s">
        <v>633</v>
      </c>
    </row>
    <row r="22362" spans="1:16" x14ac:dyDescent="0.25">
      <c r="A22362" t="s">
        <v>382</v>
      </c>
      <c r="B22362" t="s">
        <v>383</v>
      </c>
      <c r="C22362" t="s">
        <v>87</v>
      </c>
      <c r="F22362" t="s">
        <v>134</v>
      </c>
      <c r="G22362" t="s">
        <v>134</v>
      </c>
      <c r="H22362" t="s">
        <v>282</v>
      </c>
      <c r="I22362" t="s">
        <v>283</v>
      </c>
      <c r="J22362" t="s">
        <v>119</v>
      </c>
      <c r="K22362" s="1">
        <v>45413</v>
      </c>
      <c r="L22362">
        <v>90</v>
      </c>
      <c r="M22362">
        <v>2</v>
      </c>
      <c r="N22362" t="s">
        <v>538</v>
      </c>
      <c r="O22362" t="s">
        <v>539</v>
      </c>
      <c r="P22362" t="s">
        <v>633</v>
      </c>
    </row>
    <row r="22363" spans="1:16" x14ac:dyDescent="0.25">
      <c r="A22363" t="s">
        <v>382</v>
      </c>
      <c r="B22363" t="s">
        <v>383</v>
      </c>
      <c r="C22363" t="s">
        <v>87</v>
      </c>
      <c r="F22363" t="s">
        <v>134</v>
      </c>
      <c r="G22363" t="s">
        <v>134</v>
      </c>
      <c r="H22363" t="s">
        <v>282</v>
      </c>
      <c r="I22363" t="s">
        <v>283</v>
      </c>
      <c r="J22363" t="s">
        <v>119</v>
      </c>
      <c r="K22363" s="1">
        <v>45414</v>
      </c>
      <c r="L22363">
        <v>150</v>
      </c>
      <c r="M22363">
        <v>2</v>
      </c>
      <c r="N22363" t="s">
        <v>538</v>
      </c>
      <c r="O22363" t="s">
        <v>539</v>
      </c>
      <c r="P22363" t="s">
        <v>633</v>
      </c>
    </row>
    <row r="22364" spans="1:16" x14ac:dyDescent="0.25">
      <c r="A22364" t="s">
        <v>382</v>
      </c>
      <c r="B22364" t="s">
        <v>383</v>
      </c>
      <c r="C22364" t="s">
        <v>87</v>
      </c>
      <c r="F22364" t="s">
        <v>134</v>
      </c>
      <c r="G22364" t="s">
        <v>134</v>
      </c>
      <c r="H22364" t="s">
        <v>282</v>
      </c>
      <c r="I22364" t="s">
        <v>283</v>
      </c>
      <c r="J22364" t="s">
        <v>119</v>
      </c>
      <c r="K22364" s="1">
        <v>45415</v>
      </c>
      <c r="L22364">
        <v>120</v>
      </c>
      <c r="M22364">
        <v>2</v>
      </c>
      <c r="N22364" t="s">
        <v>538</v>
      </c>
      <c r="O22364" t="s">
        <v>539</v>
      </c>
      <c r="P22364" t="s">
        <v>633</v>
      </c>
    </row>
    <row r="22365" spans="1:16" x14ac:dyDescent="0.25">
      <c r="A22365" t="s">
        <v>523</v>
      </c>
      <c r="B22365" t="s">
        <v>174</v>
      </c>
      <c r="C22365" t="s">
        <v>494</v>
      </c>
      <c r="D22365" t="s">
        <v>100</v>
      </c>
      <c r="E22365" t="s">
        <v>100</v>
      </c>
      <c r="F22365" t="s">
        <v>100</v>
      </c>
      <c r="G22365" t="s">
        <v>175</v>
      </c>
      <c r="H22365" t="s">
        <v>176</v>
      </c>
      <c r="I22365" t="s">
        <v>59</v>
      </c>
      <c r="J22365" t="s">
        <v>117</v>
      </c>
      <c r="K22365" s="1">
        <v>45406</v>
      </c>
      <c r="L22365">
        <v>180</v>
      </c>
      <c r="M22365">
        <v>1</v>
      </c>
      <c r="N22365" t="s">
        <v>538</v>
      </c>
      <c r="O22365" t="s">
        <v>537</v>
      </c>
      <c r="P22365" t="s">
        <v>631</v>
      </c>
    </row>
    <row r="22366" spans="1:16" x14ac:dyDescent="0.25">
      <c r="A22366" t="s">
        <v>523</v>
      </c>
      <c r="B22366" t="s">
        <v>174</v>
      </c>
      <c r="C22366" t="s">
        <v>494</v>
      </c>
      <c r="D22366" t="s">
        <v>100</v>
      </c>
      <c r="E22366" t="s">
        <v>100</v>
      </c>
      <c r="F22366" t="s">
        <v>100</v>
      </c>
      <c r="G22366" t="s">
        <v>175</v>
      </c>
      <c r="H22366" t="s">
        <v>176</v>
      </c>
      <c r="I22366" t="s">
        <v>59</v>
      </c>
      <c r="J22366" t="s">
        <v>117</v>
      </c>
      <c r="K22366" s="1">
        <v>45407</v>
      </c>
      <c r="L22366">
        <v>30</v>
      </c>
      <c r="M22366">
        <v>1</v>
      </c>
      <c r="N22366" t="s">
        <v>538</v>
      </c>
      <c r="O22366" t="s">
        <v>537</v>
      </c>
      <c r="P22366" t="s">
        <v>631</v>
      </c>
    </row>
    <row r="22367" spans="1:16" x14ac:dyDescent="0.25">
      <c r="A22367" t="s">
        <v>523</v>
      </c>
      <c r="B22367" t="s">
        <v>174</v>
      </c>
      <c r="C22367" t="s">
        <v>494</v>
      </c>
      <c r="D22367" t="s">
        <v>100</v>
      </c>
      <c r="E22367" t="s">
        <v>100</v>
      </c>
      <c r="F22367" t="s">
        <v>100</v>
      </c>
      <c r="G22367" t="s">
        <v>175</v>
      </c>
      <c r="H22367" t="s">
        <v>176</v>
      </c>
      <c r="I22367" t="s">
        <v>59</v>
      </c>
      <c r="J22367" t="s">
        <v>117</v>
      </c>
      <c r="K22367" s="1">
        <v>45419</v>
      </c>
      <c r="L22367">
        <v>60</v>
      </c>
      <c r="M22367">
        <v>3</v>
      </c>
      <c r="N22367" t="s">
        <v>538</v>
      </c>
      <c r="O22367" t="s">
        <v>537</v>
      </c>
      <c r="P22367" t="s">
        <v>631</v>
      </c>
    </row>
    <row r="22368" spans="1:16" x14ac:dyDescent="0.25">
      <c r="A22368" t="s">
        <v>523</v>
      </c>
      <c r="B22368" t="s">
        <v>174</v>
      </c>
      <c r="C22368" t="s">
        <v>494</v>
      </c>
      <c r="D22368" t="s">
        <v>100</v>
      </c>
      <c r="E22368" t="s">
        <v>100</v>
      </c>
      <c r="F22368" t="s">
        <v>100</v>
      </c>
      <c r="G22368" t="s">
        <v>175</v>
      </c>
      <c r="H22368" t="s">
        <v>176</v>
      </c>
      <c r="I22368" t="s">
        <v>59</v>
      </c>
      <c r="J22368" t="s">
        <v>117</v>
      </c>
      <c r="K22368" s="1">
        <v>45420</v>
      </c>
      <c r="L22368">
        <v>30</v>
      </c>
      <c r="M22368">
        <v>3</v>
      </c>
      <c r="N22368" t="s">
        <v>538</v>
      </c>
      <c r="O22368" t="s">
        <v>537</v>
      </c>
      <c r="P22368" t="s">
        <v>631</v>
      </c>
    </row>
    <row r="22369" spans="1:16" x14ac:dyDescent="0.25">
      <c r="A22369" t="s">
        <v>523</v>
      </c>
      <c r="B22369" t="s">
        <v>174</v>
      </c>
      <c r="C22369" t="s">
        <v>494</v>
      </c>
      <c r="D22369" t="s">
        <v>100</v>
      </c>
      <c r="E22369" t="s">
        <v>100</v>
      </c>
      <c r="F22369" t="s">
        <v>100</v>
      </c>
      <c r="G22369" t="s">
        <v>175</v>
      </c>
      <c r="H22369" t="s">
        <v>176</v>
      </c>
      <c r="I22369" t="s">
        <v>59</v>
      </c>
      <c r="J22369" t="s">
        <v>117</v>
      </c>
      <c r="K22369" s="1">
        <v>45421</v>
      </c>
      <c r="L22369">
        <v>30</v>
      </c>
      <c r="M22369">
        <v>3</v>
      </c>
      <c r="N22369" t="s">
        <v>538</v>
      </c>
      <c r="O22369" t="s">
        <v>537</v>
      </c>
      <c r="P22369" t="s">
        <v>631</v>
      </c>
    </row>
    <row r="22370" spans="1:16" x14ac:dyDescent="0.25">
      <c r="A22370" t="s">
        <v>523</v>
      </c>
      <c r="B22370" t="s">
        <v>174</v>
      </c>
      <c r="C22370" t="s">
        <v>494</v>
      </c>
      <c r="D22370" t="s">
        <v>100</v>
      </c>
      <c r="E22370" t="s">
        <v>100</v>
      </c>
      <c r="F22370" t="s">
        <v>100</v>
      </c>
      <c r="G22370" t="s">
        <v>175</v>
      </c>
      <c r="H22370" t="s">
        <v>176</v>
      </c>
      <c r="I22370" t="s">
        <v>198</v>
      </c>
      <c r="J22370" t="s">
        <v>117</v>
      </c>
      <c r="K22370" s="1">
        <v>45405</v>
      </c>
      <c r="L22370">
        <v>30</v>
      </c>
      <c r="M22370">
        <v>1</v>
      </c>
      <c r="N22370" t="s">
        <v>538</v>
      </c>
      <c r="O22370" t="s">
        <v>537</v>
      </c>
      <c r="P22370" t="s">
        <v>631</v>
      </c>
    </row>
    <row r="22371" spans="1:16" x14ac:dyDescent="0.25">
      <c r="A22371" t="s">
        <v>523</v>
      </c>
      <c r="B22371" t="s">
        <v>174</v>
      </c>
      <c r="C22371" t="s">
        <v>494</v>
      </c>
      <c r="D22371" t="s">
        <v>100</v>
      </c>
      <c r="E22371" t="s">
        <v>100</v>
      </c>
      <c r="F22371" t="s">
        <v>100</v>
      </c>
      <c r="G22371" t="s">
        <v>175</v>
      </c>
      <c r="H22371" t="s">
        <v>176</v>
      </c>
      <c r="I22371" t="s">
        <v>198</v>
      </c>
      <c r="J22371" t="s">
        <v>117</v>
      </c>
      <c r="K22371" s="1">
        <v>45406</v>
      </c>
      <c r="L22371">
        <v>30</v>
      </c>
      <c r="M22371">
        <v>1</v>
      </c>
      <c r="N22371" t="s">
        <v>538</v>
      </c>
      <c r="O22371" t="s">
        <v>537</v>
      </c>
      <c r="P22371" t="s">
        <v>631</v>
      </c>
    </row>
    <row r="22372" spans="1:16" x14ac:dyDescent="0.25">
      <c r="A22372" t="s">
        <v>523</v>
      </c>
      <c r="B22372" t="s">
        <v>174</v>
      </c>
      <c r="C22372" t="s">
        <v>494</v>
      </c>
      <c r="D22372" t="s">
        <v>100</v>
      </c>
      <c r="E22372" t="s">
        <v>100</v>
      </c>
      <c r="F22372" t="s">
        <v>100</v>
      </c>
      <c r="G22372" t="s">
        <v>175</v>
      </c>
      <c r="H22372" t="s">
        <v>176</v>
      </c>
      <c r="I22372" t="s">
        <v>198</v>
      </c>
      <c r="J22372" t="s">
        <v>117</v>
      </c>
      <c r="K22372" s="1">
        <v>45411</v>
      </c>
      <c r="L22372">
        <v>60</v>
      </c>
      <c r="M22372">
        <v>2</v>
      </c>
      <c r="N22372" t="s">
        <v>538</v>
      </c>
      <c r="O22372" t="s">
        <v>537</v>
      </c>
      <c r="P22372" t="s">
        <v>631</v>
      </c>
    </row>
    <row r="22373" spans="1:16" x14ac:dyDescent="0.25">
      <c r="A22373" t="s">
        <v>523</v>
      </c>
      <c r="B22373" t="s">
        <v>174</v>
      </c>
      <c r="C22373" t="s">
        <v>494</v>
      </c>
      <c r="D22373" t="s">
        <v>100</v>
      </c>
      <c r="E22373" t="s">
        <v>100</v>
      </c>
      <c r="F22373" t="s">
        <v>100</v>
      </c>
      <c r="G22373" t="s">
        <v>175</v>
      </c>
      <c r="H22373" t="s">
        <v>176</v>
      </c>
      <c r="I22373" t="s">
        <v>199</v>
      </c>
      <c r="J22373" t="s">
        <v>117</v>
      </c>
      <c r="K22373" s="1">
        <v>45426</v>
      </c>
      <c r="L22373">
        <v>60</v>
      </c>
      <c r="M22373">
        <v>4</v>
      </c>
      <c r="N22373" t="s">
        <v>538</v>
      </c>
      <c r="O22373" t="s">
        <v>537</v>
      </c>
      <c r="P22373" t="s">
        <v>631</v>
      </c>
    </row>
    <row r="22374" spans="1:16" x14ac:dyDescent="0.25">
      <c r="A22374" t="s">
        <v>523</v>
      </c>
      <c r="B22374" t="s">
        <v>174</v>
      </c>
      <c r="C22374" t="s">
        <v>494</v>
      </c>
      <c r="D22374" t="s">
        <v>100</v>
      </c>
      <c r="E22374" t="s">
        <v>100</v>
      </c>
      <c r="F22374" t="s">
        <v>100</v>
      </c>
      <c r="G22374" t="s">
        <v>175</v>
      </c>
      <c r="H22374" t="s">
        <v>176</v>
      </c>
      <c r="I22374" t="s">
        <v>177</v>
      </c>
      <c r="J22374" t="s">
        <v>117</v>
      </c>
      <c r="K22374" s="1">
        <v>45404</v>
      </c>
      <c r="L22374">
        <v>240</v>
      </c>
      <c r="M22374">
        <v>1</v>
      </c>
      <c r="N22374" t="s">
        <v>538</v>
      </c>
      <c r="O22374" t="s">
        <v>537</v>
      </c>
      <c r="P22374" t="s">
        <v>631</v>
      </c>
    </row>
    <row r="22375" spans="1:16" x14ac:dyDescent="0.25">
      <c r="A22375" t="s">
        <v>523</v>
      </c>
      <c r="B22375" t="s">
        <v>174</v>
      </c>
      <c r="C22375" t="s">
        <v>494</v>
      </c>
      <c r="D22375" t="s">
        <v>100</v>
      </c>
      <c r="E22375" t="s">
        <v>100</v>
      </c>
      <c r="F22375" t="s">
        <v>100</v>
      </c>
      <c r="G22375" t="s">
        <v>175</v>
      </c>
      <c r="H22375" t="s">
        <v>176</v>
      </c>
      <c r="I22375" t="s">
        <v>177</v>
      </c>
      <c r="J22375" t="s">
        <v>117</v>
      </c>
      <c r="K22375" s="1">
        <v>45411</v>
      </c>
      <c r="L22375">
        <v>60</v>
      </c>
      <c r="M22375">
        <v>2</v>
      </c>
      <c r="N22375" t="s">
        <v>538</v>
      </c>
      <c r="O22375" t="s">
        <v>537</v>
      </c>
      <c r="P22375" t="s">
        <v>631</v>
      </c>
    </row>
    <row r="22376" spans="1:16" x14ac:dyDescent="0.25">
      <c r="A22376" t="s">
        <v>523</v>
      </c>
      <c r="B22376" t="s">
        <v>174</v>
      </c>
      <c r="C22376" t="s">
        <v>494</v>
      </c>
      <c r="D22376" t="s">
        <v>100</v>
      </c>
      <c r="E22376" t="s">
        <v>100</v>
      </c>
      <c r="F22376" t="s">
        <v>100</v>
      </c>
      <c r="G22376" t="s">
        <v>175</v>
      </c>
      <c r="H22376" t="s">
        <v>176</v>
      </c>
      <c r="I22376" t="s">
        <v>177</v>
      </c>
      <c r="J22376" t="s">
        <v>117</v>
      </c>
      <c r="K22376" s="1">
        <v>45426</v>
      </c>
      <c r="L22376">
        <v>60</v>
      </c>
      <c r="M22376">
        <v>4</v>
      </c>
      <c r="N22376" t="s">
        <v>538</v>
      </c>
      <c r="O22376" t="s">
        <v>537</v>
      </c>
      <c r="P22376" t="s">
        <v>631</v>
      </c>
    </row>
    <row r="22377" spans="1:16" x14ac:dyDescent="0.25">
      <c r="A22377" t="s">
        <v>523</v>
      </c>
      <c r="B22377" t="s">
        <v>174</v>
      </c>
      <c r="C22377" t="s">
        <v>494</v>
      </c>
      <c r="D22377" t="s">
        <v>100</v>
      </c>
      <c r="E22377" t="s">
        <v>100</v>
      </c>
      <c r="F22377" t="s">
        <v>100</v>
      </c>
      <c r="G22377" t="s">
        <v>175</v>
      </c>
      <c r="H22377" t="s">
        <v>176</v>
      </c>
      <c r="I22377" t="s">
        <v>177</v>
      </c>
      <c r="J22377" t="s">
        <v>117</v>
      </c>
      <c r="K22377" s="1">
        <v>45427</v>
      </c>
      <c r="L22377">
        <v>60</v>
      </c>
      <c r="M22377">
        <v>4</v>
      </c>
      <c r="N22377" t="s">
        <v>538</v>
      </c>
      <c r="O22377" t="s">
        <v>537</v>
      </c>
      <c r="P22377" t="s">
        <v>631</v>
      </c>
    </row>
    <row r="22378" spans="1:16" x14ac:dyDescent="0.25">
      <c r="A22378" t="s">
        <v>523</v>
      </c>
      <c r="B22378" t="s">
        <v>174</v>
      </c>
      <c r="C22378" t="s">
        <v>494</v>
      </c>
      <c r="D22378" t="s">
        <v>100</v>
      </c>
      <c r="E22378" t="s">
        <v>100</v>
      </c>
      <c r="F22378" t="s">
        <v>100</v>
      </c>
      <c r="G22378" t="s">
        <v>175</v>
      </c>
      <c r="H22378" t="s">
        <v>176</v>
      </c>
      <c r="I22378" t="s">
        <v>178</v>
      </c>
      <c r="J22378" t="s">
        <v>117</v>
      </c>
      <c r="K22378" s="1">
        <v>45405</v>
      </c>
      <c r="L22378">
        <v>60</v>
      </c>
      <c r="M22378">
        <v>1</v>
      </c>
      <c r="N22378" t="s">
        <v>538</v>
      </c>
      <c r="O22378" t="s">
        <v>537</v>
      </c>
      <c r="P22378" t="s">
        <v>631</v>
      </c>
    </row>
    <row r="22379" spans="1:16" x14ac:dyDescent="0.25">
      <c r="A22379" t="s">
        <v>523</v>
      </c>
      <c r="B22379" t="s">
        <v>174</v>
      </c>
      <c r="C22379" t="s">
        <v>494</v>
      </c>
      <c r="D22379" t="s">
        <v>100</v>
      </c>
      <c r="E22379" t="s">
        <v>100</v>
      </c>
      <c r="F22379" t="s">
        <v>100</v>
      </c>
      <c r="G22379" t="s">
        <v>175</v>
      </c>
      <c r="H22379" t="s">
        <v>176</v>
      </c>
      <c r="I22379" t="s">
        <v>178</v>
      </c>
      <c r="J22379" t="s">
        <v>117</v>
      </c>
      <c r="K22379" s="1">
        <v>45407</v>
      </c>
      <c r="L22379">
        <v>30</v>
      </c>
      <c r="M22379">
        <v>1</v>
      </c>
      <c r="N22379" t="s">
        <v>538</v>
      </c>
      <c r="O22379" t="s">
        <v>537</v>
      </c>
      <c r="P22379" t="s">
        <v>631</v>
      </c>
    </row>
    <row r="22380" spans="1:16" x14ac:dyDescent="0.25">
      <c r="A22380" t="s">
        <v>523</v>
      </c>
      <c r="B22380" t="s">
        <v>174</v>
      </c>
      <c r="C22380" t="s">
        <v>494</v>
      </c>
      <c r="D22380" t="s">
        <v>100</v>
      </c>
      <c r="E22380" t="s">
        <v>100</v>
      </c>
      <c r="F22380" t="s">
        <v>100</v>
      </c>
      <c r="G22380" t="s">
        <v>175</v>
      </c>
      <c r="H22380" t="s">
        <v>176</v>
      </c>
      <c r="I22380" t="s">
        <v>178</v>
      </c>
      <c r="J22380" t="s">
        <v>117</v>
      </c>
      <c r="K22380" s="1">
        <v>45408</v>
      </c>
      <c r="L22380">
        <v>120</v>
      </c>
      <c r="M22380">
        <v>1</v>
      </c>
      <c r="N22380" t="s">
        <v>538</v>
      </c>
      <c r="O22380" t="s">
        <v>537</v>
      </c>
      <c r="P22380" t="s">
        <v>631</v>
      </c>
    </row>
    <row r="22381" spans="1:16" x14ac:dyDescent="0.25">
      <c r="A22381" t="s">
        <v>523</v>
      </c>
      <c r="B22381" t="s">
        <v>174</v>
      </c>
      <c r="C22381" t="s">
        <v>494</v>
      </c>
      <c r="D22381" t="s">
        <v>100</v>
      </c>
      <c r="E22381" t="s">
        <v>100</v>
      </c>
      <c r="F22381" t="s">
        <v>100</v>
      </c>
      <c r="G22381" t="s">
        <v>175</v>
      </c>
      <c r="H22381" t="s">
        <v>176</v>
      </c>
      <c r="I22381" t="s">
        <v>178</v>
      </c>
      <c r="J22381" t="s">
        <v>117</v>
      </c>
      <c r="K22381" s="1">
        <v>45414</v>
      </c>
      <c r="L22381">
        <v>60</v>
      </c>
      <c r="M22381">
        <v>2</v>
      </c>
      <c r="N22381" t="s">
        <v>538</v>
      </c>
      <c r="O22381" t="s">
        <v>537</v>
      </c>
      <c r="P22381" t="s">
        <v>631</v>
      </c>
    </row>
    <row r="22382" spans="1:16" x14ac:dyDescent="0.25">
      <c r="A22382" t="s">
        <v>523</v>
      </c>
      <c r="B22382" t="s">
        <v>174</v>
      </c>
      <c r="C22382" t="s">
        <v>494</v>
      </c>
      <c r="D22382" t="s">
        <v>100</v>
      </c>
      <c r="E22382" t="s">
        <v>100</v>
      </c>
      <c r="F22382" t="s">
        <v>100</v>
      </c>
      <c r="G22382" t="s">
        <v>175</v>
      </c>
      <c r="H22382" t="s">
        <v>176</v>
      </c>
      <c r="I22382" t="s">
        <v>178</v>
      </c>
      <c r="J22382" t="s">
        <v>117</v>
      </c>
      <c r="K22382" s="1">
        <v>45415</v>
      </c>
      <c r="L22382">
        <v>60</v>
      </c>
      <c r="M22382">
        <v>2</v>
      </c>
      <c r="N22382" t="s">
        <v>538</v>
      </c>
      <c r="O22382" t="s">
        <v>537</v>
      </c>
      <c r="P22382" t="s">
        <v>631</v>
      </c>
    </row>
    <row r="22383" spans="1:16" x14ac:dyDescent="0.25">
      <c r="A22383" t="s">
        <v>523</v>
      </c>
      <c r="B22383" t="s">
        <v>174</v>
      </c>
      <c r="C22383" t="s">
        <v>494</v>
      </c>
      <c r="D22383" t="s">
        <v>100</v>
      </c>
      <c r="E22383" t="s">
        <v>100</v>
      </c>
      <c r="F22383" t="s">
        <v>100</v>
      </c>
      <c r="G22383" t="s">
        <v>175</v>
      </c>
      <c r="H22383" t="s">
        <v>176</v>
      </c>
      <c r="I22383" t="s">
        <v>178</v>
      </c>
      <c r="J22383" t="s">
        <v>117</v>
      </c>
      <c r="K22383" s="1">
        <v>45429</v>
      </c>
      <c r="L22383">
        <v>60</v>
      </c>
      <c r="M22383">
        <v>4</v>
      </c>
      <c r="N22383" t="s">
        <v>538</v>
      </c>
      <c r="O22383" t="s">
        <v>537</v>
      </c>
      <c r="P22383" t="s">
        <v>631</v>
      </c>
    </row>
    <row r="22384" spans="1:16" x14ac:dyDescent="0.25">
      <c r="A22384" t="s">
        <v>523</v>
      </c>
      <c r="B22384" t="s">
        <v>174</v>
      </c>
      <c r="C22384" t="s">
        <v>494</v>
      </c>
      <c r="D22384" t="s">
        <v>100</v>
      </c>
      <c r="E22384" t="s">
        <v>100</v>
      </c>
      <c r="F22384" t="s">
        <v>100</v>
      </c>
      <c r="G22384" t="s">
        <v>175</v>
      </c>
      <c r="H22384" t="s">
        <v>176</v>
      </c>
      <c r="I22384" t="s">
        <v>179</v>
      </c>
      <c r="J22384" t="s">
        <v>117</v>
      </c>
      <c r="K22384" s="1">
        <v>45404</v>
      </c>
      <c r="L22384">
        <v>60</v>
      </c>
      <c r="M22384">
        <v>1</v>
      </c>
      <c r="N22384" t="s">
        <v>538</v>
      </c>
      <c r="O22384" t="s">
        <v>537</v>
      </c>
      <c r="P22384" t="s">
        <v>631</v>
      </c>
    </row>
    <row r="22385" spans="1:16" x14ac:dyDescent="0.25">
      <c r="A22385" t="s">
        <v>523</v>
      </c>
      <c r="B22385" t="s">
        <v>174</v>
      </c>
      <c r="C22385" t="s">
        <v>494</v>
      </c>
      <c r="D22385" t="s">
        <v>100</v>
      </c>
      <c r="E22385" t="s">
        <v>100</v>
      </c>
      <c r="F22385" t="s">
        <v>100</v>
      </c>
      <c r="G22385" t="s">
        <v>175</v>
      </c>
      <c r="H22385" t="s">
        <v>176</v>
      </c>
      <c r="I22385" t="s">
        <v>179</v>
      </c>
      <c r="J22385" t="s">
        <v>117</v>
      </c>
      <c r="K22385" s="1">
        <v>45408</v>
      </c>
      <c r="L22385">
        <v>60</v>
      </c>
      <c r="M22385">
        <v>1</v>
      </c>
      <c r="N22385" t="s">
        <v>538</v>
      </c>
      <c r="O22385" t="s">
        <v>537</v>
      </c>
      <c r="P22385" t="s">
        <v>631</v>
      </c>
    </row>
    <row r="22386" spans="1:16" x14ac:dyDescent="0.25">
      <c r="A22386" t="s">
        <v>523</v>
      </c>
      <c r="B22386" t="s">
        <v>174</v>
      </c>
      <c r="C22386" t="s">
        <v>494</v>
      </c>
      <c r="D22386" t="s">
        <v>100</v>
      </c>
      <c r="E22386" t="s">
        <v>100</v>
      </c>
      <c r="F22386" t="s">
        <v>100</v>
      </c>
      <c r="G22386" t="s">
        <v>175</v>
      </c>
      <c r="H22386" t="s">
        <v>176</v>
      </c>
      <c r="I22386" t="s">
        <v>179</v>
      </c>
      <c r="J22386" t="s">
        <v>117</v>
      </c>
      <c r="K22386" s="1">
        <v>45411</v>
      </c>
      <c r="L22386">
        <v>60</v>
      </c>
      <c r="M22386">
        <v>2</v>
      </c>
      <c r="N22386" t="s">
        <v>538</v>
      </c>
      <c r="O22386" t="s">
        <v>537</v>
      </c>
      <c r="P22386" t="s">
        <v>631</v>
      </c>
    </row>
    <row r="22387" spans="1:16" x14ac:dyDescent="0.25">
      <c r="A22387" t="s">
        <v>523</v>
      </c>
      <c r="B22387" t="s">
        <v>174</v>
      </c>
      <c r="C22387" t="s">
        <v>494</v>
      </c>
      <c r="D22387" t="s">
        <v>100</v>
      </c>
      <c r="E22387" t="s">
        <v>100</v>
      </c>
      <c r="F22387" t="s">
        <v>100</v>
      </c>
      <c r="G22387" t="s">
        <v>175</v>
      </c>
      <c r="H22387" t="s">
        <v>176</v>
      </c>
      <c r="I22387" t="s">
        <v>179</v>
      </c>
      <c r="J22387" t="s">
        <v>117</v>
      </c>
      <c r="K22387" s="1">
        <v>45418</v>
      </c>
      <c r="L22387">
        <v>60</v>
      </c>
      <c r="M22387">
        <v>3</v>
      </c>
      <c r="N22387" t="s">
        <v>538</v>
      </c>
      <c r="O22387" t="s">
        <v>537</v>
      </c>
      <c r="P22387" t="s">
        <v>631</v>
      </c>
    </row>
    <row r="22388" spans="1:16" x14ac:dyDescent="0.25">
      <c r="A22388" t="s">
        <v>523</v>
      </c>
      <c r="B22388" t="s">
        <v>174</v>
      </c>
      <c r="C22388" t="s">
        <v>494</v>
      </c>
      <c r="D22388" t="s">
        <v>100</v>
      </c>
      <c r="E22388" t="s">
        <v>100</v>
      </c>
      <c r="F22388" t="s">
        <v>100</v>
      </c>
      <c r="G22388" t="s">
        <v>175</v>
      </c>
      <c r="H22388" t="s">
        <v>176</v>
      </c>
      <c r="I22388" t="s">
        <v>179</v>
      </c>
      <c r="J22388" t="s">
        <v>117</v>
      </c>
      <c r="K22388" s="1">
        <v>45419</v>
      </c>
      <c r="L22388">
        <v>60</v>
      </c>
      <c r="M22388">
        <v>3</v>
      </c>
      <c r="N22388" t="s">
        <v>538</v>
      </c>
      <c r="O22388" t="s">
        <v>537</v>
      </c>
      <c r="P22388" t="s">
        <v>631</v>
      </c>
    </row>
    <row r="22389" spans="1:16" x14ac:dyDescent="0.25">
      <c r="A22389" t="s">
        <v>523</v>
      </c>
      <c r="B22389" t="s">
        <v>174</v>
      </c>
      <c r="C22389" t="s">
        <v>494</v>
      </c>
      <c r="D22389" t="s">
        <v>100</v>
      </c>
      <c r="E22389" t="s">
        <v>100</v>
      </c>
      <c r="F22389" t="s">
        <v>100</v>
      </c>
      <c r="G22389" t="s">
        <v>175</v>
      </c>
      <c r="H22389" t="s">
        <v>176</v>
      </c>
      <c r="I22389" t="s">
        <v>179</v>
      </c>
      <c r="J22389" t="s">
        <v>117</v>
      </c>
      <c r="K22389" s="1">
        <v>45429</v>
      </c>
      <c r="L22389">
        <v>60</v>
      </c>
      <c r="M22389">
        <v>4</v>
      </c>
      <c r="N22389" t="s">
        <v>538</v>
      </c>
      <c r="O22389" t="s">
        <v>537</v>
      </c>
      <c r="P22389" t="s">
        <v>631</v>
      </c>
    </row>
    <row r="22390" spans="1:16" x14ac:dyDescent="0.25">
      <c r="A22390" t="s">
        <v>523</v>
      </c>
      <c r="B22390" t="s">
        <v>174</v>
      </c>
      <c r="C22390" t="s">
        <v>494</v>
      </c>
      <c r="D22390" t="s">
        <v>100</v>
      </c>
      <c r="E22390" t="s">
        <v>100</v>
      </c>
      <c r="F22390" t="s">
        <v>100</v>
      </c>
      <c r="G22390" t="s">
        <v>175</v>
      </c>
      <c r="H22390" t="s">
        <v>176</v>
      </c>
      <c r="I22390" t="s">
        <v>180</v>
      </c>
      <c r="J22390" t="s">
        <v>117</v>
      </c>
      <c r="K22390" s="1">
        <v>45412</v>
      </c>
      <c r="L22390">
        <v>120</v>
      </c>
      <c r="M22390">
        <v>2</v>
      </c>
      <c r="N22390" t="s">
        <v>538</v>
      </c>
      <c r="O22390" t="s">
        <v>537</v>
      </c>
      <c r="P22390" t="s">
        <v>631</v>
      </c>
    </row>
    <row r="22391" spans="1:16" x14ac:dyDescent="0.25">
      <c r="A22391" t="s">
        <v>523</v>
      </c>
      <c r="B22391" t="s">
        <v>174</v>
      </c>
      <c r="C22391" t="s">
        <v>494</v>
      </c>
      <c r="D22391" t="s">
        <v>100</v>
      </c>
      <c r="E22391" t="s">
        <v>100</v>
      </c>
      <c r="F22391" t="s">
        <v>100</v>
      </c>
      <c r="G22391" t="s">
        <v>175</v>
      </c>
      <c r="H22391" t="s">
        <v>176</v>
      </c>
      <c r="I22391" t="s">
        <v>180</v>
      </c>
      <c r="J22391" t="s">
        <v>117</v>
      </c>
      <c r="K22391" s="1">
        <v>45413</v>
      </c>
      <c r="L22391">
        <v>90</v>
      </c>
      <c r="M22391">
        <v>2</v>
      </c>
      <c r="N22391" t="s">
        <v>538</v>
      </c>
      <c r="O22391" t="s">
        <v>537</v>
      </c>
      <c r="P22391" t="s">
        <v>631</v>
      </c>
    </row>
    <row r="22392" spans="1:16" x14ac:dyDescent="0.25">
      <c r="A22392" t="s">
        <v>523</v>
      </c>
      <c r="B22392" t="s">
        <v>174</v>
      </c>
      <c r="C22392" t="s">
        <v>494</v>
      </c>
      <c r="D22392" t="s">
        <v>100</v>
      </c>
      <c r="E22392" t="s">
        <v>100</v>
      </c>
      <c r="F22392" t="s">
        <v>100</v>
      </c>
      <c r="G22392" t="s">
        <v>175</v>
      </c>
      <c r="H22392" t="s">
        <v>176</v>
      </c>
      <c r="I22392" t="s">
        <v>180</v>
      </c>
      <c r="J22392" t="s">
        <v>117</v>
      </c>
      <c r="K22392" s="1">
        <v>45418</v>
      </c>
      <c r="L22392">
        <v>60</v>
      </c>
      <c r="M22392">
        <v>3</v>
      </c>
      <c r="N22392" t="s">
        <v>538</v>
      </c>
      <c r="O22392" t="s">
        <v>537</v>
      </c>
      <c r="P22392" t="s">
        <v>631</v>
      </c>
    </row>
    <row r="22393" spans="1:16" x14ac:dyDescent="0.25">
      <c r="A22393" t="s">
        <v>523</v>
      </c>
      <c r="B22393" t="s">
        <v>174</v>
      </c>
      <c r="C22393" t="s">
        <v>494</v>
      </c>
      <c r="D22393" t="s">
        <v>100</v>
      </c>
      <c r="E22393" t="s">
        <v>100</v>
      </c>
      <c r="F22393" t="s">
        <v>100</v>
      </c>
      <c r="G22393" t="s">
        <v>175</v>
      </c>
      <c r="H22393" t="s">
        <v>176</v>
      </c>
      <c r="I22393" t="s">
        <v>180</v>
      </c>
      <c r="J22393" t="s">
        <v>117</v>
      </c>
      <c r="K22393" s="1">
        <v>45419</v>
      </c>
      <c r="L22393">
        <v>60</v>
      </c>
      <c r="M22393">
        <v>3</v>
      </c>
      <c r="N22393" t="s">
        <v>538</v>
      </c>
      <c r="O22393" t="s">
        <v>537</v>
      </c>
      <c r="P22393" t="s">
        <v>631</v>
      </c>
    </row>
    <row r="22394" spans="1:16" x14ac:dyDescent="0.25">
      <c r="A22394" t="s">
        <v>523</v>
      </c>
      <c r="B22394" t="s">
        <v>174</v>
      </c>
      <c r="C22394" t="s">
        <v>494</v>
      </c>
      <c r="D22394" t="s">
        <v>100</v>
      </c>
      <c r="E22394" t="s">
        <v>100</v>
      </c>
      <c r="F22394" t="s">
        <v>100</v>
      </c>
      <c r="G22394" t="s">
        <v>175</v>
      </c>
      <c r="H22394" t="s">
        <v>176</v>
      </c>
      <c r="I22394" t="s">
        <v>180</v>
      </c>
      <c r="J22394" t="s">
        <v>117</v>
      </c>
      <c r="K22394" s="1">
        <v>45425</v>
      </c>
      <c r="L22394">
        <v>60</v>
      </c>
      <c r="M22394">
        <v>4</v>
      </c>
      <c r="N22394" t="s">
        <v>538</v>
      </c>
      <c r="O22394" t="s">
        <v>537</v>
      </c>
      <c r="P22394" t="s">
        <v>631</v>
      </c>
    </row>
    <row r="22395" spans="1:16" x14ac:dyDescent="0.25">
      <c r="A22395" t="s">
        <v>523</v>
      </c>
      <c r="B22395" t="s">
        <v>174</v>
      </c>
      <c r="C22395" t="s">
        <v>494</v>
      </c>
      <c r="D22395" t="s">
        <v>100</v>
      </c>
      <c r="E22395" t="s">
        <v>100</v>
      </c>
      <c r="F22395" t="s">
        <v>100</v>
      </c>
      <c r="G22395" t="s">
        <v>175</v>
      </c>
      <c r="H22395" t="s">
        <v>176</v>
      </c>
      <c r="I22395" t="s">
        <v>180</v>
      </c>
      <c r="J22395" t="s">
        <v>117</v>
      </c>
      <c r="K22395" s="1">
        <v>45427</v>
      </c>
      <c r="L22395">
        <v>60</v>
      </c>
      <c r="M22395">
        <v>4</v>
      </c>
      <c r="N22395" t="s">
        <v>538</v>
      </c>
      <c r="O22395" t="s">
        <v>537</v>
      </c>
      <c r="P22395" t="s">
        <v>631</v>
      </c>
    </row>
    <row r="22396" spans="1:16" x14ac:dyDescent="0.25">
      <c r="A22396" t="s">
        <v>523</v>
      </c>
      <c r="B22396" t="s">
        <v>174</v>
      </c>
      <c r="C22396" t="s">
        <v>494</v>
      </c>
      <c r="D22396" t="s">
        <v>100</v>
      </c>
      <c r="E22396" t="s">
        <v>100</v>
      </c>
      <c r="F22396" t="s">
        <v>100</v>
      </c>
      <c r="G22396" t="s">
        <v>175</v>
      </c>
      <c r="H22396" t="s">
        <v>176</v>
      </c>
      <c r="I22396" t="s">
        <v>59</v>
      </c>
      <c r="J22396" t="s">
        <v>117</v>
      </c>
      <c r="K22396" s="1">
        <v>45405</v>
      </c>
      <c r="L22396">
        <v>60</v>
      </c>
      <c r="M22396">
        <v>1</v>
      </c>
      <c r="N22396" t="s">
        <v>538</v>
      </c>
      <c r="O22396" t="s">
        <v>537</v>
      </c>
      <c r="P22396" t="s">
        <v>631</v>
      </c>
    </row>
    <row r="22397" spans="1:16" x14ac:dyDescent="0.25">
      <c r="A22397" t="s">
        <v>523</v>
      </c>
      <c r="B22397" t="s">
        <v>174</v>
      </c>
      <c r="C22397" t="s">
        <v>494</v>
      </c>
      <c r="D22397" t="s">
        <v>100</v>
      </c>
      <c r="E22397" t="s">
        <v>100</v>
      </c>
      <c r="F22397" t="s">
        <v>100</v>
      </c>
      <c r="G22397" t="s">
        <v>175</v>
      </c>
      <c r="H22397" t="s">
        <v>176</v>
      </c>
      <c r="I22397" t="s">
        <v>59</v>
      </c>
      <c r="J22397" t="s">
        <v>117</v>
      </c>
      <c r="K22397" s="1">
        <v>45406</v>
      </c>
      <c r="L22397">
        <v>30</v>
      </c>
      <c r="M22397">
        <v>1</v>
      </c>
      <c r="N22397" t="s">
        <v>538</v>
      </c>
      <c r="O22397" t="s">
        <v>537</v>
      </c>
      <c r="P22397" t="s">
        <v>631</v>
      </c>
    </row>
    <row r="22398" spans="1:16" x14ac:dyDescent="0.25">
      <c r="A22398" t="s">
        <v>523</v>
      </c>
      <c r="B22398" t="s">
        <v>174</v>
      </c>
      <c r="C22398" t="s">
        <v>494</v>
      </c>
      <c r="D22398" t="s">
        <v>100</v>
      </c>
      <c r="E22398" t="s">
        <v>100</v>
      </c>
      <c r="F22398" t="s">
        <v>100</v>
      </c>
      <c r="G22398" t="s">
        <v>175</v>
      </c>
      <c r="H22398" t="s">
        <v>176</v>
      </c>
      <c r="I22398" t="s">
        <v>59</v>
      </c>
      <c r="J22398" t="s">
        <v>117</v>
      </c>
      <c r="K22398" s="1">
        <v>45419</v>
      </c>
      <c r="L22398">
        <v>60</v>
      </c>
      <c r="M22398">
        <v>3</v>
      </c>
      <c r="N22398" t="s">
        <v>538</v>
      </c>
      <c r="O22398" t="s">
        <v>537</v>
      </c>
      <c r="P22398" t="s">
        <v>631</v>
      </c>
    </row>
    <row r="22399" spans="1:16" x14ac:dyDescent="0.25">
      <c r="A22399" t="s">
        <v>523</v>
      </c>
      <c r="B22399" t="s">
        <v>174</v>
      </c>
      <c r="C22399" t="s">
        <v>494</v>
      </c>
      <c r="D22399" t="s">
        <v>100</v>
      </c>
      <c r="E22399" t="s">
        <v>100</v>
      </c>
      <c r="F22399" t="s">
        <v>100</v>
      </c>
      <c r="G22399" t="s">
        <v>175</v>
      </c>
      <c r="H22399" t="s">
        <v>176</v>
      </c>
      <c r="I22399" t="s">
        <v>59</v>
      </c>
      <c r="J22399" t="s">
        <v>117</v>
      </c>
      <c r="K22399" s="1">
        <v>45421</v>
      </c>
      <c r="L22399">
        <v>60</v>
      </c>
      <c r="M22399">
        <v>3</v>
      </c>
      <c r="N22399" t="s">
        <v>538</v>
      </c>
      <c r="O22399" t="s">
        <v>537</v>
      </c>
      <c r="P22399" t="s">
        <v>631</v>
      </c>
    </row>
    <row r="22400" spans="1:16" x14ac:dyDescent="0.25">
      <c r="A22400" t="s">
        <v>523</v>
      </c>
      <c r="B22400" t="s">
        <v>174</v>
      </c>
      <c r="C22400" t="s">
        <v>494</v>
      </c>
      <c r="D22400" t="s">
        <v>100</v>
      </c>
      <c r="E22400" t="s">
        <v>100</v>
      </c>
      <c r="F22400" t="s">
        <v>100</v>
      </c>
      <c r="G22400" t="s">
        <v>175</v>
      </c>
      <c r="H22400" t="s">
        <v>25</v>
      </c>
      <c r="I22400" t="s">
        <v>255</v>
      </c>
      <c r="J22400" t="s">
        <v>118</v>
      </c>
      <c r="K22400" s="1">
        <v>45404</v>
      </c>
      <c r="L22400">
        <v>120</v>
      </c>
      <c r="M22400">
        <v>1</v>
      </c>
      <c r="N22400" t="s">
        <v>538</v>
      </c>
      <c r="O22400" t="s">
        <v>537</v>
      </c>
      <c r="P22400" t="s">
        <v>631</v>
      </c>
    </row>
    <row r="22401" spans="1:16" x14ac:dyDescent="0.25">
      <c r="A22401" t="s">
        <v>523</v>
      </c>
      <c r="B22401" t="s">
        <v>174</v>
      </c>
      <c r="C22401" t="s">
        <v>494</v>
      </c>
      <c r="D22401" t="s">
        <v>100</v>
      </c>
      <c r="E22401" t="s">
        <v>100</v>
      </c>
      <c r="F22401" t="s">
        <v>100</v>
      </c>
      <c r="G22401" t="s">
        <v>175</v>
      </c>
      <c r="H22401" t="s">
        <v>25</v>
      </c>
      <c r="I22401" t="s">
        <v>255</v>
      </c>
      <c r="J22401" t="s">
        <v>118</v>
      </c>
      <c r="K22401" s="1">
        <v>45419</v>
      </c>
      <c r="L22401">
        <v>60</v>
      </c>
      <c r="M22401">
        <v>3</v>
      </c>
      <c r="N22401" t="s">
        <v>538</v>
      </c>
      <c r="O22401" t="s">
        <v>537</v>
      </c>
      <c r="P22401" t="s">
        <v>631</v>
      </c>
    </row>
    <row r="22402" spans="1:16" x14ac:dyDescent="0.25">
      <c r="A22402" t="s">
        <v>523</v>
      </c>
      <c r="B22402" t="s">
        <v>174</v>
      </c>
      <c r="C22402" t="s">
        <v>494</v>
      </c>
      <c r="D22402" t="s">
        <v>100</v>
      </c>
      <c r="E22402" t="s">
        <v>100</v>
      </c>
      <c r="F22402" t="s">
        <v>100</v>
      </c>
      <c r="G22402" t="s">
        <v>175</v>
      </c>
      <c r="H22402" t="s">
        <v>25</v>
      </c>
      <c r="I22402" t="s">
        <v>255</v>
      </c>
      <c r="J22402" t="s">
        <v>118</v>
      </c>
      <c r="K22402" s="1">
        <v>45420</v>
      </c>
      <c r="L22402">
        <v>60</v>
      </c>
      <c r="M22402">
        <v>3</v>
      </c>
      <c r="N22402" t="s">
        <v>538</v>
      </c>
      <c r="O22402" t="s">
        <v>537</v>
      </c>
      <c r="P22402" t="s">
        <v>631</v>
      </c>
    </row>
    <row r="22403" spans="1:16" x14ac:dyDescent="0.25">
      <c r="A22403" t="s">
        <v>523</v>
      </c>
      <c r="B22403" t="s">
        <v>174</v>
      </c>
      <c r="C22403" t="s">
        <v>494</v>
      </c>
      <c r="D22403" t="s">
        <v>100</v>
      </c>
      <c r="E22403" t="s">
        <v>100</v>
      </c>
      <c r="F22403" t="s">
        <v>100</v>
      </c>
      <c r="G22403" t="s">
        <v>175</v>
      </c>
      <c r="H22403" t="s">
        <v>25</v>
      </c>
      <c r="I22403" t="s">
        <v>255</v>
      </c>
      <c r="J22403" t="s">
        <v>118</v>
      </c>
      <c r="K22403" s="1">
        <v>45421</v>
      </c>
      <c r="L22403">
        <v>60</v>
      </c>
      <c r="M22403">
        <v>3</v>
      </c>
      <c r="N22403" t="s">
        <v>538</v>
      </c>
      <c r="O22403" t="s">
        <v>537</v>
      </c>
      <c r="P22403" t="s">
        <v>631</v>
      </c>
    </row>
    <row r="22404" spans="1:16" x14ac:dyDescent="0.25">
      <c r="A22404" t="s">
        <v>523</v>
      </c>
      <c r="B22404" t="s">
        <v>174</v>
      </c>
      <c r="C22404" t="s">
        <v>494</v>
      </c>
      <c r="D22404" t="s">
        <v>100</v>
      </c>
      <c r="E22404" t="s">
        <v>100</v>
      </c>
      <c r="F22404" t="s">
        <v>100</v>
      </c>
      <c r="G22404" t="s">
        <v>175</v>
      </c>
      <c r="H22404" t="s">
        <v>183</v>
      </c>
      <c r="I22404" t="s">
        <v>36</v>
      </c>
      <c r="J22404" t="s">
        <v>117</v>
      </c>
      <c r="K22404" s="1">
        <v>45406</v>
      </c>
      <c r="L22404">
        <v>60</v>
      </c>
      <c r="M22404">
        <v>1</v>
      </c>
      <c r="N22404" t="s">
        <v>538</v>
      </c>
      <c r="O22404" t="s">
        <v>537</v>
      </c>
      <c r="P22404" t="s">
        <v>631</v>
      </c>
    </row>
    <row r="22405" spans="1:16" x14ac:dyDescent="0.25">
      <c r="A22405" t="s">
        <v>523</v>
      </c>
      <c r="B22405" t="s">
        <v>174</v>
      </c>
      <c r="C22405" t="s">
        <v>494</v>
      </c>
      <c r="D22405" t="s">
        <v>100</v>
      </c>
      <c r="E22405" t="s">
        <v>100</v>
      </c>
      <c r="F22405" t="s">
        <v>100</v>
      </c>
      <c r="G22405" t="s">
        <v>175</v>
      </c>
      <c r="H22405" t="s">
        <v>183</v>
      </c>
      <c r="I22405" t="s">
        <v>36</v>
      </c>
      <c r="J22405" t="s">
        <v>117</v>
      </c>
      <c r="K22405" s="1">
        <v>45407</v>
      </c>
      <c r="L22405">
        <v>30</v>
      </c>
      <c r="M22405">
        <v>1</v>
      </c>
      <c r="N22405" t="s">
        <v>538</v>
      </c>
      <c r="O22405" t="s">
        <v>537</v>
      </c>
      <c r="P22405" t="s">
        <v>631</v>
      </c>
    </row>
    <row r="22406" spans="1:16" x14ac:dyDescent="0.25">
      <c r="A22406" t="s">
        <v>523</v>
      </c>
      <c r="B22406" t="s">
        <v>174</v>
      </c>
      <c r="C22406" t="s">
        <v>494</v>
      </c>
      <c r="D22406" t="s">
        <v>100</v>
      </c>
      <c r="E22406" t="s">
        <v>100</v>
      </c>
      <c r="F22406" t="s">
        <v>100</v>
      </c>
      <c r="G22406" t="s">
        <v>175</v>
      </c>
      <c r="H22406" t="s">
        <v>183</v>
      </c>
      <c r="I22406" t="s">
        <v>36</v>
      </c>
      <c r="J22406" t="s">
        <v>117</v>
      </c>
      <c r="K22406" s="1">
        <v>45420</v>
      </c>
      <c r="L22406">
        <v>120</v>
      </c>
      <c r="M22406">
        <v>3</v>
      </c>
      <c r="N22406" t="s">
        <v>538</v>
      </c>
      <c r="O22406" t="s">
        <v>537</v>
      </c>
      <c r="P22406" t="s">
        <v>631</v>
      </c>
    </row>
    <row r="22407" spans="1:16" x14ac:dyDescent="0.25">
      <c r="A22407" t="s">
        <v>523</v>
      </c>
      <c r="B22407" t="s">
        <v>174</v>
      </c>
      <c r="C22407" t="s">
        <v>494</v>
      </c>
      <c r="D22407" t="s">
        <v>100</v>
      </c>
      <c r="E22407" t="s">
        <v>100</v>
      </c>
      <c r="F22407" t="s">
        <v>100</v>
      </c>
      <c r="G22407" t="s">
        <v>175</v>
      </c>
      <c r="H22407" t="s">
        <v>183</v>
      </c>
      <c r="I22407" t="s">
        <v>36</v>
      </c>
      <c r="J22407" t="s">
        <v>117</v>
      </c>
      <c r="K22407" s="1">
        <v>45422</v>
      </c>
      <c r="L22407">
        <v>60</v>
      </c>
      <c r="M22407">
        <v>3</v>
      </c>
      <c r="N22407" t="s">
        <v>538</v>
      </c>
      <c r="O22407" t="s">
        <v>537</v>
      </c>
      <c r="P22407" t="s">
        <v>631</v>
      </c>
    </row>
    <row r="22408" spans="1:16" x14ac:dyDescent="0.25">
      <c r="A22408" t="s">
        <v>523</v>
      </c>
      <c r="B22408" t="s">
        <v>174</v>
      </c>
      <c r="C22408" t="s">
        <v>494</v>
      </c>
      <c r="D22408" t="s">
        <v>100</v>
      </c>
      <c r="E22408" t="s">
        <v>100</v>
      </c>
      <c r="F22408" t="s">
        <v>100</v>
      </c>
      <c r="G22408" t="s">
        <v>175</v>
      </c>
      <c r="H22408" t="s">
        <v>72</v>
      </c>
      <c r="I22408" t="s">
        <v>186</v>
      </c>
      <c r="J22408" t="s">
        <v>119</v>
      </c>
      <c r="K22408" s="1">
        <v>45404</v>
      </c>
      <c r="L22408">
        <v>60</v>
      </c>
      <c r="M22408">
        <v>1</v>
      </c>
      <c r="N22408" t="s">
        <v>538</v>
      </c>
      <c r="O22408" t="s">
        <v>537</v>
      </c>
      <c r="P22408" t="s">
        <v>631</v>
      </c>
    </row>
    <row r="22409" spans="1:16" x14ac:dyDescent="0.25">
      <c r="A22409" t="s">
        <v>523</v>
      </c>
      <c r="B22409" t="s">
        <v>174</v>
      </c>
      <c r="C22409" t="s">
        <v>494</v>
      </c>
      <c r="D22409" t="s">
        <v>100</v>
      </c>
      <c r="E22409" t="s">
        <v>100</v>
      </c>
      <c r="F22409" t="s">
        <v>100</v>
      </c>
      <c r="G22409" t="s">
        <v>175</v>
      </c>
      <c r="H22409" t="s">
        <v>72</v>
      </c>
      <c r="I22409" t="s">
        <v>186</v>
      </c>
      <c r="J22409" t="s">
        <v>119</v>
      </c>
      <c r="K22409" s="1">
        <v>45405</v>
      </c>
      <c r="L22409">
        <v>120</v>
      </c>
      <c r="M22409">
        <v>1</v>
      </c>
      <c r="N22409" t="s">
        <v>538</v>
      </c>
      <c r="O22409" t="s">
        <v>537</v>
      </c>
      <c r="P22409" t="s">
        <v>631</v>
      </c>
    </row>
    <row r="22410" spans="1:16" x14ac:dyDescent="0.25">
      <c r="A22410" t="s">
        <v>523</v>
      </c>
      <c r="B22410" t="s">
        <v>174</v>
      </c>
      <c r="C22410" t="s">
        <v>494</v>
      </c>
      <c r="D22410" t="s">
        <v>100</v>
      </c>
      <c r="E22410" t="s">
        <v>100</v>
      </c>
      <c r="F22410" t="s">
        <v>100</v>
      </c>
      <c r="G22410" t="s">
        <v>175</v>
      </c>
      <c r="H22410" t="s">
        <v>72</v>
      </c>
      <c r="I22410" t="s">
        <v>186</v>
      </c>
      <c r="J22410" t="s">
        <v>119</v>
      </c>
      <c r="K22410" s="1">
        <v>45406</v>
      </c>
      <c r="L22410">
        <v>120</v>
      </c>
      <c r="M22410">
        <v>1</v>
      </c>
      <c r="N22410" t="s">
        <v>538</v>
      </c>
      <c r="O22410" t="s">
        <v>537</v>
      </c>
      <c r="P22410" t="s">
        <v>631</v>
      </c>
    </row>
    <row r="22411" spans="1:16" x14ac:dyDescent="0.25">
      <c r="A22411" t="s">
        <v>523</v>
      </c>
      <c r="B22411" t="s">
        <v>174</v>
      </c>
      <c r="C22411" t="s">
        <v>494</v>
      </c>
      <c r="D22411" t="s">
        <v>100</v>
      </c>
      <c r="E22411" t="s">
        <v>100</v>
      </c>
      <c r="F22411" t="s">
        <v>100</v>
      </c>
      <c r="G22411" t="s">
        <v>175</v>
      </c>
      <c r="H22411" t="s">
        <v>72</v>
      </c>
      <c r="I22411" t="s">
        <v>186</v>
      </c>
      <c r="J22411" t="s">
        <v>119</v>
      </c>
      <c r="K22411" s="1">
        <v>45407</v>
      </c>
      <c r="L22411">
        <v>120</v>
      </c>
      <c r="M22411">
        <v>1</v>
      </c>
      <c r="N22411" t="s">
        <v>538</v>
      </c>
      <c r="O22411" t="s">
        <v>537</v>
      </c>
      <c r="P22411" t="s">
        <v>631</v>
      </c>
    </row>
    <row r="22412" spans="1:16" x14ac:dyDescent="0.25">
      <c r="A22412" t="s">
        <v>523</v>
      </c>
      <c r="B22412" t="s">
        <v>174</v>
      </c>
      <c r="C22412" t="s">
        <v>494</v>
      </c>
      <c r="D22412" t="s">
        <v>100</v>
      </c>
      <c r="E22412" t="s">
        <v>100</v>
      </c>
      <c r="F22412" t="s">
        <v>100</v>
      </c>
      <c r="G22412" t="s">
        <v>175</v>
      </c>
      <c r="H22412" t="s">
        <v>72</v>
      </c>
      <c r="I22412" t="s">
        <v>186</v>
      </c>
      <c r="J22412" t="s">
        <v>119</v>
      </c>
      <c r="K22412" s="1">
        <v>45408</v>
      </c>
      <c r="L22412">
        <v>270</v>
      </c>
      <c r="M22412">
        <v>1</v>
      </c>
      <c r="N22412" t="s">
        <v>538</v>
      </c>
      <c r="O22412" t="s">
        <v>537</v>
      </c>
      <c r="P22412" t="s">
        <v>631</v>
      </c>
    </row>
    <row r="22413" spans="1:16" x14ac:dyDescent="0.25">
      <c r="A22413" t="s">
        <v>523</v>
      </c>
      <c r="B22413" t="s">
        <v>174</v>
      </c>
      <c r="C22413" t="s">
        <v>494</v>
      </c>
      <c r="D22413" t="s">
        <v>100</v>
      </c>
      <c r="E22413" t="s">
        <v>100</v>
      </c>
      <c r="F22413" t="s">
        <v>100</v>
      </c>
      <c r="G22413" t="s">
        <v>175</v>
      </c>
      <c r="H22413" t="s">
        <v>72</v>
      </c>
      <c r="I22413" t="s">
        <v>186</v>
      </c>
      <c r="J22413" t="s">
        <v>119</v>
      </c>
      <c r="K22413" s="1">
        <v>45411</v>
      </c>
      <c r="L22413">
        <v>180</v>
      </c>
      <c r="M22413">
        <v>2</v>
      </c>
      <c r="N22413" t="s">
        <v>538</v>
      </c>
      <c r="O22413" t="s">
        <v>537</v>
      </c>
      <c r="P22413" t="s">
        <v>631</v>
      </c>
    </row>
    <row r="22414" spans="1:16" x14ac:dyDescent="0.25">
      <c r="A22414" t="s">
        <v>523</v>
      </c>
      <c r="B22414" t="s">
        <v>174</v>
      </c>
      <c r="C22414" t="s">
        <v>494</v>
      </c>
      <c r="D22414" t="s">
        <v>100</v>
      </c>
      <c r="E22414" t="s">
        <v>100</v>
      </c>
      <c r="F22414" t="s">
        <v>100</v>
      </c>
      <c r="G22414" t="s">
        <v>175</v>
      </c>
      <c r="H22414" t="s">
        <v>72</v>
      </c>
      <c r="I22414" t="s">
        <v>186</v>
      </c>
      <c r="J22414" t="s">
        <v>119</v>
      </c>
      <c r="K22414" s="1">
        <v>45412</v>
      </c>
      <c r="L22414">
        <v>240</v>
      </c>
      <c r="M22414">
        <v>2</v>
      </c>
      <c r="N22414" t="s">
        <v>538</v>
      </c>
      <c r="O22414" t="s">
        <v>537</v>
      </c>
      <c r="P22414" t="s">
        <v>631</v>
      </c>
    </row>
    <row r="22415" spans="1:16" x14ac:dyDescent="0.25">
      <c r="A22415" t="s">
        <v>523</v>
      </c>
      <c r="B22415" t="s">
        <v>174</v>
      </c>
      <c r="C22415" t="s">
        <v>494</v>
      </c>
      <c r="D22415" t="s">
        <v>100</v>
      </c>
      <c r="E22415" t="s">
        <v>100</v>
      </c>
      <c r="F22415" t="s">
        <v>100</v>
      </c>
      <c r="G22415" t="s">
        <v>175</v>
      </c>
      <c r="H22415" t="s">
        <v>72</v>
      </c>
      <c r="I22415" t="s">
        <v>186</v>
      </c>
      <c r="J22415" t="s">
        <v>119</v>
      </c>
      <c r="K22415" s="1">
        <v>45413</v>
      </c>
      <c r="L22415">
        <v>270</v>
      </c>
      <c r="M22415">
        <v>2</v>
      </c>
      <c r="N22415" t="s">
        <v>538</v>
      </c>
      <c r="O22415" t="s">
        <v>537</v>
      </c>
      <c r="P22415" t="s">
        <v>631</v>
      </c>
    </row>
    <row r="22416" spans="1:16" x14ac:dyDescent="0.25">
      <c r="A22416" t="s">
        <v>523</v>
      </c>
      <c r="B22416" t="s">
        <v>174</v>
      </c>
      <c r="C22416" t="s">
        <v>494</v>
      </c>
      <c r="D22416" t="s">
        <v>100</v>
      </c>
      <c r="E22416" t="s">
        <v>100</v>
      </c>
      <c r="F22416" t="s">
        <v>100</v>
      </c>
      <c r="G22416" t="s">
        <v>175</v>
      </c>
      <c r="H22416" t="s">
        <v>72</v>
      </c>
      <c r="I22416" t="s">
        <v>186</v>
      </c>
      <c r="J22416" t="s">
        <v>119</v>
      </c>
      <c r="K22416" s="1">
        <v>45414</v>
      </c>
      <c r="L22416">
        <v>300</v>
      </c>
      <c r="M22416">
        <v>2</v>
      </c>
      <c r="N22416" t="s">
        <v>538</v>
      </c>
      <c r="O22416" t="s">
        <v>537</v>
      </c>
      <c r="P22416" t="s">
        <v>631</v>
      </c>
    </row>
    <row r="22417" spans="1:16" x14ac:dyDescent="0.25">
      <c r="A22417" t="s">
        <v>523</v>
      </c>
      <c r="B22417" t="s">
        <v>174</v>
      </c>
      <c r="C22417" t="s">
        <v>494</v>
      </c>
      <c r="D22417" t="s">
        <v>100</v>
      </c>
      <c r="E22417" t="s">
        <v>100</v>
      </c>
      <c r="F22417" t="s">
        <v>100</v>
      </c>
      <c r="G22417" t="s">
        <v>175</v>
      </c>
      <c r="H22417" t="s">
        <v>72</v>
      </c>
      <c r="I22417" t="s">
        <v>186</v>
      </c>
      <c r="J22417" t="s">
        <v>119</v>
      </c>
      <c r="K22417" s="1">
        <v>45415</v>
      </c>
      <c r="L22417">
        <v>360</v>
      </c>
      <c r="M22417">
        <v>2</v>
      </c>
      <c r="N22417" t="s">
        <v>538</v>
      </c>
      <c r="O22417" t="s">
        <v>537</v>
      </c>
      <c r="P22417" t="s">
        <v>631</v>
      </c>
    </row>
    <row r="22418" spans="1:16" x14ac:dyDescent="0.25">
      <c r="A22418" t="s">
        <v>523</v>
      </c>
      <c r="B22418" t="s">
        <v>174</v>
      </c>
      <c r="C22418" t="s">
        <v>494</v>
      </c>
      <c r="D22418" t="s">
        <v>100</v>
      </c>
      <c r="E22418" t="s">
        <v>100</v>
      </c>
      <c r="F22418" t="s">
        <v>100</v>
      </c>
      <c r="G22418" t="s">
        <v>175</v>
      </c>
      <c r="H22418" t="s">
        <v>72</v>
      </c>
      <c r="I22418" t="s">
        <v>186</v>
      </c>
      <c r="J22418" t="s">
        <v>119</v>
      </c>
      <c r="K22418" s="1">
        <v>45418</v>
      </c>
      <c r="L22418">
        <v>240</v>
      </c>
      <c r="M22418">
        <v>3</v>
      </c>
      <c r="N22418" t="s">
        <v>538</v>
      </c>
      <c r="O22418" t="s">
        <v>537</v>
      </c>
      <c r="P22418" t="s">
        <v>631</v>
      </c>
    </row>
    <row r="22419" spans="1:16" x14ac:dyDescent="0.25">
      <c r="A22419" t="s">
        <v>523</v>
      </c>
      <c r="B22419" t="s">
        <v>174</v>
      </c>
      <c r="C22419" t="s">
        <v>494</v>
      </c>
      <c r="D22419" t="s">
        <v>100</v>
      </c>
      <c r="E22419" t="s">
        <v>100</v>
      </c>
      <c r="F22419" t="s">
        <v>100</v>
      </c>
      <c r="G22419" t="s">
        <v>175</v>
      </c>
      <c r="H22419" t="s">
        <v>72</v>
      </c>
      <c r="I22419" t="s">
        <v>186</v>
      </c>
      <c r="J22419" t="s">
        <v>119</v>
      </c>
      <c r="K22419" s="1">
        <v>45419</v>
      </c>
      <c r="L22419">
        <v>240</v>
      </c>
      <c r="M22419">
        <v>3</v>
      </c>
      <c r="N22419" t="s">
        <v>538</v>
      </c>
      <c r="O22419" t="s">
        <v>537</v>
      </c>
      <c r="P22419" t="s">
        <v>631</v>
      </c>
    </row>
    <row r="22420" spans="1:16" x14ac:dyDescent="0.25">
      <c r="A22420" t="s">
        <v>523</v>
      </c>
      <c r="B22420" t="s">
        <v>174</v>
      </c>
      <c r="C22420" t="s">
        <v>494</v>
      </c>
      <c r="D22420" t="s">
        <v>100</v>
      </c>
      <c r="E22420" t="s">
        <v>100</v>
      </c>
      <c r="F22420" t="s">
        <v>100</v>
      </c>
      <c r="G22420" t="s">
        <v>175</v>
      </c>
      <c r="H22420" t="s">
        <v>72</v>
      </c>
      <c r="I22420" t="s">
        <v>186</v>
      </c>
      <c r="J22420" t="s">
        <v>119</v>
      </c>
      <c r="K22420" s="1">
        <v>45420</v>
      </c>
      <c r="L22420">
        <v>180</v>
      </c>
      <c r="M22420">
        <v>3</v>
      </c>
      <c r="N22420" t="s">
        <v>538</v>
      </c>
      <c r="O22420" t="s">
        <v>537</v>
      </c>
      <c r="P22420" t="s">
        <v>631</v>
      </c>
    </row>
    <row r="22421" spans="1:16" x14ac:dyDescent="0.25">
      <c r="A22421" t="s">
        <v>523</v>
      </c>
      <c r="B22421" t="s">
        <v>174</v>
      </c>
      <c r="C22421" t="s">
        <v>494</v>
      </c>
      <c r="D22421" t="s">
        <v>100</v>
      </c>
      <c r="E22421" t="s">
        <v>100</v>
      </c>
      <c r="F22421" t="s">
        <v>100</v>
      </c>
      <c r="G22421" t="s">
        <v>175</v>
      </c>
      <c r="H22421" t="s">
        <v>72</v>
      </c>
      <c r="I22421" t="s">
        <v>186</v>
      </c>
      <c r="J22421" t="s">
        <v>119</v>
      </c>
      <c r="K22421" s="1">
        <v>45421</v>
      </c>
      <c r="L22421">
        <v>120</v>
      </c>
      <c r="M22421">
        <v>3</v>
      </c>
      <c r="N22421" t="s">
        <v>538</v>
      </c>
      <c r="O22421" t="s">
        <v>537</v>
      </c>
      <c r="P22421" t="s">
        <v>631</v>
      </c>
    </row>
    <row r="22422" spans="1:16" x14ac:dyDescent="0.25">
      <c r="A22422" t="s">
        <v>523</v>
      </c>
      <c r="B22422" t="s">
        <v>174</v>
      </c>
      <c r="C22422" t="s">
        <v>494</v>
      </c>
      <c r="D22422" t="s">
        <v>100</v>
      </c>
      <c r="E22422" t="s">
        <v>100</v>
      </c>
      <c r="F22422" t="s">
        <v>100</v>
      </c>
      <c r="G22422" t="s">
        <v>175</v>
      </c>
      <c r="H22422" t="s">
        <v>72</v>
      </c>
      <c r="I22422" t="s">
        <v>186</v>
      </c>
      <c r="J22422" t="s">
        <v>119</v>
      </c>
      <c r="K22422" s="1">
        <v>45422</v>
      </c>
      <c r="L22422">
        <v>180</v>
      </c>
      <c r="M22422">
        <v>3</v>
      </c>
      <c r="N22422" t="s">
        <v>538</v>
      </c>
      <c r="O22422" t="s">
        <v>537</v>
      </c>
      <c r="P22422" t="s">
        <v>631</v>
      </c>
    </row>
    <row r="22423" spans="1:16" x14ac:dyDescent="0.25">
      <c r="A22423" t="s">
        <v>523</v>
      </c>
      <c r="B22423" t="s">
        <v>174</v>
      </c>
      <c r="C22423" t="s">
        <v>494</v>
      </c>
      <c r="D22423" t="s">
        <v>100</v>
      </c>
      <c r="E22423" t="s">
        <v>100</v>
      </c>
      <c r="F22423" t="s">
        <v>100</v>
      </c>
      <c r="G22423" t="s">
        <v>175</v>
      </c>
      <c r="H22423" t="s">
        <v>72</v>
      </c>
      <c r="I22423" t="s">
        <v>186</v>
      </c>
      <c r="J22423" t="s">
        <v>119</v>
      </c>
      <c r="K22423" s="1">
        <v>45425</v>
      </c>
      <c r="L22423">
        <v>240</v>
      </c>
      <c r="M22423">
        <v>4</v>
      </c>
      <c r="N22423" t="s">
        <v>538</v>
      </c>
      <c r="O22423" t="s">
        <v>537</v>
      </c>
      <c r="P22423" t="s">
        <v>631</v>
      </c>
    </row>
    <row r="22424" spans="1:16" x14ac:dyDescent="0.25">
      <c r="A22424" t="s">
        <v>523</v>
      </c>
      <c r="B22424" t="s">
        <v>174</v>
      </c>
      <c r="C22424" t="s">
        <v>494</v>
      </c>
      <c r="D22424" t="s">
        <v>100</v>
      </c>
      <c r="E22424" t="s">
        <v>100</v>
      </c>
      <c r="F22424" t="s">
        <v>100</v>
      </c>
      <c r="G22424" t="s">
        <v>175</v>
      </c>
      <c r="H22424" t="s">
        <v>72</v>
      </c>
      <c r="I22424" t="s">
        <v>186</v>
      </c>
      <c r="J22424" t="s">
        <v>119</v>
      </c>
      <c r="K22424" s="1">
        <v>45426</v>
      </c>
      <c r="L22424">
        <v>300</v>
      </c>
      <c r="M22424">
        <v>4</v>
      </c>
      <c r="N22424" t="s">
        <v>538</v>
      </c>
      <c r="O22424" t="s">
        <v>537</v>
      </c>
      <c r="P22424" t="s">
        <v>631</v>
      </c>
    </row>
    <row r="22425" spans="1:16" x14ac:dyDescent="0.25">
      <c r="A22425" t="s">
        <v>523</v>
      </c>
      <c r="B22425" t="s">
        <v>174</v>
      </c>
      <c r="C22425" t="s">
        <v>494</v>
      </c>
      <c r="D22425" t="s">
        <v>100</v>
      </c>
      <c r="E22425" t="s">
        <v>100</v>
      </c>
      <c r="F22425" t="s">
        <v>100</v>
      </c>
      <c r="G22425" t="s">
        <v>175</v>
      </c>
      <c r="H22425" t="s">
        <v>72</v>
      </c>
      <c r="I22425" t="s">
        <v>186</v>
      </c>
      <c r="J22425" t="s">
        <v>119</v>
      </c>
      <c r="K22425" s="1">
        <v>45427</v>
      </c>
      <c r="L22425">
        <v>180</v>
      </c>
      <c r="M22425">
        <v>4</v>
      </c>
      <c r="N22425" t="s">
        <v>538</v>
      </c>
      <c r="O22425" t="s">
        <v>537</v>
      </c>
      <c r="P22425" t="s">
        <v>631</v>
      </c>
    </row>
    <row r="22426" spans="1:16" x14ac:dyDescent="0.25">
      <c r="A22426" t="s">
        <v>523</v>
      </c>
      <c r="B22426" t="s">
        <v>174</v>
      </c>
      <c r="C22426" t="s">
        <v>494</v>
      </c>
      <c r="D22426" t="s">
        <v>100</v>
      </c>
      <c r="E22426" t="s">
        <v>100</v>
      </c>
      <c r="F22426" t="s">
        <v>100</v>
      </c>
      <c r="G22426" t="s">
        <v>175</v>
      </c>
      <c r="H22426" t="s">
        <v>72</v>
      </c>
      <c r="I22426" t="s">
        <v>186</v>
      </c>
      <c r="J22426" t="s">
        <v>119</v>
      </c>
      <c r="K22426" s="1">
        <v>45428</v>
      </c>
      <c r="L22426">
        <v>300</v>
      </c>
      <c r="M22426">
        <v>4</v>
      </c>
      <c r="N22426" t="s">
        <v>538</v>
      </c>
      <c r="O22426" t="s">
        <v>537</v>
      </c>
      <c r="P22426" t="s">
        <v>631</v>
      </c>
    </row>
    <row r="22427" spans="1:16" x14ac:dyDescent="0.25">
      <c r="A22427" t="s">
        <v>523</v>
      </c>
      <c r="B22427" t="s">
        <v>174</v>
      </c>
      <c r="C22427" t="s">
        <v>494</v>
      </c>
      <c r="D22427" t="s">
        <v>100</v>
      </c>
      <c r="E22427" t="s">
        <v>100</v>
      </c>
      <c r="F22427" t="s">
        <v>100</v>
      </c>
      <c r="G22427" t="s">
        <v>175</v>
      </c>
      <c r="H22427" t="s">
        <v>72</v>
      </c>
      <c r="I22427" t="s">
        <v>186</v>
      </c>
      <c r="J22427" t="s">
        <v>119</v>
      </c>
      <c r="K22427" s="1">
        <v>45429</v>
      </c>
      <c r="L22427">
        <v>300</v>
      </c>
      <c r="M22427">
        <v>4</v>
      </c>
      <c r="N22427" t="s">
        <v>538</v>
      </c>
      <c r="O22427" t="s">
        <v>537</v>
      </c>
      <c r="P22427" t="s">
        <v>631</v>
      </c>
    </row>
    <row r="22428" spans="1:16" x14ac:dyDescent="0.25">
      <c r="A22428" t="s">
        <v>523</v>
      </c>
      <c r="B22428" t="s">
        <v>174</v>
      </c>
      <c r="C22428" t="s">
        <v>494</v>
      </c>
      <c r="D22428" t="s">
        <v>100</v>
      </c>
      <c r="E22428" t="s">
        <v>100</v>
      </c>
      <c r="F22428" t="s">
        <v>100</v>
      </c>
      <c r="G22428" t="s">
        <v>175</v>
      </c>
      <c r="H22428" t="s">
        <v>72</v>
      </c>
      <c r="I22428" t="s">
        <v>73</v>
      </c>
      <c r="J22428" t="s">
        <v>119</v>
      </c>
      <c r="K22428" s="1">
        <v>45407</v>
      </c>
      <c r="L22428">
        <v>90</v>
      </c>
      <c r="M22428">
        <v>1</v>
      </c>
      <c r="N22428" t="s">
        <v>538</v>
      </c>
      <c r="O22428" t="s">
        <v>537</v>
      </c>
      <c r="P22428" t="s">
        <v>631</v>
      </c>
    </row>
    <row r="22429" spans="1:16" x14ac:dyDescent="0.25">
      <c r="A22429" t="s">
        <v>523</v>
      </c>
      <c r="B22429" t="s">
        <v>174</v>
      </c>
      <c r="C22429" t="s">
        <v>494</v>
      </c>
      <c r="D22429" t="s">
        <v>100</v>
      </c>
      <c r="E22429" t="s">
        <v>100</v>
      </c>
      <c r="F22429" t="s">
        <v>100</v>
      </c>
      <c r="G22429" t="s">
        <v>175</v>
      </c>
      <c r="H22429" t="s">
        <v>72</v>
      </c>
      <c r="I22429" t="s">
        <v>74</v>
      </c>
      <c r="J22429" t="s">
        <v>119</v>
      </c>
      <c r="K22429" s="1">
        <v>45405</v>
      </c>
      <c r="L22429">
        <v>60</v>
      </c>
      <c r="M22429">
        <v>1</v>
      </c>
      <c r="N22429" t="s">
        <v>538</v>
      </c>
      <c r="O22429" t="s">
        <v>537</v>
      </c>
      <c r="P22429" t="s">
        <v>631</v>
      </c>
    </row>
    <row r="22430" spans="1:16" x14ac:dyDescent="0.25">
      <c r="A22430" t="s">
        <v>523</v>
      </c>
      <c r="B22430" t="s">
        <v>174</v>
      </c>
      <c r="C22430" t="s">
        <v>494</v>
      </c>
      <c r="D22430" t="s">
        <v>100</v>
      </c>
      <c r="E22430" t="s">
        <v>100</v>
      </c>
      <c r="F22430" t="s">
        <v>100</v>
      </c>
      <c r="G22430" t="s">
        <v>175</v>
      </c>
      <c r="H22430" t="s">
        <v>72</v>
      </c>
      <c r="I22430" t="s">
        <v>74</v>
      </c>
      <c r="J22430" t="s">
        <v>119</v>
      </c>
      <c r="K22430" s="1">
        <v>45412</v>
      </c>
      <c r="L22430">
        <v>30</v>
      </c>
      <c r="M22430">
        <v>2</v>
      </c>
      <c r="N22430" t="s">
        <v>538</v>
      </c>
      <c r="O22430" t="s">
        <v>537</v>
      </c>
      <c r="P22430" t="s">
        <v>631</v>
      </c>
    </row>
    <row r="22431" spans="1:16" x14ac:dyDescent="0.25">
      <c r="A22431" t="s">
        <v>523</v>
      </c>
      <c r="B22431" t="s">
        <v>174</v>
      </c>
      <c r="C22431" t="s">
        <v>494</v>
      </c>
      <c r="D22431" t="s">
        <v>100</v>
      </c>
      <c r="E22431" t="s">
        <v>100</v>
      </c>
      <c r="F22431" t="s">
        <v>100</v>
      </c>
      <c r="G22431" t="s">
        <v>175</v>
      </c>
      <c r="H22431" t="s">
        <v>72</v>
      </c>
      <c r="I22431" t="s">
        <v>74</v>
      </c>
      <c r="J22431" t="s">
        <v>119</v>
      </c>
      <c r="K22431" s="1">
        <v>45420</v>
      </c>
      <c r="L22431">
        <v>30</v>
      </c>
      <c r="M22431">
        <v>3</v>
      </c>
      <c r="N22431" t="s">
        <v>538</v>
      </c>
      <c r="O22431" t="s">
        <v>537</v>
      </c>
      <c r="P22431" t="s">
        <v>631</v>
      </c>
    </row>
    <row r="22432" spans="1:16" x14ac:dyDescent="0.25">
      <c r="A22432" t="s">
        <v>523</v>
      </c>
      <c r="B22432" t="s">
        <v>174</v>
      </c>
      <c r="C22432" t="s">
        <v>494</v>
      </c>
      <c r="D22432" t="s">
        <v>100</v>
      </c>
      <c r="E22432" t="s">
        <v>100</v>
      </c>
      <c r="F22432" t="s">
        <v>100</v>
      </c>
      <c r="G22432" t="s">
        <v>175</v>
      </c>
      <c r="H22432" t="s">
        <v>72</v>
      </c>
      <c r="I22432" t="s">
        <v>74</v>
      </c>
      <c r="J22432" t="s">
        <v>119</v>
      </c>
      <c r="K22432" s="1">
        <v>45427</v>
      </c>
      <c r="L22432">
        <v>30</v>
      </c>
      <c r="M22432">
        <v>4</v>
      </c>
      <c r="N22432" t="s">
        <v>538</v>
      </c>
      <c r="O22432" t="s">
        <v>537</v>
      </c>
      <c r="P22432" t="s">
        <v>631</v>
      </c>
    </row>
    <row r="22433" spans="1:16" x14ac:dyDescent="0.25">
      <c r="A22433" t="s">
        <v>523</v>
      </c>
      <c r="B22433" t="s">
        <v>174</v>
      </c>
      <c r="C22433" t="s">
        <v>494</v>
      </c>
      <c r="D22433" t="s">
        <v>100</v>
      </c>
      <c r="E22433" t="s">
        <v>100</v>
      </c>
      <c r="F22433" t="s">
        <v>100</v>
      </c>
      <c r="G22433" t="s">
        <v>175</v>
      </c>
      <c r="H22433" t="s">
        <v>37</v>
      </c>
      <c r="I22433" t="s">
        <v>38</v>
      </c>
      <c r="J22433" t="s">
        <v>117</v>
      </c>
      <c r="K22433" s="1">
        <v>45406</v>
      </c>
      <c r="L22433">
        <v>60</v>
      </c>
      <c r="M22433">
        <v>1</v>
      </c>
      <c r="N22433" t="s">
        <v>538</v>
      </c>
      <c r="O22433" t="s">
        <v>537</v>
      </c>
      <c r="P22433" t="s">
        <v>631</v>
      </c>
    </row>
    <row r="22434" spans="1:16" x14ac:dyDescent="0.25">
      <c r="A22434" t="s">
        <v>523</v>
      </c>
      <c r="B22434" t="s">
        <v>174</v>
      </c>
      <c r="C22434" t="s">
        <v>494</v>
      </c>
      <c r="D22434" t="s">
        <v>100</v>
      </c>
      <c r="E22434" t="s">
        <v>100</v>
      </c>
      <c r="F22434" t="s">
        <v>100</v>
      </c>
      <c r="G22434" t="s">
        <v>175</v>
      </c>
      <c r="H22434" t="s">
        <v>37</v>
      </c>
      <c r="I22434" t="s">
        <v>38</v>
      </c>
      <c r="J22434" t="s">
        <v>117</v>
      </c>
      <c r="K22434" s="1">
        <v>45407</v>
      </c>
      <c r="L22434">
        <v>60</v>
      </c>
      <c r="M22434">
        <v>1</v>
      </c>
      <c r="N22434" t="s">
        <v>538</v>
      </c>
      <c r="O22434" t="s">
        <v>537</v>
      </c>
      <c r="P22434" t="s">
        <v>631</v>
      </c>
    </row>
    <row r="22435" spans="1:16" x14ac:dyDescent="0.25">
      <c r="A22435" t="s">
        <v>523</v>
      </c>
      <c r="B22435" t="s">
        <v>174</v>
      </c>
      <c r="C22435" t="s">
        <v>494</v>
      </c>
      <c r="D22435" t="s">
        <v>100</v>
      </c>
      <c r="E22435" t="s">
        <v>100</v>
      </c>
      <c r="F22435" t="s">
        <v>100</v>
      </c>
      <c r="G22435" t="s">
        <v>175</v>
      </c>
      <c r="H22435" t="s">
        <v>37</v>
      </c>
      <c r="I22435" t="s">
        <v>38</v>
      </c>
      <c r="J22435" t="s">
        <v>117</v>
      </c>
      <c r="K22435" s="1">
        <v>45421</v>
      </c>
      <c r="L22435">
        <v>90</v>
      </c>
      <c r="M22435">
        <v>3</v>
      </c>
      <c r="N22435" t="s">
        <v>538</v>
      </c>
      <c r="O22435" t="s">
        <v>537</v>
      </c>
      <c r="P22435" t="s">
        <v>631</v>
      </c>
    </row>
    <row r="22436" spans="1:16" x14ac:dyDescent="0.25">
      <c r="A22436" t="s">
        <v>523</v>
      </c>
      <c r="B22436" t="s">
        <v>174</v>
      </c>
      <c r="C22436" t="s">
        <v>494</v>
      </c>
      <c r="D22436" t="s">
        <v>100</v>
      </c>
      <c r="E22436" t="s">
        <v>100</v>
      </c>
      <c r="F22436" t="s">
        <v>100</v>
      </c>
      <c r="G22436" t="s">
        <v>175</v>
      </c>
      <c r="H22436" t="s">
        <v>37</v>
      </c>
      <c r="I22436" t="s">
        <v>38</v>
      </c>
      <c r="J22436" t="s">
        <v>117</v>
      </c>
      <c r="K22436" s="1">
        <v>45428</v>
      </c>
      <c r="L22436">
        <v>60</v>
      </c>
      <c r="M22436">
        <v>4</v>
      </c>
      <c r="N22436" t="s">
        <v>538</v>
      </c>
      <c r="O22436" t="s">
        <v>537</v>
      </c>
      <c r="P22436" t="s">
        <v>631</v>
      </c>
    </row>
    <row r="22437" spans="1:16" x14ac:dyDescent="0.25">
      <c r="A22437" t="s">
        <v>523</v>
      </c>
      <c r="B22437" t="s">
        <v>174</v>
      </c>
      <c r="C22437" t="s">
        <v>494</v>
      </c>
      <c r="D22437" t="s">
        <v>100</v>
      </c>
      <c r="E22437" t="s">
        <v>100</v>
      </c>
      <c r="F22437" t="s">
        <v>100</v>
      </c>
      <c r="G22437" t="s">
        <v>175</v>
      </c>
      <c r="H22437" t="s">
        <v>37</v>
      </c>
      <c r="I22437" t="s">
        <v>187</v>
      </c>
      <c r="J22437" t="s">
        <v>119</v>
      </c>
      <c r="K22437" s="1">
        <v>45411</v>
      </c>
      <c r="L22437">
        <v>60</v>
      </c>
      <c r="M22437">
        <v>2</v>
      </c>
      <c r="N22437" t="s">
        <v>538</v>
      </c>
      <c r="O22437" t="s">
        <v>537</v>
      </c>
      <c r="P22437" t="s">
        <v>631</v>
      </c>
    </row>
    <row r="22438" spans="1:16" x14ac:dyDescent="0.25">
      <c r="A22438" t="s">
        <v>523</v>
      </c>
      <c r="B22438" t="s">
        <v>174</v>
      </c>
      <c r="C22438" t="s">
        <v>494</v>
      </c>
      <c r="D22438" t="s">
        <v>100</v>
      </c>
      <c r="E22438" t="s">
        <v>100</v>
      </c>
      <c r="F22438" t="s">
        <v>100</v>
      </c>
      <c r="G22438" t="s">
        <v>175</v>
      </c>
      <c r="H22438" t="s">
        <v>37</v>
      </c>
      <c r="I22438" t="s">
        <v>188</v>
      </c>
      <c r="J22438" t="s">
        <v>119</v>
      </c>
      <c r="K22438" s="1">
        <v>45405</v>
      </c>
      <c r="L22438">
        <v>60</v>
      </c>
      <c r="M22438">
        <v>1</v>
      </c>
      <c r="N22438" t="s">
        <v>538</v>
      </c>
      <c r="O22438" t="s">
        <v>537</v>
      </c>
      <c r="P22438" t="s">
        <v>631</v>
      </c>
    </row>
    <row r="22439" spans="1:16" x14ac:dyDescent="0.25">
      <c r="A22439" t="s">
        <v>523</v>
      </c>
      <c r="B22439" t="s">
        <v>174</v>
      </c>
      <c r="C22439" t="s">
        <v>494</v>
      </c>
      <c r="D22439" t="s">
        <v>100</v>
      </c>
      <c r="E22439" t="s">
        <v>100</v>
      </c>
      <c r="F22439" t="s">
        <v>100</v>
      </c>
      <c r="G22439" t="s">
        <v>175</v>
      </c>
      <c r="H22439" t="s">
        <v>37</v>
      </c>
      <c r="I22439" t="s">
        <v>188</v>
      </c>
      <c r="J22439" t="s">
        <v>119</v>
      </c>
      <c r="K22439" s="1">
        <v>45407</v>
      </c>
      <c r="L22439">
        <v>60</v>
      </c>
      <c r="M22439">
        <v>1</v>
      </c>
      <c r="N22439" t="s">
        <v>538</v>
      </c>
      <c r="O22439" t="s">
        <v>537</v>
      </c>
      <c r="P22439" t="s">
        <v>631</v>
      </c>
    </row>
    <row r="22440" spans="1:16" x14ac:dyDescent="0.25">
      <c r="A22440" t="s">
        <v>523</v>
      </c>
      <c r="B22440" t="s">
        <v>174</v>
      </c>
      <c r="C22440" t="s">
        <v>494</v>
      </c>
      <c r="D22440" t="s">
        <v>100</v>
      </c>
      <c r="E22440" t="s">
        <v>100</v>
      </c>
      <c r="F22440" t="s">
        <v>100</v>
      </c>
      <c r="G22440" t="s">
        <v>175</v>
      </c>
      <c r="H22440" t="s">
        <v>37</v>
      </c>
      <c r="I22440" t="s">
        <v>188</v>
      </c>
      <c r="J22440" t="s">
        <v>119</v>
      </c>
      <c r="K22440" s="1">
        <v>45411</v>
      </c>
      <c r="L22440">
        <v>60</v>
      </c>
      <c r="M22440">
        <v>2</v>
      </c>
      <c r="N22440" t="s">
        <v>538</v>
      </c>
      <c r="O22440" t="s">
        <v>537</v>
      </c>
      <c r="P22440" t="s">
        <v>631</v>
      </c>
    </row>
    <row r="22441" spans="1:16" x14ac:dyDescent="0.25">
      <c r="A22441" t="s">
        <v>523</v>
      </c>
      <c r="B22441" t="s">
        <v>174</v>
      </c>
      <c r="C22441" t="s">
        <v>494</v>
      </c>
      <c r="D22441" t="s">
        <v>100</v>
      </c>
      <c r="E22441" t="s">
        <v>100</v>
      </c>
      <c r="F22441" t="s">
        <v>100</v>
      </c>
      <c r="G22441" t="s">
        <v>175</v>
      </c>
      <c r="H22441" t="s">
        <v>37</v>
      </c>
      <c r="I22441" t="s">
        <v>188</v>
      </c>
      <c r="J22441" t="s">
        <v>119</v>
      </c>
      <c r="K22441" s="1">
        <v>45413</v>
      </c>
      <c r="L22441">
        <v>60</v>
      </c>
      <c r="M22441">
        <v>2</v>
      </c>
      <c r="N22441" t="s">
        <v>538</v>
      </c>
      <c r="O22441" t="s">
        <v>537</v>
      </c>
      <c r="P22441" t="s">
        <v>631</v>
      </c>
    </row>
    <row r="22442" spans="1:16" x14ac:dyDescent="0.25">
      <c r="A22442" t="s">
        <v>523</v>
      </c>
      <c r="B22442" t="s">
        <v>174</v>
      </c>
      <c r="C22442" t="s">
        <v>494</v>
      </c>
      <c r="D22442" t="s">
        <v>100</v>
      </c>
      <c r="E22442" t="s">
        <v>100</v>
      </c>
      <c r="F22442" t="s">
        <v>100</v>
      </c>
      <c r="G22442" t="s">
        <v>175</v>
      </c>
      <c r="H22442" t="s">
        <v>37</v>
      </c>
      <c r="I22442" t="s">
        <v>188</v>
      </c>
      <c r="J22442" t="s">
        <v>119</v>
      </c>
      <c r="K22442" s="1">
        <v>45414</v>
      </c>
      <c r="L22442">
        <v>60</v>
      </c>
      <c r="M22442">
        <v>2</v>
      </c>
      <c r="N22442" t="s">
        <v>538</v>
      </c>
      <c r="O22442" t="s">
        <v>537</v>
      </c>
      <c r="P22442" t="s">
        <v>631</v>
      </c>
    </row>
    <row r="22443" spans="1:16" x14ac:dyDescent="0.25">
      <c r="A22443" t="s">
        <v>523</v>
      </c>
      <c r="B22443" t="s">
        <v>174</v>
      </c>
      <c r="C22443" t="s">
        <v>494</v>
      </c>
      <c r="D22443" t="s">
        <v>100</v>
      </c>
      <c r="E22443" t="s">
        <v>100</v>
      </c>
      <c r="F22443" t="s">
        <v>100</v>
      </c>
      <c r="G22443" t="s">
        <v>175</v>
      </c>
      <c r="H22443" t="s">
        <v>37</v>
      </c>
      <c r="I22443" t="s">
        <v>188</v>
      </c>
      <c r="J22443" t="s">
        <v>119</v>
      </c>
      <c r="K22443" s="1">
        <v>45421</v>
      </c>
      <c r="L22443">
        <v>60</v>
      </c>
      <c r="M22443">
        <v>3</v>
      </c>
      <c r="N22443" t="s">
        <v>538</v>
      </c>
      <c r="O22443" t="s">
        <v>537</v>
      </c>
      <c r="P22443" t="s">
        <v>631</v>
      </c>
    </row>
    <row r="22444" spans="1:16" x14ac:dyDescent="0.25">
      <c r="A22444" t="s">
        <v>523</v>
      </c>
      <c r="B22444" t="s">
        <v>174</v>
      </c>
      <c r="C22444" t="s">
        <v>494</v>
      </c>
      <c r="D22444" t="s">
        <v>100</v>
      </c>
      <c r="E22444" t="s">
        <v>100</v>
      </c>
      <c r="F22444" t="s">
        <v>100</v>
      </c>
      <c r="G22444" t="s">
        <v>175</v>
      </c>
      <c r="H22444" t="s">
        <v>37</v>
      </c>
      <c r="I22444" t="s">
        <v>188</v>
      </c>
      <c r="J22444" t="s">
        <v>119</v>
      </c>
      <c r="K22444" s="1">
        <v>45425</v>
      </c>
      <c r="L22444">
        <v>120</v>
      </c>
      <c r="M22444">
        <v>4</v>
      </c>
      <c r="N22444" t="s">
        <v>538</v>
      </c>
      <c r="O22444" t="s">
        <v>537</v>
      </c>
      <c r="P22444" t="s">
        <v>631</v>
      </c>
    </row>
    <row r="22445" spans="1:16" x14ac:dyDescent="0.25">
      <c r="A22445" t="s">
        <v>523</v>
      </c>
      <c r="B22445" t="s">
        <v>174</v>
      </c>
      <c r="C22445" t="s">
        <v>494</v>
      </c>
      <c r="D22445" t="s">
        <v>100</v>
      </c>
      <c r="E22445" t="s">
        <v>100</v>
      </c>
      <c r="F22445" t="s">
        <v>100</v>
      </c>
      <c r="G22445" t="s">
        <v>175</v>
      </c>
      <c r="H22445" t="s">
        <v>37</v>
      </c>
      <c r="I22445" t="s">
        <v>188</v>
      </c>
      <c r="J22445" t="s">
        <v>119</v>
      </c>
      <c r="K22445" s="1">
        <v>45426</v>
      </c>
      <c r="L22445">
        <v>60</v>
      </c>
      <c r="M22445">
        <v>4</v>
      </c>
      <c r="N22445" t="s">
        <v>538</v>
      </c>
      <c r="O22445" t="s">
        <v>537</v>
      </c>
      <c r="P22445" t="s">
        <v>631</v>
      </c>
    </row>
    <row r="22446" spans="1:16" x14ac:dyDescent="0.25">
      <c r="A22446" t="s">
        <v>523</v>
      </c>
      <c r="B22446" t="s">
        <v>174</v>
      </c>
      <c r="C22446" t="s">
        <v>494</v>
      </c>
      <c r="D22446" t="s">
        <v>100</v>
      </c>
      <c r="E22446" t="s">
        <v>100</v>
      </c>
      <c r="F22446" t="s">
        <v>100</v>
      </c>
      <c r="G22446" t="s">
        <v>175</v>
      </c>
      <c r="H22446" t="s">
        <v>37</v>
      </c>
      <c r="I22446" t="s">
        <v>188</v>
      </c>
      <c r="J22446" t="s">
        <v>119</v>
      </c>
      <c r="K22446" s="1">
        <v>45427</v>
      </c>
      <c r="L22446">
        <v>120</v>
      </c>
      <c r="M22446">
        <v>4</v>
      </c>
      <c r="N22446" t="s">
        <v>538</v>
      </c>
      <c r="O22446" t="s">
        <v>537</v>
      </c>
      <c r="P22446" t="s">
        <v>631</v>
      </c>
    </row>
    <row r="22447" spans="1:16" x14ac:dyDescent="0.25">
      <c r="A22447" t="s">
        <v>523</v>
      </c>
      <c r="B22447" t="s">
        <v>174</v>
      </c>
      <c r="C22447" t="s">
        <v>494</v>
      </c>
      <c r="D22447" t="s">
        <v>100</v>
      </c>
      <c r="E22447" t="s">
        <v>100</v>
      </c>
      <c r="F22447" t="s">
        <v>100</v>
      </c>
      <c r="G22447" t="s">
        <v>175</v>
      </c>
      <c r="H22447" t="s">
        <v>44</v>
      </c>
      <c r="I22447" t="s">
        <v>78</v>
      </c>
      <c r="J22447" t="s">
        <v>117</v>
      </c>
      <c r="K22447" s="1">
        <v>45421</v>
      </c>
      <c r="L22447">
        <v>60</v>
      </c>
      <c r="M22447">
        <v>3</v>
      </c>
      <c r="N22447" t="s">
        <v>538</v>
      </c>
      <c r="O22447" t="s">
        <v>537</v>
      </c>
      <c r="P22447" t="s">
        <v>631</v>
      </c>
    </row>
    <row r="22448" spans="1:16" x14ac:dyDescent="0.25">
      <c r="A22448" t="s">
        <v>523</v>
      </c>
      <c r="B22448" t="s">
        <v>174</v>
      </c>
      <c r="C22448" t="s">
        <v>494</v>
      </c>
      <c r="D22448" t="s">
        <v>100</v>
      </c>
      <c r="E22448" t="s">
        <v>100</v>
      </c>
      <c r="F22448" t="s">
        <v>100</v>
      </c>
      <c r="G22448" t="s">
        <v>175</v>
      </c>
      <c r="H22448" t="s">
        <v>44</v>
      </c>
      <c r="I22448" t="s">
        <v>78</v>
      </c>
      <c r="J22448" t="s">
        <v>117</v>
      </c>
      <c r="K22448" s="1">
        <v>45428</v>
      </c>
      <c r="L22448">
        <v>60</v>
      </c>
      <c r="M22448">
        <v>4</v>
      </c>
      <c r="N22448" t="s">
        <v>538</v>
      </c>
      <c r="O22448" t="s">
        <v>537</v>
      </c>
      <c r="P22448" t="s">
        <v>631</v>
      </c>
    </row>
    <row r="22449" spans="1:16" x14ac:dyDescent="0.25">
      <c r="A22449" t="s">
        <v>523</v>
      </c>
      <c r="B22449" t="s">
        <v>174</v>
      </c>
      <c r="C22449" t="s">
        <v>494</v>
      </c>
      <c r="D22449" t="s">
        <v>100</v>
      </c>
      <c r="E22449" t="s">
        <v>100</v>
      </c>
      <c r="F22449" t="s">
        <v>100</v>
      </c>
      <c r="G22449" t="s">
        <v>175</v>
      </c>
      <c r="H22449" t="s">
        <v>44</v>
      </c>
      <c r="I22449" t="s">
        <v>189</v>
      </c>
      <c r="J22449" t="s">
        <v>118</v>
      </c>
      <c r="K22449" s="1">
        <v>45412</v>
      </c>
      <c r="L22449">
        <v>30</v>
      </c>
      <c r="M22449">
        <v>2</v>
      </c>
      <c r="N22449" t="s">
        <v>538</v>
      </c>
      <c r="O22449" t="s">
        <v>537</v>
      </c>
      <c r="P22449" t="s">
        <v>631</v>
      </c>
    </row>
    <row r="22450" spans="1:16" x14ac:dyDescent="0.25">
      <c r="A22450" t="s">
        <v>523</v>
      </c>
      <c r="B22450" t="s">
        <v>174</v>
      </c>
      <c r="C22450" t="s">
        <v>494</v>
      </c>
      <c r="D22450" t="s">
        <v>100</v>
      </c>
      <c r="E22450" t="s">
        <v>100</v>
      </c>
      <c r="F22450" t="s">
        <v>100</v>
      </c>
      <c r="G22450" t="s">
        <v>175</v>
      </c>
      <c r="H22450" t="s">
        <v>44</v>
      </c>
      <c r="I22450" t="s">
        <v>189</v>
      </c>
      <c r="J22450" t="s">
        <v>118</v>
      </c>
      <c r="K22450" s="1">
        <v>45418</v>
      </c>
      <c r="L22450">
        <v>30</v>
      </c>
      <c r="M22450">
        <v>3</v>
      </c>
      <c r="N22450" t="s">
        <v>538</v>
      </c>
      <c r="O22450" t="s">
        <v>537</v>
      </c>
      <c r="P22450" t="s">
        <v>631</v>
      </c>
    </row>
    <row r="22451" spans="1:16" x14ac:dyDescent="0.25">
      <c r="A22451" t="s">
        <v>523</v>
      </c>
      <c r="B22451" t="s">
        <v>174</v>
      </c>
      <c r="C22451" t="s">
        <v>494</v>
      </c>
      <c r="D22451" t="s">
        <v>100</v>
      </c>
      <c r="E22451" t="s">
        <v>100</v>
      </c>
      <c r="F22451" t="s">
        <v>100</v>
      </c>
      <c r="G22451" t="s">
        <v>175</v>
      </c>
      <c r="H22451" t="s">
        <v>44</v>
      </c>
      <c r="I22451" t="s">
        <v>189</v>
      </c>
      <c r="J22451" t="s">
        <v>118</v>
      </c>
      <c r="K22451" s="1">
        <v>45419</v>
      </c>
      <c r="L22451">
        <v>60</v>
      </c>
      <c r="M22451">
        <v>3</v>
      </c>
      <c r="N22451" t="s">
        <v>538</v>
      </c>
      <c r="O22451" t="s">
        <v>537</v>
      </c>
      <c r="P22451" t="s">
        <v>631</v>
      </c>
    </row>
    <row r="22452" spans="1:16" x14ac:dyDescent="0.25">
      <c r="A22452" t="s">
        <v>523</v>
      </c>
      <c r="B22452" t="s">
        <v>174</v>
      </c>
      <c r="C22452" t="s">
        <v>494</v>
      </c>
      <c r="D22452" t="s">
        <v>100</v>
      </c>
      <c r="E22452" t="s">
        <v>100</v>
      </c>
      <c r="F22452" t="s">
        <v>100</v>
      </c>
      <c r="G22452" t="s">
        <v>175</v>
      </c>
      <c r="H22452" t="s">
        <v>44</v>
      </c>
      <c r="I22452" t="s">
        <v>189</v>
      </c>
      <c r="J22452" t="s">
        <v>118</v>
      </c>
      <c r="K22452" s="1">
        <v>45427</v>
      </c>
      <c r="L22452">
        <v>30</v>
      </c>
      <c r="M22452">
        <v>4</v>
      </c>
      <c r="N22452" t="s">
        <v>538</v>
      </c>
      <c r="O22452" t="s">
        <v>537</v>
      </c>
      <c r="P22452" t="s">
        <v>631</v>
      </c>
    </row>
    <row r="22453" spans="1:16" x14ac:dyDescent="0.25">
      <c r="A22453" t="s">
        <v>523</v>
      </c>
      <c r="B22453" t="s">
        <v>174</v>
      </c>
      <c r="C22453" t="s">
        <v>494</v>
      </c>
      <c r="D22453" t="s">
        <v>100</v>
      </c>
      <c r="E22453" t="s">
        <v>100</v>
      </c>
      <c r="F22453" t="s">
        <v>100</v>
      </c>
      <c r="G22453" t="s">
        <v>175</v>
      </c>
      <c r="H22453" t="s">
        <v>44</v>
      </c>
      <c r="I22453" t="s">
        <v>75</v>
      </c>
      <c r="J22453" t="s">
        <v>118</v>
      </c>
      <c r="K22453" s="1">
        <v>45407</v>
      </c>
      <c r="L22453">
        <v>60</v>
      </c>
      <c r="M22453">
        <v>1</v>
      </c>
      <c r="N22453" t="s">
        <v>538</v>
      </c>
      <c r="O22453" t="s">
        <v>537</v>
      </c>
      <c r="P22453" t="s">
        <v>631</v>
      </c>
    </row>
    <row r="22454" spans="1:16" x14ac:dyDescent="0.25">
      <c r="A22454" t="s">
        <v>523</v>
      </c>
      <c r="B22454" t="s">
        <v>174</v>
      </c>
      <c r="C22454" t="s">
        <v>494</v>
      </c>
      <c r="D22454" t="s">
        <v>100</v>
      </c>
      <c r="E22454" t="s">
        <v>100</v>
      </c>
      <c r="F22454" t="s">
        <v>100</v>
      </c>
      <c r="G22454" t="s">
        <v>175</v>
      </c>
      <c r="H22454" t="s">
        <v>44</v>
      </c>
      <c r="I22454" t="s">
        <v>75</v>
      </c>
      <c r="J22454" t="s">
        <v>118</v>
      </c>
      <c r="K22454" s="1">
        <v>45415</v>
      </c>
      <c r="L22454">
        <v>30</v>
      </c>
      <c r="M22454">
        <v>2</v>
      </c>
      <c r="N22454" t="s">
        <v>538</v>
      </c>
      <c r="O22454" t="s">
        <v>537</v>
      </c>
      <c r="P22454" t="s">
        <v>631</v>
      </c>
    </row>
    <row r="22455" spans="1:16" x14ac:dyDescent="0.25">
      <c r="A22455" t="s">
        <v>523</v>
      </c>
      <c r="B22455" t="s">
        <v>174</v>
      </c>
      <c r="C22455" t="s">
        <v>494</v>
      </c>
      <c r="D22455" t="s">
        <v>100</v>
      </c>
      <c r="E22455" t="s">
        <v>100</v>
      </c>
      <c r="F22455" t="s">
        <v>100</v>
      </c>
      <c r="G22455" t="s">
        <v>175</v>
      </c>
      <c r="H22455" t="s">
        <v>44</v>
      </c>
      <c r="I22455" t="s">
        <v>256</v>
      </c>
      <c r="J22455" t="s">
        <v>118</v>
      </c>
      <c r="K22455" s="1">
        <v>45415</v>
      </c>
      <c r="L22455">
        <v>30</v>
      </c>
      <c r="M22455">
        <v>2</v>
      </c>
      <c r="N22455" t="s">
        <v>538</v>
      </c>
      <c r="O22455" t="s">
        <v>537</v>
      </c>
      <c r="P22455" t="s">
        <v>631</v>
      </c>
    </row>
    <row r="22456" spans="1:16" x14ac:dyDescent="0.25">
      <c r="A22456" t="s">
        <v>523</v>
      </c>
      <c r="B22456" t="s">
        <v>174</v>
      </c>
      <c r="C22456" t="s">
        <v>494</v>
      </c>
      <c r="D22456" t="s">
        <v>100</v>
      </c>
      <c r="E22456" t="s">
        <v>100</v>
      </c>
      <c r="F22456" t="s">
        <v>100</v>
      </c>
      <c r="G22456" t="s">
        <v>175</v>
      </c>
      <c r="H22456" t="s">
        <v>44</v>
      </c>
      <c r="I22456" t="s">
        <v>256</v>
      </c>
      <c r="J22456" t="s">
        <v>118</v>
      </c>
      <c r="K22456" s="1">
        <v>45418</v>
      </c>
      <c r="L22456">
        <v>60</v>
      </c>
      <c r="M22456">
        <v>3</v>
      </c>
      <c r="N22456" t="s">
        <v>538</v>
      </c>
      <c r="O22456" t="s">
        <v>537</v>
      </c>
      <c r="P22456" t="s">
        <v>631</v>
      </c>
    </row>
    <row r="22457" spans="1:16" x14ac:dyDescent="0.25">
      <c r="A22457" t="s">
        <v>523</v>
      </c>
      <c r="B22457" t="s">
        <v>174</v>
      </c>
      <c r="C22457" t="s">
        <v>494</v>
      </c>
      <c r="D22457" t="s">
        <v>100</v>
      </c>
      <c r="E22457" t="s">
        <v>100</v>
      </c>
      <c r="F22457" t="s">
        <v>100</v>
      </c>
      <c r="G22457" t="s">
        <v>175</v>
      </c>
      <c r="H22457" t="s">
        <v>46</v>
      </c>
      <c r="I22457" t="s">
        <v>49</v>
      </c>
      <c r="J22457" t="s">
        <v>191</v>
      </c>
      <c r="K22457" s="1">
        <v>45414</v>
      </c>
      <c r="L22457">
        <v>60</v>
      </c>
      <c r="M22457">
        <v>2</v>
      </c>
      <c r="N22457" t="s">
        <v>538</v>
      </c>
      <c r="O22457" t="s">
        <v>537</v>
      </c>
      <c r="P22457" t="s">
        <v>631</v>
      </c>
    </row>
    <row r="22458" spans="1:16" x14ac:dyDescent="0.25">
      <c r="A22458" t="s">
        <v>523</v>
      </c>
      <c r="B22458" t="s">
        <v>174</v>
      </c>
      <c r="C22458" t="s">
        <v>494</v>
      </c>
      <c r="D22458" t="s">
        <v>100</v>
      </c>
      <c r="E22458" t="s">
        <v>100</v>
      </c>
      <c r="F22458" t="s">
        <v>100</v>
      </c>
      <c r="G22458" t="s">
        <v>175</v>
      </c>
      <c r="H22458" t="s">
        <v>192</v>
      </c>
      <c r="I22458" t="s">
        <v>203</v>
      </c>
      <c r="J22458" t="s">
        <v>117</v>
      </c>
      <c r="K22458" s="1">
        <v>45405</v>
      </c>
      <c r="L22458">
        <v>60</v>
      </c>
      <c r="M22458">
        <v>1</v>
      </c>
      <c r="N22458" t="s">
        <v>538</v>
      </c>
      <c r="O22458" t="s">
        <v>537</v>
      </c>
      <c r="P22458" t="s">
        <v>631</v>
      </c>
    </row>
    <row r="22459" spans="1:16" x14ac:dyDescent="0.25">
      <c r="A22459" t="s">
        <v>523</v>
      </c>
      <c r="B22459" t="s">
        <v>174</v>
      </c>
      <c r="C22459" t="s">
        <v>494</v>
      </c>
      <c r="D22459" t="s">
        <v>100</v>
      </c>
      <c r="E22459" t="s">
        <v>100</v>
      </c>
      <c r="F22459" t="s">
        <v>100</v>
      </c>
      <c r="G22459" t="s">
        <v>175</v>
      </c>
      <c r="H22459" t="s">
        <v>192</v>
      </c>
      <c r="I22459" t="s">
        <v>203</v>
      </c>
      <c r="J22459" t="s">
        <v>117</v>
      </c>
      <c r="K22459" s="1">
        <v>45413</v>
      </c>
      <c r="L22459">
        <v>60</v>
      </c>
      <c r="M22459">
        <v>2</v>
      </c>
      <c r="N22459" t="s">
        <v>538</v>
      </c>
      <c r="O22459" t="s">
        <v>537</v>
      </c>
      <c r="P22459" t="s">
        <v>631</v>
      </c>
    </row>
    <row r="22460" spans="1:16" x14ac:dyDescent="0.25">
      <c r="A22460" t="s">
        <v>523</v>
      </c>
      <c r="B22460" t="s">
        <v>174</v>
      </c>
      <c r="C22460" t="s">
        <v>494</v>
      </c>
      <c r="D22460" t="s">
        <v>100</v>
      </c>
      <c r="E22460" t="s">
        <v>100</v>
      </c>
      <c r="F22460" t="s">
        <v>100</v>
      </c>
      <c r="G22460" t="s">
        <v>175</v>
      </c>
      <c r="H22460" t="s">
        <v>192</v>
      </c>
      <c r="I22460" t="s">
        <v>203</v>
      </c>
      <c r="J22460" t="s">
        <v>117</v>
      </c>
      <c r="K22460" s="1">
        <v>45422</v>
      </c>
      <c r="L22460">
        <v>60</v>
      </c>
      <c r="M22460">
        <v>3</v>
      </c>
      <c r="N22460" t="s">
        <v>538</v>
      </c>
      <c r="O22460" t="s">
        <v>537</v>
      </c>
      <c r="P22460" t="s">
        <v>631</v>
      </c>
    </row>
    <row r="22461" spans="1:16" x14ac:dyDescent="0.25">
      <c r="A22461" t="s">
        <v>523</v>
      </c>
      <c r="B22461" t="s">
        <v>174</v>
      </c>
      <c r="C22461" t="s">
        <v>494</v>
      </c>
      <c r="D22461" t="s">
        <v>100</v>
      </c>
      <c r="E22461" t="s">
        <v>100</v>
      </c>
      <c r="F22461" t="s">
        <v>100</v>
      </c>
      <c r="G22461" t="s">
        <v>175</v>
      </c>
      <c r="H22461" t="s">
        <v>192</v>
      </c>
      <c r="I22461" t="s">
        <v>203</v>
      </c>
      <c r="J22461" t="s">
        <v>117</v>
      </c>
      <c r="K22461" s="1">
        <v>45428</v>
      </c>
      <c r="L22461">
        <v>30</v>
      </c>
      <c r="M22461">
        <v>4</v>
      </c>
      <c r="N22461" t="s">
        <v>538</v>
      </c>
      <c r="O22461" t="s">
        <v>537</v>
      </c>
      <c r="P22461" t="s">
        <v>631</v>
      </c>
    </row>
    <row r="22462" spans="1:16" x14ac:dyDescent="0.25">
      <c r="A22462" t="s">
        <v>523</v>
      </c>
      <c r="B22462" t="s">
        <v>174</v>
      </c>
      <c r="C22462" t="s">
        <v>494</v>
      </c>
      <c r="D22462" t="s">
        <v>100</v>
      </c>
      <c r="E22462" t="s">
        <v>100</v>
      </c>
      <c r="F22462" t="s">
        <v>100</v>
      </c>
      <c r="G22462" t="s">
        <v>175</v>
      </c>
      <c r="H22462" t="s">
        <v>192</v>
      </c>
      <c r="I22462" t="s">
        <v>203</v>
      </c>
      <c r="J22462" t="s">
        <v>117</v>
      </c>
      <c r="K22462" s="1">
        <v>45429</v>
      </c>
      <c r="L22462">
        <v>30</v>
      </c>
      <c r="M22462">
        <v>4</v>
      </c>
      <c r="N22462" t="s">
        <v>538</v>
      </c>
      <c r="O22462" t="s">
        <v>537</v>
      </c>
      <c r="P22462" t="s">
        <v>631</v>
      </c>
    </row>
    <row r="22463" spans="1:16" x14ac:dyDescent="0.25">
      <c r="A22463" t="s">
        <v>523</v>
      </c>
      <c r="B22463" t="s">
        <v>174</v>
      </c>
      <c r="C22463" t="s">
        <v>494</v>
      </c>
      <c r="D22463" t="s">
        <v>100</v>
      </c>
      <c r="E22463" t="s">
        <v>100</v>
      </c>
      <c r="F22463" t="s">
        <v>100</v>
      </c>
      <c r="G22463" t="s">
        <v>175</v>
      </c>
      <c r="H22463" t="s">
        <v>192</v>
      </c>
      <c r="I22463" t="s">
        <v>193</v>
      </c>
      <c r="J22463" t="s">
        <v>191</v>
      </c>
      <c r="K22463" s="1">
        <v>45408</v>
      </c>
      <c r="L22463">
        <v>30</v>
      </c>
      <c r="M22463">
        <v>1</v>
      </c>
      <c r="N22463" t="s">
        <v>538</v>
      </c>
      <c r="O22463" t="s">
        <v>537</v>
      </c>
      <c r="P22463" t="s">
        <v>631</v>
      </c>
    </row>
    <row r="22464" spans="1:16" x14ac:dyDescent="0.25">
      <c r="A22464" t="s">
        <v>523</v>
      </c>
      <c r="B22464" t="s">
        <v>174</v>
      </c>
      <c r="C22464" t="s">
        <v>494</v>
      </c>
      <c r="D22464" t="s">
        <v>100</v>
      </c>
      <c r="E22464" t="s">
        <v>100</v>
      </c>
      <c r="F22464" t="s">
        <v>100</v>
      </c>
      <c r="G22464" t="s">
        <v>175</v>
      </c>
      <c r="H22464" t="s">
        <v>192</v>
      </c>
      <c r="I22464" t="s">
        <v>193</v>
      </c>
      <c r="J22464" t="s">
        <v>191</v>
      </c>
      <c r="K22464" s="1">
        <v>45412</v>
      </c>
      <c r="L22464">
        <v>60</v>
      </c>
      <c r="M22464">
        <v>2</v>
      </c>
      <c r="N22464" t="s">
        <v>538</v>
      </c>
      <c r="O22464" t="s">
        <v>537</v>
      </c>
      <c r="P22464" t="s">
        <v>631</v>
      </c>
    </row>
    <row r="22465" spans="1:16" x14ac:dyDescent="0.25">
      <c r="A22465" t="s">
        <v>523</v>
      </c>
      <c r="B22465" t="s">
        <v>174</v>
      </c>
      <c r="C22465" t="s">
        <v>494</v>
      </c>
      <c r="D22465" t="s">
        <v>100</v>
      </c>
      <c r="E22465" t="s">
        <v>100</v>
      </c>
      <c r="F22465" t="s">
        <v>100</v>
      </c>
      <c r="G22465" t="s">
        <v>175</v>
      </c>
      <c r="H22465" t="s">
        <v>192</v>
      </c>
      <c r="I22465" t="s">
        <v>193</v>
      </c>
      <c r="J22465" t="s">
        <v>191</v>
      </c>
      <c r="K22465" s="1">
        <v>45418</v>
      </c>
      <c r="L22465">
        <v>30</v>
      </c>
      <c r="M22465">
        <v>3</v>
      </c>
      <c r="N22465" t="s">
        <v>538</v>
      </c>
      <c r="O22465" t="s">
        <v>537</v>
      </c>
      <c r="P22465" t="s">
        <v>631</v>
      </c>
    </row>
    <row r="22466" spans="1:16" x14ac:dyDescent="0.25">
      <c r="A22466" t="s">
        <v>523</v>
      </c>
      <c r="B22466" t="s">
        <v>174</v>
      </c>
      <c r="C22466" t="s">
        <v>494</v>
      </c>
      <c r="D22466" t="s">
        <v>100</v>
      </c>
      <c r="E22466" t="s">
        <v>100</v>
      </c>
      <c r="F22466" t="s">
        <v>100</v>
      </c>
      <c r="G22466" t="s">
        <v>175</v>
      </c>
      <c r="H22466" t="s">
        <v>192</v>
      </c>
      <c r="I22466" t="s">
        <v>194</v>
      </c>
      <c r="J22466" t="s">
        <v>191</v>
      </c>
      <c r="K22466" s="1">
        <v>45405</v>
      </c>
      <c r="L22466">
        <v>30</v>
      </c>
      <c r="M22466">
        <v>1</v>
      </c>
      <c r="N22466" t="s">
        <v>538</v>
      </c>
      <c r="O22466" t="s">
        <v>537</v>
      </c>
      <c r="P22466" t="s">
        <v>631</v>
      </c>
    </row>
    <row r="22467" spans="1:16" x14ac:dyDescent="0.25">
      <c r="A22467" t="s">
        <v>523</v>
      </c>
      <c r="B22467" t="s">
        <v>174</v>
      </c>
      <c r="C22467" t="s">
        <v>494</v>
      </c>
      <c r="D22467" t="s">
        <v>100</v>
      </c>
      <c r="E22467" t="s">
        <v>100</v>
      </c>
      <c r="F22467" t="s">
        <v>100</v>
      </c>
      <c r="G22467" t="s">
        <v>175</v>
      </c>
      <c r="H22467" t="s">
        <v>192</v>
      </c>
      <c r="I22467" t="s">
        <v>194</v>
      </c>
      <c r="J22467" t="s">
        <v>191</v>
      </c>
      <c r="K22467" s="1">
        <v>45420</v>
      </c>
      <c r="L22467">
        <v>60</v>
      </c>
      <c r="M22467">
        <v>3</v>
      </c>
      <c r="N22467" t="s">
        <v>538</v>
      </c>
      <c r="O22467" t="s">
        <v>537</v>
      </c>
      <c r="P22467" t="s">
        <v>631</v>
      </c>
    </row>
    <row r="22468" spans="1:16" x14ac:dyDescent="0.25">
      <c r="A22468" t="s">
        <v>523</v>
      </c>
      <c r="B22468" t="s">
        <v>174</v>
      </c>
      <c r="C22468" t="s">
        <v>494</v>
      </c>
      <c r="D22468" t="s">
        <v>100</v>
      </c>
      <c r="E22468" t="s">
        <v>100</v>
      </c>
      <c r="F22468" t="s">
        <v>100</v>
      </c>
      <c r="G22468" t="s">
        <v>175</v>
      </c>
      <c r="H22468" t="s">
        <v>192</v>
      </c>
      <c r="I22468" t="s">
        <v>194</v>
      </c>
      <c r="J22468" t="s">
        <v>191</v>
      </c>
      <c r="K22468" s="1">
        <v>45421</v>
      </c>
      <c r="L22468">
        <v>60</v>
      </c>
      <c r="M22468">
        <v>3</v>
      </c>
      <c r="N22468" t="s">
        <v>538</v>
      </c>
      <c r="O22468" t="s">
        <v>537</v>
      </c>
      <c r="P22468" t="s">
        <v>631</v>
      </c>
    </row>
    <row r="22469" spans="1:16" x14ac:dyDescent="0.25">
      <c r="A22469" t="s">
        <v>523</v>
      </c>
      <c r="B22469" t="s">
        <v>174</v>
      </c>
      <c r="C22469" t="s">
        <v>494</v>
      </c>
      <c r="D22469" t="s">
        <v>100</v>
      </c>
      <c r="E22469" t="s">
        <v>100</v>
      </c>
      <c r="F22469" t="s">
        <v>100</v>
      </c>
      <c r="G22469" t="s">
        <v>175</v>
      </c>
      <c r="H22469" t="s">
        <v>192</v>
      </c>
      <c r="I22469" t="s">
        <v>194</v>
      </c>
      <c r="J22469" t="s">
        <v>191</v>
      </c>
      <c r="K22469" s="1">
        <v>45422</v>
      </c>
      <c r="L22469">
        <v>180</v>
      </c>
      <c r="M22469">
        <v>3</v>
      </c>
      <c r="N22469" t="s">
        <v>538</v>
      </c>
      <c r="O22469" t="s">
        <v>537</v>
      </c>
      <c r="P22469" t="s">
        <v>631</v>
      </c>
    </row>
    <row r="22470" spans="1:16" x14ac:dyDescent="0.25">
      <c r="A22470" t="s">
        <v>523</v>
      </c>
      <c r="B22470" t="s">
        <v>174</v>
      </c>
      <c r="C22470" t="s">
        <v>494</v>
      </c>
      <c r="D22470" t="s">
        <v>100</v>
      </c>
      <c r="E22470" t="s">
        <v>100</v>
      </c>
      <c r="F22470" t="s">
        <v>100</v>
      </c>
      <c r="G22470" t="s">
        <v>175</v>
      </c>
      <c r="H22470" t="s">
        <v>192</v>
      </c>
      <c r="I22470" t="s">
        <v>194</v>
      </c>
      <c r="J22470" t="s">
        <v>191</v>
      </c>
      <c r="K22470" s="1">
        <v>45425</v>
      </c>
      <c r="L22470">
        <v>60</v>
      </c>
      <c r="M22470">
        <v>4</v>
      </c>
      <c r="N22470" t="s">
        <v>538</v>
      </c>
      <c r="O22470" t="s">
        <v>537</v>
      </c>
      <c r="P22470" t="s">
        <v>631</v>
      </c>
    </row>
    <row r="22471" spans="1:16" x14ac:dyDescent="0.25">
      <c r="A22471" t="s">
        <v>523</v>
      </c>
      <c r="B22471" t="s">
        <v>174</v>
      </c>
      <c r="C22471" t="s">
        <v>494</v>
      </c>
      <c r="D22471" t="s">
        <v>100</v>
      </c>
      <c r="E22471" t="s">
        <v>100</v>
      </c>
      <c r="F22471" t="s">
        <v>100</v>
      </c>
      <c r="G22471" t="s">
        <v>175</v>
      </c>
      <c r="H22471" t="s">
        <v>192</v>
      </c>
      <c r="I22471" t="s">
        <v>194</v>
      </c>
      <c r="J22471" t="s">
        <v>191</v>
      </c>
      <c r="K22471" s="1">
        <v>45428</v>
      </c>
      <c r="L22471">
        <v>30</v>
      </c>
      <c r="M22471">
        <v>4</v>
      </c>
      <c r="N22471" t="s">
        <v>538</v>
      </c>
      <c r="O22471" t="s">
        <v>537</v>
      </c>
      <c r="P22471" t="s">
        <v>631</v>
      </c>
    </row>
    <row r="22472" spans="1:16" x14ac:dyDescent="0.25">
      <c r="A22472" t="s">
        <v>523</v>
      </c>
      <c r="B22472" t="s">
        <v>174</v>
      </c>
      <c r="C22472" t="s">
        <v>494</v>
      </c>
      <c r="D22472" t="s">
        <v>100</v>
      </c>
      <c r="E22472" t="s">
        <v>100</v>
      </c>
      <c r="F22472" t="s">
        <v>100</v>
      </c>
      <c r="G22472" t="s">
        <v>175</v>
      </c>
      <c r="H22472" t="s">
        <v>192</v>
      </c>
      <c r="I22472" t="s">
        <v>194</v>
      </c>
      <c r="J22472" t="s">
        <v>191</v>
      </c>
      <c r="K22472" s="1">
        <v>45429</v>
      </c>
      <c r="L22472">
        <v>30</v>
      </c>
      <c r="M22472">
        <v>4</v>
      </c>
      <c r="N22472" t="s">
        <v>538</v>
      </c>
      <c r="O22472" t="s">
        <v>537</v>
      </c>
      <c r="P22472" t="s">
        <v>631</v>
      </c>
    </row>
    <row r="22473" spans="1:16" x14ac:dyDescent="0.25">
      <c r="A22473" t="s">
        <v>490</v>
      </c>
      <c r="B22473" t="s">
        <v>174</v>
      </c>
      <c r="C22473" t="s">
        <v>64</v>
      </c>
      <c r="D22473" t="s">
        <v>480</v>
      </c>
      <c r="E22473" t="s">
        <v>473</v>
      </c>
      <c r="F22473" t="s">
        <v>65</v>
      </c>
      <c r="G22473" t="s">
        <v>175</v>
      </c>
      <c r="H22473" t="s">
        <v>176</v>
      </c>
      <c r="I22473" t="s">
        <v>59</v>
      </c>
      <c r="J22473" t="s">
        <v>117</v>
      </c>
      <c r="K22473" s="1">
        <v>45420</v>
      </c>
      <c r="L22473">
        <v>60</v>
      </c>
      <c r="M22473">
        <v>3</v>
      </c>
      <c r="N22473" t="s">
        <v>538</v>
      </c>
      <c r="O22473" t="s">
        <v>537</v>
      </c>
      <c r="P22473" t="s">
        <v>630</v>
      </c>
    </row>
    <row r="22474" spans="1:16" x14ac:dyDescent="0.25">
      <c r="A22474" t="s">
        <v>490</v>
      </c>
      <c r="B22474" t="s">
        <v>174</v>
      </c>
      <c r="C22474" t="s">
        <v>64</v>
      </c>
      <c r="D22474" t="s">
        <v>480</v>
      </c>
      <c r="E22474" t="s">
        <v>473</v>
      </c>
      <c r="F22474" t="s">
        <v>65</v>
      </c>
      <c r="G22474" t="s">
        <v>175</v>
      </c>
      <c r="H22474" t="s">
        <v>176</v>
      </c>
      <c r="I22474" t="s">
        <v>59</v>
      </c>
      <c r="J22474" t="s">
        <v>117</v>
      </c>
      <c r="K22474" s="1">
        <v>45425</v>
      </c>
      <c r="L22474">
        <v>60</v>
      </c>
      <c r="M22474">
        <v>4</v>
      </c>
      <c r="N22474" t="s">
        <v>538</v>
      </c>
      <c r="O22474" t="s">
        <v>537</v>
      </c>
      <c r="P22474" t="s">
        <v>630</v>
      </c>
    </row>
    <row r="22475" spans="1:16" x14ac:dyDescent="0.25">
      <c r="A22475" t="s">
        <v>490</v>
      </c>
      <c r="B22475" t="s">
        <v>174</v>
      </c>
      <c r="C22475" t="s">
        <v>64</v>
      </c>
      <c r="D22475" t="s">
        <v>480</v>
      </c>
      <c r="E22475" t="s">
        <v>473</v>
      </c>
      <c r="F22475" t="s">
        <v>65</v>
      </c>
      <c r="G22475" t="s">
        <v>175</v>
      </c>
      <c r="H22475" t="s">
        <v>176</v>
      </c>
      <c r="I22475" t="s">
        <v>59</v>
      </c>
      <c r="J22475" t="s">
        <v>117</v>
      </c>
      <c r="K22475" s="1">
        <v>45428</v>
      </c>
      <c r="L22475">
        <v>60</v>
      </c>
      <c r="M22475">
        <v>4</v>
      </c>
      <c r="N22475" t="s">
        <v>538</v>
      </c>
      <c r="O22475" t="s">
        <v>537</v>
      </c>
      <c r="P22475" t="s">
        <v>630</v>
      </c>
    </row>
    <row r="22476" spans="1:16" x14ac:dyDescent="0.25">
      <c r="A22476" t="s">
        <v>490</v>
      </c>
      <c r="B22476" t="s">
        <v>174</v>
      </c>
      <c r="C22476" t="s">
        <v>64</v>
      </c>
      <c r="D22476" t="s">
        <v>480</v>
      </c>
      <c r="E22476" t="s">
        <v>473</v>
      </c>
      <c r="F22476" t="s">
        <v>65</v>
      </c>
      <c r="G22476" t="s">
        <v>175</v>
      </c>
      <c r="H22476" t="s">
        <v>176</v>
      </c>
      <c r="I22476" t="s">
        <v>198</v>
      </c>
      <c r="J22476" t="s">
        <v>117</v>
      </c>
      <c r="K22476" s="1">
        <v>45419</v>
      </c>
      <c r="L22476">
        <v>30</v>
      </c>
      <c r="M22476">
        <v>3</v>
      </c>
      <c r="N22476" t="s">
        <v>538</v>
      </c>
      <c r="O22476" t="s">
        <v>537</v>
      </c>
      <c r="P22476" t="s">
        <v>630</v>
      </c>
    </row>
    <row r="22477" spans="1:16" x14ac:dyDescent="0.25">
      <c r="A22477" t="s">
        <v>490</v>
      </c>
      <c r="B22477" t="s">
        <v>174</v>
      </c>
      <c r="C22477" t="s">
        <v>64</v>
      </c>
      <c r="D22477" t="s">
        <v>480</v>
      </c>
      <c r="E22477" t="s">
        <v>473</v>
      </c>
      <c r="F22477" t="s">
        <v>65</v>
      </c>
      <c r="G22477" t="s">
        <v>175</v>
      </c>
      <c r="H22477" t="s">
        <v>176</v>
      </c>
      <c r="I22477" t="s">
        <v>198</v>
      </c>
      <c r="J22477" t="s">
        <v>117</v>
      </c>
      <c r="K22477" s="1">
        <v>45421</v>
      </c>
      <c r="L22477">
        <v>60</v>
      </c>
      <c r="M22477">
        <v>3</v>
      </c>
      <c r="N22477" t="s">
        <v>538</v>
      </c>
      <c r="O22477" t="s">
        <v>537</v>
      </c>
      <c r="P22477" t="s">
        <v>630</v>
      </c>
    </row>
    <row r="22478" spans="1:16" x14ac:dyDescent="0.25">
      <c r="A22478" t="s">
        <v>490</v>
      </c>
      <c r="B22478" t="s">
        <v>174</v>
      </c>
      <c r="C22478" t="s">
        <v>64</v>
      </c>
      <c r="D22478" t="s">
        <v>480</v>
      </c>
      <c r="E22478" t="s">
        <v>473</v>
      </c>
      <c r="F22478" t="s">
        <v>65</v>
      </c>
      <c r="G22478" t="s">
        <v>175</v>
      </c>
      <c r="H22478" t="s">
        <v>176</v>
      </c>
      <c r="I22478" t="s">
        <v>198</v>
      </c>
      <c r="J22478" t="s">
        <v>117</v>
      </c>
      <c r="K22478" s="1">
        <v>45426</v>
      </c>
      <c r="L22478">
        <v>60</v>
      </c>
      <c r="M22478">
        <v>4</v>
      </c>
      <c r="N22478" t="s">
        <v>538</v>
      </c>
      <c r="O22478" t="s">
        <v>537</v>
      </c>
      <c r="P22478" t="s">
        <v>630</v>
      </c>
    </row>
    <row r="22479" spans="1:16" x14ac:dyDescent="0.25">
      <c r="A22479" t="s">
        <v>490</v>
      </c>
      <c r="B22479" t="s">
        <v>174</v>
      </c>
      <c r="C22479" t="s">
        <v>64</v>
      </c>
      <c r="D22479" t="s">
        <v>480</v>
      </c>
      <c r="E22479" t="s">
        <v>473</v>
      </c>
      <c r="F22479" t="s">
        <v>65</v>
      </c>
      <c r="G22479" t="s">
        <v>175</v>
      </c>
      <c r="H22479" t="s">
        <v>176</v>
      </c>
      <c r="I22479" t="s">
        <v>199</v>
      </c>
      <c r="J22479" t="s">
        <v>117</v>
      </c>
      <c r="K22479" s="1">
        <v>45418</v>
      </c>
      <c r="L22479">
        <v>30</v>
      </c>
      <c r="M22479">
        <v>3</v>
      </c>
      <c r="N22479" t="s">
        <v>538</v>
      </c>
      <c r="O22479" t="s">
        <v>537</v>
      </c>
      <c r="P22479" t="s">
        <v>630</v>
      </c>
    </row>
    <row r="22480" spans="1:16" x14ac:dyDescent="0.25">
      <c r="A22480" t="s">
        <v>490</v>
      </c>
      <c r="B22480" t="s">
        <v>174</v>
      </c>
      <c r="C22480" t="s">
        <v>64</v>
      </c>
      <c r="D22480" t="s">
        <v>480</v>
      </c>
      <c r="E22480" t="s">
        <v>473</v>
      </c>
      <c r="F22480" t="s">
        <v>65</v>
      </c>
      <c r="G22480" t="s">
        <v>175</v>
      </c>
      <c r="H22480" t="s">
        <v>176</v>
      </c>
      <c r="I22480" t="s">
        <v>199</v>
      </c>
      <c r="J22480" t="s">
        <v>117</v>
      </c>
      <c r="K22480" s="1">
        <v>45420</v>
      </c>
      <c r="L22480">
        <v>60</v>
      </c>
      <c r="M22480">
        <v>3</v>
      </c>
      <c r="N22480" t="s">
        <v>538</v>
      </c>
      <c r="O22480" t="s">
        <v>537</v>
      </c>
      <c r="P22480" t="s">
        <v>630</v>
      </c>
    </row>
    <row r="22481" spans="1:16" x14ac:dyDescent="0.25">
      <c r="A22481" t="s">
        <v>490</v>
      </c>
      <c r="B22481" t="s">
        <v>174</v>
      </c>
      <c r="C22481" t="s">
        <v>64</v>
      </c>
      <c r="D22481" t="s">
        <v>480</v>
      </c>
      <c r="E22481" t="s">
        <v>473</v>
      </c>
      <c r="F22481" t="s">
        <v>65</v>
      </c>
      <c r="G22481" t="s">
        <v>175</v>
      </c>
      <c r="H22481" t="s">
        <v>176</v>
      </c>
      <c r="I22481" t="s">
        <v>199</v>
      </c>
      <c r="J22481" t="s">
        <v>117</v>
      </c>
      <c r="K22481" s="1">
        <v>45425</v>
      </c>
      <c r="L22481">
        <v>60</v>
      </c>
      <c r="M22481">
        <v>4</v>
      </c>
      <c r="N22481" t="s">
        <v>538</v>
      </c>
      <c r="O22481" t="s">
        <v>537</v>
      </c>
      <c r="P22481" t="s">
        <v>630</v>
      </c>
    </row>
    <row r="22482" spans="1:16" x14ac:dyDescent="0.25">
      <c r="A22482" t="s">
        <v>490</v>
      </c>
      <c r="B22482" t="s">
        <v>174</v>
      </c>
      <c r="C22482" t="s">
        <v>64</v>
      </c>
      <c r="D22482" t="s">
        <v>480</v>
      </c>
      <c r="E22482" t="s">
        <v>473</v>
      </c>
      <c r="F22482" t="s">
        <v>65</v>
      </c>
      <c r="G22482" t="s">
        <v>175</v>
      </c>
      <c r="H22482" t="s">
        <v>176</v>
      </c>
      <c r="I22482" t="s">
        <v>177</v>
      </c>
      <c r="J22482" t="s">
        <v>117</v>
      </c>
      <c r="K22482" s="1">
        <v>45419</v>
      </c>
      <c r="L22482">
        <v>30</v>
      </c>
      <c r="M22482">
        <v>3</v>
      </c>
      <c r="N22482" t="s">
        <v>538</v>
      </c>
      <c r="O22482" t="s">
        <v>537</v>
      </c>
      <c r="P22482" t="s">
        <v>630</v>
      </c>
    </row>
    <row r="22483" spans="1:16" x14ac:dyDescent="0.25">
      <c r="A22483" t="s">
        <v>490</v>
      </c>
      <c r="B22483" t="s">
        <v>174</v>
      </c>
      <c r="C22483" t="s">
        <v>64</v>
      </c>
      <c r="D22483" t="s">
        <v>480</v>
      </c>
      <c r="E22483" t="s">
        <v>473</v>
      </c>
      <c r="F22483" t="s">
        <v>65</v>
      </c>
      <c r="G22483" t="s">
        <v>175</v>
      </c>
      <c r="H22483" t="s">
        <v>176</v>
      </c>
      <c r="I22483" t="s">
        <v>177</v>
      </c>
      <c r="J22483" t="s">
        <v>117</v>
      </c>
      <c r="K22483" s="1">
        <v>45420</v>
      </c>
      <c r="L22483">
        <v>30</v>
      </c>
      <c r="M22483">
        <v>3</v>
      </c>
      <c r="N22483" t="s">
        <v>538</v>
      </c>
      <c r="O22483" t="s">
        <v>537</v>
      </c>
      <c r="P22483" t="s">
        <v>630</v>
      </c>
    </row>
    <row r="22484" spans="1:16" x14ac:dyDescent="0.25">
      <c r="A22484" t="s">
        <v>490</v>
      </c>
      <c r="B22484" t="s">
        <v>174</v>
      </c>
      <c r="C22484" t="s">
        <v>64</v>
      </c>
      <c r="D22484" t="s">
        <v>480</v>
      </c>
      <c r="E22484" t="s">
        <v>473</v>
      </c>
      <c r="F22484" t="s">
        <v>65</v>
      </c>
      <c r="G22484" t="s">
        <v>175</v>
      </c>
      <c r="H22484" t="s">
        <v>176</v>
      </c>
      <c r="I22484" t="s">
        <v>177</v>
      </c>
      <c r="J22484" t="s">
        <v>117</v>
      </c>
      <c r="K22484" s="1">
        <v>45425</v>
      </c>
      <c r="L22484">
        <v>60</v>
      </c>
      <c r="M22484">
        <v>4</v>
      </c>
      <c r="N22484" t="s">
        <v>538</v>
      </c>
      <c r="O22484" t="s">
        <v>537</v>
      </c>
      <c r="P22484" t="s">
        <v>630</v>
      </c>
    </row>
    <row r="22485" spans="1:16" x14ac:dyDescent="0.25">
      <c r="A22485" t="s">
        <v>490</v>
      </c>
      <c r="B22485" t="s">
        <v>174</v>
      </c>
      <c r="C22485" t="s">
        <v>64</v>
      </c>
      <c r="D22485" t="s">
        <v>480</v>
      </c>
      <c r="E22485" t="s">
        <v>473</v>
      </c>
      <c r="F22485" t="s">
        <v>65</v>
      </c>
      <c r="G22485" t="s">
        <v>175</v>
      </c>
      <c r="H22485" t="s">
        <v>176</v>
      </c>
      <c r="I22485" t="s">
        <v>178</v>
      </c>
      <c r="J22485" t="s">
        <v>117</v>
      </c>
      <c r="K22485" s="1">
        <v>45418</v>
      </c>
      <c r="L22485">
        <v>30</v>
      </c>
      <c r="M22485">
        <v>3</v>
      </c>
      <c r="N22485" t="s">
        <v>538</v>
      </c>
      <c r="O22485" t="s">
        <v>537</v>
      </c>
      <c r="P22485" t="s">
        <v>630</v>
      </c>
    </row>
    <row r="22486" spans="1:16" x14ac:dyDescent="0.25">
      <c r="A22486" t="s">
        <v>490</v>
      </c>
      <c r="B22486" t="s">
        <v>174</v>
      </c>
      <c r="C22486" t="s">
        <v>64</v>
      </c>
      <c r="D22486" t="s">
        <v>480</v>
      </c>
      <c r="E22486" t="s">
        <v>473</v>
      </c>
      <c r="F22486" t="s">
        <v>65</v>
      </c>
      <c r="G22486" t="s">
        <v>175</v>
      </c>
      <c r="H22486" t="s">
        <v>176</v>
      </c>
      <c r="I22486" t="s">
        <v>178</v>
      </c>
      <c r="J22486" t="s">
        <v>117</v>
      </c>
      <c r="K22486" s="1">
        <v>45419</v>
      </c>
      <c r="L22486">
        <v>30</v>
      </c>
      <c r="M22486">
        <v>3</v>
      </c>
      <c r="N22486" t="s">
        <v>538</v>
      </c>
      <c r="O22486" t="s">
        <v>537</v>
      </c>
      <c r="P22486" t="s">
        <v>630</v>
      </c>
    </row>
    <row r="22487" spans="1:16" x14ac:dyDescent="0.25">
      <c r="A22487" t="s">
        <v>490</v>
      </c>
      <c r="B22487" t="s">
        <v>174</v>
      </c>
      <c r="C22487" t="s">
        <v>64</v>
      </c>
      <c r="D22487" t="s">
        <v>480</v>
      </c>
      <c r="E22487" t="s">
        <v>473</v>
      </c>
      <c r="F22487" t="s">
        <v>65</v>
      </c>
      <c r="G22487" t="s">
        <v>175</v>
      </c>
      <c r="H22487" t="s">
        <v>176</v>
      </c>
      <c r="I22487" t="s">
        <v>178</v>
      </c>
      <c r="J22487" t="s">
        <v>117</v>
      </c>
      <c r="K22487" s="1">
        <v>45426</v>
      </c>
      <c r="L22487">
        <v>60</v>
      </c>
      <c r="M22487">
        <v>4</v>
      </c>
      <c r="N22487" t="s">
        <v>538</v>
      </c>
      <c r="O22487" t="s">
        <v>537</v>
      </c>
      <c r="P22487" t="s">
        <v>630</v>
      </c>
    </row>
    <row r="22488" spans="1:16" x14ac:dyDescent="0.25">
      <c r="A22488" t="s">
        <v>490</v>
      </c>
      <c r="B22488" t="s">
        <v>174</v>
      </c>
      <c r="C22488" t="s">
        <v>64</v>
      </c>
      <c r="D22488" t="s">
        <v>480</v>
      </c>
      <c r="E22488" t="s">
        <v>473</v>
      </c>
      <c r="F22488" t="s">
        <v>65</v>
      </c>
      <c r="G22488" t="s">
        <v>175</v>
      </c>
      <c r="H22488" t="s">
        <v>176</v>
      </c>
      <c r="I22488" t="s">
        <v>179</v>
      </c>
      <c r="J22488" t="s">
        <v>117</v>
      </c>
      <c r="K22488" s="1">
        <v>45421</v>
      </c>
      <c r="L22488">
        <v>60</v>
      </c>
      <c r="M22488">
        <v>3</v>
      </c>
      <c r="N22488" t="s">
        <v>538</v>
      </c>
      <c r="O22488" t="s">
        <v>537</v>
      </c>
      <c r="P22488" t="s">
        <v>630</v>
      </c>
    </row>
    <row r="22489" spans="1:16" x14ac:dyDescent="0.25">
      <c r="A22489" t="s">
        <v>490</v>
      </c>
      <c r="B22489" t="s">
        <v>174</v>
      </c>
      <c r="C22489" t="s">
        <v>64</v>
      </c>
      <c r="D22489" t="s">
        <v>480</v>
      </c>
      <c r="E22489" t="s">
        <v>473</v>
      </c>
      <c r="F22489" t="s">
        <v>65</v>
      </c>
      <c r="G22489" t="s">
        <v>175</v>
      </c>
      <c r="H22489" t="s">
        <v>176</v>
      </c>
      <c r="I22489" t="s">
        <v>179</v>
      </c>
      <c r="J22489" t="s">
        <v>117</v>
      </c>
      <c r="K22489" s="1">
        <v>45422</v>
      </c>
      <c r="L22489">
        <v>120</v>
      </c>
      <c r="M22489">
        <v>3</v>
      </c>
      <c r="N22489" t="s">
        <v>538</v>
      </c>
      <c r="O22489" t="s">
        <v>537</v>
      </c>
      <c r="P22489" t="s">
        <v>630</v>
      </c>
    </row>
    <row r="22490" spans="1:16" x14ac:dyDescent="0.25">
      <c r="A22490" t="s">
        <v>490</v>
      </c>
      <c r="B22490" t="s">
        <v>174</v>
      </c>
      <c r="C22490" t="s">
        <v>64</v>
      </c>
      <c r="D22490" t="s">
        <v>480</v>
      </c>
      <c r="E22490" t="s">
        <v>473</v>
      </c>
      <c r="F22490" t="s">
        <v>65</v>
      </c>
      <c r="G22490" t="s">
        <v>175</v>
      </c>
      <c r="H22490" t="s">
        <v>176</v>
      </c>
      <c r="I22490" t="s">
        <v>180</v>
      </c>
      <c r="J22490" t="s">
        <v>117</v>
      </c>
      <c r="K22490" s="1">
        <v>45422</v>
      </c>
      <c r="L22490">
        <v>60</v>
      </c>
      <c r="M22490">
        <v>3</v>
      </c>
      <c r="N22490" t="s">
        <v>538</v>
      </c>
      <c r="O22490" t="s">
        <v>537</v>
      </c>
      <c r="P22490" t="s">
        <v>630</v>
      </c>
    </row>
    <row r="22491" spans="1:16" x14ac:dyDescent="0.25">
      <c r="A22491" t="s">
        <v>490</v>
      </c>
      <c r="B22491" t="s">
        <v>174</v>
      </c>
      <c r="C22491" t="s">
        <v>64</v>
      </c>
      <c r="D22491" t="s">
        <v>480</v>
      </c>
      <c r="E22491" t="s">
        <v>473</v>
      </c>
      <c r="F22491" t="s">
        <v>65</v>
      </c>
      <c r="G22491" t="s">
        <v>175</v>
      </c>
      <c r="H22491" t="s">
        <v>176</v>
      </c>
      <c r="I22491" t="s">
        <v>59</v>
      </c>
      <c r="J22491" t="s">
        <v>117</v>
      </c>
      <c r="K22491" s="1">
        <v>45406</v>
      </c>
      <c r="L22491">
        <v>30</v>
      </c>
      <c r="M22491">
        <v>1</v>
      </c>
      <c r="N22491" t="s">
        <v>538</v>
      </c>
      <c r="O22491" t="s">
        <v>537</v>
      </c>
      <c r="P22491" t="s">
        <v>630</v>
      </c>
    </row>
    <row r="22492" spans="1:16" x14ac:dyDescent="0.25">
      <c r="A22492" t="s">
        <v>490</v>
      </c>
      <c r="B22492" t="s">
        <v>174</v>
      </c>
      <c r="C22492" t="s">
        <v>64</v>
      </c>
      <c r="D22492" t="s">
        <v>480</v>
      </c>
      <c r="E22492" t="s">
        <v>473</v>
      </c>
      <c r="F22492" t="s">
        <v>65</v>
      </c>
      <c r="G22492" t="s">
        <v>175</v>
      </c>
      <c r="H22492" t="s">
        <v>176</v>
      </c>
      <c r="I22492" t="s">
        <v>59</v>
      </c>
      <c r="J22492" t="s">
        <v>117</v>
      </c>
      <c r="K22492" s="1">
        <v>45408</v>
      </c>
      <c r="L22492">
        <v>30</v>
      </c>
      <c r="M22492">
        <v>1</v>
      </c>
      <c r="N22492" t="s">
        <v>538</v>
      </c>
      <c r="O22492" t="s">
        <v>537</v>
      </c>
      <c r="P22492" t="s">
        <v>630</v>
      </c>
    </row>
    <row r="22493" spans="1:16" x14ac:dyDescent="0.25">
      <c r="A22493" t="s">
        <v>490</v>
      </c>
      <c r="B22493" t="s">
        <v>174</v>
      </c>
      <c r="C22493" t="s">
        <v>64</v>
      </c>
      <c r="D22493" t="s">
        <v>480</v>
      </c>
      <c r="E22493" t="s">
        <v>473</v>
      </c>
      <c r="F22493" t="s">
        <v>65</v>
      </c>
      <c r="G22493" t="s">
        <v>175</v>
      </c>
      <c r="H22493" t="s">
        <v>176</v>
      </c>
      <c r="I22493" t="s">
        <v>59</v>
      </c>
      <c r="J22493" t="s">
        <v>117</v>
      </c>
      <c r="K22493" s="1">
        <v>45418</v>
      </c>
      <c r="L22493">
        <v>30</v>
      </c>
      <c r="M22493">
        <v>3</v>
      </c>
      <c r="N22493" t="s">
        <v>538</v>
      </c>
      <c r="O22493" t="s">
        <v>537</v>
      </c>
      <c r="P22493" t="s">
        <v>630</v>
      </c>
    </row>
    <row r="22494" spans="1:16" x14ac:dyDescent="0.25">
      <c r="A22494" t="s">
        <v>490</v>
      </c>
      <c r="B22494" t="s">
        <v>174</v>
      </c>
      <c r="C22494" t="s">
        <v>64</v>
      </c>
      <c r="D22494" t="s">
        <v>480</v>
      </c>
      <c r="E22494" t="s">
        <v>473</v>
      </c>
      <c r="F22494" t="s">
        <v>65</v>
      </c>
      <c r="G22494" t="s">
        <v>175</v>
      </c>
      <c r="H22494" t="s">
        <v>176</v>
      </c>
      <c r="I22494" t="s">
        <v>59</v>
      </c>
      <c r="J22494" t="s">
        <v>117</v>
      </c>
      <c r="K22494" s="1">
        <v>45419</v>
      </c>
      <c r="L22494">
        <v>30</v>
      </c>
      <c r="M22494">
        <v>3</v>
      </c>
      <c r="N22494" t="s">
        <v>538</v>
      </c>
      <c r="O22494" t="s">
        <v>537</v>
      </c>
      <c r="P22494" t="s">
        <v>630</v>
      </c>
    </row>
    <row r="22495" spans="1:16" x14ac:dyDescent="0.25">
      <c r="A22495" t="s">
        <v>490</v>
      </c>
      <c r="B22495" t="s">
        <v>174</v>
      </c>
      <c r="C22495" t="s">
        <v>64</v>
      </c>
      <c r="D22495" t="s">
        <v>480</v>
      </c>
      <c r="E22495" t="s">
        <v>473</v>
      </c>
      <c r="F22495" t="s">
        <v>65</v>
      </c>
      <c r="G22495" t="s">
        <v>175</v>
      </c>
      <c r="H22495" t="s">
        <v>176</v>
      </c>
      <c r="I22495" t="s">
        <v>59</v>
      </c>
      <c r="J22495" t="s">
        <v>117</v>
      </c>
      <c r="K22495" s="1">
        <v>45421</v>
      </c>
      <c r="L22495">
        <v>30</v>
      </c>
      <c r="M22495">
        <v>3</v>
      </c>
      <c r="N22495" t="s">
        <v>538</v>
      </c>
      <c r="O22495" t="s">
        <v>537</v>
      </c>
      <c r="P22495" t="s">
        <v>630</v>
      </c>
    </row>
    <row r="22496" spans="1:16" x14ac:dyDescent="0.25">
      <c r="A22496" t="s">
        <v>490</v>
      </c>
      <c r="B22496" t="s">
        <v>174</v>
      </c>
      <c r="C22496" t="s">
        <v>64</v>
      </c>
      <c r="D22496" t="s">
        <v>480</v>
      </c>
      <c r="E22496" t="s">
        <v>473</v>
      </c>
      <c r="F22496" t="s">
        <v>65</v>
      </c>
      <c r="G22496" t="s">
        <v>175</v>
      </c>
      <c r="H22496" t="s">
        <v>176</v>
      </c>
      <c r="I22496" t="s">
        <v>59</v>
      </c>
      <c r="J22496" t="s">
        <v>117</v>
      </c>
      <c r="K22496" s="1">
        <v>45425</v>
      </c>
      <c r="L22496">
        <v>60</v>
      </c>
      <c r="M22496">
        <v>4</v>
      </c>
      <c r="N22496" t="s">
        <v>538</v>
      </c>
      <c r="O22496" t="s">
        <v>537</v>
      </c>
      <c r="P22496" t="s">
        <v>630</v>
      </c>
    </row>
    <row r="22497" spans="1:16" x14ac:dyDescent="0.25">
      <c r="A22497" t="s">
        <v>490</v>
      </c>
      <c r="B22497" t="s">
        <v>174</v>
      </c>
      <c r="C22497" t="s">
        <v>64</v>
      </c>
      <c r="D22497" t="s">
        <v>480</v>
      </c>
      <c r="E22497" t="s">
        <v>473</v>
      </c>
      <c r="F22497" t="s">
        <v>65</v>
      </c>
      <c r="G22497" t="s">
        <v>175</v>
      </c>
      <c r="H22497" t="s">
        <v>25</v>
      </c>
      <c r="I22497" t="s">
        <v>16</v>
      </c>
      <c r="J22497" t="s">
        <v>117</v>
      </c>
      <c r="K22497" s="1">
        <v>45421</v>
      </c>
      <c r="L22497">
        <v>30</v>
      </c>
      <c r="M22497">
        <v>3</v>
      </c>
      <c r="N22497" t="s">
        <v>538</v>
      </c>
      <c r="O22497" t="s">
        <v>537</v>
      </c>
      <c r="P22497" t="s">
        <v>630</v>
      </c>
    </row>
    <row r="22498" spans="1:16" x14ac:dyDescent="0.25">
      <c r="A22498" t="s">
        <v>490</v>
      </c>
      <c r="B22498" t="s">
        <v>174</v>
      </c>
      <c r="C22498" t="s">
        <v>64</v>
      </c>
      <c r="D22498" t="s">
        <v>480</v>
      </c>
      <c r="E22498" t="s">
        <v>473</v>
      </c>
      <c r="F22498" t="s">
        <v>65</v>
      </c>
      <c r="G22498" t="s">
        <v>175</v>
      </c>
      <c r="H22498" t="s">
        <v>25</v>
      </c>
      <c r="I22498" t="s">
        <v>16</v>
      </c>
      <c r="J22498" t="s">
        <v>117</v>
      </c>
      <c r="K22498" s="1">
        <v>45427</v>
      </c>
      <c r="L22498">
        <v>60</v>
      </c>
      <c r="M22498">
        <v>4</v>
      </c>
      <c r="N22498" t="s">
        <v>538</v>
      </c>
      <c r="O22498" t="s">
        <v>537</v>
      </c>
      <c r="P22498" t="s">
        <v>630</v>
      </c>
    </row>
    <row r="22499" spans="1:16" x14ac:dyDescent="0.25">
      <c r="A22499" t="s">
        <v>490</v>
      </c>
      <c r="B22499" t="s">
        <v>174</v>
      </c>
      <c r="C22499" t="s">
        <v>64</v>
      </c>
      <c r="D22499" t="s">
        <v>480</v>
      </c>
      <c r="E22499" t="s">
        <v>473</v>
      </c>
      <c r="F22499" t="s">
        <v>65</v>
      </c>
      <c r="G22499" t="s">
        <v>175</v>
      </c>
      <c r="H22499" t="s">
        <v>25</v>
      </c>
      <c r="I22499" t="s">
        <v>264</v>
      </c>
      <c r="J22499" t="s">
        <v>117</v>
      </c>
      <c r="K22499" s="1">
        <v>45408</v>
      </c>
      <c r="L22499">
        <v>60</v>
      </c>
      <c r="M22499">
        <v>1</v>
      </c>
      <c r="N22499" t="s">
        <v>538</v>
      </c>
      <c r="O22499" t="s">
        <v>537</v>
      </c>
      <c r="P22499" t="s">
        <v>630</v>
      </c>
    </row>
    <row r="22500" spans="1:16" x14ac:dyDescent="0.25">
      <c r="A22500" t="s">
        <v>490</v>
      </c>
      <c r="B22500" t="s">
        <v>174</v>
      </c>
      <c r="C22500" t="s">
        <v>64</v>
      </c>
      <c r="D22500" t="s">
        <v>480</v>
      </c>
      <c r="E22500" t="s">
        <v>473</v>
      </c>
      <c r="F22500" t="s">
        <v>65</v>
      </c>
      <c r="G22500" t="s">
        <v>175</v>
      </c>
      <c r="H22500" t="s">
        <v>25</v>
      </c>
      <c r="I22500" t="s">
        <v>264</v>
      </c>
      <c r="J22500" t="s">
        <v>117</v>
      </c>
      <c r="K22500" s="1">
        <v>45422</v>
      </c>
      <c r="L22500">
        <v>60</v>
      </c>
      <c r="M22500">
        <v>3</v>
      </c>
      <c r="N22500" t="s">
        <v>538</v>
      </c>
      <c r="O22500" t="s">
        <v>537</v>
      </c>
      <c r="P22500" t="s">
        <v>630</v>
      </c>
    </row>
    <row r="22501" spans="1:16" x14ac:dyDescent="0.25">
      <c r="A22501" t="s">
        <v>490</v>
      </c>
      <c r="B22501" t="s">
        <v>174</v>
      </c>
      <c r="C22501" t="s">
        <v>64</v>
      </c>
      <c r="D22501" t="s">
        <v>480</v>
      </c>
      <c r="E22501" t="s">
        <v>473</v>
      </c>
      <c r="F22501" t="s">
        <v>65</v>
      </c>
      <c r="G22501" t="s">
        <v>175</v>
      </c>
      <c r="H22501" t="s">
        <v>25</v>
      </c>
      <c r="I22501" t="s">
        <v>255</v>
      </c>
      <c r="J22501" t="s">
        <v>118</v>
      </c>
      <c r="K22501" s="1">
        <v>45408</v>
      </c>
      <c r="L22501">
        <v>60</v>
      </c>
      <c r="M22501">
        <v>1</v>
      </c>
      <c r="N22501" t="s">
        <v>538</v>
      </c>
      <c r="O22501" t="s">
        <v>537</v>
      </c>
      <c r="P22501" t="s">
        <v>630</v>
      </c>
    </row>
    <row r="22502" spans="1:16" x14ac:dyDescent="0.25">
      <c r="A22502" t="s">
        <v>490</v>
      </c>
      <c r="B22502" t="s">
        <v>174</v>
      </c>
      <c r="C22502" t="s">
        <v>64</v>
      </c>
      <c r="D22502" t="s">
        <v>480</v>
      </c>
      <c r="E22502" t="s">
        <v>473</v>
      </c>
      <c r="F22502" t="s">
        <v>65</v>
      </c>
      <c r="G22502" t="s">
        <v>175</v>
      </c>
      <c r="H22502" t="s">
        <v>25</v>
      </c>
      <c r="I22502" t="s">
        <v>255</v>
      </c>
      <c r="J22502" t="s">
        <v>118</v>
      </c>
      <c r="K22502" s="1">
        <v>45420</v>
      </c>
      <c r="L22502">
        <v>60</v>
      </c>
      <c r="M22502">
        <v>3</v>
      </c>
      <c r="N22502" t="s">
        <v>538</v>
      </c>
      <c r="O22502" t="s">
        <v>537</v>
      </c>
      <c r="P22502" t="s">
        <v>630</v>
      </c>
    </row>
    <row r="22503" spans="1:16" x14ac:dyDescent="0.25">
      <c r="A22503" t="s">
        <v>490</v>
      </c>
      <c r="B22503" t="s">
        <v>174</v>
      </c>
      <c r="C22503" t="s">
        <v>64</v>
      </c>
      <c r="D22503" t="s">
        <v>480</v>
      </c>
      <c r="E22503" t="s">
        <v>473</v>
      </c>
      <c r="F22503" t="s">
        <v>65</v>
      </c>
      <c r="G22503" t="s">
        <v>175</v>
      </c>
      <c r="H22503" t="s">
        <v>25</v>
      </c>
      <c r="I22503" t="s">
        <v>255</v>
      </c>
      <c r="J22503" t="s">
        <v>118</v>
      </c>
      <c r="K22503" s="1">
        <v>45421</v>
      </c>
      <c r="L22503">
        <v>30</v>
      </c>
      <c r="M22503">
        <v>3</v>
      </c>
      <c r="N22503" t="s">
        <v>538</v>
      </c>
      <c r="O22503" t="s">
        <v>537</v>
      </c>
      <c r="P22503" t="s">
        <v>630</v>
      </c>
    </row>
    <row r="22504" spans="1:16" x14ac:dyDescent="0.25">
      <c r="A22504" t="s">
        <v>490</v>
      </c>
      <c r="B22504" t="s">
        <v>174</v>
      </c>
      <c r="C22504" t="s">
        <v>64</v>
      </c>
      <c r="D22504" t="s">
        <v>480</v>
      </c>
      <c r="E22504" t="s">
        <v>473</v>
      </c>
      <c r="F22504" t="s">
        <v>65</v>
      </c>
      <c r="G22504" t="s">
        <v>175</v>
      </c>
      <c r="H22504" t="s">
        <v>25</v>
      </c>
      <c r="I22504" t="s">
        <v>255</v>
      </c>
      <c r="J22504" t="s">
        <v>118</v>
      </c>
      <c r="K22504" s="1">
        <v>45427</v>
      </c>
      <c r="L22504">
        <v>60</v>
      </c>
      <c r="M22504">
        <v>4</v>
      </c>
      <c r="N22504" t="s">
        <v>538</v>
      </c>
      <c r="O22504" t="s">
        <v>537</v>
      </c>
      <c r="P22504" t="s">
        <v>630</v>
      </c>
    </row>
    <row r="22505" spans="1:16" x14ac:dyDescent="0.25">
      <c r="A22505" t="s">
        <v>490</v>
      </c>
      <c r="B22505" t="s">
        <v>174</v>
      </c>
      <c r="C22505" t="s">
        <v>64</v>
      </c>
      <c r="D22505" t="s">
        <v>480</v>
      </c>
      <c r="E22505" t="s">
        <v>473</v>
      </c>
      <c r="F22505" t="s">
        <v>65</v>
      </c>
      <c r="G22505" t="s">
        <v>175</v>
      </c>
      <c r="H22505" t="s">
        <v>25</v>
      </c>
      <c r="I22505" t="s">
        <v>255</v>
      </c>
      <c r="J22505" t="s">
        <v>118</v>
      </c>
      <c r="K22505" s="1">
        <v>45429</v>
      </c>
      <c r="L22505">
        <v>60</v>
      </c>
      <c r="M22505">
        <v>4</v>
      </c>
      <c r="N22505" t="s">
        <v>538</v>
      </c>
      <c r="O22505" t="s">
        <v>537</v>
      </c>
      <c r="P22505" t="s">
        <v>630</v>
      </c>
    </row>
    <row r="22506" spans="1:16" x14ac:dyDescent="0.25">
      <c r="A22506" t="s">
        <v>490</v>
      </c>
      <c r="B22506" t="s">
        <v>174</v>
      </c>
      <c r="C22506" t="s">
        <v>64</v>
      </c>
      <c r="D22506" t="s">
        <v>480</v>
      </c>
      <c r="E22506" t="s">
        <v>473</v>
      </c>
      <c r="F22506" t="s">
        <v>65</v>
      </c>
      <c r="G22506" t="s">
        <v>175</v>
      </c>
      <c r="H22506" t="s">
        <v>30</v>
      </c>
      <c r="I22506" t="s">
        <v>32</v>
      </c>
      <c r="J22506" t="s">
        <v>119</v>
      </c>
      <c r="K22506" s="1">
        <v>45406</v>
      </c>
      <c r="L22506">
        <v>60</v>
      </c>
      <c r="M22506">
        <v>1</v>
      </c>
      <c r="N22506" t="s">
        <v>538</v>
      </c>
      <c r="O22506" t="s">
        <v>537</v>
      </c>
      <c r="P22506" t="s">
        <v>630</v>
      </c>
    </row>
    <row r="22507" spans="1:16" x14ac:dyDescent="0.25">
      <c r="A22507" t="s">
        <v>490</v>
      </c>
      <c r="B22507" t="s">
        <v>174</v>
      </c>
      <c r="C22507" t="s">
        <v>64</v>
      </c>
      <c r="D22507" t="s">
        <v>480</v>
      </c>
      <c r="E22507" t="s">
        <v>473</v>
      </c>
      <c r="F22507" t="s">
        <v>65</v>
      </c>
      <c r="G22507" t="s">
        <v>175</v>
      </c>
      <c r="H22507" t="s">
        <v>30</v>
      </c>
      <c r="I22507" t="s">
        <v>32</v>
      </c>
      <c r="J22507" t="s">
        <v>119</v>
      </c>
      <c r="K22507" s="1">
        <v>45418</v>
      </c>
      <c r="L22507">
        <v>60</v>
      </c>
      <c r="M22507">
        <v>3</v>
      </c>
      <c r="N22507" t="s">
        <v>538</v>
      </c>
      <c r="O22507" t="s">
        <v>537</v>
      </c>
      <c r="P22507" t="s">
        <v>630</v>
      </c>
    </row>
    <row r="22508" spans="1:16" x14ac:dyDescent="0.25">
      <c r="A22508" t="s">
        <v>490</v>
      </c>
      <c r="B22508" t="s">
        <v>174</v>
      </c>
      <c r="C22508" t="s">
        <v>64</v>
      </c>
      <c r="D22508" t="s">
        <v>480</v>
      </c>
      <c r="E22508" t="s">
        <v>473</v>
      </c>
      <c r="F22508" t="s">
        <v>65</v>
      </c>
      <c r="G22508" t="s">
        <v>175</v>
      </c>
      <c r="H22508" t="s">
        <v>30</v>
      </c>
      <c r="I22508" t="s">
        <v>32</v>
      </c>
      <c r="J22508" t="s">
        <v>119</v>
      </c>
      <c r="K22508" s="1">
        <v>45421</v>
      </c>
      <c r="L22508">
        <v>30</v>
      </c>
      <c r="M22508">
        <v>3</v>
      </c>
      <c r="N22508" t="s">
        <v>538</v>
      </c>
      <c r="O22508" t="s">
        <v>537</v>
      </c>
      <c r="P22508" t="s">
        <v>630</v>
      </c>
    </row>
    <row r="22509" spans="1:16" x14ac:dyDescent="0.25">
      <c r="A22509" t="s">
        <v>490</v>
      </c>
      <c r="B22509" t="s">
        <v>174</v>
      </c>
      <c r="C22509" t="s">
        <v>64</v>
      </c>
      <c r="D22509" t="s">
        <v>480</v>
      </c>
      <c r="E22509" t="s">
        <v>473</v>
      </c>
      <c r="F22509" t="s">
        <v>65</v>
      </c>
      <c r="G22509" t="s">
        <v>175</v>
      </c>
      <c r="H22509" t="s">
        <v>30</v>
      </c>
      <c r="I22509" t="s">
        <v>32</v>
      </c>
      <c r="J22509" t="s">
        <v>119</v>
      </c>
      <c r="K22509" s="1">
        <v>45429</v>
      </c>
      <c r="L22509">
        <v>60</v>
      </c>
      <c r="M22509">
        <v>4</v>
      </c>
      <c r="N22509" t="s">
        <v>538</v>
      </c>
      <c r="O22509" t="s">
        <v>537</v>
      </c>
      <c r="P22509" t="s">
        <v>630</v>
      </c>
    </row>
    <row r="22510" spans="1:16" x14ac:dyDescent="0.25">
      <c r="A22510" t="s">
        <v>490</v>
      </c>
      <c r="B22510" t="s">
        <v>174</v>
      </c>
      <c r="C22510" t="s">
        <v>64</v>
      </c>
      <c r="D22510" t="s">
        <v>480</v>
      </c>
      <c r="E22510" t="s">
        <v>473</v>
      </c>
      <c r="F22510" t="s">
        <v>65</v>
      </c>
      <c r="G22510" t="s">
        <v>175</v>
      </c>
      <c r="H22510" t="s">
        <v>183</v>
      </c>
      <c r="I22510" t="s">
        <v>184</v>
      </c>
      <c r="J22510" t="s">
        <v>117</v>
      </c>
      <c r="K22510" s="1">
        <v>45406</v>
      </c>
      <c r="L22510">
        <v>30</v>
      </c>
      <c r="M22510">
        <v>1</v>
      </c>
      <c r="N22510" t="s">
        <v>538</v>
      </c>
      <c r="O22510" t="s">
        <v>537</v>
      </c>
      <c r="P22510" t="s">
        <v>630</v>
      </c>
    </row>
    <row r="22511" spans="1:16" x14ac:dyDescent="0.25">
      <c r="A22511" t="s">
        <v>490</v>
      </c>
      <c r="B22511" t="s">
        <v>174</v>
      </c>
      <c r="C22511" t="s">
        <v>64</v>
      </c>
      <c r="D22511" t="s">
        <v>480</v>
      </c>
      <c r="E22511" t="s">
        <v>473</v>
      </c>
      <c r="F22511" t="s">
        <v>65</v>
      </c>
      <c r="G22511" t="s">
        <v>175</v>
      </c>
      <c r="H22511" t="s">
        <v>183</v>
      </c>
      <c r="I22511" t="s">
        <v>184</v>
      </c>
      <c r="J22511" t="s">
        <v>117</v>
      </c>
      <c r="K22511" s="1">
        <v>45408</v>
      </c>
      <c r="L22511">
        <v>30</v>
      </c>
      <c r="M22511">
        <v>1</v>
      </c>
      <c r="N22511" t="s">
        <v>538</v>
      </c>
      <c r="O22511" t="s">
        <v>537</v>
      </c>
      <c r="P22511" t="s">
        <v>630</v>
      </c>
    </row>
    <row r="22512" spans="1:16" x14ac:dyDescent="0.25">
      <c r="A22512" t="s">
        <v>490</v>
      </c>
      <c r="B22512" t="s">
        <v>174</v>
      </c>
      <c r="C22512" t="s">
        <v>64</v>
      </c>
      <c r="D22512" t="s">
        <v>480</v>
      </c>
      <c r="E22512" t="s">
        <v>473</v>
      </c>
      <c r="F22512" t="s">
        <v>65</v>
      </c>
      <c r="G22512" t="s">
        <v>175</v>
      </c>
      <c r="H22512" t="s">
        <v>183</v>
      </c>
      <c r="I22512" t="s">
        <v>184</v>
      </c>
      <c r="J22512" t="s">
        <v>117</v>
      </c>
      <c r="K22512" s="1">
        <v>45418</v>
      </c>
      <c r="L22512">
        <v>30</v>
      </c>
      <c r="M22512">
        <v>3</v>
      </c>
      <c r="N22512" t="s">
        <v>538</v>
      </c>
      <c r="O22512" t="s">
        <v>537</v>
      </c>
      <c r="P22512" t="s">
        <v>630</v>
      </c>
    </row>
    <row r="22513" spans="1:16" x14ac:dyDescent="0.25">
      <c r="A22513" t="s">
        <v>490</v>
      </c>
      <c r="B22513" t="s">
        <v>174</v>
      </c>
      <c r="C22513" t="s">
        <v>64</v>
      </c>
      <c r="D22513" t="s">
        <v>480</v>
      </c>
      <c r="E22513" t="s">
        <v>473</v>
      </c>
      <c r="F22513" t="s">
        <v>65</v>
      </c>
      <c r="G22513" t="s">
        <v>175</v>
      </c>
      <c r="H22513" t="s">
        <v>183</v>
      </c>
      <c r="I22513" t="s">
        <v>184</v>
      </c>
      <c r="J22513" t="s">
        <v>117</v>
      </c>
      <c r="K22513" s="1">
        <v>45420</v>
      </c>
      <c r="L22513">
        <v>30</v>
      </c>
      <c r="M22513">
        <v>3</v>
      </c>
      <c r="N22513" t="s">
        <v>538</v>
      </c>
      <c r="O22513" t="s">
        <v>537</v>
      </c>
      <c r="P22513" t="s">
        <v>630</v>
      </c>
    </row>
    <row r="22514" spans="1:16" x14ac:dyDescent="0.25">
      <c r="A22514" t="s">
        <v>490</v>
      </c>
      <c r="B22514" t="s">
        <v>174</v>
      </c>
      <c r="C22514" t="s">
        <v>64</v>
      </c>
      <c r="D22514" t="s">
        <v>480</v>
      </c>
      <c r="E22514" t="s">
        <v>473</v>
      </c>
      <c r="F22514" t="s">
        <v>65</v>
      </c>
      <c r="G22514" t="s">
        <v>175</v>
      </c>
      <c r="H22514" t="s">
        <v>183</v>
      </c>
      <c r="I22514" t="s">
        <v>184</v>
      </c>
      <c r="J22514" t="s">
        <v>117</v>
      </c>
      <c r="K22514" s="1">
        <v>45421</v>
      </c>
      <c r="L22514">
        <v>60</v>
      </c>
      <c r="M22514">
        <v>3</v>
      </c>
      <c r="N22514" t="s">
        <v>538</v>
      </c>
      <c r="O22514" t="s">
        <v>537</v>
      </c>
      <c r="P22514" t="s">
        <v>630</v>
      </c>
    </row>
    <row r="22515" spans="1:16" x14ac:dyDescent="0.25">
      <c r="A22515" t="s">
        <v>490</v>
      </c>
      <c r="B22515" t="s">
        <v>174</v>
      </c>
      <c r="C22515" t="s">
        <v>64</v>
      </c>
      <c r="D22515" t="s">
        <v>480</v>
      </c>
      <c r="E22515" t="s">
        <v>473</v>
      </c>
      <c r="F22515" t="s">
        <v>65</v>
      </c>
      <c r="G22515" t="s">
        <v>175</v>
      </c>
      <c r="H22515" t="s">
        <v>183</v>
      </c>
      <c r="I22515" t="s">
        <v>185</v>
      </c>
      <c r="J22515" t="s">
        <v>118</v>
      </c>
      <c r="K22515" s="1">
        <v>45406</v>
      </c>
      <c r="L22515">
        <v>30</v>
      </c>
      <c r="M22515">
        <v>1</v>
      </c>
      <c r="N22515" t="s">
        <v>538</v>
      </c>
      <c r="O22515" t="s">
        <v>537</v>
      </c>
      <c r="P22515" t="s">
        <v>630</v>
      </c>
    </row>
    <row r="22516" spans="1:16" x14ac:dyDescent="0.25">
      <c r="A22516" t="s">
        <v>490</v>
      </c>
      <c r="B22516" t="s">
        <v>174</v>
      </c>
      <c r="C22516" t="s">
        <v>64</v>
      </c>
      <c r="D22516" t="s">
        <v>480</v>
      </c>
      <c r="E22516" t="s">
        <v>473</v>
      </c>
      <c r="F22516" t="s">
        <v>65</v>
      </c>
      <c r="G22516" t="s">
        <v>175</v>
      </c>
      <c r="H22516" t="s">
        <v>183</v>
      </c>
      <c r="I22516" t="s">
        <v>185</v>
      </c>
      <c r="J22516" t="s">
        <v>118</v>
      </c>
      <c r="K22516" s="1">
        <v>45407</v>
      </c>
      <c r="L22516">
        <v>30</v>
      </c>
      <c r="M22516">
        <v>1</v>
      </c>
      <c r="N22516" t="s">
        <v>538</v>
      </c>
      <c r="O22516" t="s">
        <v>537</v>
      </c>
      <c r="P22516" t="s">
        <v>630</v>
      </c>
    </row>
    <row r="22517" spans="1:16" x14ac:dyDescent="0.25">
      <c r="A22517" t="s">
        <v>490</v>
      </c>
      <c r="B22517" t="s">
        <v>174</v>
      </c>
      <c r="C22517" t="s">
        <v>64</v>
      </c>
      <c r="D22517" t="s">
        <v>480</v>
      </c>
      <c r="E22517" t="s">
        <v>473</v>
      </c>
      <c r="F22517" t="s">
        <v>65</v>
      </c>
      <c r="G22517" t="s">
        <v>175</v>
      </c>
      <c r="H22517" t="s">
        <v>183</v>
      </c>
      <c r="I22517" t="s">
        <v>185</v>
      </c>
      <c r="J22517" t="s">
        <v>118</v>
      </c>
      <c r="K22517" s="1">
        <v>45419</v>
      </c>
      <c r="L22517">
        <v>30</v>
      </c>
      <c r="M22517">
        <v>3</v>
      </c>
      <c r="N22517" t="s">
        <v>538</v>
      </c>
      <c r="O22517" t="s">
        <v>537</v>
      </c>
      <c r="P22517" t="s">
        <v>630</v>
      </c>
    </row>
    <row r="22518" spans="1:16" x14ac:dyDescent="0.25">
      <c r="A22518" t="s">
        <v>490</v>
      </c>
      <c r="B22518" t="s">
        <v>174</v>
      </c>
      <c r="C22518" t="s">
        <v>64</v>
      </c>
      <c r="D22518" t="s">
        <v>480</v>
      </c>
      <c r="E22518" t="s">
        <v>473</v>
      </c>
      <c r="F22518" t="s">
        <v>65</v>
      </c>
      <c r="G22518" t="s">
        <v>175</v>
      </c>
      <c r="H22518" t="s">
        <v>183</v>
      </c>
      <c r="I22518" t="s">
        <v>185</v>
      </c>
      <c r="J22518" t="s">
        <v>118</v>
      </c>
      <c r="K22518" s="1">
        <v>45421</v>
      </c>
      <c r="L22518">
        <v>30</v>
      </c>
      <c r="M22518">
        <v>3</v>
      </c>
      <c r="N22518" t="s">
        <v>538</v>
      </c>
      <c r="O22518" t="s">
        <v>537</v>
      </c>
      <c r="P22518" t="s">
        <v>630</v>
      </c>
    </row>
    <row r="22519" spans="1:16" x14ac:dyDescent="0.25">
      <c r="A22519" t="s">
        <v>490</v>
      </c>
      <c r="B22519" t="s">
        <v>174</v>
      </c>
      <c r="C22519" t="s">
        <v>64</v>
      </c>
      <c r="D22519" t="s">
        <v>480</v>
      </c>
      <c r="E22519" t="s">
        <v>473</v>
      </c>
      <c r="F22519" t="s">
        <v>65</v>
      </c>
      <c r="G22519" t="s">
        <v>175</v>
      </c>
      <c r="H22519" t="s">
        <v>183</v>
      </c>
      <c r="I22519" t="s">
        <v>185</v>
      </c>
      <c r="J22519" t="s">
        <v>118</v>
      </c>
      <c r="K22519" s="1">
        <v>45426</v>
      </c>
      <c r="L22519">
        <v>60</v>
      </c>
      <c r="M22519">
        <v>4</v>
      </c>
      <c r="N22519" t="s">
        <v>538</v>
      </c>
      <c r="O22519" t="s">
        <v>537</v>
      </c>
      <c r="P22519" t="s">
        <v>630</v>
      </c>
    </row>
    <row r="22520" spans="1:16" x14ac:dyDescent="0.25">
      <c r="A22520" t="s">
        <v>490</v>
      </c>
      <c r="B22520" t="s">
        <v>174</v>
      </c>
      <c r="C22520" t="s">
        <v>64</v>
      </c>
      <c r="D22520" t="s">
        <v>480</v>
      </c>
      <c r="E22520" t="s">
        <v>473</v>
      </c>
      <c r="F22520" t="s">
        <v>65</v>
      </c>
      <c r="G22520" t="s">
        <v>175</v>
      </c>
      <c r="H22520" t="s">
        <v>183</v>
      </c>
      <c r="I22520" t="s">
        <v>185</v>
      </c>
      <c r="J22520" t="s">
        <v>118</v>
      </c>
      <c r="K22520" s="1">
        <v>45427</v>
      </c>
      <c r="L22520">
        <v>60</v>
      </c>
      <c r="M22520">
        <v>4</v>
      </c>
      <c r="N22520" t="s">
        <v>538</v>
      </c>
      <c r="O22520" t="s">
        <v>537</v>
      </c>
      <c r="P22520" t="s">
        <v>630</v>
      </c>
    </row>
    <row r="22521" spans="1:16" x14ac:dyDescent="0.25">
      <c r="A22521" t="s">
        <v>490</v>
      </c>
      <c r="B22521" t="s">
        <v>174</v>
      </c>
      <c r="C22521" t="s">
        <v>64</v>
      </c>
      <c r="D22521" t="s">
        <v>480</v>
      </c>
      <c r="E22521" t="s">
        <v>473</v>
      </c>
      <c r="F22521" t="s">
        <v>65</v>
      </c>
      <c r="G22521" t="s">
        <v>175</v>
      </c>
      <c r="H22521" t="s">
        <v>183</v>
      </c>
      <c r="I22521" t="s">
        <v>185</v>
      </c>
      <c r="J22521" t="s">
        <v>118</v>
      </c>
      <c r="K22521" s="1">
        <v>45428</v>
      </c>
      <c r="L22521">
        <v>60</v>
      </c>
      <c r="M22521">
        <v>4</v>
      </c>
      <c r="N22521" t="s">
        <v>538</v>
      </c>
      <c r="O22521" t="s">
        <v>537</v>
      </c>
      <c r="P22521" t="s">
        <v>630</v>
      </c>
    </row>
    <row r="22522" spans="1:16" x14ac:dyDescent="0.25">
      <c r="A22522" t="s">
        <v>490</v>
      </c>
      <c r="B22522" t="s">
        <v>174</v>
      </c>
      <c r="C22522" t="s">
        <v>64</v>
      </c>
      <c r="D22522" t="s">
        <v>480</v>
      </c>
      <c r="E22522" t="s">
        <v>473</v>
      </c>
      <c r="F22522" t="s">
        <v>65</v>
      </c>
      <c r="G22522" t="s">
        <v>175</v>
      </c>
      <c r="H22522" t="s">
        <v>183</v>
      </c>
      <c r="I22522" t="s">
        <v>71</v>
      </c>
      <c r="J22522" t="s">
        <v>191</v>
      </c>
      <c r="K22522" s="1">
        <v>45428</v>
      </c>
      <c r="L22522">
        <v>120</v>
      </c>
      <c r="M22522">
        <v>4</v>
      </c>
      <c r="N22522" t="s">
        <v>538</v>
      </c>
      <c r="O22522" t="s">
        <v>537</v>
      </c>
      <c r="P22522" t="s">
        <v>630</v>
      </c>
    </row>
    <row r="22523" spans="1:16" x14ac:dyDescent="0.25">
      <c r="A22523" t="s">
        <v>490</v>
      </c>
      <c r="B22523" t="s">
        <v>174</v>
      </c>
      <c r="C22523" t="s">
        <v>64</v>
      </c>
      <c r="D22523" t="s">
        <v>480</v>
      </c>
      <c r="E22523" t="s">
        <v>473</v>
      </c>
      <c r="F22523" t="s">
        <v>65</v>
      </c>
      <c r="G22523" t="s">
        <v>175</v>
      </c>
      <c r="H22523" t="s">
        <v>183</v>
      </c>
      <c r="I22523" t="s">
        <v>36</v>
      </c>
      <c r="J22523" t="s">
        <v>117</v>
      </c>
      <c r="K22523" s="1">
        <v>45407</v>
      </c>
      <c r="L22523">
        <v>60</v>
      </c>
      <c r="M22523">
        <v>1</v>
      </c>
      <c r="N22523" t="s">
        <v>538</v>
      </c>
      <c r="O22523" t="s">
        <v>537</v>
      </c>
      <c r="P22523" t="s">
        <v>630</v>
      </c>
    </row>
    <row r="22524" spans="1:16" x14ac:dyDescent="0.25">
      <c r="A22524" t="s">
        <v>490</v>
      </c>
      <c r="B22524" t="s">
        <v>174</v>
      </c>
      <c r="C22524" t="s">
        <v>64</v>
      </c>
      <c r="D22524" t="s">
        <v>480</v>
      </c>
      <c r="E22524" t="s">
        <v>473</v>
      </c>
      <c r="F22524" t="s">
        <v>65</v>
      </c>
      <c r="G22524" t="s">
        <v>175</v>
      </c>
      <c r="H22524" t="s">
        <v>183</v>
      </c>
      <c r="I22524" t="s">
        <v>36</v>
      </c>
      <c r="J22524" t="s">
        <v>117</v>
      </c>
      <c r="K22524" s="1">
        <v>45419</v>
      </c>
      <c r="L22524">
        <v>60</v>
      </c>
      <c r="M22524">
        <v>3</v>
      </c>
      <c r="N22524" t="s">
        <v>538</v>
      </c>
      <c r="O22524" t="s">
        <v>537</v>
      </c>
      <c r="P22524" t="s">
        <v>630</v>
      </c>
    </row>
    <row r="22525" spans="1:16" x14ac:dyDescent="0.25">
      <c r="A22525" t="s">
        <v>490</v>
      </c>
      <c r="B22525" t="s">
        <v>174</v>
      </c>
      <c r="C22525" t="s">
        <v>64</v>
      </c>
      <c r="D22525" t="s">
        <v>480</v>
      </c>
      <c r="E22525" t="s">
        <v>473</v>
      </c>
      <c r="F22525" t="s">
        <v>65</v>
      </c>
      <c r="G22525" t="s">
        <v>175</v>
      </c>
      <c r="H22525" t="s">
        <v>183</v>
      </c>
      <c r="I22525" t="s">
        <v>36</v>
      </c>
      <c r="J22525" t="s">
        <v>117</v>
      </c>
      <c r="K22525" s="1">
        <v>45421</v>
      </c>
      <c r="L22525">
        <v>30</v>
      </c>
      <c r="M22525">
        <v>3</v>
      </c>
      <c r="N22525" t="s">
        <v>538</v>
      </c>
      <c r="O22525" t="s">
        <v>537</v>
      </c>
      <c r="P22525" t="s">
        <v>630</v>
      </c>
    </row>
    <row r="22526" spans="1:16" x14ac:dyDescent="0.25">
      <c r="A22526" t="s">
        <v>490</v>
      </c>
      <c r="B22526" t="s">
        <v>174</v>
      </c>
      <c r="C22526" t="s">
        <v>64</v>
      </c>
      <c r="D22526" t="s">
        <v>480</v>
      </c>
      <c r="E22526" t="s">
        <v>473</v>
      </c>
      <c r="F22526" t="s">
        <v>65</v>
      </c>
      <c r="G22526" t="s">
        <v>175</v>
      </c>
      <c r="H22526" t="s">
        <v>183</v>
      </c>
      <c r="I22526" t="s">
        <v>36</v>
      </c>
      <c r="J22526" t="s">
        <v>117</v>
      </c>
      <c r="K22526" s="1">
        <v>45428</v>
      </c>
      <c r="L22526">
        <v>60</v>
      </c>
      <c r="M22526">
        <v>4</v>
      </c>
      <c r="N22526" t="s">
        <v>538</v>
      </c>
      <c r="O22526" t="s">
        <v>537</v>
      </c>
      <c r="P22526" t="s">
        <v>630</v>
      </c>
    </row>
    <row r="22527" spans="1:16" x14ac:dyDescent="0.25">
      <c r="A22527" t="s">
        <v>490</v>
      </c>
      <c r="B22527" t="s">
        <v>174</v>
      </c>
      <c r="C22527" t="s">
        <v>64</v>
      </c>
      <c r="D22527" t="s">
        <v>480</v>
      </c>
      <c r="E22527" t="s">
        <v>473</v>
      </c>
      <c r="F22527" t="s">
        <v>65</v>
      </c>
      <c r="G22527" t="s">
        <v>175</v>
      </c>
      <c r="H22527" t="s">
        <v>183</v>
      </c>
      <c r="I22527" t="s">
        <v>36</v>
      </c>
      <c r="J22527" t="s">
        <v>117</v>
      </c>
      <c r="K22527" s="1">
        <v>45429</v>
      </c>
      <c r="L22527">
        <v>60</v>
      </c>
      <c r="M22527">
        <v>4</v>
      </c>
      <c r="N22527" t="s">
        <v>538</v>
      </c>
      <c r="O22527" t="s">
        <v>537</v>
      </c>
      <c r="P22527" t="s">
        <v>630</v>
      </c>
    </row>
    <row r="22528" spans="1:16" x14ac:dyDescent="0.25">
      <c r="A22528" t="s">
        <v>490</v>
      </c>
      <c r="B22528" t="s">
        <v>174</v>
      </c>
      <c r="C22528" t="s">
        <v>64</v>
      </c>
      <c r="D22528" t="s">
        <v>480</v>
      </c>
      <c r="E22528" t="s">
        <v>473</v>
      </c>
      <c r="F22528" t="s">
        <v>65</v>
      </c>
      <c r="G22528" t="s">
        <v>175</v>
      </c>
      <c r="H22528" t="s">
        <v>183</v>
      </c>
      <c r="I22528" t="s">
        <v>85</v>
      </c>
      <c r="J22528" t="s">
        <v>117</v>
      </c>
      <c r="K22528" s="1">
        <v>45426</v>
      </c>
      <c r="L22528">
        <v>120</v>
      </c>
      <c r="M22528">
        <v>4</v>
      </c>
      <c r="N22528" t="s">
        <v>538</v>
      </c>
      <c r="O22528" t="s">
        <v>537</v>
      </c>
      <c r="P22528" t="s">
        <v>630</v>
      </c>
    </row>
    <row r="22529" spans="1:16" x14ac:dyDescent="0.25">
      <c r="A22529" t="s">
        <v>490</v>
      </c>
      <c r="B22529" t="s">
        <v>174</v>
      </c>
      <c r="C22529" t="s">
        <v>64</v>
      </c>
      <c r="D22529" t="s">
        <v>480</v>
      </c>
      <c r="E22529" t="s">
        <v>473</v>
      </c>
      <c r="F22529" t="s">
        <v>65</v>
      </c>
      <c r="G22529" t="s">
        <v>175</v>
      </c>
      <c r="H22529" t="s">
        <v>183</v>
      </c>
      <c r="I22529" t="s">
        <v>85</v>
      </c>
      <c r="J22529" t="s">
        <v>117</v>
      </c>
      <c r="K22529" s="1">
        <v>45427</v>
      </c>
      <c r="L22529">
        <v>60</v>
      </c>
      <c r="M22529">
        <v>4</v>
      </c>
      <c r="N22529" t="s">
        <v>538</v>
      </c>
      <c r="O22529" t="s">
        <v>537</v>
      </c>
      <c r="P22529" t="s">
        <v>630</v>
      </c>
    </row>
    <row r="22530" spans="1:16" x14ac:dyDescent="0.25">
      <c r="A22530" t="s">
        <v>490</v>
      </c>
      <c r="B22530" t="s">
        <v>174</v>
      </c>
      <c r="C22530" t="s">
        <v>64</v>
      </c>
      <c r="D22530" t="s">
        <v>480</v>
      </c>
      <c r="E22530" t="s">
        <v>473</v>
      </c>
      <c r="F22530" t="s">
        <v>65</v>
      </c>
      <c r="G22530" t="s">
        <v>175</v>
      </c>
      <c r="H22530" t="s">
        <v>72</v>
      </c>
      <c r="I22530" t="s">
        <v>186</v>
      </c>
      <c r="J22530" t="s">
        <v>119</v>
      </c>
      <c r="K22530" s="1">
        <v>45406</v>
      </c>
      <c r="L22530">
        <v>60</v>
      </c>
      <c r="M22530">
        <v>1</v>
      </c>
      <c r="N22530" t="s">
        <v>538</v>
      </c>
      <c r="O22530" t="s">
        <v>537</v>
      </c>
      <c r="P22530" t="s">
        <v>630</v>
      </c>
    </row>
    <row r="22531" spans="1:16" x14ac:dyDescent="0.25">
      <c r="A22531" t="s">
        <v>490</v>
      </c>
      <c r="B22531" t="s">
        <v>174</v>
      </c>
      <c r="C22531" t="s">
        <v>64</v>
      </c>
      <c r="D22531" t="s">
        <v>480</v>
      </c>
      <c r="E22531" t="s">
        <v>473</v>
      </c>
      <c r="F22531" t="s">
        <v>65</v>
      </c>
      <c r="G22531" t="s">
        <v>175</v>
      </c>
      <c r="H22531" t="s">
        <v>72</v>
      </c>
      <c r="I22531" t="s">
        <v>186</v>
      </c>
      <c r="J22531" t="s">
        <v>119</v>
      </c>
      <c r="K22531" s="1">
        <v>45407</v>
      </c>
      <c r="L22531">
        <v>60</v>
      </c>
      <c r="M22531">
        <v>1</v>
      </c>
      <c r="N22531" t="s">
        <v>538</v>
      </c>
      <c r="O22531" t="s">
        <v>537</v>
      </c>
      <c r="P22531" t="s">
        <v>630</v>
      </c>
    </row>
    <row r="22532" spans="1:16" x14ac:dyDescent="0.25">
      <c r="A22532" t="s">
        <v>490</v>
      </c>
      <c r="B22532" t="s">
        <v>174</v>
      </c>
      <c r="C22532" t="s">
        <v>64</v>
      </c>
      <c r="D22532" t="s">
        <v>480</v>
      </c>
      <c r="E22532" t="s">
        <v>473</v>
      </c>
      <c r="F22532" t="s">
        <v>65</v>
      </c>
      <c r="G22532" t="s">
        <v>175</v>
      </c>
      <c r="H22532" t="s">
        <v>72</v>
      </c>
      <c r="I22532" t="s">
        <v>186</v>
      </c>
      <c r="J22532" t="s">
        <v>119</v>
      </c>
      <c r="K22532" s="1">
        <v>45408</v>
      </c>
      <c r="L22532">
        <v>60</v>
      </c>
      <c r="M22532">
        <v>1</v>
      </c>
      <c r="N22532" t="s">
        <v>538</v>
      </c>
      <c r="O22532" t="s">
        <v>537</v>
      </c>
      <c r="P22532" t="s">
        <v>630</v>
      </c>
    </row>
    <row r="22533" spans="1:16" x14ac:dyDescent="0.25">
      <c r="A22533" t="s">
        <v>490</v>
      </c>
      <c r="B22533" t="s">
        <v>174</v>
      </c>
      <c r="C22533" t="s">
        <v>64</v>
      </c>
      <c r="D22533" t="s">
        <v>480</v>
      </c>
      <c r="E22533" t="s">
        <v>473</v>
      </c>
      <c r="F22533" t="s">
        <v>65</v>
      </c>
      <c r="G22533" t="s">
        <v>175</v>
      </c>
      <c r="H22533" t="s">
        <v>72</v>
      </c>
      <c r="I22533" t="s">
        <v>186</v>
      </c>
      <c r="J22533" t="s">
        <v>119</v>
      </c>
      <c r="K22533" s="1">
        <v>45418</v>
      </c>
      <c r="L22533">
        <v>60</v>
      </c>
      <c r="M22533">
        <v>3</v>
      </c>
      <c r="N22533" t="s">
        <v>538</v>
      </c>
      <c r="O22533" t="s">
        <v>537</v>
      </c>
      <c r="P22533" t="s">
        <v>630</v>
      </c>
    </row>
    <row r="22534" spans="1:16" x14ac:dyDescent="0.25">
      <c r="A22534" t="s">
        <v>490</v>
      </c>
      <c r="B22534" t="s">
        <v>174</v>
      </c>
      <c r="C22534" t="s">
        <v>64</v>
      </c>
      <c r="D22534" t="s">
        <v>480</v>
      </c>
      <c r="E22534" t="s">
        <v>473</v>
      </c>
      <c r="F22534" t="s">
        <v>65</v>
      </c>
      <c r="G22534" t="s">
        <v>175</v>
      </c>
      <c r="H22534" t="s">
        <v>72</v>
      </c>
      <c r="I22534" t="s">
        <v>186</v>
      </c>
      <c r="J22534" t="s">
        <v>119</v>
      </c>
      <c r="K22534" s="1">
        <v>45419</v>
      </c>
      <c r="L22534">
        <v>60</v>
      </c>
      <c r="M22534">
        <v>3</v>
      </c>
      <c r="N22534" t="s">
        <v>538</v>
      </c>
      <c r="O22534" t="s">
        <v>537</v>
      </c>
      <c r="P22534" t="s">
        <v>630</v>
      </c>
    </row>
    <row r="22535" spans="1:16" x14ac:dyDescent="0.25">
      <c r="A22535" t="s">
        <v>490</v>
      </c>
      <c r="B22535" t="s">
        <v>174</v>
      </c>
      <c r="C22535" t="s">
        <v>64</v>
      </c>
      <c r="D22535" t="s">
        <v>480</v>
      </c>
      <c r="E22535" t="s">
        <v>473</v>
      </c>
      <c r="F22535" t="s">
        <v>65</v>
      </c>
      <c r="G22535" t="s">
        <v>175</v>
      </c>
      <c r="H22535" t="s">
        <v>72</v>
      </c>
      <c r="I22535" t="s">
        <v>186</v>
      </c>
      <c r="J22535" t="s">
        <v>119</v>
      </c>
      <c r="K22535" s="1">
        <v>45420</v>
      </c>
      <c r="L22535">
        <v>60</v>
      </c>
      <c r="M22535">
        <v>3</v>
      </c>
      <c r="N22535" t="s">
        <v>538</v>
      </c>
      <c r="O22535" t="s">
        <v>537</v>
      </c>
      <c r="P22535" t="s">
        <v>630</v>
      </c>
    </row>
    <row r="22536" spans="1:16" x14ac:dyDescent="0.25">
      <c r="A22536" t="s">
        <v>490</v>
      </c>
      <c r="B22536" t="s">
        <v>174</v>
      </c>
      <c r="C22536" t="s">
        <v>64</v>
      </c>
      <c r="D22536" t="s">
        <v>480</v>
      </c>
      <c r="E22536" t="s">
        <v>473</v>
      </c>
      <c r="F22536" t="s">
        <v>65</v>
      </c>
      <c r="G22536" t="s">
        <v>175</v>
      </c>
      <c r="H22536" t="s">
        <v>72</v>
      </c>
      <c r="I22536" t="s">
        <v>186</v>
      </c>
      <c r="J22536" t="s">
        <v>119</v>
      </c>
      <c r="K22536" s="1">
        <v>45421</v>
      </c>
      <c r="L22536">
        <v>30</v>
      </c>
      <c r="M22536">
        <v>3</v>
      </c>
      <c r="N22536" t="s">
        <v>538</v>
      </c>
      <c r="O22536" t="s">
        <v>537</v>
      </c>
      <c r="P22536" t="s">
        <v>630</v>
      </c>
    </row>
    <row r="22537" spans="1:16" x14ac:dyDescent="0.25">
      <c r="A22537" t="s">
        <v>490</v>
      </c>
      <c r="B22537" t="s">
        <v>174</v>
      </c>
      <c r="C22537" t="s">
        <v>64</v>
      </c>
      <c r="D22537" t="s">
        <v>480</v>
      </c>
      <c r="E22537" t="s">
        <v>473</v>
      </c>
      <c r="F22537" t="s">
        <v>65</v>
      </c>
      <c r="G22537" t="s">
        <v>175</v>
      </c>
      <c r="H22537" t="s">
        <v>72</v>
      </c>
      <c r="I22537" t="s">
        <v>186</v>
      </c>
      <c r="J22537" t="s">
        <v>119</v>
      </c>
      <c r="K22537" s="1">
        <v>45422</v>
      </c>
      <c r="L22537">
        <v>60</v>
      </c>
      <c r="M22537">
        <v>3</v>
      </c>
      <c r="N22537" t="s">
        <v>538</v>
      </c>
      <c r="O22537" t="s">
        <v>537</v>
      </c>
      <c r="P22537" t="s">
        <v>630</v>
      </c>
    </row>
    <row r="22538" spans="1:16" x14ac:dyDescent="0.25">
      <c r="A22538" t="s">
        <v>490</v>
      </c>
      <c r="B22538" t="s">
        <v>174</v>
      </c>
      <c r="C22538" t="s">
        <v>64</v>
      </c>
      <c r="D22538" t="s">
        <v>480</v>
      </c>
      <c r="E22538" t="s">
        <v>473</v>
      </c>
      <c r="F22538" t="s">
        <v>65</v>
      </c>
      <c r="G22538" t="s">
        <v>175</v>
      </c>
      <c r="H22538" t="s">
        <v>72</v>
      </c>
      <c r="I22538" t="s">
        <v>186</v>
      </c>
      <c r="J22538" t="s">
        <v>119</v>
      </c>
      <c r="K22538" s="1">
        <v>45425</v>
      </c>
      <c r="L22538">
        <v>60</v>
      </c>
      <c r="M22538">
        <v>4</v>
      </c>
      <c r="N22538" t="s">
        <v>538</v>
      </c>
      <c r="O22538" t="s">
        <v>537</v>
      </c>
      <c r="P22538" t="s">
        <v>630</v>
      </c>
    </row>
    <row r="22539" spans="1:16" x14ac:dyDescent="0.25">
      <c r="A22539" t="s">
        <v>490</v>
      </c>
      <c r="B22539" t="s">
        <v>174</v>
      </c>
      <c r="C22539" t="s">
        <v>64</v>
      </c>
      <c r="D22539" t="s">
        <v>480</v>
      </c>
      <c r="E22539" t="s">
        <v>473</v>
      </c>
      <c r="F22539" t="s">
        <v>65</v>
      </c>
      <c r="G22539" t="s">
        <v>175</v>
      </c>
      <c r="H22539" t="s">
        <v>72</v>
      </c>
      <c r="I22539" t="s">
        <v>186</v>
      </c>
      <c r="J22539" t="s">
        <v>119</v>
      </c>
      <c r="K22539" s="1">
        <v>45426</v>
      </c>
      <c r="L22539">
        <v>60</v>
      </c>
      <c r="M22539">
        <v>4</v>
      </c>
      <c r="N22539" t="s">
        <v>538</v>
      </c>
      <c r="O22539" t="s">
        <v>537</v>
      </c>
      <c r="P22539" t="s">
        <v>630</v>
      </c>
    </row>
    <row r="22540" spans="1:16" x14ac:dyDescent="0.25">
      <c r="A22540" t="s">
        <v>490</v>
      </c>
      <c r="B22540" t="s">
        <v>174</v>
      </c>
      <c r="C22540" t="s">
        <v>64</v>
      </c>
      <c r="D22540" t="s">
        <v>480</v>
      </c>
      <c r="E22540" t="s">
        <v>473</v>
      </c>
      <c r="F22540" t="s">
        <v>65</v>
      </c>
      <c r="G22540" t="s">
        <v>175</v>
      </c>
      <c r="H22540" t="s">
        <v>72</v>
      </c>
      <c r="I22540" t="s">
        <v>186</v>
      </c>
      <c r="J22540" t="s">
        <v>119</v>
      </c>
      <c r="K22540" s="1">
        <v>45427</v>
      </c>
      <c r="L22540">
        <v>60</v>
      </c>
      <c r="M22540">
        <v>4</v>
      </c>
      <c r="N22540" t="s">
        <v>538</v>
      </c>
      <c r="O22540" t="s">
        <v>537</v>
      </c>
      <c r="P22540" t="s">
        <v>630</v>
      </c>
    </row>
    <row r="22541" spans="1:16" x14ac:dyDescent="0.25">
      <c r="A22541" t="s">
        <v>490</v>
      </c>
      <c r="B22541" t="s">
        <v>174</v>
      </c>
      <c r="C22541" t="s">
        <v>64</v>
      </c>
      <c r="D22541" t="s">
        <v>480</v>
      </c>
      <c r="E22541" t="s">
        <v>473</v>
      </c>
      <c r="F22541" t="s">
        <v>65</v>
      </c>
      <c r="G22541" t="s">
        <v>175</v>
      </c>
      <c r="H22541" t="s">
        <v>72</v>
      </c>
      <c r="I22541" t="s">
        <v>186</v>
      </c>
      <c r="J22541" t="s">
        <v>119</v>
      </c>
      <c r="K22541" s="1">
        <v>45428</v>
      </c>
      <c r="L22541">
        <v>60</v>
      </c>
      <c r="M22541">
        <v>4</v>
      </c>
      <c r="N22541" t="s">
        <v>538</v>
      </c>
      <c r="O22541" t="s">
        <v>537</v>
      </c>
      <c r="P22541" t="s">
        <v>630</v>
      </c>
    </row>
    <row r="22542" spans="1:16" x14ac:dyDescent="0.25">
      <c r="A22542" t="s">
        <v>490</v>
      </c>
      <c r="B22542" t="s">
        <v>174</v>
      </c>
      <c r="C22542" t="s">
        <v>64</v>
      </c>
      <c r="D22542" t="s">
        <v>480</v>
      </c>
      <c r="E22542" t="s">
        <v>473</v>
      </c>
      <c r="F22542" t="s">
        <v>65</v>
      </c>
      <c r="G22542" t="s">
        <v>175</v>
      </c>
      <c r="H22542" t="s">
        <v>72</v>
      </c>
      <c r="I22542" t="s">
        <v>186</v>
      </c>
      <c r="J22542" t="s">
        <v>119</v>
      </c>
      <c r="K22542" s="1">
        <v>45429</v>
      </c>
      <c r="L22542">
        <v>60</v>
      </c>
      <c r="M22542">
        <v>4</v>
      </c>
      <c r="N22542" t="s">
        <v>538</v>
      </c>
      <c r="O22542" t="s">
        <v>537</v>
      </c>
      <c r="P22542" t="s">
        <v>630</v>
      </c>
    </row>
    <row r="22543" spans="1:16" x14ac:dyDescent="0.25">
      <c r="A22543" t="s">
        <v>490</v>
      </c>
      <c r="B22543" t="s">
        <v>174</v>
      </c>
      <c r="C22543" t="s">
        <v>64</v>
      </c>
      <c r="D22543" t="s">
        <v>480</v>
      </c>
      <c r="E22543" t="s">
        <v>473</v>
      </c>
      <c r="F22543" t="s">
        <v>65</v>
      </c>
      <c r="G22543" t="s">
        <v>175</v>
      </c>
      <c r="H22543" t="s">
        <v>72</v>
      </c>
      <c r="I22543" t="s">
        <v>73</v>
      </c>
      <c r="J22543" t="s">
        <v>119</v>
      </c>
      <c r="K22543" s="1">
        <v>45407</v>
      </c>
      <c r="L22543">
        <v>60</v>
      </c>
      <c r="M22543">
        <v>1</v>
      </c>
      <c r="N22543" t="s">
        <v>538</v>
      </c>
      <c r="O22543" t="s">
        <v>537</v>
      </c>
      <c r="P22543" t="s">
        <v>630</v>
      </c>
    </row>
    <row r="22544" spans="1:16" x14ac:dyDescent="0.25">
      <c r="A22544" t="s">
        <v>490</v>
      </c>
      <c r="B22544" t="s">
        <v>174</v>
      </c>
      <c r="C22544" t="s">
        <v>64</v>
      </c>
      <c r="D22544" t="s">
        <v>480</v>
      </c>
      <c r="E22544" t="s">
        <v>473</v>
      </c>
      <c r="F22544" t="s">
        <v>65</v>
      </c>
      <c r="G22544" t="s">
        <v>175</v>
      </c>
      <c r="H22544" t="s">
        <v>72</v>
      </c>
      <c r="I22544" t="s">
        <v>73</v>
      </c>
      <c r="J22544" t="s">
        <v>119</v>
      </c>
      <c r="K22544" s="1">
        <v>45408</v>
      </c>
      <c r="L22544">
        <v>60</v>
      </c>
      <c r="M22544">
        <v>1</v>
      </c>
      <c r="N22544" t="s">
        <v>538</v>
      </c>
      <c r="O22544" t="s">
        <v>537</v>
      </c>
      <c r="P22544" t="s">
        <v>630</v>
      </c>
    </row>
    <row r="22545" spans="1:16" x14ac:dyDescent="0.25">
      <c r="A22545" t="s">
        <v>490</v>
      </c>
      <c r="B22545" t="s">
        <v>174</v>
      </c>
      <c r="C22545" t="s">
        <v>64</v>
      </c>
      <c r="D22545" t="s">
        <v>480</v>
      </c>
      <c r="E22545" t="s">
        <v>473</v>
      </c>
      <c r="F22545" t="s">
        <v>65</v>
      </c>
      <c r="G22545" t="s">
        <v>175</v>
      </c>
      <c r="H22545" t="s">
        <v>72</v>
      </c>
      <c r="I22545" t="s">
        <v>73</v>
      </c>
      <c r="J22545" t="s">
        <v>119</v>
      </c>
      <c r="K22545" s="1">
        <v>45420</v>
      </c>
      <c r="L22545">
        <v>60</v>
      </c>
      <c r="M22545">
        <v>3</v>
      </c>
      <c r="N22545" t="s">
        <v>538</v>
      </c>
      <c r="O22545" t="s">
        <v>537</v>
      </c>
      <c r="P22545" t="s">
        <v>630</v>
      </c>
    </row>
    <row r="22546" spans="1:16" x14ac:dyDescent="0.25">
      <c r="A22546" t="s">
        <v>490</v>
      </c>
      <c r="B22546" t="s">
        <v>174</v>
      </c>
      <c r="C22546" t="s">
        <v>64</v>
      </c>
      <c r="D22546" t="s">
        <v>480</v>
      </c>
      <c r="E22546" t="s">
        <v>473</v>
      </c>
      <c r="F22546" t="s">
        <v>65</v>
      </c>
      <c r="G22546" t="s">
        <v>175</v>
      </c>
      <c r="H22546" t="s">
        <v>72</v>
      </c>
      <c r="I22546" t="s">
        <v>73</v>
      </c>
      <c r="J22546" t="s">
        <v>119</v>
      </c>
      <c r="K22546" s="1">
        <v>45426</v>
      </c>
      <c r="L22546">
        <v>60</v>
      </c>
      <c r="M22546">
        <v>4</v>
      </c>
      <c r="N22546" t="s">
        <v>538</v>
      </c>
      <c r="O22546" t="s">
        <v>537</v>
      </c>
      <c r="P22546" t="s">
        <v>630</v>
      </c>
    </row>
    <row r="22547" spans="1:16" x14ac:dyDescent="0.25">
      <c r="A22547" t="s">
        <v>490</v>
      </c>
      <c r="B22547" t="s">
        <v>174</v>
      </c>
      <c r="C22547" t="s">
        <v>64</v>
      </c>
      <c r="D22547" t="s">
        <v>480</v>
      </c>
      <c r="E22547" t="s">
        <v>473</v>
      </c>
      <c r="F22547" t="s">
        <v>65</v>
      </c>
      <c r="G22547" t="s">
        <v>175</v>
      </c>
      <c r="H22547" t="s">
        <v>72</v>
      </c>
      <c r="I22547" t="s">
        <v>74</v>
      </c>
      <c r="J22547" t="s">
        <v>119</v>
      </c>
      <c r="K22547" s="1">
        <v>45407</v>
      </c>
      <c r="L22547">
        <v>10.001999999999899</v>
      </c>
      <c r="M22547">
        <v>1</v>
      </c>
      <c r="N22547" t="s">
        <v>538</v>
      </c>
      <c r="O22547" t="s">
        <v>537</v>
      </c>
      <c r="P22547" t="s">
        <v>630</v>
      </c>
    </row>
    <row r="22548" spans="1:16" x14ac:dyDescent="0.25">
      <c r="A22548" t="s">
        <v>490</v>
      </c>
      <c r="B22548" t="s">
        <v>174</v>
      </c>
      <c r="C22548" t="s">
        <v>64</v>
      </c>
      <c r="D22548" t="s">
        <v>480</v>
      </c>
      <c r="E22548" t="s">
        <v>473</v>
      </c>
      <c r="F22548" t="s">
        <v>65</v>
      </c>
      <c r="G22548" t="s">
        <v>175</v>
      </c>
      <c r="H22548" t="s">
        <v>72</v>
      </c>
      <c r="I22548" t="s">
        <v>74</v>
      </c>
      <c r="J22548" t="s">
        <v>119</v>
      </c>
      <c r="K22548" s="1">
        <v>45421</v>
      </c>
      <c r="L22548">
        <v>10.001999999999899</v>
      </c>
      <c r="M22548">
        <v>3</v>
      </c>
      <c r="N22548" t="s">
        <v>538</v>
      </c>
      <c r="O22548" t="s">
        <v>537</v>
      </c>
      <c r="P22548" t="s">
        <v>630</v>
      </c>
    </row>
    <row r="22549" spans="1:16" x14ac:dyDescent="0.25">
      <c r="A22549" t="s">
        <v>490</v>
      </c>
      <c r="B22549" t="s">
        <v>174</v>
      </c>
      <c r="C22549" t="s">
        <v>64</v>
      </c>
      <c r="D22549" t="s">
        <v>480</v>
      </c>
      <c r="E22549" t="s">
        <v>473</v>
      </c>
      <c r="F22549" t="s">
        <v>65</v>
      </c>
      <c r="G22549" t="s">
        <v>175</v>
      </c>
      <c r="H22549" t="s">
        <v>72</v>
      </c>
      <c r="I22549" t="s">
        <v>74</v>
      </c>
      <c r="J22549" t="s">
        <v>119</v>
      </c>
      <c r="K22549" s="1">
        <v>45428</v>
      </c>
      <c r="L22549">
        <v>10.001999999999899</v>
      </c>
      <c r="M22549">
        <v>4</v>
      </c>
      <c r="N22549" t="s">
        <v>538</v>
      </c>
      <c r="O22549" t="s">
        <v>537</v>
      </c>
      <c r="P22549" t="s">
        <v>630</v>
      </c>
    </row>
    <row r="22550" spans="1:16" x14ac:dyDescent="0.25">
      <c r="A22550" t="s">
        <v>490</v>
      </c>
      <c r="B22550" t="s">
        <v>174</v>
      </c>
      <c r="C22550" t="s">
        <v>64</v>
      </c>
      <c r="D22550" t="s">
        <v>480</v>
      </c>
      <c r="E22550" t="s">
        <v>473</v>
      </c>
      <c r="F22550" t="s">
        <v>65</v>
      </c>
      <c r="G22550" t="s">
        <v>175</v>
      </c>
      <c r="H22550" t="s">
        <v>37</v>
      </c>
      <c r="I22550" t="s">
        <v>38</v>
      </c>
      <c r="J22550" t="s">
        <v>117</v>
      </c>
      <c r="K22550" s="1">
        <v>45407</v>
      </c>
      <c r="L22550">
        <v>60</v>
      </c>
      <c r="M22550">
        <v>1</v>
      </c>
      <c r="N22550" t="s">
        <v>538</v>
      </c>
      <c r="O22550" t="s">
        <v>537</v>
      </c>
      <c r="P22550" t="s">
        <v>630</v>
      </c>
    </row>
    <row r="22551" spans="1:16" x14ac:dyDescent="0.25">
      <c r="A22551" t="s">
        <v>490</v>
      </c>
      <c r="B22551" t="s">
        <v>174</v>
      </c>
      <c r="C22551" t="s">
        <v>64</v>
      </c>
      <c r="D22551" t="s">
        <v>480</v>
      </c>
      <c r="E22551" t="s">
        <v>473</v>
      </c>
      <c r="F22551" t="s">
        <v>65</v>
      </c>
      <c r="G22551" t="s">
        <v>175</v>
      </c>
      <c r="H22551" t="s">
        <v>37</v>
      </c>
      <c r="I22551" t="s">
        <v>38</v>
      </c>
      <c r="J22551" t="s">
        <v>117</v>
      </c>
      <c r="K22551" s="1">
        <v>45419</v>
      </c>
      <c r="L22551">
        <v>60</v>
      </c>
      <c r="M22551">
        <v>3</v>
      </c>
      <c r="N22551" t="s">
        <v>538</v>
      </c>
      <c r="O22551" t="s">
        <v>537</v>
      </c>
      <c r="P22551" t="s">
        <v>630</v>
      </c>
    </row>
    <row r="22552" spans="1:16" x14ac:dyDescent="0.25">
      <c r="A22552" t="s">
        <v>490</v>
      </c>
      <c r="B22552" t="s">
        <v>174</v>
      </c>
      <c r="C22552" t="s">
        <v>64</v>
      </c>
      <c r="D22552" t="s">
        <v>480</v>
      </c>
      <c r="E22552" t="s">
        <v>473</v>
      </c>
      <c r="F22552" t="s">
        <v>65</v>
      </c>
      <c r="G22552" t="s">
        <v>175</v>
      </c>
      <c r="H22552" t="s">
        <v>37</v>
      </c>
      <c r="I22552" t="s">
        <v>187</v>
      </c>
      <c r="J22552" t="s">
        <v>119</v>
      </c>
      <c r="K22552" s="1">
        <v>45408</v>
      </c>
      <c r="L22552">
        <v>60</v>
      </c>
      <c r="M22552">
        <v>1</v>
      </c>
      <c r="N22552" t="s">
        <v>538</v>
      </c>
      <c r="O22552" t="s">
        <v>537</v>
      </c>
      <c r="P22552" t="s">
        <v>630</v>
      </c>
    </row>
    <row r="22553" spans="1:16" x14ac:dyDescent="0.25">
      <c r="A22553" t="s">
        <v>490</v>
      </c>
      <c r="B22553" t="s">
        <v>174</v>
      </c>
      <c r="C22553" t="s">
        <v>64</v>
      </c>
      <c r="D22553" t="s">
        <v>480</v>
      </c>
      <c r="E22553" t="s">
        <v>473</v>
      </c>
      <c r="F22553" t="s">
        <v>65</v>
      </c>
      <c r="G22553" t="s">
        <v>175</v>
      </c>
      <c r="H22553" t="s">
        <v>37</v>
      </c>
      <c r="I22553" t="s">
        <v>187</v>
      </c>
      <c r="J22553" t="s">
        <v>119</v>
      </c>
      <c r="K22553" s="1">
        <v>45418</v>
      </c>
      <c r="L22553">
        <v>60</v>
      </c>
      <c r="M22553">
        <v>3</v>
      </c>
      <c r="N22553" t="s">
        <v>538</v>
      </c>
      <c r="O22553" t="s">
        <v>537</v>
      </c>
      <c r="P22553" t="s">
        <v>630</v>
      </c>
    </row>
    <row r="22554" spans="1:16" x14ac:dyDescent="0.25">
      <c r="A22554" t="s">
        <v>490</v>
      </c>
      <c r="B22554" t="s">
        <v>174</v>
      </c>
      <c r="C22554" t="s">
        <v>64</v>
      </c>
      <c r="D22554" t="s">
        <v>480</v>
      </c>
      <c r="E22554" t="s">
        <v>473</v>
      </c>
      <c r="F22554" t="s">
        <v>65</v>
      </c>
      <c r="G22554" t="s">
        <v>175</v>
      </c>
      <c r="H22554" t="s">
        <v>37</v>
      </c>
      <c r="I22554" t="s">
        <v>187</v>
      </c>
      <c r="J22554" t="s">
        <v>119</v>
      </c>
      <c r="K22554" s="1">
        <v>45420</v>
      </c>
      <c r="L22554">
        <v>60</v>
      </c>
      <c r="M22554">
        <v>3</v>
      </c>
      <c r="N22554" t="s">
        <v>538</v>
      </c>
      <c r="O22554" t="s">
        <v>537</v>
      </c>
      <c r="P22554" t="s">
        <v>630</v>
      </c>
    </row>
    <row r="22555" spans="1:16" x14ac:dyDescent="0.25">
      <c r="A22555" t="s">
        <v>490</v>
      </c>
      <c r="B22555" t="s">
        <v>174</v>
      </c>
      <c r="C22555" t="s">
        <v>64</v>
      </c>
      <c r="D22555" t="s">
        <v>480</v>
      </c>
      <c r="E22555" t="s">
        <v>473</v>
      </c>
      <c r="F22555" t="s">
        <v>65</v>
      </c>
      <c r="G22555" t="s">
        <v>175</v>
      </c>
      <c r="H22555" t="s">
        <v>37</v>
      </c>
      <c r="I22555" t="s">
        <v>187</v>
      </c>
      <c r="J22555" t="s">
        <v>119</v>
      </c>
      <c r="K22555" s="1">
        <v>45421</v>
      </c>
      <c r="L22555">
        <v>30</v>
      </c>
      <c r="M22555">
        <v>3</v>
      </c>
      <c r="N22555" t="s">
        <v>538</v>
      </c>
      <c r="O22555" t="s">
        <v>537</v>
      </c>
      <c r="P22555" t="s">
        <v>630</v>
      </c>
    </row>
    <row r="22556" spans="1:16" x14ac:dyDescent="0.25">
      <c r="A22556" t="s">
        <v>490</v>
      </c>
      <c r="B22556" t="s">
        <v>174</v>
      </c>
      <c r="C22556" t="s">
        <v>64</v>
      </c>
      <c r="D22556" t="s">
        <v>480</v>
      </c>
      <c r="E22556" t="s">
        <v>473</v>
      </c>
      <c r="F22556" t="s">
        <v>65</v>
      </c>
      <c r="G22556" t="s">
        <v>175</v>
      </c>
      <c r="H22556" t="s">
        <v>37</v>
      </c>
      <c r="I22556" t="s">
        <v>187</v>
      </c>
      <c r="J22556" t="s">
        <v>119</v>
      </c>
      <c r="K22556" s="1">
        <v>45422</v>
      </c>
      <c r="L22556">
        <v>60</v>
      </c>
      <c r="M22556">
        <v>3</v>
      </c>
      <c r="N22556" t="s">
        <v>538</v>
      </c>
      <c r="O22556" t="s">
        <v>537</v>
      </c>
      <c r="P22556" t="s">
        <v>630</v>
      </c>
    </row>
    <row r="22557" spans="1:16" x14ac:dyDescent="0.25">
      <c r="A22557" t="s">
        <v>490</v>
      </c>
      <c r="B22557" t="s">
        <v>174</v>
      </c>
      <c r="C22557" t="s">
        <v>64</v>
      </c>
      <c r="D22557" t="s">
        <v>480</v>
      </c>
      <c r="E22557" t="s">
        <v>473</v>
      </c>
      <c r="F22557" t="s">
        <v>65</v>
      </c>
      <c r="G22557" t="s">
        <v>175</v>
      </c>
      <c r="H22557" t="s">
        <v>37</v>
      </c>
      <c r="I22557" t="s">
        <v>187</v>
      </c>
      <c r="J22557" t="s">
        <v>119</v>
      </c>
      <c r="K22557" s="1">
        <v>45428</v>
      </c>
      <c r="L22557">
        <v>60</v>
      </c>
      <c r="M22557">
        <v>4</v>
      </c>
      <c r="N22557" t="s">
        <v>538</v>
      </c>
      <c r="O22557" t="s">
        <v>537</v>
      </c>
      <c r="P22557" t="s">
        <v>630</v>
      </c>
    </row>
    <row r="22558" spans="1:16" x14ac:dyDescent="0.25">
      <c r="A22558" t="s">
        <v>490</v>
      </c>
      <c r="B22558" t="s">
        <v>174</v>
      </c>
      <c r="C22558" t="s">
        <v>64</v>
      </c>
      <c r="D22558" t="s">
        <v>480</v>
      </c>
      <c r="E22558" t="s">
        <v>473</v>
      </c>
      <c r="F22558" t="s">
        <v>65</v>
      </c>
      <c r="G22558" t="s">
        <v>175</v>
      </c>
      <c r="H22558" t="s">
        <v>37</v>
      </c>
      <c r="I22558" t="s">
        <v>187</v>
      </c>
      <c r="J22558" t="s">
        <v>119</v>
      </c>
      <c r="K22558" s="1">
        <v>45429</v>
      </c>
      <c r="L22558">
        <v>60</v>
      </c>
      <c r="M22558">
        <v>4</v>
      </c>
      <c r="N22558" t="s">
        <v>538</v>
      </c>
      <c r="O22558" t="s">
        <v>537</v>
      </c>
      <c r="P22558" t="s">
        <v>630</v>
      </c>
    </row>
    <row r="22559" spans="1:16" x14ac:dyDescent="0.25">
      <c r="A22559" t="s">
        <v>490</v>
      </c>
      <c r="B22559" t="s">
        <v>174</v>
      </c>
      <c r="C22559" t="s">
        <v>64</v>
      </c>
      <c r="D22559" t="s">
        <v>480</v>
      </c>
      <c r="E22559" t="s">
        <v>473</v>
      </c>
      <c r="F22559" t="s">
        <v>65</v>
      </c>
      <c r="G22559" t="s">
        <v>175</v>
      </c>
      <c r="H22559" t="s">
        <v>37</v>
      </c>
      <c r="I22559" t="s">
        <v>188</v>
      </c>
      <c r="J22559" t="s">
        <v>119</v>
      </c>
      <c r="K22559" s="1">
        <v>45406</v>
      </c>
      <c r="L22559">
        <v>60</v>
      </c>
      <c r="M22559">
        <v>1</v>
      </c>
      <c r="N22559" t="s">
        <v>538</v>
      </c>
      <c r="O22559" t="s">
        <v>537</v>
      </c>
      <c r="P22559" t="s">
        <v>630</v>
      </c>
    </row>
    <row r="22560" spans="1:16" x14ac:dyDescent="0.25">
      <c r="A22560" t="s">
        <v>490</v>
      </c>
      <c r="B22560" t="s">
        <v>174</v>
      </c>
      <c r="C22560" t="s">
        <v>64</v>
      </c>
      <c r="D22560" t="s">
        <v>480</v>
      </c>
      <c r="E22560" t="s">
        <v>473</v>
      </c>
      <c r="F22560" t="s">
        <v>65</v>
      </c>
      <c r="G22560" t="s">
        <v>175</v>
      </c>
      <c r="H22560" t="s">
        <v>37</v>
      </c>
      <c r="I22560" t="s">
        <v>188</v>
      </c>
      <c r="J22560" t="s">
        <v>119</v>
      </c>
      <c r="K22560" s="1">
        <v>45407</v>
      </c>
      <c r="L22560">
        <v>60</v>
      </c>
      <c r="M22560">
        <v>1</v>
      </c>
      <c r="N22560" t="s">
        <v>538</v>
      </c>
      <c r="O22560" t="s">
        <v>537</v>
      </c>
      <c r="P22560" t="s">
        <v>630</v>
      </c>
    </row>
    <row r="22561" spans="1:16" x14ac:dyDescent="0.25">
      <c r="A22561" t="s">
        <v>490</v>
      </c>
      <c r="B22561" t="s">
        <v>174</v>
      </c>
      <c r="C22561" t="s">
        <v>64</v>
      </c>
      <c r="D22561" t="s">
        <v>480</v>
      </c>
      <c r="E22561" t="s">
        <v>473</v>
      </c>
      <c r="F22561" t="s">
        <v>65</v>
      </c>
      <c r="G22561" t="s">
        <v>175</v>
      </c>
      <c r="H22561" t="s">
        <v>37</v>
      </c>
      <c r="I22561" t="s">
        <v>188</v>
      </c>
      <c r="J22561" t="s">
        <v>119</v>
      </c>
      <c r="K22561" s="1">
        <v>45421</v>
      </c>
      <c r="L22561">
        <v>60</v>
      </c>
      <c r="M22561">
        <v>3</v>
      </c>
      <c r="N22561" t="s">
        <v>538</v>
      </c>
      <c r="O22561" t="s">
        <v>537</v>
      </c>
      <c r="P22561" t="s">
        <v>630</v>
      </c>
    </row>
    <row r="22562" spans="1:16" x14ac:dyDescent="0.25">
      <c r="A22562" t="s">
        <v>490</v>
      </c>
      <c r="B22562" t="s">
        <v>174</v>
      </c>
      <c r="C22562" t="s">
        <v>64</v>
      </c>
      <c r="D22562" t="s">
        <v>480</v>
      </c>
      <c r="E22562" t="s">
        <v>473</v>
      </c>
      <c r="F22562" t="s">
        <v>65</v>
      </c>
      <c r="G22562" t="s">
        <v>175</v>
      </c>
      <c r="H22562" t="s">
        <v>37</v>
      </c>
      <c r="I22562" t="s">
        <v>188</v>
      </c>
      <c r="J22562" t="s">
        <v>119</v>
      </c>
      <c r="K22562" s="1">
        <v>45425</v>
      </c>
      <c r="L22562">
        <v>60</v>
      </c>
      <c r="M22562">
        <v>4</v>
      </c>
      <c r="N22562" t="s">
        <v>538</v>
      </c>
      <c r="O22562" t="s">
        <v>537</v>
      </c>
      <c r="P22562" t="s">
        <v>630</v>
      </c>
    </row>
    <row r="22563" spans="1:16" x14ac:dyDescent="0.25">
      <c r="A22563" t="s">
        <v>490</v>
      </c>
      <c r="B22563" t="s">
        <v>174</v>
      </c>
      <c r="C22563" t="s">
        <v>64</v>
      </c>
      <c r="D22563" t="s">
        <v>480</v>
      </c>
      <c r="E22563" t="s">
        <v>473</v>
      </c>
      <c r="F22563" t="s">
        <v>65</v>
      </c>
      <c r="G22563" t="s">
        <v>175</v>
      </c>
      <c r="H22563" t="s">
        <v>37</v>
      </c>
      <c r="I22563" t="s">
        <v>188</v>
      </c>
      <c r="J22563" t="s">
        <v>119</v>
      </c>
      <c r="K22563" s="1">
        <v>45427</v>
      </c>
      <c r="L22563">
        <v>60</v>
      </c>
      <c r="M22563">
        <v>4</v>
      </c>
      <c r="N22563" t="s">
        <v>538</v>
      </c>
      <c r="O22563" t="s">
        <v>537</v>
      </c>
      <c r="P22563" t="s">
        <v>630</v>
      </c>
    </row>
    <row r="22564" spans="1:16" x14ac:dyDescent="0.25">
      <c r="A22564" t="s">
        <v>490</v>
      </c>
      <c r="B22564" t="s">
        <v>174</v>
      </c>
      <c r="C22564" t="s">
        <v>64</v>
      </c>
      <c r="D22564" t="s">
        <v>480</v>
      </c>
      <c r="E22564" t="s">
        <v>473</v>
      </c>
      <c r="F22564" t="s">
        <v>65</v>
      </c>
      <c r="G22564" t="s">
        <v>175</v>
      </c>
      <c r="H22564" t="s">
        <v>44</v>
      </c>
      <c r="I22564" t="s">
        <v>78</v>
      </c>
      <c r="J22564" t="s">
        <v>117</v>
      </c>
      <c r="K22564" s="1">
        <v>45406</v>
      </c>
      <c r="L22564">
        <v>60</v>
      </c>
      <c r="M22564">
        <v>1</v>
      </c>
      <c r="N22564" t="s">
        <v>538</v>
      </c>
      <c r="O22564" t="s">
        <v>537</v>
      </c>
      <c r="P22564" t="s">
        <v>630</v>
      </c>
    </row>
    <row r="22565" spans="1:16" x14ac:dyDescent="0.25">
      <c r="A22565" t="s">
        <v>490</v>
      </c>
      <c r="B22565" t="s">
        <v>174</v>
      </c>
      <c r="C22565" t="s">
        <v>64</v>
      </c>
      <c r="D22565" t="s">
        <v>480</v>
      </c>
      <c r="E22565" t="s">
        <v>473</v>
      </c>
      <c r="F22565" t="s">
        <v>65</v>
      </c>
      <c r="G22565" t="s">
        <v>175</v>
      </c>
      <c r="H22565" t="s">
        <v>44</v>
      </c>
      <c r="I22565" t="s">
        <v>78</v>
      </c>
      <c r="J22565" t="s">
        <v>117</v>
      </c>
      <c r="K22565" s="1">
        <v>45419</v>
      </c>
      <c r="L22565">
        <v>60</v>
      </c>
      <c r="M22565">
        <v>3</v>
      </c>
      <c r="N22565" t="s">
        <v>538</v>
      </c>
      <c r="O22565" t="s">
        <v>537</v>
      </c>
      <c r="P22565" t="s">
        <v>630</v>
      </c>
    </row>
    <row r="22566" spans="1:16" x14ac:dyDescent="0.25">
      <c r="A22566" t="s">
        <v>490</v>
      </c>
      <c r="B22566" t="s">
        <v>174</v>
      </c>
      <c r="C22566" t="s">
        <v>64</v>
      </c>
      <c r="D22566" t="s">
        <v>480</v>
      </c>
      <c r="E22566" t="s">
        <v>473</v>
      </c>
      <c r="F22566" t="s">
        <v>65</v>
      </c>
      <c r="G22566" t="s">
        <v>175</v>
      </c>
      <c r="H22566" t="s">
        <v>44</v>
      </c>
      <c r="I22566" t="s">
        <v>79</v>
      </c>
      <c r="J22566" t="s">
        <v>118</v>
      </c>
      <c r="K22566" s="1">
        <v>45407</v>
      </c>
      <c r="L22566">
        <v>60</v>
      </c>
      <c r="M22566">
        <v>1</v>
      </c>
      <c r="N22566" t="s">
        <v>538</v>
      </c>
      <c r="O22566" t="s">
        <v>537</v>
      </c>
      <c r="P22566" t="s">
        <v>630</v>
      </c>
    </row>
    <row r="22567" spans="1:16" x14ac:dyDescent="0.25">
      <c r="A22567" t="s">
        <v>490</v>
      </c>
      <c r="B22567" t="s">
        <v>174</v>
      </c>
      <c r="C22567" t="s">
        <v>64</v>
      </c>
      <c r="D22567" t="s">
        <v>480</v>
      </c>
      <c r="E22567" t="s">
        <v>473</v>
      </c>
      <c r="F22567" t="s">
        <v>65</v>
      </c>
      <c r="G22567" t="s">
        <v>175</v>
      </c>
      <c r="H22567" t="s">
        <v>44</v>
      </c>
      <c r="I22567" t="s">
        <v>79</v>
      </c>
      <c r="J22567" t="s">
        <v>118</v>
      </c>
      <c r="K22567" s="1">
        <v>45420</v>
      </c>
      <c r="L22567">
        <v>60</v>
      </c>
      <c r="M22567">
        <v>3</v>
      </c>
      <c r="N22567" t="s">
        <v>538</v>
      </c>
      <c r="O22567" t="s">
        <v>537</v>
      </c>
      <c r="P22567" t="s">
        <v>630</v>
      </c>
    </row>
    <row r="22568" spans="1:16" x14ac:dyDescent="0.25">
      <c r="A22568" t="s">
        <v>490</v>
      </c>
      <c r="B22568" t="s">
        <v>174</v>
      </c>
      <c r="C22568" t="s">
        <v>64</v>
      </c>
      <c r="D22568" t="s">
        <v>480</v>
      </c>
      <c r="E22568" t="s">
        <v>473</v>
      </c>
      <c r="F22568" t="s">
        <v>65</v>
      </c>
      <c r="G22568" t="s">
        <v>175</v>
      </c>
      <c r="H22568" t="s">
        <v>44</v>
      </c>
      <c r="I22568" t="s">
        <v>79</v>
      </c>
      <c r="J22568" t="s">
        <v>118</v>
      </c>
      <c r="K22568" s="1">
        <v>45429</v>
      </c>
      <c r="L22568">
        <v>60</v>
      </c>
      <c r="M22568">
        <v>4</v>
      </c>
      <c r="N22568" t="s">
        <v>538</v>
      </c>
      <c r="O22568" t="s">
        <v>537</v>
      </c>
      <c r="P22568" t="s">
        <v>630</v>
      </c>
    </row>
    <row r="22569" spans="1:16" x14ac:dyDescent="0.25">
      <c r="A22569" t="s">
        <v>490</v>
      </c>
      <c r="B22569" t="s">
        <v>174</v>
      </c>
      <c r="C22569" t="s">
        <v>64</v>
      </c>
      <c r="D22569" t="s">
        <v>480</v>
      </c>
      <c r="E22569" t="s">
        <v>473</v>
      </c>
      <c r="F22569" t="s">
        <v>65</v>
      </c>
      <c r="G22569" t="s">
        <v>175</v>
      </c>
      <c r="H22569" t="s">
        <v>44</v>
      </c>
      <c r="I22569" t="s">
        <v>256</v>
      </c>
      <c r="J22569" t="s">
        <v>118</v>
      </c>
      <c r="K22569" s="1">
        <v>45418</v>
      </c>
      <c r="L22569">
        <v>60</v>
      </c>
      <c r="M22569">
        <v>3</v>
      </c>
      <c r="N22569" t="s">
        <v>538</v>
      </c>
      <c r="O22569" t="s">
        <v>537</v>
      </c>
      <c r="P22569" t="s">
        <v>630</v>
      </c>
    </row>
    <row r="22570" spans="1:16" x14ac:dyDescent="0.25">
      <c r="A22570" t="s">
        <v>490</v>
      </c>
      <c r="B22570" t="s">
        <v>174</v>
      </c>
      <c r="C22570" t="s">
        <v>64</v>
      </c>
      <c r="D22570" t="s">
        <v>480</v>
      </c>
      <c r="E22570" t="s">
        <v>473</v>
      </c>
      <c r="F22570" t="s">
        <v>65</v>
      </c>
      <c r="G22570" t="s">
        <v>175</v>
      </c>
      <c r="H22570" t="s">
        <v>44</v>
      </c>
      <c r="I22570" t="s">
        <v>256</v>
      </c>
      <c r="J22570" t="s">
        <v>118</v>
      </c>
      <c r="K22570" s="1">
        <v>45421</v>
      </c>
      <c r="L22570">
        <v>30</v>
      </c>
      <c r="M22570">
        <v>3</v>
      </c>
      <c r="N22570" t="s">
        <v>538</v>
      </c>
      <c r="O22570" t="s">
        <v>537</v>
      </c>
      <c r="P22570" t="s">
        <v>630</v>
      </c>
    </row>
    <row r="22571" spans="1:16" x14ac:dyDescent="0.25">
      <c r="A22571" t="s">
        <v>490</v>
      </c>
      <c r="B22571" t="s">
        <v>174</v>
      </c>
      <c r="C22571" t="s">
        <v>64</v>
      </c>
      <c r="D22571" t="s">
        <v>480</v>
      </c>
      <c r="E22571" t="s">
        <v>473</v>
      </c>
      <c r="F22571" t="s">
        <v>65</v>
      </c>
      <c r="G22571" t="s">
        <v>175</v>
      </c>
      <c r="H22571" t="s">
        <v>44</v>
      </c>
      <c r="I22571" t="s">
        <v>256</v>
      </c>
      <c r="J22571" t="s">
        <v>118</v>
      </c>
      <c r="K22571" s="1">
        <v>45427</v>
      </c>
      <c r="L22571">
        <v>60</v>
      </c>
      <c r="M22571">
        <v>4</v>
      </c>
      <c r="N22571" t="s">
        <v>538</v>
      </c>
      <c r="O22571" t="s">
        <v>537</v>
      </c>
      <c r="P22571" t="s">
        <v>630</v>
      </c>
    </row>
    <row r="22572" spans="1:16" x14ac:dyDescent="0.25">
      <c r="A22572" t="s">
        <v>490</v>
      </c>
      <c r="B22572" t="s">
        <v>174</v>
      </c>
      <c r="C22572" t="s">
        <v>64</v>
      </c>
      <c r="D22572" t="s">
        <v>480</v>
      </c>
      <c r="E22572" t="s">
        <v>473</v>
      </c>
      <c r="F22572" t="s">
        <v>65</v>
      </c>
      <c r="G22572" t="s">
        <v>175</v>
      </c>
      <c r="H22572" t="s">
        <v>61</v>
      </c>
      <c r="I22572" t="s">
        <v>61</v>
      </c>
      <c r="J22572" t="s">
        <v>119</v>
      </c>
      <c r="K22572" s="1">
        <v>45404</v>
      </c>
      <c r="L22572">
        <v>480</v>
      </c>
      <c r="M22572">
        <v>1</v>
      </c>
      <c r="N22572" t="s">
        <v>538</v>
      </c>
      <c r="O22572" t="s">
        <v>537</v>
      </c>
      <c r="P22572" t="s">
        <v>630</v>
      </c>
    </row>
    <row r="22573" spans="1:16" x14ac:dyDescent="0.25">
      <c r="A22573" t="s">
        <v>490</v>
      </c>
      <c r="B22573" t="s">
        <v>174</v>
      </c>
      <c r="C22573" t="s">
        <v>64</v>
      </c>
      <c r="D22573" t="s">
        <v>480</v>
      </c>
      <c r="E22573" t="s">
        <v>473</v>
      </c>
      <c r="F22573" t="s">
        <v>65</v>
      </c>
      <c r="G22573" t="s">
        <v>175</v>
      </c>
      <c r="H22573" t="s">
        <v>61</v>
      </c>
      <c r="I22573" t="s">
        <v>61</v>
      </c>
      <c r="J22573" t="s">
        <v>119</v>
      </c>
      <c r="K22573" s="1">
        <v>45405</v>
      </c>
      <c r="L22573">
        <v>480</v>
      </c>
      <c r="M22573">
        <v>1</v>
      </c>
      <c r="N22573" t="s">
        <v>538</v>
      </c>
      <c r="O22573" t="s">
        <v>537</v>
      </c>
      <c r="P22573" t="s">
        <v>630</v>
      </c>
    </row>
    <row r="22574" spans="1:16" x14ac:dyDescent="0.25">
      <c r="A22574" t="s">
        <v>490</v>
      </c>
      <c r="B22574" t="s">
        <v>174</v>
      </c>
      <c r="C22574" t="s">
        <v>64</v>
      </c>
      <c r="D22574" t="s">
        <v>480</v>
      </c>
      <c r="E22574" t="s">
        <v>473</v>
      </c>
      <c r="F22574" t="s">
        <v>65</v>
      </c>
      <c r="G22574" t="s">
        <v>175</v>
      </c>
      <c r="H22574" t="s">
        <v>61</v>
      </c>
      <c r="I22574" t="s">
        <v>61</v>
      </c>
      <c r="J22574" t="s">
        <v>119</v>
      </c>
      <c r="K22574" s="1">
        <v>45411</v>
      </c>
      <c r="L22574">
        <v>480</v>
      </c>
      <c r="M22574">
        <v>2</v>
      </c>
      <c r="N22574" t="s">
        <v>538</v>
      </c>
      <c r="O22574" t="s">
        <v>537</v>
      </c>
      <c r="P22574" t="s">
        <v>630</v>
      </c>
    </row>
    <row r="22575" spans="1:16" x14ac:dyDescent="0.25">
      <c r="A22575" t="s">
        <v>490</v>
      </c>
      <c r="B22575" t="s">
        <v>174</v>
      </c>
      <c r="C22575" t="s">
        <v>64</v>
      </c>
      <c r="D22575" t="s">
        <v>480</v>
      </c>
      <c r="E22575" t="s">
        <v>473</v>
      </c>
      <c r="F22575" t="s">
        <v>65</v>
      </c>
      <c r="G22575" t="s">
        <v>175</v>
      </c>
      <c r="H22575" t="s">
        <v>61</v>
      </c>
      <c r="I22575" t="s">
        <v>61</v>
      </c>
      <c r="J22575" t="s">
        <v>119</v>
      </c>
      <c r="K22575" s="1">
        <v>45412</v>
      </c>
      <c r="L22575">
        <v>480</v>
      </c>
      <c r="M22575">
        <v>2</v>
      </c>
      <c r="N22575" t="s">
        <v>538</v>
      </c>
      <c r="O22575" t="s">
        <v>537</v>
      </c>
      <c r="P22575" t="s">
        <v>630</v>
      </c>
    </row>
    <row r="22576" spans="1:16" x14ac:dyDescent="0.25">
      <c r="A22576" t="s">
        <v>490</v>
      </c>
      <c r="B22576" t="s">
        <v>174</v>
      </c>
      <c r="C22576" t="s">
        <v>64</v>
      </c>
      <c r="D22576" t="s">
        <v>480</v>
      </c>
      <c r="E22576" t="s">
        <v>473</v>
      </c>
      <c r="F22576" t="s">
        <v>65</v>
      </c>
      <c r="G22576" t="s">
        <v>175</v>
      </c>
      <c r="H22576" t="s">
        <v>61</v>
      </c>
      <c r="I22576" t="s">
        <v>61</v>
      </c>
      <c r="J22576" t="s">
        <v>119</v>
      </c>
      <c r="K22576" s="1">
        <v>45413</v>
      </c>
      <c r="L22576">
        <v>480</v>
      </c>
      <c r="M22576">
        <v>2</v>
      </c>
      <c r="N22576" t="s">
        <v>538</v>
      </c>
      <c r="O22576" t="s">
        <v>537</v>
      </c>
      <c r="P22576" t="s">
        <v>630</v>
      </c>
    </row>
    <row r="22577" spans="1:16" x14ac:dyDescent="0.25">
      <c r="A22577" t="s">
        <v>490</v>
      </c>
      <c r="B22577" t="s">
        <v>174</v>
      </c>
      <c r="C22577" t="s">
        <v>64</v>
      </c>
      <c r="D22577" t="s">
        <v>480</v>
      </c>
      <c r="E22577" t="s">
        <v>473</v>
      </c>
      <c r="F22577" t="s">
        <v>65</v>
      </c>
      <c r="G22577" t="s">
        <v>175</v>
      </c>
      <c r="H22577" t="s">
        <v>61</v>
      </c>
      <c r="I22577" t="s">
        <v>61</v>
      </c>
      <c r="J22577" t="s">
        <v>119</v>
      </c>
      <c r="K22577" s="1">
        <v>45414</v>
      </c>
      <c r="L22577">
        <v>480</v>
      </c>
      <c r="M22577">
        <v>2</v>
      </c>
      <c r="N22577" t="s">
        <v>538</v>
      </c>
      <c r="O22577" t="s">
        <v>537</v>
      </c>
      <c r="P22577" t="s">
        <v>630</v>
      </c>
    </row>
    <row r="22578" spans="1:16" x14ac:dyDescent="0.25">
      <c r="A22578" t="s">
        <v>490</v>
      </c>
      <c r="B22578" t="s">
        <v>174</v>
      </c>
      <c r="C22578" t="s">
        <v>64</v>
      </c>
      <c r="D22578" t="s">
        <v>480</v>
      </c>
      <c r="E22578" t="s">
        <v>473</v>
      </c>
      <c r="F22578" t="s">
        <v>65</v>
      </c>
      <c r="G22578" t="s">
        <v>175</v>
      </c>
      <c r="H22578" t="s">
        <v>61</v>
      </c>
      <c r="I22578" t="s">
        <v>61</v>
      </c>
      <c r="J22578" t="s">
        <v>119</v>
      </c>
      <c r="K22578" s="1">
        <v>45415</v>
      </c>
      <c r="L22578">
        <v>480</v>
      </c>
      <c r="M22578">
        <v>2</v>
      </c>
      <c r="N22578" t="s">
        <v>538</v>
      </c>
      <c r="O22578" t="s">
        <v>537</v>
      </c>
      <c r="P22578" t="s">
        <v>630</v>
      </c>
    </row>
    <row r="22579" spans="1:16" x14ac:dyDescent="0.25">
      <c r="A22579" t="s">
        <v>490</v>
      </c>
      <c r="B22579" t="s">
        <v>174</v>
      </c>
      <c r="C22579" t="s">
        <v>64</v>
      </c>
      <c r="D22579" t="s">
        <v>480</v>
      </c>
      <c r="E22579" t="s">
        <v>473</v>
      </c>
      <c r="F22579" t="s">
        <v>65</v>
      </c>
      <c r="G22579" t="s">
        <v>175</v>
      </c>
      <c r="H22579" t="s">
        <v>46</v>
      </c>
      <c r="I22579" t="s">
        <v>202</v>
      </c>
      <c r="J22579" t="s">
        <v>118</v>
      </c>
      <c r="K22579" s="1">
        <v>45407</v>
      </c>
      <c r="L22579">
        <v>60</v>
      </c>
      <c r="M22579">
        <v>1</v>
      </c>
      <c r="N22579" t="s">
        <v>538</v>
      </c>
      <c r="O22579" t="s">
        <v>537</v>
      </c>
      <c r="P22579" t="s">
        <v>630</v>
      </c>
    </row>
    <row r="22580" spans="1:16" x14ac:dyDescent="0.25">
      <c r="A22580" t="s">
        <v>490</v>
      </c>
      <c r="B22580" t="s">
        <v>174</v>
      </c>
      <c r="C22580" t="s">
        <v>64</v>
      </c>
      <c r="D22580" t="s">
        <v>480</v>
      </c>
      <c r="E22580" t="s">
        <v>473</v>
      </c>
      <c r="F22580" t="s">
        <v>65</v>
      </c>
      <c r="G22580" t="s">
        <v>175</v>
      </c>
      <c r="H22580" t="s">
        <v>46</v>
      </c>
      <c r="I22580" t="s">
        <v>49</v>
      </c>
      <c r="J22580" t="s">
        <v>191</v>
      </c>
      <c r="K22580" s="1">
        <v>45406</v>
      </c>
      <c r="L22580">
        <v>60</v>
      </c>
      <c r="M22580">
        <v>1</v>
      </c>
      <c r="N22580" t="s">
        <v>538</v>
      </c>
      <c r="O22580" t="s">
        <v>537</v>
      </c>
      <c r="P22580" t="s">
        <v>630</v>
      </c>
    </row>
    <row r="22581" spans="1:16" x14ac:dyDescent="0.25">
      <c r="A22581" t="s">
        <v>490</v>
      </c>
      <c r="B22581" t="s">
        <v>174</v>
      </c>
      <c r="C22581" t="s">
        <v>64</v>
      </c>
      <c r="D22581" t="s">
        <v>480</v>
      </c>
      <c r="E22581" t="s">
        <v>473</v>
      </c>
      <c r="F22581" t="s">
        <v>65</v>
      </c>
      <c r="G22581" t="s">
        <v>175</v>
      </c>
      <c r="H22581" t="s">
        <v>46</v>
      </c>
      <c r="I22581" t="s">
        <v>49</v>
      </c>
      <c r="J22581" t="s">
        <v>191</v>
      </c>
      <c r="K22581" s="1">
        <v>45408</v>
      </c>
      <c r="L22581">
        <v>60</v>
      </c>
      <c r="M22581">
        <v>1</v>
      </c>
      <c r="N22581" t="s">
        <v>538</v>
      </c>
      <c r="O22581" t="s">
        <v>537</v>
      </c>
      <c r="P22581" t="s">
        <v>630</v>
      </c>
    </row>
    <row r="22582" spans="1:16" x14ac:dyDescent="0.25">
      <c r="A22582" t="s">
        <v>490</v>
      </c>
      <c r="B22582" t="s">
        <v>174</v>
      </c>
      <c r="C22582" t="s">
        <v>64</v>
      </c>
      <c r="D22582" t="s">
        <v>480</v>
      </c>
      <c r="E22582" t="s">
        <v>473</v>
      </c>
      <c r="F22582" t="s">
        <v>65</v>
      </c>
      <c r="G22582" t="s">
        <v>175</v>
      </c>
      <c r="H22582" t="s">
        <v>46</v>
      </c>
      <c r="I22582" t="s">
        <v>49</v>
      </c>
      <c r="J22582" t="s">
        <v>191</v>
      </c>
      <c r="K22582" s="1">
        <v>45419</v>
      </c>
      <c r="L22582">
        <v>60</v>
      </c>
      <c r="M22582">
        <v>3</v>
      </c>
      <c r="N22582" t="s">
        <v>538</v>
      </c>
      <c r="O22582" t="s">
        <v>537</v>
      </c>
      <c r="P22582" t="s">
        <v>630</v>
      </c>
    </row>
    <row r="22583" spans="1:16" x14ac:dyDescent="0.25">
      <c r="A22583" t="s">
        <v>490</v>
      </c>
      <c r="B22583" t="s">
        <v>174</v>
      </c>
      <c r="C22583" t="s">
        <v>64</v>
      </c>
      <c r="D22583" t="s">
        <v>480</v>
      </c>
      <c r="E22583" t="s">
        <v>473</v>
      </c>
      <c r="F22583" t="s">
        <v>65</v>
      </c>
      <c r="G22583" t="s">
        <v>175</v>
      </c>
      <c r="H22583" t="s">
        <v>46</v>
      </c>
      <c r="I22583" t="s">
        <v>49</v>
      </c>
      <c r="J22583" t="s">
        <v>191</v>
      </c>
      <c r="K22583" s="1">
        <v>45422</v>
      </c>
      <c r="L22583">
        <v>60</v>
      </c>
      <c r="M22583">
        <v>3</v>
      </c>
      <c r="N22583" t="s">
        <v>538</v>
      </c>
      <c r="O22583" t="s">
        <v>537</v>
      </c>
      <c r="P22583" t="s">
        <v>630</v>
      </c>
    </row>
    <row r="22584" spans="1:16" x14ac:dyDescent="0.25">
      <c r="A22584" t="s">
        <v>490</v>
      </c>
      <c r="B22584" t="s">
        <v>174</v>
      </c>
      <c r="C22584" t="s">
        <v>64</v>
      </c>
      <c r="D22584" t="s">
        <v>480</v>
      </c>
      <c r="E22584" t="s">
        <v>473</v>
      </c>
      <c r="F22584" t="s">
        <v>65</v>
      </c>
      <c r="G22584" t="s">
        <v>175</v>
      </c>
      <c r="H22584" t="s">
        <v>46</v>
      </c>
      <c r="I22584" t="s">
        <v>49</v>
      </c>
      <c r="J22584" t="s">
        <v>191</v>
      </c>
      <c r="K22584" s="1">
        <v>45425</v>
      </c>
      <c r="L22584">
        <v>60</v>
      </c>
      <c r="M22584">
        <v>4</v>
      </c>
      <c r="N22584" t="s">
        <v>538</v>
      </c>
      <c r="O22584" t="s">
        <v>537</v>
      </c>
      <c r="P22584" t="s">
        <v>630</v>
      </c>
    </row>
    <row r="22585" spans="1:16" x14ac:dyDescent="0.25">
      <c r="A22585" t="s">
        <v>490</v>
      </c>
      <c r="B22585" t="s">
        <v>174</v>
      </c>
      <c r="C22585" t="s">
        <v>64</v>
      </c>
      <c r="D22585" t="s">
        <v>480</v>
      </c>
      <c r="E22585" t="s">
        <v>473</v>
      </c>
      <c r="F22585" t="s">
        <v>65</v>
      </c>
      <c r="G22585" t="s">
        <v>175</v>
      </c>
      <c r="H22585" t="s">
        <v>46</v>
      </c>
      <c r="I22585" t="s">
        <v>49</v>
      </c>
      <c r="J22585" t="s">
        <v>191</v>
      </c>
      <c r="K22585" s="1">
        <v>45427</v>
      </c>
      <c r="L22585">
        <v>60</v>
      </c>
      <c r="M22585">
        <v>4</v>
      </c>
      <c r="N22585" t="s">
        <v>538</v>
      </c>
      <c r="O22585" t="s">
        <v>537</v>
      </c>
      <c r="P22585" t="s">
        <v>630</v>
      </c>
    </row>
    <row r="22586" spans="1:16" x14ac:dyDescent="0.25">
      <c r="A22586" t="s">
        <v>490</v>
      </c>
      <c r="B22586" t="s">
        <v>174</v>
      </c>
      <c r="C22586" t="s">
        <v>64</v>
      </c>
      <c r="D22586" t="s">
        <v>480</v>
      </c>
      <c r="E22586" t="s">
        <v>473</v>
      </c>
      <c r="F22586" t="s">
        <v>65</v>
      </c>
      <c r="G22586" t="s">
        <v>175</v>
      </c>
      <c r="H22586" t="s">
        <v>46</v>
      </c>
      <c r="I22586" t="s">
        <v>190</v>
      </c>
      <c r="J22586" t="s">
        <v>191</v>
      </c>
      <c r="K22586" s="1">
        <v>45418</v>
      </c>
      <c r="L22586">
        <v>60</v>
      </c>
      <c r="M22586">
        <v>3</v>
      </c>
      <c r="N22586" t="s">
        <v>538</v>
      </c>
      <c r="O22586" t="s">
        <v>537</v>
      </c>
      <c r="P22586" t="s">
        <v>630</v>
      </c>
    </row>
    <row r="22587" spans="1:16" x14ac:dyDescent="0.25">
      <c r="A22587" t="s">
        <v>490</v>
      </c>
      <c r="B22587" t="s">
        <v>174</v>
      </c>
      <c r="C22587" t="s">
        <v>64</v>
      </c>
      <c r="D22587" t="s">
        <v>480</v>
      </c>
      <c r="E22587" t="s">
        <v>473</v>
      </c>
      <c r="F22587" t="s">
        <v>65</v>
      </c>
      <c r="G22587" t="s">
        <v>175</v>
      </c>
      <c r="H22587" t="s">
        <v>192</v>
      </c>
      <c r="I22587" t="s">
        <v>203</v>
      </c>
      <c r="J22587" t="s">
        <v>117</v>
      </c>
      <c r="K22587" s="1">
        <v>45406</v>
      </c>
      <c r="L22587">
        <v>30</v>
      </c>
      <c r="M22587">
        <v>1</v>
      </c>
      <c r="N22587" t="s">
        <v>538</v>
      </c>
      <c r="O22587" t="s">
        <v>537</v>
      </c>
      <c r="P22587" t="s">
        <v>630</v>
      </c>
    </row>
    <row r="22588" spans="1:16" x14ac:dyDescent="0.25">
      <c r="A22588" t="s">
        <v>490</v>
      </c>
      <c r="B22588" t="s">
        <v>174</v>
      </c>
      <c r="C22588" t="s">
        <v>64</v>
      </c>
      <c r="D22588" t="s">
        <v>480</v>
      </c>
      <c r="E22588" t="s">
        <v>473</v>
      </c>
      <c r="F22588" t="s">
        <v>65</v>
      </c>
      <c r="G22588" t="s">
        <v>175</v>
      </c>
      <c r="H22588" t="s">
        <v>192</v>
      </c>
      <c r="I22588" t="s">
        <v>203</v>
      </c>
      <c r="J22588" t="s">
        <v>117</v>
      </c>
      <c r="K22588" s="1">
        <v>45407</v>
      </c>
      <c r="L22588">
        <v>30</v>
      </c>
      <c r="M22588">
        <v>1</v>
      </c>
      <c r="N22588" t="s">
        <v>538</v>
      </c>
      <c r="O22588" t="s">
        <v>537</v>
      </c>
      <c r="P22588" t="s">
        <v>630</v>
      </c>
    </row>
    <row r="22589" spans="1:16" x14ac:dyDescent="0.25">
      <c r="A22589" t="s">
        <v>490</v>
      </c>
      <c r="B22589" t="s">
        <v>174</v>
      </c>
      <c r="C22589" t="s">
        <v>64</v>
      </c>
      <c r="D22589" t="s">
        <v>480</v>
      </c>
      <c r="E22589" t="s">
        <v>473</v>
      </c>
      <c r="F22589" t="s">
        <v>65</v>
      </c>
      <c r="G22589" t="s">
        <v>175</v>
      </c>
      <c r="H22589" t="s">
        <v>192</v>
      </c>
      <c r="I22589" t="s">
        <v>203</v>
      </c>
      <c r="J22589" t="s">
        <v>117</v>
      </c>
      <c r="K22589" s="1">
        <v>45408</v>
      </c>
      <c r="L22589">
        <v>30</v>
      </c>
      <c r="M22589">
        <v>1</v>
      </c>
      <c r="N22589" t="s">
        <v>538</v>
      </c>
      <c r="O22589" t="s">
        <v>537</v>
      </c>
      <c r="P22589" t="s">
        <v>630</v>
      </c>
    </row>
    <row r="22590" spans="1:16" x14ac:dyDescent="0.25">
      <c r="A22590" t="s">
        <v>490</v>
      </c>
      <c r="B22590" t="s">
        <v>174</v>
      </c>
      <c r="C22590" t="s">
        <v>64</v>
      </c>
      <c r="D22590" t="s">
        <v>480</v>
      </c>
      <c r="E22590" t="s">
        <v>473</v>
      </c>
      <c r="F22590" t="s">
        <v>65</v>
      </c>
      <c r="G22590" t="s">
        <v>175</v>
      </c>
      <c r="H22590" t="s">
        <v>192</v>
      </c>
      <c r="I22590" t="s">
        <v>203</v>
      </c>
      <c r="J22590" t="s">
        <v>117</v>
      </c>
      <c r="K22590" s="1">
        <v>45418</v>
      </c>
      <c r="L22590">
        <v>30</v>
      </c>
      <c r="M22590">
        <v>3</v>
      </c>
      <c r="N22590" t="s">
        <v>538</v>
      </c>
      <c r="O22590" t="s">
        <v>537</v>
      </c>
      <c r="P22590" t="s">
        <v>630</v>
      </c>
    </row>
    <row r="22591" spans="1:16" x14ac:dyDescent="0.25">
      <c r="A22591" t="s">
        <v>490</v>
      </c>
      <c r="B22591" t="s">
        <v>174</v>
      </c>
      <c r="C22591" t="s">
        <v>64</v>
      </c>
      <c r="D22591" t="s">
        <v>480</v>
      </c>
      <c r="E22591" t="s">
        <v>473</v>
      </c>
      <c r="F22591" t="s">
        <v>65</v>
      </c>
      <c r="G22591" t="s">
        <v>175</v>
      </c>
      <c r="H22591" t="s">
        <v>192</v>
      </c>
      <c r="I22591" t="s">
        <v>203</v>
      </c>
      <c r="J22591" t="s">
        <v>117</v>
      </c>
      <c r="K22591" s="1">
        <v>45419</v>
      </c>
      <c r="L22591">
        <v>30</v>
      </c>
      <c r="M22591">
        <v>3</v>
      </c>
      <c r="N22591" t="s">
        <v>538</v>
      </c>
      <c r="O22591" t="s">
        <v>537</v>
      </c>
      <c r="P22591" t="s">
        <v>630</v>
      </c>
    </row>
    <row r="22592" spans="1:16" x14ac:dyDescent="0.25">
      <c r="A22592" t="s">
        <v>490</v>
      </c>
      <c r="B22592" t="s">
        <v>174</v>
      </c>
      <c r="C22592" t="s">
        <v>64</v>
      </c>
      <c r="D22592" t="s">
        <v>480</v>
      </c>
      <c r="E22592" t="s">
        <v>473</v>
      </c>
      <c r="F22592" t="s">
        <v>65</v>
      </c>
      <c r="G22592" t="s">
        <v>175</v>
      </c>
      <c r="H22592" t="s">
        <v>192</v>
      </c>
      <c r="I22592" t="s">
        <v>203</v>
      </c>
      <c r="J22592" t="s">
        <v>117</v>
      </c>
      <c r="K22592" s="1">
        <v>45420</v>
      </c>
      <c r="L22592">
        <v>30</v>
      </c>
      <c r="M22592">
        <v>3</v>
      </c>
      <c r="N22592" t="s">
        <v>538</v>
      </c>
      <c r="O22592" t="s">
        <v>537</v>
      </c>
      <c r="P22592" t="s">
        <v>630</v>
      </c>
    </row>
    <row r="22593" spans="1:16" x14ac:dyDescent="0.25">
      <c r="A22593" t="s">
        <v>490</v>
      </c>
      <c r="B22593" t="s">
        <v>174</v>
      </c>
      <c r="C22593" t="s">
        <v>64</v>
      </c>
      <c r="D22593" t="s">
        <v>480</v>
      </c>
      <c r="E22593" t="s">
        <v>473</v>
      </c>
      <c r="F22593" t="s">
        <v>65</v>
      </c>
      <c r="G22593" t="s">
        <v>175</v>
      </c>
      <c r="H22593" t="s">
        <v>192</v>
      </c>
      <c r="I22593" t="s">
        <v>203</v>
      </c>
      <c r="J22593" t="s">
        <v>117</v>
      </c>
      <c r="K22593" s="1">
        <v>45422</v>
      </c>
      <c r="L22593">
        <v>30</v>
      </c>
      <c r="M22593">
        <v>3</v>
      </c>
      <c r="N22593" t="s">
        <v>538</v>
      </c>
      <c r="O22593" t="s">
        <v>537</v>
      </c>
      <c r="P22593" t="s">
        <v>630</v>
      </c>
    </row>
    <row r="22594" spans="1:16" x14ac:dyDescent="0.25">
      <c r="A22594" t="s">
        <v>490</v>
      </c>
      <c r="B22594" t="s">
        <v>174</v>
      </c>
      <c r="C22594" t="s">
        <v>64</v>
      </c>
      <c r="D22594" t="s">
        <v>480</v>
      </c>
      <c r="E22594" t="s">
        <v>473</v>
      </c>
      <c r="F22594" t="s">
        <v>65</v>
      </c>
      <c r="G22594" t="s">
        <v>175</v>
      </c>
      <c r="H22594" t="s">
        <v>192</v>
      </c>
      <c r="I22594" t="s">
        <v>203</v>
      </c>
      <c r="J22594" t="s">
        <v>117</v>
      </c>
      <c r="K22594" s="1">
        <v>45426</v>
      </c>
      <c r="L22594">
        <v>60</v>
      </c>
      <c r="M22594">
        <v>4</v>
      </c>
      <c r="N22594" t="s">
        <v>538</v>
      </c>
      <c r="O22594" t="s">
        <v>537</v>
      </c>
      <c r="P22594" t="s">
        <v>630</v>
      </c>
    </row>
    <row r="22595" spans="1:16" x14ac:dyDescent="0.25">
      <c r="A22595" t="s">
        <v>490</v>
      </c>
      <c r="B22595" t="s">
        <v>174</v>
      </c>
      <c r="C22595" t="s">
        <v>64</v>
      </c>
      <c r="D22595" t="s">
        <v>480</v>
      </c>
      <c r="E22595" t="s">
        <v>473</v>
      </c>
      <c r="F22595" t="s">
        <v>65</v>
      </c>
      <c r="G22595" t="s">
        <v>175</v>
      </c>
      <c r="H22595" t="s">
        <v>192</v>
      </c>
      <c r="I22595" t="s">
        <v>203</v>
      </c>
      <c r="J22595" t="s">
        <v>117</v>
      </c>
      <c r="K22595" s="1">
        <v>45428</v>
      </c>
      <c r="L22595">
        <v>60</v>
      </c>
      <c r="M22595">
        <v>4</v>
      </c>
      <c r="N22595" t="s">
        <v>538</v>
      </c>
      <c r="O22595" t="s">
        <v>537</v>
      </c>
      <c r="P22595" t="s">
        <v>630</v>
      </c>
    </row>
    <row r="22596" spans="1:16" x14ac:dyDescent="0.25">
      <c r="A22596" t="s">
        <v>490</v>
      </c>
      <c r="B22596" t="s">
        <v>174</v>
      </c>
      <c r="C22596" t="s">
        <v>64</v>
      </c>
      <c r="D22596" t="s">
        <v>480</v>
      </c>
      <c r="E22596" t="s">
        <v>473</v>
      </c>
      <c r="F22596" t="s">
        <v>65</v>
      </c>
      <c r="G22596" t="s">
        <v>175</v>
      </c>
      <c r="H22596" t="s">
        <v>192</v>
      </c>
      <c r="I22596" t="s">
        <v>193</v>
      </c>
      <c r="J22596" t="s">
        <v>191</v>
      </c>
      <c r="K22596" s="1">
        <v>45406</v>
      </c>
      <c r="L22596">
        <v>30</v>
      </c>
      <c r="M22596">
        <v>1</v>
      </c>
      <c r="N22596" t="s">
        <v>538</v>
      </c>
      <c r="O22596" t="s">
        <v>537</v>
      </c>
      <c r="P22596" t="s">
        <v>630</v>
      </c>
    </row>
    <row r="22597" spans="1:16" x14ac:dyDescent="0.25">
      <c r="A22597" t="s">
        <v>490</v>
      </c>
      <c r="B22597" t="s">
        <v>174</v>
      </c>
      <c r="C22597" t="s">
        <v>64</v>
      </c>
      <c r="D22597" t="s">
        <v>480</v>
      </c>
      <c r="E22597" t="s">
        <v>473</v>
      </c>
      <c r="F22597" t="s">
        <v>65</v>
      </c>
      <c r="G22597" t="s">
        <v>175</v>
      </c>
      <c r="H22597" t="s">
        <v>192</v>
      </c>
      <c r="I22597" t="s">
        <v>193</v>
      </c>
      <c r="J22597" t="s">
        <v>191</v>
      </c>
      <c r="K22597" s="1">
        <v>45419</v>
      </c>
      <c r="L22597">
        <v>30</v>
      </c>
      <c r="M22597">
        <v>3</v>
      </c>
      <c r="N22597" t="s">
        <v>538</v>
      </c>
      <c r="O22597" t="s">
        <v>537</v>
      </c>
      <c r="P22597" t="s">
        <v>630</v>
      </c>
    </row>
    <row r="22598" spans="1:16" x14ac:dyDescent="0.25">
      <c r="A22598" t="s">
        <v>490</v>
      </c>
      <c r="B22598" t="s">
        <v>174</v>
      </c>
      <c r="C22598" t="s">
        <v>64</v>
      </c>
      <c r="D22598" t="s">
        <v>480</v>
      </c>
      <c r="E22598" t="s">
        <v>473</v>
      </c>
      <c r="F22598" t="s">
        <v>65</v>
      </c>
      <c r="G22598" t="s">
        <v>175</v>
      </c>
      <c r="H22598" t="s">
        <v>192</v>
      </c>
      <c r="I22598" t="s">
        <v>193</v>
      </c>
      <c r="J22598" t="s">
        <v>191</v>
      </c>
      <c r="K22598" s="1">
        <v>45429</v>
      </c>
      <c r="L22598">
        <v>60</v>
      </c>
      <c r="M22598">
        <v>4</v>
      </c>
      <c r="N22598" t="s">
        <v>538</v>
      </c>
      <c r="O22598" t="s">
        <v>537</v>
      </c>
      <c r="P22598" t="s">
        <v>630</v>
      </c>
    </row>
    <row r="22599" spans="1:16" x14ac:dyDescent="0.25">
      <c r="A22599" t="s">
        <v>490</v>
      </c>
      <c r="B22599" t="s">
        <v>174</v>
      </c>
      <c r="C22599" t="s">
        <v>64</v>
      </c>
      <c r="D22599" t="s">
        <v>480</v>
      </c>
      <c r="E22599" t="s">
        <v>473</v>
      </c>
      <c r="F22599" t="s">
        <v>65</v>
      </c>
      <c r="G22599" t="s">
        <v>175</v>
      </c>
      <c r="H22599" t="s">
        <v>192</v>
      </c>
      <c r="I22599" t="s">
        <v>194</v>
      </c>
      <c r="J22599" t="s">
        <v>191</v>
      </c>
      <c r="K22599" s="1">
        <v>45406</v>
      </c>
      <c r="L22599">
        <v>30</v>
      </c>
      <c r="M22599">
        <v>1</v>
      </c>
      <c r="N22599" t="s">
        <v>538</v>
      </c>
      <c r="O22599" t="s">
        <v>537</v>
      </c>
      <c r="P22599" t="s">
        <v>630</v>
      </c>
    </row>
    <row r="22600" spans="1:16" x14ac:dyDescent="0.25">
      <c r="A22600" t="s">
        <v>490</v>
      </c>
      <c r="B22600" t="s">
        <v>174</v>
      </c>
      <c r="C22600" t="s">
        <v>64</v>
      </c>
      <c r="D22600" t="s">
        <v>480</v>
      </c>
      <c r="E22600" t="s">
        <v>473</v>
      </c>
      <c r="F22600" t="s">
        <v>65</v>
      </c>
      <c r="G22600" t="s">
        <v>175</v>
      </c>
      <c r="H22600" t="s">
        <v>192</v>
      </c>
      <c r="I22600" t="s">
        <v>194</v>
      </c>
      <c r="J22600" t="s">
        <v>191</v>
      </c>
      <c r="K22600" s="1">
        <v>45408</v>
      </c>
      <c r="L22600">
        <v>30</v>
      </c>
      <c r="M22600">
        <v>1</v>
      </c>
      <c r="N22600" t="s">
        <v>538</v>
      </c>
      <c r="O22600" t="s">
        <v>537</v>
      </c>
      <c r="P22600" t="s">
        <v>630</v>
      </c>
    </row>
    <row r="22601" spans="1:16" x14ac:dyDescent="0.25">
      <c r="A22601" t="s">
        <v>490</v>
      </c>
      <c r="B22601" t="s">
        <v>174</v>
      </c>
      <c r="C22601" t="s">
        <v>64</v>
      </c>
      <c r="D22601" t="s">
        <v>480</v>
      </c>
      <c r="E22601" t="s">
        <v>473</v>
      </c>
      <c r="F22601" t="s">
        <v>65</v>
      </c>
      <c r="G22601" t="s">
        <v>175</v>
      </c>
      <c r="H22601" t="s">
        <v>192</v>
      </c>
      <c r="I22601" t="s">
        <v>194</v>
      </c>
      <c r="J22601" t="s">
        <v>191</v>
      </c>
      <c r="K22601" s="1">
        <v>45418</v>
      </c>
      <c r="L22601">
        <v>30</v>
      </c>
      <c r="M22601">
        <v>3</v>
      </c>
      <c r="N22601" t="s">
        <v>538</v>
      </c>
      <c r="O22601" t="s">
        <v>537</v>
      </c>
      <c r="P22601" t="s">
        <v>630</v>
      </c>
    </row>
    <row r="22602" spans="1:16" x14ac:dyDescent="0.25">
      <c r="A22602" t="s">
        <v>490</v>
      </c>
      <c r="B22602" t="s">
        <v>174</v>
      </c>
      <c r="C22602" t="s">
        <v>64</v>
      </c>
      <c r="D22602" t="s">
        <v>480</v>
      </c>
      <c r="E22602" t="s">
        <v>473</v>
      </c>
      <c r="F22602" t="s">
        <v>65</v>
      </c>
      <c r="G22602" t="s">
        <v>175</v>
      </c>
      <c r="H22602" t="s">
        <v>192</v>
      </c>
      <c r="I22602" t="s">
        <v>194</v>
      </c>
      <c r="J22602" t="s">
        <v>191</v>
      </c>
      <c r="K22602" s="1">
        <v>45422</v>
      </c>
      <c r="L22602">
        <v>30</v>
      </c>
      <c r="M22602">
        <v>3</v>
      </c>
      <c r="N22602" t="s">
        <v>538</v>
      </c>
      <c r="O22602" t="s">
        <v>537</v>
      </c>
      <c r="P22602" t="s">
        <v>630</v>
      </c>
    </row>
    <row r="22603" spans="1:16" x14ac:dyDescent="0.25">
      <c r="A22603" t="s">
        <v>490</v>
      </c>
      <c r="B22603" t="s">
        <v>174</v>
      </c>
      <c r="C22603" t="s">
        <v>64</v>
      </c>
      <c r="D22603" t="s">
        <v>480</v>
      </c>
      <c r="E22603" t="s">
        <v>473</v>
      </c>
      <c r="F22603" t="s">
        <v>65</v>
      </c>
      <c r="G22603" t="s">
        <v>175</v>
      </c>
      <c r="H22603" t="s">
        <v>192</v>
      </c>
      <c r="I22603" t="s">
        <v>194</v>
      </c>
      <c r="J22603" t="s">
        <v>191</v>
      </c>
      <c r="K22603" s="1">
        <v>45425</v>
      </c>
      <c r="L22603">
        <v>60</v>
      </c>
      <c r="M22603">
        <v>4</v>
      </c>
      <c r="N22603" t="s">
        <v>538</v>
      </c>
      <c r="O22603" t="s">
        <v>537</v>
      </c>
      <c r="P22603" t="s">
        <v>630</v>
      </c>
    </row>
    <row r="22604" spans="1:16" x14ac:dyDescent="0.25">
      <c r="A22604" t="s">
        <v>490</v>
      </c>
      <c r="B22604" t="s">
        <v>174</v>
      </c>
      <c r="C22604" t="s">
        <v>64</v>
      </c>
      <c r="D22604" t="s">
        <v>480</v>
      </c>
      <c r="E22604" t="s">
        <v>473</v>
      </c>
      <c r="F22604" t="s">
        <v>65</v>
      </c>
      <c r="G22604" t="s">
        <v>175</v>
      </c>
      <c r="H22604" t="s">
        <v>192</v>
      </c>
      <c r="I22604" t="s">
        <v>194</v>
      </c>
      <c r="J22604" t="s">
        <v>191</v>
      </c>
      <c r="K22604" s="1">
        <v>45429</v>
      </c>
      <c r="L22604">
        <v>60</v>
      </c>
      <c r="M22604">
        <v>4</v>
      </c>
      <c r="N22604" t="s">
        <v>538</v>
      </c>
      <c r="O22604" t="s">
        <v>537</v>
      </c>
      <c r="P22604" t="s">
        <v>630</v>
      </c>
    </row>
    <row r="22605" spans="1:16" x14ac:dyDescent="0.25">
      <c r="A22605" t="s">
        <v>501</v>
      </c>
      <c r="B22605" t="s">
        <v>174</v>
      </c>
      <c r="C22605" t="s">
        <v>64</v>
      </c>
      <c r="D22605" t="s">
        <v>472</v>
      </c>
      <c r="E22605" t="s">
        <v>473</v>
      </c>
      <c r="F22605" t="s">
        <v>65</v>
      </c>
      <c r="G22605" t="s">
        <v>175</v>
      </c>
      <c r="H22605" t="s">
        <v>176</v>
      </c>
      <c r="I22605" t="s">
        <v>198</v>
      </c>
      <c r="J22605" t="s">
        <v>117</v>
      </c>
      <c r="K22605" s="1">
        <v>45414</v>
      </c>
      <c r="L22605">
        <v>30</v>
      </c>
      <c r="M22605">
        <v>2</v>
      </c>
      <c r="N22605" t="s">
        <v>538</v>
      </c>
      <c r="O22605" t="s">
        <v>537</v>
      </c>
      <c r="P22605" t="s">
        <v>630</v>
      </c>
    </row>
    <row r="22606" spans="1:16" x14ac:dyDescent="0.25">
      <c r="A22606" t="s">
        <v>501</v>
      </c>
      <c r="B22606" t="s">
        <v>174</v>
      </c>
      <c r="C22606" t="s">
        <v>64</v>
      </c>
      <c r="D22606" t="s">
        <v>472</v>
      </c>
      <c r="E22606" t="s">
        <v>473</v>
      </c>
      <c r="F22606" t="s">
        <v>65</v>
      </c>
      <c r="G22606" t="s">
        <v>175</v>
      </c>
      <c r="H22606" t="s">
        <v>176</v>
      </c>
      <c r="I22606" t="s">
        <v>177</v>
      </c>
      <c r="J22606" t="s">
        <v>117</v>
      </c>
      <c r="K22606" s="1">
        <v>45405</v>
      </c>
      <c r="L22606">
        <v>30</v>
      </c>
      <c r="M22606">
        <v>1</v>
      </c>
      <c r="N22606" t="s">
        <v>538</v>
      </c>
      <c r="O22606" t="s">
        <v>537</v>
      </c>
      <c r="P22606" t="s">
        <v>630</v>
      </c>
    </row>
    <row r="22607" spans="1:16" x14ac:dyDescent="0.25">
      <c r="A22607" t="s">
        <v>501</v>
      </c>
      <c r="B22607" t="s">
        <v>174</v>
      </c>
      <c r="C22607" t="s">
        <v>64</v>
      </c>
      <c r="D22607" t="s">
        <v>472</v>
      </c>
      <c r="E22607" t="s">
        <v>473</v>
      </c>
      <c r="F22607" t="s">
        <v>65</v>
      </c>
      <c r="G22607" t="s">
        <v>175</v>
      </c>
      <c r="H22607" t="s">
        <v>176</v>
      </c>
      <c r="I22607" t="s">
        <v>177</v>
      </c>
      <c r="J22607" t="s">
        <v>117</v>
      </c>
      <c r="K22607" s="1">
        <v>45418</v>
      </c>
      <c r="L22607">
        <v>90</v>
      </c>
      <c r="M22607">
        <v>3</v>
      </c>
      <c r="N22607" t="s">
        <v>538</v>
      </c>
      <c r="O22607" t="s">
        <v>537</v>
      </c>
      <c r="P22607" t="s">
        <v>630</v>
      </c>
    </row>
    <row r="22608" spans="1:16" x14ac:dyDescent="0.25">
      <c r="A22608" t="s">
        <v>501</v>
      </c>
      <c r="B22608" t="s">
        <v>174</v>
      </c>
      <c r="C22608" t="s">
        <v>64</v>
      </c>
      <c r="D22608" t="s">
        <v>472</v>
      </c>
      <c r="E22608" t="s">
        <v>473</v>
      </c>
      <c r="F22608" t="s">
        <v>65</v>
      </c>
      <c r="G22608" t="s">
        <v>175</v>
      </c>
      <c r="H22608" t="s">
        <v>176</v>
      </c>
      <c r="I22608" t="s">
        <v>177</v>
      </c>
      <c r="J22608" t="s">
        <v>117</v>
      </c>
      <c r="K22608" s="1">
        <v>45419</v>
      </c>
      <c r="L22608">
        <v>90</v>
      </c>
      <c r="M22608">
        <v>3</v>
      </c>
      <c r="N22608" t="s">
        <v>538</v>
      </c>
      <c r="O22608" t="s">
        <v>537</v>
      </c>
      <c r="P22608" t="s">
        <v>630</v>
      </c>
    </row>
    <row r="22609" spans="1:16" x14ac:dyDescent="0.25">
      <c r="A22609" t="s">
        <v>501</v>
      </c>
      <c r="B22609" t="s">
        <v>174</v>
      </c>
      <c r="C22609" t="s">
        <v>64</v>
      </c>
      <c r="D22609" t="s">
        <v>472</v>
      </c>
      <c r="E22609" t="s">
        <v>473</v>
      </c>
      <c r="F22609" t="s">
        <v>65</v>
      </c>
      <c r="G22609" t="s">
        <v>175</v>
      </c>
      <c r="H22609" t="s">
        <v>176</v>
      </c>
      <c r="I22609" t="s">
        <v>177</v>
      </c>
      <c r="J22609" t="s">
        <v>117</v>
      </c>
      <c r="K22609" s="1">
        <v>45420</v>
      </c>
      <c r="L22609">
        <v>90</v>
      </c>
      <c r="M22609">
        <v>3</v>
      </c>
      <c r="N22609" t="s">
        <v>538</v>
      </c>
      <c r="O22609" t="s">
        <v>537</v>
      </c>
      <c r="P22609" t="s">
        <v>630</v>
      </c>
    </row>
    <row r="22610" spans="1:16" x14ac:dyDescent="0.25">
      <c r="A22610" t="s">
        <v>501</v>
      </c>
      <c r="B22610" t="s">
        <v>174</v>
      </c>
      <c r="C22610" t="s">
        <v>64</v>
      </c>
      <c r="D22610" t="s">
        <v>472</v>
      </c>
      <c r="E22610" t="s">
        <v>473</v>
      </c>
      <c r="F22610" t="s">
        <v>65</v>
      </c>
      <c r="G22610" t="s">
        <v>175</v>
      </c>
      <c r="H22610" t="s">
        <v>176</v>
      </c>
      <c r="I22610" t="s">
        <v>177</v>
      </c>
      <c r="J22610" t="s">
        <v>117</v>
      </c>
      <c r="K22610" s="1">
        <v>45421</v>
      </c>
      <c r="L22610">
        <v>30</v>
      </c>
      <c r="M22610">
        <v>3</v>
      </c>
      <c r="N22610" t="s">
        <v>538</v>
      </c>
      <c r="O22610" t="s">
        <v>537</v>
      </c>
      <c r="P22610" t="s">
        <v>630</v>
      </c>
    </row>
    <row r="22611" spans="1:16" x14ac:dyDescent="0.25">
      <c r="A22611" t="s">
        <v>501</v>
      </c>
      <c r="B22611" t="s">
        <v>174</v>
      </c>
      <c r="C22611" t="s">
        <v>64</v>
      </c>
      <c r="D22611" t="s">
        <v>472</v>
      </c>
      <c r="E22611" t="s">
        <v>473</v>
      </c>
      <c r="F22611" t="s">
        <v>65</v>
      </c>
      <c r="G22611" t="s">
        <v>175</v>
      </c>
      <c r="H22611" t="s">
        <v>176</v>
      </c>
      <c r="I22611" t="s">
        <v>178</v>
      </c>
      <c r="J22611" t="s">
        <v>117</v>
      </c>
      <c r="K22611" s="1">
        <v>45404</v>
      </c>
      <c r="L22611">
        <v>90</v>
      </c>
      <c r="M22611">
        <v>1</v>
      </c>
      <c r="N22611" t="s">
        <v>538</v>
      </c>
      <c r="O22611" t="s">
        <v>537</v>
      </c>
      <c r="P22611" t="s">
        <v>630</v>
      </c>
    </row>
    <row r="22612" spans="1:16" x14ac:dyDescent="0.25">
      <c r="A22612" t="s">
        <v>501</v>
      </c>
      <c r="B22612" t="s">
        <v>174</v>
      </c>
      <c r="C22612" t="s">
        <v>64</v>
      </c>
      <c r="D22612" t="s">
        <v>472</v>
      </c>
      <c r="E22612" t="s">
        <v>473</v>
      </c>
      <c r="F22612" t="s">
        <v>65</v>
      </c>
      <c r="G22612" t="s">
        <v>175</v>
      </c>
      <c r="H22612" t="s">
        <v>176</v>
      </c>
      <c r="I22612" t="s">
        <v>178</v>
      </c>
      <c r="J22612" t="s">
        <v>117</v>
      </c>
      <c r="K22612" s="1">
        <v>45405</v>
      </c>
      <c r="L22612">
        <v>60</v>
      </c>
      <c r="M22612">
        <v>1</v>
      </c>
      <c r="N22612" t="s">
        <v>538</v>
      </c>
      <c r="O22612" t="s">
        <v>537</v>
      </c>
      <c r="P22612" t="s">
        <v>630</v>
      </c>
    </row>
    <row r="22613" spans="1:16" x14ac:dyDescent="0.25">
      <c r="A22613" t="s">
        <v>501</v>
      </c>
      <c r="B22613" t="s">
        <v>174</v>
      </c>
      <c r="C22613" t="s">
        <v>64</v>
      </c>
      <c r="D22613" t="s">
        <v>472</v>
      </c>
      <c r="E22613" t="s">
        <v>473</v>
      </c>
      <c r="F22613" t="s">
        <v>65</v>
      </c>
      <c r="G22613" t="s">
        <v>175</v>
      </c>
      <c r="H22613" t="s">
        <v>176</v>
      </c>
      <c r="I22613" t="s">
        <v>178</v>
      </c>
      <c r="J22613" t="s">
        <v>117</v>
      </c>
      <c r="K22613" s="1">
        <v>45406</v>
      </c>
      <c r="L22613">
        <v>60</v>
      </c>
      <c r="M22613">
        <v>1</v>
      </c>
      <c r="N22613" t="s">
        <v>538</v>
      </c>
      <c r="O22613" t="s">
        <v>537</v>
      </c>
      <c r="P22613" t="s">
        <v>630</v>
      </c>
    </row>
    <row r="22614" spans="1:16" x14ac:dyDescent="0.25">
      <c r="A22614" t="s">
        <v>501</v>
      </c>
      <c r="B22614" t="s">
        <v>174</v>
      </c>
      <c r="C22614" t="s">
        <v>64</v>
      </c>
      <c r="D22614" t="s">
        <v>472</v>
      </c>
      <c r="E22614" t="s">
        <v>473</v>
      </c>
      <c r="F22614" t="s">
        <v>65</v>
      </c>
      <c r="G22614" t="s">
        <v>175</v>
      </c>
      <c r="H22614" t="s">
        <v>176</v>
      </c>
      <c r="I22614" t="s">
        <v>178</v>
      </c>
      <c r="J22614" t="s">
        <v>117</v>
      </c>
      <c r="K22614" s="1">
        <v>45407</v>
      </c>
      <c r="L22614">
        <v>90</v>
      </c>
      <c r="M22614">
        <v>1</v>
      </c>
      <c r="N22614" t="s">
        <v>538</v>
      </c>
      <c r="O22614" t="s">
        <v>537</v>
      </c>
      <c r="P22614" t="s">
        <v>630</v>
      </c>
    </row>
    <row r="22615" spans="1:16" x14ac:dyDescent="0.25">
      <c r="A22615" t="s">
        <v>501</v>
      </c>
      <c r="B22615" t="s">
        <v>174</v>
      </c>
      <c r="C22615" t="s">
        <v>64</v>
      </c>
      <c r="D22615" t="s">
        <v>472</v>
      </c>
      <c r="E22615" t="s">
        <v>473</v>
      </c>
      <c r="F22615" t="s">
        <v>65</v>
      </c>
      <c r="G22615" t="s">
        <v>175</v>
      </c>
      <c r="H22615" t="s">
        <v>176</v>
      </c>
      <c r="I22615" t="s">
        <v>178</v>
      </c>
      <c r="J22615" t="s">
        <v>117</v>
      </c>
      <c r="K22615" s="1">
        <v>45408</v>
      </c>
      <c r="L22615">
        <v>60</v>
      </c>
      <c r="M22615">
        <v>1</v>
      </c>
      <c r="N22615" t="s">
        <v>538</v>
      </c>
      <c r="O22615" t="s">
        <v>537</v>
      </c>
      <c r="P22615" t="s">
        <v>630</v>
      </c>
    </row>
    <row r="22616" spans="1:16" x14ac:dyDescent="0.25">
      <c r="A22616" t="s">
        <v>501</v>
      </c>
      <c r="B22616" t="s">
        <v>174</v>
      </c>
      <c r="C22616" t="s">
        <v>64</v>
      </c>
      <c r="D22616" t="s">
        <v>472</v>
      </c>
      <c r="E22616" t="s">
        <v>473</v>
      </c>
      <c r="F22616" t="s">
        <v>65</v>
      </c>
      <c r="G22616" t="s">
        <v>175</v>
      </c>
      <c r="H22616" t="s">
        <v>176</v>
      </c>
      <c r="I22616" t="s">
        <v>178</v>
      </c>
      <c r="J22616" t="s">
        <v>117</v>
      </c>
      <c r="K22616" s="1">
        <v>45411</v>
      </c>
      <c r="L22616">
        <v>60</v>
      </c>
      <c r="M22616">
        <v>2</v>
      </c>
      <c r="N22616" t="s">
        <v>538</v>
      </c>
      <c r="O22616" t="s">
        <v>537</v>
      </c>
      <c r="P22616" t="s">
        <v>630</v>
      </c>
    </row>
    <row r="22617" spans="1:16" x14ac:dyDescent="0.25">
      <c r="A22617" t="s">
        <v>501</v>
      </c>
      <c r="B22617" t="s">
        <v>174</v>
      </c>
      <c r="C22617" t="s">
        <v>64</v>
      </c>
      <c r="D22617" t="s">
        <v>472</v>
      </c>
      <c r="E22617" t="s">
        <v>473</v>
      </c>
      <c r="F22617" t="s">
        <v>65</v>
      </c>
      <c r="G22617" t="s">
        <v>175</v>
      </c>
      <c r="H22617" t="s">
        <v>176</v>
      </c>
      <c r="I22617" t="s">
        <v>178</v>
      </c>
      <c r="J22617" t="s">
        <v>117</v>
      </c>
      <c r="K22617" s="1">
        <v>45412</v>
      </c>
      <c r="L22617">
        <v>60</v>
      </c>
      <c r="M22617">
        <v>2</v>
      </c>
      <c r="N22617" t="s">
        <v>538</v>
      </c>
      <c r="O22617" t="s">
        <v>537</v>
      </c>
      <c r="P22617" t="s">
        <v>630</v>
      </c>
    </row>
    <row r="22618" spans="1:16" x14ac:dyDescent="0.25">
      <c r="A22618" t="s">
        <v>501</v>
      </c>
      <c r="B22618" t="s">
        <v>174</v>
      </c>
      <c r="C22618" t="s">
        <v>64</v>
      </c>
      <c r="D22618" t="s">
        <v>472</v>
      </c>
      <c r="E22618" t="s">
        <v>473</v>
      </c>
      <c r="F22618" t="s">
        <v>65</v>
      </c>
      <c r="G22618" t="s">
        <v>175</v>
      </c>
      <c r="H22618" t="s">
        <v>176</v>
      </c>
      <c r="I22618" t="s">
        <v>178</v>
      </c>
      <c r="J22618" t="s">
        <v>117</v>
      </c>
      <c r="K22618" s="1">
        <v>45413</v>
      </c>
      <c r="L22618">
        <v>60</v>
      </c>
      <c r="M22618">
        <v>2</v>
      </c>
      <c r="N22618" t="s">
        <v>538</v>
      </c>
      <c r="O22618" t="s">
        <v>537</v>
      </c>
      <c r="P22618" t="s">
        <v>630</v>
      </c>
    </row>
    <row r="22619" spans="1:16" x14ac:dyDescent="0.25">
      <c r="A22619" t="s">
        <v>501</v>
      </c>
      <c r="B22619" t="s">
        <v>174</v>
      </c>
      <c r="C22619" t="s">
        <v>64</v>
      </c>
      <c r="D22619" t="s">
        <v>472</v>
      </c>
      <c r="E22619" t="s">
        <v>473</v>
      </c>
      <c r="F22619" t="s">
        <v>65</v>
      </c>
      <c r="G22619" t="s">
        <v>175</v>
      </c>
      <c r="H22619" t="s">
        <v>176</v>
      </c>
      <c r="I22619" t="s">
        <v>178</v>
      </c>
      <c r="J22619" t="s">
        <v>117</v>
      </c>
      <c r="K22619" s="1">
        <v>45414</v>
      </c>
      <c r="L22619">
        <v>60</v>
      </c>
      <c r="M22619">
        <v>2</v>
      </c>
      <c r="N22619" t="s">
        <v>538</v>
      </c>
      <c r="O22619" t="s">
        <v>537</v>
      </c>
      <c r="P22619" t="s">
        <v>630</v>
      </c>
    </row>
    <row r="22620" spans="1:16" x14ac:dyDescent="0.25">
      <c r="A22620" t="s">
        <v>501</v>
      </c>
      <c r="B22620" t="s">
        <v>174</v>
      </c>
      <c r="C22620" t="s">
        <v>64</v>
      </c>
      <c r="D22620" t="s">
        <v>472</v>
      </c>
      <c r="E22620" t="s">
        <v>473</v>
      </c>
      <c r="F22620" t="s">
        <v>65</v>
      </c>
      <c r="G22620" t="s">
        <v>175</v>
      </c>
      <c r="H22620" t="s">
        <v>176</v>
      </c>
      <c r="I22620" t="s">
        <v>178</v>
      </c>
      <c r="J22620" t="s">
        <v>117</v>
      </c>
      <c r="K22620" s="1">
        <v>45415</v>
      </c>
      <c r="L22620">
        <v>60</v>
      </c>
      <c r="M22620">
        <v>2</v>
      </c>
      <c r="N22620" t="s">
        <v>538</v>
      </c>
      <c r="O22620" t="s">
        <v>537</v>
      </c>
      <c r="P22620" t="s">
        <v>630</v>
      </c>
    </row>
    <row r="22621" spans="1:16" x14ac:dyDescent="0.25">
      <c r="A22621" t="s">
        <v>501</v>
      </c>
      <c r="B22621" t="s">
        <v>174</v>
      </c>
      <c r="C22621" t="s">
        <v>64</v>
      </c>
      <c r="D22621" t="s">
        <v>472</v>
      </c>
      <c r="E22621" t="s">
        <v>473</v>
      </c>
      <c r="F22621" t="s">
        <v>65</v>
      </c>
      <c r="G22621" t="s">
        <v>175</v>
      </c>
      <c r="H22621" t="s">
        <v>176</v>
      </c>
      <c r="I22621" t="s">
        <v>178</v>
      </c>
      <c r="J22621" t="s">
        <v>117</v>
      </c>
      <c r="K22621" s="1">
        <v>45418</v>
      </c>
      <c r="L22621">
        <v>60</v>
      </c>
      <c r="M22621">
        <v>3</v>
      </c>
      <c r="N22621" t="s">
        <v>538</v>
      </c>
      <c r="O22621" t="s">
        <v>537</v>
      </c>
      <c r="P22621" t="s">
        <v>630</v>
      </c>
    </row>
    <row r="22622" spans="1:16" x14ac:dyDescent="0.25">
      <c r="A22622" t="s">
        <v>501</v>
      </c>
      <c r="B22622" t="s">
        <v>174</v>
      </c>
      <c r="C22622" t="s">
        <v>64</v>
      </c>
      <c r="D22622" t="s">
        <v>472</v>
      </c>
      <c r="E22622" t="s">
        <v>473</v>
      </c>
      <c r="F22622" t="s">
        <v>65</v>
      </c>
      <c r="G22622" t="s">
        <v>175</v>
      </c>
      <c r="H22622" t="s">
        <v>176</v>
      </c>
      <c r="I22622" t="s">
        <v>178</v>
      </c>
      <c r="J22622" t="s">
        <v>117</v>
      </c>
      <c r="K22622" s="1">
        <v>45419</v>
      </c>
      <c r="L22622">
        <v>60</v>
      </c>
      <c r="M22622">
        <v>3</v>
      </c>
      <c r="N22622" t="s">
        <v>538</v>
      </c>
      <c r="O22622" t="s">
        <v>537</v>
      </c>
      <c r="P22622" t="s">
        <v>630</v>
      </c>
    </row>
    <row r="22623" spans="1:16" x14ac:dyDescent="0.25">
      <c r="A22623" t="s">
        <v>501</v>
      </c>
      <c r="B22623" t="s">
        <v>174</v>
      </c>
      <c r="C22623" t="s">
        <v>64</v>
      </c>
      <c r="D22623" t="s">
        <v>472</v>
      </c>
      <c r="E22623" t="s">
        <v>473</v>
      </c>
      <c r="F22623" t="s">
        <v>65</v>
      </c>
      <c r="G22623" t="s">
        <v>175</v>
      </c>
      <c r="H22623" t="s">
        <v>176</v>
      </c>
      <c r="I22623" t="s">
        <v>178</v>
      </c>
      <c r="J22623" t="s">
        <v>117</v>
      </c>
      <c r="K22623" s="1">
        <v>45420</v>
      </c>
      <c r="L22623">
        <v>30</v>
      </c>
      <c r="M22623">
        <v>3</v>
      </c>
      <c r="N22623" t="s">
        <v>538</v>
      </c>
      <c r="O22623" t="s">
        <v>537</v>
      </c>
      <c r="P22623" t="s">
        <v>630</v>
      </c>
    </row>
    <row r="22624" spans="1:16" x14ac:dyDescent="0.25">
      <c r="A22624" t="s">
        <v>501</v>
      </c>
      <c r="B22624" t="s">
        <v>174</v>
      </c>
      <c r="C22624" t="s">
        <v>64</v>
      </c>
      <c r="D22624" t="s">
        <v>472</v>
      </c>
      <c r="E22624" t="s">
        <v>473</v>
      </c>
      <c r="F22624" t="s">
        <v>65</v>
      </c>
      <c r="G22624" t="s">
        <v>175</v>
      </c>
      <c r="H22624" t="s">
        <v>176</v>
      </c>
      <c r="I22624" t="s">
        <v>178</v>
      </c>
      <c r="J22624" t="s">
        <v>117</v>
      </c>
      <c r="K22624" s="1">
        <v>45422</v>
      </c>
      <c r="L22624">
        <v>60</v>
      </c>
      <c r="M22624">
        <v>3</v>
      </c>
      <c r="N22624" t="s">
        <v>538</v>
      </c>
      <c r="O22624" t="s">
        <v>537</v>
      </c>
      <c r="P22624" t="s">
        <v>630</v>
      </c>
    </row>
    <row r="22625" spans="1:16" x14ac:dyDescent="0.25">
      <c r="A22625" t="s">
        <v>501</v>
      </c>
      <c r="B22625" t="s">
        <v>174</v>
      </c>
      <c r="C22625" t="s">
        <v>64</v>
      </c>
      <c r="D22625" t="s">
        <v>472</v>
      </c>
      <c r="E22625" t="s">
        <v>473</v>
      </c>
      <c r="F22625" t="s">
        <v>65</v>
      </c>
      <c r="G22625" t="s">
        <v>175</v>
      </c>
      <c r="H22625" t="s">
        <v>176</v>
      </c>
      <c r="I22625" t="s">
        <v>178</v>
      </c>
      <c r="J22625" t="s">
        <v>117</v>
      </c>
      <c r="K22625" s="1">
        <v>45425</v>
      </c>
      <c r="L22625">
        <v>60</v>
      </c>
      <c r="M22625">
        <v>4</v>
      </c>
      <c r="N22625" t="s">
        <v>538</v>
      </c>
      <c r="O22625" t="s">
        <v>537</v>
      </c>
      <c r="P22625" t="s">
        <v>630</v>
      </c>
    </row>
    <row r="22626" spans="1:16" x14ac:dyDescent="0.25">
      <c r="A22626" t="s">
        <v>501</v>
      </c>
      <c r="B22626" t="s">
        <v>174</v>
      </c>
      <c r="C22626" t="s">
        <v>64</v>
      </c>
      <c r="D22626" t="s">
        <v>472</v>
      </c>
      <c r="E22626" t="s">
        <v>473</v>
      </c>
      <c r="F22626" t="s">
        <v>65</v>
      </c>
      <c r="G22626" t="s">
        <v>175</v>
      </c>
      <c r="H22626" t="s">
        <v>176</v>
      </c>
      <c r="I22626" t="s">
        <v>178</v>
      </c>
      <c r="J22626" t="s">
        <v>117</v>
      </c>
      <c r="K22626" s="1">
        <v>45426</v>
      </c>
      <c r="L22626">
        <v>60</v>
      </c>
      <c r="M22626">
        <v>4</v>
      </c>
      <c r="N22626" t="s">
        <v>538</v>
      </c>
      <c r="O22626" t="s">
        <v>537</v>
      </c>
      <c r="P22626" t="s">
        <v>630</v>
      </c>
    </row>
    <row r="22627" spans="1:16" x14ac:dyDescent="0.25">
      <c r="A22627" t="s">
        <v>501</v>
      </c>
      <c r="B22627" t="s">
        <v>174</v>
      </c>
      <c r="C22627" t="s">
        <v>64</v>
      </c>
      <c r="D22627" t="s">
        <v>472</v>
      </c>
      <c r="E22627" t="s">
        <v>473</v>
      </c>
      <c r="F22627" t="s">
        <v>65</v>
      </c>
      <c r="G22627" t="s">
        <v>175</v>
      </c>
      <c r="H22627" t="s">
        <v>176</v>
      </c>
      <c r="I22627" t="s">
        <v>178</v>
      </c>
      <c r="J22627" t="s">
        <v>117</v>
      </c>
      <c r="K22627" s="1">
        <v>45427</v>
      </c>
      <c r="L22627">
        <v>60</v>
      </c>
      <c r="M22627">
        <v>4</v>
      </c>
      <c r="N22627" t="s">
        <v>538</v>
      </c>
      <c r="O22627" t="s">
        <v>537</v>
      </c>
      <c r="P22627" t="s">
        <v>630</v>
      </c>
    </row>
    <row r="22628" spans="1:16" x14ac:dyDescent="0.25">
      <c r="A22628" t="s">
        <v>501</v>
      </c>
      <c r="B22628" t="s">
        <v>174</v>
      </c>
      <c r="C22628" t="s">
        <v>64</v>
      </c>
      <c r="D22628" t="s">
        <v>472</v>
      </c>
      <c r="E22628" t="s">
        <v>473</v>
      </c>
      <c r="F22628" t="s">
        <v>65</v>
      </c>
      <c r="G22628" t="s">
        <v>175</v>
      </c>
      <c r="H22628" t="s">
        <v>176</v>
      </c>
      <c r="I22628" t="s">
        <v>178</v>
      </c>
      <c r="J22628" t="s">
        <v>117</v>
      </c>
      <c r="K22628" s="1">
        <v>45428</v>
      </c>
      <c r="L22628">
        <v>30</v>
      </c>
      <c r="M22628">
        <v>4</v>
      </c>
      <c r="N22628" t="s">
        <v>538</v>
      </c>
      <c r="O22628" t="s">
        <v>537</v>
      </c>
      <c r="P22628" t="s">
        <v>630</v>
      </c>
    </row>
    <row r="22629" spans="1:16" x14ac:dyDescent="0.25">
      <c r="A22629" t="s">
        <v>501</v>
      </c>
      <c r="B22629" t="s">
        <v>174</v>
      </c>
      <c r="C22629" t="s">
        <v>64</v>
      </c>
      <c r="D22629" t="s">
        <v>472</v>
      </c>
      <c r="E22629" t="s">
        <v>473</v>
      </c>
      <c r="F22629" t="s">
        <v>65</v>
      </c>
      <c r="G22629" t="s">
        <v>175</v>
      </c>
      <c r="H22629" t="s">
        <v>176</v>
      </c>
      <c r="I22629" t="s">
        <v>178</v>
      </c>
      <c r="J22629" t="s">
        <v>117</v>
      </c>
      <c r="K22629" s="1">
        <v>45429</v>
      </c>
      <c r="L22629">
        <v>90</v>
      </c>
      <c r="M22629">
        <v>4</v>
      </c>
      <c r="N22629" t="s">
        <v>538</v>
      </c>
      <c r="O22629" t="s">
        <v>537</v>
      </c>
      <c r="P22629" t="s">
        <v>630</v>
      </c>
    </row>
    <row r="22630" spans="1:16" x14ac:dyDescent="0.25">
      <c r="A22630" t="s">
        <v>501</v>
      </c>
      <c r="B22630" t="s">
        <v>174</v>
      </c>
      <c r="C22630" t="s">
        <v>64</v>
      </c>
      <c r="D22630" t="s">
        <v>472</v>
      </c>
      <c r="E22630" t="s">
        <v>473</v>
      </c>
      <c r="F22630" t="s">
        <v>65</v>
      </c>
      <c r="G22630" t="s">
        <v>175</v>
      </c>
      <c r="H22630" t="s">
        <v>176</v>
      </c>
      <c r="I22630" t="s">
        <v>179</v>
      </c>
      <c r="J22630" t="s">
        <v>117</v>
      </c>
      <c r="K22630" s="1">
        <v>45405</v>
      </c>
      <c r="L22630">
        <v>30</v>
      </c>
      <c r="M22630">
        <v>1</v>
      </c>
      <c r="N22630" t="s">
        <v>538</v>
      </c>
      <c r="O22630" t="s">
        <v>537</v>
      </c>
      <c r="P22630" t="s">
        <v>630</v>
      </c>
    </row>
    <row r="22631" spans="1:16" x14ac:dyDescent="0.25">
      <c r="A22631" t="s">
        <v>501</v>
      </c>
      <c r="B22631" t="s">
        <v>174</v>
      </c>
      <c r="C22631" t="s">
        <v>64</v>
      </c>
      <c r="D22631" t="s">
        <v>472</v>
      </c>
      <c r="E22631" t="s">
        <v>473</v>
      </c>
      <c r="F22631" t="s">
        <v>65</v>
      </c>
      <c r="G22631" t="s">
        <v>175</v>
      </c>
      <c r="H22631" t="s">
        <v>176</v>
      </c>
      <c r="I22631" t="s">
        <v>179</v>
      </c>
      <c r="J22631" t="s">
        <v>117</v>
      </c>
      <c r="K22631" s="1">
        <v>45411</v>
      </c>
      <c r="L22631">
        <v>60</v>
      </c>
      <c r="M22631">
        <v>2</v>
      </c>
      <c r="N22631" t="s">
        <v>538</v>
      </c>
      <c r="O22631" t="s">
        <v>537</v>
      </c>
      <c r="P22631" t="s">
        <v>630</v>
      </c>
    </row>
    <row r="22632" spans="1:16" x14ac:dyDescent="0.25">
      <c r="A22632" t="s">
        <v>501</v>
      </c>
      <c r="B22632" t="s">
        <v>174</v>
      </c>
      <c r="C22632" t="s">
        <v>64</v>
      </c>
      <c r="D22632" t="s">
        <v>472</v>
      </c>
      <c r="E22632" t="s">
        <v>473</v>
      </c>
      <c r="F22632" t="s">
        <v>65</v>
      </c>
      <c r="G22632" t="s">
        <v>175</v>
      </c>
      <c r="H22632" t="s">
        <v>176</v>
      </c>
      <c r="I22632" t="s">
        <v>179</v>
      </c>
      <c r="J22632" t="s">
        <v>117</v>
      </c>
      <c r="K22632" s="1">
        <v>45412</v>
      </c>
      <c r="L22632">
        <v>30</v>
      </c>
      <c r="M22632">
        <v>2</v>
      </c>
      <c r="N22632" t="s">
        <v>538</v>
      </c>
      <c r="O22632" t="s">
        <v>537</v>
      </c>
      <c r="P22632" t="s">
        <v>630</v>
      </c>
    </row>
    <row r="22633" spans="1:16" x14ac:dyDescent="0.25">
      <c r="A22633" t="s">
        <v>501</v>
      </c>
      <c r="B22633" t="s">
        <v>174</v>
      </c>
      <c r="C22633" t="s">
        <v>64</v>
      </c>
      <c r="D22633" t="s">
        <v>472</v>
      </c>
      <c r="E22633" t="s">
        <v>473</v>
      </c>
      <c r="F22633" t="s">
        <v>65</v>
      </c>
      <c r="G22633" t="s">
        <v>175</v>
      </c>
      <c r="H22633" t="s">
        <v>176</v>
      </c>
      <c r="I22633" t="s">
        <v>179</v>
      </c>
      <c r="J22633" t="s">
        <v>117</v>
      </c>
      <c r="K22633" s="1">
        <v>45421</v>
      </c>
      <c r="L22633">
        <v>30</v>
      </c>
      <c r="M22633">
        <v>3</v>
      </c>
      <c r="N22633" t="s">
        <v>538</v>
      </c>
      <c r="O22633" t="s">
        <v>537</v>
      </c>
      <c r="P22633" t="s">
        <v>630</v>
      </c>
    </row>
    <row r="22634" spans="1:16" x14ac:dyDescent="0.25">
      <c r="A22634" t="s">
        <v>501</v>
      </c>
      <c r="B22634" t="s">
        <v>174</v>
      </c>
      <c r="C22634" t="s">
        <v>64</v>
      </c>
      <c r="D22634" t="s">
        <v>472</v>
      </c>
      <c r="E22634" t="s">
        <v>473</v>
      </c>
      <c r="F22634" t="s">
        <v>65</v>
      </c>
      <c r="G22634" t="s">
        <v>175</v>
      </c>
      <c r="H22634" t="s">
        <v>176</v>
      </c>
      <c r="I22634" t="s">
        <v>179</v>
      </c>
      <c r="J22634" t="s">
        <v>117</v>
      </c>
      <c r="K22634" s="1">
        <v>45426</v>
      </c>
      <c r="L22634">
        <v>30</v>
      </c>
      <c r="M22634">
        <v>4</v>
      </c>
      <c r="N22634" t="s">
        <v>538</v>
      </c>
      <c r="O22634" t="s">
        <v>537</v>
      </c>
      <c r="P22634" t="s">
        <v>630</v>
      </c>
    </row>
    <row r="22635" spans="1:16" x14ac:dyDescent="0.25">
      <c r="A22635" t="s">
        <v>501</v>
      </c>
      <c r="B22635" t="s">
        <v>174</v>
      </c>
      <c r="C22635" t="s">
        <v>64</v>
      </c>
      <c r="D22635" t="s">
        <v>472</v>
      </c>
      <c r="E22635" t="s">
        <v>473</v>
      </c>
      <c r="F22635" t="s">
        <v>65</v>
      </c>
      <c r="G22635" t="s">
        <v>175</v>
      </c>
      <c r="H22635" t="s">
        <v>176</v>
      </c>
      <c r="I22635" t="s">
        <v>179</v>
      </c>
      <c r="J22635" t="s">
        <v>117</v>
      </c>
      <c r="K22635" s="1">
        <v>45429</v>
      </c>
      <c r="L22635">
        <v>30</v>
      </c>
      <c r="M22635">
        <v>4</v>
      </c>
      <c r="N22635" t="s">
        <v>538</v>
      </c>
      <c r="O22635" t="s">
        <v>537</v>
      </c>
      <c r="P22635" t="s">
        <v>630</v>
      </c>
    </row>
    <row r="22636" spans="1:16" x14ac:dyDescent="0.25">
      <c r="A22636" t="s">
        <v>501</v>
      </c>
      <c r="B22636" t="s">
        <v>174</v>
      </c>
      <c r="C22636" t="s">
        <v>64</v>
      </c>
      <c r="D22636" t="s">
        <v>472</v>
      </c>
      <c r="E22636" t="s">
        <v>473</v>
      </c>
      <c r="F22636" t="s">
        <v>65</v>
      </c>
      <c r="G22636" t="s">
        <v>175</v>
      </c>
      <c r="H22636" t="s">
        <v>176</v>
      </c>
      <c r="I22636" t="s">
        <v>180</v>
      </c>
      <c r="J22636" t="s">
        <v>117</v>
      </c>
      <c r="K22636" s="1">
        <v>45404</v>
      </c>
      <c r="L22636">
        <v>60</v>
      </c>
      <c r="M22636">
        <v>1</v>
      </c>
      <c r="N22636" t="s">
        <v>538</v>
      </c>
      <c r="O22636" t="s">
        <v>537</v>
      </c>
      <c r="P22636" t="s">
        <v>630</v>
      </c>
    </row>
    <row r="22637" spans="1:16" x14ac:dyDescent="0.25">
      <c r="A22637" t="s">
        <v>501</v>
      </c>
      <c r="B22637" t="s">
        <v>174</v>
      </c>
      <c r="C22637" t="s">
        <v>64</v>
      </c>
      <c r="D22637" t="s">
        <v>472</v>
      </c>
      <c r="E22637" t="s">
        <v>473</v>
      </c>
      <c r="F22637" t="s">
        <v>65</v>
      </c>
      <c r="G22637" t="s">
        <v>175</v>
      </c>
      <c r="H22637" t="s">
        <v>176</v>
      </c>
      <c r="I22637" t="s">
        <v>180</v>
      </c>
      <c r="J22637" t="s">
        <v>117</v>
      </c>
      <c r="K22637" s="1">
        <v>45406</v>
      </c>
      <c r="L22637">
        <v>30</v>
      </c>
      <c r="M22637">
        <v>1</v>
      </c>
      <c r="N22637" t="s">
        <v>538</v>
      </c>
      <c r="O22637" t="s">
        <v>537</v>
      </c>
      <c r="P22637" t="s">
        <v>630</v>
      </c>
    </row>
    <row r="22638" spans="1:16" x14ac:dyDescent="0.25">
      <c r="A22638" t="s">
        <v>501</v>
      </c>
      <c r="B22638" t="s">
        <v>174</v>
      </c>
      <c r="C22638" t="s">
        <v>64</v>
      </c>
      <c r="D22638" t="s">
        <v>472</v>
      </c>
      <c r="E22638" t="s">
        <v>473</v>
      </c>
      <c r="F22638" t="s">
        <v>65</v>
      </c>
      <c r="G22638" t="s">
        <v>175</v>
      </c>
      <c r="H22638" t="s">
        <v>176</v>
      </c>
      <c r="I22638" t="s">
        <v>180</v>
      </c>
      <c r="J22638" t="s">
        <v>117</v>
      </c>
      <c r="K22638" s="1">
        <v>45411</v>
      </c>
      <c r="L22638">
        <v>30</v>
      </c>
      <c r="M22638">
        <v>2</v>
      </c>
      <c r="N22638" t="s">
        <v>538</v>
      </c>
      <c r="O22638" t="s">
        <v>537</v>
      </c>
      <c r="P22638" t="s">
        <v>630</v>
      </c>
    </row>
    <row r="22639" spans="1:16" x14ac:dyDescent="0.25">
      <c r="A22639" t="s">
        <v>501</v>
      </c>
      <c r="B22639" t="s">
        <v>174</v>
      </c>
      <c r="C22639" t="s">
        <v>64</v>
      </c>
      <c r="D22639" t="s">
        <v>472</v>
      </c>
      <c r="E22639" t="s">
        <v>473</v>
      </c>
      <c r="F22639" t="s">
        <v>65</v>
      </c>
      <c r="G22639" t="s">
        <v>175</v>
      </c>
      <c r="H22639" t="s">
        <v>176</v>
      </c>
      <c r="I22639" t="s">
        <v>180</v>
      </c>
      <c r="J22639" t="s">
        <v>117</v>
      </c>
      <c r="K22639" s="1">
        <v>45412</v>
      </c>
      <c r="L22639">
        <v>30</v>
      </c>
      <c r="M22639">
        <v>2</v>
      </c>
      <c r="N22639" t="s">
        <v>538</v>
      </c>
      <c r="O22639" t="s">
        <v>537</v>
      </c>
      <c r="P22639" t="s">
        <v>630</v>
      </c>
    </row>
    <row r="22640" spans="1:16" x14ac:dyDescent="0.25">
      <c r="A22640" t="s">
        <v>501</v>
      </c>
      <c r="B22640" t="s">
        <v>174</v>
      </c>
      <c r="C22640" t="s">
        <v>64</v>
      </c>
      <c r="D22640" t="s">
        <v>472</v>
      </c>
      <c r="E22640" t="s">
        <v>473</v>
      </c>
      <c r="F22640" t="s">
        <v>65</v>
      </c>
      <c r="G22640" t="s">
        <v>175</v>
      </c>
      <c r="H22640" t="s">
        <v>176</v>
      </c>
      <c r="I22640" t="s">
        <v>180</v>
      </c>
      <c r="J22640" t="s">
        <v>117</v>
      </c>
      <c r="K22640" s="1">
        <v>45414</v>
      </c>
      <c r="L22640">
        <v>30</v>
      </c>
      <c r="M22640">
        <v>2</v>
      </c>
      <c r="N22640" t="s">
        <v>538</v>
      </c>
      <c r="O22640" t="s">
        <v>537</v>
      </c>
      <c r="P22640" t="s">
        <v>630</v>
      </c>
    </row>
    <row r="22641" spans="1:16" x14ac:dyDescent="0.25">
      <c r="A22641" t="s">
        <v>501</v>
      </c>
      <c r="B22641" t="s">
        <v>174</v>
      </c>
      <c r="C22641" t="s">
        <v>64</v>
      </c>
      <c r="D22641" t="s">
        <v>472</v>
      </c>
      <c r="E22641" t="s">
        <v>473</v>
      </c>
      <c r="F22641" t="s">
        <v>65</v>
      </c>
      <c r="G22641" t="s">
        <v>175</v>
      </c>
      <c r="H22641" t="s">
        <v>176</v>
      </c>
      <c r="I22641" t="s">
        <v>180</v>
      </c>
      <c r="J22641" t="s">
        <v>117</v>
      </c>
      <c r="K22641" s="1">
        <v>45420</v>
      </c>
      <c r="L22641">
        <v>60</v>
      </c>
      <c r="M22641">
        <v>3</v>
      </c>
      <c r="N22641" t="s">
        <v>538</v>
      </c>
      <c r="O22641" t="s">
        <v>537</v>
      </c>
      <c r="P22641" t="s">
        <v>630</v>
      </c>
    </row>
    <row r="22642" spans="1:16" x14ac:dyDescent="0.25">
      <c r="A22642" t="s">
        <v>501</v>
      </c>
      <c r="B22642" t="s">
        <v>174</v>
      </c>
      <c r="C22642" t="s">
        <v>64</v>
      </c>
      <c r="D22642" t="s">
        <v>472</v>
      </c>
      <c r="E22642" t="s">
        <v>473</v>
      </c>
      <c r="F22642" t="s">
        <v>65</v>
      </c>
      <c r="G22642" t="s">
        <v>175</v>
      </c>
      <c r="H22642" t="s">
        <v>176</v>
      </c>
      <c r="I22642" t="s">
        <v>180</v>
      </c>
      <c r="J22642" t="s">
        <v>117</v>
      </c>
      <c r="K22642" s="1">
        <v>45421</v>
      </c>
      <c r="L22642">
        <v>30</v>
      </c>
      <c r="M22642">
        <v>3</v>
      </c>
      <c r="N22642" t="s">
        <v>538</v>
      </c>
      <c r="O22642" t="s">
        <v>537</v>
      </c>
      <c r="P22642" t="s">
        <v>630</v>
      </c>
    </row>
    <row r="22643" spans="1:16" x14ac:dyDescent="0.25">
      <c r="A22643" t="s">
        <v>501</v>
      </c>
      <c r="B22643" t="s">
        <v>174</v>
      </c>
      <c r="C22643" t="s">
        <v>64</v>
      </c>
      <c r="D22643" t="s">
        <v>472</v>
      </c>
      <c r="E22643" t="s">
        <v>473</v>
      </c>
      <c r="F22643" t="s">
        <v>65</v>
      </c>
      <c r="G22643" t="s">
        <v>175</v>
      </c>
      <c r="H22643" t="s">
        <v>176</v>
      </c>
      <c r="I22643" t="s">
        <v>180</v>
      </c>
      <c r="J22643" t="s">
        <v>117</v>
      </c>
      <c r="K22643" s="1">
        <v>45422</v>
      </c>
      <c r="L22643">
        <v>60</v>
      </c>
      <c r="M22643">
        <v>3</v>
      </c>
      <c r="N22643" t="s">
        <v>538</v>
      </c>
      <c r="O22643" t="s">
        <v>537</v>
      </c>
      <c r="P22643" t="s">
        <v>630</v>
      </c>
    </row>
    <row r="22644" spans="1:16" x14ac:dyDescent="0.25">
      <c r="A22644" t="s">
        <v>501</v>
      </c>
      <c r="B22644" t="s">
        <v>174</v>
      </c>
      <c r="C22644" t="s">
        <v>64</v>
      </c>
      <c r="D22644" t="s">
        <v>472</v>
      </c>
      <c r="E22644" t="s">
        <v>473</v>
      </c>
      <c r="F22644" t="s">
        <v>65</v>
      </c>
      <c r="G22644" t="s">
        <v>175</v>
      </c>
      <c r="H22644" t="s">
        <v>176</v>
      </c>
      <c r="I22644" t="s">
        <v>180</v>
      </c>
      <c r="J22644" t="s">
        <v>117</v>
      </c>
      <c r="K22644" s="1">
        <v>45425</v>
      </c>
      <c r="L22644">
        <v>60</v>
      </c>
      <c r="M22644">
        <v>4</v>
      </c>
      <c r="N22644" t="s">
        <v>538</v>
      </c>
      <c r="O22644" t="s">
        <v>537</v>
      </c>
      <c r="P22644" t="s">
        <v>630</v>
      </c>
    </row>
    <row r="22645" spans="1:16" x14ac:dyDescent="0.25">
      <c r="A22645" t="s">
        <v>501</v>
      </c>
      <c r="B22645" t="s">
        <v>174</v>
      </c>
      <c r="C22645" t="s">
        <v>64</v>
      </c>
      <c r="D22645" t="s">
        <v>472</v>
      </c>
      <c r="E22645" t="s">
        <v>473</v>
      </c>
      <c r="F22645" t="s">
        <v>65</v>
      </c>
      <c r="G22645" t="s">
        <v>175</v>
      </c>
      <c r="H22645" t="s">
        <v>176</v>
      </c>
      <c r="I22645" t="s">
        <v>180</v>
      </c>
      <c r="J22645" t="s">
        <v>117</v>
      </c>
      <c r="K22645" s="1">
        <v>45426</v>
      </c>
      <c r="L22645">
        <v>60</v>
      </c>
      <c r="M22645">
        <v>4</v>
      </c>
      <c r="N22645" t="s">
        <v>538</v>
      </c>
      <c r="O22645" t="s">
        <v>537</v>
      </c>
      <c r="P22645" t="s">
        <v>630</v>
      </c>
    </row>
    <row r="22646" spans="1:16" x14ac:dyDescent="0.25">
      <c r="A22646" t="s">
        <v>501</v>
      </c>
      <c r="B22646" t="s">
        <v>174</v>
      </c>
      <c r="C22646" t="s">
        <v>64</v>
      </c>
      <c r="D22646" t="s">
        <v>472</v>
      </c>
      <c r="E22646" t="s">
        <v>473</v>
      </c>
      <c r="F22646" t="s">
        <v>65</v>
      </c>
      <c r="G22646" t="s">
        <v>175</v>
      </c>
      <c r="H22646" t="s">
        <v>176</v>
      </c>
      <c r="I22646" t="s">
        <v>180</v>
      </c>
      <c r="J22646" t="s">
        <v>117</v>
      </c>
      <c r="K22646" s="1">
        <v>45427</v>
      </c>
      <c r="L22646">
        <v>60</v>
      </c>
      <c r="M22646">
        <v>4</v>
      </c>
      <c r="N22646" t="s">
        <v>538</v>
      </c>
      <c r="O22646" t="s">
        <v>537</v>
      </c>
      <c r="P22646" t="s">
        <v>630</v>
      </c>
    </row>
    <row r="22647" spans="1:16" x14ac:dyDescent="0.25">
      <c r="A22647" t="s">
        <v>501</v>
      </c>
      <c r="B22647" t="s">
        <v>174</v>
      </c>
      <c r="C22647" t="s">
        <v>64</v>
      </c>
      <c r="D22647" t="s">
        <v>472</v>
      </c>
      <c r="E22647" t="s">
        <v>473</v>
      </c>
      <c r="F22647" t="s">
        <v>65</v>
      </c>
      <c r="G22647" t="s">
        <v>175</v>
      </c>
      <c r="H22647" t="s">
        <v>176</v>
      </c>
      <c r="I22647" t="s">
        <v>180</v>
      </c>
      <c r="J22647" t="s">
        <v>117</v>
      </c>
      <c r="K22647" s="1">
        <v>45428</v>
      </c>
      <c r="L22647">
        <v>90</v>
      </c>
      <c r="M22647">
        <v>4</v>
      </c>
      <c r="N22647" t="s">
        <v>538</v>
      </c>
      <c r="O22647" t="s">
        <v>537</v>
      </c>
      <c r="P22647" t="s">
        <v>630</v>
      </c>
    </row>
    <row r="22648" spans="1:16" x14ac:dyDescent="0.25">
      <c r="A22648" t="s">
        <v>501</v>
      </c>
      <c r="B22648" t="s">
        <v>174</v>
      </c>
      <c r="C22648" t="s">
        <v>64</v>
      </c>
      <c r="D22648" t="s">
        <v>472</v>
      </c>
      <c r="E22648" t="s">
        <v>473</v>
      </c>
      <c r="F22648" t="s">
        <v>65</v>
      </c>
      <c r="G22648" t="s">
        <v>175</v>
      </c>
      <c r="H22648" t="s">
        <v>176</v>
      </c>
      <c r="I22648" t="s">
        <v>180</v>
      </c>
      <c r="J22648" t="s">
        <v>117</v>
      </c>
      <c r="K22648" s="1">
        <v>45429</v>
      </c>
      <c r="L22648">
        <v>30</v>
      </c>
      <c r="M22648">
        <v>4</v>
      </c>
      <c r="N22648" t="s">
        <v>538</v>
      </c>
      <c r="O22648" t="s">
        <v>537</v>
      </c>
      <c r="P22648" t="s">
        <v>630</v>
      </c>
    </row>
    <row r="22649" spans="1:16" x14ac:dyDescent="0.25">
      <c r="A22649" t="s">
        <v>501</v>
      </c>
      <c r="B22649" t="s">
        <v>174</v>
      </c>
      <c r="C22649" t="s">
        <v>64</v>
      </c>
      <c r="D22649" t="s">
        <v>472</v>
      </c>
      <c r="E22649" t="s">
        <v>473</v>
      </c>
      <c r="F22649" t="s">
        <v>65</v>
      </c>
      <c r="G22649" t="s">
        <v>175</v>
      </c>
      <c r="H22649" t="s">
        <v>176</v>
      </c>
      <c r="I22649" t="s">
        <v>59</v>
      </c>
      <c r="J22649" t="s">
        <v>117</v>
      </c>
      <c r="K22649" s="1">
        <v>45415</v>
      </c>
      <c r="L22649">
        <v>60</v>
      </c>
      <c r="M22649">
        <v>2</v>
      </c>
      <c r="N22649" t="s">
        <v>538</v>
      </c>
      <c r="O22649" t="s">
        <v>537</v>
      </c>
      <c r="P22649" t="s">
        <v>630</v>
      </c>
    </row>
    <row r="22650" spans="1:16" x14ac:dyDescent="0.25">
      <c r="A22650" t="s">
        <v>501</v>
      </c>
      <c r="B22650" t="s">
        <v>174</v>
      </c>
      <c r="C22650" t="s">
        <v>64</v>
      </c>
      <c r="D22650" t="s">
        <v>472</v>
      </c>
      <c r="E22650" t="s">
        <v>473</v>
      </c>
      <c r="F22650" t="s">
        <v>65</v>
      </c>
      <c r="G22650" t="s">
        <v>175</v>
      </c>
      <c r="H22650" t="s">
        <v>176</v>
      </c>
      <c r="I22650" t="s">
        <v>59</v>
      </c>
      <c r="J22650" t="s">
        <v>117</v>
      </c>
      <c r="K22650" s="1">
        <v>45418</v>
      </c>
      <c r="L22650">
        <v>60</v>
      </c>
      <c r="M22650">
        <v>3</v>
      </c>
      <c r="N22650" t="s">
        <v>538</v>
      </c>
      <c r="O22650" t="s">
        <v>537</v>
      </c>
      <c r="P22650" t="s">
        <v>630</v>
      </c>
    </row>
    <row r="22651" spans="1:16" x14ac:dyDescent="0.25">
      <c r="A22651" t="s">
        <v>501</v>
      </c>
      <c r="B22651" t="s">
        <v>174</v>
      </c>
      <c r="C22651" t="s">
        <v>64</v>
      </c>
      <c r="D22651" t="s">
        <v>472</v>
      </c>
      <c r="E22651" t="s">
        <v>473</v>
      </c>
      <c r="F22651" t="s">
        <v>65</v>
      </c>
      <c r="G22651" t="s">
        <v>175</v>
      </c>
      <c r="H22651" t="s">
        <v>176</v>
      </c>
      <c r="I22651" t="s">
        <v>59</v>
      </c>
      <c r="J22651" t="s">
        <v>117</v>
      </c>
      <c r="K22651" s="1">
        <v>45419</v>
      </c>
      <c r="L22651">
        <v>90</v>
      </c>
      <c r="M22651">
        <v>3</v>
      </c>
      <c r="N22651" t="s">
        <v>538</v>
      </c>
      <c r="O22651" t="s">
        <v>537</v>
      </c>
      <c r="P22651" t="s">
        <v>630</v>
      </c>
    </row>
    <row r="22652" spans="1:16" x14ac:dyDescent="0.25">
      <c r="A22652" t="s">
        <v>501</v>
      </c>
      <c r="B22652" t="s">
        <v>174</v>
      </c>
      <c r="C22652" t="s">
        <v>64</v>
      </c>
      <c r="D22652" t="s">
        <v>472</v>
      </c>
      <c r="E22652" t="s">
        <v>473</v>
      </c>
      <c r="F22652" t="s">
        <v>65</v>
      </c>
      <c r="G22652" t="s">
        <v>175</v>
      </c>
      <c r="H22652" t="s">
        <v>176</v>
      </c>
      <c r="I22652" t="s">
        <v>59</v>
      </c>
      <c r="J22652" t="s">
        <v>117</v>
      </c>
      <c r="K22652" s="1">
        <v>45420</v>
      </c>
      <c r="L22652">
        <v>120</v>
      </c>
      <c r="M22652">
        <v>3</v>
      </c>
      <c r="N22652" t="s">
        <v>538</v>
      </c>
      <c r="O22652" t="s">
        <v>537</v>
      </c>
      <c r="P22652" t="s">
        <v>630</v>
      </c>
    </row>
    <row r="22653" spans="1:16" x14ac:dyDescent="0.25">
      <c r="A22653" t="s">
        <v>501</v>
      </c>
      <c r="B22653" t="s">
        <v>174</v>
      </c>
      <c r="C22653" t="s">
        <v>64</v>
      </c>
      <c r="D22653" t="s">
        <v>472</v>
      </c>
      <c r="E22653" t="s">
        <v>473</v>
      </c>
      <c r="F22653" t="s">
        <v>65</v>
      </c>
      <c r="G22653" t="s">
        <v>175</v>
      </c>
      <c r="H22653" t="s">
        <v>176</v>
      </c>
      <c r="I22653" t="s">
        <v>59</v>
      </c>
      <c r="J22653" t="s">
        <v>117</v>
      </c>
      <c r="K22653" s="1">
        <v>45421</v>
      </c>
      <c r="L22653">
        <v>120</v>
      </c>
      <c r="M22653">
        <v>3</v>
      </c>
      <c r="N22653" t="s">
        <v>538</v>
      </c>
      <c r="O22653" t="s">
        <v>537</v>
      </c>
      <c r="P22653" t="s">
        <v>630</v>
      </c>
    </row>
    <row r="22654" spans="1:16" x14ac:dyDescent="0.25">
      <c r="A22654" t="s">
        <v>501</v>
      </c>
      <c r="B22654" t="s">
        <v>174</v>
      </c>
      <c r="C22654" t="s">
        <v>64</v>
      </c>
      <c r="D22654" t="s">
        <v>472</v>
      </c>
      <c r="E22654" t="s">
        <v>473</v>
      </c>
      <c r="F22654" t="s">
        <v>65</v>
      </c>
      <c r="G22654" t="s">
        <v>175</v>
      </c>
      <c r="H22654" t="s">
        <v>25</v>
      </c>
      <c r="I22654" t="s">
        <v>16</v>
      </c>
      <c r="J22654" t="s">
        <v>117</v>
      </c>
      <c r="K22654" s="1">
        <v>45404</v>
      </c>
      <c r="L22654">
        <v>30</v>
      </c>
      <c r="M22654">
        <v>1</v>
      </c>
      <c r="N22654" t="s">
        <v>538</v>
      </c>
      <c r="O22654" t="s">
        <v>537</v>
      </c>
      <c r="P22654" t="s">
        <v>630</v>
      </c>
    </row>
    <row r="22655" spans="1:16" x14ac:dyDescent="0.25">
      <c r="A22655" t="s">
        <v>501</v>
      </c>
      <c r="B22655" t="s">
        <v>174</v>
      </c>
      <c r="C22655" t="s">
        <v>64</v>
      </c>
      <c r="D22655" t="s">
        <v>472</v>
      </c>
      <c r="E22655" t="s">
        <v>473</v>
      </c>
      <c r="F22655" t="s">
        <v>65</v>
      </c>
      <c r="G22655" t="s">
        <v>175</v>
      </c>
      <c r="H22655" t="s">
        <v>25</v>
      </c>
      <c r="I22655" t="s">
        <v>16</v>
      </c>
      <c r="J22655" t="s">
        <v>117</v>
      </c>
      <c r="K22655" s="1">
        <v>45405</v>
      </c>
      <c r="L22655">
        <v>30</v>
      </c>
      <c r="M22655">
        <v>1</v>
      </c>
      <c r="N22655" t="s">
        <v>538</v>
      </c>
      <c r="O22655" t="s">
        <v>537</v>
      </c>
      <c r="P22655" t="s">
        <v>630</v>
      </c>
    </row>
    <row r="22656" spans="1:16" x14ac:dyDescent="0.25">
      <c r="A22656" t="s">
        <v>501</v>
      </c>
      <c r="B22656" t="s">
        <v>174</v>
      </c>
      <c r="C22656" t="s">
        <v>64</v>
      </c>
      <c r="D22656" t="s">
        <v>472</v>
      </c>
      <c r="E22656" t="s">
        <v>473</v>
      </c>
      <c r="F22656" t="s">
        <v>65</v>
      </c>
      <c r="G22656" t="s">
        <v>175</v>
      </c>
      <c r="H22656" t="s">
        <v>25</v>
      </c>
      <c r="I22656" t="s">
        <v>16</v>
      </c>
      <c r="J22656" t="s">
        <v>117</v>
      </c>
      <c r="K22656" s="1">
        <v>45407</v>
      </c>
      <c r="L22656">
        <v>30</v>
      </c>
      <c r="M22656">
        <v>1</v>
      </c>
      <c r="N22656" t="s">
        <v>538</v>
      </c>
      <c r="O22656" t="s">
        <v>537</v>
      </c>
      <c r="P22656" t="s">
        <v>630</v>
      </c>
    </row>
    <row r="22657" spans="1:16" x14ac:dyDescent="0.25">
      <c r="A22657" t="s">
        <v>501</v>
      </c>
      <c r="B22657" t="s">
        <v>174</v>
      </c>
      <c r="C22657" t="s">
        <v>64</v>
      </c>
      <c r="D22657" t="s">
        <v>472</v>
      </c>
      <c r="E22657" t="s">
        <v>473</v>
      </c>
      <c r="F22657" t="s">
        <v>65</v>
      </c>
      <c r="G22657" t="s">
        <v>175</v>
      </c>
      <c r="H22657" t="s">
        <v>25</v>
      </c>
      <c r="I22657" t="s">
        <v>16</v>
      </c>
      <c r="J22657" t="s">
        <v>117</v>
      </c>
      <c r="K22657" s="1">
        <v>45412</v>
      </c>
      <c r="L22657">
        <v>30</v>
      </c>
      <c r="M22657">
        <v>2</v>
      </c>
      <c r="N22657" t="s">
        <v>538</v>
      </c>
      <c r="O22657" t="s">
        <v>537</v>
      </c>
      <c r="P22657" t="s">
        <v>630</v>
      </c>
    </row>
    <row r="22658" spans="1:16" x14ac:dyDescent="0.25">
      <c r="A22658" t="s">
        <v>501</v>
      </c>
      <c r="B22658" t="s">
        <v>174</v>
      </c>
      <c r="C22658" t="s">
        <v>64</v>
      </c>
      <c r="D22658" t="s">
        <v>472</v>
      </c>
      <c r="E22658" t="s">
        <v>473</v>
      </c>
      <c r="F22658" t="s">
        <v>65</v>
      </c>
      <c r="G22658" t="s">
        <v>175</v>
      </c>
      <c r="H22658" t="s">
        <v>25</v>
      </c>
      <c r="I22658" t="s">
        <v>16</v>
      </c>
      <c r="J22658" t="s">
        <v>117</v>
      </c>
      <c r="K22658" s="1">
        <v>45415</v>
      </c>
      <c r="L22658">
        <v>30</v>
      </c>
      <c r="M22658">
        <v>2</v>
      </c>
      <c r="N22658" t="s">
        <v>538</v>
      </c>
      <c r="O22658" t="s">
        <v>537</v>
      </c>
      <c r="P22658" t="s">
        <v>630</v>
      </c>
    </row>
    <row r="22659" spans="1:16" x14ac:dyDescent="0.25">
      <c r="A22659" t="s">
        <v>501</v>
      </c>
      <c r="B22659" t="s">
        <v>174</v>
      </c>
      <c r="C22659" t="s">
        <v>64</v>
      </c>
      <c r="D22659" t="s">
        <v>472</v>
      </c>
      <c r="E22659" t="s">
        <v>473</v>
      </c>
      <c r="F22659" t="s">
        <v>65</v>
      </c>
      <c r="G22659" t="s">
        <v>175</v>
      </c>
      <c r="H22659" t="s">
        <v>25</v>
      </c>
      <c r="I22659" t="s">
        <v>16</v>
      </c>
      <c r="J22659" t="s">
        <v>117</v>
      </c>
      <c r="K22659" s="1">
        <v>45418</v>
      </c>
      <c r="L22659">
        <v>30</v>
      </c>
      <c r="M22659">
        <v>3</v>
      </c>
      <c r="N22659" t="s">
        <v>538</v>
      </c>
      <c r="O22659" t="s">
        <v>537</v>
      </c>
      <c r="P22659" t="s">
        <v>630</v>
      </c>
    </row>
    <row r="22660" spans="1:16" x14ac:dyDescent="0.25">
      <c r="A22660" t="s">
        <v>501</v>
      </c>
      <c r="B22660" t="s">
        <v>174</v>
      </c>
      <c r="C22660" t="s">
        <v>64</v>
      </c>
      <c r="D22660" t="s">
        <v>472</v>
      </c>
      <c r="E22660" t="s">
        <v>473</v>
      </c>
      <c r="F22660" t="s">
        <v>65</v>
      </c>
      <c r="G22660" t="s">
        <v>175</v>
      </c>
      <c r="H22660" t="s">
        <v>25</v>
      </c>
      <c r="I22660" t="s">
        <v>16</v>
      </c>
      <c r="J22660" t="s">
        <v>117</v>
      </c>
      <c r="K22660" s="1">
        <v>45419</v>
      </c>
      <c r="L22660">
        <v>30</v>
      </c>
      <c r="M22660">
        <v>3</v>
      </c>
      <c r="N22660" t="s">
        <v>538</v>
      </c>
      <c r="O22660" t="s">
        <v>537</v>
      </c>
      <c r="P22660" t="s">
        <v>630</v>
      </c>
    </row>
    <row r="22661" spans="1:16" x14ac:dyDescent="0.25">
      <c r="A22661" t="s">
        <v>501</v>
      </c>
      <c r="B22661" t="s">
        <v>174</v>
      </c>
      <c r="C22661" t="s">
        <v>64</v>
      </c>
      <c r="D22661" t="s">
        <v>472</v>
      </c>
      <c r="E22661" t="s">
        <v>473</v>
      </c>
      <c r="F22661" t="s">
        <v>65</v>
      </c>
      <c r="G22661" t="s">
        <v>175</v>
      </c>
      <c r="H22661" t="s">
        <v>25</v>
      </c>
      <c r="I22661" t="s">
        <v>16</v>
      </c>
      <c r="J22661" t="s">
        <v>117</v>
      </c>
      <c r="K22661" s="1">
        <v>45422</v>
      </c>
      <c r="L22661">
        <v>30</v>
      </c>
      <c r="M22661">
        <v>3</v>
      </c>
      <c r="N22661" t="s">
        <v>538</v>
      </c>
      <c r="O22661" t="s">
        <v>537</v>
      </c>
      <c r="P22661" t="s">
        <v>630</v>
      </c>
    </row>
    <row r="22662" spans="1:16" x14ac:dyDescent="0.25">
      <c r="A22662" t="s">
        <v>501</v>
      </c>
      <c r="B22662" t="s">
        <v>174</v>
      </c>
      <c r="C22662" t="s">
        <v>64</v>
      </c>
      <c r="D22662" t="s">
        <v>472</v>
      </c>
      <c r="E22662" t="s">
        <v>473</v>
      </c>
      <c r="F22662" t="s">
        <v>65</v>
      </c>
      <c r="G22662" t="s">
        <v>175</v>
      </c>
      <c r="H22662" t="s">
        <v>25</v>
      </c>
      <c r="I22662" t="s">
        <v>16</v>
      </c>
      <c r="J22662" t="s">
        <v>117</v>
      </c>
      <c r="K22662" s="1">
        <v>45425</v>
      </c>
      <c r="L22662">
        <v>60</v>
      </c>
      <c r="M22662">
        <v>4</v>
      </c>
      <c r="N22662" t="s">
        <v>538</v>
      </c>
      <c r="O22662" t="s">
        <v>537</v>
      </c>
      <c r="P22662" t="s">
        <v>630</v>
      </c>
    </row>
    <row r="22663" spans="1:16" x14ac:dyDescent="0.25">
      <c r="A22663" t="s">
        <v>501</v>
      </c>
      <c r="B22663" t="s">
        <v>174</v>
      </c>
      <c r="C22663" t="s">
        <v>64</v>
      </c>
      <c r="D22663" t="s">
        <v>472</v>
      </c>
      <c r="E22663" t="s">
        <v>473</v>
      </c>
      <c r="F22663" t="s">
        <v>65</v>
      </c>
      <c r="G22663" t="s">
        <v>175</v>
      </c>
      <c r="H22663" t="s">
        <v>25</v>
      </c>
      <c r="I22663" t="s">
        <v>16</v>
      </c>
      <c r="J22663" t="s">
        <v>117</v>
      </c>
      <c r="K22663" s="1">
        <v>45426</v>
      </c>
      <c r="L22663">
        <v>30</v>
      </c>
      <c r="M22663">
        <v>4</v>
      </c>
      <c r="N22663" t="s">
        <v>538</v>
      </c>
      <c r="O22663" t="s">
        <v>537</v>
      </c>
      <c r="P22663" t="s">
        <v>630</v>
      </c>
    </row>
    <row r="22664" spans="1:16" x14ac:dyDescent="0.25">
      <c r="A22664" t="s">
        <v>501</v>
      </c>
      <c r="B22664" t="s">
        <v>174</v>
      </c>
      <c r="C22664" t="s">
        <v>64</v>
      </c>
      <c r="D22664" t="s">
        <v>472</v>
      </c>
      <c r="E22664" t="s">
        <v>473</v>
      </c>
      <c r="F22664" t="s">
        <v>65</v>
      </c>
      <c r="G22664" t="s">
        <v>175</v>
      </c>
      <c r="H22664" t="s">
        <v>25</v>
      </c>
      <c r="I22664" t="s">
        <v>16</v>
      </c>
      <c r="J22664" t="s">
        <v>117</v>
      </c>
      <c r="K22664" s="1">
        <v>45427</v>
      </c>
      <c r="L22664">
        <v>30</v>
      </c>
      <c r="M22664">
        <v>4</v>
      </c>
      <c r="N22664" t="s">
        <v>538</v>
      </c>
      <c r="O22664" t="s">
        <v>537</v>
      </c>
      <c r="P22664" t="s">
        <v>630</v>
      </c>
    </row>
    <row r="22665" spans="1:16" x14ac:dyDescent="0.25">
      <c r="A22665" t="s">
        <v>501</v>
      </c>
      <c r="B22665" t="s">
        <v>174</v>
      </c>
      <c r="C22665" t="s">
        <v>64</v>
      </c>
      <c r="D22665" t="s">
        <v>472</v>
      </c>
      <c r="E22665" t="s">
        <v>473</v>
      </c>
      <c r="F22665" t="s">
        <v>65</v>
      </c>
      <c r="G22665" t="s">
        <v>175</v>
      </c>
      <c r="H22665" t="s">
        <v>25</v>
      </c>
      <c r="I22665" t="s">
        <v>16</v>
      </c>
      <c r="J22665" t="s">
        <v>117</v>
      </c>
      <c r="K22665" s="1">
        <v>45429</v>
      </c>
      <c r="L22665">
        <v>60</v>
      </c>
      <c r="M22665">
        <v>4</v>
      </c>
      <c r="N22665" t="s">
        <v>538</v>
      </c>
      <c r="O22665" t="s">
        <v>537</v>
      </c>
      <c r="P22665" t="s">
        <v>630</v>
      </c>
    </row>
    <row r="22666" spans="1:16" x14ac:dyDescent="0.25">
      <c r="A22666" t="s">
        <v>501</v>
      </c>
      <c r="B22666" t="s">
        <v>174</v>
      </c>
      <c r="C22666" t="s">
        <v>64</v>
      </c>
      <c r="D22666" t="s">
        <v>472</v>
      </c>
      <c r="E22666" t="s">
        <v>473</v>
      </c>
      <c r="F22666" t="s">
        <v>65</v>
      </c>
      <c r="G22666" t="s">
        <v>175</v>
      </c>
      <c r="H22666" t="s">
        <v>25</v>
      </c>
      <c r="I22666" t="s">
        <v>181</v>
      </c>
      <c r="J22666" t="s">
        <v>118</v>
      </c>
      <c r="K22666" s="1">
        <v>45411</v>
      </c>
      <c r="L22666">
        <v>30</v>
      </c>
      <c r="M22666">
        <v>2</v>
      </c>
      <c r="N22666" t="s">
        <v>538</v>
      </c>
      <c r="O22666" t="s">
        <v>537</v>
      </c>
      <c r="P22666" t="s">
        <v>630</v>
      </c>
    </row>
    <row r="22667" spans="1:16" x14ac:dyDescent="0.25">
      <c r="A22667" t="s">
        <v>501</v>
      </c>
      <c r="B22667" t="s">
        <v>174</v>
      </c>
      <c r="C22667" t="s">
        <v>64</v>
      </c>
      <c r="D22667" t="s">
        <v>472</v>
      </c>
      <c r="E22667" t="s">
        <v>473</v>
      </c>
      <c r="F22667" t="s">
        <v>65</v>
      </c>
      <c r="G22667" t="s">
        <v>175</v>
      </c>
      <c r="H22667" t="s">
        <v>25</v>
      </c>
      <c r="I22667" t="s">
        <v>181</v>
      </c>
      <c r="J22667" t="s">
        <v>118</v>
      </c>
      <c r="K22667" s="1">
        <v>45412</v>
      </c>
      <c r="L22667">
        <v>30</v>
      </c>
      <c r="M22667">
        <v>2</v>
      </c>
      <c r="N22667" t="s">
        <v>538</v>
      </c>
      <c r="O22667" t="s">
        <v>537</v>
      </c>
      <c r="P22667" t="s">
        <v>630</v>
      </c>
    </row>
    <row r="22668" spans="1:16" x14ac:dyDescent="0.25">
      <c r="A22668" t="s">
        <v>501</v>
      </c>
      <c r="B22668" t="s">
        <v>174</v>
      </c>
      <c r="C22668" t="s">
        <v>64</v>
      </c>
      <c r="D22668" t="s">
        <v>472</v>
      </c>
      <c r="E22668" t="s">
        <v>473</v>
      </c>
      <c r="F22668" t="s">
        <v>65</v>
      </c>
      <c r="G22668" t="s">
        <v>175</v>
      </c>
      <c r="H22668" t="s">
        <v>25</v>
      </c>
      <c r="I22668" t="s">
        <v>181</v>
      </c>
      <c r="J22668" t="s">
        <v>118</v>
      </c>
      <c r="K22668" s="1">
        <v>45414</v>
      </c>
      <c r="L22668">
        <v>30</v>
      </c>
      <c r="M22668">
        <v>2</v>
      </c>
      <c r="N22668" t="s">
        <v>538</v>
      </c>
      <c r="O22668" t="s">
        <v>537</v>
      </c>
      <c r="P22668" t="s">
        <v>630</v>
      </c>
    </row>
    <row r="22669" spans="1:16" x14ac:dyDescent="0.25">
      <c r="A22669" t="s">
        <v>501</v>
      </c>
      <c r="B22669" t="s">
        <v>174</v>
      </c>
      <c r="C22669" t="s">
        <v>64</v>
      </c>
      <c r="D22669" t="s">
        <v>472</v>
      </c>
      <c r="E22669" t="s">
        <v>473</v>
      </c>
      <c r="F22669" t="s">
        <v>65</v>
      </c>
      <c r="G22669" t="s">
        <v>175</v>
      </c>
      <c r="H22669" t="s">
        <v>25</v>
      </c>
      <c r="I22669" t="s">
        <v>200</v>
      </c>
      <c r="J22669" t="s">
        <v>117</v>
      </c>
      <c r="K22669" s="1">
        <v>45406</v>
      </c>
      <c r="L22669">
        <v>30</v>
      </c>
      <c r="M22669">
        <v>1</v>
      </c>
      <c r="N22669" t="s">
        <v>538</v>
      </c>
      <c r="O22669" t="s">
        <v>537</v>
      </c>
      <c r="P22669" t="s">
        <v>630</v>
      </c>
    </row>
    <row r="22670" spans="1:16" x14ac:dyDescent="0.25">
      <c r="A22670" t="s">
        <v>501</v>
      </c>
      <c r="B22670" t="s">
        <v>174</v>
      </c>
      <c r="C22670" t="s">
        <v>64</v>
      </c>
      <c r="D22670" t="s">
        <v>472</v>
      </c>
      <c r="E22670" t="s">
        <v>473</v>
      </c>
      <c r="F22670" t="s">
        <v>65</v>
      </c>
      <c r="G22670" t="s">
        <v>175</v>
      </c>
      <c r="H22670" t="s">
        <v>25</v>
      </c>
      <c r="I22670" t="s">
        <v>200</v>
      </c>
      <c r="J22670" t="s">
        <v>117</v>
      </c>
      <c r="K22670" s="1">
        <v>45407</v>
      </c>
      <c r="L22670">
        <v>30</v>
      </c>
      <c r="M22670">
        <v>1</v>
      </c>
      <c r="N22670" t="s">
        <v>538</v>
      </c>
      <c r="O22670" t="s">
        <v>537</v>
      </c>
      <c r="P22670" t="s">
        <v>630</v>
      </c>
    </row>
    <row r="22671" spans="1:16" x14ac:dyDescent="0.25">
      <c r="A22671" t="s">
        <v>501</v>
      </c>
      <c r="B22671" t="s">
        <v>174</v>
      </c>
      <c r="C22671" t="s">
        <v>64</v>
      </c>
      <c r="D22671" t="s">
        <v>472</v>
      </c>
      <c r="E22671" t="s">
        <v>473</v>
      </c>
      <c r="F22671" t="s">
        <v>65</v>
      </c>
      <c r="G22671" t="s">
        <v>175</v>
      </c>
      <c r="H22671" t="s">
        <v>30</v>
      </c>
      <c r="I22671" t="s">
        <v>89</v>
      </c>
      <c r="J22671" t="s">
        <v>119</v>
      </c>
      <c r="K22671" s="1">
        <v>45404</v>
      </c>
      <c r="L22671">
        <v>60</v>
      </c>
      <c r="M22671">
        <v>1</v>
      </c>
      <c r="N22671" t="s">
        <v>538</v>
      </c>
      <c r="O22671" t="s">
        <v>537</v>
      </c>
      <c r="P22671" t="s">
        <v>630</v>
      </c>
    </row>
    <row r="22672" spans="1:16" x14ac:dyDescent="0.25">
      <c r="A22672" t="s">
        <v>501</v>
      </c>
      <c r="B22672" t="s">
        <v>174</v>
      </c>
      <c r="C22672" t="s">
        <v>64</v>
      </c>
      <c r="D22672" t="s">
        <v>472</v>
      </c>
      <c r="E22672" t="s">
        <v>473</v>
      </c>
      <c r="F22672" t="s">
        <v>65</v>
      </c>
      <c r="G22672" t="s">
        <v>175</v>
      </c>
      <c r="H22672" t="s">
        <v>30</v>
      </c>
      <c r="I22672" t="s">
        <v>240</v>
      </c>
      <c r="J22672" t="s">
        <v>119</v>
      </c>
      <c r="K22672" s="1">
        <v>45404</v>
      </c>
      <c r="L22672">
        <v>30</v>
      </c>
      <c r="M22672">
        <v>1</v>
      </c>
      <c r="N22672" t="s">
        <v>538</v>
      </c>
      <c r="O22672" t="s">
        <v>537</v>
      </c>
      <c r="P22672" t="s">
        <v>630</v>
      </c>
    </row>
    <row r="22673" spans="1:16" x14ac:dyDescent="0.25">
      <c r="A22673" t="s">
        <v>501</v>
      </c>
      <c r="B22673" t="s">
        <v>174</v>
      </c>
      <c r="C22673" t="s">
        <v>64</v>
      </c>
      <c r="D22673" t="s">
        <v>472</v>
      </c>
      <c r="E22673" t="s">
        <v>473</v>
      </c>
      <c r="F22673" t="s">
        <v>65</v>
      </c>
      <c r="G22673" t="s">
        <v>175</v>
      </c>
      <c r="H22673" t="s">
        <v>30</v>
      </c>
      <c r="I22673" t="s">
        <v>240</v>
      </c>
      <c r="J22673" t="s">
        <v>119</v>
      </c>
      <c r="K22673" s="1">
        <v>45411</v>
      </c>
      <c r="L22673">
        <v>60</v>
      </c>
      <c r="M22673">
        <v>2</v>
      </c>
      <c r="N22673" t="s">
        <v>538</v>
      </c>
      <c r="O22673" t="s">
        <v>537</v>
      </c>
      <c r="P22673" t="s">
        <v>630</v>
      </c>
    </row>
    <row r="22674" spans="1:16" x14ac:dyDescent="0.25">
      <c r="A22674" t="s">
        <v>501</v>
      </c>
      <c r="B22674" t="s">
        <v>174</v>
      </c>
      <c r="C22674" t="s">
        <v>64</v>
      </c>
      <c r="D22674" t="s">
        <v>472</v>
      </c>
      <c r="E22674" t="s">
        <v>473</v>
      </c>
      <c r="F22674" t="s">
        <v>65</v>
      </c>
      <c r="G22674" t="s">
        <v>175</v>
      </c>
      <c r="H22674" t="s">
        <v>30</v>
      </c>
      <c r="I22674" t="s">
        <v>32</v>
      </c>
      <c r="J22674" t="s">
        <v>119</v>
      </c>
      <c r="K22674" s="1">
        <v>45407</v>
      </c>
      <c r="L22674">
        <v>60</v>
      </c>
      <c r="M22674">
        <v>1</v>
      </c>
      <c r="N22674" t="s">
        <v>538</v>
      </c>
      <c r="O22674" t="s">
        <v>537</v>
      </c>
      <c r="P22674" t="s">
        <v>630</v>
      </c>
    </row>
    <row r="22675" spans="1:16" x14ac:dyDescent="0.25">
      <c r="A22675" t="s">
        <v>501</v>
      </c>
      <c r="B22675" t="s">
        <v>174</v>
      </c>
      <c r="C22675" t="s">
        <v>64</v>
      </c>
      <c r="D22675" t="s">
        <v>472</v>
      </c>
      <c r="E22675" t="s">
        <v>473</v>
      </c>
      <c r="F22675" t="s">
        <v>65</v>
      </c>
      <c r="G22675" t="s">
        <v>175</v>
      </c>
      <c r="H22675" t="s">
        <v>30</v>
      </c>
      <c r="I22675" t="s">
        <v>32</v>
      </c>
      <c r="J22675" t="s">
        <v>119</v>
      </c>
      <c r="K22675" s="1">
        <v>45408</v>
      </c>
      <c r="L22675">
        <v>60</v>
      </c>
      <c r="M22675">
        <v>1</v>
      </c>
      <c r="N22675" t="s">
        <v>538</v>
      </c>
      <c r="O22675" t="s">
        <v>537</v>
      </c>
      <c r="P22675" t="s">
        <v>630</v>
      </c>
    </row>
    <row r="22676" spans="1:16" x14ac:dyDescent="0.25">
      <c r="A22676" t="s">
        <v>501</v>
      </c>
      <c r="B22676" t="s">
        <v>174</v>
      </c>
      <c r="C22676" t="s">
        <v>64</v>
      </c>
      <c r="D22676" t="s">
        <v>472</v>
      </c>
      <c r="E22676" t="s">
        <v>473</v>
      </c>
      <c r="F22676" t="s">
        <v>65</v>
      </c>
      <c r="G22676" t="s">
        <v>175</v>
      </c>
      <c r="H22676" t="s">
        <v>30</v>
      </c>
      <c r="I22676" t="s">
        <v>32</v>
      </c>
      <c r="J22676" t="s">
        <v>119</v>
      </c>
      <c r="K22676" s="1">
        <v>45411</v>
      </c>
      <c r="L22676">
        <v>60</v>
      </c>
      <c r="M22676">
        <v>2</v>
      </c>
      <c r="N22676" t="s">
        <v>538</v>
      </c>
      <c r="O22676" t="s">
        <v>537</v>
      </c>
      <c r="P22676" t="s">
        <v>630</v>
      </c>
    </row>
    <row r="22677" spans="1:16" x14ac:dyDescent="0.25">
      <c r="A22677" t="s">
        <v>501</v>
      </c>
      <c r="B22677" t="s">
        <v>174</v>
      </c>
      <c r="C22677" t="s">
        <v>64</v>
      </c>
      <c r="D22677" t="s">
        <v>472</v>
      </c>
      <c r="E22677" t="s">
        <v>473</v>
      </c>
      <c r="F22677" t="s">
        <v>65</v>
      </c>
      <c r="G22677" t="s">
        <v>175</v>
      </c>
      <c r="H22677" t="s">
        <v>30</v>
      </c>
      <c r="I22677" t="s">
        <v>32</v>
      </c>
      <c r="J22677" t="s">
        <v>119</v>
      </c>
      <c r="K22677" s="1">
        <v>45412</v>
      </c>
      <c r="L22677">
        <v>30</v>
      </c>
      <c r="M22677">
        <v>2</v>
      </c>
      <c r="N22677" t="s">
        <v>538</v>
      </c>
      <c r="O22677" t="s">
        <v>537</v>
      </c>
      <c r="P22677" t="s">
        <v>630</v>
      </c>
    </row>
    <row r="22678" spans="1:16" x14ac:dyDescent="0.25">
      <c r="A22678" t="s">
        <v>501</v>
      </c>
      <c r="B22678" t="s">
        <v>174</v>
      </c>
      <c r="C22678" t="s">
        <v>64</v>
      </c>
      <c r="D22678" t="s">
        <v>472</v>
      </c>
      <c r="E22678" t="s">
        <v>473</v>
      </c>
      <c r="F22678" t="s">
        <v>65</v>
      </c>
      <c r="G22678" t="s">
        <v>175</v>
      </c>
      <c r="H22678" t="s">
        <v>30</v>
      </c>
      <c r="I22678" t="s">
        <v>32</v>
      </c>
      <c r="J22678" t="s">
        <v>119</v>
      </c>
      <c r="K22678" s="1">
        <v>45413</v>
      </c>
      <c r="L22678">
        <v>60</v>
      </c>
      <c r="M22678">
        <v>2</v>
      </c>
      <c r="N22678" t="s">
        <v>538</v>
      </c>
      <c r="O22678" t="s">
        <v>537</v>
      </c>
      <c r="P22678" t="s">
        <v>630</v>
      </c>
    </row>
    <row r="22679" spans="1:16" x14ac:dyDescent="0.25">
      <c r="A22679" t="s">
        <v>501</v>
      </c>
      <c r="B22679" t="s">
        <v>174</v>
      </c>
      <c r="C22679" t="s">
        <v>64</v>
      </c>
      <c r="D22679" t="s">
        <v>472</v>
      </c>
      <c r="E22679" t="s">
        <v>473</v>
      </c>
      <c r="F22679" t="s">
        <v>65</v>
      </c>
      <c r="G22679" t="s">
        <v>175</v>
      </c>
      <c r="H22679" t="s">
        <v>30</v>
      </c>
      <c r="I22679" t="s">
        <v>32</v>
      </c>
      <c r="J22679" t="s">
        <v>119</v>
      </c>
      <c r="K22679" s="1">
        <v>45414</v>
      </c>
      <c r="L22679">
        <v>60</v>
      </c>
      <c r="M22679">
        <v>2</v>
      </c>
      <c r="N22679" t="s">
        <v>538</v>
      </c>
      <c r="O22679" t="s">
        <v>537</v>
      </c>
      <c r="P22679" t="s">
        <v>630</v>
      </c>
    </row>
    <row r="22680" spans="1:16" x14ac:dyDescent="0.25">
      <c r="A22680" t="s">
        <v>501</v>
      </c>
      <c r="B22680" t="s">
        <v>174</v>
      </c>
      <c r="C22680" t="s">
        <v>64</v>
      </c>
      <c r="D22680" t="s">
        <v>472</v>
      </c>
      <c r="E22680" t="s">
        <v>473</v>
      </c>
      <c r="F22680" t="s">
        <v>65</v>
      </c>
      <c r="G22680" t="s">
        <v>175</v>
      </c>
      <c r="H22680" t="s">
        <v>30</v>
      </c>
      <c r="I22680" t="s">
        <v>32</v>
      </c>
      <c r="J22680" t="s">
        <v>119</v>
      </c>
      <c r="K22680" s="1">
        <v>45415</v>
      </c>
      <c r="L22680">
        <v>30</v>
      </c>
      <c r="M22680">
        <v>2</v>
      </c>
      <c r="N22680" t="s">
        <v>538</v>
      </c>
      <c r="O22680" t="s">
        <v>537</v>
      </c>
      <c r="P22680" t="s">
        <v>630</v>
      </c>
    </row>
    <row r="22681" spans="1:16" x14ac:dyDescent="0.25">
      <c r="A22681" t="s">
        <v>501</v>
      </c>
      <c r="B22681" t="s">
        <v>174</v>
      </c>
      <c r="C22681" t="s">
        <v>64</v>
      </c>
      <c r="D22681" t="s">
        <v>472</v>
      </c>
      <c r="E22681" t="s">
        <v>473</v>
      </c>
      <c r="F22681" t="s">
        <v>65</v>
      </c>
      <c r="G22681" t="s">
        <v>175</v>
      </c>
      <c r="H22681" t="s">
        <v>30</v>
      </c>
      <c r="I22681" t="s">
        <v>32</v>
      </c>
      <c r="J22681" t="s">
        <v>119</v>
      </c>
      <c r="K22681" s="1">
        <v>45418</v>
      </c>
      <c r="L22681">
        <v>30</v>
      </c>
      <c r="M22681">
        <v>3</v>
      </c>
      <c r="N22681" t="s">
        <v>538</v>
      </c>
      <c r="O22681" t="s">
        <v>537</v>
      </c>
      <c r="P22681" t="s">
        <v>630</v>
      </c>
    </row>
    <row r="22682" spans="1:16" x14ac:dyDescent="0.25">
      <c r="A22682" t="s">
        <v>501</v>
      </c>
      <c r="B22682" t="s">
        <v>174</v>
      </c>
      <c r="C22682" t="s">
        <v>64</v>
      </c>
      <c r="D22682" t="s">
        <v>472</v>
      </c>
      <c r="E22682" t="s">
        <v>473</v>
      </c>
      <c r="F22682" t="s">
        <v>65</v>
      </c>
      <c r="G22682" t="s">
        <v>175</v>
      </c>
      <c r="H22682" t="s">
        <v>30</v>
      </c>
      <c r="I22682" t="s">
        <v>32</v>
      </c>
      <c r="J22682" t="s">
        <v>119</v>
      </c>
      <c r="K22682" s="1">
        <v>45419</v>
      </c>
      <c r="L22682">
        <v>30</v>
      </c>
      <c r="M22682">
        <v>3</v>
      </c>
      <c r="N22682" t="s">
        <v>538</v>
      </c>
      <c r="O22682" t="s">
        <v>537</v>
      </c>
      <c r="P22682" t="s">
        <v>630</v>
      </c>
    </row>
    <row r="22683" spans="1:16" x14ac:dyDescent="0.25">
      <c r="A22683" t="s">
        <v>501</v>
      </c>
      <c r="B22683" t="s">
        <v>174</v>
      </c>
      <c r="C22683" t="s">
        <v>64</v>
      </c>
      <c r="D22683" t="s">
        <v>472</v>
      </c>
      <c r="E22683" t="s">
        <v>473</v>
      </c>
      <c r="F22683" t="s">
        <v>65</v>
      </c>
      <c r="G22683" t="s">
        <v>175</v>
      </c>
      <c r="H22683" t="s">
        <v>30</v>
      </c>
      <c r="I22683" t="s">
        <v>32</v>
      </c>
      <c r="J22683" t="s">
        <v>119</v>
      </c>
      <c r="K22683" s="1">
        <v>45420</v>
      </c>
      <c r="L22683">
        <v>30</v>
      </c>
      <c r="M22683">
        <v>3</v>
      </c>
      <c r="N22683" t="s">
        <v>538</v>
      </c>
      <c r="O22683" t="s">
        <v>537</v>
      </c>
      <c r="P22683" t="s">
        <v>630</v>
      </c>
    </row>
    <row r="22684" spans="1:16" x14ac:dyDescent="0.25">
      <c r="A22684" t="s">
        <v>501</v>
      </c>
      <c r="B22684" t="s">
        <v>174</v>
      </c>
      <c r="C22684" t="s">
        <v>64</v>
      </c>
      <c r="D22684" t="s">
        <v>472</v>
      </c>
      <c r="E22684" t="s">
        <v>473</v>
      </c>
      <c r="F22684" t="s">
        <v>65</v>
      </c>
      <c r="G22684" t="s">
        <v>175</v>
      </c>
      <c r="H22684" t="s">
        <v>30</v>
      </c>
      <c r="I22684" t="s">
        <v>32</v>
      </c>
      <c r="J22684" t="s">
        <v>119</v>
      </c>
      <c r="K22684" s="1">
        <v>45421</v>
      </c>
      <c r="L22684">
        <v>30</v>
      </c>
      <c r="M22684">
        <v>3</v>
      </c>
      <c r="N22684" t="s">
        <v>538</v>
      </c>
      <c r="O22684" t="s">
        <v>537</v>
      </c>
      <c r="P22684" t="s">
        <v>630</v>
      </c>
    </row>
    <row r="22685" spans="1:16" x14ac:dyDescent="0.25">
      <c r="A22685" t="s">
        <v>501</v>
      </c>
      <c r="B22685" t="s">
        <v>174</v>
      </c>
      <c r="C22685" t="s">
        <v>64</v>
      </c>
      <c r="D22685" t="s">
        <v>472</v>
      </c>
      <c r="E22685" t="s">
        <v>473</v>
      </c>
      <c r="F22685" t="s">
        <v>65</v>
      </c>
      <c r="G22685" t="s">
        <v>175</v>
      </c>
      <c r="H22685" t="s">
        <v>30</v>
      </c>
      <c r="I22685" t="s">
        <v>32</v>
      </c>
      <c r="J22685" t="s">
        <v>119</v>
      </c>
      <c r="K22685" s="1">
        <v>45422</v>
      </c>
      <c r="L22685">
        <v>30</v>
      </c>
      <c r="M22685">
        <v>3</v>
      </c>
      <c r="N22685" t="s">
        <v>538</v>
      </c>
      <c r="O22685" t="s">
        <v>537</v>
      </c>
      <c r="P22685" t="s">
        <v>630</v>
      </c>
    </row>
    <row r="22686" spans="1:16" x14ac:dyDescent="0.25">
      <c r="A22686" t="s">
        <v>501</v>
      </c>
      <c r="B22686" t="s">
        <v>174</v>
      </c>
      <c r="C22686" t="s">
        <v>64</v>
      </c>
      <c r="D22686" t="s">
        <v>472</v>
      </c>
      <c r="E22686" t="s">
        <v>473</v>
      </c>
      <c r="F22686" t="s">
        <v>65</v>
      </c>
      <c r="G22686" t="s">
        <v>175</v>
      </c>
      <c r="H22686" t="s">
        <v>30</v>
      </c>
      <c r="I22686" t="s">
        <v>32</v>
      </c>
      <c r="J22686" t="s">
        <v>119</v>
      </c>
      <c r="K22686" s="1">
        <v>45425</v>
      </c>
      <c r="L22686">
        <v>60</v>
      </c>
      <c r="M22686">
        <v>4</v>
      </c>
      <c r="N22686" t="s">
        <v>538</v>
      </c>
      <c r="O22686" t="s">
        <v>537</v>
      </c>
      <c r="P22686" t="s">
        <v>630</v>
      </c>
    </row>
    <row r="22687" spans="1:16" x14ac:dyDescent="0.25">
      <c r="A22687" t="s">
        <v>501</v>
      </c>
      <c r="B22687" t="s">
        <v>174</v>
      </c>
      <c r="C22687" t="s">
        <v>64</v>
      </c>
      <c r="D22687" t="s">
        <v>472</v>
      </c>
      <c r="E22687" t="s">
        <v>473</v>
      </c>
      <c r="F22687" t="s">
        <v>65</v>
      </c>
      <c r="G22687" t="s">
        <v>175</v>
      </c>
      <c r="H22687" t="s">
        <v>30</v>
      </c>
      <c r="I22687" t="s">
        <v>32</v>
      </c>
      <c r="J22687" t="s">
        <v>119</v>
      </c>
      <c r="K22687" s="1">
        <v>45426</v>
      </c>
      <c r="L22687">
        <v>30</v>
      </c>
      <c r="M22687">
        <v>4</v>
      </c>
      <c r="N22687" t="s">
        <v>538</v>
      </c>
      <c r="O22687" t="s">
        <v>537</v>
      </c>
      <c r="P22687" t="s">
        <v>630</v>
      </c>
    </row>
    <row r="22688" spans="1:16" x14ac:dyDescent="0.25">
      <c r="A22688" t="s">
        <v>501</v>
      </c>
      <c r="B22688" t="s">
        <v>174</v>
      </c>
      <c r="C22688" t="s">
        <v>64</v>
      </c>
      <c r="D22688" t="s">
        <v>472</v>
      </c>
      <c r="E22688" t="s">
        <v>473</v>
      </c>
      <c r="F22688" t="s">
        <v>65</v>
      </c>
      <c r="G22688" t="s">
        <v>175</v>
      </c>
      <c r="H22688" t="s">
        <v>30</v>
      </c>
      <c r="I22688" t="s">
        <v>32</v>
      </c>
      <c r="J22688" t="s">
        <v>119</v>
      </c>
      <c r="K22688" s="1">
        <v>45427</v>
      </c>
      <c r="L22688">
        <v>60</v>
      </c>
      <c r="M22688">
        <v>4</v>
      </c>
      <c r="N22688" t="s">
        <v>538</v>
      </c>
      <c r="O22688" t="s">
        <v>537</v>
      </c>
      <c r="P22688" t="s">
        <v>630</v>
      </c>
    </row>
    <row r="22689" spans="1:16" x14ac:dyDescent="0.25">
      <c r="A22689" t="s">
        <v>501</v>
      </c>
      <c r="B22689" t="s">
        <v>174</v>
      </c>
      <c r="C22689" t="s">
        <v>64</v>
      </c>
      <c r="D22689" t="s">
        <v>472</v>
      </c>
      <c r="E22689" t="s">
        <v>473</v>
      </c>
      <c r="F22689" t="s">
        <v>65</v>
      </c>
      <c r="G22689" t="s">
        <v>175</v>
      </c>
      <c r="H22689" t="s">
        <v>30</v>
      </c>
      <c r="I22689" t="s">
        <v>32</v>
      </c>
      <c r="J22689" t="s">
        <v>119</v>
      </c>
      <c r="K22689" s="1">
        <v>45428</v>
      </c>
      <c r="L22689">
        <v>60</v>
      </c>
      <c r="M22689">
        <v>4</v>
      </c>
      <c r="N22689" t="s">
        <v>538</v>
      </c>
      <c r="O22689" t="s">
        <v>537</v>
      </c>
      <c r="P22689" t="s">
        <v>630</v>
      </c>
    </row>
    <row r="22690" spans="1:16" x14ac:dyDescent="0.25">
      <c r="A22690" t="s">
        <v>501</v>
      </c>
      <c r="B22690" t="s">
        <v>174</v>
      </c>
      <c r="C22690" t="s">
        <v>64</v>
      </c>
      <c r="D22690" t="s">
        <v>472</v>
      </c>
      <c r="E22690" t="s">
        <v>473</v>
      </c>
      <c r="F22690" t="s">
        <v>65</v>
      </c>
      <c r="G22690" t="s">
        <v>175</v>
      </c>
      <c r="H22690" t="s">
        <v>30</v>
      </c>
      <c r="I22690" t="s">
        <v>32</v>
      </c>
      <c r="J22690" t="s">
        <v>119</v>
      </c>
      <c r="K22690" s="1">
        <v>45429</v>
      </c>
      <c r="L22690">
        <v>60</v>
      </c>
      <c r="M22690">
        <v>4</v>
      </c>
      <c r="N22690" t="s">
        <v>538</v>
      </c>
      <c r="O22690" t="s">
        <v>537</v>
      </c>
      <c r="P22690" t="s">
        <v>630</v>
      </c>
    </row>
    <row r="22691" spans="1:16" x14ac:dyDescent="0.25">
      <c r="A22691" t="s">
        <v>501</v>
      </c>
      <c r="B22691" t="s">
        <v>174</v>
      </c>
      <c r="C22691" t="s">
        <v>64</v>
      </c>
      <c r="D22691" t="s">
        <v>472</v>
      </c>
      <c r="E22691" t="s">
        <v>473</v>
      </c>
      <c r="F22691" t="s">
        <v>65</v>
      </c>
      <c r="G22691" t="s">
        <v>175</v>
      </c>
      <c r="H22691" t="s">
        <v>30</v>
      </c>
      <c r="I22691" t="s">
        <v>97</v>
      </c>
      <c r="J22691" t="s">
        <v>119</v>
      </c>
      <c r="K22691" s="1">
        <v>45418</v>
      </c>
      <c r="L22691">
        <v>30</v>
      </c>
      <c r="M22691">
        <v>3</v>
      </c>
      <c r="N22691" t="s">
        <v>538</v>
      </c>
      <c r="O22691" t="s">
        <v>537</v>
      </c>
      <c r="P22691" t="s">
        <v>630</v>
      </c>
    </row>
    <row r="22692" spans="1:16" x14ac:dyDescent="0.25">
      <c r="A22692" t="s">
        <v>501</v>
      </c>
      <c r="B22692" t="s">
        <v>174</v>
      </c>
      <c r="C22692" t="s">
        <v>64</v>
      </c>
      <c r="D22692" t="s">
        <v>472</v>
      </c>
      <c r="E22692" t="s">
        <v>473</v>
      </c>
      <c r="F22692" t="s">
        <v>65</v>
      </c>
      <c r="G22692" t="s">
        <v>175</v>
      </c>
      <c r="H22692" t="s">
        <v>30</v>
      </c>
      <c r="I22692" t="s">
        <v>97</v>
      </c>
      <c r="J22692" t="s">
        <v>119</v>
      </c>
      <c r="K22692" s="1">
        <v>45422</v>
      </c>
      <c r="L22692">
        <v>30</v>
      </c>
      <c r="M22692">
        <v>3</v>
      </c>
      <c r="N22692" t="s">
        <v>538</v>
      </c>
      <c r="O22692" t="s">
        <v>537</v>
      </c>
      <c r="P22692" t="s">
        <v>630</v>
      </c>
    </row>
    <row r="22693" spans="1:16" x14ac:dyDescent="0.25">
      <c r="A22693" t="s">
        <v>501</v>
      </c>
      <c r="B22693" t="s">
        <v>174</v>
      </c>
      <c r="C22693" t="s">
        <v>64</v>
      </c>
      <c r="D22693" t="s">
        <v>472</v>
      </c>
      <c r="E22693" t="s">
        <v>473</v>
      </c>
      <c r="F22693" t="s">
        <v>65</v>
      </c>
      <c r="G22693" t="s">
        <v>175</v>
      </c>
      <c r="H22693" t="s">
        <v>30</v>
      </c>
      <c r="I22693" t="s">
        <v>97</v>
      </c>
      <c r="J22693" t="s">
        <v>119</v>
      </c>
      <c r="K22693" s="1">
        <v>45428</v>
      </c>
      <c r="L22693">
        <v>30</v>
      </c>
      <c r="M22693">
        <v>4</v>
      </c>
      <c r="N22693" t="s">
        <v>538</v>
      </c>
      <c r="O22693" t="s">
        <v>537</v>
      </c>
      <c r="P22693" t="s">
        <v>630</v>
      </c>
    </row>
    <row r="22694" spans="1:16" x14ac:dyDescent="0.25">
      <c r="A22694" t="s">
        <v>501</v>
      </c>
      <c r="B22694" t="s">
        <v>174</v>
      </c>
      <c r="C22694" t="s">
        <v>64</v>
      </c>
      <c r="D22694" t="s">
        <v>472</v>
      </c>
      <c r="E22694" t="s">
        <v>473</v>
      </c>
      <c r="F22694" t="s">
        <v>65</v>
      </c>
      <c r="G22694" t="s">
        <v>175</v>
      </c>
      <c r="H22694" t="s">
        <v>183</v>
      </c>
      <c r="I22694" t="s">
        <v>184</v>
      </c>
      <c r="J22694" t="s">
        <v>117</v>
      </c>
      <c r="K22694" s="1">
        <v>45404</v>
      </c>
      <c r="L22694">
        <v>60</v>
      </c>
      <c r="M22694">
        <v>1</v>
      </c>
      <c r="N22694" t="s">
        <v>538</v>
      </c>
      <c r="O22694" t="s">
        <v>537</v>
      </c>
      <c r="P22694" t="s">
        <v>630</v>
      </c>
    </row>
    <row r="22695" spans="1:16" x14ac:dyDescent="0.25">
      <c r="A22695" t="s">
        <v>501</v>
      </c>
      <c r="B22695" t="s">
        <v>174</v>
      </c>
      <c r="C22695" t="s">
        <v>64</v>
      </c>
      <c r="D22695" t="s">
        <v>472</v>
      </c>
      <c r="E22695" t="s">
        <v>473</v>
      </c>
      <c r="F22695" t="s">
        <v>65</v>
      </c>
      <c r="G22695" t="s">
        <v>175</v>
      </c>
      <c r="H22695" t="s">
        <v>183</v>
      </c>
      <c r="I22695" t="s">
        <v>184</v>
      </c>
      <c r="J22695" t="s">
        <v>117</v>
      </c>
      <c r="K22695" s="1">
        <v>45405</v>
      </c>
      <c r="L22695">
        <v>60</v>
      </c>
      <c r="M22695">
        <v>1</v>
      </c>
      <c r="N22695" t="s">
        <v>538</v>
      </c>
      <c r="O22695" t="s">
        <v>537</v>
      </c>
      <c r="P22695" t="s">
        <v>630</v>
      </c>
    </row>
    <row r="22696" spans="1:16" x14ac:dyDescent="0.25">
      <c r="A22696" t="s">
        <v>501</v>
      </c>
      <c r="B22696" t="s">
        <v>174</v>
      </c>
      <c r="C22696" t="s">
        <v>64</v>
      </c>
      <c r="D22696" t="s">
        <v>472</v>
      </c>
      <c r="E22696" t="s">
        <v>473</v>
      </c>
      <c r="F22696" t="s">
        <v>65</v>
      </c>
      <c r="G22696" t="s">
        <v>175</v>
      </c>
      <c r="H22696" t="s">
        <v>183</v>
      </c>
      <c r="I22696" t="s">
        <v>184</v>
      </c>
      <c r="J22696" t="s">
        <v>117</v>
      </c>
      <c r="K22696" s="1">
        <v>45406</v>
      </c>
      <c r="L22696">
        <v>90</v>
      </c>
      <c r="M22696">
        <v>1</v>
      </c>
      <c r="N22696" t="s">
        <v>538</v>
      </c>
      <c r="O22696" t="s">
        <v>537</v>
      </c>
      <c r="P22696" t="s">
        <v>630</v>
      </c>
    </row>
    <row r="22697" spans="1:16" x14ac:dyDescent="0.25">
      <c r="A22697" t="s">
        <v>501</v>
      </c>
      <c r="B22697" t="s">
        <v>174</v>
      </c>
      <c r="C22697" t="s">
        <v>64</v>
      </c>
      <c r="D22697" t="s">
        <v>472</v>
      </c>
      <c r="E22697" t="s">
        <v>473</v>
      </c>
      <c r="F22697" t="s">
        <v>65</v>
      </c>
      <c r="G22697" t="s">
        <v>175</v>
      </c>
      <c r="H22697" t="s">
        <v>183</v>
      </c>
      <c r="I22697" t="s">
        <v>184</v>
      </c>
      <c r="J22697" t="s">
        <v>117</v>
      </c>
      <c r="K22697" s="1">
        <v>45407</v>
      </c>
      <c r="L22697">
        <v>60</v>
      </c>
      <c r="M22697">
        <v>1</v>
      </c>
      <c r="N22697" t="s">
        <v>538</v>
      </c>
      <c r="O22697" t="s">
        <v>537</v>
      </c>
      <c r="P22697" t="s">
        <v>630</v>
      </c>
    </row>
    <row r="22698" spans="1:16" x14ac:dyDescent="0.25">
      <c r="A22698" t="s">
        <v>501</v>
      </c>
      <c r="B22698" t="s">
        <v>174</v>
      </c>
      <c r="C22698" t="s">
        <v>64</v>
      </c>
      <c r="D22698" t="s">
        <v>472</v>
      </c>
      <c r="E22698" t="s">
        <v>473</v>
      </c>
      <c r="F22698" t="s">
        <v>65</v>
      </c>
      <c r="G22698" t="s">
        <v>175</v>
      </c>
      <c r="H22698" t="s">
        <v>183</v>
      </c>
      <c r="I22698" t="s">
        <v>184</v>
      </c>
      <c r="J22698" t="s">
        <v>117</v>
      </c>
      <c r="K22698" s="1">
        <v>45408</v>
      </c>
      <c r="L22698">
        <v>60</v>
      </c>
      <c r="M22698">
        <v>1</v>
      </c>
      <c r="N22698" t="s">
        <v>538</v>
      </c>
      <c r="O22698" t="s">
        <v>537</v>
      </c>
      <c r="P22698" t="s">
        <v>630</v>
      </c>
    </row>
    <row r="22699" spans="1:16" x14ac:dyDescent="0.25">
      <c r="A22699" t="s">
        <v>501</v>
      </c>
      <c r="B22699" t="s">
        <v>174</v>
      </c>
      <c r="C22699" t="s">
        <v>64</v>
      </c>
      <c r="D22699" t="s">
        <v>472</v>
      </c>
      <c r="E22699" t="s">
        <v>473</v>
      </c>
      <c r="F22699" t="s">
        <v>65</v>
      </c>
      <c r="G22699" t="s">
        <v>175</v>
      </c>
      <c r="H22699" t="s">
        <v>183</v>
      </c>
      <c r="I22699" t="s">
        <v>184</v>
      </c>
      <c r="J22699" t="s">
        <v>117</v>
      </c>
      <c r="K22699" s="1">
        <v>45411</v>
      </c>
      <c r="L22699">
        <v>60</v>
      </c>
      <c r="M22699">
        <v>2</v>
      </c>
      <c r="N22699" t="s">
        <v>538</v>
      </c>
      <c r="O22699" t="s">
        <v>537</v>
      </c>
      <c r="P22699" t="s">
        <v>630</v>
      </c>
    </row>
    <row r="22700" spans="1:16" x14ac:dyDescent="0.25">
      <c r="A22700" t="s">
        <v>501</v>
      </c>
      <c r="B22700" t="s">
        <v>174</v>
      </c>
      <c r="C22700" t="s">
        <v>64</v>
      </c>
      <c r="D22700" t="s">
        <v>472</v>
      </c>
      <c r="E22700" t="s">
        <v>473</v>
      </c>
      <c r="F22700" t="s">
        <v>65</v>
      </c>
      <c r="G22700" t="s">
        <v>175</v>
      </c>
      <c r="H22700" t="s">
        <v>183</v>
      </c>
      <c r="I22700" t="s">
        <v>184</v>
      </c>
      <c r="J22700" t="s">
        <v>117</v>
      </c>
      <c r="K22700" s="1">
        <v>45412</v>
      </c>
      <c r="L22700">
        <v>60</v>
      </c>
      <c r="M22700">
        <v>2</v>
      </c>
      <c r="N22700" t="s">
        <v>538</v>
      </c>
      <c r="O22700" t="s">
        <v>537</v>
      </c>
      <c r="P22700" t="s">
        <v>630</v>
      </c>
    </row>
    <row r="22701" spans="1:16" x14ac:dyDescent="0.25">
      <c r="A22701" t="s">
        <v>501</v>
      </c>
      <c r="B22701" t="s">
        <v>174</v>
      </c>
      <c r="C22701" t="s">
        <v>64</v>
      </c>
      <c r="D22701" t="s">
        <v>472</v>
      </c>
      <c r="E22701" t="s">
        <v>473</v>
      </c>
      <c r="F22701" t="s">
        <v>65</v>
      </c>
      <c r="G22701" t="s">
        <v>175</v>
      </c>
      <c r="H22701" t="s">
        <v>183</v>
      </c>
      <c r="I22701" t="s">
        <v>184</v>
      </c>
      <c r="J22701" t="s">
        <v>117</v>
      </c>
      <c r="K22701" s="1">
        <v>45414</v>
      </c>
      <c r="L22701">
        <v>30</v>
      </c>
      <c r="M22701">
        <v>2</v>
      </c>
      <c r="N22701" t="s">
        <v>538</v>
      </c>
      <c r="O22701" t="s">
        <v>537</v>
      </c>
      <c r="P22701" t="s">
        <v>630</v>
      </c>
    </row>
    <row r="22702" spans="1:16" x14ac:dyDescent="0.25">
      <c r="A22702" t="s">
        <v>501</v>
      </c>
      <c r="B22702" t="s">
        <v>174</v>
      </c>
      <c r="C22702" t="s">
        <v>64</v>
      </c>
      <c r="D22702" t="s">
        <v>472</v>
      </c>
      <c r="E22702" t="s">
        <v>473</v>
      </c>
      <c r="F22702" t="s">
        <v>65</v>
      </c>
      <c r="G22702" t="s">
        <v>175</v>
      </c>
      <c r="H22702" t="s">
        <v>183</v>
      </c>
      <c r="I22702" t="s">
        <v>184</v>
      </c>
      <c r="J22702" t="s">
        <v>117</v>
      </c>
      <c r="K22702" s="1">
        <v>45415</v>
      </c>
      <c r="L22702">
        <v>30</v>
      </c>
      <c r="M22702">
        <v>2</v>
      </c>
      <c r="N22702" t="s">
        <v>538</v>
      </c>
      <c r="O22702" t="s">
        <v>537</v>
      </c>
      <c r="P22702" t="s">
        <v>630</v>
      </c>
    </row>
    <row r="22703" spans="1:16" x14ac:dyDescent="0.25">
      <c r="A22703" t="s">
        <v>501</v>
      </c>
      <c r="B22703" t="s">
        <v>174</v>
      </c>
      <c r="C22703" t="s">
        <v>64</v>
      </c>
      <c r="D22703" t="s">
        <v>472</v>
      </c>
      <c r="E22703" t="s">
        <v>473</v>
      </c>
      <c r="F22703" t="s">
        <v>65</v>
      </c>
      <c r="G22703" t="s">
        <v>175</v>
      </c>
      <c r="H22703" t="s">
        <v>183</v>
      </c>
      <c r="I22703" t="s">
        <v>184</v>
      </c>
      <c r="J22703" t="s">
        <v>117</v>
      </c>
      <c r="K22703" s="1">
        <v>45418</v>
      </c>
      <c r="L22703">
        <v>30</v>
      </c>
      <c r="M22703">
        <v>3</v>
      </c>
      <c r="N22703" t="s">
        <v>538</v>
      </c>
      <c r="O22703" t="s">
        <v>537</v>
      </c>
      <c r="P22703" t="s">
        <v>630</v>
      </c>
    </row>
    <row r="22704" spans="1:16" x14ac:dyDescent="0.25">
      <c r="A22704" t="s">
        <v>501</v>
      </c>
      <c r="B22704" t="s">
        <v>174</v>
      </c>
      <c r="C22704" t="s">
        <v>64</v>
      </c>
      <c r="D22704" t="s">
        <v>472</v>
      </c>
      <c r="E22704" t="s">
        <v>473</v>
      </c>
      <c r="F22704" t="s">
        <v>65</v>
      </c>
      <c r="G22704" t="s">
        <v>175</v>
      </c>
      <c r="H22704" t="s">
        <v>183</v>
      </c>
      <c r="I22704" t="s">
        <v>184</v>
      </c>
      <c r="J22704" t="s">
        <v>117</v>
      </c>
      <c r="K22704" s="1">
        <v>45419</v>
      </c>
      <c r="L22704">
        <v>30</v>
      </c>
      <c r="M22704">
        <v>3</v>
      </c>
      <c r="N22704" t="s">
        <v>538</v>
      </c>
      <c r="O22704" t="s">
        <v>537</v>
      </c>
      <c r="P22704" t="s">
        <v>630</v>
      </c>
    </row>
    <row r="22705" spans="1:16" x14ac:dyDescent="0.25">
      <c r="A22705" t="s">
        <v>501</v>
      </c>
      <c r="B22705" t="s">
        <v>174</v>
      </c>
      <c r="C22705" t="s">
        <v>64</v>
      </c>
      <c r="D22705" t="s">
        <v>472</v>
      </c>
      <c r="E22705" t="s">
        <v>473</v>
      </c>
      <c r="F22705" t="s">
        <v>65</v>
      </c>
      <c r="G22705" t="s">
        <v>175</v>
      </c>
      <c r="H22705" t="s">
        <v>183</v>
      </c>
      <c r="I22705" t="s">
        <v>184</v>
      </c>
      <c r="J22705" t="s">
        <v>117</v>
      </c>
      <c r="K22705" s="1">
        <v>45420</v>
      </c>
      <c r="L22705">
        <v>60</v>
      </c>
      <c r="M22705">
        <v>3</v>
      </c>
      <c r="N22705" t="s">
        <v>538</v>
      </c>
      <c r="O22705" t="s">
        <v>537</v>
      </c>
      <c r="P22705" t="s">
        <v>630</v>
      </c>
    </row>
    <row r="22706" spans="1:16" x14ac:dyDescent="0.25">
      <c r="A22706" t="s">
        <v>501</v>
      </c>
      <c r="B22706" t="s">
        <v>174</v>
      </c>
      <c r="C22706" t="s">
        <v>64</v>
      </c>
      <c r="D22706" t="s">
        <v>472</v>
      </c>
      <c r="E22706" t="s">
        <v>473</v>
      </c>
      <c r="F22706" t="s">
        <v>65</v>
      </c>
      <c r="G22706" t="s">
        <v>175</v>
      </c>
      <c r="H22706" t="s">
        <v>183</v>
      </c>
      <c r="I22706" t="s">
        <v>184</v>
      </c>
      <c r="J22706" t="s">
        <v>117</v>
      </c>
      <c r="K22706" s="1">
        <v>45421</v>
      </c>
      <c r="L22706">
        <v>30</v>
      </c>
      <c r="M22706">
        <v>3</v>
      </c>
      <c r="N22706" t="s">
        <v>538</v>
      </c>
      <c r="O22706" t="s">
        <v>537</v>
      </c>
      <c r="P22706" t="s">
        <v>630</v>
      </c>
    </row>
    <row r="22707" spans="1:16" x14ac:dyDescent="0.25">
      <c r="A22707" t="s">
        <v>501</v>
      </c>
      <c r="B22707" t="s">
        <v>174</v>
      </c>
      <c r="C22707" t="s">
        <v>64</v>
      </c>
      <c r="D22707" t="s">
        <v>472</v>
      </c>
      <c r="E22707" t="s">
        <v>473</v>
      </c>
      <c r="F22707" t="s">
        <v>65</v>
      </c>
      <c r="G22707" t="s">
        <v>175</v>
      </c>
      <c r="H22707" t="s">
        <v>183</v>
      </c>
      <c r="I22707" t="s">
        <v>184</v>
      </c>
      <c r="J22707" t="s">
        <v>117</v>
      </c>
      <c r="K22707" s="1">
        <v>45422</v>
      </c>
      <c r="L22707">
        <v>60</v>
      </c>
      <c r="M22707">
        <v>3</v>
      </c>
      <c r="N22707" t="s">
        <v>538</v>
      </c>
      <c r="O22707" t="s">
        <v>537</v>
      </c>
      <c r="P22707" t="s">
        <v>630</v>
      </c>
    </row>
    <row r="22708" spans="1:16" x14ac:dyDescent="0.25">
      <c r="A22708" t="s">
        <v>501</v>
      </c>
      <c r="B22708" t="s">
        <v>174</v>
      </c>
      <c r="C22708" t="s">
        <v>64</v>
      </c>
      <c r="D22708" t="s">
        <v>472</v>
      </c>
      <c r="E22708" t="s">
        <v>473</v>
      </c>
      <c r="F22708" t="s">
        <v>65</v>
      </c>
      <c r="G22708" t="s">
        <v>175</v>
      </c>
      <c r="H22708" t="s">
        <v>183</v>
      </c>
      <c r="I22708" t="s">
        <v>184</v>
      </c>
      <c r="J22708" t="s">
        <v>117</v>
      </c>
      <c r="K22708" s="1">
        <v>45425</v>
      </c>
      <c r="L22708">
        <v>60</v>
      </c>
      <c r="M22708">
        <v>4</v>
      </c>
      <c r="N22708" t="s">
        <v>538</v>
      </c>
      <c r="O22708" t="s">
        <v>537</v>
      </c>
      <c r="P22708" t="s">
        <v>630</v>
      </c>
    </row>
    <row r="22709" spans="1:16" x14ac:dyDescent="0.25">
      <c r="A22709" t="s">
        <v>501</v>
      </c>
      <c r="B22709" t="s">
        <v>174</v>
      </c>
      <c r="C22709" t="s">
        <v>64</v>
      </c>
      <c r="D22709" t="s">
        <v>472</v>
      </c>
      <c r="E22709" t="s">
        <v>473</v>
      </c>
      <c r="F22709" t="s">
        <v>65</v>
      </c>
      <c r="G22709" t="s">
        <v>175</v>
      </c>
      <c r="H22709" t="s">
        <v>183</v>
      </c>
      <c r="I22709" t="s">
        <v>184</v>
      </c>
      <c r="J22709" t="s">
        <v>117</v>
      </c>
      <c r="K22709" s="1">
        <v>45426</v>
      </c>
      <c r="L22709">
        <v>30</v>
      </c>
      <c r="M22709">
        <v>4</v>
      </c>
      <c r="N22709" t="s">
        <v>538</v>
      </c>
      <c r="O22709" t="s">
        <v>537</v>
      </c>
      <c r="P22709" t="s">
        <v>630</v>
      </c>
    </row>
    <row r="22710" spans="1:16" x14ac:dyDescent="0.25">
      <c r="A22710" t="s">
        <v>501</v>
      </c>
      <c r="B22710" t="s">
        <v>174</v>
      </c>
      <c r="C22710" t="s">
        <v>64</v>
      </c>
      <c r="D22710" t="s">
        <v>472</v>
      </c>
      <c r="E22710" t="s">
        <v>473</v>
      </c>
      <c r="F22710" t="s">
        <v>65</v>
      </c>
      <c r="G22710" t="s">
        <v>175</v>
      </c>
      <c r="H22710" t="s">
        <v>183</v>
      </c>
      <c r="I22710" t="s">
        <v>184</v>
      </c>
      <c r="J22710" t="s">
        <v>117</v>
      </c>
      <c r="K22710" s="1">
        <v>45427</v>
      </c>
      <c r="L22710">
        <v>60</v>
      </c>
      <c r="M22710">
        <v>4</v>
      </c>
      <c r="N22710" t="s">
        <v>538</v>
      </c>
      <c r="O22710" t="s">
        <v>537</v>
      </c>
      <c r="P22710" t="s">
        <v>630</v>
      </c>
    </row>
    <row r="22711" spans="1:16" x14ac:dyDescent="0.25">
      <c r="A22711" t="s">
        <v>501</v>
      </c>
      <c r="B22711" t="s">
        <v>174</v>
      </c>
      <c r="C22711" t="s">
        <v>64</v>
      </c>
      <c r="D22711" t="s">
        <v>472</v>
      </c>
      <c r="E22711" t="s">
        <v>473</v>
      </c>
      <c r="F22711" t="s">
        <v>65</v>
      </c>
      <c r="G22711" t="s">
        <v>175</v>
      </c>
      <c r="H22711" t="s">
        <v>183</v>
      </c>
      <c r="I22711" t="s">
        <v>184</v>
      </c>
      <c r="J22711" t="s">
        <v>117</v>
      </c>
      <c r="K22711" s="1">
        <v>45429</v>
      </c>
      <c r="L22711">
        <v>60</v>
      </c>
      <c r="M22711">
        <v>4</v>
      </c>
      <c r="N22711" t="s">
        <v>538</v>
      </c>
      <c r="O22711" t="s">
        <v>537</v>
      </c>
      <c r="P22711" t="s">
        <v>630</v>
      </c>
    </row>
    <row r="22712" spans="1:16" x14ac:dyDescent="0.25">
      <c r="A22712" t="s">
        <v>501</v>
      </c>
      <c r="B22712" t="s">
        <v>174</v>
      </c>
      <c r="C22712" t="s">
        <v>64</v>
      </c>
      <c r="D22712" t="s">
        <v>472</v>
      </c>
      <c r="E22712" t="s">
        <v>473</v>
      </c>
      <c r="F22712" t="s">
        <v>65</v>
      </c>
      <c r="G22712" t="s">
        <v>175</v>
      </c>
      <c r="H22712" t="s">
        <v>183</v>
      </c>
      <c r="I22712" t="s">
        <v>185</v>
      </c>
      <c r="J22712" t="s">
        <v>118</v>
      </c>
      <c r="K22712" s="1">
        <v>45427</v>
      </c>
      <c r="L22712">
        <v>30</v>
      </c>
      <c r="M22712">
        <v>4</v>
      </c>
      <c r="N22712" t="s">
        <v>538</v>
      </c>
      <c r="O22712" t="s">
        <v>537</v>
      </c>
      <c r="P22712" t="s">
        <v>630</v>
      </c>
    </row>
    <row r="22713" spans="1:16" x14ac:dyDescent="0.25">
      <c r="A22713" t="s">
        <v>501</v>
      </c>
      <c r="B22713" t="s">
        <v>174</v>
      </c>
      <c r="C22713" t="s">
        <v>64</v>
      </c>
      <c r="D22713" t="s">
        <v>472</v>
      </c>
      <c r="E22713" t="s">
        <v>473</v>
      </c>
      <c r="F22713" t="s">
        <v>65</v>
      </c>
      <c r="G22713" t="s">
        <v>175</v>
      </c>
      <c r="H22713" t="s">
        <v>183</v>
      </c>
      <c r="I22713" t="s">
        <v>185</v>
      </c>
      <c r="J22713" t="s">
        <v>118</v>
      </c>
      <c r="K22713" s="1">
        <v>45428</v>
      </c>
      <c r="L22713">
        <v>30</v>
      </c>
      <c r="M22713">
        <v>4</v>
      </c>
      <c r="N22713" t="s">
        <v>538</v>
      </c>
      <c r="O22713" t="s">
        <v>537</v>
      </c>
      <c r="P22713" t="s">
        <v>630</v>
      </c>
    </row>
    <row r="22714" spans="1:16" x14ac:dyDescent="0.25">
      <c r="A22714" t="s">
        <v>501</v>
      </c>
      <c r="B22714" t="s">
        <v>174</v>
      </c>
      <c r="C22714" t="s">
        <v>64</v>
      </c>
      <c r="D22714" t="s">
        <v>472</v>
      </c>
      <c r="E22714" t="s">
        <v>473</v>
      </c>
      <c r="F22714" t="s">
        <v>65</v>
      </c>
      <c r="G22714" t="s">
        <v>175</v>
      </c>
      <c r="H22714" t="s">
        <v>183</v>
      </c>
      <c r="I22714" t="s">
        <v>185</v>
      </c>
      <c r="J22714" t="s">
        <v>118</v>
      </c>
      <c r="K22714" s="1">
        <v>45429</v>
      </c>
      <c r="L22714">
        <v>30</v>
      </c>
      <c r="M22714">
        <v>4</v>
      </c>
      <c r="N22714" t="s">
        <v>538</v>
      </c>
      <c r="O22714" t="s">
        <v>537</v>
      </c>
      <c r="P22714" t="s">
        <v>630</v>
      </c>
    </row>
    <row r="22715" spans="1:16" x14ac:dyDescent="0.25">
      <c r="A22715" t="s">
        <v>501</v>
      </c>
      <c r="B22715" t="s">
        <v>174</v>
      </c>
      <c r="C22715" t="s">
        <v>64</v>
      </c>
      <c r="D22715" t="s">
        <v>472</v>
      </c>
      <c r="E22715" t="s">
        <v>473</v>
      </c>
      <c r="F22715" t="s">
        <v>65</v>
      </c>
      <c r="G22715" t="s">
        <v>175</v>
      </c>
      <c r="H22715" t="s">
        <v>183</v>
      </c>
      <c r="I22715" t="s">
        <v>71</v>
      </c>
      <c r="J22715" t="s">
        <v>191</v>
      </c>
      <c r="K22715" s="1">
        <v>45413</v>
      </c>
      <c r="L22715">
        <v>120</v>
      </c>
      <c r="M22715">
        <v>2</v>
      </c>
      <c r="N22715" t="s">
        <v>538</v>
      </c>
      <c r="O22715" t="s">
        <v>537</v>
      </c>
      <c r="P22715" t="s">
        <v>630</v>
      </c>
    </row>
    <row r="22716" spans="1:16" x14ac:dyDescent="0.25">
      <c r="A22716" t="s">
        <v>501</v>
      </c>
      <c r="B22716" t="s">
        <v>174</v>
      </c>
      <c r="C22716" t="s">
        <v>64</v>
      </c>
      <c r="D22716" t="s">
        <v>472</v>
      </c>
      <c r="E22716" t="s">
        <v>473</v>
      </c>
      <c r="F22716" t="s">
        <v>65</v>
      </c>
      <c r="G22716" t="s">
        <v>175</v>
      </c>
      <c r="H22716" t="s">
        <v>183</v>
      </c>
      <c r="I22716" t="s">
        <v>71</v>
      </c>
      <c r="J22716" t="s">
        <v>191</v>
      </c>
      <c r="K22716" s="1">
        <v>45420</v>
      </c>
      <c r="L22716">
        <v>240</v>
      </c>
      <c r="M22716">
        <v>3</v>
      </c>
      <c r="N22716" t="s">
        <v>538</v>
      </c>
      <c r="O22716" t="s">
        <v>537</v>
      </c>
      <c r="P22716" t="s">
        <v>630</v>
      </c>
    </row>
    <row r="22717" spans="1:16" x14ac:dyDescent="0.25">
      <c r="A22717" t="s">
        <v>501</v>
      </c>
      <c r="B22717" t="s">
        <v>174</v>
      </c>
      <c r="C22717" t="s">
        <v>64</v>
      </c>
      <c r="D22717" t="s">
        <v>472</v>
      </c>
      <c r="E22717" t="s">
        <v>473</v>
      </c>
      <c r="F22717" t="s">
        <v>65</v>
      </c>
      <c r="G22717" t="s">
        <v>175</v>
      </c>
      <c r="H22717" t="s">
        <v>183</v>
      </c>
      <c r="I22717" t="s">
        <v>71</v>
      </c>
      <c r="J22717" t="s">
        <v>191</v>
      </c>
      <c r="K22717" s="1">
        <v>45421</v>
      </c>
      <c r="L22717">
        <v>60</v>
      </c>
      <c r="M22717">
        <v>3</v>
      </c>
      <c r="N22717" t="s">
        <v>538</v>
      </c>
      <c r="O22717" t="s">
        <v>537</v>
      </c>
      <c r="P22717" t="s">
        <v>630</v>
      </c>
    </row>
    <row r="22718" spans="1:16" x14ac:dyDescent="0.25">
      <c r="A22718" t="s">
        <v>501</v>
      </c>
      <c r="B22718" t="s">
        <v>174</v>
      </c>
      <c r="C22718" t="s">
        <v>64</v>
      </c>
      <c r="D22718" t="s">
        <v>472</v>
      </c>
      <c r="E22718" t="s">
        <v>473</v>
      </c>
      <c r="F22718" t="s">
        <v>65</v>
      </c>
      <c r="G22718" t="s">
        <v>175</v>
      </c>
      <c r="H22718" t="s">
        <v>183</v>
      </c>
      <c r="I22718" t="s">
        <v>70</v>
      </c>
      <c r="J22718" t="s">
        <v>191</v>
      </c>
      <c r="K22718" s="1">
        <v>45413</v>
      </c>
      <c r="L22718">
        <v>90</v>
      </c>
      <c r="M22718">
        <v>2</v>
      </c>
      <c r="N22718" t="s">
        <v>538</v>
      </c>
      <c r="O22718" t="s">
        <v>537</v>
      </c>
      <c r="P22718" t="s">
        <v>630</v>
      </c>
    </row>
    <row r="22719" spans="1:16" x14ac:dyDescent="0.25">
      <c r="A22719" t="s">
        <v>501</v>
      </c>
      <c r="B22719" t="s">
        <v>174</v>
      </c>
      <c r="C22719" t="s">
        <v>64</v>
      </c>
      <c r="D22719" t="s">
        <v>472</v>
      </c>
      <c r="E22719" t="s">
        <v>473</v>
      </c>
      <c r="F22719" t="s">
        <v>65</v>
      </c>
      <c r="G22719" t="s">
        <v>175</v>
      </c>
      <c r="H22719" t="s">
        <v>183</v>
      </c>
      <c r="I22719" t="s">
        <v>70</v>
      </c>
      <c r="J22719" t="s">
        <v>191</v>
      </c>
      <c r="K22719" s="1">
        <v>45420</v>
      </c>
      <c r="L22719">
        <v>30</v>
      </c>
      <c r="M22719">
        <v>3</v>
      </c>
      <c r="N22719" t="s">
        <v>538</v>
      </c>
      <c r="O22719" t="s">
        <v>537</v>
      </c>
      <c r="P22719" t="s">
        <v>630</v>
      </c>
    </row>
    <row r="22720" spans="1:16" x14ac:dyDescent="0.25">
      <c r="A22720" t="s">
        <v>501</v>
      </c>
      <c r="B22720" t="s">
        <v>174</v>
      </c>
      <c r="C22720" t="s">
        <v>64</v>
      </c>
      <c r="D22720" t="s">
        <v>472</v>
      </c>
      <c r="E22720" t="s">
        <v>473</v>
      </c>
      <c r="F22720" t="s">
        <v>65</v>
      </c>
      <c r="G22720" t="s">
        <v>175</v>
      </c>
      <c r="H22720" t="s">
        <v>183</v>
      </c>
      <c r="I22720" t="s">
        <v>70</v>
      </c>
      <c r="J22720" t="s">
        <v>191</v>
      </c>
      <c r="K22720" s="1">
        <v>45421</v>
      </c>
      <c r="L22720">
        <v>60</v>
      </c>
      <c r="M22720">
        <v>3</v>
      </c>
      <c r="N22720" t="s">
        <v>538</v>
      </c>
      <c r="O22720" t="s">
        <v>537</v>
      </c>
      <c r="P22720" t="s">
        <v>630</v>
      </c>
    </row>
    <row r="22721" spans="1:16" x14ac:dyDescent="0.25">
      <c r="A22721" t="s">
        <v>501</v>
      </c>
      <c r="B22721" t="s">
        <v>174</v>
      </c>
      <c r="C22721" t="s">
        <v>64</v>
      </c>
      <c r="D22721" t="s">
        <v>472</v>
      </c>
      <c r="E22721" t="s">
        <v>473</v>
      </c>
      <c r="F22721" t="s">
        <v>65</v>
      </c>
      <c r="G22721" t="s">
        <v>175</v>
      </c>
      <c r="H22721" t="s">
        <v>72</v>
      </c>
      <c r="I22721" t="s">
        <v>186</v>
      </c>
      <c r="J22721" t="s">
        <v>119</v>
      </c>
      <c r="K22721" s="1">
        <v>45404</v>
      </c>
      <c r="L22721">
        <v>60</v>
      </c>
      <c r="M22721">
        <v>1</v>
      </c>
      <c r="N22721" t="s">
        <v>538</v>
      </c>
      <c r="O22721" t="s">
        <v>537</v>
      </c>
      <c r="P22721" t="s">
        <v>630</v>
      </c>
    </row>
    <row r="22722" spans="1:16" x14ac:dyDescent="0.25">
      <c r="A22722" t="s">
        <v>501</v>
      </c>
      <c r="B22722" t="s">
        <v>174</v>
      </c>
      <c r="C22722" t="s">
        <v>64</v>
      </c>
      <c r="D22722" t="s">
        <v>472</v>
      </c>
      <c r="E22722" t="s">
        <v>473</v>
      </c>
      <c r="F22722" t="s">
        <v>65</v>
      </c>
      <c r="G22722" t="s">
        <v>175</v>
      </c>
      <c r="H22722" t="s">
        <v>72</v>
      </c>
      <c r="I22722" t="s">
        <v>186</v>
      </c>
      <c r="J22722" t="s">
        <v>119</v>
      </c>
      <c r="K22722" s="1">
        <v>45405</v>
      </c>
      <c r="L22722">
        <v>60</v>
      </c>
      <c r="M22722">
        <v>1</v>
      </c>
      <c r="N22722" t="s">
        <v>538</v>
      </c>
      <c r="O22722" t="s">
        <v>537</v>
      </c>
      <c r="P22722" t="s">
        <v>630</v>
      </c>
    </row>
    <row r="22723" spans="1:16" x14ac:dyDescent="0.25">
      <c r="A22723" t="s">
        <v>501</v>
      </c>
      <c r="B22723" t="s">
        <v>174</v>
      </c>
      <c r="C22723" t="s">
        <v>64</v>
      </c>
      <c r="D22723" t="s">
        <v>472</v>
      </c>
      <c r="E22723" t="s">
        <v>473</v>
      </c>
      <c r="F22723" t="s">
        <v>65</v>
      </c>
      <c r="G22723" t="s">
        <v>175</v>
      </c>
      <c r="H22723" t="s">
        <v>72</v>
      </c>
      <c r="I22723" t="s">
        <v>186</v>
      </c>
      <c r="J22723" t="s">
        <v>119</v>
      </c>
      <c r="K22723" s="1">
        <v>45406</v>
      </c>
      <c r="L22723">
        <v>120</v>
      </c>
      <c r="M22723">
        <v>1</v>
      </c>
      <c r="N22723" t="s">
        <v>538</v>
      </c>
      <c r="O22723" t="s">
        <v>537</v>
      </c>
      <c r="P22723" t="s">
        <v>630</v>
      </c>
    </row>
    <row r="22724" spans="1:16" x14ac:dyDescent="0.25">
      <c r="A22724" t="s">
        <v>501</v>
      </c>
      <c r="B22724" t="s">
        <v>174</v>
      </c>
      <c r="C22724" t="s">
        <v>64</v>
      </c>
      <c r="D22724" t="s">
        <v>472</v>
      </c>
      <c r="E22724" t="s">
        <v>473</v>
      </c>
      <c r="F22724" t="s">
        <v>65</v>
      </c>
      <c r="G22724" t="s">
        <v>175</v>
      </c>
      <c r="H22724" t="s">
        <v>72</v>
      </c>
      <c r="I22724" t="s">
        <v>186</v>
      </c>
      <c r="J22724" t="s">
        <v>119</v>
      </c>
      <c r="K22724" s="1">
        <v>45407</v>
      </c>
      <c r="L22724">
        <v>90</v>
      </c>
      <c r="M22724">
        <v>1</v>
      </c>
      <c r="N22724" t="s">
        <v>538</v>
      </c>
      <c r="O22724" t="s">
        <v>537</v>
      </c>
      <c r="P22724" t="s">
        <v>630</v>
      </c>
    </row>
    <row r="22725" spans="1:16" x14ac:dyDescent="0.25">
      <c r="A22725" t="s">
        <v>501</v>
      </c>
      <c r="B22725" t="s">
        <v>174</v>
      </c>
      <c r="C22725" t="s">
        <v>64</v>
      </c>
      <c r="D22725" t="s">
        <v>472</v>
      </c>
      <c r="E22725" t="s">
        <v>473</v>
      </c>
      <c r="F22725" t="s">
        <v>65</v>
      </c>
      <c r="G22725" t="s">
        <v>175</v>
      </c>
      <c r="H22725" t="s">
        <v>72</v>
      </c>
      <c r="I22725" t="s">
        <v>186</v>
      </c>
      <c r="J22725" t="s">
        <v>119</v>
      </c>
      <c r="K22725" s="1">
        <v>45408</v>
      </c>
      <c r="L22725">
        <v>120</v>
      </c>
      <c r="M22725">
        <v>1</v>
      </c>
      <c r="N22725" t="s">
        <v>538</v>
      </c>
      <c r="O22725" t="s">
        <v>537</v>
      </c>
      <c r="P22725" t="s">
        <v>630</v>
      </c>
    </row>
    <row r="22726" spans="1:16" x14ac:dyDescent="0.25">
      <c r="A22726" t="s">
        <v>501</v>
      </c>
      <c r="B22726" t="s">
        <v>174</v>
      </c>
      <c r="C22726" t="s">
        <v>64</v>
      </c>
      <c r="D22726" t="s">
        <v>472</v>
      </c>
      <c r="E22726" t="s">
        <v>473</v>
      </c>
      <c r="F22726" t="s">
        <v>65</v>
      </c>
      <c r="G22726" t="s">
        <v>175</v>
      </c>
      <c r="H22726" t="s">
        <v>72</v>
      </c>
      <c r="I22726" t="s">
        <v>186</v>
      </c>
      <c r="J22726" t="s">
        <v>119</v>
      </c>
      <c r="K22726" s="1">
        <v>45411</v>
      </c>
      <c r="L22726">
        <v>60</v>
      </c>
      <c r="M22726">
        <v>2</v>
      </c>
      <c r="N22726" t="s">
        <v>538</v>
      </c>
      <c r="O22726" t="s">
        <v>537</v>
      </c>
      <c r="P22726" t="s">
        <v>630</v>
      </c>
    </row>
    <row r="22727" spans="1:16" x14ac:dyDescent="0.25">
      <c r="A22727" t="s">
        <v>501</v>
      </c>
      <c r="B22727" t="s">
        <v>174</v>
      </c>
      <c r="C22727" t="s">
        <v>64</v>
      </c>
      <c r="D22727" t="s">
        <v>472</v>
      </c>
      <c r="E22727" t="s">
        <v>473</v>
      </c>
      <c r="F22727" t="s">
        <v>65</v>
      </c>
      <c r="G22727" t="s">
        <v>175</v>
      </c>
      <c r="H22727" t="s">
        <v>72</v>
      </c>
      <c r="I22727" t="s">
        <v>186</v>
      </c>
      <c r="J22727" t="s">
        <v>119</v>
      </c>
      <c r="K22727" s="1">
        <v>45412</v>
      </c>
      <c r="L22727">
        <v>90</v>
      </c>
      <c r="M22727">
        <v>2</v>
      </c>
      <c r="N22727" t="s">
        <v>538</v>
      </c>
      <c r="O22727" t="s">
        <v>537</v>
      </c>
      <c r="P22727" t="s">
        <v>630</v>
      </c>
    </row>
    <row r="22728" spans="1:16" x14ac:dyDescent="0.25">
      <c r="A22728" t="s">
        <v>501</v>
      </c>
      <c r="B22728" t="s">
        <v>174</v>
      </c>
      <c r="C22728" t="s">
        <v>64</v>
      </c>
      <c r="D22728" t="s">
        <v>472</v>
      </c>
      <c r="E22728" t="s">
        <v>473</v>
      </c>
      <c r="F22728" t="s">
        <v>65</v>
      </c>
      <c r="G22728" t="s">
        <v>175</v>
      </c>
      <c r="H22728" t="s">
        <v>72</v>
      </c>
      <c r="I22728" t="s">
        <v>186</v>
      </c>
      <c r="J22728" t="s">
        <v>119</v>
      </c>
      <c r="K22728" s="1">
        <v>45413</v>
      </c>
      <c r="L22728">
        <v>60</v>
      </c>
      <c r="M22728">
        <v>2</v>
      </c>
      <c r="N22728" t="s">
        <v>538</v>
      </c>
      <c r="O22728" t="s">
        <v>537</v>
      </c>
      <c r="P22728" t="s">
        <v>630</v>
      </c>
    </row>
    <row r="22729" spans="1:16" x14ac:dyDescent="0.25">
      <c r="A22729" t="s">
        <v>501</v>
      </c>
      <c r="B22729" t="s">
        <v>174</v>
      </c>
      <c r="C22729" t="s">
        <v>64</v>
      </c>
      <c r="D22729" t="s">
        <v>472</v>
      </c>
      <c r="E22729" t="s">
        <v>473</v>
      </c>
      <c r="F22729" t="s">
        <v>65</v>
      </c>
      <c r="G22729" t="s">
        <v>175</v>
      </c>
      <c r="H22729" t="s">
        <v>72</v>
      </c>
      <c r="I22729" t="s">
        <v>186</v>
      </c>
      <c r="J22729" t="s">
        <v>119</v>
      </c>
      <c r="K22729" s="1">
        <v>45414</v>
      </c>
      <c r="L22729">
        <v>90</v>
      </c>
      <c r="M22729">
        <v>2</v>
      </c>
      <c r="N22729" t="s">
        <v>538</v>
      </c>
      <c r="O22729" t="s">
        <v>537</v>
      </c>
      <c r="P22729" t="s">
        <v>630</v>
      </c>
    </row>
    <row r="22730" spans="1:16" x14ac:dyDescent="0.25">
      <c r="A22730" t="s">
        <v>501</v>
      </c>
      <c r="B22730" t="s">
        <v>174</v>
      </c>
      <c r="C22730" t="s">
        <v>64</v>
      </c>
      <c r="D22730" t="s">
        <v>472</v>
      </c>
      <c r="E22730" t="s">
        <v>473</v>
      </c>
      <c r="F22730" t="s">
        <v>65</v>
      </c>
      <c r="G22730" t="s">
        <v>175</v>
      </c>
      <c r="H22730" t="s">
        <v>72</v>
      </c>
      <c r="I22730" t="s">
        <v>186</v>
      </c>
      <c r="J22730" t="s">
        <v>119</v>
      </c>
      <c r="K22730" s="1">
        <v>45415</v>
      </c>
      <c r="L22730">
        <v>120</v>
      </c>
      <c r="M22730">
        <v>2</v>
      </c>
      <c r="N22730" t="s">
        <v>538</v>
      </c>
      <c r="O22730" t="s">
        <v>537</v>
      </c>
      <c r="P22730" t="s">
        <v>630</v>
      </c>
    </row>
    <row r="22731" spans="1:16" x14ac:dyDescent="0.25">
      <c r="A22731" t="s">
        <v>501</v>
      </c>
      <c r="B22731" t="s">
        <v>174</v>
      </c>
      <c r="C22731" t="s">
        <v>64</v>
      </c>
      <c r="D22731" t="s">
        <v>472</v>
      </c>
      <c r="E22731" t="s">
        <v>473</v>
      </c>
      <c r="F22731" t="s">
        <v>65</v>
      </c>
      <c r="G22731" t="s">
        <v>175</v>
      </c>
      <c r="H22731" t="s">
        <v>72</v>
      </c>
      <c r="I22731" t="s">
        <v>186</v>
      </c>
      <c r="J22731" t="s">
        <v>119</v>
      </c>
      <c r="K22731" s="1">
        <v>45418</v>
      </c>
      <c r="L22731">
        <v>60</v>
      </c>
      <c r="M22731">
        <v>3</v>
      </c>
      <c r="N22731" t="s">
        <v>538</v>
      </c>
      <c r="O22731" t="s">
        <v>537</v>
      </c>
      <c r="P22731" t="s">
        <v>630</v>
      </c>
    </row>
    <row r="22732" spans="1:16" x14ac:dyDescent="0.25">
      <c r="A22732" t="s">
        <v>501</v>
      </c>
      <c r="B22732" t="s">
        <v>174</v>
      </c>
      <c r="C22732" t="s">
        <v>64</v>
      </c>
      <c r="D22732" t="s">
        <v>472</v>
      </c>
      <c r="E22732" t="s">
        <v>473</v>
      </c>
      <c r="F22732" t="s">
        <v>65</v>
      </c>
      <c r="G22732" t="s">
        <v>175</v>
      </c>
      <c r="H22732" t="s">
        <v>72</v>
      </c>
      <c r="I22732" t="s">
        <v>186</v>
      </c>
      <c r="J22732" t="s">
        <v>119</v>
      </c>
      <c r="K22732" s="1">
        <v>45419</v>
      </c>
      <c r="L22732">
        <v>60</v>
      </c>
      <c r="M22732">
        <v>3</v>
      </c>
      <c r="N22732" t="s">
        <v>538</v>
      </c>
      <c r="O22732" t="s">
        <v>537</v>
      </c>
      <c r="P22732" t="s">
        <v>630</v>
      </c>
    </row>
    <row r="22733" spans="1:16" x14ac:dyDescent="0.25">
      <c r="A22733" t="s">
        <v>501</v>
      </c>
      <c r="B22733" t="s">
        <v>174</v>
      </c>
      <c r="C22733" t="s">
        <v>64</v>
      </c>
      <c r="D22733" t="s">
        <v>472</v>
      </c>
      <c r="E22733" t="s">
        <v>473</v>
      </c>
      <c r="F22733" t="s">
        <v>65</v>
      </c>
      <c r="G22733" t="s">
        <v>175</v>
      </c>
      <c r="H22733" t="s">
        <v>72</v>
      </c>
      <c r="I22733" t="s">
        <v>186</v>
      </c>
      <c r="J22733" t="s">
        <v>119</v>
      </c>
      <c r="K22733" s="1">
        <v>45420</v>
      </c>
      <c r="L22733">
        <v>30</v>
      </c>
      <c r="M22733">
        <v>3</v>
      </c>
      <c r="N22733" t="s">
        <v>538</v>
      </c>
      <c r="O22733" t="s">
        <v>537</v>
      </c>
      <c r="P22733" t="s">
        <v>630</v>
      </c>
    </row>
    <row r="22734" spans="1:16" x14ac:dyDescent="0.25">
      <c r="A22734" t="s">
        <v>501</v>
      </c>
      <c r="B22734" t="s">
        <v>174</v>
      </c>
      <c r="C22734" t="s">
        <v>64</v>
      </c>
      <c r="D22734" t="s">
        <v>472</v>
      </c>
      <c r="E22734" t="s">
        <v>473</v>
      </c>
      <c r="F22734" t="s">
        <v>65</v>
      </c>
      <c r="G22734" t="s">
        <v>175</v>
      </c>
      <c r="H22734" t="s">
        <v>72</v>
      </c>
      <c r="I22734" t="s">
        <v>186</v>
      </c>
      <c r="J22734" t="s">
        <v>119</v>
      </c>
      <c r="K22734" s="1">
        <v>45421</v>
      </c>
      <c r="L22734">
        <v>60</v>
      </c>
      <c r="M22734">
        <v>3</v>
      </c>
      <c r="N22734" t="s">
        <v>538</v>
      </c>
      <c r="O22734" t="s">
        <v>537</v>
      </c>
      <c r="P22734" t="s">
        <v>630</v>
      </c>
    </row>
    <row r="22735" spans="1:16" x14ac:dyDescent="0.25">
      <c r="A22735" t="s">
        <v>501</v>
      </c>
      <c r="B22735" t="s">
        <v>174</v>
      </c>
      <c r="C22735" t="s">
        <v>64</v>
      </c>
      <c r="D22735" t="s">
        <v>472</v>
      </c>
      <c r="E22735" t="s">
        <v>473</v>
      </c>
      <c r="F22735" t="s">
        <v>65</v>
      </c>
      <c r="G22735" t="s">
        <v>175</v>
      </c>
      <c r="H22735" t="s">
        <v>72</v>
      </c>
      <c r="I22735" t="s">
        <v>186</v>
      </c>
      <c r="J22735" t="s">
        <v>119</v>
      </c>
      <c r="K22735" s="1">
        <v>45422</v>
      </c>
      <c r="L22735">
        <v>120</v>
      </c>
      <c r="M22735">
        <v>3</v>
      </c>
      <c r="N22735" t="s">
        <v>538</v>
      </c>
      <c r="O22735" t="s">
        <v>537</v>
      </c>
      <c r="P22735" t="s">
        <v>630</v>
      </c>
    </row>
    <row r="22736" spans="1:16" x14ac:dyDescent="0.25">
      <c r="A22736" t="s">
        <v>501</v>
      </c>
      <c r="B22736" t="s">
        <v>174</v>
      </c>
      <c r="C22736" t="s">
        <v>64</v>
      </c>
      <c r="D22736" t="s">
        <v>472</v>
      </c>
      <c r="E22736" t="s">
        <v>473</v>
      </c>
      <c r="F22736" t="s">
        <v>65</v>
      </c>
      <c r="G22736" t="s">
        <v>175</v>
      </c>
      <c r="H22736" t="s">
        <v>72</v>
      </c>
      <c r="I22736" t="s">
        <v>186</v>
      </c>
      <c r="J22736" t="s">
        <v>119</v>
      </c>
      <c r="K22736" s="1">
        <v>45425</v>
      </c>
      <c r="L22736">
        <v>120</v>
      </c>
      <c r="M22736">
        <v>4</v>
      </c>
      <c r="N22736" t="s">
        <v>538</v>
      </c>
      <c r="O22736" t="s">
        <v>537</v>
      </c>
      <c r="P22736" t="s">
        <v>630</v>
      </c>
    </row>
    <row r="22737" spans="1:16" x14ac:dyDescent="0.25">
      <c r="A22737" t="s">
        <v>501</v>
      </c>
      <c r="B22737" t="s">
        <v>174</v>
      </c>
      <c r="C22737" t="s">
        <v>64</v>
      </c>
      <c r="D22737" t="s">
        <v>472</v>
      </c>
      <c r="E22737" t="s">
        <v>473</v>
      </c>
      <c r="F22737" t="s">
        <v>65</v>
      </c>
      <c r="G22737" t="s">
        <v>175</v>
      </c>
      <c r="H22737" t="s">
        <v>72</v>
      </c>
      <c r="I22737" t="s">
        <v>186</v>
      </c>
      <c r="J22737" t="s">
        <v>119</v>
      </c>
      <c r="K22737" s="1">
        <v>45426</v>
      </c>
      <c r="L22737">
        <v>90</v>
      </c>
      <c r="M22737">
        <v>4</v>
      </c>
      <c r="N22737" t="s">
        <v>538</v>
      </c>
      <c r="O22737" t="s">
        <v>537</v>
      </c>
      <c r="P22737" t="s">
        <v>630</v>
      </c>
    </row>
    <row r="22738" spans="1:16" x14ac:dyDescent="0.25">
      <c r="A22738" t="s">
        <v>501</v>
      </c>
      <c r="B22738" t="s">
        <v>174</v>
      </c>
      <c r="C22738" t="s">
        <v>64</v>
      </c>
      <c r="D22738" t="s">
        <v>472</v>
      </c>
      <c r="E22738" t="s">
        <v>473</v>
      </c>
      <c r="F22738" t="s">
        <v>65</v>
      </c>
      <c r="G22738" t="s">
        <v>175</v>
      </c>
      <c r="H22738" t="s">
        <v>72</v>
      </c>
      <c r="I22738" t="s">
        <v>186</v>
      </c>
      <c r="J22738" t="s">
        <v>119</v>
      </c>
      <c r="K22738" s="1">
        <v>45427</v>
      </c>
      <c r="L22738">
        <v>60</v>
      </c>
      <c r="M22738">
        <v>4</v>
      </c>
      <c r="N22738" t="s">
        <v>538</v>
      </c>
      <c r="O22738" t="s">
        <v>537</v>
      </c>
      <c r="P22738" t="s">
        <v>630</v>
      </c>
    </row>
    <row r="22739" spans="1:16" x14ac:dyDescent="0.25">
      <c r="A22739" t="s">
        <v>501</v>
      </c>
      <c r="B22739" t="s">
        <v>174</v>
      </c>
      <c r="C22739" t="s">
        <v>64</v>
      </c>
      <c r="D22739" t="s">
        <v>472</v>
      </c>
      <c r="E22739" t="s">
        <v>473</v>
      </c>
      <c r="F22739" t="s">
        <v>65</v>
      </c>
      <c r="G22739" t="s">
        <v>175</v>
      </c>
      <c r="H22739" t="s">
        <v>72</v>
      </c>
      <c r="I22739" t="s">
        <v>186</v>
      </c>
      <c r="J22739" t="s">
        <v>119</v>
      </c>
      <c r="K22739" s="1">
        <v>45428</v>
      </c>
      <c r="L22739">
        <v>60</v>
      </c>
      <c r="M22739">
        <v>4</v>
      </c>
      <c r="N22739" t="s">
        <v>538</v>
      </c>
      <c r="O22739" t="s">
        <v>537</v>
      </c>
      <c r="P22739" t="s">
        <v>630</v>
      </c>
    </row>
    <row r="22740" spans="1:16" x14ac:dyDescent="0.25">
      <c r="A22740" t="s">
        <v>501</v>
      </c>
      <c r="B22740" t="s">
        <v>174</v>
      </c>
      <c r="C22740" t="s">
        <v>64</v>
      </c>
      <c r="D22740" t="s">
        <v>472</v>
      </c>
      <c r="E22740" t="s">
        <v>473</v>
      </c>
      <c r="F22740" t="s">
        <v>65</v>
      </c>
      <c r="G22740" t="s">
        <v>175</v>
      </c>
      <c r="H22740" t="s">
        <v>72</v>
      </c>
      <c r="I22740" t="s">
        <v>186</v>
      </c>
      <c r="J22740" t="s">
        <v>119</v>
      </c>
      <c r="K22740" s="1">
        <v>45429</v>
      </c>
      <c r="L22740">
        <v>60</v>
      </c>
      <c r="M22740">
        <v>4</v>
      </c>
      <c r="N22740" t="s">
        <v>538</v>
      </c>
      <c r="O22740" t="s">
        <v>537</v>
      </c>
      <c r="P22740" t="s">
        <v>630</v>
      </c>
    </row>
    <row r="22741" spans="1:16" x14ac:dyDescent="0.25">
      <c r="A22741" t="s">
        <v>501</v>
      </c>
      <c r="B22741" t="s">
        <v>174</v>
      </c>
      <c r="C22741" t="s">
        <v>64</v>
      </c>
      <c r="D22741" t="s">
        <v>472</v>
      </c>
      <c r="E22741" t="s">
        <v>473</v>
      </c>
      <c r="F22741" t="s">
        <v>65</v>
      </c>
      <c r="G22741" t="s">
        <v>175</v>
      </c>
      <c r="H22741" t="s">
        <v>72</v>
      </c>
      <c r="I22741" t="s">
        <v>73</v>
      </c>
      <c r="J22741" t="s">
        <v>119</v>
      </c>
      <c r="K22741" s="1">
        <v>45406</v>
      </c>
      <c r="L22741">
        <v>30</v>
      </c>
      <c r="M22741">
        <v>1</v>
      </c>
      <c r="N22741" t="s">
        <v>538</v>
      </c>
      <c r="O22741" t="s">
        <v>537</v>
      </c>
      <c r="P22741" t="s">
        <v>630</v>
      </c>
    </row>
    <row r="22742" spans="1:16" x14ac:dyDescent="0.25">
      <c r="A22742" t="s">
        <v>501</v>
      </c>
      <c r="B22742" t="s">
        <v>174</v>
      </c>
      <c r="C22742" t="s">
        <v>64</v>
      </c>
      <c r="D22742" t="s">
        <v>472</v>
      </c>
      <c r="E22742" t="s">
        <v>473</v>
      </c>
      <c r="F22742" t="s">
        <v>65</v>
      </c>
      <c r="G22742" t="s">
        <v>175</v>
      </c>
      <c r="H22742" t="s">
        <v>72</v>
      </c>
      <c r="I22742" t="s">
        <v>73</v>
      </c>
      <c r="J22742" t="s">
        <v>119</v>
      </c>
      <c r="K22742" s="1">
        <v>45407</v>
      </c>
      <c r="L22742">
        <v>30</v>
      </c>
      <c r="M22742">
        <v>1</v>
      </c>
      <c r="N22742" t="s">
        <v>538</v>
      </c>
      <c r="O22742" t="s">
        <v>537</v>
      </c>
      <c r="P22742" t="s">
        <v>630</v>
      </c>
    </row>
    <row r="22743" spans="1:16" x14ac:dyDescent="0.25">
      <c r="A22743" t="s">
        <v>501</v>
      </c>
      <c r="B22743" t="s">
        <v>174</v>
      </c>
      <c r="C22743" t="s">
        <v>64</v>
      </c>
      <c r="D22743" t="s">
        <v>472</v>
      </c>
      <c r="E22743" t="s">
        <v>473</v>
      </c>
      <c r="F22743" t="s">
        <v>65</v>
      </c>
      <c r="G22743" t="s">
        <v>175</v>
      </c>
      <c r="H22743" t="s">
        <v>72</v>
      </c>
      <c r="I22743" t="s">
        <v>73</v>
      </c>
      <c r="J22743" t="s">
        <v>119</v>
      </c>
      <c r="K22743" s="1">
        <v>45421</v>
      </c>
      <c r="L22743">
        <v>30</v>
      </c>
      <c r="M22743">
        <v>3</v>
      </c>
      <c r="N22743" t="s">
        <v>538</v>
      </c>
      <c r="O22743" t="s">
        <v>537</v>
      </c>
      <c r="P22743" t="s">
        <v>630</v>
      </c>
    </row>
    <row r="22744" spans="1:16" x14ac:dyDescent="0.25">
      <c r="A22744" t="s">
        <v>501</v>
      </c>
      <c r="B22744" t="s">
        <v>174</v>
      </c>
      <c r="C22744" t="s">
        <v>64</v>
      </c>
      <c r="D22744" t="s">
        <v>472</v>
      </c>
      <c r="E22744" t="s">
        <v>473</v>
      </c>
      <c r="F22744" t="s">
        <v>65</v>
      </c>
      <c r="G22744" t="s">
        <v>175</v>
      </c>
      <c r="H22744" t="s">
        <v>72</v>
      </c>
      <c r="I22744" t="s">
        <v>74</v>
      </c>
      <c r="J22744" t="s">
        <v>119</v>
      </c>
      <c r="K22744" s="1">
        <v>45406</v>
      </c>
      <c r="L22744">
        <v>10.001999999999899</v>
      </c>
      <c r="M22744">
        <v>1</v>
      </c>
      <c r="N22744" t="s">
        <v>538</v>
      </c>
      <c r="O22744" t="s">
        <v>537</v>
      </c>
      <c r="P22744" t="s">
        <v>630</v>
      </c>
    </row>
    <row r="22745" spans="1:16" x14ac:dyDescent="0.25">
      <c r="A22745" t="s">
        <v>501</v>
      </c>
      <c r="B22745" t="s">
        <v>174</v>
      </c>
      <c r="C22745" t="s">
        <v>64</v>
      </c>
      <c r="D22745" t="s">
        <v>472</v>
      </c>
      <c r="E22745" t="s">
        <v>473</v>
      </c>
      <c r="F22745" t="s">
        <v>65</v>
      </c>
      <c r="G22745" t="s">
        <v>175</v>
      </c>
      <c r="H22745" t="s">
        <v>72</v>
      </c>
      <c r="I22745" t="s">
        <v>74</v>
      </c>
      <c r="J22745" t="s">
        <v>119</v>
      </c>
      <c r="K22745" s="1">
        <v>45412</v>
      </c>
      <c r="L22745">
        <v>10.001999999999899</v>
      </c>
      <c r="M22745">
        <v>2</v>
      </c>
      <c r="N22745" t="s">
        <v>538</v>
      </c>
      <c r="O22745" t="s">
        <v>537</v>
      </c>
      <c r="P22745" t="s">
        <v>630</v>
      </c>
    </row>
    <row r="22746" spans="1:16" x14ac:dyDescent="0.25">
      <c r="A22746" t="s">
        <v>501</v>
      </c>
      <c r="B22746" t="s">
        <v>174</v>
      </c>
      <c r="C22746" t="s">
        <v>64</v>
      </c>
      <c r="D22746" t="s">
        <v>472</v>
      </c>
      <c r="E22746" t="s">
        <v>473</v>
      </c>
      <c r="F22746" t="s">
        <v>65</v>
      </c>
      <c r="G22746" t="s">
        <v>175</v>
      </c>
      <c r="H22746" t="s">
        <v>72</v>
      </c>
      <c r="I22746" t="s">
        <v>74</v>
      </c>
      <c r="J22746" t="s">
        <v>119</v>
      </c>
      <c r="K22746" s="1">
        <v>45413</v>
      </c>
      <c r="L22746">
        <v>10.001999999999899</v>
      </c>
      <c r="M22746">
        <v>2</v>
      </c>
      <c r="N22746" t="s">
        <v>538</v>
      </c>
      <c r="O22746" t="s">
        <v>537</v>
      </c>
      <c r="P22746" t="s">
        <v>630</v>
      </c>
    </row>
    <row r="22747" spans="1:16" x14ac:dyDescent="0.25">
      <c r="A22747" t="s">
        <v>501</v>
      </c>
      <c r="B22747" t="s">
        <v>174</v>
      </c>
      <c r="C22747" t="s">
        <v>64</v>
      </c>
      <c r="D22747" t="s">
        <v>472</v>
      </c>
      <c r="E22747" t="s">
        <v>473</v>
      </c>
      <c r="F22747" t="s">
        <v>65</v>
      </c>
      <c r="G22747" t="s">
        <v>175</v>
      </c>
      <c r="H22747" t="s">
        <v>72</v>
      </c>
      <c r="I22747" t="s">
        <v>74</v>
      </c>
      <c r="J22747" t="s">
        <v>119</v>
      </c>
      <c r="K22747" s="1">
        <v>45420</v>
      </c>
      <c r="L22747">
        <v>10.001999999999899</v>
      </c>
      <c r="M22747">
        <v>3</v>
      </c>
      <c r="N22747" t="s">
        <v>538</v>
      </c>
      <c r="O22747" t="s">
        <v>537</v>
      </c>
      <c r="P22747" t="s">
        <v>630</v>
      </c>
    </row>
    <row r="22748" spans="1:16" x14ac:dyDescent="0.25">
      <c r="A22748" t="s">
        <v>501</v>
      </c>
      <c r="B22748" t="s">
        <v>174</v>
      </c>
      <c r="C22748" t="s">
        <v>64</v>
      </c>
      <c r="D22748" t="s">
        <v>472</v>
      </c>
      <c r="E22748" t="s">
        <v>473</v>
      </c>
      <c r="F22748" t="s">
        <v>65</v>
      </c>
      <c r="G22748" t="s">
        <v>175</v>
      </c>
      <c r="H22748" t="s">
        <v>72</v>
      </c>
      <c r="I22748" t="s">
        <v>74</v>
      </c>
      <c r="J22748" t="s">
        <v>119</v>
      </c>
      <c r="K22748" s="1">
        <v>45427</v>
      </c>
      <c r="L22748">
        <v>10.001999999999899</v>
      </c>
      <c r="M22748">
        <v>4</v>
      </c>
      <c r="N22748" t="s">
        <v>538</v>
      </c>
      <c r="O22748" t="s">
        <v>537</v>
      </c>
      <c r="P22748" t="s">
        <v>630</v>
      </c>
    </row>
    <row r="22749" spans="1:16" x14ac:dyDescent="0.25">
      <c r="A22749" t="s">
        <v>501</v>
      </c>
      <c r="B22749" t="s">
        <v>174</v>
      </c>
      <c r="C22749" t="s">
        <v>64</v>
      </c>
      <c r="D22749" t="s">
        <v>472</v>
      </c>
      <c r="E22749" t="s">
        <v>473</v>
      </c>
      <c r="F22749" t="s">
        <v>65</v>
      </c>
      <c r="G22749" t="s">
        <v>175</v>
      </c>
      <c r="H22749" t="s">
        <v>37</v>
      </c>
      <c r="I22749" t="s">
        <v>187</v>
      </c>
      <c r="J22749" t="s">
        <v>119</v>
      </c>
      <c r="K22749" s="1">
        <v>45404</v>
      </c>
      <c r="L22749">
        <v>10.001999999999899</v>
      </c>
      <c r="M22749">
        <v>1</v>
      </c>
      <c r="N22749" t="s">
        <v>538</v>
      </c>
      <c r="O22749" t="s">
        <v>537</v>
      </c>
      <c r="P22749" t="s">
        <v>630</v>
      </c>
    </row>
    <row r="22750" spans="1:16" x14ac:dyDescent="0.25">
      <c r="A22750" t="s">
        <v>501</v>
      </c>
      <c r="B22750" t="s">
        <v>174</v>
      </c>
      <c r="C22750" t="s">
        <v>64</v>
      </c>
      <c r="D22750" t="s">
        <v>472</v>
      </c>
      <c r="E22750" t="s">
        <v>473</v>
      </c>
      <c r="F22750" t="s">
        <v>65</v>
      </c>
      <c r="G22750" t="s">
        <v>175</v>
      </c>
      <c r="H22750" t="s">
        <v>37</v>
      </c>
      <c r="I22750" t="s">
        <v>187</v>
      </c>
      <c r="J22750" t="s">
        <v>119</v>
      </c>
      <c r="K22750" s="1">
        <v>45406</v>
      </c>
      <c r="L22750">
        <v>60</v>
      </c>
      <c r="M22750">
        <v>1</v>
      </c>
      <c r="N22750" t="s">
        <v>538</v>
      </c>
      <c r="O22750" t="s">
        <v>537</v>
      </c>
      <c r="P22750" t="s">
        <v>630</v>
      </c>
    </row>
    <row r="22751" spans="1:16" x14ac:dyDescent="0.25">
      <c r="A22751" t="s">
        <v>501</v>
      </c>
      <c r="B22751" t="s">
        <v>174</v>
      </c>
      <c r="C22751" t="s">
        <v>64</v>
      </c>
      <c r="D22751" t="s">
        <v>472</v>
      </c>
      <c r="E22751" t="s">
        <v>473</v>
      </c>
      <c r="F22751" t="s">
        <v>65</v>
      </c>
      <c r="G22751" t="s">
        <v>175</v>
      </c>
      <c r="H22751" t="s">
        <v>37</v>
      </c>
      <c r="I22751" t="s">
        <v>187</v>
      </c>
      <c r="J22751" t="s">
        <v>119</v>
      </c>
      <c r="K22751" s="1">
        <v>45411</v>
      </c>
      <c r="L22751">
        <v>30</v>
      </c>
      <c r="M22751">
        <v>2</v>
      </c>
      <c r="N22751" t="s">
        <v>538</v>
      </c>
      <c r="O22751" t="s">
        <v>537</v>
      </c>
      <c r="P22751" t="s">
        <v>630</v>
      </c>
    </row>
    <row r="22752" spans="1:16" x14ac:dyDescent="0.25">
      <c r="A22752" t="s">
        <v>501</v>
      </c>
      <c r="B22752" t="s">
        <v>174</v>
      </c>
      <c r="C22752" t="s">
        <v>64</v>
      </c>
      <c r="D22752" t="s">
        <v>472</v>
      </c>
      <c r="E22752" t="s">
        <v>473</v>
      </c>
      <c r="F22752" t="s">
        <v>65</v>
      </c>
      <c r="G22752" t="s">
        <v>175</v>
      </c>
      <c r="H22752" t="s">
        <v>37</v>
      </c>
      <c r="I22752" t="s">
        <v>187</v>
      </c>
      <c r="J22752" t="s">
        <v>119</v>
      </c>
      <c r="K22752" s="1">
        <v>45413</v>
      </c>
      <c r="L22752">
        <v>60</v>
      </c>
      <c r="M22752">
        <v>2</v>
      </c>
      <c r="N22752" t="s">
        <v>538</v>
      </c>
      <c r="O22752" t="s">
        <v>537</v>
      </c>
      <c r="P22752" t="s">
        <v>630</v>
      </c>
    </row>
    <row r="22753" spans="1:16" x14ac:dyDescent="0.25">
      <c r="A22753" t="s">
        <v>501</v>
      </c>
      <c r="B22753" t="s">
        <v>174</v>
      </c>
      <c r="C22753" t="s">
        <v>64</v>
      </c>
      <c r="D22753" t="s">
        <v>472</v>
      </c>
      <c r="E22753" t="s">
        <v>473</v>
      </c>
      <c r="F22753" t="s">
        <v>65</v>
      </c>
      <c r="G22753" t="s">
        <v>175</v>
      </c>
      <c r="H22753" t="s">
        <v>37</v>
      </c>
      <c r="I22753" t="s">
        <v>187</v>
      </c>
      <c r="J22753" t="s">
        <v>119</v>
      </c>
      <c r="K22753" s="1">
        <v>45414</v>
      </c>
      <c r="L22753">
        <v>60</v>
      </c>
      <c r="M22753">
        <v>2</v>
      </c>
      <c r="N22753" t="s">
        <v>538</v>
      </c>
      <c r="O22753" t="s">
        <v>537</v>
      </c>
      <c r="P22753" t="s">
        <v>630</v>
      </c>
    </row>
    <row r="22754" spans="1:16" x14ac:dyDescent="0.25">
      <c r="A22754" t="s">
        <v>501</v>
      </c>
      <c r="B22754" t="s">
        <v>174</v>
      </c>
      <c r="C22754" t="s">
        <v>64</v>
      </c>
      <c r="D22754" t="s">
        <v>472</v>
      </c>
      <c r="E22754" t="s">
        <v>473</v>
      </c>
      <c r="F22754" t="s">
        <v>65</v>
      </c>
      <c r="G22754" t="s">
        <v>175</v>
      </c>
      <c r="H22754" t="s">
        <v>37</v>
      </c>
      <c r="I22754" t="s">
        <v>187</v>
      </c>
      <c r="J22754" t="s">
        <v>119</v>
      </c>
      <c r="K22754" s="1">
        <v>45419</v>
      </c>
      <c r="L22754">
        <v>30</v>
      </c>
      <c r="M22754">
        <v>3</v>
      </c>
      <c r="N22754" t="s">
        <v>538</v>
      </c>
      <c r="O22754" t="s">
        <v>537</v>
      </c>
      <c r="P22754" t="s">
        <v>630</v>
      </c>
    </row>
    <row r="22755" spans="1:16" x14ac:dyDescent="0.25">
      <c r="A22755" t="s">
        <v>501</v>
      </c>
      <c r="B22755" t="s">
        <v>174</v>
      </c>
      <c r="C22755" t="s">
        <v>64</v>
      </c>
      <c r="D22755" t="s">
        <v>472</v>
      </c>
      <c r="E22755" t="s">
        <v>473</v>
      </c>
      <c r="F22755" t="s">
        <v>65</v>
      </c>
      <c r="G22755" t="s">
        <v>175</v>
      </c>
      <c r="H22755" t="s">
        <v>37</v>
      </c>
      <c r="I22755" t="s">
        <v>187</v>
      </c>
      <c r="J22755" t="s">
        <v>119</v>
      </c>
      <c r="K22755" s="1">
        <v>45425</v>
      </c>
      <c r="L22755">
        <v>30</v>
      </c>
      <c r="M22755">
        <v>4</v>
      </c>
      <c r="N22755" t="s">
        <v>538</v>
      </c>
      <c r="O22755" t="s">
        <v>537</v>
      </c>
      <c r="P22755" t="s">
        <v>630</v>
      </c>
    </row>
    <row r="22756" spans="1:16" x14ac:dyDescent="0.25">
      <c r="A22756" t="s">
        <v>501</v>
      </c>
      <c r="B22756" t="s">
        <v>174</v>
      </c>
      <c r="C22756" t="s">
        <v>64</v>
      </c>
      <c r="D22756" t="s">
        <v>472</v>
      </c>
      <c r="E22756" t="s">
        <v>473</v>
      </c>
      <c r="F22756" t="s">
        <v>65</v>
      </c>
      <c r="G22756" t="s">
        <v>175</v>
      </c>
      <c r="H22756" t="s">
        <v>37</v>
      </c>
      <c r="I22756" t="s">
        <v>187</v>
      </c>
      <c r="J22756" t="s">
        <v>119</v>
      </c>
      <c r="K22756" s="1">
        <v>45426</v>
      </c>
      <c r="L22756">
        <v>60</v>
      </c>
      <c r="M22756">
        <v>4</v>
      </c>
      <c r="N22756" t="s">
        <v>538</v>
      </c>
      <c r="O22756" t="s">
        <v>537</v>
      </c>
      <c r="P22756" t="s">
        <v>630</v>
      </c>
    </row>
    <row r="22757" spans="1:16" x14ac:dyDescent="0.25">
      <c r="A22757" t="s">
        <v>501</v>
      </c>
      <c r="B22757" t="s">
        <v>174</v>
      </c>
      <c r="C22757" t="s">
        <v>64</v>
      </c>
      <c r="D22757" t="s">
        <v>472</v>
      </c>
      <c r="E22757" t="s">
        <v>473</v>
      </c>
      <c r="F22757" t="s">
        <v>65</v>
      </c>
      <c r="G22757" t="s">
        <v>175</v>
      </c>
      <c r="H22757" t="s">
        <v>37</v>
      </c>
      <c r="I22757" t="s">
        <v>187</v>
      </c>
      <c r="J22757" t="s">
        <v>119</v>
      </c>
      <c r="K22757" s="1">
        <v>45428</v>
      </c>
      <c r="L22757">
        <v>60</v>
      </c>
      <c r="M22757">
        <v>4</v>
      </c>
      <c r="N22757" t="s">
        <v>538</v>
      </c>
      <c r="O22757" t="s">
        <v>537</v>
      </c>
      <c r="P22757" t="s">
        <v>630</v>
      </c>
    </row>
    <row r="22758" spans="1:16" x14ac:dyDescent="0.25">
      <c r="A22758" t="s">
        <v>501</v>
      </c>
      <c r="B22758" t="s">
        <v>174</v>
      </c>
      <c r="C22758" t="s">
        <v>64</v>
      </c>
      <c r="D22758" t="s">
        <v>472</v>
      </c>
      <c r="E22758" t="s">
        <v>473</v>
      </c>
      <c r="F22758" t="s">
        <v>65</v>
      </c>
      <c r="G22758" t="s">
        <v>175</v>
      </c>
      <c r="H22758" t="s">
        <v>37</v>
      </c>
      <c r="I22758" t="s">
        <v>188</v>
      </c>
      <c r="J22758" t="s">
        <v>119</v>
      </c>
      <c r="K22758" s="1">
        <v>45405</v>
      </c>
      <c r="L22758">
        <v>120</v>
      </c>
      <c r="M22758">
        <v>1</v>
      </c>
      <c r="N22758" t="s">
        <v>538</v>
      </c>
      <c r="O22758" t="s">
        <v>537</v>
      </c>
      <c r="P22758" t="s">
        <v>630</v>
      </c>
    </row>
    <row r="22759" spans="1:16" x14ac:dyDescent="0.25">
      <c r="A22759" t="s">
        <v>501</v>
      </c>
      <c r="B22759" t="s">
        <v>174</v>
      </c>
      <c r="C22759" t="s">
        <v>64</v>
      </c>
      <c r="D22759" t="s">
        <v>472</v>
      </c>
      <c r="E22759" t="s">
        <v>473</v>
      </c>
      <c r="F22759" t="s">
        <v>65</v>
      </c>
      <c r="G22759" t="s">
        <v>175</v>
      </c>
      <c r="H22759" t="s">
        <v>37</v>
      </c>
      <c r="I22759" t="s">
        <v>188</v>
      </c>
      <c r="J22759" t="s">
        <v>119</v>
      </c>
      <c r="K22759" s="1">
        <v>45406</v>
      </c>
      <c r="L22759">
        <v>30</v>
      </c>
      <c r="M22759">
        <v>1</v>
      </c>
      <c r="N22759" t="s">
        <v>538</v>
      </c>
      <c r="O22759" t="s">
        <v>537</v>
      </c>
      <c r="P22759" t="s">
        <v>630</v>
      </c>
    </row>
    <row r="22760" spans="1:16" x14ac:dyDescent="0.25">
      <c r="A22760" t="s">
        <v>501</v>
      </c>
      <c r="B22760" t="s">
        <v>174</v>
      </c>
      <c r="C22760" t="s">
        <v>64</v>
      </c>
      <c r="D22760" t="s">
        <v>472</v>
      </c>
      <c r="E22760" t="s">
        <v>473</v>
      </c>
      <c r="F22760" t="s">
        <v>65</v>
      </c>
      <c r="G22760" t="s">
        <v>175</v>
      </c>
      <c r="H22760" t="s">
        <v>37</v>
      </c>
      <c r="I22760" t="s">
        <v>188</v>
      </c>
      <c r="J22760" t="s">
        <v>119</v>
      </c>
      <c r="K22760" s="1">
        <v>45414</v>
      </c>
      <c r="L22760">
        <v>30</v>
      </c>
      <c r="M22760">
        <v>2</v>
      </c>
      <c r="N22760" t="s">
        <v>538</v>
      </c>
      <c r="O22760" t="s">
        <v>537</v>
      </c>
      <c r="P22760" t="s">
        <v>630</v>
      </c>
    </row>
    <row r="22761" spans="1:16" x14ac:dyDescent="0.25">
      <c r="A22761" t="s">
        <v>501</v>
      </c>
      <c r="B22761" t="s">
        <v>174</v>
      </c>
      <c r="C22761" t="s">
        <v>64</v>
      </c>
      <c r="D22761" t="s">
        <v>472</v>
      </c>
      <c r="E22761" t="s">
        <v>473</v>
      </c>
      <c r="F22761" t="s">
        <v>65</v>
      </c>
      <c r="G22761" t="s">
        <v>175</v>
      </c>
      <c r="H22761" t="s">
        <v>37</v>
      </c>
      <c r="I22761" t="s">
        <v>188</v>
      </c>
      <c r="J22761" t="s">
        <v>119</v>
      </c>
      <c r="K22761" s="1">
        <v>45426</v>
      </c>
      <c r="L22761">
        <v>30</v>
      </c>
      <c r="M22761">
        <v>4</v>
      </c>
      <c r="N22761" t="s">
        <v>538</v>
      </c>
      <c r="O22761" t="s">
        <v>537</v>
      </c>
      <c r="P22761" t="s">
        <v>630</v>
      </c>
    </row>
    <row r="22762" spans="1:16" x14ac:dyDescent="0.25">
      <c r="A22762" t="s">
        <v>501</v>
      </c>
      <c r="B22762" t="s">
        <v>174</v>
      </c>
      <c r="C22762" t="s">
        <v>64</v>
      </c>
      <c r="D22762" t="s">
        <v>472</v>
      </c>
      <c r="E22762" t="s">
        <v>473</v>
      </c>
      <c r="F22762" t="s">
        <v>65</v>
      </c>
      <c r="G22762" t="s">
        <v>175</v>
      </c>
      <c r="H22762" t="s">
        <v>37</v>
      </c>
      <c r="I22762" t="s">
        <v>188</v>
      </c>
      <c r="J22762" t="s">
        <v>119</v>
      </c>
      <c r="K22762" s="1">
        <v>45427</v>
      </c>
      <c r="L22762">
        <v>60</v>
      </c>
      <c r="M22762">
        <v>4</v>
      </c>
      <c r="N22762" t="s">
        <v>538</v>
      </c>
      <c r="O22762" t="s">
        <v>537</v>
      </c>
      <c r="P22762" t="s">
        <v>630</v>
      </c>
    </row>
    <row r="22763" spans="1:16" x14ac:dyDescent="0.25">
      <c r="A22763" t="s">
        <v>501</v>
      </c>
      <c r="B22763" t="s">
        <v>174</v>
      </c>
      <c r="C22763" t="s">
        <v>64</v>
      </c>
      <c r="D22763" t="s">
        <v>472</v>
      </c>
      <c r="E22763" t="s">
        <v>473</v>
      </c>
      <c r="F22763" t="s">
        <v>65</v>
      </c>
      <c r="G22763" t="s">
        <v>175</v>
      </c>
      <c r="H22763" t="s">
        <v>44</v>
      </c>
      <c r="I22763" t="s">
        <v>189</v>
      </c>
      <c r="J22763" t="s">
        <v>118</v>
      </c>
      <c r="K22763" s="1">
        <v>45404</v>
      </c>
      <c r="L22763">
        <v>10.001999999999899</v>
      </c>
      <c r="M22763">
        <v>1</v>
      </c>
      <c r="N22763" t="s">
        <v>538</v>
      </c>
      <c r="O22763" t="s">
        <v>537</v>
      </c>
      <c r="P22763" t="s">
        <v>630</v>
      </c>
    </row>
    <row r="22764" spans="1:16" x14ac:dyDescent="0.25">
      <c r="A22764" t="s">
        <v>501</v>
      </c>
      <c r="B22764" t="s">
        <v>174</v>
      </c>
      <c r="C22764" t="s">
        <v>64</v>
      </c>
      <c r="D22764" t="s">
        <v>472</v>
      </c>
      <c r="E22764" t="s">
        <v>473</v>
      </c>
      <c r="F22764" t="s">
        <v>65</v>
      </c>
      <c r="G22764" t="s">
        <v>175</v>
      </c>
      <c r="H22764" t="s">
        <v>44</v>
      </c>
      <c r="I22764" t="s">
        <v>189</v>
      </c>
      <c r="J22764" t="s">
        <v>118</v>
      </c>
      <c r="K22764" s="1">
        <v>45405</v>
      </c>
      <c r="L22764">
        <v>10.001999999999899</v>
      </c>
      <c r="M22764">
        <v>1</v>
      </c>
      <c r="N22764" t="s">
        <v>538</v>
      </c>
      <c r="O22764" t="s">
        <v>537</v>
      </c>
      <c r="P22764" t="s">
        <v>630</v>
      </c>
    </row>
    <row r="22765" spans="1:16" x14ac:dyDescent="0.25">
      <c r="A22765" t="s">
        <v>501</v>
      </c>
      <c r="B22765" t="s">
        <v>174</v>
      </c>
      <c r="C22765" t="s">
        <v>64</v>
      </c>
      <c r="D22765" t="s">
        <v>472</v>
      </c>
      <c r="E22765" t="s">
        <v>473</v>
      </c>
      <c r="F22765" t="s">
        <v>65</v>
      </c>
      <c r="G22765" t="s">
        <v>175</v>
      </c>
      <c r="H22765" t="s">
        <v>44</v>
      </c>
      <c r="I22765" t="s">
        <v>189</v>
      </c>
      <c r="J22765" t="s">
        <v>118</v>
      </c>
      <c r="K22765" s="1">
        <v>45406</v>
      </c>
      <c r="L22765">
        <v>30</v>
      </c>
      <c r="M22765">
        <v>1</v>
      </c>
      <c r="N22765" t="s">
        <v>538</v>
      </c>
      <c r="O22765" t="s">
        <v>537</v>
      </c>
      <c r="P22765" t="s">
        <v>630</v>
      </c>
    </row>
    <row r="22766" spans="1:16" x14ac:dyDescent="0.25">
      <c r="A22766" t="s">
        <v>501</v>
      </c>
      <c r="B22766" t="s">
        <v>174</v>
      </c>
      <c r="C22766" t="s">
        <v>64</v>
      </c>
      <c r="D22766" t="s">
        <v>472</v>
      </c>
      <c r="E22766" t="s">
        <v>473</v>
      </c>
      <c r="F22766" t="s">
        <v>65</v>
      </c>
      <c r="G22766" t="s">
        <v>175</v>
      </c>
      <c r="H22766" t="s">
        <v>44</v>
      </c>
      <c r="I22766" t="s">
        <v>189</v>
      </c>
      <c r="J22766" t="s">
        <v>118</v>
      </c>
      <c r="K22766" s="1">
        <v>45407</v>
      </c>
      <c r="L22766">
        <v>30</v>
      </c>
      <c r="M22766">
        <v>1</v>
      </c>
      <c r="N22766" t="s">
        <v>538</v>
      </c>
      <c r="O22766" t="s">
        <v>537</v>
      </c>
      <c r="P22766" t="s">
        <v>630</v>
      </c>
    </row>
    <row r="22767" spans="1:16" x14ac:dyDescent="0.25">
      <c r="A22767" t="s">
        <v>501</v>
      </c>
      <c r="B22767" t="s">
        <v>174</v>
      </c>
      <c r="C22767" t="s">
        <v>64</v>
      </c>
      <c r="D22767" t="s">
        <v>472</v>
      </c>
      <c r="E22767" t="s">
        <v>473</v>
      </c>
      <c r="F22767" t="s">
        <v>65</v>
      </c>
      <c r="G22767" t="s">
        <v>175</v>
      </c>
      <c r="H22767" t="s">
        <v>44</v>
      </c>
      <c r="I22767" t="s">
        <v>189</v>
      </c>
      <c r="J22767" t="s">
        <v>118</v>
      </c>
      <c r="K22767" s="1">
        <v>45408</v>
      </c>
      <c r="L22767">
        <v>30</v>
      </c>
      <c r="M22767">
        <v>1</v>
      </c>
      <c r="N22767" t="s">
        <v>538</v>
      </c>
      <c r="O22767" t="s">
        <v>537</v>
      </c>
      <c r="P22767" t="s">
        <v>630</v>
      </c>
    </row>
    <row r="22768" spans="1:16" x14ac:dyDescent="0.25">
      <c r="A22768" t="s">
        <v>501</v>
      </c>
      <c r="B22768" t="s">
        <v>174</v>
      </c>
      <c r="C22768" t="s">
        <v>64</v>
      </c>
      <c r="D22768" t="s">
        <v>472</v>
      </c>
      <c r="E22768" t="s">
        <v>473</v>
      </c>
      <c r="F22768" t="s">
        <v>65</v>
      </c>
      <c r="G22768" t="s">
        <v>175</v>
      </c>
      <c r="H22768" t="s">
        <v>44</v>
      </c>
      <c r="I22768" t="s">
        <v>189</v>
      </c>
      <c r="J22768" t="s">
        <v>118</v>
      </c>
      <c r="K22768" s="1">
        <v>45411</v>
      </c>
      <c r="L22768">
        <v>30</v>
      </c>
      <c r="M22768">
        <v>2</v>
      </c>
      <c r="N22768" t="s">
        <v>538</v>
      </c>
      <c r="O22768" t="s">
        <v>537</v>
      </c>
      <c r="P22768" t="s">
        <v>630</v>
      </c>
    </row>
    <row r="22769" spans="1:16" x14ac:dyDescent="0.25">
      <c r="A22769" t="s">
        <v>501</v>
      </c>
      <c r="B22769" t="s">
        <v>174</v>
      </c>
      <c r="C22769" t="s">
        <v>64</v>
      </c>
      <c r="D22769" t="s">
        <v>472</v>
      </c>
      <c r="E22769" t="s">
        <v>473</v>
      </c>
      <c r="F22769" t="s">
        <v>65</v>
      </c>
      <c r="G22769" t="s">
        <v>175</v>
      </c>
      <c r="H22769" t="s">
        <v>44</v>
      </c>
      <c r="I22769" t="s">
        <v>189</v>
      </c>
      <c r="J22769" t="s">
        <v>118</v>
      </c>
      <c r="K22769" s="1">
        <v>45412</v>
      </c>
      <c r="L22769">
        <v>60</v>
      </c>
      <c r="M22769">
        <v>2</v>
      </c>
      <c r="N22769" t="s">
        <v>538</v>
      </c>
      <c r="O22769" t="s">
        <v>537</v>
      </c>
      <c r="P22769" t="s">
        <v>630</v>
      </c>
    </row>
    <row r="22770" spans="1:16" x14ac:dyDescent="0.25">
      <c r="A22770" t="s">
        <v>501</v>
      </c>
      <c r="B22770" t="s">
        <v>174</v>
      </c>
      <c r="C22770" t="s">
        <v>64</v>
      </c>
      <c r="D22770" t="s">
        <v>472</v>
      </c>
      <c r="E22770" t="s">
        <v>473</v>
      </c>
      <c r="F22770" t="s">
        <v>65</v>
      </c>
      <c r="G22770" t="s">
        <v>175</v>
      </c>
      <c r="H22770" t="s">
        <v>44</v>
      </c>
      <c r="I22770" t="s">
        <v>189</v>
      </c>
      <c r="J22770" t="s">
        <v>118</v>
      </c>
      <c r="K22770" s="1">
        <v>45413</v>
      </c>
      <c r="L22770">
        <v>30</v>
      </c>
      <c r="M22770">
        <v>2</v>
      </c>
      <c r="N22770" t="s">
        <v>538</v>
      </c>
      <c r="O22770" t="s">
        <v>537</v>
      </c>
      <c r="P22770" t="s">
        <v>630</v>
      </c>
    </row>
    <row r="22771" spans="1:16" x14ac:dyDescent="0.25">
      <c r="A22771" t="s">
        <v>501</v>
      </c>
      <c r="B22771" t="s">
        <v>174</v>
      </c>
      <c r="C22771" t="s">
        <v>64</v>
      </c>
      <c r="D22771" t="s">
        <v>472</v>
      </c>
      <c r="E22771" t="s">
        <v>473</v>
      </c>
      <c r="F22771" t="s">
        <v>65</v>
      </c>
      <c r="G22771" t="s">
        <v>175</v>
      </c>
      <c r="H22771" t="s">
        <v>44</v>
      </c>
      <c r="I22771" t="s">
        <v>189</v>
      </c>
      <c r="J22771" t="s">
        <v>118</v>
      </c>
      <c r="K22771" s="1">
        <v>45414</v>
      </c>
      <c r="L22771">
        <v>60</v>
      </c>
      <c r="M22771">
        <v>2</v>
      </c>
      <c r="N22771" t="s">
        <v>538</v>
      </c>
      <c r="O22771" t="s">
        <v>537</v>
      </c>
      <c r="P22771" t="s">
        <v>630</v>
      </c>
    </row>
    <row r="22772" spans="1:16" x14ac:dyDescent="0.25">
      <c r="A22772" t="s">
        <v>501</v>
      </c>
      <c r="B22772" t="s">
        <v>174</v>
      </c>
      <c r="C22772" t="s">
        <v>64</v>
      </c>
      <c r="D22772" t="s">
        <v>472</v>
      </c>
      <c r="E22772" t="s">
        <v>473</v>
      </c>
      <c r="F22772" t="s">
        <v>65</v>
      </c>
      <c r="G22772" t="s">
        <v>175</v>
      </c>
      <c r="H22772" t="s">
        <v>44</v>
      </c>
      <c r="I22772" t="s">
        <v>189</v>
      </c>
      <c r="J22772" t="s">
        <v>118</v>
      </c>
      <c r="K22772" s="1">
        <v>45415</v>
      </c>
      <c r="L22772">
        <v>60</v>
      </c>
      <c r="M22772">
        <v>2</v>
      </c>
      <c r="N22772" t="s">
        <v>538</v>
      </c>
      <c r="O22772" t="s">
        <v>537</v>
      </c>
      <c r="P22772" t="s">
        <v>630</v>
      </c>
    </row>
    <row r="22773" spans="1:16" x14ac:dyDescent="0.25">
      <c r="A22773" t="s">
        <v>501</v>
      </c>
      <c r="B22773" t="s">
        <v>174</v>
      </c>
      <c r="C22773" t="s">
        <v>64</v>
      </c>
      <c r="D22773" t="s">
        <v>472</v>
      </c>
      <c r="E22773" t="s">
        <v>473</v>
      </c>
      <c r="F22773" t="s">
        <v>65</v>
      </c>
      <c r="G22773" t="s">
        <v>175</v>
      </c>
      <c r="H22773" t="s">
        <v>44</v>
      </c>
      <c r="I22773" t="s">
        <v>189</v>
      </c>
      <c r="J22773" t="s">
        <v>118</v>
      </c>
      <c r="K22773" s="1">
        <v>45418</v>
      </c>
      <c r="L22773">
        <v>30</v>
      </c>
      <c r="M22773">
        <v>3</v>
      </c>
      <c r="N22773" t="s">
        <v>538</v>
      </c>
      <c r="O22773" t="s">
        <v>537</v>
      </c>
      <c r="P22773" t="s">
        <v>630</v>
      </c>
    </row>
    <row r="22774" spans="1:16" x14ac:dyDescent="0.25">
      <c r="A22774" t="s">
        <v>501</v>
      </c>
      <c r="B22774" t="s">
        <v>174</v>
      </c>
      <c r="C22774" t="s">
        <v>64</v>
      </c>
      <c r="D22774" t="s">
        <v>472</v>
      </c>
      <c r="E22774" t="s">
        <v>473</v>
      </c>
      <c r="F22774" t="s">
        <v>65</v>
      </c>
      <c r="G22774" t="s">
        <v>175</v>
      </c>
      <c r="H22774" t="s">
        <v>44</v>
      </c>
      <c r="I22774" t="s">
        <v>189</v>
      </c>
      <c r="J22774" t="s">
        <v>118</v>
      </c>
      <c r="K22774" s="1">
        <v>45419</v>
      </c>
      <c r="L22774">
        <v>30</v>
      </c>
      <c r="M22774">
        <v>3</v>
      </c>
      <c r="N22774" t="s">
        <v>538</v>
      </c>
      <c r="O22774" t="s">
        <v>537</v>
      </c>
      <c r="P22774" t="s">
        <v>630</v>
      </c>
    </row>
    <row r="22775" spans="1:16" x14ac:dyDescent="0.25">
      <c r="A22775" t="s">
        <v>501</v>
      </c>
      <c r="B22775" t="s">
        <v>174</v>
      </c>
      <c r="C22775" t="s">
        <v>64</v>
      </c>
      <c r="D22775" t="s">
        <v>472</v>
      </c>
      <c r="E22775" t="s">
        <v>473</v>
      </c>
      <c r="F22775" t="s">
        <v>65</v>
      </c>
      <c r="G22775" t="s">
        <v>175</v>
      </c>
      <c r="H22775" t="s">
        <v>44</v>
      </c>
      <c r="I22775" t="s">
        <v>189</v>
      </c>
      <c r="J22775" t="s">
        <v>118</v>
      </c>
      <c r="K22775" s="1">
        <v>45420</v>
      </c>
      <c r="L22775">
        <v>10.001999999999899</v>
      </c>
      <c r="M22775">
        <v>3</v>
      </c>
      <c r="N22775" t="s">
        <v>538</v>
      </c>
      <c r="O22775" t="s">
        <v>537</v>
      </c>
      <c r="P22775" t="s">
        <v>630</v>
      </c>
    </row>
    <row r="22776" spans="1:16" x14ac:dyDescent="0.25">
      <c r="A22776" t="s">
        <v>501</v>
      </c>
      <c r="B22776" t="s">
        <v>174</v>
      </c>
      <c r="C22776" t="s">
        <v>64</v>
      </c>
      <c r="D22776" t="s">
        <v>472</v>
      </c>
      <c r="E22776" t="s">
        <v>473</v>
      </c>
      <c r="F22776" t="s">
        <v>65</v>
      </c>
      <c r="G22776" t="s">
        <v>175</v>
      </c>
      <c r="H22776" t="s">
        <v>44</v>
      </c>
      <c r="I22776" t="s">
        <v>189</v>
      </c>
      <c r="J22776" t="s">
        <v>118</v>
      </c>
      <c r="K22776" s="1">
        <v>45421</v>
      </c>
      <c r="L22776">
        <v>30</v>
      </c>
      <c r="M22776">
        <v>3</v>
      </c>
      <c r="N22776" t="s">
        <v>538</v>
      </c>
      <c r="O22776" t="s">
        <v>537</v>
      </c>
      <c r="P22776" t="s">
        <v>630</v>
      </c>
    </row>
    <row r="22777" spans="1:16" x14ac:dyDescent="0.25">
      <c r="A22777" t="s">
        <v>501</v>
      </c>
      <c r="B22777" t="s">
        <v>174</v>
      </c>
      <c r="C22777" t="s">
        <v>64</v>
      </c>
      <c r="D22777" t="s">
        <v>472</v>
      </c>
      <c r="E22777" t="s">
        <v>473</v>
      </c>
      <c r="F22777" t="s">
        <v>65</v>
      </c>
      <c r="G22777" t="s">
        <v>175</v>
      </c>
      <c r="H22777" t="s">
        <v>44</v>
      </c>
      <c r="I22777" t="s">
        <v>189</v>
      </c>
      <c r="J22777" t="s">
        <v>118</v>
      </c>
      <c r="K22777" s="1">
        <v>45422</v>
      </c>
      <c r="L22777">
        <v>30</v>
      </c>
      <c r="M22777">
        <v>3</v>
      </c>
      <c r="N22777" t="s">
        <v>538</v>
      </c>
      <c r="O22777" t="s">
        <v>537</v>
      </c>
      <c r="P22777" t="s">
        <v>630</v>
      </c>
    </row>
    <row r="22778" spans="1:16" x14ac:dyDescent="0.25">
      <c r="A22778" t="s">
        <v>501</v>
      </c>
      <c r="B22778" t="s">
        <v>174</v>
      </c>
      <c r="C22778" t="s">
        <v>64</v>
      </c>
      <c r="D22778" t="s">
        <v>472</v>
      </c>
      <c r="E22778" t="s">
        <v>473</v>
      </c>
      <c r="F22778" t="s">
        <v>65</v>
      </c>
      <c r="G22778" t="s">
        <v>175</v>
      </c>
      <c r="H22778" t="s">
        <v>44</v>
      </c>
      <c r="I22778" t="s">
        <v>189</v>
      </c>
      <c r="J22778" t="s">
        <v>118</v>
      </c>
      <c r="K22778" s="1">
        <v>45425</v>
      </c>
      <c r="L22778">
        <v>30</v>
      </c>
      <c r="M22778">
        <v>4</v>
      </c>
      <c r="N22778" t="s">
        <v>538</v>
      </c>
      <c r="O22778" t="s">
        <v>537</v>
      </c>
      <c r="P22778" t="s">
        <v>630</v>
      </c>
    </row>
    <row r="22779" spans="1:16" x14ac:dyDescent="0.25">
      <c r="A22779" t="s">
        <v>501</v>
      </c>
      <c r="B22779" t="s">
        <v>174</v>
      </c>
      <c r="C22779" t="s">
        <v>64</v>
      </c>
      <c r="D22779" t="s">
        <v>472</v>
      </c>
      <c r="E22779" t="s">
        <v>473</v>
      </c>
      <c r="F22779" t="s">
        <v>65</v>
      </c>
      <c r="G22779" t="s">
        <v>175</v>
      </c>
      <c r="H22779" t="s">
        <v>44</v>
      </c>
      <c r="I22779" t="s">
        <v>189</v>
      </c>
      <c r="J22779" t="s">
        <v>118</v>
      </c>
      <c r="K22779" s="1">
        <v>45426</v>
      </c>
      <c r="L22779">
        <v>30</v>
      </c>
      <c r="M22779">
        <v>4</v>
      </c>
      <c r="N22779" t="s">
        <v>538</v>
      </c>
      <c r="O22779" t="s">
        <v>537</v>
      </c>
      <c r="P22779" t="s">
        <v>630</v>
      </c>
    </row>
    <row r="22780" spans="1:16" x14ac:dyDescent="0.25">
      <c r="A22780" t="s">
        <v>501</v>
      </c>
      <c r="B22780" t="s">
        <v>174</v>
      </c>
      <c r="C22780" t="s">
        <v>64</v>
      </c>
      <c r="D22780" t="s">
        <v>472</v>
      </c>
      <c r="E22780" t="s">
        <v>473</v>
      </c>
      <c r="F22780" t="s">
        <v>65</v>
      </c>
      <c r="G22780" t="s">
        <v>175</v>
      </c>
      <c r="H22780" t="s">
        <v>44</v>
      </c>
      <c r="I22780" t="s">
        <v>189</v>
      </c>
      <c r="J22780" t="s">
        <v>118</v>
      </c>
      <c r="K22780" s="1">
        <v>45427</v>
      </c>
      <c r="L22780">
        <v>30</v>
      </c>
      <c r="M22780">
        <v>4</v>
      </c>
      <c r="N22780" t="s">
        <v>538</v>
      </c>
      <c r="O22780" t="s">
        <v>537</v>
      </c>
      <c r="P22780" t="s">
        <v>630</v>
      </c>
    </row>
    <row r="22781" spans="1:16" x14ac:dyDescent="0.25">
      <c r="A22781" t="s">
        <v>501</v>
      </c>
      <c r="B22781" t="s">
        <v>174</v>
      </c>
      <c r="C22781" t="s">
        <v>64</v>
      </c>
      <c r="D22781" t="s">
        <v>472</v>
      </c>
      <c r="E22781" t="s">
        <v>473</v>
      </c>
      <c r="F22781" t="s">
        <v>65</v>
      </c>
      <c r="G22781" t="s">
        <v>175</v>
      </c>
      <c r="H22781" t="s">
        <v>44</v>
      </c>
      <c r="I22781" t="s">
        <v>189</v>
      </c>
      <c r="J22781" t="s">
        <v>118</v>
      </c>
      <c r="K22781" s="1">
        <v>45428</v>
      </c>
      <c r="L22781">
        <v>30</v>
      </c>
      <c r="M22781">
        <v>4</v>
      </c>
      <c r="N22781" t="s">
        <v>538</v>
      </c>
      <c r="O22781" t="s">
        <v>537</v>
      </c>
      <c r="P22781" t="s">
        <v>630</v>
      </c>
    </row>
    <row r="22782" spans="1:16" x14ac:dyDescent="0.25">
      <c r="A22782" t="s">
        <v>501</v>
      </c>
      <c r="B22782" t="s">
        <v>174</v>
      </c>
      <c r="C22782" t="s">
        <v>64</v>
      </c>
      <c r="D22782" t="s">
        <v>472</v>
      </c>
      <c r="E22782" t="s">
        <v>473</v>
      </c>
      <c r="F22782" t="s">
        <v>65</v>
      </c>
      <c r="G22782" t="s">
        <v>175</v>
      </c>
      <c r="H22782" t="s">
        <v>44</v>
      </c>
      <c r="I22782" t="s">
        <v>189</v>
      </c>
      <c r="J22782" t="s">
        <v>118</v>
      </c>
      <c r="K22782" s="1">
        <v>45429</v>
      </c>
      <c r="L22782">
        <v>30</v>
      </c>
      <c r="M22782">
        <v>4</v>
      </c>
      <c r="N22782" t="s">
        <v>538</v>
      </c>
      <c r="O22782" t="s">
        <v>537</v>
      </c>
      <c r="P22782" t="s">
        <v>630</v>
      </c>
    </row>
    <row r="22783" spans="1:16" x14ac:dyDescent="0.25">
      <c r="A22783" t="s">
        <v>501</v>
      </c>
      <c r="B22783" t="s">
        <v>174</v>
      </c>
      <c r="C22783" t="s">
        <v>64</v>
      </c>
      <c r="D22783" t="s">
        <v>472</v>
      </c>
      <c r="E22783" t="s">
        <v>473</v>
      </c>
      <c r="F22783" t="s">
        <v>65</v>
      </c>
      <c r="G22783" t="s">
        <v>175</v>
      </c>
      <c r="H22783" t="s">
        <v>44</v>
      </c>
      <c r="I22783" t="s">
        <v>79</v>
      </c>
      <c r="J22783" t="s">
        <v>118</v>
      </c>
      <c r="K22783" s="1">
        <v>45427</v>
      </c>
      <c r="L22783">
        <v>30</v>
      </c>
      <c r="M22783">
        <v>4</v>
      </c>
      <c r="N22783" t="s">
        <v>538</v>
      </c>
      <c r="O22783" t="s">
        <v>537</v>
      </c>
      <c r="P22783" t="s">
        <v>630</v>
      </c>
    </row>
    <row r="22784" spans="1:16" x14ac:dyDescent="0.25">
      <c r="A22784" t="s">
        <v>501</v>
      </c>
      <c r="B22784" t="s">
        <v>174</v>
      </c>
      <c r="C22784" t="s">
        <v>64</v>
      </c>
      <c r="D22784" t="s">
        <v>472</v>
      </c>
      <c r="E22784" t="s">
        <v>473</v>
      </c>
      <c r="F22784" t="s">
        <v>65</v>
      </c>
      <c r="G22784" t="s">
        <v>175</v>
      </c>
      <c r="H22784" t="s">
        <v>44</v>
      </c>
      <c r="I22784" t="s">
        <v>79</v>
      </c>
      <c r="J22784" t="s">
        <v>118</v>
      </c>
      <c r="K22784" s="1">
        <v>45428</v>
      </c>
      <c r="L22784">
        <v>30</v>
      </c>
      <c r="M22784">
        <v>4</v>
      </c>
      <c r="N22784" t="s">
        <v>538</v>
      </c>
      <c r="O22784" t="s">
        <v>537</v>
      </c>
      <c r="P22784" t="s">
        <v>630</v>
      </c>
    </row>
    <row r="22785" spans="1:16" x14ac:dyDescent="0.25">
      <c r="A22785" t="s">
        <v>501</v>
      </c>
      <c r="B22785" t="s">
        <v>174</v>
      </c>
      <c r="C22785" t="s">
        <v>64</v>
      </c>
      <c r="D22785" t="s">
        <v>472</v>
      </c>
      <c r="E22785" t="s">
        <v>473</v>
      </c>
      <c r="F22785" t="s">
        <v>65</v>
      </c>
      <c r="G22785" t="s">
        <v>175</v>
      </c>
      <c r="H22785" t="s">
        <v>44</v>
      </c>
      <c r="I22785" t="s">
        <v>75</v>
      </c>
      <c r="J22785" t="s">
        <v>118</v>
      </c>
      <c r="K22785" s="1">
        <v>45404</v>
      </c>
      <c r="L22785">
        <v>30</v>
      </c>
      <c r="M22785">
        <v>1</v>
      </c>
      <c r="N22785" t="s">
        <v>538</v>
      </c>
      <c r="O22785" t="s">
        <v>537</v>
      </c>
      <c r="P22785" t="s">
        <v>630</v>
      </c>
    </row>
    <row r="22786" spans="1:16" x14ac:dyDescent="0.25">
      <c r="A22786" t="s">
        <v>501</v>
      </c>
      <c r="B22786" t="s">
        <v>174</v>
      </c>
      <c r="C22786" t="s">
        <v>64</v>
      </c>
      <c r="D22786" t="s">
        <v>472</v>
      </c>
      <c r="E22786" t="s">
        <v>473</v>
      </c>
      <c r="F22786" t="s">
        <v>65</v>
      </c>
      <c r="G22786" t="s">
        <v>175</v>
      </c>
      <c r="H22786" t="s">
        <v>44</v>
      </c>
      <c r="I22786" t="s">
        <v>75</v>
      </c>
      <c r="J22786" t="s">
        <v>118</v>
      </c>
      <c r="K22786" s="1">
        <v>45405</v>
      </c>
      <c r="L22786">
        <v>30</v>
      </c>
      <c r="M22786">
        <v>1</v>
      </c>
      <c r="N22786" t="s">
        <v>538</v>
      </c>
      <c r="O22786" t="s">
        <v>537</v>
      </c>
      <c r="P22786" t="s">
        <v>630</v>
      </c>
    </row>
    <row r="22787" spans="1:16" x14ac:dyDescent="0.25">
      <c r="A22787" t="s">
        <v>501</v>
      </c>
      <c r="B22787" t="s">
        <v>174</v>
      </c>
      <c r="C22787" t="s">
        <v>64</v>
      </c>
      <c r="D22787" t="s">
        <v>472</v>
      </c>
      <c r="E22787" t="s">
        <v>473</v>
      </c>
      <c r="F22787" t="s">
        <v>65</v>
      </c>
      <c r="G22787" t="s">
        <v>175</v>
      </c>
      <c r="H22787" t="s">
        <v>44</v>
      </c>
      <c r="I22787" t="s">
        <v>75</v>
      </c>
      <c r="J22787" t="s">
        <v>118</v>
      </c>
      <c r="K22787" s="1">
        <v>45412</v>
      </c>
      <c r="L22787">
        <v>10.001999999999899</v>
      </c>
      <c r="M22787">
        <v>2</v>
      </c>
      <c r="N22787" t="s">
        <v>538</v>
      </c>
      <c r="O22787" t="s">
        <v>537</v>
      </c>
      <c r="P22787" t="s">
        <v>630</v>
      </c>
    </row>
    <row r="22788" spans="1:16" x14ac:dyDescent="0.25">
      <c r="A22788" t="s">
        <v>501</v>
      </c>
      <c r="B22788" t="s">
        <v>174</v>
      </c>
      <c r="C22788" t="s">
        <v>64</v>
      </c>
      <c r="D22788" t="s">
        <v>472</v>
      </c>
      <c r="E22788" t="s">
        <v>473</v>
      </c>
      <c r="F22788" t="s">
        <v>65</v>
      </c>
      <c r="G22788" t="s">
        <v>175</v>
      </c>
      <c r="H22788" t="s">
        <v>44</v>
      </c>
      <c r="I22788" t="s">
        <v>256</v>
      </c>
      <c r="J22788" t="s">
        <v>118</v>
      </c>
      <c r="K22788" s="1">
        <v>45406</v>
      </c>
      <c r="L22788">
        <v>10.001999999999899</v>
      </c>
      <c r="M22788">
        <v>1</v>
      </c>
      <c r="N22788" t="s">
        <v>538</v>
      </c>
      <c r="O22788" t="s">
        <v>537</v>
      </c>
      <c r="P22788" t="s">
        <v>630</v>
      </c>
    </row>
    <row r="22789" spans="1:16" x14ac:dyDescent="0.25">
      <c r="A22789" t="s">
        <v>501</v>
      </c>
      <c r="B22789" t="s">
        <v>174</v>
      </c>
      <c r="C22789" t="s">
        <v>64</v>
      </c>
      <c r="D22789" t="s">
        <v>472</v>
      </c>
      <c r="E22789" t="s">
        <v>473</v>
      </c>
      <c r="F22789" t="s">
        <v>65</v>
      </c>
      <c r="G22789" t="s">
        <v>175</v>
      </c>
      <c r="H22789" t="s">
        <v>44</v>
      </c>
      <c r="I22789" t="s">
        <v>256</v>
      </c>
      <c r="J22789" t="s">
        <v>118</v>
      </c>
      <c r="K22789" s="1">
        <v>45408</v>
      </c>
      <c r="L22789">
        <v>30</v>
      </c>
      <c r="M22789">
        <v>1</v>
      </c>
      <c r="N22789" t="s">
        <v>538</v>
      </c>
      <c r="O22789" t="s">
        <v>537</v>
      </c>
      <c r="P22789" t="s">
        <v>630</v>
      </c>
    </row>
    <row r="22790" spans="1:16" x14ac:dyDescent="0.25">
      <c r="A22790" t="s">
        <v>501</v>
      </c>
      <c r="B22790" t="s">
        <v>174</v>
      </c>
      <c r="C22790" t="s">
        <v>64</v>
      </c>
      <c r="D22790" t="s">
        <v>472</v>
      </c>
      <c r="E22790" t="s">
        <v>473</v>
      </c>
      <c r="F22790" t="s">
        <v>65</v>
      </c>
      <c r="G22790" t="s">
        <v>175</v>
      </c>
      <c r="H22790" t="s">
        <v>46</v>
      </c>
      <c r="I22790" t="s">
        <v>49</v>
      </c>
      <c r="J22790" t="s">
        <v>191</v>
      </c>
      <c r="K22790" s="1">
        <v>45404</v>
      </c>
      <c r="L22790">
        <v>30</v>
      </c>
      <c r="M22790">
        <v>1</v>
      </c>
      <c r="N22790" t="s">
        <v>538</v>
      </c>
      <c r="O22790" t="s">
        <v>537</v>
      </c>
      <c r="P22790" t="s">
        <v>630</v>
      </c>
    </row>
    <row r="22791" spans="1:16" x14ac:dyDescent="0.25">
      <c r="A22791" t="s">
        <v>501</v>
      </c>
      <c r="B22791" t="s">
        <v>174</v>
      </c>
      <c r="C22791" t="s">
        <v>64</v>
      </c>
      <c r="D22791" t="s">
        <v>472</v>
      </c>
      <c r="E22791" t="s">
        <v>473</v>
      </c>
      <c r="F22791" t="s">
        <v>65</v>
      </c>
      <c r="G22791" t="s">
        <v>175</v>
      </c>
      <c r="H22791" t="s">
        <v>46</v>
      </c>
      <c r="I22791" t="s">
        <v>49</v>
      </c>
      <c r="J22791" t="s">
        <v>191</v>
      </c>
      <c r="K22791" s="1">
        <v>45407</v>
      </c>
      <c r="L22791">
        <v>30</v>
      </c>
      <c r="M22791">
        <v>1</v>
      </c>
      <c r="N22791" t="s">
        <v>538</v>
      </c>
      <c r="O22791" t="s">
        <v>537</v>
      </c>
      <c r="P22791" t="s">
        <v>630</v>
      </c>
    </row>
    <row r="22792" spans="1:16" x14ac:dyDescent="0.25">
      <c r="A22792" t="s">
        <v>501</v>
      </c>
      <c r="B22792" t="s">
        <v>174</v>
      </c>
      <c r="C22792" t="s">
        <v>64</v>
      </c>
      <c r="D22792" t="s">
        <v>472</v>
      </c>
      <c r="E22792" t="s">
        <v>473</v>
      </c>
      <c r="F22792" t="s">
        <v>65</v>
      </c>
      <c r="G22792" t="s">
        <v>175</v>
      </c>
      <c r="H22792" t="s">
        <v>46</v>
      </c>
      <c r="I22792" t="s">
        <v>49</v>
      </c>
      <c r="J22792" t="s">
        <v>191</v>
      </c>
      <c r="K22792" s="1">
        <v>45408</v>
      </c>
      <c r="L22792">
        <v>60</v>
      </c>
      <c r="M22792">
        <v>1</v>
      </c>
      <c r="N22792" t="s">
        <v>538</v>
      </c>
      <c r="O22792" t="s">
        <v>537</v>
      </c>
      <c r="P22792" t="s">
        <v>630</v>
      </c>
    </row>
    <row r="22793" spans="1:16" x14ac:dyDescent="0.25">
      <c r="A22793" t="s">
        <v>501</v>
      </c>
      <c r="B22793" t="s">
        <v>174</v>
      </c>
      <c r="C22793" t="s">
        <v>64</v>
      </c>
      <c r="D22793" t="s">
        <v>472</v>
      </c>
      <c r="E22793" t="s">
        <v>473</v>
      </c>
      <c r="F22793" t="s">
        <v>65</v>
      </c>
      <c r="G22793" t="s">
        <v>175</v>
      </c>
      <c r="H22793" t="s">
        <v>46</v>
      </c>
      <c r="I22793" t="s">
        <v>49</v>
      </c>
      <c r="J22793" t="s">
        <v>191</v>
      </c>
      <c r="K22793" s="1">
        <v>45412</v>
      </c>
      <c r="L22793">
        <v>30</v>
      </c>
      <c r="M22793">
        <v>2</v>
      </c>
      <c r="N22793" t="s">
        <v>538</v>
      </c>
      <c r="O22793" t="s">
        <v>537</v>
      </c>
      <c r="P22793" t="s">
        <v>630</v>
      </c>
    </row>
    <row r="22794" spans="1:16" x14ac:dyDescent="0.25">
      <c r="A22794" t="s">
        <v>501</v>
      </c>
      <c r="B22794" t="s">
        <v>174</v>
      </c>
      <c r="C22794" t="s">
        <v>64</v>
      </c>
      <c r="D22794" t="s">
        <v>472</v>
      </c>
      <c r="E22794" t="s">
        <v>473</v>
      </c>
      <c r="F22794" t="s">
        <v>65</v>
      </c>
      <c r="G22794" t="s">
        <v>175</v>
      </c>
      <c r="H22794" t="s">
        <v>46</v>
      </c>
      <c r="I22794" t="s">
        <v>49</v>
      </c>
      <c r="J22794" t="s">
        <v>191</v>
      </c>
      <c r="K22794" s="1">
        <v>45415</v>
      </c>
      <c r="L22794">
        <v>30</v>
      </c>
      <c r="M22794">
        <v>2</v>
      </c>
      <c r="N22794" t="s">
        <v>538</v>
      </c>
      <c r="O22794" t="s">
        <v>537</v>
      </c>
      <c r="P22794" t="s">
        <v>630</v>
      </c>
    </row>
    <row r="22795" spans="1:16" x14ac:dyDescent="0.25">
      <c r="A22795" t="s">
        <v>501</v>
      </c>
      <c r="B22795" t="s">
        <v>174</v>
      </c>
      <c r="C22795" t="s">
        <v>64</v>
      </c>
      <c r="D22795" t="s">
        <v>472</v>
      </c>
      <c r="E22795" t="s">
        <v>473</v>
      </c>
      <c r="F22795" t="s">
        <v>65</v>
      </c>
      <c r="G22795" t="s">
        <v>175</v>
      </c>
      <c r="H22795" t="s">
        <v>46</v>
      </c>
      <c r="I22795" t="s">
        <v>49</v>
      </c>
      <c r="J22795" t="s">
        <v>191</v>
      </c>
      <c r="K22795" s="1">
        <v>45418</v>
      </c>
      <c r="L22795">
        <v>30</v>
      </c>
      <c r="M22795">
        <v>3</v>
      </c>
      <c r="N22795" t="s">
        <v>538</v>
      </c>
      <c r="O22795" t="s">
        <v>537</v>
      </c>
      <c r="P22795" t="s">
        <v>630</v>
      </c>
    </row>
    <row r="22796" spans="1:16" x14ac:dyDescent="0.25">
      <c r="A22796" t="s">
        <v>501</v>
      </c>
      <c r="B22796" t="s">
        <v>174</v>
      </c>
      <c r="C22796" t="s">
        <v>64</v>
      </c>
      <c r="D22796" t="s">
        <v>472</v>
      </c>
      <c r="E22796" t="s">
        <v>473</v>
      </c>
      <c r="F22796" t="s">
        <v>65</v>
      </c>
      <c r="G22796" t="s">
        <v>175</v>
      </c>
      <c r="H22796" t="s">
        <v>46</v>
      </c>
      <c r="I22796" t="s">
        <v>49</v>
      </c>
      <c r="J22796" t="s">
        <v>191</v>
      </c>
      <c r="K22796" s="1">
        <v>45419</v>
      </c>
      <c r="L22796">
        <v>30</v>
      </c>
      <c r="M22796">
        <v>3</v>
      </c>
      <c r="N22796" t="s">
        <v>538</v>
      </c>
      <c r="O22796" t="s">
        <v>537</v>
      </c>
      <c r="P22796" t="s">
        <v>630</v>
      </c>
    </row>
    <row r="22797" spans="1:16" x14ac:dyDescent="0.25">
      <c r="A22797" t="s">
        <v>501</v>
      </c>
      <c r="B22797" t="s">
        <v>174</v>
      </c>
      <c r="C22797" t="s">
        <v>64</v>
      </c>
      <c r="D22797" t="s">
        <v>472</v>
      </c>
      <c r="E22797" t="s">
        <v>473</v>
      </c>
      <c r="F22797" t="s">
        <v>65</v>
      </c>
      <c r="G22797" t="s">
        <v>175</v>
      </c>
      <c r="H22797" t="s">
        <v>46</v>
      </c>
      <c r="I22797" t="s">
        <v>49</v>
      </c>
      <c r="J22797" t="s">
        <v>191</v>
      </c>
      <c r="K22797" s="1">
        <v>45420</v>
      </c>
      <c r="L22797">
        <v>30</v>
      </c>
      <c r="M22797">
        <v>3</v>
      </c>
      <c r="N22797" t="s">
        <v>538</v>
      </c>
      <c r="O22797" t="s">
        <v>537</v>
      </c>
      <c r="P22797" t="s">
        <v>630</v>
      </c>
    </row>
    <row r="22798" spans="1:16" x14ac:dyDescent="0.25">
      <c r="A22798" t="s">
        <v>501</v>
      </c>
      <c r="B22798" t="s">
        <v>174</v>
      </c>
      <c r="C22798" t="s">
        <v>64</v>
      </c>
      <c r="D22798" t="s">
        <v>472</v>
      </c>
      <c r="E22798" t="s">
        <v>473</v>
      </c>
      <c r="F22798" t="s">
        <v>65</v>
      </c>
      <c r="G22798" t="s">
        <v>175</v>
      </c>
      <c r="H22798" t="s">
        <v>46</v>
      </c>
      <c r="I22798" t="s">
        <v>49</v>
      </c>
      <c r="J22798" t="s">
        <v>191</v>
      </c>
      <c r="K22798" s="1">
        <v>45421</v>
      </c>
      <c r="L22798">
        <v>30</v>
      </c>
      <c r="M22798">
        <v>3</v>
      </c>
      <c r="N22798" t="s">
        <v>538</v>
      </c>
      <c r="O22798" t="s">
        <v>537</v>
      </c>
      <c r="P22798" t="s">
        <v>630</v>
      </c>
    </row>
    <row r="22799" spans="1:16" x14ac:dyDescent="0.25">
      <c r="A22799" t="s">
        <v>501</v>
      </c>
      <c r="B22799" t="s">
        <v>174</v>
      </c>
      <c r="C22799" t="s">
        <v>64</v>
      </c>
      <c r="D22799" t="s">
        <v>472</v>
      </c>
      <c r="E22799" t="s">
        <v>473</v>
      </c>
      <c r="F22799" t="s">
        <v>65</v>
      </c>
      <c r="G22799" t="s">
        <v>175</v>
      </c>
      <c r="H22799" t="s">
        <v>46</v>
      </c>
      <c r="I22799" t="s">
        <v>49</v>
      </c>
      <c r="J22799" t="s">
        <v>191</v>
      </c>
      <c r="K22799" s="1">
        <v>45426</v>
      </c>
      <c r="L22799">
        <v>30</v>
      </c>
      <c r="M22799">
        <v>4</v>
      </c>
      <c r="N22799" t="s">
        <v>538</v>
      </c>
      <c r="O22799" t="s">
        <v>537</v>
      </c>
      <c r="P22799" t="s">
        <v>630</v>
      </c>
    </row>
    <row r="22800" spans="1:16" x14ac:dyDescent="0.25">
      <c r="A22800" t="s">
        <v>501</v>
      </c>
      <c r="B22800" t="s">
        <v>174</v>
      </c>
      <c r="C22800" t="s">
        <v>64</v>
      </c>
      <c r="D22800" t="s">
        <v>472</v>
      </c>
      <c r="E22800" t="s">
        <v>473</v>
      </c>
      <c r="F22800" t="s">
        <v>65</v>
      </c>
      <c r="G22800" t="s">
        <v>175</v>
      </c>
      <c r="H22800" t="s">
        <v>46</v>
      </c>
      <c r="I22800" t="s">
        <v>49</v>
      </c>
      <c r="J22800" t="s">
        <v>191</v>
      </c>
      <c r="K22800" s="1">
        <v>45428</v>
      </c>
      <c r="L22800">
        <v>60</v>
      </c>
      <c r="M22800">
        <v>4</v>
      </c>
      <c r="N22800" t="s">
        <v>538</v>
      </c>
      <c r="O22800" t="s">
        <v>537</v>
      </c>
      <c r="P22800" t="s">
        <v>630</v>
      </c>
    </row>
    <row r="22801" spans="1:16" x14ac:dyDescent="0.25">
      <c r="A22801" t="s">
        <v>501</v>
      </c>
      <c r="B22801" t="s">
        <v>174</v>
      </c>
      <c r="C22801" t="s">
        <v>64</v>
      </c>
      <c r="D22801" t="s">
        <v>472</v>
      </c>
      <c r="E22801" t="s">
        <v>473</v>
      </c>
      <c r="F22801" t="s">
        <v>65</v>
      </c>
      <c r="G22801" t="s">
        <v>175</v>
      </c>
      <c r="H22801" t="s">
        <v>46</v>
      </c>
      <c r="I22801" t="s">
        <v>49</v>
      </c>
      <c r="J22801" t="s">
        <v>191</v>
      </c>
      <c r="K22801" s="1">
        <v>45429</v>
      </c>
      <c r="L22801">
        <v>30</v>
      </c>
      <c r="M22801">
        <v>4</v>
      </c>
      <c r="N22801" t="s">
        <v>538</v>
      </c>
      <c r="O22801" t="s">
        <v>537</v>
      </c>
      <c r="P22801" t="s">
        <v>630</v>
      </c>
    </row>
    <row r="22802" spans="1:16" x14ac:dyDescent="0.25">
      <c r="A22802" t="s">
        <v>501</v>
      </c>
      <c r="B22802" t="s">
        <v>174</v>
      </c>
      <c r="C22802" t="s">
        <v>64</v>
      </c>
      <c r="D22802" t="s">
        <v>472</v>
      </c>
      <c r="E22802" t="s">
        <v>473</v>
      </c>
      <c r="F22802" t="s">
        <v>65</v>
      </c>
      <c r="G22802" t="s">
        <v>175</v>
      </c>
      <c r="H22802" t="s">
        <v>46</v>
      </c>
      <c r="I22802" t="s">
        <v>190</v>
      </c>
      <c r="J22802" t="s">
        <v>191</v>
      </c>
      <c r="K22802" s="1">
        <v>45404</v>
      </c>
      <c r="L22802">
        <v>60</v>
      </c>
      <c r="M22802">
        <v>1</v>
      </c>
      <c r="N22802" t="s">
        <v>538</v>
      </c>
      <c r="O22802" t="s">
        <v>537</v>
      </c>
      <c r="P22802" t="s">
        <v>630</v>
      </c>
    </row>
    <row r="22803" spans="1:16" x14ac:dyDescent="0.25">
      <c r="A22803" t="s">
        <v>501</v>
      </c>
      <c r="B22803" t="s">
        <v>174</v>
      </c>
      <c r="C22803" t="s">
        <v>64</v>
      </c>
      <c r="D22803" t="s">
        <v>472</v>
      </c>
      <c r="E22803" t="s">
        <v>473</v>
      </c>
      <c r="F22803" t="s">
        <v>65</v>
      </c>
      <c r="G22803" t="s">
        <v>175</v>
      </c>
      <c r="H22803" t="s">
        <v>46</v>
      </c>
      <c r="I22803" t="s">
        <v>190</v>
      </c>
      <c r="J22803" t="s">
        <v>191</v>
      </c>
      <c r="K22803" s="1">
        <v>45405</v>
      </c>
      <c r="L22803">
        <v>60</v>
      </c>
      <c r="M22803">
        <v>1</v>
      </c>
      <c r="N22803" t="s">
        <v>538</v>
      </c>
      <c r="O22803" t="s">
        <v>537</v>
      </c>
      <c r="P22803" t="s">
        <v>630</v>
      </c>
    </row>
    <row r="22804" spans="1:16" x14ac:dyDescent="0.25">
      <c r="A22804" t="s">
        <v>501</v>
      </c>
      <c r="B22804" t="s">
        <v>174</v>
      </c>
      <c r="C22804" t="s">
        <v>64</v>
      </c>
      <c r="D22804" t="s">
        <v>472</v>
      </c>
      <c r="E22804" t="s">
        <v>473</v>
      </c>
      <c r="F22804" t="s">
        <v>65</v>
      </c>
      <c r="G22804" t="s">
        <v>175</v>
      </c>
      <c r="H22804" t="s">
        <v>46</v>
      </c>
      <c r="I22804" t="s">
        <v>190</v>
      </c>
      <c r="J22804" t="s">
        <v>191</v>
      </c>
      <c r="K22804" s="1">
        <v>45406</v>
      </c>
      <c r="L22804">
        <v>60</v>
      </c>
      <c r="M22804">
        <v>1</v>
      </c>
      <c r="N22804" t="s">
        <v>538</v>
      </c>
      <c r="O22804" t="s">
        <v>537</v>
      </c>
      <c r="P22804" t="s">
        <v>630</v>
      </c>
    </row>
    <row r="22805" spans="1:16" x14ac:dyDescent="0.25">
      <c r="A22805" t="s">
        <v>501</v>
      </c>
      <c r="B22805" t="s">
        <v>174</v>
      </c>
      <c r="C22805" t="s">
        <v>64</v>
      </c>
      <c r="D22805" t="s">
        <v>472</v>
      </c>
      <c r="E22805" t="s">
        <v>473</v>
      </c>
      <c r="F22805" t="s">
        <v>65</v>
      </c>
      <c r="G22805" t="s">
        <v>175</v>
      </c>
      <c r="H22805" t="s">
        <v>46</v>
      </c>
      <c r="I22805" t="s">
        <v>190</v>
      </c>
      <c r="J22805" t="s">
        <v>191</v>
      </c>
      <c r="K22805" s="1">
        <v>45407</v>
      </c>
      <c r="L22805">
        <v>60</v>
      </c>
      <c r="M22805">
        <v>1</v>
      </c>
      <c r="N22805" t="s">
        <v>538</v>
      </c>
      <c r="O22805" t="s">
        <v>537</v>
      </c>
      <c r="P22805" t="s">
        <v>630</v>
      </c>
    </row>
    <row r="22806" spans="1:16" x14ac:dyDescent="0.25">
      <c r="A22806" t="s">
        <v>501</v>
      </c>
      <c r="B22806" t="s">
        <v>174</v>
      </c>
      <c r="C22806" t="s">
        <v>64</v>
      </c>
      <c r="D22806" t="s">
        <v>472</v>
      </c>
      <c r="E22806" t="s">
        <v>473</v>
      </c>
      <c r="F22806" t="s">
        <v>65</v>
      </c>
      <c r="G22806" t="s">
        <v>175</v>
      </c>
      <c r="H22806" t="s">
        <v>46</v>
      </c>
      <c r="I22806" t="s">
        <v>190</v>
      </c>
      <c r="J22806" t="s">
        <v>191</v>
      </c>
      <c r="K22806" s="1">
        <v>45408</v>
      </c>
      <c r="L22806">
        <v>60</v>
      </c>
      <c r="M22806">
        <v>1</v>
      </c>
      <c r="N22806" t="s">
        <v>538</v>
      </c>
      <c r="O22806" t="s">
        <v>537</v>
      </c>
      <c r="P22806" t="s">
        <v>630</v>
      </c>
    </row>
    <row r="22807" spans="1:16" x14ac:dyDescent="0.25">
      <c r="A22807" t="s">
        <v>501</v>
      </c>
      <c r="B22807" t="s">
        <v>174</v>
      </c>
      <c r="C22807" t="s">
        <v>64</v>
      </c>
      <c r="D22807" t="s">
        <v>472</v>
      </c>
      <c r="E22807" t="s">
        <v>473</v>
      </c>
      <c r="F22807" t="s">
        <v>65</v>
      </c>
      <c r="G22807" t="s">
        <v>175</v>
      </c>
      <c r="H22807" t="s">
        <v>46</v>
      </c>
      <c r="I22807" t="s">
        <v>190</v>
      </c>
      <c r="J22807" t="s">
        <v>191</v>
      </c>
      <c r="K22807" s="1">
        <v>45411</v>
      </c>
      <c r="L22807">
        <v>60</v>
      </c>
      <c r="M22807">
        <v>2</v>
      </c>
      <c r="N22807" t="s">
        <v>538</v>
      </c>
      <c r="O22807" t="s">
        <v>537</v>
      </c>
      <c r="P22807" t="s">
        <v>630</v>
      </c>
    </row>
    <row r="22808" spans="1:16" x14ac:dyDescent="0.25">
      <c r="A22808" t="s">
        <v>501</v>
      </c>
      <c r="B22808" t="s">
        <v>174</v>
      </c>
      <c r="C22808" t="s">
        <v>64</v>
      </c>
      <c r="D22808" t="s">
        <v>472</v>
      </c>
      <c r="E22808" t="s">
        <v>473</v>
      </c>
      <c r="F22808" t="s">
        <v>65</v>
      </c>
      <c r="G22808" t="s">
        <v>175</v>
      </c>
      <c r="H22808" t="s">
        <v>46</v>
      </c>
      <c r="I22808" t="s">
        <v>190</v>
      </c>
      <c r="J22808" t="s">
        <v>191</v>
      </c>
      <c r="K22808" s="1">
        <v>45412</v>
      </c>
      <c r="L22808">
        <v>60</v>
      </c>
      <c r="M22808">
        <v>2</v>
      </c>
      <c r="N22808" t="s">
        <v>538</v>
      </c>
      <c r="O22808" t="s">
        <v>537</v>
      </c>
      <c r="P22808" t="s">
        <v>630</v>
      </c>
    </row>
    <row r="22809" spans="1:16" x14ac:dyDescent="0.25">
      <c r="A22809" t="s">
        <v>501</v>
      </c>
      <c r="B22809" t="s">
        <v>174</v>
      </c>
      <c r="C22809" t="s">
        <v>64</v>
      </c>
      <c r="D22809" t="s">
        <v>472</v>
      </c>
      <c r="E22809" t="s">
        <v>473</v>
      </c>
      <c r="F22809" t="s">
        <v>65</v>
      </c>
      <c r="G22809" t="s">
        <v>175</v>
      </c>
      <c r="H22809" t="s">
        <v>46</v>
      </c>
      <c r="I22809" t="s">
        <v>190</v>
      </c>
      <c r="J22809" t="s">
        <v>191</v>
      </c>
      <c r="K22809" s="1">
        <v>45413</v>
      </c>
      <c r="L22809">
        <v>30</v>
      </c>
      <c r="M22809">
        <v>2</v>
      </c>
      <c r="N22809" t="s">
        <v>538</v>
      </c>
      <c r="O22809" t="s">
        <v>537</v>
      </c>
      <c r="P22809" t="s">
        <v>630</v>
      </c>
    </row>
    <row r="22810" spans="1:16" x14ac:dyDescent="0.25">
      <c r="A22810" t="s">
        <v>501</v>
      </c>
      <c r="B22810" t="s">
        <v>174</v>
      </c>
      <c r="C22810" t="s">
        <v>64</v>
      </c>
      <c r="D22810" t="s">
        <v>472</v>
      </c>
      <c r="E22810" t="s">
        <v>473</v>
      </c>
      <c r="F22810" t="s">
        <v>65</v>
      </c>
      <c r="G22810" t="s">
        <v>175</v>
      </c>
      <c r="H22810" t="s">
        <v>46</v>
      </c>
      <c r="I22810" t="s">
        <v>190</v>
      </c>
      <c r="J22810" t="s">
        <v>191</v>
      </c>
      <c r="K22810" s="1">
        <v>45414</v>
      </c>
      <c r="L22810">
        <v>30</v>
      </c>
      <c r="M22810">
        <v>2</v>
      </c>
      <c r="N22810" t="s">
        <v>538</v>
      </c>
      <c r="O22810" t="s">
        <v>537</v>
      </c>
      <c r="P22810" t="s">
        <v>630</v>
      </c>
    </row>
    <row r="22811" spans="1:16" x14ac:dyDescent="0.25">
      <c r="A22811" t="s">
        <v>501</v>
      </c>
      <c r="B22811" t="s">
        <v>174</v>
      </c>
      <c r="C22811" t="s">
        <v>64</v>
      </c>
      <c r="D22811" t="s">
        <v>472</v>
      </c>
      <c r="E22811" t="s">
        <v>473</v>
      </c>
      <c r="F22811" t="s">
        <v>65</v>
      </c>
      <c r="G22811" t="s">
        <v>175</v>
      </c>
      <c r="H22811" t="s">
        <v>46</v>
      </c>
      <c r="I22811" t="s">
        <v>190</v>
      </c>
      <c r="J22811" t="s">
        <v>191</v>
      </c>
      <c r="K22811" s="1">
        <v>45415</v>
      </c>
      <c r="L22811">
        <v>60</v>
      </c>
      <c r="M22811">
        <v>2</v>
      </c>
      <c r="N22811" t="s">
        <v>538</v>
      </c>
      <c r="O22811" t="s">
        <v>537</v>
      </c>
      <c r="P22811" t="s">
        <v>630</v>
      </c>
    </row>
    <row r="22812" spans="1:16" x14ac:dyDescent="0.25">
      <c r="A22812" t="s">
        <v>501</v>
      </c>
      <c r="B22812" t="s">
        <v>174</v>
      </c>
      <c r="C22812" t="s">
        <v>64</v>
      </c>
      <c r="D22812" t="s">
        <v>472</v>
      </c>
      <c r="E22812" t="s">
        <v>473</v>
      </c>
      <c r="F22812" t="s">
        <v>65</v>
      </c>
      <c r="G22812" t="s">
        <v>175</v>
      </c>
      <c r="H22812" t="s">
        <v>46</v>
      </c>
      <c r="I22812" t="s">
        <v>190</v>
      </c>
      <c r="J22812" t="s">
        <v>191</v>
      </c>
      <c r="K22812" s="1">
        <v>45418</v>
      </c>
      <c r="L22812">
        <v>60</v>
      </c>
      <c r="M22812">
        <v>3</v>
      </c>
      <c r="N22812" t="s">
        <v>538</v>
      </c>
      <c r="O22812" t="s">
        <v>537</v>
      </c>
      <c r="P22812" t="s">
        <v>630</v>
      </c>
    </row>
    <row r="22813" spans="1:16" x14ac:dyDescent="0.25">
      <c r="A22813" t="s">
        <v>501</v>
      </c>
      <c r="B22813" t="s">
        <v>174</v>
      </c>
      <c r="C22813" t="s">
        <v>64</v>
      </c>
      <c r="D22813" t="s">
        <v>472</v>
      </c>
      <c r="E22813" t="s">
        <v>473</v>
      </c>
      <c r="F22813" t="s">
        <v>65</v>
      </c>
      <c r="G22813" t="s">
        <v>175</v>
      </c>
      <c r="H22813" t="s">
        <v>46</v>
      </c>
      <c r="I22813" t="s">
        <v>190</v>
      </c>
      <c r="J22813" t="s">
        <v>191</v>
      </c>
      <c r="K22813" s="1">
        <v>45419</v>
      </c>
      <c r="L22813">
        <v>60</v>
      </c>
      <c r="M22813">
        <v>3</v>
      </c>
      <c r="N22813" t="s">
        <v>538</v>
      </c>
      <c r="O22813" t="s">
        <v>537</v>
      </c>
      <c r="P22813" t="s">
        <v>630</v>
      </c>
    </row>
    <row r="22814" spans="1:16" x14ac:dyDescent="0.25">
      <c r="A22814" t="s">
        <v>501</v>
      </c>
      <c r="B22814" t="s">
        <v>174</v>
      </c>
      <c r="C22814" t="s">
        <v>64</v>
      </c>
      <c r="D22814" t="s">
        <v>472</v>
      </c>
      <c r="E22814" t="s">
        <v>473</v>
      </c>
      <c r="F22814" t="s">
        <v>65</v>
      </c>
      <c r="G22814" t="s">
        <v>175</v>
      </c>
      <c r="H22814" t="s">
        <v>46</v>
      </c>
      <c r="I22814" t="s">
        <v>190</v>
      </c>
      <c r="J22814" t="s">
        <v>191</v>
      </c>
      <c r="K22814" s="1">
        <v>45420</v>
      </c>
      <c r="L22814">
        <v>60</v>
      </c>
      <c r="M22814">
        <v>3</v>
      </c>
      <c r="N22814" t="s">
        <v>538</v>
      </c>
      <c r="O22814" t="s">
        <v>537</v>
      </c>
      <c r="P22814" t="s">
        <v>630</v>
      </c>
    </row>
    <row r="22815" spans="1:16" x14ac:dyDescent="0.25">
      <c r="A22815" t="s">
        <v>501</v>
      </c>
      <c r="B22815" t="s">
        <v>174</v>
      </c>
      <c r="C22815" t="s">
        <v>64</v>
      </c>
      <c r="D22815" t="s">
        <v>472</v>
      </c>
      <c r="E22815" t="s">
        <v>473</v>
      </c>
      <c r="F22815" t="s">
        <v>65</v>
      </c>
      <c r="G22815" t="s">
        <v>175</v>
      </c>
      <c r="H22815" t="s">
        <v>46</v>
      </c>
      <c r="I22815" t="s">
        <v>190</v>
      </c>
      <c r="J22815" t="s">
        <v>191</v>
      </c>
      <c r="K22815" s="1">
        <v>45421</v>
      </c>
      <c r="L22815">
        <v>30</v>
      </c>
      <c r="M22815">
        <v>3</v>
      </c>
      <c r="N22815" t="s">
        <v>538</v>
      </c>
      <c r="O22815" t="s">
        <v>537</v>
      </c>
      <c r="P22815" t="s">
        <v>630</v>
      </c>
    </row>
    <row r="22816" spans="1:16" x14ac:dyDescent="0.25">
      <c r="A22816" t="s">
        <v>501</v>
      </c>
      <c r="B22816" t="s">
        <v>174</v>
      </c>
      <c r="C22816" t="s">
        <v>64</v>
      </c>
      <c r="D22816" t="s">
        <v>472</v>
      </c>
      <c r="E22816" t="s">
        <v>473</v>
      </c>
      <c r="F22816" t="s">
        <v>65</v>
      </c>
      <c r="G22816" t="s">
        <v>175</v>
      </c>
      <c r="H22816" t="s">
        <v>46</v>
      </c>
      <c r="I22816" t="s">
        <v>190</v>
      </c>
      <c r="J22816" t="s">
        <v>191</v>
      </c>
      <c r="K22816" s="1">
        <v>45422</v>
      </c>
      <c r="L22816">
        <v>60</v>
      </c>
      <c r="M22816">
        <v>3</v>
      </c>
      <c r="N22816" t="s">
        <v>538</v>
      </c>
      <c r="O22816" t="s">
        <v>537</v>
      </c>
      <c r="P22816" t="s">
        <v>630</v>
      </c>
    </row>
    <row r="22817" spans="1:16" x14ac:dyDescent="0.25">
      <c r="A22817" t="s">
        <v>501</v>
      </c>
      <c r="B22817" t="s">
        <v>174</v>
      </c>
      <c r="C22817" t="s">
        <v>64</v>
      </c>
      <c r="D22817" t="s">
        <v>472</v>
      </c>
      <c r="E22817" t="s">
        <v>473</v>
      </c>
      <c r="F22817" t="s">
        <v>65</v>
      </c>
      <c r="G22817" t="s">
        <v>175</v>
      </c>
      <c r="H22817" t="s">
        <v>46</v>
      </c>
      <c r="I22817" t="s">
        <v>190</v>
      </c>
      <c r="J22817" t="s">
        <v>191</v>
      </c>
      <c r="K22817" s="1">
        <v>45425</v>
      </c>
      <c r="L22817">
        <v>60</v>
      </c>
      <c r="M22817">
        <v>4</v>
      </c>
      <c r="N22817" t="s">
        <v>538</v>
      </c>
      <c r="O22817" t="s">
        <v>537</v>
      </c>
      <c r="P22817" t="s">
        <v>630</v>
      </c>
    </row>
    <row r="22818" spans="1:16" x14ac:dyDescent="0.25">
      <c r="A22818" t="s">
        <v>501</v>
      </c>
      <c r="B22818" t="s">
        <v>174</v>
      </c>
      <c r="C22818" t="s">
        <v>64</v>
      </c>
      <c r="D22818" t="s">
        <v>472</v>
      </c>
      <c r="E22818" t="s">
        <v>473</v>
      </c>
      <c r="F22818" t="s">
        <v>65</v>
      </c>
      <c r="G22818" t="s">
        <v>175</v>
      </c>
      <c r="H22818" t="s">
        <v>46</v>
      </c>
      <c r="I22818" t="s">
        <v>190</v>
      </c>
      <c r="J22818" t="s">
        <v>191</v>
      </c>
      <c r="K22818" s="1">
        <v>45426</v>
      </c>
      <c r="L22818">
        <v>60</v>
      </c>
      <c r="M22818">
        <v>4</v>
      </c>
      <c r="N22818" t="s">
        <v>538</v>
      </c>
      <c r="O22818" t="s">
        <v>537</v>
      </c>
      <c r="P22818" t="s">
        <v>630</v>
      </c>
    </row>
    <row r="22819" spans="1:16" x14ac:dyDescent="0.25">
      <c r="A22819" t="s">
        <v>501</v>
      </c>
      <c r="B22819" t="s">
        <v>174</v>
      </c>
      <c r="C22819" t="s">
        <v>64</v>
      </c>
      <c r="D22819" t="s">
        <v>472</v>
      </c>
      <c r="E22819" t="s">
        <v>473</v>
      </c>
      <c r="F22819" t="s">
        <v>65</v>
      </c>
      <c r="G22819" t="s">
        <v>175</v>
      </c>
      <c r="H22819" t="s">
        <v>46</v>
      </c>
      <c r="I22819" t="s">
        <v>190</v>
      </c>
      <c r="J22819" t="s">
        <v>191</v>
      </c>
      <c r="K22819" s="1">
        <v>45427</v>
      </c>
      <c r="L22819">
        <v>60</v>
      </c>
      <c r="M22819">
        <v>4</v>
      </c>
      <c r="N22819" t="s">
        <v>538</v>
      </c>
      <c r="O22819" t="s">
        <v>537</v>
      </c>
      <c r="P22819" t="s">
        <v>630</v>
      </c>
    </row>
    <row r="22820" spans="1:16" x14ac:dyDescent="0.25">
      <c r="A22820" t="s">
        <v>501</v>
      </c>
      <c r="B22820" t="s">
        <v>174</v>
      </c>
      <c r="C22820" t="s">
        <v>64</v>
      </c>
      <c r="D22820" t="s">
        <v>472</v>
      </c>
      <c r="E22820" t="s">
        <v>473</v>
      </c>
      <c r="F22820" t="s">
        <v>65</v>
      </c>
      <c r="G22820" t="s">
        <v>175</v>
      </c>
      <c r="H22820" t="s">
        <v>46</v>
      </c>
      <c r="I22820" t="s">
        <v>190</v>
      </c>
      <c r="J22820" t="s">
        <v>191</v>
      </c>
      <c r="K22820" s="1">
        <v>45428</v>
      </c>
      <c r="L22820">
        <v>30</v>
      </c>
      <c r="M22820">
        <v>4</v>
      </c>
      <c r="N22820" t="s">
        <v>538</v>
      </c>
      <c r="O22820" t="s">
        <v>537</v>
      </c>
      <c r="P22820" t="s">
        <v>630</v>
      </c>
    </row>
    <row r="22821" spans="1:16" x14ac:dyDescent="0.25">
      <c r="A22821" t="s">
        <v>501</v>
      </c>
      <c r="B22821" t="s">
        <v>174</v>
      </c>
      <c r="C22821" t="s">
        <v>64</v>
      </c>
      <c r="D22821" t="s">
        <v>472</v>
      </c>
      <c r="E22821" t="s">
        <v>473</v>
      </c>
      <c r="F22821" t="s">
        <v>65</v>
      </c>
      <c r="G22821" t="s">
        <v>175</v>
      </c>
      <c r="H22821" t="s">
        <v>46</v>
      </c>
      <c r="I22821" t="s">
        <v>190</v>
      </c>
      <c r="J22821" t="s">
        <v>191</v>
      </c>
      <c r="K22821" s="1">
        <v>45429</v>
      </c>
      <c r="L22821">
        <v>30</v>
      </c>
      <c r="M22821">
        <v>4</v>
      </c>
      <c r="N22821" t="s">
        <v>538</v>
      </c>
      <c r="O22821" t="s">
        <v>537</v>
      </c>
      <c r="P22821" t="s">
        <v>630</v>
      </c>
    </row>
    <row r="22822" spans="1:16" x14ac:dyDescent="0.25">
      <c r="A22822" t="s">
        <v>501</v>
      </c>
      <c r="B22822" t="s">
        <v>174</v>
      </c>
      <c r="C22822" t="s">
        <v>64</v>
      </c>
      <c r="D22822" t="s">
        <v>472</v>
      </c>
      <c r="E22822" t="s">
        <v>473</v>
      </c>
      <c r="F22822" t="s">
        <v>65</v>
      </c>
      <c r="G22822" t="s">
        <v>175</v>
      </c>
      <c r="H22822" t="s">
        <v>192</v>
      </c>
      <c r="I22822" t="s">
        <v>203</v>
      </c>
      <c r="J22822" t="s">
        <v>117</v>
      </c>
      <c r="K22822" s="1">
        <v>45406</v>
      </c>
      <c r="L22822">
        <v>30</v>
      </c>
      <c r="M22822">
        <v>1</v>
      </c>
      <c r="N22822" t="s">
        <v>538</v>
      </c>
      <c r="O22822" t="s">
        <v>537</v>
      </c>
      <c r="P22822" t="s">
        <v>630</v>
      </c>
    </row>
    <row r="22823" spans="1:16" x14ac:dyDescent="0.25">
      <c r="A22823" t="s">
        <v>501</v>
      </c>
      <c r="B22823" t="s">
        <v>174</v>
      </c>
      <c r="C22823" t="s">
        <v>64</v>
      </c>
      <c r="D22823" t="s">
        <v>472</v>
      </c>
      <c r="E22823" t="s">
        <v>473</v>
      </c>
      <c r="F22823" t="s">
        <v>65</v>
      </c>
      <c r="G22823" t="s">
        <v>175</v>
      </c>
      <c r="H22823" t="s">
        <v>192</v>
      </c>
      <c r="I22823" t="s">
        <v>193</v>
      </c>
      <c r="J22823" t="s">
        <v>191</v>
      </c>
      <c r="K22823" s="1">
        <v>45405</v>
      </c>
      <c r="L22823">
        <v>10.001999999999899</v>
      </c>
      <c r="M22823">
        <v>1</v>
      </c>
      <c r="N22823" t="s">
        <v>538</v>
      </c>
      <c r="O22823" t="s">
        <v>537</v>
      </c>
      <c r="P22823" t="s">
        <v>630</v>
      </c>
    </row>
    <row r="22824" spans="1:16" x14ac:dyDescent="0.25">
      <c r="A22824" t="s">
        <v>501</v>
      </c>
      <c r="B22824" t="s">
        <v>174</v>
      </c>
      <c r="C22824" t="s">
        <v>64</v>
      </c>
      <c r="D22824" t="s">
        <v>472</v>
      </c>
      <c r="E22824" t="s">
        <v>473</v>
      </c>
      <c r="F22824" t="s">
        <v>65</v>
      </c>
      <c r="G22824" t="s">
        <v>175</v>
      </c>
      <c r="H22824" t="s">
        <v>192</v>
      </c>
      <c r="I22824" t="s">
        <v>193</v>
      </c>
      <c r="J22824" t="s">
        <v>191</v>
      </c>
      <c r="K22824" s="1">
        <v>45406</v>
      </c>
      <c r="L22824">
        <v>10.001999999999899</v>
      </c>
      <c r="M22824">
        <v>1</v>
      </c>
      <c r="N22824" t="s">
        <v>538</v>
      </c>
      <c r="O22824" t="s">
        <v>537</v>
      </c>
      <c r="P22824" t="s">
        <v>630</v>
      </c>
    </row>
    <row r="22825" spans="1:16" x14ac:dyDescent="0.25">
      <c r="A22825" t="s">
        <v>501</v>
      </c>
      <c r="B22825" t="s">
        <v>174</v>
      </c>
      <c r="C22825" t="s">
        <v>64</v>
      </c>
      <c r="D22825" t="s">
        <v>472</v>
      </c>
      <c r="E22825" t="s">
        <v>473</v>
      </c>
      <c r="F22825" t="s">
        <v>65</v>
      </c>
      <c r="G22825" t="s">
        <v>175</v>
      </c>
      <c r="H22825" t="s">
        <v>192</v>
      </c>
      <c r="I22825" t="s">
        <v>193</v>
      </c>
      <c r="J22825" t="s">
        <v>191</v>
      </c>
      <c r="K22825" s="1">
        <v>45407</v>
      </c>
      <c r="L22825">
        <v>10.001999999999899</v>
      </c>
      <c r="M22825">
        <v>1</v>
      </c>
      <c r="N22825" t="s">
        <v>538</v>
      </c>
      <c r="O22825" t="s">
        <v>537</v>
      </c>
      <c r="P22825" t="s">
        <v>630</v>
      </c>
    </row>
    <row r="22826" spans="1:16" x14ac:dyDescent="0.25">
      <c r="A22826" t="s">
        <v>501</v>
      </c>
      <c r="B22826" t="s">
        <v>174</v>
      </c>
      <c r="C22826" t="s">
        <v>64</v>
      </c>
      <c r="D22826" t="s">
        <v>472</v>
      </c>
      <c r="E22826" t="s">
        <v>473</v>
      </c>
      <c r="F22826" t="s">
        <v>65</v>
      </c>
      <c r="G22826" t="s">
        <v>175</v>
      </c>
      <c r="H22826" t="s">
        <v>192</v>
      </c>
      <c r="I22826" t="s">
        <v>193</v>
      </c>
      <c r="J22826" t="s">
        <v>191</v>
      </c>
      <c r="K22826" s="1">
        <v>45408</v>
      </c>
      <c r="L22826">
        <v>10.001999999999899</v>
      </c>
      <c r="M22826">
        <v>1</v>
      </c>
      <c r="N22826" t="s">
        <v>538</v>
      </c>
      <c r="O22826" t="s">
        <v>537</v>
      </c>
      <c r="P22826" t="s">
        <v>630</v>
      </c>
    </row>
    <row r="22827" spans="1:16" x14ac:dyDescent="0.25">
      <c r="A22827" t="s">
        <v>501</v>
      </c>
      <c r="B22827" t="s">
        <v>174</v>
      </c>
      <c r="C22827" t="s">
        <v>64</v>
      </c>
      <c r="D22827" t="s">
        <v>472</v>
      </c>
      <c r="E22827" t="s">
        <v>473</v>
      </c>
      <c r="F22827" t="s">
        <v>65</v>
      </c>
      <c r="G22827" t="s">
        <v>175</v>
      </c>
      <c r="H22827" t="s">
        <v>192</v>
      </c>
      <c r="I22827" t="s">
        <v>193</v>
      </c>
      <c r="J22827" t="s">
        <v>191</v>
      </c>
      <c r="K22827" s="1">
        <v>45414</v>
      </c>
      <c r="L22827">
        <v>10.001999999999899</v>
      </c>
      <c r="M22827">
        <v>2</v>
      </c>
      <c r="N22827" t="s">
        <v>538</v>
      </c>
      <c r="O22827" t="s">
        <v>537</v>
      </c>
      <c r="P22827" t="s">
        <v>630</v>
      </c>
    </row>
    <row r="22828" spans="1:16" x14ac:dyDescent="0.25">
      <c r="A22828" t="s">
        <v>501</v>
      </c>
      <c r="B22828" t="s">
        <v>174</v>
      </c>
      <c r="C22828" t="s">
        <v>64</v>
      </c>
      <c r="D22828" t="s">
        <v>472</v>
      </c>
      <c r="E22828" t="s">
        <v>473</v>
      </c>
      <c r="F22828" t="s">
        <v>65</v>
      </c>
      <c r="G22828" t="s">
        <v>175</v>
      </c>
      <c r="H22828" t="s">
        <v>192</v>
      </c>
      <c r="I22828" t="s">
        <v>194</v>
      </c>
      <c r="J22828" t="s">
        <v>191</v>
      </c>
      <c r="K22828" s="1">
        <v>45406</v>
      </c>
      <c r="L22828">
        <v>10.001999999999899</v>
      </c>
      <c r="M22828">
        <v>1</v>
      </c>
      <c r="N22828" t="s">
        <v>538</v>
      </c>
      <c r="O22828" t="s">
        <v>537</v>
      </c>
      <c r="P22828" t="s">
        <v>630</v>
      </c>
    </row>
    <row r="22829" spans="1:16" x14ac:dyDescent="0.25">
      <c r="A22829" t="s">
        <v>501</v>
      </c>
      <c r="B22829" t="s">
        <v>174</v>
      </c>
      <c r="C22829" t="s">
        <v>64</v>
      </c>
      <c r="D22829" t="s">
        <v>472</v>
      </c>
      <c r="E22829" t="s">
        <v>473</v>
      </c>
      <c r="F22829" t="s">
        <v>65</v>
      </c>
      <c r="G22829" t="s">
        <v>175</v>
      </c>
      <c r="H22829" t="s">
        <v>192</v>
      </c>
      <c r="I22829" t="s">
        <v>194</v>
      </c>
      <c r="J22829" t="s">
        <v>191</v>
      </c>
      <c r="K22829" s="1">
        <v>45407</v>
      </c>
      <c r="L22829">
        <v>10.001999999999899</v>
      </c>
      <c r="M22829">
        <v>1</v>
      </c>
      <c r="N22829" t="s">
        <v>538</v>
      </c>
      <c r="O22829" t="s">
        <v>537</v>
      </c>
      <c r="P22829" t="s">
        <v>630</v>
      </c>
    </row>
    <row r="22830" spans="1:16" x14ac:dyDescent="0.25">
      <c r="A22830" t="s">
        <v>429</v>
      </c>
      <c r="B22830" t="s">
        <v>174</v>
      </c>
      <c r="C22830" t="s">
        <v>64</v>
      </c>
      <c r="D22830" t="s">
        <v>285</v>
      </c>
      <c r="E22830" t="s">
        <v>286</v>
      </c>
      <c r="F22830" t="s">
        <v>65</v>
      </c>
      <c r="G22830" t="s">
        <v>175</v>
      </c>
      <c r="H22830" t="s">
        <v>176</v>
      </c>
      <c r="I22830" t="s">
        <v>59</v>
      </c>
      <c r="J22830" t="s">
        <v>117</v>
      </c>
      <c r="K22830" s="1">
        <v>45411</v>
      </c>
      <c r="L22830">
        <v>30</v>
      </c>
      <c r="M22830">
        <v>2</v>
      </c>
      <c r="N22830" t="s">
        <v>538</v>
      </c>
      <c r="O22830" t="s">
        <v>537</v>
      </c>
      <c r="P22830" t="s">
        <v>639</v>
      </c>
    </row>
    <row r="22831" spans="1:16" x14ac:dyDescent="0.25">
      <c r="A22831" t="s">
        <v>429</v>
      </c>
      <c r="B22831" t="s">
        <v>174</v>
      </c>
      <c r="C22831" t="s">
        <v>64</v>
      </c>
      <c r="D22831" t="s">
        <v>285</v>
      </c>
      <c r="E22831" t="s">
        <v>286</v>
      </c>
      <c r="F22831" t="s">
        <v>65</v>
      </c>
      <c r="G22831" t="s">
        <v>175</v>
      </c>
      <c r="H22831" t="s">
        <v>176</v>
      </c>
      <c r="I22831" t="s">
        <v>59</v>
      </c>
      <c r="J22831" t="s">
        <v>117</v>
      </c>
      <c r="K22831" s="1">
        <v>45412</v>
      </c>
      <c r="L22831">
        <v>30</v>
      </c>
      <c r="M22831">
        <v>2</v>
      </c>
      <c r="N22831" t="s">
        <v>538</v>
      </c>
      <c r="O22831" t="s">
        <v>537</v>
      </c>
      <c r="P22831" t="s">
        <v>639</v>
      </c>
    </row>
    <row r="22832" spans="1:16" x14ac:dyDescent="0.25">
      <c r="A22832" t="s">
        <v>429</v>
      </c>
      <c r="B22832" t="s">
        <v>174</v>
      </c>
      <c r="C22832" t="s">
        <v>64</v>
      </c>
      <c r="D22832" t="s">
        <v>285</v>
      </c>
      <c r="E22832" t="s">
        <v>286</v>
      </c>
      <c r="F22832" t="s">
        <v>65</v>
      </c>
      <c r="G22832" t="s">
        <v>175</v>
      </c>
      <c r="H22832" t="s">
        <v>176</v>
      </c>
      <c r="I22832" t="s">
        <v>59</v>
      </c>
      <c r="J22832" t="s">
        <v>117</v>
      </c>
      <c r="K22832" s="1">
        <v>45413</v>
      </c>
      <c r="L22832">
        <v>60</v>
      </c>
      <c r="M22832">
        <v>2</v>
      </c>
      <c r="N22832" t="s">
        <v>538</v>
      </c>
      <c r="O22832" t="s">
        <v>537</v>
      </c>
      <c r="P22832" t="s">
        <v>639</v>
      </c>
    </row>
    <row r="22833" spans="1:16" x14ac:dyDescent="0.25">
      <c r="A22833" t="s">
        <v>429</v>
      </c>
      <c r="B22833" t="s">
        <v>174</v>
      </c>
      <c r="C22833" t="s">
        <v>64</v>
      </c>
      <c r="D22833" t="s">
        <v>285</v>
      </c>
      <c r="E22833" t="s">
        <v>286</v>
      </c>
      <c r="F22833" t="s">
        <v>65</v>
      </c>
      <c r="G22833" t="s">
        <v>175</v>
      </c>
      <c r="H22833" t="s">
        <v>176</v>
      </c>
      <c r="I22833" t="s">
        <v>198</v>
      </c>
      <c r="J22833" t="s">
        <v>117</v>
      </c>
      <c r="K22833" s="1">
        <v>45408</v>
      </c>
      <c r="L22833">
        <v>30</v>
      </c>
      <c r="M22833">
        <v>1</v>
      </c>
      <c r="N22833" t="s">
        <v>538</v>
      </c>
      <c r="O22833" t="s">
        <v>537</v>
      </c>
      <c r="P22833" t="s">
        <v>639</v>
      </c>
    </row>
    <row r="22834" spans="1:16" x14ac:dyDescent="0.25">
      <c r="A22834" t="s">
        <v>429</v>
      </c>
      <c r="B22834" t="s">
        <v>174</v>
      </c>
      <c r="C22834" t="s">
        <v>64</v>
      </c>
      <c r="D22834" t="s">
        <v>285</v>
      </c>
      <c r="E22834" t="s">
        <v>286</v>
      </c>
      <c r="F22834" t="s">
        <v>65</v>
      </c>
      <c r="G22834" t="s">
        <v>175</v>
      </c>
      <c r="H22834" t="s">
        <v>176</v>
      </c>
      <c r="I22834" t="s">
        <v>198</v>
      </c>
      <c r="J22834" t="s">
        <v>117</v>
      </c>
      <c r="K22834" s="1">
        <v>45412</v>
      </c>
      <c r="L22834">
        <v>30</v>
      </c>
      <c r="M22834">
        <v>2</v>
      </c>
      <c r="N22834" t="s">
        <v>538</v>
      </c>
      <c r="O22834" t="s">
        <v>537</v>
      </c>
      <c r="P22834" t="s">
        <v>639</v>
      </c>
    </row>
    <row r="22835" spans="1:16" x14ac:dyDescent="0.25">
      <c r="A22835" t="s">
        <v>429</v>
      </c>
      <c r="B22835" t="s">
        <v>174</v>
      </c>
      <c r="C22835" t="s">
        <v>64</v>
      </c>
      <c r="D22835" t="s">
        <v>285</v>
      </c>
      <c r="E22835" t="s">
        <v>286</v>
      </c>
      <c r="F22835" t="s">
        <v>65</v>
      </c>
      <c r="G22835" t="s">
        <v>175</v>
      </c>
      <c r="H22835" t="s">
        <v>176</v>
      </c>
      <c r="I22835" t="s">
        <v>198</v>
      </c>
      <c r="J22835" t="s">
        <v>117</v>
      </c>
      <c r="K22835" s="1">
        <v>45427</v>
      </c>
      <c r="L22835">
        <v>30</v>
      </c>
      <c r="M22835">
        <v>4</v>
      </c>
      <c r="N22835" t="s">
        <v>538</v>
      </c>
      <c r="O22835" t="s">
        <v>537</v>
      </c>
      <c r="P22835" t="s">
        <v>639</v>
      </c>
    </row>
    <row r="22836" spans="1:16" x14ac:dyDescent="0.25">
      <c r="A22836" t="s">
        <v>429</v>
      </c>
      <c r="B22836" t="s">
        <v>174</v>
      </c>
      <c r="C22836" t="s">
        <v>64</v>
      </c>
      <c r="D22836" t="s">
        <v>285</v>
      </c>
      <c r="E22836" t="s">
        <v>286</v>
      </c>
      <c r="F22836" t="s">
        <v>65</v>
      </c>
      <c r="G22836" t="s">
        <v>175</v>
      </c>
      <c r="H22836" t="s">
        <v>176</v>
      </c>
      <c r="I22836" t="s">
        <v>199</v>
      </c>
      <c r="J22836" t="s">
        <v>117</v>
      </c>
      <c r="K22836" s="1">
        <v>45413</v>
      </c>
      <c r="L22836">
        <v>30</v>
      </c>
      <c r="M22836">
        <v>2</v>
      </c>
      <c r="N22836" t="s">
        <v>538</v>
      </c>
      <c r="O22836" t="s">
        <v>537</v>
      </c>
      <c r="P22836" t="s">
        <v>639</v>
      </c>
    </row>
    <row r="22837" spans="1:16" x14ac:dyDescent="0.25">
      <c r="A22837" t="s">
        <v>429</v>
      </c>
      <c r="B22837" t="s">
        <v>174</v>
      </c>
      <c r="C22837" t="s">
        <v>64</v>
      </c>
      <c r="D22837" t="s">
        <v>285</v>
      </c>
      <c r="E22837" t="s">
        <v>286</v>
      </c>
      <c r="F22837" t="s">
        <v>65</v>
      </c>
      <c r="G22837" t="s">
        <v>175</v>
      </c>
      <c r="H22837" t="s">
        <v>176</v>
      </c>
      <c r="I22837" t="s">
        <v>177</v>
      </c>
      <c r="J22837" t="s">
        <v>117</v>
      </c>
      <c r="K22837" s="1">
        <v>45415</v>
      </c>
      <c r="L22837">
        <v>30</v>
      </c>
      <c r="M22837">
        <v>2</v>
      </c>
      <c r="N22837" t="s">
        <v>538</v>
      </c>
      <c r="O22837" t="s">
        <v>537</v>
      </c>
      <c r="P22837" t="s">
        <v>639</v>
      </c>
    </row>
    <row r="22838" spans="1:16" x14ac:dyDescent="0.25">
      <c r="A22838" t="s">
        <v>429</v>
      </c>
      <c r="B22838" t="s">
        <v>174</v>
      </c>
      <c r="C22838" t="s">
        <v>64</v>
      </c>
      <c r="D22838" t="s">
        <v>285</v>
      </c>
      <c r="E22838" t="s">
        <v>286</v>
      </c>
      <c r="F22838" t="s">
        <v>65</v>
      </c>
      <c r="G22838" t="s">
        <v>175</v>
      </c>
      <c r="H22838" t="s">
        <v>176</v>
      </c>
      <c r="I22838" t="s">
        <v>177</v>
      </c>
      <c r="J22838" t="s">
        <v>117</v>
      </c>
      <c r="K22838" s="1">
        <v>45421</v>
      </c>
      <c r="L22838">
        <v>60</v>
      </c>
      <c r="M22838">
        <v>3</v>
      </c>
      <c r="N22838" t="s">
        <v>538</v>
      </c>
      <c r="O22838" t="s">
        <v>537</v>
      </c>
      <c r="P22838" t="s">
        <v>639</v>
      </c>
    </row>
    <row r="22839" spans="1:16" x14ac:dyDescent="0.25">
      <c r="A22839" t="s">
        <v>429</v>
      </c>
      <c r="B22839" t="s">
        <v>174</v>
      </c>
      <c r="C22839" t="s">
        <v>64</v>
      </c>
      <c r="D22839" t="s">
        <v>285</v>
      </c>
      <c r="E22839" t="s">
        <v>286</v>
      </c>
      <c r="F22839" t="s">
        <v>65</v>
      </c>
      <c r="G22839" t="s">
        <v>175</v>
      </c>
      <c r="H22839" t="s">
        <v>176</v>
      </c>
      <c r="I22839" t="s">
        <v>177</v>
      </c>
      <c r="J22839" t="s">
        <v>117</v>
      </c>
      <c r="K22839" s="1">
        <v>45422</v>
      </c>
      <c r="L22839">
        <v>60</v>
      </c>
      <c r="M22839">
        <v>3</v>
      </c>
      <c r="N22839" t="s">
        <v>538</v>
      </c>
      <c r="O22839" t="s">
        <v>537</v>
      </c>
      <c r="P22839" t="s">
        <v>639</v>
      </c>
    </row>
    <row r="22840" spans="1:16" x14ac:dyDescent="0.25">
      <c r="A22840" t="s">
        <v>429</v>
      </c>
      <c r="B22840" t="s">
        <v>174</v>
      </c>
      <c r="C22840" t="s">
        <v>64</v>
      </c>
      <c r="D22840" t="s">
        <v>285</v>
      </c>
      <c r="E22840" t="s">
        <v>286</v>
      </c>
      <c r="F22840" t="s">
        <v>65</v>
      </c>
      <c r="G22840" t="s">
        <v>175</v>
      </c>
      <c r="H22840" t="s">
        <v>176</v>
      </c>
      <c r="I22840" t="s">
        <v>178</v>
      </c>
      <c r="J22840" t="s">
        <v>117</v>
      </c>
      <c r="K22840" s="1">
        <v>45411</v>
      </c>
      <c r="L22840">
        <v>90</v>
      </c>
      <c r="M22840">
        <v>2</v>
      </c>
      <c r="N22840" t="s">
        <v>538</v>
      </c>
      <c r="O22840" t="s">
        <v>537</v>
      </c>
      <c r="P22840" t="s">
        <v>639</v>
      </c>
    </row>
    <row r="22841" spans="1:16" x14ac:dyDescent="0.25">
      <c r="A22841" t="s">
        <v>429</v>
      </c>
      <c r="B22841" t="s">
        <v>174</v>
      </c>
      <c r="C22841" t="s">
        <v>64</v>
      </c>
      <c r="D22841" t="s">
        <v>285</v>
      </c>
      <c r="E22841" t="s">
        <v>286</v>
      </c>
      <c r="F22841" t="s">
        <v>65</v>
      </c>
      <c r="G22841" t="s">
        <v>175</v>
      </c>
      <c r="H22841" t="s">
        <v>176</v>
      </c>
      <c r="I22841" t="s">
        <v>178</v>
      </c>
      <c r="J22841" t="s">
        <v>117</v>
      </c>
      <c r="K22841" s="1">
        <v>45412</v>
      </c>
      <c r="L22841">
        <v>90</v>
      </c>
      <c r="M22841">
        <v>2</v>
      </c>
      <c r="N22841" t="s">
        <v>538</v>
      </c>
      <c r="O22841" t="s">
        <v>537</v>
      </c>
      <c r="P22841" t="s">
        <v>639</v>
      </c>
    </row>
    <row r="22842" spans="1:16" x14ac:dyDescent="0.25">
      <c r="A22842" t="s">
        <v>429</v>
      </c>
      <c r="B22842" t="s">
        <v>174</v>
      </c>
      <c r="C22842" t="s">
        <v>64</v>
      </c>
      <c r="D22842" t="s">
        <v>285</v>
      </c>
      <c r="E22842" t="s">
        <v>286</v>
      </c>
      <c r="F22842" t="s">
        <v>65</v>
      </c>
      <c r="G22842" t="s">
        <v>175</v>
      </c>
      <c r="H22842" t="s">
        <v>176</v>
      </c>
      <c r="I22842" t="s">
        <v>178</v>
      </c>
      <c r="J22842" t="s">
        <v>117</v>
      </c>
      <c r="K22842" s="1">
        <v>45413</v>
      </c>
      <c r="L22842">
        <v>30</v>
      </c>
      <c r="M22842">
        <v>2</v>
      </c>
      <c r="N22842" t="s">
        <v>538</v>
      </c>
      <c r="O22842" t="s">
        <v>537</v>
      </c>
      <c r="P22842" t="s">
        <v>639</v>
      </c>
    </row>
    <row r="22843" spans="1:16" x14ac:dyDescent="0.25">
      <c r="A22843" t="s">
        <v>429</v>
      </c>
      <c r="B22843" t="s">
        <v>174</v>
      </c>
      <c r="C22843" t="s">
        <v>64</v>
      </c>
      <c r="D22843" t="s">
        <v>285</v>
      </c>
      <c r="E22843" t="s">
        <v>286</v>
      </c>
      <c r="F22843" t="s">
        <v>65</v>
      </c>
      <c r="G22843" t="s">
        <v>175</v>
      </c>
      <c r="H22843" t="s">
        <v>176</v>
      </c>
      <c r="I22843" t="s">
        <v>178</v>
      </c>
      <c r="J22843" t="s">
        <v>117</v>
      </c>
      <c r="K22843" s="1">
        <v>45414</v>
      </c>
      <c r="L22843">
        <v>60</v>
      </c>
      <c r="M22843">
        <v>2</v>
      </c>
      <c r="N22843" t="s">
        <v>538</v>
      </c>
      <c r="O22843" t="s">
        <v>537</v>
      </c>
      <c r="P22843" t="s">
        <v>639</v>
      </c>
    </row>
    <row r="22844" spans="1:16" x14ac:dyDescent="0.25">
      <c r="A22844" t="s">
        <v>429</v>
      </c>
      <c r="B22844" t="s">
        <v>174</v>
      </c>
      <c r="C22844" t="s">
        <v>64</v>
      </c>
      <c r="D22844" t="s">
        <v>285</v>
      </c>
      <c r="E22844" t="s">
        <v>286</v>
      </c>
      <c r="F22844" t="s">
        <v>65</v>
      </c>
      <c r="G22844" t="s">
        <v>175</v>
      </c>
      <c r="H22844" t="s">
        <v>176</v>
      </c>
      <c r="I22844" t="s">
        <v>178</v>
      </c>
      <c r="J22844" t="s">
        <v>117</v>
      </c>
      <c r="K22844" s="1">
        <v>45415</v>
      </c>
      <c r="L22844">
        <v>30</v>
      </c>
      <c r="M22844">
        <v>2</v>
      </c>
      <c r="N22844" t="s">
        <v>538</v>
      </c>
      <c r="O22844" t="s">
        <v>537</v>
      </c>
      <c r="P22844" t="s">
        <v>639</v>
      </c>
    </row>
    <row r="22845" spans="1:16" x14ac:dyDescent="0.25">
      <c r="A22845" t="s">
        <v>429</v>
      </c>
      <c r="B22845" t="s">
        <v>174</v>
      </c>
      <c r="C22845" t="s">
        <v>64</v>
      </c>
      <c r="D22845" t="s">
        <v>285</v>
      </c>
      <c r="E22845" t="s">
        <v>286</v>
      </c>
      <c r="F22845" t="s">
        <v>65</v>
      </c>
      <c r="G22845" t="s">
        <v>175</v>
      </c>
      <c r="H22845" t="s">
        <v>176</v>
      </c>
      <c r="I22845" t="s">
        <v>178</v>
      </c>
      <c r="J22845" t="s">
        <v>117</v>
      </c>
      <c r="K22845" s="1">
        <v>45418</v>
      </c>
      <c r="L22845">
        <v>90</v>
      </c>
      <c r="M22845">
        <v>3</v>
      </c>
      <c r="N22845" t="s">
        <v>538</v>
      </c>
      <c r="O22845" t="s">
        <v>537</v>
      </c>
      <c r="P22845" t="s">
        <v>639</v>
      </c>
    </row>
    <row r="22846" spans="1:16" x14ac:dyDescent="0.25">
      <c r="A22846" t="s">
        <v>429</v>
      </c>
      <c r="B22846" t="s">
        <v>174</v>
      </c>
      <c r="C22846" t="s">
        <v>64</v>
      </c>
      <c r="D22846" t="s">
        <v>285</v>
      </c>
      <c r="E22846" t="s">
        <v>286</v>
      </c>
      <c r="F22846" t="s">
        <v>65</v>
      </c>
      <c r="G22846" t="s">
        <v>175</v>
      </c>
      <c r="H22846" t="s">
        <v>176</v>
      </c>
      <c r="I22846" t="s">
        <v>178</v>
      </c>
      <c r="J22846" t="s">
        <v>117</v>
      </c>
      <c r="K22846" s="1">
        <v>45419</v>
      </c>
      <c r="L22846">
        <v>90</v>
      </c>
      <c r="M22846">
        <v>3</v>
      </c>
      <c r="N22846" t="s">
        <v>538</v>
      </c>
      <c r="O22846" t="s">
        <v>537</v>
      </c>
      <c r="P22846" t="s">
        <v>639</v>
      </c>
    </row>
    <row r="22847" spans="1:16" x14ac:dyDescent="0.25">
      <c r="A22847" t="s">
        <v>429</v>
      </c>
      <c r="B22847" t="s">
        <v>174</v>
      </c>
      <c r="C22847" t="s">
        <v>64</v>
      </c>
      <c r="D22847" t="s">
        <v>285</v>
      </c>
      <c r="E22847" t="s">
        <v>286</v>
      </c>
      <c r="F22847" t="s">
        <v>65</v>
      </c>
      <c r="G22847" t="s">
        <v>175</v>
      </c>
      <c r="H22847" t="s">
        <v>176</v>
      </c>
      <c r="I22847" t="s">
        <v>178</v>
      </c>
      <c r="J22847" t="s">
        <v>117</v>
      </c>
      <c r="K22847" s="1">
        <v>45420</v>
      </c>
      <c r="L22847">
        <v>120</v>
      </c>
      <c r="M22847">
        <v>3</v>
      </c>
      <c r="N22847" t="s">
        <v>538</v>
      </c>
      <c r="O22847" t="s">
        <v>537</v>
      </c>
      <c r="P22847" t="s">
        <v>639</v>
      </c>
    </row>
    <row r="22848" spans="1:16" x14ac:dyDescent="0.25">
      <c r="A22848" t="s">
        <v>429</v>
      </c>
      <c r="B22848" t="s">
        <v>174</v>
      </c>
      <c r="C22848" t="s">
        <v>64</v>
      </c>
      <c r="D22848" t="s">
        <v>285</v>
      </c>
      <c r="E22848" t="s">
        <v>286</v>
      </c>
      <c r="F22848" t="s">
        <v>65</v>
      </c>
      <c r="G22848" t="s">
        <v>175</v>
      </c>
      <c r="H22848" t="s">
        <v>176</v>
      </c>
      <c r="I22848" t="s">
        <v>178</v>
      </c>
      <c r="J22848" t="s">
        <v>117</v>
      </c>
      <c r="K22848" s="1">
        <v>45421</v>
      </c>
      <c r="L22848">
        <v>60</v>
      </c>
      <c r="M22848">
        <v>3</v>
      </c>
      <c r="N22848" t="s">
        <v>538</v>
      </c>
      <c r="O22848" t="s">
        <v>537</v>
      </c>
      <c r="P22848" t="s">
        <v>639</v>
      </c>
    </row>
    <row r="22849" spans="1:16" x14ac:dyDescent="0.25">
      <c r="A22849" t="s">
        <v>429</v>
      </c>
      <c r="B22849" t="s">
        <v>174</v>
      </c>
      <c r="C22849" t="s">
        <v>64</v>
      </c>
      <c r="D22849" t="s">
        <v>285</v>
      </c>
      <c r="E22849" t="s">
        <v>286</v>
      </c>
      <c r="F22849" t="s">
        <v>65</v>
      </c>
      <c r="G22849" t="s">
        <v>175</v>
      </c>
      <c r="H22849" t="s">
        <v>176</v>
      </c>
      <c r="I22849" t="s">
        <v>178</v>
      </c>
      <c r="J22849" t="s">
        <v>117</v>
      </c>
      <c r="K22849" s="1">
        <v>45422</v>
      </c>
      <c r="L22849">
        <v>120</v>
      </c>
      <c r="M22849">
        <v>3</v>
      </c>
      <c r="N22849" t="s">
        <v>538</v>
      </c>
      <c r="O22849" t="s">
        <v>537</v>
      </c>
      <c r="P22849" t="s">
        <v>639</v>
      </c>
    </row>
    <row r="22850" spans="1:16" x14ac:dyDescent="0.25">
      <c r="A22850" t="s">
        <v>429</v>
      </c>
      <c r="B22850" t="s">
        <v>174</v>
      </c>
      <c r="C22850" t="s">
        <v>64</v>
      </c>
      <c r="D22850" t="s">
        <v>285</v>
      </c>
      <c r="E22850" t="s">
        <v>286</v>
      </c>
      <c r="F22850" t="s">
        <v>65</v>
      </c>
      <c r="G22850" t="s">
        <v>175</v>
      </c>
      <c r="H22850" t="s">
        <v>176</v>
      </c>
      <c r="I22850" t="s">
        <v>178</v>
      </c>
      <c r="J22850" t="s">
        <v>117</v>
      </c>
      <c r="K22850" s="1">
        <v>45426</v>
      </c>
      <c r="L22850">
        <v>30</v>
      </c>
      <c r="M22850">
        <v>4</v>
      </c>
      <c r="N22850" t="s">
        <v>538</v>
      </c>
      <c r="O22850" t="s">
        <v>537</v>
      </c>
      <c r="P22850" t="s">
        <v>639</v>
      </c>
    </row>
    <row r="22851" spans="1:16" x14ac:dyDescent="0.25">
      <c r="A22851" t="s">
        <v>429</v>
      </c>
      <c r="B22851" t="s">
        <v>174</v>
      </c>
      <c r="C22851" t="s">
        <v>64</v>
      </c>
      <c r="D22851" t="s">
        <v>285</v>
      </c>
      <c r="E22851" t="s">
        <v>286</v>
      </c>
      <c r="F22851" t="s">
        <v>65</v>
      </c>
      <c r="G22851" t="s">
        <v>175</v>
      </c>
      <c r="H22851" t="s">
        <v>176</v>
      </c>
      <c r="I22851" t="s">
        <v>180</v>
      </c>
      <c r="J22851" t="s">
        <v>117</v>
      </c>
      <c r="K22851" s="1">
        <v>45405</v>
      </c>
      <c r="L22851">
        <v>30</v>
      </c>
      <c r="M22851">
        <v>1</v>
      </c>
      <c r="N22851" t="s">
        <v>538</v>
      </c>
      <c r="O22851" t="s">
        <v>537</v>
      </c>
      <c r="P22851" t="s">
        <v>639</v>
      </c>
    </row>
    <row r="22852" spans="1:16" x14ac:dyDescent="0.25">
      <c r="A22852" t="s">
        <v>429</v>
      </c>
      <c r="B22852" t="s">
        <v>174</v>
      </c>
      <c r="C22852" t="s">
        <v>64</v>
      </c>
      <c r="D22852" t="s">
        <v>285</v>
      </c>
      <c r="E22852" t="s">
        <v>286</v>
      </c>
      <c r="F22852" t="s">
        <v>65</v>
      </c>
      <c r="G22852" t="s">
        <v>175</v>
      </c>
      <c r="H22852" t="s">
        <v>176</v>
      </c>
      <c r="I22852" t="s">
        <v>180</v>
      </c>
      <c r="J22852" t="s">
        <v>117</v>
      </c>
      <c r="K22852" s="1">
        <v>45412</v>
      </c>
      <c r="L22852">
        <v>60</v>
      </c>
      <c r="M22852">
        <v>2</v>
      </c>
      <c r="N22852" t="s">
        <v>538</v>
      </c>
      <c r="O22852" t="s">
        <v>537</v>
      </c>
      <c r="P22852" t="s">
        <v>639</v>
      </c>
    </row>
    <row r="22853" spans="1:16" x14ac:dyDescent="0.25">
      <c r="A22853" t="s">
        <v>429</v>
      </c>
      <c r="B22853" t="s">
        <v>174</v>
      </c>
      <c r="C22853" t="s">
        <v>64</v>
      </c>
      <c r="D22853" t="s">
        <v>285</v>
      </c>
      <c r="E22853" t="s">
        <v>286</v>
      </c>
      <c r="F22853" t="s">
        <v>65</v>
      </c>
      <c r="G22853" t="s">
        <v>175</v>
      </c>
      <c r="H22853" t="s">
        <v>176</v>
      </c>
      <c r="I22853" t="s">
        <v>180</v>
      </c>
      <c r="J22853" t="s">
        <v>117</v>
      </c>
      <c r="K22853" s="1">
        <v>45413</v>
      </c>
      <c r="L22853">
        <v>60</v>
      </c>
      <c r="M22853">
        <v>2</v>
      </c>
      <c r="N22853" t="s">
        <v>538</v>
      </c>
      <c r="O22853" t="s">
        <v>537</v>
      </c>
      <c r="P22853" t="s">
        <v>639</v>
      </c>
    </row>
    <row r="22854" spans="1:16" x14ac:dyDescent="0.25">
      <c r="A22854" t="s">
        <v>429</v>
      </c>
      <c r="B22854" t="s">
        <v>174</v>
      </c>
      <c r="C22854" t="s">
        <v>64</v>
      </c>
      <c r="D22854" t="s">
        <v>285</v>
      </c>
      <c r="E22854" t="s">
        <v>286</v>
      </c>
      <c r="F22854" t="s">
        <v>65</v>
      </c>
      <c r="G22854" t="s">
        <v>175</v>
      </c>
      <c r="H22854" t="s">
        <v>176</v>
      </c>
      <c r="I22854" t="s">
        <v>180</v>
      </c>
      <c r="J22854" t="s">
        <v>117</v>
      </c>
      <c r="K22854" s="1">
        <v>45414</v>
      </c>
      <c r="L22854">
        <v>60</v>
      </c>
      <c r="M22854">
        <v>2</v>
      </c>
      <c r="N22854" t="s">
        <v>538</v>
      </c>
      <c r="O22854" t="s">
        <v>537</v>
      </c>
      <c r="P22854" t="s">
        <v>639</v>
      </c>
    </row>
    <row r="22855" spans="1:16" x14ac:dyDescent="0.25">
      <c r="A22855" t="s">
        <v>429</v>
      </c>
      <c r="B22855" t="s">
        <v>174</v>
      </c>
      <c r="C22855" t="s">
        <v>64</v>
      </c>
      <c r="D22855" t="s">
        <v>285</v>
      </c>
      <c r="E22855" t="s">
        <v>286</v>
      </c>
      <c r="F22855" t="s">
        <v>65</v>
      </c>
      <c r="G22855" t="s">
        <v>175</v>
      </c>
      <c r="H22855" t="s">
        <v>176</v>
      </c>
      <c r="I22855" t="s">
        <v>180</v>
      </c>
      <c r="J22855" t="s">
        <v>117</v>
      </c>
      <c r="K22855" s="1">
        <v>45415</v>
      </c>
      <c r="L22855">
        <v>60</v>
      </c>
      <c r="M22855">
        <v>2</v>
      </c>
      <c r="N22855" t="s">
        <v>538</v>
      </c>
      <c r="O22855" t="s">
        <v>537</v>
      </c>
      <c r="P22855" t="s">
        <v>639</v>
      </c>
    </row>
    <row r="22856" spans="1:16" x14ac:dyDescent="0.25">
      <c r="A22856" t="s">
        <v>429</v>
      </c>
      <c r="B22856" t="s">
        <v>174</v>
      </c>
      <c r="C22856" t="s">
        <v>64</v>
      </c>
      <c r="D22856" t="s">
        <v>285</v>
      </c>
      <c r="E22856" t="s">
        <v>286</v>
      </c>
      <c r="F22856" t="s">
        <v>65</v>
      </c>
      <c r="G22856" t="s">
        <v>175</v>
      </c>
      <c r="H22856" t="s">
        <v>176</v>
      </c>
      <c r="I22856" t="s">
        <v>180</v>
      </c>
      <c r="J22856" t="s">
        <v>117</v>
      </c>
      <c r="K22856" s="1">
        <v>45421</v>
      </c>
      <c r="L22856">
        <v>60</v>
      </c>
      <c r="M22856">
        <v>3</v>
      </c>
      <c r="N22856" t="s">
        <v>538</v>
      </c>
      <c r="O22856" t="s">
        <v>537</v>
      </c>
      <c r="P22856" t="s">
        <v>639</v>
      </c>
    </row>
    <row r="22857" spans="1:16" x14ac:dyDescent="0.25">
      <c r="A22857" t="s">
        <v>429</v>
      </c>
      <c r="B22857" t="s">
        <v>174</v>
      </c>
      <c r="C22857" t="s">
        <v>64</v>
      </c>
      <c r="D22857" t="s">
        <v>285</v>
      </c>
      <c r="E22857" t="s">
        <v>286</v>
      </c>
      <c r="F22857" t="s">
        <v>65</v>
      </c>
      <c r="G22857" t="s">
        <v>175</v>
      </c>
      <c r="H22857" t="s">
        <v>176</v>
      </c>
      <c r="I22857" t="s">
        <v>180</v>
      </c>
      <c r="J22857" t="s">
        <v>117</v>
      </c>
      <c r="K22857" s="1">
        <v>45422</v>
      </c>
      <c r="L22857">
        <v>60</v>
      </c>
      <c r="M22857">
        <v>3</v>
      </c>
      <c r="N22857" t="s">
        <v>538</v>
      </c>
      <c r="O22857" t="s">
        <v>537</v>
      </c>
      <c r="P22857" t="s">
        <v>639</v>
      </c>
    </row>
    <row r="22858" spans="1:16" x14ac:dyDescent="0.25">
      <c r="A22858" t="s">
        <v>429</v>
      </c>
      <c r="B22858" t="s">
        <v>174</v>
      </c>
      <c r="C22858" t="s">
        <v>64</v>
      </c>
      <c r="D22858" t="s">
        <v>285</v>
      </c>
      <c r="E22858" t="s">
        <v>286</v>
      </c>
      <c r="F22858" t="s">
        <v>65</v>
      </c>
      <c r="G22858" t="s">
        <v>175</v>
      </c>
      <c r="H22858" t="s">
        <v>176</v>
      </c>
      <c r="I22858" t="s">
        <v>180</v>
      </c>
      <c r="J22858" t="s">
        <v>117</v>
      </c>
      <c r="K22858" s="1">
        <v>45426</v>
      </c>
      <c r="L22858">
        <v>120</v>
      </c>
      <c r="M22858">
        <v>4</v>
      </c>
      <c r="N22858" t="s">
        <v>538</v>
      </c>
      <c r="O22858" t="s">
        <v>537</v>
      </c>
      <c r="P22858" t="s">
        <v>639</v>
      </c>
    </row>
    <row r="22859" spans="1:16" x14ac:dyDescent="0.25">
      <c r="A22859" t="s">
        <v>429</v>
      </c>
      <c r="B22859" t="s">
        <v>174</v>
      </c>
      <c r="C22859" t="s">
        <v>64</v>
      </c>
      <c r="D22859" t="s">
        <v>285</v>
      </c>
      <c r="E22859" t="s">
        <v>286</v>
      </c>
      <c r="F22859" t="s">
        <v>65</v>
      </c>
      <c r="G22859" t="s">
        <v>175</v>
      </c>
      <c r="H22859" t="s">
        <v>176</v>
      </c>
      <c r="I22859" t="s">
        <v>59</v>
      </c>
      <c r="J22859" t="s">
        <v>117</v>
      </c>
      <c r="K22859" s="1">
        <v>45405</v>
      </c>
      <c r="L22859">
        <v>30</v>
      </c>
      <c r="M22859">
        <v>1</v>
      </c>
      <c r="N22859" t="s">
        <v>538</v>
      </c>
      <c r="O22859" t="s">
        <v>537</v>
      </c>
      <c r="P22859" t="s">
        <v>639</v>
      </c>
    </row>
    <row r="22860" spans="1:16" x14ac:dyDescent="0.25">
      <c r="A22860" t="s">
        <v>429</v>
      </c>
      <c r="B22860" t="s">
        <v>174</v>
      </c>
      <c r="C22860" t="s">
        <v>64</v>
      </c>
      <c r="D22860" t="s">
        <v>285</v>
      </c>
      <c r="E22860" t="s">
        <v>286</v>
      </c>
      <c r="F22860" t="s">
        <v>65</v>
      </c>
      <c r="G22860" t="s">
        <v>175</v>
      </c>
      <c r="H22860" t="s">
        <v>176</v>
      </c>
      <c r="I22860" t="s">
        <v>59</v>
      </c>
      <c r="J22860" t="s">
        <v>117</v>
      </c>
      <c r="K22860" s="1">
        <v>45407</v>
      </c>
      <c r="L22860">
        <v>60</v>
      </c>
      <c r="M22860">
        <v>1</v>
      </c>
      <c r="N22860" t="s">
        <v>538</v>
      </c>
      <c r="O22860" t="s">
        <v>537</v>
      </c>
      <c r="P22860" t="s">
        <v>639</v>
      </c>
    </row>
    <row r="22861" spans="1:16" x14ac:dyDescent="0.25">
      <c r="A22861" t="s">
        <v>429</v>
      </c>
      <c r="B22861" t="s">
        <v>174</v>
      </c>
      <c r="C22861" t="s">
        <v>64</v>
      </c>
      <c r="D22861" t="s">
        <v>285</v>
      </c>
      <c r="E22861" t="s">
        <v>286</v>
      </c>
      <c r="F22861" t="s">
        <v>65</v>
      </c>
      <c r="G22861" t="s">
        <v>175</v>
      </c>
      <c r="H22861" t="s">
        <v>176</v>
      </c>
      <c r="I22861" t="s">
        <v>59</v>
      </c>
      <c r="J22861" t="s">
        <v>117</v>
      </c>
      <c r="K22861" s="1">
        <v>45421</v>
      </c>
      <c r="L22861">
        <v>60</v>
      </c>
      <c r="M22861">
        <v>3</v>
      </c>
      <c r="N22861" t="s">
        <v>538</v>
      </c>
      <c r="O22861" t="s">
        <v>537</v>
      </c>
      <c r="P22861" t="s">
        <v>639</v>
      </c>
    </row>
    <row r="22862" spans="1:16" x14ac:dyDescent="0.25">
      <c r="A22862" t="s">
        <v>429</v>
      </c>
      <c r="B22862" t="s">
        <v>174</v>
      </c>
      <c r="C22862" t="s">
        <v>64</v>
      </c>
      <c r="D22862" t="s">
        <v>285</v>
      </c>
      <c r="E22862" t="s">
        <v>286</v>
      </c>
      <c r="F22862" t="s">
        <v>65</v>
      </c>
      <c r="G22862" t="s">
        <v>175</v>
      </c>
      <c r="H22862" t="s">
        <v>25</v>
      </c>
      <c r="I22862" t="s">
        <v>16</v>
      </c>
      <c r="J22862" t="s">
        <v>117</v>
      </c>
      <c r="K22862" s="1">
        <v>45414</v>
      </c>
      <c r="L22862">
        <v>10.001999999999899</v>
      </c>
      <c r="M22862">
        <v>2</v>
      </c>
      <c r="N22862" t="s">
        <v>538</v>
      </c>
      <c r="O22862" t="s">
        <v>537</v>
      </c>
      <c r="P22862" t="s">
        <v>639</v>
      </c>
    </row>
    <row r="22863" spans="1:16" x14ac:dyDescent="0.25">
      <c r="A22863" t="s">
        <v>429</v>
      </c>
      <c r="B22863" t="s">
        <v>174</v>
      </c>
      <c r="C22863" t="s">
        <v>64</v>
      </c>
      <c r="D22863" t="s">
        <v>285</v>
      </c>
      <c r="E22863" t="s">
        <v>286</v>
      </c>
      <c r="F22863" t="s">
        <v>65</v>
      </c>
      <c r="G22863" t="s">
        <v>175</v>
      </c>
      <c r="H22863" t="s">
        <v>25</v>
      </c>
      <c r="I22863" t="s">
        <v>16</v>
      </c>
      <c r="J22863" t="s">
        <v>117</v>
      </c>
      <c r="K22863" s="1">
        <v>45415</v>
      </c>
      <c r="L22863">
        <v>30</v>
      </c>
      <c r="M22863">
        <v>2</v>
      </c>
      <c r="N22863" t="s">
        <v>538</v>
      </c>
      <c r="O22863" t="s">
        <v>537</v>
      </c>
      <c r="P22863" t="s">
        <v>639</v>
      </c>
    </row>
    <row r="22864" spans="1:16" x14ac:dyDescent="0.25">
      <c r="A22864" t="s">
        <v>429</v>
      </c>
      <c r="B22864" t="s">
        <v>174</v>
      </c>
      <c r="C22864" t="s">
        <v>64</v>
      </c>
      <c r="D22864" t="s">
        <v>285</v>
      </c>
      <c r="E22864" t="s">
        <v>286</v>
      </c>
      <c r="F22864" t="s">
        <v>65</v>
      </c>
      <c r="G22864" t="s">
        <v>175</v>
      </c>
      <c r="H22864" t="s">
        <v>25</v>
      </c>
      <c r="I22864" t="s">
        <v>17</v>
      </c>
      <c r="J22864" t="s">
        <v>117</v>
      </c>
      <c r="K22864" s="1">
        <v>45405</v>
      </c>
      <c r="L22864">
        <v>30</v>
      </c>
      <c r="M22864">
        <v>1</v>
      </c>
      <c r="N22864" t="s">
        <v>538</v>
      </c>
      <c r="O22864" t="s">
        <v>537</v>
      </c>
      <c r="P22864" t="s">
        <v>639</v>
      </c>
    </row>
    <row r="22865" spans="1:16" x14ac:dyDescent="0.25">
      <c r="A22865" t="s">
        <v>429</v>
      </c>
      <c r="B22865" t="s">
        <v>174</v>
      </c>
      <c r="C22865" t="s">
        <v>64</v>
      </c>
      <c r="D22865" t="s">
        <v>285</v>
      </c>
      <c r="E22865" t="s">
        <v>286</v>
      </c>
      <c r="F22865" t="s">
        <v>65</v>
      </c>
      <c r="G22865" t="s">
        <v>175</v>
      </c>
      <c r="H22865" t="s">
        <v>25</v>
      </c>
      <c r="I22865" t="s">
        <v>255</v>
      </c>
      <c r="J22865" t="s">
        <v>118</v>
      </c>
      <c r="K22865" s="1">
        <v>45405</v>
      </c>
      <c r="L22865">
        <v>120</v>
      </c>
      <c r="M22865">
        <v>1</v>
      </c>
      <c r="N22865" t="s">
        <v>538</v>
      </c>
      <c r="O22865" t="s">
        <v>537</v>
      </c>
      <c r="P22865" t="s">
        <v>639</v>
      </c>
    </row>
    <row r="22866" spans="1:16" x14ac:dyDescent="0.25">
      <c r="A22866" t="s">
        <v>429</v>
      </c>
      <c r="B22866" t="s">
        <v>174</v>
      </c>
      <c r="C22866" t="s">
        <v>64</v>
      </c>
      <c r="D22866" t="s">
        <v>285</v>
      </c>
      <c r="E22866" t="s">
        <v>286</v>
      </c>
      <c r="F22866" t="s">
        <v>65</v>
      </c>
      <c r="G22866" t="s">
        <v>175</v>
      </c>
      <c r="H22866" t="s">
        <v>25</v>
      </c>
      <c r="I22866" t="s">
        <v>255</v>
      </c>
      <c r="J22866" t="s">
        <v>118</v>
      </c>
      <c r="K22866" s="1">
        <v>45406</v>
      </c>
      <c r="L22866">
        <v>90</v>
      </c>
      <c r="M22866">
        <v>1</v>
      </c>
      <c r="N22866" t="s">
        <v>538</v>
      </c>
      <c r="O22866" t="s">
        <v>537</v>
      </c>
      <c r="P22866" t="s">
        <v>639</v>
      </c>
    </row>
    <row r="22867" spans="1:16" x14ac:dyDescent="0.25">
      <c r="A22867" t="s">
        <v>429</v>
      </c>
      <c r="B22867" t="s">
        <v>174</v>
      </c>
      <c r="C22867" t="s">
        <v>64</v>
      </c>
      <c r="D22867" t="s">
        <v>285</v>
      </c>
      <c r="E22867" t="s">
        <v>286</v>
      </c>
      <c r="F22867" t="s">
        <v>65</v>
      </c>
      <c r="G22867" t="s">
        <v>175</v>
      </c>
      <c r="H22867" t="s">
        <v>25</v>
      </c>
      <c r="I22867" t="s">
        <v>255</v>
      </c>
      <c r="J22867" t="s">
        <v>118</v>
      </c>
      <c r="K22867" s="1">
        <v>45407</v>
      </c>
      <c r="L22867">
        <v>90</v>
      </c>
      <c r="M22867">
        <v>1</v>
      </c>
      <c r="N22867" t="s">
        <v>538</v>
      </c>
      <c r="O22867" t="s">
        <v>537</v>
      </c>
      <c r="P22867" t="s">
        <v>639</v>
      </c>
    </row>
    <row r="22868" spans="1:16" x14ac:dyDescent="0.25">
      <c r="A22868" t="s">
        <v>429</v>
      </c>
      <c r="B22868" t="s">
        <v>174</v>
      </c>
      <c r="C22868" t="s">
        <v>64</v>
      </c>
      <c r="D22868" t="s">
        <v>285</v>
      </c>
      <c r="E22868" t="s">
        <v>286</v>
      </c>
      <c r="F22868" t="s">
        <v>65</v>
      </c>
      <c r="G22868" t="s">
        <v>175</v>
      </c>
      <c r="H22868" t="s">
        <v>25</v>
      </c>
      <c r="I22868" t="s">
        <v>255</v>
      </c>
      <c r="J22868" t="s">
        <v>118</v>
      </c>
      <c r="K22868" s="1">
        <v>45408</v>
      </c>
      <c r="L22868">
        <v>360</v>
      </c>
      <c r="M22868">
        <v>1</v>
      </c>
      <c r="N22868" t="s">
        <v>538</v>
      </c>
      <c r="O22868" t="s">
        <v>537</v>
      </c>
      <c r="P22868" t="s">
        <v>639</v>
      </c>
    </row>
    <row r="22869" spans="1:16" x14ac:dyDescent="0.25">
      <c r="A22869" t="s">
        <v>429</v>
      </c>
      <c r="B22869" t="s">
        <v>174</v>
      </c>
      <c r="C22869" t="s">
        <v>64</v>
      </c>
      <c r="D22869" t="s">
        <v>285</v>
      </c>
      <c r="E22869" t="s">
        <v>286</v>
      </c>
      <c r="F22869" t="s">
        <v>65</v>
      </c>
      <c r="G22869" t="s">
        <v>175</v>
      </c>
      <c r="H22869" t="s">
        <v>25</v>
      </c>
      <c r="I22869" t="s">
        <v>255</v>
      </c>
      <c r="J22869" t="s">
        <v>118</v>
      </c>
      <c r="K22869" s="1">
        <v>45415</v>
      </c>
      <c r="L22869">
        <v>60</v>
      </c>
      <c r="M22869">
        <v>2</v>
      </c>
      <c r="N22869" t="s">
        <v>538</v>
      </c>
      <c r="O22869" t="s">
        <v>537</v>
      </c>
      <c r="P22869" t="s">
        <v>639</v>
      </c>
    </row>
    <row r="22870" spans="1:16" x14ac:dyDescent="0.25">
      <c r="A22870" t="s">
        <v>429</v>
      </c>
      <c r="B22870" t="s">
        <v>174</v>
      </c>
      <c r="C22870" t="s">
        <v>64</v>
      </c>
      <c r="D22870" t="s">
        <v>285</v>
      </c>
      <c r="E22870" t="s">
        <v>286</v>
      </c>
      <c r="F22870" t="s">
        <v>65</v>
      </c>
      <c r="G22870" t="s">
        <v>175</v>
      </c>
      <c r="H22870" t="s">
        <v>25</v>
      </c>
      <c r="I22870" t="s">
        <v>255</v>
      </c>
      <c r="J22870" t="s">
        <v>118</v>
      </c>
      <c r="K22870" s="1">
        <v>45419</v>
      </c>
      <c r="L22870">
        <v>30</v>
      </c>
      <c r="M22870">
        <v>3</v>
      </c>
      <c r="N22870" t="s">
        <v>538</v>
      </c>
      <c r="O22870" t="s">
        <v>537</v>
      </c>
      <c r="P22870" t="s">
        <v>639</v>
      </c>
    </row>
    <row r="22871" spans="1:16" x14ac:dyDescent="0.25">
      <c r="A22871" t="s">
        <v>429</v>
      </c>
      <c r="B22871" t="s">
        <v>174</v>
      </c>
      <c r="C22871" t="s">
        <v>64</v>
      </c>
      <c r="D22871" t="s">
        <v>285</v>
      </c>
      <c r="E22871" t="s">
        <v>286</v>
      </c>
      <c r="F22871" t="s">
        <v>65</v>
      </c>
      <c r="G22871" t="s">
        <v>175</v>
      </c>
      <c r="H22871" t="s">
        <v>25</v>
      </c>
      <c r="I22871" t="s">
        <v>181</v>
      </c>
      <c r="J22871" t="s">
        <v>118</v>
      </c>
      <c r="K22871" s="1">
        <v>45405</v>
      </c>
      <c r="L22871">
        <v>30</v>
      </c>
      <c r="M22871">
        <v>1</v>
      </c>
      <c r="N22871" t="s">
        <v>538</v>
      </c>
      <c r="O22871" t="s">
        <v>537</v>
      </c>
      <c r="P22871" t="s">
        <v>639</v>
      </c>
    </row>
    <row r="22872" spans="1:16" x14ac:dyDescent="0.25">
      <c r="A22872" t="s">
        <v>429</v>
      </c>
      <c r="B22872" t="s">
        <v>174</v>
      </c>
      <c r="C22872" t="s">
        <v>64</v>
      </c>
      <c r="D22872" t="s">
        <v>285</v>
      </c>
      <c r="E22872" t="s">
        <v>286</v>
      </c>
      <c r="F22872" t="s">
        <v>65</v>
      </c>
      <c r="G22872" t="s">
        <v>175</v>
      </c>
      <c r="H22872" t="s">
        <v>25</v>
      </c>
      <c r="I22872" t="s">
        <v>181</v>
      </c>
      <c r="J22872" t="s">
        <v>118</v>
      </c>
      <c r="K22872" s="1">
        <v>45406</v>
      </c>
      <c r="L22872">
        <v>30</v>
      </c>
      <c r="M22872">
        <v>1</v>
      </c>
      <c r="N22872" t="s">
        <v>538</v>
      </c>
      <c r="O22872" t="s">
        <v>537</v>
      </c>
      <c r="P22872" t="s">
        <v>639</v>
      </c>
    </row>
    <row r="22873" spans="1:16" x14ac:dyDescent="0.25">
      <c r="A22873" t="s">
        <v>429</v>
      </c>
      <c r="B22873" t="s">
        <v>174</v>
      </c>
      <c r="C22873" t="s">
        <v>64</v>
      </c>
      <c r="D22873" t="s">
        <v>285</v>
      </c>
      <c r="E22873" t="s">
        <v>286</v>
      </c>
      <c r="F22873" t="s">
        <v>65</v>
      </c>
      <c r="G22873" t="s">
        <v>175</v>
      </c>
      <c r="H22873" t="s">
        <v>25</v>
      </c>
      <c r="I22873" t="s">
        <v>181</v>
      </c>
      <c r="J22873" t="s">
        <v>118</v>
      </c>
      <c r="K22873" s="1">
        <v>45415</v>
      </c>
      <c r="L22873">
        <v>30</v>
      </c>
      <c r="M22873">
        <v>2</v>
      </c>
      <c r="N22873" t="s">
        <v>538</v>
      </c>
      <c r="O22873" t="s">
        <v>537</v>
      </c>
      <c r="P22873" t="s">
        <v>639</v>
      </c>
    </row>
    <row r="22874" spans="1:16" x14ac:dyDescent="0.25">
      <c r="A22874" t="s">
        <v>429</v>
      </c>
      <c r="B22874" t="s">
        <v>174</v>
      </c>
      <c r="C22874" t="s">
        <v>64</v>
      </c>
      <c r="D22874" t="s">
        <v>285</v>
      </c>
      <c r="E22874" t="s">
        <v>286</v>
      </c>
      <c r="F22874" t="s">
        <v>65</v>
      </c>
      <c r="G22874" t="s">
        <v>175</v>
      </c>
      <c r="H22874" t="s">
        <v>25</v>
      </c>
      <c r="I22874" t="s">
        <v>181</v>
      </c>
      <c r="J22874" t="s">
        <v>118</v>
      </c>
      <c r="K22874" s="1">
        <v>45421</v>
      </c>
      <c r="L22874">
        <v>30</v>
      </c>
      <c r="M22874">
        <v>3</v>
      </c>
      <c r="N22874" t="s">
        <v>538</v>
      </c>
      <c r="O22874" t="s">
        <v>537</v>
      </c>
      <c r="P22874" t="s">
        <v>639</v>
      </c>
    </row>
    <row r="22875" spans="1:16" x14ac:dyDescent="0.25">
      <c r="A22875" t="s">
        <v>429</v>
      </c>
      <c r="B22875" t="s">
        <v>174</v>
      </c>
      <c r="C22875" t="s">
        <v>64</v>
      </c>
      <c r="D22875" t="s">
        <v>285</v>
      </c>
      <c r="E22875" t="s">
        <v>286</v>
      </c>
      <c r="F22875" t="s">
        <v>65</v>
      </c>
      <c r="G22875" t="s">
        <v>175</v>
      </c>
      <c r="H22875" t="s">
        <v>25</v>
      </c>
      <c r="I22875" t="s">
        <v>181</v>
      </c>
      <c r="J22875" t="s">
        <v>118</v>
      </c>
      <c r="K22875" s="1">
        <v>45427</v>
      </c>
      <c r="L22875">
        <v>30</v>
      </c>
      <c r="M22875">
        <v>4</v>
      </c>
      <c r="N22875" t="s">
        <v>538</v>
      </c>
      <c r="O22875" t="s">
        <v>537</v>
      </c>
      <c r="P22875" t="s">
        <v>639</v>
      </c>
    </row>
    <row r="22876" spans="1:16" x14ac:dyDescent="0.25">
      <c r="A22876" t="s">
        <v>429</v>
      </c>
      <c r="B22876" t="s">
        <v>174</v>
      </c>
      <c r="C22876" t="s">
        <v>64</v>
      </c>
      <c r="D22876" t="s">
        <v>285</v>
      </c>
      <c r="E22876" t="s">
        <v>286</v>
      </c>
      <c r="F22876" t="s">
        <v>65</v>
      </c>
      <c r="G22876" t="s">
        <v>175</v>
      </c>
      <c r="H22876" t="s">
        <v>25</v>
      </c>
      <c r="I22876" t="s">
        <v>181</v>
      </c>
      <c r="J22876" t="s">
        <v>118</v>
      </c>
      <c r="K22876" s="1">
        <v>45428</v>
      </c>
      <c r="L22876">
        <v>60</v>
      </c>
      <c r="M22876">
        <v>4</v>
      </c>
      <c r="N22876" t="s">
        <v>538</v>
      </c>
      <c r="O22876" t="s">
        <v>537</v>
      </c>
      <c r="P22876" t="s">
        <v>639</v>
      </c>
    </row>
    <row r="22877" spans="1:16" x14ac:dyDescent="0.25">
      <c r="A22877" t="s">
        <v>429</v>
      </c>
      <c r="B22877" t="s">
        <v>174</v>
      </c>
      <c r="C22877" t="s">
        <v>64</v>
      </c>
      <c r="D22877" t="s">
        <v>285</v>
      </c>
      <c r="E22877" t="s">
        <v>286</v>
      </c>
      <c r="F22877" t="s">
        <v>65</v>
      </c>
      <c r="G22877" t="s">
        <v>175</v>
      </c>
      <c r="H22877" t="s">
        <v>30</v>
      </c>
      <c r="I22877" t="s">
        <v>89</v>
      </c>
      <c r="J22877" t="s">
        <v>119</v>
      </c>
      <c r="K22877" s="1">
        <v>45411</v>
      </c>
      <c r="L22877">
        <v>30</v>
      </c>
      <c r="M22877">
        <v>2</v>
      </c>
      <c r="N22877" t="s">
        <v>538</v>
      </c>
      <c r="O22877" t="s">
        <v>537</v>
      </c>
      <c r="P22877" t="s">
        <v>639</v>
      </c>
    </row>
    <row r="22878" spans="1:16" x14ac:dyDescent="0.25">
      <c r="A22878" t="s">
        <v>429</v>
      </c>
      <c r="B22878" t="s">
        <v>174</v>
      </c>
      <c r="C22878" t="s">
        <v>64</v>
      </c>
      <c r="D22878" t="s">
        <v>285</v>
      </c>
      <c r="E22878" t="s">
        <v>286</v>
      </c>
      <c r="F22878" t="s">
        <v>65</v>
      </c>
      <c r="G22878" t="s">
        <v>175</v>
      </c>
      <c r="H22878" t="s">
        <v>30</v>
      </c>
      <c r="I22878" t="s">
        <v>89</v>
      </c>
      <c r="J22878" t="s">
        <v>119</v>
      </c>
      <c r="K22878" s="1">
        <v>45412</v>
      </c>
      <c r="L22878">
        <v>60</v>
      </c>
      <c r="M22878">
        <v>2</v>
      </c>
      <c r="N22878" t="s">
        <v>538</v>
      </c>
      <c r="O22878" t="s">
        <v>537</v>
      </c>
      <c r="P22878" t="s">
        <v>639</v>
      </c>
    </row>
    <row r="22879" spans="1:16" x14ac:dyDescent="0.25">
      <c r="A22879" t="s">
        <v>429</v>
      </c>
      <c r="B22879" t="s">
        <v>174</v>
      </c>
      <c r="C22879" t="s">
        <v>64</v>
      </c>
      <c r="D22879" t="s">
        <v>285</v>
      </c>
      <c r="E22879" t="s">
        <v>286</v>
      </c>
      <c r="F22879" t="s">
        <v>65</v>
      </c>
      <c r="G22879" t="s">
        <v>175</v>
      </c>
      <c r="H22879" t="s">
        <v>30</v>
      </c>
      <c r="I22879" t="s">
        <v>89</v>
      </c>
      <c r="J22879" t="s">
        <v>119</v>
      </c>
      <c r="K22879" s="1">
        <v>45415</v>
      </c>
      <c r="L22879">
        <v>60</v>
      </c>
      <c r="M22879">
        <v>2</v>
      </c>
      <c r="N22879" t="s">
        <v>538</v>
      </c>
      <c r="O22879" t="s">
        <v>537</v>
      </c>
      <c r="P22879" t="s">
        <v>639</v>
      </c>
    </row>
    <row r="22880" spans="1:16" x14ac:dyDescent="0.25">
      <c r="A22880" t="s">
        <v>429</v>
      </c>
      <c r="B22880" t="s">
        <v>174</v>
      </c>
      <c r="C22880" t="s">
        <v>64</v>
      </c>
      <c r="D22880" t="s">
        <v>285</v>
      </c>
      <c r="E22880" t="s">
        <v>286</v>
      </c>
      <c r="F22880" t="s">
        <v>65</v>
      </c>
      <c r="G22880" t="s">
        <v>175</v>
      </c>
      <c r="H22880" t="s">
        <v>30</v>
      </c>
      <c r="I22880" t="s">
        <v>89</v>
      </c>
      <c r="J22880" t="s">
        <v>119</v>
      </c>
      <c r="K22880" s="1">
        <v>45422</v>
      </c>
      <c r="L22880">
        <v>30</v>
      </c>
      <c r="M22880">
        <v>3</v>
      </c>
      <c r="N22880" t="s">
        <v>538</v>
      </c>
      <c r="O22880" t="s">
        <v>537</v>
      </c>
      <c r="P22880" t="s">
        <v>639</v>
      </c>
    </row>
    <row r="22881" spans="1:16" x14ac:dyDescent="0.25">
      <c r="A22881" t="s">
        <v>429</v>
      </c>
      <c r="B22881" t="s">
        <v>174</v>
      </c>
      <c r="C22881" t="s">
        <v>64</v>
      </c>
      <c r="D22881" t="s">
        <v>285</v>
      </c>
      <c r="E22881" t="s">
        <v>286</v>
      </c>
      <c r="F22881" t="s">
        <v>65</v>
      </c>
      <c r="G22881" t="s">
        <v>175</v>
      </c>
      <c r="H22881" t="s">
        <v>30</v>
      </c>
      <c r="I22881" t="s">
        <v>89</v>
      </c>
      <c r="J22881" t="s">
        <v>119</v>
      </c>
      <c r="K22881" s="1">
        <v>45426</v>
      </c>
      <c r="L22881">
        <v>30</v>
      </c>
      <c r="M22881">
        <v>4</v>
      </c>
      <c r="N22881" t="s">
        <v>538</v>
      </c>
      <c r="O22881" t="s">
        <v>537</v>
      </c>
      <c r="P22881" t="s">
        <v>639</v>
      </c>
    </row>
    <row r="22882" spans="1:16" x14ac:dyDescent="0.25">
      <c r="A22882" t="s">
        <v>429</v>
      </c>
      <c r="B22882" t="s">
        <v>174</v>
      </c>
      <c r="C22882" t="s">
        <v>64</v>
      </c>
      <c r="D22882" t="s">
        <v>285</v>
      </c>
      <c r="E22882" t="s">
        <v>286</v>
      </c>
      <c r="F22882" t="s">
        <v>65</v>
      </c>
      <c r="G22882" t="s">
        <v>175</v>
      </c>
      <c r="H22882" t="s">
        <v>176</v>
      </c>
      <c r="I22882" t="s">
        <v>201</v>
      </c>
      <c r="J22882" t="s">
        <v>117</v>
      </c>
      <c r="K22882" s="1">
        <v>45406</v>
      </c>
      <c r="L22882">
        <v>30</v>
      </c>
      <c r="M22882">
        <v>1</v>
      </c>
      <c r="N22882" t="s">
        <v>538</v>
      </c>
      <c r="O22882" t="s">
        <v>537</v>
      </c>
      <c r="P22882" t="s">
        <v>639</v>
      </c>
    </row>
    <row r="22883" spans="1:16" x14ac:dyDescent="0.25">
      <c r="A22883" t="s">
        <v>429</v>
      </c>
      <c r="B22883" t="s">
        <v>174</v>
      </c>
      <c r="C22883" t="s">
        <v>64</v>
      </c>
      <c r="D22883" t="s">
        <v>285</v>
      </c>
      <c r="E22883" t="s">
        <v>286</v>
      </c>
      <c r="F22883" t="s">
        <v>65</v>
      </c>
      <c r="G22883" t="s">
        <v>175</v>
      </c>
      <c r="H22883" t="s">
        <v>176</v>
      </c>
      <c r="I22883" t="s">
        <v>201</v>
      </c>
      <c r="J22883" t="s">
        <v>117</v>
      </c>
      <c r="K22883" s="1">
        <v>45413</v>
      </c>
      <c r="L22883">
        <v>60</v>
      </c>
      <c r="M22883">
        <v>2</v>
      </c>
      <c r="N22883" t="s">
        <v>538</v>
      </c>
      <c r="O22883" t="s">
        <v>537</v>
      </c>
      <c r="P22883" t="s">
        <v>639</v>
      </c>
    </row>
    <row r="22884" spans="1:16" x14ac:dyDescent="0.25">
      <c r="A22884" t="s">
        <v>429</v>
      </c>
      <c r="B22884" t="s">
        <v>174</v>
      </c>
      <c r="C22884" t="s">
        <v>64</v>
      </c>
      <c r="D22884" t="s">
        <v>285</v>
      </c>
      <c r="E22884" t="s">
        <v>286</v>
      </c>
      <c r="F22884" t="s">
        <v>65</v>
      </c>
      <c r="G22884" t="s">
        <v>175</v>
      </c>
      <c r="H22884" t="s">
        <v>176</v>
      </c>
      <c r="I22884" t="s">
        <v>201</v>
      </c>
      <c r="J22884" t="s">
        <v>117</v>
      </c>
      <c r="K22884" s="1">
        <v>45421</v>
      </c>
      <c r="L22884">
        <v>60</v>
      </c>
      <c r="M22884">
        <v>3</v>
      </c>
      <c r="N22884" t="s">
        <v>538</v>
      </c>
      <c r="O22884" t="s">
        <v>537</v>
      </c>
      <c r="P22884" t="s">
        <v>639</v>
      </c>
    </row>
    <row r="22885" spans="1:16" x14ac:dyDescent="0.25">
      <c r="A22885" t="s">
        <v>429</v>
      </c>
      <c r="B22885" t="s">
        <v>174</v>
      </c>
      <c r="C22885" t="s">
        <v>64</v>
      </c>
      <c r="D22885" t="s">
        <v>285</v>
      </c>
      <c r="E22885" t="s">
        <v>286</v>
      </c>
      <c r="F22885" t="s">
        <v>65</v>
      </c>
      <c r="G22885" t="s">
        <v>175</v>
      </c>
      <c r="H22885" t="s">
        <v>176</v>
      </c>
      <c r="I22885" t="s">
        <v>201</v>
      </c>
      <c r="J22885" t="s">
        <v>117</v>
      </c>
      <c r="K22885" s="1">
        <v>45422</v>
      </c>
      <c r="L22885">
        <v>60</v>
      </c>
      <c r="M22885">
        <v>3</v>
      </c>
      <c r="N22885" t="s">
        <v>538</v>
      </c>
      <c r="O22885" t="s">
        <v>537</v>
      </c>
      <c r="P22885" t="s">
        <v>639</v>
      </c>
    </row>
    <row r="22886" spans="1:16" x14ac:dyDescent="0.25">
      <c r="A22886" t="s">
        <v>429</v>
      </c>
      <c r="B22886" t="s">
        <v>174</v>
      </c>
      <c r="C22886" t="s">
        <v>64</v>
      </c>
      <c r="D22886" t="s">
        <v>285</v>
      </c>
      <c r="E22886" t="s">
        <v>286</v>
      </c>
      <c r="F22886" t="s">
        <v>65</v>
      </c>
      <c r="G22886" t="s">
        <v>175</v>
      </c>
      <c r="H22886" t="s">
        <v>176</v>
      </c>
      <c r="I22886" t="s">
        <v>201</v>
      </c>
      <c r="J22886" t="s">
        <v>117</v>
      </c>
      <c r="K22886" s="1">
        <v>45426</v>
      </c>
      <c r="L22886">
        <v>60</v>
      </c>
      <c r="M22886">
        <v>4</v>
      </c>
      <c r="N22886" t="s">
        <v>538</v>
      </c>
      <c r="O22886" t="s">
        <v>537</v>
      </c>
      <c r="P22886" t="s">
        <v>639</v>
      </c>
    </row>
    <row r="22887" spans="1:16" x14ac:dyDescent="0.25">
      <c r="A22887" t="s">
        <v>429</v>
      </c>
      <c r="B22887" t="s">
        <v>174</v>
      </c>
      <c r="C22887" t="s">
        <v>64</v>
      </c>
      <c r="D22887" t="s">
        <v>285</v>
      </c>
      <c r="E22887" t="s">
        <v>286</v>
      </c>
      <c r="F22887" t="s">
        <v>65</v>
      </c>
      <c r="G22887" t="s">
        <v>175</v>
      </c>
      <c r="H22887" t="s">
        <v>176</v>
      </c>
      <c r="I22887" t="s">
        <v>201</v>
      </c>
      <c r="J22887" t="s">
        <v>117</v>
      </c>
      <c r="K22887" s="1">
        <v>45427</v>
      </c>
      <c r="L22887">
        <v>120</v>
      </c>
      <c r="M22887">
        <v>4</v>
      </c>
      <c r="N22887" t="s">
        <v>538</v>
      </c>
      <c r="O22887" t="s">
        <v>537</v>
      </c>
      <c r="P22887" t="s">
        <v>639</v>
      </c>
    </row>
    <row r="22888" spans="1:16" x14ac:dyDescent="0.25">
      <c r="A22888" t="s">
        <v>429</v>
      </c>
      <c r="B22888" t="s">
        <v>174</v>
      </c>
      <c r="C22888" t="s">
        <v>64</v>
      </c>
      <c r="D22888" t="s">
        <v>285</v>
      </c>
      <c r="E22888" t="s">
        <v>286</v>
      </c>
      <c r="F22888" t="s">
        <v>65</v>
      </c>
      <c r="G22888" t="s">
        <v>175</v>
      </c>
      <c r="H22888" t="s">
        <v>176</v>
      </c>
      <c r="I22888" t="s">
        <v>201</v>
      </c>
      <c r="J22888" t="s">
        <v>117</v>
      </c>
      <c r="K22888" s="1">
        <v>45428</v>
      </c>
      <c r="L22888">
        <v>120</v>
      </c>
      <c r="M22888">
        <v>4</v>
      </c>
      <c r="N22888" t="s">
        <v>538</v>
      </c>
      <c r="O22888" t="s">
        <v>537</v>
      </c>
      <c r="P22888" t="s">
        <v>639</v>
      </c>
    </row>
    <row r="22889" spans="1:16" x14ac:dyDescent="0.25">
      <c r="A22889" t="s">
        <v>429</v>
      </c>
      <c r="B22889" t="s">
        <v>174</v>
      </c>
      <c r="C22889" t="s">
        <v>64</v>
      </c>
      <c r="D22889" t="s">
        <v>285</v>
      </c>
      <c r="E22889" t="s">
        <v>286</v>
      </c>
      <c r="F22889" t="s">
        <v>65</v>
      </c>
      <c r="G22889" t="s">
        <v>175</v>
      </c>
      <c r="H22889" t="s">
        <v>183</v>
      </c>
      <c r="I22889" t="s">
        <v>184</v>
      </c>
      <c r="J22889" t="s">
        <v>117</v>
      </c>
      <c r="K22889" s="1">
        <v>45406</v>
      </c>
      <c r="L22889">
        <v>120</v>
      </c>
      <c r="M22889">
        <v>1</v>
      </c>
      <c r="N22889" t="s">
        <v>538</v>
      </c>
      <c r="O22889" t="s">
        <v>537</v>
      </c>
      <c r="P22889" t="s">
        <v>639</v>
      </c>
    </row>
    <row r="22890" spans="1:16" x14ac:dyDescent="0.25">
      <c r="A22890" t="s">
        <v>429</v>
      </c>
      <c r="B22890" t="s">
        <v>174</v>
      </c>
      <c r="C22890" t="s">
        <v>64</v>
      </c>
      <c r="D22890" t="s">
        <v>285</v>
      </c>
      <c r="E22890" t="s">
        <v>286</v>
      </c>
      <c r="F22890" t="s">
        <v>65</v>
      </c>
      <c r="G22890" t="s">
        <v>175</v>
      </c>
      <c r="H22890" t="s">
        <v>183</v>
      </c>
      <c r="I22890" t="s">
        <v>184</v>
      </c>
      <c r="J22890" t="s">
        <v>117</v>
      </c>
      <c r="K22890" s="1">
        <v>45407</v>
      </c>
      <c r="L22890">
        <v>120</v>
      </c>
      <c r="M22890">
        <v>1</v>
      </c>
      <c r="N22890" t="s">
        <v>538</v>
      </c>
      <c r="O22890" t="s">
        <v>537</v>
      </c>
      <c r="P22890" t="s">
        <v>639</v>
      </c>
    </row>
    <row r="22891" spans="1:16" x14ac:dyDescent="0.25">
      <c r="A22891" t="s">
        <v>429</v>
      </c>
      <c r="B22891" t="s">
        <v>174</v>
      </c>
      <c r="C22891" t="s">
        <v>64</v>
      </c>
      <c r="D22891" t="s">
        <v>285</v>
      </c>
      <c r="E22891" t="s">
        <v>286</v>
      </c>
      <c r="F22891" t="s">
        <v>65</v>
      </c>
      <c r="G22891" t="s">
        <v>175</v>
      </c>
      <c r="H22891" t="s">
        <v>183</v>
      </c>
      <c r="I22891" t="s">
        <v>184</v>
      </c>
      <c r="J22891" t="s">
        <v>117</v>
      </c>
      <c r="K22891" s="1">
        <v>45408</v>
      </c>
      <c r="L22891">
        <v>60</v>
      </c>
      <c r="M22891">
        <v>1</v>
      </c>
      <c r="N22891" t="s">
        <v>538</v>
      </c>
      <c r="O22891" t="s">
        <v>537</v>
      </c>
      <c r="P22891" t="s">
        <v>639</v>
      </c>
    </row>
    <row r="22892" spans="1:16" x14ac:dyDescent="0.25">
      <c r="A22892" t="s">
        <v>429</v>
      </c>
      <c r="B22892" t="s">
        <v>174</v>
      </c>
      <c r="C22892" t="s">
        <v>64</v>
      </c>
      <c r="D22892" t="s">
        <v>285</v>
      </c>
      <c r="E22892" t="s">
        <v>286</v>
      </c>
      <c r="F22892" t="s">
        <v>65</v>
      </c>
      <c r="G22892" t="s">
        <v>175</v>
      </c>
      <c r="H22892" t="s">
        <v>183</v>
      </c>
      <c r="I22892" t="s">
        <v>185</v>
      </c>
      <c r="J22892" t="s">
        <v>118</v>
      </c>
      <c r="K22892" s="1">
        <v>45407</v>
      </c>
      <c r="L22892">
        <v>30</v>
      </c>
      <c r="M22892">
        <v>1</v>
      </c>
      <c r="N22892" t="s">
        <v>538</v>
      </c>
      <c r="O22892" t="s">
        <v>537</v>
      </c>
      <c r="P22892" t="s">
        <v>639</v>
      </c>
    </row>
    <row r="22893" spans="1:16" x14ac:dyDescent="0.25">
      <c r="A22893" t="s">
        <v>429</v>
      </c>
      <c r="B22893" t="s">
        <v>174</v>
      </c>
      <c r="C22893" t="s">
        <v>64</v>
      </c>
      <c r="D22893" t="s">
        <v>285</v>
      </c>
      <c r="E22893" t="s">
        <v>286</v>
      </c>
      <c r="F22893" t="s">
        <v>65</v>
      </c>
      <c r="G22893" t="s">
        <v>175</v>
      </c>
      <c r="H22893" t="s">
        <v>183</v>
      </c>
      <c r="I22893" t="s">
        <v>185</v>
      </c>
      <c r="J22893" t="s">
        <v>118</v>
      </c>
      <c r="K22893" s="1">
        <v>45411</v>
      </c>
      <c r="L22893">
        <v>60</v>
      </c>
      <c r="M22893">
        <v>2</v>
      </c>
      <c r="N22893" t="s">
        <v>538</v>
      </c>
      <c r="O22893" t="s">
        <v>537</v>
      </c>
      <c r="P22893" t="s">
        <v>639</v>
      </c>
    </row>
    <row r="22894" spans="1:16" x14ac:dyDescent="0.25">
      <c r="A22894" t="s">
        <v>429</v>
      </c>
      <c r="B22894" t="s">
        <v>174</v>
      </c>
      <c r="C22894" t="s">
        <v>64</v>
      </c>
      <c r="D22894" t="s">
        <v>285</v>
      </c>
      <c r="E22894" t="s">
        <v>286</v>
      </c>
      <c r="F22894" t="s">
        <v>65</v>
      </c>
      <c r="G22894" t="s">
        <v>175</v>
      </c>
      <c r="H22894" t="s">
        <v>183</v>
      </c>
      <c r="I22894" t="s">
        <v>185</v>
      </c>
      <c r="J22894" t="s">
        <v>118</v>
      </c>
      <c r="K22894" s="1">
        <v>45414</v>
      </c>
      <c r="L22894">
        <v>60</v>
      </c>
      <c r="M22894">
        <v>2</v>
      </c>
      <c r="N22894" t="s">
        <v>538</v>
      </c>
      <c r="O22894" t="s">
        <v>537</v>
      </c>
      <c r="P22894" t="s">
        <v>639</v>
      </c>
    </row>
    <row r="22895" spans="1:16" x14ac:dyDescent="0.25">
      <c r="A22895" t="s">
        <v>429</v>
      </c>
      <c r="B22895" t="s">
        <v>174</v>
      </c>
      <c r="C22895" t="s">
        <v>64</v>
      </c>
      <c r="D22895" t="s">
        <v>285</v>
      </c>
      <c r="E22895" t="s">
        <v>286</v>
      </c>
      <c r="F22895" t="s">
        <v>65</v>
      </c>
      <c r="G22895" t="s">
        <v>175</v>
      </c>
      <c r="H22895" t="s">
        <v>183</v>
      </c>
      <c r="I22895" t="s">
        <v>185</v>
      </c>
      <c r="J22895" t="s">
        <v>118</v>
      </c>
      <c r="K22895" s="1">
        <v>45419</v>
      </c>
      <c r="L22895">
        <v>30</v>
      </c>
      <c r="M22895">
        <v>3</v>
      </c>
      <c r="N22895" t="s">
        <v>538</v>
      </c>
      <c r="O22895" t="s">
        <v>537</v>
      </c>
      <c r="P22895" t="s">
        <v>639</v>
      </c>
    </row>
    <row r="22896" spans="1:16" x14ac:dyDescent="0.25">
      <c r="A22896" t="s">
        <v>429</v>
      </c>
      <c r="B22896" t="s">
        <v>174</v>
      </c>
      <c r="C22896" t="s">
        <v>64</v>
      </c>
      <c r="D22896" t="s">
        <v>285</v>
      </c>
      <c r="E22896" t="s">
        <v>286</v>
      </c>
      <c r="F22896" t="s">
        <v>65</v>
      </c>
      <c r="G22896" t="s">
        <v>175</v>
      </c>
      <c r="H22896" t="s">
        <v>183</v>
      </c>
      <c r="I22896" t="s">
        <v>185</v>
      </c>
      <c r="J22896" t="s">
        <v>118</v>
      </c>
      <c r="K22896" s="1">
        <v>45420</v>
      </c>
      <c r="L22896">
        <v>60</v>
      </c>
      <c r="M22896">
        <v>3</v>
      </c>
      <c r="N22896" t="s">
        <v>538</v>
      </c>
      <c r="O22896" t="s">
        <v>537</v>
      </c>
      <c r="P22896" t="s">
        <v>639</v>
      </c>
    </row>
    <row r="22897" spans="1:16" x14ac:dyDescent="0.25">
      <c r="A22897" t="s">
        <v>429</v>
      </c>
      <c r="B22897" t="s">
        <v>174</v>
      </c>
      <c r="C22897" t="s">
        <v>64</v>
      </c>
      <c r="D22897" t="s">
        <v>285</v>
      </c>
      <c r="E22897" t="s">
        <v>286</v>
      </c>
      <c r="F22897" t="s">
        <v>65</v>
      </c>
      <c r="G22897" t="s">
        <v>175</v>
      </c>
      <c r="H22897" t="s">
        <v>183</v>
      </c>
      <c r="I22897" t="s">
        <v>185</v>
      </c>
      <c r="J22897" t="s">
        <v>118</v>
      </c>
      <c r="K22897" s="1">
        <v>45421</v>
      </c>
      <c r="L22897">
        <v>60</v>
      </c>
      <c r="M22897">
        <v>3</v>
      </c>
      <c r="N22897" t="s">
        <v>538</v>
      </c>
      <c r="O22897" t="s">
        <v>537</v>
      </c>
      <c r="P22897" t="s">
        <v>639</v>
      </c>
    </row>
    <row r="22898" spans="1:16" x14ac:dyDescent="0.25">
      <c r="A22898" t="s">
        <v>429</v>
      </c>
      <c r="B22898" t="s">
        <v>174</v>
      </c>
      <c r="C22898" t="s">
        <v>64</v>
      </c>
      <c r="D22898" t="s">
        <v>285</v>
      </c>
      <c r="E22898" t="s">
        <v>286</v>
      </c>
      <c r="F22898" t="s">
        <v>65</v>
      </c>
      <c r="G22898" t="s">
        <v>175</v>
      </c>
      <c r="H22898" t="s">
        <v>183</v>
      </c>
      <c r="I22898" t="s">
        <v>185</v>
      </c>
      <c r="J22898" t="s">
        <v>118</v>
      </c>
      <c r="K22898" s="1">
        <v>45427</v>
      </c>
      <c r="L22898">
        <v>60</v>
      </c>
      <c r="M22898">
        <v>4</v>
      </c>
      <c r="N22898" t="s">
        <v>538</v>
      </c>
      <c r="O22898" t="s">
        <v>537</v>
      </c>
      <c r="P22898" t="s">
        <v>639</v>
      </c>
    </row>
    <row r="22899" spans="1:16" x14ac:dyDescent="0.25">
      <c r="A22899" t="s">
        <v>429</v>
      </c>
      <c r="B22899" t="s">
        <v>174</v>
      </c>
      <c r="C22899" t="s">
        <v>64</v>
      </c>
      <c r="D22899" t="s">
        <v>285</v>
      </c>
      <c r="E22899" t="s">
        <v>286</v>
      </c>
      <c r="F22899" t="s">
        <v>65</v>
      </c>
      <c r="G22899" t="s">
        <v>175</v>
      </c>
      <c r="H22899" t="s">
        <v>183</v>
      </c>
      <c r="I22899" t="s">
        <v>36</v>
      </c>
      <c r="J22899" t="s">
        <v>117</v>
      </c>
      <c r="K22899" s="1">
        <v>45413</v>
      </c>
      <c r="L22899">
        <v>30</v>
      </c>
      <c r="M22899">
        <v>2</v>
      </c>
      <c r="N22899" t="s">
        <v>538</v>
      </c>
      <c r="O22899" t="s">
        <v>537</v>
      </c>
      <c r="P22899" t="s">
        <v>639</v>
      </c>
    </row>
    <row r="22900" spans="1:16" x14ac:dyDescent="0.25">
      <c r="A22900" t="s">
        <v>429</v>
      </c>
      <c r="B22900" t="s">
        <v>174</v>
      </c>
      <c r="C22900" t="s">
        <v>64</v>
      </c>
      <c r="D22900" t="s">
        <v>285</v>
      </c>
      <c r="E22900" t="s">
        <v>286</v>
      </c>
      <c r="F22900" t="s">
        <v>65</v>
      </c>
      <c r="G22900" t="s">
        <v>175</v>
      </c>
      <c r="H22900" t="s">
        <v>183</v>
      </c>
      <c r="I22900" t="s">
        <v>36</v>
      </c>
      <c r="J22900" t="s">
        <v>117</v>
      </c>
      <c r="K22900" s="1">
        <v>45414</v>
      </c>
      <c r="L22900">
        <v>60</v>
      </c>
      <c r="M22900">
        <v>2</v>
      </c>
      <c r="N22900" t="s">
        <v>538</v>
      </c>
      <c r="O22900" t="s">
        <v>537</v>
      </c>
      <c r="P22900" t="s">
        <v>639</v>
      </c>
    </row>
    <row r="22901" spans="1:16" x14ac:dyDescent="0.25">
      <c r="A22901" t="s">
        <v>429</v>
      </c>
      <c r="B22901" t="s">
        <v>174</v>
      </c>
      <c r="C22901" t="s">
        <v>64</v>
      </c>
      <c r="D22901" t="s">
        <v>285</v>
      </c>
      <c r="E22901" t="s">
        <v>286</v>
      </c>
      <c r="F22901" t="s">
        <v>65</v>
      </c>
      <c r="G22901" t="s">
        <v>175</v>
      </c>
      <c r="H22901" t="s">
        <v>183</v>
      </c>
      <c r="I22901" t="s">
        <v>36</v>
      </c>
      <c r="J22901" t="s">
        <v>117</v>
      </c>
      <c r="K22901" s="1">
        <v>45418</v>
      </c>
      <c r="L22901">
        <v>30</v>
      </c>
      <c r="M22901">
        <v>3</v>
      </c>
      <c r="N22901" t="s">
        <v>538</v>
      </c>
      <c r="O22901" t="s">
        <v>537</v>
      </c>
      <c r="P22901" t="s">
        <v>639</v>
      </c>
    </row>
    <row r="22902" spans="1:16" x14ac:dyDescent="0.25">
      <c r="A22902" t="s">
        <v>429</v>
      </c>
      <c r="B22902" t="s">
        <v>174</v>
      </c>
      <c r="C22902" t="s">
        <v>64</v>
      </c>
      <c r="D22902" t="s">
        <v>285</v>
      </c>
      <c r="E22902" t="s">
        <v>286</v>
      </c>
      <c r="F22902" t="s">
        <v>65</v>
      </c>
      <c r="G22902" t="s">
        <v>175</v>
      </c>
      <c r="H22902" t="s">
        <v>183</v>
      </c>
      <c r="I22902" t="s">
        <v>36</v>
      </c>
      <c r="J22902" t="s">
        <v>117</v>
      </c>
      <c r="K22902" s="1">
        <v>45426</v>
      </c>
      <c r="L22902">
        <v>60</v>
      </c>
      <c r="M22902">
        <v>4</v>
      </c>
      <c r="N22902" t="s">
        <v>538</v>
      </c>
      <c r="O22902" t="s">
        <v>537</v>
      </c>
      <c r="P22902" t="s">
        <v>639</v>
      </c>
    </row>
    <row r="22903" spans="1:16" x14ac:dyDescent="0.25">
      <c r="A22903" t="s">
        <v>429</v>
      </c>
      <c r="B22903" t="s">
        <v>174</v>
      </c>
      <c r="C22903" t="s">
        <v>64</v>
      </c>
      <c r="D22903" t="s">
        <v>285</v>
      </c>
      <c r="E22903" t="s">
        <v>286</v>
      </c>
      <c r="F22903" t="s">
        <v>65</v>
      </c>
      <c r="G22903" t="s">
        <v>175</v>
      </c>
      <c r="H22903" t="s">
        <v>183</v>
      </c>
      <c r="I22903" t="s">
        <v>36</v>
      </c>
      <c r="J22903" t="s">
        <v>117</v>
      </c>
      <c r="K22903" s="1">
        <v>45428</v>
      </c>
      <c r="L22903">
        <v>60</v>
      </c>
      <c r="M22903">
        <v>4</v>
      </c>
      <c r="N22903" t="s">
        <v>538</v>
      </c>
      <c r="O22903" t="s">
        <v>537</v>
      </c>
      <c r="P22903" t="s">
        <v>639</v>
      </c>
    </row>
    <row r="22904" spans="1:16" x14ac:dyDescent="0.25">
      <c r="A22904" t="s">
        <v>429</v>
      </c>
      <c r="B22904" t="s">
        <v>174</v>
      </c>
      <c r="C22904" t="s">
        <v>64</v>
      </c>
      <c r="D22904" t="s">
        <v>285</v>
      </c>
      <c r="E22904" t="s">
        <v>286</v>
      </c>
      <c r="F22904" t="s">
        <v>65</v>
      </c>
      <c r="G22904" t="s">
        <v>175</v>
      </c>
      <c r="H22904" t="s">
        <v>72</v>
      </c>
      <c r="I22904" t="s">
        <v>186</v>
      </c>
      <c r="J22904" t="s">
        <v>119</v>
      </c>
      <c r="K22904" s="1">
        <v>45411</v>
      </c>
      <c r="L22904">
        <v>60</v>
      </c>
      <c r="M22904">
        <v>2</v>
      </c>
      <c r="N22904" t="s">
        <v>538</v>
      </c>
      <c r="O22904" t="s">
        <v>537</v>
      </c>
      <c r="P22904" t="s">
        <v>639</v>
      </c>
    </row>
    <row r="22905" spans="1:16" x14ac:dyDescent="0.25">
      <c r="A22905" t="s">
        <v>429</v>
      </c>
      <c r="B22905" t="s">
        <v>174</v>
      </c>
      <c r="C22905" t="s">
        <v>64</v>
      </c>
      <c r="D22905" t="s">
        <v>285</v>
      </c>
      <c r="E22905" t="s">
        <v>286</v>
      </c>
      <c r="F22905" t="s">
        <v>65</v>
      </c>
      <c r="G22905" t="s">
        <v>175</v>
      </c>
      <c r="H22905" t="s">
        <v>72</v>
      </c>
      <c r="I22905" t="s">
        <v>186</v>
      </c>
      <c r="J22905" t="s">
        <v>119</v>
      </c>
      <c r="K22905" s="1">
        <v>45412</v>
      </c>
      <c r="L22905">
        <v>30</v>
      </c>
      <c r="M22905">
        <v>2</v>
      </c>
      <c r="N22905" t="s">
        <v>538</v>
      </c>
      <c r="O22905" t="s">
        <v>537</v>
      </c>
      <c r="P22905" t="s">
        <v>639</v>
      </c>
    </row>
    <row r="22906" spans="1:16" x14ac:dyDescent="0.25">
      <c r="A22906" t="s">
        <v>429</v>
      </c>
      <c r="B22906" t="s">
        <v>174</v>
      </c>
      <c r="C22906" t="s">
        <v>64</v>
      </c>
      <c r="D22906" t="s">
        <v>285</v>
      </c>
      <c r="E22906" t="s">
        <v>286</v>
      </c>
      <c r="F22906" t="s">
        <v>65</v>
      </c>
      <c r="G22906" t="s">
        <v>175</v>
      </c>
      <c r="H22906" t="s">
        <v>72</v>
      </c>
      <c r="I22906" t="s">
        <v>186</v>
      </c>
      <c r="J22906" t="s">
        <v>119</v>
      </c>
      <c r="K22906" s="1">
        <v>45415</v>
      </c>
      <c r="L22906">
        <v>30</v>
      </c>
      <c r="M22906">
        <v>2</v>
      </c>
      <c r="N22906" t="s">
        <v>538</v>
      </c>
      <c r="O22906" t="s">
        <v>537</v>
      </c>
      <c r="P22906" t="s">
        <v>639</v>
      </c>
    </row>
    <row r="22907" spans="1:16" x14ac:dyDescent="0.25">
      <c r="A22907" t="s">
        <v>429</v>
      </c>
      <c r="B22907" t="s">
        <v>174</v>
      </c>
      <c r="C22907" t="s">
        <v>64</v>
      </c>
      <c r="D22907" t="s">
        <v>285</v>
      </c>
      <c r="E22907" t="s">
        <v>286</v>
      </c>
      <c r="F22907" t="s">
        <v>65</v>
      </c>
      <c r="G22907" t="s">
        <v>175</v>
      </c>
      <c r="H22907" t="s">
        <v>72</v>
      </c>
      <c r="I22907" t="s">
        <v>186</v>
      </c>
      <c r="J22907" t="s">
        <v>119</v>
      </c>
      <c r="K22907" s="1">
        <v>45418</v>
      </c>
      <c r="L22907">
        <v>60</v>
      </c>
      <c r="M22907">
        <v>3</v>
      </c>
      <c r="N22907" t="s">
        <v>538</v>
      </c>
      <c r="O22907" t="s">
        <v>537</v>
      </c>
      <c r="P22907" t="s">
        <v>639</v>
      </c>
    </row>
    <row r="22908" spans="1:16" x14ac:dyDescent="0.25">
      <c r="A22908" t="s">
        <v>429</v>
      </c>
      <c r="B22908" t="s">
        <v>174</v>
      </c>
      <c r="C22908" t="s">
        <v>64</v>
      </c>
      <c r="D22908" t="s">
        <v>285</v>
      </c>
      <c r="E22908" t="s">
        <v>286</v>
      </c>
      <c r="F22908" t="s">
        <v>65</v>
      </c>
      <c r="G22908" t="s">
        <v>175</v>
      </c>
      <c r="H22908" t="s">
        <v>72</v>
      </c>
      <c r="I22908" t="s">
        <v>186</v>
      </c>
      <c r="J22908" t="s">
        <v>119</v>
      </c>
      <c r="K22908" s="1">
        <v>45420</v>
      </c>
      <c r="L22908">
        <v>60</v>
      </c>
      <c r="M22908">
        <v>3</v>
      </c>
      <c r="N22908" t="s">
        <v>538</v>
      </c>
      <c r="O22908" t="s">
        <v>537</v>
      </c>
      <c r="P22908" t="s">
        <v>639</v>
      </c>
    </row>
    <row r="22909" spans="1:16" x14ac:dyDescent="0.25">
      <c r="A22909" t="s">
        <v>429</v>
      </c>
      <c r="B22909" t="s">
        <v>174</v>
      </c>
      <c r="C22909" t="s">
        <v>64</v>
      </c>
      <c r="D22909" t="s">
        <v>285</v>
      </c>
      <c r="E22909" t="s">
        <v>286</v>
      </c>
      <c r="F22909" t="s">
        <v>65</v>
      </c>
      <c r="G22909" t="s">
        <v>175</v>
      </c>
      <c r="H22909" t="s">
        <v>72</v>
      </c>
      <c r="I22909" t="s">
        <v>186</v>
      </c>
      <c r="J22909" t="s">
        <v>119</v>
      </c>
      <c r="K22909" s="1">
        <v>45421</v>
      </c>
      <c r="L22909">
        <v>60</v>
      </c>
      <c r="M22909">
        <v>3</v>
      </c>
      <c r="N22909" t="s">
        <v>538</v>
      </c>
      <c r="O22909" t="s">
        <v>537</v>
      </c>
      <c r="P22909" t="s">
        <v>639</v>
      </c>
    </row>
    <row r="22910" spans="1:16" x14ac:dyDescent="0.25">
      <c r="A22910" t="s">
        <v>429</v>
      </c>
      <c r="B22910" t="s">
        <v>174</v>
      </c>
      <c r="C22910" t="s">
        <v>64</v>
      </c>
      <c r="D22910" t="s">
        <v>285</v>
      </c>
      <c r="E22910" t="s">
        <v>286</v>
      </c>
      <c r="F22910" t="s">
        <v>65</v>
      </c>
      <c r="G22910" t="s">
        <v>175</v>
      </c>
      <c r="H22910" t="s">
        <v>72</v>
      </c>
      <c r="I22910" t="s">
        <v>186</v>
      </c>
      <c r="J22910" t="s">
        <v>119</v>
      </c>
      <c r="K22910" s="1">
        <v>45422</v>
      </c>
      <c r="L22910">
        <v>30</v>
      </c>
      <c r="M22910">
        <v>3</v>
      </c>
      <c r="N22910" t="s">
        <v>538</v>
      </c>
      <c r="O22910" t="s">
        <v>537</v>
      </c>
      <c r="P22910" t="s">
        <v>639</v>
      </c>
    </row>
    <row r="22911" spans="1:16" x14ac:dyDescent="0.25">
      <c r="A22911" t="s">
        <v>429</v>
      </c>
      <c r="B22911" t="s">
        <v>174</v>
      </c>
      <c r="C22911" t="s">
        <v>64</v>
      </c>
      <c r="D22911" t="s">
        <v>285</v>
      </c>
      <c r="E22911" t="s">
        <v>286</v>
      </c>
      <c r="F22911" t="s">
        <v>65</v>
      </c>
      <c r="G22911" t="s">
        <v>175</v>
      </c>
      <c r="H22911" t="s">
        <v>72</v>
      </c>
      <c r="I22911" t="s">
        <v>186</v>
      </c>
      <c r="J22911" t="s">
        <v>119</v>
      </c>
      <c r="K22911" s="1">
        <v>45426</v>
      </c>
      <c r="L22911">
        <v>30</v>
      </c>
      <c r="M22911">
        <v>4</v>
      </c>
      <c r="N22911" t="s">
        <v>538</v>
      </c>
      <c r="O22911" t="s">
        <v>537</v>
      </c>
      <c r="P22911" t="s">
        <v>639</v>
      </c>
    </row>
    <row r="22912" spans="1:16" x14ac:dyDescent="0.25">
      <c r="A22912" t="s">
        <v>429</v>
      </c>
      <c r="B22912" t="s">
        <v>174</v>
      </c>
      <c r="C22912" t="s">
        <v>64</v>
      </c>
      <c r="D22912" t="s">
        <v>285</v>
      </c>
      <c r="E22912" t="s">
        <v>286</v>
      </c>
      <c r="F22912" t="s">
        <v>65</v>
      </c>
      <c r="G22912" t="s">
        <v>175</v>
      </c>
      <c r="H22912" t="s">
        <v>72</v>
      </c>
      <c r="I22912" t="s">
        <v>73</v>
      </c>
      <c r="J22912" t="s">
        <v>119</v>
      </c>
      <c r="K22912" s="1">
        <v>45407</v>
      </c>
      <c r="L22912">
        <v>30</v>
      </c>
      <c r="M22912">
        <v>1</v>
      </c>
      <c r="N22912" t="s">
        <v>538</v>
      </c>
      <c r="O22912" t="s">
        <v>537</v>
      </c>
      <c r="P22912" t="s">
        <v>639</v>
      </c>
    </row>
    <row r="22913" spans="1:16" x14ac:dyDescent="0.25">
      <c r="A22913" t="s">
        <v>429</v>
      </c>
      <c r="B22913" t="s">
        <v>174</v>
      </c>
      <c r="C22913" t="s">
        <v>64</v>
      </c>
      <c r="D22913" t="s">
        <v>285</v>
      </c>
      <c r="E22913" t="s">
        <v>286</v>
      </c>
      <c r="F22913" t="s">
        <v>65</v>
      </c>
      <c r="G22913" t="s">
        <v>175</v>
      </c>
      <c r="H22913" t="s">
        <v>72</v>
      </c>
      <c r="I22913" t="s">
        <v>73</v>
      </c>
      <c r="J22913" t="s">
        <v>119</v>
      </c>
      <c r="K22913" s="1">
        <v>45419</v>
      </c>
      <c r="L22913">
        <v>30</v>
      </c>
      <c r="M22913">
        <v>3</v>
      </c>
      <c r="N22913" t="s">
        <v>538</v>
      </c>
      <c r="O22913" t="s">
        <v>537</v>
      </c>
      <c r="P22913" t="s">
        <v>639</v>
      </c>
    </row>
    <row r="22914" spans="1:16" x14ac:dyDescent="0.25">
      <c r="A22914" t="s">
        <v>429</v>
      </c>
      <c r="B22914" t="s">
        <v>174</v>
      </c>
      <c r="C22914" t="s">
        <v>64</v>
      </c>
      <c r="D22914" t="s">
        <v>285</v>
      </c>
      <c r="E22914" t="s">
        <v>286</v>
      </c>
      <c r="F22914" t="s">
        <v>65</v>
      </c>
      <c r="G22914" t="s">
        <v>175</v>
      </c>
      <c r="H22914" t="s">
        <v>72</v>
      </c>
      <c r="I22914" t="s">
        <v>74</v>
      </c>
      <c r="J22914" t="s">
        <v>119</v>
      </c>
      <c r="K22914" s="1">
        <v>45406</v>
      </c>
      <c r="L22914">
        <v>30</v>
      </c>
      <c r="M22914">
        <v>1</v>
      </c>
      <c r="N22914" t="s">
        <v>538</v>
      </c>
      <c r="O22914" t="s">
        <v>537</v>
      </c>
      <c r="P22914" t="s">
        <v>639</v>
      </c>
    </row>
    <row r="22915" spans="1:16" x14ac:dyDescent="0.25">
      <c r="A22915" t="s">
        <v>429</v>
      </c>
      <c r="B22915" t="s">
        <v>174</v>
      </c>
      <c r="C22915" t="s">
        <v>64</v>
      </c>
      <c r="D22915" t="s">
        <v>285</v>
      </c>
      <c r="E22915" t="s">
        <v>286</v>
      </c>
      <c r="F22915" t="s">
        <v>65</v>
      </c>
      <c r="G22915" t="s">
        <v>175</v>
      </c>
      <c r="H22915" t="s">
        <v>72</v>
      </c>
      <c r="I22915" t="s">
        <v>74</v>
      </c>
      <c r="J22915" t="s">
        <v>119</v>
      </c>
      <c r="K22915" s="1">
        <v>45413</v>
      </c>
      <c r="L22915">
        <v>30</v>
      </c>
      <c r="M22915">
        <v>2</v>
      </c>
      <c r="N22915" t="s">
        <v>538</v>
      </c>
      <c r="O22915" t="s">
        <v>537</v>
      </c>
      <c r="P22915" t="s">
        <v>639</v>
      </c>
    </row>
    <row r="22916" spans="1:16" x14ac:dyDescent="0.25">
      <c r="A22916" t="s">
        <v>429</v>
      </c>
      <c r="B22916" t="s">
        <v>174</v>
      </c>
      <c r="C22916" t="s">
        <v>64</v>
      </c>
      <c r="D22916" t="s">
        <v>285</v>
      </c>
      <c r="E22916" t="s">
        <v>286</v>
      </c>
      <c r="F22916" t="s">
        <v>65</v>
      </c>
      <c r="G22916" t="s">
        <v>175</v>
      </c>
      <c r="H22916" t="s">
        <v>72</v>
      </c>
      <c r="I22916" t="s">
        <v>74</v>
      </c>
      <c r="J22916" t="s">
        <v>119</v>
      </c>
      <c r="K22916" s="1">
        <v>45419</v>
      </c>
      <c r="L22916">
        <v>30</v>
      </c>
      <c r="M22916">
        <v>3</v>
      </c>
      <c r="N22916" t="s">
        <v>538</v>
      </c>
      <c r="O22916" t="s">
        <v>537</v>
      </c>
      <c r="P22916" t="s">
        <v>639</v>
      </c>
    </row>
    <row r="22917" spans="1:16" x14ac:dyDescent="0.25">
      <c r="A22917" t="s">
        <v>429</v>
      </c>
      <c r="B22917" t="s">
        <v>174</v>
      </c>
      <c r="C22917" t="s">
        <v>64</v>
      </c>
      <c r="D22917" t="s">
        <v>285</v>
      </c>
      <c r="E22917" t="s">
        <v>286</v>
      </c>
      <c r="F22917" t="s">
        <v>65</v>
      </c>
      <c r="G22917" t="s">
        <v>175</v>
      </c>
      <c r="H22917" t="s">
        <v>72</v>
      </c>
      <c r="I22917" t="s">
        <v>74</v>
      </c>
      <c r="J22917" t="s">
        <v>119</v>
      </c>
      <c r="K22917" s="1">
        <v>45426</v>
      </c>
      <c r="L22917">
        <v>30</v>
      </c>
      <c r="M22917">
        <v>4</v>
      </c>
      <c r="N22917" t="s">
        <v>538</v>
      </c>
      <c r="O22917" t="s">
        <v>537</v>
      </c>
      <c r="P22917" t="s">
        <v>639</v>
      </c>
    </row>
    <row r="22918" spans="1:16" x14ac:dyDescent="0.25">
      <c r="A22918" t="s">
        <v>429</v>
      </c>
      <c r="B22918" t="s">
        <v>174</v>
      </c>
      <c r="C22918" t="s">
        <v>64</v>
      </c>
      <c r="D22918" t="s">
        <v>285</v>
      </c>
      <c r="E22918" t="s">
        <v>286</v>
      </c>
      <c r="F22918" t="s">
        <v>65</v>
      </c>
      <c r="G22918" t="s">
        <v>175</v>
      </c>
      <c r="H22918" t="s">
        <v>37</v>
      </c>
      <c r="I22918" t="s">
        <v>38</v>
      </c>
      <c r="J22918" t="s">
        <v>117</v>
      </c>
      <c r="K22918" s="1">
        <v>45427</v>
      </c>
      <c r="L22918">
        <v>30</v>
      </c>
      <c r="M22918">
        <v>4</v>
      </c>
      <c r="N22918" t="s">
        <v>538</v>
      </c>
      <c r="O22918" t="s">
        <v>537</v>
      </c>
      <c r="P22918" t="s">
        <v>639</v>
      </c>
    </row>
    <row r="22919" spans="1:16" x14ac:dyDescent="0.25">
      <c r="A22919" t="s">
        <v>429</v>
      </c>
      <c r="B22919" t="s">
        <v>174</v>
      </c>
      <c r="C22919" t="s">
        <v>64</v>
      </c>
      <c r="D22919" t="s">
        <v>285</v>
      </c>
      <c r="E22919" t="s">
        <v>286</v>
      </c>
      <c r="F22919" t="s">
        <v>65</v>
      </c>
      <c r="G22919" t="s">
        <v>175</v>
      </c>
      <c r="H22919" t="s">
        <v>37</v>
      </c>
      <c r="I22919" t="s">
        <v>187</v>
      </c>
      <c r="J22919" t="s">
        <v>119</v>
      </c>
      <c r="K22919" s="1">
        <v>45406</v>
      </c>
      <c r="L22919">
        <v>60</v>
      </c>
      <c r="M22919">
        <v>1</v>
      </c>
      <c r="N22919" t="s">
        <v>538</v>
      </c>
      <c r="O22919" t="s">
        <v>537</v>
      </c>
      <c r="P22919" t="s">
        <v>639</v>
      </c>
    </row>
    <row r="22920" spans="1:16" x14ac:dyDescent="0.25">
      <c r="A22920" t="s">
        <v>429</v>
      </c>
      <c r="B22920" t="s">
        <v>174</v>
      </c>
      <c r="C22920" t="s">
        <v>64</v>
      </c>
      <c r="D22920" t="s">
        <v>285</v>
      </c>
      <c r="E22920" t="s">
        <v>286</v>
      </c>
      <c r="F22920" t="s">
        <v>65</v>
      </c>
      <c r="G22920" t="s">
        <v>175</v>
      </c>
      <c r="H22920" t="s">
        <v>37</v>
      </c>
      <c r="I22920" t="s">
        <v>187</v>
      </c>
      <c r="J22920" t="s">
        <v>119</v>
      </c>
      <c r="K22920" s="1">
        <v>45413</v>
      </c>
      <c r="L22920">
        <v>60</v>
      </c>
      <c r="M22920">
        <v>2</v>
      </c>
      <c r="N22920" t="s">
        <v>538</v>
      </c>
      <c r="O22920" t="s">
        <v>537</v>
      </c>
      <c r="P22920" t="s">
        <v>639</v>
      </c>
    </row>
    <row r="22921" spans="1:16" x14ac:dyDescent="0.25">
      <c r="A22921" t="s">
        <v>429</v>
      </c>
      <c r="B22921" t="s">
        <v>174</v>
      </c>
      <c r="C22921" t="s">
        <v>64</v>
      </c>
      <c r="D22921" t="s">
        <v>285</v>
      </c>
      <c r="E22921" t="s">
        <v>286</v>
      </c>
      <c r="F22921" t="s">
        <v>65</v>
      </c>
      <c r="G22921" t="s">
        <v>175</v>
      </c>
      <c r="H22921" t="s">
        <v>37</v>
      </c>
      <c r="I22921" t="s">
        <v>187</v>
      </c>
      <c r="J22921" t="s">
        <v>119</v>
      </c>
      <c r="K22921" s="1">
        <v>45418</v>
      </c>
      <c r="L22921">
        <v>60</v>
      </c>
      <c r="M22921">
        <v>3</v>
      </c>
      <c r="N22921" t="s">
        <v>538</v>
      </c>
      <c r="O22921" t="s">
        <v>537</v>
      </c>
      <c r="P22921" t="s">
        <v>639</v>
      </c>
    </row>
    <row r="22922" spans="1:16" x14ac:dyDescent="0.25">
      <c r="A22922" t="s">
        <v>429</v>
      </c>
      <c r="B22922" t="s">
        <v>174</v>
      </c>
      <c r="C22922" t="s">
        <v>64</v>
      </c>
      <c r="D22922" t="s">
        <v>285</v>
      </c>
      <c r="E22922" t="s">
        <v>286</v>
      </c>
      <c r="F22922" t="s">
        <v>65</v>
      </c>
      <c r="G22922" t="s">
        <v>175</v>
      </c>
      <c r="H22922" t="s">
        <v>37</v>
      </c>
      <c r="I22922" t="s">
        <v>187</v>
      </c>
      <c r="J22922" t="s">
        <v>119</v>
      </c>
      <c r="K22922" s="1">
        <v>45420</v>
      </c>
      <c r="L22922">
        <v>30</v>
      </c>
      <c r="M22922">
        <v>3</v>
      </c>
      <c r="N22922" t="s">
        <v>538</v>
      </c>
      <c r="O22922" t="s">
        <v>537</v>
      </c>
      <c r="P22922" t="s">
        <v>639</v>
      </c>
    </row>
    <row r="22923" spans="1:16" x14ac:dyDescent="0.25">
      <c r="A22923" t="s">
        <v>429</v>
      </c>
      <c r="B22923" t="s">
        <v>174</v>
      </c>
      <c r="C22923" t="s">
        <v>64</v>
      </c>
      <c r="D22923" t="s">
        <v>285</v>
      </c>
      <c r="E22923" t="s">
        <v>286</v>
      </c>
      <c r="F22923" t="s">
        <v>65</v>
      </c>
      <c r="G22923" t="s">
        <v>175</v>
      </c>
      <c r="H22923" t="s">
        <v>37</v>
      </c>
      <c r="I22923" t="s">
        <v>187</v>
      </c>
      <c r="J22923" t="s">
        <v>119</v>
      </c>
      <c r="K22923" s="1">
        <v>45427</v>
      </c>
      <c r="L22923">
        <v>60</v>
      </c>
      <c r="M22923">
        <v>4</v>
      </c>
      <c r="N22923" t="s">
        <v>538</v>
      </c>
      <c r="O22923" t="s">
        <v>537</v>
      </c>
      <c r="P22923" t="s">
        <v>639</v>
      </c>
    </row>
    <row r="22924" spans="1:16" x14ac:dyDescent="0.25">
      <c r="A22924" t="s">
        <v>429</v>
      </c>
      <c r="B22924" t="s">
        <v>174</v>
      </c>
      <c r="C22924" t="s">
        <v>64</v>
      </c>
      <c r="D22924" t="s">
        <v>285</v>
      </c>
      <c r="E22924" t="s">
        <v>286</v>
      </c>
      <c r="F22924" t="s">
        <v>65</v>
      </c>
      <c r="G22924" t="s">
        <v>175</v>
      </c>
      <c r="H22924" t="s">
        <v>37</v>
      </c>
      <c r="I22924" t="s">
        <v>188</v>
      </c>
      <c r="J22924" t="s">
        <v>119</v>
      </c>
      <c r="K22924" s="1">
        <v>45406</v>
      </c>
      <c r="L22924">
        <v>30</v>
      </c>
      <c r="M22924">
        <v>1</v>
      </c>
      <c r="N22924" t="s">
        <v>538</v>
      </c>
      <c r="O22924" t="s">
        <v>537</v>
      </c>
      <c r="P22924" t="s">
        <v>639</v>
      </c>
    </row>
    <row r="22925" spans="1:16" x14ac:dyDescent="0.25">
      <c r="A22925" t="s">
        <v>429</v>
      </c>
      <c r="B22925" t="s">
        <v>174</v>
      </c>
      <c r="C22925" t="s">
        <v>64</v>
      </c>
      <c r="D22925" t="s">
        <v>285</v>
      </c>
      <c r="E22925" t="s">
        <v>286</v>
      </c>
      <c r="F22925" t="s">
        <v>65</v>
      </c>
      <c r="G22925" t="s">
        <v>175</v>
      </c>
      <c r="H22925" t="s">
        <v>37</v>
      </c>
      <c r="I22925" t="s">
        <v>188</v>
      </c>
      <c r="J22925" t="s">
        <v>119</v>
      </c>
      <c r="K22925" s="1">
        <v>45411</v>
      </c>
      <c r="L22925">
        <v>30</v>
      </c>
      <c r="M22925">
        <v>2</v>
      </c>
      <c r="N22925" t="s">
        <v>538</v>
      </c>
      <c r="O22925" t="s">
        <v>537</v>
      </c>
      <c r="P22925" t="s">
        <v>639</v>
      </c>
    </row>
    <row r="22926" spans="1:16" x14ac:dyDescent="0.25">
      <c r="A22926" t="s">
        <v>429</v>
      </c>
      <c r="B22926" t="s">
        <v>174</v>
      </c>
      <c r="C22926" t="s">
        <v>64</v>
      </c>
      <c r="D22926" t="s">
        <v>285</v>
      </c>
      <c r="E22926" t="s">
        <v>286</v>
      </c>
      <c r="F22926" t="s">
        <v>65</v>
      </c>
      <c r="G22926" t="s">
        <v>175</v>
      </c>
      <c r="H22926" t="s">
        <v>37</v>
      </c>
      <c r="I22926" t="s">
        <v>188</v>
      </c>
      <c r="J22926" t="s">
        <v>119</v>
      </c>
      <c r="K22926" s="1">
        <v>45412</v>
      </c>
      <c r="L22926">
        <v>30</v>
      </c>
      <c r="M22926">
        <v>2</v>
      </c>
      <c r="N22926" t="s">
        <v>538</v>
      </c>
      <c r="O22926" t="s">
        <v>537</v>
      </c>
      <c r="P22926" t="s">
        <v>639</v>
      </c>
    </row>
    <row r="22927" spans="1:16" x14ac:dyDescent="0.25">
      <c r="A22927" t="s">
        <v>429</v>
      </c>
      <c r="B22927" t="s">
        <v>174</v>
      </c>
      <c r="C22927" t="s">
        <v>64</v>
      </c>
      <c r="D22927" t="s">
        <v>285</v>
      </c>
      <c r="E22927" t="s">
        <v>286</v>
      </c>
      <c r="F22927" t="s">
        <v>65</v>
      </c>
      <c r="G22927" t="s">
        <v>175</v>
      </c>
      <c r="H22927" t="s">
        <v>37</v>
      </c>
      <c r="I22927" t="s">
        <v>188</v>
      </c>
      <c r="J22927" t="s">
        <v>119</v>
      </c>
      <c r="K22927" s="1">
        <v>45413</v>
      </c>
      <c r="L22927">
        <v>30</v>
      </c>
      <c r="M22927">
        <v>2</v>
      </c>
      <c r="N22927" t="s">
        <v>538</v>
      </c>
      <c r="O22927" t="s">
        <v>537</v>
      </c>
      <c r="P22927" t="s">
        <v>639</v>
      </c>
    </row>
    <row r="22928" spans="1:16" x14ac:dyDescent="0.25">
      <c r="A22928" t="s">
        <v>429</v>
      </c>
      <c r="B22928" t="s">
        <v>174</v>
      </c>
      <c r="C22928" t="s">
        <v>64</v>
      </c>
      <c r="D22928" t="s">
        <v>285</v>
      </c>
      <c r="E22928" t="s">
        <v>286</v>
      </c>
      <c r="F22928" t="s">
        <v>65</v>
      </c>
      <c r="G22928" t="s">
        <v>175</v>
      </c>
      <c r="H22928" t="s">
        <v>37</v>
      </c>
      <c r="I22928" t="s">
        <v>188</v>
      </c>
      <c r="J22928" t="s">
        <v>119</v>
      </c>
      <c r="K22928" s="1">
        <v>45418</v>
      </c>
      <c r="L22928">
        <v>30</v>
      </c>
      <c r="M22928">
        <v>3</v>
      </c>
      <c r="N22928" t="s">
        <v>538</v>
      </c>
      <c r="O22928" t="s">
        <v>537</v>
      </c>
      <c r="P22928" t="s">
        <v>639</v>
      </c>
    </row>
    <row r="22929" spans="1:16" x14ac:dyDescent="0.25">
      <c r="A22929" t="s">
        <v>429</v>
      </c>
      <c r="B22929" t="s">
        <v>174</v>
      </c>
      <c r="C22929" t="s">
        <v>64</v>
      </c>
      <c r="D22929" t="s">
        <v>285</v>
      </c>
      <c r="E22929" t="s">
        <v>286</v>
      </c>
      <c r="F22929" t="s">
        <v>65</v>
      </c>
      <c r="G22929" t="s">
        <v>175</v>
      </c>
      <c r="H22929" t="s">
        <v>37</v>
      </c>
      <c r="I22929" t="s">
        <v>188</v>
      </c>
      <c r="J22929" t="s">
        <v>119</v>
      </c>
      <c r="K22929" s="1">
        <v>45419</v>
      </c>
      <c r="L22929">
        <v>30</v>
      </c>
      <c r="M22929">
        <v>3</v>
      </c>
      <c r="N22929" t="s">
        <v>538</v>
      </c>
      <c r="O22929" t="s">
        <v>537</v>
      </c>
      <c r="P22929" t="s">
        <v>639</v>
      </c>
    </row>
    <row r="22930" spans="1:16" x14ac:dyDescent="0.25">
      <c r="A22930" t="s">
        <v>429</v>
      </c>
      <c r="B22930" t="s">
        <v>174</v>
      </c>
      <c r="C22930" t="s">
        <v>64</v>
      </c>
      <c r="D22930" t="s">
        <v>285</v>
      </c>
      <c r="E22930" t="s">
        <v>286</v>
      </c>
      <c r="F22930" t="s">
        <v>65</v>
      </c>
      <c r="G22930" t="s">
        <v>175</v>
      </c>
      <c r="H22930" t="s">
        <v>37</v>
      </c>
      <c r="I22930" t="s">
        <v>188</v>
      </c>
      <c r="J22930" t="s">
        <v>119</v>
      </c>
      <c r="K22930" s="1">
        <v>45422</v>
      </c>
      <c r="L22930">
        <v>30</v>
      </c>
      <c r="M22930">
        <v>3</v>
      </c>
      <c r="N22930" t="s">
        <v>538</v>
      </c>
      <c r="O22930" t="s">
        <v>537</v>
      </c>
      <c r="P22930" t="s">
        <v>639</v>
      </c>
    </row>
    <row r="22931" spans="1:16" x14ac:dyDescent="0.25">
      <c r="A22931" t="s">
        <v>429</v>
      </c>
      <c r="B22931" t="s">
        <v>174</v>
      </c>
      <c r="C22931" t="s">
        <v>64</v>
      </c>
      <c r="D22931" t="s">
        <v>285</v>
      </c>
      <c r="E22931" t="s">
        <v>286</v>
      </c>
      <c r="F22931" t="s">
        <v>65</v>
      </c>
      <c r="G22931" t="s">
        <v>175</v>
      </c>
      <c r="H22931" t="s">
        <v>37</v>
      </c>
      <c r="I22931" t="s">
        <v>188</v>
      </c>
      <c r="J22931" t="s">
        <v>119</v>
      </c>
      <c r="K22931" s="1">
        <v>45426</v>
      </c>
      <c r="L22931">
        <v>30</v>
      </c>
      <c r="M22931">
        <v>4</v>
      </c>
      <c r="N22931" t="s">
        <v>538</v>
      </c>
      <c r="O22931" t="s">
        <v>537</v>
      </c>
      <c r="P22931" t="s">
        <v>639</v>
      </c>
    </row>
    <row r="22932" spans="1:16" x14ac:dyDescent="0.25">
      <c r="A22932" t="s">
        <v>429</v>
      </c>
      <c r="B22932" t="s">
        <v>174</v>
      </c>
      <c r="C22932" t="s">
        <v>64</v>
      </c>
      <c r="D22932" t="s">
        <v>285</v>
      </c>
      <c r="E22932" t="s">
        <v>286</v>
      </c>
      <c r="F22932" t="s">
        <v>65</v>
      </c>
      <c r="G22932" t="s">
        <v>175</v>
      </c>
      <c r="H22932" t="s">
        <v>37</v>
      </c>
      <c r="I22932" t="s">
        <v>188</v>
      </c>
      <c r="J22932" t="s">
        <v>119</v>
      </c>
      <c r="K22932" s="1">
        <v>45427</v>
      </c>
      <c r="L22932">
        <v>30</v>
      </c>
      <c r="M22932">
        <v>4</v>
      </c>
      <c r="N22932" t="s">
        <v>538</v>
      </c>
      <c r="O22932" t="s">
        <v>537</v>
      </c>
      <c r="P22932" t="s">
        <v>639</v>
      </c>
    </row>
    <row r="22933" spans="1:16" x14ac:dyDescent="0.25">
      <c r="A22933" t="s">
        <v>429</v>
      </c>
      <c r="B22933" t="s">
        <v>174</v>
      </c>
      <c r="C22933" t="s">
        <v>64</v>
      </c>
      <c r="D22933" t="s">
        <v>285</v>
      </c>
      <c r="E22933" t="s">
        <v>286</v>
      </c>
      <c r="F22933" t="s">
        <v>65</v>
      </c>
      <c r="G22933" t="s">
        <v>175</v>
      </c>
      <c r="H22933" t="s">
        <v>37</v>
      </c>
      <c r="I22933" t="s">
        <v>188</v>
      </c>
      <c r="J22933" t="s">
        <v>119</v>
      </c>
      <c r="K22933" s="1">
        <v>45428</v>
      </c>
      <c r="L22933">
        <v>30</v>
      </c>
      <c r="M22933">
        <v>4</v>
      </c>
      <c r="N22933" t="s">
        <v>538</v>
      </c>
      <c r="O22933" t="s">
        <v>537</v>
      </c>
      <c r="P22933" t="s">
        <v>639</v>
      </c>
    </row>
    <row r="22934" spans="1:16" x14ac:dyDescent="0.25">
      <c r="A22934" t="s">
        <v>429</v>
      </c>
      <c r="B22934" t="s">
        <v>174</v>
      </c>
      <c r="C22934" t="s">
        <v>64</v>
      </c>
      <c r="D22934" t="s">
        <v>285</v>
      </c>
      <c r="E22934" t="s">
        <v>286</v>
      </c>
      <c r="F22934" t="s">
        <v>65</v>
      </c>
      <c r="G22934" t="s">
        <v>175</v>
      </c>
      <c r="H22934" t="s">
        <v>44</v>
      </c>
      <c r="I22934" t="s">
        <v>78</v>
      </c>
      <c r="J22934" t="s">
        <v>117</v>
      </c>
      <c r="K22934" s="1">
        <v>45414</v>
      </c>
      <c r="L22934">
        <v>30</v>
      </c>
      <c r="M22934">
        <v>2</v>
      </c>
      <c r="N22934" t="s">
        <v>538</v>
      </c>
      <c r="O22934" t="s">
        <v>537</v>
      </c>
      <c r="P22934" t="s">
        <v>639</v>
      </c>
    </row>
    <row r="22935" spans="1:16" x14ac:dyDescent="0.25">
      <c r="A22935" t="s">
        <v>429</v>
      </c>
      <c r="B22935" t="s">
        <v>174</v>
      </c>
      <c r="C22935" t="s">
        <v>64</v>
      </c>
      <c r="D22935" t="s">
        <v>285</v>
      </c>
      <c r="E22935" t="s">
        <v>286</v>
      </c>
      <c r="F22935" t="s">
        <v>65</v>
      </c>
      <c r="G22935" t="s">
        <v>175</v>
      </c>
      <c r="H22935" t="s">
        <v>44</v>
      </c>
      <c r="I22935" t="s">
        <v>78</v>
      </c>
      <c r="J22935" t="s">
        <v>117</v>
      </c>
      <c r="K22935" s="1">
        <v>45428</v>
      </c>
      <c r="L22935">
        <v>30</v>
      </c>
      <c r="M22935">
        <v>4</v>
      </c>
      <c r="N22935" t="s">
        <v>538</v>
      </c>
      <c r="O22935" t="s">
        <v>537</v>
      </c>
      <c r="P22935" t="s">
        <v>639</v>
      </c>
    </row>
    <row r="22936" spans="1:16" x14ac:dyDescent="0.25">
      <c r="A22936" t="s">
        <v>429</v>
      </c>
      <c r="B22936" t="s">
        <v>174</v>
      </c>
      <c r="C22936" t="s">
        <v>64</v>
      </c>
      <c r="D22936" t="s">
        <v>285</v>
      </c>
      <c r="E22936" t="s">
        <v>286</v>
      </c>
      <c r="F22936" t="s">
        <v>65</v>
      </c>
      <c r="G22936" t="s">
        <v>175</v>
      </c>
      <c r="H22936" t="s">
        <v>44</v>
      </c>
      <c r="I22936" t="s">
        <v>259</v>
      </c>
      <c r="J22936" t="s">
        <v>117</v>
      </c>
      <c r="K22936" s="1">
        <v>45405</v>
      </c>
      <c r="L22936">
        <v>30</v>
      </c>
      <c r="M22936">
        <v>1</v>
      </c>
      <c r="N22936" t="s">
        <v>538</v>
      </c>
      <c r="O22936" t="s">
        <v>537</v>
      </c>
      <c r="P22936" t="s">
        <v>639</v>
      </c>
    </row>
    <row r="22937" spans="1:16" x14ac:dyDescent="0.25">
      <c r="A22937" t="s">
        <v>429</v>
      </c>
      <c r="B22937" t="s">
        <v>174</v>
      </c>
      <c r="C22937" t="s">
        <v>64</v>
      </c>
      <c r="D22937" t="s">
        <v>285</v>
      </c>
      <c r="E22937" t="s">
        <v>286</v>
      </c>
      <c r="F22937" t="s">
        <v>65</v>
      </c>
      <c r="G22937" t="s">
        <v>175</v>
      </c>
      <c r="H22937" t="s">
        <v>44</v>
      </c>
      <c r="I22937" t="s">
        <v>259</v>
      </c>
      <c r="J22937" t="s">
        <v>117</v>
      </c>
      <c r="K22937" s="1">
        <v>45411</v>
      </c>
      <c r="L22937">
        <v>30</v>
      </c>
      <c r="M22937">
        <v>2</v>
      </c>
      <c r="N22937" t="s">
        <v>538</v>
      </c>
      <c r="O22937" t="s">
        <v>537</v>
      </c>
      <c r="P22937" t="s">
        <v>639</v>
      </c>
    </row>
    <row r="22938" spans="1:16" x14ac:dyDescent="0.25">
      <c r="A22938" t="s">
        <v>429</v>
      </c>
      <c r="B22938" t="s">
        <v>174</v>
      </c>
      <c r="C22938" t="s">
        <v>64</v>
      </c>
      <c r="D22938" t="s">
        <v>285</v>
      </c>
      <c r="E22938" t="s">
        <v>286</v>
      </c>
      <c r="F22938" t="s">
        <v>65</v>
      </c>
      <c r="G22938" t="s">
        <v>175</v>
      </c>
      <c r="H22938" t="s">
        <v>44</v>
      </c>
      <c r="I22938" t="s">
        <v>259</v>
      </c>
      <c r="J22938" t="s">
        <v>117</v>
      </c>
      <c r="K22938" s="1">
        <v>45412</v>
      </c>
      <c r="L22938">
        <v>30</v>
      </c>
      <c r="M22938">
        <v>2</v>
      </c>
      <c r="N22938" t="s">
        <v>538</v>
      </c>
      <c r="O22938" t="s">
        <v>537</v>
      </c>
      <c r="P22938" t="s">
        <v>639</v>
      </c>
    </row>
    <row r="22939" spans="1:16" x14ac:dyDescent="0.25">
      <c r="A22939" t="s">
        <v>429</v>
      </c>
      <c r="B22939" t="s">
        <v>174</v>
      </c>
      <c r="C22939" t="s">
        <v>64</v>
      </c>
      <c r="D22939" t="s">
        <v>285</v>
      </c>
      <c r="E22939" t="s">
        <v>286</v>
      </c>
      <c r="F22939" t="s">
        <v>65</v>
      </c>
      <c r="G22939" t="s">
        <v>175</v>
      </c>
      <c r="H22939" t="s">
        <v>44</v>
      </c>
      <c r="I22939" t="s">
        <v>259</v>
      </c>
      <c r="J22939" t="s">
        <v>117</v>
      </c>
      <c r="K22939" s="1">
        <v>45418</v>
      </c>
      <c r="L22939">
        <v>30</v>
      </c>
      <c r="M22939">
        <v>3</v>
      </c>
      <c r="N22939" t="s">
        <v>538</v>
      </c>
      <c r="O22939" t="s">
        <v>537</v>
      </c>
      <c r="P22939" t="s">
        <v>639</v>
      </c>
    </row>
    <row r="22940" spans="1:16" x14ac:dyDescent="0.25">
      <c r="A22940" t="s">
        <v>429</v>
      </c>
      <c r="B22940" t="s">
        <v>174</v>
      </c>
      <c r="C22940" t="s">
        <v>64</v>
      </c>
      <c r="D22940" t="s">
        <v>285</v>
      </c>
      <c r="E22940" t="s">
        <v>286</v>
      </c>
      <c r="F22940" t="s">
        <v>65</v>
      </c>
      <c r="G22940" t="s">
        <v>175</v>
      </c>
      <c r="H22940" t="s">
        <v>44</v>
      </c>
      <c r="I22940" t="s">
        <v>259</v>
      </c>
      <c r="J22940" t="s">
        <v>117</v>
      </c>
      <c r="K22940" s="1">
        <v>45419</v>
      </c>
      <c r="L22940">
        <v>30</v>
      </c>
      <c r="M22940">
        <v>3</v>
      </c>
      <c r="N22940" t="s">
        <v>538</v>
      </c>
      <c r="O22940" t="s">
        <v>537</v>
      </c>
      <c r="P22940" t="s">
        <v>639</v>
      </c>
    </row>
    <row r="22941" spans="1:16" x14ac:dyDescent="0.25">
      <c r="A22941" t="s">
        <v>429</v>
      </c>
      <c r="B22941" t="s">
        <v>174</v>
      </c>
      <c r="C22941" t="s">
        <v>64</v>
      </c>
      <c r="D22941" t="s">
        <v>285</v>
      </c>
      <c r="E22941" t="s">
        <v>286</v>
      </c>
      <c r="F22941" t="s">
        <v>65</v>
      </c>
      <c r="G22941" t="s">
        <v>175</v>
      </c>
      <c r="H22941" t="s">
        <v>44</v>
      </c>
      <c r="I22941" t="s">
        <v>259</v>
      </c>
      <c r="J22941" t="s">
        <v>117</v>
      </c>
      <c r="K22941" s="1">
        <v>45420</v>
      </c>
      <c r="L22941">
        <v>60</v>
      </c>
      <c r="M22941">
        <v>3</v>
      </c>
      <c r="N22941" t="s">
        <v>538</v>
      </c>
      <c r="O22941" t="s">
        <v>537</v>
      </c>
      <c r="P22941" t="s">
        <v>639</v>
      </c>
    </row>
    <row r="22942" spans="1:16" x14ac:dyDescent="0.25">
      <c r="A22942" t="s">
        <v>429</v>
      </c>
      <c r="B22942" t="s">
        <v>174</v>
      </c>
      <c r="C22942" t="s">
        <v>64</v>
      </c>
      <c r="D22942" t="s">
        <v>285</v>
      </c>
      <c r="E22942" t="s">
        <v>286</v>
      </c>
      <c r="F22942" t="s">
        <v>65</v>
      </c>
      <c r="G22942" t="s">
        <v>175</v>
      </c>
      <c r="H22942" t="s">
        <v>44</v>
      </c>
      <c r="I22942" t="s">
        <v>259</v>
      </c>
      <c r="J22942" t="s">
        <v>117</v>
      </c>
      <c r="K22942" s="1">
        <v>45427</v>
      </c>
      <c r="L22942">
        <v>60</v>
      </c>
      <c r="M22942">
        <v>4</v>
      </c>
      <c r="N22942" t="s">
        <v>538</v>
      </c>
      <c r="O22942" t="s">
        <v>537</v>
      </c>
      <c r="P22942" t="s">
        <v>639</v>
      </c>
    </row>
    <row r="22943" spans="1:16" x14ac:dyDescent="0.25">
      <c r="A22943" t="s">
        <v>429</v>
      </c>
      <c r="B22943" t="s">
        <v>174</v>
      </c>
      <c r="C22943" t="s">
        <v>64</v>
      </c>
      <c r="D22943" t="s">
        <v>285</v>
      </c>
      <c r="E22943" t="s">
        <v>286</v>
      </c>
      <c r="F22943" t="s">
        <v>65</v>
      </c>
      <c r="G22943" t="s">
        <v>175</v>
      </c>
      <c r="H22943" t="s">
        <v>44</v>
      </c>
      <c r="I22943" t="s">
        <v>189</v>
      </c>
      <c r="J22943" t="s">
        <v>118</v>
      </c>
      <c r="K22943" s="1">
        <v>45411</v>
      </c>
      <c r="L22943">
        <v>60</v>
      </c>
      <c r="M22943">
        <v>2</v>
      </c>
      <c r="N22943" t="s">
        <v>538</v>
      </c>
      <c r="O22943" t="s">
        <v>537</v>
      </c>
      <c r="P22943" t="s">
        <v>639</v>
      </c>
    </row>
    <row r="22944" spans="1:16" x14ac:dyDescent="0.25">
      <c r="A22944" t="s">
        <v>429</v>
      </c>
      <c r="B22944" t="s">
        <v>174</v>
      </c>
      <c r="C22944" t="s">
        <v>64</v>
      </c>
      <c r="D22944" t="s">
        <v>285</v>
      </c>
      <c r="E22944" t="s">
        <v>286</v>
      </c>
      <c r="F22944" t="s">
        <v>65</v>
      </c>
      <c r="G22944" t="s">
        <v>175</v>
      </c>
      <c r="H22944" t="s">
        <v>44</v>
      </c>
      <c r="I22944" t="s">
        <v>189</v>
      </c>
      <c r="J22944" t="s">
        <v>118</v>
      </c>
      <c r="K22944" s="1">
        <v>45412</v>
      </c>
      <c r="L22944">
        <v>60</v>
      </c>
      <c r="M22944">
        <v>2</v>
      </c>
      <c r="N22944" t="s">
        <v>538</v>
      </c>
      <c r="O22944" t="s">
        <v>537</v>
      </c>
      <c r="P22944" t="s">
        <v>639</v>
      </c>
    </row>
    <row r="22945" spans="1:16" x14ac:dyDescent="0.25">
      <c r="A22945" t="s">
        <v>429</v>
      </c>
      <c r="B22945" t="s">
        <v>174</v>
      </c>
      <c r="C22945" t="s">
        <v>64</v>
      </c>
      <c r="D22945" t="s">
        <v>285</v>
      </c>
      <c r="E22945" t="s">
        <v>286</v>
      </c>
      <c r="F22945" t="s">
        <v>65</v>
      </c>
      <c r="G22945" t="s">
        <v>175</v>
      </c>
      <c r="H22945" t="s">
        <v>44</v>
      </c>
      <c r="I22945" t="s">
        <v>189</v>
      </c>
      <c r="J22945" t="s">
        <v>118</v>
      </c>
      <c r="K22945" s="1">
        <v>45414</v>
      </c>
      <c r="L22945">
        <v>60</v>
      </c>
      <c r="M22945">
        <v>2</v>
      </c>
      <c r="N22945" t="s">
        <v>538</v>
      </c>
      <c r="O22945" t="s">
        <v>537</v>
      </c>
      <c r="P22945" t="s">
        <v>639</v>
      </c>
    </row>
    <row r="22946" spans="1:16" x14ac:dyDescent="0.25">
      <c r="A22946" t="s">
        <v>429</v>
      </c>
      <c r="B22946" t="s">
        <v>174</v>
      </c>
      <c r="C22946" t="s">
        <v>64</v>
      </c>
      <c r="D22946" t="s">
        <v>285</v>
      </c>
      <c r="E22946" t="s">
        <v>286</v>
      </c>
      <c r="F22946" t="s">
        <v>65</v>
      </c>
      <c r="G22946" t="s">
        <v>175</v>
      </c>
      <c r="H22946" t="s">
        <v>44</v>
      </c>
      <c r="I22946" t="s">
        <v>189</v>
      </c>
      <c r="J22946" t="s">
        <v>118</v>
      </c>
      <c r="K22946" s="1">
        <v>45415</v>
      </c>
      <c r="L22946">
        <v>30</v>
      </c>
      <c r="M22946">
        <v>2</v>
      </c>
      <c r="N22946" t="s">
        <v>538</v>
      </c>
      <c r="O22946" t="s">
        <v>537</v>
      </c>
      <c r="P22946" t="s">
        <v>639</v>
      </c>
    </row>
    <row r="22947" spans="1:16" x14ac:dyDescent="0.25">
      <c r="A22947" t="s">
        <v>429</v>
      </c>
      <c r="B22947" t="s">
        <v>174</v>
      </c>
      <c r="C22947" t="s">
        <v>64</v>
      </c>
      <c r="D22947" t="s">
        <v>285</v>
      </c>
      <c r="E22947" t="s">
        <v>286</v>
      </c>
      <c r="F22947" t="s">
        <v>65</v>
      </c>
      <c r="G22947" t="s">
        <v>175</v>
      </c>
      <c r="H22947" t="s">
        <v>44</v>
      </c>
      <c r="I22947" t="s">
        <v>189</v>
      </c>
      <c r="J22947" t="s">
        <v>118</v>
      </c>
      <c r="K22947" s="1">
        <v>45418</v>
      </c>
      <c r="L22947">
        <v>30</v>
      </c>
      <c r="M22947">
        <v>3</v>
      </c>
      <c r="N22947" t="s">
        <v>538</v>
      </c>
      <c r="O22947" t="s">
        <v>537</v>
      </c>
      <c r="P22947" t="s">
        <v>639</v>
      </c>
    </row>
    <row r="22948" spans="1:16" x14ac:dyDescent="0.25">
      <c r="A22948" t="s">
        <v>429</v>
      </c>
      <c r="B22948" t="s">
        <v>174</v>
      </c>
      <c r="C22948" t="s">
        <v>64</v>
      </c>
      <c r="D22948" t="s">
        <v>285</v>
      </c>
      <c r="E22948" t="s">
        <v>286</v>
      </c>
      <c r="F22948" t="s">
        <v>65</v>
      </c>
      <c r="G22948" t="s">
        <v>175</v>
      </c>
      <c r="H22948" t="s">
        <v>44</v>
      </c>
      <c r="I22948" t="s">
        <v>189</v>
      </c>
      <c r="J22948" t="s">
        <v>118</v>
      </c>
      <c r="K22948" s="1">
        <v>45419</v>
      </c>
      <c r="L22948">
        <v>30</v>
      </c>
      <c r="M22948">
        <v>3</v>
      </c>
      <c r="N22948" t="s">
        <v>538</v>
      </c>
      <c r="O22948" t="s">
        <v>537</v>
      </c>
      <c r="P22948" t="s">
        <v>639</v>
      </c>
    </row>
    <row r="22949" spans="1:16" x14ac:dyDescent="0.25">
      <c r="A22949" t="s">
        <v>429</v>
      </c>
      <c r="B22949" t="s">
        <v>174</v>
      </c>
      <c r="C22949" t="s">
        <v>64</v>
      </c>
      <c r="D22949" t="s">
        <v>285</v>
      </c>
      <c r="E22949" t="s">
        <v>286</v>
      </c>
      <c r="F22949" t="s">
        <v>65</v>
      </c>
      <c r="G22949" t="s">
        <v>175</v>
      </c>
      <c r="H22949" t="s">
        <v>44</v>
      </c>
      <c r="I22949" t="s">
        <v>189</v>
      </c>
      <c r="J22949" t="s">
        <v>118</v>
      </c>
      <c r="K22949" s="1">
        <v>45420</v>
      </c>
      <c r="L22949">
        <v>30</v>
      </c>
      <c r="M22949">
        <v>3</v>
      </c>
      <c r="N22949" t="s">
        <v>538</v>
      </c>
      <c r="O22949" t="s">
        <v>537</v>
      </c>
      <c r="P22949" t="s">
        <v>639</v>
      </c>
    </row>
    <row r="22950" spans="1:16" x14ac:dyDescent="0.25">
      <c r="A22950" t="s">
        <v>429</v>
      </c>
      <c r="B22950" t="s">
        <v>174</v>
      </c>
      <c r="C22950" t="s">
        <v>64</v>
      </c>
      <c r="D22950" t="s">
        <v>285</v>
      </c>
      <c r="E22950" t="s">
        <v>286</v>
      </c>
      <c r="F22950" t="s">
        <v>65</v>
      </c>
      <c r="G22950" t="s">
        <v>175</v>
      </c>
      <c r="H22950" t="s">
        <v>44</v>
      </c>
      <c r="I22950" t="s">
        <v>189</v>
      </c>
      <c r="J22950" t="s">
        <v>118</v>
      </c>
      <c r="K22950" s="1">
        <v>45421</v>
      </c>
      <c r="L22950">
        <v>30</v>
      </c>
      <c r="M22950">
        <v>3</v>
      </c>
      <c r="N22950" t="s">
        <v>538</v>
      </c>
      <c r="O22950" t="s">
        <v>537</v>
      </c>
      <c r="P22950" t="s">
        <v>639</v>
      </c>
    </row>
    <row r="22951" spans="1:16" x14ac:dyDescent="0.25">
      <c r="A22951" t="s">
        <v>429</v>
      </c>
      <c r="B22951" t="s">
        <v>174</v>
      </c>
      <c r="C22951" t="s">
        <v>64</v>
      </c>
      <c r="D22951" t="s">
        <v>285</v>
      </c>
      <c r="E22951" t="s">
        <v>286</v>
      </c>
      <c r="F22951" t="s">
        <v>65</v>
      </c>
      <c r="G22951" t="s">
        <v>175</v>
      </c>
      <c r="H22951" t="s">
        <v>44</v>
      </c>
      <c r="I22951" t="s">
        <v>189</v>
      </c>
      <c r="J22951" t="s">
        <v>118</v>
      </c>
      <c r="K22951" s="1">
        <v>45422</v>
      </c>
      <c r="L22951">
        <v>30</v>
      </c>
      <c r="M22951">
        <v>3</v>
      </c>
      <c r="N22951" t="s">
        <v>538</v>
      </c>
      <c r="O22951" t="s">
        <v>537</v>
      </c>
      <c r="P22951" t="s">
        <v>639</v>
      </c>
    </row>
    <row r="22952" spans="1:16" x14ac:dyDescent="0.25">
      <c r="A22952" t="s">
        <v>429</v>
      </c>
      <c r="B22952" t="s">
        <v>174</v>
      </c>
      <c r="C22952" t="s">
        <v>64</v>
      </c>
      <c r="D22952" t="s">
        <v>285</v>
      </c>
      <c r="E22952" t="s">
        <v>286</v>
      </c>
      <c r="F22952" t="s">
        <v>65</v>
      </c>
      <c r="G22952" t="s">
        <v>175</v>
      </c>
      <c r="H22952" t="s">
        <v>44</v>
      </c>
      <c r="I22952" t="s">
        <v>189</v>
      </c>
      <c r="J22952" t="s">
        <v>118</v>
      </c>
      <c r="K22952" s="1">
        <v>45426</v>
      </c>
      <c r="L22952">
        <v>30</v>
      </c>
      <c r="M22952">
        <v>4</v>
      </c>
      <c r="N22952" t="s">
        <v>538</v>
      </c>
      <c r="O22952" t="s">
        <v>537</v>
      </c>
      <c r="P22952" t="s">
        <v>639</v>
      </c>
    </row>
    <row r="22953" spans="1:16" x14ac:dyDescent="0.25">
      <c r="A22953" t="s">
        <v>429</v>
      </c>
      <c r="B22953" t="s">
        <v>174</v>
      </c>
      <c r="C22953" t="s">
        <v>64</v>
      </c>
      <c r="D22953" t="s">
        <v>285</v>
      </c>
      <c r="E22953" t="s">
        <v>286</v>
      </c>
      <c r="F22953" t="s">
        <v>65</v>
      </c>
      <c r="G22953" t="s">
        <v>175</v>
      </c>
      <c r="H22953" t="s">
        <v>44</v>
      </c>
      <c r="I22953" t="s">
        <v>189</v>
      </c>
      <c r="J22953" t="s">
        <v>118</v>
      </c>
      <c r="K22953" s="1">
        <v>45427</v>
      </c>
      <c r="L22953">
        <v>30</v>
      </c>
      <c r="M22953">
        <v>4</v>
      </c>
      <c r="N22953" t="s">
        <v>538</v>
      </c>
      <c r="O22953" t="s">
        <v>537</v>
      </c>
      <c r="P22953" t="s">
        <v>639</v>
      </c>
    </row>
    <row r="22954" spans="1:16" x14ac:dyDescent="0.25">
      <c r="A22954" t="s">
        <v>429</v>
      </c>
      <c r="B22954" t="s">
        <v>174</v>
      </c>
      <c r="C22954" t="s">
        <v>64</v>
      </c>
      <c r="D22954" t="s">
        <v>285</v>
      </c>
      <c r="E22954" t="s">
        <v>286</v>
      </c>
      <c r="F22954" t="s">
        <v>65</v>
      </c>
      <c r="G22954" t="s">
        <v>175</v>
      </c>
      <c r="H22954" t="s">
        <v>44</v>
      </c>
      <c r="I22954" t="s">
        <v>189</v>
      </c>
      <c r="J22954" t="s">
        <v>118</v>
      </c>
      <c r="K22954" s="1">
        <v>45428</v>
      </c>
      <c r="L22954">
        <v>30</v>
      </c>
      <c r="M22954">
        <v>4</v>
      </c>
      <c r="N22954" t="s">
        <v>538</v>
      </c>
      <c r="O22954" t="s">
        <v>537</v>
      </c>
      <c r="P22954" t="s">
        <v>639</v>
      </c>
    </row>
    <row r="22955" spans="1:16" x14ac:dyDescent="0.25">
      <c r="A22955" t="s">
        <v>429</v>
      </c>
      <c r="B22955" t="s">
        <v>174</v>
      </c>
      <c r="C22955" t="s">
        <v>64</v>
      </c>
      <c r="D22955" t="s">
        <v>285</v>
      </c>
      <c r="E22955" t="s">
        <v>286</v>
      </c>
      <c r="F22955" t="s">
        <v>65</v>
      </c>
      <c r="G22955" t="s">
        <v>175</v>
      </c>
      <c r="H22955" t="s">
        <v>44</v>
      </c>
      <c r="I22955" t="s">
        <v>79</v>
      </c>
      <c r="J22955" t="s">
        <v>118</v>
      </c>
      <c r="K22955" s="1">
        <v>45406</v>
      </c>
      <c r="L22955">
        <v>60</v>
      </c>
      <c r="M22955">
        <v>1</v>
      </c>
      <c r="N22955" t="s">
        <v>538</v>
      </c>
      <c r="O22955" t="s">
        <v>537</v>
      </c>
      <c r="P22955" t="s">
        <v>639</v>
      </c>
    </row>
    <row r="22956" spans="1:16" x14ac:dyDescent="0.25">
      <c r="A22956" t="s">
        <v>429</v>
      </c>
      <c r="B22956" t="s">
        <v>174</v>
      </c>
      <c r="C22956" t="s">
        <v>64</v>
      </c>
      <c r="D22956" t="s">
        <v>285</v>
      </c>
      <c r="E22956" t="s">
        <v>286</v>
      </c>
      <c r="F22956" t="s">
        <v>65</v>
      </c>
      <c r="G22956" t="s">
        <v>175</v>
      </c>
      <c r="H22956" t="s">
        <v>44</v>
      </c>
      <c r="I22956" t="s">
        <v>79</v>
      </c>
      <c r="J22956" t="s">
        <v>118</v>
      </c>
      <c r="K22956" s="1">
        <v>45407</v>
      </c>
      <c r="L22956">
        <v>60</v>
      </c>
      <c r="M22956">
        <v>1</v>
      </c>
      <c r="N22956" t="s">
        <v>538</v>
      </c>
      <c r="O22956" t="s">
        <v>537</v>
      </c>
      <c r="P22956" t="s">
        <v>639</v>
      </c>
    </row>
    <row r="22957" spans="1:16" x14ac:dyDescent="0.25">
      <c r="A22957" t="s">
        <v>429</v>
      </c>
      <c r="B22957" t="s">
        <v>174</v>
      </c>
      <c r="C22957" t="s">
        <v>64</v>
      </c>
      <c r="D22957" t="s">
        <v>285</v>
      </c>
      <c r="E22957" t="s">
        <v>286</v>
      </c>
      <c r="F22957" t="s">
        <v>65</v>
      </c>
      <c r="G22957" t="s">
        <v>175</v>
      </c>
      <c r="H22957" t="s">
        <v>44</v>
      </c>
      <c r="I22957" t="s">
        <v>79</v>
      </c>
      <c r="J22957" t="s">
        <v>118</v>
      </c>
      <c r="K22957" s="1">
        <v>45411</v>
      </c>
      <c r="L22957">
        <v>60</v>
      </c>
      <c r="M22957">
        <v>2</v>
      </c>
      <c r="N22957" t="s">
        <v>538</v>
      </c>
      <c r="O22957" t="s">
        <v>537</v>
      </c>
      <c r="P22957" t="s">
        <v>639</v>
      </c>
    </row>
    <row r="22958" spans="1:16" x14ac:dyDescent="0.25">
      <c r="A22958" t="s">
        <v>429</v>
      </c>
      <c r="B22958" t="s">
        <v>174</v>
      </c>
      <c r="C22958" t="s">
        <v>64</v>
      </c>
      <c r="D22958" t="s">
        <v>285</v>
      </c>
      <c r="E22958" t="s">
        <v>286</v>
      </c>
      <c r="F22958" t="s">
        <v>65</v>
      </c>
      <c r="G22958" t="s">
        <v>175</v>
      </c>
      <c r="H22958" t="s">
        <v>44</v>
      </c>
      <c r="I22958" t="s">
        <v>79</v>
      </c>
      <c r="J22958" t="s">
        <v>118</v>
      </c>
      <c r="K22958" s="1">
        <v>45414</v>
      </c>
      <c r="L22958">
        <v>60</v>
      </c>
      <c r="M22958">
        <v>2</v>
      </c>
      <c r="N22958" t="s">
        <v>538</v>
      </c>
      <c r="O22958" t="s">
        <v>537</v>
      </c>
      <c r="P22958" t="s">
        <v>639</v>
      </c>
    </row>
    <row r="22959" spans="1:16" x14ac:dyDescent="0.25">
      <c r="A22959" t="s">
        <v>429</v>
      </c>
      <c r="B22959" t="s">
        <v>174</v>
      </c>
      <c r="C22959" t="s">
        <v>64</v>
      </c>
      <c r="D22959" t="s">
        <v>285</v>
      </c>
      <c r="E22959" t="s">
        <v>286</v>
      </c>
      <c r="F22959" t="s">
        <v>65</v>
      </c>
      <c r="G22959" t="s">
        <v>175</v>
      </c>
      <c r="H22959" t="s">
        <v>44</v>
      </c>
      <c r="I22959" t="s">
        <v>79</v>
      </c>
      <c r="J22959" t="s">
        <v>118</v>
      </c>
      <c r="K22959" s="1">
        <v>45415</v>
      </c>
      <c r="L22959">
        <v>30</v>
      </c>
      <c r="M22959">
        <v>2</v>
      </c>
      <c r="N22959" t="s">
        <v>538</v>
      </c>
      <c r="O22959" t="s">
        <v>537</v>
      </c>
      <c r="P22959" t="s">
        <v>639</v>
      </c>
    </row>
    <row r="22960" spans="1:16" x14ac:dyDescent="0.25">
      <c r="A22960" t="s">
        <v>429</v>
      </c>
      <c r="B22960" t="s">
        <v>174</v>
      </c>
      <c r="C22960" t="s">
        <v>64</v>
      </c>
      <c r="D22960" t="s">
        <v>285</v>
      </c>
      <c r="E22960" t="s">
        <v>286</v>
      </c>
      <c r="F22960" t="s">
        <v>65</v>
      </c>
      <c r="G22960" t="s">
        <v>175</v>
      </c>
      <c r="H22960" t="s">
        <v>44</v>
      </c>
      <c r="I22960" t="s">
        <v>79</v>
      </c>
      <c r="J22960" t="s">
        <v>118</v>
      </c>
      <c r="K22960" s="1">
        <v>45418</v>
      </c>
      <c r="L22960">
        <v>60</v>
      </c>
      <c r="M22960">
        <v>3</v>
      </c>
      <c r="N22960" t="s">
        <v>538</v>
      </c>
      <c r="O22960" t="s">
        <v>537</v>
      </c>
      <c r="P22960" t="s">
        <v>639</v>
      </c>
    </row>
    <row r="22961" spans="1:16" x14ac:dyDescent="0.25">
      <c r="A22961" t="s">
        <v>429</v>
      </c>
      <c r="B22961" t="s">
        <v>174</v>
      </c>
      <c r="C22961" t="s">
        <v>64</v>
      </c>
      <c r="D22961" t="s">
        <v>285</v>
      </c>
      <c r="E22961" t="s">
        <v>286</v>
      </c>
      <c r="F22961" t="s">
        <v>65</v>
      </c>
      <c r="G22961" t="s">
        <v>175</v>
      </c>
      <c r="H22961" t="s">
        <v>44</v>
      </c>
      <c r="I22961" t="s">
        <v>79</v>
      </c>
      <c r="J22961" t="s">
        <v>118</v>
      </c>
      <c r="K22961" s="1">
        <v>45419</v>
      </c>
      <c r="L22961">
        <v>120</v>
      </c>
      <c r="M22961">
        <v>3</v>
      </c>
      <c r="N22961" t="s">
        <v>538</v>
      </c>
      <c r="O22961" t="s">
        <v>537</v>
      </c>
      <c r="P22961" t="s">
        <v>639</v>
      </c>
    </row>
    <row r="22962" spans="1:16" x14ac:dyDescent="0.25">
      <c r="A22962" t="s">
        <v>429</v>
      </c>
      <c r="B22962" t="s">
        <v>174</v>
      </c>
      <c r="C22962" t="s">
        <v>64</v>
      </c>
      <c r="D22962" t="s">
        <v>285</v>
      </c>
      <c r="E22962" t="s">
        <v>286</v>
      </c>
      <c r="F22962" t="s">
        <v>65</v>
      </c>
      <c r="G22962" t="s">
        <v>175</v>
      </c>
      <c r="H22962" t="s">
        <v>44</v>
      </c>
      <c r="I22962" t="s">
        <v>79</v>
      </c>
      <c r="J22962" t="s">
        <v>118</v>
      </c>
      <c r="K22962" s="1">
        <v>45422</v>
      </c>
      <c r="L22962">
        <v>60</v>
      </c>
      <c r="M22962">
        <v>3</v>
      </c>
      <c r="N22962" t="s">
        <v>538</v>
      </c>
      <c r="O22962" t="s">
        <v>537</v>
      </c>
      <c r="P22962" t="s">
        <v>639</v>
      </c>
    </row>
    <row r="22963" spans="1:16" x14ac:dyDescent="0.25">
      <c r="A22963" t="s">
        <v>429</v>
      </c>
      <c r="B22963" t="s">
        <v>174</v>
      </c>
      <c r="C22963" t="s">
        <v>64</v>
      </c>
      <c r="D22963" t="s">
        <v>285</v>
      </c>
      <c r="E22963" t="s">
        <v>286</v>
      </c>
      <c r="F22963" t="s">
        <v>65</v>
      </c>
      <c r="G22963" t="s">
        <v>175</v>
      </c>
      <c r="H22963" t="s">
        <v>44</v>
      </c>
      <c r="I22963" t="s">
        <v>79</v>
      </c>
      <c r="J22963" t="s">
        <v>118</v>
      </c>
      <c r="K22963" s="1">
        <v>45426</v>
      </c>
      <c r="L22963">
        <v>60</v>
      </c>
      <c r="M22963">
        <v>4</v>
      </c>
      <c r="N22963" t="s">
        <v>538</v>
      </c>
      <c r="O22963" t="s">
        <v>537</v>
      </c>
      <c r="P22963" t="s">
        <v>639</v>
      </c>
    </row>
    <row r="22964" spans="1:16" x14ac:dyDescent="0.25">
      <c r="A22964" t="s">
        <v>429</v>
      </c>
      <c r="B22964" t="s">
        <v>174</v>
      </c>
      <c r="C22964" t="s">
        <v>64</v>
      </c>
      <c r="D22964" t="s">
        <v>285</v>
      </c>
      <c r="E22964" t="s">
        <v>286</v>
      </c>
      <c r="F22964" t="s">
        <v>65</v>
      </c>
      <c r="G22964" t="s">
        <v>175</v>
      </c>
      <c r="H22964" t="s">
        <v>44</v>
      </c>
      <c r="I22964" t="s">
        <v>79</v>
      </c>
      <c r="J22964" t="s">
        <v>118</v>
      </c>
      <c r="K22964" s="1">
        <v>45428</v>
      </c>
      <c r="L22964">
        <v>60</v>
      </c>
      <c r="M22964">
        <v>4</v>
      </c>
      <c r="N22964" t="s">
        <v>538</v>
      </c>
      <c r="O22964" t="s">
        <v>537</v>
      </c>
      <c r="P22964" t="s">
        <v>639</v>
      </c>
    </row>
    <row r="22965" spans="1:16" x14ac:dyDescent="0.25">
      <c r="A22965" t="s">
        <v>429</v>
      </c>
      <c r="B22965" t="s">
        <v>174</v>
      </c>
      <c r="C22965" t="s">
        <v>64</v>
      </c>
      <c r="D22965" t="s">
        <v>285</v>
      </c>
      <c r="E22965" t="s">
        <v>286</v>
      </c>
      <c r="F22965" t="s">
        <v>65</v>
      </c>
      <c r="G22965" t="s">
        <v>175</v>
      </c>
      <c r="H22965" t="s">
        <v>44</v>
      </c>
      <c r="I22965" t="s">
        <v>75</v>
      </c>
      <c r="J22965" t="s">
        <v>118</v>
      </c>
      <c r="K22965" s="1">
        <v>45405</v>
      </c>
      <c r="L22965">
        <v>30</v>
      </c>
      <c r="M22965">
        <v>1</v>
      </c>
      <c r="N22965" t="s">
        <v>538</v>
      </c>
      <c r="O22965" t="s">
        <v>537</v>
      </c>
      <c r="P22965" t="s">
        <v>639</v>
      </c>
    </row>
    <row r="22966" spans="1:16" x14ac:dyDescent="0.25">
      <c r="A22966" t="s">
        <v>429</v>
      </c>
      <c r="B22966" t="s">
        <v>174</v>
      </c>
      <c r="C22966" t="s">
        <v>64</v>
      </c>
      <c r="D22966" t="s">
        <v>285</v>
      </c>
      <c r="E22966" t="s">
        <v>286</v>
      </c>
      <c r="F22966" t="s">
        <v>65</v>
      </c>
      <c r="G22966" t="s">
        <v>175</v>
      </c>
      <c r="H22966" t="s">
        <v>44</v>
      </c>
      <c r="I22966" t="s">
        <v>75</v>
      </c>
      <c r="J22966" t="s">
        <v>118</v>
      </c>
      <c r="K22966" s="1">
        <v>45413</v>
      </c>
      <c r="L22966">
        <v>60</v>
      </c>
      <c r="M22966">
        <v>2</v>
      </c>
      <c r="N22966" t="s">
        <v>538</v>
      </c>
      <c r="O22966" t="s">
        <v>537</v>
      </c>
      <c r="P22966" t="s">
        <v>639</v>
      </c>
    </row>
    <row r="22967" spans="1:16" x14ac:dyDescent="0.25">
      <c r="A22967" t="s">
        <v>429</v>
      </c>
      <c r="B22967" t="s">
        <v>174</v>
      </c>
      <c r="C22967" t="s">
        <v>64</v>
      </c>
      <c r="D22967" t="s">
        <v>285</v>
      </c>
      <c r="E22967" t="s">
        <v>286</v>
      </c>
      <c r="F22967" t="s">
        <v>65</v>
      </c>
      <c r="G22967" t="s">
        <v>175</v>
      </c>
      <c r="H22967" t="s">
        <v>44</v>
      </c>
      <c r="I22967" t="s">
        <v>75</v>
      </c>
      <c r="J22967" t="s">
        <v>118</v>
      </c>
      <c r="K22967" s="1">
        <v>45418</v>
      </c>
      <c r="L22967">
        <v>30</v>
      </c>
      <c r="M22967">
        <v>3</v>
      </c>
      <c r="N22967" t="s">
        <v>538</v>
      </c>
      <c r="O22967" t="s">
        <v>537</v>
      </c>
      <c r="P22967" t="s">
        <v>639</v>
      </c>
    </row>
    <row r="22968" spans="1:16" x14ac:dyDescent="0.25">
      <c r="A22968" t="s">
        <v>429</v>
      </c>
      <c r="B22968" t="s">
        <v>174</v>
      </c>
      <c r="C22968" t="s">
        <v>64</v>
      </c>
      <c r="D22968" t="s">
        <v>285</v>
      </c>
      <c r="E22968" t="s">
        <v>286</v>
      </c>
      <c r="F22968" t="s">
        <v>65</v>
      </c>
      <c r="G22968" t="s">
        <v>175</v>
      </c>
      <c r="H22968" t="s">
        <v>44</v>
      </c>
      <c r="I22968" t="s">
        <v>256</v>
      </c>
      <c r="J22968" t="s">
        <v>118</v>
      </c>
      <c r="K22968" s="1">
        <v>45412</v>
      </c>
      <c r="L22968">
        <v>30</v>
      </c>
      <c r="M22968">
        <v>2</v>
      </c>
      <c r="N22968" t="s">
        <v>538</v>
      </c>
      <c r="O22968" t="s">
        <v>537</v>
      </c>
      <c r="P22968" t="s">
        <v>639</v>
      </c>
    </row>
    <row r="22969" spans="1:16" x14ac:dyDescent="0.25">
      <c r="A22969" t="s">
        <v>429</v>
      </c>
      <c r="B22969" t="s">
        <v>174</v>
      </c>
      <c r="C22969" t="s">
        <v>64</v>
      </c>
      <c r="D22969" t="s">
        <v>285</v>
      </c>
      <c r="E22969" t="s">
        <v>286</v>
      </c>
      <c r="F22969" t="s">
        <v>65</v>
      </c>
      <c r="G22969" t="s">
        <v>175</v>
      </c>
      <c r="H22969" t="s">
        <v>61</v>
      </c>
      <c r="I22969" t="s">
        <v>61</v>
      </c>
      <c r="J22969" t="s">
        <v>119</v>
      </c>
      <c r="K22969" s="1">
        <v>45404</v>
      </c>
      <c r="L22969">
        <v>480</v>
      </c>
      <c r="M22969">
        <v>1</v>
      </c>
      <c r="N22969" t="s">
        <v>538</v>
      </c>
      <c r="O22969" t="s">
        <v>537</v>
      </c>
      <c r="P22969" t="s">
        <v>639</v>
      </c>
    </row>
    <row r="22970" spans="1:16" x14ac:dyDescent="0.25">
      <c r="A22970" t="s">
        <v>429</v>
      </c>
      <c r="B22970" t="s">
        <v>174</v>
      </c>
      <c r="C22970" t="s">
        <v>64</v>
      </c>
      <c r="D22970" t="s">
        <v>285</v>
      </c>
      <c r="E22970" t="s">
        <v>286</v>
      </c>
      <c r="F22970" t="s">
        <v>65</v>
      </c>
      <c r="G22970" t="s">
        <v>175</v>
      </c>
      <c r="H22970" t="s">
        <v>61</v>
      </c>
      <c r="I22970" t="s">
        <v>61</v>
      </c>
      <c r="J22970" t="s">
        <v>119</v>
      </c>
      <c r="K22970" s="1">
        <v>45425</v>
      </c>
      <c r="L22970">
        <v>480</v>
      </c>
      <c r="M22970">
        <v>4</v>
      </c>
      <c r="N22970" t="s">
        <v>538</v>
      </c>
      <c r="O22970" t="s">
        <v>537</v>
      </c>
      <c r="P22970" t="s">
        <v>639</v>
      </c>
    </row>
    <row r="22971" spans="1:16" x14ac:dyDescent="0.25">
      <c r="A22971" t="s">
        <v>429</v>
      </c>
      <c r="B22971" t="s">
        <v>174</v>
      </c>
      <c r="C22971" t="s">
        <v>64</v>
      </c>
      <c r="D22971" t="s">
        <v>285</v>
      </c>
      <c r="E22971" t="s">
        <v>286</v>
      </c>
      <c r="F22971" t="s">
        <v>65</v>
      </c>
      <c r="G22971" t="s">
        <v>175</v>
      </c>
      <c r="H22971" t="s">
        <v>61</v>
      </c>
      <c r="I22971" t="s">
        <v>61</v>
      </c>
      <c r="J22971" t="s">
        <v>119</v>
      </c>
      <c r="K22971" s="1">
        <v>45429</v>
      </c>
      <c r="L22971">
        <v>480</v>
      </c>
      <c r="M22971">
        <v>4</v>
      </c>
      <c r="N22971" t="s">
        <v>538</v>
      </c>
      <c r="O22971" t="s">
        <v>537</v>
      </c>
      <c r="P22971" t="s">
        <v>639</v>
      </c>
    </row>
    <row r="22972" spans="1:16" x14ac:dyDescent="0.25">
      <c r="A22972" t="s">
        <v>429</v>
      </c>
      <c r="B22972" t="s">
        <v>174</v>
      </c>
      <c r="C22972" t="s">
        <v>64</v>
      </c>
      <c r="D22972" t="s">
        <v>285</v>
      </c>
      <c r="E22972" t="s">
        <v>286</v>
      </c>
      <c r="F22972" t="s">
        <v>65</v>
      </c>
      <c r="G22972" t="s">
        <v>175</v>
      </c>
      <c r="H22972" t="s">
        <v>46</v>
      </c>
      <c r="I22972" t="s">
        <v>49</v>
      </c>
      <c r="J22972" t="s">
        <v>191</v>
      </c>
      <c r="K22972" s="1">
        <v>45420</v>
      </c>
      <c r="L22972">
        <v>60</v>
      </c>
      <c r="M22972">
        <v>3</v>
      </c>
      <c r="N22972" t="s">
        <v>538</v>
      </c>
      <c r="O22972" t="s">
        <v>537</v>
      </c>
      <c r="P22972" t="s">
        <v>639</v>
      </c>
    </row>
    <row r="22973" spans="1:16" x14ac:dyDescent="0.25">
      <c r="A22973" t="s">
        <v>429</v>
      </c>
      <c r="B22973" t="s">
        <v>174</v>
      </c>
      <c r="C22973" t="s">
        <v>64</v>
      </c>
      <c r="D22973" t="s">
        <v>285</v>
      </c>
      <c r="E22973" t="s">
        <v>286</v>
      </c>
      <c r="F22973" t="s">
        <v>65</v>
      </c>
      <c r="G22973" t="s">
        <v>175</v>
      </c>
      <c r="H22973" t="s">
        <v>46</v>
      </c>
      <c r="I22973" t="s">
        <v>190</v>
      </c>
      <c r="J22973" t="s">
        <v>191</v>
      </c>
      <c r="K22973" s="1">
        <v>45414</v>
      </c>
      <c r="L22973">
        <v>30</v>
      </c>
      <c r="M22973">
        <v>2</v>
      </c>
      <c r="N22973" t="s">
        <v>538</v>
      </c>
      <c r="O22973" t="s">
        <v>537</v>
      </c>
      <c r="P22973" t="s">
        <v>639</v>
      </c>
    </row>
    <row r="22974" spans="1:16" x14ac:dyDescent="0.25">
      <c r="A22974" t="s">
        <v>429</v>
      </c>
      <c r="B22974" t="s">
        <v>174</v>
      </c>
      <c r="C22974" t="s">
        <v>64</v>
      </c>
      <c r="D22974" t="s">
        <v>285</v>
      </c>
      <c r="E22974" t="s">
        <v>286</v>
      </c>
      <c r="F22974" t="s">
        <v>65</v>
      </c>
      <c r="G22974" t="s">
        <v>175</v>
      </c>
      <c r="H22974" t="s">
        <v>46</v>
      </c>
      <c r="I22974" t="s">
        <v>190</v>
      </c>
      <c r="J22974" t="s">
        <v>191</v>
      </c>
      <c r="K22974" s="1">
        <v>45428</v>
      </c>
      <c r="L22974">
        <v>30</v>
      </c>
      <c r="M22974">
        <v>4</v>
      </c>
      <c r="N22974" t="s">
        <v>538</v>
      </c>
      <c r="O22974" t="s">
        <v>537</v>
      </c>
      <c r="P22974" t="s">
        <v>639</v>
      </c>
    </row>
    <row r="22975" spans="1:16" x14ac:dyDescent="0.25">
      <c r="A22975" t="s">
        <v>429</v>
      </c>
      <c r="B22975" t="s">
        <v>174</v>
      </c>
      <c r="C22975" t="s">
        <v>64</v>
      </c>
      <c r="D22975" t="s">
        <v>285</v>
      </c>
      <c r="E22975" t="s">
        <v>286</v>
      </c>
      <c r="F22975" t="s">
        <v>65</v>
      </c>
      <c r="G22975" t="s">
        <v>175</v>
      </c>
      <c r="H22975" t="s">
        <v>192</v>
      </c>
      <c r="I22975" t="s">
        <v>260</v>
      </c>
      <c r="J22975" t="s">
        <v>118</v>
      </c>
      <c r="K22975" s="1">
        <v>45419</v>
      </c>
      <c r="L22975">
        <v>30</v>
      </c>
      <c r="M22975">
        <v>3</v>
      </c>
      <c r="N22975" t="s">
        <v>538</v>
      </c>
      <c r="O22975" t="s">
        <v>537</v>
      </c>
      <c r="P22975" t="s">
        <v>639</v>
      </c>
    </row>
    <row r="22976" spans="1:16" x14ac:dyDescent="0.25">
      <c r="A22976" t="s">
        <v>429</v>
      </c>
      <c r="B22976" t="s">
        <v>174</v>
      </c>
      <c r="C22976" t="s">
        <v>64</v>
      </c>
      <c r="D22976" t="s">
        <v>285</v>
      </c>
      <c r="E22976" t="s">
        <v>286</v>
      </c>
      <c r="F22976" t="s">
        <v>65</v>
      </c>
      <c r="G22976" t="s">
        <v>175</v>
      </c>
      <c r="H22976" t="s">
        <v>192</v>
      </c>
      <c r="I22976" t="s">
        <v>203</v>
      </c>
      <c r="J22976" t="s">
        <v>117</v>
      </c>
      <c r="K22976" s="1">
        <v>45408</v>
      </c>
      <c r="L22976">
        <v>30</v>
      </c>
      <c r="M22976">
        <v>1</v>
      </c>
      <c r="N22976" t="s">
        <v>538</v>
      </c>
      <c r="O22976" t="s">
        <v>537</v>
      </c>
      <c r="P22976" t="s">
        <v>639</v>
      </c>
    </row>
    <row r="22977" spans="1:16" x14ac:dyDescent="0.25">
      <c r="A22977" t="s">
        <v>429</v>
      </c>
      <c r="B22977" t="s">
        <v>174</v>
      </c>
      <c r="C22977" t="s">
        <v>64</v>
      </c>
      <c r="D22977" t="s">
        <v>285</v>
      </c>
      <c r="E22977" t="s">
        <v>286</v>
      </c>
      <c r="F22977" t="s">
        <v>65</v>
      </c>
      <c r="G22977" t="s">
        <v>175</v>
      </c>
      <c r="H22977" t="s">
        <v>192</v>
      </c>
      <c r="I22977" t="s">
        <v>203</v>
      </c>
      <c r="J22977" t="s">
        <v>117</v>
      </c>
      <c r="K22977" s="1">
        <v>45418</v>
      </c>
      <c r="L22977">
        <v>30</v>
      </c>
      <c r="M22977">
        <v>3</v>
      </c>
      <c r="N22977" t="s">
        <v>538</v>
      </c>
      <c r="O22977" t="s">
        <v>537</v>
      </c>
      <c r="P22977" t="s">
        <v>639</v>
      </c>
    </row>
    <row r="22978" spans="1:16" x14ac:dyDescent="0.25">
      <c r="A22978" t="s">
        <v>429</v>
      </c>
      <c r="B22978" t="s">
        <v>174</v>
      </c>
      <c r="C22978" t="s">
        <v>64</v>
      </c>
      <c r="D22978" t="s">
        <v>285</v>
      </c>
      <c r="E22978" t="s">
        <v>286</v>
      </c>
      <c r="F22978" t="s">
        <v>65</v>
      </c>
      <c r="G22978" t="s">
        <v>175</v>
      </c>
      <c r="H22978" t="s">
        <v>192</v>
      </c>
      <c r="I22978" t="s">
        <v>203</v>
      </c>
      <c r="J22978" t="s">
        <v>117</v>
      </c>
      <c r="K22978" s="1">
        <v>45420</v>
      </c>
      <c r="L22978">
        <v>30</v>
      </c>
      <c r="M22978">
        <v>3</v>
      </c>
      <c r="N22978" t="s">
        <v>538</v>
      </c>
      <c r="O22978" t="s">
        <v>537</v>
      </c>
      <c r="P22978" t="s">
        <v>639</v>
      </c>
    </row>
    <row r="22979" spans="1:16" x14ac:dyDescent="0.25">
      <c r="A22979" t="s">
        <v>429</v>
      </c>
      <c r="B22979" t="s">
        <v>174</v>
      </c>
      <c r="C22979" t="s">
        <v>64</v>
      </c>
      <c r="D22979" t="s">
        <v>285</v>
      </c>
      <c r="E22979" t="s">
        <v>286</v>
      </c>
      <c r="F22979" t="s">
        <v>65</v>
      </c>
      <c r="G22979" t="s">
        <v>175</v>
      </c>
      <c r="H22979" t="s">
        <v>192</v>
      </c>
      <c r="I22979" t="s">
        <v>203</v>
      </c>
      <c r="J22979" t="s">
        <v>117</v>
      </c>
      <c r="K22979" s="1">
        <v>45428</v>
      </c>
      <c r="L22979">
        <v>30</v>
      </c>
      <c r="M22979">
        <v>4</v>
      </c>
      <c r="N22979" t="s">
        <v>538</v>
      </c>
      <c r="O22979" t="s">
        <v>537</v>
      </c>
      <c r="P22979" t="s">
        <v>639</v>
      </c>
    </row>
    <row r="22980" spans="1:16" x14ac:dyDescent="0.25">
      <c r="A22980" t="s">
        <v>429</v>
      </c>
      <c r="B22980" t="s">
        <v>174</v>
      </c>
      <c r="C22980" t="s">
        <v>64</v>
      </c>
      <c r="D22980" t="s">
        <v>285</v>
      </c>
      <c r="E22980" t="s">
        <v>286</v>
      </c>
      <c r="F22980" t="s">
        <v>65</v>
      </c>
      <c r="G22980" t="s">
        <v>175</v>
      </c>
      <c r="H22980" t="s">
        <v>192</v>
      </c>
      <c r="I22980" t="s">
        <v>193</v>
      </c>
      <c r="J22980" t="s">
        <v>191</v>
      </c>
      <c r="K22980" s="1">
        <v>45414</v>
      </c>
      <c r="L22980">
        <v>30</v>
      </c>
      <c r="M22980">
        <v>2</v>
      </c>
      <c r="N22980" t="s">
        <v>538</v>
      </c>
      <c r="O22980" t="s">
        <v>537</v>
      </c>
      <c r="P22980" t="s">
        <v>639</v>
      </c>
    </row>
    <row r="22981" spans="1:16" x14ac:dyDescent="0.25">
      <c r="A22981" t="s">
        <v>429</v>
      </c>
      <c r="B22981" t="s">
        <v>174</v>
      </c>
      <c r="C22981" t="s">
        <v>64</v>
      </c>
      <c r="D22981" t="s">
        <v>285</v>
      </c>
      <c r="E22981" t="s">
        <v>286</v>
      </c>
      <c r="F22981" t="s">
        <v>65</v>
      </c>
      <c r="G22981" t="s">
        <v>175</v>
      </c>
      <c r="H22981" t="s">
        <v>192</v>
      </c>
      <c r="I22981" t="s">
        <v>193</v>
      </c>
      <c r="J22981" t="s">
        <v>191</v>
      </c>
      <c r="K22981" s="1">
        <v>45418</v>
      </c>
      <c r="L22981">
        <v>30</v>
      </c>
      <c r="M22981">
        <v>3</v>
      </c>
      <c r="N22981" t="s">
        <v>538</v>
      </c>
      <c r="O22981" t="s">
        <v>537</v>
      </c>
      <c r="P22981" t="s">
        <v>639</v>
      </c>
    </row>
    <row r="22982" spans="1:16" x14ac:dyDescent="0.25">
      <c r="A22982" t="s">
        <v>429</v>
      </c>
      <c r="B22982" t="s">
        <v>174</v>
      </c>
      <c r="C22982" t="s">
        <v>64</v>
      </c>
      <c r="D22982" t="s">
        <v>285</v>
      </c>
      <c r="E22982" t="s">
        <v>286</v>
      </c>
      <c r="F22982" t="s">
        <v>65</v>
      </c>
      <c r="G22982" t="s">
        <v>175</v>
      </c>
      <c r="H22982" t="s">
        <v>192</v>
      </c>
      <c r="I22982" t="s">
        <v>193</v>
      </c>
      <c r="J22982" t="s">
        <v>191</v>
      </c>
      <c r="K22982" s="1">
        <v>45419</v>
      </c>
      <c r="L22982">
        <v>30</v>
      </c>
      <c r="M22982">
        <v>3</v>
      </c>
      <c r="N22982" t="s">
        <v>538</v>
      </c>
      <c r="O22982" t="s">
        <v>537</v>
      </c>
      <c r="P22982" t="s">
        <v>639</v>
      </c>
    </row>
    <row r="22983" spans="1:16" x14ac:dyDescent="0.25">
      <c r="A22983" t="s">
        <v>429</v>
      </c>
      <c r="B22983" t="s">
        <v>174</v>
      </c>
      <c r="C22983" t="s">
        <v>64</v>
      </c>
      <c r="D22983" t="s">
        <v>285</v>
      </c>
      <c r="E22983" t="s">
        <v>286</v>
      </c>
      <c r="F22983" t="s">
        <v>65</v>
      </c>
      <c r="G22983" t="s">
        <v>175</v>
      </c>
      <c r="H22983" t="s">
        <v>192</v>
      </c>
      <c r="I22983" t="s">
        <v>193</v>
      </c>
      <c r="J22983" t="s">
        <v>191</v>
      </c>
      <c r="K22983" s="1">
        <v>45427</v>
      </c>
      <c r="L22983">
        <v>60</v>
      </c>
      <c r="M22983">
        <v>4</v>
      </c>
      <c r="N22983" t="s">
        <v>538</v>
      </c>
      <c r="O22983" t="s">
        <v>537</v>
      </c>
      <c r="P22983" t="s">
        <v>639</v>
      </c>
    </row>
    <row r="22984" spans="1:16" x14ac:dyDescent="0.25">
      <c r="A22984" t="s">
        <v>429</v>
      </c>
      <c r="B22984" t="s">
        <v>174</v>
      </c>
      <c r="C22984" t="s">
        <v>64</v>
      </c>
      <c r="D22984" t="s">
        <v>285</v>
      </c>
      <c r="E22984" t="s">
        <v>286</v>
      </c>
      <c r="F22984" t="s">
        <v>65</v>
      </c>
      <c r="G22984" t="s">
        <v>175</v>
      </c>
      <c r="H22984" t="s">
        <v>192</v>
      </c>
      <c r="I22984" t="s">
        <v>194</v>
      </c>
      <c r="J22984" t="s">
        <v>191</v>
      </c>
      <c r="K22984" s="1">
        <v>45405</v>
      </c>
      <c r="L22984">
        <v>120</v>
      </c>
      <c r="M22984">
        <v>1</v>
      </c>
      <c r="N22984" t="s">
        <v>538</v>
      </c>
      <c r="O22984" t="s">
        <v>537</v>
      </c>
      <c r="P22984" t="s">
        <v>639</v>
      </c>
    </row>
    <row r="22985" spans="1:16" x14ac:dyDescent="0.25">
      <c r="A22985" t="s">
        <v>429</v>
      </c>
      <c r="B22985" t="s">
        <v>174</v>
      </c>
      <c r="C22985" t="s">
        <v>64</v>
      </c>
      <c r="D22985" t="s">
        <v>285</v>
      </c>
      <c r="E22985" t="s">
        <v>286</v>
      </c>
      <c r="F22985" t="s">
        <v>65</v>
      </c>
      <c r="G22985" t="s">
        <v>175</v>
      </c>
      <c r="H22985" t="s">
        <v>192</v>
      </c>
      <c r="I22985" t="s">
        <v>194</v>
      </c>
      <c r="J22985" t="s">
        <v>191</v>
      </c>
      <c r="K22985" s="1">
        <v>45406</v>
      </c>
      <c r="L22985">
        <v>30</v>
      </c>
      <c r="M22985">
        <v>1</v>
      </c>
      <c r="N22985" t="s">
        <v>538</v>
      </c>
      <c r="O22985" t="s">
        <v>537</v>
      </c>
      <c r="P22985" t="s">
        <v>639</v>
      </c>
    </row>
    <row r="22986" spans="1:16" x14ac:dyDescent="0.25">
      <c r="A22986" t="s">
        <v>429</v>
      </c>
      <c r="B22986" t="s">
        <v>174</v>
      </c>
      <c r="C22986" t="s">
        <v>64</v>
      </c>
      <c r="D22986" t="s">
        <v>285</v>
      </c>
      <c r="E22986" t="s">
        <v>286</v>
      </c>
      <c r="F22986" t="s">
        <v>65</v>
      </c>
      <c r="G22986" t="s">
        <v>175</v>
      </c>
      <c r="H22986" t="s">
        <v>192</v>
      </c>
      <c r="I22986" t="s">
        <v>194</v>
      </c>
      <c r="J22986" t="s">
        <v>191</v>
      </c>
      <c r="K22986" s="1">
        <v>45407</v>
      </c>
      <c r="L22986">
        <v>120</v>
      </c>
      <c r="M22986">
        <v>1</v>
      </c>
      <c r="N22986" t="s">
        <v>538</v>
      </c>
      <c r="O22986" t="s">
        <v>537</v>
      </c>
      <c r="P22986" t="s">
        <v>639</v>
      </c>
    </row>
    <row r="22987" spans="1:16" x14ac:dyDescent="0.25">
      <c r="A22987" t="s">
        <v>429</v>
      </c>
      <c r="B22987" t="s">
        <v>174</v>
      </c>
      <c r="C22987" t="s">
        <v>64</v>
      </c>
      <c r="D22987" t="s">
        <v>285</v>
      </c>
      <c r="E22987" t="s">
        <v>286</v>
      </c>
      <c r="F22987" t="s">
        <v>65</v>
      </c>
      <c r="G22987" t="s">
        <v>175</v>
      </c>
      <c r="H22987" t="s">
        <v>192</v>
      </c>
      <c r="I22987" t="s">
        <v>194</v>
      </c>
      <c r="J22987" t="s">
        <v>191</v>
      </c>
      <c r="K22987" s="1">
        <v>45412</v>
      </c>
      <c r="L22987">
        <v>30</v>
      </c>
      <c r="M22987">
        <v>2</v>
      </c>
      <c r="N22987" t="s">
        <v>538</v>
      </c>
      <c r="O22987" t="s">
        <v>537</v>
      </c>
      <c r="P22987" t="s">
        <v>639</v>
      </c>
    </row>
    <row r="22988" spans="1:16" x14ac:dyDescent="0.25">
      <c r="A22988" t="s">
        <v>429</v>
      </c>
      <c r="B22988" t="s">
        <v>174</v>
      </c>
      <c r="C22988" t="s">
        <v>64</v>
      </c>
      <c r="D22988" t="s">
        <v>285</v>
      </c>
      <c r="E22988" t="s">
        <v>286</v>
      </c>
      <c r="F22988" t="s">
        <v>65</v>
      </c>
      <c r="G22988" t="s">
        <v>175</v>
      </c>
      <c r="H22988" t="s">
        <v>192</v>
      </c>
      <c r="I22988" t="s">
        <v>194</v>
      </c>
      <c r="J22988" t="s">
        <v>191</v>
      </c>
      <c r="K22988" s="1">
        <v>45413</v>
      </c>
      <c r="L22988">
        <v>30</v>
      </c>
      <c r="M22988">
        <v>2</v>
      </c>
      <c r="N22988" t="s">
        <v>538</v>
      </c>
      <c r="O22988" t="s">
        <v>537</v>
      </c>
      <c r="P22988" t="s">
        <v>639</v>
      </c>
    </row>
    <row r="22989" spans="1:16" x14ac:dyDescent="0.25">
      <c r="A22989" t="s">
        <v>429</v>
      </c>
      <c r="B22989" t="s">
        <v>174</v>
      </c>
      <c r="C22989" t="s">
        <v>64</v>
      </c>
      <c r="D22989" t="s">
        <v>285</v>
      </c>
      <c r="E22989" t="s">
        <v>286</v>
      </c>
      <c r="F22989" t="s">
        <v>65</v>
      </c>
      <c r="G22989" t="s">
        <v>175</v>
      </c>
      <c r="H22989" t="s">
        <v>192</v>
      </c>
      <c r="I22989" t="s">
        <v>194</v>
      </c>
      <c r="J22989" t="s">
        <v>191</v>
      </c>
      <c r="K22989" s="1">
        <v>45415</v>
      </c>
      <c r="L22989">
        <v>60</v>
      </c>
      <c r="M22989">
        <v>2</v>
      </c>
      <c r="N22989" t="s">
        <v>538</v>
      </c>
      <c r="O22989" t="s">
        <v>537</v>
      </c>
      <c r="P22989" t="s">
        <v>639</v>
      </c>
    </row>
    <row r="22990" spans="1:16" x14ac:dyDescent="0.25">
      <c r="A22990" t="s">
        <v>429</v>
      </c>
      <c r="B22990" t="s">
        <v>174</v>
      </c>
      <c r="C22990" t="s">
        <v>64</v>
      </c>
      <c r="D22990" t="s">
        <v>285</v>
      </c>
      <c r="E22990" t="s">
        <v>286</v>
      </c>
      <c r="F22990" t="s">
        <v>65</v>
      </c>
      <c r="G22990" t="s">
        <v>175</v>
      </c>
      <c r="H22990" t="s">
        <v>192</v>
      </c>
      <c r="I22990" t="s">
        <v>194</v>
      </c>
      <c r="J22990" t="s">
        <v>191</v>
      </c>
      <c r="K22990" s="1">
        <v>45419</v>
      </c>
      <c r="L22990">
        <v>30</v>
      </c>
      <c r="M22990">
        <v>3</v>
      </c>
      <c r="N22990" t="s">
        <v>538</v>
      </c>
      <c r="O22990" t="s">
        <v>537</v>
      </c>
      <c r="P22990" t="s">
        <v>639</v>
      </c>
    </row>
    <row r="22991" spans="1:16" x14ac:dyDescent="0.25">
      <c r="A22991" t="s">
        <v>429</v>
      </c>
      <c r="B22991" t="s">
        <v>174</v>
      </c>
      <c r="C22991" t="s">
        <v>64</v>
      </c>
      <c r="D22991" t="s">
        <v>285</v>
      </c>
      <c r="E22991" t="s">
        <v>286</v>
      </c>
      <c r="F22991" t="s">
        <v>65</v>
      </c>
      <c r="G22991" t="s">
        <v>175</v>
      </c>
      <c r="H22991" t="s">
        <v>192</v>
      </c>
      <c r="I22991" t="s">
        <v>194</v>
      </c>
      <c r="J22991" t="s">
        <v>191</v>
      </c>
      <c r="K22991" s="1">
        <v>45428</v>
      </c>
      <c r="L22991">
        <v>30</v>
      </c>
      <c r="M22991">
        <v>4</v>
      </c>
      <c r="N22991" t="s">
        <v>538</v>
      </c>
      <c r="O22991" t="s">
        <v>537</v>
      </c>
      <c r="P22991" t="s">
        <v>639</v>
      </c>
    </row>
    <row r="22992" spans="1:16" x14ac:dyDescent="0.25">
      <c r="A22992" t="s">
        <v>429</v>
      </c>
      <c r="B22992" t="s">
        <v>174</v>
      </c>
      <c r="C22992" t="s">
        <v>64</v>
      </c>
      <c r="D22992" t="s">
        <v>285</v>
      </c>
      <c r="E22992" t="s">
        <v>286</v>
      </c>
      <c r="F22992" t="s">
        <v>65</v>
      </c>
      <c r="G22992" t="s">
        <v>175</v>
      </c>
      <c r="H22992" t="s">
        <v>192</v>
      </c>
      <c r="I22992" t="s">
        <v>204</v>
      </c>
      <c r="J22992" t="s">
        <v>191</v>
      </c>
      <c r="K22992" s="1">
        <v>45405</v>
      </c>
      <c r="L22992">
        <v>60</v>
      </c>
      <c r="M22992">
        <v>1</v>
      </c>
      <c r="N22992" t="s">
        <v>538</v>
      </c>
      <c r="O22992" t="s">
        <v>537</v>
      </c>
      <c r="P22992" t="s">
        <v>639</v>
      </c>
    </row>
    <row r="22993" spans="1:16" x14ac:dyDescent="0.25">
      <c r="A22993" t="s">
        <v>429</v>
      </c>
      <c r="B22993" t="s">
        <v>174</v>
      </c>
      <c r="C22993" t="s">
        <v>64</v>
      </c>
      <c r="D22993" t="s">
        <v>285</v>
      </c>
      <c r="E22993" t="s">
        <v>286</v>
      </c>
      <c r="F22993" t="s">
        <v>65</v>
      </c>
      <c r="G22993" t="s">
        <v>175</v>
      </c>
      <c r="H22993" t="s">
        <v>192</v>
      </c>
      <c r="I22993" t="s">
        <v>204</v>
      </c>
      <c r="J22993" t="s">
        <v>191</v>
      </c>
      <c r="K22993" s="1">
        <v>45411</v>
      </c>
      <c r="L22993">
        <v>30</v>
      </c>
      <c r="M22993">
        <v>2</v>
      </c>
      <c r="N22993" t="s">
        <v>538</v>
      </c>
      <c r="O22993" t="s">
        <v>537</v>
      </c>
      <c r="P22993" t="s">
        <v>639</v>
      </c>
    </row>
    <row r="22994" spans="1:16" x14ac:dyDescent="0.25">
      <c r="A22994" t="s">
        <v>402</v>
      </c>
      <c r="B22994" t="s">
        <v>128</v>
      </c>
      <c r="C22994" t="s">
        <v>13</v>
      </c>
      <c r="D22994" t="s">
        <v>197</v>
      </c>
      <c r="E22994" t="s">
        <v>197</v>
      </c>
      <c r="F22994" t="s">
        <v>14</v>
      </c>
      <c r="G22994" t="s">
        <v>175</v>
      </c>
      <c r="H22994" t="s">
        <v>176</v>
      </c>
      <c r="I22994" t="s">
        <v>59</v>
      </c>
      <c r="J22994" t="s">
        <v>117</v>
      </c>
      <c r="K22994" s="1">
        <v>45404</v>
      </c>
      <c r="L22994">
        <v>30</v>
      </c>
      <c r="M22994">
        <v>1</v>
      </c>
      <c r="N22994" t="s">
        <v>536</v>
      </c>
      <c r="O22994" t="s">
        <v>537</v>
      </c>
      <c r="P22994" t="s">
        <v>632</v>
      </c>
    </row>
    <row r="22995" spans="1:16" x14ac:dyDescent="0.25">
      <c r="A22995" t="s">
        <v>402</v>
      </c>
      <c r="B22995" t="s">
        <v>128</v>
      </c>
      <c r="C22995" t="s">
        <v>13</v>
      </c>
      <c r="D22995" t="s">
        <v>197</v>
      </c>
      <c r="E22995" t="s">
        <v>197</v>
      </c>
      <c r="F22995" t="s">
        <v>14</v>
      </c>
      <c r="G22995" t="s">
        <v>175</v>
      </c>
      <c r="H22995" t="s">
        <v>176</v>
      </c>
      <c r="I22995" t="s">
        <v>59</v>
      </c>
      <c r="J22995" t="s">
        <v>117</v>
      </c>
      <c r="K22995" s="1">
        <v>45405</v>
      </c>
      <c r="L22995">
        <v>30</v>
      </c>
      <c r="M22995">
        <v>1</v>
      </c>
      <c r="N22995" t="s">
        <v>536</v>
      </c>
      <c r="O22995" t="s">
        <v>537</v>
      </c>
      <c r="P22995" t="s">
        <v>632</v>
      </c>
    </row>
    <row r="22996" spans="1:16" x14ac:dyDescent="0.25">
      <c r="A22996" t="s">
        <v>402</v>
      </c>
      <c r="B22996" t="s">
        <v>128</v>
      </c>
      <c r="C22996" t="s">
        <v>13</v>
      </c>
      <c r="D22996" t="s">
        <v>197</v>
      </c>
      <c r="E22996" t="s">
        <v>197</v>
      </c>
      <c r="F22996" t="s">
        <v>14</v>
      </c>
      <c r="G22996" t="s">
        <v>175</v>
      </c>
      <c r="H22996" t="s">
        <v>176</v>
      </c>
      <c r="I22996" t="s">
        <v>59</v>
      </c>
      <c r="J22996" t="s">
        <v>117</v>
      </c>
      <c r="K22996" s="1">
        <v>45406</v>
      </c>
      <c r="L22996">
        <v>30</v>
      </c>
      <c r="M22996">
        <v>1</v>
      </c>
      <c r="N22996" t="s">
        <v>536</v>
      </c>
      <c r="O22996" t="s">
        <v>537</v>
      </c>
      <c r="P22996" t="s">
        <v>632</v>
      </c>
    </row>
    <row r="22997" spans="1:16" x14ac:dyDescent="0.25">
      <c r="A22997" t="s">
        <v>402</v>
      </c>
      <c r="B22997" t="s">
        <v>128</v>
      </c>
      <c r="C22997" t="s">
        <v>13</v>
      </c>
      <c r="D22997" t="s">
        <v>197</v>
      </c>
      <c r="E22997" t="s">
        <v>197</v>
      </c>
      <c r="F22997" t="s">
        <v>14</v>
      </c>
      <c r="G22997" t="s">
        <v>175</v>
      </c>
      <c r="H22997" t="s">
        <v>176</v>
      </c>
      <c r="I22997" t="s">
        <v>59</v>
      </c>
      <c r="J22997" t="s">
        <v>117</v>
      </c>
      <c r="K22997" s="1">
        <v>45412</v>
      </c>
      <c r="L22997">
        <v>120</v>
      </c>
      <c r="M22997">
        <v>2</v>
      </c>
      <c r="N22997" t="s">
        <v>536</v>
      </c>
      <c r="O22997" t="s">
        <v>537</v>
      </c>
      <c r="P22997" t="s">
        <v>632</v>
      </c>
    </row>
    <row r="22998" spans="1:16" x14ac:dyDescent="0.25">
      <c r="A22998" t="s">
        <v>402</v>
      </c>
      <c r="B22998" t="s">
        <v>128</v>
      </c>
      <c r="C22998" t="s">
        <v>13</v>
      </c>
      <c r="D22998" t="s">
        <v>197</v>
      </c>
      <c r="E22998" t="s">
        <v>197</v>
      </c>
      <c r="F22998" t="s">
        <v>14</v>
      </c>
      <c r="G22998" t="s">
        <v>175</v>
      </c>
      <c r="H22998" t="s">
        <v>176</v>
      </c>
      <c r="I22998" t="s">
        <v>59</v>
      </c>
      <c r="J22998" t="s">
        <v>117</v>
      </c>
      <c r="K22998" s="1">
        <v>45413</v>
      </c>
      <c r="L22998">
        <v>120</v>
      </c>
      <c r="M22998">
        <v>2</v>
      </c>
      <c r="N22998" t="s">
        <v>536</v>
      </c>
      <c r="O22998" t="s">
        <v>537</v>
      </c>
      <c r="P22998" t="s">
        <v>632</v>
      </c>
    </row>
    <row r="22999" spans="1:16" x14ac:dyDescent="0.25">
      <c r="A22999" t="s">
        <v>402</v>
      </c>
      <c r="B22999" t="s">
        <v>128</v>
      </c>
      <c r="C22999" t="s">
        <v>13</v>
      </c>
      <c r="D22999" t="s">
        <v>197</v>
      </c>
      <c r="E22999" t="s">
        <v>197</v>
      </c>
      <c r="F22999" t="s">
        <v>14</v>
      </c>
      <c r="G22999" t="s">
        <v>175</v>
      </c>
      <c r="H22999" t="s">
        <v>176</v>
      </c>
      <c r="I22999" t="s">
        <v>59</v>
      </c>
      <c r="J22999" t="s">
        <v>117</v>
      </c>
      <c r="K22999" s="1">
        <v>45418</v>
      </c>
      <c r="L22999">
        <v>60</v>
      </c>
      <c r="M22999">
        <v>3</v>
      </c>
      <c r="N22999" t="s">
        <v>536</v>
      </c>
      <c r="O22999" t="s">
        <v>537</v>
      </c>
      <c r="P22999" t="s">
        <v>632</v>
      </c>
    </row>
    <row r="23000" spans="1:16" x14ac:dyDescent="0.25">
      <c r="A23000" t="s">
        <v>402</v>
      </c>
      <c r="B23000" t="s">
        <v>128</v>
      </c>
      <c r="C23000" t="s">
        <v>13</v>
      </c>
      <c r="D23000" t="s">
        <v>197</v>
      </c>
      <c r="E23000" t="s">
        <v>197</v>
      </c>
      <c r="F23000" t="s">
        <v>14</v>
      </c>
      <c r="G23000" t="s">
        <v>175</v>
      </c>
      <c r="H23000" t="s">
        <v>176</v>
      </c>
      <c r="I23000" t="s">
        <v>59</v>
      </c>
      <c r="J23000" t="s">
        <v>117</v>
      </c>
      <c r="K23000" s="1">
        <v>45421</v>
      </c>
      <c r="L23000">
        <v>60</v>
      </c>
      <c r="M23000">
        <v>3</v>
      </c>
      <c r="N23000" t="s">
        <v>536</v>
      </c>
      <c r="O23000" t="s">
        <v>537</v>
      </c>
      <c r="P23000" t="s">
        <v>632</v>
      </c>
    </row>
    <row r="23001" spans="1:16" x14ac:dyDescent="0.25">
      <c r="A23001" t="s">
        <v>402</v>
      </c>
      <c r="B23001" t="s">
        <v>128</v>
      </c>
      <c r="C23001" t="s">
        <v>13</v>
      </c>
      <c r="D23001" t="s">
        <v>197</v>
      </c>
      <c r="E23001" t="s">
        <v>197</v>
      </c>
      <c r="F23001" t="s">
        <v>14</v>
      </c>
      <c r="G23001" t="s">
        <v>175</v>
      </c>
      <c r="H23001" t="s">
        <v>176</v>
      </c>
      <c r="I23001" t="s">
        <v>59</v>
      </c>
      <c r="J23001" t="s">
        <v>117</v>
      </c>
      <c r="K23001" s="1">
        <v>45426</v>
      </c>
      <c r="L23001">
        <v>60</v>
      </c>
      <c r="M23001">
        <v>4</v>
      </c>
      <c r="N23001" t="s">
        <v>536</v>
      </c>
      <c r="O23001" t="s">
        <v>537</v>
      </c>
      <c r="P23001" t="s">
        <v>632</v>
      </c>
    </row>
    <row r="23002" spans="1:16" x14ac:dyDescent="0.25">
      <c r="A23002" t="s">
        <v>402</v>
      </c>
      <c r="B23002" t="s">
        <v>128</v>
      </c>
      <c r="C23002" t="s">
        <v>13</v>
      </c>
      <c r="D23002" t="s">
        <v>197</v>
      </c>
      <c r="E23002" t="s">
        <v>197</v>
      </c>
      <c r="F23002" t="s">
        <v>14</v>
      </c>
      <c r="G23002" t="s">
        <v>175</v>
      </c>
      <c r="H23002" t="s">
        <v>176</v>
      </c>
      <c r="I23002" t="s">
        <v>198</v>
      </c>
      <c r="J23002" t="s">
        <v>117</v>
      </c>
      <c r="K23002" s="1">
        <v>45404</v>
      </c>
      <c r="L23002">
        <v>30</v>
      </c>
      <c r="M23002">
        <v>1</v>
      </c>
      <c r="N23002" t="s">
        <v>536</v>
      </c>
      <c r="O23002" t="s">
        <v>537</v>
      </c>
      <c r="P23002" t="s">
        <v>632</v>
      </c>
    </row>
    <row r="23003" spans="1:16" x14ac:dyDescent="0.25">
      <c r="A23003" t="s">
        <v>402</v>
      </c>
      <c r="B23003" t="s">
        <v>128</v>
      </c>
      <c r="C23003" t="s">
        <v>13</v>
      </c>
      <c r="D23003" t="s">
        <v>197</v>
      </c>
      <c r="E23003" t="s">
        <v>197</v>
      </c>
      <c r="F23003" t="s">
        <v>14</v>
      </c>
      <c r="G23003" t="s">
        <v>175</v>
      </c>
      <c r="H23003" t="s">
        <v>176</v>
      </c>
      <c r="I23003" t="s">
        <v>198</v>
      </c>
      <c r="J23003" t="s">
        <v>117</v>
      </c>
      <c r="K23003" s="1">
        <v>45427</v>
      </c>
      <c r="L23003">
        <v>30</v>
      </c>
      <c r="M23003">
        <v>4</v>
      </c>
      <c r="N23003" t="s">
        <v>536</v>
      </c>
      <c r="O23003" t="s">
        <v>537</v>
      </c>
      <c r="P23003" t="s">
        <v>632</v>
      </c>
    </row>
    <row r="23004" spans="1:16" x14ac:dyDescent="0.25">
      <c r="A23004" t="s">
        <v>402</v>
      </c>
      <c r="B23004" t="s">
        <v>128</v>
      </c>
      <c r="C23004" t="s">
        <v>13</v>
      </c>
      <c r="D23004" t="s">
        <v>197</v>
      </c>
      <c r="E23004" t="s">
        <v>197</v>
      </c>
      <c r="F23004" t="s">
        <v>14</v>
      </c>
      <c r="G23004" t="s">
        <v>175</v>
      </c>
      <c r="H23004" t="s">
        <v>176</v>
      </c>
      <c r="I23004" t="s">
        <v>177</v>
      </c>
      <c r="J23004" t="s">
        <v>117</v>
      </c>
      <c r="K23004" s="1">
        <v>45418</v>
      </c>
      <c r="L23004">
        <v>60</v>
      </c>
      <c r="M23004">
        <v>3</v>
      </c>
      <c r="N23004" t="s">
        <v>536</v>
      </c>
      <c r="O23004" t="s">
        <v>537</v>
      </c>
      <c r="P23004" t="s">
        <v>632</v>
      </c>
    </row>
    <row r="23005" spans="1:16" x14ac:dyDescent="0.25">
      <c r="A23005" t="s">
        <v>402</v>
      </c>
      <c r="B23005" t="s">
        <v>128</v>
      </c>
      <c r="C23005" t="s">
        <v>13</v>
      </c>
      <c r="D23005" t="s">
        <v>197</v>
      </c>
      <c r="E23005" t="s">
        <v>197</v>
      </c>
      <c r="F23005" t="s">
        <v>14</v>
      </c>
      <c r="G23005" t="s">
        <v>175</v>
      </c>
      <c r="H23005" t="s">
        <v>176</v>
      </c>
      <c r="I23005" t="s">
        <v>180</v>
      </c>
      <c r="J23005" t="s">
        <v>117</v>
      </c>
      <c r="K23005" s="1">
        <v>45404</v>
      </c>
      <c r="L23005">
        <v>30</v>
      </c>
      <c r="M23005">
        <v>1</v>
      </c>
      <c r="N23005" t="s">
        <v>536</v>
      </c>
      <c r="O23005" t="s">
        <v>537</v>
      </c>
      <c r="P23005" t="s">
        <v>632</v>
      </c>
    </row>
    <row r="23006" spans="1:16" x14ac:dyDescent="0.25">
      <c r="A23006" t="s">
        <v>402</v>
      </c>
      <c r="B23006" t="s">
        <v>128</v>
      </c>
      <c r="C23006" t="s">
        <v>13</v>
      </c>
      <c r="D23006" t="s">
        <v>197</v>
      </c>
      <c r="E23006" t="s">
        <v>197</v>
      </c>
      <c r="F23006" t="s">
        <v>14</v>
      </c>
      <c r="G23006" t="s">
        <v>175</v>
      </c>
      <c r="H23006" t="s">
        <v>176</v>
      </c>
      <c r="I23006" t="s">
        <v>180</v>
      </c>
      <c r="J23006" t="s">
        <v>117</v>
      </c>
      <c r="K23006" s="1">
        <v>45418</v>
      </c>
      <c r="L23006">
        <v>30</v>
      </c>
      <c r="M23006">
        <v>3</v>
      </c>
      <c r="N23006" t="s">
        <v>536</v>
      </c>
      <c r="O23006" t="s">
        <v>537</v>
      </c>
      <c r="P23006" t="s">
        <v>632</v>
      </c>
    </row>
    <row r="23007" spans="1:16" x14ac:dyDescent="0.25">
      <c r="A23007" t="s">
        <v>402</v>
      </c>
      <c r="B23007" t="s">
        <v>128</v>
      </c>
      <c r="C23007" t="s">
        <v>13</v>
      </c>
      <c r="D23007" t="s">
        <v>197</v>
      </c>
      <c r="E23007" t="s">
        <v>197</v>
      </c>
      <c r="F23007" t="s">
        <v>14</v>
      </c>
      <c r="G23007" t="s">
        <v>175</v>
      </c>
      <c r="H23007" t="s">
        <v>176</v>
      </c>
      <c r="I23007" t="s">
        <v>59</v>
      </c>
      <c r="J23007" t="s">
        <v>117</v>
      </c>
      <c r="K23007" s="1">
        <v>45418</v>
      </c>
      <c r="L23007">
        <v>30</v>
      </c>
      <c r="M23007">
        <v>3</v>
      </c>
      <c r="N23007" t="s">
        <v>536</v>
      </c>
      <c r="O23007" t="s">
        <v>537</v>
      </c>
      <c r="P23007" t="s">
        <v>632</v>
      </c>
    </row>
    <row r="23008" spans="1:16" x14ac:dyDescent="0.25">
      <c r="A23008" t="s">
        <v>402</v>
      </c>
      <c r="B23008" t="s">
        <v>128</v>
      </c>
      <c r="C23008" t="s">
        <v>13</v>
      </c>
      <c r="D23008" t="s">
        <v>197</v>
      </c>
      <c r="E23008" t="s">
        <v>197</v>
      </c>
      <c r="F23008" t="s">
        <v>14</v>
      </c>
      <c r="G23008" t="s">
        <v>175</v>
      </c>
      <c r="H23008" t="s">
        <v>25</v>
      </c>
      <c r="I23008" t="s">
        <v>200</v>
      </c>
      <c r="J23008" t="s">
        <v>117</v>
      </c>
      <c r="K23008" s="1">
        <v>45404</v>
      </c>
      <c r="L23008">
        <v>10.001999999999899</v>
      </c>
      <c r="M23008">
        <v>1</v>
      </c>
      <c r="N23008" t="s">
        <v>536</v>
      </c>
      <c r="O23008" t="s">
        <v>537</v>
      </c>
      <c r="P23008" t="s">
        <v>632</v>
      </c>
    </row>
    <row r="23009" spans="1:16" x14ac:dyDescent="0.25">
      <c r="A23009" t="s">
        <v>402</v>
      </c>
      <c r="B23009" t="s">
        <v>128</v>
      </c>
      <c r="C23009" t="s">
        <v>13</v>
      </c>
      <c r="D23009" t="s">
        <v>197</v>
      </c>
      <c r="E23009" t="s">
        <v>197</v>
      </c>
      <c r="F23009" t="s">
        <v>14</v>
      </c>
      <c r="G23009" t="s">
        <v>175</v>
      </c>
      <c r="H23009" t="s">
        <v>30</v>
      </c>
      <c r="I23009" t="s">
        <v>89</v>
      </c>
      <c r="J23009" t="s">
        <v>119</v>
      </c>
      <c r="K23009" s="1">
        <v>45404</v>
      </c>
      <c r="L23009">
        <v>90</v>
      </c>
      <c r="M23009">
        <v>1</v>
      </c>
      <c r="N23009" t="s">
        <v>536</v>
      </c>
      <c r="O23009" t="s">
        <v>537</v>
      </c>
      <c r="P23009" t="s">
        <v>632</v>
      </c>
    </row>
    <row r="23010" spans="1:16" x14ac:dyDescent="0.25">
      <c r="A23010" t="s">
        <v>402</v>
      </c>
      <c r="B23010" t="s">
        <v>128</v>
      </c>
      <c r="C23010" t="s">
        <v>13</v>
      </c>
      <c r="D23010" t="s">
        <v>197</v>
      </c>
      <c r="E23010" t="s">
        <v>197</v>
      </c>
      <c r="F23010" t="s">
        <v>14</v>
      </c>
      <c r="G23010" t="s">
        <v>175</v>
      </c>
      <c r="H23010" t="s">
        <v>30</v>
      </c>
      <c r="I23010" t="s">
        <v>240</v>
      </c>
      <c r="J23010" t="s">
        <v>119</v>
      </c>
      <c r="K23010" s="1">
        <v>45404</v>
      </c>
      <c r="L23010">
        <v>10.001999999999899</v>
      </c>
      <c r="M23010">
        <v>1</v>
      </c>
      <c r="N23010" t="s">
        <v>536</v>
      </c>
      <c r="O23010" t="s">
        <v>537</v>
      </c>
      <c r="P23010" t="s">
        <v>632</v>
      </c>
    </row>
    <row r="23011" spans="1:16" x14ac:dyDescent="0.25">
      <c r="A23011" t="s">
        <v>402</v>
      </c>
      <c r="B23011" t="s">
        <v>128</v>
      </c>
      <c r="C23011" t="s">
        <v>13</v>
      </c>
      <c r="D23011" t="s">
        <v>197</v>
      </c>
      <c r="E23011" t="s">
        <v>197</v>
      </c>
      <c r="F23011" t="s">
        <v>14</v>
      </c>
      <c r="G23011" t="s">
        <v>175</v>
      </c>
      <c r="H23011" t="s">
        <v>30</v>
      </c>
      <c r="I23011" t="s">
        <v>32</v>
      </c>
      <c r="J23011" t="s">
        <v>119</v>
      </c>
      <c r="K23011" s="1">
        <v>45404</v>
      </c>
      <c r="L23011">
        <v>10.001999999999899</v>
      </c>
      <c r="M23011">
        <v>1</v>
      </c>
      <c r="N23011" t="s">
        <v>536</v>
      </c>
      <c r="O23011" t="s">
        <v>537</v>
      </c>
      <c r="P23011" t="s">
        <v>632</v>
      </c>
    </row>
    <row r="23012" spans="1:16" x14ac:dyDescent="0.25">
      <c r="A23012" t="s">
        <v>402</v>
      </c>
      <c r="B23012" t="s">
        <v>128</v>
      </c>
      <c r="C23012" t="s">
        <v>13</v>
      </c>
      <c r="D23012" t="s">
        <v>197</v>
      </c>
      <c r="E23012" t="s">
        <v>197</v>
      </c>
      <c r="F23012" t="s">
        <v>14</v>
      </c>
      <c r="G23012" t="s">
        <v>175</v>
      </c>
      <c r="H23012" t="s">
        <v>30</v>
      </c>
      <c r="I23012" t="s">
        <v>97</v>
      </c>
      <c r="J23012" t="s">
        <v>119</v>
      </c>
      <c r="K23012" s="1">
        <v>45404</v>
      </c>
      <c r="L23012">
        <v>10.001999999999899</v>
      </c>
      <c r="M23012">
        <v>1</v>
      </c>
      <c r="N23012" t="s">
        <v>536</v>
      </c>
      <c r="O23012" t="s">
        <v>537</v>
      </c>
      <c r="P23012" t="s">
        <v>632</v>
      </c>
    </row>
    <row r="23013" spans="1:16" x14ac:dyDescent="0.25">
      <c r="A23013" t="s">
        <v>402</v>
      </c>
      <c r="B23013" t="s">
        <v>128</v>
      </c>
      <c r="C23013" t="s">
        <v>13</v>
      </c>
      <c r="D23013" t="s">
        <v>197</v>
      </c>
      <c r="E23013" t="s">
        <v>197</v>
      </c>
      <c r="F23013" t="s">
        <v>14</v>
      </c>
      <c r="G23013" t="s">
        <v>175</v>
      </c>
      <c r="H23013" t="s">
        <v>30</v>
      </c>
      <c r="I23013" t="s">
        <v>97</v>
      </c>
      <c r="J23013" t="s">
        <v>119</v>
      </c>
      <c r="K23013" s="1">
        <v>45418</v>
      </c>
      <c r="L23013">
        <v>30</v>
      </c>
      <c r="M23013">
        <v>3</v>
      </c>
      <c r="N23013" t="s">
        <v>536</v>
      </c>
      <c r="O23013" t="s">
        <v>537</v>
      </c>
      <c r="P23013" t="s">
        <v>632</v>
      </c>
    </row>
    <row r="23014" spans="1:16" x14ac:dyDescent="0.25">
      <c r="A23014" t="s">
        <v>402</v>
      </c>
      <c r="B23014" t="s">
        <v>128</v>
      </c>
      <c r="C23014" t="s">
        <v>13</v>
      </c>
      <c r="D23014" t="s">
        <v>197</v>
      </c>
      <c r="E23014" t="s">
        <v>197</v>
      </c>
      <c r="F23014" t="s">
        <v>14</v>
      </c>
      <c r="G23014" t="s">
        <v>175</v>
      </c>
      <c r="H23014" t="s">
        <v>30</v>
      </c>
      <c r="I23014" t="s">
        <v>97</v>
      </c>
      <c r="J23014" t="s">
        <v>119</v>
      </c>
      <c r="K23014" s="1">
        <v>45419</v>
      </c>
      <c r="L23014">
        <v>60</v>
      </c>
      <c r="M23014">
        <v>3</v>
      </c>
      <c r="N23014" t="s">
        <v>536</v>
      </c>
      <c r="O23014" t="s">
        <v>537</v>
      </c>
      <c r="P23014" t="s">
        <v>632</v>
      </c>
    </row>
    <row r="23015" spans="1:16" x14ac:dyDescent="0.25">
      <c r="A23015" t="s">
        <v>402</v>
      </c>
      <c r="B23015" t="s">
        <v>128</v>
      </c>
      <c r="C23015" t="s">
        <v>13</v>
      </c>
      <c r="D23015" t="s">
        <v>197</v>
      </c>
      <c r="E23015" t="s">
        <v>197</v>
      </c>
      <c r="F23015" t="s">
        <v>14</v>
      </c>
      <c r="G23015" t="s">
        <v>175</v>
      </c>
      <c r="H23015" t="s">
        <v>176</v>
      </c>
      <c r="I23015" t="s">
        <v>69</v>
      </c>
      <c r="J23015" t="s">
        <v>119</v>
      </c>
      <c r="K23015" s="1">
        <v>45404</v>
      </c>
      <c r="L23015">
        <v>30</v>
      </c>
      <c r="M23015">
        <v>1</v>
      </c>
      <c r="N23015" t="s">
        <v>536</v>
      </c>
      <c r="O23015" t="s">
        <v>537</v>
      </c>
      <c r="P23015" t="s">
        <v>632</v>
      </c>
    </row>
    <row r="23016" spans="1:16" x14ac:dyDescent="0.25">
      <c r="A23016" t="s">
        <v>402</v>
      </c>
      <c r="B23016" t="s">
        <v>128</v>
      </c>
      <c r="C23016" t="s">
        <v>13</v>
      </c>
      <c r="D23016" t="s">
        <v>197</v>
      </c>
      <c r="E23016" t="s">
        <v>197</v>
      </c>
      <c r="F23016" t="s">
        <v>14</v>
      </c>
      <c r="G23016" t="s">
        <v>175</v>
      </c>
      <c r="H23016" t="s">
        <v>176</v>
      </c>
      <c r="I23016" t="s">
        <v>69</v>
      </c>
      <c r="J23016" t="s">
        <v>119</v>
      </c>
      <c r="K23016" s="1">
        <v>45418</v>
      </c>
      <c r="L23016">
        <v>180</v>
      </c>
      <c r="M23016">
        <v>3</v>
      </c>
      <c r="N23016" t="s">
        <v>536</v>
      </c>
      <c r="O23016" t="s">
        <v>537</v>
      </c>
      <c r="P23016" t="s">
        <v>632</v>
      </c>
    </row>
    <row r="23017" spans="1:16" x14ac:dyDescent="0.25">
      <c r="A23017" t="s">
        <v>402</v>
      </c>
      <c r="B23017" t="s">
        <v>128</v>
      </c>
      <c r="C23017" t="s">
        <v>13</v>
      </c>
      <c r="D23017" t="s">
        <v>197</v>
      </c>
      <c r="E23017" t="s">
        <v>197</v>
      </c>
      <c r="F23017" t="s">
        <v>14</v>
      </c>
      <c r="G23017" t="s">
        <v>175</v>
      </c>
      <c r="H23017" t="s">
        <v>176</v>
      </c>
      <c r="I23017" t="s">
        <v>201</v>
      </c>
      <c r="J23017" t="s">
        <v>117</v>
      </c>
      <c r="K23017" s="1">
        <v>45404</v>
      </c>
      <c r="L23017">
        <v>30</v>
      </c>
      <c r="M23017">
        <v>1</v>
      </c>
      <c r="N23017" t="s">
        <v>536</v>
      </c>
      <c r="O23017" t="s">
        <v>537</v>
      </c>
      <c r="P23017" t="s">
        <v>632</v>
      </c>
    </row>
    <row r="23018" spans="1:16" x14ac:dyDescent="0.25">
      <c r="A23018" t="s">
        <v>402</v>
      </c>
      <c r="B23018" t="s">
        <v>128</v>
      </c>
      <c r="C23018" t="s">
        <v>13</v>
      </c>
      <c r="D23018" t="s">
        <v>197</v>
      </c>
      <c r="E23018" t="s">
        <v>197</v>
      </c>
      <c r="F23018" t="s">
        <v>14</v>
      </c>
      <c r="G23018" t="s">
        <v>175</v>
      </c>
      <c r="H23018" t="s">
        <v>176</v>
      </c>
      <c r="I23018" t="s">
        <v>201</v>
      </c>
      <c r="J23018" t="s">
        <v>117</v>
      </c>
      <c r="K23018" s="1">
        <v>45407</v>
      </c>
      <c r="L23018">
        <v>60</v>
      </c>
      <c r="M23018">
        <v>1</v>
      </c>
      <c r="N23018" t="s">
        <v>536</v>
      </c>
      <c r="O23018" t="s">
        <v>537</v>
      </c>
      <c r="P23018" t="s">
        <v>632</v>
      </c>
    </row>
    <row r="23019" spans="1:16" x14ac:dyDescent="0.25">
      <c r="A23019" t="s">
        <v>402</v>
      </c>
      <c r="B23019" t="s">
        <v>128</v>
      </c>
      <c r="C23019" t="s">
        <v>13</v>
      </c>
      <c r="D23019" t="s">
        <v>197</v>
      </c>
      <c r="E23019" t="s">
        <v>197</v>
      </c>
      <c r="F23019" t="s">
        <v>14</v>
      </c>
      <c r="G23019" t="s">
        <v>175</v>
      </c>
      <c r="H23019" t="s">
        <v>183</v>
      </c>
      <c r="I23019" t="s">
        <v>71</v>
      </c>
      <c r="J23019" t="s">
        <v>191</v>
      </c>
      <c r="K23019" s="1">
        <v>45412</v>
      </c>
      <c r="L23019">
        <v>120</v>
      </c>
      <c r="M23019">
        <v>2</v>
      </c>
      <c r="N23019" t="s">
        <v>536</v>
      </c>
      <c r="O23019" t="s">
        <v>537</v>
      </c>
      <c r="P23019" t="s">
        <v>632</v>
      </c>
    </row>
    <row r="23020" spans="1:16" x14ac:dyDescent="0.25">
      <c r="A23020" t="s">
        <v>402</v>
      </c>
      <c r="B23020" t="s">
        <v>128</v>
      </c>
      <c r="C23020" t="s">
        <v>13</v>
      </c>
      <c r="D23020" t="s">
        <v>197</v>
      </c>
      <c r="E23020" t="s">
        <v>197</v>
      </c>
      <c r="F23020" t="s">
        <v>14</v>
      </c>
      <c r="G23020" t="s">
        <v>175</v>
      </c>
      <c r="H23020" t="s">
        <v>183</v>
      </c>
      <c r="I23020" t="s">
        <v>71</v>
      </c>
      <c r="J23020" t="s">
        <v>191</v>
      </c>
      <c r="K23020" s="1">
        <v>45413</v>
      </c>
      <c r="L23020">
        <v>120</v>
      </c>
      <c r="M23020">
        <v>2</v>
      </c>
      <c r="N23020" t="s">
        <v>536</v>
      </c>
      <c r="O23020" t="s">
        <v>537</v>
      </c>
      <c r="P23020" t="s">
        <v>632</v>
      </c>
    </row>
    <row r="23021" spans="1:16" x14ac:dyDescent="0.25">
      <c r="A23021" t="s">
        <v>402</v>
      </c>
      <c r="B23021" t="s">
        <v>128</v>
      </c>
      <c r="C23021" t="s">
        <v>13</v>
      </c>
      <c r="D23021" t="s">
        <v>197</v>
      </c>
      <c r="E23021" t="s">
        <v>197</v>
      </c>
      <c r="F23021" t="s">
        <v>14</v>
      </c>
      <c r="G23021" t="s">
        <v>175</v>
      </c>
      <c r="H23021" t="s">
        <v>183</v>
      </c>
      <c r="I23021" t="s">
        <v>71</v>
      </c>
      <c r="J23021" t="s">
        <v>191</v>
      </c>
      <c r="K23021" s="1">
        <v>45414</v>
      </c>
      <c r="L23021">
        <v>120</v>
      </c>
      <c r="M23021">
        <v>2</v>
      </c>
      <c r="N23021" t="s">
        <v>536</v>
      </c>
      <c r="O23021" t="s">
        <v>537</v>
      </c>
      <c r="P23021" t="s">
        <v>632</v>
      </c>
    </row>
    <row r="23022" spans="1:16" x14ac:dyDescent="0.25">
      <c r="A23022" t="s">
        <v>402</v>
      </c>
      <c r="B23022" t="s">
        <v>128</v>
      </c>
      <c r="C23022" t="s">
        <v>13</v>
      </c>
      <c r="D23022" t="s">
        <v>197</v>
      </c>
      <c r="E23022" t="s">
        <v>197</v>
      </c>
      <c r="F23022" t="s">
        <v>14</v>
      </c>
      <c r="G23022" t="s">
        <v>175</v>
      </c>
      <c r="H23022" t="s">
        <v>183</v>
      </c>
      <c r="I23022" t="s">
        <v>70</v>
      </c>
      <c r="J23022" t="s">
        <v>191</v>
      </c>
      <c r="K23022" s="1">
        <v>45405</v>
      </c>
      <c r="L23022">
        <v>180</v>
      </c>
      <c r="M23022">
        <v>1</v>
      </c>
      <c r="N23022" t="s">
        <v>536</v>
      </c>
      <c r="O23022" t="s">
        <v>537</v>
      </c>
      <c r="P23022" t="s">
        <v>632</v>
      </c>
    </row>
    <row r="23023" spans="1:16" x14ac:dyDescent="0.25">
      <c r="A23023" t="s">
        <v>402</v>
      </c>
      <c r="B23023" t="s">
        <v>128</v>
      </c>
      <c r="C23023" t="s">
        <v>13</v>
      </c>
      <c r="D23023" t="s">
        <v>197</v>
      </c>
      <c r="E23023" t="s">
        <v>197</v>
      </c>
      <c r="F23023" t="s">
        <v>14</v>
      </c>
      <c r="G23023" t="s">
        <v>175</v>
      </c>
      <c r="H23023" t="s">
        <v>183</v>
      </c>
      <c r="I23023" t="s">
        <v>70</v>
      </c>
      <c r="J23023" t="s">
        <v>191</v>
      </c>
      <c r="K23023" s="1">
        <v>45406</v>
      </c>
      <c r="L23023">
        <v>150</v>
      </c>
      <c r="M23023">
        <v>1</v>
      </c>
      <c r="N23023" t="s">
        <v>536</v>
      </c>
      <c r="O23023" t="s">
        <v>537</v>
      </c>
      <c r="P23023" t="s">
        <v>632</v>
      </c>
    </row>
    <row r="23024" spans="1:16" x14ac:dyDescent="0.25">
      <c r="A23024" t="s">
        <v>402</v>
      </c>
      <c r="B23024" t="s">
        <v>128</v>
      </c>
      <c r="C23024" t="s">
        <v>13</v>
      </c>
      <c r="D23024" t="s">
        <v>197</v>
      </c>
      <c r="E23024" t="s">
        <v>197</v>
      </c>
      <c r="F23024" t="s">
        <v>14</v>
      </c>
      <c r="G23024" t="s">
        <v>175</v>
      </c>
      <c r="H23024" t="s">
        <v>183</v>
      </c>
      <c r="I23024" t="s">
        <v>70</v>
      </c>
      <c r="J23024" t="s">
        <v>191</v>
      </c>
      <c r="K23024" s="1">
        <v>45411</v>
      </c>
      <c r="L23024">
        <v>480</v>
      </c>
      <c r="M23024">
        <v>2</v>
      </c>
      <c r="N23024" t="s">
        <v>536</v>
      </c>
      <c r="O23024" t="s">
        <v>537</v>
      </c>
      <c r="P23024" t="s">
        <v>632</v>
      </c>
    </row>
    <row r="23025" spans="1:16" x14ac:dyDescent="0.25">
      <c r="A23025" t="s">
        <v>402</v>
      </c>
      <c r="B23025" t="s">
        <v>128</v>
      </c>
      <c r="C23025" t="s">
        <v>13</v>
      </c>
      <c r="D23025" t="s">
        <v>197</v>
      </c>
      <c r="E23025" t="s">
        <v>197</v>
      </c>
      <c r="F23025" t="s">
        <v>14</v>
      </c>
      <c r="G23025" t="s">
        <v>175</v>
      </c>
      <c r="H23025" t="s">
        <v>183</v>
      </c>
      <c r="I23025" t="s">
        <v>70</v>
      </c>
      <c r="J23025" t="s">
        <v>191</v>
      </c>
      <c r="K23025" s="1">
        <v>45415</v>
      </c>
      <c r="L23025">
        <v>480</v>
      </c>
      <c r="M23025">
        <v>2</v>
      </c>
      <c r="N23025" t="s">
        <v>536</v>
      </c>
      <c r="O23025" t="s">
        <v>537</v>
      </c>
      <c r="P23025" t="s">
        <v>632</v>
      </c>
    </row>
    <row r="23026" spans="1:16" x14ac:dyDescent="0.25">
      <c r="A23026" t="s">
        <v>402</v>
      </c>
      <c r="B23026" t="s">
        <v>128</v>
      </c>
      <c r="C23026" t="s">
        <v>13</v>
      </c>
      <c r="D23026" t="s">
        <v>197</v>
      </c>
      <c r="E23026" t="s">
        <v>197</v>
      </c>
      <c r="F23026" t="s">
        <v>14</v>
      </c>
      <c r="G23026" t="s">
        <v>175</v>
      </c>
      <c r="H23026" t="s">
        <v>183</v>
      </c>
      <c r="I23026" t="s">
        <v>70</v>
      </c>
      <c r="J23026" t="s">
        <v>191</v>
      </c>
      <c r="K23026" s="1">
        <v>45418</v>
      </c>
      <c r="L23026">
        <v>10.001999999999899</v>
      </c>
      <c r="M23026">
        <v>3</v>
      </c>
      <c r="N23026" t="s">
        <v>536</v>
      </c>
      <c r="O23026" t="s">
        <v>537</v>
      </c>
      <c r="P23026" t="s">
        <v>632</v>
      </c>
    </row>
    <row r="23027" spans="1:16" x14ac:dyDescent="0.25">
      <c r="A23027" t="s">
        <v>402</v>
      </c>
      <c r="B23027" t="s">
        <v>128</v>
      </c>
      <c r="C23027" t="s">
        <v>13</v>
      </c>
      <c r="D23027" t="s">
        <v>197</v>
      </c>
      <c r="E23027" t="s">
        <v>197</v>
      </c>
      <c r="F23027" t="s">
        <v>14</v>
      </c>
      <c r="G23027" t="s">
        <v>175</v>
      </c>
      <c r="H23027" t="s">
        <v>183</v>
      </c>
      <c r="I23027" t="s">
        <v>70</v>
      </c>
      <c r="J23027" t="s">
        <v>191</v>
      </c>
      <c r="K23027" s="1">
        <v>45419</v>
      </c>
      <c r="L23027">
        <v>150</v>
      </c>
      <c r="M23027">
        <v>3</v>
      </c>
      <c r="N23027" t="s">
        <v>536</v>
      </c>
      <c r="O23027" t="s">
        <v>537</v>
      </c>
      <c r="P23027" t="s">
        <v>632</v>
      </c>
    </row>
    <row r="23028" spans="1:16" x14ac:dyDescent="0.25">
      <c r="A23028" t="s">
        <v>402</v>
      </c>
      <c r="B23028" t="s">
        <v>128</v>
      </c>
      <c r="C23028" t="s">
        <v>13</v>
      </c>
      <c r="D23028" t="s">
        <v>197</v>
      </c>
      <c r="E23028" t="s">
        <v>197</v>
      </c>
      <c r="F23028" t="s">
        <v>14</v>
      </c>
      <c r="G23028" t="s">
        <v>175</v>
      </c>
      <c r="H23028" t="s">
        <v>183</v>
      </c>
      <c r="I23028" t="s">
        <v>70</v>
      </c>
      <c r="J23028" t="s">
        <v>191</v>
      </c>
      <c r="K23028" s="1">
        <v>45420</v>
      </c>
      <c r="L23028">
        <v>90</v>
      </c>
      <c r="M23028">
        <v>3</v>
      </c>
      <c r="N23028" t="s">
        <v>536</v>
      </c>
      <c r="O23028" t="s">
        <v>537</v>
      </c>
      <c r="P23028" t="s">
        <v>632</v>
      </c>
    </row>
    <row r="23029" spans="1:16" x14ac:dyDescent="0.25">
      <c r="A23029" t="s">
        <v>402</v>
      </c>
      <c r="B23029" t="s">
        <v>128</v>
      </c>
      <c r="C23029" t="s">
        <v>13</v>
      </c>
      <c r="D23029" t="s">
        <v>197</v>
      </c>
      <c r="E23029" t="s">
        <v>197</v>
      </c>
      <c r="F23029" t="s">
        <v>14</v>
      </c>
      <c r="G23029" t="s">
        <v>175</v>
      </c>
      <c r="H23029" t="s">
        <v>183</v>
      </c>
      <c r="I23029" t="s">
        <v>70</v>
      </c>
      <c r="J23029" t="s">
        <v>191</v>
      </c>
      <c r="K23029" s="1">
        <v>45421</v>
      </c>
      <c r="L23029">
        <v>60</v>
      </c>
      <c r="M23029">
        <v>3</v>
      </c>
      <c r="N23029" t="s">
        <v>536</v>
      </c>
      <c r="O23029" t="s">
        <v>537</v>
      </c>
      <c r="P23029" t="s">
        <v>632</v>
      </c>
    </row>
    <row r="23030" spans="1:16" x14ac:dyDescent="0.25">
      <c r="A23030" t="s">
        <v>402</v>
      </c>
      <c r="B23030" t="s">
        <v>128</v>
      </c>
      <c r="C23030" t="s">
        <v>13</v>
      </c>
      <c r="D23030" t="s">
        <v>197</v>
      </c>
      <c r="E23030" t="s">
        <v>197</v>
      </c>
      <c r="F23030" t="s">
        <v>14</v>
      </c>
      <c r="G23030" t="s">
        <v>175</v>
      </c>
      <c r="H23030" t="s">
        <v>183</v>
      </c>
      <c r="I23030" t="s">
        <v>70</v>
      </c>
      <c r="J23030" t="s">
        <v>191</v>
      </c>
      <c r="K23030" s="1">
        <v>45426</v>
      </c>
      <c r="L23030">
        <v>180</v>
      </c>
      <c r="M23030">
        <v>4</v>
      </c>
      <c r="N23030" t="s">
        <v>536</v>
      </c>
      <c r="O23030" t="s">
        <v>537</v>
      </c>
      <c r="P23030" t="s">
        <v>632</v>
      </c>
    </row>
    <row r="23031" spans="1:16" x14ac:dyDescent="0.25">
      <c r="A23031" t="s">
        <v>402</v>
      </c>
      <c r="B23031" t="s">
        <v>128</v>
      </c>
      <c r="C23031" t="s">
        <v>13</v>
      </c>
      <c r="D23031" t="s">
        <v>197</v>
      </c>
      <c r="E23031" t="s">
        <v>197</v>
      </c>
      <c r="F23031" t="s">
        <v>14</v>
      </c>
      <c r="G23031" t="s">
        <v>175</v>
      </c>
      <c r="H23031" t="s">
        <v>183</v>
      </c>
      <c r="I23031" t="s">
        <v>70</v>
      </c>
      <c r="J23031" t="s">
        <v>191</v>
      </c>
      <c r="K23031" s="1">
        <v>45427</v>
      </c>
      <c r="L23031">
        <v>60</v>
      </c>
      <c r="M23031">
        <v>4</v>
      </c>
      <c r="N23031" t="s">
        <v>536</v>
      </c>
      <c r="O23031" t="s">
        <v>537</v>
      </c>
      <c r="P23031" t="s">
        <v>632</v>
      </c>
    </row>
    <row r="23032" spans="1:16" x14ac:dyDescent="0.25">
      <c r="A23032" t="s">
        <v>402</v>
      </c>
      <c r="B23032" t="s">
        <v>128</v>
      </c>
      <c r="C23032" t="s">
        <v>13</v>
      </c>
      <c r="D23032" t="s">
        <v>197</v>
      </c>
      <c r="E23032" t="s">
        <v>197</v>
      </c>
      <c r="F23032" t="s">
        <v>14</v>
      </c>
      <c r="G23032" t="s">
        <v>175</v>
      </c>
      <c r="H23032" t="s">
        <v>183</v>
      </c>
      <c r="I23032" t="s">
        <v>36</v>
      </c>
      <c r="J23032" t="s">
        <v>117</v>
      </c>
      <c r="K23032" s="1">
        <v>45406</v>
      </c>
      <c r="L23032">
        <v>360</v>
      </c>
      <c r="M23032">
        <v>1</v>
      </c>
      <c r="N23032" t="s">
        <v>536</v>
      </c>
      <c r="O23032" t="s">
        <v>537</v>
      </c>
      <c r="P23032" t="s">
        <v>632</v>
      </c>
    </row>
    <row r="23033" spans="1:16" x14ac:dyDescent="0.25">
      <c r="A23033" t="s">
        <v>402</v>
      </c>
      <c r="B23033" t="s">
        <v>128</v>
      </c>
      <c r="C23033" t="s">
        <v>13</v>
      </c>
      <c r="D23033" t="s">
        <v>197</v>
      </c>
      <c r="E23033" t="s">
        <v>197</v>
      </c>
      <c r="F23033" t="s">
        <v>14</v>
      </c>
      <c r="G23033" t="s">
        <v>175</v>
      </c>
      <c r="H23033" t="s">
        <v>183</v>
      </c>
      <c r="I23033" t="s">
        <v>36</v>
      </c>
      <c r="J23033" t="s">
        <v>117</v>
      </c>
      <c r="K23033" s="1">
        <v>45407</v>
      </c>
      <c r="L23033">
        <v>60</v>
      </c>
      <c r="M23033">
        <v>1</v>
      </c>
      <c r="N23033" t="s">
        <v>536</v>
      </c>
      <c r="O23033" t="s">
        <v>537</v>
      </c>
      <c r="P23033" t="s">
        <v>632</v>
      </c>
    </row>
    <row r="23034" spans="1:16" x14ac:dyDescent="0.25">
      <c r="A23034" t="s">
        <v>402</v>
      </c>
      <c r="B23034" t="s">
        <v>128</v>
      </c>
      <c r="C23034" t="s">
        <v>13</v>
      </c>
      <c r="D23034" t="s">
        <v>197</v>
      </c>
      <c r="E23034" t="s">
        <v>197</v>
      </c>
      <c r="F23034" t="s">
        <v>14</v>
      </c>
      <c r="G23034" t="s">
        <v>175</v>
      </c>
      <c r="H23034" t="s">
        <v>183</v>
      </c>
      <c r="I23034" t="s">
        <v>36</v>
      </c>
      <c r="J23034" t="s">
        <v>117</v>
      </c>
      <c r="K23034" s="1">
        <v>45419</v>
      </c>
      <c r="L23034">
        <v>60</v>
      </c>
      <c r="M23034">
        <v>3</v>
      </c>
      <c r="N23034" t="s">
        <v>536</v>
      </c>
      <c r="O23034" t="s">
        <v>537</v>
      </c>
      <c r="P23034" t="s">
        <v>632</v>
      </c>
    </row>
    <row r="23035" spans="1:16" x14ac:dyDescent="0.25">
      <c r="A23035" t="s">
        <v>402</v>
      </c>
      <c r="B23035" t="s">
        <v>128</v>
      </c>
      <c r="C23035" t="s">
        <v>13</v>
      </c>
      <c r="D23035" t="s">
        <v>197</v>
      </c>
      <c r="E23035" t="s">
        <v>197</v>
      </c>
      <c r="F23035" t="s">
        <v>14</v>
      </c>
      <c r="G23035" t="s">
        <v>175</v>
      </c>
      <c r="H23035" t="s">
        <v>183</v>
      </c>
      <c r="I23035" t="s">
        <v>36</v>
      </c>
      <c r="J23035" t="s">
        <v>117</v>
      </c>
      <c r="K23035" s="1">
        <v>45420</v>
      </c>
      <c r="L23035">
        <v>60</v>
      </c>
      <c r="M23035">
        <v>3</v>
      </c>
      <c r="N23035" t="s">
        <v>536</v>
      </c>
      <c r="O23035" t="s">
        <v>537</v>
      </c>
      <c r="P23035" t="s">
        <v>632</v>
      </c>
    </row>
    <row r="23036" spans="1:16" x14ac:dyDescent="0.25">
      <c r="A23036" t="s">
        <v>402</v>
      </c>
      <c r="B23036" t="s">
        <v>128</v>
      </c>
      <c r="C23036" t="s">
        <v>13</v>
      </c>
      <c r="D23036" t="s">
        <v>197</v>
      </c>
      <c r="E23036" t="s">
        <v>197</v>
      </c>
      <c r="F23036" t="s">
        <v>14</v>
      </c>
      <c r="G23036" t="s">
        <v>175</v>
      </c>
      <c r="H23036" t="s">
        <v>183</v>
      </c>
      <c r="I23036" t="s">
        <v>36</v>
      </c>
      <c r="J23036" t="s">
        <v>117</v>
      </c>
      <c r="K23036" s="1">
        <v>45425</v>
      </c>
      <c r="L23036">
        <v>120</v>
      </c>
      <c r="M23036">
        <v>4</v>
      </c>
      <c r="N23036" t="s">
        <v>536</v>
      </c>
      <c r="O23036" t="s">
        <v>537</v>
      </c>
      <c r="P23036" t="s">
        <v>632</v>
      </c>
    </row>
    <row r="23037" spans="1:16" x14ac:dyDescent="0.25">
      <c r="A23037" t="s">
        <v>402</v>
      </c>
      <c r="B23037" t="s">
        <v>128</v>
      </c>
      <c r="C23037" t="s">
        <v>13</v>
      </c>
      <c r="D23037" t="s">
        <v>197</v>
      </c>
      <c r="E23037" t="s">
        <v>197</v>
      </c>
      <c r="F23037" t="s">
        <v>14</v>
      </c>
      <c r="G23037" t="s">
        <v>175</v>
      </c>
      <c r="H23037" t="s">
        <v>183</v>
      </c>
      <c r="I23037" t="s">
        <v>36</v>
      </c>
      <c r="J23037" t="s">
        <v>117</v>
      </c>
      <c r="K23037" s="1">
        <v>45426</v>
      </c>
      <c r="L23037">
        <v>120</v>
      </c>
      <c r="M23037">
        <v>4</v>
      </c>
      <c r="N23037" t="s">
        <v>536</v>
      </c>
      <c r="O23037" t="s">
        <v>537</v>
      </c>
      <c r="P23037" t="s">
        <v>632</v>
      </c>
    </row>
    <row r="23038" spans="1:16" x14ac:dyDescent="0.25">
      <c r="A23038" t="s">
        <v>402</v>
      </c>
      <c r="B23038" t="s">
        <v>128</v>
      </c>
      <c r="C23038" t="s">
        <v>13</v>
      </c>
      <c r="D23038" t="s">
        <v>197</v>
      </c>
      <c r="E23038" t="s">
        <v>197</v>
      </c>
      <c r="F23038" t="s">
        <v>14</v>
      </c>
      <c r="G23038" t="s">
        <v>175</v>
      </c>
      <c r="H23038" t="s">
        <v>183</v>
      </c>
      <c r="I23038" t="s">
        <v>36</v>
      </c>
      <c r="J23038" t="s">
        <v>117</v>
      </c>
      <c r="K23038" s="1">
        <v>45427</v>
      </c>
      <c r="L23038">
        <v>60</v>
      </c>
      <c r="M23038">
        <v>4</v>
      </c>
      <c r="N23038" t="s">
        <v>536</v>
      </c>
      <c r="O23038" t="s">
        <v>537</v>
      </c>
      <c r="P23038" t="s">
        <v>632</v>
      </c>
    </row>
    <row r="23039" spans="1:16" x14ac:dyDescent="0.25">
      <c r="A23039" t="s">
        <v>402</v>
      </c>
      <c r="B23039" t="s">
        <v>128</v>
      </c>
      <c r="C23039" t="s">
        <v>13</v>
      </c>
      <c r="D23039" t="s">
        <v>197</v>
      </c>
      <c r="E23039" t="s">
        <v>197</v>
      </c>
      <c r="F23039" t="s">
        <v>14</v>
      </c>
      <c r="G23039" t="s">
        <v>175</v>
      </c>
      <c r="H23039" t="s">
        <v>183</v>
      </c>
      <c r="I23039" t="s">
        <v>85</v>
      </c>
      <c r="J23039" t="s">
        <v>117</v>
      </c>
      <c r="K23039" s="1">
        <v>45405</v>
      </c>
      <c r="L23039">
        <v>90</v>
      </c>
      <c r="M23039">
        <v>1</v>
      </c>
      <c r="N23039" t="s">
        <v>536</v>
      </c>
      <c r="O23039" t="s">
        <v>537</v>
      </c>
      <c r="P23039" t="s">
        <v>632</v>
      </c>
    </row>
    <row r="23040" spans="1:16" x14ac:dyDescent="0.25">
      <c r="A23040" t="s">
        <v>402</v>
      </c>
      <c r="B23040" t="s">
        <v>128</v>
      </c>
      <c r="C23040" t="s">
        <v>13</v>
      </c>
      <c r="D23040" t="s">
        <v>197</v>
      </c>
      <c r="E23040" t="s">
        <v>197</v>
      </c>
      <c r="F23040" t="s">
        <v>14</v>
      </c>
      <c r="G23040" t="s">
        <v>175</v>
      </c>
      <c r="H23040" t="s">
        <v>183</v>
      </c>
      <c r="I23040" t="s">
        <v>85</v>
      </c>
      <c r="J23040" t="s">
        <v>117</v>
      </c>
      <c r="K23040" s="1">
        <v>45406</v>
      </c>
      <c r="L23040">
        <v>60</v>
      </c>
      <c r="M23040">
        <v>1</v>
      </c>
      <c r="N23040" t="s">
        <v>536</v>
      </c>
      <c r="O23040" t="s">
        <v>537</v>
      </c>
      <c r="P23040" t="s">
        <v>632</v>
      </c>
    </row>
    <row r="23041" spans="1:16" x14ac:dyDescent="0.25">
      <c r="A23041" t="s">
        <v>402</v>
      </c>
      <c r="B23041" t="s">
        <v>128</v>
      </c>
      <c r="C23041" t="s">
        <v>13</v>
      </c>
      <c r="D23041" t="s">
        <v>197</v>
      </c>
      <c r="E23041" t="s">
        <v>197</v>
      </c>
      <c r="F23041" t="s">
        <v>14</v>
      </c>
      <c r="G23041" t="s">
        <v>175</v>
      </c>
      <c r="H23041" t="s">
        <v>183</v>
      </c>
      <c r="I23041" t="s">
        <v>85</v>
      </c>
      <c r="J23041" t="s">
        <v>117</v>
      </c>
      <c r="K23041" s="1">
        <v>45412</v>
      </c>
      <c r="L23041">
        <v>120</v>
      </c>
      <c r="M23041">
        <v>2</v>
      </c>
      <c r="N23041" t="s">
        <v>536</v>
      </c>
      <c r="O23041" t="s">
        <v>537</v>
      </c>
      <c r="P23041" t="s">
        <v>632</v>
      </c>
    </row>
    <row r="23042" spans="1:16" x14ac:dyDescent="0.25">
      <c r="A23042" t="s">
        <v>402</v>
      </c>
      <c r="B23042" t="s">
        <v>128</v>
      </c>
      <c r="C23042" t="s">
        <v>13</v>
      </c>
      <c r="D23042" t="s">
        <v>197</v>
      </c>
      <c r="E23042" t="s">
        <v>197</v>
      </c>
      <c r="F23042" t="s">
        <v>14</v>
      </c>
      <c r="G23042" t="s">
        <v>175</v>
      </c>
      <c r="H23042" t="s">
        <v>183</v>
      </c>
      <c r="I23042" t="s">
        <v>85</v>
      </c>
      <c r="J23042" t="s">
        <v>117</v>
      </c>
      <c r="K23042" s="1">
        <v>45419</v>
      </c>
      <c r="L23042">
        <v>120</v>
      </c>
      <c r="M23042">
        <v>3</v>
      </c>
      <c r="N23042" t="s">
        <v>536</v>
      </c>
      <c r="O23042" t="s">
        <v>537</v>
      </c>
      <c r="P23042" t="s">
        <v>632</v>
      </c>
    </row>
    <row r="23043" spans="1:16" x14ac:dyDescent="0.25">
      <c r="A23043" t="s">
        <v>402</v>
      </c>
      <c r="B23043" t="s">
        <v>128</v>
      </c>
      <c r="C23043" t="s">
        <v>13</v>
      </c>
      <c r="D23043" t="s">
        <v>197</v>
      </c>
      <c r="E23043" t="s">
        <v>197</v>
      </c>
      <c r="F23043" t="s">
        <v>14</v>
      </c>
      <c r="G23043" t="s">
        <v>175</v>
      </c>
      <c r="H23043" t="s">
        <v>72</v>
      </c>
      <c r="I23043" t="s">
        <v>130</v>
      </c>
      <c r="J23043" t="s">
        <v>119</v>
      </c>
      <c r="K23043" s="1">
        <v>45413</v>
      </c>
      <c r="L23043">
        <v>10.001999999999899</v>
      </c>
      <c r="M23043">
        <v>2</v>
      </c>
      <c r="N23043" t="s">
        <v>536</v>
      </c>
      <c r="O23043" t="s">
        <v>537</v>
      </c>
      <c r="P23043" t="s">
        <v>632</v>
      </c>
    </row>
    <row r="23044" spans="1:16" x14ac:dyDescent="0.25">
      <c r="A23044" t="s">
        <v>402</v>
      </c>
      <c r="B23044" t="s">
        <v>128</v>
      </c>
      <c r="C23044" t="s">
        <v>13</v>
      </c>
      <c r="D23044" t="s">
        <v>197</v>
      </c>
      <c r="E23044" t="s">
        <v>197</v>
      </c>
      <c r="F23044" t="s">
        <v>14</v>
      </c>
      <c r="G23044" t="s">
        <v>175</v>
      </c>
      <c r="H23044" t="s">
        <v>72</v>
      </c>
      <c r="I23044" t="s">
        <v>186</v>
      </c>
      <c r="J23044" t="s">
        <v>119</v>
      </c>
      <c r="K23044" s="1">
        <v>45404</v>
      </c>
      <c r="L23044">
        <v>60</v>
      </c>
      <c r="M23044">
        <v>1</v>
      </c>
      <c r="N23044" t="s">
        <v>536</v>
      </c>
      <c r="O23044" t="s">
        <v>537</v>
      </c>
      <c r="P23044" t="s">
        <v>632</v>
      </c>
    </row>
    <row r="23045" spans="1:16" x14ac:dyDescent="0.25">
      <c r="A23045" t="s">
        <v>402</v>
      </c>
      <c r="B23045" t="s">
        <v>128</v>
      </c>
      <c r="C23045" t="s">
        <v>13</v>
      </c>
      <c r="D23045" t="s">
        <v>197</v>
      </c>
      <c r="E23045" t="s">
        <v>197</v>
      </c>
      <c r="F23045" t="s">
        <v>14</v>
      </c>
      <c r="G23045" t="s">
        <v>175</v>
      </c>
      <c r="H23045" t="s">
        <v>72</v>
      </c>
      <c r="I23045" t="s">
        <v>186</v>
      </c>
      <c r="J23045" t="s">
        <v>119</v>
      </c>
      <c r="K23045" s="1">
        <v>45405</v>
      </c>
      <c r="L23045">
        <v>120</v>
      </c>
      <c r="M23045">
        <v>1</v>
      </c>
      <c r="N23045" t="s">
        <v>536</v>
      </c>
      <c r="O23045" t="s">
        <v>537</v>
      </c>
      <c r="P23045" t="s">
        <v>632</v>
      </c>
    </row>
    <row r="23046" spans="1:16" x14ac:dyDescent="0.25">
      <c r="A23046" t="s">
        <v>402</v>
      </c>
      <c r="B23046" t="s">
        <v>128</v>
      </c>
      <c r="C23046" t="s">
        <v>13</v>
      </c>
      <c r="D23046" t="s">
        <v>197</v>
      </c>
      <c r="E23046" t="s">
        <v>197</v>
      </c>
      <c r="F23046" t="s">
        <v>14</v>
      </c>
      <c r="G23046" t="s">
        <v>175</v>
      </c>
      <c r="H23046" t="s">
        <v>72</v>
      </c>
      <c r="I23046" t="s">
        <v>186</v>
      </c>
      <c r="J23046" t="s">
        <v>119</v>
      </c>
      <c r="K23046" s="1">
        <v>45406</v>
      </c>
      <c r="L23046">
        <v>180</v>
      </c>
      <c r="M23046">
        <v>1</v>
      </c>
      <c r="N23046" t="s">
        <v>536</v>
      </c>
      <c r="O23046" t="s">
        <v>537</v>
      </c>
      <c r="P23046" t="s">
        <v>632</v>
      </c>
    </row>
    <row r="23047" spans="1:16" x14ac:dyDescent="0.25">
      <c r="A23047" t="s">
        <v>402</v>
      </c>
      <c r="B23047" t="s">
        <v>128</v>
      </c>
      <c r="C23047" t="s">
        <v>13</v>
      </c>
      <c r="D23047" t="s">
        <v>197</v>
      </c>
      <c r="E23047" t="s">
        <v>197</v>
      </c>
      <c r="F23047" t="s">
        <v>14</v>
      </c>
      <c r="G23047" t="s">
        <v>175</v>
      </c>
      <c r="H23047" t="s">
        <v>72</v>
      </c>
      <c r="I23047" t="s">
        <v>186</v>
      </c>
      <c r="J23047" t="s">
        <v>119</v>
      </c>
      <c r="K23047" s="1">
        <v>45407</v>
      </c>
      <c r="L23047">
        <v>120</v>
      </c>
      <c r="M23047">
        <v>1</v>
      </c>
      <c r="N23047" t="s">
        <v>536</v>
      </c>
      <c r="O23047" t="s">
        <v>537</v>
      </c>
      <c r="P23047" t="s">
        <v>632</v>
      </c>
    </row>
    <row r="23048" spans="1:16" x14ac:dyDescent="0.25">
      <c r="A23048" t="s">
        <v>402</v>
      </c>
      <c r="B23048" t="s">
        <v>128</v>
      </c>
      <c r="C23048" t="s">
        <v>13</v>
      </c>
      <c r="D23048" t="s">
        <v>197</v>
      </c>
      <c r="E23048" t="s">
        <v>197</v>
      </c>
      <c r="F23048" t="s">
        <v>14</v>
      </c>
      <c r="G23048" t="s">
        <v>175</v>
      </c>
      <c r="H23048" t="s">
        <v>72</v>
      </c>
      <c r="I23048" t="s">
        <v>186</v>
      </c>
      <c r="J23048" t="s">
        <v>119</v>
      </c>
      <c r="K23048" s="1">
        <v>45408</v>
      </c>
      <c r="L23048">
        <v>180</v>
      </c>
      <c r="M23048">
        <v>1</v>
      </c>
      <c r="N23048" t="s">
        <v>536</v>
      </c>
      <c r="O23048" t="s">
        <v>537</v>
      </c>
      <c r="P23048" t="s">
        <v>632</v>
      </c>
    </row>
    <row r="23049" spans="1:16" x14ac:dyDescent="0.25">
      <c r="A23049" t="s">
        <v>402</v>
      </c>
      <c r="B23049" t="s">
        <v>128</v>
      </c>
      <c r="C23049" t="s">
        <v>13</v>
      </c>
      <c r="D23049" t="s">
        <v>197</v>
      </c>
      <c r="E23049" t="s">
        <v>197</v>
      </c>
      <c r="F23049" t="s">
        <v>14</v>
      </c>
      <c r="G23049" t="s">
        <v>175</v>
      </c>
      <c r="H23049" t="s">
        <v>72</v>
      </c>
      <c r="I23049" t="s">
        <v>186</v>
      </c>
      <c r="J23049" t="s">
        <v>119</v>
      </c>
      <c r="K23049" s="1">
        <v>45411</v>
      </c>
      <c r="L23049">
        <v>120</v>
      </c>
      <c r="M23049">
        <v>2</v>
      </c>
      <c r="N23049" t="s">
        <v>536</v>
      </c>
      <c r="O23049" t="s">
        <v>537</v>
      </c>
      <c r="P23049" t="s">
        <v>632</v>
      </c>
    </row>
    <row r="23050" spans="1:16" x14ac:dyDescent="0.25">
      <c r="A23050" t="s">
        <v>402</v>
      </c>
      <c r="B23050" t="s">
        <v>128</v>
      </c>
      <c r="C23050" t="s">
        <v>13</v>
      </c>
      <c r="D23050" t="s">
        <v>197</v>
      </c>
      <c r="E23050" t="s">
        <v>197</v>
      </c>
      <c r="F23050" t="s">
        <v>14</v>
      </c>
      <c r="G23050" t="s">
        <v>175</v>
      </c>
      <c r="H23050" t="s">
        <v>72</v>
      </c>
      <c r="I23050" t="s">
        <v>186</v>
      </c>
      <c r="J23050" t="s">
        <v>119</v>
      </c>
      <c r="K23050" s="1">
        <v>45412</v>
      </c>
      <c r="L23050">
        <v>180</v>
      </c>
      <c r="M23050">
        <v>2</v>
      </c>
      <c r="N23050" t="s">
        <v>536</v>
      </c>
      <c r="O23050" t="s">
        <v>537</v>
      </c>
      <c r="P23050" t="s">
        <v>632</v>
      </c>
    </row>
    <row r="23051" spans="1:16" x14ac:dyDescent="0.25">
      <c r="A23051" t="s">
        <v>402</v>
      </c>
      <c r="B23051" t="s">
        <v>128</v>
      </c>
      <c r="C23051" t="s">
        <v>13</v>
      </c>
      <c r="D23051" t="s">
        <v>197</v>
      </c>
      <c r="E23051" t="s">
        <v>197</v>
      </c>
      <c r="F23051" t="s">
        <v>14</v>
      </c>
      <c r="G23051" t="s">
        <v>175</v>
      </c>
      <c r="H23051" t="s">
        <v>72</v>
      </c>
      <c r="I23051" t="s">
        <v>186</v>
      </c>
      <c r="J23051" t="s">
        <v>119</v>
      </c>
      <c r="K23051" s="1">
        <v>45413</v>
      </c>
      <c r="L23051">
        <v>180</v>
      </c>
      <c r="M23051">
        <v>2</v>
      </c>
      <c r="N23051" t="s">
        <v>536</v>
      </c>
      <c r="O23051" t="s">
        <v>537</v>
      </c>
      <c r="P23051" t="s">
        <v>632</v>
      </c>
    </row>
    <row r="23052" spans="1:16" x14ac:dyDescent="0.25">
      <c r="A23052" t="s">
        <v>402</v>
      </c>
      <c r="B23052" t="s">
        <v>128</v>
      </c>
      <c r="C23052" t="s">
        <v>13</v>
      </c>
      <c r="D23052" t="s">
        <v>197</v>
      </c>
      <c r="E23052" t="s">
        <v>197</v>
      </c>
      <c r="F23052" t="s">
        <v>14</v>
      </c>
      <c r="G23052" t="s">
        <v>175</v>
      </c>
      <c r="H23052" t="s">
        <v>72</v>
      </c>
      <c r="I23052" t="s">
        <v>186</v>
      </c>
      <c r="J23052" t="s">
        <v>119</v>
      </c>
      <c r="K23052" s="1">
        <v>45414</v>
      </c>
      <c r="L23052">
        <v>180</v>
      </c>
      <c r="M23052">
        <v>2</v>
      </c>
      <c r="N23052" t="s">
        <v>536</v>
      </c>
      <c r="O23052" t="s">
        <v>537</v>
      </c>
      <c r="P23052" t="s">
        <v>632</v>
      </c>
    </row>
    <row r="23053" spans="1:16" x14ac:dyDescent="0.25">
      <c r="A23053" t="s">
        <v>402</v>
      </c>
      <c r="B23053" t="s">
        <v>128</v>
      </c>
      <c r="C23053" t="s">
        <v>13</v>
      </c>
      <c r="D23053" t="s">
        <v>197</v>
      </c>
      <c r="E23053" t="s">
        <v>197</v>
      </c>
      <c r="F23053" t="s">
        <v>14</v>
      </c>
      <c r="G23053" t="s">
        <v>175</v>
      </c>
      <c r="H23053" t="s">
        <v>72</v>
      </c>
      <c r="I23053" t="s">
        <v>186</v>
      </c>
      <c r="J23053" t="s">
        <v>119</v>
      </c>
      <c r="K23053" s="1">
        <v>45415</v>
      </c>
      <c r="L23053">
        <v>240</v>
      </c>
      <c r="M23053">
        <v>2</v>
      </c>
      <c r="N23053" t="s">
        <v>536</v>
      </c>
      <c r="O23053" t="s">
        <v>537</v>
      </c>
      <c r="P23053" t="s">
        <v>632</v>
      </c>
    </row>
    <row r="23054" spans="1:16" x14ac:dyDescent="0.25">
      <c r="A23054" t="s">
        <v>402</v>
      </c>
      <c r="B23054" t="s">
        <v>128</v>
      </c>
      <c r="C23054" t="s">
        <v>13</v>
      </c>
      <c r="D23054" t="s">
        <v>197</v>
      </c>
      <c r="E23054" t="s">
        <v>197</v>
      </c>
      <c r="F23054" t="s">
        <v>14</v>
      </c>
      <c r="G23054" t="s">
        <v>175</v>
      </c>
      <c r="H23054" t="s">
        <v>72</v>
      </c>
      <c r="I23054" t="s">
        <v>186</v>
      </c>
      <c r="J23054" t="s">
        <v>119</v>
      </c>
      <c r="K23054" s="1">
        <v>45418</v>
      </c>
      <c r="L23054">
        <v>240</v>
      </c>
      <c r="M23054">
        <v>3</v>
      </c>
      <c r="N23054" t="s">
        <v>536</v>
      </c>
      <c r="O23054" t="s">
        <v>537</v>
      </c>
      <c r="P23054" t="s">
        <v>632</v>
      </c>
    </row>
    <row r="23055" spans="1:16" x14ac:dyDescent="0.25">
      <c r="A23055" t="s">
        <v>402</v>
      </c>
      <c r="B23055" t="s">
        <v>128</v>
      </c>
      <c r="C23055" t="s">
        <v>13</v>
      </c>
      <c r="D23055" t="s">
        <v>197</v>
      </c>
      <c r="E23055" t="s">
        <v>197</v>
      </c>
      <c r="F23055" t="s">
        <v>14</v>
      </c>
      <c r="G23055" t="s">
        <v>175</v>
      </c>
      <c r="H23055" t="s">
        <v>72</v>
      </c>
      <c r="I23055" t="s">
        <v>186</v>
      </c>
      <c r="J23055" t="s">
        <v>119</v>
      </c>
      <c r="K23055" s="1">
        <v>45419</v>
      </c>
      <c r="L23055">
        <v>240</v>
      </c>
      <c r="M23055">
        <v>3</v>
      </c>
      <c r="N23055" t="s">
        <v>536</v>
      </c>
      <c r="O23055" t="s">
        <v>537</v>
      </c>
      <c r="P23055" t="s">
        <v>632</v>
      </c>
    </row>
    <row r="23056" spans="1:16" x14ac:dyDescent="0.25">
      <c r="A23056" t="s">
        <v>402</v>
      </c>
      <c r="B23056" t="s">
        <v>128</v>
      </c>
      <c r="C23056" t="s">
        <v>13</v>
      </c>
      <c r="D23056" t="s">
        <v>197</v>
      </c>
      <c r="E23056" t="s">
        <v>197</v>
      </c>
      <c r="F23056" t="s">
        <v>14</v>
      </c>
      <c r="G23056" t="s">
        <v>175</v>
      </c>
      <c r="H23056" t="s">
        <v>72</v>
      </c>
      <c r="I23056" t="s">
        <v>186</v>
      </c>
      <c r="J23056" t="s">
        <v>119</v>
      </c>
      <c r="K23056" s="1">
        <v>45420</v>
      </c>
      <c r="L23056">
        <v>300</v>
      </c>
      <c r="M23056">
        <v>3</v>
      </c>
      <c r="N23056" t="s">
        <v>536</v>
      </c>
      <c r="O23056" t="s">
        <v>537</v>
      </c>
      <c r="P23056" t="s">
        <v>632</v>
      </c>
    </row>
    <row r="23057" spans="1:16" x14ac:dyDescent="0.25">
      <c r="A23057" t="s">
        <v>402</v>
      </c>
      <c r="B23057" t="s">
        <v>128</v>
      </c>
      <c r="C23057" t="s">
        <v>13</v>
      </c>
      <c r="D23057" t="s">
        <v>197</v>
      </c>
      <c r="E23057" t="s">
        <v>197</v>
      </c>
      <c r="F23057" t="s">
        <v>14</v>
      </c>
      <c r="G23057" t="s">
        <v>175</v>
      </c>
      <c r="H23057" t="s">
        <v>72</v>
      </c>
      <c r="I23057" t="s">
        <v>186</v>
      </c>
      <c r="J23057" t="s">
        <v>119</v>
      </c>
      <c r="K23057" s="1">
        <v>45421</v>
      </c>
      <c r="L23057">
        <v>240</v>
      </c>
      <c r="M23057">
        <v>3</v>
      </c>
      <c r="N23057" t="s">
        <v>536</v>
      </c>
      <c r="O23057" t="s">
        <v>537</v>
      </c>
      <c r="P23057" t="s">
        <v>632</v>
      </c>
    </row>
    <row r="23058" spans="1:16" x14ac:dyDescent="0.25">
      <c r="A23058" t="s">
        <v>402</v>
      </c>
      <c r="B23058" t="s">
        <v>128</v>
      </c>
      <c r="C23058" t="s">
        <v>13</v>
      </c>
      <c r="D23058" t="s">
        <v>197</v>
      </c>
      <c r="E23058" t="s">
        <v>197</v>
      </c>
      <c r="F23058" t="s">
        <v>14</v>
      </c>
      <c r="G23058" t="s">
        <v>175</v>
      </c>
      <c r="H23058" t="s">
        <v>72</v>
      </c>
      <c r="I23058" t="s">
        <v>186</v>
      </c>
      <c r="J23058" t="s">
        <v>119</v>
      </c>
      <c r="K23058" s="1">
        <v>45422</v>
      </c>
      <c r="L23058">
        <v>240</v>
      </c>
      <c r="M23058">
        <v>3</v>
      </c>
      <c r="N23058" t="s">
        <v>536</v>
      </c>
      <c r="O23058" t="s">
        <v>537</v>
      </c>
      <c r="P23058" t="s">
        <v>632</v>
      </c>
    </row>
    <row r="23059" spans="1:16" x14ac:dyDescent="0.25">
      <c r="A23059" t="s">
        <v>402</v>
      </c>
      <c r="B23059" t="s">
        <v>128</v>
      </c>
      <c r="C23059" t="s">
        <v>13</v>
      </c>
      <c r="D23059" t="s">
        <v>197</v>
      </c>
      <c r="E23059" t="s">
        <v>197</v>
      </c>
      <c r="F23059" t="s">
        <v>14</v>
      </c>
      <c r="G23059" t="s">
        <v>175</v>
      </c>
      <c r="H23059" t="s">
        <v>72</v>
      </c>
      <c r="I23059" t="s">
        <v>186</v>
      </c>
      <c r="J23059" t="s">
        <v>119</v>
      </c>
      <c r="K23059" s="1">
        <v>45425</v>
      </c>
      <c r="L23059">
        <v>240</v>
      </c>
      <c r="M23059">
        <v>4</v>
      </c>
      <c r="N23059" t="s">
        <v>536</v>
      </c>
      <c r="O23059" t="s">
        <v>537</v>
      </c>
      <c r="P23059" t="s">
        <v>632</v>
      </c>
    </row>
    <row r="23060" spans="1:16" x14ac:dyDescent="0.25">
      <c r="A23060" t="s">
        <v>402</v>
      </c>
      <c r="B23060" t="s">
        <v>128</v>
      </c>
      <c r="C23060" t="s">
        <v>13</v>
      </c>
      <c r="D23060" t="s">
        <v>197</v>
      </c>
      <c r="E23060" t="s">
        <v>197</v>
      </c>
      <c r="F23060" t="s">
        <v>14</v>
      </c>
      <c r="G23060" t="s">
        <v>175</v>
      </c>
      <c r="H23060" t="s">
        <v>72</v>
      </c>
      <c r="I23060" t="s">
        <v>186</v>
      </c>
      <c r="J23060" t="s">
        <v>119</v>
      </c>
      <c r="K23060" s="1">
        <v>45426</v>
      </c>
      <c r="L23060">
        <v>240</v>
      </c>
      <c r="M23060">
        <v>4</v>
      </c>
      <c r="N23060" t="s">
        <v>536</v>
      </c>
      <c r="O23060" t="s">
        <v>537</v>
      </c>
      <c r="P23060" t="s">
        <v>632</v>
      </c>
    </row>
    <row r="23061" spans="1:16" x14ac:dyDescent="0.25">
      <c r="A23061" t="s">
        <v>402</v>
      </c>
      <c r="B23061" t="s">
        <v>128</v>
      </c>
      <c r="C23061" t="s">
        <v>13</v>
      </c>
      <c r="D23061" t="s">
        <v>197</v>
      </c>
      <c r="E23061" t="s">
        <v>197</v>
      </c>
      <c r="F23061" t="s">
        <v>14</v>
      </c>
      <c r="G23061" t="s">
        <v>175</v>
      </c>
      <c r="H23061" t="s">
        <v>72</v>
      </c>
      <c r="I23061" t="s">
        <v>186</v>
      </c>
      <c r="J23061" t="s">
        <v>119</v>
      </c>
      <c r="K23061" s="1">
        <v>45427</v>
      </c>
      <c r="L23061">
        <v>240</v>
      </c>
      <c r="M23061">
        <v>4</v>
      </c>
      <c r="N23061" t="s">
        <v>536</v>
      </c>
      <c r="O23061" t="s">
        <v>537</v>
      </c>
      <c r="P23061" t="s">
        <v>632</v>
      </c>
    </row>
    <row r="23062" spans="1:16" x14ac:dyDescent="0.25">
      <c r="A23062" t="s">
        <v>402</v>
      </c>
      <c r="B23062" t="s">
        <v>128</v>
      </c>
      <c r="C23062" t="s">
        <v>13</v>
      </c>
      <c r="D23062" t="s">
        <v>197</v>
      </c>
      <c r="E23062" t="s">
        <v>197</v>
      </c>
      <c r="F23062" t="s">
        <v>14</v>
      </c>
      <c r="G23062" t="s">
        <v>175</v>
      </c>
      <c r="H23062" t="s">
        <v>72</v>
      </c>
      <c r="I23062" t="s">
        <v>186</v>
      </c>
      <c r="J23062" t="s">
        <v>119</v>
      </c>
      <c r="K23062" s="1">
        <v>45428</v>
      </c>
      <c r="L23062">
        <v>300</v>
      </c>
      <c r="M23062">
        <v>4</v>
      </c>
      <c r="N23062" t="s">
        <v>536</v>
      </c>
      <c r="O23062" t="s">
        <v>537</v>
      </c>
      <c r="P23062" t="s">
        <v>632</v>
      </c>
    </row>
    <row r="23063" spans="1:16" x14ac:dyDescent="0.25">
      <c r="A23063" t="s">
        <v>402</v>
      </c>
      <c r="B23063" t="s">
        <v>128</v>
      </c>
      <c r="C23063" t="s">
        <v>13</v>
      </c>
      <c r="D23063" t="s">
        <v>197</v>
      </c>
      <c r="E23063" t="s">
        <v>197</v>
      </c>
      <c r="F23063" t="s">
        <v>14</v>
      </c>
      <c r="G23063" t="s">
        <v>175</v>
      </c>
      <c r="H23063" t="s">
        <v>72</v>
      </c>
      <c r="I23063" t="s">
        <v>186</v>
      </c>
      <c r="J23063" t="s">
        <v>119</v>
      </c>
      <c r="K23063" s="1">
        <v>45429</v>
      </c>
      <c r="L23063">
        <v>180</v>
      </c>
      <c r="M23063">
        <v>4</v>
      </c>
      <c r="N23063" t="s">
        <v>536</v>
      </c>
      <c r="O23063" t="s">
        <v>537</v>
      </c>
      <c r="P23063" t="s">
        <v>632</v>
      </c>
    </row>
    <row r="23064" spans="1:16" x14ac:dyDescent="0.25">
      <c r="A23064" t="s">
        <v>402</v>
      </c>
      <c r="B23064" t="s">
        <v>128</v>
      </c>
      <c r="C23064" t="s">
        <v>13</v>
      </c>
      <c r="D23064" t="s">
        <v>197</v>
      </c>
      <c r="E23064" t="s">
        <v>197</v>
      </c>
      <c r="F23064" t="s">
        <v>14</v>
      </c>
      <c r="G23064" t="s">
        <v>175</v>
      </c>
      <c r="H23064" t="s">
        <v>72</v>
      </c>
      <c r="I23064" t="s">
        <v>73</v>
      </c>
      <c r="J23064" t="s">
        <v>119</v>
      </c>
      <c r="K23064" s="1">
        <v>45404</v>
      </c>
      <c r="L23064">
        <v>60</v>
      </c>
      <c r="M23064">
        <v>1</v>
      </c>
      <c r="N23064" t="s">
        <v>536</v>
      </c>
      <c r="O23064" t="s">
        <v>537</v>
      </c>
      <c r="P23064" t="s">
        <v>632</v>
      </c>
    </row>
    <row r="23065" spans="1:16" x14ac:dyDescent="0.25">
      <c r="A23065" t="s">
        <v>402</v>
      </c>
      <c r="B23065" t="s">
        <v>128</v>
      </c>
      <c r="C23065" t="s">
        <v>13</v>
      </c>
      <c r="D23065" t="s">
        <v>197</v>
      </c>
      <c r="E23065" t="s">
        <v>197</v>
      </c>
      <c r="F23065" t="s">
        <v>14</v>
      </c>
      <c r="G23065" t="s">
        <v>175</v>
      </c>
      <c r="H23065" t="s">
        <v>72</v>
      </c>
      <c r="I23065" t="s">
        <v>73</v>
      </c>
      <c r="J23065" t="s">
        <v>119</v>
      </c>
      <c r="K23065" s="1">
        <v>45407</v>
      </c>
      <c r="L23065">
        <v>60</v>
      </c>
      <c r="M23065">
        <v>1</v>
      </c>
      <c r="N23065" t="s">
        <v>536</v>
      </c>
      <c r="O23065" t="s">
        <v>537</v>
      </c>
      <c r="P23065" t="s">
        <v>632</v>
      </c>
    </row>
    <row r="23066" spans="1:16" x14ac:dyDescent="0.25">
      <c r="A23066" t="s">
        <v>402</v>
      </c>
      <c r="B23066" t="s">
        <v>128</v>
      </c>
      <c r="C23066" t="s">
        <v>13</v>
      </c>
      <c r="D23066" t="s">
        <v>197</v>
      </c>
      <c r="E23066" t="s">
        <v>197</v>
      </c>
      <c r="F23066" t="s">
        <v>14</v>
      </c>
      <c r="G23066" t="s">
        <v>175</v>
      </c>
      <c r="H23066" t="s">
        <v>72</v>
      </c>
      <c r="I23066" t="s">
        <v>73</v>
      </c>
      <c r="J23066" t="s">
        <v>119</v>
      </c>
      <c r="K23066" s="1">
        <v>45418</v>
      </c>
      <c r="L23066">
        <v>30</v>
      </c>
      <c r="M23066">
        <v>3</v>
      </c>
      <c r="N23066" t="s">
        <v>536</v>
      </c>
      <c r="O23066" t="s">
        <v>537</v>
      </c>
      <c r="P23066" t="s">
        <v>632</v>
      </c>
    </row>
    <row r="23067" spans="1:16" x14ac:dyDescent="0.25">
      <c r="A23067" t="s">
        <v>402</v>
      </c>
      <c r="B23067" t="s">
        <v>128</v>
      </c>
      <c r="C23067" t="s">
        <v>13</v>
      </c>
      <c r="D23067" t="s">
        <v>197</v>
      </c>
      <c r="E23067" t="s">
        <v>197</v>
      </c>
      <c r="F23067" t="s">
        <v>14</v>
      </c>
      <c r="G23067" t="s">
        <v>175</v>
      </c>
      <c r="H23067" t="s">
        <v>72</v>
      </c>
      <c r="I23067" t="s">
        <v>73</v>
      </c>
      <c r="J23067" t="s">
        <v>119</v>
      </c>
      <c r="K23067" s="1">
        <v>45419</v>
      </c>
      <c r="L23067">
        <v>30</v>
      </c>
      <c r="M23067">
        <v>3</v>
      </c>
      <c r="N23067" t="s">
        <v>536</v>
      </c>
      <c r="O23067" t="s">
        <v>537</v>
      </c>
      <c r="P23067" t="s">
        <v>632</v>
      </c>
    </row>
    <row r="23068" spans="1:16" x14ac:dyDescent="0.25">
      <c r="A23068" t="s">
        <v>402</v>
      </c>
      <c r="B23068" t="s">
        <v>128</v>
      </c>
      <c r="C23068" t="s">
        <v>13</v>
      </c>
      <c r="D23068" t="s">
        <v>197</v>
      </c>
      <c r="E23068" t="s">
        <v>197</v>
      </c>
      <c r="F23068" t="s">
        <v>14</v>
      </c>
      <c r="G23068" t="s">
        <v>175</v>
      </c>
      <c r="H23068" t="s">
        <v>72</v>
      </c>
      <c r="I23068" t="s">
        <v>73</v>
      </c>
      <c r="J23068" t="s">
        <v>119</v>
      </c>
      <c r="K23068" s="1">
        <v>45420</v>
      </c>
      <c r="L23068">
        <v>120</v>
      </c>
      <c r="M23068">
        <v>3</v>
      </c>
      <c r="N23068" t="s">
        <v>536</v>
      </c>
      <c r="O23068" t="s">
        <v>537</v>
      </c>
      <c r="P23068" t="s">
        <v>632</v>
      </c>
    </row>
    <row r="23069" spans="1:16" x14ac:dyDescent="0.25">
      <c r="A23069" t="s">
        <v>402</v>
      </c>
      <c r="B23069" t="s">
        <v>128</v>
      </c>
      <c r="C23069" t="s">
        <v>13</v>
      </c>
      <c r="D23069" t="s">
        <v>197</v>
      </c>
      <c r="E23069" t="s">
        <v>197</v>
      </c>
      <c r="F23069" t="s">
        <v>14</v>
      </c>
      <c r="G23069" t="s">
        <v>175</v>
      </c>
      <c r="H23069" t="s">
        <v>72</v>
      </c>
      <c r="I23069" t="s">
        <v>73</v>
      </c>
      <c r="J23069" t="s">
        <v>119</v>
      </c>
      <c r="K23069" s="1">
        <v>45421</v>
      </c>
      <c r="L23069">
        <v>150</v>
      </c>
      <c r="M23069">
        <v>3</v>
      </c>
      <c r="N23069" t="s">
        <v>536</v>
      </c>
      <c r="O23069" t="s">
        <v>537</v>
      </c>
      <c r="P23069" t="s">
        <v>632</v>
      </c>
    </row>
    <row r="23070" spans="1:16" x14ac:dyDescent="0.25">
      <c r="A23070" t="s">
        <v>402</v>
      </c>
      <c r="B23070" t="s">
        <v>128</v>
      </c>
      <c r="C23070" t="s">
        <v>13</v>
      </c>
      <c r="D23070" t="s">
        <v>197</v>
      </c>
      <c r="E23070" t="s">
        <v>197</v>
      </c>
      <c r="F23070" t="s">
        <v>14</v>
      </c>
      <c r="G23070" t="s">
        <v>175</v>
      </c>
      <c r="H23070" t="s">
        <v>72</v>
      </c>
      <c r="I23070" t="s">
        <v>74</v>
      </c>
      <c r="J23070" t="s">
        <v>119</v>
      </c>
      <c r="K23070" s="1">
        <v>45406</v>
      </c>
      <c r="L23070">
        <v>30</v>
      </c>
      <c r="M23070">
        <v>1</v>
      </c>
      <c r="N23070" t="s">
        <v>536</v>
      </c>
      <c r="O23070" t="s">
        <v>537</v>
      </c>
      <c r="P23070" t="s">
        <v>632</v>
      </c>
    </row>
    <row r="23071" spans="1:16" x14ac:dyDescent="0.25">
      <c r="A23071" t="s">
        <v>402</v>
      </c>
      <c r="B23071" t="s">
        <v>128</v>
      </c>
      <c r="C23071" t="s">
        <v>13</v>
      </c>
      <c r="D23071" t="s">
        <v>197</v>
      </c>
      <c r="E23071" t="s">
        <v>197</v>
      </c>
      <c r="F23071" t="s">
        <v>14</v>
      </c>
      <c r="G23071" t="s">
        <v>175</v>
      </c>
      <c r="H23071" t="s">
        <v>72</v>
      </c>
      <c r="I23071" t="s">
        <v>74</v>
      </c>
      <c r="J23071" t="s">
        <v>119</v>
      </c>
      <c r="K23071" s="1">
        <v>45408</v>
      </c>
      <c r="L23071">
        <v>30</v>
      </c>
      <c r="M23071">
        <v>1</v>
      </c>
      <c r="N23071" t="s">
        <v>536</v>
      </c>
      <c r="O23071" t="s">
        <v>537</v>
      </c>
      <c r="P23071" t="s">
        <v>632</v>
      </c>
    </row>
    <row r="23072" spans="1:16" x14ac:dyDescent="0.25">
      <c r="A23072" t="s">
        <v>402</v>
      </c>
      <c r="B23072" t="s">
        <v>128</v>
      </c>
      <c r="C23072" t="s">
        <v>13</v>
      </c>
      <c r="D23072" t="s">
        <v>197</v>
      </c>
      <c r="E23072" t="s">
        <v>197</v>
      </c>
      <c r="F23072" t="s">
        <v>14</v>
      </c>
      <c r="G23072" t="s">
        <v>175</v>
      </c>
      <c r="H23072" t="s">
        <v>72</v>
      </c>
      <c r="I23072" t="s">
        <v>74</v>
      </c>
      <c r="J23072" t="s">
        <v>119</v>
      </c>
      <c r="K23072" s="1">
        <v>45414</v>
      </c>
      <c r="L23072">
        <v>30</v>
      </c>
      <c r="M23072">
        <v>2</v>
      </c>
      <c r="N23072" t="s">
        <v>536</v>
      </c>
      <c r="O23072" t="s">
        <v>537</v>
      </c>
      <c r="P23072" t="s">
        <v>632</v>
      </c>
    </row>
    <row r="23073" spans="1:16" x14ac:dyDescent="0.25">
      <c r="A23073" t="s">
        <v>402</v>
      </c>
      <c r="B23073" t="s">
        <v>128</v>
      </c>
      <c r="C23073" t="s">
        <v>13</v>
      </c>
      <c r="D23073" t="s">
        <v>197</v>
      </c>
      <c r="E23073" t="s">
        <v>197</v>
      </c>
      <c r="F23073" t="s">
        <v>14</v>
      </c>
      <c r="G23073" t="s">
        <v>175</v>
      </c>
      <c r="H23073" t="s">
        <v>72</v>
      </c>
      <c r="I23073" t="s">
        <v>74</v>
      </c>
      <c r="J23073" t="s">
        <v>119</v>
      </c>
      <c r="K23073" s="1">
        <v>45420</v>
      </c>
      <c r="L23073">
        <v>30</v>
      </c>
      <c r="M23073">
        <v>3</v>
      </c>
      <c r="N23073" t="s">
        <v>536</v>
      </c>
      <c r="O23073" t="s">
        <v>537</v>
      </c>
      <c r="P23073" t="s">
        <v>632</v>
      </c>
    </row>
    <row r="23074" spans="1:16" x14ac:dyDescent="0.25">
      <c r="A23074" t="s">
        <v>402</v>
      </c>
      <c r="B23074" t="s">
        <v>128</v>
      </c>
      <c r="C23074" t="s">
        <v>13</v>
      </c>
      <c r="D23074" t="s">
        <v>197</v>
      </c>
      <c r="E23074" t="s">
        <v>197</v>
      </c>
      <c r="F23074" t="s">
        <v>14</v>
      </c>
      <c r="G23074" t="s">
        <v>175</v>
      </c>
      <c r="H23074" t="s">
        <v>72</v>
      </c>
      <c r="I23074" t="s">
        <v>74</v>
      </c>
      <c r="J23074" t="s">
        <v>119</v>
      </c>
      <c r="K23074" s="1">
        <v>45421</v>
      </c>
      <c r="L23074">
        <v>30</v>
      </c>
      <c r="M23074">
        <v>3</v>
      </c>
      <c r="N23074" t="s">
        <v>536</v>
      </c>
      <c r="O23074" t="s">
        <v>537</v>
      </c>
      <c r="P23074" t="s">
        <v>632</v>
      </c>
    </row>
    <row r="23075" spans="1:16" x14ac:dyDescent="0.25">
      <c r="A23075" t="s">
        <v>402</v>
      </c>
      <c r="B23075" t="s">
        <v>128</v>
      </c>
      <c r="C23075" t="s">
        <v>13</v>
      </c>
      <c r="D23075" t="s">
        <v>197</v>
      </c>
      <c r="E23075" t="s">
        <v>197</v>
      </c>
      <c r="F23075" t="s">
        <v>14</v>
      </c>
      <c r="G23075" t="s">
        <v>175</v>
      </c>
      <c r="H23075" t="s">
        <v>72</v>
      </c>
      <c r="I23075" t="s">
        <v>74</v>
      </c>
      <c r="J23075" t="s">
        <v>119</v>
      </c>
      <c r="K23075" s="1">
        <v>45422</v>
      </c>
      <c r="L23075">
        <v>30</v>
      </c>
      <c r="M23075">
        <v>3</v>
      </c>
      <c r="N23075" t="s">
        <v>536</v>
      </c>
      <c r="O23075" t="s">
        <v>537</v>
      </c>
      <c r="P23075" t="s">
        <v>632</v>
      </c>
    </row>
    <row r="23076" spans="1:16" x14ac:dyDescent="0.25">
      <c r="A23076" t="s">
        <v>402</v>
      </c>
      <c r="B23076" t="s">
        <v>128</v>
      </c>
      <c r="C23076" t="s">
        <v>13</v>
      </c>
      <c r="D23076" t="s">
        <v>197</v>
      </c>
      <c r="E23076" t="s">
        <v>197</v>
      </c>
      <c r="F23076" t="s">
        <v>14</v>
      </c>
      <c r="G23076" t="s">
        <v>175</v>
      </c>
      <c r="H23076" t="s">
        <v>72</v>
      </c>
      <c r="I23076" t="s">
        <v>74</v>
      </c>
      <c r="J23076" t="s">
        <v>119</v>
      </c>
      <c r="K23076" s="1">
        <v>45426</v>
      </c>
      <c r="L23076">
        <v>10.001999999999899</v>
      </c>
      <c r="M23076">
        <v>4</v>
      </c>
      <c r="N23076" t="s">
        <v>536</v>
      </c>
      <c r="O23076" t="s">
        <v>537</v>
      </c>
      <c r="P23076" t="s">
        <v>632</v>
      </c>
    </row>
    <row r="23077" spans="1:16" x14ac:dyDescent="0.25">
      <c r="A23077" t="s">
        <v>402</v>
      </c>
      <c r="B23077" t="s">
        <v>128</v>
      </c>
      <c r="C23077" t="s">
        <v>13</v>
      </c>
      <c r="D23077" t="s">
        <v>197</v>
      </c>
      <c r="E23077" t="s">
        <v>197</v>
      </c>
      <c r="F23077" t="s">
        <v>14</v>
      </c>
      <c r="G23077" t="s">
        <v>175</v>
      </c>
      <c r="H23077" t="s">
        <v>37</v>
      </c>
      <c r="I23077" t="s">
        <v>187</v>
      </c>
      <c r="J23077" t="s">
        <v>119</v>
      </c>
      <c r="K23077" s="1">
        <v>45404</v>
      </c>
      <c r="L23077">
        <v>240</v>
      </c>
      <c r="M23077">
        <v>1</v>
      </c>
      <c r="N23077" t="s">
        <v>536</v>
      </c>
      <c r="O23077" t="s">
        <v>537</v>
      </c>
      <c r="P23077" t="s">
        <v>632</v>
      </c>
    </row>
    <row r="23078" spans="1:16" x14ac:dyDescent="0.25">
      <c r="A23078" t="s">
        <v>402</v>
      </c>
      <c r="B23078" t="s">
        <v>128</v>
      </c>
      <c r="C23078" t="s">
        <v>13</v>
      </c>
      <c r="D23078" t="s">
        <v>197</v>
      </c>
      <c r="E23078" t="s">
        <v>197</v>
      </c>
      <c r="F23078" t="s">
        <v>14</v>
      </c>
      <c r="G23078" t="s">
        <v>175</v>
      </c>
      <c r="H23078" t="s">
        <v>37</v>
      </c>
      <c r="I23078" t="s">
        <v>187</v>
      </c>
      <c r="J23078" t="s">
        <v>119</v>
      </c>
      <c r="K23078" s="1">
        <v>45405</v>
      </c>
      <c r="L23078">
        <v>270</v>
      </c>
      <c r="M23078">
        <v>1</v>
      </c>
      <c r="N23078" t="s">
        <v>536</v>
      </c>
      <c r="O23078" t="s">
        <v>537</v>
      </c>
      <c r="P23078" t="s">
        <v>632</v>
      </c>
    </row>
    <row r="23079" spans="1:16" x14ac:dyDescent="0.25">
      <c r="A23079" t="s">
        <v>402</v>
      </c>
      <c r="B23079" t="s">
        <v>128</v>
      </c>
      <c r="C23079" t="s">
        <v>13</v>
      </c>
      <c r="D23079" t="s">
        <v>197</v>
      </c>
      <c r="E23079" t="s">
        <v>197</v>
      </c>
      <c r="F23079" t="s">
        <v>14</v>
      </c>
      <c r="G23079" t="s">
        <v>175</v>
      </c>
      <c r="H23079" t="s">
        <v>37</v>
      </c>
      <c r="I23079" t="s">
        <v>187</v>
      </c>
      <c r="J23079" t="s">
        <v>119</v>
      </c>
      <c r="K23079" s="1">
        <v>45407</v>
      </c>
      <c r="L23079">
        <v>60</v>
      </c>
      <c r="M23079">
        <v>1</v>
      </c>
      <c r="N23079" t="s">
        <v>536</v>
      </c>
      <c r="O23079" t="s">
        <v>537</v>
      </c>
      <c r="P23079" t="s">
        <v>632</v>
      </c>
    </row>
    <row r="23080" spans="1:16" x14ac:dyDescent="0.25">
      <c r="A23080" t="s">
        <v>402</v>
      </c>
      <c r="B23080" t="s">
        <v>128</v>
      </c>
      <c r="C23080" t="s">
        <v>13</v>
      </c>
      <c r="D23080" t="s">
        <v>197</v>
      </c>
      <c r="E23080" t="s">
        <v>197</v>
      </c>
      <c r="F23080" t="s">
        <v>14</v>
      </c>
      <c r="G23080" t="s">
        <v>175</v>
      </c>
      <c r="H23080" t="s">
        <v>37</v>
      </c>
      <c r="I23080" t="s">
        <v>187</v>
      </c>
      <c r="J23080" t="s">
        <v>119</v>
      </c>
      <c r="K23080" s="1">
        <v>45408</v>
      </c>
      <c r="L23080">
        <v>120</v>
      </c>
      <c r="M23080">
        <v>1</v>
      </c>
      <c r="N23080" t="s">
        <v>536</v>
      </c>
      <c r="O23080" t="s">
        <v>537</v>
      </c>
      <c r="P23080" t="s">
        <v>632</v>
      </c>
    </row>
    <row r="23081" spans="1:16" x14ac:dyDescent="0.25">
      <c r="A23081" t="s">
        <v>402</v>
      </c>
      <c r="B23081" t="s">
        <v>128</v>
      </c>
      <c r="C23081" t="s">
        <v>13</v>
      </c>
      <c r="D23081" t="s">
        <v>197</v>
      </c>
      <c r="E23081" t="s">
        <v>197</v>
      </c>
      <c r="F23081" t="s">
        <v>14</v>
      </c>
      <c r="G23081" t="s">
        <v>175</v>
      </c>
      <c r="H23081" t="s">
        <v>37</v>
      </c>
      <c r="I23081" t="s">
        <v>187</v>
      </c>
      <c r="J23081" t="s">
        <v>119</v>
      </c>
      <c r="K23081" s="1">
        <v>45411</v>
      </c>
      <c r="L23081">
        <v>60</v>
      </c>
      <c r="M23081">
        <v>2</v>
      </c>
      <c r="N23081" t="s">
        <v>536</v>
      </c>
      <c r="O23081" t="s">
        <v>537</v>
      </c>
      <c r="P23081" t="s">
        <v>632</v>
      </c>
    </row>
    <row r="23082" spans="1:16" x14ac:dyDescent="0.25">
      <c r="A23082" t="s">
        <v>402</v>
      </c>
      <c r="B23082" t="s">
        <v>128</v>
      </c>
      <c r="C23082" t="s">
        <v>13</v>
      </c>
      <c r="D23082" t="s">
        <v>197</v>
      </c>
      <c r="E23082" t="s">
        <v>197</v>
      </c>
      <c r="F23082" t="s">
        <v>14</v>
      </c>
      <c r="G23082" t="s">
        <v>175</v>
      </c>
      <c r="H23082" t="s">
        <v>37</v>
      </c>
      <c r="I23082" t="s">
        <v>187</v>
      </c>
      <c r="J23082" t="s">
        <v>119</v>
      </c>
      <c r="K23082" s="1">
        <v>45412</v>
      </c>
      <c r="L23082">
        <v>120</v>
      </c>
      <c r="M23082">
        <v>2</v>
      </c>
      <c r="N23082" t="s">
        <v>536</v>
      </c>
      <c r="O23082" t="s">
        <v>537</v>
      </c>
      <c r="P23082" t="s">
        <v>632</v>
      </c>
    </row>
    <row r="23083" spans="1:16" x14ac:dyDescent="0.25">
      <c r="A23083" t="s">
        <v>402</v>
      </c>
      <c r="B23083" t="s">
        <v>128</v>
      </c>
      <c r="C23083" t="s">
        <v>13</v>
      </c>
      <c r="D23083" t="s">
        <v>197</v>
      </c>
      <c r="E23083" t="s">
        <v>197</v>
      </c>
      <c r="F23083" t="s">
        <v>14</v>
      </c>
      <c r="G23083" t="s">
        <v>175</v>
      </c>
      <c r="H23083" t="s">
        <v>37</v>
      </c>
      <c r="I23083" t="s">
        <v>187</v>
      </c>
      <c r="J23083" t="s">
        <v>119</v>
      </c>
      <c r="K23083" s="1">
        <v>45413</v>
      </c>
      <c r="L23083">
        <v>300</v>
      </c>
      <c r="M23083">
        <v>2</v>
      </c>
      <c r="N23083" t="s">
        <v>536</v>
      </c>
      <c r="O23083" t="s">
        <v>537</v>
      </c>
      <c r="P23083" t="s">
        <v>632</v>
      </c>
    </row>
    <row r="23084" spans="1:16" x14ac:dyDescent="0.25">
      <c r="A23084" t="s">
        <v>402</v>
      </c>
      <c r="B23084" t="s">
        <v>128</v>
      </c>
      <c r="C23084" t="s">
        <v>13</v>
      </c>
      <c r="D23084" t="s">
        <v>197</v>
      </c>
      <c r="E23084" t="s">
        <v>197</v>
      </c>
      <c r="F23084" t="s">
        <v>14</v>
      </c>
      <c r="G23084" t="s">
        <v>175</v>
      </c>
      <c r="H23084" t="s">
        <v>37</v>
      </c>
      <c r="I23084" t="s">
        <v>187</v>
      </c>
      <c r="J23084" t="s">
        <v>119</v>
      </c>
      <c r="K23084" s="1">
        <v>45414</v>
      </c>
      <c r="L23084">
        <v>270</v>
      </c>
      <c r="M23084">
        <v>2</v>
      </c>
      <c r="N23084" t="s">
        <v>536</v>
      </c>
      <c r="O23084" t="s">
        <v>537</v>
      </c>
      <c r="P23084" t="s">
        <v>632</v>
      </c>
    </row>
    <row r="23085" spans="1:16" x14ac:dyDescent="0.25">
      <c r="A23085" t="s">
        <v>402</v>
      </c>
      <c r="B23085" t="s">
        <v>128</v>
      </c>
      <c r="C23085" t="s">
        <v>13</v>
      </c>
      <c r="D23085" t="s">
        <v>197</v>
      </c>
      <c r="E23085" t="s">
        <v>197</v>
      </c>
      <c r="F23085" t="s">
        <v>14</v>
      </c>
      <c r="G23085" t="s">
        <v>175</v>
      </c>
      <c r="H23085" t="s">
        <v>37</v>
      </c>
      <c r="I23085" t="s">
        <v>187</v>
      </c>
      <c r="J23085" t="s">
        <v>119</v>
      </c>
      <c r="K23085" s="1">
        <v>45415</v>
      </c>
      <c r="L23085">
        <v>120</v>
      </c>
      <c r="M23085">
        <v>2</v>
      </c>
      <c r="N23085" t="s">
        <v>536</v>
      </c>
      <c r="O23085" t="s">
        <v>537</v>
      </c>
      <c r="P23085" t="s">
        <v>632</v>
      </c>
    </row>
    <row r="23086" spans="1:16" x14ac:dyDescent="0.25">
      <c r="A23086" t="s">
        <v>402</v>
      </c>
      <c r="B23086" t="s">
        <v>128</v>
      </c>
      <c r="C23086" t="s">
        <v>13</v>
      </c>
      <c r="D23086" t="s">
        <v>197</v>
      </c>
      <c r="E23086" t="s">
        <v>197</v>
      </c>
      <c r="F23086" t="s">
        <v>14</v>
      </c>
      <c r="G23086" t="s">
        <v>175</v>
      </c>
      <c r="H23086" t="s">
        <v>37</v>
      </c>
      <c r="I23086" t="s">
        <v>187</v>
      </c>
      <c r="J23086" t="s">
        <v>119</v>
      </c>
      <c r="K23086" s="1">
        <v>45418</v>
      </c>
      <c r="L23086">
        <v>300</v>
      </c>
      <c r="M23086">
        <v>3</v>
      </c>
      <c r="N23086" t="s">
        <v>536</v>
      </c>
      <c r="O23086" t="s">
        <v>537</v>
      </c>
      <c r="P23086" t="s">
        <v>632</v>
      </c>
    </row>
    <row r="23087" spans="1:16" x14ac:dyDescent="0.25">
      <c r="A23087" t="s">
        <v>402</v>
      </c>
      <c r="B23087" t="s">
        <v>128</v>
      </c>
      <c r="C23087" t="s">
        <v>13</v>
      </c>
      <c r="D23087" t="s">
        <v>197</v>
      </c>
      <c r="E23087" t="s">
        <v>197</v>
      </c>
      <c r="F23087" t="s">
        <v>14</v>
      </c>
      <c r="G23087" t="s">
        <v>175</v>
      </c>
      <c r="H23087" t="s">
        <v>37</v>
      </c>
      <c r="I23087" t="s">
        <v>187</v>
      </c>
      <c r="J23087" t="s">
        <v>119</v>
      </c>
      <c r="K23087" s="1">
        <v>45419</v>
      </c>
      <c r="L23087">
        <v>300</v>
      </c>
      <c r="M23087">
        <v>3</v>
      </c>
      <c r="N23087" t="s">
        <v>536</v>
      </c>
      <c r="O23087" t="s">
        <v>537</v>
      </c>
      <c r="P23087" t="s">
        <v>632</v>
      </c>
    </row>
    <row r="23088" spans="1:16" x14ac:dyDescent="0.25">
      <c r="A23088" t="s">
        <v>402</v>
      </c>
      <c r="B23088" t="s">
        <v>128</v>
      </c>
      <c r="C23088" t="s">
        <v>13</v>
      </c>
      <c r="D23088" t="s">
        <v>197</v>
      </c>
      <c r="E23088" t="s">
        <v>197</v>
      </c>
      <c r="F23088" t="s">
        <v>14</v>
      </c>
      <c r="G23088" t="s">
        <v>175</v>
      </c>
      <c r="H23088" t="s">
        <v>37</v>
      </c>
      <c r="I23088" t="s">
        <v>187</v>
      </c>
      <c r="J23088" t="s">
        <v>119</v>
      </c>
      <c r="K23088" s="1">
        <v>45420</v>
      </c>
      <c r="L23088">
        <v>180</v>
      </c>
      <c r="M23088">
        <v>3</v>
      </c>
      <c r="N23088" t="s">
        <v>536</v>
      </c>
      <c r="O23088" t="s">
        <v>537</v>
      </c>
      <c r="P23088" t="s">
        <v>632</v>
      </c>
    </row>
    <row r="23089" spans="1:16" x14ac:dyDescent="0.25">
      <c r="A23089" t="s">
        <v>402</v>
      </c>
      <c r="B23089" t="s">
        <v>128</v>
      </c>
      <c r="C23089" t="s">
        <v>13</v>
      </c>
      <c r="D23089" t="s">
        <v>197</v>
      </c>
      <c r="E23089" t="s">
        <v>197</v>
      </c>
      <c r="F23089" t="s">
        <v>14</v>
      </c>
      <c r="G23089" t="s">
        <v>175</v>
      </c>
      <c r="H23089" t="s">
        <v>37</v>
      </c>
      <c r="I23089" t="s">
        <v>187</v>
      </c>
      <c r="J23089" t="s">
        <v>119</v>
      </c>
      <c r="K23089" s="1">
        <v>45421</v>
      </c>
      <c r="L23089">
        <v>210</v>
      </c>
      <c r="M23089">
        <v>3</v>
      </c>
      <c r="N23089" t="s">
        <v>536</v>
      </c>
      <c r="O23089" t="s">
        <v>537</v>
      </c>
      <c r="P23089" t="s">
        <v>632</v>
      </c>
    </row>
    <row r="23090" spans="1:16" x14ac:dyDescent="0.25">
      <c r="A23090" t="s">
        <v>402</v>
      </c>
      <c r="B23090" t="s">
        <v>128</v>
      </c>
      <c r="C23090" t="s">
        <v>13</v>
      </c>
      <c r="D23090" t="s">
        <v>197</v>
      </c>
      <c r="E23090" t="s">
        <v>197</v>
      </c>
      <c r="F23090" t="s">
        <v>14</v>
      </c>
      <c r="G23090" t="s">
        <v>175</v>
      </c>
      <c r="H23090" t="s">
        <v>37</v>
      </c>
      <c r="I23090" t="s">
        <v>187</v>
      </c>
      <c r="J23090" t="s">
        <v>119</v>
      </c>
      <c r="K23090" s="1">
        <v>45425</v>
      </c>
      <c r="L23090">
        <v>180</v>
      </c>
      <c r="M23090">
        <v>4</v>
      </c>
      <c r="N23090" t="s">
        <v>536</v>
      </c>
      <c r="O23090" t="s">
        <v>537</v>
      </c>
      <c r="P23090" t="s">
        <v>632</v>
      </c>
    </row>
    <row r="23091" spans="1:16" x14ac:dyDescent="0.25">
      <c r="A23091" t="s">
        <v>402</v>
      </c>
      <c r="B23091" t="s">
        <v>128</v>
      </c>
      <c r="C23091" t="s">
        <v>13</v>
      </c>
      <c r="D23091" t="s">
        <v>197</v>
      </c>
      <c r="E23091" t="s">
        <v>197</v>
      </c>
      <c r="F23091" t="s">
        <v>14</v>
      </c>
      <c r="G23091" t="s">
        <v>175</v>
      </c>
      <c r="H23091" t="s">
        <v>37</v>
      </c>
      <c r="I23091" t="s">
        <v>187</v>
      </c>
      <c r="J23091" t="s">
        <v>119</v>
      </c>
      <c r="K23091" s="1">
        <v>45426</v>
      </c>
      <c r="L23091">
        <v>180</v>
      </c>
      <c r="M23091">
        <v>4</v>
      </c>
      <c r="N23091" t="s">
        <v>536</v>
      </c>
      <c r="O23091" t="s">
        <v>537</v>
      </c>
      <c r="P23091" t="s">
        <v>632</v>
      </c>
    </row>
    <row r="23092" spans="1:16" x14ac:dyDescent="0.25">
      <c r="A23092" t="s">
        <v>402</v>
      </c>
      <c r="B23092" t="s">
        <v>128</v>
      </c>
      <c r="C23092" t="s">
        <v>13</v>
      </c>
      <c r="D23092" t="s">
        <v>197</v>
      </c>
      <c r="E23092" t="s">
        <v>197</v>
      </c>
      <c r="F23092" t="s">
        <v>14</v>
      </c>
      <c r="G23092" t="s">
        <v>175</v>
      </c>
      <c r="H23092" t="s">
        <v>37</v>
      </c>
      <c r="I23092" t="s">
        <v>187</v>
      </c>
      <c r="J23092" t="s">
        <v>119</v>
      </c>
      <c r="K23092" s="1">
        <v>45427</v>
      </c>
      <c r="L23092">
        <v>300</v>
      </c>
      <c r="M23092">
        <v>4</v>
      </c>
      <c r="N23092" t="s">
        <v>536</v>
      </c>
      <c r="O23092" t="s">
        <v>537</v>
      </c>
      <c r="P23092" t="s">
        <v>632</v>
      </c>
    </row>
    <row r="23093" spans="1:16" x14ac:dyDescent="0.25">
      <c r="A23093" t="s">
        <v>402</v>
      </c>
      <c r="B23093" t="s">
        <v>128</v>
      </c>
      <c r="C23093" t="s">
        <v>13</v>
      </c>
      <c r="D23093" t="s">
        <v>197</v>
      </c>
      <c r="E23093" t="s">
        <v>197</v>
      </c>
      <c r="F23093" t="s">
        <v>14</v>
      </c>
      <c r="G23093" t="s">
        <v>175</v>
      </c>
      <c r="H23093" t="s">
        <v>37</v>
      </c>
      <c r="I23093" t="s">
        <v>187</v>
      </c>
      <c r="J23093" t="s">
        <v>119</v>
      </c>
      <c r="K23093" s="1">
        <v>45428</v>
      </c>
      <c r="L23093">
        <v>240</v>
      </c>
      <c r="M23093">
        <v>4</v>
      </c>
      <c r="N23093" t="s">
        <v>536</v>
      </c>
      <c r="O23093" t="s">
        <v>537</v>
      </c>
      <c r="P23093" t="s">
        <v>632</v>
      </c>
    </row>
    <row r="23094" spans="1:16" x14ac:dyDescent="0.25">
      <c r="A23094" t="s">
        <v>402</v>
      </c>
      <c r="B23094" t="s">
        <v>128</v>
      </c>
      <c r="C23094" t="s">
        <v>13</v>
      </c>
      <c r="D23094" t="s">
        <v>197</v>
      </c>
      <c r="E23094" t="s">
        <v>197</v>
      </c>
      <c r="F23094" t="s">
        <v>14</v>
      </c>
      <c r="G23094" t="s">
        <v>175</v>
      </c>
      <c r="H23094" t="s">
        <v>37</v>
      </c>
      <c r="I23094" t="s">
        <v>187</v>
      </c>
      <c r="J23094" t="s">
        <v>119</v>
      </c>
      <c r="K23094" s="1">
        <v>45429</v>
      </c>
      <c r="L23094">
        <v>180</v>
      </c>
      <c r="M23094">
        <v>4</v>
      </c>
      <c r="N23094" t="s">
        <v>536</v>
      </c>
      <c r="O23094" t="s">
        <v>537</v>
      </c>
      <c r="P23094" t="s">
        <v>632</v>
      </c>
    </row>
    <row r="23095" spans="1:16" x14ac:dyDescent="0.25">
      <c r="A23095" t="s">
        <v>402</v>
      </c>
      <c r="B23095" t="s">
        <v>128</v>
      </c>
      <c r="C23095" t="s">
        <v>13</v>
      </c>
      <c r="D23095" t="s">
        <v>197</v>
      </c>
      <c r="E23095" t="s">
        <v>197</v>
      </c>
      <c r="F23095" t="s">
        <v>14</v>
      </c>
      <c r="G23095" t="s">
        <v>175</v>
      </c>
      <c r="H23095" t="s">
        <v>37</v>
      </c>
      <c r="I23095" t="s">
        <v>188</v>
      </c>
      <c r="J23095" t="s">
        <v>119</v>
      </c>
      <c r="K23095" s="1">
        <v>45404</v>
      </c>
      <c r="L23095">
        <v>60</v>
      </c>
      <c r="M23095">
        <v>1</v>
      </c>
      <c r="N23095" t="s">
        <v>536</v>
      </c>
      <c r="O23095" t="s">
        <v>537</v>
      </c>
      <c r="P23095" t="s">
        <v>632</v>
      </c>
    </row>
    <row r="23096" spans="1:16" x14ac:dyDescent="0.25">
      <c r="A23096" t="s">
        <v>402</v>
      </c>
      <c r="B23096" t="s">
        <v>128</v>
      </c>
      <c r="C23096" t="s">
        <v>13</v>
      </c>
      <c r="D23096" t="s">
        <v>197</v>
      </c>
      <c r="E23096" t="s">
        <v>197</v>
      </c>
      <c r="F23096" t="s">
        <v>14</v>
      </c>
      <c r="G23096" t="s">
        <v>175</v>
      </c>
      <c r="H23096" t="s">
        <v>37</v>
      </c>
      <c r="I23096" t="s">
        <v>188</v>
      </c>
      <c r="J23096" t="s">
        <v>119</v>
      </c>
      <c r="K23096" s="1">
        <v>45405</v>
      </c>
      <c r="L23096">
        <v>30</v>
      </c>
      <c r="M23096">
        <v>1</v>
      </c>
      <c r="N23096" t="s">
        <v>536</v>
      </c>
      <c r="O23096" t="s">
        <v>537</v>
      </c>
      <c r="P23096" t="s">
        <v>632</v>
      </c>
    </row>
    <row r="23097" spans="1:16" x14ac:dyDescent="0.25">
      <c r="A23097" t="s">
        <v>402</v>
      </c>
      <c r="B23097" t="s">
        <v>128</v>
      </c>
      <c r="C23097" t="s">
        <v>13</v>
      </c>
      <c r="D23097" t="s">
        <v>197</v>
      </c>
      <c r="E23097" t="s">
        <v>197</v>
      </c>
      <c r="F23097" t="s">
        <v>14</v>
      </c>
      <c r="G23097" t="s">
        <v>175</v>
      </c>
      <c r="H23097" t="s">
        <v>37</v>
      </c>
      <c r="I23097" t="s">
        <v>188</v>
      </c>
      <c r="J23097" t="s">
        <v>119</v>
      </c>
      <c r="K23097" s="1">
        <v>45406</v>
      </c>
      <c r="L23097">
        <v>30</v>
      </c>
      <c r="M23097">
        <v>1</v>
      </c>
      <c r="N23097" t="s">
        <v>536</v>
      </c>
      <c r="O23097" t="s">
        <v>537</v>
      </c>
      <c r="P23097" t="s">
        <v>632</v>
      </c>
    </row>
    <row r="23098" spans="1:16" x14ac:dyDescent="0.25">
      <c r="A23098" t="s">
        <v>402</v>
      </c>
      <c r="B23098" t="s">
        <v>128</v>
      </c>
      <c r="C23098" t="s">
        <v>13</v>
      </c>
      <c r="D23098" t="s">
        <v>197</v>
      </c>
      <c r="E23098" t="s">
        <v>197</v>
      </c>
      <c r="F23098" t="s">
        <v>14</v>
      </c>
      <c r="G23098" t="s">
        <v>175</v>
      </c>
      <c r="H23098" t="s">
        <v>37</v>
      </c>
      <c r="I23098" t="s">
        <v>188</v>
      </c>
      <c r="J23098" t="s">
        <v>119</v>
      </c>
      <c r="K23098" s="1">
        <v>45407</v>
      </c>
      <c r="L23098">
        <v>300</v>
      </c>
      <c r="M23098">
        <v>1</v>
      </c>
      <c r="N23098" t="s">
        <v>536</v>
      </c>
      <c r="O23098" t="s">
        <v>537</v>
      </c>
      <c r="P23098" t="s">
        <v>632</v>
      </c>
    </row>
    <row r="23099" spans="1:16" x14ac:dyDescent="0.25">
      <c r="A23099" t="s">
        <v>402</v>
      </c>
      <c r="B23099" t="s">
        <v>128</v>
      </c>
      <c r="C23099" t="s">
        <v>13</v>
      </c>
      <c r="D23099" t="s">
        <v>197</v>
      </c>
      <c r="E23099" t="s">
        <v>197</v>
      </c>
      <c r="F23099" t="s">
        <v>14</v>
      </c>
      <c r="G23099" t="s">
        <v>175</v>
      </c>
      <c r="H23099" t="s">
        <v>37</v>
      </c>
      <c r="I23099" t="s">
        <v>188</v>
      </c>
      <c r="J23099" t="s">
        <v>119</v>
      </c>
      <c r="K23099" s="1">
        <v>45408</v>
      </c>
      <c r="L23099">
        <v>180</v>
      </c>
      <c r="M23099">
        <v>1</v>
      </c>
      <c r="N23099" t="s">
        <v>536</v>
      </c>
      <c r="O23099" t="s">
        <v>537</v>
      </c>
      <c r="P23099" t="s">
        <v>632</v>
      </c>
    </row>
    <row r="23100" spans="1:16" x14ac:dyDescent="0.25">
      <c r="A23100" t="s">
        <v>402</v>
      </c>
      <c r="B23100" t="s">
        <v>128</v>
      </c>
      <c r="C23100" t="s">
        <v>13</v>
      </c>
      <c r="D23100" t="s">
        <v>197</v>
      </c>
      <c r="E23100" t="s">
        <v>197</v>
      </c>
      <c r="F23100" t="s">
        <v>14</v>
      </c>
      <c r="G23100" t="s">
        <v>175</v>
      </c>
      <c r="H23100" t="s">
        <v>37</v>
      </c>
      <c r="I23100" t="s">
        <v>188</v>
      </c>
      <c r="J23100" t="s">
        <v>119</v>
      </c>
      <c r="K23100" s="1">
        <v>45411</v>
      </c>
      <c r="L23100">
        <v>60</v>
      </c>
      <c r="M23100">
        <v>2</v>
      </c>
      <c r="N23100" t="s">
        <v>536</v>
      </c>
      <c r="O23100" t="s">
        <v>537</v>
      </c>
      <c r="P23100" t="s">
        <v>632</v>
      </c>
    </row>
    <row r="23101" spans="1:16" x14ac:dyDescent="0.25">
      <c r="A23101" t="s">
        <v>402</v>
      </c>
      <c r="B23101" t="s">
        <v>128</v>
      </c>
      <c r="C23101" t="s">
        <v>13</v>
      </c>
      <c r="D23101" t="s">
        <v>197</v>
      </c>
      <c r="E23101" t="s">
        <v>197</v>
      </c>
      <c r="F23101" t="s">
        <v>14</v>
      </c>
      <c r="G23101" t="s">
        <v>175</v>
      </c>
      <c r="H23101" t="s">
        <v>37</v>
      </c>
      <c r="I23101" t="s">
        <v>188</v>
      </c>
      <c r="J23101" t="s">
        <v>119</v>
      </c>
      <c r="K23101" s="1">
        <v>45412</v>
      </c>
      <c r="L23101">
        <v>120</v>
      </c>
      <c r="M23101">
        <v>2</v>
      </c>
      <c r="N23101" t="s">
        <v>536</v>
      </c>
      <c r="O23101" t="s">
        <v>537</v>
      </c>
      <c r="P23101" t="s">
        <v>632</v>
      </c>
    </row>
    <row r="23102" spans="1:16" x14ac:dyDescent="0.25">
      <c r="A23102" t="s">
        <v>402</v>
      </c>
      <c r="B23102" t="s">
        <v>128</v>
      </c>
      <c r="C23102" t="s">
        <v>13</v>
      </c>
      <c r="D23102" t="s">
        <v>197</v>
      </c>
      <c r="E23102" t="s">
        <v>197</v>
      </c>
      <c r="F23102" t="s">
        <v>14</v>
      </c>
      <c r="G23102" t="s">
        <v>175</v>
      </c>
      <c r="H23102" t="s">
        <v>37</v>
      </c>
      <c r="I23102" t="s">
        <v>188</v>
      </c>
      <c r="J23102" t="s">
        <v>119</v>
      </c>
      <c r="K23102" s="1">
        <v>45414</v>
      </c>
      <c r="L23102">
        <v>90</v>
      </c>
      <c r="M23102">
        <v>2</v>
      </c>
      <c r="N23102" t="s">
        <v>536</v>
      </c>
      <c r="O23102" t="s">
        <v>537</v>
      </c>
      <c r="P23102" t="s">
        <v>632</v>
      </c>
    </row>
    <row r="23103" spans="1:16" x14ac:dyDescent="0.25">
      <c r="A23103" t="s">
        <v>402</v>
      </c>
      <c r="B23103" t="s">
        <v>128</v>
      </c>
      <c r="C23103" t="s">
        <v>13</v>
      </c>
      <c r="D23103" t="s">
        <v>197</v>
      </c>
      <c r="E23103" t="s">
        <v>197</v>
      </c>
      <c r="F23103" t="s">
        <v>14</v>
      </c>
      <c r="G23103" t="s">
        <v>175</v>
      </c>
      <c r="H23103" t="s">
        <v>37</v>
      </c>
      <c r="I23103" t="s">
        <v>188</v>
      </c>
      <c r="J23103" t="s">
        <v>119</v>
      </c>
      <c r="K23103" s="1">
        <v>45415</v>
      </c>
      <c r="L23103">
        <v>60</v>
      </c>
      <c r="M23103">
        <v>2</v>
      </c>
      <c r="N23103" t="s">
        <v>536</v>
      </c>
      <c r="O23103" t="s">
        <v>537</v>
      </c>
      <c r="P23103" t="s">
        <v>632</v>
      </c>
    </row>
    <row r="23104" spans="1:16" x14ac:dyDescent="0.25">
      <c r="A23104" t="s">
        <v>402</v>
      </c>
      <c r="B23104" t="s">
        <v>128</v>
      </c>
      <c r="C23104" t="s">
        <v>13</v>
      </c>
      <c r="D23104" t="s">
        <v>197</v>
      </c>
      <c r="E23104" t="s">
        <v>197</v>
      </c>
      <c r="F23104" t="s">
        <v>14</v>
      </c>
      <c r="G23104" t="s">
        <v>175</v>
      </c>
      <c r="H23104" t="s">
        <v>37</v>
      </c>
      <c r="I23104" t="s">
        <v>188</v>
      </c>
      <c r="J23104" t="s">
        <v>119</v>
      </c>
      <c r="K23104" s="1">
        <v>45418</v>
      </c>
      <c r="L23104">
        <v>60</v>
      </c>
      <c r="M23104">
        <v>3</v>
      </c>
      <c r="N23104" t="s">
        <v>536</v>
      </c>
      <c r="O23104" t="s">
        <v>537</v>
      </c>
      <c r="P23104" t="s">
        <v>632</v>
      </c>
    </row>
    <row r="23105" spans="1:16" x14ac:dyDescent="0.25">
      <c r="A23105" t="s">
        <v>402</v>
      </c>
      <c r="B23105" t="s">
        <v>128</v>
      </c>
      <c r="C23105" t="s">
        <v>13</v>
      </c>
      <c r="D23105" t="s">
        <v>197</v>
      </c>
      <c r="E23105" t="s">
        <v>197</v>
      </c>
      <c r="F23105" t="s">
        <v>14</v>
      </c>
      <c r="G23105" t="s">
        <v>175</v>
      </c>
      <c r="H23105" t="s">
        <v>37</v>
      </c>
      <c r="I23105" t="s">
        <v>188</v>
      </c>
      <c r="J23105" t="s">
        <v>119</v>
      </c>
      <c r="K23105" s="1">
        <v>45419</v>
      </c>
      <c r="L23105">
        <v>120</v>
      </c>
      <c r="M23105">
        <v>3</v>
      </c>
      <c r="N23105" t="s">
        <v>536</v>
      </c>
      <c r="O23105" t="s">
        <v>537</v>
      </c>
      <c r="P23105" t="s">
        <v>632</v>
      </c>
    </row>
    <row r="23106" spans="1:16" x14ac:dyDescent="0.25">
      <c r="A23106" t="s">
        <v>402</v>
      </c>
      <c r="B23106" t="s">
        <v>128</v>
      </c>
      <c r="C23106" t="s">
        <v>13</v>
      </c>
      <c r="D23106" t="s">
        <v>197</v>
      </c>
      <c r="E23106" t="s">
        <v>197</v>
      </c>
      <c r="F23106" t="s">
        <v>14</v>
      </c>
      <c r="G23106" t="s">
        <v>175</v>
      </c>
      <c r="H23106" t="s">
        <v>37</v>
      </c>
      <c r="I23106" t="s">
        <v>188</v>
      </c>
      <c r="J23106" t="s">
        <v>119</v>
      </c>
      <c r="K23106" s="1">
        <v>45421</v>
      </c>
      <c r="L23106">
        <v>30</v>
      </c>
      <c r="M23106">
        <v>3</v>
      </c>
      <c r="N23106" t="s">
        <v>536</v>
      </c>
      <c r="O23106" t="s">
        <v>537</v>
      </c>
      <c r="P23106" t="s">
        <v>632</v>
      </c>
    </row>
    <row r="23107" spans="1:16" x14ac:dyDescent="0.25">
      <c r="A23107" t="s">
        <v>402</v>
      </c>
      <c r="B23107" t="s">
        <v>128</v>
      </c>
      <c r="C23107" t="s">
        <v>13</v>
      </c>
      <c r="D23107" t="s">
        <v>197</v>
      </c>
      <c r="E23107" t="s">
        <v>197</v>
      </c>
      <c r="F23107" t="s">
        <v>14</v>
      </c>
      <c r="G23107" t="s">
        <v>175</v>
      </c>
      <c r="H23107" t="s">
        <v>37</v>
      </c>
      <c r="I23107" t="s">
        <v>188</v>
      </c>
      <c r="J23107" t="s">
        <v>119</v>
      </c>
      <c r="K23107" s="1">
        <v>45422</v>
      </c>
      <c r="L23107">
        <v>300</v>
      </c>
      <c r="M23107">
        <v>3</v>
      </c>
      <c r="N23107" t="s">
        <v>536</v>
      </c>
      <c r="O23107" t="s">
        <v>537</v>
      </c>
      <c r="P23107" t="s">
        <v>632</v>
      </c>
    </row>
    <row r="23108" spans="1:16" x14ac:dyDescent="0.25">
      <c r="A23108" t="s">
        <v>402</v>
      </c>
      <c r="B23108" t="s">
        <v>128</v>
      </c>
      <c r="C23108" t="s">
        <v>13</v>
      </c>
      <c r="D23108" t="s">
        <v>197</v>
      </c>
      <c r="E23108" t="s">
        <v>197</v>
      </c>
      <c r="F23108" t="s">
        <v>14</v>
      </c>
      <c r="G23108" t="s">
        <v>175</v>
      </c>
      <c r="H23108" t="s">
        <v>37</v>
      </c>
      <c r="I23108" t="s">
        <v>188</v>
      </c>
      <c r="J23108" t="s">
        <v>119</v>
      </c>
      <c r="K23108" s="1">
        <v>45425</v>
      </c>
      <c r="L23108">
        <v>120</v>
      </c>
      <c r="M23108">
        <v>4</v>
      </c>
      <c r="N23108" t="s">
        <v>536</v>
      </c>
      <c r="O23108" t="s">
        <v>537</v>
      </c>
      <c r="P23108" t="s">
        <v>632</v>
      </c>
    </row>
    <row r="23109" spans="1:16" x14ac:dyDescent="0.25">
      <c r="A23109" t="s">
        <v>402</v>
      </c>
      <c r="B23109" t="s">
        <v>128</v>
      </c>
      <c r="C23109" t="s">
        <v>13</v>
      </c>
      <c r="D23109" t="s">
        <v>197</v>
      </c>
      <c r="E23109" t="s">
        <v>197</v>
      </c>
      <c r="F23109" t="s">
        <v>14</v>
      </c>
      <c r="G23109" t="s">
        <v>175</v>
      </c>
      <c r="H23109" t="s">
        <v>37</v>
      </c>
      <c r="I23109" t="s">
        <v>188</v>
      </c>
      <c r="J23109" t="s">
        <v>119</v>
      </c>
      <c r="K23109" s="1">
        <v>45426</v>
      </c>
      <c r="L23109">
        <v>120</v>
      </c>
      <c r="M23109">
        <v>4</v>
      </c>
      <c r="N23109" t="s">
        <v>536</v>
      </c>
      <c r="O23109" t="s">
        <v>537</v>
      </c>
      <c r="P23109" t="s">
        <v>632</v>
      </c>
    </row>
    <row r="23110" spans="1:16" x14ac:dyDescent="0.25">
      <c r="A23110" t="s">
        <v>402</v>
      </c>
      <c r="B23110" t="s">
        <v>128</v>
      </c>
      <c r="C23110" t="s">
        <v>13</v>
      </c>
      <c r="D23110" t="s">
        <v>197</v>
      </c>
      <c r="E23110" t="s">
        <v>197</v>
      </c>
      <c r="F23110" t="s">
        <v>14</v>
      </c>
      <c r="G23110" t="s">
        <v>175</v>
      </c>
      <c r="H23110" t="s">
        <v>37</v>
      </c>
      <c r="I23110" t="s">
        <v>188</v>
      </c>
      <c r="J23110" t="s">
        <v>119</v>
      </c>
      <c r="K23110" s="1">
        <v>45427</v>
      </c>
      <c r="L23110">
        <v>60</v>
      </c>
      <c r="M23110">
        <v>4</v>
      </c>
      <c r="N23110" t="s">
        <v>536</v>
      </c>
      <c r="O23110" t="s">
        <v>537</v>
      </c>
      <c r="P23110" t="s">
        <v>632</v>
      </c>
    </row>
    <row r="23111" spans="1:16" x14ac:dyDescent="0.25">
      <c r="A23111" t="s">
        <v>402</v>
      </c>
      <c r="B23111" t="s">
        <v>128</v>
      </c>
      <c r="C23111" t="s">
        <v>13</v>
      </c>
      <c r="D23111" t="s">
        <v>197</v>
      </c>
      <c r="E23111" t="s">
        <v>197</v>
      </c>
      <c r="F23111" t="s">
        <v>14</v>
      </c>
      <c r="G23111" t="s">
        <v>175</v>
      </c>
      <c r="H23111" t="s">
        <v>37</v>
      </c>
      <c r="I23111" t="s">
        <v>188</v>
      </c>
      <c r="J23111" t="s">
        <v>119</v>
      </c>
      <c r="K23111" s="1">
        <v>45428</v>
      </c>
      <c r="L23111">
        <v>60</v>
      </c>
      <c r="M23111">
        <v>4</v>
      </c>
      <c r="N23111" t="s">
        <v>536</v>
      </c>
      <c r="O23111" t="s">
        <v>537</v>
      </c>
      <c r="P23111" t="s">
        <v>632</v>
      </c>
    </row>
    <row r="23112" spans="1:16" x14ac:dyDescent="0.25">
      <c r="A23112" t="s">
        <v>402</v>
      </c>
      <c r="B23112" t="s">
        <v>128</v>
      </c>
      <c r="C23112" t="s">
        <v>13</v>
      </c>
      <c r="D23112" t="s">
        <v>197</v>
      </c>
      <c r="E23112" t="s">
        <v>197</v>
      </c>
      <c r="F23112" t="s">
        <v>14</v>
      </c>
      <c r="G23112" t="s">
        <v>175</v>
      </c>
      <c r="H23112" t="s">
        <v>37</v>
      </c>
      <c r="I23112" t="s">
        <v>188</v>
      </c>
      <c r="J23112" t="s">
        <v>119</v>
      </c>
      <c r="K23112" s="1">
        <v>45429</v>
      </c>
      <c r="L23112">
        <v>60</v>
      </c>
      <c r="M23112">
        <v>4</v>
      </c>
      <c r="N23112" t="s">
        <v>536</v>
      </c>
      <c r="O23112" t="s">
        <v>537</v>
      </c>
      <c r="P23112" t="s">
        <v>632</v>
      </c>
    </row>
    <row r="23113" spans="1:16" x14ac:dyDescent="0.25">
      <c r="A23113" t="s">
        <v>402</v>
      </c>
      <c r="B23113" t="s">
        <v>128</v>
      </c>
      <c r="C23113" t="s">
        <v>13</v>
      </c>
      <c r="D23113" t="s">
        <v>197</v>
      </c>
      <c r="E23113" t="s">
        <v>197</v>
      </c>
      <c r="F23113" t="s">
        <v>14</v>
      </c>
      <c r="G23113" t="s">
        <v>175</v>
      </c>
      <c r="H23113" t="s">
        <v>46</v>
      </c>
      <c r="I23113" t="s">
        <v>202</v>
      </c>
      <c r="J23113" t="s">
        <v>118</v>
      </c>
      <c r="K23113" s="1">
        <v>45408</v>
      </c>
      <c r="L23113">
        <v>30</v>
      </c>
      <c r="M23113">
        <v>1</v>
      </c>
      <c r="N23113" t="s">
        <v>536</v>
      </c>
      <c r="O23113" t="s">
        <v>537</v>
      </c>
      <c r="P23113" t="s">
        <v>632</v>
      </c>
    </row>
    <row r="23114" spans="1:16" x14ac:dyDescent="0.25">
      <c r="A23114" t="s">
        <v>402</v>
      </c>
      <c r="B23114" t="s">
        <v>128</v>
      </c>
      <c r="C23114" t="s">
        <v>13</v>
      </c>
      <c r="D23114" t="s">
        <v>197</v>
      </c>
      <c r="E23114" t="s">
        <v>197</v>
      </c>
      <c r="F23114" t="s">
        <v>14</v>
      </c>
      <c r="G23114" t="s">
        <v>175</v>
      </c>
      <c r="H23114" t="s">
        <v>192</v>
      </c>
      <c r="I23114" t="s">
        <v>260</v>
      </c>
      <c r="J23114" t="s">
        <v>118</v>
      </c>
      <c r="K23114" s="1">
        <v>45404</v>
      </c>
      <c r="L23114">
        <v>30</v>
      </c>
      <c r="M23114">
        <v>1</v>
      </c>
      <c r="N23114" t="s">
        <v>536</v>
      </c>
      <c r="O23114" t="s">
        <v>537</v>
      </c>
      <c r="P23114" t="s">
        <v>632</v>
      </c>
    </row>
    <row r="23115" spans="1:16" x14ac:dyDescent="0.25">
      <c r="A23115" t="s">
        <v>402</v>
      </c>
      <c r="B23115" t="s">
        <v>128</v>
      </c>
      <c r="C23115" t="s">
        <v>13</v>
      </c>
      <c r="D23115" t="s">
        <v>197</v>
      </c>
      <c r="E23115" t="s">
        <v>197</v>
      </c>
      <c r="F23115" t="s">
        <v>14</v>
      </c>
      <c r="G23115" t="s">
        <v>175</v>
      </c>
      <c r="H23115" t="s">
        <v>192</v>
      </c>
      <c r="I23115" t="s">
        <v>203</v>
      </c>
      <c r="J23115" t="s">
        <v>117</v>
      </c>
      <c r="K23115" s="1">
        <v>45404</v>
      </c>
      <c r="L23115">
        <v>30</v>
      </c>
      <c r="M23115">
        <v>1</v>
      </c>
      <c r="N23115" t="s">
        <v>536</v>
      </c>
      <c r="O23115" t="s">
        <v>537</v>
      </c>
      <c r="P23115" t="s">
        <v>632</v>
      </c>
    </row>
    <row r="23116" spans="1:16" x14ac:dyDescent="0.25">
      <c r="A23116" t="s">
        <v>402</v>
      </c>
      <c r="B23116" t="s">
        <v>128</v>
      </c>
      <c r="C23116" t="s">
        <v>13</v>
      </c>
      <c r="D23116" t="s">
        <v>197</v>
      </c>
      <c r="E23116" t="s">
        <v>197</v>
      </c>
      <c r="F23116" t="s">
        <v>14</v>
      </c>
      <c r="G23116" t="s">
        <v>175</v>
      </c>
      <c r="H23116" t="s">
        <v>192</v>
      </c>
      <c r="I23116" t="s">
        <v>203</v>
      </c>
      <c r="J23116" t="s">
        <v>117</v>
      </c>
      <c r="K23116" s="1">
        <v>45408</v>
      </c>
      <c r="L23116">
        <v>30</v>
      </c>
      <c r="M23116">
        <v>1</v>
      </c>
      <c r="N23116" t="s">
        <v>536</v>
      </c>
      <c r="O23116" t="s">
        <v>537</v>
      </c>
      <c r="P23116" t="s">
        <v>632</v>
      </c>
    </row>
    <row r="23117" spans="1:16" x14ac:dyDescent="0.25">
      <c r="A23117" t="s">
        <v>402</v>
      </c>
      <c r="B23117" t="s">
        <v>128</v>
      </c>
      <c r="C23117" t="s">
        <v>13</v>
      </c>
      <c r="D23117" t="s">
        <v>197</v>
      </c>
      <c r="E23117" t="s">
        <v>197</v>
      </c>
      <c r="F23117" t="s">
        <v>14</v>
      </c>
      <c r="G23117" t="s">
        <v>175</v>
      </c>
      <c r="H23117" t="s">
        <v>192</v>
      </c>
      <c r="I23117" t="s">
        <v>203</v>
      </c>
      <c r="J23117" t="s">
        <v>117</v>
      </c>
      <c r="K23117" s="1">
        <v>45411</v>
      </c>
      <c r="L23117">
        <v>60</v>
      </c>
      <c r="M23117">
        <v>2</v>
      </c>
      <c r="N23117" t="s">
        <v>536</v>
      </c>
      <c r="O23117" t="s">
        <v>537</v>
      </c>
      <c r="P23117" t="s">
        <v>632</v>
      </c>
    </row>
    <row r="23118" spans="1:16" x14ac:dyDescent="0.25">
      <c r="A23118" t="s">
        <v>402</v>
      </c>
      <c r="B23118" t="s">
        <v>128</v>
      </c>
      <c r="C23118" t="s">
        <v>13</v>
      </c>
      <c r="D23118" t="s">
        <v>197</v>
      </c>
      <c r="E23118" t="s">
        <v>197</v>
      </c>
      <c r="F23118" t="s">
        <v>14</v>
      </c>
      <c r="G23118" t="s">
        <v>175</v>
      </c>
      <c r="H23118" t="s">
        <v>192</v>
      </c>
      <c r="I23118" t="s">
        <v>193</v>
      </c>
      <c r="J23118" t="s">
        <v>191</v>
      </c>
      <c r="K23118" s="1">
        <v>45404</v>
      </c>
      <c r="L23118">
        <v>30</v>
      </c>
      <c r="M23118">
        <v>1</v>
      </c>
      <c r="N23118" t="s">
        <v>536</v>
      </c>
      <c r="O23118" t="s">
        <v>537</v>
      </c>
      <c r="P23118" t="s">
        <v>632</v>
      </c>
    </row>
    <row r="23119" spans="1:16" x14ac:dyDescent="0.25">
      <c r="A23119" t="s">
        <v>402</v>
      </c>
      <c r="B23119" t="s">
        <v>128</v>
      </c>
      <c r="C23119" t="s">
        <v>13</v>
      </c>
      <c r="D23119" t="s">
        <v>197</v>
      </c>
      <c r="E23119" t="s">
        <v>197</v>
      </c>
      <c r="F23119" t="s">
        <v>14</v>
      </c>
      <c r="G23119" t="s">
        <v>175</v>
      </c>
      <c r="H23119" t="s">
        <v>192</v>
      </c>
      <c r="I23119" t="s">
        <v>193</v>
      </c>
      <c r="J23119" t="s">
        <v>191</v>
      </c>
      <c r="K23119" s="1">
        <v>45414</v>
      </c>
      <c r="L23119">
        <v>30</v>
      </c>
      <c r="M23119">
        <v>2</v>
      </c>
      <c r="N23119" t="s">
        <v>536</v>
      </c>
      <c r="O23119" t="s">
        <v>537</v>
      </c>
      <c r="P23119" t="s">
        <v>632</v>
      </c>
    </row>
    <row r="23120" spans="1:16" x14ac:dyDescent="0.25">
      <c r="A23120" t="s">
        <v>402</v>
      </c>
      <c r="B23120" t="s">
        <v>128</v>
      </c>
      <c r="C23120" t="s">
        <v>13</v>
      </c>
      <c r="D23120" t="s">
        <v>197</v>
      </c>
      <c r="E23120" t="s">
        <v>197</v>
      </c>
      <c r="F23120" t="s">
        <v>14</v>
      </c>
      <c r="G23120" t="s">
        <v>175</v>
      </c>
      <c r="H23120" t="s">
        <v>192</v>
      </c>
      <c r="I23120" t="s">
        <v>193</v>
      </c>
      <c r="J23120" t="s">
        <v>191</v>
      </c>
      <c r="K23120" s="1">
        <v>45415</v>
      </c>
      <c r="L23120">
        <v>30</v>
      </c>
      <c r="M23120">
        <v>2</v>
      </c>
      <c r="N23120" t="s">
        <v>536</v>
      </c>
      <c r="O23120" t="s">
        <v>537</v>
      </c>
      <c r="P23120" t="s">
        <v>632</v>
      </c>
    </row>
    <row r="23121" spans="1:16" x14ac:dyDescent="0.25">
      <c r="A23121" t="s">
        <v>402</v>
      </c>
      <c r="B23121" t="s">
        <v>128</v>
      </c>
      <c r="C23121" t="s">
        <v>13</v>
      </c>
      <c r="D23121" t="s">
        <v>197</v>
      </c>
      <c r="E23121" t="s">
        <v>197</v>
      </c>
      <c r="F23121" t="s">
        <v>14</v>
      </c>
      <c r="G23121" t="s">
        <v>175</v>
      </c>
      <c r="H23121" t="s">
        <v>192</v>
      </c>
      <c r="I23121" t="s">
        <v>193</v>
      </c>
      <c r="J23121" t="s">
        <v>191</v>
      </c>
      <c r="K23121" s="1">
        <v>45418</v>
      </c>
      <c r="L23121">
        <v>30</v>
      </c>
      <c r="M23121">
        <v>3</v>
      </c>
      <c r="N23121" t="s">
        <v>536</v>
      </c>
      <c r="O23121" t="s">
        <v>537</v>
      </c>
      <c r="P23121" t="s">
        <v>632</v>
      </c>
    </row>
    <row r="23122" spans="1:16" x14ac:dyDescent="0.25">
      <c r="A23122" t="s">
        <v>402</v>
      </c>
      <c r="B23122" t="s">
        <v>128</v>
      </c>
      <c r="C23122" t="s">
        <v>13</v>
      </c>
      <c r="D23122" t="s">
        <v>197</v>
      </c>
      <c r="E23122" t="s">
        <v>197</v>
      </c>
      <c r="F23122" t="s">
        <v>14</v>
      </c>
      <c r="G23122" t="s">
        <v>175</v>
      </c>
      <c r="H23122" t="s">
        <v>192</v>
      </c>
      <c r="I23122" t="s">
        <v>193</v>
      </c>
      <c r="J23122" t="s">
        <v>191</v>
      </c>
      <c r="K23122" s="1">
        <v>45420</v>
      </c>
      <c r="L23122">
        <v>10.001999999999899</v>
      </c>
      <c r="M23122">
        <v>3</v>
      </c>
      <c r="N23122" t="s">
        <v>536</v>
      </c>
      <c r="O23122" t="s">
        <v>537</v>
      </c>
      <c r="P23122" t="s">
        <v>632</v>
      </c>
    </row>
    <row r="23123" spans="1:16" x14ac:dyDescent="0.25">
      <c r="A23123" t="s">
        <v>402</v>
      </c>
      <c r="B23123" t="s">
        <v>128</v>
      </c>
      <c r="C23123" t="s">
        <v>13</v>
      </c>
      <c r="D23123" t="s">
        <v>197</v>
      </c>
      <c r="E23123" t="s">
        <v>197</v>
      </c>
      <c r="F23123" t="s">
        <v>14</v>
      </c>
      <c r="G23123" t="s">
        <v>175</v>
      </c>
      <c r="H23123" t="s">
        <v>192</v>
      </c>
      <c r="I23123" t="s">
        <v>193</v>
      </c>
      <c r="J23123" t="s">
        <v>191</v>
      </c>
      <c r="K23123" s="1">
        <v>45422</v>
      </c>
      <c r="L23123">
        <v>30</v>
      </c>
      <c r="M23123">
        <v>3</v>
      </c>
      <c r="N23123" t="s">
        <v>536</v>
      </c>
      <c r="O23123" t="s">
        <v>537</v>
      </c>
      <c r="P23123" t="s">
        <v>632</v>
      </c>
    </row>
    <row r="23124" spans="1:16" x14ac:dyDescent="0.25">
      <c r="A23124" t="s">
        <v>402</v>
      </c>
      <c r="B23124" t="s">
        <v>128</v>
      </c>
      <c r="C23124" t="s">
        <v>13</v>
      </c>
      <c r="D23124" t="s">
        <v>197</v>
      </c>
      <c r="E23124" t="s">
        <v>197</v>
      </c>
      <c r="F23124" t="s">
        <v>14</v>
      </c>
      <c r="G23124" t="s">
        <v>175</v>
      </c>
      <c r="H23124" t="s">
        <v>192</v>
      </c>
      <c r="I23124" t="s">
        <v>193</v>
      </c>
      <c r="J23124" t="s">
        <v>191</v>
      </c>
      <c r="K23124" s="1">
        <v>45429</v>
      </c>
      <c r="L23124">
        <v>30</v>
      </c>
      <c r="M23124">
        <v>4</v>
      </c>
      <c r="N23124" t="s">
        <v>536</v>
      </c>
      <c r="O23124" t="s">
        <v>537</v>
      </c>
      <c r="P23124" t="s">
        <v>632</v>
      </c>
    </row>
    <row r="23125" spans="1:16" x14ac:dyDescent="0.25">
      <c r="A23125" t="s">
        <v>402</v>
      </c>
      <c r="B23125" t="s">
        <v>128</v>
      </c>
      <c r="C23125" t="s">
        <v>13</v>
      </c>
      <c r="D23125" t="s">
        <v>197</v>
      </c>
      <c r="E23125" t="s">
        <v>197</v>
      </c>
      <c r="F23125" t="s">
        <v>14</v>
      </c>
      <c r="G23125" t="s">
        <v>175</v>
      </c>
      <c r="H23125" t="s">
        <v>192</v>
      </c>
      <c r="I23125" t="s">
        <v>194</v>
      </c>
      <c r="J23125" t="s">
        <v>191</v>
      </c>
      <c r="K23125" s="1">
        <v>45404</v>
      </c>
      <c r="L23125">
        <v>30</v>
      </c>
      <c r="M23125">
        <v>1</v>
      </c>
      <c r="N23125" t="s">
        <v>536</v>
      </c>
      <c r="O23125" t="s">
        <v>537</v>
      </c>
      <c r="P23125" t="s">
        <v>632</v>
      </c>
    </row>
    <row r="23126" spans="1:16" x14ac:dyDescent="0.25">
      <c r="A23126" t="s">
        <v>402</v>
      </c>
      <c r="B23126" t="s">
        <v>128</v>
      </c>
      <c r="C23126" t="s">
        <v>13</v>
      </c>
      <c r="D23126" t="s">
        <v>197</v>
      </c>
      <c r="E23126" t="s">
        <v>197</v>
      </c>
      <c r="F23126" t="s">
        <v>14</v>
      </c>
      <c r="G23126" t="s">
        <v>175</v>
      </c>
      <c r="H23126" t="s">
        <v>192</v>
      </c>
      <c r="I23126" t="s">
        <v>204</v>
      </c>
      <c r="J23126" t="s">
        <v>191</v>
      </c>
      <c r="K23126" s="1">
        <v>45404</v>
      </c>
      <c r="L23126">
        <v>10.001999999999899</v>
      </c>
      <c r="M23126">
        <v>1</v>
      </c>
      <c r="N23126" t="s">
        <v>536</v>
      </c>
      <c r="O23126" t="s">
        <v>537</v>
      </c>
      <c r="P23126" t="s">
        <v>632</v>
      </c>
    </row>
    <row r="23127" spans="1:16" x14ac:dyDescent="0.25">
      <c r="A23127" t="s">
        <v>402</v>
      </c>
      <c r="B23127" t="s">
        <v>128</v>
      </c>
      <c r="C23127" t="s">
        <v>13</v>
      </c>
      <c r="D23127" t="s">
        <v>197</v>
      </c>
      <c r="E23127" t="s">
        <v>197</v>
      </c>
      <c r="F23127" t="s">
        <v>14</v>
      </c>
      <c r="G23127" t="s">
        <v>175</v>
      </c>
      <c r="H23127" t="s">
        <v>192</v>
      </c>
      <c r="I23127" t="s">
        <v>204</v>
      </c>
      <c r="J23127" t="s">
        <v>191</v>
      </c>
      <c r="K23127" s="1">
        <v>45407</v>
      </c>
      <c r="L23127">
        <v>60</v>
      </c>
      <c r="M23127">
        <v>1</v>
      </c>
      <c r="N23127" t="s">
        <v>536</v>
      </c>
      <c r="O23127" t="s">
        <v>537</v>
      </c>
      <c r="P23127" t="s">
        <v>632</v>
      </c>
    </row>
    <row r="23128" spans="1:16" x14ac:dyDescent="0.25">
      <c r="A23128" t="s">
        <v>402</v>
      </c>
      <c r="B23128" t="s">
        <v>128</v>
      </c>
      <c r="C23128" t="s">
        <v>13</v>
      </c>
      <c r="D23128" t="s">
        <v>197</v>
      </c>
      <c r="E23128" t="s">
        <v>197</v>
      </c>
      <c r="F23128" t="s">
        <v>14</v>
      </c>
      <c r="G23128" t="s">
        <v>175</v>
      </c>
      <c r="H23128" t="s">
        <v>192</v>
      </c>
      <c r="I23128" t="s">
        <v>204</v>
      </c>
      <c r="J23128" t="s">
        <v>191</v>
      </c>
      <c r="K23128" s="1">
        <v>45408</v>
      </c>
      <c r="L23128">
        <v>30</v>
      </c>
      <c r="M23128">
        <v>1</v>
      </c>
      <c r="N23128" t="s">
        <v>536</v>
      </c>
      <c r="O23128" t="s">
        <v>537</v>
      </c>
      <c r="P23128" t="s">
        <v>632</v>
      </c>
    </row>
    <row r="23129" spans="1:16" x14ac:dyDescent="0.25">
      <c r="A23129" t="s">
        <v>242</v>
      </c>
      <c r="B23129" t="s">
        <v>206</v>
      </c>
      <c r="C23129" t="s">
        <v>64</v>
      </c>
      <c r="E23129" t="s">
        <v>207</v>
      </c>
      <c r="F23129" t="s">
        <v>208</v>
      </c>
      <c r="G23129" t="s">
        <v>209</v>
      </c>
      <c r="H23129" t="s">
        <v>210</v>
      </c>
      <c r="I23129" t="s">
        <v>211</v>
      </c>
      <c r="J23129" t="s">
        <v>191</v>
      </c>
      <c r="K23129" s="1">
        <v>45404</v>
      </c>
      <c r="L23129">
        <v>30</v>
      </c>
      <c r="M23129">
        <v>1</v>
      </c>
      <c r="N23129" t="s">
        <v>538</v>
      </c>
      <c r="O23129" t="s">
        <v>539</v>
      </c>
      <c r="P23129" t="s">
        <v>634</v>
      </c>
    </row>
    <row r="23130" spans="1:16" x14ac:dyDescent="0.25">
      <c r="A23130" t="s">
        <v>242</v>
      </c>
      <c r="B23130" t="s">
        <v>206</v>
      </c>
      <c r="C23130" t="s">
        <v>64</v>
      </c>
      <c r="E23130" t="s">
        <v>207</v>
      </c>
      <c r="F23130" t="s">
        <v>208</v>
      </c>
      <c r="G23130" t="s">
        <v>209</v>
      </c>
      <c r="H23130" t="s">
        <v>210</v>
      </c>
      <c r="I23130" t="s">
        <v>211</v>
      </c>
      <c r="J23130" t="s">
        <v>191</v>
      </c>
      <c r="K23130" s="1">
        <v>45405</v>
      </c>
      <c r="L23130">
        <v>30</v>
      </c>
      <c r="M23130">
        <v>1</v>
      </c>
      <c r="N23130" t="s">
        <v>538</v>
      </c>
      <c r="O23130" t="s">
        <v>539</v>
      </c>
      <c r="P23130" t="s">
        <v>634</v>
      </c>
    </row>
    <row r="23131" spans="1:16" x14ac:dyDescent="0.25">
      <c r="A23131" t="s">
        <v>242</v>
      </c>
      <c r="B23131" t="s">
        <v>206</v>
      </c>
      <c r="C23131" t="s">
        <v>64</v>
      </c>
      <c r="E23131" t="s">
        <v>207</v>
      </c>
      <c r="F23131" t="s">
        <v>208</v>
      </c>
      <c r="G23131" t="s">
        <v>209</v>
      </c>
      <c r="H23131" t="s">
        <v>210</v>
      </c>
      <c r="I23131" t="s">
        <v>211</v>
      </c>
      <c r="J23131" t="s">
        <v>191</v>
      </c>
      <c r="K23131" s="1">
        <v>45406</v>
      </c>
      <c r="L23131">
        <v>30</v>
      </c>
      <c r="M23131">
        <v>1</v>
      </c>
      <c r="N23131" t="s">
        <v>538</v>
      </c>
      <c r="O23131" t="s">
        <v>539</v>
      </c>
      <c r="P23131" t="s">
        <v>634</v>
      </c>
    </row>
    <row r="23132" spans="1:16" x14ac:dyDescent="0.25">
      <c r="A23132" t="s">
        <v>242</v>
      </c>
      <c r="B23132" t="s">
        <v>206</v>
      </c>
      <c r="C23132" t="s">
        <v>64</v>
      </c>
      <c r="E23132" t="s">
        <v>207</v>
      </c>
      <c r="F23132" t="s">
        <v>208</v>
      </c>
      <c r="G23132" t="s">
        <v>209</v>
      </c>
      <c r="H23132" t="s">
        <v>210</v>
      </c>
      <c r="I23132" t="s">
        <v>211</v>
      </c>
      <c r="J23132" t="s">
        <v>191</v>
      </c>
      <c r="K23132" s="1">
        <v>45407</v>
      </c>
      <c r="L23132">
        <v>30</v>
      </c>
      <c r="M23132">
        <v>1</v>
      </c>
      <c r="N23132" t="s">
        <v>538</v>
      </c>
      <c r="O23132" t="s">
        <v>539</v>
      </c>
      <c r="P23132" t="s">
        <v>634</v>
      </c>
    </row>
    <row r="23133" spans="1:16" x14ac:dyDescent="0.25">
      <c r="A23133" t="s">
        <v>242</v>
      </c>
      <c r="B23133" t="s">
        <v>206</v>
      </c>
      <c r="C23133" t="s">
        <v>64</v>
      </c>
      <c r="E23133" t="s">
        <v>207</v>
      </c>
      <c r="F23133" t="s">
        <v>208</v>
      </c>
      <c r="G23133" t="s">
        <v>209</v>
      </c>
      <c r="H23133" t="s">
        <v>210</v>
      </c>
      <c r="I23133" t="s">
        <v>211</v>
      </c>
      <c r="J23133" t="s">
        <v>191</v>
      </c>
      <c r="K23133" s="1">
        <v>45408</v>
      </c>
      <c r="L23133">
        <v>30</v>
      </c>
      <c r="M23133">
        <v>1</v>
      </c>
      <c r="N23133" t="s">
        <v>538</v>
      </c>
      <c r="O23133" t="s">
        <v>539</v>
      </c>
      <c r="P23133" t="s">
        <v>634</v>
      </c>
    </row>
    <row r="23134" spans="1:16" x14ac:dyDescent="0.25">
      <c r="A23134" t="s">
        <v>242</v>
      </c>
      <c r="B23134" t="s">
        <v>206</v>
      </c>
      <c r="C23134" t="s">
        <v>64</v>
      </c>
      <c r="E23134" t="s">
        <v>207</v>
      </c>
      <c r="F23134" t="s">
        <v>208</v>
      </c>
      <c r="G23134" t="s">
        <v>209</v>
      </c>
      <c r="H23134" t="s">
        <v>210</v>
      </c>
      <c r="I23134" t="s">
        <v>211</v>
      </c>
      <c r="J23134" t="s">
        <v>191</v>
      </c>
      <c r="K23134" s="1">
        <v>45411</v>
      </c>
      <c r="L23134">
        <v>30</v>
      </c>
      <c r="M23134">
        <v>2</v>
      </c>
      <c r="N23134" t="s">
        <v>538</v>
      </c>
      <c r="O23134" t="s">
        <v>539</v>
      </c>
      <c r="P23134" t="s">
        <v>634</v>
      </c>
    </row>
    <row r="23135" spans="1:16" x14ac:dyDescent="0.25">
      <c r="A23135" t="s">
        <v>242</v>
      </c>
      <c r="B23135" t="s">
        <v>206</v>
      </c>
      <c r="C23135" t="s">
        <v>64</v>
      </c>
      <c r="E23135" t="s">
        <v>207</v>
      </c>
      <c r="F23135" t="s">
        <v>208</v>
      </c>
      <c r="G23135" t="s">
        <v>209</v>
      </c>
      <c r="H23135" t="s">
        <v>210</v>
      </c>
      <c r="I23135" t="s">
        <v>211</v>
      </c>
      <c r="J23135" t="s">
        <v>191</v>
      </c>
      <c r="K23135" s="1">
        <v>45413</v>
      </c>
      <c r="L23135">
        <v>30</v>
      </c>
      <c r="M23135">
        <v>2</v>
      </c>
      <c r="N23135" t="s">
        <v>538</v>
      </c>
      <c r="O23135" t="s">
        <v>539</v>
      </c>
      <c r="P23135" t="s">
        <v>634</v>
      </c>
    </row>
    <row r="23136" spans="1:16" x14ac:dyDescent="0.25">
      <c r="A23136" t="s">
        <v>242</v>
      </c>
      <c r="B23136" t="s">
        <v>206</v>
      </c>
      <c r="C23136" t="s">
        <v>64</v>
      </c>
      <c r="E23136" t="s">
        <v>207</v>
      </c>
      <c r="F23136" t="s">
        <v>208</v>
      </c>
      <c r="G23136" t="s">
        <v>209</v>
      </c>
      <c r="H23136" t="s">
        <v>210</v>
      </c>
      <c r="I23136" t="s">
        <v>211</v>
      </c>
      <c r="J23136" t="s">
        <v>191</v>
      </c>
      <c r="K23136" s="1">
        <v>45414</v>
      </c>
      <c r="L23136">
        <v>30</v>
      </c>
      <c r="M23136">
        <v>2</v>
      </c>
      <c r="N23136" t="s">
        <v>538</v>
      </c>
      <c r="O23136" t="s">
        <v>539</v>
      </c>
      <c r="P23136" t="s">
        <v>634</v>
      </c>
    </row>
    <row r="23137" spans="1:16" x14ac:dyDescent="0.25">
      <c r="A23137" t="s">
        <v>242</v>
      </c>
      <c r="B23137" t="s">
        <v>206</v>
      </c>
      <c r="C23137" t="s">
        <v>64</v>
      </c>
      <c r="E23137" t="s">
        <v>207</v>
      </c>
      <c r="F23137" t="s">
        <v>208</v>
      </c>
      <c r="G23137" t="s">
        <v>209</v>
      </c>
      <c r="H23137" t="s">
        <v>210</v>
      </c>
      <c r="I23137" t="s">
        <v>211</v>
      </c>
      <c r="J23137" t="s">
        <v>191</v>
      </c>
      <c r="K23137" s="1">
        <v>45415</v>
      </c>
      <c r="L23137">
        <v>30</v>
      </c>
      <c r="M23137">
        <v>2</v>
      </c>
      <c r="N23137" t="s">
        <v>538</v>
      </c>
      <c r="O23137" t="s">
        <v>539</v>
      </c>
      <c r="P23137" t="s">
        <v>634</v>
      </c>
    </row>
    <row r="23138" spans="1:16" x14ac:dyDescent="0.25">
      <c r="A23138" t="s">
        <v>242</v>
      </c>
      <c r="B23138" t="s">
        <v>206</v>
      </c>
      <c r="C23138" t="s">
        <v>64</v>
      </c>
      <c r="E23138" t="s">
        <v>207</v>
      </c>
      <c r="F23138" t="s">
        <v>208</v>
      </c>
      <c r="G23138" t="s">
        <v>209</v>
      </c>
      <c r="H23138" t="s">
        <v>210</v>
      </c>
      <c r="I23138" t="s">
        <v>211</v>
      </c>
      <c r="J23138" t="s">
        <v>191</v>
      </c>
      <c r="K23138" s="1">
        <v>45420</v>
      </c>
      <c r="L23138">
        <v>30</v>
      </c>
      <c r="M23138">
        <v>3</v>
      </c>
      <c r="N23138" t="s">
        <v>538</v>
      </c>
      <c r="O23138" t="s">
        <v>539</v>
      </c>
      <c r="P23138" t="s">
        <v>634</v>
      </c>
    </row>
    <row r="23139" spans="1:16" x14ac:dyDescent="0.25">
      <c r="A23139" t="s">
        <v>242</v>
      </c>
      <c r="B23139" t="s">
        <v>206</v>
      </c>
      <c r="C23139" t="s">
        <v>64</v>
      </c>
      <c r="E23139" t="s">
        <v>207</v>
      </c>
      <c r="F23139" t="s">
        <v>208</v>
      </c>
      <c r="G23139" t="s">
        <v>209</v>
      </c>
      <c r="H23139" t="s">
        <v>210</v>
      </c>
      <c r="I23139" t="s">
        <v>211</v>
      </c>
      <c r="J23139" t="s">
        <v>191</v>
      </c>
      <c r="K23139" s="1">
        <v>45421</v>
      </c>
      <c r="L23139">
        <v>120</v>
      </c>
      <c r="M23139">
        <v>3</v>
      </c>
      <c r="N23139" t="s">
        <v>538</v>
      </c>
      <c r="O23139" t="s">
        <v>539</v>
      </c>
      <c r="P23139" t="s">
        <v>634</v>
      </c>
    </row>
    <row r="23140" spans="1:16" x14ac:dyDescent="0.25">
      <c r="A23140" t="s">
        <v>242</v>
      </c>
      <c r="B23140" t="s">
        <v>206</v>
      </c>
      <c r="C23140" t="s">
        <v>64</v>
      </c>
      <c r="E23140" t="s">
        <v>207</v>
      </c>
      <c r="F23140" t="s">
        <v>208</v>
      </c>
      <c r="G23140" t="s">
        <v>209</v>
      </c>
      <c r="H23140" t="s">
        <v>210</v>
      </c>
      <c r="I23140" t="s">
        <v>211</v>
      </c>
      <c r="J23140" t="s">
        <v>191</v>
      </c>
      <c r="K23140" s="1">
        <v>45422</v>
      </c>
      <c r="L23140">
        <v>30</v>
      </c>
      <c r="M23140">
        <v>3</v>
      </c>
      <c r="N23140" t="s">
        <v>538</v>
      </c>
      <c r="O23140" t="s">
        <v>539</v>
      </c>
      <c r="P23140" t="s">
        <v>634</v>
      </c>
    </row>
    <row r="23141" spans="1:16" x14ac:dyDescent="0.25">
      <c r="A23141" t="s">
        <v>242</v>
      </c>
      <c r="B23141" t="s">
        <v>206</v>
      </c>
      <c r="C23141" t="s">
        <v>64</v>
      </c>
      <c r="E23141" t="s">
        <v>207</v>
      </c>
      <c r="F23141" t="s">
        <v>208</v>
      </c>
      <c r="G23141" t="s">
        <v>209</v>
      </c>
      <c r="H23141" t="s">
        <v>210</v>
      </c>
      <c r="I23141" t="s">
        <v>211</v>
      </c>
      <c r="J23141" t="s">
        <v>191</v>
      </c>
      <c r="K23141" s="1">
        <v>45425</v>
      </c>
      <c r="L23141">
        <v>30</v>
      </c>
      <c r="M23141">
        <v>4</v>
      </c>
      <c r="N23141" t="s">
        <v>538</v>
      </c>
      <c r="O23141" t="s">
        <v>539</v>
      </c>
      <c r="P23141" t="s">
        <v>634</v>
      </c>
    </row>
    <row r="23142" spans="1:16" x14ac:dyDescent="0.25">
      <c r="A23142" t="s">
        <v>242</v>
      </c>
      <c r="B23142" t="s">
        <v>206</v>
      </c>
      <c r="C23142" t="s">
        <v>64</v>
      </c>
      <c r="E23142" t="s">
        <v>207</v>
      </c>
      <c r="F23142" t="s">
        <v>208</v>
      </c>
      <c r="G23142" t="s">
        <v>209</v>
      </c>
      <c r="H23142" t="s">
        <v>210</v>
      </c>
      <c r="I23142" t="s">
        <v>211</v>
      </c>
      <c r="J23142" t="s">
        <v>191</v>
      </c>
      <c r="K23142" s="1">
        <v>45426</v>
      </c>
      <c r="L23142">
        <v>30</v>
      </c>
      <c r="M23142">
        <v>4</v>
      </c>
      <c r="N23142" t="s">
        <v>538</v>
      </c>
      <c r="O23142" t="s">
        <v>539</v>
      </c>
      <c r="P23142" t="s">
        <v>634</v>
      </c>
    </row>
    <row r="23143" spans="1:16" x14ac:dyDescent="0.25">
      <c r="A23143" t="s">
        <v>242</v>
      </c>
      <c r="B23143" t="s">
        <v>206</v>
      </c>
      <c r="C23143" t="s">
        <v>64</v>
      </c>
      <c r="E23143" t="s">
        <v>207</v>
      </c>
      <c r="F23143" t="s">
        <v>208</v>
      </c>
      <c r="G23143" t="s">
        <v>209</v>
      </c>
      <c r="H23143" t="s">
        <v>210</v>
      </c>
      <c r="I23143" t="s">
        <v>211</v>
      </c>
      <c r="J23143" t="s">
        <v>191</v>
      </c>
      <c r="K23143" s="1">
        <v>45427</v>
      </c>
      <c r="L23143">
        <v>30</v>
      </c>
      <c r="M23143">
        <v>4</v>
      </c>
      <c r="N23143" t="s">
        <v>538</v>
      </c>
      <c r="O23143" t="s">
        <v>539</v>
      </c>
      <c r="P23143" t="s">
        <v>634</v>
      </c>
    </row>
    <row r="23144" spans="1:16" x14ac:dyDescent="0.25">
      <c r="A23144" t="s">
        <v>242</v>
      </c>
      <c r="B23144" t="s">
        <v>206</v>
      </c>
      <c r="C23144" t="s">
        <v>64</v>
      </c>
      <c r="E23144" t="s">
        <v>207</v>
      </c>
      <c r="F23144" t="s">
        <v>208</v>
      </c>
      <c r="G23144" t="s">
        <v>209</v>
      </c>
      <c r="H23144" t="s">
        <v>210</v>
      </c>
      <c r="I23144" t="s">
        <v>211</v>
      </c>
      <c r="J23144" t="s">
        <v>191</v>
      </c>
      <c r="K23144" s="1">
        <v>45428</v>
      </c>
      <c r="L23144">
        <v>30</v>
      </c>
      <c r="M23144">
        <v>4</v>
      </c>
      <c r="N23144" t="s">
        <v>538</v>
      </c>
      <c r="O23144" t="s">
        <v>539</v>
      </c>
      <c r="P23144" t="s">
        <v>634</v>
      </c>
    </row>
    <row r="23145" spans="1:16" x14ac:dyDescent="0.25">
      <c r="A23145" t="s">
        <v>242</v>
      </c>
      <c r="B23145" t="s">
        <v>206</v>
      </c>
      <c r="C23145" t="s">
        <v>64</v>
      </c>
      <c r="E23145" t="s">
        <v>207</v>
      </c>
      <c r="F23145" t="s">
        <v>208</v>
      </c>
      <c r="G23145" t="s">
        <v>209</v>
      </c>
      <c r="H23145" t="s">
        <v>210</v>
      </c>
      <c r="I23145" t="s">
        <v>211</v>
      </c>
      <c r="J23145" t="s">
        <v>191</v>
      </c>
      <c r="K23145" s="1">
        <v>45429</v>
      </c>
      <c r="L23145">
        <v>30</v>
      </c>
      <c r="M23145">
        <v>4</v>
      </c>
      <c r="N23145" t="s">
        <v>538</v>
      </c>
      <c r="O23145" t="s">
        <v>539</v>
      </c>
      <c r="P23145" t="s">
        <v>634</v>
      </c>
    </row>
    <row r="23146" spans="1:16" x14ac:dyDescent="0.25">
      <c r="A23146" t="s">
        <v>242</v>
      </c>
      <c r="B23146" t="s">
        <v>206</v>
      </c>
      <c r="C23146" t="s">
        <v>64</v>
      </c>
      <c r="E23146" t="s">
        <v>207</v>
      </c>
      <c r="F23146" t="s">
        <v>208</v>
      </c>
      <c r="G23146" t="s">
        <v>209</v>
      </c>
      <c r="H23146" t="s">
        <v>210</v>
      </c>
      <c r="I23146" t="s">
        <v>212</v>
      </c>
      <c r="J23146" t="s">
        <v>191</v>
      </c>
      <c r="K23146" s="1">
        <v>45426</v>
      </c>
      <c r="L23146">
        <v>60</v>
      </c>
      <c r="M23146">
        <v>4</v>
      </c>
      <c r="N23146" t="s">
        <v>538</v>
      </c>
      <c r="O23146" t="s">
        <v>539</v>
      </c>
      <c r="P23146" t="s">
        <v>634</v>
      </c>
    </row>
    <row r="23147" spans="1:16" x14ac:dyDescent="0.25">
      <c r="A23147" t="s">
        <v>242</v>
      </c>
      <c r="B23147" t="s">
        <v>206</v>
      </c>
      <c r="C23147" t="s">
        <v>64</v>
      </c>
      <c r="E23147" t="s">
        <v>207</v>
      </c>
      <c r="F23147" t="s">
        <v>208</v>
      </c>
      <c r="G23147" t="s">
        <v>209</v>
      </c>
      <c r="H23147" t="s">
        <v>210</v>
      </c>
      <c r="I23147" t="s">
        <v>212</v>
      </c>
      <c r="J23147" t="s">
        <v>191</v>
      </c>
      <c r="K23147" s="1">
        <v>45427</v>
      </c>
      <c r="L23147">
        <v>60</v>
      </c>
      <c r="M23147">
        <v>4</v>
      </c>
      <c r="N23147" t="s">
        <v>538</v>
      </c>
      <c r="O23147" t="s">
        <v>539</v>
      </c>
      <c r="P23147" t="s">
        <v>634</v>
      </c>
    </row>
    <row r="23148" spans="1:16" x14ac:dyDescent="0.25">
      <c r="A23148" t="s">
        <v>242</v>
      </c>
      <c r="B23148" t="s">
        <v>206</v>
      </c>
      <c r="C23148" t="s">
        <v>64</v>
      </c>
      <c r="E23148" t="s">
        <v>207</v>
      </c>
      <c r="F23148" t="s">
        <v>208</v>
      </c>
      <c r="G23148" t="s">
        <v>209</v>
      </c>
      <c r="H23148" t="s">
        <v>210</v>
      </c>
      <c r="I23148" t="s">
        <v>212</v>
      </c>
      <c r="J23148" t="s">
        <v>191</v>
      </c>
      <c r="K23148" s="1">
        <v>45428</v>
      </c>
      <c r="L23148">
        <v>60</v>
      </c>
      <c r="M23148">
        <v>4</v>
      </c>
      <c r="N23148" t="s">
        <v>538</v>
      </c>
      <c r="O23148" t="s">
        <v>539</v>
      </c>
      <c r="P23148" t="s">
        <v>634</v>
      </c>
    </row>
    <row r="23149" spans="1:16" x14ac:dyDescent="0.25">
      <c r="A23149" t="s">
        <v>242</v>
      </c>
      <c r="B23149" t="s">
        <v>206</v>
      </c>
      <c r="C23149" t="s">
        <v>64</v>
      </c>
      <c r="E23149" t="s">
        <v>207</v>
      </c>
      <c r="F23149" t="s">
        <v>208</v>
      </c>
      <c r="G23149" t="s">
        <v>209</v>
      </c>
      <c r="H23149" t="s">
        <v>210</v>
      </c>
      <c r="I23149" t="s">
        <v>213</v>
      </c>
      <c r="J23149" t="s">
        <v>191</v>
      </c>
      <c r="K23149" s="1">
        <v>45404</v>
      </c>
      <c r="L23149">
        <v>30</v>
      </c>
      <c r="M23149">
        <v>1</v>
      </c>
      <c r="N23149" t="s">
        <v>538</v>
      </c>
      <c r="O23149" t="s">
        <v>539</v>
      </c>
      <c r="P23149" t="s">
        <v>634</v>
      </c>
    </row>
    <row r="23150" spans="1:16" x14ac:dyDescent="0.25">
      <c r="A23150" t="s">
        <v>242</v>
      </c>
      <c r="B23150" t="s">
        <v>206</v>
      </c>
      <c r="C23150" t="s">
        <v>64</v>
      </c>
      <c r="E23150" t="s">
        <v>207</v>
      </c>
      <c r="F23150" t="s">
        <v>208</v>
      </c>
      <c r="G23150" t="s">
        <v>209</v>
      </c>
      <c r="H23150" t="s">
        <v>210</v>
      </c>
      <c r="I23150" t="s">
        <v>213</v>
      </c>
      <c r="J23150" t="s">
        <v>191</v>
      </c>
      <c r="K23150" s="1">
        <v>45405</v>
      </c>
      <c r="L23150">
        <v>30</v>
      </c>
      <c r="M23150">
        <v>1</v>
      </c>
      <c r="N23150" t="s">
        <v>538</v>
      </c>
      <c r="O23150" t="s">
        <v>539</v>
      </c>
      <c r="P23150" t="s">
        <v>634</v>
      </c>
    </row>
    <row r="23151" spans="1:16" x14ac:dyDescent="0.25">
      <c r="A23151" t="s">
        <v>242</v>
      </c>
      <c r="B23151" t="s">
        <v>206</v>
      </c>
      <c r="C23151" t="s">
        <v>64</v>
      </c>
      <c r="E23151" t="s">
        <v>207</v>
      </c>
      <c r="F23151" t="s">
        <v>208</v>
      </c>
      <c r="G23151" t="s">
        <v>209</v>
      </c>
      <c r="H23151" t="s">
        <v>210</v>
      </c>
      <c r="I23151" t="s">
        <v>213</v>
      </c>
      <c r="J23151" t="s">
        <v>191</v>
      </c>
      <c r="K23151" s="1">
        <v>45406</v>
      </c>
      <c r="L23151">
        <v>30</v>
      </c>
      <c r="M23151">
        <v>1</v>
      </c>
      <c r="N23151" t="s">
        <v>538</v>
      </c>
      <c r="O23151" t="s">
        <v>539</v>
      </c>
      <c r="P23151" t="s">
        <v>634</v>
      </c>
    </row>
    <row r="23152" spans="1:16" x14ac:dyDescent="0.25">
      <c r="A23152" t="s">
        <v>242</v>
      </c>
      <c r="B23152" t="s">
        <v>206</v>
      </c>
      <c r="C23152" t="s">
        <v>64</v>
      </c>
      <c r="E23152" t="s">
        <v>207</v>
      </c>
      <c r="F23152" t="s">
        <v>208</v>
      </c>
      <c r="G23152" t="s">
        <v>209</v>
      </c>
      <c r="H23152" t="s">
        <v>210</v>
      </c>
      <c r="I23152" t="s">
        <v>213</v>
      </c>
      <c r="J23152" t="s">
        <v>191</v>
      </c>
      <c r="K23152" s="1">
        <v>45407</v>
      </c>
      <c r="L23152">
        <v>30</v>
      </c>
      <c r="M23152">
        <v>1</v>
      </c>
      <c r="N23152" t="s">
        <v>538</v>
      </c>
      <c r="O23152" t="s">
        <v>539</v>
      </c>
      <c r="P23152" t="s">
        <v>634</v>
      </c>
    </row>
    <row r="23153" spans="1:16" x14ac:dyDescent="0.25">
      <c r="A23153" t="s">
        <v>242</v>
      </c>
      <c r="B23153" t="s">
        <v>206</v>
      </c>
      <c r="C23153" t="s">
        <v>64</v>
      </c>
      <c r="E23153" t="s">
        <v>207</v>
      </c>
      <c r="F23153" t="s">
        <v>208</v>
      </c>
      <c r="G23153" t="s">
        <v>209</v>
      </c>
      <c r="H23153" t="s">
        <v>210</v>
      </c>
      <c r="I23153" t="s">
        <v>213</v>
      </c>
      <c r="J23153" t="s">
        <v>191</v>
      </c>
      <c r="K23153" s="1">
        <v>45408</v>
      </c>
      <c r="L23153">
        <v>30</v>
      </c>
      <c r="M23153">
        <v>1</v>
      </c>
      <c r="N23153" t="s">
        <v>538</v>
      </c>
      <c r="O23153" t="s">
        <v>539</v>
      </c>
      <c r="P23153" t="s">
        <v>634</v>
      </c>
    </row>
    <row r="23154" spans="1:16" x14ac:dyDescent="0.25">
      <c r="A23154" t="s">
        <v>242</v>
      </c>
      <c r="B23154" t="s">
        <v>206</v>
      </c>
      <c r="C23154" t="s">
        <v>64</v>
      </c>
      <c r="E23154" t="s">
        <v>207</v>
      </c>
      <c r="F23154" t="s">
        <v>208</v>
      </c>
      <c r="G23154" t="s">
        <v>209</v>
      </c>
      <c r="H23154" t="s">
        <v>210</v>
      </c>
      <c r="I23154" t="s">
        <v>213</v>
      </c>
      <c r="J23154" t="s">
        <v>191</v>
      </c>
      <c r="K23154" s="1">
        <v>45411</v>
      </c>
      <c r="L23154">
        <v>30</v>
      </c>
      <c r="M23154">
        <v>2</v>
      </c>
      <c r="N23154" t="s">
        <v>538</v>
      </c>
      <c r="O23154" t="s">
        <v>539</v>
      </c>
      <c r="P23154" t="s">
        <v>634</v>
      </c>
    </row>
    <row r="23155" spans="1:16" x14ac:dyDescent="0.25">
      <c r="A23155" t="s">
        <v>242</v>
      </c>
      <c r="B23155" t="s">
        <v>206</v>
      </c>
      <c r="C23155" t="s">
        <v>64</v>
      </c>
      <c r="E23155" t="s">
        <v>207</v>
      </c>
      <c r="F23155" t="s">
        <v>208</v>
      </c>
      <c r="G23155" t="s">
        <v>209</v>
      </c>
      <c r="H23155" t="s">
        <v>210</v>
      </c>
      <c r="I23155" t="s">
        <v>213</v>
      </c>
      <c r="J23155" t="s">
        <v>191</v>
      </c>
      <c r="K23155" s="1">
        <v>45413</v>
      </c>
      <c r="L23155">
        <v>30</v>
      </c>
      <c r="M23155">
        <v>2</v>
      </c>
      <c r="N23155" t="s">
        <v>538</v>
      </c>
      <c r="O23155" t="s">
        <v>539</v>
      </c>
      <c r="P23155" t="s">
        <v>634</v>
      </c>
    </row>
    <row r="23156" spans="1:16" x14ac:dyDescent="0.25">
      <c r="A23156" t="s">
        <v>242</v>
      </c>
      <c r="B23156" t="s">
        <v>206</v>
      </c>
      <c r="C23156" t="s">
        <v>64</v>
      </c>
      <c r="E23156" t="s">
        <v>207</v>
      </c>
      <c r="F23156" t="s">
        <v>208</v>
      </c>
      <c r="G23156" t="s">
        <v>209</v>
      </c>
      <c r="H23156" t="s">
        <v>210</v>
      </c>
      <c r="I23156" t="s">
        <v>213</v>
      </c>
      <c r="J23156" t="s">
        <v>191</v>
      </c>
      <c r="K23156" s="1">
        <v>45414</v>
      </c>
      <c r="L23156">
        <v>30</v>
      </c>
      <c r="M23156">
        <v>2</v>
      </c>
      <c r="N23156" t="s">
        <v>538</v>
      </c>
      <c r="O23156" t="s">
        <v>539</v>
      </c>
      <c r="P23156" t="s">
        <v>634</v>
      </c>
    </row>
    <row r="23157" spans="1:16" x14ac:dyDescent="0.25">
      <c r="A23157" t="s">
        <v>242</v>
      </c>
      <c r="B23157" t="s">
        <v>206</v>
      </c>
      <c r="C23157" t="s">
        <v>64</v>
      </c>
      <c r="E23157" t="s">
        <v>207</v>
      </c>
      <c r="F23157" t="s">
        <v>208</v>
      </c>
      <c r="G23157" t="s">
        <v>209</v>
      </c>
      <c r="H23157" t="s">
        <v>210</v>
      </c>
      <c r="I23157" t="s">
        <v>213</v>
      </c>
      <c r="J23157" t="s">
        <v>191</v>
      </c>
      <c r="K23157" s="1">
        <v>45415</v>
      </c>
      <c r="L23157">
        <v>30</v>
      </c>
      <c r="M23157">
        <v>2</v>
      </c>
      <c r="N23157" t="s">
        <v>538</v>
      </c>
      <c r="O23157" t="s">
        <v>539</v>
      </c>
      <c r="P23157" t="s">
        <v>634</v>
      </c>
    </row>
    <row r="23158" spans="1:16" x14ac:dyDescent="0.25">
      <c r="A23158" t="s">
        <v>242</v>
      </c>
      <c r="B23158" t="s">
        <v>206</v>
      </c>
      <c r="C23158" t="s">
        <v>64</v>
      </c>
      <c r="E23158" t="s">
        <v>207</v>
      </c>
      <c r="F23158" t="s">
        <v>208</v>
      </c>
      <c r="G23158" t="s">
        <v>209</v>
      </c>
      <c r="H23158" t="s">
        <v>210</v>
      </c>
      <c r="I23158" t="s">
        <v>213</v>
      </c>
      <c r="J23158" t="s">
        <v>191</v>
      </c>
      <c r="K23158" s="1">
        <v>45420</v>
      </c>
      <c r="L23158">
        <v>60</v>
      </c>
      <c r="M23158">
        <v>3</v>
      </c>
      <c r="N23158" t="s">
        <v>538</v>
      </c>
      <c r="O23158" t="s">
        <v>539</v>
      </c>
      <c r="P23158" t="s">
        <v>634</v>
      </c>
    </row>
    <row r="23159" spans="1:16" x14ac:dyDescent="0.25">
      <c r="A23159" t="s">
        <v>242</v>
      </c>
      <c r="B23159" t="s">
        <v>206</v>
      </c>
      <c r="C23159" t="s">
        <v>64</v>
      </c>
      <c r="E23159" t="s">
        <v>207</v>
      </c>
      <c r="F23159" t="s">
        <v>208</v>
      </c>
      <c r="G23159" t="s">
        <v>209</v>
      </c>
      <c r="H23159" t="s">
        <v>210</v>
      </c>
      <c r="I23159" t="s">
        <v>213</v>
      </c>
      <c r="J23159" t="s">
        <v>191</v>
      </c>
      <c r="K23159" s="1">
        <v>45421</v>
      </c>
      <c r="L23159">
        <v>30</v>
      </c>
      <c r="M23159">
        <v>3</v>
      </c>
      <c r="N23159" t="s">
        <v>538</v>
      </c>
      <c r="O23159" t="s">
        <v>539</v>
      </c>
      <c r="P23159" t="s">
        <v>634</v>
      </c>
    </row>
    <row r="23160" spans="1:16" x14ac:dyDescent="0.25">
      <c r="A23160" t="s">
        <v>242</v>
      </c>
      <c r="B23160" t="s">
        <v>206</v>
      </c>
      <c r="C23160" t="s">
        <v>64</v>
      </c>
      <c r="E23160" t="s">
        <v>207</v>
      </c>
      <c r="F23160" t="s">
        <v>208</v>
      </c>
      <c r="G23160" t="s">
        <v>209</v>
      </c>
      <c r="H23160" t="s">
        <v>210</v>
      </c>
      <c r="I23160" t="s">
        <v>213</v>
      </c>
      <c r="J23160" t="s">
        <v>191</v>
      </c>
      <c r="K23160" s="1">
        <v>45422</v>
      </c>
      <c r="L23160">
        <v>30</v>
      </c>
      <c r="M23160">
        <v>3</v>
      </c>
      <c r="N23160" t="s">
        <v>538</v>
      </c>
      <c r="O23160" t="s">
        <v>539</v>
      </c>
      <c r="P23160" t="s">
        <v>634</v>
      </c>
    </row>
    <row r="23161" spans="1:16" x14ac:dyDescent="0.25">
      <c r="A23161" t="s">
        <v>242</v>
      </c>
      <c r="B23161" t="s">
        <v>206</v>
      </c>
      <c r="C23161" t="s">
        <v>64</v>
      </c>
      <c r="E23161" t="s">
        <v>207</v>
      </c>
      <c r="F23161" t="s">
        <v>208</v>
      </c>
      <c r="G23161" t="s">
        <v>209</v>
      </c>
      <c r="H23161" t="s">
        <v>210</v>
      </c>
      <c r="I23161" t="s">
        <v>213</v>
      </c>
      <c r="J23161" t="s">
        <v>191</v>
      </c>
      <c r="K23161" s="1">
        <v>45425</v>
      </c>
      <c r="L23161">
        <v>30</v>
      </c>
      <c r="M23161">
        <v>4</v>
      </c>
      <c r="N23161" t="s">
        <v>538</v>
      </c>
      <c r="O23161" t="s">
        <v>539</v>
      </c>
      <c r="P23161" t="s">
        <v>634</v>
      </c>
    </row>
    <row r="23162" spans="1:16" x14ac:dyDescent="0.25">
      <c r="A23162" t="s">
        <v>242</v>
      </c>
      <c r="B23162" t="s">
        <v>206</v>
      </c>
      <c r="C23162" t="s">
        <v>64</v>
      </c>
      <c r="E23162" t="s">
        <v>207</v>
      </c>
      <c r="F23162" t="s">
        <v>208</v>
      </c>
      <c r="G23162" t="s">
        <v>209</v>
      </c>
      <c r="H23162" t="s">
        <v>210</v>
      </c>
      <c r="I23162" t="s">
        <v>213</v>
      </c>
      <c r="J23162" t="s">
        <v>191</v>
      </c>
      <c r="K23162" s="1">
        <v>45426</v>
      </c>
      <c r="L23162">
        <v>30</v>
      </c>
      <c r="M23162">
        <v>4</v>
      </c>
      <c r="N23162" t="s">
        <v>538</v>
      </c>
      <c r="O23162" t="s">
        <v>539</v>
      </c>
      <c r="P23162" t="s">
        <v>634</v>
      </c>
    </row>
    <row r="23163" spans="1:16" x14ac:dyDescent="0.25">
      <c r="A23163" t="s">
        <v>242</v>
      </c>
      <c r="B23163" t="s">
        <v>206</v>
      </c>
      <c r="C23163" t="s">
        <v>64</v>
      </c>
      <c r="E23163" t="s">
        <v>207</v>
      </c>
      <c r="F23163" t="s">
        <v>208</v>
      </c>
      <c r="G23163" t="s">
        <v>209</v>
      </c>
      <c r="H23163" t="s">
        <v>210</v>
      </c>
      <c r="I23163" t="s">
        <v>213</v>
      </c>
      <c r="J23163" t="s">
        <v>191</v>
      </c>
      <c r="K23163" s="1">
        <v>45427</v>
      </c>
      <c r="L23163">
        <v>30</v>
      </c>
      <c r="M23163">
        <v>4</v>
      </c>
      <c r="N23163" t="s">
        <v>538</v>
      </c>
      <c r="O23163" t="s">
        <v>539</v>
      </c>
      <c r="P23163" t="s">
        <v>634</v>
      </c>
    </row>
    <row r="23164" spans="1:16" x14ac:dyDescent="0.25">
      <c r="A23164" t="s">
        <v>242</v>
      </c>
      <c r="B23164" t="s">
        <v>206</v>
      </c>
      <c r="C23164" t="s">
        <v>64</v>
      </c>
      <c r="E23164" t="s">
        <v>207</v>
      </c>
      <c r="F23164" t="s">
        <v>208</v>
      </c>
      <c r="G23164" t="s">
        <v>209</v>
      </c>
      <c r="H23164" t="s">
        <v>210</v>
      </c>
      <c r="I23164" t="s">
        <v>213</v>
      </c>
      <c r="J23164" t="s">
        <v>191</v>
      </c>
      <c r="K23164" s="1">
        <v>45428</v>
      </c>
      <c r="L23164">
        <v>30</v>
      </c>
      <c r="M23164">
        <v>4</v>
      </c>
      <c r="N23164" t="s">
        <v>538</v>
      </c>
      <c r="O23164" t="s">
        <v>539</v>
      </c>
      <c r="P23164" t="s">
        <v>634</v>
      </c>
    </row>
    <row r="23165" spans="1:16" x14ac:dyDescent="0.25">
      <c r="A23165" t="s">
        <v>242</v>
      </c>
      <c r="B23165" t="s">
        <v>206</v>
      </c>
      <c r="C23165" t="s">
        <v>64</v>
      </c>
      <c r="E23165" t="s">
        <v>207</v>
      </c>
      <c r="F23165" t="s">
        <v>208</v>
      </c>
      <c r="G23165" t="s">
        <v>209</v>
      </c>
      <c r="H23165" t="s">
        <v>210</v>
      </c>
      <c r="I23165" t="s">
        <v>213</v>
      </c>
      <c r="J23165" t="s">
        <v>191</v>
      </c>
      <c r="K23165" s="1">
        <v>45429</v>
      </c>
      <c r="L23165">
        <v>60</v>
      </c>
      <c r="M23165">
        <v>4</v>
      </c>
      <c r="N23165" t="s">
        <v>538</v>
      </c>
      <c r="O23165" t="s">
        <v>539</v>
      </c>
      <c r="P23165" t="s">
        <v>634</v>
      </c>
    </row>
    <row r="23166" spans="1:16" x14ac:dyDescent="0.25">
      <c r="A23166" t="s">
        <v>242</v>
      </c>
      <c r="B23166" t="s">
        <v>206</v>
      </c>
      <c r="C23166" t="s">
        <v>64</v>
      </c>
      <c r="E23166" t="s">
        <v>207</v>
      </c>
      <c r="F23166" t="s">
        <v>208</v>
      </c>
      <c r="G23166" t="s">
        <v>209</v>
      </c>
      <c r="H23166" t="s">
        <v>30</v>
      </c>
      <c r="I23166" t="s">
        <v>214</v>
      </c>
      <c r="J23166" t="s">
        <v>119</v>
      </c>
      <c r="K23166" s="1">
        <v>45415</v>
      </c>
      <c r="L23166">
        <v>60</v>
      </c>
      <c r="M23166">
        <v>2</v>
      </c>
      <c r="N23166" t="s">
        <v>538</v>
      </c>
      <c r="O23166" t="s">
        <v>539</v>
      </c>
      <c r="P23166" t="s">
        <v>634</v>
      </c>
    </row>
    <row r="23167" spans="1:16" x14ac:dyDescent="0.25">
      <c r="A23167" t="s">
        <v>242</v>
      </c>
      <c r="B23167" t="s">
        <v>206</v>
      </c>
      <c r="C23167" t="s">
        <v>64</v>
      </c>
      <c r="E23167" t="s">
        <v>207</v>
      </c>
      <c r="F23167" t="s">
        <v>208</v>
      </c>
      <c r="G23167" t="s">
        <v>209</v>
      </c>
      <c r="H23167" t="s">
        <v>30</v>
      </c>
      <c r="I23167" t="s">
        <v>214</v>
      </c>
      <c r="J23167" t="s">
        <v>119</v>
      </c>
      <c r="K23167" s="1">
        <v>45420</v>
      </c>
      <c r="L23167">
        <v>60</v>
      </c>
      <c r="M23167">
        <v>3</v>
      </c>
      <c r="N23167" t="s">
        <v>538</v>
      </c>
      <c r="O23167" t="s">
        <v>539</v>
      </c>
      <c r="P23167" t="s">
        <v>634</v>
      </c>
    </row>
    <row r="23168" spans="1:16" x14ac:dyDescent="0.25">
      <c r="A23168" t="s">
        <v>242</v>
      </c>
      <c r="B23168" t="s">
        <v>206</v>
      </c>
      <c r="C23168" t="s">
        <v>64</v>
      </c>
      <c r="E23168" t="s">
        <v>207</v>
      </c>
      <c r="F23168" t="s">
        <v>208</v>
      </c>
      <c r="G23168" t="s">
        <v>209</v>
      </c>
      <c r="H23168" t="s">
        <v>30</v>
      </c>
      <c r="I23168" t="s">
        <v>214</v>
      </c>
      <c r="J23168" t="s">
        <v>119</v>
      </c>
      <c r="K23168" s="1">
        <v>45421</v>
      </c>
      <c r="L23168">
        <v>60</v>
      </c>
      <c r="M23168">
        <v>3</v>
      </c>
      <c r="N23168" t="s">
        <v>538</v>
      </c>
      <c r="O23168" t="s">
        <v>539</v>
      </c>
      <c r="P23168" t="s">
        <v>634</v>
      </c>
    </row>
    <row r="23169" spans="1:16" x14ac:dyDescent="0.25">
      <c r="A23169" t="s">
        <v>242</v>
      </c>
      <c r="B23169" t="s">
        <v>206</v>
      </c>
      <c r="C23169" t="s">
        <v>64</v>
      </c>
      <c r="E23169" t="s">
        <v>207</v>
      </c>
      <c r="F23169" t="s">
        <v>208</v>
      </c>
      <c r="G23169" t="s">
        <v>209</v>
      </c>
      <c r="H23169" t="s">
        <v>30</v>
      </c>
      <c r="I23169" t="s">
        <v>214</v>
      </c>
      <c r="J23169" t="s">
        <v>119</v>
      </c>
      <c r="K23169" s="1">
        <v>45422</v>
      </c>
      <c r="L23169">
        <v>60</v>
      </c>
      <c r="M23169">
        <v>3</v>
      </c>
      <c r="N23169" t="s">
        <v>538</v>
      </c>
      <c r="O23169" t="s">
        <v>539</v>
      </c>
      <c r="P23169" t="s">
        <v>634</v>
      </c>
    </row>
    <row r="23170" spans="1:16" x14ac:dyDescent="0.25">
      <c r="A23170" t="s">
        <v>242</v>
      </c>
      <c r="B23170" t="s">
        <v>206</v>
      </c>
      <c r="C23170" t="s">
        <v>64</v>
      </c>
      <c r="E23170" t="s">
        <v>207</v>
      </c>
      <c r="F23170" t="s">
        <v>208</v>
      </c>
      <c r="G23170" t="s">
        <v>209</v>
      </c>
      <c r="H23170" t="s">
        <v>30</v>
      </c>
      <c r="I23170" t="s">
        <v>214</v>
      </c>
      <c r="J23170" t="s">
        <v>119</v>
      </c>
      <c r="K23170" s="1">
        <v>45425</v>
      </c>
      <c r="L23170">
        <v>60</v>
      </c>
      <c r="M23170">
        <v>4</v>
      </c>
      <c r="N23170" t="s">
        <v>538</v>
      </c>
      <c r="O23170" t="s">
        <v>539</v>
      </c>
      <c r="P23170" t="s">
        <v>634</v>
      </c>
    </row>
    <row r="23171" spans="1:16" x14ac:dyDescent="0.25">
      <c r="A23171" t="s">
        <v>242</v>
      </c>
      <c r="B23171" t="s">
        <v>206</v>
      </c>
      <c r="C23171" t="s">
        <v>64</v>
      </c>
      <c r="E23171" t="s">
        <v>207</v>
      </c>
      <c r="F23171" t="s">
        <v>208</v>
      </c>
      <c r="G23171" t="s">
        <v>209</v>
      </c>
      <c r="H23171" t="s">
        <v>37</v>
      </c>
      <c r="I23171" t="s">
        <v>219</v>
      </c>
      <c r="J23171" t="s">
        <v>119</v>
      </c>
      <c r="K23171" s="1">
        <v>45414</v>
      </c>
      <c r="L23171">
        <v>90</v>
      </c>
      <c r="M23171">
        <v>2</v>
      </c>
      <c r="N23171" t="s">
        <v>538</v>
      </c>
      <c r="O23171" t="s">
        <v>539</v>
      </c>
      <c r="P23171" t="s">
        <v>634</v>
      </c>
    </row>
    <row r="23172" spans="1:16" x14ac:dyDescent="0.25">
      <c r="A23172" t="s">
        <v>242</v>
      </c>
      <c r="B23172" t="s">
        <v>206</v>
      </c>
      <c r="C23172" t="s">
        <v>64</v>
      </c>
      <c r="E23172" t="s">
        <v>207</v>
      </c>
      <c r="F23172" t="s">
        <v>208</v>
      </c>
      <c r="G23172" t="s">
        <v>209</v>
      </c>
      <c r="H23172" t="s">
        <v>37</v>
      </c>
      <c r="I23172" t="s">
        <v>243</v>
      </c>
      <c r="J23172" t="s">
        <v>119</v>
      </c>
      <c r="K23172" s="1">
        <v>45405</v>
      </c>
      <c r="L23172">
        <v>60</v>
      </c>
      <c r="M23172">
        <v>1</v>
      </c>
      <c r="N23172" t="s">
        <v>538</v>
      </c>
      <c r="O23172" t="s">
        <v>539</v>
      </c>
      <c r="P23172" t="s">
        <v>634</v>
      </c>
    </row>
    <row r="23173" spans="1:16" x14ac:dyDescent="0.25">
      <c r="A23173" t="s">
        <v>242</v>
      </c>
      <c r="B23173" t="s">
        <v>206</v>
      </c>
      <c r="C23173" t="s">
        <v>64</v>
      </c>
      <c r="E23173" t="s">
        <v>207</v>
      </c>
      <c r="F23173" t="s">
        <v>208</v>
      </c>
      <c r="G23173" t="s">
        <v>209</v>
      </c>
      <c r="H23173" t="s">
        <v>37</v>
      </c>
      <c r="I23173" t="s">
        <v>217</v>
      </c>
      <c r="J23173" t="s">
        <v>119</v>
      </c>
      <c r="K23173" s="1">
        <v>45427</v>
      </c>
      <c r="L23173">
        <v>60</v>
      </c>
      <c r="M23173">
        <v>4</v>
      </c>
      <c r="N23173" t="s">
        <v>538</v>
      </c>
      <c r="O23173" t="s">
        <v>539</v>
      </c>
      <c r="P23173" t="s">
        <v>634</v>
      </c>
    </row>
    <row r="23174" spans="1:16" x14ac:dyDescent="0.25">
      <c r="A23174" t="s">
        <v>242</v>
      </c>
      <c r="B23174" t="s">
        <v>206</v>
      </c>
      <c r="C23174" t="s">
        <v>64</v>
      </c>
      <c r="E23174" t="s">
        <v>207</v>
      </c>
      <c r="F23174" t="s">
        <v>208</v>
      </c>
      <c r="G23174" t="s">
        <v>209</v>
      </c>
      <c r="H23174" t="s">
        <v>37</v>
      </c>
      <c r="I23174" t="s">
        <v>218</v>
      </c>
      <c r="J23174" t="s">
        <v>119</v>
      </c>
      <c r="K23174" s="1">
        <v>45404</v>
      </c>
      <c r="L23174">
        <v>30</v>
      </c>
      <c r="M23174">
        <v>1</v>
      </c>
      <c r="N23174" t="s">
        <v>538</v>
      </c>
      <c r="O23174" t="s">
        <v>539</v>
      </c>
      <c r="P23174" t="s">
        <v>634</v>
      </c>
    </row>
    <row r="23175" spans="1:16" x14ac:dyDescent="0.25">
      <c r="A23175" t="s">
        <v>242</v>
      </c>
      <c r="B23175" t="s">
        <v>206</v>
      </c>
      <c r="C23175" t="s">
        <v>64</v>
      </c>
      <c r="E23175" t="s">
        <v>207</v>
      </c>
      <c r="F23175" t="s">
        <v>208</v>
      </c>
      <c r="G23175" t="s">
        <v>209</v>
      </c>
      <c r="H23175" t="s">
        <v>37</v>
      </c>
      <c r="I23175" t="s">
        <v>218</v>
      </c>
      <c r="J23175" t="s">
        <v>119</v>
      </c>
      <c r="K23175" s="1">
        <v>45405</v>
      </c>
      <c r="L23175">
        <v>60</v>
      </c>
      <c r="M23175">
        <v>1</v>
      </c>
      <c r="N23175" t="s">
        <v>538</v>
      </c>
      <c r="O23175" t="s">
        <v>539</v>
      </c>
      <c r="P23175" t="s">
        <v>634</v>
      </c>
    </row>
    <row r="23176" spans="1:16" x14ac:dyDescent="0.25">
      <c r="A23176" t="s">
        <v>242</v>
      </c>
      <c r="B23176" t="s">
        <v>206</v>
      </c>
      <c r="C23176" t="s">
        <v>64</v>
      </c>
      <c r="E23176" t="s">
        <v>207</v>
      </c>
      <c r="F23176" t="s">
        <v>208</v>
      </c>
      <c r="G23176" t="s">
        <v>209</v>
      </c>
      <c r="H23176" t="s">
        <v>37</v>
      </c>
      <c r="I23176" t="s">
        <v>218</v>
      </c>
      <c r="J23176" t="s">
        <v>119</v>
      </c>
      <c r="K23176" s="1">
        <v>45406</v>
      </c>
      <c r="L23176">
        <v>30</v>
      </c>
      <c r="M23176">
        <v>1</v>
      </c>
      <c r="N23176" t="s">
        <v>538</v>
      </c>
      <c r="O23176" t="s">
        <v>539</v>
      </c>
      <c r="P23176" t="s">
        <v>634</v>
      </c>
    </row>
    <row r="23177" spans="1:16" x14ac:dyDescent="0.25">
      <c r="A23177" t="s">
        <v>242</v>
      </c>
      <c r="B23177" t="s">
        <v>206</v>
      </c>
      <c r="C23177" t="s">
        <v>64</v>
      </c>
      <c r="E23177" t="s">
        <v>207</v>
      </c>
      <c r="F23177" t="s">
        <v>208</v>
      </c>
      <c r="G23177" t="s">
        <v>209</v>
      </c>
      <c r="H23177" t="s">
        <v>37</v>
      </c>
      <c r="I23177" t="s">
        <v>218</v>
      </c>
      <c r="J23177" t="s">
        <v>119</v>
      </c>
      <c r="K23177" s="1">
        <v>45407</v>
      </c>
      <c r="L23177">
        <v>120</v>
      </c>
      <c r="M23177">
        <v>1</v>
      </c>
      <c r="N23177" t="s">
        <v>538</v>
      </c>
      <c r="O23177" t="s">
        <v>539</v>
      </c>
      <c r="P23177" t="s">
        <v>634</v>
      </c>
    </row>
    <row r="23178" spans="1:16" x14ac:dyDescent="0.25">
      <c r="A23178" t="s">
        <v>242</v>
      </c>
      <c r="B23178" t="s">
        <v>206</v>
      </c>
      <c r="C23178" t="s">
        <v>64</v>
      </c>
      <c r="E23178" t="s">
        <v>207</v>
      </c>
      <c r="F23178" t="s">
        <v>208</v>
      </c>
      <c r="G23178" t="s">
        <v>209</v>
      </c>
      <c r="H23178" t="s">
        <v>37</v>
      </c>
      <c r="I23178" t="s">
        <v>218</v>
      </c>
      <c r="J23178" t="s">
        <v>119</v>
      </c>
      <c r="K23178" s="1">
        <v>45408</v>
      </c>
      <c r="L23178">
        <v>30</v>
      </c>
      <c r="M23178">
        <v>1</v>
      </c>
      <c r="N23178" t="s">
        <v>538</v>
      </c>
      <c r="O23178" t="s">
        <v>539</v>
      </c>
      <c r="P23178" t="s">
        <v>634</v>
      </c>
    </row>
    <row r="23179" spans="1:16" x14ac:dyDescent="0.25">
      <c r="A23179" t="s">
        <v>242</v>
      </c>
      <c r="B23179" t="s">
        <v>206</v>
      </c>
      <c r="C23179" t="s">
        <v>64</v>
      </c>
      <c r="E23179" t="s">
        <v>207</v>
      </c>
      <c r="F23179" t="s">
        <v>208</v>
      </c>
      <c r="G23179" t="s">
        <v>209</v>
      </c>
      <c r="H23179" t="s">
        <v>37</v>
      </c>
      <c r="I23179" t="s">
        <v>218</v>
      </c>
      <c r="J23179" t="s">
        <v>119</v>
      </c>
      <c r="K23179" s="1">
        <v>45411</v>
      </c>
      <c r="L23179">
        <v>30</v>
      </c>
      <c r="M23179">
        <v>2</v>
      </c>
      <c r="N23179" t="s">
        <v>538</v>
      </c>
      <c r="O23179" t="s">
        <v>539</v>
      </c>
      <c r="P23179" t="s">
        <v>634</v>
      </c>
    </row>
    <row r="23180" spans="1:16" x14ac:dyDescent="0.25">
      <c r="A23180" t="s">
        <v>242</v>
      </c>
      <c r="B23180" t="s">
        <v>206</v>
      </c>
      <c r="C23180" t="s">
        <v>64</v>
      </c>
      <c r="E23180" t="s">
        <v>207</v>
      </c>
      <c r="F23180" t="s">
        <v>208</v>
      </c>
      <c r="G23180" t="s">
        <v>209</v>
      </c>
      <c r="H23180" t="s">
        <v>37</v>
      </c>
      <c r="I23180" t="s">
        <v>218</v>
      </c>
      <c r="J23180" t="s">
        <v>119</v>
      </c>
      <c r="K23180" s="1">
        <v>45413</v>
      </c>
      <c r="L23180">
        <v>30</v>
      </c>
      <c r="M23180">
        <v>2</v>
      </c>
      <c r="N23180" t="s">
        <v>538</v>
      </c>
      <c r="O23180" t="s">
        <v>539</v>
      </c>
      <c r="P23180" t="s">
        <v>634</v>
      </c>
    </row>
    <row r="23181" spans="1:16" x14ac:dyDescent="0.25">
      <c r="A23181" t="s">
        <v>242</v>
      </c>
      <c r="B23181" t="s">
        <v>206</v>
      </c>
      <c r="C23181" t="s">
        <v>64</v>
      </c>
      <c r="E23181" t="s">
        <v>207</v>
      </c>
      <c r="F23181" t="s">
        <v>208</v>
      </c>
      <c r="G23181" t="s">
        <v>209</v>
      </c>
      <c r="H23181" t="s">
        <v>37</v>
      </c>
      <c r="I23181" t="s">
        <v>218</v>
      </c>
      <c r="J23181" t="s">
        <v>119</v>
      </c>
      <c r="K23181" s="1">
        <v>45414</v>
      </c>
      <c r="L23181">
        <v>30</v>
      </c>
      <c r="M23181">
        <v>2</v>
      </c>
      <c r="N23181" t="s">
        <v>538</v>
      </c>
      <c r="O23181" t="s">
        <v>539</v>
      </c>
      <c r="P23181" t="s">
        <v>634</v>
      </c>
    </row>
    <row r="23182" spans="1:16" x14ac:dyDescent="0.25">
      <c r="A23182" t="s">
        <v>242</v>
      </c>
      <c r="B23182" t="s">
        <v>206</v>
      </c>
      <c r="C23182" t="s">
        <v>64</v>
      </c>
      <c r="E23182" t="s">
        <v>207</v>
      </c>
      <c r="F23182" t="s">
        <v>208</v>
      </c>
      <c r="G23182" t="s">
        <v>209</v>
      </c>
      <c r="H23182" t="s">
        <v>37</v>
      </c>
      <c r="I23182" t="s">
        <v>218</v>
      </c>
      <c r="J23182" t="s">
        <v>119</v>
      </c>
      <c r="K23182" s="1">
        <v>45415</v>
      </c>
      <c r="L23182">
        <v>30</v>
      </c>
      <c r="M23182">
        <v>2</v>
      </c>
      <c r="N23182" t="s">
        <v>538</v>
      </c>
      <c r="O23182" t="s">
        <v>539</v>
      </c>
      <c r="P23182" t="s">
        <v>634</v>
      </c>
    </row>
    <row r="23183" spans="1:16" x14ac:dyDescent="0.25">
      <c r="A23183" t="s">
        <v>242</v>
      </c>
      <c r="B23183" t="s">
        <v>206</v>
      </c>
      <c r="C23183" t="s">
        <v>64</v>
      </c>
      <c r="E23183" t="s">
        <v>207</v>
      </c>
      <c r="F23183" t="s">
        <v>208</v>
      </c>
      <c r="G23183" t="s">
        <v>209</v>
      </c>
      <c r="H23183" t="s">
        <v>37</v>
      </c>
      <c r="I23183" t="s">
        <v>218</v>
      </c>
      <c r="J23183" t="s">
        <v>119</v>
      </c>
      <c r="K23183" s="1">
        <v>45420</v>
      </c>
      <c r="L23183">
        <v>30</v>
      </c>
      <c r="M23183">
        <v>3</v>
      </c>
      <c r="N23183" t="s">
        <v>538</v>
      </c>
      <c r="O23183" t="s">
        <v>539</v>
      </c>
      <c r="P23183" t="s">
        <v>634</v>
      </c>
    </row>
    <row r="23184" spans="1:16" x14ac:dyDescent="0.25">
      <c r="A23184" t="s">
        <v>242</v>
      </c>
      <c r="B23184" t="s">
        <v>206</v>
      </c>
      <c r="C23184" t="s">
        <v>64</v>
      </c>
      <c r="E23184" t="s">
        <v>207</v>
      </c>
      <c r="F23184" t="s">
        <v>208</v>
      </c>
      <c r="G23184" t="s">
        <v>209</v>
      </c>
      <c r="H23184" t="s">
        <v>37</v>
      </c>
      <c r="I23184" t="s">
        <v>218</v>
      </c>
      <c r="J23184" t="s">
        <v>119</v>
      </c>
      <c r="K23184" s="1">
        <v>45421</v>
      </c>
      <c r="L23184">
        <v>150</v>
      </c>
      <c r="M23184">
        <v>3</v>
      </c>
      <c r="N23184" t="s">
        <v>538</v>
      </c>
      <c r="O23184" t="s">
        <v>539</v>
      </c>
      <c r="P23184" t="s">
        <v>634</v>
      </c>
    </row>
    <row r="23185" spans="1:16" x14ac:dyDescent="0.25">
      <c r="A23185" t="s">
        <v>242</v>
      </c>
      <c r="B23185" t="s">
        <v>206</v>
      </c>
      <c r="C23185" t="s">
        <v>64</v>
      </c>
      <c r="E23185" t="s">
        <v>207</v>
      </c>
      <c r="F23185" t="s">
        <v>208</v>
      </c>
      <c r="G23185" t="s">
        <v>209</v>
      </c>
      <c r="H23185" t="s">
        <v>37</v>
      </c>
      <c r="I23185" t="s">
        <v>218</v>
      </c>
      <c r="J23185" t="s">
        <v>119</v>
      </c>
      <c r="K23185" s="1">
        <v>45422</v>
      </c>
      <c r="L23185">
        <v>30</v>
      </c>
      <c r="M23185">
        <v>3</v>
      </c>
      <c r="N23185" t="s">
        <v>538</v>
      </c>
      <c r="O23185" t="s">
        <v>539</v>
      </c>
      <c r="P23185" t="s">
        <v>634</v>
      </c>
    </row>
    <row r="23186" spans="1:16" x14ac:dyDescent="0.25">
      <c r="A23186" t="s">
        <v>242</v>
      </c>
      <c r="B23186" t="s">
        <v>206</v>
      </c>
      <c r="C23186" t="s">
        <v>64</v>
      </c>
      <c r="E23186" t="s">
        <v>207</v>
      </c>
      <c r="F23186" t="s">
        <v>208</v>
      </c>
      <c r="G23186" t="s">
        <v>209</v>
      </c>
      <c r="H23186" t="s">
        <v>37</v>
      </c>
      <c r="I23186" t="s">
        <v>218</v>
      </c>
      <c r="J23186" t="s">
        <v>119</v>
      </c>
      <c r="K23186" s="1">
        <v>45425</v>
      </c>
      <c r="L23186">
        <v>30</v>
      </c>
      <c r="M23186">
        <v>4</v>
      </c>
      <c r="N23186" t="s">
        <v>538</v>
      </c>
      <c r="O23186" t="s">
        <v>539</v>
      </c>
      <c r="P23186" t="s">
        <v>634</v>
      </c>
    </row>
    <row r="23187" spans="1:16" x14ac:dyDescent="0.25">
      <c r="A23187" t="s">
        <v>242</v>
      </c>
      <c r="B23187" t="s">
        <v>206</v>
      </c>
      <c r="C23187" t="s">
        <v>64</v>
      </c>
      <c r="E23187" t="s">
        <v>207</v>
      </c>
      <c r="F23187" t="s">
        <v>208</v>
      </c>
      <c r="G23187" t="s">
        <v>209</v>
      </c>
      <c r="H23187" t="s">
        <v>37</v>
      </c>
      <c r="I23187" t="s">
        <v>218</v>
      </c>
      <c r="J23187" t="s">
        <v>119</v>
      </c>
      <c r="K23187" s="1">
        <v>45426</v>
      </c>
      <c r="L23187">
        <v>30</v>
      </c>
      <c r="M23187">
        <v>4</v>
      </c>
      <c r="N23187" t="s">
        <v>538</v>
      </c>
      <c r="O23187" t="s">
        <v>539</v>
      </c>
      <c r="P23187" t="s">
        <v>634</v>
      </c>
    </row>
    <row r="23188" spans="1:16" x14ac:dyDescent="0.25">
      <c r="A23188" t="s">
        <v>242</v>
      </c>
      <c r="B23188" t="s">
        <v>206</v>
      </c>
      <c r="C23188" t="s">
        <v>64</v>
      </c>
      <c r="E23188" t="s">
        <v>207</v>
      </c>
      <c r="F23188" t="s">
        <v>208</v>
      </c>
      <c r="G23188" t="s">
        <v>209</v>
      </c>
      <c r="H23188" t="s">
        <v>37</v>
      </c>
      <c r="I23188" t="s">
        <v>218</v>
      </c>
      <c r="J23188" t="s">
        <v>119</v>
      </c>
      <c r="K23188" s="1">
        <v>45427</v>
      </c>
      <c r="L23188">
        <v>30</v>
      </c>
      <c r="M23188">
        <v>4</v>
      </c>
      <c r="N23188" t="s">
        <v>538</v>
      </c>
      <c r="O23188" t="s">
        <v>539</v>
      </c>
      <c r="P23188" t="s">
        <v>634</v>
      </c>
    </row>
    <row r="23189" spans="1:16" x14ac:dyDescent="0.25">
      <c r="A23189" t="s">
        <v>242</v>
      </c>
      <c r="B23189" t="s">
        <v>206</v>
      </c>
      <c r="C23189" t="s">
        <v>64</v>
      </c>
      <c r="E23189" t="s">
        <v>207</v>
      </c>
      <c r="F23189" t="s">
        <v>208</v>
      </c>
      <c r="G23189" t="s">
        <v>209</v>
      </c>
      <c r="H23189" t="s">
        <v>37</v>
      </c>
      <c r="I23189" t="s">
        <v>218</v>
      </c>
      <c r="J23189" t="s">
        <v>119</v>
      </c>
      <c r="K23189" s="1">
        <v>45428</v>
      </c>
      <c r="L23189">
        <v>150</v>
      </c>
      <c r="M23189">
        <v>4</v>
      </c>
      <c r="N23189" t="s">
        <v>538</v>
      </c>
      <c r="O23189" t="s">
        <v>539</v>
      </c>
      <c r="P23189" t="s">
        <v>634</v>
      </c>
    </row>
    <row r="23190" spans="1:16" x14ac:dyDescent="0.25">
      <c r="A23190" t="s">
        <v>242</v>
      </c>
      <c r="B23190" t="s">
        <v>206</v>
      </c>
      <c r="C23190" t="s">
        <v>64</v>
      </c>
      <c r="E23190" t="s">
        <v>207</v>
      </c>
      <c r="F23190" t="s">
        <v>208</v>
      </c>
      <c r="G23190" t="s">
        <v>209</v>
      </c>
      <c r="H23190" t="s">
        <v>37</v>
      </c>
      <c r="I23190" t="s">
        <v>218</v>
      </c>
      <c r="J23190" t="s">
        <v>119</v>
      </c>
      <c r="K23190" s="1">
        <v>45429</v>
      </c>
      <c r="L23190">
        <v>30</v>
      </c>
      <c r="M23190">
        <v>4</v>
      </c>
      <c r="N23190" t="s">
        <v>538</v>
      </c>
      <c r="O23190" t="s">
        <v>539</v>
      </c>
      <c r="P23190" t="s">
        <v>634</v>
      </c>
    </row>
    <row r="23191" spans="1:16" x14ac:dyDescent="0.25">
      <c r="A23191" t="s">
        <v>242</v>
      </c>
      <c r="B23191" t="s">
        <v>206</v>
      </c>
      <c r="C23191" t="s">
        <v>64</v>
      </c>
      <c r="E23191" t="s">
        <v>207</v>
      </c>
      <c r="F23191" t="s">
        <v>208</v>
      </c>
      <c r="G23191" t="s">
        <v>209</v>
      </c>
      <c r="H23191" t="s">
        <v>37</v>
      </c>
      <c r="I23191" t="s">
        <v>244</v>
      </c>
      <c r="J23191" t="s">
        <v>119</v>
      </c>
      <c r="K23191" s="1">
        <v>45404</v>
      </c>
      <c r="L23191">
        <v>60</v>
      </c>
      <c r="M23191">
        <v>1</v>
      </c>
      <c r="N23191" t="s">
        <v>538</v>
      </c>
      <c r="O23191" t="s">
        <v>539</v>
      </c>
      <c r="P23191" t="s">
        <v>634</v>
      </c>
    </row>
    <row r="23192" spans="1:16" x14ac:dyDescent="0.25">
      <c r="A23192" t="s">
        <v>242</v>
      </c>
      <c r="B23192" t="s">
        <v>206</v>
      </c>
      <c r="C23192" t="s">
        <v>64</v>
      </c>
      <c r="E23192" t="s">
        <v>207</v>
      </c>
      <c r="F23192" t="s">
        <v>208</v>
      </c>
      <c r="G23192" t="s">
        <v>209</v>
      </c>
      <c r="H23192" t="s">
        <v>37</v>
      </c>
      <c r="I23192" t="s">
        <v>244</v>
      </c>
      <c r="J23192" t="s">
        <v>119</v>
      </c>
      <c r="K23192" s="1">
        <v>45413</v>
      </c>
      <c r="L23192">
        <v>60</v>
      </c>
      <c r="M23192">
        <v>2</v>
      </c>
      <c r="N23192" t="s">
        <v>538</v>
      </c>
      <c r="O23192" t="s">
        <v>539</v>
      </c>
      <c r="P23192" t="s">
        <v>634</v>
      </c>
    </row>
    <row r="23193" spans="1:16" x14ac:dyDescent="0.25">
      <c r="A23193" t="s">
        <v>242</v>
      </c>
      <c r="B23193" t="s">
        <v>206</v>
      </c>
      <c r="C23193" t="s">
        <v>64</v>
      </c>
      <c r="E23193" t="s">
        <v>207</v>
      </c>
      <c r="F23193" t="s">
        <v>208</v>
      </c>
      <c r="G23193" t="s">
        <v>209</v>
      </c>
      <c r="H23193" t="s">
        <v>37</v>
      </c>
      <c r="I23193" t="s">
        <v>244</v>
      </c>
      <c r="J23193" t="s">
        <v>119</v>
      </c>
      <c r="K23193" s="1">
        <v>45420</v>
      </c>
      <c r="L23193">
        <v>60</v>
      </c>
      <c r="M23193">
        <v>3</v>
      </c>
      <c r="N23193" t="s">
        <v>538</v>
      </c>
      <c r="O23193" t="s">
        <v>539</v>
      </c>
      <c r="P23193" t="s">
        <v>634</v>
      </c>
    </row>
    <row r="23194" spans="1:16" x14ac:dyDescent="0.25">
      <c r="A23194" t="s">
        <v>242</v>
      </c>
      <c r="B23194" t="s">
        <v>206</v>
      </c>
      <c r="C23194" t="s">
        <v>64</v>
      </c>
      <c r="E23194" t="s">
        <v>207</v>
      </c>
      <c r="F23194" t="s">
        <v>208</v>
      </c>
      <c r="G23194" t="s">
        <v>209</v>
      </c>
      <c r="H23194" t="s">
        <v>37</v>
      </c>
      <c r="I23194" t="s">
        <v>220</v>
      </c>
      <c r="J23194" t="s">
        <v>119</v>
      </c>
      <c r="K23194" s="1">
        <v>45413</v>
      </c>
      <c r="L23194">
        <v>60</v>
      </c>
      <c r="M23194">
        <v>2</v>
      </c>
      <c r="N23194" t="s">
        <v>538</v>
      </c>
      <c r="O23194" t="s">
        <v>539</v>
      </c>
      <c r="P23194" t="s">
        <v>634</v>
      </c>
    </row>
    <row r="23195" spans="1:16" x14ac:dyDescent="0.25">
      <c r="A23195" t="s">
        <v>242</v>
      </c>
      <c r="B23195" t="s">
        <v>206</v>
      </c>
      <c r="C23195" t="s">
        <v>64</v>
      </c>
      <c r="E23195" t="s">
        <v>207</v>
      </c>
      <c r="F23195" t="s">
        <v>208</v>
      </c>
      <c r="G23195" t="s">
        <v>209</v>
      </c>
      <c r="H23195" t="s">
        <v>37</v>
      </c>
      <c r="I23195" t="s">
        <v>221</v>
      </c>
      <c r="J23195" t="s">
        <v>119</v>
      </c>
      <c r="K23195" s="1">
        <v>45404</v>
      </c>
      <c r="L23195">
        <v>60</v>
      </c>
      <c r="M23195">
        <v>1</v>
      </c>
      <c r="N23195" t="s">
        <v>538</v>
      </c>
      <c r="O23195" t="s">
        <v>539</v>
      </c>
      <c r="P23195" t="s">
        <v>634</v>
      </c>
    </row>
    <row r="23196" spans="1:16" x14ac:dyDescent="0.25">
      <c r="A23196" t="s">
        <v>242</v>
      </c>
      <c r="B23196" t="s">
        <v>206</v>
      </c>
      <c r="C23196" t="s">
        <v>64</v>
      </c>
      <c r="E23196" t="s">
        <v>207</v>
      </c>
      <c r="F23196" t="s">
        <v>208</v>
      </c>
      <c r="G23196" t="s">
        <v>209</v>
      </c>
      <c r="H23196" t="s">
        <v>37</v>
      </c>
      <c r="I23196" t="s">
        <v>221</v>
      </c>
      <c r="J23196" t="s">
        <v>119</v>
      </c>
      <c r="K23196" s="1">
        <v>45405</v>
      </c>
      <c r="L23196">
        <v>60</v>
      </c>
      <c r="M23196">
        <v>1</v>
      </c>
      <c r="N23196" t="s">
        <v>538</v>
      </c>
      <c r="O23196" t="s">
        <v>539</v>
      </c>
      <c r="P23196" t="s">
        <v>634</v>
      </c>
    </row>
    <row r="23197" spans="1:16" x14ac:dyDescent="0.25">
      <c r="A23197" t="s">
        <v>242</v>
      </c>
      <c r="B23197" t="s">
        <v>206</v>
      </c>
      <c r="C23197" t="s">
        <v>64</v>
      </c>
      <c r="E23197" t="s">
        <v>207</v>
      </c>
      <c r="F23197" t="s">
        <v>208</v>
      </c>
      <c r="G23197" t="s">
        <v>209</v>
      </c>
      <c r="H23197" t="s">
        <v>37</v>
      </c>
      <c r="I23197" t="s">
        <v>221</v>
      </c>
      <c r="J23197" t="s">
        <v>119</v>
      </c>
      <c r="K23197" s="1">
        <v>45407</v>
      </c>
      <c r="L23197">
        <v>120</v>
      </c>
      <c r="M23197">
        <v>1</v>
      </c>
      <c r="N23197" t="s">
        <v>538</v>
      </c>
      <c r="O23197" t="s">
        <v>539</v>
      </c>
      <c r="P23197" t="s">
        <v>634</v>
      </c>
    </row>
    <row r="23198" spans="1:16" x14ac:dyDescent="0.25">
      <c r="A23198" t="s">
        <v>242</v>
      </c>
      <c r="B23198" t="s">
        <v>206</v>
      </c>
      <c r="C23198" t="s">
        <v>64</v>
      </c>
      <c r="E23198" t="s">
        <v>207</v>
      </c>
      <c r="F23198" t="s">
        <v>208</v>
      </c>
      <c r="G23198" t="s">
        <v>209</v>
      </c>
      <c r="H23198" t="s">
        <v>37</v>
      </c>
      <c r="I23198" t="s">
        <v>221</v>
      </c>
      <c r="J23198" t="s">
        <v>119</v>
      </c>
      <c r="K23198" s="1">
        <v>45408</v>
      </c>
      <c r="L23198">
        <v>60</v>
      </c>
      <c r="M23198">
        <v>1</v>
      </c>
      <c r="N23198" t="s">
        <v>538</v>
      </c>
      <c r="O23198" t="s">
        <v>539</v>
      </c>
      <c r="P23198" t="s">
        <v>634</v>
      </c>
    </row>
    <row r="23199" spans="1:16" x14ac:dyDescent="0.25">
      <c r="A23199" t="s">
        <v>242</v>
      </c>
      <c r="B23199" t="s">
        <v>206</v>
      </c>
      <c r="C23199" t="s">
        <v>64</v>
      </c>
      <c r="E23199" t="s">
        <v>207</v>
      </c>
      <c r="F23199" t="s">
        <v>208</v>
      </c>
      <c r="G23199" t="s">
        <v>209</v>
      </c>
      <c r="H23199" t="s">
        <v>37</v>
      </c>
      <c r="I23199" t="s">
        <v>221</v>
      </c>
      <c r="J23199" t="s">
        <v>119</v>
      </c>
      <c r="K23199" s="1">
        <v>45411</v>
      </c>
      <c r="L23199">
        <v>120</v>
      </c>
      <c r="M23199">
        <v>2</v>
      </c>
      <c r="N23199" t="s">
        <v>538</v>
      </c>
      <c r="O23199" t="s">
        <v>539</v>
      </c>
      <c r="P23199" t="s">
        <v>634</v>
      </c>
    </row>
    <row r="23200" spans="1:16" x14ac:dyDescent="0.25">
      <c r="A23200" t="s">
        <v>242</v>
      </c>
      <c r="B23200" t="s">
        <v>206</v>
      </c>
      <c r="C23200" t="s">
        <v>64</v>
      </c>
      <c r="E23200" t="s">
        <v>207</v>
      </c>
      <c r="F23200" t="s">
        <v>208</v>
      </c>
      <c r="G23200" t="s">
        <v>209</v>
      </c>
      <c r="H23200" t="s">
        <v>37</v>
      </c>
      <c r="I23200" t="s">
        <v>221</v>
      </c>
      <c r="J23200" t="s">
        <v>119</v>
      </c>
      <c r="K23200" s="1">
        <v>45413</v>
      </c>
      <c r="L23200">
        <v>120</v>
      </c>
      <c r="M23200">
        <v>2</v>
      </c>
      <c r="N23200" t="s">
        <v>538</v>
      </c>
      <c r="O23200" t="s">
        <v>539</v>
      </c>
      <c r="P23200" t="s">
        <v>634</v>
      </c>
    </row>
    <row r="23201" spans="1:16" x14ac:dyDescent="0.25">
      <c r="A23201" t="s">
        <v>242</v>
      </c>
      <c r="B23201" t="s">
        <v>206</v>
      </c>
      <c r="C23201" t="s">
        <v>64</v>
      </c>
      <c r="E23201" t="s">
        <v>207</v>
      </c>
      <c r="F23201" t="s">
        <v>208</v>
      </c>
      <c r="G23201" t="s">
        <v>209</v>
      </c>
      <c r="H23201" t="s">
        <v>37</v>
      </c>
      <c r="I23201" t="s">
        <v>221</v>
      </c>
      <c r="J23201" t="s">
        <v>119</v>
      </c>
      <c r="K23201" s="1">
        <v>45415</v>
      </c>
      <c r="L23201">
        <v>90</v>
      </c>
      <c r="M23201">
        <v>2</v>
      </c>
      <c r="N23201" t="s">
        <v>538</v>
      </c>
      <c r="O23201" t="s">
        <v>539</v>
      </c>
      <c r="P23201" t="s">
        <v>634</v>
      </c>
    </row>
    <row r="23202" spans="1:16" x14ac:dyDescent="0.25">
      <c r="A23202" t="s">
        <v>242</v>
      </c>
      <c r="B23202" t="s">
        <v>206</v>
      </c>
      <c r="C23202" t="s">
        <v>64</v>
      </c>
      <c r="E23202" t="s">
        <v>207</v>
      </c>
      <c r="F23202" t="s">
        <v>208</v>
      </c>
      <c r="G23202" t="s">
        <v>209</v>
      </c>
      <c r="H23202" t="s">
        <v>37</v>
      </c>
      <c r="I23202" t="s">
        <v>221</v>
      </c>
      <c r="J23202" t="s">
        <v>119</v>
      </c>
      <c r="K23202" s="1">
        <v>45420</v>
      </c>
      <c r="L23202">
        <v>180</v>
      </c>
      <c r="M23202">
        <v>3</v>
      </c>
      <c r="N23202" t="s">
        <v>538</v>
      </c>
      <c r="O23202" t="s">
        <v>539</v>
      </c>
      <c r="P23202" t="s">
        <v>634</v>
      </c>
    </row>
    <row r="23203" spans="1:16" x14ac:dyDescent="0.25">
      <c r="A23203" t="s">
        <v>242</v>
      </c>
      <c r="B23203" t="s">
        <v>206</v>
      </c>
      <c r="C23203" t="s">
        <v>64</v>
      </c>
      <c r="E23203" t="s">
        <v>207</v>
      </c>
      <c r="F23203" t="s">
        <v>208</v>
      </c>
      <c r="G23203" t="s">
        <v>209</v>
      </c>
      <c r="H23203" t="s">
        <v>37</v>
      </c>
      <c r="I23203" t="s">
        <v>221</v>
      </c>
      <c r="J23203" t="s">
        <v>119</v>
      </c>
      <c r="K23203" s="1">
        <v>45425</v>
      </c>
      <c r="L23203">
        <v>150</v>
      </c>
      <c r="M23203">
        <v>4</v>
      </c>
      <c r="N23203" t="s">
        <v>538</v>
      </c>
      <c r="O23203" t="s">
        <v>539</v>
      </c>
      <c r="P23203" t="s">
        <v>634</v>
      </c>
    </row>
    <row r="23204" spans="1:16" x14ac:dyDescent="0.25">
      <c r="A23204" t="s">
        <v>242</v>
      </c>
      <c r="B23204" t="s">
        <v>206</v>
      </c>
      <c r="C23204" t="s">
        <v>64</v>
      </c>
      <c r="E23204" t="s">
        <v>207</v>
      </c>
      <c r="F23204" t="s">
        <v>208</v>
      </c>
      <c r="G23204" t="s">
        <v>209</v>
      </c>
      <c r="H23204" t="s">
        <v>222</v>
      </c>
      <c r="I23204" t="s">
        <v>223</v>
      </c>
      <c r="J23204" t="s">
        <v>119</v>
      </c>
      <c r="K23204" s="1">
        <v>45404</v>
      </c>
      <c r="L23204">
        <v>60</v>
      </c>
      <c r="M23204">
        <v>1</v>
      </c>
      <c r="N23204" t="s">
        <v>538</v>
      </c>
      <c r="O23204" t="s">
        <v>539</v>
      </c>
      <c r="P23204" t="s">
        <v>634</v>
      </c>
    </row>
    <row r="23205" spans="1:16" x14ac:dyDescent="0.25">
      <c r="A23205" t="s">
        <v>242</v>
      </c>
      <c r="B23205" t="s">
        <v>206</v>
      </c>
      <c r="C23205" t="s">
        <v>64</v>
      </c>
      <c r="E23205" t="s">
        <v>207</v>
      </c>
      <c r="F23205" t="s">
        <v>208</v>
      </c>
      <c r="G23205" t="s">
        <v>209</v>
      </c>
      <c r="H23205" t="s">
        <v>222</v>
      </c>
      <c r="I23205" t="s">
        <v>223</v>
      </c>
      <c r="J23205" t="s">
        <v>119</v>
      </c>
      <c r="K23205" s="1">
        <v>45407</v>
      </c>
      <c r="L23205">
        <v>60</v>
      </c>
      <c r="M23205">
        <v>1</v>
      </c>
      <c r="N23205" t="s">
        <v>538</v>
      </c>
      <c r="O23205" t="s">
        <v>539</v>
      </c>
      <c r="P23205" t="s">
        <v>634</v>
      </c>
    </row>
    <row r="23206" spans="1:16" x14ac:dyDescent="0.25">
      <c r="A23206" t="s">
        <v>242</v>
      </c>
      <c r="B23206" t="s">
        <v>206</v>
      </c>
      <c r="C23206" t="s">
        <v>64</v>
      </c>
      <c r="E23206" t="s">
        <v>207</v>
      </c>
      <c r="F23206" t="s">
        <v>208</v>
      </c>
      <c r="G23206" t="s">
        <v>209</v>
      </c>
      <c r="H23206" t="s">
        <v>222</v>
      </c>
      <c r="I23206" t="s">
        <v>223</v>
      </c>
      <c r="J23206" t="s">
        <v>119</v>
      </c>
      <c r="K23206" s="1">
        <v>45411</v>
      </c>
      <c r="L23206">
        <v>60</v>
      </c>
      <c r="M23206">
        <v>2</v>
      </c>
      <c r="N23206" t="s">
        <v>538</v>
      </c>
      <c r="O23206" t="s">
        <v>539</v>
      </c>
      <c r="P23206" t="s">
        <v>634</v>
      </c>
    </row>
    <row r="23207" spans="1:16" x14ac:dyDescent="0.25">
      <c r="A23207" t="s">
        <v>242</v>
      </c>
      <c r="B23207" t="s">
        <v>206</v>
      </c>
      <c r="C23207" t="s">
        <v>64</v>
      </c>
      <c r="E23207" t="s">
        <v>207</v>
      </c>
      <c r="F23207" t="s">
        <v>208</v>
      </c>
      <c r="G23207" t="s">
        <v>209</v>
      </c>
      <c r="H23207" t="s">
        <v>222</v>
      </c>
      <c r="I23207" t="s">
        <v>223</v>
      </c>
      <c r="J23207" t="s">
        <v>119</v>
      </c>
      <c r="K23207" s="1">
        <v>45425</v>
      </c>
      <c r="L23207">
        <v>60</v>
      </c>
      <c r="M23207">
        <v>4</v>
      </c>
      <c r="N23207" t="s">
        <v>538</v>
      </c>
      <c r="O23207" t="s">
        <v>539</v>
      </c>
      <c r="P23207" t="s">
        <v>634</v>
      </c>
    </row>
    <row r="23208" spans="1:16" x14ac:dyDescent="0.25">
      <c r="A23208" t="s">
        <v>242</v>
      </c>
      <c r="B23208" t="s">
        <v>206</v>
      </c>
      <c r="C23208" t="s">
        <v>64</v>
      </c>
      <c r="E23208" t="s">
        <v>207</v>
      </c>
      <c r="F23208" t="s">
        <v>208</v>
      </c>
      <c r="G23208" t="s">
        <v>209</v>
      </c>
      <c r="H23208" t="s">
        <v>222</v>
      </c>
      <c r="I23208" t="s">
        <v>223</v>
      </c>
      <c r="J23208" t="s">
        <v>119</v>
      </c>
      <c r="K23208" s="1">
        <v>45426</v>
      </c>
      <c r="L23208">
        <v>60</v>
      </c>
      <c r="M23208">
        <v>4</v>
      </c>
      <c r="N23208" t="s">
        <v>538</v>
      </c>
      <c r="O23208" t="s">
        <v>539</v>
      </c>
      <c r="P23208" t="s">
        <v>634</v>
      </c>
    </row>
    <row r="23209" spans="1:16" x14ac:dyDescent="0.25">
      <c r="A23209" t="s">
        <v>242</v>
      </c>
      <c r="B23209" t="s">
        <v>206</v>
      </c>
      <c r="C23209" t="s">
        <v>64</v>
      </c>
      <c r="E23209" t="s">
        <v>207</v>
      </c>
      <c r="F23209" t="s">
        <v>208</v>
      </c>
      <c r="G23209" t="s">
        <v>209</v>
      </c>
      <c r="H23209" t="s">
        <v>222</v>
      </c>
      <c r="I23209" t="s">
        <v>224</v>
      </c>
      <c r="J23209" t="s">
        <v>119</v>
      </c>
      <c r="K23209" s="1">
        <v>45405</v>
      </c>
      <c r="L23209">
        <v>30</v>
      </c>
      <c r="M23209">
        <v>1</v>
      </c>
      <c r="N23209" t="s">
        <v>538</v>
      </c>
      <c r="O23209" t="s">
        <v>539</v>
      </c>
      <c r="P23209" t="s">
        <v>634</v>
      </c>
    </row>
    <row r="23210" spans="1:16" x14ac:dyDescent="0.25">
      <c r="A23210" t="s">
        <v>242</v>
      </c>
      <c r="B23210" t="s">
        <v>206</v>
      </c>
      <c r="C23210" t="s">
        <v>64</v>
      </c>
      <c r="E23210" t="s">
        <v>207</v>
      </c>
      <c r="F23210" t="s">
        <v>208</v>
      </c>
      <c r="G23210" t="s">
        <v>209</v>
      </c>
      <c r="H23210" t="s">
        <v>222</v>
      </c>
      <c r="I23210" t="s">
        <v>225</v>
      </c>
      <c r="J23210" t="s">
        <v>119</v>
      </c>
      <c r="K23210" s="1">
        <v>45406</v>
      </c>
      <c r="L23210">
        <v>60</v>
      </c>
      <c r="M23210">
        <v>1</v>
      </c>
      <c r="N23210" t="s">
        <v>538</v>
      </c>
      <c r="O23210" t="s">
        <v>539</v>
      </c>
      <c r="P23210" t="s">
        <v>634</v>
      </c>
    </row>
    <row r="23211" spans="1:16" x14ac:dyDescent="0.25">
      <c r="A23211" t="s">
        <v>242</v>
      </c>
      <c r="B23211" t="s">
        <v>206</v>
      </c>
      <c r="C23211" t="s">
        <v>64</v>
      </c>
      <c r="E23211" t="s">
        <v>207</v>
      </c>
      <c r="F23211" t="s">
        <v>208</v>
      </c>
      <c r="G23211" t="s">
        <v>209</v>
      </c>
      <c r="H23211" t="s">
        <v>222</v>
      </c>
      <c r="I23211" t="s">
        <v>225</v>
      </c>
      <c r="J23211" t="s">
        <v>119</v>
      </c>
      <c r="K23211" s="1">
        <v>45407</v>
      </c>
      <c r="L23211">
        <v>60</v>
      </c>
      <c r="M23211">
        <v>1</v>
      </c>
      <c r="N23211" t="s">
        <v>538</v>
      </c>
      <c r="O23211" t="s">
        <v>539</v>
      </c>
      <c r="P23211" t="s">
        <v>634</v>
      </c>
    </row>
    <row r="23212" spans="1:16" x14ac:dyDescent="0.25">
      <c r="A23212" t="s">
        <v>242</v>
      </c>
      <c r="B23212" t="s">
        <v>206</v>
      </c>
      <c r="C23212" t="s">
        <v>64</v>
      </c>
      <c r="E23212" t="s">
        <v>207</v>
      </c>
      <c r="F23212" t="s">
        <v>208</v>
      </c>
      <c r="G23212" t="s">
        <v>209</v>
      </c>
      <c r="H23212" t="s">
        <v>222</v>
      </c>
      <c r="I23212" t="s">
        <v>225</v>
      </c>
      <c r="J23212" t="s">
        <v>119</v>
      </c>
      <c r="K23212" s="1">
        <v>45411</v>
      </c>
      <c r="L23212">
        <v>60</v>
      </c>
      <c r="M23212">
        <v>2</v>
      </c>
      <c r="N23212" t="s">
        <v>538</v>
      </c>
      <c r="O23212" t="s">
        <v>539</v>
      </c>
      <c r="P23212" t="s">
        <v>634</v>
      </c>
    </row>
    <row r="23213" spans="1:16" x14ac:dyDescent="0.25">
      <c r="A23213" t="s">
        <v>242</v>
      </c>
      <c r="B23213" t="s">
        <v>206</v>
      </c>
      <c r="C23213" t="s">
        <v>64</v>
      </c>
      <c r="E23213" t="s">
        <v>207</v>
      </c>
      <c r="F23213" t="s">
        <v>208</v>
      </c>
      <c r="G23213" t="s">
        <v>209</v>
      </c>
      <c r="H23213" t="s">
        <v>222</v>
      </c>
      <c r="I23213" t="s">
        <v>225</v>
      </c>
      <c r="J23213" t="s">
        <v>119</v>
      </c>
      <c r="K23213" s="1">
        <v>45427</v>
      </c>
      <c r="L23213">
        <v>60</v>
      </c>
      <c r="M23213">
        <v>4</v>
      </c>
      <c r="N23213" t="s">
        <v>538</v>
      </c>
      <c r="O23213" t="s">
        <v>539</v>
      </c>
      <c r="P23213" t="s">
        <v>634</v>
      </c>
    </row>
    <row r="23214" spans="1:16" x14ac:dyDescent="0.25">
      <c r="A23214" t="s">
        <v>242</v>
      </c>
      <c r="B23214" t="s">
        <v>206</v>
      </c>
      <c r="C23214" t="s">
        <v>64</v>
      </c>
      <c r="E23214" t="s">
        <v>207</v>
      </c>
      <c r="F23214" t="s">
        <v>208</v>
      </c>
      <c r="G23214" t="s">
        <v>209</v>
      </c>
      <c r="H23214" t="s">
        <v>222</v>
      </c>
      <c r="I23214" t="s">
        <v>226</v>
      </c>
      <c r="J23214" t="s">
        <v>119</v>
      </c>
      <c r="K23214" s="1">
        <v>45405</v>
      </c>
      <c r="L23214">
        <v>120</v>
      </c>
      <c r="M23214">
        <v>1</v>
      </c>
      <c r="N23214" t="s">
        <v>538</v>
      </c>
      <c r="O23214" t="s">
        <v>539</v>
      </c>
      <c r="P23214" t="s">
        <v>634</v>
      </c>
    </row>
    <row r="23215" spans="1:16" x14ac:dyDescent="0.25">
      <c r="A23215" t="s">
        <v>242</v>
      </c>
      <c r="B23215" t="s">
        <v>206</v>
      </c>
      <c r="C23215" t="s">
        <v>64</v>
      </c>
      <c r="E23215" t="s">
        <v>207</v>
      </c>
      <c r="F23215" t="s">
        <v>208</v>
      </c>
      <c r="G23215" t="s">
        <v>209</v>
      </c>
      <c r="H23215" t="s">
        <v>222</v>
      </c>
      <c r="I23215" t="s">
        <v>226</v>
      </c>
      <c r="J23215" t="s">
        <v>119</v>
      </c>
      <c r="K23215" s="1">
        <v>45406</v>
      </c>
      <c r="L23215">
        <v>60</v>
      </c>
      <c r="M23215">
        <v>1</v>
      </c>
      <c r="N23215" t="s">
        <v>538</v>
      </c>
      <c r="O23215" t="s">
        <v>539</v>
      </c>
      <c r="P23215" t="s">
        <v>634</v>
      </c>
    </row>
    <row r="23216" spans="1:16" x14ac:dyDescent="0.25">
      <c r="A23216" t="s">
        <v>242</v>
      </c>
      <c r="B23216" t="s">
        <v>206</v>
      </c>
      <c r="C23216" t="s">
        <v>64</v>
      </c>
      <c r="E23216" t="s">
        <v>207</v>
      </c>
      <c r="F23216" t="s">
        <v>208</v>
      </c>
      <c r="G23216" t="s">
        <v>209</v>
      </c>
      <c r="H23216" t="s">
        <v>222</v>
      </c>
      <c r="I23216" t="s">
        <v>226</v>
      </c>
      <c r="J23216" t="s">
        <v>119</v>
      </c>
      <c r="K23216" s="1">
        <v>45408</v>
      </c>
      <c r="L23216">
        <v>60</v>
      </c>
      <c r="M23216">
        <v>1</v>
      </c>
      <c r="N23216" t="s">
        <v>538</v>
      </c>
      <c r="O23216" t="s">
        <v>539</v>
      </c>
      <c r="P23216" t="s">
        <v>634</v>
      </c>
    </row>
    <row r="23217" spans="1:16" x14ac:dyDescent="0.25">
      <c r="A23217" t="s">
        <v>242</v>
      </c>
      <c r="B23217" t="s">
        <v>206</v>
      </c>
      <c r="C23217" t="s">
        <v>64</v>
      </c>
      <c r="E23217" t="s">
        <v>207</v>
      </c>
      <c r="F23217" t="s">
        <v>208</v>
      </c>
      <c r="G23217" t="s">
        <v>209</v>
      </c>
      <c r="H23217" t="s">
        <v>222</v>
      </c>
      <c r="I23217" t="s">
        <v>227</v>
      </c>
      <c r="J23217" t="s">
        <v>119</v>
      </c>
      <c r="K23217" s="1">
        <v>45404</v>
      </c>
      <c r="L23217">
        <v>180</v>
      </c>
      <c r="M23217">
        <v>1</v>
      </c>
      <c r="N23217" t="s">
        <v>538</v>
      </c>
      <c r="O23217" t="s">
        <v>539</v>
      </c>
      <c r="P23217" t="s">
        <v>634</v>
      </c>
    </row>
    <row r="23218" spans="1:16" x14ac:dyDescent="0.25">
      <c r="A23218" t="s">
        <v>242</v>
      </c>
      <c r="B23218" t="s">
        <v>206</v>
      </c>
      <c r="C23218" t="s">
        <v>64</v>
      </c>
      <c r="E23218" t="s">
        <v>207</v>
      </c>
      <c r="F23218" t="s">
        <v>208</v>
      </c>
      <c r="G23218" t="s">
        <v>209</v>
      </c>
      <c r="H23218" t="s">
        <v>222</v>
      </c>
      <c r="I23218" t="s">
        <v>227</v>
      </c>
      <c r="J23218" t="s">
        <v>119</v>
      </c>
      <c r="K23218" s="1">
        <v>45415</v>
      </c>
      <c r="L23218">
        <v>90</v>
      </c>
      <c r="M23218">
        <v>2</v>
      </c>
      <c r="N23218" t="s">
        <v>538</v>
      </c>
      <c r="O23218" t="s">
        <v>539</v>
      </c>
      <c r="P23218" t="s">
        <v>634</v>
      </c>
    </row>
    <row r="23219" spans="1:16" x14ac:dyDescent="0.25">
      <c r="A23219" t="s">
        <v>242</v>
      </c>
      <c r="B23219" t="s">
        <v>206</v>
      </c>
      <c r="C23219" t="s">
        <v>64</v>
      </c>
      <c r="E23219" t="s">
        <v>207</v>
      </c>
      <c r="F23219" t="s">
        <v>208</v>
      </c>
      <c r="G23219" t="s">
        <v>209</v>
      </c>
      <c r="H23219" t="s">
        <v>222</v>
      </c>
      <c r="I23219" t="s">
        <v>227</v>
      </c>
      <c r="J23219" t="s">
        <v>119</v>
      </c>
      <c r="K23219" s="1">
        <v>45426</v>
      </c>
      <c r="L23219">
        <v>120</v>
      </c>
      <c r="M23219">
        <v>4</v>
      </c>
      <c r="N23219" t="s">
        <v>538</v>
      </c>
      <c r="O23219" t="s">
        <v>539</v>
      </c>
      <c r="P23219" t="s">
        <v>634</v>
      </c>
    </row>
    <row r="23220" spans="1:16" x14ac:dyDescent="0.25">
      <c r="A23220" t="s">
        <v>242</v>
      </c>
      <c r="B23220" t="s">
        <v>206</v>
      </c>
      <c r="C23220" t="s">
        <v>64</v>
      </c>
      <c r="E23220" t="s">
        <v>207</v>
      </c>
      <c r="F23220" t="s">
        <v>208</v>
      </c>
      <c r="G23220" t="s">
        <v>209</v>
      </c>
      <c r="H23220" t="s">
        <v>222</v>
      </c>
      <c r="I23220" t="s">
        <v>227</v>
      </c>
      <c r="J23220" t="s">
        <v>119</v>
      </c>
      <c r="K23220" s="1">
        <v>45427</v>
      </c>
      <c r="L23220">
        <v>60</v>
      </c>
      <c r="M23220">
        <v>4</v>
      </c>
      <c r="N23220" t="s">
        <v>538</v>
      </c>
      <c r="O23220" t="s">
        <v>539</v>
      </c>
      <c r="P23220" t="s">
        <v>634</v>
      </c>
    </row>
    <row r="23221" spans="1:16" x14ac:dyDescent="0.25">
      <c r="A23221" t="s">
        <v>242</v>
      </c>
      <c r="B23221" t="s">
        <v>206</v>
      </c>
      <c r="C23221" t="s">
        <v>64</v>
      </c>
      <c r="E23221" t="s">
        <v>207</v>
      </c>
      <c r="F23221" t="s">
        <v>208</v>
      </c>
      <c r="G23221" t="s">
        <v>209</v>
      </c>
      <c r="H23221" t="s">
        <v>222</v>
      </c>
      <c r="I23221" t="s">
        <v>227</v>
      </c>
      <c r="J23221" t="s">
        <v>119</v>
      </c>
      <c r="K23221" s="1">
        <v>45428</v>
      </c>
      <c r="L23221">
        <v>120</v>
      </c>
      <c r="M23221">
        <v>4</v>
      </c>
      <c r="N23221" t="s">
        <v>538</v>
      </c>
      <c r="O23221" t="s">
        <v>539</v>
      </c>
      <c r="P23221" t="s">
        <v>634</v>
      </c>
    </row>
    <row r="23222" spans="1:16" x14ac:dyDescent="0.25">
      <c r="A23222" t="s">
        <v>242</v>
      </c>
      <c r="B23222" t="s">
        <v>206</v>
      </c>
      <c r="C23222" t="s">
        <v>64</v>
      </c>
      <c r="E23222" t="s">
        <v>207</v>
      </c>
      <c r="F23222" t="s">
        <v>208</v>
      </c>
      <c r="G23222" t="s">
        <v>209</v>
      </c>
      <c r="H23222" t="s">
        <v>222</v>
      </c>
      <c r="I23222" t="s">
        <v>227</v>
      </c>
      <c r="J23222" t="s">
        <v>119</v>
      </c>
      <c r="K23222" s="1">
        <v>45429</v>
      </c>
      <c r="L23222">
        <v>60</v>
      </c>
      <c r="M23222">
        <v>4</v>
      </c>
      <c r="N23222" t="s">
        <v>538</v>
      </c>
      <c r="O23222" t="s">
        <v>539</v>
      </c>
      <c r="P23222" t="s">
        <v>634</v>
      </c>
    </row>
    <row r="23223" spans="1:16" x14ac:dyDescent="0.25">
      <c r="A23223" t="s">
        <v>242</v>
      </c>
      <c r="B23223" t="s">
        <v>206</v>
      </c>
      <c r="C23223" t="s">
        <v>64</v>
      </c>
      <c r="E23223" t="s">
        <v>207</v>
      </c>
      <c r="F23223" t="s">
        <v>208</v>
      </c>
      <c r="G23223" t="s">
        <v>209</v>
      </c>
      <c r="H23223" t="s">
        <v>222</v>
      </c>
      <c r="I23223" t="s">
        <v>229</v>
      </c>
      <c r="J23223" t="s">
        <v>119</v>
      </c>
      <c r="K23223" s="1">
        <v>45406</v>
      </c>
      <c r="L23223">
        <v>60</v>
      </c>
      <c r="M23223">
        <v>1</v>
      </c>
      <c r="N23223" t="s">
        <v>538</v>
      </c>
      <c r="O23223" t="s">
        <v>539</v>
      </c>
      <c r="P23223" t="s">
        <v>634</v>
      </c>
    </row>
    <row r="23224" spans="1:16" x14ac:dyDescent="0.25">
      <c r="A23224" t="s">
        <v>242</v>
      </c>
      <c r="B23224" t="s">
        <v>206</v>
      </c>
      <c r="C23224" t="s">
        <v>64</v>
      </c>
      <c r="E23224" t="s">
        <v>207</v>
      </c>
      <c r="F23224" t="s">
        <v>208</v>
      </c>
      <c r="G23224" t="s">
        <v>209</v>
      </c>
      <c r="H23224" t="s">
        <v>222</v>
      </c>
      <c r="I23224" t="s">
        <v>229</v>
      </c>
      <c r="J23224" t="s">
        <v>119</v>
      </c>
      <c r="K23224" s="1">
        <v>45414</v>
      </c>
      <c r="L23224">
        <v>150</v>
      </c>
      <c r="M23224">
        <v>2</v>
      </c>
      <c r="N23224" t="s">
        <v>538</v>
      </c>
      <c r="O23224" t="s">
        <v>539</v>
      </c>
      <c r="P23224" t="s">
        <v>634</v>
      </c>
    </row>
    <row r="23225" spans="1:16" x14ac:dyDescent="0.25">
      <c r="A23225" t="s">
        <v>242</v>
      </c>
      <c r="B23225" t="s">
        <v>206</v>
      </c>
      <c r="C23225" t="s">
        <v>64</v>
      </c>
      <c r="E23225" t="s">
        <v>207</v>
      </c>
      <c r="F23225" t="s">
        <v>208</v>
      </c>
      <c r="G23225" t="s">
        <v>209</v>
      </c>
      <c r="H23225" t="s">
        <v>61</v>
      </c>
      <c r="I23225" t="s">
        <v>61</v>
      </c>
      <c r="J23225" t="s">
        <v>119</v>
      </c>
      <c r="K23225" s="1">
        <v>45412</v>
      </c>
      <c r="L23225">
        <v>480</v>
      </c>
      <c r="M23225">
        <v>2</v>
      </c>
      <c r="N23225" t="s">
        <v>538</v>
      </c>
      <c r="O23225" t="s">
        <v>539</v>
      </c>
      <c r="P23225" t="s">
        <v>634</v>
      </c>
    </row>
    <row r="23226" spans="1:16" x14ac:dyDescent="0.25">
      <c r="A23226" t="s">
        <v>242</v>
      </c>
      <c r="B23226" t="s">
        <v>206</v>
      </c>
      <c r="C23226" t="s">
        <v>64</v>
      </c>
      <c r="E23226" t="s">
        <v>207</v>
      </c>
      <c r="F23226" t="s">
        <v>208</v>
      </c>
      <c r="G23226" t="s">
        <v>209</v>
      </c>
      <c r="H23226" t="s">
        <v>61</v>
      </c>
      <c r="I23226" t="s">
        <v>61</v>
      </c>
      <c r="J23226" t="s">
        <v>119</v>
      </c>
      <c r="K23226" s="1">
        <v>45418</v>
      </c>
      <c r="L23226">
        <v>480</v>
      </c>
      <c r="M23226">
        <v>3</v>
      </c>
      <c r="N23226" t="s">
        <v>538</v>
      </c>
      <c r="O23226" t="s">
        <v>539</v>
      </c>
      <c r="P23226" t="s">
        <v>634</v>
      </c>
    </row>
    <row r="23227" spans="1:16" x14ac:dyDescent="0.25">
      <c r="A23227" t="s">
        <v>242</v>
      </c>
      <c r="B23227" t="s">
        <v>206</v>
      </c>
      <c r="C23227" t="s">
        <v>64</v>
      </c>
      <c r="E23227" t="s">
        <v>207</v>
      </c>
      <c r="F23227" t="s">
        <v>208</v>
      </c>
      <c r="G23227" t="s">
        <v>209</v>
      </c>
      <c r="H23227" t="s">
        <v>61</v>
      </c>
      <c r="I23227" t="s">
        <v>61</v>
      </c>
      <c r="J23227" t="s">
        <v>119</v>
      </c>
      <c r="K23227" s="1">
        <v>45419</v>
      </c>
      <c r="L23227">
        <v>480</v>
      </c>
      <c r="M23227">
        <v>3</v>
      </c>
      <c r="N23227" t="s">
        <v>538</v>
      </c>
      <c r="O23227" t="s">
        <v>539</v>
      </c>
      <c r="P23227" t="s">
        <v>634</v>
      </c>
    </row>
    <row r="23228" spans="1:16" x14ac:dyDescent="0.25">
      <c r="A23228" t="s">
        <v>242</v>
      </c>
      <c r="B23228" t="s">
        <v>206</v>
      </c>
      <c r="C23228" t="s">
        <v>64</v>
      </c>
      <c r="E23228" t="s">
        <v>207</v>
      </c>
      <c r="F23228" t="s">
        <v>208</v>
      </c>
      <c r="G23228" t="s">
        <v>209</v>
      </c>
      <c r="H23228" t="s">
        <v>230</v>
      </c>
      <c r="I23228" t="s">
        <v>231</v>
      </c>
      <c r="J23228" t="s">
        <v>119</v>
      </c>
      <c r="K23228" s="1">
        <v>45429</v>
      </c>
      <c r="L23228">
        <v>60</v>
      </c>
      <c r="M23228">
        <v>4</v>
      </c>
      <c r="N23228" t="s">
        <v>538</v>
      </c>
      <c r="O23228" t="s">
        <v>539</v>
      </c>
      <c r="P23228" t="s">
        <v>634</v>
      </c>
    </row>
    <row r="23229" spans="1:16" x14ac:dyDescent="0.25">
      <c r="A23229" t="s">
        <v>242</v>
      </c>
      <c r="B23229" t="s">
        <v>206</v>
      </c>
      <c r="C23229" t="s">
        <v>64</v>
      </c>
      <c r="E23229" t="s">
        <v>207</v>
      </c>
      <c r="F23229" t="s">
        <v>208</v>
      </c>
      <c r="G23229" t="s">
        <v>209</v>
      </c>
      <c r="H23229" t="s">
        <v>230</v>
      </c>
      <c r="I23229" t="s">
        <v>245</v>
      </c>
      <c r="J23229" t="s">
        <v>119</v>
      </c>
      <c r="K23229" s="1">
        <v>45405</v>
      </c>
      <c r="L23229">
        <v>60</v>
      </c>
      <c r="M23229">
        <v>1</v>
      </c>
      <c r="N23229" t="s">
        <v>538</v>
      </c>
      <c r="O23229" t="s">
        <v>539</v>
      </c>
      <c r="P23229" t="s">
        <v>634</v>
      </c>
    </row>
    <row r="23230" spans="1:16" x14ac:dyDescent="0.25">
      <c r="A23230" t="s">
        <v>242</v>
      </c>
      <c r="B23230" t="s">
        <v>206</v>
      </c>
      <c r="C23230" t="s">
        <v>64</v>
      </c>
      <c r="E23230" t="s">
        <v>207</v>
      </c>
      <c r="F23230" t="s">
        <v>208</v>
      </c>
      <c r="G23230" t="s">
        <v>209</v>
      </c>
      <c r="H23230" t="s">
        <v>230</v>
      </c>
      <c r="I23230" t="s">
        <v>245</v>
      </c>
      <c r="J23230" t="s">
        <v>119</v>
      </c>
      <c r="K23230" s="1">
        <v>45406</v>
      </c>
      <c r="L23230">
        <v>60</v>
      </c>
      <c r="M23230">
        <v>1</v>
      </c>
      <c r="N23230" t="s">
        <v>538</v>
      </c>
      <c r="O23230" t="s">
        <v>539</v>
      </c>
      <c r="P23230" t="s">
        <v>634</v>
      </c>
    </row>
    <row r="23231" spans="1:16" x14ac:dyDescent="0.25">
      <c r="A23231" t="s">
        <v>242</v>
      </c>
      <c r="B23231" t="s">
        <v>206</v>
      </c>
      <c r="C23231" t="s">
        <v>64</v>
      </c>
      <c r="E23231" t="s">
        <v>207</v>
      </c>
      <c r="F23231" t="s">
        <v>208</v>
      </c>
      <c r="G23231" t="s">
        <v>209</v>
      </c>
      <c r="H23231" t="s">
        <v>230</v>
      </c>
      <c r="I23231" t="s">
        <v>245</v>
      </c>
      <c r="J23231" t="s">
        <v>119</v>
      </c>
      <c r="K23231" s="1">
        <v>45408</v>
      </c>
      <c r="L23231">
        <v>60</v>
      </c>
      <c r="M23231">
        <v>1</v>
      </c>
      <c r="N23231" t="s">
        <v>538</v>
      </c>
      <c r="O23231" t="s">
        <v>539</v>
      </c>
      <c r="P23231" t="s">
        <v>634</v>
      </c>
    </row>
    <row r="23232" spans="1:16" x14ac:dyDescent="0.25">
      <c r="A23232" t="s">
        <v>242</v>
      </c>
      <c r="B23232" t="s">
        <v>206</v>
      </c>
      <c r="C23232" t="s">
        <v>64</v>
      </c>
      <c r="E23232" t="s">
        <v>207</v>
      </c>
      <c r="F23232" t="s">
        <v>208</v>
      </c>
      <c r="G23232" t="s">
        <v>209</v>
      </c>
      <c r="H23232" t="s">
        <v>230</v>
      </c>
      <c r="I23232" t="s">
        <v>245</v>
      </c>
      <c r="J23232" t="s">
        <v>119</v>
      </c>
      <c r="K23232" s="1">
        <v>45411</v>
      </c>
      <c r="L23232">
        <v>60</v>
      </c>
      <c r="M23232">
        <v>2</v>
      </c>
      <c r="N23232" t="s">
        <v>538</v>
      </c>
      <c r="O23232" t="s">
        <v>539</v>
      </c>
      <c r="P23232" t="s">
        <v>634</v>
      </c>
    </row>
    <row r="23233" spans="1:16" x14ac:dyDescent="0.25">
      <c r="A23233" t="s">
        <v>242</v>
      </c>
      <c r="B23233" t="s">
        <v>206</v>
      </c>
      <c r="C23233" t="s">
        <v>64</v>
      </c>
      <c r="E23233" t="s">
        <v>207</v>
      </c>
      <c r="F23233" t="s">
        <v>208</v>
      </c>
      <c r="G23233" t="s">
        <v>209</v>
      </c>
      <c r="H23233" t="s">
        <v>230</v>
      </c>
      <c r="I23233" t="s">
        <v>245</v>
      </c>
      <c r="J23233" t="s">
        <v>119</v>
      </c>
      <c r="K23233" s="1">
        <v>45429</v>
      </c>
      <c r="L23233">
        <v>60</v>
      </c>
      <c r="M23233">
        <v>4</v>
      </c>
      <c r="N23233" t="s">
        <v>538</v>
      </c>
      <c r="O23233" t="s">
        <v>539</v>
      </c>
      <c r="P23233" t="s">
        <v>634</v>
      </c>
    </row>
    <row r="23234" spans="1:16" x14ac:dyDescent="0.25">
      <c r="A23234" t="s">
        <v>242</v>
      </c>
      <c r="B23234" t="s">
        <v>206</v>
      </c>
      <c r="C23234" t="s">
        <v>64</v>
      </c>
      <c r="E23234" t="s">
        <v>207</v>
      </c>
      <c r="F23234" t="s">
        <v>208</v>
      </c>
      <c r="G23234" t="s">
        <v>209</v>
      </c>
      <c r="H23234" t="s">
        <v>230</v>
      </c>
      <c r="I23234" t="s">
        <v>235</v>
      </c>
      <c r="J23234" t="s">
        <v>119</v>
      </c>
      <c r="K23234" s="1">
        <v>45427</v>
      </c>
      <c r="L23234">
        <v>30</v>
      </c>
      <c r="M23234">
        <v>4</v>
      </c>
      <c r="N23234" t="s">
        <v>538</v>
      </c>
      <c r="O23234" t="s">
        <v>539</v>
      </c>
      <c r="P23234" t="s">
        <v>634</v>
      </c>
    </row>
    <row r="23235" spans="1:16" x14ac:dyDescent="0.25">
      <c r="A23235" t="s">
        <v>242</v>
      </c>
      <c r="B23235" t="s">
        <v>206</v>
      </c>
      <c r="C23235" t="s">
        <v>64</v>
      </c>
      <c r="E23235" t="s">
        <v>207</v>
      </c>
      <c r="F23235" t="s">
        <v>208</v>
      </c>
      <c r="G23235" t="s">
        <v>209</v>
      </c>
      <c r="H23235" t="s">
        <v>230</v>
      </c>
      <c r="I23235" t="s">
        <v>235</v>
      </c>
      <c r="J23235" t="s">
        <v>119</v>
      </c>
      <c r="K23235" s="1">
        <v>45428</v>
      </c>
      <c r="L23235">
        <v>30</v>
      </c>
      <c r="M23235">
        <v>4</v>
      </c>
      <c r="N23235" t="s">
        <v>538</v>
      </c>
      <c r="O23235" t="s">
        <v>539</v>
      </c>
      <c r="P23235" t="s">
        <v>634</v>
      </c>
    </row>
    <row r="23236" spans="1:16" x14ac:dyDescent="0.25">
      <c r="A23236" t="s">
        <v>242</v>
      </c>
      <c r="B23236" t="s">
        <v>206</v>
      </c>
      <c r="C23236" t="s">
        <v>64</v>
      </c>
      <c r="E23236" t="s">
        <v>207</v>
      </c>
      <c r="F23236" t="s">
        <v>208</v>
      </c>
      <c r="G23236" t="s">
        <v>209</v>
      </c>
      <c r="H23236" t="s">
        <v>230</v>
      </c>
      <c r="I23236" t="s">
        <v>246</v>
      </c>
      <c r="J23236" t="s">
        <v>119</v>
      </c>
      <c r="K23236" s="1">
        <v>45426</v>
      </c>
      <c r="L23236">
        <v>30</v>
      </c>
      <c r="M23236">
        <v>4</v>
      </c>
      <c r="N23236" t="s">
        <v>538</v>
      </c>
      <c r="O23236" t="s">
        <v>539</v>
      </c>
      <c r="P23236" t="s">
        <v>634</v>
      </c>
    </row>
    <row r="23237" spans="1:16" x14ac:dyDescent="0.25">
      <c r="A23237" t="s">
        <v>242</v>
      </c>
      <c r="B23237" t="s">
        <v>206</v>
      </c>
      <c r="C23237" t="s">
        <v>64</v>
      </c>
      <c r="E23237" t="s">
        <v>207</v>
      </c>
      <c r="F23237" t="s">
        <v>208</v>
      </c>
      <c r="G23237" t="s">
        <v>209</v>
      </c>
      <c r="H23237" t="s">
        <v>230</v>
      </c>
      <c r="I23237" t="s">
        <v>236</v>
      </c>
      <c r="J23237" t="s">
        <v>119</v>
      </c>
      <c r="K23237" s="1">
        <v>45408</v>
      </c>
      <c r="L23237">
        <v>60</v>
      </c>
      <c r="M23237">
        <v>1</v>
      </c>
      <c r="N23237" t="s">
        <v>538</v>
      </c>
      <c r="O23237" t="s">
        <v>539</v>
      </c>
      <c r="P23237" t="s">
        <v>634</v>
      </c>
    </row>
    <row r="23238" spans="1:16" x14ac:dyDescent="0.25">
      <c r="A23238" t="s">
        <v>242</v>
      </c>
      <c r="B23238" t="s">
        <v>206</v>
      </c>
      <c r="C23238" t="s">
        <v>64</v>
      </c>
      <c r="E23238" t="s">
        <v>207</v>
      </c>
      <c r="F23238" t="s">
        <v>208</v>
      </c>
      <c r="G23238" t="s">
        <v>209</v>
      </c>
      <c r="H23238" t="s">
        <v>37</v>
      </c>
      <c r="I23238" t="s">
        <v>247</v>
      </c>
      <c r="J23238" t="s">
        <v>119</v>
      </c>
      <c r="K23238" s="1">
        <v>45422</v>
      </c>
      <c r="L23238">
        <v>90</v>
      </c>
      <c r="M23238">
        <v>3</v>
      </c>
      <c r="N23238" t="s">
        <v>538</v>
      </c>
      <c r="O23238" t="s">
        <v>539</v>
      </c>
      <c r="P23238" t="s">
        <v>634</v>
      </c>
    </row>
    <row r="23239" spans="1:16" x14ac:dyDescent="0.25">
      <c r="A23239" t="s">
        <v>242</v>
      </c>
      <c r="B23239" t="s">
        <v>206</v>
      </c>
      <c r="C23239" t="s">
        <v>64</v>
      </c>
      <c r="E23239" t="s">
        <v>207</v>
      </c>
      <c r="F23239" t="s">
        <v>208</v>
      </c>
      <c r="G23239" t="s">
        <v>209</v>
      </c>
      <c r="H23239" t="s">
        <v>37</v>
      </c>
      <c r="I23239" t="s">
        <v>247</v>
      </c>
      <c r="J23239" t="s">
        <v>119</v>
      </c>
      <c r="K23239" s="1">
        <v>45426</v>
      </c>
      <c r="L23239">
        <v>60</v>
      </c>
      <c r="M23239">
        <v>4</v>
      </c>
      <c r="N23239" t="s">
        <v>538</v>
      </c>
      <c r="O23239" t="s">
        <v>539</v>
      </c>
      <c r="P23239" t="s">
        <v>634</v>
      </c>
    </row>
    <row r="23240" spans="1:16" x14ac:dyDescent="0.25">
      <c r="A23240" t="s">
        <v>242</v>
      </c>
      <c r="B23240" t="s">
        <v>206</v>
      </c>
      <c r="C23240" t="s">
        <v>64</v>
      </c>
      <c r="E23240" t="s">
        <v>207</v>
      </c>
      <c r="F23240" t="s">
        <v>208</v>
      </c>
      <c r="G23240" t="s">
        <v>209</v>
      </c>
      <c r="H23240" t="s">
        <v>248</v>
      </c>
      <c r="I23240" t="s">
        <v>249</v>
      </c>
      <c r="J23240" t="s">
        <v>119</v>
      </c>
      <c r="K23240" s="1">
        <v>45406</v>
      </c>
      <c r="L23240">
        <v>120</v>
      </c>
      <c r="M23240">
        <v>1</v>
      </c>
      <c r="N23240" t="s">
        <v>538</v>
      </c>
      <c r="O23240" t="s">
        <v>539</v>
      </c>
      <c r="P23240" t="s">
        <v>634</v>
      </c>
    </row>
    <row r="23241" spans="1:16" x14ac:dyDescent="0.25">
      <c r="A23241" t="s">
        <v>242</v>
      </c>
      <c r="B23241" t="s">
        <v>206</v>
      </c>
      <c r="C23241" t="s">
        <v>64</v>
      </c>
      <c r="E23241" t="s">
        <v>207</v>
      </c>
      <c r="F23241" t="s">
        <v>208</v>
      </c>
      <c r="G23241" t="s">
        <v>209</v>
      </c>
      <c r="H23241" t="s">
        <v>248</v>
      </c>
      <c r="I23241" t="s">
        <v>249</v>
      </c>
      <c r="J23241" t="s">
        <v>119</v>
      </c>
      <c r="K23241" s="1">
        <v>45407</v>
      </c>
      <c r="L23241">
        <v>60</v>
      </c>
      <c r="M23241">
        <v>1</v>
      </c>
      <c r="N23241" t="s">
        <v>538</v>
      </c>
      <c r="O23241" t="s">
        <v>539</v>
      </c>
      <c r="P23241" t="s">
        <v>634</v>
      </c>
    </row>
    <row r="23242" spans="1:16" x14ac:dyDescent="0.25">
      <c r="A23242" t="s">
        <v>242</v>
      </c>
      <c r="B23242" t="s">
        <v>206</v>
      </c>
      <c r="C23242" t="s">
        <v>64</v>
      </c>
      <c r="E23242" t="s">
        <v>207</v>
      </c>
      <c r="F23242" t="s">
        <v>208</v>
      </c>
      <c r="G23242" t="s">
        <v>209</v>
      </c>
      <c r="H23242" t="s">
        <v>248</v>
      </c>
      <c r="I23242" t="s">
        <v>249</v>
      </c>
      <c r="J23242" t="s">
        <v>119</v>
      </c>
      <c r="K23242" s="1">
        <v>45408</v>
      </c>
      <c r="L23242">
        <v>120</v>
      </c>
      <c r="M23242">
        <v>1</v>
      </c>
      <c r="N23242" t="s">
        <v>538</v>
      </c>
      <c r="O23242" t="s">
        <v>539</v>
      </c>
      <c r="P23242" t="s">
        <v>634</v>
      </c>
    </row>
    <row r="23243" spans="1:16" x14ac:dyDescent="0.25">
      <c r="A23243" t="s">
        <v>242</v>
      </c>
      <c r="B23243" t="s">
        <v>206</v>
      </c>
      <c r="C23243" t="s">
        <v>64</v>
      </c>
      <c r="E23243" t="s">
        <v>207</v>
      </c>
      <c r="F23243" t="s">
        <v>208</v>
      </c>
      <c r="G23243" t="s">
        <v>209</v>
      </c>
      <c r="H23243" t="s">
        <v>248</v>
      </c>
      <c r="I23243" t="s">
        <v>249</v>
      </c>
      <c r="J23243" t="s">
        <v>119</v>
      </c>
      <c r="K23243" s="1">
        <v>45411</v>
      </c>
      <c r="L23243">
        <v>90</v>
      </c>
      <c r="M23243">
        <v>2</v>
      </c>
      <c r="N23243" t="s">
        <v>538</v>
      </c>
      <c r="O23243" t="s">
        <v>539</v>
      </c>
      <c r="P23243" t="s">
        <v>634</v>
      </c>
    </row>
    <row r="23244" spans="1:16" x14ac:dyDescent="0.25">
      <c r="A23244" t="s">
        <v>242</v>
      </c>
      <c r="B23244" t="s">
        <v>206</v>
      </c>
      <c r="C23244" t="s">
        <v>64</v>
      </c>
      <c r="E23244" t="s">
        <v>207</v>
      </c>
      <c r="F23244" t="s">
        <v>208</v>
      </c>
      <c r="G23244" t="s">
        <v>209</v>
      </c>
      <c r="H23244" t="s">
        <v>248</v>
      </c>
      <c r="I23244" t="s">
        <v>249</v>
      </c>
      <c r="J23244" t="s">
        <v>119</v>
      </c>
      <c r="K23244" s="1">
        <v>45413</v>
      </c>
      <c r="L23244">
        <v>120</v>
      </c>
      <c r="M23244">
        <v>2</v>
      </c>
      <c r="N23244" t="s">
        <v>538</v>
      </c>
      <c r="O23244" t="s">
        <v>539</v>
      </c>
      <c r="P23244" t="s">
        <v>634</v>
      </c>
    </row>
    <row r="23245" spans="1:16" x14ac:dyDescent="0.25">
      <c r="A23245" t="s">
        <v>242</v>
      </c>
      <c r="B23245" t="s">
        <v>206</v>
      </c>
      <c r="C23245" t="s">
        <v>64</v>
      </c>
      <c r="E23245" t="s">
        <v>207</v>
      </c>
      <c r="F23245" t="s">
        <v>208</v>
      </c>
      <c r="G23245" t="s">
        <v>209</v>
      </c>
      <c r="H23245" t="s">
        <v>248</v>
      </c>
      <c r="I23245" t="s">
        <v>249</v>
      </c>
      <c r="J23245" t="s">
        <v>119</v>
      </c>
      <c r="K23245" s="1">
        <v>45414</v>
      </c>
      <c r="L23245">
        <v>120</v>
      </c>
      <c r="M23245">
        <v>2</v>
      </c>
      <c r="N23245" t="s">
        <v>538</v>
      </c>
      <c r="O23245" t="s">
        <v>539</v>
      </c>
      <c r="P23245" t="s">
        <v>634</v>
      </c>
    </row>
    <row r="23246" spans="1:16" x14ac:dyDescent="0.25">
      <c r="A23246" t="s">
        <v>242</v>
      </c>
      <c r="B23246" t="s">
        <v>206</v>
      </c>
      <c r="C23246" t="s">
        <v>64</v>
      </c>
      <c r="E23246" t="s">
        <v>207</v>
      </c>
      <c r="F23246" t="s">
        <v>208</v>
      </c>
      <c r="G23246" t="s">
        <v>209</v>
      </c>
      <c r="H23246" t="s">
        <v>248</v>
      </c>
      <c r="I23246" t="s">
        <v>249</v>
      </c>
      <c r="J23246" t="s">
        <v>119</v>
      </c>
      <c r="K23246" s="1">
        <v>45415</v>
      </c>
      <c r="L23246">
        <v>90</v>
      </c>
      <c r="M23246">
        <v>2</v>
      </c>
      <c r="N23246" t="s">
        <v>538</v>
      </c>
      <c r="O23246" t="s">
        <v>539</v>
      </c>
      <c r="P23246" t="s">
        <v>634</v>
      </c>
    </row>
    <row r="23247" spans="1:16" x14ac:dyDescent="0.25">
      <c r="A23247" t="s">
        <v>242</v>
      </c>
      <c r="B23247" t="s">
        <v>206</v>
      </c>
      <c r="C23247" t="s">
        <v>64</v>
      </c>
      <c r="E23247" t="s">
        <v>207</v>
      </c>
      <c r="F23247" t="s">
        <v>208</v>
      </c>
      <c r="G23247" t="s">
        <v>209</v>
      </c>
      <c r="H23247" t="s">
        <v>248</v>
      </c>
      <c r="I23247" t="s">
        <v>249</v>
      </c>
      <c r="J23247" t="s">
        <v>119</v>
      </c>
      <c r="K23247" s="1">
        <v>45420</v>
      </c>
      <c r="L23247">
        <v>30</v>
      </c>
      <c r="M23247">
        <v>3</v>
      </c>
      <c r="N23247" t="s">
        <v>538</v>
      </c>
      <c r="O23247" t="s">
        <v>539</v>
      </c>
      <c r="P23247" t="s">
        <v>634</v>
      </c>
    </row>
    <row r="23248" spans="1:16" x14ac:dyDescent="0.25">
      <c r="A23248" t="s">
        <v>242</v>
      </c>
      <c r="B23248" t="s">
        <v>206</v>
      </c>
      <c r="C23248" t="s">
        <v>64</v>
      </c>
      <c r="E23248" t="s">
        <v>207</v>
      </c>
      <c r="F23248" t="s">
        <v>208</v>
      </c>
      <c r="G23248" t="s">
        <v>209</v>
      </c>
      <c r="H23248" t="s">
        <v>248</v>
      </c>
      <c r="I23248" t="s">
        <v>249</v>
      </c>
      <c r="J23248" t="s">
        <v>119</v>
      </c>
      <c r="K23248" s="1">
        <v>45421</v>
      </c>
      <c r="L23248">
        <v>120</v>
      </c>
      <c r="M23248">
        <v>3</v>
      </c>
      <c r="N23248" t="s">
        <v>538</v>
      </c>
      <c r="O23248" t="s">
        <v>539</v>
      </c>
      <c r="P23248" t="s">
        <v>634</v>
      </c>
    </row>
    <row r="23249" spans="1:16" x14ac:dyDescent="0.25">
      <c r="A23249" t="s">
        <v>242</v>
      </c>
      <c r="B23249" t="s">
        <v>206</v>
      </c>
      <c r="C23249" t="s">
        <v>64</v>
      </c>
      <c r="E23249" t="s">
        <v>207</v>
      </c>
      <c r="F23249" t="s">
        <v>208</v>
      </c>
      <c r="G23249" t="s">
        <v>209</v>
      </c>
      <c r="H23249" t="s">
        <v>248</v>
      </c>
      <c r="I23249" t="s">
        <v>249</v>
      </c>
      <c r="J23249" t="s">
        <v>119</v>
      </c>
      <c r="K23249" s="1">
        <v>45422</v>
      </c>
      <c r="L23249">
        <v>120</v>
      </c>
      <c r="M23249">
        <v>3</v>
      </c>
      <c r="N23249" t="s">
        <v>538</v>
      </c>
      <c r="O23249" t="s">
        <v>539</v>
      </c>
      <c r="P23249" t="s">
        <v>634</v>
      </c>
    </row>
    <row r="23250" spans="1:16" x14ac:dyDescent="0.25">
      <c r="A23250" t="s">
        <v>242</v>
      </c>
      <c r="B23250" t="s">
        <v>206</v>
      </c>
      <c r="C23250" t="s">
        <v>64</v>
      </c>
      <c r="E23250" t="s">
        <v>207</v>
      </c>
      <c r="F23250" t="s">
        <v>208</v>
      </c>
      <c r="G23250" t="s">
        <v>209</v>
      </c>
      <c r="H23250" t="s">
        <v>248</v>
      </c>
      <c r="I23250" t="s">
        <v>249</v>
      </c>
      <c r="J23250" t="s">
        <v>119</v>
      </c>
      <c r="K23250" s="1">
        <v>45425</v>
      </c>
      <c r="L23250">
        <v>90</v>
      </c>
      <c r="M23250">
        <v>4</v>
      </c>
      <c r="N23250" t="s">
        <v>538</v>
      </c>
      <c r="O23250" t="s">
        <v>539</v>
      </c>
      <c r="P23250" t="s">
        <v>634</v>
      </c>
    </row>
    <row r="23251" spans="1:16" x14ac:dyDescent="0.25">
      <c r="A23251" t="s">
        <v>242</v>
      </c>
      <c r="B23251" t="s">
        <v>206</v>
      </c>
      <c r="C23251" t="s">
        <v>64</v>
      </c>
      <c r="E23251" t="s">
        <v>207</v>
      </c>
      <c r="F23251" t="s">
        <v>208</v>
      </c>
      <c r="G23251" t="s">
        <v>209</v>
      </c>
      <c r="H23251" t="s">
        <v>248</v>
      </c>
      <c r="I23251" t="s">
        <v>249</v>
      </c>
      <c r="J23251" t="s">
        <v>119</v>
      </c>
      <c r="K23251" s="1">
        <v>45426</v>
      </c>
      <c r="L23251">
        <v>60</v>
      </c>
      <c r="M23251">
        <v>4</v>
      </c>
      <c r="N23251" t="s">
        <v>538</v>
      </c>
      <c r="O23251" t="s">
        <v>539</v>
      </c>
      <c r="P23251" t="s">
        <v>634</v>
      </c>
    </row>
    <row r="23252" spans="1:16" x14ac:dyDescent="0.25">
      <c r="A23252" t="s">
        <v>242</v>
      </c>
      <c r="B23252" t="s">
        <v>206</v>
      </c>
      <c r="C23252" t="s">
        <v>64</v>
      </c>
      <c r="E23252" t="s">
        <v>207</v>
      </c>
      <c r="F23252" t="s">
        <v>208</v>
      </c>
      <c r="G23252" t="s">
        <v>209</v>
      </c>
      <c r="H23252" t="s">
        <v>248</v>
      </c>
      <c r="I23252" t="s">
        <v>249</v>
      </c>
      <c r="J23252" t="s">
        <v>119</v>
      </c>
      <c r="K23252" s="1">
        <v>45427</v>
      </c>
      <c r="L23252">
        <v>120</v>
      </c>
      <c r="M23252">
        <v>4</v>
      </c>
      <c r="N23252" t="s">
        <v>538</v>
      </c>
      <c r="O23252" t="s">
        <v>539</v>
      </c>
      <c r="P23252" t="s">
        <v>634</v>
      </c>
    </row>
    <row r="23253" spans="1:16" x14ac:dyDescent="0.25">
      <c r="A23253" t="s">
        <v>242</v>
      </c>
      <c r="B23253" t="s">
        <v>206</v>
      </c>
      <c r="C23253" t="s">
        <v>64</v>
      </c>
      <c r="E23253" t="s">
        <v>207</v>
      </c>
      <c r="F23253" t="s">
        <v>208</v>
      </c>
      <c r="G23253" t="s">
        <v>209</v>
      </c>
      <c r="H23253" t="s">
        <v>248</v>
      </c>
      <c r="I23253" t="s">
        <v>249</v>
      </c>
      <c r="J23253" t="s">
        <v>119</v>
      </c>
      <c r="K23253" s="1">
        <v>45428</v>
      </c>
      <c r="L23253">
        <v>60</v>
      </c>
      <c r="M23253">
        <v>4</v>
      </c>
      <c r="N23253" t="s">
        <v>538</v>
      </c>
      <c r="O23253" t="s">
        <v>539</v>
      </c>
      <c r="P23253" t="s">
        <v>634</v>
      </c>
    </row>
    <row r="23254" spans="1:16" x14ac:dyDescent="0.25">
      <c r="A23254" t="s">
        <v>242</v>
      </c>
      <c r="B23254" t="s">
        <v>206</v>
      </c>
      <c r="C23254" t="s">
        <v>64</v>
      </c>
      <c r="E23254" t="s">
        <v>207</v>
      </c>
      <c r="F23254" t="s">
        <v>208</v>
      </c>
      <c r="G23254" t="s">
        <v>209</v>
      </c>
      <c r="H23254" t="s">
        <v>248</v>
      </c>
      <c r="I23254" t="s">
        <v>249</v>
      </c>
      <c r="J23254" t="s">
        <v>119</v>
      </c>
      <c r="K23254" s="1">
        <v>45429</v>
      </c>
      <c r="L23254">
        <v>120</v>
      </c>
      <c r="M23254">
        <v>4</v>
      </c>
      <c r="N23254" t="s">
        <v>538</v>
      </c>
      <c r="O23254" t="s">
        <v>539</v>
      </c>
      <c r="P23254" t="s">
        <v>634</v>
      </c>
    </row>
    <row r="23255" spans="1:16" x14ac:dyDescent="0.25">
      <c r="A23255" t="s">
        <v>469</v>
      </c>
      <c r="B23255" t="s">
        <v>174</v>
      </c>
      <c r="C23255" t="s">
        <v>87</v>
      </c>
      <c r="D23255" t="s">
        <v>239</v>
      </c>
      <c r="E23255" t="s">
        <v>239</v>
      </c>
      <c r="F23255" t="s">
        <v>239</v>
      </c>
      <c r="G23255" t="s">
        <v>175</v>
      </c>
      <c r="H23255" t="s">
        <v>176</v>
      </c>
      <c r="I23255" t="s">
        <v>59</v>
      </c>
      <c r="J23255" t="s">
        <v>117</v>
      </c>
      <c r="K23255" s="1">
        <v>45407</v>
      </c>
      <c r="L23255">
        <v>240</v>
      </c>
      <c r="M23255">
        <v>1</v>
      </c>
      <c r="N23255" t="s">
        <v>538</v>
      </c>
      <c r="O23255" t="s">
        <v>537</v>
      </c>
      <c r="P23255" t="s">
        <v>646</v>
      </c>
    </row>
    <row r="23256" spans="1:16" x14ac:dyDescent="0.25">
      <c r="A23256" t="s">
        <v>469</v>
      </c>
      <c r="B23256" t="s">
        <v>174</v>
      </c>
      <c r="C23256" t="s">
        <v>87</v>
      </c>
      <c r="D23256" t="s">
        <v>239</v>
      </c>
      <c r="E23256" t="s">
        <v>239</v>
      </c>
      <c r="F23256" t="s">
        <v>239</v>
      </c>
      <c r="G23256" t="s">
        <v>175</v>
      </c>
      <c r="H23256" t="s">
        <v>176</v>
      </c>
      <c r="I23256" t="s">
        <v>59</v>
      </c>
      <c r="J23256" t="s">
        <v>117</v>
      </c>
      <c r="K23256" s="1">
        <v>45408</v>
      </c>
      <c r="L23256">
        <v>120</v>
      </c>
      <c r="M23256">
        <v>1</v>
      </c>
      <c r="N23256" t="s">
        <v>538</v>
      </c>
      <c r="O23256" t="s">
        <v>537</v>
      </c>
      <c r="P23256" t="s">
        <v>646</v>
      </c>
    </row>
    <row r="23257" spans="1:16" x14ac:dyDescent="0.25">
      <c r="A23257" t="s">
        <v>469</v>
      </c>
      <c r="B23257" t="s">
        <v>174</v>
      </c>
      <c r="C23257" t="s">
        <v>87</v>
      </c>
      <c r="D23257" t="s">
        <v>239</v>
      </c>
      <c r="E23257" t="s">
        <v>239</v>
      </c>
      <c r="F23257" t="s">
        <v>239</v>
      </c>
      <c r="G23257" t="s">
        <v>175</v>
      </c>
      <c r="H23257" t="s">
        <v>176</v>
      </c>
      <c r="I23257" t="s">
        <v>59</v>
      </c>
      <c r="J23257" t="s">
        <v>117</v>
      </c>
      <c r="K23257" s="1">
        <v>45412</v>
      </c>
      <c r="L23257">
        <v>30</v>
      </c>
      <c r="M23257">
        <v>2</v>
      </c>
      <c r="N23257" t="s">
        <v>538</v>
      </c>
      <c r="O23257" t="s">
        <v>537</v>
      </c>
      <c r="P23257" t="s">
        <v>646</v>
      </c>
    </row>
    <row r="23258" spans="1:16" x14ac:dyDescent="0.25">
      <c r="A23258" t="s">
        <v>469</v>
      </c>
      <c r="B23258" t="s">
        <v>174</v>
      </c>
      <c r="C23258" t="s">
        <v>87</v>
      </c>
      <c r="D23258" t="s">
        <v>239</v>
      </c>
      <c r="E23258" t="s">
        <v>239</v>
      </c>
      <c r="F23258" t="s">
        <v>239</v>
      </c>
      <c r="G23258" t="s">
        <v>175</v>
      </c>
      <c r="H23258" t="s">
        <v>176</v>
      </c>
      <c r="I23258" t="s">
        <v>59</v>
      </c>
      <c r="J23258" t="s">
        <v>117</v>
      </c>
      <c r="K23258" s="1">
        <v>45418</v>
      </c>
      <c r="L23258">
        <v>120</v>
      </c>
      <c r="M23258">
        <v>3</v>
      </c>
      <c r="N23258" t="s">
        <v>538</v>
      </c>
      <c r="O23258" t="s">
        <v>537</v>
      </c>
      <c r="P23258" t="s">
        <v>646</v>
      </c>
    </row>
    <row r="23259" spans="1:16" x14ac:dyDescent="0.25">
      <c r="A23259" t="s">
        <v>469</v>
      </c>
      <c r="B23259" t="s">
        <v>174</v>
      </c>
      <c r="C23259" t="s">
        <v>87</v>
      </c>
      <c r="D23259" t="s">
        <v>239</v>
      </c>
      <c r="E23259" t="s">
        <v>239</v>
      </c>
      <c r="F23259" t="s">
        <v>239</v>
      </c>
      <c r="G23259" t="s">
        <v>175</v>
      </c>
      <c r="H23259" t="s">
        <v>176</v>
      </c>
      <c r="I23259" t="s">
        <v>177</v>
      </c>
      <c r="J23259" t="s">
        <v>117</v>
      </c>
      <c r="K23259" s="1">
        <v>45404</v>
      </c>
      <c r="L23259">
        <v>210</v>
      </c>
      <c r="M23259">
        <v>1</v>
      </c>
      <c r="N23259" t="s">
        <v>538</v>
      </c>
      <c r="O23259" t="s">
        <v>537</v>
      </c>
      <c r="P23259" t="s">
        <v>646</v>
      </c>
    </row>
    <row r="23260" spans="1:16" x14ac:dyDescent="0.25">
      <c r="A23260" t="s">
        <v>469</v>
      </c>
      <c r="B23260" t="s">
        <v>174</v>
      </c>
      <c r="C23260" t="s">
        <v>87</v>
      </c>
      <c r="D23260" t="s">
        <v>239</v>
      </c>
      <c r="E23260" t="s">
        <v>239</v>
      </c>
      <c r="F23260" t="s">
        <v>239</v>
      </c>
      <c r="G23260" t="s">
        <v>175</v>
      </c>
      <c r="H23260" t="s">
        <v>176</v>
      </c>
      <c r="I23260" t="s">
        <v>177</v>
      </c>
      <c r="J23260" t="s">
        <v>117</v>
      </c>
      <c r="K23260" s="1">
        <v>45411</v>
      </c>
      <c r="L23260">
        <v>60</v>
      </c>
      <c r="M23260">
        <v>2</v>
      </c>
      <c r="N23260" t="s">
        <v>538</v>
      </c>
      <c r="O23260" t="s">
        <v>537</v>
      </c>
      <c r="P23260" t="s">
        <v>646</v>
      </c>
    </row>
    <row r="23261" spans="1:16" x14ac:dyDescent="0.25">
      <c r="A23261" t="s">
        <v>469</v>
      </c>
      <c r="B23261" t="s">
        <v>174</v>
      </c>
      <c r="C23261" t="s">
        <v>87</v>
      </c>
      <c r="D23261" t="s">
        <v>239</v>
      </c>
      <c r="E23261" t="s">
        <v>239</v>
      </c>
      <c r="F23261" t="s">
        <v>239</v>
      </c>
      <c r="G23261" t="s">
        <v>175</v>
      </c>
      <c r="H23261" t="s">
        <v>176</v>
      </c>
      <c r="I23261" t="s">
        <v>177</v>
      </c>
      <c r="J23261" t="s">
        <v>117</v>
      </c>
      <c r="K23261" s="1">
        <v>45418</v>
      </c>
      <c r="L23261">
        <v>60</v>
      </c>
      <c r="M23261">
        <v>3</v>
      </c>
      <c r="N23261" t="s">
        <v>538</v>
      </c>
      <c r="O23261" t="s">
        <v>537</v>
      </c>
      <c r="P23261" t="s">
        <v>646</v>
      </c>
    </row>
    <row r="23262" spans="1:16" x14ac:dyDescent="0.25">
      <c r="A23262" t="s">
        <v>469</v>
      </c>
      <c r="B23262" t="s">
        <v>174</v>
      </c>
      <c r="C23262" t="s">
        <v>87</v>
      </c>
      <c r="D23262" t="s">
        <v>239</v>
      </c>
      <c r="E23262" t="s">
        <v>239</v>
      </c>
      <c r="F23262" t="s">
        <v>239</v>
      </c>
      <c r="G23262" t="s">
        <v>175</v>
      </c>
      <c r="H23262" t="s">
        <v>176</v>
      </c>
      <c r="I23262" t="s">
        <v>177</v>
      </c>
      <c r="J23262" t="s">
        <v>117</v>
      </c>
      <c r="K23262" s="1">
        <v>45420</v>
      </c>
      <c r="L23262">
        <v>30</v>
      </c>
      <c r="M23262">
        <v>3</v>
      </c>
      <c r="N23262" t="s">
        <v>538</v>
      </c>
      <c r="O23262" t="s">
        <v>537</v>
      </c>
      <c r="P23262" t="s">
        <v>646</v>
      </c>
    </row>
    <row r="23263" spans="1:16" x14ac:dyDescent="0.25">
      <c r="A23263" t="s">
        <v>469</v>
      </c>
      <c r="B23263" t="s">
        <v>174</v>
      </c>
      <c r="C23263" t="s">
        <v>87</v>
      </c>
      <c r="D23263" t="s">
        <v>239</v>
      </c>
      <c r="E23263" t="s">
        <v>239</v>
      </c>
      <c r="F23263" t="s">
        <v>239</v>
      </c>
      <c r="G23263" t="s">
        <v>175</v>
      </c>
      <c r="H23263" t="s">
        <v>176</v>
      </c>
      <c r="I23263" t="s">
        <v>177</v>
      </c>
      <c r="J23263" t="s">
        <v>117</v>
      </c>
      <c r="K23263" s="1">
        <v>45425</v>
      </c>
      <c r="L23263">
        <v>30</v>
      </c>
      <c r="M23263">
        <v>4</v>
      </c>
      <c r="N23263" t="s">
        <v>538</v>
      </c>
      <c r="O23263" t="s">
        <v>537</v>
      </c>
      <c r="P23263" t="s">
        <v>646</v>
      </c>
    </row>
    <row r="23264" spans="1:16" x14ac:dyDescent="0.25">
      <c r="A23264" t="s">
        <v>469</v>
      </c>
      <c r="B23264" t="s">
        <v>174</v>
      </c>
      <c r="C23264" t="s">
        <v>87</v>
      </c>
      <c r="D23264" t="s">
        <v>239</v>
      </c>
      <c r="E23264" t="s">
        <v>239</v>
      </c>
      <c r="F23264" t="s">
        <v>239</v>
      </c>
      <c r="G23264" t="s">
        <v>175</v>
      </c>
      <c r="H23264" t="s">
        <v>176</v>
      </c>
      <c r="I23264" t="s">
        <v>178</v>
      </c>
      <c r="J23264" t="s">
        <v>117</v>
      </c>
      <c r="K23264" s="1">
        <v>45405</v>
      </c>
      <c r="L23264">
        <v>150</v>
      </c>
      <c r="M23264">
        <v>1</v>
      </c>
      <c r="N23264" t="s">
        <v>538</v>
      </c>
      <c r="O23264" t="s">
        <v>537</v>
      </c>
      <c r="P23264" t="s">
        <v>646</v>
      </c>
    </row>
    <row r="23265" spans="1:16" x14ac:dyDescent="0.25">
      <c r="A23265" t="s">
        <v>469</v>
      </c>
      <c r="B23265" t="s">
        <v>174</v>
      </c>
      <c r="C23265" t="s">
        <v>87</v>
      </c>
      <c r="D23265" t="s">
        <v>239</v>
      </c>
      <c r="E23265" t="s">
        <v>239</v>
      </c>
      <c r="F23265" t="s">
        <v>239</v>
      </c>
      <c r="G23265" t="s">
        <v>175</v>
      </c>
      <c r="H23265" t="s">
        <v>176</v>
      </c>
      <c r="I23265" t="s">
        <v>178</v>
      </c>
      <c r="J23265" t="s">
        <v>117</v>
      </c>
      <c r="K23265" s="1">
        <v>45411</v>
      </c>
      <c r="L23265">
        <v>30</v>
      </c>
      <c r="M23265">
        <v>2</v>
      </c>
      <c r="N23265" t="s">
        <v>538</v>
      </c>
      <c r="O23265" t="s">
        <v>537</v>
      </c>
      <c r="P23265" t="s">
        <v>646</v>
      </c>
    </row>
    <row r="23266" spans="1:16" x14ac:dyDescent="0.25">
      <c r="A23266" t="s">
        <v>469</v>
      </c>
      <c r="B23266" t="s">
        <v>174</v>
      </c>
      <c r="C23266" t="s">
        <v>87</v>
      </c>
      <c r="D23266" t="s">
        <v>239</v>
      </c>
      <c r="E23266" t="s">
        <v>239</v>
      </c>
      <c r="F23266" t="s">
        <v>239</v>
      </c>
      <c r="G23266" t="s">
        <v>175</v>
      </c>
      <c r="H23266" t="s">
        <v>176</v>
      </c>
      <c r="I23266" t="s">
        <v>178</v>
      </c>
      <c r="J23266" t="s">
        <v>117</v>
      </c>
      <c r="K23266" s="1">
        <v>45420</v>
      </c>
      <c r="L23266">
        <v>90</v>
      </c>
      <c r="M23266">
        <v>3</v>
      </c>
      <c r="N23266" t="s">
        <v>538</v>
      </c>
      <c r="O23266" t="s">
        <v>537</v>
      </c>
      <c r="P23266" t="s">
        <v>646</v>
      </c>
    </row>
    <row r="23267" spans="1:16" x14ac:dyDescent="0.25">
      <c r="A23267" t="s">
        <v>469</v>
      </c>
      <c r="B23267" t="s">
        <v>174</v>
      </c>
      <c r="C23267" t="s">
        <v>87</v>
      </c>
      <c r="D23267" t="s">
        <v>239</v>
      </c>
      <c r="E23267" t="s">
        <v>239</v>
      </c>
      <c r="F23267" t="s">
        <v>239</v>
      </c>
      <c r="G23267" t="s">
        <v>175</v>
      </c>
      <c r="H23267" t="s">
        <v>176</v>
      </c>
      <c r="I23267" t="s">
        <v>178</v>
      </c>
      <c r="J23267" t="s">
        <v>117</v>
      </c>
      <c r="K23267" s="1">
        <v>45421</v>
      </c>
      <c r="L23267">
        <v>90</v>
      </c>
      <c r="M23267">
        <v>3</v>
      </c>
      <c r="N23267" t="s">
        <v>538</v>
      </c>
      <c r="O23267" t="s">
        <v>537</v>
      </c>
      <c r="P23267" t="s">
        <v>646</v>
      </c>
    </row>
    <row r="23268" spans="1:16" x14ac:dyDescent="0.25">
      <c r="A23268" t="s">
        <v>469</v>
      </c>
      <c r="B23268" t="s">
        <v>174</v>
      </c>
      <c r="C23268" t="s">
        <v>87</v>
      </c>
      <c r="D23268" t="s">
        <v>239</v>
      </c>
      <c r="E23268" t="s">
        <v>239</v>
      </c>
      <c r="F23268" t="s">
        <v>239</v>
      </c>
      <c r="G23268" t="s">
        <v>175</v>
      </c>
      <c r="H23268" t="s">
        <v>176</v>
      </c>
      <c r="I23268" t="s">
        <v>178</v>
      </c>
      <c r="J23268" t="s">
        <v>117</v>
      </c>
      <c r="K23268" s="1">
        <v>45422</v>
      </c>
      <c r="L23268">
        <v>30</v>
      </c>
      <c r="M23268">
        <v>3</v>
      </c>
      <c r="N23268" t="s">
        <v>538</v>
      </c>
      <c r="O23268" t="s">
        <v>537</v>
      </c>
      <c r="P23268" t="s">
        <v>646</v>
      </c>
    </row>
    <row r="23269" spans="1:16" x14ac:dyDescent="0.25">
      <c r="A23269" t="s">
        <v>469</v>
      </c>
      <c r="B23269" t="s">
        <v>174</v>
      </c>
      <c r="C23269" t="s">
        <v>87</v>
      </c>
      <c r="D23269" t="s">
        <v>239</v>
      </c>
      <c r="E23269" t="s">
        <v>239</v>
      </c>
      <c r="F23269" t="s">
        <v>239</v>
      </c>
      <c r="G23269" t="s">
        <v>175</v>
      </c>
      <c r="H23269" t="s">
        <v>176</v>
      </c>
      <c r="I23269" t="s">
        <v>178</v>
      </c>
      <c r="J23269" t="s">
        <v>117</v>
      </c>
      <c r="K23269" s="1">
        <v>45425</v>
      </c>
      <c r="L23269">
        <v>60</v>
      </c>
      <c r="M23269">
        <v>4</v>
      </c>
      <c r="N23269" t="s">
        <v>538</v>
      </c>
      <c r="O23269" t="s">
        <v>537</v>
      </c>
      <c r="P23269" t="s">
        <v>646</v>
      </c>
    </row>
    <row r="23270" spans="1:16" x14ac:dyDescent="0.25">
      <c r="A23270" t="s">
        <v>469</v>
      </c>
      <c r="B23270" t="s">
        <v>174</v>
      </c>
      <c r="C23270" t="s">
        <v>87</v>
      </c>
      <c r="D23270" t="s">
        <v>239</v>
      </c>
      <c r="E23270" t="s">
        <v>239</v>
      </c>
      <c r="F23270" t="s">
        <v>239</v>
      </c>
      <c r="G23270" t="s">
        <v>175</v>
      </c>
      <c r="H23270" t="s">
        <v>176</v>
      </c>
      <c r="I23270" t="s">
        <v>178</v>
      </c>
      <c r="J23270" t="s">
        <v>117</v>
      </c>
      <c r="K23270" s="1">
        <v>45426</v>
      </c>
      <c r="L23270">
        <v>60</v>
      </c>
      <c r="M23270">
        <v>4</v>
      </c>
      <c r="N23270" t="s">
        <v>538</v>
      </c>
      <c r="O23270" t="s">
        <v>537</v>
      </c>
      <c r="P23270" t="s">
        <v>646</v>
      </c>
    </row>
    <row r="23271" spans="1:16" x14ac:dyDescent="0.25">
      <c r="A23271" t="s">
        <v>469</v>
      </c>
      <c r="B23271" t="s">
        <v>174</v>
      </c>
      <c r="C23271" t="s">
        <v>87</v>
      </c>
      <c r="D23271" t="s">
        <v>239</v>
      </c>
      <c r="E23271" t="s">
        <v>239</v>
      </c>
      <c r="F23271" t="s">
        <v>239</v>
      </c>
      <c r="G23271" t="s">
        <v>175</v>
      </c>
      <c r="H23271" t="s">
        <v>176</v>
      </c>
      <c r="I23271" t="s">
        <v>178</v>
      </c>
      <c r="J23271" t="s">
        <v>117</v>
      </c>
      <c r="K23271" s="1">
        <v>45427</v>
      </c>
      <c r="L23271">
        <v>150</v>
      </c>
      <c r="M23271">
        <v>4</v>
      </c>
      <c r="N23271" t="s">
        <v>538</v>
      </c>
      <c r="O23271" t="s">
        <v>537</v>
      </c>
      <c r="P23271" t="s">
        <v>646</v>
      </c>
    </row>
    <row r="23272" spans="1:16" x14ac:dyDescent="0.25">
      <c r="A23272" t="s">
        <v>469</v>
      </c>
      <c r="B23272" t="s">
        <v>174</v>
      </c>
      <c r="C23272" t="s">
        <v>87</v>
      </c>
      <c r="D23272" t="s">
        <v>239</v>
      </c>
      <c r="E23272" t="s">
        <v>239</v>
      </c>
      <c r="F23272" t="s">
        <v>239</v>
      </c>
      <c r="G23272" t="s">
        <v>175</v>
      </c>
      <c r="H23272" t="s">
        <v>176</v>
      </c>
      <c r="I23272" t="s">
        <v>178</v>
      </c>
      <c r="J23272" t="s">
        <v>117</v>
      </c>
      <c r="K23272" s="1">
        <v>45428</v>
      </c>
      <c r="L23272">
        <v>270</v>
      </c>
      <c r="M23272">
        <v>4</v>
      </c>
      <c r="N23272" t="s">
        <v>538</v>
      </c>
      <c r="O23272" t="s">
        <v>537</v>
      </c>
      <c r="P23272" t="s">
        <v>646</v>
      </c>
    </row>
    <row r="23273" spans="1:16" x14ac:dyDescent="0.25">
      <c r="A23273" t="s">
        <v>469</v>
      </c>
      <c r="B23273" t="s">
        <v>174</v>
      </c>
      <c r="C23273" t="s">
        <v>87</v>
      </c>
      <c r="D23273" t="s">
        <v>239</v>
      </c>
      <c r="E23273" t="s">
        <v>239</v>
      </c>
      <c r="F23273" t="s">
        <v>239</v>
      </c>
      <c r="G23273" t="s">
        <v>175</v>
      </c>
      <c r="H23273" t="s">
        <v>176</v>
      </c>
      <c r="I23273" t="s">
        <v>178</v>
      </c>
      <c r="J23273" t="s">
        <v>117</v>
      </c>
      <c r="K23273" s="1">
        <v>45429</v>
      </c>
      <c r="L23273">
        <v>180</v>
      </c>
      <c r="M23273">
        <v>4</v>
      </c>
      <c r="N23273" t="s">
        <v>538</v>
      </c>
      <c r="O23273" t="s">
        <v>537</v>
      </c>
      <c r="P23273" t="s">
        <v>646</v>
      </c>
    </row>
    <row r="23274" spans="1:16" x14ac:dyDescent="0.25">
      <c r="A23274" t="s">
        <v>469</v>
      </c>
      <c r="B23274" t="s">
        <v>174</v>
      </c>
      <c r="C23274" t="s">
        <v>87</v>
      </c>
      <c r="D23274" t="s">
        <v>239</v>
      </c>
      <c r="E23274" t="s">
        <v>239</v>
      </c>
      <c r="F23274" t="s">
        <v>239</v>
      </c>
      <c r="G23274" t="s">
        <v>175</v>
      </c>
      <c r="H23274" t="s">
        <v>176</v>
      </c>
      <c r="I23274" t="s">
        <v>179</v>
      </c>
      <c r="J23274" t="s">
        <v>117</v>
      </c>
      <c r="K23274" s="1">
        <v>45425</v>
      </c>
      <c r="L23274">
        <v>30</v>
      </c>
      <c r="M23274">
        <v>4</v>
      </c>
      <c r="N23274" t="s">
        <v>538</v>
      </c>
      <c r="O23274" t="s">
        <v>537</v>
      </c>
      <c r="P23274" t="s">
        <v>646</v>
      </c>
    </row>
    <row r="23275" spans="1:16" x14ac:dyDescent="0.25">
      <c r="A23275" t="s">
        <v>469</v>
      </c>
      <c r="B23275" t="s">
        <v>174</v>
      </c>
      <c r="C23275" t="s">
        <v>87</v>
      </c>
      <c r="D23275" t="s">
        <v>239</v>
      </c>
      <c r="E23275" t="s">
        <v>239</v>
      </c>
      <c r="F23275" t="s">
        <v>239</v>
      </c>
      <c r="G23275" t="s">
        <v>175</v>
      </c>
      <c r="H23275" t="s">
        <v>176</v>
      </c>
      <c r="I23275" t="s">
        <v>179</v>
      </c>
      <c r="J23275" t="s">
        <v>117</v>
      </c>
      <c r="K23275" s="1">
        <v>45427</v>
      </c>
      <c r="L23275">
        <v>30</v>
      </c>
      <c r="M23275">
        <v>4</v>
      </c>
      <c r="N23275" t="s">
        <v>538</v>
      </c>
      <c r="O23275" t="s">
        <v>537</v>
      </c>
      <c r="P23275" t="s">
        <v>646</v>
      </c>
    </row>
    <row r="23276" spans="1:16" x14ac:dyDescent="0.25">
      <c r="A23276" t="s">
        <v>469</v>
      </c>
      <c r="B23276" t="s">
        <v>174</v>
      </c>
      <c r="C23276" t="s">
        <v>87</v>
      </c>
      <c r="D23276" t="s">
        <v>239</v>
      </c>
      <c r="E23276" t="s">
        <v>239</v>
      </c>
      <c r="F23276" t="s">
        <v>239</v>
      </c>
      <c r="G23276" t="s">
        <v>175</v>
      </c>
      <c r="H23276" t="s">
        <v>176</v>
      </c>
      <c r="I23276" t="s">
        <v>180</v>
      </c>
      <c r="J23276" t="s">
        <v>117</v>
      </c>
      <c r="K23276" s="1">
        <v>45406</v>
      </c>
      <c r="L23276">
        <v>150</v>
      </c>
      <c r="M23276">
        <v>1</v>
      </c>
      <c r="N23276" t="s">
        <v>538</v>
      </c>
      <c r="O23276" t="s">
        <v>537</v>
      </c>
      <c r="P23276" t="s">
        <v>646</v>
      </c>
    </row>
    <row r="23277" spans="1:16" x14ac:dyDescent="0.25">
      <c r="A23277" t="s">
        <v>469</v>
      </c>
      <c r="B23277" t="s">
        <v>174</v>
      </c>
      <c r="C23277" t="s">
        <v>87</v>
      </c>
      <c r="D23277" t="s">
        <v>239</v>
      </c>
      <c r="E23277" t="s">
        <v>239</v>
      </c>
      <c r="F23277" t="s">
        <v>239</v>
      </c>
      <c r="G23277" t="s">
        <v>175</v>
      </c>
      <c r="H23277" t="s">
        <v>176</v>
      </c>
      <c r="I23277" t="s">
        <v>180</v>
      </c>
      <c r="J23277" t="s">
        <v>117</v>
      </c>
      <c r="K23277" s="1">
        <v>45407</v>
      </c>
      <c r="L23277">
        <v>30</v>
      </c>
      <c r="M23277">
        <v>1</v>
      </c>
      <c r="N23277" t="s">
        <v>538</v>
      </c>
      <c r="O23277" t="s">
        <v>537</v>
      </c>
      <c r="P23277" t="s">
        <v>646</v>
      </c>
    </row>
    <row r="23278" spans="1:16" x14ac:dyDescent="0.25">
      <c r="A23278" t="s">
        <v>469</v>
      </c>
      <c r="B23278" t="s">
        <v>174</v>
      </c>
      <c r="C23278" t="s">
        <v>87</v>
      </c>
      <c r="D23278" t="s">
        <v>239</v>
      </c>
      <c r="E23278" t="s">
        <v>239</v>
      </c>
      <c r="F23278" t="s">
        <v>239</v>
      </c>
      <c r="G23278" t="s">
        <v>175</v>
      </c>
      <c r="H23278" t="s">
        <v>176</v>
      </c>
      <c r="I23278" t="s">
        <v>180</v>
      </c>
      <c r="J23278" t="s">
        <v>117</v>
      </c>
      <c r="K23278" s="1">
        <v>45411</v>
      </c>
      <c r="L23278">
        <v>60</v>
      </c>
      <c r="M23278">
        <v>2</v>
      </c>
      <c r="N23278" t="s">
        <v>538</v>
      </c>
      <c r="O23278" t="s">
        <v>537</v>
      </c>
      <c r="P23278" t="s">
        <v>646</v>
      </c>
    </row>
    <row r="23279" spans="1:16" x14ac:dyDescent="0.25">
      <c r="A23279" t="s">
        <v>469</v>
      </c>
      <c r="B23279" t="s">
        <v>174</v>
      </c>
      <c r="C23279" t="s">
        <v>87</v>
      </c>
      <c r="D23279" t="s">
        <v>239</v>
      </c>
      <c r="E23279" t="s">
        <v>239</v>
      </c>
      <c r="F23279" t="s">
        <v>239</v>
      </c>
      <c r="G23279" t="s">
        <v>175</v>
      </c>
      <c r="H23279" t="s">
        <v>176</v>
      </c>
      <c r="I23279" t="s">
        <v>180</v>
      </c>
      <c r="J23279" t="s">
        <v>117</v>
      </c>
      <c r="K23279" s="1">
        <v>45412</v>
      </c>
      <c r="L23279">
        <v>60</v>
      </c>
      <c r="M23279">
        <v>2</v>
      </c>
      <c r="N23279" t="s">
        <v>538</v>
      </c>
      <c r="O23279" t="s">
        <v>537</v>
      </c>
      <c r="P23279" t="s">
        <v>646</v>
      </c>
    </row>
    <row r="23280" spans="1:16" x14ac:dyDescent="0.25">
      <c r="A23280" t="s">
        <v>469</v>
      </c>
      <c r="B23280" t="s">
        <v>174</v>
      </c>
      <c r="C23280" t="s">
        <v>87</v>
      </c>
      <c r="D23280" t="s">
        <v>239</v>
      </c>
      <c r="E23280" t="s">
        <v>239</v>
      </c>
      <c r="F23280" t="s">
        <v>239</v>
      </c>
      <c r="G23280" t="s">
        <v>175</v>
      </c>
      <c r="H23280" t="s">
        <v>176</v>
      </c>
      <c r="I23280" t="s">
        <v>180</v>
      </c>
      <c r="J23280" t="s">
        <v>117</v>
      </c>
      <c r="K23280" s="1">
        <v>45418</v>
      </c>
      <c r="L23280">
        <v>60</v>
      </c>
      <c r="M23280">
        <v>3</v>
      </c>
      <c r="N23280" t="s">
        <v>538</v>
      </c>
      <c r="O23280" t="s">
        <v>537</v>
      </c>
      <c r="P23280" t="s">
        <v>646</v>
      </c>
    </row>
    <row r="23281" spans="1:16" x14ac:dyDescent="0.25">
      <c r="A23281" t="s">
        <v>469</v>
      </c>
      <c r="B23281" t="s">
        <v>174</v>
      </c>
      <c r="C23281" t="s">
        <v>87</v>
      </c>
      <c r="D23281" t="s">
        <v>239</v>
      </c>
      <c r="E23281" t="s">
        <v>239</v>
      </c>
      <c r="F23281" t="s">
        <v>239</v>
      </c>
      <c r="G23281" t="s">
        <v>175</v>
      </c>
      <c r="H23281" t="s">
        <v>176</v>
      </c>
      <c r="I23281" t="s">
        <v>180</v>
      </c>
      <c r="J23281" t="s">
        <v>117</v>
      </c>
      <c r="K23281" s="1">
        <v>45419</v>
      </c>
      <c r="L23281">
        <v>60</v>
      </c>
      <c r="M23281">
        <v>3</v>
      </c>
      <c r="N23281" t="s">
        <v>538</v>
      </c>
      <c r="O23281" t="s">
        <v>537</v>
      </c>
      <c r="P23281" t="s">
        <v>646</v>
      </c>
    </row>
    <row r="23282" spans="1:16" x14ac:dyDescent="0.25">
      <c r="A23282" t="s">
        <v>469</v>
      </c>
      <c r="B23282" t="s">
        <v>174</v>
      </c>
      <c r="C23282" t="s">
        <v>87</v>
      </c>
      <c r="D23282" t="s">
        <v>239</v>
      </c>
      <c r="E23282" t="s">
        <v>239</v>
      </c>
      <c r="F23282" t="s">
        <v>239</v>
      </c>
      <c r="G23282" t="s">
        <v>175</v>
      </c>
      <c r="H23282" t="s">
        <v>176</v>
      </c>
      <c r="I23282" t="s">
        <v>180</v>
      </c>
      <c r="J23282" t="s">
        <v>117</v>
      </c>
      <c r="K23282" s="1">
        <v>45420</v>
      </c>
      <c r="L23282">
        <v>60</v>
      </c>
      <c r="M23282">
        <v>3</v>
      </c>
      <c r="N23282" t="s">
        <v>538</v>
      </c>
      <c r="O23282" t="s">
        <v>537</v>
      </c>
      <c r="P23282" t="s">
        <v>646</v>
      </c>
    </row>
    <row r="23283" spans="1:16" x14ac:dyDescent="0.25">
      <c r="A23283" t="s">
        <v>469</v>
      </c>
      <c r="B23283" t="s">
        <v>174</v>
      </c>
      <c r="C23283" t="s">
        <v>87</v>
      </c>
      <c r="D23283" t="s">
        <v>239</v>
      </c>
      <c r="E23283" t="s">
        <v>239</v>
      </c>
      <c r="F23283" t="s">
        <v>239</v>
      </c>
      <c r="G23283" t="s">
        <v>175</v>
      </c>
      <c r="H23283" t="s">
        <v>176</v>
      </c>
      <c r="I23283" t="s">
        <v>180</v>
      </c>
      <c r="J23283" t="s">
        <v>117</v>
      </c>
      <c r="K23283" s="1">
        <v>45421</v>
      </c>
      <c r="L23283">
        <v>60</v>
      </c>
      <c r="M23283">
        <v>3</v>
      </c>
      <c r="N23283" t="s">
        <v>538</v>
      </c>
      <c r="O23283" t="s">
        <v>537</v>
      </c>
      <c r="P23283" t="s">
        <v>646</v>
      </c>
    </row>
    <row r="23284" spans="1:16" x14ac:dyDescent="0.25">
      <c r="A23284" t="s">
        <v>469</v>
      </c>
      <c r="B23284" t="s">
        <v>174</v>
      </c>
      <c r="C23284" t="s">
        <v>87</v>
      </c>
      <c r="D23284" t="s">
        <v>239</v>
      </c>
      <c r="E23284" t="s">
        <v>239</v>
      </c>
      <c r="F23284" t="s">
        <v>239</v>
      </c>
      <c r="G23284" t="s">
        <v>175</v>
      </c>
      <c r="H23284" t="s">
        <v>176</v>
      </c>
      <c r="I23284" t="s">
        <v>180</v>
      </c>
      <c r="J23284" t="s">
        <v>117</v>
      </c>
      <c r="K23284" s="1">
        <v>45422</v>
      </c>
      <c r="L23284">
        <v>30</v>
      </c>
      <c r="M23284">
        <v>3</v>
      </c>
      <c r="N23284" t="s">
        <v>538</v>
      </c>
      <c r="O23284" t="s">
        <v>537</v>
      </c>
      <c r="P23284" t="s">
        <v>646</v>
      </c>
    </row>
    <row r="23285" spans="1:16" x14ac:dyDescent="0.25">
      <c r="A23285" t="s">
        <v>469</v>
      </c>
      <c r="B23285" t="s">
        <v>174</v>
      </c>
      <c r="C23285" t="s">
        <v>87</v>
      </c>
      <c r="D23285" t="s">
        <v>239</v>
      </c>
      <c r="E23285" t="s">
        <v>239</v>
      </c>
      <c r="F23285" t="s">
        <v>239</v>
      </c>
      <c r="G23285" t="s">
        <v>175</v>
      </c>
      <c r="H23285" t="s">
        <v>176</v>
      </c>
      <c r="I23285" t="s">
        <v>180</v>
      </c>
      <c r="J23285" t="s">
        <v>117</v>
      </c>
      <c r="K23285" s="1">
        <v>45428</v>
      </c>
      <c r="L23285">
        <v>30</v>
      </c>
      <c r="M23285">
        <v>4</v>
      </c>
      <c r="N23285" t="s">
        <v>538</v>
      </c>
      <c r="O23285" t="s">
        <v>537</v>
      </c>
      <c r="P23285" t="s">
        <v>646</v>
      </c>
    </row>
    <row r="23286" spans="1:16" x14ac:dyDescent="0.25">
      <c r="A23286" t="s">
        <v>469</v>
      </c>
      <c r="B23286" t="s">
        <v>174</v>
      </c>
      <c r="C23286" t="s">
        <v>87</v>
      </c>
      <c r="D23286" t="s">
        <v>239</v>
      </c>
      <c r="E23286" t="s">
        <v>239</v>
      </c>
      <c r="F23286" t="s">
        <v>239</v>
      </c>
      <c r="G23286" t="s">
        <v>175</v>
      </c>
      <c r="H23286" t="s">
        <v>25</v>
      </c>
      <c r="I23286" t="s">
        <v>17</v>
      </c>
      <c r="J23286" t="s">
        <v>117</v>
      </c>
      <c r="K23286" s="1">
        <v>45422</v>
      </c>
      <c r="L23286">
        <v>30</v>
      </c>
      <c r="M23286">
        <v>3</v>
      </c>
      <c r="N23286" t="s">
        <v>538</v>
      </c>
      <c r="O23286" t="s">
        <v>537</v>
      </c>
      <c r="P23286" t="s">
        <v>646</v>
      </c>
    </row>
    <row r="23287" spans="1:16" x14ac:dyDescent="0.25">
      <c r="A23287" t="s">
        <v>469</v>
      </c>
      <c r="B23287" t="s">
        <v>174</v>
      </c>
      <c r="C23287" t="s">
        <v>87</v>
      </c>
      <c r="D23287" t="s">
        <v>239</v>
      </c>
      <c r="E23287" t="s">
        <v>239</v>
      </c>
      <c r="F23287" t="s">
        <v>239</v>
      </c>
      <c r="G23287" t="s">
        <v>175</v>
      </c>
      <c r="H23287" t="s">
        <v>25</v>
      </c>
      <c r="I23287" t="s">
        <v>17</v>
      </c>
      <c r="J23287" t="s">
        <v>117</v>
      </c>
      <c r="K23287" s="1">
        <v>45425</v>
      </c>
      <c r="L23287">
        <v>30</v>
      </c>
      <c r="M23287">
        <v>4</v>
      </c>
      <c r="N23287" t="s">
        <v>538</v>
      </c>
      <c r="O23287" t="s">
        <v>537</v>
      </c>
      <c r="P23287" t="s">
        <v>646</v>
      </c>
    </row>
    <row r="23288" spans="1:16" x14ac:dyDescent="0.25">
      <c r="A23288" t="s">
        <v>469</v>
      </c>
      <c r="B23288" t="s">
        <v>174</v>
      </c>
      <c r="C23288" t="s">
        <v>87</v>
      </c>
      <c r="D23288" t="s">
        <v>239</v>
      </c>
      <c r="E23288" t="s">
        <v>239</v>
      </c>
      <c r="F23288" t="s">
        <v>239</v>
      </c>
      <c r="G23288" t="s">
        <v>175</v>
      </c>
      <c r="H23288" t="s">
        <v>25</v>
      </c>
      <c r="I23288" t="s">
        <v>264</v>
      </c>
      <c r="J23288" t="s">
        <v>117</v>
      </c>
      <c r="K23288" s="1">
        <v>45426</v>
      </c>
      <c r="L23288">
        <v>30</v>
      </c>
      <c r="M23288">
        <v>4</v>
      </c>
      <c r="N23288" t="s">
        <v>538</v>
      </c>
      <c r="O23288" t="s">
        <v>537</v>
      </c>
      <c r="P23288" t="s">
        <v>646</v>
      </c>
    </row>
    <row r="23289" spans="1:16" x14ac:dyDescent="0.25">
      <c r="A23289" t="s">
        <v>469</v>
      </c>
      <c r="B23289" t="s">
        <v>174</v>
      </c>
      <c r="C23289" t="s">
        <v>87</v>
      </c>
      <c r="D23289" t="s">
        <v>239</v>
      </c>
      <c r="E23289" t="s">
        <v>239</v>
      </c>
      <c r="F23289" t="s">
        <v>239</v>
      </c>
      <c r="G23289" t="s">
        <v>175</v>
      </c>
      <c r="H23289" t="s">
        <v>30</v>
      </c>
      <c r="I23289" t="s">
        <v>89</v>
      </c>
      <c r="J23289" t="s">
        <v>119</v>
      </c>
      <c r="K23289" s="1">
        <v>45404</v>
      </c>
      <c r="L23289">
        <v>60</v>
      </c>
      <c r="M23289">
        <v>1</v>
      </c>
      <c r="N23289" t="s">
        <v>538</v>
      </c>
      <c r="O23289" t="s">
        <v>537</v>
      </c>
      <c r="P23289" t="s">
        <v>646</v>
      </c>
    </row>
    <row r="23290" spans="1:16" x14ac:dyDescent="0.25">
      <c r="A23290" t="s">
        <v>469</v>
      </c>
      <c r="B23290" t="s">
        <v>174</v>
      </c>
      <c r="C23290" t="s">
        <v>87</v>
      </c>
      <c r="D23290" t="s">
        <v>239</v>
      </c>
      <c r="E23290" t="s">
        <v>239</v>
      </c>
      <c r="F23290" t="s">
        <v>239</v>
      </c>
      <c r="G23290" t="s">
        <v>175</v>
      </c>
      <c r="H23290" t="s">
        <v>30</v>
      </c>
      <c r="I23290" t="s">
        <v>89</v>
      </c>
      <c r="J23290" t="s">
        <v>119</v>
      </c>
      <c r="K23290" s="1">
        <v>45405</v>
      </c>
      <c r="L23290">
        <v>60</v>
      </c>
      <c r="M23290">
        <v>1</v>
      </c>
      <c r="N23290" t="s">
        <v>538</v>
      </c>
      <c r="O23290" t="s">
        <v>537</v>
      </c>
      <c r="P23290" t="s">
        <v>646</v>
      </c>
    </row>
    <row r="23291" spans="1:16" x14ac:dyDescent="0.25">
      <c r="A23291" t="s">
        <v>469</v>
      </c>
      <c r="B23291" t="s">
        <v>174</v>
      </c>
      <c r="C23291" t="s">
        <v>87</v>
      </c>
      <c r="D23291" t="s">
        <v>239</v>
      </c>
      <c r="E23291" t="s">
        <v>239</v>
      </c>
      <c r="F23291" t="s">
        <v>239</v>
      </c>
      <c r="G23291" t="s">
        <v>175</v>
      </c>
      <c r="H23291" t="s">
        <v>30</v>
      </c>
      <c r="I23291" t="s">
        <v>89</v>
      </c>
      <c r="J23291" t="s">
        <v>119</v>
      </c>
      <c r="K23291" s="1">
        <v>45406</v>
      </c>
      <c r="L23291">
        <v>60</v>
      </c>
      <c r="M23291">
        <v>1</v>
      </c>
      <c r="N23291" t="s">
        <v>538</v>
      </c>
      <c r="O23291" t="s">
        <v>537</v>
      </c>
      <c r="P23291" t="s">
        <v>646</v>
      </c>
    </row>
    <row r="23292" spans="1:16" x14ac:dyDescent="0.25">
      <c r="A23292" t="s">
        <v>469</v>
      </c>
      <c r="B23292" t="s">
        <v>174</v>
      </c>
      <c r="C23292" t="s">
        <v>87</v>
      </c>
      <c r="D23292" t="s">
        <v>239</v>
      </c>
      <c r="E23292" t="s">
        <v>239</v>
      </c>
      <c r="F23292" t="s">
        <v>239</v>
      </c>
      <c r="G23292" t="s">
        <v>175</v>
      </c>
      <c r="H23292" t="s">
        <v>30</v>
      </c>
      <c r="I23292" t="s">
        <v>89</v>
      </c>
      <c r="J23292" t="s">
        <v>119</v>
      </c>
      <c r="K23292" s="1">
        <v>45407</v>
      </c>
      <c r="L23292">
        <v>60</v>
      </c>
      <c r="M23292">
        <v>1</v>
      </c>
      <c r="N23292" t="s">
        <v>538</v>
      </c>
      <c r="O23292" t="s">
        <v>537</v>
      </c>
      <c r="P23292" t="s">
        <v>646</v>
      </c>
    </row>
    <row r="23293" spans="1:16" x14ac:dyDescent="0.25">
      <c r="A23293" t="s">
        <v>469</v>
      </c>
      <c r="B23293" t="s">
        <v>174</v>
      </c>
      <c r="C23293" t="s">
        <v>87</v>
      </c>
      <c r="D23293" t="s">
        <v>239</v>
      </c>
      <c r="E23293" t="s">
        <v>239</v>
      </c>
      <c r="F23293" t="s">
        <v>239</v>
      </c>
      <c r="G23293" t="s">
        <v>175</v>
      </c>
      <c r="H23293" t="s">
        <v>30</v>
      </c>
      <c r="I23293" t="s">
        <v>89</v>
      </c>
      <c r="J23293" t="s">
        <v>119</v>
      </c>
      <c r="K23293" s="1">
        <v>45408</v>
      </c>
      <c r="L23293">
        <v>60</v>
      </c>
      <c r="M23293">
        <v>1</v>
      </c>
      <c r="N23293" t="s">
        <v>538</v>
      </c>
      <c r="O23293" t="s">
        <v>537</v>
      </c>
      <c r="P23293" t="s">
        <v>646</v>
      </c>
    </row>
    <row r="23294" spans="1:16" x14ac:dyDescent="0.25">
      <c r="A23294" t="s">
        <v>469</v>
      </c>
      <c r="B23294" t="s">
        <v>174</v>
      </c>
      <c r="C23294" t="s">
        <v>87</v>
      </c>
      <c r="D23294" t="s">
        <v>239</v>
      </c>
      <c r="E23294" t="s">
        <v>239</v>
      </c>
      <c r="F23294" t="s">
        <v>239</v>
      </c>
      <c r="G23294" t="s">
        <v>175</v>
      </c>
      <c r="H23294" t="s">
        <v>30</v>
      </c>
      <c r="I23294" t="s">
        <v>89</v>
      </c>
      <c r="J23294" t="s">
        <v>119</v>
      </c>
      <c r="K23294" s="1">
        <v>45411</v>
      </c>
      <c r="L23294">
        <v>60</v>
      </c>
      <c r="M23294">
        <v>2</v>
      </c>
      <c r="N23294" t="s">
        <v>538</v>
      </c>
      <c r="O23294" t="s">
        <v>537</v>
      </c>
      <c r="P23294" t="s">
        <v>646</v>
      </c>
    </row>
    <row r="23295" spans="1:16" x14ac:dyDescent="0.25">
      <c r="A23295" t="s">
        <v>469</v>
      </c>
      <c r="B23295" t="s">
        <v>174</v>
      </c>
      <c r="C23295" t="s">
        <v>87</v>
      </c>
      <c r="D23295" t="s">
        <v>239</v>
      </c>
      <c r="E23295" t="s">
        <v>239</v>
      </c>
      <c r="F23295" t="s">
        <v>239</v>
      </c>
      <c r="G23295" t="s">
        <v>175</v>
      </c>
      <c r="H23295" t="s">
        <v>30</v>
      </c>
      <c r="I23295" t="s">
        <v>89</v>
      </c>
      <c r="J23295" t="s">
        <v>119</v>
      </c>
      <c r="K23295" s="1">
        <v>45412</v>
      </c>
      <c r="L23295">
        <v>60</v>
      </c>
      <c r="M23295">
        <v>2</v>
      </c>
      <c r="N23295" t="s">
        <v>538</v>
      </c>
      <c r="O23295" t="s">
        <v>537</v>
      </c>
      <c r="P23295" t="s">
        <v>646</v>
      </c>
    </row>
    <row r="23296" spans="1:16" x14ac:dyDescent="0.25">
      <c r="A23296" t="s">
        <v>469</v>
      </c>
      <c r="B23296" t="s">
        <v>174</v>
      </c>
      <c r="C23296" t="s">
        <v>87</v>
      </c>
      <c r="D23296" t="s">
        <v>239</v>
      </c>
      <c r="E23296" t="s">
        <v>239</v>
      </c>
      <c r="F23296" t="s">
        <v>239</v>
      </c>
      <c r="G23296" t="s">
        <v>175</v>
      </c>
      <c r="H23296" t="s">
        <v>30</v>
      </c>
      <c r="I23296" t="s">
        <v>89</v>
      </c>
      <c r="J23296" t="s">
        <v>119</v>
      </c>
      <c r="K23296" s="1">
        <v>45418</v>
      </c>
      <c r="L23296">
        <v>60</v>
      </c>
      <c r="M23296">
        <v>3</v>
      </c>
      <c r="N23296" t="s">
        <v>538</v>
      </c>
      <c r="O23296" t="s">
        <v>537</v>
      </c>
      <c r="P23296" t="s">
        <v>646</v>
      </c>
    </row>
    <row r="23297" spans="1:16" x14ac:dyDescent="0.25">
      <c r="A23297" t="s">
        <v>469</v>
      </c>
      <c r="B23297" t="s">
        <v>174</v>
      </c>
      <c r="C23297" t="s">
        <v>87</v>
      </c>
      <c r="D23297" t="s">
        <v>239</v>
      </c>
      <c r="E23297" t="s">
        <v>239</v>
      </c>
      <c r="F23297" t="s">
        <v>239</v>
      </c>
      <c r="G23297" t="s">
        <v>175</v>
      </c>
      <c r="H23297" t="s">
        <v>30</v>
      </c>
      <c r="I23297" t="s">
        <v>89</v>
      </c>
      <c r="J23297" t="s">
        <v>119</v>
      </c>
      <c r="K23297" s="1">
        <v>45419</v>
      </c>
      <c r="L23297">
        <v>60</v>
      </c>
      <c r="M23297">
        <v>3</v>
      </c>
      <c r="N23297" t="s">
        <v>538</v>
      </c>
      <c r="O23297" t="s">
        <v>537</v>
      </c>
      <c r="P23297" t="s">
        <v>646</v>
      </c>
    </row>
    <row r="23298" spans="1:16" x14ac:dyDescent="0.25">
      <c r="A23298" t="s">
        <v>469</v>
      </c>
      <c r="B23298" t="s">
        <v>174</v>
      </c>
      <c r="C23298" t="s">
        <v>87</v>
      </c>
      <c r="D23298" t="s">
        <v>239</v>
      </c>
      <c r="E23298" t="s">
        <v>239</v>
      </c>
      <c r="F23298" t="s">
        <v>239</v>
      </c>
      <c r="G23298" t="s">
        <v>175</v>
      </c>
      <c r="H23298" t="s">
        <v>30</v>
      </c>
      <c r="I23298" t="s">
        <v>89</v>
      </c>
      <c r="J23298" t="s">
        <v>119</v>
      </c>
      <c r="K23298" s="1">
        <v>45420</v>
      </c>
      <c r="L23298">
        <v>60</v>
      </c>
      <c r="M23298">
        <v>3</v>
      </c>
      <c r="N23298" t="s">
        <v>538</v>
      </c>
      <c r="O23298" t="s">
        <v>537</v>
      </c>
      <c r="P23298" t="s">
        <v>646</v>
      </c>
    </row>
    <row r="23299" spans="1:16" x14ac:dyDescent="0.25">
      <c r="A23299" t="s">
        <v>469</v>
      </c>
      <c r="B23299" t="s">
        <v>174</v>
      </c>
      <c r="C23299" t="s">
        <v>87</v>
      </c>
      <c r="D23299" t="s">
        <v>239</v>
      </c>
      <c r="E23299" t="s">
        <v>239</v>
      </c>
      <c r="F23299" t="s">
        <v>239</v>
      </c>
      <c r="G23299" t="s">
        <v>175</v>
      </c>
      <c r="H23299" t="s">
        <v>30</v>
      </c>
      <c r="I23299" t="s">
        <v>89</v>
      </c>
      <c r="J23299" t="s">
        <v>119</v>
      </c>
      <c r="K23299" s="1">
        <v>45421</v>
      </c>
      <c r="L23299">
        <v>60</v>
      </c>
      <c r="M23299">
        <v>3</v>
      </c>
      <c r="N23299" t="s">
        <v>538</v>
      </c>
      <c r="O23299" t="s">
        <v>537</v>
      </c>
      <c r="P23299" t="s">
        <v>646</v>
      </c>
    </row>
    <row r="23300" spans="1:16" x14ac:dyDescent="0.25">
      <c r="A23300" t="s">
        <v>469</v>
      </c>
      <c r="B23300" t="s">
        <v>174</v>
      </c>
      <c r="C23300" t="s">
        <v>87</v>
      </c>
      <c r="D23300" t="s">
        <v>239</v>
      </c>
      <c r="E23300" t="s">
        <v>239</v>
      </c>
      <c r="F23300" t="s">
        <v>239</v>
      </c>
      <c r="G23300" t="s">
        <v>175</v>
      </c>
      <c r="H23300" t="s">
        <v>30</v>
      </c>
      <c r="I23300" t="s">
        <v>89</v>
      </c>
      <c r="J23300" t="s">
        <v>119</v>
      </c>
      <c r="K23300" s="1">
        <v>45422</v>
      </c>
      <c r="L23300">
        <v>60</v>
      </c>
      <c r="M23300">
        <v>3</v>
      </c>
      <c r="N23300" t="s">
        <v>538</v>
      </c>
      <c r="O23300" t="s">
        <v>537</v>
      </c>
      <c r="P23300" t="s">
        <v>646</v>
      </c>
    </row>
    <row r="23301" spans="1:16" x14ac:dyDescent="0.25">
      <c r="A23301" t="s">
        <v>469</v>
      </c>
      <c r="B23301" t="s">
        <v>174</v>
      </c>
      <c r="C23301" t="s">
        <v>87</v>
      </c>
      <c r="D23301" t="s">
        <v>239</v>
      </c>
      <c r="E23301" t="s">
        <v>239</v>
      </c>
      <c r="F23301" t="s">
        <v>239</v>
      </c>
      <c r="G23301" t="s">
        <v>175</v>
      </c>
      <c r="H23301" t="s">
        <v>30</v>
      </c>
      <c r="I23301" t="s">
        <v>89</v>
      </c>
      <c r="J23301" t="s">
        <v>119</v>
      </c>
      <c r="K23301" s="1">
        <v>45425</v>
      </c>
      <c r="L23301">
        <v>60</v>
      </c>
      <c r="M23301">
        <v>4</v>
      </c>
      <c r="N23301" t="s">
        <v>538</v>
      </c>
      <c r="O23301" t="s">
        <v>537</v>
      </c>
      <c r="P23301" t="s">
        <v>646</v>
      </c>
    </row>
    <row r="23302" spans="1:16" x14ac:dyDescent="0.25">
      <c r="A23302" t="s">
        <v>469</v>
      </c>
      <c r="B23302" t="s">
        <v>174</v>
      </c>
      <c r="C23302" t="s">
        <v>87</v>
      </c>
      <c r="D23302" t="s">
        <v>239</v>
      </c>
      <c r="E23302" t="s">
        <v>239</v>
      </c>
      <c r="F23302" t="s">
        <v>239</v>
      </c>
      <c r="G23302" t="s">
        <v>175</v>
      </c>
      <c r="H23302" t="s">
        <v>30</v>
      </c>
      <c r="I23302" t="s">
        <v>89</v>
      </c>
      <c r="J23302" t="s">
        <v>119</v>
      </c>
      <c r="K23302" s="1">
        <v>45426</v>
      </c>
      <c r="L23302">
        <v>60</v>
      </c>
      <c r="M23302">
        <v>4</v>
      </c>
      <c r="N23302" t="s">
        <v>538</v>
      </c>
      <c r="O23302" t="s">
        <v>537</v>
      </c>
      <c r="P23302" t="s">
        <v>646</v>
      </c>
    </row>
    <row r="23303" spans="1:16" x14ac:dyDescent="0.25">
      <c r="A23303" t="s">
        <v>469</v>
      </c>
      <c r="B23303" t="s">
        <v>174</v>
      </c>
      <c r="C23303" t="s">
        <v>87</v>
      </c>
      <c r="D23303" t="s">
        <v>239</v>
      </c>
      <c r="E23303" t="s">
        <v>239</v>
      </c>
      <c r="F23303" t="s">
        <v>239</v>
      </c>
      <c r="G23303" t="s">
        <v>175</v>
      </c>
      <c r="H23303" t="s">
        <v>30</v>
      </c>
      <c r="I23303" t="s">
        <v>89</v>
      </c>
      <c r="J23303" t="s">
        <v>119</v>
      </c>
      <c r="K23303" s="1">
        <v>45427</v>
      </c>
      <c r="L23303">
        <v>60</v>
      </c>
      <c r="M23303">
        <v>4</v>
      </c>
      <c r="N23303" t="s">
        <v>538</v>
      </c>
      <c r="O23303" t="s">
        <v>537</v>
      </c>
      <c r="P23303" t="s">
        <v>646</v>
      </c>
    </row>
    <row r="23304" spans="1:16" x14ac:dyDescent="0.25">
      <c r="A23304" t="s">
        <v>469</v>
      </c>
      <c r="B23304" t="s">
        <v>174</v>
      </c>
      <c r="C23304" t="s">
        <v>87</v>
      </c>
      <c r="D23304" t="s">
        <v>239</v>
      </c>
      <c r="E23304" t="s">
        <v>239</v>
      </c>
      <c r="F23304" t="s">
        <v>239</v>
      </c>
      <c r="G23304" t="s">
        <v>175</v>
      </c>
      <c r="H23304" t="s">
        <v>30</v>
      </c>
      <c r="I23304" t="s">
        <v>89</v>
      </c>
      <c r="J23304" t="s">
        <v>119</v>
      </c>
      <c r="K23304" s="1">
        <v>45428</v>
      </c>
      <c r="L23304">
        <v>60</v>
      </c>
      <c r="M23304">
        <v>4</v>
      </c>
      <c r="N23304" t="s">
        <v>538</v>
      </c>
      <c r="O23304" t="s">
        <v>537</v>
      </c>
      <c r="P23304" t="s">
        <v>646</v>
      </c>
    </row>
    <row r="23305" spans="1:16" x14ac:dyDescent="0.25">
      <c r="A23305" t="s">
        <v>469</v>
      </c>
      <c r="B23305" t="s">
        <v>174</v>
      </c>
      <c r="C23305" t="s">
        <v>87</v>
      </c>
      <c r="D23305" t="s">
        <v>239</v>
      </c>
      <c r="E23305" t="s">
        <v>239</v>
      </c>
      <c r="F23305" t="s">
        <v>239</v>
      </c>
      <c r="G23305" t="s">
        <v>175</v>
      </c>
      <c r="H23305" t="s">
        <v>30</v>
      </c>
      <c r="I23305" t="s">
        <v>89</v>
      </c>
      <c r="J23305" t="s">
        <v>119</v>
      </c>
      <c r="K23305" s="1">
        <v>45429</v>
      </c>
      <c r="L23305">
        <v>60</v>
      </c>
      <c r="M23305">
        <v>4</v>
      </c>
      <c r="N23305" t="s">
        <v>538</v>
      </c>
      <c r="O23305" t="s">
        <v>537</v>
      </c>
      <c r="P23305" t="s">
        <v>646</v>
      </c>
    </row>
    <row r="23306" spans="1:16" x14ac:dyDescent="0.25">
      <c r="A23306" t="s">
        <v>469</v>
      </c>
      <c r="B23306" t="s">
        <v>174</v>
      </c>
      <c r="C23306" t="s">
        <v>87</v>
      </c>
      <c r="D23306" t="s">
        <v>239</v>
      </c>
      <c r="E23306" t="s">
        <v>239</v>
      </c>
      <c r="F23306" t="s">
        <v>239</v>
      </c>
      <c r="G23306" t="s">
        <v>175</v>
      </c>
      <c r="H23306" t="s">
        <v>30</v>
      </c>
      <c r="I23306" t="s">
        <v>32</v>
      </c>
      <c r="J23306" t="s">
        <v>119</v>
      </c>
      <c r="K23306" s="1">
        <v>45412</v>
      </c>
      <c r="L23306">
        <v>60</v>
      </c>
      <c r="M23306">
        <v>2</v>
      </c>
      <c r="N23306" t="s">
        <v>538</v>
      </c>
      <c r="O23306" t="s">
        <v>537</v>
      </c>
      <c r="P23306" t="s">
        <v>646</v>
      </c>
    </row>
    <row r="23307" spans="1:16" x14ac:dyDescent="0.25">
      <c r="A23307" t="s">
        <v>469</v>
      </c>
      <c r="B23307" t="s">
        <v>174</v>
      </c>
      <c r="C23307" t="s">
        <v>87</v>
      </c>
      <c r="D23307" t="s">
        <v>239</v>
      </c>
      <c r="E23307" t="s">
        <v>239</v>
      </c>
      <c r="F23307" t="s">
        <v>239</v>
      </c>
      <c r="G23307" t="s">
        <v>175</v>
      </c>
      <c r="H23307" t="s">
        <v>30</v>
      </c>
      <c r="I23307" t="s">
        <v>32</v>
      </c>
      <c r="J23307" t="s">
        <v>119</v>
      </c>
      <c r="K23307" s="1">
        <v>45421</v>
      </c>
      <c r="L23307">
        <v>60</v>
      </c>
      <c r="M23307">
        <v>3</v>
      </c>
      <c r="N23307" t="s">
        <v>538</v>
      </c>
      <c r="O23307" t="s">
        <v>537</v>
      </c>
      <c r="P23307" t="s">
        <v>646</v>
      </c>
    </row>
    <row r="23308" spans="1:16" x14ac:dyDescent="0.25">
      <c r="A23308" t="s">
        <v>469</v>
      </c>
      <c r="B23308" t="s">
        <v>174</v>
      </c>
      <c r="C23308" t="s">
        <v>87</v>
      </c>
      <c r="D23308" t="s">
        <v>239</v>
      </c>
      <c r="E23308" t="s">
        <v>239</v>
      </c>
      <c r="F23308" t="s">
        <v>239</v>
      </c>
      <c r="G23308" t="s">
        <v>175</v>
      </c>
      <c r="H23308" t="s">
        <v>183</v>
      </c>
      <c r="I23308" t="s">
        <v>184</v>
      </c>
      <c r="J23308" t="s">
        <v>117</v>
      </c>
      <c r="K23308" s="1">
        <v>45404</v>
      </c>
      <c r="L23308">
        <v>30</v>
      </c>
      <c r="M23308">
        <v>1</v>
      </c>
      <c r="N23308" t="s">
        <v>538</v>
      </c>
      <c r="O23308" t="s">
        <v>537</v>
      </c>
      <c r="P23308" t="s">
        <v>646</v>
      </c>
    </row>
    <row r="23309" spans="1:16" x14ac:dyDescent="0.25">
      <c r="A23309" t="s">
        <v>469</v>
      </c>
      <c r="B23309" t="s">
        <v>174</v>
      </c>
      <c r="C23309" t="s">
        <v>87</v>
      </c>
      <c r="D23309" t="s">
        <v>239</v>
      </c>
      <c r="E23309" t="s">
        <v>239</v>
      </c>
      <c r="F23309" t="s">
        <v>239</v>
      </c>
      <c r="G23309" t="s">
        <v>175</v>
      </c>
      <c r="H23309" t="s">
        <v>183</v>
      </c>
      <c r="I23309" t="s">
        <v>184</v>
      </c>
      <c r="J23309" t="s">
        <v>117</v>
      </c>
      <c r="K23309" s="1">
        <v>45418</v>
      </c>
      <c r="L23309">
        <v>60</v>
      </c>
      <c r="M23309">
        <v>3</v>
      </c>
      <c r="N23309" t="s">
        <v>538</v>
      </c>
      <c r="O23309" t="s">
        <v>537</v>
      </c>
      <c r="P23309" t="s">
        <v>646</v>
      </c>
    </row>
    <row r="23310" spans="1:16" x14ac:dyDescent="0.25">
      <c r="A23310" t="s">
        <v>469</v>
      </c>
      <c r="B23310" t="s">
        <v>174</v>
      </c>
      <c r="C23310" t="s">
        <v>87</v>
      </c>
      <c r="D23310" t="s">
        <v>239</v>
      </c>
      <c r="E23310" t="s">
        <v>239</v>
      </c>
      <c r="F23310" t="s">
        <v>239</v>
      </c>
      <c r="G23310" t="s">
        <v>175</v>
      </c>
      <c r="H23310" t="s">
        <v>183</v>
      </c>
      <c r="I23310" t="s">
        <v>184</v>
      </c>
      <c r="J23310" t="s">
        <v>117</v>
      </c>
      <c r="K23310" s="1">
        <v>45421</v>
      </c>
      <c r="L23310">
        <v>60</v>
      </c>
      <c r="M23310">
        <v>3</v>
      </c>
      <c r="N23310" t="s">
        <v>538</v>
      </c>
      <c r="O23310" t="s">
        <v>537</v>
      </c>
      <c r="P23310" t="s">
        <v>646</v>
      </c>
    </row>
    <row r="23311" spans="1:16" x14ac:dyDescent="0.25">
      <c r="A23311" t="s">
        <v>469</v>
      </c>
      <c r="B23311" t="s">
        <v>174</v>
      </c>
      <c r="C23311" t="s">
        <v>87</v>
      </c>
      <c r="D23311" t="s">
        <v>239</v>
      </c>
      <c r="E23311" t="s">
        <v>239</v>
      </c>
      <c r="F23311" t="s">
        <v>239</v>
      </c>
      <c r="G23311" t="s">
        <v>175</v>
      </c>
      <c r="H23311" t="s">
        <v>183</v>
      </c>
      <c r="I23311" t="s">
        <v>184</v>
      </c>
      <c r="J23311" t="s">
        <v>117</v>
      </c>
      <c r="K23311" s="1">
        <v>45422</v>
      </c>
      <c r="L23311">
        <v>60</v>
      </c>
      <c r="M23311">
        <v>3</v>
      </c>
      <c r="N23311" t="s">
        <v>538</v>
      </c>
      <c r="O23311" t="s">
        <v>537</v>
      </c>
      <c r="P23311" t="s">
        <v>646</v>
      </c>
    </row>
    <row r="23312" spans="1:16" x14ac:dyDescent="0.25">
      <c r="A23312" t="s">
        <v>469</v>
      </c>
      <c r="B23312" t="s">
        <v>174</v>
      </c>
      <c r="C23312" t="s">
        <v>87</v>
      </c>
      <c r="D23312" t="s">
        <v>239</v>
      </c>
      <c r="E23312" t="s">
        <v>239</v>
      </c>
      <c r="F23312" t="s">
        <v>239</v>
      </c>
      <c r="G23312" t="s">
        <v>175</v>
      </c>
      <c r="H23312" t="s">
        <v>183</v>
      </c>
      <c r="I23312" t="s">
        <v>184</v>
      </c>
      <c r="J23312" t="s">
        <v>117</v>
      </c>
      <c r="K23312" s="1">
        <v>45427</v>
      </c>
      <c r="L23312">
        <v>30</v>
      </c>
      <c r="M23312">
        <v>4</v>
      </c>
      <c r="N23312" t="s">
        <v>538</v>
      </c>
      <c r="O23312" t="s">
        <v>537</v>
      </c>
      <c r="P23312" t="s">
        <v>646</v>
      </c>
    </row>
    <row r="23313" spans="1:16" x14ac:dyDescent="0.25">
      <c r="A23313" t="s">
        <v>469</v>
      </c>
      <c r="B23313" t="s">
        <v>174</v>
      </c>
      <c r="C23313" t="s">
        <v>87</v>
      </c>
      <c r="D23313" t="s">
        <v>239</v>
      </c>
      <c r="E23313" t="s">
        <v>239</v>
      </c>
      <c r="F23313" t="s">
        <v>239</v>
      </c>
      <c r="G23313" t="s">
        <v>175</v>
      </c>
      <c r="H23313" t="s">
        <v>183</v>
      </c>
      <c r="I23313" t="s">
        <v>185</v>
      </c>
      <c r="J23313" t="s">
        <v>118</v>
      </c>
      <c r="K23313" s="1">
        <v>45411</v>
      </c>
      <c r="L23313">
        <v>60</v>
      </c>
      <c r="M23313">
        <v>2</v>
      </c>
      <c r="N23313" t="s">
        <v>538</v>
      </c>
      <c r="O23313" t="s">
        <v>537</v>
      </c>
      <c r="P23313" t="s">
        <v>646</v>
      </c>
    </row>
    <row r="23314" spans="1:16" x14ac:dyDescent="0.25">
      <c r="A23314" t="s">
        <v>469</v>
      </c>
      <c r="B23314" t="s">
        <v>174</v>
      </c>
      <c r="C23314" t="s">
        <v>87</v>
      </c>
      <c r="D23314" t="s">
        <v>239</v>
      </c>
      <c r="E23314" t="s">
        <v>239</v>
      </c>
      <c r="F23314" t="s">
        <v>239</v>
      </c>
      <c r="G23314" t="s">
        <v>175</v>
      </c>
      <c r="H23314" t="s">
        <v>183</v>
      </c>
      <c r="I23314" t="s">
        <v>185</v>
      </c>
      <c r="J23314" t="s">
        <v>118</v>
      </c>
      <c r="K23314" s="1">
        <v>45425</v>
      </c>
      <c r="L23314">
        <v>30</v>
      </c>
      <c r="M23314">
        <v>4</v>
      </c>
      <c r="N23314" t="s">
        <v>538</v>
      </c>
      <c r="O23314" t="s">
        <v>537</v>
      </c>
      <c r="P23314" t="s">
        <v>646</v>
      </c>
    </row>
    <row r="23315" spans="1:16" x14ac:dyDescent="0.25">
      <c r="A23315" t="s">
        <v>469</v>
      </c>
      <c r="B23315" t="s">
        <v>174</v>
      </c>
      <c r="C23315" t="s">
        <v>87</v>
      </c>
      <c r="D23315" t="s">
        <v>239</v>
      </c>
      <c r="E23315" t="s">
        <v>239</v>
      </c>
      <c r="F23315" t="s">
        <v>239</v>
      </c>
      <c r="G23315" t="s">
        <v>175</v>
      </c>
      <c r="H23315" t="s">
        <v>183</v>
      </c>
      <c r="I23315" t="s">
        <v>185</v>
      </c>
      <c r="J23315" t="s">
        <v>118</v>
      </c>
      <c r="K23315" s="1">
        <v>45426</v>
      </c>
      <c r="L23315">
        <v>30</v>
      </c>
      <c r="M23315">
        <v>4</v>
      </c>
      <c r="N23315" t="s">
        <v>538</v>
      </c>
      <c r="O23315" t="s">
        <v>537</v>
      </c>
      <c r="P23315" t="s">
        <v>646</v>
      </c>
    </row>
    <row r="23316" spans="1:16" x14ac:dyDescent="0.25">
      <c r="A23316" t="s">
        <v>469</v>
      </c>
      <c r="B23316" t="s">
        <v>174</v>
      </c>
      <c r="C23316" t="s">
        <v>87</v>
      </c>
      <c r="D23316" t="s">
        <v>239</v>
      </c>
      <c r="E23316" t="s">
        <v>239</v>
      </c>
      <c r="F23316" t="s">
        <v>239</v>
      </c>
      <c r="G23316" t="s">
        <v>175</v>
      </c>
      <c r="H23316" t="s">
        <v>183</v>
      </c>
      <c r="I23316" t="s">
        <v>185</v>
      </c>
      <c r="J23316" t="s">
        <v>118</v>
      </c>
      <c r="K23316" s="1">
        <v>45429</v>
      </c>
      <c r="L23316">
        <v>30</v>
      </c>
      <c r="M23316">
        <v>4</v>
      </c>
      <c r="N23316" t="s">
        <v>538</v>
      </c>
      <c r="O23316" t="s">
        <v>537</v>
      </c>
      <c r="P23316" t="s">
        <v>646</v>
      </c>
    </row>
    <row r="23317" spans="1:16" x14ac:dyDescent="0.25">
      <c r="A23317" t="s">
        <v>469</v>
      </c>
      <c r="B23317" t="s">
        <v>174</v>
      </c>
      <c r="C23317" t="s">
        <v>87</v>
      </c>
      <c r="D23317" t="s">
        <v>239</v>
      </c>
      <c r="E23317" t="s">
        <v>239</v>
      </c>
      <c r="F23317" t="s">
        <v>239</v>
      </c>
      <c r="G23317" t="s">
        <v>175</v>
      </c>
      <c r="H23317" t="s">
        <v>183</v>
      </c>
      <c r="I23317" t="s">
        <v>36</v>
      </c>
      <c r="J23317" t="s">
        <v>117</v>
      </c>
      <c r="K23317" s="1">
        <v>45408</v>
      </c>
      <c r="L23317">
        <v>30</v>
      </c>
      <c r="M23317">
        <v>1</v>
      </c>
      <c r="N23317" t="s">
        <v>538</v>
      </c>
      <c r="O23317" t="s">
        <v>537</v>
      </c>
      <c r="P23317" t="s">
        <v>646</v>
      </c>
    </row>
    <row r="23318" spans="1:16" x14ac:dyDescent="0.25">
      <c r="A23318" t="s">
        <v>469</v>
      </c>
      <c r="B23318" t="s">
        <v>174</v>
      </c>
      <c r="C23318" t="s">
        <v>87</v>
      </c>
      <c r="D23318" t="s">
        <v>239</v>
      </c>
      <c r="E23318" t="s">
        <v>239</v>
      </c>
      <c r="F23318" t="s">
        <v>239</v>
      </c>
      <c r="G23318" t="s">
        <v>175</v>
      </c>
      <c r="H23318" t="s">
        <v>183</v>
      </c>
      <c r="I23318" t="s">
        <v>36</v>
      </c>
      <c r="J23318" t="s">
        <v>117</v>
      </c>
      <c r="K23318" s="1">
        <v>45418</v>
      </c>
      <c r="L23318">
        <v>60</v>
      </c>
      <c r="M23318">
        <v>3</v>
      </c>
      <c r="N23318" t="s">
        <v>538</v>
      </c>
      <c r="O23318" t="s">
        <v>537</v>
      </c>
      <c r="P23318" t="s">
        <v>646</v>
      </c>
    </row>
    <row r="23319" spans="1:16" x14ac:dyDescent="0.25">
      <c r="A23319" t="s">
        <v>469</v>
      </c>
      <c r="B23319" t="s">
        <v>174</v>
      </c>
      <c r="C23319" t="s">
        <v>87</v>
      </c>
      <c r="D23319" t="s">
        <v>239</v>
      </c>
      <c r="E23319" t="s">
        <v>239</v>
      </c>
      <c r="F23319" t="s">
        <v>239</v>
      </c>
      <c r="G23319" t="s">
        <v>175</v>
      </c>
      <c r="H23319" t="s">
        <v>183</v>
      </c>
      <c r="I23319" t="s">
        <v>36</v>
      </c>
      <c r="J23319" t="s">
        <v>117</v>
      </c>
      <c r="K23319" s="1">
        <v>45419</v>
      </c>
      <c r="L23319">
        <v>120</v>
      </c>
      <c r="M23319">
        <v>3</v>
      </c>
      <c r="N23319" t="s">
        <v>538</v>
      </c>
      <c r="O23319" t="s">
        <v>537</v>
      </c>
      <c r="P23319" t="s">
        <v>646</v>
      </c>
    </row>
    <row r="23320" spans="1:16" x14ac:dyDescent="0.25">
      <c r="A23320" t="s">
        <v>469</v>
      </c>
      <c r="B23320" t="s">
        <v>174</v>
      </c>
      <c r="C23320" t="s">
        <v>87</v>
      </c>
      <c r="D23320" t="s">
        <v>239</v>
      </c>
      <c r="E23320" t="s">
        <v>239</v>
      </c>
      <c r="F23320" t="s">
        <v>239</v>
      </c>
      <c r="G23320" t="s">
        <v>175</v>
      </c>
      <c r="H23320" t="s">
        <v>183</v>
      </c>
      <c r="I23320" t="s">
        <v>36</v>
      </c>
      <c r="J23320" t="s">
        <v>117</v>
      </c>
      <c r="K23320" s="1">
        <v>45420</v>
      </c>
      <c r="L23320">
        <v>60</v>
      </c>
      <c r="M23320">
        <v>3</v>
      </c>
      <c r="N23320" t="s">
        <v>538</v>
      </c>
      <c r="O23320" t="s">
        <v>537</v>
      </c>
      <c r="P23320" t="s">
        <v>646</v>
      </c>
    </row>
    <row r="23321" spans="1:16" x14ac:dyDescent="0.25">
      <c r="A23321" t="s">
        <v>469</v>
      </c>
      <c r="B23321" t="s">
        <v>174</v>
      </c>
      <c r="C23321" t="s">
        <v>87</v>
      </c>
      <c r="D23321" t="s">
        <v>239</v>
      </c>
      <c r="E23321" t="s">
        <v>239</v>
      </c>
      <c r="F23321" t="s">
        <v>239</v>
      </c>
      <c r="G23321" t="s">
        <v>175</v>
      </c>
      <c r="H23321" t="s">
        <v>183</v>
      </c>
      <c r="I23321" t="s">
        <v>36</v>
      </c>
      <c r="J23321" t="s">
        <v>117</v>
      </c>
      <c r="K23321" s="1">
        <v>45422</v>
      </c>
      <c r="L23321">
        <v>30</v>
      </c>
      <c r="M23321">
        <v>3</v>
      </c>
      <c r="N23321" t="s">
        <v>538</v>
      </c>
      <c r="O23321" t="s">
        <v>537</v>
      </c>
      <c r="P23321" t="s">
        <v>646</v>
      </c>
    </row>
    <row r="23322" spans="1:16" x14ac:dyDescent="0.25">
      <c r="A23322" t="s">
        <v>469</v>
      </c>
      <c r="B23322" t="s">
        <v>174</v>
      </c>
      <c r="C23322" t="s">
        <v>87</v>
      </c>
      <c r="D23322" t="s">
        <v>239</v>
      </c>
      <c r="E23322" t="s">
        <v>239</v>
      </c>
      <c r="F23322" t="s">
        <v>239</v>
      </c>
      <c r="G23322" t="s">
        <v>175</v>
      </c>
      <c r="H23322" t="s">
        <v>183</v>
      </c>
      <c r="I23322" t="s">
        <v>36</v>
      </c>
      <c r="J23322" t="s">
        <v>117</v>
      </c>
      <c r="K23322" s="1">
        <v>45426</v>
      </c>
      <c r="L23322">
        <v>60</v>
      </c>
      <c r="M23322">
        <v>4</v>
      </c>
      <c r="N23322" t="s">
        <v>538</v>
      </c>
      <c r="O23322" t="s">
        <v>537</v>
      </c>
      <c r="P23322" t="s">
        <v>646</v>
      </c>
    </row>
    <row r="23323" spans="1:16" x14ac:dyDescent="0.25">
      <c r="A23323" t="s">
        <v>469</v>
      </c>
      <c r="B23323" t="s">
        <v>174</v>
      </c>
      <c r="C23323" t="s">
        <v>87</v>
      </c>
      <c r="D23323" t="s">
        <v>239</v>
      </c>
      <c r="E23323" t="s">
        <v>239</v>
      </c>
      <c r="F23323" t="s">
        <v>239</v>
      </c>
      <c r="G23323" t="s">
        <v>175</v>
      </c>
      <c r="H23323" t="s">
        <v>183</v>
      </c>
      <c r="I23323" t="s">
        <v>36</v>
      </c>
      <c r="J23323" t="s">
        <v>117</v>
      </c>
      <c r="K23323" s="1">
        <v>45427</v>
      </c>
      <c r="L23323">
        <v>30</v>
      </c>
      <c r="M23323">
        <v>4</v>
      </c>
      <c r="N23323" t="s">
        <v>538</v>
      </c>
      <c r="O23323" t="s">
        <v>537</v>
      </c>
      <c r="P23323" t="s">
        <v>646</v>
      </c>
    </row>
    <row r="23324" spans="1:16" x14ac:dyDescent="0.25">
      <c r="A23324" t="s">
        <v>469</v>
      </c>
      <c r="B23324" t="s">
        <v>174</v>
      </c>
      <c r="C23324" t="s">
        <v>87</v>
      </c>
      <c r="D23324" t="s">
        <v>239</v>
      </c>
      <c r="E23324" t="s">
        <v>239</v>
      </c>
      <c r="F23324" t="s">
        <v>239</v>
      </c>
      <c r="G23324" t="s">
        <v>175</v>
      </c>
      <c r="H23324" t="s">
        <v>183</v>
      </c>
      <c r="I23324" t="s">
        <v>36</v>
      </c>
      <c r="J23324" t="s">
        <v>117</v>
      </c>
      <c r="K23324" s="1">
        <v>45428</v>
      </c>
      <c r="L23324">
        <v>60</v>
      </c>
      <c r="M23324">
        <v>4</v>
      </c>
      <c r="N23324" t="s">
        <v>538</v>
      </c>
      <c r="O23324" t="s">
        <v>537</v>
      </c>
      <c r="P23324" t="s">
        <v>646</v>
      </c>
    </row>
    <row r="23325" spans="1:16" x14ac:dyDescent="0.25">
      <c r="A23325" t="s">
        <v>469</v>
      </c>
      <c r="B23325" t="s">
        <v>174</v>
      </c>
      <c r="C23325" t="s">
        <v>87</v>
      </c>
      <c r="D23325" t="s">
        <v>239</v>
      </c>
      <c r="E23325" t="s">
        <v>239</v>
      </c>
      <c r="F23325" t="s">
        <v>239</v>
      </c>
      <c r="G23325" t="s">
        <v>175</v>
      </c>
      <c r="H23325" t="s">
        <v>72</v>
      </c>
      <c r="I23325" t="s">
        <v>186</v>
      </c>
      <c r="J23325" t="s">
        <v>119</v>
      </c>
      <c r="K23325" s="1">
        <v>45404</v>
      </c>
      <c r="L23325">
        <v>30</v>
      </c>
      <c r="M23325">
        <v>1</v>
      </c>
      <c r="N23325" t="s">
        <v>538</v>
      </c>
      <c r="O23325" t="s">
        <v>537</v>
      </c>
      <c r="P23325" t="s">
        <v>646</v>
      </c>
    </row>
    <row r="23326" spans="1:16" x14ac:dyDescent="0.25">
      <c r="A23326" t="s">
        <v>469</v>
      </c>
      <c r="B23326" t="s">
        <v>174</v>
      </c>
      <c r="C23326" t="s">
        <v>87</v>
      </c>
      <c r="D23326" t="s">
        <v>239</v>
      </c>
      <c r="E23326" t="s">
        <v>239</v>
      </c>
      <c r="F23326" t="s">
        <v>239</v>
      </c>
      <c r="G23326" t="s">
        <v>175</v>
      </c>
      <c r="H23326" t="s">
        <v>72</v>
      </c>
      <c r="I23326" t="s">
        <v>186</v>
      </c>
      <c r="J23326" t="s">
        <v>119</v>
      </c>
      <c r="K23326" s="1">
        <v>45405</v>
      </c>
      <c r="L23326">
        <v>30</v>
      </c>
      <c r="M23326">
        <v>1</v>
      </c>
      <c r="N23326" t="s">
        <v>538</v>
      </c>
      <c r="O23326" t="s">
        <v>537</v>
      </c>
      <c r="P23326" t="s">
        <v>646</v>
      </c>
    </row>
    <row r="23327" spans="1:16" x14ac:dyDescent="0.25">
      <c r="A23327" t="s">
        <v>469</v>
      </c>
      <c r="B23327" t="s">
        <v>174</v>
      </c>
      <c r="C23327" t="s">
        <v>87</v>
      </c>
      <c r="D23327" t="s">
        <v>239</v>
      </c>
      <c r="E23327" t="s">
        <v>239</v>
      </c>
      <c r="F23327" t="s">
        <v>239</v>
      </c>
      <c r="G23327" t="s">
        <v>175</v>
      </c>
      <c r="H23327" t="s">
        <v>72</v>
      </c>
      <c r="I23327" t="s">
        <v>186</v>
      </c>
      <c r="J23327" t="s">
        <v>119</v>
      </c>
      <c r="K23327" s="1">
        <v>45406</v>
      </c>
      <c r="L23327">
        <v>30</v>
      </c>
      <c r="M23327">
        <v>1</v>
      </c>
      <c r="N23327" t="s">
        <v>538</v>
      </c>
      <c r="O23327" t="s">
        <v>537</v>
      </c>
      <c r="P23327" t="s">
        <v>646</v>
      </c>
    </row>
    <row r="23328" spans="1:16" x14ac:dyDescent="0.25">
      <c r="A23328" t="s">
        <v>469</v>
      </c>
      <c r="B23328" t="s">
        <v>174</v>
      </c>
      <c r="C23328" t="s">
        <v>87</v>
      </c>
      <c r="D23328" t="s">
        <v>239</v>
      </c>
      <c r="E23328" t="s">
        <v>239</v>
      </c>
      <c r="F23328" t="s">
        <v>239</v>
      </c>
      <c r="G23328" t="s">
        <v>175</v>
      </c>
      <c r="H23328" t="s">
        <v>72</v>
      </c>
      <c r="I23328" t="s">
        <v>186</v>
      </c>
      <c r="J23328" t="s">
        <v>119</v>
      </c>
      <c r="K23328" s="1">
        <v>45407</v>
      </c>
      <c r="L23328">
        <v>60</v>
      </c>
      <c r="M23328">
        <v>1</v>
      </c>
      <c r="N23328" t="s">
        <v>538</v>
      </c>
      <c r="O23328" t="s">
        <v>537</v>
      </c>
      <c r="P23328" t="s">
        <v>646</v>
      </c>
    </row>
    <row r="23329" spans="1:16" x14ac:dyDescent="0.25">
      <c r="A23329" t="s">
        <v>469</v>
      </c>
      <c r="B23329" t="s">
        <v>174</v>
      </c>
      <c r="C23329" t="s">
        <v>87</v>
      </c>
      <c r="D23329" t="s">
        <v>239</v>
      </c>
      <c r="E23329" t="s">
        <v>239</v>
      </c>
      <c r="F23329" t="s">
        <v>239</v>
      </c>
      <c r="G23329" t="s">
        <v>175</v>
      </c>
      <c r="H23329" t="s">
        <v>72</v>
      </c>
      <c r="I23329" t="s">
        <v>186</v>
      </c>
      <c r="J23329" t="s">
        <v>119</v>
      </c>
      <c r="K23329" s="1">
        <v>45408</v>
      </c>
      <c r="L23329">
        <v>30</v>
      </c>
      <c r="M23329">
        <v>1</v>
      </c>
      <c r="N23329" t="s">
        <v>538</v>
      </c>
      <c r="O23329" t="s">
        <v>537</v>
      </c>
      <c r="P23329" t="s">
        <v>646</v>
      </c>
    </row>
    <row r="23330" spans="1:16" x14ac:dyDescent="0.25">
      <c r="A23330" t="s">
        <v>469</v>
      </c>
      <c r="B23330" t="s">
        <v>174</v>
      </c>
      <c r="C23330" t="s">
        <v>87</v>
      </c>
      <c r="D23330" t="s">
        <v>239</v>
      </c>
      <c r="E23330" t="s">
        <v>239</v>
      </c>
      <c r="F23330" t="s">
        <v>239</v>
      </c>
      <c r="G23330" t="s">
        <v>175</v>
      </c>
      <c r="H23330" t="s">
        <v>72</v>
      </c>
      <c r="I23330" t="s">
        <v>186</v>
      </c>
      <c r="J23330" t="s">
        <v>119</v>
      </c>
      <c r="K23330" s="1">
        <v>45411</v>
      </c>
      <c r="L23330">
        <v>60</v>
      </c>
      <c r="M23330">
        <v>2</v>
      </c>
      <c r="N23330" t="s">
        <v>538</v>
      </c>
      <c r="O23330" t="s">
        <v>537</v>
      </c>
      <c r="P23330" t="s">
        <v>646</v>
      </c>
    </row>
    <row r="23331" spans="1:16" x14ac:dyDescent="0.25">
      <c r="A23331" t="s">
        <v>469</v>
      </c>
      <c r="B23331" t="s">
        <v>174</v>
      </c>
      <c r="C23331" t="s">
        <v>87</v>
      </c>
      <c r="D23331" t="s">
        <v>239</v>
      </c>
      <c r="E23331" t="s">
        <v>239</v>
      </c>
      <c r="F23331" t="s">
        <v>239</v>
      </c>
      <c r="G23331" t="s">
        <v>175</v>
      </c>
      <c r="H23331" t="s">
        <v>72</v>
      </c>
      <c r="I23331" t="s">
        <v>186</v>
      </c>
      <c r="J23331" t="s">
        <v>119</v>
      </c>
      <c r="K23331" s="1">
        <v>45412</v>
      </c>
      <c r="L23331">
        <v>30</v>
      </c>
      <c r="M23331">
        <v>2</v>
      </c>
      <c r="N23331" t="s">
        <v>538</v>
      </c>
      <c r="O23331" t="s">
        <v>537</v>
      </c>
      <c r="P23331" t="s">
        <v>646</v>
      </c>
    </row>
    <row r="23332" spans="1:16" x14ac:dyDescent="0.25">
      <c r="A23332" t="s">
        <v>469</v>
      </c>
      <c r="B23332" t="s">
        <v>174</v>
      </c>
      <c r="C23332" t="s">
        <v>87</v>
      </c>
      <c r="D23332" t="s">
        <v>239</v>
      </c>
      <c r="E23332" t="s">
        <v>239</v>
      </c>
      <c r="F23332" t="s">
        <v>239</v>
      </c>
      <c r="G23332" t="s">
        <v>175</v>
      </c>
      <c r="H23332" t="s">
        <v>72</v>
      </c>
      <c r="I23332" t="s">
        <v>186</v>
      </c>
      <c r="J23332" t="s">
        <v>119</v>
      </c>
      <c r="K23332" s="1">
        <v>45418</v>
      </c>
      <c r="L23332">
        <v>60</v>
      </c>
      <c r="M23332">
        <v>3</v>
      </c>
      <c r="N23332" t="s">
        <v>538</v>
      </c>
      <c r="O23332" t="s">
        <v>537</v>
      </c>
      <c r="P23332" t="s">
        <v>646</v>
      </c>
    </row>
    <row r="23333" spans="1:16" x14ac:dyDescent="0.25">
      <c r="A23333" t="s">
        <v>469</v>
      </c>
      <c r="B23333" t="s">
        <v>174</v>
      </c>
      <c r="C23333" t="s">
        <v>87</v>
      </c>
      <c r="D23333" t="s">
        <v>239</v>
      </c>
      <c r="E23333" t="s">
        <v>239</v>
      </c>
      <c r="F23333" t="s">
        <v>239</v>
      </c>
      <c r="G23333" t="s">
        <v>175</v>
      </c>
      <c r="H23333" t="s">
        <v>72</v>
      </c>
      <c r="I23333" t="s">
        <v>186</v>
      </c>
      <c r="J23333" t="s">
        <v>119</v>
      </c>
      <c r="K23333" s="1">
        <v>45419</v>
      </c>
      <c r="L23333">
        <v>30</v>
      </c>
      <c r="M23333">
        <v>3</v>
      </c>
      <c r="N23333" t="s">
        <v>538</v>
      </c>
      <c r="O23333" t="s">
        <v>537</v>
      </c>
      <c r="P23333" t="s">
        <v>646</v>
      </c>
    </row>
    <row r="23334" spans="1:16" x14ac:dyDescent="0.25">
      <c r="A23334" t="s">
        <v>469</v>
      </c>
      <c r="B23334" t="s">
        <v>174</v>
      </c>
      <c r="C23334" t="s">
        <v>87</v>
      </c>
      <c r="D23334" t="s">
        <v>239</v>
      </c>
      <c r="E23334" t="s">
        <v>239</v>
      </c>
      <c r="F23334" t="s">
        <v>239</v>
      </c>
      <c r="G23334" t="s">
        <v>175</v>
      </c>
      <c r="H23334" t="s">
        <v>72</v>
      </c>
      <c r="I23334" t="s">
        <v>186</v>
      </c>
      <c r="J23334" t="s">
        <v>119</v>
      </c>
      <c r="K23334" s="1">
        <v>45420</v>
      </c>
      <c r="L23334">
        <v>60</v>
      </c>
      <c r="M23334">
        <v>3</v>
      </c>
      <c r="N23334" t="s">
        <v>538</v>
      </c>
      <c r="O23334" t="s">
        <v>537</v>
      </c>
      <c r="P23334" t="s">
        <v>646</v>
      </c>
    </row>
    <row r="23335" spans="1:16" x14ac:dyDescent="0.25">
      <c r="A23335" t="s">
        <v>469</v>
      </c>
      <c r="B23335" t="s">
        <v>174</v>
      </c>
      <c r="C23335" t="s">
        <v>87</v>
      </c>
      <c r="D23335" t="s">
        <v>239</v>
      </c>
      <c r="E23335" t="s">
        <v>239</v>
      </c>
      <c r="F23335" t="s">
        <v>239</v>
      </c>
      <c r="G23335" t="s">
        <v>175</v>
      </c>
      <c r="H23335" t="s">
        <v>72</v>
      </c>
      <c r="I23335" t="s">
        <v>186</v>
      </c>
      <c r="J23335" t="s">
        <v>119</v>
      </c>
      <c r="K23335" s="1">
        <v>45421</v>
      </c>
      <c r="L23335">
        <v>30</v>
      </c>
      <c r="M23335">
        <v>3</v>
      </c>
      <c r="N23335" t="s">
        <v>538</v>
      </c>
      <c r="O23335" t="s">
        <v>537</v>
      </c>
      <c r="P23335" t="s">
        <v>646</v>
      </c>
    </row>
    <row r="23336" spans="1:16" x14ac:dyDescent="0.25">
      <c r="A23336" t="s">
        <v>469</v>
      </c>
      <c r="B23336" t="s">
        <v>174</v>
      </c>
      <c r="C23336" t="s">
        <v>87</v>
      </c>
      <c r="D23336" t="s">
        <v>239</v>
      </c>
      <c r="E23336" t="s">
        <v>239</v>
      </c>
      <c r="F23336" t="s">
        <v>239</v>
      </c>
      <c r="G23336" t="s">
        <v>175</v>
      </c>
      <c r="H23336" t="s">
        <v>72</v>
      </c>
      <c r="I23336" t="s">
        <v>186</v>
      </c>
      <c r="J23336" t="s">
        <v>119</v>
      </c>
      <c r="K23336" s="1">
        <v>45422</v>
      </c>
      <c r="L23336">
        <v>60</v>
      </c>
      <c r="M23336">
        <v>3</v>
      </c>
      <c r="N23336" t="s">
        <v>538</v>
      </c>
      <c r="O23336" t="s">
        <v>537</v>
      </c>
      <c r="P23336" t="s">
        <v>646</v>
      </c>
    </row>
    <row r="23337" spans="1:16" x14ac:dyDescent="0.25">
      <c r="A23337" t="s">
        <v>469</v>
      </c>
      <c r="B23337" t="s">
        <v>174</v>
      </c>
      <c r="C23337" t="s">
        <v>87</v>
      </c>
      <c r="D23337" t="s">
        <v>239</v>
      </c>
      <c r="E23337" t="s">
        <v>239</v>
      </c>
      <c r="F23337" t="s">
        <v>239</v>
      </c>
      <c r="G23337" t="s">
        <v>175</v>
      </c>
      <c r="H23337" t="s">
        <v>72</v>
      </c>
      <c r="I23337" t="s">
        <v>186</v>
      </c>
      <c r="J23337" t="s">
        <v>119</v>
      </c>
      <c r="K23337" s="1">
        <v>45425</v>
      </c>
      <c r="L23337">
        <v>30</v>
      </c>
      <c r="M23337">
        <v>4</v>
      </c>
      <c r="N23337" t="s">
        <v>538</v>
      </c>
      <c r="O23337" t="s">
        <v>537</v>
      </c>
      <c r="P23337" t="s">
        <v>646</v>
      </c>
    </row>
    <row r="23338" spans="1:16" x14ac:dyDescent="0.25">
      <c r="A23338" t="s">
        <v>469</v>
      </c>
      <c r="B23338" t="s">
        <v>174</v>
      </c>
      <c r="C23338" t="s">
        <v>87</v>
      </c>
      <c r="D23338" t="s">
        <v>239</v>
      </c>
      <c r="E23338" t="s">
        <v>239</v>
      </c>
      <c r="F23338" t="s">
        <v>239</v>
      </c>
      <c r="G23338" t="s">
        <v>175</v>
      </c>
      <c r="H23338" t="s">
        <v>72</v>
      </c>
      <c r="I23338" t="s">
        <v>186</v>
      </c>
      <c r="J23338" t="s">
        <v>119</v>
      </c>
      <c r="K23338" s="1">
        <v>45426</v>
      </c>
      <c r="L23338">
        <v>30</v>
      </c>
      <c r="M23338">
        <v>4</v>
      </c>
      <c r="N23338" t="s">
        <v>538</v>
      </c>
      <c r="O23338" t="s">
        <v>537</v>
      </c>
      <c r="P23338" t="s">
        <v>646</v>
      </c>
    </row>
    <row r="23339" spans="1:16" x14ac:dyDescent="0.25">
      <c r="A23339" t="s">
        <v>469</v>
      </c>
      <c r="B23339" t="s">
        <v>174</v>
      </c>
      <c r="C23339" t="s">
        <v>87</v>
      </c>
      <c r="D23339" t="s">
        <v>239</v>
      </c>
      <c r="E23339" t="s">
        <v>239</v>
      </c>
      <c r="F23339" t="s">
        <v>239</v>
      </c>
      <c r="G23339" t="s">
        <v>175</v>
      </c>
      <c r="H23339" t="s">
        <v>72</v>
      </c>
      <c r="I23339" t="s">
        <v>186</v>
      </c>
      <c r="J23339" t="s">
        <v>119</v>
      </c>
      <c r="K23339" s="1">
        <v>45427</v>
      </c>
      <c r="L23339">
        <v>60</v>
      </c>
      <c r="M23339">
        <v>4</v>
      </c>
      <c r="N23339" t="s">
        <v>538</v>
      </c>
      <c r="O23339" t="s">
        <v>537</v>
      </c>
      <c r="P23339" t="s">
        <v>646</v>
      </c>
    </row>
    <row r="23340" spans="1:16" x14ac:dyDescent="0.25">
      <c r="A23340" t="s">
        <v>469</v>
      </c>
      <c r="B23340" t="s">
        <v>174</v>
      </c>
      <c r="C23340" t="s">
        <v>87</v>
      </c>
      <c r="D23340" t="s">
        <v>239</v>
      </c>
      <c r="E23340" t="s">
        <v>239</v>
      </c>
      <c r="F23340" t="s">
        <v>239</v>
      </c>
      <c r="G23340" t="s">
        <v>175</v>
      </c>
      <c r="H23340" t="s">
        <v>72</v>
      </c>
      <c r="I23340" t="s">
        <v>186</v>
      </c>
      <c r="J23340" t="s">
        <v>119</v>
      </c>
      <c r="K23340" s="1">
        <v>45428</v>
      </c>
      <c r="L23340">
        <v>60</v>
      </c>
      <c r="M23340">
        <v>4</v>
      </c>
      <c r="N23340" t="s">
        <v>538</v>
      </c>
      <c r="O23340" t="s">
        <v>537</v>
      </c>
      <c r="P23340" t="s">
        <v>646</v>
      </c>
    </row>
    <row r="23341" spans="1:16" x14ac:dyDescent="0.25">
      <c r="A23341" t="s">
        <v>469</v>
      </c>
      <c r="B23341" t="s">
        <v>174</v>
      </c>
      <c r="C23341" t="s">
        <v>87</v>
      </c>
      <c r="D23341" t="s">
        <v>239</v>
      </c>
      <c r="E23341" t="s">
        <v>239</v>
      </c>
      <c r="F23341" t="s">
        <v>239</v>
      </c>
      <c r="G23341" t="s">
        <v>175</v>
      </c>
      <c r="H23341" t="s">
        <v>72</v>
      </c>
      <c r="I23341" t="s">
        <v>186</v>
      </c>
      <c r="J23341" t="s">
        <v>119</v>
      </c>
      <c r="K23341" s="1">
        <v>45429</v>
      </c>
      <c r="L23341">
        <v>30</v>
      </c>
      <c r="M23341">
        <v>4</v>
      </c>
      <c r="N23341" t="s">
        <v>538</v>
      </c>
      <c r="O23341" t="s">
        <v>537</v>
      </c>
      <c r="P23341" t="s">
        <v>646</v>
      </c>
    </row>
    <row r="23342" spans="1:16" x14ac:dyDescent="0.25">
      <c r="A23342" t="s">
        <v>469</v>
      </c>
      <c r="B23342" t="s">
        <v>174</v>
      </c>
      <c r="C23342" t="s">
        <v>87</v>
      </c>
      <c r="D23342" t="s">
        <v>239</v>
      </c>
      <c r="E23342" t="s">
        <v>239</v>
      </c>
      <c r="F23342" t="s">
        <v>239</v>
      </c>
      <c r="G23342" t="s">
        <v>175</v>
      </c>
      <c r="H23342" t="s">
        <v>72</v>
      </c>
      <c r="I23342" t="s">
        <v>74</v>
      </c>
      <c r="J23342" t="s">
        <v>119</v>
      </c>
      <c r="K23342" s="1">
        <v>45407</v>
      </c>
      <c r="L23342">
        <v>30</v>
      </c>
      <c r="M23342">
        <v>1</v>
      </c>
      <c r="N23342" t="s">
        <v>538</v>
      </c>
      <c r="O23342" t="s">
        <v>537</v>
      </c>
      <c r="P23342" t="s">
        <v>646</v>
      </c>
    </row>
    <row r="23343" spans="1:16" x14ac:dyDescent="0.25">
      <c r="A23343" t="s">
        <v>469</v>
      </c>
      <c r="B23343" t="s">
        <v>174</v>
      </c>
      <c r="C23343" t="s">
        <v>87</v>
      </c>
      <c r="D23343" t="s">
        <v>239</v>
      </c>
      <c r="E23343" t="s">
        <v>239</v>
      </c>
      <c r="F23343" t="s">
        <v>239</v>
      </c>
      <c r="G23343" t="s">
        <v>175</v>
      </c>
      <c r="H23343" t="s">
        <v>72</v>
      </c>
      <c r="I23343" t="s">
        <v>74</v>
      </c>
      <c r="J23343" t="s">
        <v>119</v>
      </c>
      <c r="K23343" s="1">
        <v>45421</v>
      </c>
      <c r="L23343">
        <v>30</v>
      </c>
      <c r="M23343">
        <v>3</v>
      </c>
      <c r="N23343" t="s">
        <v>538</v>
      </c>
      <c r="O23343" t="s">
        <v>537</v>
      </c>
      <c r="P23343" t="s">
        <v>646</v>
      </c>
    </row>
    <row r="23344" spans="1:16" x14ac:dyDescent="0.25">
      <c r="A23344" t="s">
        <v>469</v>
      </c>
      <c r="B23344" t="s">
        <v>174</v>
      </c>
      <c r="C23344" t="s">
        <v>87</v>
      </c>
      <c r="D23344" t="s">
        <v>239</v>
      </c>
      <c r="E23344" t="s">
        <v>239</v>
      </c>
      <c r="F23344" t="s">
        <v>239</v>
      </c>
      <c r="G23344" t="s">
        <v>175</v>
      </c>
      <c r="H23344" t="s">
        <v>72</v>
      </c>
      <c r="I23344" t="s">
        <v>74</v>
      </c>
      <c r="J23344" t="s">
        <v>119</v>
      </c>
      <c r="K23344" s="1">
        <v>45422</v>
      </c>
      <c r="L23344">
        <v>30</v>
      </c>
      <c r="M23344">
        <v>3</v>
      </c>
      <c r="N23344" t="s">
        <v>538</v>
      </c>
      <c r="O23344" t="s">
        <v>537</v>
      </c>
      <c r="P23344" t="s">
        <v>646</v>
      </c>
    </row>
    <row r="23345" spans="1:16" x14ac:dyDescent="0.25">
      <c r="A23345" t="s">
        <v>469</v>
      </c>
      <c r="B23345" t="s">
        <v>174</v>
      </c>
      <c r="C23345" t="s">
        <v>87</v>
      </c>
      <c r="D23345" t="s">
        <v>239</v>
      </c>
      <c r="E23345" t="s">
        <v>239</v>
      </c>
      <c r="F23345" t="s">
        <v>239</v>
      </c>
      <c r="G23345" t="s">
        <v>175</v>
      </c>
      <c r="H23345" t="s">
        <v>72</v>
      </c>
      <c r="I23345" t="s">
        <v>74</v>
      </c>
      <c r="J23345" t="s">
        <v>119</v>
      </c>
      <c r="K23345" s="1">
        <v>45428</v>
      </c>
      <c r="L23345">
        <v>30</v>
      </c>
      <c r="M23345">
        <v>4</v>
      </c>
      <c r="N23345" t="s">
        <v>538</v>
      </c>
      <c r="O23345" t="s">
        <v>537</v>
      </c>
      <c r="P23345" t="s">
        <v>646</v>
      </c>
    </row>
    <row r="23346" spans="1:16" x14ac:dyDescent="0.25">
      <c r="A23346" t="s">
        <v>469</v>
      </c>
      <c r="B23346" t="s">
        <v>174</v>
      </c>
      <c r="C23346" t="s">
        <v>87</v>
      </c>
      <c r="D23346" t="s">
        <v>239</v>
      </c>
      <c r="E23346" t="s">
        <v>239</v>
      </c>
      <c r="F23346" t="s">
        <v>239</v>
      </c>
      <c r="G23346" t="s">
        <v>175</v>
      </c>
      <c r="H23346" t="s">
        <v>37</v>
      </c>
      <c r="I23346" t="s">
        <v>38</v>
      </c>
      <c r="J23346" t="s">
        <v>117</v>
      </c>
      <c r="K23346" s="1">
        <v>45425</v>
      </c>
      <c r="L23346">
        <v>60</v>
      </c>
      <c r="M23346">
        <v>4</v>
      </c>
      <c r="N23346" t="s">
        <v>538</v>
      </c>
      <c r="O23346" t="s">
        <v>537</v>
      </c>
      <c r="P23346" t="s">
        <v>646</v>
      </c>
    </row>
    <row r="23347" spans="1:16" x14ac:dyDescent="0.25">
      <c r="A23347" t="s">
        <v>469</v>
      </c>
      <c r="B23347" t="s">
        <v>174</v>
      </c>
      <c r="C23347" t="s">
        <v>87</v>
      </c>
      <c r="D23347" t="s">
        <v>239</v>
      </c>
      <c r="E23347" t="s">
        <v>239</v>
      </c>
      <c r="F23347" t="s">
        <v>239</v>
      </c>
      <c r="G23347" t="s">
        <v>175</v>
      </c>
      <c r="H23347" t="s">
        <v>37</v>
      </c>
      <c r="I23347" t="s">
        <v>187</v>
      </c>
      <c r="J23347" t="s">
        <v>119</v>
      </c>
      <c r="K23347" s="1">
        <v>45404</v>
      </c>
      <c r="L23347">
        <v>60</v>
      </c>
      <c r="M23347">
        <v>1</v>
      </c>
      <c r="N23347" t="s">
        <v>538</v>
      </c>
      <c r="O23347" t="s">
        <v>537</v>
      </c>
      <c r="P23347" t="s">
        <v>646</v>
      </c>
    </row>
    <row r="23348" spans="1:16" x14ac:dyDescent="0.25">
      <c r="A23348" t="s">
        <v>469</v>
      </c>
      <c r="B23348" t="s">
        <v>174</v>
      </c>
      <c r="C23348" t="s">
        <v>87</v>
      </c>
      <c r="D23348" t="s">
        <v>239</v>
      </c>
      <c r="E23348" t="s">
        <v>239</v>
      </c>
      <c r="F23348" t="s">
        <v>239</v>
      </c>
      <c r="G23348" t="s">
        <v>175</v>
      </c>
      <c r="H23348" t="s">
        <v>37</v>
      </c>
      <c r="I23348" t="s">
        <v>187</v>
      </c>
      <c r="J23348" t="s">
        <v>119</v>
      </c>
      <c r="K23348" s="1">
        <v>45406</v>
      </c>
      <c r="L23348">
        <v>60</v>
      </c>
      <c r="M23348">
        <v>1</v>
      </c>
      <c r="N23348" t="s">
        <v>538</v>
      </c>
      <c r="O23348" t="s">
        <v>537</v>
      </c>
      <c r="P23348" t="s">
        <v>646</v>
      </c>
    </row>
    <row r="23349" spans="1:16" x14ac:dyDescent="0.25">
      <c r="A23349" t="s">
        <v>469</v>
      </c>
      <c r="B23349" t="s">
        <v>174</v>
      </c>
      <c r="C23349" t="s">
        <v>87</v>
      </c>
      <c r="D23349" t="s">
        <v>239</v>
      </c>
      <c r="E23349" t="s">
        <v>239</v>
      </c>
      <c r="F23349" t="s">
        <v>239</v>
      </c>
      <c r="G23349" t="s">
        <v>175</v>
      </c>
      <c r="H23349" t="s">
        <v>37</v>
      </c>
      <c r="I23349" t="s">
        <v>187</v>
      </c>
      <c r="J23349" t="s">
        <v>119</v>
      </c>
      <c r="K23349" s="1">
        <v>45407</v>
      </c>
      <c r="L23349">
        <v>30</v>
      </c>
      <c r="M23349">
        <v>1</v>
      </c>
      <c r="N23349" t="s">
        <v>538</v>
      </c>
      <c r="O23349" t="s">
        <v>537</v>
      </c>
      <c r="P23349" t="s">
        <v>646</v>
      </c>
    </row>
    <row r="23350" spans="1:16" x14ac:dyDescent="0.25">
      <c r="A23350" t="s">
        <v>469</v>
      </c>
      <c r="B23350" t="s">
        <v>174</v>
      </c>
      <c r="C23350" t="s">
        <v>87</v>
      </c>
      <c r="D23350" t="s">
        <v>239</v>
      </c>
      <c r="E23350" t="s">
        <v>239</v>
      </c>
      <c r="F23350" t="s">
        <v>239</v>
      </c>
      <c r="G23350" t="s">
        <v>175</v>
      </c>
      <c r="H23350" t="s">
        <v>37</v>
      </c>
      <c r="I23350" t="s">
        <v>187</v>
      </c>
      <c r="J23350" t="s">
        <v>119</v>
      </c>
      <c r="K23350" s="1">
        <v>45408</v>
      </c>
      <c r="L23350">
        <v>60</v>
      </c>
      <c r="M23350">
        <v>1</v>
      </c>
      <c r="N23350" t="s">
        <v>538</v>
      </c>
      <c r="O23350" t="s">
        <v>537</v>
      </c>
      <c r="P23350" t="s">
        <v>646</v>
      </c>
    </row>
    <row r="23351" spans="1:16" x14ac:dyDescent="0.25">
      <c r="A23351" t="s">
        <v>469</v>
      </c>
      <c r="B23351" t="s">
        <v>174</v>
      </c>
      <c r="C23351" t="s">
        <v>87</v>
      </c>
      <c r="D23351" t="s">
        <v>239</v>
      </c>
      <c r="E23351" t="s">
        <v>239</v>
      </c>
      <c r="F23351" t="s">
        <v>239</v>
      </c>
      <c r="G23351" t="s">
        <v>175</v>
      </c>
      <c r="H23351" t="s">
        <v>37</v>
      </c>
      <c r="I23351" t="s">
        <v>187</v>
      </c>
      <c r="J23351" t="s">
        <v>119</v>
      </c>
      <c r="K23351" s="1">
        <v>45411</v>
      </c>
      <c r="L23351">
        <v>60</v>
      </c>
      <c r="M23351">
        <v>2</v>
      </c>
      <c r="N23351" t="s">
        <v>538</v>
      </c>
      <c r="O23351" t="s">
        <v>537</v>
      </c>
      <c r="P23351" t="s">
        <v>646</v>
      </c>
    </row>
    <row r="23352" spans="1:16" x14ac:dyDescent="0.25">
      <c r="A23352" t="s">
        <v>469</v>
      </c>
      <c r="B23352" t="s">
        <v>174</v>
      </c>
      <c r="C23352" t="s">
        <v>87</v>
      </c>
      <c r="D23352" t="s">
        <v>239</v>
      </c>
      <c r="E23352" t="s">
        <v>239</v>
      </c>
      <c r="F23352" t="s">
        <v>239</v>
      </c>
      <c r="G23352" t="s">
        <v>175</v>
      </c>
      <c r="H23352" t="s">
        <v>37</v>
      </c>
      <c r="I23352" t="s">
        <v>187</v>
      </c>
      <c r="J23352" t="s">
        <v>119</v>
      </c>
      <c r="K23352" s="1">
        <v>45412</v>
      </c>
      <c r="L23352">
        <v>90</v>
      </c>
      <c r="M23352">
        <v>2</v>
      </c>
      <c r="N23352" t="s">
        <v>538</v>
      </c>
      <c r="O23352" t="s">
        <v>537</v>
      </c>
      <c r="P23352" t="s">
        <v>646</v>
      </c>
    </row>
    <row r="23353" spans="1:16" x14ac:dyDescent="0.25">
      <c r="A23353" t="s">
        <v>469</v>
      </c>
      <c r="B23353" t="s">
        <v>174</v>
      </c>
      <c r="C23353" t="s">
        <v>87</v>
      </c>
      <c r="D23353" t="s">
        <v>239</v>
      </c>
      <c r="E23353" t="s">
        <v>239</v>
      </c>
      <c r="F23353" t="s">
        <v>239</v>
      </c>
      <c r="G23353" t="s">
        <v>175</v>
      </c>
      <c r="H23353" t="s">
        <v>37</v>
      </c>
      <c r="I23353" t="s">
        <v>187</v>
      </c>
      <c r="J23353" t="s">
        <v>119</v>
      </c>
      <c r="K23353" s="1">
        <v>45420</v>
      </c>
      <c r="L23353">
        <v>60</v>
      </c>
      <c r="M23353">
        <v>3</v>
      </c>
      <c r="N23353" t="s">
        <v>538</v>
      </c>
      <c r="O23353" t="s">
        <v>537</v>
      </c>
      <c r="P23353" t="s">
        <v>646</v>
      </c>
    </row>
    <row r="23354" spans="1:16" x14ac:dyDescent="0.25">
      <c r="A23354" t="s">
        <v>469</v>
      </c>
      <c r="B23354" t="s">
        <v>174</v>
      </c>
      <c r="C23354" t="s">
        <v>87</v>
      </c>
      <c r="D23354" t="s">
        <v>239</v>
      </c>
      <c r="E23354" t="s">
        <v>239</v>
      </c>
      <c r="F23354" t="s">
        <v>239</v>
      </c>
      <c r="G23354" t="s">
        <v>175</v>
      </c>
      <c r="H23354" t="s">
        <v>37</v>
      </c>
      <c r="I23354" t="s">
        <v>187</v>
      </c>
      <c r="J23354" t="s">
        <v>119</v>
      </c>
      <c r="K23354" s="1">
        <v>45421</v>
      </c>
      <c r="L23354">
        <v>60</v>
      </c>
      <c r="M23354">
        <v>3</v>
      </c>
      <c r="N23354" t="s">
        <v>538</v>
      </c>
      <c r="O23354" t="s">
        <v>537</v>
      </c>
      <c r="P23354" t="s">
        <v>646</v>
      </c>
    </row>
    <row r="23355" spans="1:16" x14ac:dyDescent="0.25">
      <c r="A23355" t="s">
        <v>469</v>
      </c>
      <c r="B23355" t="s">
        <v>174</v>
      </c>
      <c r="C23355" t="s">
        <v>87</v>
      </c>
      <c r="D23355" t="s">
        <v>239</v>
      </c>
      <c r="E23355" t="s">
        <v>239</v>
      </c>
      <c r="F23355" t="s">
        <v>239</v>
      </c>
      <c r="G23355" t="s">
        <v>175</v>
      </c>
      <c r="H23355" t="s">
        <v>37</v>
      </c>
      <c r="I23355" t="s">
        <v>187</v>
      </c>
      <c r="J23355" t="s">
        <v>119</v>
      </c>
      <c r="K23355" s="1">
        <v>45422</v>
      </c>
      <c r="L23355">
        <v>60</v>
      </c>
      <c r="M23355">
        <v>3</v>
      </c>
      <c r="N23355" t="s">
        <v>538</v>
      </c>
      <c r="O23355" t="s">
        <v>537</v>
      </c>
      <c r="P23355" t="s">
        <v>646</v>
      </c>
    </row>
    <row r="23356" spans="1:16" x14ac:dyDescent="0.25">
      <c r="A23356" t="s">
        <v>469</v>
      </c>
      <c r="B23356" t="s">
        <v>174</v>
      </c>
      <c r="C23356" t="s">
        <v>87</v>
      </c>
      <c r="D23356" t="s">
        <v>239</v>
      </c>
      <c r="E23356" t="s">
        <v>239</v>
      </c>
      <c r="F23356" t="s">
        <v>239</v>
      </c>
      <c r="G23356" t="s">
        <v>175</v>
      </c>
      <c r="H23356" t="s">
        <v>37</v>
      </c>
      <c r="I23356" t="s">
        <v>187</v>
      </c>
      <c r="J23356" t="s">
        <v>119</v>
      </c>
      <c r="K23356" s="1">
        <v>45426</v>
      </c>
      <c r="L23356">
        <v>30</v>
      </c>
      <c r="M23356">
        <v>4</v>
      </c>
      <c r="N23356" t="s">
        <v>538</v>
      </c>
      <c r="O23356" t="s">
        <v>537</v>
      </c>
      <c r="P23356" t="s">
        <v>646</v>
      </c>
    </row>
    <row r="23357" spans="1:16" x14ac:dyDescent="0.25">
      <c r="A23357" t="s">
        <v>469</v>
      </c>
      <c r="B23357" t="s">
        <v>174</v>
      </c>
      <c r="C23357" t="s">
        <v>87</v>
      </c>
      <c r="D23357" t="s">
        <v>239</v>
      </c>
      <c r="E23357" t="s">
        <v>239</v>
      </c>
      <c r="F23357" t="s">
        <v>239</v>
      </c>
      <c r="G23357" t="s">
        <v>175</v>
      </c>
      <c r="H23357" t="s">
        <v>37</v>
      </c>
      <c r="I23357" t="s">
        <v>187</v>
      </c>
      <c r="J23357" t="s">
        <v>119</v>
      </c>
      <c r="K23357" s="1">
        <v>45427</v>
      </c>
      <c r="L23357">
        <v>60</v>
      </c>
      <c r="M23357">
        <v>4</v>
      </c>
      <c r="N23357" t="s">
        <v>538</v>
      </c>
      <c r="O23357" t="s">
        <v>537</v>
      </c>
      <c r="P23357" t="s">
        <v>646</v>
      </c>
    </row>
    <row r="23358" spans="1:16" x14ac:dyDescent="0.25">
      <c r="A23358" t="s">
        <v>469</v>
      </c>
      <c r="B23358" t="s">
        <v>174</v>
      </c>
      <c r="C23358" t="s">
        <v>87</v>
      </c>
      <c r="D23358" t="s">
        <v>239</v>
      </c>
      <c r="E23358" t="s">
        <v>239</v>
      </c>
      <c r="F23358" t="s">
        <v>239</v>
      </c>
      <c r="G23358" t="s">
        <v>175</v>
      </c>
      <c r="H23358" t="s">
        <v>37</v>
      </c>
      <c r="I23358" t="s">
        <v>187</v>
      </c>
      <c r="J23358" t="s">
        <v>119</v>
      </c>
      <c r="K23358" s="1">
        <v>45429</v>
      </c>
      <c r="L23358">
        <v>60</v>
      </c>
      <c r="M23358">
        <v>4</v>
      </c>
      <c r="N23358" t="s">
        <v>538</v>
      </c>
      <c r="O23358" t="s">
        <v>537</v>
      </c>
      <c r="P23358" t="s">
        <v>646</v>
      </c>
    </row>
    <row r="23359" spans="1:16" x14ac:dyDescent="0.25">
      <c r="A23359" t="s">
        <v>469</v>
      </c>
      <c r="B23359" t="s">
        <v>174</v>
      </c>
      <c r="C23359" t="s">
        <v>87</v>
      </c>
      <c r="D23359" t="s">
        <v>239</v>
      </c>
      <c r="E23359" t="s">
        <v>239</v>
      </c>
      <c r="F23359" t="s">
        <v>239</v>
      </c>
      <c r="G23359" t="s">
        <v>175</v>
      </c>
      <c r="H23359" t="s">
        <v>37</v>
      </c>
      <c r="I23359" t="s">
        <v>188</v>
      </c>
      <c r="J23359" t="s">
        <v>119</v>
      </c>
      <c r="K23359" s="1">
        <v>45404</v>
      </c>
      <c r="L23359">
        <v>30</v>
      </c>
      <c r="M23359">
        <v>1</v>
      </c>
      <c r="N23359" t="s">
        <v>538</v>
      </c>
      <c r="O23359" t="s">
        <v>537</v>
      </c>
      <c r="P23359" t="s">
        <v>646</v>
      </c>
    </row>
    <row r="23360" spans="1:16" x14ac:dyDescent="0.25">
      <c r="A23360" t="s">
        <v>469</v>
      </c>
      <c r="B23360" t="s">
        <v>174</v>
      </c>
      <c r="C23360" t="s">
        <v>87</v>
      </c>
      <c r="D23360" t="s">
        <v>239</v>
      </c>
      <c r="E23360" t="s">
        <v>239</v>
      </c>
      <c r="F23360" t="s">
        <v>239</v>
      </c>
      <c r="G23360" t="s">
        <v>175</v>
      </c>
      <c r="H23360" t="s">
        <v>37</v>
      </c>
      <c r="I23360" t="s">
        <v>188</v>
      </c>
      <c r="J23360" t="s">
        <v>119</v>
      </c>
      <c r="K23360" s="1">
        <v>45405</v>
      </c>
      <c r="L23360">
        <v>120</v>
      </c>
      <c r="M23360">
        <v>1</v>
      </c>
      <c r="N23360" t="s">
        <v>538</v>
      </c>
      <c r="O23360" t="s">
        <v>537</v>
      </c>
      <c r="P23360" t="s">
        <v>646</v>
      </c>
    </row>
    <row r="23361" spans="1:16" x14ac:dyDescent="0.25">
      <c r="A23361" t="s">
        <v>469</v>
      </c>
      <c r="B23361" t="s">
        <v>174</v>
      </c>
      <c r="C23361" t="s">
        <v>87</v>
      </c>
      <c r="D23361" t="s">
        <v>239</v>
      </c>
      <c r="E23361" t="s">
        <v>239</v>
      </c>
      <c r="F23361" t="s">
        <v>239</v>
      </c>
      <c r="G23361" t="s">
        <v>175</v>
      </c>
      <c r="H23361" t="s">
        <v>37</v>
      </c>
      <c r="I23361" t="s">
        <v>188</v>
      </c>
      <c r="J23361" t="s">
        <v>119</v>
      </c>
      <c r="K23361" s="1">
        <v>45406</v>
      </c>
      <c r="L23361">
        <v>60</v>
      </c>
      <c r="M23361">
        <v>1</v>
      </c>
      <c r="N23361" t="s">
        <v>538</v>
      </c>
      <c r="O23361" t="s">
        <v>537</v>
      </c>
      <c r="P23361" t="s">
        <v>646</v>
      </c>
    </row>
    <row r="23362" spans="1:16" x14ac:dyDescent="0.25">
      <c r="A23362" t="s">
        <v>469</v>
      </c>
      <c r="B23362" t="s">
        <v>174</v>
      </c>
      <c r="C23362" t="s">
        <v>87</v>
      </c>
      <c r="D23362" t="s">
        <v>239</v>
      </c>
      <c r="E23362" t="s">
        <v>239</v>
      </c>
      <c r="F23362" t="s">
        <v>239</v>
      </c>
      <c r="G23362" t="s">
        <v>175</v>
      </c>
      <c r="H23362" t="s">
        <v>37</v>
      </c>
      <c r="I23362" t="s">
        <v>188</v>
      </c>
      <c r="J23362" t="s">
        <v>119</v>
      </c>
      <c r="K23362" s="1">
        <v>45407</v>
      </c>
      <c r="L23362">
        <v>30</v>
      </c>
      <c r="M23362">
        <v>1</v>
      </c>
      <c r="N23362" t="s">
        <v>538</v>
      </c>
      <c r="O23362" t="s">
        <v>537</v>
      </c>
      <c r="P23362" t="s">
        <v>646</v>
      </c>
    </row>
    <row r="23363" spans="1:16" x14ac:dyDescent="0.25">
      <c r="A23363" t="s">
        <v>469</v>
      </c>
      <c r="B23363" t="s">
        <v>174</v>
      </c>
      <c r="C23363" t="s">
        <v>87</v>
      </c>
      <c r="D23363" t="s">
        <v>239</v>
      </c>
      <c r="E23363" t="s">
        <v>239</v>
      </c>
      <c r="F23363" t="s">
        <v>239</v>
      </c>
      <c r="G23363" t="s">
        <v>175</v>
      </c>
      <c r="H23363" t="s">
        <v>37</v>
      </c>
      <c r="I23363" t="s">
        <v>188</v>
      </c>
      <c r="J23363" t="s">
        <v>119</v>
      </c>
      <c r="K23363" s="1">
        <v>45408</v>
      </c>
      <c r="L23363">
        <v>30</v>
      </c>
      <c r="M23363">
        <v>1</v>
      </c>
      <c r="N23363" t="s">
        <v>538</v>
      </c>
      <c r="O23363" t="s">
        <v>537</v>
      </c>
      <c r="P23363" t="s">
        <v>646</v>
      </c>
    </row>
    <row r="23364" spans="1:16" x14ac:dyDescent="0.25">
      <c r="A23364" t="s">
        <v>469</v>
      </c>
      <c r="B23364" t="s">
        <v>174</v>
      </c>
      <c r="C23364" t="s">
        <v>87</v>
      </c>
      <c r="D23364" t="s">
        <v>239</v>
      </c>
      <c r="E23364" t="s">
        <v>239</v>
      </c>
      <c r="F23364" t="s">
        <v>239</v>
      </c>
      <c r="G23364" t="s">
        <v>175</v>
      </c>
      <c r="H23364" t="s">
        <v>37</v>
      </c>
      <c r="I23364" t="s">
        <v>188</v>
      </c>
      <c r="J23364" t="s">
        <v>119</v>
      </c>
      <c r="K23364" s="1">
        <v>45412</v>
      </c>
      <c r="L23364">
        <v>60</v>
      </c>
      <c r="M23364">
        <v>2</v>
      </c>
      <c r="N23364" t="s">
        <v>538</v>
      </c>
      <c r="O23364" t="s">
        <v>537</v>
      </c>
      <c r="P23364" t="s">
        <v>646</v>
      </c>
    </row>
    <row r="23365" spans="1:16" x14ac:dyDescent="0.25">
      <c r="A23365" t="s">
        <v>469</v>
      </c>
      <c r="B23365" t="s">
        <v>174</v>
      </c>
      <c r="C23365" t="s">
        <v>87</v>
      </c>
      <c r="D23365" t="s">
        <v>239</v>
      </c>
      <c r="E23365" t="s">
        <v>239</v>
      </c>
      <c r="F23365" t="s">
        <v>239</v>
      </c>
      <c r="G23365" t="s">
        <v>175</v>
      </c>
      <c r="H23365" t="s">
        <v>37</v>
      </c>
      <c r="I23365" t="s">
        <v>188</v>
      </c>
      <c r="J23365" t="s">
        <v>119</v>
      </c>
      <c r="K23365" s="1">
        <v>45418</v>
      </c>
      <c r="L23365">
        <v>30</v>
      </c>
      <c r="M23365">
        <v>3</v>
      </c>
      <c r="N23365" t="s">
        <v>538</v>
      </c>
      <c r="O23365" t="s">
        <v>537</v>
      </c>
      <c r="P23365" t="s">
        <v>646</v>
      </c>
    </row>
    <row r="23366" spans="1:16" x14ac:dyDescent="0.25">
      <c r="A23366" t="s">
        <v>469</v>
      </c>
      <c r="B23366" t="s">
        <v>174</v>
      </c>
      <c r="C23366" t="s">
        <v>87</v>
      </c>
      <c r="D23366" t="s">
        <v>239</v>
      </c>
      <c r="E23366" t="s">
        <v>239</v>
      </c>
      <c r="F23366" t="s">
        <v>239</v>
      </c>
      <c r="G23366" t="s">
        <v>175</v>
      </c>
      <c r="H23366" t="s">
        <v>37</v>
      </c>
      <c r="I23366" t="s">
        <v>188</v>
      </c>
      <c r="J23366" t="s">
        <v>119</v>
      </c>
      <c r="K23366" s="1">
        <v>45419</v>
      </c>
      <c r="L23366">
        <v>60</v>
      </c>
      <c r="M23366">
        <v>3</v>
      </c>
      <c r="N23366" t="s">
        <v>538</v>
      </c>
      <c r="O23366" t="s">
        <v>537</v>
      </c>
      <c r="P23366" t="s">
        <v>646</v>
      </c>
    </row>
    <row r="23367" spans="1:16" x14ac:dyDescent="0.25">
      <c r="A23367" t="s">
        <v>469</v>
      </c>
      <c r="B23367" t="s">
        <v>174</v>
      </c>
      <c r="C23367" t="s">
        <v>87</v>
      </c>
      <c r="D23367" t="s">
        <v>239</v>
      </c>
      <c r="E23367" t="s">
        <v>239</v>
      </c>
      <c r="F23367" t="s">
        <v>239</v>
      </c>
      <c r="G23367" t="s">
        <v>175</v>
      </c>
      <c r="H23367" t="s">
        <v>37</v>
      </c>
      <c r="I23367" t="s">
        <v>188</v>
      </c>
      <c r="J23367" t="s">
        <v>119</v>
      </c>
      <c r="K23367" s="1">
        <v>45420</v>
      </c>
      <c r="L23367">
        <v>60</v>
      </c>
      <c r="M23367">
        <v>3</v>
      </c>
      <c r="N23367" t="s">
        <v>538</v>
      </c>
      <c r="O23367" t="s">
        <v>537</v>
      </c>
      <c r="P23367" t="s">
        <v>646</v>
      </c>
    </row>
    <row r="23368" spans="1:16" x14ac:dyDescent="0.25">
      <c r="A23368" t="s">
        <v>469</v>
      </c>
      <c r="B23368" t="s">
        <v>174</v>
      </c>
      <c r="C23368" t="s">
        <v>87</v>
      </c>
      <c r="D23368" t="s">
        <v>239</v>
      </c>
      <c r="E23368" t="s">
        <v>239</v>
      </c>
      <c r="F23368" t="s">
        <v>239</v>
      </c>
      <c r="G23368" t="s">
        <v>175</v>
      </c>
      <c r="H23368" t="s">
        <v>37</v>
      </c>
      <c r="I23368" t="s">
        <v>188</v>
      </c>
      <c r="J23368" t="s">
        <v>119</v>
      </c>
      <c r="K23368" s="1">
        <v>45425</v>
      </c>
      <c r="L23368">
        <v>60</v>
      </c>
      <c r="M23368">
        <v>4</v>
      </c>
      <c r="N23368" t="s">
        <v>538</v>
      </c>
      <c r="O23368" t="s">
        <v>537</v>
      </c>
      <c r="P23368" t="s">
        <v>646</v>
      </c>
    </row>
    <row r="23369" spans="1:16" x14ac:dyDescent="0.25">
      <c r="A23369" t="s">
        <v>469</v>
      </c>
      <c r="B23369" t="s">
        <v>174</v>
      </c>
      <c r="C23369" t="s">
        <v>87</v>
      </c>
      <c r="D23369" t="s">
        <v>239</v>
      </c>
      <c r="E23369" t="s">
        <v>239</v>
      </c>
      <c r="F23369" t="s">
        <v>239</v>
      </c>
      <c r="G23369" t="s">
        <v>175</v>
      </c>
      <c r="H23369" t="s">
        <v>37</v>
      </c>
      <c r="I23369" t="s">
        <v>188</v>
      </c>
      <c r="J23369" t="s">
        <v>119</v>
      </c>
      <c r="K23369" s="1">
        <v>45426</v>
      </c>
      <c r="L23369">
        <v>150</v>
      </c>
      <c r="M23369">
        <v>4</v>
      </c>
      <c r="N23369" t="s">
        <v>538</v>
      </c>
      <c r="O23369" t="s">
        <v>537</v>
      </c>
      <c r="P23369" t="s">
        <v>646</v>
      </c>
    </row>
    <row r="23370" spans="1:16" x14ac:dyDescent="0.25">
      <c r="A23370" t="s">
        <v>469</v>
      </c>
      <c r="B23370" t="s">
        <v>174</v>
      </c>
      <c r="C23370" t="s">
        <v>87</v>
      </c>
      <c r="D23370" t="s">
        <v>239</v>
      </c>
      <c r="E23370" t="s">
        <v>239</v>
      </c>
      <c r="F23370" t="s">
        <v>239</v>
      </c>
      <c r="G23370" t="s">
        <v>175</v>
      </c>
      <c r="H23370" t="s">
        <v>37</v>
      </c>
      <c r="I23370" t="s">
        <v>188</v>
      </c>
      <c r="J23370" t="s">
        <v>119</v>
      </c>
      <c r="K23370" s="1">
        <v>45427</v>
      </c>
      <c r="L23370">
        <v>60</v>
      </c>
      <c r="M23370">
        <v>4</v>
      </c>
      <c r="N23370" t="s">
        <v>538</v>
      </c>
      <c r="O23370" t="s">
        <v>537</v>
      </c>
      <c r="P23370" t="s">
        <v>646</v>
      </c>
    </row>
    <row r="23371" spans="1:16" x14ac:dyDescent="0.25">
      <c r="A23371" t="s">
        <v>469</v>
      </c>
      <c r="B23371" t="s">
        <v>174</v>
      </c>
      <c r="C23371" t="s">
        <v>87</v>
      </c>
      <c r="D23371" t="s">
        <v>239</v>
      </c>
      <c r="E23371" t="s">
        <v>239</v>
      </c>
      <c r="F23371" t="s">
        <v>239</v>
      </c>
      <c r="G23371" t="s">
        <v>175</v>
      </c>
      <c r="H23371" t="s">
        <v>37</v>
      </c>
      <c r="I23371" t="s">
        <v>188</v>
      </c>
      <c r="J23371" t="s">
        <v>119</v>
      </c>
      <c r="K23371" s="1">
        <v>45428</v>
      </c>
      <c r="L23371">
        <v>150</v>
      </c>
      <c r="M23371">
        <v>4</v>
      </c>
      <c r="N23371" t="s">
        <v>538</v>
      </c>
      <c r="O23371" t="s">
        <v>537</v>
      </c>
      <c r="P23371" t="s">
        <v>646</v>
      </c>
    </row>
    <row r="23372" spans="1:16" x14ac:dyDescent="0.25">
      <c r="A23372" t="s">
        <v>469</v>
      </c>
      <c r="B23372" t="s">
        <v>174</v>
      </c>
      <c r="C23372" t="s">
        <v>87</v>
      </c>
      <c r="D23372" t="s">
        <v>239</v>
      </c>
      <c r="E23372" t="s">
        <v>239</v>
      </c>
      <c r="F23372" t="s">
        <v>239</v>
      </c>
      <c r="G23372" t="s">
        <v>175</v>
      </c>
      <c r="H23372" t="s">
        <v>44</v>
      </c>
      <c r="I23372" t="s">
        <v>78</v>
      </c>
      <c r="J23372" t="s">
        <v>117</v>
      </c>
      <c r="K23372" s="1">
        <v>45405</v>
      </c>
      <c r="L23372">
        <v>30</v>
      </c>
      <c r="M23372">
        <v>1</v>
      </c>
      <c r="N23372" t="s">
        <v>538</v>
      </c>
      <c r="O23372" t="s">
        <v>537</v>
      </c>
      <c r="P23372" t="s">
        <v>646</v>
      </c>
    </row>
    <row r="23373" spans="1:16" x14ac:dyDescent="0.25">
      <c r="A23373" t="s">
        <v>469</v>
      </c>
      <c r="B23373" t="s">
        <v>174</v>
      </c>
      <c r="C23373" t="s">
        <v>87</v>
      </c>
      <c r="D23373" t="s">
        <v>239</v>
      </c>
      <c r="E23373" t="s">
        <v>239</v>
      </c>
      <c r="F23373" t="s">
        <v>239</v>
      </c>
      <c r="G23373" t="s">
        <v>175</v>
      </c>
      <c r="H23373" t="s">
        <v>44</v>
      </c>
      <c r="I23373" t="s">
        <v>78</v>
      </c>
      <c r="J23373" t="s">
        <v>117</v>
      </c>
      <c r="K23373" s="1">
        <v>45408</v>
      </c>
      <c r="L23373">
        <v>30</v>
      </c>
      <c r="M23373">
        <v>1</v>
      </c>
      <c r="N23373" t="s">
        <v>538</v>
      </c>
      <c r="O23373" t="s">
        <v>537</v>
      </c>
      <c r="P23373" t="s">
        <v>646</v>
      </c>
    </row>
    <row r="23374" spans="1:16" x14ac:dyDescent="0.25">
      <c r="A23374" t="s">
        <v>469</v>
      </c>
      <c r="B23374" t="s">
        <v>174</v>
      </c>
      <c r="C23374" t="s">
        <v>87</v>
      </c>
      <c r="D23374" t="s">
        <v>239</v>
      </c>
      <c r="E23374" t="s">
        <v>239</v>
      </c>
      <c r="F23374" t="s">
        <v>239</v>
      </c>
      <c r="G23374" t="s">
        <v>175</v>
      </c>
      <c r="H23374" t="s">
        <v>44</v>
      </c>
      <c r="I23374" t="s">
        <v>78</v>
      </c>
      <c r="J23374" t="s">
        <v>117</v>
      </c>
      <c r="K23374" s="1">
        <v>45411</v>
      </c>
      <c r="L23374">
        <v>30</v>
      </c>
      <c r="M23374">
        <v>2</v>
      </c>
      <c r="N23374" t="s">
        <v>538</v>
      </c>
      <c r="O23374" t="s">
        <v>537</v>
      </c>
      <c r="P23374" t="s">
        <v>646</v>
      </c>
    </row>
    <row r="23375" spans="1:16" x14ac:dyDescent="0.25">
      <c r="A23375" t="s">
        <v>469</v>
      </c>
      <c r="B23375" t="s">
        <v>174</v>
      </c>
      <c r="C23375" t="s">
        <v>87</v>
      </c>
      <c r="D23375" t="s">
        <v>239</v>
      </c>
      <c r="E23375" t="s">
        <v>239</v>
      </c>
      <c r="F23375" t="s">
        <v>239</v>
      </c>
      <c r="G23375" t="s">
        <v>175</v>
      </c>
      <c r="H23375" t="s">
        <v>44</v>
      </c>
      <c r="I23375" t="s">
        <v>78</v>
      </c>
      <c r="J23375" t="s">
        <v>117</v>
      </c>
      <c r="K23375" s="1">
        <v>45418</v>
      </c>
      <c r="L23375">
        <v>30</v>
      </c>
      <c r="M23375">
        <v>3</v>
      </c>
      <c r="N23375" t="s">
        <v>538</v>
      </c>
      <c r="O23375" t="s">
        <v>537</v>
      </c>
      <c r="P23375" t="s">
        <v>646</v>
      </c>
    </row>
    <row r="23376" spans="1:16" x14ac:dyDescent="0.25">
      <c r="A23376" t="s">
        <v>469</v>
      </c>
      <c r="B23376" t="s">
        <v>174</v>
      </c>
      <c r="C23376" t="s">
        <v>87</v>
      </c>
      <c r="D23376" t="s">
        <v>239</v>
      </c>
      <c r="E23376" t="s">
        <v>239</v>
      </c>
      <c r="F23376" t="s">
        <v>239</v>
      </c>
      <c r="G23376" t="s">
        <v>175</v>
      </c>
      <c r="H23376" t="s">
        <v>44</v>
      </c>
      <c r="I23376" t="s">
        <v>189</v>
      </c>
      <c r="J23376" t="s">
        <v>118</v>
      </c>
      <c r="K23376" s="1">
        <v>45406</v>
      </c>
      <c r="L23376">
        <v>30</v>
      </c>
      <c r="M23376">
        <v>1</v>
      </c>
      <c r="N23376" t="s">
        <v>538</v>
      </c>
      <c r="O23376" t="s">
        <v>537</v>
      </c>
      <c r="P23376" t="s">
        <v>646</v>
      </c>
    </row>
    <row r="23377" spans="1:16" x14ac:dyDescent="0.25">
      <c r="A23377" t="s">
        <v>469</v>
      </c>
      <c r="B23377" t="s">
        <v>174</v>
      </c>
      <c r="C23377" t="s">
        <v>87</v>
      </c>
      <c r="D23377" t="s">
        <v>239</v>
      </c>
      <c r="E23377" t="s">
        <v>239</v>
      </c>
      <c r="F23377" t="s">
        <v>239</v>
      </c>
      <c r="G23377" t="s">
        <v>175</v>
      </c>
      <c r="H23377" t="s">
        <v>44</v>
      </c>
      <c r="I23377" t="s">
        <v>189</v>
      </c>
      <c r="J23377" t="s">
        <v>118</v>
      </c>
      <c r="K23377" s="1">
        <v>45407</v>
      </c>
      <c r="L23377">
        <v>30</v>
      </c>
      <c r="M23377">
        <v>1</v>
      </c>
      <c r="N23377" t="s">
        <v>538</v>
      </c>
      <c r="O23377" t="s">
        <v>537</v>
      </c>
      <c r="P23377" t="s">
        <v>646</v>
      </c>
    </row>
    <row r="23378" spans="1:16" x14ac:dyDescent="0.25">
      <c r="A23378" t="s">
        <v>469</v>
      </c>
      <c r="B23378" t="s">
        <v>174</v>
      </c>
      <c r="C23378" t="s">
        <v>87</v>
      </c>
      <c r="D23378" t="s">
        <v>239</v>
      </c>
      <c r="E23378" t="s">
        <v>239</v>
      </c>
      <c r="F23378" t="s">
        <v>239</v>
      </c>
      <c r="G23378" t="s">
        <v>175</v>
      </c>
      <c r="H23378" t="s">
        <v>44</v>
      </c>
      <c r="I23378" t="s">
        <v>189</v>
      </c>
      <c r="J23378" t="s">
        <v>118</v>
      </c>
      <c r="K23378" s="1">
        <v>45419</v>
      </c>
      <c r="L23378">
        <v>30</v>
      </c>
      <c r="M23378">
        <v>3</v>
      </c>
      <c r="N23378" t="s">
        <v>538</v>
      </c>
      <c r="O23378" t="s">
        <v>537</v>
      </c>
      <c r="P23378" t="s">
        <v>646</v>
      </c>
    </row>
    <row r="23379" spans="1:16" x14ac:dyDescent="0.25">
      <c r="A23379" t="s">
        <v>469</v>
      </c>
      <c r="B23379" t="s">
        <v>174</v>
      </c>
      <c r="C23379" t="s">
        <v>87</v>
      </c>
      <c r="D23379" t="s">
        <v>239</v>
      </c>
      <c r="E23379" t="s">
        <v>239</v>
      </c>
      <c r="F23379" t="s">
        <v>239</v>
      </c>
      <c r="G23379" t="s">
        <v>175</v>
      </c>
      <c r="H23379" t="s">
        <v>44</v>
      </c>
      <c r="I23379" t="s">
        <v>189</v>
      </c>
      <c r="J23379" t="s">
        <v>118</v>
      </c>
      <c r="K23379" s="1">
        <v>45425</v>
      </c>
      <c r="L23379">
        <v>30</v>
      </c>
      <c r="M23379">
        <v>4</v>
      </c>
      <c r="N23379" t="s">
        <v>538</v>
      </c>
      <c r="O23379" t="s">
        <v>537</v>
      </c>
      <c r="P23379" t="s">
        <v>646</v>
      </c>
    </row>
    <row r="23380" spans="1:16" x14ac:dyDescent="0.25">
      <c r="A23380" t="s">
        <v>469</v>
      </c>
      <c r="B23380" t="s">
        <v>174</v>
      </c>
      <c r="C23380" t="s">
        <v>87</v>
      </c>
      <c r="D23380" t="s">
        <v>239</v>
      </c>
      <c r="E23380" t="s">
        <v>239</v>
      </c>
      <c r="F23380" t="s">
        <v>239</v>
      </c>
      <c r="G23380" t="s">
        <v>175</v>
      </c>
      <c r="H23380" t="s">
        <v>44</v>
      </c>
      <c r="I23380" t="s">
        <v>79</v>
      </c>
      <c r="J23380" t="s">
        <v>118</v>
      </c>
      <c r="K23380" s="1">
        <v>45408</v>
      </c>
      <c r="L23380">
        <v>60</v>
      </c>
      <c r="M23380">
        <v>1</v>
      </c>
      <c r="N23380" t="s">
        <v>538</v>
      </c>
      <c r="O23380" t="s">
        <v>537</v>
      </c>
      <c r="P23380" t="s">
        <v>646</v>
      </c>
    </row>
    <row r="23381" spans="1:16" x14ac:dyDescent="0.25">
      <c r="A23381" t="s">
        <v>469</v>
      </c>
      <c r="B23381" t="s">
        <v>174</v>
      </c>
      <c r="C23381" t="s">
        <v>87</v>
      </c>
      <c r="D23381" t="s">
        <v>239</v>
      </c>
      <c r="E23381" t="s">
        <v>239</v>
      </c>
      <c r="F23381" t="s">
        <v>239</v>
      </c>
      <c r="G23381" t="s">
        <v>175</v>
      </c>
      <c r="H23381" t="s">
        <v>44</v>
      </c>
      <c r="I23381" t="s">
        <v>79</v>
      </c>
      <c r="J23381" t="s">
        <v>118</v>
      </c>
      <c r="K23381" s="1">
        <v>45411</v>
      </c>
      <c r="L23381">
        <v>30</v>
      </c>
      <c r="M23381">
        <v>2</v>
      </c>
      <c r="N23381" t="s">
        <v>538</v>
      </c>
      <c r="O23381" t="s">
        <v>537</v>
      </c>
      <c r="P23381" t="s">
        <v>646</v>
      </c>
    </row>
    <row r="23382" spans="1:16" x14ac:dyDescent="0.25">
      <c r="A23382" t="s">
        <v>469</v>
      </c>
      <c r="B23382" t="s">
        <v>174</v>
      </c>
      <c r="C23382" t="s">
        <v>87</v>
      </c>
      <c r="D23382" t="s">
        <v>239</v>
      </c>
      <c r="E23382" t="s">
        <v>239</v>
      </c>
      <c r="F23382" t="s">
        <v>239</v>
      </c>
      <c r="G23382" t="s">
        <v>175</v>
      </c>
      <c r="H23382" t="s">
        <v>44</v>
      </c>
      <c r="I23382" t="s">
        <v>79</v>
      </c>
      <c r="J23382" t="s">
        <v>118</v>
      </c>
      <c r="K23382" s="1">
        <v>45418</v>
      </c>
      <c r="L23382">
        <v>30</v>
      </c>
      <c r="M23382">
        <v>3</v>
      </c>
      <c r="N23382" t="s">
        <v>538</v>
      </c>
      <c r="O23382" t="s">
        <v>537</v>
      </c>
      <c r="P23382" t="s">
        <v>646</v>
      </c>
    </row>
    <row r="23383" spans="1:16" x14ac:dyDescent="0.25">
      <c r="A23383" t="s">
        <v>469</v>
      </c>
      <c r="B23383" t="s">
        <v>174</v>
      </c>
      <c r="C23383" t="s">
        <v>87</v>
      </c>
      <c r="D23383" t="s">
        <v>239</v>
      </c>
      <c r="E23383" t="s">
        <v>239</v>
      </c>
      <c r="F23383" t="s">
        <v>239</v>
      </c>
      <c r="G23383" t="s">
        <v>175</v>
      </c>
      <c r="H23383" t="s">
        <v>44</v>
      </c>
      <c r="I23383" t="s">
        <v>79</v>
      </c>
      <c r="J23383" t="s">
        <v>118</v>
      </c>
      <c r="K23383" s="1">
        <v>45419</v>
      </c>
      <c r="L23383">
        <v>30</v>
      </c>
      <c r="M23383">
        <v>3</v>
      </c>
      <c r="N23383" t="s">
        <v>538</v>
      </c>
      <c r="O23383" t="s">
        <v>537</v>
      </c>
      <c r="P23383" t="s">
        <v>646</v>
      </c>
    </row>
    <row r="23384" spans="1:16" x14ac:dyDescent="0.25">
      <c r="A23384" t="s">
        <v>469</v>
      </c>
      <c r="B23384" t="s">
        <v>174</v>
      </c>
      <c r="C23384" t="s">
        <v>87</v>
      </c>
      <c r="D23384" t="s">
        <v>239</v>
      </c>
      <c r="E23384" t="s">
        <v>239</v>
      </c>
      <c r="F23384" t="s">
        <v>239</v>
      </c>
      <c r="G23384" t="s">
        <v>175</v>
      </c>
      <c r="H23384" t="s">
        <v>61</v>
      </c>
      <c r="I23384" t="s">
        <v>61</v>
      </c>
      <c r="J23384" t="s">
        <v>119</v>
      </c>
      <c r="K23384" s="1">
        <v>45413</v>
      </c>
      <c r="L23384">
        <v>480</v>
      </c>
      <c r="M23384">
        <v>2</v>
      </c>
      <c r="N23384" t="s">
        <v>538</v>
      </c>
      <c r="O23384" t="s">
        <v>537</v>
      </c>
      <c r="P23384" t="s">
        <v>646</v>
      </c>
    </row>
    <row r="23385" spans="1:16" x14ac:dyDescent="0.25">
      <c r="A23385" t="s">
        <v>469</v>
      </c>
      <c r="B23385" t="s">
        <v>174</v>
      </c>
      <c r="C23385" t="s">
        <v>87</v>
      </c>
      <c r="D23385" t="s">
        <v>239</v>
      </c>
      <c r="E23385" t="s">
        <v>239</v>
      </c>
      <c r="F23385" t="s">
        <v>239</v>
      </c>
      <c r="G23385" t="s">
        <v>175</v>
      </c>
      <c r="H23385" t="s">
        <v>61</v>
      </c>
      <c r="I23385" t="s">
        <v>61</v>
      </c>
      <c r="J23385" t="s">
        <v>119</v>
      </c>
      <c r="K23385" s="1">
        <v>45414</v>
      </c>
      <c r="L23385">
        <v>480</v>
      </c>
      <c r="M23385">
        <v>2</v>
      </c>
      <c r="N23385" t="s">
        <v>538</v>
      </c>
      <c r="O23385" t="s">
        <v>537</v>
      </c>
      <c r="P23385" t="s">
        <v>646</v>
      </c>
    </row>
    <row r="23386" spans="1:16" x14ac:dyDescent="0.25">
      <c r="A23386" t="s">
        <v>469</v>
      </c>
      <c r="B23386" t="s">
        <v>174</v>
      </c>
      <c r="C23386" t="s">
        <v>87</v>
      </c>
      <c r="D23386" t="s">
        <v>239</v>
      </c>
      <c r="E23386" t="s">
        <v>239</v>
      </c>
      <c r="F23386" t="s">
        <v>239</v>
      </c>
      <c r="G23386" t="s">
        <v>175</v>
      </c>
      <c r="H23386" t="s">
        <v>61</v>
      </c>
      <c r="I23386" t="s">
        <v>61</v>
      </c>
      <c r="J23386" t="s">
        <v>119</v>
      </c>
      <c r="K23386" s="1">
        <v>45415</v>
      </c>
      <c r="L23386">
        <v>480</v>
      </c>
      <c r="M23386">
        <v>2</v>
      </c>
      <c r="N23386" t="s">
        <v>538</v>
      </c>
      <c r="O23386" t="s">
        <v>537</v>
      </c>
      <c r="P23386" t="s">
        <v>646</v>
      </c>
    </row>
    <row r="23387" spans="1:16" x14ac:dyDescent="0.25">
      <c r="A23387" t="s">
        <v>469</v>
      </c>
      <c r="B23387" t="s">
        <v>174</v>
      </c>
      <c r="C23387" t="s">
        <v>87</v>
      </c>
      <c r="D23387" t="s">
        <v>239</v>
      </c>
      <c r="E23387" t="s">
        <v>239</v>
      </c>
      <c r="F23387" t="s">
        <v>239</v>
      </c>
      <c r="G23387" t="s">
        <v>175</v>
      </c>
      <c r="H23387" t="s">
        <v>192</v>
      </c>
      <c r="I23387" t="s">
        <v>203</v>
      </c>
      <c r="J23387" t="s">
        <v>117</v>
      </c>
      <c r="K23387" s="1">
        <v>45404</v>
      </c>
      <c r="L23387">
        <v>30</v>
      </c>
      <c r="M23387">
        <v>1</v>
      </c>
      <c r="N23387" t="s">
        <v>538</v>
      </c>
      <c r="O23387" t="s">
        <v>537</v>
      </c>
      <c r="P23387" t="s">
        <v>646</v>
      </c>
    </row>
    <row r="23388" spans="1:16" x14ac:dyDescent="0.25">
      <c r="A23388" t="s">
        <v>469</v>
      </c>
      <c r="B23388" t="s">
        <v>174</v>
      </c>
      <c r="C23388" t="s">
        <v>87</v>
      </c>
      <c r="D23388" t="s">
        <v>239</v>
      </c>
      <c r="E23388" t="s">
        <v>239</v>
      </c>
      <c r="F23388" t="s">
        <v>239</v>
      </c>
      <c r="G23388" t="s">
        <v>175</v>
      </c>
      <c r="H23388" t="s">
        <v>192</v>
      </c>
      <c r="I23388" t="s">
        <v>203</v>
      </c>
      <c r="J23388" t="s">
        <v>117</v>
      </c>
      <c r="K23388" s="1">
        <v>45405</v>
      </c>
      <c r="L23388">
        <v>30</v>
      </c>
      <c r="M23388">
        <v>1</v>
      </c>
      <c r="N23388" t="s">
        <v>538</v>
      </c>
      <c r="O23388" t="s">
        <v>537</v>
      </c>
      <c r="P23388" t="s">
        <v>646</v>
      </c>
    </row>
    <row r="23389" spans="1:16" x14ac:dyDescent="0.25">
      <c r="A23389" t="s">
        <v>469</v>
      </c>
      <c r="B23389" t="s">
        <v>174</v>
      </c>
      <c r="C23389" t="s">
        <v>87</v>
      </c>
      <c r="D23389" t="s">
        <v>239</v>
      </c>
      <c r="E23389" t="s">
        <v>239</v>
      </c>
      <c r="F23389" t="s">
        <v>239</v>
      </c>
      <c r="G23389" t="s">
        <v>175</v>
      </c>
      <c r="H23389" t="s">
        <v>192</v>
      </c>
      <c r="I23389" t="s">
        <v>203</v>
      </c>
      <c r="J23389" t="s">
        <v>117</v>
      </c>
      <c r="K23389" s="1">
        <v>45421</v>
      </c>
      <c r="L23389">
        <v>30</v>
      </c>
      <c r="M23389">
        <v>3</v>
      </c>
      <c r="N23389" t="s">
        <v>538</v>
      </c>
      <c r="O23389" t="s">
        <v>537</v>
      </c>
      <c r="P23389" t="s">
        <v>646</v>
      </c>
    </row>
    <row r="23390" spans="1:16" x14ac:dyDescent="0.25">
      <c r="A23390" t="s">
        <v>469</v>
      </c>
      <c r="B23390" t="s">
        <v>174</v>
      </c>
      <c r="C23390" t="s">
        <v>87</v>
      </c>
      <c r="D23390" t="s">
        <v>239</v>
      </c>
      <c r="E23390" t="s">
        <v>239</v>
      </c>
      <c r="F23390" t="s">
        <v>239</v>
      </c>
      <c r="G23390" t="s">
        <v>175</v>
      </c>
      <c r="H23390" t="s">
        <v>192</v>
      </c>
      <c r="I23390" t="s">
        <v>203</v>
      </c>
      <c r="J23390" t="s">
        <v>117</v>
      </c>
      <c r="K23390" s="1">
        <v>45425</v>
      </c>
      <c r="L23390">
        <v>60</v>
      </c>
      <c r="M23390">
        <v>4</v>
      </c>
      <c r="N23390" t="s">
        <v>538</v>
      </c>
      <c r="O23390" t="s">
        <v>537</v>
      </c>
      <c r="P23390" t="s">
        <v>646</v>
      </c>
    </row>
    <row r="23391" spans="1:16" x14ac:dyDescent="0.25">
      <c r="A23391" t="s">
        <v>469</v>
      </c>
      <c r="B23391" t="s">
        <v>174</v>
      </c>
      <c r="C23391" t="s">
        <v>87</v>
      </c>
      <c r="D23391" t="s">
        <v>239</v>
      </c>
      <c r="E23391" t="s">
        <v>239</v>
      </c>
      <c r="F23391" t="s">
        <v>239</v>
      </c>
      <c r="G23391" t="s">
        <v>175</v>
      </c>
      <c r="H23391" t="s">
        <v>192</v>
      </c>
      <c r="I23391" t="s">
        <v>203</v>
      </c>
      <c r="J23391" t="s">
        <v>117</v>
      </c>
      <c r="K23391" s="1">
        <v>45426</v>
      </c>
      <c r="L23391">
        <v>30</v>
      </c>
      <c r="M23391">
        <v>4</v>
      </c>
      <c r="N23391" t="s">
        <v>538</v>
      </c>
      <c r="O23391" t="s">
        <v>537</v>
      </c>
      <c r="P23391" t="s">
        <v>646</v>
      </c>
    </row>
    <row r="23392" spans="1:16" x14ac:dyDescent="0.25">
      <c r="A23392" t="s">
        <v>469</v>
      </c>
      <c r="B23392" t="s">
        <v>174</v>
      </c>
      <c r="C23392" t="s">
        <v>87</v>
      </c>
      <c r="D23392" t="s">
        <v>239</v>
      </c>
      <c r="E23392" t="s">
        <v>239</v>
      </c>
      <c r="F23392" t="s">
        <v>239</v>
      </c>
      <c r="G23392" t="s">
        <v>175</v>
      </c>
      <c r="H23392" t="s">
        <v>192</v>
      </c>
      <c r="I23392" t="s">
        <v>203</v>
      </c>
      <c r="J23392" t="s">
        <v>117</v>
      </c>
      <c r="K23392" s="1">
        <v>45429</v>
      </c>
      <c r="L23392">
        <v>30</v>
      </c>
      <c r="M23392">
        <v>4</v>
      </c>
      <c r="N23392" t="s">
        <v>538</v>
      </c>
      <c r="O23392" t="s">
        <v>537</v>
      </c>
      <c r="P23392" t="s">
        <v>646</v>
      </c>
    </row>
    <row r="23393" spans="1:16" x14ac:dyDescent="0.25">
      <c r="A23393" t="s">
        <v>469</v>
      </c>
      <c r="B23393" t="s">
        <v>174</v>
      </c>
      <c r="C23393" t="s">
        <v>87</v>
      </c>
      <c r="D23393" t="s">
        <v>239</v>
      </c>
      <c r="E23393" t="s">
        <v>239</v>
      </c>
      <c r="F23393" t="s">
        <v>239</v>
      </c>
      <c r="G23393" t="s">
        <v>175</v>
      </c>
      <c r="H23393" t="s">
        <v>192</v>
      </c>
      <c r="I23393" t="s">
        <v>193</v>
      </c>
      <c r="J23393" t="s">
        <v>191</v>
      </c>
      <c r="K23393" s="1">
        <v>45404</v>
      </c>
      <c r="L23393">
        <v>30</v>
      </c>
      <c r="M23393">
        <v>1</v>
      </c>
      <c r="N23393" t="s">
        <v>538</v>
      </c>
      <c r="O23393" t="s">
        <v>537</v>
      </c>
      <c r="P23393" t="s">
        <v>646</v>
      </c>
    </row>
    <row r="23394" spans="1:16" x14ac:dyDescent="0.25">
      <c r="A23394" t="s">
        <v>469</v>
      </c>
      <c r="B23394" t="s">
        <v>174</v>
      </c>
      <c r="C23394" t="s">
        <v>87</v>
      </c>
      <c r="D23394" t="s">
        <v>239</v>
      </c>
      <c r="E23394" t="s">
        <v>239</v>
      </c>
      <c r="F23394" t="s">
        <v>239</v>
      </c>
      <c r="G23394" t="s">
        <v>175</v>
      </c>
      <c r="H23394" t="s">
        <v>192</v>
      </c>
      <c r="I23394" t="s">
        <v>193</v>
      </c>
      <c r="J23394" t="s">
        <v>191</v>
      </c>
      <c r="K23394" s="1">
        <v>45408</v>
      </c>
      <c r="L23394">
        <v>30</v>
      </c>
      <c r="M23394">
        <v>1</v>
      </c>
      <c r="N23394" t="s">
        <v>538</v>
      </c>
      <c r="O23394" t="s">
        <v>537</v>
      </c>
      <c r="P23394" t="s">
        <v>646</v>
      </c>
    </row>
    <row r="23395" spans="1:16" x14ac:dyDescent="0.25">
      <c r="A23395" t="s">
        <v>469</v>
      </c>
      <c r="B23395" t="s">
        <v>174</v>
      </c>
      <c r="C23395" t="s">
        <v>87</v>
      </c>
      <c r="D23395" t="s">
        <v>239</v>
      </c>
      <c r="E23395" t="s">
        <v>239</v>
      </c>
      <c r="F23395" t="s">
        <v>239</v>
      </c>
      <c r="G23395" t="s">
        <v>175</v>
      </c>
      <c r="H23395" t="s">
        <v>192</v>
      </c>
      <c r="I23395" t="s">
        <v>193</v>
      </c>
      <c r="J23395" t="s">
        <v>191</v>
      </c>
      <c r="K23395" s="1">
        <v>45411</v>
      </c>
      <c r="L23395">
        <v>30</v>
      </c>
      <c r="M23395">
        <v>2</v>
      </c>
      <c r="N23395" t="s">
        <v>538</v>
      </c>
      <c r="O23395" t="s">
        <v>537</v>
      </c>
      <c r="P23395" t="s">
        <v>646</v>
      </c>
    </row>
    <row r="23396" spans="1:16" x14ac:dyDescent="0.25">
      <c r="A23396" t="s">
        <v>469</v>
      </c>
      <c r="B23396" t="s">
        <v>174</v>
      </c>
      <c r="C23396" t="s">
        <v>87</v>
      </c>
      <c r="D23396" t="s">
        <v>239</v>
      </c>
      <c r="E23396" t="s">
        <v>239</v>
      </c>
      <c r="F23396" t="s">
        <v>239</v>
      </c>
      <c r="G23396" t="s">
        <v>175</v>
      </c>
      <c r="H23396" t="s">
        <v>192</v>
      </c>
      <c r="I23396" t="s">
        <v>193</v>
      </c>
      <c r="J23396" t="s">
        <v>191</v>
      </c>
      <c r="K23396" s="1">
        <v>45412</v>
      </c>
      <c r="L23396">
        <v>30</v>
      </c>
      <c r="M23396">
        <v>2</v>
      </c>
      <c r="N23396" t="s">
        <v>538</v>
      </c>
      <c r="O23396" t="s">
        <v>537</v>
      </c>
      <c r="P23396" t="s">
        <v>646</v>
      </c>
    </row>
    <row r="23397" spans="1:16" x14ac:dyDescent="0.25">
      <c r="A23397" t="s">
        <v>469</v>
      </c>
      <c r="B23397" t="s">
        <v>174</v>
      </c>
      <c r="C23397" t="s">
        <v>87</v>
      </c>
      <c r="D23397" t="s">
        <v>239</v>
      </c>
      <c r="E23397" t="s">
        <v>239</v>
      </c>
      <c r="F23397" t="s">
        <v>239</v>
      </c>
      <c r="G23397" t="s">
        <v>175</v>
      </c>
      <c r="H23397" t="s">
        <v>192</v>
      </c>
      <c r="I23397" t="s">
        <v>193</v>
      </c>
      <c r="J23397" t="s">
        <v>191</v>
      </c>
      <c r="K23397" s="1">
        <v>45419</v>
      </c>
      <c r="L23397">
        <v>60</v>
      </c>
      <c r="M23397">
        <v>3</v>
      </c>
      <c r="N23397" t="s">
        <v>538</v>
      </c>
      <c r="O23397" t="s">
        <v>537</v>
      </c>
      <c r="P23397" t="s">
        <v>646</v>
      </c>
    </row>
    <row r="23398" spans="1:16" x14ac:dyDescent="0.25">
      <c r="A23398" t="s">
        <v>469</v>
      </c>
      <c r="B23398" t="s">
        <v>174</v>
      </c>
      <c r="C23398" t="s">
        <v>87</v>
      </c>
      <c r="D23398" t="s">
        <v>239</v>
      </c>
      <c r="E23398" t="s">
        <v>239</v>
      </c>
      <c r="F23398" t="s">
        <v>239</v>
      </c>
      <c r="G23398" t="s">
        <v>175</v>
      </c>
      <c r="H23398" t="s">
        <v>192</v>
      </c>
      <c r="I23398" t="s">
        <v>193</v>
      </c>
      <c r="J23398" t="s">
        <v>191</v>
      </c>
      <c r="K23398" s="1">
        <v>45420</v>
      </c>
      <c r="L23398">
        <v>60</v>
      </c>
      <c r="M23398">
        <v>3</v>
      </c>
      <c r="N23398" t="s">
        <v>538</v>
      </c>
      <c r="O23398" t="s">
        <v>537</v>
      </c>
      <c r="P23398" t="s">
        <v>646</v>
      </c>
    </row>
    <row r="23399" spans="1:16" x14ac:dyDescent="0.25">
      <c r="A23399" t="s">
        <v>469</v>
      </c>
      <c r="B23399" t="s">
        <v>174</v>
      </c>
      <c r="C23399" t="s">
        <v>87</v>
      </c>
      <c r="D23399" t="s">
        <v>239</v>
      </c>
      <c r="E23399" t="s">
        <v>239</v>
      </c>
      <c r="F23399" t="s">
        <v>239</v>
      </c>
      <c r="G23399" t="s">
        <v>175</v>
      </c>
      <c r="H23399" t="s">
        <v>192</v>
      </c>
      <c r="I23399" t="s">
        <v>193</v>
      </c>
      <c r="J23399" t="s">
        <v>191</v>
      </c>
      <c r="K23399" s="1">
        <v>45421</v>
      </c>
      <c r="L23399">
        <v>30</v>
      </c>
      <c r="M23399">
        <v>3</v>
      </c>
      <c r="N23399" t="s">
        <v>538</v>
      </c>
      <c r="O23399" t="s">
        <v>537</v>
      </c>
      <c r="P23399" t="s">
        <v>646</v>
      </c>
    </row>
    <row r="23400" spans="1:16" x14ac:dyDescent="0.25">
      <c r="A23400" t="s">
        <v>469</v>
      </c>
      <c r="B23400" t="s">
        <v>174</v>
      </c>
      <c r="C23400" t="s">
        <v>87</v>
      </c>
      <c r="D23400" t="s">
        <v>239</v>
      </c>
      <c r="E23400" t="s">
        <v>239</v>
      </c>
      <c r="F23400" t="s">
        <v>239</v>
      </c>
      <c r="G23400" t="s">
        <v>175</v>
      </c>
      <c r="H23400" t="s">
        <v>192</v>
      </c>
      <c r="I23400" t="s">
        <v>193</v>
      </c>
      <c r="J23400" t="s">
        <v>191</v>
      </c>
      <c r="K23400" s="1">
        <v>45422</v>
      </c>
      <c r="L23400">
        <v>60</v>
      </c>
      <c r="M23400">
        <v>3</v>
      </c>
      <c r="N23400" t="s">
        <v>538</v>
      </c>
      <c r="O23400" t="s">
        <v>537</v>
      </c>
      <c r="P23400" t="s">
        <v>646</v>
      </c>
    </row>
    <row r="23401" spans="1:16" x14ac:dyDescent="0.25">
      <c r="A23401" t="s">
        <v>469</v>
      </c>
      <c r="B23401" t="s">
        <v>174</v>
      </c>
      <c r="C23401" t="s">
        <v>87</v>
      </c>
      <c r="D23401" t="s">
        <v>239</v>
      </c>
      <c r="E23401" t="s">
        <v>239</v>
      </c>
      <c r="F23401" t="s">
        <v>239</v>
      </c>
      <c r="G23401" t="s">
        <v>175</v>
      </c>
      <c r="H23401" t="s">
        <v>192</v>
      </c>
      <c r="I23401" t="s">
        <v>193</v>
      </c>
      <c r="J23401" t="s">
        <v>191</v>
      </c>
      <c r="K23401" s="1">
        <v>45426</v>
      </c>
      <c r="L23401">
        <v>30</v>
      </c>
      <c r="M23401">
        <v>4</v>
      </c>
      <c r="N23401" t="s">
        <v>538</v>
      </c>
      <c r="O23401" t="s">
        <v>537</v>
      </c>
      <c r="P23401" t="s">
        <v>646</v>
      </c>
    </row>
    <row r="23402" spans="1:16" x14ac:dyDescent="0.25">
      <c r="A23402" t="s">
        <v>469</v>
      </c>
      <c r="B23402" t="s">
        <v>174</v>
      </c>
      <c r="C23402" t="s">
        <v>87</v>
      </c>
      <c r="D23402" t="s">
        <v>239</v>
      </c>
      <c r="E23402" t="s">
        <v>239</v>
      </c>
      <c r="F23402" t="s">
        <v>239</v>
      </c>
      <c r="G23402" t="s">
        <v>175</v>
      </c>
      <c r="H23402" t="s">
        <v>192</v>
      </c>
      <c r="I23402" t="s">
        <v>193</v>
      </c>
      <c r="J23402" t="s">
        <v>191</v>
      </c>
      <c r="K23402" s="1">
        <v>45427</v>
      </c>
      <c r="L23402">
        <v>30</v>
      </c>
      <c r="M23402">
        <v>4</v>
      </c>
      <c r="N23402" t="s">
        <v>538</v>
      </c>
      <c r="O23402" t="s">
        <v>537</v>
      </c>
      <c r="P23402" t="s">
        <v>646</v>
      </c>
    </row>
    <row r="23403" spans="1:16" x14ac:dyDescent="0.25">
      <c r="A23403" t="s">
        <v>469</v>
      </c>
      <c r="B23403" t="s">
        <v>174</v>
      </c>
      <c r="C23403" t="s">
        <v>87</v>
      </c>
      <c r="D23403" t="s">
        <v>239</v>
      </c>
      <c r="E23403" t="s">
        <v>239</v>
      </c>
      <c r="F23403" t="s">
        <v>239</v>
      </c>
      <c r="G23403" t="s">
        <v>175</v>
      </c>
      <c r="H23403" t="s">
        <v>192</v>
      </c>
      <c r="I23403" t="s">
        <v>193</v>
      </c>
      <c r="J23403" t="s">
        <v>191</v>
      </c>
      <c r="K23403" s="1">
        <v>45429</v>
      </c>
      <c r="L23403">
        <v>30</v>
      </c>
      <c r="M23403">
        <v>4</v>
      </c>
      <c r="N23403" t="s">
        <v>538</v>
      </c>
      <c r="O23403" t="s">
        <v>537</v>
      </c>
      <c r="P23403" t="s">
        <v>646</v>
      </c>
    </row>
    <row r="23404" spans="1:16" x14ac:dyDescent="0.25">
      <c r="A23404" t="s">
        <v>469</v>
      </c>
      <c r="B23404" t="s">
        <v>174</v>
      </c>
      <c r="C23404" t="s">
        <v>87</v>
      </c>
      <c r="D23404" t="s">
        <v>239</v>
      </c>
      <c r="E23404" t="s">
        <v>239</v>
      </c>
      <c r="F23404" t="s">
        <v>239</v>
      </c>
      <c r="G23404" t="s">
        <v>175</v>
      </c>
      <c r="H23404" t="s">
        <v>192</v>
      </c>
      <c r="I23404" t="s">
        <v>194</v>
      </c>
      <c r="J23404" t="s">
        <v>191</v>
      </c>
      <c r="K23404" s="1">
        <v>45421</v>
      </c>
      <c r="L23404">
        <v>30</v>
      </c>
      <c r="M23404">
        <v>3</v>
      </c>
      <c r="N23404" t="s">
        <v>538</v>
      </c>
      <c r="O23404" t="s">
        <v>537</v>
      </c>
      <c r="P23404" t="s">
        <v>646</v>
      </c>
    </row>
    <row r="23405" spans="1:16" x14ac:dyDescent="0.25">
      <c r="A23405" t="s">
        <v>469</v>
      </c>
      <c r="B23405" t="s">
        <v>174</v>
      </c>
      <c r="C23405" t="s">
        <v>87</v>
      </c>
      <c r="D23405" t="s">
        <v>239</v>
      </c>
      <c r="E23405" t="s">
        <v>239</v>
      </c>
      <c r="F23405" t="s">
        <v>239</v>
      </c>
      <c r="G23405" t="s">
        <v>175</v>
      </c>
      <c r="H23405" t="s">
        <v>192</v>
      </c>
      <c r="I23405" t="s">
        <v>194</v>
      </c>
      <c r="J23405" t="s">
        <v>191</v>
      </c>
      <c r="K23405" s="1">
        <v>45426</v>
      </c>
      <c r="L23405">
        <v>30</v>
      </c>
      <c r="M23405">
        <v>4</v>
      </c>
      <c r="N23405" t="s">
        <v>538</v>
      </c>
      <c r="O23405" t="s">
        <v>537</v>
      </c>
      <c r="P23405" t="s">
        <v>646</v>
      </c>
    </row>
    <row r="23406" spans="1:16" x14ac:dyDescent="0.25">
      <c r="A23406" t="s">
        <v>469</v>
      </c>
      <c r="B23406" t="s">
        <v>174</v>
      </c>
      <c r="C23406" t="s">
        <v>87</v>
      </c>
      <c r="D23406" t="s">
        <v>239</v>
      </c>
      <c r="E23406" t="s">
        <v>239</v>
      </c>
      <c r="F23406" t="s">
        <v>239</v>
      </c>
      <c r="G23406" t="s">
        <v>175</v>
      </c>
      <c r="H23406" t="s">
        <v>192</v>
      </c>
      <c r="I23406" t="s">
        <v>194</v>
      </c>
      <c r="J23406" t="s">
        <v>191</v>
      </c>
      <c r="K23406" s="1">
        <v>45427</v>
      </c>
      <c r="L23406">
        <v>30</v>
      </c>
      <c r="M23406">
        <v>4</v>
      </c>
      <c r="N23406" t="s">
        <v>538</v>
      </c>
      <c r="O23406" t="s">
        <v>537</v>
      </c>
      <c r="P23406" t="s">
        <v>646</v>
      </c>
    </row>
    <row r="23407" spans="1:16" x14ac:dyDescent="0.25">
      <c r="A23407" t="s">
        <v>469</v>
      </c>
      <c r="B23407" t="s">
        <v>174</v>
      </c>
      <c r="C23407" t="s">
        <v>87</v>
      </c>
      <c r="D23407" t="s">
        <v>239</v>
      </c>
      <c r="E23407" t="s">
        <v>239</v>
      </c>
      <c r="F23407" t="s">
        <v>239</v>
      </c>
      <c r="G23407" t="s">
        <v>175</v>
      </c>
      <c r="H23407" t="s">
        <v>176</v>
      </c>
      <c r="I23407" t="s">
        <v>367</v>
      </c>
      <c r="J23407" t="s">
        <v>117</v>
      </c>
      <c r="K23407" s="1">
        <v>45425</v>
      </c>
      <c r="L23407">
        <v>30</v>
      </c>
      <c r="M23407">
        <v>4</v>
      </c>
      <c r="N23407" t="s">
        <v>538</v>
      </c>
      <c r="O23407" t="s">
        <v>537</v>
      </c>
      <c r="P23407" t="s">
        <v>646</v>
      </c>
    </row>
    <row r="23408" spans="1:16" x14ac:dyDescent="0.25">
      <c r="A23408" t="s">
        <v>469</v>
      </c>
      <c r="B23408" t="s">
        <v>174</v>
      </c>
      <c r="C23408" t="s">
        <v>87</v>
      </c>
      <c r="D23408" t="s">
        <v>239</v>
      </c>
      <c r="E23408" t="s">
        <v>239</v>
      </c>
      <c r="F23408" t="s">
        <v>239</v>
      </c>
      <c r="G23408" t="s">
        <v>175</v>
      </c>
      <c r="H23408" t="s">
        <v>176</v>
      </c>
      <c r="I23408" t="s">
        <v>274</v>
      </c>
      <c r="J23408" t="s">
        <v>117</v>
      </c>
      <c r="K23408" s="1">
        <v>45407</v>
      </c>
      <c r="L23408">
        <v>30</v>
      </c>
      <c r="M23408">
        <v>1</v>
      </c>
      <c r="N23408" t="s">
        <v>538</v>
      </c>
      <c r="O23408" t="s">
        <v>537</v>
      </c>
      <c r="P23408" t="s">
        <v>646</v>
      </c>
    </row>
    <row r="23409" spans="1:16" x14ac:dyDescent="0.25">
      <c r="A23409" t="s">
        <v>469</v>
      </c>
      <c r="B23409" t="s">
        <v>174</v>
      </c>
      <c r="C23409" t="s">
        <v>87</v>
      </c>
      <c r="D23409" t="s">
        <v>239</v>
      </c>
      <c r="E23409" t="s">
        <v>239</v>
      </c>
      <c r="F23409" t="s">
        <v>239</v>
      </c>
      <c r="G23409" t="s">
        <v>175</v>
      </c>
      <c r="H23409" t="s">
        <v>176</v>
      </c>
      <c r="I23409" t="s">
        <v>274</v>
      </c>
      <c r="J23409" t="s">
        <v>117</v>
      </c>
      <c r="K23409" s="1">
        <v>45408</v>
      </c>
      <c r="L23409">
        <v>30</v>
      </c>
      <c r="M23409">
        <v>1</v>
      </c>
      <c r="N23409" t="s">
        <v>538</v>
      </c>
      <c r="O23409" t="s">
        <v>537</v>
      </c>
      <c r="P23409" t="s">
        <v>646</v>
      </c>
    </row>
    <row r="23410" spans="1:16" x14ac:dyDescent="0.25">
      <c r="A23410" t="s">
        <v>469</v>
      </c>
      <c r="B23410" t="s">
        <v>174</v>
      </c>
      <c r="C23410" t="s">
        <v>87</v>
      </c>
      <c r="D23410" t="s">
        <v>239</v>
      </c>
      <c r="E23410" t="s">
        <v>239</v>
      </c>
      <c r="F23410" t="s">
        <v>239</v>
      </c>
      <c r="G23410" t="s">
        <v>175</v>
      </c>
      <c r="H23410" t="s">
        <v>176</v>
      </c>
      <c r="I23410" t="s">
        <v>201</v>
      </c>
      <c r="J23410" t="s">
        <v>117</v>
      </c>
      <c r="K23410" s="1">
        <v>45405</v>
      </c>
      <c r="L23410">
        <v>90</v>
      </c>
      <c r="M23410">
        <v>1</v>
      </c>
      <c r="N23410" t="s">
        <v>538</v>
      </c>
      <c r="O23410" t="s">
        <v>537</v>
      </c>
      <c r="P23410" t="s">
        <v>646</v>
      </c>
    </row>
    <row r="23411" spans="1:16" x14ac:dyDescent="0.25">
      <c r="A23411" t="s">
        <v>469</v>
      </c>
      <c r="B23411" t="s">
        <v>174</v>
      </c>
      <c r="C23411" t="s">
        <v>87</v>
      </c>
      <c r="D23411" t="s">
        <v>239</v>
      </c>
      <c r="E23411" t="s">
        <v>239</v>
      </c>
      <c r="F23411" t="s">
        <v>239</v>
      </c>
      <c r="G23411" t="s">
        <v>175</v>
      </c>
      <c r="H23411" t="s">
        <v>176</v>
      </c>
      <c r="I23411" t="s">
        <v>201</v>
      </c>
      <c r="J23411" t="s">
        <v>117</v>
      </c>
      <c r="K23411" s="1">
        <v>45406</v>
      </c>
      <c r="L23411">
        <v>120</v>
      </c>
      <c r="M23411">
        <v>1</v>
      </c>
      <c r="N23411" t="s">
        <v>538</v>
      </c>
      <c r="O23411" t="s">
        <v>537</v>
      </c>
      <c r="P23411" t="s">
        <v>646</v>
      </c>
    </row>
    <row r="23412" spans="1:16" x14ac:dyDescent="0.25">
      <c r="A23412" t="s">
        <v>96</v>
      </c>
      <c r="B23412" t="s">
        <v>83</v>
      </c>
      <c r="C23412" t="s">
        <v>64</v>
      </c>
      <c r="E23412" t="s">
        <v>14</v>
      </c>
      <c r="F23412" t="s">
        <v>14</v>
      </c>
      <c r="G23412" t="s">
        <v>15</v>
      </c>
      <c r="H23412" t="s">
        <v>524</v>
      </c>
      <c r="I23412" t="s">
        <v>16</v>
      </c>
      <c r="J23412" t="s">
        <v>117</v>
      </c>
      <c r="K23412" s="1">
        <v>45404</v>
      </c>
      <c r="L23412">
        <v>180</v>
      </c>
      <c r="M23412">
        <v>1</v>
      </c>
      <c r="N23412" t="s">
        <v>538</v>
      </c>
      <c r="O23412" t="s">
        <v>537</v>
      </c>
      <c r="P23412" t="s">
        <v>627</v>
      </c>
    </row>
    <row r="23413" spans="1:16" x14ac:dyDescent="0.25">
      <c r="A23413" t="s">
        <v>96</v>
      </c>
      <c r="B23413" t="s">
        <v>83</v>
      </c>
      <c r="C23413" t="s">
        <v>64</v>
      </c>
      <c r="E23413" t="s">
        <v>14</v>
      </c>
      <c r="F23413" t="s">
        <v>14</v>
      </c>
      <c r="G23413" t="s">
        <v>15</v>
      </c>
      <c r="H23413" t="s">
        <v>524</v>
      </c>
      <c r="I23413" t="s">
        <v>16</v>
      </c>
      <c r="J23413" t="s">
        <v>117</v>
      </c>
      <c r="K23413" s="1">
        <v>45405</v>
      </c>
      <c r="L23413">
        <v>30</v>
      </c>
      <c r="M23413">
        <v>1</v>
      </c>
      <c r="N23413" t="s">
        <v>538</v>
      </c>
      <c r="O23413" t="s">
        <v>537</v>
      </c>
      <c r="P23413" t="s">
        <v>627</v>
      </c>
    </row>
    <row r="23414" spans="1:16" x14ac:dyDescent="0.25">
      <c r="A23414" t="s">
        <v>96</v>
      </c>
      <c r="B23414" t="s">
        <v>83</v>
      </c>
      <c r="C23414" t="s">
        <v>64</v>
      </c>
      <c r="E23414" t="s">
        <v>14</v>
      </c>
      <c r="F23414" t="s">
        <v>14</v>
      </c>
      <c r="G23414" t="s">
        <v>15</v>
      </c>
      <c r="H23414" t="s">
        <v>524</v>
      </c>
      <c r="I23414" t="s">
        <v>16</v>
      </c>
      <c r="J23414" t="s">
        <v>117</v>
      </c>
      <c r="K23414" s="1">
        <v>45406</v>
      </c>
      <c r="L23414">
        <v>30</v>
      </c>
      <c r="M23414">
        <v>1</v>
      </c>
      <c r="N23414" t="s">
        <v>538</v>
      </c>
      <c r="O23414" t="s">
        <v>537</v>
      </c>
      <c r="P23414" t="s">
        <v>627</v>
      </c>
    </row>
    <row r="23415" spans="1:16" x14ac:dyDescent="0.25">
      <c r="A23415" t="s">
        <v>96</v>
      </c>
      <c r="B23415" t="s">
        <v>83</v>
      </c>
      <c r="C23415" t="s">
        <v>64</v>
      </c>
      <c r="E23415" t="s">
        <v>14</v>
      </c>
      <c r="F23415" t="s">
        <v>14</v>
      </c>
      <c r="G23415" t="s">
        <v>15</v>
      </c>
      <c r="H23415" t="s">
        <v>524</v>
      </c>
      <c r="I23415" t="s">
        <v>16</v>
      </c>
      <c r="J23415" t="s">
        <v>117</v>
      </c>
      <c r="K23415" s="1">
        <v>45407</v>
      </c>
      <c r="L23415">
        <v>30</v>
      </c>
      <c r="M23415">
        <v>1</v>
      </c>
      <c r="N23415" t="s">
        <v>538</v>
      </c>
      <c r="O23415" t="s">
        <v>537</v>
      </c>
      <c r="P23415" t="s">
        <v>627</v>
      </c>
    </row>
    <row r="23416" spans="1:16" x14ac:dyDescent="0.25">
      <c r="A23416" t="s">
        <v>96</v>
      </c>
      <c r="B23416" t="s">
        <v>83</v>
      </c>
      <c r="C23416" t="s">
        <v>64</v>
      </c>
      <c r="E23416" t="s">
        <v>14</v>
      </c>
      <c r="F23416" t="s">
        <v>14</v>
      </c>
      <c r="G23416" t="s">
        <v>15</v>
      </c>
      <c r="H23416" t="s">
        <v>524</v>
      </c>
      <c r="I23416" t="s">
        <v>16</v>
      </c>
      <c r="J23416" t="s">
        <v>117</v>
      </c>
      <c r="K23416" s="1">
        <v>45408</v>
      </c>
      <c r="L23416">
        <v>30</v>
      </c>
      <c r="M23416">
        <v>1</v>
      </c>
      <c r="N23416" t="s">
        <v>538</v>
      </c>
      <c r="O23416" t="s">
        <v>537</v>
      </c>
      <c r="P23416" t="s">
        <v>627</v>
      </c>
    </row>
    <row r="23417" spans="1:16" x14ac:dyDescent="0.25">
      <c r="A23417" t="s">
        <v>96</v>
      </c>
      <c r="B23417" t="s">
        <v>83</v>
      </c>
      <c r="C23417" t="s">
        <v>64</v>
      </c>
      <c r="E23417" t="s">
        <v>14</v>
      </c>
      <c r="F23417" t="s">
        <v>14</v>
      </c>
      <c r="G23417" t="s">
        <v>15</v>
      </c>
      <c r="H23417" t="s">
        <v>524</v>
      </c>
      <c r="I23417" t="s">
        <v>16</v>
      </c>
      <c r="J23417" t="s">
        <v>117</v>
      </c>
      <c r="K23417" s="1">
        <v>45412</v>
      </c>
      <c r="L23417">
        <v>60</v>
      </c>
      <c r="M23417">
        <v>2</v>
      </c>
      <c r="N23417" t="s">
        <v>538</v>
      </c>
      <c r="O23417" t="s">
        <v>537</v>
      </c>
      <c r="P23417" t="s">
        <v>627</v>
      </c>
    </row>
    <row r="23418" spans="1:16" x14ac:dyDescent="0.25">
      <c r="A23418" t="s">
        <v>96</v>
      </c>
      <c r="B23418" t="s">
        <v>83</v>
      </c>
      <c r="C23418" t="s">
        <v>64</v>
      </c>
      <c r="E23418" t="s">
        <v>14</v>
      </c>
      <c r="F23418" t="s">
        <v>14</v>
      </c>
      <c r="G23418" t="s">
        <v>15</v>
      </c>
      <c r="H23418" t="s">
        <v>524</v>
      </c>
      <c r="I23418" t="s">
        <v>16</v>
      </c>
      <c r="J23418" t="s">
        <v>117</v>
      </c>
      <c r="K23418" s="1">
        <v>45414</v>
      </c>
      <c r="L23418">
        <v>30</v>
      </c>
      <c r="M23418">
        <v>2</v>
      </c>
      <c r="N23418" t="s">
        <v>538</v>
      </c>
      <c r="O23418" t="s">
        <v>537</v>
      </c>
      <c r="P23418" t="s">
        <v>627</v>
      </c>
    </row>
    <row r="23419" spans="1:16" x14ac:dyDescent="0.25">
      <c r="A23419" t="s">
        <v>96</v>
      </c>
      <c r="B23419" t="s">
        <v>83</v>
      </c>
      <c r="C23419" t="s">
        <v>64</v>
      </c>
      <c r="E23419" t="s">
        <v>14</v>
      </c>
      <c r="F23419" t="s">
        <v>14</v>
      </c>
      <c r="G23419" t="s">
        <v>15</v>
      </c>
      <c r="H23419" t="s">
        <v>524</v>
      </c>
      <c r="I23419" t="s">
        <v>16</v>
      </c>
      <c r="J23419" t="s">
        <v>117</v>
      </c>
      <c r="K23419" s="1">
        <v>45415</v>
      </c>
      <c r="L23419">
        <v>60</v>
      </c>
      <c r="M23419">
        <v>2</v>
      </c>
      <c r="N23419" t="s">
        <v>538</v>
      </c>
      <c r="O23419" t="s">
        <v>537</v>
      </c>
      <c r="P23419" t="s">
        <v>627</v>
      </c>
    </row>
    <row r="23420" spans="1:16" x14ac:dyDescent="0.25">
      <c r="A23420" t="s">
        <v>96</v>
      </c>
      <c r="B23420" t="s">
        <v>83</v>
      </c>
      <c r="C23420" t="s">
        <v>64</v>
      </c>
      <c r="E23420" t="s">
        <v>14</v>
      </c>
      <c r="F23420" t="s">
        <v>14</v>
      </c>
      <c r="G23420" t="s">
        <v>15</v>
      </c>
      <c r="H23420" t="s">
        <v>524</v>
      </c>
      <c r="I23420" t="s">
        <v>16</v>
      </c>
      <c r="J23420" t="s">
        <v>117</v>
      </c>
      <c r="K23420" s="1">
        <v>45422</v>
      </c>
      <c r="L23420">
        <v>30</v>
      </c>
      <c r="M23420">
        <v>3</v>
      </c>
      <c r="N23420" t="s">
        <v>538</v>
      </c>
      <c r="O23420" t="s">
        <v>537</v>
      </c>
      <c r="P23420" t="s">
        <v>627</v>
      </c>
    </row>
    <row r="23421" spans="1:16" x14ac:dyDescent="0.25">
      <c r="A23421" t="s">
        <v>96</v>
      </c>
      <c r="B23421" t="s">
        <v>83</v>
      </c>
      <c r="C23421" t="s">
        <v>64</v>
      </c>
      <c r="E23421" t="s">
        <v>14</v>
      </c>
      <c r="F23421" t="s">
        <v>14</v>
      </c>
      <c r="G23421" t="s">
        <v>15</v>
      </c>
      <c r="H23421" t="s">
        <v>524</v>
      </c>
      <c r="I23421" t="s">
        <v>16</v>
      </c>
      <c r="J23421" t="s">
        <v>117</v>
      </c>
      <c r="K23421" s="1">
        <v>45428</v>
      </c>
      <c r="L23421">
        <v>30</v>
      </c>
      <c r="M23421">
        <v>4</v>
      </c>
      <c r="N23421" t="s">
        <v>538</v>
      </c>
      <c r="O23421" t="s">
        <v>537</v>
      </c>
      <c r="P23421" t="s">
        <v>627</v>
      </c>
    </row>
    <row r="23422" spans="1:16" x14ac:dyDescent="0.25">
      <c r="A23422" t="s">
        <v>96</v>
      </c>
      <c r="B23422" t="s">
        <v>83</v>
      </c>
      <c r="C23422" t="s">
        <v>64</v>
      </c>
      <c r="E23422" t="s">
        <v>14</v>
      </c>
      <c r="F23422" t="s">
        <v>14</v>
      </c>
      <c r="G23422" t="s">
        <v>15</v>
      </c>
      <c r="H23422" t="s">
        <v>524</v>
      </c>
      <c r="I23422" t="s">
        <v>16</v>
      </c>
      <c r="J23422" t="s">
        <v>117</v>
      </c>
      <c r="K23422" s="1">
        <v>45429</v>
      </c>
      <c r="L23422">
        <v>30</v>
      </c>
      <c r="M23422">
        <v>4</v>
      </c>
      <c r="N23422" t="s">
        <v>538</v>
      </c>
      <c r="O23422" t="s">
        <v>537</v>
      </c>
      <c r="P23422" t="s">
        <v>627</v>
      </c>
    </row>
    <row r="23423" spans="1:16" x14ac:dyDescent="0.25">
      <c r="A23423" t="s">
        <v>96</v>
      </c>
      <c r="B23423" t="s">
        <v>83</v>
      </c>
      <c r="C23423" t="s">
        <v>64</v>
      </c>
      <c r="E23423" t="s">
        <v>14</v>
      </c>
      <c r="F23423" t="s">
        <v>14</v>
      </c>
      <c r="G23423" t="s">
        <v>15</v>
      </c>
      <c r="H23423" t="s">
        <v>524</v>
      </c>
      <c r="I23423" t="s">
        <v>17</v>
      </c>
      <c r="J23423" t="s">
        <v>117</v>
      </c>
      <c r="K23423" s="1">
        <v>45421</v>
      </c>
      <c r="L23423">
        <v>30</v>
      </c>
      <c r="M23423">
        <v>3</v>
      </c>
      <c r="N23423" t="s">
        <v>538</v>
      </c>
      <c r="O23423" t="s">
        <v>537</v>
      </c>
      <c r="P23423" t="s">
        <v>627</v>
      </c>
    </row>
    <row r="23424" spans="1:16" x14ac:dyDescent="0.25">
      <c r="A23424" t="s">
        <v>96</v>
      </c>
      <c r="B23424" t="s">
        <v>83</v>
      </c>
      <c r="C23424" t="s">
        <v>64</v>
      </c>
      <c r="E23424" t="s">
        <v>14</v>
      </c>
      <c r="F23424" t="s">
        <v>14</v>
      </c>
      <c r="G23424" t="s">
        <v>15</v>
      </c>
      <c r="H23424" t="s">
        <v>524</v>
      </c>
      <c r="I23424" t="s">
        <v>18</v>
      </c>
      <c r="J23424" t="s">
        <v>117</v>
      </c>
      <c r="K23424" s="1">
        <v>45413</v>
      </c>
      <c r="L23424">
        <v>30</v>
      </c>
      <c r="M23424">
        <v>2</v>
      </c>
      <c r="N23424" t="s">
        <v>538</v>
      </c>
      <c r="O23424" t="s">
        <v>537</v>
      </c>
      <c r="P23424" t="s">
        <v>627</v>
      </c>
    </row>
    <row r="23425" spans="1:16" x14ac:dyDescent="0.25">
      <c r="A23425" t="s">
        <v>96</v>
      </c>
      <c r="B23425" t="s">
        <v>83</v>
      </c>
      <c r="C23425" t="s">
        <v>64</v>
      </c>
      <c r="E23425" t="s">
        <v>14</v>
      </c>
      <c r="F23425" t="s">
        <v>14</v>
      </c>
      <c r="G23425" t="s">
        <v>15</v>
      </c>
      <c r="H23425" t="s">
        <v>524</v>
      </c>
      <c r="I23425" t="s">
        <v>18</v>
      </c>
      <c r="J23425" t="s">
        <v>117</v>
      </c>
      <c r="K23425" s="1">
        <v>45414</v>
      </c>
      <c r="L23425">
        <v>120</v>
      </c>
      <c r="M23425">
        <v>2</v>
      </c>
      <c r="N23425" t="s">
        <v>538</v>
      </c>
      <c r="O23425" t="s">
        <v>537</v>
      </c>
      <c r="P23425" t="s">
        <v>627</v>
      </c>
    </row>
    <row r="23426" spans="1:16" x14ac:dyDescent="0.25">
      <c r="A23426" t="s">
        <v>96</v>
      </c>
      <c r="B23426" t="s">
        <v>83</v>
      </c>
      <c r="C23426" t="s">
        <v>64</v>
      </c>
      <c r="E23426" t="s">
        <v>14</v>
      </c>
      <c r="F23426" t="s">
        <v>14</v>
      </c>
      <c r="G23426" t="s">
        <v>15</v>
      </c>
      <c r="H23426" t="s">
        <v>524</v>
      </c>
      <c r="I23426" t="s">
        <v>18</v>
      </c>
      <c r="J23426" t="s">
        <v>117</v>
      </c>
      <c r="K23426" s="1">
        <v>45415</v>
      </c>
      <c r="L23426">
        <v>60</v>
      </c>
      <c r="M23426">
        <v>2</v>
      </c>
      <c r="N23426" t="s">
        <v>538</v>
      </c>
      <c r="O23426" t="s">
        <v>537</v>
      </c>
      <c r="P23426" t="s">
        <v>627</v>
      </c>
    </row>
    <row r="23427" spans="1:16" x14ac:dyDescent="0.25">
      <c r="A23427" t="s">
        <v>96</v>
      </c>
      <c r="B23427" t="s">
        <v>83</v>
      </c>
      <c r="C23427" t="s">
        <v>64</v>
      </c>
      <c r="E23427" t="s">
        <v>14</v>
      </c>
      <c r="F23427" t="s">
        <v>14</v>
      </c>
      <c r="G23427" t="s">
        <v>15</v>
      </c>
      <c r="H23427" t="s">
        <v>524</v>
      </c>
      <c r="I23427" t="s">
        <v>18</v>
      </c>
      <c r="J23427" t="s">
        <v>117</v>
      </c>
      <c r="K23427" s="1">
        <v>45420</v>
      </c>
      <c r="L23427">
        <v>30</v>
      </c>
      <c r="M23427">
        <v>3</v>
      </c>
      <c r="N23427" t="s">
        <v>538</v>
      </c>
      <c r="O23427" t="s">
        <v>537</v>
      </c>
      <c r="P23427" t="s">
        <v>627</v>
      </c>
    </row>
    <row r="23428" spans="1:16" x14ac:dyDescent="0.25">
      <c r="A23428" t="s">
        <v>96</v>
      </c>
      <c r="B23428" t="s">
        <v>83</v>
      </c>
      <c r="C23428" t="s">
        <v>64</v>
      </c>
      <c r="E23428" t="s">
        <v>14</v>
      </c>
      <c r="F23428" t="s">
        <v>14</v>
      </c>
      <c r="G23428" t="s">
        <v>15</v>
      </c>
      <c r="H23428" t="s">
        <v>524</v>
      </c>
      <c r="I23428" t="s">
        <v>18</v>
      </c>
      <c r="J23428" t="s">
        <v>117</v>
      </c>
      <c r="K23428" s="1">
        <v>45421</v>
      </c>
      <c r="L23428">
        <v>90</v>
      </c>
      <c r="M23428">
        <v>3</v>
      </c>
      <c r="N23428" t="s">
        <v>538</v>
      </c>
      <c r="O23428" t="s">
        <v>537</v>
      </c>
      <c r="P23428" t="s">
        <v>627</v>
      </c>
    </row>
    <row r="23429" spans="1:16" x14ac:dyDescent="0.25">
      <c r="A23429" t="s">
        <v>96</v>
      </c>
      <c r="B23429" t="s">
        <v>83</v>
      </c>
      <c r="C23429" t="s">
        <v>64</v>
      </c>
      <c r="E23429" t="s">
        <v>14</v>
      </c>
      <c r="F23429" t="s">
        <v>14</v>
      </c>
      <c r="G23429" t="s">
        <v>15</v>
      </c>
      <c r="H23429" t="s">
        <v>524</v>
      </c>
      <c r="I23429" t="s">
        <v>18</v>
      </c>
      <c r="J23429" t="s">
        <v>117</v>
      </c>
      <c r="K23429" s="1">
        <v>45422</v>
      </c>
      <c r="L23429">
        <v>30</v>
      </c>
      <c r="M23429">
        <v>3</v>
      </c>
      <c r="N23429" t="s">
        <v>538</v>
      </c>
      <c r="O23429" t="s">
        <v>537</v>
      </c>
      <c r="P23429" t="s">
        <v>627</v>
      </c>
    </row>
    <row r="23430" spans="1:16" x14ac:dyDescent="0.25">
      <c r="A23430" t="s">
        <v>96</v>
      </c>
      <c r="B23430" t="s">
        <v>83</v>
      </c>
      <c r="C23430" t="s">
        <v>64</v>
      </c>
      <c r="E23430" t="s">
        <v>14</v>
      </c>
      <c r="F23430" t="s">
        <v>14</v>
      </c>
      <c r="G23430" t="s">
        <v>15</v>
      </c>
      <c r="H23430" t="s">
        <v>524</v>
      </c>
      <c r="I23430" t="s">
        <v>18</v>
      </c>
      <c r="J23430" t="s">
        <v>117</v>
      </c>
      <c r="K23430" s="1">
        <v>45427</v>
      </c>
      <c r="L23430">
        <v>90</v>
      </c>
      <c r="M23430">
        <v>4</v>
      </c>
      <c r="N23430" t="s">
        <v>538</v>
      </c>
      <c r="O23430" t="s">
        <v>537</v>
      </c>
      <c r="P23430" t="s">
        <v>627</v>
      </c>
    </row>
    <row r="23431" spans="1:16" x14ac:dyDescent="0.25">
      <c r="A23431" t="s">
        <v>96</v>
      </c>
      <c r="B23431" t="s">
        <v>83</v>
      </c>
      <c r="C23431" t="s">
        <v>64</v>
      </c>
      <c r="E23431" t="s">
        <v>14</v>
      </c>
      <c r="F23431" t="s">
        <v>14</v>
      </c>
      <c r="G23431" t="s">
        <v>15</v>
      </c>
      <c r="H23431" t="s">
        <v>524</v>
      </c>
      <c r="I23431" t="s">
        <v>18</v>
      </c>
      <c r="J23431" t="s">
        <v>117</v>
      </c>
      <c r="K23431" s="1">
        <v>45428</v>
      </c>
      <c r="L23431">
        <v>60</v>
      </c>
      <c r="M23431">
        <v>4</v>
      </c>
      <c r="N23431" t="s">
        <v>538</v>
      </c>
      <c r="O23431" t="s">
        <v>537</v>
      </c>
      <c r="P23431" t="s">
        <v>627</v>
      </c>
    </row>
    <row r="23432" spans="1:16" x14ac:dyDescent="0.25">
      <c r="A23432" t="s">
        <v>96</v>
      </c>
      <c r="B23432" t="s">
        <v>83</v>
      </c>
      <c r="C23432" t="s">
        <v>64</v>
      </c>
      <c r="E23432" t="s">
        <v>14</v>
      </c>
      <c r="F23432" t="s">
        <v>14</v>
      </c>
      <c r="G23432" t="s">
        <v>15</v>
      </c>
      <c r="H23432" t="s">
        <v>524</v>
      </c>
      <c r="I23432" t="s">
        <v>18</v>
      </c>
      <c r="J23432" t="s">
        <v>117</v>
      </c>
      <c r="K23432" s="1">
        <v>45429</v>
      </c>
      <c r="L23432">
        <v>30</v>
      </c>
      <c r="M23432">
        <v>4</v>
      </c>
      <c r="N23432" t="s">
        <v>538</v>
      </c>
      <c r="O23432" t="s">
        <v>537</v>
      </c>
      <c r="P23432" t="s">
        <v>627</v>
      </c>
    </row>
    <row r="23433" spans="1:16" x14ac:dyDescent="0.25">
      <c r="A23433" t="s">
        <v>96</v>
      </c>
      <c r="B23433" t="s">
        <v>83</v>
      </c>
      <c r="C23433" t="s">
        <v>64</v>
      </c>
      <c r="E23433" t="s">
        <v>14</v>
      </c>
      <c r="F23433" t="s">
        <v>14</v>
      </c>
      <c r="G23433" t="s">
        <v>15</v>
      </c>
      <c r="H23433" t="s">
        <v>524</v>
      </c>
      <c r="I23433" t="s">
        <v>19</v>
      </c>
      <c r="J23433" t="s">
        <v>117</v>
      </c>
      <c r="K23433" s="1">
        <v>45413</v>
      </c>
      <c r="L23433">
        <v>10.001999999999899</v>
      </c>
      <c r="M23433">
        <v>2</v>
      </c>
      <c r="N23433" t="s">
        <v>538</v>
      </c>
      <c r="O23433" t="s">
        <v>537</v>
      </c>
      <c r="P23433" t="s">
        <v>627</v>
      </c>
    </row>
    <row r="23434" spans="1:16" x14ac:dyDescent="0.25">
      <c r="A23434" t="s">
        <v>96</v>
      </c>
      <c r="B23434" t="s">
        <v>83</v>
      </c>
      <c r="C23434" t="s">
        <v>64</v>
      </c>
      <c r="E23434" t="s">
        <v>14</v>
      </c>
      <c r="F23434" t="s">
        <v>14</v>
      </c>
      <c r="G23434" t="s">
        <v>15</v>
      </c>
      <c r="H23434" t="s">
        <v>524</v>
      </c>
      <c r="I23434" t="s">
        <v>19</v>
      </c>
      <c r="J23434" t="s">
        <v>117</v>
      </c>
      <c r="K23434" s="1">
        <v>45415</v>
      </c>
      <c r="L23434">
        <v>30</v>
      </c>
      <c r="M23434">
        <v>2</v>
      </c>
      <c r="N23434" t="s">
        <v>538</v>
      </c>
      <c r="O23434" t="s">
        <v>537</v>
      </c>
      <c r="P23434" t="s">
        <v>627</v>
      </c>
    </row>
    <row r="23435" spans="1:16" x14ac:dyDescent="0.25">
      <c r="A23435" t="s">
        <v>96</v>
      </c>
      <c r="B23435" t="s">
        <v>83</v>
      </c>
      <c r="C23435" t="s">
        <v>64</v>
      </c>
      <c r="E23435" t="s">
        <v>14</v>
      </c>
      <c r="F23435" t="s">
        <v>14</v>
      </c>
      <c r="G23435" t="s">
        <v>15</v>
      </c>
      <c r="H23435" t="s">
        <v>524</v>
      </c>
      <c r="I23435" t="s">
        <v>19</v>
      </c>
      <c r="J23435" t="s">
        <v>117</v>
      </c>
      <c r="K23435" s="1">
        <v>45418</v>
      </c>
      <c r="L23435">
        <v>30</v>
      </c>
      <c r="M23435">
        <v>3</v>
      </c>
      <c r="N23435" t="s">
        <v>538</v>
      </c>
      <c r="O23435" t="s">
        <v>537</v>
      </c>
      <c r="P23435" t="s">
        <v>627</v>
      </c>
    </row>
    <row r="23436" spans="1:16" x14ac:dyDescent="0.25">
      <c r="A23436" t="s">
        <v>96</v>
      </c>
      <c r="B23436" t="s">
        <v>83</v>
      </c>
      <c r="C23436" t="s">
        <v>64</v>
      </c>
      <c r="E23436" t="s">
        <v>14</v>
      </c>
      <c r="F23436" t="s">
        <v>14</v>
      </c>
      <c r="G23436" t="s">
        <v>15</v>
      </c>
      <c r="H23436" t="s">
        <v>524</v>
      </c>
      <c r="I23436" t="s">
        <v>19</v>
      </c>
      <c r="J23436" t="s">
        <v>117</v>
      </c>
      <c r="K23436" s="1">
        <v>45419</v>
      </c>
      <c r="L23436">
        <v>30</v>
      </c>
      <c r="M23436">
        <v>3</v>
      </c>
      <c r="N23436" t="s">
        <v>538</v>
      </c>
      <c r="O23436" t="s">
        <v>537</v>
      </c>
      <c r="P23436" t="s">
        <v>627</v>
      </c>
    </row>
    <row r="23437" spans="1:16" x14ac:dyDescent="0.25">
      <c r="A23437" t="s">
        <v>96</v>
      </c>
      <c r="B23437" t="s">
        <v>83</v>
      </c>
      <c r="C23437" t="s">
        <v>64</v>
      </c>
      <c r="E23437" t="s">
        <v>14</v>
      </c>
      <c r="F23437" t="s">
        <v>14</v>
      </c>
      <c r="G23437" t="s">
        <v>15</v>
      </c>
      <c r="H23437" t="s">
        <v>524</v>
      </c>
      <c r="I23437" t="s">
        <v>19</v>
      </c>
      <c r="J23437" t="s">
        <v>117</v>
      </c>
      <c r="K23437" s="1">
        <v>45420</v>
      </c>
      <c r="L23437">
        <v>30</v>
      </c>
      <c r="M23437">
        <v>3</v>
      </c>
      <c r="N23437" t="s">
        <v>538</v>
      </c>
      <c r="O23437" t="s">
        <v>537</v>
      </c>
      <c r="P23437" t="s">
        <v>627</v>
      </c>
    </row>
    <row r="23438" spans="1:16" x14ac:dyDescent="0.25">
      <c r="A23438" t="s">
        <v>96</v>
      </c>
      <c r="B23438" t="s">
        <v>83</v>
      </c>
      <c r="C23438" t="s">
        <v>64</v>
      </c>
      <c r="E23438" t="s">
        <v>14</v>
      </c>
      <c r="F23438" t="s">
        <v>14</v>
      </c>
      <c r="G23438" t="s">
        <v>15</v>
      </c>
      <c r="H23438" t="s">
        <v>524</v>
      </c>
      <c r="I23438" t="s">
        <v>19</v>
      </c>
      <c r="J23438" t="s">
        <v>117</v>
      </c>
      <c r="K23438" s="1">
        <v>45421</v>
      </c>
      <c r="L23438">
        <v>30</v>
      </c>
      <c r="M23438">
        <v>3</v>
      </c>
      <c r="N23438" t="s">
        <v>538</v>
      </c>
      <c r="O23438" t="s">
        <v>537</v>
      </c>
      <c r="P23438" t="s">
        <v>627</v>
      </c>
    </row>
    <row r="23439" spans="1:16" x14ac:dyDescent="0.25">
      <c r="A23439" t="s">
        <v>96</v>
      </c>
      <c r="B23439" t="s">
        <v>83</v>
      </c>
      <c r="C23439" t="s">
        <v>64</v>
      </c>
      <c r="E23439" t="s">
        <v>14</v>
      </c>
      <c r="F23439" t="s">
        <v>14</v>
      </c>
      <c r="G23439" t="s">
        <v>15</v>
      </c>
      <c r="H23439" t="s">
        <v>524</v>
      </c>
      <c r="I23439" t="s">
        <v>19</v>
      </c>
      <c r="J23439" t="s">
        <v>117</v>
      </c>
      <c r="K23439" s="1">
        <v>45425</v>
      </c>
      <c r="L23439">
        <v>10.001999999999899</v>
      </c>
      <c r="M23439">
        <v>4</v>
      </c>
      <c r="N23439" t="s">
        <v>538</v>
      </c>
      <c r="O23439" t="s">
        <v>537</v>
      </c>
      <c r="P23439" t="s">
        <v>627</v>
      </c>
    </row>
    <row r="23440" spans="1:16" x14ac:dyDescent="0.25">
      <c r="A23440" t="s">
        <v>96</v>
      </c>
      <c r="B23440" t="s">
        <v>83</v>
      </c>
      <c r="C23440" t="s">
        <v>64</v>
      </c>
      <c r="E23440" t="s">
        <v>14</v>
      </c>
      <c r="F23440" t="s">
        <v>14</v>
      </c>
      <c r="G23440" t="s">
        <v>15</v>
      </c>
      <c r="H23440" t="s">
        <v>524</v>
      </c>
      <c r="I23440" t="s">
        <v>19</v>
      </c>
      <c r="J23440" t="s">
        <v>117</v>
      </c>
      <c r="K23440" s="1">
        <v>45426</v>
      </c>
      <c r="L23440">
        <v>30</v>
      </c>
      <c r="M23440">
        <v>4</v>
      </c>
      <c r="N23440" t="s">
        <v>538</v>
      </c>
      <c r="O23440" t="s">
        <v>537</v>
      </c>
      <c r="P23440" t="s">
        <v>627</v>
      </c>
    </row>
    <row r="23441" spans="1:16" x14ac:dyDescent="0.25">
      <c r="A23441" t="s">
        <v>96</v>
      </c>
      <c r="B23441" t="s">
        <v>83</v>
      </c>
      <c r="C23441" t="s">
        <v>64</v>
      </c>
      <c r="E23441" t="s">
        <v>14</v>
      </c>
      <c r="F23441" t="s">
        <v>14</v>
      </c>
      <c r="G23441" t="s">
        <v>15</v>
      </c>
      <c r="H23441" t="s">
        <v>524</v>
      </c>
      <c r="I23441" t="s">
        <v>19</v>
      </c>
      <c r="J23441" t="s">
        <v>117</v>
      </c>
      <c r="K23441" s="1">
        <v>45427</v>
      </c>
      <c r="L23441">
        <v>30</v>
      </c>
      <c r="M23441">
        <v>4</v>
      </c>
      <c r="N23441" t="s">
        <v>538</v>
      </c>
      <c r="O23441" t="s">
        <v>537</v>
      </c>
      <c r="P23441" t="s">
        <v>627</v>
      </c>
    </row>
    <row r="23442" spans="1:16" x14ac:dyDescent="0.25">
      <c r="A23442" t="s">
        <v>96</v>
      </c>
      <c r="B23442" t="s">
        <v>83</v>
      </c>
      <c r="C23442" t="s">
        <v>64</v>
      </c>
      <c r="E23442" t="s">
        <v>14</v>
      </c>
      <c r="F23442" t="s">
        <v>14</v>
      </c>
      <c r="G23442" t="s">
        <v>15</v>
      </c>
      <c r="H23442" t="s">
        <v>524</v>
      </c>
      <c r="I23442" t="s">
        <v>19</v>
      </c>
      <c r="J23442" t="s">
        <v>117</v>
      </c>
      <c r="K23442" s="1">
        <v>45428</v>
      </c>
      <c r="L23442">
        <v>30</v>
      </c>
      <c r="M23442">
        <v>4</v>
      </c>
      <c r="N23442" t="s">
        <v>538</v>
      </c>
      <c r="O23442" t="s">
        <v>537</v>
      </c>
      <c r="P23442" t="s">
        <v>627</v>
      </c>
    </row>
    <row r="23443" spans="1:16" x14ac:dyDescent="0.25">
      <c r="A23443" t="s">
        <v>96</v>
      </c>
      <c r="B23443" t="s">
        <v>83</v>
      </c>
      <c r="C23443" t="s">
        <v>64</v>
      </c>
      <c r="E23443" t="s">
        <v>14</v>
      </c>
      <c r="F23443" t="s">
        <v>14</v>
      </c>
      <c r="G23443" t="s">
        <v>15</v>
      </c>
      <c r="H23443" t="s">
        <v>25</v>
      </c>
      <c r="I23443" t="s">
        <v>21</v>
      </c>
      <c r="J23443" t="s">
        <v>117</v>
      </c>
      <c r="K23443" s="1">
        <v>45429</v>
      </c>
      <c r="L23443">
        <v>10.001999999999899</v>
      </c>
      <c r="M23443">
        <v>4</v>
      </c>
      <c r="N23443" t="s">
        <v>538</v>
      </c>
      <c r="O23443" t="s">
        <v>537</v>
      </c>
      <c r="P23443" t="s">
        <v>627</v>
      </c>
    </row>
    <row r="23444" spans="1:16" x14ac:dyDescent="0.25">
      <c r="A23444" t="s">
        <v>96</v>
      </c>
      <c r="B23444" t="s">
        <v>83</v>
      </c>
      <c r="C23444" t="s">
        <v>64</v>
      </c>
      <c r="E23444" t="s">
        <v>14</v>
      </c>
      <c r="F23444" t="s">
        <v>14</v>
      </c>
      <c r="G23444" t="s">
        <v>15</v>
      </c>
      <c r="H23444" t="s">
        <v>25</v>
      </c>
      <c r="I23444" t="s">
        <v>22</v>
      </c>
      <c r="J23444" t="s">
        <v>117</v>
      </c>
      <c r="K23444" s="1">
        <v>45429</v>
      </c>
      <c r="L23444">
        <v>30</v>
      </c>
      <c r="M23444">
        <v>4</v>
      </c>
      <c r="N23444" t="s">
        <v>538</v>
      </c>
      <c r="O23444" t="s">
        <v>537</v>
      </c>
      <c r="P23444" t="s">
        <v>627</v>
      </c>
    </row>
    <row r="23445" spans="1:16" x14ac:dyDescent="0.25">
      <c r="A23445" t="s">
        <v>96</v>
      </c>
      <c r="B23445" t="s">
        <v>83</v>
      </c>
      <c r="C23445" t="s">
        <v>64</v>
      </c>
      <c r="E23445" t="s">
        <v>14</v>
      </c>
      <c r="F23445" t="s">
        <v>14</v>
      </c>
      <c r="G23445" t="s">
        <v>15</v>
      </c>
      <c r="H23445" t="s">
        <v>25</v>
      </c>
      <c r="I23445" t="s">
        <v>23</v>
      </c>
      <c r="J23445" t="s">
        <v>117</v>
      </c>
      <c r="K23445" s="1">
        <v>45419</v>
      </c>
      <c r="L23445">
        <v>30</v>
      </c>
      <c r="M23445">
        <v>3</v>
      </c>
      <c r="N23445" t="s">
        <v>538</v>
      </c>
      <c r="O23445" t="s">
        <v>537</v>
      </c>
      <c r="P23445" t="s">
        <v>627</v>
      </c>
    </row>
    <row r="23446" spans="1:16" x14ac:dyDescent="0.25">
      <c r="A23446" t="s">
        <v>96</v>
      </c>
      <c r="B23446" t="s">
        <v>83</v>
      </c>
      <c r="C23446" t="s">
        <v>64</v>
      </c>
      <c r="E23446" t="s">
        <v>14</v>
      </c>
      <c r="F23446" t="s">
        <v>14</v>
      </c>
      <c r="G23446" t="s">
        <v>15</v>
      </c>
      <c r="H23446" t="s">
        <v>25</v>
      </c>
      <c r="I23446" t="s">
        <v>68</v>
      </c>
      <c r="J23446" t="s">
        <v>117</v>
      </c>
      <c r="K23446" s="1">
        <v>45429</v>
      </c>
      <c r="L23446">
        <v>30</v>
      </c>
      <c r="M23446">
        <v>4</v>
      </c>
      <c r="N23446" t="s">
        <v>538</v>
      </c>
      <c r="O23446" t="s">
        <v>537</v>
      </c>
      <c r="P23446" t="s">
        <v>627</v>
      </c>
    </row>
    <row r="23447" spans="1:16" x14ac:dyDescent="0.25">
      <c r="A23447" t="s">
        <v>96</v>
      </c>
      <c r="B23447" t="s">
        <v>83</v>
      </c>
      <c r="C23447" t="s">
        <v>64</v>
      </c>
      <c r="E23447" t="s">
        <v>14</v>
      </c>
      <c r="F23447" t="s">
        <v>14</v>
      </c>
      <c r="G23447" t="s">
        <v>15</v>
      </c>
      <c r="H23447" t="s">
        <v>25</v>
      </c>
      <c r="I23447" t="s">
        <v>26</v>
      </c>
      <c r="J23447" t="s">
        <v>118</v>
      </c>
      <c r="K23447" s="1">
        <v>45408</v>
      </c>
      <c r="L23447">
        <v>10.001999999999899</v>
      </c>
      <c r="M23447">
        <v>1</v>
      </c>
      <c r="N23447" t="s">
        <v>538</v>
      </c>
      <c r="O23447" t="s">
        <v>537</v>
      </c>
      <c r="P23447" t="s">
        <v>627</v>
      </c>
    </row>
    <row r="23448" spans="1:16" x14ac:dyDescent="0.25">
      <c r="A23448" t="s">
        <v>96</v>
      </c>
      <c r="B23448" t="s">
        <v>83</v>
      </c>
      <c r="C23448" t="s">
        <v>64</v>
      </c>
      <c r="E23448" t="s">
        <v>14</v>
      </c>
      <c r="F23448" t="s">
        <v>14</v>
      </c>
      <c r="G23448" t="s">
        <v>15</v>
      </c>
      <c r="H23448" t="s">
        <v>25</v>
      </c>
      <c r="I23448" t="s">
        <v>26</v>
      </c>
      <c r="J23448" t="s">
        <v>118</v>
      </c>
      <c r="K23448" s="1">
        <v>45411</v>
      </c>
      <c r="L23448">
        <v>10.001999999999899</v>
      </c>
      <c r="M23448">
        <v>2</v>
      </c>
      <c r="N23448" t="s">
        <v>538</v>
      </c>
      <c r="O23448" t="s">
        <v>537</v>
      </c>
      <c r="P23448" t="s">
        <v>627</v>
      </c>
    </row>
    <row r="23449" spans="1:16" x14ac:dyDescent="0.25">
      <c r="A23449" t="s">
        <v>96</v>
      </c>
      <c r="B23449" t="s">
        <v>83</v>
      </c>
      <c r="C23449" t="s">
        <v>64</v>
      </c>
      <c r="E23449" t="s">
        <v>14</v>
      </c>
      <c r="F23449" t="s">
        <v>14</v>
      </c>
      <c r="G23449" t="s">
        <v>15</v>
      </c>
      <c r="H23449" t="s">
        <v>25</v>
      </c>
      <c r="I23449" t="s">
        <v>26</v>
      </c>
      <c r="J23449" t="s">
        <v>118</v>
      </c>
      <c r="K23449" s="1">
        <v>45418</v>
      </c>
      <c r="L23449">
        <v>10.001999999999899</v>
      </c>
      <c r="M23449">
        <v>3</v>
      </c>
      <c r="N23449" t="s">
        <v>538</v>
      </c>
      <c r="O23449" t="s">
        <v>537</v>
      </c>
      <c r="P23449" t="s">
        <v>627</v>
      </c>
    </row>
    <row r="23450" spans="1:16" x14ac:dyDescent="0.25">
      <c r="A23450" t="s">
        <v>96</v>
      </c>
      <c r="B23450" t="s">
        <v>83</v>
      </c>
      <c r="C23450" t="s">
        <v>64</v>
      </c>
      <c r="E23450" t="s">
        <v>14</v>
      </c>
      <c r="F23450" t="s">
        <v>14</v>
      </c>
      <c r="G23450" t="s">
        <v>15</v>
      </c>
      <c r="H23450" t="s">
        <v>25</v>
      </c>
      <c r="I23450" t="s">
        <v>27</v>
      </c>
      <c r="J23450" t="s">
        <v>118</v>
      </c>
      <c r="K23450" s="1">
        <v>45404</v>
      </c>
      <c r="L23450">
        <v>30</v>
      </c>
      <c r="M23450">
        <v>1</v>
      </c>
      <c r="N23450" t="s">
        <v>538</v>
      </c>
      <c r="O23450" t="s">
        <v>537</v>
      </c>
      <c r="P23450" t="s">
        <v>627</v>
      </c>
    </row>
    <row r="23451" spans="1:16" x14ac:dyDescent="0.25">
      <c r="A23451" t="s">
        <v>96</v>
      </c>
      <c r="B23451" t="s">
        <v>83</v>
      </c>
      <c r="C23451" t="s">
        <v>64</v>
      </c>
      <c r="E23451" t="s">
        <v>14</v>
      </c>
      <c r="F23451" t="s">
        <v>14</v>
      </c>
      <c r="G23451" t="s">
        <v>15</v>
      </c>
      <c r="H23451" t="s">
        <v>25</v>
      </c>
      <c r="I23451" t="s">
        <v>27</v>
      </c>
      <c r="J23451" t="s">
        <v>118</v>
      </c>
      <c r="K23451" s="1">
        <v>45405</v>
      </c>
      <c r="L23451">
        <v>30</v>
      </c>
      <c r="M23451">
        <v>1</v>
      </c>
      <c r="N23451" t="s">
        <v>538</v>
      </c>
      <c r="O23451" t="s">
        <v>537</v>
      </c>
      <c r="P23451" t="s">
        <v>627</v>
      </c>
    </row>
    <row r="23452" spans="1:16" x14ac:dyDescent="0.25">
      <c r="A23452" t="s">
        <v>96</v>
      </c>
      <c r="B23452" t="s">
        <v>83</v>
      </c>
      <c r="C23452" t="s">
        <v>64</v>
      </c>
      <c r="E23452" t="s">
        <v>14</v>
      </c>
      <c r="F23452" t="s">
        <v>14</v>
      </c>
      <c r="G23452" t="s">
        <v>15</v>
      </c>
      <c r="H23452" t="s">
        <v>25</v>
      </c>
      <c r="I23452" t="s">
        <v>27</v>
      </c>
      <c r="J23452" t="s">
        <v>118</v>
      </c>
      <c r="K23452" s="1">
        <v>45411</v>
      </c>
      <c r="L23452">
        <v>60</v>
      </c>
      <c r="M23452">
        <v>2</v>
      </c>
      <c r="N23452" t="s">
        <v>538</v>
      </c>
      <c r="O23452" t="s">
        <v>537</v>
      </c>
      <c r="P23452" t="s">
        <v>627</v>
      </c>
    </row>
    <row r="23453" spans="1:16" x14ac:dyDescent="0.25">
      <c r="A23453" t="s">
        <v>96</v>
      </c>
      <c r="B23453" t="s">
        <v>83</v>
      </c>
      <c r="C23453" t="s">
        <v>64</v>
      </c>
      <c r="E23453" t="s">
        <v>14</v>
      </c>
      <c r="F23453" t="s">
        <v>14</v>
      </c>
      <c r="G23453" t="s">
        <v>15</v>
      </c>
      <c r="H23453" t="s">
        <v>25</v>
      </c>
      <c r="I23453" t="s">
        <v>27</v>
      </c>
      <c r="J23453" t="s">
        <v>118</v>
      </c>
      <c r="K23453" s="1">
        <v>45412</v>
      </c>
      <c r="L23453">
        <v>60</v>
      </c>
      <c r="M23453">
        <v>2</v>
      </c>
      <c r="N23453" t="s">
        <v>538</v>
      </c>
      <c r="O23453" t="s">
        <v>537</v>
      </c>
      <c r="P23453" t="s">
        <v>627</v>
      </c>
    </row>
    <row r="23454" spans="1:16" x14ac:dyDescent="0.25">
      <c r="A23454" t="s">
        <v>96</v>
      </c>
      <c r="B23454" t="s">
        <v>83</v>
      </c>
      <c r="C23454" t="s">
        <v>64</v>
      </c>
      <c r="E23454" t="s">
        <v>14</v>
      </c>
      <c r="F23454" t="s">
        <v>14</v>
      </c>
      <c r="G23454" t="s">
        <v>15</v>
      </c>
      <c r="H23454" t="s">
        <v>25</v>
      </c>
      <c r="I23454" t="s">
        <v>27</v>
      </c>
      <c r="J23454" t="s">
        <v>118</v>
      </c>
      <c r="K23454" s="1">
        <v>45418</v>
      </c>
      <c r="L23454">
        <v>60</v>
      </c>
      <c r="M23454">
        <v>3</v>
      </c>
      <c r="N23454" t="s">
        <v>538</v>
      </c>
      <c r="O23454" t="s">
        <v>537</v>
      </c>
      <c r="P23454" t="s">
        <v>627</v>
      </c>
    </row>
    <row r="23455" spans="1:16" x14ac:dyDescent="0.25">
      <c r="A23455" t="s">
        <v>96</v>
      </c>
      <c r="B23455" t="s">
        <v>83</v>
      </c>
      <c r="C23455" t="s">
        <v>64</v>
      </c>
      <c r="E23455" t="s">
        <v>14</v>
      </c>
      <c r="F23455" t="s">
        <v>14</v>
      </c>
      <c r="G23455" t="s">
        <v>15</v>
      </c>
      <c r="H23455" t="s">
        <v>25</v>
      </c>
      <c r="I23455" t="s">
        <v>27</v>
      </c>
      <c r="J23455" t="s">
        <v>118</v>
      </c>
      <c r="K23455" s="1">
        <v>45419</v>
      </c>
      <c r="L23455">
        <v>60</v>
      </c>
      <c r="M23455">
        <v>3</v>
      </c>
      <c r="N23455" t="s">
        <v>538</v>
      </c>
      <c r="O23455" t="s">
        <v>537</v>
      </c>
      <c r="P23455" t="s">
        <v>627</v>
      </c>
    </row>
    <row r="23456" spans="1:16" x14ac:dyDescent="0.25">
      <c r="A23456" t="s">
        <v>96</v>
      </c>
      <c r="B23456" t="s">
        <v>83</v>
      </c>
      <c r="C23456" t="s">
        <v>64</v>
      </c>
      <c r="E23456" t="s">
        <v>14</v>
      </c>
      <c r="F23456" t="s">
        <v>14</v>
      </c>
      <c r="G23456" t="s">
        <v>15</v>
      </c>
      <c r="H23456" t="s">
        <v>25</v>
      </c>
      <c r="I23456" t="s">
        <v>27</v>
      </c>
      <c r="J23456" t="s">
        <v>118</v>
      </c>
      <c r="K23456" s="1">
        <v>45421</v>
      </c>
      <c r="L23456">
        <v>30</v>
      </c>
      <c r="M23456">
        <v>3</v>
      </c>
      <c r="N23456" t="s">
        <v>538</v>
      </c>
      <c r="O23456" t="s">
        <v>537</v>
      </c>
      <c r="P23456" t="s">
        <v>627</v>
      </c>
    </row>
    <row r="23457" spans="1:16" x14ac:dyDescent="0.25">
      <c r="A23457" t="s">
        <v>96</v>
      </c>
      <c r="B23457" t="s">
        <v>83</v>
      </c>
      <c r="C23457" t="s">
        <v>64</v>
      </c>
      <c r="E23457" t="s">
        <v>14</v>
      </c>
      <c r="F23457" t="s">
        <v>14</v>
      </c>
      <c r="G23457" t="s">
        <v>15</v>
      </c>
      <c r="H23457" t="s">
        <v>25</v>
      </c>
      <c r="I23457" t="s">
        <v>27</v>
      </c>
      <c r="J23457" t="s">
        <v>118</v>
      </c>
      <c r="K23457" s="1">
        <v>45425</v>
      </c>
      <c r="L23457">
        <v>30</v>
      </c>
      <c r="M23457">
        <v>4</v>
      </c>
      <c r="N23457" t="s">
        <v>538</v>
      </c>
      <c r="O23457" t="s">
        <v>537</v>
      </c>
      <c r="P23457" t="s">
        <v>627</v>
      </c>
    </row>
    <row r="23458" spans="1:16" x14ac:dyDescent="0.25">
      <c r="A23458" t="s">
        <v>96</v>
      </c>
      <c r="B23458" t="s">
        <v>83</v>
      </c>
      <c r="C23458" t="s">
        <v>64</v>
      </c>
      <c r="E23458" t="s">
        <v>14</v>
      </c>
      <c r="F23458" t="s">
        <v>14</v>
      </c>
      <c r="G23458" t="s">
        <v>15</v>
      </c>
      <c r="H23458" t="s">
        <v>25</v>
      </c>
      <c r="I23458" t="s">
        <v>27</v>
      </c>
      <c r="J23458" t="s">
        <v>118</v>
      </c>
      <c r="K23458" s="1">
        <v>45426</v>
      </c>
      <c r="L23458">
        <v>60</v>
      </c>
      <c r="M23458">
        <v>4</v>
      </c>
      <c r="N23458" t="s">
        <v>538</v>
      </c>
      <c r="O23458" t="s">
        <v>537</v>
      </c>
      <c r="P23458" t="s">
        <v>627</v>
      </c>
    </row>
    <row r="23459" spans="1:16" x14ac:dyDescent="0.25">
      <c r="A23459" t="s">
        <v>96</v>
      </c>
      <c r="B23459" t="s">
        <v>83</v>
      </c>
      <c r="C23459" t="s">
        <v>64</v>
      </c>
      <c r="E23459" t="s">
        <v>14</v>
      </c>
      <c r="F23459" t="s">
        <v>14</v>
      </c>
      <c r="G23459" t="s">
        <v>15</v>
      </c>
      <c r="H23459" t="s">
        <v>25</v>
      </c>
      <c r="I23459" t="s">
        <v>27</v>
      </c>
      <c r="J23459" t="s">
        <v>118</v>
      </c>
      <c r="K23459" s="1">
        <v>45427</v>
      </c>
      <c r="L23459">
        <v>30</v>
      </c>
      <c r="M23459">
        <v>4</v>
      </c>
      <c r="N23459" t="s">
        <v>538</v>
      </c>
      <c r="O23459" t="s">
        <v>537</v>
      </c>
      <c r="P23459" t="s">
        <v>627</v>
      </c>
    </row>
    <row r="23460" spans="1:16" x14ac:dyDescent="0.25">
      <c r="A23460" t="s">
        <v>96</v>
      </c>
      <c r="B23460" t="s">
        <v>83</v>
      </c>
      <c r="C23460" t="s">
        <v>64</v>
      </c>
      <c r="E23460" t="s">
        <v>14</v>
      </c>
      <c r="F23460" t="s">
        <v>14</v>
      </c>
      <c r="G23460" t="s">
        <v>15</v>
      </c>
      <c r="H23460" t="s">
        <v>25</v>
      </c>
      <c r="I23460" t="s">
        <v>28</v>
      </c>
      <c r="J23460" t="s">
        <v>118</v>
      </c>
      <c r="K23460" s="1">
        <v>45415</v>
      </c>
      <c r="L23460">
        <v>30</v>
      </c>
      <c r="M23460">
        <v>2</v>
      </c>
      <c r="N23460" t="s">
        <v>538</v>
      </c>
      <c r="O23460" t="s">
        <v>537</v>
      </c>
      <c r="P23460" t="s">
        <v>627</v>
      </c>
    </row>
    <row r="23461" spans="1:16" x14ac:dyDescent="0.25">
      <c r="A23461" t="s">
        <v>96</v>
      </c>
      <c r="B23461" t="s">
        <v>83</v>
      </c>
      <c r="C23461" t="s">
        <v>64</v>
      </c>
      <c r="E23461" t="s">
        <v>14</v>
      </c>
      <c r="F23461" t="s">
        <v>14</v>
      </c>
      <c r="G23461" t="s">
        <v>15</v>
      </c>
      <c r="H23461" t="s">
        <v>25</v>
      </c>
      <c r="I23461" t="s">
        <v>28</v>
      </c>
      <c r="J23461" t="s">
        <v>118</v>
      </c>
      <c r="K23461" s="1">
        <v>45418</v>
      </c>
      <c r="L23461">
        <v>30</v>
      </c>
      <c r="M23461">
        <v>3</v>
      </c>
      <c r="N23461" t="s">
        <v>538</v>
      </c>
      <c r="O23461" t="s">
        <v>537</v>
      </c>
      <c r="P23461" t="s">
        <v>627</v>
      </c>
    </row>
    <row r="23462" spans="1:16" x14ac:dyDescent="0.25">
      <c r="A23462" t="s">
        <v>96</v>
      </c>
      <c r="B23462" t="s">
        <v>83</v>
      </c>
      <c r="C23462" t="s">
        <v>64</v>
      </c>
      <c r="E23462" t="s">
        <v>14</v>
      </c>
      <c r="F23462" t="s">
        <v>14</v>
      </c>
      <c r="G23462" t="s">
        <v>15</v>
      </c>
      <c r="H23462" t="s">
        <v>25</v>
      </c>
      <c r="I23462" t="s">
        <v>28</v>
      </c>
      <c r="J23462" t="s">
        <v>118</v>
      </c>
      <c r="K23462" s="1">
        <v>45420</v>
      </c>
      <c r="L23462">
        <v>30</v>
      </c>
      <c r="M23462">
        <v>3</v>
      </c>
      <c r="N23462" t="s">
        <v>538</v>
      </c>
      <c r="O23462" t="s">
        <v>537</v>
      </c>
      <c r="P23462" t="s">
        <v>627</v>
      </c>
    </row>
    <row r="23463" spans="1:16" x14ac:dyDescent="0.25">
      <c r="A23463" t="s">
        <v>96</v>
      </c>
      <c r="B23463" t="s">
        <v>83</v>
      </c>
      <c r="C23463" t="s">
        <v>64</v>
      </c>
      <c r="E23463" t="s">
        <v>14</v>
      </c>
      <c r="F23463" t="s">
        <v>14</v>
      </c>
      <c r="G23463" t="s">
        <v>15</v>
      </c>
      <c r="H23463" t="s">
        <v>25</v>
      </c>
      <c r="I23463" t="s">
        <v>28</v>
      </c>
      <c r="J23463" t="s">
        <v>118</v>
      </c>
      <c r="K23463" s="1">
        <v>45421</v>
      </c>
      <c r="L23463">
        <v>30</v>
      </c>
      <c r="M23463">
        <v>3</v>
      </c>
      <c r="N23463" t="s">
        <v>538</v>
      </c>
      <c r="O23463" t="s">
        <v>537</v>
      </c>
      <c r="P23463" t="s">
        <v>627</v>
      </c>
    </row>
    <row r="23464" spans="1:16" x14ac:dyDescent="0.25">
      <c r="A23464" t="s">
        <v>96</v>
      </c>
      <c r="B23464" t="s">
        <v>83</v>
      </c>
      <c r="C23464" t="s">
        <v>64</v>
      </c>
      <c r="E23464" t="s">
        <v>14</v>
      </c>
      <c r="F23464" t="s">
        <v>14</v>
      </c>
      <c r="G23464" t="s">
        <v>15</v>
      </c>
      <c r="H23464" t="s">
        <v>25</v>
      </c>
      <c r="I23464" t="s">
        <v>28</v>
      </c>
      <c r="J23464" t="s">
        <v>118</v>
      </c>
      <c r="K23464" s="1">
        <v>45426</v>
      </c>
      <c r="L23464">
        <v>10.001999999999899</v>
      </c>
      <c r="M23464">
        <v>4</v>
      </c>
      <c r="N23464" t="s">
        <v>538</v>
      </c>
      <c r="O23464" t="s">
        <v>537</v>
      </c>
      <c r="P23464" t="s">
        <v>627</v>
      </c>
    </row>
    <row r="23465" spans="1:16" x14ac:dyDescent="0.25">
      <c r="A23465" t="s">
        <v>96</v>
      </c>
      <c r="B23465" t="s">
        <v>83</v>
      </c>
      <c r="C23465" t="s">
        <v>64</v>
      </c>
      <c r="E23465" t="s">
        <v>14</v>
      </c>
      <c r="F23465" t="s">
        <v>14</v>
      </c>
      <c r="G23465" t="s">
        <v>15</v>
      </c>
      <c r="H23465" t="s">
        <v>25</v>
      </c>
      <c r="I23465" t="s">
        <v>28</v>
      </c>
      <c r="J23465" t="s">
        <v>118</v>
      </c>
      <c r="K23465" s="1">
        <v>45428</v>
      </c>
      <c r="L23465">
        <v>60</v>
      </c>
      <c r="M23465">
        <v>4</v>
      </c>
      <c r="N23465" t="s">
        <v>538</v>
      </c>
      <c r="O23465" t="s">
        <v>537</v>
      </c>
      <c r="P23465" t="s">
        <v>627</v>
      </c>
    </row>
    <row r="23466" spans="1:16" x14ac:dyDescent="0.25">
      <c r="A23466" t="s">
        <v>96</v>
      </c>
      <c r="B23466" t="s">
        <v>83</v>
      </c>
      <c r="C23466" t="s">
        <v>64</v>
      </c>
      <c r="E23466" t="s">
        <v>14</v>
      </c>
      <c r="F23466" t="s">
        <v>14</v>
      </c>
      <c r="G23466" t="s">
        <v>15</v>
      </c>
      <c r="H23466" t="s">
        <v>25</v>
      </c>
      <c r="I23466" t="s">
        <v>28</v>
      </c>
      <c r="J23466" t="s">
        <v>118</v>
      </c>
      <c r="K23466" s="1">
        <v>45429</v>
      </c>
      <c r="L23466">
        <v>60</v>
      </c>
      <c r="M23466">
        <v>4</v>
      </c>
      <c r="N23466" t="s">
        <v>538</v>
      </c>
      <c r="O23466" t="s">
        <v>537</v>
      </c>
      <c r="P23466" t="s">
        <v>627</v>
      </c>
    </row>
    <row r="23467" spans="1:16" x14ac:dyDescent="0.25">
      <c r="A23467" t="s">
        <v>96</v>
      </c>
      <c r="B23467" t="s">
        <v>83</v>
      </c>
      <c r="C23467" t="s">
        <v>64</v>
      </c>
      <c r="E23467" t="s">
        <v>14</v>
      </c>
      <c r="F23467" t="s">
        <v>14</v>
      </c>
      <c r="G23467" t="s">
        <v>15</v>
      </c>
      <c r="H23467" t="s">
        <v>25</v>
      </c>
      <c r="I23467" t="s">
        <v>29</v>
      </c>
      <c r="J23467" t="s">
        <v>118</v>
      </c>
      <c r="K23467" s="1">
        <v>45408</v>
      </c>
      <c r="L23467">
        <v>60</v>
      </c>
      <c r="M23467">
        <v>1</v>
      </c>
      <c r="N23467" t="s">
        <v>538</v>
      </c>
      <c r="O23467" t="s">
        <v>537</v>
      </c>
      <c r="P23467" t="s">
        <v>627</v>
      </c>
    </row>
    <row r="23468" spans="1:16" x14ac:dyDescent="0.25">
      <c r="A23468" t="s">
        <v>96</v>
      </c>
      <c r="B23468" t="s">
        <v>83</v>
      </c>
      <c r="C23468" t="s">
        <v>64</v>
      </c>
      <c r="E23468" t="s">
        <v>14</v>
      </c>
      <c r="F23468" t="s">
        <v>14</v>
      </c>
      <c r="G23468" t="s">
        <v>15</v>
      </c>
      <c r="H23468" t="s">
        <v>25</v>
      </c>
      <c r="I23468" t="s">
        <v>29</v>
      </c>
      <c r="J23468" t="s">
        <v>118</v>
      </c>
      <c r="K23468" s="1">
        <v>45413</v>
      </c>
      <c r="L23468">
        <v>60</v>
      </c>
      <c r="M23468">
        <v>2</v>
      </c>
      <c r="N23468" t="s">
        <v>538</v>
      </c>
      <c r="O23468" t="s">
        <v>537</v>
      </c>
      <c r="P23468" t="s">
        <v>627</v>
      </c>
    </row>
    <row r="23469" spans="1:16" x14ac:dyDescent="0.25">
      <c r="A23469" t="s">
        <v>96</v>
      </c>
      <c r="B23469" t="s">
        <v>83</v>
      </c>
      <c r="C23469" t="s">
        <v>64</v>
      </c>
      <c r="E23469" t="s">
        <v>14</v>
      </c>
      <c r="F23469" t="s">
        <v>14</v>
      </c>
      <c r="G23469" t="s">
        <v>15</v>
      </c>
      <c r="H23469" t="s">
        <v>25</v>
      </c>
      <c r="I23469" t="s">
        <v>29</v>
      </c>
      <c r="J23469" t="s">
        <v>118</v>
      </c>
      <c r="K23469" s="1">
        <v>45419</v>
      </c>
      <c r="L23469">
        <v>60</v>
      </c>
      <c r="M23469">
        <v>3</v>
      </c>
      <c r="N23469" t="s">
        <v>538</v>
      </c>
      <c r="O23469" t="s">
        <v>537</v>
      </c>
      <c r="P23469" t="s">
        <v>627</v>
      </c>
    </row>
    <row r="23470" spans="1:16" x14ac:dyDescent="0.25">
      <c r="A23470" t="s">
        <v>96</v>
      </c>
      <c r="B23470" t="s">
        <v>83</v>
      </c>
      <c r="C23470" t="s">
        <v>64</v>
      </c>
      <c r="E23470" t="s">
        <v>14</v>
      </c>
      <c r="F23470" t="s">
        <v>14</v>
      </c>
      <c r="G23470" t="s">
        <v>15</v>
      </c>
      <c r="H23470" t="s">
        <v>25</v>
      </c>
      <c r="I23470" t="s">
        <v>29</v>
      </c>
      <c r="J23470" t="s">
        <v>118</v>
      </c>
      <c r="K23470" s="1">
        <v>45421</v>
      </c>
      <c r="L23470">
        <v>30</v>
      </c>
      <c r="M23470">
        <v>3</v>
      </c>
      <c r="N23470" t="s">
        <v>538</v>
      </c>
      <c r="O23470" t="s">
        <v>537</v>
      </c>
      <c r="P23470" t="s">
        <v>627</v>
      </c>
    </row>
    <row r="23471" spans="1:16" x14ac:dyDescent="0.25">
      <c r="A23471" t="s">
        <v>96</v>
      </c>
      <c r="B23471" t="s">
        <v>83</v>
      </c>
      <c r="C23471" t="s">
        <v>64</v>
      </c>
      <c r="E23471" t="s">
        <v>14</v>
      </c>
      <c r="F23471" t="s">
        <v>14</v>
      </c>
      <c r="G23471" t="s">
        <v>15</v>
      </c>
      <c r="H23471" t="s">
        <v>25</v>
      </c>
      <c r="I23471" t="s">
        <v>29</v>
      </c>
      <c r="J23471" t="s">
        <v>118</v>
      </c>
      <c r="K23471" s="1">
        <v>45426</v>
      </c>
      <c r="L23471">
        <v>60</v>
      </c>
      <c r="M23471">
        <v>4</v>
      </c>
      <c r="N23471" t="s">
        <v>538</v>
      </c>
      <c r="O23471" t="s">
        <v>537</v>
      </c>
      <c r="P23471" t="s">
        <v>627</v>
      </c>
    </row>
    <row r="23472" spans="1:16" x14ac:dyDescent="0.25">
      <c r="A23472" t="s">
        <v>96</v>
      </c>
      <c r="B23472" t="s">
        <v>83</v>
      </c>
      <c r="C23472" t="s">
        <v>64</v>
      </c>
      <c r="E23472" t="s">
        <v>14</v>
      </c>
      <c r="F23472" t="s">
        <v>14</v>
      </c>
      <c r="G23472" t="s">
        <v>15</v>
      </c>
      <c r="H23472" t="s">
        <v>25</v>
      </c>
      <c r="I23472" t="s">
        <v>29</v>
      </c>
      <c r="J23472" t="s">
        <v>118</v>
      </c>
      <c r="K23472" s="1">
        <v>45428</v>
      </c>
      <c r="L23472">
        <v>30</v>
      </c>
      <c r="M23472">
        <v>4</v>
      </c>
      <c r="N23472" t="s">
        <v>538</v>
      </c>
      <c r="O23472" t="s">
        <v>537</v>
      </c>
      <c r="P23472" t="s">
        <v>627</v>
      </c>
    </row>
    <row r="23473" spans="1:16" x14ac:dyDescent="0.25">
      <c r="A23473" t="s">
        <v>96</v>
      </c>
      <c r="B23473" t="s">
        <v>83</v>
      </c>
      <c r="C23473" t="s">
        <v>64</v>
      </c>
      <c r="E23473" t="s">
        <v>14</v>
      </c>
      <c r="F23473" t="s">
        <v>14</v>
      </c>
      <c r="G23473" t="s">
        <v>15</v>
      </c>
      <c r="H23473" t="s">
        <v>30</v>
      </c>
      <c r="I23473" t="s">
        <v>89</v>
      </c>
      <c r="J23473" t="s">
        <v>119</v>
      </c>
      <c r="K23473" s="1">
        <v>45408</v>
      </c>
      <c r="L23473">
        <v>60</v>
      </c>
      <c r="M23473">
        <v>1</v>
      </c>
      <c r="N23473" t="s">
        <v>538</v>
      </c>
      <c r="O23473" t="s">
        <v>537</v>
      </c>
      <c r="P23473" t="s">
        <v>627</v>
      </c>
    </row>
    <row r="23474" spans="1:16" x14ac:dyDescent="0.25">
      <c r="A23474" t="s">
        <v>96</v>
      </c>
      <c r="B23474" t="s">
        <v>83</v>
      </c>
      <c r="C23474" t="s">
        <v>64</v>
      </c>
      <c r="E23474" t="s">
        <v>14</v>
      </c>
      <c r="F23474" t="s">
        <v>14</v>
      </c>
      <c r="G23474" t="s">
        <v>15</v>
      </c>
      <c r="H23474" t="s">
        <v>30</v>
      </c>
      <c r="I23474" t="s">
        <v>31</v>
      </c>
      <c r="J23474" t="s">
        <v>119</v>
      </c>
      <c r="K23474" s="1">
        <v>45414</v>
      </c>
      <c r="L23474">
        <v>10.001999999999899</v>
      </c>
      <c r="M23474">
        <v>2</v>
      </c>
      <c r="N23474" t="s">
        <v>538</v>
      </c>
      <c r="O23474" t="s">
        <v>537</v>
      </c>
      <c r="P23474" t="s">
        <v>627</v>
      </c>
    </row>
    <row r="23475" spans="1:16" x14ac:dyDescent="0.25">
      <c r="A23475" t="s">
        <v>96</v>
      </c>
      <c r="B23475" t="s">
        <v>83</v>
      </c>
      <c r="C23475" t="s">
        <v>64</v>
      </c>
      <c r="E23475" t="s">
        <v>14</v>
      </c>
      <c r="F23475" t="s">
        <v>14</v>
      </c>
      <c r="G23475" t="s">
        <v>15</v>
      </c>
      <c r="H23475" t="s">
        <v>30</v>
      </c>
      <c r="I23475" t="s">
        <v>31</v>
      </c>
      <c r="J23475" t="s">
        <v>119</v>
      </c>
      <c r="K23475" s="1">
        <v>45428</v>
      </c>
      <c r="L23475">
        <v>60</v>
      </c>
      <c r="M23475">
        <v>4</v>
      </c>
      <c r="N23475" t="s">
        <v>538</v>
      </c>
      <c r="O23475" t="s">
        <v>537</v>
      </c>
      <c r="P23475" t="s">
        <v>627</v>
      </c>
    </row>
    <row r="23476" spans="1:16" x14ac:dyDescent="0.25">
      <c r="A23476" t="s">
        <v>96</v>
      </c>
      <c r="B23476" t="s">
        <v>83</v>
      </c>
      <c r="C23476" t="s">
        <v>64</v>
      </c>
      <c r="E23476" t="s">
        <v>14</v>
      </c>
      <c r="F23476" t="s">
        <v>14</v>
      </c>
      <c r="G23476" t="s">
        <v>15</v>
      </c>
      <c r="H23476" t="s">
        <v>30</v>
      </c>
      <c r="I23476" t="s">
        <v>32</v>
      </c>
      <c r="J23476" t="s">
        <v>119</v>
      </c>
      <c r="K23476" s="1">
        <v>45420</v>
      </c>
      <c r="L23476">
        <v>60</v>
      </c>
      <c r="M23476">
        <v>3</v>
      </c>
      <c r="N23476" t="s">
        <v>538</v>
      </c>
      <c r="O23476" t="s">
        <v>537</v>
      </c>
      <c r="P23476" t="s">
        <v>627</v>
      </c>
    </row>
    <row r="23477" spans="1:16" x14ac:dyDescent="0.25">
      <c r="A23477" t="s">
        <v>96</v>
      </c>
      <c r="B23477" t="s">
        <v>83</v>
      </c>
      <c r="C23477" t="s">
        <v>64</v>
      </c>
      <c r="E23477" t="s">
        <v>14</v>
      </c>
      <c r="F23477" t="s">
        <v>14</v>
      </c>
      <c r="G23477" t="s">
        <v>15</v>
      </c>
      <c r="H23477" t="s">
        <v>30</v>
      </c>
      <c r="I23477" t="s">
        <v>32</v>
      </c>
      <c r="J23477" t="s">
        <v>119</v>
      </c>
      <c r="K23477" s="1">
        <v>45425</v>
      </c>
      <c r="L23477">
        <v>60</v>
      </c>
      <c r="M23477">
        <v>4</v>
      </c>
      <c r="N23477" t="s">
        <v>538</v>
      </c>
      <c r="O23477" t="s">
        <v>537</v>
      </c>
      <c r="P23477" t="s">
        <v>627</v>
      </c>
    </row>
    <row r="23478" spans="1:16" x14ac:dyDescent="0.25">
      <c r="A23478" t="s">
        <v>96</v>
      </c>
      <c r="B23478" t="s">
        <v>83</v>
      </c>
      <c r="C23478" t="s">
        <v>64</v>
      </c>
      <c r="E23478" t="s">
        <v>14</v>
      </c>
      <c r="F23478" t="s">
        <v>14</v>
      </c>
      <c r="G23478" t="s">
        <v>15</v>
      </c>
      <c r="H23478" t="s">
        <v>30</v>
      </c>
      <c r="I23478" t="s">
        <v>32</v>
      </c>
      <c r="J23478" t="s">
        <v>119</v>
      </c>
      <c r="K23478" s="1">
        <v>45426</v>
      </c>
      <c r="L23478">
        <v>10.001999999999899</v>
      </c>
      <c r="M23478">
        <v>4</v>
      </c>
      <c r="N23478" t="s">
        <v>538</v>
      </c>
      <c r="O23478" t="s">
        <v>537</v>
      </c>
      <c r="P23478" t="s">
        <v>627</v>
      </c>
    </row>
    <row r="23479" spans="1:16" x14ac:dyDescent="0.25">
      <c r="A23479" t="s">
        <v>96</v>
      </c>
      <c r="B23479" t="s">
        <v>83</v>
      </c>
      <c r="C23479" t="s">
        <v>64</v>
      </c>
      <c r="E23479" t="s">
        <v>14</v>
      </c>
      <c r="F23479" t="s">
        <v>14</v>
      </c>
      <c r="G23479" t="s">
        <v>15</v>
      </c>
      <c r="H23479" t="s">
        <v>30</v>
      </c>
      <c r="I23479" t="s">
        <v>32</v>
      </c>
      <c r="J23479" t="s">
        <v>119</v>
      </c>
      <c r="K23479" s="1">
        <v>45427</v>
      </c>
      <c r="L23479">
        <v>30</v>
      </c>
      <c r="M23479">
        <v>4</v>
      </c>
      <c r="N23479" t="s">
        <v>538</v>
      </c>
      <c r="O23479" t="s">
        <v>537</v>
      </c>
      <c r="P23479" t="s">
        <v>627</v>
      </c>
    </row>
    <row r="23480" spans="1:16" x14ac:dyDescent="0.25">
      <c r="A23480" t="s">
        <v>96</v>
      </c>
      <c r="B23480" t="s">
        <v>83</v>
      </c>
      <c r="C23480" t="s">
        <v>64</v>
      </c>
      <c r="E23480" t="s">
        <v>14</v>
      </c>
      <c r="F23480" t="s">
        <v>14</v>
      </c>
      <c r="G23480" t="s">
        <v>15</v>
      </c>
      <c r="H23480" t="s">
        <v>30</v>
      </c>
      <c r="I23480" t="s">
        <v>97</v>
      </c>
      <c r="J23480" t="s">
        <v>119</v>
      </c>
      <c r="K23480" s="1">
        <v>45405</v>
      </c>
      <c r="L23480">
        <v>10.001999999999899</v>
      </c>
      <c r="M23480">
        <v>1</v>
      </c>
      <c r="N23480" t="s">
        <v>538</v>
      </c>
      <c r="O23480" t="s">
        <v>537</v>
      </c>
      <c r="P23480" t="s">
        <v>627</v>
      </c>
    </row>
    <row r="23481" spans="1:16" x14ac:dyDescent="0.25">
      <c r="A23481" t="s">
        <v>96</v>
      </c>
      <c r="B23481" t="s">
        <v>83</v>
      </c>
      <c r="C23481" t="s">
        <v>64</v>
      </c>
      <c r="E23481" t="s">
        <v>14</v>
      </c>
      <c r="F23481" t="s">
        <v>14</v>
      </c>
      <c r="G23481" t="s">
        <v>15</v>
      </c>
      <c r="H23481" t="s">
        <v>30</v>
      </c>
      <c r="I23481" t="s">
        <v>97</v>
      </c>
      <c r="J23481" t="s">
        <v>119</v>
      </c>
      <c r="K23481" s="1">
        <v>45414</v>
      </c>
      <c r="L23481">
        <v>60</v>
      </c>
      <c r="M23481">
        <v>2</v>
      </c>
      <c r="N23481" t="s">
        <v>538</v>
      </c>
      <c r="O23481" t="s">
        <v>537</v>
      </c>
      <c r="P23481" t="s">
        <v>627</v>
      </c>
    </row>
    <row r="23482" spans="1:16" x14ac:dyDescent="0.25">
      <c r="A23482" t="s">
        <v>96</v>
      </c>
      <c r="B23482" t="s">
        <v>83</v>
      </c>
      <c r="C23482" t="s">
        <v>64</v>
      </c>
      <c r="E23482" t="s">
        <v>14</v>
      </c>
      <c r="F23482" t="s">
        <v>14</v>
      </c>
      <c r="G23482" t="s">
        <v>15</v>
      </c>
      <c r="H23482" t="s">
        <v>30</v>
      </c>
      <c r="I23482" t="s">
        <v>97</v>
      </c>
      <c r="J23482" t="s">
        <v>119</v>
      </c>
      <c r="K23482" s="1">
        <v>45415</v>
      </c>
      <c r="L23482">
        <v>30</v>
      </c>
      <c r="M23482">
        <v>2</v>
      </c>
      <c r="N23482" t="s">
        <v>538</v>
      </c>
      <c r="O23482" t="s">
        <v>537</v>
      </c>
      <c r="P23482" t="s">
        <v>627</v>
      </c>
    </row>
    <row r="23483" spans="1:16" x14ac:dyDescent="0.25">
      <c r="A23483" t="s">
        <v>96</v>
      </c>
      <c r="B23483" t="s">
        <v>83</v>
      </c>
      <c r="C23483" t="s">
        <v>64</v>
      </c>
      <c r="E23483" t="s">
        <v>14</v>
      </c>
      <c r="F23483" t="s">
        <v>14</v>
      </c>
      <c r="G23483" t="s">
        <v>15</v>
      </c>
      <c r="H23483" t="s">
        <v>30</v>
      </c>
      <c r="I23483" t="s">
        <v>97</v>
      </c>
      <c r="J23483" t="s">
        <v>119</v>
      </c>
      <c r="K23483" s="1">
        <v>45422</v>
      </c>
      <c r="L23483">
        <v>60</v>
      </c>
      <c r="M23483">
        <v>3</v>
      </c>
      <c r="N23483" t="s">
        <v>538</v>
      </c>
      <c r="O23483" t="s">
        <v>537</v>
      </c>
      <c r="P23483" t="s">
        <v>627</v>
      </c>
    </row>
    <row r="23484" spans="1:16" x14ac:dyDescent="0.25">
      <c r="A23484" t="s">
        <v>96</v>
      </c>
      <c r="B23484" t="s">
        <v>83</v>
      </c>
      <c r="C23484" t="s">
        <v>64</v>
      </c>
      <c r="E23484" t="s">
        <v>14</v>
      </c>
      <c r="F23484" t="s">
        <v>14</v>
      </c>
      <c r="G23484" t="s">
        <v>15</v>
      </c>
      <c r="H23484" t="s">
        <v>30</v>
      </c>
      <c r="I23484" t="s">
        <v>97</v>
      </c>
      <c r="J23484" t="s">
        <v>119</v>
      </c>
      <c r="K23484" s="1">
        <v>45428</v>
      </c>
      <c r="L23484">
        <v>30</v>
      </c>
      <c r="M23484">
        <v>4</v>
      </c>
      <c r="N23484" t="s">
        <v>538</v>
      </c>
      <c r="O23484" t="s">
        <v>537</v>
      </c>
      <c r="P23484" t="s">
        <v>627</v>
      </c>
    </row>
    <row r="23485" spans="1:16" x14ac:dyDescent="0.25">
      <c r="A23485" t="s">
        <v>96</v>
      </c>
      <c r="B23485" t="s">
        <v>83</v>
      </c>
      <c r="C23485" t="s">
        <v>64</v>
      </c>
      <c r="E23485" t="s">
        <v>14</v>
      </c>
      <c r="F23485" t="s">
        <v>14</v>
      </c>
      <c r="G23485" t="s">
        <v>15</v>
      </c>
      <c r="H23485" t="s">
        <v>33</v>
      </c>
      <c r="I23485" t="s">
        <v>34</v>
      </c>
      <c r="J23485" t="s">
        <v>191</v>
      </c>
      <c r="K23485" s="1">
        <v>45404</v>
      </c>
      <c r="L23485">
        <v>60</v>
      </c>
      <c r="M23485">
        <v>1</v>
      </c>
      <c r="N23485" t="s">
        <v>538</v>
      </c>
      <c r="O23485" t="s">
        <v>537</v>
      </c>
      <c r="P23485" t="s">
        <v>627</v>
      </c>
    </row>
    <row r="23486" spans="1:16" x14ac:dyDescent="0.25">
      <c r="A23486" t="s">
        <v>96</v>
      </c>
      <c r="B23486" t="s">
        <v>83</v>
      </c>
      <c r="C23486" t="s">
        <v>64</v>
      </c>
      <c r="E23486" t="s">
        <v>14</v>
      </c>
      <c r="F23486" t="s">
        <v>14</v>
      </c>
      <c r="G23486" t="s">
        <v>15</v>
      </c>
      <c r="H23486" t="s">
        <v>33</v>
      </c>
      <c r="I23486" t="s">
        <v>34</v>
      </c>
      <c r="J23486" t="s">
        <v>191</v>
      </c>
      <c r="K23486" s="1">
        <v>45405</v>
      </c>
      <c r="L23486">
        <v>60</v>
      </c>
      <c r="M23486">
        <v>1</v>
      </c>
      <c r="N23486" t="s">
        <v>538</v>
      </c>
      <c r="O23486" t="s">
        <v>537</v>
      </c>
      <c r="P23486" t="s">
        <v>627</v>
      </c>
    </row>
    <row r="23487" spans="1:16" x14ac:dyDescent="0.25">
      <c r="A23487" t="s">
        <v>96</v>
      </c>
      <c r="B23487" t="s">
        <v>83</v>
      </c>
      <c r="C23487" t="s">
        <v>64</v>
      </c>
      <c r="E23487" t="s">
        <v>14</v>
      </c>
      <c r="F23487" t="s">
        <v>14</v>
      </c>
      <c r="G23487" t="s">
        <v>15</v>
      </c>
      <c r="H23487" t="s">
        <v>33</v>
      </c>
      <c r="I23487" t="s">
        <v>34</v>
      </c>
      <c r="J23487" t="s">
        <v>191</v>
      </c>
      <c r="K23487" s="1">
        <v>45406</v>
      </c>
      <c r="L23487">
        <v>120</v>
      </c>
      <c r="M23487">
        <v>1</v>
      </c>
      <c r="N23487" t="s">
        <v>538</v>
      </c>
      <c r="O23487" t="s">
        <v>537</v>
      </c>
      <c r="P23487" t="s">
        <v>627</v>
      </c>
    </row>
    <row r="23488" spans="1:16" x14ac:dyDescent="0.25">
      <c r="A23488" t="s">
        <v>96</v>
      </c>
      <c r="B23488" t="s">
        <v>83</v>
      </c>
      <c r="C23488" t="s">
        <v>64</v>
      </c>
      <c r="E23488" t="s">
        <v>14</v>
      </c>
      <c r="F23488" t="s">
        <v>14</v>
      </c>
      <c r="G23488" t="s">
        <v>15</v>
      </c>
      <c r="H23488" t="s">
        <v>33</v>
      </c>
      <c r="I23488" t="s">
        <v>34</v>
      </c>
      <c r="J23488" t="s">
        <v>191</v>
      </c>
      <c r="K23488" s="1">
        <v>45407</v>
      </c>
      <c r="L23488">
        <v>60</v>
      </c>
      <c r="M23488">
        <v>1</v>
      </c>
      <c r="N23488" t="s">
        <v>538</v>
      </c>
      <c r="O23488" t="s">
        <v>537</v>
      </c>
      <c r="P23488" t="s">
        <v>627</v>
      </c>
    </row>
    <row r="23489" spans="1:16" x14ac:dyDescent="0.25">
      <c r="A23489" t="s">
        <v>96</v>
      </c>
      <c r="B23489" t="s">
        <v>83</v>
      </c>
      <c r="C23489" t="s">
        <v>64</v>
      </c>
      <c r="E23489" t="s">
        <v>14</v>
      </c>
      <c r="F23489" t="s">
        <v>14</v>
      </c>
      <c r="G23489" t="s">
        <v>15</v>
      </c>
      <c r="H23489" t="s">
        <v>33</v>
      </c>
      <c r="I23489" t="s">
        <v>34</v>
      </c>
      <c r="J23489" t="s">
        <v>191</v>
      </c>
      <c r="K23489" s="1">
        <v>45408</v>
      </c>
      <c r="L23489">
        <v>60</v>
      </c>
      <c r="M23489">
        <v>1</v>
      </c>
      <c r="N23489" t="s">
        <v>538</v>
      </c>
      <c r="O23489" t="s">
        <v>537</v>
      </c>
      <c r="P23489" t="s">
        <v>627</v>
      </c>
    </row>
    <row r="23490" spans="1:16" x14ac:dyDescent="0.25">
      <c r="A23490" t="s">
        <v>96</v>
      </c>
      <c r="B23490" t="s">
        <v>83</v>
      </c>
      <c r="C23490" t="s">
        <v>64</v>
      </c>
      <c r="E23490" t="s">
        <v>14</v>
      </c>
      <c r="F23490" t="s">
        <v>14</v>
      </c>
      <c r="G23490" t="s">
        <v>15</v>
      </c>
      <c r="H23490" t="s">
        <v>33</v>
      </c>
      <c r="I23490" t="s">
        <v>34</v>
      </c>
      <c r="J23490" t="s">
        <v>191</v>
      </c>
      <c r="K23490" s="1">
        <v>45411</v>
      </c>
      <c r="L23490">
        <v>60</v>
      </c>
      <c r="M23490">
        <v>2</v>
      </c>
      <c r="N23490" t="s">
        <v>538</v>
      </c>
      <c r="O23490" t="s">
        <v>537</v>
      </c>
      <c r="P23490" t="s">
        <v>627</v>
      </c>
    </row>
    <row r="23491" spans="1:16" x14ac:dyDescent="0.25">
      <c r="A23491" t="s">
        <v>96</v>
      </c>
      <c r="B23491" t="s">
        <v>83</v>
      </c>
      <c r="C23491" t="s">
        <v>64</v>
      </c>
      <c r="E23491" t="s">
        <v>14</v>
      </c>
      <c r="F23491" t="s">
        <v>14</v>
      </c>
      <c r="G23491" t="s">
        <v>15</v>
      </c>
      <c r="H23491" t="s">
        <v>33</v>
      </c>
      <c r="I23491" t="s">
        <v>34</v>
      </c>
      <c r="J23491" t="s">
        <v>191</v>
      </c>
      <c r="K23491" s="1">
        <v>45412</v>
      </c>
      <c r="L23491">
        <v>60</v>
      </c>
      <c r="M23491">
        <v>2</v>
      </c>
      <c r="N23491" t="s">
        <v>538</v>
      </c>
      <c r="O23491" t="s">
        <v>537</v>
      </c>
      <c r="P23491" t="s">
        <v>627</v>
      </c>
    </row>
    <row r="23492" spans="1:16" x14ac:dyDescent="0.25">
      <c r="A23492" t="s">
        <v>96</v>
      </c>
      <c r="B23492" t="s">
        <v>83</v>
      </c>
      <c r="C23492" t="s">
        <v>64</v>
      </c>
      <c r="E23492" t="s">
        <v>14</v>
      </c>
      <c r="F23492" t="s">
        <v>14</v>
      </c>
      <c r="G23492" t="s">
        <v>15</v>
      </c>
      <c r="H23492" t="s">
        <v>33</v>
      </c>
      <c r="I23492" t="s">
        <v>34</v>
      </c>
      <c r="J23492" t="s">
        <v>191</v>
      </c>
      <c r="K23492" s="1">
        <v>45413</v>
      </c>
      <c r="L23492">
        <v>90</v>
      </c>
      <c r="M23492">
        <v>2</v>
      </c>
      <c r="N23492" t="s">
        <v>538</v>
      </c>
      <c r="O23492" t="s">
        <v>537</v>
      </c>
      <c r="P23492" t="s">
        <v>627</v>
      </c>
    </row>
    <row r="23493" spans="1:16" x14ac:dyDescent="0.25">
      <c r="A23493" t="s">
        <v>96</v>
      </c>
      <c r="B23493" t="s">
        <v>83</v>
      </c>
      <c r="C23493" t="s">
        <v>64</v>
      </c>
      <c r="E23493" t="s">
        <v>14</v>
      </c>
      <c r="F23493" t="s">
        <v>14</v>
      </c>
      <c r="G23493" t="s">
        <v>15</v>
      </c>
      <c r="H23493" t="s">
        <v>33</v>
      </c>
      <c r="I23493" t="s">
        <v>34</v>
      </c>
      <c r="J23493" t="s">
        <v>191</v>
      </c>
      <c r="K23493" s="1">
        <v>45414</v>
      </c>
      <c r="L23493">
        <v>90</v>
      </c>
      <c r="M23493">
        <v>2</v>
      </c>
      <c r="N23493" t="s">
        <v>538</v>
      </c>
      <c r="O23493" t="s">
        <v>537</v>
      </c>
      <c r="P23493" t="s">
        <v>627</v>
      </c>
    </row>
    <row r="23494" spans="1:16" x14ac:dyDescent="0.25">
      <c r="A23494" t="s">
        <v>96</v>
      </c>
      <c r="B23494" t="s">
        <v>83</v>
      </c>
      <c r="C23494" t="s">
        <v>64</v>
      </c>
      <c r="E23494" t="s">
        <v>14</v>
      </c>
      <c r="F23494" t="s">
        <v>14</v>
      </c>
      <c r="G23494" t="s">
        <v>15</v>
      </c>
      <c r="H23494" t="s">
        <v>33</v>
      </c>
      <c r="I23494" t="s">
        <v>34</v>
      </c>
      <c r="J23494" t="s">
        <v>191</v>
      </c>
      <c r="K23494" s="1">
        <v>45415</v>
      </c>
      <c r="L23494">
        <v>90</v>
      </c>
      <c r="M23494">
        <v>2</v>
      </c>
      <c r="N23494" t="s">
        <v>538</v>
      </c>
      <c r="O23494" t="s">
        <v>537</v>
      </c>
      <c r="P23494" t="s">
        <v>627</v>
      </c>
    </row>
    <row r="23495" spans="1:16" x14ac:dyDescent="0.25">
      <c r="A23495" t="s">
        <v>96</v>
      </c>
      <c r="B23495" t="s">
        <v>83</v>
      </c>
      <c r="C23495" t="s">
        <v>64</v>
      </c>
      <c r="E23495" t="s">
        <v>14</v>
      </c>
      <c r="F23495" t="s">
        <v>14</v>
      </c>
      <c r="G23495" t="s">
        <v>15</v>
      </c>
      <c r="H23495" t="s">
        <v>33</v>
      </c>
      <c r="I23495" t="s">
        <v>34</v>
      </c>
      <c r="J23495" t="s">
        <v>191</v>
      </c>
      <c r="K23495" s="1">
        <v>45418</v>
      </c>
      <c r="L23495">
        <v>30</v>
      </c>
      <c r="M23495">
        <v>3</v>
      </c>
      <c r="N23495" t="s">
        <v>538</v>
      </c>
      <c r="O23495" t="s">
        <v>537</v>
      </c>
      <c r="P23495" t="s">
        <v>627</v>
      </c>
    </row>
    <row r="23496" spans="1:16" x14ac:dyDescent="0.25">
      <c r="A23496" t="s">
        <v>96</v>
      </c>
      <c r="B23496" t="s">
        <v>83</v>
      </c>
      <c r="C23496" t="s">
        <v>64</v>
      </c>
      <c r="E23496" t="s">
        <v>14</v>
      </c>
      <c r="F23496" t="s">
        <v>14</v>
      </c>
      <c r="G23496" t="s">
        <v>15</v>
      </c>
      <c r="H23496" t="s">
        <v>33</v>
      </c>
      <c r="I23496" t="s">
        <v>34</v>
      </c>
      <c r="J23496" t="s">
        <v>191</v>
      </c>
      <c r="K23496" s="1">
        <v>45419</v>
      </c>
      <c r="L23496">
        <v>60</v>
      </c>
      <c r="M23496">
        <v>3</v>
      </c>
      <c r="N23496" t="s">
        <v>538</v>
      </c>
      <c r="O23496" t="s">
        <v>537</v>
      </c>
      <c r="P23496" t="s">
        <v>627</v>
      </c>
    </row>
    <row r="23497" spans="1:16" x14ac:dyDescent="0.25">
      <c r="A23497" t="s">
        <v>96</v>
      </c>
      <c r="B23497" t="s">
        <v>83</v>
      </c>
      <c r="C23497" t="s">
        <v>64</v>
      </c>
      <c r="E23497" t="s">
        <v>14</v>
      </c>
      <c r="F23497" t="s">
        <v>14</v>
      </c>
      <c r="G23497" t="s">
        <v>15</v>
      </c>
      <c r="H23497" t="s">
        <v>33</v>
      </c>
      <c r="I23497" t="s">
        <v>34</v>
      </c>
      <c r="J23497" t="s">
        <v>191</v>
      </c>
      <c r="K23497" s="1">
        <v>45420</v>
      </c>
      <c r="L23497">
        <v>60</v>
      </c>
      <c r="M23497">
        <v>3</v>
      </c>
      <c r="N23497" t="s">
        <v>538</v>
      </c>
      <c r="O23497" t="s">
        <v>537</v>
      </c>
      <c r="P23497" t="s">
        <v>627</v>
      </c>
    </row>
    <row r="23498" spans="1:16" x14ac:dyDescent="0.25">
      <c r="A23498" t="s">
        <v>96</v>
      </c>
      <c r="B23498" t="s">
        <v>83</v>
      </c>
      <c r="C23498" t="s">
        <v>64</v>
      </c>
      <c r="E23498" t="s">
        <v>14</v>
      </c>
      <c r="F23498" t="s">
        <v>14</v>
      </c>
      <c r="G23498" t="s">
        <v>15</v>
      </c>
      <c r="H23498" t="s">
        <v>33</v>
      </c>
      <c r="I23498" t="s">
        <v>34</v>
      </c>
      <c r="J23498" t="s">
        <v>191</v>
      </c>
      <c r="K23498" s="1">
        <v>45422</v>
      </c>
      <c r="L23498">
        <v>30</v>
      </c>
      <c r="M23498">
        <v>3</v>
      </c>
      <c r="N23498" t="s">
        <v>538</v>
      </c>
      <c r="O23498" t="s">
        <v>537</v>
      </c>
      <c r="P23498" t="s">
        <v>627</v>
      </c>
    </row>
    <row r="23499" spans="1:16" x14ac:dyDescent="0.25">
      <c r="A23499" t="s">
        <v>96</v>
      </c>
      <c r="B23499" t="s">
        <v>83</v>
      </c>
      <c r="C23499" t="s">
        <v>64</v>
      </c>
      <c r="E23499" t="s">
        <v>14</v>
      </c>
      <c r="F23499" t="s">
        <v>14</v>
      </c>
      <c r="G23499" t="s">
        <v>15</v>
      </c>
      <c r="H23499" t="s">
        <v>33</v>
      </c>
      <c r="I23499" t="s">
        <v>34</v>
      </c>
      <c r="J23499" t="s">
        <v>191</v>
      </c>
      <c r="K23499" s="1">
        <v>45425</v>
      </c>
      <c r="L23499">
        <v>60</v>
      </c>
      <c r="M23499">
        <v>4</v>
      </c>
      <c r="N23499" t="s">
        <v>538</v>
      </c>
      <c r="O23499" t="s">
        <v>537</v>
      </c>
      <c r="P23499" t="s">
        <v>627</v>
      </c>
    </row>
    <row r="23500" spans="1:16" x14ac:dyDescent="0.25">
      <c r="A23500" t="s">
        <v>96</v>
      </c>
      <c r="B23500" t="s">
        <v>83</v>
      </c>
      <c r="C23500" t="s">
        <v>64</v>
      </c>
      <c r="E23500" t="s">
        <v>14</v>
      </c>
      <c r="F23500" t="s">
        <v>14</v>
      </c>
      <c r="G23500" t="s">
        <v>15</v>
      </c>
      <c r="H23500" t="s">
        <v>33</v>
      </c>
      <c r="I23500" t="s">
        <v>34</v>
      </c>
      <c r="J23500" t="s">
        <v>191</v>
      </c>
      <c r="K23500" s="1">
        <v>45426</v>
      </c>
      <c r="L23500">
        <v>60</v>
      </c>
      <c r="M23500">
        <v>4</v>
      </c>
      <c r="N23500" t="s">
        <v>538</v>
      </c>
      <c r="O23500" t="s">
        <v>537</v>
      </c>
      <c r="P23500" t="s">
        <v>627</v>
      </c>
    </row>
    <row r="23501" spans="1:16" x14ac:dyDescent="0.25">
      <c r="A23501" t="s">
        <v>96</v>
      </c>
      <c r="B23501" t="s">
        <v>83</v>
      </c>
      <c r="C23501" t="s">
        <v>64</v>
      </c>
      <c r="E23501" t="s">
        <v>14</v>
      </c>
      <c r="F23501" t="s">
        <v>14</v>
      </c>
      <c r="G23501" t="s">
        <v>15</v>
      </c>
      <c r="H23501" t="s">
        <v>33</v>
      </c>
      <c r="I23501" t="s">
        <v>34</v>
      </c>
      <c r="J23501" t="s">
        <v>191</v>
      </c>
      <c r="K23501" s="1">
        <v>45427</v>
      </c>
      <c r="L23501">
        <v>60</v>
      </c>
      <c r="M23501">
        <v>4</v>
      </c>
      <c r="N23501" t="s">
        <v>538</v>
      </c>
      <c r="O23501" t="s">
        <v>537</v>
      </c>
      <c r="P23501" t="s">
        <v>627</v>
      </c>
    </row>
    <row r="23502" spans="1:16" x14ac:dyDescent="0.25">
      <c r="A23502" t="s">
        <v>96</v>
      </c>
      <c r="B23502" t="s">
        <v>83</v>
      </c>
      <c r="C23502" t="s">
        <v>64</v>
      </c>
      <c r="E23502" t="s">
        <v>14</v>
      </c>
      <c r="F23502" t="s">
        <v>14</v>
      </c>
      <c r="G23502" t="s">
        <v>15</v>
      </c>
      <c r="H23502" t="s">
        <v>33</v>
      </c>
      <c r="I23502" t="s">
        <v>34</v>
      </c>
      <c r="J23502" t="s">
        <v>191</v>
      </c>
      <c r="K23502" s="1">
        <v>45428</v>
      </c>
      <c r="L23502">
        <v>30</v>
      </c>
      <c r="M23502">
        <v>4</v>
      </c>
      <c r="N23502" t="s">
        <v>538</v>
      </c>
      <c r="O23502" t="s">
        <v>537</v>
      </c>
      <c r="P23502" t="s">
        <v>627</v>
      </c>
    </row>
    <row r="23503" spans="1:16" x14ac:dyDescent="0.25">
      <c r="A23503" t="s">
        <v>96</v>
      </c>
      <c r="B23503" t="s">
        <v>83</v>
      </c>
      <c r="C23503" t="s">
        <v>64</v>
      </c>
      <c r="E23503" t="s">
        <v>14</v>
      </c>
      <c r="F23503" t="s">
        <v>14</v>
      </c>
      <c r="G23503" t="s">
        <v>15</v>
      </c>
      <c r="H23503" t="s">
        <v>33</v>
      </c>
      <c r="I23503" t="s">
        <v>34</v>
      </c>
      <c r="J23503" t="s">
        <v>191</v>
      </c>
      <c r="K23503" s="1">
        <v>45429</v>
      </c>
      <c r="L23503">
        <v>60</v>
      </c>
      <c r="M23503">
        <v>4</v>
      </c>
      <c r="N23503" t="s">
        <v>538</v>
      </c>
      <c r="O23503" t="s">
        <v>537</v>
      </c>
      <c r="P23503" t="s">
        <v>627</v>
      </c>
    </row>
    <row r="23504" spans="1:16" x14ac:dyDescent="0.25">
      <c r="A23504" t="s">
        <v>96</v>
      </c>
      <c r="B23504" t="s">
        <v>83</v>
      </c>
      <c r="C23504" t="s">
        <v>64</v>
      </c>
      <c r="E23504" t="s">
        <v>14</v>
      </c>
      <c r="F23504" t="s">
        <v>14</v>
      </c>
      <c r="G23504" t="s">
        <v>15</v>
      </c>
      <c r="H23504" t="s">
        <v>35</v>
      </c>
      <c r="I23504" t="s">
        <v>59</v>
      </c>
      <c r="J23504" t="s">
        <v>191</v>
      </c>
      <c r="K23504" s="1">
        <v>45413</v>
      </c>
      <c r="L23504">
        <v>30</v>
      </c>
      <c r="M23504">
        <v>2</v>
      </c>
      <c r="N23504" t="s">
        <v>538</v>
      </c>
      <c r="O23504" t="s">
        <v>537</v>
      </c>
      <c r="P23504" t="s">
        <v>627</v>
      </c>
    </row>
    <row r="23505" spans="1:16" x14ac:dyDescent="0.25">
      <c r="A23505" t="s">
        <v>96</v>
      </c>
      <c r="B23505" t="s">
        <v>83</v>
      </c>
      <c r="C23505" t="s">
        <v>64</v>
      </c>
      <c r="E23505" t="s">
        <v>14</v>
      </c>
      <c r="F23505" t="s">
        <v>14</v>
      </c>
      <c r="G23505" t="s">
        <v>15</v>
      </c>
      <c r="H23505" t="s">
        <v>35</v>
      </c>
      <c r="I23505" t="s">
        <v>59</v>
      </c>
      <c r="J23505" t="s">
        <v>191</v>
      </c>
      <c r="K23505" s="1">
        <v>45420</v>
      </c>
      <c r="L23505">
        <v>30</v>
      </c>
      <c r="M23505">
        <v>3</v>
      </c>
      <c r="N23505" t="s">
        <v>538</v>
      </c>
      <c r="O23505" t="s">
        <v>537</v>
      </c>
      <c r="P23505" t="s">
        <v>627</v>
      </c>
    </row>
    <row r="23506" spans="1:16" x14ac:dyDescent="0.25">
      <c r="A23506" t="s">
        <v>96</v>
      </c>
      <c r="B23506" t="s">
        <v>83</v>
      </c>
      <c r="C23506" t="s">
        <v>64</v>
      </c>
      <c r="E23506" t="s">
        <v>14</v>
      </c>
      <c r="F23506" t="s">
        <v>14</v>
      </c>
      <c r="G23506" t="s">
        <v>15</v>
      </c>
      <c r="H23506" t="s">
        <v>35</v>
      </c>
      <c r="I23506" t="s">
        <v>59</v>
      </c>
      <c r="J23506" t="s">
        <v>191</v>
      </c>
      <c r="K23506" s="1">
        <v>45422</v>
      </c>
      <c r="L23506">
        <v>30</v>
      </c>
      <c r="M23506">
        <v>3</v>
      </c>
      <c r="N23506" t="s">
        <v>538</v>
      </c>
      <c r="O23506" t="s">
        <v>537</v>
      </c>
      <c r="P23506" t="s">
        <v>627</v>
      </c>
    </row>
    <row r="23507" spans="1:16" x14ac:dyDescent="0.25">
      <c r="A23507" t="s">
        <v>96</v>
      </c>
      <c r="B23507" t="s">
        <v>83</v>
      </c>
      <c r="C23507" t="s">
        <v>64</v>
      </c>
      <c r="E23507" t="s">
        <v>14</v>
      </c>
      <c r="F23507" t="s">
        <v>14</v>
      </c>
      <c r="G23507" t="s">
        <v>15</v>
      </c>
      <c r="H23507" t="s">
        <v>35</v>
      </c>
      <c r="I23507" t="s">
        <v>59</v>
      </c>
      <c r="J23507" t="s">
        <v>191</v>
      </c>
      <c r="K23507" s="1">
        <v>45429</v>
      </c>
      <c r="L23507">
        <v>30</v>
      </c>
      <c r="M23507">
        <v>4</v>
      </c>
      <c r="N23507" t="s">
        <v>538</v>
      </c>
      <c r="O23507" t="s">
        <v>537</v>
      </c>
      <c r="P23507" t="s">
        <v>627</v>
      </c>
    </row>
    <row r="23508" spans="1:16" x14ac:dyDescent="0.25">
      <c r="A23508" t="s">
        <v>96</v>
      </c>
      <c r="B23508" t="s">
        <v>83</v>
      </c>
      <c r="C23508" t="s">
        <v>64</v>
      </c>
      <c r="E23508" t="s">
        <v>14</v>
      </c>
      <c r="F23508" t="s">
        <v>14</v>
      </c>
      <c r="G23508" t="s">
        <v>15</v>
      </c>
      <c r="H23508" t="s">
        <v>35</v>
      </c>
      <c r="I23508" t="s">
        <v>36</v>
      </c>
      <c r="J23508" t="s">
        <v>191</v>
      </c>
      <c r="K23508" s="1">
        <v>45405</v>
      </c>
      <c r="L23508">
        <v>60</v>
      </c>
      <c r="M23508">
        <v>1</v>
      </c>
      <c r="N23508" t="s">
        <v>538</v>
      </c>
      <c r="O23508" t="s">
        <v>537</v>
      </c>
      <c r="P23508" t="s">
        <v>627</v>
      </c>
    </row>
    <row r="23509" spans="1:16" x14ac:dyDescent="0.25">
      <c r="A23509" t="s">
        <v>96</v>
      </c>
      <c r="B23509" t="s">
        <v>83</v>
      </c>
      <c r="C23509" t="s">
        <v>64</v>
      </c>
      <c r="E23509" t="s">
        <v>14</v>
      </c>
      <c r="F23509" t="s">
        <v>14</v>
      </c>
      <c r="G23509" t="s">
        <v>15</v>
      </c>
      <c r="H23509" t="s">
        <v>35</v>
      </c>
      <c r="I23509" t="s">
        <v>36</v>
      </c>
      <c r="J23509" t="s">
        <v>191</v>
      </c>
      <c r="K23509" s="1">
        <v>45406</v>
      </c>
      <c r="L23509">
        <v>90</v>
      </c>
      <c r="M23509">
        <v>1</v>
      </c>
      <c r="N23509" t="s">
        <v>538</v>
      </c>
      <c r="O23509" t="s">
        <v>537</v>
      </c>
      <c r="P23509" t="s">
        <v>627</v>
      </c>
    </row>
    <row r="23510" spans="1:16" x14ac:dyDescent="0.25">
      <c r="A23510" t="s">
        <v>96</v>
      </c>
      <c r="B23510" t="s">
        <v>83</v>
      </c>
      <c r="C23510" t="s">
        <v>64</v>
      </c>
      <c r="E23510" t="s">
        <v>14</v>
      </c>
      <c r="F23510" t="s">
        <v>14</v>
      </c>
      <c r="G23510" t="s">
        <v>15</v>
      </c>
      <c r="H23510" t="s">
        <v>35</v>
      </c>
      <c r="I23510" t="s">
        <v>36</v>
      </c>
      <c r="J23510" t="s">
        <v>191</v>
      </c>
      <c r="K23510" s="1">
        <v>45413</v>
      </c>
      <c r="L23510">
        <v>60</v>
      </c>
      <c r="M23510">
        <v>2</v>
      </c>
      <c r="N23510" t="s">
        <v>538</v>
      </c>
      <c r="O23510" t="s">
        <v>537</v>
      </c>
      <c r="P23510" t="s">
        <v>627</v>
      </c>
    </row>
    <row r="23511" spans="1:16" x14ac:dyDescent="0.25">
      <c r="A23511" t="s">
        <v>96</v>
      </c>
      <c r="B23511" t="s">
        <v>83</v>
      </c>
      <c r="C23511" t="s">
        <v>64</v>
      </c>
      <c r="E23511" t="s">
        <v>14</v>
      </c>
      <c r="F23511" t="s">
        <v>14</v>
      </c>
      <c r="G23511" t="s">
        <v>15</v>
      </c>
      <c r="H23511" t="s">
        <v>35</v>
      </c>
      <c r="I23511" t="s">
        <v>36</v>
      </c>
      <c r="J23511" t="s">
        <v>191</v>
      </c>
      <c r="K23511" s="1">
        <v>45420</v>
      </c>
      <c r="L23511">
        <v>120</v>
      </c>
      <c r="M23511">
        <v>3</v>
      </c>
      <c r="N23511" t="s">
        <v>538</v>
      </c>
      <c r="O23511" t="s">
        <v>537</v>
      </c>
      <c r="P23511" t="s">
        <v>627</v>
      </c>
    </row>
    <row r="23512" spans="1:16" x14ac:dyDescent="0.25">
      <c r="A23512" t="s">
        <v>96</v>
      </c>
      <c r="B23512" t="s">
        <v>83</v>
      </c>
      <c r="C23512" t="s">
        <v>64</v>
      </c>
      <c r="E23512" t="s">
        <v>14</v>
      </c>
      <c r="F23512" t="s">
        <v>14</v>
      </c>
      <c r="G23512" t="s">
        <v>15</v>
      </c>
      <c r="H23512" t="s">
        <v>35</v>
      </c>
      <c r="I23512" t="s">
        <v>36</v>
      </c>
      <c r="J23512" t="s">
        <v>191</v>
      </c>
      <c r="K23512" s="1">
        <v>45422</v>
      </c>
      <c r="L23512">
        <v>60</v>
      </c>
      <c r="M23512">
        <v>3</v>
      </c>
      <c r="N23512" t="s">
        <v>538</v>
      </c>
      <c r="O23512" t="s">
        <v>537</v>
      </c>
      <c r="P23512" t="s">
        <v>627</v>
      </c>
    </row>
    <row r="23513" spans="1:16" x14ac:dyDescent="0.25">
      <c r="A23513" t="s">
        <v>96</v>
      </c>
      <c r="B23513" t="s">
        <v>83</v>
      </c>
      <c r="C23513" t="s">
        <v>64</v>
      </c>
      <c r="E23513" t="s">
        <v>14</v>
      </c>
      <c r="F23513" t="s">
        <v>14</v>
      </c>
      <c r="G23513" t="s">
        <v>15</v>
      </c>
      <c r="H23513" t="s">
        <v>37</v>
      </c>
      <c r="I23513" t="s">
        <v>37</v>
      </c>
      <c r="J23513" t="s">
        <v>119</v>
      </c>
      <c r="K23513" s="1">
        <v>45404</v>
      </c>
      <c r="L23513">
        <v>60</v>
      </c>
      <c r="M23513">
        <v>1</v>
      </c>
      <c r="N23513" t="s">
        <v>538</v>
      </c>
      <c r="O23513" t="s">
        <v>537</v>
      </c>
      <c r="P23513" t="s">
        <v>627</v>
      </c>
    </row>
    <row r="23514" spans="1:16" x14ac:dyDescent="0.25">
      <c r="A23514" t="s">
        <v>96</v>
      </c>
      <c r="B23514" t="s">
        <v>83</v>
      </c>
      <c r="C23514" t="s">
        <v>64</v>
      </c>
      <c r="E23514" t="s">
        <v>14</v>
      </c>
      <c r="F23514" t="s">
        <v>14</v>
      </c>
      <c r="G23514" t="s">
        <v>15</v>
      </c>
      <c r="H23514" t="s">
        <v>37</v>
      </c>
      <c r="I23514" t="s">
        <v>37</v>
      </c>
      <c r="J23514" t="s">
        <v>119</v>
      </c>
      <c r="K23514" s="1">
        <v>45405</v>
      </c>
      <c r="L23514">
        <v>60</v>
      </c>
      <c r="M23514">
        <v>1</v>
      </c>
      <c r="N23514" t="s">
        <v>538</v>
      </c>
      <c r="O23514" t="s">
        <v>537</v>
      </c>
      <c r="P23514" t="s">
        <v>627</v>
      </c>
    </row>
    <row r="23515" spans="1:16" x14ac:dyDescent="0.25">
      <c r="A23515" t="s">
        <v>96</v>
      </c>
      <c r="B23515" t="s">
        <v>83</v>
      </c>
      <c r="C23515" t="s">
        <v>64</v>
      </c>
      <c r="E23515" t="s">
        <v>14</v>
      </c>
      <c r="F23515" t="s">
        <v>14</v>
      </c>
      <c r="G23515" t="s">
        <v>15</v>
      </c>
      <c r="H23515" t="s">
        <v>37</v>
      </c>
      <c r="I23515" t="s">
        <v>37</v>
      </c>
      <c r="J23515" t="s">
        <v>119</v>
      </c>
      <c r="K23515" s="1">
        <v>45406</v>
      </c>
      <c r="L23515">
        <v>30</v>
      </c>
      <c r="M23515">
        <v>1</v>
      </c>
      <c r="N23515" t="s">
        <v>538</v>
      </c>
      <c r="O23515" t="s">
        <v>537</v>
      </c>
      <c r="P23515" t="s">
        <v>627</v>
      </c>
    </row>
    <row r="23516" spans="1:16" x14ac:dyDescent="0.25">
      <c r="A23516" t="s">
        <v>96</v>
      </c>
      <c r="B23516" t="s">
        <v>83</v>
      </c>
      <c r="C23516" t="s">
        <v>64</v>
      </c>
      <c r="E23516" t="s">
        <v>14</v>
      </c>
      <c r="F23516" t="s">
        <v>14</v>
      </c>
      <c r="G23516" t="s">
        <v>15</v>
      </c>
      <c r="H23516" t="s">
        <v>37</v>
      </c>
      <c r="I23516" t="s">
        <v>37</v>
      </c>
      <c r="J23516" t="s">
        <v>119</v>
      </c>
      <c r="K23516" s="1">
        <v>45407</v>
      </c>
      <c r="L23516">
        <v>60</v>
      </c>
      <c r="M23516">
        <v>1</v>
      </c>
      <c r="N23516" t="s">
        <v>538</v>
      </c>
      <c r="O23516" t="s">
        <v>537</v>
      </c>
      <c r="P23516" t="s">
        <v>627</v>
      </c>
    </row>
    <row r="23517" spans="1:16" x14ac:dyDescent="0.25">
      <c r="A23517" t="s">
        <v>96</v>
      </c>
      <c r="B23517" t="s">
        <v>83</v>
      </c>
      <c r="C23517" t="s">
        <v>64</v>
      </c>
      <c r="E23517" t="s">
        <v>14</v>
      </c>
      <c r="F23517" t="s">
        <v>14</v>
      </c>
      <c r="G23517" t="s">
        <v>15</v>
      </c>
      <c r="H23517" t="s">
        <v>37</v>
      </c>
      <c r="I23517" t="s">
        <v>37</v>
      </c>
      <c r="J23517" t="s">
        <v>119</v>
      </c>
      <c r="K23517" s="1">
        <v>45408</v>
      </c>
      <c r="L23517">
        <v>60</v>
      </c>
      <c r="M23517">
        <v>1</v>
      </c>
      <c r="N23517" t="s">
        <v>538</v>
      </c>
      <c r="O23517" t="s">
        <v>537</v>
      </c>
      <c r="P23517" t="s">
        <v>627</v>
      </c>
    </row>
    <row r="23518" spans="1:16" x14ac:dyDescent="0.25">
      <c r="A23518" t="s">
        <v>96</v>
      </c>
      <c r="B23518" t="s">
        <v>83</v>
      </c>
      <c r="C23518" t="s">
        <v>64</v>
      </c>
      <c r="E23518" t="s">
        <v>14</v>
      </c>
      <c r="F23518" t="s">
        <v>14</v>
      </c>
      <c r="G23518" t="s">
        <v>15</v>
      </c>
      <c r="H23518" t="s">
        <v>37</v>
      </c>
      <c r="I23518" t="s">
        <v>37</v>
      </c>
      <c r="J23518" t="s">
        <v>119</v>
      </c>
      <c r="K23518" s="1">
        <v>45411</v>
      </c>
      <c r="L23518">
        <v>120</v>
      </c>
      <c r="M23518">
        <v>2</v>
      </c>
      <c r="N23518" t="s">
        <v>538</v>
      </c>
      <c r="O23518" t="s">
        <v>537</v>
      </c>
      <c r="P23518" t="s">
        <v>627</v>
      </c>
    </row>
    <row r="23519" spans="1:16" x14ac:dyDescent="0.25">
      <c r="A23519" t="s">
        <v>96</v>
      </c>
      <c r="B23519" t="s">
        <v>83</v>
      </c>
      <c r="C23519" t="s">
        <v>64</v>
      </c>
      <c r="E23519" t="s">
        <v>14</v>
      </c>
      <c r="F23519" t="s">
        <v>14</v>
      </c>
      <c r="G23519" t="s">
        <v>15</v>
      </c>
      <c r="H23519" t="s">
        <v>37</v>
      </c>
      <c r="I23519" t="s">
        <v>37</v>
      </c>
      <c r="J23519" t="s">
        <v>119</v>
      </c>
      <c r="K23519" s="1">
        <v>45412</v>
      </c>
      <c r="L23519">
        <v>30</v>
      </c>
      <c r="M23519">
        <v>2</v>
      </c>
      <c r="N23519" t="s">
        <v>538</v>
      </c>
      <c r="O23519" t="s">
        <v>537</v>
      </c>
      <c r="P23519" t="s">
        <v>627</v>
      </c>
    </row>
    <row r="23520" spans="1:16" x14ac:dyDescent="0.25">
      <c r="A23520" t="s">
        <v>96</v>
      </c>
      <c r="B23520" t="s">
        <v>83</v>
      </c>
      <c r="C23520" t="s">
        <v>64</v>
      </c>
      <c r="E23520" t="s">
        <v>14</v>
      </c>
      <c r="F23520" t="s">
        <v>14</v>
      </c>
      <c r="G23520" t="s">
        <v>15</v>
      </c>
      <c r="H23520" t="s">
        <v>37</v>
      </c>
      <c r="I23520" t="s">
        <v>37</v>
      </c>
      <c r="J23520" t="s">
        <v>119</v>
      </c>
      <c r="K23520" s="1">
        <v>45413</v>
      </c>
      <c r="L23520">
        <v>90</v>
      </c>
      <c r="M23520">
        <v>2</v>
      </c>
      <c r="N23520" t="s">
        <v>538</v>
      </c>
      <c r="O23520" t="s">
        <v>537</v>
      </c>
      <c r="P23520" t="s">
        <v>627</v>
      </c>
    </row>
    <row r="23521" spans="1:16" x14ac:dyDescent="0.25">
      <c r="A23521" t="s">
        <v>96</v>
      </c>
      <c r="B23521" t="s">
        <v>83</v>
      </c>
      <c r="C23521" t="s">
        <v>64</v>
      </c>
      <c r="E23521" t="s">
        <v>14</v>
      </c>
      <c r="F23521" t="s">
        <v>14</v>
      </c>
      <c r="G23521" t="s">
        <v>15</v>
      </c>
      <c r="H23521" t="s">
        <v>37</v>
      </c>
      <c r="I23521" t="s">
        <v>37</v>
      </c>
      <c r="J23521" t="s">
        <v>119</v>
      </c>
      <c r="K23521" s="1">
        <v>45414</v>
      </c>
      <c r="L23521">
        <v>240</v>
      </c>
      <c r="M23521">
        <v>2</v>
      </c>
      <c r="N23521" t="s">
        <v>538</v>
      </c>
      <c r="O23521" t="s">
        <v>537</v>
      </c>
      <c r="P23521" t="s">
        <v>627</v>
      </c>
    </row>
    <row r="23522" spans="1:16" x14ac:dyDescent="0.25">
      <c r="A23522" t="s">
        <v>96</v>
      </c>
      <c r="B23522" t="s">
        <v>83</v>
      </c>
      <c r="C23522" t="s">
        <v>64</v>
      </c>
      <c r="E23522" t="s">
        <v>14</v>
      </c>
      <c r="F23522" t="s">
        <v>14</v>
      </c>
      <c r="G23522" t="s">
        <v>15</v>
      </c>
      <c r="H23522" t="s">
        <v>37</v>
      </c>
      <c r="I23522" t="s">
        <v>37</v>
      </c>
      <c r="J23522" t="s">
        <v>119</v>
      </c>
      <c r="K23522" s="1">
        <v>45415</v>
      </c>
      <c r="L23522">
        <v>90</v>
      </c>
      <c r="M23522">
        <v>2</v>
      </c>
      <c r="N23522" t="s">
        <v>538</v>
      </c>
      <c r="O23522" t="s">
        <v>537</v>
      </c>
      <c r="P23522" t="s">
        <v>627</v>
      </c>
    </row>
    <row r="23523" spans="1:16" x14ac:dyDescent="0.25">
      <c r="A23523" t="s">
        <v>96</v>
      </c>
      <c r="B23523" t="s">
        <v>83</v>
      </c>
      <c r="C23523" t="s">
        <v>64</v>
      </c>
      <c r="E23523" t="s">
        <v>14</v>
      </c>
      <c r="F23523" t="s">
        <v>14</v>
      </c>
      <c r="G23523" t="s">
        <v>15</v>
      </c>
      <c r="H23523" t="s">
        <v>37</v>
      </c>
      <c r="I23523" t="s">
        <v>37</v>
      </c>
      <c r="J23523" t="s">
        <v>119</v>
      </c>
      <c r="K23523" s="1">
        <v>45418</v>
      </c>
      <c r="L23523">
        <v>30</v>
      </c>
      <c r="M23523">
        <v>3</v>
      </c>
      <c r="N23523" t="s">
        <v>538</v>
      </c>
      <c r="O23523" t="s">
        <v>537</v>
      </c>
      <c r="P23523" t="s">
        <v>627</v>
      </c>
    </row>
    <row r="23524" spans="1:16" x14ac:dyDescent="0.25">
      <c r="A23524" t="s">
        <v>96</v>
      </c>
      <c r="B23524" t="s">
        <v>83</v>
      </c>
      <c r="C23524" t="s">
        <v>64</v>
      </c>
      <c r="E23524" t="s">
        <v>14</v>
      </c>
      <c r="F23524" t="s">
        <v>14</v>
      </c>
      <c r="G23524" t="s">
        <v>15</v>
      </c>
      <c r="H23524" t="s">
        <v>37</v>
      </c>
      <c r="I23524" t="s">
        <v>37</v>
      </c>
      <c r="J23524" t="s">
        <v>119</v>
      </c>
      <c r="K23524" s="1">
        <v>45419</v>
      </c>
      <c r="L23524">
        <v>30</v>
      </c>
      <c r="M23524">
        <v>3</v>
      </c>
      <c r="N23524" t="s">
        <v>538</v>
      </c>
      <c r="O23524" t="s">
        <v>537</v>
      </c>
      <c r="P23524" t="s">
        <v>627</v>
      </c>
    </row>
    <row r="23525" spans="1:16" x14ac:dyDescent="0.25">
      <c r="A23525" t="s">
        <v>96</v>
      </c>
      <c r="B23525" t="s">
        <v>83</v>
      </c>
      <c r="C23525" t="s">
        <v>64</v>
      </c>
      <c r="E23525" t="s">
        <v>14</v>
      </c>
      <c r="F23525" t="s">
        <v>14</v>
      </c>
      <c r="G23525" t="s">
        <v>15</v>
      </c>
      <c r="H23525" t="s">
        <v>37</v>
      </c>
      <c r="I23525" t="s">
        <v>37</v>
      </c>
      <c r="J23525" t="s">
        <v>119</v>
      </c>
      <c r="K23525" s="1">
        <v>45420</v>
      </c>
      <c r="L23525">
        <v>60</v>
      </c>
      <c r="M23525">
        <v>3</v>
      </c>
      <c r="N23525" t="s">
        <v>538</v>
      </c>
      <c r="O23525" t="s">
        <v>537</v>
      </c>
      <c r="P23525" t="s">
        <v>627</v>
      </c>
    </row>
    <row r="23526" spans="1:16" x14ac:dyDescent="0.25">
      <c r="A23526" t="s">
        <v>96</v>
      </c>
      <c r="B23526" t="s">
        <v>83</v>
      </c>
      <c r="C23526" t="s">
        <v>64</v>
      </c>
      <c r="E23526" t="s">
        <v>14</v>
      </c>
      <c r="F23526" t="s">
        <v>14</v>
      </c>
      <c r="G23526" t="s">
        <v>15</v>
      </c>
      <c r="H23526" t="s">
        <v>37</v>
      </c>
      <c r="I23526" t="s">
        <v>37</v>
      </c>
      <c r="J23526" t="s">
        <v>119</v>
      </c>
      <c r="K23526" s="1">
        <v>45421</v>
      </c>
      <c r="L23526">
        <v>120</v>
      </c>
      <c r="M23526">
        <v>3</v>
      </c>
      <c r="N23526" t="s">
        <v>538</v>
      </c>
      <c r="O23526" t="s">
        <v>537</v>
      </c>
      <c r="P23526" t="s">
        <v>627</v>
      </c>
    </row>
    <row r="23527" spans="1:16" x14ac:dyDescent="0.25">
      <c r="A23527" t="s">
        <v>96</v>
      </c>
      <c r="B23527" t="s">
        <v>83</v>
      </c>
      <c r="C23527" t="s">
        <v>64</v>
      </c>
      <c r="E23527" t="s">
        <v>14</v>
      </c>
      <c r="F23527" t="s">
        <v>14</v>
      </c>
      <c r="G23527" t="s">
        <v>15</v>
      </c>
      <c r="H23527" t="s">
        <v>37</v>
      </c>
      <c r="I23527" t="s">
        <v>37</v>
      </c>
      <c r="J23527" t="s">
        <v>119</v>
      </c>
      <c r="K23527" s="1">
        <v>45422</v>
      </c>
      <c r="L23527">
        <v>60</v>
      </c>
      <c r="M23527">
        <v>3</v>
      </c>
      <c r="N23527" t="s">
        <v>538</v>
      </c>
      <c r="O23527" t="s">
        <v>537</v>
      </c>
      <c r="P23527" t="s">
        <v>627</v>
      </c>
    </row>
    <row r="23528" spans="1:16" x14ac:dyDescent="0.25">
      <c r="A23528" t="s">
        <v>96</v>
      </c>
      <c r="B23528" t="s">
        <v>83</v>
      </c>
      <c r="C23528" t="s">
        <v>64</v>
      </c>
      <c r="E23528" t="s">
        <v>14</v>
      </c>
      <c r="F23528" t="s">
        <v>14</v>
      </c>
      <c r="G23528" t="s">
        <v>15</v>
      </c>
      <c r="H23528" t="s">
        <v>37</v>
      </c>
      <c r="I23528" t="s">
        <v>37</v>
      </c>
      <c r="J23528" t="s">
        <v>119</v>
      </c>
      <c r="K23528" s="1">
        <v>45425</v>
      </c>
      <c r="L23528">
        <v>90</v>
      </c>
      <c r="M23528">
        <v>4</v>
      </c>
      <c r="N23528" t="s">
        <v>538</v>
      </c>
      <c r="O23528" t="s">
        <v>537</v>
      </c>
      <c r="P23528" t="s">
        <v>627</v>
      </c>
    </row>
    <row r="23529" spans="1:16" x14ac:dyDescent="0.25">
      <c r="A23529" t="s">
        <v>96</v>
      </c>
      <c r="B23529" t="s">
        <v>83</v>
      </c>
      <c r="C23529" t="s">
        <v>64</v>
      </c>
      <c r="E23529" t="s">
        <v>14</v>
      </c>
      <c r="F23529" t="s">
        <v>14</v>
      </c>
      <c r="G23529" t="s">
        <v>15</v>
      </c>
      <c r="H23529" t="s">
        <v>37</v>
      </c>
      <c r="I23529" t="s">
        <v>37</v>
      </c>
      <c r="J23529" t="s">
        <v>119</v>
      </c>
      <c r="K23529" s="1">
        <v>45426</v>
      </c>
      <c r="L23529">
        <v>60</v>
      </c>
      <c r="M23529">
        <v>4</v>
      </c>
      <c r="N23529" t="s">
        <v>538</v>
      </c>
      <c r="O23529" t="s">
        <v>537</v>
      </c>
      <c r="P23529" t="s">
        <v>627</v>
      </c>
    </row>
    <row r="23530" spans="1:16" x14ac:dyDescent="0.25">
      <c r="A23530" t="s">
        <v>96</v>
      </c>
      <c r="B23530" t="s">
        <v>83</v>
      </c>
      <c r="C23530" t="s">
        <v>64</v>
      </c>
      <c r="E23530" t="s">
        <v>14</v>
      </c>
      <c r="F23530" t="s">
        <v>14</v>
      </c>
      <c r="G23530" t="s">
        <v>15</v>
      </c>
      <c r="H23530" t="s">
        <v>37</v>
      </c>
      <c r="I23530" t="s">
        <v>37</v>
      </c>
      <c r="J23530" t="s">
        <v>119</v>
      </c>
      <c r="K23530" s="1">
        <v>45427</v>
      </c>
      <c r="L23530">
        <v>60</v>
      </c>
      <c r="M23530">
        <v>4</v>
      </c>
      <c r="N23530" t="s">
        <v>538</v>
      </c>
      <c r="O23530" t="s">
        <v>537</v>
      </c>
      <c r="P23530" t="s">
        <v>627</v>
      </c>
    </row>
    <row r="23531" spans="1:16" x14ac:dyDescent="0.25">
      <c r="A23531" t="s">
        <v>96</v>
      </c>
      <c r="B23531" t="s">
        <v>83</v>
      </c>
      <c r="C23531" t="s">
        <v>64</v>
      </c>
      <c r="E23531" t="s">
        <v>14</v>
      </c>
      <c r="F23531" t="s">
        <v>14</v>
      </c>
      <c r="G23531" t="s">
        <v>15</v>
      </c>
      <c r="H23531" t="s">
        <v>37</v>
      </c>
      <c r="I23531" t="s">
        <v>37</v>
      </c>
      <c r="J23531" t="s">
        <v>119</v>
      </c>
      <c r="K23531" s="1">
        <v>45428</v>
      </c>
      <c r="L23531">
        <v>210</v>
      </c>
      <c r="M23531">
        <v>4</v>
      </c>
      <c r="N23531" t="s">
        <v>538</v>
      </c>
      <c r="O23531" t="s">
        <v>537</v>
      </c>
      <c r="P23531" t="s">
        <v>627</v>
      </c>
    </row>
    <row r="23532" spans="1:16" x14ac:dyDescent="0.25">
      <c r="A23532" t="s">
        <v>96</v>
      </c>
      <c r="B23532" t="s">
        <v>83</v>
      </c>
      <c r="C23532" t="s">
        <v>64</v>
      </c>
      <c r="E23532" t="s">
        <v>14</v>
      </c>
      <c r="F23532" t="s">
        <v>14</v>
      </c>
      <c r="G23532" t="s">
        <v>15</v>
      </c>
      <c r="H23532" t="s">
        <v>37</v>
      </c>
      <c r="I23532" t="s">
        <v>37</v>
      </c>
      <c r="J23532" t="s">
        <v>119</v>
      </c>
      <c r="K23532" s="1">
        <v>45429</v>
      </c>
      <c r="L23532">
        <v>60</v>
      </c>
      <c r="M23532">
        <v>4</v>
      </c>
      <c r="N23532" t="s">
        <v>538</v>
      </c>
      <c r="O23532" t="s">
        <v>537</v>
      </c>
      <c r="P23532" t="s">
        <v>627</v>
      </c>
    </row>
    <row r="23533" spans="1:16" x14ac:dyDescent="0.25">
      <c r="A23533" t="s">
        <v>96</v>
      </c>
      <c r="B23533" t="s">
        <v>83</v>
      </c>
      <c r="C23533" t="s">
        <v>64</v>
      </c>
      <c r="E23533" t="s">
        <v>14</v>
      </c>
      <c r="F23533" t="s">
        <v>14</v>
      </c>
      <c r="G23533" t="s">
        <v>15</v>
      </c>
      <c r="H23533" t="s">
        <v>37</v>
      </c>
      <c r="I23533" t="s">
        <v>39</v>
      </c>
      <c r="J23533" t="s">
        <v>119</v>
      </c>
      <c r="K23533" s="1">
        <v>45411</v>
      </c>
      <c r="L23533">
        <v>30</v>
      </c>
      <c r="M23533">
        <v>2</v>
      </c>
      <c r="N23533" t="s">
        <v>538</v>
      </c>
      <c r="O23533" t="s">
        <v>537</v>
      </c>
      <c r="P23533" t="s">
        <v>627</v>
      </c>
    </row>
    <row r="23534" spans="1:16" x14ac:dyDescent="0.25">
      <c r="A23534" t="s">
        <v>96</v>
      </c>
      <c r="B23534" t="s">
        <v>83</v>
      </c>
      <c r="C23534" t="s">
        <v>64</v>
      </c>
      <c r="E23534" t="s">
        <v>14</v>
      </c>
      <c r="F23534" t="s">
        <v>14</v>
      </c>
      <c r="G23534" t="s">
        <v>15</v>
      </c>
      <c r="H23534" t="s">
        <v>37</v>
      </c>
      <c r="I23534" t="s">
        <v>39</v>
      </c>
      <c r="J23534" t="s">
        <v>119</v>
      </c>
      <c r="K23534" s="1">
        <v>45412</v>
      </c>
      <c r="L23534">
        <v>30</v>
      </c>
      <c r="M23534">
        <v>2</v>
      </c>
      <c r="N23534" t="s">
        <v>538</v>
      </c>
      <c r="O23534" t="s">
        <v>537</v>
      </c>
      <c r="P23534" t="s">
        <v>627</v>
      </c>
    </row>
    <row r="23535" spans="1:16" x14ac:dyDescent="0.25">
      <c r="A23535" t="s">
        <v>96</v>
      </c>
      <c r="B23535" t="s">
        <v>83</v>
      </c>
      <c r="C23535" t="s">
        <v>64</v>
      </c>
      <c r="E23535" t="s">
        <v>14</v>
      </c>
      <c r="F23535" t="s">
        <v>14</v>
      </c>
      <c r="G23535" t="s">
        <v>15</v>
      </c>
      <c r="H23535" t="s">
        <v>37</v>
      </c>
      <c r="I23535" t="s">
        <v>39</v>
      </c>
      <c r="J23535" t="s">
        <v>119</v>
      </c>
      <c r="K23535" s="1">
        <v>45418</v>
      </c>
      <c r="L23535">
        <v>30</v>
      </c>
      <c r="M23535">
        <v>3</v>
      </c>
      <c r="N23535" t="s">
        <v>538</v>
      </c>
      <c r="O23535" t="s">
        <v>537</v>
      </c>
      <c r="P23535" t="s">
        <v>627</v>
      </c>
    </row>
    <row r="23536" spans="1:16" x14ac:dyDescent="0.25">
      <c r="A23536" t="s">
        <v>96</v>
      </c>
      <c r="B23536" t="s">
        <v>83</v>
      </c>
      <c r="C23536" t="s">
        <v>64</v>
      </c>
      <c r="E23536" t="s">
        <v>14</v>
      </c>
      <c r="F23536" t="s">
        <v>14</v>
      </c>
      <c r="G23536" t="s">
        <v>15</v>
      </c>
      <c r="H23536" t="s">
        <v>37</v>
      </c>
      <c r="I23536" t="s">
        <v>39</v>
      </c>
      <c r="J23536" t="s">
        <v>119</v>
      </c>
      <c r="K23536" s="1">
        <v>45422</v>
      </c>
      <c r="L23536">
        <v>30</v>
      </c>
      <c r="M23536">
        <v>3</v>
      </c>
      <c r="N23536" t="s">
        <v>538</v>
      </c>
      <c r="O23536" t="s">
        <v>537</v>
      </c>
      <c r="P23536" t="s">
        <v>627</v>
      </c>
    </row>
    <row r="23537" spans="1:16" x14ac:dyDescent="0.25">
      <c r="A23537" t="s">
        <v>96</v>
      </c>
      <c r="B23537" t="s">
        <v>83</v>
      </c>
      <c r="C23537" t="s">
        <v>64</v>
      </c>
      <c r="E23537" t="s">
        <v>14</v>
      </c>
      <c r="F23537" t="s">
        <v>14</v>
      </c>
      <c r="G23537" t="s">
        <v>15</v>
      </c>
      <c r="H23537" t="s">
        <v>37</v>
      </c>
      <c r="I23537" t="s">
        <v>39</v>
      </c>
      <c r="J23537" t="s">
        <v>119</v>
      </c>
      <c r="K23537" s="1">
        <v>45425</v>
      </c>
      <c r="L23537">
        <v>30</v>
      </c>
      <c r="M23537">
        <v>4</v>
      </c>
      <c r="N23537" t="s">
        <v>538</v>
      </c>
      <c r="O23537" t="s">
        <v>537</v>
      </c>
      <c r="P23537" t="s">
        <v>627</v>
      </c>
    </row>
    <row r="23538" spans="1:16" x14ac:dyDescent="0.25">
      <c r="A23538" t="s">
        <v>96</v>
      </c>
      <c r="B23538" t="s">
        <v>83</v>
      </c>
      <c r="C23538" t="s">
        <v>64</v>
      </c>
      <c r="E23538" t="s">
        <v>14</v>
      </c>
      <c r="F23538" t="s">
        <v>14</v>
      </c>
      <c r="G23538" t="s">
        <v>15</v>
      </c>
      <c r="H23538" t="s">
        <v>37</v>
      </c>
      <c r="I23538" t="s">
        <v>91</v>
      </c>
      <c r="J23538" t="s">
        <v>119</v>
      </c>
      <c r="K23538" s="1">
        <v>45407</v>
      </c>
      <c r="L23538">
        <v>60</v>
      </c>
      <c r="M23538">
        <v>1</v>
      </c>
      <c r="N23538" t="s">
        <v>538</v>
      </c>
      <c r="O23538" t="s">
        <v>537</v>
      </c>
      <c r="P23538" t="s">
        <v>627</v>
      </c>
    </row>
    <row r="23539" spans="1:16" x14ac:dyDescent="0.25">
      <c r="A23539" t="s">
        <v>96</v>
      </c>
      <c r="B23539" t="s">
        <v>83</v>
      </c>
      <c r="C23539" t="s">
        <v>64</v>
      </c>
      <c r="E23539" t="s">
        <v>14</v>
      </c>
      <c r="F23539" t="s">
        <v>14</v>
      </c>
      <c r="G23539" t="s">
        <v>15</v>
      </c>
      <c r="H23539" t="s">
        <v>37</v>
      </c>
      <c r="I23539" t="s">
        <v>91</v>
      </c>
      <c r="J23539" t="s">
        <v>119</v>
      </c>
      <c r="K23539" s="1">
        <v>45413</v>
      </c>
      <c r="L23539">
        <v>60</v>
      </c>
      <c r="M23539">
        <v>2</v>
      </c>
      <c r="N23539" t="s">
        <v>538</v>
      </c>
      <c r="O23539" t="s">
        <v>537</v>
      </c>
      <c r="P23539" t="s">
        <v>627</v>
      </c>
    </row>
    <row r="23540" spans="1:16" x14ac:dyDescent="0.25">
      <c r="A23540" t="s">
        <v>96</v>
      </c>
      <c r="B23540" t="s">
        <v>83</v>
      </c>
      <c r="C23540" t="s">
        <v>64</v>
      </c>
      <c r="E23540" t="s">
        <v>14</v>
      </c>
      <c r="F23540" t="s">
        <v>14</v>
      </c>
      <c r="G23540" t="s">
        <v>15</v>
      </c>
      <c r="H23540" t="s">
        <v>524</v>
      </c>
      <c r="I23540" t="s">
        <v>40</v>
      </c>
      <c r="J23540" t="s">
        <v>117</v>
      </c>
      <c r="K23540" s="1">
        <v>45404</v>
      </c>
      <c r="L23540">
        <v>10.001999999999899</v>
      </c>
      <c r="M23540">
        <v>1</v>
      </c>
      <c r="N23540" t="s">
        <v>538</v>
      </c>
      <c r="O23540" t="s">
        <v>537</v>
      </c>
      <c r="P23540" t="s">
        <v>627</v>
      </c>
    </row>
    <row r="23541" spans="1:16" x14ac:dyDescent="0.25">
      <c r="A23541" t="s">
        <v>96</v>
      </c>
      <c r="B23541" t="s">
        <v>83</v>
      </c>
      <c r="C23541" t="s">
        <v>64</v>
      </c>
      <c r="E23541" t="s">
        <v>14</v>
      </c>
      <c r="F23541" t="s">
        <v>14</v>
      </c>
      <c r="G23541" t="s">
        <v>15</v>
      </c>
      <c r="H23541" t="s">
        <v>524</v>
      </c>
      <c r="I23541" t="s">
        <v>40</v>
      </c>
      <c r="J23541" t="s">
        <v>117</v>
      </c>
      <c r="K23541" s="1">
        <v>45406</v>
      </c>
      <c r="L23541">
        <v>10.001999999999899</v>
      </c>
      <c r="M23541">
        <v>1</v>
      </c>
      <c r="N23541" t="s">
        <v>538</v>
      </c>
      <c r="O23541" t="s">
        <v>537</v>
      </c>
      <c r="P23541" t="s">
        <v>627</v>
      </c>
    </row>
    <row r="23542" spans="1:16" x14ac:dyDescent="0.25">
      <c r="A23542" t="s">
        <v>96</v>
      </c>
      <c r="B23542" t="s">
        <v>83</v>
      </c>
      <c r="C23542" t="s">
        <v>64</v>
      </c>
      <c r="E23542" t="s">
        <v>14</v>
      </c>
      <c r="F23542" t="s">
        <v>14</v>
      </c>
      <c r="G23542" t="s">
        <v>15</v>
      </c>
      <c r="H23542" t="s">
        <v>524</v>
      </c>
      <c r="I23542" t="s">
        <v>40</v>
      </c>
      <c r="J23542" t="s">
        <v>117</v>
      </c>
      <c r="K23542" s="1">
        <v>45407</v>
      </c>
      <c r="L23542">
        <v>30</v>
      </c>
      <c r="M23542">
        <v>1</v>
      </c>
      <c r="N23542" t="s">
        <v>538</v>
      </c>
      <c r="O23542" t="s">
        <v>537</v>
      </c>
      <c r="P23542" t="s">
        <v>627</v>
      </c>
    </row>
    <row r="23543" spans="1:16" x14ac:dyDescent="0.25">
      <c r="A23543" t="s">
        <v>96</v>
      </c>
      <c r="B23543" t="s">
        <v>83</v>
      </c>
      <c r="C23543" t="s">
        <v>64</v>
      </c>
      <c r="E23543" t="s">
        <v>14</v>
      </c>
      <c r="F23543" t="s">
        <v>14</v>
      </c>
      <c r="G23543" t="s">
        <v>15</v>
      </c>
      <c r="H23543" t="s">
        <v>524</v>
      </c>
      <c r="I23543" t="s">
        <v>40</v>
      </c>
      <c r="J23543" t="s">
        <v>117</v>
      </c>
      <c r="K23543" s="1">
        <v>45408</v>
      </c>
      <c r="L23543">
        <v>30</v>
      </c>
      <c r="M23543">
        <v>1</v>
      </c>
      <c r="N23543" t="s">
        <v>538</v>
      </c>
      <c r="O23543" t="s">
        <v>537</v>
      </c>
      <c r="P23543" t="s">
        <v>627</v>
      </c>
    </row>
    <row r="23544" spans="1:16" x14ac:dyDescent="0.25">
      <c r="A23544" t="s">
        <v>96</v>
      </c>
      <c r="B23544" t="s">
        <v>83</v>
      </c>
      <c r="C23544" t="s">
        <v>64</v>
      </c>
      <c r="E23544" t="s">
        <v>14</v>
      </c>
      <c r="F23544" t="s">
        <v>14</v>
      </c>
      <c r="G23544" t="s">
        <v>15</v>
      </c>
      <c r="H23544" t="s">
        <v>524</v>
      </c>
      <c r="I23544" t="s">
        <v>40</v>
      </c>
      <c r="J23544" t="s">
        <v>117</v>
      </c>
      <c r="K23544" s="1">
        <v>45411</v>
      </c>
      <c r="L23544">
        <v>10.001999999999899</v>
      </c>
      <c r="M23544">
        <v>2</v>
      </c>
      <c r="N23544" t="s">
        <v>538</v>
      </c>
      <c r="O23544" t="s">
        <v>537</v>
      </c>
      <c r="P23544" t="s">
        <v>627</v>
      </c>
    </row>
    <row r="23545" spans="1:16" x14ac:dyDescent="0.25">
      <c r="A23545" t="s">
        <v>96</v>
      </c>
      <c r="B23545" t="s">
        <v>83</v>
      </c>
      <c r="C23545" t="s">
        <v>64</v>
      </c>
      <c r="E23545" t="s">
        <v>14</v>
      </c>
      <c r="F23545" t="s">
        <v>14</v>
      </c>
      <c r="G23545" t="s">
        <v>15</v>
      </c>
      <c r="H23545" t="s">
        <v>524</v>
      </c>
      <c r="I23545" t="s">
        <v>40</v>
      </c>
      <c r="J23545" t="s">
        <v>117</v>
      </c>
      <c r="K23545" s="1">
        <v>45419</v>
      </c>
      <c r="L23545">
        <v>10.001999999999899</v>
      </c>
      <c r="M23545">
        <v>3</v>
      </c>
      <c r="N23545" t="s">
        <v>538</v>
      </c>
      <c r="O23545" t="s">
        <v>537</v>
      </c>
      <c r="P23545" t="s">
        <v>627</v>
      </c>
    </row>
    <row r="23546" spans="1:16" x14ac:dyDescent="0.25">
      <c r="A23546" t="s">
        <v>96</v>
      </c>
      <c r="B23546" t="s">
        <v>83</v>
      </c>
      <c r="C23546" t="s">
        <v>64</v>
      </c>
      <c r="E23546" t="s">
        <v>14</v>
      </c>
      <c r="F23546" t="s">
        <v>14</v>
      </c>
      <c r="G23546" t="s">
        <v>15</v>
      </c>
      <c r="H23546" t="s">
        <v>524</v>
      </c>
      <c r="I23546" t="s">
        <v>40</v>
      </c>
      <c r="J23546" t="s">
        <v>117</v>
      </c>
      <c r="K23546" s="1">
        <v>45420</v>
      </c>
      <c r="L23546">
        <v>30</v>
      </c>
      <c r="M23546">
        <v>3</v>
      </c>
      <c r="N23546" t="s">
        <v>538</v>
      </c>
      <c r="O23546" t="s">
        <v>537</v>
      </c>
      <c r="P23546" t="s">
        <v>627</v>
      </c>
    </row>
    <row r="23547" spans="1:16" x14ac:dyDescent="0.25">
      <c r="A23547" t="s">
        <v>96</v>
      </c>
      <c r="B23547" t="s">
        <v>83</v>
      </c>
      <c r="C23547" t="s">
        <v>64</v>
      </c>
      <c r="E23547" t="s">
        <v>14</v>
      </c>
      <c r="F23547" t="s">
        <v>14</v>
      </c>
      <c r="G23547" t="s">
        <v>15</v>
      </c>
      <c r="H23547" t="s">
        <v>524</v>
      </c>
      <c r="I23547" t="s">
        <v>40</v>
      </c>
      <c r="J23547" t="s">
        <v>117</v>
      </c>
      <c r="K23547" s="1">
        <v>45422</v>
      </c>
      <c r="L23547">
        <v>30</v>
      </c>
      <c r="M23547">
        <v>3</v>
      </c>
      <c r="N23547" t="s">
        <v>538</v>
      </c>
      <c r="O23547" t="s">
        <v>537</v>
      </c>
      <c r="P23547" t="s">
        <v>627</v>
      </c>
    </row>
    <row r="23548" spans="1:16" x14ac:dyDescent="0.25">
      <c r="A23548" t="s">
        <v>96</v>
      </c>
      <c r="B23548" t="s">
        <v>83</v>
      </c>
      <c r="C23548" t="s">
        <v>64</v>
      </c>
      <c r="E23548" t="s">
        <v>14</v>
      </c>
      <c r="F23548" t="s">
        <v>14</v>
      </c>
      <c r="G23548" t="s">
        <v>15</v>
      </c>
      <c r="H23548" t="s">
        <v>524</v>
      </c>
      <c r="I23548" t="s">
        <v>40</v>
      </c>
      <c r="J23548" t="s">
        <v>117</v>
      </c>
      <c r="K23548" s="1">
        <v>45427</v>
      </c>
      <c r="L23548">
        <v>10.001999999999899</v>
      </c>
      <c r="M23548">
        <v>4</v>
      </c>
      <c r="N23548" t="s">
        <v>538</v>
      </c>
      <c r="O23548" t="s">
        <v>537</v>
      </c>
      <c r="P23548" t="s">
        <v>627</v>
      </c>
    </row>
    <row r="23549" spans="1:16" x14ac:dyDescent="0.25">
      <c r="A23549" t="s">
        <v>96</v>
      </c>
      <c r="B23549" t="s">
        <v>83</v>
      </c>
      <c r="C23549" t="s">
        <v>64</v>
      </c>
      <c r="E23549" t="s">
        <v>14</v>
      </c>
      <c r="F23549" t="s">
        <v>14</v>
      </c>
      <c r="G23549" t="s">
        <v>15</v>
      </c>
      <c r="H23549" t="s">
        <v>524</v>
      </c>
      <c r="I23549" t="s">
        <v>40</v>
      </c>
      <c r="J23549" t="s">
        <v>117</v>
      </c>
      <c r="K23549" s="1">
        <v>45428</v>
      </c>
      <c r="L23549">
        <v>10.001999999999899</v>
      </c>
      <c r="M23549">
        <v>4</v>
      </c>
      <c r="N23549" t="s">
        <v>538</v>
      </c>
      <c r="O23549" t="s">
        <v>537</v>
      </c>
      <c r="P23549" t="s">
        <v>627</v>
      </c>
    </row>
    <row r="23550" spans="1:16" x14ac:dyDescent="0.25">
      <c r="A23550" t="s">
        <v>96</v>
      </c>
      <c r="B23550" t="s">
        <v>83</v>
      </c>
      <c r="C23550" t="s">
        <v>64</v>
      </c>
      <c r="E23550" t="s">
        <v>14</v>
      </c>
      <c r="F23550" t="s">
        <v>14</v>
      </c>
      <c r="G23550" t="s">
        <v>15</v>
      </c>
      <c r="H23550" t="s">
        <v>524</v>
      </c>
      <c r="I23550" t="s">
        <v>40</v>
      </c>
      <c r="J23550" t="s">
        <v>117</v>
      </c>
      <c r="K23550" s="1">
        <v>45429</v>
      </c>
      <c r="L23550">
        <v>30</v>
      </c>
      <c r="M23550">
        <v>4</v>
      </c>
      <c r="N23550" t="s">
        <v>538</v>
      </c>
      <c r="O23550" t="s">
        <v>537</v>
      </c>
      <c r="P23550" t="s">
        <v>627</v>
      </c>
    </row>
    <row r="23551" spans="1:16" x14ac:dyDescent="0.25">
      <c r="A23551" t="s">
        <v>96</v>
      </c>
      <c r="B23551" t="s">
        <v>83</v>
      </c>
      <c r="C23551" t="s">
        <v>64</v>
      </c>
      <c r="E23551" t="s">
        <v>14</v>
      </c>
      <c r="F23551" t="s">
        <v>14</v>
      </c>
      <c r="G23551" t="s">
        <v>15</v>
      </c>
      <c r="H23551" t="s">
        <v>524</v>
      </c>
      <c r="I23551" t="s">
        <v>41</v>
      </c>
      <c r="J23551" t="s">
        <v>117</v>
      </c>
      <c r="K23551" s="1">
        <v>45407</v>
      </c>
      <c r="L23551">
        <v>60</v>
      </c>
      <c r="M23551">
        <v>1</v>
      </c>
      <c r="N23551" t="s">
        <v>538</v>
      </c>
      <c r="O23551" t="s">
        <v>537</v>
      </c>
      <c r="P23551" t="s">
        <v>627</v>
      </c>
    </row>
    <row r="23552" spans="1:16" x14ac:dyDescent="0.25">
      <c r="A23552" t="s">
        <v>96</v>
      </c>
      <c r="B23552" t="s">
        <v>83</v>
      </c>
      <c r="C23552" t="s">
        <v>64</v>
      </c>
      <c r="E23552" t="s">
        <v>14</v>
      </c>
      <c r="F23552" t="s">
        <v>14</v>
      </c>
      <c r="G23552" t="s">
        <v>15</v>
      </c>
      <c r="H23552" t="s">
        <v>524</v>
      </c>
      <c r="I23552" t="s">
        <v>41</v>
      </c>
      <c r="J23552" t="s">
        <v>117</v>
      </c>
      <c r="K23552" s="1">
        <v>45413</v>
      </c>
      <c r="L23552">
        <v>30</v>
      </c>
      <c r="M23552">
        <v>2</v>
      </c>
      <c r="N23552" t="s">
        <v>538</v>
      </c>
      <c r="O23552" t="s">
        <v>537</v>
      </c>
      <c r="P23552" t="s">
        <v>627</v>
      </c>
    </row>
    <row r="23553" spans="1:16" x14ac:dyDescent="0.25">
      <c r="A23553" t="s">
        <v>96</v>
      </c>
      <c r="B23553" t="s">
        <v>83</v>
      </c>
      <c r="C23553" t="s">
        <v>64</v>
      </c>
      <c r="E23553" t="s">
        <v>14</v>
      </c>
      <c r="F23553" t="s">
        <v>14</v>
      </c>
      <c r="G23553" t="s">
        <v>15</v>
      </c>
      <c r="H23553" t="s">
        <v>524</v>
      </c>
      <c r="I23553" t="s">
        <v>41</v>
      </c>
      <c r="J23553" t="s">
        <v>117</v>
      </c>
      <c r="K23553" s="1">
        <v>45421</v>
      </c>
      <c r="L23553">
        <v>90</v>
      </c>
      <c r="M23553">
        <v>3</v>
      </c>
      <c r="N23553" t="s">
        <v>538</v>
      </c>
      <c r="O23553" t="s">
        <v>537</v>
      </c>
      <c r="P23553" t="s">
        <v>627</v>
      </c>
    </row>
    <row r="23554" spans="1:16" x14ac:dyDescent="0.25">
      <c r="A23554" t="s">
        <v>96</v>
      </c>
      <c r="B23554" t="s">
        <v>83</v>
      </c>
      <c r="C23554" t="s">
        <v>64</v>
      </c>
      <c r="E23554" t="s">
        <v>14</v>
      </c>
      <c r="F23554" t="s">
        <v>14</v>
      </c>
      <c r="G23554" t="s">
        <v>15</v>
      </c>
      <c r="H23554" t="s">
        <v>524</v>
      </c>
      <c r="I23554" t="s">
        <v>41</v>
      </c>
      <c r="J23554" t="s">
        <v>117</v>
      </c>
      <c r="K23554" s="1">
        <v>45427</v>
      </c>
      <c r="L23554">
        <v>30</v>
      </c>
      <c r="M23554">
        <v>4</v>
      </c>
      <c r="N23554" t="s">
        <v>538</v>
      </c>
      <c r="O23554" t="s">
        <v>537</v>
      </c>
      <c r="P23554" t="s">
        <v>627</v>
      </c>
    </row>
    <row r="23555" spans="1:16" x14ac:dyDescent="0.25">
      <c r="A23555" t="s">
        <v>96</v>
      </c>
      <c r="B23555" t="s">
        <v>83</v>
      </c>
      <c r="C23555" t="s">
        <v>64</v>
      </c>
      <c r="E23555" t="s">
        <v>14</v>
      </c>
      <c r="F23555" t="s">
        <v>14</v>
      </c>
      <c r="G23555" t="s">
        <v>15</v>
      </c>
      <c r="H23555" t="s">
        <v>524</v>
      </c>
      <c r="I23555" t="s">
        <v>41</v>
      </c>
      <c r="J23555" t="s">
        <v>117</v>
      </c>
      <c r="K23555" s="1">
        <v>45428</v>
      </c>
      <c r="L23555">
        <v>30</v>
      </c>
      <c r="M23555">
        <v>4</v>
      </c>
      <c r="N23555" t="s">
        <v>538</v>
      </c>
      <c r="O23555" t="s">
        <v>537</v>
      </c>
      <c r="P23555" t="s">
        <v>627</v>
      </c>
    </row>
    <row r="23556" spans="1:16" x14ac:dyDescent="0.25">
      <c r="A23556" t="s">
        <v>96</v>
      </c>
      <c r="B23556" t="s">
        <v>83</v>
      </c>
      <c r="C23556" t="s">
        <v>64</v>
      </c>
      <c r="E23556" t="s">
        <v>14</v>
      </c>
      <c r="F23556" t="s">
        <v>14</v>
      </c>
      <c r="G23556" t="s">
        <v>15</v>
      </c>
      <c r="H23556" t="s">
        <v>524</v>
      </c>
      <c r="I23556" t="s">
        <v>41</v>
      </c>
      <c r="J23556" t="s">
        <v>117</v>
      </c>
      <c r="K23556" s="1">
        <v>45429</v>
      </c>
      <c r="L23556">
        <v>10.001999999999899</v>
      </c>
      <c r="M23556">
        <v>4</v>
      </c>
      <c r="N23556" t="s">
        <v>538</v>
      </c>
      <c r="O23556" t="s">
        <v>537</v>
      </c>
      <c r="P23556" t="s">
        <v>627</v>
      </c>
    </row>
    <row r="23557" spans="1:16" x14ac:dyDescent="0.25">
      <c r="A23557" t="s">
        <v>96</v>
      </c>
      <c r="B23557" t="s">
        <v>83</v>
      </c>
      <c r="C23557" t="s">
        <v>64</v>
      </c>
      <c r="E23557" t="s">
        <v>14</v>
      </c>
      <c r="F23557" t="s">
        <v>14</v>
      </c>
      <c r="G23557" t="s">
        <v>15</v>
      </c>
      <c r="H23557" t="s">
        <v>524</v>
      </c>
      <c r="I23557" t="s">
        <v>42</v>
      </c>
      <c r="J23557" t="s">
        <v>117</v>
      </c>
      <c r="K23557" s="1">
        <v>45407</v>
      </c>
      <c r="L23557">
        <v>30</v>
      </c>
      <c r="M23557">
        <v>1</v>
      </c>
      <c r="N23557" t="s">
        <v>538</v>
      </c>
      <c r="O23557" t="s">
        <v>537</v>
      </c>
      <c r="P23557" t="s">
        <v>627</v>
      </c>
    </row>
    <row r="23558" spans="1:16" x14ac:dyDescent="0.25">
      <c r="A23558" t="s">
        <v>96</v>
      </c>
      <c r="B23558" t="s">
        <v>83</v>
      </c>
      <c r="C23558" t="s">
        <v>64</v>
      </c>
      <c r="E23558" t="s">
        <v>14</v>
      </c>
      <c r="F23558" t="s">
        <v>14</v>
      </c>
      <c r="G23558" t="s">
        <v>15</v>
      </c>
      <c r="H23558" t="s">
        <v>524</v>
      </c>
      <c r="I23558" t="s">
        <v>43</v>
      </c>
      <c r="J23558" t="s">
        <v>117</v>
      </c>
      <c r="K23558" s="1">
        <v>45404</v>
      </c>
      <c r="L23558">
        <v>180</v>
      </c>
      <c r="M23558">
        <v>1</v>
      </c>
      <c r="N23558" t="s">
        <v>538</v>
      </c>
      <c r="O23558" t="s">
        <v>537</v>
      </c>
      <c r="P23558" t="s">
        <v>627</v>
      </c>
    </row>
    <row r="23559" spans="1:16" x14ac:dyDescent="0.25">
      <c r="A23559" t="s">
        <v>96</v>
      </c>
      <c r="B23559" t="s">
        <v>83</v>
      </c>
      <c r="C23559" t="s">
        <v>64</v>
      </c>
      <c r="E23559" t="s">
        <v>14</v>
      </c>
      <c r="F23559" t="s">
        <v>14</v>
      </c>
      <c r="G23559" t="s">
        <v>15</v>
      </c>
      <c r="H23559" t="s">
        <v>524</v>
      </c>
      <c r="I23559" t="s">
        <v>43</v>
      </c>
      <c r="J23559" t="s">
        <v>117</v>
      </c>
      <c r="K23559" s="1">
        <v>45405</v>
      </c>
      <c r="L23559">
        <v>30</v>
      </c>
      <c r="M23559">
        <v>1</v>
      </c>
      <c r="N23559" t="s">
        <v>538</v>
      </c>
      <c r="O23559" t="s">
        <v>537</v>
      </c>
      <c r="P23559" t="s">
        <v>627</v>
      </c>
    </row>
    <row r="23560" spans="1:16" x14ac:dyDescent="0.25">
      <c r="A23560" t="s">
        <v>96</v>
      </c>
      <c r="B23560" t="s">
        <v>83</v>
      </c>
      <c r="C23560" t="s">
        <v>64</v>
      </c>
      <c r="E23560" t="s">
        <v>14</v>
      </c>
      <c r="F23560" t="s">
        <v>14</v>
      </c>
      <c r="G23560" t="s">
        <v>15</v>
      </c>
      <c r="H23560" t="s">
        <v>524</v>
      </c>
      <c r="I23560" t="s">
        <v>43</v>
      </c>
      <c r="J23560" t="s">
        <v>117</v>
      </c>
      <c r="K23560" s="1">
        <v>45407</v>
      </c>
      <c r="L23560">
        <v>30</v>
      </c>
      <c r="M23560">
        <v>1</v>
      </c>
      <c r="N23560" t="s">
        <v>538</v>
      </c>
      <c r="O23560" t="s">
        <v>537</v>
      </c>
      <c r="P23560" t="s">
        <v>627</v>
      </c>
    </row>
    <row r="23561" spans="1:16" x14ac:dyDescent="0.25">
      <c r="A23561" t="s">
        <v>96</v>
      </c>
      <c r="B23561" t="s">
        <v>83</v>
      </c>
      <c r="C23561" t="s">
        <v>64</v>
      </c>
      <c r="E23561" t="s">
        <v>14</v>
      </c>
      <c r="F23561" t="s">
        <v>14</v>
      </c>
      <c r="G23561" t="s">
        <v>15</v>
      </c>
      <c r="H23561" t="s">
        <v>524</v>
      </c>
      <c r="I23561" t="s">
        <v>43</v>
      </c>
      <c r="J23561" t="s">
        <v>117</v>
      </c>
      <c r="K23561" s="1">
        <v>45408</v>
      </c>
      <c r="L23561">
        <v>60</v>
      </c>
      <c r="M23561">
        <v>1</v>
      </c>
      <c r="N23561" t="s">
        <v>538</v>
      </c>
      <c r="O23561" t="s">
        <v>537</v>
      </c>
      <c r="P23561" t="s">
        <v>627</v>
      </c>
    </row>
    <row r="23562" spans="1:16" x14ac:dyDescent="0.25">
      <c r="A23562" t="s">
        <v>96</v>
      </c>
      <c r="B23562" t="s">
        <v>83</v>
      </c>
      <c r="C23562" t="s">
        <v>64</v>
      </c>
      <c r="E23562" t="s">
        <v>14</v>
      </c>
      <c r="F23562" t="s">
        <v>14</v>
      </c>
      <c r="G23562" t="s">
        <v>15</v>
      </c>
      <c r="H23562" t="s">
        <v>524</v>
      </c>
      <c r="I23562" t="s">
        <v>43</v>
      </c>
      <c r="J23562" t="s">
        <v>117</v>
      </c>
      <c r="K23562" s="1">
        <v>45412</v>
      </c>
      <c r="L23562">
        <v>30</v>
      </c>
      <c r="M23562">
        <v>2</v>
      </c>
      <c r="N23562" t="s">
        <v>538</v>
      </c>
      <c r="O23562" t="s">
        <v>537</v>
      </c>
      <c r="P23562" t="s">
        <v>627</v>
      </c>
    </row>
    <row r="23563" spans="1:16" x14ac:dyDescent="0.25">
      <c r="A23563" t="s">
        <v>96</v>
      </c>
      <c r="B23563" t="s">
        <v>83</v>
      </c>
      <c r="C23563" t="s">
        <v>64</v>
      </c>
      <c r="E23563" t="s">
        <v>14</v>
      </c>
      <c r="F23563" t="s">
        <v>14</v>
      </c>
      <c r="G23563" t="s">
        <v>15</v>
      </c>
      <c r="H23563" t="s">
        <v>524</v>
      </c>
      <c r="I23563" t="s">
        <v>43</v>
      </c>
      <c r="J23563" t="s">
        <v>117</v>
      </c>
      <c r="K23563" s="1">
        <v>45413</v>
      </c>
      <c r="L23563">
        <v>30</v>
      </c>
      <c r="M23563">
        <v>2</v>
      </c>
      <c r="N23563" t="s">
        <v>538</v>
      </c>
      <c r="O23563" t="s">
        <v>537</v>
      </c>
      <c r="P23563" t="s">
        <v>627</v>
      </c>
    </row>
    <row r="23564" spans="1:16" x14ac:dyDescent="0.25">
      <c r="A23564" t="s">
        <v>96</v>
      </c>
      <c r="B23564" t="s">
        <v>83</v>
      </c>
      <c r="C23564" t="s">
        <v>64</v>
      </c>
      <c r="E23564" t="s">
        <v>14</v>
      </c>
      <c r="F23564" t="s">
        <v>14</v>
      </c>
      <c r="G23564" t="s">
        <v>15</v>
      </c>
      <c r="H23564" t="s">
        <v>524</v>
      </c>
      <c r="I23564" t="s">
        <v>43</v>
      </c>
      <c r="J23564" t="s">
        <v>117</v>
      </c>
      <c r="K23564" s="1">
        <v>45414</v>
      </c>
      <c r="L23564">
        <v>30</v>
      </c>
      <c r="M23564">
        <v>2</v>
      </c>
      <c r="N23564" t="s">
        <v>538</v>
      </c>
      <c r="O23564" t="s">
        <v>537</v>
      </c>
      <c r="P23564" t="s">
        <v>627</v>
      </c>
    </row>
    <row r="23565" spans="1:16" x14ac:dyDescent="0.25">
      <c r="A23565" t="s">
        <v>96</v>
      </c>
      <c r="B23565" t="s">
        <v>83</v>
      </c>
      <c r="C23565" t="s">
        <v>64</v>
      </c>
      <c r="E23565" t="s">
        <v>14</v>
      </c>
      <c r="F23565" t="s">
        <v>14</v>
      </c>
      <c r="G23565" t="s">
        <v>15</v>
      </c>
      <c r="H23565" t="s">
        <v>524</v>
      </c>
      <c r="I23565" t="s">
        <v>43</v>
      </c>
      <c r="J23565" t="s">
        <v>117</v>
      </c>
      <c r="K23565" s="1">
        <v>45415</v>
      </c>
      <c r="L23565">
        <v>60</v>
      </c>
      <c r="M23565">
        <v>2</v>
      </c>
      <c r="N23565" t="s">
        <v>538</v>
      </c>
      <c r="O23565" t="s">
        <v>537</v>
      </c>
      <c r="P23565" t="s">
        <v>627</v>
      </c>
    </row>
    <row r="23566" spans="1:16" x14ac:dyDescent="0.25">
      <c r="A23566" t="s">
        <v>96</v>
      </c>
      <c r="B23566" t="s">
        <v>83</v>
      </c>
      <c r="C23566" t="s">
        <v>64</v>
      </c>
      <c r="E23566" t="s">
        <v>14</v>
      </c>
      <c r="F23566" t="s">
        <v>14</v>
      </c>
      <c r="G23566" t="s">
        <v>15</v>
      </c>
      <c r="H23566" t="s">
        <v>524</v>
      </c>
      <c r="I23566" t="s">
        <v>43</v>
      </c>
      <c r="J23566" t="s">
        <v>117</v>
      </c>
      <c r="K23566" s="1">
        <v>45419</v>
      </c>
      <c r="L23566">
        <v>30</v>
      </c>
      <c r="M23566">
        <v>3</v>
      </c>
      <c r="N23566" t="s">
        <v>538</v>
      </c>
      <c r="O23566" t="s">
        <v>537</v>
      </c>
      <c r="P23566" t="s">
        <v>627</v>
      </c>
    </row>
    <row r="23567" spans="1:16" x14ac:dyDescent="0.25">
      <c r="A23567" t="s">
        <v>96</v>
      </c>
      <c r="B23567" t="s">
        <v>83</v>
      </c>
      <c r="C23567" t="s">
        <v>64</v>
      </c>
      <c r="E23567" t="s">
        <v>14</v>
      </c>
      <c r="F23567" t="s">
        <v>14</v>
      </c>
      <c r="G23567" t="s">
        <v>15</v>
      </c>
      <c r="H23567" t="s">
        <v>524</v>
      </c>
      <c r="I23567" t="s">
        <v>43</v>
      </c>
      <c r="J23567" t="s">
        <v>117</v>
      </c>
      <c r="K23567" s="1">
        <v>45420</v>
      </c>
      <c r="L23567">
        <v>30</v>
      </c>
      <c r="M23567">
        <v>3</v>
      </c>
      <c r="N23567" t="s">
        <v>538</v>
      </c>
      <c r="O23567" t="s">
        <v>537</v>
      </c>
      <c r="P23567" t="s">
        <v>627</v>
      </c>
    </row>
    <row r="23568" spans="1:16" x14ac:dyDescent="0.25">
      <c r="A23568" t="s">
        <v>96</v>
      </c>
      <c r="B23568" t="s">
        <v>83</v>
      </c>
      <c r="C23568" t="s">
        <v>64</v>
      </c>
      <c r="E23568" t="s">
        <v>14</v>
      </c>
      <c r="F23568" t="s">
        <v>14</v>
      </c>
      <c r="G23568" t="s">
        <v>15</v>
      </c>
      <c r="H23568" t="s">
        <v>524</v>
      </c>
      <c r="I23568" t="s">
        <v>43</v>
      </c>
      <c r="J23568" t="s">
        <v>117</v>
      </c>
      <c r="K23568" s="1">
        <v>45421</v>
      </c>
      <c r="L23568">
        <v>30</v>
      </c>
      <c r="M23568">
        <v>3</v>
      </c>
      <c r="N23568" t="s">
        <v>538</v>
      </c>
      <c r="O23568" t="s">
        <v>537</v>
      </c>
      <c r="P23568" t="s">
        <v>627</v>
      </c>
    </row>
    <row r="23569" spans="1:16" x14ac:dyDescent="0.25">
      <c r="A23569" t="s">
        <v>96</v>
      </c>
      <c r="B23569" t="s">
        <v>83</v>
      </c>
      <c r="C23569" t="s">
        <v>64</v>
      </c>
      <c r="E23569" t="s">
        <v>14</v>
      </c>
      <c r="F23569" t="s">
        <v>14</v>
      </c>
      <c r="G23569" t="s">
        <v>15</v>
      </c>
      <c r="H23569" t="s">
        <v>524</v>
      </c>
      <c r="I23569" t="s">
        <v>43</v>
      </c>
      <c r="J23569" t="s">
        <v>117</v>
      </c>
      <c r="K23569" s="1">
        <v>45422</v>
      </c>
      <c r="L23569">
        <v>30</v>
      </c>
      <c r="M23569">
        <v>3</v>
      </c>
      <c r="N23569" t="s">
        <v>538</v>
      </c>
      <c r="O23569" t="s">
        <v>537</v>
      </c>
      <c r="P23569" t="s">
        <v>627</v>
      </c>
    </row>
    <row r="23570" spans="1:16" x14ac:dyDescent="0.25">
      <c r="A23570" t="s">
        <v>96</v>
      </c>
      <c r="B23570" t="s">
        <v>83</v>
      </c>
      <c r="C23570" t="s">
        <v>64</v>
      </c>
      <c r="E23570" t="s">
        <v>14</v>
      </c>
      <c r="F23570" t="s">
        <v>14</v>
      </c>
      <c r="G23570" t="s">
        <v>15</v>
      </c>
      <c r="H23570" t="s">
        <v>524</v>
      </c>
      <c r="I23570" t="s">
        <v>43</v>
      </c>
      <c r="J23570" t="s">
        <v>117</v>
      </c>
      <c r="K23570" s="1">
        <v>45425</v>
      </c>
      <c r="L23570">
        <v>30</v>
      </c>
      <c r="M23570">
        <v>4</v>
      </c>
      <c r="N23570" t="s">
        <v>538</v>
      </c>
      <c r="O23570" t="s">
        <v>537</v>
      </c>
      <c r="P23570" t="s">
        <v>627</v>
      </c>
    </row>
    <row r="23571" spans="1:16" x14ac:dyDescent="0.25">
      <c r="A23571" t="s">
        <v>96</v>
      </c>
      <c r="B23571" t="s">
        <v>83</v>
      </c>
      <c r="C23571" t="s">
        <v>64</v>
      </c>
      <c r="E23571" t="s">
        <v>14</v>
      </c>
      <c r="F23571" t="s">
        <v>14</v>
      </c>
      <c r="G23571" t="s">
        <v>15</v>
      </c>
      <c r="H23571" t="s">
        <v>524</v>
      </c>
      <c r="I23571" t="s">
        <v>43</v>
      </c>
      <c r="J23571" t="s">
        <v>117</v>
      </c>
      <c r="K23571" s="1">
        <v>45427</v>
      </c>
      <c r="L23571">
        <v>30</v>
      </c>
      <c r="M23571">
        <v>4</v>
      </c>
      <c r="N23571" t="s">
        <v>538</v>
      </c>
      <c r="O23571" t="s">
        <v>537</v>
      </c>
      <c r="P23571" t="s">
        <v>627</v>
      </c>
    </row>
    <row r="23572" spans="1:16" x14ac:dyDescent="0.25">
      <c r="A23572" t="s">
        <v>96</v>
      </c>
      <c r="B23572" t="s">
        <v>83</v>
      </c>
      <c r="C23572" t="s">
        <v>64</v>
      </c>
      <c r="E23572" t="s">
        <v>14</v>
      </c>
      <c r="F23572" t="s">
        <v>14</v>
      </c>
      <c r="G23572" t="s">
        <v>15</v>
      </c>
      <c r="H23572" t="s">
        <v>524</v>
      </c>
      <c r="I23572" t="s">
        <v>43</v>
      </c>
      <c r="J23572" t="s">
        <v>117</v>
      </c>
      <c r="K23572" s="1">
        <v>45429</v>
      </c>
      <c r="L23572">
        <v>30</v>
      </c>
      <c r="M23572">
        <v>4</v>
      </c>
      <c r="N23572" t="s">
        <v>538</v>
      </c>
      <c r="O23572" t="s">
        <v>537</v>
      </c>
      <c r="P23572" t="s">
        <v>627</v>
      </c>
    </row>
    <row r="23573" spans="1:16" x14ac:dyDescent="0.25">
      <c r="A23573" t="s">
        <v>96</v>
      </c>
      <c r="B23573" t="s">
        <v>83</v>
      </c>
      <c r="C23573" t="s">
        <v>64</v>
      </c>
      <c r="E23573" t="s">
        <v>14</v>
      </c>
      <c r="F23573" t="s">
        <v>14</v>
      </c>
      <c r="G23573" t="s">
        <v>15</v>
      </c>
      <c r="H23573" t="s">
        <v>61</v>
      </c>
      <c r="I23573" t="s">
        <v>61</v>
      </c>
      <c r="J23573" t="s">
        <v>119</v>
      </c>
      <c r="K23573" s="1">
        <v>45415</v>
      </c>
      <c r="L23573">
        <v>60</v>
      </c>
      <c r="M23573">
        <v>2</v>
      </c>
      <c r="N23573" t="s">
        <v>538</v>
      </c>
      <c r="O23573" t="s">
        <v>537</v>
      </c>
      <c r="P23573" t="s">
        <v>627</v>
      </c>
    </row>
    <row r="23574" spans="1:16" x14ac:dyDescent="0.25">
      <c r="A23574" t="s">
        <v>96</v>
      </c>
      <c r="B23574" t="s">
        <v>83</v>
      </c>
      <c r="C23574" t="s">
        <v>64</v>
      </c>
      <c r="E23574" t="s">
        <v>14</v>
      </c>
      <c r="F23574" t="s">
        <v>14</v>
      </c>
      <c r="G23574" t="s">
        <v>15</v>
      </c>
      <c r="H23574" t="s">
        <v>46</v>
      </c>
      <c r="I23574" t="s">
        <v>47</v>
      </c>
      <c r="J23574" t="s">
        <v>118</v>
      </c>
      <c r="K23574" s="1">
        <v>45406</v>
      </c>
      <c r="L23574">
        <v>10.001999999999899</v>
      </c>
      <c r="M23574">
        <v>1</v>
      </c>
      <c r="N23574" t="s">
        <v>538</v>
      </c>
      <c r="O23574" t="s">
        <v>537</v>
      </c>
      <c r="P23574" t="s">
        <v>627</v>
      </c>
    </row>
    <row r="23575" spans="1:16" x14ac:dyDescent="0.25">
      <c r="A23575" t="s">
        <v>96</v>
      </c>
      <c r="B23575" t="s">
        <v>83</v>
      </c>
      <c r="C23575" t="s">
        <v>64</v>
      </c>
      <c r="E23575" t="s">
        <v>14</v>
      </c>
      <c r="F23575" t="s">
        <v>14</v>
      </c>
      <c r="G23575" t="s">
        <v>15</v>
      </c>
      <c r="H23575" t="s">
        <v>46</v>
      </c>
      <c r="I23575" t="s">
        <v>48</v>
      </c>
      <c r="J23575" t="s">
        <v>118</v>
      </c>
      <c r="K23575" s="1">
        <v>45406</v>
      </c>
      <c r="L23575">
        <v>120</v>
      </c>
      <c r="M23575">
        <v>1</v>
      </c>
      <c r="N23575" t="s">
        <v>538</v>
      </c>
      <c r="O23575" t="s">
        <v>537</v>
      </c>
      <c r="P23575" t="s">
        <v>627</v>
      </c>
    </row>
    <row r="23576" spans="1:16" x14ac:dyDescent="0.25">
      <c r="A23576" t="s">
        <v>96</v>
      </c>
      <c r="B23576" t="s">
        <v>83</v>
      </c>
      <c r="C23576" t="s">
        <v>64</v>
      </c>
      <c r="E23576" t="s">
        <v>14</v>
      </c>
      <c r="F23576" t="s">
        <v>14</v>
      </c>
      <c r="G23576" t="s">
        <v>15</v>
      </c>
      <c r="H23576" t="s">
        <v>46</v>
      </c>
      <c r="I23576" t="s">
        <v>48</v>
      </c>
      <c r="J23576" t="s">
        <v>118</v>
      </c>
      <c r="K23576" s="1">
        <v>45407</v>
      </c>
      <c r="L23576">
        <v>60</v>
      </c>
      <c r="M23576">
        <v>1</v>
      </c>
      <c r="N23576" t="s">
        <v>538</v>
      </c>
      <c r="O23576" t="s">
        <v>537</v>
      </c>
      <c r="P23576" t="s">
        <v>627</v>
      </c>
    </row>
    <row r="23577" spans="1:16" x14ac:dyDescent="0.25">
      <c r="A23577" t="s">
        <v>96</v>
      </c>
      <c r="B23577" t="s">
        <v>83</v>
      </c>
      <c r="C23577" t="s">
        <v>64</v>
      </c>
      <c r="E23577" t="s">
        <v>14</v>
      </c>
      <c r="F23577" t="s">
        <v>14</v>
      </c>
      <c r="G23577" t="s">
        <v>15</v>
      </c>
      <c r="H23577" t="s">
        <v>46</v>
      </c>
      <c r="I23577" t="s">
        <v>48</v>
      </c>
      <c r="J23577" t="s">
        <v>118</v>
      </c>
      <c r="K23577" s="1">
        <v>45408</v>
      </c>
      <c r="L23577">
        <v>60</v>
      </c>
      <c r="M23577">
        <v>1</v>
      </c>
      <c r="N23577" t="s">
        <v>538</v>
      </c>
      <c r="O23577" t="s">
        <v>537</v>
      </c>
      <c r="P23577" t="s">
        <v>627</v>
      </c>
    </row>
    <row r="23578" spans="1:16" x14ac:dyDescent="0.25">
      <c r="A23578" t="s">
        <v>96</v>
      </c>
      <c r="B23578" t="s">
        <v>83</v>
      </c>
      <c r="C23578" t="s">
        <v>64</v>
      </c>
      <c r="E23578" t="s">
        <v>14</v>
      </c>
      <c r="F23578" t="s">
        <v>14</v>
      </c>
      <c r="G23578" t="s">
        <v>15</v>
      </c>
      <c r="H23578" t="s">
        <v>46</v>
      </c>
      <c r="I23578" t="s">
        <v>49</v>
      </c>
      <c r="J23578" t="s">
        <v>191</v>
      </c>
      <c r="K23578" s="1">
        <v>45405</v>
      </c>
      <c r="L23578">
        <v>30</v>
      </c>
      <c r="M23578">
        <v>1</v>
      </c>
      <c r="N23578" t="s">
        <v>538</v>
      </c>
      <c r="O23578" t="s">
        <v>537</v>
      </c>
      <c r="P23578" t="s">
        <v>627</v>
      </c>
    </row>
    <row r="23579" spans="1:16" x14ac:dyDescent="0.25">
      <c r="A23579" t="s">
        <v>96</v>
      </c>
      <c r="B23579" t="s">
        <v>83</v>
      </c>
      <c r="C23579" t="s">
        <v>64</v>
      </c>
      <c r="E23579" t="s">
        <v>14</v>
      </c>
      <c r="F23579" t="s">
        <v>14</v>
      </c>
      <c r="G23579" t="s">
        <v>15</v>
      </c>
      <c r="H23579" t="s">
        <v>46</v>
      </c>
      <c r="I23579" t="s">
        <v>49</v>
      </c>
      <c r="J23579" t="s">
        <v>191</v>
      </c>
      <c r="K23579" s="1">
        <v>45412</v>
      </c>
      <c r="L23579">
        <v>30</v>
      </c>
      <c r="M23579">
        <v>2</v>
      </c>
      <c r="N23579" t="s">
        <v>538</v>
      </c>
      <c r="O23579" t="s">
        <v>537</v>
      </c>
      <c r="P23579" t="s">
        <v>627</v>
      </c>
    </row>
    <row r="23580" spans="1:16" x14ac:dyDescent="0.25">
      <c r="A23580" t="s">
        <v>96</v>
      </c>
      <c r="B23580" t="s">
        <v>83</v>
      </c>
      <c r="C23580" t="s">
        <v>64</v>
      </c>
      <c r="E23580" t="s">
        <v>14</v>
      </c>
      <c r="F23580" t="s">
        <v>14</v>
      </c>
      <c r="G23580" t="s">
        <v>15</v>
      </c>
      <c r="H23580" t="s">
        <v>46</v>
      </c>
      <c r="I23580" t="s">
        <v>49</v>
      </c>
      <c r="J23580" t="s">
        <v>191</v>
      </c>
      <c r="K23580" s="1">
        <v>45419</v>
      </c>
      <c r="L23580">
        <v>180</v>
      </c>
      <c r="M23580">
        <v>3</v>
      </c>
      <c r="N23580" t="s">
        <v>538</v>
      </c>
      <c r="O23580" t="s">
        <v>537</v>
      </c>
      <c r="P23580" t="s">
        <v>627</v>
      </c>
    </row>
    <row r="23581" spans="1:16" x14ac:dyDescent="0.25">
      <c r="A23581" t="s">
        <v>96</v>
      </c>
      <c r="B23581" t="s">
        <v>83</v>
      </c>
      <c r="C23581" t="s">
        <v>64</v>
      </c>
      <c r="E23581" t="s">
        <v>14</v>
      </c>
      <c r="F23581" t="s">
        <v>14</v>
      </c>
      <c r="G23581" t="s">
        <v>15</v>
      </c>
      <c r="H23581" t="s">
        <v>46</v>
      </c>
      <c r="I23581" t="s">
        <v>49</v>
      </c>
      <c r="J23581" t="s">
        <v>191</v>
      </c>
      <c r="K23581" s="1">
        <v>45422</v>
      </c>
      <c r="L23581">
        <v>60</v>
      </c>
      <c r="M23581">
        <v>3</v>
      </c>
      <c r="N23581" t="s">
        <v>538</v>
      </c>
      <c r="O23581" t="s">
        <v>537</v>
      </c>
      <c r="P23581" t="s">
        <v>627</v>
      </c>
    </row>
    <row r="23582" spans="1:16" x14ac:dyDescent="0.25">
      <c r="A23582" t="s">
        <v>96</v>
      </c>
      <c r="B23582" t="s">
        <v>83</v>
      </c>
      <c r="C23582" t="s">
        <v>64</v>
      </c>
      <c r="E23582" t="s">
        <v>14</v>
      </c>
      <c r="F23582" t="s">
        <v>14</v>
      </c>
      <c r="G23582" t="s">
        <v>15</v>
      </c>
      <c r="H23582" t="s">
        <v>46</v>
      </c>
      <c r="I23582" t="s">
        <v>49</v>
      </c>
      <c r="J23582" t="s">
        <v>191</v>
      </c>
      <c r="K23582" s="1">
        <v>45425</v>
      </c>
      <c r="L23582">
        <v>120</v>
      </c>
      <c r="M23582">
        <v>4</v>
      </c>
      <c r="N23582" t="s">
        <v>538</v>
      </c>
      <c r="O23582" t="s">
        <v>537</v>
      </c>
      <c r="P23582" t="s">
        <v>627</v>
      </c>
    </row>
    <row r="23583" spans="1:16" x14ac:dyDescent="0.25">
      <c r="A23583" t="s">
        <v>96</v>
      </c>
      <c r="B23583" t="s">
        <v>83</v>
      </c>
      <c r="C23583" t="s">
        <v>64</v>
      </c>
      <c r="E23583" t="s">
        <v>14</v>
      </c>
      <c r="F23583" t="s">
        <v>14</v>
      </c>
      <c r="G23583" t="s">
        <v>15</v>
      </c>
      <c r="H23583" t="s">
        <v>46</v>
      </c>
      <c r="I23583" t="s">
        <v>49</v>
      </c>
      <c r="J23583" t="s">
        <v>191</v>
      </c>
      <c r="K23583" s="1">
        <v>45426</v>
      </c>
      <c r="L23583">
        <v>180</v>
      </c>
      <c r="M23583">
        <v>4</v>
      </c>
      <c r="N23583" t="s">
        <v>538</v>
      </c>
      <c r="O23583" t="s">
        <v>537</v>
      </c>
      <c r="P23583" t="s">
        <v>627</v>
      </c>
    </row>
    <row r="23584" spans="1:16" x14ac:dyDescent="0.25">
      <c r="A23584" t="s">
        <v>96</v>
      </c>
      <c r="B23584" t="s">
        <v>83</v>
      </c>
      <c r="C23584" t="s">
        <v>64</v>
      </c>
      <c r="E23584" t="s">
        <v>14</v>
      </c>
      <c r="F23584" t="s">
        <v>14</v>
      </c>
      <c r="G23584" t="s">
        <v>15</v>
      </c>
      <c r="H23584" t="s">
        <v>46</v>
      </c>
      <c r="I23584" t="s">
        <v>81</v>
      </c>
      <c r="J23584" t="s">
        <v>191</v>
      </c>
      <c r="K23584" s="1">
        <v>45404</v>
      </c>
      <c r="L23584">
        <v>10.001999999999899</v>
      </c>
      <c r="M23584">
        <v>1</v>
      </c>
      <c r="N23584" t="s">
        <v>538</v>
      </c>
      <c r="O23584" t="s">
        <v>537</v>
      </c>
      <c r="P23584" t="s">
        <v>627</v>
      </c>
    </row>
    <row r="23585" spans="1:16" x14ac:dyDescent="0.25">
      <c r="A23585" t="s">
        <v>96</v>
      </c>
      <c r="B23585" t="s">
        <v>83</v>
      </c>
      <c r="C23585" t="s">
        <v>64</v>
      </c>
      <c r="E23585" t="s">
        <v>14</v>
      </c>
      <c r="F23585" t="s">
        <v>14</v>
      </c>
      <c r="G23585" t="s">
        <v>15</v>
      </c>
      <c r="H23585" t="s">
        <v>46</v>
      </c>
      <c r="I23585" t="s">
        <v>81</v>
      </c>
      <c r="J23585" t="s">
        <v>191</v>
      </c>
      <c r="K23585" s="1">
        <v>45405</v>
      </c>
      <c r="L23585">
        <v>60</v>
      </c>
      <c r="M23585">
        <v>1</v>
      </c>
      <c r="N23585" t="s">
        <v>538</v>
      </c>
      <c r="O23585" t="s">
        <v>537</v>
      </c>
      <c r="P23585" t="s">
        <v>627</v>
      </c>
    </row>
    <row r="23586" spans="1:16" x14ac:dyDescent="0.25">
      <c r="A23586" t="s">
        <v>96</v>
      </c>
      <c r="B23586" t="s">
        <v>83</v>
      </c>
      <c r="C23586" t="s">
        <v>64</v>
      </c>
      <c r="E23586" t="s">
        <v>14</v>
      </c>
      <c r="F23586" t="s">
        <v>14</v>
      </c>
      <c r="G23586" t="s">
        <v>15</v>
      </c>
      <c r="H23586" t="s">
        <v>46</v>
      </c>
      <c r="I23586" t="s">
        <v>81</v>
      </c>
      <c r="J23586" t="s">
        <v>191</v>
      </c>
      <c r="K23586" s="1">
        <v>45407</v>
      </c>
      <c r="L23586">
        <v>30</v>
      </c>
      <c r="M23586">
        <v>1</v>
      </c>
      <c r="N23586" t="s">
        <v>538</v>
      </c>
      <c r="O23586" t="s">
        <v>537</v>
      </c>
      <c r="P23586" t="s">
        <v>627</v>
      </c>
    </row>
    <row r="23587" spans="1:16" x14ac:dyDescent="0.25">
      <c r="A23587" t="s">
        <v>96</v>
      </c>
      <c r="B23587" t="s">
        <v>83</v>
      </c>
      <c r="C23587" t="s">
        <v>64</v>
      </c>
      <c r="E23587" t="s">
        <v>14</v>
      </c>
      <c r="F23587" t="s">
        <v>14</v>
      </c>
      <c r="G23587" t="s">
        <v>15</v>
      </c>
      <c r="H23587" t="s">
        <v>46</v>
      </c>
      <c r="I23587" t="s">
        <v>81</v>
      </c>
      <c r="J23587" t="s">
        <v>191</v>
      </c>
      <c r="K23587" s="1">
        <v>45411</v>
      </c>
      <c r="L23587">
        <v>30</v>
      </c>
      <c r="M23587">
        <v>2</v>
      </c>
      <c r="N23587" t="s">
        <v>538</v>
      </c>
      <c r="O23587" t="s">
        <v>537</v>
      </c>
      <c r="P23587" t="s">
        <v>627</v>
      </c>
    </row>
    <row r="23588" spans="1:16" x14ac:dyDescent="0.25">
      <c r="A23588" t="s">
        <v>96</v>
      </c>
      <c r="B23588" t="s">
        <v>83</v>
      </c>
      <c r="C23588" t="s">
        <v>64</v>
      </c>
      <c r="E23588" t="s">
        <v>14</v>
      </c>
      <c r="F23588" t="s">
        <v>14</v>
      </c>
      <c r="G23588" t="s">
        <v>15</v>
      </c>
      <c r="H23588" t="s">
        <v>46</v>
      </c>
      <c r="I23588" t="s">
        <v>81</v>
      </c>
      <c r="J23588" t="s">
        <v>191</v>
      </c>
      <c r="K23588" s="1">
        <v>45412</v>
      </c>
      <c r="L23588">
        <v>60</v>
      </c>
      <c r="M23588">
        <v>2</v>
      </c>
      <c r="N23588" t="s">
        <v>538</v>
      </c>
      <c r="O23588" t="s">
        <v>537</v>
      </c>
      <c r="P23588" t="s">
        <v>627</v>
      </c>
    </row>
    <row r="23589" spans="1:16" x14ac:dyDescent="0.25">
      <c r="A23589" t="s">
        <v>96</v>
      </c>
      <c r="B23589" t="s">
        <v>83</v>
      </c>
      <c r="C23589" t="s">
        <v>64</v>
      </c>
      <c r="E23589" t="s">
        <v>14</v>
      </c>
      <c r="F23589" t="s">
        <v>14</v>
      </c>
      <c r="G23589" t="s">
        <v>15</v>
      </c>
      <c r="H23589" t="s">
        <v>46</v>
      </c>
      <c r="I23589" t="s">
        <v>81</v>
      </c>
      <c r="J23589" t="s">
        <v>191</v>
      </c>
      <c r="K23589" s="1">
        <v>45413</v>
      </c>
      <c r="L23589">
        <v>30</v>
      </c>
      <c r="M23589">
        <v>2</v>
      </c>
      <c r="N23589" t="s">
        <v>538</v>
      </c>
      <c r="O23589" t="s">
        <v>537</v>
      </c>
      <c r="P23589" t="s">
        <v>627</v>
      </c>
    </row>
    <row r="23590" spans="1:16" x14ac:dyDescent="0.25">
      <c r="A23590" t="s">
        <v>96</v>
      </c>
      <c r="B23590" t="s">
        <v>83</v>
      </c>
      <c r="C23590" t="s">
        <v>64</v>
      </c>
      <c r="E23590" t="s">
        <v>14</v>
      </c>
      <c r="F23590" t="s">
        <v>14</v>
      </c>
      <c r="G23590" t="s">
        <v>15</v>
      </c>
      <c r="H23590" t="s">
        <v>46</v>
      </c>
      <c r="I23590" t="s">
        <v>81</v>
      </c>
      <c r="J23590" t="s">
        <v>191</v>
      </c>
      <c r="K23590" s="1">
        <v>45418</v>
      </c>
      <c r="L23590">
        <v>60</v>
      </c>
      <c r="M23590">
        <v>3</v>
      </c>
      <c r="N23590" t="s">
        <v>538</v>
      </c>
      <c r="O23590" t="s">
        <v>537</v>
      </c>
      <c r="P23590" t="s">
        <v>627</v>
      </c>
    </row>
    <row r="23591" spans="1:16" x14ac:dyDescent="0.25">
      <c r="A23591" t="s">
        <v>96</v>
      </c>
      <c r="B23591" t="s">
        <v>83</v>
      </c>
      <c r="C23591" t="s">
        <v>64</v>
      </c>
      <c r="E23591" t="s">
        <v>14</v>
      </c>
      <c r="F23591" t="s">
        <v>14</v>
      </c>
      <c r="G23591" t="s">
        <v>15</v>
      </c>
      <c r="H23591" t="s">
        <v>46</v>
      </c>
      <c r="I23591" t="s">
        <v>81</v>
      </c>
      <c r="J23591" t="s">
        <v>191</v>
      </c>
      <c r="K23591" s="1">
        <v>45419</v>
      </c>
      <c r="L23591">
        <v>30</v>
      </c>
      <c r="M23591">
        <v>3</v>
      </c>
      <c r="N23591" t="s">
        <v>538</v>
      </c>
      <c r="O23591" t="s">
        <v>537</v>
      </c>
      <c r="P23591" t="s">
        <v>627</v>
      </c>
    </row>
    <row r="23592" spans="1:16" x14ac:dyDescent="0.25">
      <c r="A23592" t="s">
        <v>96</v>
      </c>
      <c r="B23592" t="s">
        <v>83</v>
      </c>
      <c r="C23592" t="s">
        <v>64</v>
      </c>
      <c r="E23592" t="s">
        <v>14</v>
      </c>
      <c r="F23592" t="s">
        <v>14</v>
      </c>
      <c r="G23592" t="s">
        <v>15</v>
      </c>
      <c r="H23592" t="s">
        <v>46</v>
      </c>
      <c r="I23592" t="s">
        <v>81</v>
      </c>
      <c r="J23592" t="s">
        <v>191</v>
      </c>
      <c r="K23592" s="1">
        <v>45425</v>
      </c>
      <c r="L23592">
        <v>30</v>
      </c>
      <c r="M23592">
        <v>4</v>
      </c>
      <c r="N23592" t="s">
        <v>538</v>
      </c>
      <c r="O23592" t="s">
        <v>537</v>
      </c>
      <c r="P23592" t="s">
        <v>627</v>
      </c>
    </row>
    <row r="23593" spans="1:16" x14ac:dyDescent="0.25">
      <c r="A23593" t="s">
        <v>96</v>
      </c>
      <c r="B23593" t="s">
        <v>83</v>
      </c>
      <c r="C23593" t="s">
        <v>64</v>
      </c>
      <c r="E23593" t="s">
        <v>14</v>
      </c>
      <c r="F23593" t="s">
        <v>14</v>
      </c>
      <c r="G23593" t="s">
        <v>15</v>
      </c>
      <c r="H23593" t="s">
        <v>46</v>
      </c>
      <c r="I23593" t="s">
        <v>81</v>
      </c>
      <c r="J23593" t="s">
        <v>191</v>
      </c>
      <c r="K23593" s="1">
        <v>45426</v>
      </c>
      <c r="L23593">
        <v>30</v>
      </c>
      <c r="M23593">
        <v>4</v>
      </c>
      <c r="N23593" t="s">
        <v>538</v>
      </c>
      <c r="O23593" t="s">
        <v>537</v>
      </c>
      <c r="P23593" t="s">
        <v>627</v>
      </c>
    </row>
    <row r="23594" spans="1:16" x14ac:dyDescent="0.25">
      <c r="A23594" t="s">
        <v>96</v>
      </c>
      <c r="B23594" t="s">
        <v>83</v>
      </c>
      <c r="C23594" t="s">
        <v>64</v>
      </c>
      <c r="E23594" t="s">
        <v>14</v>
      </c>
      <c r="F23594" t="s">
        <v>14</v>
      </c>
      <c r="G23594" t="s">
        <v>15</v>
      </c>
      <c r="H23594" t="s">
        <v>46</v>
      </c>
      <c r="I23594" t="s">
        <v>50</v>
      </c>
      <c r="J23594" t="s">
        <v>191</v>
      </c>
      <c r="K23594" s="1">
        <v>45406</v>
      </c>
      <c r="L23594">
        <v>60</v>
      </c>
      <c r="M23594">
        <v>1</v>
      </c>
      <c r="N23594" t="s">
        <v>538</v>
      </c>
      <c r="O23594" t="s">
        <v>537</v>
      </c>
      <c r="P23594" t="s">
        <v>627</v>
      </c>
    </row>
    <row r="23595" spans="1:16" x14ac:dyDescent="0.25">
      <c r="A23595" t="s">
        <v>96</v>
      </c>
      <c r="B23595" t="s">
        <v>83</v>
      </c>
      <c r="C23595" t="s">
        <v>64</v>
      </c>
      <c r="E23595" t="s">
        <v>14</v>
      </c>
      <c r="F23595" t="s">
        <v>14</v>
      </c>
      <c r="G23595" t="s">
        <v>15</v>
      </c>
      <c r="H23595" t="s">
        <v>46</v>
      </c>
      <c r="I23595" t="s">
        <v>50</v>
      </c>
      <c r="J23595" t="s">
        <v>191</v>
      </c>
      <c r="K23595" s="1">
        <v>45407</v>
      </c>
      <c r="L23595">
        <v>90</v>
      </c>
      <c r="M23595">
        <v>1</v>
      </c>
      <c r="N23595" t="s">
        <v>538</v>
      </c>
      <c r="O23595" t="s">
        <v>537</v>
      </c>
      <c r="P23595" t="s">
        <v>627</v>
      </c>
    </row>
    <row r="23596" spans="1:16" x14ac:dyDescent="0.25">
      <c r="A23596" t="s">
        <v>96</v>
      </c>
      <c r="B23596" t="s">
        <v>83</v>
      </c>
      <c r="C23596" t="s">
        <v>64</v>
      </c>
      <c r="E23596" t="s">
        <v>14</v>
      </c>
      <c r="F23596" t="s">
        <v>14</v>
      </c>
      <c r="G23596" t="s">
        <v>15</v>
      </c>
      <c r="H23596" t="s">
        <v>46</v>
      </c>
      <c r="I23596" t="s">
        <v>50</v>
      </c>
      <c r="J23596" t="s">
        <v>191</v>
      </c>
      <c r="K23596" s="1">
        <v>45408</v>
      </c>
      <c r="L23596">
        <v>60</v>
      </c>
      <c r="M23596">
        <v>1</v>
      </c>
      <c r="N23596" t="s">
        <v>538</v>
      </c>
      <c r="O23596" t="s">
        <v>537</v>
      </c>
      <c r="P23596" t="s">
        <v>627</v>
      </c>
    </row>
    <row r="23597" spans="1:16" x14ac:dyDescent="0.25">
      <c r="A23597" t="s">
        <v>96</v>
      </c>
      <c r="B23597" t="s">
        <v>83</v>
      </c>
      <c r="C23597" t="s">
        <v>64</v>
      </c>
      <c r="E23597" t="s">
        <v>14</v>
      </c>
      <c r="F23597" t="s">
        <v>14</v>
      </c>
      <c r="G23597" t="s">
        <v>15</v>
      </c>
      <c r="H23597" t="s">
        <v>46</v>
      </c>
      <c r="I23597" t="s">
        <v>50</v>
      </c>
      <c r="J23597" t="s">
        <v>191</v>
      </c>
      <c r="K23597" s="1">
        <v>45411</v>
      </c>
      <c r="L23597">
        <v>120</v>
      </c>
      <c r="M23597">
        <v>2</v>
      </c>
      <c r="N23597" t="s">
        <v>538</v>
      </c>
      <c r="O23597" t="s">
        <v>537</v>
      </c>
      <c r="P23597" t="s">
        <v>627</v>
      </c>
    </row>
    <row r="23598" spans="1:16" x14ac:dyDescent="0.25">
      <c r="A23598" t="s">
        <v>96</v>
      </c>
      <c r="B23598" t="s">
        <v>83</v>
      </c>
      <c r="C23598" t="s">
        <v>64</v>
      </c>
      <c r="E23598" t="s">
        <v>14</v>
      </c>
      <c r="F23598" t="s">
        <v>14</v>
      </c>
      <c r="G23598" t="s">
        <v>15</v>
      </c>
      <c r="H23598" t="s">
        <v>46</v>
      </c>
      <c r="I23598" t="s">
        <v>50</v>
      </c>
      <c r="J23598" t="s">
        <v>191</v>
      </c>
      <c r="K23598" s="1">
        <v>45418</v>
      </c>
      <c r="L23598">
        <v>120</v>
      </c>
      <c r="M23598">
        <v>3</v>
      </c>
      <c r="N23598" t="s">
        <v>538</v>
      </c>
      <c r="O23598" t="s">
        <v>537</v>
      </c>
      <c r="P23598" t="s">
        <v>627</v>
      </c>
    </row>
    <row r="23599" spans="1:16" x14ac:dyDescent="0.25">
      <c r="A23599" t="s">
        <v>96</v>
      </c>
      <c r="B23599" t="s">
        <v>83</v>
      </c>
      <c r="C23599" t="s">
        <v>64</v>
      </c>
      <c r="E23599" t="s">
        <v>14</v>
      </c>
      <c r="F23599" t="s">
        <v>14</v>
      </c>
      <c r="G23599" t="s">
        <v>15</v>
      </c>
      <c r="H23599" t="s">
        <v>46</v>
      </c>
      <c r="I23599" t="s">
        <v>62</v>
      </c>
      <c r="J23599" t="s">
        <v>118</v>
      </c>
      <c r="K23599" s="1">
        <v>45408</v>
      </c>
      <c r="L23599">
        <v>60</v>
      </c>
      <c r="M23599">
        <v>1</v>
      </c>
      <c r="N23599" t="s">
        <v>538</v>
      </c>
      <c r="O23599" t="s">
        <v>537</v>
      </c>
      <c r="P23599" t="s">
        <v>627</v>
      </c>
    </row>
    <row r="23600" spans="1:16" x14ac:dyDescent="0.25">
      <c r="A23600" t="s">
        <v>96</v>
      </c>
      <c r="B23600" t="s">
        <v>83</v>
      </c>
      <c r="C23600" t="s">
        <v>64</v>
      </c>
      <c r="E23600" t="s">
        <v>14</v>
      </c>
      <c r="F23600" t="s">
        <v>14</v>
      </c>
      <c r="G23600" t="s">
        <v>15</v>
      </c>
      <c r="H23600" t="s">
        <v>46</v>
      </c>
      <c r="I23600" t="s">
        <v>62</v>
      </c>
      <c r="J23600" t="s">
        <v>118</v>
      </c>
      <c r="K23600" s="1">
        <v>45411</v>
      </c>
      <c r="L23600">
        <v>60</v>
      </c>
      <c r="M23600">
        <v>2</v>
      </c>
      <c r="N23600" t="s">
        <v>538</v>
      </c>
      <c r="O23600" t="s">
        <v>537</v>
      </c>
      <c r="P23600" t="s">
        <v>627</v>
      </c>
    </row>
    <row r="23601" spans="1:16" x14ac:dyDescent="0.25">
      <c r="A23601" t="s">
        <v>96</v>
      </c>
      <c r="B23601" t="s">
        <v>83</v>
      </c>
      <c r="C23601" t="s">
        <v>64</v>
      </c>
      <c r="E23601" t="s">
        <v>14</v>
      </c>
      <c r="F23601" t="s">
        <v>14</v>
      </c>
      <c r="G23601" t="s">
        <v>15</v>
      </c>
      <c r="H23601" t="s">
        <v>46</v>
      </c>
      <c r="I23601" t="s">
        <v>62</v>
      </c>
      <c r="J23601" t="s">
        <v>118</v>
      </c>
      <c r="K23601" s="1">
        <v>45418</v>
      </c>
      <c r="L23601">
        <v>60</v>
      </c>
      <c r="M23601">
        <v>3</v>
      </c>
      <c r="N23601" t="s">
        <v>538</v>
      </c>
      <c r="O23601" t="s">
        <v>537</v>
      </c>
      <c r="P23601" t="s">
        <v>627</v>
      </c>
    </row>
    <row r="23602" spans="1:16" x14ac:dyDescent="0.25">
      <c r="A23602" t="s">
        <v>96</v>
      </c>
      <c r="B23602" t="s">
        <v>83</v>
      </c>
      <c r="C23602" t="s">
        <v>64</v>
      </c>
      <c r="E23602" t="s">
        <v>14</v>
      </c>
      <c r="F23602" t="s">
        <v>14</v>
      </c>
      <c r="G23602" t="s">
        <v>15</v>
      </c>
      <c r="H23602" t="s">
        <v>46</v>
      </c>
      <c r="I23602" t="s">
        <v>62</v>
      </c>
      <c r="J23602" t="s">
        <v>118</v>
      </c>
      <c r="K23602" s="1">
        <v>45420</v>
      </c>
      <c r="L23602">
        <v>60</v>
      </c>
      <c r="M23602">
        <v>3</v>
      </c>
      <c r="N23602" t="s">
        <v>538</v>
      </c>
      <c r="O23602" t="s">
        <v>537</v>
      </c>
      <c r="P23602" t="s">
        <v>627</v>
      </c>
    </row>
    <row r="23603" spans="1:16" x14ac:dyDescent="0.25">
      <c r="A23603" t="s">
        <v>96</v>
      </c>
      <c r="B23603" t="s">
        <v>83</v>
      </c>
      <c r="C23603" t="s">
        <v>64</v>
      </c>
      <c r="E23603" t="s">
        <v>14</v>
      </c>
      <c r="F23603" t="s">
        <v>14</v>
      </c>
      <c r="G23603" t="s">
        <v>15</v>
      </c>
      <c r="H23603" t="s">
        <v>46</v>
      </c>
      <c r="I23603" t="s">
        <v>62</v>
      </c>
      <c r="J23603" t="s">
        <v>118</v>
      </c>
      <c r="K23603" s="1">
        <v>45421</v>
      </c>
      <c r="L23603">
        <v>60</v>
      </c>
      <c r="M23603">
        <v>3</v>
      </c>
      <c r="N23603" t="s">
        <v>538</v>
      </c>
      <c r="O23603" t="s">
        <v>537</v>
      </c>
      <c r="P23603" t="s">
        <v>627</v>
      </c>
    </row>
    <row r="23604" spans="1:16" x14ac:dyDescent="0.25">
      <c r="A23604" t="s">
        <v>96</v>
      </c>
      <c r="B23604" t="s">
        <v>83</v>
      </c>
      <c r="C23604" t="s">
        <v>64</v>
      </c>
      <c r="E23604" t="s">
        <v>14</v>
      </c>
      <c r="F23604" t="s">
        <v>14</v>
      </c>
      <c r="G23604" t="s">
        <v>15</v>
      </c>
      <c r="H23604" t="s">
        <v>46</v>
      </c>
      <c r="I23604" t="s">
        <v>62</v>
      </c>
      <c r="J23604" t="s">
        <v>118</v>
      </c>
      <c r="K23604" s="1">
        <v>45422</v>
      </c>
      <c r="L23604">
        <v>90</v>
      </c>
      <c r="M23604">
        <v>3</v>
      </c>
      <c r="N23604" t="s">
        <v>538</v>
      </c>
      <c r="O23604" t="s">
        <v>537</v>
      </c>
      <c r="P23604" t="s">
        <v>627</v>
      </c>
    </row>
    <row r="23605" spans="1:16" x14ac:dyDescent="0.25">
      <c r="A23605" t="s">
        <v>96</v>
      </c>
      <c r="B23605" t="s">
        <v>83</v>
      </c>
      <c r="C23605" t="s">
        <v>64</v>
      </c>
      <c r="E23605" t="s">
        <v>14</v>
      </c>
      <c r="F23605" t="s">
        <v>14</v>
      </c>
      <c r="G23605" t="s">
        <v>15</v>
      </c>
      <c r="H23605" t="s">
        <v>46</v>
      </c>
      <c r="I23605" t="s">
        <v>62</v>
      </c>
      <c r="J23605" t="s">
        <v>118</v>
      </c>
      <c r="K23605" s="1">
        <v>45427</v>
      </c>
      <c r="L23605">
        <v>180</v>
      </c>
      <c r="M23605">
        <v>4</v>
      </c>
      <c r="N23605" t="s">
        <v>538</v>
      </c>
      <c r="O23605" t="s">
        <v>537</v>
      </c>
      <c r="P23605" t="s">
        <v>627</v>
      </c>
    </row>
    <row r="23606" spans="1:16" x14ac:dyDescent="0.25">
      <c r="A23606" t="s">
        <v>96</v>
      </c>
      <c r="B23606" t="s">
        <v>83</v>
      </c>
      <c r="C23606" t="s">
        <v>64</v>
      </c>
      <c r="E23606" t="s">
        <v>14</v>
      </c>
      <c r="F23606" t="s">
        <v>14</v>
      </c>
      <c r="G23606" t="s">
        <v>15</v>
      </c>
      <c r="H23606" t="s">
        <v>46</v>
      </c>
      <c r="I23606" t="s">
        <v>62</v>
      </c>
      <c r="J23606" t="s">
        <v>118</v>
      </c>
      <c r="K23606" s="1">
        <v>45429</v>
      </c>
      <c r="L23606">
        <v>120</v>
      </c>
      <c r="M23606">
        <v>4</v>
      </c>
      <c r="N23606" t="s">
        <v>538</v>
      </c>
      <c r="O23606" t="s">
        <v>537</v>
      </c>
      <c r="P23606" t="s">
        <v>627</v>
      </c>
    </row>
    <row r="23607" spans="1:16" x14ac:dyDescent="0.25">
      <c r="A23607" t="s">
        <v>96</v>
      </c>
      <c r="B23607" t="s">
        <v>83</v>
      </c>
      <c r="C23607" t="s">
        <v>64</v>
      </c>
      <c r="E23607" t="s">
        <v>14</v>
      </c>
      <c r="F23607" t="s">
        <v>14</v>
      </c>
      <c r="G23607" t="s">
        <v>15</v>
      </c>
      <c r="H23607" t="s">
        <v>46</v>
      </c>
      <c r="I23607" t="s">
        <v>51</v>
      </c>
      <c r="J23607" t="s">
        <v>118</v>
      </c>
      <c r="K23607" s="1">
        <v>45405</v>
      </c>
      <c r="L23607">
        <v>210</v>
      </c>
      <c r="M23607">
        <v>1</v>
      </c>
      <c r="N23607" t="s">
        <v>538</v>
      </c>
      <c r="O23607" t="s">
        <v>537</v>
      </c>
      <c r="P23607" t="s">
        <v>627</v>
      </c>
    </row>
    <row r="23608" spans="1:16" x14ac:dyDescent="0.25">
      <c r="A23608" t="s">
        <v>96</v>
      </c>
      <c r="B23608" t="s">
        <v>83</v>
      </c>
      <c r="C23608" t="s">
        <v>64</v>
      </c>
      <c r="E23608" t="s">
        <v>14</v>
      </c>
      <c r="F23608" t="s">
        <v>14</v>
      </c>
      <c r="G23608" t="s">
        <v>15</v>
      </c>
      <c r="H23608" t="s">
        <v>46</v>
      </c>
      <c r="I23608" t="s">
        <v>51</v>
      </c>
      <c r="J23608" t="s">
        <v>118</v>
      </c>
      <c r="K23608" s="1">
        <v>45406</v>
      </c>
      <c r="L23608">
        <v>60</v>
      </c>
      <c r="M23608">
        <v>1</v>
      </c>
      <c r="N23608" t="s">
        <v>538</v>
      </c>
      <c r="O23608" t="s">
        <v>537</v>
      </c>
      <c r="P23608" t="s">
        <v>627</v>
      </c>
    </row>
    <row r="23609" spans="1:16" x14ac:dyDescent="0.25">
      <c r="A23609" t="s">
        <v>96</v>
      </c>
      <c r="B23609" t="s">
        <v>83</v>
      </c>
      <c r="C23609" t="s">
        <v>64</v>
      </c>
      <c r="E23609" t="s">
        <v>14</v>
      </c>
      <c r="F23609" t="s">
        <v>14</v>
      </c>
      <c r="G23609" t="s">
        <v>15</v>
      </c>
      <c r="H23609" t="s">
        <v>46</v>
      </c>
      <c r="I23609" t="s">
        <v>51</v>
      </c>
      <c r="J23609" t="s">
        <v>118</v>
      </c>
      <c r="K23609" s="1">
        <v>45411</v>
      </c>
      <c r="L23609">
        <v>90</v>
      </c>
      <c r="M23609">
        <v>2</v>
      </c>
      <c r="N23609" t="s">
        <v>538</v>
      </c>
      <c r="O23609" t="s">
        <v>537</v>
      </c>
      <c r="P23609" t="s">
        <v>627</v>
      </c>
    </row>
    <row r="23610" spans="1:16" x14ac:dyDescent="0.25">
      <c r="A23610" t="s">
        <v>96</v>
      </c>
      <c r="B23610" t="s">
        <v>83</v>
      </c>
      <c r="C23610" t="s">
        <v>64</v>
      </c>
      <c r="E23610" t="s">
        <v>14</v>
      </c>
      <c r="F23610" t="s">
        <v>14</v>
      </c>
      <c r="G23610" t="s">
        <v>15</v>
      </c>
      <c r="H23610" t="s">
        <v>46</v>
      </c>
      <c r="I23610" t="s">
        <v>51</v>
      </c>
      <c r="J23610" t="s">
        <v>118</v>
      </c>
      <c r="K23610" s="1">
        <v>45412</v>
      </c>
      <c r="L23610">
        <v>210</v>
      </c>
      <c r="M23610">
        <v>2</v>
      </c>
      <c r="N23610" t="s">
        <v>538</v>
      </c>
      <c r="O23610" t="s">
        <v>537</v>
      </c>
      <c r="P23610" t="s">
        <v>627</v>
      </c>
    </row>
    <row r="23611" spans="1:16" x14ac:dyDescent="0.25">
      <c r="A23611" t="s">
        <v>96</v>
      </c>
      <c r="B23611" t="s">
        <v>83</v>
      </c>
      <c r="C23611" t="s">
        <v>64</v>
      </c>
      <c r="E23611" t="s">
        <v>14</v>
      </c>
      <c r="F23611" t="s">
        <v>14</v>
      </c>
      <c r="G23611" t="s">
        <v>15</v>
      </c>
      <c r="H23611" t="s">
        <v>46</v>
      </c>
      <c r="I23611" t="s">
        <v>51</v>
      </c>
      <c r="J23611" t="s">
        <v>118</v>
      </c>
      <c r="K23611" s="1">
        <v>45418</v>
      </c>
      <c r="L23611">
        <v>90</v>
      </c>
      <c r="M23611">
        <v>3</v>
      </c>
      <c r="N23611" t="s">
        <v>538</v>
      </c>
      <c r="O23611" t="s">
        <v>537</v>
      </c>
      <c r="P23611" t="s">
        <v>627</v>
      </c>
    </row>
    <row r="23612" spans="1:16" x14ac:dyDescent="0.25">
      <c r="A23612" t="s">
        <v>96</v>
      </c>
      <c r="B23612" t="s">
        <v>83</v>
      </c>
      <c r="C23612" t="s">
        <v>64</v>
      </c>
      <c r="E23612" t="s">
        <v>14</v>
      </c>
      <c r="F23612" t="s">
        <v>14</v>
      </c>
      <c r="G23612" t="s">
        <v>15</v>
      </c>
      <c r="H23612" t="s">
        <v>46</v>
      </c>
      <c r="I23612" t="s">
        <v>51</v>
      </c>
      <c r="J23612" t="s">
        <v>118</v>
      </c>
      <c r="K23612" s="1">
        <v>45419</v>
      </c>
      <c r="L23612">
        <v>60</v>
      </c>
      <c r="M23612">
        <v>3</v>
      </c>
      <c r="N23612" t="s">
        <v>538</v>
      </c>
      <c r="O23612" t="s">
        <v>537</v>
      </c>
      <c r="P23612" t="s">
        <v>627</v>
      </c>
    </row>
    <row r="23613" spans="1:16" x14ac:dyDescent="0.25">
      <c r="A23613" t="s">
        <v>96</v>
      </c>
      <c r="B23613" t="s">
        <v>83</v>
      </c>
      <c r="C23613" t="s">
        <v>64</v>
      </c>
      <c r="E23613" t="s">
        <v>14</v>
      </c>
      <c r="F23613" t="s">
        <v>14</v>
      </c>
      <c r="G23613" t="s">
        <v>15</v>
      </c>
      <c r="H23613" t="s">
        <v>46</v>
      </c>
      <c r="I23613" t="s">
        <v>51</v>
      </c>
      <c r="J23613" t="s">
        <v>118</v>
      </c>
      <c r="K23613" s="1">
        <v>45425</v>
      </c>
      <c r="L23613">
        <v>90</v>
      </c>
      <c r="M23613">
        <v>4</v>
      </c>
      <c r="N23613" t="s">
        <v>538</v>
      </c>
      <c r="O23613" t="s">
        <v>537</v>
      </c>
      <c r="P23613" t="s">
        <v>627</v>
      </c>
    </row>
    <row r="23614" spans="1:16" x14ac:dyDescent="0.25">
      <c r="A23614" t="s">
        <v>96</v>
      </c>
      <c r="B23614" t="s">
        <v>83</v>
      </c>
      <c r="C23614" t="s">
        <v>64</v>
      </c>
      <c r="E23614" t="s">
        <v>14</v>
      </c>
      <c r="F23614" t="s">
        <v>14</v>
      </c>
      <c r="G23614" t="s">
        <v>15</v>
      </c>
      <c r="H23614" t="s">
        <v>46</v>
      </c>
      <c r="I23614" t="s">
        <v>51</v>
      </c>
      <c r="J23614" t="s">
        <v>118</v>
      </c>
      <c r="K23614" s="1">
        <v>45426</v>
      </c>
      <c r="L23614">
        <v>60</v>
      </c>
      <c r="M23614">
        <v>4</v>
      </c>
      <c r="N23614" t="s">
        <v>538</v>
      </c>
      <c r="O23614" t="s">
        <v>537</v>
      </c>
      <c r="P23614" t="s">
        <v>627</v>
      </c>
    </row>
    <row r="23615" spans="1:16" x14ac:dyDescent="0.25">
      <c r="A23615" t="s">
        <v>96</v>
      </c>
      <c r="B23615" t="s">
        <v>83</v>
      </c>
      <c r="C23615" t="s">
        <v>64</v>
      </c>
      <c r="E23615" t="s">
        <v>14</v>
      </c>
      <c r="F23615" t="s">
        <v>14</v>
      </c>
      <c r="G23615" t="s">
        <v>15</v>
      </c>
      <c r="H23615" t="s">
        <v>25</v>
      </c>
      <c r="I23615" t="s">
        <v>52</v>
      </c>
      <c r="J23615" t="s">
        <v>118</v>
      </c>
      <c r="K23615" s="1">
        <v>45429</v>
      </c>
      <c r="L23615">
        <v>10.001999999999899</v>
      </c>
      <c r="M23615">
        <v>4</v>
      </c>
      <c r="N23615" t="s">
        <v>538</v>
      </c>
      <c r="O23615" t="s">
        <v>537</v>
      </c>
      <c r="P23615" t="s">
        <v>627</v>
      </c>
    </row>
    <row r="23616" spans="1:16" x14ac:dyDescent="0.25">
      <c r="A23616" t="s">
        <v>96</v>
      </c>
      <c r="B23616" t="s">
        <v>83</v>
      </c>
      <c r="C23616" t="s">
        <v>64</v>
      </c>
      <c r="E23616" t="s">
        <v>14</v>
      </c>
      <c r="F23616" t="s">
        <v>14</v>
      </c>
      <c r="G23616" t="s">
        <v>15</v>
      </c>
      <c r="H23616" t="s">
        <v>25</v>
      </c>
      <c r="I23616" t="s">
        <v>93</v>
      </c>
      <c r="J23616" t="s">
        <v>118</v>
      </c>
      <c r="K23616" s="1">
        <v>45407</v>
      </c>
      <c r="L23616">
        <v>10.001999999999899</v>
      </c>
      <c r="M23616">
        <v>1</v>
      </c>
      <c r="N23616" t="s">
        <v>538</v>
      </c>
      <c r="O23616" t="s">
        <v>537</v>
      </c>
      <c r="P23616" t="s">
        <v>627</v>
      </c>
    </row>
    <row r="23617" spans="1:16" x14ac:dyDescent="0.25">
      <c r="A23617" t="s">
        <v>96</v>
      </c>
      <c r="B23617" t="s">
        <v>83</v>
      </c>
      <c r="C23617" t="s">
        <v>64</v>
      </c>
      <c r="E23617" t="s">
        <v>14</v>
      </c>
      <c r="F23617" t="s">
        <v>14</v>
      </c>
      <c r="G23617" t="s">
        <v>15</v>
      </c>
      <c r="H23617" t="s">
        <v>25</v>
      </c>
      <c r="I23617" t="s">
        <v>93</v>
      </c>
      <c r="J23617" t="s">
        <v>118</v>
      </c>
      <c r="K23617" s="1">
        <v>45413</v>
      </c>
      <c r="L23617">
        <v>10.001999999999899</v>
      </c>
      <c r="M23617">
        <v>2</v>
      </c>
      <c r="N23617" t="s">
        <v>538</v>
      </c>
      <c r="O23617" t="s">
        <v>537</v>
      </c>
      <c r="P23617" t="s">
        <v>627</v>
      </c>
    </row>
    <row r="23618" spans="1:16" x14ac:dyDescent="0.25">
      <c r="A23618" t="s">
        <v>96</v>
      </c>
      <c r="B23618" t="s">
        <v>83</v>
      </c>
      <c r="C23618" t="s">
        <v>64</v>
      </c>
      <c r="E23618" t="s">
        <v>14</v>
      </c>
      <c r="F23618" t="s">
        <v>14</v>
      </c>
      <c r="G23618" t="s">
        <v>15</v>
      </c>
      <c r="H23618" t="s">
        <v>25</v>
      </c>
      <c r="I23618" t="s">
        <v>93</v>
      </c>
      <c r="J23618" t="s">
        <v>118</v>
      </c>
      <c r="K23618" s="1">
        <v>45415</v>
      </c>
      <c r="L23618">
        <v>10.001999999999899</v>
      </c>
      <c r="M23618">
        <v>2</v>
      </c>
      <c r="N23618" t="s">
        <v>538</v>
      </c>
      <c r="O23618" t="s">
        <v>537</v>
      </c>
      <c r="P23618" t="s">
        <v>627</v>
      </c>
    </row>
    <row r="23619" spans="1:16" x14ac:dyDescent="0.25">
      <c r="A23619" t="s">
        <v>96</v>
      </c>
      <c r="B23619" t="s">
        <v>83</v>
      </c>
      <c r="C23619" t="s">
        <v>64</v>
      </c>
      <c r="E23619" t="s">
        <v>14</v>
      </c>
      <c r="F23619" t="s">
        <v>14</v>
      </c>
      <c r="G23619" t="s">
        <v>15</v>
      </c>
      <c r="H23619" t="s">
        <v>25</v>
      </c>
      <c r="I23619" t="s">
        <v>93</v>
      </c>
      <c r="J23619" t="s">
        <v>118</v>
      </c>
      <c r="K23619" s="1">
        <v>45420</v>
      </c>
      <c r="L23619">
        <v>10.001999999999899</v>
      </c>
      <c r="M23619">
        <v>3</v>
      </c>
      <c r="N23619" t="s">
        <v>538</v>
      </c>
      <c r="O23619" t="s">
        <v>537</v>
      </c>
      <c r="P23619" t="s">
        <v>627</v>
      </c>
    </row>
    <row r="23620" spans="1:16" x14ac:dyDescent="0.25">
      <c r="A23620" t="s">
        <v>96</v>
      </c>
      <c r="B23620" t="s">
        <v>83</v>
      </c>
      <c r="C23620" t="s">
        <v>64</v>
      </c>
      <c r="E23620" t="s">
        <v>14</v>
      </c>
      <c r="F23620" t="s">
        <v>14</v>
      </c>
      <c r="G23620" t="s">
        <v>15</v>
      </c>
      <c r="H23620" t="s">
        <v>25</v>
      </c>
      <c r="I23620" t="s">
        <v>93</v>
      </c>
      <c r="J23620" t="s">
        <v>118</v>
      </c>
      <c r="K23620" s="1">
        <v>45425</v>
      </c>
      <c r="L23620">
        <v>10.001999999999899</v>
      </c>
      <c r="M23620">
        <v>4</v>
      </c>
      <c r="N23620" t="s">
        <v>538</v>
      </c>
      <c r="O23620" t="s">
        <v>537</v>
      </c>
      <c r="P23620" t="s">
        <v>627</v>
      </c>
    </row>
    <row r="23621" spans="1:16" x14ac:dyDescent="0.25">
      <c r="A23621" t="s">
        <v>96</v>
      </c>
      <c r="B23621" t="s">
        <v>83</v>
      </c>
      <c r="C23621" t="s">
        <v>64</v>
      </c>
      <c r="E23621" t="s">
        <v>14</v>
      </c>
      <c r="F23621" t="s">
        <v>14</v>
      </c>
      <c r="G23621" t="s">
        <v>15</v>
      </c>
      <c r="H23621" t="s">
        <v>25</v>
      </c>
      <c r="I23621" t="s">
        <v>93</v>
      </c>
      <c r="J23621" t="s">
        <v>118</v>
      </c>
      <c r="K23621" s="1">
        <v>45427</v>
      </c>
      <c r="L23621">
        <v>10.001999999999899</v>
      </c>
      <c r="M23621">
        <v>4</v>
      </c>
      <c r="N23621" t="s">
        <v>538</v>
      </c>
      <c r="O23621" t="s">
        <v>537</v>
      </c>
      <c r="P23621" t="s">
        <v>627</v>
      </c>
    </row>
    <row r="23622" spans="1:16" x14ac:dyDescent="0.25">
      <c r="A23622" t="s">
        <v>96</v>
      </c>
      <c r="B23622" t="s">
        <v>83</v>
      </c>
      <c r="C23622" t="s">
        <v>64</v>
      </c>
      <c r="E23622" t="s">
        <v>14</v>
      </c>
      <c r="F23622" t="s">
        <v>14</v>
      </c>
      <c r="G23622" t="s">
        <v>15</v>
      </c>
      <c r="H23622" t="s">
        <v>25</v>
      </c>
      <c r="I23622" t="s">
        <v>93</v>
      </c>
      <c r="J23622" t="s">
        <v>118</v>
      </c>
      <c r="K23622" s="1">
        <v>45429</v>
      </c>
      <c r="L23622">
        <v>30</v>
      </c>
      <c r="M23622">
        <v>4</v>
      </c>
      <c r="N23622" t="s">
        <v>538</v>
      </c>
      <c r="O23622" t="s">
        <v>537</v>
      </c>
      <c r="P23622" t="s">
        <v>627</v>
      </c>
    </row>
    <row r="23623" spans="1:16" x14ac:dyDescent="0.25">
      <c r="A23623" t="s">
        <v>96</v>
      </c>
      <c r="B23623" t="s">
        <v>83</v>
      </c>
      <c r="C23623" t="s">
        <v>64</v>
      </c>
      <c r="E23623" t="s">
        <v>14</v>
      </c>
      <c r="F23623" t="s">
        <v>14</v>
      </c>
      <c r="G23623" t="s">
        <v>15</v>
      </c>
      <c r="H23623" t="s">
        <v>25</v>
      </c>
      <c r="I23623" t="s">
        <v>54</v>
      </c>
      <c r="J23623" t="s">
        <v>118</v>
      </c>
      <c r="K23623" s="1">
        <v>45404</v>
      </c>
      <c r="L23623">
        <v>10.001999999999899</v>
      </c>
      <c r="M23623">
        <v>1</v>
      </c>
      <c r="N23623" t="s">
        <v>538</v>
      </c>
      <c r="O23623" t="s">
        <v>537</v>
      </c>
      <c r="P23623" t="s">
        <v>627</v>
      </c>
    </row>
    <row r="23624" spans="1:16" x14ac:dyDescent="0.25">
      <c r="A23624" t="s">
        <v>96</v>
      </c>
      <c r="B23624" t="s">
        <v>83</v>
      </c>
      <c r="C23624" t="s">
        <v>64</v>
      </c>
      <c r="E23624" t="s">
        <v>14</v>
      </c>
      <c r="F23624" t="s">
        <v>14</v>
      </c>
      <c r="G23624" t="s">
        <v>15</v>
      </c>
      <c r="H23624" t="s">
        <v>25</v>
      </c>
      <c r="I23624" t="s">
        <v>54</v>
      </c>
      <c r="J23624" t="s">
        <v>118</v>
      </c>
      <c r="K23624" s="1">
        <v>45406</v>
      </c>
      <c r="L23624">
        <v>30</v>
      </c>
      <c r="M23624">
        <v>1</v>
      </c>
      <c r="N23624" t="s">
        <v>538</v>
      </c>
      <c r="O23624" t="s">
        <v>537</v>
      </c>
      <c r="P23624" t="s">
        <v>627</v>
      </c>
    </row>
    <row r="23625" spans="1:16" x14ac:dyDescent="0.25">
      <c r="A23625" t="s">
        <v>96</v>
      </c>
      <c r="B23625" t="s">
        <v>83</v>
      </c>
      <c r="C23625" t="s">
        <v>64</v>
      </c>
      <c r="E23625" t="s">
        <v>14</v>
      </c>
      <c r="F23625" t="s">
        <v>14</v>
      </c>
      <c r="G23625" t="s">
        <v>15</v>
      </c>
      <c r="H23625" t="s">
        <v>25</v>
      </c>
      <c r="I23625" t="s">
        <v>54</v>
      </c>
      <c r="J23625" t="s">
        <v>118</v>
      </c>
      <c r="K23625" s="1">
        <v>45407</v>
      </c>
      <c r="L23625">
        <v>10.001999999999899</v>
      </c>
      <c r="M23625">
        <v>1</v>
      </c>
      <c r="N23625" t="s">
        <v>538</v>
      </c>
      <c r="O23625" t="s">
        <v>537</v>
      </c>
      <c r="P23625" t="s">
        <v>627</v>
      </c>
    </row>
    <row r="23626" spans="1:16" x14ac:dyDescent="0.25">
      <c r="A23626" t="s">
        <v>96</v>
      </c>
      <c r="B23626" t="s">
        <v>83</v>
      </c>
      <c r="C23626" t="s">
        <v>64</v>
      </c>
      <c r="E23626" t="s">
        <v>14</v>
      </c>
      <c r="F23626" t="s">
        <v>14</v>
      </c>
      <c r="G23626" t="s">
        <v>15</v>
      </c>
      <c r="H23626" t="s">
        <v>25</v>
      </c>
      <c r="I23626" t="s">
        <v>54</v>
      </c>
      <c r="J23626" t="s">
        <v>118</v>
      </c>
      <c r="K23626" s="1">
        <v>45408</v>
      </c>
      <c r="L23626">
        <v>10.001999999999899</v>
      </c>
      <c r="M23626">
        <v>1</v>
      </c>
      <c r="N23626" t="s">
        <v>538</v>
      </c>
      <c r="O23626" t="s">
        <v>537</v>
      </c>
      <c r="P23626" t="s">
        <v>627</v>
      </c>
    </row>
    <row r="23627" spans="1:16" x14ac:dyDescent="0.25">
      <c r="A23627" t="s">
        <v>96</v>
      </c>
      <c r="B23627" t="s">
        <v>83</v>
      </c>
      <c r="C23627" t="s">
        <v>64</v>
      </c>
      <c r="E23627" t="s">
        <v>14</v>
      </c>
      <c r="F23627" t="s">
        <v>14</v>
      </c>
      <c r="G23627" t="s">
        <v>15</v>
      </c>
      <c r="H23627" t="s">
        <v>25</v>
      </c>
      <c r="I23627" t="s">
        <v>54</v>
      </c>
      <c r="J23627" t="s">
        <v>118</v>
      </c>
      <c r="K23627" s="1">
        <v>45413</v>
      </c>
      <c r="L23627">
        <v>10.001999999999899</v>
      </c>
      <c r="M23627">
        <v>2</v>
      </c>
      <c r="N23627" t="s">
        <v>538</v>
      </c>
      <c r="O23627" t="s">
        <v>537</v>
      </c>
      <c r="P23627" t="s">
        <v>627</v>
      </c>
    </row>
    <row r="23628" spans="1:16" x14ac:dyDescent="0.25">
      <c r="A23628" t="s">
        <v>96</v>
      </c>
      <c r="B23628" t="s">
        <v>83</v>
      </c>
      <c r="C23628" t="s">
        <v>64</v>
      </c>
      <c r="E23628" t="s">
        <v>14</v>
      </c>
      <c r="F23628" t="s">
        <v>14</v>
      </c>
      <c r="G23628" t="s">
        <v>15</v>
      </c>
      <c r="H23628" t="s">
        <v>25</v>
      </c>
      <c r="I23628" t="s">
        <v>54</v>
      </c>
      <c r="J23628" t="s">
        <v>118</v>
      </c>
      <c r="K23628" s="1">
        <v>45415</v>
      </c>
      <c r="L23628">
        <v>30</v>
      </c>
      <c r="M23628">
        <v>2</v>
      </c>
      <c r="N23628" t="s">
        <v>538</v>
      </c>
      <c r="O23628" t="s">
        <v>537</v>
      </c>
      <c r="P23628" t="s">
        <v>627</v>
      </c>
    </row>
    <row r="23629" spans="1:16" x14ac:dyDescent="0.25">
      <c r="A23629" t="s">
        <v>96</v>
      </c>
      <c r="B23629" t="s">
        <v>83</v>
      </c>
      <c r="C23629" t="s">
        <v>64</v>
      </c>
      <c r="E23629" t="s">
        <v>14</v>
      </c>
      <c r="F23629" t="s">
        <v>14</v>
      </c>
      <c r="G23629" t="s">
        <v>15</v>
      </c>
      <c r="H23629" t="s">
        <v>25</v>
      </c>
      <c r="I23629" t="s">
        <v>54</v>
      </c>
      <c r="J23629" t="s">
        <v>118</v>
      </c>
      <c r="K23629" s="1">
        <v>45418</v>
      </c>
      <c r="L23629">
        <v>10.001999999999899</v>
      </c>
      <c r="M23629">
        <v>3</v>
      </c>
      <c r="N23629" t="s">
        <v>538</v>
      </c>
      <c r="O23629" t="s">
        <v>537</v>
      </c>
      <c r="P23629" t="s">
        <v>627</v>
      </c>
    </row>
    <row r="23630" spans="1:16" x14ac:dyDescent="0.25">
      <c r="A23630" t="s">
        <v>96</v>
      </c>
      <c r="B23630" t="s">
        <v>83</v>
      </c>
      <c r="C23630" t="s">
        <v>64</v>
      </c>
      <c r="E23630" t="s">
        <v>14</v>
      </c>
      <c r="F23630" t="s">
        <v>14</v>
      </c>
      <c r="G23630" t="s">
        <v>15</v>
      </c>
      <c r="H23630" t="s">
        <v>25</v>
      </c>
      <c r="I23630" t="s">
        <v>54</v>
      </c>
      <c r="J23630" t="s">
        <v>118</v>
      </c>
      <c r="K23630" s="1">
        <v>45420</v>
      </c>
      <c r="L23630">
        <v>10.001999999999899</v>
      </c>
      <c r="M23630">
        <v>3</v>
      </c>
      <c r="N23630" t="s">
        <v>538</v>
      </c>
      <c r="O23630" t="s">
        <v>537</v>
      </c>
      <c r="P23630" t="s">
        <v>627</v>
      </c>
    </row>
    <row r="23631" spans="1:16" x14ac:dyDescent="0.25">
      <c r="A23631" t="s">
        <v>96</v>
      </c>
      <c r="B23631" t="s">
        <v>83</v>
      </c>
      <c r="C23631" t="s">
        <v>64</v>
      </c>
      <c r="E23631" t="s">
        <v>14</v>
      </c>
      <c r="F23631" t="s">
        <v>14</v>
      </c>
      <c r="G23631" t="s">
        <v>15</v>
      </c>
      <c r="H23631" t="s">
        <v>25</v>
      </c>
      <c r="I23631" t="s">
        <v>54</v>
      </c>
      <c r="J23631" t="s">
        <v>118</v>
      </c>
      <c r="K23631" s="1">
        <v>45421</v>
      </c>
      <c r="L23631">
        <v>10.001999999999899</v>
      </c>
      <c r="M23631">
        <v>3</v>
      </c>
      <c r="N23631" t="s">
        <v>538</v>
      </c>
      <c r="O23631" t="s">
        <v>537</v>
      </c>
      <c r="P23631" t="s">
        <v>627</v>
      </c>
    </row>
    <row r="23632" spans="1:16" x14ac:dyDescent="0.25">
      <c r="A23632" t="s">
        <v>96</v>
      </c>
      <c r="B23632" t="s">
        <v>83</v>
      </c>
      <c r="C23632" t="s">
        <v>64</v>
      </c>
      <c r="E23632" t="s">
        <v>14</v>
      </c>
      <c r="F23632" t="s">
        <v>14</v>
      </c>
      <c r="G23632" t="s">
        <v>15</v>
      </c>
      <c r="H23632" t="s">
        <v>25</v>
      </c>
      <c r="I23632" t="s">
        <v>54</v>
      </c>
      <c r="J23632" t="s">
        <v>118</v>
      </c>
      <c r="K23632" s="1">
        <v>45422</v>
      </c>
      <c r="L23632">
        <v>10.001999999999899</v>
      </c>
      <c r="M23632">
        <v>3</v>
      </c>
      <c r="N23632" t="s">
        <v>538</v>
      </c>
      <c r="O23632" t="s">
        <v>537</v>
      </c>
      <c r="P23632" t="s">
        <v>627</v>
      </c>
    </row>
    <row r="23633" spans="1:16" x14ac:dyDescent="0.25">
      <c r="A23633" t="s">
        <v>96</v>
      </c>
      <c r="B23633" t="s">
        <v>83</v>
      </c>
      <c r="C23633" t="s">
        <v>64</v>
      </c>
      <c r="E23633" t="s">
        <v>14</v>
      </c>
      <c r="F23633" t="s">
        <v>14</v>
      </c>
      <c r="G23633" t="s">
        <v>15</v>
      </c>
      <c r="H23633" t="s">
        <v>25</v>
      </c>
      <c r="I23633" t="s">
        <v>54</v>
      </c>
      <c r="J23633" t="s">
        <v>118</v>
      </c>
      <c r="K23633" s="1">
        <v>45429</v>
      </c>
      <c r="L23633">
        <v>10.001999999999899</v>
      </c>
      <c r="M23633">
        <v>4</v>
      </c>
      <c r="N23633" t="s">
        <v>538</v>
      </c>
      <c r="O23633" t="s">
        <v>537</v>
      </c>
      <c r="P23633" t="s">
        <v>627</v>
      </c>
    </row>
    <row r="23634" spans="1:16" x14ac:dyDescent="0.25">
      <c r="A23634" t="s">
        <v>101</v>
      </c>
      <c r="B23634" t="s">
        <v>102</v>
      </c>
      <c r="C23634" t="s">
        <v>13</v>
      </c>
      <c r="E23634" t="s">
        <v>14</v>
      </c>
      <c r="F23634" t="s">
        <v>14</v>
      </c>
      <c r="G23634" t="s">
        <v>15</v>
      </c>
      <c r="H23634" t="s">
        <v>524</v>
      </c>
      <c r="I23634" t="s">
        <v>16</v>
      </c>
      <c r="J23634" t="s">
        <v>117</v>
      </c>
      <c r="K23634" s="1">
        <v>45404</v>
      </c>
      <c r="L23634">
        <v>60</v>
      </c>
      <c r="M23634">
        <v>1</v>
      </c>
      <c r="N23634" t="s">
        <v>538</v>
      </c>
      <c r="O23634" t="s">
        <v>537</v>
      </c>
      <c r="P23634" t="s">
        <v>627</v>
      </c>
    </row>
    <row r="23635" spans="1:16" x14ac:dyDescent="0.25">
      <c r="A23635" t="s">
        <v>101</v>
      </c>
      <c r="B23635" t="s">
        <v>102</v>
      </c>
      <c r="C23635" t="s">
        <v>13</v>
      </c>
      <c r="E23635" t="s">
        <v>14</v>
      </c>
      <c r="F23635" t="s">
        <v>14</v>
      </c>
      <c r="G23635" t="s">
        <v>15</v>
      </c>
      <c r="H23635" t="s">
        <v>524</v>
      </c>
      <c r="I23635" t="s">
        <v>16</v>
      </c>
      <c r="J23635" t="s">
        <v>117</v>
      </c>
      <c r="K23635" s="1">
        <v>45405</v>
      </c>
      <c r="L23635">
        <v>240</v>
      </c>
      <c r="M23635">
        <v>1</v>
      </c>
      <c r="N23635" t="s">
        <v>538</v>
      </c>
      <c r="O23635" t="s">
        <v>537</v>
      </c>
      <c r="P23635" t="s">
        <v>627</v>
      </c>
    </row>
    <row r="23636" spans="1:16" x14ac:dyDescent="0.25">
      <c r="A23636" t="s">
        <v>101</v>
      </c>
      <c r="B23636" t="s">
        <v>102</v>
      </c>
      <c r="C23636" t="s">
        <v>13</v>
      </c>
      <c r="E23636" t="s">
        <v>14</v>
      </c>
      <c r="F23636" t="s">
        <v>14</v>
      </c>
      <c r="G23636" t="s">
        <v>15</v>
      </c>
      <c r="H23636" t="s">
        <v>524</v>
      </c>
      <c r="I23636" t="s">
        <v>16</v>
      </c>
      <c r="J23636" t="s">
        <v>117</v>
      </c>
      <c r="K23636" s="1">
        <v>45406</v>
      </c>
      <c r="L23636">
        <v>180</v>
      </c>
      <c r="M23636">
        <v>1</v>
      </c>
      <c r="N23636" t="s">
        <v>538</v>
      </c>
      <c r="O23636" t="s">
        <v>537</v>
      </c>
      <c r="P23636" t="s">
        <v>627</v>
      </c>
    </row>
    <row r="23637" spans="1:16" x14ac:dyDescent="0.25">
      <c r="A23637" t="s">
        <v>101</v>
      </c>
      <c r="B23637" t="s">
        <v>102</v>
      </c>
      <c r="C23637" t="s">
        <v>13</v>
      </c>
      <c r="E23637" t="s">
        <v>14</v>
      </c>
      <c r="F23637" t="s">
        <v>14</v>
      </c>
      <c r="G23637" t="s">
        <v>15</v>
      </c>
      <c r="H23637" t="s">
        <v>524</v>
      </c>
      <c r="I23637" t="s">
        <v>16</v>
      </c>
      <c r="J23637" t="s">
        <v>117</v>
      </c>
      <c r="K23637" s="1">
        <v>45407</v>
      </c>
      <c r="L23637">
        <v>180</v>
      </c>
      <c r="M23637">
        <v>1</v>
      </c>
      <c r="N23637" t="s">
        <v>538</v>
      </c>
      <c r="O23637" t="s">
        <v>537</v>
      </c>
      <c r="P23637" t="s">
        <v>627</v>
      </c>
    </row>
    <row r="23638" spans="1:16" x14ac:dyDescent="0.25">
      <c r="A23638" t="s">
        <v>101</v>
      </c>
      <c r="B23638" t="s">
        <v>102</v>
      </c>
      <c r="C23638" t="s">
        <v>13</v>
      </c>
      <c r="E23638" t="s">
        <v>14</v>
      </c>
      <c r="F23638" t="s">
        <v>14</v>
      </c>
      <c r="G23638" t="s">
        <v>15</v>
      </c>
      <c r="H23638" t="s">
        <v>524</v>
      </c>
      <c r="I23638" t="s">
        <v>16</v>
      </c>
      <c r="J23638" t="s">
        <v>117</v>
      </c>
      <c r="K23638" s="1">
        <v>45408</v>
      </c>
      <c r="L23638">
        <v>120</v>
      </c>
      <c r="M23638">
        <v>1</v>
      </c>
      <c r="N23638" t="s">
        <v>538</v>
      </c>
      <c r="O23638" t="s">
        <v>537</v>
      </c>
      <c r="P23638" t="s">
        <v>627</v>
      </c>
    </row>
    <row r="23639" spans="1:16" x14ac:dyDescent="0.25">
      <c r="A23639" t="s">
        <v>101</v>
      </c>
      <c r="B23639" t="s">
        <v>102</v>
      </c>
      <c r="C23639" t="s">
        <v>13</v>
      </c>
      <c r="E23639" t="s">
        <v>14</v>
      </c>
      <c r="F23639" t="s">
        <v>14</v>
      </c>
      <c r="G23639" t="s">
        <v>15</v>
      </c>
      <c r="H23639" t="s">
        <v>524</v>
      </c>
      <c r="I23639" t="s">
        <v>16</v>
      </c>
      <c r="J23639" t="s">
        <v>117</v>
      </c>
      <c r="K23639" s="1">
        <v>45411</v>
      </c>
      <c r="L23639">
        <v>120</v>
      </c>
      <c r="M23639">
        <v>2</v>
      </c>
      <c r="N23639" t="s">
        <v>538</v>
      </c>
      <c r="O23639" t="s">
        <v>537</v>
      </c>
      <c r="P23639" t="s">
        <v>627</v>
      </c>
    </row>
    <row r="23640" spans="1:16" x14ac:dyDescent="0.25">
      <c r="A23640" t="s">
        <v>101</v>
      </c>
      <c r="B23640" t="s">
        <v>102</v>
      </c>
      <c r="C23640" t="s">
        <v>13</v>
      </c>
      <c r="E23640" t="s">
        <v>14</v>
      </c>
      <c r="F23640" t="s">
        <v>14</v>
      </c>
      <c r="G23640" t="s">
        <v>15</v>
      </c>
      <c r="H23640" t="s">
        <v>524</v>
      </c>
      <c r="I23640" t="s">
        <v>16</v>
      </c>
      <c r="J23640" t="s">
        <v>117</v>
      </c>
      <c r="K23640" s="1">
        <v>45412</v>
      </c>
      <c r="L23640">
        <v>150</v>
      </c>
      <c r="M23640">
        <v>2</v>
      </c>
      <c r="N23640" t="s">
        <v>538</v>
      </c>
      <c r="O23640" t="s">
        <v>537</v>
      </c>
      <c r="P23640" t="s">
        <v>627</v>
      </c>
    </row>
    <row r="23641" spans="1:16" x14ac:dyDescent="0.25">
      <c r="A23641" t="s">
        <v>101</v>
      </c>
      <c r="B23641" t="s">
        <v>102</v>
      </c>
      <c r="C23641" t="s">
        <v>13</v>
      </c>
      <c r="E23641" t="s">
        <v>14</v>
      </c>
      <c r="F23641" t="s">
        <v>14</v>
      </c>
      <c r="G23641" t="s">
        <v>15</v>
      </c>
      <c r="H23641" t="s">
        <v>524</v>
      </c>
      <c r="I23641" t="s">
        <v>16</v>
      </c>
      <c r="J23641" t="s">
        <v>117</v>
      </c>
      <c r="K23641" s="1">
        <v>45413</v>
      </c>
      <c r="L23641">
        <v>150</v>
      </c>
      <c r="M23641">
        <v>2</v>
      </c>
      <c r="N23641" t="s">
        <v>538</v>
      </c>
      <c r="O23641" t="s">
        <v>537</v>
      </c>
      <c r="P23641" t="s">
        <v>627</v>
      </c>
    </row>
    <row r="23642" spans="1:16" x14ac:dyDescent="0.25">
      <c r="A23642" t="s">
        <v>101</v>
      </c>
      <c r="B23642" t="s">
        <v>102</v>
      </c>
      <c r="C23642" t="s">
        <v>13</v>
      </c>
      <c r="E23642" t="s">
        <v>14</v>
      </c>
      <c r="F23642" t="s">
        <v>14</v>
      </c>
      <c r="G23642" t="s">
        <v>15</v>
      </c>
      <c r="H23642" t="s">
        <v>524</v>
      </c>
      <c r="I23642" t="s">
        <v>16</v>
      </c>
      <c r="J23642" t="s">
        <v>117</v>
      </c>
      <c r="K23642" s="1">
        <v>45414</v>
      </c>
      <c r="L23642">
        <v>60</v>
      </c>
      <c r="M23642">
        <v>2</v>
      </c>
      <c r="N23642" t="s">
        <v>538</v>
      </c>
      <c r="O23642" t="s">
        <v>537</v>
      </c>
      <c r="P23642" t="s">
        <v>627</v>
      </c>
    </row>
    <row r="23643" spans="1:16" x14ac:dyDescent="0.25">
      <c r="A23643" t="s">
        <v>101</v>
      </c>
      <c r="B23643" t="s">
        <v>102</v>
      </c>
      <c r="C23643" t="s">
        <v>13</v>
      </c>
      <c r="E23643" t="s">
        <v>14</v>
      </c>
      <c r="F23643" t="s">
        <v>14</v>
      </c>
      <c r="G23643" t="s">
        <v>15</v>
      </c>
      <c r="H23643" t="s">
        <v>524</v>
      </c>
      <c r="I23643" t="s">
        <v>16</v>
      </c>
      <c r="J23643" t="s">
        <v>117</v>
      </c>
      <c r="K23643" s="1">
        <v>45415</v>
      </c>
      <c r="L23643">
        <v>120</v>
      </c>
      <c r="M23643">
        <v>2</v>
      </c>
      <c r="N23643" t="s">
        <v>538</v>
      </c>
      <c r="O23643" t="s">
        <v>537</v>
      </c>
      <c r="P23643" t="s">
        <v>627</v>
      </c>
    </row>
    <row r="23644" spans="1:16" x14ac:dyDescent="0.25">
      <c r="A23644" t="s">
        <v>101</v>
      </c>
      <c r="B23644" t="s">
        <v>102</v>
      </c>
      <c r="C23644" t="s">
        <v>13</v>
      </c>
      <c r="E23644" t="s">
        <v>14</v>
      </c>
      <c r="F23644" t="s">
        <v>14</v>
      </c>
      <c r="G23644" t="s">
        <v>15</v>
      </c>
      <c r="H23644" t="s">
        <v>524</v>
      </c>
      <c r="I23644" t="s">
        <v>16</v>
      </c>
      <c r="J23644" t="s">
        <v>117</v>
      </c>
      <c r="K23644" s="1">
        <v>45418</v>
      </c>
      <c r="L23644">
        <v>180</v>
      </c>
      <c r="M23644">
        <v>3</v>
      </c>
      <c r="N23644" t="s">
        <v>538</v>
      </c>
      <c r="O23644" t="s">
        <v>537</v>
      </c>
      <c r="P23644" t="s">
        <v>627</v>
      </c>
    </row>
    <row r="23645" spans="1:16" x14ac:dyDescent="0.25">
      <c r="A23645" t="s">
        <v>101</v>
      </c>
      <c r="B23645" t="s">
        <v>102</v>
      </c>
      <c r="C23645" t="s">
        <v>13</v>
      </c>
      <c r="E23645" t="s">
        <v>14</v>
      </c>
      <c r="F23645" t="s">
        <v>14</v>
      </c>
      <c r="G23645" t="s">
        <v>15</v>
      </c>
      <c r="H23645" t="s">
        <v>524</v>
      </c>
      <c r="I23645" t="s">
        <v>16</v>
      </c>
      <c r="J23645" t="s">
        <v>117</v>
      </c>
      <c r="K23645" s="1">
        <v>45419</v>
      </c>
      <c r="L23645">
        <v>120</v>
      </c>
      <c r="M23645">
        <v>3</v>
      </c>
      <c r="N23645" t="s">
        <v>538</v>
      </c>
      <c r="O23645" t="s">
        <v>537</v>
      </c>
      <c r="P23645" t="s">
        <v>627</v>
      </c>
    </row>
    <row r="23646" spans="1:16" x14ac:dyDescent="0.25">
      <c r="A23646" t="s">
        <v>101</v>
      </c>
      <c r="B23646" t="s">
        <v>102</v>
      </c>
      <c r="C23646" t="s">
        <v>13</v>
      </c>
      <c r="E23646" t="s">
        <v>14</v>
      </c>
      <c r="F23646" t="s">
        <v>14</v>
      </c>
      <c r="G23646" t="s">
        <v>15</v>
      </c>
      <c r="H23646" t="s">
        <v>524</v>
      </c>
      <c r="I23646" t="s">
        <v>16</v>
      </c>
      <c r="J23646" t="s">
        <v>117</v>
      </c>
      <c r="K23646" s="1">
        <v>45420</v>
      </c>
      <c r="L23646">
        <v>60</v>
      </c>
      <c r="M23646">
        <v>3</v>
      </c>
      <c r="N23646" t="s">
        <v>538</v>
      </c>
      <c r="O23646" t="s">
        <v>537</v>
      </c>
      <c r="P23646" t="s">
        <v>627</v>
      </c>
    </row>
    <row r="23647" spans="1:16" x14ac:dyDescent="0.25">
      <c r="A23647" t="s">
        <v>101</v>
      </c>
      <c r="B23647" t="s">
        <v>102</v>
      </c>
      <c r="C23647" t="s">
        <v>13</v>
      </c>
      <c r="E23647" t="s">
        <v>14</v>
      </c>
      <c r="F23647" t="s">
        <v>14</v>
      </c>
      <c r="G23647" t="s">
        <v>15</v>
      </c>
      <c r="H23647" t="s">
        <v>524</v>
      </c>
      <c r="I23647" t="s">
        <v>16</v>
      </c>
      <c r="J23647" t="s">
        <v>117</v>
      </c>
      <c r="K23647" s="1">
        <v>45421</v>
      </c>
      <c r="L23647">
        <v>120</v>
      </c>
      <c r="M23647">
        <v>3</v>
      </c>
      <c r="N23647" t="s">
        <v>538</v>
      </c>
      <c r="O23647" t="s">
        <v>537</v>
      </c>
      <c r="P23647" t="s">
        <v>627</v>
      </c>
    </row>
    <row r="23648" spans="1:16" x14ac:dyDescent="0.25">
      <c r="A23648" t="s">
        <v>101</v>
      </c>
      <c r="B23648" t="s">
        <v>102</v>
      </c>
      <c r="C23648" t="s">
        <v>13</v>
      </c>
      <c r="E23648" t="s">
        <v>14</v>
      </c>
      <c r="F23648" t="s">
        <v>14</v>
      </c>
      <c r="G23648" t="s">
        <v>15</v>
      </c>
      <c r="H23648" t="s">
        <v>524</v>
      </c>
      <c r="I23648" t="s">
        <v>16</v>
      </c>
      <c r="J23648" t="s">
        <v>117</v>
      </c>
      <c r="K23648" s="1">
        <v>45422</v>
      </c>
      <c r="L23648">
        <v>90</v>
      </c>
      <c r="M23648">
        <v>3</v>
      </c>
      <c r="N23648" t="s">
        <v>538</v>
      </c>
      <c r="O23648" t="s">
        <v>537</v>
      </c>
      <c r="P23648" t="s">
        <v>627</v>
      </c>
    </row>
    <row r="23649" spans="1:16" x14ac:dyDescent="0.25">
      <c r="A23649" t="s">
        <v>101</v>
      </c>
      <c r="B23649" t="s">
        <v>102</v>
      </c>
      <c r="C23649" t="s">
        <v>13</v>
      </c>
      <c r="E23649" t="s">
        <v>14</v>
      </c>
      <c r="F23649" t="s">
        <v>14</v>
      </c>
      <c r="G23649" t="s">
        <v>15</v>
      </c>
      <c r="H23649" t="s">
        <v>524</v>
      </c>
      <c r="I23649" t="s">
        <v>16</v>
      </c>
      <c r="J23649" t="s">
        <v>117</v>
      </c>
      <c r="K23649" s="1">
        <v>45425</v>
      </c>
      <c r="L23649">
        <v>210</v>
      </c>
      <c r="M23649">
        <v>4</v>
      </c>
      <c r="N23649" t="s">
        <v>538</v>
      </c>
      <c r="O23649" t="s">
        <v>537</v>
      </c>
      <c r="P23649" t="s">
        <v>627</v>
      </c>
    </row>
    <row r="23650" spans="1:16" x14ac:dyDescent="0.25">
      <c r="A23650" t="s">
        <v>101</v>
      </c>
      <c r="B23650" t="s">
        <v>102</v>
      </c>
      <c r="C23650" t="s">
        <v>13</v>
      </c>
      <c r="E23650" t="s">
        <v>14</v>
      </c>
      <c r="F23650" t="s">
        <v>14</v>
      </c>
      <c r="G23650" t="s">
        <v>15</v>
      </c>
      <c r="H23650" t="s">
        <v>524</v>
      </c>
      <c r="I23650" t="s">
        <v>16</v>
      </c>
      <c r="J23650" t="s">
        <v>117</v>
      </c>
      <c r="K23650" s="1">
        <v>45426</v>
      </c>
      <c r="L23650">
        <v>60</v>
      </c>
      <c r="M23650">
        <v>4</v>
      </c>
      <c r="N23650" t="s">
        <v>538</v>
      </c>
      <c r="O23650" t="s">
        <v>537</v>
      </c>
      <c r="P23650" t="s">
        <v>627</v>
      </c>
    </row>
    <row r="23651" spans="1:16" x14ac:dyDescent="0.25">
      <c r="A23651" t="s">
        <v>101</v>
      </c>
      <c r="B23651" t="s">
        <v>102</v>
      </c>
      <c r="C23651" t="s">
        <v>13</v>
      </c>
      <c r="E23651" t="s">
        <v>14</v>
      </c>
      <c r="F23651" t="s">
        <v>14</v>
      </c>
      <c r="G23651" t="s">
        <v>15</v>
      </c>
      <c r="H23651" t="s">
        <v>524</v>
      </c>
      <c r="I23651" t="s">
        <v>16</v>
      </c>
      <c r="J23651" t="s">
        <v>117</v>
      </c>
      <c r="K23651" s="1">
        <v>45427</v>
      </c>
      <c r="L23651">
        <v>120</v>
      </c>
      <c r="M23651">
        <v>4</v>
      </c>
      <c r="N23651" t="s">
        <v>538</v>
      </c>
      <c r="O23651" t="s">
        <v>537</v>
      </c>
      <c r="P23651" t="s">
        <v>627</v>
      </c>
    </row>
    <row r="23652" spans="1:16" x14ac:dyDescent="0.25">
      <c r="A23652" t="s">
        <v>101</v>
      </c>
      <c r="B23652" t="s">
        <v>102</v>
      </c>
      <c r="C23652" t="s">
        <v>13</v>
      </c>
      <c r="E23652" t="s">
        <v>14</v>
      </c>
      <c r="F23652" t="s">
        <v>14</v>
      </c>
      <c r="G23652" t="s">
        <v>15</v>
      </c>
      <c r="H23652" t="s">
        <v>524</v>
      </c>
      <c r="I23652" t="s">
        <v>16</v>
      </c>
      <c r="J23652" t="s">
        <v>117</v>
      </c>
      <c r="K23652" s="1">
        <v>45428</v>
      </c>
      <c r="L23652">
        <v>120</v>
      </c>
      <c r="M23652">
        <v>4</v>
      </c>
      <c r="N23652" t="s">
        <v>538</v>
      </c>
      <c r="O23652" t="s">
        <v>537</v>
      </c>
      <c r="P23652" t="s">
        <v>627</v>
      </c>
    </row>
    <row r="23653" spans="1:16" x14ac:dyDescent="0.25">
      <c r="A23653" t="s">
        <v>101</v>
      </c>
      <c r="B23653" t="s">
        <v>102</v>
      </c>
      <c r="C23653" t="s">
        <v>13</v>
      </c>
      <c r="E23653" t="s">
        <v>14</v>
      </c>
      <c r="F23653" t="s">
        <v>14</v>
      </c>
      <c r="G23653" t="s">
        <v>15</v>
      </c>
      <c r="H23653" t="s">
        <v>524</v>
      </c>
      <c r="I23653" t="s">
        <v>16</v>
      </c>
      <c r="J23653" t="s">
        <v>117</v>
      </c>
      <c r="K23653" s="1">
        <v>45429</v>
      </c>
      <c r="L23653">
        <v>60</v>
      </c>
      <c r="M23653">
        <v>4</v>
      </c>
      <c r="N23653" t="s">
        <v>538</v>
      </c>
      <c r="O23653" t="s">
        <v>537</v>
      </c>
      <c r="P23653" t="s">
        <v>627</v>
      </c>
    </row>
    <row r="23654" spans="1:16" x14ac:dyDescent="0.25">
      <c r="A23654" t="s">
        <v>101</v>
      </c>
      <c r="B23654" t="s">
        <v>102</v>
      </c>
      <c r="C23654" t="s">
        <v>13</v>
      </c>
      <c r="E23654" t="s">
        <v>14</v>
      </c>
      <c r="F23654" t="s">
        <v>14</v>
      </c>
      <c r="G23654" t="s">
        <v>15</v>
      </c>
      <c r="H23654" t="s">
        <v>524</v>
      </c>
      <c r="I23654" t="s">
        <v>17</v>
      </c>
      <c r="J23654" t="s">
        <v>117</v>
      </c>
      <c r="K23654" s="1">
        <v>45404</v>
      </c>
      <c r="L23654">
        <v>60</v>
      </c>
      <c r="M23654">
        <v>1</v>
      </c>
      <c r="N23654" t="s">
        <v>538</v>
      </c>
      <c r="O23654" t="s">
        <v>537</v>
      </c>
      <c r="P23654" t="s">
        <v>627</v>
      </c>
    </row>
    <row r="23655" spans="1:16" x14ac:dyDescent="0.25">
      <c r="A23655" t="s">
        <v>101</v>
      </c>
      <c r="B23655" t="s">
        <v>102</v>
      </c>
      <c r="C23655" t="s">
        <v>13</v>
      </c>
      <c r="E23655" t="s">
        <v>14</v>
      </c>
      <c r="F23655" t="s">
        <v>14</v>
      </c>
      <c r="G23655" t="s">
        <v>15</v>
      </c>
      <c r="H23655" t="s">
        <v>524</v>
      </c>
      <c r="I23655" t="s">
        <v>17</v>
      </c>
      <c r="J23655" t="s">
        <v>117</v>
      </c>
      <c r="K23655" s="1">
        <v>45405</v>
      </c>
      <c r="L23655">
        <v>60</v>
      </c>
      <c r="M23655">
        <v>1</v>
      </c>
      <c r="N23655" t="s">
        <v>538</v>
      </c>
      <c r="O23655" t="s">
        <v>537</v>
      </c>
      <c r="P23655" t="s">
        <v>627</v>
      </c>
    </row>
    <row r="23656" spans="1:16" x14ac:dyDescent="0.25">
      <c r="A23656" t="s">
        <v>101</v>
      </c>
      <c r="B23656" t="s">
        <v>102</v>
      </c>
      <c r="C23656" t="s">
        <v>13</v>
      </c>
      <c r="E23656" t="s">
        <v>14</v>
      </c>
      <c r="F23656" t="s">
        <v>14</v>
      </c>
      <c r="G23656" t="s">
        <v>15</v>
      </c>
      <c r="H23656" t="s">
        <v>524</v>
      </c>
      <c r="I23656" t="s">
        <v>17</v>
      </c>
      <c r="J23656" t="s">
        <v>117</v>
      </c>
      <c r="K23656" s="1">
        <v>45406</v>
      </c>
      <c r="L23656">
        <v>120</v>
      </c>
      <c r="M23656">
        <v>1</v>
      </c>
      <c r="N23656" t="s">
        <v>538</v>
      </c>
      <c r="O23656" t="s">
        <v>537</v>
      </c>
      <c r="P23656" t="s">
        <v>627</v>
      </c>
    </row>
    <row r="23657" spans="1:16" x14ac:dyDescent="0.25">
      <c r="A23657" t="s">
        <v>101</v>
      </c>
      <c r="B23657" t="s">
        <v>102</v>
      </c>
      <c r="C23657" t="s">
        <v>13</v>
      </c>
      <c r="E23657" t="s">
        <v>14</v>
      </c>
      <c r="F23657" t="s">
        <v>14</v>
      </c>
      <c r="G23657" t="s">
        <v>15</v>
      </c>
      <c r="H23657" t="s">
        <v>524</v>
      </c>
      <c r="I23657" t="s">
        <v>17</v>
      </c>
      <c r="J23657" t="s">
        <v>117</v>
      </c>
      <c r="K23657" s="1">
        <v>45407</v>
      </c>
      <c r="L23657">
        <v>60</v>
      </c>
      <c r="M23657">
        <v>1</v>
      </c>
      <c r="N23657" t="s">
        <v>538</v>
      </c>
      <c r="O23657" t="s">
        <v>537</v>
      </c>
      <c r="P23657" t="s">
        <v>627</v>
      </c>
    </row>
    <row r="23658" spans="1:16" x14ac:dyDescent="0.25">
      <c r="A23658" t="s">
        <v>101</v>
      </c>
      <c r="B23658" t="s">
        <v>102</v>
      </c>
      <c r="C23658" t="s">
        <v>13</v>
      </c>
      <c r="E23658" t="s">
        <v>14</v>
      </c>
      <c r="F23658" t="s">
        <v>14</v>
      </c>
      <c r="G23658" t="s">
        <v>15</v>
      </c>
      <c r="H23658" t="s">
        <v>524</v>
      </c>
      <c r="I23658" t="s">
        <v>17</v>
      </c>
      <c r="J23658" t="s">
        <v>117</v>
      </c>
      <c r="K23658" s="1">
        <v>45408</v>
      </c>
      <c r="L23658">
        <v>120</v>
      </c>
      <c r="M23658">
        <v>1</v>
      </c>
      <c r="N23658" t="s">
        <v>538</v>
      </c>
      <c r="O23658" t="s">
        <v>537</v>
      </c>
      <c r="P23658" t="s">
        <v>627</v>
      </c>
    </row>
    <row r="23659" spans="1:16" x14ac:dyDescent="0.25">
      <c r="A23659" t="s">
        <v>101</v>
      </c>
      <c r="B23659" t="s">
        <v>102</v>
      </c>
      <c r="C23659" t="s">
        <v>13</v>
      </c>
      <c r="E23659" t="s">
        <v>14</v>
      </c>
      <c r="F23659" t="s">
        <v>14</v>
      </c>
      <c r="G23659" t="s">
        <v>15</v>
      </c>
      <c r="H23659" t="s">
        <v>524</v>
      </c>
      <c r="I23659" t="s">
        <v>17</v>
      </c>
      <c r="J23659" t="s">
        <v>117</v>
      </c>
      <c r="K23659" s="1">
        <v>45411</v>
      </c>
      <c r="L23659">
        <v>120</v>
      </c>
      <c r="M23659">
        <v>2</v>
      </c>
      <c r="N23659" t="s">
        <v>538</v>
      </c>
      <c r="O23659" t="s">
        <v>537</v>
      </c>
      <c r="P23659" t="s">
        <v>627</v>
      </c>
    </row>
    <row r="23660" spans="1:16" x14ac:dyDescent="0.25">
      <c r="A23660" t="s">
        <v>101</v>
      </c>
      <c r="B23660" t="s">
        <v>102</v>
      </c>
      <c r="C23660" t="s">
        <v>13</v>
      </c>
      <c r="E23660" t="s">
        <v>14</v>
      </c>
      <c r="F23660" t="s">
        <v>14</v>
      </c>
      <c r="G23660" t="s">
        <v>15</v>
      </c>
      <c r="H23660" t="s">
        <v>524</v>
      </c>
      <c r="I23660" t="s">
        <v>17</v>
      </c>
      <c r="J23660" t="s">
        <v>117</v>
      </c>
      <c r="K23660" s="1">
        <v>45412</v>
      </c>
      <c r="L23660">
        <v>60</v>
      </c>
      <c r="M23660">
        <v>2</v>
      </c>
      <c r="N23660" t="s">
        <v>538</v>
      </c>
      <c r="O23660" t="s">
        <v>537</v>
      </c>
      <c r="P23660" t="s">
        <v>627</v>
      </c>
    </row>
    <row r="23661" spans="1:16" x14ac:dyDescent="0.25">
      <c r="A23661" t="s">
        <v>101</v>
      </c>
      <c r="B23661" t="s">
        <v>102</v>
      </c>
      <c r="C23661" t="s">
        <v>13</v>
      </c>
      <c r="E23661" t="s">
        <v>14</v>
      </c>
      <c r="F23661" t="s">
        <v>14</v>
      </c>
      <c r="G23661" t="s">
        <v>15</v>
      </c>
      <c r="H23661" t="s">
        <v>524</v>
      </c>
      <c r="I23661" t="s">
        <v>17</v>
      </c>
      <c r="J23661" t="s">
        <v>117</v>
      </c>
      <c r="K23661" s="1">
        <v>45413</v>
      </c>
      <c r="L23661">
        <v>60</v>
      </c>
      <c r="M23661">
        <v>2</v>
      </c>
      <c r="N23661" t="s">
        <v>538</v>
      </c>
      <c r="O23661" t="s">
        <v>537</v>
      </c>
      <c r="P23661" t="s">
        <v>627</v>
      </c>
    </row>
    <row r="23662" spans="1:16" x14ac:dyDescent="0.25">
      <c r="A23662" t="s">
        <v>101</v>
      </c>
      <c r="B23662" t="s">
        <v>102</v>
      </c>
      <c r="C23662" t="s">
        <v>13</v>
      </c>
      <c r="E23662" t="s">
        <v>14</v>
      </c>
      <c r="F23662" t="s">
        <v>14</v>
      </c>
      <c r="G23662" t="s">
        <v>15</v>
      </c>
      <c r="H23662" t="s">
        <v>524</v>
      </c>
      <c r="I23662" t="s">
        <v>17</v>
      </c>
      <c r="J23662" t="s">
        <v>117</v>
      </c>
      <c r="K23662" s="1">
        <v>45414</v>
      </c>
      <c r="L23662">
        <v>60</v>
      </c>
      <c r="M23662">
        <v>2</v>
      </c>
      <c r="N23662" t="s">
        <v>538</v>
      </c>
      <c r="O23662" t="s">
        <v>537</v>
      </c>
      <c r="P23662" t="s">
        <v>627</v>
      </c>
    </row>
    <row r="23663" spans="1:16" x14ac:dyDescent="0.25">
      <c r="A23663" t="s">
        <v>101</v>
      </c>
      <c r="B23663" t="s">
        <v>102</v>
      </c>
      <c r="C23663" t="s">
        <v>13</v>
      </c>
      <c r="E23663" t="s">
        <v>14</v>
      </c>
      <c r="F23663" t="s">
        <v>14</v>
      </c>
      <c r="G23663" t="s">
        <v>15</v>
      </c>
      <c r="H23663" t="s">
        <v>524</v>
      </c>
      <c r="I23663" t="s">
        <v>17</v>
      </c>
      <c r="J23663" t="s">
        <v>117</v>
      </c>
      <c r="K23663" s="1">
        <v>45415</v>
      </c>
      <c r="L23663">
        <v>60</v>
      </c>
      <c r="M23663">
        <v>2</v>
      </c>
      <c r="N23663" t="s">
        <v>538</v>
      </c>
      <c r="O23663" t="s">
        <v>537</v>
      </c>
      <c r="P23663" t="s">
        <v>627</v>
      </c>
    </row>
    <row r="23664" spans="1:16" x14ac:dyDescent="0.25">
      <c r="A23664" t="s">
        <v>101</v>
      </c>
      <c r="B23664" t="s">
        <v>102</v>
      </c>
      <c r="C23664" t="s">
        <v>13</v>
      </c>
      <c r="E23664" t="s">
        <v>14</v>
      </c>
      <c r="F23664" t="s">
        <v>14</v>
      </c>
      <c r="G23664" t="s">
        <v>15</v>
      </c>
      <c r="H23664" t="s">
        <v>524</v>
      </c>
      <c r="I23664" t="s">
        <v>17</v>
      </c>
      <c r="J23664" t="s">
        <v>117</v>
      </c>
      <c r="K23664" s="1">
        <v>45418</v>
      </c>
      <c r="L23664">
        <v>60</v>
      </c>
      <c r="M23664">
        <v>3</v>
      </c>
      <c r="N23664" t="s">
        <v>538</v>
      </c>
      <c r="O23664" t="s">
        <v>537</v>
      </c>
      <c r="P23664" t="s">
        <v>627</v>
      </c>
    </row>
    <row r="23665" spans="1:16" x14ac:dyDescent="0.25">
      <c r="A23665" t="s">
        <v>101</v>
      </c>
      <c r="B23665" t="s">
        <v>102</v>
      </c>
      <c r="C23665" t="s">
        <v>13</v>
      </c>
      <c r="E23665" t="s">
        <v>14</v>
      </c>
      <c r="F23665" t="s">
        <v>14</v>
      </c>
      <c r="G23665" t="s">
        <v>15</v>
      </c>
      <c r="H23665" t="s">
        <v>524</v>
      </c>
      <c r="I23665" t="s">
        <v>17</v>
      </c>
      <c r="J23665" t="s">
        <v>117</v>
      </c>
      <c r="K23665" s="1">
        <v>45419</v>
      </c>
      <c r="L23665">
        <v>60</v>
      </c>
      <c r="M23665">
        <v>3</v>
      </c>
      <c r="N23665" t="s">
        <v>538</v>
      </c>
      <c r="O23665" t="s">
        <v>537</v>
      </c>
      <c r="P23665" t="s">
        <v>627</v>
      </c>
    </row>
    <row r="23666" spans="1:16" x14ac:dyDescent="0.25">
      <c r="A23666" t="s">
        <v>101</v>
      </c>
      <c r="B23666" t="s">
        <v>102</v>
      </c>
      <c r="C23666" t="s">
        <v>13</v>
      </c>
      <c r="E23666" t="s">
        <v>14</v>
      </c>
      <c r="F23666" t="s">
        <v>14</v>
      </c>
      <c r="G23666" t="s">
        <v>15</v>
      </c>
      <c r="H23666" t="s">
        <v>524</v>
      </c>
      <c r="I23666" t="s">
        <v>17</v>
      </c>
      <c r="J23666" t="s">
        <v>117</v>
      </c>
      <c r="K23666" s="1">
        <v>45420</v>
      </c>
      <c r="L23666">
        <v>60</v>
      </c>
      <c r="M23666">
        <v>3</v>
      </c>
      <c r="N23666" t="s">
        <v>538</v>
      </c>
      <c r="O23666" t="s">
        <v>537</v>
      </c>
      <c r="P23666" t="s">
        <v>627</v>
      </c>
    </row>
    <row r="23667" spans="1:16" x14ac:dyDescent="0.25">
      <c r="A23667" t="s">
        <v>101</v>
      </c>
      <c r="B23667" t="s">
        <v>102</v>
      </c>
      <c r="C23667" t="s">
        <v>13</v>
      </c>
      <c r="E23667" t="s">
        <v>14</v>
      </c>
      <c r="F23667" t="s">
        <v>14</v>
      </c>
      <c r="G23667" t="s">
        <v>15</v>
      </c>
      <c r="H23667" t="s">
        <v>524</v>
      </c>
      <c r="I23667" t="s">
        <v>17</v>
      </c>
      <c r="J23667" t="s">
        <v>117</v>
      </c>
      <c r="K23667" s="1">
        <v>45421</v>
      </c>
      <c r="L23667">
        <v>60</v>
      </c>
      <c r="M23667">
        <v>3</v>
      </c>
      <c r="N23667" t="s">
        <v>538</v>
      </c>
      <c r="O23667" t="s">
        <v>537</v>
      </c>
      <c r="P23667" t="s">
        <v>627</v>
      </c>
    </row>
    <row r="23668" spans="1:16" x14ac:dyDescent="0.25">
      <c r="A23668" t="s">
        <v>101</v>
      </c>
      <c r="B23668" t="s">
        <v>102</v>
      </c>
      <c r="C23668" t="s">
        <v>13</v>
      </c>
      <c r="E23668" t="s">
        <v>14</v>
      </c>
      <c r="F23668" t="s">
        <v>14</v>
      </c>
      <c r="G23668" t="s">
        <v>15</v>
      </c>
      <c r="H23668" t="s">
        <v>524</v>
      </c>
      <c r="I23668" t="s">
        <v>17</v>
      </c>
      <c r="J23668" t="s">
        <v>117</v>
      </c>
      <c r="K23668" s="1">
        <v>45422</v>
      </c>
      <c r="L23668">
        <v>60</v>
      </c>
      <c r="M23668">
        <v>3</v>
      </c>
      <c r="N23668" t="s">
        <v>538</v>
      </c>
      <c r="O23668" t="s">
        <v>537</v>
      </c>
      <c r="P23668" t="s">
        <v>627</v>
      </c>
    </row>
    <row r="23669" spans="1:16" x14ac:dyDescent="0.25">
      <c r="A23669" t="s">
        <v>101</v>
      </c>
      <c r="B23669" t="s">
        <v>102</v>
      </c>
      <c r="C23669" t="s">
        <v>13</v>
      </c>
      <c r="E23669" t="s">
        <v>14</v>
      </c>
      <c r="F23669" t="s">
        <v>14</v>
      </c>
      <c r="G23669" t="s">
        <v>15</v>
      </c>
      <c r="H23669" t="s">
        <v>524</v>
      </c>
      <c r="I23669" t="s">
        <v>17</v>
      </c>
      <c r="J23669" t="s">
        <v>117</v>
      </c>
      <c r="K23669" s="1">
        <v>45425</v>
      </c>
      <c r="L23669">
        <v>120</v>
      </c>
      <c r="M23669">
        <v>4</v>
      </c>
      <c r="N23669" t="s">
        <v>538</v>
      </c>
      <c r="O23669" t="s">
        <v>537</v>
      </c>
      <c r="P23669" t="s">
        <v>627</v>
      </c>
    </row>
    <row r="23670" spans="1:16" x14ac:dyDescent="0.25">
      <c r="A23670" t="s">
        <v>101</v>
      </c>
      <c r="B23670" t="s">
        <v>102</v>
      </c>
      <c r="C23670" t="s">
        <v>13</v>
      </c>
      <c r="E23670" t="s">
        <v>14</v>
      </c>
      <c r="F23670" t="s">
        <v>14</v>
      </c>
      <c r="G23670" t="s">
        <v>15</v>
      </c>
      <c r="H23670" t="s">
        <v>524</v>
      </c>
      <c r="I23670" t="s">
        <v>17</v>
      </c>
      <c r="J23670" t="s">
        <v>117</v>
      </c>
      <c r="K23670" s="1">
        <v>45426</v>
      </c>
      <c r="L23670">
        <v>120</v>
      </c>
      <c r="M23670">
        <v>4</v>
      </c>
      <c r="N23670" t="s">
        <v>538</v>
      </c>
      <c r="O23670" t="s">
        <v>537</v>
      </c>
      <c r="P23670" t="s">
        <v>627</v>
      </c>
    </row>
    <row r="23671" spans="1:16" x14ac:dyDescent="0.25">
      <c r="A23671" t="s">
        <v>101</v>
      </c>
      <c r="B23671" t="s">
        <v>102</v>
      </c>
      <c r="C23671" t="s">
        <v>13</v>
      </c>
      <c r="E23671" t="s">
        <v>14</v>
      </c>
      <c r="F23671" t="s">
        <v>14</v>
      </c>
      <c r="G23671" t="s">
        <v>15</v>
      </c>
      <c r="H23671" t="s">
        <v>524</v>
      </c>
      <c r="I23671" t="s">
        <v>17</v>
      </c>
      <c r="J23671" t="s">
        <v>117</v>
      </c>
      <c r="K23671" s="1">
        <v>45427</v>
      </c>
      <c r="L23671">
        <v>60</v>
      </c>
      <c r="M23671">
        <v>4</v>
      </c>
      <c r="N23671" t="s">
        <v>538</v>
      </c>
      <c r="O23671" t="s">
        <v>537</v>
      </c>
      <c r="P23671" t="s">
        <v>627</v>
      </c>
    </row>
    <row r="23672" spans="1:16" x14ac:dyDescent="0.25">
      <c r="A23672" t="s">
        <v>101</v>
      </c>
      <c r="B23672" t="s">
        <v>102</v>
      </c>
      <c r="C23672" t="s">
        <v>13</v>
      </c>
      <c r="E23672" t="s">
        <v>14</v>
      </c>
      <c r="F23672" t="s">
        <v>14</v>
      </c>
      <c r="G23672" t="s">
        <v>15</v>
      </c>
      <c r="H23672" t="s">
        <v>524</v>
      </c>
      <c r="I23672" t="s">
        <v>17</v>
      </c>
      <c r="J23672" t="s">
        <v>117</v>
      </c>
      <c r="K23672" s="1">
        <v>45428</v>
      </c>
      <c r="L23672">
        <v>120</v>
      </c>
      <c r="M23672">
        <v>4</v>
      </c>
      <c r="N23672" t="s">
        <v>538</v>
      </c>
      <c r="O23672" t="s">
        <v>537</v>
      </c>
      <c r="P23672" t="s">
        <v>627</v>
      </c>
    </row>
    <row r="23673" spans="1:16" x14ac:dyDescent="0.25">
      <c r="A23673" t="s">
        <v>101</v>
      </c>
      <c r="B23673" t="s">
        <v>102</v>
      </c>
      <c r="C23673" t="s">
        <v>13</v>
      </c>
      <c r="E23673" t="s">
        <v>14</v>
      </c>
      <c r="F23673" t="s">
        <v>14</v>
      </c>
      <c r="G23673" t="s">
        <v>15</v>
      </c>
      <c r="H23673" t="s">
        <v>524</v>
      </c>
      <c r="I23673" t="s">
        <v>17</v>
      </c>
      <c r="J23673" t="s">
        <v>117</v>
      </c>
      <c r="K23673" s="1">
        <v>45429</v>
      </c>
      <c r="L23673">
        <v>120</v>
      </c>
      <c r="M23673">
        <v>4</v>
      </c>
      <c r="N23673" t="s">
        <v>538</v>
      </c>
      <c r="O23673" t="s">
        <v>537</v>
      </c>
      <c r="P23673" t="s">
        <v>627</v>
      </c>
    </row>
    <row r="23674" spans="1:16" x14ac:dyDescent="0.25">
      <c r="A23674" t="s">
        <v>101</v>
      </c>
      <c r="B23674" t="s">
        <v>102</v>
      </c>
      <c r="C23674" t="s">
        <v>13</v>
      </c>
      <c r="E23674" t="s">
        <v>14</v>
      </c>
      <c r="F23674" t="s">
        <v>14</v>
      </c>
      <c r="G23674" t="s">
        <v>15</v>
      </c>
      <c r="H23674" t="s">
        <v>524</v>
      </c>
      <c r="I23674" t="s">
        <v>18</v>
      </c>
      <c r="J23674" t="s">
        <v>117</v>
      </c>
      <c r="K23674" s="1">
        <v>45404</v>
      </c>
      <c r="L23674">
        <v>60</v>
      </c>
      <c r="M23674">
        <v>1</v>
      </c>
      <c r="N23674" t="s">
        <v>538</v>
      </c>
      <c r="O23674" t="s">
        <v>537</v>
      </c>
      <c r="P23674" t="s">
        <v>627</v>
      </c>
    </row>
    <row r="23675" spans="1:16" x14ac:dyDescent="0.25">
      <c r="A23675" t="s">
        <v>101</v>
      </c>
      <c r="B23675" t="s">
        <v>102</v>
      </c>
      <c r="C23675" t="s">
        <v>13</v>
      </c>
      <c r="E23675" t="s">
        <v>14</v>
      </c>
      <c r="F23675" t="s">
        <v>14</v>
      </c>
      <c r="G23675" t="s">
        <v>15</v>
      </c>
      <c r="H23675" t="s">
        <v>25</v>
      </c>
      <c r="I23675" t="s">
        <v>23</v>
      </c>
      <c r="J23675" t="s">
        <v>117</v>
      </c>
      <c r="K23675" s="1">
        <v>45404</v>
      </c>
      <c r="L23675">
        <v>60</v>
      </c>
      <c r="M23675">
        <v>1</v>
      </c>
      <c r="N23675" t="s">
        <v>538</v>
      </c>
      <c r="O23675" t="s">
        <v>537</v>
      </c>
      <c r="P23675" t="s">
        <v>627</v>
      </c>
    </row>
    <row r="23676" spans="1:16" x14ac:dyDescent="0.25">
      <c r="A23676" t="s">
        <v>101</v>
      </c>
      <c r="B23676" t="s">
        <v>102</v>
      </c>
      <c r="C23676" t="s">
        <v>13</v>
      </c>
      <c r="E23676" t="s">
        <v>14</v>
      </c>
      <c r="F23676" t="s">
        <v>14</v>
      </c>
      <c r="G23676" t="s">
        <v>15</v>
      </c>
      <c r="H23676" t="s">
        <v>25</v>
      </c>
      <c r="I23676" t="s">
        <v>23</v>
      </c>
      <c r="J23676" t="s">
        <v>117</v>
      </c>
      <c r="K23676" s="1">
        <v>45406</v>
      </c>
      <c r="L23676">
        <v>60</v>
      </c>
      <c r="M23676">
        <v>1</v>
      </c>
      <c r="N23676" t="s">
        <v>538</v>
      </c>
      <c r="O23676" t="s">
        <v>537</v>
      </c>
      <c r="P23676" t="s">
        <v>627</v>
      </c>
    </row>
    <row r="23677" spans="1:16" x14ac:dyDescent="0.25">
      <c r="A23677" t="s">
        <v>101</v>
      </c>
      <c r="B23677" t="s">
        <v>102</v>
      </c>
      <c r="C23677" t="s">
        <v>13</v>
      </c>
      <c r="E23677" t="s">
        <v>14</v>
      </c>
      <c r="F23677" t="s">
        <v>14</v>
      </c>
      <c r="G23677" t="s">
        <v>15</v>
      </c>
      <c r="H23677" t="s">
        <v>25</v>
      </c>
      <c r="I23677" t="s">
        <v>23</v>
      </c>
      <c r="J23677" t="s">
        <v>117</v>
      </c>
      <c r="K23677" s="1">
        <v>45411</v>
      </c>
      <c r="L23677">
        <v>60</v>
      </c>
      <c r="M23677">
        <v>2</v>
      </c>
      <c r="N23677" t="s">
        <v>538</v>
      </c>
      <c r="O23677" t="s">
        <v>537</v>
      </c>
      <c r="P23677" t="s">
        <v>627</v>
      </c>
    </row>
    <row r="23678" spans="1:16" x14ac:dyDescent="0.25">
      <c r="A23678" t="s">
        <v>101</v>
      </c>
      <c r="B23678" t="s">
        <v>102</v>
      </c>
      <c r="C23678" t="s">
        <v>13</v>
      </c>
      <c r="E23678" t="s">
        <v>14</v>
      </c>
      <c r="F23678" t="s">
        <v>14</v>
      </c>
      <c r="G23678" t="s">
        <v>15</v>
      </c>
      <c r="H23678" t="s">
        <v>25</v>
      </c>
      <c r="I23678" t="s">
        <v>23</v>
      </c>
      <c r="J23678" t="s">
        <v>117</v>
      </c>
      <c r="K23678" s="1">
        <v>45412</v>
      </c>
      <c r="L23678">
        <v>60</v>
      </c>
      <c r="M23678">
        <v>2</v>
      </c>
      <c r="N23678" t="s">
        <v>538</v>
      </c>
      <c r="O23678" t="s">
        <v>537</v>
      </c>
      <c r="P23678" t="s">
        <v>627</v>
      </c>
    </row>
    <row r="23679" spans="1:16" x14ac:dyDescent="0.25">
      <c r="A23679" t="s">
        <v>101</v>
      </c>
      <c r="B23679" t="s">
        <v>102</v>
      </c>
      <c r="C23679" t="s">
        <v>13</v>
      </c>
      <c r="E23679" t="s">
        <v>14</v>
      </c>
      <c r="F23679" t="s">
        <v>14</v>
      </c>
      <c r="G23679" t="s">
        <v>15</v>
      </c>
      <c r="H23679" t="s">
        <v>25</v>
      </c>
      <c r="I23679" t="s">
        <v>23</v>
      </c>
      <c r="J23679" t="s">
        <v>117</v>
      </c>
      <c r="K23679" s="1">
        <v>45414</v>
      </c>
      <c r="L23679">
        <v>60</v>
      </c>
      <c r="M23679">
        <v>2</v>
      </c>
      <c r="N23679" t="s">
        <v>538</v>
      </c>
      <c r="O23679" t="s">
        <v>537</v>
      </c>
      <c r="P23679" t="s">
        <v>627</v>
      </c>
    </row>
    <row r="23680" spans="1:16" x14ac:dyDescent="0.25">
      <c r="A23680" t="s">
        <v>101</v>
      </c>
      <c r="B23680" t="s">
        <v>102</v>
      </c>
      <c r="C23680" t="s">
        <v>13</v>
      </c>
      <c r="E23680" t="s">
        <v>14</v>
      </c>
      <c r="F23680" t="s">
        <v>14</v>
      </c>
      <c r="G23680" t="s">
        <v>15</v>
      </c>
      <c r="H23680" t="s">
        <v>25</v>
      </c>
      <c r="I23680" t="s">
        <v>23</v>
      </c>
      <c r="J23680" t="s">
        <v>117</v>
      </c>
      <c r="K23680" s="1">
        <v>45415</v>
      </c>
      <c r="L23680">
        <v>60</v>
      </c>
      <c r="M23680">
        <v>2</v>
      </c>
      <c r="N23680" t="s">
        <v>538</v>
      </c>
      <c r="O23680" t="s">
        <v>537</v>
      </c>
      <c r="P23680" t="s">
        <v>627</v>
      </c>
    </row>
    <row r="23681" spans="1:16" x14ac:dyDescent="0.25">
      <c r="A23681" t="s">
        <v>101</v>
      </c>
      <c r="B23681" t="s">
        <v>102</v>
      </c>
      <c r="C23681" t="s">
        <v>13</v>
      </c>
      <c r="E23681" t="s">
        <v>14</v>
      </c>
      <c r="F23681" t="s">
        <v>14</v>
      </c>
      <c r="G23681" t="s">
        <v>15</v>
      </c>
      <c r="H23681" t="s">
        <v>25</v>
      </c>
      <c r="I23681" t="s">
        <v>23</v>
      </c>
      <c r="J23681" t="s">
        <v>117</v>
      </c>
      <c r="K23681" s="1">
        <v>45421</v>
      </c>
      <c r="L23681">
        <v>60</v>
      </c>
      <c r="M23681">
        <v>3</v>
      </c>
      <c r="N23681" t="s">
        <v>538</v>
      </c>
      <c r="O23681" t="s">
        <v>537</v>
      </c>
      <c r="P23681" t="s">
        <v>627</v>
      </c>
    </row>
    <row r="23682" spans="1:16" x14ac:dyDescent="0.25">
      <c r="A23682" t="s">
        <v>101</v>
      </c>
      <c r="B23682" t="s">
        <v>102</v>
      </c>
      <c r="C23682" t="s">
        <v>13</v>
      </c>
      <c r="E23682" t="s">
        <v>14</v>
      </c>
      <c r="F23682" t="s">
        <v>14</v>
      </c>
      <c r="G23682" t="s">
        <v>15</v>
      </c>
      <c r="H23682" t="s">
        <v>25</v>
      </c>
      <c r="I23682" t="s">
        <v>23</v>
      </c>
      <c r="J23682" t="s">
        <v>117</v>
      </c>
      <c r="K23682" s="1">
        <v>45422</v>
      </c>
      <c r="L23682">
        <v>60</v>
      </c>
      <c r="M23682">
        <v>3</v>
      </c>
      <c r="N23682" t="s">
        <v>538</v>
      </c>
      <c r="O23682" t="s">
        <v>537</v>
      </c>
      <c r="P23682" t="s">
        <v>627</v>
      </c>
    </row>
    <row r="23683" spans="1:16" x14ac:dyDescent="0.25">
      <c r="A23683" t="s">
        <v>101</v>
      </c>
      <c r="B23683" t="s">
        <v>102</v>
      </c>
      <c r="C23683" t="s">
        <v>13</v>
      </c>
      <c r="E23683" t="s">
        <v>14</v>
      </c>
      <c r="F23683" t="s">
        <v>14</v>
      </c>
      <c r="G23683" t="s">
        <v>15</v>
      </c>
      <c r="H23683" t="s">
        <v>25</v>
      </c>
      <c r="I23683" t="s">
        <v>23</v>
      </c>
      <c r="J23683" t="s">
        <v>117</v>
      </c>
      <c r="K23683" s="1">
        <v>45427</v>
      </c>
      <c r="L23683">
        <v>60</v>
      </c>
      <c r="M23683">
        <v>4</v>
      </c>
      <c r="N23683" t="s">
        <v>538</v>
      </c>
      <c r="O23683" t="s">
        <v>537</v>
      </c>
      <c r="P23683" t="s">
        <v>627</v>
      </c>
    </row>
    <row r="23684" spans="1:16" x14ac:dyDescent="0.25">
      <c r="A23684" t="s">
        <v>101</v>
      </c>
      <c r="B23684" t="s">
        <v>102</v>
      </c>
      <c r="C23684" t="s">
        <v>13</v>
      </c>
      <c r="E23684" t="s">
        <v>14</v>
      </c>
      <c r="F23684" t="s">
        <v>14</v>
      </c>
      <c r="G23684" t="s">
        <v>15</v>
      </c>
      <c r="H23684" t="s">
        <v>25</v>
      </c>
      <c r="I23684" t="s">
        <v>23</v>
      </c>
      <c r="J23684" t="s">
        <v>117</v>
      </c>
      <c r="K23684" s="1">
        <v>45428</v>
      </c>
      <c r="L23684">
        <v>60</v>
      </c>
      <c r="M23684">
        <v>4</v>
      </c>
      <c r="N23684" t="s">
        <v>538</v>
      </c>
      <c r="O23684" t="s">
        <v>537</v>
      </c>
      <c r="P23684" t="s">
        <v>627</v>
      </c>
    </row>
    <row r="23685" spans="1:16" x14ac:dyDescent="0.25">
      <c r="A23685" t="s">
        <v>101</v>
      </c>
      <c r="B23685" t="s">
        <v>102</v>
      </c>
      <c r="C23685" t="s">
        <v>13</v>
      </c>
      <c r="E23685" t="s">
        <v>14</v>
      </c>
      <c r="F23685" t="s">
        <v>14</v>
      </c>
      <c r="G23685" t="s">
        <v>15</v>
      </c>
      <c r="H23685" t="s">
        <v>25</v>
      </c>
      <c r="I23685" t="s">
        <v>23</v>
      </c>
      <c r="J23685" t="s">
        <v>117</v>
      </c>
      <c r="K23685" s="1">
        <v>45429</v>
      </c>
      <c r="L23685">
        <v>60</v>
      </c>
      <c r="M23685">
        <v>4</v>
      </c>
      <c r="N23685" t="s">
        <v>538</v>
      </c>
      <c r="O23685" t="s">
        <v>537</v>
      </c>
      <c r="P23685" t="s">
        <v>627</v>
      </c>
    </row>
    <row r="23686" spans="1:16" x14ac:dyDescent="0.25">
      <c r="A23686" t="s">
        <v>101</v>
      </c>
      <c r="B23686" t="s">
        <v>102</v>
      </c>
      <c r="C23686" t="s">
        <v>13</v>
      </c>
      <c r="E23686" t="s">
        <v>14</v>
      </c>
      <c r="F23686" t="s">
        <v>14</v>
      </c>
      <c r="G23686" t="s">
        <v>15</v>
      </c>
      <c r="H23686" t="s">
        <v>33</v>
      </c>
      <c r="I23686" t="s">
        <v>34</v>
      </c>
      <c r="J23686" t="s">
        <v>191</v>
      </c>
      <c r="K23686" s="1">
        <v>45404</v>
      </c>
      <c r="L23686">
        <v>90</v>
      </c>
      <c r="M23686">
        <v>1</v>
      </c>
      <c r="N23686" t="s">
        <v>538</v>
      </c>
      <c r="O23686" t="s">
        <v>537</v>
      </c>
      <c r="P23686" t="s">
        <v>627</v>
      </c>
    </row>
    <row r="23687" spans="1:16" x14ac:dyDescent="0.25">
      <c r="A23687" t="s">
        <v>101</v>
      </c>
      <c r="B23687" t="s">
        <v>102</v>
      </c>
      <c r="C23687" t="s">
        <v>13</v>
      </c>
      <c r="E23687" t="s">
        <v>14</v>
      </c>
      <c r="F23687" t="s">
        <v>14</v>
      </c>
      <c r="G23687" t="s">
        <v>15</v>
      </c>
      <c r="H23687" t="s">
        <v>33</v>
      </c>
      <c r="I23687" t="s">
        <v>34</v>
      </c>
      <c r="J23687" t="s">
        <v>191</v>
      </c>
      <c r="K23687" s="1">
        <v>45405</v>
      </c>
      <c r="L23687">
        <v>60</v>
      </c>
      <c r="M23687">
        <v>1</v>
      </c>
      <c r="N23687" t="s">
        <v>538</v>
      </c>
      <c r="O23687" t="s">
        <v>537</v>
      </c>
      <c r="P23687" t="s">
        <v>627</v>
      </c>
    </row>
    <row r="23688" spans="1:16" x14ac:dyDescent="0.25">
      <c r="A23688" t="s">
        <v>101</v>
      </c>
      <c r="B23688" t="s">
        <v>102</v>
      </c>
      <c r="C23688" t="s">
        <v>13</v>
      </c>
      <c r="E23688" t="s">
        <v>14</v>
      </c>
      <c r="F23688" t="s">
        <v>14</v>
      </c>
      <c r="G23688" t="s">
        <v>15</v>
      </c>
      <c r="H23688" t="s">
        <v>33</v>
      </c>
      <c r="I23688" t="s">
        <v>34</v>
      </c>
      <c r="J23688" t="s">
        <v>191</v>
      </c>
      <c r="K23688" s="1">
        <v>45406</v>
      </c>
      <c r="L23688">
        <v>60</v>
      </c>
      <c r="M23688">
        <v>1</v>
      </c>
      <c r="N23688" t="s">
        <v>538</v>
      </c>
      <c r="O23688" t="s">
        <v>537</v>
      </c>
      <c r="P23688" t="s">
        <v>627</v>
      </c>
    </row>
    <row r="23689" spans="1:16" x14ac:dyDescent="0.25">
      <c r="A23689" t="s">
        <v>101</v>
      </c>
      <c r="B23689" t="s">
        <v>102</v>
      </c>
      <c r="C23689" t="s">
        <v>13</v>
      </c>
      <c r="E23689" t="s">
        <v>14</v>
      </c>
      <c r="F23689" t="s">
        <v>14</v>
      </c>
      <c r="G23689" t="s">
        <v>15</v>
      </c>
      <c r="H23689" t="s">
        <v>33</v>
      </c>
      <c r="I23689" t="s">
        <v>34</v>
      </c>
      <c r="J23689" t="s">
        <v>191</v>
      </c>
      <c r="K23689" s="1">
        <v>45407</v>
      </c>
      <c r="L23689">
        <v>60</v>
      </c>
      <c r="M23689">
        <v>1</v>
      </c>
      <c r="N23689" t="s">
        <v>538</v>
      </c>
      <c r="O23689" t="s">
        <v>537</v>
      </c>
      <c r="P23689" t="s">
        <v>627</v>
      </c>
    </row>
    <row r="23690" spans="1:16" x14ac:dyDescent="0.25">
      <c r="A23690" t="s">
        <v>101</v>
      </c>
      <c r="B23690" t="s">
        <v>102</v>
      </c>
      <c r="C23690" t="s">
        <v>13</v>
      </c>
      <c r="E23690" t="s">
        <v>14</v>
      </c>
      <c r="F23690" t="s">
        <v>14</v>
      </c>
      <c r="G23690" t="s">
        <v>15</v>
      </c>
      <c r="H23690" t="s">
        <v>33</v>
      </c>
      <c r="I23690" t="s">
        <v>34</v>
      </c>
      <c r="J23690" t="s">
        <v>191</v>
      </c>
      <c r="K23690" s="1">
        <v>45408</v>
      </c>
      <c r="L23690">
        <v>90</v>
      </c>
      <c r="M23690">
        <v>1</v>
      </c>
      <c r="N23690" t="s">
        <v>538</v>
      </c>
      <c r="O23690" t="s">
        <v>537</v>
      </c>
      <c r="P23690" t="s">
        <v>627</v>
      </c>
    </row>
    <row r="23691" spans="1:16" x14ac:dyDescent="0.25">
      <c r="A23691" t="s">
        <v>101</v>
      </c>
      <c r="B23691" t="s">
        <v>102</v>
      </c>
      <c r="C23691" t="s">
        <v>13</v>
      </c>
      <c r="E23691" t="s">
        <v>14</v>
      </c>
      <c r="F23691" t="s">
        <v>14</v>
      </c>
      <c r="G23691" t="s">
        <v>15</v>
      </c>
      <c r="H23691" t="s">
        <v>33</v>
      </c>
      <c r="I23691" t="s">
        <v>34</v>
      </c>
      <c r="J23691" t="s">
        <v>191</v>
      </c>
      <c r="K23691" s="1">
        <v>45411</v>
      </c>
      <c r="L23691">
        <v>90</v>
      </c>
      <c r="M23691">
        <v>2</v>
      </c>
      <c r="N23691" t="s">
        <v>538</v>
      </c>
      <c r="O23691" t="s">
        <v>537</v>
      </c>
      <c r="P23691" t="s">
        <v>627</v>
      </c>
    </row>
    <row r="23692" spans="1:16" x14ac:dyDescent="0.25">
      <c r="A23692" t="s">
        <v>101</v>
      </c>
      <c r="B23692" t="s">
        <v>102</v>
      </c>
      <c r="C23692" t="s">
        <v>13</v>
      </c>
      <c r="E23692" t="s">
        <v>14</v>
      </c>
      <c r="F23692" t="s">
        <v>14</v>
      </c>
      <c r="G23692" t="s">
        <v>15</v>
      </c>
      <c r="H23692" t="s">
        <v>33</v>
      </c>
      <c r="I23692" t="s">
        <v>34</v>
      </c>
      <c r="J23692" t="s">
        <v>191</v>
      </c>
      <c r="K23692" s="1">
        <v>45412</v>
      </c>
      <c r="L23692">
        <v>90</v>
      </c>
      <c r="M23692">
        <v>2</v>
      </c>
      <c r="N23692" t="s">
        <v>538</v>
      </c>
      <c r="O23692" t="s">
        <v>537</v>
      </c>
      <c r="P23692" t="s">
        <v>627</v>
      </c>
    </row>
    <row r="23693" spans="1:16" x14ac:dyDescent="0.25">
      <c r="A23693" t="s">
        <v>101</v>
      </c>
      <c r="B23693" t="s">
        <v>102</v>
      </c>
      <c r="C23693" t="s">
        <v>13</v>
      </c>
      <c r="E23693" t="s">
        <v>14</v>
      </c>
      <c r="F23693" t="s">
        <v>14</v>
      </c>
      <c r="G23693" t="s">
        <v>15</v>
      </c>
      <c r="H23693" t="s">
        <v>33</v>
      </c>
      <c r="I23693" t="s">
        <v>34</v>
      </c>
      <c r="J23693" t="s">
        <v>191</v>
      </c>
      <c r="K23693" s="1">
        <v>45413</v>
      </c>
      <c r="L23693">
        <v>60</v>
      </c>
      <c r="M23693">
        <v>2</v>
      </c>
      <c r="N23693" t="s">
        <v>538</v>
      </c>
      <c r="O23693" t="s">
        <v>537</v>
      </c>
      <c r="P23693" t="s">
        <v>627</v>
      </c>
    </row>
    <row r="23694" spans="1:16" x14ac:dyDescent="0.25">
      <c r="A23694" t="s">
        <v>101</v>
      </c>
      <c r="B23694" t="s">
        <v>102</v>
      </c>
      <c r="C23694" t="s">
        <v>13</v>
      </c>
      <c r="E23694" t="s">
        <v>14</v>
      </c>
      <c r="F23694" t="s">
        <v>14</v>
      </c>
      <c r="G23694" t="s">
        <v>15</v>
      </c>
      <c r="H23694" t="s">
        <v>33</v>
      </c>
      <c r="I23694" t="s">
        <v>34</v>
      </c>
      <c r="J23694" t="s">
        <v>191</v>
      </c>
      <c r="K23694" s="1">
        <v>45414</v>
      </c>
      <c r="L23694">
        <v>60</v>
      </c>
      <c r="M23694">
        <v>2</v>
      </c>
      <c r="N23694" t="s">
        <v>538</v>
      </c>
      <c r="O23694" t="s">
        <v>537</v>
      </c>
      <c r="P23694" t="s">
        <v>627</v>
      </c>
    </row>
    <row r="23695" spans="1:16" x14ac:dyDescent="0.25">
      <c r="A23695" t="s">
        <v>101</v>
      </c>
      <c r="B23695" t="s">
        <v>102</v>
      </c>
      <c r="C23695" t="s">
        <v>13</v>
      </c>
      <c r="E23695" t="s">
        <v>14</v>
      </c>
      <c r="F23695" t="s">
        <v>14</v>
      </c>
      <c r="G23695" t="s">
        <v>15</v>
      </c>
      <c r="H23695" t="s">
        <v>33</v>
      </c>
      <c r="I23695" t="s">
        <v>34</v>
      </c>
      <c r="J23695" t="s">
        <v>191</v>
      </c>
      <c r="K23695" s="1">
        <v>45415</v>
      </c>
      <c r="L23695">
        <v>60</v>
      </c>
      <c r="M23695">
        <v>2</v>
      </c>
      <c r="N23695" t="s">
        <v>538</v>
      </c>
      <c r="O23695" t="s">
        <v>537</v>
      </c>
      <c r="P23695" t="s">
        <v>627</v>
      </c>
    </row>
    <row r="23696" spans="1:16" x14ac:dyDescent="0.25">
      <c r="A23696" t="s">
        <v>101</v>
      </c>
      <c r="B23696" t="s">
        <v>102</v>
      </c>
      <c r="C23696" t="s">
        <v>13</v>
      </c>
      <c r="E23696" t="s">
        <v>14</v>
      </c>
      <c r="F23696" t="s">
        <v>14</v>
      </c>
      <c r="G23696" t="s">
        <v>15</v>
      </c>
      <c r="H23696" t="s">
        <v>33</v>
      </c>
      <c r="I23696" t="s">
        <v>34</v>
      </c>
      <c r="J23696" t="s">
        <v>191</v>
      </c>
      <c r="K23696" s="1">
        <v>45418</v>
      </c>
      <c r="L23696">
        <v>120</v>
      </c>
      <c r="M23696">
        <v>3</v>
      </c>
      <c r="N23696" t="s">
        <v>538</v>
      </c>
      <c r="O23696" t="s">
        <v>537</v>
      </c>
      <c r="P23696" t="s">
        <v>627</v>
      </c>
    </row>
    <row r="23697" spans="1:16" x14ac:dyDescent="0.25">
      <c r="A23697" t="s">
        <v>101</v>
      </c>
      <c r="B23697" t="s">
        <v>102</v>
      </c>
      <c r="C23697" t="s">
        <v>13</v>
      </c>
      <c r="E23697" t="s">
        <v>14</v>
      </c>
      <c r="F23697" t="s">
        <v>14</v>
      </c>
      <c r="G23697" t="s">
        <v>15</v>
      </c>
      <c r="H23697" t="s">
        <v>33</v>
      </c>
      <c r="I23697" t="s">
        <v>34</v>
      </c>
      <c r="J23697" t="s">
        <v>191</v>
      </c>
      <c r="K23697" s="1">
        <v>45419</v>
      </c>
      <c r="L23697">
        <v>60</v>
      </c>
      <c r="M23697">
        <v>3</v>
      </c>
      <c r="N23697" t="s">
        <v>538</v>
      </c>
      <c r="O23697" t="s">
        <v>537</v>
      </c>
      <c r="P23697" t="s">
        <v>627</v>
      </c>
    </row>
    <row r="23698" spans="1:16" x14ac:dyDescent="0.25">
      <c r="A23698" t="s">
        <v>101</v>
      </c>
      <c r="B23698" t="s">
        <v>102</v>
      </c>
      <c r="C23698" t="s">
        <v>13</v>
      </c>
      <c r="E23698" t="s">
        <v>14</v>
      </c>
      <c r="F23698" t="s">
        <v>14</v>
      </c>
      <c r="G23698" t="s">
        <v>15</v>
      </c>
      <c r="H23698" t="s">
        <v>33</v>
      </c>
      <c r="I23698" t="s">
        <v>34</v>
      </c>
      <c r="J23698" t="s">
        <v>191</v>
      </c>
      <c r="K23698" s="1">
        <v>45420</v>
      </c>
      <c r="L23698">
        <v>120</v>
      </c>
      <c r="M23698">
        <v>3</v>
      </c>
      <c r="N23698" t="s">
        <v>538</v>
      </c>
      <c r="O23698" t="s">
        <v>537</v>
      </c>
      <c r="P23698" t="s">
        <v>627</v>
      </c>
    </row>
    <row r="23699" spans="1:16" x14ac:dyDescent="0.25">
      <c r="A23699" t="s">
        <v>101</v>
      </c>
      <c r="B23699" t="s">
        <v>102</v>
      </c>
      <c r="C23699" t="s">
        <v>13</v>
      </c>
      <c r="E23699" t="s">
        <v>14</v>
      </c>
      <c r="F23699" t="s">
        <v>14</v>
      </c>
      <c r="G23699" t="s">
        <v>15</v>
      </c>
      <c r="H23699" t="s">
        <v>33</v>
      </c>
      <c r="I23699" t="s">
        <v>34</v>
      </c>
      <c r="J23699" t="s">
        <v>191</v>
      </c>
      <c r="K23699" s="1">
        <v>45421</v>
      </c>
      <c r="L23699">
        <v>60</v>
      </c>
      <c r="M23699">
        <v>3</v>
      </c>
      <c r="N23699" t="s">
        <v>538</v>
      </c>
      <c r="O23699" t="s">
        <v>537</v>
      </c>
      <c r="P23699" t="s">
        <v>627</v>
      </c>
    </row>
    <row r="23700" spans="1:16" x14ac:dyDescent="0.25">
      <c r="A23700" t="s">
        <v>101</v>
      </c>
      <c r="B23700" t="s">
        <v>102</v>
      </c>
      <c r="C23700" t="s">
        <v>13</v>
      </c>
      <c r="E23700" t="s">
        <v>14</v>
      </c>
      <c r="F23700" t="s">
        <v>14</v>
      </c>
      <c r="G23700" t="s">
        <v>15</v>
      </c>
      <c r="H23700" t="s">
        <v>33</v>
      </c>
      <c r="I23700" t="s">
        <v>34</v>
      </c>
      <c r="J23700" t="s">
        <v>191</v>
      </c>
      <c r="K23700" s="1">
        <v>45422</v>
      </c>
      <c r="L23700">
        <v>60</v>
      </c>
      <c r="M23700">
        <v>3</v>
      </c>
      <c r="N23700" t="s">
        <v>538</v>
      </c>
      <c r="O23700" t="s">
        <v>537</v>
      </c>
      <c r="P23700" t="s">
        <v>627</v>
      </c>
    </row>
    <row r="23701" spans="1:16" x14ac:dyDescent="0.25">
      <c r="A23701" t="s">
        <v>101</v>
      </c>
      <c r="B23701" t="s">
        <v>102</v>
      </c>
      <c r="C23701" t="s">
        <v>13</v>
      </c>
      <c r="E23701" t="s">
        <v>14</v>
      </c>
      <c r="F23701" t="s">
        <v>14</v>
      </c>
      <c r="G23701" t="s">
        <v>15</v>
      </c>
      <c r="H23701" t="s">
        <v>33</v>
      </c>
      <c r="I23701" t="s">
        <v>34</v>
      </c>
      <c r="J23701" t="s">
        <v>191</v>
      </c>
      <c r="K23701" s="1">
        <v>45425</v>
      </c>
      <c r="L23701">
        <v>120</v>
      </c>
      <c r="M23701">
        <v>4</v>
      </c>
      <c r="N23701" t="s">
        <v>538</v>
      </c>
      <c r="O23701" t="s">
        <v>537</v>
      </c>
      <c r="P23701" t="s">
        <v>627</v>
      </c>
    </row>
    <row r="23702" spans="1:16" x14ac:dyDescent="0.25">
      <c r="A23702" t="s">
        <v>101</v>
      </c>
      <c r="B23702" t="s">
        <v>102</v>
      </c>
      <c r="C23702" t="s">
        <v>13</v>
      </c>
      <c r="E23702" t="s">
        <v>14</v>
      </c>
      <c r="F23702" t="s">
        <v>14</v>
      </c>
      <c r="G23702" t="s">
        <v>15</v>
      </c>
      <c r="H23702" t="s">
        <v>33</v>
      </c>
      <c r="I23702" t="s">
        <v>34</v>
      </c>
      <c r="J23702" t="s">
        <v>191</v>
      </c>
      <c r="K23702" s="1">
        <v>45426</v>
      </c>
      <c r="L23702">
        <v>60</v>
      </c>
      <c r="M23702">
        <v>4</v>
      </c>
      <c r="N23702" t="s">
        <v>538</v>
      </c>
      <c r="O23702" t="s">
        <v>537</v>
      </c>
      <c r="P23702" t="s">
        <v>627</v>
      </c>
    </row>
    <row r="23703" spans="1:16" x14ac:dyDescent="0.25">
      <c r="A23703" t="s">
        <v>101</v>
      </c>
      <c r="B23703" t="s">
        <v>102</v>
      </c>
      <c r="C23703" t="s">
        <v>13</v>
      </c>
      <c r="E23703" t="s">
        <v>14</v>
      </c>
      <c r="F23703" t="s">
        <v>14</v>
      </c>
      <c r="G23703" t="s">
        <v>15</v>
      </c>
      <c r="H23703" t="s">
        <v>33</v>
      </c>
      <c r="I23703" t="s">
        <v>34</v>
      </c>
      <c r="J23703" t="s">
        <v>191</v>
      </c>
      <c r="K23703" s="1">
        <v>45427</v>
      </c>
      <c r="L23703">
        <v>60</v>
      </c>
      <c r="M23703">
        <v>4</v>
      </c>
      <c r="N23703" t="s">
        <v>538</v>
      </c>
      <c r="O23703" t="s">
        <v>537</v>
      </c>
      <c r="P23703" t="s">
        <v>627</v>
      </c>
    </row>
    <row r="23704" spans="1:16" x14ac:dyDescent="0.25">
      <c r="A23704" t="s">
        <v>101</v>
      </c>
      <c r="B23704" t="s">
        <v>102</v>
      </c>
      <c r="C23704" t="s">
        <v>13</v>
      </c>
      <c r="E23704" t="s">
        <v>14</v>
      </c>
      <c r="F23704" t="s">
        <v>14</v>
      </c>
      <c r="G23704" t="s">
        <v>15</v>
      </c>
      <c r="H23704" t="s">
        <v>33</v>
      </c>
      <c r="I23704" t="s">
        <v>34</v>
      </c>
      <c r="J23704" t="s">
        <v>191</v>
      </c>
      <c r="K23704" s="1">
        <v>45428</v>
      </c>
      <c r="L23704">
        <v>60</v>
      </c>
      <c r="M23704">
        <v>4</v>
      </c>
      <c r="N23704" t="s">
        <v>538</v>
      </c>
      <c r="O23704" t="s">
        <v>537</v>
      </c>
      <c r="P23704" t="s">
        <v>627</v>
      </c>
    </row>
    <row r="23705" spans="1:16" x14ac:dyDescent="0.25">
      <c r="A23705" t="s">
        <v>101</v>
      </c>
      <c r="B23705" t="s">
        <v>102</v>
      </c>
      <c r="C23705" t="s">
        <v>13</v>
      </c>
      <c r="E23705" t="s">
        <v>14</v>
      </c>
      <c r="F23705" t="s">
        <v>14</v>
      </c>
      <c r="G23705" t="s">
        <v>15</v>
      </c>
      <c r="H23705" t="s">
        <v>33</v>
      </c>
      <c r="I23705" t="s">
        <v>34</v>
      </c>
      <c r="J23705" t="s">
        <v>191</v>
      </c>
      <c r="K23705" s="1">
        <v>45429</v>
      </c>
      <c r="L23705">
        <v>60</v>
      </c>
      <c r="M23705">
        <v>4</v>
      </c>
      <c r="N23705" t="s">
        <v>538</v>
      </c>
      <c r="O23705" t="s">
        <v>537</v>
      </c>
      <c r="P23705" t="s">
        <v>627</v>
      </c>
    </row>
    <row r="23706" spans="1:16" x14ac:dyDescent="0.25">
      <c r="A23706" t="s">
        <v>101</v>
      </c>
      <c r="B23706" t="s">
        <v>102</v>
      </c>
      <c r="C23706" t="s">
        <v>13</v>
      </c>
      <c r="E23706" t="s">
        <v>14</v>
      </c>
      <c r="F23706" t="s">
        <v>14</v>
      </c>
      <c r="G23706" t="s">
        <v>15</v>
      </c>
      <c r="H23706" t="s">
        <v>37</v>
      </c>
      <c r="I23706" t="s">
        <v>37</v>
      </c>
      <c r="J23706" t="s">
        <v>119</v>
      </c>
      <c r="K23706" s="1">
        <v>45404</v>
      </c>
      <c r="L23706">
        <v>120</v>
      </c>
      <c r="M23706">
        <v>1</v>
      </c>
      <c r="N23706" t="s">
        <v>538</v>
      </c>
      <c r="O23706" t="s">
        <v>537</v>
      </c>
      <c r="P23706" t="s">
        <v>627</v>
      </c>
    </row>
    <row r="23707" spans="1:16" x14ac:dyDescent="0.25">
      <c r="A23707" t="s">
        <v>101</v>
      </c>
      <c r="B23707" t="s">
        <v>102</v>
      </c>
      <c r="C23707" t="s">
        <v>13</v>
      </c>
      <c r="E23707" t="s">
        <v>14</v>
      </c>
      <c r="F23707" t="s">
        <v>14</v>
      </c>
      <c r="G23707" t="s">
        <v>15</v>
      </c>
      <c r="H23707" t="s">
        <v>37</v>
      </c>
      <c r="I23707" t="s">
        <v>37</v>
      </c>
      <c r="J23707" t="s">
        <v>119</v>
      </c>
      <c r="K23707" s="1">
        <v>45405</v>
      </c>
      <c r="L23707">
        <v>60</v>
      </c>
      <c r="M23707">
        <v>1</v>
      </c>
      <c r="N23707" t="s">
        <v>538</v>
      </c>
      <c r="O23707" t="s">
        <v>537</v>
      </c>
      <c r="P23707" t="s">
        <v>627</v>
      </c>
    </row>
    <row r="23708" spans="1:16" x14ac:dyDescent="0.25">
      <c r="A23708" t="s">
        <v>101</v>
      </c>
      <c r="B23708" t="s">
        <v>102</v>
      </c>
      <c r="C23708" t="s">
        <v>13</v>
      </c>
      <c r="E23708" t="s">
        <v>14</v>
      </c>
      <c r="F23708" t="s">
        <v>14</v>
      </c>
      <c r="G23708" t="s">
        <v>15</v>
      </c>
      <c r="H23708" t="s">
        <v>37</v>
      </c>
      <c r="I23708" t="s">
        <v>37</v>
      </c>
      <c r="J23708" t="s">
        <v>119</v>
      </c>
      <c r="K23708" s="1">
        <v>45407</v>
      </c>
      <c r="L23708">
        <v>60</v>
      </c>
      <c r="M23708">
        <v>1</v>
      </c>
      <c r="N23708" t="s">
        <v>538</v>
      </c>
      <c r="O23708" t="s">
        <v>537</v>
      </c>
      <c r="P23708" t="s">
        <v>627</v>
      </c>
    </row>
    <row r="23709" spans="1:16" x14ac:dyDescent="0.25">
      <c r="A23709" t="s">
        <v>101</v>
      </c>
      <c r="B23709" t="s">
        <v>102</v>
      </c>
      <c r="C23709" t="s">
        <v>13</v>
      </c>
      <c r="E23709" t="s">
        <v>14</v>
      </c>
      <c r="F23709" t="s">
        <v>14</v>
      </c>
      <c r="G23709" t="s">
        <v>15</v>
      </c>
      <c r="H23709" t="s">
        <v>37</v>
      </c>
      <c r="I23709" t="s">
        <v>37</v>
      </c>
      <c r="J23709" t="s">
        <v>119</v>
      </c>
      <c r="K23709" s="1">
        <v>45408</v>
      </c>
      <c r="L23709">
        <v>30</v>
      </c>
      <c r="M23709">
        <v>1</v>
      </c>
      <c r="N23709" t="s">
        <v>538</v>
      </c>
      <c r="O23709" t="s">
        <v>537</v>
      </c>
      <c r="P23709" t="s">
        <v>627</v>
      </c>
    </row>
    <row r="23710" spans="1:16" x14ac:dyDescent="0.25">
      <c r="A23710" t="s">
        <v>101</v>
      </c>
      <c r="B23710" t="s">
        <v>102</v>
      </c>
      <c r="C23710" t="s">
        <v>13</v>
      </c>
      <c r="E23710" t="s">
        <v>14</v>
      </c>
      <c r="F23710" t="s">
        <v>14</v>
      </c>
      <c r="G23710" t="s">
        <v>15</v>
      </c>
      <c r="H23710" t="s">
        <v>37</v>
      </c>
      <c r="I23710" t="s">
        <v>37</v>
      </c>
      <c r="J23710" t="s">
        <v>119</v>
      </c>
      <c r="K23710" s="1">
        <v>45411</v>
      </c>
      <c r="L23710">
        <v>30</v>
      </c>
      <c r="M23710">
        <v>2</v>
      </c>
      <c r="N23710" t="s">
        <v>538</v>
      </c>
      <c r="O23710" t="s">
        <v>537</v>
      </c>
      <c r="P23710" t="s">
        <v>627</v>
      </c>
    </row>
    <row r="23711" spans="1:16" x14ac:dyDescent="0.25">
      <c r="A23711" t="s">
        <v>101</v>
      </c>
      <c r="B23711" t="s">
        <v>102</v>
      </c>
      <c r="C23711" t="s">
        <v>13</v>
      </c>
      <c r="E23711" t="s">
        <v>14</v>
      </c>
      <c r="F23711" t="s">
        <v>14</v>
      </c>
      <c r="G23711" t="s">
        <v>15</v>
      </c>
      <c r="H23711" t="s">
        <v>37</v>
      </c>
      <c r="I23711" t="s">
        <v>37</v>
      </c>
      <c r="J23711" t="s">
        <v>119</v>
      </c>
      <c r="K23711" s="1">
        <v>45413</v>
      </c>
      <c r="L23711">
        <v>60</v>
      </c>
      <c r="M23711">
        <v>2</v>
      </c>
      <c r="N23711" t="s">
        <v>538</v>
      </c>
      <c r="O23711" t="s">
        <v>537</v>
      </c>
      <c r="P23711" t="s">
        <v>627</v>
      </c>
    </row>
    <row r="23712" spans="1:16" x14ac:dyDescent="0.25">
      <c r="A23712" t="s">
        <v>101</v>
      </c>
      <c r="B23712" t="s">
        <v>102</v>
      </c>
      <c r="C23712" t="s">
        <v>13</v>
      </c>
      <c r="E23712" t="s">
        <v>14</v>
      </c>
      <c r="F23712" t="s">
        <v>14</v>
      </c>
      <c r="G23712" t="s">
        <v>15</v>
      </c>
      <c r="H23712" t="s">
        <v>37</v>
      </c>
      <c r="I23712" t="s">
        <v>37</v>
      </c>
      <c r="J23712" t="s">
        <v>119</v>
      </c>
      <c r="K23712" s="1">
        <v>45414</v>
      </c>
      <c r="L23712">
        <v>180</v>
      </c>
      <c r="M23712">
        <v>2</v>
      </c>
      <c r="N23712" t="s">
        <v>538</v>
      </c>
      <c r="O23712" t="s">
        <v>537</v>
      </c>
      <c r="P23712" t="s">
        <v>627</v>
      </c>
    </row>
    <row r="23713" spans="1:16" x14ac:dyDescent="0.25">
      <c r="A23713" t="s">
        <v>101</v>
      </c>
      <c r="B23713" t="s">
        <v>102</v>
      </c>
      <c r="C23713" t="s">
        <v>13</v>
      </c>
      <c r="E23713" t="s">
        <v>14</v>
      </c>
      <c r="F23713" t="s">
        <v>14</v>
      </c>
      <c r="G23713" t="s">
        <v>15</v>
      </c>
      <c r="H23713" t="s">
        <v>37</v>
      </c>
      <c r="I23713" t="s">
        <v>37</v>
      </c>
      <c r="J23713" t="s">
        <v>119</v>
      </c>
      <c r="K23713" s="1">
        <v>45418</v>
      </c>
      <c r="L23713">
        <v>120</v>
      </c>
      <c r="M23713">
        <v>3</v>
      </c>
      <c r="N23713" t="s">
        <v>538</v>
      </c>
      <c r="O23713" t="s">
        <v>537</v>
      </c>
      <c r="P23713" t="s">
        <v>627</v>
      </c>
    </row>
    <row r="23714" spans="1:16" x14ac:dyDescent="0.25">
      <c r="A23714" t="s">
        <v>101</v>
      </c>
      <c r="B23714" t="s">
        <v>102</v>
      </c>
      <c r="C23714" t="s">
        <v>13</v>
      </c>
      <c r="E23714" t="s">
        <v>14</v>
      </c>
      <c r="F23714" t="s">
        <v>14</v>
      </c>
      <c r="G23714" t="s">
        <v>15</v>
      </c>
      <c r="H23714" t="s">
        <v>37</v>
      </c>
      <c r="I23714" t="s">
        <v>37</v>
      </c>
      <c r="J23714" t="s">
        <v>119</v>
      </c>
      <c r="K23714" s="1">
        <v>45419</v>
      </c>
      <c r="L23714">
        <v>120</v>
      </c>
      <c r="M23714">
        <v>3</v>
      </c>
      <c r="N23714" t="s">
        <v>538</v>
      </c>
      <c r="O23714" t="s">
        <v>537</v>
      </c>
      <c r="P23714" t="s">
        <v>627</v>
      </c>
    </row>
    <row r="23715" spans="1:16" x14ac:dyDescent="0.25">
      <c r="A23715" t="s">
        <v>101</v>
      </c>
      <c r="B23715" t="s">
        <v>102</v>
      </c>
      <c r="C23715" t="s">
        <v>13</v>
      </c>
      <c r="E23715" t="s">
        <v>14</v>
      </c>
      <c r="F23715" t="s">
        <v>14</v>
      </c>
      <c r="G23715" t="s">
        <v>15</v>
      </c>
      <c r="H23715" t="s">
        <v>37</v>
      </c>
      <c r="I23715" t="s">
        <v>37</v>
      </c>
      <c r="J23715" t="s">
        <v>119</v>
      </c>
      <c r="K23715" s="1">
        <v>45420</v>
      </c>
      <c r="L23715">
        <v>120</v>
      </c>
      <c r="M23715">
        <v>3</v>
      </c>
      <c r="N23715" t="s">
        <v>538</v>
      </c>
      <c r="O23715" t="s">
        <v>537</v>
      </c>
      <c r="P23715" t="s">
        <v>627</v>
      </c>
    </row>
    <row r="23716" spans="1:16" x14ac:dyDescent="0.25">
      <c r="A23716" t="s">
        <v>101</v>
      </c>
      <c r="B23716" t="s">
        <v>102</v>
      </c>
      <c r="C23716" t="s">
        <v>13</v>
      </c>
      <c r="E23716" t="s">
        <v>14</v>
      </c>
      <c r="F23716" t="s">
        <v>14</v>
      </c>
      <c r="G23716" t="s">
        <v>15</v>
      </c>
      <c r="H23716" t="s">
        <v>37</v>
      </c>
      <c r="I23716" t="s">
        <v>37</v>
      </c>
      <c r="J23716" t="s">
        <v>119</v>
      </c>
      <c r="K23716" s="1">
        <v>45421</v>
      </c>
      <c r="L23716">
        <v>60</v>
      </c>
      <c r="M23716">
        <v>3</v>
      </c>
      <c r="N23716" t="s">
        <v>538</v>
      </c>
      <c r="O23716" t="s">
        <v>537</v>
      </c>
      <c r="P23716" t="s">
        <v>627</v>
      </c>
    </row>
    <row r="23717" spans="1:16" x14ac:dyDescent="0.25">
      <c r="A23717" t="s">
        <v>101</v>
      </c>
      <c r="B23717" t="s">
        <v>102</v>
      </c>
      <c r="C23717" t="s">
        <v>13</v>
      </c>
      <c r="E23717" t="s">
        <v>14</v>
      </c>
      <c r="F23717" t="s">
        <v>14</v>
      </c>
      <c r="G23717" t="s">
        <v>15</v>
      </c>
      <c r="H23717" t="s">
        <v>37</v>
      </c>
      <c r="I23717" t="s">
        <v>37</v>
      </c>
      <c r="J23717" t="s">
        <v>119</v>
      </c>
      <c r="K23717" s="1">
        <v>45422</v>
      </c>
      <c r="L23717">
        <v>30</v>
      </c>
      <c r="M23717">
        <v>3</v>
      </c>
      <c r="N23717" t="s">
        <v>538</v>
      </c>
      <c r="O23717" t="s">
        <v>537</v>
      </c>
      <c r="P23717" t="s">
        <v>627</v>
      </c>
    </row>
    <row r="23718" spans="1:16" x14ac:dyDescent="0.25">
      <c r="A23718" t="s">
        <v>101</v>
      </c>
      <c r="B23718" t="s">
        <v>102</v>
      </c>
      <c r="C23718" t="s">
        <v>13</v>
      </c>
      <c r="E23718" t="s">
        <v>14</v>
      </c>
      <c r="F23718" t="s">
        <v>14</v>
      </c>
      <c r="G23718" t="s">
        <v>15</v>
      </c>
      <c r="H23718" t="s">
        <v>37</v>
      </c>
      <c r="I23718" t="s">
        <v>37</v>
      </c>
      <c r="J23718" t="s">
        <v>119</v>
      </c>
      <c r="K23718" s="1">
        <v>45425</v>
      </c>
      <c r="L23718">
        <v>30</v>
      </c>
      <c r="M23718">
        <v>4</v>
      </c>
      <c r="N23718" t="s">
        <v>538</v>
      </c>
      <c r="O23718" t="s">
        <v>537</v>
      </c>
      <c r="P23718" t="s">
        <v>627</v>
      </c>
    </row>
    <row r="23719" spans="1:16" x14ac:dyDescent="0.25">
      <c r="A23719" t="s">
        <v>101</v>
      </c>
      <c r="B23719" t="s">
        <v>102</v>
      </c>
      <c r="C23719" t="s">
        <v>13</v>
      </c>
      <c r="E23719" t="s">
        <v>14</v>
      </c>
      <c r="F23719" t="s">
        <v>14</v>
      </c>
      <c r="G23719" t="s">
        <v>15</v>
      </c>
      <c r="H23719" t="s">
        <v>37</v>
      </c>
      <c r="I23719" t="s">
        <v>37</v>
      </c>
      <c r="J23719" t="s">
        <v>119</v>
      </c>
      <c r="K23719" s="1">
        <v>45426</v>
      </c>
      <c r="L23719">
        <v>240</v>
      </c>
      <c r="M23719">
        <v>4</v>
      </c>
      <c r="N23719" t="s">
        <v>538</v>
      </c>
      <c r="O23719" t="s">
        <v>537</v>
      </c>
      <c r="P23719" t="s">
        <v>627</v>
      </c>
    </row>
    <row r="23720" spans="1:16" x14ac:dyDescent="0.25">
      <c r="A23720" t="s">
        <v>101</v>
      </c>
      <c r="B23720" t="s">
        <v>102</v>
      </c>
      <c r="C23720" t="s">
        <v>13</v>
      </c>
      <c r="E23720" t="s">
        <v>14</v>
      </c>
      <c r="F23720" t="s">
        <v>14</v>
      </c>
      <c r="G23720" t="s">
        <v>15</v>
      </c>
      <c r="H23720" t="s">
        <v>37</v>
      </c>
      <c r="I23720" t="s">
        <v>37</v>
      </c>
      <c r="J23720" t="s">
        <v>119</v>
      </c>
      <c r="K23720" s="1">
        <v>45427</v>
      </c>
      <c r="L23720">
        <v>120</v>
      </c>
      <c r="M23720">
        <v>4</v>
      </c>
      <c r="N23720" t="s">
        <v>538</v>
      </c>
      <c r="O23720" t="s">
        <v>537</v>
      </c>
      <c r="P23720" t="s">
        <v>627</v>
      </c>
    </row>
    <row r="23721" spans="1:16" x14ac:dyDescent="0.25">
      <c r="A23721" t="s">
        <v>101</v>
      </c>
      <c r="B23721" t="s">
        <v>102</v>
      </c>
      <c r="C23721" t="s">
        <v>13</v>
      </c>
      <c r="E23721" t="s">
        <v>14</v>
      </c>
      <c r="F23721" t="s">
        <v>14</v>
      </c>
      <c r="G23721" t="s">
        <v>15</v>
      </c>
      <c r="H23721" t="s">
        <v>37</v>
      </c>
      <c r="I23721" t="s">
        <v>37</v>
      </c>
      <c r="J23721" t="s">
        <v>119</v>
      </c>
      <c r="K23721" s="1">
        <v>45428</v>
      </c>
      <c r="L23721">
        <v>60</v>
      </c>
      <c r="M23721">
        <v>4</v>
      </c>
      <c r="N23721" t="s">
        <v>538</v>
      </c>
      <c r="O23721" t="s">
        <v>537</v>
      </c>
      <c r="P23721" t="s">
        <v>627</v>
      </c>
    </row>
    <row r="23722" spans="1:16" x14ac:dyDescent="0.25">
      <c r="A23722" t="s">
        <v>101</v>
      </c>
      <c r="B23722" t="s">
        <v>102</v>
      </c>
      <c r="C23722" t="s">
        <v>13</v>
      </c>
      <c r="E23722" t="s">
        <v>14</v>
      </c>
      <c r="F23722" t="s">
        <v>14</v>
      </c>
      <c r="G23722" t="s">
        <v>15</v>
      </c>
      <c r="H23722" t="s">
        <v>524</v>
      </c>
      <c r="I23722" t="s">
        <v>40</v>
      </c>
      <c r="J23722" t="s">
        <v>117</v>
      </c>
      <c r="K23722" s="1">
        <v>45413</v>
      </c>
      <c r="L23722">
        <v>30</v>
      </c>
      <c r="M23722">
        <v>2</v>
      </c>
      <c r="N23722" t="s">
        <v>538</v>
      </c>
      <c r="O23722" t="s">
        <v>537</v>
      </c>
      <c r="P23722" t="s">
        <v>627</v>
      </c>
    </row>
    <row r="23723" spans="1:16" x14ac:dyDescent="0.25">
      <c r="A23723" t="s">
        <v>101</v>
      </c>
      <c r="B23723" t="s">
        <v>102</v>
      </c>
      <c r="C23723" t="s">
        <v>13</v>
      </c>
      <c r="E23723" t="s">
        <v>14</v>
      </c>
      <c r="F23723" t="s">
        <v>14</v>
      </c>
      <c r="G23723" t="s">
        <v>15</v>
      </c>
      <c r="H23723" t="s">
        <v>524</v>
      </c>
      <c r="I23723" t="s">
        <v>41</v>
      </c>
      <c r="J23723" t="s">
        <v>117</v>
      </c>
      <c r="K23723" s="1">
        <v>45406</v>
      </c>
      <c r="L23723">
        <v>60</v>
      </c>
      <c r="M23723">
        <v>1</v>
      </c>
      <c r="N23723" t="s">
        <v>538</v>
      </c>
      <c r="O23723" t="s">
        <v>537</v>
      </c>
      <c r="P23723" t="s">
        <v>627</v>
      </c>
    </row>
    <row r="23724" spans="1:16" x14ac:dyDescent="0.25">
      <c r="A23724" t="s">
        <v>101</v>
      </c>
      <c r="B23724" t="s">
        <v>102</v>
      </c>
      <c r="C23724" t="s">
        <v>13</v>
      </c>
      <c r="E23724" t="s">
        <v>14</v>
      </c>
      <c r="F23724" t="s">
        <v>14</v>
      </c>
      <c r="G23724" t="s">
        <v>15</v>
      </c>
      <c r="H23724" t="s">
        <v>524</v>
      </c>
      <c r="I23724" t="s">
        <v>41</v>
      </c>
      <c r="J23724" t="s">
        <v>117</v>
      </c>
      <c r="K23724" s="1">
        <v>45407</v>
      </c>
      <c r="L23724">
        <v>60</v>
      </c>
      <c r="M23724">
        <v>1</v>
      </c>
      <c r="N23724" t="s">
        <v>538</v>
      </c>
      <c r="O23724" t="s">
        <v>537</v>
      </c>
      <c r="P23724" t="s">
        <v>627</v>
      </c>
    </row>
    <row r="23725" spans="1:16" x14ac:dyDescent="0.25">
      <c r="A23725" t="s">
        <v>101</v>
      </c>
      <c r="B23725" t="s">
        <v>102</v>
      </c>
      <c r="C23725" t="s">
        <v>13</v>
      </c>
      <c r="E23725" t="s">
        <v>14</v>
      </c>
      <c r="F23725" t="s">
        <v>14</v>
      </c>
      <c r="G23725" t="s">
        <v>15</v>
      </c>
      <c r="H23725" t="s">
        <v>524</v>
      </c>
      <c r="I23725" t="s">
        <v>41</v>
      </c>
      <c r="J23725" t="s">
        <v>117</v>
      </c>
      <c r="K23725" s="1">
        <v>45408</v>
      </c>
      <c r="L23725">
        <v>60</v>
      </c>
      <c r="M23725">
        <v>1</v>
      </c>
      <c r="N23725" t="s">
        <v>538</v>
      </c>
      <c r="O23725" t="s">
        <v>537</v>
      </c>
      <c r="P23725" t="s">
        <v>627</v>
      </c>
    </row>
    <row r="23726" spans="1:16" x14ac:dyDescent="0.25">
      <c r="A23726" t="s">
        <v>101</v>
      </c>
      <c r="B23726" t="s">
        <v>102</v>
      </c>
      <c r="C23726" t="s">
        <v>13</v>
      </c>
      <c r="E23726" t="s">
        <v>14</v>
      </c>
      <c r="F23726" t="s">
        <v>14</v>
      </c>
      <c r="G23726" t="s">
        <v>15</v>
      </c>
      <c r="H23726" t="s">
        <v>524</v>
      </c>
      <c r="I23726" t="s">
        <v>41</v>
      </c>
      <c r="J23726" t="s">
        <v>117</v>
      </c>
      <c r="K23726" s="1">
        <v>45413</v>
      </c>
      <c r="L23726">
        <v>120</v>
      </c>
      <c r="M23726">
        <v>2</v>
      </c>
      <c r="N23726" t="s">
        <v>538</v>
      </c>
      <c r="O23726" t="s">
        <v>537</v>
      </c>
      <c r="P23726" t="s">
        <v>627</v>
      </c>
    </row>
    <row r="23727" spans="1:16" x14ac:dyDescent="0.25">
      <c r="A23727" t="s">
        <v>101</v>
      </c>
      <c r="B23727" t="s">
        <v>102</v>
      </c>
      <c r="C23727" t="s">
        <v>13</v>
      </c>
      <c r="E23727" t="s">
        <v>14</v>
      </c>
      <c r="F23727" t="s">
        <v>14</v>
      </c>
      <c r="G23727" t="s">
        <v>15</v>
      </c>
      <c r="H23727" t="s">
        <v>524</v>
      </c>
      <c r="I23727" t="s">
        <v>41</v>
      </c>
      <c r="J23727" t="s">
        <v>117</v>
      </c>
      <c r="K23727" s="1">
        <v>45414</v>
      </c>
      <c r="L23727">
        <v>60</v>
      </c>
      <c r="M23727">
        <v>2</v>
      </c>
      <c r="N23727" t="s">
        <v>538</v>
      </c>
      <c r="O23727" t="s">
        <v>537</v>
      </c>
      <c r="P23727" t="s">
        <v>627</v>
      </c>
    </row>
    <row r="23728" spans="1:16" x14ac:dyDescent="0.25">
      <c r="A23728" t="s">
        <v>101</v>
      </c>
      <c r="B23728" t="s">
        <v>102</v>
      </c>
      <c r="C23728" t="s">
        <v>13</v>
      </c>
      <c r="E23728" t="s">
        <v>14</v>
      </c>
      <c r="F23728" t="s">
        <v>14</v>
      </c>
      <c r="G23728" t="s">
        <v>15</v>
      </c>
      <c r="H23728" t="s">
        <v>524</v>
      </c>
      <c r="I23728" t="s">
        <v>41</v>
      </c>
      <c r="J23728" t="s">
        <v>117</v>
      </c>
      <c r="K23728" s="1">
        <v>45415</v>
      </c>
      <c r="L23728">
        <v>120</v>
      </c>
      <c r="M23728">
        <v>2</v>
      </c>
      <c r="N23728" t="s">
        <v>538</v>
      </c>
      <c r="O23728" t="s">
        <v>537</v>
      </c>
      <c r="P23728" t="s">
        <v>627</v>
      </c>
    </row>
    <row r="23729" spans="1:16" x14ac:dyDescent="0.25">
      <c r="A23729" t="s">
        <v>101</v>
      </c>
      <c r="B23729" t="s">
        <v>102</v>
      </c>
      <c r="C23729" t="s">
        <v>13</v>
      </c>
      <c r="E23729" t="s">
        <v>14</v>
      </c>
      <c r="F23729" t="s">
        <v>14</v>
      </c>
      <c r="G23729" t="s">
        <v>15</v>
      </c>
      <c r="H23729" t="s">
        <v>524</v>
      </c>
      <c r="I23729" t="s">
        <v>41</v>
      </c>
      <c r="J23729" t="s">
        <v>117</v>
      </c>
      <c r="K23729" s="1">
        <v>45419</v>
      </c>
      <c r="L23729">
        <v>120</v>
      </c>
      <c r="M23729">
        <v>3</v>
      </c>
      <c r="N23729" t="s">
        <v>538</v>
      </c>
      <c r="O23729" t="s">
        <v>537</v>
      </c>
      <c r="P23729" t="s">
        <v>627</v>
      </c>
    </row>
    <row r="23730" spans="1:16" x14ac:dyDescent="0.25">
      <c r="A23730" t="s">
        <v>101</v>
      </c>
      <c r="B23730" t="s">
        <v>102</v>
      </c>
      <c r="C23730" t="s">
        <v>13</v>
      </c>
      <c r="E23730" t="s">
        <v>14</v>
      </c>
      <c r="F23730" t="s">
        <v>14</v>
      </c>
      <c r="G23730" t="s">
        <v>15</v>
      </c>
      <c r="H23730" t="s">
        <v>524</v>
      </c>
      <c r="I23730" t="s">
        <v>41</v>
      </c>
      <c r="J23730" t="s">
        <v>117</v>
      </c>
      <c r="K23730" s="1">
        <v>45420</v>
      </c>
      <c r="L23730">
        <v>120</v>
      </c>
      <c r="M23730">
        <v>3</v>
      </c>
      <c r="N23730" t="s">
        <v>538</v>
      </c>
      <c r="O23730" t="s">
        <v>537</v>
      </c>
      <c r="P23730" t="s">
        <v>627</v>
      </c>
    </row>
    <row r="23731" spans="1:16" x14ac:dyDescent="0.25">
      <c r="A23731" t="s">
        <v>101</v>
      </c>
      <c r="B23731" t="s">
        <v>102</v>
      </c>
      <c r="C23731" t="s">
        <v>13</v>
      </c>
      <c r="E23731" t="s">
        <v>14</v>
      </c>
      <c r="F23731" t="s">
        <v>14</v>
      </c>
      <c r="G23731" t="s">
        <v>15</v>
      </c>
      <c r="H23731" t="s">
        <v>524</v>
      </c>
      <c r="I23731" t="s">
        <v>41</v>
      </c>
      <c r="J23731" t="s">
        <v>117</v>
      </c>
      <c r="K23731" s="1">
        <v>45421</v>
      </c>
      <c r="L23731">
        <v>120</v>
      </c>
      <c r="M23731">
        <v>3</v>
      </c>
      <c r="N23731" t="s">
        <v>538</v>
      </c>
      <c r="O23731" t="s">
        <v>537</v>
      </c>
      <c r="P23731" t="s">
        <v>627</v>
      </c>
    </row>
    <row r="23732" spans="1:16" x14ac:dyDescent="0.25">
      <c r="A23732" t="s">
        <v>101</v>
      </c>
      <c r="B23732" t="s">
        <v>102</v>
      </c>
      <c r="C23732" t="s">
        <v>13</v>
      </c>
      <c r="E23732" t="s">
        <v>14</v>
      </c>
      <c r="F23732" t="s">
        <v>14</v>
      </c>
      <c r="G23732" t="s">
        <v>15</v>
      </c>
      <c r="H23732" t="s">
        <v>524</v>
      </c>
      <c r="I23732" t="s">
        <v>41</v>
      </c>
      <c r="J23732" t="s">
        <v>117</v>
      </c>
      <c r="K23732" s="1">
        <v>45422</v>
      </c>
      <c r="L23732">
        <v>180</v>
      </c>
      <c r="M23732">
        <v>3</v>
      </c>
      <c r="N23732" t="s">
        <v>538</v>
      </c>
      <c r="O23732" t="s">
        <v>537</v>
      </c>
      <c r="P23732" t="s">
        <v>627</v>
      </c>
    </row>
    <row r="23733" spans="1:16" x14ac:dyDescent="0.25">
      <c r="A23733" t="s">
        <v>101</v>
      </c>
      <c r="B23733" t="s">
        <v>102</v>
      </c>
      <c r="C23733" t="s">
        <v>13</v>
      </c>
      <c r="E23733" t="s">
        <v>14</v>
      </c>
      <c r="F23733" t="s">
        <v>14</v>
      </c>
      <c r="G23733" t="s">
        <v>15</v>
      </c>
      <c r="H23733" t="s">
        <v>524</v>
      </c>
      <c r="I23733" t="s">
        <v>41</v>
      </c>
      <c r="J23733" t="s">
        <v>117</v>
      </c>
      <c r="K23733" s="1">
        <v>45427</v>
      </c>
      <c r="L23733">
        <v>60</v>
      </c>
      <c r="M23733">
        <v>4</v>
      </c>
      <c r="N23733" t="s">
        <v>538</v>
      </c>
      <c r="O23733" t="s">
        <v>537</v>
      </c>
      <c r="P23733" t="s">
        <v>627</v>
      </c>
    </row>
    <row r="23734" spans="1:16" x14ac:dyDescent="0.25">
      <c r="A23734" t="s">
        <v>101</v>
      </c>
      <c r="B23734" t="s">
        <v>102</v>
      </c>
      <c r="C23734" t="s">
        <v>13</v>
      </c>
      <c r="E23734" t="s">
        <v>14</v>
      </c>
      <c r="F23734" t="s">
        <v>14</v>
      </c>
      <c r="G23734" t="s">
        <v>15</v>
      </c>
      <c r="H23734" t="s">
        <v>524</v>
      </c>
      <c r="I23734" t="s">
        <v>41</v>
      </c>
      <c r="J23734" t="s">
        <v>117</v>
      </c>
      <c r="K23734" s="1">
        <v>45428</v>
      </c>
      <c r="L23734">
        <v>60</v>
      </c>
      <c r="M23734">
        <v>4</v>
      </c>
      <c r="N23734" t="s">
        <v>538</v>
      </c>
      <c r="O23734" t="s">
        <v>537</v>
      </c>
      <c r="P23734" t="s">
        <v>627</v>
      </c>
    </row>
    <row r="23735" spans="1:16" x14ac:dyDescent="0.25">
      <c r="A23735" t="s">
        <v>101</v>
      </c>
      <c r="B23735" t="s">
        <v>102</v>
      </c>
      <c r="C23735" t="s">
        <v>13</v>
      </c>
      <c r="E23735" t="s">
        <v>14</v>
      </c>
      <c r="F23735" t="s">
        <v>14</v>
      </c>
      <c r="G23735" t="s">
        <v>15</v>
      </c>
      <c r="H23735" t="s">
        <v>524</v>
      </c>
      <c r="I23735" t="s">
        <v>42</v>
      </c>
      <c r="J23735" t="s">
        <v>117</v>
      </c>
      <c r="K23735" s="1">
        <v>45404</v>
      </c>
      <c r="L23735">
        <v>30</v>
      </c>
      <c r="M23735">
        <v>1</v>
      </c>
      <c r="N23735" t="s">
        <v>538</v>
      </c>
      <c r="O23735" t="s">
        <v>537</v>
      </c>
      <c r="P23735" t="s">
        <v>627</v>
      </c>
    </row>
    <row r="23736" spans="1:16" x14ac:dyDescent="0.25">
      <c r="A23736" t="s">
        <v>101</v>
      </c>
      <c r="B23736" t="s">
        <v>102</v>
      </c>
      <c r="C23736" t="s">
        <v>13</v>
      </c>
      <c r="E23736" t="s">
        <v>14</v>
      </c>
      <c r="F23736" t="s">
        <v>14</v>
      </c>
      <c r="G23736" t="s">
        <v>15</v>
      </c>
      <c r="H23736" t="s">
        <v>524</v>
      </c>
      <c r="I23736" t="s">
        <v>42</v>
      </c>
      <c r="J23736" t="s">
        <v>117</v>
      </c>
      <c r="K23736" s="1">
        <v>45405</v>
      </c>
      <c r="L23736">
        <v>60</v>
      </c>
      <c r="M23736">
        <v>1</v>
      </c>
      <c r="N23736" t="s">
        <v>538</v>
      </c>
      <c r="O23736" t="s">
        <v>537</v>
      </c>
      <c r="P23736" t="s">
        <v>627</v>
      </c>
    </row>
    <row r="23737" spans="1:16" x14ac:dyDescent="0.25">
      <c r="A23737" t="s">
        <v>101</v>
      </c>
      <c r="B23737" t="s">
        <v>102</v>
      </c>
      <c r="C23737" t="s">
        <v>13</v>
      </c>
      <c r="E23737" t="s">
        <v>14</v>
      </c>
      <c r="F23737" t="s">
        <v>14</v>
      </c>
      <c r="G23737" t="s">
        <v>15</v>
      </c>
      <c r="H23737" t="s">
        <v>524</v>
      </c>
      <c r="I23737" t="s">
        <v>42</v>
      </c>
      <c r="J23737" t="s">
        <v>117</v>
      </c>
      <c r="K23737" s="1">
        <v>45407</v>
      </c>
      <c r="L23737">
        <v>60</v>
      </c>
      <c r="M23737">
        <v>1</v>
      </c>
      <c r="N23737" t="s">
        <v>538</v>
      </c>
      <c r="O23737" t="s">
        <v>537</v>
      </c>
      <c r="P23737" t="s">
        <v>627</v>
      </c>
    </row>
    <row r="23738" spans="1:16" x14ac:dyDescent="0.25">
      <c r="A23738" t="s">
        <v>101</v>
      </c>
      <c r="B23738" t="s">
        <v>102</v>
      </c>
      <c r="C23738" t="s">
        <v>13</v>
      </c>
      <c r="E23738" t="s">
        <v>14</v>
      </c>
      <c r="F23738" t="s">
        <v>14</v>
      </c>
      <c r="G23738" t="s">
        <v>15</v>
      </c>
      <c r="H23738" t="s">
        <v>524</v>
      </c>
      <c r="I23738" t="s">
        <v>42</v>
      </c>
      <c r="J23738" t="s">
        <v>117</v>
      </c>
      <c r="K23738" s="1">
        <v>45408</v>
      </c>
      <c r="L23738">
        <v>60</v>
      </c>
      <c r="M23738">
        <v>1</v>
      </c>
      <c r="N23738" t="s">
        <v>538</v>
      </c>
      <c r="O23738" t="s">
        <v>537</v>
      </c>
      <c r="P23738" t="s">
        <v>627</v>
      </c>
    </row>
    <row r="23739" spans="1:16" x14ac:dyDescent="0.25">
      <c r="A23739" t="s">
        <v>101</v>
      </c>
      <c r="B23739" t="s">
        <v>102</v>
      </c>
      <c r="C23739" t="s">
        <v>13</v>
      </c>
      <c r="E23739" t="s">
        <v>14</v>
      </c>
      <c r="F23739" t="s">
        <v>14</v>
      </c>
      <c r="G23739" t="s">
        <v>15</v>
      </c>
      <c r="H23739" t="s">
        <v>524</v>
      </c>
      <c r="I23739" t="s">
        <v>42</v>
      </c>
      <c r="J23739" t="s">
        <v>117</v>
      </c>
      <c r="K23739" s="1">
        <v>45411</v>
      </c>
      <c r="L23739">
        <v>60</v>
      </c>
      <c r="M23739">
        <v>2</v>
      </c>
      <c r="N23739" t="s">
        <v>538</v>
      </c>
      <c r="O23739" t="s">
        <v>537</v>
      </c>
      <c r="P23739" t="s">
        <v>627</v>
      </c>
    </row>
    <row r="23740" spans="1:16" x14ac:dyDescent="0.25">
      <c r="A23740" t="s">
        <v>101</v>
      </c>
      <c r="B23740" t="s">
        <v>102</v>
      </c>
      <c r="C23740" t="s">
        <v>13</v>
      </c>
      <c r="E23740" t="s">
        <v>14</v>
      </c>
      <c r="F23740" t="s">
        <v>14</v>
      </c>
      <c r="G23740" t="s">
        <v>15</v>
      </c>
      <c r="H23740" t="s">
        <v>524</v>
      </c>
      <c r="I23740" t="s">
        <v>42</v>
      </c>
      <c r="J23740" t="s">
        <v>117</v>
      </c>
      <c r="K23740" s="1">
        <v>45412</v>
      </c>
      <c r="L23740">
        <v>120</v>
      </c>
      <c r="M23740">
        <v>2</v>
      </c>
      <c r="N23740" t="s">
        <v>538</v>
      </c>
      <c r="O23740" t="s">
        <v>537</v>
      </c>
      <c r="P23740" t="s">
        <v>627</v>
      </c>
    </row>
    <row r="23741" spans="1:16" x14ac:dyDescent="0.25">
      <c r="A23741" t="s">
        <v>101</v>
      </c>
      <c r="B23741" t="s">
        <v>102</v>
      </c>
      <c r="C23741" t="s">
        <v>13</v>
      </c>
      <c r="E23741" t="s">
        <v>14</v>
      </c>
      <c r="F23741" t="s">
        <v>14</v>
      </c>
      <c r="G23741" t="s">
        <v>15</v>
      </c>
      <c r="H23741" t="s">
        <v>524</v>
      </c>
      <c r="I23741" t="s">
        <v>42</v>
      </c>
      <c r="J23741" t="s">
        <v>117</v>
      </c>
      <c r="K23741" s="1">
        <v>45415</v>
      </c>
      <c r="L23741">
        <v>60</v>
      </c>
      <c r="M23741">
        <v>2</v>
      </c>
      <c r="N23741" t="s">
        <v>538</v>
      </c>
      <c r="O23741" t="s">
        <v>537</v>
      </c>
      <c r="P23741" t="s">
        <v>627</v>
      </c>
    </row>
    <row r="23742" spans="1:16" x14ac:dyDescent="0.25">
      <c r="A23742" t="s">
        <v>101</v>
      </c>
      <c r="B23742" t="s">
        <v>102</v>
      </c>
      <c r="C23742" t="s">
        <v>13</v>
      </c>
      <c r="E23742" t="s">
        <v>14</v>
      </c>
      <c r="F23742" t="s">
        <v>14</v>
      </c>
      <c r="G23742" t="s">
        <v>15</v>
      </c>
      <c r="H23742" t="s">
        <v>61</v>
      </c>
      <c r="I23742" t="s">
        <v>61</v>
      </c>
      <c r="J23742" t="s">
        <v>119</v>
      </c>
      <c r="K23742" s="1">
        <v>45429</v>
      </c>
      <c r="L23742">
        <v>180</v>
      </c>
      <c r="M23742">
        <v>4</v>
      </c>
      <c r="N23742" t="s">
        <v>538</v>
      </c>
      <c r="O23742" t="s">
        <v>537</v>
      </c>
      <c r="P23742" t="s">
        <v>627</v>
      </c>
    </row>
    <row r="23743" spans="1:16" x14ac:dyDescent="0.25">
      <c r="A23743" t="s">
        <v>11</v>
      </c>
      <c r="B23743" t="s">
        <v>12</v>
      </c>
      <c r="C23743" t="s">
        <v>13</v>
      </c>
      <c r="E23743" t="s">
        <v>14</v>
      </c>
      <c r="F23743" t="s">
        <v>14</v>
      </c>
      <c r="G23743" t="s">
        <v>15</v>
      </c>
      <c r="H23743" t="s">
        <v>524</v>
      </c>
      <c r="I23743" t="s">
        <v>16</v>
      </c>
      <c r="J23743" t="s">
        <v>117</v>
      </c>
      <c r="K23743" s="1">
        <v>45404</v>
      </c>
      <c r="L23743">
        <v>30</v>
      </c>
      <c r="M23743">
        <v>1</v>
      </c>
      <c r="N23743" t="s">
        <v>538</v>
      </c>
      <c r="O23743" t="s">
        <v>537</v>
      </c>
      <c r="P23743" t="s">
        <v>627</v>
      </c>
    </row>
    <row r="23744" spans="1:16" x14ac:dyDescent="0.25">
      <c r="A23744" t="s">
        <v>11</v>
      </c>
      <c r="B23744" t="s">
        <v>12</v>
      </c>
      <c r="C23744" t="s">
        <v>13</v>
      </c>
      <c r="E23744" t="s">
        <v>14</v>
      </c>
      <c r="F23744" t="s">
        <v>14</v>
      </c>
      <c r="G23744" t="s">
        <v>15</v>
      </c>
      <c r="H23744" t="s">
        <v>524</v>
      </c>
      <c r="I23744" t="s">
        <v>16</v>
      </c>
      <c r="J23744" t="s">
        <v>117</v>
      </c>
      <c r="K23744" s="1">
        <v>45411</v>
      </c>
      <c r="L23744">
        <v>60</v>
      </c>
      <c r="M23744">
        <v>2</v>
      </c>
      <c r="N23744" t="s">
        <v>538</v>
      </c>
      <c r="O23744" t="s">
        <v>537</v>
      </c>
      <c r="P23744" t="s">
        <v>627</v>
      </c>
    </row>
    <row r="23745" spans="1:16" x14ac:dyDescent="0.25">
      <c r="A23745" t="s">
        <v>11</v>
      </c>
      <c r="B23745" t="s">
        <v>12</v>
      </c>
      <c r="C23745" t="s">
        <v>13</v>
      </c>
      <c r="E23745" t="s">
        <v>14</v>
      </c>
      <c r="F23745" t="s">
        <v>14</v>
      </c>
      <c r="G23745" t="s">
        <v>15</v>
      </c>
      <c r="H23745" t="s">
        <v>524</v>
      </c>
      <c r="I23745" t="s">
        <v>16</v>
      </c>
      <c r="J23745" t="s">
        <v>117</v>
      </c>
      <c r="K23745" s="1">
        <v>45413</v>
      </c>
      <c r="L23745">
        <v>30</v>
      </c>
      <c r="M23745">
        <v>2</v>
      </c>
      <c r="N23745" t="s">
        <v>538</v>
      </c>
      <c r="O23745" t="s">
        <v>537</v>
      </c>
      <c r="P23745" t="s">
        <v>627</v>
      </c>
    </row>
    <row r="23746" spans="1:16" x14ac:dyDescent="0.25">
      <c r="A23746" t="s">
        <v>11</v>
      </c>
      <c r="B23746" t="s">
        <v>12</v>
      </c>
      <c r="C23746" t="s">
        <v>13</v>
      </c>
      <c r="E23746" t="s">
        <v>14</v>
      </c>
      <c r="F23746" t="s">
        <v>14</v>
      </c>
      <c r="G23746" t="s">
        <v>15</v>
      </c>
      <c r="H23746" t="s">
        <v>524</v>
      </c>
      <c r="I23746" t="s">
        <v>16</v>
      </c>
      <c r="J23746" t="s">
        <v>117</v>
      </c>
      <c r="K23746" s="1">
        <v>45415</v>
      </c>
      <c r="L23746">
        <v>60</v>
      </c>
      <c r="M23746">
        <v>2</v>
      </c>
      <c r="N23746" t="s">
        <v>538</v>
      </c>
      <c r="O23746" t="s">
        <v>537</v>
      </c>
      <c r="P23746" t="s">
        <v>627</v>
      </c>
    </row>
    <row r="23747" spans="1:16" x14ac:dyDescent="0.25">
      <c r="A23747" t="s">
        <v>11</v>
      </c>
      <c r="B23747" t="s">
        <v>12</v>
      </c>
      <c r="C23747" t="s">
        <v>13</v>
      </c>
      <c r="E23747" t="s">
        <v>14</v>
      </c>
      <c r="F23747" t="s">
        <v>14</v>
      </c>
      <c r="G23747" t="s">
        <v>15</v>
      </c>
      <c r="H23747" t="s">
        <v>524</v>
      </c>
      <c r="I23747" t="s">
        <v>16</v>
      </c>
      <c r="J23747" t="s">
        <v>117</v>
      </c>
      <c r="K23747" s="1">
        <v>45419</v>
      </c>
      <c r="L23747">
        <v>30</v>
      </c>
      <c r="M23747">
        <v>3</v>
      </c>
      <c r="N23747" t="s">
        <v>538</v>
      </c>
      <c r="O23747" t="s">
        <v>537</v>
      </c>
      <c r="P23747" t="s">
        <v>627</v>
      </c>
    </row>
    <row r="23748" spans="1:16" x14ac:dyDescent="0.25">
      <c r="A23748" t="s">
        <v>11</v>
      </c>
      <c r="B23748" t="s">
        <v>12</v>
      </c>
      <c r="C23748" t="s">
        <v>13</v>
      </c>
      <c r="E23748" t="s">
        <v>14</v>
      </c>
      <c r="F23748" t="s">
        <v>14</v>
      </c>
      <c r="G23748" t="s">
        <v>15</v>
      </c>
      <c r="H23748" t="s">
        <v>524</v>
      </c>
      <c r="I23748" t="s">
        <v>16</v>
      </c>
      <c r="J23748" t="s">
        <v>117</v>
      </c>
      <c r="K23748" s="1">
        <v>45420</v>
      </c>
      <c r="L23748">
        <v>30</v>
      </c>
      <c r="M23748">
        <v>3</v>
      </c>
      <c r="N23748" t="s">
        <v>538</v>
      </c>
      <c r="O23748" t="s">
        <v>537</v>
      </c>
      <c r="P23748" t="s">
        <v>627</v>
      </c>
    </row>
    <row r="23749" spans="1:16" x14ac:dyDescent="0.25">
      <c r="A23749" t="s">
        <v>11</v>
      </c>
      <c r="B23749" t="s">
        <v>12</v>
      </c>
      <c r="C23749" t="s">
        <v>13</v>
      </c>
      <c r="E23749" t="s">
        <v>14</v>
      </c>
      <c r="F23749" t="s">
        <v>14</v>
      </c>
      <c r="G23749" t="s">
        <v>15</v>
      </c>
      <c r="H23749" t="s">
        <v>524</v>
      </c>
      <c r="I23749" t="s">
        <v>16</v>
      </c>
      <c r="J23749" t="s">
        <v>117</v>
      </c>
      <c r="K23749" s="1">
        <v>45421</v>
      </c>
      <c r="L23749">
        <v>30</v>
      </c>
      <c r="M23749">
        <v>3</v>
      </c>
      <c r="N23749" t="s">
        <v>538</v>
      </c>
      <c r="O23749" t="s">
        <v>537</v>
      </c>
      <c r="P23749" t="s">
        <v>627</v>
      </c>
    </row>
    <row r="23750" spans="1:16" x14ac:dyDescent="0.25">
      <c r="A23750" t="s">
        <v>11</v>
      </c>
      <c r="B23750" t="s">
        <v>12</v>
      </c>
      <c r="C23750" t="s">
        <v>13</v>
      </c>
      <c r="E23750" t="s">
        <v>14</v>
      </c>
      <c r="F23750" t="s">
        <v>14</v>
      </c>
      <c r="G23750" t="s">
        <v>15</v>
      </c>
      <c r="H23750" t="s">
        <v>524</v>
      </c>
      <c r="I23750" t="s">
        <v>16</v>
      </c>
      <c r="J23750" t="s">
        <v>117</v>
      </c>
      <c r="K23750" s="1">
        <v>45426</v>
      </c>
      <c r="L23750">
        <v>30</v>
      </c>
      <c r="M23750">
        <v>4</v>
      </c>
      <c r="N23750" t="s">
        <v>538</v>
      </c>
      <c r="O23750" t="s">
        <v>537</v>
      </c>
      <c r="P23750" t="s">
        <v>627</v>
      </c>
    </row>
    <row r="23751" spans="1:16" x14ac:dyDescent="0.25">
      <c r="A23751" t="s">
        <v>11</v>
      </c>
      <c r="B23751" t="s">
        <v>12</v>
      </c>
      <c r="C23751" t="s">
        <v>13</v>
      </c>
      <c r="E23751" t="s">
        <v>14</v>
      </c>
      <c r="F23751" t="s">
        <v>14</v>
      </c>
      <c r="G23751" t="s">
        <v>15</v>
      </c>
      <c r="H23751" t="s">
        <v>524</v>
      </c>
      <c r="I23751" t="s">
        <v>16</v>
      </c>
      <c r="J23751" t="s">
        <v>117</v>
      </c>
      <c r="K23751" s="1">
        <v>45427</v>
      </c>
      <c r="L23751">
        <v>60</v>
      </c>
      <c r="M23751">
        <v>4</v>
      </c>
      <c r="N23751" t="s">
        <v>538</v>
      </c>
      <c r="O23751" t="s">
        <v>537</v>
      </c>
      <c r="P23751" t="s">
        <v>627</v>
      </c>
    </row>
    <row r="23752" spans="1:16" x14ac:dyDescent="0.25">
      <c r="A23752" t="s">
        <v>11</v>
      </c>
      <c r="B23752" t="s">
        <v>12</v>
      </c>
      <c r="C23752" t="s">
        <v>13</v>
      </c>
      <c r="E23752" t="s">
        <v>14</v>
      </c>
      <c r="F23752" t="s">
        <v>14</v>
      </c>
      <c r="G23752" t="s">
        <v>15</v>
      </c>
      <c r="H23752" t="s">
        <v>524</v>
      </c>
      <c r="I23752" t="s">
        <v>16</v>
      </c>
      <c r="J23752" t="s">
        <v>117</v>
      </c>
      <c r="K23752" s="1">
        <v>45428</v>
      </c>
      <c r="L23752">
        <v>120</v>
      </c>
      <c r="M23752">
        <v>4</v>
      </c>
      <c r="N23752" t="s">
        <v>538</v>
      </c>
      <c r="O23752" t="s">
        <v>537</v>
      </c>
      <c r="P23752" t="s">
        <v>627</v>
      </c>
    </row>
    <row r="23753" spans="1:16" x14ac:dyDescent="0.25">
      <c r="A23753" t="s">
        <v>11</v>
      </c>
      <c r="B23753" t="s">
        <v>12</v>
      </c>
      <c r="C23753" t="s">
        <v>13</v>
      </c>
      <c r="E23753" t="s">
        <v>14</v>
      </c>
      <c r="F23753" t="s">
        <v>14</v>
      </c>
      <c r="G23753" t="s">
        <v>15</v>
      </c>
      <c r="H23753" t="s">
        <v>524</v>
      </c>
      <c r="I23753" t="s">
        <v>16</v>
      </c>
      <c r="J23753" t="s">
        <v>117</v>
      </c>
      <c r="K23753" s="1">
        <v>45429</v>
      </c>
      <c r="L23753">
        <v>60</v>
      </c>
      <c r="M23753">
        <v>4</v>
      </c>
      <c r="N23753" t="s">
        <v>538</v>
      </c>
      <c r="O23753" t="s">
        <v>537</v>
      </c>
      <c r="P23753" t="s">
        <v>627</v>
      </c>
    </row>
    <row r="23754" spans="1:16" x14ac:dyDescent="0.25">
      <c r="A23754" t="s">
        <v>11</v>
      </c>
      <c r="B23754" t="s">
        <v>12</v>
      </c>
      <c r="C23754" t="s">
        <v>13</v>
      </c>
      <c r="E23754" t="s">
        <v>14</v>
      </c>
      <c r="F23754" t="s">
        <v>14</v>
      </c>
      <c r="G23754" t="s">
        <v>15</v>
      </c>
      <c r="H23754" t="s">
        <v>524</v>
      </c>
      <c r="I23754" t="s">
        <v>17</v>
      </c>
      <c r="J23754" t="s">
        <v>117</v>
      </c>
      <c r="K23754" s="1">
        <v>45404</v>
      </c>
      <c r="L23754">
        <v>30</v>
      </c>
      <c r="M23754">
        <v>1</v>
      </c>
      <c r="N23754" t="s">
        <v>538</v>
      </c>
      <c r="O23754" t="s">
        <v>537</v>
      </c>
      <c r="P23754" t="s">
        <v>627</v>
      </c>
    </row>
    <row r="23755" spans="1:16" x14ac:dyDescent="0.25">
      <c r="A23755" t="s">
        <v>11</v>
      </c>
      <c r="B23755" t="s">
        <v>12</v>
      </c>
      <c r="C23755" t="s">
        <v>13</v>
      </c>
      <c r="E23755" t="s">
        <v>14</v>
      </c>
      <c r="F23755" t="s">
        <v>14</v>
      </c>
      <c r="G23755" t="s">
        <v>15</v>
      </c>
      <c r="H23755" t="s">
        <v>524</v>
      </c>
      <c r="I23755" t="s">
        <v>17</v>
      </c>
      <c r="J23755" t="s">
        <v>117</v>
      </c>
      <c r="K23755" s="1">
        <v>45413</v>
      </c>
      <c r="L23755">
        <v>30</v>
      </c>
      <c r="M23755">
        <v>2</v>
      </c>
      <c r="N23755" t="s">
        <v>538</v>
      </c>
      <c r="O23755" t="s">
        <v>537</v>
      </c>
      <c r="P23755" t="s">
        <v>627</v>
      </c>
    </row>
    <row r="23756" spans="1:16" x14ac:dyDescent="0.25">
      <c r="A23756" t="s">
        <v>11</v>
      </c>
      <c r="B23756" t="s">
        <v>12</v>
      </c>
      <c r="C23756" t="s">
        <v>13</v>
      </c>
      <c r="E23756" t="s">
        <v>14</v>
      </c>
      <c r="F23756" t="s">
        <v>14</v>
      </c>
      <c r="G23756" t="s">
        <v>15</v>
      </c>
      <c r="H23756" t="s">
        <v>524</v>
      </c>
      <c r="I23756" t="s">
        <v>17</v>
      </c>
      <c r="J23756" t="s">
        <v>117</v>
      </c>
      <c r="K23756" s="1">
        <v>45415</v>
      </c>
      <c r="L23756">
        <v>30</v>
      </c>
      <c r="M23756">
        <v>2</v>
      </c>
      <c r="N23756" t="s">
        <v>538</v>
      </c>
      <c r="O23756" t="s">
        <v>537</v>
      </c>
      <c r="P23756" t="s">
        <v>627</v>
      </c>
    </row>
    <row r="23757" spans="1:16" x14ac:dyDescent="0.25">
      <c r="A23757" t="s">
        <v>11</v>
      </c>
      <c r="B23757" t="s">
        <v>12</v>
      </c>
      <c r="C23757" t="s">
        <v>13</v>
      </c>
      <c r="E23757" t="s">
        <v>14</v>
      </c>
      <c r="F23757" t="s">
        <v>14</v>
      </c>
      <c r="G23757" t="s">
        <v>15</v>
      </c>
      <c r="H23757" t="s">
        <v>524</v>
      </c>
      <c r="I23757" t="s">
        <v>17</v>
      </c>
      <c r="J23757" t="s">
        <v>117</v>
      </c>
      <c r="K23757" s="1">
        <v>45419</v>
      </c>
      <c r="L23757">
        <v>30</v>
      </c>
      <c r="M23757">
        <v>3</v>
      </c>
      <c r="N23757" t="s">
        <v>538</v>
      </c>
      <c r="O23757" t="s">
        <v>537</v>
      </c>
      <c r="P23757" t="s">
        <v>627</v>
      </c>
    </row>
    <row r="23758" spans="1:16" x14ac:dyDescent="0.25">
      <c r="A23758" t="s">
        <v>11</v>
      </c>
      <c r="B23758" t="s">
        <v>12</v>
      </c>
      <c r="C23758" t="s">
        <v>13</v>
      </c>
      <c r="E23758" t="s">
        <v>14</v>
      </c>
      <c r="F23758" t="s">
        <v>14</v>
      </c>
      <c r="G23758" t="s">
        <v>15</v>
      </c>
      <c r="H23758" t="s">
        <v>524</v>
      </c>
      <c r="I23758" t="s">
        <v>17</v>
      </c>
      <c r="J23758" t="s">
        <v>117</v>
      </c>
      <c r="K23758" s="1">
        <v>45420</v>
      </c>
      <c r="L23758">
        <v>30</v>
      </c>
      <c r="M23758">
        <v>3</v>
      </c>
      <c r="N23758" t="s">
        <v>538</v>
      </c>
      <c r="O23758" t="s">
        <v>537</v>
      </c>
      <c r="P23758" t="s">
        <v>627</v>
      </c>
    </row>
    <row r="23759" spans="1:16" x14ac:dyDescent="0.25">
      <c r="A23759" t="s">
        <v>11</v>
      </c>
      <c r="B23759" t="s">
        <v>12</v>
      </c>
      <c r="C23759" t="s">
        <v>13</v>
      </c>
      <c r="E23759" t="s">
        <v>14</v>
      </c>
      <c r="F23759" t="s">
        <v>14</v>
      </c>
      <c r="G23759" t="s">
        <v>15</v>
      </c>
      <c r="H23759" t="s">
        <v>524</v>
      </c>
      <c r="I23759" t="s">
        <v>17</v>
      </c>
      <c r="J23759" t="s">
        <v>117</v>
      </c>
      <c r="K23759" s="1">
        <v>45426</v>
      </c>
      <c r="L23759">
        <v>30</v>
      </c>
      <c r="M23759">
        <v>4</v>
      </c>
      <c r="N23759" t="s">
        <v>538</v>
      </c>
      <c r="O23759" t="s">
        <v>537</v>
      </c>
      <c r="P23759" t="s">
        <v>627</v>
      </c>
    </row>
    <row r="23760" spans="1:16" x14ac:dyDescent="0.25">
      <c r="A23760" t="s">
        <v>11</v>
      </c>
      <c r="B23760" t="s">
        <v>12</v>
      </c>
      <c r="C23760" t="s">
        <v>13</v>
      </c>
      <c r="E23760" t="s">
        <v>14</v>
      </c>
      <c r="F23760" t="s">
        <v>14</v>
      </c>
      <c r="G23760" t="s">
        <v>15</v>
      </c>
      <c r="H23760" t="s">
        <v>524</v>
      </c>
      <c r="I23760" t="s">
        <v>17</v>
      </c>
      <c r="J23760" t="s">
        <v>117</v>
      </c>
      <c r="K23760" s="1">
        <v>45427</v>
      </c>
      <c r="L23760">
        <v>30</v>
      </c>
      <c r="M23760">
        <v>4</v>
      </c>
      <c r="N23760" t="s">
        <v>538</v>
      </c>
      <c r="O23760" t="s">
        <v>537</v>
      </c>
      <c r="P23760" t="s">
        <v>627</v>
      </c>
    </row>
    <row r="23761" spans="1:16" x14ac:dyDescent="0.25">
      <c r="A23761" t="s">
        <v>11</v>
      </c>
      <c r="B23761" t="s">
        <v>12</v>
      </c>
      <c r="C23761" t="s">
        <v>13</v>
      </c>
      <c r="E23761" t="s">
        <v>14</v>
      </c>
      <c r="F23761" t="s">
        <v>14</v>
      </c>
      <c r="G23761" t="s">
        <v>15</v>
      </c>
      <c r="H23761" t="s">
        <v>524</v>
      </c>
      <c r="I23761" t="s">
        <v>17</v>
      </c>
      <c r="J23761" t="s">
        <v>117</v>
      </c>
      <c r="K23761" s="1">
        <v>45428</v>
      </c>
      <c r="L23761">
        <v>60</v>
      </c>
      <c r="M23761">
        <v>4</v>
      </c>
      <c r="N23761" t="s">
        <v>538</v>
      </c>
      <c r="O23761" t="s">
        <v>537</v>
      </c>
      <c r="P23761" t="s">
        <v>627</v>
      </c>
    </row>
    <row r="23762" spans="1:16" x14ac:dyDescent="0.25">
      <c r="A23762" t="s">
        <v>11</v>
      </c>
      <c r="B23762" t="s">
        <v>12</v>
      </c>
      <c r="C23762" t="s">
        <v>13</v>
      </c>
      <c r="E23762" t="s">
        <v>14</v>
      </c>
      <c r="F23762" t="s">
        <v>14</v>
      </c>
      <c r="G23762" t="s">
        <v>15</v>
      </c>
      <c r="H23762" t="s">
        <v>524</v>
      </c>
      <c r="I23762" t="s">
        <v>17</v>
      </c>
      <c r="J23762" t="s">
        <v>117</v>
      </c>
      <c r="K23762" s="1">
        <v>45429</v>
      </c>
      <c r="L23762">
        <v>30</v>
      </c>
      <c r="M23762">
        <v>4</v>
      </c>
      <c r="N23762" t="s">
        <v>538</v>
      </c>
      <c r="O23762" t="s">
        <v>537</v>
      </c>
      <c r="P23762" t="s">
        <v>627</v>
      </c>
    </row>
    <row r="23763" spans="1:16" x14ac:dyDescent="0.25">
      <c r="A23763" t="s">
        <v>11</v>
      </c>
      <c r="B23763" t="s">
        <v>12</v>
      </c>
      <c r="C23763" t="s">
        <v>13</v>
      </c>
      <c r="E23763" t="s">
        <v>14</v>
      </c>
      <c r="F23763" t="s">
        <v>14</v>
      </c>
      <c r="G23763" t="s">
        <v>15</v>
      </c>
      <c r="H23763" t="s">
        <v>524</v>
      </c>
      <c r="I23763" t="s">
        <v>18</v>
      </c>
      <c r="J23763" t="s">
        <v>117</v>
      </c>
      <c r="K23763" s="1">
        <v>45405</v>
      </c>
      <c r="L23763">
        <v>30</v>
      </c>
      <c r="M23763">
        <v>1</v>
      </c>
      <c r="N23763" t="s">
        <v>538</v>
      </c>
      <c r="O23763" t="s">
        <v>537</v>
      </c>
      <c r="P23763" t="s">
        <v>627</v>
      </c>
    </row>
    <row r="23764" spans="1:16" x14ac:dyDescent="0.25">
      <c r="A23764" t="s">
        <v>11</v>
      </c>
      <c r="B23764" t="s">
        <v>12</v>
      </c>
      <c r="C23764" t="s">
        <v>13</v>
      </c>
      <c r="E23764" t="s">
        <v>14</v>
      </c>
      <c r="F23764" t="s">
        <v>14</v>
      </c>
      <c r="G23764" t="s">
        <v>15</v>
      </c>
      <c r="H23764" t="s">
        <v>524</v>
      </c>
      <c r="I23764" t="s">
        <v>18</v>
      </c>
      <c r="J23764" t="s">
        <v>117</v>
      </c>
      <c r="K23764" s="1">
        <v>45406</v>
      </c>
      <c r="L23764">
        <v>30</v>
      </c>
      <c r="M23764">
        <v>1</v>
      </c>
      <c r="N23764" t="s">
        <v>538</v>
      </c>
      <c r="O23764" t="s">
        <v>537</v>
      </c>
      <c r="P23764" t="s">
        <v>627</v>
      </c>
    </row>
    <row r="23765" spans="1:16" x14ac:dyDescent="0.25">
      <c r="A23765" t="s">
        <v>11</v>
      </c>
      <c r="B23765" t="s">
        <v>12</v>
      </c>
      <c r="C23765" t="s">
        <v>13</v>
      </c>
      <c r="E23765" t="s">
        <v>14</v>
      </c>
      <c r="F23765" t="s">
        <v>14</v>
      </c>
      <c r="G23765" t="s">
        <v>15</v>
      </c>
      <c r="H23765" t="s">
        <v>524</v>
      </c>
      <c r="I23765" t="s">
        <v>18</v>
      </c>
      <c r="J23765" t="s">
        <v>117</v>
      </c>
      <c r="K23765" s="1">
        <v>45411</v>
      </c>
      <c r="L23765">
        <v>10.001999999999899</v>
      </c>
      <c r="M23765">
        <v>2</v>
      </c>
      <c r="N23765" t="s">
        <v>538</v>
      </c>
      <c r="O23765" t="s">
        <v>537</v>
      </c>
      <c r="P23765" t="s">
        <v>627</v>
      </c>
    </row>
    <row r="23766" spans="1:16" x14ac:dyDescent="0.25">
      <c r="A23766" t="s">
        <v>11</v>
      </c>
      <c r="B23766" t="s">
        <v>12</v>
      </c>
      <c r="C23766" t="s">
        <v>13</v>
      </c>
      <c r="E23766" t="s">
        <v>14</v>
      </c>
      <c r="F23766" t="s">
        <v>14</v>
      </c>
      <c r="G23766" t="s">
        <v>15</v>
      </c>
      <c r="H23766" t="s">
        <v>524</v>
      </c>
      <c r="I23766" t="s">
        <v>18</v>
      </c>
      <c r="J23766" t="s">
        <v>117</v>
      </c>
      <c r="K23766" s="1">
        <v>45412</v>
      </c>
      <c r="L23766">
        <v>30</v>
      </c>
      <c r="M23766">
        <v>2</v>
      </c>
      <c r="N23766" t="s">
        <v>538</v>
      </c>
      <c r="O23766" t="s">
        <v>537</v>
      </c>
      <c r="P23766" t="s">
        <v>627</v>
      </c>
    </row>
    <row r="23767" spans="1:16" x14ac:dyDescent="0.25">
      <c r="A23767" t="s">
        <v>11</v>
      </c>
      <c r="B23767" t="s">
        <v>12</v>
      </c>
      <c r="C23767" t="s">
        <v>13</v>
      </c>
      <c r="E23767" t="s">
        <v>14</v>
      </c>
      <c r="F23767" t="s">
        <v>14</v>
      </c>
      <c r="G23767" t="s">
        <v>15</v>
      </c>
      <c r="H23767" t="s">
        <v>524</v>
      </c>
      <c r="I23767" t="s">
        <v>18</v>
      </c>
      <c r="J23767" t="s">
        <v>117</v>
      </c>
      <c r="K23767" s="1">
        <v>45413</v>
      </c>
      <c r="L23767">
        <v>10.001999999999899</v>
      </c>
      <c r="M23767">
        <v>2</v>
      </c>
      <c r="N23767" t="s">
        <v>538</v>
      </c>
      <c r="O23767" t="s">
        <v>537</v>
      </c>
      <c r="P23767" t="s">
        <v>627</v>
      </c>
    </row>
    <row r="23768" spans="1:16" x14ac:dyDescent="0.25">
      <c r="A23768" t="s">
        <v>11</v>
      </c>
      <c r="B23768" t="s">
        <v>12</v>
      </c>
      <c r="C23768" t="s">
        <v>13</v>
      </c>
      <c r="E23768" t="s">
        <v>14</v>
      </c>
      <c r="F23768" t="s">
        <v>14</v>
      </c>
      <c r="G23768" t="s">
        <v>15</v>
      </c>
      <c r="H23768" t="s">
        <v>524</v>
      </c>
      <c r="I23768" t="s">
        <v>18</v>
      </c>
      <c r="J23768" t="s">
        <v>117</v>
      </c>
      <c r="K23768" s="1">
        <v>45414</v>
      </c>
      <c r="L23768">
        <v>30</v>
      </c>
      <c r="M23768">
        <v>2</v>
      </c>
      <c r="N23768" t="s">
        <v>538</v>
      </c>
      <c r="O23768" t="s">
        <v>537</v>
      </c>
      <c r="P23768" t="s">
        <v>627</v>
      </c>
    </row>
    <row r="23769" spans="1:16" x14ac:dyDescent="0.25">
      <c r="A23769" t="s">
        <v>11</v>
      </c>
      <c r="B23769" t="s">
        <v>12</v>
      </c>
      <c r="C23769" t="s">
        <v>13</v>
      </c>
      <c r="E23769" t="s">
        <v>14</v>
      </c>
      <c r="F23769" t="s">
        <v>14</v>
      </c>
      <c r="G23769" t="s">
        <v>15</v>
      </c>
      <c r="H23769" t="s">
        <v>524</v>
      </c>
      <c r="I23769" t="s">
        <v>18</v>
      </c>
      <c r="J23769" t="s">
        <v>117</v>
      </c>
      <c r="K23769" s="1">
        <v>45415</v>
      </c>
      <c r="L23769">
        <v>30</v>
      </c>
      <c r="M23769">
        <v>2</v>
      </c>
      <c r="N23769" t="s">
        <v>538</v>
      </c>
      <c r="O23769" t="s">
        <v>537</v>
      </c>
      <c r="P23769" t="s">
        <v>627</v>
      </c>
    </row>
    <row r="23770" spans="1:16" x14ac:dyDescent="0.25">
      <c r="A23770" t="s">
        <v>11</v>
      </c>
      <c r="B23770" t="s">
        <v>12</v>
      </c>
      <c r="C23770" t="s">
        <v>13</v>
      </c>
      <c r="E23770" t="s">
        <v>14</v>
      </c>
      <c r="F23770" t="s">
        <v>14</v>
      </c>
      <c r="G23770" t="s">
        <v>15</v>
      </c>
      <c r="H23770" t="s">
        <v>524</v>
      </c>
      <c r="I23770" t="s">
        <v>18</v>
      </c>
      <c r="J23770" t="s">
        <v>117</v>
      </c>
      <c r="K23770" s="1">
        <v>45419</v>
      </c>
      <c r="L23770">
        <v>30</v>
      </c>
      <c r="M23770">
        <v>3</v>
      </c>
      <c r="N23770" t="s">
        <v>538</v>
      </c>
      <c r="O23770" t="s">
        <v>537</v>
      </c>
      <c r="P23770" t="s">
        <v>627</v>
      </c>
    </row>
    <row r="23771" spans="1:16" x14ac:dyDescent="0.25">
      <c r="A23771" t="s">
        <v>11</v>
      </c>
      <c r="B23771" t="s">
        <v>12</v>
      </c>
      <c r="C23771" t="s">
        <v>13</v>
      </c>
      <c r="E23771" t="s">
        <v>14</v>
      </c>
      <c r="F23771" t="s">
        <v>14</v>
      </c>
      <c r="G23771" t="s">
        <v>15</v>
      </c>
      <c r="H23771" t="s">
        <v>524</v>
      </c>
      <c r="I23771" t="s">
        <v>18</v>
      </c>
      <c r="J23771" t="s">
        <v>117</v>
      </c>
      <c r="K23771" s="1">
        <v>45420</v>
      </c>
      <c r="L23771">
        <v>30</v>
      </c>
      <c r="M23771">
        <v>3</v>
      </c>
      <c r="N23771" t="s">
        <v>538</v>
      </c>
      <c r="O23771" t="s">
        <v>537</v>
      </c>
      <c r="P23771" t="s">
        <v>627</v>
      </c>
    </row>
    <row r="23772" spans="1:16" x14ac:dyDescent="0.25">
      <c r="A23772" t="s">
        <v>11</v>
      </c>
      <c r="B23772" t="s">
        <v>12</v>
      </c>
      <c r="C23772" t="s">
        <v>13</v>
      </c>
      <c r="E23772" t="s">
        <v>14</v>
      </c>
      <c r="F23772" t="s">
        <v>14</v>
      </c>
      <c r="G23772" t="s">
        <v>15</v>
      </c>
      <c r="H23772" t="s">
        <v>524</v>
      </c>
      <c r="I23772" t="s">
        <v>18</v>
      </c>
      <c r="J23772" t="s">
        <v>117</v>
      </c>
      <c r="K23772" s="1">
        <v>45421</v>
      </c>
      <c r="L23772">
        <v>30</v>
      </c>
      <c r="M23772">
        <v>3</v>
      </c>
      <c r="N23772" t="s">
        <v>538</v>
      </c>
      <c r="O23772" t="s">
        <v>537</v>
      </c>
      <c r="P23772" t="s">
        <v>627</v>
      </c>
    </row>
    <row r="23773" spans="1:16" x14ac:dyDescent="0.25">
      <c r="A23773" t="s">
        <v>11</v>
      </c>
      <c r="B23773" t="s">
        <v>12</v>
      </c>
      <c r="C23773" t="s">
        <v>13</v>
      </c>
      <c r="E23773" t="s">
        <v>14</v>
      </c>
      <c r="F23773" t="s">
        <v>14</v>
      </c>
      <c r="G23773" t="s">
        <v>15</v>
      </c>
      <c r="H23773" t="s">
        <v>524</v>
      </c>
      <c r="I23773" t="s">
        <v>18</v>
      </c>
      <c r="J23773" t="s">
        <v>117</v>
      </c>
      <c r="K23773" s="1">
        <v>45422</v>
      </c>
      <c r="L23773">
        <v>30</v>
      </c>
      <c r="M23773">
        <v>3</v>
      </c>
      <c r="N23773" t="s">
        <v>538</v>
      </c>
      <c r="O23773" t="s">
        <v>537</v>
      </c>
      <c r="P23773" t="s">
        <v>627</v>
      </c>
    </row>
    <row r="23774" spans="1:16" x14ac:dyDescent="0.25">
      <c r="A23774" t="s">
        <v>11</v>
      </c>
      <c r="B23774" t="s">
        <v>12</v>
      </c>
      <c r="C23774" t="s">
        <v>13</v>
      </c>
      <c r="E23774" t="s">
        <v>14</v>
      </c>
      <c r="F23774" t="s">
        <v>14</v>
      </c>
      <c r="G23774" t="s">
        <v>15</v>
      </c>
      <c r="H23774" t="s">
        <v>524</v>
      </c>
      <c r="I23774" t="s">
        <v>18</v>
      </c>
      <c r="J23774" t="s">
        <v>117</v>
      </c>
      <c r="K23774" s="1">
        <v>45426</v>
      </c>
      <c r="L23774">
        <v>10.001999999999899</v>
      </c>
      <c r="M23774">
        <v>4</v>
      </c>
      <c r="N23774" t="s">
        <v>538</v>
      </c>
      <c r="O23774" t="s">
        <v>537</v>
      </c>
      <c r="P23774" t="s">
        <v>627</v>
      </c>
    </row>
    <row r="23775" spans="1:16" x14ac:dyDescent="0.25">
      <c r="A23775" t="s">
        <v>11</v>
      </c>
      <c r="B23775" t="s">
        <v>12</v>
      </c>
      <c r="C23775" t="s">
        <v>13</v>
      </c>
      <c r="E23775" t="s">
        <v>14</v>
      </c>
      <c r="F23775" t="s">
        <v>14</v>
      </c>
      <c r="G23775" t="s">
        <v>15</v>
      </c>
      <c r="H23775" t="s">
        <v>524</v>
      </c>
      <c r="I23775" t="s">
        <v>18</v>
      </c>
      <c r="J23775" t="s">
        <v>117</v>
      </c>
      <c r="K23775" s="1">
        <v>45427</v>
      </c>
      <c r="L23775">
        <v>60</v>
      </c>
      <c r="M23775">
        <v>4</v>
      </c>
      <c r="N23775" t="s">
        <v>538</v>
      </c>
      <c r="O23775" t="s">
        <v>537</v>
      </c>
      <c r="P23775" t="s">
        <v>627</v>
      </c>
    </row>
    <row r="23776" spans="1:16" x14ac:dyDescent="0.25">
      <c r="A23776" t="s">
        <v>11</v>
      </c>
      <c r="B23776" t="s">
        <v>12</v>
      </c>
      <c r="C23776" t="s">
        <v>13</v>
      </c>
      <c r="E23776" t="s">
        <v>14</v>
      </c>
      <c r="F23776" t="s">
        <v>14</v>
      </c>
      <c r="G23776" t="s">
        <v>15</v>
      </c>
      <c r="H23776" t="s">
        <v>524</v>
      </c>
      <c r="I23776" t="s">
        <v>18</v>
      </c>
      <c r="J23776" t="s">
        <v>117</v>
      </c>
      <c r="K23776" s="1">
        <v>45428</v>
      </c>
      <c r="L23776">
        <v>60</v>
      </c>
      <c r="M23776">
        <v>4</v>
      </c>
      <c r="N23776" t="s">
        <v>538</v>
      </c>
      <c r="O23776" t="s">
        <v>537</v>
      </c>
      <c r="P23776" t="s">
        <v>627</v>
      </c>
    </row>
    <row r="23777" spans="1:16" x14ac:dyDescent="0.25">
      <c r="A23777" t="s">
        <v>11</v>
      </c>
      <c r="B23777" t="s">
        <v>12</v>
      </c>
      <c r="C23777" t="s">
        <v>13</v>
      </c>
      <c r="E23777" t="s">
        <v>14</v>
      </c>
      <c r="F23777" t="s">
        <v>14</v>
      </c>
      <c r="G23777" t="s">
        <v>15</v>
      </c>
      <c r="H23777" t="s">
        <v>524</v>
      </c>
      <c r="I23777" t="s">
        <v>18</v>
      </c>
      <c r="J23777" t="s">
        <v>117</v>
      </c>
      <c r="K23777" s="1">
        <v>45429</v>
      </c>
      <c r="L23777">
        <v>90</v>
      </c>
      <c r="M23777">
        <v>4</v>
      </c>
      <c r="N23777" t="s">
        <v>538</v>
      </c>
      <c r="O23777" t="s">
        <v>537</v>
      </c>
      <c r="P23777" t="s">
        <v>627</v>
      </c>
    </row>
    <row r="23778" spans="1:16" x14ac:dyDescent="0.25">
      <c r="A23778" t="s">
        <v>11</v>
      </c>
      <c r="B23778" t="s">
        <v>12</v>
      </c>
      <c r="C23778" t="s">
        <v>13</v>
      </c>
      <c r="E23778" t="s">
        <v>14</v>
      </c>
      <c r="F23778" t="s">
        <v>14</v>
      </c>
      <c r="G23778" t="s">
        <v>15</v>
      </c>
      <c r="H23778" t="s">
        <v>524</v>
      </c>
      <c r="I23778" t="s">
        <v>19</v>
      </c>
      <c r="J23778" t="s">
        <v>117</v>
      </c>
      <c r="K23778" s="1">
        <v>45405</v>
      </c>
      <c r="L23778">
        <v>30</v>
      </c>
      <c r="M23778">
        <v>1</v>
      </c>
      <c r="N23778" t="s">
        <v>538</v>
      </c>
      <c r="O23778" t="s">
        <v>537</v>
      </c>
      <c r="P23778" t="s">
        <v>627</v>
      </c>
    </row>
    <row r="23779" spans="1:16" x14ac:dyDescent="0.25">
      <c r="A23779" t="s">
        <v>11</v>
      </c>
      <c r="B23779" t="s">
        <v>12</v>
      </c>
      <c r="C23779" t="s">
        <v>13</v>
      </c>
      <c r="E23779" t="s">
        <v>14</v>
      </c>
      <c r="F23779" t="s">
        <v>14</v>
      </c>
      <c r="G23779" t="s">
        <v>15</v>
      </c>
      <c r="H23779" t="s">
        <v>524</v>
      </c>
      <c r="I23779" t="s">
        <v>19</v>
      </c>
      <c r="J23779" t="s">
        <v>117</v>
      </c>
      <c r="K23779" s="1">
        <v>45406</v>
      </c>
      <c r="L23779">
        <v>30</v>
      </c>
      <c r="M23779">
        <v>1</v>
      </c>
      <c r="N23779" t="s">
        <v>538</v>
      </c>
      <c r="O23779" t="s">
        <v>537</v>
      </c>
      <c r="P23779" t="s">
        <v>627</v>
      </c>
    </row>
    <row r="23780" spans="1:16" x14ac:dyDescent="0.25">
      <c r="A23780" t="s">
        <v>11</v>
      </c>
      <c r="B23780" t="s">
        <v>12</v>
      </c>
      <c r="C23780" t="s">
        <v>13</v>
      </c>
      <c r="E23780" t="s">
        <v>14</v>
      </c>
      <c r="F23780" t="s">
        <v>14</v>
      </c>
      <c r="G23780" t="s">
        <v>15</v>
      </c>
      <c r="H23780" t="s">
        <v>524</v>
      </c>
      <c r="I23780" t="s">
        <v>19</v>
      </c>
      <c r="J23780" t="s">
        <v>117</v>
      </c>
      <c r="K23780" s="1">
        <v>45412</v>
      </c>
      <c r="L23780">
        <v>30</v>
      </c>
      <c r="M23780">
        <v>2</v>
      </c>
      <c r="N23780" t="s">
        <v>538</v>
      </c>
      <c r="O23780" t="s">
        <v>537</v>
      </c>
      <c r="P23780" t="s">
        <v>627</v>
      </c>
    </row>
    <row r="23781" spans="1:16" x14ac:dyDescent="0.25">
      <c r="A23781" t="s">
        <v>11</v>
      </c>
      <c r="B23781" t="s">
        <v>12</v>
      </c>
      <c r="C23781" t="s">
        <v>13</v>
      </c>
      <c r="E23781" t="s">
        <v>14</v>
      </c>
      <c r="F23781" t="s">
        <v>14</v>
      </c>
      <c r="G23781" t="s">
        <v>15</v>
      </c>
      <c r="H23781" t="s">
        <v>524</v>
      </c>
      <c r="I23781" t="s">
        <v>19</v>
      </c>
      <c r="J23781" t="s">
        <v>117</v>
      </c>
      <c r="K23781" s="1">
        <v>45413</v>
      </c>
      <c r="L23781">
        <v>10.001999999999899</v>
      </c>
      <c r="M23781">
        <v>2</v>
      </c>
      <c r="N23781" t="s">
        <v>538</v>
      </c>
      <c r="O23781" t="s">
        <v>537</v>
      </c>
      <c r="P23781" t="s">
        <v>627</v>
      </c>
    </row>
    <row r="23782" spans="1:16" x14ac:dyDescent="0.25">
      <c r="A23782" t="s">
        <v>11</v>
      </c>
      <c r="B23782" t="s">
        <v>12</v>
      </c>
      <c r="C23782" t="s">
        <v>13</v>
      </c>
      <c r="E23782" t="s">
        <v>14</v>
      </c>
      <c r="F23782" t="s">
        <v>14</v>
      </c>
      <c r="G23782" t="s">
        <v>15</v>
      </c>
      <c r="H23782" t="s">
        <v>524</v>
      </c>
      <c r="I23782" t="s">
        <v>19</v>
      </c>
      <c r="J23782" t="s">
        <v>117</v>
      </c>
      <c r="K23782" s="1">
        <v>45414</v>
      </c>
      <c r="L23782">
        <v>30</v>
      </c>
      <c r="M23782">
        <v>2</v>
      </c>
      <c r="N23782" t="s">
        <v>538</v>
      </c>
      <c r="O23782" t="s">
        <v>537</v>
      </c>
      <c r="P23782" t="s">
        <v>627</v>
      </c>
    </row>
    <row r="23783" spans="1:16" x14ac:dyDescent="0.25">
      <c r="A23783" t="s">
        <v>11</v>
      </c>
      <c r="B23783" t="s">
        <v>12</v>
      </c>
      <c r="C23783" t="s">
        <v>13</v>
      </c>
      <c r="E23783" t="s">
        <v>14</v>
      </c>
      <c r="F23783" t="s">
        <v>14</v>
      </c>
      <c r="G23783" t="s">
        <v>15</v>
      </c>
      <c r="H23783" t="s">
        <v>524</v>
      </c>
      <c r="I23783" t="s">
        <v>19</v>
      </c>
      <c r="J23783" t="s">
        <v>117</v>
      </c>
      <c r="K23783" s="1">
        <v>45415</v>
      </c>
      <c r="L23783">
        <v>10.001999999999899</v>
      </c>
      <c r="M23783">
        <v>2</v>
      </c>
      <c r="N23783" t="s">
        <v>538</v>
      </c>
      <c r="O23783" t="s">
        <v>537</v>
      </c>
      <c r="P23783" t="s">
        <v>627</v>
      </c>
    </row>
    <row r="23784" spans="1:16" x14ac:dyDescent="0.25">
      <c r="A23784" t="s">
        <v>11</v>
      </c>
      <c r="B23784" t="s">
        <v>12</v>
      </c>
      <c r="C23784" t="s">
        <v>13</v>
      </c>
      <c r="E23784" t="s">
        <v>14</v>
      </c>
      <c r="F23784" t="s">
        <v>14</v>
      </c>
      <c r="G23784" t="s">
        <v>15</v>
      </c>
      <c r="H23784" t="s">
        <v>524</v>
      </c>
      <c r="I23784" t="s">
        <v>19</v>
      </c>
      <c r="J23784" t="s">
        <v>117</v>
      </c>
      <c r="K23784" s="1">
        <v>45418</v>
      </c>
      <c r="L23784">
        <v>60</v>
      </c>
      <c r="M23784">
        <v>3</v>
      </c>
      <c r="N23784" t="s">
        <v>538</v>
      </c>
      <c r="O23784" t="s">
        <v>537</v>
      </c>
      <c r="P23784" t="s">
        <v>627</v>
      </c>
    </row>
    <row r="23785" spans="1:16" x14ac:dyDescent="0.25">
      <c r="A23785" t="s">
        <v>11</v>
      </c>
      <c r="B23785" t="s">
        <v>12</v>
      </c>
      <c r="C23785" t="s">
        <v>13</v>
      </c>
      <c r="E23785" t="s">
        <v>14</v>
      </c>
      <c r="F23785" t="s">
        <v>14</v>
      </c>
      <c r="G23785" t="s">
        <v>15</v>
      </c>
      <c r="H23785" t="s">
        <v>524</v>
      </c>
      <c r="I23785" t="s">
        <v>19</v>
      </c>
      <c r="J23785" t="s">
        <v>117</v>
      </c>
      <c r="K23785" s="1">
        <v>45419</v>
      </c>
      <c r="L23785">
        <v>30</v>
      </c>
      <c r="M23785">
        <v>3</v>
      </c>
      <c r="N23785" t="s">
        <v>538</v>
      </c>
      <c r="O23785" t="s">
        <v>537</v>
      </c>
      <c r="P23785" t="s">
        <v>627</v>
      </c>
    </row>
    <row r="23786" spans="1:16" x14ac:dyDescent="0.25">
      <c r="A23786" t="s">
        <v>11</v>
      </c>
      <c r="B23786" t="s">
        <v>12</v>
      </c>
      <c r="C23786" t="s">
        <v>13</v>
      </c>
      <c r="E23786" t="s">
        <v>14</v>
      </c>
      <c r="F23786" t="s">
        <v>14</v>
      </c>
      <c r="G23786" t="s">
        <v>15</v>
      </c>
      <c r="H23786" t="s">
        <v>524</v>
      </c>
      <c r="I23786" t="s">
        <v>19</v>
      </c>
      <c r="J23786" t="s">
        <v>117</v>
      </c>
      <c r="K23786" s="1">
        <v>45420</v>
      </c>
      <c r="L23786">
        <v>30</v>
      </c>
      <c r="M23786">
        <v>3</v>
      </c>
      <c r="N23786" t="s">
        <v>538</v>
      </c>
      <c r="O23786" t="s">
        <v>537</v>
      </c>
      <c r="P23786" t="s">
        <v>627</v>
      </c>
    </row>
    <row r="23787" spans="1:16" x14ac:dyDescent="0.25">
      <c r="A23787" t="s">
        <v>11</v>
      </c>
      <c r="B23787" t="s">
        <v>12</v>
      </c>
      <c r="C23787" t="s">
        <v>13</v>
      </c>
      <c r="E23787" t="s">
        <v>14</v>
      </c>
      <c r="F23787" t="s">
        <v>14</v>
      </c>
      <c r="G23787" t="s">
        <v>15</v>
      </c>
      <c r="H23787" t="s">
        <v>524</v>
      </c>
      <c r="I23787" t="s">
        <v>19</v>
      </c>
      <c r="J23787" t="s">
        <v>117</v>
      </c>
      <c r="K23787" s="1">
        <v>45421</v>
      </c>
      <c r="L23787">
        <v>30</v>
      </c>
      <c r="M23787">
        <v>3</v>
      </c>
      <c r="N23787" t="s">
        <v>538</v>
      </c>
      <c r="O23787" t="s">
        <v>537</v>
      </c>
      <c r="P23787" t="s">
        <v>627</v>
      </c>
    </row>
    <row r="23788" spans="1:16" x14ac:dyDescent="0.25">
      <c r="A23788" t="s">
        <v>11</v>
      </c>
      <c r="B23788" t="s">
        <v>12</v>
      </c>
      <c r="C23788" t="s">
        <v>13</v>
      </c>
      <c r="E23788" t="s">
        <v>14</v>
      </c>
      <c r="F23788" t="s">
        <v>14</v>
      </c>
      <c r="G23788" t="s">
        <v>15</v>
      </c>
      <c r="H23788" t="s">
        <v>524</v>
      </c>
      <c r="I23788" t="s">
        <v>19</v>
      </c>
      <c r="J23788" t="s">
        <v>117</v>
      </c>
      <c r="K23788" s="1">
        <v>45422</v>
      </c>
      <c r="L23788">
        <v>30</v>
      </c>
      <c r="M23788">
        <v>3</v>
      </c>
      <c r="N23788" t="s">
        <v>538</v>
      </c>
      <c r="O23788" t="s">
        <v>537</v>
      </c>
      <c r="P23788" t="s">
        <v>627</v>
      </c>
    </row>
    <row r="23789" spans="1:16" x14ac:dyDescent="0.25">
      <c r="A23789" t="s">
        <v>11</v>
      </c>
      <c r="B23789" t="s">
        <v>12</v>
      </c>
      <c r="C23789" t="s">
        <v>13</v>
      </c>
      <c r="E23789" t="s">
        <v>14</v>
      </c>
      <c r="F23789" t="s">
        <v>14</v>
      </c>
      <c r="G23789" t="s">
        <v>15</v>
      </c>
      <c r="H23789" t="s">
        <v>524</v>
      </c>
      <c r="I23789" t="s">
        <v>19</v>
      </c>
      <c r="J23789" t="s">
        <v>117</v>
      </c>
      <c r="K23789" s="1">
        <v>45426</v>
      </c>
      <c r="L23789">
        <v>10.001999999999899</v>
      </c>
      <c r="M23789">
        <v>4</v>
      </c>
      <c r="N23789" t="s">
        <v>538</v>
      </c>
      <c r="O23789" t="s">
        <v>537</v>
      </c>
      <c r="P23789" t="s">
        <v>627</v>
      </c>
    </row>
    <row r="23790" spans="1:16" x14ac:dyDescent="0.25">
      <c r="A23790" t="s">
        <v>11</v>
      </c>
      <c r="B23790" t="s">
        <v>12</v>
      </c>
      <c r="C23790" t="s">
        <v>13</v>
      </c>
      <c r="E23790" t="s">
        <v>14</v>
      </c>
      <c r="F23790" t="s">
        <v>14</v>
      </c>
      <c r="G23790" t="s">
        <v>15</v>
      </c>
      <c r="H23790" t="s">
        <v>524</v>
      </c>
      <c r="I23790" t="s">
        <v>19</v>
      </c>
      <c r="J23790" t="s">
        <v>117</v>
      </c>
      <c r="K23790" s="1">
        <v>45427</v>
      </c>
      <c r="L23790">
        <v>30</v>
      </c>
      <c r="M23790">
        <v>4</v>
      </c>
      <c r="N23790" t="s">
        <v>538</v>
      </c>
      <c r="O23790" t="s">
        <v>537</v>
      </c>
      <c r="P23790" t="s">
        <v>627</v>
      </c>
    </row>
    <row r="23791" spans="1:16" x14ac:dyDescent="0.25">
      <c r="A23791" t="s">
        <v>11</v>
      </c>
      <c r="B23791" t="s">
        <v>12</v>
      </c>
      <c r="C23791" t="s">
        <v>13</v>
      </c>
      <c r="E23791" t="s">
        <v>14</v>
      </c>
      <c r="F23791" t="s">
        <v>14</v>
      </c>
      <c r="G23791" t="s">
        <v>15</v>
      </c>
      <c r="H23791" t="s">
        <v>524</v>
      </c>
      <c r="I23791" t="s">
        <v>19</v>
      </c>
      <c r="J23791" t="s">
        <v>117</v>
      </c>
      <c r="K23791" s="1">
        <v>45428</v>
      </c>
      <c r="L23791">
        <v>30</v>
      </c>
      <c r="M23791">
        <v>4</v>
      </c>
      <c r="N23791" t="s">
        <v>538</v>
      </c>
      <c r="O23791" t="s">
        <v>537</v>
      </c>
      <c r="P23791" t="s">
        <v>627</v>
      </c>
    </row>
    <row r="23792" spans="1:16" x14ac:dyDescent="0.25">
      <c r="A23792" t="s">
        <v>11</v>
      </c>
      <c r="B23792" t="s">
        <v>12</v>
      </c>
      <c r="C23792" t="s">
        <v>13</v>
      </c>
      <c r="E23792" t="s">
        <v>14</v>
      </c>
      <c r="F23792" t="s">
        <v>14</v>
      </c>
      <c r="G23792" t="s">
        <v>15</v>
      </c>
      <c r="H23792" t="s">
        <v>524</v>
      </c>
      <c r="I23792" t="s">
        <v>19</v>
      </c>
      <c r="J23792" t="s">
        <v>117</v>
      </c>
      <c r="K23792" s="1">
        <v>45429</v>
      </c>
      <c r="L23792">
        <v>30</v>
      </c>
      <c r="M23792">
        <v>4</v>
      </c>
      <c r="N23792" t="s">
        <v>538</v>
      </c>
      <c r="O23792" t="s">
        <v>537</v>
      </c>
      <c r="P23792" t="s">
        <v>627</v>
      </c>
    </row>
    <row r="23793" spans="1:16" x14ac:dyDescent="0.25">
      <c r="A23793" t="s">
        <v>11</v>
      </c>
      <c r="B23793" t="s">
        <v>12</v>
      </c>
      <c r="C23793" t="s">
        <v>13</v>
      </c>
      <c r="E23793" t="s">
        <v>14</v>
      </c>
      <c r="F23793" t="s">
        <v>14</v>
      </c>
      <c r="G23793" t="s">
        <v>15</v>
      </c>
      <c r="H23793" t="s">
        <v>25</v>
      </c>
      <c r="I23793" t="s">
        <v>21</v>
      </c>
      <c r="J23793" t="s">
        <v>117</v>
      </c>
      <c r="K23793" s="1">
        <v>45408</v>
      </c>
      <c r="L23793">
        <v>30</v>
      </c>
      <c r="M23793">
        <v>1</v>
      </c>
      <c r="N23793" t="s">
        <v>538</v>
      </c>
      <c r="O23793" t="s">
        <v>537</v>
      </c>
      <c r="P23793" t="s">
        <v>627</v>
      </c>
    </row>
    <row r="23794" spans="1:16" x14ac:dyDescent="0.25">
      <c r="A23794" t="s">
        <v>11</v>
      </c>
      <c r="B23794" t="s">
        <v>12</v>
      </c>
      <c r="C23794" t="s">
        <v>13</v>
      </c>
      <c r="E23794" t="s">
        <v>14</v>
      </c>
      <c r="F23794" t="s">
        <v>14</v>
      </c>
      <c r="G23794" t="s">
        <v>15</v>
      </c>
      <c r="H23794" t="s">
        <v>25</v>
      </c>
      <c r="I23794" t="s">
        <v>21</v>
      </c>
      <c r="J23794" t="s">
        <v>117</v>
      </c>
      <c r="K23794" s="1">
        <v>45412</v>
      </c>
      <c r="L23794">
        <v>10.001999999999899</v>
      </c>
      <c r="M23794">
        <v>2</v>
      </c>
      <c r="N23794" t="s">
        <v>538</v>
      </c>
      <c r="O23794" t="s">
        <v>537</v>
      </c>
      <c r="P23794" t="s">
        <v>627</v>
      </c>
    </row>
    <row r="23795" spans="1:16" x14ac:dyDescent="0.25">
      <c r="A23795" t="s">
        <v>11</v>
      </c>
      <c r="B23795" t="s">
        <v>12</v>
      </c>
      <c r="C23795" t="s">
        <v>13</v>
      </c>
      <c r="E23795" t="s">
        <v>14</v>
      </c>
      <c r="F23795" t="s">
        <v>14</v>
      </c>
      <c r="G23795" t="s">
        <v>15</v>
      </c>
      <c r="H23795" t="s">
        <v>25</v>
      </c>
      <c r="I23795" t="s">
        <v>21</v>
      </c>
      <c r="J23795" t="s">
        <v>117</v>
      </c>
      <c r="K23795" s="1">
        <v>45415</v>
      </c>
      <c r="L23795">
        <v>30</v>
      </c>
      <c r="M23795">
        <v>2</v>
      </c>
      <c r="N23795" t="s">
        <v>538</v>
      </c>
      <c r="O23795" t="s">
        <v>537</v>
      </c>
      <c r="P23795" t="s">
        <v>627</v>
      </c>
    </row>
    <row r="23796" spans="1:16" x14ac:dyDescent="0.25">
      <c r="A23796" t="s">
        <v>11</v>
      </c>
      <c r="B23796" t="s">
        <v>12</v>
      </c>
      <c r="C23796" t="s">
        <v>13</v>
      </c>
      <c r="E23796" t="s">
        <v>14</v>
      </c>
      <c r="F23796" t="s">
        <v>14</v>
      </c>
      <c r="G23796" t="s">
        <v>15</v>
      </c>
      <c r="H23796" t="s">
        <v>25</v>
      </c>
      <c r="I23796" t="s">
        <v>21</v>
      </c>
      <c r="J23796" t="s">
        <v>117</v>
      </c>
      <c r="K23796" s="1">
        <v>45418</v>
      </c>
      <c r="L23796">
        <v>10.001999999999899</v>
      </c>
      <c r="M23796">
        <v>3</v>
      </c>
      <c r="N23796" t="s">
        <v>538</v>
      </c>
      <c r="O23796" t="s">
        <v>537</v>
      </c>
      <c r="P23796" t="s">
        <v>627</v>
      </c>
    </row>
    <row r="23797" spans="1:16" x14ac:dyDescent="0.25">
      <c r="A23797" t="s">
        <v>11</v>
      </c>
      <c r="B23797" t="s">
        <v>12</v>
      </c>
      <c r="C23797" t="s">
        <v>13</v>
      </c>
      <c r="E23797" t="s">
        <v>14</v>
      </c>
      <c r="F23797" t="s">
        <v>14</v>
      </c>
      <c r="G23797" t="s">
        <v>15</v>
      </c>
      <c r="H23797" t="s">
        <v>25</v>
      </c>
      <c r="I23797" t="s">
        <v>21</v>
      </c>
      <c r="J23797" t="s">
        <v>117</v>
      </c>
      <c r="K23797" s="1">
        <v>45420</v>
      </c>
      <c r="L23797">
        <v>30</v>
      </c>
      <c r="M23797">
        <v>3</v>
      </c>
      <c r="N23797" t="s">
        <v>538</v>
      </c>
      <c r="O23797" t="s">
        <v>537</v>
      </c>
      <c r="P23797" t="s">
        <v>627</v>
      </c>
    </row>
    <row r="23798" spans="1:16" x14ac:dyDescent="0.25">
      <c r="A23798" t="s">
        <v>11</v>
      </c>
      <c r="B23798" t="s">
        <v>12</v>
      </c>
      <c r="C23798" t="s">
        <v>13</v>
      </c>
      <c r="E23798" t="s">
        <v>14</v>
      </c>
      <c r="F23798" t="s">
        <v>14</v>
      </c>
      <c r="G23798" t="s">
        <v>15</v>
      </c>
      <c r="H23798" t="s">
        <v>25</v>
      </c>
      <c r="I23798" t="s">
        <v>21</v>
      </c>
      <c r="J23798" t="s">
        <v>117</v>
      </c>
      <c r="K23798" s="1">
        <v>45422</v>
      </c>
      <c r="L23798">
        <v>10.001999999999899</v>
      </c>
      <c r="M23798">
        <v>3</v>
      </c>
      <c r="N23798" t="s">
        <v>538</v>
      </c>
      <c r="O23798" t="s">
        <v>537</v>
      </c>
      <c r="P23798" t="s">
        <v>627</v>
      </c>
    </row>
    <row r="23799" spans="1:16" x14ac:dyDescent="0.25">
      <c r="A23799" t="s">
        <v>11</v>
      </c>
      <c r="B23799" t="s">
        <v>12</v>
      </c>
      <c r="C23799" t="s">
        <v>13</v>
      </c>
      <c r="E23799" t="s">
        <v>14</v>
      </c>
      <c r="F23799" t="s">
        <v>14</v>
      </c>
      <c r="G23799" t="s">
        <v>15</v>
      </c>
      <c r="H23799" t="s">
        <v>25</v>
      </c>
      <c r="I23799" t="s">
        <v>21</v>
      </c>
      <c r="J23799" t="s">
        <v>117</v>
      </c>
      <c r="K23799" s="1">
        <v>45425</v>
      </c>
      <c r="L23799">
        <v>30</v>
      </c>
      <c r="M23799">
        <v>4</v>
      </c>
      <c r="N23799" t="s">
        <v>538</v>
      </c>
      <c r="O23799" t="s">
        <v>537</v>
      </c>
      <c r="P23799" t="s">
        <v>627</v>
      </c>
    </row>
    <row r="23800" spans="1:16" x14ac:dyDescent="0.25">
      <c r="A23800" t="s">
        <v>11</v>
      </c>
      <c r="B23800" t="s">
        <v>12</v>
      </c>
      <c r="C23800" t="s">
        <v>13</v>
      </c>
      <c r="E23800" t="s">
        <v>14</v>
      </c>
      <c r="F23800" t="s">
        <v>14</v>
      </c>
      <c r="G23800" t="s">
        <v>15</v>
      </c>
      <c r="H23800" t="s">
        <v>25</v>
      </c>
      <c r="I23800" t="s">
        <v>21</v>
      </c>
      <c r="J23800" t="s">
        <v>117</v>
      </c>
      <c r="K23800" s="1">
        <v>45429</v>
      </c>
      <c r="L23800">
        <v>30</v>
      </c>
      <c r="M23800">
        <v>4</v>
      </c>
      <c r="N23800" t="s">
        <v>538</v>
      </c>
      <c r="O23800" t="s">
        <v>537</v>
      </c>
      <c r="P23800" t="s">
        <v>627</v>
      </c>
    </row>
    <row r="23801" spans="1:16" x14ac:dyDescent="0.25">
      <c r="A23801" t="s">
        <v>11</v>
      </c>
      <c r="B23801" t="s">
        <v>12</v>
      </c>
      <c r="C23801" t="s">
        <v>13</v>
      </c>
      <c r="E23801" t="s">
        <v>14</v>
      </c>
      <c r="F23801" t="s">
        <v>14</v>
      </c>
      <c r="G23801" t="s">
        <v>15</v>
      </c>
      <c r="H23801" t="s">
        <v>25</v>
      </c>
      <c r="I23801" t="s">
        <v>22</v>
      </c>
      <c r="J23801" t="s">
        <v>117</v>
      </c>
      <c r="K23801" s="1">
        <v>45411</v>
      </c>
      <c r="L23801">
        <v>30</v>
      </c>
      <c r="M23801">
        <v>2</v>
      </c>
      <c r="N23801" t="s">
        <v>538</v>
      </c>
      <c r="O23801" t="s">
        <v>537</v>
      </c>
      <c r="P23801" t="s">
        <v>627</v>
      </c>
    </row>
    <row r="23802" spans="1:16" x14ac:dyDescent="0.25">
      <c r="A23802" t="s">
        <v>11</v>
      </c>
      <c r="B23802" t="s">
        <v>12</v>
      </c>
      <c r="C23802" t="s">
        <v>13</v>
      </c>
      <c r="E23802" t="s">
        <v>14</v>
      </c>
      <c r="F23802" t="s">
        <v>14</v>
      </c>
      <c r="G23802" t="s">
        <v>15</v>
      </c>
      <c r="H23802" t="s">
        <v>25</v>
      </c>
      <c r="I23802" t="s">
        <v>22</v>
      </c>
      <c r="J23802" t="s">
        <v>117</v>
      </c>
      <c r="K23802" s="1">
        <v>45412</v>
      </c>
      <c r="L23802">
        <v>30</v>
      </c>
      <c r="M23802">
        <v>2</v>
      </c>
      <c r="N23802" t="s">
        <v>538</v>
      </c>
      <c r="O23802" t="s">
        <v>537</v>
      </c>
      <c r="P23802" t="s">
        <v>627</v>
      </c>
    </row>
    <row r="23803" spans="1:16" x14ac:dyDescent="0.25">
      <c r="A23803" t="s">
        <v>11</v>
      </c>
      <c r="B23803" t="s">
        <v>12</v>
      </c>
      <c r="C23803" t="s">
        <v>13</v>
      </c>
      <c r="E23803" t="s">
        <v>14</v>
      </c>
      <c r="F23803" t="s">
        <v>14</v>
      </c>
      <c r="G23803" t="s">
        <v>15</v>
      </c>
      <c r="H23803" t="s">
        <v>25</v>
      </c>
      <c r="I23803" t="s">
        <v>22</v>
      </c>
      <c r="J23803" t="s">
        <v>117</v>
      </c>
      <c r="K23803" s="1">
        <v>45415</v>
      </c>
      <c r="L23803">
        <v>30</v>
      </c>
      <c r="M23803">
        <v>2</v>
      </c>
      <c r="N23803" t="s">
        <v>538</v>
      </c>
      <c r="O23803" t="s">
        <v>537</v>
      </c>
      <c r="P23803" t="s">
        <v>627</v>
      </c>
    </row>
    <row r="23804" spans="1:16" x14ac:dyDescent="0.25">
      <c r="A23804" t="s">
        <v>11</v>
      </c>
      <c r="B23804" t="s">
        <v>12</v>
      </c>
      <c r="C23804" t="s">
        <v>13</v>
      </c>
      <c r="E23804" t="s">
        <v>14</v>
      </c>
      <c r="F23804" t="s">
        <v>14</v>
      </c>
      <c r="G23804" t="s">
        <v>15</v>
      </c>
      <c r="H23804" t="s">
        <v>25</v>
      </c>
      <c r="I23804" t="s">
        <v>22</v>
      </c>
      <c r="J23804" t="s">
        <v>117</v>
      </c>
      <c r="K23804" s="1">
        <v>45420</v>
      </c>
      <c r="L23804">
        <v>30</v>
      </c>
      <c r="M23804">
        <v>3</v>
      </c>
      <c r="N23804" t="s">
        <v>538</v>
      </c>
      <c r="O23804" t="s">
        <v>537</v>
      </c>
      <c r="P23804" t="s">
        <v>627</v>
      </c>
    </row>
    <row r="23805" spans="1:16" x14ac:dyDescent="0.25">
      <c r="A23805" t="s">
        <v>11</v>
      </c>
      <c r="B23805" t="s">
        <v>12</v>
      </c>
      <c r="C23805" t="s">
        <v>13</v>
      </c>
      <c r="E23805" t="s">
        <v>14</v>
      </c>
      <c r="F23805" t="s">
        <v>14</v>
      </c>
      <c r="G23805" t="s">
        <v>15</v>
      </c>
      <c r="H23805" t="s">
        <v>25</v>
      </c>
      <c r="I23805" t="s">
        <v>22</v>
      </c>
      <c r="J23805" t="s">
        <v>117</v>
      </c>
      <c r="K23805" s="1">
        <v>45422</v>
      </c>
      <c r="L23805">
        <v>10.001999999999899</v>
      </c>
      <c r="M23805">
        <v>3</v>
      </c>
      <c r="N23805" t="s">
        <v>538</v>
      </c>
      <c r="O23805" t="s">
        <v>537</v>
      </c>
      <c r="P23805" t="s">
        <v>627</v>
      </c>
    </row>
    <row r="23806" spans="1:16" x14ac:dyDescent="0.25">
      <c r="A23806" t="s">
        <v>11</v>
      </c>
      <c r="B23806" t="s">
        <v>12</v>
      </c>
      <c r="C23806" t="s">
        <v>13</v>
      </c>
      <c r="E23806" t="s">
        <v>14</v>
      </c>
      <c r="F23806" t="s">
        <v>14</v>
      </c>
      <c r="G23806" t="s">
        <v>15</v>
      </c>
      <c r="H23806" t="s">
        <v>25</v>
      </c>
      <c r="I23806" t="s">
        <v>22</v>
      </c>
      <c r="J23806" t="s">
        <v>117</v>
      </c>
      <c r="K23806" s="1">
        <v>45425</v>
      </c>
      <c r="L23806">
        <v>30</v>
      </c>
      <c r="M23806">
        <v>4</v>
      </c>
      <c r="N23806" t="s">
        <v>538</v>
      </c>
      <c r="O23806" t="s">
        <v>537</v>
      </c>
      <c r="P23806" t="s">
        <v>627</v>
      </c>
    </row>
    <row r="23807" spans="1:16" x14ac:dyDescent="0.25">
      <c r="A23807" t="s">
        <v>11</v>
      </c>
      <c r="B23807" t="s">
        <v>12</v>
      </c>
      <c r="C23807" t="s">
        <v>13</v>
      </c>
      <c r="E23807" t="s">
        <v>14</v>
      </c>
      <c r="F23807" t="s">
        <v>14</v>
      </c>
      <c r="G23807" t="s">
        <v>15</v>
      </c>
      <c r="H23807" t="s">
        <v>25</v>
      </c>
      <c r="I23807" t="s">
        <v>22</v>
      </c>
      <c r="J23807" t="s">
        <v>117</v>
      </c>
      <c r="K23807" s="1">
        <v>45426</v>
      </c>
      <c r="L23807">
        <v>10.001999999999899</v>
      </c>
      <c r="M23807">
        <v>4</v>
      </c>
      <c r="N23807" t="s">
        <v>538</v>
      </c>
      <c r="O23807" t="s">
        <v>537</v>
      </c>
      <c r="P23807" t="s">
        <v>627</v>
      </c>
    </row>
    <row r="23808" spans="1:16" x14ac:dyDescent="0.25">
      <c r="A23808" t="s">
        <v>11</v>
      </c>
      <c r="B23808" t="s">
        <v>12</v>
      </c>
      <c r="C23808" t="s">
        <v>13</v>
      </c>
      <c r="E23808" t="s">
        <v>14</v>
      </c>
      <c r="F23808" t="s">
        <v>14</v>
      </c>
      <c r="G23808" t="s">
        <v>15</v>
      </c>
      <c r="H23808" t="s">
        <v>25</v>
      </c>
      <c r="I23808" t="s">
        <v>22</v>
      </c>
      <c r="J23808" t="s">
        <v>117</v>
      </c>
      <c r="K23808" s="1">
        <v>45427</v>
      </c>
      <c r="L23808">
        <v>10.001999999999899</v>
      </c>
      <c r="M23808">
        <v>4</v>
      </c>
      <c r="N23808" t="s">
        <v>538</v>
      </c>
      <c r="O23808" t="s">
        <v>537</v>
      </c>
      <c r="P23808" t="s">
        <v>627</v>
      </c>
    </row>
    <row r="23809" spans="1:16" x14ac:dyDescent="0.25">
      <c r="A23809" t="s">
        <v>11</v>
      </c>
      <c r="B23809" t="s">
        <v>12</v>
      </c>
      <c r="C23809" t="s">
        <v>13</v>
      </c>
      <c r="E23809" t="s">
        <v>14</v>
      </c>
      <c r="F23809" t="s">
        <v>14</v>
      </c>
      <c r="G23809" t="s">
        <v>15</v>
      </c>
      <c r="H23809" t="s">
        <v>25</v>
      </c>
      <c r="I23809" t="s">
        <v>22</v>
      </c>
      <c r="J23809" t="s">
        <v>117</v>
      </c>
      <c r="K23809" s="1">
        <v>45429</v>
      </c>
      <c r="L23809">
        <v>30</v>
      </c>
      <c r="M23809">
        <v>4</v>
      </c>
      <c r="N23809" t="s">
        <v>538</v>
      </c>
      <c r="O23809" t="s">
        <v>537</v>
      </c>
      <c r="P23809" t="s">
        <v>627</v>
      </c>
    </row>
    <row r="23810" spans="1:16" x14ac:dyDescent="0.25">
      <c r="A23810" t="s">
        <v>11</v>
      </c>
      <c r="B23810" t="s">
        <v>12</v>
      </c>
      <c r="C23810" t="s">
        <v>13</v>
      </c>
      <c r="E23810" t="s">
        <v>14</v>
      </c>
      <c r="F23810" t="s">
        <v>14</v>
      </c>
      <c r="G23810" t="s">
        <v>15</v>
      </c>
      <c r="H23810" t="s">
        <v>25</v>
      </c>
      <c r="I23810" t="s">
        <v>23</v>
      </c>
      <c r="J23810" t="s">
        <v>117</v>
      </c>
      <c r="K23810" s="1">
        <v>45404</v>
      </c>
      <c r="L23810">
        <v>10.001999999999899</v>
      </c>
      <c r="M23810">
        <v>1</v>
      </c>
      <c r="N23810" t="s">
        <v>538</v>
      </c>
      <c r="O23810" t="s">
        <v>537</v>
      </c>
      <c r="P23810" t="s">
        <v>627</v>
      </c>
    </row>
    <row r="23811" spans="1:16" x14ac:dyDescent="0.25">
      <c r="A23811" t="s">
        <v>11</v>
      </c>
      <c r="B23811" t="s">
        <v>12</v>
      </c>
      <c r="C23811" t="s">
        <v>13</v>
      </c>
      <c r="E23811" t="s">
        <v>14</v>
      </c>
      <c r="F23811" t="s">
        <v>14</v>
      </c>
      <c r="G23811" t="s">
        <v>15</v>
      </c>
      <c r="H23811" t="s">
        <v>25</v>
      </c>
      <c r="I23811" t="s">
        <v>23</v>
      </c>
      <c r="J23811" t="s">
        <v>117</v>
      </c>
      <c r="K23811" s="1">
        <v>45405</v>
      </c>
      <c r="L23811">
        <v>10.001999999999899</v>
      </c>
      <c r="M23811">
        <v>1</v>
      </c>
      <c r="N23811" t="s">
        <v>538</v>
      </c>
      <c r="O23811" t="s">
        <v>537</v>
      </c>
      <c r="P23811" t="s">
        <v>627</v>
      </c>
    </row>
    <row r="23812" spans="1:16" x14ac:dyDescent="0.25">
      <c r="A23812" t="s">
        <v>11</v>
      </c>
      <c r="B23812" t="s">
        <v>12</v>
      </c>
      <c r="C23812" t="s">
        <v>13</v>
      </c>
      <c r="E23812" t="s">
        <v>14</v>
      </c>
      <c r="F23812" t="s">
        <v>14</v>
      </c>
      <c r="G23812" t="s">
        <v>15</v>
      </c>
      <c r="H23812" t="s">
        <v>25</v>
      </c>
      <c r="I23812" t="s">
        <v>23</v>
      </c>
      <c r="J23812" t="s">
        <v>117</v>
      </c>
      <c r="K23812" s="1">
        <v>45406</v>
      </c>
      <c r="L23812">
        <v>10.001999999999899</v>
      </c>
      <c r="M23812">
        <v>1</v>
      </c>
      <c r="N23812" t="s">
        <v>538</v>
      </c>
      <c r="O23812" t="s">
        <v>537</v>
      </c>
      <c r="P23812" t="s">
        <v>627</v>
      </c>
    </row>
    <row r="23813" spans="1:16" x14ac:dyDescent="0.25">
      <c r="A23813" t="s">
        <v>11</v>
      </c>
      <c r="B23813" t="s">
        <v>12</v>
      </c>
      <c r="C23813" t="s">
        <v>13</v>
      </c>
      <c r="E23813" t="s">
        <v>14</v>
      </c>
      <c r="F23813" t="s">
        <v>14</v>
      </c>
      <c r="G23813" t="s">
        <v>15</v>
      </c>
      <c r="H23813" t="s">
        <v>25</v>
      </c>
      <c r="I23813" t="s">
        <v>23</v>
      </c>
      <c r="J23813" t="s">
        <v>117</v>
      </c>
      <c r="K23813" s="1">
        <v>45408</v>
      </c>
      <c r="L23813">
        <v>30</v>
      </c>
      <c r="M23813">
        <v>1</v>
      </c>
      <c r="N23813" t="s">
        <v>538</v>
      </c>
      <c r="O23813" t="s">
        <v>537</v>
      </c>
      <c r="P23813" t="s">
        <v>627</v>
      </c>
    </row>
    <row r="23814" spans="1:16" x14ac:dyDescent="0.25">
      <c r="A23814" t="s">
        <v>11</v>
      </c>
      <c r="B23814" t="s">
        <v>12</v>
      </c>
      <c r="C23814" t="s">
        <v>13</v>
      </c>
      <c r="E23814" t="s">
        <v>14</v>
      </c>
      <c r="F23814" t="s">
        <v>14</v>
      </c>
      <c r="G23814" t="s">
        <v>15</v>
      </c>
      <c r="H23814" t="s">
        <v>25</v>
      </c>
      <c r="I23814" t="s">
        <v>23</v>
      </c>
      <c r="J23814" t="s">
        <v>117</v>
      </c>
      <c r="K23814" s="1">
        <v>45411</v>
      </c>
      <c r="L23814">
        <v>30</v>
      </c>
      <c r="M23814">
        <v>2</v>
      </c>
      <c r="N23814" t="s">
        <v>538</v>
      </c>
      <c r="O23814" t="s">
        <v>537</v>
      </c>
      <c r="P23814" t="s">
        <v>627</v>
      </c>
    </row>
    <row r="23815" spans="1:16" x14ac:dyDescent="0.25">
      <c r="A23815" t="s">
        <v>11</v>
      </c>
      <c r="B23815" t="s">
        <v>12</v>
      </c>
      <c r="C23815" t="s">
        <v>13</v>
      </c>
      <c r="E23815" t="s">
        <v>14</v>
      </c>
      <c r="F23815" t="s">
        <v>14</v>
      </c>
      <c r="G23815" t="s">
        <v>15</v>
      </c>
      <c r="H23815" t="s">
        <v>25</v>
      </c>
      <c r="I23815" t="s">
        <v>23</v>
      </c>
      <c r="J23815" t="s">
        <v>117</v>
      </c>
      <c r="K23815" s="1">
        <v>45412</v>
      </c>
      <c r="L23815">
        <v>10.001999999999899</v>
      </c>
      <c r="M23815">
        <v>2</v>
      </c>
      <c r="N23815" t="s">
        <v>538</v>
      </c>
      <c r="O23815" t="s">
        <v>537</v>
      </c>
      <c r="P23815" t="s">
        <v>627</v>
      </c>
    </row>
    <row r="23816" spans="1:16" x14ac:dyDescent="0.25">
      <c r="A23816" t="s">
        <v>11</v>
      </c>
      <c r="B23816" t="s">
        <v>12</v>
      </c>
      <c r="C23816" t="s">
        <v>13</v>
      </c>
      <c r="E23816" t="s">
        <v>14</v>
      </c>
      <c r="F23816" t="s">
        <v>14</v>
      </c>
      <c r="G23816" t="s">
        <v>15</v>
      </c>
      <c r="H23816" t="s">
        <v>25</v>
      </c>
      <c r="I23816" t="s">
        <v>23</v>
      </c>
      <c r="J23816" t="s">
        <v>117</v>
      </c>
      <c r="K23816" s="1">
        <v>45413</v>
      </c>
      <c r="L23816">
        <v>10.001999999999899</v>
      </c>
      <c r="M23816">
        <v>2</v>
      </c>
      <c r="N23816" t="s">
        <v>538</v>
      </c>
      <c r="O23816" t="s">
        <v>537</v>
      </c>
      <c r="P23816" t="s">
        <v>627</v>
      </c>
    </row>
    <row r="23817" spans="1:16" x14ac:dyDescent="0.25">
      <c r="A23817" t="s">
        <v>11</v>
      </c>
      <c r="B23817" t="s">
        <v>12</v>
      </c>
      <c r="C23817" t="s">
        <v>13</v>
      </c>
      <c r="E23817" t="s">
        <v>14</v>
      </c>
      <c r="F23817" t="s">
        <v>14</v>
      </c>
      <c r="G23817" t="s">
        <v>15</v>
      </c>
      <c r="H23817" t="s">
        <v>25</v>
      </c>
      <c r="I23817" t="s">
        <v>23</v>
      </c>
      <c r="J23817" t="s">
        <v>117</v>
      </c>
      <c r="K23817" s="1">
        <v>45414</v>
      </c>
      <c r="L23817">
        <v>10.001999999999899</v>
      </c>
      <c r="M23817">
        <v>2</v>
      </c>
      <c r="N23817" t="s">
        <v>538</v>
      </c>
      <c r="O23817" t="s">
        <v>537</v>
      </c>
      <c r="P23817" t="s">
        <v>627</v>
      </c>
    </row>
    <row r="23818" spans="1:16" x14ac:dyDescent="0.25">
      <c r="A23818" t="s">
        <v>11</v>
      </c>
      <c r="B23818" t="s">
        <v>12</v>
      </c>
      <c r="C23818" t="s">
        <v>13</v>
      </c>
      <c r="E23818" t="s">
        <v>14</v>
      </c>
      <c r="F23818" t="s">
        <v>14</v>
      </c>
      <c r="G23818" t="s">
        <v>15</v>
      </c>
      <c r="H23818" t="s">
        <v>25</v>
      </c>
      <c r="I23818" t="s">
        <v>23</v>
      </c>
      <c r="J23818" t="s">
        <v>117</v>
      </c>
      <c r="K23818" s="1">
        <v>45418</v>
      </c>
      <c r="L23818">
        <v>30</v>
      </c>
      <c r="M23818">
        <v>3</v>
      </c>
      <c r="N23818" t="s">
        <v>538</v>
      </c>
      <c r="O23818" t="s">
        <v>537</v>
      </c>
      <c r="P23818" t="s">
        <v>627</v>
      </c>
    </row>
    <row r="23819" spans="1:16" x14ac:dyDescent="0.25">
      <c r="A23819" t="s">
        <v>11</v>
      </c>
      <c r="B23819" t="s">
        <v>12</v>
      </c>
      <c r="C23819" t="s">
        <v>13</v>
      </c>
      <c r="E23819" t="s">
        <v>14</v>
      </c>
      <c r="F23819" t="s">
        <v>14</v>
      </c>
      <c r="G23819" t="s">
        <v>15</v>
      </c>
      <c r="H23819" t="s">
        <v>25</v>
      </c>
      <c r="I23819" t="s">
        <v>23</v>
      </c>
      <c r="J23819" t="s">
        <v>117</v>
      </c>
      <c r="K23819" s="1">
        <v>45420</v>
      </c>
      <c r="L23819">
        <v>10.001999999999899</v>
      </c>
      <c r="M23819">
        <v>3</v>
      </c>
      <c r="N23819" t="s">
        <v>538</v>
      </c>
      <c r="O23819" t="s">
        <v>537</v>
      </c>
      <c r="P23819" t="s">
        <v>627</v>
      </c>
    </row>
    <row r="23820" spans="1:16" x14ac:dyDescent="0.25">
      <c r="A23820" t="s">
        <v>11</v>
      </c>
      <c r="B23820" t="s">
        <v>12</v>
      </c>
      <c r="C23820" t="s">
        <v>13</v>
      </c>
      <c r="E23820" t="s">
        <v>14</v>
      </c>
      <c r="F23820" t="s">
        <v>14</v>
      </c>
      <c r="G23820" t="s">
        <v>15</v>
      </c>
      <c r="H23820" t="s">
        <v>25</v>
      </c>
      <c r="I23820" t="s">
        <v>23</v>
      </c>
      <c r="J23820" t="s">
        <v>117</v>
      </c>
      <c r="K23820" s="1">
        <v>45421</v>
      </c>
      <c r="L23820">
        <v>30</v>
      </c>
      <c r="M23820">
        <v>3</v>
      </c>
      <c r="N23820" t="s">
        <v>538</v>
      </c>
      <c r="O23820" t="s">
        <v>537</v>
      </c>
      <c r="P23820" t="s">
        <v>627</v>
      </c>
    </row>
    <row r="23821" spans="1:16" x14ac:dyDescent="0.25">
      <c r="A23821" t="s">
        <v>11</v>
      </c>
      <c r="B23821" t="s">
        <v>12</v>
      </c>
      <c r="C23821" t="s">
        <v>13</v>
      </c>
      <c r="E23821" t="s">
        <v>14</v>
      </c>
      <c r="F23821" t="s">
        <v>14</v>
      </c>
      <c r="G23821" t="s">
        <v>15</v>
      </c>
      <c r="H23821" t="s">
        <v>25</v>
      </c>
      <c r="I23821" t="s">
        <v>23</v>
      </c>
      <c r="J23821" t="s">
        <v>117</v>
      </c>
      <c r="K23821" s="1">
        <v>45422</v>
      </c>
      <c r="L23821">
        <v>10.001999999999899</v>
      </c>
      <c r="M23821">
        <v>3</v>
      </c>
      <c r="N23821" t="s">
        <v>538</v>
      </c>
      <c r="O23821" t="s">
        <v>537</v>
      </c>
      <c r="P23821" t="s">
        <v>627</v>
      </c>
    </row>
    <row r="23822" spans="1:16" x14ac:dyDescent="0.25">
      <c r="A23822" t="s">
        <v>11</v>
      </c>
      <c r="B23822" t="s">
        <v>12</v>
      </c>
      <c r="C23822" t="s">
        <v>13</v>
      </c>
      <c r="E23822" t="s">
        <v>14</v>
      </c>
      <c r="F23822" t="s">
        <v>14</v>
      </c>
      <c r="G23822" t="s">
        <v>15</v>
      </c>
      <c r="H23822" t="s">
        <v>25</v>
      </c>
      <c r="I23822" t="s">
        <v>23</v>
      </c>
      <c r="J23822" t="s">
        <v>117</v>
      </c>
      <c r="K23822" s="1">
        <v>45425</v>
      </c>
      <c r="L23822">
        <v>10.001999999999899</v>
      </c>
      <c r="M23822">
        <v>4</v>
      </c>
      <c r="N23822" t="s">
        <v>538</v>
      </c>
      <c r="O23822" t="s">
        <v>537</v>
      </c>
      <c r="P23822" t="s">
        <v>627</v>
      </c>
    </row>
    <row r="23823" spans="1:16" x14ac:dyDescent="0.25">
      <c r="A23823" t="s">
        <v>11</v>
      </c>
      <c r="B23823" t="s">
        <v>12</v>
      </c>
      <c r="C23823" t="s">
        <v>13</v>
      </c>
      <c r="E23823" t="s">
        <v>14</v>
      </c>
      <c r="F23823" t="s">
        <v>14</v>
      </c>
      <c r="G23823" t="s">
        <v>15</v>
      </c>
      <c r="H23823" t="s">
        <v>25</v>
      </c>
      <c r="I23823" t="s">
        <v>23</v>
      </c>
      <c r="J23823" t="s">
        <v>117</v>
      </c>
      <c r="K23823" s="1">
        <v>45426</v>
      </c>
      <c r="L23823">
        <v>30</v>
      </c>
      <c r="M23823">
        <v>4</v>
      </c>
      <c r="N23823" t="s">
        <v>538</v>
      </c>
      <c r="O23823" t="s">
        <v>537</v>
      </c>
      <c r="P23823" t="s">
        <v>627</v>
      </c>
    </row>
    <row r="23824" spans="1:16" x14ac:dyDescent="0.25">
      <c r="A23824" t="s">
        <v>11</v>
      </c>
      <c r="B23824" t="s">
        <v>12</v>
      </c>
      <c r="C23824" t="s">
        <v>13</v>
      </c>
      <c r="E23824" t="s">
        <v>14</v>
      </c>
      <c r="F23824" t="s">
        <v>14</v>
      </c>
      <c r="G23824" t="s">
        <v>15</v>
      </c>
      <c r="H23824" t="s">
        <v>25</v>
      </c>
      <c r="I23824" t="s">
        <v>23</v>
      </c>
      <c r="J23824" t="s">
        <v>117</v>
      </c>
      <c r="K23824" s="1">
        <v>45429</v>
      </c>
      <c r="L23824">
        <v>30</v>
      </c>
      <c r="M23824">
        <v>4</v>
      </c>
      <c r="N23824" t="s">
        <v>538</v>
      </c>
      <c r="O23824" t="s">
        <v>537</v>
      </c>
      <c r="P23824" t="s">
        <v>627</v>
      </c>
    </row>
    <row r="23825" spans="1:16" x14ac:dyDescent="0.25">
      <c r="A23825" t="s">
        <v>11</v>
      </c>
      <c r="B23825" t="s">
        <v>12</v>
      </c>
      <c r="C23825" t="s">
        <v>13</v>
      </c>
      <c r="E23825" t="s">
        <v>14</v>
      </c>
      <c r="F23825" t="s">
        <v>14</v>
      </c>
      <c r="G23825" t="s">
        <v>15</v>
      </c>
      <c r="H23825" t="s">
        <v>25</v>
      </c>
      <c r="I23825" t="s">
        <v>24</v>
      </c>
      <c r="J23825" t="s">
        <v>117</v>
      </c>
      <c r="K23825" s="1">
        <v>45404</v>
      </c>
      <c r="L23825">
        <v>10.001999999999899</v>
      </c>
      <c r="M23825">
        <v>1</v>
      </c>
      <c r="N23825" t="s">
        <v>538</v>
      </c>
      <c r="O23825" t="s">
        <v>537</v>
      </c>
      <c r="P23825" t="s">
        <v>627</v>
      </c>
    </row>
    <row r="23826" spans="1:16" x14ac:dyDescent="0.25">
      <c r="A23826" t="s">
        <v>11</v>
      </c>
      <c r="B23826" t="s">
        <v>12</v>
      </c>
      <c r="C23826" t="s">
        <v>13</v>
      </c>
      <c r="E23826" t="s">
        <v>14</v>
      </c>
      <c r="F23826" t="s">
        <v>14</v>
      </c>
      <c r="G23826" t="s">
        <v>15</v>
      </c>
      <c r="H23826" t="s">
        <v>25</v>
      </c>
      <c r="I23826" t="s">
        <v>24</v>
      </c>
      <c r="J23826" t="s">
        <v>117</v>
      </c>
      <c r="K23826" s="1">
        <v>45407</v>
      </c>
      <c r="L23826">
        <v>10.001999999999899</v>
      </c>
      <c r="M23826">
        <v>1</v>
      </c>
      <c r="N23826" t="s">
        <v>538</v>
      </c>
      <c r="O23826" t="s">
        <v>537</v>
      </c>
      <c r="P23826" t="s">
        <v>627</v>
      </c>
    </row>
    <row r="23827" spans="1:16" x14ac:dyDescent="0.25">
      <c r="A23827" t="s">
        <v>11</v>
      </c>
      <c r="B23827" t="s">
        <v>12</v>
      </c>
      <c r="C23827" t="s">
        <v>13</v>
      </c>
      <c r="E23827" t="s">
        <v>14</v>
      </c>
      <c r="F23827" t="s">
        <v>14</v>
      </c>
      <c r="G23827" t="s">
        <v>15</v>
      </c>
      <c r="H23827" t="s">
        <v>25</v>
      </c>
      <c r="I23827" t="s">
        <v>24</v>
      </c>
      <c r="J23827" t="s">
        <v>117</v>
      </c>
      <c r="K23827" s="1">
        <v>45408</v>
      </c>
      <c r="L23827">
        <v>10.001999999999899</v>
      </c>
      <c r="M23827">
        <v>1</v>
      </c>
      <c r="N23827" t="s">
        <v>538</v>
      </c>
      <c r="O23827" t="s">
        <v>537</v>
      </c>
      <c r="P23827" t="s">
        <v>627</v>
      </c>
    </row>
    <row r="23828" spans="1:16" x14ac:dyDescent="0.25">
      <c r="A23828" t="s">
        <v>11</v>
      </c>
      <c r="B23828" t="s">
        <v>12</v>
      </c>
      <c r="C23828" t="s">
        <v>13</v>
      </c>
      <c r="E23828" t="s">
        <v>14</v>
      </c>
      <c r="F23828" t="s">
        <v>14</v>
      </c>
      <c r="G23828" t="s">
        <v>15</v>
      </c>
      <c r="H23828" t="s">
        <v>25</v>
      </c>
      <c r="I23828" t="s">
        <v>24</v>
      </c>
      <c r="J23828" t="s">
        <v>117</v>
      </c>
      <c r="K23828" s="1">
        <v>45413</v>
      </c>
      <c r="L23828">
        <v>10.001999999999899</v>
      </c>
      <c r="M23828">
        <v>2</v>
      </c>
      <c r="N23828" t="s">
        <v>538</v>
      </c>
      <c r="O23828" t="s">
        <v>537</v>
      </c>
      <c r="P23828" t="s">
        <v>627</v>
      </c>
    </row>
    <row r="23829" spans="1:16" x14ac:dyDescent="0.25">
      <c r="A23829" t="s">
        <v>11</v>
      </c>
      <c r="B23829" t="s">
        <v>12</v>
      </c>
      <c r="C23829" t="s">
        <v>13</v>
      </c>
      <c r="E23829" t="s">
        <v>14</v>
      </c>
      <c r="F23829" t="s">
        <v>14</v>
      </c>
      <c r="G23829" t="s">
        <v>15</v>
      </c>
      <c r="H23829" t="s">
        <v>25</v>
      </c>
      <c r="I23829" t="s">
        <v>24</v>
      </c>
      <c r="J23829" t="s">
        <v>117</v>
      </c>
      <c r="K23829" s="1">
        <v>45414</v>
      </c>
      <c r="L23829">
        <v>10.001999999999899</v>
      </c>
      <c r="M23829">
        <v>2</v>
      </c>
      <c r="N23829" t="s">
        <v>538</v>
      </c>
      <c r="O23829" t="s">
        <v>537</v>
      </c>
      <c r="P23829" t="s">
        <v>627</v>
      </c>
    </row>
    <row r="23830" spans="1:16" x14ac:dyDescent="0.25">
      <c r="A23830" t="s">
        <v>11</v>
      </c>
      <c r="B23830" t="s">
        <v>12</v>
      </c>
      <c r="C23830" t="s">
        <v>13</v>
      </c>
      <c r="E23830" t="s">
        <v>14</v>
      </c>
      <c r="F23830" t="s">
        <v>14</v>
      </c>
      <c r="G23830" t="s">
        <v>15</v>
      </c>
      <c r="H23830" t="s">
        <v>25</v>
      </c>
      <c r="I23830" t="s">
        <v>24</v>
      </c>
      <c r="J23830" t="s">
        <v>117</v>
      </c>
      <c r="K23830" s="1">
        <v>45419</v>
      </c>
      <c r="L23830">
        <v>30</v>
      </c>
      <c r="M23830">
        <v>3</v>
      </c>
      <c r="N23830" t="s">
        <v>538</v>
      </c>
      <c r="O23830" t="s">
        <v>537</v>
      </c>
      <c r="P23830" t="s">
        <v>627</v>
      </c>
    </row>
    <row r="23831" spans="1:16" x14ac:dyDescent="0.25">
      <c r="A23831" t="s">
        <v>11</v>
      </c>
      <c r="B23831" t="s">
        <v>12</v>
      </c>
      <c r="C23831" t="s">
        <v>13</v>
      </c>
      <c r="E23831" t="s">
        <v>14</v>
      </c>
      <c r="F23831" t="s">
        <v>14</v>
      </c>
      <c r="G23831" t="s">
        <v>15</v>
      </c>
      <c r="H23831" t="s">
        <v>25</v>
      </c>
      <c r="I23831" t="s">
        <v>24</v>
      </c>
      <c r="J23831" t="s">
        <v>117</v>
      </c>
      <c r="K23831" s="1">
        <v>45421</v>
      </c>
      <c r="L23831">
        <v>30</v>
      </c>
      <c r="M23831">
        <v>3</v>
      </c>
      <c r="N23831" t="s">
        <v>538</v>
      </c>
      <c r="O23831" t="s">
        <v>537</v>
      </c>
      <c r="P23831" t="s">
        <v>627</v>
      </c>
    </row>
    <row r="23832" spans="1:16" x14ac:dyDescent="0.25">
      <c r="A23832" t="s">
        <v>11</v>
      </c>
      <c r="B23832" t="s">
        <v>12</v>
      </c>
      <c r="C23832" t="s">
        <v>13</v>
      </c>
      <c r="E23832" t="s">
        <v>14</v>
      </c>
      <c r="F23832" t="s">
        <v>14</v>
      </c>
      <c r="G23832" t="s">
        <v>15</v>
      </c>
      <c r="H23832" t="s">
        <v>25</v>
      </c>
      <c r="I23832" t="s">
        <v>24</v>
      </c>
      <c r="J23832" t="s">
        <v>117</v>
      </c>
      <c r="K23832" s="1">
        <v>45422</v>
      </c>
      <c r="L23832">
        <v>30</v>
      </c>
      <c r="M23832">
        <v>3</v>
      </c>
      <c r="N23832" t="s">
        <v>538</v>
      </c>
      <c r="O23832" t="s">
        <v>537</v>
      </c>
      <c r="P23832" t="s">
        <v>627</v>
      </c>
    </row>
    <row r="23833" spans="1:16" x14ac:dyDescent="0.25">
      <c r="A23833" t="s">
        <v>11</v>
      </c>
      <c r="B23833" t="s">
        <v>12</v>
      </c>
      <c r="C23833" t="s">
        <v>13</v>
      </c>
      <c r="E23833" t="s">
        <v>14</v>
      </c>
      <c r="F23833" t="s">
        <v>14</v>
      </c>
      <c r="G23833" t="s">
        <v>15</v>
      </c>
      <c r="H23833" t="s">
        <v>25</v>
      </c>
      <c r="I23833" t="s">
        <v>24</v>
      </c>
      <c r="J23833" t="s">
        <v>117</v>
      </c>
      <c r="K23833" s="1">
        <v>45425</v>
      </c>
      <c r="L23833">
        <v>10.001999999999899</v>
      </c>
      <c r="M23833">
        <v>4</v>
      </c>
      <c r="N23833" t="s">
        <v>538</v>
      </c>
      <c r="O23833" t="s">
        <v>537</v>
      </c>
      <c r="P23833" t="s">
        <v>627</v>
      </c>
    </row>
    <row r="23834" spans="1:16" x14ac:dyDescent="0.25">
      <c r="A23834" t="s">
        <v>11</v>
      </c>
      <c r="B23834" t="s">
        <v>12</v>
      </c>
      <c r="C23834" t="s">
        <v>13</v>
      </c>
      <c r="E23834" t="s">
        <v>14</v>
      </c>
      <c r="F23834" t="s">
        <v>14</v>
      </c>
      <c r="G23834" t="s">
        <v>15</v>
      </c>
      <c r="H23834" t="s">
        <v>25</v>
      </c>
      <c r="I23834" t="s">
        <v>24</v>
      </c>
      <c r="J23834" t="s">
        <v>117</v>
      </c>
      <c r="K23834" s="1">
        <v>45426</v>
      </c>
      <c r="L23834">
        <v>10.001999999999899</v>
      </c>
      <c r="M23834">
        <v>4</v>
      </c>
      <c r="N23834" t="s">
        <v>538</v>
      </c>
      <c r="O23834" t="s">
        <v>537</v>
      </c>
      <c r="P23834" t="s">
        <v>627</v>
      </c>
    </row>
    <row r="23835" spans="1:16" x14ac:dyDescent="0.25">
      <c r="A23835" t="s">
        <v>11</v>
      </c>
      <c r="B23835" t="s">
        <v>12</v>
      </c>
      <c r="C23835" t="s">
        <v>13</v>
      </c>
      <c r="E23835" t="s">
        <v>14</v>
      </c>
      <c r="F23835" t="s">
        <v>14</v>
      </c>
      <c r="G23835" t="s">
        <v>15</v>
      </c>
      <c r="H23835" t="s">
        <v>25</v>
      </c>
      <c r="I23835" t="s">
        <v>24</v>
      </c>
      <c r="J23835" t="s">
        <v>117</v>
      </c>
      <c r="K23835" s="1">
        <v>45429</v>
      </c>
      <c r="L23835">
        <v>10.001999999999899</v>
      </c>
      <c r="M23835">
        <v>4</v>
      </c>
      <c r="N23835" t="s">
        <v>538</v>
      </c>
      <c r="O23835" t="s">
        <v>537</v>
      </c>
      <c r="P23835" t="s">
        <v>627</v>
      </c>
    </row>
    <row r="23836" spans="1:16" x14ac:dyDescent="0.25">
      <c r="A23836" t="s">
        <v>11</v>
      </c>
      <c r="B23836" t="s">
        <v>12</v>
      </c>
      <c r="C23836" t="s">
        <v>13</v>
      </c>
      <c r="E23836" t="s">
        <v>14</v>
      </c>
      <c r="F23836" t="s">
        <v>14</v>
      </c>
      <c r="G23836" t="s">
        <v>15</v>
      </c>
      <c r="H23836" t="s">
        <v>25</v>
      </c>
      <c r="I23836" t="s">
        <v>26</v>
      </c>
      <c r="J23836" t="s">
        <v>118</v>
      </c>
      <c r="K23836" s="1">
        <v>45404</v>
      </c>
      <c r="L23836">
        <v>30</v>
      </c>
      <c r="M23836">
        <v>1</v>
      </c>
      <c r="N23836" t="s">
        <v>538</v>
      </c>
      <c r="O23836" t="s">
        <v>537</v>
      </c>
      <c r="P23836" t="s">
        <v>627</v>
      </c>
    </row>
    <row r="23837" spans="1:16" x14ac:dyDescent="0.25">
      <c r="A23837" t="s">
        <v>11</v>
      </c>
      <c r="B23837" t="s">
        <v>12</v>
      </c>
      <c r="C23837" t="s">
        <v>13</v>
      </c>
      <c r="E23837" t="s">
        <v>14</v>
      </c>
      <c r="F23837" t="s">
        <v>14</v>
      </c>
      <c r="G23837" t="s">
        <v>15</v>
      </c>
      <c r="H23837" t="s">
        <v>25</v>
      </c>
      <c r="I23837" t="s">
        <v>26</v>
      </c>
      <c r="J23837" t="s">
        <v>118</v>
      </c>
      <c r="K23837" s="1">
        <v>45405</v>
      </c>
      <c r="L23837">
        <v>30</v>
      </c>
      <c r="M23837">
        <v>1</v>
      </c>
      <c r="N23837" t="s">
        <v>538</v>
      </c>
      <c r="O23837" t="s">
        <v>537</v>
      </c>
      <c r="P23837" t="s">
        <v>627</v>
      </c>
    </row>
    <row r="23838" spans="1:16" x14ac:dyDescent="0.25">
      <c r="A23838" t="s">
        <v>11</v>
      </c>
      <c r="B23838" t="s">
        <v>12</v>
      </c>
      <c r="C23838" t="s">
        <v>13</v>
      </c>
      <c r="E23838" t="s">
        <v>14</v>
      </c>
      <c r="F23838" t="s">
        <v>14</v>
      </c>
      <c r="G23838" t="s">
        <v>15</v>
      </c>
      <c r="H23838" t="s">
        <v>25</v>
      </c>
      <c r="I23838" t="s">
        <v>26</v>
      </c>
      <c r="J23838" t="s">
        <v>118</v>
      </c>
      <c r="K23838" s="1">
        <v>45406</v>
      </c>
      <c r="L23838">
        <v>30</v>
      </c>
      <c r="M23838">
        <v>1</v>
      </c>
      <c r="N23838" t="s">
        <v>538</v>
      </c>
      <c r="O23838" t="s">
        <v>537</v>
      </c>
      <c r="P23838" t="s">
        <v>627</v>
      </c>
    </row>
    <row r="23839" spans="1:16" x14ac:dyDescent="0.25">
      <c r="A23839" t="s">
        <v>11</v>
      </c>
      <c r="B23839" t="s">
        <v>12</v>
      </c>
      <c r="C23839" t="s">
        <v>13</v>
      </c>
      <c r="E23839" t="s">
        <v>14</v>
      </c>
      <c r="F23839" t="s">
        <v>14</v>
      </c>
      <c r="G23839" t="s">
        <v>15</v>
      </c>
      <c r="H23839" t="s">
        <v>25</v>
      </c>
      <c r="I23839" t="s">
        <v>26</v>
      </c>
      <c r="J23839" t="s">
        <v>118</v>
      </c>
      <c r="K23839" s="1">
        <v>45407</v>
      </c>
      <c r="L23839">
        <v>30</v>
      </c>
      <c r="M23839">
        <v>1</v>
      </c>
      <c r="N23839" t="s">
        <v>538</v>
      </c>
      <c r="O23839" t="s">
        <v>537</v>
      </c>
      <c r="P23839" t="s">
        <v>627</v>
      </c>
    </row>
    <row r="23840" spans="1:16" x14ac:dyDescent="0.25">
      <c r="A23840" t="s">
        <v>11</v>
      </c>
      <c r="B23840" t="s">
        <v>12</v>
      </c>
      <c r="C23840" t="s">
        <v>13</v>
      </c>
      <c r="E23840" t="s">
        <v>14</v>
      </c>
      <c r="F23840" t="s">
        <v>14</v>
      </c>
      <c r="G23840" t="s">
        <v>15</v>
      </c>
      <c r="H23840" t="s">
        <v>25</v>
      </c>
      <c r="I23840" t="s">
        <v>26</v>
      </c>
      <c r="J23840" t="s">
        <v>118</v>
      </c>
      <c r="K23840" s="1">
        <v>45408</v>
      </c>
      <c r="L23840">
        <v>10.001999999999899</v>
      </c>
      <c r="M23840">
        <v>1</v>
      </c>
      <c r="N23840" t="s">
        <v>538</v>
      </c>
      <c r="O23840" t="s">
        <v>537</v>
      </c>
      <c r="P23840" t="s">
        <v>627</v>
      </c>
    </row>
    <row r="23841" spans="1:16" x14ac:dyDescent="0.25">
      <c r="A23841" t="s">
        <v>11</v>
      </c>
      <c r="B23841" t="s">
        <v>12</v>
      </c>
      <c r="C23841" t="s">
        <v>13</v>
      </c>
      <c r="E23841" t="s">
        <v>14</v>
      </c>
      <c r="F23841" t="s">
        <v>14</v>
      </c>
      <c r="G23841" t="s">
        <v>15</v>
      </c>
      <c r="H23841" t="s">
        <v>25</v>
      </c>
      <c r="I23841" t="s">
        <v>26</v>
      </c>
      <c r="J23841" t="s">
        <v>118</v>
      </c>
      <c r="K23841" s="1">
        <v>45414</v>
      </c>
      <c r="L23841">
        <v>10.001999999999899</v>
      </c>
      <c r="M23841">
        <v>2</v>
      </c>
      <c r="N23841" t="s">
        <v>538</v>
      </c>
      <c r="O23841" t="s">
        <v>537</v>
      </c>
      <c r="P23841" t="s">
        <v>627</v>
      </c>
    </row>
    <row r="23842" spans="1:16" x14ac:dyDescent="0.25">
      <c r="A23842" t="s">
        <v>11</v>
      </c>
      <c r="B23842" t="s">
        <v>12</v>
      </c>
      <c r="C23842" t="s">
        <v>13</v>
      </c>
      <c r="E23842" t="s">
        <v>14</v>
      </c>
      <c r="F23842" t="s">
        <v>14</v>
      </c>
      <c r="G23842" t="s">
        <v>15</v>
      </c>
      <c r="H23842" t="s">
        <v>25</v>
      </c>
      <c r="I23842" t="s">
        <v>26</v>
      </c>
      <c r="J23842" t="s">
        <v>118</v>
      </c>
      <c r="K23842" s="1">
        <v>45415</v>
      </c>
      <c r="L23842">
        <v>10.001999999999899</v>
      </c>
      <c r="M23842">
        <v>2</v>
      </c>
      <c r="N23842" t="s">
        <v>538</v>
      </c>
      <c r="O23842" t="s">
        <v>537</v>
      </c>
      <c r="P23842" t="s">
        <v>627</v>
      </c>
    </row>
    <row r="23843" spans="1:16" x14ac:dyDescent="0.25">
      <c r="A23843" t="s">
        <v>11</v>
      </c>
      <c r="B23843" t="s">
        <v>12</v>
      </c>
      <c r="C23843" t="s">
        <v>13</v>
      </c>
      <c r="E23843" t="s">
        <v>14</v>
      </c>
      <c r="F23843" t="s">
        <v>14</v>
      </c>
      <c r="G23843" t="s">
        <v>15</v>
      </c>
      <c r="H23843" t="s">
        <v>25</v>
      </c>
      <c r="I23843" t="s">
        <v>26</v>
      </c>
      <c r="J23843" t="s">
        <v>118</v>
      </c>
      <c r="K23843" s="1">
        <v>45418</v>
      </c>
      <c r="L23843">
        <v>10.001999999999899</v>
      </c>
      <c r="M23843">
        <v>3</v>
      </c>
      <c r="N23843" t="s">
        <v>538</v>
      </c>
      <c r="O23843" t="s">
        <v>537</v>
      </c>
      <c r="P23843" t="s">
        <v>627</v>
      </c>
    </row>
    <row r="23844" spans="1:16" x14ac:dyDescent="0.25">
      <c r="A23844" t="s">
        <v>11</v>
      </c>
      <c r="B23844" t="s">
        <v>12</v>
      </c>
      <c r="C23844" t="s">
        <v>13</v>
      </c>
      <c r="E23844" t="s">
        <v>14</v>
      </c>
      <c r="F23844" t="s">
        <v>14</v>
      </c>
      <c r="G23844" t="s">
        <v>15</v>
      </c>
      <c r="H23844" t="s">
        <v>25</v>
      </c>
      <c r="I23844" t="s">
        <v>26</v>
      </c>
      <c r="J23844" t="s">
        <v>118</v>
      </c>
      <c r="K23844" s="1">
        <v>45419</v>
      </c>
      <c r="L23844">
        <v>30</v>
      </c>
      <c r="M23844">
        <v>3</v>
      </c>
      <c r="N23844" t="s">
        <v>538</v>
      </c>
      <c r="O23844" t="s">
        <v>537</v>
      </c>
      <c r="P23844" t="s">
        <v>627</v>
      </c>
    </row>
    <row r="23845" spans="1:16" x14ac:dyDescent="0.25">
      <c r="A23845" t="s">
        <v>11</v>
      </c>
      <c r="B23845" t="s">
        <v>12</v>
      </c>
      <c r="C23845" t="s">
        <v>13</v>
      </c>
      <c r="E23845" t="s">
        <v>14</v>
      </c>
      <c r="F23845" t="s">
        <v>14</v>
      </c>
      <c r="G23845" t="s">
        <v>15</v>
      </c>
      <c r="H23845" t="s">
        <v>25</v>
      </c>
      <c r="I23845" t="s">
        <v>26</v>
      </c>
      <c r="J23845" t="s">
        <v>118</v>
      </c>
      <c r="K23845" s="1">
        <v>45420</v>
      </c>
      <c r="L23845">
        <v>30</v>
      </c>
      <c r="M23845">
        <v>3</v>
      </c>
      <c r="N23845" t="s">
        <v>538</v>
      </c>
      <c r="O23845" t="s">
        <v>537</v>
      </c>
      <c r="P23845" t="s">
        <v>627</v>
      </c>
    </row>
    <row r="23846" spans="1:16" x14ac:dyDescent="0.25">
      <c r="A23846" t="s">
        <v>11</v>
      </c>
      <c r="B23846" t="s">
        <v>12</v>
      </c>
      <c r="C23846" t="s">
        <v>13</v>
      </c>
      <c r="E23846" t="s">
        <v>14</v>
      </c>
      <c r="F23846" t="s">
        <v>14</v>
      </c>
      <c r="G23846" t="s">
        <v>15</v>
      </c>
      <c r="H23846" t="s">
        <v>25</v>
      </c>
      <c r="I23846" t="s">
        <v>26</v>
      </c>
      <c r="J23846" t="s">
        <v>118</v>
      </c>
      <c r="K23846" s="1">
        <v>45421</v>
      </c>
      <c r="L23846">
        <v>30</v>
      </c>
      <c r="M23846">
        <v>3</v>
      </c>
      <c r="N23846" t="s">
        <v>538</v>
      </c>
      <c r="O23846" t="s">
        <v>537</v>
      </c>
      <c r="P23846" t="s">
        <v>627</v>
      </c>
    </row>
    <row r="23847" spans="1:16" x14ac:dyDescent="0.25">
      <c r="A23847" t="s">
        <v>11</v>
      </c>
      <c r="B23847" t="s">
        <v>12</v>
      </c>
      <c r="C23847" t="s">
        <v>13</v>
      </c>
      <c r="E23847" t="s">
        <v>14</v>
      </c>
      <c r="F23847" t="s">
        <v>14</v>
      </c>
      <c r="G23847" t="s">
        <v>15</v>
      </c>
      <c r="H23847" t="s">
        <v>25</v>
      </c>
      <c r="I23847" t="s">
        <v>26</v>
      </c>
      <c r="J23847" t="s">
        <v>118</v>
      </c>
      <c r="K23847" s="1">
        <v>45422</v>
      </c>
      <c r="L23847">
        <v>30</v>
      </c>
      <c r="M23847">
        <v>3</v>
      </c>
      <c r="N23847" t="s">
        <v>538</v>
      </c>
      <c r="O23847" t="s">
        <v>537</v>
      </c>
      <c r="P23847" t="s">
        <v>627</v>
      </c>
    </row>
    <row r="23848" spans="1:16" x14ac:dyDescent="0.25">
      <c r="A23848" t="s">
        <v>11</v>
      </c>
      <c r="B23848" t="s">
        <v>12</v>
      </c>
      <c r="C23848" t="s">
        <v>13</v>
      </c>
      <c r="E23848" t="s">
        <v>14</v>
      </c>
      <c r="F23848" t="s">
        <v>14</v>
      </c>
      <c r="G23848" t="s">
        <v>15</v>
      </c>
      <c r="H23848" t="s">
        <v>25</v>
      </c>
      <c r="I23848" t="s">
        <v>26</v>
      </c>
      <c r="J23848" t="s">
        <v>118</v>
      </c>
      <c r="K23848" s="1">
        <v>45425</v>
      </c>
      <c r="L23848">
        <v>30</v>
      </c>
      <c r="M23848">
        <v>4</v>
      </c>
      <c r="N23848" t="s">
        <v>538</v>
      </c>
      <c r="O23848" t="s">
        <v>537</v>
      </c>
      <c r="P23848" t="s">
        <v>627</v>
      </c>
    </row>
    <row r="23849" spans="1:16" x14ac:dyDescent="0.25">
      <c r="A23849" t="s">
        <v>11</v>
      </c>
      <c r="B23849" t="s">
        <v>12</v>
      </c>
      <c r="C23849" t="s">
        <v>13</v>
      </c>
      <c r="E23849" t="s">
        <v>14</v>
      </c>
      <c r="F23849" t="s">
        <v>14</v>
      </c>
      <c r="G23849" t="s">
        <v>15</v>
      </c>
      <c r="H23849" t="s">
        <v>25</v>
      </c>
      <c r="I23849" t="s">
        <v>26</v>
      </c>
      <c r="J23849" t="s">
        <v>118</v>
      </c>
      <c r="K23849" s="1">
        <v>45426</v>
      </c>
      <c r="L23849">
        <v>30</v>
      </c>
      <c r="M23849">
        <v>4</v>
      </c>
      <c r="N23849" t="s">
        <v>538</v>
      </c>
      <c r="O23849" t="s">
        <v>537</v>
      </c>
      <c r="P23849" t="s">
        <v>627</v>
      </c>
    </row>
    <row r="23850" spans="1:16" x14ac:dyDescent="0.25">
      <c r="A23850" t="s">
        <v>11</v>
      </c>
      <c r="B23850" t="s">
        <v>12</v>
      </c>
      <c r="C23850" t="s">
        <v>13</v>
      </c>
      <c r="E23850" t="s">
        <v>14</v>
      </c>
      <c r="F23850" t="s">
        <v>14</v>
      </c>
      <c r="G23850" t="s">
        <v>15</v>
      </c>
      <c r="H23850" t="s">
        <v>25</v>
      </c>
      <c r="I23850" t="s">
        <v>26</v>
      </c>
      <c r="J23850" t="s">
        <v>118</v>
      </c>
      <c r="K23850" s="1">
        <v>45428</v>
      </c>
      <c r="L23850">
        <v>30</v>
      </c>
      <c r="M23850">
        <v>4</v>
      </c>
      <c r="N23850" t="s">
        <v>538</v>
      </c>
      <c r="O23850" t="s">
        <v>537</v>
      </c>
      <c r="P23850" t="s">
        <v>627</v>
      </c>
    </row>
    <row r="23851" spans="1:16" x14ac:dyDescent="0.25">
      <c r="A23851" t="s">
        <v>11</v>
      </c>
      <c r="B23851" t="s">
        <v>12</v>
      </c>
      <c r="C23851" t="s">
        <v>13</v>
      </c>
      <c r="E23851" t="s">
        <v>14</v>
      </c>
      <c r="F23851" t="s">
        <v>14</v>
      </c>
      <c r="G23851" t="s">
        <v>15</v>
      </c>
      <c r="H23851" t="s">
        <v>25</v>
      </c>
      <c r="I23851" t="s">
        <v>26</v>
      </c>
      <c r="J23851" t="s">
        <v>118</v>
      </c>
      <c r="K23851" s="1">
        <v>45429</v>
      </c>
      <c r="L23851">
        <v>30</v>
      </c>
      <c r="M23851">
        <v>4</v>
      </c>
      <c r="N23851" t="s">
        <v>538</v>
      </c>
      <c r="O23851" t="s">
        <v>537</v>
      </c>
      <c r="P23851" t="s">
        <v>627</v>
      </c>
    </row>
    <row r="23852" spans="1:16" x14ac:dyDescent="0.25">
      <c r="A23852" t="s">
        <v>11</v>
      </c>
      <c r="B23852" t="s">
        <v>12</v>
      </c>
      <c r="C23852" t="s">
        <v>13</v>
      </c>
      <c r="E23852" t="s">
        <v>14</v>
      </c>
      <c r="F23852" t="s">
        <v>14</v>
      </c>
      <c r="G23852" t="s">
        <v>15</v>
      </c>
      <c r="H23852" t="s">
        <v>25</v>
      </c>
      <c r="I23852" t="s">
        <v>27</v>
      </c>
      <c r="J23852" t="s">
        <v>118</v>
      </c>
      <c r="K23852" s="1">
        <v>45408</v>
      </c>
      <c r="L23852">
        <v>10.001999999999899</v>
      </c>
      <c r="M23852">
        <v>1</v>
      </c>
      <c r="N23852" t="s">
        <v>538</v>
      </c>
      <c r="O23852" t="s">
        <v>537</v>
      </c>
      <c r="P23852" t="s">
        <v>627</v>
      </c>
    </row>
    <row r="23853" spans="1:16" x14ac:dyDescent="0.25">
      <c r="A23853" t="s">
        <v>11</v>
      </c>
      <c r="B23853" t="s">
        <v>12</v>
      </c>
      <c r="C23853" t="s">
        <v>13</v>
      </c>
      <c r="E23853" t="s">
        <v>14</v>
      </c>
      <c r="F23853" t="s">
        <v>14</v>
      </c>
      <c r="G23853" t="s">
        <v>15</v>
      </c>
      <c r="H23853" t="s">
        <v>25</v>
      </c>
      <c r="I23853" t="s">
        <v>27</v>
      </c>
      <c r="J23853" t="s">
        <v>118</v>
      </c>
      <c r="K23853" s="1">
        <v>45418</v>
      </c>
      <c r="L23853">
        <v>10.001999999999899</v>
      </c>
      <c r="M23853">
        <v>3</v>
      </c>
      <c r="N23853" t="s">
        <v>538</v>
      </c>
      <c r="O23853" t="s">
        <v>537</v>
      </c>
      <c r="P23853" t="s">
        <v>627</v>
      </c>
    </row>
    <row r="23854" spans="1:16" x14ac:dyDescent="0.25">
      <c r="A23854" t="s">
        <v>11</v>
      </c>
      <c r="B23854" t="s">
        <v>12</v>
      </c>
      <c r="C23854" t="s">
        <v>13</v>
      </c>
      <c r="E23854" t="s">
        <v>14</v>
      </c>
      <c r="F23854" t="s">
        <v>14</v>
      </c>
      <c r="G23854" t="s">
        <v>15</v>
      </c>
      <c r="H23854" t="s">
        <v>25</v>
      </c>
      <c r="I23854" t="s">
        <v>27</v>
      </c>
      <c r="J23854" t="s">
        <v>118</v>
      </c>
      <c r="K23854" s="1">
        <v>45420</v>
      </c>
      <c r="L23854">
        <v>10.001999999999899</v>
      </c>
      <c r="M23854">
        <v>3</v>
      </c>
      <c r="N23854" t="s">
        <v>538</v>
      </c>
      <c r="O23854" t="s">
        <v>537</v>
      </c>
      <c r="P23854" t="s">
        <v>627</v>
      </c>
    </row>
    <row r="23855" spans="1:16" x14ac:dyDescent="0.25">
      <c r="A23855" t="s">
        <v>11</v>
      </c>
      <c r="B23855" t="s">
        <v>12</v>
      </c>
      <c r="C23855" t="s">
        <v>13</v>
      </c>
      <c r="E23855" t="s">
        <v>14</v>
      </c>
      <c r="F23855" t="s">
        <v>14</v>
      </c>
      <c r="G23855" t="s">
        <v>15</v>
      </c>
      <c r="H23855" t="s">
        <v>25</v>
      </c>
      <c r="I23855" t="s">
        <v>27</v>
      </c>
      <c r="J23855" t="s">
        <v>118</v>
      </c>
      <c r="K23855" s="1">
        <v>45426</v>
      </c>
      <c r="L23855">
        <v>10.001999999999899</v>
      </c>
      <c r="M23855">
        <v>4</v>
      </c>
      <c r="N23855" t="s">
        <v>538</v>
      </c>
      <c r="O23855" t="s">
        <v>537</v>
      </c>
      <c r="P23855" t="s">
        <v>627</v>
      </c>
    </row>
    <row r="23856" spans="1:16" x14ac:dyDescent="0.25">
      <c r="A23856" t="s">
        <v>11</v>
      </c>
      <c r="B23856" t="s">
        <v>12</v>
      </c>
      <c r="C23856" t="s">
        <v>13</v>
      </c>
      <c r="E23856" t="s">
        <v>14</v>
      </c>
      <c r="F23856" t="s">
        <v>14</v>
      </c>
      <c r="G23856" t="s">
        <v>15</v>
      </c>
      <c r="H23856" t="s">
        <v>25</v>
      </c>
      <c r="I23856" t="s">
        <v>27</v>
      </c>
      <c r="J23856" t="s">
        <v>118</v>
      </c>
      <c r="K23856" s="1">
        <v>45429</v>
      </c>
      <c r="L23856">
        <v>10.001999999999899</v>
      </c>
      <c r="M23856">
        <v>4</v>
      </c>
      <c r="N23856" t="s">
        <v>538</v>
      </c>
      <c r="O23856" t="s">
        <v>537</v>
      </c>
      <c r="P23856" t="s">
        <v>627</v>
      </c>
    </row>
    <row r="23857" spans="1:16" x14ac:dyDescent="0.25">
      <c r="A23857" t="s">
        <v>11</v>
      </c>
      <c r="B23857" t="s">
        <v>12</v>
      </c>
      <c r="C23857" t="s">
        <v>13</v>
      </c>
      <c r="E23857" t="s">
        <v>14</v>
      </c>
      <c r="F23857" t="s">
        <v>14</v>
      </c>
      <c r="G23857" t="s">
        <v>15</v>
      </c>
      <c r="H23857" t="s">
        <v>25</v>
      </c>
      <c r="I23857" t="s">
        <v>28</v>
      </c>
      <c r="J23857" t="s">
        <v>118</v>
      </c>
      <c r="K23857" s="1">
        <v>45405</v>
      </c>
      <c r="L23857">
        <v>30</v>
      </c>
      <c r="M23857">
        <v>1</v>
      </c>
      <c r="N23857" t="s">
        <v>538</v>
      </c>
      <c r="O23857" t="s">
        <v>537</v>
      </c>
      <c r="P23857" t="s">
        <v>627</v>
      </c>
    </row>
    <row r="23858" spans="1:16" x14ac:dyDescent="0.25">
      <c r="A23858" t="s">
        <v>11</v>
      </c>
      <c r="B23858" t="s">
        <v>12</v>
      </c>
      <c r="C23858" t="s">
        <v>13</v>
      </c>
      <c r="E23858" t="s">
        <v>14</v>
      </c>
      <c r="F23858" t="s">
        <v>14</v>
      </c>
      <c r="G23858" t="s">
        <v>15</v>
      </c>
      <c r="H23858" t="s">
        <v>25</v>
      </c>
      <c r="I23858" t="s">
        <v>28</v>
      </c>
      <c r="J23858" t="s">
        <v>118</v>
      </c>
      <c r="K23858" s="1">
        <v>45406</v>
      </c>
      <c r="L23858">
        <v>60</v>
      </c>
      <c r="M23858">
        <v>1</v>
      </c>
      <c r="N23858" t="s">
        <v>538</v>
      </c>
      <c r="O23858" t="s">
        <v>537</v>
      </c>
      <c r="P23858" t="s">
        <v>627</v>
      </c>
    </row>
    <row r="23859" spans="1:16" x14ac:dyDescent="0.25">
      <c r="A23859" t="s">
        <v>11</v>
      </c>
      <c r="B23859" t="s">
        <v>12</v>
      </c>
      <c r="C23859" t="s">
        <v>13</v>
      </c>
      <c r="E23859" t="s">
        <v>14</v>
      </c>
      <c r="F23859" t="s">
        <v>14</v>
      </c>
      <c r="G23859" t="s">
        <v>15</v>
      </c>
      <c r="H23859" t="s">
        <v>25</v>
      </c>
      <c r="I23859" t="s">
        <v>28</v>
      </c>
      <c r="J23859" t="s">
        <v>118</v>
      </c>
      <c r="K23859" s="1">
        <v>45407</v>
      </c>
      <c r="L23859">
        <v>30</v>
      </c>
      <c r="M23859">
        <v>1</v>
      </c>
      <c r="N23859" t="s">
        <v>538</v>
      </c>
      <c r="O23859" t="s">
        <v>537</v>
      </c>
      <c r="P23859" t="s">
        <v>627</v>
      </c>
    </row>
    <row r="23860" spans="1:16" x14ac:dyDescent="0.25">
      <c r="A23860" t="s">
        <v>11</v>
      </c>
      <c r="B23860" t="s">
        <v>12</v>
      </c>
      <c r="C23860" t="s">
        <v>13</v>
      </c>
      <c r="E23860" t="s">
        <v>14</v>
      </c>
      <c r="F23860" t="s">
        <v>14</v>
      </c>
      <c r="G23860" t="s">
        <v>15</v>
      </c>
      <c r="H23860" t="s">
        <v>25</v>
      </c>
      <c r="I23860" t="s">
        <v>28</v>
      </c>
      <c r="J23860" t="s">
        <v>118</v>
      </c>
      <c r="K23860" s="1">
        <v>45408</v>
      </c>
      <c r="L23860">
        <v>30</v>
      </c>
      <c r="M23860">
        <v>1</v>
      </c>
      <c r="N23860" t="s">
        <v>538</v>
      </c>
      <c r="O23860" t="s">
        <v>537</v>
      </c>
      <c r="P23860" t="s">
        <v>627</v>
      </c>
    </row>
    <row r="23861" spans="1:16" x14ac:dyDescent="0.25">
      <c r="A23861" t="s">
        <v>11</v>
      </c>
      <c r="B23861" t="s">
        <v>12</v>
      </c>
      <c r="C23861" t="s">
        <v>13</v>
      </c>
      <c r="E23861" t="s">
        <v>14</v>
      </c>
      <c r="F23861" t="s">
        <v>14</v>
      </c>
      <c r="G23861" t="s">
        <v>15</v>
      </c>
      <c r="H23861" t="s">
        <v>25</v>
      </c>
      <c r="I23861" t="s">
        <v>28</v>
      </c>
      <c r="J23861" t="s">
        <v>118</v>
      </c>
      <c r="K23861" s="1">
        <v>45420</v>
      </c>
      <c r="L23861">
        <v>10.001999999999899</v>
      </c>
      <c r="M23861">
        <v>3</v>
      </c>
      <c r="N23861" t="s">
        <v>538</v>
      </c>
      <c r="O23861" t="s">
        <v>537</v>
      </c>
      <c r="P23861" t="s">
        <v>627</v>
      </c>
    </row>
    <row r="23862" spans="1:16" x14ac:dyDescent="0.25">
      <c r="A23862" t="s">
        <v>11</v>
      </c>
      <c r="B23862" t="s">
        <v>12</v>
      </c>
      <c r="C23862" t="s">
        <v>13</v>
      </c>
      <c r="E23862" t="s">
        <v>14</v>
      </c>
      <c r="F23862" t="s">
        <v>14</v>
      </c>
      <c r="G23862" t="s">
        <v>15</v>
      </c>
      <c r="H23862" t="s">
        <v>25</v>
      </c>
      <c r="I23862" t="s">
        <v>28</v>
      </c>
      <c r="J23862" t="s">
        <v>118</v>
      </c>
      <c r="K23862" s="1">
        <v>45426</v>
      </c>
      <c r="L23862">
        <v>30</v>
      </c>
      <c r="M23862">
        <v>4</v>
      </c>
      <c r="N23862" t="s">
        <v>538</v>
      </c>
      <c r="O23862" t="s">
        <v>537</v>
      </c>
      <c r="P23862" t="s">
        <v>627</v>
      </c>
    </row>
    <row r="23863" spans="1:16" x14ac:dyDescent="0.25">
      <c r="A23863" t="s">
        <v>11</v>
      </c>
      <c r="B23863" t="s">
        <v>12</v>
      </c>
      <c r="C23863" t="s">
        <v>13</v>
      </c>
      <c r="E23863" t="s">
        <v>14</v>
      </c>
      <c r="F23863" t="s">
        <v>14</v>
      </c>
      <c r="G23863" t="s">
        <v>15</v>
      </c>
      <c r="H23863" t="s">
        <v>25</v>
      </c>
      <c r="I23863" t="s">
        <v>29</v>
      </c>
      <c r="J23863" t="s">
        <v>118</v>
      </c>
      <c r="K23863" s="1">
        <v>45406</v>
      </c>
      <c r="L23863">
        <v>60</v>
      </c>
      <c r="M23863">
        <v>1</v>
      </c>
      <c r="N23863" t="s">
        <v>538</v>
      </c>
      <c r="O23863" t="s">
        <v>537</v>
      </c>
      <c r="P23863" t="s">
        <v>627</v>
      </c>
    </row>
    <row r="23864" spans="1:16" x14ac:dyDescent="0.25">
      <c r="A23864" t="s">
        <v>11</v>
      </c>
      <c r="B23864" t="s">
        <v>12</v>
      </c>
      <c r="C23864" t="s">
        <v>13</v>
      </c>
      <c r="E23864" t="s">
        <v>14</v>
      </c>
      <c r="F23864" t="s">
        <v>14</v>
      </c>
      <c r="G23864" t="s">
        <v>15</v>
      </c>
      <c r="H23864" t="s">
        <v>25</v>
      </c>
      <c r="I23864" t="s">
        <v>29</v>
      </c>
      <c r="J23864" t="s">
        <v>118</v>
      </c>
      <c r="K23864" s="1">
        <v>45407</v>
      </c>
      <c r="L23864">
        <v>30</v>
      </c>
      <c r="M23864">
        <v>1</v>
      </c>
      <c r="N23864" t="s">
        <v>538</v>
      </c>
      <c r="O23864" t="s">
        <v>537</v>
      </c>
      <c r="P23864" t="s">
        <v>627</v>
      </c>
    </row>
    <row r="23865" spans="1:16" x14ac:dyDescent="0.25">
      <c r="A23865" t="s">
        <v>11</v>
      </c>
      <c r="B23865" t="s">
        <v>12</v>
      </c>
      <c r="C23865" t="s">
        <v>13</v>
      </c>
      <c r="E23865" t="s">
        <v>14</v>
      </c>
      <c r="F23865" t="s">
        <v>14</v>
      </c>
      <c r="G23865" t="s">
        <v>15</v>
      </c>
      <c r="H23865" t="s">
        <v>25</v>
      </c>
      <c r="I23865" t="s">
        <v>29</v>
      </c>
      <c r="J23865" t="s">
        <v>118</v>
      </c>
      <c r="K23865" s="1">
        <v>45408</v>
      </c>
      <c r="L23865">
        <v>30</v>
      </c>
      <c r="M23865">
        <v>1</v>
      </c>
      <c r="N23865" t="s">
        <v>538</v>
      </c>
      <c r="O23865" t="s">
        <v>537</v>
      </c>
      <c r="P23865" t="s">
        <v>627</v>
      </c>
    </row>
    <row r="23866" spans="1:16" x14ac:dyDescent="0.25">
      <c r="A23866" t="s">
        <v>11</v>
      </c>
      <c r="B23866" t="s">
        <v>12</v>
      </c>
      <c r="C23866" t="s">
        <v>13</v>
      </c>
      <c r="E23866" t="s">
        <v>14</v>
      </c>
      <c r="F23866" t="s">
        <v>14</v>
      </c>
      <c r="G23866" t="s">
        <v>15</v>
      </c>
      <c r="H23866" t="s">
        <v>25</v>
      </c>
      <c r="I23866" t="s">
        <v>29</v>
      </c>
      <c r="J23866" t="s">
        <v>118</v>
      </c>
      <c r="K23866" s="1">
        <v>45425</v>
      </c>
      <c r="L23866">
        <v>30</v>
      </c>
      <c r="M23866">
        <v>4</v>
      </c>
      <c r="N23866" t="s">
        <v>538</v>
      </c>
      <c r="O23866" t="s">
        <v>537</v>
      </c>
      <c r="P23866" t="s">
        <v>627</v>
      </c>
    </row>
    <row r="23867" spans="1:16" x14ac:dyDescent="0.25">
      <c r="A23867" t="s">
        <v>11</v>
      </c>
      <c r="B23867" t="s">
        <v>12</v>
      </c>
      <c r="C23867" t="s">
        <v>13</v>
      </c>
      <c r="E23867" t="s">
        <v>14</v>
      </c>
      <c r="F23867" t="s">
        <v>14</v>
      </c>
      <c r="G23867" t="s">
        <v>15</v>
      </c>
      <c r="H23867" t="s">
        <v>25</v>
      </c>
      <c r="I23867" t="s">
        <v>29</v>
      </c>
      <c r="J23867" t="s">
        <v>118</v>
      </c>
      <c r="K23867" s="1">
        <v>45426</v>
      </c>
      <c r="L23867">
        <v>10.001999999999899</v>
      </c>
      <c r="M23867">
        <v>4</v>
      </c>
      <c r="N23867" t="s">
        <v>538</v>
      </c>
      <c r="O23867" t="s">
        <v>537</v>
      </c>
      <c r="P23867" t="s">
        <v>627</v>
      </c>
    </row>
    <row r="23868" spans="1:16" x14ac:dyDescent="0.25">
      <c r="A23868" t="s">
        <v>11</v>
      </c>
      <c r="B23868" t="s">
        <v>12</v>
      </c>
      <c r="C23868" t="s">
        <v>13</v>
      </c>
      <c r="E23868" t="s">
        <v>14</v>
      </c>
      <c r="F23868" t="s">
        <v>14</v>
      </c>
      <c r="G23868" t="s">
        <v>15</v>
      </c>
      <c r="H23868" t="s">
        <v>25</v>
      </c>
      <c r="I23868" t="s">
        <v>29</v>
      </c>
      <c r="J23868" t="s">
        <v>118</v>
      </c>
      <c r="K23868" s="1">
        <v>45429</v>
      </c>
      <c r="L23868">
        <v>30</v>
      </c>
      <c r="M23868">
        <v>4</v>
      </c>
      <c r="N23868" t="s">
        <v>538</v>
      </c>
      <c r="O23868" t="s">
        <v>537</v>
      </c>
      <c r="P23868" t="s">
        <v>627</v>
      </c>
    </row>
    <row r="23869" spans="1:16" x14ac:dyDescent="0.25">
      <c r="A23869" t="s">
        <v>11</v>
      </c>
      <c r="B23869" t="s">
        <v>12</v>
      </c>
      <c r="C23869" t="s">
        <v>13</v>
      </c>
      <c r="E23869" t="s">
        <v>14</v>
      </c>
      <c r="F23869" t="s">
        <v>14</v>
      </c>
      <c r="G23869" t="s">
        <v>15</v>
      </c>
      <c r="H23869" t="s">
        <v>30</v>
      </c>
      <c r="I23869" t="s">
        <v>31</v>
      </c>
      <c r="J23869" t="s">
        <v>119</v>
      </c>
      <c r="K23869" s="1">
        <v>45407</v>
      </c>
      <c r="L23869">
        <v>10.001999999999899</v>
      </c>
      <c r="M23869">
        <v>1</v>
      </c>
      <c r="N23869" t="s">
        <v>538</v>
      </c>
      <c r="O23869" t="s">
        <v>537</v>
      </c>
      <c r="P23869" t="s">
        <v>627</v>
      </c>
    </row>
    <row r="23870" spans="1:16" x14ac:dyDescent="0.25">
      <c r="A23870" t="s">
        <v>11</v>
      </c>
      <c r="B23870" t="s">
        <v>12</v>
      </c>
      <c r="C23870" t="s">
        <v>13</v>
      </c>
      <c r="E23870" t="s">
        <v>14</v>
      </c>
      <c r="F23870" t="s">
        <v>14</v>
      </c>
      <c r="G23870" t="s">
        <v>15</v>
      </c>
      <c r="H23870" t="s">
        <v>30</v>
      </c>
      <c r="I23870" t="s">
        <v>31</v>
      </c>
      <c r="J23870" t="s">
        <v>119</v>
      </c>
      <c r="K23870" s="1">
        <v>45421</v>
      </c>
      <c r="L23870">
        <v>10.001999999999899</v>
      </c>
      <c r="M23870">
        <v>3</v>
      </c>
      <c r="N23870" t="s">
        <v>538</v>
      </c>
      <c r="O23870" t="s">
        <v>537</v>
      </c>
      <c r="P23870" t="s">
        <v>627</v>
      </c>
    </row>
    <row r="23871" spans="1:16" x14ac:dyDescent="0.25">
      <c r="A23871" t="s">
        <v>11</v>
      </c>
      <c r="B23871" t="s">
        <v>12</v>
      </c>
      <c r="C23871" t="s">
        <v>13</v>
      </c>
      <c r="E23871" t="s">
        <v>14</v>
      </c>
      <c r="F23871" t="s">
        <v>14</v>
      </c>
      <c r="G23871" t="s">
        <v>15</v>
      </c>
      <c r="H23871" t="s">
        <v>30</v>
      </c>
      <c r="I23871" t="s">
        <v>32</v>
      </c>
      <c r="J23871" t="s">
        <v>119</v>
      </c>
      <c r="K23871" s="1">
        <v>45415</v>
      </c>
      <c r="L23871">
        <v>30</v>
      </c>
      <c r="M23871">
        <v>2</v>
      </c>
      <c r="N23871" t="s">
        <v>538</v>
      </c>
      <c r="O23871" t="s">
        <v>537</v>
      </c>
      <c r="P23871" t="s">
        <v>627</v>
      </c>
    </row>
    <row r="23872" spans="1:16" x14ac:dyDescent="0.25">
      <c r="A23872" t="s">
        <v>11</v>
      </c>
      <c r="B23872" t="s">
        <v>12</v>
      </c>
      <c r="C23872" t="s">
        <v>13</v>
      </c>
      <c r="E23872" t="s">
        <v>14</v>
      </c>
      <c r="F23872" t="s">
        <v>14</v>
      </c>
      <c r="G23872" t="s">
        <v>15</v>
      </c>
      <c r="H23872" t="s">
        <v>33</v>
      </c>
      <c r="I23872" t="s">
        <v>34</v>
      </c>
      <c r="J23872" t="s">
        <v>191</v>
      </c>
      <c r="K23872" s="1">
        <v>45405</v>
      </c>
      <c r="L23872">
        <v>30</v>
      </c>
      <c r="M23872">
        <v>1</v>
      </c>
      <c r="N23872" t="s">
        <v>538</v>
      </c>
      <c r="O23872" t="s">
        <v>537</v>
      </c>
      <c r="P23872" t="s">
        <v>627</v>
      </c>
    </row>
    <row r="23873" spans="1:16" x14ac:dyDescent="0.25">
      <c r="A23873" t="s">
        <v>11</v>
      </c>
      <c r="B23873" t="s">
        <v>12</v>
      </c>
      <c r="C23873" t="s">
        <v>13</v>
      </c>
      <c r="E23873" t="s">
        <v>14</v>
      </c>
      <c r="F23873" t="s">
        <v>14</v>
      </c>
      <c r="G23873" t="s">
        <v>15</v>
      </c>
      <c r="H23873" t="s">
        <v>33</v>
      </c>
      <c r="I23873" t="s">
        <v>34</v>
      </c>
      <c r="J23873" t="s">
        <v>191</v>
      </c>
      <c r="K23873" s="1">
        <v>45406</v>
      </c>
      <c r="L23873">
        <v>30</v>
      </c>
      <c r="M23873">
        <v>1</v>
      </c>
      <c r="N23873" t="s">
        <v>538</v>
      </c>
      <c r="O23873" t="s">
        <v>537</v>
      </c>
      <c r="P23873" t="s">
        <v>627</v>
      </c>
    </row>
    <row r="23874" spans="1:16" x14ac:dyDescent="0.25">
      <c r="A23874" t="s">
        <v>11</v>
      </c>
      <c r="B23874" t="s">
        <v>12</v>
      </c>
      <c r="C23874" t="s">
        <v>13</v>
      </c>
      <c r="E23874" t="s">
        <v>14</v>
      </c>
      <c r="F23874" t="s">
        <v>14</v>
      </c>
      <c r="G23874" t="s">
        <v>15</v>
      </c>
      <c r="H23874" t="s">
        <v>33</v>
      </c>
      <c r="I23874" t="s">
        <v>34</v>
      </c>
      <c r="J23874" t="s">
        <v>191</v>
      </c>
      <c r="K23874" s="1">
        <v>45407</v>
      </c>
      <c r="L23874">
        <v>60</v>
      </c>
      <c r="M23874">
        <v>1</v>
      </c>
      <c r="N23874" t="s">
        <v>538</v>
      </c>
      <c r="O23874" t="s">
        <v>537</v>
      </c>
      <c r="P23874" t="s">
        <v>627</v>
      </c>
    </row>
    <row r="23875" spans="1:16" x14ac:dyDescent="0.25">
      <c r="A23875" t="s">
        <v>11</v>
      </c>
      <c r="B23875" t="s">
        <v>12</v>
      </c>
      <c r="C23875" t="s">
        <v>13</v>
      </c>
      <c r="E23875" t="s">
        <v>14</v>
      </c>
      <c r="F23875" t="s">
        <v>14</v>
      </c>
      <c r="G23875" t="s">
        <v>15</v>
      </c>
      <c r="H23875" t="s">
        <v>33</v>
      </c>
      <c r="I23875" t="s">
        <v>34</v>
      </c>
      <c r="J23875" t="s">
        <v>191</v>
      </c>
      <c r="K23875" s="1">
        <v>45408</v>
      </c>
      <c r="L23875">
        <v>60</v>
      </c>
      <c r="M23875">
        <v>1</v>
      </c>
      <c r="N23875" t="s">
        <v>538</v>
      </c>
      <c r="O23875" t="s">
        <v>537</v>
      </c>
      <c r="P23875" t="s">
        <v>627</v>
      </c>
    </row>
    <row r="23876" spans="1:16" x14ac:dyDescent="0.25">
      <c r="A23876" t="s">
        <v>11</v>
      </c>
      <c r="B23876" t="s">
        <v>12</v>
      </c>
      <c r="C23876" t="s">
        <v>13</v>
      </c>
      <c r="E23876" t="s">
        <v>14</v>
      </c>
      <c r="F23876" t="s">
        <v>14</v>
      </c>
      <c r="G23876" t="s">
        <v>15</v>
      </c>
      <c r="H23876" t="s">
        <v>33</v>
      </c>
      <c r="I23876" t="s">
        <v>34</v>
      </c>
      <c r="J23876" t="s">
        <v>191</v>
      </c>
      <c r="K23876" s="1">
        <v>45411</v>
      </c>
      <c r="L23876">
        <v>60</v>
      </c>
      <c r="M23876">
        <v>2</v>
      </c>
      <c r="N23876" t="s">
        <v>538</v>
      </c>
      <c r="O23876" t="s">
        <v>537</v>
      </c>
      <c r="P23876" t="s">
        <v>627</v>
      </c>
    </row>
    <row r="23877" spans="1:16" x14ac:dyDescent="0.25">
      <c r="A23877" t="s">
        <v>11</v>
      </c>
      <c r="B23877" t="s">
        <v>12</v>
      </c>
      <c r="C23877" t="s">
        <v>13</v>
      </c>
      <c r="E23877" t="s">
        <v>14</v>
      </c>
      <c r="F23877" t="s">
        <v>14</v>
      </c>
      <c r="G23877" t="s">
        <v>15</v>
      </c>
      <c r="H23877" t="s">
        <v>33</v>
      </c>
      <c r="I23877" t="s">
        <v>34</v>
      </c>
      <c r="J23877" t="s">
        <v>191</v>
      </c>
      <c r="K23877" s="1">
        <v>45412</v>
      </c>
      <c r="L23877">
        <v>60</v>
      </c>
      <c r="M23877">
        <v>2</v>
      </c>
      <c r="N23877" t="s">
        <v>538</v>
      </c>
      <c r="O23877" t="s">
        <v>537</v>
      </c>
      <c r="P23877" t="s">
        <v>627</v>
      </c>
    </row>
    <row r="23878" spans="1:16" x14ac:dyDescent="0.25">
      <c r="A23878" t="s">
        <v>11</v>
      </c>
      <c r="B23878" t="s">
        <v>12</v>
      </c>
      <c r="C23878" t="s">
        <v>13</v>
      </c>
      <c r="E23878" t="s">
        <v>14</v>
      </c>
      <c r="F23878" t="s">
        <v>14</v>
      </c>
      <c r="G23878" t="s">
        <v>15</v>
      </c>
      <c r="H23878" t="s">
        <v>33</v>
      </c>
      <c r="I23878" t="s">
        <v>34</v>
      </c>
      <c r="J23878" t="s">
        <v>191</v>
      </c>
      <c r="K23878" s="1">
        <v>45413</v>
      </c>
      <c r="L23878">
        <v>60</v>
      </c>
      <c r="M23878">
        <v>2</v>
      </c>
      <c r="N23878" t="s">
        <v>538</v>
      </c>
      <c r="O23878" t="s">
        <v>537</v>
      </c>
      <c r="P23878" t="s">
        <v>627</v>
      </c>
    </row>
    <row r="23879" spans="1:16" x14ac:dyDescent="0.25">
      <c r="A23879" t="s">
        <v>11</v>
      </c>
      <c r="B23879" t="s">
        <v>12</v>
      </c>
      <c r="C23879" t="s">
        <v>13</v>
      </c>
      <c r="E23879" t="s">
        <v>14</v>
      </c>
      <c r="F23879" t="s">
        <v>14</v>
      </c>
      <c r="G23879" t="s">
        <v>15</v>
      </c>
      <c r="H23879" t="s">
        <v>33</v>
      </c>
      <c r="I23879" t="s">
        <v>34</v>
      </c>
      <c r="J23879" t="s">
        <v>191</v>
      </c>
      <c r="K23879" s="1">
        <v>45414</v>
      </c>
      <c r="L23879">
        <v>60</v>
      </c>
      <c r="M23879">
        <v>2</v>
      </c>
      <c r="N23879" t="s">
        <v>538</v>
      </c>
      <c r="O23879" t="s">
        <v>537</v>
      </c>
      <c r="P23879" t="s">
        <v>627</v>
      </c>
    </row>
    <row r="23880" spans="1:16" x14ac:dyDescent="0.25">
      <c r="A23880" t="s">
        <v>11</v>
      </c>
      <c r="B23880" t="s">
        <v>12</v>
      </c>
      <c r="C23880" t="s">
        <v>13</v>
      </c>
      <c r="E23880" t="s">
        <v>14</v>
      </c>
      <c r="F23880" t="s">
        <v>14</v>
      </c>
      <c r="G23880" t="s">
        <v>15</v>
      </c>
      <c r="H23880" t="s">
        <v>33</v>
      </c>
      <c r="I23880" t="s">
        <v>34</v>
      </c>
      <c r="J23880" t="s">
        <v>191</v>
      </c>
      <c r="K23880" s="1">
        <v>45415</v>
      </c>
      <c r="L23880">
        <v>60</v>
      </c>
      <c r="M23880">
        <v>2</v>
      </c>
      <c r="N23880" t="s">
        <v>538</v>
      </c>
      <c r="O23880" t="s">
        <v>537</v>
      </c>
      <c r="P23880" t="s">
        <v>627</v>
      </c>
    </row>
    <row r="23881" spans="1:16" x14ac:dyDescent="0.25">
      <c r="A23881" t="s">
        <v>11</v>
      </c>
      <c r="B23881" t="s">
        <v>12</v>
      </c>
      <c r="C23881" t="s">
        <v>13</v>
      </c>
      <c r="E23881" t="s">
        <v>14</v>
      </c>
      <c r="F23881" t="s">
        <v>14</v>
      </c>
      <c r="G23881" t="s">
        <v>15</v>
      </c>
      <c r="H23881" t="s">
        <v>33</v>
      </c>
      <c r="I23881" t="s">
        <v>34</v>
      </c>
      <c r="J23881" t="s">
        <v>191</v>
      </c>
      <c r="K23881" s="1">
        <v>45418</v>
      </c>
      <c r="L23881">
        <v>60</v>
      </c>
      <c r="M23881">
        <v>3</v>
      </c>
      <c r="N23881" t="s">
        <v>538</v>
      </c>
      <c r="O23881" t="s">
        <v>537</v>
      </c>
      <c r="P23881" t="s">
        <v>627</v>
      </c>
    </row>
    <row r="23882" spans="1:16" x14ac:dyDescent="0.25">
      <c r="A23882" t="s">
        <v>11</v>
      </c>
      <c r="B23882" t="s">
        <v>12</v>
      </c>
      <c r="C23882" t="s">
        <v>13</v>
      </c>
      <c r="E23882" t="s">
        <v>14</v>
      </c>
      <c r="F23882" t="s">
        <v>14</v>
      </c>
      <c r="G23882" t="s">
        <v>15</v>
      </c>
      <c r="H23882" t="s">
        <v>33</v>
      </c>
      <c r="I23882" t="s">
        <v>34</v>
      </c>
      <c r="J23882" t="s">
        <v>191</v>
      </c>
      <c r="K23882" s="1">
        <v>45419</v>
      </c>
      <c r="L23882">
        <v>60</v>
      </c>
      <c r="M23882">
        <v>3</v>
      </c>
      <c r="N23882" t="s">
        <v>538</v>
      </c>
      <c r="O23882" t="s">
        <v>537</v>
      </c>
      <c r="P23882" t="s">
        <v>627</v>
      </c>
    </row>
    <row r="23883" spans="1:16" x14ac:dyDescent="0.25">
      <c r="A23883" t="s">
        <v>11</v>
      </c>
      <c r="B23883" t="s">
        <v>12</v>
      </c>
      <c r="C23883" t="s">
        <v>13</v>
      </c>
      <c r="E23883" t="s">
        <v>14</v>
      </c>
      <c r="F23883" t="s">
        <v>14</v>
      </c>
      <c r="G23883" t="s">
        <v>15</v>
      </c>
      <c r="H23883" t="s">
        <v>33</v>
      </c>
      <c r="I23883" t="s">
        <v>34</v>
      </c>
      <c r="J23883" t="s">
        <v>191</v>
      </c>
      <c r="K23883" s="1">
        <v>45420</v>
      </c>
      <c r="L23883">
        <v>60</v>
      </c>
      <c r="M23883">
        <v>3</v>
      </c>
      <c r="N23883" t="s">
        <v>538</v>
      </c>
      <c r="O23883" t="s">
        <v>537</v>
      </c>
      <c r="P23883" t="s">
        <v>627</v>
      </c>
    </row>
    <row r="23884" spans="1:16" x14ac:dyDescent="0.25">
      <c r="A23884" t="s">
        <v>11</v>
      </c>
      <c r="B23884" t="s">
        <v>12</v>
      </c>
      <c r="C23884" t="s">
        <v>13</v>
      </c>
      <c r="E23884" t="s">
        <v>14</v>
      </c>
      <c r="F23884" t="s">
        <v>14</v>
      </c>
      <c r="G23884" t="s">
        <v>15</v>
      </c>
      <c r="H23884" t="s">
        <v>33</v>
      </c>
      <c r="I23884" t="s">
        <v>34</v>
      </c>
      <c r="J23884" t="s">
        <v>191</v>
      </c>
      <c r="K23884" s="1">
        <v>45421</v>
      </c>
      <c r="L23884">
        <v>60</v>
      </c>
      <c r="M23884">
        <v>3</v>
      </c>
      <c r="N23884" t="s">
        <v>538</v>
      </c>
      <c r="O23884" t="s">
        <v>537</v>
      </c>
      <c r="P23884" t="s">
        <v>627</v>
      </c>
    </row>
    <row r="23885" spans="1:16" x14ac:dyDescent="0.25">
      <c r="A23885" t="s">
        <v>11</v>
      </c>
      <c r="B23885" t="s">
        <v>12</v>
      </c>
      <c r="C23885" t="s">
        <v>13</v>
      </c>
      <c r="E23885" t="s">
        <v>14</v>
      </c>
      <c r="F23885" t="s">
        <v>14</v>
      </c>
      <c r="G23885" t="s">
        <v>15</v>
      </c>
      <c r="H23885" t="s">
        <v>33</v>
      </c>
      <c r="I23885" t="s">
        <v>34</v>
      </c>
      <c r="J23885" t="s">
        <v>191</v>
      </c>
      <c r="K23885" s="1">
        <v>45422</v>
      </c>
      <c r="L23885">
        <v>60</v>
      </c>
      <c r="M23885">
        <v>3</v>
      </c>
      <c r="N23885" t="s">
        <v>538</v>
      </c>
      <c r="O23885" t="s">
        <v>537</v>
      </c>
      <c r="P23885" t="s">
        <v>627</v>
      </c>
    </row>
    <row r="23886" spans="1:16" x14ac:dyDescent="0.25">
      <c r="A23886" t="s">
        <v>11</v>
      </c>
      <c r="B23886" t="s">
        <v>12</v>
      </c>
      <c r="C23886" t="s">
        <v>13</v>
      </c>
      <c r="E23886" t="s">
        <v>14</v>
      </c>
      <c r="F23886" t="s">
        <v>14</v>
      </c>
      <c r="G23886" t="s">
        <v>15</v>
      </c>
      <c r="H23886" t="s">
        <v>33</v>
      </c>
      <c r="I23886" t="s">
        <v>34</v>
      </c>
      <c r="J23886" t="s">
        <v>191</v>
      </c>
      <c r="K23886" s="1">
        <v>45425</v>
      </c>
      <c r="L23886">
        <v>60</v>
      </c>
      <c r="M23886">
        <v>4</v>
      </c>
      <c r="N23886" t="s">
        <v>538</v>
      </c>
      <c r="O23886" t="s">
        <v>537</v>
      </c>
      <c r="P23886" t="s">
        <v>627</v>
      </c>
    </row>
    <row r="23887" spans="1:16" x14ac:dyDescent="0.25">
      <c r="A23887" t="s">
        <v>11</v>
      </c>
      <c r="B23887" t="s">
        <v>12</v>
      </c>
      <c r="C23887" t="s">
        <v>13</v>
      </c>
      <c r="E23887" t="s">
        <v>14</v>
      </c>
      <c r="F23887" t="s">
        <v>14</v>
      </c>
      <c r="G23887" t="s">
        <v>15</v>
      </c>
      <c r="H23887" t="s">
        <v>33</v>
      </c>
      <c r="I23887" t="s">
        <v>34</v>
      </c>
      <c r="J23887" t="s">
        <v>191</v>
      </c>
      <c r="K23887" s="1">
        <v>45426</v>
      </c>
      <c r="L23887">
        <v>60</v>
      </c>
      <c r="M23887">
        <v>4</v>
      </c>
      <c r="N23887" t="s">
        <v>538</v>
      </c>
      <c r="O23887" t="s">
        <v>537</v>
      </c>
      <c r="P23887" t="s">
        <v>627</v>
      </c>
    </row>
    <row r="23888" spans="1:16" x14ac:dyDescent="0.25">
      <c r="A23888" t="s">
        <v>11</v>
      </c>
      <c r="B23888" t="s">
        <v>12</v>
      </c>
      <c r="C23888" t="s">
        <v>13</v>
      </c>
      <c r="E23888" t="s">
        <v>14</v>
      </c>
      <c r="F23888" t="s">
        <v>14</v>
      </c>
      <c r="G23888" t="s">
        <v>15</v>
      </c>
      <c r="H23888" t="s">
        <v>33</v>
      </c>
      <c r="I23888" t="s">
        <v>34</v>
      </c>
      <c r="J23888" t="s">
        <v>191</v>
      </c>
      <c r="K23888" s="1">
        <v>45427</v>
      </c>
      <c r="L23888">
        <v>60</v>
      </c>
      <c r="M23888">
        <v>4</v>
      </c>
      <c r="N23888" t="s">
        <v>538</v>
      </c>
      <c r="O23888" t="s">
        <v>537</v>
      </c>
      <c r="P23888" t="s">
        <v>627</v>
      </c>
    </row>
    <row r="23889" spans="1:16" x14ac:dyDescent="0.25">
      <c r="A23889" t="s">
        <v>11</v>
      </c>
      <c r="B23889" t="s">
        <v>12</v>
      </c>
      <c r="C23889" t="s">
        <v>13</v>
      </c>
      <c r="E23889" t="s">
        <v>14</v>
      </c>
      <c r="F23889" t="s">
        <v>14</v>
      </c>
      <c r="G23889" t="s">
        <v>15</v>
      </c>
      <c r="H23889" t="s">
        <v>33</v>
      </c>
      <c r="I23889" t="s">
        <v>34</v>
      </c>
      <c r="J23889" t="s">
        <v>191</v>
      </c>
      <c r="K23889" s="1">
        <v>45428</v>
      </c>
      <c r="L23889">
        <v>90</v>
      </c>
      <c r="M23889">
        <v>4</v>
      </c>
      <c r="N23889" t="s">
        <v>538</v>
      </c>
      <c r="O23889" t="s">
        <v>537</v>
      </c>
      <c r="P23889" t="s">
        <v>627</v>
      </c>
    </row>
    <row r="23890" spans="1:16" x14ac:dyDescent="0.25">
      <c r="A23890" t="s">
        <v>11</v>
      </c>
      <c r="B23890" t="s">
        <v>12</v>
      </c>
      <c r="C23890" t="s">
        <v>13</v>
      </c>
      <c r="E23890" t="s">
        <v>14</v>
      </c>
      <c r="F23890" t="s">
        <v>14</v>
      </c>
      <c r="G23890" t="s">
        <v>15</v>
      </c>
      <c r="H23890" t="s">
        <v>33</v>
      </c>
      <c r="I23890" t="s">
        <v>34</v>
      </c>
      <c r="J23890" t="s">
        <v>191</v>
      </c>
      <c r="K23890" s="1">
        <v>45429</v>
      </c>
      <c r="L23890">
        <v>60</v>
      </c>
      <c r="M23890">
        <v>4</v>
      </c>
      <c r="N23890" t="s">
        <v>538</v>
      </c>
      <c r="O23890" t="s">
        <v>537</v>
      </c>
      <c r="P23890" t="s">
        <v>627</v>
      </c>
    </row>
    <row r="23891" spans="1:16" x14ac:dyDescent="0.25">
      <c r="A23891" t="s">
        <v>11</v>
      </c>
      <c r="B23891" t="s">
        <v>12</v>
      </c>
      <c r="C23891" t="s">
        <v>13</v>
      </c>
      <c r="E23891" t="s">
        <v>14</v>
      </c>
      <c r="F23891" t="s">
        <v>14</v>
      </c>
      <c r="G23891" t="s">
        <v>15</v>
      </c>
      <c r="H23891" t="s">
        <v>35</v>
      </c>
      <c r="I23891" t="s">
        <v>36</v>
      </c>
      <c r="J23891" t="s">
        <v>191</v>
      </c>
      <c r="K23891" s="1">
        <v>45413</v>
      </c>
      <c r="L23891">
        <v>60</v>
      </c>
      <c r="M23891">
        <v>2</v>
      </c>
      <c r="N23891" t="s">
        <v>538</v>
      </c>
      <c r="O23891" t="s">
        <v>537</v>
      </c>
      <c r="P23891" t="s">
        <v>627</v>
      </c>
    </row>
    <row r="23892" spans="1:16" x14ac:dyDescent="0.25">
      <c r="A23892" t="s">
        <v>11</v>
      </c>
      <c r="B23892" t="s">
        <v>12</v>
      </c>
      <c r="C23892" t="s">
        <v>13</v>
      </c>
      <c r="E23892" t="s">
        <v>14</v>
      </c>
      <c r="F23892" t="s">
        <v>14</v>
      </c>
      <c r="G23892" t="s">
        <v>15</v>
      </c>
      <c r="H23892" t="s">
        <v>35</v>
      </c>
      <c r="I23892" t="s">
        <v>36</v>
      </c>
      <c r="J23892" t="s">
        <v>191</v>
      </c>
      <c r="K23892" s="1">
        <v>45421</v>
      </c>
      <c r="L23892">
        <v>30</v>
      </c>
      <c r="M23892">
        <v>3</v>
      </c>
      <c r="N23892" t="s">
        <v>538</v>
      </c>
      <c r="O23892" t="s">
        <v>537</v>
      </c>
      <c r="P23892" t="s">
        <v>627</v>
      </c>
    </row>
    <row r="23893" spans="1:16" x14ac:dyDescent="0.25">
      <c r="A23893" t="s">
        <v>11</v>
      </c>
      <c r="B23893" t="s">
        <v>12</v>
      </c>
      <c r="C23893" t="s">
        <v>13</v>
      </c>
      <c r="E23893" t="s">
        <v>14</v>
      </c>
      <c r="F23893" t="s">
        <v>14</v>
      </c>
      <c r="G23893" t="s">
        <v>15</v>
      </c>
      <c r="H23893" t="s">
        <v>37</v>
      </c>
      <c r="I23893" t="s">
        <v>38</v>
      </c>
      <c r="J23893" t="s">
        <v>117</v>
      </c>
      <c r="K23893" s="1">
        <v>45406</v>
      </c>
      <c r="L23893">
        <v>30</v>
      </c>
      <c r="M23893">
        <v>1</v>
      </c>
      <c r="N23893" t="s">
        <v>538</v>
      </c>
      <c r="O23893" t="s">
        <v>537</v>
      </c>
      <c r="P23893" t="s">
        <v>627</v>
      </c>
    </row>
    <row r="23894" spans="1:16" x14ac:dyDescent="0.25">
      <c r="A23894" t="s">
        <v>11</v>
      </c>
      <c r="B23894" t="s">
        <v>12</v>
      </c>
      <c r="C23894" t="s">
        <v>13</v>
      </c>
      <c r="E23894" t="s">
        <v>14</v>
      </c>
      <c r="F23894" t="s">
        <v>14</v>
      </c>
      <c r="G23894" t="s">
        <v>15</v>
      </c>
      <c r="H23894" t="s">
        <v>37</v>
      </c>
      <c r="I23894" t="s">
        <v>38</v>
      </c>
      <c r="J23894" t="s">
        <v>117</v>
      </c>
      <c r="K23894" s="1">
        <v>45419</v>
      </c>
      <c r="L23894">
        <v>120</v>
      </c>
      <c r="M23894">
        <v>3</v>
      </c>
      <c r="N23894" t="s">
        <v>538</v>
      </c>
      <c r="O23894" t="s">
        <v>537</v>
      </c>
      <c r="P23894" t="s">
        <v>627</v>
      </c>
    </row>
    <row r="23895" spans="1:16" x14ac:dyDescent="0.25">
      <c r="A23895" t="s">
        <v>11</v>
      </c>
      <c r="B23895" t="s">
        <v>12</v>
      </c>
      <c r="C23895" t="s">
        <v>13</v>
      </c>
      <c r="E23895" t="s">
        <v>14</v>
      </c>
      <c r="F23895" t="s">
        <v>14</v>
      </c>
      <c r="G23895" t="s">
        <v>15</v>
      </c>
      <c r="H23895" t="s">
        <v>37</v>
      </c>
      <c r="I23895" t="s">
        <v>38</v>
      </c>
      <c r="J23895" t="s">
        <v>117</v>
      </c>
      <c r="K23895" s="1">
        <v>45420</v>
      </c>
      <c r="L23895">
        <v>10.001999999999899</v>
      </c>
      <c r="M23895">
        <v>3</v>
      </c>
      <c r="N23895" t="s">
        <v>538</v>
      </c>
      <c r="O23895" t="s">
        <v>537</v>
      </c>
      <c r="P23895" t="s">
        <v>627</v>
      </c>
    </row>
    <row r="23896" spans="1:16" x14ac:dyDescent="0.25">
      <c r="A23896" t="s">
        <v>11</v>
      </c>
      <c r="B23896" t="s">
        <v>12</v>
      </c>
      <c r="C23896" t="s">
        <v>13</v>
      </c>
      <c r="E23896" t="s">
        <v>14</v>
      </c>
      <c r="F23896" t="s">
        <v>14</v>
      </c>
      <c r="G23896" t="s">
        <v>15</v>
      </c>
      <c r="H23896" t="s">
        <v>37</v>
      </c>
      <c r="I23896" t="s">
        <v>38</v>
      </c>
      <c r="J23896" t="s">
        <v>117</v>
      </c>
      <c r="K23896" s="1">
        <v>45425</v>
      </c>
      <c r="L23896">
        <v>60</v>
      </c>
      <c r="M23896">
        <v>4</v>
      </c>
      <c r="N23896" t="s">
        <v>538</v>
      </c>
      <c r="O23896" t="s">
        <v>537</v>
      </c>
      <c r="P23896" t="s">
        <v>627</v>
      </c>
    </row>
    <row r="23897" spans="1:16" x14ac:dyDescent="0.25">
      <c r="A23897" t="s">
        <v>11</v>
      </c>
      <c r="B23897" t="s">
        <v>12</v>
      </c>
      <c r="C23897" t="s">
        <v>13</v>
      </c>
      <c r="E23897" t="s">
        <v>14</v>
      </c>
      <c r="F23897" t="s">
        <v>14</v>
      </c>
      <c r="G23897" t="s">
        <v>15</v>
      </c>
      <c r="H23897" t="s">
        <v>37</v>
      </c>
      <c r="I23897" t="s">
        <v>38</v>
      </c>
      <c r="J23897" t="s">
        <v>117</v>
      </c>
      <c r="K23897" s="1">
        <v>45428</v>
      </c>
      <c r="L23897">
        <v>10.001999999999899</v>
      </c>
      <c r="M23897">
        <v>4</v>
      </c>
      <c r="N23897" t="s">
        <v>538</v>
      </c>
      <c r="O23897" t="s">
        <v>537</v>
      </c>
      <c r="P23897" t="s">
        <v>627</v>
      </c>
    </row>
    <row r="23898" spans="1:16" x14ac:dyDescent="0.25">
      <c r="A23898" t="s">
        <v>11</v>
      </c>
      <c r="B23898" t="s">
        <v>12</v>
      </c>
      <c r="C23898" t="s">
        <v>13</v>
      </c>
      <c r="E23898" t="s">
        <v>14</v>
      </c>
      <c r="F23898" t="s">
        <v>14</v>
      </c>
      <c r="G23898" t="s">
        <v>15</v>
      </c>
      <c r="H23898" t="s">
        <v>37</v>
      </c>
      <c r="I23898" t="s">
        <v>37</v>
      </c>
      <c r="J23898" t="s">
        <v>119</v>
      </c>
      <c r="K23898" s="1">
        <v>45404</v>
      </c>
      <c r="L23898">
        <v>90</v>
      </c>
      <c r="M23898">
        <v>1</v>
      </c>
      <c r="N23898" t="s">
        <v>538</v>
      </c>
      <c r="O23898" t="s">
        <v>537</v>
      </c>
      <c r="P23898" t="s">
        <v>627</v>
      </c>
    </row>
    <row r="23899" spans="1:16" x14ac:dyDescent="0.25">
      <c r="A23899" t="s">
        <v>11</v>
      </c>
      <c r="B23899" t="s">
        <v>12</v>
      </c>
      <c r="C23899" t="s">
        <v>13</v>
      </c>
      <c r="E23899" t="s">
        <v>14</v>
      </c>
      <c r="F23899" t="s">
        <v>14</v>
      </c>
      <c r="G23899" t="s">
        <v>15</v>
      </c>
      <c r="H23899" t="s">
        <v>37</v>
      </c>
      <c r="I23899" t="s">
        <v>37</v>
      </c>
      <c r="J23899" t="s">
        <v>119</v>
      </c>
      <c r="K23899" s="1">
        <v>45405</v>
      </c>
      <c r="L23899">
        <v>30</v>
      </c>
      <c r="M23899">
        <v>1</v>
      </c>
      <c r="N23899" t="s">
        <v>538</v>
      </c>
      <c r="O23899" t="s">
        <v>537</v>
      </c>
      <c r="P23899" t="s">
        <v>627</v>
      </c>
    </row>
    <row r="23900" spans="1:16" x14ac:dyDescent="0.25">
      <c r="A23900" t="s">
        <v>11</v>
      </c>
      <c r="B23900" t="s">
        <v>12</v>
      </c>
      <c r="C23900" t="s">
        <v>13</v>
      </c>
      <c r="E23900" t="s">
        <v>14</v>
      </c>
      <c r="F23900" t="s">
        <v>14</v>
      </c>
      <c r="G23900" t="s">
        <v>15</v>
      </c>
      <c r="H23900" t="s">
        <v>37</v>
      </c>
      <c r="I23900" t="s">
        <v>37</v>
      </c>
      <c r="J23900" t="s">
        <v>119</v>
      </c>
      <c r="K23900" s="1">
        <v>45407</v>
      </c>
      <c r="L23900">
        <v>60</v>
      </c>
      <c r="M23900">
        <v>1</v>
      </c>
      <c r="N23900" t="s">
        <v>538</v>
      </c>
      <c r="O23900" t="s">
        <v>537</v>
      </c>
      <c r="P23900" t="s">
        <v>627</v>
      </c>
    </row>
    <row r="23901" spans="1:16" x14ac:dyDescent="0.25">
      <c r="A23901" t="s">
        <v>11</v>
      </c>
      <c r="B23901" t="s">
        <v>12</v>
      </c>
      <c r="C23901" t="s">
        <v>13</v>
      </c>
      <c r="E23901" t="s">
        <v>14</v>
      </c>
      <c r="F23901" t="s">
        <v>14</v>
      </c>
      <c r="G23901" t="s">
        <v>15</v>
      </c>
      <c r="H23901" t="s">
        <v>37</v>
      </c>
      <c r="I23901" t="s">
        <v>37</v>
      </c>
      <c r="J23901" t="s">
        <v>119</v>
      </c>
      <c r="K23901" s="1">
        <v>45411</v>
      </c>
      <c r="L23901">
        <v>90</v>
      </c>
      <c r="M23901">
        <v>2</v>
      </c>
      <c r="N23901" t="s">
        <v>538</v>
      </c>
      <c r="O23901" t="s">
        <v>537</v>
      </c>
      <c r="P23901" t="s">
        <v>627</v>
      </c>
    </row>
    <row r="23902" spans="1:16" x14ac:dyDescent="0.25">
      <c r="A23902" t="s">
        <v>11</v>
      </c>
      <c r="B23902" t="s">
        <v>12</v>
      </c>
      <c r="C23902" t="s">
        <v>13</v>
      </c>
      <c r="E23902" t="s">
        <v>14</v>
      </c>
      <c r="F23902" t="s">
        <v>14</v>
      </c>
      <c r="G23902" t="s">
        <v>15</v>
      </c>
      <c r="H23902" t="s">
        <v>37</v>
      </c>
      <c r="I23902" t="s">
        <v>37</v>
      </c>
      <c r="J23902" t="s">
        <v>119</v>
      </c>
      <c r="K23902" s="1">
        <v>45412</v>
      </c>
      <c r="L23902">
        <v>90</v>
      </c>
      <c r="M23902">
        <v>2</v>
      </c>
      <c r="N23902" t="s">
        <v>538</v>
      </c>
      <c r="O23902" t="s">
        <v>537</v>
      </c>
      <c r="P23902" t="s">
        <v>627</v>
      </c>
    </row>
    <row r="23903" spans="1:16" x14ac:dyDescent="0.25">
      <c r="A23903" t="s">
        <v>11</v>
      </c>
      <c r="B23903" t="s">
        <v>12</v>
      </c>
      <c r="C23903" t="s">
        <v>13</v>
      </c>
      <c r="E23903" t="s">
        <v>14</v>
      </c>
      <c r="F23903" t="s">
        <v>14</v>
      </c>
      <c r="G23903" t="s">
        <v>15</v>
      </c>
      <c r="H23903" t="s">
        <v>37</v>
      </c>
      <c r="I23903" t="s">
        <v>37</v>
      </c>
      <c r="J23903" t="s">
        <v>119</v>
      </c>
      <c r="K23903" s="1">
        <v>45413</v>
      </c>
      <c r="L23903">
        <v>90</v>
      </c>
      <c r="M23903">
        <v>2</v>
      </c>
      <c r="N23903" t="s">
        <v>538</v>
      </c>
      <c r="O23903" t="s">
        <v>537</v>
      </c>
      <c r="P23903" t="s">
        <v>627</v>
      </c>
    </row>
    <row r="23904" spans="1:16" x14ac:dyDescent="0.25">
      <c r="A23904" t="s">
        <v>11</v>
      </c>
      <c r="B23904" t="s">
        <v>12</v>
      </c>
      <c r="C23904" t="s">
        <v>13</v>
      </c>
      <c r="E23904" t="s">
        <v>14</v>
      </c>
      <c r="F23904" t="s">
        <v>14</v>
      </c>
      <c r="G23904" t="s">
        <v>15</v>
      </c>
      <c r="H23904" t="s">
        <v>37</v>
      </c>
      <c r="I23904" t="s">
        <v>37</v>
      </c>
      <c r="J23904" t="s">
        <v>119</v>
      </c>
      <c r="K23904" s="1">
        <v>45414</v>
      </c>
      <c r="L23904">
        <v>120</v>
      </c>
      <c r="M23904">
        <v>2</v>
      </c>
      <c r="N23904" t="s">
        <v>538</v>
      </c>
      <c r="O23904" t="s">
        <v>537</v>
      </c>
      <c r="P23904" t="s">
        <v>627</v>
      </c>
    </row>
    <row r="23905" spans="1:16" x14ac:dyDescent="0.25">
      <c r="A23905" t="s">
        <v>11</v>
      </c>
      <c r="B23905" t="s">
        <v>12</v>
      </c>
      <c r="C23905" t="s">
        <v>13</v>
      </c>
      <c r="E23905" t="s">
        <v>14</v>
      </c>
      <c r="F23905" t="s">
        <v>14</v>
      </c>
      <c r="G23905" t="s">
        <v>15</v>
      </c>
      <c r="H23905" t="s">
        <v>37</v>
      </c>
      <c r="I23905" t="s">
        <v>37</v>
      </c>
      <c r="J23905" t="s">
        <v>119</v>
      </c>
      <c r="K23905" s="1">
        <v>45419</v>
      </c>
      <c r="L23905">
        <v>30</v>
      </c>
      <c r="M23905">
        <v>3</v>
      </c>
      <c r="N23905" t="s">
        <v>538</v>
      </c>
      <c r="O23905" t="s">
        <v>537</v>
      </c>
      <c r="P23905" t="s">
        <v>627</v>
      </c>
    </row>
    <row r="23906" spans="1:16" x14ac:dyDescent="0.25">
      <c r="A23906" t="s">
        <v>11</v>
      </c>
      <c r="B23906" t="s">
        <v>12</v>
      </c>
      <c r="C23906" t="s">
        <v>13</v>
      </c>
      <c r="E23906" t="s">
        <v>14</v>
      </c>
      <c r="F23906" t="s">
        <v>14</v>
      </c>
      <c r="G23906" t="s">
        <v>15</v>
      </c>
      <c r="H23906" t="s">
        <v>37</v>
      </c>
      <c r="I23906" t="s">
        <v>37</v>
      </c>
      <c r="J23906" t="s">
        <v>119</v>
      </c>
      <c r="K23906" s="1">
        <v>45420</v>
      </c>
      <c r="L23906">
        <v>90</v>
      </c>
      <c r="M23906">
        <v>3</v>
      </c>
      <c r="N23906" t="s">
        <v>538</v>
      </c>
      <c r="O23906" t="s">
        <v>537</v>
      </c>
      <c r="P23906" t="s">
        <v>627</v>
      </c>
    </row>
    <row r="23907" spans="1:16" x14ac:dyDescent="0.25">
      <c r="A23907" t="s">
        <v>11</v>
      </c>
      <c r="B23907" t="s">
        <v>12</v>
      </c>
      <c r="C23907" t="s">
        <v>13</v>
      </c>
      <c r="E23907" t="s">
        <v>14</v>
      </c>
      <c r="F23907" t="s">
        <v>14</v>
      </c>
      <c r="G23907" t="s">
        <v>15</v>
      </c>
      <c r="H23907" t="s">
        <v>37</v>
      </c>
      <c r="I23907" t="s">
        <v>37</v>
      </c>
      <c r="J23907" t="s">
        <v>119</v>
      </c>
      <c r="K23907" s="1">
        <v>45421</v>
      </c>
      <c r="L23907">
        <v>60</v>
      </c>
      <c r="M23907">
        <v>3</v>
      </c>
      <c r="N23907" t="s">
        <v>538</v>
      </c>
      <c r="O23907" t="s">
        <v>537</v>
      </c>
      <c r="P23907" t="s">
        <v>627</v>
      </c>
    </row>
    <row r="23908" spans="1:16" x14ac:dyDescent="0.25">
      <c r="A23908" t="s">
        <v>11</v>
      </c>
      <c r="B23908" t="s">
        <v>12</v>
      </c>
      <c r="C23908" t="s">
        <v>13</v>
      </c>
      <c r="E23908" t="s">
        <v>14</v>
      </c>
      <c r="F23908" t="s">
        <v>14</v>
      </c>
      <c r="G23908" t="s">
        <v>15</v>
      </c>
      <c r="H23908" t="s">
        <v>37</v>
      </c>
      <c r="I23908" t="s">
        <v>37</v>
      </c>
      <c r="J23908" t="s">
        <v>119</v>
      </c>
      <c r="K23908" s="1">
        <v>45425</v>
      </c>
      <c r="L23908">
        <v>30</v>
      </c>
      <c r="M23908">
        <v>4</v>
      </c>
      <c r="N23908" t="s">
        <v>538</v>
      </c>
      <c r="O23908" t="s">
        <v>537</v>
      </c>
      <c r="P23908" t="s">
        <v>627</v>
      </c>
    </row>
    <row r="23909" spans="1:16" x14ac:dyDescent="0.25">
      <c r="A23909" t="s">
        <v>11</v>
      </c>
      <c r="B23909" t="s">
        <v>12</v>
      </c>
      <c r="C23909" t="s">
        <v>13</v>
      </c>
      <c r="E23909" t="s">
        <v>14</v>
      </c>
      <c r="F23909" t="s">
        <v>14</v>
      </c>
      <c r="G23909" t="s">
        <v>15</v>
      </c>
      <c r="H23909" t="s">
        <v>37</v>
      </c>
      <c r="I23909" t="s">
        <v>37</v>
      </c>
      <c r="J23909" t="s">
        <v>119</v>
      </c>
      <c r="K23909" s="1">
        <v>45426</v>
      </c>
      <c r="L23909">
        <v>90</v>
      </c>
      <c r="M23909">
        <v>4</v>
      </c>
      <c r="N23909" t="s">
        <v>538</v>
      </c>
      <c r="O23909" t="s">
        <v>537</v>
      </c>
      <c r="P23909" t="s">
        <v>627</v>
      </c>
    </row>
    <row r="23910" spans="1:16" x14ac:dyDescent="0.25">
      <c r="A23910" t="s">
        <v>11</v>
      </c>
      <c r="B23910" t="s">
        <v>12</v>
      </c>
      <c r="C23910" t="s">
        <v>13</v>
      </c>
      <c r="E23910" t="s">
        <v>14</v>
      </c>
      <c r="F23910" t="s">
        <v>14</v>
      </c>
      <c r="G23910" t="s">
        <v>15</v>
      </c>
      <c r="H23910" t="s">
        <v>37</v>
      </c>
      <c r="I23910" t="s">
        <v>37</v>
      </c>
      <c r="J23910" t="s">
        <v>119</v>
      </c>
      <c r="K23910" s="1">
        <v>45427</v>
      </c>
      <c r="L23910">
        <v>60</v>
      </c>
      <c r="M23910">
        <v>4</v>
      </c>
      <c r="N23910" t="s">
        <v>538</v>
      </c>
      <c r="O23910" t="s">
        <v>537</v>
      </c>
      <c r="P23910" t="s">
        <v>627</v>
      </c>
    </row>
    <row r="23911" spans="1:16" x14ac:dyDescent="0.25">
      <c r="A23911" t="s">
        <v>11</v>
      </c>
      <c r="B23911" t="s">
        <v>12</v>
      </c>
      <c r="C23911" t="s">
        <v>13</v>
      </c>
      <c r="E23911" t="s">
        <v>14</v>
      </c>
      <c r="F23911" t="s">
        <v>14</v>
      </c>
      <c r="G23911" t="s">
        <v>15</v>
      </c>
      <c r="H23911" t="s">
        <v>37</v>
      </c>
      <c r="I23911" t="s">
        <v>37</v>
      </c>
      <c r="J23911" t="s">
        <v>119</v>
      </c>
      <c r="K23911" s="1">
        <v>45428</v>
      </c>
      <c r="L23911">
        <v>60</v>
      </c>
      <c r="M23911">
        <v>4</v>
      </c>
      <c r="N23911" t="s">
        <v>538</v>
      </c>
      <c r="O23911" t="s">
        <v>537</v>
      </c>
      <c r="P23911" t="s">
        <v>627</v>
      </c>
    </row>
    <row r="23912" spans="1:16" x14ac:dyDescent="0.25">
      <c r="A23912" t="s">
        <v>11</v>
      </c>
      <c r="B23912" t="s">
        <v>12</v>
      </c>
      <c r="C23912" t="s">
        <v>13</v>
      </c>
      <c r="E23912" t="s">
        <v>14</v>
      </c>
      <c r="F23912" t="s">
        <v>14</v>
      </c>
      <c r="G23912" t="s">
        <v>15</v>
      </c>
      <c r="H23912" t="s">
        <v>37</v>
      </c>
      <c r="I23912" t="s">
        <v>39</v>
      </c>
      <c r="J23912" t="s">
        <v>119</v>
      </c>
      <c r="K23912" s="1">
        <v>45406</v>
      </c>
      <c r="L23912">
        <v>30</v>
      </c>
      <c r="M23912">
        <v>1</v>
      </c>
      <c r="N23912" t="s">
        <v>538</v>
      </c>
      <c r="O23912" t="s">
        <v>537</v>
      </c>
      <c r="P23912" t="s">
        <v>627</v>
      </c>
    </row>
    <row r="23913" spans="1:16" x14ac:dyDescent="0.25">
      <c r="A23913" t="s">
        <v>11</v>
      </c>
      <c r="B23913" t="s">
        <v>12</v>
      </c>
      <c r="C23913" t="s">
        <v>13</v>
      </c>
      <c r="E23913" t="s">
        <v>14</v>
      </c>
      <c r="F23913" t="s">
        <v>14</v>
      </c>
      <c r="G23913" t="s">
        <v>15</v>
      </c>
      <c r="H23913" t="s">
        <v>37</v>
      </c>
      <c r="I23913" t="s">
        <v>39</v>
      </c>
      <c r="J23913" t="s">
        <v>119</v>
      </c>
      <c r="K23913" s="1">
        <v>45407</v>
      </c>
      <c r="L23913">
        <v>30</v>
      </c>
      <c r="M23913">
        <v>1</v>
      </c>
      <c r="N23913" t="s">
        <v>538</v>
      </c>
      <c r="O23913" t="s">
        <v>537</v>
      </c>
      <c r="P23913" t="s">
        <v>627</v>
      </c>
    </row>
    <row r="23914" spans="1:16" x14ac:dyDescent="0.25">
      <c r="A23914" t="s">
        <v>11</v>
      </c>
      <c r="B23914" t="s">
        <v>12</v>
      </c>
      <c r="C23914" t="s">
        <v>13</v>
      </c>
      <c r="E23914" t="s">
        <v>14</v>
      </c>
      <c r="F23914" t="s">
        <v>14</v>
      </c>
      <c r="G23914" t="s">
        <v>15</v>
      </c>
      <c r="H23914" t="s">
        <v>37</v>
      </c>
      <c r="I23914" t="s">
        <v>39</v>
      </c>
      <c r="J23914" t="s">
        <v>119</v>
      </c>
      <c r="K23914" s="1">
        <v>45412</v>
      </c>
      <c r="L23914">
        <v>30</v>
      </c>
      <c r="M23914">
        <v>2</v>
      </c>
      <c r="N23914" t="s">
        <v>538</v>
      </c>
      <c r="O23914" t="s">
        <v>537</v>
      </c>
      <c r="P23914" t="s">
        <v>627</v>
      </c>
    </row>
    <row r="23915" spans="1:16" x14ac:dyDescent="0.25">
      <c r="A23915" t="s">
        <v>11</v>
      </c>
      <c r="B23915" t="s">
        <v>12</v>
      </c>
      <c r="C23915" t="s">
        <v>13</v>
      </c>
      <c r="E23915" t="s">
        <v>14</v>
      </c>
      <c r="F23915" t="s">
        <v>14</v>
      </c>
      <c r="G23915" t="s">
        <v>15</v>
      </c>
      <c r="H23915" t="s">
        <v>37</v>
      </c>
      <c r="I23915" t="s">
        <v>39</v>
      </c>
      <c r="J23915" t="s">
        <v>119</v>
      </c>
      <c r="K23915" s="1">
        <v>45414</v>
      </c>
      <c r="L23915">
        <v>60</v>
      </c>
      <c r="M23915">
        <v>2</v>
      </c>
      <c r="N23915" t="s">
        <v>538</v>
      </c>
      <c r="O23915" t="s">
        <v>537</v>
      </c>
      <c r="P23915" t="s">
        <v>627</v>
      </c>
    </row>
    <row r="23916" spans="1:16" x14ac:dyDescent="0.25">
      <c r="A23916" t="s">
        <v>11</v>
      </c>
      <c r="B23916" t="s">
        <v>12</v>
      </c>
      <c r="C23916" t="s">
        <v>13</v>
      </c>
      <c r="E23916" t="s">
        <v>14</v>
      </c>
      <c r="F23916" t="s">
        <v>14</v>
      </c>
      <c r="G23916" t="s">
        <v>15</v>
      </c>
      <c r="H23916" t="s">
        <v>37</v>
      </c>
      <c r="I23916" t="s">
        <v>39</v>
      </c>
      <c r="J23916" t="s">
        <v>119</v>
      </c>
      <c r="K23916" s="1">
        <v>45419</v>
      </c>
      <c r="L23916">
        <v>30</v>
      </c>
      <c r="M23916">
        <v>3</v>
      </c>
      <c r="N23916" t="s">
        <v>538</v>
      </c>
      <c r="O23916" t="s">
        <v>537</v>
      </c>
      <c r="P23916" t="s">
        <v>627</v>
      </c>
    </row>
    <row r="23917" spans="1:16" x14ac:dyDescent="0.25">
      <c r="A23917" t="s">
        <v>11</v>
      </c>
      <c r="B23917" t="s">
        <v>12</v>
      </c>
      <c r="C23917" t="s">
        <v>13</v>
      </c>
      <c r="E23917" t="s">
        <v>14</v>
      </c>
      <c r="F23917" t="s">
        <v>14</v>
      </c>
      <c r="G23917" t="s">
        <v>15</v>
      </c>
      <c r="H23917" t="s">
        <v>37</v>
      </c>
      <c r="I23917" t="s">
        <v>39</v>
      </c>
      <c r="J23917" t="s">
        <v>119</v>
      </c>
      <c r="K23917" s="1">
        <v>45425</v>
      </c>
      <c r="L23917">
        <v>30</v>
      </c>
      <c r="M23917">
        <v>4</v>
      </c>
      <c r="N23917" t="s">
        <v>538</v>
      </c>
      <c r="O23917" t="s">
        <v>537</v>
      </c>
      <c r="P23917" t="s">
        <v>627</v>
      </c>
    </row>
    <row r="23918" spans="1:16" x14ac:dyDescent="0.25">
      <c r="A23918" t="s">
        <v>11</v>
      </c>
      <c r="B23918" t="s">
        <v>12</v>
      </c>
      <c r="C23918" t="s">
        <v>13</v>
      </c>
      <c r="E23918" t="s">
        <v>14</v>
      </c>
      <c r="F23918" t="s">
        <v>14</v>
      </c>
      <c r="G23918" t="s">
        <v>15</v>
      </c>
      <c r="H23918" t="s">
        <v>524</v>
      </c>
      <c r="I23918" t="s">
        <v>40</v>
      </c>
      <c r="J23918" t="s">
        <v>117</v>
      </c>
      <c r="K23918" s="1">
        <v>45405</v>
      </c>
      <c r="L23918">
        <v>10.001999999999899</v>
      </c>
      <c r="M23918">
        <v>1</v>
      </c>
      <c r="N23918" t="s">
        <v>538</v>
      </c>
      <c r="O23918" t="s">
        <v>537</v>
      </c>
      <c r="P23918" t="s">
        <v>627</v>
      </c>
    </row>
    <row r="23919" spans="1:16" x14ac:dyDescent="0.25">
      <c r="A23919" t="s">
        <v>11</v>
      </c>
      <c r="B23919" t="s">
        <v>12</v>
      </c>
      <c r="C23919" t="s">
        <v>13</v>
      </c>
      <c r="E23919" t="s">
        <v>14</v>
      </c>
      <c r="F23919" t="s">
        <v>14</v>
      </c>
      <c r="G23919" t="s">
        <v>15</v>
      </c>
      <c r="H23919" t="s">
        <v>524</v>
      </c>
      <c r="I23919" t="s">
        <v>40</v>
      </c>
      <c r="J23919" t="s">
        <v>117</v>
      </c>
      <c r="K23919" s="1">
        <v>45411</v>
      </c>
      <c r="L23919">
        <v>30</v>
      </c>
      <c r="M23919">
        <v>2</v>
      </c>
      <c r="N23919" t="s">
        <v>538</v>
      </c>
      <c r="O23919" t="s">
        <v>537</v>
      </c>
      <c r="P23919" t="s">
        <v>627</v>
      </c>
    </row>
    <row r="23920" spans="1:16" x14ac:dyDescent="0.25">
      <c r="A23920" t="s">
        <v>11</v>
      </c>
      <c r="B23920" t="s">
        <v>12</v>
      </c>
      <c r="C23920" t="s">
        <v>13</v>
      </c>
      <c r="E23920" t="s">
        <v>14</v>
      </c>
      <c r="F23920" t="s">
        <v>14</v>
      </c>
      <c r="G23920" t="s">
        <v>15</v>
      </c>
      <c r="H23920" t="s">
        <v>524</v>
      </c>
      <c r="I23920" t="s">
        <v>40</v>
      </c>
      <c r="J23920" t="s">
        <v>117</v>
      </c>
      <c r="K23920" s="1">
        <v>45412</v>
      </c>
      <c r="L23920">
        <v>30</v>
      </c>
      <c r="M23920">
        <v>2</v>
      </c>
      <c r="N23920" t="s">
        <v>538</v>
      </c>
      <c r="O23920" t="s">
        <v>537</v>
      </c>
      <c r="P23920" t="s">
        <v>627</v>
      </c>
    </row>
    <row r="23921" spans="1:16" x14ac:dyDescent="0.25">
      <c r="A23921" t="s">
        <v>11</v>
      </c>
      <c r="B23921" t="s">
        <v>12</v>
      </c>
      <c r="C23921" t="s">
        <v>13</v>
      </c>
      <c r="E23921" t="s">
        <v>14</v>
      </c>
      <c r="F23921" t="s">
        <v>14</v>
      </c>
      <c r="G23921" t="s">
        <v>15</v>
      </c>
      <c r="H23921" t="s">
        <v>524</v>
      </c>
      <c r="I23921" t="s">
        <v>40</v>
      </c>
      <c r="J23921" t="s">
        <v>117</v>
      </c>
      <c r="K23921" s="1">
        <v>45418</v>
      </c>
      <c r="L23921">
        <v>10.001999999999899</v>
      </c>
      <c r="M23921">
        <v>3</v>
      </c>
      <c r="N23921" t="s">
        <v>538</v>
      </c>
      <c r="O23921" t="s">
        <v>537</v>
      </c>
      <c r="P23921" t="s">
        <v>627</v>
      </c>
    </row>
    <row r="23922" spans="1:16" x14ac:dyDescent="0.25">
      <c r="A23922" t="s">
        <v>11</v>
      </c>
      <c r="B23922" t="s">
        <v>12</v>
      </c>
      <c r="C23922" t="s">
        <v>13</v>
      </c>
      <c r="E23922" t="s">
        <v>14</v>
      </c>
      <c r="F23922" t="s">
        <v>14</v>
      </c>
      <c r="G23922" t="s">
        <v>15</v>
      </c>
      <c r="H23922" t="s">
        <v>524</v>
      </c>
      <c r="I23922" t="s">
        <v>40</v>
      </c>
      <c r="J23922" t="s">
        <v>117</v>
      </c>
      <c r="K23922" s="1">
        <v>45420</v>
      </c>
      <c r="L23922">
        <v>10.001999999999899</v>
      </c>
      <c r="M23922">
        <v>3</v>
      </c>
      <c r="N23922" t="s">
        <v>538</v>
      </c>
      <c r="O23922" t="s">
        <v>537</v>
      </c>
      <c r="P23922" t="s">
        <v>627</v>
      </c>
    </row>
    <row r="23923" spans="1:16" x14ac:dyDescent="0.25">
      <c r="A23923" t="s">
        <v>11</v>
      </c>
      <c r="B23923" t="s">
        <v>12</v>
      </c>
      <c r="C23923" t="s">
        <v>13</v>
      </c>
      <c r="E23923" t="s">
        <v>14</v>
      </c>
      <c r="F23923" t="s">
        <v>14</v>
      </c>
      <c r="G23923" t="s">
        <v>15</v>
      </c>
      <c r="H23923" t="s">
        <v>524</v>
      </c>
      <c r="I23923" t="s">
        <v>40</v>
      </c>
      <c r="J23923" t="s">
        <v>117</v>
      </c>
      <c r="K23923" s="1">
        <v>45421</v>
      </c>
      <c r="L23923">
        <v>10.001999999999899</v>
      </c>
      <c r="M23923">
        <v>3</v>
      </c>
      <c r="N23923" t="s">
        <v>538</v>
      </c>
      <c r="O23923" t="s">
        <v>537</v>
      </c>
      <c r="P23923" t="s">
        <v>627</v>
      </c>
    </row>
    <row r="23924" spans="1:16" x14ac:dyDescent="0.25">
      <c r="A23924" t="s">
        <v>11</v>
      </c>
      <c r="B23924" t="s">
        <v>12</v>
      </c>
      <c r="C23924" t="s">
        <v>13</v>
      </c>
      <c r="E23924" t="s">
        <v>14</v>
      </c>
      <c r="F23924" t="s">
        <v>14</v>
      </c>
      <c r="G23924" t="s">
        <v>15</v>
      </c>
      <c r="H23924" t="s">
        <v>524</v>
      </c>
      <c r="I23924" t="s">
        <v>40</v>
      </c>
      <c r="J23924" t="s">
        <v>117</v>
      </c>
      <c r="K23924" s="1">
        <v>45422</v>
      </c>
      <c r="L23924">
        <v>30</v>
      </c>
      <c r="M23924">
        <v>3</v>
      </c>
      <c r="N23924" t="s">
        <v>538</v>
      </c>
      <c r="O23924" t="s">
        <v>537</v>
      </c>
      <c r="P23924" t="s">
        <v>627</v>
      </c>
    </row>
    <row r="23925" spans="1:16" x14ac:dyDescent="0.25">
      <c r="A23925" t="s">
        <v>11</v>
      </c>
      <c r="B23925" t="s">
        <v>12</v>
      </c>
      <c r="C23925" t="s">
        <v>13</v>
      </c>
      <c r="E23925" t="s">
        <v>14</v>
      </c>
      <c r="F23925" t="s">
        <v>14</v>
      </c>
      <c r="G23925" t="s">
        <v>15</v>
      </c>
      <c r="H23925" t="s">
        <v>524</v>
      </c>
      <c r="I23925" t="s">
        <v>40</v>
      </c>
      <c r="J23925" t="s">
        <v>117</v>
      </c>
      <c r="K23925" s="1">
        <v>45426</v>
      </c>
      <c r="L23925">
        <v>10.001999999999899</v>
      </c>
      <c r="M23925">
        <v>4</v>
      </c>
      <c r="N23925" t="s">
        <v>538</v>
      </c>
      <c r="O23925" t="s">
        <v>537</v>
      </c>
      <c r="P23925" t="s">
        <v>627</v>
      </c>
    </row>
    <row r="23926" spans="1:16" x14ac:dyDescent="0.25">
      <c r="A23926" t="s">
        <v>11</v>
      </c>
      <c r="B23926" t="s">
        <v>12</v>
      </c>
      <c r="C23926" t="s">
        <v>13</v>
      </c>
      <c r="E23926" t="s">
        <v>14</v>
      </c>
      <c r="F23926" t="s">
        <v>14</v>
      </c>
      <c r="G23926" t="s">
        <v>15</v>
      </c>
      <c r="H23926" t="s">
        <v>524</v>
      </c>
      <c r="I23926" t="s">
        <v>40</v>
      </c>
      <c r="J23926" t="s">
        <v>117</v>
      </c>
      <c r="K23926" s="1">
        <v>45427</v>
      </c>
      <c r="L23926">
        <v>10.001999999999899</v>
      </c>
      <c r="M23926">
        <v>4</v>
      </c>
      <c r="N23926" t="s">
        <v>538</v>
      </c>
      <c r="O23926" t="s">
        <v>537</v>
      </c>
      <c r="P23926" t="s">
        <v>627</v>
      </c>
    </row>
    <row r="23927" spans="1:16" x14ac:dyDescent="0.25">
      <c r="A23927" t="s">
        <v>11</v>
      </c>
      <c r="B23927" t="s">
        <v>12</v>
      </c>
      <c r="C23927" t="s">
        <v>13</v>
      </c>
      <c r="E23927" t="s">
        <v>14</v>
      </c>
      <c r="F23927" t="s">
        <v>14</v>
      </c>
      <c r="G23927" t="s">
        <v>15</v>
      </c>
      <c r="H23927" t="s">
        <v>524</v>
      </c>
      <c r="I23927" t="s">
        <v>40</v>
      </c>
      <c r="J23927" t="s">
        <v>117</v>
      </c>
      <c r="K23927" s="1">
        <v>45428</v>
      </c>
      <c r="L23927">
        <v>10.001999999999899</v>
      </c>
      <c r="M23927">
        <v>4</v>
      </c>
      <c r="N23927" t="s">
        <v>538</v>
      </c>
      <c r="O23927" t="s">
        <v>537</v>
      </c>
      <c r="P23927" t="s">
        <v>627</v>
      </c>
    </row>
    <row r="23928" spans="1:16" x14ac:dyDescent="0.25">
      <c r="A23928" t="s">
        <v>11</v>
      </c>
      <c r="B23928" t="s">
        <v>12</v>
      </c>
      <c r="C23928" t="s">
        <v>13</v>
      </c>
      <c r="E23928" t="s">
        <v>14</v>
      </c>
      <c r="F23928" t="s">
        <v>14</v>
      </c>
      <c r="G23928" t="s">
        <v>15</v>
      </c>
      <c r="H23928" t="s">
        <v>524</v>
      </c>
      <c r="I23928" t="s">
        <v>41</v>
      </c>
      <c r="J23928" t="s">
        <v>117</v>
      </c>
      <c r="K23928" s="1">
        <v>45404</v>
      </c>
      <c r="L23928">
        <v>90</v>
      </c>
      <c r="M23928">
        <v>1</v>
      </c>
      <c r="N23928" t="s">
        <v>538</v>
      </c>
      <c r="O23928" t="s">
        <v>537</v>
      </c>
      <c r="P23928" t="s">
        <v>627</v>
      </c>
    </row>
    <row r="23929" spans="1:16" x14ac:dyDescent="0.25">
      <c r="A23929" t="s">
        <v>11</v>
      </c>
      <c r="B23929" t="s">
        <v>12</v>
      </c>
      <c r="C23929" t="s">
        <v>13</v>
      </c>
      <c r="E23929" t="s">
        <v>14</v>
      </c>
      <c r="F23929" t="s">
        <v>14</v>
      </c>
      <c r="G23929" t="s">
        <v>15</v>
      </c>
      <c r="H23929" t="s">
        <v>524</v>
      </c>
      <c r="I23929" t="s">
        <v>41</v>
      </c>
      <c r="J23929" t="s">
        <v>117</v>
      </c>
      <c r="K23929" s="1">
        <v>45405</v>
      </c>
      <c r="L23929">
        <v>60</v>
      </c>
      <c r="M23929">
        <v>1</v>
      </c>
      <c r="N23929" t="s">
        <v>538</v>
      </c>
      <c r="O23929" t="s">
        <v>537</v>
      </c>
      <c r="P23929" t="s">
        <v>627</v>
      </c>
    </row>
    <row r="23930" spans="1:16" x14ac:dyDescent="0.25">
      <c r="A23930" t="s">
        <v>11</v>
      </c>
      <c r="B23930" t="s">
        <v>12</v>
      </c>
      <c r="C23930" t="s">
        <v>13</v>
      </c>
      <c r="E23930" t="s">
        <v>14</v>
      </c>
      <c r="F23930" t="s">
        <v>14</v>
      </c>
      <c r="G23930" t="s">
        <v>15</v>
      </c>
      <c r="H23930" t="s">
        <v>524</v>
      </c>
      <c r="I23930" t="s">
        <v>41</v>
      </c>
      <c r="J23930" t="s">
        <v>117</v>
      </c>
      <c r="K23930" s="1">
        <v>45406</v>
      </c>
      <c r="L23930">
        <v>60</v>
      </c>
      <c r="M23930">
        <v>1</v>
      </c>
      <c r="N23930" t="s">
        <v>538</v>
      </c>
      <c r="O23930" t="s">
        <v>537</v>
      </c>
      <c r="P23930" t="s">
        <v>627</v>
      </c>
    </row>
    <row r="23931" spans="1:16" x14ac:dyDescent="0.25">
      <c r="A23931" t="s">
        <v>11</v>
      </c>
      <c r="B23931" t="s">
        <v>12</v>
      </c>
      <c r="C23931" t="s">
        <v>13</v>
      </c>
      <c r="E23931" t="s">
        <v>14</v>
      </c>
      <c r="F23931" t="s">
        <v>14</v>
      </c>
      <c r="G23931" t="s">
        <v>15</v>
      </c>
      <c r="H23931" t="s">
        <v>524</v>
      </c>
      <c r="I23931" t="s">
        <v>41</v>
      </c>
      <c r="J23931" t="s">
        <v>117</v>
      </c>
      <c r="K23931" s="1">
        <v>45408</v>
      </c>
      <c r="L23931">
        <v>60</v>
      </c>
      <c r="M23931">
        <v>1</v>
      </c>
      <c r="N23931" t="s">
        <v>538</v>
      </c>
      <c r="O23931" t="s">
        <v>537</v>
      </c>
      <c r="P23931" t="s">
        <v>627</v>
      </c>
    </row>
    <row r="23932" spans="1:16" x14ac:dyDescent="0.25">
      <c r="A23932" t="s">
        <v>11</v>
      </c>
      <c r="B23932" t="s">
        <v>12</v>
      </c>
      <c r="C23932" t="s">
        <v>13</v>
      </c>
      <c r="E23932" t="s">
        <v>14</v>
      </c>
      <c r="F23932" t="s">
        <v>14</v>
      </c>
      <c r="G23932" t="s">
        <v>15</v>
      </c>
      <c r="H23932" t="s">
        <v>524</v>
      </c>
      <c r="I23932" t="s">
        <v>41</v>
      </c>
      <c r="J23932" t="s">
        <v>117</v>
      </c>
      <c r="K23932" s="1">
        <v>45412</v>
      </c>
      <c r="L23932">
        <v>30</v>
      </c>
      <c r="M23932">
        <v>2</v>
      </c>
      <c r="N23932" t="s">
        <v>538</v>
      </c>
      <c r="O23932" t="s">
        <v>537</v>
      </c>
      <c r="P23932" t="s">
        <v>627</v>
      </c>
    </row>
    <row r="23933" spans="1:16" x14ac:dyDescent="0.25">
      <c r="A23933" t="s">
        <v>11</v>
      </c>
      <c r="B23933" t="s">
        <v>12</v>
      </c>
      <c r="C23933" t="s">
        <v>13</v>
      </c>
      <c r="E23933" t="s">
        <v>14</v>
      </c>
      <c r="F23933" t="s">
        <v>14</v>
      </c>
      <c r="G23933" t="s">
        <v>15</v>
      </c>
      <c r="H23933" t="s">
        <v>524</v>
      </c>
      <c r="I23933" t="s">
        <v>41</v>
      </c>
      <c r="J23933" t="s">
        <v>117</v>
      </c>
      <c r="K23933" s="1">
        <v>45413</v>
      </c>
      <c r="L23933">
        <v>30</v>
      </c>
      <c r="M23933">
        <v>2</v>
      </c>
      <c r="N23933" t="s">
        <v>538</v>
      </c>
      <c r="O23933" t="s">
        <v>537</v>
      </c>
      <c r="P23933" t="s">
        <v>627</v>
      </c>
    </row>
    <row r="23934" spans="1:16" x14ac:dyDescent="0.25">
      <c r="A23934" t="s">
        <v>11</v>
      </c>
      <c r="B23934" t="s">
        <v>12</v>
      </c>
      <c r="C23934" t="s">
        <v>13</v>
      </c>
      <c r="E23934" t="s">
        <v>14</v>
      </c>
      <c r="F23934" t="s">
        <v>14</v>
      </c>
      <c r="G23934" t="s">
        <v>15</v>
      </c>
      <c r="H23934" t="s">
        <v>524</v>
      </c>
      <c r="I23934" t="s">
        <v>41</v>
      </c>
      <c r="J23934" t="s">
        <v>117</v>
      </c>
      <c r="K23934" s="1">
        <v>45415</v>
      </c>
      <c r="L23934">
        <v>30</v>
      </c>
      <c r="M23934">
        <v>2</v>
      </c>
      <c r="N23934" t="s">
        <v>538</v>
      </c>
      <c r="O23934" t="s">
        <v>537</v>
      </c>
      <c r="P23934" t="s">
        <v>627</v>
      </c>
    </row>
    <row r="23935" spans="1:16" x14ac:dyDescent="0.25">
      <c r="A23935" t="s">
        <v>11</v>
      </c>
      <c r="B23935" t="s">
        <v>12</v>
      </c>
      <c r="C23935" t="s">
        <v>13</v>
      </c>
      <c r="E23935" t="s">
        <v>14</v>
      </c>
      <c r="F23935" t="s">
        <v>14</v>
      </c>
      <c r="G23935" t="s">
        <v>15</v>
      </c>
      <c r="H23935" t="s">
        <v>524</v>
      </c>
      <c r="I23935" t="s">
        <v>41</v>
      </c>
      <c r="J23935" t="s">
        <v>117</v>
      </c>
      <c r="K23935" s="1">
        <v>45418</v>
      </c>
      <c r="L23935">
        <v>60</v>
      </c>
      <c r="M23935">
        <v>3</v>
      </c>
      <c r="N23935" t="s">
        <v>538</v>
      </c>
      <c r="O23935" t="s">
        <v>537</v>
      </c>
      <c r="P23935" t="s">
        <v>627</v>
      </c>
    </row>
    <row r="23936" spans="1:16" x14ac:dyDescent="0.25">
      <c r="A23936" t="s">
        <v>11</v>
      </c>
      <c r="B23936" t="s">
        <v>12</v>
      </c>
      <c r="C23936" t="s">
        <v>13</v>
      </c>
      <c r="E23936" t="s">
        <v>14</v>
      </c>
      <c r="F23936" t="s">
        <v>14</v>
      </c>
      <c r="G23936" t="s">
        <v>15</v>
      </c>
      <c r="H23936" t="s">
        <v>524</v>
      </c>
      <c r="I23936" t="s">
        <v>41</v>
      </c>
      <c r="J23936" t="s">
        <v>117</v>
      </c>
      <c r="K23936" s="1">
        <v>45419</v>
      </c>
      <c r="L23936">
        <v>60</v>
      </c>
      <c r="M23936">
        <v>3</v>
      </c>
      <c r="N23936" t="s">
        <v>538</v>
      </c>
      <c r="O23936" t="s">
        <v>537</v>
      </c>
      <c r="P23936" t="s">
        <v>627</v>
      </c>
    </row>
    <row r="23937" spans="1:16" x14ac:dyDescent="0.25">
      <c r="A23937" t="s">
        <v>11</v>
      </c>
      <c r="B23937" t="s">
        <v>12</v>
      </c>
      <c r="C23937" t="s">
        <v>13</v>
      </c>
      <c r="E23937" t="s">
        <v>14</v>
      </c>
      <c r="F23937" t="s">
        <v>14</v>
      </c>
      <c r="G23937" t="s">
        <v>15</v>
      </c>
      <c r="H23937" t="s">
        <v>524</v>
      </c>
      <c r="I23937" t="s">
        <v>41</v>
      </c>
      <c r="J23937" t="s">
        <v>117</v>
      </c>
      <c r="K23937" s="1">
        <v>45420</v>
      </c>
      <c r="L23937">
        <v>60</v>
      </c>
      <c r="M23937">
        <v>3</v>
      </c>
      <c r="N23937" t="s">
        <v>538</v>
      </c>
      <c r="O23937" t="s">
        <v>537</v>
      </c>
      <c r="P23937" t="s">
        <v>627</v>
      </c>
    </row>
    <row r="23938" spans="1:16" x14ac:dyDescent="0.25">
      <c r="A23938" t="s">
        <v>11</v>
      </c>
      <c r="B23938" t="s">
        <v>12</v>
      </c>
      <c r="C23938" t="s">
        <v>13</v>
      </c>
      <c r="E23938" t="s">
        <v>14</v>
      </c>
      <c r="F23938" t="s">
        <v>14</v>
      </c>
      <c r="G23938" t="s">
        <v>15</v>
      </c>
      <c r="H23938" t="s">
        <v>524</v>
      </c>
      <c r="I23938" t="s">
        <v>41</v>
      </c>
      <c r="J23938" t="s">
        <v>117</v>
      </c>
      <c r="K23938" s="1">
        <v>45421</v>
      </c>
      <c r="L23938">
        <v>30</v>
      </c>
      <c r="M23938">
        <v>3</v>
      </c>
      <c r="N23938" t="s">
        <v>538</v>
      </c>
      <c r="O23938" t="s">
        <v>537</v>
      </c>
      <c r="P23938" t="s">
        <v>627</v>
      </c>
    </row>
    <row r="23939" spans="1:16" x14ac:dyDescent="0.25">
      <c r="A23939" t="s">
        <v>11</v>
      </c>
      <c r="B23939" t="s">
        <v>12</v>
      </c>
      <c r="C23939" t="s">
        <v>13</v>
      </c>
      <c r="E23939" t="s">
        <v>14</v>
      </c>
      <c r="F23939" t="s">
        <v>14</v>
      </c>
      <c r="G23939" t="s">
        <v>15</v>
      </c>
      <c r="H23939" t="s">
        <v>524</v>
      </c>
      <c r="I23939" t="s">
        <v>41</v>
      </c>
      <c r="J23939" t="s">
        <v>117</v>
      </c>
      <c r="K23939" s="1">
        <v>45422</v>
      </c>
      <c r="L23939">
        <v>30</v>
      </c>
      <c r="M23939">
        <v>3</v>
      </c>
      <c r="N23939" t="s">
        <v>538</v>
      </c>
      <c r="O23939" t="s">
        <v>537</v>
      </c>
      <c r="P23939" t="s">
        <v>627</v>
      </c>
    </row>
    <row r="23940" spans="1:16" x14ac:dyDescent="0.25">
      <c r="A23940" t="s">
        <v>11</v>
      </c>
      <c r="B23940" t="s">
        <v>12</v>
      </c>
      <c r="C23940" t="s">
        <v>13</v>
      </c>
      <c r="E23940" t="s">
        <v>14</v>
      </c>
      <c r="F23940" t="s">
        <v>14</v>
      </c>
      <c r="G23940" t="s">
        <v>15</v>
      </c>
      <c r="H23940" t="s">
        <v>524</v>
      </c>
      <c r="I23940" t="s">
        <v>41</v>
      </c>
      <c r="J23940" t="s">
        <v>117</v>
      </c>
      <c r="K23940" s="1">
        <v>45426</v>
      </c>
      <c r="L23940">
        <v>30</v>
      </c>
      <c r="M23940">
        <v>4</v>
      </c>
      <c r="N23940" t="s">
        <v>538</v>
      </c>
      <c r="O23940" t="s">
        <v>537</v>
      </c>
      <c r="P23940" t="s">
        <v>627</v>
      </c>
    </row>
    <row r="23941" spans="1:16" x14ac:dyDescent="0.25">
      <c r="A23941" t="s">
        <v>11</v>
      </c>
      <c r="B23941" t="s">
        <v>12</v>
      </c>
      <c r="C23941" t="s">
        <v>13</v>
      </c>
      <c r="E23941" t="s">
        <v>14</v>
      </c>
      <c r="F23941" t="s">
        <v>14</v>
      </c>
      <c r="G23941" t="s">
        <v>15</v>
      </c>
      <c r="H23941" t="s">
        <v>524</v>
      </c>
      <c r="I23941" t="s">
        <v>41</v>
      </c>
      <c r="J23941" t="s">
        <v>117</v>
      </c>
      <c r="K23941" s="1">
        <v>45427</v>
      </c>
      <c r="L23941">
        <v>30</v>
      </c>
      <c r="M23941">
        <v>4</v>
      </c>
      <c r="N23941" t="s">
        <v>538</v>
      </c>
      <c r="O23941" t="s">
        <v>537</v>
      </c>
      <c r="P23941" t="s">
        <v>627</v>
      </c>
    </row>
    <row r="23942" spans="1:16" x14ac:dyDescent="0.25">
      <c r="A23942" t="s">
        <v>11</v>
      </c>
      <c r="B23942" t="s">
        <v>12</v>
      </c>
      <c r="C23942" t="s">
        <v>13</v>
      </c>
      <c r="E23942" t="s">
        <v>14</v>
      </c>
      <c r="F23942" t="s">
        <v>14</v>
      </c>
      <c r="G23942" t="s">
        <v>15</v>
      </c>
      <c r="H23942" t="s">
        <v>524</v>
      </c>
      <c r="I23942" t="s">
        <v>41</v>
      </c>
      <c r="J23942" t="s">
        <v>117</v>
      </c>
      <c r="K23942" s="1">
        <v>45429</v>
      </c>
      <c r="L23942">
        <v>60</v>
      </c>
      <c r="M23942">
        <v>4</v>
      </c>
      <c r="N23942" t="s">
        <v>538</v>
      </c>
      <c r="O23942" t="s">
        <v>537</v>
      </c>
      <c r="P23942" t="s">
        <v>627</v>
      </c>
    </row>
    <row r="23943" spans="1:16" x14ac:dyDescent="0.25">
      <c r="A23943" t="s">
        <v>11</v>
      </c>
      <c r="B23943" t="s">
        <v>12</v>
      </c>
      <c r="C23943" t="s">
        <v>13</v>
      </c>
      <c r="E23943" t="s">
        <v>14</v>
      </c>
      <c r="F23943" t="s">
        <v>14</v>
      </c>
      <c r="G23943" t="s">
        <v>15</v>
      </c>
      <c r="H23943" t="s">
        <v>524</v>
      </c>
      <c r="I23943" t="s">
        <v>42</v>
      </c>
      <c r="J23943" t="s">
        <v>117</v>
      </c>
      <c r="K23943" s="1">
        <v>45404</v>
      </c>
      <c r="L23943">
        <v>30</v>
      </c>
      <c r="M23943">
        <v>1</v>
      </c>
      <c r="N23943" t="s">
        <v>538</v>
      </c>
      <c r="O23943" t="s">
        <v>537</v>
      </c>
      <c r="P23943" t="s">
        <v>627</v>
      </c>
    </row>
    <row r="23944" spans="1:16" x14ac:dyDescent="0.25">
      <c r="A23944" t="s">
        <v>11</v>
      </c>
      <c r="B23944" t="s">
        <v>12</v>
      </c>
      <c r="C23944" t="s">
        <v>13</v>
      </c>
      <c r="E23944" t="s">
        <v>14</v>
      </c>
      <c r="F23944" t="s">
        <v>14</v>
      </c>
      <c r="G23944" t="s">
        <v>15</v>
      </c>
      <c r="H23944" t="s">
        <v>524</v>
      </c>
      <c r="I23944" t="s">
        <v>42</v>
      </c>
      <c r="J23944" t="s">
        <v>117</v>
      </c>
      <c r="K23944" s="1">
        <v>45405</v>
      </c>
      <c r="L23944">
        <v>30</v>
      </c>
      <c r="M23944">
        <v>1</v>
      </c>
      <c r="N23944" t="s">
        <v>538</v>
      </c>
      <c r="O23944" t="s">
        <v>537</v>
      </c>
      <c r="P23944" t="s">
        <v>627</v>
      </c>
    </row>
    <row r="23945" spans="1:16" x14ac:dyDescent="0.25">
      <c r="A23945" t="s">
        <v>11</v>
      </c>
      <c r="B23945" t="s">
        <v>12</v>
      </c>
      <c r="C23945" t="s">
        <v>13</v>
      </c>
      <c r="E23945" t="s">
        <v>14</v>
      </c>
      <c r="F23945" t="s">
        <v>14</v>
      </c>
      <c r="G23945" t="s">
        <v>15</v>
      </c>
      <c r="H23945" t="s">
        <v>524</v>
      </c>
      <c r="I23945" t="s">
        <v>42</v>
      </c>
      <c r="J23945" t="s">
        <v>117</v>
      </c>
      <c r="K23945" s="1">
        <v>45406</v>
      </c>
      <c r="L23945">
        <v>30</v>
      </c>
      <c r="M23945">
        <v>1</v>
      </c>
      <c r="N23945" t="s">
        <v>538</v>
      </c>
      <c r="O23945" t="s">
        <v>537</v>
      </c>
      <c r="P23945" t="s">
        <v>627</v>
      </c>
    </row>
    <row r="23946" spans="1:16" x14ac:dyDescent="0.25">
      <c r="A23946" t="s">
        <v>11</v>
      </c>
      <c r="B23946" t="s">
        <v>12</v>
      </c>
      <c r="C23946" t="s">
        <v>13</v>
      </c>
      <c r="E23946" t="s">
        <v>14</v>
      </c>
      <c r="F23946" t="s">
        <v>14</v>
      </c>
      <c r="G23946" t="s">
        <v>15</v>
      </c>
      <c r="H23946" t="s">
        <v>524</v>
      </c>
      <c r="I23946" t="s">
        <v>42</v>
      </c>
      <c r="J23946" t="s">
        <v>117</v>
      </c>
      <c r="K23946" s="1">
        <v>45408</v>
      </c>
      <c r="L23946">
        <v>30</v>
      </c>
      <c r="M23946">
        <v>1</v>
      </c>
      <c r="N23946" t="s">
        <v>538</v>
      </c>
      <c r="O23946" t="s">
        <v>537</v>
      </c>
      <c r="P23946" t="s">
        <v>627</v>
      </c>
    </row>
    <row r="23947" spans="1:16" x14ac:dyDescent="0.25">
      <c r="A23947" t="s">
        <v>11</v>
      </c>
      <c r="B23947" t="s">
        <v>12</v>
      </c>
      <c r="C23947" t="s">
        <v>13</v>
      </c>
      <c r="E23947" t="s">
        <v>14</v>
      </c>
      <c r="F23947" t="s">
        <v>14</v>
      </c>
      <c r="G23947" t="s">
        <v>15</v>
      </c>
      <c r="H23947" t="s">
        <v>524</v>
      </c>
      <c r="I23947" t="s">
        <v>42</v>
      </c>
      <c r="J23947" t="s">
        <v>117</v>
      </c>
      <c r="K23947" s="1">
        <v>45411</v>
      </c>
      <c r="L23947">
        <v>30</v>
      </c>
      <c r="M23947">
        <v>2</v>
      </c>
      <c r="N23947" t="s">
        <v>538</v>
      </c>
      <c r="O23947" t="s">
        <v>537</v>
      </c>
      <c r="P23947" t="s">
        <v>627</v>
      </c>
    </row>
    <row r="23948" spans="1:16" x14ac:dyDescent="0.25">
      <c r="A23948" t="s">
        <v>11</v>
      </c>
      <c r="B23948" t="s">
        <v>12</v>
      </c>
      <c r="C23948" t="s">
        <v>13</v>
      </c>
      <c r="E23948" t="s">
        <v>14</v>
      </c>
      <c r="F23948" t="s">
        <v>14</v>
      </c>
      <c r="G23948" t="s">
        <v>15</v>
      </c>
      <c r="H23948" t="s">
        <v>524</v>
      </c>
      <c r="I23948" t="s">
        <v>42</v>
      </c>
      <c r="J23948" t="s">
        <v>117</v>
      </c>
      <c r="K23948" s="1">
        <v>45412</v>
      </c>
      <c r="L23948">
        <v>30</v>
      </c>
      <c r="M23948">
        <v>2</v>
      </c>
      <c r="N23948" t="s">
        <v>538</v>
      </c>
      <c r="O23948" t="s">
        <v>537</v>
      </c>
      <c r="P23948" t="s">
        <v>627</v>
      </c>
    </row>
    <row r="23949" spans="1:16" x14ac:dyDescent="0.25">
      <c r="A23949" t="s">
        <v>11</v>
      </c>
      <c r="B23949" t="s">
        <v>12</v>
      </c>
      <c r="C23949" t="s">
        <v>13</v>
      </c>
      <c r="E23949" t="s">
        <v>14</v>
      </c>
      <c r="F23949" t="s">
        <v>14</v>
      </c>
      <c r="G23949" t="s">
        <v>15</v>
      </c>
      <c r="H23949" t="s">
        <v>524</v>
      </c>
      <c r="I23949" t="s">
        <v>42</v>
      </c>
      <c r="J23949" t="s">
        <v>117</v>
      </c>
      <c r="K23949" s="1">
        <v>45413</v>
      </c>
      <c r="L23949">
        <v>30</v>
      </c>
      <c r="M23949">
        <v>2</v>
      </c>
      <c r="N23949" t="s">
        <v>538</v>
      </c>
      <c r="O23949" t="s">
        <v>537</v>
      </c>
      <c r="P23949" t="s">
        <v>627</v>
      </c>
    </row>
    <row r="23950" spans="1:16" x14ac:dyDescent="0.25">
      <c r="A23950" t="s">
        <v>11</v>
      </c>
      <c r="B23950" t="s">
        <v>12</v>
      </c>
      <c r="C23950" t="s">
        <v>13</v>
      </c>
      <c r="E23950" t="s">
        <v>14</v>
      </c>
      <c r="F23950" t="s">
        <v>14</v>
      </c>
      <c r="G23950" t="s">
        <v>15</v>
      </c>
      <c r="H23950" t="s">
        <v>524</v>
      </c>
      <c r="I23950" t="s">
        <v>42</v>
      </c>
      <c r="J23950" t="s">
        <v>117</v>
      </c>
      <c r="K23950" s="1">
        <v>45414</v>
      </c>
      <c r="L23950">
        <v>30</v>
      </c>
      <c r="M23950">
        <v>2</v>
      </c>
      <c r="N23950" t="s">
        <v>538</v>
      </c>
      <c r="O23950" t="s">
        <v>537</v>
      </c>
      <c r="P23950" t="s">
        <v>627</v>
      </c>
    </row>
    <row r="23951" spans="1:16" x14ac:dyDescent="0.25">
      <c r="A23951" t="s">
        <v>11</v>
      </c>
      <c r="B23951" t="s">
        <v>12</v>
      </c>
      <c r="C23951" t="s">
        <v>13</v>
      </c>
      <c r="E23951" t="s">
        <v>14</v>
      </c>
      <c r="F23951" t="s">
        <v>14</v>
      </c>
      <c r="G23951" t="s">
        <v>15</v>
      </c>
      <c r="H23951" t="s">
        <v>524</v>
      </c>
      <c r="I23951" t="s">
        <v>42</v>
      </c>
      <c r="J23951" t="s">
        <v>117</v>
      </c>
      <c r="K23951" s="1">
        <v>45415</v>
      </c>
      <c r="L23951">
        <v>30</v>
      </c>
      <c r="M23951">
        <v>2</v>
      </c>
      <c r="N23951" t="s">
        <v>538</v>
      </c>
      <c r="O23951" t="s">
        <v>537</v>
      </c>
      <c r="P23951" t="s">
        <v>627</v>
      </c>
    </row>
    <row r="23952" spans="1:16" x14ac:dyDescent="0.25">
      <c r="A23952" t="s">
        <v>11</v>
      </c>
      <c r="B23952" t="s">
        <v>12</v>
      </c>
      <c r="C23952" t="s">
        <v>13</v>
      </c>
      <c r="E23952" t="s">
        <v>14</v>
      </c>
      <c r="F23952" t="s">
        <v>14</v>
      </c>
      <c r="G23952" t="s">
        <v>15</v>
      </c>
      <c r="H23952" t="s">
        <v>524</v>
      </c>
      <c r="I23952" t="s">
        <v>42</v>
      </c>
      <c r="J23952" t="s">
        <v>117</v>
      </c>
      <c r="K23952" s="1">
        <v>45418</v>
      </c>
      <c r="L23952">
        <v>30</v>
      </c>
      <c r="M23952">
        <v>3</v>
      </c>
      <c r="N23952" t="s">
        <v>538</v>
      </c>
      <c r="O23952" t="s">
        <v>537</v>
      </c>
      <c r="P23952" t="s">
        <v>627</v>
      </c>
    </row>
    <row r="23953" spans="1:16" x14ac:dyDescent="0.25">
      <c r="A23953" t="s">
        <v>11</v>
      </c>
      <c r="B23953" t="s">
        <v>12</v>
      </c>
      <c r="C23953" t="s">
        <v>13</v>
      </c>
      <c r="E23953" t="s">
        <v>14</v>
      </c>
      <c r="F23953" t="s">
        <v>14</v>
      </c>
      <c r="G23953" t="s">
        <v>15</v>
      </c>
      <c r="H23953" t="s">
        <v>524</v>
      </c>
      <c r="I23953" t="s">
        <v>42</v>
      </c>
      <c r="J23953" t="s">
        <v>117</v>
      </c>
      <c r="K23953" s="1">
        <v>45419</v>
      </c>
      <c r="L23953">
        <v>30</v>
      </c>
      <c r="M23953">
        <v>3</v>
      </c>
      <c r="N23953" t="s">
        <v>538</v>
      </c>
      <c r="O23953" t="s">
        <v>537</v>
      </c>
      <c r="P23953" t="s">
        <v>627</v>
      </c>
    </row>
    <row r="23954" spans="1:16" x14ac:dyDescent="0.25">
      <c r="A23954" t="s">
        <v>11</v>
      </c>
      <c r="B23954" t="s">
        <v>12</v>
      </c>
      <c r="C23954" t="s">
        <v>13</v>
      </c>
      <c r="E23954" t="s">
        <v>14</v>
      </c>
      <c r="F23954" t="s">
        <v>14</v>
      </c>
      <c r="G23954" t="s">
        <v>15</v>
      </c>
      <c r="H23954" t="s">
        <v>524</v>
      </c>
      <c r="I23954" t="s">
        <v>42</v>
      </c>
      <c r="J23954" t="s">
        <v>117</v>
      </c>
      <c r="K23954" s="1">
        <v>45420</v>
      </c>
      <c r="L23954">
        <v>10.001999999999899</v>
      </c>
      <c r="M23954">
        <v>3</v>
      </c>
      <c r="N23954" t="s">
        <v>538</v>
      </c>
      <c r="O23954" t="s">
        <v>537</v>
      </c>
      <c r="P23954" t="s">
        <v>627</v>
      </c>
    </row>
    <row r="23955" spans="1:16" x14ac:dyDescent="0.25">
      <c r="A23955" t="s">
        <v>11</v>
      </c>
      <c r="B23955" t="s">
        <v>12</v>
      </c>
      <c r="C23955" t="s">
        <v>13</v>
      </c>
      <c r="E23955" t="s">
        <v>14</v>
      </c>
      <c r="F23955" t="s">
        <v>14</v>
      </c>
      <c r="G23955" t="s">
        <v>15</v>
      </c>
      <c r="H23955" t="s">
        <v>524</v>
      </c>
      <c r="I23955" t="s">
        <v>42</v>
      </c>
      <c r="J23955" t="s">
        <v>117</v>
      </c>
      <c r="K23955" s="1">
        <v>45421</v>
      </c>
      <c r="L23955">
        <v>30</v>
      </c>
      <c r="M23955">
        <v>3</v>
      </c>
      <c r="N23955" t="s">
        <v>538</v>
      </c>
      <c r="O23955" t="s">
        <v>537</v>
      </c>
      <c r="P23955" t="s">
        <v>627</v>
      </c>
    </row>
    <row r="23956" spans="1:16" x14ac:dyDescent="0.25">
      <c r="A23956" t="s">
        <v>11</v>
      </c>
      <c r="B23956" t="s">
        <v>12</v>
      </c>
      <c r="C23956" t="s">
        <v>13</v>
      </c>
      <c r="E23956" t="s">
        <v>14</v>
      </c>
      <c r="F23956" t="s">
        <v>14</v>
      </c>
      <c r="G23956" t="s">
        <v>15</v>
      </c>
      <c r="H23956" t="s">
        <v>524</v>
      </c>
      <c r="I23956" t="s">
        <v>42</v>
      </c>
      <c r="J23956" t="s">
        <v>117</v>
      </c>
      <c r="K23956" s="1">
        <v>45422</v>
      </c>
      <c r="L23956">
        <v>10.001999999999899</v>
      </c>
      <c r="M23956">
        <v>3</v>
      </c>
      <c r="N23956" t="s">
        <v>538</v>
      </c>
      <c r="O23956" t="s">
        <v>537</v>
      </c>
      <c r="P23956" t="s">
        <v>627</v>
      </c>
    </row>
    <row r="23957" spans="1:16" x14ac:dyDescent="0.25">
      <c r="A23957" t="s">
        <v>11</v>
      </c>
      <c r="B23957" t="s">
        <v>12</v>
      </c>
      <c r="C23957" t="s">
        <v>13</v>
      </c>
      <c r="E23957" t="s">
        <v>14</v>
      </c>
      <c r="F23957" t="s">
        <v>14</v>
      </c>
      <c r="G23957" t="s">
        <v>15</v>
      </c>
      <c r="H23957" t="s">
        <v>524</v>
      </c>
      <c r="I23957" t="s">
        <v>42</v>
      </c>
      <c r="J23957" t="s">
        <v>117</v>
      </c>
      <c r="K23957" s="1">
        <v>45426</v>
      </c>
      <c r="L23957">
        <v>30</v>
      </c>
      <c r="M23957">
        <v>4</v>
      </c>
      <c r="N23957" t="s">
        <v>538</v>
      </c>
      <c r="O23957" t="s">
        <v>537</v>
      </c>
      <c r="P23957" t="s">
        <v>627</v>
      </c>
    </row>
    <row r="23958" spans="1:16" x14ac:dyDescent="0.25">
      <c r="A23958" t="s">
        <v>11</v>
      </c>
      <c r="B23958" t="s">
        <v>12</v>
      </c>
      <c r="C23958" t="s">
        <v>13</v>
      </c>
      <c r="E23958" t="s">
        <v>14</v>
      </c>
      <c r="F23958" t="s">
        <v>14</v>
      </c>
      <c r="G23958" t="s">
        <v>15</v>
      </c>
      <c r="H23958" t="s">
        <v>524</v>
      </c>
      <c r="I23958" t="s">
        <v>42</v>
      </c>
      <c r="J23958" t="s">
        <v>117</v>
      </c>
      <c r="K23958" s="1">
        <v>45427</v>
      </c>
      <c r="L23958">
        <v>30</v>
      </c>
      <c r="M23958">
        <v>4</v>
      </c>
      <c r="N23958" t="s">
        <v>538</v>
      </c>
      <c r="O23958" t="s">
        <v>537</v>
      </c>
      <c r="P23958" t="s">
        <v>627</v>
      </c>
    </row>
    <row r="23959" spans="1:16" x14ac:dyDescent="0.25">
      <c r="A23959" t="s">
        <v>11</v>
      </c>
      <c r="B23959" t="s">
        <v>12</v>
      </c>
      <c r="C23959" t="s">
        <v>13</v>
      </c>
      <c r="E23959" t="s">
        <v>14</v>
      </c>
      <c r="F23959" t="s">
        <v>14</v>
      </c>
      <c r="G23959" t="s">
        <v>15</v>
      </c>
      <c r="H23959" t="s">
        <v>524</v>
      </c>
      <c r="I23959" t="s">
        <v>43</v>
      </c>
      <c r="J23959" t="s">
        <v>117</v>
      </c>
      <c r="K23959" s="1">
        <v>45404</v>
      </c>
      <c r="L23959">
        <v>90</v>
      </c>
      <c r="M23959">
        <v>1</v>
      </c>
      <c r="N23959" t="s">
        <v>538</v>
      </c>
      <c r="O23959" t="s">
        <v>537</v>
      </c>
      <c r="P23959" t="s">
        <v>627</v>
      </c>
    </row>
    <row r="23960" spans="1:16" x14ac:dyDescent="0.25">
      <c r="A23960" t="s">
        <v>11</v>
      </c>
      <c r="B23960" t="s">
        <v>12</v>
      </c>
      <c r="C23960" t="s">
        <v>13</v>
      </c>
      <c r="E23960" t="s">
        <v>14</v>
      </c>
      <c r="F23960" t="s">
        <v>14</v>
      </c>
      <c r="G23960" t="s">
        <v>15</v>
      </c>
      <c r="H23960" t="s">
        <v>524</v>
      </c>
      <c r="I23960" t="s">
        <v>43</v>
      </c>
      <c r="J23960" t="s">
        <v>117</v>
      </c>
      <c r="K23960" s="1">
        <v>45406</v>
      </c>
      <c r="L23960">
        <v>30</v>
      </c>
      <c r="M23960">
        <v>1</v>
      </c>
      <c r="N23960" t="s">
        <v>538</v>
      </c>
      <c r="O23960" t="s">
        <v>537</v>
      </c>
      <c r="P23960" t="s">
        <v>627</v>
      </c>
    </row>
    <row r="23961" spans="1:16" x14ac:dyDescent="0.25">
      <c r="A23961" t="s">
        <v>11</v>
      </c>
      <c r="B23961" t="s">
        <v>12</v>
      </c>
      <c r="C23961" t="s">
        <v>13</v>
      </c>
      <c r="E23961" t="s">
        <v>14</v>
      </c>
      <c r="F23961" t="s">
        <v>14</v>
      </c>
      <c r="G23961" t="s">
        <v>15</v>
      </c>
      <c r="H23961" t="s">
        <v>524</v>
      </c>
      <c r="I23961" t="s">
        <v>43</v>
      </c>
      <c r="J23961" t="s">
        <v>117</v>
      </c>
      <c r="K23961" s="1">
        <v>45408</v>
      </c>
      <c r="L23961">
        <v>60</v>
      </c>
      <c r="M23961">
        <v>1</v>
      </c>
      <c r="N23961" t="s">
        <v>538</v>
      </c>
      <c r="O23961" t="s">
        <v>537</v>
      </c>
      <c r="P23961" t="s">
        <v>627</v>
      </c>
    </row>
    <row r="23962" spans="1:16" x14ac:dyDescent="0.25">
      <c r="A23962" t="s">
        <v>11</v>
      </c>
      <c r="B23962" t="s">
        <v>12</v>
      </c>
      <c r="C23962" t="s">
        <v>13</v>
      </c>
      <c r="E23962" t="s">
        <v>14</v>
      </c>
      <c r="F23962" t="s">
        <v>14</v>
      </c>
      <c r="G23962" t="s">
        <v>15</v>
      </c>
      <c r="H23962" t="s">
        <v>524</v>
      </c>
      <c r="I23962" t="s">
        <v>43</v>
      </c>
      <c r="J23962" t="s">
        <v>117</v>
      </c>
      <c r="K23962" s="1">
        <v>45411</v>
      </c>
      <c r="L23962">
        <v>30</v>
      </c>
      <c r="M23962">
        <v>2</v>
      </c>
      <c r="N23962" t="s">
        <v>538</v>
      </c>
      <c r="O23962" t="s">
        <v>537</v>
      </c>
      <c r="P23962" t="s">
        <v>627</v>
      </c>
    </row>
    <row r="23963" spans="1:16" x14ac:dyDescent="0.25">
      <c r="A23963" t="s">
        <v>11</v>
      </c>
      <c r="B23963" t="s">
        <v>12</v>
      </c>
      <c r="C23963" t="s">
        <v>13</v>
      </c>
      <c r="E23963" t="s">
        <v>14</v>
      </c>
      <c r="F23963" t="s">
        <v>14</v>
      </c>
      <c r="G23963" t="s">
        <v>15</v>
      </c>
      <c r="H23963" t="s">
        <v>524</v>
      </c>
      <c r="I23963" t="s">
        <v>43</v>
      </c>
      <c r="J23963" t="s">
        <v>117</v>
      </c>
      <c r="K23963" s="1">
        <v>45412</v>
      </c>
      <c r="L23963">
        <v>30</v>
      </c>
      <c r="M23963">
        <v>2</v>
      </c>
      <c r="N23963" t="s">
        <v>538</v>
      </c>
      <c r="O23963" t="s">
        <v>537</v>
      </c>
      <c r="P23963" t="s">
        <v>627</v>
      </c>
    </row>
    <row r="23964" spans="1:16" x14ac:dyDescent="0.25">
      <c r="A23964" t="s">
        <v>11</v>
      </c>
      <c r="B23964" t="s">
        <v>12</v>
      </c>
      <c r="C23964" t="s">
        <v>13</v>
      </c>
      <c r="E23964" t="s">
        <v>14</v>
      </c>
      <c r="F23964" t="s">
        <v>14</v>
      </c>
      <c r="G23964" t="s">
        <v>15</v>
      </c>
      <c r="H23964" t="s">
        <v>524</v>
      </c>
      <c r="I23964" t="s">
        <v>43</v>
      </c>
      <c r="J23964" t="s">
        <v>117</v>
      </c>
      <c r="K23964" s="1">
        <v>45413</v>
      </c>
      <c r="L23964">
        <v>30</v>
      </c>
      <c r="M23964">
        <v>2</v>
      </c>
      <c r="N23964" t="s">
        <v>538</v>
      </c>
      <c r="O23964" t="s">
        <v>537</v>
      </c>
      <c r="P23964" t="s">
        <v>627</v>
      </c>
    </row>
    <row r="23965" spans="1:16" x14ac:dyDescent="0.25">
      <c r="A23965" t="s">
        <v>11</v>
      </c>
      <c r="B23965" t="s">
        <v>12</v>
      </c>
      <c r="C23965" t="s">
        <v>13</v>
      </c>
      <c r="E23965" t="s">
        <v>14</v>
      </c>
      <c r="F23965" t="s">
        <v>14</v>
      </c>
      <c r="G23965" t="s">
        <v>15</v>
      </c>
      <c r="H23965" t="s">
        <v>524</v>
      </c>
      <c r="I23965" t="s">
        <v>43</v>
      </c>
      <c r="J23965" t="s">
        <v>117</v>
      </c>
      <c r="K23965" s="1">
        <v>45414</v>
      </c>
      <c r="L23965">
        <v>90</v>
      </c>
      <c r="M23965">
        <v>2</v>
      </c>
      <c r="N23965" t="s">
        <v>538</v>
      </c>
      <c r="O23965" t="s">
        <v>537</v>
      </c>
      <c r="P23965" t="s">
        <v>627</v>
      </c>
    </row>
    <row r="23966" spans="1:16" x14ac:dyDescent="0.25">
      <c r="A23966" t="s">
        <v>11</v>
      </c>
      <c r="B23966" t="s">
        <v>12</v>
      </c>
      <c r="C23966" t="s">
        <v>13</v>
      </c>
      <c r="E23966" t="s">
        <v>14</v>
      </c>
      <c r="F23966" t="s">
        <v>14</v>
      </c>
      <c r="G23966" t="s">
        <v>15</v>
      </c>
      <c r="H23966" t="s">
        <v>524</v>
      </c>
      <c r="I23966" t="s">
        <v>43</v>
      </c>
      <c r="J23966" t="s">
        <v>117</v>
      </c>
      <c r="K23966" s="1">
        <v>45415</v>
      </c>
      <c r="L23966">
        <v>120</v>
      </c>
      <c r="M23966">
        <v>2</v>
      </c>
      <c r="N23966" t="s">
        <v>538</v>
      </c>
      <c r="O23966" t="s">
        <v>537</v>
      </c>
      <c r="P23966" t="s">
        <v>627</v>
      </c>
    </row>
    <row r="23967" spans="1:16" x14ac:dyDescent="0.25">
      <c r="A23967" t="s">
        <v>11</v>
      </c>
      <c r="B23967" t="s">
        <v>12</v>
      </c>
      <c r="C23967" t="s">
        <v>13</v>
      </c>
      <c r="E23967" t="s">
        <v>14</v>
      </c>
      <c r="F23967" t="s">
        <v>14</v>
      </c>
      <c r="G23967" t="s">
        <v>15</v>
      </c>
      <c r="H23967" t="s">
        <v>524</v>
      </c>
      <c r="I23967" t="s">
        <v>43</v>
      </c>
      <c r="J23967" t="s">
        <v>117</v>
      </c>
      <c r="K23967" s="1">
        <v>45418</v>
      </c>
      <c r="L23967">
        <v>60</v>
      </c>
      <c r="M23967">
        <v>3</v>
      </c>
      <c r="N23967" t="s">
        <v>538</v>
      </c>
      <c r="O23967" t="s">
        <v>537</v>
      </c>
      <c r="P23967" t="s">
        <v>627</v>
      </c>
    </row>
    <row r="23968" spans="1:16" x14ac:dyDescent="0.25">
      <c r="A23968" t="s">
        <v>11</v>
      </c>
      <c r="B23968" t="s">
        <v>12</v>
      </c>
      <c r="C23968" t="s">
        <v>13</v>
      </c>
      <c r="E23968" t="s">
        <v>14</v>
      </c>
      <c r="F23968" t="s">
        <v>14</v>
      </c>
      <c r="G23968" t="s">
        <v>15</v>
      </c>
      <c r="H23968" t="s">
        <v>524</v>
      </c>
      <c r="I23968" t="s">
        <v>43</v>
      </c>
      <c r="J23968" t="s">
        <v>117</v>
      </c>
      <c r="K23968" s="1">
        <v>45419</v>
      </c>
      <c r="L23968">
        <v>30</v>
      </c>
      <c r="M23968">
        <v>3</v>
      </c>
      <c r="N23968" t="s">
        <v>538</v>
      </c>
      <c r="O23968" t="s">
        <v>537</v>
      </c>
      <c r="P23968" t="s">
        <v>627</v>
      </c>
    </row>
    <row r="23969" spans="1:16" x14ac:dyDescent="0.25">
      <c r="A23969" t="s">
        <v>11</v>
      </c>
      <c r="B23969" t="s">
        <v>12</v>
      </c>
      <c r="C23969" t="s">
        <v>13</v>
      </c>
      <c r="E23969" t="s">
        <v>14</v>
      </c>
      <c r="F23969" t="s">
        <v>14</v>
      </c>
      <c r="G23969" t="s">
        <v>15</v>
      </c>
      <c r="H23969" t="s">
        <v>524</v>
      </c>
      <c r="I23969" t="s">
        <v>43</v>
      </c>
      <c r="J23969" t="s">
        <v>117</v>
      </c>
      <c r="K23969" s="1">
        <v>45420</v>
      </c>
      <c r="L23969">
        <v>30</v>
      </c>
      <c r="M23969">
        <v>3</v>
      </c>
      <c r="N23969" t="s">
        <v>538</v>
      </c>
      <c r="O23969" t="s">
        <v>537</v>
      </c>
      <c r="P23969" t="s">
        <v>627</v>
      </c>
    </row>
    <row r="23970" spans="1:16" x14ac:dyDescent="0.25">
      <c r="A23970" t="s">
        <v>11</v>
      </c>
      <c r="B23970" t="s">
        <v>12</v>
      </c>
      <c r="C23970" t="s">
        <v>13</v>
      </c>
      <c r="E23970" t="s">
        <v>14</v>
      </c>
      <c r="F23970" t="s">
        <v>14</v>
      </c>
      <c r="G23970" t="s">
        <v>15</v>
      </c>
      <c r="H23970" t="s">
        <v>524</v>
      </c>
      <c r="I23970" t="s">
        <v>43</v>
      </c>
      <c r="J23970" t="s">
        <v>117</v>
      </c>
      <c r="K23970" s="1">
        <v>45421</v>
      </c>
      <c r="L23970">
        <v>60</v>
      </c>
      <c r="M23970">
        <v>3</v>
      </c>
      <c r="N23970" t="s">
        <v>538</v>
      </c>
      <c r="O23970" t="s">
        <v>537</v>
      </c>
      <c r="P23970" t="s">
        <v>627</v>
      </c>
    </row>
    <row r="23971" spans="1:16" x14ac:dyDescent="0.25">
      <c r="A23971" t="s">
        <v>11</v>
      </c>
      <c r="B23971" t="s">
        <v>12</v>
      </c>
      <c r="C23971" t="s">
        <v>13</v>
      </c>
      <c r="E23971" t="s">
        <v>14</v>
      </c>
      <c r="F23971" t="s">
        <v>14</v>
      </c>
      <c r="G23971" t="s">
        <v>15</v>
      </c>
      <c r="H23971" t="s">
        <v>524</v>
      </c>
      <c r="I23971" t="s">
        <v>43</v>
      </c>
      <c r="J23971" t="s">
        <v>117</v>
      </c>
      <c r="K23971" s="1">
        <v>45422</v>
      </c>
      <c r="L23971">
        <v>60</v>
      </c>
      <c r="M23971">
        <v>3</v>
      </c>
      <c r="N23971" t="s">
        <v>538</v>
      </c>
      <c r="O23971" t="s">
        <v>537</v>
      </c>
      <c r="P23971" t="s">
        <v>627</v>
      </c>
    </row>
    <row r="23972" spans="1:16" x14ac:dyDescent="0.25">
      <c r="A23972" t="s">
        <v>11</v>
      </c>
      <c r="B23972" t="s">
        <v>12</v>
      </c>
      <c r="C23972" t="s">
        <v>13</v>
      </c>
      <c r="E23972" t="s">
        <v>14</v>
      </c>
      <c r="F23972" t="s">
        <v>14</v>
      </c>
      <c r="G23972" t="s">
        <v>15</v>
      </c>
      <c r="H23972" t="s">
        <v>524</v>
      </c>
      <c r="I23972" t="s">
        <v>43</v>
      </c>
      <c r="J23972" t="s">
        <v>117</v>
      </c>
      <c r="K23972" s="1">
        <v>45425</v>
      </c>
      <c r="L23972">
        <v>120</v>
      </c>
      <c r="M23972">
        <v>4</v>
      </c>
      <c r="N23972" t="s">
        <v>538</v>
      </c>
      <c r="O23972" t="s">
        <v>537</v>
      </c>
      <c r="P23972" t="s">
        <v>627</v>
      </c>
    </row>
    <row r="23973" spans="1:16" x14ac:dyDescent="0.25">
      <c r="A23973" t="s">
        <v>11</v>
      </c>
      <c r="B23973" t="s">
        <v>12</v>
      </c>
      <c r="C23973" t="s">
        <v>13</v>
      </c>
      <c r="E23973" t="s">
        <v>14</v>
      </c>
      <c r="F23973" t="s">
        <v>14</v>
      </c>
      <c r="G23973" t="s">
        <v>15</v>
      </c>
      <c r="H23973" t="s">
        <v>524</v>
      </c>
      <c r="I23973" t="s">
        <v>43</v>
      </c>
      <c r="J23973" t="s">
        <v>117</v>
      </c>
      <c r="K23973" s="1">
        <v>45426</v>
      </c>
      <c r="L23973">
        <v>60</v>
      </c>
      <c r="M23973">
        <v>4</v>
      </c>
      <c r="N23973" t="s">
        <v>538</v>
      </c>
      <c r="O23973" t="s">
        <v>537</v>
      </c>
      <c r="P23973" t="s">
        <v>627</v>
      </c>
    </row>
    <row r="23974" spans="1:16" x14ac:dyDescent="0.25">
      <c r="A23974" t="s">
        <v>11</v>
      </c>
      <c r="B23974" t="s">
        <v>12</v>
      </c>
      <c r="C23974" t="s">
        <v>13</v>
      </c>
      <c r="E23974" t="s">
        <v>14</v>
      </c>
      <c r="F23974" t="s">
        <v>14</v>
      </c>
      <c r="G23974" t="s">
        <v>15</v>
      </c>
      <c r="H23974" t="s">
        <v>524</v>
      </c>
      <c r="I23974" t="s">
        <v>43</v>
      </c>
      <c r="J23974" t="s">
        <v>117</v>
      </c>
      <c r="K23974" s="1">
        <v>45427</v>
      </c>
      <c r="L23974">
        <v>120</v>
      </c>
      <c r="M23974">
        <v>4</v>
      </c>
      <c r="N23974" t="s">
        <v>538</v>
      </c>
      <c r="O23974" t="s">
        <v>537</v>
      </c>
      <c r="P23974" t="s">
        <v>627</v>
      </c>
    </row>
    <row r="23975" spans="1:16" x14ac:dyDescent="0.25">
      <c r="A23975" t="s">
        <v>11</v>
      </c>
      <c r="B23975" t="s">
        <v>12</v>
      </c>
      <c r="C23975" t="s">
        <v>13</v>
      </c>
      <c r="E23975" t="s">
        <v>14</v>
      </c>
      <c r="F23975" t="s">
        <v>14</v>
      </c>
      <c r="G23975" t="s">
        <v>15</v>
      </c>
      <c r="H23975" t="s">
        <v>524</v>
      </c>
      <c r="I23975" t="s">
        <v>43</v>
      </c>
      <c r="J23975" t="s">
        <v>117</v>
      </c>
      <c r="K23975" s="1">
        <v>45428</v>
      </c>
      <c r="L23975">
        <v>30</v>
      </c>
      <c r="M23975">
        <v>4</v>
      </c>
      <c r="N23975" t="s">
        <v>538</v>
      </c>
      <c r="O23975" t="s">
        <v>537</v>
      </c>
      <c r="P23975" t="s">
        <v>627</v>
      </c>
    </row>
    <row r="23976" spans="1:16" x14ac:dyDescent="0.25">
      <c r="A23976" t="s">
        <v>11</v>
      </c>
      <c r="B23976" t="s">
        <v>12</v>
      </c>
      <c r="C23976" t="s">
        <v>13</v>
      </c>
      <c r="E23976" t="s">
        <v>14</v>
      </c>
      <c r="F23976" t="s">
        <v>14</v>
      </c>
      <c r="G23976" t="s">
        <v>15</v>
      </c>
      <c r="H23976" t="s">
        <v>44</v>
      </c>
      <c r="I23976" t="s">
        <v>45</v>
      </c>
      <c r="J23976" t="s">
        <v>118</v>
      </c>
      <c r="K23976" s="1">
        <v>45405</v>
      </c>
      <c r="L23976">
        <v>10.001999999999899</v>
      </c>
      <c r="M23976">
        <v>1</v>
      </c>
      <c r="N23976" t="s">
        <v>538</v>
      </c>
      <c r="O23976" t="s">
        <v>537</v>
      </c>
      <c r="P23976" t="s">
        <v>627</v>
      </c>
    </row>
    <row r="23977" spans="1:16" x14ac:dyDescent="0.25">
      <c r="A23977" t="s">
        <v>11</v>
      </c>
      <c r="B23977" t="s">
        <v>12</v>
      </c>
      <c r="C23977" t="s">
        <v>13</v>
      </c>
      <c r="E23977" t="s">
        <v>14</v>
      </c>
      <c r="F23977" t="s">
        <v>14</v>
      </c>
      <c r="G23977" t="s">
        <v>15</v>
      </c>
      <c r="H23977" t="s">
        <v>44</v>
      </c>
      <c r="I23977" t="s">
        <v>45</v>
      </c>
      <c r="J23977" t="s">
        <v>118</v>
      </c>
      <c r="K23977" s="1">
        <v>45408</v>
      </c>
      <c r="L23977">
        <v>10.001999999999899</v>
      </c>
      <c r="M23977">
        <v>1</v>
      </c>
      <c r="N23977" t="s">
        <v>538</v>
      </c>
      <c r="O23977" t="s">
        <v>537</v>
      </c>
      <c r="P23977" t="s">
        <v>627</v>
      </c>
    </row>
    <row r="23978" spans="1:16" x14ac:dyDescent="0.25">
      <c r="A23978" t="s">
        <v>11</v>
      </c>
      <c r="B23978" t="s">
        <v>12</v>
      </c>
      <c r="C23978" t="s">
        <v>13</v>
      </c>
      <c r="E23978" t="s">
        <v>14</v>
      </c>
      <c r="F23978" t="s">
        <v>14</v>
      </c>
      <c r="G23978" t="s">
        <v>15</v>
      </c>
      <c r="H23978" t="s">
        <v>44</v>
      </c>
      <c r="I23978" t="s">
        <v>45</v>
      </c>
      <c r="J23978" t="s">
        <v>118</v>
      </c>
      <c r="K23978" s="1">
        <v>45422</v>
      </c>
      <c r="L23978">
        <v>10.001999999999899</v>
      </c>
      <c r="M23978">
        <v>3</v>
      </c>
      <c r="N23978" t="s">
        <v>538</v>
      </c>
      <c r="O23978" t="s">
        <v>537</v>
      </c>
      <c r="P23978" t="s">
        <v>627</v>
      </c>
    </row>
    <row r="23979" spans="1:16" x14ac:dyDescent="0.25">
      <c r="A23979" t="s">
        <v>11</v>
      </c>
      <c r="B23979" t="s">
        <v>12</v>
      </c>
      <c r="C23979" t="s">
        <v>13</v>
      </c>
      <c r="E23979" t="s">
        <v>14</v>
      </c>
      <c r="F23979" t="s">
        <v>14</v>
      </c>
      <c r="G23979" t="s">
        <v>15</v>
      </c>
      <c r="H23979" t="s">
        <v>46</v>
      </c>
      <c r="I23979" t="s">
        <v>47</v>
      </c>
      <c r="J23979" t="s">
        <v>118</v>
      </c>
      <c r="K23979" s="1">
        <v>45413</v>
      </c>
      <c r="L23979">
        <v>30</v>
      </c>
      <c r="M23979">
        <v>2</v>
      </c>
      <c r="N23979" t="s">
        <v>538</v>
      </c>
      <c r="O23979" t="s">
        <v>537</v>
      </c>
      <c r="P23979" t="s">
        <v>627</v>
      </c>
    </row>
    <row r="23980" spans="1:16" x14ac:dyDescent="0.25">
      <c r="A23980" t="s">
        <v>11</v>
      </c>
      <c r="B23980" t="s">
        <v>12</v>
      </c>
      <c r="C23980" t="s">
        <v>13</v>
      </c>
      <c r="E23980" t="s">
        <v>14</v>
      </c>
      <c r="F23980" t="s">
        <v>14</v>
      </c>
      <c r="G23980" t="s">
        <v>15</v>
      </c>
      <c r="H23980" t="s">
        <v>46</v>
      </c>
      <c r="I23980" t="s">
        <v>47</v>
      </c>
      <c r="J23980" t="s">
        <v>118</v>
      </c>
      <c r="K23980" s="1">
        <v>45422</v>
      </c>
      <c r="L23980">
        <v>60</v>
      </c>
      <c r="M23980">
        <v>3</v>
      </c>
      <c r="N23980" t="s">
        <v>538</v>
      </c>
      <c r="O23980" t="s">
        <v>537</v>
      </c>
      <c r="P23980" t="s">
        <v>627</v>
      </c>
    </row>
    <row r="23981" spans="1:16" x14ac:dyDescent="0.25">
      <c r="A23981" t="s">
        <v>11</v>
      </c>
      <c r="B23981" t="s">
        <v>12</v>
      </c>
      <c r="C23981" t="s">
        <v>13</v>
      </c>
      <c r="E23981" t="s">
        <v>14</v>
      </c>
      <c r="F23981" t="s">
        <v>14</v>
      </c>
      <c r="G23981" t="s">
        <v>15</v>
      </c>
      <c r="H23981" t="s">
        <v>46</v>
      </c>
      <c r="I23981" t="s">
        <v>48</v>
      </c>
      <c r="J23981" t="s">
        <v>118</v>
      </c>
      <c r="K23981" s="1">
        <v>45404</v>
      </c>
      <c r="L23981">
        <v>30</v>
      </c>
      <c r="M23981">
        <v>1</v>
      </c>
      <c r="N23981" t="s">
        <v>538</v>
      </c>
      <c r="O23981" t="s">
        <v>537</v>
      </c>
      <c r="P23981" t="s">
        <v>627</v>
      </c>
    </row>
    <row r="23982" spans="1:16" x14ac:dyDescent="0.25">
      <c r="A23982" t="s">
        <v>11</v>
      </c>
      <c r="B23982" t="s">
        <v>12</v>
      </c>
      <c r="C23982" t="s">
        <v>13</v>
      </c>
      <c r="E23982" t="s">
        <v>14</v>
      </c>
      <c r="F23982" t="s">
        <v>14</v>
      </c>
      <c r="G23982" t="s">
        <v>15</v>
      </c>
      <c r="H23982" t="s">
        <v>46</v>
      </c>
      <c r="I23982" t="s">
        <v>48</v>
      </c>
      <c r="J23982" t="s">
        <v>118</v>
      </c>
      <c r="K23982" s="1">
        <v>45405</v>
      </c>
      <c r="L23982">
        <v>30</v>
      </c>
      <c r="M23982">
        <v>1</v>
      </c>
      <c r="N23982" t="s">
        <v>538</v>
      </c>
      <c r="O23982" t="s">
        <v>537</v>
      </c>
      <c r="P23982" t="s">
        <v>627</v>
      </c>
    </row>
    <row r="23983" spans="1:16" x14ac:dyDescent="0.25">
      <c r="A23983" t="s">
        <v>11</v>
      </c>
      <c r="B23983" t="s">
        <v>12</v>
      </c>
      <c r="C23983" t="s">
        <v>13</v>
      </c>
      <c r="E23983" t="s">
        <v>14</v>
      </c>
      <c r="F23983" t="s">
        <v>14</v>
      </c>
      <c r="G23983" t="s">
        <v>15</v>
      </c>
      <c r="H23983" t="s">
        <v>46</v>
      </c>
      <c r="I23983" t="s">
        <v>48</v>
      </c>
      <c r="J23983" t="s">
        <v>118</v>
      </c>
      <c r="K23983" s="1">
        <v>45407</v>
      </c>
      <c r="L23983">
        <v>120</v>
      </c>
      <c r="M23983">
        <v>1</v>
      </c>
      <c r="N23983" t="s">
        <v>538</v>
      </c>
      <c r="O23983" t="s">
        <v>537</v>
      </c>
      <c r="P23983" t="s">
        <v>627</v>
      </c>
    </row>
    <row r="23984" spans="1:16" x14ac:dyDescent="0.25">
      <c r="A23984" t="s">
        <v>11</v>
      </c>
      <c r="B23984" t="s">
        <v>12</v>
      </c>
      <c r="C23984" t="s">
        <v>13</v>
      </c>
      <c r="E23984" t="s">
        <v>14</v>
      </c>
      <c r="F23984" t="s">
        <v>14</v>
      </c>
      <c r="G23984" t="s">
        <v>15</v>
      </c>
      <c r="H23984" t="s">
        <v>46</v>
      </c>
      <c r="I23984" t="s">
        <v>48</v>
      </c>
      <c r="J23984" t="s">
        <v>118</v>
      </c>
      <c r="K23984" s="1">
        <v>45408</v>
      </c>
      <c r="L23984">
        <v>60</v>
      </c>
      <c r="M23984">
        <v>1</v>
      </c>
      <c r="N23984" t="s">
        <v>538</v>
      </c>
      <c r="O23984" t="s">
        <v>537</v>
      </c>
      <c r="P23984" t="s">
        <v>627</v>
      </c>
    </row>
    <row r="23985" spans="1:16" x14ac:dyDescent="0.25">
      <c r="A23985" t="s">
        <v>11</v>
      </c>
      <c r="B23985" t="s">
        <v>12</v>
      </c>
      <c r="C23985" t="s">
        <v>13</v>
      </c>
      <c r="E23985" t="s">
        <v>14</v>
      </c>
      <c r="F23985" t="s">
        <v>14</v>
      </c>
      <c r="G23985" t="s">
        <v>15</v>
      </c>
      <c r="H23985" t="s">
        <v>46</v>
      </c>
      <c r="I23985" t="s">
        <v>48</v>
      </c>
      <c r="J23985" t="s">
        <v>118</v>
      </c>
      <c r="K23985" s="1">
        <v>45411</v>
      </c>
      <c r="L23985">
        <v>120</v>
      </c>
      <c r="M23985">
        <v>2</v>
      </c>
      <c r="N23985" t="s">
        <v>538</v>
      </c>
      <c r="O23985" t="s">
        <v>537</v>
      </c>
      <c r="P23985" t="s">
        <v>627</v>
      </c>
    </row>
    <row r="23986" spans="1:16" x14ac:dyDescent="0.25">
      <c r="A23986" t="s">
        <v>11</v>
      </c>
      <c r="B23986" t="s">
        <v>12</v>
      </c>
      <c r="C23986" t="s">
        <v>13</v>
      </c>
      <c r="E23986" t="s">
        <v>14</v>
      </c>
      <c r="F23986" t="s">
        <v>14</v>
      </c>
      <c r="G23986" t="s">
        <v>15</v>
      </c>
      <c r="H23986" t="s">
        <v>46</v>
      </c>
      <c r="I23986" t="s">
        <v>48</v>
      </c>
      <c r="J23986" t="s">
        <v>118</v>
      </c>
      <c r="K23986" s="1">
        <v>45412</v>
      </c>
      <c r="L23986">
        <v>60</v>
      </c>
      <c r="M23986">
        <v>2</v>
      </c>
      <c r="N23986" t="s">
        <v>538</v>
      </c>
      <c r="O23986" t="s">
        <v>537</v>
      </c>
      <c r="P23986" t="s">
        <v>627</v>
      </c>
    </row>
    <row r="23987" spans="1:16" x14ac:dyDescent="0.25">
      <c r="A23987" t="s">
        <v>11</v>
      </c>
      <c r="B23987" t="s">
        <v>12</v>
      </c>
      <c r="C23987" t="s">
        <v>13</v>
      </c>
      <c r="E23987" t="s">
        <v>14</v>
      </c>
      <c r="F23987" t="s">
        <v>14</v>
      </c>
      <c r="G23987" t="s">
        <v>15</v>
      </c>
      <c r="H23987" t="s">
        <v>46</v>
      </c>
      <c r="I23987" t="s">
        <v>48</v>
      </c>
      <c r="J23987" t="s">
        <v>118</v>
      </c>
      <c r="K23987" s="1">
        <v>45413</v>
      </c>
      <c r="L23987">
        <v>30</v>
      </c>
      <c r="M23987">
        <v>2</v>
      </c>
      <c r="N23987" t="s">
        <v>538</v>
      </c>
      <c r="O23987" t="s">
        <v>537</v>
      </c>
      <c r="P23987" t="s">
        <v>627</v>
      </c>
    </row>
    <row r="23988" spans="1:16" x14ac:dyDescent="0.25">
      <c r="A23988" t="s">
        <v>11</v>
      </c>
      <c r="B23988" t="s">
        <v>12</v>
      </c>
      <c r="C23988" t="s">
        <v>13</v>
      </c>
      <c r="E23988" t="s">
        <v>14</v>
      </c>
      <c r="F23988" t="s">
        <v>14</v>
      </c>
      <c r="G23988" t="s">
        <v>15</v>
      </c>
      <c r="H23988" t="s">
        <v>46</v>
      </c>
      <c r="I23988" t="s">
        <v>48</v>
      </c>
      <c r="J23988" t="s">
        <v>118</v>
      </c>
      <c r="K23988" s="1">
        <v>45414</v>
      </c>
      <c r="L23988">
        <v>30</v>
      </c>
      <c r="M23988">
        <v>2</v>
      </c>
      <c r="N23988" t="s">
        <v>538</v>
      </c>
      <c r="O23988" t="s">
        <v>537</v>
      </c>
      <c r="P23988" t="s">
        <v>627</v>
      </c>
    </row>
    <row r="23989" spans="1:16" x14ac:dyDescent="0.25">
      <c r="A23989" t="s">
        <v>11</v>
      </c>
      <c r="B23989" t="s">
        <v>12</v>
      </c>
      <c r="C23989" t="s">
        <v>13</v>
      </c>
      <c r="E23989" t="s">
        <v>14</v>
      </c>
      <c r="F23989" t="s">
        <v>14</v>
      </c>
      <c r="G23989" t="s">
        <v>15</v>
      </c>
      <c r="H23989" t="s">
        <v>46</v>
      </c>
      <c r="I23989" t="s">
        <v>48</v>
      </c>
      <c r="J23989" t="s">
        <v>118</v>
      </c>
      <c r="K23989" s="1">
        <v>45421</v>
      </c>
      <c r="L23989">
        <v>10.001999999999899</v>
      </c>
      <c r="M23989">
        <v>3</v>
      </c>
      <c r="N23989" t="s">
        <v>538</v>
      </c>
      <c r="O23989" t="s">
        <v>537</v>
      </c>
      <c r="P23989" t="s">
        <v>627</v>
      </c>
    </row>
    <row r="23990" spans="1:16" x14ac:dyDescent="0.25">
      <c r="A23990" t="s">
        <v>11</v>
      </c>
      <c r="B23990" t="s">
        <v>12</v>
      </c>
      <c r="C23990" t="s">
        <v>13</v>
      </c>
      <c r="E23990" t="s">
        <v>14</v>
      </c>
      <c r="F23990" t="s">
        <v>14</v>
      </c>
      <c r="G23990" t="s">
        <v>15</v>
      </c>
      <c r="H23990" t="s">
        <v>46</v>
      </c>
      <c r="I23990" t="s">
        <v>48</v>
      </c>
      <c r="J23990" t="s">
        <v>118</v>
      </c>
      <c r="K23990" s="1">
        <v>45422</v>
      </c>
      <c r="L23990">
        <v>30</v>
      </c>
      <c r="M23990">
        <v>3</v>
      </c>
      <c r="N23990" t="s">
        <v>538</v>
      </c>
      <c r="O23990" t="s">
        <v>537</v>
      </c>
      <c r="P23990" t="s">
        <v>627</v>
      </c>
    </row>
    <row r="23991" spans="1:16" x14ac:dyDescent="0.25">
      <c r="A23991" t="s">
        <v>11</v>
      </c>
      <c r="B23991" t="s">
        <v>12</v>
      </c>
      <c r="C23991" t="s">
        <v>13</v>
      </c>
      <c r="E23991" t="s">
        <v>14</v>
      </c>
      <c r="F23991" t="s">
        <v>14</v>
      </c>
      <c r="G23991" t="s">
        <v>15</v>
      </c>
      <c r="H23991" t="s">
        <v>46</v>
      </c>
      <c r="I23991" t="s">
        <v>48</v>
      </c>
      <c r="J23991" t="s">
        <v>118</v>
      </c>
      <c r="K23991" s="1">
        <v>45427</v>
      </c>
      <c r="L23991">
        <v>30</v>
      </c>
      <c r="M23991">
        <v>4</v>
      </c>
      <c r="N23991" t="s">
        <v>538</v>
      </c>
      <c r="O23991" t="s">
        <v>537</v>
      </c>
      <c r="P23991" t="s">
        <v>627</v>
      </c>
    </row>
    <row r="23992" spans="1:16" x14ac:dyDescent="0.25">
      <c r="A23992" t="s">
        <v>11</v>
      </c>
      <c r="B23992" t="s">
        <v>12</v>
      </c>
      <c r="C23992" t="s">
        <v>13</v>
      </c>
      <c r="E23992" t="s">
        <v>14</v>
      </c>
      <c r="F23992" t="s">
        <v>14</v>
      </c>
      <c r="G23992" t="s">
        <v>15</v>
      </c>
      <c r="H23992" t="s">
        <v>46</v>
      </c>
      <c r="I23992" t="s">
        <v>49</v>
      </c>
      <c r="J23992" t="s">
        <v>191</v>
      </c>
      <c r="K23992" s="1">
        <v>45404</v>
      </c>
      <c r="L23992">
        <v>30</v>
      </c>
      <c r="M23992">
        <v>1</v>
      </c>
      <c r="N23992" t="s">
        <v>538</v>
      </c>
      <c r="O23992" t="s">
        <v>537</v>
      </c>
      <c r="P23992" t="s">
        <v>627</v>
      </c>
    </row>
    <row r="23993" spans="1:16" x14ac:dyDescent="0.25">
      <c r="A23993" t="s">
        <v>11</v>
      </c>
      <c r="B23993" t="s">
        <v>12</v>
      </c>
      <c r="C23993" t="s">
        <v>13</v>
      </c>
      <c r="E23993" t="s">
        <v>14</v>
      </c>
      <c r="F23993" t="s">
        <v>14</v>
      </c>
      <c r="G23993" t="s">
        <v>15</v>
      </c>
      <c r="H23993" t="s">
        <v>46</v>
      </c>
      <c r="I23993" t="s">
        <v>49</v>
      </c>
      <c r="J23993" t="s">
        <v>191</v>
      </c>
      <c r="K23993" s="1">
        <v>45405</v>
      </c>
      <c r="L23993">
        <v>30</v>
      </c>
      <c r="M23993">
        <v>1</v>
      </c>
      <c r="N23993" t="s">
        <v>538</v>
      </c>
      <c r="O23993" t="s">
        <v>537</v>
      </c>
      <c r="P23993" t="s">
        <v>627</v>
      </c>
    </row>
    <row r="23994" spans="1:16" x14ac:dyDescent="0.25">
      <c r="A23994" t="s">
        <v>11</v>
      </c>
      <c r="B23994" t="s">
        <v>12</v>
      </c>
      <c r="C23994" t="s">
        <v>13</v>
      </c>
      <c r="E23994" t="s">
        <v>14</v>
      </c>
      <c r="F23994" t="s">
        <v>14</v>
      </c>
      <c r="G23994" t="s">
        <v>15</v>
      </c>
      <c r="H23994" t="s">
        <v>46</v>
      </c>
      <c r="I23994" t="s">
        <v>49</v>
      </c>
      <c r="J23994" t="s">
        <v>191</v>
      </c>
      <c r="K23994" s="1">
        <v>45407</v>
      </c>
      <c r="L23994">
        <v>60</v>
      </c>
      <c r="M23994">
        <v>1</v>
      </c>
      <c r="N23994" t="s">
        <v>538</v>
      </c>
      <c r="O23994" t="s">
        <v>537</v>
      </c>
      <c r="P23994" t="s">
        <v>627</v>
      </c>
    </row>
    <row r="23995" spans="1:16" x14ac:dyDescent="0.25">
      <c r="A23995" t="s">
        <v>11</v>
      </c>
      <c r="B23995" t="s">
        <v>12</v>
      </c>
      <c r="C23995" t="s">
        <v>13</v>
      </c>
      <c r="E23995" t="s">
        <v>14</v>
      </c>
      <c r="F23995" t="s">
        <v>14</v>
      </c>
      <c r="G23995" t="s">
        <v>15</v>
      </c>
      <c r="H23995" t="s">
        <v>46</v>
      </c>
      <c r="I23995" t="s">
        <v>49</v>
      </c>
      <c r="J23995" t="s">
        <v>191</v>
      </c>
      <c r="K23995" s="1">
        <v>45408</v>
      </c>
      <c r="L23995">
        <v>30</v>
      </c>
      <c r="M23995">
        <v>1</v>
      </c>
      <c r="N23995" t="s">
        <v>538</v>
      </c>
      <c r="O23995" t="s">
        <v>537</v>
      </c>
      <c r="P23995" t="s">
        <v>627</v>
      </c>
    </row>
    <row r="23996" spans="1:16" x14ac:dyDescent="0.25">
      <c r="A23996" t="s">
        <v>11</v>
      </c>
      <c r="B23996" t="s">
        <v>12</v>
      </c>
      <c r="C23996" t="s">
        <v>13</v>
      </c>
      <c r="E23996" t="s">
        <v>14</v>
      </c>
      <c r="F23996" t="s">
        <v>14</v>
      </c>
      <c r="G23996" t="s">
        <v>15</v>
      </c>
      <c r="H23996" t="s">
        <v>46</v>
      </c>
      <c r="I23996" t="s">
        <v>49</v>
      </c>
      <c r="J23996" t="s">
        <v>191</v>
      </c>
      <c r="K23996" s="1">
        <v>45411</v>
      </c>
      <c r="L23996">
        <v>30</v>
      </c>
      <c r="M23996">
        <v>2</v>
      </c>
      <c r="N23996" t="s">
        <v>538</v>
      </c>
      <c r="O23996" t="s">
        <v>537</v>
      </c>
      <c r="P23996" t="s">
        <v>627</v>
      </c>
    </row>
    <row r="23997" spans="1:16" x14ac:dyDescent="0.25">
      <c r="A23997" t="s">
        <v>11</v>
      </c>
      <c r="B23997" t="s">
        <v>12</v>
      </c>
      <c r="C23997" t="s">
        <v>13</v>
      </c>
      <c r="E23997" t="s">
        <v>14</v>
      </c>
      <c r="F23997" t="s">
        <v>14</v>
      </c>
      <c r="G23997" t="s">
        <v>15</v>
      </c>
      <c r="H23997" t="s">
        <v>46</v>
      </c>
      <c r="I23997" t="s">
        <v>49</v>
      </c>
      <c r="J23997" t="s">
        <v>191</v>
      </c>
      <c r="K23997" s="1">
        <v>45412</v>
      </c>
      <c r="L23997">
        <v>30</v>
      </c>
      <c r="M23997">
        <v>2</v>
      </c>
      <c r="N23997" t="s">
        <v>538</v>
      </c>
      <c r="O23997" t="s">
        <v>537</v>
      </c>
      <c r="P23997" t="s">
        <v>627</v>
      </c>
    </row>
    <row r="23998" spans="1:16" x14ac:dyDescent="0.25">
      <c r="A23998" t="s">
        <v>11</v>
      </c>
      <c r="B23998" t="s">
        <v>12</v>
      </c>
      <c r="C23998" t="s">
        <v>13</v>
      </c>
      <c r="E23998" t="s">
        <v>14</v>
      </c>
      <c r="F23998" t="s">
        <v>14</v>
      </c>
      <c r="G23998" t="s">
        <v>15</v>
      </c>
      <c r="H23998" t="s">
        <v>46</v>
      </c>
      <c r="I23998" t="s">
        <v>49</v>
      </c>
      <c r="J23998" t="s">
        <v>191</v>
      </c>
      <c r="K23998" s="1">
        <v>45418</v>
      </c>
      <c r="L23998">
        <v>30</v>
      </c>
      <c r="M23998">
        <v>3</v>
      </c>
      <c r="N23998" t="s">
        <v>538</v>
      </c>
      <c r="O23998" t="s">
        <v>537</v>
      </c>
      <c r="P23998" t="s">
        <v>627</v>
      </c>
    </row>
    <row r="23999" spans="1:16" x14ac:dyDescent="0.25">
      <c r="A23999" t="s">
        <v>11</v>
      </c>
      <c r="B23999" t="s">
        <v>12</v>
      </c>
      <c r="C23999" t="s">
        <v>13</v>
      </c>
      <c r="E23999" t="s">
        <v>14</v>
      </c>
      <c r="F23999" t="s">
        <v>14</v>
      </c>
      <c r="G23999" t="s">
        <v>15</v>
      </c>
      <c r="H23999" t="s">
        <v>46</v>
      </c>
      <c r="I23999" t="s">
        <v>49</v>
      </c>
      <c r="J23999" t="s">
        <v>191</v>
      </c>
      <c r="K23999" s="1">
        <v>45421</v>
      </c>
      <c r="L23999">
        <v>10.001999999999899</v>
      </c>
      <c r="M23999">
        <v>3</v>
      </c>
      <c r="N23999" t="s">
        <v>538</v>
      </c>
      <c r="O23999" t="s">
        <v>537</v>
      </c>
      <c r="P23999" t="s">
        <v>627</v>
      </c>
    </row>
    <row r="24000" spans="1:16" x14ac:dyDescent="0.25">
      <c r="A24000" t="s">
        <v>11</v>
      </c>
      <c r="B24000" t="s">
        <v>12</v>
      </c>
      <c r="C24000" t="s">
        <v>13</v>
      </c>
      <c r="E24000" t="s">
        <v>14</v>
      </c>
      <c r="F24000" t="s">
        <v>14</v>
      </c>
      <c r="G24000" t="s">
        <v>15</v>
      </c>
      <c r="H24000" t="s">
        <v>46</v>
      </c>
      <c r="I24000" t="s">
        <v>81</v>
      </c>
      <c r="J24000" t="s">
        <v>191</v>
      </c>
      <c r="K24000" s="1">
        <v>45421</v>
      </c>
      <c r="L24000">
        <v>30</v>
      </c>
      <c r="M24000">
        <v>3</v>
      </c>
      <c r="N24000" t="s">
        <v>538</v>
      </c>
      <c r="O24000" t="s">
        <v>537</v>
      </c>
      <c r="P24000" t="s">
        <v>627</v>
      </c>
    </row>
    <row r="24001" spans="1:16" x14ac:dyDescent="0.25">
      <c r="A24001" t="s">
        <v>11</v>
      </c>
      <c r="B24001" t="s">
        <v>12</v>
      </c>
      <c r="C24001" t="s">
        <v>13</v>
      </c>
      <c r="E24001" t="s">
        <v>14</v>
      </c>
      <c r="F24001" t="s">
        <v>14</v>
      </c>
      <c r="G24001" t="s">
        <v>15</v>
      </c>
      <c r="H24001" t="s">
        <v>46</v>
      </c>
      <c r="I24001" t="s">
        <v>50</v>
      </c>
      <c r="J24001" t="s">
        <v>191</v>
      </c>
      <c r="K24001" s="1">
        <v>45404</v>
      </c>
      <c r="L24001">
        <v>10.001999999999899</v>
      </c>
      <c r="M24001">
        <v>1</v>
      </c>
      <c r="N24001" t="s">
        <v>538</v>
      </c>
      <c r="O24001" t="s">
        <v>537</v>
      </c>
      <c r="P24001" t="s">
        <v>627</v>
      </c>
    </row>
    <row r="24002" spans="1:16" x14ac:dyDescent="0.25">
      <c r="A24002" t="s">
        <v>11</v>
      </c>
      <c r="B24002" t="s">
        <v>12</v>
      </c>
      <c r="C24002" t="s">
        <v>13</v>
      </c>
      <c r="E24002" t="s">
        <v>14</v>
      </c>
      <c r="F24002" t="s">
        <v>14</v>
      </c>
      <c r="G24002" t="s">
        <v>15</v>
      </c>
      <c r="H24002" t="s">
        <v>46</v>
      </c>
      <c r="I24002" t="s">
        <v>50</v>
      </c>
      <c r="J24002" t="s">
        <v>191</v>
      </c>
      <c r="K24002" s="1">
        <v>45407</v>
      </c>
      <c r="L24002">
        <v>30</v>
      </c>
      <c r="M24002">
        <v>1</v>
      </c>
      <c r="N24002" t="s">
        <v>538</v>
      </c>
      <c r="O24002" t="s">
        <v>537</v>
      </c>
      <c r="P24002" t="s">
        <v>627</v>
      </c>
    </row>
    <row r="24003" spans="1:16" x14ac:dyDescent="0.25">
      <c r="A24003" t="s">
        <v>11</v>
      </c>
      <c r="B24003" t="s">
        <v>12</v>
      </c>
      <c r="C24003" t="s">
        <v>13</v>
      </c>
      <c r="E24003" t="s">
        <v>14</v>
      </c>
      <c r="F24003" t="s">
        <v>14</v>
      </c>
      <c r="G24003" t="s">
        <v>15</v>
      </c>
      <c r="H24003" t="s">
        <v>46</v>
      </c>
      <c r="I24003" t="s">
        <v>50</v>
      </c>
      <c r="J24003" t="s">
        <v>191</v>
      </c>
      <c r="K24003" s="1">
        <v>45408</v>
      </c>
      <c r="L24003">
        <v>30</v>
      </c>
      <c r="M24003">
        <v>1</v>
      </c>
      <c r="N24003" t="s">
        <v>538</v>
      </c>
      <c r="O24003" t="s">
        <v>537</v>
      </c>
      <c r="P24003" t="s">
        <v>627</v>
      </c>
    </row>
    <row r="24004" spans="1:16" x14ac:dyDescent="0.25">
      <c r="A24004" t="s">
        <v>11</v>
      </c>
      <c r="B24004" t="s">
        <v>12</v>
      </c>
      <c r="C24004" t="s">
        <v>13</v>
      </c>
      <c r="E24004" t="s">
        <v>14</v>
      </c>
      <c r="F24004" t="s">
        <v>14</v>
      </c>
      <c r="G24004" t="s">
        <v>15</v>
      </c>
      <c r="H24004" t="s">
        <v>46</v>
      </c>
      <c r="I24004" t="s">
        <v>50</v>
      </c>
      <c r="J24004" t="s">
        <v>191</v>
      </c>
      <c r="K24004" s="1">
        <v>45411</v>
      </c>
      <c r="L24004">
        <v>30</v>
      </c>
      <c r="M24004">
        <v>2</v>
      </c>
      <c r="N24004" t="s">
        <v>538</v>
      </c>
      <c r="O24004" t="s">
        <v>537</v>
      </c>
      <c r="P24004" t="s">
        <v>627</v>
      </c>
    </row>
    <row r="24005" spans="1:16" x14ac:dyDescent="0.25">
      <c r="A24005" t="s">
        <v>11</v>
      </c>
      <c r="B24005" t="s">
        <v>12</v>
      </c>
      <c r="C24005" t="s">
        <v>13</v>
      </c>
      <c r="E24005" t="s">
        <v>14</v>
      </c>
      <c r="F24005" t="s">
        <v>14</v>
      </c>
      <c r="G24005" t="s">
        <v>15</v>
      </c>
      <c r="H24005" t="s">
        <v>46</v>
      </c>
      <c r="I24005" t="s">
        <v>50</v>
      </c>
      <c r="J24005" t="s">
        <v>191</v>
      </c>
      <c r="K24005" s="1">
        <v>45412</v>
      </c>
      <c r="L24005">
        <v>30</v>
      </c>
      <c r="M24005">
        <v>2</v>
      </c>
      <c r="N24005" t="s">
        <v>538</v>
      </c>
      <c r="O24005" t="s">
        <v>537</v>
      </c>
      <c r="P24005" t="s">
        <v>627</v>
      </c>
    </row>
    <row r="24006" spans="1:16" x14ac:dyDescent="0.25">
      <c r="A24006" t="s">
        <v>11</v>
      </c>
      <c r="B24006" t="s">
        <v>12</v>
      </c>
      <c r="C24006" t="s">
        <v>13</v>
      </c>
      <c r="E24006" t="s">
        <v>14</v>
      </c>
      <c r="F24006" t="s">
        <v>14</v>
      </c>
      <c r="G24006" t="s">
        <v>15</v>
      </c>
      <c r="H24006" t="s">
        <v>46</v>
      </c>
      <c r="I24006" t="s">
        <v>50</v>
      </c>
      <c r="J24006" t="s">
        <v>191</v>
      </c>
      <c r="K24006" s="1">
        <v>45413</v>
      </c>
      <c r="L24006">
        <v>30</v>
      </c>
      <c r="M24006">
        <v>2</v>
      </c>
      <c r="N24006" t="s">
        <v>538</v>
      </c>
      <c r="O24006" t="s">
        <v>537</v>
      </c>
      <c r="P24006" t="s">
        <v>627</v>
      </c>
    </row>
    <row r="24007" spans="1:16" x14ac:dyDescent="0.25">
      <c r="A24007" t="s">
        <v>11</v>
      </c>
      <c r="B24007" t="s">
        <v>12</v>
      </c>
      <c r="C24007" t="s">
        <v>13</v>
      </c>
      <c r="E24007" t="s">
        <v>14</v>
      </c>
      <c r="F24007" t="s">
        <v>14</v>
      </c>
      <c r="G24007" t="s">
        <v>15</v>
      </c>
      <c r="H24007" t="s">
        <v>46</v>
      </c>
      <c r="I24007" t="s">
        <v>50</v>
      </c>
      <c r="J24007" t="s">
        <v>191</v>
      </c>
      <c r="K24007" s="1">
        <v>45421</v>
      </c>
      <c r="L24007">
        <v>30</v>
      </c>
      <c r="M24007">
        <v>3</v>
      </c>
      <c r="N24007" t="s">
        <v>538</v>
      </c>
      <c r="O24007" t="s">
        <v>537</v>
      </c>
      <c r="P24007" t="s">
        <v>627</v>
      </c>
    </row>
    <row r="24008" spans="1:16" x14ac:dyDescent="0.25">
      <c r="A24008" t="s">
        <v>11</v>
      </c>
      <c r="B24008" t="s">
        <v>12</v>
      </c>
      <c r="C24008" t="s">
        <v>13</v>
      </c>
      <c r="E24008" t="s">
        <v>14</v>
      </c>
      <c r="F24008" t="s">
        <v>14</v>
      </c>
      <c r="G24008" t="s">
        <v>15</v>
      </c>
      <c r="H24008" t="s">
        <v>46</v>
      </c>
      <c r="I24008" t="s">
        <v>62</v>
      </c>
      <c r="J24008" t="s">
        <v>118</v>
      </c>
      <c r="K24008" s="1">
        <v>45421</v>
      </c>
      <c r="L24008">
        <v>10.001999999999899</v>
      </c>
      <c r="M24008">
        <v>3</v>
      </c>
      <c r="N24008" t="s">
        <v>538</v>
      </c>
      <c r="O24008" t="s">
        <v>537</v>
      </c>
      <c r="P24008" t="s">
        <v>627</v>
      </c>
    </row>
    <row r="24009" spans="1:16" x14ac:dyDescent="0.25">
      <c r="A24009" t="s">
        <v>11</v>
      </c>
      <c r="B24009" t="s">
        <v>12</v>
      </c>
      <c r="C24009" t="s">
        <v>13</v>
      </c>
      <c r="E24009" t="s">
        <v>14</v>
      </c>
      <c r="F24009" t="s">
        <v>14</v>
      </c>
      <c r="G24009" t="s">
        <v>15</v>
      </c>
      <c r="H24009" t="s">
        <v>46</v>
      </c>
      <c r="I24009" t="s">
        <v>51</v>
      </c>
      <c r="J24009" t="s">
        <v>118</v>
      </c>
      <c r="K24009" s="1">
        <v>45404</v>
      </c>
      <c r="L24009">
        <v>60</v>
      </c>
      <c r="M24009">
        <v>1</v>
      </c>
      <c r="N24009" t="s">
        <v>538</v>
      </c>
      <c r="O24009" t="s">
        <v>537</v>
      </c>
      <c r="P24009" t="s">
        <v>627</v>
      </c>
    </row>
    <row r="24010" spans="1:16" x14ac:dyDescent="0.25">
      <c r="A24010" t="s">
        <v>11</v>
      </c>
      <c r="B24010" t="s">
        <v>12</v>
      </c>
      <c r="C24010" t="s">
        <v>13</v>
      </c>
      <c r="E24010" t="s">
        <v>14</v>
      </c>
      <c r="F24010" t="s">
        <v>14</v>
      </c>
      <c r="G24010" t="s">
        <v>15</v>
      </c>
      <c r="H24010" t="s">
        <v>46</v>
      </c>
      <c r="I24010" t="s">
        <v>51</v>
      </c>
      <c r="J24010" t="s">
        <v>118</v>
      </c>
      <c r="K24010" s="1">
        <v>45405</v>
      </c>
      <c r="L24010">
        <v>30</v>
      </c>
      <c r="M24010">
        <v>1</v>
      </c>
      <c r="N24010" t="s">
        <v>538</v>
      </c>
      <c r="O24010" t="s">
        <v>537</v>
      </c>
      <c r="P24010" t="s">
        <v>627</v>
      </c>
    </row>
    <row r="24011" spans="1:16" x14ac:dyDescent="0.25">
      <c r="A24011" t="s">
        <v>11</v>
      </c>
      <c r="B24011" t="s">
        <v>12</v>
      </c>
      <c r="C24011" t="s">
        <v>13</v>
      </c>
      <c r="E24011" t="s">
        <v>14</v>
      </c>
      <c r="F24011" t="s">
        <v>14</v>
      </c>
      <c r="G24011" t="s">
        <v>15</v>
      </c>
      <c r="H24011" t="s">
        <v>46</v>
      </c>
      <c r="I24011" t="s">
        <v>51</v>
      </c>
      <c r="J24011" t="s">
        <v>118</v>
      </c>
      <c r="K24011" s="1">
        <v>45406</v>
      </c>
      <c r="L24011">
        <v>30</v>
      </c>
      <c r="M24011">
        <v>1</v>
      </c>
      <c r="N24011" t="s">
        <v>538</v>
      </c>
      <c r="O24011" t="s">
        <v>537</v>
      </c>
      <c r="P24011" t="s">
        <v>627</v>
      </c>
    </row>
    <row r="24012" spans="1:16" x14ac:dyDescent="0.25">
      <c r="A24012" t="s">
        <v>11</v>
      </c>
      <c r="B24012" t="s">
        <v>12</v>
      </c>
      <c r="C24012" t="s">
        <v>13</v>
      </c>
      <c r="E24012" t="s">
        <v>14</v>
      </c>
      <c r="F24012" t="s">
        <v>14</v>
      </c>
      <c r="G24012" t="s">
        <v>15</v>
      </c>
      <c r="H24012" t="s">
        <v>46</v>
      </c>
      <c r="I24012" t="s">
        <v>51</v>
      </c>
      <c r="J24012" t="s">
        <v>118</v>
      </c>
      <c r="K24012" s="1">
        <v>45407</v>
      </c>
      <c r="L24012">
        <v>60</v>
      </c>
      <c r="M24012">
        <v>1</v>
      </c>
      <c r="N24012" t="s">
        <v>538</v>
      </c>
      <c r="O24012" t="s">
        <v>537</v>
      </c>
      <c r="P24012" t="s">
        <v>627</v>
      </c>
    </row>
    <row r="24013" spans="1:16" x14ac:dyDescent="0.25">
      <c r="A24013" t="s">
        <v>11</v>
      </c>
      <c r="B24013" t="s">
        <v>12</v>
      </c>
      <c r="C24013" t="s">
        <v>13</v>
      </c>
      <c r="E24013" t="s">
        <v>14</v>
      </c>
      <c r="F24013" t="s">
        <v>14</v>
      </c>
      <c r="G24013" t="s">
        <v>15</v>
      </c>
      <c r="H24013" t="s">
        <v>46</v>
      </c>
      <c r="I24013" t="s">
        <v>51</v>
      </c>
      <c r="J24013" t="s">
        <v>118</v>
      </c>
      <c r="K24013" s="1">
        <v>45411</v>
      </c>
      <c r="L24013">
        <v>30</v>
      </c>
      <c r="M24013">
        <v>2</v>
      </c>
      <c r="N24013" t="s">
        <v>538</v>
      </c>
      <c r="O24013" t="s">
        <v>537</v>
      </c>
      <c r="P24013" t="s">
        <v>627</v>
      </c>
    </row>
    <row r="24014" spans="1:16" x14ac:dyDescent="0.25">
      <c r="A24014" t="s">
        <v>11</v>
      </c>
      <c r="B24014" t="s">
        <v>12</v>
      </c>
      <c r="C24014" t="s">
        <v>13</v>
      </c>
      <c r="E24014" t="s">
        <v>14</v>
      </c>
      <c r="F24014" t="s">
        <v>14</v>
      </c>
      <c r="G24014" t="s">
        <v>15</v>
      </c>
      <c r="H24014" t="s">
        <v>46</v>
      </c>
      <c r="I24014" t="s">
        <v>51</v>
      </c>
      <c r="J24014" t="s">
        <v>118</v>
      </c>
      <c r="K24014" s="1">
        <v>45412</v>
      </c>
      <c r="L24014">
        <v>30</v>
      </c>
      <c r="M24014">
        <v>2</v>
      </c>
      <c r="N24014" t="s">
        <v>538</v>
      </c>
      <c r="O24014" t="s">
        <v>537</v>
      </c>
      <c r="P24014" t="s">
        <v>627</v>
      </c>
    </row>
    <row r="24015" spans="1:16" x14ac:dyDescent="0.25">
      <c r="A24015" t="s">
        <v>11</v>
      </c>
      <c r="B24015" t="s">
        <v>12</v>
      </c>
      <c r="C24015" t="s">
        <v>13</v>
      </c>
      <c r="E24015" t="s">
        <v>14</v>
      </c>
      <c r="F24015" t="s">
        <v>14</v>
      </c>
      <c r="G24015" t="s">
        <v>15</v>
      </c>
      <c r="H24015" t="s">
        <v>46</v>
      </c>
      <c r="I24015" t="s">
        <v>51</v>
      </c>
      <c r="J24015" t="s">
        <v>118</v>
      </c>
      <c r="K24015" s="1">
        <v>45413</v>
      </c>
      <c r="L24015">
        <v>30</v>
      </c>
      <c r="M24015">
        <v>2</v>
      </c>
      <c r="N24015" t="s">
        <v>538</v>
      </c>
      <c r="O24015" t="s">
        <v>537</v>
      </c>
      <c r="P24015" t="s">
        <v>627</v>
      </c>
    </row>
    <row r="24016" spans="1:16" x14ac:dyDescent="0.25">
      <c r="A24016" t="s">
        <v>11</v>
      </c>
      <c r="B24016" t="s">
        <v>12</v>
      </c>
      <c r="C24016" t="s">
        <v>13</v>
      </c>
      <c r="E24016" t="s">
        <v>14</v>
      </c>
      <c r="F24016" t="s">
        <v>14</v>
      </c>
      <c r="G24016" t="s">
        <v>15</v>
      </c>
      <c r="H24016" t="s">
        <v>46</v>
      </c>
      <c r="I24016" t="s">
        <v>51</v>
      </c>
      <c r="J24016" t="s">
        <v>118</v>
      </c>
      <c r="K24016" s="1">
        <v>45414</v>
      </c>
      <c r="L24016">
        <v>30</v>
      </c>
      <c r="M24016">
        <v>2</v>
      </c>
      <c r="N24016" t="s">
        <v>538</v>
      </c>
      <c r="O24016" t="s">
        <v>537</v>
      </c>
      <c r="P24016" t="s">
        <v>627</v>
      </c>
    </row>
    <row r="24017" spans="1:16" x14ac:dyDescent="0.25">
      <c r="A24017" t="s">
        <v>11</v>
      </c>
      <c r="B24017" t="s">
        <v>12</v>
      </c>
      <c r="C24017" t="s">
        <v>13</v>
      </c>
      <c r="E24017" t="s">
        <v>14</v>
      </c>
      <c r="F24017" t="s">
        <v>14</v>
      </c>
      <c r="G24017" t="s">
        <v>15</v>
      </c>
      <c r="H24017" t="s">
        <v>46</v>
      </c>
      <c r="I24017" t="s">
        <v>51</v>
      </c>
      <c r="J24017" t="s">
        <v>118</v>
      </c>
      <c r="K24017" s="1">
        <v>45415</v>
      </c>
      <c r="L24017">
        <v>30</v>
      </c>
      <c r="M24017">
        <v>2</v>
      </c>
      <c r="N24017" t="s">
        <v>538</v>
      </c>
      <c r="O24017" t="s">
        <v>537</v>
      </c>
      <c r="P24017" t="s">
        <v>627</v>
      </c>
    </row>
    <row r="24018" spans="1:16" x14ac:dyDescent="0.25">
      <c r="A24018" t="s">
        <v>11</v>
      </c>
      <c r="B24018" t="s">
        <v>12</v>
      </c>
      <c r="C24018" t="s">
        <v>13</v>
      </c>
      <c r="E24018" t="s">
        <v>14</v>
      </c>
      <c r="F24018" t="s">
        <v>14</v>
      </c>
      <c r="G24018" t="s">
        <v>15</v>
      </c>
      <c r="H24018" t="s">
        <v>46</v>
      </c>
      <c r="I24018" t="s">
        <v>51</v>
      </c>
      <c r="J24018" t="s">
        <v>118</v>
      </c>
      <c r="K24018" s="1">
        <v>45418</v>
      </c>
      <c r="L24018">
        <v>90</v>
      </c>
      <c r="M24018">
        <v>3</v>
      </c>
      <c r="N24018" t="s">
        <v>538</v>
      </c>
      <c r="O24018" t="s">
        <v>537</v>
      </c>
      <c r="P24018" t="s">
        <v>627</v>
      </c>
    </row>
    <row r="24019" spans="1:16" x14ac:dyDescent="0.25">
      <c r="A24019" t="s">
        <v>11</v>
      </c>
      <c r="B24019" t="s">
        <v>12</v>
      </c>
      <c r="C24019" t="s">
        <v>13</v>
      </c>
      <c r="E24019" t="s">
        <v>14</v>
      </c>
      <c r="F24019" t="s">
        <v>14</v>
      </c>
      <c r="G24019" t="s">
        <v>15</v>
      </c>
      <c r="H24019" t="s">
        <v>46</v>
      </c>
      <c r="I24019" t="s">
        <v>51</v>
      </c>
      <c r="J24019" t="s">
        <v>118</v>
      </c>
      <c r="K24019" s="1">
        <v>45422</v>
      </c>
      <c r="L24019">
        <v>30</v>
      </c>
      <c r="M24019">
        <v>3</v>
      </c>
      <c r="N24019" t="s">
        <v>538</v>
      </c>
      <c r="O24019" t="s">
        <v>537</v>
      </c>
      <c r="P24019" t="s">
        <v>627</v>
      </c>
    </row>
    <row r="24020" spans="1:16" x14ac:dyDescent="0.25">
      <c r="A24020" t="s">
        <v>11</v>
      </c>
      <c r="B24020" t="s">
        <v>12</v>
      </c>
      <c r="C24020" t="s">
        <v>13</v>
      </c>
      <c r="E24020" t="s">
        <v>14</v>
      </c>
      <c r="F24020" t="s">
        <v>14</v>
      </c>
      <c r="G24020" t="s">
        <v>15</v>
      </c>
      <c r="H24020" t="s">
        <v>46</v>
      </c>
      <c r="I24020" t="s">
        <v>51</v>
      </c>
      <c r="J24020" t="s">
        <v>118</v>
      </c>
      <c r="K24020" s="1">
        <v>45425</v>
      </c>
      <c r="L24020">
        <v>60</v>
      </c>
      <c r="M24020">
        <v>4</v>
      </c>
      <c r="N24020" t="s">
        <v>538</v>
      </c>
      <c r="O24020" t="s">
        <v>537</v>
      </c>
      <c r="P24020" t="s">
        <v>627</v>
      </c>
    </row>
    <row r="24021" spans="1:16" x14ac:dyDescent="0.25">
      <c r="A24021" t="s">
        <v>11</v>
      </c>
      <c r="B24021" t="s">
        <v>12</v>
      </c>
      <c r="C24021" t="s">
        <v>13</v>
      </c>
      <c r="E24021" t="s">
        <v>14</v>
      </c>
      <c r="F24021" t="s">
        <v>14</v>
      </c>
      <c r="G24021" t="s">
        <v>15</v>
      </c>
      <c r="H24021" t="s">
        <v>46</v>
      </c>
      <c r="I24021" t="s">
        <v>51</v>
      </c>
      <c r="J24021" t="s">
        <v>118</v>
      </c>
      <c r="K24021" s="1">
        <v>45426</v>
      </c>
      <c r="L24021">
        <v>10.001999999999899</v>
      </c>
      <c r="M24021">
        <v>4</v>
      </c>
      <c r="N24021" t="s">
        <v>538</v>
      </c>
      <c r="O24021" t="s">
        <v>537</v>
      </c>
      <c r="P24021" t="s">
        <v>627</v>
      </c>
    </row>
    <row r="24022" spans="1:16" x14ac:dyDescent="0.25">
      <c r="A24022" t="s">
        <v>11</v>
      </c>
      <c r="B24022" t="s">
        <v>12</v>
      </c>
      <c r="C24022" t="s">
        <v>13</v>
      </c>
      <c r="E24022" t="s">
        <v>14</v>
      </c>
      <c r="F24022" t="s">
        <v>14</v>
      </c>
      <c r="G24022" t="s">
        <v>15</v>
      </c>
      <c r="H24022" t="s">
        <v>46</v>
      </c>
      <c r="I24022" t="s">
        <v>51</v>
      </c>
      <c r="J24022" t="s">
        <v>118</v>
      </c>
      <c r="K24022" s="1">
        <v>45427</v>
      </c>
      <c r="L24022">
        <v>10.001999999999899</v>
      </c>
      <c r="M24022">
        <v>4</v>
      </c>
      <c r="N24022" t="s">
        <v>538</v>
      </c>
      <c r="O24022" t="s">
        <v>537</v>
      </c>
      <c r="P24022" t="s">
        <v>627</v>
      </c>
    </row>
    <row r="24023" spans="1:16" x14ac:dyDescent="0.25">
      <c r="A24023" t="s">
        <v>11</v>
      </c>
      <c r="B24023" t="s">
        <v>12</v>
      </c>
      <c r="C24023" t="s">
        <v>13</v>
      </c>
      <c r="E24023" t="s">
        <v>14</v>
      </c>
      <c r="F24023" t="s">
        <v>14</v>
      </c>
      <c r="G24023" t="s">
        <v>15</v>
      </c>
      <c r="H24023" t="s">
        <v>46</v>
      </c>
      <c r="I24023" t="s">
        <v>51</v>
      </c>
      <c r="J24023" t="s">
        <v>118</v>
      </c>
      <c r="K24023" s="1">
        <v>45428</v>
      </c>
      <c r="L24023">
        <v>10.001999999999899</v>
      </c>
      <c r="M24023">
        <v>4</v>
      </c>
      <c r="N24023" t="s">
        <v>538</v>
      </c>
      <c r="O24023" t="s">
        <v>537</v>
      </c>
      <c r="P24023" t="s">
        <v>627</v>
      </c>
    </row>
    <row r="24024" spans="1:16" x14ac:dyDescent="0.25">
      <c r="A24024" t="s">
        <v>11</v>
      </c>
      <c r="B24024" t="s">
        <v>12</v>
      </c>
      <c r="C24024" t="s">
        <v>13</v>
      </c>
      <c r="E24024" t="s">
        <v>14</v>
      </c>
      <c r="F24024" t="s">
        <v>14</v>
      </c>
      <c r="G24024" t="s">
        <v>15</v>
      </c>
      <c r="H24024" t="s">
        <v>25</v>
      </c>
      <c r="I24024" t="s">
        <v>52</v>
      </c>
      <c r="J24024" t="s">
        <v>118</v>
      </c>
      <c r="K24024" s="1">
        <v>45405</v>
      </c>
      <c r="L24024">
        <v>60</v>
      </c>
      <c r="M24024">
        <v>1</v>
      </c>
      <c r="N24024" t="s">
        <v>538</v>
      </c>
      <c r="O24024" t="s">
        <v>537</v>
      </c>
      <c r="P24024" t="s">
        <v>627</v>
      </c>
    </row>
    <row r="24025" spans="1:16" x14ac:dyDescent="0.25">
      <c r="A24025" t="s">
        <v>11</v>
      </c>
      <c r="B24025" t="s">
        <v>12</v>
      </c>
      <c r="C24025" t="s">
        <v>13</v>
      </c>
      <c r="E24025" t="s">
        <v>14</v>
      </c>
      <c r="F24025" t="s">
        <v>14</v>
      </c>
      <c r="G24025" t="s">
        <v>15</v>
      </c>
      <c r="H24025" t="s">
        <v>25</v>
      </c>
      <c r="I24025" t="s">
        <v>52</v>
      </c>
      <c r="J24025" t="s">
        <v>118</v>
      </c>
      <c r="K24025" s="1">
        <v>45406</v>
      </c>
      <c r="L24025">
        <v>30</v>
      </c>
      <c r="M24025">
        <v>1</v>
      </c>
      <c r="N24025" t="s">
        <v>538</v>
      </c>
      <c r="O24025" t="s">
        <v>537</v>
      </c>
      <c r="P24025" t="s">
        <v>627</v>
      </c>
    </row>
    <row r="24026" spans="1:16" x14ac:dyDescent="0.25">
      <c r="A24026" t="s">
        <v>11</v>
      </c>
      <c r="B24026" t="s">
        <v>12</v>
      </c>
      <c r="C24026" t="s">
        <v>13</v>
      </c>
      <c r="E24026" t="s">
        <v>14</v>
      </c>
      <c r="F24026" t="s">
        <v>14</v>
      </c>
      <c r="G24026" t="s">
        <v>15</v>
      </c>
      <c r="H24026" t="s">
        <v>25</v>
      </c>
      <c r="I24026" t="s">
        <v>53</v>
      </c>
      <c r="J24026" t="s">
        <v>118</v>
      </c>
      <c r="K24026" s="1">
        <v>45405</v>
      </c>
      <c r="L24026">
        <v>30</v>
      </c>
      <c r="M24026">
        <v>1</v>
      </c>
      <c r="N24026" t="s">
        <v>538</v>
      </c>
      <c r="O24026" t="s">
        <v>537</v>
      </c>
      <c r="P24026" t="s">
        <v>627</v>
      </c>
    </row>
    <row r="24027" spans="1:16" x14ac:dyDescent="0.25">
      <c r="A24027" t="s">
        <v>11</v>
      </c>
      <c r="B24027" t="s">
        <v>12</v>
      </c>
      <c r="C24027" t="s">
        <v>13</v>
      </c>
      <c r="E24027" t="s">
        <v>14</v>
      </c>
      <c r="F24027" t="s">
        <v>14</v>
      </c>
      <c r="G24027" t="s">
        <v>15</v>
      </c>
      <c r="H24027" t="s">
        <v>25</v>
      </c>
      <c r="I24027" t="s">
        <v>53</v>
      </c>
      <c r="J24027" t="s">
        <v>118</v>
      </c>
      <c r="K24027" s="1">
        <v>45406</v>
      </c>
      <c r="L24027">
        <v>30</v>
      </c>
      <c r="M24027">
        <v>1</v>
      </c>
      <c r="N24027" t="s">
        <v>538</v>
      </c>
      <c r="O24027" t="s">
        <v>537</v>
      </c>
      <c r="P24027" t="s">
        <v>627</v>
      </c>
    </row>
    <row r="24028" spans="1:16" x14ac:dyDescent="0.25">
      <c r="A24028" t="s">
        <v>11</v>
      </c>
      <c r="B24028" t="s">
        <v>12</v>
      </c>
      <c r="C24028" t="s">
        <v>13</v>
      </c>
      <c r="E24028" t="s">
        <v>14</v>
      </c>
      <c r="F24028" t="s">
        <v>14</v>
      </c>
      <c r="G24028" t="s">
        <v>15</v>
      </c>
      <c r="H24028" t="s">
        <v>25</v>
      </c>
      <c r="I24028" t="s">
        <v>53</v>
      </c>
      <c r="J24028" t="s">
        <v>118</v>
      </c>
      <c r="K24028" s="1">
        <v>45418</v>
      </c>
      <c r="L24028">
        <v>30</v>
      </c>
      <c r="M24028">
        <v>3</v>
      </c>
      <c r="N24028" t="s">
        <v>538</v>
      </c>
      <c r="O24028" t="s">
        <v>537</v>
      </c>
      <c r="P24028" t="s">
        <v>627</v>
      </c>
    </row>
    <row r="24029" spans="1:16" x14ac:dyDescent="0.25">
      <c r="A24029" t="s">
        <v>11</v>
      </c>
      <c r="B24029" t="s">
        <v>12</v>
      </c>
      <c r="C24029" t="s">
        <v>13</v>
      </c>
      <c r="E24029" t="s">
        <v>14</v>
      </c>
      <c r="F24029" t="s">
        <v>14</v>
      </c>
      <c r="G24029" t="s">
        <v>15</v>
      </c>
      <c r="H24029" t="s">
        <v>25</v>
      </c>
      <c r="I24029" t="s">
        <v>53</v>
      </c>
      <c r="J24029" t="s">
        <v>118</v>
      </c>
      <c r="K24029" s="1">
        <v>45422</v>
      </c>
      <c r="L24029">
        <v>10.001999999999899</v>
      </c>
      <c r="M24029">
        <v>3</v>
      </c>
      <c r="N24029" t="s">
        <v>538</v>
      </c>
      <c r="O24029" t="s">
        <v>537</v>
      </c>
      <c r="P24029" t="s">
        <v>627</v>
      </c>
    </row>
    <row r="24030" spans="1:16" x14ac:dyDescent="0.25">
      <c r="A24030" t="s">
        <v>11</v>
      </c>
      <c r="B24030" t="s">
        <v>12</v>
      </c>
      <c r="C24030" t="s">
        <v>13</v>
      </c>
      <c r="E24030" t="s">
        <v>14</v>
      </c>
      <c r="F24030" t="s">
        <v>14</v>
      </c>
      <c r="G24030" t="s">
        <v>15</v>
      </c>
      <c r="H24030" t="s">
        <v>25</v>
      </c>
      <c r="I24030" t="s">
        <v>54</v>
      </c>
      <c r="J24030" t="s">
        <v>118</v>
      </c>
      <c r="K24030" s="1">
        <v>45406</v>
      </c>
      <c r="L24030">
        <v>30</v>
      </c>
      <c r="M24030">
        <v>1</v>
      </c>
      <c r="N24030" t="s">
        <v>538</v>
      </c>
      <c r="O24030" t="s">
        <v>537</v>
      </c>
      <c r="P24030" t="s">
        <v>627</v>
      </c>
    </row>
    <row r="24031" spans="1:16" x14ac:dyDescent="0.25">
      <c r="A24031" t="s">
        <v>397</v>
      </c>
      <c r="B24031" t="s">
        <v>278</v>
      </c>
      <c r="C24031" t="s">
        <v>64</v>
      </c>
      <c r="F24031" t="s">
        <v>134</v>
      </c>
      <c r="G24031" t="s">
        <v>134</v>
      </c>
      <c r="H24031" t="s">
        <v>148</v>
      </c>
      <c r="I24031" t="s">
        <v>398</v>
      </c>
      <c r="J24031" t="s">
        <v>117</v>
      </c>
      <c r="K24031" s="1">
        <v>45408</v>
      </c>
      <c r="L24031">
        <v>60</v>
      </c>
      <c r="M24031">
        <v>1</v>
      </c>
      <c r="N24031" t="s">
        <v>538</v>
      </c>
      <c r="O24031" t="s">
        <v>539</v>
      </c>
      <c r="P24031" t="s">
        <v>633</v>
      </c>
    </row>
    <row r="24032" spans="1:16" x14ac:dyDescent="0.25">
      <c r="A24032" t="s">
        <v>397</v>
      </c>
      <c r="B24032" t="s">
        <v>278</v>
      </c>
      <c r="C24032" t="s">
        <v>64</v>
      </c>
      <c r="F24032" t="s">
        <v>134</v>
      </c>
      <c r="G24032" t="s">
        <v>134</v>
      </c>
      <c r="H24032" t="s">
        <v>138</v>
      </c>
      <c r="I24032" t="s">
        <v>139</v>
      </c>
      <c r="J24032" t="s">
        <v>119</v>
      </c>
      <c r="K24032" s="1">
        <v>45407</v>
      </c>
      <c r="L24032">
        <v>60</v>
      </c>
      <c r="M24032">
        <v>1</v>
      </c>
      <c r="N24032" t="s">
        <v>538</v>
      </c>
      <c r="O24032" t="s">
        <v>539</v>
      </c>
      <c r="P24032" t="s">
        <v>633</v>
      </c>
    </row>
    <row r="24033" spans="1:16" x14ac:dyDescent="0.25">
      <c r="A24033" t="s">
        <v>397</v>
      </c>
      <c r="B24033" t="s">
        <v>278</v>
      </c>
      <c r="C24033" t="s">
        <v>64</v>
      </c>
      <c r="F24033" t="s">
        <v>134</v>
      </c>
      <c r="G24033" t="s">
        <v>134</v>
      </c>
      <c r="H24033" t="s">
        <v>138</v>
      </c>
      <c r="I24033" t="s">
        <v>139</v>
      </c>
      <c r="J24033" t="s">
        <v>119</v>
      </c>
      <c r="K24033" s="1">
        <v>45415</v>
      </c>
      <c r="L24033">
        <v>60</v>
      </c>
      <c r="M24033">
        <v>2</v>
      </c>
      <c r="N24033" t="s">
        <v>538</v>
      </c>
      <c r="O24033" t="s">
        <v>539</v>
      </c>
      <c r="P24033" t="s">
        <v>633</v>
      </c>
    </row>
    <row r="24034" spans="1:16" x14ac:dyDescent="0.25">
      <c r="A24034" t="s">
        <v>397</v>
      </c>
      <c r="B24034" t="s">
        <v>278</v>
      </c>
      <c r="C24034" t="s">
        <v>64</v>
      </c>
      <c r="F24034" t="s">
        <v>134</v>
      </c>
      <c r="G24034" t="s">
        <v>134</v>
      </c>
      <c r="H24034" t="s">
        <v>138</v>
      </c>
      <c r="I24034" t="s">
        <v>139</v>
      </c>
      <c r="J24034" t="s">
        <v>119</v>
      </c>
      <c r="K24034" s="1">
        <v>45429</v>
      </c>
      <c r="L24034">
        <v>60</v>
      </c>
      <c r="M24034">
        <v>4</v>
      </c>
      <c r="N24034" t="s">
        <v>538</v>
      </c>
      <c r="O24034" t="s">
        <v>539</v>
      </c>
      <c r="P24034" t="s">
        <v>633</v>
      </c>
    </row>
    <row r="24035" spans="1:16" x14ac:dyDescent="0.25">
      <c r="A24035" t="s">
        <v>397</v>
      </c>
      <c r="B24035" t="s">
        <v>278</v>
      </c>
      <c r="C24035" t="s">
        <v>64</v>
      </c>
      <c r="F24035" t="s">
        <v>134</v>
      </c>
      <c r="G24035" t="s">
        <v>134</v>
      </c>
      <c r="H24035" t="s">
        <v>138</v>
      </c>
      <c r="I24035" t="s">
        <v>140</v>
      </c>
      <c r="J24035" t="s">
        <v>119</v>
      </c>
      <c r="K24035" s="1">
        <v>45404</v>
      </c>
      <c r="L24035">
        <v>30</v>
      </c>
      <c r="M24035">
        <v>1</v>
      </c>
      <c r="N24035" t="s">
        <v>538</v>
      </c>
      <c r="O24035" t="s">
        <v>539</v>
      </c>
      <c r="P24035" t="s">
        <v>633</v>
      </c>
    </row>
    <row r="24036" spans="1:16" x14ac:dyDescent="0.25">
      <c r="A24036" t="s">
        <v>397</v>
      </c>
      <c r="B24036" t="s">
        <v>278</v>
      </c>
      <c r="C24036" t="s">
        <v>64</v>
      </c>
      <c r="F24036" t="s">
        <v>134</v>
      </c>
      <c r="G24036" t="s">
        <v>134</v>
      </c>
      <c r="H24036" t="s">
        <v>138</v>
      </c>
      <c r="I24036" t="s">
        <v>140</v>
      </c>
      <c r="J24036" t="s">
        <v>119</v>
      </c>
      <c r="K24036" s="1">
        <v>45405</v>
      </c>
      <c r="L24036">
        <v>60</v>
      </c>
      <c r="M24036">
        <v>1</v>
      </c>
      <c r="N24036" t="s">
        <v>538</v>
      </c>
      <c r="O24036" t="s">
        <v>539</v>
      </c>
      <c r="P24036" t="s">
        <v>633</v>
      </c>
    </row>
    <row r="24037" spans="1:16" x14ac:dyDescent="0.25">
      <c r="A24037" t="s">
        <v>397</v>
      </c>
      <c r="B24037" t="s">
        <v>278</v>
      </c>
      <c r="C24037" t="s">
        <v>64</v>
      </c>
      <c r="F24037" t="s">
        <v>134</v>
      </c>
      <c r="G24037" t="s">
        <v>134</v>
      </c>
      <c r="H24037" t="s">
        <v>138</v>
      </c>
      <c r="I24037" t="s">
        <v>140</v>
      </c>
      <c r="J24037" t="s">
        <v>119</v>
      </c>
      <c r="K24037" s="1">
        <v>45406</v>
      </c>
      <c r="L24037">
        <v>60</v>
      </c>
      <c r="M24037">
        <v>1</v>
      </c>
      <c r="N24037" t="s">
        <v>538</v>
      </c>
      <c r="O24037" t="s">
        <v>539</v>
      </c>
      <c r="P24037" t="s">
        <v>633</v>
      </c>
    </row>
    <row r="24038" spans="1:16" x14ac:dyDescent="0.25">
      <c r="A24038" t="s">
        <v>397</v>
      </c>
      <c r="B24038" t="s">
        <v>278</v>
      </c>
      <c r="C24038" t="s">
        <v>64</v>
      </c>
      <c r="F24038" t="s">
        <v>134</v>
      </c>
      <c r="G24038" t="s">
        <v>134</v>
      </c>
      <c r="H24038" t="s">
        <v>138</v>
      </c>
      <c r="I24038" t="s">
        <v>140</v>
      </c>
      <c r="J24038" t="s">
        <v>119</v>
      </c>
      <c r="K24038" s="1">
        <v>45407</v>
      </c>
      <c r="L24038">
        <v>30</v>
      </c>
      <c r="M24038">
        <v>1</v>
      </c>
      <c r="N24038" t="s">
        <v>538</v>
      </c>
      <c r="O24038" t="s">
        <v>539</v>
      </c>
      <c r="P24038" t="s">
        <v>633</v>
      </c>
    </row>
    <row r="24039" spans="1:16" x14ac:dyDescent="0.25">
      <c r="A24039" t="s">
        <v>397</v>
      </c>
      <c r="B24039" t="s">
        <v>278</v>
      </c>
      <c r="C24039" t="s">
        <v>64</v>
      </c>
      <c r="F24039" t="s">
        <v>134</v>
      </c>
      <c r="G24039" t="s">
        <v>134</v>
      </c>
      <c r="H24039" t="s">
        <v>138</v>
      </c>
      <c r="I24039" t="s">
        <v>140</v>
      </c>
      <c r="J24039" t="s">
        <v>119</v>
      </c>
      <c r="K24039" s="1">
        <v>45413</v>
      </c>
      <c r="L24039">
        <v>60</v>
      </c>
      <c r="M24039">
        <v>2</v>
      </c>
      <c r="N24039" t="s">
        <v>538</v>
      </c>
      <c r="O24039" t="s">
        <v>539</v>
      </c>
      <c r="P24039" t="s">
        <v>633</v>
      </c>
    </row>
    <row r="24040" spans="1:16" x14ac:dyDescent="0.25">
      <c r="A24040" t="s">
        <v>397</v>
      </c>
      <c r="B24040" t="s">
        <v>278</v>
      </c>
      <c r="C24040" t="s">
        <v>64</v>
      </c>
      <c r="F24040" t="s">
        <v>134</v>
      </c>
      <c r="G24040" t="s">
        <v>134</v>
      </c>
      <c r="H24040" t="s">
        <v>138</v>
      </c>
      <c r="I24040" t="s">
        <v>140</v>
      </c>
      <c r="J24040" t="s">
        <v>119</v>
      </c>
      <c r="K24040" s="1">
        <v>45414</v>
      </c>
      <c r="L24040">
        <v>60</v>
      </c>
      <c r="M24040">
        <v>2</v>
      </c>
      <c r="N24040" t="s">
        <v>538</v>
      </c>
      <c r="O24040" t="s">
        <v>539</v>
      </c>
      <c r="P24040" t="s">
        <v>633</v>
      </c>
    </row>
    <row r="24041" spans="1:16" x14ac:dyDescent="0.25">
      <c r="A24041" t="s">
        <v>397</v>
      </c>
      <c r="B24041" t="s">
        <v>278</v>
      </c>
      <c r="C24041" t="s">
        <v>64</v>
      </c>
      <c r="F24041" t="s">
        <v>134</v>
      </c>
      <c r="G24041" t="s">
        <v>134</v>
      </c>
      <c r="H24041" t="s">
        <v>138</v>
      </c>
      <c r="I24041" t="s">
        <v>140</v>
      </c>
      <c r="J24041" t="s">
        <v>119</v>
      </c>
      <c r="K24041" s="1">
        <v>45415</v>
      </c>
      <c r="L24041">
        <v>30</v>
      </c>
      <c r="M24041">
        <v>2</v>
      </c>
      <c r="N24041" t="s">
        <v>538</v>
      </c>
      <c r="O24041" t="s">
        <v>539</v>
      </c>
      <c r="P24041" t="s">
        <v>633</v>
      </c>
    </row>
    <row r="24042" spans="1:16" x14ac:dyDescent="0.25">
      <c r="A24042" t="s">
        <v>397</v>
      </c>
      <c r="B24042" t="s">
        <v>278</v>
      </c>
      <c r="C24042" t="s">
        <v>64</v>
      </c>
      <c r="F24042" t="s">
        <v>134</v>
      </c>
      <c r="G24042" t="s">
        <v>134</v>
      </c>
      <c r="H24042" t="s">
        <v>138</v>
      </c>
      <c r="I24042" t="s">
        <v>140</v>
      </c>
      <c r="J24042" t="s">
        <v>119</v>
      </c>
      <c r="K24042" s="1">
        <v>45427</v>
      </c>
      <c r="L24042">
        <v>60</v>
      </c>
      <c r="M24042">
        <v>4</v>
      </c>
      <c r="N24042" t="s">
        <v>538</v>
      </c>
      <c r="O24042" t="s">
        <v>539</v>
      </c>
      <c r="P24042" t="s">
        <v>633</v>
      </c>
    </row>
    <row r="24043" spans="1:16" x14ac:dyDescent="0.25">
      <c r="A24043" t="s">
        <v>397</v>
      </c>
      <c r="B24043" t="s">
        <v>278</v>
      </c>
      <c r="C24043" t="s">
        <v>64</v>
      </c>
      <c r="F24043" t="s">
        <v>134</v>
      </c>
      <c r="G24043" t="s">
        <v>134</v>
      </c>
      <c r="H24043" t="s">
        <v>138</v>
      </c>
      <c r="I24043" t="s">
        <v>140</v>
      </c>
      <c r="J24043" t="s">
        <v>119</v>
      </c>
      <c r="K24043" s="1">
        <v>45428</v>
      </c>
      <c r="L24043">
        <v>60</v>
      </c>
      <c r="M24043">
        <v>4</v>
      </c>
      <c r="N24043" t="s">
        <v>538</v>
      </c>
      <c r="O24043" t="s">
        <v>539</v>
      </c>
      <c r="P24043" t="s">
        <v>633</v>
      </c>
    </row>
    <row r="24044" spans="1:16" x14ac:dyDescent="0.25">
      <c r="A24044" t="s">
        <v>397</v>
      </c>
      <c r="B24044" t="s">
        <v>278</v>
      </c>
      <c r="C24044" t="s">
        <v>64</v>
      </c>
      <c r="F24044" t="s">
        <v>134</v>
      </c>
      <c r="G24044" t="s">
        <v>134</v>
      </c>
      <c r="H24044" t="s">
        <v>138</v>
      </c>
      <c r="I24044" t="s">
        <v>140</v>
      </c>
      <c r="J24044" t="s">
        <v>119</v>
      </c>
      <c r="K24044" s="1">
        <v>45429</v>
      </c>
      <c r="L24044">
        <v>30</v>
      </c>
      <c r="M24044">
        <v>4</v>
      </c>
      <c r="N24044" t="s">
        <v>538</v>
      </c>
      <c r="O24044" t="s">
        <v>539</v>
      </c>
      <c r="P24044" t="s">
        <v>633</v>
      </c>
    </row>
    <row r="24045" spans="1:16" x14ac:dyDescent="0.25">
      <c r="A24045" t="s">
        <v>397</v>
      </c>
      <c r="B24045" t="s">
        <v>278</v>
      </c>
      <c r="C24045" t="s">
        <v>64</v>
      </c>
      <c r="F24045" t="s">
        <v>134</v>
      </c>
      <c r="G24045" t="s">
        <v>134</v>
      </c>
      <c r="H24045" t="s">
        <v>138</v>
      </c>
      <c r="I24045" t="s">
        <v>141</v>
      </c>
      <c r="J24045" t="s">
        <v>119</v>
      </c>
      <c r="K24045" s="1">
        <v>45406</v>
      </c>
      <c r="L24045">
        <v>30</v>
      </c>
      <c r="M24045">
        <v>1</v>
      </c>
      <c r="N24045" t="s">
        <v>538</v>
      </c>
      <c r="O24045" t="s">
        <v>539</v>
      </c>
      <c r="P24045" t="s">
        <v>633</v>
      </c>
    </row>
    <row r="24046" spans="1:16" x14ac:dyDescent="0.25">
      <c r="A24046" t="s">
        <v>397</v>
      </c>
      <c r="B24046" t="s">
        <v>278</v>
      </c>
      <c r="C24046" t="s">
        <v>64</v>
      </c>
      <c r="F24046" t="s">
        <v>134</v>
      </c>
      <c r="G24046" t="s">
        <v>134</v>
      </c>
      <c r="H24046" t="s">
        <v>138</v>
      </c>
      <c r="I24046" t="s">
        <v>141</v>
      </c>
      <c r="J24046" t="s">
        <v>119</v>
      </c>
      <c r="K24046" s="1">
        <v>45407</v>
      </c>
      <c r="L24046">
        <v>30</v>
      </c>
      <c r="M24046">
        <v>1</v>
      </c>
      <c r="N24046" t="s">
        <v>538</v>
      </c>
      <c r="O24046" t="s">
        <v>539</v>
      </c>
      <c r="P24046" t="s">
        <v>633</v>
      </c>
    </row>
    <row r="24047" spans="1:16" x14ac:dyDescent="0.25">
      <c r="A24047" t="s">
        <v>397</v>
      </c>
      <c r="B24047" t="s">
        <v>278</v>
      </c>
      <c r="C24047" t="s">
        <v>64</v>
      </c>
      <c r="F24047" t="s">
        <v>134</v>
      </c>
      <c r="G24047" t="s">
        <v>134</v>
      </c>
      <c r="H24047" t="s">
        <v>138</v>
      </c>
      <c r="I24047" t="s">
        <v>141</v>
      </c>
      <c r="J24047" t="s">
        <v>119</v>
      </c>
      <c r="K24047" s="1">
        <v>45414</v>
      </c>
      <c r="L24047">
        <v>30</v>
      </c>
      <c r="M24047">
        <v>2</v>
      </c>
      <c r="N24047" t="s">
        <v>538</v>
      </c>
      <c r="O24047" t="s">
        <v>539</v>
      </c>
      <c r="P24047" t="s">
        <v>633</v>
      </c>
    </row>
    <row r="24048" spans="1:16" x14ac:dyDescent="0.25">
      <c r="A24048" t="s">
        <v>397</v>
      </c>
      <c r="B24048" t="s">
        <v>278</v>
      </c>
      <c r="C24048" t="s">
        <v>64</v>
      </c>
      <c r="F24048" t="s">
        <v>134</v>
      </c>
      <c r="G24048" t="s">
        <v>134</v>
      </c>
      <c r="H24048" t="s">
        <v>138</v>
      </c>
      <c r="I24048" t="s">
        <v>141</v>
      </c>
      <c r="J24048" t="s">
        <v>119</v>
      </c>
      <c r="K24048" s="1">
        <v>45415</v>
      </c>
      <c r="L24048">
        <v>30</v>
      </c>
      <c r="M24048">
        <v>2</v>
      </c>
      <c r="N24048" t="s">
        <v>538</v>
      </c>
      <c r="O24048" t="s">
        <v>539</v>
      </c>
      <c r="P24048" t="s">
        <v>633</v>
      </c>
    </row>
    <row r="24049" spans="1:16" x14ac:dyDescent="0.25">
      <c r="A24049" t="s">
        <v>397</v>
      </c>
      <c r="B24049" t="s">
        <v>278</v>
      </c>
      <c r="C24049" t="s">
        <v>64</v>
      </c>
      <c r="F24049" t="s">
        <v>134</v>
      </c>
      <c r="G24049" t="s">
        <v>134</v>
      </c>
      <c r="H24049" t="s">
        <v>138</v>
      </c>
      <c r="I24049" t="s">
        <v>141</v>
      </c>
      <c r="J24049" t="s">
        <v>119</v>
      </c>
      <c r="K24049" s="1">
        <v>45428</v>
      </c>
      <c r="L24049">
        <v>30</v>
      </c>
      <c r="M24049">
        <v>4</v>
      </c>
      <c r="N24049" t="s">
        <v>538</v>
      </c>
      <c r="O24049" t="s">
        <v>539</v>
      </c>
      <c r="P24049" t="s">
        <v>633</v>
      </c>
    </row>
    <row r="24050" spans="1:16" x14ac:dyDescent="0.25">
      <c r="A24050" t="s">
        <v>397</v>
      </c>
      <c r="B24050" t="s">
        <v>278</v>
      </c>
      <c r="C24050" t="s">
        <v>64</v>
      </c>
      <c r="F24050" t="s">
        <v>134</v>
      </c>
      <c r="G24050" t="s">
        <v>134</v>
      </c>
      <c r="H24050" t="s">
        <v>138</v>
      </c>
      <c r="I24050" t="s">
        <v>141</v>
      </c>
      <c r="J24050" t="s">
        <v>119</v>
      </c>
      <c r="K24050" s="1">
        <v>45429</v>
      </c>
      <c r="L24050">
        <v>30</v>
      </c>
      <c r="M24050">
        <v>4</v>
      </c>
      <c r="N24050" t="s">
        <v>538</v>
      </c>
      <c r="O24050" t="s">
        <v>539</v>
      </c>
      <c r="P24050" t="s">
        <v>633</v>
      </c>
    </row>
    <row r="24051" spans="1:16" x14ac:dyDescent="0.25">
      <c r="A24051" t="s">
        <v>397</v>
      </c>
      <c r="B24051" t="s">
        <v>278</v>
      </c>
      <c r="C24051" t="s">
        <v>64</v>
      </c>
      <c r="F24051" t="s">
        <v>134</v>
      </c>
      <c r="G24051" t="s">
        <v>134</v>
      </c>
      <c r="H24051" t="s">
        <v>138</v>
      </c>
      <c r="I24051" t="s">
        <v>31</v>
      </c>
      <c r="J24051" t="s">
        <v>119</v>
      </c>
      <c r="K24051" s="1">
        <v>45408</v>
      </c>
      <c r="L24051">
        <v>60</v>
      </c>
      <c r="M24051">
        <v>1</v>
      </c>
      <c r="N24051" t="s">
        <v>538</v>
      </c>
      <c r="O24051" t="s">
        <v>539</v>
      </c>
      <c r="P24051" t="s">
        <v>633</v>
      </c>
    </row>
    <row r="24052" spans="1:16" x14ac:dyDescent="0.25">
      <c r="A24052" t="s">
        <v>397</v>
      </c>
      <c r="B24052" t="s">
        <v>278</v>
      </c>
      <c r="C24052" t="s">
        <v>64</v>
      </c>
      <c r="F24052" t="s">
        <v>134</v>
      </c>
      <c r="G24052" t="s">
        <v>134</v>
      </c>
      <c r="H24052" t="s">
        <v>138</v>
      </c>
      <c r="I24052" t="s">
        <v>31</v>
      </c>
      <c r="J24052" t="s">
        <v>119</v>
      </c>
      <c r="K24052" s="1">
        <v>45412</v>
      </c>
      <c r="L24052">
        <v>120</v>
      </c>
      <c r="M24052">
        <v>2</v>
      </c>
      <c r="N24052" t="s">
        <v>538</v>
      </c>
      <c r="O24052" t="s">
        <v>539</v>
      </c>
      <c r="P24052" t="s">
        <v>633</v>
      </c>
    </row>
    <row r="24053" spans="1:16" x14ac:dyDescent="0.25">
      <c r="A24053" t="s">
        <v>397</v>
      </c>
      <c r="B24053" t="s">
        <v>278</v>
      </c>
      <c r="C24053" t="s">
        <v>64</v>
      </c>
      <c r="F24053" t="s">
        <v>134</v>
      </c>
      <c r="G24053" t="s">
        <v>134</v>
      </c>
      <c r="H24053" t="s">
        <v>138</v>
      </c>
      <c r="I24053" t="s">
        <v>31</v>
      </c>
      <c r="J24053" t="s">
        <v>119</v>
      </c>
      <c r="K24053" s="1">
        <v>45413</v>
      </c>
      <c r="L24053">
        <v>180</v>
      </c>
      <c r="M24053">
        <v>2</v>
      </c>
      <c r="N24053" t="s">
        <v>538</v>
      </c>
      <c r="O24053" t="s">
        <v>539</v>
      </c>
      <c r="P24053" t="s">
        <v>633</v>
      </c>
    </row>
    <row r="24054" spans="1:16" x14ac:dyDescent="0.25">
      <c r="A24054" t="s">
        <v>397</v>
      </c>
      <c r="B24054" t="s">
        <v>278</v>
      </c>
      <c r="C24054" t="s">
        <v>64</v>
      </c>
      <c r="F24054" t="s">
        <v>134</v>
      </c>
      <c r="G24054" t="s">
        <v>134</v>
      </c>
      <c r="H24054" t="s">
        <v>138</v>
      </c>
      <c r="I24054" t="s">
        <v>31</v>
      </c>
      <c r="J24054" t="s">
        <v>119</v>
      </c>
      <c r="K24054" s="1">
        <v>45426</v>
      </c>
      <c r="L24054">
        <v>150</v>
      </c>
      <c r="M24054">
        <v>4</v>
      </c>
      <c r="N24054" t="s">
        <v>538</v>
      </c>
      <c r="O24054" t="s">
        <v>539</v>
      </c>
      <c r="P24054" t="s">
        <v>633</v>
      </c>
    </row>
    <row r="24055" spans="1:16" x14ac:dyDescent="0.25">
      <c r="A24055" t="s">
        <v>397</v>
      </c>
      <c r="B24055" t="s">
        <v>278</v>
      </c>
      <c r="C24055" t="s">
        <v>64</v>
      </c>
      <c r="F24055" t="s">
        <v>134</v>
      </c>
      <c r="G24055" t="s">
        <v>134</v>
      </c>
      <c r="H24055" t="s">
        <v>138</v>
      </c>
      <c r="I24055" t="s">
        <v>31</v>
      </c>
      <c r="J24055" t="s">
        <v>119</v>
      </c>
      <c r="K24055" s="1">
        <v>45427</v>
      </c>
      <c r="L24055">
        <v>180</v>
      </c>
      <c r="M24055">
        <v>4</v>
      </c>
      <c r="N24055" t="s">
        <v>538</v>
      </c>
      <c r="O24055" t="s">
        <v>539</v>
      </c>
      <c r="P24055" t="s">
        <v>633</v>
      </c>
    </row>
    <row r="24056" spans="1:16" x14ac:dyDescent="0.25">
      <c r="A24056" t="s">
        <v>397</v>
      </c>
      <c r="B24056" t="s">
        <v>278</v>
      </c>
      <c r="C24056" t="s">
        <v>64</v>
      </c>
      <c r="F24056" t="s">
        <v>134</v>
      </c>
      <c r="G24056" t="s">
        <v>134</v>
      </c>
      <c r="H24056" t="s">
        <v>138</v>
      </c>
      <c r="I24056" t="s">
        <v>31</v>
      </c>
      <c r="J24056" t="s">
        <v>119</v>
      </c>
      <c r="K24056" s="1">
        <v>45429</v>
      </c>
      <c r="L24056">
        <v>60</v>
      </c>
      <c r="M24056">
        <v>4</v>
      </c>
      <c r="N24056" t="s">
        <v>538</v>
      </c>
      <c r="O24056" t="s">
        <v>539</v>
      </c>
      <c r="P24056" t="s">
        <v>633</v>
      </c>
    </row>
    <row r="24057" spans="1:16" x14ac:dyDescent="0.25">
      <c r="A24057" t="s">
        <v>397</v>
      </c>
      <c r="B24057" t="s">
        <v>278</v>
      </c>
      <c r="C24057" t="s">
        <v>64</v>
      </c>
      <c r="F24057" t="s">
        <v>134</v>
      </c>
      <c r="G24057" t="s">
        <v>134</v>
      </c>
      <c r="H24057" t="s">
        <v>146</v>
      </c>
      <c r="I24057" t="s">
        <v>147</v>
      </c>
      <c r="J24057" t="s">
        <v>191</v>
      </c>
      <c r="K24057" s="1">
        <v>45405</v>
      </c>
      <c r="L24057">
        <v>60</v>
      </c>
      <c r="M24057">
        <v>1</v>
      </c>
      <c r="N24057" t="s">
        <v>538</v>
      </c>
      <c r="O24057" t="s">
        <v>539</v>
      </c>
      <c r="P24057" t="s">
        <v>633</v>
      </c>
    </row>
    <row r="24058" spans="1:16" x14ac:dyDescent="0.25">
      <c r="A24058" t="s">
        <v>397</v>
      </c>
      <c r="B24058" t="s">
        <v>278</v>
      </c>
      <c r="C24058" t="s">
        <v>64</v>
      </c>
      <c r="F24058" t="s">
        <v>134</v>
      </c>
      <c r="G24058" t="s">
        <v>134</v>
      </c>
      <c r="H24058" t="s">
        <v>146</v>
      </c>
      <c r="I24058" t="s">
        <v>147</v>
      </c>
      <c r="J24058" t="s">
        <v>191</v>
      </c>
      <c r="K24058" s="1">
        <v>45408</v>
      </c>
      <c r="L24058">
        <v>60</v>
      </c>
      <c r="M24058">
        <v>1</v>
      </c>
      <c r="N24058" t="s">
        <v>538</v>
      </c>
      <c r="O24058" t="s">
        <v>539</v>
      </c>
      <c r="P24058" t="s">
        <v>633</v>
      </c>
    </row>
    <row r="24059" spans="1:16" x14ac:dyDescent="0.25">
      <c r="A24059" t="s">
        <v>397</v>
      </c>
      <c r="B24059" t="s">
        <v>278</v>
      </c>
      <c r="C24059" t="s">
        <v>64</v>
      </c>
      <c r="F24059" t="s">
        <v>134</v>
      </c>
      <c r="G24059" t="s">
        <v>134</v>
      </c>
      <c r="H24059" t="s">
        <v>148</v>
      </c>
      <c r="I24059" t="s">
        <v>150</v>
      </c>
      <c r="J24059" t="s">
        <v>117</v>
      </c>
      <c r="K24059" s="1">
        <v>45405</v>
      </c>
      <c r="L24059">
        <v>60</v>
      </c>
      <c r="M24059">
        <v>1</v>
      </c>
      <c r="N24059" t="s">
        <v>538</v>
      </c>
      <c r="O24059" t="s">
        <v>539</v>
      </c>
      <c r="P24059" t="s">
        <v>633</v>
      </c>
    </row>
    <row r="24060" spans="1:16" x14ac:dyDescent="0.25">
      <c r="A24060" t="s">
        <v>397</v>
      </c>
      <c r="B24060" t="s">
        <v>278</v>
      </c>
      <c r="C24060" t="s">
        <v>64</v>
      </c>
      <c r="F24060" t="s">
        <v>134</v>
      </c>
      <c r="G24060" t="s">
        <v>134</v>
      </c>
      <c r="H24060" t="s">
        <v>148</v>
      </c>
      <c r="I24060" t="s">
        <v>150</v>
      </c>
      <c r="J24060" t="s">
        <v>117</v>
      </c>
      <c r="K24060" s="1">
        <v>45406</v>
      </c>
      <c r="L24060">
        <v>90</v>
      </c>
      <c r="M24060">
        <v>1</v>
      </c>
      <c r="N24060" t="s">
        <v>538</v>
      </c>
      <c r="O24060" t="s">
        <v>539</v>
      </c>
      <c r="P24060" t="s">
        <v>633</v>
      </c>
    </row>
    <row r="24061" spans="1:16" x14ac:dyDescent="0.25">
      <c r="A24061" t="s">
        <v>397</v>
      </c>
      <c r="B24061" t="s">
        <v>278</v>
      </c>
      <c r="C24061" t="s">
        <v>64</v>
      </c>
      <c r="F24061" t="s">
        <v>134</v>
      </c>
      <c r="G24061" t="s">
        <v>134</v>
      </c>
      <c r="H24061" t="s">
        <v>148</v>
      </c>
      <c r="I24061" t="s">
        <v>150</v>
      </c>
      <c r="J24061" t="s">
        <v>117</v>
      </c>
      <c r="K24061" s="1">
        <v>45407</v>
      </c>
      <c r="L24061">
        <v>90</v>
      </c>
      <c r="M24061">
        <v>1</v>
      </c>
      <c r="N24061" t="s">
        <v>538</v>
      </c>
      <c r="O24061" t="s">
        <v>539</v>
      </c>
      <c r="P24061" t="s">
        <v>633</v>
      </c>
    </row>
    <row r="24062" spans="1:16" x14ac:dyDescent="0.25">
      <c r="A24062" t="s">
        <v>397</v>
      </c>
      <c r="B24062" t="s">
        <v>278</v>
      </c>
      <c r="C24062" t="s">
        <v>64</v>
      </c>
      <c r="F24062" t="s">
        <v>134</v>
      </c>
      <c r="G24062" t="s">
        <v>134</v>
      </c>
      <c r="H24062" t="s">
        <v>148</v>
      </c>
      <c r="I24062" t="s">
        <v>150</v>
      </c>
      <c r="J24062" t="s">
        <v>117</v>
      </c>
      <c r="K24062" s="1">
        <v>45408</v>
      </c>
      <c r="L24062">
        <v>30</v>
      </c>
      <c r="M24062">
        <v>1</v>
      </c>
      <c r="N24062" t="s">
        <v>538</v>
      </c>
      <c r="O24062" t="s">
        <v>539</v>
      </c>
      <c r="P24062" t="s">
        <v>633</v>
      </c>
    </row>
    <row r="24063" spans="1:16" x14ac:dyDescent="0.25">
      <c r="A24063" t="s">
        <v>397</v>
      </c>
      <c r="B24063" t="s">
        <v>278</v>
      </c>
      <c r="C24063" t="s">
        <v>64</v>
      </c>
      <c r="F24063" t="s">
        <v>134</v>
      </c>
      <c r="G24063" t="s">
        <v>134</v>
      </c>
      <c r="H24063" t="s">
        <v>148</v>
      </c>
      <c r="I24063" t="s">
        <v>150</v>
      </c>
      <c r="J24063" t="s">
        <v>117</v>
      </c>
      <c r="K24063" s="1">
        <v>45414</v>
      </c>
      <c r="L24063">
        <v>90</v>
      </c>
      <c r="M24063">
        <v>2</v>
      </c>
      <c r="N24063" t="s">
        <v>538</v>
      </c>
      <c r="O24063" t="s">
        <v>539</v>
      </c>
      <c r="P24063" t="s">
        <v>633</v>
      </c>
    </row>
    <row r="24064" spans="1:16" x14ac:dyDescent="0.25">
      <c r="A24064" t="s">
        <v>397</v>
      </c>
      <c r="B24064" t="s">
        <v>278</v>
      </c>
      <c r="C24064" t="s">
        <v>64</v>
      </c>
      <c r="F24064" t="s">
        <v>134</v>
      </c>
      <c r="G24064" t="s">
        <v>134</v>
      </c>
      <c r="H24064" t="s">
        <v>148</v>
      </c>
      <c r="I24064" t="s">
        <v>150</v>
      </c>
      <c r="J24064" t="s">
        <v>117</v>
      </c>
      <c r="K24064" s="1">
        <v>45415</v>
      </c>
      <c r="L24064">
        <v>90</v>
      </c>
      <c r="M24064">
        <v>2</v>
      </c>
      <c r="N24064" t="s">
        <v>538</v>
      </c>
      <c r="O24064" t="s">
        <v>539</v>
      </c>
      <c r="P24064" t="s">
        <v>633</v>
      </c>
    </row>
    <row r="24065" spans="1:16" x14ac:dyDescent="0.25">
      <c r="A24065" t="s">
        <v>397</v>
      </c>
      <c r="B24065" t="s">
        <v>278</v>
      </c>
      <c r="C24065" t="s">
        <v>64</v>
      </c>
      <c r="F24065" t="s">
        <v>134</v>
      </c>
      <c r="G24065" t="s">
        <v>134</v>
      </c>
      <c r="H24065" t="s">
        <v>148</v>
      </c>
      <c r="I24065" t="s">
        <v>150</v>
      </c>
      <c r="J24065" t="s">
        <v>117</v>
      </c>
      <c r="K24065" s="1">
        <v>45428</v>
      </c>
      <c r="L24065">
        <v>90</v>
      </c>
      <c r="M24065">
        <v>4</v>
      </c>
      <c r="N24065" t="s">
        <v>538</v>
      </c>
      <c r="O24065" t="s">
        <v>539</v>
      </c>
      <c r="P24065" t="s">
        <v>633</v>
      </c>
    </row>
    <row r="24066" spans="1:16" x14ac:dyDescent="0.25">
      <c r="A24066" t="s">
        <v>397</v>
      </c>
      <c r="B24066" t="s">
        <v>278</v>
      </c>
      <c r="C24066" t="s">
        <v>64</v>
      </c>
      <c r="F24066" t="s">
        <v>134</v>
      </c>
      <c r="G24066" t="s">
        <v>134</v>
      </c>
      <c r="H24066" t="s">
        <v>148</v>
      </c>
      <c r="I24066" t="s">
        <v>150</v>
      </c>
      <c r="J24066" t="s">
        <v>117</v>
      </c>
      <c r="K24066" s="1">
        <v>45429</v>
      </c>
      <c r="L24066">
        <v>90</v>
      </c>
      <c r="M24066">
        <v>4</v>
      </c>
      <c r="N24066" t="s">
        <v>538</v>
      </c>
      <c r="O24066" t="s">
        <v>539</v>
      </c>
      <c r="P24066" t="s">
        <v>633</v>
      </c>
    </row>
    <row r="24067" spans="1:16" x14ac:dyDescent="0.25">
      <c r="A24067" t="s">
        <v>397</v>
      </c>
      <c r="B24067" t="s">
        <v>278</v>
      </c>
      <c r="C24067" t="s">
        <v>64</v>
      </c>
      <c r="F24067" t="s">
        <v>134</v>
      </c>
      <c r="G24067" t="s">
        <v>134</v>
      </c>
      <c r="H24067" t="s">
        <v>72</v>
      </c>
      <c r="I24067" t="s">
        <v>399</v>
      </c>
      <c r="J24067" t="s">
        <v>119</v>
      </c>
      <c r="K24067" s="1">
        <v>45407</v>
      </c>
      <c r="L24067">
        <v>30</v>
      </c>
      <c r="M24067">
        <v>1</v>
      </c>
      <c r="N24067" t="s">
        <v>538</v>
      </c>
      <c r="O24067" t="s">
        <v>539</v>
      </c>
      <c r="P24067" t="s">
        <v>633</v>
      </c>
    </row>
    <row r="24068" spans="1:16" x14ac:dyDescent="0.25">
      <c r="A24068" t="s">
        <v>397</v>
      </c>
      <c r="B24068" t="s">
        <v>278</v>
      </c>
      <c r="C24068" t="s">
        <v>64</v>
      </c>
      <c r="F24068" t="s">
        <v>134</v>
      </c>
      <c r="G24068" t="s">
        <v>134</v>
      </c>
      <c r="H24068" t="s">
        <v>72</v>
      </c>
      <c r="I24068" t="s">
        <v>399</v>
      </c>
      <c r="J24068" t="s">
        <v>119</v>
      </c>
      <c r="K24068" s="1">
        <v>45413</v>
      </c>
      <c r="L24068">
        <v>60</v>
      </c>
      <c r="M24068">
        <v>2</v>
      </c>
      <c r="N24068" t="s">
        <v>538</v>
      </c>
      <c r="O24068" t="s">
        <v>539</v>
      </c>
      <c r="P24068" t="s">
        <v>633</v>
      </c>
    </row>
    <row r="24069" spans="1:16" x14ac:dyDescent="0.25">
      <c r="A24069" t="s">
        <v>397</v>
      </c>
      <c r="B24069" t="s">
        <v>278</v>
      </c>
      <c r="C24069" t="s">
        <v>64</v>
      </c>
      <c r="F24069" t="s">
        <v>134</v>
      </c>
      <c r="G24069" t="s">
        <v>134</v>
      </c>
      <c r="H24069" t="s">
        <v>72</v>
      </c>
      <c r="I24069" t="s">
        <v>399</v>
      </c>
      <c r="J24069" t="s">
        <v>119</v>
      </c>
      <c r="K24069" s="1">
        <v>45415</v>
      </c>
      <c r="L24069">
        <v>30</v>
      </c>
      <c r="M24069">
        <v>2</v>
      </c>
      <c r="N24069" t="s">
        <v>538</v>
      </c>
      <c r="O24069" t="s">
        <v>539</v>
      </c>
      <c r="P24069" t="s">
        <v>633</v>
      </c>
    </row>
    <row r="24070" spans="1:16" x14ac:dyDescent="0.25">
      <c r="A24070" t="s">
        <v>397</v>
      </c>
      <c r="B24070" t="s">
        <v>278</v>
      </c>
      <c r="C24070" t="s">
        <v>64</v>
      </c>
      <c r="F24070" t="s">
        <v>134</v>
      </c>
      <c r="G24070" t="s">
        <v>134</v>
      </c>
      <c r="H24070" t="s">
        <v>72</v>
      </c>
      <c r="I24070" t="s">
        <v>399</v>
      </c>
      <c r="J24070" t="s">
        <v>119</v>
      </c>
      <c r="K24070" s="1">
        <v>45427</v>
      </c>
      <c r="L24070">
        <v>60</v>
      </c>
      <c r="M24070">
        <v>4</v>
      </c>
      <c r="N24070" t="s">
        <v>538</v>
      </c>
      <c r="O24070" t="s">
        <v>539</v>
      </c>
      <c r="P24070" t="s">
        <v>633</v>
      </c>
    </row>
    <row r="24071" spans="1:16" x14ac:dyDescent="0.25">
      <c r="A24071" t="s">
        <v>397</v>
      </c>
      <c r="B24071" t="s">
        <v>278</v>
      </c>
      <c r="C24071" t="s">
        <v>64</v>
      </c>
      <c r="F24071" t="s">
        <v>134</v>
      </c>
      <c r="G24071" t="s">
        <v>134</v>
      </c>
      <c r="H24071" t="s">
        <v>37</v>
      </c>
      <c r="I24071" t="s">
        <v>154</v>
      </c>
      <c r="J24071" t="s">
        <v>119</v>
      </c>
      <c r="K24071" s="1">
        <v>45405</v>
      </c>
      <c r="L24071">
        <v>60</v>
      </c>
      <c r="M24071">
        <v>1</v>
      </c>
      <c r="N24071" t="s">
        <v>538</v>
      </c>
      <c r="O24071" t="s">
        <v>539</v>
      </c>
      <c r="P24071" t="s">
        <v>633</v>
      </c>
    </row>
    <row r="24072" spans="1:16" x14ac:dyDescent="0.25">
      <c r="A24072" t="s">
        <v>397</v>
      </c>
      <c r="B24072" t="s">
        <v>278</v>
      </c>
      <c r="C24072" t="s">
        <v>64</v>
      </c>
      <c r="F24072" t="s">
        <v>134</v>
      </c>
      <c r="G24072" t="s">
        <v>134</v>
      </c>
      <c r="H24072" t="s">
        <v>37</v>
      </c>
      <c r="I24072" t="s">
        <v>155</v>
      </c>
      <c r="J24072" t="s">
        <v>119</v>
      </c>
      <c r="K24072" s="1">
        <v>45413</v>
      </c>
      <c r="L24072">
        <v>60</v>
      </c>
      <c r="M24072">
        <v>2</v>
      </c>
      <c r="N24072" t="s">
        <v>538</v>
      </c>
      <c r="O24072" t="s">
        <v>539</v>
      </c>
      <c r="P24072" t="s">
        <v>633</v>
      </c>
    </row>
    <row r="24073" spans="1:16" x14ac:dyDescent="0.25">
      <c r="A24073" t="s">
        <v>397</v>
      </c>
      <c r="B24073" t="s">
        <v>278</v>
      </c>
      <c r="C24073" t="s">
        <v>64</v>
      </c>
      <c r="F24073" t="s">
        <v>134</v>
      </c>
      <c r="G24073" t="s">
        <v>134</v>
      </c>
      <c r="H24073" t="s">
        <v>37</v>
      </c>
      <c r="I24073" t="s">
        <v>155</v>
      </c>
      <c r="J24073" t="s">
        <v>119</v>
      </c>
      <c r="K24073" s="1">
        <v>45427</v>
      </c>
      <c r="L24073">
        <v>60</v>
      </c>
      <c r="M24073">
        <v>4</v>
      </c>
      <c r="N24073" t="s">
        <v>538</v>
      </c>
      <c r="O24073" t="s">
        <v>539</v>
      </c>
      <c r="P24073" t="s">
        <v>633</v>
      </c>
    </row>
    <row r="24074" spans="1:16" x14ac:dyDescent="0.25">
      <c r="A24074" t="s">
        <v>397</v>
      </c>
      <c r="B24074" t="s">
        <v>278</v>
      </c>
      <c r="C24074" t="s">
        <v>64</v>
      </c>
      <c r="F24074" t="s">
        <v>134</v>
      </c>
      <c r="G24074" t="s">
        <v>134</v>
      </c>
      <c r="H24074" t="s">
        <v>37</v>
      </c>
      <c r="I24074" t="s">
        <v>156</v>
      </c>
      <c r="J24074" t="s">
        <v>119</v>
      </c>
      <c r="K24074" s="1">
        <v>45405</v>
      </c>
      <c r="L24074">
        <v>60</v>
      </c>
      <c r="M24074">
        <v>1</v>
      </c>
      <c r="N24074" t="s">
        <v>538</v>
      </c>
      <c r="O24074" t="s">
        <v>539</v>
      </c>
      <c r="P24074" t="s">
        <v>633</v>
      </c>
    </row>
    <row r="24075" spans="1:16" x14ac:dyDescent="0.25">
      <c r="A24075" t="s">
        <v>397</v>
      </c>
      <c r="B24075" t="s">
        <v>278</v>
      </c>
      <c r="C24075" t="s">
        <v>64</v>
      </c>
      <c r="F24075" t="s">
        <v>134</v>
      </c>
      <c r="G24075" t="s">
        <v>134</v>
      </c>
      <c r="H24075" t="s">
        <v>37</v>
      </c>
      <c r="I24075" t="s">
        <v>156</v>
      </c>
      <c r="J24075" t="s">
        <v>119</v>
      </c>
      <c r="K24075" s="1">
        <v>45406</v>
      </c>
      <c r="L24075">
        <v>90</v>
      </c>
      <c r="M24075">
        <v>1</v>
      </c>
      <c r="N24075" t="s">
        <v>538</v>
      </c>
      <c r="O24075" t="s">
        <v>539</v>
      </c>
      <c r="P24075" t="s">
        <v>633</v>
      </c>
    </row>
    <row r="24076" spans="1:16" x14ac:dyDescent="0.25">
      <c r="A24076" t="s">
        <v>397</v>
      </c>
      <c r="B24076" t="s">
        <v>278</v>
      </c>
      <c r="C24076" t="s">
        <v>64</v>
      </c>
      <c r="F24076" t="s">
        <v>134</v>
      </c>
      <c r="G24076" t="s">
        <v>134</v>
      </c>
      <c r="H24076" t="s">
        <v>37</v>
      </c>
      <c r="I24076" t="s">
        <v>156</v>
      </c>
      <c r="J24076" t="s">
        <v>119</v>
      </c>
      <c r="K24076" s="1">
        <v>45407</v>
      </c>
      <c r="L24076">
        <v>60</v>
      </c>
      <c r="M24076">
        <v>1</v>
      </c>
      <c r="N24076" t="s">
        <v>538</v>
      </c>
      <c r="O24076" t="s">
        <v>539</v>
      </c>
      <c r="P24076" t="s">
        <v>633</v>
      </c>
    </row>
    <row r="24077" spans="1:16" x14ac:dyDescent="0.25">
      <c r="A24077" t="s">
        <v>397</v>
      </c>
      <c r="B24077" t="s">
        <v>278</v>
      </c>
      <c r="C24077" t="s">
        <v>64</v>
      </c>
      <c r="F24077" t="s">
        <v>134</v>
      </c>
      <c r="G24077" t="s">
        <v>134</v>
      </c>
      <c r="H24077" t="s">
        <v>37</v>
      </c>
      <c r="I24077" t="s">
        <v>156</v>
      </c>
      <c r="J24077" t="s">
        <v>119</v>
      </c>
      <c r="K24077" s="1">
        <v>45414</v>
      </c>
      <c r="L24077">
        <v>90</v>
      </c>
      <c r="M24077">
        <v>2</v>
      </c>
      <c r="N24077" t="s">
        <v>538</v>
      </c>
      <c r="O24077" t="s">
        <v>539</v>
      </c>
      <c r="P24077" t="s">
        <v>633</v>
      </c>
    </row>
    <row r="24078" spans="1:16" x14ac:dyDescent="0.25">
      <c r="A24078" t="s">
        <v>397</v>
      </c>
      <c r="B24078" t="s">
        <v>278</v>
      </c>
      <c r="C24078" t="s">
        <v>64</v>
      </c>
      <c r="F24078" t="s">
        <v>134</v>
      </c>
      <c r="G24078" t="s">
        <v>134</v>
      </c>
      <c r="H24078" t="s">
        <v>37</v>
      </c>
      <c r="I24078" t="s">
        <v>156</v>
      </c>
      <c r="J24078" t="s">
        <v>119</v>
      </c>
      <c r="K24078" s="1">
        <v>45415</v>
      </c>
      <c r="L24078">
        <v>60</v>
      </c>
      <c r="M24078">
        <v>2</v>
      </c>
      <c r="N24078" t="s">
        <v>538</v>
      </c>
      <c r="O24078" t="s">
        <v>539</v>
      </c>
      <c r="P24078" t="s">
        <v>633</v>
      </c>
    </row>
    <row r="24079" spans="1:16" x14ac:dyDescent="0.25">
      <c r="A24079" t="s">
        <v>397</v>
      </c>
      <c r="B24079" t="s">
        <v>278</v>
      </c>
      <c r="C24079" t="s">
        <v>64</v>
      </c>
      <c r="F24079" t="s">
        <v>134</v>
      </c>
      <c r="G24079" t="s">
        <v>134</v>
      </c>
      <c r="H24079" t="s">
        <v>37</v>
      </c>
      <c r="I24079" t="s">
        <v>156</v>
      </c>
      <c r="J24079" t="s">
        <v>119</v>
      </c>
      <c r="K24079" s="1">
        <v>45428</v>
      </c>
      <c r="L24079">
        <v>90</v>
      </c>
      <c r="M24079">
        <v>4</v>
      </c>
      <c r="N24079" t="s">
        <v>538</v>
      </c>
      <c r="O24079" t="s">
        <v>539</v>
      </c>
      <c r="P24079" t="s">
        <v>633</v>
      </c>
    </row>
    <row r="24080" spans="1:16" x14ac:dyDescent="0.25">
      <c r="A24080" t="s">
        <v>397</v>
      </c>
      <c r="B24080" t="s">
        <v>278</v>
      </c>
      <c r="C24080" t="s">
        <v>64</v>
      </c>
      <c r="F24080" t="s">
        <v>134</v>
      </c>
      <c r="G24080" t="s">
        <v>134</v>
      </c>
      <c r="H24080" t="s">
        <v>37</v>
      </c>
      <c r="I24080" t="s">
        <v>156</v>
      </c>
      <c r="J24080" t="s">
        <v>119</v>
      </c>
      <c r="K24080" s="1">
        <v>45429</v>
      </c>
      <c r="L24080">
        <v>60</v>
      </c>
      <c r="M24080">
        <v>4</v>
      </c>
      <c r="N24080" t="s">
        <v>538</v>
      </c>
      <c r="O24080" t="s">
        <v>539</v>
      </c>
      <c r="P24080" t="s">
        <v>633</v>
      </c>
    </row>
    <row r="24081" spans="1:16" x14ac:dyDescent="0.25">
      <c r="A24081" t="s">
        <v>397</v>
      </c>
      <c r="B24081" t="s">
        <v>278</v>
      </c>
      <c r="C24081" t="s">
        <v>64</v>
      </c>
      <c r="F24081" t="s">
        <v>134</v>
      </c>
      <c r="G24081" t="s">
        <v>134</v>
      </c>
      <c r="H24081" t="s">
        <v>148</v>
      </c>
      <c r="I24081" t="s">
        <v>157</v>
      </c>
      <c r="J24081" t="s">
        <v>119</v>
      </c>
      <c r="K24081" s="1">
        <v>45404</v>
      </c>
      <c r="L24081">
        <v>60</v>
      </c>
      <c r="M24081">
        <v>1</v>
      </c>
      <c r="N24081" t="s">
        <v>538</v>
      </c>
      <c r="O24081" t="s">
        <v>539</v>
      </c>
      <c r="P24081" t="s">
        <v>633</v>
      </c>
    </row>
    <row r="24082" spans="1:16" x14ac:dyDescent="0.25">
      <c r="A24082" t="s">
        <v>397</v>
      </c>
      <c r="B24082" t="s">
        <v>278</v>
      </c>
      <c r="C24082" t="s">
        <v>64</v>
      </c>
      <c r="F24082" t="s">
        <v>134</v>
      </c>
      <c r="G24082" t="s">
        <v>134</v>
      </c>
      <c r="H24082" t="s">
        <v>148</v>
      </c>
      <c r="I24082" t="s">
        <v>157</v>
      </c>
      <c r="J24082" t="s">
        <v>119</v>
      </c>
      <c r="K24082" s="1">
        <v>45405</v>
      </c>
      <c r="L24082">
        <v>30</v>
      </c>
      <c r="M24082">
        <v>1</v>
      </c>
      <c r="N24082" t="s">
        <v>538</v>
      </c>
      <c r="O24082" t="s">
        <v>539</v>
      </c>
      <c r="P24082" t="s">
        <v>633</v>
      </c>
    </row>
    <row r="24083" spans="1:16" x14ac:dyDescent="0.25">
      <c r="A24083" t="s">
        <v>397</v>
      </c>
      <c r="B24083" t="s">
        <v>278</v>
      </c>
      <c r="C24083" t="s">
        <v>64</v>
      </c>
      <c r="F24083" t="s">
        <v>134</v>
      </c>
      <c r="G24083" t="s">
        <v>134</v>
      </c>
      <c r="H24083" t="s">
        <v>148</v>
      </c>
      <c r="I24083" t="s">
        <v>157</v>
      </c>
      <c r="J24083" t="s">
        <v>119</v>
      </c>
      <c r="K24083" s="1">
        <v>45407</v>
      </c>
      <c r="L24083">
        <v>30</v>
      </c>
      <c r="M24083">
        <v>1</v>
      </c>
      <c r="N24083" t="s">
        <v>538</v>
      </c>
      <c r="O24083" t="s">
        <v>539</v>
      </c>
      <c r="P24083" t="s">
        <v>633</v>
      </c>
    </row>
    <row r="24084" spans="1:16" x14ac:dyDescent="0.25">
      <c r="A24084" t="s">
        <v>397</v>
      </c>
      <c r="B24084" t="s">
        <v>278</v>
      </c>
      <c r="C24084" t="s">
        <v>64</v>
      </c>
      <c r="F24084" t="s">
        <v>134</v>
      </c>
      <c r="G24084" t="s">
        <v>134</v>
      </c>
      <c r="H24084" t="s">
        <v>148</v>
      </c>
      <c r="I24084" t="s">
        <v>157</v>
      </c>
      <c r="J24084" t="s">
        <v>119</v>
      </c>
      <c r="K24084" s="1">
        <v>45415</v>
      </c>
      <c r="L24084">
        <v>30</v>
      </c>
      <c r="M24084">
        <v>2</v>
      </c>
      <c r="N24084" t="s">
        <v>538</v>
      </c>
      <c r="O24084" t="s">
        <v>539</v>
      </c>
      <c r="P24084" t="s">
        <v>633</v>
      </c>
    </row>
    <row r="24085" spans="1:16" x14ac:dyDescent="0.25">
      <c r="A24085" t="s">
        <v>397</v>
      </c>
      <c r="B24085" t="s">
        <v>278</v>
      </c>
      <c r="C24085" t="s">
        <v>64</v>
      </c>
      <c r="F24085" t="s">
        <v>134</v>
      </c>
      <c r="G24085" t="s">
        <v>134</v>
      </c>
      <c r="H24085" t="s">
        <v>148</v>
      </c>
      <c r="I24085" t="s">
        <v>157</v>
      </c>
      <c r="J24085" t="s">
        <v>119</v>
      </c>
      <c r="K24085" s="1">
        <v>45429</v>
      </c>
      <c r="L24085">
        <v>30</v>
      </c>
      <c r="M24085">
        <v>4</v>
      </c>
      <c r="N24085" t="s">
        <v>538</v>
      </c>
      <c r="O24085" t="s">
        <v>539</v>
      </c>
      <c r="P24085" t="s">
        <v>633</v>
      </c>
    </row>
    <row r="24086" spans="1:16" x14ac:dyDescent="0.25">
      <c r="A24086" t="s">
        <v>397</v>
      </c>
      <c r="B24086" t="s">
        <v>278</v>
      </c>
      <c r="C24086" t="s">
        <v>64</v>
      </c>
      <c r="F24086" t="s">
        <v>134</v>
      </c>
      <c r="G24086" t="s">
        <v>134</v>
      </c>
      <c r="H24086" t="s">
        <v>61</v>
      </c>
      <c r="I24086" t="s">
        <v>61</v>
      </c>
      <c r="J24086" t="s">
        <v>119</v>
      </c>
      <c r="K24086" s="1">
        <v>45418</v>
      </c>
      <c r="L24086">
        <v>480</v>
      </c>
      <c r="M24086">
        <v>3</v>
      </c>
      <c r="N24086" t="s">
        <v>538</v>
      </c>
      <c r="O24086" t="s">
        <v>539</v>
      </c>
      <c r="P24086" t="s">
        <v>633</v>
      </c>
    </row>
    <row r="24087" spans="1:16" x14ac:dyDescent="0.25">
      <c r="A24087" t="s">
        <v>397</v>
      </c>
      <c r="B24087" t="s">
        <v>278</v>
      </c>
      <c r="C24087" t="s">
        <v>64</v>
      </c>
      <c r="F24087" t="s">
        <v>134</v>
      </c>
      <c r="G24087" t="s">
        <v>134</v>
      </c>
      <c r="H24087" t="s">
        <v>61</v>
      </c>
      <c r="I24087" t="s">
        <v>61</v>
      </c>
      <c r="J24087" t="s">
        <v>119</v>
      </c>
      <c r="K24087" s="1">
        <v>45419</v>
      </c>
      <c r="L24087">
        <v>480</v>
      </c>
      <c r="M24087">
        <v>3</v>
      </c>
      <c r="N24087" t="s">
        <v>538</v>
      </c>
      <c r="O24087" t="s">
        <v>539</v>
      </c>
      <c r="P24087" t="s">
        <v>633</v>
      </c>
    </row>
    <row r="24088" spans="1:16" x14ac:dyDescent="0.25">
      <c r="A24088" t="s">
        <v>397</v>
      </c>
      <c r="B24088" t="s">
        <v>278</v>
      </c>
      <c r="C24088" t="s">
        <v>64</v>
      </c>
      <c r="F24088" t="s">
        <v>134</v>
      </c>
      <c r="G24088" t="s">
        <v>134</v>
      </c>
      <c r="H24088" t="s">
        <v>61</v>
      </c>
      <c r="I24088" t="s">
        <v>61</v>
      </c>
      <c r="J24088" t="s">
        <v>119</v>
      </c>
      <c r="K24088" s="1">
        <v>45420</v>
      </c>
      <c r="L24088">
        <v>480</v>
      </c>
      <c r="M24088">
        <v>3</v>
      </c>
      <c r="N24088" t="s">
        <v>538</v>
      </c>
      <c r="O24088" t="s">
        <v>539</v>
      </c>
      <c r="P24088" t="s">
        <v>633</v>
      </c>
    </row>
    <row r="24089" spans="1:16" x14ac:dyDescent="0.25">
      <c r="A24089" t="s">
        <v>397</v>
      </c>
      <c r="B24089" t="s">
        <v>278</v>
      </c>
      <c r="C24089" t="s">
        <v>64</v>
      </c>
      <c r="F24089" t="s">
        <v>134</v>
      </c>
      <c r="G24089" t="s">
        <v>134</v>
      </c>
      <c r="H24089" t="s">
        <v>61</v>
      </c>
      <c r="I24089" t="s">
        <v>61</v>
      </c>
      <c r="J24089" t="s">
        <v>119</v>
      </c>
      <c r="K24089" s="1">
        <v>45421</v>
      </c>
      <c r="L24089">
        <v>480</v>
      </c>
      <c r="M24089">
        <v>3</v>
      </c>
      <c r="N24089" t="s">
        <v>538</v>
      </c>
      <c r="O24089" t="s">
        <v>539</v>
      </c>
      <c r="P24089" t="s">
        <v>633</v>
      </c>
    </row>
    <row r="24090" spans="1:16" x14ac:dyDescent="0.25">
      <c r="A24090" t="s">
        <v>397</v>
      </c>
      <c r="B24090" t="s">
        <v>278</v>
      </c>
      <c r="C24090" t="s">
        <v>64</v>
      </c>
      <c r="F24090" t="s">
        <v>134</v>
      </c>
      <c r="G24090" t="s">
        <v>134</v>
      </c>
      <c r="H24090" t="s">
        <v>61</v>
      </c>
      <c r="I24090" t="s">
        <v>61</v>
      </c>
      <c r="J24090" t="s">
        <v>119</v>
      </c>
      <c r="K24090" s="1">
        <v>45422</v>
      </c>
      <c r="L24090">
        <v>480</v>
      </c>
      <c r="M24090">
        <v>3</v>
      </c>
      <c r="N24090" t="s">
        <v>538</v>
      </c>
      <c r="O24090" t="s">
        <v>539</v>
      </c>
      <c r="P24090" t="s">
        <v>633</v>
      </c>
    </row>
    <row r="24091" spans="1:16" x14ac:dyDescent="0.25">
      <c r="A24091" t="s">
        <v>397</v>
      </c>
      <c r="B24091" t="s">
        <v>278</v>
      </c>
      <c r="C24091" t="s">
        <v>64</v>
      </c>
      <c r="F24091" t="s">
        <v>134</v>
      </c>
      <c r="G24091" t="s">
        <v>134</v>
      </c>
      <c r="H24091" t="s">
        <v>46</v>
      </c>
      <c r="I24091" t="s">
        <v>162</v>
      </c>
      <c r="J24091" t="s">
        <v>118</v>
      </c>
      <c r="K24091" s="1">
        <v>45406</v>
      </c>
      <c r="L24091">
        <v>90</v>
      </c>
      <c r="M24091">
        <v>1</v>
      </c>
      <c r="N24091" t="s">
        <v>538</v>
      </c>
      <c r="O24091" t="s">
        <v>539</v>
      </c>
      <c r="P24091" t="s">
        <v>633</v>
      </c>
    </row>
    <row r="24092" spans="1:16" x14ac:dyDescent="0.25">
      <c r="A24092" t="s">
        <v>397</v>
      </c>
      <c r="B24092" t="s">
        <v>278</v>
      </c>
      <c r="C24092" t="s">
        <v>64</v>
      </c>
      <c r="F24092" t="s">
        <v>134</v>
      </c>
      <c r="G24092" t="s">
        <v>134</v>
      </c>
      <c r="H24092" t="s">
        <v>46</v>
      </c>
      <c r="I24092" t="s">
        <v>162</v>
      </c>
      <c r="J24092" t="s">
        <v>118</v>
      </c>
      <c r="K24092" s="1">
        <v>45414</v>
      </c>
      <c r="L24092">
        <v>90</v>
      </c>
      <c r="M24092">
        <v>2</v>
      </c>
      <c r="N24092" t="s">
        <v>538</v>
      </c>
      <c r="O24092" t="s">
        <v>539</v>
      </c>
      <c r="P24092" t="s">
        <v>633</v>
      </c>
    </row>
    <row r="24093" spans="1:16" x14ac:dyDescent="0.25">
      <c r="A24093" t="s">
        <v>397</v>
      </c>
      <c r="B24093" t="s">
        <v>278</v>
      </c>
      <c r="C24093" t="s">
        <v>64</v>
      </c>
      <c r="F24093" t="s">
        <v>134</v>
      </c>
      <c r="G24093" t="s">
        <v>134</v>
      </c>
      <c r="H24093" t="s">
        <v>46</v>
      </c>
      <c r="I24093" t="s">
        <v>162</v>
      </c>
      <c r="J24093" t="s">
        <v>118</v>
      </c>
      <c r="K24093" s="1">
        <v>45428</v>
      </c>
      <c r="L24093">
        <v>90</v>
      </c>
      <c r="M24093">
        <v>4</v>
      </c>
      <c r="N24093" t="s">
        <v>538</v>
      </c>
      <c r="O24093" t="s">
        <v>539</v>
      </c>
      <c r="P24093" t="s">
        <v>633</v>
      </c>
    </row>
    <row r="24094" spans="1:16" x14ac:dyDescent="0.25">
      <c r="A24094" t="s">
        <v>397</v>
      </c>
      <c r="B24094" t="s">
        <v>278</v>
      </c>
      <c r="C24094" t="s">
        <v>64</v>
      </c>
      <c r="F24094" t="s">
        <v>134</v>
      </c>
      <c r="G24094" t="s">
        <v>134</v>
      </c>
      <c r="H24094" t="s">
        <v>46</v>
      </c>
      <c r="I24094" t="s">
        <v>164</v>
      </c>
      <c r="J24094" t="s">
        <v>191</v>
      </c>
      <c r="K24094" s="1">
        <v>45408</v>
      </c>
      <c r="L24094">
        <v>60</v>
      </c>
      <c r="M24094">
        <v>1</v>
      </c>
      <c r="N24094" t="s">
        <v>538</v>
      </c>
      <c r="O24094" t="s">
        <v>539</v>
      </c>
      <c r="P24094" t="s">
        <v>633</v>
      </c>
    </row>
    <row r="24095" spans="1:16" x14ac:dyDescent="0.25">
      <c r="A24095" t="s">
        <v>397</v>
      </c>
      <c r="B24095" t="s">
        <v>278</v>
      </c>
      <c r="C24095" t="s">
        <v>64</v>
      </c>
      <c r="F24095" t="s">
        <v>134</v>
      </c>
      <c r="G24095" t="s">
        <v>134</v>
      </c>
      <c r="H24095" t="s">
        <v>46</v>
      </c>
      <c r="I24095" t="s">
        <v>281</v>
      </c>
      <c r="J24095" t="s">
        <v>118</v>
      </c>
      <c r="K24095" s="1">
        <v>45405</v>
      </c>
      <c r="L24095">
        <v>120</v>
      </c>
      <c r="M24095">
        <v>1</v>
      </c>
      <c r="N24095" t="s">
        <v>538</v>
      </c>
      <c r="O24095" t="s">
        <v>539</v>
      </c>
      <c r="P24095" t="s">
        <v>633</v>
      </c>
    </row>
    <row r="24096" spans="1:16" x14ac:dyDescent="0.25">
      <c r="A24096" t="s">
        <v>397</v>
      </c>
      <c r="B24096" t="s">
        <v>278</v>
      </c>
      <c r="C24096" t="s">
        <v>64</v>
      </c>
      <c r="F24096" t="s">
        <v>134</v>
      </c>
      <c r="G24096" t="s">
        <v>134</v>
      </c>
      <c r="H24096" t="s">
        <v>46</v>
      </c>
      <c r="I24096" t="s">
        <v>168</v>
      </c>
      <c r="J24096" t="s">
        <v>191</v>
      </c>
      <c r="K24096" s="1">
        <v>45404</v>
      </c>
      <c r="L24096">
        <v>150</v>
      </c>
      <c r="M24096">
        <v>1</v>
      </c>
      <c r="N24096" t="s">
        <v>538</v>
      </c>
      <c r="O24096" t="s">
        <v>539</v>
      </c>
      <c r="P24096" t="s">
        <v>633</v>
      </c>
    </row>
    <row r="24097" spans="1:16" x14ac:dyDescent="0.25">
      <c r="A24097" t="s">
        <v>397</v>
      </c>
      <c r="B24097" t="s">
        <v>278</v>
      </c>
      <c r="C24097" t="s">
        <v>64</v>
      </c>
      <c r="F24097" t="s">
        <v>134</v>
      </c>
      <c r="G24097" t="s">
        <v>134</v>
      </c>
      <c r="H24097" t="s">
        <v>46</v>
      </c>
      <c r="I24097" t="s">
        <v>169</v>
      </c>
      <c r="J24097" t="s">
        <v>191</v>
      </c>
      <c r="K24097" s="1">
        <v>45408</v>
      </c>
      <c r="L24097">
        <v>30</v>
      </c>
      <c r="M24097">
        <v>1</v>
      </c>
      <c r="N24097" t="s">
        <v>538</v>
      </c>
      <c r="O24097" t="s">
        <v>539</v>
      </c>
      <c r="P24097" t="s">
        <v>633</v>
      </c>
    </row>
    <row r="24098" spans="1:16" x14ac:dyDescent="0.25">
      <c r="A24098" t="s">
        <v>397</v>
      </c>
      <c r="B24098" t="s">
        <v>278</v>
      </c>
      <c r="C24098" t="s">
        <v>64</v>
      </c>
      <c r="F24098" t="s">
        <v>134</v>
      </c>
      <c r="G24098" t="s">
        <v>134</v>
      </c>
      <c r="H24098" t="s">
        <v>46</v>
      </c>
      <c r="I24098" t="s">
        <v>170</v>
      </c>
      <c r="J24098" t="s">
        <v>191</v>
      </c>
      <c r="K24098" s="1">
        <v>45404</v>
      </c>
      <c r="L24098">
        <v>120</v>
      </c>
      <c r="M24098">
        <v>1</v>
      </c>
      <c r="N24098" t="s">
        <v>538</v>
      </c>
      <c r="O24098" t="s">
        <v>539</v>
      </c>
      <c r="P24098" t="s">
        <v>633</v>
      </c>
    </row>
    <row r="24099" spans="1:16" x14ac:dyDescent="0.25">
      <c r="A24099" t="s">
        <v>397</v>
      </c>
      <c r="B24099" t="s">
        <v>278</v>
      </c>
      <c r="C24099" t="s">
        <v>64</v>
      </c>
      <c r="F24099" t="s">
        <v>134</v>
      </c>
      <c r="G24099" t="s">
        <v>134</v>
      </c>
      <c r="H24099" t="s">
        <v>46</v>
      </c>
      <c r="I24099" t="s">
        <v>170</v>
      </c>
      <c r="J24099" t="s">
        <v>191</v>
      </c>
      <c r="K24099" s="1">
        <v>45405</v>
      </c>
      <c r="L24099">
        <v>30</v>
      </c>
      <c r="M24099">
        <v>1</v>
      </c>
      <c r="N24099" t="s">
        <v>538</v>
      </c>
      <c r="O24099" t="s">
        <v>539</v>
      </c>
      <c r="P24099" t="s">
        <v>633</v>
      </c>
    </row>
    <row r="24100" spans="1:16" x14ac:dyDescent="0.25">
      <c r="A24100" t="s">
        <v>397</v>
      </c>
      <c r="B24100" t="s">
        <v>278</v>
      </c>
      <c r="C24100" t="s">
        <v>64</v>
      </c>
      <c r="F24100" t="s">
        <v>134</v>
      </c>
      <c r="G24100" t="s">
        <v>134</v>
      </c>
      <c r="H24100" t="s">
        <v>46</v>
      </c>
      <c r="I24100" t="s">
        <v>170</v>
      </c>
      <c r="J24100" t="s">
        <v>191</v>
      </c>
      <c r="K24100" s="1">
        <v>45408</v>
      </c>
      <c r="L24100">
        <v>60</v>
      </c>
      <c r="M24100">
        <v>1</v>
      </c>
      <c r="N24100" t="s">
        <v>538</v>
      </c>
      <c r="O24100" t="s">
        <v>539</v>
      </c>
      <c r="P24100" t="s">
        <v>633</v>
      </c>
    </row>
    <row r="24101" spans="1:16" x14ac:dyDescent="0.25">
      <c r="A24101" t="s">
        <v>397</v>
      </c>
      <c r="B24101" t="s">
        <v>278</v>
      </c>
      <c r="C24101" t="s">
        <v>64</v>
      </c>
      <c r="F24101" t="s">
        <v>134</v>
      </c>
      <c r="G24101" t="s">
        <v>134</v>
      </c>
      <c r="H24101" t="s">
        <v>46</v>
      </c>
      <c r="I24101" t="s">
        <v>170</v>
      </c>
      <c r="J24101" t="s">
        <v>191</v>
      </c>
      <c r="K24101" s="1">
        <v>45411</v>
      </c>
      <c r="L24101">
        <v>180</v>
      </c>
      <c r="M24101">
        <v>2</v>
      </c>
      <c r="N24101" t="s">
        <v>538</v>
      </c>
      <c r="O24101" t="s">
        <v>539</v>
      </c>
      <c r="P24101" t="s">
        <v>633</v>
      </c>
    </row>
    <row r="24102" spans="1:16" x14ac:dyDescent="0.25">
      <c r="A24102" t="s">
        <v>397</v>
      </c>
      <c r="B24102" t="s">
        <v>278</v>
      </c>
      <c r="C24102" t="s">
        <v>64</v>
      </c>
      <c r="F24102" t="s">
        <v>134</v>
      </c>
      <c r="G24102" t="s">
        <v>134</v>
      </c>
      <c r="H24102" t="s">
        <v>46</v>
      </c>
      <c r="I24102" t="s">
        <v>170</v>
      </c>
      <c r="J24102" t="s">
        <v>191</v>
      </c>
      <c r="K24102" s="1">
        <v>45412</v>
      </c>
      <c r="L24102">
        <v>120</v>
      </c>
      <c r="M24102">
        <v>2</v>
      </c>
      <c r="N24102" t="s">
        <v>538</v>
      </c>
      <c r="O24102" t="s">
        <v>539</v>
      </c>
      <c r="P24102" t="s">
        <v>633</v>
      </c>
    </row>
    <row r="24103" spans="1:16" x14ac:dyDescent="0.25">
      <c r="A24103" t="s">
        <v>397</v>
      </c>
      <c r="B24103" t="s">
        <v>278</v>
      </c>
      <c r="C24103" t="s">
        <v>64</v>
      </c>
      <c r="F24103" t="s">
        <v>134</v>
      </c>
      <c r="G24103" t="s">
        <v>134</v>
      </c>
      <c r="H24103" t="s">
        <v>46</v>
      </c>
      <c r="I24103" t="s">
        <v>170</v>
      </c>
      <c r="J24103" t="s">
        <v>191</v>
      </c>
      <c r="K24103" s="1">
        <v>45413</v>
      </c>
      <c r="L24103">
        <v>60</v>
      </c>
      <c r="M24103">
        <v>2</v>
      </c>
      <c r="N24103" t="s">
        <v>538</v>
      </c>
      <c r="O24103" t="s">
        <v>539</v>
      </c>
      <c r="P24103" t="s">
        <v>633</v>
      </c>
    </row>
    <row r="24104" spans="1:16" x14ac:dyDescent="0.25">
      <c r="A24104" t="s">
        <v>397</v>
      </c>
      <c r="B24104" t="s">
        <v>278</v>
      </c>
      <c r="C24104" t="s">
        <v>64</v>
      </c>
      <c r="F24104" t="s">
        <v>134</v>
      </c>
      <c r="G24104" t="s">
        <v>134</v>
      </c>
      <c r="H24104" t="s">
        <v>46</v>
      </c>
      <c r="I24104" t="s">
        <v>170</v>
      </c>
      <c r="J24104" t="s">
        <v>191</v>
      </c>
      <c r="K24104" s="1">
        <v>45425</v>
      </c>
      <c r="L24104">
        <v>180</v>
      </c>
      <c r="M24104">
        <v>4</v>
      </c>
      <c r="N24104" t="s">
        <v>538</v>
      </c>
      <c r="O24104" t="s">
        <v>539</v>
      </c>
      <c r="P24104" t="s">
        <v>633</v>
      </c>
    </row>
    <row r="24105" spans="1:16" x14ac:dyDescent="0.25">
      <c r="A24105" t="s">
        <v>397</v>
      </c>
      <c r="B24105" t="s">
        <v>278</v>
      </c>
      <c r="C24105" t="s">
        <v>64</v>
      </c>
      <c r="F24105" t="s">
        <v>134</v>
      </c>
      <c r="G24105" t="s">
        <v>134</v>
      </c>
      <c r="H24105" t="s">
        <v>46</v>
      </c>
      <c r="I24105" t="s">
        <v>170</v>
      </c>
      <c r="J24105" t="s">
        <v>191</v>
      </c>
      <c r="K24105" s="1">
        <v>45426</v>
      </c>
      <c r="L24105">
        <v>120</v>
      </c>
      <c r="M24105">
        <v>4</v>
      </c>
      <c r="N24105" t="s">
        <v>538</v>
      </c>
      <c r="O24105" t="s">
        <v>539</v>
      </c>
      <c r="P24105" t="s">
        <v>633</v>
      </c>
    </row>
    <row r="24106" spans="1:16" x14ac:dyDescent="0.25">
      <c r="A24106" t="s">
        <v>397</v>
      </c>
      <c r="B24106" t="s">
        <v>278</v>
      </c>
      <c r="C24106" t="s">
        <v>64</v>
      </c>
      <c r="F24106" t="s">
        <v>134</v>
      </c>
      <c r="G24106" t="s">
        <v>134</v>
      </c>
      <c r="H24106" t="s">
        <v>46</v>
      </c>
      <c r="I24106" t="s">
        <v>170</v>
      </c>
      <c r="J24106" t="s">
        <v>191</v>
      </c>
      <c r="K24106" s="1">
        <v>45427</v>
      </c>
      <c r="L24106">
        <v>60</v>
      </c>
      <c r="M24106">
        <v>4</v>
      </c>
      <c r="N24106" t="s">
        <v>538</v>
      </c>
      <c r="O24106" t="s">
        <v>539</v>
      </c>
      <c r="P24106" t="s">
        <v>633</v>
      </c>
    </row>
    <row r="24107" spans="1:16" x14ac:dyDescent="0.25">
      <c r="A24107" t="s">
        <v>397</v>
      </c>
      <c r="B24107" t="s">
        <v>278</v>
      </c>
      <c r="C24107" t="s">
        <v>64</v>
      </c>
      <c r="F24107" t="s">
        <v>134</v>
      </c>
      <c r="G24107" t="s">
        <v>134</v>
      </c>
      <c r="H24107" t="s">
        <v>46</v>
      </c>
      <c r="I24107" t="s">
        <v>171</v>
      </c>
      <c r="J24107" t="s">
        <v>191</v>
      </c>
      <c r="K24107" s="1">
        <v>45404</v>
      </c>
      <c r="L24107">
        <v>120</v>
      </c>
      <c r="M24107">
        <v>1</v>
      </c>
      <c r="N24107" t="s">
        <v>538</v>
      </c>
      <c r="O24107" t="s">
        <v>539</v>
      </c>
      <c r="P24107" t="s">
        <v>633</v>
      </c>
    </row>
    <row r="24108" spans="1:16" x14ac:dyDescent="0.25">
      <c r="A24108" t="s">
        <v>397</v>
      </c>
      <c r="B24108" t="s">
        <v>278</v>
      </c>
      <c r="C24108" t="s">
        <v>64</v>
      </c>
      <c r="F24108" t="s">
        <v>134</v>
      </c>
      <c r="G24108" t="s">
        <v>134</v>
      </c>
      <c r="H24108" t="s">
        <v>46</v>
      </c>
      <c r="I24108" t="s">
        <v>171</v>
      </c>
      <c r="J24108" t="s">
        <v>191</v>
      </c>
      <c r="K24108" s="1">
        <v>45411</v>
      </c>
      <c r="L24108">
        <v>120</v>
      </c>
      <c r="M24108">
        <v>2</v>
      </c>
      <c r="N24108" t="s">
        <v>538</v>
      </c>
      <c r="O24108" t="s">
        <v>539</v>
      </c>
      <c r="P24108" t="s">
        <v>633</v>
      </c>
    </row>
    <row r="24109" spans="1:16" x14ac:dyDescent="0.25">
      <c r="A24109" t="s">
        <v>397</v>
      </c>
      <c r="B24109" t="s">
        <v>278</v>
      </c>
      <c r="C24109" t="s">
        <v>64</v>
      </c>
      <c r="F24109" t="s">
        <v>134</v>
      </c>
      <c r="G24109" t="s">
        <v>134</v>
      </c>
      <c r="H24109" t="s">
        <v>46</v>
      </c>
      <c r="I24109" t="s">
        <v>171</v>
      </c>
      <c r="J24109" t="s">
        <v>191</v>
      </c>
      <c r="K24109" s="1">
        <v>45412</v>
      </c>
      <c r="L24109">
        <v>180</v>
      </c>
      <c r="M24109">
        <v>2</v>
      </c>
      <c r="N24109" t="s">
        <v>538</v>
      </c>
      <c r="O24109" t="s">
        <v>539</v>
      </c>
      <c r="P24109" t="s">
        <v>633</v>
      </c>
    </row>
    <row r="24110" spans="1:16" x14ac:dyDescent="0.25">
      <c r="A24110" t="s">
        <v>397</v>
      </c>
      <c r="B24110" t="s">
        <v>278</v>
      </c>
      <c r="C24110" t="s">
        <v>64</v>
      </c>
      <c r="F24110" t="s">
        <v>134</v>
      </c>
      <c r="G24110" t="s">
        <v>134</v>
      </c>
      <c r="H24110" t="s">
        <v>46</v>
      </c>
      <c r="I24110" t="s">
        <v>171</v>
      </c>
      <c r="J24110" t="s">
        <v>191</v>
      </c>
      <c r="K24110" s="1">
        <v>45413</v>
      </c>
      <c r="L24110">
        <v>60</v>
      </c>
      <c r="M24110">
        <v>2</v>
      </c>
      <c r="N24110" t="s">
        <v>538</v>
      </c>
      <c r="O24110" t="s">
        <v>539</v>
      </c>
      <c r="P24110" t="s">
        <v>633</v>
      </c>
    </row>
    <row r="24111" spans="1:16" x14ac:dyDescent="0.25">
      <c r="A24111" t="s">
        <v>397</v>
      </c>
      <c r="B24111" t="s">
        <v>278</v>
      </c>
      <c r="C24111" t="s">
        <v>64</v>
      </c>
      <c r="F24111" t="s">
        <v>134</v>
      </c>
      <c r="G24111" t="s">
        <v>134</v>
      </c>
      <c r="H24111" t="s">
        <v>46</v>
      </c>
      <c r="I24111" t="s">
        <v>171</v>
      </c>
      <c r="J24111" t="s">
        <v>191</v>
      </c>
      <c r="K24111" s="1">
        <v>45425</v>
      </c>
      <c r="L24111">
        <v>120</v>
      </c>
      <c r="M24111">
        <v>4</v>
      </c>
      <c r="N24111" t="s">
        <v>538</v>
      </c>
      <c r="O24111" t="s">
        <v>539</v>
      </c>
      <c r="P24111" t="s">
        <v>633</v>
      </c>
    </row>
    <row r="24112" spans="1:16" x14ac:dyDescent="0.25">
      <c r="A24112" t="s">
        <v>397</v>
      </c>
      <c r="B24112" t="s">
        <v>278</v>
      </c>
      <c r="C24112" t="s">
        <v>64</v>
      </c>
      <c r="F24112" t="s">
        <v>134</v>
      </c>
      <c r="G24112" t="s">
        <v>134</v>
      </c>
      <c r="H24112" t="s">
        <v>46</v>
      </c>
      <c r="I24112" t="s">
        <v>171</v>
      </c>
      <c r="J24112" t="s">
        <v>191</v>
      </c>
      <c r="K24112" s="1">
        <v>45426</v>
      </c>
      <c r="L24112">
        <v>120</v>
      </c>
      <c r="M24112">
        <v>4</v>
      </c>
      <c r="N24112" t="s">
        <v>538</v>
      </c>
      <c r="O24112" t="s">
        <v>539</v>
      </c>
      <c r="P24112" t="s">
        <v>633</v>
      </c>
    </row>
    <row r="24113" spans="1:16" x14ac:dyDescent="0.25">
      <c r="A24113" t="s">
        <v>397</v>
      </c>
      <c r="B24113" t="s">
        <v>278</v>
      </c>
      <c r="C24113" t="s">
        <v>64</v>
      </c>
      <c r="F24113" t="s">
        <v>134</v>
      </c>
      <c r="G24113" t="s">
        <v>134</v>
      </c>
      <c r="H24113" t="s">
        <v>46</v>
      </c>
      <c r="I24113" t="s">
        <v>171</v>
      </c>
      <c r="J24113" t="s">
        <v>191</v>
      </c>
      <c r="K24113" s="1">
        <v>45427</v>
      </c>
      <c r="L24113">
        <v>60</v>
      </c>
      <c r="M24113">
        <v>4</v>
      </c>
      <c r="N24113" t="s">
        <v>538</v>
      </c>
      <c r="O24113" t="s">
        <v>539</v>
      </c>
      <c r="P24113" t="s">
        <v>633</v>
      </c>
    </row>
    <row r="24114" spans="1:16" x14ac:dyDescent="0.25">
      <c r="A24114" t="s">
        <v>397</v>
      </c>
      <c r="B24114" t="s">
        <v>278</v>
      </c>
      <c r="C24114" t="s">
        <v>64</v>
      </c>
      <c r="F24114" t="s">
        <v>134</v>
      </c>
      <c r="G24114" t="s">
        <v>134</v>
      </c>
      <c r="H24114" t="s">
        <v>282</v>
      </c>
      <c r="I24114" t="s">
        <v>283</v>
      </c>
      <c r="J24114" t="s">
        <v>119</v>
      </c>
      <c r="K24114" s="1">
        <v>45406</v>
      </c>
      <c r="L24114">
        <v>120</v>
      </c>
      <c r="M24114">
        <v>1</v>
      </c>
      <c r="N24114" t="s">
        <v>538</v>
      </c>
      <c r="O24114" t="s">
        <v>539</v>
      </c>
      <c r="P24114" t="s">
        <v>633</v>
      </c>
    </row>
    <row r="24115" spans="1:16" x14ac:dyDescent="0.25">
      <c r="A24115" t="s">
        <v>397</v>
      </c>
      <c r="B24115" t="s">
        <v>278</v>
      </c>
      <c r="C24115" t="s">
        <v>64</v>
      </c>
      <c r="F24115" t="s">
        <v>134</v>
      </c>
      <c r="G24115" t="s">
        <v>134</v>
      </c>
      <c r="H24115" t="s">
        <v>282</v>
      </c>
      <c r="I24115" t="s">
        <v>283</v>
      </c>
      <c r="J24115" t="s">
        <v>119</v>
      </c>
      <c r="K24115" s="1">
        <v>45407</v>
      </c>
      <c r="L24115">
        <v>150</v>
      </c>
      <c r="M24115">
        <v>1</v>
      </c>
      <c r="N24115" t="s">
        <v>538</v>
      </c>
      <c r="O24115" t="s">
        <v>539</v>
      </c>
      <c r="P24115" t="s">
        <v>633</v>
      </c>
    </row>
    <row r="24116" spans="1:16" x14ac:dyDescent="0.25">
      <c r="A24116" t="s">
        <v>397</v>
      </c>
      <c r="B24116" t="s">
        <v>278</v>
      </c>
      <c r="C24116" t="s">
        <v>64</v>
      </c>
      <c r="F24116" t="s">
        <v>134</v>
      </c>
      <c r="G24116" t="s">
        <v>134</v>
      </c>
      <c r="H24116" t="s">
        <v>282</v>
      </c>
      <c r="I24116" t="s">
        <v>283</v>
      </c>
      <c r="J24116" t="s">
        <v>119</v>
      </c>
      <c r="K24116" s="1">
        <v>45408</v>
      </c>
      <c r="L24116">
        <v>120</v>
      </c>
      <c r="M24116">
        <v>1</v>
      </c>
      <c r="N24116" t="s">
        <v>538</v>
      </c>
      <c r="O24116" t="s">
        <v>539</v>
      </c>
      <c r="P24116" t="s">
        <v>633</v>
      </c>
    </row>
    <row r="24117" spans="1:16" x14ac:dyDescent="0.25">
      <c r="A24117" t="s">
        <v>397</v>
      </c>
      <c r="B24117" t="s">
        <v>278</v>
      </c>
      <c r="C24117" t="s">
        <v>64</v>
      </c>
      <c r="F24117" t="s">
        <v>134</v>
      </c>
      <c r="G24117" t="s">
        <v>134</v>
      </c>
      <c r="H24117" t="s">
        <v>282</v>
      </c>
      <c r="I24117" t="s">
        <v>283</v>
      </c>
      <c r="J24117" t="s">
        <v>119</v>
      </c>
      <c r="K24117" s="1">
        <v>45411</v>
      </c>
      <c r="L24117">
        <v>180</v>
      </c>
      <c r="M24117">
        <v>2</v>
      </c>
      <c r="N24117" t="s">
        <v>538</v>
      </c>
      <c r="O24117" t="s">
        <v>539</v>
      </c>
      <c r="P24117" t="s">
        <v>633</v>
      </c>
    </row>
    <row r="24118" spans="1:16" x14ac:dyDescent="0.25">
      <c r="A24118" t="s">
        <v>397</v>
      </c>
      <c r="B24118" t="s">
        <v>278</v>
      </c>
      <c r="C24118" t="s">
        <v>64</v>
      </c>
      <c r="F24118" t="s">
        <v>134</v>
      </c>
      <c r="G24118" t="s">
        <v>134</v>
      </c>
      <c r="H24118" t="s">
        <v>282</v>
      </c>
      <c r="I24118" t="s">
        <v>283</v>
      </c>
      <c r="J24118" t="s">
        <v>119</v>
      </c>
      <c r="K24118" s="1">
        <v>45412</v>
      </c>
      <c r="L24118">
        <v>90</v>
      </c>
      <c r="M24118">
        <v>2</v>
      </c>
      <c r="N24118" t="s">
        <v>538</v>
      </c>
      <c r="O24118" t="s">
        <v>539</v>
      </c>
      <c r="P24118" t="s">
        <v>633</v>
      </c>
    </row>
    <row r="24119" spans="1:16" x14ac:dyDescent="0.25">
      <c r="A24119" t="s">
        <v>397</v>
      </c>
      <c r="B24119" t="s">
        <v>278</v>
      </c>
      <c r="C24119" t="s">
        <v>64</v>
      </c>
      <c r="F24119" t="s">
        <v>134</v>
      </c>
      <c r="G24119" t="s">
        <v>134</v>
      </c>
      <c r="H24119" t="s">
        <v>282</v>
      </c>
      <c r="I24119" t="s">
        <v>283</v>
      </c>
      <c r="J24119" t="s">
        <v>119</v>
      </c>
      <c r="K24119" s="1">
        <v>45414</v>
      </c>
      <c r="L24119">
        <v>120</v>
      </c>
      <c r="M24119">
        <v>2</v>
      </c>
      <c r="N24119" t="s">
        <v>538</v>
      </c>
      <c r="O24119" t="s">
        <v>539</v>
      </c>
      <c r="P24119" t="s">
        <v>633</v>
      </c>
    </row>
    <row r="24120" spans="1:16" x14ac:dyDescent="0.25">
      <c r="A24120" t="s">
        <v>397</v>
      </c>
      <c r="B24120" t="s">
        <v>278</v>
      </c>
      <c r="C24120" t="s">
        <v>64</v>
      </c>
      <c r="F24120" t="s">
        <v>134</v>
      </c>
      <c r="G24120" t="s">
        <v>134</v>
      </c>
      <c r="H24120" t="s">
        <v>282</v>
      </c>
      <c r="I24120" t="s">
        <v>283</v>
      </c>
      <c r="J24120" t="s">
        <v>119</v>
      </c>
      <c r="K24120" s="1">
        <v>45415</v>
      </c>
      <c r="L24120">
        <v>150</v>
      </c>
      <c r="M24120">
        <v>2</v>
      </c>
      <c r="N24120" t="s">
        <v>538</v>
      </c>
      <c r="O24120" t="s">
        <v>539</v>
      </c>
      <c r="P24120" t="s">
        <v>633</v>
      </c>
    </row>
    <row r="24121" spans="1:16" x14ac:dyDescent="0.25">
      <c r="A24121" t="s">
        <v>397</v>
      </c>
      <c r="B24121" t="s">
        <v>278</v>
      </c>
      <c r="C24121" t="s">
        <v>64</v>
      </c>
      <c r="F24121" t="s">
        <v>134</v>
      </c>
      <c r="G24121" t="s">
        <v>134</v>
      </c>
      <c r="H24121" t="s">
        <v>282</v>
      </c>
      <c r="I24121" t="s">
        <v>283</v>
      </c>
      <c r="J24121" t="s">
        <v>119</v>
      </c>
      <c r="K24121" s="1">
        <v>45425</v>
      </c>
      <c r="L24121">
        <v>180</v>
      </c>
      <c r="M24121">
        <v>4</v>
      </c>
      <c r="N24121" t="s">
        <v>538</v>
      </c>
      <c r="O24121" t="s">
        <v>539</v>
      </c>
      <c r="P24121" t="s">
        <v>633</v>
      </c>
    </row>
    <row r="24122" spans="1:16" x14ac:dyDescent="0.25">
      <c r="A24122" t="s">
        <v>397</v>
      </c>
      <c r="B24122" t="s">
        <v>278</v>
      </c>
      <c r="C24122" t="s">
        <v>64</v>
      </c>
      <c r="F24122" t="s">
        <v>134</v>
      </c>
      <c r="G24122" t="s">
        <v>134</v>
      </c>
      <c r="H24122" t="s">
        <v>282</v>
      </c>
      <c r="I24122" t="s">
        <v>283</v>
      </c>
      <c r="J24122" t="s">
        <v>119</v>
      </c>
      <c r="K24122" s="1">
        <v>45426</v>
      </c>
      <c r="L24122">
        <v>90</v>
      </c>
      <c r="M24122">
        <v>4</v>
      </c>
      <c r="N24122" t="s">
        <v>538</v>
      </c>
      <c r="O24122" t="s">
        <v>539</v>
      </c>
      <c r="P24122" t="s">
        <v>633</v>
      </c>
    </row>
    <row r="24123" spans="1:16" x14ac:dyDescent="0.25">
      <c r="A24123" t="s">
        <v>397</v>
      </c>
      <c r="B24123" t="s">
        <v>278</v>
      </c>
      <c r="C24123" t="s">
        <v>64</v>
      </c>
      <c r="F24123" t="s">
        <v>134</v>
      </c>
      <c r="G24123" t="s">
        <v>134</v>
      </c>
      <c r="H24123" t="s">
        <v>282</v>
      </c>
      <c r="I24123" t="s">
        <v>283</v>
      </c>
      <c r="J24123" t="s">
        <v>119</v>
      </c>
      <c r="K24123" s="1">
        <v>45428</v>
      </c>
      <c r="L24123">
        <v>120</v>
      </c>
      <c r="M24123">
        <v>4</v>
      </c>
      <c r="N24123" t="s">
        <v>538</v>
      </c>
      <c r="O24123" t="s">
        <v>539</v>
      </c>
      <c r="P24123" t="s">
        <v>633</v>
      </c>
    </row>
    <row r="24124" spans="1:16" x14ac:dyDescent="0.25">
      <c r="A24124" t="s">
        <v>397</v>
      </c>
      <c r="B24124" t="s">
        <v>278</v>
      </c>
      <c r="C24124" t="s">
        <v>64</v>
      </c>
      <c r="F24124" t="s">
        <v>134</v>
      </c>
      <c r="G24124" t="s">
        <v>134</v>
      </c>
      <c r="H24124" t="s">
        <v>282</v>
      </c>
      <c r="I24124" t="s">
        <v>283</v>
      </c>
      <c r="J24124" t="s">
        <v>119</v>
      </c>
      <c r="K24124" s="1">
        <v>45429</v>
      </c>
      <c r="L24124">
        <v>120</v>
      </c>
      <c r="M24124">
        <v>4</v>
      </c>
      <c r="N24124" t="s">
        <v>538</v>
      </c>
      <c r="O24124" t="s">
        <v>539</v>
      </c>
      <c r="P24124" t="s">
        <v>633</v>
      </c>
    </row>
    <row r="24125" spans="1:16" x14ac:dyDescent="0.25">
      <c r="A24125" t="s">
        <v>468</v>
      </c>
      <c r="B24125" t="s">
        <v>128</v>
      </c>
      <c r="C24125" t="s">
        <v>279</v>
      </c>
      <c r="F24125" t="s">
        <v>347</v>
      </c>
      <c r="G24125" t="s">
        <v>347</v>
      </c>
      <c r="H24125" t="s">
        <v>176</v>
      </c>
      <c r="I24125" t="s">
        <v>348</v>
      </c>
      <c r="J24125" t="s">
        <v>117</v>
      </c>
      <c r="K24125" s="1">
        <v>45404</v>
      </c>
      <c r="L24125">
        <v>60</v>
      </c>
      <c r="M24125">
        <v>1</v>
      </c>
      <c r="N24125" t="s">
        <v>536</v>
      </c>
      <c r="O24125" t="s">
        <v>537</v>
      </c>
      <c r="P24125" t="s">
        <v>633</v>
      </c>
    </row>
    <row r="24126" spans="1:16" x14ac:dyDescent="0.25">
      <c r="A24126" t="s">
        <v>468</v>
      </c>
      <c r="B24126" t="s">
        <v>128</v>
      </c>
      <c r="C24126" t="s">
        <v>279</v>
      </c>
      <c r="F24126" t="s">
        <v>347</v>
      </c>
      <c r="G24126" t="s">
        <v>347</v>
      </c>
      <c r="H24126" t="s">
        <v>176</v>
      </c>
      <c r="I24126" t="s">
        <v>348</v>
      </c>
      <c r="J24126" t="s">
        <v>117</v>
      </c>
      <c r="K24126" s="1">
        <v>45405</v>
      </c>
      <c r="L24126">
        <v>120</v>
      </c>
      <c r="M24126">
        <v>1</v>
      </c>
      <c r="N24126" t="s">
        <v>536</v>
      </c>
      <c r="O24126" t="s">
        <v>537</v>
      </c>
      <c r="P24126" t="s">
        <v>633</v>
      </c>
    </row>
    <row r="24127" spans="1:16" x14ac:dyDescent="0.25">
      <c r="A24127" t="s">
        <v>468</v>
      </c>
      <c r="B24127" t="s">
        <v>128</v>
      </c>
      <c r="C24127" t="s">
        <v>279</v>
      </c>
      <c r="F24127" t="s">
        <v>347</v>
      </c>
      <c r="G24127" t="s">
        <v>347</v>
      </c>
      <c r="H24127" t="s">
        <v>176</v>
      </c>
      <c r="I24127" t="s">
        <v>348</v>
      </c>
      <c r="J24127" t="s">
        <v>117</v>
      </c>
      <c r="K24127" s="1">
        <v>45406</v>
      </c>
      <c r="L24127">
        <v>60</v>
      </c>
      <c r="M24127">
        <v>1</v>
      </c>
      <c r="N24127" t="s">
        <v>536</v>
      </c>
      <c r="O24127" t="s">
        <v>537</v>
      </c>
      <c r="P24127" t="s">
        <v>633</v>
      </c>
    </row>
    <row r="24128" spans="1:16" x14ac:dyDescent="0.25">
      <c r="A24128" t="s">
        <v>468</v>
      </c>
      <c r="B24128" t="s">
        <v>128</v>
      </c>
      <c r="C24128" t="s">
        <v>279</v>
      </c>
      <c r="F24128" t="s">
        <v>347</v>
      </c>
      <c r="G24128" t="s">
        <v>347</v>
      </c>
      <c r="H24128" t="s">
        <v>176</v>
      </c>
      <c r="I24128" t="s">
        <v>179</v>
      </c>
      <c r="J24128" t="s">
        <v>117</v>
      </c>
      <c r="K24128" s="1">
        <v>45404</v>
      </c>
      <c r="L24128">
        <v>60</v>
      </c>
      <c r="M24128">
        <v>1</v>
      </c>
      <c r="N24128" t="s">
        <v>536</v>
      </c>
      <c r="O24128" t="s">
        <v>537</v>
      </c>
      <c r="P24128" t="s">
        <v>633</v>
      </c>
    </row>
    <row r="24129" spans="1:16" x14ac:dyDescent="0.25">
      <c r="A24129" t="s">
        <v>468</v>
      </c>
      <c r="B24129" t="s">
        <v>128</v>
      </c>
      <c r="C24129" t="s">
        <v>279</v>
      </c>
      <c r="F24129" t="s">
        <v>347</v>
      </c>
      <c r="G24129" t="s">
        <v>347</v>
      </c>
      <c r="H24129" t="s">
        <v>176</v>
      </c>
      <c r="I24129" t="s">
        <v>179</v>
      </c>
      <c r="J24129" t="s">
        <v>117</v>
      </c>
      <c r="K24129" s="1">
        <v>45407</v>
      </c>
      <c r="L24129">
        <v>120</v>
      </c>
      <c r="M24129">
        <v>1</v>
      </c>
      <c r="N24129" t="s">
        <v>536</v>
      </c>
      <c r="O24129" t="s">
        <v>537</v>
      </c>
      <c r="P24129" t="s">
        <v>633</v>
      </c>
    </row>
    <row r="24130" spans="1:16" x14ac:dyDescent="0.25">
      <c r="A24130" t="s">
        <v>468</v>
      </c>
      <c r="B24130" t="s">
        <v>128</v>
      </c>
      <c r="C24130" t="s">
        <v>279</v>
      </c>
      <c r="F24130" t="s">
        <v>347</v>
      </c>
      <c r="G24130" t="s">
        <v>347</v>
      </c>
      <c r="H24130" t="s">
        <v>176</v>
      </c>
      <c r="I24130" t="s">
        <v>179</v>
      </c>
      <c r="J24130" t="s">
        <v>117</v>
      </c>
      <c r="K24130" s="1">
        <v>45413</v>
      </c>
      <c r="L24130">
        <v>60</v>
      </c>
      <c r="M24130">
        <v>2</v>
      </c>
      <c r="N24130" t="s">
        <v>536</v>
      </c>
      <c r="O24130" t="s">
        <v>537</v>
      </c>
      <c r="P24130" t="s">
        <v>633</v>
      </c>
    </row>
    <row r="24131" spans="1:16" x14ac:dyDescent="0.25">
      <c r="A24131" t="s">
        <v>468</v>
      </c>
      <c r="B24131" t="s">
        <v>128</v>
      </c>
      <c r="C24131" t="s">
        <v>279</v>
      </c>
      <c r="F24131" t="s">
        <v>347</v>
      </c>
      <c r="G24131" t="s">
        <v>347</v>
      </c>
      <c r="H24131" t="s">
        <v>176</v>
      </c>
      <c r="I24131" t="s">
        <v>179</v>
      </c>
      <c r="J24131" t="s">
        <v>117</v>
      </c>
      <c r="K24131" s="1">
        <v>45414</v>
      </c>
      <c r="L24131">
        <v>60</v>
      </c>
      <c r="M24131">
        <v>2</v>
      </c>
      <c r="N24131" t="s">
        <v>536</v>
      </c>
      <c r="O24131" t="s">
        <v>537</v>
      </c>
      <c r="P24131" t="s">
        <v>633</v>
      </c>
    </row>
    <row r="24132" spans="1:16" x14ac:dyDescent="0.25">
      <c r="A24132" t="s">
        <v>468</v>
      </c>
      <c r="B24132" t="s">
        <v>128</v>
      </c>
      <c r="C24132" t="s">
        <v>279</v>
      </c>
      <c r="F24132" t="s">
        <v>347</v>
      </c>
      <c r="G24132" t="s">
        <v>347</v>
      </c>
      <c r="H24132" t="s">
        <v>176</v>
      </c>
      <c r="I24132" t="s">
        <v>179</v>
      </c>
      <c r="J24132" t="s">
        <v>117</v>
      </c>
      <c r="K24132" s="1">
        <v>45427</v>
      </c>
      <c r="L24132">
        <v>60</v>
      </c>
      <c r="M24132">
        <v>4</v>
      </c>
      <c r="N24132" t="s">
        <v>536</v>
      </c>
      <c r="O24132" t="s">
        <v>537</v>
      </c>
      <c r="P24132" t="s">
        <v>633</v>
      </c>
    </row>
    <row r="24133" spans="1:16" x14ac:dyDescent="0.25">
      <c r="A24133" t="s">
        <v>468</v>
      </c>
      <c r="B24133" t="s">
        <v>128</v>
      </c>
      <c r="C24133" t="s">
        <v>279</v>
      </c>
      <c r="F24133" t="s">
        <v>347</v>
      </c>
      <c r="G24133" t="s">
        <v>347</v>
      </c>
      <c r="H24133" t="s">
        <v>176</v>
      </c>
      <c r="I24133" t="s">
        <v>179</v>
      </c>
      <c r="J24133" t="s">
        <v>117</v>
      </c>
      <c r="K24133" s="1">
        <v>45428</v>
      </c>
      <c r="L24133">
        <v>60</v>
      </c>
      <c r="M24133">
        <v>4</v>
      </c>
      <c r="N24133" t="s">
        <v>536</v>
      </c>
      <c r="O24133" t="s">
        <v>537</v>
      </c>
      <c r="P24133" t="s">
        <v>633</v>
      </c>
    </row>
    <row r="24134" spans="1:16" x14ac:dyDescent="0.25">
      <c r="A24134" t="s">
        <v>468</v>
      </c>
      <c r="B24134" t="s">
        <v>128</v>
      </c>
      <c r="C24134" t="s">
        <v>279</v>
      </c>
      <c r="F24134" t="s">
        <v>347</v>
      </c>
      <c r="G24134" t="s">
        <v>347</v>
      </c>
      <c r="H24134" t="s">
        <v>30</v>
      </c>
      <c r="I24134" t="s">
        <v>89</v>
      </c>
      <c r="J24134" t="s">
        <v>119</v>
      </c>
      <c r="K24134" s="1">
        <v>45412</v>
      </c>
      <c r="L24134">
        <v>60</v>
      </c>
      <c r="M24134">
        <v>2</v>
      </c>
      <c r="N24134" t="s">
        <v>536</v>
      </c>
      <c r="O24134" t="s">
        <v>537</v>
      </c>
      <c r="P24134" t="s">
        <v>633</v>
      </c>
    </row>
    <row r="24135" spans="1:16" x14ac:dyDescent="0.25">
      <c r="A24135" t="s">
        <v>468</v>
      </c>
      <c r="B24135" t="s">
        <v>128</v>
      </c>
      <c r="C24135" t="s">
        <v>279</v>
      </c>
      <c r="F24135" t="s">
        <v>347</v>
      </c>
      <c r="G24135" t="s">
        <v>347</v>
      </c>
      <c r="H24135" t="s">
        <v>30</v>
      </c>
      <c r="I24135" t="s">
        <v>89</v>
      </c>
      <c r="J24135" t="s">
        <v>119</v>
      </c>
      <c r="K24135" s="1">
        <v>45414</v>
      </c>
      <c r="L24135">
        <v>120</v>
      </c>
      <c r="M24135">
        <v>2</v>
      </c>
      <c r="N24135" t="s">
        <v>536</v>
      </c>
      <c r="O24135" t="s">
        <v>537</v>
      </c>
      <c r="P24135" t="s">
        <v>633</v>
      </c>
    </row>
    <row r="24136" spans="1:16" x14ac:dyDescent="0.25">
      <c r="A24136" t="s">
        <v>468</v>
      </c>
      <c r="B24136" t="s">
        <v>128</v>
      </c>
      <c r="C24136" t="s">
        <v>279</v>
      </c>
      <c r="F24136" t="s">
        <v>347</v>
      </c>
      <c r="G24136" t="s">
        <v>347</v>
      </c>
      <c r="H24136" t="s">
        <v>30</v>
      </c>
      <c r="I24136" t="s">
        <v>89</v>
      </c>
      <c r="J24136" t="s">
        <v>119</v>
      </c>
      <c r="K24136" s="1">
        <v>45415</v>
      </c>
      <c r="L24136">
        <v>120</v>
      </c>
      <c r="M24136">
        <v>2</v>
      </c>
      <c r="N24136" t="s">
        <v>536</v>
      </c>
      <c r="O24136" t="s">
        <v>537</v>
      </c>
      <c r="P24136" t="s">
        <v>633</v>
      </c>
    </row>
    <row r="24137" spans="1:16" x14ac:dyDescent="0.25">
      <c r="A24137" t="s">
        <v>468</v>
      </c>
      <c r="B24137" t="s">
        <v>128</v>
      </c>
      <c r="C24137" t="s">
        <v>279</v>
      </c>
      <c r="F24137" t="s">
        <v>347</v>
      </c>
      <c r="G24137" t="s">
        <v>347</v>
      </c>
      <c r="H24137" t="s">
        <v>30</v>
      </c>
      <c r="I24137" t="s">
        <v>89</v>
      </c>
      <c r="J24137" t="s">
        <v>119</v>
      </c>
      <c r="K24137" s="1">
        <v>45427</v>
      </c>
      <c r="L24137">
        <v>60</v>
      </c>
      <c r="M24137">
        <v>4</v>
      </c>
      <c r="N24137" t="s">
        <v>536</v>
      </c>
      <c r="O24137" t="s">
        <v>537</v>
      </c>
      <c r="P24137" t="s">
        <v>633</v>
      </c>
    </row>
    <row r="24138" spans="1:16" x14ac:dyDescent="0.25">
      <c r="A24138" t="s">
        <v>468</v>
      </c>
      <c r="B24138" t="s">
        <v>128</v>
      </c>
      <c r="C24138" t="s">
        <v>279</v>
      </c>
      <c r="F24138" t="s">
        <v>347</v>
      </c>
      <c r="G24138" t="s">
        <v>347</v>
      </c>
      <c r="H24138" t="s">
        <v>30</v>
      </c>
      <c r="I24138" t="s">
        <v>89</v>
      </c>
      <c r="J24138" t="s">
        <v>119</v>
      </c>
      <c r="K24138" s="1">
        <v>45429</v>
      </c>
      <c r="L24138">
        <v>120</v>
      </c>
      <c r="M24138">
        <v>4</v>
      </c>
      <c r="N24138" t="s">
        <v>536</v>
      </c>
      <c r="O24138" t="s">
        <v>537</v>
      </c>
      <c r="P24138" t="s">
        <v>633</v>
      </c>
    </row>
    <row r="24139" spans="1:16" x14ac:dyDescent="0.25">
      <c r="A24139" t="s">
        <v>468</v>
      </c>
      <c r="B24139" t="s">
        <v>128</v>
      </c>
      <c r="C24139" t="s">
        <v>279</v>
      </c>
      <c r="F24139" t="s">
        <v>347</v>
      </c>
      <c r="G24139" t="s">
        <v>347</v>
      </c>
      <c r="H24139" t="s">
        <v>30</v>
      </c>
      <c r="I24139" t="s">
        <v>32</v>
      </c>
      <c r="J24139" t="s">
        <v>119</v>
      </c>
      <c r="K24139" s="1">
        <v>45404</v>
      </c>
      <c r="L24139">
        <v>60</v>
      </c>
      <c r="M24139">
        <v>1</v>
      </c>
      <c r="N24139" t="s">
        <v>536</v>
      </c>
      <c r="O24139" t="s">
        <v>537</v>
      </c>
      <c r="P24139" t="s">
        <v>633</v>
      </c>
    </row>
    <row r="24140" spans="1:16" x14ac:dyDescent="0.25">
      <c r="A24140" t="s">
        <v>468</v>
      </c>
      <c r="B24140" t="s">
        <v>128</v>
      </c>
      <c r="C24140" t="s">
        <v>279</v>
      </c>
      <c r="F24140" t="s">
        <v>347</v>
      </c>
      <c r="G24140" t="s">
        <v>347</v>
      </c>
      <c r="H24140" t="s">
        <v>30</v>
      </c>
      <c r="I24140" t="s">
        <v>32</v>
      </c>
      <c r="J24140" t="s">
        <v>119</v>
      </c>
      <c r="K24140" s="1">
        <v>45405</v>
      </c>
      <c r="L24140">
        <v>60</v>
      </c>
      <c r="M24140">
        <v>1</v>
      </c>
      <c r="N24140" t="s">
        <v>536</v>
      </c>
      <c r="O24140" t="s">
        <v>537</v>
      </c>
      <c r="P24140" t="s">
        <v>633</v>
      </c>
    </row>
    <row r="24141" spans="1:16" x14ac:dyDescent="0.25">
      <c r="A24141" t="s">
        <v>468</v>
      </c>
      <c r="B24141" t="s">
        <v>128</v>
      </c>
      <c r="C24141" t="s">
        <v>279</v>
      </c>
      <c r="F24141" t="s">
        <v>347</v>
      </c>
      <c r="G24141" t="s">
        <v>347</v>
      </c>
      <c r="H24141" t="s">
        <v>30</v>
      </c>
      <c r="I24141" t="s">
        <v>32</v>
      </c>
      <c r="J24141" t="s">
        <v>119</v>
      </c>
      <c r="K24141" s="1">
        <v>45412</v>
      </c>
      <c r="L24141">
        <v>60</v>
      </c>
      <c r="M24141">
        <v>2</v>
      </c>
      <c r="N24141" t="s">
        <v>536</v>
      </c>
      <c r="O24141" t="s">
        <v>537</v>
      </c>
      <c r="P24141" t="s">
        <v>633</v>
      </c>
    </row>
    <row r="24142" spans="1:16" x14ac:dyDescent="0.25">
      <c r="A24142" t="s">
        <v>468</v>
      </c>
      <c r="B24142" t="s">
        <v>128</v>
      </c>
      <c r="C24142" t="s">
        <v>279</v>
      </c>
      <c r="F24142" t="s">
        <v>347</v>
      </c>
      <c r="G24142" t="s">
        <v>347</v>
      </c>
      <c r="H24142" t="s">
        <v>30</v>
      </c>
      <c r="I24142" t="s">
        <v>32</v>
      </c>
      <c r="J24142" t="s">
        <v>119</v>
      </c>
      <c r="K24142" s="1">
        <v>45418</v>
      </c>
      <c r="L24142">
        <v>120</v>
      </c>
      <c r="M24142">
        <v>3</v>
      </c>
      <c r="N24142" t="s">
        <v>536</v>
      </c>
      <c r="O24142" t="s">
        <v>537</v>
      </c>
      <c r="P24142" t="s">
        <v>633</v>
      </c>
    </row>
    <row r="24143" spans="1:16" x14ac:dyDescent="0.25">
      <c r="A24143" t="s">
        <v>468</v>
      </c>
      <c r="B24143" t="s">
        <v>128</v>
      </c>
      <c r="C24143" t="s">
        <v>279</v>
      </c>
      <c r="F24143" t="s">
        <v>347</v>
      </c>
      <c r="G24143" t="s">
        <v>347</v>
      </c>
      <c r="H24143" t="s">
        <v>30</v>
      </c>
      <c r="I24143" t="s">
        <v>32</v>
      </c>
      <c r="J24143" t="s">
        <v>119</v>
      </c>
      <c r="K24143" s="1">
        <v>45420</v>
      </c>
      <c r="L24143">
        <v>60</v>
      </c>
      <c r="M24143">
        <v>3</v>
      </c>
      <c r="N24143" t="s">
        <v>536</v>
      </c>
      <c r="O24143" t="s">
        <v>537</v>
      </c>
      <c r="P24143" t="s">
        <v>633</v>
      </c>
    </row>
    <row r="24144" spans="1:16" x14ac:dyDescent="0.25">
      <c r="A24144" t="s">
        <v>468</v>
      </c>
      <c r="B24144" t="s">
        <v>128</v>
      </c>
      <c r="C24144" t="s">
        <v>279</v>
      </c>
      <c r="F24144" t="s">
        <v>347</v>
      </c>
      <c r="G24144" t="s">
        <v>347</v>
      </c>
      <c r="H24144" t="s">
        <v>30</v>
      </c>
      <c r="I24144" t="s">
        <v>32</v>
      </c>
      <c r="J24144" t="s">
        <v>119</v>
      </c>
      <c r="K24144" s="1">
        <v>45421</v>
      </c>
      <c r="L24144">
        <v>120</v>
      </c>
      <c r="M24144">
        <v>3</v>
      </c>
      <c r="N24144" t="s">
        <v>536</v>
      </c>
      <c r="O24144" t="s">
        <v>537</v>
      </c>
      <c r="P24144" t="s">
        <v>633</v>
      </c>
    </row>
    <row r="24145" spans="1:16" x14ac:dyDescent="0.25">
      <c r="A24145" t="s">
        <v>468</v>
      </c>
      <c r="B24145" t="s">
        <v>128</v>
      </c>
      <c r="C24145" t="s">
        <v>279</v>
      </c>
      <c r="F24145" t="s">
        <v>347</v>
      </c>
      <c r="G24145" t="s">
        <v>347</v>
      </c>
      <c r="H24145" t="s">
        <v>30</v>
      </c>
      <c r="I24145" t="s">
        <v>32</v>
      </c>
      <c r="J24145" t="s">
        <v>119</v>
      </c>
      <c r="K24145" s="1">
        <v>45422</v>
      </c>
      <c r="L24145">
        <v>120</v>
      </c>
      <c r="M24145">
        <v>3</v>
      </c>
      <c r="N24145" t="s">
        <v>536</v>
      </c>
      <c r="O24145" t="s">
        <v>537</v>
      </c>
      <c r="P24145" t="s">
        <v>633</v>
      </c>
    </row>
    <row r="24146" spans="1:16" x14ac:dyDescent="0.25">
      <c r="A24146" t="s">
        <v>468</v>
      </c>
      <c r="B24146" t="s">
        <v>128</v>
      </c>
      <c r="C24146" t="s">
        <v>279</v>
      </c>
      <c r="F24146" t="s">
        <v>347</v>
      </c>
      <c r="G24146" t="s">
        <v>347</v>
      </c>
      <c r="H24146" t="s">
        <v>30</v>
      </c>
      <c r="I24146" t="s">
        <v>32</v>
      </c>
      <c r="J24146" t="s">
        <v>119</v>
      </c>
      <c r="K24146" s="1">
        <v>45425</v>
      </c>
      <c r="L24146">
        <v>120</v>
      </c>
      <c r="M24146">
        <v>4</v>
      </c>
      <c r="N24146" t="s">
        <v>536</v>
      </c>
      <c r="O24146" t="s">
        <v>537</v>
      </c>
      <c r="P24146" t="s">
        <v>633</v>
      </c>
    </row>
    <row r="24147" spans="1:16" x14ac:dyDescent="0.25">
      <c r="A24147" t="s">
        <v>468</v>
      </c>
      <c r="B24147" t="s">
        <v>128</v>
      </c>
      <c r="C24147" t="s">
        <v>279</v>
      </c>
      <c r="F24147" t="s">
        <v>347</v>
      </c>
      <c r="G24147" t="s">
        <v>347</v>
      </c>
      <c r="H24147" t="s">
        <v>30</v>
      </c>
      <c r="I24147" t="s">
        <v>32</v>
      </c>
      <c r="J24147" t="s">
        <v>119</v>
      </c>
      <c r="K24147" s="1">
        <v>45426</v>
      </c>
      <c r="L24147">
        <v>60</v>
      </c>
      <c r="M24147">
        <v>4</v>
      </c>
      <c r="N24147" t="s">
        <v>536</v>
      </c>
      <c r="O24147" t="s">
        <v>537</v>
      </c>
      <c r="P24147" t="s">
        <v>633</v>
      </c>
    </row>
    <row r="24148" spans="1:16" x14ac:dyDescent="0.25">
      <c r="A24148" t="s">
        <v>468</v>
      </c>
      <c r="B24148" t="s">
        <v>128</v>
      </c>
      <c r="C24148" t="s">
        <v>279</v>
      </c>
      <c r="F24148" t="s">
        <v>347</v>
      </c>
      <c r="G24148" t="s">
        <v>347</v>
      </c>
      <c r="H24148" t="s">
        <v>30</v>
      </c>
      <c r="I24148" t="s">
        <v>32</v>
      </c>
      <c r="J24148" t="s">
        <v>119</v>
      </c>
      <c r="K24148" s="1">
        <v>45428</v>
      </c>
      <c r="L24148">
        <v>60</v>
      </c>
      <c r="M24148">
        <v>4</v>
      </c>
      <c r="N24148" t="s">
        <v>536</v>
      </c>
      <c r="O24148" t="s">
        <v>537</v>
      </c>
      <c r="P24148" t="s">
        <v>633</v>
      </c>
    </row>
    <row r="24149" spans="1:16" x14ac:dyDescent="0.25">
      <c r="A24149" t="s">
        <v>468</v>
      </c>
      <c r="B24149" t="s">
        <v>128</v>
      </c>
      <c r="C24149" t="s">
        <v>279</v>
      </c>
      <c r="F24149" t="s">
        <v>347</v>
      </c>
      <c r="G24149" t="s">
        <v>347</v>
      </c>
      <c r="H24149" t="s">
        <v>30</v>
      </c>
      <c r="I24149" t="s">
        <v>32</v>
      </c>
      <c r="J24149" t="s">
        <v>119</v>
      </c>
      <c r="K24149" s="1">
        <v>45429</v>
      </c>
      <c r="L24149">
        <v>60</v>
      </c>
      <c r="M24149">
        <v>4</v>
      </c>
      <c r="N24149" t="s">
        <v>536</v>
      </c>
      <c r="O24149" t="s">
        <v>537</v>
      </c>
      <c r="P24149" t="s">
        <v>633</v>
      </c>
    </row>
    <row r="24150" spans="1:16" x14ac:dyDescent="0.25">
      <c r="A24150" t="s">
        <v>468</v>
      </c>
      <c r="B24150" t="s">
        <v>128</v>
      </c>
      <c r="C24150" t="s">
        <v>279</v>
      </c>
      <c r="F24150" t="s">
        <v>347</v>
      </c>
      <c r="G24150" t="s">
        <v>347</v>
      </c>
      <c r="H24150" t="s">
        <v>30</v>
      </c>
      <c r="I24150" t="s">
        <v>69</v>
      </c>
      <c r="J24150" t="s">
        <v>119</v>
      </c>
      <c r="K24150" s="1">
        <v>45404</v>
      </c>
      <c r="L24150">
        <v>120</v>
      </c>
      <c r="M24150">
        <v>1</v>
      </c>
      <c r="N24150" t="s">
        <v>536</v>
      </c>
      <c r="O24150" t="s">
        <v>537</v>
      </c>
      <c r="P24150" t="s">
        <v>633</v>
      </c>
    </row>
    <row r="24151" spans="1:16" x14ac:dyDescent="0.25">
      <c r="A24151" t="s">
        <v>468</v>
      </c>
      <c r="B24151" t="s">
        <v>128</v>
      </c>
      <c r="C24151" t="s">
        <v>279</v>
      </c>
      <c r="F24151" t="s">
        <v>347</v>
      </c>
      <c r="G24151" t="s">
        <v>347</v>
      </c>
      <c r="H24151" t="s">
        <v>30</v>
      </c>
      <c r="I24151" t="s">
        <v>69</v>
      </c>
      <c r="J24151" t="s">
        <v>119</v>
      </c>
      <c r="K24151" s="1">
        <v>45405</v>
      </c>
      <c r="L24151">
        <v>120</v>
      </c>
      <c r="M24151">
        <v>1</v>
      </c>
      <c r="N24151" t="s">
        <v>536</v>
      </c>
      <c r="O24151" t="s">
        <v>537</v>
      </c>
      <c r="P24151" t="s">
        <v>633</v>
      </c>
    </row>
    <row r="24152" spans="1:16" x14ac:dyDescent="0.25">
      <c r="A24152" t="s">
        <v>468</v>
      </c>
      <c r="B24152" t="s">
        <v>128</v>
      </c>
      <c r="C24152" t="s">
        <v>279</v>
      </c>
      <c r="F24152" t="s">
        <v>347</v>
      </c>
      <c r="G24152" t="s">
        <v>347</v>
      </c>
      <c r="H24152" t="s">
        <v>30</v>
      </c>
      <c r="I24152" t="s">
        <v>69</v>
      </c>
      <c r="J24152" t="s">
        <v>119</v>
      </c>
      <c r="K24152" s="1">
        <v>45408</v>
      </c>
      <c r="L24152">
        <v>240</v>
      </c>
      <c r="M24152">
        <v>1</v>
      </c>
      <c r="N24152" t="s">
        <v>536</v>
      </c>
      <c r="O24152" t="s">
        <v>537</v>
      </c>
      <c r="P24152" t="s">
        <v>633</v>
      </c>
    </row>
    <row r="24153" spans="1:16" x14ac:dyDescent="0.25">
      <c r="A24153" t="s">
        <v>468</v>
      </c>
      <c r="B24153" t="s">
        <v>128</v>
      </c>
      <c r="C24153" t="s">
        <v>279</v>
      </c>
      <c r="F24153" t="s">
        <v>347</v>
      </c>
      <c r="G24153" t="s">
        <v>347</v>
      </c>
      <c r="H24153" t="s">
        <v>30</v>
      </c>
      <c r="I24153" t="s">
        <v>69</v>
      </c>
      <c r="J24153" t="s">
        <v>119</v>
      </c>
      <c r="K24153" s="1">
        <v>45411</v>
      </c>
      <c r="L24153">
        <v>270</v>
      </c>
      <c r="M24153">
        <v>2</v>
      </c>
      <c r="N24153" t="s">
        <v>536</v>
      </c>
      <c r="O24153" t="s">
        <v>537</v>
      </c>
      <c r="P24153" t="s">
        <v>633</v>
      </c>
    </row>
    <row r="24154" spans="1:16" x14ac:dyDescent="0.25">
      <c r="A24154" t="s">
        <v>468</v>
      </c>
      <c r="B24154" t="s">
        <v>128</v>
      </c>
      <c r="C24154" t="s">
        <v>279</v>
      </c>
      <c r="F24154" t="s">
        <v>347</v>
      </c>
      <c r="G24154" t="s">
        <v>347</v>
      </c>
      <c r="H24154" t="s">
        <v>30</v>
      </c>
      <c r="I24154" t="s">
        <v>69</v>
      </c>
      <c r="J24154" t="s">
        <v>119</v>
      </c>
      <c r="K24154" s="1">
        <v>45412</v>
      </c>
      <c r="L24154">
        <v>240</v>
      </c>
      <c r="M24154">
        <v>2</v>
      </c>
      <c r="N24154" t="s">
        <v>536</v>
      </c>
      <c r="O24154" t="s">
        <v>537</v>
      </c>
      <c r="P24154" t="s">
        <v>633</v>
      </c>
    </row>
    <row r="24155" spans="1:16" x14ac:dyDescent="0.25">
      <c r="A24155" t="s">
        <v>468</v>
      </c>
      <c r="B24155" t="s">
        <v>128</v>
      </c>
      <c r="C24155" t="s">
        <v>279</v>
      </c>
      <c r="F24155" t="s">
        <v>347</v>
      </c>
      <c r="G24155" t="s">
        <v>347</v>
      </c>
      <c r="H24155" t="s">
        <v>30</v>
      </c>
      <c r="I24155" t="s">
        <v>69</v>
      </c>
      <c r="J24155" t="s">
        <v>119</v>
      </c>
      <c r="K24155" s="1">
        <v>45413</v>
      </c>
      <c r="L24155">
        <v>120</v>
      </c>
      <c r="M24155">
        <v>2</v>
      </c>
      <c r="N24155" t="s">
        <v>536</v>
      </c>
      <c r="O24155" t="s">
        <v>537</v>
      </c>
      <c r="P24155" t="s">
        <v>633</v>
      </c>
    </row>
    <row r="24156" spans="1:16" x14ac:dyDescent="0.25">
      <c r="A24156" t="s">
        <v>468</v>
      </c>
      <c r="B24156" t="s">
        <v>128</v>
      </c>
      <c r="C24156" t="s">
        <v>279</v>
      </c>
      <c r="F24156" t="s">
        <v>347</v>
      </c>
      <c r="G24156" t="s">
        <v>347</v>
      </c>
      <c r="H24156" t="s">
        <v>30</v>
      </c>
      <c r="I24156" t="s">
        <v>69</v>
      </c>
      <c r="J24156" t="s">
        <v>119</v>
      </c>
      <c r="K24156" s="1">
        <v>45414</v>
      </c>
      <c r="L24156">
        <v>120</v>
      </c>
      <c r="M24156">
        <v>2</v>
      </c>
      <c r="N24156" t="s">
        <v>536</v>
      </c>
      <c r="O24156" t="s">
        <v>537</v>
      </c>
      <c r="P24156" t="s">
        <v>633</v>
      </c>
    </row>
    <row r="24157" spans="1:16" x14ac:dyDescent="0.25">
      <c r="A24157" t="s">
        <v>468</v>
      </c>
      <c r="B24157" t="s">
        <v>128</v>
      </c>
      <c r="C24157" t="s">
        <v>279</v>
      </c>
      <c r="F24157" t="s">
        <v>347</v>
      </c>
      <c r="G24157" t="s">
        <v>347</v>
      </c>
      <c r="H24157" t="s">
        <v>30</v>
      </c>
      <c r="I24157" t="s">
        <v>69</v>
      </c>
      <c r="J24157" t="s">
        <v>119</v>
      </c>
      <c r="K24157" s="1">
        <v>45415</v>
      </c>
      <c r="L24157">
        <v>120</v>
      </c>
      <c r="M24157">
        <v>2</v>
      </c>
      <c r="N24157" t="s">
        <v>536</v>
      </c>
      <c r="O24157" t="s">
        <v>537</v>
      </c>
      <c r="P24157" t="s">
        <v>633</v>
      </c>
    </row>
    <row r="24158" spans="1:16" x14ac:dyDescent="0.25">
      <c r="A24158" t="s">
        <v>468</v>
      </c>
      <c r="B24158" t="s">
        <v>128</v>
      </c>
      <c r="C24158" t="s">
        <v>279</v>
      </c>
      <c r="F24158" t="s">
        <v>347</v>
      </c>
      <c r="G24158" t="s">
        <v>347</v>
      </c>
      <c r="H24158" t="s">
        <v>30</v>
      </c>
      <c r="I24158" t="s">
        <v>69</v>
      </c>
      <c r="J24158" t="s">
        <v>119</v>
      </c>
      <c r="K24158" s="1">
        <v>45418</v>
      </c>
      <c r="L24158">
        <v>240</v>
      </c>
      <c r="M24158">
        <v>3</v>
      </c>
      <c r="N24158" t="s">
        <v>536</v>
      </c>
      <c r="O24158" t="s">
        <v>537</v>
      </c>
      <c r="P24158" t="s">
        <v>633</v>
      </c>
    </row>
    <row r="24159" spans="1:16" x14ac:dyDescent="0.25">
      <c r="A24159" t="s">
        <v>468</v>
      </c>
      <c r="B24159" t="s">
        <v>128</v>
      </c>
      <c r="C24159" t="s">
        <v>279</v>
      </c>
      <c r="F24159" t="s">
        <v>347</v>
      </c>
      <c r="G24159" t="s">
        <v>347</v>
      </c>
      <c r="H24159" t="s">
        <v>30</v>
      </c>
      <c r="I24159" t="s">
        <v>69</v>
      </c>
      <c r="J24159" t="s">
        <v>119</v>
      </c>
      <c r="K24159" s="1">
        <v>45419</v>
      </c>
      <c r="L24159">
        <v>240</v>
      </c>
      <c r="M24159">
        <v>3</v>
      </c>
      <c r="N24159" t="s">
        <v>536</v>
      </c>
      <c r="O24159" t="s">
        <v>537</v>
      </c>
      <c r="P24159" t="s">
        <v>633</v>
      </c>
    </row>
    <row r="24160" spans="1:16" x14ac:dyDescent="0.25">
      <c r="A24160" t="s">
        <v>468</v>
      </c>
      <c r="B24160" t="s">
        <v>128</v>
      </c>
      <c r="C24160" t="s">
        <v>279</v>
      </c>
      <c r="F24160" t="s">
        <v>347</v>
      </c>
      <c r="G24160" t="s">
        <v>347</v>
      </c>
      <c r="H24160" t="s">
        <v>30</v>
      </c>
      <c r="I24160" t="s">
        <v>69</v>
      </c>
      <c r="J24160" t="s">
        <v>119</v>
      </c>
      <c r="K24160" s="1">
        <v>45420</v>
      </c>
      <c r="L24160">
        <v>240</v>
      </c>
      <c r="M24160">
        <v>3</v>
      </c>
      <c r="N24160" t="s">
        <v>536</v>
      </c>
      <c r="O24160" t="s">
        <v>537</v>
      </c>
      <c r="P24160" t="s">
        <v>633</v>
      </c>
    </row>
    <row r="24161" spans="1:16" x14ac:dyDescent="0.25">
      <c r="A24161" t="s">
        <v>468</v>
      </c>
      <c r="B24161" t="s">
        <v>128</v>
      </c>
      <c r="C24161" t="s">
        <v>279</v>
      </c>
      <c r="F24161" t="s">
        <v>347</v>
      </c>
      <c r="G24161" t="s">
        <v>347</v>
      </c>
      <c r="H24161" t="s">
        <v>30</v>
      </c>
      <c r="I24161" t="s">
        <v>69</v>
      </c>
      <c r="J24161" t="s">
        <v>119</v>
      </c>
      <c r="K24161" s="1">
        <v>45421</v>
      </c>
      <c r="L24161">
        <v>120</v>
      </c>
      <c r="M24161">
        <v>3</v>
      </c>
      <c r="N24161" t="s">
        <v>536</v>
      </c>
      <c r="O24161" t="s">
        <v>537</v>
      </c>
      <c r="P24161" t="s">
        <v>633</v>
      </c>
    </row>
    <row r="24162" spans="1:16" x14ac:dyDescent="0.25">
      <c r="A24162" t="s">
        <v>468</v>
      </c>
      <c r="B24162" t="s">
        <v>128</v>
      </c>
      <c r="C24162" t="s">
        <v>279</v>
      </c>
      <c r="F24162" t="s">
        <v>347</v>
      </c>
      <c r="G24162" t="s">
        <v>347</v>
      </c>
      <c r="H24162" t="s">
        <v>30</v>
      </c>
      <c r="I24162" t="s">
        <v>69</v>
      </c>
      <c r="J24162" t="s">
        <v>119</v>
      </c>
      <c r="K24162" s="1">
        <v>45422</v>
      </c>
      <c r="L24162">
        <v>180</v>
      </c>
      <c r="M24162">
        <v>3</v>
      </c>
      <c r="N24162" t="s">
        <v>536</v>
      </c>
      <c r="O24162" t="s">
        <v>537</v>
      </c>
      <c r="P24162" t="s">
        <v>633</v>
      </c>
    </row>
    <row r="24163" spans="1:16" x14ac:dyDescent="0.25">
      <c r="A24163" t="s">
        <v>468</v>
      </c>
      <c r="B24163" t="s">
        <v>128</v>
      </c>
      <c r="C24163" t="s">
        <v>279</v>
      </c>
      <c r="F24163" t="s">
        <v>347</v>
      </c>
      <c r="G24163" t="s">
        <v>347</v>
      </c>
      <c r="H24163" t="s">
        <v>30</v>
      </c>
      <c r="I24163" t="s">
        <v>69</v>
      </c>
      <c r="J24163" t="s">
        <v>119</v>
      </c>
      <c r="K24163" s="1">
        <v>45425</v>
      </c>
      <c r="L24163">
        <v>120</v>
      </c>
      <c r="M24163">
        <v>4</v>
      </c>
      <c r="N24163" t="s">
        <v>536</v>
      </c>
      <c r="O24163" t="s">
        <v>537</v>
      </c>
      <c r="P24163" t="s">
        <v>633</v>
      </c>
    </row>
    <row r="24164" spans="1:16" x14ac:dyDescent="0.25">
      <c r="A24164" t="s">
        <v>468</v>
      </c>
      <c r="B24164" t="s">
        <v>128</v>
      </c>
      <c r="C24164" t="s">
        <v>279</v>
      </c>
      <c r="F24164" t="s">
        <v>347</v>
      </c>
      <c r="G24164" t="s">
        <v>347</v>
      </c>
      <c r="H24164" t="s">
        <v>30</v>
      </c>
      <c r="I24164" t="s">
        <v>69</v>
      </c>
      <c r="J24164" t="s">
        <v>119</v>
      </c>
      <c r="K24164" s="1">
        <v>45426</v>
      </c>
      <c r="L24164">
        <v>60</v>
      </c>
      <c r="M24164">
        <v>4</v>
      </c>
      <c r="N24164" t="s">
        <v>536</v>
      </c>
      <c r="O24164" t="s">
        <v>537</v>
      </c>
      <c r="P24164" t="s">
        <v>633</v>
      </c>
    </row>
    <row r="24165" spans="1:16" x14ac:dyDescent="0.25">
      <c r="A24165" t="s">
        <v>468</v>
      </c>
      <c r="B24165" t="s">
        <v>128</v>
      </c>
      <c r="C24165" t="s">
        <v>279</v>
      </c>
      <c r="F24165" t="s">
        <v>347</v>
      </c>
      <c r="G24165" t="s">
        <v>347</v>
      </c>
      <c r="H24165" t="s">
        <v>30</v>
      </c>
      <c r="I24165" t="s">
        <v>69</v>
      </c>
      <c r="J24165" t="s">
        <v>119</v>
      </c>
      <c r="K24165" s="1">
        <v>45427</v>
      </c>
      <c r="L24165">
        <v>120</v>
      </c>
      <c r="M24165">
        <v>4</v>
      </c>
      <c r="N24165" t="s">
        <v>536</v>
      </c>
      <c r="O24165" t="s">
        <v>537</v>
      </c>
      <c r="P24165" t="s">
        <v>633</v>
      </c>
    </row>
    <row r="24166" spans="1:16" x14ac:dyDescent="0.25">
      <c r="A24166" t="s">
        <v>468</v>
      </c>
      <c r="B24166" t="s">
        <v>128</v>
      </c>
      <c r="C24166" t="s">
        <v>279</v>
      </c>
      <c r="F24166" t="s">
        <v>347</v>
      </c>
      <c r="G24166" t="s">
        <v>347</v>
      </c>
      <c r="H24166" t="s">
        <v>30</v>
      </c>
      <c r="I24166" t="s">
        <v>69</v>
      </c>
      <c r="J24166" t="s">
        <v>119</v>
      </c>
      <c r="K24166" s="1">
        <v>45429</v>
      </c>
      <c r="L24166">
        <v>120</v>
      </c>
      <c r="M24166">
        <v>4</v>
      </c>
      <c r="N24166" t="s">
        <v>536</v>
      </c>
      <c r="O24166" t="s">
        <v>537</v>
      </c>
      <c r="P24166" t="s">
        <v>633</v>
      </c>
    </row>
    <row r="24167" spans="1:16" x14ac:dyDescent="0.25">
      <c r="A24167" t="s">
        <v>468</v>
      </c>
      <c r="B24167" t="s">
        <v>128</v>
      </c>
      <c r="C24167" t="s">
        <v>279</v>
      </c>
      <c r="F24167" t="s">
        <v>347</v>
      </c>
      <c r="G24167" t="s">
        <v>347</v>
      </c>
      <c r="H24167" t="s">
        <v>33</v>
      </c>
      <c r="I24167" t="s">
        <v>34</v>
      </c>
      <c r="J24167" t="s">
        <v>119</v>
      </c>
      <c r="K24167" s="1">
        <v>45408</v>
      </c>
      <c r="L24167">
        <v>60</v>
      </c>
      <c r="M24167">
        <v>1</v>
      </c>
      <c r="N24167" t="s">
        <v>536</v>
      </c>
      <c r="O24167" t="s">
        <v>537</v>
      </c>
      <c r="P24167" t="s">
        <v>633</v>
      </c>
    </row>
    <row r="24168" spans="1:16" x14ac:dyDescent="0.25">
      <c r="A24168" t="s">
        <v>468</v>
      </c>
      <c r="B24168" t="s">
        <v>128</v>
      </c>
      <c r="C24168" t="s">
        <v>279</v>
      </c>
      <c r="F24168" t="s">
        <v>347</v>
      </c>
      <c r="G24168" t="s">
        <v>347</v>
      </c>
      <c r="H24168" t="s">
        <v>33</v>
      </c>
      <c r="I24168" t="s">
        <v>34</v>
      </c>
      <c r="J24168" t="s">
        <v>119</v>
      </c>
      <c r="K24168" s="1">
        <v>45415</v>
      </c>
      <c r="L24168">
        <v>60</v>
      </c>
      <c r="M24168">
        <v>2</v>
      </c>
      <c r="N24168" t="s">
        <v>536</v>
      </c>
      <c r="O24168" t="s">
        <v>537</v>
      </c>
      <c r="P24168" t="s">
        <v>633</v>
      </c>
    </row>
    <row r="24169" spans="1:16" x14ac:dyDescent="0.25">
      <c r="A24169" t="s">
        <v>468</v>
      </c>
      <c r="B24169" t="s">
        <v>128</v>
      </c>
      <c r="C24169" t="s">
        <v>279</v>
      </c>
      <c r="F24169" t="s">
        <v>347</v>
      </c>
      <c r="G24169" t="s">
        <v>347</v>
      </c>
      <c r="H24169" t="s">
        <v>35</v>
      </c>
      <c r="I24169" t="s">
        <v>71</v>
      </c>
      <c r="J24169" t="s">
        <v>191</v>
      </c>
      <c r="K24169" s="1">
        <v>45406</v>
      </c>
      <c r="L24169">
        <v>120</v>
      </c>
      <c r="M24169">
        <v>1</v>
      </c>
      <c r="N24169" t="s">
        <v>536</v>
      </c>
      <c r="O24169" t="s">
        <v>537</v>
      </c>
      <c r="P24169" t="s">
        <v>633</v>
      </c>
    </row>
    <row r="24170" spans="1:16" x14ac:dyDescent="0.25">
      <c r="A24170" t="s">
        <v>468</v>
      </c>
      <c r="B24170" t="s">
        <v>128</v>
      </c>
      <c r="C24170" t="s">
        <v>279</v>
      </c>
      <c r="F24170" t="s">
        <v>347</v>
      </c>
      <c r="G24170" t="s">
        <v>347</v>
      </c>
      <c r="H24170" t="s">
        <v>35</v>
      </c>
      <c r="I24170" t="s">
        <v>71</v>
      </c>
      <c r="J24170" t="s">
        <v>191</v>
      </c>
      <c r="K24170" s="1">
        <v>45426</v>
      </c>
      <c r="L24170">
        <v>60</v>
      </c>
      <c r="M24170">
        <v>4</v>
      </c>
      <c r="N24170" t="s">
        <v>536</v>
      </c>
      <c r="O24170" t="s">
        <v>537</v>
      </c>
      <c r="P24170" t="s">
        <v>633</v>
      </c>
    </row>
    <row r="24171" spans="1:16" x14ac:dyDescent="0.25">
      <c r="A24171" t="s">
        <v>468</v>
      </c>
      <c r="B24171" t="s">
        <v>128</v>
      </c>
      <c r="C24171" t="s">
        <v>279</v>
      </c>
      <c r="F24171" t="s">
        <v>347</v>
      </c>
      <c r="G24171" t="s">
        <v>347</v>
      </c>
      <c r="H24171" t="s">
        <v>35</v>
      </c>
      <c r="I24171" t="s">
        <v>71</v>
      </c>
      <c r="J24171" t="s">
        <v>191</v>
      </c>
      <c r="K24171" s="1">
        <v>45428</v>
      </c>
      <c r="L24171">
        <v>180</v>
      </c>
      <c r="M24171">
        <v>4</v>
      </c>
      <c r="N24171" t="s">
        <v>536</v>
      </c>
      <c r="O24171" t="s">
        <v>537</v>
      </c>
      <c r="P24171" t="s">
        <v>633</v>
      </c>
    </row>
    <row r="24172" spans="1:16" x14ac:dyDescent="0.25">
      <c r="A24172" t="s">
        <v>468</v>
      </c>
      <c r="B24172" t="s">
        <v>128</v>
      </c>
      <c r="C24172" t="s">
        <v>279</v>
      </c>
      <c r="F24172" t="s">
        <v>347</v>
      </c>
      <c r="G24172" t="s">
        <v>347</v>
      </c>
      <c r="H24172" t="s">
        <v>35</v>
      </c>
      <c r="I24172" t="s">
        <v>70</v>
      </c>
      <c r="J24172" t="s">
        <v>191</v>
      </c>
      <c r="K24172" s="1">
        <v>45406</v>
      </c>
      <c r="L24172">
        <v>360</v>
      </c>
      <c r="M24172">
        <v>1</v>
      </c>
      <c r="N24172" t="s">
        <v>536</v>
      </c>
      <c r="O24172" t="s">
        <v>537</v>
      </c>
      <c r="P24172" t="s">
        <v>633</v>
      </c>
    </row>
    <row r="24173" spans="1:16" x14ac:dyDescent="0.25">
      <c r="A24173" t="s">
        <v>468</v>
      </c>
      <c r="B24173" t="s">
        <v>128</v>
      </c>
      <c r="C24173" t="s">
        <v>279</v>
      </c>
      <c r="F24173" t="s">
        <v>347</v>
      </c>
      <c r="G24173" t="s">
        <v>347</v>
      </c>
      <c r="H24173" t="s">
        <v>35</v>
      </c>
      <c r="I24173" t="s">
        <v>70</v>
      </c>
      <c r="J24173" t="s">
        <v>191</v>
      </c>
      <c r="K24173" s="1">
        <v>45407</v>
      </c>
      <c r="L24173">
        <v>360</v>
      </c>
      <c r="M24173">
        <v>1</v>
      </c>
      <c r="N24173" t="s">
        <v>536</v>
      </c>
      <c r="O24173" t="s">
        <v>537</v>
      </c>
      <c r="P24173" t="s">
        <v>633</v>
      </c>
    </row>
    <row r="24174" spans="1:16" x14ac:dyDescent="0.25">
      <c r="A24174" t="s">
        <v>468</v>
      </c>
      <c r="B24174" t="s">
        <v>128</v>
      </c>
      <c r="C24174" t="s">
        <v>279</v>
      </c>
      <c r="F24174" t="s">
        <v>347</v>
      </c>
      <c r="G24174" t="s">
        <v>347</v>
      </c>
      <c r="H24174" t="s">
        <v>35</v>
      </c>
      <c r="I24174" t="s">
        <v>70</v>
      </c>
      <c r="J24174" t="s">
        <v>191</v>
      </c>
      <c r="K24174" s="1">
        <v>45426</v>
      </c>
      <c r="L24174">
        <v>60</v>
      </c>
      <c r="M24174">
        <v>4</v>
      </c>
      <c r="N24174" t="s">
        <v>536</v>
      </c>
      <c r="O24174" t="s">
        <v>537</v>
      </c>
      <c r="P24174" t="s">
        <v>633</v>
      </c>
    </row>
    <row r="24175" spans="1:16" x14ac:dyDescent="0.25">
      <c r="A24175" t="s">
        <v>468</v>
      </c>
      <c r="B24175" t="s">
        <v>128</v>
      </c>
      <c r="C24175" t="s">
        <v>279</v>
      </c>
      <c r="F24175" t="s">
        <v>347</v>
      </c>
      <c r="G24175" t="s">
        <v>347</v>
      </c>
      <c r="H24175" t="s">
        <v>35</v>
      </c>
      <c r="I24175" t="s">
        <v>70</v>
      </c>
      <c r="J24175" t="s">
        <v>191</v>
      </c>
      <c r="K24175" s="1">
        <v>45428</v>
      </c>
      <c r="L24175">
        <v>60</v>
      </c>
      <c r="M24175">
        <v>4</v>
      </c>
      <c r="N24175" t="s">
        <v>536</v>
      </c>
      <c r="O24175" t="s">
        <v>537</v>
      </c>
      <c r="P24175" t="s">
        <v>633</v>
      </c>
    </row>
    <row r="24176" spans="1:16" x14ac:dyDescent="0.25">
      <c r="A24176" t="s">
        <v>468</v>
      </c>
      <c r="B24176" t="s">
        <v>128</v>
      </c>
      <c r="C24176" t="s">
        <v>279</v>
      </c>
      <c r="F24176" t="s">
        <v>347</v>
      </c>
      <c r="G24176" t="s">
        <v>347</v>
      </c>
      <c r="H24176" t="s">
        <v>35</v>
      </c>
      <c r="I24176" t="s">
        <v>36</v>
      </c>
      <c r="J24176" t="s">
        <v>118</v>
      </c>
      <c r="K24176" s="1">
        <v>45427</v>
      </c>
      <c r="L24176">
        <v>60</v>
      </c>
      <c r="M24176">
        <v>4</v>
      </c>
      <c r="N24176" t="s">
        <v>536</v>
      </c>
      <c r="O24176" t="s">
        <v>537</v>
      </c>
      <c r="P24176" t="s">
        <v>633</v>
      </c>
    </row>
    <row r="24177" spans="1:16" x14ac:dyDescent="0.25">
      <c r="A24177" t="s">
        <v>468</v>
      </c>
      <c r="B24177" t="s">
        <v>128</v>
      </c>
      <c r="C24177" t="s">
        <v>279</v>
      </c>
      <c r="F24177" t="s">
        <v>347</v>
      </c>
      <c r="G24177" t="s">
        <v>347</v>
      </c>
      <c r="H24177" t="s">
        <v>35</v>
      </c>
      <c r="I24177" t="s">
        <v>85</v>
      </c>
      <c r="J24177" t="s">
        <v>117</v>
      </c>
      <c r="K24177" s="1">
        <v>45407</v>
      </c>
      <c r="L24177">
        <v>60</v>
      </c>
      <c r="M24177">
        <v>1</v>
      </c>
      <c r="N24177" t="s">
        <v>536</v>
      </c>
      <c r="O24177" t="s">
        <v>537</v>
      </c>
      <c r="P24177" t="s">
        <v>633</v>
      </c>
    </row>
    <row r="24178" spans="1:16" x14ac:dyDescent="0.25">
      <c r="A24178" t="s">
        <v>468</v>
      </c>
      <c r="B24178" t="s">
        <v>128</v>
      </c>
      <c r="C24178" t="s">
        <v>279</v>
      </c>
      <c r="F24178" t="s">
        <v>347</v>
      </c>
      <c r="G24178" t="s">
        <v>347</v>
      </c>
      <c r="H24178" t="s">
        <v>72</v>
      </c>
      <c r="I24178" t="s">
        <v>74</v>
      </c>
      <c r="J24178" t="s">
        <v>119</v>
      </c>
      <c r="K24178" s="1">
        <v>45407</v>
      </c>
      <c r="L24178">
        <v>60</v>
      </c>
      <c r="M24178">
        <v>1</v>
      </c>
      <c r="N24178" t="s">
        <v>536</v>
      </c>
      <c r="O24178" t="s">
        <v>537</v>
      </c>
      <c r="P24178" t="s">
        <v>633</v>
      </c>
    </row>
    <row r="24179" spans="1:16" x14ac:dyDescent="0.25">
      <c r="A24179" t="s">
        <v>468</v>
      </c>
      <c r="B24179" t="s">
        <v>128</v>
      </c>
      <c r="C24179" t="s">
        <v>279</v>
      </c>
      <c r="F24179" t="s">
        <v>347</v>
      </c>
      <c r="G24179" t="s">
        <v>347</v>
      </c>
      <c r="H24179" t="s">
        <v>72</v>
      </c>
      <c r="I24179" t="s">
        <v>74</v>
      </c>
      <c r="J24179" t="s">
        <v>119</v>
      </c>
      <c r="K24179" s="1">
        <v>45414</v>
      </c>
      <c r="L24179">
        <v>120</v>
      </c>
      <c r="M24179">
        <v>2</v>
      </c>
      <c r="N24179" t="s">
        <v>536</v>
      </c>
      <c r="O24179" t="s">
        <v>537</v>
      </c>
      <c r="P24179" t="s">
        <v>633</v>
      </c>
    </row>
    <row r="24180" spans="1:16" x14ac:dyDescent="0.25">
      <c r="A24180" t="s">
        <v>468</v>
      </c>
      <c r="B24180" t="s">
        <v>128</v>
      </c>
      <c r="C24180" t="s">
        <v>279</v>
      </c>
      <c r="F24180" t="s">
        <v>347</v>
      </c>
      <c r="G24180" t="s">
        <v>347</v>
      </c>
      <c r="H24180" t="s">
        <v>72</v>
      </c>
      <c r="I24180" t="s">
        <v>74</v>
      </c>
      <c r="J24180" t="s">
        <v>119</v>
      </c>
      <c r="K24180" s="1">
        <v>45421</v>
      </c>
      <c r="L24180">
        <v>60</v>
      </c>
      <c r="M24180">
        <v>3</v>
      </c>
      <c r="N24180" t="s">
        <v>536</v>
      </c>
      <c r="O24180" t="s">
        <v>537</v>
      </c>
      <c r="P24180" t="s">
        <v>633</v>
      </c>
    </row>
    <row r="24181" spans="1:16" x14ac:dyDescent="0.25">
      <c r="A24181" t="s">
        <v>468</v>
      </c>
      <c r="B24181" t="s">
        <v>128</v>
      </c>
      <c r="C24181" t="s">
        <v>279</v>
      </c>
      <c r="F24181" t="s">
        <v>347</v>
      </c>
      <c r="G24181" t="s">
        <v>347</v>
      </c>
      <c r="H24181" t="s">
        <v>72</v>
      </c>
      <c r="I24181" t="s">
        <v>74</v>
      </c>
      <c r="J24181" t="s">
        <v>119</v>
      </c>
      <c r="K24181" s="1">
        <v>45428</v>
      </c>
      <c r="L24181">
        <v>60</v>
      </c>
      <c r="M24181">
        <v>4</v>
      </c>
      <c r="N24181" t="s">
        <v>536</v>
      </c>
      <c r="O24181" t="s">
        <v>537</v>
      </c>
      <c r="P24181" t="s">
        <v>633</v>
      </c>
    </row>
    <row r="24182" spans="1:16" x14ac:dyDescent="0.25">
      <c r="A24182" t="s">
        <v>468</v>
      </c>
      <c r="B24182" t="s">
        <v>128</v>
      </c>
      <c r="C24182" t="s">
        <v>279</v>
      </c>
      <c r="F24182" t="s">
        <v>347</v>
      </c>
      <c r="G24182" t="s">
        <v>347</v>
      </c>
      <c r="H24182" t="s">
        <v>37</v>
      </c>
      <c r="I24182" t="s">
        <v>37</v>
      </c>
      <c r="J24182" t="s">
        <v>119</v>
      </c>
      <c r="K24182" s="1">
        <v>45404</v>
      </c>
      <c r="L24182">
        <v>120</v>
      </c>
      <c r="M24182">
        <v>1</v>
      </c>
      <c r="N24182" t="s">
        <v>536</v>
      </c>
      <c r="O24182" t="s">
        <v>537</v>
      </c>
      <c r="P24182" t="s">
        <v>633</v>
      </c>
    </row>
    <row r="24183" spans="1:16" x14ac:dyDescent="0.25">
      <c r="A24183" t="s">
        <v>468</v>
      </c>
      <c r="B24183" t="s">
        <v>128</v>
      </c>
      <c r="C24183" t="s">
        <v>279</v>
      </c>
      <c r="F24183" t="s">
        <v>347</v>
      </c>
      <c r="G24183" t="s">
        <v>347</v>
      </c>
      <c r="H24183" t="s">
        <v>37</v>
      </c>
      <c r="I24183" t="s">
        <v>37</v>
      </c>
      <c r="J24183" t="s">
        <v>119</v>
      </c>
      <c r="K24183" s="1">
        <v>45405</v>
      </c>
      <c r="L24183">
        <v>180</v>
      </c>
      <c r="M24183">
        <v>1</v>
      </c>
      <c r="N24183" t="s">
        <v>536</v>
      </c>
      <c r="O24183" t="s">
        <v>537</v>
      </c>
      <c r="P24183" t="s">
        <v>633</v>
      </c>
    </row>
    <row r="24184" spans="1:16" x14ac:dyDescent="0.25">
      <c r="A24184" t="s">
        <v>468</v>
      </c>
      <c r="B24184" t="s">
        <v>128</v>
      </c>
      <c r="C24184" t="s">
        <v>279</v>
      </c>
      <c r="F24184" t="s">
        <v>347</v>
      </c>
      <c r="G24184" t="s">
        <v>347</v>
      </c>
      <c r="H24184" t="s">
        <v>37</v>
      </c>
      <c r="I24184" t="s">
        <v>37</v>
      </c>
      <c r="J24184" t="s">
        <v>119</v>
      </c>
      <c r="K24184" s="1">
        <v>45411</v>
      </c>
      <c r="L24184">
        <v>150</v>
      </c>
      <c r="M24184">
        <v>2</v>
      </c>
      <c r="N24184" t="s">
        <v>536</v>
      </c>
      <c r="O24184" t="s">
        <v>537</v>
      </c>
      <c r="P24184" t="s">
        <v>633</v>
      </c>
    </row>
    <row r="24185" spans="1:16" x14ac:dyDescent="0.25">
      <c r="A24185" t="s">
        <v>468</v>
      </c>
      <c r="B24185" t="s">
        <v>128</v>
      </c>
      <c r="C24185" t="s">
        <v>279</v>
      </c>
      <c r="F24185" t="s">
        <v>347</v>
      </c>
      <c r="G24185" t="s">
        <v>347</v>
      </c>
      <c r="H24185" t="s">
        <v>37</v>
      </c>
      <c r="I24185" t="s">
        <v>37</v>
      </c>
      <c r="J24185" t="s">
        <v>119</v>
      </c>
      <c r="K24185" s="1">
        <v>45412</v>
      </c>
      <c r="L24185">
        <v>60</v>
      </c>
      <c r="M24185">
        <v>2</v>
      </c>
      <c r="N24185" t="s">
        <v>536</v>
      </c>
      <c r="O24185" t="s">
        <v>537</v>
      </c>
      <c r="P24185" t="s">
        <v>633</v>
      </c>
    </row>
    <row r="24186" spans="1:16" x14ac:dyDescent="0.25">
      <c r="A24186" t="s">
        <v>468</v>
      </c>
      <c r="B24186" t="s">
        <v>128</v>
      </c>
      <c r="C24186" t="s">
        <v>279</v>
      </c>
      <c r="F24186" t="s">
        <v>347</v>
      </c>
      <c r="G24186" t="s">
        <v>347</v>
      </c>
      <c r="H24186" t="s">
        <v>37</v>
      </c>
      <c r="I24186" t="s">
        <v>37</v>
      </c>
      <c r="J24186" t="s">
        <v>119</v>
      </c>
      <c r="K24186" s="1">
        <v>45413</v>
      </c>
      <c r="L24186">
        <v>150</v>
      </c>
      <c r="M24186">
        <v>2</v>
      </c>
      <c r="N24186" t="s">
        <v>536</v>
      </c>
      <c r="O24186" t="s">
        <v>537</v>
      </c>
      <c r="P24186" t="s">
        <v>633</v>
      </c>
    </row>
    <row r="24187" spans="1:16" x14ac:dyDescent="0.25">
      <c r="A24187" t="s">
        <v>468</v>
      </c>
      <c r="B24187" t="s">
        <v>128</v>
      </c>
      <c r="C24187" t="s">
        <v>279</v>
      </c>
      <c r="F24187" t="s">
        <v>347</v>
      </c>
      <c r="G24187" t="s">
        <v>347</v>
      </c>
      <c r="H24187" t="s">
        <v>37</v>
      </c>
      <c r="I24187" t="s">
        <v>37</v>
      </c>
      <c r="J24187" t="s">
        <v>119</v>
      </c>
      <c r="K24187" s="1">
        <v>45415</v>
      </c>
      <c r="L24187">
        <v>60</v>
      </c>
      <c r="M24187">
        <v>2</v>
      </c>
      <c r="N24187" t="s">
        <v>536</v>
      </c>
      <c r="O24187" t="s">
        <v>537</v>
      </c>
      <c r="P24187" t="s">
        <v>633</v>
      </c>
    </row>
    <row r="24188" spans="1:16" x14ac:dyDescent="0.25">
      <c r="A24188" t="s">
        <v>468</v>
      </c>
      <c r="B24188" t="s">
        <v>128</v>
      </c>
      <c r="C24188" t="s">
        <v>279</v>
      </c>
      <c r="F24188" t="s">
        <v>347</v>
      </c>
      <c r="G24188" t="s">
        <v>347</v>
      </c>
      <c r="H24188" t="s">
        <v>37</v>
      </c>
      <c r="I24188" t="s">
        <v>37</v>
      </c>
      <c r="J24188" t="s">
        <v>119</v>
      </c>
      <c r="K24188" s="1">
        <v>45418</v>
      </c>
      <c r="L24188">
        <v>90</v>
      </c>
      <c r="M24188">
        <v>3</v>
      </c>
      <c r="N24188" t="s">
        <v>536</v>
      </c>
      <c r="O24188" t="s">
        <v>537</v>
      </c>
      <c r="P24188" t="s">
        <v>633</v>
      </c>
    </row>
    <row r="24189" spans="1:16" x14ac:dyDescent="0.25">
      <c r="A24189" t="s">
        <v>468</v>
      </c>
      <c r="B24189" t="s">
        <v>128</v>
      </c>
      <c r="C24189" t="s">
        <v>279</v>
      </c>
      <c r="F24189" t="s">
        <v>347</v>
      </c>
      <c r="G24189" t="s">
        <v>347</v>
      </c>
      <c r="H24189" t="s">
        <v>37</v>
      </c>
      <c r="I24189" t="s">
        <v>37</v>
      </c>
      <c r="J24189" t="s">
        <v>119</v>
      </c>
      <c r="K24189" s="1">
        <v>45419</v>
      </c>
      <c r="L24189">
        <v>150</v>
      </c>
      <c r="M24189">
        <v>3</v>
      </c>
      <c r="N24189" t="s">
        <v>536</v>
      </c>
      <c r="O24189" t="s">
        <v>537</v>
      </c>
      <c r="P24189" t="s">
        <v>633</v>
      </c>
    </row>
    <row r="24190" spans="1:16" x14ac:dyDescent="0.25">
      <c r="A24190" t="s">
        <v>468</v>
      </c>
      <c r="B24190" t="s">
        <v>128</v>
      </c>
      <c r="C24190" t="s">
        <v>279</v>
      </c>
      <c r="F24190" t="s">
        <v>347</v>
      </c>
      <c r="G24190" t="s">
        <v>347</v>
      </c>
      <c r="H24190" t="s">
        <v>37</v>
      </c>
      <c r="I24190" t="s">
        <v>37</v>
      </c>
      <c r="J24190" t="s">
        <v>119</v>
      </c>
      <c r="K24190" s="1">
        <v>45420</v>
      </c>
      <c r="L24190">
        <v>90</v>
      </c>
      <c r="M24190">
        <v>3</v>
      </c>
      <c r="N24190" t="s">
        <v>536</v>
      </c>
      <c r="O24190" t="s">
        <v>537</v>
      </c>
      <c r="P24190" t="s">
        <v>633</v>
      </c>
    </row>
    <row r="24191" spans="1:16" x14ac:dyDescent="0.25">
      <c r="A24191" t="s">
        <v>468</v>
      </c>
      <c r="B24191" t="s">
        <v>128</v>
      </c>
      <c r="C24191" t="s">
        <v>279</v>
      </c>
      <c r="F24191" t="s">
        <v>347</v>
      </c>
      <c r="G24191" t="s">
        <v>347</v>
      </c>
      <c r="H24191" t="s">
        <v>37</v>
      </c>
      <c r="I24191" t="s">
        <v>37</v>
      </c>
      <c r="J24191" t="s">
        <v>119</v>
      </c>
      <c r="K24191" s="1">
        <v>45422</v>
      </c>
      <c r="L24191">
        <v>60</v>
      </c>
      <c r="M24191">
        <v>3</v>
      </c>
      <c r="N24191" t="s">
        <v>536</v>
      </c>
      <c r="O24191" t="s">
        <v>537</v>
      </c>
      <c r="P24191" t="s">
        <v>633</v>
      </c>
    </row>
    <row r="24192" spans="1:16" x14ac:dyDescent="0.25">
      <c r="A24192" t="s">
        <v>468</v>
      </c>
      <c r="B24192" t="s">
        <v>128</v>
      </c>
      <c r="C24192" t="s">
        <v>279</v>
      </c>
      <c r="F24192" t="s">
        <v>347</v>
      </c>
      <c r="G24192" t="s">
        <v>347</v>
      </c>
      <c r="H24192" t="s">
        <v>37</v>
      </c>
      <c r="I24192" t="s">
        <v>37</v>
      </c>
      <c r="J24192" t="s">
        <v>119</v>
      </c>
      <c r="K24192" s="1">
        <v>45425</v>
      </c>
      <c r="L24192">
        <v>120</v>
      </c>
      <c r="M24192">
        <v>4</v>
      </c>
      <c r="N24192" t="s">
        <v>536</v>
      </c>
      <c r="O24192" t="s">
        <v>537</v>
      </c>
      <c r="P24192" t="s">
        <v>633</v>
      </c>
    </row>
    <row r="24193" spans="1:16" x14ac:dyDescent="0.25">
      <c r="A24193" t="s">
        <v>468</v>
      </c>
      <c r="B24193" t="s">
        <v>128</v>
      </c>
      <c r="C24193" t="s">
        <v>279</v>
      </c>
      <c r="F24193" t="s">
        <v>347</v>
      </c>
      <c r="G24193" t="s">
        <v>347</v>
      </c>
      <c r="H24193" t="s">
        <v>37</v>
      </c>
      <c r="I24193" t="s">
        <v>37</v>
      </c>
      <c r="J24193" t="s">
        <v>119</v>
      </c>
      <c r="K24193" s="1">
        <v>45426</v>
      </c>
      <c r="L24193">
        <v>120</v>
      </c>
      <c r="M24193">
        <v>4</v>
      </c>
      <c r="N24193" t="s">
        <v>536</v>
      </c>
      <c r="O24193" t="s">
        <v>537</v>
      </c>
      <c r="P24193" t="s">
        <v>633</v>
      </c>
    </row>
    <row r="24194" spans="1:16" x14ac:dyDescent="0.25">
      <c r="A24194" t="s">
        <v>468</v>
      </c>
      <c r="B24194" t="s">
        <v>128</v>
      </c>
      <c r="C24194" t="s">
        <v>279</v>
      </c>
      <c r="F24194" t="s">
        <v>347</v>
      </c>
      <c r="G24194" t="s">
        <v>347</v>
      </c>
      <c r="H24194" t="s">
        <v>37</v>
      </c>
      <c r="I24194" t="s">
        <v>37</v>
      </c>
      <c r="J24194" t="s">
        <v>119</v>
      </c>
      <c r="K24194" s="1">
        <v>45427</v>
      </c>
      <c r="L24194">
        <v>120</v>
      </c>
      <c r="M24194">
        <v>4</v>
      </c>
      <c r="N24194" t="s">
        <v>536</v>
      </c>
      <c r="O24194" t="s">
        <v>537</v>
      </c>
      <c r="P24194" t="s">
        <v>633</v>
      </c>
    </row>
    <row r="24195" spans="1:16" x14ac:dyDescent="0.25">
      <c r="A24195" t="s">
        <v>468</v>
      </c>
      <c r="B24195" t="s">
        <v>128</v>
      </c>
      <c r="C24195" t="s">
        <v>279</v>
      </c>
      <c r="F24195" t="s">
        <v>347</v>
      </c>
      <c r="G24195" t="s">
        <v>347</v>
      </c>
      <c r="H24195" t="s">
        <v>37</v>
      </c>
      <c r="I24195" t="s">
        <v>37</v>
      </c>
      <c r="J24195" t="s">
        <v>119</v>
      </c>
      <c r="K24195" s="1">
        <v>45429</v>
      </c>
      <c r="L24195">
        <v>60</v>
      </c>
      <c r="M24195">
        <v>4</v>
      </c>
      <c r="N24195" t="s">
        <v>536</v>
      </c>
      <c r="O24195" t="s">
        <v>537</v>
      </c>
      <c r="P24195" t="s">
        <v>633</v>
      </c>
    </row>
    <row r="24196" spans="1:16" x14ac:dyDescent="0.25">
      <c r="A24196" t="s">
        <v>468</v>
      </c>
      <c r="B24196" t="s">
        <v>128</v>
      </c>
      <c r="C24196" t="s">
        <v>279</v>
      </c>
      <c r="F24196" t="s">
        <v>347</v>
      </c>
      <c r="G24196" t="s">
        <v>347</v>
      </c>
      <c r="H24196" t="s">
        <v>37</v>
      </c>
      <c r="I24196" t="s">
        <v>339</v>
      </c>
      <c r="J24196" t="s">
        <v>119</v>
      </c>
      <c r="K24196" s="1">
        <v>45406</v>
      </c>
      <c r="L24196">
        <v>60</v>
      </c>
      <c r="M24196">
        <v>1</v>
      </c>
      <c r="N24196" t="s">
        <v>536</v>
      </c>
      <c r="O24196" t="s">
        <v>537</v>
      </c>
      <c r="P24196" t="s">
        <v>633</v>
      </c>
    </row>
    <row r="24197" spans="1:16" x14ac:dyDescent="0.25">
      <c r="A24197" t="s">
        <v>468</v>
      </c>
      <c r="B24197" t="s">
        <v>128</v>
      </c>
      <c r="C24197" t="s">
        <v>279</v>
      </c>
      <c r="F24197" t="s">
        <v>347</v>
      </c>
      <c r="G24197" t="s">
        <v>347</v>
      </c>
      <c r="H24197" t="s">
        <v>37</v>
      </c>
      <c r="I24197" t="s">
        <v>339</v>
      </c>
      <c r="J24197" t="s">
        <v>119</v>
      </c>
      <c r="K24197" s="1">
        <v>45407</v>
      </c>
      <c r="L24197">
        <v>120</v>
      </c>
      <c r="M24197">
        <v>1</v>
      </c>
      <c r="N24197" t="s">
        <v>536</v>
      </c>
      <c r="O24197" t="s">
        <v>537</v>
      </c>
      <c r="P24197" t="s">
        <v>633</v>
      </c>
    </row>
    <row r="24198" spans="1:16" x14ac:dyDescent="0.25">
      <c r="A24198" t="s">
        <v>468</v>
      </c>
      <c r="B24198" t="s">
        <v>128</v>
      </c>
      <c r="C24198" t="s">
        <v>279</v>
      </c>
      <c r="F24198" t="s">
        <v>347</v>
      </c>
      <c r="G24198" t="s">
        <v>347</v>
      </c>
      <c r="H24198" t="s">
        <v>37</v>
      </c>
      <c r="I24198" t="s">
        <v>339</v>
      </c>
      <c r="J24198" t="s">
        <v>119</v>
      </c>
      <c r="K24198" s="1">
        <v>45408</v>
      </c>
      <c r="L24198">
        <v>30</v>
      </c>
      <c r="M24198">
        <v>1</v>
      </c>
      <c r="N24198" t="s">
        <v>536</v>
      </c>
      <c r="O24198" t="s">
        <v>537</v>
      </c>
      <c r="P24198" t="s">
        <v>633</v>
      </c>
    </row>
    <row r="24199" spans="1:16" x14ac:dyDescent="0.25">
      <c r="A24199" t="s">
        <v>468</v>
      </c>
      <c r="B24199" t="s">
        <v>128</v>
      </c>
      <c r="C24199" t="s">
        <v>279</v>
      </c>
      <c r="F24199" t="s">
        <v>347</v>
      </c>
      <c r="G24199" t="s">
        <v>347</v>
      </c>
      <c r="H24199" t="s">
        <v>37</v>
      </c>
      <c r="I24199" t="s">
        <v>339</v>
      </c>
      <c r="J24199" t="s">
        <v>119</v>
      </c>
      <c r="K24199" s="1">
        <v>45412</v>
      </c>
      <c r="L24199">
        <v>60</v>
      </c>
      <c r="M24199">
        <v>2</v>
      </c>
      <c r="N24199" t="s">
        <v>536</v>
      </c>
      <c r="O24199" t="s">
        <v>537</v>
      </c>
      <c r="P24199" t="s">
        <v>633</v>
      </c>
    </row>
    <row r="24200" spans="1:16" x14ac:dyDescent="0.25">
      <c r="A24200" t="s">
        <v>468</v>
      </c>
      <c r="B24200" t="s">
        <v>128</v>
      </c>
      <c r="C24200" t="s">
        <v>279</v>
      </c>
      <c r="F24200" t="s">
        <v>347</v>
      </c>
      <c r="G24200" t="s">
        <v>347</v>
      </c>
      <c r="H24200" t="s">
        <v>37</v>
      </c>
      <c r="I24200" t="s">
        <v>339</v>
      </c>
      <c r="J24200" t="s">
        <v>119</v>
      </c>
      <c r="K24200" s="1">
        <v>45413</v>
      </c>
      <c r="L24200">
        <v>90</v>
      </c>
      <c r="M24200">
        <v>2</v>
      </c>
      <c r="N24200" t="s">
        <v>536</v>
      </c>
      <c r="O24200" t="s">
        <v>537</v>
      </c>
      <c r="P24200" t="s">
        <v>633</v>
      </c>
    </row>
    <row r="24201" spans="1:16" x14ac:dyDescent="0.25">
      <c r="A24201" t="s">
        <v>468</v>
      </c>
      <c r="B24201" t="s">
        <v>128</v>
      </c>
      <c r="C24201" t="s">
        <v>279</v>
      </c>
      <c r="F24201" t="s">
        <v>347</v>
      </c>
      <c r="G24201" t="s">
        <v>347</v>
      </c>
      <c r="H24201" t="s">
        <v>37</v>
      </c>
      <c r="I24201" t="s">
        <v>339</v>
      </c>
      <c r="J24201" t="s">
        <v>119</v>
      </c>
      <c r="K24201" s="1">
        <v>45414</v>
      </c>
      <c r="L24201">
        <v>60</v>
      </c>
      <c r="M24201">
        <v>2</v>
      </c>
      <c r="N24201" t="s">
        <v>536</v>
      </c>
      <c r="O24201" t="s">
        <v>537</v>
      </c>
      <c r="P24201" t="s">
        <v>633</v>
      </c>
    </row>
    <row r="24202" spans="1:16" x14ac:dyDescent="0.25">
      <c r="A24202" t="s">
        <v>468</v>
      </c>
      <c r="B24202" t="s">
        <v>128</v>
      </c>
      <c r="C24202" t="s">
        <v>279</v>
      </c>
      <c r="F24202" t="s">
        <v>347</v>
      </c>
      <c r="G24202" t="s">
        <v>347</v>
      </c>
      <c r="H24202" t="s">
        <v>37</v>
      </c>
      <c r="I24202" t="s">
        <v>339</v>
      </c>
      <c r="J24202" t="s">
        <v>119</v>
      </c>
      <c r="K24202" s="1">
        <v>45415</v>
      </c>
      <c r="L24202">
        <v>30</v>
      </c>
      <c r="M24202">
        <v>2</v>
      </c>
      <c r="N24202" t="s">
        <v>536</v>
      </c>
      <c r="O24202" t="s">
        <v>537</v>
      </c>
      <c r="P24202" t="s">
        <v>633</v>
      </c>
    </row>
    <row r="24203" spans="1:16" x14ac:dyDescent="0.25">
      <c r="A24203" t="s">
        <v>468</v>
      </c>
      <c r="B24203" t="s">
        <v>128</v>
      </c>
      <c r="C24203" t="s">
        <v>279</v>
      </c>
      <c r="F24203" t="s">
        <v>347</v>
      </c>
      <c r="G24203" t="s">
        <v>347</v>
      </c>
      <c r="H24203" t="s">
        <v>37</v>
      </c>
      <c r="I24203" t="s">
        <v>339</v>
      </c>
      <c r="J24203" t="s">
        <v>119</v>
      </c>
      <c r="K24203" s="1">
        <v>45419</v>
      </c>
      <c r="L24203">
        <v>60</v>
      </c>
      <c r="M24203">
        <v>3</v>
      </c>
      <c r="N24203" t="s">
        <v>536</v>
      </c>
      <c r="O24203" t="s">
        <v>537</v>
      </c>
      <c r="P24203" t="s">
        <v>633</v>
      </c>
    </row>
    <row r="24204" spans="1:16" x14ac:dyDescent="0.25">
      <c r="A24204" t="s">
        <v>468</v>
      </c>
      <c r="B24204" t="s">
        <v>128</v>
      </c>
      <c r="C24204" t="s">
        <v>279</v>
      </c>
      <c r="F24204" t="s">
        <v>347</v>
      </c>
      <c r="G24204" t="s">
        <v>347</v>
      </c>
      <c r="H24204" t="s">
        <v>37</v>
      </c>
      <c r="I24204" t="s">
        <v>339</v>
      </c>
      <c r="J24204" t="s">
        <v>119</v>
      </c>
      <c r="K24204" s="1">
        <v>45420</v>
      </c>
      <c r="L24204">
        <v>60</v>
      </c>
      <c r="M24204">
        <v>3</v>
      </c>
      <c r="N24204" t="s">
        <v>536</v>
      </c>
      <c r="O24204" t="s">
        <v>537</v>
      </c>
      <c r="P24204" t="s">
        <v>633</v>
      </c>
    </row>
    <row r="24205" spans="1:16" x14ac:dyDescent="0.25">
      <c r="A24205" t="s">
        <v>468</v>
      </c>
      <c r="B24205" t="s">
        <v>128</v>
      </c>
      <c r="C24205" t="s">
        <v>279</v>
      </c>
      <c r="F24205" t="s">
        <v>347</v>
      </c>
      <c r="G24205" t="s">
        <v>347</v>
      </c>
      <c r="H24205" t="s">
        <v>37</v>
      </c>
      <c r="I24205" t="s">
        <v>339</v>
      </c>
      <c r="J24205" t="s">
        <v>119</v>
      </c>
      <c r="K24205" s="1">
        <v>45421</v>
      </c>
      <c r="L24205">
        <v>150</v>
      </c>
      <c r="M24205">
        <v>3</v>
      </c>
      <c r="N24205" t="s">
        <v>536</v>
      </c>
      <c r="O24205" t="s">
        <v>537</v>
      </c>
      <c r="P24205" t="s">
        <v>633</v>
      </c>
    </row>
    <row r="24206" spans="1:16" x14ac:dyDescent="0.25">
      <c r="A24206" t="s">
        <v>468</v>
      </c>
      <c r="B24206" t="s">
        <v>128</v>
      </c>
      <c r="C24206" t="s">
        <v>279</v>
      </c>
      <c r="F24206" t="s">
        <v>347</v>
      </c>
      <c r="G24206" t="s">
        <v>347</v>
      </c>
      <c r="H24206" t="s">
        <v>37</v>
      </c>
      <c r="I24206" t="s">
        <v>339</v>
      </c>
      <c r="J24206" t="s">
        <v>119</v>
      </c>
      <c r="K24206" s="1">
        <v>45422</v>
      </c>
      <c r="L24206">
        <v>60</v>
      </c>
      <c r="M24206">
        <v>3</v>
      </c>
      <c r="N24206" t="s">
        <v>536</v>
      </c>
      <c r="O24206" t="s">
        <v>537</v>
      </c>
      <c r="P24206" t="s">
        <v>633</v>
      </c>
    </row>
    <row r="24207" spans="1:16" x14ac:dyDescent="0.25">
      <c r="A24207" t="s">
        <v>468</v>
      </c>
      <c r="B24207" t="s">
        <v>128</v>
      </c>
      <c r="C24207" t="s">
        <v>279</v>
      </c>
      <c r="F24207" t="s">
        <v>347</v>
      </c>
      <c r="G24207" t="s">
        <v>347</v>
      </c>
      <c r="H24207" t="s">
        <v>37</v>
      </c>
      <c r="I24207" t="s">
        <v>339</v>
      </c>
      <c r="J24207" t="s">
        <v>119</v>
      </c>
      <c r="K24207" s="1">
        <v>45425</v>
      </c>
      <c r="L24207">
        <v>30</v>
      </c>
      <c r="M24207">
        <v>4</v>
      </c>
      <c r="N24207" t="s">
        <v>536</v>
      </c>
      <c r="O24207" t="s">
        <v>537</v>
      </c>
      <c r="P24207" t="s">
        <v>633</v>
      </c>
    </row>
    <row r="24208" spans="1:16" x14ac:dyDescent="0.25">
      <c r="A24208" t="s">
        <v>468</v>
      </c>
      <c r="B24208" t="s">
        <v>128</v>
      </c>
      <c r="C24208" t="s">
        <v>279</v>
      </c>
      <c r="F24208" t="s">
        <v>347</v>
      </c>
      <c r="G24208" t="s">
        <v>347</v>
      </c>
      <c r="H24208" t="s">
        <v>37</v>
      </c>
      <c r="I24208" t="s">
        <v>339</v>
      </c>
      <c r="J24208" t="s">
        <v>119</v>
      </c>
      <c r="K24208" s="1">
        <v>45426</v>
      </c>
      <c r="L24208">
        <v>60</v>
      </c>
      <c r="M24208">
        <v>4</v>
      </c>
      <c r="N24208" t="s">
        <v>536</v>
      </c>
      <c r="O24208" t="s">
        <v>537</v>
      </c>
      <c r="P24208" t="s">
        <v>633</v>
      </c>
    </row>
    <row r="24209" spans="1:16" x14ac:dyDescent="0.25">
      <c r="A24209" t="s">
        <v>468</v>
      </c>
      <c r="B24209" t="s">
        <v>128</v>
      </c>
      <c r="C24209" t="s">
        <v>279</v>
      </c>
      <c r="F24209" t="s">
        <v>347</v>
      </c>
      <c r="G24209" t="s">
        <v>347</v>
      </c>
      <c r="H24209" t="s">
        <v>37</v>
      </c>
      <c r="I24209" t="s">
        <v>339</v>
      </c>
      <c r="J24209" t="s">
        <v>119</v>
      </c>
      <c r="K24209" s="1">
        <v>45428</v>
      </c>
      <c r="L24209">
        <v>120</v>
      </c>
      <c r="M24209">
        <v>4</v>
      </c>
      <c r="N24209" t="s">
        <v>536</v>
      </c>
      <c r="O24209" t="s">
        <v>537</v>
      </c>
      <c r="P24209" t="s">
        <v>633</v>
      </c>
    </row>
    <row r="24210" spans="1:16" x14ac:dyDescent="0.25">
      <c r="A24210" t="s">
        <v>468</v>
      </c>
      <c r="B24210" t="s">
        <v>128</v>
      </c>
      <c r="C24210" t="s">
        <v>279</v>
      </c>
      <c r="F24210" t="s">
        <v>347</v>
      </c>
      <c r="G24210" t="s">
        <v>347</v>
      </c>
      <c r="H24210" t="s">
        <v>192</v>
      </c>
      <c r="I24210" t="s">
        <v>260</v>
      </c>
      <c r="J24210" t="s">
        <v>119</v>
      </c>
      <c r="K24210" s="1">
        <v>45404</v>
      </c>
      <c r="L24210">
        <v>60</v>
      </c>
      <c r="M24210">
        <v>1</v>
      </c>
      <c r="N24210" t="s">
        <v>536</v>
      </c>
      <c r="O24210" t="s">
        <v>537</v>
      </c>
      <c r="P24210" t="s">
        <v>633</v>
      </c>
    </row>
    <row r="24211" spans="1:16" x14ac:dyDescent="0.25">
      <c r="A24211" t="s">
        <v>468</v>
      </c>
      <c r="B24211" t="s">
        <v>128</v>
      </c>
      <c r="C24211" t="s">
        <v>279</v>
      </c>
      <c r="F24211" t="s">
        <v>347</v>
      </c>
      <c r="G24211" t="s">
        <v>347</v>
      </c>
      <c r="H24211" t="s">
        <v>192</v>
      </c>
      <c r="I24211" t="s">
        <v>260</v>
      </c>
      <c r="J24211" t="s">
        <v>119</v>
      </c>
      <c r="K24211" s="1">
        <v>45405</v>
      </c>
      <c r="L24211">
        <v>60</v>
      </c>
      <c r="M24211">
        <v>1</v>
      </c>
      <c r="N24211" t="s">
        <v>536</v>
      </c>
      <c r="O24211" t="s">
        <v>537</v>
      </c>
      <c r="P24211" t="s">
        <v>633</v>
      </c>
    </row>
    <row r="24212" spans="1:16" x14ac:dyDescent="0.25">
      <c r="A24212" t="s">
        <v>468</v>
      </c>
      <c r="B24212" t="s">
        <v>128</v>
      </c>
      <c r="C24212" t="s">
        <v>279</v>
      </c>
      <c r="F24212" t="s">
        <v>347</v>
      </c>
      <c r="G24212" t="s">
        <v>347</v>
      </c>
      <c r="H24212" t="s">
        <v>192</v>
      </c>
      <c r="I24212" t="s">
        <v>260</v>
      </c>
      <c r="J24212" t="s">
        <v>119</v>
      </c>
      <c r="K24212" s="1">
        <v>45406</v>
      </c>
      <c r="L24212">
        <v>60</v>
      </c>
      <c r="M24212">
        <v>1</v>
      </c>
      <c r="N24212" t="s">
        <v>536</v>
      </c>
      <c r="O24212" t="s">
        <v>537</v>
      </c>
      <c r="P24212" t="s">
        <v>633</v>
      </c>
    </row>
    <row r="24213" spans="1:16" x14ac:dyDescent="0.25">
      <c r="A24213" t="s">
        <v>468</v>
      </c>
      <c r="B24213" t="s">
        <v>128</v>
      </c>
      <c r="C24213" t="s">
        <v>279</v>
      </c>
      <c r="F24213" t="s">
        <v>347</v>
      </c>
      <c r="G24213" t="s">
        <v>347</v>
      </c>
      <c r="H24213" t="s">
        <v>192</v>
      </c>
      <c r="I24213" t="s">
        <v>260</v>
      </c>
      <c r="J24213" t="s">
        <v>119</v>
      </c>
      <c r="K24213" s="1">
        <v>45408</v>
      </c>
      <c r="L24213">
        <v>60</v>
      </c>
      <c r="M24213">
        <v>1</v>
      </c>
      <c r="N24213" t="s">
        <v>536</v>
      </c>
      <c r="O24213" t="s">
        <v>537</v>
      </c>
      <c r="P24213" t="s">
        <v>633</v>
      </c>
    </row>
    <row r="24214" spans="1:16" x14ac:dyDescent="0.25">
      <c r="A24214" t="s">
        <v>468</v>
      </c>
      <c r="B24214" t="s">
        <v>128</v>
      </c>
      <c r="C24214" t="s">
        <v>279</v>
      </c>
      <c r="F24214" t="s">
        <v>347</v>
      </c>
      <c r="G24214" t="s">
        <v>347</v>
      </c>
      <c r="H24214" t="s">
        <v>192</v>
      </c>
      <c r="I24214" t="s">
        <v>260</v>
      </c>
      <c r="J24214" t="s">
        <v>119</v>
      </c>
      <c r="K24214" s="1">
        <v>45411</v>
      </c>
      <c r="L24214">
        <v>60</v>
      </c>
      <c r="M24214">
        <v>2</v>
      </c>
      <c r="N24214" t="s">
        <v>536</v>
      </c>
      <c r="O24214" t="s">
        <v>537</v>
      </c>
      <c r="P24214" t="s">
        <v>633</v>
      </c>
    </row>
    <row r="24215" spans="1:16" x14ac:dyDescent="0.25">
      <c r="A24215" t="s">
        <v>468</v>
      </c>
      <c r="B24215" t="s">
        <v>128</v>
      </c>
      <c r="C24215" t="s">
        <v>279</v>
      </c>
      <c r="F24215" t="s">
        <v>347</v>
      </c>
      <c r="G24215" t="s">
        <v>347</v>
      </c>
      <c r="H24215" t="s">
        <v>192</v>
      </c>
      <c r="I24215" t="s">
        <v>260</v>
      </c>
      <c r="J24215" t="s">
        <v>119</v>
      </c>
      <c r="K24215" s="1">
        <v>45412</v>
      </c>
      <c r="L24215">
        <v>60</v>
      </c>
      <c r="M24215">
        <v>2</v>
      </c>
      <c r="N24215" t="s">
        <v>536</v>
      </c>
      <c r="O24215" t="s">
        <v>537</v>
      </c>
      <c r="P24215" t="s">
        <v>633</v>
      </c>
    </row>
    <row r="24216" spans="1:16" x14ac:dyDescent="0.25">
      <c r="A24216" t="s">
        <v>468</v>
      </c>
      <c r="B24216" t="s">
        <v>128</v>
      </c>
      <c r="C24216" t="s">
        <v>279</v>
      </c>
      <c r="F24216" t="s">
        <v>347</v>
      </c>
      <c r="G24216" t="s">
        <v>347</v>
      </c>
      <c r="H24216" t="s">
        <v>192</v>
      </c>
      <c r="I24216" t="s">
        <v>260</v>
      </c>
      <c r="J24216" t="s">
        <v>119</v>
      </c>
      <c r="K24216" s="1">
        <v>45413</v>
      </c>
      <c r="L24216">
        <v>60</v>
      </c>
      <c r="M24216">
        <v>2</v>
      </c>
      <c r="N24216" t="s">
        <v>536</v>
      </c>
      <c r="O24216" t="s">
        <v>537</v>
      </c>
      <c r="P24216" t="s">
        <v>633</v>
      </c>
    </row>
    <row r="24217" spans="1:16" x14ac:dyDescent="0.25">
      <c r="A24217" t="s">
        <v>468</v>
      </c>
      <c r="B24217" t="s">
        <v>128</v>
      </c>
      <c r="C24217" t="s">
        <v>279</v>
      </c>
      <c r="F24217" t="s">
        <v>347</v>
      </c>
      <c r="G24217" t="s">
        <v>347</v>
      </c>
      <c r="H24217" t="s">
        <v>192</v>
      </c>
      <c r="I24217" t="s">
        <v>260</v>
      </c>
      <c r="J24217" t="s">
        <v>119</v>
      </c>
      <c r="K24217" s="1">
        <v>45414</v>
      </c>
      <c r="L24217">
        <v>30</v>
      </c>
      <c r="M24217">
        <v>2</v>
      </c>
      <c r="N24217" t="s">
        <v>536</v>
      </c>
      <c r="O24217" t="s">
        <v>537</v>
      </c>
      <c r="P24217" t="s">
        <v>633</v>
      </c>
    </row>
    <row r="24218" spans="1:16" x14ac:dyDescent="0.25">
      <c r="A24218" t="s">
        <v>468</v>
      </c>
      <c r="B24218" t="s">
        <v>128</v>
      </c>
      <c r="C24218" t="s">
        <v>279</v>
      </c>
      <c r="F24218" t="s">
        <v>347</v>
      </c>
      <c r="G24218" t="s">
        <v>347</v>
      </c>
      <c r="H24218" t="s">
        <v>192</v>
      </c>
      <c r="I24218" t="s">
        <v>260</v>
      </c>
      <c r="J24218" t="s">
        <v>119</v>
      </c>
      <c r="K24218" s="1">
        <v>45415</v>
      </c>
      <c r="L24218">
        <v>60</v>
      </c>
      <c r="M24218">
        <v>2</v>
      </c>
      <c r="N24218" t="s">
        <v>536</v>
      </c>
      <c r="O24218" t="s">
        <v>537</v>
      </c>
      <c r="P24218" t="s">
        <v>633</v>
      </c>
    </row>
    <row r="24219" spans="1:16" x14ac:dyDescent="0.25">
      <c r="A24219" t="s">
        <v>468</v>
      </c>
      <c r="B24219" t="s">
        <v>128</v>
      </c>
      <c r="C24219" t="s">
        <v>279</v>
      </c>
      <c r="F24219" t="s">
        <v>347</v>
      </c>
      <c r="G24219" t="s">
        <v>347</v>
      </c>
      <c r="H24219" t="s">
        <v>192</v>
      </c>
      <c r="I24219" t="s">
        <v>260</v>
      </c>
      <c r="J24219" t="s">
        <v>119</v>
      </c>
      <c r="K24219" s="1">
        <v>45418</v>
      </c>
      <c r="L24219">
        <v>60</v>
      </c>
      <c r="M24219">
        <v>3</v>
      </c>
      <c r="N24219" t="s">
        <v>536</v>
      </c>
      <c r="O24219" t="s">
        <v>537</v>
      </c>
      <c r="P24219" t="s">
        <v>633</v>
      </c>
    </row>
    <row r="24220" spans="1:16" x14ac:dyDescent="0.25">
      <c r="A24220" t="s">
        <v>468</v>
      </c>
      <c r="B24220" t="s">
        <v>128</v>
      </c>
      <c r="C24220" t="s">
        <v>279</v>
      </c>
      <c r="F24220" t="s">
        <v>347</v>
      </c>
      <c r="G24220" t="s">
        <v>347</v>
      </c>
      <c r="H24220" t="s">
        <v>192</v>
      </c>
      <c r="I24220" t="s">
        <v>260</v>
      </c>
      <c r="J24220" t="s">
        <v>119</v>
      </c>
      <c r="K24220" s="1">
        <v>45419</v>
      </c>
      <c r="L24220">
        <v>60</v>
      </c>
      <c r="M24220">
        <v>3</v>
      </c>
      <c r="N24220" t="s">
        <v>536</v>
      </c>
      <c r="O24220" t="s">
        <v>537</v>
      </c>
      <c r="P24220" t="s">
        <v>633</v>
      </c>
    </row>
    <row r="24221" spans="1:16" x14ac:dyDescent="0.25">
      <c r="A24221" t="s">
        <v>468</v>
      </c>
      <c r="B24221" t="s">
        <v>128</v>
      </c>
      <c r="C24221" t="s">
        <v>279</v>
      </c>
      <c r="F24221" t="s">
        <v>347</v>
      </c>
      <c r="G24221" t="s">
        <v>347</v>
      </c>
      <c r="H24221" t="s">
        <v>192</v>
      </c>
      <c r="I24221" t="s">
        <v>260</v>
      </c>
      <c r="J24221" t="s">
        <v>119</v>
      </c>
      <c r="K24221" s="1">
        <v>45420</v>
      </c>
      <c r="L24221">
        <v>30</v>
      </c>
      <c r="M24221">
        <v>3</v>
      </c>
      <c r="N24221" t="s">
        <v>536</v>
      </c>
      <c r="O24221" t="s">
        <v>537</v>
      </c>
      <c r="P24221" t="s">
        <v>633</v>
      </c>
    </row>
    <row r="24222" spans="1:16" x14ac:dyDescent="0.25">
      <c r="A24222" t="s">
        <v>468</v>
      </c>
      <c r="B24222" t="s">
        <v>128</v>
      </c>
      <c r="C24222" t="s">
        <v>279</v>
      </c>
      <c r="F24222" t="s">
        <v>347</v>
      </c>
      <c r="G24222" t="s">
        <v>347</v>
      </c>
      <c r="H24222" t="s">
        <v>192</v>
      </c>
      <c r="I24222" t="s">
        <v>260</v>
      </c>
      <c r="J24222" t="s">
        <v>119</v>
      </c>
      <c r="K24222" s="1">
        <v>45422</v>
      </c>
      <c r="L24222">
        <v>60</v>
      </c>
      <c r="M24222">
        <v>3</v>
      </c>
      <c r="N24222" t="s">
        <v>536</v>
      </c>
      <c r="O24222" t="s">
        <v>537</v>
      </c>
      <c r="P24222" t="s">
        <v>633</v>
      </c>
    </row>
    <row r="24223" spans="1:16" x14ac:dyDescent="0.25">
      <c r="A24223" t="s">
        <v>468</v>
      </c>
      <c r="B24223" t="s">
        <v>128</v>
      </c>
      <c r="C24223" t="s">
        <v>279</v>
      </c>
      <c r="F24223" t="s">
        <v>347</v>
      </c>
      <c r="G24223" t="s">
        <v>347</v>
      </c>
      <c r="H24223" t="s">
        <v>192</v>
      </c>
      <c r="I24223" t="s">
        <v>260</v>
      </c>
      <c r="J24223" t="s">
        <v>119</v>
      </c>
      <c r="K24223" s="1">
        <v>45425</v>
      </c>
      <c r="L24223">
        <v>60</v>
      </c>
      <c r="M24223">
        <v>4</v>
      </c>
      <c r="N24223" t="s">
        <v>536</v>
      </c>
      <c r="O24223" t="s">
        <v>537</v>
      </c>
      <c r="P24223" t="s">
        <v>633</v>
      </c>
    </row>
    <row r="24224" spans="1:16" x14ac:dyDescent="0.25">
      <c r="A24224" t="s">
        <v>468</v>
      </c>
      <c r="B24224" t="s">
        <v>128</v>
      </c>
      <c r="C24224" t="s">
        <v>279</v>
      </c>
      <c r="F24224" t="s">
        <v>347</v>
      </c>
      <c r="G24224" t="s">
        <v>347</v>
      </c>
      <c r="H24224" t="s">
        <v>192</v>
      </c>
      <c r="I24224" t="s">
        <v>260</v>
      </c>
      <c r="J24224" t="s">
        <v>119</v>
      </c>
      <c r="K24224" s="1">
        <v>45426</v>
      </c>
      <c r="L24224">
        <v>60</v>
      </c>
      <c r="M24224">
        <v>4</v>
      </c>
      <c r="N24224" t="s">
        <v>536</v>
      </c>
      <c r="O24224" t="s">
        <v>537</v>
      </c>
      <c r="P24224" t="s">
        <v>633</v>
      </c>
    </row>
    <row r="24225" spans="1:16" x14ac:dyDescent="0.25">
      <c r="A24225" t="s">
        <v>468</v>
      </c>
      <c r="B24225" t="s">
        <v>128</v>
      </c>
      <c r="C24225" t="s">
        <v>279</v>
      </c>
      <c r="F24225" t="s">
        <v>347</v>
      </c>
      <c r="G24225" t="s">
        <v>347</v>
      </c>
      <c r="H24225" t="s">
        <v>192</v>
      </c>
      <c r="I24225" t="s">
        <v>260</v>
      </c>
      <c r="J24225" t="s">
        <v>119</v>
      </c>
      <c r="K24225" s="1">
        <v>45427</v>
      </c>
      <c r="L24225">
        <v>60</v>
      </c>
      <c r="M24225">
        <v>4</v>
      </c>
      <c r="N24225" t="s">
        <v>536</v>
      </c>
      <c r="O24225" t="s">
        <v>537</v>
      </c>
      <c r="P24225" t="s">
        <v>633</v>
      </c>
    </row>
    <row r="24226" spans="1:16" x14ac:dyDescent="0.25">
      <c r="A24226" t="s">
        <v>468</v>
      </c>
      <c r="B24226" t="s">
        <v>128</v>
      </c>
      <c r="C24226" t="s">
        <v>279</v>
      </c>
      <c r="F24226" t="s">
        <v>347</v>
      </c>
      <c r="G24226" t="s">
        <v>347</v>
      </c>
      <c r="H24226" t="s">
        <v>192</v>
      </c>
      <c r="I24226" t="s">
        <v>260</v>
      </c>
      <c r="J24226" t="s">
        <v>119</v>
      </c>
      <c r="K24226" s="1">
        <v>45428</v>
      </c>
      <c r="L24226">
        <v>60</v>
      </c>
      <c r="M24226">
        <v>4</v>
      </c>
      <c r="N24226" t="s">
        <v>536</v>
      </c>
      <c r="O24226" t="s">
        <v>537</v>
      </c>
      <c r="P24226" t="s">
        <v>633</v>
      </c>
    </row>
    <row r="24227" spans="1:16" x14ac:dyDescent="0.25">
      <c r="A24227" t="s">
        <v>468</v>
      </c>
      <c r="B24227" t="s">
        <v>128</v>
      </c>
      <c r="C24227" t="s">
        <v>279</v>
      </c>
      <c r="F24227" t="s">
        <v>347</v>
      </c>
      <c r="G24227" t="s">
        <v>347</v>
      </c>
      <c r="H24227" t="s">
        <v>192</v>
      </c>
      <c r="I24227" t="s">
        <v>260</v>
      </c>
      <c r="J24227" t="s">
        <v>119</v>
      </c>
      <c r="K24227" s="1">
        <v>45429</v>
      </c>
      <c r="L24227">
        <v>60</v>
      </c>
      <c r="M24227">
        <v>4</v>
      </c>
      <c r="N24227" t="s">
        <v>536</v>
      </c>
      <c r="O24227" t="s">
        <v>537</v>
      </c>
      <c r="P24227" t="s">
        <v>633</v>
      </c>
    </row>
    <row r="24228" spans="1:16" x14ac:dyDescent="0.25">
      <c r="A24228" t="s">
        <v>352</v>
      </c>
      <c r="B24228" t="s">
        <v>174</v>
      </c>
      <c r="C24228" t="s">
        <v>252</v>
      </c>
      <c r="D24228" t="s">
        <v>253</v>
      </c>
      <c r="E24228" t="s">
        <v>253</v>
      </c>
      <c r="F24228" t="s">
        <v>254</v>
      </c>
      <c r="G24228" t="s">
        <v>175</v>
      </c>
      <c r="H24228" t="s">
        <v>176</v>
      </c>
      <c r="I24228" t="s">
        <v>59</v>
      </c>
      <c r="J24228" t="s">
        <v>117</v>
      </c>
      <c r="K24228" s="1">
        <v>45405</v>
      </c>
      <c r="L24228">
        <v>60</v>
      </c>
      <c r="M24228">
        <v>1</v>
      </c>
      <c r="N24228" t="s">
        <v>538</v>
      </c>
      <c r="O24228" t="s">
        <v>537</v>
      </c>
      <c r="P24228" t="s">
        <v>638</v>
      </c>
    </row>
    <row r="24229" spans="1:16" x14ac:dyDescent="0.25">
      <c r="A24229" t="s">
        <v>352</v>
      </c>
      <c r="B24229" t="s">
        <v>174</v>
      </c>
      <c r="C24229" t="s">
        <v>252</v>
      </c>
      <c r="D24229" t="s">
        <v>253</v>
      </c>
      <c r="E24229" t="s">
        <v>253</v>
      </c>
      <c r="F24229" t="s">
        <v>254</v>
      </c>
      <c r="G24229" t="s">
        <v>175</v>
      </c>
      <c r="H24229" t="s">
        <v>176</v>
      </c>
      <c r="I24229" t="s">
        <v>59</v>
      </c>
      <c r="J24229" t="s">
        <v>117</v>
      </c>
      <c r="K24229" s="1">
        <v>45407</v>
      </c>
      <c r="L24229">
        <v>60</v>
      </c>
      <c r="M24229">
        <v>1</v>
      </c>
      <c r="N24229" t="s">
        <v>538</v>
      </c>
      <c r="O24229" t="s">
        <v>537</v>
      </c>
      <c r="P24229" t="s">
        <v>638</v>
      </c>
    </row>
    <row r="24230" spans="1:16" x14ac:dyDescent="0.25">
      <c r="A24230" t="s">
        <v>352</v>
      </c>
      <c r="B24230" t="s">
        <v>174</v>
      </c>
      <c r="C24230" t="s">
        <v>252</v>
      </c>
      <c r="D24230" t="s">
        <v>253</v>
      </c>
      <c r="E24230" t="s">
        <v>253</v>
      </c>
      <c r="F24230" t="s">
        <v>254</v>
      </c>
      <c r="G24230" t="s">
        <v>175</v>
      </c>
      <c r="H24230" t="s">
        <v>176</v>
      </c>
      <c r="I24230" t="s">
        <v>59</v>
      </c>
      <c r="J24230" t="s">
        <v>117</v>
      </c>
      <c r="K24230" s="1">
        <v>45408</v>
      </c>
      <c r="L24230">
        <v>120</v>
      </c>
      <c r="M24230">
        <v>1</v>
      </c>
      <c r="N24230" t="s">
        <v>538</v>
      </c>
      <c r="O24230" t="s">
        <v>537</v>
      </c>
      <c r="P24230" t="s">
        <v>638</v>
      </c>
    </row>
    <row r="24231" spans="1:16" x14ac:dyDescent="0.25">
      <c r="A24231" t="s">
        <v>352</v>
      </c>
      <c r="B24231" t="s">
        <v>174</v>
      </c>
      <c r="C24231" t="s">
        <v>252</v>
      </c>
      <c r="D24231" t="s">
        <v>253</v>
      </c>
      <c r="E24231" t="s">
        <v>253</v>
      </c>
      <c r="F24231" t="s">
        <v>254</v>
      </c>
      <c r="G24231" t="s">
        <v>175</v>
      </c>
      <c r="H24231" t="s">
        <v>176</v>
      </c>
      <c r="I24231" t="s">
        <v>59</v>
      </c>
      <c r="J24231" t="s">
        <v>117</v>
      </c>
      <c r="K24231" s="1">
        <v>45411</v>
      </c>
      <c r="L24231">
        <v>60</v>
      </c>
      <c r="M24231">
        <v>2</v>
      </c>
      <c r="N24231" t="s">
        <v>538</v>
      </c>
      <c r="O24231" t="s">
        <v>537</v>
      </c>
      <c r="P24231" t="s">
        <v>638</v>
      </c>
    </row>
    <row r="24232" spans="1:16" x14ac:dyDescent="0.25">
      <c r="A24232" t="s">
        <v>352</v>
      </c>
      <c r="B24232" t="s">
        <v>174</v>
      </c>
      <c r="C24232" t="s">
        <v>252</v>
      </c>
      <c r="D24232" t="s">
        <v>253</v>
      </c>
      <c r="E24232" t="s">
        <v>253</v>
      </c>
      <c r="F24232" t="s">
        <v>254</v>
      </c>
      <c r="G24232" t="s">
        <v>175</v>
      </c>
      <c r="H24232" t="s">
        <v>176</v>
      </c>
      <c r="I24232" t="s">
        <v>59</v>
      </c>
      <c r="J24232" t="s">
        <v>117</v>
      </c>
      <c r="K24232" s="1">
        <v>45413</v>
      </c>
      <c r="L24232">
        <v>60</v>
      </c>
      <c r="M24232">
        <v>2</v>
      </c>
      <c r="N24232" t="s">
        <v>538</v>
      </c>
      <c r="O24232" t="s">
        <v>537</v>
      </c>
      <c r="P24232" t="s">
        <v>638</v>
      </c>
    </row>
    <row r="24233" spans="1:16" x14ac:dyDescent="0.25">
      <c r="A24233" t="s">
        <v>352</v>
      </c>
      <c r="B24233" t="s">
        <v>174</v>
      </c>
      <c r="C24233" t="s">
        <v>252</v>
      </c>
      <c r="D24233" t="s">
        <v>253</v>
      </c>
      <c r="E24233" t="s">
        <v>253</v>
      </c>
      <c r="F24233" t="s">
        <v>254</v>
      </c>
      <c r="G24233" t="s">
        <v>175</v>
      </c>
      <c r="H24233" t="s">
        <v>176</v>
      </c>
      <c r="I24233" t="s">
        <v>59</v>
      </c>
      <c r="J24233" t="s">
        <v>117</v>
      </c>
      <c r="K24233" s="1">
        <v>45414</v>
      </c>
      <c r="L24233">
        <v>60</v>
      </c>
      <c r="M24233">
        <v>2</v>
      </c>
      <c r="N24233" t="s">
        <v>538</v>
      </c>
      <c r="O24233" t="s">
        <v>537</v>
      </c>
      <c r="P24233" t="s">
        <v>638</v>
      </c>
    </row>
    <row r="24234" spans="1:16" x14ac:dyDescent="0.25">
      <c r="A24234" t="s">
        <v>352</v>
      </c>
      <c r="B24234" t="s">
        <v>174</v>
      </c>
      <c r="C24234" t="s">
        <v>252</v>
      </c>
      <c r="D24234" t="s">
        <v>253</v>
      </c>
      <c r="E24234" t="s">
        <v>253</v>
      </c>
      <c r="F24234" t="s">
        <v>254</v>
      </c>
      <c r="G24234" t="s">
        <v>175</v>
      </c>
      <c r="H24234" t="s">
        <v>176</v>
      </c>
      <c r="I24234" t="s">
        <v>59</v>
      </c>
      <c r="J24234" t="s">
        <v>117</v>
      </c>
      <c r="K24234" s="1">
        <v>45415</v>
      </c>
      <c r="L24234">
        <v>60</v>
      </c>
      <c r="M24234">
        <v>2</v>
      </c>
      <c r="N24234" t="s">
        <v>538</v>
      </c>
      <c r="O24234" t="s">
        <v>537</v>
      </c>
      <c r="P24234" t="s">
        <v>638</v>
      </c>
    </row>
    <row r="24235" spans="1:16" x14ac:dyDescent="0.25">
      <c r="A24235" t="s">
        <v>352</v>
      </c>
      <c r="B24235" t="s">
        <v>174</v>
      </c>
      <c r="C24235" t="s">
        <v>252</v>
      </c>
      <c r="D24235" t="s">
        <v>253</v>
      </c>
      <c r="E24235" t="s">
        <v>253</v>
      </c>
      <c r="F24235" t="s">
        <v>254</v>
      </c>
      <c r="G24235" t="s">
        <v>175</v>
      </c>
      <c r="H24235" t="s">
        <v>176</v>
      </c>
      <c r="I24235" t="s">
        <v>59</v>
      </c>
      <c r="J24235" t="s">
        <v>117</v>
      </c>
      <c r="K24235" s="1">
        <v>45418</v>
      </c>
      <c r="L24235">
        <v>60</v>
      </c>
      <c r="M24235">
        <v>3</v>
      </c>
      <c r="N24235" t="s">
        <v>538</v>
      </c>
      <c r="O24235" t="s">
        <v>537</v>
      </c>
      <c r="P24235" t="s">
        <v>638</v>
      </c>
    </row>
    <row r="24236" spans="1:16" x14ac:dyDescent="0.25">
      <c r="A24236" t="s">
        <v>352</v>
      </c>
      <c r="B24236" t="s">
        <v>174</v>
      </c>
      <c r="C24236" t="s">
        <v>252</v>
      </c>
      <c r="D24236" t="s">
        <v>253</v>
      </c>
      <c r="E24236" t="s">
        <v>253</v>
      </c>
      <c r="F24236" t="s">
        <v>254</v>
      </c>
      <c r="G24236" t="s">
        <v>175</v>
      </c>
      <c r="H24236" t="s">
        <v>176</v>
      </c>
      <c r="I24236" t="s">
        <v>59</v>
      </c>
      <c r="J24236" t="s">
        <v>117</v>
      </c>
      <c r="K24236" s="1">
        <v>45427</v>
      </c>
      <c r="L24236">
        <v>60</v>
      </c>
      <c r="M24236">
        <v>4</v>
      </c>
      <c r="N24236" t="s">
        <v>538</v>
      </c>
      <c r="O24236" t="s">
        <v>537</v>
      </c>
      <c r="P24236" t="s">
        <v>638</v>
      </c>
    </row>
    <row r="24237" spans="1:16" x14ac:dyDescent="0.25">
      <c r="A24237" t="s">
        <v>352</v>
      </c>
      <c r="B24237" t="s">
        <v>174</v>
      </c>
      <c r="C24237" t="s">
        <v>252</v>
      </c>
      <c r="D24237" t="s">
        <v>253</v>
      </c>
      <c r="E24237" t="s">
        <v>253</v>
      </c>
      <c r="F24237" t="s">
        <v>254</v>
      </c>
      <c r="G24237" t="s">
        <v>175</v>
      </c>
      <c r="H24237" t="s">
        <v>176</v>
      </c>
      <c r="I24237" t="s">
        <v>59</v>
      </c>
      <c r="J24237" t="s">
        <v>117</v>
      </c>
      <c r="K24237" s="1">
        <v>45429</v>
      </c>
      <c r="L24237">
        <v>30</v>
      </c>
      <c r="M24237">
        <v>4</v>
      </c>
      <c r="N24237" t="s">
        <v>538</v>
      </c>
      <c r="O24237" t="s">
        <v>537</v>
      </c>
      <c r="P24237" t="s">
        <v>638</v>
      </c>
    </row>
    <row r="24238" spans="1:16" x14ac:dyDescent="0.25">
      <c r="A24238" t="s">
        <v>352</v>
      </c>
      <c r="B24238" t="s">
        <v>174</v>
      </c>
      <c r="C24238" t="s">
        <v>252</v>
      </c>
      <c r="D24238" t="s">
        <v>253</v>
      </c>
      <c r="E24238" t="s">
        <v>253</v>
      </c>
      <c r="F24238" t="s">
        <v>254</v>
      </c>
      <c r="G24238" t="s">
        <v>175</v>
      </c>
      <c r="H24238" t="s">
        <v>176</v>
      </c>
      <c r="I24238" t="s">
        <v>199</v>
      </c>
      <c r="J24238" t="s">
        <v>117</v>
      </c>
      <c r="K24238" s="1">
        <v>45420</v>
      </c>
      <c r="L24238">
        <v>60</v>
      </c>
      <c r="M24238">
        <v>3</v>
      </c>
      <c r="N24238" t="s">
        <v>538</v>
      </c>
      <c r="O24238" t="s">
        <v>537</v>
      </c>
      <c r="P24238" t="s">
        <v>638</v>
      </c>
    </row>
    <row r="24239" spans="1:16" x14ac:dyDescent="0.25">
      <c r="A24239" t="s">
        <v>352</v>
      </c>
      <c r="B24239" t="s">
        <v>174</v>
      </c>
      <c r="C24239" t="s">
        <v>252</v>
      </c>
      <c r="D24239" t="s">
        <v>253</v>
      </c>
      <c r="E24239" t="s">
        <v>253</v>
      </c>
      <c r="F24239" t="s">
        <v>254</v>
      </c>
      <c r="G24239" t="s">
        <v>175</v>
      </c>
      <c r="H24239" t="s">
        <v>176</v>
      </c>
      <c r="I24239" t="s">
        <v>199</v>
      </c>
      <c r="J24239" t="s">
        <v>117</v>
      </c>
      <c r="K24239" s="1">
        <v>45427</v>
      </c>
      <c r="L24239">
        <v>30</v>
      </c>
      <c r="M24239">
        <v>4</v>
      </c>
      <c r="N24239" t="s">
        <v>538</v>
      </c>
      <c r="O24239" t="s">
        <v>537</v>
      </c>
      <c r="P24239" t="s">
        <v>638</v>
      </c>
    </row>
    <row r="24240" spans="1:16" x14ac:dyDescent="0.25">
      <c r="A24240" t="s">
        <v>352</v>
      </c>
      <c r="B24240" t="s">
        <v>174</v>
      </c>
      <c r="C24240" t="s">
        <v>252</v>
      </c>
      <c r="D24240" t="s">
        <v>253</v>
      </c>
      <c r="E24240" t="s">
        <v>253</v>
      </c>
      <c r="F24240" t="s">
        <v>254</v>
      </c>
      <c r="G24240" t="s">
        <v>175</v>
      </c>
      <c r="H24240" t="s">
        <v>176</v>
      </c>
      <c r="I24240" t="s">
        <v>177</v>
      </c>
      <c r="J24240" t="s">
        <v>117</v>
      </c>
      <c r="K24240" s="1">
        <v>45404</v>
      </c>
      <c r="L24240">
        <v>60</v>
      </c>
      <c r="M24240">
        <v>1</v>
      </c>
      <c r="N24240" t="s">
        <v>538</v>
      </c>
      <c r="O24240" t="s">
        <v>537</v>
      </c>
      <c r="P24240" t="s">
        <v>638</v>
      </c>
    </row>
    <row r="24241" spans="1:16" x14ac:dyDescent="0.25">
      <c r="A24241" t="s">
        <v>352</v>
      </c>
      <c r="B24241" t="s">
        <v>174</v>
      </c>
      <c r="C24241" t="s">
        <v>252</v>
      </c>
      <c r="D24241" t="s">
        <v>253</v>
      </c>
      <c r="E24241" t="s">
        <v>253</v>
      </c>
      <c r="F24241" t="s">
        <v>254</v>
      </c>
      <c r="G24241" t="s">
        <v>175</v>
      </c>
      <c r="H24241" t="s">
        <v>176</v>
      </c>
      <c r="I24241" t="s">
        <v>177</v>
      </c>
      <c r="J24241" t="s">
        <v>117</v>
      </c>
      <c r="K24241" s="1">
        <v>45406</v>
      </c>
      <c r="L24241">
        <v>30</v>
      </c>
      <c r="M24241">
        <v>1</v>
      </c>
      <c r="N24241" t="s">
        <v>538</v>
      </c>
      <c r="O24241" t="s">
        <v>537</v>
      </c>
      <c r="P24241" t="s">
        <v>638</v>
      </c>
    </row>
    <row r="24242" spans="1:16" x14ac:dyDescent="0.25">
      <c r="A24242" t="s">
        <v>352</v>
      </c>
      <c r="B24242" t="s">
        <v>174</v>
      </c>
      <c r="C24242" t="s">
        <v>252</v>
      </c>
      <c r="D24242" t="s">
        <v>253</v>
      </c>
      <c r="E24242" t="s">
        <v>253</v>
      </c>
      <c r="F24242" t="s">
        <v>254</v>
      </c>
      <c r="G24242" t="s">
        <v>175</v>
      </c>
      <c r="H24242" t="s">
        <v>176</v>
      </c>
      <c r="I24242" t="s">
        <v>177</v>
      </c>
      <c r="J24242" t="s">
        <v>117</v>
      </c>
      <c r="K24242" s="1">
        <v>45408</v>
      </c>
      <c r="L24242">
        <v>60</v>
      </c>
      <c r="M24242">
        <v>1</v>
      </c>
      <c r="N24242" t="s">
        <v>538</v>
      </c>
      <c r="O24242" t="s">
        <v>537</v>
      </c>
      <c r="P24242" t="s">
        <v>638</v>
      </c>
    </row>
    <row r="24243" spans="1:16" x14ac:dyDescent="0.25">
      <c r="A24243" t="s">
        <v>352</v>
      </c>
      <c r="B24243" t="s">
        <v>174</v>
      </c>
      <c r="C24243" t="s">
        <v>252</v>
      </c>
      <c r="D24243" t="s">
        <v>253</v>
      </c>
      <c r="E24243" t="s">
        <v>253</v>
      </c>
      <c r="F24243" t="s">
        <v>254</v>
      </c>
      <c r="G24243" t="s">
        <v>175</v>
      </c>
      <c r="H24243" t="s">
        <v>176</v>
      </c>
      <c r="I24243" t="s">
        <v>177</v>
      </c>
      <c r="J24243" t="s">
        <v>117</v>
      </c>
      <c r="K24243" s="1">
        <v>45413</v>
      </c>
      <c r="L24243">
        <v>90</v>
      </c>
      <c r="M24243">
        <v>2</v>
      </c>
      <c r="N24243" t="s">
        <v>538</v>
      </c>
      <c r="O24243" t="s">
        <v>537</v>
      </c>
      <c r="P24243" t="s">
        <v>638</v>
      </c>
    </row>
    <row r="24244" spans="1:16" x14ac:dyDescent="0.25">
      <c r="A24244" t="s">
        <v>352</v>
      </c>
      <c r="B24244" t="s">
        <v>174</v>
      </c>
      <c r="C24244" t="s">
        <v>252</v>
      </c>
      <c r="D24244" t="s">
        <v>253</v>
      </c>
      <c r="E24244" t="s">
        <v>253</v>
      </c>
      <c r="F24244" t="s">
        <v>254</v>
      </c>
      <c r="G24244" t="s">
        <v>175</v>
      </c>
      <c r="H24244" t="s">
        <v>176</v>
      </c>
      <c r="I24244" t="s">
        <v>177</v>
      </c>
      <c r="J24244" t="s">
        <v>117</v>
      </c>
      <c r="K24244" s="1">
        <v>45414</v>
      </c>
      <c r="L24244">
        <v>60</v>
      </c>
      <c r="M24244">
        <v>2</v>
      </c>
      <c r="N24244" t="s">
        <v>538</v>
      </c>
      <c r="O24244" t="s">
        <v>537</v>
      </c>
      <c r="P24244" t="s">
        <v>638</v>
      </c>
    </row>
    <row r="24245" spans="1:16" x14ac:dyDescent="0.25">
      <c r="A24245" t="s">
        <v>352</v>
      </c>
      <c r="B24245" t="s">
        <v>174</v>
      </c>
      <c r="C24245" t="s">
        <v>252</v>
      </c>
      <c r="D24245" t="s">
        <v>253</v>
      </c>
      <c r="E24245" t="s">
        <v>253</v>
      </c>
      <c r="F24245" t="s">
        <v>254</v>
      </c>
      <c r="G24245" t="s">
        <v>175</v>
      </c>
      <c r="H24245" t="s">
        <v>176</v>
      </c>
      <c r="I24245" t="s">
        <v>177</v>
      </c>
      <c r="J24245" t="s">
        <v>117</v>
      </c>
      <c r="K24245" s="1">
        <v>45415</v>
      </c>
      <c r="L24245">
        <v>60</v>
      </c>
      <c r="M24245">
        <v>2</v>
      </c>
      <c r="N24245" t="s">
        <v>538</v>
      </c>
      <c r="O24245" t="s">
        <v>537</v>
      </c>
      <c r="P24245" t="s">
        <v>638</v>
      </c>
    </row>
    <row r="24246" spans="1:16" x14ac:dyDescent="0.25">
      <c r="A24246" t="s">
        <v>352</v>
      </c>
      <c r="B24246" t="s">
        <v>174</v>
      </c>
      <c r="C24246" t="s">
        <v>252</v>
      </c>
      <c r="D24246" t="s">
        <v>253</v>
      </c>
      <c r="E24246" t="s">
        <v>253</v>
      </c>
      <c r="F24246" t="s">
        <v>254</v>
      </c>
      <c r="G24246" t="s">
        <v>175</v>
      </c>
      <c r="H24246" t="s">
        <v>176</v>
      </c>
      <c r="I24246" t="s">
        <v>177</v>
      </c>
      <c r="J24246" t="s">
        <v>117</v>
      </c>
      <c r="K24246" s="1">
        <v>45418</v>
      </c>
      <c r="L24246">
        <v>120</v>
      </c>
      <c r="M24246">
        <v>3</v>
      </c>
      <c r="N24246" t="s">
        <v>538</v>
      </c>
      <c r="O24246" t="s">
        <v>537</v>
      </c>
      <c r="P24246" t="s">
        <v>638</v>
      </c>
    </row>
    <row r="24247" spans="1:16" x14ac:dyDescent="0.25">
      <c r="A24247" t="s">
        <v>352</v>
      </c>
      <c r="B24247" t="s">
        <v>174</v>
      </c>
      <c r="C24247" t="s">
        <v>252</v>
      </c>
      <c r="D24247" t="s">
        <v>253</v>
      </c>
      <c r="E24247" t="s">
        <v>253</v>
      </c>
      <c r="F24247" t="s">
        <v>254</v>
      </c>
      <c r="G24247" t="s">
        <v>175</v>
      </c>
      <c r="H24247" t="s">
        <v>176</v>
      </c>
      <c r="I24247" t="s">
        <v>177</v>
      </c>
      <c r="J24247" t="s">
        <v>117</v>
      </c>
      <c r="K24247" s="1">
        <v>45427</v>
      </c>
      <c r="L24247">
        <v>60</v>
      </c>
      <c r="M24247">
        <v>4</v>
      </c>
      <c r="N24247" t="s">
        <v>538</v>
      </c>
      <c r="O24247" t="s">
        <v>537</v>
      </c>
      <c r="P24247" t="s">
        <v>638</v>
      </c>
    </row>
    <row r="24248" spans="1:16" x14ac:dyDescent="0.25">
      <c r="A24248" t="s">
        <v>352</v>
      </c>
      <c r="B24248" t="s">
        <v>174</v>
      </c>
      <c r="C24248" t="s">
        <v>252</v>
      </c>
      <c r="D24248" t="s">
        <v>253</v>
      </c>
      <c r="E24248" t="s">
        <v>253</v>
      </c>
      <c r="F24248" t="s">
        <v>254</v>
      </c>
      <c r="G24248" t="s">
        <v>175</v>
      </c>
      <c r="H24248" t="s">
        <v>176</v>
      </c>
      <c r="I24248" t="s">
        <v>177</v>
      </c>
      <c r="J24248" t="s">
        <v>117</v>
      </c>
      <c r="K24248" s="1">
        <v>45428</v>
      </c>
      <c r="L24248">
        <v>60</v>
      </c>
      <c r="M24248">
        <v>4</v>
      </c>
      <c r="N24248" t="s">
        <v>538</v>
      </c>
      <c r="O24248" t="s">
        <v>537</v>
      </c>
      <c r="P24248" t="s">
        <v>638</v>
      </c>
    </row>
    <row r="24249" spans="1:16" x14ac:dyDescent="0.25">
      <c r="A24249" t="s">
        <v>352</v>
      </c>
      <c r="B24249" t="s">
        <v>174</v>
      </c>
      <c r="C24249" t="s">
        <v>252</v>
      </c>
      <c r="D24249" t="s">
        <v>253</v>
      </c>
      <c r="E24249" t="s">
        <v>253</v>
      </c>
      <c r="F24249" t="s">
        <v>254</v>
      </c>
      <c r="G24249" t="s">
        <v>175</v>
      </c>
      <c r="H24249" t="s">
        <v>176</v>
      </c>
      <c r="I24249" t="s">
        <v>177</v>
      </c>
      <c r="J24249" t="s">
        <v>117</v>
      </c>
      <c r="K24249" s="1">
        <v>45429</v>
      </c>
      <c r="L24249">
        <v>60</v>
      </c>
      <c r="M24249">
        <v>4</v>
      </c>
      <c r="N24249" t="s">
        <v>538</v>
      </c>
      <c r="O24249" t="s">
        <v>537</v>
      </c>
      <c r="P24249" t="s">
        <v>638</v>
      </c>
    </row>
    <row r="24250" spans="1:16" x14ac:dyDescent="0.25">
      <c r="A24250" t="s">
        <v>352</v>
      </c>
      <c r="B24250" t="s">
        <v>174</v>
      </c>
      <c r="C24250" t="s">
        <v>252</v>
      </c>
      <c r="D24250" t="s">
        <v>253</v>
      </c>
      <c r="E24250" t="s">
        <v>253</v>
      </c>
      <c r="F24250" t="s">
        <v>254</v>
      </c>
      <c r="G24250" t="s">
        <v>175</v>
      </c>
      <c r="H24250" t="s">
        <v>176</v>
      </c>
      <c r="I24250" t="s">
        <v>178</v>
      </c>
      <c r="J24250" t="s">
        <v>117</v>
      </c>
      <c r="K24250" s="1">
        <v>45404</v>
      </c>
      <c r="L24250">
        <v>90</v>
      </c>
      <c r="M24250">
        <v>1</v>
      </c>
      <c r="N24250" t="s">
        <v>538</v>
      </c>
      <c r="O24250" t="s">
        <v>537</v>
      </c>
      <c r="P24250" t="s">
        <v>638</v>
      </c>
    </row>
    <row r="24251" spans="1:16" x14ac:dyDescent="0.25">
      <c r="A24251" t="s">
        <v>352</v>
      </c>
      <c r="B24251" t="s">
        <v>174</v>
      </c>
      <c r="C24251" t="s">
        <v>252</v>
      </c>
      <c r="D24251" t="s">
        <v>253</v>
      </c>
      <c r="E24251" t="s">
        <v>253</v>
      </c>
      <c r="F24251" t="s">
        <v>254</v>
      </c>
      <c r="G24251" t="s">
        <v>175</v>
      </c>
      <c r="H24251" t="s">
        <v>176</v>
      </c>
      <c r="I24251" t="s">
        <v>178</v>
      </c>
      <c r="J24251" t="s">
        <v>117</v>
      </c>
      <c r="K24251" s="1">
        <v>45405</v>
      </c>
      <c r="L24251">
        <v>60</v>
      </c>
      <c r="M24251">
        <v>1</v>
      </c>
      <c r="N24251" t="s">
        <v>538</v>
      </c>
      <c r="O24251" t="s">
        <v>537</v>
      </c>
      <c r="P24251" t="s">
        <v>638</v>
      </c>
    </row>
    <row r="24252" spans="1:16" x14ac:dyDescent="0.25">
      <c r="A24252" t="s">
        <v>352</v>
      </c>
      <c r="B24252" t="s">
        <v>174</v>
      </c>
      <c r="C24252" t="s">
        <v>252</v>
      </c>
      <c r="D24252" t="s">
        <v>253</v>
      </c>
      <c r="E24252" t="s">
        <v>253</v>
      </c>
      <c r="F24252" t="s">
        <v>254</v>
      </c>
      <c r="G24252" t="s">
        <v>175</v>
      </c>
      <c r="H24252" t="s">
        <v>176</v>
      </c>
      <c r="I24252" t="s">
        <v>178</v>
      </c>
      <c r="J24252" t="s">
        <v>117</v>
      </c>
      <c r="K24252" s="1">
        <v>45411</v>
      </c>
      <c r="L24252">
        <v>60</v>
      </c>
      <c r="M24252">
        <v>2</v>
      </c>
      <c r="N24252" t="s">
        <v>538</v>
      </c>
      <c r="O24252" t="s">
        <v>537</v>
      </c>
      <c r="P24252" t="s">
        <v>638</v>
      </c>
    </row>
    <row r="24253" spans="1:16" x14ac:dyDescent="0.25">
      <c r="A24253" t="s">
        <v>352</v>
      </c>
      <c r="B24253" t="s">
        <v>174</v>
      </c>
      <c r="C24253" t="s">
        <v>252</v>
      </c>
      <c r="D24253" t="s">
        <v>253</v>
      </c>
      <c r="E24253" t="s">
        <v>253</v>
      </c>
      <c r="F24253" t="s">
        <v>254</v>
      </c>
      <c r="G24253" t="s">
        <v>175</v>
      </c>
      <c r="H24253" t="s">
        <v>176</v>
      </c>
      <c r="I24253" t="s">
        <v>178</v>
      </c>
      <c r="J24253" t="s">
        <v>117</v>
      </c>
      <c r="K24253" s="1">
        <v>45414</v>
      </c>
      <c r="L24253">
        <v>30</v>
      </c>
      <c r="M24253">
        <v>2</v>
      </c>
      <c r="N24253" t="s">
        <v>538</v>
      </c>
      <c r="O24253" t="s">
        <v>537</v>
      </c>
      <c r="P24253" t="s">
        <v>638</v>
      </c>
    </row>
    <row r="24254" spans="1:16" x14ac:dyDescent="0.25">
      <c r="A24254" t="s">
        <v>352</v>
      </c>
      <c r="B24254" t="s">
        <v>174</v>
      </c>
      <c r="C24254" t="s">
        <v>252</v>
      </c>
      <c r="D24254" t="s">
        <v>253</v>
      </c>
      <c r="E24254" t="s">
        <v>253</v>
      </c>
      <c r="F24254" t="s">
        <v>254</v>
      </c>
      <c r="G24254" t="s">
        <v>175</v>
      </c>
      <c r="H24254" t="s">
        <v>176</v>
      </c>
      <c r="I24254" t="s">
        <v>178</v>
      </c>
      <c r="J24254" t="s">
        <v>117</v>
      </c>
      <c r="K24254" s="1">
        <v>45418</v>
      </c>
      <c r="L24254">
        <v>30</v>
      </c>
      <c r="M24254">
        <v>3</v>
      </c>
      <c r="N24254" t="s">
        <v>538</v>
      </c>
      <c r="O24254" t="s">
        <v>537</v>
      </c>
      <c r="P24254" t="s">
        <v>638</v>
      </c>
    </row>
    <row r="24255" spans="1:16" x14ac:dyDescent="0.25">
      <c r="A24255" t="s">
        <v>352</v>
      </c>
      <c r="B24255" t="s">
        <v>174</v>
      </c>
      <c r="C24255" t="s">
        <v>252</v>
      </c>
      <c r="D24255" t="s">
        <v>253</v>
      </c>
      <c r="E24255" t="s">
        <v>253</v>
      </c>
      <c r="F24255" t="s">
        <v>254</v>
      </c>
      <c r="G24255" t="s">
        <v>175</v>
      </c>
      <c r="H24255" t="s">
        <v>176</v>
      </c>
      <c r="I24255" t="s">
        <v>178</v>
      </c>
      <c r="J24255" t="s">
        <v>117</v>
      </c>
      <c r="K24255" s="1">
        <v>45422</v>
      </c>
      <c r="L24255">
        <v>30</v>
      </c>
      <c r="M24255">
        <v>3</v>
      </c>
      <c r="N24255" t="s">
        <v>538</v>
      </c>
      <c r="O24255" t="s">
        <v>537</v>
      </c>
      <c r="P24255" t="s">
        <v>638</v>
      </c>
    </row>
    <row r="24256" spans="1:16" x14ac:dyDescent="0.25">
      <c r="A24256" t="s">
        <v>352</v>
      </c>
      <c r="B24256" t="s">
        <v>174</v>
      </c>
      <c r="C24256" t="s">
        <v>252</v>
      </c>
      <c r="D24256" t="s">
        <v>253</v>
      </c>
      <c r="E24256" t="s">
        <v>253</v>
      </c>
      <c r="F24256" t="s">
        <v>254</v>
      </c>
      <c r="G24256" t="s">
        <v>175</v>
      </c>
      <c r="H24256" t="s">
        <v>176</v>
      </c>
      <c r="I24256" t="s">
        <v>179</v>
      </c>
      <c r="J24256" t="s">
        <v>117</v>
      </c>
      <c r="K24256" s="1">
        <v>45418</v>
      </c>
      <c r="L24256">
        <v>30</v>
      </c>
      <c r="M24256">
        <v>3</v>
      </c>
      <c r="N24256" t="s">
        <v>538</v>
      </c>
      <c r="O24256" t="s">
        <v>537</v>
      </c>
      <c r="P24256" t="s">
        <v>638</v>
      </c>
    </row>
    <row r="24257" spans="1:16" x14ac:dyDescent="0.25">
      <c r="A24257" t="s">
        <v>352</v>
      </c>
      <c r="B24257" t="s">
        <v>174</v>
      </c>
      <c r="C24257" t="s">
        <v>252</v>
      </c>
      <c r="D24257" t="s">
        <v>253</v>
      </c>
      <c r="E24257" t="s">
        <v>253</v>
      </c>
      <c r="F24257" t="s">
        <v>254</v>
      </c>
      <c r="G24257" t="s">
        <v>175</v>
      </c>
      <c r="H24257" t="s">
        <v>176</v>
      </c>
      <c r="I24257" t="s">
        <v>179</v>
      </c>
      <c r="J24257" t="s">
        <v>117</v>
      </c>
      <c r="K24257" s="1">
        <v>45429</v>
      </c>
      <c r="L24257">
        <v>60</v>
      </c>
      <c r="M24257">
        <v>4</v>
      </c>
      <c r="N24257" t="s">
        <v>538</v>
      </c>
      <c r="O24257" t="s">
        <v>537</v>
      </c>
      <c r="P24257" t="s">
        <v>638</v>
      </c>
    </row>
    <row r="24258" spans="1:16" x14ac:dyDescent="0.25">
      <c r="A24258" t="s">
        <v>352</v>
      </c>
      <c r="B24258" t="s">
        <v>174</v>
      </c>
      <c r="C24258" t="s">
        <v>252</v>
      </c>
      <c r="D24258" t="s">
        <v>253</v>
      </c>
      <c r="E24258" t="s">
        <v>253</v>
      </c>
      <c r="F24258" t="s">
        <v>254</v>
      </c>
      <c r="G24258" t="s">
        <v>175</v>
      </c>
      <c r="H24258" t="s">
        <v>176</v>
      </c>
      <c r="I24258" t="s">
        <v>180</v>
      </c>
      <c r="J24258" t="s">
        <v>117</v>
      </c>
      <c r="K24258" s="1">
        <v>45404</v>
      </c>
      <c r="L24258">
        <v>60</v>
      </c>
      <c r="M24258">
        <v>1</v>
      </c>
      <c r="N24258" t="s">
        <v>538</v>
      </c>
      <c r="O24258" t="s">
        <v>537</v>
      </c>
      <c r="P24258" t="s">
        <v>638</v>
      </c>
    </row>
    <row r="24259" spans="1:16" x14ac:dyDescent="0.25">
      <c r="A24259" t="s">
        <v>352</v>
      </c>
      <c r="B24259" t="s">
        <v>174</v>
      </c>
      <c r="C24259" t="s">
        <v>252</v>
      </c>
      <c r="D24259" t="s">
        <v>253</v>
      </c>
      <c r="E24259" t="s">
        <v>253</v>
      </c>
      <c r="F24259" t="s">
        <v>254</v>
      </c>
      <c r="G24259" t="s">
        <v>175</v>
      </c>
      <c r="H24259" t="s">
        <v>176</v>
      </c>
      <c r="I24259" t="s">
        <v>180</v>
      </c>
      <c r="J24259" t="s">
        <v>117</v>
      </c>
      <c r="K24259" s="1">
        <v>45406</v>
      </c>
      <c r="L24259">
        <v>120</v>
      </c>
      <c r="M24259">
        <v>1</v>
      </c>
      <c r="N24259" t="s">
        <v>538</v>
      </c>
      <c r="O24259" t="s">
        <v>537</v>
      </c>
      <c r="P24259" t="s">
        <v>638</v>
      </c>
    </row>
    <row r="24260" spans="1:16" x14ac:dyDescent="0.25">
      <c r="A24260" t="s">
        <v>352</v>
      </c>
      <c r="B24260" t="s">
        <v>174</v>
      </c>
      <c r="C24260" t="s">
        <v>252</v>
      </c>
      <c r="D24260" t="s">
        <v>253</v>
      </c>
      <c r="E24260" t="s">
        <v>253</v>
      </c>
      <c r="F24260" t="s">
        <v>254</v>
      </c>
      <c r="G24260" t="s">
        <v>175</v>
      </c>
      <c r="H24260" t="s">
        <v>176</v>
      </c>
      <c r="I24260" t="s">
        <v>180</v>
      </c>
      <c r="J24260" t="s">
        <v>117</v>
      </c>
      <c r="K24260" s="1">
        <v>45407</v>
      </c>
      <c r="L24260">
        <v>60</v>
      </c>
      <c r="M24260">
        <v>1</v>
      </c>
      <c r="N24260" t="s">
        <v>538</v>
      </c>
      <c r="O24260" t="s">
        <v>537</v>
      </c>
      <c r="P24260" t="s">
        <v>638</v>
      </c>
    </row>
    <row r="24261" spans="1:16" x14ac:dyDescent="0.25">
      <c r="A24261" t="s">
        <v>352</v>
      </c>
      <c r="B24261" t="s">
        <v>174</v>
      </c>
      <c r="C24261" t="s">
        <v>252</v>
      </c>
      <c r="D24261" t="s">
        <v>253</v>
      </c>
      <c r="E24261" t="s">
        <v>253</v>
      </c>
      <c r="F24261" t="s">
        <v>254</v>
      </c>
      <c r="G24261" t="s">
        <v>175</v>
      </c>
      <c r="H24261" t="s">
        <v>176</v>
      </c>
      <c r="I24261" t="s">
        <v>180</v>
      </c>
      <c r="J24261" t="s">
        <v>117</v>
      </c>
      <c r="K24261" s="1">
        <v>45408</v>
      </c>
      <c r="L24261">
        <v>60</v>
      </c>
      <c r="M24261">
        <v>1</v>
      </c>
      <c r="N24261" t="s">
        <v>538</v>
      </c>
      <c r="O24261" t="s">
        <v>537</v>
      </c>
      <c r="P24261" t="s">
        <v>638</v>
      </c>
    </row>
    <row r="24262" spans="1:16" x14ac:dyDescent="0.25">
      <c r="A24262" t="s">
        <v>352</v>
      </c>
      <c r="B24262" t="s">
        <v>174</v>
      </c>
      <c r="C24262" t="s">
        <v>252</v>
      </c>
      <c r="D24262" t="s">
        <v>253</v>
      </c>
      <c r="E24262" t="s">
        <v>253</v>
      </c>
      <c r="F24262" t="s">
        <v>254</v>
      </c>
      <c r="G24262" t="s">
        <v>175</v>
      </c>
      <c r="H24262" t="s">
        <v>176</v>
      </c>
      <c r="I24262" t="s">
        <v>180</v>
      </c>
      <c r="J24262" t="s">
        <v>117</v>
      </c>
      <c r="K24262" s="1">
        <v>45411</v>
      </c>
      <c r="L24262">
        <v>60</v>
      </c>
      <c r="M24262">
        <v>2</v>
      </c>
      <c r="N24262" t="s">
        <v>538</v>
      </c>
      <c r="O24262" t="s">
        <v>537</v>
      </c>
      <c r="P24262" t="s">
        <v>638</v>
      </c>
    </row>
    <row r="24263" spans="1:16" x14ac:dyDescent="0.25">
      <c r="A24263" t="s">
        <v>352</v>
      </c>
      <c r="B24263" t="s">
        <v>174</v>
      </c>
      <c r="C24263" t="s">
        <v>252</v>
      </c>
      <c r="D24263" t="s">
        <v>253</v>
      </c>
      <c r="E24263" t="s">
        <v>253</v>
      </c>
      <c r="F24263" t="s">
        <v>254</v>
      </c>
      <c r="G24263" t="s">
        <v>175</v>
      </c>
      <c r="H24263" t="s">
        <v>176</v>
      </c>
      <c r="I24263" t="s">
        <v>180</v>
      </c>
      <c r="J24263" t="s">
        <v>117</v>
      </c>
      <c r="K24263" s="1">
        <v>45413</v>
      </c>
      <c r="L24263">
        <v>60</v>
      </c>
      <c r="M24263">
        <v>2</v>
      </c>
      <c r="N24263" t="s">
        <v>538</v>
      </c>
      <c r="O24263" t="s">
        <v>537</v>
      </c>
      <c r="P24263" t="s">
        <v>638</v>
      </c>
    </row>
    <row r="24264" spans="1:16" x14ac:dyDescent="0.25">
      <c r="A24264" t="s">
        <v>352</v>
      </c>
      <c r="B24264" t="s">
        <v>174</v>
      </c>
      <c r="C24264" t="s">
        <v>252</v>
      </c>
      <c r="D24264" t="s">
        <v>253</v>
      </c>
      <c r="E24264" t="s">
        <v>253</v>
      </c>
      <c r="F24264" t="s">
        <v>254</v>
      </c>
      <c r="G24264" t="s">
        <v>175</v>
      </c>
      <c r="H24264" t="s">
        <v>176</v>
      </c>
      <c r="I24264" t="s">
        <v>180</v>
      </c>
      <c r="J24264" t="s">
        <v>117</v>
      </c>
      <c r="K24264" s="1">
        <v>45414</v>
      </c>
      <c r="L24264">
        <v>60</v>
      </c>
      <c r="M24264">
        <v>2</v>
      </c>
      <c r="N24264" t="s">
        <v>538</v>
      </c>
      <c r="O24264" t="s">
        <v>537</v>
      </c>
      <c r="P24264" t="s">
        <v>638</v>
      </c>
    </row>
    <row r="24265" spans="1:16" x14ac:dyDescent="0.25">
      <c r="A24265" t="s">
        <v>352</v>
      </c>
      <c r="B24265" t="s">
        <v>174</v>
      </c>
      <c r="C24265" t="s">
        <v>252</v>
      </c>
      <c r="D24265" t="s">
        <v>253</v>
      </c>
      <c r="E24265" t="s">
        <v>253</v>
      </c>
      <c r="F24265" t="s">
        <v>254</v>
      </c>
      <c r="G24265" t="s">
        <v>175</v>
      </c>
      <c r="H24265" t="s">
        <v>176</v>
      </c>
      <c r="I24265" t="s">
        <v>180</v>
      </c>
      <c r="J24265" t="s">
        <v>117</v>
      </c>
      <c r="K24265" s="1">
        <v>45415</v>
      </c>
      <c r="L24265">
        <v>60</v>
      </c>
      <c r="M24265">
        <v>2</v>
      </c>
      <c r="N24265" t="s">
        <v>538</v>
      </c>
      <c r="O24265" t="s">
        <v>537</v>
      </c>
      <c r="P24265" t="s">
        <v>638</v>
      </c>
    </row>
    <row r="24266" spans="1:16" x14ac:dyDescent="0.25">
      <c r="A24266" t="s">
        <v>352</v>
      </c>
      <c r="B24266" t="s">
        <v>174</v>
      </c>
      <c r="C24266" t="s">
        <v>252</v>
      </c>
      <c r="D24266" t="s">
        <v>253</v>
      </c>
      <c r="E24266" t="s">
        <v>253</v>
      </c>
      <c r="F24266" t="s">
        <v>254</v>
      </c>
      <c r="G24266" t="s">
        <v>175</v>
      </c>
      <c r="H24266" t="s">
        <v>176</v>
      </c>
      <c r="I24266" t="s">
        <v>180</v>
      </c>
      <c r="J24266" t="s">
        <v>117</v>
      </c>
      <c r="K24266" s="1">
        <v>45418</v>
      </c>
      <c r="L24266">
        <v>60</v>
      </c>
      <c r="M24266">
        <v>3</v>
      </c>
      <c r="N24266" t="s">
        <v>538</v>
      </c>
      <c r="O24266" t="s">
        <v>537</v>
      </c>
      <c r="P24266" t="s">
        <v>638</v>
      </c>
    </row>
    <row r="24267" spans="1:16" x14ac:dyDescent="0.25">
      <c r="A24267" t="s">
        <v>352</v>
      </c>
      <c r="B24267" t="s">
        <v>174</v>
      </c>
      <c r="C24267" t="s">
        <v>252</v>
      </c>
      <c r="D24267" t="s">
        <v>253</v>
      </c>
      <c r="E24267" t="s">
        <v>253</v>
      </c>
      <c r="F24267" t="s">
        <v>254</v>
      </c>
      <c r="G24267" t="s">
        <v>175</v>
      </c>
      <c r="H24267" t="s">
        <v>176</v>
      </c>
      <c r="I24267" t="s">
        <v>180</v>
      </c>
      <c r="J24267" t="s">
        <v>117</v>
      </c>
      <c r="K24267" s="1">
        <v>45419</v>
      </c>
      <c r="L24267">
        <v>60</v>
      </c>
      <c r="M24267">
        <v>3</v>
      </c>
      <c r="N24267" t="s">
        <v>538</v>
      </c>
      <c r="O24267" t="s">
        <v>537</v>
      </c>
      <c r="P24267" t="s">
        <v>638</v>
      </c>
    </row>
    <row r="24268" spans="1:16" x14ac:dyDescent="0.25">
      <c r="A24268" t="s">
        <v>352</v>
      </c>
      <c r="B24268" t="s">
        <v>174</v>
      </c>
      <c r="C24268" t="s">
        <v>252</v>
      </c>
      <c r="D24268" t="s">
        <v>253</v>
      </c>
      <c r="E24268" t="s">
        <v>253</v>
      </c>
      <c r="F24268" t="s">
        <v>254</v>
      </c>
      <c r="G24268" t="s">
        <v>175</v>
      </c>
      <c r="H24268" t="s">
        <v>176</v>
      </c>
      <c r="I24268" t="s">
        <v>180</v>
      </c>
      <c r="J24268" t="s">
        <v>117</v>
      </c>
      <c r="K24268" s="1">
        <v>45420</v>
      </c>
      <c r="L24268">
        <v>60</v>
      </c>
      <c r="M24268">
        <v>3</v>
      </c>
      <c r="N24268" t="s">
        <v>538</v>
      </c>
      <c r="O24268" t="s">
        <v>537</v>
      </c>
      <c r="P24268" t="s">
        <v>638</v>
      </c>
    </row>
    <row r="24269" spans="1:16" x14ac:dyDescent="0.25">
      <c r="A24269" t="s">
        <v>352</v>
      </c>
      <c r="B24269" t="s">
        <v>174</v>
      </c>
      <c r="C24269" t="s">
        <v>252</v>
      </c>
      <c r="D24269" t="s">
        <v>253</v>
      </c>
      <c r="E24269" t="s">
        <v>253</v>
      </c>
      <c r="F24269" t="s">
        <v>254</v>
      </c>
      <c r="G24269" t="s">
        <v>175</v>
      </c>
      <c r="H24269" t="s">
        <v>176</v>
      </c>
      <c r="I24269" t="s">
        <v>180</v>
      </c>
      <c r="J24269" t="s">
        <v>117</v>
      </c>
      <c r="K24269" s="1">
        <v>45422</v>
      </c>
      <c r="L24269">
        <v>60</v>
      </c>
      <c r="M24269">
        <v>3</v>
      </c>
      <c r="N24269" t="s">
        <v>538</v>
      </c>
      <c r="O24269" t="s">
        <v>537</v>
      </c>
      <c r="P24269" t="s">
        <v>638</v>
      </c>
    </row>
    <row r="24270" spans="1:16" x14ac:dyDescent="0.25">
      <c r="A24270" t="s">
        <v>352</v>
      </c>
      <c r="B24270" t="s">
        <v>174</v>
      </c>
      <c r="C24270" t="s">
        <v>252</v>
      </c>
      <c r="D24270" t="s">
        <v>253</v>
      </c>
      <c r="E24270" t="s">
        <v>253</v>
      </c>
      <c r="F24270" t="s">
        <v>254</v>
      </c>
      <c r="G24270" t="s">
        <v>175</v>
      </c>
      <c r="H24270" t="s">
        <v>176</v>
      </c>
      <c r="I24270" t="s">
        <v>180</v>
      </c>
      <c r="J24270" t="s">
        <v>117</v>
      </c>
      <c r="K24270" s="1">
        <v>45425</v>
      </c>
      <c r="L24270">
        <v>60</v>
      </c>
      <c r="M24270">
        <v>4</v>
      </c>
      <c r="N24270" t="s">
        <v>538</v>
      </c>
      <c r="O24270" t="s">
        <v>537</v>
      </c>
      <c r="P24270" t="s">
        <v>638</v>
      </c>
    </row>
    <row r="24271" spans="1:16" x14ac:dyDescent="0.25">
      <c r="A24271" t="s">
        <v>352</v>
      </c>
      <c r="B24271" t="s">
        <v>174</v>
      </c>
      <c r="C24271" t="s">
        <v>252</v>
      </c>
      <c r="D24271" t="s">
        <v>253</v>
      </c>
      <c r="E24271" t="s">
        <v>253</v>
      </c>
      <c r="F24271" t="s">
        <v>254</v>
      </c>
      <c r="G24271" t="s">
        <v>175</v>
      </c>
      <c r="H24271" t="s">
        <v>176</v>
      </c>
      <c r="I24271" t="s">
        <v>180</v>
      </c>
      <c r="J24271" t="s">
        <v>117</v>
      </c>
      <c r="K24271" s="1">
        <v>45428</v>
      </c>
      <c r="L24271">
        <v>60</v>
      </c>
      <c r="M24271">
        <v>4</v>
      </c>
      <c r="N24271" t="s">
        <v>538</v>
      </c>
      <c r="O24271" t="s">
        <v>537</v>
      </c>
      <c r="P24271" t="s">
        <v>638</v>
      </c>
    </row>
    <row r="24272" spans="1:16" x14ac:dyDescent="0.25">
      <c r="A24272" t="s">
        <v>352</v>
      </c>
      <c r="B24272" t="s">
        <v>174</v>
      </c>
      <c r="C24272" t="s">
        <v>252</v>
      </c>
      <c r="D24272" t="s">
        <v>253</v>
      </c>
      <c r="E24272" t="s">
        <v>253</v>
      </c>
      <c r="F24272" t="s">
        <v>254</v>
      </c>
      <c r="G24272" t="s">
        <v>175</v>
      </c>
      <c r="H24272" t="s">
        <v>176</v>
      </c>
      <c r="I24272" t="s">
        <v>180</v>
      </c>
      <c r="J24272" t="s">
        <v>117</v>
      </c>
      <c r="K24272" s="1">
        <v>45429</v>
      </c>
      <c r="L24272">
        <v>60</v>
      </c>
      <c r="M24272">
        <v>4</v>
      </c>
      <c r="N24272" t="s">
        <v>538</v>
      </c>
      <c r="O24272" t="s">
        <v>537</v>
      </c>
      <c r="P24272" t="s">
        <v>638</v>
      </c>
    </row>
    <row r="24273" spans="1:16" x14ac:dyDescent="0.25">
      <c r="A24273" t="s">
        <v>352</v>
      </c>
      <c r="B24273" t="s">
        <v>174</v>
      </c>
      <c r="C24273" t="s">
        <v>252</v>
      </c>
      <c r="D24273" t="s">
        <v>253</v>
      </c>
      <c r="E24273" t="s">
        <v>253</v>
      </c>
      <c r="F24273" t="s">
        <v>254</v>
      </c>
      <c r="G24273" t="s">
        <v>175</v>
      </c>
      <c r="H24273" t="s">
        <v>25</v>
      </c>
      <c r="I24273" t="s">
        <v>181</v>
      </c>
      <c r="J24273" t="s">
        <v>118</v>
      </c>
      <c r="K24273" s="1">
        <v>45419</v>
      </c>
      <c r="L24273">
        <v>60</v>
      </c>
      <c r="M24273">
        <v>3</v>
      </c>
      <c r="N24273" t="s">
        <v>538</v>
      </c>
      <c r="O24273" t="s">
        <v>537</v>
      </c>
      <c r="P24273" t="s">
        <v>638</v>
      </c>
    </row>
    <row r="24274" spans="1:16" x14ac:dyDescent="0.25">
      <c r="A24274" t="s">
        <v>352</v>
      </c>
      <c r="B24274" t="s">
        <v>174</v>
      </c>
      <c r="C24274" t="s">
        <v>252</v>
      </c>
      <c r="D24274" t="s">
        <v>253</v>
      </c>
      <c r="E24274" t="s">
        <v>253</v>
      </c>
      <c r="F24274" t="s">
        <v>254</v>
      </c>
      <c r="G24274" t="s">
        <v>175</v>
      </c>
      <c r="H24274" t="s">
        <v>25</v>
      </c>
      <c r="I24274" t="s">
        <v>181</v>
      </c>
      <c r="J24274" t="s">
        <v>118</v>
      </c>
      <c r="K24274" s="1">
        <v>45421</v>
      </c>
      <c r="L24274">
        <v>60</v>
      </c>
      <c r="M24274">
        <v>3</v>
      </c>
      <c r="N24274" t="s">
        <v>538</v>
      </c>
      <c r="O24274" t="s">
        <v>537</v>
      </c>
      <c r="P24274" t="s">
        <v>638</v>
      </c>
    </row>
    <row r="24275" spans="1:16" x14ac:dyDescent="0.25">
      <c r="A24275" t="s">
        <v>352</v>
      </c>
      <c r="B24275" t="s">
        <v>174</v>
      </c>
      <c r="C24275" t="s">
        <v>252</v>
      </c>
      <c r="D24275" t="s">
        <v>253</v>
      </c>
      <c r="E24275" t="s">
        <v>253</v>
      </c>
      <c r="F24275" t="s">
        <v>254</v>
      </c>
      <c r="G24275" t="s">
        <v>175</v>
      </c>
      <c r="H24275" t="s">
        <v>183</v>
      </c>
      <c r="I24275" t="s">
        <v>184</v>
      </c>
      <c r="J24275" t="s">
        <v>117</v>
      </c>
      <c r="K24275" s="1">
        <v>45406</v>
      </c>
      <c r="L24275">
        <v>60</v>
      </c>
      <c r="M24275">
        <v>1</v>
      </c>
      <c r="N24275" t="s">
        <v>538</v>
      </c>
      <c r="O24275" t="s">
        <v>537</v>
      </c>
      <c r="P24275" t="s">
        <v>638</v>
      </c>
    </row>
    <row r="24276" spans="1:16" x14ac:dyDescent="0.25">
      <c r="A24276" t="s">
        <v>352</v>
      </c>
      <c r="B24276" t="s">
        <v>174</v>
      </c>
      <c r="C24276" t="s">
        <v>252</v>
      </c>
      <c r="D24276" t="s">
        <v>253</v>
      </c>
      <c r="E24276" t="s">
        <v>253</v>
      </c>
      <c r="F24276" t="s">
        <v>254</v>
      </c>
      <c r="G24276" t="s">
        <v>175</v>
      </c>
      <c r="H24276" t="s">
        <v>183</v>
      </c>
      <c r="I24276" t="s">
        <v>184</v>
      </c>
      <c r="J24276" t="s">
        <v>117</v>
      </c>
      <c r="K24276" s="1">
        <v>45407</v>
      </c>
      <c r="L24276">
        <v>60</v>
      </c>
      <c r="M24276">
        <v>1</v>
      </c>
      <c r="N24276" t="s">
        <v>538</v>
      </c>
      <c r="O24276" t="s">
        <v>537</v>
      </c>
      <c r="P24276" t="s">
        <v>638</v>
      </c>
    </row>
    <row r="24277" spans="1:16" x14ac:dyDescent="0.25">
      <c r="A24277" t="s">
        <v>352</v>
      </c>
      <c r="B24277" t="s">
        <v>174</v>
      </c>
      <c r="C24277" t="s">
        <v>252</v>
      </c>
      <c r="D24277" t="s">
        <v>253</v>
      </c>
      <c r="E24277" t="s">
        <v>253</v>
      </c>
      <c r="F24277" t="s">
        <v>254</v>
      </c>
      <c r="G24277" t="s">
        <v>175</v>
      </c>
      <c r="H24277" t="s">
        <v>183</v>
      </c>
      <c r="I24277" t="s">
        <v>184</v>
      </c>
      <c r="J24277" t="s">
        <v>117</v>
      </c>
      <c r="K24277" s="1">
        <v>45408</v>
      </c>
      <c r="L24277">
        <v>30</v>
      </c>
      <c r="M24277">
        <v>1</v>
      </c>
      <c r="N24277" t="s">
        <v>538</v>
      </c>
      <c r="O24277" t="s">
        <v>537</v>
      </c>
      <c r="P24277" t="s">
        <v>638</v>
      </c>
    </row>
    <row r="24278" spans="1:16" x14ac:dyDescent="0.25">
      <c r="A24278" t="s">
        <v>352</v>
      </c>
      <c r="B24278" t="s">
        <v>174</v>
      </c>
      <c r="C24278" t="s">
        <v>252</v>
      </c>
      <c r="D24278" t="s">
        <v>253</v>
      </c>
      <c r="E24278" t="s">
        <v>253</v>
      </c>
      <c r="F24278" t="s">
        <v>254</v>
      </c>
      <c r="G24278" t="s">
        <v>175</v>
      </c>
      <c r="H24278" t="s">
        <v>183</v>
      </c>
      <c r="I24278" t="s">
        <v>184</v>
      </c>
      <c r="J24278" t="s">
        <v>117</v>
      </c>
      <c r="K24278" s="1">
        <v>45411</v>
      </c>
      <c r="L24278">
        <v>60</v>
      </c>
      <c r="M24278">
        <v>2</v>
      </c>
      <c r="N24278" t="s">
        <v>538</v>
      </c>
      <c r="O24278" t="s">
        <v>537</v>
      </c>
      <c r="P24278" t="s">
        <v>638</v>
      </c>
    </row>
    <row r="24279" spans="1:16" x14ac:dyDescent="0.25">
      <c r="A24279" t="s">
        <v>352</v>
      </c>
      <c r="B24279" t="s">
        <v>174</v>
      </c>
      <c r="C24279" t="s">
        <v>252</v>
      </c>
      <c r="D24279" t="s">
        <v>253</v>
      </c>
      <c r="E24279" t="s">
        <v>253</v>
      </c>
      <c r="F24279" t="s">
        <v>254</v>
      </c>
      <c r="G24279" t="s">
        <v>175</v>
      </c>
      <c r="H24279" t="s">
        <v>183</v>
      </c>
      <c r="I24279" t="s">
        <v>184</v>
      </c>
      <c r="J24279" t="s">
        <v>117</v>
      </c>
      <c r="K24279" s="1">
        <v>45412</v>
      </c>
      <c r="L24279">
        <v>60</v>
      </c>
      <c r="M24279">
        <v>2</v>
      </c>
      <c r="N24279" t="s">
        <v>538</v>
      </c>
      <c r="O24279" t="s">
        <v>537</v>
      </c>
      <c r="P24279" t="s">
        <v>638</v>
      </c>
    </row>
    <row r="24280" spans="1:16" x14ac:dyDescent="0.25">
      <c r="A24280" t="s">
        <v>352</v>
      </c>
      <c r="B24280" t="s">
        <v>174</v>
      </c>
      <c r="C24280" t="s">
        <v>252</v>
      </c>
      <c r="D24280" t="s">
        <v>253</v>
      </c>
      <c r="E24280" t="s">
        <v>253</v>
      </c>
      <c r="F24280" t="s">
        <v>254</v>
      </c>
      <c r="G24280" t="s">
        <v>175</v>
      </c>
      <c r="H24280" t="s">
        <v>183</v>
      </c>
      <c r="I24280" t="s">
        <v>184</v>
      </c>
      <c r="J24280" t="s">
        <v>117</v>
      </c>
      <c r="K24280" s="1">
        <v>45413</v>
      </c>
      <c r="L24280">
        <v>60</v>
      </c>
      <c r="M24280">
        <v>2</v>
      </c>
      <c r="N24280" t="s">
        <v>538</v>
      </c>
      <c r="O24280" t="s">
        <v>537</v>
      </c>
      <c r="P24280" t="s">
        <v>638</v>
      </c>
    </row>
    <row r="24281" spans="1:16" x14ac:dyDescent="0.25">
      <c r="A24281" t="s">
        <v>352</v>
      </c>
      <c r="B24281" t="s">
        <v>174</v>
      </c>
      <c r="C24281" t="s">
        <v>252</v>
      </c>
      <c r="D24281" t="s">
        <v>253</v>
      </c>
      <c r="E24281" t="s">
        <v>253</v>
      </c>
      <c r="F24281" t="s">
        <v>254</v>
      </c>
      <c r="G24281" t="s">
        <v>175</v>
      </c>
      <c r="H24281" t="s">
        <v>183</v>
      </c>
      <c r="I24281" t="s">
        <v>184</v>
      </c>
      <c r="J24281" t="s">
        <v>117</v>
      </c>
      <c r="K24281" s="1">
        <v>45421</v>
      </c>
      <c r="L24281">
        <v>60</v>
      </c>
      <c r="M24281">
        <v>3</v>
      </c>
      <c r="N24281" t="s">
        <v>538</v>
      </c>
      <c r="O24281" t="s">
        <v>537</v>
      </c>
      <c r="P24281" t="s">
        <v>638</v>
      </c>
    </row>
    <row r="24282" spans="1:16" x14ac:dyDescent="0.25">
      <c r="A24282" t="s">
        <v>352</v>
      </c>
      <c r="B24282" t="s">
        <v>174</v>
      </c>
      <c r="C24282" t="s">
        <v>252</v>
      </c>
      <c r="D24282" t="s">
        <v>253</v>
      </c>
      <c r="E24282" t="s">
        <v>253</v>
      </c>
      <c r="F24282" t="s">
        <v>254</v>
      </c>
      <c r="G24282" t="s">
        <v>175</v>
      </c>
      <c r="H24282" t="s">
        <v>183</v>
      </c>
      <c r="I24282" t="s">
        <v>184</v>
      </c>
      <c r="J24282" t="s">
        <v>117</v>
      </c>
      <c r="K24282" s="1">
        <v>45422</v>
      </c>
      <c r="L24282">
        <v>60</v>
      </c>
      <c r="M24282">
        <v>3</v>
      </c>
      <c r="N24282" t="s">
        <v>538</v>
      </c>
      <c r="O24282" t="s">
        <v>537</v>
      </c>
      <c r="P24282" t="s">
        <v>638</v>
      </c>
    </row>
    <row r="24283" spans="1:16" x14ac:dyDescent="0.25">
      <c r="A24283" t="s">
        <v>352</v>
      </c>
      <c r="B24283" t="s">
        <v>174</v>
      </c>
      <c r="C24283" t="s">
        <v>252</v>
      </c>
      <c r="D24283" t="s">
        <v>253</v>
      </c>
      <c r="E24283" t="s">
        <v>253</v>
      </c>
      <c r="F24283" t="s">
        <v>254</v>
      </c>
      <c r="G24283" t="s">
        <v>175</v>
      </c>
      <c r="H24283" t="s">
        <v>183</v>
      </c>
      <c r="I24283" t="s">
        <v>184</v>
      </c>
      <c r="J24283" t="s">
        <v>117</v>
      </c>
      <c r="K24283" s="1">
        <v>45425</v>
      </c>
      <c r="L24283">
        <v>60</v>
      </c>
      <c r="M24283">
        <v>4</v>
      </c>
      <c r="N24283" t="s">
        <v>538</v>
      </c>
      <c r="O24283" t="s">
        <v>537</v>
      </c>
      <c r="P24283" t="s">
        <v>638</v>
      </c>
    </row>
    <row r="24284" spans="1:16" x14ac:dyDescent="0.25">
      <c r="A24284" t="s">
        <v>352</v>
      </c>
      <c r="B24284" t="s">
        <v>174</v>
      </c>
      <c r="C24284" t="s">
        <v>252</v>
      </c>
      <c r="D24284" t="s">
        <v>253</v>
      </c>
      <c r="E24284" t="s">
        <v>253</v>
      </c>
      <c r="F24284" t="s">
        <v>254</v>
      </c>
      <c r="G24284" t="s">
        <v>175</v>
      </c>
      <c r="H24284" t="s">
        <v>183</v>
      </c>
      <c r="I24284" t="s">
        <v>184</v>
      </c>
      <c r="J24284" t="s">
        <v>117</v>
      </c>
      <c r="K24284" s="1">
        <v>45426</v>
      </c>
      <c r="L24284">
        <v>60</v>
      </c>
      <c r="M24284">
        <v>4</v>
      </c>
      <c r="N24284" t="s">
        <v>538</v>
      </c>
      <c r="O24284" t="s">
        <v>537</v>
      </c>
      <c r="P24284" t="s">
        <v>638</v>
      </c>
    </row>
    <row r="24285" spans="1:16" x14ac:dyDescent="0.25">
      <c r="A24285" t="s">
        <v>352</v>
      </c>
      <c r="B24285" t="s">
        <v>174</v>
      </c>
      <c r="C24285" t="s">
        <v>252</v>
      </c>
      <c r="D24285" t="s">
        <v>253</v>
      </c>
      <c r="E24285" t="s">
        <v>253</v>
      </c>
      <c r="F24285" t="s">
        <v>254</v>
      </c>
      <c r="G24285" t="s">
        <v>175</v>
      </c>
      <c r="H24285" t="s">
        <v>183</v>
      </c>
      <c r="I24285" t="s">
        <v>184</v>
      </c>
      <c r="J24285" t="s">
        <v>117</v>
      </c>
      <c r="K24285" s="1">
        <v>45427</v>
      </c>
      <c r="L24285">
        <v>60</v>
      </c>
      <c r="M24285">
        <v>4</v>
      </c>
      <c r="N24285" t="s">
        <v>538</v>
      </c>
      <c r="O24285" t="s">
        <v>537</v>
      </c>
      <c r="P24285" t="s">
        <v>638</v>
      </c>
    </row>
    <row r="24286" spans="1:16" x14ac:dyDescent="0.25">
      <c r="A24286" t="s">
        <v>352</v>
      </c>
      <c r="B24286" t="s">
        <v>174</v>
      </c>
      <c r="C24286" t="s">
        <v>252</v>
      </c>
      <c r="D24286" t="s">
        <v>253</v>
      </c>
      <c r="E24286" t="s">
        <v>253</v>
      </c>
      <c r="F24286" t="s">
        <v>254</v>
      </c>
      <c r="G24286" t="s">
        <v>175</v>
      </c>
      <c r="H24286" t="s">
        <v>183</v>
      </c>
      <c r="I24286" t="s">
        <v>185</v>
      </c>
      <c r="J24286" t="s">
        <v>118</v>
      </c>
      <c r="K24286" s="1">
        <v>45419</v>
      </c>
      <c r="L24286">
        <v>60</v>
      </c>
      <c r="M24286">
        <v>3</v>
      </c>
      <c r="N24286" t="s">
        <v>538</v>
      </c>
      <c r="O24286" t="s">
        <v>537</v>
      </c>
      <c r="P24286" t="s">
        <v>638</v>
      </c>
    </row>
    <row r="24287" spans="1:16" x14ac:dyDescent="0.25">
      <c r="A24287" t="s">
        <v>352</v>
      </c>
      <c r="B24287" t="s">
        <v>174</v>
      </c>
      <c r="C24287" t="s">
        <v>252</v>
      </c>
      <c r="D24287" t="s">
        <v>253</v>
      </c>
      <c r="E24287" t="s">
        <v>253</v>
      </c>
      <c r="F24287" t="s">
        <v>254</v>
      </c>
      <c r="G24287" t="s">
        <v>175</v>
      </c>
      <c r="H24287" t="s">
        <v>183</v>
      </c>
      <c r="I24287" t="s">
        <v>185</v>
      </c>
      <c r="J24287" t="s">
        <v>118</v>
      </c>
      <c r="K24287" s="1">
        <v>45421</v>
      </c>
      <c r="L24287">
        <v>60</v>
      </c>
      <c r="M24287">
        <v>3</v>
      </c>
      <c r="N24287" t="s">
        <v>538</v>
      </c>
      <c r="O24287" t="s">
        <v>537</v>
      </c>
      <c r="P24287" t="s">
        <v>638</v>
      </c>
    </row>
    <row r="24288" spans="1:16" x14ac:dyDescent="0.25">
      <c r="A24288" t="s">
        <v>352</v>
      </c>
      <c r="B24288" t="s">
        <v>174</v>
      </c>
      <c r="C24288" t="s">
        <v>252</v>
      </c>
      <c r="D24288" t="s">
        <v>253</v>
      </c>
      <c r="E24288" t="s">
        <v>253</v>
      </c>
      <c r="F24288" t="s">
        <v>254</v>
      </c>
      <c r="G24288" t="s">
        <v>175</v>
      </c>
      <c r="H24288" t="s">
        <v>183</v>
      </c>
      <c r="I24288" t="s">
        <v>185</v>
      </c>
      <c r="J24288" t="s">
        <v>118</v>
      </c>
      <c r="K24288" s="1">
        <v>45422</v>
      </c>
      <c r="L24288">
        <v>60</v>
      </c>
      <c r="M24288">
        <v>3</v>
      </c>
      <c r="N24288" t="s">
        <v>538</v>
      </c>
      <c r="O24288" t="s">
        <v>537</v>
      </c>
      <c r="P24288" t="s">
        <v>638</v>
      </c>
    </row>
    <row r="24289" spans="1:16" x14ac:dyDescent="0.25">
      <c r="A24289" t="s">
        <v>352</v>
      </c>
      <c r="B24289" t="s">
        <v>174</v>
      </c>
      <c r="C24289" t="s">
        <v>252</v>
      </c>
      <c r="D24289" t="s">
        <v>253</v>
      </c>
      <c r="E24289" t="s">
        <v>253</v>
      </c>
      <c r="F24289" t="s">
        <v>254</v>
      </c>
      <c r="G24289" t="s">
        <v>175</v>
      </c>
      <c r="H24289" t="s">
        <v>183</v>
      </c>
      <c r="I24289" t="s">
        <v>185</v>
      </c>
      <c r="J24289" t="s">
        <v>118</v>
      </c>
      <c r="K24289" s="1">
        <v>45425</v>
      </c>
      <c r="L24289">
        <v>30</v>
      </c>
      <c r="M24289">
        <v>4</v>
      </c>
      <c r="N24289" t="s">
        <v>538</v>
      </c>
      <c r="O24289" t="s">
        <v>537</v>
      </c>
      <c r="P24289" t="s">
        <v>638</v>
      </c>
    </row>
    <row r="24290" spans="1:16" x14ac:dyDescent="0.25">
      <c r="A24290" t="s">
        <v>352</v>
      </c>
      <c r="B24290" t="s">
        <v>174</v>
      </c>
      <c r="C24290" t="s">
        <v>252</v>
      </c>
      <c r="D24290" t="s">
        <v>253</v>
      </c>
      <c r="E24290" t="s">
        <v>253</v>
      </c>
      <c r="F24290" t="s">
        <v>254</v>
      </c>
      <c r="G24290" t="s">
        <v>175</v>
      </c>
      <c r="H24290" t="s">
        <v>183</v>
      </c>
      <c r="I24290" t="s">
        <v>185</v>
      </c>
      <c r="J24290" t="s">
        <v>118</v>
      </c>
      <c r="K24290" s="1">
        <v>45426</v>
      </c>
      <c r="L24290">
        <v>60</v>
      </c>
      <c r="M24290">
        <v>4</v>
      </c>
      <c r="N24290" t="s">
        <v>538</v>
      </c>
      <c r="O24290" t="s">
        <v>537</v>
      </c>
      <c r="P24290" t="s">
        <v>638</v>
      </c>
    </row>
    <row r="24291" spans="1:16" x14ac:dyDescent="0.25">
      <c r="A24291" t="s">
        <v>352</v>
      </c>
      <c r="B24291" t="s">
        <v>174</v>
      </c>
      <c r="C24291" t="s">
        <v>252</v>
      </c>
      <c r="D24291" t="s">
        <v>253</v>
      </c>
      <c r="E24291" t="s">
        <v>253</v>
      </c>
      <c r="F24291" t="s">
        <v>254</v>
      </c>
      <c r="G24291" t="s">
        <v>175</v>
      </c>
      <c r="H24291" t="s">
        <v>183</v>
      </c>
      <c r="I24291" t="s">
        <v>71</v>
      </c>
      <c r="J24291" t="s">
        <v>191</v>
      </c>
      <c r="K24291" s="1">
        <v>45405</v>
      </c>
      <c r="L24291">
        <v>300</v>
      </c>
      <c r="M24291">
        <v>1</v>
      </c>
      <c r="N24291" t="s">
        <v>538</v>
      </c>
      <c r="O24291" t="s">
        <v>537</v>
      </c>
      <c r="P24291" t="s">
        <v>638</v>
      </c>
    </row>
    <row r="24292" spans="1:16" x14ac:dyDescent="0.25">
      <c r="A24292" t="s">
        <v>352</v>
      </c>
      <c r="B24292" t="s">
        <v>174</v>
      </c>
      <c r="C24292" t="s">
        <v>252</v>
      </c>
      <c r="D24292" t="s">
        <v>253</v>
      </c>
      <c r="E24292" t="s">
        <v>253</v>
      </c>
      <c r="F24292" t="s">
        <v>254</v>
      </c>
      <c r="G24292" t="s">
        <v>175</v>
      </c>
      <c r="H24292" t="s">
        <v>183</v>
      </c>
      <c r="I24292" t="s">
        <v>71</v>
      </c>
      <c r="J24292" t="s">
        <v>191</v>
      </c>
      <c r="K24292" s="1">
        <v>45427</v>
      </c>
      <c r="L24292">
        <v>180</v>
      </c>
      <c r="M24292">
        <v>4</v>
      </c>
      <c r="N24292" t="s">
        <v>538</v>
      </c>
      <c r="O24292" t="s">
        <v>537</v>
      </c>
      <c r="P24292" t="s">
        <v>638</v>
      </c>
    </row>
    <row r="24293" spans="1:16" x14ac:dyDescent="0.25">
      <c r="A24293" t="s">
        <v>352</v>
      </c>
      <c r="B24293" t="s">
        <v>174</v>
      </c>
      <c r="C24293" t="s">
        <v>252</v>
      </c>
      <c r="D24293" t="s">
        <v>253</v>
      </c>
      <c r="E24293" t="s">
        <v>253</v>
      </c>
      <c r="F24293" t="s">
        <v>254</v>
      </c>
      <c r="G24293" t="s">
        <v>175</v>
      </c>
      <c r="H24293" t="s">
        <v>183</v>
      </c>
      <c r="I24293" t="s">
        <v>70</v>
      </c>
      <c r="J24293" t="s">
        <v>191</v>
      </c>
      <c r="K24293" s="1">
        <v>45405</v>
      </c>
      <c r="L24293">
        <v>30</v>
      </c>
      <c r="M24293">
        <v>1</v>
      </c>
      <c r="N24293" t="s">
        <v>538</v>
      </c>
      <c r="O24293" t="s">
        <v>537</v>
      </c>
      <c r="P24293" t="s">
        <v>638</v>
      </c>
    </row>
    <row r="24294" spans="1:16" x14ac:dyDescent="0.25">
      <c r="A24294" t="s">
        <v>352</v>
      </c>
      <c r="B24294" t="s">
        <v>174</v>
      </c>
      <c r="C24294" t="s">
        <v>252</v>
      </c>
      <c r="D24294" t="s">
        <v>253</v>
      </c>
      <c r="E24294" t="s">
        <v>253</v>
      </c>
      <c r="F24294" t="s">
        <v>254</v>
      </c>
      <c r="G24294" t="s">
        <v>175</v>
      </c>
      <c r="H24294" t="s">
        <v>183</v>
      </c>
      <c r="I24294" t="s">
        <v>70</v>
      </c>
      <c r="J24294" t="s">
        <v>191</v>
      </c>
      <c r="K24294" s="1">
        <v>45419</v>
      </c>
      <c r="L24294">
        <v>30</v>
      </c>
      <c r="M24294">
        <v>3</v>
      </c>
      <c r="N24294" t="s">
        <v>538</v>
      </c>
      <c r="O24294" t="s">
        <v>537</v>
      </c>
      <c r="P24294" t="s">
        <v>638</v>
      </c>
    </row>
    <row r="24295" spans="1:16" x14ac:dyDescent="0.25">
      <c r="A24295" t="s">
        <v>352</v>
      </c>
      <c r="B24295" t="s">
        <v>174</v>
      </c>
      <c r="C24295" t="s">
        <v>252</v>
      </c>
      <c r="D24295" t="s">
        <v>253</v>
      </c>
      <c r="E24295" t="s">
        <v>253</v>
      </c>
      <c r="F24295" t="s">
        <v>254</v>
      </c>
      <c r="G24295" t="s">
        <v>175</v>
      </c>
      <c r="H24295" t="s">
        <v>183</v>
      </c>
      <c r="I24295" t="s">
        <v>70</v>
      </c>
      <c r="J24295" t="s">
        <v>191</v>
      </c>
      <c r="K24295" s="1">
        <v>45426</v>
      </c>
      <c r="L24295">
        <v>30</v>
      </c>
      <c r="M24295">
        <v>4</v>
      </c>
      <c r="N24295" t="s">
        <v>538</v>
      </c>
      <c r="O24295" t="s">
        <v>537</v>
      </c>
      <c r="P24295" t="s">
        <v>638</v>
      </c>
    </row>
    <row r="24296" spans="1:16" x14ac:dyDescent="0.25">
      <c r="A24296" t="s">
        <v>352</v>
      </c>
      <c r="B24296" t="s">
        <v>174</v>
      </c>
      <c r="C24296" t="s">
        <v>252</v>
      </c>
      <c r="D24296" t="s">
        <v>253</v>
      </c>
      <c r="E24296" t="s">
        <v>253</v>
      </c>
      <c r="F24296" t="s">
        <v>254</v>
      </c>
      <c r="G24296" t="s">
        <v>175</v>
      </c>
      <c r="H24296" t="s">
        <v>183</v>
      </c>
      <c r="I24296" t="s">
        <v>70</v>
      </c>
      <c r="J24296" t="s">
        <v>191</v>
      </c>
      <c r="K24296" s="1">
        <v>45427</v>
      </c>
      <c r="L24296">
        <v>30</v>
      </c>
      <c r="M24296">
        <v>4</v>
      </c>
      <c r="N24296" t="s">
        <v>538</v>
      </c>
      <c r="O24296" t="s">
        <v>537</v>
      </c>
      <c r="P24296" t="s">
        <v>638</v>
      </c>
    </row>
    <row r="24297" spans="1:16" x14ac:dyDescent="0.25">
      <c r="A24297" t="s">
        <v>352</v>
      </c>
      <c r="B24297" t="s">
        <v>174</v>
      </c>
      <c r="C24297" t="s">
        <v>252</v>
      </c>
      <c r="D24297" t="s">
        <v>253</v>
      </c>
      <c r="E24297" t="s">
        <v>253</v>
      </c>
      <c r="F24297" t="s">
        <v>254</v>
      </c>
      <c r="G24297" t="s">
        <v>175</v>
      </c>
      <c r="H24297" t="s">
        <v>183</v>
      </c>
      <c r="I24297" t="s">
        <v>36</v>
      </c>
      <c r="J24297" t="s">
        <v>117</v>
      </c>
      <c r="K24297" s="1">
        <v>45412</v>
      </c>
      <c r="L24297">
        <v>60</v>
      </c>
      <c r="M24297">
        <v>2</v>
      </c>
      <c r="N24297" t="s">
        <v>538</v>
      </c>
      <c r="O24297" t="s">
        <v>537</v>
      </c>
      <c r="P24297" t="s">
        <v>638</v>
      </c>
    </row>
    <row r="24298" spans="1:16" x14ac:dyDescent="0.25">
      <c r="A24298" t="s">
        <v>352</v>
      </c>
      <c r="B24298" t="s">
        <v>174</v>
      </c>
      <c r="C24298" t="s">
        <v>252</v>
      </c>
      <c r="D24298" t="s">
        <v>253</v>
      </c>
      <c r="E24298" t="s">
        <v>253</v>
      </c>
      <c r="F24298" t="s">
        <v>254</v>
      </c>
      <c r="G24298" t="s">
        <v>175</v>
      </c>
      <c r="H24298" t="s">
        <v>183</v>
      </c>
      <c r="I24298" t="s">
        <v>36</v>
      </c>
      <c r="J24298" t="s">
        <v>117</v>
      </c>
      <c r="K24298" s="1">
        <v>45418</v>
      </c>
      <c r="L24298">
        <v>60</v>
      </c>
      <c r="M24298">
        <v>3</v>
      </c>
      <c r="N24298" t="s">
        <v>538</v>
      </c>
      <c r="O24298" t="s">
        <v>537</v>
      </c>
      <c r="P24298" t="s">
        <v>638</v>
      </c>
    </row>
    <row r="24299" spans="1:16" x14ac:dyDescent="0.25">
      <c r="A24299" t="s">
        <v>352</v>
      </c>
      <c r="B24299" t="s">
        <v>174</v>
      </c>
      <c r="C24299" t="s">
        <v>252</v>
      </c>
      <c r="D24299" t="s">
        <v>253</v>
      </c>
      <c r="E24299" t="s">
        <v>253</v>
      </c>
      <c r="F24299" t="s">
        <v>254</v>
      </c>
      <c r="G24299" t="s">
        <v>175</v>
      </c>
      <c r="H24299" t="s">
        <v>183</v>
      </c>
      <c r="I24299" t="s">
        <v>36</v>
      </c>
      <c r="J24299" t="s">
        <v>117</v>
      </c>
      <c r="K24299" s="1">
        <v>45425</v>
      </c>
      <c r="L24299">
        <v>60</v>
      </c>
      <c r="M24299">
        <v>4</v>
      </c>
      <c r="N24299" t="s">
        <v>538</v>
      </c>
      <c r="O24299" t="s">
        <v>537</v>
      </c>
      <c r="P24299" t="s">
        <v>638</v>
      </c>
    </row>
    <row r="24300" spans="1:16" x14ac:dyDescent="0.25">
      <c r="A24300" t="s">
        <v>352</v>
      </c>
      <c r="B24300" t="s">
        <v>174</v>
      </c>
      <c r="C24300" t="s">
        <v>252</v>
      </c>
      <c r="D24300" t="s">
        <v>253</v>
      </c>
      <c r="E24300" t="s">
        <v>253</v>
      </c>
      <c r="F24300" t="s">
        <v>254</v>
      </c>
      <c r="G24300" t="s">
        <v>175</v>
      </c>
      <c r="H24300" t="s">
        <v>183</v>
      </c>
      <c r="I24300" t="s">
        <v>36</v>
      </c>
      <c r="J24300" t="s">
        <v>117</v>
      </c>
      <c r="K24300" s="1">
        <v>45428</v>
      </c>
      <c r="L24300">
        <v>60</v>
      </c>
      <c r="M24300">
        <v>4</v>
      </c>
      <c r="N24300" t="s">
        <v>538</v>
      </c>
      <c r="O24300" t="s">
        <v>537</v>
      </c>
      <c r="P24300" t="s">
        <v>638</v>
      </c>
    </row>
    <row r="24301" spans="1:16" x14ac:dyDescent="0.25">
      <c r="A24301" t="s">
        <v>352</v>
      </c>
      <c r="B24301" t="s">
        <v>174</v>
      </c>
      <c r="C24301" t="s">
        <v>252</v>
      </c>
      <c r="D24301" t="s">
        <v>253</v>
      </c>
      <c r="E24301" t="s">
        <v>253</v>
      </c>
      <c r="F24301" t="s">
        <v>254</v>
      </c>
      <c r="G24301" t="s">
        <v>175</v>
      </c>
      <c r="H24301" t="s">
        <v>183</v>
      </c>
      <c r="I24301" t="s">
        <v>85</v>
      </c>
      <c r="J24301" t="s">
        <v>117</v>
      </c>
      <c r="K24301" s="1">
        <v>45419</v>
      </c>
      <c r="L24301">
        <v>60</v>
      </c>
      <c r="M24301">
        <v>3</v>
      </c>
      <c r="N24301" t="s">
        <v>538</v>
      </c>
      <c r="O24301" t="s">
        <v>537</v>
      </c>
      <c r="P24301" t="s">
        <v>638</v>
      </c>
    </row>
    <row r="24302" spans="1:16" x14ac:dyDescent="0.25">
      <c r="A24302" t="s">
        <v>352</v>
      </c>
      <c r="B24302" t="s">
        <v>174</v>
      </c>
      <c r="C24302" t="s">
        <v>252</v>
      </c>
      <c r="D24302" t="s">
        <v>253</v>
      </c>
      <c r="E24302" t="s">
        <v>253</v>
      </c>
      <c r="F24302" t="s">
        <v>254</v>
      </c>
      <c r="G24302" t="s">
        <v>175</v>
      </c>
      <c r="H24302" t="s">
        <v>183</v>
      </c>
      <c r="I24302" t="s">
        <v>85</v>
      </c>
      <c r="J24302" t="s">
        <v>117</v>
      </c>
      <c r="K24302" s="1">
        <v>45426</v>
      </c>
      <c r="L24302">
        <v>60</v>
      </c>
      <c r="M24302">
        <v>4</v>
      </c>
      <c r="N24302" t="s">
        <v>538</v>
      </c>
      <c r="O24302" t="s">
        <v>537</v>
      </c>
      <c r="P24302" t="s">
        <v>638</v>
      </c>
    </row>
    <row r="24303" spans="1:16" x14ac:dyDescent="0.25">
      <c r="A24303" t="s">
        <v>352</v>
      </c>
      <c r="B24303" t="s">
        <v>174</v>
      </c>
      <c r="C24303" t="s">
        <v>252</v>
      </c>
      <c r="D24303" t="s">
        <v>253</v>
      </c>
      <c r="E24303" t="s">
        <v>253</v>
      </c>
      <c r="F24303" t="s">
        <v>254</v>
      </c>
      <c r="G24303" t="s">
        <v>175</v>
      </c>
      <c r="H24303" t="s">
        <v>72</v>
      </c>
      <c r="I24303" t="s">
        <v>186</v>
      </c>
      <c r="J24303" t="s">
        <v>119</v>
      </c>
      <c r="K24303" s="1">
        <v>45404</v>
      </c>
      <c r="L24303">
        <v>120</v>
      </c>
      <c r="M24303">
        <v>1</v>
      </c>
      <c r="N24303" t="s">
        <v>538</v>
      </c>
      <c r="O24303" t="s">
        <v>537</v>
      </c>
      <c r="P24303" t="s">
        <v>638</v>
      </c>
    </row>
    <row r="24304" spans="1:16" x14ac:dyDescent="0.25">
      <c r="A24304" t="s">
        <v>352</v>
      </c>
      <c r="B24304" t="s">
        <v>174</v>
      </c>
      <c r="C24304" t="s">
        <v>252</v>
      </c>
      <c r="D24304" t="s">
        <v>253</v>
      </c>
      <c r="E24304" t="s">
        <v>253</v>
      </c>
      <c r="F24304" t="s">
        <v>254</v>
      </c>
      <c r="G24304" t="s">
        <v>175</v>
      </c>
      <c r="H24304" t="s">
        <v>72</v>
      </c>
      <c r="I24304" t="s">
        <v>186</v>
      </c>
      <c r="J24304" t="s">
        <v>119</v>
      </c>
      <c r="K24304" s="1">
        <v>45406</v>
      </c>
      <c r="L24304">
        <v>60</v>
      </c>
      <c r="M24304">
        <v>1</v>
      </c>
      <c r="N24304" t="s">
        <v>538</v>
      </c>
      <c r="O24304" t="s">
        <v>537</v>
      </c>
      <c r="P24304" t="s">
        <v>638</v>
      </c>
    </row>
    <row r="24305" spans="1:16" x14ac:dyDescent="0.25">
      <c r="A24305" t="s">
        <v>352</v>
      </c>
      <c r="B24305" t="s">
        <v>174</v>
      </c>
      <c r="C24305" t="s">
        <v>252</v>
      </c>
      <c r="D24305" t="s">
        <v>253</v>
      </c>
      <c r="E24305" t="s">
        <v>253</v>
      </c>
      <c r="F24305" t="s">
        <v>254</v>
      </c>
      <c r="G24305" t="s">
        <v>175</v>
      </c>
      <c r="H24305" t="s">
        <v>72</v>
      </c>
      <c r="I24305" t="s">
        <v>186</v>
      </c>
      <c r="J24305" t="s">
        <v>119</v>
      </c>
      <c r="K24305" s="1">
        <v>45407</v>
      </c>
      <c r="L24305">
        <v>120</v>
      </c>
      <c r="M24305">
        <v>1</v>
      </c>
      <c r="N24305" t="s">
        <v>538</v>
      </c>
      <c r="O24305" t="s">
        <v>537</v>
      </c>
      <c r="P24305" t="s">
        <v>638</v>
      </c>
    </row>
    <row r="24306" spans="1:16" x14ac:dyDescent="0.25">
      <c r="A24306" t="s">
        <v>352</v>
      </c>
      <c r="B24306" t="s">
        <v>174</v>
      </c>
      <c r="C24306" t="s">
        <v>252</v>
      </c>
      <c r="D24306" t="s">
        <v>253</v>
      </c>
      <c r="E24306" t="s">
        <v>253</v>
      </c>
      <c r="F24306" t="s">
        <v>254</v>
      </c>
      <c r="G24306" t="s">
        <v>175</v>
      </c>
      <c r="H24306" t="s">
        <v>72</v>
      </c>
      <c r="I24306" t="s">
        <v>186</v>
      </c>
      <c r="J24306" t="s">
        <v>119</v>
      </c>
      <c r="K24306" s="1">
        <v>45408</v>
      </c>
      <c r="L24306">
        <v>60</v>
      </c>
      <c r="M24306">
        <v>1</v>
      </c>
      <c r="N24306" t="s">
        <v>538</v>
      </c>
      <c r="O24306" t="s">
        <v>537</v>
      </c>
      <c r="P24306" t="s">
        <v>638</v>
      </c>
    </row>
    <row r="24307" spans="1:16" x14ac:dyDescent="0.25">
      <c r="A24307" t="s">
        <v>352</v>
      </c>
      <c r="B24307" t="s">
        <v>174</v>
      </c>
      <c r="C24307" t="s">
        <v>252</v>
      </c>
      <c r="D24307" t="s">
        <v>253</v>
      </c>
      <c r="E24307" t="s">
        <v>253</v>
      </c>
      <c r="F24307" t="s">
        <v>254</v>
      </c>
      <c r="G24307" t="s">
        <v>175</v>
      </c>
      <c r="H24307" t="s">
        <v>72</v>
      </c>
      <c r="I24307" t="s">
        <v>186</v>
      </c>
      <c r="J24307" t="s">
        <v>119</v>
      </c>
      <c r="K24307" s="1">
        <v>45411</v>
      </c>
      <c r="L24307">
        <v>60</v>
      </c>
      <c r="M24307">
        <v>2</v>
      </c>
      <c r="N24307" t="s">
        <v>538</v>
      </c>
      <c r="O24307" t="s">
        <v>537</v>
      </c>
      <c r="P24307" t="s">
        <v>638</v>
      </c>
    </row>
    <row r="24308" spans="1:16" x14ac:dyDescent="0.25">
      <c r="A24308" t="s">
        <v>352</v>
      </c>
      <c r="B24308" t="s">
        <v>174</v>
      </c>
      <c r="C24308" t="s">
        <v>252</v>
      </c>
      <c r="D24308" t="s">
        <v>253</v>
      </c>
      <c r="E24308" t="s">
        <v>253</v>
      </c>
      <c r="F24308" t="s">
        <v>254</v>
      </c>
      <c r="G24308" t="s">
        <v>175</v>
      </c>
      <c r="H24308" t="s">
        <v>72</v>
      </c>
      <c r="I24308" t="s">
        <v>186</v>
      </c>
      <c r="J24308" t="s">
        <v>119</v>
      </c>
      <c r="K24308" s="1">
        <v>45412</v>
      </c>
      <c r="L24308">
        <v>60</v>
      </c>
      <c r="M24308">
        <v>2</v>
      </c>
      <c r="N24308" t="s">
        <v>538</v>
      </c>
      <c r="O24308" t="s">
        <v>537</v>
      </c>
      <c r="P24308" t="s">
        <v>638</v>
      </c>
    </row>
    <row r="24309" spans="1:16" x14ac:dyDescent="0.25">
      <c r="A24309" t="s">
        <v>352</v>
      </c>
      <c r="B24309" t="s">
        <v>174</v>
      </c>
      <c r="C24309" t="s">
        <v>252</v>
      </c>
      <c r="D24309" t="s">
        <v>253</v>
      </c>
      <c r="E24309" t="s">
        <v>253</v>
      </c>
      <c r="F24309" t="s">
        <v>254</v>
      </c>
      <c r="G24309" t="s">
        <v>175</v>
      </c>
      <c r="H24309" t="s">
        <v>72</v>
      </c>
      <c r="I24309" t="s">
        <v>186</v>
      </c>
      <c r="J24309" t="s">
        <v>119</v>
      </c>
      <c r="K24309" s="1">
        <v>45413</v>
      </c>
      <c r="L24309">
        <v>60</v>
      </c>
      <c r="M24309">
        <v>2</v>
      </c>
      <c r="N24309" t="s">
        <v>538</v>
      </c>
      <c r="O24309" t="s">
        <v>537</v>
      </c>
      <c r="P24309" t="s">
        <v>638</v>
      </c>
    </row>
    <row r="24310" spans="1:16" x14ac:dyDescent="0.25">
      <c r="A24310" t="s">
        <v>352</v>
      </c>
      <c r="B24310" t="s">
        <v>174</v>
      </c>
      <c r="C24310" t="s">
        <v>252</v>
      </c>
      <c r="D24310" t="s">
        <v>253</v>
      </c>
      <c r="E24310" t="s">
        <v>253</v>
      </c>
      <c r="F24310" t="s">
        <v>254</v>
      </c>
      <c r="G24310" t="s">
        <v>175</v>
      </c>
      <c r="H24310" t="s">
        <v>72</v>
      </c>
      <c r="I24310" t="s">
        <v>186</v>
      </c>
      <c r="J24310" t="s">
        <v>119</v>
      </c>
      <c r="K24310" s="1">
        <v>45414</v>
      </c>
      <c r="L24310">
        <v>60</v>
      </c>
      <c r="M24310">
        <v>2</v>
      </c>
      <c r="N24310" t="s">
        <v>538</v>
      </c>
      <c r="O24310" t="s">
        <v>537</v>
      </c>
      <c r="P24310" t="s">
        <v>638</v>
      </c>
    </row>
    <row r="24311" spans="1:16" x14ac:dyDescent="0.25">
      <c r="A24311" t="s">
        <v>352</v>
      </c>
      <c r="B24311" t="s">
        <v>174</v>
      </c>
      <c r="C24311" t="s">
        <v>252</v>
      </c>
      <c r="D24311" t="s">
        <v>253</v>
      </c>
      <c r="E24311" t="s">
        <v>253</v>
      </c>
      <c r="F24311" t="s">
        <v>254</v>
      </c>
      <c r="G24311" t="s">
        <v>175</v>
      </c>
      <c r="H24311" t="s">
        <v>72</v>
      </c>
      <c r="I24311" t="s">
        <v>186</v>
      </c>
      <c r="J24311" t="s">
        <v>119</v>
      </c>
      <c r="K24311" s="1">
        <v>45415</v>
      </c>
      <c r="L24311">
        <v>60</v>
      </c>
      <c r="M24311">
        <v>2</v>
      </c>
      <c r="N24311" t="s">
        <v>538</v>
      </c>
      <c r="O24311" t="s">
        <v>537</v>
      </c>
      <c r="P24311" t="s">
        <v>638</v>
      </c>
    </row>
    <row r="24312" spans="1:16" x14ac:dyDescent="0.25">
      <c r="A24312" t="s">
        <v>352</v>
      </c>
      <c r="B24312" t="s">
        <v>174</v>
      </c>
      <c r="C24312" t="s">
        <v>252</v>
      </c>
      <c r="D24312" t="s">
        <v>253</v>
      </c>
      <c r="E24312" t="s">
        <v>253</v>
      </c>
      <c r="F24312" t="s">
        <v>254</v>
      </c>
      <c r="G24312" t="s">
        <v>175</v>
      </c>
      <c r="H24312" t="s">
        <v>72</v>
      </c>
      <c r="I24312" t="s">
        <v>186</v>
      </c>
      <c r="J24312" t="s">
        <v>119</v>
      </c>
      <c r="K24312" s="1">
        <v>45418</v>
      </c>
      <c r="L24312">
        <v>60</v>
      </c>
      <c r="M24312">
        <v>3</v>
      </c>
      <c r="N24312" t="s">
        <v>538</v>
      </c>
      <c r="O24312" t="s">
        <v>537</v>
      </c>
      <c r="P24312" t="s">
        <v>638</v>
      </c>
    </row>
    <row r="24313" spans="1:16" x14ac:dyDescent="0.25">
      <c r="A24313" t="s">
        <v>352</v>
      </c>
      <c r="B24313" t="s">
        <v>174</v>
      </c>
      <c r="C24313" t="s">
        <v>252</v>
      </c>
      <c r="D24313" t="s">
        <v>253</v>
      </c>
      <c r="E24313" t="s">
        <v>253</v>
      </c>
      <c r="F24313" t="s">
        <v>254</v>
      </c>
      <c r="G24313" t="s">
        <v>175</v>
      </c>
      <c r="H24313" t="s">
        <v>72</v>
      </c>
      <c r="I24313" t="s">
        <v>186</v>
      </c>
      <c r="J24313" t="s">
        <v>119</v>
      </c>
      <c r="K24313" s="1">
        <v>45419</v>
      </c>
      <c r="L24313">
        <v>60</v>
      </c>
      <c r="M24313">
        <v>3</v>
      </c>
      <c r="N24313" t="s">
        <v>538</v>
      </c>
      <c r="O24313" t="s">
        <v>537</v>
      </c>
      <c r="P24313" t="s">
        <v>638</v>
      </c>
    </row>
    <row r="24314" spans="1:16" x14ac:dyDescent="0.25">
      <c r="A24314" t="s">
        <v>352</v>
      </c>
      <c r="B24314" t="s">
        <v>174</v>
      </c>
      <c r="C24314" t="s">
        <v>252</v>
      </c>
      <c r="D24314" t="s">
        <v>253</v>
      </c>
      <c r="E24314" t="s">
        <v>253</v>
      </c>
      <c r="F24314" t="s">
        <v>254</v>
      </c>
      <c r="G24314" t="s">
        <v>175</v>
      </c>
      <c r="H24314" t="s">
        <v>72</v>
      </c>
      <c r="I24314" t="s">
        <v>186</v>
      </c>
      <c r="J24314" t="s">
        <v>119</v>
      </c>
      <c r="K24314" s="1">
        <v>45420</v>
      </c>
      <c r="L24314">
        <v>60</v>
      </c>
      <c r="M24314">
        <v>3</v>
      </c>
      <c r="N24314" t="s">
        <v>538</v>
      </c>
      <c r="O24314" t="s">
        <v>537</v>
      </c>
      <c r="P24314" t="s">
        <v>638</v>
      </c>
    </row>
    <row r="24315" spans="1:16" x14ac:dyDescent="0.25">
      <c r="A24315" t="s">
        <v>352</v>
      </c>
      <c r="B24315" t="s">
        <v>174</v>
      </c>
      <c r="C24315" t="s">
        <v>252</v>
      </c>
      <c r="D24315" t="s">
        <v>253</v>
      </c>
      <c r="E24315" t="s">
        <v>253</v>
      </c>
      <c r="F24315" t="s">
        <v>254</v>
      </c>
      <c r="G24315" t="s">
        <v>175</v>
      </c>
      <c r="H24315" t="s">
        <v>72</v>
      </c>
      <c r="I24315" t="s">
        <v>186</v>
      </c>
      <c r="J24315" t="s">
        <v>119</v>
      </c>
      <c r="K24315" s="1">
        <v>45421</v>
      </c>
      <c r="L24315">
        <v>60</v>
      </c>
      <c r="M24315">
        <v>3</v>
      </c>
      <c r="N24315" t="s">
        <v>538</v>
      </c>
      <c r="O24315" t="s">
        <v>537</v>
      </c>
      <c r="P24315" t="s">
        <v>638</v>
      </c>
    </row>
    <row r="24316" spans="1:16" x14ac:dyDescent="0.25">
      <c r="A24316" t="s">
        <v>352</v>
      </c>
      <c r="B24316" t="s">
        <v>174</v>
      </c>
      <c r="C24316" t="s">
        <v>252</v>
      </c>
      <c r="D24316" t="s">
        <v>253</v>
      </c>
      <c r="E24316" t="s">
        <v>253</v>
      </c>
      <c r="F24316" t="s">
        <v>254</v>
      </c>
      <c r="G24316" t="s">
        <v>175</v>
      </c>
      <c r="H24316" t="s">
        <v>72</v>
      </c>
      <c r="I24316" t="s">
        <v>186</v>
      </c>
      <c r="J24316" t="s">
        <v>119</v>
      </c>
      <c r="K24316" s="1">
        <v>45422</v>
      </c>
      <c r="L24316">
        <v>60</v>
      </c>
      <c r="M24316">
        <v>3</v>
      </c>
      <c r="N24316" t="s">
        <v>538</v>
      </c>
      <c r="O24316" t="s">
        <v>537</v>
      </c>
      <c r="P24316" t="s">
        <v>638</v>
      </c>
    </row>
    <row r="24317" spans="1:16" x14ac:dyDescent="0.25">
      <c r="A24317" t="s">
        <v>352</v>
      </c>
      <c r="B24317" t="s">
        <v>174</v>
      </c>
      <c r="C24317" t="s">
        <v>252</v>
      </c>
      <c r="D24317" t="s">
        <v>253</v>
      </c>
      <c r="E24317" t="s">
        <v>253</v>
      </c>
      <c r="F24317" t="s">
        <v>254</v>
      </c>
      <c r="G24317" t="s">
        <v>175</v>
      </c>
      <c r="H24317" t="s">
        <v>72</v>
      </c>
      <c r="I24317" t="s">
        <v>186</v>
      </c>
      <c r="J24317" t="s">
        <v>119</v>
      </c>
      <c r="K24317" s="1">
        <v>45425</v>
      </c>
      <c r="L24317">
        <v>60</v>
      </c>
      <c r="M24317">
        <v>4</v>
      </c>
      <c r="N24317" t="s">
        <v>538</v>
      </c>
      <c r="O24317" t="s">
        <v>537</v>
      </c>
      <c r="P24317" t="s">
        <v>638</v>
      </c>
    </row>
    <row r="24318" spans="1:16" x14ac:dyDescent="0.25">
      <c r="A24318" t="s">
        <v>352</v>
      </c>
      <c r="B24318" t="s">
        <v>174</v>
      </c>
      <c r="C24318" t="s">
        <v>252</v>
      </c>
      <c r="D24318" t="s">
        <v>253</v>
      </c>
      <c r="E24318" t="s">
        <v>253</v>
      </c>
      <c r="F24318" t="s">
        <v>254</v>
      </c>
      <c r="G24318" t="s">
        <v>175</v>
      </c>
      <c r="H24318" t="s">
        <v>72</v>
      </c>
      <c r="I24318" t="s">
        <v>186</v>
      </c>
      <c r="J24318" t="s">
        <v>119</v>
      </c>
      <c r="K24318" s="1">
        <v>45426</v>
      </c>
      <c r="L24318">
        <v>60</v>
      </c>
      <c r="M24318">
        <v>4</v>
      </c>
      <c r="N24318" t="s">
        <v>538</v>
      </c>
      <c r="O24318" t="s">
        <v>537</v>
      </c>
      <c r="P24318" t="s">
        <v>638</v>
      </c>
    </row>
    <row r="24319" spans="1:16" x14ac:dyDescent="0.25">
      <c r="A24319" t="s">
        <v>352</v>
      </c>
      <c r="B24319" t="s">
        <v>174</v>
      </c>
      <c r="C24319" t="s">
        <v>252</v>
      </c>
      <c r="D24319" t="s">
        <v>253</v>
      </c>
      <c r="E24319" t="s">
        <v>253</v>
      </c>
      <c r="F24319" t="s">
        <v>254</v>
      </c>
      <c r="G24319" t="s">
        <v>175</v>
      </c>
      <c r="H24319" t="s">
        <v>72</v>
      </c>
      <c r="I24319" t="s">
        <v>186</v>
      </c>
      <c r="J24319" t="s">
        <v>119</v>
      </c>
      <c r="K24319" s="1">
        <v>45428</v>
      </c>
      <c r="L24319">
        <v>30</v>
      </c>
      <c r="M24319">
        <v>4</v>
      </c>
      <c r="N24319" t="s">
        <v>538</v>
      </c>
      <c r="O24319" t="s">
        <v>537</v>
      </c>
      <c r="P24319" t="s">
        <v>638</v>
      </c>
    </row>
    <row r="24320" spans="1:16" x14ac:dyDescent="0.25">
      <c r="A24320" t="s">
        <v>352</v>
      </c>
      <c r="B24320" t="s">
        <v>174</v>
      </c>
      <c r="C24320" t="s">
        <v>252</v>
      </c>
      <c r="D24320" t="s">
        <v>253</v>
      </c>
      <c r="E24320" t="s">
        <v>253</v>
      </c>
      <c r="F24320" t="s">
        <v>254</v>
      </c>
      <c r="G24320" t="s">
        <v>175</v>
      </c>
      <c r="H24320" t="s">
        <v>72</v>
      </c>
      <c r="I24320" t="s">
        <v>186</v>
      </c>
      <c r="J24320" t="s">
        <v>119</v>
      </c>
      <c r="K24320" s="1">
        <v>45429</v>
      </c>
      <c r="L24320">
        <v>60</v>
      </c>
      <c r="M24320">
        <v>4</v>
      </c>
      <c r="N24320" t="s">
        <v>538</v>
      </c>
      <c r="O24320" t="s">
        <v>537</v>
      </c>
      <c r="P24320" t="s">
        <v>638</v>
      </c>
    </row>
    <row r="24321" spans="1:16" x14ac:dyDescent="0.25">
      <c r="A24321" t="s">
        <v>352</v>
      </c>
      <c r="B24321" t="s">
        <v>174</v>
      </c>
      <c r="C24321" t="s">
        <v>252</v>
      </c>
      <c r="D24321" t="s">
        <v>253</v>
      </c>
      <c r="E24321" t="s">
        <v>253</v>
      </c>
      <c r="F24321" t="s">
        <v>254</v>
      </c>
      <c r="G24321" t="s">
        <v>175</v>
      </c>
      <c r="H24321" t="s">
        <v>72</v>
      </c>
      <c r="I24321" t="s">
        <v>73</v>
      </c>
      <c r="J24321" t="s">
        <v>119</v>
      </c>
      <c r="K24321" s="1">
        <v>45425</v>
      </c>
      <c r="L24321">
        <v>60</v>
      </c>
      <c r="M24321">
        <v>4</v>
      </c>
      <c r="N24321" t="s">
        <v>538</v>
      </c>
      <c r="O24321" t="s">
        <v>537</v>
      </c>
      <c r="P24321" t="s">
        <v>638</v>
      </c>
    </row>
    <row r="24322" spans="1:16" x14ac:dyDescent="0.25">
      <c r="A24322" t="s">
        <v>352</v>
      </c>
      <c r="B24322" t="s">
        <v>174</v>
      </c>
      <c r="C24322" t="s">
        <v>252</v>
      </c>
      <c r="D24322" t="s">
        <v>253</v>
      </c>
      <c r="E24322" t="s">
        <v>253</v>
      </c>
      <c r="F24322" t="s">
        <v>254</v>
      </c>
      <c r="G24322" t="s">
        <v>175</v>
      </c>
      <c r="H24322" t="s">
        <v>72</v>
      </c>
      <c r="I24322" t="s">
        <v>73</v>
      </c>
      <c r="J24322" t="s">
        <v>119</v>
      </c>
      <c r="K24322" s="1">
        <v>45428</v>
      </c>
      <c r="L24322">
        <v>30</v>
      </c>
      <c r="M24322">
        <v>4</v>
      </c>
      <c r="N24322" t="s">
        <v>538</v>
      </c>
      <c r="O24322" t="s">
        <v>537</v>
      </c>
      <c r="P24322" t="s">
        <v>638</v>
      </c>
    </row>
    <row r="24323" spans="1:16" x14ac:dyDescent="0.25">
      <c r="A24323" t="s">
        <v>352</v>
      </c>
      <c r="B24323" t="s">
        <v>174</v>
      </c>
      <c r="C24323" t="s">
        <v>252</v>
      </c>
      <c r="D24323" t="s">
        <v>253</v>
      </c>
      <c r="E24323" t="s">
        <v>253</v>
      </c>
      <c r="F24323" t="s">
        <v>254</v>
      </c>
      <c r="G24323" t="s">
        <v>175</v>
      </c>
      <c r="H24323" t="s">
        <v>72</v>
      </c>
      <c r="I24323" t="s">
        <v>73</v>
      </c>
      <c r="J24323" t="s">
        <v>119</v>
      </c>
      <c r="K24323" s="1">
        <v>45429</v>
      </c>
      <c r="L24323">
        <v>30</v>
      </c>
      <c r="M24323">
        <v>4</v>
      </c>
      <c r="N24323" t="s">
        <v>538</v>
      </c>
      <c r="O24323" t="s">
        <v>537</v>
      </c>
      <c r="P24323" t="s">
        <v>638</v>
      </c>
    </row>
    <row r="24324" spans="1:16" x14ac:dyDescent="0.25">
      <c r="A24324" t="s">
        <v>352</v>
      </c>
      <c r="B24324" t="s">
        <v>174</v>
      </c>
      <c r="C24324" t="s">
        <v>252</v>
      </c>
      <c r="D24324" t="s">
        <v>253</v>
      </c>
      <c r="E24324" t="s">
        <v>253</v>
      </c>
      <c r="F24324" t="s">
        <v>254</v>
      </c>
      <c r="G24324" t="s">
        <v>175</v>
      </c>
      <c r="H24324" t="s">
        <v>72</v>
      </c>
      <c r="I24324" t="s">
        <v>74</v>
      </c>
      <c r="J24324" t="s">
        <v>119</v>
      </c>
      <c r="K24324" s="1">
        <v>45406</v>
      </c>
      <c r="L24324">
        <v>30</v>
      </c>
      <c r="M24324">
        <v>1</v>
      </c>
      <c r="N24324" t="s">
        <v>538</v>
      </c>
      <c r="O24324" t="s">
        <v>537</v>
      </c>
      <c r="P24324" t="s">
        <v>638</v>
      </c>
    </row>
    <row r="24325" spans="1:16" x14ac:dyDescent="0.25">
      <c r="A24325" t="s">
        <v>352</v>
      </c>
      <c r="B24325" t="s">
        <v>174</v>
      </c>
      <c r="C24325" t="s">
        <v>252</v>
      </c>
      <c r="D24325" t="s">
        <v>253</v>
      </c>
      <c r="E24325" t="s">
        <v>253</v>
      </c>
      <c r="F24325" t="s">
        <v>254</v>
      </c>
      <c r="G24325" t="s">
        <v>175</v>
      </c>
      <c r="H24325" t="s">
        <v>72</v>
      </c>
      <c r="I24325" t="s">
        <v>74</v>
      </c>
      <c r="J24325" t="s">
        <v>119</v>
      </c>
      <c r="K24325" s="1">
        <v>45408</v>
      </c>
      <c r="L24325">
        <v>60</v>
      </c>
      <c r="M24325">
        <v>1</v>
      </c>
      <c r="N24325" t="s">
        <v>538</v>
      </c>
      <c r="O24325" t="s">
        <v>537</v>
      </c>
      <c r="P24325" t="s">
        <v>638</v>
      </c>
    </row>
    <row r="24326" spans="1:16" x14ac:dyDescent="0.25">
      <c r="A24326" t="s">
        <v>352</v>
      </c>
      <c r="B24326" t="s">
        <v>174</v>
      </c>
      <c r="C24326" t="s">
        <v>252</v>
      </c>
      <c r="D24326" t="s">
        <v>253</v>
      </c>
      <c r="E24326" t="s">
        <v>253</v>
      </c>
      <c r="F24326" t="s">
        <v>254</v>
      </c>
      <c r="G24326" t="s">
        <v>175</v>
      </c>
      <c r="H24326" t="s">
        <v>72</v>
      </c>
      <c r="I24326" t="s">
        <v>74</v>
      </c>
      <c r="J24326" t="s">
        <v>119</v>
      </c>
      <c r="K24326" s="1">
        <v>45411</v>
      </c>
      <c r="L24326">
        <v>60</v>
      </c>
      <c r="M24326">
        <v>2</v>
      </c>
      <c r="N24326" t="s">
        <v>538</v>
      </c>
      <c r="O24326" t="s">
        <v>537</v>
      </c>
      <c r="P24326" t="s">
        <v>638</v>
      </c>
    </row>
    <row r="24327" spans="1:16" x14ac:dyDescent="0.25">
      <c r="A24327" t="s">
        <v>352</v>
      </c>
      <c r="B24327" t="s">
        <v>174</v>
      </c>
      <c r="C24327" t="s">
        <v>252</v>
      </c>
      <c r="D24327" t="s">
        <v>253</v>
      </c>
      <c r="E24327" t="s">
        <v>253</v>
      </c>
      <c r="F24327" t="s">
        <v>254</v>
      </c>
      <c r="G24327" t="s">
        <v>175</v>
      </c>
      <c r="H24327" t="s">
        <v>72</v>
      </c>
      <c r="I24327" t="s">
        <v>74</v>
      </c>
      <c r="J24327" t="s">
        <v>119</v>
      </c>
      <c r="K24327" s="1">
        <v>45413</v>
      </c>
      <c r="L24327">
        <v>30</v>
      </c>
      <c r="M24327">
        <v>2</v>
      </c>
      <c r="N24327" t="s">
        <v>538</v>
      </c>
      <c r="O24327" t="s">
        <v>537</v>
      </c>
      <c r="P24327" t="s">
        <v>638</v>
      </c>
    </row>
    <row r="24328" spans="1:16" x14ac:dyDescent="0.25">
      <c r="A24328" t="s">
        <v>352</v>
      </c>
      <c r="B24328" t="s">
        <v>174</v>
      </c>
      <c r="C24328" t="s">
        <v>252</v>
      </c>
      <c r="D24328" t="s">
        <v>253</v>
      </c>
      <c r="E24328" t="s">
        <v>253</v>
      </c>
      <c r="F24328" t="s">
        <v>254</v>
      </c>
      <c r="G24328" t="s">
        <v>175</v>
      </c>
      <c r="H24328" t="s">
        <v>72</v>
      </c>
      <c r="I24328" t="s">
        <v>74</v>
      </c>
      <c r="J24328" t="s">
        <v>119</v>
      </c>
      <c r="K24328" s="1">
        <v>45415</v>
      </c>
      <c r="L24328">
        <v>60</v>
      </c>
      <c r="M24328">
        <v>2</v>
      </c>
      <c r="N24328" t="s">
        <v>538</v>
      </c>
      <c r="O24328" t="s">
        <v>537</v>
      </c>
      <c r="P24328" t="s">
        <v>638</v>
      </c>
    </row>
    <row r="24329" spans="1:16" x14ac:dyDescent="0.25">
      <c r="A24329" t="s">
        <v>352</v>
      </c>
      <c r="B24329" t="s">
        <v>174</v>
      </c>
      <c r="C24329" t="s">
        <v>252</v>
      </c>
      <c r="D24329" t="s">
        <v>253</v>
      </c>
      <c r="E24329" t="s">
        <v>253</v>
      </c>
      <c r="F24329" t="s">
        <v>254</v>
      </c>
      <c r="G24329" t="s">
        <v>175</v>
      </c>
      <c r="H24329" t="s">
        <v>72</v>
      </c>
      <c r="I24329" t="s">
        <v>74</v>
      </c>
      <c r="J24329" t="s">
        <v>119</v>
      </c>
      <c r="K24329" s="1">
        <v>45420</v>
      </c>
      <c r="L24329">
        <v>30</v>
      </c>
      <c r="M24329">
        <v>3</v>
      </c>
      <c r="N24329" t="s">
        <v>538</v>
      </c>
      <c r="O24329" t="s">
        <v>537</v>
      </c>
      <c r="P24329" t="s">
        <v>638</v>
      </c>
    </row>
    <row r="24330" spans="1:16" x14ac:dyDescent="0.25">
      <c r="A24330" t="s">
        <v>352</v>
      </c>
      <c r="B24330" t="s">
        <v>174</v>
      </c>
      <c r="C24330" t="s">
        <v>252</v>
      </c>
      <c r="D24330" t="s">
        <v>253</v>
      </c>
      <c r="E24330" t="s">
        <v>253</v>
      </c>
      <c r="F24330" t="s">
        <v>254</v>
      </c>
      <c r="G24330" t="s">
        <v>175</v>
      </c>
      <c r="H24330" t="s">
        <v>72</v>
      </c>
      <c r="I24330" t="s">
        <v>74</v>
      </c>
      <c r="J24330" t="s">
        <v>119</v>
      </c>
      <c r="K24330" s="1">
        <v>45422</v>
      </c>
      <c r="L24330">
        <v>60</v>
      </c>
      <c r="M24330">
        <v>3</v>
      </c>
      <c r="N24330" t="s">
        <v>538</v>
      </c>
      <c r="O24330" t="s">
        <v>537</v>
      </c>
      <c r="P24330" t="s">
        <v>638</v>
      </c>
    </row>
    <row r="24331" spans="1:16" x14ac:dyDescent="0.25">
      <c r="A24331" t="s">
        <v>352</v>
      </c>
      <c r="B24331" t="s">
        <v>174</v>
      </c>
      <c r="C24331" t="s">
        <v>252</v>
      </c>
      <c r="D24331" t="s">
        <v>253</v>
      </c>
      <c r="E24331" t="s">
        <v>253</v>
      </c>
      <c r="F24331" t="s">
        <v>254</v>
      </c>
      <c r="G24331" t="s">
        <v>175</v>
      </c>
      <c r="H24331" t="s">
        <v>72</v>
      </c>
      <c r="I24331" t="s">
        <v>74</v>
      </c>
      <c r="J24331" t="s">
        <v>119</v>
      </c>
      <c r="K24331" s="1">
        <v>45425</v>
      </c>
      <c r="L24331">
        <v>60</v>
      </c>
      <c r="M24331">
        <v>4</v>
      </c>
      <c r="N24331" t="s">
        <v>538</v>
      </c>
      <c r="O24331" t="s">
        <v>537</v>
      </c>
      <c r="P24331" t="s">
        <v>638</v>
      </c>
    </row>
    <row r="24332" spans="1:16" x14ac:dyDescent="0.25">
      <c r="A24332" t="s">
        <v>352</v>
      </c>
      <c r="B24332" t="s">
        <v>174</v>
      </c>
      <c r="C24332" t="s">
        <v>252</v>
      </c>
      <c r="D24332" t="s">
        <v>253</v>
      </c>
      <c r="E24332" t="s">
        <v>253</v>
      </c>
      <c r="F24332" t="s">
        <v>254</v>
      </c>
      <c r="G24332" t="s">
        <v>175</v>
      </c>
      <c r="H24332" t="s">
        <v>72</v>
      </c>
      <c r="I24332" t="s">
        <v>74</v>
      </c>
      <c r="J24332" t="s">
        <v>119</v>
      </c>
      <c r="K24332" s="1">
        <v>45427</v>
      </c>
      <c r="L24332">
        <v>30</v>
      </c>
      <c r="M24332">
        <v>4</v>
      </c>
      <c r="N24332" t="s">
        <v>538</v>
      </c>
      <c r="O24332" t="s">
        <v>537</v>
      </c>
      <c r="P24332" t="s">
        <v>638</v>
      </c>
    </row>
    <row r="24333" spans="1:16" x14ac:dyDescent="0.25">
      <c r="A24333" t="s">
        <v>352</v>
      </c>
      <c r="B24333" t="s">
        <v>174</v>
      </c>
      <c r="C24333" t="s">
        <v>252</v>
      </c>
      <c r="D24333" t="s">
        <v>253</v>
      </c>
      <c r="E24333" t="s">
        <v>253</v>
      </c>
      <c r="F24333" t="s">
        <v>254</v>
      </c>
      <c r="G24333" t="s">
        <v>175</v>
      </c>
      <c r="H24333" t="s">
        <v>72</v>
      </c>
      <c r="I24333" t="s">
        <v>74</v>
      </c>
      <c r="J24333" t="s">
        <v>119</v>
      </c>
      <c r="K24333" s="1">
        <v>45429</v>
      </c>
      <c r="L24333">
        <v>60</v>
      </c>
      <c r="M24333">
        <v>4</v>
      </c>
      <c r="N24333" t="s">
        <v>538</v>
      </c>
      <c r="O24333" t="s">
        <v>537</v>
      </c>
      <c r="P24333" t="s">
        <v>638</v>
      </c>
    </row>
    <row r="24334" spans="1:16" x14ac:dyDescent="0.25">
      <c r="A24334" t="s">
        <v>352</v>
      </c>
      <c r="B24334" t="s">
        <v>174</v>
      </c>
      <c r="C24334" t="s">
        <v>252</v>
      </c>
      <c r="D24334" t="s">
        <v>253</v>
      </c>
      <c r="E24334" t="s">
        <v>253</v>
      </c>
      <c r="F24334" t="s">
        <v>254</v>
      </c>
      <c r="G24334" t="s">
        <v>175</v>
      </c>
      <c r="H24334" t="s">
        <v>37</v>
      </c>
      <c r="I24334" t="s">
        <v>38</v>
      </c>
      <c r="J24334" t="s">
        <v>117</v>
      </c>
      <c r="K24334" s="1">
        <v>45428</v>
      </c>
      <c r="L24334">
        <v>30</v>
      </c>
      <c r="M24334">
        <v>4</v>
      </c>
      <c r="N24334" t="s">
        <v>538</v>
      </c>
      <c r="O24334" t="s">
        <v>537</v>
      </c>
      <c r="P24334" t="s">
        <v>638</v>
      </c>
    </row>
    <row r="24335" spans="1:16" x14ac:dyDescent="0.25">
      <c r="A24335" t="s">
        <v>352</v>
      </c>
      <c r="B24335" t="s">
        <v>174</v>
      </c>
      <c r="C24335" t="s">
        <v>252</v>
      </c>
      <c r="D24335" t="s">
        <v>253</v>
      </c>
      <c r="E24335" t="s">
        <v>253</v>
      </c>
      <c r="F24335" t="s">
        <v>254</v>
      </c>
      <c r="G24335" t="s">
        <v>175</v>
      </c>
      <c r="H24335" t="s">
        <v>37</v>
      </c>
      <c r="I24335" t="s">
        <v>187</v>
      </c>
      <c r="J24335" t="s">
        <v>119</v>
      </c>
      <c r="K24335" s="1">
        <v>45407</v>
      </c>
      <c r="L24335">
        <v>90</v>
      </c>
      <c r="M24335">
        <v>1</v>
      </c>
      <c r="N24335" t="s">
        <v>538</v>
      </c>
      <c r="O24335" t="s">
        <v>537</v>
      </c>
      <c r="P24335" t="s">
        <v>638</v>
      </c>
    </row>
    <row r="24336" spans="1:16" x14ac:dyDescent="0.25">
      <c r="A24336" t="s">
        <v>352</v>
      </c>
      <c r="B24336" t="s">
        <v>174</v>
      </c>
      <c r="C24336" t="s">
        <v>252</v>
      </c>
      <c r="D24336" t="s">
        <v>253</v>
      </c>
      <c r="E24336" t="s">
        <v>253</v>
      </c>
      <c r="F24336" t="s">
        <v>254</v>
      </c>
      <c r="G24336" t="s">
        <v>175</v>
      </c>
      <c r="H24336" t="s">
        <v>37</v>
      </c>
      <c r="I24336" t="s">
        <v>188</v>
      </c>
      <c r="J24336" t="s">
        <v>119</v>
      </c>
      <c r="K24336" s="1">
        <v>45405</v>
      </c>
      <c r="L24336">
        <v>60</v>
      </c>
      <c r="M24336">
        <v>1</v>
      </c>
      <c r="N24336" t="s">
        <v>538</v>
      </c>
      <c r="O24336" t="s">
        <v>537</v>
      </c>
      <c r="P24336" t="s">
        <v>638</v>
      </c>
    </row>
    <row r="24337" spans="1:16" x14ac:dyDescent="0.25">
      <c r="A24337" t="s">
        <v>352</v>
      </c>
      <c r="B24337" t="s">
        <v>174</v>
      </c>
      <c r="C24337" t="s">
        <v>252</v>
      </c>
      <c r="D24337" t="s">
        <v>253</v>
      </c>
      <c r="E24337" t="s">
        <v>253</v>
      </c>
      <c r="F24337" t="s">
        <v>254</v>
      </c>
      <c r="G24337" t="s">
        <v>175</v>
      </c>
      <c r="H24337" t="s">
        <v>37</v>
      </c>
      <c r="I24337" t="s">
        <v>188</v>
      </c>
      <c r="J24337" t="s">
        <v>119</v>
      </c>
      <c r="K24337" s="1">
        <v>45407</v>
      </c>
      <c r="L24337">
        <v>30</v>
      </c>
      <c r="M24337">
        <v>1</v>
      </c>
      <c r="N24337" t="s">
        <v>538</v>
      </c>
      <c r="O24337" t="s">
        <v>537</v>
      </c>
      <c r="P24337" t="s">
        <v>638</v>
      </c>
    </row>
    <row r="24338" spans="1:16" x14ac:dyDescent="0.25">
      <c r="A24338" t="s">
        <v>352</v>
      </c>
      <c r="B24338" t="s">
        <v>174</v>
      </c>
      <c r="C24338" t="s">
        <v>252</v>
      </c>
      <c r="D24338" t="s">
        <v>253</v>
      </c>
      <c r="E24338" t="s">
        <v>253</v>
      </c>
      <c r="F24338" t="s">
        <v>254</v>
      </c>
      <c r="G24338" t="s">
        <v>175</v>
      </c>
      <c r="H24338" t="s">
        <v>37</v>
      </c>
      <c r="I24338" t="s">
        <v>188</v>
      </c>
      <c r="J24338" t="s">
        <v>119</v>
      </c>
      <c r="K24338" s="1">
        <v>45412</v>
      </c>
      <c r="L24338">
        <v>90</v>
      </c>
      <c r="M24338">
        <v>2</v>
      </c>
      <c r="N24338" t="s">
        <v>538</v>
      </c>
      <c r="O24338" t="s">
        <v>537</v>
      </c>
      <c r="P24338" t="s">
        <v>638</v>
      </c>
    </row>
    <row r="24339" spans="1:16" x14ac:dyDescent="0.25">
      <c r="A24339" t="s">
        <v>352</v>
      </c>
      <c r="B24339" t="s">
        <v>174</v>
      </c>
      <c r="C24339" t="s">
        <v>252</v>
      </c>
      <c r="D24339" t="s">
        <v>253</v>
      </c>
      <c r="E24339" t="s">
        <v>253</v>
      </c>
      <c r="F24339" t="s">
        <v>254</v>
      </c>
      <c r="G24339" t="s">
        <v>175</v>
      </c>
      <c r="H24339" t="s">
        <v>37</v>
      </c>
      <c r="I24339" t="s">
        <v>188</v>
      </c>
      <c r="J24339" t="s">
        <v>119</v>
      </c>
      <c r="K24339" s="1">
        <v>45413</v>
      </c>
      <c r="L24339">
        <v>30</v>
      </c>
      <c r="M24339">
        <v>2</v>
      </c>
      <c r="N24339" t="s">
        <v>538</v>
      </c>
      <c r="O24339" t="s">
        <v>537</v>
      </c>
      <c r="P24339" t="s">
        <v>638</v>
      </c>
    </row>
    <row r="24340" spans="1:16" x14ac:dyDescent="0.25">
      <c r="A24340" t="s">
        <v>352</v>
      </c>
      <c r="B24340" t="s">
        <v>174</v>
      </c>
      <c r="C24340" t="s">
        <v>252</v>
      </c>
      <c r="D24340" t="s">
        <v>253</v>
      </c>
      <c r="E24340" t="s">
        <v>253</v>
      </c>
      <c r="F24340" t="s">
        <v>254</v>
      </c>
      <c r="G24340" t="s">
        <v>175</v>
      </c>
      <c r="H24340" t="s">
        <v>37</v>
      </c>
      <c r="I24340" t="s">
        <v>188</v>
      </c>
      <c r="J24340" t="s">
        <v>119</v>
      </c>
      <c r="K24340" s="1">
        <v>45414</v>
      </c>
      <c r="L24340">
        <v>90</v>
      </c>
      <c r="M24340">
        <v>2</v>
      </c>
      <c r="N24340" t="s">
        <v>538</v>
      </c>
      <c r="O24340" t="s">
        <v>537</v>
      </c>
      <c r="P24340" t="s">
        <v>638</v>
      </c>
    </row>
    <row r="24341" spans="1:16" x14ac:dyDescent="0.25">
      <c r="A24341" t="s">
        <v>352</v>
      </c>
      <c r="B24341" t="s">
        <v>174</v>
      </c>
      <c r="C24341" t="s">
        <v>252</v>
      </c>
      <c r="D24341" t="s">
        <v>253</v>
      </c>
      <c r="E24341" t="s">
        <v>253</v>
      </c>
      <c r="F24341" t="s">
        <v>254</v>
      </c>
      <c r="G24341" t="s">
        <v>175</v>
      </c>
      <c r="H24341" t="s">
        <v>37</v>
      </c>
      <c r="I24341" t="s">
        <v>188</v>
      </c>
      <c r="J24341" t="s">
        <v>119</v>
      </c>
      <c r="K24341" s="1">
        <v>45419</v>
      </c>
      <c r="L24341">
        <v>30</v>
      </c>
      <c r="M24341">
        <v>3</v>
      </c>
      <c r="N24341" t="s">
        <v>538</v>
      </c>
      <c r="O24341" t="s">
        <v>537</v>
      </c>
      <c r="P24341" t="s">
        <v>638</v>
      </c>
    </row>
    <row r="24342" spans="1:16" x14ac:dyDescent="0.25">
      <c r="A24342" t="s">
        <v>352</v>
      </c>
      <c r="B24342" t="s">
        <v>174</v>
      </c>
      <c r="C24342" t="s">
        <v>252</v>
      </c>
      <c r="D24342" t="s">
        <v>253</v>
      </c>
      <c r="E24342" t="s">
        <v>253</v>
      </c>
      <c r="F24342" t="s">
        <v>254</v>
      </c>
      <c r="G24342" t="s">
        <v>175</v>
      </c>
      <c r="H24342" t="s">
        <v>37</v>
      </c>
      <c r="I24342" t="s">
        <v>188</v>
      </c>
      <c r="J24342" t="s">
        <v>119</v>
      </c>
      <c r="K24342" s="1">
        <v>45421</v>
      </c>
      <c r="L24342">
        <v>30</v>
      </c>
      <c r="M24342">
        <v>3</v>
      </c>
      <c r="N24342" t="s">
        <v>538</v>
      </c>
      <c r="O24342" t="s">
        <v>537</v>
      </c>
      <c r="P24342" t="s">
        <v>638</v>
      </c>
    </row>
    <row r="24343" spans="1:16" x14ac:dyDescent="0.25">
      <c r="A24343" t="s">
        <v>352</v>
      </c>
      <c r="B24343" t="s">
        <v>174</v>
      </c>
      <c r="C24343" t="s">
        <v>252</v>
      </c>
      <c r="D24343" t="s">
        <v>253</v>
      </c>
      <c r="E24343" t="s">
        <v>253</v>
      </c>
      <c r="F24343" t="s">
        <v>254</v>
      </c>
      <c r="G24343" t="s">
        <v>175</v>
      </c>
      <c r="H24343" t="s">
        <v>37</v>
      </c>
      <c r="I24343" t="s">
        <v>188</v>
      </c>
      <c r="J24343" t="s">
        <v>119</v>
      </c>
      <c r="K24343" s="1">
        <v>45425</v>
      </c>
      <c r="L24343">
        <v>30</v>
      </c>
      <c r="M24343">
        <v>4</v>
      </c>
      <c r="N24343" t="s">
        <v>538</v>
      </c>
      <c r="O24343" t="s">
        <v>537</v>
      </c>
      <c r="P24343" t="s">
        <v>638</v>
      </c>
    </row>
    <row r="24344" spans="1:16" x14ac:dyDescent="0.25">
      <c r="A24344" t="s">
        <v>352</v>
      </c>
      <c r="B24344" t="s">
        <v>174</v>
      </c>
      <c r="C24344" t="s">
        <v>252</v>
      </c>
      <c r="D24344" t="s">
        <v>253</v>
      </c>
      <c r="E24344" t="s">
        <v>253</v>
      </c>
      <c r="F24344" t="s">
        <v>254</v>
      </c>
      <c r="G24344" t="s">
        <v>175</v>
      </c>
      <c r="H24344" t="s">
        <v>37</v>
      </c>
      <c r="I24344" t="s">
        <v>188</v>
      </c>
      <c r="J24344" t="s">
        <v>119</v>
      </c>
      <c r="K24344" s="1">
        <v>45426</v>
      </c>
      <c r="L24344">
        <v>150</v>
      </c>
      <c r="M24344">
        <v>4</v>
      </c>
      <c r="N24344" t="s">
        <v>538</v>
      </c>
      <c r="O24344" t="s">
        <v>537</v>
      </c>
      <c r="P24344" t="s">
        <v>638</v>
      </c>
    </row>
    <row r="24345" spans="1:16" x14ac:dyDescent="0.25">
      <c r="A24345" t="s">
        <v>352</v>
      </c>
      <c r="B24345" t="s">
        <v>174</v>
      </c>
      <c r="C24345" t="s">
        <v>252</v>
      </c>
      <c r="D24345" t="s">
        <v>253</v>
      </c>
      <c r="E24345" t="s">
        <v>253</v>
      </c>
      <c r="F24345" t="s">
        <v>254</v>
      </c>
      <c r="G24345" t="s">
        <v>175</v>
      </c>
      <c r="H24345" t="s">
        <v>44</v>
      </c>
      <c r="I24345" t="s">
        <v>78</v>
      </c>
      <c r="J24345" t="s">
        <v>117</v>
      </c>
      <c r="K24345" s="1">
        <v>45406</v>
      </c>
      <c r="L24345">
        <v>60</v>
      </c>
      <c r="M24345">
        <v>1</v>
      </c>
      <c r="N24345" t="s">
        <v>538</v>
      </c>
      <c r="O24345" t="s">
        <v>537</v>
      </c>
      <c r="P24345" t="s">
        <v>638</v>
      </c>
    </row>
    <row r="24346" spans="1:16" x14ac:dyDescent="0.25">
      <c r="A24346" t="s">
        <v>352</v>
      </c>
      <c r="B24346" t="s">
        <v>174</v>
      </c>
      <c r="C24346" t="s">
        <v>252</v>
      </c>
      <c r="D24346" t="s">
        <v>253</v>
      </c>
      <c r="E24346" t="s">
        <v>253</v>
      </c>
      <c r="F24346" t="s">
        <v>254</v>
      </c>
      <c r="G24346" t="s">
        <v>175</v>
      </c>
      <c r="H24346" t="s">
        <v>44</v>
      </c>
      <c r="I24346" t="s">
        <v>78</v>
      </c>
      <c r="J24346" t="s">
        <v>117</v>
      </c>
      <c r="K24346" s="1">
        <v>45411</v>
      </c>
      <c r="L24346">
        <v>30</v>
      </c>
      <c r="M24346">
        <v>2</v>
      </c>
      <c r="N24346" t="s">
        <v>538</v>
      </c>
      <c r="O24346" t="s">
        <v>537</v>
      </c>
      <c r="P24346" t="s">
        <v>638</v>
      </c>
    </row>
    <row r="24347" spans="1:16" x14ac:dyDescent="0.25">
      <c r="A24347" t="s">
        <v>352</v>
      </c>
      <c r="B24347" t="s">
        <v>174</v>
      </c>
      <c r="C24347" t="s">
        <v>252</v>
      </c>
      <c r="D24347" t="s">
        <v>253</v>
      </c>
      <c r="E24347" t="s">
        <v>253</v>
      </c>
      <c r="F24347" t="s">
        <v>254</v>
      </c>
      <c r="G24347" t="s">
        <v>175</v>
      </c>
      <c r="H24347" t="s">
        <v>44</v>
      </c>
      <c r="I24347" t="s">
        <v>78</v>
      </c>
      <c r="J24347" t="s">
        <v>117</v>
      </c>
      <c r="K24347" s="1">
        <v>45414</v>
      </c>
      <c r="L24347">
        <v>30</v>
      </c>
      <c r="M24347">
        <v>2</v>
      </c>
      <c r="N24347" t="s">
        <v>538</v>
      </c>
      <c r="O24347" t="s">
        <v>537</v>
      </c>
      <c r="P24347" t="s">
        <v>638</v>
      </c>
    </row>
    <row r="24348" spans="1:16" x14ac:dyDescent="0.25">
      <c r="A24348" t="s">
        <v>352</v>
      </c>
      <c r="B24348" t="s">
        <v>174</v>
      </c>
      <c r="C24348" t="s">
        <v>252</v>
      </c>
      <c r="D24348" t="s">
        <v>253</v>
      </c>
      <c r="E24348" t="s">
        <v>253</v>
      </c>
      <c r="F24348" t="s">
        <v>254</v>
      </c>
      <c r="G24348" t="s">
        <v>175</v>
      </c>
      <c r="H24348" t="s">
        <v>44</v>
      </c>
      <c r="I24348" t="s">
        <v>78</v>
      </c>
      <c r="J24348" t="s">
        <v>117</v>
      </c>
      <c r="K24348" s="1">
        <v>45422</v>
      </c>
      <c r="L24348">
        <v>30</v>
      </c>
      <c r="M24348">
        <v>3</v>
      </c>
      <c r="N24348" t="s">
        <v>538</v>
      </c>
      <c r="O24348" t="s">
        <v>537</v>
      </c>
      <c r="P24348" t="s">
        <v>638</v>
      </c>
    </row>
    <row r="24349" spans="1:16" x14ac:dyDescent="0.25">
      <c r="A24349" t="s">
        <v>352</v>
      </c>
      <c r="B24349" t="s">
        <v>174</v>
      </c>
      <c r="C24349" t="s">
        <v>252</v>
      </c>
      <c r="D24349" t="s">
        <v>253</v>
      </c>
      <c r="E24349" t="s">
        <v>253</v>
      </c>
      <c r="F24349" t="s">
        <v>254</v>
      </c>
      <c r="G24349" t="s">
        <v>175</v>
      </c>
      <c r="H24349" t="s">
        <v>44</v>
      </c>
      <c r="I24349" t="s">
        <v>189</v>
      </c>
      <c r="J24349" t="s">
        <v>118</v>
      </c>
      <c r="K24349" s="1">
        <v>45404</v>
      </c>
      <c r="L24349">
        <v>30</v>
      </c>
      <c r="M24349">
        <v>1</v>
      </c>
      <c r="N24349" t="s">
        <v>538</v>
      </c>
      <c r="O24349" t="s">
        <v>537</v>
      </c>
      <c r="P24349" t="s">
        <v>638</v>
      </c>
    </row>
    <row r="24350" spans="1:16" x14ac:dyDescent="0.25">
      <c r="A24350" t="s">
        <v>352</v>
      </c>
      <c r="B24350" t="s">
        <v>174</v>
      </c>
      <c r="C24350" t="s">
        <v>252</v>
      </c>
      <c r="D24350" t="s">
        <v>253</v>
      </c>
      <c r="E24350" t="s">
        <v>253</v>
      </c>
      <c r="F24350" t="s">
        <v>254</v>
      </c>
      <c r="G24350" t="s">
        <v>175</v>
      </c>
      <c r="H24350" t="s">
        <v>44</v>
      </c>
      <c r="I24350" t="s">
        <v>189</v>
      </c>
      <c r="J24350" t="s">
        <v>118</v>
      </c>
      <c r="K24350" s="1">
        <v>45411</v>
      </c>
      <c r="L24350">
        <v>60</v>
      </c>
      <c r="M24350">
        <v>2</v>
      </c>
      <c r="N24350" t="s">
        <v>538</v>
      </c>
      <c r="O24350" t="s">
        <v>537</v>
      </c>
      <c r="P24350" t="s">
        <v>638</v>
      </c>
    </row>
    <row r="24351" spans="1:16" x14ac:dyDescent="0.25">
      <c r="A24351" t="s">
        <v>352</v>
      </c>
      <c r="B24351" t="s">
        <v>174</v>
      </c>
      <c r="C24351" t="s">
        <v>252</v>
      </c>
      <c r="D24351" t="s">
        <v>253</v>
      </c>
      <c r="E24351" t="s">
        <v>253</v>
      </c>
      <c r="F24351" t="s">
        <v>254</v>
      </c>
      <c r="G24351" t="s">
        <v>175</v>
      </c>
      <c r="H24351" t="s">
        <v>44</v>
      </c>
      <c r="I24351" t="s">
        <v>189</v>
      </c>
      <c r="J24351" t="s">
        <v>118</v>
      </c>
      <c r="K24351" s="1">
        <v>45422</v>
      </c>
      <c r="L24351">
        <v>60</v>
      </c>
      <c r="M24351">
        <v>3</v>
      </c>
      <c r="N24351" t="s">
        <v>538</v>
      </c>
      <c r="O24351" t="s">
        <v>537</v>
      </c>
      <c r="P24351" t="s">
        <v>638</v>
      </c>
    </row>
    <row r="24352" spans="1:16" x14ac:dyDescent="0.25">
      <c r="A24352" t="s">
        <v>352</v>
      </c>
      <c r="B24352" t="s">
        <v>174</v>
      </c>
      <c r="C24352" t="s">
        <v>252</v>
      </c>
      <c r="D24352" t="s">
        <v>253</v>
      </c>
      <c r="E24352" t="s">
        <v>253</v>
      </c>
      <c r="F24352" t="s">
        <v>254</v>
      </c>
      <c r="G24352" t="s">
        <v>175</v>
      </c>
      <c r="H24352" t="s">
        <v>44</v>
      </c>
      <c r="I24352" t="s">
        <v>189</v>
      </c>
      <c r="J24352" t="s">
        <v>118</v>
      </c>
      <c r="K24352" s="1">
        <v>45425</v>
      </c>
      <c r="L24352">
        <v>30</v>
      </c>
      <c r="M24352">
        <v>4</v>
      </c>
      <c r="N24352" t="s">
        <v>538</v>
      </c>
      <c r="O24352" t="s">
        <v>537</v>
      </c>
      <c r="P24352" t="s">
        <v>638</v>
      </c>
    </row>
    <row r="24353" spans="1:16" x14ac:dyDescent="0.25">
      <c r="A24353" t="s">
        <v>352</v>
      </c>
      <c r="B24353" t="s">
        <v>174</v>
      </c>
      <c r="C24353" t="s">
        <v>252</v>
      </c>
      <c r="D24353" t="s">
        <v>253</v>
      </c>
      <c r="E24353" t="s">
        <v>253</v>
      </c>
      <c r="F24353" t="s">
        <v>254</v>
      </c>
      <c r="G24353" t="s">
        <v>175</v>
      </c>
      <c r="H24353" t="s">
        <v>44</v>
      </c>
      <c r="I24353" t="s">
        <v>189</v>
      </c>
      <c r="J24353" t="s">
        <v>118</v>
      </c>
      <c r="K24353" s="1">
        <v>45429</v>
      </c>
      <c r="L24353">
        <v>30</v>
      </c>
      <c r="M24353">
        <v>4</v>
      </c>
      <c r="N24353" t="s">
        <v>538</v>
      </c>
      <c r="O24353" t="s">
        <v>537</v>
      </c>
      <c r="P24353" t="s">
        <v>638</v>
      </c>
    </row>
    <row r="24354" spans="1:16" x14ac:dyDescent="0.25">
      <c r="A24354" t="s">
        <v>352</v>
      </c>
      <c r="B24354" t="s">
        <v>174</v>
      </c>
      <c r="C24354" t="s">
        <v>252</v>
      </c>
      <c r="D24354" t="s">
        <v>253</v>
      </c>
      <c r="E24354" t="s">
        <v>253</v>
      </c>
      <c r="F24354" t="s">
        <v>254</v>
      </c>
      <c r="G24354" t="s">
        <v>175</v>
      </c>
      <c r="H24354" t="s">
        <v>44</v>
      </c>
      <c r="I24354" t="s">
        <v>79</v>
      </c>
      <c r="J24354" t="s">
        <v>118</v>
      </c>
      <c r="K24354" s="1">
        <v>45420</v>
      </c>
      <c r="L24354">
        <v>30</v>
      </c>
      <c r="M24354">
        <v>3</v>
      </c>
      <c r="N24354" t="s">
        <v>538</v>
      </c>
      <c r="O24354" t="s">
        <v>537</v>
      </c>
      <c r="P24354" t="s">
        <v>638</v>
      </c>
    </row>
    <row r="24355" spans="1:16" x14ac:dyDescent="0.25">
      <c r="A24355" t="s">
        <v>352</v>
      </c>
      <c r="B24355" t="s">
        <v>174</v>
      </c>
      <c r="C24355" t="s">
        <v>252</v>
      </c>
      <c r="D24355" t="s">
        <v>253</v>
      </c>
      <c r="E24355" t="s">
        <v>253</v>
      </c>
      <c r="F24355" t="s">
        <v>254</v>
      </c>
      <c r="G24355" t="s">
        <v>175</v>
      </c>
      <c r="H24355" t="s">
        <v>44</v>
      </c>
      <c r="I24355" t="s">
        <v>79</v>
      </c>
      <c r="J24355" t="s">
        <v>118</v>
      </c>
      <c r="K24355" s="1">
        <v>45426</v>
      </c>
      <c r="L24355">
        <v>60</v>
      </c>
      <c r="M24355">
        <v>4</v>
      </c>
      <c r="N24355" t="s">
        <v>538</v>
      </c>
      <c r="O24355" t="s">
        <v>537</v>
      </c>
      <c r="P24355" t="s">
        <v>638</v>
      </c>
    </row>
    <row r="24356" spans="1:16" x14ac:dyDescent="0.25">
      <c r="A24356" t="s">
        <v>352</v>
      </c>
      <c r="B24356" t="s">
        <v>174</v>
      </c>
      <c r="C24356" t="s">
        <v>252</v>
      </c>
      <c r="D24356" t="s">
        <v>253</v>
      </c>
      <c r="E24356" t="s">
        <v>253</v>
      </c>
      <c r="F24356" t="s">
        <v>254</v>
      </c>
      <c r="G24356" t="s">
        <v>175</v>
      </c>
      <c r="H24356" t="s">
        <v>44</v>
      </c>
      <c r="I24356" t="s">
        <v>75</v>
      </c>
      <c r="J24356" t="s">
        <v>118</v>
      </c>
      <c r="K24356" s="1">
        <v>45406</v>
      </c>
      <c r="L24356">
        <v>60</v>
      </c>
      <c r="M24356">
        <v>1</v>
      </c>
      <c r="N24356" t="s">
        <v>538</v>
      </c>
      <c r="O24356" t="s">
        <v>537</v>
      </c>
      <c r="P24356" t="s">
        <v>638</v>
      </c>
    </row>
    <row r="24357" spans="1:16" x14ac:dyDescent="0.25">
      <c r="A24357" t="s">
        <v>352</v>
      </c>
      <c r="B24357" t="s">
        <v>174</v>
      </c>
      <c r="C24357" t="s">
        <v>252</v>
      </c>
      <c r="D24357" t="s">
        <v>253</v>
      </c>
      <c r="E24357" t="s">
        <v>253</v>
      </c>
      <c r="F24357" t="s">
        <v>254</v>
      </c>
      <c r="G24357" t="s">
        <v>175</v>
      </c>
      <c r="H24357" t="s">
        <v>44</v>
      </c>
      <c r="I24357" t="s">
        <v>75</v>
      </c>
      <c r="J24357" t="s">
        <v>118</v>
      </c>
      <c r="K24357" s="1">
        <v>45412</v>
      </c>
      <c r="L24357">
        <v>60</v>
      </c>
      <c r="M24357">
        <v>2</v>
      </c>
      <c r="N24357" t="s">
        <v>538</v>
      </c>
      <c r="O24357" t="s">
        <v>537</v>
      </c>
      <c r="P24357" t="s">
        <v>638</v>
      </c>
    </row>
    <row r="24358" spans="1:16" x14ac:dyDescent="0.25">
      <c r="A24358" t="s">
        <v>352</v>
      </c>
      <c r="B24358" t="s">
        <v>174</v>
      </c>
      <c r="C24358" t="s">
        <v>252</v>
      </c>
      <c r="D24358" t="s">
        <v>253</v>
      </c>
      <c r="E24358" t="s">
        <v>253</v>
      </c>
      <c r="F24358" t="s">
        <v>254</v>
      </c>
      <c r="G24358" t="s">
        <v>175</v>
      </c>
      <c r="H24358" t="s">
        <v>44</v>
      </c>
      <c r="I24358" t="s">
        <v>75</v>
      </c>
      <c r="J24358" t="s">
        <v>118</v>
      </c>
      <c r="K24358" s="1">
        <v>45414</v>
      </c>
      <c r="L24358">
        <v>60</v>
      </c>
      <c r="M24358">
        <v>2</v>
      </c>
      <c r="N24358" t="s">
        <v>538</v>
      </c>
      <c r="O24358" t="s">
        <v>537</v>
      </c>
      <c r="P24358" t="s">
        <v>638</v>
      </c>
    </row>
    <row r="24359" spans="1:16" x14ac:dyDescent="0.25">
      <c r="A24359" t="s">
        <v>352</v>
      </c>
      <c r="B24359" t="s">
        <v>174</v>
      </c>
      <c r="C24359" t="s">
        <v>252</v>
      </c>
      <c r="D24359" t="s">
        <v>253</v>
      </c>
      <c r="E24359" t="s">
        <v>253</v>
      </c>
      <c r="F24359" t="s">
        <v>254</v>
      </c>
      <c r="G24359" t="s">
        <v>175</v>
      </c>
      <c r="H24359" t="s">
        <v>44</v>
      </c>
      <c r="I24359" t="s">
        <v>75</v>
      </c>
      <c r="J24359" t="s">
        <v>118</v>
      </c>
      <c r="K24359" s="1">
        <v>45415</v>
      </c>
      <c r="L24359">
        <v>60</v>
      </c>
      <c r="M24359">
        <v>2</v>
      </c>
      <c r="N24359" t="s">
        <v>538</v>
      </c>
      <c r="O24359" t="s">
        <v>537</v>
      </c>
      <c r="P24359" t="s">
        <v>638</v>
      </c>
    </row>
    <row r="24360" spans="1:16" x14ac:dyDescent="0.25">
      <c r="A24360" t="s">
        <v>352</v>
      </c>
      <c r="B24360" t="s">
        <v>174</v>
      </c>
      <c r="C24360" t="s">
        <v>252</v>
      </c>
      <c r="D24360" t="s">
        <v>253</v>
      </c>
      <c r="E24360" t="s">
        <v>253</v>
      </c>
      <c r="F24360" t="s">
        <v>254</v>
      </c>
      <c r="G24360" t="s">
        <v>175</v>
      </c>
      <c r="H24360" t="s">
        <v>44</v>
      </c>
      <c r="I24360" t="s">
        <v>75</v>
      </c>
      <c r="J24360" t="s">
        <v>118</v>
      </c>
      <c r="K24360" s="1">
        <v>45419</v>
      </c>
      <c r="L24360">
        <v>60</v>
      </c>
      <c r="M24360">
        <v>3</v>
      </c>
      <c r="N24360" t="s">
        <v>538</v>
      </c>
      <c r="O24360" t="s">
        <v>537</v>
      </c>
      <c r="P24360" t="s">
        <v>638</v>
      </c>
    </row>
    <row r="24361" spans="1:16" x14ac:dyDescent="0.25">
      <c r="A24361" t="s">
        <v>352</v>
      </c>
      <c r="B24361" t="s">
        <v>174</v>
      </c>
      <c r="C24361" t="s">
        <v>252</v>
      </c>
      <c r="D24361" t="s">
        <v>253</v>
      </c>
      <c r="E24361" t="s">
        <v>253</v>
      </c>
      <c r="F24361" t="s">
        <v>254</v>
      </c>
      <c r="G24361" t="s">
        <v>175</v>
      </c>
      <c r="H24361" t="s">
        <v>44</v>
      </c>
      <c r="I24361" t="s">
        <v>75</v>
      </c>
      <c r="J24361" t="s">
        <v>118</v>
      </c>
      <c r="K24361" s="1">
        <v>45420</v>
      </c>
      <c r="L24361">
        <v>120</v>
      </c>
      <c r="M24361">
        <v>3</v>
      </c>
      <c r="N24361" t="s">
        <v>538</v>
      </c>
      <c r="O24361" t="s">
        <v>537</v>
      </c>
      <c r="P24361" t="s">
        <v>638</v>
      </c>
    </row>
    <row r="24362" spans="1:16" x14ac:dyDescent="0.25">
      <c r="A24362" t="s">
        <v>352</v>
      </c>
      <c r="B24362" t="s">
        <v>174</v>
      </c>
      <c r="C24362" t="s">
        <v>252</v>
      </c>
      <c r="D24362" t="s">
        <v>253</v>
      </c>
      <c r="E24362" t="s">
        <v>253</v>
      </c>
      <c r="F24362" t="s">
        <v>254</v>
      </c>
      <c r="G24362" t="s">
        <v>175</v>
      </c>
      <c r="H24362" t="s">
        <v>44</v>
      </c>
      <c r="I24362" t="s">
        <v>75</v>
      </c>
      <c r="J24362" t="s">
        <v>118</v>
      </c>
      <c r="K24362" s="1">
        <v>45422</v>
      </c>
      <c r="L24362">
        <v>60</v>
      </c>
      <c r="M24362">
        <v>3</v>
      </c>
      <c r="N24362" t="s">
        <v>538</v>
      </c>
      <c r="O24362" t="s">
        <v>537</v>
      </c>
      <c r="P24362" t="s">
        <v>638</v>
      </c>
    </row>
    <row r="24363" spans="1:16" x14ac:dyDescent="0.25">
      <c r="A24363" t="s">
        <v>352</v>
      </c>
      <c r="B24363" t="s">
        <v>174</v>
      </c>
      <c r="C24363" t="s">
        <v>252</v>
      </c>
      <c r="D24363" t="s">
        <v>253</v>
      </c>
      <c r="E24363" t="s">
        <v>253</v>
      </c>
      <c r="F24363" t="s">
        <v>254</v>
      </c>
      <c r="G24363" t="s">
        <v>175</v>
      </c>
      <c r="H24363" t="s">
        <v>44</v>
      </c>
      <c r="I24363" t="s">
        <v>75</v>
      </c>
      <c r="J24363" t="s">
        <v>118</v>
      </c>
      <c r="K24363" s="1">
        <v>45428</v>
      </c>
      <c r="L24363">
        <v>60</v>
      </c>
      <c r="M24363">
        <v>4</v>
      </c>
      <c r="N24363" t="s">
        <v>538</v>
      </c>
      <c r="O24363" t="s">
        <v>537</v>
      </c>
      <c r="P24363" t="s">
        <v>638</v>
      </c>
    </row>
    <row r="24364" spans="1:16" x14ac:dyDescent="0.25">
      <c r="A24364" t="s">
        <v>352</v>
      </c>
      <c r="B24364" t="s">
        <v>174</v>
      </c>
      <c r="C24364" t="s">
        <v>252</v>
      </c>
      <c r="D24364" t="s">
        <v>253</v>
      </c>
      <c r="E24364" t="s">
        <v>253</v>
      </c>
      <c r="F24364" t="s">
        <v>254</v>
      </c>
      <c r="G24364" t="s">
        <v>175</v>
      </c>
      <c r="H24364" t="s">
        <v>44</v>
      </c>
      <c r="I24364" t="s">
        <v>75</v>
      </c>
      <c r="J24364" t="s">
        <v>118</v>
      </c>
      <c r="K24364" s="1">
        <v>45429</v>
      </c>
      <c r="L24364">
        <v>60</v>
      </c>
      <c r="M24364">
        <v>4</v>
      </c>
      <c r="N24364" t="s">
        <v>538</v>
      </c>
      <c r="O24364" t="s">
        <v>537</v>
      </c>
      <c r="P24364" t="s">
        <v>638</v>
      </c>
    </row>
    <row r="24365" spans="1:16" x14ac:dyDescent="0.25">
      <c r="A24365" t="s">
        <v>352</v>
      </c>
      <c r="B24365" t="s">
        <v>174</v>
      </c>
      <c r="C24365" t="s">
        <v>252</v>
      </c>
      <c r="D24365" t="s">
        <v>253</v>
      </c>
      <c r="E24365" t="s">
        <v>253</v>
      </c>
      <c r="F24365" t="s">
        <v>254</v>
      </c>
      <c r="G24365" t="s">
        <v>175</v>
      </c>
      <c r="H24365" t="s">
        <v>46</v>
      </c>
      <c r="I24365" t="s">
        <v>202</v>
      </c>
      <c r="J24365" t="s">
        <v>118</v>
      </c>
      <c r="K24365" s="1">
        <v>45404</v>
      </c>
      <c r="L24365">
        <v>30</v>
      </c>
      <c r="M24365">
        <v>1</v>
      </c>
      <c r="N24365" t="s">
        <v>538</v>
      </c>
      <c r="O24365" t="s">
        <v>537</v>
      </c>
      <c r="P24365" t="s">
        <v>638</v>
      </c>
    </row>
    <row r="24366" spans="1:16" x14ac:dyDescent="0.25">
      <c r="A24366" t="s">
        <v>352</v>
      </c>
      <c r="B24366" t="s">
        <v>174</v>
      </c>
      <c r="C24366" t="s">
        <v>252</v>
      </c>
      <c r="D24366" t="s">
        <v>253</v>
      </c>
      <c r="E24366" t="s">
        <v>253</v>
      </c>
      <c r="F24366" t="s">
        <v>254</v>
      </c>
      <c r="G24366" t="s">
        <v>175</v>
      </c>
      <c r="H24366" t="s">
        <v>46</v>
      </c>
      <c r="I24366" t="s">
        <v>202</v>
      </c>
      <c r="J24366" t="s">
        <v>118</v>
      </c>
      <c r="K24366" s="1">
        <v>45415</v>
      </c>
      <c r="L24366">
        <v>60</v>
      </c>
      <c r="M24366">
        <v>2</v>
      </c>
      <c r="N24366" t="s">
        <v>538</v>
      </c>
      <c r="O24366" t="s">
        <v>537</v>
      </c>
      <c r="P24366" t="s">
        <v>638</v>
      </c>
    </row>
    <row r="24367" spans="1:16" x14ac:dyDescent="0.25">
      <c r="A24367" t="s">
        <v>352</v>
      </c>
      <c r="B24367" t="s">
        <v>174</v>
      </c>
      <c r="C24367" t="s">
        <v>252</v>
      </c>
      <c r="D24367" t="s">
        <v>253</v>
      </c>
      <c r="E24367" t="s">
        <v>253</v>
      </c>
      <c r="F24367" t="s">
        <v>254</v>
      </c>
      <c r="G24367" t="s">
        <v>175</v>
      </c>
      <c r="H24367" t="s">
        <v>46</v>
      </c>
      <c r="I24367" t="s">
        <v>49</v>
      </c>
      <c r="J24367" t="s">
        <v>191</v>
      </c>
      <c r="K24367" s="1">
        <v>45405</v>
      </c>
      <c r="L24367">
        <v>60</v>
      </c>
      <c r="M24367">
        <v>1</v>
      </c>
      <c r="N24367" t="s">
        <v>538</v>
      </c>
      <c r="O24367" t="s">
        <v>537</v>
      </c>
      <c r="P24367" t="s">
        <v>638</v>
      </c>
    </row>
    <row r="24368" spans="1:16" x14ac:dyDescent="0.25">
      <c r="A24368" t="s">
        <v>352</v>
      </c>
      <c r="B24368" t="s">
        <v>174</v>
      </c>
      <c r="C24368" t="s">
        <v>252</v>
      </c>
      <c r="D24368" t="s">
        <v>253</v>
      </c>
      <c r="E24368" t="s">
        <v>253</v>
      </c>
      <c r="F24368" t="s">
        <v>254</v>
      </c>
      <c r="G24368" t="s">
        <v>175</v>
      </c>
      <c r="H24368" t="s">
        <v>46</v>
      </c>
      <c r="I24368" t="s">
        <v>49</v>
      </c>
      <c r="J24368" t="s">
        <v>191</v>
      </c>
      <c r="K24368" s="1">
        <v>45408</v>
      </c>
      <c r="L24368">
        <v>60</v>
      </c>
      <c r="M24368">
        <v>1</v>
      </c>
      <c r="N24368" t="s">
        <v>538</v>
      </c>
      <c r="O24368" t="s">
        <v>537</v>
      </c>
      <c r="P24368" t="s">
        <v>638</v>
      </c>
    </row>
    <row r="24369" spans="1:16" x14ac:dyDescent="0.25">
      <c r="A24369" t="s">
        <v>352</v>
      </c>
      <c r="B24369" t="s">
        <v>174</v>
      </c>
      <c r="C24369" t="s">
        <v>252</v>
      </c>
      <c r="D24369" t="s">
        <v>253</v>
      </c>
      <c r="E24369" t="s">
        <v>253</v>
      </c>
      <c r="F24369" t="s">
        <v>254</v>
      </c>
      <c r="G24369" t="s">
        <v>175</v>
      </c>
      <c r="H24369" t="s">
        <v>46</v>
      </c>
      <c r="I24369" t="s">
        <v>49</v>
      </c>
      <c r="J24369" t="s">
        <v>191</v>
      </c>
      <c r="K24369" s="1">
        <v>45412</v>
      </c>
      <c r="L24369">
        <v>60</v>
      </c>
      <c r="M24369">
        <v>2</v>
      </c>
      <c r="N24369" t="s">
        <v>538</v>
      </c>
      <c r="O24369" t="s">
        <v>537</v>
      </c>
      <c r="P24369" t="s">
        <v>638</v>
      </c>
    </row>
    <row r="24370" spans="1:16" x14ac:dyDescent="0.25">
      <c r="A24370" t="s">
        <v>352</v>
      </c>
      <c r="B24370" t="s">
        <v>174</v>
      </c>
      <c r="C24370" t="s">
        <v>252</v>
      </c>
      <c r="D24370" t="s">
        <v>253</v>
      </c>
      <c r="E24370" t="s">
        <v>253</v>
      </c>
      <c r="F24370" t="s">
        <v>254</v>
      </c>
      <c r="G24370" t="s">
        <v>175</v>
      </c>
      <c r="H24370" t="s">
        <v>46</v>
      </c>
      <c r="I24370" t="s">
        <v>49</v>
      </c>
      <c r="J24370" t="s">
        <v>191</v>
      </c>
      <c r="K24370" s="1">
        <v>45413</v>
      </c>
      <c r="L24370">
        <v>60</v>
      </c>
      <c r="M24370">
        <v>2</v>
      </c>
      <c r="N24370" t="s">
        <v>538</v>
      </c>
      <c r="O24370" t="s">
        <v>537</v>
      </c>
      <c r="P24370" t="s">
        <v>638</v>
      </c>
    </row>
    <row r="24371" spans="1:16" x14ac:dyDescent="0.25">
      <c r="A24371" t="s">
        <v>352</v>
      </c>
      <c r="B24371" t="s">
        <v>174</v>
      </c>
      <c r="C24371" t="s">
        <v>252</v>
      </c>
      <c r="D24371" t="s">
        <v>253</v>
      </c>
      <c r="E24371" t="s">
        <v>253</v>
      </c>
      <c r="F24371" t="s">
        <v>254</v>
      </c>
      <c r="G24371" t="s">
        <v>175</v>
      </c>
      <c r="H24371" t="s">
        <v>46</v>
      </c>
      <c r="I24371" t="s">
        <v>49</v>
      </c>
      <c r="J24371" t="s">
        <v>191</v>
      </c>
      <c r="K24371" s="1">
        <v>45414</v>
      </c>
      <c r="L24371">
        <v>30</v>
      </c>
      <c r="M24371">
        <v>2</v>
      </c>
      <c r="N24371" t="s">
        <v>538</v>
      </c>
      <c r="O24371" t="s">
        <v>537</v>
      </c>
      <c r="P24371" t="s">
        <v>638</v>
      </c>
    </row>
    <row r="24372" spans="1:16" x14ac:dyDescent="0.25">
      <c r="A24372" t="s">
        <v>352</v>
      </c>
      <c r="B24372" t="s">
        <v>174</v>
      </c>
      <c r="C24372" t="s">
        <v>252</v>
      </c>
      <c r="D24372" t="s">
        <v>253</v>
      </c>
      <c r="E24372" t="s">
        <v>253</v>
      </c>
      <c r="F24372" t="s">
        <v>254</v>
      </c>
      <c r="G24372" t="s">
        <v>175</v>
      </c>
      <c r="H24372" t="s">
        <v>46</v>
      </c>
      <c r="I24372" t="s">
        <v>49</v>
      </c>
      <c r="J24372" t="s">
        <v>191</v>
      </c>
      <c r="K24372" s="1">
        <v>45418</v>
      </c>
      <c r="L24372">
        <v>30</v>
      </c>
      <c r="M24372">
        <v>3</v>
      </c>
      <c r="N24372" t="s">
        <v>538</v>
      </c>
      <c r="O24372" t="s">
        <v>537</v>
      </c>
      <c r="P24372" t="s">
        <v>638</v>
      </c>
    </row>
    <row r="24373" spans="1:16" x14ac:dyDescent="0.25">
      <c r="A24373" t="s">
        <v>352</v>
      </c>
      <c r="B24373" t="s">
        <v>174</v>
      </c>
      <c r="C24373" t="s">
        <v>252</v>
      </c>
      <c r="D24373" t="s">
        <v>253</v>
      </c>
      <c r="E24373" t="s">
        <v>253</v>
      </c>
      <c r="F24373" t="s">
        <v>254</v>
      </c>
      <c r="G24373" t="s">
        <v>175</v>
      </c>
      <c r="H24373" t="s">
        <v>46</v>
      </c>
      <c r="I24373" t="s">
        <v>49</v>
      </c>
      <c r="J24373" t="s">
        <v>191</v>
      </c>
      <c r="K24373" s="1">
        <v>45419</v>
      </c>
      <c r="L24373">
        <v>30</v>
      </c>
      <c r="M24373">
        <v>3</v>
      </c>
      <c r="N24373" t="s">
        <v>538</v>
      </c>
      <c r="O24373" t="s">
        <v>537</v>
      </c>
      <c r="P24373" t="s">
        <v>638</v>
      </c>
    </row>
    <row r="24374" spans="1:16" x14ac:dyDescent="0.25">
      <c r="A24374" t="s">
        <v>352</v>
      </c>
      <c r="B24374" t="s">
        <v>174</v>
      </c>
      <c r="C24374" t="s">
        <v>252</v>
      </c>
      <c r="D24374" t="s">
        <v>253</v>
      </c>
      <c r="E24374" t="s">
        <v>253</v>
      </c>
      <c r="F24374" t="s">
        <v>254</v>
      </c>
      <c r="G24374" t="s">
        <v>175</v>
      </c>
      <c r="H24374" t="s">
        <v>46</v>
      </c>
      <c r="I24374" t="s">
        <v>49</v>
      </c>
      <c r="J24374" t="s">
        <v>191</v>
      </c>
      <c r="K24374" s="1">
        <v>45420</v>
      </c>
      <c r="L24374">
        <v>60</v>
      </c>
      <c r="M24374">
        <v>3</v>
      </c>
      <c r="N24374" t="s">
        <v>538</v>
      </c>
      <c r="O24374" t="s">
        <v>537</v>
      </c>
      <c r="P24374" t="s">
        <v>638</v>
      </c>
    </row>
    <row r="24375" spans="1:16" x14ac:dyDescent="0.25">
      <c r="A24375" t="s">
        <v>352</v>
      </c>
      <c r="B24375" t="s">
        <v>174</v>
      </c>
      <c r="C24375" t="s">
        <v>252</v>
      </c>
      <c r="D24375" t="s">
        <v>253</v>
      </c>
      <c r="E24375" t="s">
        <v>253</v>
      </c>
      <c r="F24375" t="s">
        <v>254</v>
      </c>
      <c r="G24375" t="s">
        <v>175</v>
      </c>
      <c r="H24375" t="s">
        <v>46</v>
      </c>
      <c r="I24375" t="s">
        <v>49</v>
      </c>
      <c r="J24375" t="s">
        <v>191</v>
      </c>
      <c r="K24375" s="1">
        <v>45421</v>
      </c>
      <c r="L24375">
        <v>120</v>
      </c>
      <c r="M24375">
        <v>3</v>
      </c>
      <c r="N24375" t="s">
        <v>538</v>
      </c>
      <c r="O24375" t="s">
        <v>537</v>
      </c>
      <c r="P24375" t="s">
        <v>638</v>
      </c>
    </row>
    <row r="24376" spans="1:16" x14ac:dyDescent="0.25">
      <c r="A24376" t="s">
        <v>352</v>
      </c>
      <c r="B24376" t="s">
        <v>174</v>
      </c>
      <c r="C24376" t="s">
        <v>252</v>
      </c>
      <c r="D24376" t="s">
        <v>253</v>
      </c>
      <c r="E24376" t="s">
        <v>253</v>
      </c>
      <c r="F24376" t="s">
        <v>254</v>
      </c>
      <c r="G24376" t="s">
        <v>175</v>
      </c>
      <c r="H24376" t="s">
        <v>46</v>
      </c>
      <c r="I24376" t="s">
        <v>49</v>
      </c>
      <c r="J24376" t="s">
        <v>191</v>
      </c>
      <c r="K24376" s="1">
        <v>45422</v>
      </c>
      <c r="L24376">
        <v>30</v>
      </c>
      <c r="M24376">
        <v>3</v>
      </c>
      <c r="N24376" t="s">
        <v>538</v>
      </c>
      <c r="O24376" t="s">
        <v>537</v>
      </c>
      <c r="P24376" t="s">
        <v>638</v>
      </c>
    </row>
    <row r="24377" spans="1:16" x14ac:dyDescent="0.25">
      <c r="A24377" t="s">
        <v>352</v>
      </c>
      <c r="B24377" t="s">
        <v>174</v>
      </c>
      <c r="C24377" t="s">
        <v>252</v>
      </c>
      <c r="D24377" t="s">
        <v>253</v>
      </c>
      <c r="E24377" t="s">
        <v>253</v>
      </c>
      <c r="F24377" t="s">
        <v>254</v>
      </c>
      <c r="G24377" t="s">
        <v>175</v>
      </c>
      <c r="H24377" t="s">
        <v>46</v>
      </c>
      <c r="I24377" t="s">
        <v>49</v>
      </c>
      <c r="J24377" t="s">
        <v>191</v>
      </c>
      <c r="K24377" s="1">
        <v>45428</v>
      </c>
      <c r="L24377">
        <v>60</v>
      </c>
      <c r="M24377">
        <v>4</v>
      </c>
      <c r="N24377" t="s">
        <v>538</v>
      </c>
      <c r="O24377" t="s">
        <v>537</v>
      </c>
      <c r="P24377" t="s">
        <v>638</v>
      </c>
    </row>
    <row r="24378" spans="1:16" x14ac:dyDescent="0.25">
      <c r="A24378" t="s">
        <v>352</v>
      </c>
      <c r="B24378" t="s">
        <v>174</v>
      </c>
      <c r="C24378" t="s">
        <v>252</v>
      </c>
      <c r="D24378" t="s">
        <v>253</v>
      </c>
      <c r="E24378" t="s">
        <v>253</v>
      </c>
      <c r="F24378" t="s">
        <v>254</v>
      </c>
      <c r="G24378" t="s">
        <v>175</v>
      </c>
      <c r="H24378" t="s">
        <v>192</v>
      </c>
      <c r="I24378" t="s">
        <v>203</v>
      </c>
      <c r="J24378" t="s">
        <v>117</v>
      </c>
      <c r="K24378" s="1">
        <v>45405</v>
      </c>
      <c r="L24378">
        <v>30</v>
      </c>
      <c r="M24378">
        <v>1</v>
      </c>
      <c r="N24378" t="s">
        <v>538</v>
      </c>
      <c r="O24378" t="s">
        <v>537</v>
      </c>
      <c r="P24378" t="s">
        <v>638</v>
      </c>
    </row>
    <row r="24379" spans="1:16" x14ac:dyDescent="0.25">
      <c r="A24379" t="s">
        <v>352</v>
      </c>
      <c r="B24379" t="s">
        <v>174</v>
      </c>
      <c r="C24379" t="s">
        <v>252</v>
      </c>
      <c r="D24379" t="s">
        <v>253</v>
      </c>
      <c r="E24379" t="s">
        <v>253</v>
      </c>
      <c r="F24379" t="s">
        <v>254</v>
      </c>
      <c r="G24379" t="s">
        <v>175</v>
      </c>
      <c r="H24379" t="s">
        <v>192</v>
      </c>
      <c r="I24379" t="s">
        <v>203</v>
      </c>
      <c r="J24379" t="s">
        <v>117</v>
      </c>
      <c r="K24379" s="1">
        <v>45407</v>
      </c>
      <c r="L24379">
        <v>30</v>
      </c>
      <c r="M24379">
        <v>1</v>
      </c>
      <c r="N24379" t="s">
        <v>538</v>
      </c>
      <c r="O24379" t="s">
        <v>537</v>
      </c>
      <c r="P24379" t="s">
        <v>638</v>
      </c>
    </row>
    <row r="24380" spans="1:16" x14ac:dyDescent="0.25">
      <c r="A24380" t="s">
        <v>352</v>
      </c>
      <c r="B24380" t="s">
        <v>174</v>
      </c>
      <c r="C24380" t="s">
        <v>252</v>
      </c>
      <c r="D24380" t="s">
        <v>253</v>
      </c>
      <c r="E24380" t="s">
        <v>253</v>
      </c>
      <c r="F24380" t="s">
        <v>254</v>
      </c>
      <c r="G24380" t="s">
        <v>175</v>
      </c>
      <c r="H24380" t="s">
        <v>192</v>
      </c>
      <c r="I24380" t="s">
        <v>203</v>
      </c>
      <c r="J24380" t="s">
        <v>117</v>
      </c>
      <c r="K24380" s="1">
        <v>45412</v>
      </c>
      <c r="L24380">
        <v>60</v>
      </c>
      <c r="M24380">
        <v>2</v>
      </c>
      <c r="N24380" t="s">
        <v>538</v>
      </c>
      <c r="O24380" t="s">
        <v>537</v>
      </c>
      <c r="P24380" t="s">
        <v>638</v>
      </c>
    </row>
    <row r="24381" spans="1:16" x14ac:dyDescent="0.25">
      <c r="A24381" t="s">
        <v>352</v>
      </c>
      <c r="B24381" t="s">
        <v>174</v>
      </c>
      <c r="C24381" t="s">
        <v>252</v>
      </c>
      <c r="D24381" t="s">
        <v>253</v>
      </c>
      <c r="E24381" t="s">
        <v>253</v>
      </c>
      <c r="F24381" t="s">
        <v>254</v>
      </c>
      <c r="G24381" t="s">
        <v>175</v>
      </c>
      <c r="H24381" t="s">
        <v>192</v>
      </c>
      <c r="I24381" t="s">
        <v>203</v>
      </c>
      <c r="J24381" t="s">
        <v>117</v>
      </c>
      <c r="K24381" s="1">
        <v>45428</v>
      </c>
      <c r="L24381">
        <v>30</v>
      </c>
      <c r="M24381">
        <v>4</v>
      </c>
      <c r="N24381" t="s">
        <v>538</v>
      </c>
      <c r="O24381" t="s">
        <v>537</v>
      </c>
      <c r="P24381" t="s">
        <v>638</v>
      </c>
    </row>
    <row r="24382" spans="1:16" x14ac:dyDescent="0.25">
      <c r="A24382" t="s">
        <v>352</v>
      </c>
      <c r="B24382" t="s">
        <v>174</v>
      </c>
      <c r="C24382" t="s">
        <v>252</v>
      </c>
      <c r="D24382" t="s">
        <v>253</v>
      </c>
      <c r="E24382" t="s">
        <v>253</v>
      </c>
      <c r="F24382" t="s">
        <v>254</v>
      </c>
      <c r="G24382" t="s">
        <v>175</v>
      </c>
      <c r="H24382" t="s">
        <v>192</v>
      </c>
      <c r="I24382" t="s">
        <v>193</v>
      </c>
      <c r="J24382" t="s">
        <v>191</v>
      </c>
      <c r="K24382" s="1">
        <v>45404</v>
      </c>
      <c r="L24382">
        <v>60</v>
      </c>
      <c r="M24382">
        <v>1</v>
      </c>
      <c r="N24382" t="s">
        <v>538</v>
      </c>
      <c r="O24382" t="s">
        <v>537</v>
      </c>
      <c r="P24382" t="s">
        <v>638</v>
      </c>
    </row>
    <row r="24383" spans="1:16" x14ac:dyDescent="0.25">
      <c r="A24383" t="s">
        <v>352</v>
      </c>
      <c r="B24383" t="s">
        <v>174</v>
      </c>
      <c r="C24383" t="s">
        <v>252</v>
      </c>
      <c r="D24383" t="s">
        <v>253</v>
      </c>
      <c r="E24383" t="s">
        <v>253</v>
      </c>
      <c r="F24383" t="s">
        <v>254</v>
      </c>
      <c r="G24383" t="s">
        <v>175</v>
      </c>
      <c r="H24383" t="s">
        <v>192</v>
      </c>
      <c r="I24383" t="s">
        <v>193</v>
      </c>
      <c r="J24383" t="s">
        <v>191</v>
      </c>
      <c r="K24383" s="1">
        <v>45419</v>
      </c>
      <c r="L24383">
        <v>60</v>
      </c>
      <c r="M24383">
        <v>3</v>
      </c>
      <c r="N24383" t="s">
        <v>538</v>
      </c>
      <c r="O24383" t="s">
        <v>537</v>
      </c>
      <c r="P24383" t="s">
        <v>638</v>
      </c>
    </row>
    <row r="24384" spans="1:16" x14ac:dyDescent="0.25">
      <c r="A24384" t="s">
        <v>352</v>
      </c>
      <c r="B24384" t="s">
        <v>174</v>
      </c>
      <c r="C24384" t="s">
        <v>252</v>
      </c>
      <c r="D24384" t="s">
        <v>253</v>
      </c>
      <c r="E24384" t="s">
        <v>253</v>
      </c>
      <c r="F24384" t="s">
        <v>254</v>
      </c>
      <c r="G24384" t="s">
        <v>175</v>
      </c>
      <c r="H24384" t="s">
        <v>192</v>
      </c>
      <c r="I24384" t="s">
        <v>193</v>
      </c>
      <c r="J24384" t="s">
        <v>191</v>
      </c>
      <c r="K24384" s="1">
        <v>45420</v>
      </c>
      <c r="L24384">
        <v>60</v>
      </c>
      <c r="M24384">
        <v>3</v>
      </c>
      <c r="N24384" t="s">
        <v>538</v>
      </c>
      <c r="O24384" t="s">
        <v>537</v>
      </c>
      <c r="P24384" t="s">
        <v>638</v>
      </c>
    </row>
    <row r="24385" spans="1:16" x14ac:dyDescent="0.25">
      <c r="A24385" t="s">
        <v>352</v>
      </c>
      <c r="B24385" t="s">
        <v>174</v>
      </c>
      <c r="C24385" t="s">
        <v>252</v>
      </c>
      <c r="D24385" t="s">
        <v>253</v>
      </c>
      <c r="E24385" t="s">
        <v>253</v>
      </c>
      <c r="F24385" t="s">
        <v>254</v>
      </c>
      <c r="G24385" t="s">
        <v>175</v>
      </c>
      <c r="H24385" t="s">
        <v>192</v>
      </c>
      <c r="I24385" t="s">
        <v>193</v>
      </c>
      <c r="J24385" t="s">
        <v>191</v>
      </c>
      <c r="K24385" s="1">
        <v>45421</v>
      </c>
      <c r="L24385">
        <v>60</v>
      </c>
      <c r="M24385">
        <v>3</v>
      </c>
      <c r="N24385" t="s">
        <v>538</v>
      </c>
      <c r="O24385" t="s">
        <v>537</v>
      </c>
      <c r="P24385" t="s">
        <v>638</v>
      </c>
    </row>
    <row r="24386" spans="1:16" x14ac:dyDescent="0.25">
      <c r="A24386" t="s">
        <v>352</v>
      </c>
      <c r="B24386" t="s">
        <v>174</v>
      </c>
      <c r="C24386" t="s">
        <v>252</v>
      </c>
      <c r="D24386" t="s">
        <v>253</v>
      </c>
      <c r="E24386" t="s">
        <v>253</v>
      </c>
      <c r="F24386" t="s">
        <v>254</v>
      </c>
      <c r="G24386" t="s">
        <v>175</v>
      </c>
      <c r="H24386" t="s">
        <v>192</v>
      </c>
      <c r="I24386" t="s">
        <v>193</v>
      </c>
      <c r="J24386" t="s">
        <v>191</v>
      </c>
      <c r="K24386" s="1">
        <v>45425</v>
      </c>
      <c r="L24386">
        <v>30</v>
      </c>
      <c r="M24386">
        <v>4</v>
      </c>
      <c r="N24386" t="s">
        <v>538</v>
      </c>
      <c r="O24386" t="s">
        <v>537</v>
      </c>
      <c r="P24386" t="s">
        <v>638</v>
      </c>
    </row>
    <row r="24387" spans="1:16" x14ac:dyDescent="0.25">
      <c r="A24387" t="s">
        <v>352</v>
      </c>
      <c r="B24387" t="s">
        <v>174</v>
      </c>
      <c r="C24387" t="s">
        <v>252</v>
      </c>
      <c r="D24387" t="s">
        <v>253</v>
      </c>
      <c r="E24387" t="s">
        <v>253</v>
      </c>
      <c r="F24387" t="s">
        <v>254</v>
      </c>
      <c r="G24387" t="s">
        <v>175</v>
      </c>
      <c r="H24387" t="s">
        <v>192</v>
      </c>
      <c r="I24387" t="s">
        <v>193</v>
      </c>
      <c r="J24387" t="s">
        <v>191</v>
      </c>
      <c r="K24387" s="1">
        <v>45427</v>
      </c>
      <c r="L24387">
        <v>30</v>
      </c>
      <c r="M24387">
        <v>4</v>
      </c>
      <c r="N24387" t="s">
        <v>538</v>
      </c>
      <c r="O24387" t="s">
        <v>537</v>
      </c>
      <c r="P24387" t="s">
        <v>638</v>
      </c>
    </row>
    <row r="24388" spans="1:16" x14ac:dyDescent="0.25">
      <c r="A24388" t="s">
        <v>352</v>
      </c>
      <c r="B24388" t="s">
        <v>174</v>
      </c>
      <c r="C24388" t="s">
        <v>252</v>
      </c>
      <c r="D24388" t="s">
        <v>253</v>
      </c>
      <c r="E24388" t="s">
        <v>253</v>
      </c>
      <c r="F24388" t="s">
        <v>254</v>
      </c>
      <c r="G24388" t="s">
        <v>175</v>
      </c>
      <c r="H24388" t="s">
        <v>192</v>
      </c>
      <c r="I24388" t="s">
        <v>193</v>
      </c>
      <c r="J24388" t="s">
        <v>191</v>
      </c>
      <c r="K24388" s="1">
        <v>45428</v>
      </c>
      <c r="L24388">
        <v>30</v>
      </c>
      <c r="M24388">
        <v>4</v>
      </c>
      <c r="N24388" t="s">
        <v>538</v>
      </c>
      <c r="O24388" t="s">
        <v>537</v>
      </c>
      <c r="P24388" t="s">
        <v>638</v>
      </c>
    </row>
    <row r="24389" spans="1:16" x14ac:dyDescent="0.25">
      <c r="A24389" t="s">
        <v>352</v>
      </c>
      <c r="B24389" t="s">
        <v>174</v>
      </c>
      <c r="C24389" t="s">
        <v>252</v>
      </c>
      <c r="D24389" t="s">
        <v>253</v>
      </c>
      <c r="E24389" t="s">
        <v>253</v>
      </c>
      <c r="F24389" t="s">
        <v>254</v>
      </c>
      <c r="G24389" t="s">
        <v>175</v>
      </c>
      <c r="H24389" t="s">
        <v>192</v>
      </c>
      <c r="I24389" t="s">
        <v>194</v>
      </c>
      <c r="J24389" t="s">
        <v>191</v>
      </c>
      <c r="K24389" s="1">
        <v>45405</v>
      </c>
      <c r="L24389">
        <v>30</v>
      </c>
      <c r="M24389">
        <v>1</v>
      </c>
      <c r="N24389" t="s">
        <v>538</v>
      </c>
      <c r="O24389" t="s">
        <v>537</v>
      </c>
      <c r="P24389" t="s">
        <v>638</v>
      </c>
    </row>
    <row r="24390" spans="1:16" x14ac:dyDescent="0.25">
      <c r="A24390" t="s">
        <v>352</v>
      </c>
      <c r="B24390" t="s">
        <v>174</v>
      </c>
      <c r="C24390" t="s">
        <v>252</v>
      </c>
      <c r="D24390" t="s">
        <v>253</v>
      </c>
      <c r="E24390" t="s">
        <v>253</v>
      </c>
      <c r="F24390" t="s">
        <v>254</v>
      </c>
      <c r="G24390" t="s">
        <v>175</v>
      </c>
      <c r="H24390" t="s">
        <v>192</v>
      </c>
      <c r="I24390" t="s">
        <v>194</v>
      </c>
      <c r="J24390" t="s">
        <v>191</v>
      </c>
      <c r="K24390" s="1">
        <v>45406</v>
      </c>
      <c r="L24390">
        <v>30</v>
      </c>
      <c r="M24390">
        <v>1</v>
      </c>
      <c r="N24390" t="s">
        <v>538</v>
      </c>
      <c r="O24390" t="s">
        <v>537</v>
      </c>
      <c r="P24390" t="s">
        <v>638</v>
      </c>
    </row>
    <row r="24391" spans="1:16" x14ac:dyDescent="0.25">
      <c r="A24391" t="s">
        <v>352</v>
      </c>
      <c r="B24391" t="s">
        <v>174</v>
      </c>
      <c r="C24391" t="s">
        <v>252</v>
      </c>
      <c r="D24391" t="s">
        <v>253</v>
      </c>
      <c r="E24391" t="s">
        <v>253</v>
      </c>
      <c r="F24391" t="s">
        <v>254</v>
      </c>
      <c r="G24391" t="s">
        <v>175</v>
      </c>
      <c r="H24391" t="s">
        <v>192</v>
      </c>
      <c r="I24391" t="s">
        <v>194</v>
      </c>
      <c r="J24391" t="s">
        <v>191</v>
      </c>
      <c r="K24391" s="1">
        <v>45415</v>
      </c>
      <c r="L24391">
        <v>30</v>
      </c>
      <c r="M24391">
        <v>2</v>
      </c>
      <c r="N24391" t="s">
        <v>538</v>
      </c>
      <c r="O24391" t="s">
        <v>537</v>
      </c>
      <c r="P24391" t="s">
        <v>638</v>
      </c>
    </row>
    <row r="24392" spans="1:16" x14ac:dyDescent="0.25">
      <c r="A24392" t="s">
        <v>495</v>
      </c>
      <c r="B24392" t="s">
        <v>174</v>
      </c>
      <c r="C24392" t="s">
        <v>64</v>
      </c>
      <c r="D24392" t="s">
        <v>480</v>
      </c>
      <c r="E24392" t="s">
        <v>473</v>
      </c>
      <c r="F24392" t="s">
        <v>65</v>
      </c>
      <c r="G24392" t="s">
        <v>175</v>
      </c>
      <c r="H24392" t="s">
        <v>176</v>
      </c>
      <c r="I24392" t="s">
        <v>59</v>
      </c>
      <c r="J24392" t="s">
        <v>117</v>
      </c>
      <c r="K24392" s="1">
        <v>45405</v>
      </c>
      <c r="L24392">
        <v>30</v>
      </c>
      <c r="M24392">
        <v>1</v>
      </c>
      <c r="N24392" t="s">
        <v>538</v>
      </c>
      <c r="O24392" t="s">
        <v>537</v>
      </c>
      <c r="P24392" t="s">
        <v>630</v>
      </c>
    </row>
    <row r="24393" spans="1:16" x14ac:dyDescent="0.25">
      <c r="A24393" t="s">
        <v>495</v>
      </c>
      <c r="B24393" t="s">
        <v>174</v>
      </c>
      <c r="C24393" t="s">
        <v>64</v>
      </c>
      <c r="D24393" t="s">
        <v>480</v>
      </c>
      <c r="E24393" t="s">
        <v>473</v>
      </c>
      <c r="F24393" t="s">
        <v>65</v>
      </c>
      <c r="G24393" t="s">
        <v>175</v>
      </c>
      <c r="H24393" t="s">
        <v>176</v>
      </c>
      <c r="I24393" t="s">
        <v>59</v>
      </c>
      <c r="J24393" t="s">
        <v>117</v>
      </c>
      <c r="K24393" s="1">
        <v>45414</v>
      </c>
      <c r="L24393">
        <v>60</v>
      </c>
      <c r="M24393">
        <v>2</v>
      </c>
      <c r="N24393" t="s">
        <v>538</v>
      </c>
      <c r="O24393" t="s">
        <v>537</v>
      </c>
      <c r="P24393" t="s">
        <v>630</v>
      </c>
    </row>
    <row r="24394" spans="1:16" x14ac:dyDescent="0.25">
      <c r="A24394" t="s">
        <v>495</v>
      </c>
      <c r="B24394" t="s">
        <v>174</v>
      </c>
      <c r="C24394" t="s">
        <v>64</v>
      </c>
      <c r="D24394" t="s">
        <v>480</v>
      </c>
      <c r="E24394" t="s">
        <v>473</v>
      </c>
      <c r="F24394" t="s">
        <v>65</v>
      </c>
      <c r="G24394" t="s">
        <v>175</v>
      </c>
      <c r="H24394" t="s">
        <v>176</v>
      </c>
      <c r="I24394" t="s">
        <v>59</v>
      </c>
      <c r="J24394" t="s">
        <v>117</v>
      </c>
      <c r="K24394" s="1">
        <v>45420</v>
      </c>
      <c r="L24394">
        <v>60</v>
      </c>
      <c r="M24394">
        <v>3</v>
      </c>
      <c r="N24394" t="s">
        <v>538</v>
      </c>
      <c r="O24394" t="s">
        <v>537</v>
      </c>
      <c r="P24394" t="s">
        <v>630</v>
      </c>
    </row>
    <row r="24395" spans="1:16" x14ac:dyDescent="0.25">
      <c r="A24395" t="s">
        <v>495</v>
      </c>
      <c r="B24395" t="s">
        <v>174</v>
      </c>
      <c r="C24395" t="s">
        <v>64</v>
      </c>
      <c r="D24395" t="s">
        <v>480</v>
      </c>
      <c r="E24395" t="s">
        <v>473</v>
      </c>
      <c r="F24395" t="s">
        <v>65</v>
      </c>
      <c r="G24395" t="s">
        <v>175</v>
      </c>
      <c r="H24395" t="s">
        <v>176</v>
      </c>
      <c r="I24395" t="s">
        <v>59</v>
      </c>
      <c r="J24395" t="s">
        <v>117</v>
      </c>
      <c r="K24395" s="1">
        <v>45426</v>
      </c>
      <c r="L24395">
        <v>60</v>
      </c>
      <c r="M24395">
        <v>4</v>
      </c>
      <c r="N24395" t="s">
        <v>538</v>
      </c>
      <c r="O24395" t="s">
        <v>537</v>
      </c>
      <c r="P24395" t="s">
        <v>630</v>
      </c>
    </row>
    <row r="24396" spans="1:16" x14ac:dyDescent="0.25">
      <c r="A24396" t="s">
        <v>495</v>
      </c>
      <c r="B24396" t="s">
        <v>174</v>
      </c>
      <c r="C24396" t="s">
        <v>64</v>
      </c>
      <c r="D24396" t="s">
        <v>480</v>
      </c>
      <c r="E24396" t="s">
        <v>473</v>
      </c>
      <c r="F24396" t="s">
        <v>65</v>
      </c>
      <c r="G24396" t="s">
        <v>175</v>
      </c>
      <c r="H24396" t="s">
        <v>176</v>
      </c>
      <c r="I24396" t="s">
        <v>59</v>
      </c>
      <c r="J24396" t="s">
        <v>117</v>
      </c>
      <c r="K24396" s="1">
        <v>45427</v>
      </c>
      <c r="L24396">
        <v>60</v>
      </c>
      <c r="M24396">
        <v>4</v>
      </c>
      <c r="N24396" t="s">
        <v>538</v>
      </c>
      <c r="O24396" t="s">
        <v>537</v>
      </c>
      <c r="P24396" t="s">
        <v>630</v>
      </c>
    </row>
    <row r="24397" spans="1:16" x14ac:dyDescent="0.25">
      <c r="A24397" t="s">
        <v>495</v>
      </c>
      <c r="B24397" t="s">
        <v>174</v>
      </c>
      <c r="C24397" t="s">
        <v>64</v>
      </c>
      <c r="D24397" t="s">
        <v>480</v>
      </c>
      <c r="E24397" t="s">
        <v>473</v>
      </c>
      <c r="F24397" t="s">
        <v>65</v>
      </c>
      <c r="G24397" t="s">
        <v>175</v>
      </c>
      <c r="H24397" t="s">
        <v>176</v>
      </c>
      <c r="I24397" t="s">
        <v>59</v>
      </c>
      <c r="J24397" t="s">
        <v>117</v>
      </c>
      <c r="K24397" s="1">
        <v>45428</v>
      </c>
      <c r="L24397">
        <v>60</v>
      </c>
      <c r="M24397">
        <v>4</v>
      </c>
      <c r="N24397" t="s">
        <v>538</v>
      </c>
      <c r="O24397" t="s">
        <v>537</v>
      </c>
      <c r="P24397" t="s">
        <v>630</v>
      </c>
    </row>
    <row r="24398" spans="1:16" x14ac:dyDescent="0.25">
      <c r="A24398" t="s">
        <v>495</v>
      </c>
      <c r="B24398" t="s">
        <v>174</v>
      </c>
      <c r="C24398" t="s">
        <v>64</v>
      </c>
      <c r="D24398" t="s">
        <v>480</v>
      </c>
      <c r="E24398" t="s">
        <v>473</v>
      </c>
      <c r="F24398" t="s">
        <v>65</v>
      </c>
      <c r="G24398" t="s">
        <v>175</v>
      </c>
      <c r="H24398" t="s">
        <v>176</v>
      </c>
      <c r="I24398" t="s">
        <v>199</v>
      </c>
      <c r="J24398" t="s">
        <v>117</v>
      </c>
      <c r="K24398" s="1">
        <v>45404</v>
      </c>
      <c r="L24398">
        <v>60</v>
      </c>
      <c r="M24398">
        <v>1</v>
      </c>
      <c r="N24398" t="s">
        <v>538</v>
      </c>
      <c r="O24398" t="s">
        <v>537</v>
      </c>
      <c r="P24398" t="s">
        <v>630</v>
      </c>
    </row>
    <row r="24399" spans="1:16" x14ac:dyDescent="0.25">
      <c r="A24399" t="s">
        <v>495</v>
      </c>
      <c r="B24399" t="s">
        <v>174</v>
      </c>
      <c r="C24399" t="s">
        <v>64</v>
      </c>
      <c r="D24399" t="s">
        <v>480</v>
      </c>
      <c r="E24399" t="s">
        <v>473</v>
      </c>
      <c r="F24399" t="s">
        <v>65</v>
      </c>
      <c r="G24399" t="s">
        <v>175</v>
      </c>
      <c r="H24399" t="s">
        <v>176</v>
      </c>
      <c r="I24399" t="s">
        <v>199</v>
      </c>
      <c r="J24399" t="s">
        <v>117</v>
      </c>
      <c r="K24399" s="1">
        <v>45411</v>
      </c>
      <c r="L24399">
        <v>30</v>
      </c>
      <c r="M24399">
        <v>2</v>
      </c>
      <c r="N24399" t="s">
        <v>538</v>
      </c>
      <c r="O24399" t="s">
        <v>537</v>
      </c>
      <c r="P24399" t="s">
        <v>630</v>
      </c>
    </row>
    <row r="24400" spans="1:16" x14ac:dyDescent="0.25">
      <c r="A24400" t="s">
        <v>495</v>
      </c>
      <c r="B24400" t="s">
        <v>174</v>
      </c>
      <c r="C24400" t="s">
        <v>64</v>
      </c>
      <c r="D24400" t="s">
        <v>480</v>
      </c>
      <c r="E24400" t="s">
        <v>473</v>
      </c>
      <c r="F24400" t="s">
        <v>65</v>
      </c>
      <c r="G24400" t="s">
        <v>175</v>
      </c>
      <c r="H24400" t="s">
        <v>176</v>
      </c>
      <c r="I24400" t="s">
        <v>177</v>
      </c>
      <c r="J24400" t="s">
        <v>117</v>
      </c>
      <c r="K24400" s="1">
        <v>45406</v>
      </c>
      <c r="L24400">
        <v>90</v>
      </c>
      <c r="M24400">
        <v>1</v>
      </c>
      <c r="N24400" t="s">
        <v>538</v>
      </c>
      <c r="O24400" t="s">
        <v>537</v>
      </c>
      <c r="P24400" t="s">
        <v>630</v>
      </c>
    </row>
    <row r="24401" spans="1:16" x14ac:dyDescent="0.25">
      <c r="A24401" t="s">
        <v>495</v>
      </c>
      <c r="B24401" t="s">
        <v>174</v>
      </c>
      <c r="C24401" t="s">
        <v>64</v>
      </c>
      <c r="D24401" t="s">
        <v>480</v>
      </c>
      <c r="E24401" t="s">
        <v>473</v>
      </c>
      <c r="F24401" t="s">
        <v>65</v>
      </c>
      <c r="G24401" t="s">
        <v>175</v>
      </c>
      <c r="H24401" t="s">
        <v>176</v>
      </c>
      <c r="I24401" t="s">
        <v>177</v>
      </c>
      <c r="J24401" t="s">
        <v>117</v>
      </c>
      <c r="K24401" s="1">
        <v>45414</v>
      </c>
      <c r="L24401">
        <v>60</v>
      </c>
      <c r="M24401">
        <v>2</v>
      </c>
      <c r="N24401" t="s">
        <v>538</v>
      </c>
      <c r="O24401" t="s">
        <v>537</v>
      </c>
      <c r="P24401" t="s">
        <v>630</v>
      </c>
    </row>
    <row r="24402" spans="1:16" x14ac:dyDescent="0.25">
      <c r="A24402" t="s">
        <v>495</v>
      </c>
      <c r="B24402" t="s">
        <v>174</v>
      </c>
      <c r="C24402" t="s">
        <v>64</v>
      </c>
      <c r="D24402" t="s">
        <v>480</v>
      </c>
      <c r="E24402" t="s">
        <v>473</v>
      </c>
      <c r="F24402" t="s">
        <v>65</v>
      </c>
      <c r="G24402" t="s">
        <v>175</v>
      </c>
      <c r="H24402" t="s">
        <v>176</v>
      </c>
      <c r="I24402" t="s">
        <v>177</v>
      </c>
      <c r="J24402" t="s">
        <v>117</v>
      </c>
      <c r="K24402" s="1">
        <v>45415</v>
      </c>
      <c r="L24402">
        <v>60</v>
      </c>
      <c r="M24402">
        <v>2</v>
      </c>
      <c r="N24402" t="s">
        <v>538</v>
      </c>
      <c r="O24402" t="s">
        <v>537</v>
      </c>
      <c r="P24402" t="s">
        <v>630</v>
      </c>
    </row>
    <row r="24403" spans="1:16" x14ac:dyDescent="0.25">
      <c r="A24403" t="s">
        <v>495</v>
      </c>
      <c r="B24403" t="s">
        <v>174</v>
      </c>
      <c r="C24403" t="s">
        <v>64</v>
      </c>
      <c r="D24403" t="s">
        <v>480</v>
      </c>
      <c r="E24403" t="s">
        <v>473</v>
      </c>
      <c r="F24403" t="s">
        <v>65</v>
      </c>
      <c r="G24403" t="s">
        <v>175</v>
      </c>
      <c r="H24403" t="s">
        <v>176</v>
      </c>
      <c r="I24403" t="s">
        <v>177</v>
      </c>
      <c r="J24403" t="s">
        <v>117</v>
      </c>
      <c r="K24403" s="1">
        <v>45418</v>
      </c>
      <c r="L24403">
        <v>60</v>
      </c>
      <c r="M24403">
        <v>3</v>
      </c>
      <c r="N24403" t="s">
        <v>538</v>
      </c>
      <c r="O24403" t="s">
        <v>537</v>
      </c>
      <c r="P24403" t="s">
        <v>630</v>
      </c>
    </row>
    <row r="24404" spans="1:16" x14ac:dyDescent="0.25">
      <c r="A24404" t="s">
        <v>495</v>
      </c>
      <c r="B24404" t="s">
        <v>174</v>
      </c>
      <c r="C24404" t="s">
        <v>64</v>
      </c>
      <c r="D24404" t="s">
        <v>480</v>
      </c>
      <c r="E24404" t="s">
        <v>473</v>
      </c>
      <c r="F24404" t="s">
        <v>65</v>
      </c>
      <c r="G24404" t="s">
        <v>175</v>
      </c>
      <c r="H24404" t="s">
        <v>176</v>
      </c>
      <c r="I24404" t="s">
        <v>177</v>
      </c>
      <c r="J24404" t="s">
        <v>117</v>
      </c>
      <c r="K24404" s="1">
        <v>45419</v>
      </c>
      <c r="L24404">
        <v>60</v>
      </c>
      <c r="M24404">
        <v>3</v>
      </c>
      <c r="N24404" t="s">
        <v>538</v>
      </c>
      <c r="O24404" t="s">
        <v>537</v>
      </c>
      <c r="P24404" t="s">
        <v>630</v>
      </c>
    </row>
    <row r="24405" spans="1:16" x14ac:dyDescent="0.25">
      <c r="A24405" t="s">
        <v>495</v>
      </c>
      <c r="B24405" t="s">
        <v>174</v>
      </c>
      <c r="C24405" t="s">
        <v>64</v>
      </c>
      <c r="D24405" t="s">
        <v>480</v>
      </c>
      <c r="E24405" t="s">
        <v>473</v>
      </c>
      <c r="F24405" t="s">
        <v>65</v>
      </c>
      <c r="G24405" t="s">
        <v>175</v>
      </c>
      <c r="H24405" t="s">
        <v>176</v>
      </c>
      <c r="I24405" t="s">
        <v>177</v>
      </c>
      <c r="J24405" t="s">
        <v>117</v>
      </c>
      <c r="K24405" s="1">
        <v>45420</v>
      </c>
      <c r="L24405">
        <v>60</v>
      </c>
      <c r="M24405">
        <v>3</v>
      </c>
      <c r="N24405" t="s">
        <v>538</v>
      </c>
      <c r="O24405" t="s">
        <v>537</v>
      </c>
      <c r="P24405" t="s">
        <v>630</v>
      </c>
    </row>
    <row r="24406" spans="1:16" x14ac:dyDescent="0.25">
      <c r="A24406" t="s">
        <v>495</v>
      </c>
      <c r="B24406" t="s">
        <v>174</v>
      </c>
      <c r="C24406" t="s">
        <v>64</v>
      </c>
      <c r="D24406" t="s">
        <v>480</v>
      </c>
      <c r="E24406" t="s">
        <v>473</v>
      </c>
      <c r="F24406" t="s">
        <v>65</v>
      </c>
      <c r="G24406" t="s">
        <v>175</v>
      </c>
      <c r="H24406" t="s">
        <v>176</v>
      </c>
      <c r="I24406" t="s">
        <v>177</v>
      </c>
      <c r="J24406" t="s">
        <v>117</v>
      </c>
      <c r="K24406" s="1">
        <v>45426</v>
      </c>
      <c r="L24406">
        <v>60</v>
      </c>
      <c r="M24406">
        <v>4</v>
      </c>
      <c r="N24406" t="s">
        <v>538</v>
      </c>
      <c r="O24406" t="s">
        <v>537</v>
      </c>
      <c r="P24406" t="s">
        <v>630</v>
      </c>
    </row>
    <row r="24407" spans="1:16" x14ac:dyDescent="0.25">
      <c r="A24407" t="s">
        <v>495</v>
      </c>
      <c r="B24407" t="s">
        <v>174</v>
      </c>
      <c r="C24407" t="s">
        <v>64</v>
      </c>
      <c r="D24407" t="s">
        <v>480</v>
      </c>
      <c r="E24407" t="s">
        <v>473</v>
      </c>
      <c r="F24407" t="s">
        <v>65</v>
      </c>
      <c r="G24407" t="s">
        <v>175</v>
      </c>
      <c r="H24407" t="s">
        <v>176</v>
      </c>
      <c r="I24407" t="s">
        <v>177</v>
      </c>
      <c r="J24407" t="s">
        <v>117</v>
      </c>
      <c r="K24407" s="1">
        <v>45427</v>
      </c>
      <c r="L24407">
        <v>120</v>
      </c>
      <c r="M24407">
        <v>4</v>
      </c>
      <c r="N24407" t="s">
        <v>538</v>
      </c>
      <c r="O24407" t="s">
        <v>537</v>
      </c>
      <c r="P24407" t="s">
        <v>630</v>
      </c>
    </row>
    <row r="24408" spans="1:16" x14ac:dyDescent="0.25">
      <c r="A24408" t="s">
        <v>495</v>
      </c>
      <c r="B24408" t="s">
        <v>174</v>
      </c>
      <c r="C24408" t="s">
        <v>64</v>
      </c>
      <c r="D24408" t="s">
        <v>480</v>
      </c>
      <c r="E24408" t="s">
        <v>473</v>
      </c>
      <c r="F24408" t="s">
        <v>65</v>
      </c>
      <c r="G24408" t="s">
        <v>175</v>
      </c>
      <c r="H24408" t="s">
        <v>176</v>
      </c>
      <c r="I24408" t="s">
        <v>177</v>
      </c>
      <c r="J24408" t="s">
        <v>117</v>
      </c>
      <c r="K24408" s="1">
        <v>45428</v>
      </c>
      <c r="L24408">
        <v>120</v>
      </c>
      <c r="M24408">
        <v>4</v>
      </c>
      <c r="N24408" t="s">
        <v>538</v>
      </c>
      <c r="O24408" t="s">
        <v>537</v>
      </c>
      <c r="P24408" t="s">
        <v>630</v>
      </c>
    </row>
    <row r="24409" spans="1:16" x14ac:dyDescent="0.25">
      <c r="A24409" t="s">
        <v>495</v>
      </c>
      <c r="B24409" t="s">
        <v>174</v>
      </c>
      <c r="C24409" t="s">
        <v>64</v>
      </c>
      <c r="D24409" t="s">
        <v>480</v>
      </c>
      <c r="E24409" t="s">
        <v>473</v>
      </c>
      <c r="F24409" t="s">
        <v>65</v>
      </c>
      <c r="G24409" t="s">
        <v>175</v>
      </c>
      <c r="H24409" t="s">
        <v>176</v>
      </c>
      <c r="I24409" t="s">
        <v>178</v>
      </c>
      <c r="J24409" t="s">
        <v>117</v>
      </c>
      <c r="K24409" s="1">
        <v>45404</v>
      </c>
      <c r="L24409">
        <v>60</v>
      </c>
      <c r="M24409">
        <v>1</v>
      </c>
      <c r="N24409" t="s">
        <v>538</v>
      </c>
      <c r="O24409" t="s">
        <v>537</v>
      </c>
      <c r="P24409" t="s">
        <v>630</v>
      </c>
    </row>
    <row r="24410" spans="1:16" x14ac:dyDescent="0.25">
      <c r="A24410" t="s">
        <v>495</v>
      </c>
      <c r="B24410" t="s">
        <v>174</v>
      </c>
      <c r="C24410" t="s">
        <v>64</v>
      </c>
      <c r="D24410" t="s">
        <v>480</v>
      </c>
      <c r="E24410" t="s">
        <v>473</v>
      </c>
      <c r="F24410" t="s">
        <v>65</v>
      </c>
      <c r="G24410" t="s">
        <v>175</v>
      </c>
      <c r="H24410" t="s">
        <v>176</v>
      </c>
      <c r="I24410" t="s">
        <v>178</v>
      </c>
      <c r="J24410" t="s">
        <v>117</v>
      </c>
      <c r="K24410" s="1">
        <v>45405</v>
      </c>
      <c r="L24410">
        <v>60</v>
      </c>
      <c r="M24410">
        <v>1</v>
      </c>
      <c r="N24410" t="s">
        <v>538</v>
      </c>
      <c r="O24410" t="s">
        <v>537</v>
      </c>
      <c r="P24410" t="s">
        <v>630</v>
      </c>
    </row>
    <row r="24411" spans="1:16" x14ac:dyDescent="0.25">
      <c r="A24411" t="s">
        <v>495</v>
      </c>
      <c r="B24411" t="s">
        <v>174</v>
      </c>
      <c r="C24411" t="s">
        <v>64</v>
      </c>
      <c r="D24411" t="s">
        <v>480</v>
      </c>
      <c r="E24411" t="s">
        <v>473</v>
      </c>
      <c r="F24411" t="s">
        <v>65</v>
      </c>
      <c r="G24411" t="s">
        <v>175</v>
      </c>
      <c r="H24411" t="s">
        <v>176</v>
      </c>
      <c r="I24411" t="s">
        <v>178</v>
      </c>
      <c r="J24411" t="s">
        <v>117</v>
      </c>
      <c r="K24411" s="1">
        <v>45406</v>
      </c>
      <c r="L24411">
        <v>60</v>
      </c>
      <c r="M24411">
        <v>1</v>
      </c>
      <c r="N24411" t="s">
        <v>538</v>
      </c>
      <c r="O24411" t="s">
        <v>537</v>
      </c>
      <c r="P24411" t="s">
        <v>630</v>
      </c>
    </row>
    <row r="24412" spans="1:16" x14ac:dyDescent="0.25">
      <c r="A24412" t="s">
        <v>495</v>
      </c>
      <c r="B24412" t="s">
        <v>174</v>
      </c>
      <c r="C24412" t="s">
        <v>64</v>
      </c>
      <c r="D24412" t="s">
        <v>480</v>
      </c>
      <c r="E24412" t="s">
        <v>473</v>
      </c>
      <c r="F24412" t="s">
        <v>65</v>
      </c>
      <c r="G24412" t="s">
        <v>175</v>
      </c>
      <c r="H24412" t="s">
        <v>176</v>
      </c>
      <c r="I24412" t="s">
        <v>178</v>
      </c>
      <c r="J24412" t="s">
        <v>117</v>
      </c>
      <c r="K24412" s="1">
        <v>45408</v>
      </c>
      <c r="L24412">
        <v>60</v>
      </c>
      <c r="M24412">
        <v>1</v>
      </c>
      <c r="N24412" t="s">
        <v>538</v>
      </c>
      <c r="O24412" t="s">
        <v>537</v>
      </c>
      <c r="P24412" t="s">
        <v>630</v>
      </c>
    </row>
    <row r="24413" spans="1:16" x14ac:dyDescent="0.25">
      <c r="A24413" t="s">
        <v>495</v>
      </c>
      <c r="B24413" t="s">
        <v>174</v>
      </c>
      <c r="C24413" t="s">
        <v>64</v>
      </c>
      <c r="D24413" t="s">
        <v>480</v>
      </c>
      <c r="E24413" t="s">
        <v>473</v>
      </c>
      <c r="F24413" t="s">
        <v>65</v>
      </c>
      <c r="G24413" t="s">
        <v>175</v>
      </c>
      <c r="H24413" t="s">
        <v>176</v>
      </c>
      <c r="I24413" t="s">
        <v>178</v>
      </c>
      <c r="J24413" t="s">
        <v>117</v>
      </c>
      <c r="K24413" s="1">
        <v>45411</v>
      </c>
      <c r="L24413">
        <v>60</v>
      </c>
      <c r="M24413">
        <v>2</v>
      </c>
      <c r="N24413" t="s">
        <v>538</v>
      </c>
      <c r="O24413" t="s">
        <v>537</v>
      </c>
      <c r="P24413" t="s">
        <v>630</v>
      </c>
    </row>
    <row r="24414" spans="1:16" x14ac:dyDescent="0.25">
      <c r="A24414" t="s">
        <v>495</v>
      </c>
      <c r="B24414" t="s">
        <v>174</v>
      </c>
      <c r="C24414" t="s">
        <v>64</v>
      </c>
      <c r="D24414" t="s">
        <v>480</v>
      </c>
      <c r="E24414" t="s">
        <v>473</v>
      </c>
      <c r="F24414" t="s">
        <v>65</v>
      </c>
      <c r="G24414" t="s">
        <v>175</v>
      </c>
      <c r="H24414" t="s">
        <v>176</v>
      </c>
      <c r="I24414" t="s">
        <v>178</v>
      </c>
      <c r="J24414" t="s">
        <v>117</v>
      </c>
      <c r="K24414" s="1">
        <v>45412</v>
      </c>
      <c r="L24414">
        <v>30</v>
      </c>
      <c r="M24414">
        <v>2</v>
      </c>
      <c r="N24414" t="s">
        <v>538</v>
      </c>
      <c r="O24414" t="s">
        <v>537</v>
      </c>
      <c r="P24414" t="s">
        <v>630</v>
      </c>
    </row>
    <row r="24415" spans="1:16" x14ac:dyDescent="0.25">
      <c r="A24415" t="s">
        <v>495</v>
      </c>
      <c r="B24415" t="s">
        <v>174</v>
      </c>
      <c r="C24415" t="s">
        <v>64</v>
      </c>
      <c r="D24415" t="s">
        <v>480</v>
      </c>
      <c r="E24415" t="s">
        <v>473</v>
      </c>
      <c r="F24415" t="s">
        <v>65</v>
      </c>
      <c r="G24415" t="s">
        <v>175</v>
      </c>
      <c r="H24415" t="s">
        <v>176</v>
      </c>
      <c r="I24415" t="s">
        <v>178</v>
      </c>
      <c r="J24415" t="s">
        <v>117</v>
      </c>
      <c r="K24415" s="1">
        <v>45418</v>
      </c>
      <c r="L24415">
        <v>60</v>
      </c>
      <c r="M24415">
        <v>3</v>
      </c>
      <c r="N24415" t="s">
        <v>538</v>
      </c>
      <c r="O24415" t="s">
        <v>537</v>
      </c>
      <c r="P24415" t="s">
        <v>630</v>
      </c>
    </row>
    <row r="24416" spans="1:16" x14ac:dyDescent="0.25">
      <c r="A24416" t="s">
        <v>495</v>
      </c>
      <c r="B24416" t="s">
        <v>174</v>
      </c>
      <c r="C24416" t="s">
        <v>64</v>
      </c>
      <c r="D24416" t="s">
        <v>480</v>
      </c>
      <c r="E24416" t="s">
        <v>473</v>
      </c>
      <c r="F24416" t="s">
        <v>65</v>
      </c>
      <c r="G24416" t="s">
        <v>175</v>
      </c>
      <c r="H24416" t="s">
        <v>176</v>
      </c>
      <c r="I24416" t="s">
        <v>178</v>
      </c>
      <c r="J24416" t="s">
        <v>117</v>
      </c>
      <c r="K24416" s="1">
        <v>45419</v>
      </c>
      <c r="L24416">
        <v>60</v>
      </c>
      <c r="M24416">
        <v>3</v>
      </c>
      <c r="N24416" t="s">
        <v>538</v>
      </c>
      <c r="O24416" t="s">
        <v>537</v>
      </c>
      <c r="P24416" t="s">
        <v>630</v>
      </c>
    </row>
    <row r="24417" spans="1:16" x14ac:dyDescent="0.25">
      <c r="A24417" t="s">
        <v>495</v>
      </c>
      <c r="B24417" t="s">
        <v>174</v>
      </c>
      <c r="C24417" t="s">
        <v>64</v>
      </c>
      <c r="D24417" t="s">
        <v>480</v>
      </c>
      <c r="E24417" t="s">
        <v>473</v>
      </c>
      <c r="F24417" t="s">
        <v>65</v>
      </c>
      <c r="G24417" t="s">
        <v>175</v>
      </c>
      <c r="H24417" t="s">
        <v>176</v>
      </c>
      <c r="I24417" t="s">
        <v>178</v>
      </c>
      <c r="J24417" t="s">
        <v>117</v>
      </c>
      <c r="K24417" s="1">
        <v>45420</v>
      </c>
      <c r="L24417">
        <v>60</v>
      </c>
      <c r="M24417">
        <v>3</v>
      </c>
      <c r="N24417" t="s">
        <v>538</v>
      </c>
      <c r="O24417" t="s">
        <v>537</v>
      </c>
      <c r="P24417" t="s">
        <v>630</v>
      </c>
    </row>
    <row r="24418" spans="1:16" x14ac:dyDescent="0.25">
      <c r="A24418" t="s">
        <v>495</v>
      </c>
      <c r="B24418" t="s">
        <v>174</v>
      </c>
      <c r="C24418" t="s">
        <v>64</v>
      </c>
      <c r="D24418" t="s">
        <v>480</v>
      </c>
      <c r="E24418" t="s">
        <v>473</v>
      </c>
      <c r="F24418" t="s">
        <v>65</v>
      </c>
      <c r="G24418" t="s">
        <v>175</v>
      </c>
      <c r="H24418" t="s">
        <v>176</v>
      </c>
      <c r="I24418" t="s">
        <v>178</v>
      </c>
      <c r="J24418" t="s">
        <v>117</v>
      </c>
      <c r="K24418" s="1">
        <v>45421</v>
      </c>
      <c r="L24418">
        <v>60</v>
      </c>
      <c r="M24418">
        <v>3</v>
      </c>
      <c r="N24418" t="s">
        <v>538</v>
      </c>
      <c r="O24418" t="s">
        <v>537</v>
      </c>
      <c r="P24418" t="s">
        <v>630</v>
      </c>
    </row>
    <row r="24419" spans="1:16" x14ac:dyDescent="0.25">
      <c r="A24419" t="s">
        <v>495</v>
      </c>
      <c r="B24419" t="s">
        <v>174</v>
      </c>
      <c r="C24419" t="s">
        <v>64</v>
      </c>
      <c r="D24419" t="s">
        <v>480</v>
      </c>
      <c r="E24419" t="s">
        <v>473</v>
      </c>
      <c r="F24419" t="s">
        <v>65</v>
      </c>
      <c r="G24419" t="s">
        <v>175</v>
      </c>
      <c r="H24419" t="s">
        <v>176</v>
      </c>
      <c r="I24419" t="s">
        <v>178</v>
      </c>
      <c r="J24419" t="s">
        <v>117</v>
      </c>
      <c r="K24419" s="1">
        <v>45426</v>
      </c>
      <c r="L24419">
        <v>60</v>
      </c>
      <c r="M24419">
        <v>4</v>
      </c>
      <c r="N24419" t="s">
        <v>538</v>
      </c>
      <c r="O24419" t="s">
        <v>537</v>
      </c>
      <c r="P24419" t="s">
        <v>630</v>
      </c>
    </row>
    <row r="24420" spans="1:16" x14ac:dyDescent="0.25">
      <c r="A24420" t="s">
        <v>495</v>
      </c>
      <c r="B24420" t="s">
        <v>174</v>
      </c>
      <c r="C24420" t="s">
        <v>64</v>
      </c>
      <c r="D24420" t="s">
        <v>480</v>
      </c>
      <c r="E24420" t="s">
        <v>473</v>
      </c>
      <c r="F24420" t="s">
        <v>65</v>
      </c>
      <c r="G24420" t="s">
        <v>175</v>
      </c>
      <c r="H24420" t="s">
        <v>176</v>
      </c>
      <c r="I24420" t="s">
        <v>178</v>
      </c>
      <c r="J24420" t="s">
        <v>117</v>
      </c>
      <c r="K24420" s="1">
        <v>45427</v>
      </c>
      <c r="L24420">
        <v>60</v>
      </c>
      <c r="M24420">
        <v>4</v>
      </c>
      <c r="N24420" t="s">
        <v>538</v>
      </c>
      <c r="O24420" t="s">
        <v>537</v>
      </c>
      <c r="P24420" t="s">
        <v>630</v>
      </c>
    </row>
    <row r="24421" spans="1:16" x14ac:dyDescent="0.25">
      <c r="A24421" t="s">
        <v>495</v>
      </c>
      <c r="B24421" t="s">
        <v>174</v>
      </c>
      <c r="C24421" t="s">
        <v>64</v>
      </c>
      <c r="D24421" t="s">
        <v>480</v>
      </c>
      <c r="E24421" t="s">
        <v>473</v>
      </c>
      <c r="F24421" t="s">
        <v>65</v>
      </c>
      <c r="G24421" t="s">
        <v>175</v>
      </c>
      <c r="H24421" t="s">
        <v>176</v>
      </c>
      <c r="I24421" t="s">
        <v>178</v>
      </c>
      <c r="J24421" t="s">
        <v>117</v>
      </c>
      <c r="K24421" s="1">
        <v>45428</v>
      </c>
      <c r="L24421">
        <v>120</v>
      </c>
      <c r="M24421">
        <v>4</v>
      </c>
      <c r="N24421" t="s">
        <v>538</v>
      </c>
      <c r="O24421" t="s">
        <v>537</v>
      </c>
      <c r="P24421" t="s">
        <v>630</v>
      </c>
    </row>
    <row r="24422" spans="1:16" x14ac:dyDescent="0.25">
      <c r="A24422" t="s">
        <v>495</v>
      </c>
      <c r="B24422" t="s">
        <v>174</v>
      </c>
      <c r="C24422" t="s">
        <v>64</v>
      </c>
      <c r="D24422" t="s">
        <v>480</v>
      </c>
      <c r="E24422" t="s">
        <v>473</v>
      </c>
      <c r="F24422" t="s">
        <v>65</v>
      </c>
      <c r="G24422" t="s">
        <v>175</v>
      </c>
      <c r="H24422" t="s">
        <v>176</v>
      </c>
      <c r="I24422" t="s">
        <v>178</v>
      </c>
      <c r="J24422" t="s">
        <v>117</v>
      </c>
      <c r="K24422" s="1">
        <v>45429</v>
      </c>
      <c r="L24422">
        <v>90</v>
      </c>
      <c r="M24422">
        <v>4</v>
      </c>
      <c r="N24422" t="s">
        <v>538</v>
      </c>
      <c r="O24422" t="s">
        <v>537</v>
      </c>
      <c r="P24422" t="s">
        <v>630</v>
      </c>
    </row>
    <row r="24423" spans="1:16" x14ac:dyDescent="0.25">
      <c r="A24423" t="s">
        <v>495</v>
      </c>
      <c r="B24423" t="s">
        <v>174</v>
      </c>
      <c r="C24423" t="s">
        <v>64</v>
      </c>
      <c r="D24423" t="s">
        <v>480</v>
      </c>
      <c r="E24423" t="s">
        <v>473</v>
      </c>
      <c r="F24423" t="s">
        <v>65</v>
      </c>
      <c r="G24423" t="s">
        <v>175</v>
      </c>
      <c r="H24423" t="s">
        <v>176</v>
      </c>
      <c r="I24423" t="s">
        <v>179</v>
      </c>
      <c r="J24423" t="s">
        <v>117</v>
      </c>
      <c r="K24423" s="1">
        <v>45404</v>
      </c>
      <c r="L24423">
        <v>30</v>
      </c>
      <c r="M24423">
        <v>1</v>
      </c>
      <c r="N24423" t="s">
        <v>538</v>
      </c>
      <c r="O24423" t="s">
        <v>537</v>
      </c>
      <c r="P24423" t="s">
        <v>630</v>
      </c>
    </row>
    <row r="24424" spans="1:16" x14ac:dyDescent="0.25">
      <c r="A24424" t="s">
        <v>495</v>
      </c>
      <c r="B24424" t="s">
        <v>174</v>
      </c>
      <c r="C24424" t="s">
        <v>64</v>
      </c>
      <c r="D24424" t="s">
        <v>480</v>
      </c>
      <c r="E24424" t="s">
        <v>473</v>
      </c>
      <c r="F24424" t="s">
        <v>65</v>
      </c>
      <c r="G24424" t="s">
        <v>175</v>
      </c>
      <c r="H24424" t="s">
        <v>176</v>
      </c>
      <c r="I24424" t="s">
        <v>179</v>
      </c>
      <c r="J24424" t="s">
        <v>117</v>
      </c>
      <c r="K24424" s="1">
        <v>45405</v>
      </c>
      <c r="L24424">
        <v>60</v>
      </c>
      <c r="M24424">
        <v>1</v>
      </c>
      <c r="N24424" t="s">
        <v>538</v>
      </c>
      <c r="O24424" t="s">
        <v>537</v>
      </c>
      <c r="P24424" t="s">
        <v>630</v>
      </c>
    </row>
    <row r="24425" spans="1:16" x14ac:dyDescent="0.25">
      <c r="A24425" t="s">
        <v>495</v>
      </c>
      <c r="B24425" t="s">
        <v>174</v>
      </c>
      <c r="C24425" t="s">
        <v>64</v>
      </c>
      <c r="D24425" t="s">
        <v>480</v>
      </c>
      <c r="E24425" t="s">
        <v>473</v>
      </c>
      <c r="F24425" t="s">
        <v>65</v>
      </c>
      <c r="G24425" t="s">
        <v>175</v>
      </c>
      <c r="H24425" t="s">
        <v>176</v>
      </c>
      <c r="I24425" t="s">
        <v>179</v>
      </c>
      <c r="J24425" t="s">
        <v>117</v>
      </c>
      <c r="K24425" s="1">
        <v>45406</v>
      </c>
      <c r="L24425">
        <v>60</v>
      </c>
      <c r="M24425">
        <v>1</v>
      </c>
      <c r="N24425" t="s">
        <v>538</v>
      </c>
      <c r="O24425" t="s">
        <v>537</v>
      </c>
      <c r="P24425" t="s">
        <v>630</v>
      </c>
    </row>
    <row r="24426" spans="1:16" x14ac:dyDescent="0.25">
      <c r="A24426" t="s">
        <v>495</v>
      </c>
      <c r="B24426" t="s">
        <v>174</v>
      </c>
      <c r="C24426" t="s">
        <v>64</v>
      </c>
      <c r="D24426" t="s">
        <v>480</v>
      </c>
      <c r="E24426" t="s">
        <v>473</v>
      </c>
      <c r="F24426" t="s">
        <v>65</v>
      </c>
      <c r="G24426" t="s">
        <v>175</v>
      </c>
      <c r="H24426" t="s">
        <v>176</v>
      </c>
      <c r="I24426" t="s">
        <v>179</v>
      </c>
      <c r="J24426" t="s">
        <v>117</v>
      </c>
      <c r="K24426" s="1">
        <v>45420</v>
      </c>
      <c r="L24426">
        <v>90</v>
      </c>
      <c r="M24426">
        <v>3</v>
      </c>
      <c r="N24426" t="s">
        <v>538</v>
      </c>
      <c r="O24426" t="s">
        <v>537</v>
      </c>
      <c r="P24426" t="s">
        <v>630</v>
      </c>
    </row>
    <row r="24427" spans="1:16" x14ac:dyDescent="0.25">
      <c r="A24427" t="s">
        <v>495</v>
      </c>
      <c r="B24427" t="s">
        <v>174</v>
      </c>
      <c r="C24427" t="s">
        <v>64</v>
      </c>
      <c r="D24427" t="s">
        <v>480</v>
      </c>
      <c r="E24427" t="s">
        <v>473</v>
      </c>
      <c r="F24427" t="s">
        <v>65</v>
      </c>
      <c r="G24427" t="s">
        <v>175</v>
      </c>
      <c r="H24427" t="s">
        <v>176</v>
      </c>
      <c r="I24427" t="s">
        <v>179</v>
      </c>
      <c r="J24427" t="s">
        <v>117</v>
      </c>
      <c r="K24427" s="1">
        <v>45421</v>
      </c>
      <c r="L24427">
        <v>60</v>
      </c>
      <c r="M24427">
        <v>3</v>
      </c>
      <c r="N24427" t="s">
        <v>538</v>
      </c>
      <c r="O24427" t="s">
        <v>537</v>
      </c>
      <c r="P24427" t="s">
        <v>630</v>
      </c>
    </row>
    <row r="24428" spans="1:16" x14ac:dyDescent="0.25">
      <c r="A24428" t="s">
        <v>495</v>
      </c>
      <c r="B24428" t="s">
        <v>174</v>
      </c>
      <c r="C24428" t="s">
        <v>64</v>
      </c>
      <c r="D24428" t="s">
        <v>480</v>
      </c>
      <c r="E24428" t="s">
        <v>473</v>
      </c>
      <c r="F24428" t="s">
        <v>65</v>
      </c>
      <c r="G24428" t="s">
        <v>175</v>
      </c>
      <c r="H24428" t="s">
        <v>176</v>
      </c>
      <c r="I24428" t="s">
        <v>179</v>
      </c>
      <c r="J24428" t="s">
        <v>117</v>
      </c>
      <c r="K24428" s="1">
        <v>45426</v>
      </c>
      <c r="L24428">
        <v>60</v>
      </c>
      <c r="M24428">
        <v>4</v>
      </c>
      <c r="N24428" t="s">
        <v>538</v>
      </c>
      <c r="O24428" t="s">
        <v>537</v>
      </c>
      <c r="P24428" t="s">
        <v>630</v>
      </c>
    </row>
    <row r="24429" spans="1:16" x14ac:dyDescent="0.25">
      <c r="A24429" t="s">
        <v>495</v>
      </c>
      <c r="B24429" t="s">
        <v>174</v>
      </c>
      <c r="C24429" t="s">
        <v>64</v>
      </c>
      <c r="D24429" t="s">
        <v>480</v>
      </c>
      <c r="E24429" t="s">
        <v>473</v>
      </c>
      <c r="F24429" t="s">
        <v>65</v>
      </c>
      <c r="G24429" t="s">
        <v>175</v>
      </c>
      <c r="H24429" t="s">
        <v>176</v>
      </c>
      <c r="I24429" t="s">
        <v>179</v>
      </c>
      <c r="J24429" t="s">
        <v>117</v>
      </c>
      <c r="K24429" s="1">
        <v>45427</v>
      </c>
      <c r="L24429">
        <v>60</v>
      </c>
      <c r="M24429">
        <v>4</v>
      </c>
      <c r="N24429" t="s">
        <v>538</v>
      </c>
      <c r="O24429" t="s">
        <v>537</v>
      </c>
      <c r="P24429" t="s">
        <v>630</v>
      </c>
    </row>
    <row r="24430" spans="1:16" x14ac:dyDescent="0.25">
      <c r="A24430" t="s">
        <v>495</v>
      </c>
      <c r="B24430" t="s">
        <v>174</v>
      </c>
      <c r="C24430" t="s">
        <v>64</v>
      </c>
      <c r="D24430" t="s">
        <v>480</v>
      </c>
      <c r="E24430" t="s">
        <v>473</v>
      </c>
      <c r="F24430" t="s">
        <v>65</v>
      </c>
      <c r="G24430" t="s">
        <v>175</v>
      </c>
      <c r="H24430" t="s">
        <v>176</v>
      </c>
      <c r="I24430" t="s">
        <v>179</v>
      </c>
      <c r="J24430" t="s">
        <v>117</v>
      </c>
      <c r="K24430" s="1">
        <v>45429</v>
      </c>
      <c r="L24430">
        <v>90</v>
      </c>
      <c r="M24430">
        <v>4</v>
      </c>
      <c r="N24430" t="s">
        <v>538</v>
      </c>
      <c r="O24430" t="s">
        <v>537</v>
      </c>
      <c r="P24430" t="s">
        <v>630</v>
      </c>
    </row>
    <row r="24431" spans="1:16" x14ac:dyDescent="0.25">
      <c r="A24431" t="s">
        <v>495</v>
      </c>
      <c r="B24431" t="s">
        <v>174</v>
      </c>
      <c r="C24431" t="s">
        <v>64</v>
      </c>
      <c r="D24431" t="s">
        <v>480</v>
      </c>
      <c r="E24431" t="s">
        <v>473</v>
      </c>
      <c r="F24431" t="s">
        <v>65</v>
      </c>
      <c r="G24431" t="s">
        <v>175</v>
      </c>
      <c r="H24431" t="s">
        <v>176</v>
      </c>
      <c r="I24431" t="s">
        <v>180</v>
      </c>
      <c r="J24431" t="s">
        <v>117</v>
      </c>
      <c r="K24431" s="1">
        <v>45404</v>
      </c>
      <c r="L24431">
        <v>30</v>
      </c>
      <c r="M24431">
        <v>1</v>
      </c>
      <c r="N24431" t="s">
        <v>538</v>
      </c>
      <c r="O24431" t="s">
        <v>537</v>
      </c>
      <c r="P24431" t="s">
        <v>630</v>
      </c>
    </row>
    <row r="24432" spans="1:16" x14ac:dyDescent="0.25">
      <c r="A24432" t="s">
        <v>495</v>
      </c>
      <c r="B24432" t="s">
        <v>174</v>
      </c>
      <c r="C24432" t="s">
        <v>64</v>
      </c>
      <c r="D24432" t="s">
        <v>480</v>
      </c>
      <c r="E24432" t="s">
        <v>473</v>
      </c>
      <c r="F24432" t="s">
        <v>65</v>
      </c>
      <c r="G24432" t="s">
        <v>175</v>
      </c>
      <c r="H24432" t="s">
        <v>176</v>
      </c>
      <c r="I24432" t="s">
        <v>180</v>
      </c>
      <c r="J24432" t="s">
        <v>117</v>
      </c>
      <c r="K24432" s="1">
        <v>45405</v>
      </c>
      <c r="L24432">
        <v>60</v>
      </c>
      <c r="M24432">
        <v>1</v>
      </c>
      <c r="N24432" t="s">
        <v>538</v>
      </c>
      <c r="O24432" t="s">
        <v>537</v>
      </c>
      <c r="P24432" t="s">
        <v>630</v>
      </c>
    </row>
    <row r="24433" spans="1:16" x14ac:dyDescent="0.25">
      <c r="A24433" t="s">
        <v>495</v>
      </c>
      <c r="B24433" t="s">
        <v>174</v>
      </c>
      <c r="C24433" t="s">
        <v>64</v>
      </c>
      <c r="D24433" t="s">
        <v>480</v>
      </c>
      <c r="E24433" t="s">
        <v>473</v>
      </c>
      <c r="F24433" t="s">
        <v>65</v>
      </c>
      <c r="G24433" t="s">
        <v>175</v>
      </c>
      <c r="H24433" t="s">
        <v>176</v>
      </c>
      <c r="I24433" t="s">
        <v>180</v>
      </c>
      <c r="J24433" t="s">
        <v>117</v>
      </c>
      <c r="K24433" s="1">
        <v>45406</v>
      </c>
      <c r="L24433">
        <v>60</v>
      </c>
      <c r="M24433">
        <v>1</v>
      </c>
      <c r="N24433" t="s">
        <v>538</v>
      </c>
      <c r="O24433" t="s">
        <v>537</v>
      </c>
      <c r="P24433" t="s">
        <v>630</v>
      </c>
    </row>
    <row r="24434" spans="1:16" x14ac:dyDescent="0.25">
      <c r="A24434" t="s">
        <v>495</v>
      </c>
      <c r="B24434" t="s">
        <v>174</v>
      </c>
      <c r="C24434" t="s">
        <v>64</v>
      </c>
      <c r="D24434" t="s">
        <v>480</v>
      </c>
      <c r="E24434" t="s">
        <v>473</v>
      </c>
      <c r="F24434" t="s">
        <v>65</v>
      </c>
      <c r="G24434" t="s">
        <v>175</v>
      </c>
      <c r="H24434" t="s">
        <v>176</v>
      </c>
      <c r="I24434" t="s">
        <v>180</v>
      </c>
      <c r="J24434" t="s">
        <v>117</v>
      </c>
      <c r="K24434" s="1">
        <v>45411</v>
      </c>
      <c r="L24434">
        <v>60</v>
      </c>
      <c r="M24434">
        <v>2</v>
      </c>
      <c r="N24434" t="s">
        <v>538</v>
      </c>
      <c r="O24434" t="s">
        <v>537</v>
      </c>
      <c r="P24434" t="s">
        <v>630</v>
      </c>
    </row>
    <row r="24435" spans="1:16" x14ac:dyDescent="0.25">
      <c r="A24435" t="s">
        <v>495</v>
      </c>
      <c r="B24435" t="s">
        <v>174</v>
      </c>
      <c r="C24435" t="s">
        <v>64</v>
      </c>
      <c r="D24435" t="s">
        <v>480</v>
      </c>
      <c r="E24435" t="s">
        <v>473</v>
      </c>
      <c r="F24435" t="s">
        <v>65</v>
      </c>
      <c r="G24435" t="s">
        <v>175</v>
      </c>
      <c r="H24435" t="s">
        <v>176</v>
      </c>
      <c r="I24435" t="s">
        <v>180</v>
      </c>
      <c r="J24435" t="s">
        <v>117</v>
      </c>
      <c r="K24435" s="1">
        <v>45413</v>
      </c>
      <c r="L24435">
        <v>60</v>
      </c>
      <c r="M24435">
        <v>2</v>
      </c>
      <c r="N24435" t="s">
        <v>538</v>
      </c>
      <c r="O24435" t="s">
        <v>537</v>
      </c>
      <c r="P24435" t="s">
        <v>630</v>
      </c>
    </row>
    <row r="24436" spans="1:16" x14ac:dyDescent="0.25">
      <c r="A24436" t="s">
        <v>495</v>
      </c>
      <c r="B24436" t="s">
        <v>174</v>
      </c>
      <c r="C24436" t="s">
        <v>64</v>
      </c>
      <c r="D24436" t="s">
        <v>480</v>
      </c>
      <c r="E24436" t="s">
        <v>473</v>
      </c>
      <c r="F24436" t="s">
        <v>65</v>
      </c>
      <c r="G24436" t="s">
        <v>175</v>
      </c>
      <c r="H24436" t="s">
        <v>176</v>
      </c>
      <c r="I24436" t="s">
        <v>180</v>
      </c>
      <c r="J24436" t="s">
        <v>117</v>
      </c>
      <c r="K24436" s="1">
        <v>45418</v>
      </c>
      <c r="L24436">
        <v>60</v>
      </c>
      <c r="M24436">
        <v>3</v>
      </c>
      <c r="N24436" t="s">
        <v>538</v>
      </c>
      <c r="O24436" t="s">
        <v>537</v>
      </c>
      <c r="P24436" t="s">
        <v>630</v>
      </c>
    </row>
    <row r="24437" spans="1:16" x14ac:dyDescent="0.25">
      <c r="A24437" t="s">
        <v>495</v>
      </c>
      <c r="B24437" t="s">
        <v>174</v>
      </c>
      <c r="C24437" t="s">
        <v>64</v>
      </c>
      <c r="D24437" t="s">
        <v>480</v>
      </c>
      <c r="E24437" t="s">
        <v>473</v>
      </c>
      <c r="F24437" t="s">
        <v>65</v>
      </c>
      <c r="G24437" t="s">
        <v>175</v>
      </c>
      <c r="H24437" t="s">
        <v>176</v>
      </c>
      <c r="I24437" t="s">
        <v>180</v>
      </c>
      <c r="J24437" t="s">
        <v>117</v>
      </c>
      <c r="K24437" s="1">
        <v>45420</v>
      </c>
      <c r="L24437">
        <v>60</v>
      </c>
      <c r="M24437">
        <v>3</v>
      </c>
      <c r="N24437" t="s">
        <v>538</v>
      </c>
      <c r="O24437" t="s">
        <v>537</v>
      </c>
      <c r="P24437" t="s">
        <v>630</v>
      </c>
    </row>
    <row r="24438" spans="1:16" x14ac:dyDescent="0.25">
      <c r="A24438" t="s">
        <v>495</v>
      </c>
      <c r="B24438" t="s">
        <v>174</v>
      </c>
      <c r="C24438" t="s">
        <v>64</v>
      </c>
      <c r="D24438" t="s">
        <v>480</v>
      </c>
      <c r="E24438" t="s">
        <v>473</v>
      </c>
      <c r="F24438" t="s">
        <v>65</v>
      </c>
      <c r="G24438" t="s">
        <v>175</v>
      </c>
      <c r="H24438" t="s">
        <v>176</v>
      </c>
      <c r="I24438" t="s">
        <v>180</v>
      </c>
      <c r="J24438" t="s">
        <v>117</v>
      </c>
      <c r="K24438" s="1">
        <v>45421</v>
      </c>
      <c r="L24438">
        <v>60</v>
      </c>
      <c r="M24438">
        <v>3</v>
      </c>
      <c r="N24438" t="s">
        <v>538</v>
      </c>
      <c r="O24438" t="s">
        <v>537</v>
      </c>
      <c r="P24438" t="s">
        <v>630</v>
      </c>
    </row>
    <row r="24439" spans="1:16" x14ac:dyDescent="0.25">
      <c r="A24439" t="s">
        <v>495</v>
      </c>
      <c r="B24439" t="s">
        <v>174</v>
      </c>
      <c r="C24439" t="s">
        <v>64</v>
      </c>
      <c r="D24439" t="s">
        <v>480</v>
      </c>
      <c r="E24439" t="s">
        <v>473</v>
      </c>
      <c r="F24439" t="s">
        <v>65</v>
      </c>
      <c r="G24439" t="s">
        <v>175</v>
      </c>
      <c r="H24439" t="s">
        <v>176</v>
      </c>
      <c r="I24439" t="s">
        <v>180</v>
      </c>
      <c r="J24439" t="s">
        <v>117</v>
      </c>
      <c r="K24439" s="1">
        <v>45426</v>
      </c>
      <c r="L24439">
        <v>120</v>
      </c>
      <c r="M24439">
        <v>4</v>
      </c>
      <c r="N24439" t="s">
        <v>538</v>
      </c>
      <c r="O24439" t="s">
        <v>537</v>
      </c>
      <c r="P24439" t="s">
        <v>630</v>
      </c>
    </row>
    <row r="24440" spans="1:16" x14ac:dyDescent="0.25">
      <c r="A24440" t="s">
        <v>495</v>
      </c>
      <c r="B24440" t="s">
        <v>174</v>
      </c>
      <c r="C24440" t="s">
        <v>64</v>
      </c>
      <c r="D24440" t="s">
        <v>480</v>
      </c>
      <c r="E24440" t="s">
        <v>473</v>
      </c>
      <c r="F24440" t="s">
        <v>65</v>
      </c>
      <c r="G24440" t="s">
        <v>175</v>
      </c>
      <c r="H24440" t="s">
        <v>176</v>
      </c>
      <c r="I24440" t="s">
        <v>180</v>
      </c>
      <c r="J24440" t="s">
        <v>117</v>
      </c>
      <c r="K24440" s="1">
        <v>45427</v>
      </c>
      <c r="L24440">
        <v>120</v>
      </c>
      <c r="M24440">
        <v>4</v>
      </c>
      <c r="N24440" t="s">
        <v>538</v>
      </c>
      <c r="O24440" t="s">
        <v>537</v>
      </c>
      <c r="P24440" t="s">
        <v>630</v>
      </c>
    </row>
    <row r="24441" spans="1:16" x14ac:dyDescent="0.25">
      <c r="A24441" t="s">
        <v>495</v>
      </c>
      <c r="B24441" t="s">
        <v>174</v>
      </c>
      <c r="C24441" t="s">
        <v>64</v>
      </c>
      <c r="D24441" t="s">
        <v>480</v>
      </c>
      <c r="E24441" t="s">
        <v>473</v>
      </c>
      <c r="F24441" t="s">
        <v>65</v>
      </c>
      <c r="G24441" t="s">
        <v>175</v>
      </c>
      <c r="H24441" t="s">
        <v>176</v>
      </c>
      <c r="I24441" t="s">
        <v>180</v>
      </c>
      <c r="J24441" t="s">
        <v>117</v>
      </c>
      <c r="K24441" s="1">
        <v>45428</v>
      </c>
      <c r="L24441">
        <v>120</v>
      </c>
      <c r="M24441">
        <v>4</v>
      </c>
      <c r="N24441" t="s">
        <v>538</v>
      </c>
      <c r="O24441" t="s">
        <v>537</v>
      </c>
      <c r="P24441" t="s">
        <v>630</v>
      </c>
    </row>
    <row r="24442" spans="1:16" x14ac:dyDescent="0.25">
      <c r="A24442" t="s">
        <v>495</v>
      </c>
      <c r="B24442" t="s">
        <v>174</v>
      </c>
      <c r="C24442" t="s">
        <v>64</v>
      </c>
      <c r="D24442" t="s">
        <v>480</v>
      </c>
      <c r="E24442" t="s">
        <v>473</v>
      </c>
      <c r="F24442" t="s">
        <v>65</v>
      </c>
      <c r="G24442" t="s">
        <v>175</v>
      </c>
      <c r="H24442" t="s">
        <v>176</v>
      </c>
      <c r="I24442" t="s">
        <v>180</v>
      </c>
      <c r="J24442" t="s">
        <v>117</v>
      </c>
      <c r="K24442" s="1">
        <v>45429</v>
      </c>
      <c r="L24442">
        <v>120</v>
      </c>
      <c r="M24442">
        <v>4</v>
      </c>
      <c r="N24442" t="s">
        <v>538</v>
      </c>
      <c r="O24442" t="s">
        <v>537</v>
      </c>
      <c r="P24442" t="s">
        <v>630</v>
      </c>
    </row>
    <row r="24443" spans="1:16" x14ac:dyDescent="0.25">
      <c r="A24443" t="s">
        <v>495</v>
      </c>
      <c r="B24443" t="s">
        <v>174</v>
      </c>
      <c r="C24443" t="s">
        <v>64</v>
      </c>
      <c r="D24443" t="s">
        <v>480</v>
      </c>
      <c r="E24443" t="s">
        <v>473</v>
      </c>
      <c r="F24443" t="s">
        <v>65</v>
      </c>
      <c r="G24443" t="s">
        <v>175</v>
      </c>
      <c r="H24443" t="s">
        <v>176</v>
      </c>
      <c r="I24443" t="s">
        <v>59</v>
      </c>
      <c r="J24443" t="s">
        <v>117</v>
      </c>
      <c r="K24443" s="1">
        <v>45406</v>
      </c>
      <c r="L24443">
        <v>60</v>
      </c>
      <c r="M24443">
        <v>1</v>
      </c>
      <c r="N24443" t="s">
        <v>538</v>
      </c>
      <c r="O24443" t="s">
        <v>537</v>
      </c>
      <c r="P24443" t="s">
        <v>630</v>
      </c>
    </row>
    <row r="24444" spans="1:16" x14ac:dyDescent="0.25">
      <c r="A24444" t="s">
        <v>495</v>
      </c>
      <c r="B24444" t="s">
        <v>174</v>
      </c>
      <c r="C24444" t="s">
        <v>64</v>
      </c>
      <c r="D24444" t="s">
        <v>480</v>
      </c>
      <c r="E24444" t="s">
        <v>473</v>
      </c>
      <c r="F24444" t="s">
        <v>65</v>
      </c>
      <c r="G24444" t="s">
        <v>175</v>
      </c>
      <c r="H24444" t="s">
        <v>176</v>
      </c>
      <c r="I24444" t="s">
        <v>59</v>
      </c>
      <c r="J24444" t="s">
        <v>117</v>
      </c>
      <c r="K24444" s="1">
        <v>45407</v>
      </c>
      <c r="L24444">
        <v>60</v>
      </c>
      <c r="M24444">
        <v>1</v>
      </c>
      <c r="N24444" t="s">
        <v>538</v>
      </c>
      <c r="O24444" t="s">
        <v>537</v>
      </c>
      <c r="P24444" t="s">
        <v>630</v>
      </c>
    </row>
    <row r="24445" spans="1:16" x14ac:dyDescent="0.25">
      <c r="A24445" t="s">
        <v>495</v>
      </c>
      <c r="B24445" t="s">
        <v>174</v>
      </c>
      <c r="C24445" t="s">
        <v>64</v>
      </c>
      <c r="D24445" t="s">
        <v>480</v>
      </c>
      <c r="E24445" t="s">
        <v>473</v>
      </c>
      <c r="F24445" t="s">
        <v>65</v>
      </c>
      <c r="G24445" t="s">
        <v>175</v>
      </c>
      <c r="H24445" t="s">
        <v>176</v>
      </c>
      <c r="I24445" t="s">
        <v>59</v>
      </c>
      <c r="J24445" t="s">
        <v>117</v>
      </c>
      <c r="K24445" s="1">
        <v>45408</v>
      </c>
      <c r="L24445">
        <v>60</v>
      </c>
      <c r="M24445">
        <v>1</v>
      </c>
      <c r="N24445" t="s">
        <v>538</v>
      </c>
      <c r="O24445" t="s">
        <v>537</v>
      </c>
      <c r="P24445" t="s">
        <v>630</v>
      </c>
    </row>
    <row r="24446" spans="1:16" x14ac:dyDescent="0.25">
      <c r="A24446" t="s">
        <v>495</v>
      </c>
      <c r="B24446" t="s">
        <v>174</v>
      </c>
      <c r="C24446" t="s">
        <v>64</v>
      </c>
      <c r="D24446" t="s">
        <v>480</v>
      </c>
      <c r="E24446" t="s">
        <v>473</v>
      </c>
      <c r="F24446" t="s">
        <v>65</v>
      </c>
      <c r="G24446" t="s">
        <v>175</v>
      </c>
      <c r="H24446" t="s">
        <v>176</v>
      </c>
      <c r="I24446" t="s">
        <v>59</v>
      </c>
      <c r="J24446" t="s">
        <v>117</v>
      </c>
      <c r="K24446" s="1">
        <v>45411</v>
      </c>
      <c r="L24446">
        <v>30</v>
      </c>
      <c r="M24446">
        <v>2</v>
      </c>
      <c r="N24446" t="s">
        <v>538</v>
      </c>
      <c r="O24446" t="s">
        <v>537</v>
      </c>
      <c r="P24446" t="s">
        <v>630</v>
      </c>
    </row>
    <row r="24447" spans="1:16" x14ac:dyDescent="0.25">
      <c r="A24447" t="s">
        <v>495</v>
      </c>
      <c r="B24447" t="s">
        <v>174</v>
      </c>
      <c r="C24447" t="s">
        <v>64</v>
      </c>
      <c r="D24447" t="s">
        <v>480</v>
      </c>
      <c r="E24447" t="s">
        <v>473</v>
      </c>
      <c r="F24447" t="s">
        <v>65</v>
      </c>
      <c r="G24447" t="s">
        <v>175</v>
      </c>
      <c r="H24447" t="s">
        <v>176</v>
      </c>
      <c r="I24447" t="s">
        <v>59</v>
      </c>
      <c r="J24447" t="s">
        <v>117</v>
      </c>
      <c r="K24447" s="1">
        <v>45429</v>
      </c>
      <c r="L24447">
        <v>60</v>
      </c>
      <c r="M24447">
        <v>4</v>
      </c>
      <c r="N24447" t="s">
        <v>538</v>
      </c>
      <c r="O24447" t="s">
        <v>537</v>
      </c>
      <c r="P24447" t="s">
        <v>630</v>
      </c>
    </row>
    <row r="24448" spans="1:16" x14ac:dyDescent="0.25">
      <c r="A24448" t="s">
        <v>495</v>
      </c>
      <c r="B24448" t="s">
        <v>174</v>
      </c>
      <c r="C24448" t="s">
        <v>64</v>
      </c>
      <c r="D24448" t="s">
        <v>480</v>
      </c>
      <c r="E24448" t="s">
        <v>473</v>
      </c>
      <c r="F24448" t="s">
        <v>65</v>
      </c>
      <c r="G24448" t="s">
        <v>175</v>
      </c>
      <c r="H24448" t="s">
        <v>25</v>
      </c>
      <c r="I24448" t="s">
        <v>17</v>
      </c>
      <c r="J24448" t="s">
        <v>117</v>
      </c>
      <c r="K24448" s="1">
        <v>45407</v>
      </c>
      <c r="L24448">
        <v>30</v>
      </c>
      <c r="M24448">
        <v>1</v>
      </c>
      <c r="N24448" t="s">
        <v>538</v>
      </c>
      <c r="O24448" t="s">
        <v>537</v>
      </c>
      <c r="P24448" t="s">
        <v>630</v>
      </c>
    </row>
    <row r="24449" spans="1:16" x14ac:dyDescent="0.25">
      <c r="A24449" t="s">
        <v>495</v>
      </c>
      <c r="B24449" t="s">
        <v>174</v>
      </c>
      <c r="C24449" t="s">
        <v>64</v>
      </c>
      <c r="D24449" t="s">
        <v>480</v>
      </c>
      <c r="E24449" t="s">
        <v>473</v>
      </c>
      <c r="F24449" t="s">
        <v>65</v>
      </c>
      <c r="G24449" t="s">
        <v>175</v>
      </c>
      <c r="H24449" t="s">
        <v>25</v>
      </c>
      <c r="I24449" t="s">
        <v>17</v>
      </c>
      <c r="J24449" t="s">
        <v>117</v>
      </c>
      <c r="K24449" s="1">
        <v>45419</v>
      </c>
      <c r="L24449">
        <v>120</v>
      </c>
      <c r="M24449">
        <v>3</v>
      </c>
      <c r="N24449" t="s">
        <v>538</v>
      </c>
      <c r="O24449" t="s">
        <v>537</v>
      </c>
      <c r="P24449" t="s">
        <v>630</v>
      </c>
    </row>
    <row r="24450" spans="1:16" x14ac:dyDescent="0.25">
      <c r="A24450" t="s">
        <v>495</v>
      </c>
      <c r="B24450" t="s">
        <v>174</v>
      </c>
      <c r="C24450" t="s">
        <v>64</v>
      </c>
      <c r="D24450" t="s">
        <v>480</v>
      </c>
      <c r="E24450" t="s">
        <v>473</v>
      </c>
      <c r="F24450" t="s">
        <v>65</v>
      </c>
      <c r="G24450" t="s">
        <v>175</v>
      </c>
      <c r="H24450" t="s">
        <v>25</v>
      </c>
      <c r="I24450" t="s">
        <v>181</v>
      </c>
      <c r="J24450" t="s">
        <v>118</v>
      </c>
      <c r="K24450" s="1">
        <v>45405</v>
      </c>
      <c r="L24450">
        <v>60</v>
      </c>
      <c r="M24450">
        <v>1</v>
      </c>
      <c r="N24450" t="s">
        <v>538</v>
      </c>
      <c r="O24450" t="s">
        <v>537</v>
      </c>
      <c r="P24450" t="s">
        <v>630</v>
      </c>
    </row>
    <row r="24451" spans="1:16" x14ac:dyDescent="0.25">
      <c r="A24451" t="s">
        <v>495</v>
      </c>
      <c r="B24451" t="s">
        <v>174</v>
      </c>
      <c r="C24451" t="s">
        <v>64</v>
      </c>
      <c r="D24451" t="s">
        <v>480</v>
      </c>
      <c r="E24451" t="s">
        <v>473</v>
      </c>
      <c r="F24451" t="s">
        <v>65</v>
      </c>
      <c r="G24451" t="s">
        <v>175</v>
      </c>
      <c r="H24451" t="s">
        <v>25</v>
      </c>
      <c r="I24451" t="s">
        <v>181</v>
      </c>
      <c r="J24451" t="s">
        <v>118</v>
      </c>
      <c r="K24451" s="1">
        <v>45407</v>
      </c>
      <c r="L24451">
        <v>30</v>
      </c>
      <c r="M24451">
        <v>1</v>
      </c>
      <c r="N24451" t="s">
        <v>538</v>
      </c>
      <c r="O24451" t="s">
        <v>537</v>
      </c>
      <c r="P24451" t="s">
        <v>630</v>
      </c>
    </row>
    <row r="24452" spans="1:16" x14ac:dyDescent="0.25">
      <c r="A24452" t="s">
        <v>495</v>
      </c>
      <c r="B24452" t="s">
        <v>174</v>
      </c>
      <c r="C24452" t="s">
        <v>64</v>
      </c>
      <c r="D24452" t="s">
        <v>480</v>
      </c>
      <c r="E24452" t="s">
        <v>473</v>
      </c>
      <c r="F24452" t="s">
        <v>65</v>
      </c>
      <c r="G24452" t="s">
        <v>175</v>
      </c>
      <c r="H24452" t="s">
        <v>25</v>
      </c>
      <c r="I24452" t="s">
        <v>181</v>
      </c>
      <c r="J24452" t="s">
        <v>118</v>
      </c>
      <c r="K24452" s="1">
        <v>45420</v>
      </c>
      <c r="L24452">
        <v>30</v>
      </c>
      <c r="M24452">
        <v>3</v>
      </c>
      <c r="N24452" t="s">
        <v>538</v>
      </c>
      <c r="O24452" t="s">
        <v>537</v>
      </c>
      <c r="P24452" t="s">
        <v>630</v>
      </c>
    </row>
    <row r="24453" spans="1:16" x14ac:dyDescent="0.25">
      <c r="A24453" t="s">
        <v>495</v>
      </c>
      <c r="B24453" t="s">
        <v>174</v>
      </c>
      <c r="C24453" t="s">
        <v>64</v>
      </c>
      <c r="D24453" t="s">
        <v>480</v>
      </c>
      <c r="E24453" t="s">
        <v>473</v>
      </c>
      <c r="F24453" t="s">
        <v>65</v>
      </c>
      <c r="G24453" t="s">
        <v>175</v>
      </c>
      <c r="H24453" t="s">
        <v>25</v>
      </c>
      <c r="I24453" t="s">
        <v>181</v>
      </c>
      <c r="J24453" t="s">
        <v>118</v>
      </c>
      <c r="K24453" s="1">
        <v>45426</v>
      </c>
      <c r="L24453">
        <v>30</v>
      </c>
      <c r="M24453">
        <v>4</v>
      </c>
      <c r="N24453" t="s">
        <v>538</v>
      </c>
      <c r="O24453" t="s">
        <v>537</v>
      </c>
      <c r="P24453" t="s">
        <v>630</v>
      </c>
    </row>
    <row r="24454" spans="1:16" x14ac:dyDescent="0.25">
      <c r="A24454" t="s">
        <v>495</v>
      </c>
      <c r="B24454" t="s">
        <v>174</v>
      </c>
      <c r="C24454" t="s">
        <v>64</v>
      </c>
      <c r="D24454" t="s">
        <v>480</v>
      </c>
      <c r="E24454" t="s">
        <v>473</v>
      </c>
      <c r="F24454" t="s">
        <v>65</v>
      </c>
      <c r="G24454" t="s">
        <v>175</v>
      </c>
      <c r="H24454" t="s">
        <v>25</v>
      </c>
      <c r="I24454" t="s">
        <v>181</v>
      </c>
      <c r="J24454" t="s">
        <v>118</v>
      </c>
      <c r="K24454" s="1">
        <v>45427</v>
      </c>
      <c r="L24454">
        <v>30</v>
      </c>
      <c r="M24454">
        <v>4</v>
      </c>
      <c r="N24454" t="s">
        <v>538</v>
      </c>
      <c r="O24454" t="s">
        <v>537</v>
      </c>
      <c r="P24454" t="s">
        <v>630</v>
      </c>
    </row>
    <row r="24455" spans="1:16" x14ac:dyDescent="0.25">
      <c r="A24455" t="s">
        <v>495</v>
      </c>
      <c r="B24455" t="s">
        <v>174</v>
      </c>
      <c r="C24455" t="s">
        <v>64</v>
      </c>
      <c r="D24455" t="s">
        <v>480</v>
      </c>
      <c r="E24455" t="s">
        <v>473</v>
      </c>
      <c r="F24455" t="s">
        <v>65</v>
      </c>
      <c r="G24455" t="s">
        <v>175</v>
      </c>
      <c r="H24455" t="s">
        <v>30</v>
      </c>
      <c r="I24455" t="s">
        <v>89</v>
      </c>
      <c r="J24455" t="s">
        <v>119</v>
      </c>
      <c r="K24455" s="1">
        <v>45405</v>
      </c>
      <c r="L24455">
        <v>60</v>
      </c>
      <c r="M24455">
        <v>1</v>
      </c>
      <c r="N24455" t="s">
        <v>538</v>
      </c>
      <c r="O24455" t="s">
        <v>537</v>
      </c>
      <c r="P24455" t="s">
        <v>630</v>
      </c>
    </row>
    <row r="24456" spans="1:16" x14ac:dyDescent="0.25">
      <c r="A24456" t="s">
        <v>495</v>
      </c>
      <c r="B24456" t="s">
        <v>174</v>
      </c>
      <c r="C24456" t="s">
        <v>64</v>
      </c>
      <c r="D24456" t="s">
        <v>480</v>
      </c>
      <c r="E24456" t="s">
        <v>473</v>
      </c>
      <c r="F24456" t="s">
        <v>65</v>
      </c>
      <c r="G24456" t="s">
        <v>175</v>
      </c>
      <c r="H24456" t="s">
        <v>30</v>
      </c>
      <c r="I24456" t="s">
        <v>32</v>
      </c>
      <c r="J24456" t="s">
        <v>119</v>
      </c>
      <c r="K24456" s="1">
        <v>45406</v>
      </c>
      <c r="L24456">
        <v>30</v>
      </c>
      <c r="M24456">
        <v>1</v>
      </c>
      <c r="N24456" t="s">
        <v>538</v>
      </c>
      <c r="O24456" t="s">
        <v>537</v>
      </c>
      <c r="P24456" t="s">
        <v>630</v>
      </c>
    </row>
    <row r="24457" spans="1:16" x14ac:dyDescent="0.25">
      <c r="A24457" t="s">
        <v>495</v>
      </c>
      <c r="B24457" t="s">
        <v>174</v>
      </c>
      <c r="C24457" t="s">
        <v>64</v>
      </c>
      <c r="D24457" t="s">
        <v>480</v>
      </c>
      <c r="E24457" t="s">
        <v>473</v>
      </c>
      <c r="F24457" t="s">
        <v>65</v>
      </c>
      <c r="G24457" t="s">
        <v>175</v>
      </c>
      <c r="H24457" t="s">
        <v>30</v>
      </c>
      <c r="I24457" t="s">
        <v>32</v>
      </c>
      <c r="J24457" t="s">
        <v>119</v>
      </c>
      <c r="K24457" s="1">
        <v>45408</v>
      </c>
      <c r="L24457">
        <v>30</v>
      </c>
      <c r="M24457">
        <v>1</v>
      </c>
      <c r="N24457" t="s">
        <v>538</v>
      </c>
      <c r="O24457" t="s">
        <v>537</v>
      </c>
      <c r="P24457" t="s">
        <v>630</v>
      </c>
    </row>
    <row r="24458" spans="1:16" x14ac:dyDescent="0.25">
      <c r="A24458" t="s">
        <v>495</v>
      </c>
      <c r="B24458" t="s">
        <v>174</v>
      </c>
      <c r="C24458" t="s">
        <v>64</v>
      </c>
      <c r="D24458" t="s">
        <v>480</v>
      </c>
      <c r="E24458" t="s">
        <v>473</v>
      </c>
      <c r="F24458" t="s">
        <v>65</v>
      </c>
      <c r="G24458" t="s">
        <v>175</v>
      </c>
      <c r="H24458" t="s">
        <v>30</v>
      </c>
      <c r="I24458" t="s">
        <v>97</v>
      </c>
      <c r="J24458" t="s">
        <v>119</v>
      </c>
      <c r="K24458" s="1">
        <v>45413</v>
      </c>
      <c r="L24458">
        <v>30</v>
      </c>
      <c r="M24458">
        <v>2</v>
      </c>
      <c r="N24458" t="s">
        <v>538</v>
      </c>
      <c r="O24458" t="s">
        <v>537</v>
      </c>
      <c r="P24458" t="s">
        <v>630</v>
      </c>
    </row>
    <row r="24459" spans="1:16" x14ac:dyDescent="0.25">
      <c r="A24459" t="s">
        <v>495</v>
      </c>
      <c r="B24459" t="s">
        <v>174</v>
      </c>
      <c r="C24459" t="s">
        <v>64</v>
      </c>
      <c r="D24459" t="s">
        <v>480</v>
      </c>
      <c r="E24459" t="s">
        <v>473</v>
      </c>
      <c r="F24459" t="s">
        <v>65</v>
      </c>
      <c r="G24459" t="s">
        <v>175</v>
      </c>
      <c r="H24459" t="s">
        <v>183</v>
      </c>
      <c r="I24459" t="s">
        <v>184</v>
      </c>
      <c r="J24459" t="s">
        <v>117</v>
      </c>
      <c r="K24459" s="1">
        <v>45411</v>
      </c>
      <c r="L24459">
        <v>30</v>
      </c>
      <c r="M24459">
        <v>2</v>
      </c>
      <c r="N24459" t="s">
        <v>538</v>
      </c>
      <c r="O24459" t="s">
        <v>537</v>
      </c>
      <c r="P24459" t="s">
        <v>630</v>
      </c>
    </row>
    <row r="24460" spans="1:16" x14ac:dyDescent="0.25">
      <c r="A24460" t="s">
        <v>495</v>
      </c>
      <c r="B24460" t="s">
        <v>174</v>
      </c>
      <c r="C24460" t="s">
        <v>64</v>
      </c>
      <c r="D24460" t="s">
        <v>480</v>
      </c>
      <c r="E24460" t="s">
        <v>473</v>
      </c>
      <c r="F24460" t="s">
        <v>65</v>
      </c>
      <c r="G24460" t="s">
        <v>175</v>
      </c>
      <c r="H24460" t="s">
        <v>183</v>
      </c>
      <c r="I24460" t="s">
        <v>184</v>
      </c>
      <c r="J24460" t="s">
        <v>117</v>
      </c>
      <c r="K24460" s="1">
        <v>45426</v>
      </c>
      <c r="L24460">
        <v>30</v>
      </c>
      <c r="M24460">
        <v>4</v>
      </c>
      <c r="N24460" t="s">
        <v>538</v>
      </c>
      <c r="O24460" t="s">
        <v>537</v>
      </c>
      <c r="P24460" t="s">
        <v>630</v>
      </c>
    </row>
    <row r="24461" spans="1:16" x14ac:dyDescent="0.25">
      <c r="A24461" t="s">
        <v>495</v>
      </c>
      <c r="B24461" t="s">
        <v>174</v>
      </c>
      <c r="C24461" t="s">
        <v>64</v>
      </c>
      <c r="D24461" t="s">
        <v>480</v>
      </c>
      <c r="E24461" t="s">
        <v>473</v>
      </c>
      <c r="F24461" t="s">
        <v>65</v>
      </c>
      <c r="G24461" t="s">
        <v>175</v>
      </c>
      <c r="H24461" t="s">
        <v>183</v>
      </c>
      <c r="I24461" t="s">
        <v>185</v>
      </c>
      <c r="J24461" t="s">
        <v>118</v>
      </c>
      <c r="K24461" s="1">
        <v>45408</v>
      </c>
      <c r="L24461">
        <v>60</v>
      </c>
      <c r="M24461">
        <v>1</v>
      </c>
      <c r="N24461" t="s">
        <v>538</v>
      </c>
      <c r="O24461" t="s">
        <v>537</v>
      </c>
      <c r="P24461" t="s">
        <v>630</v>
      </c>
    </row>
    <row r="24462" spans="1:16" x14ac:dyDescent="0.25">
      <c r="A24462" t="s">
        <v>495</v>
      </c>
      <c r="B24462" t="s">
        <v>174</v>
      </c>
      <c r="C24462" t="s">
        <v>64</v>
      </c>
      <c r="D24462" t="s">
        <v>480</v>
      </c>
      <c r="E24462" t="s">
        <v>473</v>
      </c>
      <c r="F24462" t="s">
        <v>65</v>
      </c>
      <c r="G24462" t="s">
        <v>175</v>
      </c>
      <c r="H24462" t="s">
        <v>183</v>
      </c>
      <c r="I24462" t="s">
        <v>71</v>
      </c>
      <c r="J24462" t="s">
        <v>191</v>
      </c>
      <c r="K24462" s="1">
        <v>45407</v>
      </c>
      <c r="L24462">
        <v>90</v>
      </c>
      <c r="M24462">
        <v>1</v>
      </c>
      <c r="N24462" t="s">
        <v>538</v>
      </c>
      <c r="O24462" t="s">
        <v>537</v>
      </c>
      <c r="P24462" t="s">
        <v>630</v>
      </c>
    </row>
    <row r="24463" spans="1:16" x14ac:dyDescent="0.25">
      <c r="A24463" t="s">
        <v>495</v>
      </c>
      <c r="B24463" t="s">
        <v>174</v>
      </c>
      <c r="C24463" t="s">
        <v>64</v>
      </c>
      <c r="D24463" t="s">
        <v>480</v>
      </c>
      <c r="E24463" t="s">
        <v>473</v>
      </c>
      <c r="F24463" t="s">
        <v>65</v>
      </c>
      <c r="G24463" t="s">
        <v>175</v>
      </c>
      <c r="H24463" t="s">
        <v>183</v>
      </c>
      <c r="I24463" t="s">
        <v>71</v>
      </c>
      <c r="J24463" t="s">
        <v>191</v>
      </c>
      <c r="K24463" s="1">
        <v>45413</v>
      </c>
      <c r="L24463">
        <v>60</v>
      </c>
      <c r="M24463">
        <v>2</v>
      </c>
      <c r="N24463" t="s">
        <v>538</v>
      </c>
      <c r="O24463" t="s">
        <v>537</v>
      </c>
      <c r="P24463" t="s">
        <v>630</v>
      </c>
    </row>
    <row r="24464" spans="1:16" x14ac:dyDescent="0.25">
      <c r="A24464" t="s">
        <v>495</v>
      </c>
      <c r="B24464" t="s">
        <v>174</v>
      </c>
      <c r="C24464" t="s">
        <v>64</v>
      </c>
      <c r="D24464" t="s">
        <v>480</v>
      </c>
      <c r="E24464" t="s">
        <v>473</v>
      </c>
      <c r="F24464" t="s">
        <v>65</v>
      </c>
      <c r="G24464" t="s">
        <v>175</v>
      </c>
      <c r="H24464" t="s">
        <v>183</v>
      </c>
      <c r="I24464" t="s">
        <v>71</v>
      </c>
      <c r="J24464" t="s">
        <v>191</v>
      </c>
      <c r="K24464" s="1">
        <v>45414</v>
      </c>
      <c r="L24464">
        <v>30</v>
      </c>
      <c r="M24464">
        <v>2</v>
      </c>
      <c r="N24464" t="s">
        <v>538</v>
      </c>
      <c r="O24464" t="s">
        <v>537</v>
      </c>
      <c r="P24464" t="s">
        <v>630</v>
      </c>
    </row>
    <row r="24465" spans="1:16" x14ac:dyDescent="0.25">
      <c r="A24465" t="s">
        <v>495</v>
      </c>
      <c r="B24465" t="s">
        <v>174</v>
      </c>
      <c r="C24465" t="s">
        <v>64</v>
      </c>
      <c r="D24465" t="s">
        <v>480</v>
      </c>
      <c r="E24465" t="s">
        <v>473</v>
      </c>
      <c r="F24465" t="s">
        <v>65</v>
      </c>
      <c r="G24465" t="s">
        <v>175</v>
      </c>
      <c r="H24465" t="s">
        <v>183</v>
      </c>
      <c r="I24465" t="s">
        <v>71</v>
      </c>
      <c r="J24465" t="s">
        <v>191</v>
      </c>
      <c r="K24465" s="1">
        <v>45415</v>
      </c>
      <c r="L24465">
        <v>60</v>
      </c>
      <c r="M24465">
        <v>2</v>
      </c>
      <c r="N24465" t="s">
        <v>538</v>
      </c>
      <c r="O24465" t="s">
        <v>537</v>
      </c>
      <c r="P24465" t="s">
        <v>630</v>
      </c>
    </row>
    <row r="24466" spans="1:16" x14ac:dyDescent="0.25">
      <c r="A24466" t="s">
        <v>495</v>
      </c>
      <c r="B24466" t="s">
        <v>174</v>
      </c>
      <c r="C24466" t="s">
        <v>64</v>
      </c>
      <c r="D24466" t="s">
        <v>480</v>
      </c>
      <c r="E24466" t="s">
        <v>473</v>
      </c>
      <c r="F24466" t="s">
        <v>65</v>
      </c>
      <c r="G24466" t="s">
        <v>175</v>
      </c>
      <c r="H24466" t="s">
        <v>183</v>
      </c>
      <c r="I24466" t="s">
        <v>71</v>
      </c>
      <c r="J24466" t="s">
        <v>191</v>
      </c>
      <c r="K24466" s="1">
        <v>45426</v>
      </c>
      <c r="L24466">
        <v>60</v>
      </c>
      <c r="M24466">
        <v>4</v>
      </c>
      <c r="N24466" t="s">
        <v>538</v>
      </c>
      <c r="O24466" t="s">
        <v>537</v>
      </c>
      <c r="P24466" t="s">
        <v>630</v>
      </c>
    </row>
    <row r="24467" spans="1:16" x14ac:dyDescent="0.25">
      <c r="A24467" t="s">
        <v>495</v>
      </c>
      <c r="B24467" t="s">
        <v>174</v>
      </c>
      <c r="C24467" t="s">
        <v>64</v>
      </c>
      <c r="D24467" t="s">
        <v>480</v>
      </c>
      <c r="E24467" t="s">
        <v>473</v>
      </c>
      <c r="F24467" t="s">
        <v>65</v>
      </c>
      <c r="G24467" t="s">
        <v>175</v>
      </c>
      <c r="H24467" t="s">
        <v>183</v>
      </c>
      <c r="I24467" t="s">
        <v>70</v>
      </c>
      <c r="J24467" t="s">
        <v>191</v>
      </c>
      <c r="K24467" s="1">
        <v>45412</v>
      </c>
      <c r="L24467">
        <v>60</v>
      </c>
      <c r="M24467">
        <v>2</v>
      </c>
      <c r="N24467" t="s">
        <v>538</v>
      </c>
      <c r="O24467" t="s">
        <v>537</v>
      </c>
      <c r="P24467" t="s">
        <v>630</v>
      </c>
    </row>
    <row r="24468" spans="1:16" x14ac:dyDescent="0.25">
      <c r="A24468" t="s">
        <v>495</v>
      </c>
      <c r="B24468" t="s">
        <v>174</v>
      </c>
      <c r="C24468" t="s">
        <v>64</v>
      </c>
      <c r="D24468" t="s">
        <v>480</v>
      </c>
      <c r="E24468" t="s">
        <v>473</v>
      </c>
      <c r="F24468" t="s">
        <v>65</v>
      </c>
      <c r="G24468" t="s">
        <v>175</v>
      </c>
      <c r="H24468" t="s">
        <v>183</v>
      </c>
      <c r="I24468" t="s">
        <v>70</v>
      </c>
      <c r="J24468" t="s">
        <v>191</v>
      </c>
      <c r="K24468" s="1">
        <v>45413</v>
      </c>
      <c r="L24468">
        <v>60</v>
      </c>
      <c r="M24468">
        <v>2</v>
      </c>
      <c r="N24468" t="s">
        <v>538</v>
      </c>
      <c r="O24468" t="s">
        <v>537</v>
      </c>
      <c r="P24468" t="s">
        <v>630</v>
      </c>
    </row>
    <row r="24469" spans="1:16" x14ac:dyDescent="0.25">
      <c r="A24469" t="s">
        <v>495</v>
      </c>
      <c r="B24469" t="s">
        <v>174</v>
      </c>
      <c r="C24469" t="s">
        <v>64</v>
      </c>
      <c r="D24469" t="s">
        <v>480</v>
      </c>
      <c r="E24469" t="s">
        <v>473</v>
      </c>
      <c r="F24469" t="s">
        <v>65</v>
      </c>
      <c r="G24469" t="s">
        <v>175</v>
      </c>
      <c r="H24469" t="s">
        <v>183</v>
      </c>
      <c r="I24469" t="s">
        <v>70</v>
      </c>
      <c r="J24469" t="s">
        <v>191</v>
      </c>
      <c r="K24469" s="1">
        <v>45414</v>
      </c>
      <c r="L24469">
        <v>60</v>
      </c>
      <c r="M24469">
        <v>2</v>
      </c>
      <c r="N24469" t="s">
        <v>538</v>
      </c>
      <c r="O24469" t="s">
        <v>537</v>
      </c>
      <c r="P24469" t="s">
        <v>630</v>
      </c>
    </row>
    <row r="24470" spans="1:16" x14ac:dyDescent="0.25">
      <c r="A24470" t="s">
        <v>495</v>
      </c>
      <c r="B24470" t="s">
        <v>174</v>
      </c>
      <c r="C24470" t="s">
        <v>64</v>
      </c>
      <c r="D24470" t="s">
        <v>480</v>
      </c>
      <c r="E24470" t="s">
        <v>473</v>
      </c>
      <c r="F24470" t="s">
        <v>65</v>
      </c>
      <c r="G24470" t="s">
        <v>175</v>
      </c>
      <c r="H24470" t="s">
        <v>183</v>
      </c>
      <c r="I24470" t="s">
        <v>70</v>
      </c>
      <c r="J24470" t="s">
        <v>191</v>
      </c>
      <c r="K24470" s="1">
        <v>45426</v>
      </c>
      <c r="L24470">
        <v>30</v>
      </c>
      <c r="M24470">
        <v>4</v>
      </c>
      <c r="N24470" t="s">
        <v>538</v>
      </c>
      <c r="O24470" t="s">
        <v>537</v>
      </c>
      <c r="P24470" t="s">
        <v>630</v>
      </c>
    </row>
    <row r="24471" spans="1:16" x14ac:dyDescent="0.25">
      <c r="A24471" t="s">
        <v>495</v>
      </c>
      <c r="B24471" t="s">
        <v>174</v>
      </c>
      <c r="C24471" t="s">
        <v>64</v>
      </c>
      <c r="D24471" t="s">
        <v>480</v>
      </c>
      <c r="E24471" t="s">
        <v>473</v>
      </c>
      <c r="F24471" t="s">
        <v>65</v>
      </c>
      <c r="G24471" t="s">
        <v>175</v>
      </c>
      <c r="H24471" t="s">
        <v>183</v>
      </c>
      <c r="I24471" t="s">
        <v>36</v>
      </c>
      <c r="J24471" t="s">
        <v>117</v>
      </c>
      <c r="K24471" s="1">
        <v>45404</v>
      </c>
      <c r="L24471">
        <v>60</v>
      </c>
      <c r="M24471">
        <v>1</v>
      </c>
      <c r="N24471" t="s">
        <v>538</v>
      </c>
      <c r="O24471" t="s">
        <v>537</v>
      </c>
      <c r="P24471" t="s">
        <v>630</v>
      </c>
    </row>
    <row r="24472" spans="1:16" x14ac:dyDescent="0.25">
      <c r="A24472" t="s">
        <v>495</v>
      </c>
      <c r="B24472" t="s">
        <v>174</v>
      </c>
      <c r="C24472" t="s">
        <v>64</v>
      </c>
      <c r="D24472" t="s">
        <v>480</v>
      </c>
      <c r="E24472" t="s">
        <v>473</v>
      </c>
      <c r="F24472" t="s">
        <v>65</v>
      </c>
      <c r="G24472" t="s">
        <v>175</v>
      </c>
      <c r="H24472" t="s">
        <v>183</v>
      </c>
      <c r="I24472" t="s">
        <v>36</v>
      </c>
      <c r="J24472" t="s">
        <v>117</v>
      </c>
      <c r="K24472" s="1">
        <v>45411</v>
      </c>
      <c r="L24472">
        <v>60</v>
      </c>
      <c r="M24472">
        <v>2</v>
      </c>
      <c r="N24472" t="s">
        <v>538</v>
      </c>
      <c r="O24472" t="s">
        <v>537</v>
      </c>
      <c r="P24472" t="s">
        <v>630</v>
      </c>
    </row>
    <row r="24473" spans="1:16" x14ac:dyDescent="0.25">
      <c r="A24473" t="s">
        <v>495</v>
      </c>
      <c r="B24473" t="s">
        <v>174</v>
      </c>
      <c r="C24473" t="s">
        <v>64</v>
      </c>
      <c r="D24473" t="s">
        <v>480</v>
      </c>
      <c r="E24473" t="s">
        <v>473</v>
      </c>
      <c r="F24473" t="s">
        <v>65</v>
      </c>
      <c r="G24473" t="s">
        <v>175</v>
      </c>
      <c r="H24473" t="s">
        <v>183</v>
      </c>
      <c r="I24473" t="s">
        <v>36</v>
      </c>
      <c r="J24473" t="s">
        <v>117</v>
      </c>
      <c r="K24473" s="1">
        <v>45414</v>
      </c>
      <c r="L24473">
        <v>60</v>
      </c>
      <c r="M24473">
        <v>2</v>
      </c>
      <c r="N24473" t="s">
        <v>538</v>
      </c>
      <c r="O24473" t="s">
        <v>537</v>
      </c>
      <c r="P24473" t="s">
        <v>630</v>
      </c>
    </row>
    <row r="24474" spans="1:16" x14ac:dyDescent="0.25">
      <c r="A24474" t="s">
        <v>495</v>
      </c>
      <c r="B24474" t="s">
        <v>174</v>
      </c>
      <c r="C24474" t="s">
        <v>64</v>
      </c>
      <c r="D24474" t="s">
        <v>480</v>
      </c>
      <c r="E24474" t="s">
        <v>473</v>
      </c>
      <c r="F24474" t="s">
        <v>65</v>
      </c>
      <c r="G24474" t="s">
        <v>175</v>
      </c>
      <c r="H24474" t="s">
        <v>183</v>
      </c>
      <c r="I24474" t="s">
        <v>85</v>
      </c>
      <c r="J24474" t="s">
        <v>117</v>
      </c>
      <c r="K24474" s="1">
        <v>45407</v>
      </c>
      <c r="L24474">
        <v>60</v>
      </c>
      <c r="M24474">
        <v>1</v>
      </c>
      <c r="N24474" t="s">
        <v>538</v>
      </c>
      <c r="O24474" t="s">
        <v>537</v>
      </c>
      <c r="P24474" t="s">
        <v>630</v>
      </c>
    </row>
    <row r="24475" spans="1:16" x14ac:dyDescent="0.25">
      <c r="A24475" t="s">
        <v>495</v>
      </c>
      <c r="B24475" t="s">
        <v>174</v>
      </c>
      <c r="C24475" t="s">
        <v>64</v>
      </c>
      <c r="D24475" t="s">
        <v>480</v>
      </c>
      <c r="E24475" t="s">
        <v>473</v>
      </c>
      <c r="F24475" t="s">
        <v>65</v>
      </c>
      <c r="G24475" t="s">
        <v>175</v>
      </c>
      <c r="H24475" t="s">
        <v>183</v>
      </c>
      <c r="I24475" t="s">
        <v>85</v>
      </c>
      <c r="J24475" t="s">
        <v>117</v>
      </c>
      <c r="K24475" s="1">
        <v>45412</v>
      </c>
      <c r="L24475">
        <v>150</v>
      </c>
      <c r="M24475">
        <v>2</v>
      </c>
      <c r="N24475" t="s">
        <v>538</v>
      </c>
      <c r="O24475" t="s">
        <v>537</v>
      </c>
      <c r="P24475" t="s">
        <v>630</v>
      </c>
    </row>
    <row r="24476" spans="1:16" x14ac:dyDescent="0.25">
      <c r="A24476" t="s">
        <v>495</v>
      </c>
      <c r="B24476" t="s">
        <v>174</v>
      </c>
      <c r="C24476" t="s">
        <v>64</v>
      </c>
      <c r="D24476" t="s">
        <v>480</v>
      </c>
      <c r="E24476" t="s">
        <v>473</v>
      </c>
      <c r="F24476" t="s">
        <v>65</v>
      </c>
      <c r="G24476" t="s">
        <v>175</v>
      </c>
      <c r="H24476" t="s">
        <v>183</v>
      </c>
      <c r="I24476" t="s">
        <v>85</v>
      </c>
      <c r="J24476" t="s">
        <v>117</v>
      </c>
      <c r="K24476" s="1">
        <v>45413</v>
      </c>
      <c r="L24476">
        <v>60</v>
      </c>
      <c r="M24476">
        <v>2</v>
      </c>
      <c r="N24476" t="s">
        <v>538</v>
      </c>
      <c r="O24476" t="s">
        <v>537</v>
      </c>
      <c r="P24476" t="s">
        <v>630</v>
      </c>
    </row>
    <row r="24477" spans="1:16" x14ac:dyDescent="0.25">
      <c r="A24477" t="s">
        <v>495</v>
      </c>
      <c r="B24477" t="s">
        <v>174</v>
      </c>
      <c r="C24477" t="s">
        <v>64</v>
      </c>
      <c r="D24477" t="s">
        <v>480</v>
      </c>
      <c r="E24477" t="s">
        <v>473</v>
      </c>
      <c r="F24477" t="s">
        <v>65</v>
      </c>
      <c r="G24477" t="s">
        <v>175</v>
      </c>
      <c r="H24477" t="s">
        <v>183</v>
      </c>
      <c r="I24477" t="s">
        <v>85</v>
      </c>
      <c r="J24477" t="s">
        <v>117</v>
      </c>
      <c r="K24477" s="1">
        <v>45414</v>
      </c>
      <c r="L24477">
        <v>60</v>
      </c>
      <c r="M24477">
        <v>2</v>
      </c>
      <c r="N24477" t="s">
        <v>538</v>
      </c>
      <c r="O24477" t="s">
        <v>537</v>
      </c>
      <c r="P24477" t="s">
        <v>630</v>
      </c>
    </row>
    <row r="24478" spans="1:16" x14ac:dyDescent="0.25">
      <c r="A24478" t="s">
        <v>495</v>
      </c>
      <c r="B24478" t="s">
        <v>174</v>
      </c>
      <c r="C24478" t="s">
        <v>64</v>
      </c>
      <c r="D24478" t="s">
        <v>480</v>
      </c>
      <c r="E24478" t="s">
        <v>473</v>
      </c>
      <c r="F24478" t="s">
        <v>65</v>
      </c>
      <c r="G24478" t="s">
        <v>175</v>
      </c>
      <c r="H24478" t="s">
        <v>183</v>
      </c>
      <c r="I24478" t="s">
        <v>85</v>
      </c>
      <c r="J24478" t="s">
        <v>117</v>
      </c>
      <c r="K24478" s="1">
        <v>45427</v>
      </c>
      <c r="L24478">
        <v>30</v>
      </c>
      <c r="M24478">
        <v>4</v>
      </c>
      <c r="N24478" t="s">
        <v>538</v>
      </c>
      <c r="O24478" t="s">
        <v>537</v>
      </c>
      <c r="P24478" t="s">
        <v>630</v>
      </c>
    </row>
    <row r="24479" spans="1:16" x14ac:dyDescent="0.25">
      <c r="A24479" t="s">
        <v>495</v>
      </c>
      <c r="B24479" t="s">
        <v>174</v>
      </c>
      <c r="C24479" t="s">
        <v>64</v>
      </c>
      <c r="D24479" t="s">
        <v>480</v>
      </c>
      <c r="E24479" t="s">
        <v>473</v>
      </c>
      <c r="F24479" t="s">
        <v>65</v>
      </c>
      <c r="G24479" t="s">
        <v>175</v>
      </c>
      <c r="H24479" t="s">
        <v>72</v>
      </c>
      <c r="I24479" t="s">
        <v>186</v>
      </c>
      <c r="J24479" t="s">
        <v>119</v>
      </c>
      <c r="K24479" s="1">
        <v>45405</v>
      </c>
      <c r="L24479">
        <v>60</v>
      </c>
      <c r="M24479">
        <v>1</v>
      </c>
      <c r="N24479" t="s">
        <v>538</v>
      </c>
      <c r="O24479" t="s">
        <v>537</v>
      </c>
      <c r="P24479" t="s">
        <v>630</v>
      </c>
    </row>
    <row r="24480" spans="1:16" x14ac:dyDescent="0.25">
      <c r="A24480" t="s">
        <v>495</v>
      </c>
      <c r="B24480" t="s">
        <v>174</v>
      </c>
      <c r="C24480" t="s">
        <v>64</v>
      </c>
      <c r="D24480" t="s">
        <v>480</v>
      </c>
      <c r="E24480" t="s">
        <v>473</v>
      </c>
      <c r="F24480" t="s">
        <v>65</v>
      </c>
      <c r="G24480" t="s">
        <v>175</v>
      </c>
      <c r="H24480" t="s">
        <v>72</v>
      </c>
      <c r="I24480" t="s">
        <v>186</v>
      </c>
      <c r="J24480" t="s">
        <v>119</v>
      </c>
      <c r="K24480" s="1">
        <v>45408</v>
      </c>
      <c r="L24480">
        <v>30</v>
      </c>
      <c r="M24480">
        <v>1</v>
      </c>
      <c r="N24480" t="s">
        <v>538</v>
      </c>
      <c r="O24480" t="s">
        <v>537</v>
      </c>
      <c r="P24480" t="s">
        <v>630</v>
      </c>
    </row>
    <row r="24481" spans="1:16" x14ac:dyDescent="0.25">
      <c r="A24481" t="s">
        <v>495</v>
      </c>
      <c r="B24481" t="s">
        <v>174</v>
      </c>
      <c r="C24481" t="s">
        <v>64</v>
      </c>
      <c r="D24481" t="s">
        <v>480</v>
      </c>
      <c r="E24481" t="s">
        <v>473</v>
      </c>
      <c r="F24481" t="s">
        <v>65</v>
      </c>
      <c r="G24481" t="s">
        <v>175</v>
      </c>
      <c r="H24481" t="s">
        <v>72</v>
      </c>
      <c r="I24481" t="s">
        <v>186</v>
      </c>
      <c r="J24481" t="s">
        <v>119</v>
      </c>
      <c r="K24481" s="1">
        <v>45414</v>
      </c>
      <c r="L24481">
        <v>60</v>
      </c>
      <c r="M24481">
        <v>2</v>
      </c>
      <c r="N24481" t="s">
        <v>538</v>
      </c>
      <c r="O24481" t="s">
        <v>537</v>
      </c>
      <c r="P24481" t="s">
        <v>630</v>
      </c>
    </row>
    <row r="24482" spans="1:16" x14ac:dyDescent="0.25">
      <c r="A24482" t="s">
        <v>495</v>
      </c>
      <c r="B24482" t="s">
        <v>174</v>
      </c>
      <c r="C24482" t="s">
        <v>64</v>
      </c>
      <c r="D24482" t="s">
        <v>480</v>
      </c>
      <c r="E24482" t="s">
        <v>473</v>
      </c>
      <c r="F24482" t="s">
        <v>65</v>
      </c>
      <c r="G24482" t="s">
        <v>175</v>
      </c>
      <c r="H24482" t="s">
        <v>72</v>
      </c>
      <c r="I24482" t="s">
        <v>186</v>
      </c>
      <c r="J24482" t="s">
        <v>119</v>
      </c>
      <c r="K24482" s="1">
        <v>45415</v>
      </c>
      <c r="L24482">
        <v>60</v>
      </c>
      <c r="M24482">
        <v>2</v>
      </c>
      <c r="N24482" t="s">
        <v>538</v>
      </c>
      <c r="O24482" t="s">
        <v>537</v>
      </c>
      <c r="P24482" t="s">
        <v>630</v>
      </c>
    </row>
    <row r="24483" spans="1:16" x14ac:dyDescent="0.25">
      <c r="A24483" t="s">
        <v>495</v>
      </c>
      <c r="B24483" t="s">
        <v>174</v>
      </c>
      <c r="C24483" t="s">
        <v>64</v>
      </c>
      <c r="D24483" t="s">
        <v>480</v>
      </c>
      <c r="E24483" t="s">
        <v>473</v>
      </c>
      <c r="F24483" t="s">
        <v>65</v>
      </c>
      <c r="G24483" t="s">
        <v>175</v>
      </c>
      <c r="H24483" t="s">
        <v>72</v>
      </c>
      <c r="I24483" t="s">
        <v>186</v>
      </c>
      <c r="J24483" t="s">
        <v>119</v>
      </c>
      <c r="K24483" s="1">
        <v>45420</v>
      </c>
      <c r="L24483">
        <v>30</v>
      </c>
      <c r="M24483">
        <v>3</v>
      </c>
      <c r="N24483" t="s">
        <v>538</v>
      </c>
      <c r="O24483" t="s">
        <v>537</v>
      </c>
      <c r="P24483" t="s">
        <v>630</v>
      </c>
    </row>
    <row r="24484" spans="1:16" x14ac:dyDescent="0.25">
      <c r="A24484" t="s">
        <v>495</v>
      </c>
      <c r="B24484" t="s">
        <v>174</v>
      </c>
      <c r="C24484" t="s">
        <v>64</v>
      </c>
      <c r="D24484" t="s">
        <v>480</v>
      </c>
      <c r="E24484" t="s">
        <v>473</v>
      </c>
      <c r="F24484" t="s">
        <v>65</v>
      </c>
      <c r="G24484" t="s">
        <v>175</v>
      </c>
      <c r="H24484" t="s">
        <v>72</v>
      </c>
      <c r="I24484" t="s">
        <v>73</v>
      </c>
      <c r="J24484" t="s">
        <v>119</v>
      </c>
      <c r="K24484" s="1">
        <v>45404</v>
      </c>
      <c r="L24484">
        <v>60</v>
      </c>
      <c r="M24484">
        <v>1</v>
      </c>
      <c r="N24484" t="s">
        <v>538</v>
      </c>
      <c r="O24484" t="s">
        <v>537</v>
      </c>
      <c r="P24484" t="s">
        <v>630</v>
      </c>
    </row>
    <row r="24485" spans="1:16" x14ac:dyDescent="0.25">
      <c r="A24485" t="s">
        <v>495</v>
      </c>
      <c r="B24485" t="s">
        <v>174</v>
      </c>
      <c r="C24485" t="s">
        <v>64</v>
      </c>
      <c r="D24485" t="s">
        <v>480</v>
      </c>
      <c r="E24485" t="s">
        <v>473</v>
      </c>
      <c r="F24485" t="s">
        <v>65</v>
      </c>
      <c r="G24485" t="s">
        <v>175</v>
      </c>
      <c r="H24485" t="s">
        <v>72</v>
      </c>
      <c r="I24485" t="s">
        <v>73</v>
      </c>
      <c r="J24485" t="s">
        <v>119</v>
      </c>
      <c r="K24485" s="1">
        <v>45405</v>
      </c>
      <c r="L24485">
        <v>30</v>
      </c>
      <c r="M24485">
        <v>1</v>
      </c>
      <c r="N24485" t="s">
        <v>538</v>
      </c>
      <c r="O24485" t="s">
        <v>537</v>
      </c>
      <c r="P24485" t="s">
        <v>630</v>
      </c>
    </row>
    <row r="24486" spans="1:16" x14ac:dyDescent="0.25">
      <c r="A24486" t="s">
        <v>495</v>
      </c>
      <c r="B24486" t="s">
        <v>174</v>
      </c>
      <c r="C24486" t="s">
        <v>64</v>
      </c>
      <c r="D24486" t="s">
        <v>480</v>
      </c>
      <c r="E24486" t="s">
        <v>473</v>
      </c>
      <c r="F24486" t="s">
        <v>65</v>
      </c>
      <c r="G24486" t="s">
        <v>175</v>
      </c>
      <c r="H24486" t="s">
        <v>72</v>
      </c>
      <c r="I24486" t="s">
        <v>73</v>
      </c>
      <c r="J24486" t="s">
        <v>119</v>
      </c>
      <c r="K24486" s="1">
        <v>45406</v>
      </c>
      <c r="L24486">
        <v>60</v>
      </c>
      <c r="M24486">
        <v>1</v>
      </c>
      <c r="N24486" t="s">
        <v>538</v>
      </c>
      <c r="O24486" t="s">
        <v>537</v>
      </c>
      <c r="P24486" t="s">
        <v>630</v>
      </c>
    </row>
    <row r="24487" spans="1:16" x14ac:dyDescent="0.25">
      <c r="A24487" t="s">
        <v>495</v>
      </c>
      <c r="B24487" t="s">
        <v>174</v>
      </c>
      <c r="C24487" t="s">
        <v>64</v>
      </c>
      <c r="D24487" t="s">
        <v>480</v>
      </c>
      <c r="E24487" t="s">
        <v>473</v>
      </c>
      <c r="F24487" t="s">
        <v>65</v>
      </c>
      <c r="G24487" t="s">
        <v>175</v>
      </c>
      <c r="H24487" t="s">
        <v>72</v>
      </c>
      <c r="I24487" t="s">
        <v>73</v>
      </c>
      <c r="J24487" t="s">
        <v>119</v>
      </c>
      <c r="K24487" s="1">
        <v>45408</v>
      </c>
      <c r="L24487">
        <v>30</v>
      </c>
      <c r="M24487">
        <v>1</v>
      </c>
      <c r="N24487" t="s">
        <v>538</v>
      </c>
      <c r="O24487" t="s">
        <v>537</v>
      </c>
      <c r="P24487" t="s">
        <v>630</v>
      </c>
    </row>
    <row r="24488" spans="1:16" x14ac:dyDescent="0.25">
      <c r="A24488" t="s">
        <v>495</v>
      </c>
      <c r="B24488" t="s">
        <v>174</v>
      </c>
      <c r="C24488" t="s">
        <v>64</v>
      </c>
      <c r="D24488" t="s">
        <v>480</v>
      </c>
      <c r="E24488" t="s">
        <v>473</v>
      </c>
      <c r="F24488" t="s">
        <v>65</v>
      </c>
      <c r="G24488" t="s">
        <v>175</v>
      </c>
      <c r="H24488" t="s">
        <v>72</v>
      </c>
      <c r="I24488" t="s">
        <v>73</v>
      </c>
      <c r="J24488" t="s">
        <v>119</v>
      </c>
      <c r="K24488" s="1">
        <v>45411</v>
      </c>
      <c r="L24488">
        <v>30</v>
      </c>
      <c r="M24488">
        <v>2</v>
      </c>
      <c r="N24488" t="s">
        <v>538</v>
      </c>
      <c r="O24488" t="s">
        <v>537</v>
      </c>
      <c r="P24488" t="s">
        <v>630</v>
      </c>
    </row>
    <row r="24489" spans="1:16" x14ac:dyDescent="0.25">
      <c r="A24489" t="s">
        <v>495</v>
      </c>
      <c r="B24489" t="s">
        <v>174</v>
      </c>
      <c r="C24489" t="s">
        <v>64</v>
      </c>
      <c r="D24489" t="s">
        <v>480</v>
      </c>
      <c r="E24489" t="s">
        <v>473</v>
      </c>
      <c r="F24489" t="s">
        <v>65</v>
      </c>
      <c r="G24489" t="s">
        <v>175</v>
      </c>
      <c r="H24489" t="s">
        <v>72</v>
      </c>
      <c r="I24489" t="s">
        <v>73</v>
      </c>
      <c r="J24489" t="s">
        <v>119</v>
      </c>
      <c r="K24489" s="1">
        <v>45413</v>
      </c>
      <c r="L24489">
        <v>60</v>
      </c>
      <c r="M24489">
        <v>2</v>
      </c>
      <c r="N24489" t="s">
        <v>538</v>
      </c>
      <c r="O24489" t="s">
        <v>537</v>
      </c>
      <c r="P24489" t="s">
        <v>630</v>
      </c>
    </row>
    <row r="24490" spans="1:16" x14ac:dyDescent="0.25">
      <c r="A24490" t="s">
        <v>495</v>
      </c>
      <c r="B24490" t="s">
        <v>174</v>
      </c>
      <c r="C24490" t="s">
        <v>64</v>
      </c>
      <c r="D24490" t="s">
        <v>480</v>
      </c>
      <c r="E24490" t="s">
        <v>473</v>
      </c>
      <c r="F24490" t="s">
        <v>65</v>
      </c>
      <c r="G24490" t="s">
        <v>175</v>
      </c>
      <c r="H24490" t="s">
        <v>72</v>
      </c>
      <c r="I24490" t="s">
        <v>73</v>
      </c>
      <c r="J24490" t="s">
        <v>119</v>
      </c>
      <c r="K24490" s="1">
        <v>45415</v>
      </c>
      <c r="L24490">
        <v>60</v>
      </c>
      <c r="M24490">
        <v>2</v>
      </c>
      <c r="N24490" t="s">
        <v>538</v>
      </c>
      <c r="O24490" t="s">
        <v>537</v>
      </c>
      <c r="P24490" t="s">
        <v>630</v>
      </c>
    </row>
    <row r="24491" spans="1:16" x14ac:dyDescent="0.25">
      <c r="A24491" t="s">
        <v>495</v>
      </c>
      <c r="B24491" t="s">
        <v>174</v>
      </c>
      <c r="C24491" t="s">
        <v>64</v>
      </c>
      <c r="D24491" t="s">
        <v>480</v>
      </c>
      <c r="E24491" t="s">
        <v>473</v>
      </c>
      <c r="F24491" t="s">
        <v>65</v>
      </c>
      <c r="G24491" t="s">
        <v>175</v>
      </c>
      <c r="H24491" t="s">
        <v>72</v>
      </c>
      <c r="I24491" t="s">
        <v>73</v>
      </c>
      <c r="J24491" t="s">
        <v>119</v>
      </c>
      <c r="K24491" s="1">
        <v>45419</v>
      </c>
      <c r="L24491">
        <v>30</v>
      </c>
      <c r="M24491">
        <v>3</v>
      </c>
      <c r="N24491" t="s">
        <v>538</v>
      </c>
      <c r="O24491" t="s">
        <v>537</v>
      </c>
      <c r="P24491" t="s">
        <v>630</v>
      </c>
    </row>
    <row r="24492" spans="1:16" x14ac:dyDescent="0.25">
      <c r="A24492" t="s">
        <v>495</v>
      </c>
      <c r="B24492" t="s">
        <v>174</v>
      </c>
      <c r="C24492" t="s">
        <v>64</v>
      </c>
      <c r="D24492" t="s">
        <v>480</v>
      </c>
      <c r="E24492" t="s">
        <v>473</v>
      </c>
      <c r="F24492" t="s">
        <v>65</v>
      </c>
      <c r="G24492" t="s">
        <v>175</v>
      </c>
      <c r="H24492" t="s">
        <v>72</v>
      </c>
      <c r="I24492" t="s">
        <v>73</v>
      </c>
      <c r="J24492" t="s">
        <v>119</v>
      </c>
      <c r="K24492" s="1">
        <v>45429</v>
      </c>
      <c r="L24492">
        <v>30</v>
      </c>
      <c r="M24492">
        <v>4</v>
      </c>
      <c r="N24492" t="s">
        <v>538</v>
      </c>
      <c r="O24492" t="s">
        <v>537</v>
      </c>
      <c r="P24492" t="s">
        <v>630</v>
      </c>
    </row>
    <row r="24493" spans="1:16" x14ac:dyDescent="0.25">
      <c r="A24493" t="s">
        <v>495</v>
      </c>
      <c r="B24493" t="s">
        <v>174</v>
      </c>
      <c r="C24493" t="s">
        <v>64</v>
      </c>
      <c r="D24493" t="s">
        <v>480</v>
      </c>
      <c r="E24493" t="s">
        <v>473</v>
      </c>
      <c r="F24493" t="s">
        <v>65</v>
      </c>
      <c r="G24493" t="s">
        <v>175</v>
      </c>
      <c r="H24493" t="s">
        <v>72</v>
      </c>
      <c r="I24493" t="s">
        <v>74</v>
      </c>
      <c r="J24493" t="s">
        <v>119</v>
      </c>
      <c r="K24493" s="1">
        <v>45406</v>
      </c>
      <c r="L24493">
        <v>30</v>
      </c>
      <c r="M24493">
        <v>1</v>
      </c>
      <c r="N24493" t="s">
        <v>538</v>
      </c>
      <c r="O24493" t="s">
        <v>537</v>
      </c>
      <c r="P24493" t="s">
        <v>630</v>
      </c>
    </row>
    <row r="24494" spans="1:16" x14ac:dyDescent="0.25">
      <c r="A24494" t="s">
        <v>495</v>
      </c>
      <c r="B24494" t="s">
        <v>174</v>
      </c>
      <c r="C24494" t="s">
        <v>64</v>
      </c>
      <c r="D24494" t="s">
        <v>480</v>
      </c>
      <c r="E24494" t="s">
        <v>473</v>
      </c>
      <c r="F24494" t="s">
        <v>65</v>
      </c>
      <c r="G24494" t="s">
        <v>175</v>
      </c>
      <c r="H24494" t="s">
        <v>37</v>
      </c>
      <c r="I24494" t="s">
        <v>187</v>
      </c>
      <c r="J24494" t="s">
        <v>119</v>
      </c>
      <c r="K24494" s="1">
        <v>45405</v>
      </c>
      <c r="L24494">
        <v>30</v>
      </c>
      <c r="M24494">
        <v>1</v>
      </c>
      <c r="N24494" t="s">
        <v>538</v>
      </c>
      <c r="O24494" t="s">
        <v>537</v>
      </c>
      <c r="P24494" t="s">
        <v>630</v>
      </c>
    </row>
    <row r="24495" spans="1:16" x14ac:dyDescent="0.25">
      <c r="A24495" t="s">
        <v>495</v>
      </c>
      <c r="B24495" t="s">
        <v>174</v>
      </c>
      <c r="C24495" t="s">
        <v>64</v>
      </c>
      <c r="D24495" t="s">
        <v>480</v>
      </c>
      <c r="E24495" t="s">
        <v>473</v>
      </c>
      <c r="F24495" t="s">
        <v>65</v>
      </c>
      <c r="G24495" t="s">
        <v>175</v>
      </c>
      <c r="H24495" t="s">
        <v>37</v>
      </c>
      <c r="I24495" t="s">
        <v>187</v>
      </c>
      <c r="J24495" t="s">
        <v>119</v>
      </c>
      <c r="K24495" s="1">
        <v>45408</v>
      </c>
      <c r="L24495">
        <v>60</v>
      </c>
      <c r="M24495">
        <v>1</v>
      </c>
      <c r="N24495" t="s">
        <v>538</v>
      </c>
      <c r="O24495" t="s">
        <v>537</v>
      </c>
      <c r="P24495" t="s">
        <v>630</v>
      </c>
    </row>
    <row r="24496" spans="1:16" x14ac:dyDescent="0.25">
      <c r="A24496" t="s">
        <v>495</v>
      </c>
      <c r="B24496" t="s">
        <v>174</v>
      </c>
      <c r="C24496" t="s">
        <v>64</v>
      </c>
      <c r="D24496" t="s">
        <v>480</v>
      </c>
      <c r="E24496" t="s">
        <v>473</v>
      </c>
      <c r="F24496" t="s">
        <v>65</v>
      </c>
      <c r="G24496" t="s">
        <v>175</v>
      </c>
      <c r="H24496" t="s">
        <v>37</v>
      </c>
      <c r="I24496" t="s">
        <v>187</v>
      </c>
      <c r="J24496" t="s">
        <v>119</v>
      </c>
      <c r="K24496" s="1">
        <v>45411</v>
      </c>
      <c r="L24496">
        <v>60</v>
      </c>
      <c r="M24496">
        <v>2</v>
      </c>
      <c r="N24496" t="s">
        <v>538</v>
      </c>
      <c r="O24496" t="s">
        <v>537</v>
      </c>
      <c r="P24496" t="s">
        <v>630</v>
      </c>
    </row>
    <row r="24497" spans="1:16" x14ac:dyDescent="0.25">
      <c r="A24497" t="s">
        <v>495</v>
      </c>
      <c r="B24497" t="s">
        <v>174</v>
      </c>
      <c r="C24497" t="s">
        <v>64</v>
      </c>
      <c r="D24497" t="s">
        <v>480</v>
      </c>
      <c r="E24497" t="s">
        <v>473</v>
      </c>
      <c r="F24497" t="s">
        <v>65</v>
      </c>
      <c r="G24497" t="s">
        <v>175</v>
      </c>
      <c r="H24497" t="s">
        <v>37</v>
      </c>
      <c r="I24497" t="s">
        <v>187</v>
      </c>
      <c r="J24497" t="s">
        <v>119</v>
      </c>
      <c r="K24497" s="1">
        <v>45412</v>
      </c>
      <c r="L24497">
        <v>60</v>
      </c>
      <c r="M24497">
        <v>2</v>
      </c>
      <c r="N24497" t="s">
        <v>538</v>
      </c>
      <c r="O24497" t="s">
        <v>537</v>
      </c>
      <c r="P24497" t="s">
        <v>630</v>
      </c>
    </row>
    <row r="24498" spans="1:16" x14ac:dyDescent="0.25">
      <c r="A24498" t="s">
        <v>495</v>
      </c>
      <c r="B24498" t="s">
        <v>174</v>
      </c>
      <c r="C24498" t="s">
        <v>64</v>
      </c>
      <c r="D24498" t="s">
        <v>480</v>
      </c>
      <c r="E24498" t="s">
        <v>473</v>
      </c>
      <c r="F24498" t="s">
        <v>65</v>
      </c>
      <c r="G24498" t="s">
        <v>175</v>
      </c>
      <c r="H24498" t="s">
        <v>37</v>
      </c>
      <c r="I24498" t="s">
        <v>187</v>
      </c>
      <c r="J24498" t="s">
        <v>119</v>
      </c>
      <c r="K24498" s="1">
        <v>45418</v>
      </c>
      <c r="L24498">
        <v>60</v>
      </c>
      <c r="M24498">
        <v>3</v>
      </c>
      <c r="N24498" t="s">
        <v>538</v>
      </c>
      <c r="O24498" t="s">
        <v>537</v>
      </c>
      <c r="P24498" t="s">
        <v>630</v>
      </c>
    </row>
    <row r="24499" spans="1:16" x14ac:dyDescent="0.25">
      <c r="A24499" t="s">
        <v>495</v>
      </c>
      <c r="B24499" t="s">
        <v>174</v>
      </c>
      <c r="C24499" t="s">
        <v>64</v>
      </c>
      <c r="D24499" t="s">
        <v>480</v>
      </c>
      <c r="E24499" t="s">
        <v>473</v>
      </c>
      <c r="F24499" t="s">
        <v>65</v>
      </c>
      <c r="G24499" t="s">
        <v>175</v>
      </c>
      <c r="H24499" t="s">
        <v>37</v>
      </c>
      <c r="I24499" t="s">
        <v>187</v>
      </c>
      <c r="J24499" t="s">
        <v>119</v>
      </c>
      <c r="K24499" s="1">
        <v>45420</v>
      </c>
      <c r="L24499">
        <v>30</v>
      </c>
      <c r="M24499">
        <v>3</v>
      </c>
      <c r="N24499" t="s">
        <v>538</v>
      </c>
      <c r="O24499" t="s">
        <v>537</v>
      </c>
      <c r="P24499" t="s">
        <v>630</v>
      </c>
    </row>
    <row r="24500" spans="1:16" x14ac:dyDescent="0.25">
      <c r="A24500" t="s">
        <v>495</v>
      </c>
      <c r="B24500" t="s">
        <v>174</v>
      </c>
      <c r="C24500" t="s">
        <v>64</v>
      </c>
      <c r="D24500" t="s">
        <v>480</v>
      </c>
      <c r="E24500" t="s">
        <v>473</v>
      </c>
      <c r="F24500" t="s">
        <v>65</v>
      </c>
      <c r="G24500" t="s">
        <v>175</v>
      </c>
      <c r="H24500" t="s">
        <v>37</v>
      </c>
      <c r="I24500" t="s">
        <v>188</v>
      </c>
      <c r="J24500" t="s">
        <v>119</v>
      </c>
      <c r="K24500" s="1">
        <v>45404</v>
      </c>
      <c r="L24500">
        <v>30</v>
      </c>
      <c r="M24500">
        <v>1</v>
      </c>
      <c r="N24500" t="s">
        <v>538</v>
      </c>
      <c r="O24500" t="s">
        <v>537</v>
      </c>
      <c r="P24500" t="s">
        <v>630</v>
      </c>
    </row>
    <row r="24501" spans="1:16" x14ac:dyDescent="0.25">
      <c r="A24501" t="s">
        <v>495</v>
      </c>
      <c r="B24501" t="s">
        <v>174</v>
      </c>
      <c r="C24501" t="s">
        <v>64</v>
      </c>
      <c r="D24501" t="s">
        <v>480</v>
      </c>
      <c r="E24501" t="s">
        <v>473</v>
      </c>
      <c r="F24501" t="s">
        <v>65</v>
      </c>
      <c r="G24501" t="s">
        <v>175</v>
      </c>
      <c r="H24501" t="s">
        <v>37</v>
      </c>
      <c r="I24501" t="s">
        <v>188</v>
      </c>
      <c r="J24501" t="s">
        <v>119</v>
      </c>
      <c r="K24501" s="1">
        <v>45407</v>
      </c>
      <c r="L24501">
        <v>60</v>
      </c>
      <c r="M24501">
        <v>1</v>
      </c>
      <c r="N24501" t="s">
        <v>538</v>
      </c>
      <c r="O24501" t="s">
        <v>537</v>
      </c>
      <c r="P24501" t="s">
        <v>630</v>
      </c>
    </row>
    <row r="24502" spans="1:16" x14ac:dyDescent="0.25">
      <c r="A24502" t="s">
        <v>495</v>
      </c>
      <c r="B24502" t="s">
        <v>174</v>
      </c>
      <c r="C24502" t="s">
        <v>64</v>
      </c>
      <c r="D24502" t="s">
        <v>480</v>
      </c>
      <c r="E24502" t="s">
        <v>473</v>
      </c>
      <c r="F24502" t="s">
        <v>65</v>
      </c>
      <c r="G24502" t="s">
        <v>175</v>
      </c>
      <c r="H24502" t="s">
        <v>37</v>
      </c>
      <c r="I24502" t="s">
        <v>188</v>
      </c>
      <c r="J24502" t="s">
        <v>119</v>
      </c>
      <c r="K24502" s="1">
        <v>45408</v>
      </c>
      <c r="L24502">
        <v>60</v>
      </c>
      <c r="M24502">
        <v>1</v>
      </c>
      <c r="N24502" t="s">
        <v>538</v>
      </c>
      <c r="O24502" t="s">
        <v>537</v>
      </c>
      <c r="P24502" t="s">
        <v>630</v>
      </c>
    </row>
    <row r="24503" spans="1:16" x14ac:dyDescent="0.25">
      <c r="A24503" t="s">
        <v>495</v>
      </c>
      <c r="B24503" t="s">
        <v>174</v>
      </c>
      <c r="C24503" t="s">
        <v>64</v>
      </c>
      <c r="D24503" t="s">
        <v>480</v>
      </c>
      <c r="E24503" t="s">
        <v>473</v>
      </c>
      <c r="F24503" t="s">
        <v>65</v>
      </c>
      <c r="G24503" t="s">
        <v>175</v>
      </c>
      <c r="H24503" t="s">
        <v>37</v>
      </c>
      <c r="I24503" t="s">
        <v>188</v>
      </c>
      <c r="J24503" t="s">
        <v>119</v>
      </c>
      <c r="K24503" s="1">
        <v>45411</v>
      </c>
      <c r="L24503">
        <v>60</v>
      </c>
      <c r="M24503">
        <v>2</v>
      </c>
      <c r="N24503" t="s">
        <v>538</v>
      </c>
      <c r="O24503" t="s">
        <v>537</v>
      </c>
      <c r="P24503" t="s">
        <v>630</v>
      </c>
    </row>
    <row r="24504" spans="1:16" x14ac:dyDescent="0.25">
      <c r="A24504" t="s">
        <v>495</v>
      </c>
      <c r="B24504" t="s">
        <v>174</v>
      </c>
      <c r="C24504" t="s">
        <v>64</v>
      </c>
      <c r="D24504" t="s">
        <v>480</v>
      </c>
      <c r="E24504" t="s">
        <v>473</v>
      </c>
      <c r="F24504" t="s">
        <v>65</v>
      </c>
      <c r="G24504" t="s">
        <v>175</v>
      </c>
      <c r="H24504" t="s">
        <v>37</v>
      </c>
      <c r="I24504" t="s">
        <v>188</v>
      </c>
      <c r="J24504" t="s">
        <v>119</v>
      </c>
      <c r="K24504" s="1">
        <v>45415</v>
      </c>
      <c r="L24504">
        <v>60</v>
      </c>
      <c r="M24504">
        <v>2</v>
      </c>
      <c r="N24504" t="s">
        <v>538</v>
      </c>
      <c r="O24504" t="s">
        <v>537</v>
      </c>
      <c r="P24504" t="s">
        <v>630</v>
      </c>
    </row>
    <row r="24505" spans="1:16" x14ac:dyDescent="0.25">
      <c r="A24505" t="s">
        <v>495</v>
      </c>
      <c r="B24505" t="s">
        <v>174</v>
      </c>
      <c r="C24505" t="s">
        <v>64</v>
      </c>
      <c r="D24505" t="s">
        <v>480</v>
      </c>
      <c r="E24505" t="s">
        <v>473</v>
      </c>
      <c r="F24505" t="s">
        <v>65</v>
      </c>
      <c r="G24505" t="s">
        <v>175</v>
      </c>
      <c r="H24505" t="s">
        <v>37</v>
      </c>
      <c r="I24505" t="s">
        <v>188</v>
      </c>
      <c r="J24505" t="s">
        <v>119</v>
      </c>
      <c r="K24505" s="1">
        <v>45418</v>
      </c>
      <c r="L24505">
        <v>60</v>
      </c>
      <c r="M24505">
        <v>3</v>
      </c>
      <c r="N24505" t="s">
        <v>538</v>
      </c>
      <c r="O24505" t="s">
        <v>537</v>
      </c>
      <c r="P24505" t="s">
        <v>630</v>
      </c>
    </row>
    <row r="24506" spans="1:16" x14ac:dyDescent="0.25">
      <c r="A24506" t="s">
        <v>495</v>
      </c>
      <c r="B24506" t="s">
        <v>174</v>
      </c>
      <c r="C24506" t="s">
        <v>64</v>
      </c>
      <c r="D24506" t="s">
        <v>480</v>
      </c>
      <c r="E24506" t="s">
        <v>473</v>
      </c>
      <c r="F24506" t="s">
        <v>65</v>
      </c>
      <c r="G24506" t="s">
        <v>175</v>
      </c>
      <c r="H24506" t="s">
        <v>37</v>
      </c>
      <c r="I24506" t="s">
        <v>188</v>
      </c>
      <c r="J24506" t="s">
        <v>119</v>
      </c>
      <c r="K24506" s="1">
        <v>45420</v>
      </c>
      <c r="L24506">
        <v>30</v>
      </c>
      <c r="M24506">
        <v>3</v>
      </c>
      <c r="N24506" t="s">
        <v>538</v>
      </c>
      <c r="O24506" t="s">
        <v>537</v>
      </c>
      <c r="P24506" t="s">
        <v>630</v>
      </c>
    </row>
    <row r="24507" spans="1:16" x14ac:dyDescent="0.25">
      <c r="A24507" t="s">
        <v>495</v>
      </c>
      <c r="B24507" t="s">
        <v>174</v>
      </c>
      <c r="C24507" t="s">
        <v>64</v>
      </c>
      <c r="D24507" t="s">
        <v>480</v>
      </c>
      <c r="E24507" t="s">
        <v>473</v>
      </c>
      <c r="F24507" t="s">
        <v>65</v>
      </c>
      <c r="G24507" t="s">
        <v>175</v>
      </c>
      <c r="H24507" t="s">
        <v>44</v>
      </c>
      <c r="I24507" t="s">
        <v>78</v>
      </c>
      <c r="J24507" t="s">
        <v>117</v>
      </c>
      <c r="K24507" s="1">
        <v>45404</v>
      </c>
      <c r="L24507">
        <v>60</v>
      </c>
      <c r="M24507">
        <v>1</v>
      </c>
      <c r="N24507" t="s">
        <v>538</v>
      </c>
      <c r="O24507" t="s">
        <v>537</v>
      </c>
      <c r="P24507" t="s">
        <v>630</v>
      </c>
    </row>
    <row r="24508" spans="1:16" x14ac:dyDescent="0.25">
      <c r="A24508" t="s">
        <v>495</v>
      </c>
      <c r="B24508" t="s">
        <v>174</v>
      </c>
      <c r="C24508" t="s">
        <v>64</v>
      </c>
      <c r="D24508" t="s">
        <v>480</v>
      </c>
      <c r="E24508" t="s">
        <v>473</v>
      </c>
      <c r="F24508" t="s">
        <v>65</v>
      </c>
      <c r="G24508" t="s">
        <v>175</v>
      </c>
      <c r="H24508" t="s">
        <v>44</v>
      </c>
      <c r="I24508" t="s">
        <v>78</v>
      </c>
      <c r="J24508" t="s">
        <v>117</v>
      </c>
      <c r="K24508" s="1">
        <v>45415</v>
      </c>
      <c r="L24508">
        <v>30</v>
      </c>
      <c r="M24508">
        <v>2</v>
      </c>
      <c r="N24508" t="s">
        <v>538</v>
      </c>
      <c r="O24508" t="s">
        <v>537</v>
      </c>
      <c r="P24508" t="s">
        <v>630</v>
      </c>
    </row>
    <row r="24509" spans="1:16" x14ac:dyDescent="0.25">
      <c r="A24509" t="s">
        <v>495</v>
      </c>
      <c r="B24509" t="s">
        <v>174</v>
      </c>
      <c r="C24509" t="s">
        <v>64</v>
      </c>
      <c r="D24509" t="s">
        <v>480</v>
      </c>
      <c r="E24509" t="s">
        <v>473</v>
      </c>
      <c r="F24509" t="s">
        <v>65</v>
      </c>
      <c r="G24509" t="s">
        <v>175</v>
      </c>
      <c r="H24509" t="s">
        <v>44</v>
      </c>
      <c r="I24509" t="s">
        <v>259</v>
      </c>
      <c r="J24509" t="s">
        <v>117</v>
      </c>
      <c r="K24509" s="1">
        <v>45418</v>
      </c>
      <c r="L24509">
        <v>60</v>
      </c>
      <c r="M24509">
        <v>3</v>
      </c>
      <c r="N24509" t="s">
        <v>538</v>
      </c>
      <c r="O24509" t="s">
        <v>537</v>
      </c>
      <c r="P24509" t="s">
        <v>630</v>
      </c>
    </row>
    <row r="24510" spans="1:16" x14ac:dyDescent="0.25">
      <c r="A24510" t="s">
        <v>495</v>
      </c>
      <c r="B24510" t="s">
        <v>174</v>
      </c>
      <c r="C24510" t="s">
        <v>64</v>
      </c>
      <c r="D24510" t="s">
        <v>480</v>
      </c>
      <c r="E24510" t="s">
        <v>473</v>
      </c>
      <c r="F24510" t="s">
        <v>65</v>
      </c>
      <c r="G24510" t="s">
        <v>175</v>
      </c>
      <c r="H24510" t="s">
        <v>44</v>
      </c>
      <c r="I24510" t="s">
        <v>259</v>
      </c>
      <c r="J24510" t="s">
        <v>117</v>
      </c>
      <c r="K24510" s="1">
        <v>45419</v>
      </c>
      <c r="L24510">
        <v>60</v>
      </c>
      <c r="M24510">
        <v>3</v>
      </c>
      <c r="N24510" t="s">
        <v>538</v>
      </c>
      <c r="O24510" t="s">
        <v>537</v>
      </c>
      <c r="P24510" t="s">
        <v>630</v>
      </c>
    </row>
    <row r="24511" spans="1:16" x14ac:dyDescent="0.25">
      <c r="A24511" t="s">
        <v>495</v>
      </c>
      <c r="B24511" t="s">
        <v>174</v>
      </c>
      <c r="C24511" t="s">
        <v>64</v>
      </c>
      <c r="D24511" t="s">
        <v>480</v>
      </c>
      <c r="E24511" t="s">
        <v>473</v>
      </c>
      <c r="F24511" t="s">
        <v>65</v>
      </c>
      <c r="G24511" t="s">
        <v>175</v>
      </c>
      <c r="H24511" t="s">
        <v>44</v>
      </c>
      <c r="I24511" t="s">
        <v>189</v>
      </c>
      <c r="J24511" t="s">
        <v>118</v>
      </c>
      <c r="K24511" s="1">
        <v>45404</v>
      </c>
      <c r="L24511">
        <v>30</v>
      </c>
      <c r="M24511">
        <v>1</v>
      </c>
      <c r="N24511" t="s">
        <v>538</v>
      </c>
      <c r="O24511" t="s">
        <v>537</v>
      </c>
      <c r="P24511" t="s">
        <v>630</v>
      </c>
    </row>
    <row r="24512" spans="1:16" x14ac:dyDescent="0.25">
      <c r="A24512" t="s">
        <v>495</v>
      </c>
      <c r="B24512" t="s">
        <v>174</v>
      </c>
      <c r="C24512" t="s">
        <v>64</v>
      </c>
      <c r="D24512" t="s">
        <v>480</v>
      </c>
      <c r="E24512" t="s">
        <v>473</v>
      </c>
      <c r="F24512" t="s">
        <v>65</v>
      </c>
      <c r="G24512" t="s">
        <v>175</v>
      </c>
      <c r="H24512" t="s">
        <v>44</v>
      </c>
      <c r="I24512" t="s">
        <v>189</v>
      </c>
      <c r="J24512" t="s">
        <v>118</v>
      </c>
      <c r="K24512" s="1">
        <v>45405</v>
      </c>
      <c r="L24512">
        <v>60</v>
      </c>
      <c r="M24512">
        <v>1</v>
      </c>
      <c r="N24512" t="s">
        <v>538</v>
      </c>
      <c r="O24512" t="s">
        <v>537</v>
      </c>
      <c r="P24512" t="s">
        <v>630</v>
      </c>
    </row>
    <row r="24513" spans="1:16" x14ac:dyDescent="0.25">
      <c r="A24513" t="s">
        <v>495</v>
      </c>
      <c r="B24513" t="s">
        <v>174</v>
      </c>
      <c r="C24513" t="s">
        <v>64</v>
      </c>
      <c r="D24513" t="s">
        <v>480</v>
      </c>
      <c r="E24513" t="s">
        <v>473</v>
      </c>
      <c r="F24513" t="s">
        <v>65</v>
      </c>
      <c r="G24513" t="s">
        <v>175</v>
      </c>
      <c r="H24513" t="s">
        <v>44</v>
      </c>
      <c r="I24513" t="s">
        <v>189</v>
      </c>
      <c r="J24513" t="s">
        <v>118</v>
      </c>
      <c r="K24513" s="1">
        <v>45406</v>
      </c>
      <c r="L24513">
        <v>60</v>
      </c>
      <c r="M24513">
        <v>1</v>
      </c>
      <c r="N24513" t="s">
        <v>538</v>
      </c>
      <c r="O24513" t="s">
        <v>537</v>
      </c>
      <c r="P24513" t="s">
        <v>630</v>
      </c>
    </row>
    <row r="24514" spans="1:16" x14ac:dyDescent="0.25">
      <c r="A24514" t="s">
        <v>495</v>
      </c>
      <c r="B24514" t="s">
        <v>174</v>
      </c>
      <c r="C24514" t="s">
        <v>64</v>
      </c>
      <c r="D24514" t="s">
        <v>480</v>
      </c>
      <c r="E24514" t="s">
        <v>473</v>
      </c>
      <c r="F24514" t="s">
        <v>65</v>
      </c>
      <c r="G24514" t="s">
        <v>175</v>
      </c>
      <c r="H24514" t="s">
        <v>44</v>
      </c>
      <c r="I24514" t="s">
        <v>189</v>
      </c>
      <c r="J24514" t="s">
        <v>118</v>
      </c>
      <c r="K24514" s="1">
        <v>45407</v>
      </c>
      <c r="L24514">
        <v>60</v>
      </c>
      <c r="M24514">
        <v>1</v>
      </c>
      <c r="N24514" t="s">
        <v>538</v>
      </c>
      <c r="O24514" t="s">
        <v>537</v>
      </c>
      <c r="P24514" t="s">
        <v>630</v>
      </c>
    </row>
    <row r="24515" spans="1:16" x14ac:dyDescent="0.25">
      <c r="A24515" t="s">
        <v>495</v>
      </c>
      <c r="B24515" t="s">
        <v>174</v>
      </c>
      <c r="C24515" t="s">
        <v>64</v>
      </c>
      <c r="D24515" t="s">
        <v>480</v>
      </c>
      <c r="E24515" t="s">
        <v>473</v>
      </c>
      <c r="F24515" t="s">
        <v>65</v>
      </c>
      <c r="G24515" t="s">
        <v>175</v>
      </c>
      <c r="H24515" t="s">
        <v>44</v>
      </c>
      <c r="I24515" t="s">
        <v>189</v>
      </c>
      <c r="J24515" t="s">
        <v>118</v>
      </c>
      <c r="K24515" s="1">
        <v>45408</v>
      </c>
      <c r="L24515">
        <v>90</v>
      </c>
      <c r="M24515">
        <v>1</v>
      </c>
      <c r="N24515" t="s">
        <v>538</v>
      </c>
      <c r="O24515" t="s">
        <v>537</v>
      </c>
      <c r="P24515" t="s">
        <v>630</v>
      </c>
    </row>
    <row r="24516" spans="1:16" x14ac:dyDescent="0.25">
      <c r="A24516" t="s">
        <v>495</v>
      </c>
      <c r="B24516" t="s">
        <v>174</v>
      </c>
      <c r="C24516" t="s">
        <v>64</v>
      </c>
      <c r="D24516" t="s">
        <v>480</v>
      </c>
      <c r="E24516" t="s">
        <v>473</v>
      </c>
      <c r="F24516" t="s">
        <v>65</v>
      </c>
      <c r="G24516" t="s">
        <v>175</v>
      </c>
      <c r="H24516" t="s">
        <v>44</v>
      </c>
      <c r="I24516" t="s">
        <v>189</v>
      </c>
      <c r="J24516" t="s">
        <v>118</v>
      </c>
      <c r="K24516" s="1">
        <v>45411</v>
      </c>
      <c r="L24516">
        <v>60</v>
      </c>
      <c r="M24516">
        <v>2</v>
      </c>
      <c r="N24516" t="s">
        <v>538</v>
      </c>
      <c r="O24516" t="s">
        <v>537</v>
      </c>
      <c r="P24516" t="s">
        <v>630</v>
      </c>
    </row>
    <row r="24517" spans="1:16" x14ac:dyDescent="0.25">
      <c r="A24517" t="s">
        <v>495</v>
      </c>
      <c r="B24517" t="s">
        <v>174</v>
      </c>
      <c r="C24517" t="s">
        <v>64</v>
      </c>
      <c r="D24517" t="s">
        <v>480</v>
      </c>
      <c r="E24517" t="s">
        <v>473</v>
      </c>
      <c r="F24517" t="s">
        <v>65</v>
      </c>
      <c r="G24517" t="s">
        <v>175</v>
      </c>
      <c r="H24517" t="s">
        <v>44</v>
      </c>
      <c r="I24517" t="s">
        <v>189</v>
      </c>
      <c r="J24517" t="s">
        <v>118</v>
      </c>
      <c r="K24517" s="1">
        <v>45412</v>
      </c>
      <c r="L24517">
        <v>60</v>
      </c>
      <c r="M24517">
        <v>2</v>
      </c>
      <c r="N24517" t="s">
        <v>538</v>
      </c>
      <c r="O24517" t="s">
        <v>537</v>
      </c>
      <c r="P24517" t="s">
        <v>630</v>
      </c>
    </row>
    <row r="24518" spans="1:16" x14ac:dyDescent="0.25">
      <c r="A24518" t="s">
        <v>495</v>
      </c>
      <c r="B24518" t="s">
        <v>174</v>
      </c>
      <c r="C24518" t="s">
        <v>64</v>
      </c>
      <c r="D24518" t="s">
        <v>480</v>
      </c>
      <c r="E24518" t="s">
        <v>473</v>
      </c>
      <c r="F24518" t="s">
        <v>65</v>
      </c>
      <c r="G24518" t="s">
        <v>175</v>
      </c>
      <c r="H24518" t="s">
        <v>44</v>
      </c>
      <c r="I24518" t="s">
        <v>189</v>
      </c>
      <c r="J24518" t="s">
        <v>118</v>
      </c>
      <c r="K24518" s="1">
        <v>45414</v>
      </c>
      <c r="L24518">
        <v>30</v>
      </c>
      <c r="M24518">
        <v>2</v>
      </c>
      <c r="N24518" t="s">
        <v>538</v>
      </c>
      <c r="O24518" t="s">
        <v>537</v>
      </c>
      <c r="P24518" t="s">
        <v>630</v>
      </c>
    </row>
    <row r="24519" spans="1:16" x14ac:dyDescent="0.25">
      <c r="A24519" t="s">
        <v>495</v>
      </c>
      <c r="B24519" t="s">
        <v>174</v>
      </c>
      <c r="C24519" t="s">
        <v>64</v>
      </c>
      <c r="D24519" t="s">
        <v>480</v>
      </c>
      <c r="E24519" t="s">
        <v>473</v>
      </c>
      <c r="F24519" t="s">
        <v>65</v>
      </c>
      <c r="G24519" t="s">
        <v>175</v>
      </c>
      <c r="H24519" t="s">
        <v>44</v>
      </c>
      <c r="I24519" t="s">
        <v>189</v>
      </c>
      <c r="J24519" t="s">
        <v>118</v>
      </c>
      <c r="K24519" s="1">
        <v>45415</v>
      </c>
      <c r="L24519">
        <v>60</v>
      </c>
      <c r="M24519">
        <v>2</v>
      </c>
      <c r="N24519" t="s">
        <v>538</v>
      </c>
      <c r="O24519" t="s">
        <v>537</v>
      </c>
      <c r="P24519" t="s">
        <v>630</v>
      </c>
    </row>
    <row r="24520" spans="1:16" x14ac:dyDescent="0.25">
      <c r="A24520" t="s">
        <v>495</v>
      </c>
      <c r="B24520" t="s">
        <v>174</v>
      </c>
      <c r="C24520" t="s">
        <v>64</v>
      </c>
      <c r="D24520" t="s">
        <v>480</v>
      </c>
      <c r="E24520" t="s">
        <v>473</v>
      </c>
      <c r="F24520" t="s">
        <v>65</v>
      </c>
      <c r="G24520" t="s">
        <v>175</v>
      </c>
      <c r="H24520" t="s">
        <v>44</v>
      </c>
      <c r="I24520" t="s">
        <v>189</v>
      </c>
      <c r="J24520" t="s">
        <v>118</v>
      </c>
      <c r="K24520" s="1">
        <v>45418</v>
      </c>
      <c r="L24520">
        <v>60</v>
      </c>
      <c r="M24520">
        <v>3</v>
      </c>
      <c r="N24520" t="s">
        <v>538</v>
      </c>
      <c r="O24520" t="s">
        <v>537</v>
      </c>
      <c r="P24520" t="s">
        <v>630</v>
      </c>
    </row>
    <row r="24521" spans="1:16" x14ac:dyDescent="0.25">
      <c r="A24521" t="s">
        <v>495</v>
      </c>
      <c r="B24521" t="s">
        <v>174</v>
      </c>
      <c r="C24521" t="s">
        <v>64</v>
      </c>
      <c r="D24521" t="s">
        <v>480</v>
      </c>
      <c r="E24521" t="s">
        <v>473</v>
      </c>
      <c r="F24521" t="s">
        <v>65</v>
      </c>
      <c r="G24521" t="s">
        <v>175</v>
      </c>
      <c r="H24521" t="s">
        <v>44</v>
      </c>
      <c r="I24521" t="s">
        <v>189</v>
      </c>
      <c r="J24521" t="s">
        <v>118</v>
      </c>
      <c r="K24521" s="1">
        <v>45420</v>
      </c>
      <c r="L24521">
        <v>30</v>
      </c>
      <c r="M24521">
        <v>3</v>
      </c>
      <c r="N24521" t="s">
        <v>538</v>
      </c>
      <c r="O24521" t="s">
        <v>537</v>
      </c>
      <c r="P24521" t="s">
        <v>630</v>
      </c>
    </row>
    <row r="24522" spans="1:16" x14ac:dyDescent="0.25">
      <c r="A24522" t="s">
        <v>495</v>
      </c>
      <c r="B24522" t="s">
        <v>174</v>
      </c>
      <c r="C24522" t="s">
        <v>64</v>
      </c>
      <c r="D24522" t="s">
        <v>480</v>
      </c>
      <c r="E24522" t="s">
        <v>473</v>
      </c>
      <c r="F24522" t="s">
        <v>65</v>
      </c>
      <c r="G24522" t="s">
        <v>175</v>
      </c>
      <c r="H24522" t="s">
        <v>44</v>
      </c>
      <c r="I24522" t="s">
        <v>189</v>
      </c>
      <c r="J24522" t="s">
        <v>118</v>
      </c>
      <c r="K24522" s="1">
        <v>45429</v>
      </c>
      <c r="L24522">
        <v>60</v>
      </c>
      <c r="M24522">
        <v>4</v>
      </c>
      <c r="N24522" t="s">
        <v>538</v>
      </c>
      <c r="O24522" t="s">
        <v>537</v>
      </c>
      <c r="P24522" t="s">
        <v>630</v>
      </c>
    </row>
    <row r="24523" spans="1:16" x14ac:dyDescent="0.25">
      <c r="A24523" t="s">
        <v>495</v>
      </c>
      <c r="B24523" t="s">
        <v>174</v>
      </c>
      <c r="C24523" t="s">
        <v>64</v>
      </c>
      <c r="D24523" t="s">
        <v>480</v>
      </c>
      <c r="E24523" t="s">
        <v>473</v>
      </c>
      <c r="F24523" t="s">
        <v>65</v>
      </c>
      <c r="G24523" t="s">
        <v>175</v>
      </c>
      <c r="H24523" t="s">
        <v>44</v>
      </c>
      <c r="I24523" t="s">
        <v>79</v>
      </c>
      <c r="J24523" t="s">
        <v>118</v>
      </c>
      <c r="K24523" s="1">
        <v>45404</v>
      </c>
      <c r="L24523">
        <v>30</v>
      </c>
      <c r="M24523">
        <v>1</v>
      </c>
      <c r="N24523" t="s">
        <v>538</v>
      </c>
      <c r="O24523" t="s">
        <v>537</v>
      </c>
      <c r="P24523" t="s">
        <v>630</v>
      </c>
    </row>
    <row r="24524" spans="1:16" x14ac:dyDescent="0.25">
      <c r="A24524" t="s">
        <v>495</v>
      </c>
      <c r="B24524" t="s">
        <v>174</v>
      </c>
      <c r="C24524" t="s">
        <v>64</v>
      </c>
      <c r="D24524" t="s">
        <v>480</v>
      </c>
      <c r="E24524" t="s">
        <v>473</v>
      </c>
      <c r="F24524" t="s">
        <v>65</v>
      </c>
      <c r="G24524" t="s">
        <v>175</v>
      </c>
      <c r="H24524" t="s">
        <v>44</v>
      </c>
      <c r="I24524" t="s">
        <v>79</v>
      </c>
      <c r="J24524" t="s">
        <v>118</v>
      </c>
      <c r="K24524" s="1">
        <v>45405</v>
      </c>
      <c r="L24524">
        <v>30</v>
      </c>
      <c r="M24524">
        <v>1</v>
      </c>
      <c r="N24524" t="s">
        <v>538</v>
      </c>
      <c r="O24524" t="s">
        <v>537</v>
      </c>
      <c r="P24524" t="s">
        <v>630</v>
      </c>
    </row>
    <row r="24525" spans="1:16" x14ac:dyDescent="0.25">
      <c r="A24525" t="s">
        <v>495</v>
      </c>
      <c r="B24525" t="s">
        <v>174</v>
      </c>
      <c r="C24525" t="s">
        <v>64</v>
      </c>
      <c r="D24525" t="s">
        <v>480</v>
      </c>
      <c r="E24525" t="s">
        <v>473</v>
      </c>
      <c r="F24525" t="s">
        <v>65</v>
      </c>
      <c r="G24525" t="s">
        <v>175</v>
      </c>
      <c r="H24525" t="s">
        <v>44</v>
      </c>
      <c r="I24525" t="s">
        <v>79</v>
      </c>
      <c r="J24525" t="s">
        <v>118</v>
      </c>
      <c r="K24525" s="1">
        <v>45412</v>
      </c>
      <c r="L24525">
        <v>60</v>
      </c>
      <c r="M24525">
        <v>2</v>
      </c>
      <c r="N24525" t="s">
        <v>538</v>
      </c>
      <c r="O24525" t="s">
        <v>537</v>
      </c>
      <c r="P24525" t="s">
        <v>630</v>
      </c>
    </row>
    <row r="24526" spans="1:16" x14ac:dyDescent="0.25">
      <c r="A24526" t="s">
        <v>495</v>
      </c>
      <c r="B24526" t="s">
        <v>174</v>
      </c>
      <c r="C24526" t="s">
        <v>64</v>
      </c>
      <c r="D24526" t="s">
        <v>480</v>
      </c>
      <c r="E24526" t="s">
        <v>473</v>
      </c>
      <c r="F24526" t="s">
        <v>65</v>
      </c>
      <c r="G24526" t="s">
        <v>175</v>
      </c>
      <c r="H24526" t="s">
        <v>44</v>
      </c>
      <c r="I24526" t="s">
        <v>75</v>
      </c>
      <c r="J24526" t="s">
        <v>118</v>
      </c>
      <c r="K24526" s="1">
        <v>45427</v>
      </c>
      <c r="L24526">
        <v>30</v>
      </c>
      <c r="M24526">
        <v>4</v>
      </c>
      <c r="N24526" t="s">
        <v>538</v>
      </c>
      <c r="O24526" t="s">
        <v>537</v>
      </c>
      <c r="P24526" t="s">
        <v>630</v>
      </c>
    </row>
    <row r="24527" spans="1:16" x14ac:dyDescent="0.25">
      <c r="A24527" t="s">
        <v>495</v>
      </c>
      <c r="B24527" t="s">
        <v>174</v>
      </c>
      <c r="C24527" t="s">
        <v>64</v>
      </c>
      <c r="D24527" t="s">
        <v>480</v>
      </c>
      <c r="E24527" t="s">
        <v>473</v>
      </c>
      <c r="F24527" t="s">
        <v>65</v>
      </c>
      <c r="G24527" t="s">
        <v>175</v>
      </c>
      <c r="H24527" t="s">
        <v>44</v>
      </c>
      <c r="I24527" t="s">
        <v>256</v>
      </c>
      <c r="J24527" t="s">
        <v>118</v>
      </c>
      <c r="K24527" s="1">
        <v>45413</v>
      </c>
      <c r="L24527">
        <v>120</v>
      </c>
      <c r="M24527">
        <v>2</v>
      </c>
      <c r="N24527" t="s">
        <v>538</v>
      </c>
      <c r="O24527" t="s">
        <v>537</v>
      </c>
      <c r="P24527" t="s">
        <v>630</v>
      </c>
    </row>
    <row r="24528" spans="1:16" x14ac:dyDescent="0.25">
      <c r="A24528" t="s">
        <v>495</v>
      </c>
      <c r="B24528" t="s">
        <v>174</v>
      </c>
      <c r="C24528" t="s">
        <v>64</v>
      </c>
      <c r="D24528" t="s">
        <v>480</v>
      </c>
      <c r="E24528" t="s">
        <v>473</v>
      </c>
      <c r="F24528" t="s">
        <v>65</v>
      </c>
      <c r="G24528" t="s">
        <v>175</v>
      </c>
      <c r="H24528" t="s">
        <v>44</v>
      </c>
      <c r="I24528" t="s">
        <v>256</v>
      </c>
      <c r="J24528" t="s">
        <v>118</v>
      </c>
      <c r="K24528" s="1">
        <v>45419</v>
      </c>
      <c r="L24528">
        <v>60</v>
      </c>
      <c r="M24528">
        <v>3</v>
      </c>
      <c r="N24528" t="s">
        <v>538</v>
      </c>
      <c r="O24528" t="s">
        <v>537</v>
      </c>
      <c r="P24528" t="s">
        <v>630</v>
      </c>
    </row>
    <row r="24529" spans="1:16" x14ac:dyDescent="0.25">
      <c r="A24529" t="s">
        <v>495</v>
      </c>
      <c r="B24529" t="s">
        <v>174</v>
      </c>
      <c r="C24529" t="s">
        <v>64</v>
      </c>
      <c r="D24529" t="s">
        <v>480</v>
      </c>
      <c r="E24529" t="s">
        <v>473</v>
      </c>
      <c r="F24529" t="s">
        <v>65</v>
      </c>
      <c r="G24529" t="s">
        <v>175</v>
      </c>
      <c r="H24529" t="s">
        <v>61</v>
      </c>
      <c r="I24529" t="s">
        <v>61</v>
      </c>
      <c r="J24529" t="s">
        <v>119</v>
      </c>
      <c r="K24529" s="1">
        <v>45421</v>
      </c>
      <c r="L24529">
        <v>300</v>
      </c>
      <c r="M24529">
        <v>3</v>
      </c>
      <c r="N24529" t="s">
        <v>538</v>
      </c>
      <c r="O24529" t="s">
        <v>537</v>
      </c>
      <c r="P24529" t="s">
        <v>630</v>
      </c>
    </row>
    <row r="24530" spans="1:16" x14ac:dyDescent="0.25">
      <c r="A24530" t="s">
        <v>495</v>
      </c>
      <c r="B24530" t="s">
        <v>174</v>
      </c>
      <c r="C24530" t="s">
        <v>64</v>
      </c>
      <c r="D24530" t="s">
        <v>480</v>
      </c>
      <c r="E24530" t="s">
        <v>473</v>
      </c>
      <c r="F24530" t="s">
        <v>65</v>
      </c>
      <c r="G24530" t="s">
        <v>175</v>
      </c>
      <c r="H24530" t="s">
        <v>61</v>
      </c>
      <c r="I24530" t="s">
        <v>61</v>
      </c>
      <c r="J24530" t="s">
        <v>119</v>
      </c>
      <c r="K24530" s="1">
        <v>45422</v>
      </c>
      <c r="L24530">
        <v>480</v>
      </c>
      <c r="M24530">
        <v>3</v>
      </c>
      <c r="N24530" t="s">
        <v>538</v>
      </c>
      <c r="O24530" t="s">
        <v>537</v>
      </c>
      <c r="P24530" t="s">
        <v>630</v>
      </c>
    </row>
    <row r="24531" spans="1:16" x14ac:dyDescent="0.25">
      <c r="A24531" t="s">
        <v>495</v>
      </c>
      <c r="B24531" t="s">
        <v>174</v>
      </c>
      <c r="C24531" t="s">
        <v>64</v>
      </c>
      <c r="D24531" t="s">
        <v>480</v>
      </c>
      <c r="E24531" t="s">
        <v>473</v>
      </c>
      <c r="F24531" t="s">
        <v>65</v>
      </c>
      <c r="G24531" t="s">
        <v>175</v>
      </c>
      <c r="H24531" t="s">
        <v>61</v>
      </c>
      <c r="I24531" t="s">
        <v>61</v>
      </c>
      <c r="J24531" t="s">
        <v>119</v>
      </c>
      <c r="K24531" s="1">
        <v>45425</v>
      </c>
      <c r="L24531">
        <v>480</v>
      </c>
      <c r="M24531">
        <v>4</v>
      </c>
      <c r="N24531" t="s">
        <v>538</v>
      </c>
      <c r="O24531" t="s">
        <v>537</v>
      </c>
      <c r="P24531" t="s">
        <v>630</v>
      </c>
    </row>
    <row r="24532" spans="1:16" x14ac:dyDescent="0.25">
      <c r="A24532" t="s">
        <v>495</v>
      </c>
      <c r="B24532" t="s">
        <v>174</v>
      </c>
      <c r="C24532" t="s">
        <v>64</v>
      </c>
      <c r="D24532" t="s">
        <v>480</v>
      </c>
      <c r="E24532" t="s">
        <v>473</v>
      </c>
      <c r="F24532" t="s">
        <v>65</v>
      </c>
      <c r="G24532" t="s">
        <v>175</v>
      </c>
      <c r="H24532" t="s">
        <v>46</v>
      </c>
      <c r="I24532" t="s">
        <v>202</v>
      </c>
      <c r="J24532" t="s">
        <v>118</v>
      </c>
      <c r="K24532" s="1">
        <v>45407</v>
      </c>
      <c r="L24532">
        <v>60</v>
      </c>
      <c r="M24532">
        <v>1</v>
      </c>
      <c r="N24532" t="s">
        <v>538</v>
      </c>
      <c r="O24532" t="s">
        <v>537</v>
      </c>
      <c r="P24532" t="s">
        <v>630</v>
      </c>
    </row>
    <row r="24533" spans="1:16" x14ac:dyDescent="0.25">
      <c r="A24533" t="s">
        <v>495</v>
      </c>
      <c r="B24533" t="s">
        <v>174</v>
      </c>
      <c r="C24533" t="s">
        <v>64</v>
      </c>
      <c r="D24533" t="s">
        <v>480</v>
      </c>
      <c r="E24533" t="s">
        <v>473</v>
      </c>
      <c r="F24533" t="s">
        <v>65</v>
      </c>
      <c r="G24533" t="s">
        <v>175</v>
      </c>
      <c r="H24533" t="s">
        <v>46</v>
      </c>
      <c r="I24533" t="s">
        <v>49</v>
      </c>
      <c r="J24533" t="s">
        <v>191</v>
      </c>
      <c r="K24533" s="1">
        <v>45415</v>
      </c>
      <c r="L24533">
        <v>30</v>
      </c>
      <c r="M24533">
        <v>2</v>
      </c>
      <c r="N24533" t="s">
        <v>538</v>
      </c>
      <c r="O24533" t="s">
        <v>537</v>
      </c>
      <c r="P24533" t="s">
        <v>630</v>
      </c>
    </row>
    <row r="24534" spans="1:16" x14ac:dyDescent="0.25">
      <c r="A24534" t="s">
        <v>495</v>
      </c>
      <c r="B24534" t="s">
        <v>174</v>
      </c>
      <c r="C24534" t="s">
        <v>64</v>
      </c>
      <c r="D24534" t="s">
        <v>480</v>
      </c>
      <c r="E24534" t="s">
        <v>473</v>
      </c>
      <c r="F24534" t="s">
        <v>65</v>
      </c>
      <c r="G24534" t="s">
        <v>175</v>
      </c>
      <c r="H24534" t="s">
        <v>46</v>
      </c>
      <c r="I24534" t="s">
        <v>49</v>
      </c>
      <c r="J24534" t="s">
        <v>191</v>
      </c>
      <c r="K24534" s="1">
        <v>45418</v>
      </c>
      <c r="L24534">
        <v>120</v>
      </c>
      <c r="M24534">
        <v>3</v>
      </c>
      <c r="N24534" t="s">
        <v>538</v>
      </c>
      <c r="O24534" t="s">
        <v>537</v>
      </c>
      <c r="P24534" t="s">
        <v>630</v>
      </c>
    </row>
    <row r="24535" spans="1:16" x14ac:dyDescent="0.25">
      <c r="A24535" t="s">
        <v>495</v>
      </c>
      <c r="B24535" t="s">
        <v>174</v>
      </c>
      <c r="C24535" t="s">
        <v>64</v>
      </c>
      <c r="D24535" t="s">
        <v>480</v>
      </c>
      <c r="E24535" t="s">
        <v>473</v>
      </c>
      <c r="F24535" t="s">
        <v>65</v>
      </c>
      <c r="G24535" t="s">
        <v>175</v>
      </c>
      <c r="H24535" t="s">
        <v>46</v>
      </c>
      <c r="I24535" t="s">
        <v>49</v>
      </c>
      <c r="J24535" t="s">
        <v>191</v>
      </c>
      <c r="K24535" s="1">
        <v>45419</v>
      </c>
      <c r="L24535">
        <v>30</v>
      </c>
      <c r="M24535">
        <v>3</v>
      </c>
      <c r="N24535" t="s">
        <v>538</v>
      </c>
      <c r="O24535" t="s">
        <v>537</v>
      </c>
      <c r="P24535" t="s">
        <v>630</v>
      </c>
    </row>
    <row r="24536" spans="1:16" x14ac:dyDescent="0.25">
      <c r="A24536" t="s">
        <v>495</v>
      </c>
      <c r="B24536" t="s">
        <v>174</v>
      </c>
      <c r="C24536" t="s">
        <v>64</v>
      </c>
      <c r="D24536" t="s">
        <v>480</v>
      </c>
      <c r="E24536" t="s">
        <v>473</v>
      </c>
      <c r="F24536" t="s">
        <v>65</v>
      </c>
      <c r="G24536" t="s">
        <v>175</v>
      </c>
      <c r="H24536" t="s">
        <v>46</v>
      </c>
      <c r="I24536" t="s">
        <v>49</v>
      </c>
      <c r="J24536" t="s">
        <v>191</v>
      </c>
      <c r="K24536" s="1">
        <v>45420</v>
      </c>
      <c r="L24536">
        <v>60</v>
      </c>
      <c r="M24536">
        <v>3</v>
      </c>
      <c r="N24536" t="s">
        <v>538</v>
      </c>
      <c r="O24536" t="s">
        <v>537</v>
      </c>
      <c r="P24536" t="s">
        <v>630</v>
      </c>
    </row>
    <row r="24537" spans="1:16" x14ac:dyDescent="0.25">
      <c r="A24537" t="s">
        <v>495</v>
      </c>
      <c r="B24537" t="s">
        <v>174</v>
      </c>
      <c r="C24537" t="s">
        <v>64</v>
      </c>
      <c r="D24537" t="s">
        <v>480</v>
      </c>
      <c r="E24537" t="s">
        <v>473</v>
      </c>
      <c r="F24537" t="s">
        <v>65</v>
      </c>
      <c r="G24537" t="s">
        <v>175</v>
      </c>
      <c r="H24537" t="s">
        <v>46</v>
      </c>
      <c r="I24537" t="s">
        <v>49</v>
      </c>
      <c r="J24537" t="s">
        <v>191</v>
      </c>
      <c r="K24537" s="1">
        <v>45427</v>
      </c>
      <c r="L24537">
        <v>30</v>
      </c>
      <c r="M24537">
        <v>4</v>
      </c>
      <c r="N24537" t="s">
        <v>538</v>
      </c>
      <c r="O24537" t="s">
        <v>537</v>
      </c>
      <c r="P24537" t="s">
        <v>630</v>
      </c>
    </row>
    <row r="24538" spans="1:16" x14ac:dyDescent="0.25">
      <c r="A24538" t="s">
        <v>495</v>
      </c>
      <c r="B24538" t="s">
        <v>174</v>
      </c>
      <c r="C24538" t="s">
        <v>64</v>
      </c>
      <c r="D24538" t="s">
        <v>480</v>
      </c>
      <c r="E24538" t="s">
        <v>473</v>
      </c>
      <c r="F24538" t="s">
        <v>65</v>
      </c>
      <c r="G24538" t="s">
        <v>175</v>
      </c>
      <c r="H24538" t="s">
        <v>46</v>
      </c>
      <c r="I24538" t="s">
        <v>190</v>
      </c>
      <c r="J24538" t="s">
        <v>191</v>
      </c>
      <c r="K24538" s="1">
        <v>45407</v>
      </c>
      <c r="L24538">
        <v>30</v>
      </c>
      <c r="M24538">
        <v>1</v>
      </c>
      <c r="N24538" t="s">
        <v>538</v>
      </c>
      <c r="O24538" t="s">
        <v>537</v>
      </c>
      <c r="P24538" t="s">
        <v>630</v>
      </c>
    </row>
    <row r="24539" spans="1:16" x14ac:dyDescent="0.25">
      <c r="A24539" t="s">
        <v>495</v>
      </c>
      <c r="B24539" t="s">
        <v>174</v>
      </c>
      <c r="C24539" t="s">
        <v>64</v>
      </c>
      <c r="D24539" t="s">
        <v>480</v>
      </c>
      <c r="E24539" t="s">
        <v>473</v>
      </c>
      <c r="F24539" t="s">
        <v>65</v>
      </c>
      <c r="G24539" t="s">
        <v>175</v>
      </c>
      <c r="H24539" t="s">
        <v>46</v>
      </c>
      <c r="I24539" t="s">
        <v>190</v>
      </c>
      <c r="J24539" t="s">
        <v>191</v>
      </c>
      <c r="K24539" s="1">
        <v>45413</v>
      </c>
      <c r="L24539">
        <v>60</v>
      </c>
      <c r="M24539">
        <v>2</v>
      </c>
      <c r="N24539" t="s">
        <v>538</v>
      </c>
      <c r="O24539" t="s">
        <v>537</v>
      </c>
      <c r="P24539" t="s">
        <v>630</v>
      </c>
    </row>
    <row r="24540" spans="1:16" x14ac:dyDescent="0.25">
      <c r="A24540" t="s">
        <v>495</v>
      </c>
      <c r="B24540" t="s">
        <v>174</v>
      </c>
      <c r="C24540" t="s">
        <v>64</v>
      </c>
      <c r="D24540" t="s">
        <v>480</v>
      </c>
      <c r="E24540" t="s">
        <v>473</v>
      </c>
      <c r="F24540" t="s">
        <v>65</v>
      </c>
      <c r="G24540" t="s">
        <v>175</v>
      </c>
      <c r="H24540" t="s">
        <v>46</v>
      </c>
      <c r="I24540" t="s">
        <v>190</v>
      </c>
      <c r="J24540" t="s">
        <v>191</v>
      </c>
      <c r="K24540" s="1">
        <v>45414</v>
      </c>
      <c r="L24540">
        <v>60</v>
      </c>
      <c r="M24540">
        <v>2</v>
      </c>
      <c r="N24540" t="s">
        <v>538</v>
      </c>
      <c r="O24540" t="s">
        <v>537</v>
      </c>
      <c r="P24540" t="s">
        <v>630</v>
      </c>
    </row>
    <row r="24541" spans="1:16" x14ac:dyDescent="0.25">
      <c r="A24541" t="s">
        <v>495</v>
      </c>
      <c r="B24541" t="s">
        <v>174</v>
      </c>
      <c r="C24541" t="s">
        <v>64</v>
      </c>
      <c r="D24541" t="s">
        <v>480</v>
      </c>
      <c r="E24541" t="s">
        <v>473</v>
      </c>
      <c r="F24541" t="s">
        <v>65</v>
      </c>
      <c r="G24541" t="s">
        <v>175</v>
      </c>
      <c r="H24541" t="s">
        <v>46</v>
      </c>
      <c r="I24541" t="s">
        <v>190</v>
      </c>
      <c r="J24541" t="s">
        <v>191</v>
      </c>
      <c r="K24541" s="1">
        <v>45428</v>
      </c>
      <c r="L24541">
        <v>30</v>
      </c>
      <c r="M24541">
        <v>4</v>
      </c>
      <c r="N24541" t="s">
        <v>538</v>
      </c>
      <c r="O24541" t="s">
        <v>537</v>
      </c>
      <c r="P24541" t="s">
        <v>630</v>
      </c>
    </row>
    <row r="24542" spans="1:16" x14ac:dyDescent="0.25">
      <c r="A24542" t="s">
        <v>495</v>
      </c>
      <c r="B24542" t="s">
        <v>174</v>
      </c>
      <c r="C24542" t="s">
        <v>64</v>
      </c>
      <c r="D24542" t="s">
        <v>480</v>
      </c>
      <c r="E24542" t="s">
        <v>473</v>
      </c>
      <c r="F24542" t="s">
        <v>65</v>
      </c>
      <c r="G24542" t="s">
        <v>175</v>
      </c>
      <c r="H24542" t="s">
        <v>192</v>
      </c>
      <c r="I24542" t="s">
        <v>260</v>
      </c>
      <c r="J24542" t="s">
        <v>118</v>
      </c>
      <c r="K24542" s="1">
        <v>45414</v>
      </c>
      <c r="L24542">
        <v>60</v>
      </c>
      <c r="M24542">
        <v>2</v>
      </c>
      <c r="N24542" t="s">
        <v>538</v>
      </c>
      <c r="O24542" t="s">
        <v>537</v>
      </c>
      <c r="P24542" t="s">
        <v>630</v>
      </c>
    </row>
    <row r="24543" spans="1:16" x14ac:dyDescent="0.25">
      <c r="A24543" t="s">
        <v>495</v>
      </c>
      <c r="B24543" t="s">
        <v>174</v>
      </c>
      <c r="C24543" t="s">
        <v>64</v>
      </c>
      <c r="D24543" t="s">
        <v>480</v>
      </c>
      <c r="E24543" t="s">
        <v>473</v>
      </c>
      <c r="F24543" t="s">
        <v>65</v>
      </c>
      <c r="G24543" t="s">
        <v>175</v>
      </c>
      <c r="H24543" t="s">
        <v>192</v>
      </c>
      <c r="I24543" t="s">
        <v>260</v>
      </c>
      <c r="J24543" t="s">
        <v>118</v>
      </c>
      <c r="K24543" s="1">
        <v>45415</v>
      </c>
      <c r="L24543">
        <v>60</v>
      </c>
      <c r="M24543">
        <v>2</v>
      </c>
      <c r="N24543" t="s">
        <v>538</v>
      </c>
      <c r="O24543" t="s">
        <v>537</v>
      </c>
      <c r="P24543" t="s">
        <v>630</v>
      </c>
    </row>
    <row r="24544" spans="1:16" x14ac:dyDescent="0.25">
      <c r="A24544" t="s">
        <v>495</v>
      </c>
      <c r="B24544" t="s">
        <v>174</v>
      </c>
      <c r="C24544" t="s">
        <v>64</v>
      </c>
      <c r="D24544" t="s">
        <v>480</v>
      </c>
      <c r="E24544" t="s">
        <v>473</v>
      </c>
      <c r="F24544" t="s">
        <v>65</v>
      </c>
      <c r="G24544" t="s">
        <v>175</v>
      </c>
      <c r="H24544" t="s">
        <v>192</v>
      </c>
      <c r="I24544" t="s">
        <v>203</v>
      </c>
      <c r="J24544" t="s">
        <v>117</v>
      </c>
      <c r="K24544" s="1">
        <v>45405</v>
      </c>
      <c r="L24544">
        <v>30</v>
      </c>
      <c r="M24544">
        <v>1</v>
      </c>
      <c r="N24544" t="s">
        <v>538</v>
      </c>
      <c r="O24544" t="s">
        <v>537</v>
      </c>
      <c r="P24544" t="s">
        <v>630</v>
      </c>
    </row>
    <row r="24545" spans="1:16" x14ac:dyDescent="0.25">
      <c r="A24545" t="s">
        <v>495</v>
      </c>
      <c r="B24545" t="s">
        <v>174</v>
      </c>
      <c r="C24545" t="s">
        <v>64</v>
      </c>
      <c r="D24545" t="s">
        <v>480</v>
      </c>
      <c r="E24545" t="s">
        <v>473</v>
      </c>
      <c r="F24545" t="s">
        <v>65</v>
      </c>
      <c r="G24545" t="s">
        <v>175</v>
      </c>
      <c r="H24545" t="s">
        <v>192</v>
      </c>
      <c r="I24545" t="s">
        <v>203</v>
      </c>
      <c r="J24545" t="s">
        <v>117</v>
      </c>
      <c r="K24545" s="1">
        <v>45407</v>
      </c>
      <c r="L24545">
        <v>30</v>
      </c>
      <c r="M24545">
        <v>1</v>
      </c>
      <c r="N24545" t="s">
        <v>538</v>
      </c>
      <c r="O24545" t="s">
        <v>537</v>
      </c>
      <c r="P24545" t="s">
        <v>630</v>
      </c>
    </row>
    <row r="24546" spans="1:16" x14ac:dyDescent="0.25">
      <c r="A24546" t="s">
        <v>495</v>
      </c>
      <c r="B24546" t="s">
        <v>174</v>
      </c>
      <c r="C24546" t="s">
        <v>64</v>
      </c>
      <c r="D24546" t="s">
        <v>480</v>
      </c>
      <c r="E24546" t="s">
        <v>473</v>
      </c>
      <c r="F24546" t="s">
        <v>65</v>
      </c>
      <c r="G24546" t="s">
        <v>175</v>
      </c>
      <c r="H24546" t="s">
        <v>192</v>
      </c>
      <c r="I24546" t="s">
        <v>203</v>
      </c>
      <c r="J24546" t="s">
        <v>117</v>
      </c>
      <c r="K24546" s="1">
        <v>45415</v>
      </c>
      <c r="L24546">
        <v>60</v>
      </c>
      <c r="M24546">
        <v>2</v>
      </c>
      <c r="N24546" t="s">
        <v>538</v>
      </c>
      <c r="O24546" t="s">
        <v>537</v>
      </c>
      <c r="P24546" t="s">
        <v>630</v>
      </c>
    </row>
    <row r="24547" spans="1:16" x14ac:dyDescent="0.25">
      <c r="A24547" t="s">
        <v>495</v>
      </c>
      <c r="B24547" t="s">
        <v>174</v>
      </c>
      <c r="C24547" t="s">
        <v>64</v>
      </c>
      <c r="D24547" t="s">
        <v>480</v>
      </c>
      <c r="E24547" t="s">
        <v>473</v>
      </c>
      <c r="F24547" t="s">
        <v>65</v>
      </c>
      <c r="G24547" t="s">
        <v>175</v>
      </c>
      <c r="H24547" t="s">
        <v>192</v>
      </c>
      <c r="I24547" t="s">
        <v>203</v>
      </c>
      <c r="J24547" t="s">
        <v>117</v>
      </c>
      <c r="K24547" s="1">
        <v>45419</v>
      </c>
      <c r="L24547">
        <v>60</v>
      </c>
      <c r="M24547">
        <v>3</v>
      </c>
      <c r="N24547" t="s">
        <v>538</v>
      </c>
      <c r="O24547" t="s">
        <v>537</v>
      </c>
      <c r="P24547" t="s">
        <v>630</v>
      </c>
    </row>
    <row r="24548" spans="1:16" x14ac:dyDescent="0.25">
      <c r="A24548" t="s">
        <v>495</v>
      </c>
      <c r="B24548" t="s">
        <v>174</v>
      </c>
      <c r="C24548" t="s">
        <v>64</v>
      </c>
      <c r="D24548" t="s">
        <v>480</v>
      </c>
      <c r="E24548" t="s">
        <v>473</v>
      </c>
      <c r="F24548" t="s">
        <v>65</v>
      </c>
      <c r="G24548" t="s">
        <v>175</v>
      </c>
      <c r="H24548" t="s">
        <v>192</v>
      </c>
      <c r="I24548" t="s">
        <v>193</v>
      </c>
      <c r="J24548" t="s">
        <v>191</v>
      </c>
      <c r="K24548" s="1">
        <v>45407</v>
      </c>
      <c r="L24548">
        <v>30</v>
      </c>
      <c r="M24548">
        <v>1</v>
      </c>
      <c r="N24548" t="s">
        <v>538</v>
      </c>
      <c r="O24548" t="s">
        <v>537</v>
      </c>
      <c r="P24548" t="s">
        <v>630</v>
      </c>
    </row>
    <row r="24549" spans="1:16" x14ac:dyDescent="0.25">
      <c r="A24549" t="s">
        <v>495</v>
      </c>
      <c r="B24549" t="s">
        <v>174</v>
      </c>
      <c r="C24549" t="s">
        <v>64</v>
      </c>
      <c r="D24549" t="s">
        <v>480</v>
      </c>
      <c r="E24549" t="s">
        <v>473</v>
      </c>
      <c r="F24549" t="s">
        <v>65</v>
      </c>
      <c r="G24549" t="s">
        <v>175</v>
      </c>
      <c r="H24549" t="s">
        <v>192</v>
      </c>
      <c r="I24549" t="s">
        <v>193</v>
      </c>
      <c r="J24549" t="s">
        <v>191</v>
      </c>
      <c r="K24549" s="1">
        <v>45408</v>
      </c>
      <c r="L24549">
        <v>60</v>
      </c>
      <c r="M24549">
        <v>1</v>
      </c>
      <c r="N24549" t="s">
        <v>538</v>
      </c>
      <c r="O24549" t="s">
        <v>537</v>
      </c>
      <c r="P24549" t="s">
        <v>630</v>
      </c>
    </row>
    <row r="24550" spans="1:16" x14ac:dyDescent="0.25">
      <c r="A24550" t="s">
        <v>495</v>
      </c>
      <c r="B24550" t="s">
        <v>174</v>
      </c>
      <c r="C24550" t="s">
        <v>64</v>
      </c>
      <c r="D24550" t="s">
        <v>480</v>
      </c>
      <c r="E24550" t="s">
        <v>473</v>
      </c>
      <c r="F24550" t="s">
        <v>65</v>
      </c>
      <c r="G24550" t="s">
        <v>175</v>
      </c>
      <c r="H24550" t="s">
        <v>192</v>
      </c>
      <c r="I24550" t="s">
        <v>193</v>
      </c>
      <c r="J24550" t="s">
        <v>191</v>
      </c>
      <c r="K24550" s="1">
        <v>45412</v>
      </c>
      <c r="L24550">
        <v>60</v>
      </c>
      <c r="M24550">
        <v>2</v>
      </c>
      <c r="N24550" t="s">
        <v>538</v>
      </c>
      <c r="O24550" t="s">
        <v>537</v>
      </c>
      <c r="P24550" t="s">
        <v>630</v>
      </c>
    </row>
    <row r="24551" spans="1:16" x14ac:dyDescent="0.25">
      <c r="A24551" t="s">
        <v>495</v>
      </c>
      <c r="B24551" t="s">
        <v>174</v>
      </c>
      <c r="C24551" t="s">
        <v>64</v>
      </c>
      <c r="D24551" t="s">
        <v>480</v>
      </c>
      <c r="E24551" t="s">
        <v>473</v>
      </c>
      <c r="F24551" t="s">
        <v>65</v>
      </c>
      <c r="G24551" t="s">
        <v>175</v>
      </c>
      <c r="H24551" t="s">
        <v>192</v>
      </c>
      <c r="I24551" t="s">
        <v>193</v>
      </c>
      <c r="J24551" t="s">
        <v>191</v>
      </c>
      <c r="K24551" s="1">
        <v>45413</v>
      </c>
      <c r="L24551">
        <v>30</v>
      </c>
      <c r="M24551">
        <v>2</v>
      </c>
      <c r="N24551" t="s">
        <v>538</v>
      </c>
      <c r="O24551" t="s">
        <v>537</v>
      </c>
      <c r="P24551" t="s">
        <v>630</v>
      </c>
    </row>
    <row r="24552" spans="1:16" x14ac:dyDescent="0.25">
      <c r="A24552" t="s">
        <v>495</v>
      </c>
      <c r="B24552" t="s">
        <v>174</v>
      </c>
      <c r="C24552" t="s">
        <v>64</v>
      </c>
      <c r="D24552" t="s">
        <v>480</v>
      </c>
      <c r="E24552" t="s">
        <v>473</v>
      </c>
      <c r="F24552" t="s">
        <v>65</v>
      </c>
      <c r="G24552" t="s">
        <v>175</v>
      </c>
      <c r="H24552" t="s">
        <v>192</v>
      </c>
      <c r="I24552" t="s">
        <v>193</v>
      </c>
      <c r="J24552" t="s">
        <v>191</v>
      </c>
      <c r="K24552" s="1">
        <v>45419</v>
      </c>
      <c r="L24552">
        <v>30</v>
      </c>
      <c r="M24552">
        <v>3</v>
      </c>
      <c r="N24552" t="s">
        <v>538</v>
      </c>
      <c r="O24552" t="s">
        <v>537</v>
      </c>
      <c r="P24552" t="s">
        <v>630</v>
      </c>
    </row>
    <row r="24553" spans="1:16" x14ac:dyDescent="0.25">
      <c r="A24553" t="s">
        <v>495</v>
      </c>
      <c r="B24553" t="s">
        <v>174</v>
      </c>
      <c r="C24553" t="s">
        <v>64</v>
      </c>
      <c r="D24553" t="s">
        <v>480</v>
      </c>
      <c r="E24553" t="s">
        <v>473</v>
      </c>
      <c r="F24553" t="s">
        <v>65</v>
      </c>
      <c r="G24553" t="s">
        <v>175</v>
      </c>
      <c r="H24553" t="s">
        <v>192</v>
      </c>
      <c r="I24553" t="s">
        <v>193</v>
      </c>
      <c r="J24553" t="s">
        <v>191</v>
      </c>
      <c r="K24553" s="1">
        <v>45428</v>
      </c>
      <c r="L24553">
        <v>30</v>
      </c>
      <c r="M24553">
        <v>4</v>
      </c>
      <c r="N24553" t="s">
        <v>538</v>
      </c>
      <c r="O24553" t="s">
        <v>537</v>
      </c>
      <c r="P24553" t="s">
        <v>630</v>
      </c>
    </row>
    <row r="24554" spans="1:16" x14ac:dyDescent="0.25">
      <c r="A24554" t="s">
        <v>495</v>
      </c>
      <c r="B24554" t="s">
        <v>174</v>
      </c>
      <c r="C24554" t="s">
        <v>64</v>
      </c>
      <c r="D24554" t="s">
        <v>480</v>
      </c>
      <c r="E24554" t="s">
        <v>473</v>
      </c>
      <c r="F24554" t="s">
        <v>65</v>
      </c>
      <c r="G24554" t="s">
        <v>175</v>
      </c>
      <c r="H24554" t="s">
        <v>192</v>
      </c>
      <c r="I24554" t="s">
        <v>193</v>
      </c>
      <c r="J24554" t="s">
        <v>191</v>
      </c>
      <c r="K24554" s="1">
        <v>45429</v>
      </c>
      <c r="L24554">
        <v>30</v>
      </c>
      <c r="M24554">
        <v>4</v>
      </c>
      <c r="N24554" t="s">
        <v>538</v>
      </c>
      <c r="O24554" t="s">
        <v>537</v>
      </c>
      <c r="P24554" t="s">
        <v>630</v>
      </c>
    </row>
    <row r="24555" spans="1:16" x14ac:dyDescent="0.25">
      <c r="A24555" t="s">
        <v>495</v>
      </c>
      <c r="B24555" t="s">
        <v>174</v>
      </c>
      <c r="C24555" t="s">
        <v>64</v>
      </c>
      <c r="D24555" t="s">
        <v>480</v>
      </c>
      <c r="E24555" t="s">
        <v>473</v>
      </c>
      <c r="F24555" t="s">
        <v>65</v>
      </c>
      <c r="G24555" t="s">
        <v>175</v>
      </c>
      <c r="H24555" t="s">
        <v>192</v>
      </c>
      <c r="I24555" t="s">
        <v>194</v>
      </c>
      <c r="J24555" t="s">
        <v>191</v>
      </c>
      <c r="K24555" s="1">
        <v>45404</v>
      </c>
      <c r="L24555">
        <v>30</v>
      </c>
      <c r="M24555">
        <v>1</v>
      </c>
      <c r="N24555" t="s">
        <v>538</v>
      </c>
      <c r="O24555" t="s">
        <v>537</v>
      </c>
      <c r="P24555" t="s">
        <v>630</v>
      </c>
    </row>
    <row r="24556" spans="1:16" x14ac:dyDescent="0.25">
      <c r="A24556" t="s">
        <v>495</v>
      </c>
      <c r="B24556" t="s">
        <v>174</v>
      </c>
      <c r="C24556" t="s">
        <v>64</v>
      </c>
      <c r="D24556" t="s">
        <v>480</v>
      </c>
      <c r="E24556" t="s">
        <v>473</v>
      </c>
      <c r="F24556" t="s">
        <v>65</v>
      </c>
      <c r="G24556" t="s">
        <v>175</v>
      </c>
      <c r="H24556" t="s">
        <v>192</v>
      </c>
      <c r="I24556" t="s">
        <v>194</v>
      </c>
      <c r="J24556" t="s">
        <v>191</v>
      </c>
      <c r="K24556" s="1">
        <v>45412</v>
      </c>
      <c r="L24556">
        <v>60</v>
      </c>
      <c r="M24556">
        <v>2</v>
      </c>
      <c r="N24556" t="s">
        <v>538</v>
      </c>
      <c r="O24556" t="s">
        <v>537</v>
      </c>
      <c r="P24556" t="s">
        <v>630</v>
      </c>
    </row>
    <row r="24557" spans="1:16" x14ac:dyDescent="0.25">
      <c r="A24557" t="s">
        <v>434</v>
      </c>
      <c r="B24557" t="s">
        <v>174</v>
      </c>
      <c r="C24557" t="s">
        <v>64</v>
      </c>
      <c r="D24557" t="s">
        <v>100</v>
      </c>
      <c r="E24557" t="s">
        <v>100</v>
      </c>
      <c r="F24557" t="s">
        <v>100</v>
      </c>
      <c r="G24557" t="s">
        <v>175</v>
      </c>
      <c r="H24557" t="s">
        <v>176</v>
      </c>
      <c r="I24557" t="s">
        <v>59</v>
      </c>
      <c r="J24557" t="s">
        <v>117</v>
      </c>
      <c r="K24557" s="1">
        <v>45414</v>
      </c>
      <c r="L24557">
        <v>60</v>
      </c>
      <c r="M24557">
        <v>2</v>
      </c>
      <c r="N24557" t="s">
        <v>538</v>
      </c>
      <c r="O24557" t="s">
        <v>537</v>
      </c>
      <c r="P24557" t="s">
        <v>631</v>
      </c>
    </row>
    <row r="24558" spans="1:16" x14ac:dyDescent="0.25">
      <c r="A24558" t="s">
        <v>434</v>
      </c>
      <c r="B24558" t="s">
        <v>174</v>
      </c>
      <c r="C24558" t="s">
        <v>64</v>
      </c>
      <c r="D24558" t="s">
        <v>100</v>
      </c>
      <c r="E24558" t="s">
        <v>100</v>
      </c>
      <c r="F24558" t="s">
        <v>100</v>
      </c>
      <c r="G24558" t="s">
        <v>175</v>
      </c>
      <c r="H24558" t="s">
        <v>176</v>
      </c>
      <c r="I24558" t="s">
        <v>177</v>
      </c>
      <c r="J24558" t="s">
        <v>117</v>
      </c>
      <c r="K24558" s="1">
        <v>45406</v>
      </c>
      <c r="L24558">
        <v>30</v>
      </c>
      <c r="M24558">
        <v>1</v>
      </c>
      <c r="N24558" t="s">
        <v>538</v>
      </c>
      <c r="O24558" t="s">
        <v>537</v>
      </c>
      <c r="P24558" t="s">
        <v>631</v>
      </c>
    </row>
    <row r="24559" spans="1:16" x14ac:dyDescent="0.25">
      <c r="A24559" t="s">
        <v>434</v>
      </c>
      <c r="B24559" t="s">
        <v>174</v>
      </c>
      <c r="C24559" t="s">
        <v>64</v>
      </c>
      <c r="D24559" t="s">
        <v>100</v>
      </c>
      <c r="E24559" t="s">
        <v>100</v>
      </c>
      <c r="F24559" t="s">
        <v>100</v>
      </c>
      <c r="G24559" t="s">
        <v>175</v>
      </c>
      <c r="H24559" t="s">
        <v>176</v>
      </c>
      <c r="I24559" t="s">
        <v>177</v>
      </c>
      <c r="J24559" t="s">
        <v>117</v>
      </c>
      <c r="K24559" s="1">
        <v>45407</v>
      </c>
      <c r="L24559">
        <v>30</v>
      </c>
      <c r="M24559">
        <v>1</v>
      </c>
      <c r="N24559" t="s">
        <v>538</v>
      </c>
      <c r="O24559" t="s">
        <v>537</v>
      </c>
      <c r="P24559" t="s">
        <v>631</v>
      </c>
    </row>
    <row r="24560" spans="1:16" x14ac:dyDescent="0.25">
      <c r="A24560" t="s">
        <v>434</v>
      </c>
      <c r="B24560" t="s">
        <v>174</v>
      </c>
      <c r="C24560" t="s">
        <v>64</v>
      </c>
      <c r="D24560" t="s">
        <v>100</v>
      </c>
      <c r="E24560" t="s">
        <v>100</v>
      </c>
      <c r="F24560" t="s">
        <v>100</v>
      </c>
      <c r="G24560" t="s">
        <v>175</v>
      </c>
      <c r="H24560" t="s">
        <v>176</v>
      </c>
      <c r="I24560" t="s">
        <v>177</v>
      </c>
      <c r="J24560" t="s">
        <v>117</v>
      </c>
      <c r="K24560" s="1">
        <v>45418</v>
      </c>
      <c r="L24560">
        <v>60</v>
      </c>
      <c r="M24560">
        <v>3</v>
      </c>
      <c r="N24560" t="s">
        <v>538</v>
      </c>
      <c r="O24560" t="s">
        <v>537</v>
      </c>
      <c r="P24560" t="s">
        <v>631</v>
      </c>
    </row>
    <row r="24561" spans="1:16" x14ac:dyDescent="0.25">
      <c r="A24561" t="s">
        <v>434</v>
      </c>
      <c r="B24561" t="s">
        <v>174</v>
      </c>
      <c r="C24561" t="s">
        <v>64</v>
      </c>
      <c r="D24561" t="s">
        <v>100</v>
      </c>
      <c r="E24561" t="s">
        <v>100</v>
      </c>
      <c r="F24561" t="s">
        <v>100</v>
      </c>
      <c r="G24561" t="s">
        <v>175</v>
      </c>
      <c r="H24561" t="s">
        <v>176</v>
      </c>
      <c r="I24561" t="s">
        <v>177</v>
      </c>
      <c r="J24561" t="s">
        <v>117</v>
      </c>
      <c r="K24561" s="1">
        <v>45420</v>
      </c>
      <c r="L24561">
        <v>60</v>
      </c>
      <c r="M24561">
        <v>3</v>
      </c>
      <c r="N24561" t="s">
        <v>538</v>
      </c>
      <c r="O24561" t="s">
        <v>537</v>
      </c>
      <c r="P24561" t="s">
        <v>631</v>
      </c>
    </row>
    <row r="24562" spans="1:16" x14ac:dyDescent="0.25">
      <c r="A24562" t="s">
        <v>434</v>
      </c>
      <c r="B24562" t="s">
        <v>174</v>
      </c>
      <c r="C24562" t="s">
        <v>64</v>
      </c>
      <c r="D24562" t="s">
        <v>100</v>
      </c>
      <c r="E24562" t="s">
        <v>100</v>
      </c>
      <c r="F24562" t="s">
        <v>100</v>
      </c>
      <c r="G24562" t="s">
        <v>175</v>
      </c>
      <c r="H24562" t="s">
        <v>176</v>
      </c>
      <c r="I24562" t="s">
        <v>177</v>
      </c>
      <c r="J24562" t="s">
        <v>117</v>
      </c>
      <c r="K24562" s="1">
        <v>45422</v>
      </c>
      <c r="L24562">
        <v>120</v>
      </c>
      <c r="M24562">
        <v>3</v>
      </c>
      <c r="N24562" t="s">
        <v>538</v>
      </c>
      <c r="O24562" t="s">
        <v>537</v>
      </c>
      <c r="P24562" t="s">
        <v>631</v>
      </c>
    </row>
    <row r="24563" spans="1:16" x14ac:dyDescent="0.25">
      <c r="A24563" t="s">
        <v>434</v>
      </c>
      <c r="B24563" t="s">
        <v>174</v>
      </c>
      <c r="C24563" t="s">
        <v>64</v>
      </c>
      <c r="D24563" t="s">
        <v>100</v>
      </c>
      <c r="E24563" t="s">
        <v>100</v>
      </c>
      <c r="F24563" t="s">
        <v>100</v>
      </c>
      <c r="G24563" t="s">
        <v>175</v>
      </c>
      <c r="H24563" t="s">
        <v>176</v>
      </c>
      <c r="I24563" t="s">
        <v>177</v>
      </c>
      <c r="J24563" t="s">
        <v>117</v>
      </c>
      <c r="K24563" s="1">
        <v>45425</v>
      </c>
      <c r="L24563">
        <v>120</v>
      </c>
      <c r="M24563">
        <v>4</v>
      </c>
      <c r="N24563" t="s">
        <v>538</v>
      </c>
      <c r="O24563" t="s">
        <v>537</v>
      </c>
      <c r="P24563" t="s">
        <v>631</v>
      </c>
    </row>
    <row r="24564" spans="1:16" x14ac:dyDescent="0.25">
      <c r="A24564" t="s">
        <v>434</v>
      </c>
      <c r="B24564" t="s">
        <v>174</v>
      </c>
      <c r="C24564" t="s">
        <v>64</v>
      </c>
      <c r="D24564" t="s">
        <v>100</v>
      </c>
      <c r="E24564" t="s">
        <v>100</v>
      </c>
      <c r="F24564" t="s">
        <v>100</v>
      </c>
      <c r="G24564" t="s">
        <v>175</v>
      </c>
      <c r="H24564" t="s">
        <v>176</v>
      </c>
      <c r="I24564" t="s">
        <v>177</v>
      </c>
      <c r="J24564" t="s">
        <v>117</v>
      </c>
      <c r="K24564" s="1">
        <v>45427</v>
      </c>
      <c r="L24564">
        <v>60</v>
      </c>
      <c r="M24564">
        <v>4</v>
      </c>
      <c r="N24564" t="s">
        <v>538</v>
      </c>
      <c r="O24564" t="s">
        <v>537</v>
      </c>
      <c r="P24564" t="s">
        <v>631</v>
      </c>
    </row>
    <row r="24565" spans="1:16" x14ac:dyDescent="0.25">
      <c r="A24565" t="s">
        <v>434</v>
      </c>
      <c r="B24565" t="s">
        <v>174</v>
      </c>
      <c r="C24565" t="s">
        <v>64</v>
      </c>
      <c r="D24565" t="s">
        <v>100</v>
      </c>
      <c r="E24565" t="s">
        <v>100</v>
      </c>
      <c r="F24565" t="s">
        <v>100</v>
      </c>
      <c r="G24565" t="s">
        <v>175</v>
      </c>
      <c r="H24565" t="s">
        <v>176</v>
      </c>
      <c r="I24565" t="s">
        <v>177</v>
      </c>
      <c r="J24565" t="s">
        <v>117</v>
      </c>
      <c r="K24565" s="1">
        <v>45428</v>
      </c>
      <c r="L24565">
        <v>60</v>
      </c>
      <c r="M24565">
        <v>4</v>
      </c>
      <c r="N24565" t="s">
        <v>538</v>
      </c>
      <c r="O24565" t="s">
        <v>537</v>
      </c>
      <c r="P24565" t="s">
        <v>631</v>
      </c>
    </row>
    <row r="24566" spans="1:16" x14ac:dyDescent="0.25">
      <c r="A24566" t="s">
        <v>434</v>
      </c>
      <c r="B24566" t="s">
        <v>174</v>
      </c>
      <c r="C24566" t="s">
        <v>64</v>
      </c>
      <c r="D24566" t="s">
        <v>100</v>
      </c>
      <c r="E24566" t="s">
        <v>100</v>
      </c>
      <c r="F24566" t="s">
        <v>100</v>
      </c>
      <c r="G24566" t="s">
        <v>175</v>
      </c>
      <c r="H24566" t="s">
        <v>176</v>
      </c>
      <c r="I24566" t="s">
        <v>178</v>
      </c>
      <c r="J24566" t="s">
        <v>117</v>
      </c>
      <c r="K24566" s="1">
        <v>45406</v>
      </c>
      <c r="L24566">
        <v>60</v>
      </c>
      <c r="M24566">
        <v>1</v>
      </c>
      <c r="N24566" t="s">
        <v>538</v>
      </c>
      <c r="O24566" t="s">
        <v>537</v>
      </c>
      <c r="P24566" t="s">
        <v>631</v>
      </c>
    </row>
    <row r="24567" spans="1:16" x14ac:dyDescent="0.25">
      <c r="A24567" t="s">
        <v>434</v>
      </c>
      <c r="B24567" t="s">
        <v>174</v>
      </c>
      <c r="C24567" t="s">
        <v>64</v>
      </c>
      <c r="D24567" t="s">
        <v>100</v>
      </c>
      <c r="E24567" t="s">
        <v>100</v>
      </c>
      <c r="F24567" t="s">
        <v>100</v>
      </c>
      <c r="G24567" t="s">
        <v>175</v>
      </c>
      <c r="H24567" t="s">
        <v>176</v>
      </c>
      <c r="I24567" t="s">
        <v>178</v>
      </c>
      <c r="J24567" t="s">
        <v>117</v>
      </c>
      <c r="K24567" s="1">
        <v>45408</v>
      </c>
      <c r="L24567">
        <v>60</v>
      </c>
      <c r="M24567">
        <v>1</v>
      </c>
      <c r="N24567" t="s">
        <v>538</v>
      </c>
      <c r="O24567" t="s">
        <v>537</v>
      </c>
      <c r="P24567" t="s">
        <v>631</v>
      </c>
    </row>
    <row r="24568" spans="1:16" x14ac:dyDescent="0.25">
      <c r="A24568" t="s">
        <v>434</v>
      </c>
      <c r="B24568" t="s">
        <v>174</v>
      </c>
      <c r="C24568" t="s">
        <v>64</v>
      </c>
      <c r="D24568" t="s">
        <v>100</v>
      </c>
      <c r="E24568" t="s">
        <v>100</v>
      </c>
      <c r="F24568" t="s">
        <v>100</v>
      </c>
      <c r="G24568" t="s">
        <v>175</v>
      </c>
      <c r="H24568" t="s">
        <v>176</v>
      </c>
      <c r="I24568" t="s">
        <v>178</v>
      </c>
      <c r="J24568" t="s">
        <v>117</v>
      </c>
      <c r="K24568" s="1">
        <v>45414</v>
      </c>
      <c r="L24568">
        <v>60</v>
      </c>
      <c r="M24568">
        <v>2</v>
      </c>
      <c r="N24568" t="s">
        <v>538</v>
      </c>
      <c r="O24568" t="s">
        <v>537</v>
      </c>
      <c r="P24568" t="s">
        <v>631</v>
      </c>
    </row>
    <row r="24569" spans="1:16" x14ac:dyDescent="0.25">
      <c r="A24569" t="s">
        <v>434</v>
      </c>
      <c r="B24569" t="s">
        <v>174</v>
      </c>
      <c r="C24569" t="s">
        <v>64</v>
      </c>
      <c r="D24569" t="s">
        <v>100</v>
      </c>
      <c r="E24569" t="s">
        <v>100</v>
      </c>
      <c r="F24569" t="s">
        <v>100</v>
      </c>
      <c r="G24569" t="s">
        <v>175</v>
      </c>
      <c r="H24569" t="s">
        <v>176</v>
      </c>
      <c r="I24569" t="s">
        <v>178</v>
      </c>
      <c r="J24569" t="s">
        <v>117</v>
      </c>
      <c r="K24569" s="1">
        <v>45426</v>
      </c>
      <c r="L24569">
        <v>60</v>
      </c>
      <c r="M24569">
        <v>4</v>
      </c>
      <c r="N24569" t="s">
        <v>538</v>
      </c>
      <c r="O24569" t="s">
        <v>537</v>
      </c>
      <c r="P24569" t="s">
        <v>631</v>
      </c>
    </row>
    <row r="24570" spans="1:16" x14ac:dyDescent="0.25">
      <c r="A24570" t="s">
        <v>434</v>
      </c>
      <c r="B24570" t="s">
        <v>174</v>
      </c>
      <c r="C24570" t="s">
        <v>64</v>
      </c>
      <c r="D24570" t="s">
        <v>100</v>
      </c>
      <c r="E24570" t="s">
        <v>100</v>
      </c>
      <c r="F24570" t="s">
        <v>100</v>
      </c>
      <c r="G24570" t="s">
        <v>175</v>
      </c>
      <c r="H24570" t="s">
        <v>176</v>
      </c>
      <c r="I24570" t="s">
        <v>178</v>
      </c>
      <c r="J24570" t="s">
        <v>117</v>
      </c>
      <c r="K24570" s="1">
        <v>45429</v>
      </c>
      <c r="L24570">
        <v>60</v>
      </c>
      <c r="M24570">
        <v>4</v>
      </c>
      <c r="N24570" t="s">
        <v>538</v>
      </c>
      <c r="O24570" t="s">
        <v>537</v>
      </c>
      <c r="P24570" t="s">
        <v>631</v>
      </c>
    </row>
    <row r="24571" spans="1:16" x14ac:dyDescent="0.25">
      <c r="A24571" t="s">
        <v>434</v>
      </c>
      <c r="B24571" t="s">
        <v>174</v>
      </c>
      <c r="C24571" t="s">
        <v>64</v>
      </c>
      <c r="D24571" t="s">
        <v>100</v>
      </c>
      <c r="E24571" t="s">
        <v>100</v>
      </c>
      <c r="F24571" t="s">
        <v>100</v>
      </c>
      <c r="G24571" t="s">
        <v>175</v>
      </c>
      <c r="H24571" t="s">
        <v>176</v>
      </c>
      <c r="I24571" t="s">
        <v>179</v>
      </c>
      <c r="J24571" t="s">
        <v>117</v>
      </c>
      <c r="K24571" s="1">
        <v>45405</v>
      </c>
      <c r="L24571">
        <v>30</v>
      </c>
      <c r="M24571">
        <v>1</v>
      </c>
      <c r="N24571" t="s">
        <v>538</v>
      </c>
      <c r="O24571" t="s">
        <v>537</v>
      </c>
      <c r="P24571" t="s">
        <v>631</v>
      </c>
    </row>
    <row r="24572" spans="1:16" x14ac:dyDescent="0.25">
      <c r="A24572" t="s">
        <v>434</v>
      </c>
      <c r="B24572" t="s">
        <v>174</v>
      </c>
      <c r="C24572" t="s">
        <v>64</v>
      </c>
      <c r="D24572" t="s">
        <v>100</v>
      </c>
      <c r="E24572" t="s">
        <v>100</v>
      </c>
      <c r="F24572" t="s">
        <v>100</v>
      </c>
      <c r="G24572" t="s">
        <v>175</v>
      </c>
      <c r="H24572" t="s">
        <v>176</v>
      </c>
      <c r="I24572" t="s">
        <v>179</v>
      </c>
      <c r="J24572" t="s">
        <v>117</v>
      </c>
      <c r="K24572" s="1">
        <v>45407</v>
      </c>
      <c r="L24572">
        <v>30</v>
      </c>
      <c r="M24572">
        <v>1</v>
      </c>
      <c r="N24572" t="s">
        <v>538</v>
      </c>
      <c r="O24572" t="s">
        <v>537</v>
      </c>
      <c r="P24572" t="s">
        <v>631</v>
      </c>
    </row>
    <row r="24573" spans="1:16" x14ac:dyDescent="0.25">
      <c r="A24573" t="s">
        <v>434</v>
      </c>
      <c r="B24573" t="s">
        <v>174</v>
      </c>
      <c r="C24573" t="s">
        <v>64</v>
      </c>
      <c r="D24573" t="s">
        <v>100</v>
      </c>
      <c r="E24573" t="s">
        <v>100</v>
      </c>
      <c r="F24573" t="s">
        <v>100</v>
      </c>
      <c r="G24573" t="s">
        <v>175</v>
      </c>
      <c r="H24573" t="s">
        <v>176</v>
      </c>
      <c r="I24573" t="s">
        <v>179</v>
      </c>
      <c r="J24573" t="s">
        <v>117</v>
      </c>
      <c r="K24573" s="1">
        <v>45408</v>
      </c>
      <c r="L24573">
        <v>60</v>
      </c>
      <c r="M24573">
        <v>1</v>
      </c>
      <c r="N24573" t="s">
        <v>538</v>
      </c>
      <c r="O24573" t="s">
        <v>537</v>
      </c>
      <c r="P24573" t="s">
        <v>631</v>
      </c>
    </row>
    <row r="24574" spans="1:16" x14ac:dyDescent="0.25">
      <c r="A24574" t="s">
        <v>434</v>
      </c>
      <c r="B24574" t="s">
        <v>174</v>
      </c>
      <c r="C24574" t="s">
        <v>64</v>
      </c>
      <c r="D24574" t="s">
        <v>100</v>
      </c>
      <c r="E24574" t="s">
        <v>100</v>
      </c>
      <c r="F24574" t="s">
        <v>100</v>
      </c>
      <c r="G24574" t="s">
        <v>175</v>
      </c>
      <c r="H24574" t="s">
        <v>176</v>
      </c>
      <c r="I24574" t="s">
        <v>179</v>
      </c>
      <c r="J24574" t="s">
        <v>117</v>
      </c>
      <c r="K24574" s="1">
        <v>45415</v>
      </c>
      <c r="L24574">
        <v>60</v>
      </c>
      <c r="M24574">
        <v>2</v>
      </c>
      <c r="N24574" t="s">
        <v>538</v>
      </c>
      <c r="O24574" t="s">
        <v>537</v>
      </c>
      <c r="P24574" t="s">
        <v>631</v>
      </c>
    </row>
    <row r="24575" spans="1:16" x14ac:dyDescent="0.25">
      <c r="A24575" t="s">
        <v>434</v>
      </c>
      <c r="B24575" t="s">
        <v>174</v>
      </c>
      <c r="C24575" t="s">
        <v>64</v>
      </c>
      <c r="D24575" t="s">
        <v>100</v>
      </c>
      <c r="E24575" t="s">
        <v>100</v>
      </c>
      <c r="F24575" t="s">
        <v>100</v>
      </c>
      <c r="G24575" t="s">
        <v>175</v>
      </c>
      <c r="H24575" t="s">
        <v>176</v>
      </c>
      <c r="I24575" t="s">
        <v>179</v>
      </c>
      <c r="J24575" t="s">
        <v>117</v>
      </c>
      <c r="K24575" s="1">
        <v>45418</v>
      </c>
      <c r="L24575">
        <v>60</v>
      </c>
      <c r="M24575">
        <v>3</v>
      </c>
      <c r="N24575" t="s">
        <v>538</v>
      </c>
      <c r="O24575" t="s">
        <v>537</v>
      </c>
      <c r="P24575" t="s">
        <v>631</v>
      </c>
    </row>
    <row r="24576" spans="1:16" x14ac:dyDescent="0.25">
      <c r="A24576" t="s">
        <v>434</v>
      </c>
      <c r="B24576" t="s">
        <v>174</v>
      </c>
      <c r="C24576" t="s">
        <v>64</v>
      </c>
      <c r="D24576" t="s">
        <v>100</v>
      </c>
      <c r="E24576" t="s">
        <v>100</v>
      </c>
      <c r="F24576" t="s">
        <v>100</v>
      </c>
      <c r="G24576" t="s">
        <v>175</v>
      </c>
      <c r="H24576" t="s">
        <v>176</v>
      </c>
      <c r="I24576" t="s">
        <v>180</v>
      </c>
      <c r="J24576" t="s">
        <v>117</v>
      </c>
      <c r="K24576" s="1">
        <v>45404</v>
      </c>
      <c r="L24576">
        <v>30</v>
      </c>
      <c r="M24576">
        <v>1</v>
      </c>
      <c r="N24576" t="s">
        <v>538</v>
      </c>
      <c r="O24576" t="s">
        <v>537</v>
      </c>
      <c r="P24576" t="s">
        <v>631</v>
      </c>
    </row>
    <row r="24577" spans="1:16" x14ac:dyDescent="0.25">
      <c r="A24577" t="s">
        <v>434</v>
      </c>
      <c r="B24577" t="s">
        <v>174</v>
      </c>
      <c r="C24577" t="s">
        <v>64</v>
      </c>
      <c r="D24577" t="s">
        <v>100</v>
      </c>
      <c r="E24577" t="s">
        <v>100</v>
      </c>
      <c r="F24577" t="s">
        <v>100</v>
      </c>
      <c r="G24577" t="s">
        <v>175</v>
      </c>
      <c r="H24577" t="s">
        <v>176</v>
      </c>
      <c r="I24577" t="s">
        <v>180</v>
      </c>
      <c r="J24577" t="s">
        <v>117</v>
      </c>
      <c r="K24577" s="1">
        <v>45406</v>
      </c>
      <c r="L24577">
        <v>30</v>
      </c>
      <c r="M24577">
        <v>1</v>
      </c>
      <c r="N24577" t="s">
        <v>538</v>
      </c>
      <c r="O24577" t="s">
        <v>537</v>
      </c>
      <c r="P24577" t="s">
        <v>631</v>
      </c>
    </row>
    <row r="24578" spans="1:16" x14ac:dyDescent="0.25">
      <c r="A24578" t="s">
        <v>434</v>
      </c>
      <c r="B24578" t="s">
        <v>174</v>
      </c>
      <c r="C24578" t="s">
        <v>64</v>
      </c>
      <c r="D24578" t="s">
        <v>100</v>
      </c>
      <c r="E24578" t="s">
        <v>100</v>
      </c>
      <c r="F24578" t="s">
        <v>100</v>
      </c>
      <c r="G24578" t="s">
        <v>175</v>
      </c>
      <c r="H24578" t="s">
        <v>176</v>
      </c>
      <c r="I24578" t="s">
        <v>180</v>
      </c>
      <c r="J24578" t="s">
        <v>117</v>
      </c>
      <c r="K24578" s="1">
        <v>45407</v>
      </c>
      <c r="L24578">
        <v>60</v>
      </c>
      <c r="M24578">
        <v>1</v>
      </c>
      <c r="N24578" t="s">
        <v>538</v>
      </c>
      <c r="O24578" t="s">
        <v>537</v>
      </c>
      <c r="P24578" t="s">
        <v>631</v>
      </c>
    </row>
    <row r="24579" spans="1:16" x14ac:dyDescent="0.25">
      <c r="A24579" t="s">
        <v>434</v>
      </c>
      <c r="B24579" t="s">
        <v>174</v>
      </c>
      <c r="C24579" t="s">
        <v>64</v>
      </c>
      <c r="D24579" t="s">
        <v>100</v>
      </c>
      <c r="E24579" t="s">
        <v>100</v>
      </c>
      <c r="F24579" t="s">
        <v>100</v>
      </c>
      <c r="G24579" t="s">
        <v>175</v>
      </c>
      <c r="H24579" t="s">
        <v>176</v>
      </c>
      <c r="I24579" t="s">
        <v>180</v>
      </c>
      <c r="J24579" t="s">
        <v>117</v>
      </c>
      <c r="K24579" s="1">
        <v>45413</v>
      </c>
      <c r="L24579">
        <v>60</v>
      </c>
      <c r="M24579">
        <v>2</v>
      </c>
      <c r="N24579" t="s">
        <v>538</v>
      </c>
      <c r="O24579" t="s">
        <v>537</v>
      </c>
      <c r="P24579" t="s">
        <v>631</v>
      </c>
    </row>
    <row r="24580" spans="1:16" x14ac:dyDescent="0.25">
      <c r="A24580" t="s">
        <v>434</v>
      </c>
      <c r="B24580" t="s">
        <v>174</v>
      </c>
      <c r="C24580" t="s">
        <v>64</v>
      </c>
      <c r="D24580" t="s">
        <v>100</v>
      </c>
      <c r="E24580" t="s">
        <v>100</v>
      </c>
      <c r="F24580" t="s">
        <v>100</v>
      </c>
      <c r="G24580" t="s">
        <v>175</v>
      </c>
      <c r="H24580" t="s">
        <v>176</v>
      </c>
      <c r="I24580" t="s">
        <v>180</v>
      </c>
      <c r="J24580" t="s">
        <v>117</v>
      </c>
      <c r="K24580" s="1">
        <v>45414</v>
      </c>
      <c r="L24580">
        <v>90</v>
      </c>
      <c r="M24580">
        <v>2</v>
      </c>
      <c r="N24580" t="s">
        <v>538</v>
      </c>
      <c r="O24580" t="s">
        <v>537</v>
      </c>
      <c r="P24580" t="s">
        <v>631</v>
      </c>
    </row>
    <row r="24581" spans="1:16" x14ac:dyDescent="0.25">
      <c r="A24581" t="s">
        <v>434</v>
      </c>
      <c r="B24581" t="s">
        <v>174</v>
      </c>
      <c r="C24581" t="s">
        <v>64</v>
      </c>
      <c r="D24581" t="s">
        <v>100</v>
      </c>
      <c r="E24581" t="s">
        <v>100</v>
      </c>
      <c r="F24581" t="s">
        <v>100</v>
      </c>
      <c r="G24581" t="s">
        <v>175</v>
      </c>
      <c r="H24581" t="s">
        <v>176</v>
      </c>
      <c r="I24581" t="s">
        <v>59</v>
      </c>
      <c r="J24581" t="s">
        <v>117</v>
      </c>
      <c r="K24581" s="1">
        <v>45419</v>
      </c>
      <c r="L24581">
        <v>30</v>
      </c>
      <c r="M24581">
        <v>3</v>
      </c>
      <c r="N24581" t="s">
        <v>538</v>
      </c>
      <c r="O24581" t="s">
        <v>537</v>
      </c>
      <c r="P24581" t="s">
        <v>631</v>
      </c>
    </row>
    <row r="24582" spans="1:16" x14ac:dyDescent="0.25">
      <c r="A24582" t="s">
        <v>434</v>
      </c>
      <c r="B24582" t="s">
        <v>174</v>
      </c>
      <c r="C24582" t="s">
        <v>64</v>
      </c>
      <c r="D24582" t="s">
        <v>100</v>
      </c>
      <c r="E24582" t="s">
        <v>100</v>
      </c>
      <c r="F24582" t="s">
        <v>100</v>
      </c>
      <c r="G24582" t="s">
        <v>175</v>
      </c>
      <c r="H24582" t="s">
        <v>176</v>
      </c>
      <c r="I24582" t="s">
        <v>59</v>
      </c>
      <c r="J24582" t="s">
        <v>117</v>
      </c>
      <c r="K24582" s="1">
        <v>45421</v>
      </c>
      <c r="L24582">
        <v>30</v>
      </c>
      <c r="M24582">
        <v>3</v>
      </c>
      <c r="N24582" t="s">
        <v>538</v>
      </c>
      <c r="O24582" t="s">
        <v>537</v>
      </c>
      <c r="P24582" t="s">
        <v>631</v>
      </c>
    </row>
    <row r="24583" spans="1:16" x14ac:dyDescent="0.25">
      <c r="A24583" t="s">
        <v>434</v>
      </c>
      <c r="B24583" t="s">
        <v>174</v>
      </c>
      <c r="C24583" t="s">
        <v>64</v>
      </c>
      <c r="D24583" t="s">
        <v>100</v>
      </c>
      <c r="E24583" t="s">
        <v>100</v>
      </c>
      <c r="F24583" t="s">
        <v>100</v>
      </c>
      <c r="G24583" t="s">
        <v>175</v>
      </c>
      <c r="H24583" t="s">
        <v>176</v>
      </c>
      <c r="I24583" t="s">
        <v>59</v>
      </c>
      <c r="J24583" t="s">
        <v>117</v>
      </c>
      <c r="K24583" s="1">
        <v>45426</v>
      </c>
      <c r="L24583">
        <v>30</v>
      </c>
      <c r="M24583">
        <v>4</v>
      </c>
      <c r="N24583" t="s">
        <v>538</v>
      </c>
      <c r="O24583" t="s">
        <v>537</v>
      </c>
      <c r="P24583" t="s">
        <v>631</v>
      </c>
    </row>
    <row r="24584" spans="1:16" x14ac:dyDescent="0.25">
      <c r="A24584" t="s">
        <v>434</v>
      </c>
      <c r="B24584" t="s">
        <v>174</v>
      </c>
      <c r="C24584" t="s">
        <v>64</v>
      </c>
      <c r="D24584" t="s">
        <v>100</v>
      </c>
      <c r="E24584" t="s">
        <v>100</v>
      </c>
      <c r="F24584" t="s">
        <v>100</v>
      </c>
      <c r="G24584" t="s">
        <v>175</v>
      </c>
      <c r="H24584" t="s">
        <v>25</v>
      </c>
      <c r="I24584" t="s">
        <v>16</v>
      </c>
      <c r="J24584" t="s">
        <v>117</v>
      </c>
      <c r="K24584" s="1">
        <v>45404</v>
      </c>
      <c r="L24584">
        <v>30</v>
      </c>
      <c r="M24584">
        <v>1</v>
      </c>
      <c r="N24584" t="s">
        <v>538</v>
      </c>
      <c r="O24584" t="s">
        <v>537</v>
      </c>
      <c r="P24584" t="s">
        <v>631</v>
      </c>
    </row>
    <row r="24585" spans="1:16" x14ac:dyDescent="0.25">
      <c r="A24585" t="s">
        <v>434</v>
      </c>
      <c r="B24585" t="s">
        <v>174</v>
      </c>
      <c r="C24585" t="s">
        <v>64</v>
      </c>
      <c r="D24585" t="s">
        <v>100</v>
      </c>
      <c r="E24585" t="s">
        <v>100</v>
      </c>
      <c r="F24585" t="s">
        <v>100</v>
      </c>
      <c r="G24585" t="s">
        <v>175</v>
      </c>
      <c r="H24585" t="s">
        <v>25</v>
      </c>
      <c r="I24585" t="s">
        <v>16</v>
      </c>
      <c r="J24585" t="s">
        <v>117</v>
      </c>
      <c r="K24585" s="1">
        <v>45407</v>
      </c>
      <c r="L24585">
        <v>30</v>
      </c>
      <c r="M24585">
        <v>1</v>
      </c>
      <c r="N24585" t="s">
        <v>538</v>
      </c>
      <c r="O24585" t="s">
        <v>537</v>
      </c>
      <c r="P24585" t="s">
        <v>631</v>
      </c>
    </row>
    <row r="24586" spans="1:16" x14ac:dyDescent="0.25">
      <c r="A24586" t="s">
        <v>434</v>
      </c>
      <c r="B24586" t="s">
        <v>174</v>
      </c>
      <c r="C24586" t="s">
        <v>64</v>
      </c>
      <c r="D24586" t="s">
        <v>100</v>
      </c>
      <c r="E24586" t="s">
        <v>100</v>
      </c>
      <c r="F24586" t="s">
        <v>100</v>
      </c>
      <c r="G24586" t="s">
        <v>175</v>
      </c>
      <c r="H24586" t="s">
        <v>25</v>
      </c>
      <c r="I24586" t="s">
        <v>17</v>
      </c>
      <c r="J24586" t="s">
        <v>117</v>
      </c>
      <c r="K24586" s="1">
        <v>45406</v>
      </c>
      <c r="L24586">
        <v>30</v>
      </c>
      <c r="M24586">
        <v>1</v>
      </c>
      <c r="N24586" t="s">
        <v>538</v>
      </c>
      <c r="O24586" t="s">
        <v>537</v>
      </c>
      <c r="P24586" t="s">
        <v>631</v>
      </c>
    </row>
    <row r="24587" spans="1:16" x14ac:dyDescent="0.25">
      <c r="A24587" t="s">
        <v>434</v>
      </c>
      <c r="B24587" t="s">
        <v>174</v>
      </c>
      <c r="C24587" t="s">
        <v>64</v>
      </c>
      <c r="D24587" t="s">
        <v>100</v>
      </c>
      <c r="E24587" t="s">
        <v>100</v>
      </c>
      <c r="F24587" t="s">
        <v>100</v>
      </c>
      <c r="G24587" t="s">
        <v>175</v>
      </c>
      <c r="H24587" t="s">
        <v>25</v>
      </c>
      <c r="I24587" t="s">
        <v>366</v>
      </c>
      <c r="J24587" t="s">
        <v>117</v>
      </c>
      <c r="K24587" s="1">
        <v>45421</v>
      </c>
      <c r="L24587">
        <v>30</v>
      </c>
      <c r="M24587">
        <v>3</v>
      </c>
      <c r="N24587" t="s">
        <v>538</v>
      </c>
      <c r="O24587" t="s">
        <v>537</v>
      </c>
      <c r="P24587" t="s">
        <v>631</v>
      </c>
    </row>
    <row r="24588" spans="1:16" x14ac:dyDescent="0.25">
      <c r="A24588" t="s">
        <v>434</v>
      </c>
      <c r="B24588" t="s">
        <v>174</v>
      </c>
      <c r="C24588" t="s">
        <v>64</v>
      </c>
      <c r="D24588" t="s">
        <v>100</v>
      </c>
      <c r="E24588" t="s">
        <v>100</v>
      </c>
      <c r="F24588" t="s">
        <v>100</v>
      </c>
      <c r="G24588" t="s">
        <v>175</v>
      </c>
      <c r="H24588" t="s">
        <v>25</v>
      </c>
      <c r="I24588" t="s">
        <v>255</v>
      </c>
      <c r="J24588" t="s">
        <v>118</v>
      </c>
      <c r="K24588" s="1">
        <v>45404</v>
      </c>
      <c r="L24588">
        <v>60</v>
      </c>
      <c r="M24588">
        <v>1</v>
      </c>
      <c r="N24588" t="s">
        <v>538</v>
      </c>
      <c r="O24588" t="s">
        <v>537</v>
      </c>
      <c r="P24588" t="s">
        <v>631</v>
      </c>
    </row>
    <row r="24589" spans="1:16" x14ac:dyDescent="0.25">
      <c r="A24589" t="s">
        <v>434</v>
      </c>
      <c r="B24589" t="s">
        <v>174</v>
      </c>
      <c r="C24589" t="s">
        <v>64</v>
      </c>
      <c r="D24589" t="s">
        <v>100</v>
      </c>
      <c r="E24589" t="s">
        <v>100</v>
      </c>
      <c r="F24589" t="s">
        <v>100</v>
      </c>
      <c r="G24589" t="s">
        <v>175</v>
      </c>
      <c r="H24589" t="s">
        <v>25</v>
      </c>
      <c r="I24589" t="s">
        <v>255</v>
      </c>
      <c r="J24589" t="s">
        <v>118</v>
      </c>
      <c r="K24589" s="1">
        <v>45413</v>
      </c>
      <c r="L24589">
        <v>30</v>
      </c>
      <c r="M24589">
        <v>2</v>
      </c>
      <c r="N24589" t="s">
        <v>538</v>
      </c>
      <c r="O24589" t="s">
        <v>537</v>
      </c>
      <c r="P24589" t="s">
        <v>631</v>
      </c>
    </row>
    <row r="24590" spans="1:16" x14ac:dyDescent="0.25">
      <c r="A24590" t="s">
        <v>434</v>
      </c>
      <c r="B24590" t="s">
        <v>174</v>
      </c>
      <c r="C24590" t="s">
        <v>64</v>
      </c>
      <c r="D24590" t="s">
        <v>100</v>
      </c>
      <c r="E24590" t="s">
        <v>100</v>
      </c>
      <c r="F24590" t="s">
        <v>100</v>
      </c>
      <c r="G24590" t="s">
        <v>175</v>
      </c>
      <c r="H24590" t="s">
        <v>25</v>
      </c>
      <c r="I24590" t="s">
        <v>181</v>
      </c>
      <c r="J24590" t="s">
        <v>118</v>
      </c>
      <c r="K24590" s="1">
        <v>45418</v>
      </c>
      <c r="L24590">
        <v>60</v>
      </c>
      <c r="M24590">
        <v>3</v>
      </c>
      <c r="N24590" t="s">
        <v>538</v>
      </c>
      <c r="O24590" t="s">
        <v>537</v>
      </c>
      <c r="P24590" t="s">
        <v>631</v>
      </c>
    </row>
    <row r="24591" spans="1:16" x14ac:dyDescent="0.25">
      <c r="A24591" t="s">
        <v>434</v>
      </c>
      <c r="B24591" t="s">
        <v>174</v>
      </c>
      <c r="C24591" t="s">
        <v>64</v>
      </c>
      <c r="D24591" t="s">
        <v>100</v>
      </c>
      <c r="E24591" t="s">
        <v>100</v>
      </c>
      <c r="F24591" t="s">
        <v>100</v>
      </c>
      <c r="G24591" t="s">
        <v>175</v>
      </c>
      <c r="H24591" t="s">
        <v>25</v>
      </c>
      <c r="I24591" t="s">
        <v>181</v>
      </c>
      <c r="J24591" t="s">
        <v>118</v>
      </c>
      <c r="K24591" s="1">
        <v>45421</v>
      </c>
      <c r="L24591">
        <v>90</v>
      </c>
      <c r="M24591">
        <v>3</v>
      </c>
      <c r="N24591" t="s">
        <v>538</v>
      </c>
      <c r="O24591" t="s">
        <v>537</v>
      </c>
      <c r="P24591" t="s">
        <v>631</v>
      </c>
    </row>
    <row r="24592" spans="1:16" x14ac:dyDescent="0.25">
      <c r="A24592" t="s">
        <v>434</v>
      </c>
      <c r="B24592" t="s">
        <v>174</v>
      </c>
      <c r="C24592" t="s">
        <v>64</v>
      </c>
      <c r="D24592" t="s">
        <v>100</v>
      </c>
      <c r="E24592" t="s">
        <v>100</v>
      </c>
      <c r="F24592" t="s">
        <v>100</v>
      </c>
      <c r="G24592" t="s">
        <v>175</v>
      </c>
      <c r="H24592" t="s">
        <v>25</v>
      </c>
      <c r="I24592" t="s">
        <v>181</v>
      </c>
      <c r="J24592" t="s">
        <v>118</v>
      </c>
      <c r="K24592" s="1">
        <v>45427</v>
      </c>
      <c r="L24592">
        <v>30</v>
      </c>
      <c r="M24592">
        <v>4</v>
      </c>
      <c r="N24592" t="s">
        <v>538</v>
      </c>
      <c r="O24592" t="s">
        <v>537</v>
      </c>
      <c r="P24592" t="s">
        <v>631</v>
      </c>
    </row>
    <row r="24593" spans="1:16" x14ac:dyDescent="0.25">
      <c r="A24593" t="s">
        <v>434</v>
      </c>
      <c r="B24593" t="s">
        <v>174</v>
      </c>
      <c r="C24593" t="s">
        <v>64</v>
      </c>
      <c r="D24593" t="s">
        <v>100</v>
      </c>
      <c r="E24593" t="s">
        <v>100</v>
      </c>
      <c r="F24593" t="s">
        <v>100</v>
      </c>
      <c r="G24593" t="s">
        <v>175</v>
      </c>
      <c r="H24593" t="s">
        <v>25</v>
      </c>
      <c r="I24593" t="s">
        <v>181</v>
      </c>
      <c r="J24593" t="s">
        <v>118</v>
      </c>
      <c r="K24593" s="1">
        <v>45429</v>
      </c>
      <c r="L24593">
        <v>60</v>
      </c>
      <c r="M24593">
        <v>4</v>
      </c>
      <c r="N24593" t="s">
        <v>538</v>
      </c>
      <c r="O24593" t="s">
        <v>537</v>
      </c>
      <c r="P24593" t="s">
        <v>631</v>
      </c>
    </row>
    <row r="24594" spans="1:16" x14ac:dyDescent="0.25">
      <c r="A24594" t="s">
        <v>434</v>
      </c>
      <c r="B24594" t="s">
        <v>174</v>
      </c>
      <c r="C24594" t="s">
        <v>64</v>
      </c>
      <c r="D24594" t="s">
        <v>100</v>
      </c>
      <c r="E24594" t="s">
        <v>100</v>
      </c>
      <c r="F24594" t="s">
        <v>100</v>
      </c>
      <c r="G24594" t="s">
        <v>175</v>
      </c>
      <c r="H24594" t="s">
        <v>25</v>
      </c>
      <c r="I24594" t="s">
        <v>200</v>
      </c>
      <c r="J24594" t="s">
        <v>117</v>
      </c>
      <c r="K24594" s="1">
        <v>45413</v>
      </c>
      <c r="L24594">
        <v>30</v>
      </c>
      <c r="M24594">
        <v>2</v>
      </c>
      <c r="N24594" t="s">
        <v>538</v>
      </c>
      <c r="O24594" t="s">
        <v>537</v>
      </c>
      <c r="P24594" t="s">
        <v>631</v>
      </c>
    </row>
    <row r="24595" spans="1:16" x14ac:dyDescent="0.25">
      <c r="A24595" t="s">
        <v>434</v>
      </c>
      <c r="B24595" t="s">
        <v>174</v>
      </c>
      <c r="C24595" t="s">
        <v>64</v>
      </c>
      <c r="D24595" t="s">
        <v>100</v>
      </c>
      <c r="E24595" t="s">
        <v>100</v>
      </c>
      <c r="F24595" t="s">
        <v>100</v>
      </c>
      <c r="G24595" t="s">
        <v>175</v>
      </c>
      <c r="H24595" t="s">
        <v>25</v>
      </c>
      <c r="I24595" t="s">
        <v>200</v>
      </c>
      <c r="J24595" t="s">
        <v>117</v>
      </c>
      <c r="K24595" s="1">
        <v>45420</v>
      </c>
      <c r="L24595">
        <v>60</v>
      </c>
      <c r="M24595">
        <v>3</v>
      </c>
      <c r="N24595" t="s">
        <v>538</v>
      </c>
      <c r="O24595" t="s">
        <v>537</v>
      </c>
      <c r="P24595" t="s">
        <v>631</v>
      </c>
    </row>
    <row r="24596" spans="1:16" x14ac:dyDescent="0.25">
      <c r="A24596" t="s">
        <v>434</v>
      </c>
      <c r="B24596" t="s">
        <v>174</v>
      </c>
      <c r="C24596" t="s">
        <v>64</v>
      </c>
      <c r="D24596" t="s">
        <v>100</v>
      </c>
      <c r="E24596" t="s">
        <v>100</v>
      </c>
      <c r="F24596" t="s">
        <v>100</v>
      </c>
      <c r="G24596" t="s">
        <v>175</v>
      </c>
      <c r="H24596" t="s">
        <v>25</v>
      </c>
      <c r="I24596" t="s">
        <v>200</v>
      </c>
      <c r="J24596" t="s">
        <v>117</v>
      </c>
      <c r="K24596" s="1">
        <v>45426</v>
      </c>
      <c r="L24596">
        <v>60</v>
      </c>
      <c r="M24596">
        <v>4</v>
      </c>
      <c r="N24596" t="s">
        <v>538</v>
      </c>
      <c r="O24596" t="s">
        <v>537</v>
      </c>
      <c r="P24596" t="s">
        <v>631</v>
      </c>
    </row>
    <row r="24597" spans="1:16" x14ac:dyDescent="0.25">
      <c r="A24597" t="s">
        <v>434</v>
      </c>
      <c r="B24597" t="s">
        <v>174</v>
      </c>
      <c r="C24597" t="s">
        <v>64</v>
      </c>
      <c r="D24597" t="s">
        <v>100</v>
      </c>
      <c r="E24597" t="s">
        <v>100</v>
      </c>
      <c r="F24597" t="s">
        <v>100</v>
      </c>
      <c r="G24597" t="s">
        <v>175</v>
      </c>
      <c r="H24597" t="s">
        <v>25</v>
      </c>
      <c r="I24597" t="s">
        <v>200</v>
      </c>
      <c r="J24597" t="s">
        <v>117</v>
      </c>
      <c r="K24597" s="1">
        <v>45428</v>
      </c>
      <c r="L24597">
        <v>30</v>
      </c>
      <c r="M24597">
        <v>4</v>
      </c>
      <c r="N24597" t="s">
        <v>538</v>
      </c>
      <c r="O24597" t="s">
        <v>537</v>
      </c>
      <c r="P24597" t="s">
        <v>631</v>
      </c>
    </row>
    <row r="24598" spans="1:16" x14ac:dyDescent="0.25">
      <c r="A24598" t="s">
        <v>434</v>
      </c>
      <c r="B24598" t="s">
        <v>174</v>
      </c>
      <c r="C24598" t="s">
        <v>64</v>
      </c>
      <c r="D24598" t="s">
        <v>100</v>
      </c>
      <c r="E24598" t="s">
        <v>100</v>
      </c>
      <c r="F24598" t="s">
        <v>100</v>
      </c>
      <c r="G24598" t="s">
        <v>175</v>
      </c>
      <c r="H24598" t="s">
        <v>30</v>
      </c>
      <c r="I24598" t="s">
        <v>32</v>
      </c>
      <c r="J24598" t="s">
        <v>119</v>
      </c>
      <c r="K24598" s="1">
        <v>45421</v>
      </c>
      <c r="L24598">
        <v>60</v>
      </c>
      <c r="M24598">
        <v>3</v>
      </c>
      <c r="N24598" t="s">
        <v>538</v>
      </c>
      <c r="O24598" t="s">
        <v>537</v>
      </c>
      <c r="P24598" t="s">
        <v>631</v>
      </c>
    </row>
    <row r="24599" spans="1:16" x14ac:dyDescent="0.25">
      <c r="A24599" t="s">
        <v>434</v>
      </c>
      <c r="B24599" t="s">
        <v>174</v>
      </c>
      <c r="C24599" t="s">
        <v>64</v>
      </c>
      <c r="D24599" t="s">
        <v>100</v>
      </c>
      <c r="E24599" t="s">
        <v>100</v>
      </c>
      <c r="F24599" t="s">
        <v>100</v>
      </c>
      <c r="G24599" t="s">
        <v>175</v>
      </c>
      <c r="H24599" t="s">
        <v>30</v>
      </c>
      <c r="I24599" t="s">
        <v>32</v>
      </c>
      <c r="J24599" t="s">
        <v>119</v>
      </c>
      <c r="K24599" s="1">
        <v>45427</v>
      </c>
      <c r="L24599">
        <v>90</v>
      </c>
      <c r="M24599">
        <v>4</v>
      </c>
      <c r="N24599" t="s">
        <v>538</v>
      </c>
      <c r="O24599" t="s">
        <v>537</v>
      </c>
      <c r="P24599" t="s">
        <v>631</v>
      </c>
    </row>
    <row r="24600" spans="1:16" x14ac:dyDescent="0.25">
      <c r="A24600" t="s">
        <v>434</v>
      </c>
      <c r="B24600" t="s">
        <v>174</v>
      </c>
      <c r="C24600" t="s">
        <v>64</v>
      </c>
      <c r="D24600" t="s">
        <v>100</v>
      </c>
      <c r="E24600" t="s">
        <v>100</v>
      </c>
      <c r="F24600" t="s">
        <v>100</v>
      </c>
      <c r="G24600" t="s">
        <v>175</v>
      </c>
      <c r="H24600" t="s">
        <v>30</v>
      </c>
      <c r="I24600" t="s">
        <v>97</v>
      </c>
      <c r="J24600" t="s">
        <v>119</v>
      </c>
      <c r="K24600" s="1">
        <v>45419</v>
      </c>
      <c r="L24600">
        <v>30</v>
      </c>
      <c r="M24600">
        <v>3</v>
      </c>
      <c r="N24600" t="s">
        <v>538</v>
      </c>
      <c r="O24600" t="s">
        <v>537</v>
      </c>
      <c r="P24600" t="s">
        <v>631</v>
      </c>
    </row>
    <row r="24601" spans="1:16" x14ac:dyDescent="0.25">
      <c r="A24601" t="s">
        <v>434</v>
      </c>
      <c r="B24601" t="s">
        <v>174</v>
      </c>
      <c r="C24601" t="s">
        <v>64</v>
      </c>
      <c r="D24601" t="s">
        <v>100</v>
      </c>
      <c r="E24601" t="s">
        <v>100</v>
      </c>
      <c r="F24601" t="s">
        <v>100</v>
      </c>
      <c r="G24601" t="s">
        <v>175</v>
      </c>
      <c r="H24601" t="s">
        <v>30</v>
      </c>
      <c r="I24601" t="s">
        <v>97</v>
      </c>
      <c r="J24601" t="s">
        <v>119</v>
      </c>
      <c r="K24601" s="1">
        <v>45425</v>
      </c>
      <c r="L24601">
        <v>30</v>
      </c>
      <c r="M24601">
        <v>4</v>
      </c>
      <c r="N24601" t="s">
        <v>538</v>
      </c>
      <c r="O24601" t="s">
        <v>537</v>
      </c>
      <c r="P24601" t="s">
        <v>631</v>
      </c>
    </row>
    <row r="24602" spans="1:16" x14ac:dyDescent="0.25">
      <c r="A24602" t="s">
        <v>434</v>
      </c>
      <c r="B24602" t="s">
        <v>174</v>
      </c>
      <c r="C24602" t="s">
        <v>64</v>
      </c>
      <c r="D24602" t="s">
        <v>100</v>
      </c>
      <c r="E24602" t="s">
        <v>100</v>
      </c>
      <c r="F24602" t="s">
        <v>100</v>
      </c>
      <c r="G24602" t="s">
        <v>175</v>
      </c>
      <c r="H24602" t="s">
        <v>183</v>
      </c>
      <c r="I24602" t="s">
        <v>184</v>
      </c>
      <c r="J24602" t="s">
        <v>117</v>
      </c>
      <c r="K24602" s="1">
        <v>45405</v>
      </c>
      <c r="L24602">
        <v>90</v>
      </c>
      <c r="M24602">
        <v>1</v>
      </c>
      <c r="N24602" t="s">
        <v>538</v>
      </c>
      <c r="O24602" t="s">
        <v>537</v>
      </c>
      <c r="P24602" t="s">
        <v>631</v>
      </c>
    </row>
    <row r="24603" spans="1:16" x14ac:dyDescent="0.25">
      <c r="A24603" t="s">
        <v>434</v>
      </c>
      <c r="B24603" t="s">
        <v>174</v>
      </c>
      <c r="C24603" t="s">
        <v>64</v>
      </c>
      <c r="D24603" t="s">
        <v>100</v>
      </c>
      <c r="E24603" t="s">
        <v>100</v>
      </c>
      <c r="F24603" t="s">
        <v>100</v>
      </c>
      <c r="G24603" t="s">
        <v>175</v>
      </c>
      <c r="H24603" t="s">
        <v>183</v>
      </c>
      <c r="I24603" t="s">
        <v>184</v>
      </c>
      <c r="J24603" t="s">
        <v>117</v>
      </c>
      <c r="K24603" s="1">
        <v>45406</v>
      </c>
      <c r="L24603">
        <v>10.001999999999899</v>
      </c>
      <c r="M24603">
        <v>1</v>
      </c>
      <c r="N24603" t="s">
        <v>538</v>
      </c>
      <c r="O24603" t="s">
        <v>537</v>
      </c>
      <c r="P24603" t="s">
        <v>631</v>
      </c>
    </row>
    <row r="24604" spans="1:16" x14ac:dyDescent="0.25">
      <c r="A24604" t="s">
        <v>434</v>
      </c>
      <c r="B24604" t="s">
        <v>174</v>
      </c>
      <c r="C24604" t="s">
        <v>64</v>
      </c>
      <c r="D24604" t="s">
        <v>100</v>
      </c>
      <c r="E24604" t="s">
        <v>100</v>
      </c>
      <c r="F24604" t="s">
        <v>100</v>
      </c>
      <c r="G24604" t="s">
        <v>175</v>
      </c>
      <c r="H24604" t="s">
        <v>183</v>
      </c>
      <c r="I24604" t="s">
        <v>184</v>
      </c>
      <c r="J24604" t="s">
        <v>117</v>
      </c>
      <c r="K24604" s="1">
        <v>45413</v>
      </c>
      <c r="L24604">
        <v>30</v>
      </c>
      <c r="M24604">
        <v>2</v>
      </c>
      <c r="N24604" t="s">
        <v>538</v>
      </c>
      <c r="O24604" t="s">
        <v>537</v>
      </c>
      <c r="P24604" t="s">
        <v>631</v>
      </c>
    </row>
    <row r="24605" spans="1:16" x14ac:dyDescent="0.25">
      <c r="A24605" t="s">
        <v>434</v>
      </c>
      <c r="B24605" t="s">
        <v>174</v>
      </c>
      <c r="C24605" t="s">
        <v>64</v>
      </c>
      <c r="D24605" t="s">
        <v>100</v>
      </c>
      <c r="E24605" t="s">
        <v>100</v>
      </c>
      <c r="F24605" t="s">
        <v>100</v>
      </c>
      <c r="G24605" t="s">
        <v>175</v>
      </c>
      <c r="H24605" t="s">
        <v>183</v>
      </c>
      <c r="I24605" t="s">
        <v>184</v>
      </c>
      <c r="J24605" t="s">
        <v>117</v>
      </c>
      <c r="K24605" s="1">
        <v>45418</v>
      </c>
      <c r="L24605">
        <v>90</v>
      </c>
      <c r="M24605">
        <v>3</v>
      </c>
      <c r="N24605" t="s">
        <v>538</v>
      </c>
      <c r="O24605" t="s">
        <v>537</v>
      </c>
      <c r="P24605" t="s">
        <v>631</v>
      </c>
    </row>
    <row r="24606" spans="1:16" x14ac:dyDescent="0.25">
      <c r="A24606" t="s">
        <v>434</v>
      </c>
      <c r="B24606" t="s">
        <v>174</v>
      </c>
      <c r="C24606" t="s">
        <v>64</v>
      </c>
      <c r="D24606" t="s">
        <v>100</v>
      </c>
      <c r="E24606" t="s">
        <v>100</v>
      </c>
      <c r="F24606" t="s">
        <v>100</v>
      </c>
      <c r="G24606" t="s">
        <v>175</v>
      </c>
      <c r="H24606" t="s">
        <v>183</v>
      </c>
      <c r="I24606" t="s">
        <v>185</v>
      </c>
      <c r="J24606" t="s">
        <v>118</v>
      </c>
      <c r="K24606" s="1">
        <v>45414</v>
      </c>
      <c r="L24606">
        <v>60</v>
      </c>
      <c r="M24606">
        <v>2</v>
      </c>
      <c r="N24606" t="s">
        <v>538</v>
      </c>
      <c r="O24606" t="s">
        <v>537</v>
      </c>
      <c r="P24606" t="s">
        <v>631</v>
      </c>
    </row>
    <row r="24607" spans="1:16" x14ac:dyDescent="0.25">
      <c r="A24607" t="s">
        <v>434</v>
      </c>
      <c r="B24607" t="s">
        <v>174</v>
      </c>
      <c r="C24607" t="s">
        <v>64</v>
      </c>
      <c r="D24607" t="s">
        <v>100</v>
      </c>
      <c r="E24607" t="s">
        <v>100</v>
      </c>
      <c r="F24607" t="s">
        <v>100</v>
      </c>
      <c r="G24607" t="s">
        <v>175</v>
      </c>
      <c r="H24607" t="s">
        <v>183</v>
      </c>
      <c r="I24607" t="s">
        <v>185</v>
      </c>
      <c r="J24607" t="s">
        <v>118</v>
      </c>
      <c r="K24607" s="1">
        <v>45425</v>
      </c>
      <c r="L24607">
        <v>90</v>
      </c>
      <c r="M24607">
        <v>4</v>
      </c>
      <c r="N24607" t="s">
        <v>538</v>
      </c>
      <c r="O24607" t="s">
        <v>537</v>
      </c>
      <c r="P24607" t="s">
        <v>631</v>
      </c>
    </row>
    <row r="24608" spans="1:16" x14ac:dyDescent="0.25">
      <c r="A24608" t="s">
        <v>434</v>
      </c>
      <c r="B24608" t="s">
        <v>174</v>
      </c>
      <c r="C24608" t="s">
        <v>64</v>
      </c>
      <c r="D24608" t="s">
        <v>100</v>
      </c>
      <c r="E24608" t="s">
        <v>100</v>
      </c>
      <c r="F24608" t="s">
        <v>100</v>
      </c>
      <c r="G24608" t="s">
        <v>175</v>
      </c>
      <c r="H24608" t="s">
        <v>183</v>
      </c>
      <c r="I24608" t="s">
        <v>185</v>
      </c>
      <c r="J24608" t="s">
        <v>118</v>
      </c>
      <c r="K24608" s="1">
        <v>45428</v>
      </c>
      <c r="L24608">
        <v>30</v>
      </c>
      <c r="M24608">
        <v>4</v>
      </c>
      <c r="N24608" t="s">
        <v>538</v>
      </c>
      <c r="O24608" t="s">
        <v>537</v>
      </c>
      <c r="P24608" t="s">
        <v>631</v>
      </c>
    </row>
    <row r="24609" spans="1:16" x14ac:dyDescent="0.25">
      <c r="A24609" t="s">
        <v>434</v>
      </c>
      <c r="B24609" t="s">
        <v>174</v>
      </c>
      <c r="C24609" t="s">
        <v>64</v>
      </c>
      <c r="D24609" t="s">
        <v>100</v>
      </c>
      <c r="E24609" t="s">
        <v>100</v>
      </c>
      <c r="F24609" t="s">
        <v>100</v>
      </c>
      <c r="G24609" t="s">
        <v>175</v>
      </c>
      <c r="H24609" t="s">
        <v>183</v>
      </c>
      <c r="I24609" t="s">
        <v>71</v>
      </c>
      <c r="J24609" t="s">
        <v>191</v>
      </c>
      <c r="K24609" s="1">
        <v>45421</v>
      </c>
      <c r="L24609">
        <v>90</v>
      </c>
      <c r="M24609">
        <v>3</v>
      </c>
      <c r="N24609" t="s">
        <v>538</v>
      </c>
      <c r="O24609" t="s">
        <v>537</v>
      </c>
      <c r="P24609" t="s">
        <v>631</v>
      </c>
    </row>
    <row r="24610" spans="1:16" x14ac:dyDescent="0.25">
      <c r="A24610" t="s">
        <v>434</v>
      </c>
      <c r="B24610" t="s">
        <v>174</v>
      </c>
      <c r="C24610" t="s">
        <v>64</v>
      </c>
      <c r="D24610" t="s">
        <v>100</v>
      </c>
      <c r="E24610" t="s">
        <v>100</v>
      </c>
      <c r="F24610" t="s">
        <v>100</v>
      </c>
      <c r="G24610" t="s">
        <v>175</v>
      </c>
      <c r="H24610" t="s">
        <v>183</v>
      </c>
      <c r="I24610" t="s">
        <v>71</v>
      </c>
      <c r="J24610" t="s">
        <v>191</v>
      </c>
      <c r="K24610" s="1">
        <v>45422</v>
      </c>
      <c r="L24610">
        <v>90</v>
      </c>
      <c r="M24610">
        <v>3</v>
      </c>
      <c r="N24610" t="s">
        <v>538</v>
      </c>
      <c r="O24610" t="s">
        <v>537</v>
      </c>
      <c r="P24610" t="s">
        <v>631</v>
      </c>
    </row>
    <row r="24611" spans="1:16" x14ac:dyDescent="0.25">
      <c r="A24611" t="s">
        <v>434</v>
      </c>
      <c r="B24611" t="s">
        <v>174</v>
      </c>
      <c r="C24611" t="s">
        <v>64</v>
      </c>
      <c r="D24611" t="s">
        <v>100</v>
      </c>
      <c r="E24611" t="s">
        <v>100</v>
      </c>
      <c r="F24611" t="s">
        <v>100</v>
      </c>
      <c r="G24611" t="s">
        <v>175</v>
      </c>
      <c r="H24611" t="s">
        <v>183</v>
      </c>
      <c r="I24611" t="s">
        <v>71</v>
      </c>
      <c r="J24611" t="s">
        <v>191</v>
      </c>
      <c r="K24611" s="1">
        <v>45426</v>
      </c>
      <c r="L24611">
        <v>30</v>
      </c>
      <c r="M24611">
        <v>4</v>
      </c>
      <c r="N24611" t="s">
        <v>538</v>
      </c>
      <c r="O24611" t="s">
        <v>537</v>
      </c>
      <c r="P24611" t="s">
        <v>631</v>
      </c>
    </row>
    <row r="24612" spans="1:16" x14ac:dyDescent="0.25">
      <c r="A24612" t="s">
        <v>434</v>
      </c>
      <c r="B24612" t="s">
        <v>174</v>
      </c>
      <c r="C24612" t="s">
        <v>64</v>
      </c>
      <c r="D24612" t="s">
        <v>100</v>
      </c>
      <c r="E24612" t="s">
        <v>100</v>
      </c>
      <c r="F24612" t="s">
        <v>100</v>
      </c>
      <c r="G24612" t="s">
        <v>175</v>
      </c>
      <c r="H24612" t="s">
        <v>183</v>
      </c>
      <c r="I24612" t="s">
        <v>70</v>
      </c>
      <c r="J24612" t="s">
        <v>191</v>
      </c>
      <c r="K24612" s="1">
        <v>45420</v>
      </c>
      <c r="L24612">
        <v>30</v>
      </c>
      <c r="M24612">
        <v>3</v>
      </c>
      <c r="N24612" t="s">
        <v>538</v>
      </c>
      <c r="O24612" t="s">
        <v>537</v>
      </c>
      <c r="P24612" t="s">
        <v>631</v>
      </c>
    </row>
    <row r="24613" spans="1:16" x14ac:dyDescent="0.25">
      <c r="A24613" t="s">
        <v>434</v>
      </c>
      <c r="B24613" t="s">
        <v>174</v>
      </c>
      <c r="C24613" t="s">
        <v>64</v>
      </c>
      <c r="D24613" t="s">
        <v>100</v>
      </c>
      <c r="E24613" t="s">
        <v>100</v>
      </c>
      <c r="F24613" t="s">
        <v>100</v>
      </c>
      <c r="G24613" t="s">
        <v>175</v>
      </c>
      <c r="H24613" t="s">
        <v>183</v>
      </c>
      <c r="I24613" t="s">
        <v>85</v>
      </c>
      <c r="J24613" t="s">
        <v>117</v>
      </c>
      <c r="K24613" s="1">
        <v>45419</v>
      </c>
      <c r="L24613">
        <v>60</v>
      </c>
      <c r="M24613">
        <v>3</v>
      </c>
      <c r="N24613" t="s">
        <v>538</v>
      </c>
      <c r="O24613" t="s">
        <v>537</v>
      </c>
      <c r="P24613" t="s">
        <v>631</v>
      </c>
    </row>
    <row r="24614" spans="1:16" x14ac:dyDescent="0.25">
      <c r="A24614" t="s">
        <v>434</v>
      </c>
      <c r="B24614" t="s">
        <v>174</v>
      </c>
      <c r="C24614" t="s">
        <v>64</v>
      </c>
      <c r="D24614" t="s">
        <v>100</v>
      </c>
      <c r="E24614" t="s">
        <v>100</v>
      </c>
      <c r="F24614" t="s">
        <v>100</v>
      </c>
      <c r="G24614" t="s">
        <v>175</v>
      </c>
      <c r="H24614" t="s">
        <v>183</v>
      </c>
      <c r="I24614" t="s">
        <v>85</v>
      </c>
      <c r="J24614" t="s">
        <v>117</v>
      </c>
      <c r="K24614" s="1">
        <v>45420</v>
      </c>
      <c r="L24614">
        <v>90</v>
      </c>
      <c r="M24614">
        <v>3</v>
      </c>
      <c r="N24614" t="s">
        <v>538</v>
      </c>
      <c r="O24614" t="s">
        <v>537</v>
      </c>
      <c r="P24614" t="s">
        <v>631</v>
      </c>
    </row>
    <row r="24615" spans="1:16" x14ac:dyDescent="0.25">
      <c r="A24615" t="s">
        <v>434</v>
      </c>
      <c r="B24615" t="s">
        <v>174</v>
      </c>
      <c r="C24615" t="s">
        <v>64</v>
      </c>
      <c r="D24615" t="s">
        <v>100</v>
      </c>
      <c r="E24615" t="s">
        <v>100</v>
      </c>
      <c r="F24615" t="s">
        <v>100</v>
      </c>
      <c r="G24615" t="s">
        <v>175</v>
      </c>
      <c r="H24615" t="s">
        <v>72</v>
      </c>
      <c r="I24615" t="s">
        <v>130</v>
      </c>
      <c r="J24615" t="s">
        <v>119</v>
      </c>
      <c r="K24615" s="1">
        <v>45408</v>
      </c>
      <c r="L24615">
        <v>10.001999999999899</v>
      </c>
      <c r="M24615">
        <v>1</v>
      </c>
      <c r="N24615" t="s">
        <v>538</v>
      </c>
      <c r="O24615" t="s">
        <v>537</v>
      </c>
      <c r="P24615" t="s">
        <v>631</v>
      </c>
    </row>
    <row r="24616" spans="1:16" x14ac:dyDescent="0.25">
      <c r="A24616" t="s">
        <v>434</v>
      </c>
      <c r="B24616" t="s">
        <v>174</v>
      </c>
      <c r="C24616" t="s">
        <v>64</v>
      </c>
      <c r="D24616" t="s">
        <v>100</v>
      </c>
      <c r="E24616" t="s">
        <v>100</v>
      </c>
      <c r="F24616" t="s">
        <v>100</v>
      </c>
      <c r="G24616" t="s">
        <v>175</v>
      </c>
      <c r="H24616" t="s">
        <v>72</v>
      </c>
      <c r="I24616" t="s">
        <v>130</v>
      </c>
      <c r="J24616" t="s">
        <v>119</v>
      </c>
      <c r="K24616" s="1">
        <v>45415</v>
      </c>
      <c r="L24616">
        <v>30</v>
      </c>
      <c r="M24616">
        <v>2</v>
      </c>
      <c r="N24616" t="s">
        <v>538</v>
      </c>
      <c r="O24616" t="s">
        <v>537</v>
      </c>
      <c r="P24616" t="s">
        <v>631</v>
      </c>
    </row>
    <row r="24617" spans="1:16" x14ac:dyDescent="0.25">
      <c r="A24617" t="s">
        <v>434</v>
      </c>
      <c r="B24617" t="s">
        <v>174</v>
      </c>
      <c r="C24617" t="s">
        <v>64</v>
      </c>
      <c r="D24617" t="s">
        <v>100</v>
      </c>
      <c r="E24617" t="s">
        <v>100</v>
      </c>
      <c r="F24617" t="s">
        <v>100</v>
      </c>
      <c r="G24617" t="s">
        <v>175</v>
      </c>
      <c r="H24617" t="s">
        <v>72</v>
      </c>
      <c r="I24617" t="s">
        <v>130</v>
      </c>
      <c r="J24617" t="s">
        <v>119</v>
      </c>
      <c r="K24617" s="1">
        <v>45427</v>
      </c>
      <c r="L24617">
        <v>90</v>
      </c>
      <c r="M24617">
        <v>4</v>
      </c>
      <c r="N24617" t="s">
        <v>538</v>
      </c>
      <c r="O24617" t="s">
        <v>537</v>
      </c>
      <c r="P24617" t="s">
        <v>631</v>
      </c>
    </row>
    <row r="24618" spans="1:16" x14ac:dyDescent="0.25">
      <c r="A24618" t="s">
        <v>434</v>
      </c>
      <c r="B24618" t="s">
        <v>174</v>
      </c>
      <c r="C24618" t="s">
        <v>64</v>
      </c>
      <c r="D24618" t="s">
        <v>100</v>
      </c>
      <c r="E24618" t="s">
        <v>100</v>
      </c>
      <c r="F24618" t="s">
        <v>100</v>
      </c>
      <c r="G24618" t="s">
        <v>175</v>
      </c>
      <c r="H24618" t="s">
        <v>72</v>
      </c>
      <c r="I24618" t="s">
        <v>186</v>
      </c>
      <c r="J24618" t="s">
        <v>119</v>
      </c>
      <c r="K24618" s="1">
        <v>45404</v>
      </c>
      <c r="L24618">
        <v>150</v>
      </c>
      <c r="M24618">
        <v>1</v>
      </c>
      <c r="N24618" t="s">
        <v>538</v>
      </c>
      <c r="O24618" t="s">
        <v>537</v>
      </c>
      <c r="P24618" t="s">
        <v>631</v>
      </c>
    </row>
    <row r="24619" spans="1:16" x14ac:dyDescent="0.25">
      <c r="A24619" t="s">
        <v>434</v>
      </c>
      <c r="B24619" t="s">
        <v>174</v>
      </c>
      <c r="C24619" t="s">
        <v>64</v>
      </c>
      <c r="D24619" t="s">
        <v>100</v>
      </c>
      <c r="E24619" t="s">
        <v>100</v>
      </c>
      <c r="F24619" t="s">
        <v>100</v>
      </c>
      <c r="G24619" t="s">
        <v>175</v>
      </c>
      <c r="H24619" t="s">
        <v>72</v>
      </c>
      <c r="I24619" t="s">
        <v>186</v>
      </c>
      <c r="J24619" t="s">
        <v>119</v>
      </c>
      <c r="K24619" s="1">
        <v>45405</v>
      </c>
      <c r="L24619">
        <v>150</v>
      </c>
      <c r="M24619">
        <v>1</v>
      </c>
      <c r="N24619" t="s">
        <v>538</v>
      </c>
      <c r="O24619" t="s">
        <v>537</v>
      </c>
      <c r="P24619" t="s">
        <v>631</v>
      </c>
    </row>
    <row r="24620" spans="1:16" x14ac:dyDescent="0.25">
      <c r="A24620" t="s">
        <v>434</v>
      </c>
      <c r="B24620" t="s">
        <v>174</v>
      </c>
      <c r="C24620" t="s">
        <v>64</v>
      </c>
      <c r="D24620" t="s">
        <v>100</v>
      </c>
      <c r="E24620" t="s">
        <v>100</v>
      </c>
      <c r="F24620" t="s">
        <v>100</v>
      </c>
      <c r="G24620" t="s">
        <v>175</v>
      </c>
      <c r="H24620" t="s">
        <v>72</v>
      </c>
      <c r="I24620" t="s">
        <v>186</v>
      </c>
      <c r="J24620" t="s">
        <v>119</v>
      </c>
      <c r="K24620" s="1">
        <v>45406</v>
      </c>
      <c r="L24620">
        <v>150</v>
      </c>
      <c r="M24620">
        <v>1</v>
      </c>
      <c r="N24620" t="s">
        <v>538</v>
      </c>
      <c r="O24620" t="s">
        <v>537</v>
      </c>
      <c r="P24620" t="s">
        <v>631</v>
      </c>
    </row>
    <row r="24621" spans="1:16" x14ac:dyDescent="0.25">
      <c r="A24621" t="s">
        <v>434</v>
      </c>
      <c r="B24621" t="s">
        <v>174</v>
      </c>
      <c r="C24621" t="s">
        <v>64</v>
      </c>
      <c r="D24621" t="s">
        <v>100</v>
      </c>
      <c r="E24621" t="s">
        <v>100</v>
      </c>
      <c r="F24621" t="s">
        <v>100</v>
      </c>
      <c r="G24621" t="s">
        <v>175</v>
      </c>
      <c r="H24621" t="s">
        <v>72</v>
      </c>
      <c r="I24621" t="s">
        <v>186</v>
      </c>
      <c r="J24621" t="s">
        <v>119</v>
      </c>
      <c r="K24621" s="1">
        <v>45407</v>
      </c>
      <c r="L24621">
        <v>120</v>
      </c>
      <c r="M24621">
        <v>1</v>
      </c>
      <c r="N24621" t="s">
        <v>538</v>
      </c>
      <c r="O24621" t="s">
        <v>537</v>
      </c>
      <c r="P24621" t="s">
        <v>631</v>
      </c>
    </row>
    <row r="24622" spans="1:16" x14ac:dyDescent="0.25">
      <c r="A24622" t="s">
        <v>434</v>
      </c>
      <c r="B24622" t="s">
        <v>174</v>
      </c>
      <c r="C24622" t="s">
        <v>64</v>
      </c>
      <c r="D24622" t="s">
        <v>100</v>
      </c>
      <c r="E24622" t="s">
        <v>100</v>
      </c>
      <c r="F24622" t="s">
        <v>100</v>
      </c>
      <c r="G24622" t="s">
        <v>175</v>
      </c>
      <c r="H24622" t="s">
        <v>72</v>
      </c>
      <c r="I24622" t="s">
        <v>186</v>
      </c>
      <c r="J24622" t="s">
        <v>119</v>
      </c>
      <c r="K24622" s="1">
        <v>45408</v>
      </c>
      <c r="L24622">
        <v>180</v>
      </c>
      <c r="M24622">
        <v>1</v>
      </c>
      <c r="N24622" t="s">
        <v>538</v>
      </c>
      <c r="O24622" t="s">
        <v>537</v>
      </c>
      <c r="P24622" t="s">
        <v>631</v>
      </c>
    </row>
    <row r="24623" spans="1:16" x14ac:dyDescent="0.25">
      <c r="A24623" t="s">
        <v>434</v>
      </c>
      <c r="B24623" t="s">
        <v>174</v>
      </c>
      <c r="C24623" t="s">
        <v>64</v>
      </c>
      <c r="D24623" t="s">
        <v>100</v>
      </c>
      <c r="E24623" t="s">
        <v>100</v>
      </c>
      <c r="F24623" t="s">
        <v>100</v>
      </c>
      <c r="G24623" t="s">
        <v>175</v>
      </c>
      <c r="H24623" t="s">
        <v>72</v>
      </c>
      <c r="I24623" t="s">
        <v>186</v>
      </c>
      <c r="J24623" t="s">
        <v>119</v>
      </c>
      <c r="K24623" s="1">
        <v>45414</v>
      </c>
      <c r="L24623">
        <v>60</v>
      </c>
      <c r="M24623">
        <v>2</v>
      </c>
      <c r="N24623" t="s">
        <v>538</v>
      </c>
      <c r="O24623" t="s">
        <v>537</v>
      </c>
      <c r="P24623" t="s">
        <v>631</v>
      </c>
    </row>
    <row r="24624" spans="1:16" x14ac:dyDescent="0.25">
      <c r="A24624" t="s">
        <v>434</v>
      </c>
      <c r="B24624" t="s">
        <v>174</v>
      </c>
      <c r="C24624" t="s">
        <v>64</v>
      </c>
      <c r="D24624" t="s">
        <v>100</v>
      </c>
      <c r="E24624" t="s">
        <v>100</v>
      </c>
      <c r="F24624" t="s">
        <v>100</v>
      </c>
      <c r="G24624" t="s">
        <v>175</v>
      </c>
      <c r="H24624" t="s">
        <v>72</v>
      </c>
      <c r="I24624" t="s">
        <v>186</v>
      </c>
      <c r="J24624" t="s">
        <v>119</v>
      </c>
      <c r="K24624" s="1">
        <v>45415</v>
      </c>
      <c r="L24624">
        <v>90</v>
      </c>
      <c r="M24624">
        <v>2</v>
      </c>
      <c r="N24624" t="s">
        <v>538</v>
      </c>
      <c r="O24624" t="s">
        <v>537</v>
      </c>
      <c r="P24624" t="s">
        <v>631</v>
      </c>
    </row>
    <row r="24625" spans="1:16" x14ac:dyDescent="0.25">
      <c r="A24625" t="s">
        <v>434</v>
      </c>
      <c r="B24625" t="s">
        <v>174</v>
      </c>
      <c r="C24625" t="s">
        <v>64</v>
      </c>
      <c r="D24625" t="s">
        <v>100</v>
      </c>
      <c r="E24625" t="s">
        <v>100</v>
      </c>
      <c r="F24625" t="s">
        <v>100</v>
      </c>
      <c r="G24625" t="s">
        <v>175</v>
      </c>
      <c r="H24625" t="s">
        <v>72</v>
      </c>
      <c r="I24625" t="s">
        <v>186</v>
      </c>
      <c r="J24625" t="s">
        <v>119</v>
      </c>
      <c r="K24625" s="1">
        <v>45418</v>
      </c>
      <c r="L24625">
        <v>60</v>
      </c>
      <c r="M24625">
        <v>3</v>
      </c>
      <c r="N24625" t="s">
        <v>538</v>
      </c>
      <c r="O24625" t="s">
        <v>537</v>
      </c>
      <c r="P24625" t="s">
        <v>631</v>
      </c>
    </row>
    <row r="24626" spans="1:16" x14ac:dyDescent="0.25">
      <c r="A24626" t="s">
        <v>434</v>
      </c>
      <c r="B24626" t="s">
        <v>174</v>
      </c>
      <c r="C24626" t="s">
        <v>64</v>
      </c>
      <c r="D24626" t="s">
        <v>100</v>
      </c>
      <c r="E24626" t="s">
        <v>100</v>
      </c>
      <c r="F24626" t="s">
        <v>100</v>
      </c>
      <c r="G24626" t="s">
        <v>175</v>
      </c>
      <c r="H24626" t="s">
        <v>72</v>
      </c>
      <c r="I24626" t="s">
        <v>186</v>
      </c>
      <c r="J24626" t="s">
        <v>119</v>
      </c>
      <c r="K24626" s="1">
        <v>45422</v>
      </c>
      <c r="L24626">
        <v>90</v>
      </c>
      <c r="M24626">
        <v>3</v>
      </c>
      <c r="N24626" t="s">
        <v>538</v>
      </c>
      <c r="O24626" t="s">
        <v>537</v>
      </c>
      <c r="P24626" t="s">
        <v>631</v>
      </c>
    </row>
    <row r="24627" spans="1:16" x14ac:dyDescent="0.25">
      <c r="A24627" t="s">
        <v>434</v>
      </c>
      <c r="B24627" t="s">
        <v>174</v>
      </c>
      <c r="C24627" t="s">
        <v>64</v>
      </c>
      <c r="D24627" t="s">
        <v>100</v>
      </c>
      <c r="E24627" t="s">
        <v>100</v>
      </c>
      <c r="F24627" t="s">
        <v>100</v>
      </c>
      <c r="G24627" t="s">
        <v>175</v>
      </c>
      <c r="H24627" t="s">
        <v>72</v>
      </c>
      <c r="I24627" t="s">
        <v>186</v>
      </c>
      <c r="J24627" t="s">
        <v>119</v>
      </c>
      <c r="K24627" s="1">
        <v>45426</v>
      </c>
      <c r="L24627">
        <v>90</v>
      </c>
      <c r="M24627">
        <v>4</v>
      </c>
      <c r="N24627" t="s">
        <v>538</v>
      </c>
      <c r="O24627" t="s">
        <v>537</v>
      </c>
      <c r="P24627" t="s">
        <v>631</v>
      </c>
    </row>
    <row r="24628" spans="1:16" x14ac:dyDescent="0.25">
      <c r="A24628" t="s">
        <v>434</v>
      </c>
      <c r="B24628" t="s">
        <v>174</v>
      </c>
      <c r="C24628" t="s">
        <v>64</v>
      </c>
      <c r="D24628" t="s">
        <v>100</v>
      </c>
      <c r="E24628" t="s">
        <v>100</v>
      </c>
      <c r="F24628" t="s">
        <v>100</v>
      </c>
      <c r="G24628" t="s">
        <v>175</v>
      </c>
      <c r="H24628" t="s">
        <v>72</v>
      </c>
      <c r="I24628" t="s">
        <v>186</v>
      </c>
      <c r="J24628" t="s">
        <v>119</v>
      </c>
      <c r="K24628" s="1">
        <v>45428</v>
      </c>
      <c r="L24628">
        <v>60</v>
      </c>
      <c r="M24628">
        <v>4</v>
      </c>
      <c r="N24628" t="s">
        <v>538</v>
      </c>
      <c r="O24628" t="s">
        <v>537</v>
      </c>
      <c r="P24628" t="s">
        <v>631</v>
      </c>
    </row>
    <row r="24629" spans="1:16" x14ac:dyDescent="0.25">
      <c r="A24629" t="s">
        <v>434</v>
      </c>
      <c r="B24629" t="s">
        <v>174</v>
      </c>
      <c r="C24629" t="s">
        <v>64</v>
      </c>
      <c r="D24629" t="s">
        <v>100</v>
      </c>
      <c r="E24629" t="s">
        <v>100</v>
      </c>
      <c r="F24629" t="s">
        <v>100</v>
      </c>
      <c r="G24629" t="s">
        <v>175</v>
      </c>
      <c r="H24629" t="s">
        <v>72</v>
      </c>
      <c r="I24629" t="s">
        <v>73</v>
      </c>
      <c r="J24629" t="s">
        <v>119</v>
      </c>
      <c r="K24629" s="1">
        <v>45404</v>
      </c>
      <c r="L24629">
        <v>60</v>
      </c>
      <c r="M24629">
        <v>1</v>
      </c>
      <c r="N24629" t="s">
        <v>538</v>
      </c>
      <c r="O24629" t="s">
        <v>537</v>
      </c>
      <c r="P24629" t="s">
        <v>631</v>
      </c>
    </row>
    <row r="24630" spans="1:16" x14ac:dyDescent="0.25">
      <c r="A24630" t="s">
        <v>434</v>
      </c>
      <c r="B24630" t="s">
        <v>174</v>
      </c>
      <c r="C24630" t="s">
        <v>64</v>
      </c>
      <c r="D24630" t="s">
        <v>100</v>
      </c>
      <c r="E24630" t="s">
        <v>100</v>
      </c>
      <c r="F24630" t="s">
        <v>100</v>
      </c>
      <c r="G24630" t="s">
        <v>175</v>
      </c>
      <c r="H24630" t="s">
        <v>72</v>
      </c>
      <c r="I24630" t="s">
        <v>73</v>
      </c>
      <c r="J24630" t="s">
        <v>119</v>
      </c>
      <c r="K24630" s="1">
        <v>45415</v>
      </c>
      <c r="L24630">
        <v>90</v>
      </c>
      <c r="M24630">
        <v>2</v>
      </c>
      <c r="N24630" t="s">
        <v>538</v>
      </c>
      <c r="O24630" t="s">
        <v>537</v>
      </c>
      <c r="P24630" t="s">
        <v>631</v>
      </c>
    </row>
    <row r="24631" spans="1:16" x14ac:dyDescent="0.25">
      <c r="A24631" t="s">
        <v>434</v>
      </c>
      <c r="B24631" t="s">
        <v>174</v>
      </c>
      <c r="C24631" t="s">
        <v>64</v>
      </c>
      <c r="D24631" t="s">
        <v>100</v>
      </c>
      <c r="E24631" t="s">
        <v>100</v>
      </c>
      <c r="F24631" t="s">
        <v>100</v>
      </c>
      <c r="G24631" t="s">
        <v>175</v>
      </c>
      <c r="H24631" t="s">
        <v>72</v>
      </c>
      <c r="I24631" t="s">
        <v>73</v>
      </c>
      <c r="J24631" t="s">
        <v>119</v>
      </c>
      <c r="K24631" s="1">
        <v>45422</v>
      </c>
      <c r="L24631">
        <v>30</v>
      </c>
      <c r="M24631">
        <v>3</v>
      </c>
      <c r="N24631" t="s">
        <v>538</v>
      </c>
      <c r="O24631" t="s">
        <v>537</v>
      </c>
      <c r="P24631" t="s">
        <v>631</v>
      </c>
    </row>
    <row r="24632" spans="1:16" x14ac:dyDescent="0.25">
      <c r="A24632" t="s">
        <v>434</v>
      </c>
      <c r="B24632" t="s">
        <v>174</v>
      </c>
      <c r="C24632" t="s">
        <v>64</v>
      </c>
      <c r="D24632" t="s">
        <v>100</v>
      </c>
      <c r="E24632" t="s">
        <v>100</v>
      </c>
      <c r="F24632" t="s">
        <v>100</v>
      </c>
      <c r="G24632" t="s">
        <v>175</v>
      </c>
      <c r="H24632" t="s">
        <v>72</v>
      </c>
      <c r="I24632" t="s">
        <v>73</v>
      </c>
      <c r="J24632" t="s">
        <v>119</v>
      </c>
      <c r="K24632" s="1">
        <v>45427</v>
      </c>
      <c r="L24632">
        <v>60</v>
      </c>
      <c r="M24632">
        <v>4</v>
      </c>
      <c r="N24632" t="s">
        <v>538</v>
      </c>
      <c r="O24632" t="s">
        <v>537</v>
      </c>
      <c r="P24632" t="s">
        <v>631</v>
      </c>
    </row>
    <row r="24633" spans="1:16" x14ac:dyDescent="0.25">
      <c r="A24633" t="s">
        <v>434</v>
      </c>
      <c r="B24633" t="s">
        <v>174</v>
      </c>
      <c r="C24633" t="s">
        <v>64</v>
      </c>
      <c r="D24633" t="s">
        <v>100</v>
      </c>
      <c r="E24633" t="s">
        <v>100</v>
      </c>
      <c r="F24633" t="s">
        <v>100</v>
      </c>
      <c r="G24633" t="s">
        <v>175</v>
      </c>
      <c r="H24633" t="s">
        <v>72</v>
      </c>
      <c r="I24633" t="s">
        <v>73</v>
      </c>
      <c r="J24633" t="s">
        <v>119</v>
      </c>
      <c r="K24633" s="1">
        <v>45429</v>
      </c>
      <c r="L24633">
        <v>150</v>
      </c>
      <c r="M24633">
        <v>4</v>
      </c>
      <c r="N24633" t="s">
        <v>538</v>
      </c>
      <c r="O24633" t="s">
        <v>537</v>
      </c>
      <c r="P24633" t="s">
        <v>631</v>
      </c>
    </row>
    <row r="24634" spans="1:16" x14ac:dyDescent="0.25">
      <c r="A24634" t="s">
        <v>434</v>
      </c>
      <c r="B24634" t="s">
        <v>174</v>
      </c>
      <c r="C24634" t="s">
        <v>64</v>
      </c>
      <c r="D24634" t="s">
        <v>100</v>
      </c>
      <c r="E24634" t="s">
        <v>100</v>
      </c>
      <c r="F24634" t="s">
        <v>100</v>
      </c>
      <c r="G24634" t="s">
        <v>175</v>
      </c>
      <c r="H24634" t="s">
        <v>72</v>
      </c>
      <c r="I24634" t="s">
        <v>74</v>
      </c>
      <c r="J24634" t="s">
        <v>119</v>
      </c>
      <c r="K24634" s="1">
        <v>45406</v>
      </c>
      <c r="L24634">
        <v>10.001999999999899</v>
      </c>
      <c r="M24634">
        <v>1</v>
      </c>
      <c r="N24634" t="s">
        <v>538</v>
      </c>
      <c r="O24634" t="s">
        <v>537</v>
      </c>
      <c r="P24634" t="s">
        <v>631</v>
      </c>
    </row>
    <row r="24635" spans="1:16" x14ac:dyDescent="0.25">
      <c r="A24635" t="s">
        <v>434</v>
      </c>
      <c r="B24635" t="s">
        <v>174</v>
      </c>
      <c r="C24635" t="s">
        <v>64</v>
      </c>
      <c r="D24635" t="s">
        <v>100</v>
      </c>
      <c r="E24635" t="s">
        <v>100</v>
      </c>
      <c r="F24635" t="s">
        <v>100</v>
      </c>
      <c r="G24635" t="s">
        <v>175</v>
      </c>
      <c r="H24635" t="s">
        <v>72</v>
      </c>
      <c r="I24635" t="s">
        <v>74</v>
      </c>
      <c r="J24635" t="s">
        <v>119</v>
      </c>
      <c r="K24635" s="1">
        <v>45413</v>
      </c>
      <c r="L24635">
        <v>30</v>
      </c>
      <c r="M24635">
        <v>2</v>
      </c>
      <c r="N24635" t="s">
        <v>538</v>
      </c>
      <c r="O24635" t="s">
        <v>537</v>
      </c>
      <c r="P24635" t="s">
        <v>631</v>
      </c>
    </row>
    <row r="24636" spans="1:16" x14ac:dyDescent="0.25">
      <c r="A24636" t="s">
        <v>434</v>
      </c>
      <c r="B24636" t="s">
        <v>174</v>
      </c>
      <c r="C24636" t="s">
        <v>64</v>
      </c>
      <c r="D24636" t="s">
        <v>100</v>
      </c>
      <c r="E24636" t="s">
        <v>100</v>
      </c>
      <c r="F24636" t="s">
        <v>100</v>
      </c>
      <c r="G24636" t="s">
        <v>175</v>
      </c>
      <c r="H24636" t="s">
        <v>72</v>
      </c>
      <c r="I24636" t="s">
        <v>74</v>
      </c>
      <c r="J24636" t="s">
        <v>119</v>
      </c>
      <c r="K24636" s="1">
        <v>45420</v>
      </c>
      <c r="L24636">
        <v>30</v>
      </c>
      <c r="M24636">
        <v>3</v>
      </c>
      <c r="N24636" t="s">
        <v>538</v>
      </c>
      <c r="O24636" t="s">
        <v>537</v>
      </c>
      <c r="P24636" t="s">
        <v>631</v>
      </c>
    </row>
    <row r="24637" spans="1:16" x14ac:dyDescent="0.25">
      <c r="A24637" t="s">
        <v>434</v>
      </c>
      <c r="B24637" t="s">
        <v>174</v>
      </c>
      <c r="C24637" t="s">
        <v>64</v>
      </c>
      <c r="D24637" t="s">
        <v>100</v>
      </c>
      <c r="E24637" t="s">
        <v>100</v>
      </c>
      <c r="F24637" t="s">
        <v>100</v>
      </c>
      <c r="G24637" t="s">
        <v>175</v>
      </c>
      <c r="H24637" t="s">
        <v>72</v>
      </c>
      <c r="I24637" t="s">
        <v>74</v>
      </c>
      <c r="J24637" t="s">
        <v>119</v>
      </c>
      <c r="K24637" s="1">
        <v>45427</v>
      </c>
      <c r="L24637">
        <v>30</v>
      </c>
      <c r="M24637">
        <v>4</v>
      </c>
      <c r="N24637" t="s">
        <v>538</v>
      </c>
      <c r="O24637" t="s">
        <v>537</v>
      </c>
      <c r="P24637" t="s">
        <v>631</v>
      </c>
    </row>
    <row r="24638" spans="1:16" x14ac:dyDescent="0.25">
      <c r="A24638" t="s">
        <v>434</v>
      </c>
      <c r="B24638" t="s">
        <v>174</v>
      </c>
      <c r="C24638" t="s">
        <v>64</v>
      </c>
      <c r="D24638" t="s">
        <v>100</v>
      </c>
      <c r="E24638" t="s">
        <v>100</v>
      </c>
      <c r="F24638" t="s">
        <v>100</v>
      </c>
      <c r="G24638" t="s">
        <v>175</v>
      </c>
      <c r="H24638" t="s">
        <v>37</v>
      </c>
      <c r="I24638" t="s">
        <v>38</v>
      </c>
      <c r="J24638" t="s">
        <v>117</v>
      </c>
      <c r="K24638" s="1">
        <v>45405</v>
      </c>
      <c r="L24638">
        <v>60</v>
      </c>
      <c r="M24638">
        <v>1</v>
      </c>
      <c r="N24638" t="s">
        <v>538</v>
      </c>
      <c r="O24638" t="s">
        <v>537</v>
      </c>
      <c r="P24638" t="s">
        <v>631</v>
      </c>
    </row>
    <row r="24639" spans="1:16" x14ac:dyDescent="0.25">
      <c r="A24639" t="s">
        <v>434</v>
      </c>
      <c r="B24639" t="s">
        <v>174</v>
      </c>
      <c r="C24639" t="s">
        <v>64</v>
      </c>
      <c r="D24639" t="s">
        <v>100</v>
      </c>
      <c r="E24639" t="s">
        <v>100</v>
      </c>
      <c r="F24639" t="s">
        <v>100</v>
      </c>
      <c r="G24639" t="s">
        <v>175</v>
      </c>
      <c r="H24639" t="s">
        <v>37</v>
      </c>
      <c r="I24639" t="s">
        <v>38</v>
      </c>
      <c r="J24639" t="s">
        <v>117</v>
      </c>
      <c r="K24639" s="1">
        <v>45406</v>
      </c>
      <c r="L24639">
        <v>30</v>
      </c>
      <c r="M24639">
        <v>1</v>
      </c>
      <c r="N24639" t="s">
        <v>538</v>
      </c>
      <c r="O24639" t="s">
        <v>537</v>
      </c>
      <c r="P24639" t="s">
        <v>631</v>
      </c>
    </row>
    <row r="24640" spans="1:16" x14ac:dyDescent="0.25">
      <c r="A24640" t="s">
        <v>434</v>
      </c>
      <c r="B24640" t="s">
        <v>174</v>
      </c>
      <c r="C24640" t="s">
        <v>64</v>
      </c>
      <c r="D24640" t="s">
        <v>100</v>
      </c>
      <c r="E24640" t="s">
        <v>100</v>
      </c>
      <c r="F24640" t="s">
        <v>100</v>
      </c>
      <c r="G24640" t="s">
        <v>175</v>
      </c>
      <c r="H24640" t="s">
        <v>37</v>
      </c>
      <c r="I24640" t="s">
        <v>38</v>
      </c>
      <c r="J24640" t="s">
        <v>117</v>
      </c>
      <c r="K24640" s="1">
        <v>45407</v>
      </c>
      <c r="L24640">
        <v>60</v>
      </c>
      <c r="M24640">
        <v>1</v>
      </c>
      <c r="N24640" t="s">
        <v>538</v>
      </c>
      <c r="O24640" t="s">
        <v>537</v>
      </c>
      <c r="P24640" t="s">
        <v>631</v>
      </c>
    </row>
    <row r="24641" spans="1:16" x14ac:dyDescent="0.25">
      <c r="A24641" t="s">
        <v>434</v>
      </c>
      <c r="B24641" t="s">
        <v>174</v>
      </c>
      <c r="C24641" t="s">
        <v>64</v>
      </c>
      <c r="D24641" t="s">
        <v>100</v>
      </c>
      <c r="E24641" t="s">
        <v>100</v>
      </c>
      <c r="F24641" t="s">
        <v>100</v>
      </c>
      <c r="G24641" t="s">
        <v>175</v>
      </c>
      <c r="H24641" t="s">
        <v>37</v>
      </c>
      <c r="I24641" t="s">
        <v>38</v>
      </c>
      <c r="J24641" t="s">
        <v>117</v>
      </c>
      <c r="K24641" s="1">
        <v>45413</v>
      </c>
      <c r="L24641">
        <v>90</v>
      </c>
      <c r="M24641">
        <v>2</v>
      </c>
      <c r="N24641" t="s">
        <v>538</v>
      </c>
      <c r="O24641" t="s">
        <v>537</v>
      </c>
      <c r="P24641" t="s">
        <v>631</v>
      </c>
    </row>
    <row r="24642" spans="1:16" x14ac:dyDescent="0.25">
      <c r="A24642" t="s">
        <v>434</v>
      </c>
      <c r="B24642" t="s">
        <v>174</v>
      </c>
      <c r="C24642" t="s">
        <v>64</v>
      </c>
      <c r="D24642" t="s">
        <v>100</v>
      </c>
      <c r="E24642" t="s">
        <v>100</v>
      </c>
      <c r="F24642" t="s">
        <v>100</v>
      </c>
      <c r="G24642" t="s">
        <v>175</v>
      </c>
      <c r="H24642" t="s">
        <v>37</v>
      </c>
      <c r="I24642" t="s">
        <v>38</v>
      </c>
      <c r="J24642" t="s">
        <v>117</v>
      </c>
      <c r="K24642" s="1">
        <v>45415</v>
      </c>
      <c r="L24642">
        <v>60</v>
      </c>
      <c r="M24642">
        <v>2</v>
      </c>
      <c r="N24642" t="s">
        <v>538</v>
      </c>
      <c r="O24642" t="s">
        <v>537</v>
      </c>
      <c r="P24642" t="s">
        <v>631</v>
      </c>
    </row>
    <row r="24643" spans="1:16" x14ac:dyDescent="0.25">
      <c r="A24643" t="s">
        <v>434</v>
      </c>
      <c r="B24643" t="s">
        <v>174</v>
      </c>
      <c r="C24643" t="s">
        <v>64</v>
      </c>
      <c r="D24643" t="s">
        <v>100</v>
      </c>
      <c r="E24643" t="s">
        <v>100</v>
      </c>
      <c r="F24643" t="s">
        <v>100</v>
      </c>
      <c r="G24643" t="s">
        <v>175</v>
      </c>
      <c r="H24643" t="s">
        <v>37</v>
      </c>
      <c r="I24643" t="s">
        <v>38</v>
      </c>
      <c r="J24643" t="s">
        <v>117</v>
      </c>
      <c r="K24643" s="1">
        <v>45419</v>
      </c>
      <c r="L24643">
        <v>90</v>
      </c>
      <c r="M24643">
        <v>3</v>
      </c>
      <c r="N24643" t="s">
        <v>538</v>
      </c>
      <c r="O24643" t="s">
        <v>537</v>
      </c>
      <c r="P24643" t="s">
        <v>631</v>
      </c>
    </row>
    <row r="24644" spans="1:16" x14ac:dyDescent="0.25">
      <c r="A24644" t="s">
        <v>434</v>
      </c>
      <c r="B24644" t="s">
        <v>174</v>
      </c>
      <c r="C24644" t="s">
        <v>64</v>
      </c>
      <c r="D24644" t="s">
        <v>100</v>
      </c>
      <c r="E24644" t="s">
        <v>100</v>
      </c>
      <c r="F24644" t="s">
        <v>100</v>
      </c>
      <c r="G24644" t="s">
        <v>175</v>
      </c>
      <c r="H24644" t="s">
        <v>37</v>
      </c>
      <c r="I24644" t="s">
        <v>38</v>
      </c>
      <c r="J24644" t="s">
        <v>117</v>
      </c>
      <c r="K24644" s="1">
        <v>45422</v>
      </c>
      <c r="L24644">
        <v>30</v>
      </c>
      <c r="M24644">
        <v>3</v>
      </c>
      <c r="N24644" t="s">
        <v>538</v>
      </c>
      <c r="O24644" t="s">
        <v>537</v>
      </c>
      <c r="P24644" t="s">
        <v>631</v>
      </c>
    </row>
    <row r="24645" spans="1:16" x14ac:dyDescent="0.25">
      <c r="A24645" t="s">
        <v>434</v>
      </c>
      <c r="B24645" t="s">
        <v>174</v>
      </c>
      <c r="C24645" t="s">
        <v>64</v>
      </c>
      <c r="D24645" t="s">
        <v>100</v>
      </c>
      <c r="E24645" t="s">
        <v>100</v>
      </c>
      <c r="F24645" t="s">
        <v>100</v>
      </c>
      <c r="G24645" t="s">
        <v>175</v>
      </c>
      <c r="H24645" t="s">
        <v>37</v>
      </c>
      <c r="I24645" t="s">
        <v>38</v>
      </c>
      <c r="J24645" t="s">
        <v>117</v>
      </c>
      <c r="K24645" s="1">
        <v>45425</v>
      </c>
      <c r="L24645">
        <v>60</v>
      </c>
      <c r="M24645">
        <v>4</v>
      </c>
      <c r="N24645" t="s">
        <v>538</v>
      </c>
      <c r="O24645" t="s">
        <v>537</v>
      </c>
      <c r="P24645" t="s">
        <v>631</v>
      </c>
    </row>
    <row r="24646" spans="1:16" x14ac:dyDescent="0.25">
      <c r="A24646" t="s">
        <v>434</v>
      </c>
      <c r="B24646" t="s">
        <v>174</v>
      </c>
      <c r="C24646" t="s">
        <v>64</v>
      </c>
      <c r="D24646" t="s">
        <v>100</v>
      </c>
      <c r="E24646" t="s">
        <v>100</v>
      </c>
      <c r="F24646" t="s">
        <v>100</v>
      </c>
      <c r="G24646" t="s">
        <v>175</v>
      </c>
      <c r="H24646" t="s">
        <v>37</v>
      </c>
      <c r="I24646" t="s">
        <v>38</v>
      </c>
      <c r="J24646" t="s">
        <v>117</v>
      </c>
      <c r="K24646" s="1">
        <v>45428</v>
      </c>
      <c r="L24646">
        <v>30</v>
      </c>
      <c r="M24646">
        <v>4</v>
      </c>
      <c r="N24646" t="s">
        <v>538</v>
      </c>
      <c r="O24646" t="s">
        <v>537</v>
      </c>
      <c r="P24646" t="s">
        <v>631</v>
      </c>
    </row>
    <row r="24647" spans="1:16" x14ac:dyDescent="0.25">
      <c r="A24647" t="s">
        <v>434</v>
      </c>
      <c r="B24647" t="s">
        <v>174</v>
      </c>
      <c r="C24647" t="s">
        <v>64</v>
      </c>
      <c r="D24647" t="s">
        <v>100</v>
      </c>
      <c r="E24647" t="s">
        <v>100</v>
      </c>
      <c r="F24647" t="s">
        <v>100</v>
      </c>
      <c r="G24647" t="s">
        <v>175</v>
      </c>
      <c r="H24647" t="s">
        <v>37</v>
      </c>
      <c r="I24647" t="s">
        <v>38</v>
      </c>
      <c r="J24647" t="s">
        <v>117</v>
      </c>
      <c r="K24647" s="1">
        <v>45429</v>
      </c>
      <c r="L24647">
        <v>30</v>
      </c>
      <c r="M24647">
        <v>4</v>
      </c>
      <c r="N24647" t="s">
        <v>538</v>
      </c>
      <c r="O24647" t="s">
        <v>537</v>
      </c>
      <c r="P24647" t="s">
        <v>631</v>
      </c>
    </row>
    <row r="24648" spans="1:16" x14ac:dyDescent="0.25">
      <c r="A24648" t="s">
        <v>434</v>
      </c>
      <c r="B24648" t="s">
        <v>174</v>
      </c>
      <c r="C24648" t="s">
        <v>64</v>
      </c>
      <c r="D24648" t="s">
        <v>100</v>
      </c>
      <c r="E24648" t="s">
        <v>100</v>
      </c>
      <c r="F24648" t="s">
        <v>100</v>
      </c>
      <c r="G24648" t="s">
        <v>175</v>
      </c>
      <c r="H24648" t="s">
        <v>37</v>
      </c>
      <c r="I24648" t="s">
        <v>187</v>
      </c>
      <c r="J24648" t="s">
        <v>119</v>
      </c>
      <c r="K24648" s="1">
        <v>45405</v>
      </c>
      <c r="L24648">
        <v>60</v>
      </c>
      <c r="M24648">
        <v>1</v>
      </c>
      <c r="N24648" t="s">
        <v>538</v>
      </c>
      <c r="O24648" t="s">
        <v>537</v>
      </c>
      <c r="P24648" t="s">
        <v>631</v>
      </c>
    </row>
    <row r="24649" spans="1:16" x14ac:dyDescent="0.25">
      <c r="A24649" t="s">
        <v>434</v>
      </c>
      <c r="B24649" t="s">
        <v>174</v>
      </c>
      <c r="C24649" t="s">
        <v>64</v>
      </c>
      <c r="D24649" t="s">
        <v>100</v>
      </c>
      <c r="E24649" t="s">
        <v>100</v>
      </c>
      <c r="F24649" t="s">
        <v>100</v>
      </c>
      <c r="G24649" t="s">
        <v>175</v>
      </c>
      <c r="H24649" t="s">
        <v>37</v>
      </c>
      <c r="I24649" t="s">
        <v>187</v>
      </c>
      <c r="J24649" t="s">
        <v>119</v>
      </c>
      <c r="K24649" s="1">
        <v>45406</v>
      </c>
      <c r="L24649">
        <v>30</v>
      </c>
      <c r="M24649">
        <v>1</v>
      </c>
      <c r="N24649" t="s">
        <v>538</v>
      </c>
      <c r="O24649" t="s">
        <v>537</v>
      </c>
      <c r="P24649" t="s">
        <v>631</v>
      </c>
    </row>
    <row r="24650" spans="1:16" x14ac:dyDescent="0.25">
      <c r="A24650" t="s">
        <v>434</v>
      </c>
      <c r="B24650" t="s">
        <v>174</v>
      </c>
      <c r="C24650" t="s">
        <v>64</v>
      </c>
      <c r="D24650" t="s">
        <v>100</v>
      </c>
      <c r="E24650" t="s">
        <v>100</v>
      </c>
      <c r="F24650" t="s">
        <v>100</v>
      </c>
      <c r="G24650" t="s">
        <v>175</v>
      </c>
      <c r="H24650" t="s">
        <v>37</v>
      </c>
      <c r="I24650" t="s">
        <v>187</v>
      </c>
      <c r="J24650" t="s">
        <v>119</v>
      </c>
      <c r="K24650" s="1">
        <v>45407</v>
      </c>
      <c r="L24650">
        <v>30</v>
      </c>
      <c r="M24650">
        <v>1</v>
      </c>
      <c r="N24650" t="s">
        <v>538</v>
      </c>
      <c r="O24650" t="s">
        <v>537</v>
      </c>
      <c r="P24650" t="s">
        <v>631</v>
      </c>
    </row>
    <row r="24651" spans="1:16" x14ac:dyDescent="0.25">
      <c r="A24651" t="s">
        <v>434</v>
      </c>
      <c r="B24651" t="s">
        <v>174</v>
      </c>
      <c r="C24651" t="s">
        <v>64</v>
      </c>
      <c r="D24651" t="s">
        <v>100</v>
      </c>
      <c r="E24651" t="s">
        <v>100</v>
      </c>
      <c r="F24651" t="s">
        <v>100</v>
      </c>
      <c r="G24651" t="s">
        <v>175</v>
      </c>
      <c r="H24651" t="s">
        <v>37</v>
      </c>
      <c r="I24651" t="s">
        <v>187</v>
      </c>
      <c r="J24651" t="s">
        <v>119</v>
      </c>
      <c r="K24651" s="1">
        <v>45413</v>
      </c>
      <c r="L24651">
        <v>60</v>
      </c>
      <c r="M24651">
        <v>2</v>
      </c>
      <c r="N24651" t="s">
        <v>538</v>
      </c>
      <c r="O24651" t="s">
        <v>537</v>
      </c>
      <c r="P24651" t="s">
        <v>631</v>
      </c>
    </row>
    <row r="24652" spans="1:16" x14ac:dyDescent="0.25">
      <c r="A24652" t="s">
        <v>434</v>
      </c>
      <c r="B24652" t="s">
        <v>174</v>
      </c>
      <c r="C24652" t="s">
        <v>64</v>
      </c>
      <c r="D24652" t="s">
        <v>100</v>
      </c>
      <c r="E24652" t="s">
        <v>100</v>
      </c>
      <c r="F24652" t="s">
        <v>100</v>
      </c>
      <c r="G24652" t="s">
        <v>175</v>
      </c>
      <c r="H24652" t="s">
        <v>37</v>
      </c>
      <c r="I24652" t="s">
        <v>187</v>
      </c>
      <c r="J24652" t="s">
        <v>119</v>
      </c>
      <c r="K24652" s="1">
        <v>45418</v>
      </c>
      <c r="L24652">
        <v>60</v>
      </c>
      <c r="M24652">
        <v>3</v>
      </c>
      <c r="N24652" t="s">
        <v>538</v>
      </c>
      <c r="O24652" t="s">
        <v>537</v>
      </c>
      <c r="P24652" t="s">
        <v>631</v>
      </c>
    </row>
    <row r="24653" spans="1:16" x14ac:dyDescent="0.25">
      <c r="A24653" t="s">
        <v>434</v>
      </c>
      <c r="B24653" t="s">
        <v>174</v>
      </c>
      <c r="C24653" t="s">
        <v>64</v>
      </c>
      <c r="D24653" t="s">
        <v>100</v>
      </c>
      <c r="E24653" t="s">
        <v>100</v>
      </c>
      <c r="F24653" t="s">
        <v>100</v>
      </c>
      <c r="G24653" t="s">
        <v>175</v>
      </c>
      <c r="H24653" t="s">
        <v>37</v>
      </c>
      <c r="I24653" t="s">
        <v>187</v>
      </c>
      <c r="J24653" t="s">
        <v>119</v>
      </c>
      <c r="K24653" s="1">
        <v>45420</v>
      </c>
      <c r="L24653">
        <v>60</v>
      </c>
      <c r="M24653">
        <v>3</v>
      </c>
      <c r="N24653" t="s">
        <v>538</v>
      </c>
      <c r="O24653" t="s">
        <v>537</v>
      </c>
      <c r="P24653" t="s">
        <v>631</v>
      </c>
    </row>
    <row r="24654" spans="1:16" x14ac:dyDescent="0.25">
      <c r="A24654" t="s">
        <v>434</v>
      </c>
      <c r="B24654" t="s">
        <v>174</v>
      </c>
      <c r="C24654" t="s">
        <v>64</v>
      </c>
      <c r="D24654" t="s">
        <v>100</v>
      </c>
      <c r="E24654" t="s">
        <v>100</v>
      </c>
      <c r="F24654" t="s">
        <v>100</v>
      </c>
      <c r="G24654" t="s">
        <v>175</v>
      </c>
      <c r="H24654" t="s">
        <v>37</v>
      </c>
      <c r="I24654" t="s">
        <v>187</v>
      </c>
      <c r="J24654" t="s">
        <v>119</v>
      </c>
      <c r="K24654" s="1">
        <v>45421</v>
      </c>
      <c r="L24654">
        <v>60</v>
      </c>
      <c r="M24654">
        <v>3</v>
      </c>
      <c r="N24654" t="s">
        <v>538</v>
      </c>
      <c r="O24654" t="s">
        <v>537</v>
      </c>
      <c r="P24654" t="s">
        <v>631</v>
      </c>
    </row>
    <row r="24655" spans="1:16" x14ac:dyDescent="0.25">
      <c r="A24655" t="s">
        <v>434</v>
      </c>
      <c r="B24655" t="s">
        <v>174</v>
      </c>
      <c r="C24655" t="s">
        <v>64</v>
      </c>
      <c r="D24655" t="s">
        <v>100</v>
      </c>
      <c r="E24655" t="s">
        <v>100</v>
      </c>
      <c r="F24655" t="s">
        <v>100</v>
      </c>
      <c r="G24655" t="s">
        <v>175</v>
      </c>
      <c r="H24655" t="s">
        <v>37</v>
      </c>
      <c r="I24655" t="s">
        <v>187</v>
      </c>
      <c r="J24655" t="s">
        <v>119</v>
      </c>
      <c r="K24655" s="1">
        <v>45425</v>
      </c>
      <c r="L24655">
        <v>60</v>
      </c>
      <c r="M24655">
        <v>4</v>
      </c>
      <c r="N24655" t="s">
        <v>538</v>
      </c>
      <c r="O24655" t="s">
        <v>537</v>
      </c>
      <c r="P24655" t="s">
        <v>631</v>
      </c>
    </row>
    <row r="24656" spans="1:16" x14ac:dyDescent="0.25">
      <c r="A24656" t="s">
        <v>434</v>
      </c>
      <c r="B24656" t="s">
        <v>174</v>
      </c>
      <c r="C24656" t="s">
        <v>64</v>
      </c>
      <c r="D24656" t="s">
        <v>100</v>
      </c>
      <c r="E24656" t="s">
        <v>100</v>
      </c>
      <c r="F24656" t="s">
        <v>100</v>
      </c>
      <c r="G24656" t="s">
        <v>175</v>
      </c>
      <c r="H24656" t="s">
        <v>37</v>
      </c>
      <c r="I24656" t="s">
        <v>187</v>
      </c>
      <c r="J24656" t="s">
        <v>119</v>
      </c>
      <c r="K24656" s="1">
        <v>45428</v>
      </c>
      <c r="L24656">
        <v>120</v>
      </c>
      <c r="M24656">
        <v>4</v>
      </c>
      <c r="N24656" t="s">
        <v>538</v>
      </c>
      <c r="O24656" t="s">
        <v>537</v>
      </c>
      <c r="P24656" t="s">
        <v>631</v>
      </c>
    </row>
    <row r="24657" spans="1:16" x14ac:dyDescent="0.25">
      <c r="A24657" t="s">
        <v>434</v>
      </c>
      <c r="B24657" t="s">
        <v>174</v>
      </c>
      <c r="C24657" t="s">
        <v>64</v>
      </c>
      <c r="D24657" t="s">
        <v>100</v>
      </c>
      <c r="E24657" t="s">
        <v>100</v>
      </c>
      <c r="F24657" t="s">
        <v>100</v>
      </c>
      <c r="G24657" t="s">
        <v>175</v>
      </c>
      <c r="H24657" t="s">
        <v>37</v>
      </c>
      <c r="I24657" t="s">
        <v>187</v>
      </c>
      <c r="J24657" t="s">
        <v>119</v>
      </c>
      <c r="K24657" s="1">
        <v>45429</v>
      </c>
      <c r="L24657">
        <v>60</v>
      </c>
      <c r="M24657">
        <v>4</v>
      </c>
      <c r="N24657" t="s">
        <v>538</v>
      </c>
      <c r="O24657" t="s">
        <v>537</v>
      </c>
      <c r="P24657" t="s">
        <v>631</v>
      </c>
    </row>
    <row r="24658" spans="1:16" x14ac:dyDescent="0.25">
      <c r="A24658" t="s">
        <v>434</v>
      </c>
      <c r="B24658" t="s">
        <v>174</v>
      </c>
      <c r="C24658" t="s">
        <v>64</v>
      </c>
      <c r="D24658" t="s">
        <v>100</v>
      </c>
      <c r="E24658" t="s">
        <v>100</v>
      </c>
      <c r="F24658" t="s">
        <v>100</v>
      </c>
      <c r="G24658" t="s">
        <v>175</v>
      </c>
      <c r="H24658" t="s">
        <v>37</v>
      </c>
      <c r="I24658" t="s">
        <v>188</v>
      </c>
      <c r="J24658" t="s">
        <v>119</v>
      </c>
      <c r="K24658" s="1">
        <v>45404</v>
      </c>
      <c r="L24658">
        <v>60</v>
      </c>
      <c r="M24658">
        <v>1</v>
      </c>
      <c r="N24658" t="s">
        <v>538</v>
      </c>
      <c r="O24658" t="s">
        <v>537</v>
      </c>
      <c r="P24658" t="s">
        <v>631</v>
      </c>
    </row>
    <row r="24659" spans="1:16" x14ac:dyDescent="0.25">
      <c r="A24659" t="s">
        <v>434</v>
      </c>
      <c r="B24659" t="s">
        <v>174</v>
      </c>
      <c r="C24659" t="s">
        <v>64</v>
      </c>
      <c r="D24659" t="s">
        <v>100</v>
      </c>
      <c r="E24659" t="s">
        <v>100</v>
      </c>
      <c r="F24659" t="s">
        <v>100</v>
      </c>
      <c r="G24659" t="s">
        <v>175</v>
      </c>
      <c r="H24659" t="s">
        <v>37</v>
      </c>
      <c r="I24659" t="s">
        <v>188</v>
      </c>
      <c r="J24659" t="s">
        <v>119</v>
      </c>
      <c r="K24659" s="1">
        <v>45413</v>
      </c>
      <c r="L24659">
        <v>90</v>
      </c>
      <c r="M24659">
        <v>2</v>
      </c>
      <c r="N24659" t="s">
        <v>538</v>
      </c>
      <c r="O24659" t="s">
        <v>537</v>
      </c>
      <c r="P24659" t="s">
        <v>631</v>
      </c>
    </row>
    <row r="24660" spans="1:16" x14ac:dyDescent="0.25">
      <c r="A24660" t="s">
        <v>434</v>
      </c>
      <c r="B24660" t="s">
        <v>174</v>
      </c>
      <c r="C24660" t="s">
        <v>64</v>
      </c>
      <c r="D24660" t="s">
        <v>100</v>
      </c>
      <c r="E24660" t="s">
        <v>100</v>
      </c>
      <c r="F24660" t="s">
        <v>100</v>
      </c>
      <c r="G24660" t="s">
        <v>175</v>
      </c>
      <c r="H24660" t="s">
        <v>37</v>
      </c>
      <c r="I24660" t="s">
        <v>188</v>
      </c>
      <c r="J24660" t="s">
        <v>119</v>
      </c>
      <c r="K24660" s="1">
        <v>45419</v>
      </c>
      <c r="L24660">
        <v>60</v>
      </c>
      <c r="M24660">
        <v>3</v>
      </c>
      <c r="N24660" t="s">
        <v>538</v>
      </c>
      <c r="O24660" t="s">
        <v>537</v>
      </c>
      <c r="P24660" t="s">
        <v>631</v>
      </c>
    </row>
    <row r="24661" spans="1:16" x14ac:dyDescent="0.25">
      <c r="A24661" t="s">
        <v>434</v>
      </c>
      <c r="B24661" t="s">
        <v>174</v>
      </c>
      <c r="C24661" t="s">
        <v>64</v>
      </c>
      <c r="D24661" t="s">
        <v>100</v>
      </c>
      <c r="E24661" t="s">
        <v>100</v>
      </c>
      <c r="F24661" t="s">
        <v>100</v>
      </c>
      <c r="G24661" t="s">
        <v>175</v>
      </c>
      <c r="H24661" t="s">
        <v>37</v>
      </c>
      <c r="I24661" t="s">
        <v>188</v>
      </c>
      <c r="J24661" t="s">
        <v>119</v>
      </c>
      <c r="K24661" s="1">
        <v>45421</v>
      </c>
      <c r="L24661">
        <v>120</v>
      </c>
      <c r="M24661">
        <v>3</v>
      </c>
      <c r="N24661" t="s">
        <v>538</v>
      </c>
      <c r="O24661" t="s">
        <v>537</v>
      </c>
      <c r="P24661" t="s">
        <v>631</v>
      </c>
    </row>
    <row r="24662" spans="1:16" x14ac:dyDescent="0.25">
      <c r="A24662" t="s">
        <v>434</v>
      </c>
      <c r="B24662" t="s">
        <v>174</v>
      </c>
      <c r="C24662" t="s">
        <v>64</v>
      </c>
      <c r="D24662" t="s">
        <v>100</v>
      </c>
      <c r="E24662" t="s">
        <v>100</v>
      </c>
      <c r="F24662" t="s">
        <v>100</v>
      </c>
      <c r="G24662" t="s">
        <v>175</v>
      </c>
      <c r="H24662" t="s">
        <v>37</v>
      </c>
      <c r="I24662" t="s">
        <v>188</v>
      </c>
      <c r="J24662" t="s">
        <v>119</v>
      </c>
      <c r="K24662" s="1">
        <v>45422</v>
      </c>
      <c r="L24662">
        <v>30</v>
      </c>
      <c r="M24662">
        <v>3</v>
      </c>
      <c r="N24662" t="s">
        <v>538</v>
      </c>
      <c r="O24662" t="s">
        <v>537</v>
      </c>
      <c r="P24662" t="s">
        <v>631</v>
      </c>
    </row>
    <row r="24663" spans="1:16" x14ac:dyDescent="0.25">
      <c r="A24663" t="s">
        <v>434</v>
      </c>
      <c r="B24663" t="s">
        <v>174</v>
      </c>
      <c r="C24663" t="s">
        <v>64</v>
      </c>
      <c r="D24663" t="s">
        <v>100</v>
      </c>
      <c r="E24663" t="s">
        <v>100</v>
      </c>
      <c r="F24663" t="s">
        <v>100</v>
      </c>
      <c r="G24663" t="s">
        <v>175</v>
      </c>
      <c r="H24663" t="s">
        <v>37</v>
      </c>
      <c r="I24663" t="s">
        <v>188</v>
      </c>
      <c r="J24663" t="s">
        <v>119</v>
      </c>
      <c r="K24663" s="1">
        <v>45426</v>
      </c>
      <c r="L24663">
        <v>60</v>
      </c>
      <c r="M24663">
        <v>4</v>
      </c>
      <c r="N24663" t="s">
        <v>538</v>
      </c>
      <c r="O24663" t="s">
        <v>537</v>
      </c>
      <c r="P24663" t="s">
        <v>631</v>
      </c>
    </row>
    <row r="24664" spans="1:16" x14ac:dyDescent="0.25">
      <c r="A24664" t="s">
        <v>434</v>
      </c>
      <c r="B24664" t="s">
        <v>174</v>
      </c>
      <c r="C24664" t="s">
        <v>64</v>
      </c>
      <c r="D24664" t="s">
        <v>100</v>
      </c>
      <c r="E24664" t="s">
        <v>100</v>
      </c>
      <c r="F24664" t="s">
        <v>100</v>
      </c>
      <c r="G24664" t="s">
        <v>175</v>
      </c>
      <c r="H24664" t="s">
        <v>37</v>
      </c>
      <c r="I24664" t="s">
        <v>188</v>
      </c>
      <c r="J24664" t="s">
        <v>119</v>
      </c>
      <c r="K24664" s="1">
        <v>45428</v>
      </c>
      <c r="L24664">
        <v>90</v>
      </c>
      <c r="M24664">
        <v>4</v>
      </c>
      <c r="N24664" t="s">
        <v>538</v>
      </c>
      <c r="O24664" t="s">
        <v>537</v>
      </c>
      <c r="P24664" t="s">
        <v>631</v>
      </c>
    </row>
    <row r="24665" spans="1:16" x14ac:dyDescent="0.25">
      <c r="A24665" t="s">
        <v>434</v>
      </c>
      <c r="B24665" t="s">
        <v>174</v>
      </c>
      <c r="C24665" t="s">
        <v>64</v>
      </c>
      <c r="D24665" t="s">
        <v>100</v>
      </c>
      <c r="E24665" t="s">
        <v>100</v>
      </c>
      <c r="F24665" t="s">
        <v>100</v>
      </c>
      <c r="G24665" t="s">
        <v>175</v>
      </c>
      <c r="H24665" t="s">
        <v>37</v>
      </c>
      <c r="I24665" t="s">
        <v>188</v>
      </c>
      <c r="J24665" t="s">
        <v>119</v>
      </c>
      <c r="K24665" s="1">
        <v>45429</v>
      </c>
      <c r="L24665">
        <v>60</v>
      </c>
      <c r="M24665">
        <v>4</v>
      </c>
      <c r="N24665" t="s">
        <v>538</v>
      </c>
      <c r="O24665" t="s">
        <v>537</v>
      </c>
      <c r="P24665" t="s">
        <v>631</v>
      </c>
    </row>
    <row r="24666" spans="1:16" x14ac:dyDescent="0.25">
      <c r="A24666" t="s">
        <v>434</v>
      </c>
      <c r="B24666" t="s">
        <v>174</v>
      </c>
      <c r="C24666" t="s">
        <v>64</v>
      </c>
      <c r="D24666" t="s">
        <v>100</v>
      </c>
      <c r="E24666" t="s">
        <v>100</v>
      </c>
      <c r="F24666" t="s">
        <v>100</v>
      </c>
      <c r="G24666" t="s">
        <v>175</v>
      </c>
      <c r="H24666" t="s">
        <v>44</v>
      </c>
      <c r="I24666" t="s">
        <v>78</v>
      </c>
      <c r="J24666" t="s">
        <v>117</v>
      </c>
      <c r="K24666" s="1">
        <v>45405</v>
      </c>
      <c r="L24666">
        <v>30</v>
      </c>
      <c r="M24666">
        <v>1</v>
      </c>
      <c r="N24666" t="s">
        <v>538</v>
      </c>
      <c r="O24666" t="s">
        <v>537</v>
      </c>
      <c r="P24666" t="s">
        <v>631</v>
      </c>
    </row>
    <row r="24667" spans="1:16" x14ac:dyDescent="0.25">
      <c r="A24667" t="s">
        <v>434</v>
      </c>
      <c r="B24667" t="s">
        <v>174</v>
      </c>
      <c r="C24667" t="s">
        <v>64</v>
      </c>
      <c r="D24667" t="s">
        <v>100</v>
      </c>
      <c r="E24667" t="s">
        <v>100</v>
      </c>
      <c r="F24667" t="s">
        <v>100</v>
      </c>
      <c r="G24667" t="s">
        <v>175</v>
      </c>
      <c r="H24667" t="s">
        <v>44</v>
      </c>
      <c r="I24667" t="s">
        <v>78</v>
      </c>
      <c r="J24667" t="s">
        <v>117</v>
      </c>
      <c r="K24667" s="1">
        <v>45407</v>
      </c>
      <c r="L24667">
        <v>30</v>
      </c>
      <c r="M24667">
        <v>1</v>
      </c>
      <c r="N24667" t="s">
        <v>538</v>
      </c>
      <c r="O24667" t="s">
        <v>537</v>
      </c>
      <c r="P24667" t="s">
        <v>631</v>
      </c>
    </row>
    <row r="24668" spans="1:16" x14ac:dyDescent="0.25">
      <c r="A24668" t="s">
        <v>434</v>
      </c>
      <c r="B24668" t="s">
        <v>174</v>
      </c>
      <c r="C24668" t="s">
        <v>64</v>
      </c>
      <c r="D24668" t="s">
        <v>100</v>
      </c>
      <c r="E24668" t="s">
        <v>100</v>
      </c>
      <c r="F24668" t="s">
        <v>100</v>
      </c>
      <c r="G24668" t="s">
        <v>175</v>
      </c>
      <c r="H24668" t="s">
        <v>44</v>
      </c>
      <c r="I24668" t="s">
        <v>78</v>
      </c>
      <c r="J24668" t="s">
        <v>117</v>
      </c>
      <c r="K24668" s="1">
        <v>45408</v>
      </c>
      <c r="L24668">
        <v>30</v>
      </c>
      <c r="M24668">
        <v>1</v>
      </c>
      <c r="N24668" t="s">
        <v>538</v>
      </c>
      <c r="O24668" t="s">
        <v>537</v>
      </c>
      <c r="P24668" t="s">
        <v>631</v>
      </c>
    </row>
    <row r="24669" spans="1:16" x14ac:dyDescent="0.25">
      <c r="A24669" t="s">
        <v>434</v>
      </c>
      <c r="B24669" t="s">
        <v>174</v>
      </c>
      <c r="C24669" t="s">
        <v>64</v>
      </c>
      <c r="D24669" t="s">
        <v>100</v>
      </c>
      <c r="E24669" t="s">
        <v>100</v>
      </c>
      <c r="F24669" t="s">
        <v>100</v>
      </c>
      <c r="G24669" t="s">
        <v>175</v>
      </c>
      <c r="H24669" t="s">
        <v>44</v>
      </c>
      <c r="I24669" t="s">
        <v>78</v>
      </c>
      <c r="J24669" t="s">
        <v>117</v>
      </c>
      <c r="K24669" s="1">
        <v>45422</v>
      </c>
      <c r="L24669">
        <v>30</v>
      </c>
      <c r="M24669">
        <v>3</v>
      </c>
      <c r="N24669" t="s">
        <v>538</v>
      </c>
      <c r="O24669" t="s">
        <v>537</v>
      </c>
      <c r="P24669" t="s">
        <v>631</v>
      </c>
    </row>
    <row r="24670" spans="1:16" x14ac:dyDescent="0.25">
      <c r="A24670" t="s">
        <v>434</v>
      </c>
      <c r="B24670" t="s">
        <v>174</v>
      </c>
      <c r="C24670" t="s">
        <v>64</v>
      </c>
      <c r="D24670" t="s">
        <v>100</v>
      </c>
      <c r="E24670" t="s">
        <v>100</v>
      </c>
      <c r="F24670" t="s">
        <v>100</v>
      </c>
      <c r="G24670" t="s">
        <v>175</v>
      </c>
      <c r="H24670" t="s">
        <v>44</v>
      </c>
      <c r="I24670" t="s">
        <v>78</v>
      </c>
      <c r="J24670" t="s">
        <v>117</v>
      </c>
      <c r="K24670" s="1">
        <v>45426</v>
      </c>
      <c r="L24670">
        <v>30</v>
      </c>
      <c r="M24670">
        <v>4</v>
      </c>
      <c r="N24670" t="s">
        <v>538</v>
      </c>
      <c r="O24670" t="s">
        <v>537</v>
      </c>
      <c r="P24670" t="s">
        <v>631</v>
      </c>
    </row>
    <row r="24671" spans="1:16" x14ac:dyDescent="0.25">
      <c r="A24671" t="s">
        <v>434</v>
      </c>
      <c r="B24671" t="s">
        <v>174</v>
      </c>
      <c r="C24671" t="s">
        <v>64</v>
      </c>
      <c r="D24671" t="s">
        <v>100</v>
      </c>
      <c r="E24671" t="s">
        <v>100</v>
      </c>
      <c r="F24671" t="s">
        <v>100</v>
      </c>
      <c r="G24671" t="s">
        <v>175</v>
      </c>
      <c r="H24671" t="s">
        <v>44</v>
      </c>
      <c r="I24671" t="s">
        <v>259</v>
      </c>
      <c r="J24671" t="s">
        <v>117</v>
      </c>
      <c r="K24671" s="1">
        <v>45408</v>
      </c>
      <c r="L24671">
        <v>60</v>
      </c>
      <c r="M24671">
        <v>1</v>
      </c>
      <c r="N24671" t="s">
        <v>538</v>
      </c>
      <c r="O24671" t="s">
        <v>537</v>
      </c>
      <c r="P24671" t="s">
        <v>631</v>
      </c>
    </row>
    <row r="24672" spans="1:16" x14ac:dyDescent="0.25">
      <c r="A24672" t="s">
        <v>434</v>
      </c>
      <c r="B24672" t="s">
        <v>174</v>
      </c>
      <c r="C24672" t="s">
        <v>64</v>
      </c>
      <c r="D24672" t="s">
        <v>100</v>
      </c>
      <c r="E24672" t="s">
        <v>100</v>
      </c>
      <c r="F24672" t="s">
        <v>100</v>
      </c>
      <c r="G24672" t="s">
        <v>175</v>
      </c>
      <c r="H24672" t="s">
        <v>44</v>
      </c>
      <c r="I24672" t="s">
        <v>189</v>
      </c>
      <c r="J24672" t="s">
        <v>118</v>
      </c>
      <c r="K24672" s="1">
        <v>45404</v>
      </c>
      <c r="L24672">
        <v>30</v>
      </c>
      <c r="M24672">
        <v>1</v>
      </c>
      <c r="N24672" t="s">
        <v>538</v>
      </c>
      <c r="O24672" t="s">
        <v>537</v>
      </c>
      <c r="P24672" t="s">
        <v>631</v>
      </c>
    </row>
    <row r="24673" spans="1:16" x14ac:dyDescent="0.25">
      <c r="A24673" t="s">
        <v>434</v>
      </c>
      <c r="B24673" t="s">
        <v>174</v>
      </c>
      <c r="C24673" t="s">
        <v>64</v>
      </c>
      <c r="D24673" t="s">
        <v>100</v>
      </c>
      <c r="E24673" t="s">
        <v>100</v>
      </c>
      <c r="F24673" t="s">
        <v>100</v>
      </c>
      <c r="G24673" t="s">
        <v>175</v>
      </c>
      <c r="H24673" t="s">
        <v>44</v>
      </c>
      <c r="I24673" t="s">
        <v>189</v>
      </c>
      <c r="J24673" t="s">
        <v>118</v>
      </c>
      <c r="K24673" s="1">
        <v>45405</v>
      </c>
      <c r="L24673">
        <v>30</v>
      </c>
      <c r="M24673">
        <v>1</v>
      </c>
      <c r="N24673" t="s">
        <v>538</v>
      </c>
      <c r="O24673" t="s">
        <v>537</v>
      </c>
      <c r="P24673" t="s">
        <v>631</v>
      </c>
    </row>
    <row r="24674" spans="1:16" x14ac:dyDescent="0.25">
      <c r="A24674" t="s">
        <v>434</v>
      </c>
      <c r="B24674" t="s">
        <v>174</v>
      </c>
      <c r="C24674" t="s">
        <v>64</v>
      </c>
      <c r="D24674" t="s">
        <v>100</v>
      </c>
      <c r="E24674" t="s">
        <v>100</v>
      </c>
      <c r="F24674" t="s">
        <v>100</v>
      </c>
      <c r="G24674" t="s">
        <v>175</v>
      </c>
      <c r="H24674" t="s">
        <v>44</v>
      </c>
      <c r="I24674" t="s">
        <v>189</v>
      </c>
      <c r="J24674" t="s">
        <v>118</v>
      </c>
      <c r="K24674" s="1">
        <v>45406</v>
      </c>
      <c r="L24674">
        <v>30</v>
      </c>
      <c r="M24674">
        <v>1</v>
      </c>
      <c r="N24674" t="s">
        <v>538</v>
      </c>
      <c r="O24674" t="s">
        <v>537</v>
      </c>
      <c r="P24674" t="s">
        <v>631</v>
      </c>
    </row>
    <row r="24675" spans="1:16" x14ac:dyDescent="0.25">
      <c r="A24675" t="s">
        <v>434</v>
      </c>
      <c r="B24675" t="s">
        <v>174</v>
      </c>
      <c r="C24675" t="s">
        <v>64</v>
      </c>
      <c r="D24675" t="s">
        <v>100</v>
      </c>
      <c r="E24675" t="s">
        <v>100</v>
      </c>
      <c r="F24675" t="s">
        <v>100</v>
      </c>
      <c r="G24675" t="s">
        <v>175</v>
      </c>
      <c r="H24675" t="s">
        <v>44</v>
      </c>
      <c r="I24675" t="s">
        <v>189</v>
      </c>
      <c r="J24675" t="s">
        <v>118</v>
      </c>
      <c r="K24675" s="1">
        <v>45407</v>
      </c>
      <c r="L24675">
        <v>30</v>
      </c>
      <c r="M24675">
        <v>1</v>
      </c>
      <c r="N24675" t="s">
        <v>538</v>
      </c>
      <c r="O24675" t="s">
        <v>537</v>
      </c>
      <c r="P24675" t="s">
        <v>631</v>
      </c>
    </row>
    <row r="24676" spans="1:16" x14ac:dyDescent="0.25">
      <c r="A24676" t="s">
        <v>434</v>
      </c>
      <c r="B24676" t="s">
        <v>174</v>
      </c>
      <c r="C24676" t="s">
        <v>64</v>
      </c>
      <c r="D24676" t="s">
        <v>100</v>
      </c>
      <c r="E24676" t="s">
        <v>100</v>
      </c>
      <c r="F24676" t="s">
        <v>100</v>
      </c>
      <c r="G24676" t="s">
        <v>175</v>
      </c>
      <c r="H24676" t="s">
        <v>44</v>
      </c>
      <c r="I24676" t="s">
        <v>189</v>
      </c>
      <c r="J24676" t="s">
        <v>118</v>
      </c>
      <c r="K24676" s="1">
        <v>45408</v>
      </c>
      <c r="L24676">
        <v>30</v>
      </c>
      <c r="M24676">
        <v>1</v>
      </c>
      <c r="N24676" t="s">
        <v>538</v>
      </c>
      <c r="O24676" t="s">
        <v>537</v>
      </c>
      <c r="P24676" t="s">
        <v>631</v>
      </c>
    </row>
    <row r="24677" spans="1:16" x14ac:dyDescent="0.25">
      <c r="A24677" t="s">
        <v>434</v>
      </c>
      <c r="B24677" t="s">
        <v>174</v>
      </c>
      <c r="C24677" t="s">
        <v>64</v>
      </c>
      <c r="D24677" t="s">
        <v>100</v>
      </c>
      <c r="E24677" t="s">
        <v>100</v>
      </c>
      <c r="F24677" t="s">
        <v>100</v>
      </c>
      <c r="G24677" t="s">
        <v>175</v>
      </c>
      <c r="H24677" t="s">
        <v>44</v>
      </c>
      <c r="I24677" t="s">
        <v>189</v>
      </c>
      <c r="J24677" t="s">
        <v>118</v>
      </c>
      <c r="K24677" s="1">
        <v>45418</v>
      </c>
      <c r="L24677">
        <v>30</v>
      </c>
      <c r="M24677">
        <v>3</v>
      </c>
      <c r="N24677" t="s">
        <v>538</v>
      </c>
      <c r="O24677" t="s">
        <v>537</v>
      </c>
      <c r="P24677" t="s">
        <v>631</v>
      </c>
    </row>
    <row r="24678" spans="1:16" x14ac:dyDescent="0.25">
      <c r="A24678" t="s">
        <v>434</v>
      </c>
      <c r="B24678" t="s">
        <v>174</v>
      </c>
      <c r="C24678" t="s">
        <v>64</v>
      </c>
      <c r="D24678" t="s">
        <v>100</v>
      </c>
      <c r="E24678" t="s">
        <v>100</v>
      </c>
      <c r="F24678" t="s">
        <v>100</v>
      </c>
      <c r="G24678" t="s">
        <v>175</v>
      </c>
      <c r="H24678" t="s">
        <v>44</v>
      </c>
      <c r="I24678" t="s">
        <v>189</v>
      </c>
      <c r="J24678" t="s">
        <v>118</v>
      </c>
      <c r="K24678" s="1">
        <v>45420</v>
      </c>
      <c r="L24678">
        <v>60</v>
      </c>
      <c r="M24678">
        <v>3</v>
      </c>
      <c r="N24678" t="s">
        <v>538</v>
      </c>
      <c r="O24678" t="s">
        <v>537</v>
      </c>
      <c r="P24678" t="s">
        <v>631</v>
      </c>
    </row>
    <row r="24679" spans="1:16" x14ac:dyDescent="0.25">
      <c r="A24679" t="s">
        <v>434</v>
      </c>
      <c r="B24679" t="s">
        <v>174</v>
      </c>
      <c r="C24679" t="s">
        <v>64</v>
      </c>
      <c r="D24679" t="s">
        <v>100</v>
      </c>
      <c r="E24679" t="s">
        <v>100</v>
      </c>
      <c r="F24679" t="s">
        <v>100</v>
      </c>
      <c r="G24679" t="s">
        <v>175</v>
      </c>
      <c r="H24679" t="s">
        <v>44</v>
      </c>
      <c r="I24679" t="s">
        <v>189</v>
      </c>
      <c r="J24679" t="s">
        <v>118</v>
      </c>
      <c r="K24679" s="1">
        <v>45422</v>
      </c>
      <c r="L24679">
        <v>30</v>
      </c>
      <c r="M24679">
        <v>3</v>
      </c>
      <c r="N24679" t="s">
        <v>538</v>
      </c>
      <c r="O24679" t="s">
        <v>537</v>
      </c>
      <c r="P24679" t="s">
        <v>631</v>
      </c>
    </row>
    <row r="24680" spans="1:16" x14ac:dyDescent="0.25">
      <c r="A24680" t="s">
        <v>434</v>
      </c>
      <c r="B24680" t="s">
        <v>174</v>
      </c>
      <c r="C24680" t="s">
        <v>64</v>
      </c>
      <c r="D24680" t="s">
        <v>100</v>
      </c>
      <c r="E24680" t="s">
        <v>100</v>
      </c>
      <c r="F24680" t="s">
        <v>100</v>
      </c>
      <c r="G24680" t="s">
        <v>175</v>
      </c>
      <c r="H24680" t="s">
        <v>44</v>
      </c>
      <c r="I24680" t="s">
        <v>189</v>
      </c>
      <c r="J24680" t="s">
        <v>118</v>
      </c>
      <c r="K24680" s="1">
        <v>45427</v>
      </c>
      <c r="L24680">
        <v>30</v>
      </c>
      <c r="M24680">
        <v>4</v>
      </c>
      <c r="N24680" t="s">
        <v>538</v>
      </c>
      <c r="O24680" t="s">
        <v>537</v>
      </c>
      <c r="P24680" t="s">
        <v>631</v>
      </c>
    </row>
    <row r="24681" spans="1:16" x14ac:dyDescent="0.25">
      <c r="A24681" t="s">
        <v>434</v>
      </c>
      <c r="B24681" t="s">
        <v>174</v>
      </c>
      <c r="C24681" t="s">
        <v>64</v>
      </c>
      <c r="D24681" t="s">
        <v>100</v>
      </c>
      <c r="E24681" t="s">
        <v>100</v>
      </c>
      <c r="F24681" t="s">
        <v>100</v>
      </c>
      <c r="G24681" t="s">
        <v>175</v>
      </c>
      <c r="H24681" t="s">
        <v>44</v>
      </c>
      <c r="I24681" t="s">
        <v>189</v>
      </c>
      <c r="J24681" t="s">
        <v>118</v>
      </c>
      <c r="K24681" s="1">
        <v>45429</v>
      </c>
      <c r="L24681">
        <v>30</v>
      </c>
      <c r="M24681">
        <v>4</v>
      </c>
      <c r="N24681" t="s">
        <v>538</v>
      </c>
      <c r="O24681" t="s">
        <v>537</v>
      </c>
      <c r="P24681" t="s">
        <v>631</v>
      </c>
    </row>
    <row r="24682" spans="1:16" x14ac:dyDescent="0.25">
      <c r="A24682" t="s">
        <v>434</v>
      </c>
      <c r="B24682" t="s">
        <v>174</v>
      </c>
      <c r="C24682" t="s">
        <v>64</v>
      </c>
      <c r="D24682" t="s">
        <v>100</v>
      </c>
      <c r="E24682" t="s">
        <v>100</v>
      </c>
      <c r="F24682" t="s">
        <v>100</v>
      </c>
      <c r="G24682" t="s">
        <v>175</v>
      </c>
      <c r="H24682" t="s">
        <v>44</v>
      </c>
      <c r="I24682" t="s">
        <v>79</v>
      </c>
      <c r="J24682" t="s">
        <v>118</v>
      </c>
      <c r="K24682" s="1">
        <v>45414</v>
      </c>
      <c r="L24682">
        <v>60</v>
      </c>
      <c r="M24682">
        <v>2</v>
      </c>
      <c r="N24682" t="s">
        <v>538</v>
      </c>
      <c r="O24682" t="s">
        <v>537</v>
      </c>
      <c r="P24682" t="s">
        <v>631</v>
      </c>
    </row>
    <row r="24683" spans="1:16" x14ac:dyDescent="0.25">
      <c r="A24683" t="s">
        <v>434</v>
      </c>
      <c r="B24683" t="s">
        <v>174</v>
      </c>
      <c r="C24683" t="s">
        <v>64</v>
      </c>
      <c r="D24683" t="s">
        <v>100</v>
      </c>
      <c r="E24683" t="s">
        <v>100</v>
      </c>
      <c r="F24683" t="s">
        <v>100</v>
      </c>
      <c r="G24683" t="s">
        <v>175</v>
      </c>
      <c r="H24683" t="s">
        <v>44</v>
      </c>
      <c r="I24683" t="s">
        <v>79</v>
      </c>
      <c r="J24683" t="s">
        <v>118</v>
      </c>
      <c r="K24683" s="1">
        <v>45419</v>
      </c>
      <c r="L24683">
        <v>60</v>
      </c>
      <c r="M24683">
        <v>3</v>
      </c>
      <c r="N24683" t="s">
        <v>538</v>
      </c>
      <c r="O24683" t="s">
        <v>537</v>
      </c>
      <c r="P24683" t="s">
        <v>631</v>
      </c>
    </row>
    <row r="24684" spans="1:16" x14ac:dyDescent="0.25">
      <c r="A24684" t="s">
        <v>434</v>
      </c>
      <c r="B24684" t="s">
        <v>174</v>
      </c>
      <c r="C24684" t="s">
        <v>64</v>
      </c>
      <c r="D24684" t="s">
        <v>100</v>
      </c>
      <c r="E24684" t="s">
        <v>100</v>
      </c>
      <c r="F24684" t="s">
        <v>100</v>
      </c>
      <c r="G24684" t="s">
        <v>175</v>
      </c>
      <c r="H24684" t="s">
        <v>44</v>
      </c>
      <c r="I24684" t="s">
        <v>79</v>
      </c>
      <c r="J24684" t="s">
        <v>118</v>
      </c>
      <c r="K24684" s="1">
        <v>45425</v>
      </c>
      <c r="L24684">
        <v>30</v>
      </c>
      <c r="M24684">
        <v>4</v>
      </c>
      <c r="N24684" t="s">
        <v>538</v>
      </c>
      <c r="O24684" t="s">
        <v>537</v>
      </c>
      <c r="P24684" t="s">
        <v>631</v>
      </c>
    </row>
    <row r="24685" spans="1:16" x14ac:dyDescent="0.25">
      <c r="A24685" t="s">
        <v>434</v>
      </c>
      <c r="B24685" t="s">
        <v>174</v>
      </c>
      <c r="C24685" t="s">
        <v>64</v>
      </c>
      <c r="D24685" t="s">
        <v>100</v>
      </c>
      <c r="E24685" t="s">
        <v>100</v>
      </c>
      <c r="F24685" t="s">
        <v>100</v>
      </c>
      <c r="G24685" t="s">
        <v>175</v>
      </c>
      <c r="H24685" t="s">
        <v>44</v>
      </c>
      <c r="I24685" t="s">
        <v>79</v>
      </c>
      <c r="J24685" t="s">
        <v>118</v>
      </c>
      <c r="K24685" s="1">
        <v>45427</v>
      </c>
      <c r="L24685">
        <v>30</v>
      </c>
      <c r="M24685">
        <v>4</v>
      </c>
      <c r="N24685" t="s">
        <v>538</v>
      </c>
      <c r="O24685" t="s">
        <v>537</v>
      </c>
      <c r="P24685" t="s">
        <v>631</v>
      </c>
    </row>
    <row r="24686" spans="1:16" x14ac:dyDescent="0.25">
      <c r="A24686" t="s">
        <v>434</v>
      </c>
      <c r="B24686" t="s">
        <v>174</v>
      </c>
      <c r="C24686" t="s">
        <v>64</v>
      </c>
      <c r="D24686" t="s">
        <v>100</v>
      </c>
      <c r="E24686" t="s">
        <v>100</v>
      </c>
      <c r="F24686" t="s">
        <v>100</v>
      </c>
      <c r="G24686" t="s">
        <v>175</v>
      </c>
      <c r="H24686" t="s">
        <v>44</v>
      </c>
      <c r="I24686" t="s">
        <v>256</v>
      </c>
      <c r="J24686" t="s">
        <v>118</v>
      </c>
      <c r="K24686" s="1">
        <v>45408</v>
      </c>
      <c r="L24686">
        <v>30</v>
      </c>
      <c r="M24686">
        <v>1</v>
      </c>
      <c r="N24686" t="s">
        <v>538</v>
      </c>
      <c r="O24686" t="s">
        <v>537</v>
      </c>
      <c r="P24686" t="s">
        <v>631</v>
      </c>
    </row>
    <row r="24687" spans="1:16" x14ac:dyDescent="0.25">
      <c r="A24687" t="s">
        <v>434</v>
      </c>
      <c r="B24687" t="s">
        <v>174</v>
      </c>
      <c r="C24687" t="s">
        <v>64</v>
      </c>
      <c r="D24687" t="s">
        <v>100</v>
      </c>
      <c r="E24687" t="s">
        <v>100</v>
      </c>
      <c r="F24687" t="s">
        <v>100</v>
      </c>
      <c r="G24687" t="s">
        <v>175</v>
      </c>
      <c r="H24687" t="s">
        <v>44</v>
      </c>
      <c r="I24687" t="s">
        <v>256</v>
      </c>
      <c r="J24687" t="s">
        <v>118</v>
      </c>
      <c r="K24687" s="1">
        <v>45413</v>
      </c>
      <c r="L24687">
        <v>60</v>
      </c>
      <c r="M24687">
        <v>2</v>
      </c>
      <c r="N24687" t="s">
        <v>538</v>
      </c>
      <c r="O24687" t="s">
        <v>537</v>
      </c>
      <c r="P24687" t="s">
        <v>631</v>
      </c>
    </row>
    <row r="24688" spans="1:16" x14ac:dyDescent="0.25">
      <c r="A24688" t="s">
        <v>434</v>
      </c>
      <c r="B24688" t="s">
        <v>174</v>
      </c>
      <c r="C24688" t="s">
        <v>64</v>
      </c>
      <c r="D24688" t="s">
        <v>100</v>
      </c>
      <c r="E24688" t="s">
        <v>100</v>
      </c>
      <c r="F24688" t="s">
        <v>100</v>
      </c>
      <c r="G24688" t="s">
        <v>175</v>
      </c>
      <c r="H24688" t="s">
        <v>44</v>
      </c>
      <c r="I24688" t="s">
        <v>256</v>
      </c>
      <c r="J24688" t="s">
        <v>118</v>
      </c>
      <c r="K24688" s="1">
        <v>45415</v>
      </c>
      <c r="L24688">
        <v>60</v>
      </c>
      <c r="M24688">
        <v>2</v>
      </c>
      <c r="N24688" t="s">
        <v>538</v>
      </c>
      <c r="O24688" t="s">
        <v>537</v>
      </c>
      <c r="P24688" t="s">
        <v>631</v>
      </c>
    </row>
    <row r="24689" spans="1:16" x14ac:dyDescent="0.25">
      <c r="A24689" t="s">
        <v>434</v>
      </c>
      <c r="B24689" t="s">
        <v>174</v>
      </c>
      <c r="C24689" t="s">
        <v>64</v>
      </c>
      <c r="D24689" t="s">
        <v>100</v>
      </c>
      <c r="E24689" t="s">
        <v>100</v>
      </c>
      <c r="F24689" t="s">
        <v>100</v>
      </c>
      <c r="G24689" t="s">
        <v>175</v>
      </c>
      <c r="H24689" t="s">
        <v>44</v>
      </c>
      <c r="I24689" t="s">
        <v>256</v>
      </c>
      <c r="J24689" t="s">
        <v>118</v>
      </c>
      <c r="K24689" s="1">
        <v>45419</v>
      </c>
      <c r="L24689">
        <v>30</v>
      </c>
      <c r="M24689">
        <v>3</v>
      </c>
      <c r="N24689" t="s">
        <v>538</v>
      </c>
      <c r="O24689" t="s">
        <v>537</v>
      </c>
      <c r="P24689" t="s">
        <v>631</v>
      </c>
    </row>
    <row r="24690" spans="1:16" x14ac:dyDescent="0.25">
      <c r="A24690" t="s">
        <v>434</v>
      </c>
      <c r="B24690" t="s">
        <v>174</v>
      </c>
      <c r="C24690" t="s">
        <v>64</v>
      </c>
      <c r="D24690" t="s">
        <v>100</v>
      </c>
      <c r="E24690" t="s">
        <v>100</v>
      </c>
      <c r="F24690" t="s">
        <v>100</v>
      </c>
      <c r="G24690" t="s">
        <v>175</v>
      </c>
      <c r="H24690" t="s">
        <v>44</v>
      </c>
      <c r="I24690" t="s">
        <v>256</v>
      </c>
      <c r="J24690" t="s">
        <v>118</v>
      </c>
      <c r="K24690" s="1">
        <v>45425</v>
      </c>
      <c r="L24690">
        <v>30</v>
      </c>
      <c r="M24690">
        <v>4</v>
      </c>
      <c r="N24690" t="s">
        <v>538</v>
      </c>
      <c r="O24690" t="s">
        <v>537</v>
      </c>
      <c r="P24690" t="s">
        <v>631</v>
      </c>
    </row>
    <row r="24691" spans="1:16" x14ac:dyDescent="0.25">
      <c r="A24691" t="s">
        <v>434</v>
      </c>
      <c r="B24691" t="s">
        <v>174</v>
      </c>
      <c r="C24691" t="s">
        <v>64</v>
      </c>
      <c r="D24691" t="s">
        <v>100</v>
      </c>
      <c r="E24691" t="s">
        <v>100</v>
      </c>
      <c r="F24691" t="s">
        <v>100</v>
      </c>
      <c r="G24691" t="s">
        <v>175</v>
      </c>
      <c r="H24691" t="s">
        <v>44</v>
      </c>
      <c r="I24691" t="s">
        <v>256</v>
      </c>
      <c r="J24691" t="s">
        <v>118</v>
      </c>
      <c r="K24691" s="1">
        <v>45429</v>
      </c>
      <c r="L24691">
        <v>30</v>
      </c>
      <c r="M24691">
        <v>4</v>
      </c>
      <c r="N24691" t="s">
        <v>538</v>
      </c>
      <c r="O24691" t="s">
        <v>537</v>
      </c>
      <c r="P24691" t="s">
        <v>631</v>
      </c>
    </row>
    <row r="24692" spans="1:16" x14ac:dyDescent="0.25">
      <c r="A24692" t="s">
        <v>434</v>
      </c>
      <c r="B24692" t="s">
        <v>174</v>
      </c>
      <c r="C24692" t="s">
        <v>64</v>
      </c>
      <c r="D24692" t="s">
        <v>100</v>
      </c>
      <c r="E24692" t="s">
        <v>100</v>
      </c>
      <c r="F24692" t="s">
        <v>100</v>
      </c>
      <c r="G24692" t="s">
        <v>175</v>
      </c>
      <c r="H24692" t="s">
        <v>61</v>
      </c>
      <c r="I24692" t="s">
        <v>61</v>
      </c>
      <c r="J24692" t="s">
        <v>119</v>
      </c>
      <c r="K24692" s="1">
        <v>45411</v>
      </c>
      <c r="L24692">
        <v>480</v>
      </c>
      <c r="M24692">
        <v>2</v>
      </c>
      <c r="N24692" t="s">
        <v>538</v>
      </c>
      <c r="O24692" t="s">
        <v>537</v>
      </c>
      <c r="P24692" t="s">
        <v>631</v>
      </c>
    </row>
    <row r="24693" spans="1:16" x14ac:dyDescent="0.25">
      <c r="A24693" t="s">
        <v>434</v>
      </c>
      <c r="B24693" t="s">
        <v>174</v>
      </c>
      <c r="C24693" t="s">
        <v>64</v>
      </c>
      <c r="D24693" t="s">
        <v>100</v>
      </c>
      <c r="E24693" t="s">
        <v>100</v>
      </c>
      <c r="F24693" t="s">
        <v>100</v>
      </c>
      <c r="G24693" t="s">
        <v>175</v>
      </c>
      <c r="H24693" t="s">
        <v>61</v>
      </c>
      <c r="I24693" t="s">
        <v>61</v>
      </c>
      <c r="J24693" t="s">
        <v>119</v>
      </c>
      <c r="K24693" s="1">
        <v>45412</v>
      </c>
      <c r="L24693">
        <v>480</v>
      </c>
      <c r="M24693">
        <v>2</v>
      </c>
      <c r="N24693" t="s">
        <v>538</v>
      </c>
      <c r="O24693" t="s">
        <v>537</v>
      </c>
      <c r="P24693" t="s">
        <v>631</v>
      </c>
    </row>
    <row r="24694" spans="1:16" x14ac:dyDescent="0.25">
      <c r="A24694" t="s">
        <v>434</v>
      </c>
      <c r="B24694" t="s">
        <v>174</v>
      </c>
      <c r="C24694" t="s">
        <v>64</v>
      </c>
      <c r="D24694" t="s">
        <v>100</v>
      </c>
      <c r="E24694" t="s">
        <v>100</v>
      </c>
      <c r="F24694" t="s">
        <v>100</v>
      </c>
      <c r="G24694" t="s">
        <v>175</v>
      </c>
      <c r="H24694" t="s">
        <v>46</v>
      </c>
      <c r="I24694" t="s">
        <v>202</v>
      </c>
      <c r="J24694" t="s">
        <v>118</v>
      </c>
      <c r="K24694" s="1">
        <v>45425</v>
      </c>
      <c r="L24694">
        <v>30</v>
      </c>
      <c r="M24694">
        <v>4</v>
      </c>
      <c r="N24694" t="s">
        <v>538</v>
      </c>
      <c r="O24694" t="s">
        <v>537</v>
      </c>
      <c r="P24694" t="s">
        <v>631</v>
      </c>
    </row>
    <row r="24695" spans="1:16" x14ac:dyDescent="0.25">
      <c r="A24695" t="s">
        <v>434</v>
      </c>
      <c r="B24695" t="s">
        <v>174</v>
      </c>
      <c r="C24695" t="s">
        <v>64</v>
      </c>
      <c r="D24695" t="s">
        <v>100</v>
      </c>
      <c r="E24695" t="s">
        <v>100</v>
      </c>
      <c r="F24695" t="s">
        <v>100</v>
      </c>
      <c r="G24695" t="s">
        <v>175</v>
      </c>
      <c r="H24695" t="s">
        <v>46</v>
      </c>
      <c r="I24695" t="s">
        <v>202</v>
      </c>
      <c r="J24695" t="s">
        <v>118</v>
      </c>
      <c r="K24695" s="1">
        <v>45426</v>
      </c>
      <c r="L24695">
        <v>30</v>
      </c>
      <c r="M24695">
        <v>4</v>
      </c>
      <c r="N24695" t="s">
        <v>538</v>
      </c>
      <c r="O24695" t="s">
        <v>537</v>
      </c>
      <c r="P24695" t="s">
        <v>631</v>
      </c>
    </row>
    <row r="24696" spans="1:16" x14ac:dyDescent="0.25">
      <c r="A24696" t="s">
        <v>434</v>
      </c>
      <c r="B24696" t="s">
        <v>174</v>
      </c>
      <c r="C24696" t="s">
        <v>64</v>
      </c>
      <c r="D24696" t="s">
        <v>100</v>
      </c>
      <c r="E24696" t="s">
        <v>100</v>
      </c>
      <c r="F24696" t="s">
        <v>100</v>
      </c>
      <c r="G24696" t="s">
        <v>175</v>
      </c>
      <c r="H24696" t="s">
        <v>46</v>
      </c>
      <c r="I24696" t="s">
        <v>202</v>
      </c>
      <c r="J24696" t="s">
        <v>118</v>
      </c>
      <c r="K24696" s="1">
        <v>45427</v>
      </c>
      <c r="L24696">
        <v>30</v>
      </c>
      <c r="M24696">
        <v>4</v>
      </c>
      <c r="N24696" t="s">
        <v>538</v>
      </c>
      <c r="O24696" t="s">
        <v>537</v>
      </c>
      <c r="P24696" t="s">
        <v>631</v>
      </c>
    </row>
    <row r="24697" spans="1:16" x14ac:dyDescent="0.25">
      <c r="A24697" t="s">
        <v>434</v>
      </c>
      <c r="B24697" t="s">
        <v>174</v>
      </c>
      <c r="C24697" t="s">
        <v>64</v>
      </c>
      <c r="D24697" t="s">
        <v>100</v>
      </c>
      <c r="E24697" t="s">
        <v>100</v>
      </c>
      <c r="F24697" t="s">
        <v>100</v>
      </c>
      <c r="G24697" t="s">
        <v>175</v>
      </c>
      <c r="H24697" t="s">
        <v>192</v>
      </c>
      <c r="I24697" t="s">
        <v>203</v>
      </c>
      <c r="J24697" t="s">
        <v>117</v>
      </c>
      <c r="K24697" s="1">
        <v>45405</v>
      </c>
      <c r="L24697">
        <v>30</v>
      </c>
      <c r="M24697">
        <v>1</v>
      </c>
      <c r="N24697" t="s">
        <v>538</v>
      </c>
      <c r="O24697" t="s">
        <v>537</v>
      </c>
      <c r="P24697" t="s">
        <v>631</v>
      </c>
    </row>
    <row r="24698" spans="1:16" x14ac:dyDescent="0.25">
      <c r="A24698" t="s">
        <v>434</v>
      </c>
      <c r="B24698" t="s">
        <v>174</v>
      </c>
      <c r="C24698" t="s">
        <v>64</v>
      </c>
      <c r="D24698" t="s">
        <v>100</v>
      </c>
      <c r="E24698" t="s">
        <v>100</v>
      </c>
      <c r="F24698" t="s">
        <v>100</v>
      </c>
      <c r="G24698" t="s">
        <v>175</v>
      </c>
      <c r="H24698" t="s">
        <v>192</v>
      </c>
      <c r="I24698" t="s">
        <v>203</v>
      </c>
      <c r="J24698" t="s">
        <v>117</v>
      </c>
      <c r="K24698" s="1">
        <v>45407</v>
      </c>
      <c r="L24698">
        <v>30</v>
      </c>
      <c r="M24698">
        <v>1</v>
      </c>
      <c r="N24698" t="s">
        <v>538</v>
      </c>
      <c r="O24698" t="s">
        <v>537</v>
      </c>
      <c r="P24698" t="s">
        <v>631</v>
      </c>
    </row>
    <row r="24699" spans="1:16" x14ac:dyDescent="0.25">
      <c r="A24699" t="s">
        <v>434</v>
      </c>
      <c r="B24699" t="s">
        <v>174</v>
      </c>
      <c r="C24699" t="s">
        <v>64</v>
      </c>
      <c r="D24699" t="s">
        <v>100</v>
      </c>
      <c r="E24699" t="s">
        <v>100</v>
      </c>
      <c r="F24699" t="s">
        <v>100</v>
      </c>
      <c r="G24699" t="s">
        <v>175</v>
      </c>
      <c r="H24699" t="s">
        <v>192</v>
      </c>
      <c r="I24699" t="s">
        <v>203</v>
      </c>
      <c r="J24699" t="s">
        <v>117</v>
      </c>
      <c r="K24699" s="1">
        <v>45414</v>
      </c>
      <c r="L24699">
        <v>30</v>
      </c>
      <c r="M24699">
        <v>2</v>
      </c>
      <c r="N24699" t="s">
        <v>538</v>
      </c>
      <c r="O24699" t="s">
        <v>537</v>
      </c>
      <c r="P24699" t="s">
        <v>631</v>
      </c>
    </row>
    <row r="24700" spans="1:16" x14ac:dyDescent="0.25">
      <c r="A24700" t="s">
        <v>434</v>
      </c>
      <c r="B24700" t="s">
        <v>174</v>
      </c>
      <c r="C24700" t="s">
        <v>64</v>
      </c>
      <c r="D24700" t="s">
        <v>100</v>
      </c>
      <c r="E24700" t="s">
        <v>100</v>
      </c>
      <c r="F24700" t="s">
        <v>100</v>
      </c>
      <c r="G24700" t="s">
        <v>175</v>
      </c>
      <c r="H24700" t="s">
        <v>192</v>
      </c>
      <c r="I24700" t="s">
        <v>203</v>
      </c>
      <c r="J24700" t="s">
        <v>117</v>
      </c>
      <c r="K24700" s="1">
        <v>45415</v>
      </c>
      <c r="L24700">
        <v>60</v>
      </c>
      <c r="M24700">
        <v>2</v>
      </c>
      <c r="N24700" t="s">
        <v>538</v>
      </c>
      <c r="O24700" t="s">
        <v>537</v>
      </c>
      <c r="P24700" t="s">
        <v>631</v>
      </c>
    </row>
    <row r="24701" spans="1:16" x14ac:dyDescent="0.25">
      <c r="A24701" t="s">
        <v>434</v>
      </c>
      <c r="B24701" t="s">
        <v>174</v>
      </c>
      <c r="C24701" t="s">
        <v>64</v>
      </c>
      <c r="D24701" t="s">
        <v>100</v>
      </c>
      <c r="E24701" t="s">
        <v>100</v>
      </c>
      <c r="F24701" t="s">
        <v>100</v>
      </c>
      <c r="G24701" t="s">
        <v>175</v>
      </c>
      <c r="H24701" t="s">
        <v>192</v>
      </c>
      <c r="I24701" t="s">
        <v>203</v>
      </c>
      <c r="J24701" t="s">
        <v>117</v>
      </c>
      <c r="K24701" s="1">
        <v>45418</v>
      </c>
      <c r="L24701">
        <v>30</v>
      </c>
      <c r="M24701">
        <v>3</v>
      </c>
      <c r="N24701" t="s">
        <v>538</v>
      </c>
      <c r="O24701" t="s">
        <v>537</v>
      </c>
      <c r="P24701" t="s">
        <v>631</v>
      </c>
    </row>
    <row r="24702" spans="1:16" x14ac:dyDescent="0.25">
      <c r="A24702" t="s">
        <v>434</v>
      </c>
      <c r="B24702" t="s">
        <v>174</v>
      </c>
      <c r="C24702" t="s">
        <v>64</v>
      </c>
      <c r="D24702" t="s">
        <v>100</v>
      </c>
      <c r="E24702" t="s">
        <v>100</v>
      </c>
      <c r="F24702" t="s">
        <v>100</v>
      </c>
      <c r="G24702" t="s">
        <v>175</v>
      </c>
      <c r="H24702" t="s">
        <v>192</v>
      </c>
      <c r="I24702" t="s">
        <v>203</v>
      </c>
      <c r="J24702" t="s">
        <v>117</v>
      </c>
      <c r="K24702" s="1">
        <v>45419</v>
      </c>
      <c r="L24702">
        <v>60</v>
      </c>
      <c r="M24702">
        <v>3</v>
      </c>
      <c r="N24702" t="s">
        <v>538</v>
      </c>
      <c r="O24702" t="s">
        <v>537</v>
      </c>
      <c r="P24702" t="s">
        <v>631</v>
      </c>
    </row>
    <row r="24703" spans="1:16" x14ac:dyDescent="0.25">
      <c r="A24703" t="s">
        <v>434</v>
      </c>
      <c r="B24703" t="s">
        <v>174</v>
      </c>
      <c r="C24703" t="s">
        <v>64</v>
      </c>
      <c r="D24703" t="s">
        <v>100</v>
      </c>
      <c r="E24703" t="s">
        <v>100</v>
      </c>
      <c r="F24703" t="s">
        <v>100</v>
      </c>
      <c r="G24703" t="s">
        <v>175</v>
      </c>
      <c r="H24703" t="s">
        <v>192</v>
      </c>
      <c r="I24703" t="s">
        <v>203</v>
      </c>
      <c r="J24703" t="s">
        <v>117</v>
      </c>
      <c r="K24703" s="1">
        <v>45422</v>
      </c>
      <c r="L24703">
        <v>30</v>
      </c>
      <c r="M24703">
        <v>3</v>
      </c>
      <c r="N24703" t="s">
        <v>538</v>
      </c>
      <c r="O24703" t="s">
        <v>537</v>
      </c>
      <c r="P24703" t="s">
        <v>631</v>
      </c>
    </row>
    <row r="24704" spans="1:16" x14ac:dyDescent="0.25">
      <c r="A24704" t="s">
        <v>434</v>
      </c>
      <c r="B24704" t="s">
        <v>174</v>
      </c>
      <c r="C24704" t="s">
        <v>64</v>
      </c>
      <c r="D24704" t="s">
        <v>100</v>
      </c>
      <c r="E24704" t="s">
        <v>100</v>
      </c>
      <c r="F24704" t="s">
        <v>100</v>
      </c>
      <c r="G24704" t="s">
        <v>175</v>
      </c>
      <c r="H24704" t="s">
        <v>192</v>
      </c>
      <c r="I24704" t="s">
        <v>203</v>
      </c>
      <c r="J24704" t="s">
        <v>117</v>
      </c>
      <c r="K24704" s="1">
        <v>45425</v>
      </c>
      <c r="L24704">
        <v>30</v>
      </c>
      <c r="M24704">
        <v>4</v>
      </c>
      <c r="N24704" t="s">
        <v>538</v>
      </c>
      <c r="O24704" t="s">
        <v>537</v>
      </c>
      <c r="P24704" t="s">
        <v>631</v>
      </c>
    </row>
    <row r="24705" spans="1:16" x14ac:dyDescent="0.25">
      <c r="A24705" t="s">
        <v>434</v>
      </c>
      <c r="B24705" t="s">
        <v>174</v>
      </c>
      <c r="C24705" t="s">
        <v>64</v>
      </c>
      <c r="D24705" t="s">
        <v>100</v>
      </c>
      <c r="E24705" t="s">
        <v>100</v>
      </c>
      <c r="F24705" t="s">
        <v>100</v>
      </c>
      <c r="G24705" t="s">
        <v>175</v>
      </c>
      <c r="H24705" t="s">
        <v>192</v>
      </c>
      <c r="I24705" t="s">
        <v>203</v>
      </c>
      <c r="J24705" t="s">
        <v>117</v>
      </c>
      <c r="K24705" s="1">
        <v>45426</v>
      </c>
      <c r="L24705">
        <v>30</v>
      </c>
      <c r="M24705">
        <v>4</v>
      </c>
      <c r="N24705" t="s">
        <v>538</v>
      </c>
      <c r="O24705" t="s">
        <v>537</v>
      </c>
      <c r="P24705" t="s">
        <v>631</v>
      </c>
    </row>
    <row r="24706" spans="1:16" x14ac:dyDescent="0.25">
      <c r="A24706" t="s">
        <v>434</v>
      </c>
      <c r="B24706" t="s">
        <v>174</v>
      </c>
      <c r="C24706" t="s">
        <v>64</v>
      </c>
      <c r="D24706" t="s">
        <v>100</v>
      </c>
      <c r="E24706" t="s">
        <v>100</v>
      </c>
      <c r="F24706" t="s">
        <v>100</v>
      </c>
      <c r="G24706" t="s">
        <v>175</v>
      </c>
      <c r="H24706" t="s">
        <v>192</v>
      </c>
      <c r="I24706" t="s">
        <v>203</v>
      </c>
      <c r="J24706" t="s">
        <v>117</v>
      </c>
      <c r="K24706" s="1">
        <v>45427</v>
      </c>
      <c r="L24706">
        <v>30</v>
      </c>
      <c r="M24706">
        <v>4</v>
      </c>
      <c r="N24706" t="s">
        <v>538</v>
      </c>
      <c r="O24706" t="s">
        <v>537</v>
      </c>
      <c r="P24706" t="s">
        <v>631</v>
      </c>
    </row>
    <row r="24707" spans="1:16" x14ac:dyDescent="0.25">
      <c r="A24707" t="s">
        <v>434</v>
      </c>
      <c r="B24707" t="s">
        <v>174</v>
      </c>
      <c r="C24707" t="s">
        <v>64</v>
      </c>
      <c r="D24707" t="s">
        <v>100</v>
      </c>
      <c r="E24707" t="s">
        <v>100</v>
      </c>
      <c r="F24707" t="s">
        <v>100</v>
      </c>
      <c r="G24707" t="s">
        <v>175</v>
      </c>
      <c r="H24707" t="s">
        <v>192</v>
      </c>
      <c r="I24707" t="s">
        <v>193</v>
      </c>
      <c r="J24707" t="s">
        <v>191</v>
      </c>
      <c r="K24707" s="1">
        <v>45404</v>
      </c>
      <c r="L24707">
        <v>30</v>
      </c>
      <c r="M24707">
        <v>1</v>
      </c>
      <c r="N24707" t="s">
        <v>538</v>
      </c>
      <c r="O24707" t="s">
        <v>537</v>
      </c>
      <c r="P24707" t="s">
        <v>631</v>
      </c>
    </row>
    <row r="24708" spans="1:16" x14ac:dyDescent="0.25">
      <c r="A24708" t="s">
        <v>434</v>
      </c>
      <c r="B24708" t="s">
        <v>174</v>
      </c>
      <c r="C24708" t="s">
        <v>64</v>
      </c>
      <c r="D24708" t="s">
        <v>100</v>
      </c>
      <c r="E24708" t="s">
        <v>100</v>
      </c>
      <c r="F24708" t="s">
        <v>100</v>
      </c>
      <c r="G24708" t="s">
        <v>175</v>
      </c>
      <c r="H24708" t="s">
        <v>192</v>
      </c>
      <c r="I24708" t="s">
        <v>193</v>
      </c>
      <c r="J24708" t="s">
        <v>191</v>
      </c>
      <c r="K24708" s="1">
        <v>45406</v>
      </c>
      <c r="L24708">
        <v>60</v>
      </c>
      <c r="M24708">
        <v>1</v>
      </c>
      <c r="N24708" t="s">
        <v>538</v>
      </c>
      <c r="O24708" t="s">
        <v>537</v>
      </c>
      <c r="P24708" t="s">
        <v>631</v>
      </c>
    </row>
    <row r="24709" spans="1:16" x14ac:dyDescent="0.25">
      <c r="A24709" t="s">
        <v>434</v>
      </c>
      <c r="B24709" t="s">
        <v>174</v>
      </c>
      <c r="C24709" t="s">
        <v>64</v>
      </c>
      <c r="D24709" t="s">
        <v>100</v>
      </c>
      <c r="E24709" t="s">
        <v>100</v>
      </c>
      <c r="F24709" t="s">
        <v>100</v>
      </c>
      <c r="G24709" t="s">
        <v>175</v>
      </c>
      <c r="H24709" t="s">
        <v>192</v>
      </c>
      <c r="I24709" t="s">
        <v>193</v>
      </c>
      <c r="J24709" t="s">
        <v>191</v>
      </c>
      <c r="K24709" s="1">
        <v>45408</v>
      </c>
      <c r="L24709">
        <v>10.001999999999899</v>
      </c>
      <c r="M24709">
        <v>1</v>
      </c>
      <c r="N24709" t="s">
        <v>538</v>
      </c>
      <c r="O24709" t="s">
        <v>537</v>
      </c>
      <c r="P24709" t="s">
        <v>631</v>
      </c>
    </row>
    <row r="24710" spans="1:16" x14ac:dyDescent="0.25">
      <c r="A24710" t="s">
        <v>434</v>
      </c>
      <c r="B24710" t="s">
        <v>174</v>
      </c>
      <c r="C24710" t="s">
        <v>64</v>
      </c>
      <c r="D24710" t="s">
        <v>100</v>
      </c>
      <c r="E24710" t="s">
        <v>100</v>
      </c>
      <c r="F24710" t="s">
        <v>100</v>
      </c>
      <c r="G24710" t="s">
        <v>175</v>
      </c>
      <c r="H24710" t="s">
        <v>192</v>
      </c>
      <c r="I24710" t="s">
        <v>193</v>
      </c>
      <c r="J24710" t="s">
        <v>191</v>
      </c>
      <c r="K24710" s="1">
        <v>45419</v>
      </c>
      <c r="L24710">
        <v>30</v>
      </c>
      <c r="M24710">
        <v>3</v>
      </c>
      <c r="N24710" t="s">
        <v>538</v>
      </c>
      <c r="O24710" t="s">
        <v>537</v>
      </c>
      <c r="P24710" t="s">
        <v>631</v>
      </c>
    </row>
    <row r="24711" spans="1:16" x14ac:dyDescent="0.25">
      <c r="A24711" t="s">
        <v>434</v>
      </c>
      <c r="B24711" t="s">
        <v>174</v>
      </c>
      <c r="C24711" t="s">
        <v>64</v>
      </c>
      <c r="D24711" t="s">
        <v>100</v>
      </c>
      <c r="E24711" t="s">
        <v>100</v>
      </c>
      <c r="F24711" t="s">
        <v>100</v>
      </c>
      <c r="G24711" t="s">
        <v>175</v>
      </c>
      <c r="H24711" t="s">
        <v>192</v>
      </c>
      <c r="I24711" t="s">
        <v>193</v>
      </c>
      <c r="J24711" t="s">
        <v>191</v>
      </c>
      <c r="K24711" s="1">
        <v>45420</v>
      </c>
      <c r="L24711">
        <v>90</v>
      </c>
      <c r="M24711">
        <v>3</v>
      </c>
      <c r="N24711" t="s">
        <v>538</v>
      </c>
      <c r="O24711" t="s">
        <v>537</v>
      </c>
      <c r="P24711" t="s">
        <v>631</v>
      </c>
    </row>
    <row r="24712" spans="1:16" x14ac:dyDescent="0.25">
      <c r="A24712" t="s">
        <v>434</v>
      </c>
      <c r="B24712" t="s">
        <v>174</v>
      </c>
      <c r="C24712" t="s">
        <v>64</v>
      </c>
      <c r="D24712" t="s">
        <v>100</v>
      </c>
      <c r="E24712" t="s">
        <v>100</v>
      </c>
      <c r="F24712" t="s">
        <v>100</v>
      </c>
      <c r="G24712" t="s">
        <v>175</v>
      </c>
      <c r="H24712" t="s">
        <v>192</v>
      </c>
      <c r="I24712" t="s">
        <v>193</v>
      </c>
      <c r="J24712" t="s">
        <v>191</v>
      </c>
      <c r="K24712" s="1">
        <v>45426</v>
      </c>
      <c r="L24712">
        <v>60</v>
      </c>
      <c r="M24712">
        <v>4</v>
      </c>
      <c r="N24712" t="s">
        <v>538</v>
      </c>
      <c r="O24712" t="s">
        <v>537</v>
      </c>
      <c r="P24712" t="s">
        <v>631</v>
      </c>
    </row>
    <row r="24713" spans="1:16" x14ac:dyDescent="0.25">
      <c r="A24713" t="s">
        <v>434</v>
      </c>
      <c r="B24713" t="s">
        <v>174</v>
      </c>
      <c r="C24713" t="s">
        <v>64</v>
      </c>
      <c r="D24713" t="s">
        <v>100</v>
      </c>
      <c r="E24713" t="s">
        <v>100</v>
      </c>
      <c r="F24713" t="s">
        <v>100</v>
      </c>
      <c r="G24713" t="s">
        <v>175</v>
      </c>
      <c r="H24713" t="s">
        <v>192</v>
      </c>
      <c r="I24713" t="s">
        <v>193</v>
      </c>
      <c r="J24713" t="s">
        <v>191</v>
      </c>
      <c r="K24713" s="1">
        <v>45428</v>
      </c>
      <c r="L24713">
        <v>60</v>
      </c>
      <c r="M24713">
        <v>4</v>
      </c>
      <c r="N24713" t="s">
        <v>538</v>
      </c>
      <c r="O24713" t="s">
        <v>537</v>
      </c>
      <c r="P24713" t="s">
        <v>631</v>
      </c>
    </row>
    <row r="24714" spans="1:16" x14ac:dyDescent="0.25">
      <c r="A24714" t="s">
        <v>434</v>
      </c>
      <c r="B24714" t="s">
        <v>174</v>
      </c>
      <c r="C24714" t="s">
        <v>64</v>
      </c>
      <c r="D24714" t="s">
        <v>100</v>
      </c>
      <c r="E24714" t="s">
        <v>100</v>
      </c>
      <c r="F24714" t="s">
        <v>100</v>
      </c>
      <c r="G24714" t="s">
        <v>175</v>
      </c>
      <c r="H24714" t="s">
        <v>192</v>
      </c>
      <c r="I24714" t="s">
        <v>194</v>
      </c>
      <c r="J24714" t="s">
        <v>191</v>
      </c>
      <c r="K24714" s="1">
        <v>45406</v>
      </c>
      <c r="L24714">
        <v>10.001999999999899</v>
      </c>
      <c r="M24714">
        <v>1</v>
      </c>
      <c r="N24714" t="s">
        <v>538</v>
      </c>
      <c r="O24714" t="s">
        <v>537</v>
      </c>
      <c r="P24714" t="s">
        <v>631</v>
      </c>
    </row>
    <row r="24715" spans="1:16" x14ac:dyDescent="0.25">
      <c r="A24715" t="s">
        <v>434</v>
      </c>
      <c r="B24715" t="s">
        <v>174</v>
      </c>
      <c r="C24715" t="s">
        <v>64</v>
      </c>
      <c r="D24715" t="s">
        <v>100</v>
      </c>
      <c r="E24715" t="s">
        <v>100</v>
      </c>
      <c r="F24715" t="s">
        <v>100</v>
      </c>
      <c r="G24715" t="s">
        <v>175</v>
      </c>
      <c r="H24715" t="s">
        <v>192</v>
      </c>
      <c r="I24715" t="s">
        <v>194</v>
      </c>
      <c r="J24715" t="s">
        <v>191</v>
      </c>
      <c r="K24715" s="1">
        <v>45407</v>
      </c>
      <c r="L24715">
        <v>30</v>
      </c>
      <c r="M24715">
        <v>1</v>
      </c>
      <c r="N24715" t="s">
        <v>538</v>
      </c>
      <c r="O24715" t="s">
        <v>537</v>
      </c>
      <c r="P24715" t="s">
        <v>631</v>
      </c>
    </row>
    <row r="24716" spans="1:16" x14ac:dyDescent="0.25">
      <c r="A24716" t="s">
        <v>434</v>
      </c>
      <c r="B24716" t="s">
        <v>174</v>
      </c>
      <c r="C24716" t="s">
        <v>64</v>
      </c>
      <c r="D24716" t="s">
        <v>100</v>
      </c>
      <c r="E24716" t="s">
        <v>100</v>
      </c>
      <c r="F24716" t="s">
        <v>100</v>
      </c>
      <c r="G24716" t="s">
        <v>175</v>
      </c>
      <c r="H24716" t="s">
        <v>192</v>
      </c>
      <c r="I24716" t="s">
        <v>194</v>
      </c>
      <c r="J24716" t="s">
        <v>191</v>
      </c>
      <c r="K24716" s="1">
        <v>45408</v>
      </c>
      <c r="L24716">
        <v>10.001999999999899</v>
      </c>
      <c r="M24716">
        <v>1</v>
      </c>
      <c r="N24716" t="s">
        <v>538</v>
      </c>
      <c r="O24716" t="s">
        <v>537</v>
      </c>
      <c r="P24716" t="s">
        <v>631</v>
      </c>
    </row>
    <row r="24717" spans="1:16" x14ac:dyDescent="0.25">
      <c r="A24717" t="s">
        <v>434</v>
      </c>
      <c r="B24717" t="s">
        <v>174</v>
      </c>
      <c r="C24717" t="s">
        <v>64</v>
      </c>
      <c r="D24717" t="s">
        <v>100</v>
      </c>
      <c r="E24717" t="s">
        <v>100</v>
      </c>
      <c r="F24717" t="s">
        <v>100</v>
      </c>
      <c r="G24717" t="s">
        <v>175</v>
      </c>
      <c r="H24717" t="s">
        <v>192</v>
      </c>
      <c r="I24717" t="s">
        <v>194</v>
      </c>
      <c r="J24717" t="s">
        <v>191</v>
      </c>
      <c r="K24717" s="1">
        <v>45415</v>
      </c>
      <c r="L24717">
        <v>30</v>
      </c>
      <c r="M24717">
        <v>2</v>
      </c>
      <c r="N24717" t="s">
        <v>538</v>
      </c>
      <c r="O24717" t="s">
        <v>537</v>
      </c>
      <c r="P24717" t="s">
        <v>631</v>
      </c>
    </row>
    <row r="24718" spans="1:16" x14ac:dyDescent="0.25">
      <c r="A24718" t="s">
        <v>434</v>
      </c>
      <c r="B24718" t="s">
        <v>174</v>
      </c>
      <c r="C24718" t="s">
        <v>64</v>
      </c>
      <c r="D24718" t="s">
        <v>100</v>
      </c>
      <c r="E24718" t="s">
        <v>100</v>
      </c>
      <c r="F24718" t="s">
        <v>100</v>
      </c>
      <c r="G24718" t="s">
        <v>175</v>
      </c>
      <c r="H24718" t="s">
        <v>192</v>
      </c>
      <c r="I24718" t="s">
        <v>194</v>
      </c>
      <c r="J24718" t="s">
        <v>191</v>
      </c>
      <c r="K24718" s="1">
        <v>45418</v>
      </c>
      <c r="L24718">
        <v>30</v>
      </c>
      <c r="M24718">
        <v>3</v>
      </c>
      <c r="N24718" t="s">
        <v>538</v>
      </c>
      <c r="O24718" t="s">
        <v>537</v>
      </c>
      <c r="P24718" t="s">
        <v>631</v>
      </c>
    </row>
    <row r="24719" spans="1:16" x14ac:dyDescent="0.25">
      <c r="A24719" t="s">
        <v>434</v>
      </c>
      <c r="B24719" t="s">
        <v>174</v>
      </c>
      <c r="C24719" t="s">
        <v>64</v>
      </c>
      <c r="D24719" t="s">
        <v>100</v>
      </c>
      <c r="E24719" t="s">
        <v>100</v>
      </c>
      <c r="F24719" t="s">
        <v>100</v>
      </c>
      <c r="G24719" t="s">
        <v>175</v>
      </c>
      <c r="H24719" t="s">
        <v>192</v>
      </c>
      <c r="I24719" t="s">
        <v>194</v>
      </c>
      <c r="J24719" t="s">
        <v>191</v>
      </c>
      <c r="K24719" s="1">
        <v>45419</v>
      </c>
      <c r="L24719">
        <v>30</v>
      </c>
      <c r="M24719">
        <v>3</v>
      </c>
      <c r="N24719" t="s">
        <v>538</v>
      </c>
      <c r="O24719" t="s">
        <v>537</v>
      </c>
      <c r="P24719" t="s">
        <v>631</v>
      </c>
    </row>
    <row r="24720" spans="1:16" x14ac:dyDescent="0.25">
      <c r="A24720" t="s">
        <v>434</v>
      </c>
      <c r="B24720" t="s">
        <v>174</v>
      </c>
      <c r="C24720" t="s">
        <v>64</v>
      </c>
      <c r="D24720" t="s">
        <v>100</v>
      </c>
      <c r="E24720" t="s">
        <v>100</v>
      </c>
      <c r="F24720" t="s">
        <v>100</v>
      </c>
      <c r="G24720" t="s">
        <v>175</v>
      </c>
      <c r="H24720" t="s">
        <v>192</v>
      </c>
      <c r="I24720" t="s">
        <v>204</v>
      </c>
      <c r="J24720" t="s">
        <v>191</v>
      </c>
      <c r="K24720" s="1">
        <v>45404</v>
      </c>
      <c r="L24720">
        <v>30</v>
      </c>
      <c r="M24720">
        <v>1</v>
      </c>
      <c r="N24720" t="s">
        <v>538</v>
      </c>
      <c r="O24720" t="s">
        <v>537</v>
      </c>
      <c r="P24720" t="s">
        <v>631</v>
      </c>
    </row>
    <row r="24721" spans="1:16" x14ac:dyDescent="0.25">
      <c r="A24721" t="s">
        <v>434</v>
      </c>
      <c r="B24721" t="s">
        <v>174</v>
      </c>
      <c r="C24721" t="s">
        <v>64</v>
      </c>
      <c r="D24721" t="s">
        <v>100</v>
      </c>
      <c r="E24721" t="s">
        <v>100</v>
      </c>
      <c r="F24721" t="s">
        <v>100</v>
      </c>
      <c r="G24721" t="s">
        <v>175</v>
      </c>
      <c r="H24721" t="s">
        <v>192</v>
      </c>
      <c r="I24721" t="s">
        <v>204</v>
      </c>
      <c r="J24721" t="s">
        <v>191</v>
      </c>
      <c r="K24721" s="1">
        <v>45414</v>
      </c>
      <c r="L24721">
        <v>60</v>
      </c>
      <c r="M24721">
        <v>2</v>
      </c>
      <c r="N24721" t="s">
        <v>538</v>
      </c>
      <c r="O24721" t="s">
        <v>537</v>
      </c>
      <c r="P24721" t="s">
        <v>631</v>
      </c>
    </row>
    <row r="24722" spans="1:16" x14ac:dyDescent="0.25">
      <c r="A24722" t="s">
        <v>477</v>
      </c>
      <c r="B24722" t="s">
        <v>174</v>
      </c>
      <c r="C24722" t="s">
        <v>13</v>
      </c>
      <c r="D24722" t="s">
        <v>196</v>
      </c>
      <c r="E24722" t="s">
        <v>197</v>
      </c>
      <c r="F24722" t="s">
        <v>14</v>
      </c>
      <c r="G24722" t="s">
        <v>175</v>
      </c>
      <c r="H24722" t="s">
        <v>176</v>
      </c>
      <c r="I24722" t="s">
        <v>59</v>
      </c>
      <c r="J24722" t="s">
        <v>117</v>
      </c>
      <c r="K24722" s="1">
        <v>45405</v>
      </c>
      <c r="L24722">
        <v>30</v>
      </c>
      <c r="M24722">
        <v>1</v>
      </c>
      <c r="N24722" t="s">
        <v>538</v>
      </c>
      <c r="O24722" t="s">
        <v>537</v>
      </c>
      <c r="P24722" t="s">
        <v>632</v>
      </c>
    </row>
    <row r="24723" spans="1:16" x14ac:dyDescent="0.25">
      <c r="A24723" t="s">
        <v>477</v>
      </c>
      <c r="B24723" t="s">
        <v>174</v>
      </c>
      <c r="C24723" t="s">
        <v>13</v>
      </c>
      <c r="D24723" t="s">
        <v>196</v>
      </c>
      <c r="E24723" t="s">
        <v>197</v>
      </c>
      <c r="F24723" t="s">
        <v>14</v>
      </c>
      <c r="G24723" t="s">
        <v>175</v>
      </c>
      <c r="H24723" t="s">
        <v>176</v>
      </c>
      <c r="I24723" t="s">
        <v>59</v>
      </c>
      <c r="J24723" t="s">
        <v>117</v>
      </c>
      <c r="K24723" s="1">
        <v>45411</v>
      </c>
      <c r="L24723">
        <v>180</v>
      </c>
      <c r="M24723">
        <v>2</v>
      </c>
      <c r="N24723" t="s">
        <v>538</v>
      </c>
      <c r="O24723" t="s">
        <v>537</v>
      </c>
      <c r="P24723" t="s">
        <v>632</v>
      </c>
    </row>
    <row r="24724" spans="1:16" x14ac:dyDescent="0.25">
      <c r="A24724" t="s">
        <v>477</v>
      </c>
      <c r="B24724" t="s">
        <v>174</v>
      </c>
      <c r="C24724" t="s">
        <v>13</v>
      </c>
      <c r="D24724" t="s">
        <v>196</v>
      </c>
      <c r="E24724" t="s">
        <v>197</v>
      </c>
      <c r="F24724" t="s">
        <v>14</v>
      </c>
      <c r="G24724" t="s">
        <v>175</v>
      </c>
      <c r="H24724" t="s">
        <v>176</v>
      </c>
      <c r="I24724" t="s">
        <v>59</v>
      </c>
      <c r="J24724" t="s">
        <v>117</v>
      </c>
      <c r="K24724" s="1">
        <v>45413</v>
      </c>
      <c r="L24724">
        <v>60</v>
      </c>
      <c r="M24724">
        <v>2</v>
      </c>
      <c r="N24724" t="s">
        <v>538</v>
      </c>
      <c r="O24724" t="s">
        <v>537</v>
      </c>
      <c r="P24724" t="s">
        <v>632</v>
      </c>
    </row>
    <row r="24725" spans="1:16" x14ac:dyDescent="0.25">
      <c r="A24725" t="s">
        <v>477</v>
      </c>
      <c r="B24725" t="s">
        <v>174</v>
      </c>
      <c r="C24725" t="s">
        <v>13</v>
      </c>
      <c r="D24725" t="s">
        <v>196</v>
      </c>
      <c r="E24725" t="s">
        <v>197</v>
      </c>
      <c r="F24725" t="s">
        <v>14</v>
      </c>
      <c r="G24725" t="s">
        <v>175</v>
      </c>
      <c r="H24725" t="s">
        <v>176</v>
      </c>
      <c r="I24725" t="s">
        <v>59</v>
      </c>
      <c r="J24725" t="s">
        <v>117</v>
      </c>
      <c r="K24725" s="1">
        <v>45414</v>
      </c>
      <c r="L24725">
        <v>120</v>
      </c>
      <c r="M24725">
        <v>2</v>
      </c>
      <c r="N24725" t="s">
        <v>538</v>
      </c>
      <c r="O24725" t="s">
        <v>537</v>
      </c>
      <c r="P24725" t="s">
        <v>632</v>
      </c>
    </row>
    <row r="24726" spans="1:16" x14ac:dyDescent="0.25">
      <c r="A24726" t="s">
        <v>477</v>
      </c>
      <c r="B24726" t="s">
        <v>174</v>
      </c>
      <c r="C24726" t="s">
        <v>13</v>
      </c>
      <c r="D24726" t="s">
        <v>196</v>
      </c>
      <c r="E24726" t="s">
        <v>197</v>
      </c>
      <c r="F24726" t="s">
        <v>14</v>
      </c>
      <c r="G24726" t="s">
        <v>175</v>
      </c>
      <c r="H24726" t="s">
        <v>176</v>
      </c>
      <c r="I24726" t="s">
        <v>59</v>
      </c>
      <c r="J24726" t="s">
        <v>117</v>
      </c>
      <c r="K24726" s="1">
        <v>45415</v>
      </c>
      <c r="L24726">
        <v>60</v>
      </c>
      <c r="M24726">
        <v>2</v>
      </c>
      <c r="N24726" t="s">
        <v>538</v>
      </c>
      <c r="O24726" t="s">
        <v>537</v>
      </c>
      <c r="P24726" t="s">
        <v>632</v>
      </c>
    </row>
    <row r="24727" spans="1:16" x14ac:dyDescent="0.25">
      <c r="A24727" t="s">
        <v>477</v>
      </c>
      <c r="B24727" t="s">
        <v>174</v>
      </c>
      <c r="C24727" t="s">
        <v>13</v>
      </c>
      <c r="D24727" t="s">
        <v>196</v>
      </c>
      <c r="E24727" t="s">
        <v>197</v>
      </c>
      <c r="F24727" t="s">
        <v>14</v>
      </c>
      <c r="G24727" t="s">
        <v>175</v>
      </c>
      <c r="H24727" t="s">
        <v>176</v>
      </c>
      <c r="I24727" t="s">
        <v>59</v>
      </c>
      <c r="J24727" t="s">
        <v>117</v>
      </c>
      <c r="K24727" s="1">
        <v>45427</v>
      </c>
      <c r="L24727">
        <v>90</v>
      </c>
      <c r="M24727">
        <v>4</v>
      </c>
      <c r="N24727" t="s">
        <v>538</v>
      </c>
      <c r="O24727" t="s">
        <v>537</v>
      </c>
      <c r="P24727" t="s">
        <v>632</v>
      </c>
    </row>
    <row r="24728" spans="1:16" x14ac:dyDescent="0.25">
      <c r="A24728" t="s">
        <v>477</v>
      </c>
      <c r="B24728" t="s">
        <v>174</v>
      </c>
      <c r="C24728" t="s">
        <v>13</v>
      </c>
      <c r="D24728" t="s">
        <v>196</v>
      </c>
      <c r="E24728" t="s">
        <v>197</v>
      </c>
      <c r="F24728" t="s">
        <v>14</v>
      </c>
      <c r="G24728" t="s">
        <v>175</v>
      </c>
      <c r="H24728" t="s">
        <v>176</v>
      </c>
      <c r="I24728" t="s">
        <v>198</v>
      </c>
      <c r="J24728" t="s">
        <v>117</v>
      </c>
      <c r="K24728" s="1">
        <v>45413</v>
      </c>
      <c r="L24728">
        <v>10.001999999999899</v>
      </c>
      <c r="M24728">
        <v>2</v>
      </c>
      <c r="N24728" t="s">
        <v>538</v>
      </c>
      <c r="O24728" t="s">
        <v>537</v>
      </c>
      <c r="P24728" t="s">
        <v>632</v>
      </c>
    </row>
    <row r="24729" spans="1:16" x14ac:dyDescent="0.25">
      <c r="A24729" t="s">
        <v>477</v>
      </c>
      <c r="B24729" t="s">
        <v>174</v>
      </c>
      <c r="C24729" t="s">
        <v>13</v>
      </c>
      <c r="D24729" t="s">
        <v>196</v>
      </c>
      <c r="E24729" t="s">
        <v>197</v>
      </c>
      <c r="F24729" t="s">
        <v>14</v>
      </c>
      <c r="G24729" t="s">
        <v>175</v>
      </c>
      <c r="H24729" t="s">
        <v>176</v>
      </c>
      <c r="I24729" t="s">
        <v>199</v>
      </c>
      <c r="J24729" t="s">
        <v>117</v>
      </c>
      <c r="K24729" s="1">
        <v>45411</v>
      </c>
      <c r="L24729">
        <v>60</v>
      </c>
      <c r="M24729">
        <v>2</v>
      </c>
      <c r="N24729" t="s">
        <v>538</v>
      </c>
      <c r="O24729" t="s">
        <v>537</v>
      </c>
      <c r="P24729" t="s">
        <v>632</v>
      </c>
    </row>
    <row r="24730" spans="1:16" x14ac:dyDescent="0.25">
      <c r="A24730" t="s">
        <v>477</v>
      </c>
      <c r="B24730" t="s">
        <v>174</v>
      </c>
      <c r="C24730" t="s">
        <v>13</v>
      </c>
      <c r="D24730" t="s">
        <v>196</v>
      </c>
      <c r="E24730" t="s">
        <v>197</v>
      </c>
      <c r="F24730" t="s">
        <v>14</v>
      </c>
      <c r="G24730" t="s">
        <v>175</v>
      </c>
      <c r="H24730" t="s">
        <v>176</v>
      </c>
      <c r="I24730" t="s">
        <v>199</v>
      </c>
      <c r="J24730" t="s">
        <v>117</v>
      </c>
      <c r="K24730" s="1">
        <v>45412</v>
      </c>
      <c r="L24730">
        <v>90</v>
      </c>
      <c r="M24730">
        <v>2</v>
      </c>
      <c r="N24730" t="s">
        <v>538</v>
      </c>
      <c r="O24730" t="s">
        <v>537</v>
      </c>
      <c r="P24730" t="s">
        <v>632</v>
      </c>
    </row>
    <row r="24731" spans="1:16" x14ac:dyDescent="0.25">
      <c r="A24731" t="s">
        <v>477</v>
      </c>
      <c r="B24731" t="s">
        <v>174</v>
      </c>
      <c r="C24731" t="s">
        <v>13</v>
      </c>
      <c r="D24731" t="s">
        <v>196</v>
      </c>
      <c r="E24731" t="s">
        <v>197</v>
      </c>
      <c r="F24731" t="s">
        <v>14</v>
      </c>
      <c r="G24731" t="s">
        <v>175</v>
      </c>
      <c r="H24731" t="s">
        <v>176</v>
      </c>
      <c r="I24731" t="s">
        <v>199</v>
      </c>
      <c r="J24731" t="s">
        <v>117</v>
      </c>
      <c r="K24731" s="1">
        <v>45413</v>
      </c>
      <c r="L24731">
        <v>60</v>
      </c>
      <c r="M24731">
        <v>2</v>
      </c>
      <c r="N24731" t="s">
        <v>538</v>
      </c>
      <c r="O24731" t="s">
        <v>537</v>
      </c>
      <c r="P24731" t="s">
        <v>632</v>
      </c>
    </row>
    <row r="24732" spans="1:16" x14ac:dyDescent="0.25">
      <c r="A24732" t="s">
        <v>477</v>
      </c>
      <c r="B24732" t="s">
        <v>174</v>
      </c>
      <c r="C24732" t="s">
        <v>13</v>
      </c>
      <c r="D24732" t="s">
        <v>196</v>
      </c>
      <c r="E24732" t="s">
        <v>197</v>
      </c>
      <c r="F24732" t="s">
        <v>14</v>
      </c>
      <c r="G24732" t="s">
        <v>175</v>
      </c>
      <c r="H24732" t="s">
        <v>176</v>
      </c>
      <c r="I24732" t="s">
        <v>199</v>
      </c>
      <c r="J24732" t="s">
        <v>117</v>
      </c>
      <c r="K24732" s="1">
        <v>45420</v>
      </c>
      <c r="L24732">
        <v>90</v>
      </c>
      <c r="M24732">
        <v>3</v>
      </c>
      <c r="N24732" t="s">
        <v>538</v>
      </c>
      <c r="O24732" t="s">
        <v>537</v>
      </c>
      <c r="P24732" t="s">
        <v>632</v>
      </c>
    </row>
    <row r="24733" spans="1:16" x14ac:dyDescent="0.25">
      <c r="A24733" t="s">
        <v>477</v>
      </c>
      <c r="B24733" t="s">
        <v>174</v>
      </c>
      <c r="C24733" t="s">
        <v>13</v>
      </c>
      <c r="D24733" t="s">
        <v>196</v>
      </c>
      <c r="E24733" t="s">
        <v>197</v>
      </c>
      <c r="F24733" t="s">
        <v>14</v>
      </c>
      <c r="G24733" t="s">
        <v>175</v>
      </c>
      <c r="H24733" t="s">
        <v>176</v>
      </c>
      <c r="I24733" t="s">
        <v>177</v>
      </c>
      <c r="J24733" t="s">
        <v>117</v>
      </c>
      <c r="K24733" s="1">
        <v>45412</v>
      </c>
      <c r="L24733">
        <v>60</v>
      </c>
      <c r="M24733">
        <v>2</v>
      </c>
      <c r="N24733" t="s">
        <v>538</v>
      </c>
      <c r="O24733" t="s">
        <v>537</v>
      </c>
      <c r="P24733" t="s">
        <v>632</v>
      </c>
    </row>
    <row r="24734" spans="1:16" x14ac:dyDescent="0.25">
      <c r="A24734" t="s">
        <v>477</v>
      </c>
      <c r="B24734" t="s">
        <v>174</v>
      </c>
      <c r="C24734" t="s">
        <v>13</v>
      </c>
      <c r="D24734" t="s">
        <v>196</v>
      </c>
      <c r="E24734" t="s">
        <v>197</v>
      </c>
      <c r="F24734" t="s">
        <v>14</v>
      </c>
      <c r="G24734" t="s">
        <v>175</v>
      </c>
      <c r="H24734" t="s">
        <v>176</v>
      </c>
      <c r="I24734" t="s">
        <v>177</v>
      </c>
      <c r="J24734" t="s">
        <v>117</v>
      </c>
      <c r="K24734" s="1">
        <v>45413</v>
      </c>
      <c r="L24734">
        <v>60</v>
      </c>
      <c r="M24734">
        <v>2</v>
      </c>
      <c r="N24734" t="s">
        <v>538</v>
      </c>
      <c r="O24734" t="s">
        <v>537</v>
      </c>
      <c r="P24734" t="s">
        <v>632</v>
      </c>
    </row>
    <row r="24735" spans="1:16" x14ac:dyDescent="0.25">
      <c r="A24735" t="s">
        <v>477</v>
      </c>
      <c r="B24735" t="s">
        <v>174</v>
      </c>
      <c r="C24735" t="s">
        <v>13</v>
      </c>
      <c r="D24735" t="s">
        <v>196</v>
      </c>
      <c r="E24735" t="s">
        <v>197</v>
      </c>
      <c r="F24735" t="s">
        <v>14</v>
      </c>
      <c r="G24735" t="s">
        <v>175</v>
      </c>
      <c r="H24735" t="s">
        <v>176</v>
      </c>
      <c r="I24735" t="s">
        <v>177</v>
      </c>
      <c r="J24735" t="s">
        <v>117</v>
      </c>
      <c r="K24735" s="1">
        <v>45414</v>
      </c>
      <c r="L24735">
        <v>60</v>
      </c>
      <c r="M24735">
        <v>2</v>
      </c>
      <c r="N24735" t="s">
        <v>538</v>
      </c>
      <c r="O24735" t="s">
        <v>537</v>
      </c>
      <c r="P24735" t="s">
        <v>632</v>
      </c>
    </row>
    <row r="24736" spans="1:16" x14ac:dyDescent="0.25">
      <c r="A24736" t="s">
        <v>477</v>
      </c>
      <c r="B24736" t="s">
        <v>174</v>
      </c>
      <c r="C24736" t="s">
        <v>13</v>
      </c>
      <c r="D24736" t="s">
        <v>196</v>
      </c>
      <c r="E24736" t="s">
        <v>197</v>
      </c>
      <c r="F24736" t="s">
        <v>14</v>
      </c>
      <c r="G24736" t="s">
        <v>175</v>
      </c>
      <c r="H24736" t="s">
        <v>176</v>
      </c>
      <c r="I24736" t="s">
        <v>177</v>
      </c>
      <c r="J24736" t="s">
        <v>117</v>
      </c>
      <c r="K24736" s="1">
        <v>45415</v>
      </c>
      <c r="L24736">
        <v>60</v>
      </c>
      <c r="M24736">
        <v>2</v>
      </c>
      <c r="N24736" t="s">
        <v>538</v>
      </c>
      <c r="O24736" t="s">
        <v>537</v>
      </c>
      <c r="P24736" t="s">
        <v>632</v>
      </c>
    </row>
    <row r="24737" spans="1:16" x14ac:dyDescent="0.25">
      <c r="A24737" t="s">
        <v>477</v>
      </c>
      <c r="B24737" t="s">
        <v>174</v>
      </c>
      <c r="C24737" t="s">
        <v>13</v>
      </c>
      <c r="D24737" t="s">
        <v>196</v>
      </c>
      <c r="E24737" t="s">
        <v>197</v>
      </c>
      <c r="F24737" t="s">
        <v>14</v>
      </c>
      <c r="G24737" t="s">
        <v>175</v>
      </c>
      <c r="H24737" t="s">
        <v>176</v>
      </c>
      <c r="I24737" t="s">
        <v>177</v>
      </c>
      <c r="J24737" t="s">
        <v>117</v>
      </c>
      <c r="K24737" s="1">
        <v>45418</v>
      </c>
      <c r="L24737">
        <v>60</v>
      </c>
      <c r="M24737">
        <v>3</v>
      </c>
      <c r="N24737" t="s">
        <v>538</v>
      </c>
      <c r="O24737" t="s">
        <v>537</v>
      </c>
      <c r="P24737" t="s">
        <v>632</v>
      </c>
    </row>
    <row r="24738" spans="1:16" x14ac:dyDescent="0.25">
      <c r="A24738" t="s">
        <v>477</v>
      </c>
      <c r="B24738" t="s">
        <v>174</v>
      </c>
      <c r="C24738" t="s">
        <v>13</v>
      </c>
      <c r="D24738" t="s">
        <v>196</v>
      </c>
      <c r="E24738" t="s">
        <v>197</v>
      </c>
      <c r="F24738" t="s">
        <v>14</v>
      </c>
      <c r="G24738" t="s">
        <v>175</v>
      </c>
      <c r="H24738" t="s">
        <v>176</v>
      </c>
      <c r="I24738" t="s">
        <v>177</v>
      </c>
      <c r="J24738" t="s">
        <v>117</v>
      </c>
      <c r="K24738" s="1">
        <v>45421</v>
      </c>
      <c r="L24738">
        <v>480</v>
      </c>
      <c r="M24738">
        <v>3</v>
      </c>
      <c r="N24738" t="s">
        <v>538</v>
      </c>
      <c r="O24738" t="s">
        <v>537</v>
      </c>
      <c r="P24738" t="s">
        <v>632</v>
      </c>
    </row>
    <row r="24739" spans="1:16" x14ac:dyDescent="0.25">
      <c r="A24739" t="s">
        <v>477</v>
      </c>
      <c r="B24739" t="s">
        <v>174</v>
      </c>
      <c r="C24739" t="s">
        <v>13</v>
      </c>
      <c r="D24739" t="s">
        <v>196</v>
      </c>
      <c r="E24739" t="s">
        <v>197</v>
      </c>
      <c r="F24739" t="s">
        <v>14</v>
      </c>
      <c r="G24739" t="s">
        <v>175</v>
      </c>
      <c r="H24739" t="s">
        <v>176</v>
      </c>
      <c r="I24739" t="s">
        <v>177</v>
      </c>
      <c r="J24739" t="s">
        <v>117</v>
      </c>
      <c r="K24739" s="1">
        <v>45422</v>
      </c>
      <c r="L24739">
        <v>480</v>
      </c>
      <c r="M24739">
        <v>3</v>
      </c>
      <c r="N24739" t="s">
        <v>538</v>
      </c>
      <c r="O24739" t="s">
        <v>537</v>
      </c>
      <c r="P24739" t="s">
        <v>632</v>
      </c>
    </row>
    <row r="24740" spans="1:16" x14ac:dyDescent="0.25">
      <c r="A24740" t="s">
        <v>477</v>
      </c>
      <c r="B24740" t="s">
        <v>174</v>
      </c>
      <c r="C24740" t="s">
        <v>13</v>
      </c>
      <c r="D24740" t="s">
        <v>196</v>
      </c>
      <c r="E24740" t="s">
        <v>197</v>
      </c>
      <c r="F24740" t="s">
        <v>14</v>
      </c>
      <c r="G24740" t="s">
        <v>175</v>
      </c>
      <c r="H24740" t="s">
        <v>176</v>
      </c>
      <c r="I24740" t="s">
        <v>177</v>
      </c>
      <c r="J24740" t="s">
        <v>117</v>
      </c>
      <c r="K24740" s="1">
        <v>45425</v>
      </c>
      <c r="L24740">
        <v>480</v>
      </c>
      <c r="M24740">
        <v>4</v>
      </c>
      <c r="N24740" t="s">
        <v>538</v>
      </c>
      <c r="O24740" t="s">
        <v>537</v>
      </c>
      <c r="P24740" t="s">
        <v>632</v>
      </c>
    </row>
    <row r="24741" spans="1:16" x14ac:dyDescent="0.25">
      <c r="A24741" t="s">
        <v>477</v>
      </c>
      <c r="B24741" t="s">
        <v>174</v>
      </c>
      <c r="C24741" t="s">
        <v>13</v>
      </c>
      <c r="D24741" t="s">
        <v>196</v>
      </c>
      <c r="E24741" t="s">
        <v>197</v>
      </c>
      <c r="F24741" t="s">
        <v>14</v>
      </c>
      <c r="G24741" t="s">
        <v>175</v>
      </c>
      <c r="H24741" t="s">
        <v>176</v>
      </c>
      <c r="I24741" t="s">
        <v>177</v>
      </c>
      <c r="J24741" t="s">
        <v>117</v>
      </c>
      <c r="K24741" s="1">
        <v>45427</v>
      </c>
      <c r="L24741">
        <v>120</v>
      </c>
      <c r="M24741">
        <v>4</v>
      </c>
      <c r="N24741" t="s">
        <v>538</v>
      </c>
      <c r="O24741" t="s">
        <v>537</v>
      </c>
      <c r="P24741" t="s">
        <v>632</v>
      </c>
    </row>
    <row r="24742" spans="1:16" x14ac:dyDescent="0.25">
      <c r="A24742" t="s">
        <v>477</v>
      </c>
      <c r="B24742" t="s">
        <v>174</v>
      </c>
      <c r="C24742" t="s">
        <v>13</v>
      </c>
      <c r="D24742" t="s">
        <v>196</v>
      </c>
      <c r="E24742" t="s">
        <v>197</v>
      </c>
      <c r="F24742" t="s">
        <v>14</v>
      </c>
      <c r="G24742" t="s">
        <v>175</v>
      </c>
      <c r="H24742" t="s">
        <v>176</v>
      </c>
      <c r="I24742" t="s">
        <v>177</v>
      </c>
      <c r="J24742" t="s">
        <v>117</v>
      </c>
      <c r="K24742" s="1">
        <v>45428</v>
      </c>
      <c r="L24742">
        <v>90</v>
      </c>
      <c r="M24742">
        <v>4</v>
      </c>
      <c r="N24742" t="s">
        <v>538</v>
      </c>
      <c r="O24742" t="s">
        <v>537</v>
      </c>
      <c r="P24742" t="s">
        <v>632</v>
      </c>
    </row>
    <row r="24743" spans="1:16" x14ac:dyDescent="0.25">
      <c r="A24743" t="s">
        <v>477</v>
      </c>
      <c r="B24743" t="s">
        <v>174</v>
      </c>
      <c r="C24743" t="s">
        <v>13</v>
      </c>
      <c r="D24743" t="s">
        <v>196</v>
      </c>
      <c r="E24743" t="s">
        <v>197</v>
      </c>
      <c r="F24743" t="s">
        <v>14</v>
      </c>
      <c r="G24743" t="s">
        <v>175</v>
      </c>
      <c r="H24743" t="s">
        <v>176</v>
      </c>
      <c r="I24743" t="s">
        <v>178</v>
      </c>
      <c r="J24743" t="s">
        <v>117</v>
      </c>
      <c r="K24743" s="1">
        <v>45404</v>
      </c>
      <c r="L24743">
        <v>150</v>
      </c>
      <c r="M24743">
        <v>1</v>
      </c>
      <c r="N24743" t="s">
        <v>538</v>
      </c>
      <c r="O24743" t="s">
        <v>537</v>
      </c>
      <c r="P24743" t="s">
        <v>632</v>
      </c>
    </row>
    <row r="24744" spans="1:16" x14ac:dyDescent="0.25">
      <c r="A24744" t="s">
        <v>477</v>
      </c>
      <c r="B24744" t="s">
        <v>174</v>
      </c>
      <c r="C24744" t="s">
        <v>13</v>
      </c>
      <c r="D24744" t="s">
        <v>196</v>
      </c>
      <c r="E24744" t="s">
        <v>197</v>
      </c>
      <c r="F24744" t="s">
        <v>14</v>
      </c>
      <c r="G24744" t="s">
        <v>175</v>
      </c>
      <c r="H24744" t="s">
        <v>176</v>
      </c>
      <c r="I24744" t="s">
        <v>178</v>
      </c>
      <c r="J24744" t="s">
        <v>117</v>
      </c>
      <c r="K24744" s="1">
        <v>45405</v>
      </c>
      <c r="L24744">
        <v>180</v>
      </c>
      <c r="M24744">
        <v>1</v>
      </c>
      <c r="N24744" t="s">
        <v>538</v>
      </c>
      <c r="O24744" t="s">
        <v>537</v>
      </c>
      <c r="P24744" t="s">
        <v>632</v>
      </c>
    </row>
    <row r="24745" spans="1:16" x14ac:dyDescent="0.25">
      <c r="A24745" t="s">
        <v>477</v>
      </c>
      <c r="B24745" t="s">
        <v>174</v>
      </c>
      <c r="C24745" t="s">
        <v>13</v>
      </c>
      <c r="D24745" t="s">
        <v>196</v>
      </c>
      <c r="E24745" t="s">
        <v>197</v>
      </c>
      <c r="F24745" t="s">
        <v>14</v>
      </c>
      <c r="G24745" t="s">
        <v>175</v>
      </c>
      <c r="H24745" t="s">
        <v>176</v>
      </c>
      <c r="I24745" t="s">
        <v>178</v>
      </c>
      <c r="J24745" t="s">
        <v>117</v>
      </c>
      <c r="K24745" s="1">
        <v>45407</v>
      </c>
      <c r="L24745">
        <v>60</v>
      </c>
      <c r="M24745">
        <v>1</v>
      </c>
      <c r="N24745" t="s">
        <v>538</v>
      </c>
      <c r="O24745" t="s">
        <v>537</v>
      </c>
      <c r="P24745" t="s">
        <v>632</v>
      </c>
    </row>
    <row r="24746" spans="1:16" x14ac:dyDescent="0.25">
      <c r="A24746" t="s">
        <v>477</v>
      </c>
      <c r="B24746" t="s">
        <v>174</v>
      </c>
      <c r="C24746" t="s">
        <v>13</v>
      </c>
      <c r="D24746" t="s">
        <v>196</v>
      </c>
      <c r="E24746" t="s">
        <v>197</v>
      </c>
      <c r="F24746" t="s">
        <v>14</v>
      </c>
      <c r="G24746" t="s">
        <v>175</v>
      </c>
      <c r="H24746" t="s">
        <v>176</v>
      </c>
      <c r="I24746" t="s">
        <v>178</v>
      </c>
      <c r="J24746" t="s">
        <v>117</v>
      </c>
      <c r="K24746" s="1">
        <v>45408</v>
      </c>
      <c r="L24746">
        <v>120</v>
      </c>
      <c r="M24746">
        <v>1</v>
      </c>
      <c r="N24746" t="s">
        <v>538</v>
      </c>
      <c r="O24746" t="s">
        <v>537</v>
      </c>
      <c r="P24746" t="s">
        <v>632</v>
      </c>
    </row>
    <row r="24747" spans="1:16" x14ac:dyDescent="0.25">
      <c r="A24747" t="s">
        <v>477</v>
      </c>
      <c r="B24747" t="s">
        <v>174</v>
      </c>
      <c r="C24747" t="s">
        <v>13</v>
      </c>
      <c r="D24747" t="s">
        <v>196</v>
      </c>
      <c r="E24747" t="s">
        <v>197</v>
      </c>
      <c r="F24747" t="s">
        <v>14</v>
      </c>
      <c r="G24747" t="s">
        <v>175</v>
      </c>
      <c r="H24747" t="s">
        <v>176</v>
      </c>
      <c r="I24747" t="s">
        <v>178</v>
      </c>
      <c r="J24747" t="s">
        <v>117</v>
      </c>
      <c r="K24747" s="1">
        <v>45411</v>
      </c>
      <c r="L24747">
        <v>120</v>
      </c>
      <c r="M24747">
        <v>2</v>
      </c>
      <c r="N24747" t="s">
        <v>538</v>
      </c>
      <c r="O24747" t="s">
        <v>537</v>
      </c>
      <c r="P24747" t="s">
        <v>632</v>
      </c>
    </row>
    <row r="24748" spans="1:16" x14ac:dyDescent="0.25">
      <c r="A24748" t="s">
        <v>477</v>
      </c>
      <c r="B24748" t="s">
        <v>174</v>
      </c>
      <c r="C24748" t="s">
        <v>13</v>
      </c>
      <c r="D24748" t="s">
        <v>196</v>
      </c>
      <c r="E24748" t="s">
        <v>197</v>
      </c>
      <c r="F24748" t="s">
        <v>14</v>
      </c>
      <c r="G24748" t="s">
        <v>175</v>
      </c>
      <c r="H24748" t="s">
        <v>176</v>
      </c>
      <c r="I24748" t="s">
        <v>178</v>
      </c>
      <c r="J24748" t="s">
        <v>117</v>
      </c>
      <c r="K24748" s="1">
        <v>45412</v>
      </c>
      <c r="L24748">
        <v>120</v>
      </c>
      <c r="M24748">
        <v>2</v>
      </c>
      <c r="N24748" t="s">
        <v>538</v>
      </c>
      <c r="O24748" t="s">
        <v>537</v>
      </c>
      <c r="P24748" t="s">
        <v>632</v>
      </c>
    </row>
    <row r="24749" spans="1:16" x14ac:dyDescent="0.25">
      <c r="A24749" t="s">
        <v>477</v>
      </c>
      <c r="B24749" t="s">
        <v>174</v>
      </c>
      <c r="C24749" t="s">
        <v>13</v>
      </c>
      <c r="D24749" t="s">
        <v>196</v>
      </c>
      <c r="E24749" t="s">
        <v>197</v>
      </c>
      <c r="F24749" t="s">
        <v>14</v>
      </c>
      <c r="G24749" t="s">
        <v>175</v>
      </c>
      <c r="H24749" t="s">
        <v>176</v>
      </c>
      <c r="I24749" t="s">
        <v>178</v>
      </c>
      <c r="J24749" t="s">
        <v>117</v>
      </c>
      <c r="K24749" s="1">
        <v>45413</v>
      </c>
      <c r="L24749">
        <v>120</v>
      </c>
      <c r="M24749">
        <v>2</v>
      </c>
      <c r="N24749" t="s">
        <v>538</v>
      </c>
      <c r="O24749" t="s">
        <v>537</v>
      </c>
      <c r="P24749" t="s">
        <v>632</v>
      </c>
    </row>
    <row r="24750" spans="1:16" x14ac:dyDescent="0.25">
      <c r="A24750" t="s">
        <v>477</v>
      </c>
      <c r="B24750" t="s">
        <v>174</v>
      </c>
      <c r="C24750" t="s">
        <v>13</v>
      </c>
      <c r="D24750" t="s">
        <v>196</v>
      </c>
      <c r="E24750" t="s">
        <v>197</v>
      </c>
      <c r="F24750" t="s">
        <v>14</v>
      </c>
      <c r="G24750" t="s">
        <v>175</v>
      </c>
      <c r="H24750" t="s">
        <v>176</v>
      </c>
      <c r="I24750" t="s">
        <v>178</v>
      </c>
      <c r="J24750" t="s">
        <v>117</v>
      </c>
      <c r="K24750" s="1">
        <v>45414</v>
      </c>
      <c r="L24750">
        <v>60</v>
      </c>
      <c r="M24750">
        <v>2</v>
      </c>
      <c r="N24750" t="s">
        <v>538</v>
      </c>
      <c r="O24750" t="s">
        <v>537</v>
      </c>
      <c r="P24750" t="s">
        <v>632</v>
      </c>
    </row>
    <row r="24751" spans="1:16" x14ac:dyDescent="0.25">
      <c r="A24751" t="s">
        <v>477</v>
      </c>
      <c r="B24751" t="s">
        <v>174</v>
      </c>
      <c r="C24751" t="s">
        <v>13</v>
      </c>
      <c r="D24751" t="s">
        <v>196</v>
      </c>
      <c r="E24751" t="s">
        <v>197</v>
      </c>
      <c r="F24751" t="s">
        <v>14</v>
      </c>
      <c r="G24751" t="s">
        <v>175</v>
      </c>
      <c r="H24751" t="s">
        <v>176</v>
      </c>
      <c r="I24751" t="s">
        <v>178</v>
      </c>
      <c r="J24751" t="s">
        <v>117</v>
      </c>
      <c r="K24751" s="1">
        <v>45415</v>
      </c>
      <c r="L24751">
        <v>90</v>
      </c>
      <c r="M24751">
        <v>2</v>
      </c>
      <c r="N24751" t="s">
        <v>538</v>
      </c>
      <c r="O24751" t="s">
        <v>537</v>
      </c>
      <c r="P24751" t="s">
        <v>632</v>
      </c>
    </row>
    <row r="24752" spans="1:16" x14ac:dyDescent="0.25">
      <c r="A24752" t="s">
        <v>477</v>
      </c>
      <c r="B24752" t="s">
        <v>174</v>
      </c>
      <c r="C24752" t="s">
        <v>13</v>
      </c>
      <c r="D24752" t="s">
        <v>196</v>
      </c>
      <c r="E24752" t="s">
        <v>197</v>
      </c>
      <c r="F24752" t="s">
        <v>14</v>
      </c>
      <c r="G24752" t="s">
        <v>175</v>
      </c>
      <c r="H24752" t="s">
        <v>176</v>
      </c>
      <c r="I24752" t="s">
        <v>178</v>
      </c>
      <c r="J24752" t="s">
        <v>117</v>
      </c>
      <c r="K24752" s="1">
        <v>45418</v>
      </c>
      <c r="L24752">
        <v>120</v>
      </c>
      <c r="M24752">
        <v>3</v>
      </c>
      <c r="N24752" t="s">
        <v>538</v>
      </c>
      <c r="O24752" t="s">
        <v>537</v>
      </c>
      <c r="P24752" t="s">
        <v>632</v>
      </c>
    </row>
    <row r="24753" spans="1:16" x14ac:dyDescent="0.25">
      <c r="A24753" t="s">
        <v>477</v>
      </c>
      <c r="B24753" t="s">
        <v>174</v>
      </c>
      <c r="C24753" t="s">
        <v>13</v>
      </c>
      <c r="D24753" t="s">
        <v>196</v>
      </c>
      <c r="E24753" t="s">
        <v>197</v>
      </c>
      <c r="F24753" t="s">
        <v>14</v>
      </c>
      <c r="G24753" t="s">
        <v>175</v>
      </c>
      <c r="H24753" t="s">
        <v>176</v>
      </c>
      <c r="I24753" t="s">
        <v>178</v>
      </c>
      <c r="J24753" t="s">
        <v>117</v>
      </c>
      <c r="K24753" s="1">
        <v>45425</v>
      </c>
      <c r="L24753">
        <v>90</v>
      </c>
      <c r="M24753">
        <v>4</v>
      </c>
      <c r="N24753" t="s">
        <v>538</v>
      </c>
      <c r="O24753" t="s">
        <v>537</v>
      </c>
      <c r="P24753" t="s">
        <v>632</v>
      </c>
    </row>
    <row r="24754" spans="1:16" x14ac:dyDescent="0.25">
      <c r="A24754" t="s">
        <v>477</v>
      </c>
      <c r="B24754" t="s">
        <v>174</v>
      </c>
      <c r="C24754" t="s">
        <v>13</v>
      </c>
      <c r="D24754" t="s">
        <v>196</v>
      </c>
      <c r="E24754" t="s">
        <v>197</v>
      </c>
      <c r="F24754" t="s">
        <v>14</v>
      </c>
      <c r="G24754" t="s">
        <v>175</v>
      </c>
      <c r="H24754" t="s">
        <v>176</v>
      </c>
      <c r="I24754" t="s">
        <v>178</v>
      </c>
      <c r="J24754" t="s">
        <v>117</v>
      </c>
      <c r="K24754" s="1">
        <v>45426</v>
      </c>
      <c r="L24754">
        <v>210</v>
      </c>
      <c r="M24754">
        <v>4</v>
      </c>
      <c r="N24754" t="s">
        <v>538</v>
      </c>
      <c r="O24754" t="s">
        <v>537</v>
      </c>
      <c r="P24754" t="s">
        <v>632</v>
      </c>
    </row>
    <row r="24755" spans="1:16" x14ac:dyDescent="0.25">
      <c r="A24755" t="s">
        <v>477</v>
      </c>
      <c r="B24755" t="s">
        <v>174</v>
      </c>
      <c r="C24755" t="s">
        <v>13</v>
      </c>
      <c r="D24755" t="s">
        <v>196</v>
      </c>
      <c r="E24755" t="s">
        <v>197</v>
      </c>
      <c r="F24755" t="s">
        <v>14</v>
      </c>
      <c r="G24755" t="s">
        <v>175</v>
      </c>
      <c r="H24755" t="s">
        <v>176</v>
      </c>
      <c r="I24755" t="s">
        <v>178</v>
      </c>
      <c r="J24755" t="s">
        <v>117</v>
      </c>
      <c r="K24755" s="1">
        <v>45427</v>
      </c>
      <c r="L24755">
        <v>120</v>
      </c>
      <c r="M24755">
        <v>4</v>
      </c>
      <c r="N24755" t="s">
        <v>538</v>
      </c>
      <c r="O24755" t="s">
        <v>537</v>
      </c>
      <c r="P24755" t="s">
        <v>632</v>
      </c>
    </row>
    <row r="24756" spans="1:16" x14ac:dyDescent="0.25">
      <c r="A24756" t="s">
        <v>477</v>
      </c>
      <c r="B24756" t="s">
        <v>174</v>
      </c>
      <c r="C24756" t="s">
        <v>13</v>
      </c>
      <c r="D24756" t="s">
        <v>196</v>
      </c>
      <c r="E24756" t="s">
        <v>197</v>
      </c>
      <c r="F24756" t="s">
        <v>14</v>
      </c>
      <c r="G24756" t="s">
        <v>175</v>
      </c>
      <c r="H24756" t="s">
        <v>176</v>
      </c>
      <c r="I24756" t="s">
        <v>178</v>
      </c>
      <c r="J24756" t="s">
        <v>117</v>
      </c>
      <c r="K24756" s="1">
        <v>45428</v>
      </c>
      <c r="L24756">
        <v>60</v>
      </c>
      <c r="M24756">
        <v>4</v>
      </c>
      <c r="N24756" t="s">
        <v>538</v>
      </c>
      <c r="O24756" t="s">
        <v>537</v>
      </c>
      <c r="P24756" t="s">
        <v>632</v>
      </c>
    </row>
    <row r="24757" spans="1:16" x14ac:dyDescent="0.25">
      <c r="A24757" t="s">
        <v>477</v>
      </c>
      <c r="B24757" t="s">
        <v>174</v>
      </c>
      <c r="C24757" t="s">
        <v>13</v>
      </c>
      <c r="D24757" t="s">
        <v>196</v>
      </c>
      <c r="E24757" t="s">
        <v>197</v>
      </c>
      <c r="F24757" t="s">
        <v>14</v>
      </c>
      <c r="G24757" t="s">
        <v>175</v>
      </c>
      <c r="H24757" t="s">
        <v>176</v>
      </c>
      <c r="I24757" t="s">
        <v>179</v>
      </c>
      <c r="J24757" t="s">
        <v>117</v>
      </c>
      <c r="K24757" s="1">
        <v>45405</v>
      </c>
      <c r="L24757">
        <v>30</v>
      </c>
      <c r="M24757">
        <v>1</v>
      </c>
      <c r="N24757" t="s">
        <v>538</v>
      </c>
      <c r="O24757" t="s">
        <v>537</v>
      </c>
      <c r="P24757" t="s">
        <v>632</v>
      </c>
    </row>
    <row r="24758" spans="1:16" x14ac:dyDescent="0.25">
      <c r="A24758" t="s">
        <v>477</v>
      </c>
      <c r="B24758" t="s">
        <v>174</v>
      </c>
      <c r="C24758" t="s">
        <v>13</v>
      </c>
      <c r="D24758" t="s">
        <v>196</v>
      </c>
      <c r="E24758" t="s">
        <v>197</v>
      </c>
      <c r="F24758" t="s">
        <v>14</v>
      </c>
      <c r="G24758" t="s">
        <v>175</v>
      </c>
      <c r="H24758" t="s">
        <v>176</v>
      </c>
      <c r="I24758" t="s">
        <v>179</v>
      </c>
      <c r="J24758" t="s">
        <v>117</v>
      </c>
      <c r="K24758" s="1">
        <v>45429</v>
      </c>
      <c r="L24758">
        <v>60</v>
      </c>
      <c r="M24758">
        <v>4</v>
      </c>
      <c r="N24758" t="s">
        <v>538</v>
      </c>
      <c r="O24758" t="s">
        <v>537</v>
      </c>
      <c r="P24758" t="s">
        <v>632</v>
      </c>
    </row>
    <row r="24759" spans="1:16" x14ac:dyDescent="0.25">
      <c r="A24759" t="s">
        <v>477</v>
      </c>
      <c r="B24759" t="s">
        <v>174</v>
      </c>
      <c r="C24759" t="s">
        <v>13</v>
      </c>
      <c r="D24759" t="s">
        <v>196</v>
      </c>
      <c r="E24759" t="s">
        <v>197</v>
      </c>
      <c r="F24759" t="s">
        <v>14</v>
      </c>
      <c r="G24759" t="s">
        <v>175</v>
      </c>
      <c r="H24759" t="s">
        <v>176</v>
      </c>
      <c r="I24759" t="s">
        <v>180</v>
      </c>
      <c r="J24759" t="s">
        <v>117</v>
      </c>
      <c r="K24759" s="1">
        <v>45404</v>
      </c>
      <c r="L24759">
        <v>60</v>
      </c>
      <c r="M24759">
        <v>1</v>
      </c>
      <c r="N24759" t="s">
        <v>538</v>
      </c>
      <c r="O24759" t="s">
        <v>537</v>
      </c>
      <c r="P24759" t="s">
        <v>632</v>
      </c>
    </row>
    <row r="24760" spans="1:16" x14ac:dyDescent="0.25">
      <c r="A24760" t="s">
        <v>477</v>
      </c>
      <c r="B24760" t="s">
        <v>174</v>
      </c>
      <c r="C24760" t="s">
        <v>13</v>
      </c>
      <c r="D24760" t="s">
        <v>196</v>
      </c>
      <c r="E24760" t="s">
        <v>197</v>
      </c>
      <c r="F24760" t="s">
        <v>14</v>
      </c>
      <c r="G24760" t="s">
        <v>175</v>
      </c>
      <c r="H24760" t="s">
        <v>176</v>
      </c>
      <c r="I24760" t="s">
        <v>180</v>
      </c>
      <c r="J24760" t="s">
        <v>117</v>
      </c>
      <c r="K24760" s="1">
        <v>45407</v>
      </c>
      <c r="L24760">
        <v>60</v>
      </c>
      <c r="M24760">
        <v>1</v>
      </c>
      <c r="N24760" t="s">
        <v>538</v>
      </c>
      <c r="O24760" t="s">
        <v>537</v>
      </c>
      <c r="P24760" t="s">
        <v>632</v>
      </c>
    </row>
    <row r="24761" spans="1:16" x14ac:dyDescent="0.25">
      <c r="A24761" t="s">
        <v>477</v>
      </c>
      <c r="B24761" t="s">
        <v>174</v>
      </c>
      <c r="C24761" t="s">
        <v>13</v>
      </c>
      <c r="D24761" t="s">
        <v>196</v>
      </c>
      <c r="E24761" t="s">
        <v>197</v>
      </c>
      <c r="F24761" t="s">
        <v>14</v>
      </c>
      <c r="G24761" t="s">
        <v>175</v>
      </c>
      <c r="H24761" t="s">
        <v>176</v>
      </c>
      <c r="I24761" t="s">
        <v>180</v>
      </c>
      <c r="J24761" t="s">
        <v>117</v>
      </c>
      <c r="K24761" s="1">
        <v>45411</v>
      </c>
      <c r="L24761">
        <v>30</v>
      </c>
      <c r="M24761">
        <v>2</v>
      </c>
      <c r="N24761" t="s">
        <v>538</v>
      </c>
      <c r="O24761" t="s">
        <v>537</v>
      </c>
      <c r="P24761" t="s">
        <v>632</v>
      </c>
    </row>
    <row r="24762" spans="1:16" x14ac:dyDescent="0.25">
      <c r="A24762" t="s">
        <v>477</v>
      </c>
      <c r="B24762" t="s">
        <v>174</v>
      </c>
      <c r="C24762" t="s">
        <v>13</v>
      </c>
      <c r="D24762" t="s">
        <v>196</v>
      </c>
      <c r="E24762" t="s">
        <v>197</v>
      </c>
      <c r="F24762" t="s">
        <v>14</v>
      </c>
      <c r="G24762" t="s">
        <v>175</v>
      </c>
      <c r="H24762" t="s">
        <v>176</v>
      </c>
      <c r="I24762" t="s">
        <v>180</v>
      </c>
      <c r="J24762" t="s">
        <v>117</v>
      </c>
      <c r="K24762" s="1">
        <v>45412</v>
      </c>
      <c r="L24762">
        <v>30</v>
      </c>
      <c r="M24762">
        <v>2</v>
      </c>
      <c r="N24762" t="s">
        <v>538</v>
      </c>
      <c r="O24762" t="s">
        <v>537</v>
      </c>
      <c r="P24762" t="s">
        <v>632</v>
      </c>
    </row>
    <row r="24763" spans="1:16" x14ac:dyDescent="0.25">
      <c r="A24763" t="s">
        <v>477</v>
      </c>
      <c r="B24763" t="s">
        <v>174</v>
      </c>
      <c r="C24763" t="s">
        <v>13</v>
      </c>
      <c r="D24763" t="s">
        <v>196</v>
      </c>
      <c r="E24763" t="s">
        <v>197</v>
      </c>
      <c r="F24763" t="s">
        <v>14</v>
      </c>
      <c r="G24763" t="s">
        <v>175</v>
      </c>
      <c r="H24763" t="s">
        <v>176</v>
      </c>
      <c r="I24763" t="s">
        <v>180</v>
      </c>
      <c r="J24763" t="s">
        <v>117</v>
      </c>
      <c r="K24763" s="1">
        <v>45413</v>
      </c>
      <c r="L24763">
        <v>30</v>
      </c>
      <c r="M24763">
        <v>2</v>
      </c>
      <c r="N24763" t="s">
        <v>538</v>
      </c>
      <c r="O24763" t="s">
        <v>537</v>
      </c>
      <c r="P24763" t="s">
        <v>632</v>
      </c>
    </row>
    <row r="24764" spans="1:16" x14ac:dyDescent="0.25">
      <c r="A24764" t="s">
        <v>477</v>
      </c>
      <c r="B24764" t="s">
        <v>174</v>
      </c>
      <c r="C24764" t="s">
        <v>13</v>
      </c>
      <c r="D24764" t="s">
        <v>196</v>
      </c>
      <c r="E24764" t="s">
        <v>197</v>
      </c>
      <c r="F24764" t="s">
        <v>14</v>
      </c>
      <c r="G24764" t="s">
        <v>175</v>
      </c>
      <c r="H24764" t="s">
        <v>176</v>
      </c>
      <c r="I24764" t="s">
        <v>180</v>
      </c>
      <c r="J24764" t="s">
        <v>117</v>
      </c>
      <c r="K24764" s="1">
        <v>45414</v>
      </c>
      <c r="L24764">
        <v>60</v>
      </c>
      <c r="M24764">
        <v>2</v>
      </c>
      <c r="N24764" t="s">
        <v>538</v>
      </c>
      <c r="O24764" t="s">
        <v>537</v>
      </c>
      <c r="P24764" t="s">
        <v>632</v>
      </c>
    </row>
    <row r="24765" spans="1:16" x14ac:dyDescent="0.25">
      <c r="A24765" t="s">
        <v>477</v>
      </c>
      <c r="B24765" t="s">
        <v>174</v>
      </c>
      <c r="C24765" t="s">
        <v>13</v>
      </c>
      <c r="D24765" t="s">
        <v>196</v>
      </c>
      <c r="E24765" t="s">
        <v>197</v>
      </c>
      <c r="F24765" t="s">
        <v>14</v>
      </c>
      <c r="G24765" t="s">
        <v>175</v>
      </c>
      <c r="H24765" t="s">
        <v>176</v>
      </c>
      <c r="I24765" t="s">
        <v>180</v>
      </c>
      <c r="J24765" t="s">
        <v>117</v>
      </c>
      <c r="K24765" s="1">
        <v>45415</v>
      </c>
      <c r="L24765">
        <v>90</v>
      </c>
      <c r="M24765">
        <v>2</v>
      </c>
      <c r="N24765" t="s">
        <v>538</v>
      </c>
      <c r="O24765" t="s">
        <v>537</v>
      </c>
      <c r="P24765" t="s">
        <v>632</v>
      </c>
    </row>
    <row r="24766" spans="1:16" x14ac:dyDescent="0.25">
      <c r="A24766" t="s">
        <v>477</v>
      </c>
      <c r="B24766" t="s">
        <v>174</v>
      </c>
      <c r="C24766" t="s">
        <v>13</v>
      </c>
      <c r="D24766" t="s">
        <v>196</v>
      </c>
      <c r="E24766" t="s">
        <v>197</v>
      </c>
      <c r="F24766" t="s">
        <v>14</v>
      </c>
      <c r="G24766" t="s">
        <v>175</v>
      </c>
      <c r="H24766" t="s">
        <v>176</v>
      </c>
      <c r="I24766" t="s">
        <v>180</v>
      </c>
      <c r="J24766" t="s">
        <v>117</v>
      </c>
      <c r="K24766" s="1">
        <v>45418</v>
      </c>
      <c r="L24766">
        <v>30</v>
      </c>
      <c r="M24766">
        <v>3</v>
      </c>
      <c r="N24766" t="s">
        <v>538</v>
      </c>
      <c r="O24766" t="s">
        <v>537</v>
      </c>
      <c r="P24766" t="s">
        <v>632</v>
      </c>
    </row>
    <row r="24767" spans="1:16" x14ac:dyDescent="0.25">
      <c r="A24767" t="s">
        <v>477</v>
      </c>
      <c r="B24767" t="s">
        <v>174</v>
      </c>
      <c r="C24767" t="s">
        <v>13</v>
      </c>
      <c r="D24767" t="s">
        <v>196</v>
      </c>
      <c r="E24767" t="s">
        <v>197</v>
      </c>
      <c r="F24767" t="s">
        <v>14</v>
      </c>
      <c r="G24767" t="s">
        <v>175</v>
      </c>
      <c r="H24767" t="s">
        <v>176</v>
      </c>
      <c r="I24767" t="s">
        <v>180</v>
      </c>
      <c r="J24767" t="s">
        <v>117</v>
      </c>
      <c r="K24767" s="1">
        <v>45419</v>
      </c>
      <c r="L24767">
        <v>60</v>
      </c>
      <c r="M24767">
        <v>3</v>
      </c>
      <c r="N24767" t="s">
        <v>538</v>
      </c>
      <c r="O24767" t="s">
        <v>537</v>
      </c>
      <c r="P24767" t="s">
        <v>632</v>
      </c>
    </row>
    <row r="24768" spans="1:16" x14ac:dyDescent="0.25">
      <c r="A24768" t="s">
        <v>477</v>
      </c>
      <c r="B24768" t="s">
        <v>174</v>
      </c>
      <c r="C24768" t="s">
        <v>13</v>
      </c>
      <c r="D24768" t="s">
        <v>196</v>
      </c>
      <c r="E24768" t="s">
        <v>197</v>
      </c>
      <c r="F24768" t="s">
        <v>14</v>
      </c>
      <c r="G24768" t="s">
        <v>175</v>
      </c>
      <c r="H24768" t="s">
        <v>176</v>
      </c>
      <c r="I24768" t="s">
        <v>180</v>
      </c>
      <c r="J24768" t="s">
        <v>117</v>
      </c>
      <c r="K24768" s="1">
        <v>45420</v>
      </c>
      <c r="L24768">
        <v>60</v>
      </c>
      <c r="M24768">
        <v>3</v>
      </c>
      <c r="N24768" t="s">
        <v>538</v>
      </c>
      <c r="O24768" t="s">
        <v>537</v>
      </c>
      <c r="P24768" t="s">
        <v>632</v>
      </c>
    </row>
    <row r="24769" spans="1:16" x14ac:dyDescent="0.25">
      <c r="A24769" t="s">
        <v>477</v>
      </c>
      <c r="B24769" t="s">
        <v>174</v>
      </c>
      <c r="C24769" t="s">
        <v>13</v>
      </c>
      <c r="D24769" t="s">
        <v>196</v>
      </c>
      <c r="E24769" t="s">
        <v>197</v>
      </c>
      <c r="F24769" t="s">
        <v>14</v>
      </c>
      <c r="G24769" t="s">
        <v>175</v>
      </c>
      <c r="H24769" t="s">
        <v>176</v>
      </c>
      <c r="I24769" t="s">
        <v>180</v>
      </c>
      <c r="J24769" t="s">
        <v>117</v>
      </c>
      <c r="K24769" s="1">
        <v>45421</v>
      </c>
      <c r="L24769">
        <v>90</v>
      </c>
      <c r="M24769">
        <v>3</v>
      </c>
      <c r="N24769" t="s">
        <v>538</v>
      </c>
      <c r="O24769" t="s">
        <v>537</v>
      </c>
      <c r="P24769" t="s">
        <v>632</v>
      </c>
    </row>
    <row r="24770" spans="1:16" x14ac:dyDescent="0.25">
      <c r="A24770" t="s">
        <v>477</v>
      </c>
      <c r="B24770" t="s">
        <v>174</v>
      </c>
      <c r="C24770" t="s">
        <v>13</v>
      </c>
      <c r="D24770" t="s">
        <v>196</v>
      </c>
      <c r="E24770" t="s">
        <v>197</v>
      </c>
      <c r="F24770" t="s">
        <v>14</v>
      </c>
      <c r="G24770" t="s">
        <v>175</v>
      </c>
      <c r="H24770" t="s">
        <v>176</v>
      </c>
      <c r="I24770" t="s">
        <v>180</v>
      </c>
      <c r="J24770" t="s">
        <v>117</v>
      </c>
      <c r="K24770" s="1">
        <v>45422</v>
      </c>
      <c r="L24770">
        <v>60</v>
      </c>
      <c r="M24770">
        <v>3</v>
      </c>
      <c r="N24770" t="s">
        <v>538</v>
      </c>
      <c r="O24770" t="s">
        <v>537</v>
      </c>
      <c r="P24770" t="s">
        <v>632</v>
      </c>
    </row>
    <row r="24771" spans="1:16" x14ac:dyDescent="0.25">
      <c r="A24771" t="s">
        <v>477</v>
      </c>
      <c r="B24771" t="s">
        <v>174</v>
      </c>
      <c r="C24771" t="s">
        <v>13</v>
      </c>
      <c r="D24771" t="s">
        <v>196</v>
      </c>
      <c r="E24771" t="s">
        <v>197</v>
      </c>
      <c r="F24771" t="s">
        <v>14</v>
      </c>
      <c r="G24771" t="s">
        <v>175</v>
      </c>
      <c r="H24771" t="s">
        <v>176</v>
      </c>
      <c r="I24771" t="s">
        <v>180</v>
      </c>
      <c r="J24771" t="s">
        <v>117</v>
      </c>
      <c r="K24771" s="1">
        <v>45425</v>
      </c>
      <c r="L24771">
        <v>90</v>
      </c>
      <c r="M24771">
        <v>4</v>
      </c>
      <c r="N24771" t="s">
        <v>538</v>
      </c>
      <c r="O24771" t="s">
        <v>537</v>
      </c>
      <c r="P24771" t="s">
        <v>632</v>
      </c>
    </row>
    <row r="24772" spans="1:16" x14ac:dyDescent="0.25">
      <c r="A24772" t="s">
        <v>477</v>
      </c>
      <c r="B24772" t="s">
        <v>174</v>
      </c>
      <c r="C24772" t="s">
        <v>13</v>
      </c>
      <c r="D24772" t="s">
        <v>196</v>
      </c>
      <c r="E24772" t="s">
        <v>197</v>
      </c>
      <c r="F24772" t="s">
        <v>14</v>
      </c>
      <c r="G24772" t="s">
        <v>175</v>
      </c>
      <c r="H24772" t="s">
        <v>176</v>
      </c>
      <c r="I24772" t="s">
        <v>180</v>
      </c>
      <c r="J24772" t="s">
        <v>117</v>
      </c>
      <c r="K24772" s="1">
        <v>45426</v>
      </c>
      <c r="L24772">
        <v>120</v>
      </c>
      <c r="M24772">
        <v>4</v>
      </c>
      <c r="N24772" t="s">
        <v>538</v>
      </c>
      <c r="O24772" t="s">
        <v>537</v>
      </c>
      <c r="P24772" t="s">
        <v>632</v>
      </c>
    </row>
    <row r="24773" spans="1:16" x14ac:dyDescent="0.25">
      <c r="A24773" t="s">
        <v>477</v>
      </c>
      <c r="B24773" t="s">
        <v>174</v>
      </c>
      <c r="C24773" t="s">
        <v>13</v>
      </c>
      <c r="D24773" t="s">
        <v>196</v>
      </c>
      <c r="E24773" t="s">
        <v>197</v>
      </c>
      <c r="F24773" t="s">
        <v>14</v>
      </c>
      <c r="G24773" t="s">
        <v>175</v>
      </c>
      <c r="H24773" t="s">
        <v>176</v>
      </c>
      <c r="I24773" t="s">
        <v>180</v>
      </c>
      <c r="J24773" t="s">
        <v>117</v>
      </c>
      <c r="K24773" s="1">
        <v>45427</v>
      </c>
      <c r="L24773">
        <v>120</v>
      </c>
      <c r="M24773">
        <v>4</v>
      </c>
      <c r="N24773" t="s">
        <v>538</v>
      </c>
      <c r="O24773" t="s">
        <v>537</v>
      </c>
      <c r="P24773" t="s">
        <v>632</v>
      </c>
    </row>
    <row r="24774" spans="1:16" x14ac:dyDescent="0.25">
      <c r="A24774" t="s">
        <v>477</v>
      </c>
      <c r="B24774" t="s">
        <v>174</v>
      </c>
      <c r="C24774" t="s">
        <v>13</v>
      </c>
      <c r="D24774" t="s">
        <v>196</v>
      </c>
      <c r="E24774" t="s">
        <v>197</v>
      </c>
      <c r="F24774" t="s">
        <v>14</v>
      </c>
      <c r="G24774" t="s">
        <v>175</v>
      </c>
      <c r="H24774" t="s">
        <v>176</v>
      </c>
      <c r="I24774" t="s">
        <v>180</v>
      </c>
      <c r="J24774" t="s">
        <v>117</v>
      </c>
      <c r="K24774" s="1">
        <v>45428</v>
      </c>
      <c r="L24774">
        <v>60</v>
      </c>
      <c r="M24774">
        <v>4</v>
      </c>
      <c r="N24774" t="s">
        <v>538</v>
      </c>
      <c r="O24774" t="s">
        <v>537</v>
      </c>
      <c r="P24774" t="s">
        <v>632</v>
      </c>
    </row>
    <row r="24775" spans="1:16" x14ac:dyDescent="0.25">
      <c r="A24775" t="s">
        <v>477</v>
      </c>
      <c r="B24775" t="s">
        <v>174</v>
      </c>
      <c r="C24775" t="s">
        <v>13</v>
      </c>
      <c r="D24775" t="s">
        <v>196</v>
      </c>
      <c r="E24775" t="s">
        <v>197</v>
      </c>
      <c r="F24775" t="s">
        <v>14</v>
      </c>
      <c r="G24775" t="s">
        <v>175</v>
      </c>
      <c r="H24775" t="s">
        <v>176</v>
      </c>
      <c r="I24775" t="s">
        <v>180</v>
      </c>
      <c r="J24775" t="s">
        <v>117</v>
      </c>
      <c r="K24775" s="1">
        <v>45429</v>
      </c>
      <c r="L24775">
        <v>120</v>
      </c>
      <c r="M24775">
        <v>4</v>
      </c>
      <c r="N24775" t="s">
        <v>538</v>
      </c>
      <c r="O24775" t="s">
        <v>537</v>
      </c>
      <c r="P24775" t="s">
        <v>632</v>
      </c>
    </row>
    <row r="24776" spans="1:16" x14ac:dyDescent="0.25">
      <c r="A24776" t="s">
        <v>477</v>
      </c>
      <c r="B24776" t="s">
        <v>174</v>
      </c>
      <c r="C24776" t="s">
        <v>13</v>
      </c>
      <c r="D24776" t="s">
        <v>196</v>
      </c>
      <c r="E24776" t="s">
        <v>197</v>
      </c>
      <c r="F24776" t="s">
        <v>14</v>
      </c>
      <c r="G24776" t="s">
        <v>175</v>
      </c>
      <c r="H24776" t="s">
        <v>176</v>
      </c>
      <c r="I24776" t="s">
        <v>59</v>
      </c>
      <c r="J24776" t="s">
        <v>117</v>
      </c>
      <c r="K24776" s="1">
        <v>45404</v>
      </c>
      <c r="L24776">
        <v>60</v>
      </c>
      <c r="M24776">
        <v>1</v>
      </c>
      <c r="N24776" t="s">
        <v>538</v>
      </c>
      <c r="O24776" t="s">
        <v>537</v>
      </c>
      <c r="P24776" t="s">
        <v>632</v>
      </c>
    </row>
    <row r="24777" spans="1:16" x14ac:dyDescent="0.25">
      <c r="A24777" t="s">
        <v>477</v>
      </c>
      <c r="B24777" t="s">
        <v>174</v>
      </c>
      <c r="C24777" t="s">
        <v>13</v>
      </c>
      <c r="D24777" t="s">
        <v>196</v>
      </c>
      <c r="E24777" t="s">
        <v>197</v>
      </c>
      <c r="F24777" t="s">
        <v>14</v>
      </c>
      <c r="G24777" t="s">
        <v>175</v>
      </c>
      <c r="H24777" t="s">
        <v>176</v>
      </c>
      <c r="I24777" t="s">
        <v>59</v>
      </c>
      <c r="J24777" t="s">
        <v>117</v>
      </c>
      <c r="K24777" s="1">
        <v>45407</v>
      </c>
      <c r="L24777">
        <v>120</v>
      </c>
      <c r="M24777">
        <v>1</v>
      </c>
      <c r="N24777" t="s">
        <v>538</v>
      </c>
      <c r="O24777" t="s">
        <v>537</v>
      </c>
      <c r="P24777" t="s">
        <v>632</v>
      </c>
    </row>
    <row r="24778" spans="1:16" x14ac:dyDescent="0.25">
      <c r="A24778" t="s">
        <v>477</v>
      </c>
      <c r="B24778" t="s">
        <v>174</v>
      </c>
      <c r="C24778" t="s">
        <v>13</v>
      </c>
      <c r="D24778" t="s">
        <v>196</v>
      </c>
      <c r="E24778" t="s">
        <v>197</v>
      </c>
      <c r="F24778" t="s">
        <v>14</v>
      </c>
      <c r="G24778" t="s">
        <v>175</v>
      </c>
      <c r="H24778" t="s">
        <v>176</v>
      </c>
      <c r="I24778" t="s">
        <v>59</v>
      </c>
      <c r="J24778" t="s">
        <v>117</v>
      </c>
      <c r="K24778" s="1">
        <v>45408</v>
      </c>
      <c r="L24778">
        <v>90</v>
      </c>
      <c r="M24778">
        <v>1</v>
      </c>
      <c r="N24778" t="s">
        <v>538</v>
      </c>
      <c r="O24778" t="s">
        <v>537</v>
      </c>
      <c r="P24778" t="s">
        <v>632</v>
      </c>
    </row>
    <row r="24779" spans="1:16" x14ac:dyDescent="0.25">
      <c r="A24779" t="s">
        <v>477</v>
      </c>
      <c r="B24779" t="s">
        <v>174</v>
      </c>
      <c r="C24779" t="s">
        <v>13</v>
      </c>
      <c r="D24779" t="s">
        <v>196</v>
      </c>
      <c r="E24779" t="s">
        <v>197</v>
      </c>
      <c r="F24779" t="s">
        <v>14</v>
      </c>
      <c r="G24779" t="s">
        <v>175</v>
      </c>
      <c r="H24779" t="s">
        <v>176</v>
      </c>
      <c r="I24779" t="s">
        <v>59</v>
      </c>
      <c r="J24779" t="s">
        <v>117</v>
      </c>
      <c r="K24779" s="1">
        <v>45418</v>
      </c>
      <c r="L24779">
        <v>90</v>
      </c>
      <c r="M24779">
        <v>3</v>
      </c>
      <c r="N24779" t="s">
        <v>538</v>
      </c>
      <c r="O24779" t="s">
        <v>537</v>
      </c>
      <c r="P24779" t="s">
        <v>632</v>
      </c>
    </row>
    <row r="24780" spans="1:16" x14ac:dyDescent="0.25">
      <c r="A24780" t="s">
        <v>477</v>
      </c>
      <c r="B24780" t="s">
        <v>174</v>
      </c>
      <c r="C24780" t="s">
        <v>13</v>
      </c>
      <c r="D24780" t="s">
        <v>196</v>
      </c>
      <c r="E24780" t="s">
        <v>197</v>
      </c>
      <c r="F24780" t="s">
        <v>14</v>
      </c>
      <c r="G24780" t="s">
        <v>175</v>
      </c>
      <c r="H24780" t="s">
        <v>176</v>
      </c>
      <c r="I24780" t="s">
        <v>59</v>
      </c>
      <c r="J24780" t="s">
        <v>117</v>
      </c>
      <c r="K24780" s="1">
        <v>45426</v>
      </c>
      <c r="L24780">
        <v>60</v>
      </c>
      <c r="M24780">
        <v>4</v>
      </c>
      <c r="N24780" t="s">
        <v>538</v>
      </c>
      <c r="O24780" t="s">
        <v>537</v>
      </c>
      <c r="P24780" t="s">
        <v>632</v>
      </c>
    </row>
    <row r="24781" spans="1:16" x14ac:dyDescent="0.25">
      <c r="A24781" t="s">
        <v>477</v>
      </c>
      <c r="B24781" t="s">
        <v>174</v>
      </c>
      <c r="C24781" t="s">
        <v>13</v>
      </c>
      <c r="D24781" t="s">
        <v>196</v>
      </c>
      <c r="E24781" t="s">
        <v>197</v>
      </c>
      <c r="F24781" t="s">
        <v>14</v>
      </c>
      <c r="G24781" t="s">
        <v>175</v>
      </c>
      <c r="H24781" t="s">
        <v>176</v>
      </c>
      <c r="I24781" t="s">
        <v>59</v>
      </c>
      <c r="J24781" t="s">
        <v>117</v>
      </c>
      <c r="K24781" s="1">
        <v>45427</v>
      </c>
      <c r="L24781">
        <v>30</v>
      </c>
      <c r="M24781">
        <v>4</v>
      </c>
      <c r="N24781" t="s">
        <v>538</v>
      </c>
      <c r="O24781" t="s">
        <v>537</v>
      </c>
      <c r="P24781" t="s">
        <v>632</v>
      </c>
    </row>
    <row r="24782" spans="1:16" x14ac:dyDescent="0.25">
      <c r="A24782" t="s">
        <v>477</v>
      </c>
      <c r="B24782" t="s">
        <v>174</v>
      </c>
      <c r="C24782" t="s">
        <v>13</v>
      </c>
      <c r="D24782" t="s">
        <v>196</v>
      </c>
      <c r="E24782" t="s">
        <v>197</v>
      </c>
      <c r="F24782" t="s">
        <v>14</v>
      </c>
      <c r="G24782" t="s">
        <v>175</v>
      </c>
      <c r="H24782" t="s">
        <v>176</v>
      </c>
      <c r="I24782" t="s">
        <v>59</v>
      </c>
      <c r="J24782" t="s">
        <v>117</v>
      </c>
      <c r="K24782" s="1">
        <v>45428</v>
      </c>
      <c r="L24782">
        <v>60</v>
      </c>
      <c r="M24782">
        <v>4</v>
      </c>
      <c r="N24782" t="s">
        <v>538</v>
      </c>
      <c r="O24782" t="s">
        <v>537</v>
      </c>
      <c r="P24782" t="s">
        <v>632</v>
      </c>
    </row>
    <row r="24783" spans="1:16" x14ac:dyDescent="0.25">
      <c r="A24783" t="s">
        <v>477</v>
      </c>
      <c r="B24783" t="s">
        <v>174</v>
      </c>
      <c r="C24783" t="s">
        <v>13</v>
      </c>
      <c r="D24783" t="s">
        <v>196</v>
      </c>
      <c r="E24783" t="s">
        <v>197</v>
      </c>
      <c r="F24783" t="s">
        <v>14</v>
      </c>
      <c r="G24783" t="s">
        <v>175</v>
      </c>
      <c r="H24783" t="s">
        <v>25</v>
      </c>
      <c r="I24783" t="s">
        <v>16</v>
      </c>
      <c r="J24783" t="s">
        <v>117</v>
      </c>
      <c r="K24783" s="1">
        <v>45415</v>
      </c>
      <c r="L24783">
        <v>30</v>
      </c>
      <c r="M24783">
        <v>2</v>
      </c>
      <c r="N24783" t="s">
        <v>538</v>
      </c>
      <c r="O24783" t="s">
        <v>537</v>
      </c>
      <c r="P24783" t="s">
        <v>632</v>
      </c>
    </row>
    <row r="24784" spans="1:16" x14ac:dyDescent="0.25">
      <c r="A24784" t="s">
        <v>477</v>
      </c>
      <c r="B24784" t="s">
        <v>174</v>
      </c>
      <c r="C24784" t="s">
        <v>13</v>
      </c>
      <c r="D24784" t="s">
        <v>196</v>
      </c>
      <c r="E24784" t="s">
        <v>197</v>
      </c>
      <c r="F24784" t="s">
        <v>14</v>
      </c>
      <c r="G24784" t="s">
        <v>175</v>
      </c>
      <c r="H24784" t="s">
        <v>25</v>
      </c>
      <c r="I24784" t="s">
        <v>264</v>
      </c>
      <c r="J24784" t="s">
        <v>117</v>
      </c>
      <c r="K24784" s="1">
        <v>45420</v>
      </c>
      <c r="L24784">
        <v>60</v>
      </c>
      <c r="M24784">
        <v>3</v>
      </c>
      <c r="N24784" t="s">
        <v>538</v>
      </c>
      <c r="O24784" t="s">
        <v>537</v>
      </c>
      <c r="P24784" t="s">
        <v>632</v>
      </c>
    </row>
    <row r="24785" spans="1:16" x14ac:dyDescent="0.25">
      <c r="A24785" t="s">
        <v>477</v>
      </c>
      <c r="B24785" t="s">
        <v>174</v>
      </c>
      <c r="C24785" t="s">
        <v>13</v>
      </c>
      <c r="D24785" t="s">
        <v>196</v>
      </c>
      <c r="E24785" t="s">
        <v>197</v>
      </c>
      <c r="F24785" t="s">
        <v>14</v>
      </c>
      <c r="G24785" t="s">
        <v>175</v>
      </c>
      <c r="H24785" t="s">
        <v>25</v>
      </c>
      <c r="I24785" t="s">
        <v>181</v>
      </c>
      <c r="J24785" t="s">
        <v>118</v>
      </c>
      <c r="K24785" s="1">
        <v>45414</v>
      </c>
      <c r="L24785">
        <v>60</v>
      </c>
      <c r="M24785">
        <v>2</v>
      </c>
      <c r="N24785" t="s">
        <v>538</v>
      </c>
      <c r="O24785" t="s">
        <v>537</v>
      </c>
      <c r="P24785" t="s">
        <v>632</v>
      </c>
    </row>
    <row r="24786" spans="1:16" x14ac:dyDescent="0.25">
      <c r="A24786" t="s">
        <v>477</v>
      </c>
      <c r="B24786" t="s">
        <v>174</v>
      </c>
      <c r="C24786" t="s">
        <v>13</v>
      </c>
      <c r="D24786" t="s">
        <v>196</v>
      </c>
      <c r="E24786" t="s">
        <v>197</v>
      </c>
      <c r="F24786" t="s">
        <v>14</v>
      </c>
      <c r="G24786" t="s">
        <v>175</v>
      </c>
      <c r="H24786" t="s">
        <v>25</v>
      </c>
      <c r="I24786" t="s">
        <v>200</v>
      </c>
      <c r="J24786" t="s">
        <v>117</v>
      </c>
      <c r="K24786" s="1">
        <v>45415</v>
      </c>
      <c r="L24786">
        <v>30</v>
      </c>
      <c r="M24786">
        <v>2</v>
      </c>
      <c r="N24786" t="s">
        <v>538</v>
      </c>
      <c r="O24786" t="s">
        <v>537</v>
      </c>
      <c r="P24786" t="s">
        <v>632</v>
      </c>
    </row>
    <row r="24787" spans="1:16" x14ac:dyDescent="0.25">
      <c r="A24787" t="s">
        <v>477</v>
      </c>
      <c r="B24787" t="s">
        <v>174</v>
      </c>
      <c r="C24787" t="s">
        <v>13</v>
      </c>
      <c r="D24787" t="s">
        <v>196</v>
      </c>
      <c r="E24787" t="s">
        <v>197</v>
      </c>
      <c r="F24787" t="s">
        <v>14</v>
      </c>
      <c r="G24787" t="s">
        <v>175</v>
      </c>
      <c r="H24787" t="s">
        <v>30</v>
      </c>
      <c r="I24787" t="s">
        <v>240</v>
      </c>
      <c r="J24787" t="s">
        <v>119</v>
      </c>
      <c r="K24787" s="1">
        <v>45404</v>
      </c>
      <c r="L24787">
        <v>30</v>
      </c>
      <c r="M24787">
        <v>1</v>
      </c>
      <c r="N24787" t="s">
        <v>538</v>
      </c>
      <c r="O24787" t="s">
        <v>537</v>
      </c>
      <c r="P24787" t="s">
        <v>632</v>
      </c>
    </row>
    <row r="24788" spans="1:16" x14ac:dyDescent="0.25">
      <c r="A24788" t="s">
        <v>477</v>
      </c>
      <c r="B24788" t="s">
        <v>174</v>
      </c>
      <c r="C24788" t="s">
        <v>13</v>
      </c>
      <c r="D24788" t="s">
        <v>196</v>
      </c>
      <c r="E24788" t="s">
        <v>197</v>
      </c>
      <c r="F24788" t="s">
        <v>14</v>
      </c>
      <c r="G24788" t="s">
        <v>175</v>
      </c>
      <c r="H24788" t="s">
        <v>30</v>
      </c>
      <c r="I24788" t="s">
        <v>240</v>
      </c>
      <c r="J24788" t="s">
        <v>119</v>
      </c>
      <c r="K24788" s="1">
        <v>45408</v>
      </c>
      <c r="L24788">
        <v>30</v>
      </c>
      <c r="M24788">
        <v>1</v>
      </c>
      <c r="N24788" t="s">
        <v>538</v>
      </c>
      <c r="O24788" t="s">
        <v>537</v>
      </c>
      <c r="P24788" t="s">
        <v>632</v>
      </c>
    </row>
    <row r="24789" spans="1:16" x14ac:dyDescent="0.25">
      <c r="A24789" t="s">
        <v>477</v>
      </c>
      <c r="B24789" t="s">
        <v>174</v>
      </c>
      <c r="C24789" t="s">
        <v>13</v>
      </c>
      <c r="D24789" t="s">
        <v>196</v>
      </c>
      <c r="E24789" t="s">
        <v>197</v>
      </c>
      <c r="F24789" t="s">
        <v>14</v>
      </c>
      <c r="G24789" t="s">
        <v>175</v>
      </c>
      <c r="H24789" t="s">
        <v>183</v>
      </c>
      <c r="I24789" t="s">
        <v>184</v>
      </c>
      <c r="J24789" t="s">
        <v>117</v>
      </c>
      <c r="K24789" s="1">
        <v>45404</v>
      </c>
      <c r="L24789">
        <v>120</v>
      </c>
      <c r="M24789">
        <v>1</v>
      </c>
      <c r="N24789" t="s">
        <v>538</v>
      </c>
      <c r="O24789" t="s">
        <v>537</v>
      </c>
      <c r="P24789" t="s">
        <v>632</v>
      </c>
    </row>
    <row r="24790" spans="1:16" x14ac:dyDescent="0.25">
      <c r="A24790" t="s">
        <v>477</v>
      </c>
      <c r="B24790" t="s">
        <v>174</v>
      </c>
      <c r="C24790" t="s">
        <v>13</v>
      </c>
      <c r="D24790" t="s">
        <v>196</v>
      </c>
      <c r="E24790" t="s">
        <v>197</v>
      </c>
      <c r="F24790" t="s">
        <v>14</v>
      </c>
      <c r="G24790" t="s">
        <v>175</v>
      </c>
      <c r="H24790" t="s">
        <v>183</v>
      </c>
      <c r="I24790" t="s">
        <v>184</v>
      </c>
      <c r="J24790" t="s">
        <v>117</v>
      </c>
      <c r="K24790" s="1">
        <v>45412</v>
      </c>
      <c r="L24790">
        <v>60</v>
      </c>
      <c r="M24790">
        <v>2</v>
      </c>
      <c r="N24790" t="s">
        <v>538</v>
      </c>
      <c r="O24790" t="s">
        <v>537</v>
      </c>
      <c r="P24790" t="s">
        <v>632</v>
      </c>
    </row>
    <row r="24791" spans="1:16" x14ac:dyDescent="0.25">
      <c r="A24791" t="s">
        <v>477</v>
      </c>
      <c r="B24791" t="s">
        <v>174</v>
      </c>
      <c r="C24791" t="s">
        <v>13</v>
      </c>
      <c r="D24791" t="s">
        <v>196</v>
      </c>
      <c r="E24791" t="s">
        <v>197</v>
      </c>
      <c r="F24791" t="s">
        <v>14</v>
      </c>
      <c r="G24791" t="s">
        <v>175</v>
      </c>
      <c r="H24791" t="s">
        <v>183</v>
      </c>
      <c r="I24791" t="s">
        <v>184</v>
      </c>
      <c r="J24791" t="s">
        <v>117</v>
      </c>
      <c r="K24791" s="1">
        <v>45418</v>
      </c>
      <c r="L24791">
        <v>60</v>
      </c>
      <c r="M24791">
        <v>3</v>
      </c>
      <c r="N24791" t="s">
        <v>538</v>
      </c>
      <c r="O24791" t="s">
        <v>537</v>
      </c>
      <c r="P24791" t="s">
        <v>632</v>
      </c>
    </row>
    <row r="24792" spans="1:16" x14ac:dyDescent="0.25">
      <c r="A24792" t="s">
        <v>477</v>
      </c>
      <c r="B24792" t="s">
        <v>174</v>
      </c>
      <c r="C24792" t="s">
        <v>13</v>
      </c>
      <c r="D24792" t="s">
        <v>196</v>
      </c>
      <c r="E24792" t="s">
        <v>197</v>
      </c>
      <c r="F24792" t="s">
        <v>14</v>
      </c>
      <c r="G24792" t="s">
        <v>175</v>
      </c>
      <c r="H24792" t="s">
        <v>183</v>
      </c>
      <c r="I24792" t="s">
        <v>185</v>
      </c>
      <c r="J24792" t="s">
        <v>118</v>
      </c>
      <c r="K24792" s="1">
        <v>45412</v>
      </c>
      <c r="L24792">
        <v>60</v>
      </c>
      <c r="M24792">
        <v>2</v>
      </c>
      <c r="N24792" t="s">
        <v>538</v>
      </c>
      <c r="O24792" t="s">
        <v>537</v>
      </c>
      <c r="P24792" t="s">
        <v>632</v>
      </c>
    </row>
    <row r="24793" spans="1:16" x14ac:dyDescent="0.25">
      <c r="A24793" t="s">
        <v>477</v>
      </c>
      <c r="B24793" t="s">
        <v>174</v>
      </c>
      <c r="C24793" t="s">
        <v>13</v>
      </c>
      <c r="D24793" t="s">
        <v>196</v>
      </c>
      <c r="E24793" t="s">
        <v>197</v>
      </c>
      <c r="F24793" t="s">
        <v>14</v>
      </c>
      <c r="G24793" t="s">
        <v>175</v>
      </c>
      <c r="H24793" t="s">
        <v>183</v>
      </c>
      <c r="I24793" t="s">
        <v>71</v>
      </c>
      <c r="J24793" t="s">
        <v>191</v>
      </c>
      <c r="K24793" s="1">
        <v>45406</v>
      </c>
      <c r="L24793">
        <v>480</v>
      </c>
      <c r="M24793">
        <v>1</v>
      </c>
      <c r="N24793" t="s">
        <v>538</v>
      </c>
      <c r="O24793" t="s">
        <v>537</v>
      </c>
      <c r="P24793" t="s">
        <v>632</v>
      </c>
    </row>
    <row r="24794" spans="1:16" x14ac:dyDescent="0.25">
      <c r="A24794" t="s">
        <v>477</v>
      </c>
      <c r="B24794" t="s">
        <v>174</v>
      </c>
      <c r="C24794" t="s">
        <v>13</v>
      </c>
      <c r="D24794" t="s">
        <v>196</v>
      </c>
      <c r="E24794" t="s">
        <v>197</v>
      </c>
      <c r="F24794" t="s">
        <v>14</v>
      </c>
      <c r="G24794" t="s">
        <v>175</v>
      </c>
      <c r="H24794" t="s">
        <v>183</v>
      </c>
      <c r="I24794" t="s">
        <v>71</v>
      </c>
      <c r="J24794" t="s">
        <v>191</v>
      </c>
      <c r="K24794" s="1">
        <v>45419</v>
      </c>
      <c r="L24794">
        <v>90</v>
      </c>
      <c r="M24794">
        <v>3</v>
      </c>
      <c r="N24794" t="s">
        <v>538</v>
      </c>
      <c r="O24794" t="s">
        <v>537</v>
      </c>
      <c r="P24794" t="s">
        <v>632</v>
      </c>
    </row>
    <row r="24795" spans="1:16" x14ac:dyDescent="0.25">
      <c r="A24795" t="s">
        <v>477</v>
      </c>
      <c r="B24795" t="s">
        <v>174</v>
      </c>
      <c r="C24795" t="s">
        <v>13</v>
      </c>
      <c r="D24795" t="s">
        <v>196</v>
      </c>
      <c r="E24795" t="s">
        <v>197</v>
      </c>
      <c r="F24795" t="s">
        <v>14</v>
      </c>
      <c r="G24795" t="s">
        <v>175</v>
      </c>
      <c r="H24795" t="s">
        <v>183</v>
      </c>
      <c r="I24795" t="s">
        <v>70</v>
      </c>
      <c r="J24795" t="s">
        <v>191</v>
      </c>
      <c r="K24795" s="1">
        <v>45406</v>
      </c>
      <c r="L24795">
        <v>180</v>
      </c>
      <c r="M24795">
        <v>1</v>
      </c>
      <c r="N24795" t="s">
        <v>538</v>
      </c>
      <c r="O24795" t="s">
        <v>537</v>
      </c>
      <c r="P24795" t="s">
        <v>632</v>
      </c>
    </row>
    <row r="24796" spans="1:16" x14ac:dyDescent="0.25">
      <c r="A24796" t="s">
        <v>477</v>
      </c>
      <c r="B24796" t="s">
        <v>174</v>
      </c>
      <c r="C24796" t="s">
        <v>13</v>
      </c>
      <c r="D24796" t="s">
        <v>196</v>
      </c>
      <c r="E24796" t="s">
        <v>197</v>
      </c>
      <c r="F24796" t="s">
        <v>14</v>
      </c>
      <c r="G24796" t="s">
        <v>175</v>
      </c>
      <c r="H24796" t="s">
        <v>183</v>
      </c>
      <c r="I24796" t="s">
        <v>70</v>
      </c>
      <c r="J24796" t="s">
        <v>191</v>
      </c>
      <c r="K24796" s="1">
        <v>45419</v>
      </c>
      <c r="L24796">
        <v>120</v>
      </c>
      <c r="M24796">
        <v>3</v>
      </c>
      <c r="N24796" t="s">
        <v>538</v>
      </c>
      <c r="O24796" t="s">
        <v>537</v>
      </c>
      <c r="P24796" t="s">
        <v>632</v>
      </c>
    </row>
    <row r="24797" spans="1:16" x14ac:dyDescent="0.25">
      <c r="A24797" t="s">
        <v>477</v>
      </c>
      <c r="B24797" t="s">
        <v>174</v>
      </c>
      <c r="C24797" t="s">
        <v>13</v>
      </c>
      <c r="D24797" t="s">
        <v>196</v>
      </c>
      <c r="E24797" t="s">
        <v>197</v>
      </c>
      <c r="F24797" t="s">
        <v>14</v>
      </c>
      <c r="G24797" t="s">
        <v>175</v>
      </c>
      <c r="H24797" t="s">
        <v>183</v>
      </c>
      <c r="I24797" t="s">
        <v>36</v>
      </c>
      <c r="J24797" t="s">
        <v>117</v>
      </c>
      <c r="K24797" s="1">
        <v>45407</v>
      </c>
      <c r="L24797">
        <v>30</v>
      </c>
      <c r="M24797">
        <v>1</v>
      </c>
      <c r="N24797" t="s">
        <v>538</v>
      </c>
      <c r="O24797" t="s">
        <v>537</v>
      </c>
      <c r="P24797" t="s">
        <v>632</v>
      </c>
    </row>
    <row r="24798" spans="1:16" x14ac:dyDescent="0.25">
      <c r="A24798" t="s">
        <v>477</v>
      </c>
      <c r="B24798" t="s">
        <v>174</v>
      </c>
      <c r="C24798" t="s">
        <v>13</v>
      </c>
      <c r="D24798" t="s">
        <v>196</v>
      </c>
      <c r="E24798" t="s">
        <v>197</v>
      </c>
      <c r="F24798" t="s">
        <v>14</v>
      </c>
      <c r="G24798" t="s">
        <v>175</v>
      </c>
      <c r="H24798" t="s">
        <v>183</v>
      </c>
      <c r="I24798" t="s">
        <v>36</v>
      </c>
      <c r="J24798" t="s">
        <v>117</v>
      </c>
      <c r="K24798" s="1">
        <v>45414</v>
      </c>
      <c r="L24798">
        <v>30</v>
      </c>
      <c r="M24798">
        <v>2</v>
      </c>
      <c r="N24798" t="s">
        <v>538</v>
      </c>
      <c r="O24798" t="s">
        <v>537</v>
      </c>
      <c r="P24798" t="s">
        <v>632</v>
      </c>
    </row>
    <row r="24799" spans="1:16" x14ac:dyDescent="0.25">
      <c r="A24799" t="s">
        <v>477</v>
      </c>
      <c r="B24799" t="s">
        <v>174</v>
      </c>
      <c r="C24799" t="s">
        <v>13</v>
      </c>
      <c r="D24799" t="s">
        <v>196</v>
      </c>
      <c r="E24799" t="s">
        <v>197</v>
      </c>
      <c r="F24799" t="s">
        <v>14</v>
      </c>
      <c r="G24799" t="s">
        <v>175</v>
      </c>
      <c r="H24799" t="s">
        <v>183</v>
      </c>
      <c r="I24799" t="s">
        <v>36</v>
      </c>
      <c r="J24799" t="s">
        <v>117</v>
      </c>
      <c r="K24799" s="1">
        <v>45415</v>
      </c>
      <c r="L24799">
        <v>60</v>
      </c>
      <c r="M24799">
        <v>2</v>
      </c>
      <c r="N24799" t="s">
        <v>538</v>
      </c>
      <c r="O24799" t="s">
        <v>537</v>
      </c>
      <c r="P24799" t="s">
        <v>632</v>
      </c>
    </row>
    <row r="24800" spans="1:16" x14ac:dyDescent="0.25">
      <c r="A24800" t="s">
        <v>477</v>
      </c>
      <c r="B24800" t="s">
        <v>174</v>
      </c>
      <c r="C24800" t="s">
        <v>13</v>
      </c>
      <c r="D24800" t="s">
        <v>196</v>
      </c>
      <c r="E24800" t="s">
        <v>197</v>
      </c>
      <c r="F24800" t="s">
        <v>14</v>
      </c>
      <c r="G24800" t="s">
        <v>175</v>
      </c>
      <c r="H24800" t="s">
        <v>183</v>
      </c>
      <c r="I24800" t="s">
        <v>36</v>
      </c>
      <c r="J24800" t="s">
        <v>117</v>
      </c>
      <c r="K24800" s="1">
        <v>45419</v>
      </c>
      <c r="L24800">
        <v>180</v>
      </c>
      <c r="M24800">
        <v>3</v>
      </c>
      <c r="N24800" t="s">
        <v>538</v>
      </c>
      <c r="O24800" t="s">
        <v>537</v>
      </c>
      <c r="P24800" t="s">
        <v>632</v>
      </c>
    </row>
    <row r="24801" spans="1:16" x14ac:dyDescent="0.25">
      <c r="A24801" t="s">
        <v>477</v>
      </c>
      <c r="B24801" t="s">
        <v>174</v>
      </c>
      <c r="C24801" t="s">
        <v>13</v>
      </c>
      <c r="D24801" t="s">
        <v>196</v>
      </c>
      <c r="E24801" t="s">
        <v>197</v>
      </c>
      <c r="F24801" t="s">
        <v>14</v>
      </c>
      <c r="G24801" t="s">
        <v>175</v>
      </c>
      <c r="H24801" t="s">
        <v>183</v>
      </c>
      <c r="I24801" t="s">
        <v>36</v>
      </c>
      <c r="J24801" t="s">
        <v>117</v>
      </c>
      <c r="K24801" s="1">
        <v>45428</v>
      </c>
      <c r="L24801">
        <v>30</v>
      </c>
      <c r="M24801">
        <v>4</v>
      </c>
      <c r="N24801" t="s">
        <v>538</v>
      </c>
      <c r="O24801" t="s">
        <v>537</v>
      </c>
      <c r="P24801" t="s">
        <v>632</v>
      </c>
    </row>
    <row r="24802" spans="1:16" x14ac:dyDescent="0.25">
      <c r="A24802" t="s">
        <v>477</v>
      </c>
      <c r="B24802" t="s">
        <v>174</v>
      </c>
      <c r="C24802" t="s">
        <v>13</v>
      </c>
      <c r="D24802" t="s">
        <v>196</v>
      </c>
      <c r="E24802" t="s">
        <v>197</v>
      </c>
      <c r="F24802" t="s">
        <v>14</v>
      </c>
      <c r="G24802" t="s">
        <v>175</v>
      </c>
      <c r="H24802" t="s">
        <v>72</v>
      </c>
      <c r="I24802" t="s">
        <v>186</v>
      </c>
      <c r="J24802" t="s">
        <v>119</v>
      </c>
      <c r="K24802" s="1">
        <v>45404</v>
      </c>
      <c r="L24802">
        <v>30</v>
      </c>
      <c r="M24802">
        <v>1</v>
      </c>
      <c r="N24802" t="s">
        <v>538</v>
      </c>
      <c r="O24802" t="s">
        <v>537</v>
      </c>
      <c r="P24802" t="s">
        <v>632</v>
      </c>
    </row>
    <row r="24803" spans="1:16" x14ac:dyDescent="0.25">
      <c r="A24803" t="s">
        <v>477</v>
      </c>
      <c r="B24803" t="s">
        <v>174</v>
      </c>
      <c r="C24803" t="s">
        <v>13</v>
      </c>
      <c r="D24803" t="s">
        <v>196</v>
      </c>
      <c r="E24803" t="s">
        <v>197</v>
      </c>
      <c r="F24803" t="s">
        <v>14</v>
      </c>
      <c r="G24803" t="s">
        <v>175</v>
      </c>
      <c r="H24803" t="s">
        <v>72</v>
      </c>
      <c r="I24803" t="s">
        <v>186</v>
      </c>
      <c r="J24803" t="s">
        <v>119</v>
      </c>
      <c r="K24803" s="1">
        <v>45405</v>
      </c>
      <c r="L24803">
        <v>30</v>
      </c>
      <c r="M24803">
        <v>1</v>
      </c>
      <c r="N24803" t="s">
        <v>538</v>
      </c>
      <c r="O24803" t="s">
        <v>537</v>
      </c>
      <c r="P24803" t="s">
        <v>632</v>
      </c>
    </row>
    <row r="24804" spans="1:16" x14ac:dyDescent="0.25">
      <c r="A24804" t="s">
        <v>477</v>
      </c>
      <c r="B24804" t="s">
        <v>174</v>
      </c>
      <c r="C24804" t="s">
        <v>13</v>
      </c>
      <c r="D24804" t="s">
        <v>196</v>
      </c>
      <c r="E24804" t="s">
        <v>197</v>
      </c>
      <c r="F24804" t="s">
        <v>14</v>
      </c>
      <c r="G24804" t="s">
        <v>175</v>
      </c>
      <c r="H24804" t="s">
        <v>72</v>
      </c>
      <c r="I24804" t="s">
        <v>186</v>
      </c>
      <c r="J24804" t="s">
        <v>119</v>
      </c>
      <c r="K24804" s="1">
        <v>45406</v>
      </c>
      <c r="L24804">
        <v>30</v>
      </c>
      <c r="M24804">
        <v>1</v>
      </c>
      <c r="N24804" t="s">
        <v>538</v>
      </c>
      <c r="O24804" t="s">
        <v>537</v>
      </c>
      <c r="P24804" t="s">
        <v>632</v>
      </c>
    </row>
    <row r="24805" spans="1:16" x14ac:dyDescent="0.25">
      <c r="A24805" t="s">
        <v>477</v>
      </c>
      <c r="B24805" t="s">
        <v>174</v>
      </c>
      <c r="C24805" t="s">
        <v>13</v>
      </c>
      <c r="D24805" t="s">
        <v>196</v>
      </c>
      <c r="E24805" t="s">
        <v>197</v>
      </c>
      <c r="F24805" t="s">
        <v>14</v>
      </c>
      <c r="G24805" t="s">
        <v>175</v>
      </c>
      <c r="H24805" t="s">
        <v>72</v>
      </c>
      <c r="I24805" t="s">
        <v>186</v>
      </c>
      <c r="J24805" t="s">
        <v>119</v>
      </c>
      <c r="K24805" s="1">
        <v>45407</v>
      </c>
      <c r="L24805">
        <v>30</v>
      </c>
      <c r="M24805">
        <v>1</v>
      </c>
      <c r="N24805" t="s">
        <v>538</v>
      </c>
      <c r="O24805" t="s">
        <v>537</v>
      </c>
      <c r="P24805" t="s">
        <v>632</v>
      </c>
    </row>
    <row r="24806" spans="1:16" x14ac:dyDescent="0.25">
      <c r="A24806" t="s">
        <v>477</v>
      </c>
      <c r="B24806" t="s">
        <v>174</v>
      </c>
      <c r="C24806" t="s">
        <v>13</v>
      </c>
      <c r="D24806" t="s">
        <v>196</v>
      </c>
      <c r="E24806" t="s">
        <v>197</v>
      </c>
      <c r="F24806" t="s">
        <v>14</v>
      </c>
      <c r="G24806" t="s">
        <v>175</v>
      </c>
      <c r="H24806" t="s">
        <v>72</v>
      </c>
      <c r="I24806" t="s">
        <v>186</v>
      </c>
      <c r="J24806" t="s">
        <v>119</v>
      </c>
      <c r="K24806" s="1">
        <v>45408</v>
      </c>
      <c r="L24806">
        <v>30</v>
      </c>
      <c r="M24806">
        <v>1</v>
      </c>
      <c r="N24806" t="s">
        <v>538</v>
      </c>
      <c r="O24806" t="s">
        <v>537</v>
      </c>
      <c r="P24806" t="s">
        <v>632</v>
      </c>
    </row>
    <row r="24807" spans="1:16" x14ac:dyDescent="0.25">
      <c r="A24807" t="s">
        <v>477</v>
      </c>
      <c r="B24807" t="s">
        <v>174</v>
      </c>
      <c r="C24807" t="s">
        <v>13</v>
      </c>
      <c r="D24807" t="s">
        <v>196</v>
      </c>
      <c r="E24807" t="s">
        <v>197</v>
      </c>
      <c r="F24807" t="s">
        <v>14</v>
      </c>
      <c r="G24807" t="s">
        <v>175</v>
      </c>
      <c r="H24807" t="s">
        <v>72</v>
      </c>
      <c r="I24807" t="s">
        <v>186</v>
      </c>
      <c r="J24807" t="s">
        <v>119</v>
      </c>
      <c r="K24807" s="1">
        <v>45411</v>
      </c>
      <c r="L24807">
        <v>30</v>
      </c>
      <c r="M24807">
        <v>2</v>
      </c>
      <c r="N24807" t="s">
        <v>538</v>
      </c>
      <c r="O24807" t="s">
        <v>537</v>
      </c>
      <c r="P24807" t="s">
        <v>632</v>
      </c>
    </row>
    <row r="24808" spans="1:16" x14ac:dyDescent="0.25">
      <c r="A24808" t="s">
        <v>477</v>
      </c>
      <c r="B24808" t="s">
        <v>174</v>
      </c>
      <c r="C24808" t="s">
        <v>13</v>
      </c>
      <c r="D24808" t="s">
        <v>196</v>
      </c>
      <c r="E24808" t="s">
        <v>197</v>
      </c>
      <c r="F24808" t="s">
        <v>14</v>
      </c>
      <c r="G24808" t="s">
        <v>175</v>
      </c>
      <c r="H24808" t="s">
        <v>72</v>
      </c>
      <c r="I24808" t="s">
        <v>186</v>
      </c>
      <c r="J24808" t="s">
        <v>119</v>
      </c>
      <c r="K24808" s="1">
        <v>45412</v>
      </c>
      <c r="L24808">
        <v>30</v>
      </c>
      <c r="M24808">
        <v>2</v>
      </c>
      <c r="N24808" t="s">
        <v>538</v>
      </c>
      <c r="O24808" t="s">
        <v>537</v>
      </c>
      <c r="P24808" t="s">
        <v>632</v>
      </c>
    </row>
    <row r="24809" spans="1:16" x14ac:dyDescent="0.25">
      <c r="A24809" t="s">
        <v>477</v>
      </c>
      <c r="B24809" t="s">
        <v>174</v>
      </c>
      <c r="C24809" t="s">
        <v>13</v>
      </c>
      <c r="D24809" t="s">
        <v>196</v>
      </c>
      <c r="E24809" t="s">
        <v>197</v>
      </c>
      <c r="F24809" t="s">
        <v>14</v>
      </c>
      <c r="G24809" t="s">
        <v>175</v>
      </c>
      <c r="H24809" t="s">
        <v>72</v>
      </c>
      <c r="I24809" t="s">
        <v>186</v>
      </c>
      <c r="J24809" t="s">
        <v>119</v>
      </c>
      <c r="K24809" s="1">
        <v>45413</v>
      </c>
      <c r="L24809">
        <v>30</v>
      </c>
      <c r="M24809">
        <v>2</v>
      </c>
      <c r="N24809" t="s">
        <v>538</v>
      </c>
      <c r="O24809" t="s">
        <v>537</v>
      </c>
      <c r="P24809" t="s">
        <v>632</v>
      </c>
    </row>
    <row r="24810" spans="1:16" x14ac:dyDescent="0.25">
      <c r="A24810" t="s">
        <v>477</v>
      </c>
      <c r="B24810" t="s">
        <v>174</v>
      </c>
      <c r="C24810" t="s">
        <v>13</v>
      </c>
      <c r="D24810" t="s">
        <v>196</v>
      </c>
      <c r="E24810" t="s">
        <v>197</v>
      </c>
      <c r="F24810" t="s">
        <v>14</v>
      </c>
      <c r="G24810" t="s">
        <v>175</v>
      </c>
      <c r="H24810" t="s">
        <v>72</v>
      </c>
      <c r="I24810" t="s">
        <v>186</v>
      </c>
      <c r="J24810" t="s">
        <v>119</v>
      </c>
      <c r="K24810" s="1">
        <v>45414</v>
      </c>
      <c r="L24810">
        <v>60</v>
      </c>
      <c r="M24810">
        <v>2</v>
      </c>
      <c r="N24810" t="s">
        <v>538</v>
      </c>
      <c r="O24810" t="s">
        <v>537</v>
      </c>
      <c r="P24810" t="s">
        <v>632</v>
      </c>
    </row>
    <row r="24811" spans="1:16" x14ac:dyDescent="0.25">
      <c r="A24811" t="s">
        <v>477</v>
      </c>
      <c r="B24811" t="s">
        <v>174</v>
      </c>
      <c r="C24811" t="s">
        <v>13</v>
      </c>
      <c r="D24811" t="s">
        <v>196</v>
      </c>
      <c r="E24811" t="s">
        <v>197</v>
      </c>
      <c r="F24811" t="s">
        <v>14</v>
      </c>
      <c r="G24811" t="s">
        <v>175</v>
      </c>
      <c r="H24811" t="s">
        <v>72</v>
      </c>
      <c r="I24811" t="s">
        <v>186</v>
      </c>
      <c r="J24811" t="s">
        <v>119</v>
      </c>
      <c r="K24811" s="1">
        <v>45415</v>
      </c>
      <c r="L24811">
        <v>30</v>
      </c>
      <c r="M24811">
        <v>2</v>
      </c>
      <c r="N24811" t="s">
        <v>538</v>
      </c>
      <c r="O24811" t="s">
        <v>537</v>
      </c>
      <c r="P24811" t="s">
        <v>632</v>
      </c>
    </row>
    <row r="24812" spans="1:16" x14ac:dyDescent="0.25">
      <c r="A24812" t="s">
        <v>477</v>
      </c>
      <c r="B24812" t="s">
        <v>174</v>
      </c>
      <c r="C24812" t="s">
        <v>13</v>
      </c>
      <c r="D24812" t="s">
        <v>196</v>
      </c>
      <c r="E24812" t="s">
        <v>197</v>
      </c>
      <c r="F24812" t="s">
        <v>14</v>
      </c>
      <c r="G24812" t="s">
        <v>175</v>
      </c>
      <c r="H24812" t="s">
        <v>72</v>
      </c>
      <c r="I24812" t="s">
        <v>186</v>
      </c>
      <c r="J24812" t="s">
        <v>119</v>
      </c>
      <c r="K24812" s="1">
        <v>45418</v>
      </c>
      <c r="L24812">
        <v>60</v>
      </c>
      <c r="M24812">
        <v>3</v>
      </c>
      <c r="N24812" t="s">
        <v>538</v>
      </c>
      <c r="O24812" t="s">
        <v>537</v>
      </c>
      <c r="P24812" t="s">
        <v>632</v>
      </c>
    </row>
    <row r="24813" spans="1:16" x14ac:dyDescent="0.25">
      <c r="A24813" t="s">
        <v>477</v>
      </c>
      <c r="B24813" t="s">
        <v>174</v>
      </c>
      <c r="C24813" t="s">
        <v>13</v>
      </c>
      <c r="D24813" t="s">
        <v>196</v>
      </c>
      <c r="E24813" t="s">
        <v>197</v>
      </c>
      <c r="F24813" t="s">
        <v>14</v>
      </c>
      <c r="G24813" t="s">
        <v>175</v>
      </c>
      <c r="H24813" t="s">
        <v>72</v>
      </c>
      <c r="I24813" t="s">
        <v>186</v>
      </c>
      <c r="J24813" t="s">
        <v>119</v>
      </c>
      <c r="K24813" s="1">
        <v>45419</v>
      </c>
      <c r="L24813">
        <v>30</v>
      </c>
      <c r="M24813">
        <v>3</v>
      </c>
      <c r="N24813" t="s">
        <v>538</v>
      </c>
      <c r="O24813" t="s">
        <v>537</v>
      </c>
      <c r="P24813" t="s">
        <v>632</v>
      </c>
    </row>
    <row r="24814" spans="1:16" x14ac:dyDescent="0.25">
      <c r="A24814" t="s">
        <v>477</v>
      </c>
      <c r="B24814" t="s">
        <v>174</v>
      </c>
      <c r="C24814" t="s">
        <v>13</v>
      </c>
      <c r="D24814" t="s">
        <v>196</v>
      </c>
      <c r="E24814" t="s">
        <v>197</v>
      </c>
      <c r="F24814" t="s">
        <v>14</v>
      </c>
      <c r="G24814" t="s">
        <v>175</v>
      </c>
      <c r="H24814" t="s">
        <v>72</v>
      </c>
      <c r="I24814" t="s">
        <v>186</v>
      </c>
      <c r="J24814" t="s">
        <v>119</v>
      </c>
      <c r="K24814" s="1">
        <v>45420</v>
      </c>
      <c r="L24814">
        <v>30</v>
      </c>
      <c r="M24814">
        <v>3</v>
      </c>
      <c r="N24814" t="s">
        <v>538</v>
      </c>
      <c r="O24814" t="s">
        <v>537</v>
      </c>
      <c r="P24814" t="s">
        <v>632</v>
      </c>
    </row>
    <row r="24815" spans="1:16" x14ac:dyDescent="0.25">
      <c r="A24815" t="s">
        <v>477</v>
      </c>
      <c r="B24815" t="s">
        <v>174</v>
      </c>
      <c r="C24815" t="s">
        <v>13</v>
      </c>
      <c r="D24815" t="s">
        <v>196</v>
      </c>
      <c r="E24815" t="s">
        <v>197</v>
      </c>
      <c r="F24815" t="s">
        <v>14</v>
      </c>
      <c r="G24815" t="s">
        <v>175</v>
      </c>
      <c r="H24815" t="s">
        <v>72</v>
      </c>
      <c r="I24815" t="s">
        <v>186</v>
      </c>
      <c r="J24815" t="s">
        <v>119</v>
      </c>
      <c r="K24815" s="1">
        <v>45421</v>
      </c>
      <c r="L24815">
        <v>30</v>
      </c>
      <c r="M24815">
        <v>3</v>
      </c>
      <c r="N24815" t="s">
        <v>538</v>
      </c>
      <c r="O24815" t="s">
        <v>537</v>
      </c>
      <c r="P24815" t="s">
        <v>632</v>
      </c>
    </row>
    <row r="24816" spans="1:16" x14ac:dyDescent="0.25">
      <c r="A24816" t="s">
        <v>477</v>
      </c>
      <c r="B24816" t="s">
        <v>174</v>
      </c>
      <c r="C24816" t="s">
        <v>13</v>
      </c>
      <c r="D24816" t="s">
        <v>196</v>
      </c>
      <c r="E24816" t="s">
        <v>197</v>
      </c>
      <c r="F24816" t="s">
        <v>14</v>
      </c>
      <c r="G24816" t="s">
        <v>175</v>
      </c>
      <c r="H24816" t="s">
        <v>72</v>
      </c>
      <c r="I24816" t="s">
        <v>186</v>
      </c>
      <c r="J24816" t="s">
        <v>119</v>
      </c>
      <c r="K24816" s="1">
        <v>45422</v>
      </c>
      <c r="L24816">
        <v>30</v>
      </c>
      <c r="M24816">
        <v>3</v>
      </c>
      <c r="N24816" t="s">
        <v>538</v>
      </c>
      <c r="O24816" t="s">
        <v>537</v>
      </c>
      <c r="P24816" t="s">
        <v>632</v>
      </c>
    </row>
    <row r="24817" spans="1:16" x14ac:dyDescent="0.25">
      <c r="A24817" t="s">
        <v>477</v>
      </c>
      <c r="B24817" t="s">
        <v>174</v>
      </c>
      <c r="C24817" t="s">
        <v>13</v>
      </c>
      <c r="D24817" t="s">
        <v>196</v>
      </c>
      <c r="E24817" t="s">
        <v>197</v>
      </c>
      <c r="F24817" t="s">
        <v>14</v>
      </c>
      <c r="G24817" t="s">
        <v>175</v>
      </c>
      <c r="H24817" t="s">
        <v>72</v>
      </c>
      <c r="I24817" t="s">
        <v>186</v>
      </c>
      <c r="J24817" t="s">
        <v>119</v>
      </c>
      <c r="K24817" s="1">
        <v>45425</v>
      </c>
      <c r="L24817">
        <v>30</v>
      </c>
      <c r="M24817">
        <v>4</v>
      </c>
      <c r="N24817" t="s">
        <v>538</v>
      </c>
      <c r="O24817" t="s">
        <v>537</v>
      </c>
      <c r="P24817" t="s">
        <v>632</v>
      </c>
    </row>
    <row r="24818" spans="1:16" x14ac:dyDescent="0.25">
      <c r="A24818" t="s">
        <v>477</v>
      </c>
      <c r="B24818" t="s">
        <v>174</v>
      </c>
      <c r="C24818" t="s">
        <v>13</v>
      </c>
      <c r="D24818" t="s">
        <v>196</v>
      </c>
      <c r="E24818" t="s">
        <v>197</v>
      </c>
      <c r="F24818" t="s">
        <v>14</v>
      </c>
      <c r="G24818" t="s">
        <v>175</v>
      </c>
      <c r="H24818" t="s">
        <v>72</v>
      </c>
      <c r="I24818" t="s">
        <v>186</v>
      </c>
      <c r="J24818" t="s">
        <v>119</v>
      </c>
      <c r="K24818" s="1">
        <v>45426</v>
      </c>
      <c r="L24818">
        <v>30</v>
      </c>
      <c r="M24818">
        <v>4</v>
      </c>
      <c r="N24818" t="s">
        <v>538</v>
      </c>
      <c r="O24818" t="s">
        <v>537</v>
      </c>
      <c r="P24818" t="s">
        <v>632</v>
      </c>
    </row>
    <row r="24819" spans="1:16" x14ac:dyDescent="0.25">
      <c r="A24819" t="s">
        <v>477</v>
      </c>
      <c r="B24819" t="s">
        <v>174</v>
      </c>
      <c r="C24819" t="s">
        <v>13</v>
      </c>
      <c r="D24819" t="s">
        <v>196</v>
      </c>
      <c r="E24819" t="s">
        <v>197</v>
      </c>
      <c r="F24819" t="s">
        <v>14</v>
      </c>
      <c r="G24819" t="s">
        <v>175</v>
      </c>
      <c r="H24819" t="s">
        <v>72</v>
      </c>
      <c r="I24819" t="s">
        <v>186</v>
      </c>
      <c r="J24819" t="s">
        <v>119</v>
      </c>
      <c r="K24819" s="1">
        <v>45427</v>
      </c>
      <c r="L24819">
        <v>30</v>
      </c>
      <c r="M24819">
        <v>4</v>
      </c>
      <c r="N24819" t="s">
        <v>538</v>
      </c>
      <c r="O24819" t="s">
        <v>537</v>
      </c>
      <c r="P24819" t="s">
        <v>632</v>
      </c>
    </row>
    <row r="24820" spans="1:16" x14ac:dyDescent="0.25">
      <c r="A24820" t="s">
        <v>477</v>
      </c>
      <c r="B24820" t="s">
        <v>174</v>
      </c>
      <c r="C24820" t="s">
        <v>13</v>
      </c>
      <c r="D24820" t="s">
        <v>196</v>
      </c>
      <c r="E24820" t="s">
        <v>197</v>
      </c>
      <c r="F24820" t="s">
        <v>14</v>
      </c>
      <c r="G24820" t="s">
        <v>175</v>
      </c>
      <c r="H24820" t="s">
        <v>72</v>
      </c>
      <c r="I24820" t="s">
        <v>73</v>
      </c>
      <c r="J24820" t="s">
        <v>119</v>
      </c>
      <c r="K24820" s="1">
        <v>45407</v>
      </c>
      <c r="L24820">
        <v>30</v>
      </c>
      <c r="M24820">
        <v>1</v>
      </c>
      <c r="N24820" t="s">
        <v>538</v>
      </c>
      <c r="O24820" t="s">
        <v>537</v>
      </c>
      <c r="P24820" t="s">
        <v>632</v>
      </c>
    </row>
    <row r="24821" spans="1:16" x14ac:dyDescent="0.25">
      <c r="A24821" t="s">
        <v>477</v>
      </c>
      <c r="B24821" t="s">
        <v>174</v>
      </c>
      <c r="C24821" t="s">
        <v>13</v>
      </c>
      <c r="D24821" t="s">
        <v>196</v>
      </c>
      <c r="E24821" t="s">
        <v>197</v>
      </c>
      <c r="F24821" t="s">
        <v>14</v>
      </c>
      <c r="G24821" t="s">
        <v>175</v>
      </c>
      <c r="H24821" t="s">
        <v>72</v>
      </c>
      <c r="I24821" t="s">
        <v>73</v>
      </c>
      <c r="J24821" t="s">
        <v>119</v>
      </c>
      <c r="K24821" s="1">
        <v>45415</v>
      </c>
      <c r="L24821">
        <v>10.001999999999899</v>
      </c>
      <c r="M24821">
        <v>2</v>
      </c>
      <c r="N24821" t="s">
        <v>538</v>
      </c>
      <c r="O24821" t="s">
        <v>537</v>
      </c>
      <c r="P24821" t="s">
        <v>632</v>
      </c>
    </row>
    <row r="24822" spans="1:16" x14ac:dyDescent="0.25">
      <c r="A24822" t="s">
        <v>477</v>
      </c>
      <c r="B24822" t="s">
        <v>174</v>
      </c>
      <c r="C24822" t="s">
        <v>13</v>
      </c>
      <c r="D24822" t="s">
        <v>196</v>
      </c>
      <c r="E24822" t="s">
        <v>197</v>
      </c>
      <c r="F24822" t="s">
        <v>14</v>
      </c>
      <c r="G24822" t="s">
        <v>175</v>
      </c>
      <c r="H24822" t="s">
        <v>72</v>
      </c>
      <c r="I24822" t="s">
        <v>73</v>
      </c>
      <c r="J24822" t="s">
        <v>119</v>
      </c>
      <c r="K24822" s="1">
        <v>45420</v>
      </c>
      <c r="L24822">
        <v>30</v>
      </c>
      <c r="M24822">
        <v>3</v>
      </c>
      <c r="N24822" t="s">
        <v>538</v>
      </c>
      <c r="O24822" t="s">
        <v>537</v>
      </c>
      <c r="P24822" t="s">
        <v>632</v>
      </c>
    </row>
    <row r="24823" spans="1:16" x14ac:dyDescent="0.25">
      <c r="A24823" t="s">
        <v>477</v>
      </c>
      <c r="B24823" t="s">
        <v>174</v>
      </c>
      <c r="C24823" t="s">
        <v>13</v>
      </c>
      <c r="D24823" t="s">
        <v>196</v>
      </c>
      <c r="E24823" t="s">
        <v>197</v>
      </c>
      <c r="F24823" t="s">
        <v>14</v>
      </c>
      <c r="G24823" t="s">
        <v>175</v>
      </c>
      <c r="H24823" t="s">
        <v>72</v>
      </c>
      <c r="I24823" t="s">
        <v>73</v>
      </c>
      <c r="J24823" t="s">
        <v>119</v>
      </c>
      <c r="K24823" s="1">
        <v>45421</v>
      </c>
      <c r="L24823">
        <v>30</v>
      </c>
      <c r="M24823">
        <v>3</v>
      </c>
      <c r="N24823" t="s">
        <v>538</v>
      </c>
      <c r="O24823" t="s">
        <v>537</v>
      </c>
      <c r="P24823" t="s">
        <v>632</v>
      </c>
    </row>
    <row r="24824" spans="1:16" x14ac:dyDescent="0.25">
      <c r="A24824" t="s">
        <v>477</v>
      </c>
      <c r="B24824" t="s">
        <v>174</v>
      </c>
      <c r="C24824" t="s">
        <v>13</v>
      </c>
      <c r="D24824" t="s">
        <v>196</v>
      </c>
      <c r="E24824" t="s">
        <v>197</v>
      </c>
      <c r="F24824" t="s">
        <v>14</v>
      </c>
      <c r="G24824" t="s">
        <v>175</v>
      </c>
      <c r="H24824" t="s">
        <v>72</v>
      </c>
      <c r="I24824" t="s">
        <v>74</v>
      </c>
      <c r="J24824" t="s">
        <v>119</v>
      </c>
      <c r="K24824" s="1">
        <v>45404</v>
      </c>
      <c r="L24824">
        <v>30</v>
      </c>
      <c r="M24824">
        <v>1</v>
      </c>
      <c r="N24824" t="s">
        <v>538</v>
      </c>
      <c r="O24824" t="s">
        <v>537</v>
      </c>
      <c r="P24824" t="s">
        <v>632</v>
      </c>
    </row>
    <row r="24825" spans="1:16" x14ac:dyDescent="0.25">
      <c r="A24825" t="s">
        <v>477</v>
      </c>
      <c r="B24825" t="s">
        <v>174</v>
      </c>
      <c r="C24825" t="s">
        <v>13</v>
      </c>
      <c r="D24825" t="s">
        <v>196</v>
      </c>
      <c r="E24825" t="s">
        <v>197</v>
      </c>
      <c r="F24825" t="s">
        <v>14</v>
      </c>
      <c r="G24825" t="s">
        <v>175</v>
      </c>
      <c r="H24825" t="s">
        <v>72</v>
      </c>
      <c r="I24825" t="s">
        <v>74</v>
      </c>
      <c r="J24825" t="s">
        <v>119</v>
      </c>
      <c r="K24825" s="1">
        <v>45411</v>
      </c>
      <c r="L24825">
        <v>30</v>
      </c>
      <c r="M24825">
        <v>2</v>
      </c>
      <c r="N24825" t="s">
        <v>538</v>
      </c>
      <c r="O24825" t="s">
        <v>537</v>
      </c>
      <c r="P24825" t="s">
        <v>632</v>
      </c>
    </row>
    <row r="24826" spans="1:16" x14ac:dyDescent="0.25">
      <c r="A24826" t="s">
        <v>477</v>
      </c>
      <c r="B24826" t="s">
        <v>174</v>
      </c>
      <c r="C24826" t="s">
        <v>13</v>
      </c>
      <c r="D24826" t="s">
        <v>196</v>
      </c>
      <c r="E24826" t="s">
        <v>197</v>
      </c>
      <c r="F24826" t="s">
        <v>14</v>
      </c>
      <c r="G24826" t="s">
        <v>175</v>
      </c>
      <c r="H24826" t="s">
        <v>72</v>
      </c>
      <c r="I24826" t="s">
        <v>74</v>
      </c>
      <c r="J24826" t="s">
        <v>119</v>
      </c>
      <c r="K24826" s="1">
        <v>45418</v>
      </c>
      <c r="L24826">
        <v>30</v>
      </c>
      <c r="M24826">
        <v>3</v>
      </c>
      <c r="N24826" t="s">
        <v>538</v>
      </c>
      <c r="O24826" t="s">
        <v>537</v>
      </c>
      <c r="P24826" t="s">
        <v>632</v>
      </c>
    </row>
    <row r="24827" spans="1:16" x14ac:dyDescent="0.25">
      <c r="A24827" t="s">
        <v>477</v>
      </c>
      <c r="B24827" t="s">
        <v>174</v>
      </c>
      <c r="C24827" t="s">
        <v>13</v>
      </c>
      <c r="D24827" t="s">
        <v>196</v>
      </c>
      <c r="E24827" t="s">
        <v>197</v>
      </c>
      <c r="F24827" t="s">
        <v>14</v>
      </c>
      <c r="G24827" t="s">
        <v>175</v>
      </c>
      <c r="H24827" t="s">
        <v>37</v>
      </c>
      <c r="I24827" t="s">
        <v>38</v>
      </c>
      <c r="J24827" t="s">
        <v>117</v>
      </c>
      <c r="K24827" s="1">
        <v>45412</v>
      </c>
      <c r="L24827">
        <v>30</v>
      </c>
      <c r="M24827">
        <v>2</v>
      </c>
      <c r="N24827" t="s">
        <v>538</v>
      </c>
      <c r="O24827" t="s">
        <v>537</v>
      </c>
      <c r="P24827" t="s">
        <v>632</v>
      </c>
    </row>
    <row r="24828" spans="1:16" x14ac:dyDescent="0.25">
      <c r="A24828" t="s">
        <v>477</v>
      </c>
      <c r="B24828" t="s">
        <v>174</v>
      </c>
      <c r="C24828" t="s">
        <v>13</v>
      </c>
      <c r="D24828" t="s">
        <v>196</v>
      </c>
      <c r="E24828" t="s">
        <v>197</v>
      </c>
      <c r="F24828" t="s">
        <v>14</v>
      </c>
      <c r="G24828" t="s">
        <v>175</v>
      </c>
      <c r="H24828" t="s">
        <v>37</v>
      </c>
      <c r="I24828" t="s">
        <v>38</v>
      </c>
      <c r="J24828" t="s">
        <v>117</v>
      </c>
      <c r="K24828" s="1">
        <v>45414</v>
      </c>
      <c r="L24828">
        <v>60</v>
      </c>
      <c r="M24828">
        <v>2</v>
      </c>
      <c r="N24828" t="s">
        <v>538</v>
      </c>
      <c r="O24828" t="s">
        <v>537</v>
      </c>
      <c r="P24828" t="s">
        <v>632</v>
      </c>
    </row>
    <row r="24829" spans="1:16" x14ac:dyDescent="0.25">
      <c r="A24829" t="s">
        <v>477</v>
      </c>
      <c r="B24829" t="s">
        <v>174</v>
      </c>
      <c r="C24829" t="s">
        <v>13</v>
      </c>
      <c r="D24829" t="s">
        <v>196</v>
      </c>
      <c r="E24829" t="s">
        <v>197</v>
      </c>
      <c r="F24829" t="s">
        <v>14</v>
      </c>
      <c r="G24829" t="s">
        <v>175</v>
      </c>
      <c r="H24829" t="s">
        <v>37</v>
      </c>
      <c r="I24829" t="s">
        <v>38</v>
      </c>
      <c r="J24829" t="s">
        <v>117</v>
      </c>
      <c r="K24829" s="1">
        <v>45415</v>
      </c>
      <c r="L24829">
        <v>60</v>
      </c>
      <c r="M24829">
        <v>2</v>
      </c>
      <c r="N24829" t="s">
        <v>538</v>
      </c>
      <c r="O24829" t="s">
        <v>537</v>
      </c>
      <c r="P24829" t="s">
        <v>632</v>
      </c>
    </row>
    <row r="24830" spans="1:16" x14ac:dyDescent="0.25">
      <c r="A24830" t="s">
        <v>477</v>
      </c>
      <c r="B24830" t="s">
        <v>174</v>
      </c>
      <c r="C24830" t="s">
        <v>13</v>
      </c>
      <c r="D24830" t="s">
        <v>196</v>
      </c>
      <c r="E24830" t="s">
        <v>197</v>
      </c>
      <c r="F24830" t="s">
        <v>14</v>
      </c>
      <c r="G24830" t="s">
        <v>175</v>
      </c>
      <c r="H24830" t="s">
        <v>37</v>
      </c>
      <c r="I24830" t="s">
        <v>38</v>
      </c>
      <c r="J24830" t="s">
        <v>117</v>
      </c>
      <c r="K24830" s="1">
        <v>45420</v>
      </c>
      <c r="L24830">
        <v>60</v>
      </c>
      <c r="M24830">
        <v>3</v>
      </c>
      <c r="N24830" t="s">
        <v>538</v>
      </c>
      <c r="O24830" t="s">
        <v>537</v>
      </c>
      <c r="P24830" t="s">
        <v>632</v>
      </c>
    </row>
    <row r="24831" spans="1:16" x14ac:dyDescent="0.25">
      <c r="A24831" t="s">
        <v>477</v>
      </c>
      <c r="B24831" t="s">
        <v>174</v>
      </c>
      <c r="C24831" t="s">
        <v>13</v>
      </c>
      <c r="D24831" t="s">
        <v>196</v>
      </c>
      <c r="E24831" t="s">
        <v>197</v>
      </c>
      <c r="F24831" t="s">
        <v>14</v>
      </c>
      <c r="G24831" t="s">
        <v>175</v>
      </c>
      <c r="H24831" t="s">
        <v>37</v>
      </c>
      <c r="I24831" t="s">
        <v>38</v>
      </c>
      <c r="J24831" t="s">
        <v>117</v>
      </c>
      <c r="K24831" s="1">
        <v>45428</v>
      </c>
      <c r="L24831">
        <v>60</v>
      </c>
      <c r="M24831">
        <v>4</v>
      </c>
      <c r="N24831" t="s">
        <v>538</v>
      </c>
      <c r="O24831" t="s">
        <v>537</v>
      </c>
      <c r="P24831" t="s">
        <v>632</v>
      </c>
    </row>
    <row r="24832" spans="1:16" x14ac:dyDescent="0.25">
      <c r="A24832" t="s">
        <v>477</v>
      </c>
      <c r="B24832" t="s">
        <v>174</v>
      </c>
      <c r="C24832" t="s">
        <v>13</v>
      </c>
      <c r="D24832" t="s">
        <v>196</v>
      </c>
      <c r="E24832" t="s">
        <v>197</v>
      </c>
      <c r="F24832" t="s">
        <v>14</v>
      </c>
      <c r="G24832" t="s">
        <v>175</v>
      </c>
      <c r="H24832" t="s">
        <v>37</v>
      </c>
      <c r="I24832" t="s">
        <v>187</v>
      </c>
      <c r="J24832" t="s">
        <v>119</v>
      </c>
      <c r="K24832" s="1">
        <v>45404</v>
      </c>
      <c r="L24832">
        <v>30</v>
      </c>
      <c r="M24832">
        <v>1</v>
      </c>
      <c r="N24832" t="s">
        <v>538</v>
      </c>
      <c r="O24832" t="s">
        <v>537</v>
      </c>
      <c r="P24832" t="s">
        <v>632</v>
      </c>
    </row>
    <row r="24833" spans="1:16" x14ac:dyDescent="0.25">
      <c r="A24833" t="s">
        <v>477</v>
      </c>
      <c r="B24833" t="s">
        <v>174</v>
      </c>
      <c r="C24833" t="s">
        <v>13</v>
      </c>
      <c r="D24833" t="s">
        <v>196</v>
      </c>
      <c r="E24833" t="s">
        <v>197</v>
      </c>
      <c r="F24833" t="s">
        <v>14</v>
      </c>
      <c r="G24833" t="s">
        <v>175</v>
      </c>
      <c r="H24833" t="s">
        <v>37</v>
      </c>
      <c r="I24833" t="s">
        <v>187</v>
      </c>
      <c r="J24833" t="s">
        <v>119</v>
      </c>
      <c r="K24833" s="1">
        <v>45408</v>
      </c>
      <c r="L24833">
        <v>60</v>
      </c>
      <c r="M24833">
        <v>1</v>
      </c>
      <c r="N24833" t="s">
        <v>538</v>
      </c>
      <c r="O24833" t="s">
        <v>537</v>
      </c>
      <c r="P24833" t="s">
        <v>632</v>
      </c>
    </row>
    <row r="24834" spans="1:16" x14ac:dyDescent="0.25">
      <c r="A24834" t="s">
        <v>477</v>
      </c>
      <c r="B24834" t="s">
        <v>174</v>
      </c>
      <c r="C24834" t="s">
        <v>13</v>
      </c>
      <c r="D24834" t="s">
        <v>196</v>
      </c>
      <c r="E24834" t="s">
        <v>197</v>
      </c>
      <c r="F24834" t="s">
        <v>14</v>
      </c>
      <c r="G24834" t="s">
        <v>175</v>
      </c>
      <c r="H24834" t="s">
        <v>37</v>
      </c>
      <c r="I24834" t="s">
        <v>187</v>
      </c>
      <c r="J24834" t="s">
        <v>119</v>
      </c>
      <c r="K24834" s="1">
        <v>45414</v>
      </c>
      <c r="L24834">
        <v>30</v>
      </c>
      <c r="M24834">
        <v>2</v>
      </c>
      <c r="N24834" t="s">
        <v>538</v>
      </c>
      <c r="O24834" t="s">
        <v>537</v>
      </c>
      <c r="P24834" t="s">
        <v>632</v>
      </c>
    </row>
    <row r="24835" spans="1:16" x14ac:dyDescent="0.25">
      <c r="A24835" t="s">
        <v>477</v>
      </c>
      <c r="B24835" t="s">
        <v>174</v>
      </c>
      <c r="C24835" t="s">
        <v>13</v>
      </c>
      <c r="D24835" t="s">
        <v>196</v>
      </c>
      <c r="E24835" t="s">
        <v>197</v>
      </c>
      <c r="F24835" t="s">
        <v>14</v>
      </c>
      <c r="G24835" t="s">
        <v>175</v>
      </c>
      <c r="H24835" t="s">
        <v>37</v>
      </c>
      <c r="I24835" t="s">
        <v>187</v>
      </c>
      <c r="J24835" t="s">
        <v>119</v>
      </c>
      <c r="K24835" s="1">
        <v>45415</v>
      </c>
      <c r="L24835">
        <v>30</v>
      </c>
      <c r="M24835">
        <v>2</v>
      </c>
      <c r="N24835" t="s">
        <v>538</v>
      </c>
      <c r="O24835" t="s">
        <v>537</v>
      </c>
      <c r="P24835" t="s">
        <v>632</v>
      </c>
    </row>
    <row r="24836" spans="1:16" x14ac:dyDescent="0.25">
      <c r="A24836" t="s">
        <v>477</v>
      </c>
      <c r="B24836" t="s">
        <v>174</v>
      </c>
      <c r="C24836" t="s">
        <v>13</v>
      </c>
      <c r="D24836" t="s">
        <v>196</v>
      </c>
      <c r="E24836" t="s">
        <v>197</v>
      </c>
      <c r="F24836" t="s">
        <v>14</v>
      </c>
      <c r="G24836" t="s">
        <v>175</v>
      </c>
      <c r="H24836" t="s">
        <v>37</v>
      </c>
      <c r="I24836" t="s">
        <v>187</v>
      </c>
      <c r="J24836" t="s">
        <v>119</v>
      </c>
      <c r="K24836" s="1">
        <v>45418</v>
      </c>
      <c r="L24836">
        <v>30</v>
      </c>
      <c r="M24836">
        <v>3</v>
      </c>
      <c r="N24836" t="s">
        <v>538</v>
      </c>
      <c r="O24836" t="s">
        <v>537</v>
      </c>
      <c r="P24836" t="s">
        <v>632</v>
      </c>
    </row>
    <row r="24837" spans="1:16" x14ac:dyDescent="0.25">
      <c r="A24837" t="s">
        <v>477</v>
      </c>
      <c r="B24837" t="s">
        <v>174</v>
      </c>
      <c r="C24837" t="s">
        <v>13</v>
      </c>
      <c r="D24837" t="s">
        <v>196</v>
      </c>
      <c r="E24837" t="s">
        <v>197</v>
      </c>
      <c r="F24837" t="s">
        <v>14</v>
      </c>
      <c r="G24837" t="s">
        <v>175</v>
      </c>
      <c r="H24837" t="s">
        <v>37</v>
      </c>
      <c r="I24837" t="s">
        <v>187</v>
      </c>
      <c r="J24837" t="s">
        <v>119</v>
      </c>
      <c r="K24837" s="1">
        <v>45420</v>
      </c>
      <c r="L24837">
        <v>90</v>
      </c>
      <c r="M24837">
        <v>3</v>
      </c>
      <c r="N24837" t="s">
        <v>538</v>
      </c>
      <c r="O24837" t="s">
        <v>537</v>
      </c>
      <c r="P24837" t="s">
        <v>632</v>
      </c>
    </row>
    <row r="24838" spans="1:16" x14ac:dyDescent="0.25">
      <c r="A24838" t="s">
        <v>477</v>
      </c>
      <c r="B24838" t="s">
        <v>174</v>
      </c>
      <c r="C24838" t="s">
        <v>13</v>
      </c>
      <c r="D24838" t="s">
        <v>196</v>
      </c>
      <c r="E24838" t="s">
        <v>197</v>
      </c>
      <c r="F24838" t="s">
        <v>14</v>
      </c>
      <c r="G24838" t="s">
        <v>175</v>
      </c>
      <c r="H24838" t="s">
        <v>37</v>
      </c>
      <c r="I24838" t="s">
        <v>188</v>
      </c>
      <c r="J24838" t="s">
        <v>119</v>
      </c>
      <c r="K24838" s="1">
        <v>45405</v>
      </c>
      <c r="L24838">
        <v>180</v>
      </c>
      <c r="M24838">
        <v>1</v>
      </c>
      <c r="N24838" t="s">
        <v>538</v>
      </c>
      <c r="O24838" t="s">
        <v>537</v>
      </c>
      <c r="P24838" t="s">
        <v>632</v>
      </c>
    </row>
    <row r="24839" spans="1:16" x14ac:dyDescent="0.25">
      <c r="A24839" t="s">
        <v>477</v>
      </c>
      <c r="B24839" t="s">
        <v>174</v>
      </c>
      <c r="C24839" t="s">
        <v>13</v>
      </c>
      <c r="D24839" t="s">
        <v>196</v>
      </c>
      <c r="E24839" t="s">
        <v>197</v>
      </c>
      <c r="F24839" t="s">
        <v>14</v>
      </c>
      <c r="G24839" t="s">
        <v>175</v>
      </c>
      <c r="H24839" t="s">
        <v>37</v>
      </c>
      <c r="I24839" t="s">
        <v>188</v>
      </c>
      <c r="J24839" t="s">
        <v>119</v>
      </c>
      <c r="K24839" s="1">
        <v>45407</v>
      </c>
      <c r="L24839">
        <v>120</v>
      </c>
      <c r="M24839">
        <v>1</v>
      </c>
      <c r="N24839" t="s">
        <v>538</v>
      </c>
      <c r="O24839" t="s">
        <v>537</v>
      </c>
      <c r="P24839" t="s">
        <v>632</v>
      </c>
    </row>
    <row r="24840" spans="1:16" x14ac:dyDescent="0.25">
      <c r="A24840" t="s">
        <v>477</v>
      </c>
      <c r="B24840" t="s">
        <v>174</v>
      </c>
      <c r="C24840" t="s">
        <v>13</v>
      </c>
      <c r="D24840" t="s">
        <v>196</v>
      </c>
      <c r="E24840" t="s">
        <v>197</v>
      </c>
      <c r="F24840" t="s">
        <v>14</v>
      </c>
      <c r="G24840" t="s">
        <v>175</v>
      </c>
      <c r="H24840" t="s">
        <v>37</v>
      </c>
      <c r="I24840" t="s">
        <v>188</v>
      </c>
      <c r="J24840" t="s">
        <v>119</v>
      </c>
      <c r="K24840" s="1">
        <v>45412</v>
      </c>
      <c r="L24840">
        <v>60</v>
      </c>
      <c r="M24840">
        <v>2</v>
      </c>
      <c r="N24840" t="s">
        <v>538</v>
      </c>
      <c r="O24840" t="s">
        <v>537</v>
      </c>
      <c r="P24840" t="s">
        <v>632</v>
      </c>
    </row>
    <row r="24841" spans="1:16" x14ac:dyDescent="0.25">
      <c r="A24841" t="s">
        <v>477</v>
      </c>
      <c r="B24841" t="s">
        <v>174</v>
      </c>
      <c r="C24841" t="s">
        <v>13</v>
      </c>
      <c r="D24841" t="s">
        <v>196</v>
      </c>
      <c r="E24841" t="s">
        <v>197</v>
      </c>
      <c r="F24841" t="s">
        <v>14</v>
      </c>
      <c r="G24841" t="s">
        <v>175</v>
      </c>
      <c r="H24841" t="s">
        <v>37</v>
      </c>
      <c r="I24841" t="s">
        <v>188</v>
      </c>
      <c r="J24841" t="s">
        <v>119</v>
      </c>
      <c r="K24841" s="1">
        <v>45419</v>
      </c>
      <c r="L24841">
        <v>60</v>
      </c>
      <c r="M24841">
        <v>3</v>
      </c>
      <c r="N24841" t="s">
        <v>538</v>
      </c>
      <c r="O24841" t="s">
        <v>537</v>
      </c>
      <c r="P24841" t="s">
        <v>632</v>
      </c>
    </row>
    <row r="24842" spans="1:16" x14ac:dyDescent="0.25">
      <c r="A24842" t="s">
        <v>477</v>
      </c>
      <c r="B24842" t="s">
        <v>174</v>
      </c>
      <c r="C24842" t="s">
        <v>13</v>
      </c>
      <c r="D24842" t="s">
        <v>196</v>
      </c>
      <c r="E24842" t="s">
        <v>197</v>
      </c>
      <c r="F24842" t="s">
        <v>14</v>
      </c>
      <c r="G24842" t="s">
        <v>175</v>
      </c>
      <c r="H24842" t="s">
        <v>37</v>
      </c>
      <c r="I24842" t="s">
        <v>188</v>
      </c>
      <c r="J24842" t="s">
        <v>119</v>
      </c>
      <c r="K24842" s="1">
        <v>45421</v>
      </c>
      <c r="L24842">
        <v>120</v>
      </c>
      <c r="M24842">
        <v>3</v>
      </c>
      <c r="N24842" t="s">
        <v>538</v>
      </c>
      <c r="O24842" t="s">
        <v>537</v>
      </c>
      <c r="P24842" t="s">
        <v>632</v>
      </c>
    </row>
    <row r="24843" spans="1:16" x14ac:dyDescent="0.25">
      <c r="A24843" t="s">
        <v>477</v>
      </c>
      <c r="B24843" t="s">
        <v>174</v>
      </c>
      <c r="C24843" t="s">
        <v>13</v>
      </c>
      <c r="D24843" t="s">
        <v>196</v>
      </c>
      <c r="E24843" t="s">
        <v>197</v>
      </c>
      <c r="F24843" t="s">
        <v>14</v>
      </c>
      <c r="G24843" t="s">
        <v>175</v>
      </c>
      <c r="H24843" t="s">
        <v>37</v>
      </c>
      <c r="I24843" t="s">
        <v>188</v>
      </c>
      <c r="J24843" t="s">
        <v>119</v>
      </c>
      <c r="K24843" s="1">
        <v>45425</v>
      </c>
      <c r="L24843">
        <v>30</v>
      </c>
      <c r="M24843">
        <v>4</v>
      </c>
      <c r="N24843" t="s">
        <v>538</v>
      </c>
      <c r="O24843" t="s">
        <v>537</v>
      </c>
      <c r="P24843" t="s">
        <v>632</v>
      </c>
    </row>
    <row r="24844" spans="1:16" x14ac:dyDescent="0.25">
      <c r="A24844" t="s">
        <v>477</v>
      </c>
      <c r="B24844" t="s">
        <v>174</v>
      </c>
      <c r="C24844" t="s">
        <v>13</v>
      </c>
      <c r="D24844" t="s">
        <v>196</v>
      </c>
      <c r="E24844" t="s">
        <v>197</v>
      </c>
      <c r="F24844" t="s">
        <v>14</v>
      </c>
      <c r="G24844" t="s">
        <v>175</v>
      </c>
      <c r="H24844" t="s">
        <v>37</v>
      </c>
      <c r="I24844" t="s">
        <v>188</v>
      </c>
      <c r="J24844" t="s">
        <v>119</v>
      </c>
      <c r="K24844" s="1">
        <v>45426</v>
      </c>
      <c r="L24844">
        <v>60</v>
      </c>
      <c r="M24844">
        <v>4</v>
      </c>
      <c r="N24844" t="s">
        <v>538</v>
      </c>
      <c r="O24844" t="s">
        <v>537</v>
      </c>
      <c r="P24844" t="s">
        <v>632</v>
      </c>
    </row>
    <row r="24845" spans="1:16" x14ac:dyDescent="0.25">
      <c r="A24845" t="s">
        <v>477</v>
      </c>
      <c r="B24845" t="s">
        <v>174</v>
      </c>
      <c r="C24845" t="s">
        <v>13</v>
      </c>
      <c r="D24845" t="s">
        <v>196</v>
      </c>
      <c r="E24845" t="s">
        <v>197</v>
      </c>
      <c r="F24845" t="s">
        <v>14</v>
      </c>
      <c r="G24845" t="s">
        <v>175</v>
      </c>
      <c r="H24845" t="s">
        <v>37</v>
      </c>
      <c r="I24845" t="s">
        <v>188</v>
      </c>
      <c r="J24845" t="s">
        <v>119</v>
      </c>
      <c r="K24845" s="1">
        <v>45429</v>
      </c>
      <c r="L24845">
        <v>30</v>
      </c>
      <c r="M24845">
        <v>4</v>
      </c>
      <c r="N24845" t="s">
        <v>538</v>
      </c>
      <c r="O24845" t="s">
        <v>537</v>
      </c>
      <c r="P24845" t="s">
        <v>632</v>
      </c>
    </row>
    <row r="24846" spans="1:16" x14ac:dyDescent="0.25">
      <c r="A24846" t="s">
        <v>477</v>
      </c>
      <c r="B24846" t="s">
        <v>174</v>
      </c>
      <c r="C24846" t="s">
        <v>13</v>
      </c>
      <c r="D24846" t="s">
        <v>196</v>
      </c>
      <c r="E24846" t="s">
        <v>197</v>
      </c>
      <c r="F24846" t="s">
        <v>14</v>
      </c>
      <c r="G24846" t="s">
        <v>175</v>
      </c>
      <c r="H24846" t="s">
        <v>44</v>
      </c>
      <c r="I24846" t="s">
        <v>78</v>
      </c>
      <c r="J24846" t="s">
        <v>117</v>
      </c>
      <c r="K24846" s="1">
        <v>45418</v>
      </c>
      <c r="L24846">
        <v>30</v>
      </c>
      <c r="M24846">
        <v>3</v>
      </c>
      <c r="N24846" t="s">
        <v>538</v>
      </c>
      <c r="O24846" t="s">
        <v>537</v>
      </c>
      <c r="P24846" t="s">
        <v>632</v>
      </c>
    </row>
    <row r="24847" spans="1:16" x14ac:dyDescent="0.25">
      <c r="A24847" t="s">
        <v>477</v>
      </c>
      <c r="B24847" t="s">
        <v>174</v>
      </c>
      <c r="C24847" t="s">
        <v>13</v>
      </c>
      <c r="D24847" t="s">
        <v>196</v>
      </c>
      <c r="E24847" t="s">
        <v>197</v>
      </c>
      <c r="F24847" t="s">
        <v>14</v>
      </c>
      <c r="G24847" t="s">
        <v>175</v>
      </c>
      <c r="H24847" t="s">
        <v>44</v>
      </c>
      <c r="I24847" t="s">
        <v>78</v>
      </c>
      <c r="J24847" t="s">
        <v>117</v>
      </c>
      <c r="K24847" s="1">
        <v>45422</v>
      </c>
      <c r="L24847">
        <v>120</v>
      </c>
      <c r="M24847">
        <v>3</v>
      </c>
      <c r="N24847" t="s">
        <v>538</v>
      </c>
      <c r="O24847" t="s">
        <v>537</v>
      </c>
      <c r="P24847" t="s">
        <v>632</v>
      </c>
    </row>
    <row r="24848" spans="1:16" x14ac:dyDescent="0.25">
      <c r="A24848" t="s">
        <v>477</v>
      </c>
      <c r="B24848" t="s">
        <v>174</v>
      </c>
      <c r="C24848" t="s">
        <v>13</v>
      </c>
      <c r="D24848" t="s">
        <v>196</v>
      </c>
      <c r="E24848" t="s">
        <v>197</v>
      </c>
      <c r="F24848" t="s">
        <v>14</v>
      </c>
      <c r="G24848" t="s">
        <v>175</v>
      </c>
      <c r="H24848" t="s">
        <v>44</v>
      </c>
      <c r="I24848" t="s">
        <v>78</v>
      </c>
      <c r="J24848" t="s">
        <v>117</v>
      </c>
      <c r="K24848" s="1">
        <v>45425</v>
      </c>
      <c r="L24848">
        <v>180</v>
      </c>
      <c r="M24848">
        <v>4</v>
      </c>
      <c r="N24848" t="s">
        <v>538</v>
      </c>
      <c r="O24848" t="s">
        <v>537</v>
      </c>
      <c r="P24848" t="s">
        <v>632</v>
      </c>
    </row>
    <row r="24849" spans="1:16" x14ac:dyDescent="0.25">
      <c r="A24849" t="s">
        <v>477</v>
      </c>
      <c r="B24849" t="s">
        <v>174</v>
      </c>
      <c r="C24849" t="s">
        <v>13</v>
      </c>
      <c r="D24849" t="s">
        <v>196</v>
      </c>
      <c r="E24849" t="s">
        <v>197</v>
      </c>
      <c r="F24849" t="s">
        <v>14</v>
      </c>
      <c r="G24849" t="s">
        <v>175</v>
      </c>
      <c r="H24849" t="s">
        <v>44</v>
      </c>
      <c r="I24849" t="s">
        <v>189</v>
      </c>
      <c r="J24849" t="s">
        <v>118</v>
      </c>
      <c r="K24849" s="1">
        <v>45404</v>
      </c>
      <c r="L24849">
        <v>10.001999999999899</v>
      </c>
      <c r="M24849">
        <v>1</v>
      </c>
      <c r="N24849" t="s">
        <v>538</v>
      </c>
      <c r="O24849" t="s">
        <v>537</v>
      </c>
      <c r="P24849" t="s">
        <v>632</v>
      </c>
    </row>
    <row r="24850" spans="1:16" x14ac:dyDescent="0.25">
      <c r="A24850" t="s">
        <v>477</v>
      </c>
      <c r="B24850" t="s">
        <v>174</v>
      </c>
      <c r="C24850" t="s">
        <v>13</v>
      </c>
      <c r="D24850" t="s">
        <v>196</v>
      </c>
      <c r="E24850" t="s">
        <v>197</v>
      </c>
      <c r="F24850" t="s">
        <v>14</v>
      </c>
      <c r="G24850" t="s">
        <v>175</v>
      </c>
      <c r="H24850" t="s">
        <v>44</v>
      </c>
      <c r="I24850" t="s">
        <v>189</v>
      </c>
      <c r="J24850" t="s">
        <v>118</v>
      </c>
      <c r="K24850" s="1">
        <v>45405</v>
      </c>
      <c r="L24850">
        <v>10.001999999999899</v>
      </c>
      <c r="M24850">
        <v>1</v>
      </c>
      <c r="N24850" t="s">
        <v>538</v>
      </c>
      <c r="O24850" t="s">
        <v>537</v>
      </c>
      <c r="P24850" t="s">
        <v>632</v>
      </c>
    </row>
    <row r="24851" spans="1:16" x14ac:dyDescent="0.25">
      <c r="A24851" t="s">
        <v>477</v>
      </c>
      <c r="B24851" t="s">
        <v>174</v>
      </c>
      <c r="C24851" t="s">
        <v>13</v>
      </c>
      <c r="D24851" t="s">
        <v>196</v>
      </c>
      <c r="E24851" t="s">
        <v>197</v>
      </c>
      <c r="F24851" t="s">
        <v>14</v>
      </c>
      <c r="G24851" t="s">
        <v>175</v>
      </c>
      <c r="H24851" t="s">
        <v>44</v>
      </c>
      <c r="I24851" t="s">
        <v>189</v>
      </c>
      <c r="J24851" t="s">
        <v>118</v>
      </c>
      <c r="K24851" s="1">
        <v>45407</v>
      </c>
      <c r="L24851">
        <v>30</v>
      </c>
      <c r="M24851">
        <v>1</v>
      </c>
      <c r="N24851" t="s">
        <v>538</v>
      </c>
      <c r="O24851" t="s">
        <v>537</v>
      </c>
      <c r="P24851" t="s">
        <v>632</v>
      </c>
    </row>
    <row r="24852" spans="1:16" x14ac:dyDescent="0.25">
      <c r="A24852" t="s">
        <v>477</v>
      </c>
      <c r="B24852" t="s">
        <v>174</v>
      </c>
      <c r="C24852" t="s">
        <v>13</v>
      </c>
      <c r="D24852" t="s">
        <v>196</v>
      </c>
      <c r="E24852" t="s">
        <v>197</v>
      </c>
      <c r="F24852" t="s">
        <v>14</v>
      </c>
      <c r="G24852" t="s">
        <v>175</v>
      </c>
      <c r="H24852" t="s">
        <v>44</v>
      </c>
      <c r="I24852" t="s">
        <v>189</v>
      </c>
      <c r="J24852" t="s">
        <v>118</v>
      </c>
      <c r="K24852" s="1">
        <v>45408</v>
      </c>
      <c r="L24852">
        <v>10.001999999999899</v>
      </c>
      <c r="M24852">
        <v>1</v>
      </c>
      <c r="N24852" t="s">
        <v>538</v>
      </c>
      <c r="O24852" t="s">
        <v>537</v>
      </c>
      <c r="P24852" t="s">
        <v>632</v>
      </c>
    </row>
    <row r="24853" spans="1:16" x14ac:dyDescent="0.25">
      <c r="A24853" t="s">
        <v>477</v>
      </c>
      <c r="B24853" t="s">
        <v>174</v>
      </c>
      <c r="C24853" t="s">
        <v>13</v>
      </c>
      <c r="D24853" t="s">
        <v>196</v>
      </c>
      <c r="E24853" t="s">
        <v>197</v>
      </c>
      <c r="F24853" t="s">
        <v>14</v>
      </c>
      <c r="G24853" t="s">
        <v>175</v>
      </c>
      <c r="H24853" t="s">
        <v>44</v>
      </c>
      <c r="I24853" t="s">
        <v>189</v>
      </c>
      <c r="J24853" t="s">
        <v>118</v>
      </c>
      <c r="K24853" s="1">
        <v>45411</v>
      </c>
      <c r="L24853">
        <v>10.001999999999899</v>
      </c>
      <c r="M24853">
        <v>2</v>
      </c>
      <c r="N24853" t="s">
        <v>538</v>
      </c>
      <c r="O24853" t="s">
        <v>537</v>
      </c>
      <c r="P24853" t="s">
        <v>632</v>
      </c>
    </row>
    <row r="24854" spans="1:16" x14ac:dyDescent="0.25">
      <c r="A24854" t="s">
        <v>477</v>
      </c>
      <c r="B24854" t="s">
        <v>174</v>
      </c>
      <c r="C24854" t="s">
        <v>13</v>
      </c>
      <c r="D24854" t="s">
        <v>196</v>
      </c>
      <c r="E24854" t="s">
        <v>197</v>
      </c>
      <c r="F24854" t="s">
        <v>14</v>
      </c>
      <c r="G24854" t="s">
        <v>175</v>
      </c>
      <c r="H24854" t="s">
        <v>44</v>
      </c>
      <c r="I24854" t="s">
        <v>189</v>
      </c>
      <c r="J24854" t="s">
        <v>118</v>
      </c>
      <c r="K24854" s="1">
        <v>45413</v>
      </c>
      <c r="L24854">
        <v>10.001999999999899</v>
      </c>
      <c r="M24854">
        <v>2</v>
      </c>
      <c r="N24854" t="s">
        <v>538</v>
      </c>
      <c r="O24854" t="s">
        <v>537</v>
      </c>
      <c r="P24854" t="s">
        <v>632</v>
      </c>
    </row>
    <row r="24855" spans="1:16" x14ac:dyDescent="0.25">
      <c r="A24855" t="s">
        <v>477</v>
      </c>
      <c r="B24855" t="s">
        <v>174</v>
      </c>
      <c r="C24855" t="s">
        <v>13</v>
      </c>
      <c r="D24855" t="s">
        <v>196</v>
      </c>
      <c r="E24855" t="s">
        <v>197</v>
      </c>
      <c r="F24855" t="s">
        <v>14</v>
      </c>
      <c r="G24855" t="s">
        <v>175</v>
      </c>
      <c r="H24855" t="s">
        <v>44</v>
      </c>
      <c r="I24855" t="s">
        <v>189</v>
      </c>
      <c r="J24855" t="s">
        <v>118</v>
      </c>
      <c r="K24855" s="1">
        <v>45420</v>
      </c>
      <c r="L24855">
        <v>30</v>
      </c>
      <c r="M24855">
        <v>3</v>
      </c>
      <c r="N24855" t="s">
        <v>538</v>
      </c>
      <c r="O24855" t="s">
        <v>537</v>
      </c>
      <c r="P24855" t="s">
        <v>632</v>
      </c>
    </row>
    <row r="24856" spans="1:16" x14ac:dyDescent="0.25">
      <c r="A24856" t="s">
        <v>477</v>
      </c>
      <c r="B24856" t="s">
        <v>174</v>
      </c>
      <c r="C24856" t="s">
        <v>13</v>
      </c>
      <c r="D24856" t="s">
        <v>196</v>
      </c>
      <c r="E24856" t="s">
        <v>197</v>
      </c>
      <c r="F24856" t="s">
        <v>14</v>
      </c>
      <c r="G24856" t="s">
        <v>175</v>
      </c>
      <c r="H24856" t="s">
        <v>44</v>
      </c>
      <c r="I24856" t="s">
        <v>189</v>
      </c>
      <c r="J24856" t="s">
        <v>118</v>
      </c>
      <c r="K24856" s="1">
        <v>45421</v>
      </c>
      <c r="L24856">
        <v>30</v>
      </c>
      <c r="M24856">
        <v>3</v>
      </c>
      <c r="N24856" t="s">
        <v>538</v>
      </c>
      <c r="O24856" t="s">
        <v>537</v>
      </c>
      <c r="P24856" t="s">
        <v>632</v>
      </c>
    </row>
    <row r="24857" spans="1:16" x14ac:dyDescent="0.25">
      <c r="A24857" t="s">
        <v>477</v>
      </c>
      <c r="B24857" t="s">
        <v>174</v>
      </c>
      <c r="C24857" t="s">
        <v>13</v>
      </c>
      <c r="D24857" t="s">
        <v>196</v>
      </c>
      <c r="E24857" t="s">
        <v>197</v>
      </c>
      <c r="F24857" t="s">
        <v>14</v>
      </c>
      <c r="G24857" t="s">
        <v>175</v>
      </c>
      <c r="H24857" t="s">
        <v>44</v>
      </c>
      <c r="I24857" t="s">
        <v>79</v>
      </c>
      <c r="J24857" t="s">
        <v>118</v>
      </c>
      <c r="K24857" s="1">
        <v>45411</v>
      </c>
      <c r="L24857">
        <v>30</v>
      </c>
      <c r="M24857">
        <v>2</v>
      </c>
      <c r="N24857" t="s">
        <v>538</v>
      </c>
      <c r="O24857" t="s">
        <v>537</v>
      </c>
      <c r="P24857" t="s">
        <v>632</v>
      </c>
    </row>
    <row r="24858" spans="1:16" x14ac:dyDescent="0.25">
      <c r="A24858" t="s">
        <v>477</v>
      </c>
      <c r="B24858" t="s">
        <v>174</v>
      </c>
      <c r="C24858" t="s">
        <v>13</v>
      </c>
      <c r="D24858" t="s">
        <v>196</v>
      </c>
      <c r="E24858" t="s">
        <v>197</v>
      </c>
      <c r="F24858" t="s">
        <v>14</v>
      </c>
      <c r="G24858" t="s">
        <v>175</v>
      </c>
      <c r="H24858" t="s">
        <v>44</v>
      </c>
      <c r="I24858" t="s">
        <v>79</v>
      </c>
      <c r="J24858" t="s">
        <v>118</v>
      </c>
      <c r="K24858" s="1">
        <v>45413</v>
      </c>
      <c r="L24858">
        <v>30</v>
      </c>
      <c r="M24858">
        <v>2</v>
      </c>
      <c r="N24858" t="s">
        <v>538</v>
      </c>
      <c r="O24858" t="s">
        <v>537</v>
      </c>
      <c r="P24858" t="s">
        <v>632</v>
      </c>
    </row>
    <row r="24859" spans="1:16" x14ac:dyDescent="0.25">
      <c r="A24859" t="s">
        <v>477</v>
      </c>
      <c r="B24859" t="s">
        <v>174</v>
      </c>
      <c r="C24859" t="s">
        <v>13</v>
      </c>
      <c r="D24859" t="s">
        <v>196</v>
      </c>
      <c r="E24859" t="s">
        <v>197</v>
      </c>
      <c r="F24859" t="s">
        <v>14</v>
      </c>
      <c r="G24859" t="s">
        <v>175</v>
      </c>
      <c r="H24859" t="s">
        <v>44</v>
      </c>
      <c r="I24859" t="s">
        <v>79</v>
      </c>
      <c r="J24859" t="s">
        <v>118</v>
      </c>
      <c r="K24859" s="1">
        <v>45419</v>
      </c>
      <c r="L24859">
        <v>90</v>
      </c>
      <c r="M24859">
        <v>3</v>
      </c>
      <c r="N24859" t="s">
        <v>538</v>
      </c>
      <c r="O24859" t="s">
        <v>537</v>
      </c>
      <c r="P24859" t="s">
        <v>632</v>
      </c>
    </row>
    <row r="24860" spans="1:16" x14ac:dyDescent="0.25">
      <c r="A24860" t="s">
        <v>477</v>
      </c>
      <c r="B24860" t="s">
        <v>174</v>
      </c>
      <c r="C24860" t="s">
        <v>13</v>
      </c>
      <c r="D24860" t="s">
        <v>196</v>
      </c>
      <c r="E24860" t="s">
        <v>197</v>
      </c>
      <c r="F24860" t="s">
        <v>14</v>
      </c>
      <c r="G24860" t="s">
        <v>175</v>
      </c>
      <c r="H24860" t="s">
        <v>44</v>
      </c>
      <c r="I24860" t="s">
        <v>79</v>
      </c>
      <c r="J24860" t="s">
        <v>118</v>
      </c>
      <c r="K24860" s="1">
        <v>45422</v>
      </c>
      <c r="L24860">
        <v>30</v>
      </c>
      <c r="M24860">
        <v>3</v>
      </c>
      <c r="N24860" t="s">
        <v>538</v>
      </c>
      <c r="O24860" t="s">
        <v>537</v>
      </c>
      <c r="P24860" t="s">
        <v>632</v>
      </c>
    </row>
    <row r="24861" spans="1:16" x14ac:dyDescent="0.25">
      <c r="A24861" t="s">
        <v>477</v>
      </c>
      <c r="B24861" t="s">
        <v>174</v>
      </c>
      <c r="C24861" t="s">
        <v>13</v>
      </c>
      <c r="D24861" t="s">
        <v>196</v>
      </c>
      <c r="E24861" t="s">
        <v>197</v>
      </c>
      <c r="F24861" t="s">
        <v>14</v>
      </c>
      <c r="G24861" t="s">
        <v>175</v>
      </c>
      <c r="H24861" t="s">
        <v>44</v>
      </c>
      <c r="I24861" t="s">
        <v>79</v>
      </c>
      <c r="J24861" t="s">
        <v>118</v>
      </c>
      <c r="K24861" s="1">
        <v>45425</v>
      </c>
      <c r="L24861">
        <v>30</v>
      </c>
      <c r="M24861">
        <v>4</v>
      </c>
      <c r="N24861" t="s">
        <v>538</v>
      </c>
      <c r="O24861" t="s">
        <v>537</v>
      </c>
      <c r="P24861" t="s">
        <v>632</v>
      </c>
    </row>
    <row r="24862" spans="1:16" x14ac:dyDescent="0.25">
      <c r="A24862" t="s">
        <v>477</v>
      </c>
      <c r="B24862" t="s">
        <v>174</v>
      </c>
      <c r="C24862" t="s">
        <v>13</v>
      </c>
      <c r="D24862" t="s">
        <v>196</v>
      </c>
      <c r="E24862" t="s">
        <v>197</v>
      </c>
      <c r="F24862" t="s">
        <v>14</v>
      </c>
      <c r="G24862" t="s">
        <v>175</v>
      </c>
      <c r="H24862" t="s">
        <v>44</v>
      </c>
      <c r="I24862" t="s">
        <v>79</v>
      </c>
      <c r="J24862" t="s">
        <v>118</v>
      </c>
      <c r="K24862" s="1">
        <v>45426</v>
      </c>
      <c r="L24862">
        <v>60</v>
      </c>
      <c r="M24862">
        <v>4</v>
      </c>
      <c r="N24862" t="s">
        <v>538</v>
      </c>
      <c r="O24862" t="s">
        <v>537</v>
      </c>
      <c r="P24862" t="s">
        <v>632</v>
      </c>
    </row>
    <row r="24863" spans="1:16" x14ac:dyDescent="0.25">
      <c r="A24863" t="s">
        <v>477</v>
      </c>
      <c r="B24863" t="s">
        <v>174</v>
      </c>
      <c r="C24863" t="s">
        <v>13</v>
      </c>
      <c r="D24863" t="s">
        <v>196</v>
      </c>
      <c r="E24863" t="s">
        <v>197</v>
      </c>
      <c r="F24863" t="s">
        <v>14</v>
      </c>
      <c r="G24863" t="s">
        <v>175</v>
      </c>
      <c r="H24863" t="s">
        <v>44</v>
      </c>
      <c r="I24863" t="s">
        <v>79</v>
      </c>
      <c r="J24863" t="s">
        <v>118</v>
      </c>
      <c r="K24863" s="1">
        <v>45427</v>
      </c>
      <c r="L24863">
        <v>60</v>
      </c>
      <c r="M24863">
        <v>4</v>
      </c>
      <c r="N24863" t="s">
        <v>538</v>
      </c>
      <c r="O24863" t="s">
        <v>537</v>
      </c>
      <c r="P24863" t="s">
        <v>632</v>
      </c>
    </row>
    <row r="24864" spans="1:16" x14ac:dyDescent="0.25">
      <c r="A24864" t="s">
        <v>477</v>
      </c>
      <c r="B24864" t="s">
        <v>174</v>
      </c>
      <c r="C24864" t="s">
        <v>13</v>
      </c>
      <c r="D24864" t="s">
        <v>196</v>
      </c>
      <c r="E24864" t="s">
        <v>197</v>
      </c>
      <c r="F24864" t="s">
        <v>14</v>
      </c>
      <c r="G24864" t="s">
        <v>175</v>
      </c>
      <c r="H24864" t="s">
        <v>44</v>
      </c>
      <c r="I24864" t="s">
        <v>75</v>
      </c>
      <c r="J24864" t="s">
        <v>118</v>
      </c>
      <c r="K24864" s="1">
        <v>45408</v>
      </c>
      <c r="L24864">
        <v>30</v>
      </c>
      <c r="M24864">
        <v>1</v>
      </c>
      <c r="N24864" t="s">
        <v>538</v>
      </c>
      <c r="O24864" t="s">
        <v>537</v>
      </c>
      <c r="P24864" t="s">
        <v>632</v>
      </c>
    </row>
    <row r="24865" spans="1:16" x14ac:dyDescent="0.25">
      <c r="A24865" t="s">
        <v>477</v>
      </c>
      <c r="B24865" t="s">
        <v>174</v>
      </c>
      <c r="C24865" t="s">
        <v>13</v>
      </c>
      <c r="D24865" t="s">
        <v>196</v>
      </c>
      <c r="E24865" t="s">
        <v>197</v>
      </c>
      <c r="F24865" t="s">
        <v>14</v>
      </c>
      <c r="G24865" t="s">
        <v>175</v>
      </c>
      <c r="H24865" t="s">
        <v>44</v>
      </c>
      <c r="I24865" t="s">
        <v>75</v>
      </c>
      <c r="J24865" t="s">
        <v>118</v>
      </c>
      <c r="K24865" s="1">
        <v>45419</v>
      </c>
      <c r="L24865">
        <v>60</v>
      </c>
      <c r="M24865">
        <v>3</v>
      </c>
      <c r="N24865" t="s">
        <v>538</v>
      </c>
      <c r="O24865" t="s">
        <v>537</v>
      </c>
      <c r="P24865" t="s">
        <v>632</v>
      </c>
    </row>
    <row r="24866" spans="1:16" x14ac:dyDescent="0.25">
      <c r="A24866" t="s">
        <v>477</v>
      </c>
      <c r="B24866" t="s">
        <v>174</v>
      </c>
      <c r="C24866" t="s">
        <v>13</v>
      </c>
      <c r="D24866" t="s">
        <v>196</v>
      </c>
      <c r="E24866" t="s">
        <v>197</v>
      </c>
      <c r="F24866" t="s">
        <v>14</v>
      </c>
      <c r="G24866" t="s">
        <v>175</v>
      </c>
      <c r="H24866" t="s">
        <v>44</v>
      </c>
      <c r="I24866" t="s">
        <v>75</v>
      </c>
      <c r="J24866" t="s">
        <v>118</v>
      </c>
      <c r="K24866" s="1">
        <v>45420</v>
      </c>
      <c r="L24866">
        <v>60</v>
      </c>
      <c r="M24866">
        <v>3</v>
      </c>
      <c r="N24866" t="s">
        <v>538</v>
      </c>
      <c r="O24866" t="s">
        <v>537</v>
      </c>
      <c r="P24866" t="s">
        <v>632</v>
      </c>
    </row>
    <row r="24867" spans="1:16" x14ac:dyDescent="0.25">
      <c r="A24867" t="s">
        <v>477</v>
      </c>
      <c r="B24867" t="s">
        <v>174</v>
      </c>
      <c r="C24867" t="s">
        <v>13</v>
      </c>
      <c r="D24867" t="s">
        <v>196</v>
      </c>
      <c r="E24867" t="s">
        <v>197</v>
      </c>
      <c r="F24867" t="s">
        <v>14</v>
      </c>
      <c r="G24867" t="s">
        <v>175</v>
      </c>
      <c r="H24867" t="s">
        <v>44</v>
      </c>
      <c r="I24867" t="s">
        <v>75</v>
      </c>
      <c r="J24867" t="s">
        <v>118</v>
      </c>
      <c r="K24867" s="1">
        <v>45427</v>
      </c>
      <c r="L24867">
        <v>60</v>
      </c>
      <c r="M24867">
        <v>4</v>
      </c>
      <c r="N24867" t="s">
        <v>538</v>
      </c>
      <c r="O24867" t="s">
        <v>537</v>
      </c>
      <c r="P24867" t="s">
        <v>632</v>
      </c>
    </row>
    <row r="24868" spans="1:16" x14ac:dyDescent="0.25">
      <c r="A24868" t="s">
        <v>477</v>
      </c>
      <c r="B24868" t="s">
        <v>174</v>
      </c>
      <c r="C24868" t="s">
        <v>13</v>
      </c>
      <c r="D24868" t="s">
        <v>196</v>
      </c>
      <c r="E24868" t="s">
        <v>197</v>
      </c>
      <c r="F24868" t="s">
        <v>14</v>
      </c>
      <c r="G24868" t="s">
        <v>175</v>
      </c>
      <c r="H24868" t="s">
        <v>44</v>
      </c>
      <c r="I24868" t="s">
        <v>75</v>
      </c>
      <c r="J24868" t="s">
        <v>118</v>
      </c>
      <c r="K24868" s="1">
        <v>45428</v>
      </c>
      <c r="L24868">
        <v>120</v>
      </c>
      <c r="M24868">
        <v>4</v>
      </c>
      <c r="N24868" t="s">
        <v>538</v>
      </c>
      <c r="O24868" t="s">
        <v>537</v>
      </c>
      <c r="P24868" t="s">
        <v>632</v>
      </c>
    </row>
    <row r="24869" spans="1:16" x14ac:dyDescent="0.25">
      <c r="A24869" t="s">
        <v>477</v>
      </c>
      <c r="B24869" t="s">
        <v>174</v>
      </c>
      <c r="C24869" t="s">
        <v>13</v>
      </c>
      <c r="D24869" t="s">
        <v>196</v>
      </c>
      <c r="E24869" t="s">
        <v>197</v>
      </c>
      <c r="F24869" t="s">
        <v>14</v>
      </c>
      <c r="G24869" t="s">
        <v>175</v>
      </c>
      <c r="H24869" t="s">
        <v>61</v>
      </c>
      <c r="I24869" t="s">
        <v>61</v>
      </c>
      <c r="J24869" t="s">
        <v>119</v>
      </c>
      <c r="K24869" s="1">
        <v>45429</v>
      </c>
      <c r="L24869">
        <v>480</v>
      </c>
      <c r="M24869">
        <v>4</v>
      </c>
      <c r="N24869" t="s">
        <v>538</v>
      </c>
      <c r="O24869" t="s">
        <v>537</v>
      </c>
      <c r="P24869" t="s">
        <v>632</v>
      </c>
    </row>
    <row r="24870" spans="1:16" x14ac:dyDescent="0.25">
      <c r="A24870" t="s">
        <v>477</v>
      </c>
      <c r="B24870" t="s">
        <v>174</v>
      </c>
      <c r="C24870" t="s">
        <v>13</v>
      </c>
      <c r="D24870" t="s">
        <v>196</v>
      </c>
      <c r="E24870" t="s">
        <v>197</v>
      </c>
      <c r="F24870" t="s">
        <v>14</v>
      </c>
      <c r="G24870" t="s">
        <v>175</v>
      </c>
      <c r="H24870" t="s">
        <v>46</v>
      </c>
      <c r="I24870" t="s">
        <v>49</v>
      </c>
      <c r="J24870" t="s">
        <v>191</v>
      </c>
      <c r="K24870" s="1">
        <v>45404</v>
      </c>
      <c r="L24870">
        <v>30</v>
      </c>
      <c r="M24870">
        <v>1</v>
      </c>
      <c r="N24870" t="s">
        <v>538</v>
      </c>
      <c r="O24870" t="s">
        <v>537</v>
      </c>
      <c r="P24870" t="s">
        <v>632</v>
      </c>
    </row>
    <row r="24871" spans="1:16" x14ac:dyDescent="0.25">
      <c r="A24871" t="s">
        <v>477</v>
      </c>
      <c r="B24871" t="s">
        <v>174</v>
      </c>
      <c r="C24871" t="s">
        <v>13</v>
      </c>
      <c r="D24871" t="s">
        <v>196</v>
      </c>
      <c r="E24871" t="s">
        <v>197</v>
      </c>
      <c r="F24871" t="s">
        <v>14</v>
      </c>
      <c r="G24871" t="s">
        <v>175</v>
      </c>
      <c r="H24871" t="s">
        <v>46</v>
      </c>
      <c r="I24871" t="s">
        <v>49</v>
      </c>
      <c r="J24871" t="s">
        <v>191</v>
      </c>
      <c r="K24871" s="1">
        <v>45405</v>
      </c>
      <c r="L24871">
        <v>30</v>
      </c>
      <c r="M24871">
        <v>1</v>
      </c>
      <c r="N24871" t="s">
        <v>538</v>
      </c>
      <c r="O24871" t="s">
        <v>537</v>
      </c>
      <c r="P24871" t="s">
        <v>632</v>
      </c>
    </row>
    <row r="24872" spans="1:16" x14ac:dyDescent="0.25">
      <c r="A24872" t="s">
        <v>477</v>
      </c>
      <c r="B24872" t="s">
        <v>174</v>
      </c>
      <c r="C24872" t="s">
        <v>13</v>
      </c>
      <c r="D24872" t="s">
        <v>196</v>
      </c>
      <c r="E24872" t="s">
        <v>197</v>
      </c>
      <c r="F24872" t="s">
        <v>14</v>
      </c>
      <c r="G24872" t="s">
        <v>175</v>
      </c>
      <c r="H24872" t="s">
        <v>46</v>
      </c>
      <c r="I24872" t="s">
        <v>49</v>
      </c>
      <c r="J24872" t="s">
        <v>191</v>
      </c>
      <c r="K24872" s="1">
        <v>45408</v>
      </c>
      <c r="L24872">
        <v>60</v>
      </c>
      <c r="M24872">
        <v>1</v>
      </c>
      <c r="N24872" t="s">
        <v>538</v>
      </c>
      <c r="O24872" t="s">
        <v>537</v>
      </c>
      <c r="P24872" t="s">
        <v>632</v>
      </c>
    </row>
    <row r="24873" spans="1:16" x14ac:dyDescent="0.25">
      <c r="A24873" t="s">
        <v>477</v>
      </c>
      <c r="B24873" t="s">
        <v>174</v>
      </c>
      <c r="C24873" t="s">
        <v>13</v>
      </c>
      <c r="D24873" t="s">
        <v>196</v>
      </c>
      <c r="E24873" t="s">
        <v>197</v>
      </c>
      <c r="F24873" t="s">
        <v>14</v>
      </c>
      <c r="G24873" t="s">
        <v>175</v>
      </c>
      <c r="H24873" t="s">
        <v>46</v>
      </c>
      <c r="I24873" t="s">
        <v>49</v>
      </c>
      <c r="J24873" t="s">
        <v>191</v>
      </c>
      <c r="K24873" s="1">
        <v>45413</v>
      </c>
      <c r="L24873">
        <v>60</v>
      </c>
      <c r="M24873">
        <v>2</v>
      </c>
      <c r="N24873" t="s">
        <v>538</v>
      </c>
      <c r="O24873" t="s">
        <v>537</v>
      </c>
      <c r="P24873" t="s">
        <v>632</v>
      </c>
    </row>
    <row r="24874" spans="1:16" x14ac:dyDescent="0.25">
      <c r="A24874" t="s">
        <v>477</v>
      </c>
      <c r="B24874" t="s">
        <v>174</v>
      </c>
      <c r="C24874" t="s">
        <v>13</v>
      </c>
      <c r="D24874" t="s">
        <v>196</v>
      </c>
      <c r="E24874" t="s">
        <v>197</v>
      </c>
      <c r="F24874" t="s">
        <v>14</v>
      </c>
      <c r="G24874" t="s">
        <v>175</v>
      </c>
      <c r="H24874" t="s">
        <v>46</v>
      </c>
      <c r="I24874" t="s">
        <v>49</v>
      </c>
      <c r="J24874" t="s">
        <v>191</v>
      </c>
      <c r="K24874" s="1">
        <v>45419</v>
      </c>
      <c r="L24874">
        <v>60</v>
      </c>
      <c r="M24874">
        <v>3</v>
      </c>
      <c r="N24874" t="s">
        <v>538</v>
      </c>
      <c r="O24874" t="s">
        <v>537</v>
      </c>
      <c r="P24874" t="s">
        <v>632</v>
      </c>
    </row>
    <row r="24875" spans="1:16" x14ac:dyDescent="0.25">
      <c r="A24875" t="s">
        <v>477</v>
      </c>
      <c r="B24875" t="s">
        <v>174</v>
      </c>
      <c r="C24875" t="s">
        <v>13</v>
      </c>
      <c r="D24875" t="s">
        <v>196</v>
      </c>
      <c r="E24875" t="s">
        <v>197</v>
      </c>
      <c r="F24875" t="s">
        <v>14</v>
      </c>
      <c r="G24875" t="s">
        <v>175</v>
      </c>
      <c r="H24875" t="s">
        <v>46</v>
      </c>
      <c r="I24875" t="s">
        <v>190</v>
      </c>
      <c r="J24875" t="s">
        <v>191</v>
      </c>
      <c r="K24875" s="1">
        <v>45404</v>
      </c>
      <c r="L24875">
        <v>30</v>
      </c>
      <c r="M24875">
        <v>1</v>
      </c>
      <c r="N24875" t="s">
        <v>538</v>
      </c>
      <c r="O24875" t="s">
        <v>537</v>
      </c>
      <c r="P24875" t="s">
        <v>632</v>
      </c>
    </row>
    <row r="24876" spans="1:16" x14ac:dyDescent="0.25">
      <c r="A24876" t="s">
        <v>477</v>
      </c>
      <c r="B24876" t="s">
        <v>174</v>
      </c>
      <c r="C24876" t="s">
        <v>13</v>
      </c>
      <c r="D24876" t="s">
        <v>196</v>
      </c>
      <c r="E24876" t="s">
        <v>197</v>
      </c>
      <c r="F24876" t="s">
        <v>14</v>
      </c>
      <c r="G24876" t="s">
        <v>175</v>
      </c>
      <c r="H24876" t="s">
        <v>46</v>
      </c>
      <c r="I24876" t="s">
        <v>190</v>
      </c>
      <c r="J24876" t="s">
        <v>191</v>
      </c>
      <c r="K24876" s="1">
        <v>45405</v>
      </c>
      <c r="L24876">
        <v>60</v>
      </c>
      <c r="M24876">
        <v>1</v>
      </c>
      <c r="N24876" t="s">
        <v>538</v>
      </c>
      <c r="O24876" t="s">
        <v>537</v>
      </c>
      <c r="P24876" t="s">
        <v>632</v>
      </c>
    </row>
    <row r="24877" spans="1:16" x14ac:dyDescent="0.25">
      <c r="A24877" t="s">
        <v>477</v>
      </c>
      <c r="B24877" t="s">
        <v>174</v>
      </c>
      <c r="C24877" t="s">
        <v>13</v>
      </c>
      <c r="D24877" t="s">
        <v>196</v>
      </c>
      <c r="E24877" t="s">
        <v>197</v>
      </c>
      <c r="F24877" t="s">
        <v>14</v>
      </c>
      <c r="G24877" t="s">
        <v>175</v>
      </c>
      <c r="H24877" t="s">
        <v>46</v>
      </c>
      <c r="I24877" t="s">
        <v>190</v>
      </c>
      <c r="J24877" t="s">
        <v>191</v>
      </c>
      <c r="K24877" s="1">
        <v>45407</v>
      </c>
      <c r="L24877">
        <v>90</v>
      </c>
      <c r="M24877">
        <v>1</v>
      </c>
      <c r="N24877" t="s">
        <v>538</v>
      </c>
      <c r="O24877" t="s">
        <v>537</v>
      </c>
      <c r="P24877" t="s">
        <v>632</v>
      </c>
    </row>
    <row r="24878" spans="1:16" x14ac:dyDescent="0.25">
      <c r="A24878" t="s">
        <v>477</v>
      </c>
      <c r="B24878" t="s">
        <v>174</v>
      </c>
      <c r="C24878" t="s">
        <v>13</v>
      </c>
      <c r="D24878" t="s">
        <v>196</v>
      </c>
      <c r="E24878" t="s">
        <v>197</v>
      </c>
      <c r="F24878" t="s">
        <v>14</v>
      </c>
      <c r="G24878" t="s">
        <v>175</v>
      </c>
      <c r="H24878" t="s">
        <v>46</v>
      </c>
      <c r="I24878" t="s">
        <v>190</v>
      </c>
      <c r="J24878" t="s">
        <v>191</v>
      </c>
      <c r="K24878" s="1">
        <v>45408</v>
      </c>
      <c r="L24878">
        <v>60</v>
      </c>
      <c r="M24878">
        <v>1</v>
      </c>
      <c r="N24878" t="s">
        <v>538</v>
      </c>
      <c r="O24878" t="s">
        <v>537</v>
      </c>
      <c r="P24878" t="s">
        <v>632</v>
      </c>
    </row>
    <row r="24879" spans="1:16" x14ac:dyDescent="0.25">
      <c r="A24879" t="s">
        <v>477</v>
      </c>
      <c r="B24879" t="s">
        <v>174</v>
      </c>
      <c r="C24879" t="s">
        <v>13</v>
      </c>
      <c r="D24879" t="s">
        <v>196</v>
      </c>
      <c r="E24879" t="s">
        <v>197</v>
      </c>
      <c r="F24879" t="s">
        <v>14</v>
      </c>
      <c r="G24879" t="s">
        <v>175</v>
      </c>
      <c r="H24879" t="s">
        <v>46</v>
      </c>
      <c r="I24879" t="s">
        <v>190</v>
      </c>
      <c r="J24879" t="s">
        <v>191</v>
      </c>
      <c r="K24879" s="1">
        <v>45413</v>
      </c>
      <c r="L24879">
        <v>60</v>
      </c>
      <c r="M24879">
        <v>2</v>
      </c>
      <c r="N24879" t="s">
        <v>538</v>
      </c>
      <c r="O24879" t="s">
        <v>537</v>
      </c>
      <c r="P24879" t="s">
        <v>632</v>
      </c>
    </row>
    <row r="24880" spans="1:16" x14ac:dyDescent="0.25">
      <c r="A24880" t="s">
        <v>477</v>
      </c>
      <c r="B24880" t="s">
        <v>174</v>
      </c>
      <c r="C24880" t="s">
        <v>13</v>
      </c>
      <c r="D24880" t="s">
        <v>196</v>
      </c>
      <c r="E24880" t="s">
        <v>197</v>
      </c>
      <c r="F24880" t="s">
        <v>14</v>
      </c>
      <c r="G24880" t="s">
        <v>175</v>
      </c>
      <c r="H24880" t="s">
        <v>192</v>
      </c>
      <c r="I24880" t="s">
        <v>203</v>
      </c>
      <c r="J24880" t="s">
        <v>117</v>
      </c>
      <c r="K24880" s="1">
        <v>45404</v>
      </c>
      <c r="L24880">
        <v>10.001999999999899</v>
      </c>
      <c r="M24880">
        <v>1</v>
      </c>
      <c r="N24880" t="s">
        <v>538</v>
      </c>
      <c r="O24880" t="s">
        <v>537</v>
      </c>
      <c r="P24880" t="s">
        <v>632</v>
      </c>
    </row>
    <row r="24881" spans="1:16" x14ac:dyDescent="0.25">
      <c r="A24881" t="s">
        <v>477</v>
      </c>
      <c r="B24881" t="s">
        <v>174</v>
      </c>
      <c r="C24881" t="s">
        <v>13</v>
      </c>
      <c r="D24881" t="s">
        <v>196</v>
      </c>
      <c r="E24881" t="s">
        <v>197</v>
      </c>
      <c r="F24881" t="s">
        <v>14</v>
      </c>
      <c r="G24881" t="s">
        <v>175</v>
      </c>
      <c r="H24881" t="s">
        <v>192</v>
      </c>
      <c r="I24881" t="s">
        <v>203</v>
      </c>
      <c r="J24881" t="s">
        <v>117</v>
      </c>
      <c r="K24881" s="1">
        <v>45408</v>
      </c>
      <c r="L24881">
        <v>30</v>
      </c>
      <c r="M24881">
        <v>1</v>
      </c>
      <c r="N24881" t="s">
        <v>538</v>
      </c>
      <c r="O24881" t="s">
        <v>537</v>
      </c>
      <c r="P24881" t="s">
        <v>632</v>
      </c>
    </row>
    <row r="24882" spans="1:16" x14ac:dyDescent="0.25">
      <c r="A24882" t="s">
        <v>477</v>
      </c>
      <c r="B24882" t="s">
        <v>174</v>
      </c>
      <c r="C24882" t="s">
        <v>13</v>
      </c>
      <c r="D24882" t="s">
        <v>196</v>
      </c>
      <c r="E24882" t="s">
        <v>197</v>
      </c>
      <c r="F24882" t="s">
        <v>14</v>
      </c>
      <c r="G24882" t="s">
        <v>175</v>
      </c>
      <c r="H24882" t="s">
        <v>192</v>
      </c>
      <c r="I24882" t="s">
        <v>203</v>
      </c>
      <c r="J24882" t="s">
        <v>117</v>
      </c>
      <c r="K24882" s="1">
        <v>45411</v>
      </c>
      <c r="L24882">
        <v>30</v>
      </c>
      <c r="M24882">
        <v>2</v>
      </c>
      <c r="N24882" t="s">
        <v>538</v>
      </c>
      <c r="O24882" t="s">
        <v>537</v>
      </c>
      <c r="P24882" t="s">
        <v>632</v>
      </c>
    </row>
    <row r="24883" spans="1:16" x14ac:dyDescent="0.25">
      <c r="A24883" t="s">
        <v>477</v>
      </c>
      <c r="B24883" t="s">
        <v>174</v>
      </c>
      <c r="C24883" t="s">
        <v>13</v>
      </c>
      <c r="D24883" t="s">
        <v>196</v>
      </c>
      <c r="E24883" t="s">
        <v>197</v>
      </c>
      <c r="F24883" t="s">
        <v>14</v>
      </c>
      <c r="G24883" t="s">
        <v>175</v>
      </c>
      <c r="H24883" t="s">
        <v>192</v>
      </c>
      <c r="I24883" t="s">
        <v>203</v>
      </c>
      <c r="J24883" t="s">
        <v>117</v>
      </c>
      <c r="K24883" s="1">
        <v>45412</v>
      </c>
      <c r="L24883">
        <v>30</v>
      </c>
      <c r="M24883">
        <v>2</v>
      </c>
      <c r="N24883" t="s">
        <v>538</v>
      </c>
      <c r="O24883" t="s">
        <v>537</v>
      </c>
      <c r="P24883" t="s">
        <v>632</v>
      </c>
    </row>
    <row r="24884" spans="1:16" x14ac:dyDescent="0.25">
      <c r="A24884" t="s">
        <v>477</v>
      </c>
      <c r="B24884" t="s">
        <v>174</v>
      </c>
      <c r="C24884" t="s">
        <v>13</v>
      </c>
      <c r="D24884" t="s">
        <v>196</v>
      </c>
      <c r="E24884" t="s">
        <v>197</v>
      </c>
      <c r="F24884" t="s">
        <v>14</v>
      </c>
      <c r="G24884" t="s">
        <v>175</v>
      </c>
      <c r="H24884" t="s">
        <v>192</v>
      </c>
      <c r="I24884" t="s">
        <v>203</v>
      </c>
      <c r="J24884" t="s">
        <v>117</v>
      </c>
      <c r="K24884" s="1">
        <v>45413</v>
      </c>
      <c r="L24884">
        <v>30</v>
      </c>
      <c r="M24884">
        <v>2</v>
      </c>
      <c r="N24884" t="s">
        <v>538</v>
      </c>
      <c r="O24884" t="s">
        <v>537</v>
      </c>
      <c r="P24884" t="s">
        <v>632</v>
      </c>
    </row>
    <row r="24885" spans="1:16" x14ac:dyDescent="0.25">
      <c r="A24885" t="s">
        <v>477</v>
      </c>
      <c r="B24885" t="s">
        <v>174</v>
      </c>
      <c r="C24885" t="s">
        <v>13</v>
      </c>
      <c r="D24885" t="s">
        <v>196</v>
      </c>
      <c r="E24885" t="s">
        <v>197</v>
      </c>
      <c r="F24885" t="s">
        <v>14</v>
      </c>
      <c r="G24885" t="s">
        <v>175</v>
      </c>
      <c r="H24885" t="s">
        <v>192</v>
      </c>
      <c r="I24885" t="s">
        <v>203</v>
      </c>
      <c r="J24885" t="s">
        <v>117</v>
      </c>
      <c r="K24885" s="1">
        <v>45419</v>
      </c>
      <c r="L24885">
        <v>30</v>
      </c>
      <c r="M24885">
        <v>3</v>
      </c>
      <c r="N24885" t="s">
        <v>538</v>
      </c>
      <c r="O24885" t="s">
        <v>537</v>
      </c>
      <c r="P24885" t="s">
        <v>632</v>
      </c>
    </row>
    <row r="24886" spans="1:16" x14ac:dyDescent="0.25">
      <c r="A24886" t="s">
        <v>477</v>
      </c>
      <c r="B24886" t="s">
        <v>174</v>
      </c>
      <c r="C24886" t="s">
        <v>13</v>
      </c>
      <c r="D24886" t="s">
        <v>196</v>
      </c>
      <c r="E24886" t="s">
        <v>197</v>
      </c>
      <c r="F24886" t="s">
        <v>14</v>
      </c>
      <c r="G24886" t="s">
        <v>175</v>
      </c>
      <c r="H24886" t="s">
        <v>192</v>
      </c>
      <c r="I24886" t="s">
        <v>203</v>
      </c>
      <c r="J24886" t="s">
        <v>117</v>
      </c>
      <c r="K24886" s="1">
        <v>45428</v>
      </c>
      <c r="L24886">
        <v>60</v>
      </c>
      <c r="M24886">
        <v>4</v>
      </c>
      <c r="N24886" t="s">
        <v>538</v>
      </c>
      <c r="O24886" t="s">
        <v>537</v>
      </c>
      <c r="P24886" t="s">
        <v>632</v>
      </c>
    </row>
    <row r="24887" spans="1:16" x14ac:dyDescent="0.25">
      <c r="A24887" t="s">
        <v>477</v>
      </c>
      <c r="B24887" t="s">
        <v>174</v>
      </c>
      <c r="C24887" t="s">
        <v>13</v>
      </c>
      <c r="D24887" t="s">
        <v>196</v>
      </c>
      <c r="E24887" t="s">
        <v>197</v>
      </c>
      <c r="F24887" t="s">
        <v>14</v>
      </c>
      <c r="G24887" t="s">
        <v>175</v>
      </c>
      <c r="H24887" t="s">
        <v>192</v>
      </c>
      <c r="I24887" t="s">
        <v>193</v>
      </c>
      <c r="J24887" t="s">
        <v>191</v>
      </c>
      <c r="K24887" s="1">
        <v>45404</v>
      </c>
      <c r="L24887">
        <v>10.001999999999899</v>
      </c>
      <c r="M24887">
        <v>1</v>
      </c>
      <c r="N24887" t="s">
        <v>538</v>
      </c>
      <c r="O24887" t="s">
        <v>537</v>
      </c>
      <c r="P24887" t="s">
        <v>632</v>
      </c>
    </row>
    <row r="24888" spans="1:16" x14ac:dyDescent="0.25">
      <c r="A24888" t="s">
        <v>477</v>
      </c>
      <c r="B24888" t="s">
        <v>174</v>
      </c>
      <c r="C24888" t="s">
        <v>13</v>
      </c>
      <c r="D24888" t="s">
        <v>196</v>
      </c>
      <c r="E24888" t="s">
        <v>197</v>
      </c>
      <c r="F24888" t="s">
        <v>14</v>
      </c>
      <c r="G24888" t="s">
        <v>175</v>
      </c>
      <c r="H24888" t="s">
        <v>192</v>
      </c>
      <c r="I24888" t="s">
        <v>193</v>
      </c>
      <c r="J24888" t="s">
        <v>191</v>
      </c>
      <c r="K24888" s="1">
        <v>45413</v>
      </c>
      <c r="L24888">
        <v>10.001999999999899</v>
      </c>
      <c r="M24888">
        <v>2</v>
      </c>
      <c r="N24888" t="s">
        <v>538</v>
      </c>
      <c r="O24888" t="s">
        <v>537</v>
      </c>
      <c r="P24888" t="s">
        <v>632</v>
      </c>
    </row>
    <row r="24889" spans="1:16" x14ac:dyDescent="0.25">
      <c r="A24889" t="s">
        <v>477</v>
      </c>
      <c r="B24889" t="s">
        <v>174</v>
      </c>
      <c r="C24889" t="s">
        <v>13</v>
      </c>
      <c r="D24889" t="s">
        <v>196</v>
      </c>
      <c r="E24889" t="s">
        <v>197</v>
      </c>
      <c r="F24889" t="s">
        <v>14</v>
      </c>
      <c r="G24889" t="s">
        <v>175</v>
      </c>
      <c r="H24889" t="s">
        <v>192</v>
      </c>
      <c r="I24889" t="s">
        <v>193</v>
      </c>
      <c r="J24889" t="s">
        <v>191</v>
      </c>
      <c r="K24889" s="1">
        <v>45414</v>
      </c>
      <c r="L24889">
        <v>10.001999999999899</v>
      </c>
      <c r="M24889">
        <v>2</v>
      </c>
      <c r="N24889" t="s">
        <v>538</v>
      </c>
      <c r="O24889" t="s">
        <v>537</v>
      </c>
      <c r="P24889" t="s">
        <v>632</v>
      </c>
    </row>
    <row r="24890" spans="1:16" x14ac:dyDescent="0.25">
      <c r="A24890" t="s">
        <v>477</v>
      </c>
      <c r="B24890" t="s">
        <v>174</v>
      </c>
      <c r="C24890" t="s">
        <v>13</v>
      </c>
      <c r="D24890" t="s">
        <v>196</v>
      </c>
      <c r="E24890" t="s">
        <v>197</v>
      </c>
      <c r="F24890" t="s">
        <v>14</v>
      </c>
      <c r="G24890" t="s">
        <v>175</v>
      </c>
      <c r="H24890" t="s">
        <v>192</v>
      </c>
      <c r="I24890" t="s">
        <v>193</v>
      </c>
      <c r="J24890" t="s">
        <v>191</v>
      </c>
      <c r="K24890" s="1">
        <v>45418</v>
      </c>
      <c r="L24890">
        <v>30</v>
      </c>
      <c r="M24890">
        <v>3</v>
      </c>
      <c r="N24890" t="s">
        <v>538</v>
      </c>
      <c r="O24890" t="s">
        <v>537</v>
      </c>
      <c r="P24890" t="s">
        <v>632</v>
      </c>
    </row>
    <row r="24891" spans="1:16" x14ac:dyDescent="0.25">
      <c r="A24891" t="s">
        <v>477</v>
      </c>
      <c r="B24891" t="s">
        <v>174</v>
      </c>
      <c r="C24891" t="s">
        <v>13</v>
      </c>
      <c r="D24891" t="s">
        <v>196</v>
      </c>
      <c r="E24891" t="s">
        <v>197</v>
      </c>
      <c r="F24891" t="s">
        <v>14</v>
      </c>
      <c r="G24891" t="s">
        <v>175</v>
      </c>
      <c r="H24891" t="s">
        <v>192</v>
      </c>
      <c r="I24891" t="s">
        <v>193</v>
      </c>
      <c r="J24891" t="s">
        <v>191</v>
      </c>
      <c r="K24891" s="1">
        <v>45426</v>
      </c>
      <c r="L24891">
        <v>30</v>
      </c>
      <c r="M24891">
        <v>4</v>
      </c>
      <c r="N24891" t="s">
        <v>538</v>
      </c>
      <c r="O24891" t="s">
        <v>537</v>
      </c>
      <c r="P24891" t="s">
        <v>632</v>
      </c>
    </row>
    <row r="24892" spans="1:16" x14ac:dyDescent="0.25">
      <c r="A24892" t="s">
        <v>477</v>
      </c>
      <c r="B24892" t="s">
        <v>174</v>
      </c>
      <c r="C24892" t="s">
        <v>13</v>
      </c>
      <c r="D24892" t="s">
        <v>196</v>
      </c>
      <c r="E24892" t="s">
        <v>197</v>
      </c>
      <c r="F24892" t="s">
        <v>14</v>
      </c>
      <c r="G24892" t="s">
        <v>175</v>
      </c>
      <c r="H24892" t="s">
        <v>192</v>
      </c>
      <c r="I24892" t="s">
        <v>193</v>
      </c>
      <c r="J24892" t="s">
        <v>191</v>
      </c>
      <c r="K24892" s="1">
        <v>45428</v>
      </c>
      <c r="L24892">
        <v>10.001999999999899</v>
      </c>
      <c r="M24892">
        <v>4</v>
      </c>
      <c r="N24892" t="s">
        <v>538</v>
      </c>
      <c r="O24892" t="s">
        <v>537</v>
      </c>
      <c r="P24892" t="s">
        <v>632</v>
      </c>
    </row>
    <row r="24893" spans="1:16" x14ac:dyDescent="0.25">
      <c r="A24893" t="s">
        <v>477</v>
      </c>
      <c r="B24893" t="s">
        <v>174</v>
      </c>
      <c r="C24893" t="s">
        <v>13</v>
      </c>
      <c r="D24893" t="s">
        <v>196</v>
      </c>
      <c r="E24893" t="s">
        <v>197</v>
      </c>
      <c r="F24893" t="s">
        <v>14</v>
      </c>
      <c r="G24893" t="s">
        <v>175</v>
      </c>
      <c r="H24893" t="s">
        <v>192</v>
      </c>
      <c r="I24893" t="s">
        <v>194</v>
      </c>
      <c r="J24893" t="s">
        <v>191</v>
      </c>
      <c r="K24893" s="1">
        <v>45408</v>
      </c>
      <c r="L24893">
        <v>30</v>
      </c>
      <c r="M24893">
        <v>1</v>
      </c>
      <c r="N24893" t="s">
        <v>538</v>
      </c>
      <c r="O24893" t="s">
        <v>537</v>
      </c>
      <c r="P24893" t="s">
        <v>632</v>
      </c>
    </row>
    <row r="24894" spans="1:16" x14ac:dyDescent="0.25">
      <c r="A24894" t="s">
        <v>477</v>
      </c>
      <c r="B24894" t="s">
        <v>174</v>
      </c>
      <c r="C24894" t="s">
        <v>13</v>
      </c>
      <c r="D24894" t="s">
        <v>196</v>
      </c>
      <c r="E24894" t="s">
        <v>197</v>
      </c>
      <c r="F24894" t="s">
        <v>14</v>
      </c>
      <c r="G24894" t="s">
        <v>175</v>
      </c>
      <c r="H24894" t="s">
        <v>192</v>
      </c>
      <c r="I24894" t="s">
        <v>194</v>
      </c>
      <c r="J24894" t="s">
        <v>191</v>
      </c>
      <c r="K24894" s="1">
        <v>45411</v>
      </c>
      <c r="L24894">
        <v>30</v>
      </c>
      <c r="M24894">
        <v>2</v>
      </c>
      <c r="N24894" t="s">
        <v>538</v>
      </c>
      <c r="O24894" t="s">
        <v>537</v>
      </c>
      <c r="P24894" t="s">
        <v>632</v>
      </c>
    </row>
    <row r="24895" spans="1:16" x14ac:dyDescent="0.25">
      <c r="A24895" t="s">
        <v>477</v>
      </c>
      <c r="B24895" t="s">
        <v>174</v>
      </c>
      <c r="C24895" t="s">
        <v>13</v>
      </c>
      <c r="D24895" t="s">
        <v>196</v>
      </c>
      <c r="E24895" t="s">
        <v>197</v>
      </c>
      <c r="F24895" t="s">
        <v>14</v>
      </c>
      <c r="G24895" t="s">
        <v>175</v>
      </c>
      <c r="H24895" t="s">
        <v>192</v>
      </c>
      <c r="I24895" t="s">
        <v>194</v>
      </c>
      <c r="J24895" t="s">
        <v>191</v>
      </c>
      <c r="K24895" s="1">
        <v>45413</v>
      </c>
      <c r="L24895">
        <v>10.001999999999899</v>
      </c>
      <c r="M24895">
        <v>2</v>
      </c>
      <c r="N24895" t="s">
        <v>538</v>
      </c>
      <c r="O24895" t="s">
        <v>537</v>
      </c>
      <c r="P24895" t="s">
        <v>632</v>
      </c>
    </row>
    <row r="24896" spans="1:16" x14ac:dyDescent="0.25">
      <c r="A24896" t="s">
        <v>477</v>
      </c>
      <c r="B24896" t="s">
        <v>174</v>
      </c>
      <c r="C24896" t="s">
        <v>13</v>
      </c>
      <c r="D24896" t="s">
        <v>196</v>
      </c>
      <c r="E24896" t="s">
        <v>197</v>
      </c>
      <c r="F24896" t="s">
        <v>14</v>
      </c>
      <c r="G24896" t="s">
        <v>175</v>
      </c>
      <c r="H24896" t="s">
        <v>192</v>
      </c>
      <c r="I24896" t="s">
        <v>194</v>
      </c>
      <c r="J24896" t="s">
        <v>191</v>
      </c>
      <c r="K24896" s="1">
        <v>45418</v>
      </c>
      <c r="L24896">
        <v>30</v>
      </c>
      <c r="M24896">
        <v>3</v>
      </c>
      <c r="N24896" t="s">
        <v>538</v>
      </c>
      <c r="O24896" t="s">
        <v>537</v>
      </c>
      <c r="P24896" t="s">
        <v>632</v>
      </c>
    </row>
    <row r="24897" spans="1:16" x14ac:dyDescent="0.25">
      <c r="A24897" t="s">
        <v>477</v>
      </c>
      <c r="B24897" t="s">
        <v>174</v>
      </c>
      <c r="C24897" t="s">
        <v>13</v>
      </c>
      <c r="D24897" t="s">
        <v>196</v>
      </c>
      <c r="E24897" t="s">
        <v>197</v>
      </c>
      <c r="F24897" t="s">
        <v>14</v>
      </c>
      <c r="G24897" t="s">
        <v>175</v>
      </c>
      <c r="H24897" t="s">
        <v>192</v>
      </c>
      <c r="I24897" t="s">
        <v>194</v>
      </c>
      <c r="J24897" t="s">
        <v>191</v>
      </c>
      <c r="K24897" s="1">
        <v>45419</v>
      </c>
      <c r="L24897">
        <v>30</v>
      </c>
      <c r="M24897">
        <v>3</v>
      </c>
      <c r="N24897" t="s">
        <v>538</v>
      </c>
      <c r="O24897" t="s">
        <v>537</v>
      </c>
      <c r="P24897" t="s">
        <v>632</v>
      </c>
    </row>
    <row r="24898" spans="1:16" x14ac:dyDescent="0.25">
      <c r="A24898" t="s">
        <v>477</v>
      </c>
      <c r="B24898" t="s">
        <v>174</v>
      </c>
      <c r="C24898" t="s">
        <v>13</v>
      </c>
      <c r="D24898" t="s">
        <v>196</v>
      </c>
      <c r="E24898" t="s">
        <v>197</v>
      </c>
      <c r="F24898" t="s">
        <v>14</v>
      </c>
      <c r="G24898" t="s">
        <v>175</v>
      </c>
      <c r="H24898" t="s">
        <v>192</v>
      </c>
      <c r="I24898" t="s">
        <v>194</v>
      </c>
      <c r="J24898" t="s">
        <v>191</v>
      </c>
      <c r="K24898" s="1">
        <v>45420</v>
      </c>
      <c r="L24898">
        <v>60</v>
      </c>
      <c r="M24898">
        <v>3</v>
      </c>
      <c r="N24898" t="s">
        <v>538</v>
      </c>
      <c r="O24898" t="s">
        <v>537</v>
      </c>
      <c r="P24898" t="s">
        <v>632</v>
      </c>
    </row>
    <row r="24899" spans="1:16" x14ac:dyDescent="0.25">
      <c r="A24899" t="s">
        <v>477</v>
      </c>
      <c r="B24899" t="s">
        <v>174</v>
      </c>
      <c r="C24899" t="s">
        <v>13</v>
      </c>
      <c r="D24899" t="s">
        <v>196</v>
      </c>
      <c r="E24899" t="s">
        <v>197</v>
      </c>
      <c r="F24899" t="s">
        <v>14</v>
      </c>
      <c r="G24899" t="s">
        <v>175</v>
      </c>
      <c r="H24899" t="s">
        <v>192</v>
      </c>
      <c r="I24899" t="s">
        <v>194</v>
      </c>
      <c r="J24899" t="s">
        <v>191</v>
      </c>
      <c r="K24899" s="1">
        <v>45421</v>
      </c>
      <c r="L24899">
        <v>30</v>
      </c>
      <c r="M24899">
        <v>3</v>
      </c>
      <c r="N24899" t="s">
        <v>538</v>
      </c>
      <c r="O24899" t="s">
        <v>537</v>
      </c>
      <c r="P24899" t="s">
        <v>632</v>
      </c>
    </row>
    <row r="24900" spans="1:16" x14ac:dyDescent="0.25">
      <c r="A24900" t="s">
        <v>477</v>
      </c>
      <c r="B24900" t="s">
        <v>174</v>
      </c>
      <c r="C24900" t="s">
        <v>13</v>
      </c>
      <c r="D24900" t="s">
        <v>196</v>
      </c>
      <c r="E24900" t="s">
        <v>197</v>
      </c>
      <c r="F24900" t="s">
        <v>14</v>
      </c>
      <c r="G24900" t="s">
        <v>175</v>
      </c>
      <c r="H24900" t="s">
        <v>192</v>
      </c>
      <c r="I24900" t="s">
        <v>204</v>
      </c>
      <c r="J24900" t="s">
        <v>191</v>
      </c>
      <c r="K24900" s="1">
        <v>45407</v>
      </c>
      <c r="L24900">
        <v>60</v>
      </c>
      <c r="M24900">
        <v>1</v>
      </c>
      <c r="N24900" t="s">
        <v>538</v>
      </c>
      <c r="O24900" t="s">
        <v>537</v>
      </c>
      <c r="P24900" t="s">
        <v>632</v>
      </c>
    </row>
    <row r="24901" spans="1:16" x14ac:dyDescent="0.25">
      <c r="A24901" t="s">
        <v>477</v>
      </c>
      <c r="B24901" t="s">
        <v>174</v>
      </c>
      <c r="C24901" t="s">
        <v>13</v>
      </c>
      <c r="D24901" t="s">
        <v>196</v>
      </c>
      <c r="E24901" t="s">
        <v>197</v>
      </c>
      <c r="F24901" t="s">
        <v>14</v>
      </c>
      <c r="G24901" t="s">
        <v>175</v>
      </c>
      <c r="H24901" t="s">
        <v>192</v>
      </c>
      <c r="I24901" t="s">
        <v>204</v>
      </c>
      <c r="J24901" t="s">
        <v>191</v>
      </c>
      <c r="K24901" s="1">
        <v>45408</v>
      </c>
      <c r="L24901">
        <v>30</v>
      </c>
      <c r="M24901">
        <v>1</v>
      </c>
      <c r="N24901" t="s">
        <v>538</v>
      </c>
      <c r="O24901" t="s">
        <v>537</v>
      </c>
      <c r="P24901" t="s">
        <v>632</v>
      </c>
    </row>
    <row r="24902" spans="1:16" x14ac:dyDescent="0.25">
      <c r="A24902" t="s">
        <v>477</v>
      </c>
      <c r="B24902" t="s">
        <v>174</v>
      </c>
      <c r="C24902" t="s">
        <v>13</v>
      </c>
      <c r="D24902" t="s">
        <v>196</v>
      </c>
      <c r="E24902" t="s">
        <v>197</v>
      </c>
      <c r="F24902" t="s">
        <v>14</v>
      </c>
      <c r="G24902" t="s">
        <v>175</v>
      </c>
      <c r="H24902" t="s">
        <v>192</v>
      </c>
      <c r="I24902" t="s">
        <v>204</v>
      </c>
      <c r="J24902" t="s">
        <v>191</v>
      </c>
      <c r="K24902" s="1">
        <v>45411</v>
      </c>
      <c r="L24902">
        <v>30</v>
      </c>
      <c r="M24902">
        <v>2</v>
      </c>
      <c r="N24902" t="s">
        <v>538</v>
      </c>
      <c r="O24902" t="s">
        <v>537</v>
      </c>
      <c r="P24902" t="s">
        <v>632</v>
      </c>
    </row>
    <row r="24903" spans="1:16" x14ac:dyDescent="0.25">
      <c r="A24903" t="s">
        <v>415</v>
      </c>
      <c r="B24903" t="s">
        <v>206</v>
      </c>
      <c r="C24903" t="s">
        <v>64</v>
      </c>
      <c r="E24903" t="s">
        <v>207</v>
      </c>
      <c r="F24903" t="s">
        <v>208</v>
      </c>
      <c r="G24903" t="s">
        <v>209</v>
      </c>
      <c r="H24903" t="s">
        <v>210</v>
      </c>
      <c r="I24903" t="s">
        <v>211</v>
      </c>
      <c r="J24903" t="s">
        <v>191</v>
      </c>
      <c r="K24903" s="1">
        <v>45404</v>
      </c>
      <c r="L24903">
        <v>60</v>
      </c>
      <c r="M24903">
        <v>1</v>
      </c>
      <c r="N24903" t="s">
        <v>538</v>
      </c>
      <c r="O24903" t="s">
        <v>539</v>
      </c>
      <c r="P24903" t="s">
        <v>634</v>
      </c>
    </row>
    <row r="24904" spans="1:16" x14ac:dyDescent="0.25">
      <c r="A24904" t="s">
        <v>415</v>
      </c>
      <c r="B24904" t="s">
        <v>206</v>
      </c>
      <c r="C24904" t="s">
        <v>64</v>
      </c>
      <c r="E24904" t="s">
        <v>207</v>
      </c>
      <c r="F24904" t="s">
        <v>208</v>
      </c>
      <c r="G24904" t="s">
        <v>209</v>
      </c>
      <c r="H24904" t="s">
        <v>210</v>
      </c>
      <c r="I24904" t="s">
        <v>211</v>
      </c>
      <c r="J24904" t="s">
        <v>191</v>
      </c>
      <c r="K24904" s="1">
        <v>45406</v>
      </c>
      <c r="L24904">
        <v>30</v>
      </c>
      <c r="M24904">
        <v>1</v>
      </c>
      <c r="N24904" t="s">
        <v>538</v>
      </c>
      <c r="O24904" t="s">
        <v>539</v>
      </c>
      <c r="P24904" t="s">
        <v>634</v>
      </c>
    </row>
    <row r="24905" spans="1:16" x14ac:dyDescent="0.25">
      <c r="A24905" t="s">
        <v>415</v>
      </c>
      <c r="B24905" t="s">
        <v>206</v>
      </c>
      <c r="C24905" t="s">
        <v>64</v>
      </c>
      <c r="E24905" t="s">
        <v>207</v>
      </c>
      <c r="F24905" t="s">
        <v>208</v>
      </c>
      <c r="G24905" t="s">
        <v>209</v>
      </c>
      <c r="H24905" t="s">
        <v>210</v>
      </c>
      <c r="I24905" t="s">
        <v>213</v>
      </c>
      <c r="J24905" t="s">
        <v>191</v>
      </c>
      <c r="K24905" s="1">
        <v>45412</v>
      </c>
      <c r="L24905">
        <v>10.001999999999899</v>
      </c>
      <c r="M24905">
        <v>2</v>
      </c>
      <c r="N24905" t="s">
        <v>538</v>
      </c>
      <c r="O24905" t="s">
        <v>539</v>
      </c>
      <c r="P24905" t="s">
        <v>634</v>
      </c>
    </row>
    <row r="24906" spans="1:16" x14ac:dyDescent="0.25">
      <c r="A24906" t="s">
        <v>415</v>
      </c>
      <c r="B24906" t="s">
        <v>206</v>
      </c>
      <c r="C24906" t="s">
        <v>64</v>
      </c>
      <c r="E24906" t="s">
        <v>207</v>
      </c>
      <c r="F24906" t="s">
        <v>208</v>
      </c>
      <c r="G24906" t="s">
        <v>209</v>
      </c>
      <c r="H24906" t="s">
        <v>37</v>
      </c>
      <c r="I24906" t="s">
        <v>219</v>
      </c>
      <c r="J24906" t="s">
        <v>119</v>
      </c>
      <c r="K24906" s="1">
        <v>45406</v>
      </c>
      <c r="L24906">
        <v>10.001999999999899</v>
      </c>
      <c r="M24906">
        <v>1</v>
      </c>
      <c r="N24906" t="s">
        <v>538</v>
      </c>
      <c r="O24906" t="s">
        <v>539</v>
      </c>
      <c r="P24906" t="s">
        <v>634</v>
      </c>
    </row>
    <row r="24907" spans="1:16" x14ac:dyDescent="0.25">
      <c r="A24907" t="s">
        <v>415</v>
      </c>
      <c r="B24907" t="s">
        <v>206</v>
      </c>
      <c r="C24907" t="s">
        <v>64</v>
      </c>
      <c r="E24907" t="s">
        <v>207</v>
      </c>
      <c r="F24907" t="s">
        <v>208</v>
      </c>
      <c r="G24907" t="s">
        <v>209</v>
      </c>
      <c r="H24907" t="s">
        <v>37</v>
      </c>
      <c r="I24907" t="s">
        <v>219</v>
      </c>
      <c r="J24907" t="s">
        <v>119</v>
      </c>
      <c r="K24907" s="1">
        <v>45427</v>
      </c>
      <c r="L24907">
        <v>30</v>
      </c>
      <c r="M24907">
        <v>4</v>
      </c>
      <c r="N24907" t="s">
        <v>538</v>
      </c>
      <c r="O24907" t="s">
        <v>539</v>
      </c>
      <c r="P24907" t="s">
        <v>634</v>
      </c>
    </row>
    <row r="24908" spans="1:16" x14ac:dyDescent="0.25">
      <c r="A24908" t="s">
        <v>415</v>
      </c>
      <c r="B24908" t="s">
        <v>206</v>
      </c>
      <c r="C24908" t="s">
        <v>64</v>
      </c>
      <c r="E24908" t="s">
        <v>207</v>
      </c>
      <c r="F24908" t="s">
        <v>208</v>
      </c>
      <c r="G24908" t="s">
        <v>209</v>
      </c>
      <c r="H24908" t="s">
        <v>35</v>
      </c>
      <c r="I24908" t="s">
        <v>216</v>
      </c>
      <c r="J24908" t="s">
        <v>191</v>
      </c>
      <c r="K24908" s="1">
        <v>45415</v>
      </c>
      <c r="L24908">
        <v>60</v>
      </c>
      <c r="M24908">
        <v>2</v>
      </c>
      <c r="N24908" t="s">
        <v>538</v>
      </c>
      <c r="O24908" t="s">
        <v>539</v>
      </c>
      <c r="P24908" t="s">
        <v>634</v>
      </c>
    </row>
    <row r="24909" spans="1:16" x14ac:dyDescent="0.25">
      <c r="A24909" t="s">
        <v>415</v>
      </c>
      <c r="B24909" t="s">
        <v>206</v>
      </c>
      <c r="C24909" t="s">
        <v>64</v>
      </c>
      <c r="E24909" t="s">
        <v>207</v>
      </c>
      <c r="F24909" t="s">
        <v>208</v>
      </c>
      <c r="G24909" t="s">
        <v>209</v>
      </c>
      <c r="H24909" t="s">
        <v>35</v>
      </c>
      <c r="I24909" t="s">
        <v>216</v>
      </c>
      <c r="J24909" t="s">
        <v>191</v>
      </c>
      <c r="K24909" s="1">
        <v>45425</v>
      </c>
      <c r="L24909">
        <v>30</v>
      </c>
      <c r="M24909">
        <v>4</v>
      </c>
      <c r="N24909" t="s">
        <v>538</v>
      </c>
      <c r="O24909" t="s">
        <v>539</v>
      </c>
      <c r="P24909" t="s">
        <v>634</v>
      </c>
    </row>
    <row r="24910" spans="1:16" x14ac:dyDescent="0.25">
      <c r="A24910" t="s">
        <v>415</v>
      </c>
      <c r="B24910" t="s">
        <v>206</v>
      </c>
      <c r="C24910" t="s">
        <v>64</v>
      </c>
      <c r="E24910" t="s">
        <v>207</v>
      </c>
      <c r="F24910" t="s">
        <v>208</v>
      </c>
      <c r="G24910" t="s">
        <v>209</v>
      </c>
      <c r="H24910" t="s">
        <v>37</v>
      </c>
      <c r="I24910" t="s">
        <v>217</v>
      </c>
      <c r="J24910" t="s">
        <v>119</v>
      </c>
      <c r="K24910" s="1">
        <v>45411</v>
      </c>
      <c r="L24910">
        <v>60</v>
      </c>
      <c r="M24910">
        <v>2</v>
      </c>
      <c r="N24910" t="s">
        <v>538</v>
      </c>
      <c r="O24910" t="s">
        <v>539</v>
      </c>
      <c r="P24910" t="s">
        <v>634</v>
      </c>
    </row>
    <row r="24911" spans="1:16" x14ac:dyDescent="0.25">
      <c r="A24911" t="s">
        <v>415</v>
      </c>
      <c r="B24911" t="s">
        <v>206</v>
      </c>
      <c r="C24911" t="s">
        <v>64</v>
      </c>
      <c r="E24911" t="s">
        <v>207</v>
      </c>
      <c r="F24911" t="s">
        <v>208</v>
      </c>
      <c r="G24911" t="s">
        <v>209</v>
      </c>
      <c r="H24911" t="s">
        <v>37</v>
      </c>
      <c r="I24911" t="s">
        <v>217</v>
      </c>
      <c r="J24911" t="s">
        <v>119</v>
      </c>
      <c r="K24911" s="1">
        <v>45412</v>
      </c>
      <c r="L24911">
        <v>30</v>
      </c>
      <c r="M24911">
        <v>2</v>
      </c>
      <c r="N24911" t="s">
        <v>538</v>
      </c>
      <c r="O24911" t="s">
        <v>539</v>
      </c>
      <c r="P24911" t="s">
        <v>634</v>
      </c>
    </row>
    <row r="24912" spans="1:16" x14ac:dyDescent="0.25">
      <c r="A24912" t="s">
        <v>415</v>
      </c>
      <c r="B24912" t="s">
        <v>206</v>
      </c>
      <c r="C24912" t="s">
        <v>64</v>
      </c>
      <c r="E24912" t="s">
        <v>207</v>
      </c>
      <c r="F24912" t="s">
        <v>208</v>
      </c>
      <c r="G24912" t="s">
        <v>209</v>
      </c>
      <c r="H24912" t="s">
        <v>37</v>
      </c>
      <c r="I24912" t="s">
        <v>217</v>
      </c>
      <c r="J24912" t="s">
        <v>119</v>
      </c>
      <c r="K24912" s="1">
        <v>45415</v>
      </c>
      <c r="L24912">
        <v>30</v>
      </c>
      <c r="M24912">
        <v>2</v>
      </c>
      <c r="N24912" t="s">
        <v>538</v>
      </c>
      <c r="O24912" t="s">
        <v>539</v>
      </c>
      <c r="P24912" t="s">
        <v>634</v>
      </c>
    </row>
    <row r="24913" spans="1:16" x14ac:dyDescent="0.25">
      <c r="A24913" t="s">
        <v>415</v>
      </c>
      <c r="B24913" t="s">
        <v>206</v>
      </c>
      <c r="C24913" t="s">
        <v>64</v>
      </c>
      <c r="E24913" t="s">
        <v>207</v>
      </c>
      <c r="F24913" t="s">
        <v>208</v>
      </c>
      <c r="G24913" t="s">
        <v>209</v>
      </c>
      <c r="H24913" t="s">
        <v>37</v>
      </c>
      <c r="I24913" t="s">
        <v>218</v>
      </c>
      <c r="J24913" t="s">
        <v>119</v>
      </c>
      <c r="K24913" s="1">
        <v>45404</v>
      </c>
      <c r="L24913">
        <v>30</v>
      </c>
      <c r="M24913">
        <v>1</v>
      </c>
      <c r="N24913" t="s">
        <v>538</v>
      </c>
      <c r="O24913" t="s">
        <v>539</v>
      </c>
      <c r="P24913" t="s">
        <v>634</v>
      </c>
    </row>
    <row r="24914" spans="1:16" x14ac:dyDescent="0.25">
      <c r="A24914" t="s">
        <v>415</v>
      </c>
      <c r="B24914" t="s">
        <v>206</v>
      </c>
      <c r="C24914" t="s">
        <v>64</v>
      </c>
      <c r="E24914" t="s">
        <v>207</v>
      </c>
      <c r="F24914" t="s">
        <v>208</v>
      </c>
      <c r="G24914" t="s">
        <v>209</v>
      </c>
      <c r="H24914" t="s">
        <v>37</v>
      </c>
      <c r="I24914" t="s">
        <v>218</v>
      </c>
      <c r="J24914" t="s">
        <v>119</v>
      </c>
      <c r="K24914" s="1">
        <v>45406</v>
      </c>
      <c r="L24914">
        <v>30</v>
      </c>
      <c r="M24914">
        <v>1</v>
      </c>
      <c r="N24914" t="s">
        <v>538</v>
      </c>
      <c r="O24914" t="s">
        <v>539</v>
      </c>
      <c r="P24914" t="s">
        <v>634</v>
      </c>
    </row>
    <row r="24915" spans="1:16" x14ac:dyDescent="0.25">
      <c r="A24915" t="s">
        <v>415</v>
      </c>
      <c r="B24915" t="s">
        <v>206</v>
      </c>
      <c r="C24915" t="s">
        <v>64</v>
      </c>
      <c r="E24915" t="s">
        <v>207</v>
      </c>
      <c r="F24915" t="s">
        <v>208</v>
      </c>
      <c r="G24915" t="s">
        <v>209</v>
      </c>
      <c r="H24915" t="s">
        <v>37</v>
      </c>
      <c r="I24915" t="s">
        <v>218</v>
      </c>
      <c r="J24915" t="s">
        <v>119</v>
      </c>
      <c r="K24915" s="1">
        <v>45407</v>
      </c>
      <c r="L24915">
        <v>30</v>
      </c>
      <c r="M24915">
        <v>1</v>
      </c>
      <c r="N24915" t="s">
        <v>538</v>
      </c>
      <c r="O24915" t="s">
        <v>539</v>
      </c>
      <c r="P24915" t="s">
        <v>634</v>
      </c>
    </row>
    <row r="24916" spans="1:16" x14ac:dyDescent="0.25">
      <c r="A24916" t="s">
        <v>415</v>
      </c>
      <c r="B24916" t="s">
        <v>206</v>
      </c>
      <c r="C24916" t="s">
        <v>64</v>
      </c>
      <c r="E24916" t="s">
        <v>207</v>
      </c>
      <c r="F24916" t="s">
        <v>208</v>
      </c>
      <c r="G24916" t="s">
        <v>209</v>
      </c>
      <c r="H24916" t="s">
        <v>37</v>
      </c>
      <c r="I24916" t="s">
        <v>218</v>
      </c>
      <c r="J24916" t="s">
        <v>119</v>
      </c>
      <c r="K24916" s="1">
        <v>45408</v>
      </c>
      <c r="L24916">
        <v>30</v>
      </c>
      <c r="M24916">
        <v>1</v>
      </c>
      <c r="N24916" t="s">
        <v>538</v>
      </c>
      <c r="O24916" t="s">
        <v>539</v>
      </c>
      <c r="P24916" t="s">
        <v>634</v>
      </c>
    </row>
    <row r="24917" spans="1:16" x14ac:dyDescent="0.25">
      <c r="A24917" t="s">
        <v>415</v>
      </c>
      <c r="B24917" t="s">
        <v>206</v>
      </c>
      <c r="C24917" t="s">
        <v>64</v>
      </c>
      <c r="E24917" t="s">
        <v>207</v>
      </c>
      <c r="F24917" t="s">
        <v>208</v>
      </c>
      <c r="G24917" t="s">
        <v>209</v>
      </c>
      <c r="H24917" t="s">
        <v>37</v>
      </c>
      <c r="I24917" t="s">
        <v>218</v>
      </c>
      <c r="J24917" t="s">
        <v>119</v>
      </c>
      <c r="K24917" s="1">
        <v>45411</v>
      </c>
      <c r="L24917">
        <v>30</v>
      </c>
      <c r="M24917">
        <v>2</v>
      </c>
      <c r="N24917" t="s">
        <v>538</v>
      </c>
      <c r="O24917" t="s">
        <v>539</v>
      </c>
      <c r="P24917" t="s">
        <v>634</v>
      </c>
    </row>
    <row r="24918" spans="1:16" x14ac:dyDescent="0.25">
      <c r="A24918" t="s">
        <v>415</v>
      </c>
      <c r="B24918" t="s">
        <v>206</v>
      </c>
      <c r="C24918" t="s">
        <v>64</v>
      </c>
      <c r="E24918" t="s">
        <v>207</v>
      </c>
      <c r="F24918" t="s">
        <v>208</v>
      </c>
      <c r="G24918" t="s">
        <v>209</v>
      </c>
      <c r="H24918" t="s">
        <v>37</v>
      </c>
      <c r="I24918" t="s">
        <v>218</v>
      </c>
      <c r="J24918" t="s">
        <v>119</v>
      </c>
      <c r="K24918" s="1">
        <v>45412</v>
      </c>
      <c r="L24918">
        <v>30</v>
      </c>
      <c r="M24918">
        <v>2</v>
      </c>
      <c r="N24918" t="s">
        <v>538</v>
      </c>
      <c r="O24918" t="s">
        <v>539</v>
      </c>
      <c r="P24918" t="s">
        <v>634</v>
      </c>
    </row>
    <row r="24919" spans="1:16" x14ac:dyDescent="0.25">
      <c r="A24919" t="s">
        <v>415</v>
      </c>
      <c r="B24919" t="s">
        <v>206</v>
      </c>
      <c r="C24919" t="s">
        <v>64</v>
      </c>
      <c r="E24919" t="s">
        <v>207</v>
      </c>
      <c r="F24919" t="s">
        <v>208</v>
      </c>
      <c r="G24919" t="s">
        <v>209</v>
      </c>
      <c r="H24919" t="s">
        <v>37</v>
      </c>
      <c r="I24919" t="s">
        <v>218</v>
      </c>
      <c r="J24919" t="s">
        <v>119</v>
      </c>
      <c r="K24919" s="1">
        <v>45413</v>
      </c>
      <c r="L24919">
        <v>30</v>
      </c>
      <c r="M24919">
        <v>2</v>
      </c>
      <c r="N24919" t="s">
        <v>538</v>
      </c>
      <c r="O24919" t="s">
        <v>539</v>
      </c>
      <c r="P24919" t="s">
        <v>634</v>
      </c>
    </row>
    <row r="24920" spans="1:16" x14ac:dyDescent="0.25">
      <c r="A24920" t="s">
        <v>415</v>
      </c>
      <c r="B24920" t="s">
        <v>206</v>
      </c>
      <c r="C24920" t="s">
        <v>64</v>
      </c>
      <c r="E24920" t="s">
        <v>207</v>
      </c>
      <c r="F24920" t="s">
        <v>208</v>
      </c>
      <c r="G24920" t="s">
        <v>209</v>
      </c>
      <c r="H24920" t="s">
        <v>37</v>
      </c>
      <c r="I24920" t="s">
        <v>218</v>
      </c>
      <c r="J24920" t="s">
        <v>119</v>
      </c>
      <c r="K24920" s="1">
        <v>45414</v>
      </c>
      <c r="L24920">
        <v>30</v>
      </c>
      <c r="M24920">
        <v>2</v>
      </c>
      <c r="N24920" t="s">
        <v>538</v>
      </c>
      <c r="O24920" t="s">
        <v>539</v>
      </c>
      <c r="P24920" t="s">
        <v>634</v>
      </c>
    </row>
    <row r="24921" spans="1:16" x14ac:dyDescent="0.25">
      <c r="A24921" t="s">
        <v>415</v>
      </c>
      <c r="B24921" t="s">
        <v>206</v>
      </c>
      <c r="C24921" t="s">
        <v>64</v>
      </c>
      <c r="E24921" t="s">
        <v>207</v>
      </c>
      <c r="F24921" t="s">
        <v>208</v>
      </c>
      <c r="G24921" t="s">
        <v>209</v>
      </c>
      <c r="H24921" t="s">
        <v>37</v>
      </c>
      <c r="I24921" t="s">
        <v>218</v>
      </c>
      <c r="J24921" t="s">
        <v>119</v>
      </c>
      <c r="K24921" s="1">
        <v>45415</v>
      </c>
      <c r="L24921">
        <v>30</v>
      </c>
      <c r="M24921">
        <v>2</v>
      </c>
      <c r="N24921" t="s">
        <v>538</v>
      </c>
      <c r="O24921" t="s">
        <v>539</v>
      </c>
      <c r="P24921" t="s">
        <v>634</v>
      </c>
    </row>
    <row r="24922" spans="1:16" x14ac:dyDescent="0.25">
      <c r="A24922" t="s">
        <v>415</v>
      </c>
      <c r="B24922" t="s">
        <v>206</v>
      </c>
      <c r="C24922" t="s">
        <v>64</v>
      </c>
      <c r="E24922" t="s">
        <v>207</v>
      </c>
      <c r="F24922" t="s">
        <v>208</v>
      </c>
      <c r="G24922" t="s">
        <v>209</v>
      </c>
      <c r="H24922" t="s">
        <v>37</v>
      </c>
      <c r="I24922" t="s">
        <v>218</v>
      </c>
      <c r="J24922" t="s">
        <v>119</v>
      </c>
      <c r="K24922" s="1">
        <v>45418</v>
      </c>
      <c r="L24922">
        <v>30</v>
      </c>
      <c r="M24922">
        <v>3</v>
      </c>
      <c r="N24922" t="s">
        <v>538</v>
      </c>
      <c r="O24922" t="s">
        <v>539</v>
      </c>
      <c r="P24922" t="s">
        <v>634</v>
      </c>
    </row>
    <row r="24923" spans="1:16" x14ac:dyDescent="0.25">
      <c r="A24923" t="s">
        <v>415</v>
      </c>
      <c r="B24923" t="s">
        <v>206</v>
      </c>
      <c r="C24923" t="s">
        <v>64</v>
      </c>
      <c r="E24923" t="s">
        <v>207</v>
      </c>
      <c r="F24923" t="s">
        <v>208</v>
      </c>
      <c r="G24923" t="s">
        <v>209</v>
      </c>
      <c r="H24923" t="s">
        <v>37</v>
      </c>
      <c r="I24923" t="s">
        <v>218</v>
      </c>
      <c r="J24923" t="s">
        <v>119</v>
      </c>
      <c r="K24923" s="1">
        <v>45419</v>
      </c>
      <c r="L24923">
        <v>30</v>
      </c>
      <c r="M24923">
        <v>3</v>
      </c>
      <c r="N24923" t="s">
        <v>538</v>
      </c>
      <c r="O24923" t="s">
        <v>539</v>
      </c>
      <c r="P24923" t="s">
        <v>634</v>
      </c>
    </row>
    <row r="24924" spans="1:16" x14ac:dyDescent="0.25">
      <c r="A24924" t="s">
        <v>415</v>
      </c>
      <c r="B24924" t="s">
        <v>206</v>
      </c>
      <c r="C24924" t="s">
        <v>64</v>
      </c>
      <c r="E24924" t="s">
        <v>207</v>
      </c>
      <c r="F24924" t="s">
        <v>208</v>
      </c>
      <c r="G24924" t="s">
        <v>209</v>
      </c>
      <c r="H24924" t="s">
        <v>37</v>
      </c>
      <c r="I24924" t="s">
        <v>218</v>
      </c>
      <c r="J24924" t="s">
        <v>119</v>
      </c>
      <c r="K24924" s="1">
        <v>45420</v>
      </c>
      <c r="L24924">
        <v>30</v>
      </c>
      <c r="M24924">
        <v>3</v>
      </c>
      <c r="N24924" t="s">
        <v>538</v>
      </c>
      <c r="O24924" t="s">
        <v>539</v>
      </c>
      <c r="P24924" t="s">
        <v>634</v>
      </c>
    </row>
    <row r="24925" spans="1:16" x14ac:dyDescent="0.25">
      <c r="A24925" t="s">
        <v>415</v>
      </c>
      <c r="B24925" t="s">
        <v>206</v>
      </c>
      <c r="C24925" t="s">
        <v>64</v>
      </c>
      <c r="E24925" t="s">
        <v>207</v>
      </c>
      <c r="F24925" t="s">
        <v>208</v>
      </c>
      <c r="G24925" t="s">
        <v>209</v>
      </c>
      <c r="H24925" t="s">
        <v>37</v>
      </c>
      <c r="I24925" t="s">
        <v>218</v>
      </c>
      <c r="J24925" t="s">
        <v>119</v>
      </c>
      <c r="K24925" s="1">
        <v>45421</v>
      </c>
      <c r="L24925">
        <v>30</v>
      </c>
      <c r="M24925">
        <v>3</v>
      </c>
      <c r="N24925" t="s">
        <v>538</v>
      </c>
      <c r="O24925" t="s">
        <v>539</v>
      </c>
      <c r="P24925" t="s">
        <v>634</v>
      </c>
    </row>
    <row r="24926" spans="1:16" x14ac:dyDescent="0.25">
      <c r="A24926" t="s">
        <v>415</v>
      </c>
      <c r="B24926" t="s">
        <v>206</v>
      </c>
      <c r="C24926" t="s">
        <v>64</v>
      </c>
      <c r="E24926" t="s">
        <v>207</v>
      </c>
      <c r="F24926" t="s">
        <v>208</v>
      </c>
      <c r="G24926" t="s">
        <v>209</v>
      </c>
      <c r="H24926" t="s">
        <v>37</v>
      </c>
      <c r="I24926" t="s">
        <v>218</v>
      </c>
      <c r="J24926" t="s">
        <v>119</v>
      </c>
      <c r="K24926" s="1">
        <v>45422</v>
      </c>
      <c r="L24926">
        <v>30</v>
      </c>
      <c r="M24926">
        <v>3</v>
      </c>
      <c r="N24926" t="s">
        <v>538</v>
      </c>
      <c r="O24926" t="s">
        <v>539</v>
      </c>
      <c r="P24926" t="s">
        <v>634</v>
      </c>
    </row>
    <row r="24927" spans="1:16" x14ac:dyDescent="0.25">
      <c r="A24927" t="s">
        <v>415</v>
      </c>
      <c r="B24927" t="s">
        <v>206</v>
      </c>
      <c r="C24927" t="s">
        <v>64</v>
      </c>
      <c r="E24927" t="s">
        <v>207</v>
      </c>
      <c r="F24927" t="s">
        <v>208</v>
      </c>
      <c r="G24927" t="s">
        <v>209</v>
      </c>
      <c r="H24927" t="s">
        <v>37</v>
      </c>
      <c r="I24927" t="s">
        <v>218</v>
      </c>
      <c r="J24927" t="s">
        <v>119</v>
      </c>
      <c r="K24927" s="1">
        <v>45425</v>
      </c>
      <c r="L24927">
        <v>30</v>
      </c>
      <c r="M24927">
        <v>4</v>
      </c>
      <c r="N24927" t="s">
        <v>538</v>
      </c>
      <c r="O24927" t="s">
        <v>539</v>
      </c>
      <c r="P24927" t="s">
        <v>634</v>
      </c>
    </row>
    <row r="24928" spans="1:16" x14ac:dyDescent="0.25">
      <c r="A24928" t="s">
        <v>415</v>
      </c>
      <c r="B24928" t="s">
        <v>206</v>
      </c>
      <c r="C24928" t="s">
        <v>64</v>
      </c>
      <c r="E24928" t="s">
        <v>207</v>
      </c>
      <c r="F24928" t="s">
        <v>208</v>
      </c>
      <c r="G24928" t="s">
        <v>209</v>
      </c>
      <c r="H24928" t="s">
        <v>37</v>
      </c>
      <c r="I24928" t="s">
        <v>218</v>
      </c>
      <c r="J24928" t="s">
        <v>119</v>
      </c>
      <c r="K24928" s="1">
        <v>45426</v>
      </c>
      <c r="L24928">
        <v>30</v>
      </c>
      <c r="M24928">
        <v>4</v>
      </c>
      <c r="N24928" t="s">
        <v>538</v>
      </c>
      <c r="O24928" t="s">
        <v>539</v>
      </c>
      <c r="P24928" t="s">
        <v>634</v>
      </c>
    </row>
    <row r="24929" spans="1:16" x14ac:dyDescent="0.25">
      <c r="A24929" t="s">
        <v>415</v>
      </c>
      <c r="B24929" t="s">
        <v>206</v>
      </c>
      <c r="C24929" t="s">
        <v>64</v>
      </c>
      <c r="E24929" t="s">
        <v>207</v>
      </c>
      <c r="F24929" t="s">
        <v>208</v>
      </c>
      <c r="G24929" t="s">
        <v>209</v>
      </c>
      <c r="H24929" t="s">
        <v>37</v>
      </c>
      <c r="I24929" t="s">
        <v>218</v>
      </c>
      <c r="J24929" t="s">
        <v>119</v>
      </c>
      <c r="K24929" s="1">
        <v>45427</v>
      </c>
      <c r="L24929">
        <v>30</v>
      </c>
      <c r="M24929">
        <v>4</v>
      </c>
      <c r="N24929" t="s">
        <v>538</v>
      </c>
      <c r="O24929" t="s">
        <v>539</v>
      </c>
      <c r="P24929" t="s">
        <v>634</v>
      </c>
    </row>
    <row r="24930" spans="1:16" x14ac:dyDescent="0.25">
      <c r="A24930" t="s">
        <v>415</v>
      </c>
      <c r="B24930" t="s">
        <v>206</v>
      </c>
      <c r="C24930" t="s">
        <v>64</v>
      </c>
      <c r="E24930" t="s">
        <v>207</v>
      </c>
      <c r="F24930" t="s">
        <v>208</v>
      </c>
      <c r="G24930" t="s">
        <v>209</v>
      </c>
      <c r="H24930" t="s">
        <v>37</v>
      </c>
      <c r="I24930" t="s">
        <v>218</v>
      </c>
      <c r="J24930" t="s">
        <v>119</v>
      </c>
      <c r="K24930" s="1">
        <v>45428</v>
      </c>
      <c r="L24930">
        <v>30</v>
      </c>
      <c r="M24930">
        <v>4</v>
      </c>
      <c r="N24930" t="s">
        <v>538</v>
      </c>
      <c r="O24930" t="s">
        <v>539</v>
      </c>
      <c r="P24930" t="s">
        <v>634</v>
      </c>
    </row>
    <row r="24931" spans="1:16" x14ac:dyDescent="0.25">
      <c r="A24931" t="s">
        <v>415</v>
      </c>
      <c r="B24931" t="s">
        <v>206</v>
      </c>
      <c r="C24931" t="s">
        <v>64</v>
      </c>
      <c r="E24931" t="s">
        <v>207</v>
      </c>
      <c r="F24931" t="s">
        <v>208</v>
      </c>
      <c r="G24931" t="s">
        <v>209</v>
      </c>
      <c r="H24931" t="s">
        <v>37</v>
      </c>
      <c r="I24931" t="s">
        <v>219</v>
      </c>
      <c r="J24931" t="s">
        <v>119</v>
      </c>
      <c r="K24931" s="1">
        <v>45414</v>
      </c>
      <c r="L24931">
        <v>30</v>
      </c>
      <c r="M24931">
        <v>2</v>
      </c>
      <c r="N24931" t="s">
        <v>538</v>
      </c>
      <c r="O24931" t="s">
        <v>539</v>
      </c>
      <c r="P24931" t="s">
        <v>634</v>
      </c>
    </row>
    <row r="24932" spans="1:16" x14ac:dyDescent="0.25">
      <c r="A24932" t="s">
        <v>415</v>
      </c>
      <c r="B24932" t="s">
        <v>206</v>
      </c>
      <c r="C24932" t="s">
        <v>64</v>
      </c>
      <c r="E24932" t="s">
        <v>207</v>
      </c>
      <c r="F24932" t="s">
        <v>208</v>
      </c>
      <c r="G24932" t="s">
        <v>209</v>
      </c>
      <c r="H24932" t="s">
        <v>37</v>
      </c>
      <c r="I24932" t="s">
        <v>219</v>
      </c>
      <c r="J24932" t="s">
        <v>119</v>
      </c>
      <c r="K24932" s="1">
        <v>45420</v>
      </c>
      <c r="L24932">
        <v>30</v>
      </c>
      <c r="M24932">
        <v>3</v>
      </c>
      <c r="N24932" t="s">
        <v>538</v>
      </c>
      <c r="O24932" t="s">
        <v>539</v>
      </c>
      <c r="P24932" t="s">
        <v>634</v>
      </c>
    </row>
    <row r="24933" spans="1:16" x14ac:dyDescent="0.25">
      <c r="A24933" t="s">
        <v>415</v>
      </c>
      <c r="B24933" t="s">
        <v>206</v>
      </c>
      <c r="C24933" t="s">
        <v>64</v>
      </c>
      <c r="E24933" t="s">
        <v>207</v>
      </c>
      <c r="F24933" t="s">
        <v>208</v>
      </c>
      <c r="G24933" t="s">
        <v>209</v>
      </c>
      <c r="H24933" t="s">
        <v>37</v>
      </c>
      <c r="I24933" t="s">
        <v>219</v>
      </c>
      <c r="J24933" t="s">
        <v>119</v>
      </c>
      <c r="K24933" s="1">
        <v>45426</v>
      </c>
      <c r="L24933">
        <v>30</v>
      </c>
      <c r="M24933">
        <v>4</v>
      </c>
      <c r="N24933" t="s">
        <v>538</v>
      </c>
      <c r="O24933" t="s">
        <v>539</v>
      </c>
      <c r="P24933" t="s">
        <v>634</v>
      </c>
    </row>
    <row r="24934" spans="1:16" x14ac:dyDescent="0.25">
      <c r="A24934" t="s">
        <v>415</v>
      </c>
      <c r="B24934" t="s">
        <v>206</v>
      </c>
      <c r="C24934" t="s">
        <v>64</v>
      </c>
      <c r="E24934" t="s">
        <v>207</v>
      </c>
      <c r="F24934" t="s">
        <v>208</v>
      </c>
      <c r="G24934" t="s">
        <v>209</v>
      </c>
      <c r="H24934" t="s">
        <v>37</v>
      </c>
      <c r="I24934" t="s">
        <v>219</v>
      </c>
      <c r="J24934" t="s">
        <v>119</v>
      </c>
      <c r="K24934" s="1">
        <v>45427</v>
      </c>
      <c r="L24934">
        <v>30</v>
      </c>
      <c r="M24934">
        <v>4</v>
      </c>
      <c r="N24934" t="s">
        <v>538</v>
      </c>
      <c r="O24934" t="s">
        <v>539</v>
      </c>
      <c r="P24934" t="s">
        <v>634</v>
      </c>
    </row>
    <row r="24935" spans="1:16" x14ac:dyDescent="0.25">
      <c r="A24935" t="s">
        <v>415</v>
      </c>
      <c r="B24935" t="s">
        <v>206</v>
      </c>
      <c r="C24935" t="s">
        <v>64</v>
      </c>
      <c r="E24935" t="s">
        <v>207</v>
      </c>
      <c r="F24935" t="s">
        <v>208</v>
      </c>
      <c r="G24935" t="s">
        <v>209</v>
      </c>
      <c r="H24935" t="s">
        <v>37</v>
      </c>
      <c r="I24935" t="s">
        <v>244</v>
      </c>
      <c r="J24935" t="s">
        <v>119</v>
      </c>
      <c r="K24935" s="1">
        <v>45407</v>
      </c>
      <c r="L24935">
        <v>30</v>
      </c>
      <c r="M24935">
        <v>1</v>
      </c>
      <c r="N24935" t="s">
        <v>538</v>
      </c>
      <c r="O24935" t="s">
        <v>539</v>
      </c>
      <c r="P24935" t="s">
        <v>634</v>
      </c>
    </row>
    <row r="24936" spans="1:16" x14ac:dyDescent="0.25">
      <c r="A24936" t="s">
        <v>415</v>
      </c>
      <c r="B24936" t="s">
        <v>206</v>
      </c>
      <c r="C24936" t="s">
        <v>64</v>
      </c>
      <c r="E24936" t="s">
        <v>207</v>
      </c>
      <c r="F24936" t="s">
        <v>208</v>
      </c>
      <c r="G24936" t="s">
        <v>209</v>
      </c>
      <c r="H24936" t="s">
        <v>37</v>
      </c>
      <c r="I24936" t="s">
        <v>244</v>
      </c>
      <c r="J24936" t="s">
        <v>119</v>
      </c>
      <c r="K24936" s="1">
        <v>45413</v>
      </c>
      <c r="L24936">
        <v>60</v>
      </c>
      <c r="M24936">
        <v>2</v>
      </c>
      <c r="N24936" t="s">
        <v>538</v>
      </c>
      <c r="O24936" t="s">
        <v>539</v>
      </c>
      <c r="P24936" t="s">
        <v>634</v>
      </c>
    </row>
    <row r="24937" spans="1:16" x14ac:dyDescent="0.25">
      <c r="A24937" t="s">
        <v>415</v>
      </c>
      <c r="B24937" t="s">
        <v>206</v>
      </c>
      <c r="C24937" t="s">
        <v>64</v>
      </c>
      <c r="E24937" t="s">
        <v>207</v>
      </c>
      <c r="F24937" t="s">
        <v>208</v>
      </c>
      <c r="G24937" t="s">
        <v>209</v>
      </c>
      <c r="H24937" t="s">
        <v>37</v>
      </c>
      <c r="I24937" t="s">
        <v>244</v>
      </c>
      <c r="J24937" t="s">
        <v>119</v>
      </c>
      <c r="K24937" s="1">
        <v>45427</v>
      </c>
      <c r="L24937">
        <v>60</v>
      </c>
      <c r="M24937">
        <v>4</v>
      </c>
      <c r="N24937" t="s">
        <v>538</v>
      </c>
      <c r="O24937" t="s">
        <v>539</v>
      </c>
      <c r="P24937" t="s">
        <v>634</v>
      </c>
    </row>
    <row r="24938" spans="1:16" x14ac:dyDescent="0.25">
      <c r="A24938" t="s">
        <v>415</v>
      </c>
      <c r="B24938" t="s">
        <v>206</v>
      </c>
      <c r="C24938" t="s">
        <v>64</v>
      </c>
      <c r="E24938" t="s">
        <v>207</v>
      </c>
      <c r="F24938" t="s">
        <v>208</v>
      </c>
      <c r="G24938" t="s">
        <v>209</v>
      </c>
      <c r="H24938" t="s">
        <v>37</v>
      </c>
      <c r="I24938" t="s">
        <v>243</v>
      </c>
      <c r="J24938" t="s">
        <v>119</v>
      </c>
      <c r="K24938" s="1">
        <v>45419</v>
      </c>
      <c r="L24938">
        <v>60</v>
      </c>
      <c r="M24938">
        <v>3</v>
      </c>
      <c r="N24938" t="s">
        <v>538</v>
      </c>
      <c r="O24938" t="s">
        <v>539</v>
      </c>
      <c r="P24938" t="s">
        <v>634</v>
      </c>
    </row>
    <row r="24939" spans="1:16" x14ac:dyDescent="0.25">
      <c r="A24939" t="s">
        <v>415</v>
      </c>
      <c r="B24939" t="s">
        <v>206</v>
      </c>
      <c r="C24939" t="s">
        <v>64</v>
      </c>
      <c r="E24939" t="s">
        <v>207</v>
      </c>
      <c r="F24939" t="s">
        <v>208</v>
      </c>
      <c r="G24939" t="s">
        <v>209</v>
      </c>
      <c r="H24939" t="s">
        <v>37</v>
      </c>
      <c r="I24939" t="s">
        <v>221</v>
      </c>
      <c r="J24939" t="s">
        <v>119</v>
      </c>
      <c r="K24939" s="1">
        <v>45404</v>
      </c>
      <c r="L24939">
        <v>30</v>
      </c>
      <c r="M24939">
        <v>1</v>
      </c>
      <c r="N24939" t="s">
        <v>538</v>
      </c>
      <c r="O24939" t="s">
        <v>539</v>
      </c>
      <c r="P24939" t="s">
        <v>634</v>
      </c>
    </row>
    <row r="24940" spans="1:16" x14ac:dyDescent="0.25">
      <c r="A24940" t="s">
        <v>415</v>
      </c>
      <c r="B24940" t="s">
        <v>206</v>
      </c>
      <c r="C24940" t="s">
        <v>64</v>
      </c>
      <c r="E24940" t="s">
        <v>207</v>
      </c>
      <c r="F24940" t="s">
        <v>208</v>
      </c>
      <c r="G24940" t="s">
        <v>209</v>
      </c>
      <c r="H24940" t="s">
        <v>37</v>
      </c>
      <c r="I24940" t="s">
        <v>221</v>
      </c>
      <c r="J24940" t="s">
        <v>119</v>
      </c>
      <c r="K24940" s="1">
        <v>45406</v>
      </c>
      <c r="L24940">
        <v>30</v>
      </c>
      <c r="M24940">
        <v>1</v>
      </c>
      <c r="N24940" t="s">
        <v>538</v>
      </c>
      <c r="O24940" t="s">
        <v>539</v>
      </c>
      <c r="P24940" t="s">
        <v>634</v>
      </c>
    </row>
    <row r="24941" spans="1:16" x14ac:dyDescent="0.25">
      <c r="A24941" t="s">
        <v>415</v>
      </c>
      <c r="B24941" t="s">
        <v>206</v>
      </c>
      <c r="C24941" t="s">
        <v>64</v>
      </c>
      <c r="E24941" t="s">
        <v>207</v>
      </c>
      <c r="F24941" t="s">
        <v>208</v>
      </c>
      <c r="G24941" t="s">
        <v>209</v>
      </c>
      <c r="H24941" t="s">
        <v>37</v>
      </c>
      <c r="I24941" t="s">
        <v>221</v>
      </c>
      <c r="J24941" t="s">
        <v>119</v>
      </c>
      <c r="K24941" s="1">
        <v>45412</v>
      </c>
      <c r="L24941">
        <v>30</v>
      </c>
      <c r="M24941">
        <v>2</v>
      </c>
      <c r="N24941" t="s">
        <v>538</v>
      </c>
      <c r="O24941" t="s">
        <v>539</v>
      </c>
      <c r="P24941" t="s">
        <v>634</v>
      </c>
    </row>
    <row r="24942" spans="1:16" x14ac:dyDescent="0.25">
      <c r="A24942" t="s">
        <v>415</v>
      </c>
      <c r="B24942" t="s">
        <v>206</v>
      </c>
      <c r="C24942" t="s">
        <v>64</v>
      </c>
      <c r="E24942" t="s">
        <v>207</v>
      </c>
      <c r="F24942" t="s">
        <v>208</v>
      </c>
      <c r="G24942" t="s">
        <v>209</v>
      </c>
      <c r="H24942" t="s">
        <v>37</v>
      </c>
      <c r="I24942" t="s">
        <v>221</v>
      </c>
      <c r="J24942" t="s">
        <v>119</v>
      </c>
      <c r="K24942" s="1">
        <v>45421</v>
      </c>
      <c r="L24942">
        <v>30</v>
      </c>
      <c r="M24942">
        <v>3</v>
      </c>
      <c r="N24942" t="s">
        <v>538</v>
      </c>
      <c r="O24942" t="s">
        <v>539</v>
      </c>
      <c r="P24942" t="s">
        <v>634</v>
      </c>
    </row>
    <row r="24943" spans="1:16" x14ac:dyDescent="0.25">
      <c r="A24943" t="s">
        <v>415</v>
      </c>
      <c r="B24943" t="s">
        <v>206</v>
      </c>
      <c r="C24943" t="s">
        <v>64</v>
      </c>
      <c r="E24943" t="s">
        <v>207</v>
      </c>
      <c r="F24943" t="s">
        <v>208</v>
      </c>
      <c r="G24943" t="s">
        <v>209</v>
      </c>
      <c r="H24943" t="s">
        <v>37</v>
      </c>
      <c r="I24943" t="s">
        <v>221</v>
      </c>
      <c r="J24943" t="s">
        <v>119</v>
      </c>
      <c r="K24943" s="1">
        <v>45426</v>
      </c>
      <c r="L24943">
        <v>60</v>
      </c>
      <c r="M24943">
        <v>4</v>
      </c>
      <c r="N24943" t="s">
        <v>538</v>
      </c>
      <c r="O24943" t="s">
        <v>539</v>
      </c>
      <c r="P24943" t="s">
        <v>634</v>
      </c>
    </row>
    <row r="24944" spans="1:16" x14ac:dyDescent="0.25">
      <c r="A24944" t="s">
        <v>415</v>
      </c>
      <c r="B24944" t="s">
        <v>206</v>
      </c>
      <c r="C24944" t="s">
        <v>64</v>
      </c>
      <c r="E24944" t="s">
        <v>207</v>
      </c>
      <c r="F24944" t="s">
        <v>208</v>
      </c>
      <c r="G24944" t="s">
        <v>209</v>
      </c>
      <c r="H24944" t="s">
        <v>37</v>
      </c>
      <c r="I24944" t="s">
        <v>221</v>
      </c>
      <c r="J24944" t="s">
        <v>119</v>
      </c>
      <c r="K24944" s="1">
        <v>45427</v>
      </c>
      <c r="L24944">
        <v>30</v>
      </c>
      <c r="M24944">
        <v>4</v>
      </c>
      <c r="N24944" t="s">
        <v>538</v>
      </c>
      <c r="O24944" t="s">
        <v>539</v>
      </c>
      <c r="P24944" t="s">
        <v>634</v>
      </c>
    </row>
    <row r="24945" spans="1:16" x14ac:dyDescent="0.25">
      <c r="A24945" t="s">
        <v>415</v>
      </c>
      <c r="B24945" t="s">
        <v>206</v>
      </c>
      <c r="C24945" t="s">
        <v>64</v>
      </c>
      <c r="E24945" t="s">
        <v>207</v>
      </c>
      <c r="F24945" t="s">
        <v>208</v>
      </c>
      <c r="G24945" t="s">
        <v>209</v>
      </c>
      <c r="H24945" t="s">
        <v>270</v>
      </c>
      <c r="I24945" t="s">
        <v>306</v>
      </c>
      <c r="J24945" t="s">
        <v>117</v>
      </c>
      <c r="K24945" s="1">
        <v>45404</v>
      </c>
      <c r="L24945">
        <v>30</v>
      </c>
      <c r="M24945">
        <v>1</v>
      </c>
      <c r="N24945" t="s">
        <v>538</v>
      </c>
      <c r="O24945" t="s">
        <v>539</v>
      </c>
      <c r="P24945" t="s">
        <v>634</v>
      </c>
    </row>
    <row r="24946" spans="1:16" x14ac:dyDescent="0.25">
      <c r="A24946" t="s">
        <v>415</v>
      </c>
      <c r="B24946" t="s">
        <v>206</v>
      </c>
      <c r="C24946" t="s">
        <v>64</v>
      </c>
      <c r="E24946" t="s">
        <v>207</v>
      </c>
      <c r="F24946" t="s">
        <v>208</v>
      </c>
      <c r="G24946" t="s">
        <v>209</v>
      </c>
      <c r="H24946" t="s">
        <v>222</v>
      </c>
      <c r="I24946" t="s">
        <v>223</v>
      </c>
      <c r="J24946" t="s">
        <v>119</v>
      </c>
      <c r="K24946" s="1">
        <v>45406</v>
      </c>
      <c r="L24946">
        <v>30</v>
      </c>
      <c r="M24946">
        <v>1</v>
      </c>
      <c r="N24946" t="s">
        <v>538</v>
      </c>
      <c r="O24946" t="s">
        <v>539</v>
      </c>
      <c r="P24946" t="s">
        <v>634</v>
      </c>
    </row>
    <row r="24947" spans="1:16" x14ac:dyDescent="0.25">
      <c r="A24947" t="s">
        <v>415</v>
      </c>
      <c r="B24947" t="s">
        <v>206</v>
      </c>
      <c r="C24947" t="s">
        <v>64</v>
      </c>
      <c r="E24947" t="s">
        <v>207</v>
      </c>
      <c r="F24947" t="s">
        <v>208</v>
      </c>
      <c r="G24947" t="s">
        <v>209</v>
      </c>
      <c r="H24947" t="s">
        <v>222</v>
      </c>
      <c r="I24947" t="s">
        <v>223</v>
      </c>
      <c r="J24947" t="s">
        <v>119</v>
      </c>
      <c r="K24947" s="1">
        <v>45407</v>
      </c>
      <c r="L24947">
        <v>30</v>
      </c>
      <c r="M24947">
        <v>1</v>
      </c>
      <c r="N24947" t="s">
        <v>538</v>
      </c>
      <c r="O24947" t="s">
        <v>539</v>
      </c>
      <c r="P24947" t="s">
        <v>634</v>
      </c>
    </row>
    <row r="24948" spans="1:16" x14ac:dyDescent="0.25">
      <c r="A24948" t="s">
        <v>415</v>
      </c>
      <c r="B24948" t="s">
        <v>206</v>
      </c>
      <c r="C24948" t="s">
        <v>64</v>
      </c>
      <c r="E24948" t="s">
        <v>207</v>
      </c>
      <c r="F24948" t="s">
        <v>208</v>
      </c>
      <c r="G24948" t="s">
        <v>209</v>
      </c>
      <c r="H24948" t="s">
        <v>222</v>
      </c>
      <c r="I24948" t="s">
        <v>223</v>
      </c>
      <c r="J24948" t="s">
        <v>119</v>
      </c>
      <c r="K24948" s="1">
        <v>45412</v>
      </c>
      <c r="L24948">
        <v>30</v>
      </c>
      <c r="M24948">
        <v>2</v>
      </c>
      <c r="N24948" t="s">
        <v>538</v>
      </c>
      <c r="O24948" t="s">
        <v>539</v>
      </c>
      <c r="P24948" t="s">
        <v>634</v>
      </c>
    </row>
    <row r="24949" spans="1:16" x14ac:dyDescent="0.25">
      <c r="A24949" t="s">
        <v>415</v>
      </c>
      <c r="B24949" t="s">
        <v>206</v>
      </c>
      <c r="C24949" t="s">
        <v>64</v>
      </c>
      <c r="E24949" t="s">
        <v>207</v>
      </c>
      <c r="F24949" t="s">
        <v>208</v>
      </c>
      <c r="G24949" t="s">
        <v>209</v>
      </c>
      <c r="H24949" t="s">
        <v>222</v>
      </c>
      <c r="I24949" t="s">
        <v>223</v>
      </c>
      <c r="J24949" t="s">
        <v>119</v>
      </c>
      <c r="K24949" s="1">
        <v>45414</v>
      </c>
      <c r="L24949">
        <v>30</v>
      </c>
      <c r="M24949">
        <v>2</v>
      </c>
      <c r="N24949" t="s">
        <v>538</v>
      </c>
      <c r="O24949" t="s">
        <v>539</v>
      </c>
      <c r="P24949" t="s">
        <v>634</v>
      </c>
    </row>
    <row r="24950" spans="1:16" x14ac:dyDescent="0.25">
      <c r="A24950" t="s">
        <v>415</v>
      </c>
      <c r="B24950" t="s">
        <v>206</v>
      </c>
      <c r="C24950" t="s">
        <v>64</v>
      </c>
      <c r="E24950" t="s">
        <v>207</v>
      </c>
      <c r="F24950" t="s">
        <v>208</v>
      </c>
      <c r="G24950" t="s">
        <v>209</v>
      </c>
      <c r="H24950" t="s">
        <v>222</v>
      </c>
      <c r="I24950" t="s">
        <v>223</v>
      </c>
      <c r="J24950" t="s">
        <v>119</v>
      </c>
      <c r="K24950" s="1">
        <v>45415</v>
      </c>
      <c r="L24950">
        <v>30</v>
      </c>
      <c r="M24950">
        <v>2</v>
      </c>
      <c r="N24950" t="s">
        <v>538</v>
      </c>
      <c r="O24950" t="s">
        <v>539</v>
      </c>
      <c r="P24950" t="s">
        <v>634</v>
      </c>
    </row>
    <row r="24951" spans="1:16" x14ac:dyDescent="0.25">
      <c r="A24951" t="s">
        <v>415</v>
      </c>
      <c r="B24951" t="s">
        <v>206</v>
      </c>
      <c r="C24951" t="s">
        <v>64</v>
      </c>
      <c r="E24951" t="s">
        <v>207</v>
      </c>
      <c r="F24951" t="s">
        <v>208</v>
      </c>
      <c r="G24951" t="s">
        <v>209</v>
      </c>
      <c r="H24951" t="s">
        <v>222</v>
      </c>
      <c r="I24951" t="s">
        <v>223</v>
      </c>
      <c r="J24951" t="s">
        <v>119</v>
      </c>
      <c r="K24951" s="1">
        <v>45419</v>
      </c>
      <c r="L24951">
        <v>60</v>
      </c>
      <c r="M24951">
        <v>3</v>
      </c>
      <c r="N24951" t="s">
        <v>538</v>
      </c>
      <c r="O24951" t="s">
        <v>539</v>
      </c>
      <c r="P24951" t="s">
        <v>634</v>
      </c>
    </row>
    <row r="24952" spans="1:16" x14ac:dyDescent="0.25">
      <c r="A24952" t="s">
        <v>415</v>
      </c>
      <c r="B24952" t="s">
        <v>206</v>
      </c>
      <c r="C24952" t="s">
        <v>64</v>
      </c>
      <c r="E24952" t="s">
        <v>207</v>
      </c>
      <c r="F24952" t="s">
        <v>208</v>
      </c>
      <c r="G24952" t="s">
        <v>209</v>
      </c>
      <c r="H24952" t="s">
        <v>222</v>
      </c>
      <c r="I24952" t="s">
        <v>223</v>
      </c>
      <c r="J24952" t="s">
        <v>119</v>
      </c>
      <c r="K24952" s="1">
        <v>45425</v>
      </c>
      <c r="L24952">
        <v>30</v>
      </c>
      <c r="M24952">
        <v>4</v>
      </c>
      <c r="N24952" t="s">
        <v>538</v>
      </c>
      <c r="O24952" t="s">
        <v>539</v>
      </c>
      <c r="P24952" t="s">
        <v>634</v>
      </c>
    </row>
    <row r="24953" spans="1:16" x14ac:dyDescent="0.25">
      <c r="A24953" t="s">
        <v>415</v>
      </c>
      <c r="B24953" t="s">
        <v>206</v>
      </c>
      <c r="C24953" t="s">
        <v>64</v>
      </c>
      <c r="E24953" t="s">
        <v>207</v>
      </c>
      <c r="F24953" t="s">
        <v>208</v>
      </c>
      <c r="G24953" t="s">
        <v>209</v>
      </c>
      <c r="H24953" t="s">
        <v>222</v>
      </c>
      <c r="I24953" t="s">
        <v>223</v>
      </c>
      <c r="J24953" t="s">
        <v>119</v>
      </c>
      <c r="K24953" s="1">
        <v>45427</v>
      </c>
      <c r="L24953">
        <v>30</v>
      </c>
      <c r="M24953">
        <v>4</v>
      </c>
      <c r="N24953" t="s">
        <v>538</v>
      </c>
      <c r="O24953" t="s">
        <v>539</v>
      </c>
      <c r="P24953" t="s">
        <v>634</v>
      </c>
    </row>
    <row r="24954" spans="1:16" x14ac:dyDescent="0.25">
      <c r="A24954" t="s">
        <v>415</v>
      </c>
      <c r="B24954" t="s">
        <v>206</v>
      </c>
      <c r="C24954" t="s">
        <v>64</v>
      </c>
      <c r="E24954" t="s">
        <v>207</v>
      </c>
      <c r="F24954" t="s">
        <v>208</v>
      </c>
      <c r="G24954" t="s">
        <v>209</v>
      </c>
      <c r="H24954" t="s">
        <v>222</v>
      </c>
      <c r="I24954" t="s">
        <v>224</v>
      </c>
      <c r="J24954" t="s">
        <v>119</v>
      </c>
      <c r="K24954" s="1">
        <v>45414</v>
      </c>
      <c r="L24954">
        <v>30</v>
      </c>
      <c r="M24954">
        <v>2</v>
      </c>
      <c r="N24954" t="s">
        <v>538</v>
      </c>
      <c r="O24954" t="s">
        <v>539</v>
      </c>
      <c r="P24954" t="s">
        <v>634</v>
      </c>
    </row>
    <row r="24955" spans="1:16" x14ac:dyDescent="0.25">
      <c r="A24955" t="s">
        <v>415</v>
      </c>
      <c r="B24955" t="s">
        <v>206</v>
      </c>
      <c r="C24955" t="s">
        <v>64</v>
      </c>
      <c r="E24955" t="s">
        <v>207</v>
      </c>
      <c r="F24955" t="s">
        <v>208</v>
      </c>
      <c r="G24955" t="s">
        <v>209</v>
      </c>
      <c r="H24955" t="s">
        <v>222</v>
      </c>
      <c r="I24955" t="s">
        <v>225</v>
      </c>
      <c r="J24955" t="s">
        <v>119</v>
      </c>
      <c r="K24955" s="1">
        <v>45404</v>
      </c>
      <c r="L24955">
        <v>30</v>
      </c>
      <c r="M24955">
        <v>1</v>
      </c>
      <c r="N24955" t="s">
        <v>538</v>
      </c>
      <c r="O24955" t="s">
        <v>539</v>
      </c>
      <c r="P24955" t="s">
        <v>634</v>
      </c>
    </row>
    <row r="24956" spans="1:16" x14ac:dyDescent="0.25">
      <c r="A24956" t="s">
        <v>415</v>
      </c>
      <c r="B24956" t="s">
        <v>206</v>
      </c>
      <c r="C24956" t="s">
        <v>64</v>
      </c>
      <c r="E24956" t="s">
        <v>207</v>
      </c>
      <c r="F24956" t="s">
        <v>208</v>
      </c>
      <c r="G24956" t="s">
        <v>209</v>
      </c>
      <c r="H24956" t="s">
        <v>222</v>
      </c>
      <c r="I24956" t="s">
        <v>225</v>
      </c>
      <c r="J24956" t="s">
        <v>119</v>
      </c>
      <c r="K24956" s="1">
        <v>45408</v>
      </c>
      <c r="L24956">
        <v>30</v>
      </c>
      <c r="M24956">
        <v>1</v>
      </c>
      <c r="N24956" t="s">
        <v>538</v>
      </c>
      <c r="O24956" t="s">
        <v>539</v>
      </c>
      <c r="P24956" t="s">
        <v>634</v>
      </c>
    </row>
    <row r="24957" spans="1:16" x14ac:dyDescent="0.25">
      <c r="A24957" t="s">
        <v>415</v>
      </c>
      <c r="B24957" t="s">
        <v>206</v>
      </c>
      <c r="C24957" t="s">
        <v>64</v>
      </c>
      <c r="E24957" t="s">
        <v>207</v>
      </c>
      <c r="F24957" t="s">
        <v>208</v>
      </c>
      <c r="G24957" t="s">
        <v>209</v>
      </c>
      <c r="H24957" t="s">
        <v>222</v>
      </c>
      <c r="I24957" t="s">
        <v>225</v>
      </c>
      <c r="J24957" t="s">
        <v>119</v>
      </c>
      <c r="K24957" s="1">
        <v>45412</v>
      </c>
      <c r="L24957">
        <v>30</v>
      </c>
      <c r="M24957">
        <v>2</v>
      </c>
      <c r="N24957" t="s">
        <v>538</v>
      </c>
      <c r="O24957" t="s">
        <v>539</v>
      </c>
      <c r="P24957" t="s">
        <v>634</v>
      </c>
    </row>
    <row r="24958" spans="1:16" x14ac:dyDescent="0.25">
      <c r="A24958" t="s">
        <v>415</v>
      </c>
      <c r="B24958" t="s">
        <v>206</v>
      </c>
      <c r="C24958" t="s">
        <v>64</v>
      </c>
      <c r="E24958" t="s">
        <v>207</v>
      </c>
      <c r="F24958" t="s">
        <v>208</v>
      </c>
      <c r="G24958" t="s">
        <v>209</v>
      </c>
      <c r="H24958" t="s">
        <v>222</v>
      </c>
      <c r="I24958" t="s">
        <v>225</v>
      </c>
      <c r="J24958" t="s">
        <v>119</v>
      </c>
      <c r="K24958" s="1">
        <v>45415</v>
      </c>
      <c r="L24958">
        <v>30</v>
      </c>
      <c r="M24958">
        <v>2</v>
      </c>
      <c r="N24958" t="s">
        <v>538</v>
      </c>
      <c r="O24958" t="s">
        <v>539</v>
      </c>
      <c r="P24958" t="s">
        <v>634</v>
      </c>
    </row>
    <row r="24959" spans="1:16" x14ac:dyDescent="0.25">
      <c r="A24959" t="s">
        <v>415</v>
      </c>
      <c r="B24959" t="s">
        <v>206</v>
      </c>
      <c r="C24959" t="s">
        <v>64</v>
      </c>
      <c r="E24959" t="s">
        <v>207</v>
      </c>
      <c r="F24959" t="s">
        <v>208</v>
      </c>
      <c r="G24959" t="s">
        <v>209</v>
      </c>
      <c r="H24959" t="s">
        <v>222</v>
      </c>
      <c r="I24959" t="s">
        <v>225</v>
      </c>
      <c r="J24959" t="s">
        <v>119</v>
      </c>
      <c r="K24959" s="1">
        <v>45419</v>
      </c>
      <c r="L24959">
        <v>30</v>
      </c>
      <c r="M24959">
        <v>3</v>
      </c>
      <c r="N24959" t="s">
        <v>538</v>
      </c>
      <c r="O24959" t="s">
        <v>539</v>
      </c>
      <c r="P24959" t="s">
        <v>634</v>
      </c>
    </row>
    <row r="24960" spans="1:16" x14ac:dyDescent="0.25">
      <c r="A24960" t="s">
        <v>415</v>
      </c>
      <c r="B24960" t="s">
        <v>206</v>
      </c>
      <c r="C24960" t="s">
        <v>64</v>
      </c>
      <c r="E24960" t="s">
        <v>207</v>
      </c>
      <c r="F24960" t="s">
        <v>208</v>
      </c>
      <c r="G24960" t="s">
        <v>209</v>
      </c>
      <c r="H24960" t="s">
        <v>222</v>
      </c>
      <c r="I24960" t="s">
        <v>225</v>
      </c>
      <c r="J24960" t="s">
        <v>119</v>
      </c>
      <c r="K24960" s="1">
        <v>45425</v>
      </c>
      <c r="L24960">
        <v>30</v>
      </c>
      <c r="M24960">
        <v>4</v>
      </c>
      <c r="N24960" t="s">
        <v>538</v>
      </c>
      <c r="O24960" t="s">
        <v>539</v>
      </c>
      <c r="P24960" t="s">
        <v>634</v>
      </c>
    </row>
    <row r="24961" spans="1:16" x14ac:dyDescent="0.25">
      <c r="A24961" t="s">
        <v>415</v>
      </c>
      <c r="B24961" t="s">
        <v>206</v>
      </c>
      <c r="C24961" t="s">
        <v>64</v>
      </c>
      <c r="E24961" t="s">
        <v>207</v>
      </c>
      <c r="F24961" t="s">
        <v>208</v>
      </c>
      <c r="G24961" t="s">
        <v>209</v>
      </c>
      <c r="H24961" t="s">
        <v>222</v>
      </c>
      <c r="I24961" t="s">
        <v>226</v>
      </c>
      <c r="J24961" t="s">
        <v>119</v>
      </c>
      <c r="K24961" s="1">
        <v>45406</v>
      </c>
      <c r="L24961">
        <v>60</v>
      </c>
      <c r="M24961">
        <v>1</v>
      </c>
      <c r="N24961" t="s">
        <v>538</v>
      </c>
      <c r="O24961" t="s">
        <v>539</v>
      </c>
      <c r="P24961" t="s">
        <v>634</v>
      </c>
    </row>
    <row r="24962" spans="1:16" x14ac:dyDescent="0.25">
      <c r="A24962" t="s">
        <v>415</v>
      </c>
      <c r="B24962" t="s">
        <v>206</v>
      </c>
      <c r="C24962" t="s">
        <v>64</v>
      </c>
      <c r="E24962" t="s">
        <v>207</v>
      </c>
      <c r="F24962" t="s">
        <v>208</v>
      </c>
      <c r="G24962" t="s">
        <v>209</v>
      </c>
      <c r="H24962" t="s">
        <v>222</v>
      </c>
      <c r="I24962" t="s">
        <v>226</v>
      </c>
      <c r="J24962" t="s">
        <v>119</v>
      </c>
      <c r="K24962" s="1">
        <v>45414</v>
      </c>
      <c r="L24962">
        <v>30</v>
      </c>
      <c r="M24962">
        <v>2</v>
      </c>
      <c r="N24962" t="s">
        <v>538</v>
      </c>
      <c r="O24962" t="s">
        <v>539</v>
      </c>
      <c r="P24962" t="s">
        <v>634</v>
      </c>
    </row>
    <row r="24963" spans="1:16" x14ac:dyDescent="0.25">
      <c r="A24963" t="s">
        <v>415</v>
      </c>
      <c r="B24963" t="s">
        <v>206</v>
      </c>
      <c r="C24963" t="s">
        <v>64</v>
      </c>
      <c r="E24963" t="s">
        <v>207</v>
      </c>
      <c r="F24963" t="s">
        <v>208</v>
      </c>
      <c r="G24963" t="s">
        <v>209</v>
      </c>
      <c r="H24963" t="s">
        <v>222</v>
      </c>
      <c r="I24963" t="s">
        <v>226</v>
      </c>
      <c r="J24963" t="s">
        <v>119</v>
      </c>
      <c r="K24963" s="1">
        <v>45415</v>
      </c>
      <c r="L24963">
        <v>60</v>
      </c>
      <c r="M24963">
        <v>2</v>
      </c>
      <c r="N24963" t="s">
        <v>538</v>
      </c>
      <c r="O24963" t="s">
        <v>539</v>
      </c>
      <c r="P24963" t="s">
        <v>634</v>
      </c>
    </row>
    <row r="24964" spans="1:16" x14ac:dyDescent="0.25">
      <c r="A24964" t="s">
        <v>415</v>
      </c>
      <c r="B24964" t="s">
        <v>206</v>
      </c>
      <c r="C24964" t="s">
        <v>64</v>
      </c>
      <c r="E24964" t="s">
        <v>207</v>
      </c>
      <c r="F24964" t="s">
        <v>208</v>
      </c>
      <c r="G24964" t="s">
        <v>209</v>
      </c>
      <c r="H24964" t="s">
        <v>222</v>
      </c>
      <c r="I24964" t="s">
        <v>226</v>
      </c>
      <c r="J24964" t="s">
        <v>119</v>
      </c>
      <c r="K24964" s="1">
        <v>45418</v>
      </c>
      <c r="L24964">
        <v>30</v>
      </c>
      <c r="M24964">
        <v>3</v>
      </c>
      <c r="N24964" t="s">
        <v>538</v>
      </c>
      <c r="O24964" t="s">
        <v>539</v>
      </c>
      <c r="P24964" t="s">
        <v>634</v>
      </c>
    </row>
    <row r="24965" spans="1:16" x14ac:dyDescent="0.25">
      <c r="A24965" t="s">
        <v>415</v>
      </c>
      <c r="B24965" t="s">
        <v>206</v>
      </c>
      <c r="C24965" t="s">
        <v>64</v>
      </c>
      <c r="E24965" t="s">
        <v>207</v>
      </c>
      <c r="F24965" t="s">
        <v>208</v>
      </c>
      <c r="G24965" t="s">
        <v>209</v>
      </c>
      <c r="H24965" t="s">
        <v>222</v>
      </c>
      <c r="I24965" t="s">
        <v>226</v>
      </c>
      <c r="J24965" t="s">
        <v>119</v>
      </c>
      <c r="K24965" s="1">
        <v>45426</v>
      </c>
      <c r="L24965">
        <v>30</v>
      </c>
      <c r="M24965">
        <v>4</v>
      </c>
      <c r="N24965" t="s">
        <v>538</v>
      </c>
      <c r="O24965" t="s">
        <v>539</v>
      </c>
      <c r="P24965" t="s">
        <v>634</v>
      </c>
    </row>
    <row r="24966" spans="1:16" x14ac:dyDescent="0.25">
      <c r="A24966" t="s">
        <v>415</v>
      </c>
      <c r="B24966" t="s">
        <v>206</v>
      </c>
      <c r="C24966" t="s">
        <v>64</v>
      </c>
      <c r="E24966" t="s">
        <v>207</v>
      </c>
      <c r="F24966" t="s">
        <v>208</v>
      </c>
      <c r="G24966" t="s">
        <v>209</v>
      </c>
      <c r="H24966" t="s">
        <v>222</v>
      </c>
      <c r="I24966" t="s">
        <v>227</v>
      </c>
      <c r="J24966" t="s">
        <v>119</v>
      </c>
      <c r="K24966" s="1">
        <v>45406</v>
      </c>
      <c r="L24966">
        <v>10.001999999999899</v>
      </c>
      <c r="M24966">
        <v>1</v>
      </c>
      <c r="N24966" t="s">
        <v>538</v>
      </c>
      <c r="O24966" t="s">
        <v>539</v>
      </c>
      <c r="P24966" t="s">
        <v>634</v>
      </c>
    </row>
    <row r="24967" spans="1:16" x14ac:dyDescent="0.25">
      <c r="A24967" t="s">
        <v>415</v>
      </c>
      <c r="B24967" t="s">
        <v>206</v>
      </c>
      <c r="C24967" t="s">
        <v>64</v>
      </c>
      <c r="E24967" t="s">
        <v>207</v>
      </c>
      <c r="F24967" t="s">
        <v>208</v>
      </c>
      <c r="G24967" t="s">
        <v>209</v>
      </c>
      <c r="H24967" t="s">
        <v>222</v>
      </c>
      <c r="I24967" t="s">
        <v>227</v>
      </c>
      <c r="J24967" t="s">
        <v>119</v>
      </c>
      <c r="K24967" s="1">
        <v>45418</v>
      </c>
      <c r="L24967">
        <v>60</v>
      </c>
      <c r="M24967">
        <v>3</v>
      </c>
      <c r="N24967" t="s">
        <v>538</v>
      </c>
      <c r="O24967" t="s">
        <v>539</v>
      </c>
      <c r="P24967" t="s">
        <v>634</v>
      </c>
    </row>
    <row r="24968" spans="1:16" x14ac:dyDescent="0.25">
      <c r="A24968" t="s">
        <v>415</v>
      </c>
      <c r="B24968" t="s">
        <v>206</v>
      </c>
      <c r="C24968" t="s">
        <v>64</v>
      </c>
      <c r="E24968" t="s">
        <v>207</v>
      </c>
      <c r="F24968" t="s">
        <v>208</v>
      </c>
      <c r="G24968" t="s">
        <v>209</v>
      </c>
      <c r="H24968" t="s">
        <v>222</v>
      </c>
      <c r="I24968" t="s">
        <v>227</v>
      </c>
      <c r="J24968" t="s">
        <v>119</v>
      </c>
      <c r="K24968" s="1">
        <v>45419</v>
      </c>
      <c r="L24968">
        <v>30</v>
      </c>
      <c r="M24968">
        <v>3</v>
      </c>
      <c r="N24968" t="s">
        <v>538</v>
      </c>
      <c r="O24968" t="s">
        <v>539</v>
      </c>
      <c r="P24968" t="s">
        <v>634</v>
      </c>
    </row>
    <row r="24969" spans="1:16" x14ac:dyDescent="0.25">
      <c r="A24969" t="s">
        <v>415</v>
      </c>
      <c r="B24969" t="s">
        <v>206</v>
      </c>
      <c r="C24969" t="s">
        <v>64</v>
      </c>
      <c r="E24969" t="s">
        <v>207</v>
      </c>
      <c r="F24969" t="s">
        <v>208</v>
      </c>
      <c r="G24969" t="s">
        <v>209</v>
      </c>
      <c r="H24969" t="s">
        <v>222</v>
      </c>
      <c r="I24969" t="s">
        <v>357</v>
      </c>
      <c r="J24969" t="s">
        <v>119</v>
      </c>
      <c r="K24969" s="1">
        <v>45407</v>
      </c>
      <c r="L24969">
        <v>30</v>
      </c>
      <c r="M24969">
        <v>1</v>
      </c>
      <c r="N24969" t="s">
        <v>538</v>
      </c>
      <c r="O24969" t="s">
        <v>539</v>
      </c>
      <c r="P24969" t="s">
        <v>634</v>
      </c>
    </row>
    <row r="24970" spans="1:16" x14ac:dyDescent="0.25">
      <c r="A24970" t="s">
        <v>415</v>
      </c>
      <c r="B24970" t="s">
        <v>206</v>
      </c>
      <c r="C24970" t="s">
        <v>64</v>
      </c>
      <c r="E24970" t="s">
        <v>207</v>
      </c>
      <c r="F24970" t="s">
        <v>208</v>
      </c>
      <c r="G24970" t="s">
        <v>209</v>
      </c>
      <c r="H24970" t="s">
        <v>222</v>
      </c>
      <c r="I24970" t="s">
        <v>357</v>
      </c>
      <c r="J24970" t="s">
        <v>119</v>
      </c>
      <c r="K24970" s="1">
        <v>45412</v>
      </c>
      <c r="L24970">
        <v>10.001999999999899</v>
      </c>
      <c r="M24970">
        <v>2</v>
      </c>
      <c r="N24970" t="s">
        <v>538</v>
      </c>
      <c r="O24970" t="s">
        <v>539</v>
      </c>
      <c r="P24970" t="s">
        <v>634</v>
      </c>
    </row>
    <row r="24971" spans="1:16" x14ac:dyDescent="0.25">
      <c r="A24971" t="s">
        <v>415</v>
      </c>
      <c r="B24971" t="s">
        <v>206</v>
      </c>
      <c r="C24971" t="s">
        <v>64</v>
      </c>
      <c r="E24971" t="s">
        <v>207</v>
      </c>
      <c r="F24971" t="s">
        <v>208</v>
      </c>
      <c r="G24971" t="s">
        <v>209</v>
      </c>
      <c r="H24971" t="s">
        <v>222</v>
      </c>
      <c r="I24971" t="s">
        <v>229</v>
      </c>
      <c r="J24971" t="s">
        <v>119</v>
      </c>
      <c r="K24971" s="1">
        <v>45407</v>
      </c>
      <c r="L24971">
        <v>30</v>
      </c>
      <c r="M24971">
        <v>1</v>
      </c>
      <c r="N24971" t="s">
        <v>538</v>
      </c>
      <c r="O24971" t="s">
        <v>539</v>
      </c>
      <c r="P24971" t="s">
        <v>634</v>
      </c>
    </row>
    <row r="24972" spans="1:16" x14ac:dyDescent="0.25">
      <c r="A24972" t="s">
        <v>415</v>
      </c>
      <c r="B24972" t="s">
        <v>206</v>
      </c>
      <c r="C24972" t="s">
        <v>64</v>
      </c>
      <c r="E24972" t="s">
        <v>207</v>
      </c>
      <c r="F24972" t="s">
        <v>208</v>
      </c>
      <c r="G24972" t="s">
        <v>209</v>
      </c>
      <c r="H24972" t="s">
        <v>222</v>
      </c>
      <c r="I24972" t="s">
        <v>229</v>
      </c>
      <c r="J24972" t="s">
        <v>119</v>
      </c>
      <c r="K24972" s="1">
        <v>45412</v>
      </c>
      <c r="L24972">
        <v>30</v>
      </c>
      <c r="M24972">
        <v>2</v>
      </c>
      <c r="N24972" t="s">
        <v>538</v>
      </c>
      <c r="O24972" t="s">
        <v>539</v>
      </c>
      <c r="P24972" t="s">
        <v>634</v>
      </c>
    </row>
    <row r="24973" spans="1:16" x14ac:dyDescent="0.25">
      <c r="A24973" t="s">
        <v>415</v>
      </c>
      <c r="B24973" t="s">
        <v>206</v>
      </c>
      <c r="C24973" t="s">
        <v>64</v>
      </c>
      <c r="E24973" t="s">
        <v>207</v>
      </c>
      <c r="F24973" t="s">
        <v>208</v>
      </c>
      <c r="G24973" t="s">
        <v>209</v>
      </c>
      <c r="H24973" t="s">
        <v>222</v>
      </c>
      <c r="I24973" t="s">
        <v>229</v>
      </c>
      <c r="J24973" t="s">
        <v>119</v>
      </c>
      <c r="K24973" s="1">
        <v>45419</v>
      </c>
      <c r="L24973">
        <v>30</v>
      </c>
      <c r="M24973">
        <v>3</v>
      </c>
      <c r="N24973" t="s">
        <v>538</v>
      </c>
      <c r="O24973" t="s">
        <v>539</v>
      </c>
      <c r="P24973" t="s">
        <v>634</v>
      </c>
    </row>
    <row r="24974" spans="1:16" x14ac:dyDescent="0.25">
      <c r="A24974" t="s">
        <v>415</v>
      </c>
      <c r="B24974" t="s">
        <v>206</v>
      </c>
      <c r="C24974" t="s">
        <v>64</v>
      </c>
      <c r="E24974" t="s">
        <v>207</v>
      </c>
      <c r="F24974" t="s">
        <v>208</v>
      </c>
      <c r="G24974" t="s">
        <v>209</v>
      </c>
      <c r="H24974" t="s">
        <v>222</v>
      </c>
      <c r="I24974" t="s">
        <v>272</v>
      </c>
      <c r="J24974" t="s">
        <v>119</v>
      </c>
      <c r="K24974" s="1">
        <v>45407</v>
      </c>
      <c r="L24974">
        <v>30</v>
      </c>
      <c r="M24974">
        <v>1</v>
      </c>
      <c r="N24974" t="s">
        <v>538</v>
      </c>
      <c r="O24974" t="s">
        <v>539</v>
      </c>
      <c r="P24974" t="s">
        <v>634</v>
      </c>
    </row>
    <row r="24975" spans="1:16" x14ac:dyDescent="0.25">
      <c r="A24975" t="s">
        <v>415</v>
      </c>
      <c r="B24975" t="s">
        <v>206</v>
      </c>
      <c r="C24975" t="s">
        <v>64</v>
      </c>
      <c r="E24975" t="s">
        <v>207</v>
      </c>
      <c r="F24975" t="s">
        <v>208</v>
      </c>
      <c r="G24975" t="s">
        <v>209</v>
      </c>
      <c r="H24975" t="s">
        <v>222</v>
      </c>
      <c r="I24975" t="s">
        <v>272</v>
      </c>
      <c r="J24975" t="s">
        <v>119</v>
      </c>
      <c r="K24975" s="1">
        <v>45411</v>
      </c>
      <c r="L24975">
        <v>60</v>
      </c>
      <c r="M24975">
        <v>2</v>
      </c>
      <c r="N24975" t="s">
        <v>538</v>
      </c>
      <c r="O24975" t="s">
        <v>539</v>
      </c>
      <c r="P24975" t="s">
        <v>634</v>
      </c>
    </row>
    <row r="24976" spans="1:16" x14ac:dyDescent="0.25">
      <c r="A24976" t="s">
        <v>415</v>
      </c>
      <c r="B24976" t="s">
        <v>206</v>
      </c>
      <c r="C24976" t="s">
        <v>64</v>
      </c>
      <c r="E24976" t="s">
        <v>207</v>
      </c>
      <c r="F24976" t="s">
        <v>208</v>
      </c>
      <c r="G24976" t="s">
        <v>209</v>
      </c>
      <c r="H24976" t="s">
        <v>222</v>
      </c>
      <c r="I24976" t="s">
        <v>272</v>
      </c>
      <c r="J24976" t="s">
        <v>119</v>
      </c>
      <c r="K24976" s="1">
        <v>45425</v>
      </c>
      <c r="L24976">
        <v>30</v>
      </c>
      <c r="M24976">
        <v>4</v>
      </c>
      <c r="N24976" t="s">
        <v>538</v>
      </c>
      <c r="O24976" t="s">
        <v>539</v>
      </c>
      <c r="P24976" t="s">
        <v>634</v>
      </c>
    </row>
    <row r="24977" spans="1:16" x14ac:dyDescent="0.25">
      <c r="A24977" t="s">
        <v>415</v>
      </c>
      <c r="B24977" t="s">
        <v>206</v>
      </c>
      <c r="C24977" t="s">
        <v>64</v>
      </c>
      <c r="E24977" t="s">
        <v>207</v>
      </c>
      <c r="F24977" t="s">
        <v>208</v>
      </c>
      <c r="G24977" t="s">
        <v>209</v>
      </c>
      <c r="H24977" t="s">
        <v>222</v>
      </c>
      <c r="I24977" t="s">
        <v>272</v>
      </c>
      <c r="J24977" t="s">
        <v>119</v>
      </c>
      <c r="K24977" s="1">
        <v>45428</v>
      </c>
      <c r="L24977">
        <v>30</v>
      </c>
      <c r="M24977">
        <v>4</v>
      </c>
      <c r="N24977" t="s">
        <v>538</v>
      </c>
      <c r="O24977" t="s">
        <v>539</v>
      </c>
      <c r="P24977" t="s">
        <v>634</v>
      </c>
    </row>
    <row r="24978" spans="1:16" x14ac:dyDescent="0.25">
      <c r="A24978" t="s">
        <v>415</v>
      </c>
      <c r="B24978" t="s">
        <v>206</v>
      </c>
      <c r="C24978" t="s">
        <v>64</v>
      </c>
      <c r="E24978" t="s">
        <v>207</v>
      </c>
      <c r="F24978" t="s">
        <v>208</v>
      </c>
      <c r="G24978" t="s">
        <v>209</v>
      </c>
      <c r="H24978" t="s">
        <v>61</v>
      </c>
      <c r="I24978" t="s">
        <v>61</v>
      </c>
      <c r="J24978" t="s">
        <v>119</v>
      </c>
      <c r="K24978" s="1">
        <v>45405</v>
      </c>
      <c r="L24978">
        <v>480</v>
      </c>
      <c r="M24978">
        <v>1</v>
      </c>
      <c r="N24978" t="s">
        <v>538</v>
      </c>
      <c r="O24978" t="s">
        <v>539</v>
      </c>
      <c r="P24978" t="s">
        <v>634</v>
      </c>
    </row>
    <row r="24979" spans="1:16" x14ac:dyDescent="0.25">
      <c r="A24979" t="s">
        <v>415</v>
      </c>
      <c r="B24979" t="s">
        <v>206</v>
      </c>
      <c r="C24979" t="s">
        <v>64</v>
      </c>
      <c r="E24979" t="s">
        <v>207</v>
      </c>
      <c r="F24979" t="s">
        <v>208</v>
      </c>
      <c r="G24979" t="s">
        <v>209</v>
      </c>
      <c r="H24979" t="s">
        <v>61</v>
      </c>
      <c r="I24979" t="s">
        <v>61</v>
      </c>
      <c r="J24979" t="s">
        <v>119</v>
      </c>
      <c r="K24979" s="1">
        <v>45429</v>
      </c>
      <c r="L24979">
        <v>480</v>
      </c>
      <c r="M24979">
        <v>4</v>
      </c>
      <c r="N24979" t="s">
        <v>538</v>
      </c>
      <c r="O24979" t="s">
        <v>539</v>
      </c>
      <c r="P24979" t="s">
        <v>634</v>
      </c>
    </row>
    <row r="24980" spans="1:16" x14ac:dyDescent="0.25">
      <c r="A24980" t="s">
        <v>415</v>
      </c>
      <c r="B24980" t="s">
        <v>206</v>
      </c>
      <c r="C24980" t="s">
        <v>64</v>
      </c>
      <c r="E24980" t="s">
        <v>207</v>
      </c>
      <c r="F24980" t="s">
        <v>208</v>
      </c>
      <c r="G24980" t="s">
        <v>209</v>
      </c>
      <c r="H24980" t="s">
        <v>230</v>
      </c>
      <c r="I24980" t="s">
        <v>231</v>
      </c>
      <c r="J24980" t="s">
        <v>119</v>
      </c>
      <c r="K24980" s="1">
        <v>45404</v>
      </c>
      <c r="L24980">
        <v>60</v>
      </c>
      <c r="M24980">
        <v>1</v>
      </c>
      <c r="N24980" t="s">
        <v>538</v>
      </c>
      <c r="O24980" t="s">
        <v>539</v>
      </c>
      <c r="P24980" t="s">
        <v>634</v>
      </c>
    </row>
    <row r="24981" spans="1:16" x14ac:dyDescent="0.25">
      <c r="A24981" t="s">
        <v>415</v>
      </c>
      <c r="B24981" t="s">
        <v>206</v>
      </c>
      <c r="C24981" t="s">
        <v>64</v>
      </c>
      <c r="E24981" t="s">
        <v>207</v>
      </c>
      <c r="F24981" t="s">
        <v>208</v>
      </c>
      <c r="G24981" t="s">
        <v>209</v>
      </c>
      <c r="H24981" t="s">
        <v>230</v>
      </c>
      <c r="I24981" t="s">
        <v>231</v>
      </c>
      <c r="J24981" t="s">
        <v>119</v>
      </c>
      <c r="K24981" s="1">
        <v>45406</v>
      </c>
      <c r="L24981">
        <v>60</v>
      </c>
      <c r="M24981">
        <v>1</v>
      </c>
      <c r="N24981" t="s">
        <v>538</v>
      </c>
      <c r="O24981" t="s">
        <v>539</v>
      </c>
      <c r="P24981" t="s">
        <v>634</v>
      </c>
    </row>
    <row r="24982" spans="1:16" x14ac:dyDescent="0.25">
      <c r="A24982" t="s">
        <v>415</v>
      </c>
      <c r="B24982" t="s">
        <v>206</v>
      </c>
      <c r="C24982" t="s">
        <v>64</v>
      </c>
      <c r="E24982" t="s">
        <v>207</v>
      </c>
      <c r="F24982" t="s">
        <v>208</v>
      </c>
      <c r="G24982" t="s">
        <v>209</v>
      </c>
      <c r="H24982" t="s">
        <v>230</v>
      </c>
      <c r="I24982" t="s">
        <v>231</v>
      </c>
      <c r="J24982" t="s">
        <v>119</v>
      </c>
      <c r="K24982" s="1">
        <v>45407</v>
      </c>
      <c r="L24982">
        <v>10.001999999999899</v>
      </c>
      <c r="M24982">
        <v>1</v>
      </c>
      <c r="N24982" t="s">
        <v>538</v>
      </c>
      <c r="O24982" t="s">
        <v>539</v>
      </c>
      <c r="P24982" t="s">
        <v>634</v>
      </c>
    </row>
    <row r="24983" spans="1:16" x14ac:dyDescent="0.25">
      <c r="A24983" t="s">
        <v>415</v>
      </c>
      <c r="B24983" t="s">
        <v>206</v>
      </c>
      <c r="C24983" t="s">
        <v>64</v>
      </c>
      <c r="E24983" t="s">
        <v>207</v>
      </c>
      <c r="F24983" t="s">
        <v>208</v>
      </c>
      <c r="G24983" t="s">
        <v>209</v>
      </c>
      <c r="H24983" t="s">
        <v>230</v>
      </c>
      <c r="I24983" t="s">
        <v>231</v>
      </c>
      <c r="J24983" t="s">
        <v>119</v>
      </c>
      <c r="K24983" s="1">
        <v>45408</v>
      </c>
      <c r="L24983">
        <v>60</v>
      </c>
      <c r="M24983">
        <v>1</v>
      </c>
      <c r="N24983" t="s">
        <v>538</v>
      </c>
      <c r="O24983" t="s">
        <v>539</v>
      </c>
      <c r="P24983" t="s">
        <v>634</v>
      </c>
    </row>
    <row r="24984" spans="1:16" x14ac:dyDescent="0.25">
      <c r="A24984" t="s">
        <v>415</v>
      </c>
      <c r="B24984" t="s">
        <v>206</v>
      </c>
      <c r="C24984" t="s">
        <v>64</v>
      </c>
      <c r="E24984" t="s">
        <v>207</v>
      </c>
      <c r="F24984" t="s">
        <v>208</v>
      </c>
      <c r="G24984" t="s">
        <v>209</v>
      </c>
      <c r="H24984" t="s">
        <v>230</v>
      </c>
      <c r="I24984" t="s">
        <v>231</v>
      </c>
      <c r="J24984" t="s">
        <v>119</v>
      </c>
      <c r="K24984" s="1">
        <v>45411</v>
      </c>
      <c r="L24984">
        <v>10.001999999999899</v>
      </c>
      <c r="M24984">
        <v>2</v>
      </c>
      <c r="N24984" t="s">
        <v>538</v>
      </c>
      <c r="O24984" t="s">
        <v>539</v>
      </c>
      <c r="P24984" t="s">
        <v>634</v>
      </c>
    </row>
    <row r="24985" spans="1:16" x14ac:dyDescent="0.25">
      <c r="A24985" t="s">
        <v>415</v>
      </c>
      <c r="B24985" t="s">
        <v>206</v>
      </c>
      <c r="C24985" t="s">
        <v>64</v>
      </c>
      <c r="E24985" t="s">
        <v>207</v>
      </c>
      <c r="F24985" t="s">
        <v>208</v>
      </c>
      <c r="G24985" t="s">
        <v>209</v>
      </c>
      <c r="H24985" t="s">
        <v>230</v>
      </c>
      <c r="I24985" t="s">
        <v>231</v>
      </c>
      <c r="J24985" t="s">
        <v>119</v>
      </c>
      <c r="K24985" s="1">
        <v>45412</v>
      </c>
      <c r="L24985">
        <v>30</v>
      </c>
      <c r="M24985">
        <v>2</v>
      </c>
      <c r="N24985" t="s">
        <v>538</v>
      </c>
      <c r="O24985" t="s">
        <v>539</v>
      </c>
      <c r="P24985" t="s">
        <v>634</v>
      </c>
    </row>
    <row r="24986" spans="1:16" x14ac:dyDescent="0.25">
      <c r="A24986" t="s">
        <v>415</v>
      </c>
      <c r="B24986" t="s">
        <v>206</v>
      </c>
      <c r="C24986" t="s">
        <v>64</v>
      </c>
      <c r="E24986" t="s">
        <v>207</v>
      </c>
      <c r="F24986" t="s">
        <v>208</v>
      </c>
      <c r="G24986" t="s">
        <v>209</v>
      </c>
      <c r="H24986" t="s">
        <v>230</v>
      </c>
      <c r="I24986" t="s">
        <v>231</v>
      </c>
      <c r="J24986" t="s">
        <v>119</v>
      </c>
      <c r="K24986" s="1">
        <v>45413</v>
      </c>
      <c r="L24986">
        <v>90</v>
      </c>
      <c r="M24986">
        <v>2</v>
      </c>
      <c r="N24986" t="s">
        <v>538</v>
      </c>
      <c r="O24986" t="s">
        <v>539</v>
      </c>
      <c r="P24986" t="s">
        <v>634</v>
      </c>
    </row>
    <row r="24987" spans="1:16" x14ac:dyDescent="0.25">
      <c r="A24987" t="s">
        <v>415</v>
      </c>
      <c r="B24987" t="s">
        <v>206</v>
      </c>
      <c r="C24987" t="s">
        <v>64</v>
      </c>
      <c r="E24987" t="s">
        <v>207</v>
      </c>
      <c r="F24987" t="s">
        <v>208</v>
      </c>
      <c r="G24987" t="s">
        <v>209</v>
      </c>
      <c r="H24987" t="s">
        <v>230</v>
      </c>
      <c r="I24987" t="s">
        <v>231</v>
      </c>
      <c r="J24987" t="s">
        <v>119</v>
      </c>
      <c r="K24987" s="1">
        <v>45415</v>
      </c>
      <c r="L24987">
        <v>10.001999999999899</v>
      </c>
      <c r="M24987">
        <v>2</v>
      </c>
      <c r="N24987" t="s">
        <v>538</v>
      </c>
      <c r="O24987" t="s">
        <v>539</v>
      </c>
      <c r="P24987" t="s">
        <v>634</v>
      </c>
    </row>
    <row r="24988" spans="1:16" x14ac:dyDescent="0.25">
      <c r="A24988" t="s">
        <v>415</v>
      </c>
      <c r="B24988" t="s">
        <v>206</v>
      </c>
      <c r="C24988" t="s">
        <v>64</v>
      </c>
      <c r="E24988" t="s">
        <v>207</v>
      </c>
      <c r="F24988" t="s">
        <v>208</v>
      </c>
      <c r="G24988" t="s">
        <v>209</v>
      </c>
      <c r="H24988" t="s">
        <v>230</v>
      </c>
      <c r="I24988" t="s">
        <v>293</v>
      </c>
      <c r="J24988" t="s">
        <v>119</v>
      </c>
      <c r="K24988" s="1">
        <v>45404</v>
      </c>
      <c r="L24988">
        <v>30</v>
      </c>
      <c r="M24988">
        <v>1</v>
      </c>
      <c r="N24988" t="s">
        <v>538</v>
      </c>
      <c r="O24988" t="s">
        <v>539</v>
      </c>
      <c r="P24988" t="s">
        <v>634</v>
      </c>
    </row>
    <row r="24989" spans="1:16" x14ac:dyDescent="0.25">
      <c r="A24989" t="s">
        <v>415</v>
      </c>
      <c r="B24989" t="s">
        <v>206</v>
      </c>
      <c r="C24989" t="s">
        <v>64</v>
      </c>
      <c r="E24989" t="s">
        <v>207</v>
      </c>
      <c r="F24989" t="s">
        <v>208</v>
      </c>
      <c r="G24989" t="s">
        <v>209</v>
      </c>
      <c r="H24989" t="s">
        <v>230</v>
      </c>
      <c r="I24989" t="s">
        <v>293</v>
      </c>
      <c r="J24989" t="s">
        <v>119</v>
      </c>
      <c r="K24989" s="1">
        <v>45406</v>
      </c>
      <c r="L24989">
        <v>60</v>
      </c>
      <c r="M24989">
        <v>1</v>
      </c>
      <c r="N24989" t="s">
        <v>538</v>
      </c>
      <c r="O24989" t="s">
        <v>539</v>
      </c>
      <c r="P24989" t="s">
        <v>634</v>
      </c>
    </row>
    <row r="24990" spans="1:16" x14ac:dyDescent="0.25">
      <c r="A24990" t="s">
        <v>415</v>
      </c>
      <c r="B24990" t="s">
        <v>206</v>
      </c>
      <c r="C24990" t="s">
        <v>64</v>
      </c>
      <c r="E24990" t="s">
        <v>207</v>
      </c>
      <c r="F24990" t="s">
        <v>208</v>
      </c>
      <c r="G24990" t="s">
        <v>209</v>
      </c>
      <c r="H24990" t="s">
        <v>230</v>
      </c>
      <c r="I24990" t="s">
        <v>359</v>
      </c>
      <c r="J24990" t="s">
        <v>119</v>
      </c>
      <c r="K24990" s="1">
        <v>45411</v>
      </c>
      <c r="L24990">
        <v>300</v>
      </c>
      <c r="M24990">
        <v>2</v>
      </c>
      <c r="N24990" t="s">
        <v>538</v>
      </c>
      <c r="O24990" t="s">
        <v>539</v>
      </c>
      <c r="P24990" t="s">
        <v>634</v>
      </c>
    </row>
    <row r="24991" spans="1:16" x14ac:dyDescent="0.25">
      <c r="A24991" t="s">
        <v>415</v>
      </c>
      <c r="B24991" t="s">
        <v>206</v>
      </c>
      <c r="C24991" t="s">
        <v>64</v>
      </c>
      <c r="E24991" t="s">
        <v>207</v>
      </c>
      <c r="F24991" t="s">
        <v>208</v>
      </c>
      <c r="G24991" t="s">
        <v>209</v>
      </c>
      <c r="H24991" t="s">
        <v>230</v>
      </c>
      <c r="I24991" t="s">
        <v>359</v>
      </c>
      <c r="J24991" t="s">
        <v>119</v>
      </c>
      <c r="K24991" s="1">
        <v>45412</v>
      </c>
      <c r="L24991">
        <v>60</v>
      </c>
      <c r="M24991">
        <v>2</v>
      </c>
      <c r="N24991" t="s">
        <v>538</v>
      </c>
      <c r="O24991" t="s">
        <v>539</v>
      </c>
      <c r="P24991" t="s">
        <v>634</v>
      </c>
    </row>
    <row r="24992" spans="1:16" x14ac:dyDescent="0.25">
      <c r="A24992" t="s">
        <v>415</v>
      </c>
      <c r="B24992" t="s">
        <v>206</v>
      </c>
      <c r="C24992" t="s">
        <v>64</v>
      </c>
      <c r="E24992" t="s">
        <v>207</v>
      </c>
      <c r="F24992" t="s">
        <v>208</v>
      </c>
      <c r="G24992" t="s">
        <v>209</v>
      </c>
      <c r="H24992" t="s">
        <v>230</v>
      </c>
      <c r="I24992" t="s">
        <v>359</v>
      </c>
      <c r="J24992" t="s">
        <v>119</v>
      </c>
      <c r="K24992" s="1">
        <v>45413</v>
      </c>
      <c r="L24992">
        <v>150</v>
      </c>
      <c r="M24992">
        <v>2</v>
      </c>
      <c r="N24992" t="s">
        <v>538</v>
      </c>
      <c r="O24992" t="s">
        <v>539</v>
      </c>
      <c r="P24992" t="s">
        <v>634</v>
      </c>
    </row>
    <row r="24993" spans="1:16" x14ac:dyDescent="0.25">
      <c r="A24993" t="s">
        <v>415</v>
      </c>
      <c r="B24993" t="s">
        <v>206</v>
      </c>
      <c r="C24993" t="s">
        <v>64</v>
      </c>
      <c r="E24993" t="s">
        <v>207</v>
      </c>
      <c r="F24993" t="s">
        <v>208</v>
      </c>
      <c r="G24993" t="s">
        <v>209</v>
      </c>
      <c r="H24993" t="s">
        <v>230</v>
      </c>
      <c r="I24993" t="s">
        <v>359</v>
      </c>
      <c r="J24993" t="s">
        <v>119</v>
      </c>
      <c r="K24993" s="1">
        <v>45414</v>
      </c>
      <c r="L24993">
        <v>30</v>
      </c>
      <c r="M24993">
        <v>2</v>
      </c>
      <c r="N24993" t="s">
        <v>538</v>
      </c>
      <c r="O24993" t="s">
        <v>539</v>
      </c>
      <c r="P24993" t="s">
        <v>634</v>
      </c>
    </row>
    <row r="24994" spans="1:16" x14ac:dyDescent="0.25">
      <c r="A24994" t="s">
        <v>415</v>
      </c>
      <c r="B24994" t="s">
        <v>206</v>
      </c>
      <c r="C24994" t="s">
        <v>64</v>
      </c>
      <c r="E24994" t="s">
        <v>207</v>
      </c>
      <c r="F24994" t="s">
        <v>208</v>
      </c>
      <c r="G24994" t="s">
        <v>209</v>
      </c>
      <c r="H24994" t="s">
        <v>230</v>
      </c>
      <c r="I24994" t="s">
        <v>359</v>
      </c>
      <c r="J24994" t="s">
        <v>119</v>
      </c>
      <c r="K24994" s="1">
        <v>45415</v>
      </c>
      <c r="L24994">
        <v>180</v>
      </c>
      <c r="M24994">
        <v>2</v>
      </c>
      <c r="N24994" t="s">
        <v>538</v>
      </c>
      <c r="O24994" t="s">
        <v>539</v>
      </c>
      <c r="P24994" t="s">
        <v>634</v>
      </c>
    </row>
    <row r="24995" spans="1:16" x14ac:dyDescent="0.25">
      <c r="A24995" t="s">
        <v>415</v>
      </c>
      <c r="B24995" t="s">
        <v>206</v>
      </c>
      <c r="C24995" t="s">
        <v>64</v>
      </c>
      <c r="E24995" t="s">
        <v>207</v>
      </c>
      <c r="F24995" t="s">
        <v>208</v>
      </c>
      <c r="G24995" t="s">
        <v>209</v>
      </c>
      <c r="H24995" t="s">
        <v>230</v>
      </c>
      <c r="I24995" t="s">
        <v>359</v>
      </c>
      <c r="J24995" t="s">
        <v>119</v>
      </c>
      <c r="K24995" s="1">
        <v>45418</v>
      </c>
      <c r="L24995">
        <v>270</v>
      </c>
      <c r="M24995">
        <v>3</v>
      </c>
      <c r="N24995" t="s">
        <v>538</v>
      </c>
      <c r="O24995" t="s">
        <v>539</v>
      </c>
      <c r="P24995" t="s">
        <v>634</v>
      </c>
    </row>
    <row r="24996" spans="1:16" x14ac:dyDescent="0.25">
      <c r="A24996" t="s">
        <v>415</v>
      </c>
      <c r="B24996" t="s">
        <v>206</v>
      </c>
      <c r="C24996" t="s">
        <v>64</v>
      </c>
      <c r="E24996" t="s">
        <v>207</v>
      </c>
      <c r="F24996" t="s">
        <v>208</v>
      </c>
      <c r="G24996" t="s">
        <v>209</v>
      </c>
      <c r="H24996" t="s">
        <v>230</v>
      </c>
      <c r="I24996" t="s">
        <v>359</v>
      </c>
      <c r="J24996" t="s">
        <v>119</v>
      </c>
      <c r="K24996" s="1">
        <v>45419</v>
      </c>
      <c r="L24996">
        <v>150</v>
      </c>
      <c r="M24996">
        <v>3</v>
      </c>
      <c r="N24996" t="s">
        <v>538</v>
      </c>
      <c r="O24996" t="s">
        <v>539</v>
      </c>
      <c r="P24996" t="s">
        <v>634</v>
      </c>
    </row>
    <row r="24997" spans="1:16" x14ac:dyDescent="0.25">
      <c r="A24997" t="s">
        <v>415</v>
      </c>
      <c r="B24997" t="s">
        <v>206</v>
      </c>
      <c r="C24997" t="s">
        <v>64</v>
      </c>
      <c r="E24997" t="s">
        <v>207</v>
      </c>
      <c r="F24997" t="s">
        <v>208</v>
      </c>
      <c r="G24997" t="s">
        <v>209</v>
      </c>
      <c r="H24997" t="s">
        <v>230</v>
      </c>
      <c r="I24997" t="s">
        <v>359</v>
      </c>
      <c r="J24997" t="s">
        <v>119</v>
      </c>
      <c r="K24997" s="1">
        <v>45420</v>
      </c>
      <c r="L24997">
        <v>420</v>
      </c>
      <c r="M24997">
        <v>3</v>
      </c>
      <c r="N24997" t="s">
        <v>538</v>
      </c>
      <c r="O24997" t="s">
        <v>539</v>
      </c>
      <c r="P24997" t="s">
        <v>634</v>
      </c>
    </row>
    <row r="24998" spans="1:16" x14ac:dyDescent="0.25">
      <c r="A24998" t="s">
        <v>415</v>
      </c>
      <c r="B24998" t="s">
        <v>206</v>
      </c>
      <c r="C24998" t="s">
        <v>64</v>
      </c>
      <c r="E24998" t="s">
        <v>207</v>
      </c>
      <c r="F24998" t="s">
        <v>208</v>
      </c>
      <c r="G24998" t="s">
        <v>209</v>
      </c>
      <c r="H24998" t="s">
        <v>230</v>
      </c>
      <c r="I24998" t="s">
        <v>359</v>
      </c>
      <c r="J24998" t="s">
        <v>119</v>
      </c>
      <c r="K24998" s="1">
        <v>45421</v>
      </c>
      <c r="L24998">
        <v>330</v>
      </c>
      <c r="M24998">
        <v>3</v>
      </c>
      <c r="N24998" t="s">
        <v>538</v>
      </c>
      <c r="O24998" t="s">
        <v>539</v>
      </c>
      <c r="P24998" t="s">
        <v>634</v>
      </c>
    </row>
    <row r="24999" spans="1:16" x14ac:dyDescent="0.25">
      <c r="A24999" t="s">
        <v>415</v>
      </c>
      <c r="B24999" t="s">
        <v>206</v>
      </c>
      <c r="C24999" t="s">
        <v>64</v>
      </c>
      <c r="E24999" t="s">
        <v>207</v>
      </c>
      <c r="F24999" t="s">
        <v>208</v>
      </c>
      <c r="G24999" t="s">
        <v>209</v>
      </c>
      <c r="H24999" t="s">
        <v>230</v>
      </c>
      <c r="I24999" t="s">
        <v>359</v>
      </c>
      <c r="J24999" t="s">
        <v>119</v>
      </c>
      <c r="K24999" s="1">
        <v>45422</v>
      </c>
      <c r="L24999">
        <v>330</v>
      </c>
      <c r="M24999">
        <v>3</v>
      </c>
      <c r="N24999" t="s">
        <v>538</v>
      </c>
      <c r="O24999" t="s">
        <v>539</v>
      </c>
      <c r="P24999" t="s">
        <v>634</v>
      </c>
    </row>
    <row r="25000" spans="1:16" x14ac:dyDescent="0.25">
      <c r="A25000" t="s">
        <v>415</v>
      </c>
      <c r="B25000" t="s">
        <v>206</v>
      </c>
      <c r="C25000" t="s">
        <v>64</v>
      </c>
      <c r="E25000" t="s">
        <v>207</v>
      </c>
      <c r="F25000" t="s">
        <v>208</v>
      </c>
      <c r="G25000" t="s">
        <v>209</v>
      </c>
      <c r="H25000" t="s">
        <v>230</v>
      </c>
      <c r="I25000" t="s">
        <v>359</v>
      </c>
      <c r="J25000" t="s">
        <v>119</v>
      </c>
      <c r="K25000" s="1">
        <v>45425</v>
      </c>
      <c r="L25000">
        <v>60</v>
      </c>
      <c r="M25000">
        <v>4</v>
      </c>
      <c r="N25000" t="s">
        <v>538</v>
      </c>
      <c r="O25000" t="s">
        <v>539</v>
      </c>
      <c r="P25000" t="s">
        <v>634</v>
      </c>
    </row>
    <row r="25001" spans="1:16" x14ac:dyDescent="0.25">
      <c r="A25001" t="s">
        <v>415</v>
      </c>
      <c r="B25001" t="s">
        <v>206</v>
      </c>
      <c r="C25001" t="s">
        <v>64</v>
      </c>
      <c r="E25001" t="s">
        <v>207</v>
      </c>
      <c r="F25001" t="s">
        <v>208</v>
      </c>
      <c r="G25001" t="s">
        <v>209</v>
      </c>
      <c r="H25001" t="s">
        <v>230</v>
      </c>
      <c r="I25001" t="s">
        <v>359</v>
      </c>
      <c r="J25001" t="s">
        <v>119</v>
      </c>
      <c r="K25001" s="1">
        <v>45428</v>
      </c>
      <c r="L25001">
        <v>60</v>
      </c>
      <c r="M25001">
        <v>4</v>
      </c>
      <c r="N25001" t="s">
        <v>538</v>
      </c>
      <c r="O25001" t="s">
        <v>539</v>
      </c>
      <c r="P25001" t="s">
        <v>634</v>
      </c>
    </row>
    <row r="25002" spans="1:16" x14ac:dyDescent="0.25">
      <c r="A25002" t="s">
        <v>415</v>
      </c>
      <c r="B25002" t="s">
        <v>206</v>
      </c>
      <c r="C25002" t="s">
        <v>64</v>
      </c>
      <c r="E25002" t="s">
        <v>207</v>
      </c>
      <c r="F25002" t="s">
        <v>208</v>
      </c>
      <c r="G25002" t="s">
        <v>209</v>
      </c>
      <c r="H25002" t="s">
        <v>230</v>
      </c>
      <c r="I25002" t="s">
        <v>234</v>
      </c>
      <c r="J25002" t="s">
        <v>119</v>
      </c>
      <c r="K25002" s="1">
        <v>45404</v>
      </c>
      <c r="L25002">
        <v>30</v>
      </c>
      <c r="M25002">
        <v>1</v>
      </c>
      <c r="N25002" t="s">
        <v>538</v>
      </c>
      <c r="O25002" t="s">
        <v>539</v>
      </c>
      <c r="P25002" t="s">
        <v>634</v>
      </c>
    </row>
    <row r="25003" spans="1:16" x14ac:dyDescent="0.25">
      <c r="A25003" t="s">
        <v>415</v>
      </c>
      <c r="B25003" t="s">
        <v>206</v>
      </c>
      <c r="C25003" t="s">
        <v>64</v>
      </c>
      <c r="E25003" t="s">
        <v>207</v>
      </c>
      <c r="F25003" t="s">
        <v>208</v>
      </c>
      <c r="G25003" t="s">
        <v>209</v>
      </c>
      <c r="H25003" t="s">
        <v>230</v>
      </c>
      <c r="I25003" t="s">
        <v>234</v>
      </c>
      <c r="J25003" t="s">
        <v>119</v>
      </c>
      <c r="K25003" s="1">
        <v>45406</v>
      </c>
      <c r="L25003">
        <v>60</v>
      </c>
      <c r="M25003">
        <v>1</v>
      </c>
      <c r="N25003" t="s">
        <v>538</v>
      </c>
      <c r="O25003" t="s">
        <v>539</v>
      </c>
      <c r="P25003" t="s">
        <v>634</v>
      </c>
    </row>
    <row r="25004" spans="1:16" x14ac:dyDescent="0.25">
      <c r="A25004" t="s">
        <v>415</v>
      </c>
      <c r="B25004" t="s">
        <v>206</v>
      </c>
      <c r="C25004" t="s">
        <v>64</v>
      </c>
      <c r="E25004" t="s">
        <v>207</v>
      </c>
      <c r="F25004" t="s">
        <v>208</v>
      </c>
      <c r="G25004" t="s">
        <v>209</v>
      </c>
      <c r="H25004" t="s">
        <v>230</v>
      </c>
      <c r="I25004" t="s">
        <v>234</v>
      </c>
      <c r="J25004" t="s">
        <v>119</v>
      </c>
      <c r="K25004" s="1">
        <v>45412</v>
      </c>
      <c r="L25004">
        <v>30</v>
      </c>
      <c r="M25004">
        <v>2</v>
      </c>
      <c r="N25004" t="s">
        <v>538</v>
      </c>
      <c r="O25004" t="s">
        <v>539</v>
      </c>
      <c r="P25004" t="s">
        <v>634</v>
      </c>
    </row>
    <row r="25005" spans="1:16" x14ac:dyDescent="0.25">
      <c r="A25005" t="s">
        <v>415</v>
      </c>
      <c r="B25005" t="s">
        <v>206</v>
      </c>
      <c r="C25005" t="s">
        <v>64</v>
      </c>
      <c r="E25005" t="s">
        <v>207</v>
      </c>
      <c r="F25005" t="s">
        <v>208</v>
      </c>
      <c r="G25005" t="s">
        <v>209</v>
      </c>
      <c r="H25005" t="s">
        <v>230</v>
      </c>
      <c r="I25005" t="s">
        <v>234</v>
      </c>
      <c r="J25005" t="s">
        <v>119</v>
      </c>
      <c r="K25005" s="1">
        <v>45414</v>
      </c>
      <c r="L25005">
        <v>60</v>
      </c>
      <c r="M25005">
        <v>2</v>
      </c>
      <c r="N25005" t="s">
        <v>538</v>
      </c>
      <c r="O25005" t="s">
        <v>539</v>
      </c>
      <c r="P25005" t="s">
        <v>634</v>
      </c>
    </row>
    <row r="25006" spans="1:16" x14ac:dyDescent="0.25">
      <c r="A25006" t="s">
        <v>415</v>
      </c>
      <c r="B25006" t="s">
        <v>206</v>
      </c>
      <c r="C25006" t="s">
        <v>64</v>
      </c>
      <c r="E25006" t="s">
        <v>207</v>
      </c>
      <c r="F25006" t="s">
        <v>208</v>
      </c>
      <c r="G25006" t="s">
        <v>209</v>
      </c>
      <c r="H25006" t="s">
        <v>230</v>
      </c>
      <c r="I25006" t="s">
        <v>235</v>
      </c>
      <c r="J25006" t="s">
        <v>119</v>
      </c>
      <c r="K25006" s="1">
        <v>45404</v>
      </c>
      <c r="L25006">
        <v>30</v>
      </c>
      <c r="M25006">
        <v>1</v>
      </c>
      <c r="N25006" t="s">
        <v>538</v>
      </c>
      <c r="O25006" t="s">
        <v>539</v>
      </c>
      <c r="P25006" t="s">
        <v>634</v>
      </c>
    </row>
    <row r="25007" spans="1:16" x14ac:dyDescent="0.25">
      <c r="A25007" t="s">
        <v>415</v>
      </c>
      <c r="B25007" t="s">
        <v>206</v>
      </c>
      <c r="C25007" t="s">
        <v>64</v>
      </c>
      <c r="E25007" t="s">
        <v>207</v>
      </c>
      <c r="F25007" t="s">
        <v>208</v>
      </c>
      <c r="G25007" t="s">
        <v>209</v>
      </c>
      <c r="H25007" t="s">
        <v>230</v>
      </c>
      <c r="I25007" t="s">
        <v>246</v>
      </c>
      <c r="J25007" t="s">
        <v>119</v>
      </c>
      <c r="K25007" s="1">
        <v>45406</v>
      </c>
      <c r="L25007">
        <v>30</v>
      </c>
      <c r="M25007">
        <v>1</v>
      </c>
      <c r="N25007" t="s">
        <v>538</v>
      </c>
      <c r="O25007" t="s">
        <v>539</v>
      </c>
      <c r="P25007" t="s">
        <v>634</v>
      </c>
    </row>
    <row r="25008" spans="1:16" x14ac:dyDescent="0.25">
      <c r="A25008" t="s">
        <v>415</v>
      </c>
      <c r="B25008" t="s">
        <v>206</v>
      </c>
      <c r="C25008" t="s">
        <v>64</v>
      </c>
      <c r="E25008" t="s">
        <v>207</v>
      </c>
      <c r="F25008" t="s">
        <v>208</v>
      </c>
      <c r="G25008" t="s">
        <v>209</v>
      </c>
      <c r="H25008" t="s">
        <v>230</v>
      </c>
      <c r="I25008" t="s">
        <v>246</v>
      </c>
      <c r="J25008" t="s">
        <v>119</v>
      </c>
      <c r="K25008" s="1">
        <v>45407</v>
      </c>
      <c r="L25008">
        <v>30</v>
      </c>
      <c r="M25008">
        <v>1</v>
      </c>
      <c r="N25008" t="s">
        <v>538</v>
      </c>
      <c r="O25008" t="s">
        <v>539</v>
      </c>
      <c r="P25008" t="s">
        <v>634</v>
      </c>
    </row>
    <row r="25009" spans="1:16" x14ac:dyDescent="0.25">
      <c r="A25009" t="s">
        <v>415</v>
      </c>
      <c r="B25009" t="s">
        <v>206</v>
      </c>
      <c r="C25009" t="s">
        <v>64</v>
      </c>
      <c r="E25009" t="s">
        <v>207</v>
      </c>
      <c r="F25009" t="s">
        <v>208</v>
      </c>
      <c r="G25009" t="s">
        <v>209</v>
      </c>
      <c r="H25009" t="s">
        <v>230</v>
      </c>
      <c r="I25009" t="s">
        <v>246</v>
      </c>
      <c r="J25009" t="s">
        <v>119</v>
      </c>
      <c r="K25009" s="1">
        <v>45412</v>
      </c>
      <c r="L25009">
        <v>60</v>
      </c>
      <c r="M25009">
        <v>2</v>
      </c>
      <c r="N25009" t="s">
        <v>538</v>
      </c>
      <c r="O25009" t="s">
        <v>539</v>
      </c>
      <c r="P25009" t="s">
        <v>634</v>
      </c>
    </row>
    <row r="25010" spans="1:16" x14ac:dyDescent="0.25">
      <c r="A25010" t="s">
        <v>415</v>
      </c>
      <c r="B25010" t="s">
        <v>206</v>
      </c>
      <c r="C25010" t="s">
        <v>64</v>
      </c>
      <c r="E25010" t="s">
        <v>207</v>
      </c>
      <c r="F25010" t="s">
        <v>208</v>
      </c>
      <c r="G25010" t="s">
        <v>209</v>
      </c>
      <c r="H25010" t="s">
        <v>230</v>
      </c>
      <c r="I25010" t="s">
        <v>246</v>
      </c>
      <c r="J25010" t="s">
        <v>119</v>
      </c>
      <c r="K25010" s="1">
        <v>45425</v>
      </c>
      <c r="L25010">
        <v>10.001999999999899</v>
      </c>
      <c r="M25010">
        <v>4</v>
      </c>
      <c r="N25010" t="s">
        <v>538</v>
      </c>
      <c r="O25010" t="s">
        <v>539</v>
      </c>
      <c r="P25010" t="s">
        <v>634</v>
      </c>
    </row>
    <row r="25011" spans="1:16" x14ac:dyDescent="0.25">
      <c r="A25011" t="s">
        <v>415</v>
      </c>
      <c r="B25011" t="s">
        <v>206</v>
      </c>
      <c r="C25011" t="s">
        <v>64</v>
      </c>
      <c r="E25011" t="s">
        <v>207</v>
      </c>
      <c r="F25011" t="s">
        <v>208</v>
      </c>
      <c r="G25011" t="s">
        <v>209</v>
      </c>
      <c r="H25011" t="s">
        <v>230</v>
      </c>
      <c r="I25011" t="s">
        <v>246</v>
      </c>
      <c r="J25011" t="s">
        <v>119</v>
      </c>
      <c r="K25011" s="1">
        <v>45426</v>
      </c>
      <c r="L25011">
        <v>30</v>
      </c>
      <c r="M25011">
        <v>4</v>
      </c>
      <c r="N25011" t="s">
        <v>538</v>
      </c>
      <c r="O25011" t="s">
        <v>539</v>
      </c>
      <c r="P25011" t="s">
        <v>634</v>
      </c>
    </row>
    <row r="25012" spans="1:16" x14ac:dyDescent="0.25">
      <c r="A25012" t="s">
        <v>415</v>
      </c>
      <c r="B25012" t="s">
        <v>206</v>
      </c>
      <c r="C25012" t="s">
        <v>64</v>
      </c>
      <c r="E25012" t="s">
        <v>207</v>
      </c>
      <c r="F25012" t="s">
        <v>208</v>
      </c>
      <c r="G25012" t="s">
        <v>209</v>
      </c>
      <c r="H25012" t="s">
        <v>230</v>
      </c>
      <c r="I25012" t="s">
        <v>246</v>
      </c>
      <c r="J25012" t="s">
        <v>119</v>
      </c>
      <c r="K25012" s="1">
        <v>45428</v>
      </c>
      <c r="L25012">
        <v>30</v>
      </c>
      <c r="M25012">
        <v>4</v>
      </c>
      <c r="N25012" t="s">
        <v>538</v>
      </c>
      <c r="O25012" t="s">
        <v>539</v>
      </c>
      <c r="P25012" t="s">
        <v>634</v>
      </c>
    </row>
    <row r="25013" spans="1:16" x14ac:dyDescent="0.25">
      <c r="A25013" t="s">
        <v>415</v>
      </c>
      <c r="B25013" t="s">
        <v>206</v>
      </c>
      <c r="C25013" t="s">
        <v>64</v>
      </c>
      <c r="E25013" t="s">
        <v>207</v>
      </c>
      <c r="F25013" t="s">
        <v>208</v>
      </c>
      <c r="G25013" t="s">
        <v>209</v>
      </c>
      <c r="H25013" t="s">
        <v>230</v>
      </c>
      <c r="I25013" t="s">
        <v>236</v>
      </c>
      <c r="J25013" t="s">
        <v>119</v>
      </c>
      <c r="K25013" s="1">
        <v>45404</v>
      </c>
      <c r="L25013">
        <v>30</v>
      </c>
      <c r="M25013">
        <v>1</v>
      </c>
      <c r="N25013" t="s">
        <v>538</v>
      </c>
      <c r="O25013" t="s">
        <v>539</v>
      </c>
      <c r="P25013" t="s">
        <v>634</v>
      </c>
    </row>
    <row r="25014" spans="1:16" x14ac:dyDescent="0.25">
      <c r="A25014" t="s">
        <v>415</v>
      </c>
      <c r="B25014" t="s">
        <v>206</v>
      </c>
      <c r="C25014" t="s">
        <v>64</v>
      </c>
      <c r="E25014" t="s">
        <v>207</v>
      </c>
      <c r="F25014" t="s">
        <v>208</v>
      </c>
      <c r="G25014" t="s">
        <v>209</v>
      </c>
      <c r="H25014" t="s">
        <v>230</v>
      </c>
      <c r="I25014" t="s">
        <v>236</v>
      </c>
      <c r="J25014" t="s">
        <v>119</v>
      </c>
      <c r="K25014" s="1">
        <v>45406</v>
      </c>
      <c r="L25014">
        <v>30</v>
      </c>
      <c r="M25014">
        <v>1</v>
      </c>
      <c r="N25014" t="s">
        <v>538</v>
      </c>
      <c r="O25014" t="s">
        <v>539</v>
      </c>
      <c r="P25014" t="s">
        <v>634</v>
      </c>
    </row>
    <row r="25015" spans="1:16" x14ac:dyDescent="0.25">
      <c r="A25015" t="s">
        <v>415</v>
      </c>
      <c r="B25015" t="s">
        <v>206</v>
      </c>
      <c r="C25015" t="s">
        <v>64</v>
      </c>
      <c r="E25015" t="s">
        <v>207</v>
      </c>
      <c r="F25015" t="s">
        <v>208</v>
      </c>
      <c r="G25015" t="s">
        <v>209</v>
      </c>
      <c r="H25015" t="s">
        <v>230</v>
      </c>
      <c r="I25015" t="s">
        <v>236</v>
      </c>
      <c r="J25015" t="s">
        <v>119</v>
      </c>
      <c r="K25015" s="1">
        <v>45414</v>
      </c>
      <c r="L25015">
        <v>60</v>
      </c>
      <c r="M25015">
        <v>2</v>
      </c>
      <c r="N25015" t="s">
        <v>538</v>
      </c>
      <c r="O25015" t="s">
        <v>539</v>
      </c>
      <c r="P25015" t="s">
        <v>634</v>
      </c>
    </row>
    <row r="25016" spans="1:16" x14ac:dyDescent="0.25">
      <c r="A25016" t="s">
        <v>415</v>
      </c>
      <c r="B25016" t="s">
        <v>206</v>
      </c>
      <c r="C25016" t="s">
        <v>64</v>
      </c>
      <c r="E25016" t="s">
        <v>207</v>
      </c>
      <c r="F25016" t="s">
        <v>208</v>
      </c>
      <c r="G25016" t="s">
        <v>209</v>
      </c>
      <c r="H25016" t="s">
        <v>230</v>
      </c>
      <c r="I25016" t="s">
        <v>236</v>
      </c>
      <c r="J25016" t="s">
        <v>119</v>
      </c>
      <c r="K25016" s="1">
        <v>45426</v>
      </c>
      <c r="L25016">
        <v>30</v>
      </c>
      <c r="M25016">
        <v>4</v>
      </c>
      <c r="N25016" t="s">
        <v>538</v>
      </c>
      <c r="O25016" t="s">
        <v>539</v>
      </c>
      <c r="P25016" t="s">
        <v>634</v>
      </c>
    </row>
    <row r="25017" spans="1:16" x14ac:dyDescent="0.25">
      <c r="A25017" t="s">
        <v>415</v>
      </c>
      <c r="B25017" t="s">
        <v>206</v>
      </c>
      <c r="C25017" t="s">
        <v>64</v>
      </c>
      <c r="E25017" t="s">
        <v>207</v>
      </c>
      <c r="F25017" t="s">
        <v>208</v>
      </c>
      <c r="G25017" t="s">
        <v>209</v>
      </c>
      <c r="H25017" t="s">
        <v>230</v>
      </c>
      <c r="I25017" t="s">
        <v>236</v>
      </c>
      <c r="J25017" t="s">
        <v>119</v>
      </c>
      <c r="K25017" s="1">
        <v>45427</v>
      </c>
      <c r="L25017">
        <v>30</v>
      </c>
      <c r="M25017">
        <v>4</v>
      </c>
      <c r="N25017" t="s">
        <v>538</v>
      </c>
      <c r="O25017" t="s">
        <v>539</v>
      </c>
      <c r="P25017" t="s">
        <v>634</v>
      </c>
    </row>
    <row r="25018" spans="1:16" x14ac:dyDescent="0.25">
      <c r="A25018" t="s">
        <v>415</v>
      </c>
      <c r="B25018" t="s">
        <v>206</v>
      </c>
      <c r="C25018" t="s">
        <v>64</v>
      </c>
      <c r="E25018" t="s">
        <v>207</v>
      </c>
      <c r="F25018" t="s">
        <v>208</v>
      </c>
      <c r="G25018" t="s">
        <v>209</v>
      </c>
      <c r="H25018" t="s">
        <v>230</v>
      </c>
      <c r="I25018" t="s">
        <v>296</v>
      </c>
      <c r="J25018" t="s">
        <v>119</v>
      </c>
      <c r="K25018" s="1">
        <v>45408</v>
      </c>
      <c r="L25018">
        <v>10.001999999999899</v>
      </c>
      <c r="M25018">
        <v>1</v>
      </c>
      <c r="N25018" t="s">
        <v>538</v>
      </c>
      <c r="O25018" t="s">
        <v>539</v>
      </c>
      <c r="P25018" t="s">
        <v>634</v>
      </c>
    </row>
    <row r="25019" spans="1:16" x14ac:dyDescent="0.25">
      <c r="A25019" t="s">
        <v>415</v>
      </c>
      <c r="B25019" t="s">
        <v>206</v>
      </c>
      <c r="C25019" t="s">
        <v>64</v>
      </c>
      <c r="E25019" t="s">
        <v>207</v>
      </c>
      <c r="F25019" t="s">
        <v>208</v>
      </c>
      <c r="G25019" t="s">
        <v>209</v>
      </c>
      <c r="H25019" t="s">
        <v>37</v>
      </c>
      <c r="I25019" t="s">
        <v>247</v>
      </c>
      <c r="J25019" t="s">
        <v>119</v>
      </c>
      <c r="K25019" s="1">
        <v>45407</v>
      </c>
      <c r="L25019">
        <v>90</v>
      </c>
      <c r="M25019">
        <v>1</v>
      </c>
      <c r="N25019" t="s">
        <v>538</v>
      </c>
      <c r="O25019" t="s">
        <v>539</v>
      </c>
      <c r="P25019" t="s">
        <v>634</v>
      </c>
    </row>
    <row r="25020" spans="1:16" x14ac:dyDescent="0.25">
      <c r="A25020" t="s">
        <v>415</v>
      </c>
      <c r="B25020" t="s">
        <v>206</v>
      </c>
      <c r="C25020" t="s">
        <v>64</v>
      </c>
      <c r="E25020" t="s">
        <v>207</v>
      </c>
      <c r="F25020" t="s">
        <v>208</v>
      </c>
      <c r="G25020" t="s">
        <v>209</v>
      </c>
      <c r="H25020" t="s">
        <v>37</v>
      </c>
      <c r="I25020" t="s">
        <v>247</v>
      </c>
      <c r="J25020" t="s">
        <v>119</v>
      </c>
      <c r="K25020" s="1">
        <v>45412</v>
      </c>
      <c r="L25020">
        <v>10.001999999999899</v>
      </c>
      <c r="M25020">
        <v>2</v>
      </c>
      <c r="N25020" t="s">
        <v>538</v>
      </c>
      <c r="O25020" t="s">
        <v>539</v>
      </c>
      <c r="P25020" t="s">
        <v>634</v>
      </c>
    </row>
    <row r="25021" spans="1:16" x14ac:dyDescent="0.25">
      <c r="A25021" t="s">
        <v>415</v>
      </c>
      <c r="B25021" t="s">
        <v>206</v>
      </c>
      <c r="C25021" t="s">
        <v>64</v>
      </c>
      <c r="E25021" t="s">
        <v>207</v>
      </c>
      <c r="F25021" t="s">
        <v>208</v>
      </c>
      <c r="G25021" t="s">
        <v>209</v>
      </c>
      <c r="H25021" t="s">
        <v>37</v>
      </c>
      <c r="I25021" t="s">
        <v>247</v>
      </c>
      <c r="J25021" t="s">
        <v>119</v>
      </c>
      <c r="K25021" s="1">
        <v>45414</v>
      </c>
      <c r="L25021">
        <v>90</v>
      </c>
      <c r="M25021">
        <v>2</v>
      </c>
      <c r="N25021" t="s">
        <v>538</v>
      </c>
      <c r="O25021" t="s">
        <v>539</v>
      </c>
      <c r="P25021" t="s">
        <v>634</v>
      </c>
    </row>
    <row r="25022" spans="1:16" x14ac:dyDescent="0.25">
      <c r="A25022" t="s">
        <v>415</v>
      </c>
      <c r="B25022" t="s">
        <v>206</v>
      </c>
      <c r="C25022" t="s">
        <v>64</v>
      </c>
      <c r="E25022" t="s">
        <v>207</v>
      </c>
      <c r="F25022" t="s">
        <v>208</v>
      </c>
      <c r="G25022" t="s">
        <v>209</v>
      </c>
      <c r="H25022" t="s">
        <v>37</v>
      </c>
      <c r="I25022" t="s">
        <v>247</v>
      </c>
      <c r="J25022" t="s">
        <v>119</v>
      </c>
      <c r="K25022" s="1">
        <v>45421</v>
      </c>
      <c r="L25022">
        <v>60</v>
      </c>
      <c r="M25022">
        <v>3</v>
      </c>
      <c r="N25022" t="s">
        <v>538</v>
      </c>
      <c r="O25022" t="s">
        <v>539</v>
      </c>
      <c r="P25022" t="s">
        <v>634</v>
      </c>
    </row>
    <row r="25023" spans="1:16" x14ac:dyDescent="0.25">
      <c r="A25023" t="s">
        <v>415</v>
      </c>
      <c r="B25023" t="s">
        <v>206</v>
      </c>
      <c r="C25023" t="s">
        <v>64</v>
      </c>
      <c r="E25023" t="s">
        <v>207</v>
      </c>
      <c r="F25023" t="s">
        <v>208</v>
      </c>
      <c r="G25023" t="s">
        <v>209</v>
      </c>
      <c r="H25023" t="s">
        <v>37</v>
      </c>
      <c r="I25023" t="s">
        <v>247</v>
      </c>
      <c r="J25023" t="s">
        <v>119</v>
      </c>
      <c r="K25023" s="1">
        <v>45426</v>
      </c>
      <c r="L25023">
        <v>30</v>
      </c>
      <c r="M25023">
        <v>4</v>
      </c>
      <c r="N25023" t="s">
        <v>538</v>
      </c>
      <c r="O25023" t="s">
        <v>539</v>
      </c>
      <c r="P25023" t="s">
        <v>634</v>
      </c>
    </row>
    <row r="25024" spans="1:16" x14ac:dyDescent="0.25">
      <c r="A25024" t="s">
        <v>415</v>
      </c>
      <c r="B25024" t="s">
        <v>206</v>
      </c>
      <c r="C25024" t="s">
        <v>64</v>
      </c>
      <c r="E25024" t="s">
        <v>207</v>
      </c>
      <c r="F25024" t="s">
        <v>208</v>
      </c>
      <c r="G25024" t="s">
        <v>209</v>
      </c>
      <c r="H25024" t="s">
        <v>37</v>
      </c>
      <c r="I25024" t="s">
        <v>247</v>
      </c>
      <c r="J25024" t="s">
        <v>119</v>
      </c>
      <c r="K25024" s="1">
        <v>45427</v>
      </c>
      <c r="L25024">
        <v>30</v>
      </c>
      <c r="M25024">
        <v>4</v>
      </c>
      <c r="N25024" t="s">
        <v>538</v>
      </c>
      <c r="O25024" t="s">
        <v>539</v>
      </c>
      <c r="P25024" t="s">
        <v>634</v>
      </c>
    </row>
    <row r="25025" spans="1:16" x14ac:dyDescent="0.25">
      <c r="A25025" t="s">
        <v>415</v>
      </c>
      <c r="B25025" t="s">
        <v>206</v>
      </c>
      <c r="C25025" t="s">
        <v>64</v>
      </c>
      <c r="E25025" t="s">
        <v>207</v>
      </c>
      <c r="F25025" t="s">
        <v>208</v>
      </c>
      <c r="G25025" t="s">
        <v>209</v>
      </c>
      <c r="H25025" t="s">
        <v>37</v>
      </c>
      <c r="I25025" t="s">
        <v>247</v>
      </c>
      <c r="J25025" t="s">
        <v>119</v>
      </c>
      <c r="K25025" s="1">
        <v>45428</v>
      </c>
      <c r="L25025">
        <v>60</v>
      </c>
      <c r="M25025">
        <v>4</v>
      </c>
      <c r="N25025" t="s">
        <v>538</v>
      </c>
      <c r="O25025" t="s">
        <v>539</v>
      </c>
      <c r="P25025" t="s">
        <v>634</v>
      </c>
    </row>
    <row r="25026" spans="1:16" x14ac:dyDescent="0.25">
      <c r="A25026" t="s">
        <v>415</v>
      </c>
      <c r="B25026" t="s">
        <v>206</v>
      </c>
      <c r="C25026" t="s">
        <v>64</v>
      </c>
      <c r="E25026" t="s">
        <v>207</v>
      </c>
      <c r="F25026" t="s">
        <v>208</v>
      </c>
      <c r="G25026" t="s">
        <v>209</v>
      </c>
      <c r="H25026" t="s">
        <v>37</v>
      </c>
      <c r="I25026" t="s">
        <v>298</v>
      </c>
      <c r="J25026" t="s">
        <v>119</v>
      </c>
      <c r="K25026" s="1">
        <v>45407</v>
      </c>
      <c r="L25026">
        <v>10.001999999999899</v>
      </c>
      <c r="M25026">
        <v>1</v>
      </c>
      <c r="N25026" t="s">
        <v>538</v>
      </c>
      <c r="O25026" t="s">
        <v>539</v>
      </c>
      <c r="P25026" t="s">
        <v>634</v>
      </c>
    </row>
    <row r="25027" spans="1:16" x14ac:dyDescent="0.25">
      <c r="A25027" t="s">
        <v>415</v>
      </c>
      <c r="B25027" t="s">
        <v>206</v>
      </c>
      <c r="C25027" t="s">
        <v>64</v>
      </c>
      <c r="E25027" t="s">
        <v>207</v>
      </c>
      <c r="F25027" t="s">
        <v>208</v>
      </c>
      <c r="G25027" t="s">
        <v>209</v>
      </c>
      <c r="H25027" t="s">
        <v>248</v>
      </c>
      <c r="I25027" t="s">
        <v>249</v>
      </c>
      <c r="J25027" t="s">
        <v>119</v>
      </c>
      <c r="K25027" s="1">
        <v>45404</v>
      </c>
      <c r="L25027">
        <v>60</v>
      </c>
      <c r="M25027">
        <v>1</v>
      </c>
      <c r="N25027" t="s">
        <v>538</v>
      </c>
      <c r="O25027" t="s">
        <v>539</v>
      </c>
      <c r="P25027" t="s">
        <v>634</v>
      </c>
    </row>
    <row r="25028" spans="1:16" x14ac:dyDescent="0.25">
      <c r="A25028" t="s">
        <v>415</v>
      </c>
      <c r="B25028" t="s">
        <v>206</v>
      </c>
      <c r="C25028" t="s">
        <v>64</v>
      </c>
      <c r="E25028" t="s">
        <v>207</v>
      </c>
      <c r="F25028" t="s">
        <v>208</v>
      </c>
      <c r="G25028" t="s">
        <v>209</v>
      </c>
      <c r="H25028" t="s">
        <v>248</v>
      </c>
      <c r="I25028" t="s">
        <v>249</v>
      </c>
      <c r="J25028" t="s">
        <v>119</v>
      </c>
      <c r="K25028" s="1">
        <v>45407</v>
      </c>
      <c r="L25028">
        <v>60</v>
      </c>
      <c r="M25028">
        <v>1</v>
      </c>
      <c r="N25028" t="s">
        <v>538</v>
      </c>
      <c r="O25028" t="s">
        <v>539</v>
      </c>
      <c r="P25028" t="s">
        <v>634</v>
      </c>
    </row>
    <row r="25029" spans="1:16" x14ac:dyDescent="0.25">
      <c r="A25029" t="s">
        <v>415</v>
      </c>
      <c r="B25029" t="s">
        <v>206</v>
      </c>
      <c r="C25029" t="s">
        <v>64</v>
      </c>
      <c r="E25029" t="s">
        <v>207</v>
      </c>
      <c r="F25029" t="s">
        <v>208</v>
      </c>
      <c r="G25029" t="s">
        <v>209</v>
      </c>
      <c r="H25029" t="s">
        <v>248</v>
      </c>
      <c r="I25029" t="s">
        <v>249</v>
      </c>
      <c r="J25029" t="s">
        <v>119</v>
      </c>
      <c r="K25029" s="1">
        <v>45408</v>
      </c>
      <c r="L25029">
        <v>330</v>
      </c>
      <c r="M25029">
        <v>1</v>
      </c>
      <c r="N25029" t="s">
        <v>538</v>
      </c>
      <c r="O25029" t="s">
        <v>539</v>
      </c>
      <c r="P25029" t="s">
        <v>634</v>
      </c>
    </row>
    <row r="25030" spans="1:16" x14ac:dyDescent="0.25">
      <c r="A25030" t="s">
        <v>415</v>
      </c>
      <c r="B25030" t="s">
        <v>206</v>
      </c>
      <c r="C25030" t="s">
        <v>64</v>
      </c>
      <c r="E25030" t="s">
        <v>207</v>
      </c>
      <c r="F25030" t="s">
        <v>208</v>
      </c>
      <c r="G25030" t="s">
        <v>209</v>
      </c>
      <c r="H25030" t="s">
        <v>248</v>
      </c>
      <c r="I25030" t="s">
        <v>249</v>
      </c>
      <c r="J25030" t="s">
        <v>119</v>
      </c>
      <c r="K25030" s="1">
        <v>45412</v>
      </c>
      <c r="L25030">
        <v>60</v>
      </c>
      <c r="M25030">
        <v>2</v>
      </c>
      <c r="N25030" t="s">
        <v>538</v>
      </c>
      <c r="O25030" t="s">
        <v>539</v>
      </c>
      <c r="P25030" t="s">
        <v>634</v>
      </c>
    </row>
    <row r="25031" spans="1:16" x14ac:dyDescent="0.25">
      <c r="A25031" t="s">
        <v>415</v>
      </c>
      <c r="B25031" t="s">
        <v>206</v>
      </c>
      <c r="C25031" t="s">
        <v>64</v>
      </c>
      <c r="E25031" t="s">
        <v>207</v>
      </c>
      <c r="F25031" t="s">
        <v>208</v>
      </c>
      <c r="G25031" t="s">
        <v>209</v>
      </c>
      <c r="H25031" t="s">
        <v>248</v>
      </c>
      <c r="I25031" t="s">
        <v>249</v>
      </c>
      <c r="J25031" t="s">
        <v>119</v>
      </c>
      <c r="K25031" s="1">
        <v>45413</v>
      </c>
      <c r="L25031">
        <v>120</v>
      </c>
      <c r="M25031">
        <v>2</v>
      </c>
      <c r="N25031" t="s">
        <v>538</v>
      </c>
      <c r="O25031" t="s">
        <v>539</v>
      </c>
      <c r="P25031" t="s">
        <v>634</v>
      </c>
    </row>
    <row r="25032" spans="1:16" x14ac:dyDescent="0.25">
      <c r="A25032" t="s">
        <v>415</v>
      </c>
      <c r="B25032" t="s">
        <v>206</v>
      </c>
      <c r="C25032" t="s">
        <v>64</v>
      </c>
      <c r="E25032" t="s">
        <v>207</v>
      </c>
      <c r="F25032" t="s">
        <v>208</v>
      </c>
      <c r="G25032" t="s">
        <v>209</v>
      </c>
      <c r="H25032" t="s">
        <v>248</v>
      </c>
      <c r="I25032" t="s">
        <v>249</v>
      </c>
      <c r="J25032" t="s">
        <v>119</v>
      </c>
      <c r="K25032" s="1">
        <v>45425</v>
      </c>
      <c r="L25032">
        <v>180</v>
      </c>
      <c r="M25032">
        <v>4</v>
      </c>
      <c r="N25032" t="s">
        <v>538</v>
      </c>
      <c r="O25032" t="s">
        <v>539</v>
      </c>
      <c r="P25032" t="s">
        <v>634</v>
      </c>
    </row>
    <row r="25033" spans="1:16" x14ac:dyDescent="0.25">
      <c r="A25033" t="s">
        <v>415</v>
      </c>
      <c r="B25033" t="s">
        <v>206</v>
      </c>
      <c r="C25033" t="s">
        <v>64</v>
      </c>
      <c r="E25033" t="s">
        <v>207</v>
      </c>
      <c r="F25033" t="s">
        <v>208</v>
      </c>
      <c r="G25033" t="s">
        <v>209</v>
      </c>
      <c r="H25033" t="s">
        <v>248</v>
      </c>
      <c r="I25033" t="s">
        <v>249</v>
      </c>
      <c r="J25033" t="s">
        <v>119</v>
      </c>
      <c r="K25033" s="1">
        <v>45426</v>
      </c>
      <c r="L25033">
        <v>180</v>
      </c>
      <c r="M25033">
        <v>4</v>
      </c>
      <c r="N25033" t="s">
        <v>538</v>
      </c>
      <c r="O25033" t="s">
        <v>539</v>
      </c>
      <c r="P25033" t="s">
        <v>634</v>
      </c>
    </row>
    <row r="25034" spans="1:16" x14ac:dyDescent="0.25">
      <c r="A25034" t="s">
        <v>415</v>
      </c>
      <c r="B25034" t="s">
        <v>206</v>
      </c>
      <c r="C25034" t="s">
        <v>64</v>
      </c>
      <c r="E25034" t="s">
        <v>207</v>
      </c>
      <c r="F25034" t="s">
        <v>208</v>
      </c>
      <c r="G25034" t="s">
        <v>209</v>
      </c>
      <c r="H25034" t="s">
        <v>248</v>
      </c>
      <c r="I25034" t="s">
        <v>249</v>
      </c>
      <c r="J25034" t="s">
        <v>119</v>
      </c>
      <c r="K25034" s="1">
        <v>45427</v>
      </c>
      <c r="L25034">
        <v>180</v>
      </c>
      <c r="M25034">
        <v>4</v>
      </c>
      <c r="N25034" t="s">
        <v>538</v>
      </c>
      <c r="O25034" t="s">
        <v>539</v>
      </c>
      <c r="P25034" t="s">
        <v>634</v>
      </c>
    </row>
    <row r="25035" spans="1:16" x14ac:dyDescent="0.25">
      <c r="A25035" t="s">
        <v>415</v>
      </c>
      <c r="B25035" t="s">
        <v>206</v>
      </c>
      <c r="C25035" t="s">
        <v>64</v>
      </c>
      <c r="E25035" t="s">
        <v>207</v>
      </c>
      <c r="F25035" t="s">
        <v>208</v>
      </c>
      <c r="G25035" t="s">
        <v>209</v>
      </c>
      <c r="H25035" t="s">
        <v>248</v>
      </c>
      <c r="I25035" t="s">
        <v>249</v>
      </c>
      <c r="J25035" t="s">
        <v>119</v>
      </c>
      <c r="K25035" s="1">
        <v>45428</v>
      </c>
      <c r="L25035">
        <v>180</v>
      </c>
      <c r="M25035">
        <v>4</v>
      </c>
      <c r="N25035" t="s">
        <v>538</v>
      </c>
      <c r="O25035" t="s">
        <v>539</v>
      </c>
      <c r="P25035" t="s">
        <v>634</v>
      </c>
    </row>
    <row r="25036" spans="1:16" x14ac:dyDescent="0.25">
      <c r="A25036" t="s">
        <v>389</v>
      </c>
      <c r="B25036" t="s">
        <v>174</v>
      </c>
      <c r="C25036" t="s">
        <v>87</v>
      </c>
      <c r="D25036" t="s">
        <v>239</v>
      </c>
      <c r="E25036" t="s">
        <v>239</v>
      </c>
      <c r="F25036" t="s">
        <v>239</v>
      </c>
      <c r="G25036" t="s">
        <v>175</v>
      </c>
      <c r="H25036" t="s">
        <v>176</v>
      </c>
      <c r="I25036" t="s">
        <v>177</v>
      </c>
      <c r="J25036" t="s">
        <v>117</v>
      </c>
      <c r="K25036" s="1">
        <v>45406</v>
      </c>
      <c r="L25036">
        <v>30</v>
      </c>
      <c r="M25036">
        <v>1</v>
      </c>
      <c r="N25036" t="s">
        <v>538</v>
      </c>
      <c r="O25036" t="s">
        <v>537</v>
      </c>
      <c r="P25036" t="s">
        <v>646</v>
      </c>
    </row>
    <row r="25037" spans="1:16" x14ac:dyDescent="0.25">
      <c r="A25037" t="s">
        <v>389</v>
      </c>
      <c r="B25037" t="s">
        <v>174</v>
      </c>
      <c r="C25037" t="s">
        <v>87</v>
      </c>
      <c r="D25037" t="s">
        <v>239</v>
      </c>
      <c r="E25037" t="s">
        <v>239</v>
      </c>
      <c r="F25037" t="s">
        <v>239</v>
      </c>
      <c r="G25037" t="s">
        <v>175</v>
      </c>
      <c r="H25037" t="s">
        <v>176</v>
      </c>
      <c r="I25037" t="s">
        <v>177</v>
      </c>
      <c r="J25037" t="s">
        <v>117</v>
      </c>
      <c r="K25037" s="1">
        <v>45413</v>
      </c>
      <c r="L25037">
        <v>210</v>
      </c>
      <c r="M25037">
        <v>2</v>
      </c>
      <c r="N25037" t="s">
        <v>538</v>
      </c>
      <c r="O25037" t="s">
        <v>537</v>
      </c>
      <c r="P25037" t="s">
        <v>646</v>
      </c>
    </row>
    <row r="25038" spans="1:16" x14ac:dyDescent="0.25">
      <c r="A25038" t="s">
        <v>389</v>
      </c>
      <c r="B25038" t="s">
        <v>174</v>
      </c>
      <c r="C25038" t="s">
        <v>87</v>
      </c>
      <c r="D25038" t="s">
        <v>239</v>
      </c>
      <c r="E25038" t="s">
        <v>239</v>
      </c>
      <c r="F25038" t="s">
        <v>239</v>
      </c>
      <c r="G25038" t="s">
        <v>175</v>
      </c>
      <c r="H25038" t="s">
        <v>176</v>
      </c>
      <c r="I25038" t="s">
        <v>177</v>
      </c>
      <c r="J25038" t="s">
        <v>117</v>
      </c>
      <c r="K25038" s="1">
        <v>45427</v>
      </c>
      <c r="L25038">
        <v>60</v>
      </c>
      <c r="M25038">
        <v>4</v>
      </c>
      <c r="N25038" t="s">
        <v>538</v>
      </c>
      <c r="O25038" t="s">
        <v>537</v>
      </c>
      <c r="P25038" t="s">
        <v>646</v>
      </c>
    </row>
    <row r="25039" spans="1:16" x14ac:dyDescent="0.25">
      <c r="A25039" t="s">
        <v>389</v>
      </c>
      <c r="B25039" t="s">
        <v>174</v>
      </c>
      <c r="C25039" t="s">
        <v>87</v>
      </c>
      <c r="D25039" t="s">
        <v>239</v>
      </c>
      <c r="E25039" t="s">
        <v>239</v>
      </c>
      <c r="F25039" t="s">
        <v>239</v>
      </c>
      <c r="G25039" t="s">
        <v>175</v>
      </c>
      <c r="H25039" t="s">
        <v>176</v>
      </c>
      <c r="I25039" t="s">
        <v>178</v>
      </c>
      <c r="J25039" t="s">
        <v>117</v>
      </c>
      <c r="K25039" s="1">
        <v>45404</v>
      </c>
      <c r="L25039">
        <v>60</v>
      </c>
      <c r="M25039">
        <v>1</v>
      </c>
      <c r="N25039" t="s">
        <v>538</v>
      </c>
      <c r="O25039" t="s">
        <v>537</v>
      </c>
      <c r="P25039" t="s">
        <v>646</v>
      </c>
    </row>
    <row r="25040" spans="1:16" x14ac:dyDescent="0.25">
      <c r="A25040" t="s">
        <v>389</v>
      </c>
      <c r="B25040" t="s">
        <v>174</v>
      </c>
      <c r="C25040" t="s">
        <v>87</v>
      </c>
      <c r="D25040" t="s">
        <v>239</v>
      </c>
      <c r="E25040" t="s">
        <v>239</v>
      </c>
      <c r="F25040" t="s">
        <v>239</v>
      </c>
      <c r="G25040" t="s">
        <v>175</v>
      </c>
      <c r="H25040" t="s">
        <v>176</v>
      </c>
      <c r="I25040" t="s">
        <v>178</v>
      </c>
      <c r="J25040" t="s">
        <v>117</v>
      </c>
      <c r="K25040" s="1">
        <v>45405</v>
      </c>
      <c r="L25040">
        <v>30</v>
      </c>
      <c r="M25040">
        <v>1</v>
      </c>
      <c r="N25040" t="s">
        <v>538</v>
      </c>
      <c r="O25040" t="s">
        <v>537</v>
      </c>
      <c r="P25040" t="s">
        <v>646</v>
      </c>
    </row>
    <row r="25041" spans="1:16" x14ac:dyDescent="0.25">
      <c r="A25041" t="s">
        <v>389</v>
      </c>
      <c r="B25041" t="s">
        <v>174</v>
      </c>
      <c r="C25041" t="s">
        <v>87</v>
      </c>
      <c r="D25041" t="s">
        <v>239</v>
      </c>
      <c r="E25041" t="s">
        <v>239</v>
      </c>
      <c r="F25041" t="s">
        <v>239</v>
      </c>
      <c r="G25041" t="s">
        <v>175</v>
      </c>
      <c r="H25041" t="s">
        <v>176</v>
      </c>
      <c r="I25041" t="s">
        <v>178</v>
      </c>
      <c r="J25041" t="s">
        <v>117</v>
      </c>
      <c r="K25041" s="1">
        <v>45406</v>
      </c>
      <c r="L25041">
        <v>30</v>
      </c>
      <c r="M25041">
        <v>1</v>
      </c>
      <c r="N25041" t="s">
        <v>538</v>
      </c>
      <c r="O25041" t="s">
        <v>537</v>
      </c>
      <c r="P25041" t="s">
        <v>646</v>
      </c>
    </row>
    <row r="25042" spans="1:16" x14ac:dyDescent="0.25">
      <c r="A25042" t="s">
        <v>389</v>
      </c>
      <c r="B25042" t="s">
        <v>174</v>
      </c>
      <c r="C25042" t="s">
        <v>87</v>
      </c>
      <c r="D25042" t="s">
        <v>239</v>
      </c>
      <c r="E25042" t="s">
        <v>239</v>
      </c>
      <c r="F25042" t="s">
        <v>239</v>
      </c>
      <c r="G25042" t="s">
        <v>175</v>
      </c>
      <c r="H25042" t="s">
        <v>176</v>
      </c>
      <c r="I25042" t="s">
        <v>178</v>
      </c>
      <c r="J25042" t="s">
        <v>117</v>
      </c>
      <c r="K25042" s="1">
        <v>45407</v>
      </c>
      <c r="L25042">
        <v>150</v>
      </c>
      <c r="M25042">
        <v>1</v>
      </c>
      <c r="N25042" t="s">
        <v>538</v>
      </c>
      <c r="O25042" t="s">
        <v>537</v>
      </c>
      <c r="P25042" t="s">
        <v>646</v>
      </c>
    </row>
    <row r="25043" spans="1:16" x14ac:dyDescent="0.25">
      <c r="A25043" t="s">
        <v>389</v>
      </c>
      <c r="B25043" t="s">
        <v>174</v>
      </c>
      <c r="C25043" t="s">
        <v>87</v>
      </c>
      <c r="D25043" t="s">
        <v>239</v>
      </c>
      <c r="E25043" t="s">
        <v>239</v>
      </c>
      <c r="F25043" t="s">
        <v>239</v>
      </c>
      <c r="G25043" t="s">
        <v>175</v>
      </c>
      <c r="H25043" t="s">
        <v>176</v>
      </c>
      <c r="I25043" t="s">
        <v>178</v>
      </c>
      <c r="J25043" t="s">
        <v>117</v>
      </c>
      <c r="K25043" s="1">
        <v>45411</v>
      </c>
      <c r="L25043">
        <v>60</v>
      </c>
      <c r="M25043">
        <v>2</v>
      </c>
      <c r="N25043" t="s">
        <v>538</v>
      </c>
      <c r="O25043" t="s">
        <v>537</v>
      </c>
      <c r="P25043" t="s">
        <v>646</v>
      </c>
    </row>
    <row r="25044" spans="1:16" x14ac:dyDescent="0.25">
      <c r="A25044" t="s">
        <v>389</v>
      </c>
      <c r="B25044" t="s">
        <v>174</v>
      </c>
      <c r="C25044" t="s">
        <v>87</v>
      </c>
      <c r="D25044" t="s">
        <v>239</v>
      </c>
      <c r="E25044" t="s">
        <v>239</v>
      </c>
      <c r="F25044" t="s">
        <v>239</v>
      </c>
      <c r="G25044" t="s">
        <v>175</v>
      </c>
      <c r="H25044" t="s">
        <v>176</v>
      </c>
      <c r="I25044" t="s">
        <v>178</v>
      </c>
      <c r="J25044" t="s">
        <v>117</v>
      </c>
      <c r="K25044" s="1">
        <v>45412</v>
      </c>
      <c r="L25044">
        <v>30</v>
      </c>
      <c r="M25044">
        <v>2</v>
      </c>
      <c r="N25044" t="s">
        <v>538</v>
      </c>
      <c r="O25044" t="s">
        <v>537</v>
      </c>
      <c r="P25044" t="s">
        <v>646</v>
      </c>
    </row>
    <row r="25045" spans="1:16" x14ac:dyDescent="0.25">
      <c r="A25045" t="s">
        <v>389</v>
      </c>
      <c r="B25045" t="s">
        <v>174</v>
      </c>
      <c r="C25045" t="s">
        <v>87</v>
      </c>
      <c r="D25045" t="s">
        <v>239</v>
      </c>
      <c r="E25045" t="s">
        <v>239</v>
      </c>
      <c r="F25045" t="s">
        <v>239</v>
      </c>
      <c r="G25045" t="s">
        <v>175</v>
      </c>
      <c r="H25045" t="s">
        <v>176</v>
      </c>
      <c r="I25045" t="s">
        <v>178</v>
      </c>
      <c r="J25045" t="s">
        <v>117</v>
      </c>
      <c r="K25045" s="1">
        <v>45418</v>
      </c>
      <c r="L25045">
        <v>30</v>
      </c>
      <c r="M25045">
        <v>3</v>
      </c>
      <c r="N25045" t="s">
        <v>538</v>
      </c>
      <c r="O25045" t="s">
        <v>537</v>
      </c>
      <c r="P25045" t="s">
        <v>646</v>
      </c>
    </row>
    <row r="25046" spans="1:16" x14ac:dyDescent="0.25">
      <c r="A25046" t="s">
        <v>389</v>
      </c>
      <c r="B25046" t="s">
        <v>174</v>
      </c>
      <c r="C25046" t="s">
        <v>87</v>
      </c>
      <c r="D25046" t="s">
        <v>239</v>
      </c>
      <c r="E25046" t="s">
        <v>239</v>
      </c>
      <c r="F25046" t="s">
        <v>239</v>
      </c>
      <c r="G25046" t="s">
        <v>175</v>
      </c>
      <c r="H25046" t="s">
        <v>176</v>
      </c>
      <c r="I25046" t="s">
        <v>178</v>
      </c>
      <c r="J25046" t="s">
        <v>117</v>
      </c>
      <c r="K25046" s="1">
        <v>45419</v>
      </c>
      <c r="L25046">
        <v>30</v>
      </c>
      <c r="M25046">
        <v>3</v>
      </c>
      <c r="N25046" t="s">
        <v>538</v>
      </c>
      <c r="O25046" t="s">
        <v>537</v>
      </c>
      <c r="P25046" t="s">
        <v>646</v>
      </c>
    </row>
    <row r="25047" spans="1:16" x14ac:dyDescent="0.25">
      <c r="A25047" t="s">
        <v>389</v>
      </c>
      <c r="B25047" t="s">
        <v>174</v>
      </c>
      <c r="C25047" t="s">
        <v>87</v>
      </c>
      <c r="D25047" t="s">
        <v>239</v>
      </c>
      <c r="E25047" t="s">
        <v>239</v>
      </c>
      <c r="F25047" t="s">
        <v>239</v>
      </c>
      <c r="G25047" t="s">
        <v>175</v>
      </c>
      <c r="H25047" t="s">
        <v>176</v>
      </c>
      <c r="I25047" t="s">
        <v>178</v>
      </c>
      <c r="J25047" t="s">
        <v>117</v>
      </c>
      <c r="K25047" s="1">
        <v>45421</v>
      </c>
      <c r="L25047">
        <v>240</v>
      </c>
      <c r="M25047">
        <v>3</v>
      </c>
      <c r="N25047" t="s">
        <v>538</v>
      </c>
      <c r="O25047" t="s">
        <v>537</v>
      </c>
      <c r="P25047" t="s">
        <v>646</v>
      </c>
    </row>
    <row r="25048" spans="1:16" x14ac:dyDescent="0.25">
      <c r="A25048" t="s">
        <v>389</v>
      </c>
      <c r="B25048" t="s">
        <v>174</v>
      </c>
      <c r="C25048" t="s">
        <v>87</v>
      </c>
      <c r="D25048" t="s">
        <v>239</v>
      </c>
      <c r="E25048" t="s">
        <v>239</v>
      </c>
      <c r="F25048" t="s">
        <v>239</v>
      </c>
      <c r="G25048" t="s">
        <v>175</v>
      </c>
      <c r="H25048" t="s">
        <v>176</v>
      </c>
      <c r="I25048" t="s">
        <v>178</v>
      </c>
      <c r="J25048" t="s">
        <v>117</v>
      </c>
      <c r="K25048" s="1">
        <v>45422</v>
      </c>
      <c r="L25048">
        <v>60</v>
      </c>
      <c r="M25048">
        <v>3</v>
      </c>
      <c r="N25048" t="s">
        <v>538</v>
      </c>
      <c r="O25048" t="s">
        <v>537</v>
      </c>
      <c r="P25048" t="s">
        <v>646</v>
      </c>
    </row>
    <row r="25049" spans="1:16" x14ac:dyDescent="0.25">
      <c r="A25049" t="s">
        <v>389</v>
      </c>
      <c r="B25049" t="s">
        <v>174</v>
      </c>
      <c r="C25049" t="s">
        <v>87</v>
      </c>
      <c r="D25049" t="s">
        <v>239</v>
      </c>
      <c r="E25049" t="s">
        <v>239</v>
      </c>
      <c r="F25049" t="s">
        <v>239</v>
      </c>
      <c r="G25049" t="s">
        <v>175</v>
      </c>
      <c r="H25049" t="s">
        <v>176</v>
      </c>
      <c r="I25049" t="s">
        <v>178</v>
      </c>
      <c r="J25049" t="s">
        <v>117</v>
      </c>
      <c r="K25049" s="1">
        <v>45426</v>
      </c>
      <c r="L25049">
        <v>60</v>
      </c>
      <c r="M25049">
        <v>4</v>
      </c>
      <c r="N25049" t="s">
        <v>538</v>
      </c>
      <c r="O25049" t="s">
        <v>537</v>
      </c>
      <c r="P25049" t="s">
        <v>646</v>
      </c>
    </row>
    <row r="25050" spans="1:16" x14ac:dyDescent="0.25">
      <c r="A25050" t="s">
        <v>389</v>
      </c>
      <c r="B25050" t="s">
        <v>174</v>
      </c>
      <c r="C25050" t="s">
        <v>87</v>
      </c>
      <c r="D25050" t="s">
        <v>239</v>
      </c>
      <c r="E25050" t="s">
        <v>239</v>
      </c>
      <c r="F25050" t="s">
        <v>239</v>
      </c>
      <c r="G25050" t="s">
        <v>175</v>
      </c>
      <c r="H25050" t="s">
        <v>176</v>
      </c>
      <c r="I25050" t="s">
        <v>178</v>
      </c>
      <c r="J25050" t="s">
        <v>117</v>
      </c>
      <c r="K25050" s="1">
        <v>45427</v>
      </c>
      <c r="L25050">
        <v>300</v>
      </c>
      <c r="M25050">
        <v>4</v>
      </c>
      <c r="N25050" t="s">
        <v>538</v>
      </c>
      <c r="O25050" t="s">
        <v>537</v>
      </c>
      <c r="P25050" t="s">
        <v>646</v>
      </c>
    </row>
    <row r="25051" spans="1:16" x14ac:dyDescent="0.25">
      <c r="A25051" t="s">
        <v>389</v>
      </c>
      <c r="B25051" t="s">
        <v>174</v>
      </c>
      <c r="C25051" t="s">
        <v>87</v>
      </c>
      <c r="D25051" t="s">
        <v>239</v>
      </c>
      <c r="E25051" t="s">
        <v>239</v>
      </c>
      <c r="F25051" t="s">
        <v>239</v>
      </c>
      <c r="G25051" t="s">
        <v>175</v>
      </c>
      <c r="H25051" t="s">
        <v>176</v>
      </c>
      <c r="I25051" t="s">
        <v>179</v>
      </c>
      <c r="J25051" t="s">
        <v>117</v>
      </c>
      <c r="K25051" s="1">
        <v>45413</v>
      </c>
      <c r="L25051">
        <v>30</v>
      </c>
      <c r="M25051">
        <v>2</v>
      </c>
      <c r="N25051" t="s">
        <v>538</v>
      </c>
      <c r="O25051" t="s">
        <v>537</v>
      </c>
      <c r="P25051" t="s">
        <v>646</v>
      </c>
    </row>
    <row r="25052" spans="1:16" x14ac:dyDescent="0.25">
      <c r="A25052" t="s">
        <v>389</v>
      </c>
      <c r="B25052" t="s">
        <v>174</v>
      </c>
      <c r="C25052" t="s">
        <v>87</v>
      </c>
      <c r="D25052" t="s">
        <v>239</v>
      </c>
      <c r="E25052" t="s">
        <v>239</v>
      </c>
      <c r="F25052" t="s">
        <v>239</v>
      </c>
      <c r="G25052" t="s">
        <v>175</v>
      </c>
      <c r="H25052" t="s">
        <v>176</v>
      </c>
      <c r="I25052" t="s">
        <v>179</v>
      </c>
      <c r="J25052" t="s">
        <v>117</v>
      </c>
      <c r="K25052" s="1">
        <v>45418</v>
      </c>
      <c r="L25052">
        <v>30</v>
      </c>
      <c r="M25052">
        <v>3</v>
      </c>
      <c r="N25052" t="s">
        <v>538</v>
      </c>
      <c r="O25052" t="s">
        <v>537</v>
      </c>
      <c r="P25052" t="s">
        <v>646</v>
      </c>
    </row>
    <row r="25053" spans="1:16" x14ac:dyDescent="0.25">
      <c r="A25053" t="s">
        <v>389</v>
      </c>
      <c r="B25053" t="s">
        <v>174</v>
      </c>
      <c r="C25053" t="s">
        <v>87</v>
      </c>
      <c r="D25053" t="s">
        <v>239</v>
      </c>
      <c r="E25053" t="s">
        <v>239</v>
      </c>
      <c r="F25053" t="s">
        <v>239</v>
      </c>
      <c r="G25053" t="s">
        <v>175</v>
      </c>
      <c r="H25053" t="s">
        <v>176</v>
      </c>
      <c r="I25053" t="s">
        <v>179</v>
      </c>
      <c r="J25053" t="s">
        <v>117</v>
      </c>
      <c r="K25053" s="1">
        <v>45419</v>
      </c>
      <c r="L25053">
        <v>30</v>
      </c>
      <c r="M25053">
        <v>3</v>
      </c>
      <c r="N25053" t="s">
        <v>538</v>
      </c>
      <c r="O25053" t="s">
        <v>537</v>
      </c>
      <c r="P25053" t="s">
        <v>646</v>
      </c>
    </row>
    <row r="25054" spans="1:16" x14ac:dyDescent="0.25">
      <c r="A25054" t="s">
        <v>389</v>
      </c>
      <c r="B25054" t="s">
        <v>174</v>
      </c>
      <c r="C25054" t="s">
        <v>87</v>
      </c>
      <c r="D25054" t="s">
        <v>239</v>
      </c>
      <c r="E25054" t="s">
        <v>239</v>
      </c>
      <c r="F25054" t="s">
        <v>239</v>
      </c>
      <c r="G25054" t="s">
        <v>175</v>
      </c>
      <c r="H25054" t="s">
        <v>176</v>
      </c>
      <c r="I25054" t="s">
        <v>179</v>
      </c>
      <c r="J25054" t="s">
        <v>117</v>
      </c>
      <c r="K25054" s="1">
        <v>45422</v>
      </c>
      <c r="L25054">
        <v>30</v>
      </c>
      <c r="M25054">
        <v>3</v>
      </c>
      <c r="N25054" t="s">
        <v>538</v>
      </c>
      <c r="O25054" t="s">
        <v>537</v>
      </c>
      <c r="P25054" t="s">
        <v>646</v>
      </c>
    </row>
    <row r="25055" spans="1:16" x14ac:dyDescent="0.25">
      <c r="A25055" t="s">
        <v>389</v>
      </c>
      <c r="B25055" t="s">
        <v>174</v>
      </c>
      <c r="C25055" t="s">
        <v>87</v>
      </c>
      <c r="D25055" t="s">
        <v>239</v>
      </c>
      <c r="E25055" t="s">
        <v>239</v>
      </c>
      <c r="F25055" t="s">
        <v>239</v>
      </c>
      <c r="G25055" t="s">
        <v>175</v>
      </c>
      <c r="H25055" t="s">
        <v>176</v>
      </c>
      <c r="I25055" t="s">
        <v>180</v>
      </c>
      <c r="J25055" t="s">
        <v>117</v>
      </c>
      <c r="K25055" s="1">
        <v>45404</v>
      </c>
      <c r="L25055">
        <v>30</v>
      </c>
      <c r="M25055">
        <v>1</v>
      </c>
      <c r="N25055" t="s">
        <v>538</v>
      </c>
      <c r="O25055" t="s">
        <v>537</v>
      </c>
      <c r="P25055" t="s">
        <v>646</v>
      </c>
    </row>
    <row r="25056" spans="1:16" x14ac:dyDescent="0.25">
      <c r="A25056" t="s">
        <v>389</v>
      </c>
      <c r="B25056" t="s">
        <v>174</v>
      </c>
      <c r="C25056" t="s">
        <v>87</v>
      </c>
      <c r="D25056" t="s">
        <v>239</v>
      </c>
      <c r="E25056" t="s">
        <v>239</v>
      </c>
      <c r="F25056" t="s">
        <v>239</v>
      </c>
      <c r="G25056" t="s">
        <v>175</v>
      </c>
      <c r="H25056" t="s">
        <v>176</v>
      </c>
      <c r="I25056" t="s">
        <v>180</v>
      </c>
      <c r="J25056" t="s">
        <v>117</v>
      </c>
      <c r="K25056" s="1">
        <v>45406</v>
      </c>
      <c r="L25056">
        <v>30</v>
      </c>
      <c r="M25056">
        <v>1</v>
      </c>
      <c r="N25056" t="s">
        <v>538</v>
      </c>
      <c r="O25056" t="s">
        <v>537</v>
      </c>
      <c r="P25056" t="s">
        <v>646</v>
      </c>
    </row>
    <row r="25057" spans="1:16" x14ac:dyDescent="0.25">
      <c r="A25057" t="s">
        <v>389</v>
      </c>
      <c r="B25057" t="s">
        <v>174</v>
      </c>
      <c r="C25057" t="s">
        <v>87</v>
      </c>
      <c r="D25057" t="s">
        <v>239</v>
      </c>
      <c r="E25057" t="s">
        <v>239</v>
      </c>
      <c r="F25057" t="s">
        <v>239</v>
      </c>
      <c r="G25057" t="s">
        <v>175</v>
      </c>
      <c r="H25057" t="s">
        <v>176</v>
      </c>
      <c r="I25057" t="s">
        <v>180</v>
      </c>
      <c r="J25057" t="s">
        <v>117</v>
      </c>
      <c r="K25057" s="1">
        <v>45407</v>
      </c>
      <c r="L25057">
        <v>30</v>
      </c>
      <c r="M25057">
        <v>1</v>
      </c>
      <c r="N25057" t="s">
        <v>538</v>
      </c>
      <c r="O25057" t="s">
        <v>537</v>
      </c>
      <c r="P25057" t="s">
        <v>646</v>
      </c>
    </row>
    <row r="25058" spans="1:16" x14ac:dyDescent="0.25">
      <c r="A25058" t="s">
        <v>389</v>
      </c>
      <c r="B25058" t="s">
        <v>174</v>
      </c>
      <c r="C25058" t="s">
        <v>87</v>
      </c>
      <c r="D25058" t="s">
        <v>239</v>
      </c>
      <c r="E25058" t="s">
        <v>239</v>
      </c>
      <c r="F25058" t="s">
        <v>239</v>
      </c>
      <c r="G25058" t="s">
        <v>175</v>
      </c>
      <c r="H25058" t="s">
        <v>176</v>
      </c>
      <c r="I25058" t="s">
        <v>180</v>
      </c>
      <c r="J25058" t="s">
        <v>117</v>
      </c>
      <c r="K25058" s="1">
        <v>45408</v>
      </c>
      <c r="L25058">
        <v>30</v>
      </c>
      <c r="M25058">
        <v>1</v>
      </c>
      <c r="N25058" t="s">
        <v>538</v>
      </c>
      <c r="O25058" t="s">
        <v>537</v>
      </c>
      <c r="P25058" t="s">
        <v>646</v>
      </c>
    </row>
    <row r="25059" spans="1:16" x14ac:dyDescent="0.25">
      <c r="A25059" t="s">
        <v>389</v>
      </c>
      <c r="B25059" t="s">
        <v>174</v>
      </c>
      <c r="C25059" t="s">
        <v>87</v>
      </c>
      <c r="D25059" t="s">
        <v>239</v>
      </c>
      <c r="E25059" t="s">
        <v>239</v>
      </c>
      <c r="F25059" t="s">
        <v>239</v>
      </c>
      <c r="G25059" t="s">
        <v>175</v>
      </c>
      <c r="H25059" t="s">
        <v>176</v>
      </c>
      <c r="I25059" t="s">
        <v>180</v>
      </c>
      <c r="J25059" t="s">
        <v>117</v>
      </c>
      <c r="K25059" s="1">
        <v>45411</v>
      </c>
      <c r="L25059">
        <v>30</v>
      </c>
      <c r="M25059">
        <v>2</v>
      </c>
      <c r="N25059" t="s">
        <v>538</v>
      </c>
      <c r="O25059" t="s">
        <v>537</v>
      </c>
      <c r="P25059" t="s">
        <v>646</v>
      </c>
    </row>
    <row r="25060" spans="1:16" x14ac:dyDescent="0.25">
      <c r="A25060" t="s">
        <v>389</v>
      </c>
      <c r="B25060" t="s">
        <v>174</v>
      </c>
      <c r="C25060" t="s">
        <v>87</v>
      </c>
      <c r="D25060" t="s">
        <v>239</v>
      </c>
      <c r="E25060" t="s">
        <v>239</v>
      </c>
      <c r="F25060" t="s">
        <v>239</v>
      </c>
      <c r="G25060" t="s">
        <v>175</v>
      </c>
      <c r="H25060" t="s">
        <v>176</v>
      </c>
      <c r="I25060" t="s">
        <v>180</v>
      </c>
      <c r="J25060" t="s">
        <v>117</v>
      </c>
      <c r="K25060" s="1">
        <v>45412</v>
      </c>
      <c r="L25060">
        <v>30</v>
      </c>
      <c r="M25060">
        <v>2</v>
      </c>
      <c r="N25060" t="s">
        <v>538</v>
      </c>
      <c r="O25060" t="s">
        <v>537</v>
      </c>
      <c r="P25060" t="s">
        <v>646</v>
      </c>
    </row>
    <row r="25061" spans="1:16" x14ac:dyDescent="0.25">
      <c r="A25061" t="s">
        <v>389</v>
      </c>
      <c r="B25061" t="s">
        <v>174</v>
      </c>
      <c r="C25061" t="s">
        <v>87</v>
      </c>
      <c r="D25061" t="s">
        <v>239</v>
      </c>
      <c r="E25061" t="s">
        <v>239</v>
      </c>
      <c r="F25061" t="s">
        <v>239</v>
      </c>
      <c r="G25061" t="s">
        <v>175</v>
      </c>
      <c r="H25061" t="s">
        <v>176</v>
      </c>
      <c r="I25061" t="s">
        <v>180</v>
      </c>
      <c r="J25061" t="s">
        <v>117</v>
      </c>
      <c r="K25061" s="1">
        <v>45413</v>
      </c>
      <c r="L25061">
        <v>30</v>
      </c>
      <c r="M25061">
        <v>2</v>
      </c>
      <c r="N25061" t="s">
        <v>538</v>
      </c>
      <c r="O25061" t="s">
        <v>537</v>
      </c>
      <c r="P25061" t="s">
        <v>646</v>
      </c>
    </row>
    <row r="25062" spans="1:16" x14ac:dyDescent="0.25">
      <c r="A25062" t="s">
        <v>389</v>
      </c>
      <c r="B25062" t="s">
        <v>174</v>
      </c>
      <c r="C25062" t="s">
        <v>87</v>
      </c>
      <c r="D25062" t="s">
        <v>239</v>
      </c>
      <c r="E25062" t="s">
        <v>239</v>
      </c>
      <c r="F25062" t="s">
        <v>239</v>
      </c>
      <c r="G25062" t="s">
        <v>175</v>
      </c>
      <c r="H25062" t="s">
        <v>176</v>
      </c>
      <c r="I25062" t="s">
        <v>180</v>
      </c>
      <c r="J25062" t="s">
        <v>117</v>
      </c>
      <c r="K25062" s="1">
        <v>45418</v>
      </c>
      <c r="L25062">
        <v>60</v>
      </c>
      <c r="M25062">
        <v>3</v>
      </c>
      <c r="N25062" t="s">
        <v>538</v>
      </c>
      <c r="O25062" t="s">
        <v>537</v>
      </c>
      <c r="P25062" t="s">
        <v>646</v>
      </c>
    </row>
    <row r="25063" spans="1:16" x14ac:dyDescent="0.25">
      <c r="A25063" t="s">
        <v>389</v>
      </c>
      <c r="B25063" t="s">
        <v>174</v>
      </c>
      <c r="C25063" t="s">
        <v>87</v>
      </c>
      <c r="D25063" t="s">
        <v>239</v>
      </c>
      <c r="E25063" t="s">
        <v>239</v>
      </c>
      <c r="F25063" t="s">
        <v>239</v>
      </c>
      <c r="G25063" t="s">
        <v>175</v>
      </c>
      <c r="H25063" t="s">
        <v>176</v>
      </c>
      <c r="I25063" t="s">
        <v>180</v>
      </c>
      <c r="J25063" t="s">
        <v>117</v>
      </c>
      <c r="K25063" s="1">
        <v>45420</v>
      </c>
      <c r="L25063">
        <v>60</v>
      </c>
      <c r="M25063">
        <v>3</v>
      </c>
      <c r="N25063" t="s">
        <v>538</v>
      </c>
      <c r="O25063" t="s">
        <v>537</v>
      </c>
      <c r="P25063" t="s">
        <v>646</v>
      </c>
    </row>
    <row r="25064" spans="1:16" x14ac:dyDescent="0.25">
      <c r="A25064" t="s">
        <v>389</v>
      </c>
      <c r="B25064" t="s">
        <v>174</v>
      </c>
      <c r="C25064" t="s">
        <v>87</v>
      </c>
      <c r="D25064" t="s">
        <v>239</v>
      </c>
      <c r="E25064" t="s">
        <v>239</v>
      </c>
      <c r="F25064" t="s">
        <v>239</v>
      </c>
      <c r="G25064" t="s">
        <v>175</v>
      </c>
      <c r="H25064" t="s">
        <v>176</v>
      </c>
      <c r="I25064" t="s">
        <v>180</v>
      </c>
      <c r="J25064" t="s">
        <v>117</v>
      </c>
      <c r="K25064" s="1">
        <v>45421</v>
      </c>
      <c r="L25064">
        <v>60</v>
      </c>
      <c r="M25064">
        <v>3</v>
      </c>
      <c r="N25064" t="s">
        <v>538</v>
      </c>
      <c r="O25064" t="s">
        <v>537</v>
      </c>
      <c r="P25064" t="s">
        <v>646</v>
      </c>
    </row>
    <row r="25065" spans="1:16" x14ac:dyDescent="0.25">
      <c r="A25065" t="s">
        <v>389</v>
      </c>
      <c r="B25065" t="s">
        <v>174</v>
      </c>
      <c r="C25065" t="s">
        <v>87</v>
      </c>
      <c r="D25065" t="s">
        <v>239</v>
      </c>
      <c r="E25065" t="s">
        <v>239</v>
      </c>
      <c r="F25065" t="s">
        <v>239</v>
      </c>
      <c r="G25065" t="s">
        <v>175</v>
      </c>
      <c r="H25065" t="s">
        <v>176</v>
      </c>
      <c r="I25065" t="s">
        <v>180</v>
      </c>
      <c r="J25065" t="s">
        <v>117</v>
      </c>
      <c r="K25065" s="1">
        <v>45422</v>
      </c>
      <c r="L25065">
        <v>30</v>
      </c>
      <c r="M25065">
        <v>3</v>
      </c>
      <c r="N25065" t="s">
        <v>538</v>
      </c>
      <c r="O25065" t="s">
        <v>537</v>
      </c>
      <c r="P25065" t="s">
        <v>646</v>
      </c>
    </row>
    <row r="25066" spans="1:16" x14ac:dyDescent="0.25">
      <c r="A25066" t="s">
        <v>389</v>
      </c>
      <c r="B25066" t="s">
        <v>174</v>
      </c>
      <c r="C25066" t="s">
        <v>87</v>
      </c>
      <c r="D25066" t="s">
        <v>239</v>
      </c>
      <c r="E25066" t="s">
        <v>239</v>
      </c>
      <c r="F25066" t="s">
        <v>239</v>
      </c>
      <c r="G25066" t="s">
        <v>175</v>
      </c>
      <c r="H25066" t="s">
        <v>176</v>
      </c>
      <c r="I25066" t="s">
        <v>180</v>
      </c>
      <c r="J25066" t="s">
        <v>117</v>
      </c>
      <c r="K25066" s="1">
        <v>45425</v>
      </c>
      <c r="L25066">
        <v>30</v>
      </c>
      <c r="M25066">
        <v>4</v>
      </c>
      <c r="N25066" t="s">
        <v>538</v>
      </c>
      <c r="O25066" t="s">
        <v>537</v>
      </c>
      <c r="P25066" t="s">
        <v>646</v>
      </c>
    </row>
    <row r="25067" spans="1:16" x14ac:dyDescent="0.25">
      <c r="A25067" t="s">
        <v>389</v>
      </c>
      <c r="B25067" t="s">
        <v>174</v>
      </c>
      <c r="C25067" t="s">
        <v>87</v>
      </c>
      <c r="D25067" t="s">
        <v>239</v>
      </c>
      <c r="E25067" t="s">
        <v>239</v>
      </c>
      <c r="F25067" t="s">
        <v>239</v>
      </c>
      <c r="G25067" t="s">
        <v>175</v>
      </c>
      <c r="H25067" t="s">
        <v>176</v>
      </c>
      <c r="I25067" t="s">
        <v>180</v>
      </c>
      <c r="J25067" t="s">
        <v>117</v>
      </c>
      <c r="K25067" s="1">
        <v>45428</v>
      </c>
      <c r="L25067">
        <v>60</v>
      </c>
      <c r="M25067">
        <v>4</v>
      </c>
      <c r="N25067" t="s">
        <v>538</v>
      </c>
      <c r="O25067" t="s">
        <v>537</v>
      </c>
      <c r="P25067" t="s">
        <v>646</v>
      </c>
    </row>
    <row r="25068" spans="1:16" x14ac:dyDescent="0.25">
      <c r="A25068" t="s">
        <v>389</v>
      </c>
      <c r="B25068" t="s">
        <v>174</v>
      </c>
      <c r="C25068" t="s">
        <v>87</v>
      </c>
      <c r="D25068" t="s">
        <v>239</v>
      </c>
      <c r="E25068" t="s">
        <v>239</v>
      </c>
      <c r="F25068" t="s">
        <v>239</v>
      </c>
      <c r="G25068" t="s">
        <v>175</v>
      </c>
      <c r="H25068" t="s">
        <v>176</v>
      </c>
      <c r="I25068" t="s">
        <v>59</v>
      </c>
      <c r="J25068" t="s">
        <v>117</v>
      </c>
      <c r="K25068" s="1">
        <v>45406</v>
      </c>
      <c r="L25068">
        <v>60</v>
      </c>
      <c r="M25068">
        <v>1</v>
      </c>
      <c r="N25068" t="s">
        <v>538</v>
      </c>
      <c r="O25068" t="s">
        <v>537</v>
      </c>
      <c r="P25068" t="s">
        <v>646</v>
      </c>
    </row>
    <row r="25069" spans="1:16" x14ac:dyDescent="0.25">
      <c r="A25069" t="s">
        <v>389</v>
      </c>
      <c r="B25069" t="s">
        <v>174</v>
      </c>
      <c r="C25069" t="s">
        <v>87</v>
      </c>
      <c r="D25069" t="s">
        <v>239</v>
      </c>
      <c r="E25069" t="s">
        <v>239</v>
      </c>
      <c r="F25069" t="s">
        <v>239</v>
      </c>
      <c r="G25069" t="s">
        <v>175</v>
      </c>
      <c r="H25069" t="s">
        <v>176</v>
      </c>
      <c r="I25069" t="s">
        <v>59</v>
      </c>
      <c r="J25069" t="s">
        <v>117</v>
      </c>
      <c r="K25069" s="1">
        <v>45407</v>
      </c>
      <c r="L25069">
        <v>60</v>
      </c>
      <c r="M25069">
        <v>1</v>
      </c>
      <c r="N25069" t="s">
        <v>538</v>
      </c>
      <c r="O25069" t="s">
        <v>537</v>
      </c>
      <c r="P25069" t="s">
        <v>646</v>
      </c>
    </row>
    <row r="25070" spans="1:16" x14ac:dyDescent="0.25">
      <c r="A25070" t="s">
        <v>389</v>
      </c>
      <c r="B25070" t="s">
        <v>174</v>
      </c>
      <c r="C25070" t="s">
        <v>87</v>
      </c>
      <c r="D25070" t="s">
        <v>239</v>
      </c>
      <c r="E25070" t="s">
        <v>239</v>
      </c>
      <c r="F25070" t="s">
        <v>239</v>
      </c>
      <c r="G25070" t="s">
        <v>175</v>
      </c>
      <c r="H25070" t="s">
        <v>176</v>
      </c>
      <c r="I25070" t="s">
        <v>59</v>
      </c>
      <c r="J25070" t="s">
        <v>117</v>
      </c>
      <c r="K25070" s="1">
        <v>45411</v>
      </c>
      <c r="L25070">
        <v>30</v>
      </c>
      <c r="M25070">
        <v>2</v>
      </c>
      <c r="N25070" t="s">
        <v>538</v>
      </c>
      <c r="O25070" t="s">
        <v>537</v>
      </c>
      <c r="P25070" t="s">
        <v>646</v>
      </c>
    </row>
    <row r="25071" spans="1:16" x14ac:dyDescent="0.25">
      <c r="A25071" t="s">
        <v>389</v>
      </c>
      <c r="B25071" t="s">
        <v>174</v>
      </c>
      <c r="C25071" t="s">
        <v>87</v>
      </c>
      <c r="D25071" t="s">
        <v>239</v>
      </c>
      <c r="E25071" t="s">
        <v>239</v>
      </c>
      <c r="F25071" t="s">
        <v>239</v>
      </c>
      <c r="G25071" t="s">
        <v>175</v>
      </c>
      <c r="H25071" t="s">
        <v>176</v>
      </c>
      <c r="I25071" t="s">
        <v>59</v>
      </c>
      <c r="J25071" t="s">
        <v>117</v>
      </c>
      <c r="K25071" s="1">
        <v>45418</v>
      </c>
      <c r="L25071">
        <v>30</v>
      </c>
      <c r="M25071">
        <v>3</v>
      </c>
      <c r="N25071" t="s">
        <v>538</v>
      </c>
      <c r="O25071" t="s">
        <v>537</v>
      </c>
      <c r="P25071" t="s">
        <v>646</v>
      </c>
    </row>
    <row r="25072" spans="1:16" x14ac:dyDescent="0.25">
      <c r="A25072" t="s">
        <v>389</v>
      </c>
      <c r="B25072" t="s">
        <v>174</v>
      </c>
      <c r="C25072" t="s">
        <v>87</v>
      </c>
      <c r="D25072" t="s">
        <v>239</v>
      </c>
      <c r="E25072" t="s">
        <v>239</v>
      </c>
      <c r="F25072" t="s">
        <v>239</v>
      </c>
      <c r="G25072" t="s">
        <v>175</v>
      </c>
      <c r="H25072" t="s">
        <v>176</v>
      </c>
      <c r="I25072" t="s">
        <v>59</v>
      </c>
      <c r="J25072" t="s">
        <v>117</v>
      </c>
      <c r="K25072" s="1">
        <v>45419</v>
      </c>
      <c r="L25072">
        <v>30</v>
      </c>
      <c r="M25072">
        <v>3</v>
      </c>
      <c r="N25072" t="s">
        <v>538</v>
      </c>
      <c r="O25072" t="s">
        <v>537</v>
      </c>
      <c r="P25072" t="s">
        <v>646</v>
      </c>
    </row>
    <row r="25073" spans="1:16" x14ac:dyDescent="0.25">
      <c r="A25073" t="s">
        <v>389</v>
      </c>
      <c r="B25073" t="s">
        <v>174</v>
      </c>
      <c r="C25073" t="s">
        <v>87</v>
      </c>
      <c r="D25073" t="s">
        <v>239</v>
      </c>
      <c r="E25073" t="s">
        <v>239</v>
      </c>
      <c r="F25073" t="s">
        <v>239</v>
      </c>
      <c r="G25073" t="s">
        <v>175</v>
      </c>
      <c r="H25073" t="s">
        <v>176</v>
      </c>
      <c r="I25073" t="s">
        <v>59</v>
      </c>
      <c r="J25073" t="s">
        <v>117</v>
      </c>
      <c r="K25073" s="1">
        <v>45420</v>
      </c>
      <c r="L25073">
        <v>60</v>
      </c>
      <c r="M25073">
        <v>3</v>
      </c>
      <c r="N25073" t="s">
        <v>538</v>
      </c>
      <c r="O25073" t="s">
        <v>537</v>
      </c>
      <c r="P25073" t="s">
        <v>646</v>
      </c>
    </row>
    <row r="25074" spans="1:16" x14ac:dyDescent="0.25">
      <c r="A25074" t="s">
        <v>389</v>
      </c>
      <c r="B25074" t="s">
        <v>174</v>
      </c>
      <c r="C25074" t="s">
        <v>87</v>
      </c>
      <c r="D25074" t="s">
        <v>239</v>
      </c>
      <c r="E25074" t="s">
        <v>239</v>
      </c>
      <c r="F25074" t="s">
        <v>239</v>
      </c>
      <c r="G25074" t="s">
        <v>175</v>
      </c>
      <c r="H25074" t="s">
        <v>176</v>
      </c>
      <c r="I25074" t="s">
        <v>59</v>
      </c>
      <c r="J25074" t="s">
        <v>117</v>
      </c>
      <c r="K25074" s="1">
        <v>45427</v>
      </c>
      <c r="L25074">
        <v>60</v>
      </c>
      <c r="M25074">
        <v>4</v>
      </c>
      <c r="N25074" t="s">
        <v>538</v>
      </c>
      <c r="O25074" t="s">
        <v>537</v>
      </c>
      <c r="P25074" t="s">
        <v>646</v>
      </c>
    </row>
    <row r="25075" spans="1:16" x14ac:dyDescent="0.25">
      <c r="A25075" t="s">
        <v>389</v>
      </c>
      <c r="B25075" t="s">
        <v>174</v>
      </c>
      <c r="C25075" t="s">
        <v>87</v>
      </c>
      <c r="D25075" t="s">
        <v>239</v>
      </c>
      <c r="E25075" t="s">
        <v>239</v>
      </c>
      <c r="F25075" t="s">
        <v>239</v>
      </c>
      <c r="G25075" t="s">
        <v>175</v>
      </c>
      <c r="H25075" t="s">
        <v>176</v>
      </c>
      <c r="I25075" t="s">
        <v>59</v>
      </c>
      <c r="J25075" t="s">
        <v>117</v>
      </c>
      <c r="K25075" s="1">
        <v>45428</v>
      </c>
      <c r="L25075">
        <v>90</v>
      </c>
      <c r="M25075">
        <v>4</v>
      </c>
      <c r="N25075" t="s">
        <v>538</v>
      </c>
      <c r="O25075" t="s">
        <v>537</v>
      </c>
      <c r="P25075" t="s">
        <v>646</v>
      </c>
    </row>
    <row r="25076" spans="1:16" x14ac:dyDescent="0.25">
      <c r="A25076" t="s">
        <v>389</v>
      </c>
      <c r="B25076" t="s">
        <v>174</v>
      </c>
      <c r="C25076" t="s">
        <v>87</v>
      </c>
      <c r="D25076" t="s">
        <v>239</v>
      </c>
      <c r="E25076" t="s">
        <v>239</v>
      </c>
      <c r="F25076" t="s">
        <v>239</v>
      </c>
      <c r="G25076" t="s">
        <v>175</v>
      </c>
      <c r="H25076" t="s">
        <v>25</v>
      </c>
      <c r="I25076" t="s">
        <v>16</v>
      </c>
      <c r="J25076" t="s">
        <v>117</v>
      </c>
      <c r="K25076" s="1">
        <v>45404</v>
      </c>
      <c r="L25076">
        <v>60</v>
      </c>
      <c r="M25076">
        <v>1</v>
      </c>
      <c r="N25076" t="s">
        <v>538</v>
      </c>
      <c r="O25076" t="s">
        <v>537</v>
      </c>
      <c r="P25076" t="s">
        <v>646</v>
      </c>
    </row>
    <row r="25077" spans="1:16" x14ac:dyDescent="0.25">
      <c r="A25077" t="s">
        <v>389</v>
      </c>
      <c r="B25077" t="s">
        <v>174</v>
      </c>
      <c r="C25077" t="s">
        <v>87</v>
      </c>
      <c r="D25077" t="s">
        <v>239</v>
      </c>
      <c r="E25077" t="s">
        <v>239</v>
      </c>
      <c r="F25077" t="s">
        <v>239</v>
      </c>
      <c r="G25077" t="s">
        <v>175</v>
      </c>
      <c r="H25077" t="s">
        <v>25</v>
      </c>
      <c r="I25077" t="s">
        <v>16</v>
      </c>
      <c r="J25077" t="s">
        <v>117</v>
      </c>
      <c r="K25077" s="1">
        <v>45407</v>
      </c>
      <c r="L25077">
        <v>30</v>
      </c>
      <c r="M25077">
        <v>1</v>
      </c>
      <c r="N25077" t="s">
        <v>538</v>
      </c>
      <c r="O25077" t="s">
        <v>537</v>
      </c>
      <c r="P25077" t="s">
        <v>646</v>
      </c>
    </row>
    <row r="25078" spans="1:16" x14ac:dyDescent="0.25">
      <c r="A25078" t="s">
        <v>389</v>
      </c>
      <c r="B25078" t="s">
        <v>174</v>
      </c>
      <c r="C25078" t="s">
        <v>87</v>
      </c>
      <c r="D25078" t="s">
        <v>239</v>
      </c>
      <c r="E25078" t="s">
        <v>239</v>
      </c>
      <c r="F25078" t="s">
        <v>239</v>
      </c>
      <c r="G25078" t="s">
        <v>175</v>
      </c>
      <c r="H25078" t="s">
        <v>25</v>
      </c>
      <c r="I25078" t="s">
        <v>16</v>
      </c>
      <c r="J25078" t="s">
        <v>117</v>
      </c>
      <c r="K25078" s="1">
        <v>45413</v>
      </c>
      <c r="L25078">
        <v>30</v>
      </c>
      <c r="M25078">
        <v>2</v>
      </c>
      <c r="N25078" t="s">
        <v>538</v>
      </c>
      <c r="O25078" t="s">
        <v>537</v>
      </c>
      <c r="P25078" t="s">
        <v>646</v>
      </c>
    </row>
    <row r="25079" spans="1:16" x14ac:dyDescent="0.25">
      <c r="A25079" t="s">
        <v>389</v>
      </c>
      <c r="B25079" t="s">
        <v>174</v>
      </c>
      <c r="C25079" t="s">
        <v>87</v>
      </c>
      <c r="D25079" t="s">
        <v>239</v>
      </c>
      <c r="E25079" t="s">
        <v>239</v>
      </c>
      <c r="F25079" t="s">
        <v>239</v>
      </c>
      <c r="G25079" t="s">
        <v>175</v>
      </c>
      <c r="H25079" t="s">
        <v>25</v>
      </c>
      <c r="I25079" t="s">
        <v>17</v>
      </c>
      <c r="J25079" t="s">
        <v>117</v>
      </c>
      <c r="K25079" s="1">
        <v>45418</v>
      </c>
      <c r="L25079">
        <v>30</v>
      </c>
      <c r="M25079">
        <v>3</v>
      </c>
      <c r="N25079" t="s">
        <v>538</v>
      </c>
      <c r="O25079" t="s">
        <v>537</v>
      </c>
      <c r="P25079" t="s">
        <v>646</v>
      </c>
    </row>
    <row r="25080" spans="1:16" x14ac:dyDescent="0.25">
      <c r="A25080" t="s">
        <v>389</v>
      </c>
      <c r="B25080" t="s">
        <v>174</v>
      </c>
      <c r="C25080" t="s">
        <v>87</v>
      </c>
      <c r="D25080" t="s">
        <v>239</v>
      </c>
      <c r="E25080" t="s">
        <v>239</v>
      </c>
      <c r="F25080" t="s">
        <v>239</v>
      </c>
      <c r="G25080" t="s">
        <v>175</v>
      </c>
      <c r="H25080" t="s">
        <v>25</v>
      </c>
      <c r="I25080" t="s">
        <v>17</v>
      </c>
      <c r="J25080" t="s">
        <v>117</v>
      </c>
      <c r="K25080" s="1">
        <v>45422</v>
      </c>
      <c r="L25080">
        <v>30</v>
      </c>
      <c r="M25080">
        <v>3</v>
      </c>
      <c r="N25080" t="s">
        <v>538</v>
      </c>
      <c r="O25080" t="s">
        <v>537</v>
      </c>
      <c r="P25080" t="s">
        <v>646</v>
      </c>
    </row>
    <row r="25081" spans="1:16" x14ac:dyDescent="0.25">
      <c r="A25081" t="s">
        <v>389</v>
      </c>
      <c r="B25081" t="s">
        <v>174</v>
      </c>
      <c r="C25081" t="s">
        <v>87</v>
      </c>
      <c r="D25081" t="s">
        <v>239</v>
      </c>
      <c r="E25081" t="s">
        <v>239</v>
      </c>
      <c r="F25081" t="s">
        <v>239</v>
      </c>
      <c r="G25081" t="s">
        <v>175</v>
      </c>
      <c r="H25081" t="s">
        <v>25</v>
      </c>
      <c r="I25081" t="s">
        <v>181</v>
      </c>
      <c r="J25081" t="s">
        <v>118</v>
      </c>
      <c r="K25081" s="1">
        <v>45404</v>
      </c>
      <c r="L25081">
        <v>30</v>
      </c>
      <c r="M25081">
        <v>1</v>
      </c>
      <c r="N25081" t="s">
        <v>538</v>
      </c>
      <c r="O25081" t="s">
        <v>537</v>
      </c>
      <c r="P25081" t="s">
        <v>646</v>
      </c>
    </row>
    <row r="25082" spans="1:16" x14ac:dyDescent="0.25">
      <c r="A25082" t="s">
        <v>389</v>
      </c>
      <c r="B25082" t="s">
        <v>174</v>
      </c>
      <c r="C25082" t="s">
        <v>87</v>
      </c>
      <c r="D25082" t="s">
        <v>239</v>
      </c>
      <c r="E25082" t="s">
        <v>239</v>
      </c>
      <c r="F25082" t="s">
        <v>239</v>
      </c>
      <c r="G25082" t="s">
        <v>175</v>
      </c>
      <c r="H25082" t="s">
        <v>25</v>
      </c>
      <c r="I25082" t="s">
        <v>181</v>
      </c>
      <c r="J25082" t="s">
        <v>118</v>
      </c>
      <c r="K25082" s="1">
        <v>45405</v>
      </c>
      <c r="L25082">
        <v>30</v>
      </c>
      <c r="M25082">
        <v>1</v>
      </c>
      <c r="N25082" t="s">
        <v>538</v>
      </c>
      <c r="O25082" t="s">
        <v>537</v>
      </c>
      <c r="P25082" t="s">
        <v>646</v>
      </c>
    </row>
    <row r="25083" spans="1:16" x14ac:dyDescent="0.25">
      <c r="A25083" t="s">
        <v>389</v>
      </c>
      <c r="B25083" t="s">
        <v>174</v>
      </c>
      <c r="C25083" t="s">
        <v>87</v>
      </c>
      <c r="D25083" t="s">
        <v>239</v>
      </c>
      <c r="E25083" t="s">
        <v>239</v>
      </c>
      <c r="F25083" t="s">
        <v>239</v>
      </c>
      <c r="G25083" t="s">
        <v>175</v>
      </c>
      <c r="H25083" t="s">
        <v>30</v>
      </c>
      <c r="I25083" t="s">
        <v>89</v>
      </c>
      <c r="J25083" t="s">
        <v>119</v>
      </c>
      <c r="K25083" s="1">
        <v>45404</v>
      </c>
      <c r="L25083">
        <v>30</v>
      </c>
      <c r="M25083">
        <v>1</v>
      </c>
      <c r="N25083" t="s">
        <v>538</v>
      </c>
      <c r="O25083" t="s">
        <v>537</v>
      </c>
      <c r="P25083" t="s">
        <v>646</v>
      </c>
    </row>
    <row r="25084" spans="1:16" x14ac:dyDescent="0.25">
      <c r="A25084" t="s">
        <v>389</v>
      </c>
      <c r="B25084" t="s">
        <v>174</v>
      </c>
      <c r="C25084" t="s">
        <v>87</v>
      </c>
      <c r="D25084" t="s">
        <v>239</v>
      </c>
      <c r="E25084" t="s">
        <v>239</v>
      </c>
      <c r="F25084" t="s">
        <v>239</v>
      </c>
      <c r="G25084" t="s">
        <v>175</v>
      </c>
      <c r="H25084" t="s">
        <v>30</v>
      </c>
      <c r="I25084" t="s">
        <v>89</v>
      </c>
      <c r="J25084" t="s">
        <v>119</v>
      </c>
      <c r="K25084" s="1">
        <v>45406</v>
      </c>
      <c r="L25084">
        <v>30</v>
      </c>
      <c r="M25084">
        <v>1</v>
      </c>
      <c r="N25084" t="s">
        <v>538</v>
      </c>
      <c r="O25084" t="s">
        <v>537</v>
      </c>
      <c r="P25084" t="s">
        <v>646</v>
      </c>
    </row>
    <row r="25085" spans="1:16" x14ac:dyDescent="0.25">
      <c r="A25085" t="s">
        <v>389</v>
      </c>
      <c r="B25085" t="s">
        <v>174</v>
      </c>
      <c r="C25085" t="s">
        <v>87</v>
      </c>
      <c r="D25085" t="s">
        <v>239</v>
      </c>
      <c r="E25085" t="s">
        <v>239</v>
      </c>
      <c r="F25085" t="s">
        <v>239</v>
      </c>
      <c r="G25085" t="s">
        <v>175</v>
      </c>
      <c r="H25085" t="s">
        <v>30</v>
      </c>
      <c r="I25085" t="s">
        <v>89</v>
      </c>
      <c r="J25085" t="s">
        <v>119</v>
      </c>
      <c r="K25085" s="1">
        <v>45408</v>
      </c>
      <c r="L25085">
        <v>30</v>
      </c>
      <c r="M25085">
        <v>1</v>
      </c>
      <c r="N25085" t="s">
        <v>538</v>
      </c>
      <c r="O25085" t="s">
        <v>537</v>
      </c>
      <c r="P25085" t="s">
        <v>646</v>
      </c>
    </row>
    <row r="25086" spans="1:16" x14ac:dyDescent="0.25">
      <c r="A25086" t="s">
        <v>389</v>
      </c>
      <c r="B25086" t="s">
        <v>174</v>
      </c>
      <c r="C25086" t="s">
        <v>87</v>
      </c>
      <c r="D25086" t="s">
        <v>239</v>
      </c>
      <c r="E25086" t="s">
        <v>239</v>
      </c>
      <c r="F25086" t="s">
        <v>239</v>
      </c>
      <c r="G25086" t="s">
        <v>175</v>
      </c>
      <c r="H25086" t="s">
        <v>30</v>
      </c>
      <c r="I25086" t="s">
        <v>89</v>
      </c>
      <c r="J25086" t="s">
        <v>119</v>
      </c>
      <c r="K25086" s="1">
        <v>45422</v>
      </c>
      <c r="L25086">
        <v>60</v>
      </c>
      <c r="M25086">
        <v>3</v>
      </c>
      <c r="N25086" t="s">
        <v>538</v>
      </c>
      <c r="O25086" t="s">
        <v>537</v>
      </c>
      <c r="P25086" t="s">
        <v>646</v>
      </c>
    </row>
    <row r="25087" spans="1:16" x14ac:dyDescent="0.25">
      <c r="A25087" t="s">
        <v>389</v>
      </c>
      <c r="B25087" t="s">
        <v>174</v>
      </c>
      <c r="C25087" t="s">
        <v>87</v>
      </c>
      <c r="D25087" t="s">
        <v>239</v>
      </c>
      <c r="E25087" t="s">
        <v>239</v>
      </c>
      <c r="F25087" t="s">
        <v>239</v>
      </c>
      <c r="G25087" t="s">
        <v>175</v>
      </c>
      <c r="H25087" t="s">
        <v>30</v>
      </c>
      <c r="I25087" t="s">
        <v>89</v>
      </c>
      <c r="J25087" t="s">
        <v>119</v>
      </c>
      <c r="K25087" s="1">
        <v>45425</v>
      </c>
      <c r="L25087">
        <v>60</v>
      </c>
      <c r="M25087">
        <v>4</v>
      </c>
      <c r="N25087" t="s">
        <v>538</v>
      </c>
      <c r="O25087" t="s">
        <v>537</v>
      </c>
      <c r="P25087" t="s">
        <v>646</v>
      </c>
    </row>
    <row r="25088" spans="1:16" x14ac:dyDescent="0.25">
      <c r="A25088" t="s">
        <v>389</v>
      </c>
      <c r="B25088" t="s">
        <v>174</v>
      </c>
      <c r="C25088" t="s">
        <v>87</v>
      </c>
      <c r="D25088" t="s">
        <v>239</v>
      </c>
      <c r="E25088" t="s">
        <v>239</v>
      </c>
      <c r="F25088" t="s">
        <v>239</v>
      </c>
      <c r="G25088" t="s">
        <v>175</v>
      </c>
      <c r="H25088" t="s">
        <v>30</v>
      </c>
      <c r="I25088" t="s">
        <v>240</v>
      </c>
      <c r="J25088" t="s">
        <v>119</v>
      </c>
      <c r="K25088" s="1">
        <v>45413</v>
      </c>
      <c r="L25088">
        <v>30</v>
      </c>
      <c r="M25088">
        <v>2</v>
      </c>
      <c r="N25088" t="s">
        <v>538</v>
      </c>
      <c r="O25088" t="s">
        <v>537</v>
      </c>
      <c r="P25088" t="s">
        <v>646</v>
      </c>
    </row>
    <row r="25089" spans="1:16" x14ac:dyDescent="0.25">
      <c r="A25089" t="s">
        <v>389</v>
      </c>
      <c r="B25089" t="s">
        <v>174</v>
      </c>
      <c r="C25089" t="s">
        <v>87</v>
      </c>
      <c r="D25089" t="s">
        <v>239</v>
      </c>
      <c r="E25089" t="s">
        <v>239</v>
      </c>
      <c r="F25089" t="s">
        <v>239</v>
      </c>
      <c r="G25089" t="s">
        <v>175</v>
      </c>
      <c r="H25089" t="s">
        <v>30</v>
      </c>
      <c r="I25089" t="s">
        <v>32</v>
      </c>
      <c r="J25089" t="s">
        <v>119</v>
      </c>
      <c r="K25089" s="1">
        <v>45404</v>
      </c>
      <c r="L25089">
        <v>30</v>
      </c>
      <c r="M25089">
        <v>1</v>
      </c>
      <c r="N25089" t="s">
        <v>538</v>
      </c>
      <c r="O25089" t="s">
        <v>537</v>
      </c>
      <c r="P25089" t="s">
        <v>646</v>
      </c>
    </row>
    <row r="25090" spans="1:16" x14ac:dyDescent="0.25">
      <c r="A25090" t="s">
        <v>389</v>
      </c>
      <c r="B25090" t="s">
        <v>174</v>
      </c>
      <c r="C25090" t="s">
        <v>87</v>
      </c>
      <c r="D25090" t="s">
        <v>239</v>
      </c>
      <c r="E25090" t="s">
        <v>239</v>
      </c>
      <c r="F25090" t="s">
        <v>239</v>
      </c>
      <c r="G25090" t="s">
        <v>175</v>
      </c>
      <c r="H25090" t="s">
        <v>30</v>
      </c>
      <c r="I25090" t="s">
        <v>32</v>
      </c>
      <c r="J25090" t="s">
        <v>119</v>
      </c>
      <c r="K25090" s="1">
        <v>45408</v>
      </c>
      <c r="L25090">
        <v>30</v>
      </c>
      <c r="M25090">
        <v>1</v>
      </c>
      <c r="N25090" t="s">
        <v>538</v>
      </c>
      <c r="O25090" t="s">
        <v>537</v>
      </c>
      <c r="P25090" t="s">
        <v>646</v>
      </c>
    </row>
    <row r="25091" spans="1:16" x14ac:dyDescent="0.25">
      <c r="A25091" t="s">
        <v>389</v>
      </c>
      <c r="B25091" t="s">
        <v>174</v>
      </c>
      <c r="C25091" t="s">
        <v>87</v>
      </c>
      <c r="D25091" t="s">
        <v>239</v>
      </c>
      <c r="E25091" t="s">
        <v>239</v>
      </c>
      <c r="F25091" t="s">
        <v>239</v>
      </c>
      <c r="G25091" t="s">
        <v>175</v>
      </c>
      <c r="H25091" t="s">
        <v>183</v>
      </c>
      <c r="I25091" t="s">
        <v>184</v>
      </c>
      <c r="J25091" t="s">
        <v>117</v>
      </c>
      <c r="K25091" s="1">
        <v>45404</v>
      </c>
      <c r="L25091">
        <v>30</v>
      </c>
      <c r="M25091">
        <v>1</v>
      </c>
      <c r="N25091" t="s">
        <v>538</v>
      </c>
      <c r="O25091" t="s">
        <v>537</v>
      </c>
      <c r="P25091" t="s">
        <v>646</v>
      </c>
    </row>
    <row r="25092" spans="1:16" x14ac:dyDescent="0.25">
      <c r="A25092" t="s">
        <v>389</v>
      </c>
      <c r="B25092" t="s">
        <v>174</v>
      </c>
      <c r="C25092" t="s">
        <v>87</v>
      </c>
      <c r="D25092" t="s">
        <v>239</v>
      </c>
      <c r="E25092" t="s">
        <v>239</v>
      </c>
      <c r="F25092" t="s">
        <v>239</v>
      </c>
      <c r="G25092" t="s">
        <v>175</v>
      </c>
      <c r="H25092" t="s">
        <v>183</v>
      </c>
      <c r="I25092" t="s">
        <v>184</v>
      </c>
      <c r="J25092" t="s">
        <v>117</v>
      </c>
      <c r="K25092" s="1">
        <v>45405</v>
      </c>
      <c r="L25092">
        <v>30</v>
      </c>
      <c r="M25092">
        <v>1</v>
      </c>
      <c r="N25092" t="s">
        <v>538</v>
      </c>
      <c r="O25092" t="s">
        <v>537</v>
      </c>
      <c r="P25092" t="s">
        <v>646</v>
      </c>
    </row>
    <row r="25093" spans="1:16" x14ac:dyDescent="0.25">
      <c r="A25093" t="s">
        <v>389</v>
      </c>
      <c r="B25093" t="s">
        <v>174</v>
      </c>
      <c r="C25093" t="s">
        <v>87</v>
      </c>
      <c r="D25093" t="s">
        <v>239</v>
      </c>
      <c r="E25093" t="s">
        <v>239</v>
      </c>
      <c r="F25093" t="s">
        <v>239</v>
      </c>
      <c r="G25093" t="s">
        <v>175</v>
      </c>
      <c r="H25093" t="s">
        <v>183</v>
      </c>
      <c r="I25093" t="s">
        <v>184</v>
      </c>
      <c r="J25093" t="s">
        <v>117</v>
      </c>
      <c r="K25093" s="1">
        <v>45406</v>
      </c>
      <c r="L25093">
        <v>30</v>
      </c>
      <c r="M25093">
        <v>1</v>
      </c>
      <c r="N25093" t="s">
        <v>538</v>
      </c>
      <c r="O25093" t="s">
        <v>537</v>
      </c>
      <c r="P25093" t="s">
        <v>646</v>
      </c>
    </row>
    <row r="25094" spans="1:16" x14ac:dyDescent="0.25">
      <c r="A25094" t="s">
        <v>389</v>
      </c>
      <c r="B25094" t="s">
        <v>174</v>
      </c>
      <c r="C25094" t="s">
        <v>87</v>
      </c>
      <c r="D25094" t="s">
        <v>239</v>
      </c>
      <c r="E25094" t="s">
        <v>239</v>
      </c>
      <c r="F25094" t="s">
        <v>239</v>
      </c>
      <c r="G25094" t="s">
        <v>175</v>
      </c>
      <c r="H25094" t="s">
        <v>183</v>
      </c>
      <c r="I25094" t="s">
        <v>184</v>
      </c>
      <c r="J25094" t="s">
        <v>117</v>
      </c>
      <c r="K25094" s="1">
        <v>45408</v>
      </c>
      <c r="L25094">
        <v>30</v>
      </c>
      <c r="M25094">
        <v>1</v>
      </c>
      <c r="N25094" t="s">
        <v>538</v>
      </c>
      <c r="O25094" t="s">
        <v>537</v>
      </c>
      <c r="P25094" t="s">
        <v>646</v>
      </c>
    </row>
    <row r="25095" spans="1:16" x14ac:dyDescent="0.25">
      <c r="A25095" t="s">
        <v>389</v>
      </c>
      <c r="B25095" t="s">
        <v>174</v>
      </c>
      <c r="C25095" t="s">
        <v>87</v>
      </c>
      <c r="D25095" t="s">
        <v>239</v>
      </c>
      <c r="E25095" t="s">
        <v>239</v>
      </c>
      <c r="F25095" t="s">
        <v>239</v>
      </c>
      <c r="G25095" t="s">
        <v>175</v>
      </c>
      <c r="H25095" t="s">
        <v>183</v>
      </c>
      <c r="I25095" t="s">
        <v>184</v>
      </c>
      <c r="J25095" t="s">
        <v>117</v>
      </c>
      <c r="K25095" s="1">
        <v>45412</v>
      </c>
      <c r="L25095">
        <v>30</v>
      </c>
      <c r="M25095">
        <v>2</v>
      </c>
      <c r="N25095" t="s">
        <v>538</v>
      </c>
      <c r="O25095" t="s">
        <v>537</v>
      </c>
      <c r="P25095" t="s">
        <v>646</v>
      </c>
    </row>
    <row r="25096" spans="1:16" x14ac:dyDescent="0.25">
      <c r="A25096" t="s">
        <v>389</v>
      </c>
      <c r="B25096" t="s">
        <v>174</v>
      </c>
      <c r="C25096" t="s">
        <v>87</v>
      </c>
      <c r="D25096" t="s">
        <v>239</v>
      </c>
      <c r="E25096" t="s">
        <v>239</v>
      </c>
      <c r="F25096" t="s">
        <v>239</v>
      </c>
      <c r="G25096" t="s">
        <v>175</v>
      </c>
      <c r="H25096" t="s">
        <v>183</v>
      </c>
      <c r="I25096" t="s">
        <v>184</v>
      </c>
      <c r="J25096" t="s">
        <v>117</v>
      </c>
      <c r="K25096" s="1">
        <v>45418</v>
      </c>
      <c r="L25096">
        <v>30</v>
      </c>
      <c r="M25096">
        <v>3</v>
      </c>
      <c r="N25096" t="s">
        <v>538</v>
      </c>
      <c r="O25096" t="s">
        <v>537</v>
      </c>
      <c r="P25096" t="s">
        <v>646</v>
      </c>
    </row>
    <row r="25097" spans="1:16" x14ac:dyDescent="0.25">
      <c r="A25097" t="s">
        <v>389</v>
      </c>
      <c r="B25097" t="s">
        <v>174</v>
      </c>
      <c r="C25097" t="s">
        <v>87</v>
      </c>
      <c r="D25097" t="s">
        <v>239</v>
      </c>
      <c r="E25097" t="s">
        <v>239</v>
      </c>
      <c r="F25097" t="s">
        <v>239</v>
      </c>
      <c r="G25097" t="s">
        <v>175</v>
      </c>
      <c r="H25097" t="s">
        <v>183</v>
      </c>
      <c r="I25097" t="s">
        <v>184</v>
      </c>
      <c r="J25097" t="s">
        <v>117</v>
      </c>
      <c r="K25097" s="1">
        <v>45419</v>
      </c>
      <c r="L25097">
        <v>30</v>
      </c>
      <c r="M25097">
        <v>3</v>
      </c>
      <c r="N25097" t="s">
        <v>538</v>
      </c>
      <c r="O25097" t="s">
        <v>537</v>
      </c>
      <c r="P25097" t="s">
        <v>646</v>
      </c>
    </row>
    <row r="25098" spans="1:16" x14ac:dyDescent="0.25">
      <c r="A25098" t="s">
        <v>389</v>
      </c>
      <c r="B25098" t="s">
        <v>174</v>
      </c>
      <c r="C25098" t="s">
        <v>87</v>
      </c>
      <c r="D25098" t="s">
        <v>239</v>
      </c>
      <c r="E25098" t="s">
        <v>239</v>
      </c>
      <c r="F25098" t="s">
        <v>239</v>
      </c>
      <c r="G25098" t="s">
        <v>175</v>
      </c>
      <c r="H25098" t="s">
        <v>183</v>
      </c>
      <c r="I25098" t="s">
        <v>184</v>
      </c>
      <c r="J25098" t="s">
        <v>117</v>
      </c>
      <c r="K25098" s="1">
        <v>45421</v>
      </c>
      <c r="L25098">
        <v>30</v>
      </c>
      <c r="M25098">
        <v>3</v>
      </c>
      <c r="N25098" t="s">
        <v>538</v>
      </c>
      <c r="O25098" t="s">
        <v>537</v>
      </c>
      <c r="P25098" t="s">
        <v>646</v>
      </c>
    </row>
    <row r="25099" spans="1:16" x14ac:dyDescent="0.25">
      <c r="A25099" t="s">
        <v>389</v>
      </c>
      <c r="B25099" t="s">
        <v>174</v>
      </c>
      <c r="C25099" t="s">
        <v>87</v>
      </c>
      <c r="D25099" t="s">
        <v>239</v>
      </c>
      <c r="E25099" t="s">
        <v>239</v>
      </c>
      <c r="F25099" t="s">
        <v>239</v>
      </c>
      <c r="G25099" t="s">
        <v>175</v>
      </c>
      <c r="H25099" t="s">
        <v>183</v>
      </c>
      <c r="I25099" t="s">
        <v>184</v>
      </c>
      <c r="J25099" t="s">
        <v>117</v>
      </c>
      <c r="K25099" s="1">
        <v>45422</v>
      </c>
      <c r="L25099">
        <v>60</v>
      </c>
      <c r="M25099">
        <v>3</v>
      </c>
      <c r="N25099" t="s">
        <v>538</v>
      </c>
      <c r="O25099" t="s">
        <v>537</v>
      </c>
      <c r="P25099" t="s">
        <v>646</v>
      </c>
    </row>
    <row r="25100" spans="1:16" x14ac:dyDescent="0.25">
      <c r="A25100" t="s">
        <v>389</v>
      </c>
      <c r="B25100" t="s">
        <v>174</v>
      </c>
      <c r="C25100" t="s">
        <v>87</v>
      </c>
      <c r="D25100" t="s">
        <v>239</v>
      </c>
      <c r="E25100" t="s">
        <v>239</v>
      </c>
      <c r="F25100" t="s">
        <v>239</v>
      </c>
      <c r="G25100" t="s">
        <v>175</v>
      </c>
      <c r="H25100" t="s">
        <v>183</v>
      </c>
      <c r="I25100" t="s">
        <v>184</v>
      </c>
      <c r="J25100" t="s">
        <v>117</v>
      </c>
      <c r="K25100" s="1">
        <v>45425</v>
      </c>
      <c r="L25100">
        <v>30</v>
      </c>
      <c r="M25100">
        <v>4</v>
      </c>
      <c r="N25100" t="s">
        <v>538</v>
      </c>
      <c r="O25100" t="s">
        <v>537</v>
      </c>
      <c r="P25100" t="s">
        <v>646</v>
      </c>
    </row>
    <row r="25101" spans="1:16" x14ac:dyDescent="0.25">
      <c r="A25101" t="s">
        <v>389</v>
      </c>
      <c r="B25101" t="s">
        <v>174</v>
      </c>
      <c r="C25101" t="s">
        <v>87</v>
      </c>
      <c r="D25101" t="s">
        <v>239</v>
      </c>
      <c r="E25101" t="s">
        <v>239</v>
      </c>
      <c r="F25101" t="s">
        <v>239</v>
      </c>
      <c r="G25101" t="s">
        <v>175</v>
      </c>
      <c r="H25101" t="s">
        <v>183</v>
      </c>
      <c r="I25101" t="s">
        <v>184</v>
      </c>
      <c r="J25101" t="s">
        <v>117</v>
      </c>
      <c r="K25101" s="1">
        <v>45426</v>
      </c>
      <c r="L25101">
        <v>60</v>
      </c>
      <c r="M25101">
        <v>4</v>
      </c>
      <c r="N25101" t="s">
        <v>538</v>
      </c>
      <c r="O25101" t="s">
        <v>537</v>
      </c>
      <c r="P25101" t="s">
        <v>646</v>
      </c>
    </row>
    <row r="25102" spans="1:16" x14ac:dyDescent="0.25">
      <c r="A25102" t="s">
        <v>389</v>
      </c>
      <c r="B25102" t="s">
        <v>174</v>
      </c>
      <c r="C25102" t="s">
        <v>87</v>
      </c>
      <c r="D25102" t="s">
        <v>239</v>
      </c>
      <c r="E25102" t="s">
        <v>239</v>
      </c>
      <c r="F25102" t="s">
        <v>239</v>
      </c>
      <c r="G25102" t="s">
        <v>175</v>
      </c>
      <c r="H25102" t="s">
        <v>183</v>
      </c>
      <c r="I25102" t="s">
        <v>184</v>
      </c>
      <c r="J25102" t="s">
        <v>117</v>
      </c>
      <c r="K25102" s="1">
        <v>45428</v>
      </c>
      <c r="L25102">
        <v>60</v>
      </c>
      <c r="M25102">
        <v>4</v>
      </c>
      <c r="N25102" t="s">
        <v>538</v>
      </c>
      <c r="O25102" t="s">
        <v>537</v>
      </c>
      <c r="P25102" t="s">
        <v>646</v>
      </c>
    </row>
    <row r="25103" spans="1:16" x14ac:dyDescent="0.25">
      <c r="A25103" t="s">
        <v>389</v>
      </c>
      <c r="B25103" t="s">
        <v>174</v>
      </c>
      <c r="C25103" t="s">
        <v>87</v>
      </c>
      <c r="D25103" t="s">
        <v>239</v>
      </c>
      <c r="E25103" t="s">
        <v>239</v>
      </c>
      <c r="F25103" t="s">
        <v>239</v>
      </c>
      <c r="G25103" t="s">
        <v>175</v>
      </c>
      <c r="H25103" t="s">
        <v>183</v>
      </c>
      <c r="I25103" t="s">
        <v>185</v>
      </c>
      <c r="J25103" t="s">
        <v>118</v>
      </c>
      <c r="K25103" s="1">
        <v>45404</v>
      </c>
      <c r="L25103">
        <v>30</v>
      </c>
      <c r="M25103">
        <v>1</v>
      </c>
      <c r="N25103" t="s">
        <v>538</v>
      </c>
      <c r="O25103" t="s">
        <v>537</v>
      </c>
      <c r="P25103" t="s">
        <v>646</v>
      </c>
    </row>
    <row r="25104" spans="1:16" x14ac:dyDescent="0.25">
      <c r="A25104" t="s">
        <v>389</v>
      </c>
      <c r="B25104" t="s">
        <v>174</v>
      </c>
      <c r="C25104" t="s">
        <v>87</v>
      </c>
      <c r="D25104" t="s">
        <v>239</v>
      </c>
      <c r="E25104" t="s">
        <v>239</v>
      </c>
      <c r="F25104" t="s">
        <v>239</v>
      </c>
      <c r="G25104" t="s">
        <v>175</v>
      </c>
      <c r="H25104" t="s">
        <v>183</v>
      </c>
      <c r="I25104" t="s">
        <v>185</v>
      </c>
      <c r="J25104" t="s">
        <v>118</v>
      </c>
      <c r="K25104" s="1">
        <v>45405</v>
      </c>
      <c r="L25104">
        <v>30</v>
      </c>
      <c r="M25104">
        <v>1</v>
      </c>
      <c r="N25104" t="s">
        <v>538</v>
      </c>
      <c r="O25104" t="s">
        <v>537</v>
      </c>
      <c r="P25104" t="s">
        <v>646</v>
      </c>
    </row>
    <row r="25105" spans="1:16" x14ac:dyDescent="0.25">
      <c r="A25105" t="s">
        <v>389</v>
      </c>
      <c r="B25105" t="s">
        <v>174</v>
      </c>
      <c r="C25105" t="s">
        <v>87</v>
      </c>
      <c r="D25105" t="s">
        <v>239</v>
      </c>
      <c r="E25105" t="s">
        <v>239</v>
      </c>
      <c r="F25105" t="s">
        <v>239</v>
      </c>
      <c r="G25105" t="s">
        <v>175</v>
      </c>
      <c r="H25105" t="s">
        <v>183</v>
      </c>
      <c r="I25105" t="s">
        <v>185</v>
      </c>
      <c r="J25105" t="s">
        <v>118</v>
      </c>
      <c r="K25105" s="1">
        <v>45408</v>
      </c>
      <c r="L25105">
        <v>30</v>
      </c>
      <c r="M25105">
        <v>1</v>
      </c>
      <c r="N25105" t="s">
        <v>538</v>
      </c>
      <c r="O25105" t="s">
        <v>537</v>
      </c>
      <c r="P25105" t="s">
        <v>646</v>
      </c>
    </row>
    <row r="25106" spans="1:16" x14ac:dyDescent="0.25">
      <c r="A25106" t="s">
        <v>389</v>
      </c>
      <c r="B25106" t="s">
        <v>174</v>
      </c>
      <c r="C25106" t="s">
        <v>87</v>
      </c>
      <c r="D25106" t="s">
        <v>239</v>
      </c>
      <c r="E25106" t="s">
        <v>239</v>
      </c>
      <c r="F25106" t="s">
        <v>239</v>
      </c>
      <c r="G25106" t="s">
        <v>175</v>
      </c>
      <c r="H25106" t="s">
        <v>183</v>
      </c>
      <c r="I25106" t="s">
        <v>185</v>
      </c>
      <c r="J25106" t="s">
        <v>118</v>
      </c>
      <c r="K25106" s="1">
        <v>45411</v>
      </c>
      <c r="L25106">
        <v>30</v>
      </c>
      <c r="M25106">
        <v>2</v>
      </c>
      <c r="N25106" t="s">
        <v>538</v>
      </c>
      <c r="O25106" t="s">
        <v>537</v>
      </c>
      <c r="P25106" t="s">
        <v>646</v>
      </c>
    </row>
    <row r="25107" spans="1:16" x14ac:dyDescent="0.25">
      <c r="A25107" t="s">
        <v>389</v>
      </c>
      <c r="B25107" t="s">
        <v>174</v>
      </c>
      <c r="C25107" t="s">
        <v>87</v>
      </c>
      <c r="D25107" t="s">
        <v>239</v>
      </c>
      <c r="E25107" t="s">
        <v>239</v>
      </c>
      <c r="F25107" t="s">
        <v>239</v>
      </c>
      <c r="G25107" t="s">
        <v>175</v>
      </c>
      <c r="H25107" t="s">
        <v>183</v>
      </c>
      <c r="I25107" t="s">
        <v>185</v>
      </c>
      <c r="J25107" t="s">
        <v>118</v>
      </c>
      <c r="K25107" s="1">
        <v>45412</v>
      </c>
      <c r="L25107">
        <v>30</v>
      </c>
      <c r="M25107">
        <v>2</v>
      </c>
      <c r="N25107" t="s">
        <v>538</v>
      </c>
      <c r="O25107" t="s">
        <v>537</v>
      </c>
      <c r="P25107" t="s">
        <v>646</v>
      </c>
    </row>
    <row r="25108" spans="1:16" x14ac:dyDescent="0.25">
      <c r="A25108" t="s">
        <v>389</v>
      </c>
      <c r="B25108" t="s">
        <v>174</v>
      </c>
      <c r="C25108" t="s">
        <v>87</v>
      </c>
      <c r="D25108" t="s">
        <v>239</v>
      </c>
      <c r="E25108" t="s">
        <v>239</v>
      </c>
      <c r="F25108" t="s">
        <v>239</v>
      </c>
      <c r="G25108" t="s">
        <v>175</v>
      </c>
      <c r="H25108" t="s">
        <v>183</v>
      </c>
      <c r="I25108" t="s">
        <v>185</v>
      </c>
      <c r="J25108" t="s">
        <v>118</v>
      </c>
      <c r="K25108" s="1">
        <v>45418</v>
      </c>
      <c r="L25108">
        <v>30</v>
      </c>
      <c r="M25108">
        <v>3</v>
      </c>
      <c r="N25108" t="s">
        <v>538</v>
      </c>
      <c r="O25108" t="s">
        <v>537</v>
      </c>
      <c r="P25108" t="s">
        <v>646</v>
      </c>
    </row>
    <row r="25109" spans="1:16" x14ac:dyDescent="0.25">
      <c r="A25109" t="s">
        <v>389</v>
      </c>
      <c r="B25109" t="s">
        <v>174</v>
      </c>
      <c r="C25109" t="s">
        <v>87</v>
      </c>
      <c r="D25109" t="s">
        <v>239</v>
      </c>
      <c r="E25109" t="s">
        <v>239</v>
      </c>
      <c r="F25109" t="s">
        <v>239</v>
      </c>
      <c r="G25109" t="s">
        <v>175</v>
      </c>
      <c r="H25109" t="s">
        <v>183</v>
      </c>
      <c r="I25109" t="s">
        <v>185</v>
      </c>
      <c r="J25109" t="s">
        <v>118</v>
      </c>
      <c r="K25109" s="1">
        <v>45419</v>
      </c>
      <c r="L25109">
        <v>30</v>
      </c>
      <c r="M25109">
        <v>3</v>
      </c>
      <c r="N25109" t="s">
        <v>538</v>
      </c>
      <c r="O25109" t="s">
        <v>537</v>
      </c>
      <c r="P25109" t="s">
        <v>646</v>
      </c>
    </row>
    <row r="25110" spans="1:16" x14ac:dyDescent="0.25">
      <c r="A25110" t="s">
        <v>389</v>
      </c>
      <c r="B25110" t="s">
        <v>174</v>
      </c>
      <c r="C25110" t="s">
        <v>87</v>
      </c>
      <c r="D25110" t="s">
        <v>239</v>
      </c>
      <c r="E25110" t="s">
        <v>239</v>
      </c>
      <c r="F25110" t="s">
        <v>239</v>
      </c>
      <c r="G25110" t="s">
        <v>175</v>
      </c>
      <c r="H25110" t="s">
        <v>183</v>
      </c>
      <c r="I25110" t="s">
        <v>185</v>
      </c>
      <c r="J25110" t="s">
        <v>118</v>
      </c>
      <c r="K25110" s="1">
        <v>45420</v>
      </c>
      <c r="L25110">
        <v>60</v>
      </c>
      <c r="M25110">
        <v>3</v>
      </c>
      <c r="N25110" t="s">
        <v>538</v>
      </c>
      <c r="O25110" t="s">
        <v>537</v>
      </c>
      <c r="P25110" t="s">
        <v>646</v>
      </c>
    </row>
    <row r="25111" spans="1:16" x14ac:dyDescent="0.25">
      <c r="A25111" t="s">
        <v>389</v>
      </c>
      <c r="B25111" t="s">
        <v>174</v>
      </c>
      <c r="C25111" t="s">
        <v>87</v>
      </c>
      <c r="D25111" t="s">
        <v>239</v>
      </c>
      <c r="E25111" t="s">
        <v>239</v>
      </c>
      <c r="F25111" t="s">
        <v>239</v>
      </c>
      <c r="G25111" t="s">
        <v>175</v>
      </c>
      <c r="H25111" t="s">
        <v>183</v>
      </c>
      <c r="I25111" t="s">
        <v>185</v>
      </c>
      <c r="J25111" t="s">
        <v>118</v>
      </c>
      <c r="K25111" s="1">
        <v>45421</v>
      </c>
      <c r="L25111">
        <v>30</v>
      </c>
      <c r="M25111">
        <v>3</v>
      </c>
      <c r="N25111" t="s">
        <v>538</v>
      </c>
      <c r="O25111" t="s">
        <v>537</v>
      </c>
      <c r="P25111" t="s">
        <v>646</v>
      </c>
    </row>
    <row r="25112" spans="1:16" x14ac:dyDescent="0.25">
      <c r="A25112" t="s">
        <v>389</v>
      </c>
      <c r="B25112" t="s">
        <v>174</v>
      </c>
      <c r="C25112" t="s">
        <v>87</v>
      </c>
      <c r="D25112" t="s">
        <v>239</v>
      </c>
      <c r="E25112" t="s">
        <v>239</v>
      </c>
      <c r="F25112" t="s">
        <v>239</v>
      </c>
      <c r="G25112" t="s">
        <v>175</v>
      </c>
      <c r="H25112" t="s">
        <v>183</v>
      </c>
      <c r="I25112" t="s">
        <v>185</v>
      </c>
      <c r="J25112" t="s">
        <v>118</v>
      </c>
      <c r="K25112" s="1">
        <v>45422</v>
      </c>
      <c r="L25112">
        <v>30</v>
      </c>
      <c r="M25112">
        <v>3</v>
      </c>
      <c r="N25112" t="s">
        <v>538</v>
      </c>
      <c r="O25112" t="s">
        <v>537</v>
      </c>
      <c r="P25112" t="s">
        <v>646</v>
      </c>
    </row>
    <row r="25113" spans="1:16" x14ac:dyDescent="0.25">
      <c r="A25113" t="s">
        <v>389</v>
      </c>
      <c r="B25113" t="s">
        <v>174</v>
      </c>
      <c r="C25113" t="s">
        <v>87</v>
      </c>
      <c r="D25113" t="s">
        <v>239</v>
      </c>
      <c r="E25113" t="s">
        <v>239</v>
      </c>
      <c r="F25113" t="s">
        <v>239</v>
      </c>
      <c r="G25113" t="s">
        <v>175</v>
      </c>
      <c r="H25113" t="s">
        <v>183</v>
      </c>
      <c r="I25113" t="s">
        <v>185</v>
      </c>
      <c r="J25113" t="s">
        <v>118</v>
      </c>
      <c r="K25113" s="1">
        <v>45426</v>
      </c>
      <c r="L25113">
        <v>60</v>
      </c>
      <c r="M25113">
        <v>4</v>
      </c>
      <c r="N25113" t="s">
        <v>538</v>
      </c>
      <c r="O25113" t="s">
        <v>537</v>
      </c>
      <c r="P25113" t="s">
        <v>646</v>
      </c>
    </row>
    <row r="25114" spans="1:16" x14ac:dyDescent="0.25">
      <c r="A25114" t="s">
        <v>389</v>
      </c>
      <c r="B25114" t="s">
        <v>174</v>
      </c>
      <c r="C25114" t="s">
        <v>87</v>
      </c>
      <c r="D25114" t="s">
        <v>239</v>
      </c>
      <c r="E25114" t="s">
        <v>239</v>
      </c>
      <c r="F25114" t="s">
        <v>239</v>
      </c>
      <c r="G25114" t="s">
        <v>175</v>
      </c>
      <c r="H25114" t="s">
        <v>183</v>
      </c>
      <c r="I25114" t="s">
        <v>70</v>
      </c>
      <c r="J25114" t="s">
        <v>191</v>
      </c>
      <c r="K25114" s="1">
        <v>45428</v>
      </c>
      <c r="L25114">
        <v>30</v>
      </c>
      <c r="M25114">
        <v>4</v>
      </c>
      <c r="N25114" t="s">
        <v>538</v>
      </c>
      <c r="O25114" t="s">
        <v>537</v>
      </c>
      <c r="P25114" t="s">
        <v>646</v>
      </c>
    </row>
    <row r="25115" spans="1:16" x14ac:dyDescent="0.25">
      <c r="A25115" t="s">
        <v>389</v>
      </c>
      <c r="B25115" t="s">
        <v>174</v>
      </c>
      <c r="C25115" t="s">
        <v>87</v>
      </c>
      <c r="D25115" t="s">
        <v>239</v>
      </c>
      <c r="E25115" t="s">
        <v>239</v>
      </c>
      <c r="F25115" t="s">
        <v>239</v>
      </c>
      <c r="G25115" t="s">
        <v>175</v>
      </c>
      <c r="H25115" t="s">
        <v>183</v>
      </c>
      <c r="I25115" t="s">
        <v>36</v>
      </c>
      <c r="J25115" t="s">
        <v>117</v>
      </c>
      <c r="K25115" s="1">
        <v>45407</v>
      </c>
      <c r="L25115">
        <v>60</v>
      </c>
      <c r="M25115">
        <v>1</v>
      </c>
      <c r="N25115" t="s">
        <v>538</v>
      </c>
      <c r="O25115" t="s">
        <v>537</v>
      </c>
      <c r="P25115" t="s">
        <v>646</v>
      </c>
    </row>
    <row r="25116" spans="1:16" x14ac:dyDescent="0.25">
      <c r="A25116" t="s">
        <v>389</v>
      </c>
      <c r="B25116" t="s">
        <v>174</v>
      </c>
      <c r="C25116" t="s">
        <v>87</v>
      </c>
      <c r="D25116" t="s">
        <v>239</v>
      </c>
      <c r="E25116" t="s">
        <v>239</v>
      </c>
      <c r="F25116" t="s">
        <v>239</v>
      </c>
      <c r="G25116" t="s">
        <v>175</v>
      </c>
      <c r="H25116" t="s">
        <v>183</v>
      </c>
      <c r="I25116" t="s">
        <v>36</v>
      </c>
      <c r="J25116" t="s">
        <v>117</v>
      </c>
      <c r="K25116" s="1">
        <v>45420</v>
      </c>
      <c r="L25116">
        <v>30</v>
      </c>
      <c r="M25116">
        <v>3</v>
      </c>
      <c r="N25116" t="s">
        <v>538</v>
      </c>
      <c r="O25116" t="s">
        <v>537</v>
      </c>
      <c r="P25116" t="s">
        <v>646</v>
      </c>
    </row>
    <row r="25117" spans="1:16" x14ac:dyDescent="0.25">
      <c r="A25117" t="s">
        <v>389</v>
      </c>
      <c r="B25117" t="s">
        <v>174</v>
      </c>
      <c r="C25117" t="s">
        <v>87</v>
      </c>
      <c r="D25117" t="s">
        <v>239</v>
      </c>
      <c r="E25117" t="s">
        <v>239</v>
      </c>
      <c r="F25117" t="s">
        <v>239</v>
      </c>
      <c r="G25117" t="s">
        <v>175</v>
      </c>
      <c r="H25117" t="s">
        <v>183</v>
      </c>
      <c r="I25117" t="s">
        <v>85</v>
      </c>
      <c r="J25117" t="s">
        <v>117</v>
      </c>
      <c r="K25117" s="1">
        <v>45428</v>
      </c>
      <c r="L25117">
        <v>60</v>
      </c>
      <c r="M25117">
        <v>4</v>
      </c>
      <c r="N25117" t="s">
        <v>538</v>
      </c>
      <c r="O25117" t="s">
        <v>537</v>
      </c>
      <c r="P25117" t="s">
        <v>646</v>
      </c>
    </row>
    <row r="25118" spans="1:16" x14ac:dyDescent="0.25">
      <c r="A25118" t="s">
        <v>389</v>
      </c>
      <c r="B25118" t="s">
        <v>174</v>
      </c>
      <c r="C25118" t="s">
        <v>87</v>
      </c>
      <c r="D25118" t="s">
        <v>239</v>
      </c>
      <c r="E25118" t="s">
        <v>239</v>
      </c>
      <c r="F25118" t="s">
        <v>239</v>
      </c>
      <c r="G25118" t="s">
        <v>175</v>
      </c>
      <c r="H25118" t="s">
        <v>72</v>
      </c>
      <c r="I25118" t="s">
        <v>186</v>
      </c>
      <c r="J25118" t="s">
        <v>119</v>
      </c>
      <c r="K25118" s="1">
        <v>45404</v>
      </c>
      <c r="L25118">
        <v>30</v>
      </c>
      <c r="M25118">
        <v>1</v>
      </c>
      <c r="N25118" t="s">
        <v>538</v>
      </c>
      <c r="O25118" t="s">
        <v>537</v>
      </c>
      <c r="P25118" t="s">
        <v>646</v>
      </c>
    </row>
    <row r="25119" spans="1:16" x14ac:dyDescent="0.25">
      <c r="A25119" t="s">
        <v>389</v>
      </c>
      <c r="B25119" t="s">
        <v>174</v>
      </c>
      <c r="C25119" t="s">
        <v>87</v>
      </c>
      <c r="D25119" t="s">
        <v>239</v>
      </c>
      <c r="E25119" t="s">
        <v>239</v>
      </c>
      <c r="F25119" t="s">
        <v>239</v>
      </c>
      <c r="G25119" t="s">
        <v>175</v>
      </c>
      <c r="H25119" t="s">
        <v>72</v>
      </c>
      <c r="I25119" t="s">
        <v>186</v>
      </c>
      <c r="J25119" t="s">
        <v>119</v>
      </c>
      <c r="K25119" s="1">
        <v>45405</v>
      </c>
      <c r="L25119">
        <v>60</v>
      </c>
      <c r="M25119">
        <v>1</v>
      </c>
      <c r="N25119" t="s">
        <v>538</v>
      </c>
      <c r="O25119" t="s">
        <v>537</v>
      </c>
      <c r="P25119" t="s">
        <v>646</v>
      </c>
    </row>
    <row r="25120" spans="1:16" x14ac:dyDescent="0.25">
      <c r="A25120" t="s">
        <v>389</v>
      </c>
      <c r="B25120" t="s">
        <v>174</v>
      </c>
      <c r="C25120" t="s">
        <v>87</v>
      </c>
      <c r="D25120" t="s">
        <v>239</v>
      </c>
      <c r="E25120" t="s">
        <v>239</v>
      </c>
      <c r="F25120" t="s">
        <v>239</v>
      </c>
      <c r="G25120" t="s">
        <v>175</v>
      </c>
      <c r="H25120" t="s">
        <v>72</v>
      </c>
      <c r="I25120" t="s">
        <v>186</v>
      </c>
      <c r="J25120" t="s">
        <v>119</v>
      </c>
      <c r="K25120" s="1">
        <v>45406</v>
      </c>
      <c r="L25120">
        <v>60</v>
      </c>
      <c r="M25120">
        <v>1</v>
      </c>
      <c r="N25120" t="s">
        <v>538</v>
      </c>
      <c r="O25120" t="s">
        <v>537</v>
      </c>
      <c r="P25120" t="s">
        <v>646</v>
      </c>
    </row>
    <row r="25121" spans="1:16" x14ac:dyDescent="0.25">
      <c r="A25121" t="s">
        <v>389</v>
      </c>
      <c r="B25121" t="s">
        <v>174</v>
      </c>
      <c r="C25121" t="s">
        <v>87</v>
      </c>
      <c r="D25121" t="s">
        <v>239</v>
      </c>
      <c r="E25121" t="s">
        <v>239</v>
      </c>
      <c r="F25121" t="s">
        <v>239</v>
      </c>
      <c r="G25121" t="s">
        <v>175</v>
      </c>
      <c r="H25121" t="s">
        <v>72</v>
      </c>
      <c r="I25121" t="s">
        <v>186</v>
      </c>
      <c r="J25121" t="s">
        <v>119</v>
      </c>
      <c r="K25121" s="1">
        <v>45407</v>
      </c>
      <c r="L25121">
        <v>30</v>
      </c>
      <c r="M25121">
        <v>1</v>
      </c>
      <c r="N25121" t="s">
        <v>538</v>
      </c>
      <c r="O25121" t="s">
        <v>537</v>
      </c>
      <c r="P25121" t="s">
        <v>646</v>
      </c>
    </row>
    <row r="25122" spans="1:16" x14ac:dyDescent="0.25">
      <c r="A25122" t="s">
        <v>389</v>
      </c>
      <c r="B25122" t="s">
        <v>174</v>
      </c>
      <c r="C25122" t="s">
        <v>87</v>
      </c>
      <c r="D25122" t="s">
        <v>239</v>
      </c>
      <c r="E25122" t="s">
        <v>239</v>
      </c>
      <c r="F25122" t="s">
        <v>239</v>
      </c>
      <c r="G25122" t="s">
        <v>175</v>
      </c>
      <c r="H25122" t="s">
        <v>72</v>
      </c>
      <c r="I25122" t="s">
        <v>186</v>
      </c>
      <c r="J25122" t="s">
        <v>119</v>
      </c>
      <c r="K25122" s="1">
        <v>45408</v>
      </c>
      <c r="L25122">
        <v>90</v>
      </c>
      <c r="M25122">
        <v>1</v>
      </c>
      <c r="N25122" t="s">
        <v>538</v>
      </c>
      <c r="O25122" t="s">
        <v>537</v>
      </c>
      <c r="P25122" t="s">
        <v>646</v>
      </c>
    </row>
    <row r="25123" spans="1:16" x14ac:dyDescent="0.25">
      <c r="A25123" t="s">
        <v>389</v>
      </c>
      <c r="B25123" t="s">
        <v>174</v>
      </c>
      <c r="C25123" t="s">
        <v>87</v>
      </c>
      <c r="D25123" t="s">
        <v>239</v>
      </c>
      <c r="E25123" t="s">
        <v>239</v>
      </c>
      <c r="F25123" t="s">
        <v>239</v>
      </c>
      <c r="G25123" t="s">
        <v>175</v>
      </c>
      <c r="H25123" t="s">
        <v>72</v>
      </c>
      <c r="I25123" t="s">
        <v>186</v>
      </c>
      <c r="J25123" t="s">
        <v>119</v>
      </c>
      <c r="K25123" s="1">
        <v>45411</v>
      </c>
      <c r="L25123">
        <v>90</v>
      </c>
      <c r="M25123">
        <v>2</v>
      </c>
      <c r="N25123" t="s">
        <v>538</v>
      </c>
      <c r="O25123" t="s">
        <v>537</v>
      </c>
      <c r="P25123" t="s">
        <v>646</v>
      </c>
    </row>
    <row r="25124" spans="1:16" x14ac:dyDescent="0.25">
      <c r="A25124" t="s">
        <v>389</v>
      </c>
      <c r="B25124" t="s">
        <v>174</v>
      </c>
      <c r="C25124" t="s">
        <v>87</v>
      </c>
      <c r="D25124" t="s">
        <v>239</v>
      </c>
      <c r="E25124" t="s">
        <v>239</v>
      </c>
      <c r="F25124" t="s">
        <v>239</v>
      </c>
      <c r="G25124" t="s">
        <v>175</v>
      </c>
      <c r="H25124" t="s">
        <v>72</v>
      </c>
      <c r="I25124" t="s">
        <v>186</v>
      </c>
      <c r="J25124" t="s">
        <v>119</v>
      </c>
      <c r="K25124" s="1">
        <v>45412</v>
      </c>
      <c r="L25124">
        <v>60</v>
      </c>
      <c r="M25124">
        <v>2</v>
      </c>
      <c r="N25124" t="s">
        <v>538</v>
      </c>
      <c r="O25124" t="s">
        <v>537</v>
      </c>
      <c r="P25124" t="s">
        <v>646</v>
      </c>
    </row>
    <row r="25125" spans="1:16" x14ac:dyDescent="0.25">
      <c r="A25125" t="s">
        <v>389</v>
      </c>
      <c r="B25125" t="s">
        <v>174</v>
      </c>
      <c r="C25125" t="s">
        <v>87</v>
      </c>
      <c r="D25125" t="s">
        <v>239</v>
      </c>
      <c r="E25125" t="s">
        <v>239</v>
      </c>
      <c r="F25125" t="s">
        <v>239</v>
      </c>
      <c r="G25125" t="s">
        <v>175</v>
      </c>
      <c r="H25125" t="s">
        <v>72</v>
      </c>
      <c r="I25125" t="s">
        <v>186</v>
      </c>
      <c r="J25125" t="s">
        <v>119</v>
      </c>
      <c r="K25125" s="1">
        <v>45418</v>
      </c>
      <c r="L25125">
        <v>60</v>
      </c>
      <c r="M25125">
        <v>3</v>
      </c>
      <c r="N25125" t="s">
        <v>538</v>
      </c>
      <c r="O25125" t="s">
        <v>537</v>
      </c>
      <c r="P25125" t="s">
        <v>646</v>
      </c>
    </row>
    <row r="25126" spans="1:16" x14ac:dyDescent="0.25">
      <c r="A25126" t="s">
        <v>389</v>
      </c>
      <c r="B25126" t="s">
        <v>174</v>
      </c>
      <c r="C25126" t="s">
        <v>87</v>
      </c>
      <c r="D25126" t="s">
        <v>239</v>
      </c>
      <c r="E25126" t="s">
        <v>239</v>
      </c>
      <c r="F25126" t="s">
        <v>239</v>
      </c>
      <c r="G25126" t="s">
        <v>175</v>
      </c>
      <c r="H25126" t="s">
        <v>72</v>
      </c>
      <c r="I25126" t="s">
        <v>186</v>
      </c>
      <c r="J25126" t="s">
        <v>119</v>
      </c>
      <c r="K25126" s="1">
        <v>45419</v>
      </c>
      <c r="L25126">
        <v>90</v>
      </c>
      <c r="M25126">
        <v>3</v>
      </c>
      <c r="N25126" t="s">
        <v>538</v>
      </c>
      <c r="O25126" t="s">
        <v>537</v>
      </c>
      <c r="P25126" t="s">
        <v>646</v>
      </c>
    </row>
    <row r="25127" spans="1:16" x14ac:dyDescent="0.25">
      <c r="A25127" t="s">
        <v>389</v>
      </c>
      <c r="B25127" t="s">
        <v>174</v>
      </c>
      <c r="C25127" t="s">
        <v>87</v>
      </c>
      <c r="D25127" t="s">
        <v>239</v>
      </c>
      <c r="E25127" t="s">
        <v>239</v>
      </c>
      <c r="F25127" t="s">
        <v>239</v>
      </c>
      <c r="G25127" t="s">
        <v>175</v>
      </c>
      <c r="H25127" t="s">
        <v>72</v>
      </c>
      <c r="I25127" t="s">
        <v>186</v>
      </c>
      <c r="J25127" t="s">
        <v>119</v>
      </c>
      <c r="K25127" s="1">
        <v>45420</v>
      </c>
      <c r="L25127">
        <v>60</v>
      </c>
      <c r="M25127">
        <v>3</v>
      </c>
      <c r="N25127" t="s">
        <v>538</v>
      </c>
      <c r="O25127" t="s">
        <v>537</v>
      </c>
      <c r="P25127" t="s">
        <v>646</v>
      </c>
    </row>
    <row r="25128" spans="1:16" x14ac:dyDescent="0.25">
      <c r="A25128" t="s">
        <v>389</v>
      </c>
      <c r="B25128" t="s">
        <v>174</v>
      </c>
      <c r="C25128" t="s">
        <v>87</v>
      </c>
      <c r="D25128" t="s">
        <v>239</v>
      </c>
      <c r="E25128" t="s">
        <v>239</v>
      </c>
      <c r="F25128" t="s">
        <v>239</v>
      </c>
      <c r="G25128" t="s">
        <v>175</v>
      </c>
      <c r="H25128" t="s">
        <v>72</v>
      </c>
      <c r="I25128" t="s">
        <v>186</v>
      </c>
      <c r="J25128" t="s">
        <v>119</v>
      </c>
      <c r="K25128" s="1">
        <v>45421</v>
      </c>
      <c r="L25128">
        <v>60</v>
      </c>
      <c r="M25128">
        <v>3</v>
      </c>
      <c r="N25128" t="s">
        <v>538</v>
      </c>
      <c r="O25128" t="s">
        <v>537</v>
      </c>
      <c r="P25128" t="s">
        <v>646</v>
      </c>
    </row>
    <row r="25129" spans="1:16" x14ac:dyDescent="0.25">
      <c r="A25129" t="s">
        <v>389</v>
      </c>
      <c r="B25129" t="s">
        <v>174</v>
      </c>
      <c r="C25129" t="s">
        <v>87</v>
      </c>
      <c r="D25129" t="s">
        <v>239</v>
      </c>
      <c r="E25129" t="s">
        <v>239</v>
      </c>
      <c r="F25129" t="s">
        <v>239</v>
      </c>
      <c r="G25129" t="s">
        <v>175</v>
      </c>
      <c r="H25129" t="s">
        <v>72</v>
      </c>
      <c r="I25129" t="s">
        <v>186</v>
      </c>
      <c r="J25129" t="s">
        <v>119</v>
      </c>
      <c r="K25129" s="1">
        <v>45422</v>
      </c>
      <c r="L25129">
        <v>60</v>
      </c>
      <c r="M25129">
        <v>3</v>
      </c>
      <c r="N25129" t="s">
        <v>538</v>
      </c>
      <c r="O25129" t="s">
        <v>537</v>
      </c>
      <c r="P25129" t="s">
        <v>646</v>
      </c>
    </row>
    <row r="25130" spans="1:16" x14ac:dyDescent="0.25">
      <c r="A25130" t="s">
        <v>389</v>
      </c>
      <c r="B25130" t="s">
        <v>174</v>
      </c>
      <c r="C25130" t="s">
        <v>87</v>
      </c>
      <c r="D25130" t="s">
        <v>239</v>
      </c>
      <c r="E25130" t="s">
        <v>239</v>
      </c>
      <c r="F25130" t="s">
        <v>239</v>
      </c>
      <c r="G25130" t="s">
        <v>175</v>
      </c>
      <c r="H25130" t="s">
        <v>72</v>
      </c>
      <c r="I25130" t="s">
        <v>186</v>
      </c>
      <c r="J25130" t="s">
        <v>119</v>
      </c>
      <c r="K25130" s="1">
        <v>45425</v>
      </c>
      <c r="L25130">
        <v>120</v>
      </c>
      <c r="M25130">
        <v>4</v>
      </c>
      <c r="N25130" t="s">
        <v>538</v>
      </c>
      <c r="O25130" t="s">
        <v>537</v>
      </c>
      <c r="P25130" t="s">
        <v>646</v>
      </c>
    </row>
    <row r="25131" spans="1:16" x14ac:dyDescent="0.25">
      <c r="A25131" t="s">
        <v>389</v>
      </c>
      <c r="B25131" t="s">
        <v>174</v>
      </c>
      <c r="C25131" t="s">
        <v>87</v>
      </c>
      <c r="D25131" t="s">
        <v>239</v>
      </c>
      <c r="E25131" t="s">
        <v>239</v>
      </c>
      <c r="F25131" t="s">
        <v>239</v>
      </c>
      <c r="G25131" t="s">
        <v>175</v>
      </c>
      <c r="H25131" t="s">
        <v>72</v>
      </c>
      <c r="I25131" t="s">
        <v>186</v>
      </c>
      <c r="J25131" t="s">
        <v>119</v>
      </c>
      <c r="K25131" s="1">
        <v>45426</v>
      </c>
      <c r="L25131">
        <v>60</v>
      </c>
      <c r="M25131">
        <v>4</v>
      </c>
      <c r="N25131" t="s">
        <v>538</v>
      </c>
      <c r="O25131" t="s">
        <v>537</v>
      </c>
      <c r="P25131" t="s">
        <v>646</v>
      </c>
    </row>
    <row r="25132" spans="1:16" x14ac:dyDescent="0.25">
      <c r="A25132" t="s">
        <v>389</v>
      </c>
      <c r="B25132" t="s">
        <v>174</v>
      </c>
      <c r="C25132" t="s">
        <v>87</v>
      </c>
      <c r="D25132" t="s">
        <v>239</v>
      </c>
      <c r="E25132" t="s">
        <v>239</v>
      </c>
      <c r="F25132" t="s">
        <v>239</v>
      </c>
      <c r="G25132" t="s">
        <v>175</v>
      </c>
      <c r="H25132" t="s">
        <v>72</v>
      </c>
      <c r="I25132" t="s">
        <v>186</v>
      </c>
      <c r="J25132" t="s">
        <v>119</v>
      </c>
      <c r="K25132" s="1">
        <v>45428</v>
      </c>
      <c r="L25132">
        <v>60</v>
      </c>
      <c r="M25132">
        <v>4</v>
      </c>
      <c r="N25132" t="s">
        <v>538</v>
      </c>
      <c r="O25132" t="s">
        <v>537</v>
      </c>
      <c r="P25132" t="s">
        <v>646</v>
      </c>
    </row>
    <row r="25133" spans="1:16" x14ac:dyDescent="0.25">
      <c r="A25133" t="s">
        <v>389</v>
      </c>
      <c r="B25133" t="s">
        <v>174</v>
      </c>
      <c r="C25133" t="s">
        <v>87</v>
      </c>
      <c r="D25133" t="s">
        <v>239</v>
      </c>
      <c r="E25133" t="s">
        <v>239</v>
      </c>
      <c r="F25133" t="s">
        <v>239</v>
      </c>
      <c r="G25133" t="s">
        <v>175</v>
      </c>
      <c r="H25133" t="s">
        <v>72</v>
      </c>
      <c r="I25133" t="s">
        <v>74</v>
      </c>
      <c r="J25133" t="s">
        <v>119</v>
      </c>
      <c r="K25133" s="1">
        <v>45407</v>
      </c>
      <c r="L25133">
        <v>10.001999999999899</v>
      </c>
      <c r="M25133">
        <v>1</v>
      </c>
      <c r="N25133" t="s">
        <v>538</v>
      </c>
      <c r="O25133" t="s">
        <v>537</v>
      </c>
      <c r="P25133" t="s">
        <v>646</v>
      </c>
    </row>
    <row r="25134" spans="1:16" x14ac:dyDescent="0.25">
      <c r="A25134" t="s">
        <v>389</v>
      </c>
      <c r="B25134" t="s">
        <v>174</v>
      </c>
      <c r="C25134" t="s">
        <v>87</v>
      </c>
      <c r="D25134" t="s">
        <v>239</v>
      </c>
      <c r="E25134" t="s">
        <v>239</v>
      </c>
      <c r="F25134" t="s">
        <v>239</v>
      </c>
      <c r="G25134" t="s">
        <v>175</v>
      </c>
      <c r="H25134" t="s">
        <v>72</v>
      </c>
      <c r="I25134" t="s">
        <v>74</v>
      </c>
      <c r="J25134" t="s">
        <v>119</v>
      </c>
      <c r="K25134" s="1">
        <v>45413</v>
      </c>
      <c r="L25134">
        <v>30</v>
      </c>
      <c r="M25134">
        <v>2</v>
      </c>
      <c r="N25134" t="s">
        <v>538</v>
      </c>
      <c r="O25134" t="s">
        <v>537</v>
      </c>
      <c r="P25134" t="s">
        <v>646</v>
      </c>
    </row>
    <row r="25135" spans="1:16" x14ac:dyDescent="0.25">
      <c r="A25135" t="s">
        <v>389</v>
      </c>
      <c r="B25135" t="s">
        <v>174</v>
      </c>
      <c r="C25135" t="s">
        <v>87</v>
      </c>
      <c r="D25135" t="s">
        <v>239</v>
      </c>
      <c r="E25135" t="s">
        <v>239</v>
      </c>
      <c r="F25135" t="s">
        <v>239</v>
      </c>
      <c r="G25135" t="s">
        <v>175</v>
      </c>
      <c r="H25135" t="s">
        <v>37</v>
      </c>
      <c r="I25135" t="s">
        <v>187</v>
      </c>
      <c r="J25135" t="s">
        <v>119</v>
      </c>
      <c r="K25135" s="1">
        <v>45411</v>
      </c>
      <c r="L25135">
        <v>60</v>
      </c>
      <c r="M25135">
        <v>2</v>
      </c>
      <c r="N25135" t="s">
        <v>538</v>
      </c>
      <c r="O25135" t="s">
        <v>537</v>
      </c>
      <c r="P25135" t="s">
        <v>646</v>
      </c>
    </row>
    <row r="25136" spans="1:16" x14ac:dyDescent="0.25">
      <c r="A25136" t="s">
        <v>389</v>
      </c>
      <c r="B25136" t="s">
        <v>174</v>
      </c>
      <c r="C25136" t="s">
        <v>87</v>
      </c>
      <c r="D25136" t="s">
        <v>239</v>
      </c>
      <c r="E25136" t="s">
        <v>239</v>
      </c>
      <c r="F25136" t="s">
        <v>239</v>
      </c>
      <c r="G25136" t="s">
        <v>175</v>
      </c>
      <c r="H25136" t="s">
        <v>37</v>
      </c>
      <c r="I25136" t="s">
        <v>187</v>
      </c>
      <c r="J25136" t="s">
        <v>119</v>
      </c>
      <c r="K25136" s="1">
        <v>45419</v>
      </c>
      <c r="L25136">
        <v>60</v>
      </c>
      <c r="M25136">
        <v>3</v>
      </c>
      <c r="N25136" t="s">
        <v>538</v>
      </c>
      <c r="O25136" t="s">
        <v>537</v>
      </c>
      <c r="P25136" t="s">
        <v>646</v>
      </c>
    </row>
    <row r="25137" spans="1:16" x14ac:dyDescent="0.25">
      <c r="A25137" t="s">
        <v>389</v>
      </c>
      <c r="B25137" t="s">
        <v>174</v>
      </c>
      <c r="C25137" t="s">
        <v>87</v>
      </c>
      <c r="D25137" t="s">
        <v>239</v>
      </c>
      <c r="E25137" t="s">
        <v>239</v>
      </c>
      <c r="F25137" t="s">
        <v>239</v>
      </c>
      <c r="G25137" t="s">
        <v>175</v>
      </c>
      <c r="H25137" t="s">
        <v>37</v>
      </c>
      <c r="I25137" t="s">
        <v>187</v>
      </c>
      <c r="J25137" t="s">
        <v>119</v>
      </c>
      <c r="K25137" s="1">
        <v>45425</v>
      </c>
      <c r="L25137">
        <v>30</v>
      </c>
      <c r="M25137">
        <v>4</v>
      </c>
      <c r="N25137" t="s">
        <v>538</v>
      </c>
      <c r="O25137" t="s">
        <v>537</v>
      </c>
      <c r="P25137" t="s">
        <v>646</v>
      </c>
    </row>
    <row r="25138" spans="1:16" x14ac:dyDescent="0.25">
      <c r="A25138" t="s">
        <v>389</v>
      </c>
      <c r="B25138" t="s">
        <v>174</v>
      </c>
      <c r="C25138" t="s">
        <v>87</v>
      </c>
      <c r="D25138" t="s">
        <v>239</v>
      </c>
      <c r="E25138" t="s">
        <v>239</v>
      </c>
      <c r="F25138" t="s">
        <v>239</v>
      </c>
      <c r="G25138" t="s">
        <v>175</v>
      </c>
      <c r="H25138" t="s">
        <v>37</v>
      </c>
      <c r="I25138" t="s">
        <v>188</v>
      </c>
      <c r="J25138" t="s">
        <v>119</v>
      </c>
      <c r="K25138" s="1">
        <v>45404</v>
      </c>
      <c r="L25138">
        <v>30</v>
      </c>
      <c r="M25138">
        <v>1</v>
      </c>
      <c r="N25138" t="s">
        <v>538</v>
      </c>
      <c r="O25138" t="s">
        <v>537</v>
      </c>
      <c r="P25138" t="s">
        <v>646</v>
      </c>
    </row>
    <row r="25139" spans="1:16" x14ac:dyDescent="0.25">
      <c r="A25139" t="s">
        <v>389</v>
      </c>
      <c r="B25139" t="s">
        <v>174</v>
      </c>
      <c r="C25139" t="s">
        <v>87</v>
      </c>
      <c r="D25139" t="s">
        <v>239</v>
      </c>
      <c r="E25139" t="s">
        <v>239</v>
      </c>
      <c r="F25139" t="s">
        <v>239</v>
      </c>
      <c r="G25139" t="s">
        <v>175</v>
      </c>
      <c r="H25139" t="s">
        <v>37</v>
      </c>
      <c r="I25139" t="s">
        <v>188</v>
      </c>
      <c r="J25139" t="s">
        <v>119</v>
      </c>
      <c r="K25139" s="1">
        <v>45405</v>
      </c>
      <c r="L25139">
        <v>150</v>
      </c>
      <c r="M25139">
        <v>1</v>
      </c>
      <c r="N25139" t="s">
        <v>538</v>
      </c>
      <c r="O25139" t="s">
        <v>537</v>
      </c>
      <c r="P25139" t="s">
        <v>646</v>
      </c>
    </row>
    <row r="25140" spans="1:16" x14ac:dyDescent="0.25">
      <c r="A25140" t="s">
        <v>389</v>
      </c>
      <c r="B25140" t="s">
        <v>174</v>
      </c>
      <c r="C25140" t="s">
        <v>87</v>
      </c>
      <c r="D25140" t="s">
        <v>239</v>
      </c>
      <c r="E25140" t="s">
        <v>239</v>
      </c>
      <c r="F25140" t="s">
        <v>239</v>
      </c>
      <c r="G25140" t="s">
        <v>175</v>
      </c>
      <c r="H25140" t="s">
        <v>37</v>
      </c>
      <c r="I25140" t="s">
        <v>188</v>
      </c>
      <c r="J25140" t="s">
        <v>119</v>
      </c>
      <c r="K25140" s="1">
        <v>45406</v>
      </c>
      <c r="L25140">
        <v>30</v>
      </c>
      <c r="M25140">
        <v>1</v>
      </c>
      <c r="N25140" t="s">
        <v>538</v>
      </c>
      <c r="O25140" t="s">
        <v>537</v>
      </c>
      <c r="P25140" t="s">
        <v>646</v>
      </c>
    </row>
    <row r="25141" spans="1:16" x14ac:dyDescent="0.25">
      <c r="A25141" t="s">
        <v>389</v>
      </c>
      <c r="B25141" t="s">
        <v>174</v>
      </c>
      <c r="C25141" t="s">
        <v>87</v>
      </c>
      <c r="D25141" t="s">
        <v>239</v>
      </c>
      <c r="E25141" t="s">
        <v>239</v>
      </c>
      <c r="F25141" t="s">
        <v>239</v>
      </c>
      <c r="G25141" t="s">
        <v>175</v>
      </c>
      <c r="H25141" t="s">
        <v>37</v>
      </c>
      <c r="I25141" t="s">
        <v>188</v>
      </c>
      <c r="J25141" t="s">
        <v>119</v>
      </c>
      <c r="K25141" s="1">
        <v>45413</v>
      </c>
      <c r="L25141">
        <v>90</v>
      </c>
      <c r="M25141">
        <v>2</v>
      </c>
      <c r="N25141" t="s">
        <v>538</v>
      </c>
      <c r="O25141" t="s">
        <v>537</v>
      </c>
      <c r="P25141" t="s">
        <v>646</v>
      </c>
    </row>
    <row r="25142" spans="1:16" x14ac:dyDescent="0.25">
      <c r="A25142" t="s">
        <v>389</v>
      </c>
      <c r="B25142" t="s">
        <v>174</v>
      </c>
      <c r="C25142" t="s">
        <v>87</v>
      </c>
      <c r="D25142" t="s">
        <v>239</v>
      </c>
      <c r="E25142" t="s">
        <v>239</v>
      </c>
      <c r="F25142" t="s">
        <v>239</v>
      </c>
      <c r="G25142" t="s">
        <v>175</v>
      </c>
      <c r="H25142" t="s">
        <v>37</v>
      </c>
      <c r="I25142" t="s">
        <v>188</v>
      </c>
      <c r="J25142" t="s">
        <v>119</v>
      </c>
      <c r="K25142" s="1">
        <v>45418</v>
      </c>
      <c r="L25142">
        <v>30</v>
      </c>
      <c r="M25142">
        <v>3</v>
      </c>
      <c r="N25142" t="s">
        <v>538</v>
      </c>
      <c r="O25142" t="s">
        <v>537</v>
      </c>
      <c r="P25142" t="s">
        <v>646</v>
      </c>
    </row>
    <row r="25143" spans="1:16" x14ac:dyDescent="0.25">
      <c r="A25143" t="s">
        <v>389</v>
      </c>
      <c r="B25143" t="s">
        <v>174</v>
      </c>
      <c r="C25143" t="s">
        <v>87</v>
      </c>
      <c r="D25143" t="s">
        <v>239</v>
      </c>
      <c r="E25143" t="s">
        <v>239</v>
      </c>
      <c r="F25143" t="s">
        <v>239</v>
      </c>
      <c r="G25143" t="s">
        <v>175</v>
      </c>
      <c r="H25143" t="s">
        <v>37</v>
      </c>
      <c r="I25143" t="s">
        <v>188</v>
      </c>
      <c r="J25143" t="s">
        <v>119</v>
      </c>
      <c r="K25143" s="1">
        <v>45419</v>
      </c>
      <c r="L25143">
        <v>60</v>
      </c>
      <c r="M25143">
        <v>3</v>
      </c>
      <c r="N25143" t="s">
        <v>538</v>
      </c>
      <c r="O25143" t="s">
        <v>537</v>
      </c>
      <c r="P25143" t="s">
        <v>646</v>
      </c>
    </row>
    <row r="25144" spans="1:16" x14ac:dyDescent="0.25">
      <c r="A25144" t="s">
        <v>389</v>
      </c>
      <c r="B25144" t="s">
        <v>174</v>
      </c>
      <c r="C25144" t="s">
        <v>87</v>
      </c>
      <c r="D25144" t="s">
        <v>239</v>
      </c>
      <c r="E25144" t="s">
        <v>239</v>
      </c>
      <c r="F25144" t="s">
        <v>239</v>
      </c>
      <c r="G25144" t="s">
        <v>175</v>
      </c>
      <c r="H25144" t="s">
        <v>37</v>
      </c>
      <c r="I25144" t="s">
        <v>188</v>
      </c>
      <c r="J25144" t="s">
        <v>119</v>
      </c>
      <c r="K25144" s="1">
        <v>45420</v>
      </c>
      <c r="L25144">
        <v>60</v>
      </c>
      <c r="M25144">
        <v>3</v>
      </c>
      <c r="N25144" t="s">
        <v>538</v>
      </c>
      <c r="O25144" t="s">
        <v>537</v>
      </c>
      <c r="P25144" t="s">
        <v>646</v>
      </c>
    </row>
    <row r="25145" spans="1:16" x14ac:dyDescent="0.25">
      <c r="A25145" t="s">
        <v>389</v>
      </c>
      <c r="B25145" t="s">
        <v>174</v>
      </c>
      <c r="C25145" t="s">
        <v>87</v>
      </c>
      <c r="D25145" t="s">
        <v>239</v>
      </c>
      <c r="E25145" t="s">
        <v>239</v>
      </c>
      <c r="F25145" t="s">
        <v>239</v>
      </c>
      <c r="G25145" t="s">
        <v>175</v>
      </c>
      <c r="H25145" t="s">
        <v>37</v>
      </c>
      <c r="I25145" t="s">
        <v>188</v>
      </c>
      <c r="J25145" t="s">
        <v>119</v>
      </c>
      <c r="K25145" s="1">
        <v>45421</v>
      </c>
      <c r="L25145">
        <v>30</v>
      </c>
      <c r="M25145">
        <v>3</v>
      </c>
      <c r="N25145" t="s">
        <v>538</v>
      </c>
      <c r="O25145" t="s">
        <v>537</v>
      </c>
      <c r="P25145" t="s">
        <v>646</v>
      </c>
    </row>
    <row r="25146" spans="1:16" x14ac:dyDescent="0.25">
      <c r="A25146" t="s">
        <v>389</v>
      </c>
      <c r="B25146" t="s">
        <v>174</v>
      </c>
      <c r="C25146" t="s">
        <v>87</v>
      </c>
      <c r="D25146" t="s">
        <v>239</v>
      </c>
      <c r="E25146" t="s">
        <v>239</v>
      </c>
      <c r="F25146" t="s">
        <v>239</v>
      </c>
      <c r="G25146" t="s">
        <v>175</v>
      </c>
      <c r="H25146" t="s">
        <v>37</v>
      </c>
      <c r="I25146" t="s">
        <v>188</v>
      </c>
      <c r="J25146" t="s">
        <v>119</v>
      </c>
      <c r="K25146" s="1">
        <v>45426</v>
      </c>
      <c r="L25146">
        <v>180</v>
      </c>
      <c r="M25146">
        <v>4</v>
      </c>
      <c r="N25146" t="s">
        <v>538</v>
      </c>
      <c r="O25146" t="s">
        <v>537</v>
      </c>
      <c r="P25146" t="s">
        <v>646</v>
      </c>
    </row>
    <row r="25147" spans="1:16" x14ac:dyDescent="0.25">
      <c r="A25147" t="s">
        <v>389</v>
      </c>
      <c r="B25147" t="s">
        <v>174</v>
      </c>
      <c r="C25147" t="s">
        <v>87</v>
      </c>
      <c r="D25147" t="s">
        <v>239</v>
      </c>
      <c r="E25147" t="s">
        <v>239</v>
      </c>
      <c r="F25147" t="s">
        <v>239</v>
      </c>
      <c r="G25147" t="s">
        <v>175</v>
      </c>
      <c r="H25147" t="s">
        <v>37</v>
      </c>
      <c r="I25147" t="s">
        <v>188</v>
      </c>
      <c r="J25147" t="s">
        <v>119</v>
      </c>
      <c r="K25147" s="1">
        <v>45427</v>
      </c>
      <c r="L25147">
        <v>30</v>
      </c>
      <c r="M25147">
        <v>4</v>
      </c>
      <c r="N25147" t="s">
        <v>538</v>
      </c>
      <c r="O25147" t="s">
        <v>537</v>
      </c>
      <c r="P25147" t="s">
        <v>646</v>
      </c>
    </row>
    <row r="25148" spans="1:16" x14ac:dyDescent="0.25">
      <c r="A25148" t="s">
        <v>389</v>
      </c>
      <c r="B25148" t="s">
        <v>174</v>
      </c>
      <c r="C25148" t="s">
        <v>87</v>
      </c>
      <c r="D25148" t="s">
        <v>239</v>
      </c>
      <c r="E25148" t="s">
        <v>239</v>
      </c>
      <c r="F25148" t="s">
        <v>239</v>
      </c>
      <c r="G25148" t="s">
        <v>175</v>
      </c>
      <c r="H25148" t="s">
        <v>37</v>
      </c>
      <c r="I25148" t="s">
        <v>188</v>
      </c>
      <c r="J25148" t="s">
        <v>119</v>
      </c>
      <c r="K25148" s="1">
        <v>45428</v>
      </c>
      <c r="L25148">
        <v>90</v>
      </c>
      <c r="M25148">
        <v>4</v>
      </c>
      <c r="N25148" t="s">
        <v>538</v>
      </c>
      <c r="O25148" t="s">
        <v>537</v>
      </c>
      <c r="P25148" t="s">
        <v>646</v>
      </c>
    </row>
    <row r="25149" spans="1:16" x14ac:dyDescent="0.25">
      <c r="A25149" t="s">
        <v>389</v>
      </c>
      <c r="B25149" t="s">
        <v>174</v>
      </c>
      <c r="C25149" t="s">
        <v>87</v>
      </c>
      <c r="D25149" t="s">
        <v>239</v>
      </c>
      <c r="E25149" t="s">
        <v>239</v>
      </c>
      <c r="F25149" t="s">
        <v>239</v>
      </c>
      <c r="G25149" t="s">
        <v>175</v>
      </c>
      <c r="H25149" t="s">
        <v>44</v>
      </c>
      <c r="I25149" t="s">
        <v>78</v>
      </c>
      <c r="J25149" t="s">
        <v>117</v>
      </c>
      <c r="K25149" s="1">
        <v>45408</v>
      </c>
      <c r="L25149">
        <v>10.001999999999899</v>
      </c>
      <c r="M25149">
        <v>1</v>
      </c>
      <c r="N25149" t="s">
        <v>538</v>
      </c>
      <c r="O25149" t="s">
        <v>537</v>
      </c>
      <c r="P25149" t="s">
        <v>646</v>
      </c>
    </row>
    <row r="25150" spans="1:16" x14ac:dyDescent="0.25">
      <c r="A25150" t="s">
        <v>389</v>
      </c>
      <c r="B25150" t="s">
        <v>174</v>
      </c>
      <c r="C25150" t="s">
        <v>87</v>
      </c>
      <c r="D25150" t="s">
        <v>239</v>
      </c>
      <c r="E25150" t="s">
        <v>239</v>
      </c>
      <c r="F25150" t="s">
        <v>239</v>
      </c>
      <c r="G25150" t="s">
        <v>175</v>
      </c>
      <c r="H25150" t="s">
        <v>44</v>
      </c>
      <c r="I25150" t="s">
        <v>78</v>
      </c>
      <c r="J25150" t="s">
        <v>117</v>
      </c>
      <c r="K25150" s="1">
        <v>45413</v>
      </c>
      <c r="L25150">
        <v>30</v>
      </c>
      <c r="M25150">
        <v>2</v>
      </c>
      <c r="N25150" t="s">
        <v>538</v>
      </c>
      <c r="O25150" t="s">
        <v>537</v>
      </c>
      <c r="P25150" t="s">
        <v>646</v>
      </c>
    </row>
    <row r="25151" spans="1:16" x14ac:dyDescent="0.25">
      <c r="A25151" t="s">
        <v>389</v>
      </c>
      <c r="B25151" t="s">
        <v>174</v>
      </c>
      <c r="C25151" t="s">
        <v>87</v>
      </c>
      <c r="D25151" t="s">
        <v>239</v>
      </c>
      <c r="E25151" t="s">
        <v>239</v>
      </c>
      <c r="F25151" t="s">
        <v>239</v>
      </c>
      <c r="G25151" t="s">
        <v>175</v>
      </c>
      <c r="H25151" t="s">
        <v>44</v>
      </c>
      <c r="I25151" t="s">
        <v>78</v>
      </c>
      <c r="J25151" t="s">
        <v>117</v>
      </c>
      <c r="K25151" s="1">
        <v>45418</v>
      </c>
      <c r="L25151">
        <v>30</v>
      </c>
      <c r="M25151">
        <v>3</v>
      </c>
      <c r="N25151" t="s">
        <v>538</v>
      </c>
      <c r="O25151" t="s">
        <v>537</v>
      </c>
      <c r="P25151" t="s">
        <v>646</v>
      </c>
    </row>
    <row r="25152" spans="1:16" x14ac:dyDescent="0.25">
      <c r="A25152" t="s">
        <v>389</v>
      </c>
      <c r="B25152" t="s">
        <v>174</v>
      </c>
      <c r="C25152" t="s">
        <v>87</v>
      </c>
      <c r="D25152" t="s">
        <v>239</v>
      </c>
      <c r="E25152" t="s">
        <v>239</v>
      </c>
      <c r="F25152" t="s">
        <v>239</v>
      </c>
      <c r="G25152" t="s">
        <v>175</v>
      </c>
      <c r="H25152" t="s">
        <v>44</v>
      </c>
      <c r="I25152" t="s">
        <v>78</v>
      </c>
      <c r="J25152" t="s">
        <v>117</v>
      </c>
      <c r="K25152" s="1">
        <v>45419</v>
      </c>
      <c r="L25152">
        <v>30</v>
      </c>
      <c r="M25152">
        <v>3</v>
      </c>
      <c r="N25152" t="s">
        <v>538</v>
      </c>
      <c r="O25152" t="s">
        <v>537</v>
      </c>
      <c r="P25152" t="s">
        <v>646</v>
      </c>
    </row>
    <row r="25153" spans="1:16" x14ac:dyDescent="0.25">
      <c r="A25153" t="s">
        <v>389</v>
      </c>
      <c r="B25153" t="s">
        <v>174</v>
      </c>
      <c r="C25153" t="s">
        <v>87</v>
      </c>
      <c r="D25153" t="s">
        <v>239</v>
      </c>
      <c r="E25153" t="s">
        <v>239</v>
      </c>
      <c r="F25153" t="s">
        <v>239</v>
      </c>
      <c r="G25153" t="s">
        <v>175</v>
      </c>
      <c r="H25153" t="s">
        <v>44</v>
      </c>
      <c r="I25153" t="s">
        <v>189</v>
      </c>
      <c r="J25153" t="s">
        <v>118</v>
      </c>
      <c r="K25153" s="1">
        <v>45404</v>
      </c>
      <c r="L25153">
        <v>10.001999999999899</v>
      </c>
      <c r="M25153">
        <v>1</v>
      </c>
      <c r="N25153" t="s">
        <v>538</v>
      </c>
      <c r="O25153" t="s">
        <v>537</v>
      </c>
      <c r="P25153" t="s">
        <v>646</v>
      </c>
    </row>
    <row r="25154" spans="1:16" x14ac:dyDescent="0.25">
      <c r="A25154" t="s">
        <v>389</v>
      </c>
      <c r="B25154" t="s">
        <v>174</v>
      </c>
      <c r="C25154" t="s">
        <v>87</v>
      </c>
      <c r="D25154" t="s">
        <v>239</v>
      </c>
      <c r="E25154" t="s">
        <v>239</v>
      </c>
      <c r="F25154" t="s">
        <v>239</v>
      </c>
      <c r="G25154" t="s">
        <v>175</v>
      </c>
      <c r="H25154" t="s">
        <v>44</v>
      </c>
      <c r="I25154" t="s">
        <v>189</v>
      </c>
      <c r="J25154" t="s">
        <v>118</v>
      </c>
      <c r="K25154" s="1">
        <v>45405</v>
      </c>
      <c r="L25154">
        <v>10.001999999999899</v>
      </c>
      <c r="M25154">
        <v>1</v>
      </c>
      <c r="N25154" t="s">
        <v>538</v>
      </c>
      <c r="O25154" t="s">
        <v>537</v>
      </c>
      <c r="P25154" t="s">
        <v>646</v>
      </c>
    </row>
    <row r="25155" spans="1:16" x14ac:dyDescent="0.25">
      <c r="A25155" t="s">
        <v>389</v>
      </c>
      <c r="B25155" t="s">
        <v>174</v>
      </c>
      <c r="C25155" t="s">
        <v>87</v>
      </c>
      <c r="D25155" t="s">
        <v>239</v>
      </c>
      <c r="E25155" t="s">
        <v>239</v>
      </c>
      <c r="F25155" t="s">
        <v>239</v>
      </c>
      <c r="G25155" t="s">
        <v>175</v>
      </c>
      <c r="H25155" t="s">
        <v>44</v>
      </c>
      <c r="I25155" t="s">
        <v>189</v>
      </c>
      <c r="J25155" t="s">
        <v>118</v>
      </c>
      <c r="K25155" s="1">
        <v>45406</v>
      </c>
      <c r="L25155">
        <v>10.001999999999899</v>
      </c>
      <c r="M25155">
        <v>1</v>
      </c>
      <c r="N25155" t="s">
        <v>538</v>
      </c>
      <c r="O25155" t="s">
        <v>537</v>
      </c>
      <c r="P25155" t="s">
        <v>646</v>
      </c>
    </row>
    <row r="25156" spans="1:16" x14ac:dyDescent="0.25">
      <c r="A25156" t="s">
        <v>389</v>
      </c>
      <c r="B25156" t="s">
        <v>174</v>
      </c>
      <c r="C25156" t="s">
        <v>87</v>
      </c>
      <c r="D25156" t="s">
        <v>239</v>
      </c>
      <c r="E25156" t="s">
        <v>239</v>
      </c>
      <c r="F25156" t="s">
        <v>239</v>
      </c>
      <c r="G25156" t="s">
        <v>175</v>
      </c>
      <c r="H25156" t="s">
        <v>44</v>
      </c>
      <c r="I25156" t="s">
        <v>189</v>
      </c>
      <c r="J25156" t="s">
        <v>118</v>
      </c>
      <c r="K25156" s="1">
        <v>45407</v>
      </c>
      <c r="L25156">
        <v>10.001999999999899</v>
      </c>
      <c r="M25156">
        <v>1</v>
      </c>
      <c r="N25156" t="s">
        <v>538</v>
      </c>
      <c r="O25156" t="s">
        <v>537</v>
      </c>
      <c r="P25156" t="s">
        <v>646</v>
      </c>
    </row>
    <row r="25157" spans="1:16" x14ac:dyDescent="0.25">
      <c r="A25157" t="s">
        <v>389</v>
      </c>
      <c r="B25157" t="s">
        <v>174</v>
      </c>
      <c r="C25157" t="s">
        <v>87</v>
      </c>
      <c r="D25157" t="s">
        <v>239</v>
      </c>
      <c r="E25157" t="s">
        <v>239</v>
      </c>
      <c r="F25157" t="s">
        <v>239</v>
      </c>
      <c r="G25157" t="s">
        <v>175</v>
      </c>
      <c r="H25157" t="s">
        <v>44</v>
      </c>
      <c r="I25157" t="s">
        <v>189</v>
      </c>
      <c r="J25157" t="s">
        <v>118</v>
      </c>
      <c r="K25157" s="1">
        <v>45408</v>
      </c>
      <c r="L25157">
        <v>10.001999999999899</v>
      </c>
      <c r="M25157">
        <v>1</v>
      </c>
      <c r="N25157" t="s">
        <v>538</v>
      </c>
      <c r="O25157" t="s">
        <v>537</v>
      </c>
      <c r="P25157" t="s">
        <v>646</v>
      </c>
    </row>
    <row r="25158" spans="1:16" x14ac:dyDescent="0.25">
      <c r="A25158" t="s">
        <v>389</v>
      </c>
      <c r="B25158" t="s">
        <v>174</v>
      </c>
      <c r="C25158" t="s">
        <v>87</v>
      </c>
      <c r="D25158" t="s">
        <v>239</v>
      </c>
      <c r="E25158" t="s">
        <v>239</v>
      </c>
      <c r="F25158" t="s">
        <v>239</v>
      </c>
      <c r="G25158" t="s">
        <v>175</v>
      </c>
      <c r="H25158" t="s">
        <v>44</v>
      </c>
      <c r="I25158" t="s">
        <v>189</v>
      </c>
      <c r="J25158" t="s">
        <v>118</v>
      </c>
      <c r="K25158" s="1">
        <v>45411</v>
      </c>
      <c r="L25158">
        <v>10.001999999999899</v>
      </c>
      <c r="M25158">
        <v>2</v>
      </c>
      <c r="N25158" t="s">
        <v>538</v>
      </c>
      <c r="O25158" t="s">
        <v>537</v>
      </c>
      <c r="P25158" t="s">
        <v>646</v>
      </c>
    </row>
    <row r="25159" spans="1:16" x14ac:dyDescent="0.25">
      <c r="A25159" t="s">
        <v>389</v>
      </c>
      <c r="B25159" t="s">
        <v>174</v>
      </c>
      <c r="C25159" t="s">
        <v>87</v>
      </c>
      <c r="D25159" t="s">
        <v>239</v>
      </c>
      <c r="E25159" t="s">
        <v>239</v>
      </c>
      <c r="F25159" t="s">
        <v>239</v>
      </c>
      <c r="G25159" t="s">
        <v>175</v>
      </c>
      <c r="H25159" t="s">
        <v>44</v>
      </c>
      <c r="I25159" t="s">
        <v>189</v>
      </c>
      <c r="J25159" t="s">
        <v>118</v>
      </c>
      <c r="K25159" s="1">
        <v>45412</v>
      </c>
      <c r="L25159">
        <v>10.001999999999899</v>
      </c>
      <c r="M25159">
        <v>2</v>
      </c>
      <c r="N25159" t="s">
        <v>538</v>
      </c>
      <c r="O25159" t="s">
        <v>537</v>
      </c>
      <c r="P25159" t="s">
        <v>646</v>
      </c>
    </row>
    <row r="25160" spans="1:16" x14ac:dyDescent="0.25">
      <c r="A25160" t="s">
        <v>389</v>
      </c>
      <c r="B25160" t="s">
        <v>174</v>
      </c>
      <c r="C25160" t="s">
        <v>87</v>
      </c>
      <c r="D25160" t="s">
        <v>239</v>
      </c>
      <c r="E25160" t="s">
        <v>239</v>
      </c>
      <c r="F25160" t="s">
        <v>239</v>
      </c>
      <c r="G25160" t="s">
        <v>175</v>
      </c>
      <c r="H25160" t="s">
        <v>44</v>
      </c>
      <c r="I25160" t="s">
        <v>189</v>
      </c>
      <c r="J25160" t="s">
        <v>118</v>
      </c>
      <c r="K25160" s="1">
        <v>45413</v>
      </c>
      <c r="L25160">
        <v>10.001999999999899</v>
      </c>
      <c r="M25160">
        <v>2</v>
      </c>
      <c r="N25160" t="s">
        <v>538</v>
      </c>
      <c r="O25160" t="s">
        <v>537</v>
      </c>
      <c r="P25160" t="s">
        <v>646</v>
      </c>
    </row>
    <row r="25161" spans="1:16" x14ac:dyDescent="0.25">
      <c r="A25161" t="s">
        <v>389</v>
      </c>
      <c r="B25161" t="s">
        <v>174</v>
      </c>
      <c r="C25161" t="s">
        <v>87</v>
      </c>
      <c r="D25161" t="s">
        <v>239</v>
      </c>
      <c r="E25161" t="s">
        <v>239</v>
      </c>
      <c r="F25161" t="s">
        <v>239</v>
      </c>
      <c r="G25161" t="s">
        <v>175</v>
      </c>
      <c r="H25161" t="s">
        <v>44</v>
      </c>
      <c r="I25161" t="s">
        <v>189</v>
      </c>
      <c r="J25161" t="s">
        <v>118</v>
      </c>
      <c r="K25161" s="1">
        <v>45418</v>
      </c>
      <c r="L25161">
        <v>10.001999999999899</v>
      </c>
      <c r="M25161">
        <v>3</v>
      </c>
      <c r="N25161" t="s">
        <v>538</v>
      </c>
      <c r="O25161" t="s">
        <v>537</v>
      </c>
      <c r="P25161" t="s">
        <v>646</v>
      </c>
    </row>
    <row r="25162" spans="1:16" x14ac:dyDescent="0.25">
      <c r="A25162" t="s">
        <v>389</v>
      </c>
      <c r="B25162" t="s">
        <v>174</v>
      </c>
      <c r="C25162" t="s">
        <v>87</v>
      </c>
      <c r="D25162" t="s">
        <v>239</v>
      </c>
      <c r="E25162" t="s">
        <v>239</v>
      </c>
      <c r="F25162" t="s">
        <v>239</v>
      </c>
      <c r="G25162" t="s">
        <v>175</v>
      </c>
      <c r="H25162" t="s">
        <v>44</v>
      </c>
      <c r="I25162" t="s">
        <v>189</v>
      </c>
      <c r="J25162" t="s">
        <v>118</v>
      </c>
      <c r="K25162" s="1">
        <v>45419</v>
      </c>
      <c r="L25162">
        <v>10.001999999999899</v>
      </c>
      <c r="M25162">
        <v>3</v>
      </c>
      <c r="N25162" t="s">
        <v>538</v>
      </c>
      <c r="O25162" t="s">
        <v>537</v>
      </c>
      <c r="P25162" t="s">
        <v>646</v>
      </c>
    </row>
    <row r="25163" spans="1:16" x14ac:dyDescent="0.25">
      <c r="A25163" t="s">
        <v>389</v>
      </c>
      <c r="B25163" t="s">
        <v>174</v>
      </c>
      <c r="C25163" t="s">
        <v>87</v>
      </c>
      <c r="D25163" t="s">
        <v>239</v>
      </c>
      <c r="E25163" t="s">
        <v>239</v>
      </c>
      <c r="F25163" t="s">
        <v>239</v>
      </c>
      <c r="G25163" t="s">
        <v>175</v>
      </c>
      <c r="H25163" t="s">
        <v>44</v>
      </c>
      <c r="I25163" t="s">
        <v>189</v>
      </c>
      <c r="J25163" t="s">
        <v>118</v>
      </c>
      <c r="K25163" s="1">
        <v>45420</v>
      </c>
      <c r="L25163">
        <v>10.001999999999899</v>
      </c>
      <c r="M25163">
        <v>3</v>
      </c>
      <c r="N25163" t="s">
        <v>538</v>
      </c>
      <c r="O25163" t="s">
        <v>537</v>
      </c>
      <c r="P25163" t="s">
        <v>646</v>
      </c>
    </row>
    <row r="25164" spans="1:16" x14ac:dyDescent="0.25">
      <c r="A25164" t="s">
        <v>389</v>
      </c>
      <c r="B25164" t="s">
        <v>174</v>
      </c>
      <c r="C25164" t="s">
        <v>87</v>
      </c>
      <c r="D25164" t="s">
        <v>239</v>
      </c>
      <c r="E25164" t="s">
        <v>239</v>
      </c>
      <c r="F25164" t="s">
        <v>239</v>
      </c>
      <c r="G25164" t="s">
        <v>175</v>
      </c>
      <c r="H25164" t="s">
        <v>44</v>
      </c>
      <c r="I25164" t="s">
        <v>189</v>
      </c>
      <c r="J25164" t="s">
        <v>118</v>
      </c>
      <c r="K25164" s="1">
        <v>45421</v>
      </c>
      <c r="L25164">
        <v>10.001999999999899</v>
      </c>
      <c r="M25164">
        <v>3</v>
      </c>
      <c r="N25164" t="s">
        <v>538</v>
      </c>
      <c r="O25164" t="s">
        <v>537</v>
      </c>
      <c r="P25164" t="s">
        <v>646</v>
      </c>
    </row>
    <row r="25165" spans="1:16" x14ac:dyDescent="0.25">
      <c r="A25165" t="s">
        <v>389</v>
      </c>
      <c r="B25165" t="s">
        <v>174</v>
      </c>
      <c r="C25165" t="s">
        <v>87</v>
      </c>
      <c r="D25165" t="s">
        <v>239</v>
      </c>
      <c r="E25165" t="s">
        <v>239</v>
      </c>
      <c r="F25165" t="s">
        <v>239</v>
      </c>
      <c r="G25165" t="s">
        <v>175</v>
      </c>
      <c r="H25165" t="s">
        <v>44</v>
      </c>
      <c r="I25165" t="s">
        <v>189</v>
      </c>
      <c r="J25165" t="s">
        <v>118</v>
      </c>
      <c r="K25165" s="1">
        <v>45422</v>
      </c>
      <c r="L25165">
        <v>10.001999999999899</v>
      </c>
      <c r="M25165">
        <v>3</v>
      </c>
      <c r="N25165" t="s">
        <v>538</v>
      </c>
      <c r="O25165" t="s">
        <v>537</v>
      </c>
      <c r="P25165" t="s">
        <v>646</v>
      </c>
    </row>
    <row r="25166" spans="1:16" x14ac:dyDescent="0.25">
      <c r="A25166" t="s">
        <v>389</v>
      </c>
      <c r="B25166" t="s">
        <v>174</v>
      </c>
      <c r="C25166" t="s">
        <v>87</v>
      </c>
      <c r="D25166" t="s">
        <v>239</v>
      </c>
      <c r="E25166" t="s">
        <v>239</v>
      </c>
      <c r="F25166" t="s">
        <v>239</v>
      </c>
      <c r="G25166" t="s">
        <v>175</v>
      </c>
      <c r="H25166" t="s">
        <v>44</v>
      </c>
      <c r="I25166" t="s">
        <v>189</v>
      </c>
      <c r="J25166" t="s">
        <v>118</v>
      </c>
      <c r="K25166" s="1">
        <v>45425</v>
      </c>
      <c r="L25166">
        <v>10.001999999999899</v>
      </c>
      <c r="M25166">
        <v>4</v>
      </c>
      <c r="N25166" t="s">
        <v>538</v>
      </c>
      <c r="O25166" t="s">
        <v>537</v>
      </c>
      <c r="P25166" t="s">
        <v>646</v>
      </c>
    </row>
    <row r="25167" spans="1:16" x14ac:dyDescent="0.25">
      <c r="A25167" t="s">
        <v>389</v>
      </c>
      <c r="B25167" t="s">
        <v>174</v>
      </c>
      <c r="C25167" t="s">
        <v>87</v>
      </c>
      <c r="D25167" t="s">
        <v>239</v>
      </c>
      <c r="E25167" t="s">
        <v>239</v>
      </c>
      <c r="F25167" t="s">
        <v>239</v>
      </c>
      <c r="G25167" t="s">
        <v>175</v>
      </c>
      <c r="H25167" t="s">
        <v>44</v>
      </c>
      <c r="I25167" t="s">
        <v>189</v>
      </c>
      <c r="J25167" t="s">
        <v>118</v>
      </c>
      <c r="K25167" s="1">
        <v>45426</v>
      </c>
      <c r="L25167">
        <v>10.001999999999899</v>
      </c>
      <c r="M25167">
        <v>4</v>
      </c>
      <c r="N25167" t="s">
        <v>538</v>
      </c>
      <c r="O25167" t="s">
        <v>537</v>
      </c>
      <c r="P25167" t="s">
        <v>646</v>
      </c>
    </row>
    <row r="25168" spans="1:16" x14ac:dyDescent="0.25">
      <c r="A25168" t="s">
        <v>389</v>
      </c>
      <c r="B25168" t="s">
        <v>174</v>
      </c>
      <c r="C25168" t="s">
        <v>87</v>
      </c>
      <c r="D25168" t="s">
        <v>239</v>
      </c>
      <c r="E25168" t="s">
        <v>239</v>
      </c>
      <c r="F25168" t="s">
        <v>239</v>
      </c>
      <c r="G25168" t="s">
        <v>175</v>
      </c>
      <c r="H25168" t="s">
        <v>44</v>
      </c>
      <c r="I25168" t="s">
        <v>189</v>
      </c>
      <c r="J25168" t="s">
        <v>118</v>
      </c>
      <c r="K25168" s="1">
        <v>45427</v>
      </c>
      <c r="L25168">
        <v>10.001999999999899</v>
      </c>
      <c r="M25168">
        <v>4</v>
      </c>
      <c r="N25168" t="s">
        <v>538</v>
      </c>
      <c r="O25168" t="s">
        <v>537</v>
      </c>
      <c r="P25168" t="s">
        <v>646</v>
      </c>
    </row>
    <row r="25169" spans="1:16" x14ac:dyDescent="0.25">
      <c r="A25169" t="s">
        <v>389</v>
      </c>
      <c r="B25169" t="s">
        <v>174</v>
      </c>
      <c r="C25169" t="s">
        <v>87</v>
      </c>
      <c r="D25169" t="s">
        <v>239</v>
      </c>
      <c r="E25169" t="s">
        <v>239</v>
      </c>
      <c r="F25169" t="s">
        <v>239</v>
      </c>
      <c r="G25169" t="s">
        <v>175</v>
      </c>
      <c r="H25169" t="s">
        <v>44</v>
      </c>
      <c r="I25169" t="s">
        <v>79</v>
      </c>
      <c r="J25169" t="s">
        <v>118</v>
      </c>
      <c r="K25169" s="1">
        <v>45404</v>
      </c>
      <c r="L25169">
        <v>30</v>
      </c>
      <c r="M25169">
        <v>1</v>
      </c>
      <c r="N25169" t="s">
        <v>538</v>
      </c>
      <c r="O25169" t="s">
        <v>537</v>
      </c>
      <c r="P25169" t="s">
        <v>646</v>
      </c>
    </row>
    <row r="25170" spans="1:16" x14ac:dyDescent="0.25">
      <c r="A25170" t="s">
        <v>389</v>
      </c>
      <c r="B25170" t="s">
        <v>174</v>
      </c>
      <c r="C25170" t="s">
        <v>87</v>
      </c>
      <c r="D25170" t="s">
        <v>239</v>
      </c>
      <c r="E25170" t="s">
        <v>239</v>
      </c>
      <c r="F25170" t="s">
        <v>239</v>
      </c>
      <c r="G25170" t="s">
        <v>175</v>
      </c>
      <c r="H25170" t="s">
        <v>44</v>
      </c>
      <c r="I25170" t="s">
        <v>79</v>
      </c>
      <c r="J25170" t="s">
        <v>118</v>
      </c>
      <c r="K25170" s="1">
        <v>45405</v>
      </c>
      <c r="L25170">
        <v>10.001999999999899</v>
      </c>
      <c r="M25170">
        <v>1</v>
      </c>
      <c r="N25170" t="s">
        <v>538</v>
      </c>
      <c r="O25170" t="s">
        <v>537</v>
      </c>
      <c r="P25170" t="s">
        <v>646</v>
      </c>
    </row>
    <row r="25171" spans="1:16" x14ac:dyDescent="0.25">
      <c r="A25171" t="s">
        <v>389</v>
      </c>
      <c r="B25171" t="s">
        <v>174</v>
      </c>
      <c r="C25171" t="s">
        <v>87</v>
      </c>
      <c r="D25171" t="s">
        <v>239</v>
      </c>
      <c r="E25171" t="s">
        <v>239</v>
      </c>
      <c r="F25171" t="s">
        <v>239</v>
      </c>
      <c r="G25171" t="s">
        <v>175</v>
      </c>
      <c r="H25171" t="s">
        <v>44</v>
      </c>
      <c r="I25171" t="s">
        <v>79</v>
      </c>
      <c r="J25171" t="s">
        <v>118</v>
      </c>
      <c r="K25171" s="1">
        <v>45408</v>
      </c>
      <c r="L25171">
        <v>10.001999999999899</v>
      </c>
      <c r="M25171">
        <v>1</v>
      </c>
      <c r="N25171" t="s">
        <v>538</v>
      </c>
      <c r="O25171" t="s">
        <v>537</v>
      </c>
      <c r="P25171" t="s">
        <v>646</v>
      </c>
    </row>
    <row r="25172" spans="1:16" x14ac:dyDescent="0.25">
      <c r="A25172" t="s">
        <v>389</v>
      </c>
      <c r="B25172" t="s">
        <v>174</v>
      </c>
      <c r="C25172" t="s">
        <v>87</v>
      </c>
      <c r="D25172" t="s">
        <v>239</v>
      </c>
      <c r="E25172" t="s">
        <v>239</v>
      </c>
      <c r="F25172" t="s">
        <v>239</v>
      </c>
      <c r="G25172" t="s">
        <v>175</v>
      </c>
      <c r="H25172" t="s">
        <v>44</v>
      </c>
      <c r="I25172" t="s">
        <v>79</v>
      </c>
      <c r="J25172" t="s">
        <v>118</v>
      </c>
      <c r="K25172" s="1">
        <v>45418</v>
      </c>
      <c r="L25172">
        <v>30</v>
      </c>
      <c r="M25172">
        <v>3</v>
      </c>
      <c r="N25172" t="s">
        <v>538</v>
      </c>
      <c r="O25172" t="s">
        <v>537</v>
      </c>
      <c r="P25172" t="s">
        <v>646</v>
      </c>
    </row>
    <row r="25173" spans="1:16" x14ac:dyDescent="0.25">
      <c r="A25173" t="s">
        <v>389</v>
      </c>
      <c r="B25173" t="s">
        <v>174</v>
      </c>
      <c r="C25173" t="s">
        <v>87</v>
      </c>
      <c r="D25173" t="s">
        <v>239</v>
      </c>
      <c r="E25173" t="s">
        <v>239</v>
      </c>
      <c r="F25173" t="s">
        <v>239</v>
      </c>
      <c r="G25173" t="s">
        <v>175</v>
      </c>
      <c r="H25173" t="s">
        <v>44</v>
      </c>
      <c r="I25173" t="s">
        <v>79</v>
      </c>
      <c r="J25173" t="s">
        <v>118</v>
      </c>
      <c r="K25173" s="1">
        <v>45419</v>
      </c>
      <c r="L25173">
        <v>30</v>
      </c>
      <c r="M25173">
        <v>3</v>
      </c>
      <c r="N25173" t="s">
        <v>538</v>
      </c>
      <c r="O25173" t="s">
        <v>537</v>
      </c>
      <c r="P25173" t="s">
        <v>646</v>
      </c>
    </row>
    <row r="25174" spans="1:16" x14ac:dyDescent="0.25">
      <c r="A25174" t="s">
        <v>389</v>
      </c>
      <c r="B25174" t="s">
        <v>174</v>
      </c>
      <c r="C25174" t="s">
        <v>87</v>
      </c>
      <c r="D25174" t="s">
        <v>239</v>
      </c>
      <c r="E25174" t="s">
        <v>239</v>
      </c>
      <c r="F25174" t="s">
        <v>239</v>
      </c>
      <c r="G25174" t="s">
        <v>175</v>
      </c>
      <c r="H25174" t="s">
        <v>44</v>
      </c>
      <c r="I25174" t="s">
        <v>79</v>
      </c>
      <c r="J25174" t="s">
        <v>118</v>
      </c>
      <c r="K25174" s="1">
        <v>45420</v>
      </c>
      <c r="L25174">
        <v>30</v>
      </c>
      <c r="M25174">
        <v>3</v>
      </c>
      <c r="N25174" t="s">
        <v>538</v>
      </c>
      <c r="O25174" t="s">
        <v>537</v>
      </c>
      <c r="P25174" t="s">
        <v>646</v>
      </c>
    </row>
    <row r="25175" spans="1:16" x14ac:dyDescent="0.25">
      <c r="A25175" t="s">
        <v>389</v>
      </c>
      <c r="B25175" t="s">
        <v>174</v>
      </c>
      <c r="C25175" t="s">
        <v>87</v>
      </c>
      <c r="D25175" t="s">
        <v>239</v>
      </c>
      <c r="E25175" t="s">
        <v>239</v>
      </c>
      <c r="F25175" t="s">
        <v>239</v>
      </c>
      <c r="G25175" t="s">
        <v>175</v>
      </c>
      <c r="H25175" t="s">
        <v>44</v>
      </c>
      <c r="I25175" t="s">
        <v>79</v>
      </c>
      <c r="J25175" t="s">
        <v>118</v>
      </c>
      <c r="K25175" s="1">
        <v>45421</v>
      </c>
      <c r="L25175">
        <v>10.001999999999899</v>
      </c>
      <c r="M25175">
        <v>3</v>
      </c>
      <c r="N25175" t="s">
        <v>538</v>
      </c>
      <c r="O25175" t="s">
        <v>537</v>
      </c>
      <c r="P25175" t="s">
        <v>646</v>
      </c>
    </row>
    <row r="25176" spans="1:16" x14ac:dyDescent="0.25">
      <c r="A25176" t="s">
        <v>389</v>
      </c>
      <c r="B25176" t="s">
        <v>174</v>
      </c>
      <c r="C25176" t="s">
        <v>87</v>
      </c>
      <c r="D25176" t="s">
        <v>239</v>
      </c>
      <c r="E25176" t="s">
        <v>239</v>
      </c>
      <c r="F25176" t="s">
        <v>239</v>
      </c>
      <c r="G25176" t="s">
        <v>175</v>
      </c>
      <c r="H25176" t="s">
        <v>61</v>
      </c>
      <c r="I25176" t="s">
        <v>61</v>
      </c>
      <c r="J25176" t="s">
        <v>119</v>
      </c>
      <c r="K25176" s="1">
        <v>45414</v>
      </c>
      <c r="L25176">
        <v>480</v>
      </c>
      <c r="M25176">
        <v>2</v>
      </c>
      <c r="N25176" t="s">
        <v>538</v>
      </c>
      <c r="O25176" t="s">
        <v>537</v>
      </c>
      <c r="P25176" t="s">
        <v>646</v>
      </c>
    </row>
    <row r="25177" spans="1:16" x14ac:dyDescent="0.25">
      <c r="A25177" t="s">
        <v>389</v>
      </c>
      <c r="B25177" t="s">
        <v>174</v>
      </c>
      <c r="C25177" t="s">
        <v>87</v>
      </c>
      <c r="D25177" t="s">
        <v>239</v>
      </c>
      <c r="E25177" t="s">
        <v>239</v>
      </c>
      <c r="F25177" t="s">
        <v>239</v>
      </c>
      <c r="G25177" t="s">
        <v>175</v>
      </c>
      <c r="H25177" t="s">
        <v>61</v>
      </c>
      <c r="I25177" t="s">
        <v>61</v>
      </c>
      <c r="J25177" t="s">
        <v>119</v>
      </c>
      <c r="K25177" s="1">
        <v>45415</v>
      </c>
      <c r="L25177">
        <v>480</v>
      </c>
      <c r="M25177">
        <v>2</v>
      </c>
      <c r="N25177" t="s">
        <v>538</v>
      </c>
      <c r="O25177" t="s">
        <v>537</v>
      </c>
      <c r="P25177" t="s">
        <v>646</v>
      </c>
    </row>
    <row r="25178" spans="1:16" x14ac:dyDescent="0.25">
      <c r="A25178" t="s">
        <v>389</v>
      </c>
      <c r="B25178" t="s">
        <v>174</v>
      </c>
      <c r="C25178" t="s">
        <v>87</v>
      </c>
      <c r="D25178" t="s">
        <v>239</v>
      </c>
      <c r="E25178" t="s">
        <v>239</v>
      </c>
      <c r="F25178" t="s">
        <v>239</v>
      </c>
      <c r="G25178" t="s">
        <v>175</v>
      </c>
      <c r="H25178" t="s">
        <v>61</v>
      </c>
      <c r="I25178" t="s">
        <v>61</v>
      </c>
      <c r="J25178" t="s">
        <v>119</v>
      </c>
      <c r="K25178" s="1">
        <v>45429</v>
      </c>
      <c r="L25178">
        <v>480</v>
      </c>
      <c r="M25178">
        <v>4</v>
      </c>
      <c r="N25178" t="s">
        <v>538</v>
      </c>
      <c r="O25178" t="s">
        <v>537</v>
      </c>
      <c r="P25178" t="s">
        <v>646</v>
      </c>
    </row>
    <row r="25179" spans="1:16" x14ac:dyDescent="0.25">
      <c r="A25179" t="s">
        <v>389</v>
      </c>
      <c r="B25179" t="s">
        <v>174</v>
      </c>
      <c r="C25179" t="s">
        <v>87</v>
      </c>
      <c r="D25179" t="s">
        <v>239</v>
      </c>
      <c r="E25179" t="s">
        <v>239</v>
      </c>
      <c r="F25179" t="s">
        <v>239</v>
      </c>
      <c r="G25179" t="s">
        <v>175</v>
      </c>
      <c r="H25179" t="s">
        <v>192</v>
      </c>
      <c r="I25179" t="s">
        <v>203</v>
      </c>
      <c r="J25179" t="s">
        <v>117</v>
      </c>
      <c r="K25179" s="1">
        <v>45405</v>
      </c>
      <c r="L25179">
        <v>30</v>
      </c>
      <c r="M25179">
        <v>1</v>
      </c>
      <c r="N25179" t="s">
        <v>538</v>
      </c>
      <c r="O25179" t="s">
        <v>537</v>
      </c>
      <c r="P25179" t="s">
        <v>646</v>
      </c>
    </row>
    <row r="25180" spans="1:16" x14ac:dyDescent="0.25">
      <c r="A25180" t="s">
        <v>389</v>
      </c>
      <c r="B25180" t="s">
        <v>174</v>
      </c>
      <c r="C25180" t="s">
        <v>87</v>
      </c>
      <c r="D25180" t="s">
        <v>239</v>
      </c>
      <c r="E25180" t="s">
        <v>239</v>
      </c>
      <c r="F25180" t="s">
        <v>239</v>
      </c>
      <c r="G25180" t="s">
        <v>175</v>
      </c>
      <c r="H25180" t="s">
        <v>192</v>
      </c>
      <c r="I25180" t="s">
        <v>203</v>
      </c>
      <c r="J25180" t="s">
        <v>117</v>
      </c>
      <c r="K25180" s="1">
        <v>45406</v>
      </c>
      <c r="L25180">
        <v>30</v>
      </c>
      <c r="M25180">
        <v>1</v>
      </c>
      <c r="N25180" t="s">
        <v>538</v>
      </c>
      <c r="O25180" t="s">
        <v>537</v>
      </c>
      <c r="P25180" t="s">
        <v>646</v>
      </c>
    </row>
    <row r="25181" spans="1:16" x14ac:dyDescent="0.25">
      <c r="A25181" t="s">
        <v>389</v>
      </c>
      <c r="B25181" t="s">
        <v>174</v>
      </c>
      <c r="C25181" t="s">
        <v>87</v>
      </c>
      <c r="D25181" t="s">
        <v>239</v>
      </c>
      <c r="E25181" t="s">
        <v>239</v>
      </c>
      <c r="F25181" t="s">
        <v>239</v>
      </c>
      <c r="G25181" t="s">
        <v>175</v>
      </c>
      <c r="H25181" t="s">
        <v>192</v>
      </c>
      <c r="I25181" t="s">
        <v>203</v>
      </c>
      <c r="J25181" t="s">
        <v>117</v>
      </c>
      <c r="K25181" s="1">
        <v>45407</v>
      </c>
      <c r="L25181">
        <v>30</v>
      </c>
      <c r="M25181">
        <v>1</v>
      </c>
      <c r="N25181" t="s">
        <v>538</v>
      </c>
      <c r="O25181" t="s">
        <v>537</v>
      </c>
      <c r="P25181" t="s">
        <v>646</v>
      </c>
    </row>
    <row r="25182" spans="1:16" x14ac:dyDescent="0.25">
      <c r="A25182" t="s">
        <v>389</v>
      </c>
      <c r="B25182" t="s">
        <v>174</v>
      </c>
      <c r="C25182" t="s">
        <v>87</v>
      </c>
      <c r="D25182" t="s">
        <v>239</v>
      </c>
      <c r="E25182" t="s">
        <v>239</v>
      </c>
      <c r="F25182" t="s">
        <v>239</v>
      </c>
      <c r="G25182" t="s">
        <v>175</v>
      </c>
      <c r="H25182" t="s">
        <v>192</v>
      </c>
      <c r="I25182" t="s">
        <v>203</v>
      </c>
      <c r="J25182" t="s">
        <v>117</v>
      </c>
      <c r="K25182" s="1">
        <v>45408</v>
      </c>
      <c r="L25182">
        <v>30</v>
      </c>
      <c r="M25182">
        <v>1</v>
      </c>
      <c r="N25182" t="s">
        <v>538</v>
      </c>
      <c r="O25182" t="s">
        <v>537</v>
      </c>
      <c r="P25182" t="s">
        <v>646</v>
      </c>
    </row>
    <row r="25183" spans="1:16" x14ac:dyDescent="0.25">
      <c r="A25183" t="s">
        <v>389</v>
      </c>
      <c r="B25183" t="s">
        <v>174</v>
      </c>
      <c r="C25183" t="s">
        <v>87</v>
      </c>
      <c r="D25183" t="s">
        <v>239</v>
      </c>
      <c r="E25183" t="s">
        <v>239</v>
      </c>
      <c r="F25183" t="s">
        <v>239</v>
      </c>
      <c r="G25183" t="s">
        <v>175</v>
      </c>
      <c r="H25183" t="s">
        <v>192</v>
      </c>
      <c r="I25183" t="s">
        <v>203</v>
      </c>
      <c r="J25183" t="s">
        <v>117</v>
      </c>
      <c r="K25183" s="1">
        <v>45413</v>
      </c>
      <c r="L25183">
        <v>30</v>
      </c>
      <c r="M25183">
        <v>2</v>
      </c>
      <c r="N25183" t="s">
        <v>538</v>
      </c>
      <c r="O25183" t="s">
        <v>537</v>
      </c>
      <c r="P25183" t="s">
        <v>646</v>
      </c>
    </row>
    <row r="25184" spans="1:16" x14ac:dyDescent="0.25">
      <c r="A25184" t="s">
        <v>389</v>
      </c>
      <c r="B25184" t="s">
        <v>174</v>
      </c>
      <c r="C25184" t="s">
        <v>87</v>
      </c>
      <c r="D25184" t="s">
        <v>239</v>
      </c>
      <c r="E25184" t="s">
        <v>239</v>
      </c>
      <c r="F25184" t="s">
        <v>239</v>
      </c>
      <c r="G25184" t="s">
        <v>175</v>
      </c>
      <c r="H25184" t="s">
        <v>192</v>
      </c>
      <c r="I25184" t="s">
        <v>203</v>
      </c>
      <c r="J25184" t="s">
        <v>117</v>
      </c>
      <c r="K25184" s="1">
        <v>45418</v>
      </c>
      <c r="L25184">
        <v>30</v>
      </c>
      <c r="M25184">
        <v>3</v>
      </c>
      <c r="N25184" t="s">
        <v>538</v>
      </c>
      <c r="O25184" t="s">
        <v>537</v>
      </c>
      <c r="P25184" t="s">
        <v>646</v>
      </c>
    </row>
    <row r="25185" spans="1:16" x14ac:dyDescent="0.25">
      <c r="A25185" t="s">
        <v>389</v>
      </c>
      <c r="B25185" t="s">
        <v>174</v>
      </c>
      <c r="C25185" t="s">
        <v>87</v>
      </c>
      <c r="D25185" t="s">
        <v>239</v>
      </c>
      <c r="E25185" t="s">
        <v>239</v>
      </c>
      <c r="F25185" t="s">
        <v>239</v>
      </c>
      <c r="G25185" t="s">
        <v>175</v>
      </c>
      <c r="H25185" t="s">
        <v>192</v>
      </c>
      <c r="I25185" t="s">
        <v>203</v>
      </c>
      <c r="J25185" t="s">
        <v>117</v>
      </c>
      <c r="K25185" s="1">
        <v>45419</v>
      </c>
      <c r="L25185">
        <v>30</v>
      </c>
      <c r="M25185">
        <v>3</v>
      </c>
      <c r="N25185" t="s">
        <v>538</v>
      </c>
      <c r="O25185" t="s">
        <v>537</v>
      </c>
      <c r="P25185" t="s">
        <v>646</v>
      </c>
    </row>
    <row r="25186" spans="1:16" x14ac:dyDescent="0.25">
      <c r="A25186" t="s">
        <v>389</v>
      </c>
      <c r="B25186" t="s">
        <v>174</v>
      </c>
      <c r="C25186" t="s">
        <v>87</v>
      </c>
      <c r="D25186" t="s">
        <v>239</v>
      </c>
      <c r="E25186" t="s">
        <v>239</v>
      </c>
      <c r="F25186" t="s">
        <v>239</v>
      </c>
      <c r="G25186" t="s">
        <v>175</v>
      </c>
      <c r="H25186" t="s">
        <v>192</v>
      </c>
      <c r="I25186" t="s">
        <v>203</v>
      </c>
      <c r="J25186" t="s">
        <v>117</v>
      </c>
      <c r="K25186" s="1">
        <v>45422</v>
      </c>
      <c r="L25186">
        <v>30</v>
      </c>
      <c r="M25186">
        <v>3</v>
      </c>
      <c r="N25186" t="s">
        <v>538</v>
      </c>
      <c r="O25186" t="s">
        <v>537</v>
      </c>
      <c r="P25186" t="s">
        <v>646</v>
      </c>
    </row>
    <row r="25187" spans="1:16" x14ac:dyDescent="0.25">
      <c r="A25187" t="s">
        <v>389</v>
      </c>
      <c r="B25187" t="s">
        <v>174</v>
      </c>
      <c r="C25187" t="s">
        <v>87</v>
      </c>
      <c r="D25187" t="s">
        <v>239</v>
      </c>
      <c r="E25187" t="s">
        <v>239</v>
      </c>
      <c r="F25187" t="s">
        <v>239</v>
      </c>
      <c r="G25187" t="s">
        <v>175</v>
      </c>
      <c r="H25187" t="s">
        <v>192</v>
      </c>
      <c r="I25187" t="s">
        <v>203</v>
      </c>
      <c r="J25187" t="s">
        <v>117</v>
      </c>
      <c r="K25187" s="1">
        <v>45425</v>
      </c>
      <c r="L25187">
        <v>60</v>
      </c>
      <c r="M25187">
        <v>4</v>
      </c>
      <c r="N25187" t="s">
        <v>538</v>
      </c>
      <c r="O25187" t="s">
        <v>537</v>
      </c>
      <c r="P25187" t="s">
        <v>646</v>
      </c>
    </row>
    <row r="25188" spans="1:16" x14ac:dyDescent="0.25">
      <c r="A25188" t="s">
        <v>389</v>
      </c>
      <c r="B25188" t="s">
        <v>174</v>
      </c>
      <c r="C25188" t="s">
        <v>87</v>
      </c>
      <c r="D25188" t="s">
        <v>239</v>
      </c>
      <c r="E25188" t="s">
        <v>239</v>
      </c>
      <c r="F25188" t="s">
        <v>239</v>
      </c>
      <c r="G25188" t="s">
        <v>175</v>
      </c>
      <c r="H25188" t="s">
        <v>192</v>
      </c>
      <c r="I25188" t="s">
        <v>203</v>
      </c>
      <c r="J25188" t="s">
        <v>117</v>
      </c>
      <c r="K25188" s="1">
        <v>45426</v>
      </c>
      <c r="L25188">
        <v>60</v>
      </c>
      <c r="M25188">
        <v>4</v>
      </c>
      <c r="N25188" t="s">
        <v>538</v>
      </c>
      <c r="O25188" t="s">
        <v>537</v>
      </c>
      <c r="P25188" t="s">
        <v>646</v>
      </c>
    </row>
    <row r="25189" spans="1:16" x14ac:dyDescent="0.25">
      <c r="A25189" t="s">
        <v>389</v>
      </c>
      <c r="B25189" t="s">
        <v>174</v>
      </c>
      <c r="C25189" t="s">
        <v>87</v>
      </c>
      <c r="D25189" t="s">
        <v>239</v>
      </c>
      <c r="E25189" t="s">
        <v>239</v>
      </c>
      <c r="F25189" t="s">
        <v>239</v>
      </c>
      <c r="G25189" t="s">
        <v>175</v>
      </c>
      <c r="H25189" t="s">
        <v>192</v>
      </c>
      <c r="I25189" t="s">
        <v>193</v>
      </c>
      <c r="J25189" t="s">
        <v>191</v>
      </c>
      <c r="K25189" s="1">
        <v>45404</v>
      </c>
      <c r="L25189">
        <v>30</v>
      </c>
      <c r="M25189">
        <v>1</v>
      </c>
      <c r="N25189" t="s">
        <v>538</v>
      </c>
      <c r="O25189" t="s">
        <v>537</v>
      </c>
      <c r="P25189" t="s">
        <v>646</v>
      </c>
    </row>
    <row r="25190" spans="1:16" x14ac:dyDescent="0.25">
      <c r="A25190" t="s">
        <v>389</v>
      </c>
      <c r="B25190" t="s">
        <v>174</v>
      </c>
      <c r="C25190" t="s">
        <v>87</v>
      </c>
      <c r="D25190" t="s">
        <v>239</v>
      </c>
      <c r="E25190" t="s">
        <v>239</v>
      </c>
      <c r="F25190" t="s">
        <v>239</v>
      </c>
      <c r="G25190" t="s">
        <v>175</v>
      </c>
      <c r="H25190" t="s">
        <v>192</v>
      </c>
      <c r="I25190" t="s">
        <v>193</v>
      </c>
      <c r="J25190" t="s">
        <v>191</v>
      </c>
      <c r="K25190" s="1">
        <v>45405</v>
      </c>
      <c r="L25190">
        <v>90</v>
      </c>
      <c r="M25190">
        <v>1</v>
      </c>
      <c r="N25190" t="s">
        <v>538</v>
      </c>
      <c r="O25190" t="s">
        <v>537</v>
      </c>
      <c r="P25190" t="s">
        <v>646</v>
      </c>
    </row>
    <row r="25191" spans="1:16" x14ac:dyDescent="0.25">
      <c r="A25191" t="s">
        <v>389</v>
      </c>
      <c r="B25191" t="s">
        <v>174</v>
      </c>
      <c r="C25191" t="s">
        <v>87</v>
      </c>
      <c r="D25191" t="s">
        <v>239</v>
      </c>
      <c r="E25191" t="s">
        <v>239</v>
      </c>
      <c r="F25191" t="s">
        <v>239</v>
      </c>
      <c r="G25191" t="s">
        <v>175</v>
      </c>
      <c r="H25191" t="s">
        <v>192</v>
      </c>
      <c r="I25191" t="s">
        <v>193</v>
      </c>
      <c r="J25191" t="s">
        <v>191</v>
      </c>
      <c r="K25191" s="1">
        <v>45406</v>
      </c>
      <c r="L25191">
        <v>90</v>
      </c>
      <c r="M25191">
        <v>1</v>
      </c>
      <c r="N25191" t="s">
        <v>538</v>
      </c>
      <c r="O25191" t="s">
        <v>537</v>
      </c>
      <c r="P25191" t="s">
        <v>646</v>
      </c>
    </row>
    <row r="25192" spans="1:16" x14ac:dyDescent="0.25">
      <c r="A25192" t="s">
        <v>389</v>
      </c>
      <c r="B25192" t="s">
        <v>174</v>
      </c>
      <c r="C25192" t="s">
        <v>87</v>
      </c>
      <c r="D25192" t="s">
        <v>239</v>
      </c>
      <c r="E25192" t="s">
        <v>239</v>
      </c>
      <c r="F25192" t="s">
        <v>239</v>
      </c>
      <c r="G25192" t="s">
        <v>175</v>
      </c>
      <c r="H25192" t="s">
        <v>192</v>
      </c>
      <c r="I25192" t="s">
        <v>193</v>
      </c>
      <c r="J25192" t="s">
        <v>191</v>
      </c>
      <c r="K25192" s="1">
        <v>45407</v>
      </c>
      <c r="L25192">
        <v>30</v>
      </c>
      <c r="M25192">
        <v>1</v>
      </c>
      <c r="N25192" t="s">
        <v>538</v>
      </c>
      <c r="O25192" t="s">
        <v>537</v>
      </c>
      <c r="P25192" t="s">
        <v>646</v>
      </c>
    </row>
    <row r="25193" spans="1:16" x14ac:dyDescent="0.25">
      <c r="A25193" t="s">
        <v>389</v>
      </c>
      <c r="B25193" t="s">
        <v>174</v>
      </c>
      <c r="C25193" t="s">
        <v>87</v>
      </c>
      <c r="D25193" t="s">
        <v>239</v>
      </c>
      <c r="E25193" t="s">
        <v>239</v>
      </c>
      <c r="F25193" t="s">
        <v>239</v>
      </c>
      <c r="G25193" t="s">
        <v>175</v>
      </c>
      <c r="H25193" t="s">
        <v>192</v>
      </c>
      <c r="I25193" t="s">
        <v>193</v>
      </c>
      <c r="J25193" t="s">
        <v>191</v>
      </c>
      <c r="K25193" s="1">
        <v>45408</v>
      </c>
      <c r="L25193">
        <v>30</v>
      </c>
      <c r="M25193">
        <v>1</v>
      </c>
      <c r="N25193" t="s">
        <v>538</v>
      </c>
      <c r="O25193" t="s">
        <v>537</v>
      </c>
      <c r="P25193" t="s">
        <v>646</v>
      </c>
    </row>
    <row r="25194" spans="1:16" x14ac:dyDescent="0.25">
      <c r="A25194" t="s">
        <v>389</v>
      </c>
      <c r="B25194" t="s">
        <v>174</v>
      </c>
      <c r="C25194" t="s">
        <v>87</v>
      </c>
      <c r="D25194" t="s">
        <v>239</v>
      </c>
      <c r="E25194" t="s">
        <v>239</v>
      </c>
      <c r="F25194" t="s">
        <v>239</v>
      </c>
      <c r="G25194" t="s">
        <v>175</v>
      </c>
      <c r="H25194" t="s">
        <v>192</v>
      </c>
      <c r="I25194" t="s">
        <v>193</v>
      </c>
      <c r="J25194" t="s">
        <v>191</v>
      </c>
      <c r="K25194" s="1">
        <v>45418</v>
      </c>
      <c r="L25194">
        <v>30</v>
      </c>
      <c r="M25194">
        <v>3</v>
      </c>
      <c r="N25194" t="s">
        <v>538</v>
      </c>
      <c r="O25194" t="s">
        <v>537</v>
      </c>
      <c r="P25194" t="s">
        <v>646</v>
      </c>
    </row>
    <row r="25195" spans="1:16" x14ac:dyDescent="0.25">
      <c r="A25195" t="s">
        <v>389</v>
      </c>
      <c r="B25195" t="s">
        <v>174</v>
      </c>
      <c r="C25195" t="s">
        <v>87</v>
      </c>
      <c r="D25195" t="s">
        <v>239</v>
      </c>
      <c r="E25195" t="s">
        <v>239</v>
      </c>
      <c r="F25195" t="s">
        <v>239</v>
      </c>
      <c r="G25195" t="s">
        <v>175</v>
      </c>
      <c r="H25195" t="s">
        <v>192</v>
      </c>
      <c r="I25195" t="s">
        <v>193</v>
      </c>
      <c r="J25195" t="s">
        <v>191</v>
      </c>
      <c r="K25195" s="1">
        <v>45419</v>
      </c>
      <c r="L25195">
        <v>30</v>
      </c>
      <c r="M25195">
        <v>3</v>
      </c>
      <c r="N25195" t="s">
        <v>538</v>
      </c>
      <c r="O25195" t="s">
        <v>537</v>
      </c>
      <c r="P25195" t="s">
        <v>646</v>
      </c>
    </row>
    <row r="25196" spans="1:16" x14ac:dyDescent="0.25">
      <c r="A25196" t="s">
        <v>389</v>
      </c>
      <c r="B25196" t="s">
        <v>174</v>
      </c>
      <c r="C25196" t="s">
        <v>87</v>
      </c>
      <c r="D25196" t="s">
        <v>239</v>
      </c>
      <c r="E25196" t="s">
        <v>239</v>
      </c>
      <c r="F25196" t="s">
        <v>239</v>
      </c>
      <c r="G25196" t="s">
        <v>175</v>
      </c>
      <c r="H25196" t="s">
        <v>192</v>
      </c>
      <c r="I25196" t="s">
        <v>193</v>
      </c>
      <c r="J25196" t="s">
        <v>191</v>
      </c>
      <c r="K25196" s="1">
        <v>45420</v>
      </c>
      <c r="L25196">
        <v>90</v>
      </c>
      <c r="M25196">
        <v>3</v>
      </c>
      <c r="N25196" t="s">
        <v>538</v>
      </c>
      <c r="O25196" t="s">
        <v>537</v>
      </c>
      <c r="P25196" t="s">
        <v>646</v>
      </c>
    </row>
    <row r="25197" spans="1:16" x14ac:dyDescent="0.25">
      <c r="A25197" t="s">
        <v>389</v>
      </c>
      <c r="B25197" t="s">
        <v>174</v>
      </c>
      <c r="C25197" t="s">
        <v>87</v>
      </c>
      <c r="D25197" t="s">
        <v>239</v>
      </c>
      <c r="E25197" t="s">
        <v>239</v>
      </c>
      <c r="F25197" t="s">
        <v>239</v>
      </c>
      <c r="G25197" t="s">
        <v>175</v>
      </c>
      <c r="H25197" t="s">
        <v>192</v>
      </c>
      <c r="I25197" t="s">
        <v>193</v>
      </c>
      <c r="J25197" t="s">
        <v>191</v>
      </c>
      <c r="K25197" s="1">
        <v>45421</v>
      </c>
      <c r="L25197">
        <v>10.001999999999899</v>
      </c>
      <c r="M25197">
        <v>3</v>
      </c>
      <c r="N25197" t="s">
        <v>538</v>
      </c>
      <c r="O25197" t="s">
        <v>537</v>
      </c>
      <c r="P25197" t="s">
        <v>646</v>
      </c>
    </row>
    <row r="25198" spans="1:16" x14ac:dyDescent="0.25">
      <c r="A25198" t="s">
        <v>389</v>
      </c>
      <c r="B25198" t="s">
        <v>174</v>
      </c>
      <c r="C25198" t="s">
        <v>87</v>
      </c>
      <c r="D25198" t="s">
        <v>239</v>
      </c>
      <c r="E25198" t="s">
        <v>239</v>
      </c>
      <c r="F25198" t="s">
        <v>239</v>
      </c>
      <c r="G25198" t="s">
        <v>175</v>
      </c>
      <c r="H25198" t="s">
        <v>192</v>
      </c>
      <c r="I25198" t="s">
        <v>193</v>
      </c>
      <c r="J25198" t="s">
        <v>191</v>
      </c>
      <c r="K25198" s="1">
        <v>45422</v>
      </c>
      <c r="L25198">
        <v>60</v>
      </c>
      <c r="M25198">
        <v>3</v>
      </c>
      <c r="N25198" t="s">
        <v>538</v>
      </c>
      <c r="O25198" t="s">
        <v>537</v>
      </c>
      <c r="P25198" t="s">
        <v>646</v>
      </c>
    </row>
    <row r="25199" spans="1:16" x14ac:dyDescent="0.25">
      <c r="A25199" t="s">
        <v>389</v>
      </c>
      <c r="B25199" t="s">
        <v>174</v>
      </c>
      <c r="C25199" t="s">
        <v>87</v>
      </c>
      <c r="D25199" t="s">
        <v>239</v>
      </c>
      <c r="E25199" t="s">
        <v>239</v>
      </c>
      <c r="F25199" t="s">
        <v>239</v>
      </c>
      <c r="G25199" t="s">
        <v>175</v>
      </c>
      <c r="H25199" t="s">
        <v>192</v>
      </c>
      <c r="I25199" t="s">
        <v>193</v>
      </c>
      <c r="J25199" t="s">
        <v>191</v>
      </c>
      <c r="K25199" s="1">
        <v>45425</v>
      </c>
      <c r="L25199">
        <v>60</v>
      </c>
      <c r="M25199">
        <v>4</v>
      </c>
      <c r="N25199" t="s">
        <v>538</v>
      </c>
      <c r="O25199" t="s">
        <v>537</v>
      </c>
      <c r="P25199" t="s">
        <v>646</v>
      </c>
    </row>
    <row r="25200" spans="1:16" x14ac:dyDescent="0.25">
      <c r="A25200" t="s">
        <v>389</v>
      </c>
      <c r="B25200" t="s">
        <v>174</v>
      </c>
      <c r="C25200" t="s">
        <v>87</v>
      </c>
      <c r="D25200" t="s">
        <v>239</v>
      </c>
      <c r="E25200" t="s">
        <v>239</v>
      </c>
      <c r="F25200" t="s">
        <v>239</v>
      </c>
      <c r="G25200" t="s">
        <v>175</v>
      </c>
      <c r="H25200" t="s">
        <v>192</v>
      </c>
      <c r="I25200" t="s">
        <v>193</v>
      </c>
      <c r="J25200" t="s">
        <v>191</v>
      </c>
      <c r="K25200" s="1">
        <v>45426</v>
      </c>
      <c r="L25200">
        <v>30</v>
      </c>
      <c r="M25200">
        <v>4</v>
      </c>
      <c r="N25200" t="s">
        <v>538</v>
      </c>
      <c r="O25200" t="s">
        <v>537</v>
      </c>
      <c r="P25200" t="s">
        <v>646</v>
      </c>
    </row>
    <row r="25201" spans="1:16" x14ac:dyDescent="0.25">
      <c r="A25201" t="s">
        <v>389</v>
      </c>
      <c r="B25201" t="s">
        <v>174</v>
      </c>
      <c r="C25201" t="s">
        <v>87</v>
      </c>
      <c r="D25201" t="s">
        <v>239</v>
      </c>
      <c r="E25201" t="s">
        <v>239</v>
      </c>
      <c r="F25201" t="s">
        <v>239</v>
      </c>
      <c r="G25201" t="s">
        <v>175</v>
      </c>
      <c r="H25201" t="s">
        <v>192</v>
      </c>
      <c r="I25201" t="s">
        <v>193</v>
      </c>
      <c r="J25201" t="s">
        <v>191</v>
      </c>
      <c r="K25201" s="1">
        <v>45428</v>
      </c>
      <c r="L25201">
        <v>30</v>
      </c>
      <c r="M25201">
        <v>4</v>
      </c>
      <c r="N25201" t="s">
        <v>538</v>
      </c>
      <c r="O25201" t="s">
        <v>537</v>
      </c>
      <c r="P25201" t="s">
        <v>646</v>
      </c>
    </row>
    <row r="25202" spans="1:16" x14ac:dyDescent="0.25">
      <c r="A25202" t="s">
        <v>389</v>
      </c>
      <c r="B25202" t="s">
        <v>174</v>
      </c>
      <c r="C25202" t="s">
        <v>87</v>
      </c>
      <c r="D25202" t="s">
        <v>239</v>
      </c>
      <c r="E25202" t="s">
        <v>239</v>
      </c>
      <c r="F25202" t="s">
        <v>239</v>
      </c>
      <c r="G25202" t="s">
        <v>175</v>
      </c>
      <c r="H25202" t="s">
        <v>192</v>
      </c>
      <c r="I25202" t="s">
        <v>194</v>
      </c>
      <c r="J25202" t="s">
        <v>191</v>
      </c>
      <c r="K25202" s="1">
        <v>45420</v>
      </c>
      <c r="L25202">
        <v>30</v>
      </c>
      <c r="M25202">
        <v>3</v>
      </c>
      <c r="N25202" t="s">
        <v>538</v>
      </c>
      <c r="O25202" t="s">
        <v>537</v>
      </c>
      <c r="P25202" t="s">
        <v>646</v>
      </c>
    </row>
    <row r="25203" spans="1:16" x14ac:dyDescent="0.25">
      <c r="A25203" t="s">
        <v>389</v>
      </c>
      <c r="B25203" t="s">
        <v>174</v>
      </c>
      <c r="C25203" t="s">
        <v>87</v>
      </c>
      <c r="D25203" t="s">
        <v>239</v>
      </c>
      <c r="E25203" t="s">
        <v>239</v>
      </c>
      <c r="F25203" t="s">
        <v>239</v>
      </c>
      <c r="G25203" t="s">
        <v>175</v>
      </c>
      <c r="H25203" t="s">
        <v>192</v>
      </c>
      <c r="I25203" t="s">
        <v>194</v>
      </c>
      <c r="J25203" t="s">
        <v>191</v>
      </c>
      <c r="K25203" s="1">
        <v>45421</v>
      </c>
      <c r="L25203">
        <v>10.001999999999899</v>
      </c>
      <c r="M25203">
        <v>3</v>
      </c>
      <c r="N25203" t="s">
        <v>538</v>
      </c>
      <c r="O25203" t="s">
        <v>537</v>
      </c>
      <c r="P25203" t="s">
        <v>646</v>
      </c>
    </row>
    <row r="25204" spans="1:16" x14ac:dyDescent="0.25">
      <c r="A25204" t="s">
        <v>389</v>
      </c>
      <c r="B25204" t="s">
        <v>174</v>
      </c>
      <c r="C25204" t="s">
        <v>87</v>
      </c>
      <c r="D25204" t="s">
        <v>239</v>
      </c>
      <c r="E25204" t="s">
        <v>239</v>
      </c>
      <c r="F25204" t="s">
        <v>239</v>
      </c>
      <c r="G25204" t="s">
        <v>175</v>
      </c>
      <c r="H25204" t="s">
        <v>176</v>
      </c>
      <c r="I25204" t="s">
        <v>367</v>
      </c>
      <c r="J25204" t="s">
        <v>117</v>
      </c>
      <c r="K25204" s="1">
        <v>45404</v>
      </c>
      <c r="L25204">
        <v>10.001999999999899</v>
      </c>
      <c r="M25204">
        <v>1</v>
      </c>
      <c r="N25204" t="s">
        <v>538</v>
      </c>
      <c r="O25204" t="s">
        <v>537</v>
      </c>
      <c r="P25204" t="s">
        <v>646</v>
      </c>
    </row>
    <row r="25205" spans="1:16" x14ac:dyDescent="0.25">
      <c r="A25205" t="s">
        <v>389</v>
      </c>
      <c r="B25205" t="s">
        <v>174</v>
      </c>
      <c r="C25205" t="s">
        <v>87</v>
      </c>
      <c r="D25205" t="s">
        <v>239</v>
      </c>
      <c r="E25205" t="s">
        <v>239</v>
      </c>
      <c r="F25205" t="s">
        <v>239</v>
      </c>
      <c r="G25205" t="s">
        <v>175</v>
      </c>
      <c r="H25205" t="s">
        <v>176</v>
      </c>
      <c r="I25205" t="s">
        <v>367</v>
      </c>
      <c r="J25205" t="s">
        <v>117</v>
      </c>
      <c r="K25205" s="1">
        <v>45408</v>
      </c>
      <c r="L25205">
        <v>60</v>
      </c>
      <c r="M25205">
        <v>1</v>
      </c>
      <c r="N25205" t="s">
        <v>538</v>
      </c>
      <c r="O25205" t="s">
        <v>537</v>
      </c>
      <c r="P25205" t="s">
        <v>646</v>
      </c>
    </row>
    <row r="25206" spans="1:16" x14ac:dyDescent="0.25">
      <c r="A25206" t="s">
        <v>389</v>
      </c>
      <c r="B25206" t="s">
        <v>174</v>
      </c>
      <c r="C25206" t="s">
        <v>87</v>
      </c>
      <c r="D25206" t="s">
        <v>239</v>
      </c>
      <c r="E25206" t="s">
        <v>239</v>
      </c>
      <c r="F25206" t="s">
        <v>239</v>
      </c>
      <c r="G25206" t="s">
        <v>175</v>
      </c>
      <c r="H25206" t="s">
        <v>176</v>
      </c>
      <c r="I25206" t="s">
        <v>367</v>
      </c>
      <c r="J25206" t="s">
        <v>117</v>
      </c>
      <c r="K25206" s="1">
        <v>45411</v>
      </c>
      <c r="L25206">
        <v>30</v>
      </c>
      <c r="M25206">
        <v>2</v>
      </c>
      <c r="N25206" t="s">
        <v>538</v>
      </c>
      <c r="O25206" t="s">
        <v>537</v>
      </c>
      <c r="P25206" t="s">
        <v>646</v>
      </c>
    </row>
    <row r="25207" spans="1:16" x14ac:dyDescent="0.25">
      <c r="A25207" t="s">
        <v>389</v>
      </c>
      <c r="B25207" t="s">
        <v>174</v>
      </c>
      <c r="C25207" t="s">
        <v>87</v>
      </c>
      <c r="D25207" t="s">
        <v>239</v>
      </c>
      <c r="E25207" t="s">
        <v>239</v>
      </c>
      <c r="F25207" t="s">
        <v>239</v>
      </c>
      <c r="G25207" t="s">
        <v>175</v>
      </c>
      <c r="H25207" t="s">
        <v>176</v>
      </c>
      <c r="I25207" t="s">
        <v>367</v>
      </c>
      <c r="J25207" t="s">
        <v>117</v>
      </c>
      <c r="K25207" s="1">
        <v>45425</v>
      </c>
      <c r="L25207">
        <v>60</v>
      </c>
      <c r="M25207">
        <v>4</v>
      </c>
      <c r="N25207" t="s">
        <v>538</v>
      </c>
      <c r="O25207" t="s">
        <v>537</v>
      </c>
      <c r="P25207" t="s">
        <v>646</v>
      </c>
    </row>
    <row r="25208" spans="1:16" x14ac:dyDescent="0.25">
      <c r="A25208" t="s">
        <v>389</v>
      </c>
      <c r="B25208" t="s">
        <v>174</v>
      </c>
      <c r="C25208" t="s">
        <v>87</v>
      </c>
      <c r="D25208" t="s">
        <v>239</v>
      </c>
      <c r="E25208" t="s">
        <v>239</v>
      </c>
      <c r="F25208" t="s">
        <v>239</v>
      </c>
      <c r="G25208" t="s">
        <v>175</v>
      </c>
      <c r="H25208" t="s">
        <v>176</v>
      </c>
      <c r="I25208" t="s">
        <v>241</v>
      </c>
      <c r="J25208" t="s">
        <v>117</v>
      </c>
      <c r="K25208" s="1">
        <v>45407</v>
      </c>
      <c r="L25208">
        <v>30</v>
      </c>
      <c r="M25208">
        <v>1</v>
      </c>
      <c r="N25208" t="s">
        <v>538</v>
      </c>
      <c r="O25208" t="s">
        <v>537</v>
      </c>
      <c r="P25208" t="s">
        <v>646</v>
      </c>
    </row>
    <row r="25209" spans="1:16" x14ac:dyDescent="0.25">
      <c r="A25209" t="s">
        <v>389</v>
      </c>
      <c r="B25209" t="s">
        <v>174</v>
      </c>
      <c r="C25209" t="s">
        <v>87</v>
      </c>
      <c r="D25209" t="s">
        <v>239</v>
      </c>
      <c r="E25209" t="s">
        <v>239</v>
      </c>
      <c r="F25209" t="s">
        <v>239</v>
      </c>
      <c r="G25209" t="s">
        <v>175</v>
      </c>
      <c r="H25209" t="s">
        <v>176</v>
      </c>
      <c r="I25209" t="s">
        <v>241</v>
      </c>
      <c r="J25209" t="s">
        <v>117</v>
      </c>
      <c r="K25209" s="1">
        <v>45408</v>
      </c>
      <c r="L25209">
        <v>60</v>
      </c>
      <c r="M25209">
        <v>1</v>
      </c>
      <c r="N25209" t="s">
        <v>538</v>
      </c>
      <c r="O25209" t="s">
        <v>537</v>
      </c>
      <c r="P25209" t="s">
        <v>646</v>
      </c>
    </row>
    <row r="25210" spans="1:16" x14ac:dyDescent="0.25">
      <c r="A25210" t="s">
        <v>389</v>
      </c>
      <c r="B25210" t="s">
        <v>174</v>
      </c>
      <c r="C25210" t="s">
        <v>87</v>
      </c>
      <c r="D25210" t="s">
        <v>239</v>
      </c>
      <c r="E25210" t="s">
        <v>239</v>
      </c>
      <c r="F25210" t="s">
        <v>239</v>
      </c>
      <c r="G25210" t="s">
        <v>175</v>
      </c>
      <c r="H25210" t="s">
        <v>176</v>
      </c>
      <c r="I25210" t="s">
        <v>241</v>
      </c>
      <c r="J25210" t="s">
        <v>117</v>
      </c>
      <c r="K25210" s="1">
        <v>45411</v>
      </c>
      <c r="L25210">
        <v>30</v>
      </c>
      <c r="M25210">
        <v>2</v>
      </c>
      <c r="N25210" t="s">
        <v>538</v>
      </c>
      <c r="O25210" t="s">
        <v>537</v>
      </c>
      <c r="P25210" t="s">
        <v>646</v>
      </c>
    </row>
    <row r="25211" spans="1:16" x14ac:dyDescent="0.25">
      <c r="A25211" t="s">
        <v>389</v>
      </c>
      <c r="B25211" t="s">
        <v>174</v>
      </c>
      <c r="C25211" t="s">
        <v>87</v>
      </c>
      <c r="D25211" t="s">
        <v>239</v>
      </c>
      <c r="E25211" t="s">
        <v>239</v>
      </c>
      <c r="F25211" t="s">
        <v>239</v>
      </c>
      <c r="G25211" t="s">
        <v>175</v>
      </c>
      <c r="H25211" t="s">
        <v>176</v>
      </c>
      <c r="I25211" t="s">
        <v>241</v>
      </c>
      <c r="J25211" t="s">
        <v>117</v>
      </c>
      <c r="K25211" s="1">
        <v>45418</v>
      </c>
      <c r="L25211">
        <v>30</v>
      </c>
      <c r="M25211">
        <v>3</v>
      </c>
      <c r="N25211" t="s">
        <v>538</v>
      </c>
      <c r="O25211" t="s">
        <v>537</v>
      </c>
      <c r="P25211" t="s">
        <v>646</v>
      </c>
    </row>
    <row r="25212" spans="1:16" x14ac:dyDescent="0.25">
      <c r="A25212" t="s">
        <v>389</v>
      </c>
      <c r="B25212" t="s">
        <v>174</v>
      </c>
      <c r="C25212" t="s">
        <v>87</v>
      </c>
      <c r="D25212" t="s">
        <v>239</v>
      </c>
      <c r="E25212" t="s">
        <v>239</v>
      </c>
      <c r="F25212" t="s">
        <v>239</v>
      </c>
      <c r="G25212" t="s">
        <v>175</v>
      </c>
      <c r="H25212" t="s">
        <v>176</v>
      </c>
      <c r="I25212" t="s">
        <v>241</v>
      </c>
      <c r="J25212" t="s">
        <v>117</v>
      </c>
      <c r="K25212" s="1">
        <v>45422</v>
      </c>
      <c r="L25212">
        <v>30</v>
      </c>
      <c r="M25212">
        <v>3</v>
      </c>
      <c r="N25212" t="s">
        <v>538</v>
      </c>
      <c r="O25212" t="s">
        <v>537</v>
      </c>
      <c r="P25212" t="s">
        <v>646</v>
      </c>
    </row>
    <row r="25213" spans="1:16" x14ac:dyDescent="0.25">
      <c r="A25213" t="s">
        <v>389</v>
      </c>
      <c r="B25213" t="s">
        <v>174</v>
      </c>
      <c r="C25213" t="s">
        <v>87</v>
      </c>
      <c r="D25213" t="s">
        <v>239</v>
      </c>
      <c r="E25213" t="s">
        <v>239</v>
      </c>
      <c r="F25213" t="s">
        <v>239</v>
      </c>
      <c r="G25213" t="s">
        <v>175</v>
      </c>
      <c r="H25213" t="s">
        <v>176</v>
      </c>
      <c r="I25213" t="s">
        <v>241</v>
      </c>
      <c r="J25213" t="s">
        <v>117</v>
      </c>
      <c r="K25213" s="1">
        <v>45425</v>
      </c>
      <c r="L25213">
        <v>30</v>
      </c>
      <c r="M25213">
        <v>4</v>
      </c>
      <c r="N25213" t="s">
        <v>538</v>
      </c>
      <c r="O25213" t="s">
        <v>537</v>
      </c>
      <c r="P25213" t="s">
        <v>646</v>
      </c>
    </row>
    <row r="25214" spans="1:16" x14ac:dyDescent="0.25">
      <c r="A25214" t="s">
        <v>389</v>
      </c>
      <c r="B25214" t="s">
        <v>174</v>
      </c>
      <c r="C25214" t="s">
        <v>87</v>
      </c>
      <c r="D25214" t="s">
        <v>239</v>
      </c>
      <c r="E25214" t="s">
        <v>239</v>
      </c>
      <c r="F25214" t="s">
        <v>239</v>
      </c>
      <c r="G25214" t="s">
        <v>175</v>
      </c>
      <c r="H25214" t="s">
        <v>176</v>
      </c>
      <c r="I25214" t="s">
        <v>274</v>
      </c>
      <c r="J25214" t="s">
        <v>117</v>
      </c>
      <c r="K25214" s="1">
        <v>45404</v>
      </c>
      <c r="L25214">
        <v>10.001999999999899</v>
      </c>
      <c r="M25214">
        <v>1</v>
      </c>
      <c r="N25214" t="s">
        <v>538</v>
      </c>
      <c r="O25214" t="s">
        <v>537</v>
      </c>
      <c r="P25214" t="s">
        <v>646</v>
      </c>
    </row>
    <row r="25215" spans="1:16" x14ac:dyDescent="0.25">
      <c r="A25215" t="s">
        <v>389</v>
      </c>
      <c r="B25215" t="s">
        <v>174</v>
      </c>
      <c r="C25215" t="s">
        <v>87</v>
      </c>
      <c r="D25215" t="s">
        <v>239</v>
      </c>
      <c r="E25215" t="s">
        <v>239</v>
      </c>
      <c r="F25215" t="s">
        <v>239</v>
      </c>
      <c r="G25215" t="s">
        <v>175</v>
      </c>
      <c r="H25215" t="s">
        <v>176</v>
      </c>
      <c r="I25215" t="s">
        <v>274</v>
      </c>
      <c r="J25215" t="s">
        <v>117</v>
      </c>
      <c r="K25215" s="1">
        <v>45407</v>
      </c>
      <c r="L25215">
        <v>30</v>
      </c>
      <c r="M25215">
        <v>1</v>
      </c>
      <c r="N25215" t="s">
        <v>538</v>
      </c>
      <c r="O25215" t="s">
        <v>537</v>
      </c>
      <c r="P25215" t="s">
        <v>646</v>
      </c>
    </row>
    <row r="25216" spans="1:16" x14ac:dyDescent="0.25">
      <c r="A25216" t="s">
        <v>389</v>
      </c>
      <c r="B25216" t="s">
        <v>174</v>
      </c>
      <c r="C25216" t="s">
        <v>87</v>
      </c>
      <c r="D25216" t="s">
        <v>239</v>
      </c>
      <c r="E25216" t="s">
        <v>239</v>
      </c>
      <c r="F25216" t="s">
        <v>239</v>
      </c>
      <c r="G25216" t="s">
        <v>175</v>
      </c>
      <c r="H25216" t="s">
        <v>176</v>
      </c>
      <c r="I25216" t="s">
        <v>201</v>
      </c>
      <c r="J25216" t="s">
        <v>117</v>
      </c>
      <c r="K25216" s="1">
        <v>45404</v>
      </c>
      <c r="L25216">
        <v>30</v>
      </c>
      <c r="M25216">
        <v>1</v>
      </c>
      <c r="N25216" t="s">
        <v>538</v>
      </c>
      <c r="O25216" t="s">
        <v>537</v>
      </c>
      <c r="P25216" t="s">
        <v>646</v>
      </c>
    </row>
    <row r="25217" spans="1:16" x14ac:dyDescent="0.25">
      <c r="A25217" t="s">
        <v>389</v>
      </c>
      <c r="B25217" t="s">
        <v>174</v>
      </c>
      <c r="C25217" t="s">
        <v>87</v>
      </c>
      <c r="D25217" t="s">
        <v>239</v>
      </c>
      <c r="E25217" t="s">
        <v>239</v>
      </c>
      <c r="F25217" t="s">
        <v>239</v>
      </c>
      <c r="G25217" t="s">
        <v>175</v>
      </c>
      <c r="H25217" t="s">
        <v>176</v>
      </c>
      <c r="I25217" t="s">
        <v>201</v>
      </c>
      <c r="J25217" t="s">
        <v>117</v>
      </c>
      <c r="K25217" s="1">
        <v>45405</v>
      </c>
      <c r="L25217">
        <v>30</v>
      </c>
      <c r="M25217">
        <v>1</v>
      </c>
      <c r="N25217" t="s">
        <v>538</v>
      </c>
      <c r="O25217" t="s">
        <v>537</v>
      </c>
      <c r="P25217" t="s">
        <v>646</v>
      </c>
    </row>
    <row r="25218" spans="1:16" x14ac:dyDescent="0.25">
      <c r="A25218" t="s">
        <v>389</v>
      </c>
      <c r="B25218" t="s">
        <v>174</v>
      </c>
      <c r="C25218" t="s">
        <v>87</v>
      </c>
      <c r="D25218" t="s">
        <v>239</v>
      </c>
      <c r="E25218" t="s">
        <v>239</v>
      </c>
      <c r="F25218" t="s">
        <v>239</v>
      </c>
      <c r="G25218" t="s">
        <v>175</v>
      </c>
      <c r="H25218" t="s">
        <v>176</v>
      </c>
      <c r="I25218" t="s">
        <v>201</v>
      </c>
      <c r="J25218" t="s">
        <v>117</v>
      </c>
      <c r="K25218" s="1">
        <v>45406</v>
      </c>
      <c r="L25218">
        <v>60</v>
      </c>
      <c r="M25218">
        <v>1</v>
      </c>
      <c r="N25218" t="s">
        <v>538</v>
      </c>
      <c r="O25218" t="s">
        <v>537</v>
      </c>
      <c r="P25218" t="s">
        <v>646</v>
      </c>
    </row>
    <row r="25219" spans="1:16" x14ac:dyDescent="0.25">
      <c r="A25219" t="s">
        <v>389</v>
      </c>
      <c r="B25219" t="s">
        <v>174</v>
      </c>
      <c r="C25219" t="s">
        <v>87</v>
      </c>
      <c r="D25219" t="s">
        <v>239</v>
      </c>
      <c r="E25219" t="s">
        <v>239</v>
      </c>
      <c r="F25219" t="s">
        <v>239</v>
      </c>
      <c r="G25219" t="s">
        <v>175</v>
      </c>
      <c r="H25219" t="s">
        <v>176</v>
      </c>
      <c r="I25219" t="s">
        <v>201</v>
      </c>
      <c r="J25219" t="s">
        <v>117</v>
      </c>
      <c r="K25219" s="1">
        <v>45407</v>
      </c>
      <c r="L25219">
        <v>30</v>
      </c>
      <c r="M25219">
        <v>1</v>
      </c>
      <c r="N25219" t="s">
        <v>538</v>
      </c>
      <c r="O25219" t="s">
        <v>537</v>
      </c>
      <c r="P25219" t="s">
        <v>646</v>
      </c>
    </row>
    <row r="25220" spans="1:16" x14ac:dyDescent="0.25">
      <c r="A25220" t="s">
        <v>389</v>
      </c>
      <c r="B25220" t="s">
        <v>174</v>
      </c>
      <c r="C25220" t="s">
        <v>87</v>
      </c>
      <c r="D25220" t="s">
        <v>239</v>
      </c>
      <c r="E25220" t="s">
        <v>239</v>
      </c>
      <c r="F25220" t="s">
        <v>239</v>
      </c>
      <c r="G25220" t="s">
        <v>175</v>
      </c>
      <c r="H25220" t="s">
        <v>176</v>
      </c>
      <c r="I25220" t="s">
        <v>201</v>
      </c>
      <c r="J25220" t="s">
        <v>117</v>
      </c>
      <c r="K25220" s="1">
        <v>45408</v>
      </c>
      <c r="L25220">
        <v>30</v>
      </c>
      <c r="M25220">
        <v>1</v>
      </c>
      <c r="N25220" t="s">
        <v>538</v>
      </c>
      <c r="O25220" t="s">
        <v>537</v>
      </c>
      <c r="P25220" t="s">
        <v>646</v>
      </c>
    </row>
    <row r="25221" spans="1:16" x14ac:dyDescent="0.25">
      <c r="A25221" t="s">
        <v>389</v>
      </c>
      <c r="B25221" t="s">
        <v>174</v>
      </c>
      <c r="C25221" t="s">
        <v>87</v>
      </c>
      <c r="D25221" t="s">
        <v>239</v>
      </c>
      <c r="E25221" t="s">
        <v>239</v>
      </c>
      <c r="F25221" t="s">
        <v>239</v>
      </c>
      <c r="G25221" t="s">
        <v>175</v>
      </c>
      <c r="H25221" t="s">
        <v>176</v>
      </c>
      <c r="I25221" t="s">
        <v>201</v>
      </c>
      <c r="J25221" t="s">
        <v>117</v>
      </c>
      <c r="K25221" s="1">
        <v>45411</v>
      </c>
      <c r="L25221">
        <v>120</v>
      </c>
      <c r="M25221">
        <v>2</v>
      </c>
      <c r="N25221" t="s">
        <v>538</v>
      </c>
      <c r="O25221" t="s">
        <v>537</v>
      </c>
      <c r="P25221" t="s">
        <v>646</v>
      </c>
    </row>
    <row r="25222" spans="1:16" x14ac:dyDescent="0.25">
      <c r="A25222" t="s">
        <v>389</v>
      </c>
      <c r="B25222" t="s">
        <v>174</v>
      </c>
      <c r="C25222" t="s">
        <v>87</v>
      </c>
      <c r="D25222" t="s">
        <v>239</v>
      </c>
      <c r="E25222" t="s">
        <v>239</v>
      </c>
      <c r="F25222" t="s">
        <v>239</v>
      </c>
      <c r="G25222" t="s">
        <v>175</v>
      </c>
      <c r="H25222" t="s">
        <v>176</v>
      </c>
      <c r="I25222" t="s">
        <v>201</v>
      </c>
      <c r="J25222" t="s">
        <v>117</v>
      </c>
      <c r="K25222" s="1">
        <v>45412</v>
      </c>
      <c r="L25222">
        <v>300</v>
      </c>
      <c r="M25222">
        <v>2</v>
      </c>
      <c r="N25222" t="s">
        <v>538</v>
      </c>
      <c r="O25222" t="s">
        <v>537</v>
      </c>
      <c r="P25222" t="s">
        <v>646</v>
      </c>
    </row>
    <row r="25223" spans="1:16" x14ac:dyDescent="0.25">
      <c r="A25223" t="s">
        <v>389</v>
      </c>
      <c r="B25223" t="s">
        <v>174</v>
      </c>
      <c r="C25223" t="s">
        <v>87</v>
      </c>
      <c r="D25223" t="s">
        <v>239</v>
      </c>
      <c r="E25223" t="s">
        <v>239</v>
      </c>
      <c r="F25223" t="s">
        <v>239</v>
      </c>
      <c r="G25223" t="s">
        <v>175</v>
      </c>
      <c r="H25223" t="s">
        <v>176</v>
      </c>
      <c r="I25223" t="s">
        <v>201</v>
      </c>
      <c r="J25223" t="s">
        <v>117</v>
      </c>
      <c r="K25223" s="1">
        <v>45427</v>
      </c>
      <c r="L25223">
        <v>30</v>
      </c>
      <c r="M25223">
        <v>4</v>
      </c>
      <c r="N25223" t="s">
        <v>538</v>
      </c>
      <c r="O25223" t="s">
        <v>537</v>
      </c>
      <c r="P25223" t="s">
        <v>646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93278-9B15-4E6F-8705-1480F191874D}">
  <sheetPr>
    <tabColor rgb="FF1428A0"/>
  </sheetPr>
  <dimension ref="A1:AC114"/>
  <sheetViews>
    <sheetView showGridLines="0" showRowColHeaders="0" tabSelected="1" topLeftCell="A2" zoomScaleNormal="100" workbookViewId="0">
      <selection activeCell="A5" sqref="A5"/>
    </sheetView>
  </sheetViews>
  <sheetFormatPr defaultColWidth="9.140625" defaultRowHeight="15" x14ac:dyDescent="0.25"/>
  <cols>
    <col min="1" max="4" width="9.140625" style="4"/>
    <col min="5" max="5" width="9.140625" style="5"/>
    <col min="6" max="6" width="44.7109375" style="5" bestFit="1" customWidth="1"/>
    <col min="7" max="26" width="12.5703125" style="5" bestFit="1" customWidth="1"/>
    <col min="27" max="27" width="11.28515625" style="5" bestFit="1" customWidth="1"/>
    <col min="28" max="36" width="12.5703125" style="5" bestFit="1" customWidth="1"/>
    <col min="37" max="37" width="11.28515625" style="5" bestFit="1" customWidth="1"/>
    <col min="38" max="16384" width="9.140625" style="5"/>
  </cols>
  <sheetData>
    <row r="1" spans="1:29" s="7" customFormat="1" x14ac:dyDescent="0.25">
      <c r="A1" s="45"/>
      <c r="B1" s="45"/>
      <c r="C1" s="45"/>
      <c r="D1" s="45"/>
      <c r="AC1" s="7" t="s">
        <v>122</v>
      </c>
    </row>
    <row r="2" spans="1:29" s="7" customFormat="1" x14ac:dyDescent="0.25">
      <c r="A2" s="45"/>
      <c r="B2" s="45"/>
      <c r="C2" s="45"/>
      <c r="D2" s="45"/>
    </row>
    <row r="3" spans="1:29" s="7" customFormat="1" x14ac:dyDescent="0.25">
      <c r="A3" s="45"/>
      <c r="B3" s="45"/>
      <c r="C3" s="45"/>
      <c r="D3" s="45"/>
    </row>
    <row r="4" spans="1:29" s="6" customFormat="1" x14ac:dyDescent="0.25"/>
    <row r="5" spans="1:29" x14ac:dyDescent="0.25">
      <c r="E5" s="14"/>
    </row>
    <row r="18" spans="14:16" x14ac:dyDescent="0.25">
      <c r="N18" s="5" t="s">
        <v>121</v>
      </c>
    </row>
    <row r="24" spans="14:16" x14ac:dyDescent="0.25">
      <c r="P24" s="5" t="s">
        <v>120</v>
      </c>
    </row>
    <row r="55" spans="1:1" x14ac:dyDescent="0.25">
      <c r="A55" s="15" t="s">
        <v>122</v>
      </c>
    </row>
    <row r="64" spans="1:1" x14ac:dyDescent="0.25">
      <c r="A64" s="15" t="s">
        <v>123</v>
      </c>
    </row>
    <row r="68" spans="5:27" x14ac:dyDescent="0.25">
      <c r="E68" s="14"/>
      <c r="F68" s="14"/>
      <c r="G68" s="14"/>
      <c r="H68" s="14"/>
      <c r="I68" s="14"/>
      <c r="J68" s="14"/>
      <c r="K68" s="14"/>
      <c r="L68" s="14"/>
      <c r="M68" s="14"/>
      <c r="O68" s="13"/>
    </row>
    <row r="69" spans="5:27" x14ac:dyDescent="0.25">
      <c r="E69" s="14"/>
      <c r="F69" s="20" t="s">
        <v>528</v>
      </c>
      <c r="G69" s="20" t="s">
        <v>9</v>
      </c>
      <c r="H69"/>
      <c r="I69"/>
      <c r="J69"/>
      <c r="K69"/>
      <c r="L69"/>
      <c r="M69"/>
      <c r="N69"/>
      <c r="O69"/>
      <c r="P69"/>
      <c r="Q69"/>
      <c r="R69"/>
      <c r="S69"/>
      <c r="T69"/>
      <c r="U69"/>
      <c r="V69"/>
      <c r="W69"/>
      <c r="X69"/>
      <c r="Y69"/>
      <c r="Z69"/>
      <c r="AA69"/>
    </row>
    <row r="70" spans="5:27" x14ac:dyDescent="0.25">
      <c r="E70" s="14"/>
      <c r="F70" s="20" t="s">
        <v>8</v>
      </c>
      <c r="G70" s="21">
        <v>45404</v>
      </c>
      <c r="H70" s="21">
        <v>45405</v>
      </c>
      <c r="I70" s="21">
        <v>45406</v>
      </c>
      <c r="J70" s="21">
        <v>45407</v>
      </c>
      <c r="K70" s="21">
        <v>45408</v>
      </c>
      <c r="L70" s="21">
        <v>45411</v>
      </c>
      <c r="M70" s="21">
        <v>45412</v>
      </c>
      <c r="N70" s="21">
        <v>45413</v>
      </c>
      <c r="O70" s="21">
        <v>45414</v>
      </c>
      <c r="P70" s="21">
        <v>45415</v>
      </c>
      <c r="Q70" s="21">
        <v>45418</v>
      </c>
      <c r="R70" s="21">
        <v>45419</v>
      </c>
      <c r="S70" s="21">
        <v>45420</v>
      </c>
      <c r="T70" s="21">
        <v>45421</v>
      </c>
      <c r="U70" s="21">
        <v>45422</v>
      </c>
      <c r="V70" s="21">
        <v>45425</v>
      </c>
      <c r="W70" s="21">
        <v>45426</v>
      </c>
      <c r="X70" s="21">
        <v>45427</v>
      </c>
      <c r="Y70" s="21">
        <v>45428</v>
      </c>
      <c r="Z70" s="21">
        <v>45429</v>
      </c>
      <c r="AA70" t="s">
        <v>113</v>
      </c>
    </row>
    <row r="71" spans="5:27" x14ac:dyDescent="0.25">
      <c r="E71" s="14"/>
      <c r="F71" t="s">
        <v>186</v>
      </c>
      <c r="G71" s="23">
        <v>0.16685801751640986</v>
      </c>
      <c r="H71" s="23">
        <v>0.15404498867270627</v>
      </c>
      <c r="I71" s="23">
        <v>0.17111858356021134</v>
      </c>
      <c r="J71" s="23">
        <v>0.15274111427557116</v>
      </c>
      <c r="K71" s="23">
        <v>0.2078567424169869</v>
      </c>
      <c r="L71" s="23">
        <v>0.20062279337267139</v>
      </c>
      <c r="M71" s="23">
        <v>0.18144806269318431</v>
      </c>
      <c r="N71" s="23">
        <v>0.14239374823585141</v>
      </c>
      <c r="O71" s="23">
        <v>0.15456934048308674</v>
      </c>
      <c r="P71" s="23">
        <v>0.2280219153785947</v>
      </c>
      <c r="Q71" s="23">
        <v>0.16159489544810265</v>
      </c>
      <c r="R71" s="23">
        <v>0.14232461642499269</v>
      </c>
      <c r="S71" s="23">
        <v>0.15088342024496953</v>
      </c>
      <c r="T71" s="23">
        <v>0.14423073841223538</v>
      </c>
      <c r="U71" s="23">
        <v>0.20937499581473401</v>
      </c>
      <c r="V71" s="23">
        <v>0.17957742263440785</v>
      </c>
      <c r="W71" s="23">
        <v>0.13667872674852205</v>
      </c>
      <c r="X71" s="23">
        <v>0.15296725742961609</v>
      </c>
      <c r="Y71" s="23">
        <v>0.16122022631367619</v>
      </c>
      <c r="Z71" s="23">
        <v>0.20368665301874542</v>
      </c>
      <c r="AA71" s="23">
        <v>0.16741633246696683</v>
      </c>
    </row>
    <row r="72" spans="5:27" x14ac:dyDescent="0.25">
      <c r="E72" s="14"/>
      <c r="F72" t="s">
        <v>34</v>
      </c>
      <c r="G72" s="23">
        <v>0.10868743573481712</v>
      </c>
      <c r="H72" s="23">
        <v>0.10860725820090084</v>
      </c>
      <c r="I72" s="23">
        <v>0.13606017625363859</v>
      </c>
      <c r="J72" s="23">
        <v>0.11342150721304076</v>
      </c>
      <c r="K72" s="23">
        <v>0.16111376153194129</v>
      </c>
      <c r="L72" s="23">
        <v>0.12455520478462465</v>
      </c>
      <c r="M72" s="23">
        <v>0.12941179664624589</v>
      </c>
      <c r="N72" s="23">
        <v>0.11139145227417006</v>
      </c>
      <c r="O72" s="23">
        <v>9.0259468895233133E-2</v>
      </c>
      <c r="P72" s="23">
        <v>0.14285710361068582</v>
      </c>
      <c r="Q72" s="23">
        <v>0.11752356032589284</v>
      </c>
      <c r="R72" s="23">
        <v>0.10809900262975228</v>
      </c>
      <c r="S72" s="23">
        <v>0.12862194243902689</v>
      </c>
      <c r="T72" s="23">
        <v>0.12749292147587149</v>
      </c>
      <c r="U72" s="23">
        <v>0.16205349908325936</v>
      </c>
      <c r="V72" s="23">
        <v>0.12519574525921473</v>
      </c>
      <c r="W72" s="23">
        <v>0.10828659350062943</v>
      </c>
      <c r="X72" s="23">
        <v>0.11942498198120295</v>
      </c>
      <c r="Y72" s="23">
        <v>0.12309365509942155</v>
      </c>
      <c r="Z72" s="23">
        <v>0.15345616462445547</v>
      </c>
      <c r="AA72" s="23">
        <v>0.12343011036972591</v>
      </c>
    </row>
    <row r="73" spans="5:27" x14ac:dyDescent="0.25">
      <c r="E73" s="14"/>
      <c r="F73" t="s">
        <v>37</v>
      </c>
      <c r="G73" s="23">
        <v>0.13662450671664447</v>
      </c>
      <c r="H73" s="23">
        <v>0.1340967167582551</v>
      </c>
      <c r="I73" s="23">
        <v>9.4323893606748851E-2</v>
      </c>
      <c r="J73" s="23">
        <v>0.1327031634392577</v>
      </c>
      <c r="K73" s="23">
        <v>6.613630403240893E-2</v>
      </c>
      <c r="L73" s="23">
        <v>0.13256231937284008</v>
      </c>
      <c r="M73" s="23">
        <v>0.12805433119713522</v>
      </c>
      <c r="N73" s="23">
        <v>0.18384996977290205</v>
      </c>
      <c r="O73" s="23">
        <v>0.15456934048308674</v>
      </c>
      <c r="P73" s="23">
        <v>6.7765640723725082E-2</v>
      </c>
      <c r="Q73" s="23">
        <v>6.7156320186224486E-2</v>
      </c>
      <c r="R73" s="23">
        <v>9.8610627094459224E-2</v>
      </c>
      <c r="S73" s="23">
        <v>0.10282682605602091</v>
      </c>
      <c r="T73" s="23">
        <v>0.12393159745051337</v>
      </c>
      <c r="U73" s="23">
        <v>6.0714347895380411E-2</v>
      </c>
      <c r="V73" s="23">
        <v>0.10133025790369533</v>
      </c>
      <c r="W73" s="23">
        <v>0.17233404676987563</v>
      </c>
      <c r="X73" s="23">
        <v>0.14154071938512944</v>
      </c>
      <c r="Y73" s="23">
        <v>0.12309365509942155</v>
      </c>
      <c r="Z73" s="23">
        <v>8.7557663573211597E-2</v>
      </c>
      <c r="AA73" s="23">
        <v>0.11745233338898299</v>
      </c>
    </row>
    <row r="74" spans="5:27" x14ac:dyDescent="0.25">
      <c r="E74" s="14"/>
      <c r="F74" t="s">
        <v>188</v>
      </c>
      <c r="G74" s="23">
        <v>7.9602030033510893E-2</v>
      </c>
      <c r="H74" s="23">
        <v>0.1972662444873505</v>
      </c>
      <c r="I74" s="23">
        <v>8.1385588390258182E-2</v>
      </c>
      <c r="J74" s="23">
        <v>0.13156894836712729</v>
      </c>
      <c r="K74" s="23">
        <v>6.862252805990092E-2</v>
      </c>
      <c r="L74" s="23">
        <v>9.7419894156621306E-2</v>
      </c>
      <c r="M74" s="23">
        <v>0.10859723592885254</v>
      </c>
      <c r="N74" s="23">
        <v>8.2191751192591506E-2</v>
      </c>
      <c r="O74" s="23">
        <v>0.111696092757851</v>
      </c>
      <c r="P74" s="23">
        <v>5.357141385400719E-2</v>
      </c>
      <c r="Q74" s="23">
        <v>8.3945400232780604E-2</v>
      </c>
      <c r="R74" s="23">
        <v>0.14740763844017102</v>
      </c>
      <c r="S74" s="23">
        <v>0.10494696679944403</v>
      </c>
      <c r="T74" s="23">
        <v>0.13995723505187285</v>
      </c>
      <c r="U74" s="23">
        <v>6.6964255819528654E-2</v>
      </c>
      <c r="V74" s="23">
        <v>9.7417817507554585E-2</v>
      </c>
      <c r="W74" s="23">
        <v>0.17431489788217305</v>
      </c>
      <c r="X74" s="23">
        <v>0.112790260760025</v>
      </c>
      <c r="Y74" s="23">
        <v>0.13943352082058372</v>
      </c>
      <c r="Z74" s="23">
        <v>4.2857127057280349E-2</v>
      </c>
      <c r="AA74" s="23">
        <v>0.10902113125026069</v>
      </c>
    </row>
    <row r="75" spans="5:27" x14ac:dyDescent="0.25">
      <c r="E75" s="14"/>
      <c r="F75" t="s">
        <v>59</v>
      </c>
      <c r="G75" s="23">
        <v>0.11825482514129732</v>
      </c>
      <c r="H75" s="23">
        <v>8.8659207933915365E-2</v>
      </c>
      <c r="I75" s="23">
        <v>0.10559266738386153</v>
      </c>
      <c r="J75" s="23">
        <v>0.10586014901317618</v>
      </c>
      <c r="K75" s="23">
        <v>0.13426176630210204</v>
      </c>
      <c r="L75" s="23">
        <v>0.11076508513698038</v>
      </c>
      <c r="M75" s="23">
        <v>0.11583714215513931</v>
      </c>
      <c r="N75" s="23">
        <v>8.9041135890001483E-2</v>
      </c>
      <c r="O75" s="23">
        <v>9.3644424627476602E-2</v>
      </c>
      <c r="P75" s="23">
        <v>9.523816064885697E-2</v>
      </c>
      <c r="Q75" s="23">
        <v>0.12416951766232208</v>
      </c>
      <c r="R75" s="23">
        <v>0.10911560703278793</v>
      </c>
      <c r="S75" s="23">
        <v>9.1519479429122433E-2</v>
      </c>
      <c r="T75" s="23">
        <v>9.0099767072699344E-2</v>
      </c>
      <c r="U75" s="23">
        <v>8.4821479990410731E-2</v>
      </c>
      <c r="V75" s="23">
        <v>8.6854439705530584E-2</v>
      </c>
      <c r="W75" s="23">
        <v>6.3057225798208716E-2</v>
      </c>
      <c r="X75" s="23">
        <v>8.0722441524331626E-2</v>
      </c>
      <c r="Y75" s="23">
        <v>5.6644867833362131E-2</v>
      </c>
      <c r="Z75" s="23">
        <v>0.10322595272775936</v>
      </c>
      <c r="AA75" s="23">
        <v>9.6423145128870208E-2</v>
      </c>
    </row>
    <row r="76" spans="5:27" x14ac:dyDescent="0.25">
      <c r="E76" s="14"/>
      <c r="F76" t="s">
        <v>187</v>
      </c>
      <c r="G76" s="23">
        <v>0.10294691024252113</v>
      </c>
      <c r="H76" s="23">
        <v>8.3487285968895333E-2</v>
      </c>
      <c r="I76" s="23">
        <v>0.10141896399401404</v>
      </c>
      <c r="J76" s="23">
        <v>8.7334560554041388E-2</v>
      </c>
      <c r="K76" s="23">
        <v>7.9065086677711921E-2</v>
      </c>
      <c r="L76" s="23">
        <v>5.7384321215544057E-2</v>
      </c>
      <c r="M76" s="23">
        <v>7.1945668802864807E-2</v>
      </c>
      <c r="N76" s="23">
        <v>0.14491703499746397</v>
      </c>
      <c r="O76" s="23">
        <v>0.10831136267427977</v>
      </c>
      <c r="P76" s="23">
        <v>9.0659315752935232E-2</v>
      </c>
      <c r="Q76" s="23">
        <v>9.4438575261878183E-2</v>
      </c>
      <c r="R76" s="23">
        <v>8.8444583064102605E-2</v>
      </c>
      <c r="S76" s="23">
        <v>0.10600703717115557</v>
      </c>
      <c r="T76" s="23">
        <v>7.4786308806344279E-2</v>
      </c>
      <c r="U76" s="23">
        <v>5.6249974888404074E-2</v>
      </c>
      <c r="V76" s="23">
        <v>8.8028148350199925E-2</v>
      </c>
      <c r="W76" s="23">
        <v>9.0128725609532653E-2</v>
      </c>
      <c r="X76" s="23">
        <v>8.8462949615705888E-2</v>
      </c>
      <c r="Y76" s="23">
        <v>7.2984733554524284E-2</v>
      </c>
      <c r="Z76" s="23">
        <v>6.9124398479484442E-2</v>
      </c>
      <c r="AA76" s="23">
        <v>8.8790213637403956E-2</v>
      </c>
    </row>
    <row r="77" spans="5:27" x14ac:dyDescent="0.25">
      <c r="E77" s="14"/>
      <c r="F77" t="s">
        <v>180</v>
      </c>
      <c r="G77" s="23">
        <v>8.4959777285980587E-2</v>
      </c>
      <c r="H77" s="23">
        <v>5.0979138762174261E-2</v>
      </c>
      <c r="I77" s="23">
        <v>9.0567635681044631E-2</v>
      </c>
      <c r="J77" s="23">
        <v>6.5784474183563646E-2</v>
      </c>
      <c r="K77" s="23">
        <v>8.0059814975762825E-2</v>
      </c>
      <c r="L77" s="23">
        <v>7.2064031293939054E-2</v>
      </c>
      <c r="M77" s="23">
        <v>8.8235254192192678E-2</v>
      </c>
      <c r="N77" s="23">
        <v>8.002881037173383E-2</v>
      </c>
      <c r="O77" s="23">
        <v>7.8224948258759461E-2</v>
      </c>
      <c r="P77" s="23">
        <v>0.11813183567806713</v>
      </c>
      <c r="Q77" s="23">
        <v>0.11577476777554344</v>
      </c>
      <c r="R77" s="23">
        <v>8.4378165451959961E-2</v>
      </c>
      <c r="S77" s="23">
        <v>0.10282682605602091</v>
      </c>
      <c r="T77" s="23">
        <v>9.2236518752880609E-2</v>
      </c>
      <c r="U77" s="23">
        <v>0.11696432278378448</v>
      </c>
      <c r="V77" s="23">
        <v>8.0985896482183933E-2</v>
      </c>
      <c r="W77" s="23">
        <v>6.7679145698532298E-2</v>
      </c>
      <c r="X77" s="23">
        <v>6.966457282236839E-2</v>
      </c>
      <c r="Y77" s="23">
        <v>8.4967301750043203E-2</v>
      </c>
      <c r="Z77" s="23">
        <v>9.9539133810457592E-2</v>
      </c>
      <c r="AA77" s="23">
        <v>8.5674799109247343E-2</v>
      </c>
    </row>
    <row r="78" spans="5:27" x14ac:dyDescent="0.25">
      <c r="E78" s="14"/>
      <c r="F78" t="s">
        <v>178</v>
      </c>
      <c r="G78" s="23">
        <v>6.6590095710633429E-2</v>
      </c>
      <c r="H78" s="23">
        <v>7.2035426357740351E-2</v>
      </c>
      <c r="I78" s="23">
        <v>7.5125158514084481E-2</v>
      </c>
      <c r="J78" s="23">
        <v>5.9357331055829472E-2</v>
      </c>
      <c r="K78" s="23">
        <v>7.9065086677711921E-2</v>
      </c>
      <c r="L78" s="23">
        <v>0.10409248964680085</v>
      </c>
      <c r="M78" s="23">
        <v>6.108594520997955E-2</v>
      </c>
      <c r="N78" s="23">
        <v>4.6503227648439928E-2</v>
      </c>
      <c r="O78" s="23">
        <v>6.8822845032615265E-2</v>
      </c>
      <c r="P78" s="23">
        <v>7.6923055790369288E-2</v>
      </c>
      <c r="Q78" s="23">
        <v>9.0241305250239143E-2</v>
      </c>
      <c r="R78" s="23">
        <v>8.4378165451959961E-2</v>
      </c>
      <c r="S78" s="23">
        <v>6.8197931251468197E-2</v>
      </c>
      <c r="T78" s="23">
        <v>5.7692295364894154E-2</v>
      </c>
      <c r="U78" s="23">
        <v>6.6964255819528654E-2</v>
      </c>
      <c r="V78" s="23">
        <v>9.2722982928877248E-2</v>
      </c>
      <c r="W78" s="23">
        <v>7.7583401260019391E-2</v>
      </c>
      <c r="X78" s="23">
        <v>9.6203457707080151E-2</v>
      </c>
      <c r="Y78" s="23">
        <v>7.9520679842989148E-2</v>
      </c>
      <c r="Z78" s="23">
        <v>0.10230410974963697</v>
      </c>
      <c r="AA78" s="23">
        <v>7.5939000196623571E-2</v>
      </c>
    </row>
    <row r="79" spans="5:27" x14ac:dyDescent="0.25">
      <c r="E79" s="14"/>
      <c r="F79" t="s">
        <v>177</v>
      </c>
      <c r="G79" s="23">
        <v>7.9219251793684609E-2</v>
      </c>
      <c r="H79" s="23">
        <v>5.7628341086192282E-2</v>
      </c>
      <c r="I79" s="23">
        <v>5.3005056424002391E-2</v>
      </c>
      <c r="J79" s="23">
        <v>6.616262148861192E-2</v>
      </c>
      <c r="K79" s="23">
        <v>6.862252805990092E-2</v>
      </c>
      <c r="L79" s="23">
        <v>5.9163768980865131E-2</v>
      </c>
      <c r="M79" s="23">
        <v>5.7013548862647583E-2</v>
      </c>
      <c r="N79" s="23">
        <v>6.0201997043259896E-2</v>
      </c>
      <c r="O79" s="23">
        <v>5.5283924698330295E-2</v>
      </c>
      <c r="P79" s="23">
        <v>6.5934047820316533E-2</v>
      </c>
      <c r="Q79" s="23">
        <v>8.4295242688250713E-2</v>
      </c>
      <c r="R79" s="23">
        <v>6.2012868585175386E-2</v>
      </c>
      <c r="S79" s="23">
        <v>7.3144855648097348E-2</v>
      </c>
      <c r="T79" s="23">
        <v>7.5854684646434911E-2</v>
      </c>
      <c r="U79" s="23">
        <v>0.10446423907846471</v>
      </c>
      <c r="V79" s="23">
        <v>9.5070400218215917E-2</v>
      </c>
      <c r="W79" s="23">
        <v>5.1502128919732944E-2</v>
      </c>
      <c r="X79" s="23">
        <v>8.9568736485902217E-2</v>
      </c>
      <c r="Y79" s="23">
        <v>7.7342031080167531E-2</v>
      </c>
      <c r="Z79" s="23">
        <v>9.400918193209884E-2</v>
      </c>
      <c r="AA79" s="23">
        <v>7.1207428749075735E-2</v>
      </c>
    </row>
    <row r="80" spans="5:27" x14ac:dyDescent="0.25">
      <c r="E80" s="14"/>
      <c r="F80" t="s">
        <v>36</v>
      </c>
      <c r="G80" s="23">
        <v>5.6257149824500662E-2</v>
      </c>
      <c r="H80" s="23">
        <v>5.3195391771869799E-2</v>
      </c>
      <c r="I80" s="23">
        <v>9.1402276192136117E-2</v>
      </c>
      <c r="J80" s="23">
        <v>8.5066130409780574E-2</v>
      </c>
      <c r="K80" s="23">
        <v>5.5196381265572476E-2</v>
      </c>
      <c r="L80" s="23">
        <v>4.1370092039113154E-2</v>
      </c>
      <c r="M80" s="23">
        <v>5.8371014311758236E-2</v>
      </c>
      <c r="N80" s="23">
        <v>5.9480872573585954E-2</v>
      </c>
      <c r="O80" s="23">
        <v>8.461825208928106E-2</v>
      </c>
      <c r="P80" s="23">
        <v>6.0897510742442103E-2</v>
      </c>
      <c r="Q80" s="23">
        <v>6.086041516876594E-2</v>
      </c>
      <c r="R80" s="23">
        <v>7.5228725824638992E-2</v>
      </c>
      <c r="S80" s="23">
        <v>7.1024714904674241E-2</v>
      </c>
      <c r="T80" s="23">
        <v>7.3717932966253646E-2</v>
      </c>
      <c r="U80" s="23">
        <v>7.1428628826504997E-2</v>
      </c>
      <c r="V80" s="23">
        <v>5.2816889010119952E-2</v>
      </c>
      <c r="W80" s="23">
        <v>5.8435107812773918E-2</v>
      </c>
      <c r="X80" s="23">
        <v>4.865462228863824E-2</v>
      </c>
      <c r="Y80" s="23">
        <v>8.1699328605810764E-2</v>
      </c>
      <c r="Z80" s="23">
        <v>4.4239615026870037E-2</v>
      </c>
      <c r="AA80" s="23">
        <v>6.4645505702842804E-2</v>
      </c>
    </row>
    <row r="81" spans="5:27" x14ac:dyDescent="0.25">
      <c r="E81" s="14"/>
      <c r="F81" t="s">
        <v>113</v>
      </c>
      <c r="G81" s="23">
        <v>1</v>
      </c>
      <c r="H81" s="23">
        <v>1</v>
      </c>
      <c r="I81" s="23">
        <v>1</v>
      </c>
      <c r="J81" s="23">
        <v>1</v>
      </c>
      <c r="K81" s="23">
        <v>1</v>
      </c>
      <c r="L81" s="23">
        <v>1</v>
      </c>
      <c r="M81" s="23">
        <v>1</v>
      </c>
      <c r="N81" s="23">
        <v>1</v>
      </c>
      <c r="O81" s="23">
        <v>1</v>
      </c>
      <c r="P81" s="23">
        <v>1</v>
      </c>
      <c r="Q81" s="23">
        <v>1</v>
      </c>
      <c r="R81" s="23">
        <v>1</v>
      </c>
      <c r="S81" s="23">
        <v>1</v>
      </c>
      <c r="T81" s="23">
        <v>1</v>
      </c>
      <c r="U81" s="23">
        <v>1</v>
      </c>
      <c r="V81" s="23">
        <v>1</v>
      </c>
      <c r="W81" s="23">
        <v>1</v>
      </c>
      <c r="X81" s="23">
        <v>1</v>
      </c>
      <c r="Y81" s="23">
        <v>1</v>
      </c>
      <c r="Z81" s="23">
        <v>1</v>
      </c>
      <c r="AA81" s="23">
        <v>1</v>
      </c>
    </row>
    <row r="82" spans="5:27" x14ac:dyDescent="0.25">
      <c r="E82" s="14"/>
      <c r="F82" s="14"/>
      <c r="G82" s="14"/>
      <c r="H82" s="14"/>
      <c r="I82" s="14"/>
      <c r="J82" s="14"/>
      <c r="K82" s="14"/>
      <c r="L82" s="14"/>
      <c r="M82" s="14"/>
    </row>
    <row r="83" spans="5:27" x14ac:dyDescent="0.25">
      <c r="E83" s="14"/>
      <c r="F83" s="14"/>
      <c r="G83" s="14"/>
      <c r="H83" s="14"/>
      <c r="I83" s="14"/>
      <c r="J83" s="14"/>
      <c r="K83" s="14"/>
      <c r="L83" s="14"/>
      <c r="M83" s="14"/>
    </row>
    <row r="84" spans="5:27" x14ac:dyDescent="0.25">
      <c r="E84" s="14"/>
      <c r="F84" s="14"/>
      <c r="G84" s="14"/>
      <c r="H84" s="14"/>
      <c r="I84" s="14"/>
      <c r="J84" s="14"/>
      <c r="K84" s="14"/>
      <c r="L84" s="14"/>
      <c r="M84" s="14"/>
    </row>
    <row r="85" spans="5:27" x14ac:dyDescent="0.25">
      <c r="E85" s="14"/>
      <c r="F85" s="14"/>
      <c r="G85" s="14"/>
      <c r="H85" s="14"/>
      <c r="I85" s="14"/>
      <c r="J85" s="14"/>
      <c r="K85" s="14"/>
      <c r="L85" s="14"/>
      <c r="M85" s="14"/>
    </row>
    <row r="86" spans="5:27" x14ac:dyDescent="0.25">
      <c r="E86" s="14"/>
      <c r="F86" s="14"/>
      <c r="G86" s="14"/>
      <c r="H86" s="14"/>
      <c r="I86" s="14"/>
      <c r="J86" s="14"/>
      <c r="K86" s="14"/>
      <c r="L86" s="14"/>
      <c r="M86" s="14"/>
    </row>
    <row r="87" spans="5:27" x14ac:dyDescent="0.25">
      <c r="E87" s="14"/>
      <c r="F87" s="14"/>
      <c r="G87" s="14"/>
      <c r="H87" s="14"/>
      <c r="I87" s="14"/>
      <c r="J87" s="14"/>
      <c r="K87" s="14"/>
      <c r="L87" s="14"/>
      <c r="M87" s="14"/>
    </row>
    <row r="114" spans="1:1" x14ac:dyDescent="0.25">
      <c r="A114" s="15" t="s">
        <v>530</v>
      </c>
    </row>
  </sheetData>
  <sheetProtection selectLockedCells="1" pivotTables="0"/>
  <mergeCells count="1">
    <mergeCell ref="A1:D3"/>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39443-D2B5-47D6-862F-C5024F6174DE}">
  <sheetPr>
    <tabColor rgb="FF1428A0"/>
  </sheetPr>
  <dimension ref="A1:Z60"/>
  <sheetViews>
    <sheetView showGridLines="0" showRowColHeaders="0" zoomScaleNormal="100" workbookViewId="0">
      <selection activeCell="A5" sqref="A5"/>
    </sheetView>
  </sheetViews>
  <sheetFormatPr defaultColWidth="9.140625" defaultRowHeight="15" x14ac:dyDescent="0.25"/>
  <cols>
    <col min="1" max="1" width="9.140625" style="5"/>
    <col min="2" max="2" width="18.28515625" style="5" customWidth="1"/>
    <col min="3" max="3" width="17" style="5" customWidth="1"/>
    <col min="4" max="4" width="18.28515625" style="5" customWidth="1"/>
    <col min="5" max="5" width="19.140625" style="5" customWidth="1"/>
    <col min="6" max="6" width="15" style="5" customWidth="1"/>
    <col min="7" max="7" width="19.42578125" style="5" customWidth="1"/>
    <col min="8" max="9" width="15.85546875" style="5" customWidth="1"/>
    <col min="10" max="10" width="19.42578125" style="5" customWidth="1"/>
    <col min="11" max="12" width="17.5703125" style="5" customWidth="1"/>
    <col min="13" max="13" width="19.7109375" style="5" customWidth="1"/>
    <col min="14" max="14" width="14.7109375" style="5" customWidth="1"/>
    <col min="15" max="15" width="13.7109375" style="5" bestFit="1" customWidth="1"/>
    <col min="16" max="16" width="14" style="5" customWidth="1"/>
    <col min="17" max="17" width="13.85546875" style="5" customWidth="1"/>
    <col min="18" max="18" width="13.5703125" style="5" customWidth="1"/>
    <col min="19" max="19" width="17.5703125" style="5" customWidth="1"/>
    <col min="20" max="20" width="18.7109375" style="5" customWidth="1"/>
    <col min="21" max="21" width="16" style="5" customWidth="1"/>
    <col min="22" max="22" width="18" style="5" customWidth="1"/>
    <col min="23" max="23" width="15.28515625" style="5" customWidth="1"/>
    <col min="24" max="24" width="18.28515625" style="5" customWidth="1"/>
    <col min="25" max="25" width="16.28515625" style="5" customWidth="1"/>
    <col min="26" max="26" width="16.42578125" style="5" customWidth="1"/>
    <col min="27" max="16384" width="9.140625" style="5"/>
  </cols>
  <sheetData>
    <row r="1" spans="1:18" s="7" customFormat="1" x14ac:dyDescent="0.25"/>
    <row r="2" spans="1:18" s="7" customFormat="1" x14ac:dyDescent="0.25"/>
    <row r="3" spans="1:18" s="7" customFormat="1" x14ac:dyDescent="0.25"/>
    <row r="4" spans="1:18" s="6" customFormat="1" x14ac:dyDescent="0.25"/>
    <row r="5" spans="1:18" x14ac:dyDescent="0.25">
      <c r="E5" s="13"/>
    </row>
    <row r="7" spans="1:18" x14ac:dyDescent="0.25">
      <c r="A7" s="27"/>
      <c r="B7" s="27"/>
      <c r="C7" s="27"/>
      <c r="D7" s="27"/>
    </row>
    <row r="13" spans="1:18" ht="15.75" x14ac:dyDescent="0.25">
      <c r="B13" s="46" t="s">
        <v>581</v>
      </c>
      <c r="C13" s="46"/>
      <c r="D13" s="46"/>
      <c r="E13" s="46"/>
      <c r="F13" s="46"/>
      <c r="G13" s="46"/>
      <c r="H13" s="46"/>
    </row>
    <row r="15" spans="1:18" ht="75" x14ac:dyDescent="0.25">
      <c r="B15" s="34" t="s">
        <v>116</v>
      </c>
      <c r="C15" s="35" t="s">
        <v>542</v>
      </c>
      <c r="D15" s="36" t="s">
        <v>566</v>
      </c>
      <c r="E15" s="36" t="s">
        <v>567</v>
      </c>
      <c r="F15" s="36" t="s">
        <v>568</v>
      </c>
      <c r="G15" s="36" t="s">
        <v>569</v>
      </c>
      <c r="H15" s="36" t="s">
        <v>570</v>
      </c>
      <c r="I15" s="36" t="s">
        <v>571</v>
      </c>
      <c r="J15" s="36" t="s">
        <v>572</v>
      </c>
      <c r="K15" s="36" t="s">
        <v>573</v>
      </c>
      <c r="L15" s="36" t="s">
        <v>574</v>
      </c>
      <c r="M15" s="36" t="s">
        <v>575</v>
      </c>
      <c r="N15" s="36" t="s">
        <v>576</v>
      </c>
      <c r="O15" s="36" t="s">
        <v>577</v>
      </c>
      <c r="P15" s="36" t="s">
        <v>578</v>
      </c>
      <c r="Q15" s="36" t="s">
        <v>579</v>
      </c>
      <c r="R15" s="36" t="s">
        <v>580</v>
      </c>
    </row>
    <row r="16" spans="1:18" x14ac:dyDescent="0.25">
      <c r="B16" s="28" t="s">
        <v>119</v>
      </c>
      <c r="C16" s="41">
        <v>100</v>
      </c>
      <c r="D16" s="42">
        <v>45.465282955012199</v>
      </c>
      <c r="E16" s="42">
        <v>22.837929492973998</v>
      </c>
      <c r="F16" s="42">
        <v>13.6461088333192</v>
      </c>
      <c r="G16" s="42">
        <v>4.3911851637725503</v>
      </c>
      <c r="H16" s="42">
        <v>3.15131267623484</v>
      </c>
      <c r="I16" s="42">
        <v>3.04224309519878</v>
      </c>
      <c r="J16" s="42">
        <v>1.5211226956156501</v>
      </c>
      <c r="K16" s="42">
        <v>1.1365360997157701</v>
      </c>
      <c r="L16" s="42">
        <v>1.02747570280981</v>
      </c>
      <c r="M16" s="42">
        <v>0.82657170888419895</v>
      </c>
      <c r="N16" s="42">
        <v>0.75960447625316796</v>
      </c>
      <c r="O16" s="42">
        <v>0.74621286655298202</v>
      </c>
      <c r="P16" s="42">
        <v>0.52808748067601596</v>
      </c>
      <c r="Q16" s="42">
        <v>0.51852106116194396</v>
      </c>
      <c r="R16" s="33">
        <v>0.40180569181870801</v>
      </c>
    </row>
    <row r="17" spans="2:26" x14ac:dyDescent="0.25">
      <c r="B17" s="38" t="s">
        <v>597</v>
      </c>
      <c r="C17" s="43">
        <f>SUBTOTAL(109,Table24[CYCLE_PERCENT_HOURS])</f>
        <v>100</v>
      </c>
      <c r="D17" s="43">
        <f>SUBTOTAL(109,Table24[''01 - % Internal Meetings''])</f>
        <v>45.465282955012199</v>
      </c>
      <c r="E17" s="43">
        <f>SUBTOTAL(109,Table24[''02 - % Internal Housekeeping''])</f>
        <v>22.837929492973998</v>
      </c>
      <c r="F17" s="43">
        <f>SUBTOTAL(109,Table24[''03 - % Career Development''])</f>
        <v>13.6461088333192</v>
      </c>
      <c r="G17" s="43">
        <f>SUBTOTAL(109,Table24[''04 - % Support Activity''])</f>
        <v>4.3911851637725503</v>
      </c>
      <c r="H17" s="43">
        <f>SUBTOTAL(109,Table24[''05 - % Project Activity''])</f>
        <v>3.15131267623484</v>
      </c>
      <c r="I17" s="43">
        <f>SUBTOTAL(109,Table24[''06 - % General''])</f>
        <v>3.04224309519878</v>
      </c>
      <c r="J17" s="43">
        <f>SUBTOTAL(109,Table24[''07 - % Client and Stakeholder Education''])</f>
        <v>1.5211226956156501</v>
      </c>
      <c r="K17" s="43">
        <f>SUBTOTAL(109,Table24[''08 - % Client Communication''])</f>
        <v>1.1365360997157701</v>
      </c>
      <c r="L17" s="43">
        <f>SUBTOTAL(109,Table24[''09 - % All Other''])</f>
        <v>1.02747570280981</v>
      </c>
      <c r="M17" s="43">
        <f>SUBTOTAL(109,Table24[''10 - % Business Development''])</f>
        <v>0.82657170888419895</v>
      </c>
      <c r="N17" s="43">
        <f>SUBTOTAL(109,Table24[''11 - % Account Strategy''])</f>
        <v>0.75960447625316796</v>
      </c>
      <c r="O17" s="43">
        <f>SUBTOTAL(109,Table24[''12 - % Internal Housekeeping/ Salesforce Management''])</f>
        <v>0.74621286655298202</v>
      </c>
      <c r="P17" s="43">
        <f>SUBTOTAL(109,Table24[''13 - % External Demand''])</f>
        <v>0.52808748067601596</v>
      </c>
      <c r="Q17" s="43">
        <f>SUBTOTAL(109,Table24[''14 - % UDW CDW''])</f>
        <v>0.51852106116194396</v>
      </c>
      <c r="R17" s="43">
        <f>SUBTOTAL(109,Table24[''15 - % Sales Team Partnership''])</f>
        <v>0.40180569181870801</v>
      </c>
    </row>
    <row r="20" spans="2:26" ht="15.75" customHeight="1" x14ac:dyDescent="0.25">
      <c r="B20" s="46" t="s">
        <v>582</v>
      </c>
      <c r="C20" s="46"/>
      <c r="D20" s="46"/>
      <c r="E20" s="46"/>
      <c r="F20" s="46"/>
      <c r="G20" s="46"/>
      <c r="H20" s="46"/>
    </row>
    <row r="22" spans="2:26" ht="45" x14ac:dyDescent="0.25">
      <c r="B22" s="34" t="s">
        <v>116</v>
      </c>
      <c r="C22" s="35" t="s">
        <v>542</v>
      </c>
      <c r="D22" s="36" t="s">
        <v>543</v>
      </c>
      <c r="E22" s="36" t="s">
        <v>544</v>
      </c>
      <c r="F22" s="36" t="s">
        <v>545</v>
      </c>
      <c r="G22" s="36" t="s">
        <v>546</v>
      </c>
      <c r="H22" s="36" t="s">
        <v>547</v>
      </c>
      <c r="I22" s="36" t="s">
        <v>548</v>
      </c>
      <c r="J22" s="36" t="s">
        <v>549</v>
      </c>
      <c r="K22" s="36" t="s">
        <v>550</v>
      </c>
      <c r="L22" s="36" t="s">
        <v>551</v>
      </c>
      <c r="M22" s="36" t="s">
        <v>552</v>
      </c>
      <c r="N22" s="36" t="s">
        <v>553</v>
      </c>
      <c r="O22" s="36" t="s">
        <v>554</v>
      </c>
      <c r="P22" s="36" t="s">
        <v>555</v>
      </c>
      <c r="Q22" s="36" t="s">
        <v>556</v>
      </c>
      <c r="R22" s="36" t="s">
        <v>557</v>
      </c>
      <c r="S22" s="36" t="s">
        <v>558</v>
      </c>
      <c r="T22" s="36" t="s">
        <v>559</v>
      </c>
      <c r="U22" s="36" t="s">
        <v>560</v>
      </c>
      <c r="V22" s="36" t="s">
        <v>561</v>
      </c>
      <c r="W22" s="36" t="s">
        <v>562</v>
      </c>
      <c r="X22" s="36" t="s">
        <v>563</v>
      </c>
      <c r="Y22" s="36" t="s">
        <v>564</v>
      </c>
      <c r="Z22" s="37" t="s">
        <v>565</v>
      </c>
    </row>
    <row r="23" spans="2:26" x14ac:dyDescent="0.25">
      <c r="B23" s="28" t="s">
        <v>117</v>
      </c>
      <c r="C23" s="31">
        <v>51.763629155379697</v>
      </c>
      <c r="D23" s="29">
        <v>23.421320786488799</v>
      </c>
      <c r="E23" s="29">
        <v>7.3700281549094999</v>
      </c>
      <c r="F23" s="29">
        <v>0</v>
      </c>
      <c r="G23" s="29">
        <v>3.7743765200597501</v>
      </c>
      <c r="H23" s="29">
        <v>7.42571307788997</v>
      </c>
      <c r="I23" s="29">
        <v>1.20107353005545</v>
      </c>
      <c r="J23" s="29">
        <v>0</v>
      </c>
      <c r="K23" s="29">
        <v>1.4320957574815001</v>
      </c>
      <c r="L23" s="29">
        <v>0</v>
      </c>
      <c r="M23" s="29">
        <v>2.3561448812400099</v>
      </c>
      <c r="N23" s="29">
        <v>0</v>
      </c>
      <c r="O23" s="29">
        <v>0</v>
      </c>
      <c r="P23" s="29">
        <v>1.3454496682343</v>
      </c>
      <c r="Q23" s="29">
        <v>0.52834067457828104</v>
      </c>
      <c r="R23" s="29">
        <v>1.0673792765904999</v>
      </c>
      <c r="S23" s="29">
        <v>0</v>
      </c>
      <c r="T23" s="29">
        <v>0</v>
      </c>
      <c r="U23" s="29">
        <v>0.34652275294384999</v>
      </c>
      <c r="V23" s="29">
        <v>0.54331494946706804</v>
      </c>
      <c r="W23" s="29">
        <v>0</v>
      </c>
      <c r="X23" s="29">
        <v>0.35400956953384199</v>
      </c>
      <c r="Y23" s="29">
        <v>0.34117603520768702</v>
      </c>
      <c r="Z23" s="30">
        <v>0.25668352069914802</v>
      </c>
    </row>
    <row r="24" spans="2:26" x14ac:dyDescent="0.25">
      <c r="B24" s="28" t="s">
        <v>191</v>
      </c>
      <c r="C24" s="32">
        <v>27.469486858775898</v>
      </c>
      <c r="D24" s="29">
        <v>0</v>
      </c>
      <c r="E24" s="29">
        <v>4.1272573238113202</v>
      </c>
      <c r="F24" s="29">
        <v>6.0930379067720697</v>
      </c>
      <c r="G24" s="29">
        <v>0</v>
      </c>
      <c r="H24" s="29">
        <v>0</v>
      </c>
      <c r="I24" s="29">
        <v>0.28021562416804402</v>
      </c>
      <c r="J24" s="29">
        <v>6.1443643435710698</v>
      </c>
      <c r="K24" s="29">
        <v>3.2299725907561201</v>
      </c>
      <c r="L24" s="29">
        <v>2.5732548618441702</v>
      </c>
      <c r="M24" s="29">
        <v>0</v>
      </c>
      <c r="N24" s="29">
        <v>1.9401122308908301</v>
      </c>
      <c r="O24" s="29">
        <v>0</v>
      </c>
      <c r="P24" s="29">
        <v>0</v>
      </c>
      <c r="Q24" s="29">
        <v>0.343314208935111</v>
      </c>
      <c r="R24" s="29">
        <v>0</v>
      </c>
      <c r="S24" s="29">
        <v>1.06202806689272</v>
      </c>
      <c r="T24" s="29">
        <v>0.94438166714188398</v>
      </c>
      <c r="U24" s="29">
        <v>0.35614838497006801</v>
      </c>
      <c r="V24" s="29">
        <v>0</v>
      </c>
      <c r="W24" s="29">
        <v>0.375399649022504</v>
      </c>
      <c r="X24" s="29">
        <v>0</v>
      </c>
      <c r="Y24" s="29">
        <v>0</v>
      </c>
      <c r="Z24" s="30">
        <v>0</v>
      </c>
    </row>
    <row r="25" spans="2:26" x14ac:dyDescent="0.25">
      <c r="B25" s="28" t="s">
        <v>118</v>
      </c>
      <c r="C25" s="31">
        <v>20.766883985844299</v>
      </c>
      <c r="D25" s="29">
        <v>0</v>
      </c>
      <c r="E25" s="29">
        <v>2.7422386074436398</v>
      </c>
      <c r="F25" s="29">
        <v>5.3914364974306599</v>
      </c>
      <c r="G25" s="29">
        <v>5.4888113161342904</v>
      </c>
      <c r="H25" s="29">
        <v>0</v>
      </c>
      <c r="I25" s="29">
        <v>4.87488529695809</v>
      </c>
      <c r="J25" s="29">
        <v>0</v>
      </c>
      <c r="K25" s="29">
        <v>0.43101655086999202</v>
      </c>
      <c r="L25" s="29">
        <v>0</v>
      </c>
      <c r="M25" s="29">
        <v>0</v>
      </c>
      <c r="N25" s="29">
        <v>0</v>
      </c>
      <c r="O25" s="29">
        <v>1.5914378283347199</v>
      </c>
      <c r="P25" s="29">
        <v>0</v>
      </c>
      <c r="Q25" s="29">
        <v>0.24705788867292999</v>
      </c>
      <c r="R25" s="29">
        <v>0</v>
      </c>
      <c r="S25" s="29">
        <v>0</v>
      </c>
      <c r="T25" s="29">
        <v>0</v>
      </c>
      <c r="U25" s="29">
        <v>0</v>
      </c>
      <c r="V25" s="29">
        <v>0</v>
      </c>
      <c r="W25" s="29">
        <v>0</v>
      </c>
      <c r="X25" s="29">
        <v>0</v>
      </c>
      <c r="Y25" s="29">
        <v>0</v>
      </c>
      <c r="Z25" s="30">
        <v>0</v>
      </c>
    </row>
    <row r="26" spans="2:26" x14ac:dyDescent="0.25">
      <c r="B26" s="39" t="s">
        <v>597</v>
      </c>
      <c r="C26" s="40">
        <f>SUBTOTAL(109,Table2[CYCLE_PERCENT_HOURS])</f>
        <v>99.999999999999901</v>
      </c>
      <c r="D26" s="40">
        <f>SUBTOTAL(109,Table2[''01 - % Account Strategy''])</f>
        <v>23.421320786488799</v>
      </c>
      <c r="E26" s="40">
        <f>SUBTOTAL(109,Table2[''02 - % Client Communication and Meetings''])</f>
        <v>14.239524086164458</v>
      </c>
      <c r="F26" s="40">
        <f>SUBTOTAL(109,Table2[''03 - % Reporting''])</f>
        <v>11.484474404202729</v>
      </c>
      <c r="G26" s="40">
        <f>SUBTOTAL(109,Table2[''04 - % Campaign Management''])</f>
        <v>9.2631878361940405</v>
      </c>
      <c r="H26" s="40">
        <f>SUBTOTAL(109,Table2[''05 - % RFP Planning''])</f>
        <v>7.42571307788997</v>
      </c>
      <c r="I26" s="40">
        <f>SUBTOTAL(109,Table2[''06 - % Programmatic''])</f>
        <v>6.3561744511815839</v>
      </c>
      <c r="J26" s="40">
        <f>SUBTOTAL(109,Table2[''07 - % Client Communication''])</f>
        <v>6.1443643435710698</v>
      </c>
      <c r="K26" s="40">
        <f>SUBTOTAL(109,Table2[''08 - % Salesforce Management''])</f>
        <v>5.0930848991076116</v>
      </c>
      <c r="L26" s="40">
        <f>SUBTOTAL(109,Table2[''09 - % External Meetings''])</f>
        <v>2.5732548618441702</v>
      </c>
      <c r="M26" s="40">
        <f>SUBTOTAL(109,Table2[''10 - % Internal Meetings''])</f>
        <v>2.3561448812400099</v>
      </c>
      <c r="N26" s="40">
        <f>SUBTOTAL(109,Table2[''11 - % Adminstration''])</f>
        <v>1.9401122308908301</v>
      </c>
      <c r="O26" s="40">
        <f>SUBTOTAL(109,Table2[''12 - % QBR''])</f>
        <v>1.5914378283347199</v>
      </c>
      <c r="P26" s="40">
        <f>SUBTOTAL(109,Table2[''13 - % Data Solutions''])</f>
        <v>1.3454496682343</v>
      </c>
      <c r="Q26" s="40">
        <f>SUBTOTAL(109,Table2[''14 - % All Other''])</f>
        <v>1.1187127721863219</v>
      </c>
      <c r="R26" s="40">
        <f>SUBTOTAL(109,Table2[''15 - % IO Processing''])</f>
        <v>1.0673792765904999</v>
      </c>
      <c r="S26" s="40">
        <f>SUBTOTAL(109,Table2[''16 - % Client Meetings''])</f>
        <v>1.06202806689272</v>
      </c>
      <c r="T26" s="40">
        <f>SUBTOTAL(109,Table2[''17 - % Agency Strategy''])</f>
        <v>0.94438166714188398</v>
      </c>
      <c r="U26" s="40">
        <f>SUBTOTAL(109,Table2[''18 - % External Demand''])</f>
        <v>0.702671137913918</v>
      </c>
      <c r="V26" s="40">
        <f>SUBTOTAL(109,Table2[''19 - % Contract Processing''])</f>
        <v>0.54331494946706804</v>
      </c>
      <c r="W26" s="40">
        <f>SUBTOTAL(109,Table2[''20 - % Data Insights''])</f>
        <v>0.375399649022504</v>
      </c>
      <c r="X26" s="40">
        <f>SUBTOTAL(109,Table2[''21 - % Partnership Negotiations''])</f>
        <v>0.35400956953384199</v>
      </c>
      <c r="Y26" s="40">
        <f>SUBTOTAL(109,Table2[''22 - % Events/Activations''])</f>
        <v>0.34117603520768702</v>
      </c>
      <c r="Z26" s="40">
        <f>SUBTOTAL(109,Table2[''23 - % Client and Stakeholder Education''])</f>
        <v>0.25668352069914802</v>
      </c>
    </row>
    <row r="30" spans="2:26" ht="15.75" x14ac:dyDescent="0.25">
      <c r="B30" s="46" t="s">
        <v>584</v>
      </c>
      <c r="C30" s="46"/>
      <c r="D30" s="46"/>
      <c r="E30" s="46"/>
      <c r="F30" s="46"/>
    </row>
    <row r="32" spans="2:26" ht="30" x14ac:dyDescent="0.25">
      <c r="B32" s="34" t="s">
        <v>116</v>
      </c>
      <c r="C32" s="35" t="s">
        <v>542</v>
      </c>
      <c r="D32" s="36" t="s">
        <v>566</v>
      </c>
      <c r="E32" s="36" t="s">
        <v>567</v>
      </c>
      <c r="F32" s="36" t="s">
        <v>568</v>
      </c>
      <c r="G32" s="36" t="s">
        <v>585</v>
      </c>
      <c r="H32" s="36" t="s">
        <v>586</v>
      </c>
      <c r="I32" s="36" t="s">
        <v>587</v>
      </c>
      <c r="J32" s="36" t="s">
        <v>588</v>
      </c>
    </row>
    <row r="33" spans="2:15" x14ac:dyDescent="0.25">
      <c r="B33" s="28" t="s">
        <v>119</v>
      </c>
      <c r="C33" s="31">
        <v>100</v>
      </c>
      <c r="D33" s="29">
        <v>48.338137151779897</v>
      </c>
      <c r="E33" s="29">
        <v>30.096536112111899</v>
      </c>
      <c r="F33" s="29">
        <v>16.699859817897199</v>
      </c>
      <c r="G33" s="29">
        <v>1.51631009766798</v>
      </c>
      <c r="H33" s="29">
        <v>1.23295922083103</v>
      </c>
      <c r="I33" s="29">
        <v>1.1027709801221699</v>
      </c>
      <c r="J33" s="29">
        <v>1.01342661958957</v>
      </c>
    </row>
    <row r="34" spans="2:15" x14ac:dyDescent="0.25">
      <c r="B34" s="38" t="s">
        <v>597</v>
      </c>
      <c r="C34" s="40">
        <f>SUBTOTAL(109,Table245[CYCLE_PERCENT_HOURS])</f>
        <v>100</v>
      </c>
      <c r="D34" s="40">
        <f>SUBTOTAL(109,Table245[''01 - % Internal Meetings''])</f>
        <v>48.338137151779897</v>
      </c>
      <c r="E34" s="40">
        <f>SUBTOTAL(109,Table245[''02 - % Internal Housekeeping''])</f>
        <v>30.096536112111899</v>
      </c>
      <c r="F34" s="40">
        <f>SUBTOTAL(109,Table245[''03 - % Career Development''])</f>
        <v>16.699859817897199</v>
      </c>
      <c r="G34" s="40">
        <f>SUBTOTAL(109,Table245[''04 - % Client Communication''])</f>
        <v>1.51631009766798</v>
      </c>
      <c r="H34" s="40">
        <f>SUBTOTAL(109,Table245[''05 - % All Other''])</f>
        <v>1.23295922083103</v>
      </c>
      <c r="I34" s="40">
        <f>SUBTOTAL(109,Table245[''06 - % Business Development''])</f>
        <v>1.1027709801221699</v>
      </c>
      <c r="J34" s="40">
        <f>SUBTOTAL(109,Table245[''07 - % Account Strategy''])</f>
        <v>1.01342661958957</v>
      </c>
    </row>
    <row r="37" spans="2:15" ht="15.75" x14ac:dyDescent="0.25">
      <c r="B37" s="46" t="s">
        <v>583</v>
      </c>
      <c r="C37" s="46"/>
      <c r="D37" s="46"/>
      <c r="E37" s="46"/>
      <c r="F37" s="46"/>
    </row>
    <row r="39" spans="2:15" ht="45" x14ac:dyDescent="0.25">
      <c r="B39" s="34" t="s">
        <v>116</v>
      </c>
      <c r="C39" s="35" t="s">
        <v>542</v>
      </c>
      <c r="D39" s="36" t="s">
        <v>543</v>
      </c>
      <c r="E39" s="36" t="s">
        <v>544</v>
      </c>
      <c r="F39" s="36" t="s">
        <v>589</v>
      </c>
      <c r="G39" s="36" t="s">
        <v>590</v>
      </c>
      <c r="H39" s="36" t="s">
        <v>547</v>
      </c>
      <c r="I39" s="36" t="s">
        <v>591</v>
      </c>
      <c r="J39" s="36" t="s">
        <v>592</v>
      </c>
      <c r="K39" s="36" t="s">
        <v>550</v>
      </c>
      <c r="L39" s="36" t="s">
        <v>593</v>
      </c>
      <c r="M39" s="36" t="s">
        <v>594</v>
      </c>
      <c r="N39" s="36" t="s">
        <v>595</v>
      </c>
      <c r="O39" s="36" t="s">
        <v>596</v>
      </c>
    </row>
    <row r="40" spans="2:15" x14ac:dyDescent="0.25">
      <c r="B40" s="28" t="s">
        <v>117</v>
      </c>
      <c r="C40" s="31">
        <v>54.936284160424101</v>
      </c>
      <c r="D40" s="29">
        <v>27.085871309817701</v>
      </c>
      <c r="E40" s="29">
        <v>8.5231587054121203</v>
      </c>
      <c r="F40" s="29">
        <v>4.3649236364206798</v>
      </c>
      <c r="G40" s="29">
        <v>0</v>
      </c>
      <c r="H40" s="29">
        <v>8.5875562119189404</v>
      </c>
      <c r="I40" s="29">
        <v>0</v>
      </c>
      <c r="J40" s="29">
        <v>1.3852855333980401</v>
      </c>
      <c r="K40" s="29">
        <v>1.65616455810027</v>
      </c>
      <c r="L40" s="29">
        <v>2.7247924069836298</v>
      </c>
      <c r="M40" s="29">
        <v>0</v>
      </c>
      <c r="N40" s="29">
        <v>0.60853179837272497</v>
      </c>
      <c r="O40" s="29">
        <v>0</v>
      </c>
    </row>
    <row r="41" spans="2:15" x14ac:dyDescent="0.25">
      <c r="B41" s="28" t="s">
        <v>191</v>
      </c>
      <c r="C41" s="32">
        <v>23.333305058868</v>
      </c>
      <c r="D41" s="29">
        <v>0</v>
      </c>
      <c r="E41" s="29">
        <v>4.7730169342006201</v>
      </c>
      <c r="F41" s="29">
        <v>0</v>
      </c>
      <c r="G41" s="29">
        <v>4.22263183338631</v>
      </c>
      <c r="H41" s="29">
        <v>0</v>
      </c>
      <c r="I41" s="29">
        <v>7.1057248823732104</v>
      </c>
      <c r="J41" s="29">
        <v>0</v>
      </c>
      <c r="K41" s="29">
        <v>3.7353410904959499</v>
      </c>
      <c r="L41" s="29">
        <v>0</v>
      </c>
      <c r="M41" s="29">
        <v>2.6864482246786001</v>
      </c>
      <c r="N41" s="29">
        <v>0.39826996190791297</v>
      </c>
      <c r="O41" s="29">
        <v>0.41187213182544102</v>
      </c>
    </row>
    <row r="42" spans="2:15" x14ac:dyDescent="0.25">
      <c r="B42" s="28" t="s">
        <v>118</v>
      </c>
      <c r="C42" s="31">
        <v>21.7304107807077</v>
      </c>
      <c r="D42" s="29">
        <v>0</v>
      </c>
      <c r="E42" s="29">
        <v>3.1712951929201201</v>
      </c>
      <c r="F42" s="29">
        <v>6.3476026099453797</v>
      </c>
      <c r="G42" s="29">
        <v>5.9567003354694803</v>
      </c>
      <c r="H42" s="29">
        <v>0</v>
      </c>
      <c r="I42" s="29">
        <v>0</v>
      </c>
      <c r="J42" s="29">
        <v>5.6042253598369101</v>
      </c>
      <c r="K42" s="29">
        <v>0</v>
      </c>
      <c r="L42" s="29">
        <v>0</v>
      </c>
      <c r="M42" s="29">
        <v>0</v>
      </c>
      <c r="N42" s="29">
        <v>0.65058728253587395</v>
      </c>
      <c r="O42" s="29">
        <v>0</v>
      </c>
    </row>
    <row r="43" spans="2:15" x14ac:dyDescent="0.25">
      <c r="B43" s="38" t="s">
        <v>597</v>
      </c>
      <c r="C43" s="40">
        <f>SUBTOTAL(109,Table246[CYCLE_PERCENT_HOURS])</f>
        <v>99.999999999999801</v>
      </c>
      <c r="D43" s="40">
        <f>SUBTOTAL(109,Table246[''01 - % Account Strategy''])</f>
        <v>27.085871309817701</v>
      </c>
      <c r="E43" s="40">
        <f>SUBTOTAL(109,Table246[''02 - % Client Communication and Meetings''])</f>
        <v>16.467470832532861</v>
      </c>
      <c r="F43" s="40">
        <f>SUBTOTAL(109,Table246[''03 - % Campaign Management''])</f>
        <v>10.71252624636606</v>
      </c>
      <c r="G43" s="40">
        <f>SUBTOTAL(109,Table246[''04 - % Reporting''])</f>
        <v>10.17933216885579</v>
      </c>
      <c r="H43" s="40">
        <f>SUBTOTAL(109,Table246[''05 - % RFP Planning''])</f>
        <v>8.5875562119189404</v>
      </c>
      <c r="I43" s="40">
        <f>SUBTOTAL(109,Table246[''06 - % Client Communication''])</f>
        <v>7.1057248823732104</v>
      </c>
      <c r="J43" s="40">
        <f>SUBTOTAL(109,Table246[''07 - % Programmatic''])</f>
        <v>6.9895108932349501</v>
      </c>
      <c r="K43" s="40">
        <f>SUBTOTAL(109,Table246[''08 - % Salesforce Management''])</f>
        <v>5.3915056485962198</v>
      </c>
      <c r="L43" s="40">
        <f>SUBTOTAL(109,Table246[''09 - % Internal Meetings''])</f>
        <v>2.7247924069836298</v>
      </c>
      <c r="M43" s="40">
        <f>SUBTOTAL(109,Table246[''10 - % External Meetings''])</f>
        <v>2.6864482246786001</v>
      </c>
      <c r="N43" s="40">
        <f>SUBTOTAL(109,Table246[''11 - % All Other''])</f>
        <v>1.6573890428165119</v>
      </c>
      <c r="O43" s="40">
        <f>SUBTOTAL(109,Table246[''12 - % External Demand''])</f>
        <v>0.41187213182544102</v>
      </c>
    </row>
    <row r="47" spans="2:15" ht="15.75" x14ac:dyDescent="0.25">
      <c r="B47" s="46" t="s">
        <v>624</v>
      </c>
      <c r="C47" s="46"/>
      <c r="D47" s="46"/>
      <c r="E47" s="46"/>
      <c r="F47" s="46"/>
    </row>
    <row r="49" spans="2:19" ht="60" x14ac:dyDescent="0.25">
      <c r="B49" s="34" t="s">
        <v>116</v>
      </c>
      <c r="C49" s="35" t="s">
        <v>542</v>
      </c>
      <c r="D49" s="36" t="s">
        <v>566</v>
      </c>
      <c r="E49" s="36" t="s">
        <v>598</v>
      </c>
      <c r="F49" s="36" t="s">
        <v>599</v>
      </c>
      <c r="G49" s="36" t="s">
        <v>600</v>
      </c>
      <c r="H49" s="36" t="s">
        <v>601</v>
      </c>
      <c r="I49" s="36" t="s">
        <v>602</v>
      </c>
      <c r="J49" s="36" t="s">
        <v>603</v>
      </c>
      <c r="K49" s="36" t="s">
        <v>604</v>
      </c>
      <c r="L49" s="36" t="s">
        <v>605</v>
      </c>
      <c r="M49" s="36" t="s">
        <v>606</v>
      </c>
      <c r="N49" s="36" t="s">
        <v>607</v>
      </c>
      <c r="O49" s="36" t="s">
        <v>608</v>
      </c>
    </row>
    <row r="50" spans="2:19" x14ac:dyDescent="0.25">
      <c r="B50" s="28" t="s">
        <v>119</v>
      </c>
      <c r="C50" s="31">
        <v>100</v>
      </c>
      <c r="D50" s="29">
        <v>36.8677946555174</v>
      </c>
      <c r="E50" s="29">
        <v>17.5325283996827</v>
      </c>
      <c r="F50" s="29">
        <v>12.582133736510601</v>
      </c>
      <c r="G50" s="29">
        <v>12.1466555100781</v>
      </c>
      <c r="H50" s="29">
        <v>6.0733323386826701</v>
      </c>
      <c r="I50" s="29">
        <v>4.5072571683029103</v>
      </c>
      <c r="J50" s="29">
        <v>2.9793774999478599</v>
      </c>
      <c r="K50" s="33">
        <v>2.0702805487813101</v>
      </c>
      <c r="L50" s="33">
        <v>1.60427525604806</v>
      </c>
      <c r="M50" s="33">
        <v>1.3063430064255801</v>
      </c>
      <c r="N50" s="33">
        <v>1.2146655510078099</v>
      </c>
      <c r="O50" s="33">
        <v>1.11535632901485</v>
      </c>
    </row>
    <row r="51" spans="2:19" x14ac:dyDescent="0.25">
      <c r="B51" s="38" t="s">
        <v>597</v>
      </c>
      <c r="C51" s="40">
        <f>SUBTOTAL(109,Table2459[CYCLE_PERCENT_HOURS])</f>
        <v>100</v>
      </c>
      <c r="D51" s="40">
        <f>SUBTOTAL(109,Table2459[''01 - % Internal Meetings''])</f>
        <v>36.8677946555174</v>
      </c>
      <c r="E51" s="40">
        <f>SUBTOTAL(109,Table2459[''02 - % Support Activity''])</f>
        <v>17.5325283996827</v>
      </c>
      <c r="F51" s="40">
        <f>SUBTOTAL(109,Table2459[''03 - % Project Activity''])</f>
        <v>12.582133736510601</v>
      </c>
      <c r="G51" s="40">
        <f>SUBTOTAL(109,Table2459[''04 - % General''])</f>
        <v>12.1466555100781</v>
      </c>
      <c r="H51" s="40">
        <f>SUBTOTAL(109,Table2459[''05 - % Client and Stakeholder Education''])</f>
        <v>6.0733323386826701</v>
      </c>
      <c r="I51" s="40">
        <f>SUBTOTAL(109,Table2459[''06 - % Career Development''])</f>
        <v>4.5072571683029103</v>
      </c>
      <c r="J51" s="40">
        <f>SUBTOTAL(109,Table2459[''07 - % Internal Housekeeping/ Salesforce Management''])</f>
        <v>2.9793774999478599</v>
      </c>
      <c r="K51" s="40">
        <f>SUBTOTAL(109,Table2459[''08 - % UDW CDW''])</f>
        <v>2.0702805487813101</v>
      </c>
      <c r="L51" s="40">
        <f>SUBTOTAL(109,Table2459[''09 - % Sales Team Partnership''])</f>
        <v>1.60427525604806</v>
      </c>
      <c r="M51" s="40">
        <f>SUBTOTAL(109,Table2459[''10 - % All Other''])</f>
        <v>1.3063430064255801</v>
      </c>
      <c r="N51" s="40">
        <f>SUBTOTAL(109,Table2459[''11 - % Data Solutions''])</f>
        <v>1.2146655510078099</v>
      </c>
      <c r="O51" s="40">
        <f>SUBTOTAL(109,Table2459[''12 - % Internal Housekeeping''])</f>
        <v>1.11535632901485</v>
      </c>
    </row>
    <row r="54" spans="2:19" ht="15.75" x14ac:dyDescent="0.25">
      <c r="B54" s="46" t="s">
        <v>625</v>
      </c>
      <c r="C54" s="46"/>
      <c r="D54" s="46"/>
      <c r="E54" s="46"/>
      <c r="F54" s="46"/>
    </row>
    <row r="56" spans="2:19" ht="60" x14ac:dyDescent="0.25">
      <c r="B56" s="34" t="s">
        <v>116</v>
      </c>
      <c r="C56" s="35" t="s">
        <v>542</v>
      </c>
      <c r="D56" s="36" t="s">
        <v>609</v>
      </c>
      <c r="E56" s="36" t="s">
        <v>610</v>
      </c>
      <c r="F56" s="36" t="s">
        <v>611</v>
      </c>
      <c r="G56" s="36" t="s">
        <v>612</v>
      </c>
      <c r="H56" s="36" t="s">
        <v>613</v>
      </c>
      <c r="I56" s="36" t="s">
        <v>614</v>
      </c>
      <c r="J56" s="36" t="s">
        <v>615</v>
      </c>
      <c r="K56" s="36" t="s">
        <v>616</v>
      </c>
      <c r="L56" s="36" t="s">
        <v>617</v>
      </c>
      <c r="M56" s="36" t="s">
        <v>618</v>
      </c>
      <c r="N56" s="36" t="s">
        <v>619</v>
      </c>
      <c r="O56" s="36" t="s">
        <v>620</v>
      </c>
      <c r="P56" s="36" t="s">
        <v>621</v>
      </c>
      <c r="Q56" s="36" t="s">
        <v>622</v>
      </c>
      <c r="R56" s="36" t="s">
        <v>580</v>
      </c>
      <c r="S56" s="36" t="s">
        <v>623</v>
      </c>
    </row>
    <row r="57" spans="2:19" x14ac:dyDescent="0.25">
      <c r="B57" s="28" t="s">
        <v>191</v>
      </c>
      <c r="C57" s="31">
        <v>53.905154794083103</v>
      </c>
      <c r="D57" s="29">
        <v>18.047404579269202</v>
      </c>
      <c r="E57" s="29">
        <v>14.339993371076799</v>
      </c>
      <c r="F57" s="29">
        <v>0</v>
      </c>
      <c r="G57" s="29">
        <v>0</v>
      </c>
      <c r="H57" s="29">
        <v>6.9802285821181096</v>
      </c>
      <c r="I57" s="29">
        <v>0</v>
      </c>
      <c r="J57" s="29">
        <v>7.8497909536637502</v>
      </c>
      <c r="K57" s="29">
        <v>0</v>
      </c>
      <c r="L57" s="29">
        <v>0</v>
      </c>
      <c r="M57" s="29">
        <v>2.7746995213856702</v>
      </c>
      <c r="N57" s="29">
        <v>0</v>
      </c>
      <c r="O57" s="29">
        <v>0.99604598203588302</v>
      </c>
      <c r="P57" s="44">
        <v>0</v>
      </c>
      <c r="Q57" s="44">
        <v>1.84979968092378</v>
      </c>
      <c r="R57" s="44">
        <v>1.06719212360987</v>
      </c>
      <c r="S57" s="44">
        <v>0</v>
      </c>
    </row>
    <row r="58" spans="2:19" x14ac:dyDescent="0.25">
      <c r="B58" s="28" t="s">
        <v>117</v>
      </c>
      <c r="C58" s="32">
        <v>31.486170802723802</v>
      </c>
      <c r="D58" s="29">
        <v>0</v>
      </c>
      <c r="E58" s="29">
        <v>0</v>
      </c>
      <c r="F58" s="29">
        <v>0</v>
      </c>
      <c r="G58" s="29">
        <v>9.9446511477010908</v>
      </c>
      <c r="H58" s="29">
        <v>1.5335977693123299</v>
      </c>
      <c r="I58" s="29">
        <v>7.8893434653027796</v>
      </c>
      <c r="J58" s="29">
        <v>0</v>
      </c>
      <c r="K58" s="29">
        <v>4.0158155026873299</v>
      </c>
      <c r="L58" s="29">
        <v>2.6165985655799502</v>
      </c>
      <c r="M58" s="29">
        <v>0</v>
      </c>
      <c r="N58" s="29">
        <v>2.5217417865574001</v>
      </c>
      <c r="O58" s="29">
        <v>1.06719212360987</v>
      </c>
      <c r="P58" s="29">
        <v>1.8972304419731101</v>
      </c>
      <c r="Q58" s="29">
        <v>0</v>
      </c>
      <c r="R58" s="29">
        <v>0</v>
      </c>
      <c r="S58" s="29">
        <v>0</v>
      </c>
    </row>
    <row r="59" spans="2:19" x14ac:dyDescent="0.25">
      <c r="B59" s="28" t="s">
        <v>118</v>
      </c>
      <c r="C59" s="31">
        <v>14.6086744031929</v>
      </c>
      <c r="D59" s="29">
        <v>1.77865353934979</v>
      </c>
      <c r="E59" s="29">
        <v>0</v>
      </c>
      <c r="F59" s="29">
        <v>11.7628287402332</v>
      </c>
      <c r="G59" s="29">
        <v>0</v>
      </c>
      <c r="H59" s="29">
        <v>0</v>
      </c>
      <c r="I59" s="29">
        <v>0</v>
      </c>
      <c r="J59" s="29">
        <v>0</v>
      </c>
      <c r="K59" s="29">
        <v>0</v>
      </c>
      <c r="L59" s="29">
        <v>0.68774603521525302</v>
      </c>
      <c r="M59" s="29">
        <v>0</v>
      </c>
      <c r="N59" s="29">
        <v>0</v>
      </c>
      <c r="O59" s="29">
        <v>0.16600766367264699</v>
      </c>
      <c r="P59" s="42">
        <v>0</v>
      </c>
      <c r="Q59" s="42">
        <v>0</v>
      </c>
      <c r="R59" s="42">
        <v>0</v>
      </c>
      <c r="S59" s="42">
        <v>0.213438424721975</v>
      </c>
    </row>
    <row r="60" spans="2:19" x14ac:dyDescent="0.25">
      <c r="B60" s="38" t="s">
        <v>597</v>
      </c>
      <c r="C60" s="40">
        <f>SUBTOTAL(109,Table24610[CYCLE_PERCENT_HOURS])</f>
        <v>99.999999999999801</v>
      </c>
      <c r="D60" s="40">
        <f>SUBTOTAL(109,Table24610[''01 - % Reporting''])</f>
        <v>19.826058118618992</v>
      </c>
      <c r="E60" s="40">
        <f>SUBTOTAL(109,Table24610[''02 - % Adminstration''])</f>
        <v>14.339993371076799</v>
      </c>
      <c r="F60" s="40">
        <f>SUBTOTAL(109,Table24610[''03 - % QBR''])</f>
        <v>11.7628287402332</v>
      </c>
      <c r="G60" s="40">
        <f>SUBTOTAL(109,Table24610[''04 - % Data Solutions''])</f>
        <v>9.9446511477010908</v>
      </c>
      <c r="H60" s="40">
        <f>SUBTOTAL(109,Table24610[''05 - % Agency Strategy''])</f>
        <v>8.5138263514304402</v>
      </c>
      <c r="I60" s="40">
        <f>SUBTOTAL(109,Table24610[''06 - % IO Processing''])</f>
        <v>7.8893434653027796</v>
      </c>
      <c r="J60" s="40">
        <f>SUBTOTAL(109,Table24610[''07 - % Client Meetings''])</f>
        <v>7.8497909536637502</v>
      </c>
      <c r="K60" s="40">
        <f>SUBTOTAL(109,Table24610[''08 - % Contract Processing''])</f>
        <v>4.0158155026873299</v>
      </c>
      <c r="L60" s="40">
        <f>SUBTOTAL(109,Table24610[''09 - % Partnership Negotiations''])</f>
        <v>3.3043446007952033</v>
      </c>
      <c r="M60" s="40">
        <f>SUBTOTAL(109,Table24610[''10 - % Data Insights''])</f>
        <v>2.7746995213856702</v>
      </c>
      <c r="N60" s="40">
        <f>SUBTOTAL(109,Table24610[''11 - % Events/Activations''])</f>
        <v>2.5217417865574001</v>
      </c>
      <c r="O60" s="40">
        <f>SUBTOTAL(109,Table24610[''12 - % All Other''])</f>
        <v>2.2292457693184002</v>
      </c>
      <c r="P60" s="40">
        <f>SUBTOTAL(109,Table24610[''13 - % Client and Stakeholder Education''])</f>
        <v>1.8972304419731101</v>
      </c>
      <c r="Q60" s="40">
        <f>SUBTOTAL(109,Table24610[''14 - % External Meetings''])</f>
        <v>1.84979968092378</v>
      </c>
      <c r="R60" s="40">
        <f>SUBTOTAL(109,Table24610[''15 - % Sales Team Partnership''])</f>
        <v>1.06719212360987</v>
      </c>
      <c r="S60" s="40">
        <f>SUBTOTAL(109,Table24610[''16 - % Programmatic''])</f>
        <v>0.213438424721975</v>
      </c>
    </row>
  </sheetData>
  <sheetProtection selectLockedCells="1" pivotTables="0"/>
  <mergeCells count="6">
    <mergeCell ref="B13:H13"/>
    <mergeCell ref="B20:H20"/>
    <mergeCell ref="B30:F30"/>
    <mergeCell ref="B37:F37"/>
    <mergeCell ref="B54:F54"/>
    <mergeCell ref="B47:F47"/>
  </mergeCells>
  <pageMargins left="0.7" right="0.7" top="0.75" bottom="0.75" header="0.3" footer="0.3"/>
  <pageSetup orientation="portrait" r:id="rId1"/>
  <drawing r:id="rId2"/>
  <tableParts count="6">
    <tablePart r:id="rId3"/>
    <tablePart r:id="rId4"/>
    <tablePart r:id="rId5"/>
    <tablePart r:id="rId6"/>
    <tablePart r:id="rId7"/>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55AF7-EA19-443D-AC67-72DBECFA9A61}">
  <sheetPr>
    <tabColor rgb="FF1428A0"/>
  </sheetPr>
  <dimension ref="A1:N60"/>
  <sheetViews>
    <sheetView showGridLines="0" showRowColHeaders="0" zoomScaleNormal="100" workbookViewId="0">
      <selection activeCell="A5" sqref="A5"/>
    </sheetView>
  </sheetViews>
  <sheetFormatPr defaultColWidth="9.140625" defaultRowHeight="15" x14ac:dyDescent="0.25"/>
  <cols>
    <col min="1" max="4" width="9.140625" style="4"/>
    <col min="5" max="5" width="4.5703125" style="5" customWidth="1"/>
    <col min="6" max="6" width="34" style="5" customWidth="1"/>
    <col min="7" max="7" width="21" style="5" customWidth="1"/>
    <col min="8" max="8" width="16.42578125" style="5" customWidth="1"/>
    <col min="9" max="9" width="16" style="5" customWidth="1"/>
    <col min="10" max="10" width="9.140625" style="5"/>
    <col min="11" max="11" width="31.28515625" style="5" customWidth="1"/>
    <col min="12" max="12" width="22.5703125" style="5" customWidth="1"/>
    <col min="13" max="13" width="19.42578125" style="5" customWidth="1"/>
    <col min="14" max="14" width="14.5703125" style="5" customWidth="1"/>
    <col min="15" max="16384" width="9.140625" style="5"/>
  </cols>
  <sheetData>
    <row r="1" spans="1:5" s="7" customFormat="1" x14ac:dyDescent="0.25">
      <c r="A1" s="45"/>
      <c r="B1" s="45"/>
      <c r="C1" s="45"/>
      <c r="D1" s="45"/>
    </row>
    <row r="2" spans="1:5" s="7" customFormat="1" x14ac:dyDescent="0.25">
      <c r="A2" s="45"/>
      <c r="B2" s="45"/>
      <c r="C2" s="45"/>
      <c r="D2" s="45"/>
    </row>
    <row r="3" spans="1:5" s="7" customFormat="1" x14ac:dyDescent="0.25">
      <c r="A3" s="45"/>
      <c r="B3" s="45"/>
      <c r="C3" s="45"/>
      <c r="D3" s="45"/>
    </row>
    <row r="4" spans="1:5" s="6" customFormat="1" x14ac:dyDescent="0.25"/>
    <row r="5" spans="1:5" x14ac:dyDescent="0.25">
      <c r="E5" s="13"/>
    </row>
    <row r="7" spans="1:5" x14ac:dyDescent="0.25">
      <c r="A7" s="48" t="s">
        <v>541</v>
      </c>
      <c r="B7" s="48"/>
      <c r="C7" s="48"/>
      <c r="D7" s="48"/>
    </row>
    <row r="22" spans="6:12" ht="15.75" customHeight="1" x14ac:dyDescent="0.25"/>
    <row r="31" spans="6:12" ht="15.75" x14ac:dyDescent="0.25">
      <c r="F31" s="8" t="s">
        <v>651</v>
      </c>
      <c r="G31" s="9" t="s" vm="1">
        <v>652</v>
      </c>
      <c r="K31" s="8" t="s">
        <v>651</v>
      </c>
      <c r="L31" s="9" t="s" vm="2">
        <v>653</v>
      </c>
    </row>
    <row r="33" spans="6:14" ht="15.75" x14ac:dyDescent="0.25">
      <c r="F33" s="8" t="s">
        <v>7</v>
      </c>
      <c r="G33" s="9" t="s">
        <v>10</v>
      </c>
      <c r="H33" s="9" t="s">
        <v>114</v>
      </c>
      <c r="I33" s="9" t="s">
        <v>115</v>
      </c>
      <c r="K33" s="8" t="s">
        <v>7</v>
      </c>
      <c r="L33" s="9" t="s">
        <v>10</v>
      </c>
      <c r="M33" s="9" t="s">
        <v>114</v>
      </c>
      <c r="N33" s="9" t="s">
        <v>115</v>
      </c>
    </row>
    <row r="34" spans="6:14" ht="15.75" x14ac:dyDescent="0.25">
      <c r="F34" s="10" t="s">
        <v>37</v>
      </c>
      <c r="G34" s="11">
        <v>237620.06399999995</v>
      </c>
      <c r="H34" s="11">
        <v>3960.3344000000025</v>
      </c>
      <c r="I34" s="12">
        <v>0.45465282955012243</v>
      </c>
      <c r="K34" s="10" t="s">
        <v>176</v>
      </c>
      <c r="L34" s="11">
        <v>218990.17799999987</v>
      </c>
      <c r="M34" s="11">
        <v>3649.8363000000031</v>
      </c>
      <c r="N34" s="12">
        <v>0.23627778982057315</v>
      </c>
    </row>
    <row r="35" spans="6:14" ht="15.75" x14ac:dyDescent="0.25">
      <c r="F35" s="10" t="s">
        <v>72</v>
      </c>
      <c r="G35" s="11">
        <v>119360.30999999966</v>
      </c>
      <c r="H35" s="11">
        <v>1989.3384999999987</v>
      </c>
      <c r="I35" s="12">
        <v>0.22837929492973974</v>
      </c>
      <c r="K35" s="10" t="s">
        <v>183</v>
      </c>
      <c r="L35" s="11">
        <v>133140.05399999995</v>
      </c>
      <c r="M35" s="11">
        <v>2219.0009</v>
      </c>
      <c r="N35" s="12">
        <v>0.14365045036728435</v>
      </c>
    </row>
    <row r="36" spans="6:14" ht="15.75" x14ac:dyDescent="0.25">
      <c r="F36" s="10" t="s">
        <v>30</v>
      </c>
      <c r="G36" s="11">
        <v>71320.115999999995</v>
      </c>
      <c r="H36" s="11">
        <v>1188.6685999999995</v>
      </c>
      <c r="I36" s="12">
        <v>0.13646108833319295</v>
      </c>
      <c r="K36" s="10" t="s">
        <v>46</v>
      </c>
      <c r="L36" s="11">
        <v>108580.24199999988</v>
      </c>
      <c r="M36" s="11">
        <v>1809.670699999999</v>
      </c>
      <c r="N36" s="12">
        <v>0.11715182768581958</v>
      </c>
    </row>
    <row r="37" spans="6:14" ht="15.75" x14ac:dyDescent="0.25">
      <c r="F37" s="10" t="s">
        <v>230</v>
      </c>
      <c r="G37" s="11">
        <v>22950.120000000003</v>
      </c>
      <c r="H37" s="11">
        <v>382.50199999999978</v>
      </c>
      <c r="I37" s="12">
        <v>4.3911851637725589E-2</v>
      </c>
      <c r="K37" s="10" t="s">
        <v>25</v>
      </c>
      <c r="L37" s="11">
        <v>87931.133999999787</v>
      </c>
      <c r="M37" s="11">
        <v>1465.5188999999968</v>
      </c>
      <c r="N37" s="12">
        <v>9.4872629392248886E-2</v>
      </c>
    </row>
    <row r="38" spans="6:14" ht="15.75" x14ac:dyDescent="0.25">
      <c r="F38" s="10" t="s">
        <v>222</v>
      </c>
      <c r="G38" s="11">
        <v>16470.041999999998</v>
      </c>
      <c r="H38" s="11">
        <v>274.50069999999982</v>
      </c>
      <c r="I38" s="12">
        <v>3.1513126762348478E-2</v>
      </c>
      <c r="K38" s="10" t="s">
        <v>524</v>
      </c>
      <c r="L38" s="11">
        <v>69430.680000000008</v>
      </c>
      <c r="M38" s="11">
        <v>1157.1779999999974</v>
      </c>
      <c r="N38" s="12">
        <v>7.4911705017836394E-2</v>
      </c>
    </row>
    <row r="39" spans="6:14" ht="15.75" x14ac:dyDescent="0.25">
      <c r="F39" s="10" t="s">
        <v>248</v>
      </c>
      <c r="G39" s="11">
        <v>15900</v>
      </c>
      <c r="H39" s="11">
        <v>265</v>
      </c>
      <c r="I39" s="12">
        <v>3.0422430951987912E-2</v>
      </c>
      <c r="K39" s="10" t="s">
        <v>44</v>
      </c>
      <c r="L39" s="11">
        <v>59430.456000000078</v>
      </c>
      <c r="M39" s="11">
        <v>990.50759999999809</v>
      </c>
      <c r="N39" s="12">
        <v>6.412203926200219E-2</v>
      </c>
    </row>
    <row r="40" spans="6:14" ht="15.75" x14ac:dyDescent="0.25">
      <c r="F40" s="10" t="s">
        <v>138</v>
      </c>
      <c r="G40" s="11">
        <v>7950.0059999999994</v>
      </c>
      <c r="H40" s="11">
        <v>132.5001</v>
      </c>
      <c r="I40" s="12">
        <v>1.5211226956156577E-2</v>
      </c>
      <c r="K40" s="10" t="s">
        <v>33</v>
      </c>
      <c r="L40" s="11">
        <v>57450.023999999998</v>
      </c>
      <c r="M40" s="11">
        <v>957.5003999999999</v>
      </c>
      <c r="N40" s="12">
        <v>6.1985267192480618E-2</v>
      </c>
    </row>
    <row r="41" spans="6:14" ht="15.75" x14ac:dyDescent="0.25">
      <c r="F41" s="10" t="s">
        <v>33</v>
      </c>
      <c r="G41" s="11">
        <v>5940</v>
      </c>
      <c r="H41" s="11">
        <v>99</v>
      </c>
      <c r="I41" s="12">
        <v>1.1365360997157748E-2</v>
      </c>
      <c r="K41" s="10" t="s">
        <v>192</v>
      </c>
      <c r="L41" s="11">
        <v>47620.524000000078</v>
      </c>
      <c r="M41" s="11">
        <v>793.67539999999792</v>
      </c>
      <c r="N41" s="12">
        <v>5.1379802800185795E-2</v>
      </c>
    </row>
    <row r="42" spans="6:14" ht="15.75" x14ac:dyDescent="0.25">
      <c r="F42" s="10" t="s">
        <v>182</v>
      </c>
      <c r="G42" s="11">
        <v>4320</v>
      </c>
      <c r="H42" s="11">
        <v>72</v>
      </c>
      <c r="I42" s="12">
        <v>8.2657170888419985E-3</v>
      </c>
      <c r="K42" s="10" t="s">
        <v>35</v>
      </c>
      <c r="L42" s="11">
        <v>26070.024000000005</v>
      </c>
      <c r="M42" s="11">
        <v>434.5003999999999</v>
      </c>
      <c r="N42" s="12">
        <v>2.8128054452238049E-2</v>
      </c>
    </row>
    <row r="43" spans="6:14" ht="15.75" x14ac:dyDescent="0.25">
      <c r="F43" s="10" t="s">
        <v>176</v>
      </c>
      <c r="G43" s="11">
        <v>3970.002</v>
      </c>
      <c r="H43" s="11">
        <v>66.166699999999992</v>
      </c>
      <c r="I43" s="12">
        <v>7.596044762531692E-3</v>
      </c>
      <c r="K43" s="10" t="s">
        <v>37</v>
      </c>
      <c r="L43" s="11">
        <v>22030.038</v>
      </c>
      <c r="M43" s="11">
        <v>367.1672999999999</v>
      </c>
      <c r="N43" s="12">
        <v>2.3769142232046788E-2</v>
      </c>
    </row>
    <row r="44" spans="6:14" ht="15.75" x14ac:dyDescent="0.25">
      <c r="F44" s="10" t="s">
        <v>526</v>
      </c>
      <c r="G44" s="11">
        <v>3900.0119999999997</v>
      </c>
      <c r="H44" s="11">
        <v>65.000199999999992</v>
      </c>
      <c r="I44" s="12">
        <v>7.4621286655298285E-3</v>
      </c>
      <c r="K44" s="10" t="s">
        <v>210</v>
      </c>
      <c r="L44" s="11">
        <v>18140.118000000017</v>
      </c>
      <c r="M44" s="11">
        <v>302.33529999999962</v>
      </c>
      <c r="N44" s="12">
        <v>1.9572142583145453E-2</v>
      </c>
    </row>
    <row r="45" spans="6:14" ht="15.75" x14ac:dyDescent="0.25">
      <c r="F45" s="10" t="s">
        <v>483</v>
      </c>
      <c r="G45" s="11">
        <v>2760</v>
      </c>
      <c r="H45" s="11">
        <v>46</v>
      </c>
      <c r="I45" s="12">
        <v>5.2808748067601653E-3</v>
      </c>
      <c r="K45" s="10" t="s">
        <v>525</v>
      </c>
      <c r="L45" s="11">
        <v>14880</v>
      </c>
      <c r="M45" s="11">
        <v>248</v>
      </c>
      <c r="N45" s="12">
        <v>1.6054663020229752E-2</v>
      </c>
    </row>
    <row r="46" spans="6:14" ht="15.75" x14ac:dyDescent="0.25">
      <c r="F46" s="10" t="s">
        <v>282</v>
      </c>
      <c r="G46" s="11">
        <v>2710.002</v>
      </c>
      <c r="H46" s="11">
        <v>45.166699999999999</v>
      </c>
      <c r="I46" s="12">
        <v>5.1852106116194426E-3</v>
      </c>
      <c r="K46" s="10" t="s">
        <v>148</v>
      </c>
      <c r="L46" s="11">
        <v>12580.002</v>
      </c>
      <c r="M46" s="11">
        <v>209.66669999999999</v>
      </c>
      <c r="N46" s="12">
        <v>1.3573097641385505E-2</v>
      </c>
    </row>
    <row r="47" spans="6:14" ht="15.75" x14ac:dyDescent="0.25">
      <c r="F47" s="10" t="s">
        <v>332</v>
      </c>
      <c r="G47" s="11">
        <v>2100</v>
      </c>
      <c r="H47" s="11">
        <v>35</v>
      </c>
      <c r="I47" s="12">
        <v>4.0180569181870827E-3</v>
      </c>
      <c r="K47" s="10" t="s">
        <v>316</v>
      </c>
      <c r="L47" s="11">
        <v>10770.006000000001</v>
      </c>
      <c r="M47" s="11">
        <v>179.50009999999997</v>
      </c>
      <c r="N47" s="12">
        <v>1.1620216199990091E-2</v>
      </c>
    </row>
    <row r="48" spans="6:14" ht="15.75" x14ac:dyDescent="0.25">
      <c r="F48" s="10" t="s">
        <v>192</v>
      </c>
      <c r="G48" s="11">
        <v>2070</v>
      </c>
      <c r="H48" s="11">
        <v>34.5</v>
      </c>
      <c r="I48" s="12">
        <v>3.9606561050701244E-3</v>
      </c>
      <c r="K48" s="10" t="s">
        <v>270</v>
      </c>
      <c r="L48" s="11">
        <v>9980.0339999999997</v>
      </c>
      <c r="M48" s="11">
        <v>166.33389999999997</v>
      </c>
      <c r="N48" s="12">
        <v>1.0767881908631425E-2</v>
      </c>
    </row>
    <row r="49" spans="6:14" ht="15.75" x14ac:dyDescent="0.25">
      <c r="F49" s="10" t="s">
        <v>148</v>
      </c>
      <c r="G49" s="11">
        <v>1590</v>
      </c>
      <c r="H49" s="11">
        <v>26.5</v>
      </c>
      <c r="I49" s="12">
        <v>3.0422430951987912E-3</v>
      </c>
      <c r="K49" s="10" t="s">
        <v>144</v>
      </c>
      <c r="L49" s="11">
        <v>9930</v>
      </c>
      <c r="M49" s="11">
        <v>165.5</v>
      </c>
      <c r="N49" s="12">
        <v>1.0713898104225902E-2</v>
      </c>
    </row>
    <row r="50" spans="6:14" ht="15.75" x14ac:dyDescent="0.25">
      <c r="F50" s="10" t="s">
        <v>146</v>
      </c>
      <c r="G50" s="11">
        <v>1400.0039999999999</v>
      </c>
      <c r="H50" s="11">
        <v>23.333399999999997</v>
      </c>
      <c r="I50" s="12">
        <v>2.6787122655664705E-3</v>
      </c>
      <c r="K50" s="10" t="s">
        <v>483</v>
      </c>
      <c r="L50" s="11">
        <v>6570</v>
      </c>
      <c r="M50" s="11">
        <v>109.5</v>
      </c>
      <c r="N50" s="12">
        <v>7.0886516157869263E-3</v>
      </c>
    </row>
    <row r="51" spans="6:14" ht="15.75" x14ac:dyDescent="0.25">
      <c r="F51" s="10" t="s">
        <v>144</v>
      </c>
      <c r="G51" s="11">
        <v>180</v>
      </c>
      <c r="H51" s="11">
        <v>3</v>
      </c>
      <c r="I51" s="12">
        <v>3.4440487870174996E-4</v>
      </c>
      <c r="K51" s="10" t="s">
        <v>302</v>
      </c>
      <c r="L51" s="11">
        <v>5080.0139999999983</v>
      </c>
      <c r="M51" s="11">
        <v>84.666899999999984</v>
      </c>
      <c r="N51" s="12">
        <v>5.4810425341431041E-3</v>
      </c>
    </row>
    <row r="52" spans="6:14" ht="15.75" x14ac:dyDescent="0.25">
      <c r="F52" s="10" t="s">
        <v>316</v>
      </c>
      <c r="G52" s="11">
        <v>130.0019999999999</v>
      </c>
      <c r="H52" s="11">
        <v>2.1666999999999983</v>
      </c>
      <c r="I52" s="12">
        <v>2.4874068356102702E-4</v>
      </c>
      <c r="K52" s="10" t="s">
        <v>327</v>
      </c>
      <c r="L52" s="11">
        <v>4720.0020000000004</v>
      </c>
      <c r="M52" s="11">
        <v>78.666699999999992</v>
      </c>
      <c r="N52" s="12">
        <v>5.0926103202157576E-3</v>
      </c>
    </row>
    <row r="53" spans="6:14" ht="15.75" x14ac:dyDescent="0.25">
      <c r="F53" s="10" t="s">
        <v>113</v>
      </c>
      <c r="G53" s="11">
        <v>522640.6799999997</v>
      </c>
      <c r="H53" s="11">
        <v>8710.6780000000017</v>
      </c>
      <c r="I53" s="12">
        <v>1</v>
      </c>
      <c r="K53" s="10" t="s">
        <v>146</v>
      </c>
      <c r="L53" s="11">
        <v>3510</v>
      </c>
      <c r="M53" s="11">
        <v>58.5</v>
      </c>
      <c r="N53" s="12">
        <v>3.7870878495300016E-3</v>
      </c>
    </row>
    <row r="54" spans="6:14" ht="15.75" x14ac:dyDescent="0.25">
      <c r="K54" s="10" t="s">
        <v>113</v>
      </c>
      <c r="L54" s="11">
        <v>926833.52999999991</v>
      </c>
      <c r="M54" s="11">
        <v>15447.225499999993</v>
      </c>
      <c r="N54" s="12">
        <v>1</v>
      </c>
    </row>
    <row r="55" spans="6:14" ht="15.75" x14ac:dyDescent="0.25"/>
    <row r="56" spans="6:14" ht="15.75" x14ac:dyDescent="0.25"/>
    <row r="57" spans="6:14" ht="15.75" x14ac:dyDescent="0.25"/>
    <row r="58" spans="6:14" ht="15.75" x14ac:dyDescent="0.25"/>
    <row r="59" spans="6:14" ht="15.75" x14ac:dyDescent="0.25"/>
    <row r="60" spans="6:14" ht="15.75" x14ac:dyDescent="0.25"/>
  </sheetData>
  <sheetProtection selectLockedCells="1" pivotTables="0"/>
  <mergeCells count="2">
    <mergeCell ref="A1:D3"/>
    <mergeCell ref="A7:D7"/>
  </mergeCells>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F1DC5-B62A-4A58-A5CE-A550C1A7CEA0}">
  <dimension ref="A1:AC87"/>
  <sheetViews>
    <sheetView showGridLines="0" showRowColHeaders="0" zoomScaleNormal="100" workbookViewId="0">
      <selection activeCell="A5" sqref="A5"/>
    </sheetView>
  </sheetViews>
  <sheetFormatPr defaultColWidth="9.140625" defaultRowHeight="15" x14ac:dyDescent="0.25"/>
  <cols>
    <col min="1" max="18" width="9.140625" style="5"/>
    <col min="19" max="19" width="20.28515625" style="5" bestFit="1" customWidth="1"/>
    <col min="20" max="20" width="14" style="5" bestFit="1" customWidth="1"/>
    <col min="21" max="21" width="17.28515625" style="5" bestFit="1" customWidth="1"/>
    <col min="22" max="22" width="9.85546875" style="5" bestFit="1" customWidth="1"/>
    <col min="23" max="23" width="11.28515625" style="5" bestFit="1" customWidth="1"/>
    <col min="24" max="24" width="14" style="5" bestFit="1" customWidth="1"/>
    <col min="25" max="25" width="17.28515625" style="5" bestFit="1" customWidth="1"/>
    <col min="26" max="26" width="9.85546875" style="5" bestFit="1" customWidth="1"/>
    <col min="27" max="28" width="11.28515625" style="5" bestFit="1" customWidth="1"/>
    <col min="29" max="29" width="13.42578125" style="5" bestFit="1" customWidth="1"/>
    <col min="30" max="30" width="11.28515625" style="5" bestFit="1" customWidth="1"/>
    <col min="31" max="16384" width="9.140625" style="5"/>
  </cols>
  <sheetData>
    <row r="1" spans="5:29" s="7" customFormat="1" x14ac:dyDescent="0.25">
      <c r="AC1" s="7" t="s">
        <v>122</v>
      </c>
    </row>
    <row r="2" spans="5:29" s="7" customFormat="1" x14ac:dyDescent="0.25"/>
    <row r="3" spans="5:29" s="7" customFormat="1" x14ac:dyDescent="0.25"/>
    <row r="4" spans="5:29" s="6" customFormat="1" x14ac:dyDescent="0.25"/>
    <row r="5" spans="5:29" x14ac:dyDescent="0.25">
      <c r="E5" s="14"/>
    </row>
    <row r="10" spans="5:29" x14ac:dyDescent="0.25">
      <c r="S10" s="18" t="s">
        <v>532</v>
      </c>
      <c r="T10" s="18" t="s">
        <v>529</v>
      </c>
      <c r="U10" s="19"/>
      <c r="V10" s="19"/>
      <c r="W10" s="19"/>
    </row>
    <row r="11" spans="5:29" x14ac:dyDescent="0.25">
      <c r="S11" s="18" t="s">
        <v>527</v>
      </c>
      <c r="T11" s="19" t="s">
        <v>117</v>
      </c>
      <c r="U11" s="19" t="s">
        <v>191</v>
      </c>
      <c r="V11" s="19" t="s">
        <v>118</v>
      </c>
      <c r="W11" s="19" t="s">
        <v>113</v>
      </c>
    </row>
    <row r="12" spans="5:29" x14ac:dyDescent="0.25">
      <c r="S12" s="16" t="s">
        <v>175</v>
      </c>
      <c r="T12" s="17">
        <v>5362.3418000000065</v>
      </c>
      <c r="U12" s="17">
        <v>1397.1731999999988</v>
      </c>
      <c r="V12" s="17">
        <v>1453.0072999999982</v>
      </c>
      <c r="W12" s="17">
        <v>8212.5223000000005</v>
      </c>
    </row>
    <row r="13" spans="5:29" x14ac:dyDescent="0.25">
      <c r="S13" s="16" t="s">
        <v>15</v>
      </c>
      <c r="T13" s="17">
        <v>1701.8531999999971</v>
      </c>
      <c r="U13" s="17">
        <v>1546.0026999999993</v>
      </c>
      <c r="V13" s="17">
        <v>1335.6776999999975</v>
      </c>
      <c r="W13" s="17">
        <v>4583.5335999999961</v>
      </c>
    </row>
    <row r="14" spans="5:29" x14ac:dyDescent="0.25">
      <c r="S14" s="16" t="s">
        <v>134</v>
      </c>
      <c r="T14" s="17">
        <v>269.66669999999999</v>
      </c>
      <c r="U14" s="17">
        <v>460.5</v>
      </c>
      <c r="V14" s="17">
        <v>279</v>
      </c>
      <c r="W14" s="17">
        <v>1009.1667</v>
      </c>
    </row>
    <row r="15" spans="5:29" x14ac:dyDescent="0.25">
      <c r="S15" s="16" t="s">
        <v>209</v>
      </c>
      <c r="T15" s="17">
        <v>251.00079999999983</v>
      </c>
      <c r="U15" s="17">
        <v>341.33529999999973</v>
      </c>
      <c r="V15" s="17"/>
      <c r="W15" s="17">
        <v>592.33609999999976</v>
      </c>
    </row>
    <row r="16" spans="5:29" x14ac:dyDescent="0.25">
      <c r="S16" s="16" t="s">
        <v>315</v>
      </c>
      <c r="T16" s="17">
        <v>143.16689999999994</v>
      </c>
      <c r="U16" s="17">
        <v>334.66669999999999</v>
      </c>
      <c r="V16" s="17">
        <v>29</v>
      </c>
      <c r="W16" s="17">
        <v>506.83359999999999</v>
      </c>
    </row>
    <row r="17" spans="14:26" x14ac:dyDescent="0.25">
      <c r="S17" s="16" t="s">
        <v>483</v>
      </c>
      <c r="T17" s="17">
        <v>210.5</v>
      </c>
      <c r="U17" s="17">
        <v>118.5</v>
      </c>
      <c r="V17" s="17">
        <v>113</v>
      </c>
      <c r="W17" s="17">
        <v>442</v>
      </c>
    </row>
    <row r="18" spans="14:26" x14ac:dyDescent="0.25">
      <c r="N18" s="5" t="s">
        <v>121</v>
      </c>
      <c r="S18" s="16" t="s">
        <v>347</v>
      </c>
      <c r="T18" s="17">
        <v>128</v>
      </c>
      <c r="U18" s="17">
        <v>82.5</v>
      </c>
      <c r="V18" s="17">
        <v>26.5</v>
      </c>
      <c r="W18" s="17">
        <v>237</v>
      </c>
    </row>
    <row r="19" spans="14:26" x14ac:dyDescent="0.25">
      <c r="S19" s="16" t="s">
        <v>113</v>
      </c>
      <c r="T19" s="17">
        <v>8066.5293999999949</v>
      </c>
      <c r="U19" s="17">
        <v>4280.6779000000242</v>
      </c>
      <c r="V19" s="17">
        <v>3236.185000000025</v>
      </c>
      <c r="W19" s="17">
        <v>15583.39229999999</v>
      </c>
    </row>
    <row r="20" spans="14:26" x14ac:dyDescent="0.25">
      <c r="X20" s="22"/>
      <c r="Y20" s="22"/>
      <c r="Z20" s="22"/>
    </row>
    <row r="22" spans="14:26" x14ac:dyDescent="0.25">
      <c r="S22" s="18" t="s">
        <v>531</v>
      </c>
      <c r="T22" s="18" t="s">
        <v>529</v>
      </c>
      <c r="U22" s="19"/>
      <c r="V22" s="19"/>
      <c r="W22" s="19"/>
    </row>
    <row r="23" spans="14:26" x14ac:dyDescent="0.25">
      <c r="S23" s="18" t="s">
        <v>527</v>
      </c>
      <c r="T23" s="19" t="s">
        <v>117</v>
      </c>
      <c r="U23" s="19" t="s">
        <v>191</v>
      </c>
      <c r="V23" s="19" t="s">
        <v>118</v>
      </c>
      <c r="W23" s="19" t="s">
        <v>113</v>
      </c>
    </row>
    <row r="24" spans="14:26" x14ac:dyDescent="0.25">
      <c r="P24" s="5" t="s">
        <v>120</v>
      </c>
      <c r="S24" s="16" t="s">
        <v>175</v>
      </c>
      <c r="T24" s="23">
        <v>0.34410619310405283</v>
      </c>
      <c r="U24" s="23">
        <v>8.965783400062384E-2</v>
      </c>
      <c r="V24" s="23">
        <v>9.3240757341390881E-2</v>
      </c>
      <c r="W24" s="23">
        <v>0.52700478444606735</v>
      </c>
    </row>
    <row r="25" spans="14:26" x14ac:dyDescent="0.25">
      <c r="S25" s="16" t="s">
        <v>15</v>
      </c>
      <c r="T25" s="23">
        <v>0.10920941777227787</v>
      </c>
      <c r="U25" s="23">
        <v>9.9208354011597347E-2</v>
      </c>
      <c r="V25" s="23">
        <v>8.571161363883513E-2</v>
      </c>
      <c r="W25" s="23">
        <v>0.2941293854227105</v>
      </c>
    </row>
    <row r="26" spans="14:26" x14ac:dyDescent="0.25">
      <c r="S26" s="16" t="s">
        <v>134</v>
      </c>
      <c r="T26" s="23">
        <v>1.7304749492830271E-2</v>
      </c>
      <c r="U26" s="23">
        <v>2.955069032048948E-2</v>
      </c>
      <c r="V26" s="23">
        <v>1.7903675568765612E-2</v>
      </c>
      <c r="W26" s="23">
        <v>6.4759115382085369E-2</v>
      </c>
    </row>
    <row r="27" spans="14:26" x14ac:dyDescent="0.25">
      <c r="S27" s="16" t="s">
        <v>209</v>
      </c>
      <c r="T27" s="23">
        <v>1.6106942260575702E-2</v>
      </c>
      <c r="U27" s="23">
        <v>2.1903786635725005E-2</v>
      </c>
      <c r="V27" s="23">
        <v>0</v>
      </c>
      <c r="W27" s="23">
        <v>3.8010728896300722E-2</v>
      </c>
    </row>
    <row r="28" spans="14:26" x14ac:dyDescent="0.25">
      <c r="S28" s="16" t="s">
        <v>315</v>
      </c>
      <c r="T28" s="23">
        <v>9.1871459848957299E-3</v>
      </c>
      <c r="U28" s="23">
        <v>2.1475856704191436E-2</v>
      </c>
      <c r="V28" s="23">
        <v>1.860955525068827E-3</v>
      </c>
      <c r="W28" s="23">
        <v>3.2523958214155997E-2</v>
      </c>
    </row>
    <row r="29" spans="14:26" x14ac:dyDescent="0.25">
      <c r="S29" s="16" t="s">
        <v>483</v>
      </c>
      <c r="T29" s="23">
        <v>1.3507970276792694E-2</v>
      </c>
      <c r="U29" s="23">
        <v>7.6042493007122767E-3</v>
      </c>
      <c r="V29" s="23">
        <v>7.2513094597509474E-3</v>
      </c>
      <c r="W29" s="23">
        <v>2.8363529037255916E-2</v>
      </c>
    </row>
    <row r="30" spans="14:26" x14ac:dyDescent="0.25">
      <c r="S30" s="16" t="s">
        <v>347</v>
      </c>
      <c r="T30" s="23">
        <v>8.2138726623727544E-3</v>
      </c>
      <c r="U30" s="23">
        <v>5.2940976144199396E-3</v>
      </c>
      <c r="V30" s="23">
        <v>1.7005283246318594E-3</v>
      </c>
      <c r="W30" s="23">
        <v>1.5208498601424553E-2</v>
      </c>
    </row>
    <row r="31" spans="14:26" x14ac:dyDescent="0.25">
      <c r="S31" s="16" t="s">
        <v>113</v>
      </c>
      <c r="T31" s="23">
        <v>0.51763629155379731</v>
      </c>
      <c r="U31" s="23">
        <v>0.27469486858776099</v>
      </c>
      <c r="V31" s="23">
        <v>0.20766883985844514</v>
      </c>
      <c r="W31" s="23">
        <v>1</v>
      </c>
    </row>
    <row r="55" spans="1:1" x14ac:dyDescent="0.25">
      <c r="A55" s="26" t="s">
        <v>122</v>
      </c>
    </row>
    <row r="64" spans="1:1" x14ac:dyDescent="0.25">
      <c r="A64" s="26" t="s">
        <v>123</v>
      </c>
    </row>
    <row r="68" spans="5:15" x14ac:dyDescent="0.25">
      <c r="E68" s="14"/>
      <c r="F68" s="14"/>
      <c r="G68" s="14"/>
      <c r="H68" s="14"/>
      <c r="I68" s="14"/>
      <c r="J68" s="14"/>
      <c r="K68" s="14"/>
      <c r="L68" s="14"/>
      <c r="M68" s="14"/>
      <c r="O68" s="13"/>
    </row>
    <row r="69" spans="5:15" x14ac:dyDescent="0.25">
      <c r="E69" s="14"/>
      <c r="F69" s="14"/>
      <c r="G69" s="14"/>
      <c r="H69" s="14"/>
      <c r="I69" s="14"/>
      <c r="J69" s="14"/>
      <c r="K69" s="14"/>
      <c r="L69" s="14"/>
      <c r="M69" s="14"/>
    </row>
    <row r="70" spans="5:15" x14ac:dyDescent="0.25">
      <c r="E70" s="14"/>
      <c r="F70" s="14"/>
      <c r="G70" s="14"/>
      <c r="H70" s="14"/>
      <c r="I70" s="14"/>
      <c r="J70" s="14"/>
      <c r="K70" s="14"/>
      <c r="L70" s="14"/>
      <c r="M70" s="14"/>
    </row>
    <row r="71" spans="5:15" x14ac:dyDescent="0.25">
      <c r="E71" s="14"/>
      <c r="F71" s="14"/>
      <c r="G71" s="14"/>
      <c r="H71" s="14"/>
      <c r="I71" s="14"/>
      <c r="J71" s="14"/>
      <c r="K71" s="14"/>
      <c r="L71" s="14"/>
      <c r="M71" s="14"/>
    </row>
    <row r="72" spans="5:15" x14ac:dyDescent="0.25">
      <c r="E72" s="14"/>
      <c r="F72" s="14"/>
      <c r="G72" s="14"/>
      <c r="H72" s="14"/>
      <c r="I72" s="14"/>
      <c r="J72" s="14"/>
      <c r="K72" s="14"/>
      <c r="L72" s="14"/>
      <c r="M72" s="14"/>
    </row>
    <row r="73" spans="5:15" x14ac:dyDescent="0.25">
      <c r="E73" s="14"/>
      <c r="F73" s="14"/>
      <c r="G73" s="14"/>
      <c r="H73" s="14"/>
      <c r="I73" s="14"/>
      <c r="J73" s="14"/>
      <c r="K73" s="14"/>
      <c r="L73" s="14"/>
      <c r="M73" s="14"/>
    </row>
    <row r="74" spans="5:15" x14ac:dyDescent="0.25">
      <c r="E74" s="14"/>
      <c r="F74" s="14"/>
      <c r="G74" s="14"/>
      <c r="H74" s="14"/>
      <c r="I74" s="14"/>
      <c r="J74" s="14"/>
      <c r="K74" s="14"/>
      <c r="L74" s="14"/>
      <c r="M74" s="14"/>
    </row>
    <row r="75" spans="5:15" x14ac:dyDescent="0.25">
      <c r="E75" s="14"/>
      <c r="F75" s="14"/>
      <c r="G75" s="14"/>
      <c r="H75" s="14"/>
      <c r="I75" s="14"/>
      <c r="J75" s="14"/>
      <c r="K75" s="14"/>
      <c r="L75" s="14"/>
      <c r="M75" s="14"/>
    </row>
    <row r="76" spans="5:15" x14ac:dyDescent="0.25">
      <c r="E76" s="14"/>
      <c r="F76" s="13"/>
      <c r="G76" s="14"/>
      <c r="H76" s="14"/>
      <c r="I76" s="14"/>
      <c r="J76" s="14"/>
      <c r="K76" s="14"/>
      <c r="L76" s="14"/>
      <c r="M76" s="14"/>
    </row>
    <row r="77" spans="5:15" x14ac:dyDescent="0.25">
      <c r="E77" s="14"/>
      <c r="F77" s="14"/>
      <c r="G77" s="14"/>
      <c r="H77" s="14"/>
      <c r="I77" s="14"/>
      <c r="J77" s="14"/>
      <c r="K77" s="14"/>
      <c r="L77" s="14"/>
      <c r="M77" s="14"/>
    </row>
    <row r="78" spans="5:15" x14ac:dyDescent="0.25">
      <c r="E78" s="14"/>
      <c r="F78" s="14"/>
      <c r="G78" s="14"/>
      <c r="H78" s="14"/>
      <c r="I78" s="14"/>
      <c r="J78" s="14"/>
      <c r="K78" s="14"/>
      <c r="L78" s="14"/>
      <c r="M78" s="14"/>
    </row>
    <row r="79" spans="5:15" x14ac:dyDescent="0.25">
      <c r="E79" s="14"/>
      <c r="F79" s="14"/>
      <c r="G79" s="14"/>
      <c r="H79" s="14"/>
      <c r="I79" s="14"/>
      <c r="J79" s="14"/>
      <c r="K79" s="14"/>
      <c r="L79" s="14"/>
      <c r="M79" s="14"/>
    </row>
    <row r="80" spans="5:15" x14ac:dyDescent="0.25">
      <c r="E80" s="14"/>
      <c r="F80" s="14"/>
      <c r="G80" s="14"/>
      <c r="H80" s="14"/>
      <c r="I80" s="14"/>
      <c r="J80" s="14"/>
      <c r="K80" s="14"/>
      <c r="L80" s="14"/>
      <c r="M80" s="14"/>
    </row>
    <row r="81" spans="5:13" x14ac:dyDescent="0.25">
      <c r="E81" s="14"/>
      <c r="F81" s="14"/>
      <c r="G81" s="14"/>
      <c r="H81" s="14"/>
      <c r="I81" s="14"/>
      <c r="J81" s="14"/>
      <c r="K81" s="14"/>
      <c r="L81" s="14"/>
      <c r="M81" s="14"/>
    </row>
    <row r="82" spans="5:13" x14ac:dyDescent="0.25">
      <c r="E82" s="14"/>
      <c r="F82" s="14"/>
      <c r="G82" s="14"/>
      <c r="H82" s="14"/>
      <c r="I82" s="14"/>
      <c r="J82" s="14"/>
      <c r="K82" s="14"/>
      <c r="L82" s="14"/>
      <c r="M82" s="14"/>
    </row>
    <row r="83" spans="5:13" x14ac:dyDescent="0.25">
      <c r="E83" s="14"/>
      <c r="F83" s="14"/>
      <c r="G83" s="14"/>
      <c r="H83" s="14"/>
      <c r="I83" s="14"/>
      <c r="J83" s="14"/>
      <c r="K83" s="14"/>
      <c r="L83" s="14"/>
      <c r="M83" s="14"/>
    </row>
    <row r="84" spans="5:13" x14ac:dyDescent="0.25">
      <c r="E84" s="14"/>
      <c r="F84" s="14"/>
      <c r="G84" s="14"/>
      <c r="H84" s="14"/>
      <c r="I84" s="14"/>
      <c r="J84" s="14"/>
      <c r="K84" s="14"/>
      <c r="L84" s="14"/>
      <c r="M84" s="14"/>
    </row>
    <row r="85" spans="5:13" x14ac:dyDescent="0.25">
      <c r="E85" s="14"/>
      <c r="F85" s="14"/>
      <c r="G85" s="14"/>
      <c r="H85" s="14"/>
      <c r="I85" s="14"/>
      <c r="J85" s="14"/>
      <c r="K85" s="14"/>
      <c r="L85" s="14"/>
      <c r="M85" s="14"/>
    </row>
    <row r="86" spans="5:13" x14ac:dyDescent="0.25">
      <c r="E86" s="14"/>
      <c r="F86" s="14"/>
      <c r="G86" s="14"/>
      <c r="H86" s="14"/>
      <c r="I86" s="14"/>
      <c r="J86" s="14"/>
      <c r="K86" s="14"/>
      <c r="L86" s="14"/>
      <c r="M86" s="14"/>
    </row>
    <row r="87" spans="5:13" x14ac:dyDescent="0.25">
      <c r="E87" s="14"/>
      <c r="F87" s="14"/>
      <c r="G87" s="14"/>
      <c r="H87" s="14"/>
      <c r="I87" s="14"/>
      <c r="J87" s="14"/>
      <c r="K87" s="14"/>
      <c r="L87" s="14"/>
      <c r="M87" s="14"/>
    </row>
  </sheetData>
  <sheetProtection selectLockedCells="1" pivotTables="0"/>
  <pageMargins left="0.7" right="0.7" top="0.75" bottom="0.75" header="0.3" footer="0.3"/>
  <pageSetup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65D0A-7256-41AA-97D5-9BFE9F2FB5A9}">
  <dimension ref="A1:O55"/>
  <sheetViews>
    <sheetView showGridLines="0" showRowColHeaders="0" zoomScaleNormal="100" workbookViewId="0">
      <selection activeCell="A5" sqref="A5"/>
    </sheetView>
  </sheetViews>
  <sheetFormatPr defaultColWidth="9.140625" defaultRowHeight="15" x14ac:dyDescent="0.25"/>
  <cols>
    <col min="1" max="4" width="9.140625" style="4"/>
    <col min="5" max="5" width="4.5703125" style="5" customWidth="1"/>
    <col min="6" max="6" width="58.42578125" style="5" customWidth="1"/>
    <col min="7" max="7" width="21" style="5" customWidth="1"/>
    <col min="8" max="8" width="16.42578125" style="5" customWidth="1"/>
    <col min="9" max="9" width="16" style="5" customWidth="1"/>
    <col min="10" max="16384" width="9.140625" style="5"/>
  </cols>
  <sheetData>
    <row r="1" spans="1:15" s="7" customFormat="1" x14ac:dyDescent="0.25">
      <c r="A1" s="45"/>
      <c r="B1" s="45"/>
      <c r="C1" s="45"/>
      <c r="D1" s="45"/>
    </row>
    <row r="2" spans="1:15" s="7" customFormat="1" x14ac:dyDescent="0.25">
      <c r="A2" s="45"/>
      <c r="B2" s="45"/>
      <c r="C2" s="45"/>
      <c r="D2" s="45"/>
    </row>
    <row r="3" spans="1:15" s="7" customFormat="1" x14ac:dyDescent="0.25">
      <c r="A3" s="45"/>
      <c r="B3" s="45"/>
      <c r="C3" s="45"/>
      <c r="D3" s="45"/>
    </row>
    <row r="4" spans="1:15" s="6" customFormat="1" x14ac:dyDescent="0.25"/>
    <row r="5" spans="1:15" x14ac:dyDescent="0.25">
      <c r="E5" s="13"/>
    </row>
    <row r="7" spans="1:15" x14ac:dyDescent="0.25">
      <c r="A7" s="47" t="s">
        <v>541</v>
      </c>
      <c r="B7" s="47"/>
      <c r="C7" s="47"/>
      <c r="D7" s="47"/>
    </row>
    <row r="10" spans="1:15" ht="15.75" x14ac:dyDescent="0.25">
      <c r="F10" s="8" t="s">
        <v>7</v>
      </c>
      <c r="G10" s="9" t="s">
        <v>10</v>
      </c>
      <c r="H10" s="9" t="s">
        <v>114</v>
      </c>
      <c r="I10" s="9" t="s">
        <v>115</v>
      </c>
      <c r="K10" s="25" t="s">
        <v>508</v>
      </c>
      <c r="L10" s="25"/>
      <c r="M10" s="25"/>
      <c r="N10" s="25"/>
      <c r="O10" s="25"/>
    </row>
    <row r="11" spans="1:15" ht="15.75" x14ac:dyDescent="0.25">
      <c r="F11" s="10" t="s">
        <v>37</v>
      </c>
      <c r="G11" s="11">
        <v>259650.10199999998</v>
      </c>
      <c r="H11" s="11">
        <v>4327.5017000000016</v>
      </c>
      <c r="I11" s="12">
        <v>0.17812995708668874</v>
      </c>
      <c r="K11" s="24" t="s">
        <v>509</v>
      </c>
      <c r="L11" s="24"/>
      <c r="M11" s="24"/>
      <c r="N11" s="24"/>
      <c r="O11" s="24"/>
    </row>
    <row r="12" spans="1:15" ht="15.75" x14ac:dyDescent="0.25">
      <c r="F12" s="10" t="s">
        <v>176</v>
      </c>
      <c r="G12" s="11">
        <v>222960.17999999985</v>
      </c>
      <c r="H12" s="11">
        <v>3716.0030000000038</v>
      </c>
      <c r="I12" s="12">
        <v>0.15295925936297292</v>
      </c>
      <c r="K12" s="24" t="s">
        <v>510</v>
      </c>
      <c r="L12" s="24"/>
      <c r="M12" s="24"/>
      <c r="N12" s="24"/>
      <c r="O12" s="24"/>
    </row>
    <row r="13" spans="1:15" ht="15.75" x14ac:dyDescent="0.25">
      <c r="F13" s="10" t="s">
        <v>183</v>
      </c>
      <c r="G13" s="11">
        <v>133140.05399999995</v>
      </c>
      <c r="H13" s="11">
        <v>2219.0009</v>
      </c>
      <c r="I13" s="12">
        <v>9.1339198108766437E-2</v>
      </c>
      <c r="K13" s="24" t="s">
        <v>511</v>
      </c>
      <c r="L13" s="24"/>
      <c r="M13" s="24"/>
      <c r="N13" s="24"/>
      <c r="O13" s="24"/>
    </row>
    <row r="14" spans="1:15" ht="15.75" x14ac:dyDescent="0.25">
      <c r="F14" s="10" t="s">
        <v>72</v>
      </c>
      <c r="G14" s="11">
        <v>119360.30999999966</v>
      </c>
      <c r="H14" s="11">
        <v>1989.3384999999987</v>
      </c>
      <c r="I14" s="12">
        <v>8.1885763704239972E-2</v>
      </c>
      <c r="K14" s="24" t="s">
        <v>540</v>
      </c>
      <c r="L14" s="24"/>
      <c r="M14" s="24"/>
      <c r="N14" s="24"/>
      <c r="O14" s="24"/>
    </row>
    <row r="15" spans="1:15" ht="15.75" x14ac:dyDescent="0.25">
      <c r="F15" s="10" t="s">
        <v>46</v>
      </c>
      <c r="G15" s="11">
        <v>108580.24199999988</v>
      </c>
      <c r="H15" s="11">
        <v>1809.670699999999</v>
      </c>
      <c r="I15" s="12">
        <v>7.449022241447939E-2</v>
      </c>
    </row>
    <row r="16" spans="1:15" ht="15.75" x14ac:dyDescent="0.25">
      <c r="F16" s="10" t="s">
        <v>25</v>
      </c>
      <c r="G16" s="11">
        <v>87931.133999999787</v>
      </c>
      <c r="H16" s="11">
        <v>1465.5188999999968</v>
      </c>
      <c r="I16" s="12">
        <v>6.0324140084504339E-2</v>
      </c>
    </row>
    <row r="17" spans="6:9" ht="15.75" x14ac:dyDescent="0.25">
      <c r="F17" s="10" t="s">
        <v>30</v>
      </c>
      <c r="G17" s="11">
        <v>71320.115999999995</v>
      </c>
      <c r="H17" s="11">
        <v>1188.6685999999995</v>
      </c>
      <c r="I17" s="12">
        <v>4.8928342814583844E-2</v>
      </c>
    </row>
    <row r="18" spans="6:9" ht="15.75" x14ac:dyDescent="0.25">
      <c r="F18" s="10" t="s">
        <v>524</v>
      </c>
      <c r="G18" s="11">
        <v>69430.680000000008</v>
      </c>
      <c r="H18" s="11">
        <v>1157.1779999999974</v>
      </c>
      <c r="I18" s="12">
        <v>4.76321170438039E-2</v>
      </c>
    </row>
    <row r="19" spans="6:9" ht="15.75" x14ac:dyDescent="0.25">
      <c r="F19" s="10" t="s">
        <v>33</v>
      </c>
      <c r="G19" s="11">
        <v>63390.024000000005</v>
      </c>
      <c r="H19" s="11">
        <v>1056.5003999999999</v>
      </c>
      <c r="I19" s="12">
        <v>4.3487994681566389E-2</v>
      </c>
    </row>
    <row r="20" spans="6:9" ht="15.75" x14ac:dyDescent="0.25">
      <c r="F20" s="10" t="s">
        <v>44</v>
      </c>
      <c r="G20" s="11">
        <v>59430.456000000078</v>
      </c>
      <c r="H20" s="11">
        <v>990.50759999999809</v>
      </c>
      <c r="I20" s="12">
        <v>4.0771578733762089E-2</v>
      </c>
    </row>
    <row r="21" spans="6:9" ht="15.75" x14ac:dyDescent="0.25">
      <c r="F21" s="10" t="s">
        <v>192</v>
      </c>
      <c r="G21" s="11">
        <v>49690.524000000078</v>
      </c>
      <c r="H21" s="11">
        <v>828.17539999999792</v>
      </c>
      <c r="I21" s="12">
        <v>3.4089610747524722E-2</v>
      </c>
    </row>
    <row r="22" spans="6:9" ht="15.75" x14ac:dyDescent="0.25">
      <c r="F22" s="10" t="s">
        <v>35</v>
      </c>
      <c r="G22" s="11">
        <v>26070.024000000005</v>
      </c>
      <c r="H22" s="11">
        <v>434.5003999999999</v>
      </c>
      <c r="I22" s="12">
        <v>1.7885039214692651E-2</v>
      </c>
    </row>
    <row r="23" spans="6:9" ht="15.75" x14ac:dyDescent="0.25">
      <c r="F23" s="10" t="s">
        <v>230</v>
      </c>
      <c r="G23" s="11">
        <v>22950.120000000003</v>
      </c>
      <c r="H23" s="11">
        <v>382.50199999999978</v>
      </c>
      <c r="I23" s="12">
        <v>1.5744665067508264E-2</v>
      </c>
    </row>
    <row r="24" spans="6:9" ht="15.75" x14ac:dyDescent="0.25">
      <c r="F24" s="10" t="s">
        <v>210</v>
      </c>
      <c r="G24" s="11">
        <v>18140.118000000017</v>
      </c>
      <c r="H24" s="11">
        <v>302.33529999999962</v>
      </c>
      <c r="I24" s="12">
        <v>1.2444818684829452E-2</v>
      </c>
    </row>
    <row r="25" spans="6:9" ht="15.75" x14ac:dyDescent="0.25">
      <c r="F25" s="10" t="s">
        <v>222</v>
      </c>
      <c r="G25" s="11">
        <v>16470.041999999998</v>
      </c>
      <c r="H25" s="11">
        <v>274.50069999999982</v>
      </c>
      <c r="I25" s="12">
        <v>1.1299082311456057E-2</v>
      </c>
    </row>
    <row r="26" spans="6:9" ht="15.75" x14ac:dyDescent="0.25">
      <c r="F26" s="10" t="s">
        <v>248</v>
      </c>
      <c r="G26" s="11">
        <v>15900</v>
      </c>
      <c r="H26" s="11">
        <v>265</v>
      </c>
      <c r="I26" s="12">
        <v>1.0908011573507301E-2</v>
      </c>
    </row>
    <row r="27" spans="6:9" ht="15.75" x14ac:dyDescent="0.25">
      <c r="F27" s="10" t="s">
        <v>525</v>
      </c>
      <c r="G27" s="11">
        <v>14880</v>
      </c>
      <c r="H27" s="11">
        <v>248</v>
      </c>
      <c r="I27" s="12">
        <v>1.0208252340489851E-2</v>
      </c>
    </row>
    <row r="28" spans="6:9" ht="15.75" x14ac:dyDescent="0.25">
      <c r="F28" s="10" t="s">
        <v>148</v>
      </c>
      <c r="G28" s="11">
        <v>14170.002</v>
      </c>
      <c r="H28" s="11">
        <v>236.16669999999999</v>
      </c>
      <c r="I28" s="12">
        <v>9.7211664033095349E-3</v>
      </c>
    </row>
    <row r="29" spans="6:9" ht="15.75" x14ac:dyDescent="0.25">
      <c r="F29" s="10" t="s">
        <v>316</v>
      </c>
      <c r="G29" s="11">
        <v>10900.008000000002</v>
      </c>
      <c r="H29" s="11">
        <v>181.66679999999997</v>
      </c>
      <c r="I29" s="12">
        <v>7.4778247431020245E-3</v>
      </c>
    </row>
    <row r="30" spans="6:9" ht="15.75" x14ac:dyDescent="0.25">
      <c r="F30" s="10" t="s">
        <v>138</v>
      </c>
      <c r="G30" s="11">
        <v>10350.005999999999</v>
      </c>
      <c r="H30" s="11">
        <v>172.5001</v>
      </c>
      <c r="I30" s="12">
        <v>7.1005022159666663E-3</v>
      </c>
    </row>
    <row r="31" spans="6:9" ht="15.75" x14ac:dyDescent="0.25">
      <c r="F31" s="10" t="s">
        <v>144</v>
      </c>
      <c r="G31" s="11">
        <v>10110</v>
      </c>
      <c r="H31" s="11">
        <v>168.5</v>
      </c>
      <c r="I31" s="12">
        <v>6.9358488684376609E-3</v>
      </c>
    </row>
    <row r="32" spans="6:9" ht="15.75" x14ac:dyDescent="0.25">
      <c r="F32" s="10" t="s">
        <v>270</v>
      </c>
      <c r="G32" s="11">
        <v>9980.0339999999997</v>
      </c>
      <c r="H32" s="11">
        <v>166.33389999999997</v>
      </c>
      <c r="I32" s="12">
        <v>6.8466871934588901E-3</v>
      </c>
    </row>
    <row r="33" spans="6:9" ht="15.75" x14ac:dyDescent="0.25">
      <c r="F33" s="10" t="s">
        <v>483</v>
      </c>
      <c r="G33" s="11">
        <v>9330</v>
      </c>
      <c r="H33" s="11">
        <v>155.5</v>
      </c>
      <c r="I33" s="12">
        <v>6.4007388667184353E-3</v>
      </c>
    </row>
    <row r="34" spans="6:9" ht="15.75" x14ac:dyDescent="0.25">
      <c r="F34" s="10" t="s">
        <v>302</v>
      </c>
      <c r="G34" s="11">
        <v>5080.0139999999983</v>
      </c>
      <c r="H34" s="11">
        <v>84.666899999999984</v>
      </c>
      <c r="I34" s="12">
        <v>3.4850850003508866E-3</v>
      </c>
    </row>
    <row r="35" spans="6:9" ht="15.75" x14ac:dyDescent="0.25">
      <c r="F35" s="10" t="s">
        <v>146</v>
      </c>
      <c r="G35" s="11">
        <v>4910.0039999999999</v>
      </c>
      <c r="H35" s="11">
        <v>81.833399999999997</v>
      </c>
      <c r="I35" s="12">
        <v>3.3684516011300088E-3</v>
      </c>
    </row>
    <row r="36" spans="6:9" ht="15.75" x14ac:dyDescent="0.25">
      <c r="F36" s="10" t="s">
        <v>182</v>
      </c>
      <c r="G36" s="11">
        <v>4800</v>
      </c>
      <c r="H36" s="11">
        <v>80</v>
      </c>
      <c r="I36" s="12">
        <v>3.2929846259644683E-3</v>
      </c>
    </row>
    <row r="37" spans="6:9" ht="15.75" x14ac:dyDescent="0.25">
      <c r="F37" s="10" t="s">
        <v>327</v>
      </c>
      <c r="G37" s="11">
        <v>4720.0020000000004</v>
      </c>
      <c r="H37" s="11">
        <v>78.666699999999992</v>
      </c>
      <c r="I37" s="12">
        <v>3.2381029209419881E-3</v>
      </c>
    </row>
    <row r="38" spans="6:9" ht="15.75" x14ac:dyDescent="0.25">
      <c r="F38" s="10" t="s">
        <v>526</v>
      </c>
      <c r="G38" s="11">
        <v>4230.0119999999997</v>
      </c>
      <c r="H38" s="11">
        <v>70.500199999999992</v>
      </c>
      <c r="I38" s="12">
        <v>2.9019509340927523E-3</v>
      </c>
    </row>
    <row r="39" spans="6:9" ht="15.75" x14ac:dyDescent="0.25">
      <c r="F39" s="10" t="s">
        <v>332</v>
      </c>
      <c r="G39" s="11">
        <v>3450</v>
      </c>
      <c r="H39" s="11">
        <v>57.5</v>
      </c>
      <c r="I39" s="12">
        <v>2.3668326999119614E-3</v>
      </c>
    </row>
    <row r="40" spans="6:9" ht="15.75" x14ac:dyDescent="0.25">
      <c r="F40" s="10" t="s">
        <v>324</v>
      </c>
      <c r="G40" s="11">
        <v>3190.0079999999998</v>
      </c>
      <c r="H40" s="11">
        <v>53.166799999999995</v>
      </c>
      <c r="I40" s="12">
        <v>2.188468187646596E-3</v>
      </c>
    </row>
    <row r="41" spans="6:9" ht="15.75" x14ac:dyDescent="0.25">
      <c r="F41" s="10" t="s">
        <v>282</v>
      </c>
      <c r="G41" s="11">
        <v>2710.002</v>
      </c>
      <c r="H41" s="11">
        <v>45.166699999999999</v>
      </c>
      <c r="I41" s="12">
        <v>1.8591656088193667E-3</v>
      </c>
    </row>
    <row r="42" spans="6:9" ht="15.75" x14ac:dyDescent="0.25">
      <c r="F42" s="10" t="s">
        <v>20</v>
      </c>
      <c r="G42" s="11">
        <v>420</v>
      </c>
      <c r="H42" s="11">
        <v>7</v>
      </c>
      <c r="I42" s="12">
        <v>2.8813615477189098E-4</v>
      </c>
    </row>
    <row r="43" spans="6:9" ht="15.75" x14ac:dyDescent="0.25">
      <c r="F43" s="10" t="s">
        <v>113</v>
      </c>
      <c r="G43" s="11">
        <v>1457644.2180000001</v>
      </c>
      <c r="H43" s="11">
        <v>24294.070299999996</v>
      </c>
      <c r="I43" s="12">
        <v>1</v>
      </c>
    </row>
    <row r="44" spans="6:9" x14ac:dyDescent="0.25">
      <c r="F44"/>
      <c r="G44"/>
      <c r="H44"/>
      <c r="I44"/>
    </row>
    <row r="45" spans="6:9" x14ac:dyDescent="0.25">
      <c r="F45"/>
      <c r="G45"/>
      <c r="H45"/>
      <c r="I45"/>
    </row>
    <row r="46" spans="6:9" x14ac:dyDescent="0.25">
      <c r="F46"/>
      <c r="G46"/>
      <c r="H46"/>
      <c r="I46"/>
    </row>
    <row r="47" spans="6:9" x14ac:dyDescent="0.25">
      <c r="F47"/>
      <c r="G47"/>
      <c r="H47"/>
      <c r="I47"/>
    </row>
    <row r="48" spans="6:9" x14ac:dyDescent="0.25">
      <c r="F48"/>
      <c r="G48"/>
      <c r="H48"/>
      <c r="I48"/>
    </row>
    <row r="49" spans="6:9" x14ac:dyDescent="0.25">
      <c r="F49"/>
      <c r="G49"/>
      <c r="H49"/>
      <c r="I49"/>
    </row>
    <row r="50" spans="6:9" x14ac:dyDescent="0.25">
      <c r="F50"/>
      <c r="G50"/>
      <c r="H50"/>
      <c r="I50"/>
    </row>
    <row r="51" spans="6:9" x14ac:dyDescent="0.25">
      <c r="F51"/>
      <c r="G51"/>
      <c r="H51"/>
      <c r="I51"/>
    </row>
    <row r="52" spans="6:9" x14ac:dyDescent="0.25">
      <c r="F52"/>
      <c r="G52"/>
      <c r="H52"/>
      <c r="I52"/>
    </row>
    <row r="53" spans="6:9" x14ac:dyDescent="0.25">
      <c r="F53"/>
      <c r="G53"/>
      <c r="H53"/>
      <c r="I53"/>
    </row>
    <row r="54" spans="6:9" x14ac:dyDescent="0.25">
      <c r="F54"/>
      <c r="G54"/>
      <c r="H54"/>
      <c r="I54"/>
    </row>
    <row r="55" spans="6:9" x14ac:dyDescent="0.25">
      <c r="F55"/>
      <c r="G55"/>
      <c r="H55"/>
      <c r="I55"/>
    </row>
  </sheetData>
  <sheetProtection selectLockedCells="1" pivotTables="0"/>
  <mergeCells count="2">
    <mergeCell ref="A1:D3"/>
    <mergeCell ref="A7: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925C3-C405-437C-8F27-D1E265A8F3D9}">
  <dimension ref="A1:O306"/>
  <sheetViews>
    <sheetView showGridLines="0" showRowColHeaders="0" zoomScaleNormal="100" workbookViewId="0">
      <selection activeCell="A5" sqref="A5"/>
    </sheetView>
  </sheetViews>
  <sheetFormatPr defaultColWidth="9.140625" defaultRowHeight="15" x14ac:dyDescent="0.25"/>
  <cols>
    <col min="1" max="4" width="9.140625" style="4"/>
    <col min="5" max="5" width="4.5703125" style="5" customWidth="1"/>
    <col min="6" max="6" width="55.140625" style="5" customWidth="1"/>
    <col min="7" max="7" width="21" style="5" customWidth="1"/>
    <col min="8" max="8" width="16.42578125" style="5" customWidth="1"/>
    <col min="9" max="9" width="16" style="5" customWidth="1"/>
    <col min="10" max="16384" width="9.140625" style="5"/>
  </cols>
  <sheetData>
    <row r="1" spans="1:15" s="7" customFormat="1" x14ac:dyDescent="0.25">
      <c r="A1" s="45"/>
      <c r="B1" s="45"/>
      <c r="C1" s="45"/>
      <c r="D1" s="45"/>
    </row>
    <row r="2" spans="1:15" s="7" customFormat="1" x14ac:dyDescent="0.25">
      <c r="A2" s="45"/>
      <c r="B2" s="45"/>
      <c r="C2" s="45"/>
      <c r="D2" s="45"/>
    </row>
    <row r="3" spans="1:15" s="7" customFormat="1" x14ac:dyDescent="0.25">
      <c r="A3" s="45"/>
      <c r="B3" s="45"/>
      <c r="C3" s="45"/>
      <c r="D3" s="45"/>
    </row>
    <row r="4" spans="1:15" s="6" customFormat="1" x14ac:dyDescent="0.25"/>
    <row r="5" spans="1:15" x14ac:dyDescent="0.25">
      <c r="E5" s="13"/>
    </row>
    <row r="7" spans="1:15" x14ac:dyDescent="0.25">
      <c r="A7" s="48" t="s">
        <v>541</v>
      </c>
      <c r="B7" s="48"/>
      <c r="C7" s="48"/>
      <c r="D7" s="48"/>
    </row>
    <row r="10" spans="1:15" ht="15.75" x14ac:dyDescent="0.25">
      <c r="F10" s="8" t="s">
        <v>8</v>
      </c>
      <c r="G10" s="9" t="s">
        <v>10</v>
      </c>
      <c r="H10" s="9" t="s">
        <v>114</v>
      </c>
      <c r="I10" s="9" t="s">
        <v>115</v>
      </c>
      <c r="K10" s="25" t="s">
        <v>508</v>
      </c>
      <c r="L10" s="25"/>
      <c r="M10" s="25"/>
      <c r="N10" s="25"/>
      <c r="O10" s="25"/>
    </row>
    <row r="11" spans="1:15" ht="15.75" x14ac:dyDescent="0.25">
      <c r="F11" s="10" t="s">
        <v>186</v>
      </c>
      <c r="G11" s="11">
        <v>85980.035999999978</v>
      </c>
      <c r="H11" s="11">
        <v>1433.0005999999998</v>
      </c>
      <c r="I11" s="12">
        <v>5.8985611809973214E-2</v>
      </c>
      <c r="K11" s="24" t="s">
        <v>509</v>
      </c>
      <c r="L11" s="24"/>
      <c r="M11" s="24"/>
      <c r="N11" s="24"/>
      <c r="O11" s="24"/>
    </row>
    <row r="12" spans="1:15" ht="15.75" x14ac:dyDescent="0.25">
      <c r="F12" s="10" t="s">
        <v>34</v>
      </c>
      <c r="G12" s="11">
        <v>63390.024000000005</v>
      </c>
      <c r="H12" s="11">
        <v>1056.5003999999999</v>
      </c>
      <c r="I12" s="12">
        <v>4.3487994681566389E-2</v>
      </c>
      <c r="K12" s="24" t="s">
        <v>510</v>
      </c>
      <c r="L12" s="24"/>
      <c r="M12" s="24"/>
      <c r="N12" s="24"/>
      <c r="O12" s="24"/>
    </row>
    <row r="13" spans="1:15" ht="15.75" x14ac:dyDescent="0.25">
      <c r="F13" s="10" t="s">
        <v>37</v>
      </c>
      <c r="G13" s="11">
        <v>60320.016000000003</v>
      </c>
      <c r="H13" s="11">
        <v>1005.3335999999999</v>
      </c>
      <c r="I13" s="12">
        <v>4.1381851109568907E-2</v>
      </c>
      <c r="K13" s="24" t="s">
        <v>511</v>
      </c>
      <c r="L13" s="24"/>
      <c r="M13" s="24"/>
      <c r="N13" s="24"/>
      <c r="O13" s="24"/>
    </row>
    <row r="14" spans="1:15" ht="15.75" x14ac:dyDescent="0.25">
      <c r="F14" s="10" t="s">
        <v>188</v>
      </c>
      <c r="G14" s="11">
        <v>55990.002</v>
      </c>
      <c r="H14" s="11">
        <v>933.16669999999999</v>
      </c>
      <c r="I14" s="12">
        <v>3.8411294957024965E-2</v>
      </c>
      <c r="K14" s="24" t="s">
        <v>540</v>
      </c>
      <c r="L14" s="24"/>
      <c r="M14" s="24"/>
      <c r="N14" s="24"/>
      <c r="O14" s="24"/>
    </row>
    <row r="15" spans="1:15" ht="15.75" x14ac:dyDescent="0.25">
      <c r="F15" s="10" t="s">
        <v>59</v>
      </c>
      <c r="G15" s="11">
        <v>49520.052000000011</v>
      </c>
      <c r="H15" s="11">
        <v>825.33419999999978</v>
      </c>
      <c r="I15" s="12">
        <v>3.3972660398533548E-2</v>
      </c>
    </row>
    <row r="16" spans="1:15" ht="15.75" x14ac:dyDescent="0.25">
      <c r="F16" s="10" t="s">
        <v>187</v>
      </c>
      <c r="G16" s="11">
        <v>45600.006000000001</v>
      </c>
      <c r="H16" s="11">
        <v>760.00009999999997</v>
      </c>
      <c r="I16" s="12">
        <v>3.128335806289323E-2</v>
      </c>
    </row>
    <row r="17" spans="6:9" ht="15.75" x14ac:dyDescent="0.25">
      <c r="F17" s="10" t="s">
        <v>180</v>
      </c>
      <c r="G17" s="11">
        <v>44000.022000000004</v>
      </c>
      <c r="H17" s="11">
        <v>733.33369999999991</v>
      </c>
      <c r="I17" s="12">
        <v>3.0185707497520496E-2</v>
      </c>
    </row>
    <row r="18" spans="6:9" ht="15.75" x14ac:dyDescent="0.25">
      <c r="F18" s="10" t="s">
        <v>178</v>
      </c>
      <c r="G18" s="11">
        <v>39000.006000000001</v>
      </c>
      <c r="H18" s="11">
        <v>650.00009999999997</v>
      </c>
      <c r="I18" s="12">
        <v>2.6755504202192085E-2</v>
      </c>
    </row>
    <row r="19" spans="6:9" ht="15.75" x14ac:dyDescent="0.25">
      <c r="F19" s="10" t="s">
        <v>177</v>
      </c>
      <c r="G19" s="11">
        <v>36570.012000000002</v>
      </c>
      <c r="H19" s="11">
        <v>609.50019999999995</v>
      </c>
      <c r="I19" s="12">
        <v>2.5088434851528358E-2</v>
      </c>
    </row>
    <row r="20" spans="6:9" ht="15.75" x14ac:dyDescent="0.25">
      <c r="F20" s="10" t="s">
        <v>36</v>
      </c>
      <c r="G20" s="11">
        <v>33200.004000000001</v>
      </c>
      <c r="H20" s="11">
        <v>553.33339999999998</v>
      </c>
      <c r="I20" s="12">
        <v>2.2776479740408095E-2</v>
      </c>
    </row>
    <row r="21" spans="6:9" ht="15.75" x14ac:dyDescent="0.25">
      <c r="F21" s="10" t="s">
        <v>184</v>
      </c>
      <c r="G21" s="11">
        <v>32920.020000000004</v>
      </c>
      <c r="H21" s="11">
        <v>548.66699999999992</v>
      </c>
      <c r="I21" s="12">
        <v>2.2584399947175589E-2</v>
      </c>
    </row>
    <row r="22" spans="6:9" ht="15.75" x14ac:dyDescent="0.25">
      <c r="F22" s="10" t="s">
        <v>70</v>
      </c>
      <c r="G22" s="11">
        <v>26770.002</v>
      </c>
      <c r="H22" s="11">
        <v>446.16669999999999</v>
      </c>
      <c r="I22" s="12">
        <v>1.8365251046466264E-2</v>
      </c>
    </row>
    <row r="23" spans="6:9" ht="15.75" x14ac:dyDescent="0.25">
      <c r="F23" s="10" t="s">
        <v>185</v>
      </c>
      <c r="G23" s="11">
        <v>25640.027999999998</v>
      </c>
      <c r="H23" s="11">
        <v>427.33379999999988</v>
      </c>
      <c r="I23" s="12">
        <v>1.7590045419437185E-2</v>
      </c>
    </row>
    <row r="24" spans="6:9" ht="15.75" x14ac:dyDescent="0.25">
      <c r="F24" s="10" t="s">
        <v>71</v>
      </c>
      <c r="G24" s="11">
        <v>23370</v>
      </c>
      <c r="H24" s="11">
        <v>389.5</v>
      </c>
      <c r="I24" s="12">
        <v>1.6032718897664503E-2</v>
      </c>
    </row>
    <row r="25" spans="6:9" ht="15.75" x14ac:dyDescent="0.25">
      <c r="F25" s="10" t="s">
        <v>179</v>
      </c>
      <c r="G25" s="11">
        <v>22680.018000000004</v>
      </c>
      <c r="H25" s="11">
        <v>378.00029999999992</v>
      </c>
      <c r="I25" s="12">
        <v>1.5559364706374462E-2</v>
      </c>
    </row>
    <row r="26" spans="6:9" ht="15.75" x14ac:dyDescent="0.25">
      <c r="F26" s="10" t="s">
        <v>38</v>
      </c>
      <c r="G26" s="11">
        <v>22030.038</v>
      </c>
      <c r="H26" s="11">
        <v>367.1672999999999</v>
      </c>
      <c r="I26" s="12">
        <v>1.5113453425711045E-2</v>
      </c>
    </row>
    <row r="27" spans="6:9" ht="15.75" x14ac:dyDescent="0.25">
      <c r="F27" s="10" t="s">
        <v>193</v>
      </c>
      <c r="G27" s="11">
        <v>20370.186000000016</v>
      </c>
      <c r="H27" s="11">
        <v>339.50309999999934</v>
      </c>
      <c r="I27" s="12">
        <v>1.3974731109590979E-2</v>
      </c>
    </row>
    <row r="28" spans="6:9" ht="15.75" x14ac:dyDescent="0.25">
      <c r="F28" s="10" t="s">
        <v>49</v>
      </c>
      <c r="G28" s="11">
        <v>19780.049999999996</v>
      </c>
      <c r="H28" s="11">
        <v>329.66749999999985</v>
      </c>
      <c r="I28" s="12">
        <v>1.3569875114751764E-2</v>
      </c>
    </row>
    <row r="29" spans="6:9" ht="15.75" x14ac:dyDescent="0.25">
      <c r="F29" s="10" t="s">
        <v>39</v>
      </c>
      <c r="G29" s="11">
        <v>19730.004000000001</v>
      </c>
      <c r="H29" s="11">
        <v>328.83339999999998</v>
      </c>
      <c r="I29" s="12">
        <v>1.3535541633795304E-2</v>
      </c>
    </row>
    <row r="30" spans="6:9" ht="15.75" x14ac:dyDescent="0.25">
      <c r="F30" s="10" t="s">
        <v>16</v>
      </c>
      <c r="G30" s="11">
        <v>19320.155999999995</v>
      </c>
      <c r="H30" s="11">
        <v>322.00259999999952</v>
      </c>
      <c r="I30" s="12">
        <v>1.3254370141507325E-2</v>
      </c>
    </row>
    <row r="31" spans="6:9" ht="15.75" x14ac:dyDescent="0.25">
      <c r="F31" s="10" t="s">
        <v>69</v>
      </c>
      <c r="G31" s="11">
        <v>19140.006000000001</v>
      </c>
      <c r="H31" s="11">
        <v>319.00009999999997</v>
      </c>
      <c r="I31" s="12">
        <v>1.31307803122641E-2</v>
      </c>
    </row>
    <row r="32" spans="6:9" ht="15.75" x14ac:dyDescent="0.25">
      <c r="F32" s="10" t="s">
        <v>73</v>
      </c>
      <c r="G32" s="11">
        <v>19050.060000000001</v>
      </c>
      <c r="H32" s="11">
        <v>317.50099999999981</v>
      </c>
      <c r="I32" s="12">
        <v>1.3069073896604309E-2</v>
      </c>
    </row>
    <row r="33" spans="6:9" ht="15.75" x14ac:dyDescent="0.25">
      <c r="F33" s="10" t="s">
        <v>51</v>
      </c>
      <c r="G33" s="11">
        <v>17690.052000000003</v>
      </c>
      <c r="H33" s="11">
        <v>294.8341999999999</v>
      </c>
      <c r="I33" s="12">
        <v>1.2136056097606667E-2</v>
      </c>
    </row>
    <row r="34" spans="6:9" ht="15.75" x14ac:dyDescent="0.25">
      <c r="F34" s="10" t="s">
        <v>32</v>
      </c>
      <c r="G34" s="11">
        <v>17230.044000000005</v>
      </c>
      <c r="H34" s="11">
        <v>287.16739999999982</v>
      </c>
      <c r="I34" s="12">
        <v>1.1820472915977364E-2</v>
      </c>
    </row>
    <row r="35" spans="6:9" ht="15.75" x14ac:dyDescent="0.25">
      <c r="F35" s="10" t="s">
        <v>41</v>
      </c>
      <c r="G35" s="11">
        <v>17160.042000000001</v>
      </c>
      <c r="H35" s="11">
        <v>286.00069999999988</v>
      </c>
      <c r="I35" s="12">
        <v>1.1772448851438452E-2</v>
      </c>
    </row>
    <row r="36" spans="6:9" ht="15.75" x14ac:dyDescent="0.25">
      <c r="F36" s="10" t="s">
        <v>189</v>
      </c>
      <c r="G36" s="11">
        <v>16720.176000000014</v>
      </c>
      <c r="H36" s="11">
        <v>278.66959999999932</v>
      </c>
      <c r="I36" s="12">
        <v>1.1470683856545859E-2</v>
      </c>
    </row>
    <row r="37" spans="6:9" ht="15.75" x14ac:dyDescent="0.25">
      <c r="F37" s="10" t="s">
        <v>249</v>
      </c>
      <c r="G37" s="11">
        <v>15900</v>
      </c>
      <c r="H37" s="11">
        <v>265</v>
      </c>
      <c r="I37" s="12">
        <v>1.0908011573507301E-2</v>
      </c>
    </row>
    <row r="38" spans="6:9" ht="15.75" x14ac:dyDescent="0.25">
      <c r="F38" s="10" t="s">
        <v>48</v>
      </c>
      <c r="G38" s="11">
        <v>15120.029999999999</v>
      </c>
      <c r="H38" s="11">
        <v>252.00049999999993</v>
      </c>
      <c r="I38" s="12">
        <v>1.0372922152941987E-2</v>
      </c>
    </row>
    <row r="39" spans="6:9" ht="15.75" x14ac:dyDescent="0.25">
      <c r="F39" s="10" t="s">
        <v>201</v>
      </c>
      <c r="G39" s="11">
        <v>14540.003999999999</v>
      </c>
      <c r="H39" s="11">
        <v>242.33339999999998</v>
      </c>
      <c r="I39" s="12">
        <v>9.9750020069712224E-3</v>
      </c>
    </row>
    <row r="40" spans="6:9" ht="15.75" x14ac:dyDescent="0.25">
      <c r="F40" s="10" t="s">
        <v>203</v>
      </c>
      <c r="G40" s="11">
        <v>13510.145999999999</v>
      </c>
      <c r="H40" s="11">
        <v>225.16909999999962</v>
      </c>
      <c r="I40" s="12">
        <v>9.2684798067781977E-3</v>
      </c>
    </row>
    <row r="41" spans="6:9" ht="15.75" x14ac:dyDescent="0.25">
      <c r="F41" s="10" t="s">
        <v>280</v>
      </c>
      <c r="G41" s="11">
        <v>12720</v>
      </c>
      <c r="H41" s="11">
        <v>212</v>
      </c>
      <c r="I41" s="12">
        <v>8.7264092588058405E-3</v>
      </c>
    </row>
    <row r="42" spans="6:9" ht="15.75" x14ac:dyDescent="0.25">
      <c r="F42" s="10" t="s">
        <v>85</v>
      </c>
      <c r="G42" s="11">
        <v>12600</v>
      </c>
      <c r="H42" s="11">
        <v>210</v>
      </c>
      <c r="I42" s="12">
        <v>8.6440846431567291E-3</v>
      </c>
    </row>
    <row r="43" spans="6:9" ht="15.75" x14ac:dyDescent="0.25">
      <c r="F43" s="10" t="s">
        <v>79</v>
      </c>
      <c r="G43" s="11">
        <v>12080.069999999994</v>
      </c>
      <c r="H43" s="11">
        <v>201.33449999999976</v>
      </c>
      <c r="I43" s="12">
        <v>8.2873926647030367E-3</v>
      </c>
    </row>
    <row r="44" spans="6:9" ht="15.75" x14ac:dyDescent="0.25">
      <c r="F44" s="10" t="s">
        <v>211</v>
      </c>
      <c r="G44" s="11">
        <v>11380.026000000005</v>
      </c>
      <c r="H44" s="11">
        <v>189.66709999999989</v>
      </c>
      <c r="I44" s="12">
        <v>7.8071355543908212E-3</v>
      </c>
    </row>
    <row r="45" spans="6:9" ht="15.75" x14ac:dyDescent="0.25">
      <c r="F45" s="10" t="s">
        <v>75</v>
      </c>
      <c r="G45" s="11">
        <v>11240.051999999991</v>
      </c>
      <c r="H45" s="11">
        <v>187.33419999999981</v>
      </c>
      <c r="I45" s="12">
        <v>7.7111080064669046E-3</v>
      </c>
    </row>
    <row r="46" spans="6:9" ht="15.75" x14ac:dyDescent="0.25">
      <c r="F46" s="10" t="s">
        <v>74</v>
      </c>
      <c r="G46" s="11">
        <v>10990.193999999989</v>
      </c>
      <c r="H46" s="11">
        <v>183.1698999999995</v>
      </c>
      <c r="I46" s="12">
        <v>7.5396958079931046E-3</v>
      </c>
    </row>
    <row r="47" spans="6:9" ht="15.75" x14ac:dyDescent="0.25">
      <c r="F47" s="10" t="s">
        <v>90</v>
      </c>
      <c r="G47" s="11">
        <v>10180.002</v>
      </c>
      <c r="H47" s="11">
        <v>169.66669999999999</v>
      </c>
      <c r="I47" s="12">
        <v>6.9838729329765705E-3</v>
      </c>
    </row>
    <row r="48" spans="6:9" ht="15.75" x14ac:dyDescent="0.25">
      <c r="F48" s="10" t="s">
        <v>150</v>
      </c>
      <c r="G48" s="11">
        <v>10080</v>
      </c>
      <c r="H48" s="11">
        <v>168</v>
      </c>
      <c r="I48" s="12">
        <v>6.9152677145253834E-3</v>
      </c>
    </row>
    <row r="49" spans="6:9" ht="15.75" x14ac:dyDescent="0.25">
      <c r="F49" s="10" t="s">
        <v>17</v>
      </c>
      <c r="G49" s="11">
        <v>9780.1259999999893</v>
      </c>
      <c r="H49" s="11">
        <v>163.00209999999979</v>
      </c>
      <c r="I49" s="12">
        <v>6.7095426162490281E-3</v>
      </c>
    </row>
    <row r="50" spans="6:9" ht="15.75" x14ac:dyDescent="0.25">
      <c r="F50" s="10" t="s">
        <v>43</v>
      </c>
      <c r="G50" s="11">
        <v>9620.0459999999966</v>
      </c>
      <c r="H50" s="11">
        <v>160.33409999999992</v>
      </c>
      <c r="I50" s="12">
        <v>6.5997215789731179E-3</v>
      </c>
    </row>
    <row r="51" spans="6:9" ht="15.75" x14ac:dyDescent="0.25">
      <c r="F51" s="10" t="s">
        <v>202</v>
      </c>
      <c r="G51" s="11">
        <v>9470.0219999999954</v>
      </c>
      <c r="H51" s="11">
        <v>157.83369999999994</v>
      </c>
      <c r="I51" s="12">
        <v>6.4967993444885975E-3</v>
      </c>
    </row>
    <row r="52" spans="6:9" ht="15.75" x14ac:dyDescent="0.25">
      <c r="F52" s="10" t="s">
        <v>190</v>
      </c>
      <c r="G52" s="11">
        <v>9370.0199999999968</v>
      </c>
      <c r="H52" s="11">
        <v>156.16699999999994</v>
      </c>
      <c r="I52" s="12">
        <v>6.4281941260374113E-3</v>
      </c>
    </row>
    <row r="53" spans="6:9" ht="15.75" x14ac:dyDescent="0.25">
      <c r="F53" s="10" t="s">
        <v>199</v>
      </c>
      <c r="G53" s="11">
        <v>9310.0020000000004</v>
      </c>
      <c r="H53" s="11">
        <v>155.16669999999999</v>
      </c>
      <c r="I53" s="12">
        <v>6.3870194695205109E-3</v>
      </c>
    </row>
    <row r="54" spans="6:9" ht="15.75" x14ac:dyDescent="0.25">
      <c r="F54" s="10" t="s">
        <v>78</v>
      </c>
      <c r="G54" s="11">
        <v>9000.041999999994</v>
      </c>
      <c r="H54" s="11">
        <v>150.00069999999988</v>
      </c>
      <c r="I54" s="12">
        <v>6.174374987298851E-3</v>
      </c>
    </row>
    <row r="55" spans="6:9" ht="15.75" x14ac:dyDescent="0.25">
      <c r="F55" s="10" t="s">
        <v>194</v>
      </c>
      <c r="G55" s="11">
        <v>8880.1439999999857</v>
      </c>
      <c r="H55" s="11">
        <v>148.00239999999968</v>
      </c>
      <c r="I55" s="12">
        <v>6.0921203475730349E-3</v>
      </c>
    </row>
    <row r="56" spans="6:9" ht="15.75" x14ac:dyDescent="0.25">
      <c r="F56" s="10" t="s">
        <v>89</v>
      </c>
      <c r="G56" s="11">
        <v>8820.0059999999994</v>
      </c>
      <c r="H56" s="11">
        <v>147.00009999999997</v>
      </c>
      <c r="I56" s="12">
        <v>6.0508633664404926E-3</v>
      </c>
    </row>
    <row r="57" spans="6:9" ht="15.75" x14ac:dyDescent="0.25">
      <c r="F57" s="10" t="s">
        <v>42</v>
      </c>
      <c r="G57" s="11">
        <v>8700.0839999999953</v>
      </c>
      <c r="H57" s="11">
        <v>145.00139999999988</v>
      </c>
      <c r="I57" s="12">
        <v>5.9685922617915494E-3</v>
      </c>
    </row>
    <row r="58" spans="6:9" ht="15.75" x14ac:dyDescent="0.25">
      <c r="F58" s="10" t="s">
        <v>23</v>
      </c>
      <c r="G58" s="11">
        <v>8080.1099999999897</v>
      </c>
      <c r="H58" s="11">
        <v>134.66849999999982</v>
      </c>
      <c r="I58" s="12">
        <v>5.5432662512711929E-3</v>
      </c>
    </row>
    <row r="59" spans="6:9" ht="15.75" x14ac:dyDescent="0.25">
      <c r="F59" s="10" t="s">
        <v>156</v>
      </c>
      <c r="G59" s="11">
        <v>7960.0019999999995</v>
      </c>
      <c r="H59" s="11">
        <v>132.66669999999999</v>
      </c>
      <c r="I59" s="12">
        <v>5.4608675434680036E-3</v>
      </c>
    </row>
    <row r="60" spans="6:9" ht="15.75" x14ac:dyDescent="0.25">
      <c r="F60" s="10" t="s">
        <v>28</v>
      </c>
      <c r="G60" s="11">
        <v>7920.0479999999961</v>
      </c>
      <c r="H60" s="11">
        <v>132.00079999999991</v>
      </c>
      <c r="I60" s="12">
        <v>5.4334575626876292E-3</v>
      </c>
    </row>
    <row r="61" spans="6:9" ht="15.75" x14ac:dyDescent="0.25">
      <c r="F61" s="10" t="s">
        <v>97</v>
      </c>
      <c r="G61" s="11">
        <v>7890.0239999999976</v>
      </c>
      <c r="H61" s="11">
        <v>131.50039999999996</v>
      </c>
      <c r="I61" s="12">
        <v>5.4128599438522228E-3</v>
      </c>
    </row>
    <row r="62" spans="6:9" ht="15.75" x14ac:dyDescent="0.25">
      <c r="F62" s="10" t="s">
        <v>29</v>
      </c>
      <c r="G62" s="11">
        <v>7810.0679999999938</v>
      </c>
      <c r="H62" s="11">
        <v>130.16779999999989</v>
      </c>
      <c r="I62" s="12">
        <v>5.3580070524452171E-3</v>
      </c>
    </row>
    <row r="63" spans="6:9" ht="15.75" x14ac:dyDescent="0.25">
      <c r="F63" s="10" t="s">
        <v>217</v>
      </c>
      <c r="G63" s="11">
        <v>7810.0019999999995</v>
      </c>
      <c r="H63" s="11">
        <v>130.16669999999999</v>
      </c>
      <c r="I63" s="12">
        <v>5.3579617739066138E-3</v>
      </c>
    </row>
    <row r="64" spans="6:9" ht="15.75" x14ac:dyDescent="0.25">
      <c r="F64" s="10" t="s">
        <v>181</v>
      </c>
      <c r="G64" s="11">
        <v>7660.0139999999992</v>
      </c>
      <c r="H64" s="11">
        <v>127.6669</v>
      </c>
      <c r="I64" s="12">
        <v>5.2550642368067889E-3</v>
      </c>
    </row>
    <row r="65" spans="6:9" ht="15.75" x14ac:dyDescent="0.25">
      <c r="F65" s="10" t="s">
        <v>31</v>
      </c>
      <c r="G65" s="11">
        <v>7060.0199999999977</v>
      </c>
      <c r="H65" s="11">
        <v>117.66699999999997</v>
      </c>
      <c r="I65" s="12">
        <v>4.8434452747920121E-3</v>
      </c>
    </row>
    <row r="66" spans="6:9" ht="15.75" x14ac:dyDescent="0.25">
      <c r="F66" s="10" t="s">
        <v>255</v>
      </c>
      <c r="G66" s="11">
        <v>6490.0499999999956</v>
      </c>
      <c r="H66" s="11">
        <v>108.16749999999993</v>
      </c>
      <c r="I66" s="12">
        <v>4.4524239316126417E-3</v>
      </c>
    </row>
    <row r="67" spans="6:9" ht="15.75" x14ac:dyDescent="0.25">
      <c r="F67" s="10" t="s">
        <v>170</v>
      </c>
      <c r="G67" s="11">
        <v>6450</v>
      </c>
      <c r="H67" s="11">
        <v>107.5</v>
      </c>
      <c r="I67" s="12">
        <v>4.4249480911397543E-3</v>
      </c>
    </row>
    <row r="68" spans="6:9" ht="15.75" x14ac:dyDescent="0.25">
      <c r="F68" s="10" t="s">
        <v>171</v>
      </c>
      <c r="G68" s="11">
        <v>6150</v>
      </c>
      <c r="H68" s="11">
        <v>102.5</v>
      </c>
      <c r="I68" s="12">
        <v>4.2191365520169747E-3</v>
      </c>
    </row>
    <row r="69" spans="6:9" ht="15.75" x14ac:dyDescent="0.25">
      <c r="F69" s="10" t="s">
        <v>260</v>
      </c>
      <c r="G69" s="11">
        <v>6100.0199999999995</v>
      </c>
      <c r="H69" s="11">
        <v>101.66699999999997</v>
      </c>
      <c r="I69" s="12">
        <v>4.1848483495991193E-3</v>
      </c>
    </row>
    <row r="70" spans="6:9" ht="15.75" x14ac:dyDescent="0.25">
      <c r="F70" s="10" t="s">
        <v>91</v>
      </c>
      <c r="G70" s="11">
        <v>5980.0079999999998</v>
      </c>
      <c r="H70" s="11">
        <v>99.666799999999995</v>
      </c>
      <c r="I70" s="12">
        <v>4.1025155014884429E-3</v>
      </c>
    </row>
    <row r="71" spans="6:9" ht="15.75" x14ac:dyDescent="0.25">
      <c r="F71" s="10" t="s">
        <v>68</v>
      </c>
      <c r="G71" s="11">
        <v>5810.0459999999966</v>
      </c>
      <c r="H71" s="11">
        <v>96.83409999999995</v>
      </c>
      <c r="I71" s="12">
        <v>3.9859150321138216E-3</v>
      </c>
    </row>
    <row r="72" spans="6:9" ht="15.75" x14ac:dyDescent="0.25">
      <c r="F72" s="10" t="s">
        <v>62</v>
      </c>
      <c r="G72" s="11">
        <v>5710.0079999999989</v>
      </c>
      <c r="H72" s="11">
        <v>95.166799999999981</v>
      </c>
      <c r="I72" s="12">
        <v>3.9172851162779408E-3</v>
      </c>
    </row>
    <row r="73" spans="6:9" ht="15.75" x14ac:dyDescent="0.25">
      <c r="F73" s="10" t="s">
        <v>256</v>
      </c>
      <c r="G73" s="11">
        <v>5410.0499999999975</v>
      </c>
      <c r="H73" s="11">
        <v>90.167499999999947</v>
      </c>
      <c r="I73" s="12">
        <v>3.7115023907706378E-3</v>
      </c>
    </row>
    <row r="74" spans="6:9" ht="15.75" x14ac:dyDescent="0.25">
      <c r="F74" s="10" t="s">
        <v>18</v>
      </c>
      <c r="G74" s="11">
        <v>5220.0839999999962</v>
      </c>
      <c r="H74" s="11">
        <v>87.001399999999933</v>
      </c>
      <c r="I74" s="12">
        <v>3.5811784079673109E-3</v>
      </c>
    </row>
    <row r="75" spans="6:9" ht="15.75" x14ac:dyDescent="0.25">
      <c r="F75" s="10" t="s">
        <v>154</v>
      </c>
      <c r="G75" s="11">
        <v>5220</v>
      </c>
      <c r="H75" s="11">
        <v>87</v>
      </c>
      <c r="I75" s="12">
        <v>3.5811207807363589E-3</v>
      </c>
    </row>
    <row r="76" spans="6:9" ht="15.75" x14ac:dyDescent="0.25">
      <c r="F76" s="10" t="s">
        <v>198</v>
      </c>
      <c r="G76" s="11">
        <v>5130.0779999999959</v>
      </c>
      <c r="H76" s="11">
        <v>85.501299999999901</v>
      </c>
      <c r="I76" s="12">
        <v>3.5194308299996944E-3</v>
      </c>
    </row>
    <row r="77" spans="6:9" ht="15.75" x14ac:dyDescent="0.25">
      <c r="F77" s="10" t="s">
        <v>218</v>
      </c>
      <c r="G77" s="11">
        <v>4870.0020000000004</v>
      </c>
      <c r="H77" s="11">
        <v>81.166699999999992</v>
      </c>
      <c r="I77" s="12">
        <v>3.3410086905033779E-3</v>
      </c>
    </row>
    <row r="78" spans="6:9" ht="15.75" x14ac:dyDescent="0.25">
      <c r="F78" s="10" t="s">
        <v>305</v>
      </c>
      <c r="G78" s="11">
        <v>4740</v>
      </c>
      <c r="H78" s="11">
        <v>79</v>
      </c>
      <c r="I78" s="12">
        <v>3.2518223181399121E-3</v>
      </c>
    </row>
    <row r="79" spans="6:9" ht="15.75" x14ac:dyDescent="0.25">
      <c r="F79" s="10" t="s">
        <v>26</v>
      </c>
      <c r="G79" s="11">
        <v>4590.1799999999921</v>
      </c>
      <c r="H79" s="11">
        <v>76.50299999999983</v>
      </c>
      <c r="I79" s="12">
        <v>3.1490400355019908E-3</v>
      </c>
    </row>
    <row r="80" spans="6:9" ht="15.75" x14ac:dyDescent="0.25">
      <c r="F80" s="10" t="s">
        <v>166</v>
      </c>
      <c r="G80" s="11">
        <v>4380</v>
      </c>
      <c r="H80" s="11">
        <v>73</v>
      </c>
      <c r="I80" s="12">
        <v>3.0048484711925772E-3</v>
      </c>
    </row>
    <row r="81" spans="6:9" ht="15.75" x14ac:dyDescent="0.25">
      <c r="F81" s="10" t="s">
        <v>339</v>
      </c>
      <c r="G81" s="11">
        <v>4350</v>
      </c>
      <c r="H81" s="11">
        <v>72.5</v>
      </c>
      <c r="I81" s="12">
        <v>2.9842673172802993E-3</v>
      </c>
    </row>
    <row r="82" spans="6:9" ht="15.75" x14ac:dyDescent="0.25">
      <c r="F82" s="10" t="s">
        <v>231</v>
      </c>
      <c r="G82" s="11">
        <v>4280.021999999999</v>
      </c>
      <c r="H82" s="11">
        <v>71.333699999999936</v>
      </c>
      <c r="I82" s="12">
        <v>2.936259717664519E-3</v>
      </c>
    </row>
    <row r="83" spans="6:9" ht="15.75" x14ac:dyDescent="0.25">
      <c r="F83" s="10" t="s">
        <v>213</v>
      </c>
      <c r="G83" s="11">
        <v>4260.0359999999982</v>
      </c>
      <c r="H83" s="11">
        <v>71.000599999999963</v>
      </c>
      <c r="I83" s="12">
        <v>2.9225485529281591E-3</v>
      </c>
    </row>
    <row r="84" spans="6:9" ht="15.75" x14ac:dyDescent="0.25">
      <c r="F84" s="10" t="s">
        <v>306</v>
      </c>
      <c r="G84" s="11">
        <v>4240.0019999999995</v>
      </c>
      <c r="H84" s="11">
        <v>70.666699999999992</v>
      </c>
      <c r="I84" s="12">
        <v>2.9088044583455409E-3</v>
      </c>
    </row>
    <row r="85" spans="6:9" ht="15.75" x14ac:dyDescent="0.25">
      <c r="F85" s="10" t="s">
        <v>27</v>
      </c>
      <c r="G85" s="11">
        <v>4160.0579999999964</v>
      </c>
      <c r="H85" s="11">
        <v>69.334299999999928</v>
      </c>
      <c r="I85" s="12">
        <v>2.8539597994001005E-3</v>
      </c>
    </row>
    <row r="86" spans="6:9" ht="15.75" x14ac:dyDescent="0.25">
      <c r="F86" s="10" t="s">
        <v>53</v>
      </c>
      <c r="G86" s="11">
        <v>4150.0499999999984</v>
      </c>
      <c r="H86" s="11">
        <v>69.167499999999961</v>
      </c>
      <c r="I86" s="12">
        <v>2.8470939264549659E-3</v>
      </c>
    </row>
    <row r="87" spans="6:9" ht="15.75" x14ac:dyDescent="0.25">
      <c r="F87" s="10" t="s">
        <v>240</v>
      </c>
      <c r="G87" s="11">
        <v>3830.0039999999999</v>
      </c>
      <c r="H87" s="11">
        <v>63.833399999999997</v>
      </c>
      <c r="I87" s="12">
        <v>2.6275300602880036E-3</v>
      </c>
    </row>
    <row r="88" spans="6:9" ht="15.75" x14ac:dyDescent="0.25">
      <c r="F88" s="10" t="s">
        <v>147</v>
      </c>
      <c r="G88" s="11">
        <v>3510</v>
      </c>
      <c r="H88" s="11">
        <v>58.5</v>
      </c>
      <c r="I88" s="12">
        <v>2.4079950077365172E-3</v>
      </c>
    </row>
    <row r="89" spans="6:9" ht="15.75" x14ac:dyDescent="0.25">
      <c r="F89" s="10" t="s">
        <v>223</v>
      </c>
      <c r="G89" s="11">
        <v>3500.0099999999998</v>
      </c>
      <c r="H89" s="11">
        <v>58.333499999999994</v>
      </c>
      <c r="I89" s="12">
        <v>2.4011414834837286E-3</v>
      </c>
    </row>
    <row r="90" spans="6:9" ht="15.75" x14ac:dyDescent="0.25">
      <c r="F90" s="10" t="s">
        <v>219</v>
      </c>
      <c r="G90" s="11">
        <v>3460.0079999999994</v>
      </c>
      <c r="H90" s="11">
        <v>57.666799999999995</v>
      </c>
      <c r="I90" s="12">
        <v>2.3736985728570969E-3</v>
      </c>
    </row>
    <row r="91" spans="6:9" ht="15.75" x14ac:dyDescent="0.25">
      <c r="F91" s="10" t="s">
        <v>200</v>
      </c>
      <c r="G91" s="11">
        <v>3390.0599999999986</v>
      </c>
      <c r="H91" s="11">
        <v>56.500999999999962</v>
      </c>
      <c r="I91" s="12">
        <v>2.3257115543952292E-3</v>
      </c>
    </row>
    <row r="92" spans="6:9" ht="15.75" x14ac:dyDescent="0.25">
      <c r="F92" s="10" t="s">
        <v>334</v>
      </c>
      <c r="G92" s="11">
        <v>3330</v>
      </c>
      <c r="H92" s="11">
        <v>55.5</v>
      </c>
      <c r="I92" s="12">
        <v>2.2845080842628499E-3</v>
      </c>
    </row>
    <row r="93" spans="6:9" ht="15.75" x14ac:dyDescent="0.25">
      <c r="F93" s="10" t="s">
        <v>485</v>
      </c>
      <c r="G93" s="11">
        <v>3330</v>
      </c>
      <c r="H93" s="11">
        <v>55.5</v>
      </c>
      <c r="I93" s="12">
        <v>2.2845080842628499E-3</v>
      </c>
    </row>
    <row r="94" spans="6:9" ht="15.75" x14ac:dyDescent="0.25">
      <c r="F94" s="10" t="s">
        <v>130</v>
      </c>
      <c r="G94" s="11">
        <v>3210.0239999999994</v>
      </c>
      <c r="H94" s="11">
        <v>53.500399999999985</v>
      </c>
      <c r="I94" s="12">
        <v>2.2021999335368673E-3</v>
      </c>
    </row>
    <row r="95" spans="6:9" ht="15.75" x14ac:dyDescent="0.25">
      <c r="F95" s="10" t="s">
        <v>241</v>
      </c>
      <c r="G95" s="11">
        <v>3120</v>
      </c>
      <c r="H95" s="11">
        <v>52</v>
      </c>
      <c r="I95" s="12">
        <v>2.1404400068769044E-3</v>
      </c>
    </row>
    <row r="96" spans="6:9" ht="15.75" x14ac:dyDescent="0.25">
      <c r="F96" s="10" t="s">
        <v>19</v>
      </c>
      <c r="G96" s="11">
        <v>3060.0959999999968</v>
      </c>
      <c r="H96" s="11">
        <v>51.001599999999932</v>
      </c>
      <c r="I96" s="12">
        <v>2.0993435587448655E-3</v>
      </c>
    </row>
    <row r="97" spans="6:9" ht="15.75" x14ac:dyDescent="0.25">
      <c r="F97" s="10" t="s">
        <v>169</v>
      </c>
      <c r="G97" s="11">
        <v>3030</v>
      </c>
      <c r="H97" s="11">
        <v>50.5</v>
      </c>
      <c r="I97" s="12">
        <v>2.0786965451400703E-3</v>
      </c>
    </row>
    <row r="98" spans="6:9" ht="15.75" x14ac:dyDescent="0.25">
      <c r="F98" s="10" t="s">
        <v>221</v>
      </c>
      <c r="G98" s="11">
        <v>3000</v>
      </c>
      <c r="H98" s="11">
        <v>50</v>
      </c>
      <c r="I98" s="12">
        <v>2.0581153912277925E-3</v>
      </c>
    </row>
    <row r="99" spans="6:9" ht="15.75" x14ac:dyDescent="0.25">
      <c r="F99" s="10" t="s">
        <v>338</v>
      </c>
      <c r="G99" s="11">
        <v>2910</v>
      </c>
      <c r="H99" s="11">
        <v>48.5</v>
      </c>
      <c r="I99" s="12">
        <v>1.9963719294909588E-3</v>
      </c>
    </row>
    <row r="100" spans="6:9" ht="15.75" x14ac:dyDescent="0.25">
      <c r="F100" s="10" t="s">
        <v>50</v>
      </c>
      <c r="G100" s="11">
        <v>2860.0259999999994</v>
      </c>
      <c r="H100" s="11">
        <v>47.667099999999984</v>
      </c>
      <c r="I100" s="12">
        <v>1.9620878433038859E-3</v>
      </c>
    </row>
    <row r="101" spans="6:9" ht="15.75" x14ac:dyDescent="0.25">
      <c r="F101" s="10" t="s">
        <v>226</v>
      </c>
      <c r="G101" s="11">
        <v>2850</v>
      </c>
      <c r="H101" s="11">
        <v>47.5</v>
      </c>
      <c r="I101" s="12">
        <v>1.9552096216664031E-3</v>
      </c>
    </row>
    <row r="102" spans="6:9" ht="15.75" x14ac:dyDescent="0.25">
      <c r="F102" s="10" t="s">
        <v>204</v>
      </c>
      <c r="G102" s="11">
        <v>2770.0319999999988</v>
      </c>
      <c r="H102" s="11">
        <v>46.167199999999973</v>
      </c>
      <c r="I102" s="12">
        <v>1.900348497797834E-3</v>
      </c>
    </row>
    <row r="103" spans="6:9" ht="15.75" x14ac:dyDescent="0.25">
      <c r="F103" s="10" t="s">
        <v>283</v>
      </c>
      <c r="G103" s="11">
        <v>2710.002</v>
      </c>
      <c r="H103" s="11">
        <v>45.166699999999999</v>
      </c>
      <c r="I103" s="12">
        <v>1.8591656088193667E-3</v>
      </c>
    </row>
    <row r="104" spans="6:9" ht="15.75" x14ac:dyDescent="0.25">
      <c r="F104" s="10" t="s">
        <v>40</v>
      </c>
      <c r="G104" s="11">
        <v>2700.089999999997</v>
      </c>
      <c r="H104" s="11">
        <v>45.001499999999943</v>
      </c>
      <c r="I104" s="12">
        <v>1.8523655955667482E-3</v>
      </c>
    </row>
    <row r="105" spans="6:9" ht="15.75" x14ac:dyDescent="0.25">
      <c r="F105" s="10" t="s">
        <v>140</v>
      </c>
      <c r="G105" s="11">
        <v>2690.0039999999999</v>
      </c>
      <c r="H105" s="11">
        <v>44.833399999999997</v>
      </c>
      <c r="I105" s="12">
        <v>1.8454462116214423E-3</v>
      </c>
    </row>
    <row r="106" spans="6:9" ht="15.75" x14ac:dyDescent="0.25">
      <c r="F106" s="10" t="s">
        <v>225</v>
      </c>
      <c r="G106" s="11">
        <v>2670</v>
      </c>
      <c r="H106" s="11">
        <v>44.5</v>
      </c>
      <c r="I106" s="12">
        <v>1.8317226981927354E-3</v>
      </c>
    </row>
    <row r="107" spans="6:9" ht="15.75" x14ac:dyDescent="0.25">
      <c r="F107" s="10" t="s">
        <v>21</v>
      </c>
      <c r="G107" s="11">
        <v>2640.0959999999968</v>
      </c>
      <c r="H107" s="11">
        <v>44.001599999999939</v>
      </c>
      <c r="I107" s="12">
        <v>1.8112074039729747E-3</v>
      </c>
    </row>
    <row r="108" spans="6:9" ht="15.75" x14ac:dyDescent="0.25">
      <c r="F108" s="10" t="s">
        <v>484</v>
      </c>
      <c r="G108" s="11">
        <v>2520</v>
      </c>
      <c r="H108" s="11">
        <v>42</v>
      </c>
      <c r="I108" s="12">
        <v>1.7288169286313459E-3</v>
      </c>
    </row>
    <row r="109" spans="6:9" ht="15.75" x14ac:dyDescent="0.25">
      <c r="F109" s="10" t="s">
        <v>227</v>
      </c>
      <c r="G109" s="11">
        <v>2480.0039999999999</v>
      </c>
      <c r="H109" s="11">
        <v>41.333399999999997</v>
      </c>
      <c r="I109" s="12">
        <v>1.7013781342354968E-3</v>
      </c>
    </row>
    <row r="110" spans="6:9" ht="15.75" x14ac:dyDescent="0.25">
      <c r="F110" s="10" t="s">
        <v>295</v>
      </c>
      <c r="G110" s="11">
        <v>2460.0179999999996</v>
      </c>
      <c r="H110" s="11">
        <v>41.000299999999989</v>
      </c>
      <c r="I110" s="12">
        <v>1.687666969499137E-3</v>
      </c>
    </row>
    <row r="111" spans="6:9" ht="15.75" x14ac:dyDescent="0.25">
      <c r="F111" s="10" t="s">
        <v>325</v>
      </c>
      <c r="G111" s="11">
        <v>2440.0079999999998</v>
      </c>
      <c r="H111" s="11">
        <v>40.666799999999995</v>
      </c>
      <c r="I111" s="12">
        <v>1.6739393398396477E-3</v>
      </c>
    </row>
    <row r="112" spans="6:9" ht="15.75" x14ac:dyDescent="0.25">
      <c r="F112" s="10" t="s">
        <v>142</v>
      </c>
      <c r="G112" s="11">
        <v>2400</v>
      </c>
      <c r="H112" s="11">
        <v>40</v>
      </c>
      <c r="I112" s="12">
        <v>1.6464923129822341E-3</v>
      </c>
    </row>
    <row r="113" spans="6:9" ht="15.75" x14ac:dyDescent="0.25">
      <c r="F113" s="10" t="s">
        <v>145</v>
      </c>
      <c r="G113" s="11">
        <v>2400</v>
      </c>
      <c r="H113" s="11">
        <v>40</v>
      </c>
      <c r="I113" s="12">
        <v>1.6464923129822341E-3</v>
      </c>
    </row>
    <row r="114" spans="6:9" ht="15.75" x14ac:dyDescent="0.25">
      <c r="F114" s="10" t="s">
        <v>359</v>
      </c>
      <c r="G114" s="11">
        <v>2370</v>
      </c>
      <c r="H114" s="11">
        <v>39.5</v>
      </c>
      <c r="I114" s="12">
        <v>1.6259111590699561E-3</v>
      </c>
    </row>
    <row r="115" spans="6:9" ht="15.75" x14ac:dyDescent="0.25">
      <c r="F115" s="10" t="s">
        <v>56</v>
      </c>
      <c r="G115" s="11">
        <v>2240.0519999999983</v>
      </c>
      <c r="H115" s="11">
        <v>37.334199999999967</v>
      </c>
      <c r="I115" s="12">
        <v>1.536761832783532E-3</v>
      </c>
    </row>
    <row r="116" spans="6:9" ht="15.75" x14ac:dyDescent="0.25">
      <c r="F116" s="10" t="s">
        <v>45</v>
      </c>
      <c r="G116" s="11">
        <v>2240.0279999999989</v>
      </c>
      <c r="H116" s="11">
        <v>37.333799999999982</v>
      </c>
      <c r="I116" s="12">
        <v>1.5367453678604025E-3</v>
      </c>
    </row>
    <row r="117" spans="6:9" ht="15.75" x14ac:dyDescent="0.25">
      <c r="F117" s="10" t="s">
        <v>214</v>
      </c>
      <c r="G117" s="11">
        <v>2210.0099999999998</v>
      </c>
      <c r="H117" s="11">
        <v>36.833499999999994</v>
      </c>
      <c r="I117" s="12">
        <v>1.5161518652557777E-3</v>
      </c>
    </row>
    <row r="118" spans="6:9" ht="15.75" x14ac:dyDescent="0.25">
      <c r="F118" s="10" t="s">
        <v>328</v>
      </c>
      <c r="G118" s="11">
        <v>2190</v>
      </c>
      <c r="H118" s="11">
        <v>36.5</v>
      </c>
      <c r="I118" s="12">
        <v>1.5024242355962886E-3</v>
      </c>
    </row>
    <row r="119" spans="6:9" ht="15.75" x14ac:dyDescent="0.25">
      <c r="F119" s="10" t="s">
        <v>216</v>
      </c>
      <c r="G119" s="11">
        <v>2160</v>
      </c>
      <c r="H119" s="11">
        <v>36</v>
      </c>
      <c r="I119" s="12">
        <v>1.4818430816840107E-3</v>
      </c>
    </row>
    <row r="120" spans="6:9" ht="15.75" x14ac:dyDescent="0.25">
      <c r="F120" s="10" t="s">
        <v>159</v>
      </c>
      <c r="G120" s="11">
        <v>2160</v>
      </c>
      <c r="H120" s="11">
        <v>36</v>
      </c>
      <c r="I120" s="12">
        <v>1.4818430816840107E-3</v>
      </c>
    </row>
    <row r="121" spans="6:9" ht="15.75" x14ac:dyDescent="0.25">
      <c r="F121" s="10" t="s">
        <v>93</v>
      </c>
      <c r="G121" s="11">
        <v>2150.0279999999993</v>
      </c>
      <c r="H121" s="11">
        <v>35.833799999999982</v>
      </c>
      <c r="I121" s="12">
        <v>1.4750019061235691E-3</v>
      </c>
    </row>
    <row r="122" spans="6:9" ht="15.75" x14ac:dyDescent="0.25">
      <c r="F122" s="10" t="s">
        <v>81</v>
      </c>
      <c r="G122" s="11">
        <v>2130.0239999999994</v>
      </c>
      <c r="H122" s="11">
        <v>35.500399999999985</v>
      </c>
      <c r="I122" s="12">
        <v>1.4612783926948622E-3</v>
      </c>
    </row>
    <row r="123" spans="6:9" ht="15.75" x14ac:dyDescent="0.25">
      <c r="F123" s="10" t="s">
        <v>333</v>
      </c>
      <c r="G123" s="11">
        <v>2100</v>
      </c>
      <c r="H123" s="11">
        <v>35</v>
      </c>
      <c r="I123" s="12">
        <v>1.4406807738594548E-3</v>
      </c>
    </row>
    <row r="124" spans="6:9" ht="15.75" x14ac:dyDescent="0.25">
      <c r="F124" s="10" t="s">
        <v>304</v>
      </c>
      <c r="G124" s="11">
        <v>2040.0119999999995</v>
      </c>
      <c r="H124" s="11">
        <v>34.000199999999992</v>
      </c>
      <c r="I124" s="12">
        <v>1.3995266984964635E-3</v>
      </c>
    </row>
    <row r="125" spans="6:9" ht="15.75" x14ac:dyDescent="0.25">
      <c r="F125" s="10" t="s">
        <v>215</v>
      </c>
      <c r="G125" s="11">
        <v>1920</v>
      </c>
      <c r="H125" s="11">
        <v>32</v>
      </c>
      <c r="I125" s="12">
        <v>1.3171938503857873E-3</v>
      </c>
    </row>
    <row r="126" spans="6:9" ht="15.75" x14ac:dyDescent="0.25">
      <c r="F126" s="10" t="s">
        <v>212</v>
      </c>
      <c r="G126" s="11">
        <v>1910.0099999999998</v>
      </c>
      <c r="H126" s="11">
        <v>31.833499999999994</v>
      </c>
      <c r="I126" s="12">
        <v>1.3103403261329985E-3</v>
      </c>
    </row>
    <row r="127" spans="6:9" ht="15.75" x14ac:dyDescent="0.25">
      <c r="F127" s="10" t="s">
        <v>348</v>
      </c>
      <c r="G127" s="11">
        <v>1890</v>
      </c>
      <c r="H127" s="11">
        <v>31.5</v>
      </c>
      <c r="I127" s="12">
        <v>1.2966126964735092E-3</v>
      </c>
    </row>
    <row r="128" spans="6:9" ht="15.75" x14ac:dyDescent="0.25">
      <c r="F128" s="10" t="s">
        <v>22</v>
      </c>
      <c r="G128" s="11">
        <v>1860.0479999999984</v>
      </c>
      <c r="H128" s="11">
        <v>31.000799999999966</v>
      </c>
      <c r="I128" s="12">
        <v>1.27606447240749E-3</v>
      </c>
    </row>
    <row r="129" spans="6:9" ht="15.75" x14ac:dyDescent="0.25">
      <c r="F129" s="10" t="s">
        <v>52</v>
      </c>
      <c r="G129" s="11">
        <v>1840.0079999999998</v>
      </c>
      <c r="H129" s="11">
        <v>30.666799999999995</v>
      </c>
      <c r="I129" s="12">
        <v>1.2623162615940894E-3</v>
      </c>
    </row>
    <row r="130" spans="6:9" ht="15.75" x14ac:dyDescent="0.25">
      <c r="F130" s="10" t="s">
        <v>366</v>
      </c>
      <c r="G130" s="11">
        <v>1760.0099999999998</v>
      </c>
      <c r="H130" s="11">
        <v>29.333499999999994</v>
      </c>
      <c r="I130" s="12">
        <v>1.207434556571609E-3</v>
      </c>
    </row>
    <row r="131" spans="6:9" ht="15.75" x14ac:dyDescent="0.25">
      <c r="F131" s="10" t="s">
        <v>322</v>
      </c>
      <c r="G131" s="11">
        <v>1710</v>
      </c>
      <c r="H131" s="11">
        <v>28.5</v>
      </c>
      <c r="I131" s="12">
        <v>1.1731257729998418E-3</v>
      </c>
    </row>
    <row r="132" spans="6:9" ht="15.75" x14ac:dyDescent="0.25">
      <c r="F132" s="10" t="s">
        <v>296</v>
      </c>
      <c r="G132" s="11">
        <v>1700.0099999999998</v>
      </c>
      <c r="H132" s="11">
        <v>28.333499999999994</v>
      </c>
      <c r="I132" s="12">
        <v>1.166272248747053E-3</v>
      </c>
    </row>
    <row r="133" spans="6:9" ht="15.75" x14ac:dyDescent="0.25">
      <c r="F133" s="10" t="s">
        <v>488</v>
      </c>
      <c r="G133" s="11">
        <v>1680</v>
      </c>
      <c r="H133" s="11">
        <v>28</v>
      </c>
      <c r="I133" s="12">
        <v>1.1525446190875639E-3</v>
      </c>
    </row>
    <row r="134" spans="6:9" ht="15.75" x14ac:dyDescent="0.25">
      <c r="F134" s="10" t="s">
        <v>373</v>
      </c>
      <c r="G134" s="11">
        <v>1650</v>
      </c>
      <c r="H134" s="11">
        <v>27.5</v>
      </c>
      <c r="I134" s="12">
        <v>1.1319634651752858E-3</v>
      </c>
    </row>
    <row r="135" spans="6:9" ht="15.75" x14ac:dyDescent="0.25">
      <c r="F135" s="10" t="s">
        <v>157</v>
      </c>
      <c r="G135" s="11">
        <v>1590</v>
      </c>
      <c r="H135" s="11">
        <v>26.5</v>
      </c>
      <c r="I135" s="12">
        <v>1.0908011573507301E-3</v>
      </c>
    </row>
    <row r="136" spans="6:9" ht="15.75" x14ac:dyDescent="0.25">
      <c r="F136" s="10" t="s">
        <v>155</v>
      </c>
      <c r="G136" s="11">
        <v>1590</v>
      </c>
      <c r="H136" s="11">
        <v>26.5</v>
      </c>
      <c r="I136" s="12">
        <v>1.0908011573507301E-3</v>
      </c>
    </row>
    <row r="137" spans="6:9" ht="15.75" x14ac:dyDescent="0.25">
      <c r="F137" s="10" t="s">
        <v>272</v>
      </c>
      <c r="G137" s="11">
        <v>1590</v>
      </c>
      <c r="H137" s="11">
        <v>26.5</v>
      </c>
      <c r="I137" s="12">
        <v>1.0908011573507301E-3</v>
      </c>
    </row>
    <row r="138" spans="6:9" ht="15.75" x14ac:dyDescent="0.25">
      <c r="F138" s="10" t="s">
        <v>137</v>
      </c>
      <c r="G138" s="11">
        <v>1530</v>
      </c>
      <c r="H138" s="11">
        <v>25.5</v>
      </c>
      <c r="I138" s="12">
        <v>1.0496388495261743E-3</v>
      </c>
    </row>
    <row r="139" spans="6:9" ht="15.75" x14ac:dyDescent="0.25">
      <c r="F139" s="10" t="s">
        <v>247</v>
      </c>
      <c r="G139" s="11">
        <v>1520.0099999999998</v>
      </c>
      <c r="H139" s="11">
        <v>25.333499999999994</v>
      </c>
      <c r="I139" s="12">
        <v>1.0427853252733855E-3</v>
      </c>
    </row>
    <row r="140" spans="6:9" ht="15.75" x14ac:dyDescent="0.25">
      <c r="F140" s="10" t="s">
        <v>261</v>
      </c>
      <c r="G140" s="11">
        <v>1440</v>
      </c>
      <c r="H140" s="11">
        <v>24</v>
      </c>
      <c r="I140" s="12">
        <v>9.8789538778934049E-4</v>
      </c>
    </row>
    <row r="141" spans="6:9" ht="15.75" x14ac:dyDescent="0.25">
      <c r="F141" s="10" t="s">
        <v>237</v>
      </c>
      <c r="G141" s="11">
        <v>1420.0139999999997</v>
      </c>
      <c r="H141" s="11">
        <v>23.666899999999991</v>
      </c>
      <c r="I141" s="12">
        <v>9.7418422305298061E-4</v>
      </c>
    </row>
    <row r="142" spans="6:9" ht="15.75" x14ac:dyDescent="0.25">
      <c r="F142" s="10" t="s">
        <v>319</v>
      </c>
      <c r="G142" s="11">
        <v>1420.002</v>
      </c>
      <c r="H142" s="11">
        <v>23.666699999999999</v>
      </c>
      <c r="I142" s="12">
        <v>9.7417599059141595E-4</v>
      </c>
    </row>
    <row r="143" spans="6:9" ht="15.75" x14ac:dyDescent="0.25">
      <c r="F143" s="10" t="s">
        <v>281</v>
      </c>
      <c r="G143" s="11">
        <v>1410</v>
      </c>
      <c r="H143" s="11">
        <v>23.5</v>
      </c>
      <c r="I143" s="12">
        <v>9.6731423387706251E-4</v>
      </c>
    </row>
    <row r="144" spans="6:9" ht="15.75" x14ac:dyDescent="0.25">
      <c r="F144" s="10" t="s">
        <v>340</v>
      </c>
      <c r="G144" s="11">
        <v>1410</v>
      </c>
      <c r="H144" s="11">
        <v>23.5</v>
      </c>
      <c r="I144" s="12">
        <v>9.6731423387706251E-4</v>
      </c>
    </row>
    <row r="145" spans="6:9" ht="15.75" x14ac:dyDescent="0.25">
      <c r="F145" s="10" t="s">
        <v>136</v>
      </c>
      <c r="G145" s="11">
        <v>1400.0039999999999</v>
      </c>
      <c r="H145" s="11">
        <v>23.333399999999997</v>
      </c>
      <c r="I145" s="12">
        <v>9.604565933934914E-4</v>
      </c>
    </row>
    <row r="146" spans="6:9" ht="15.75" x14ac:dyDescent="0.25">
      <c r="F146" s="10" t="s">
        <v>264</v>
      </c>
      <c r="G146" s="11">
        <v>1360.002</v>
      </c>
      <c r="H146" s="11">
        <v>22.666699999999999</v>
      </c>
      <c r="I146" s="12">
        <v>9.3301368276686009E-4</v>
      </c>
    </row>
    <row r="147" spans="6:9" ht="15.75" x14ac:dyDescent="0.25">
      <c r="F147" s="10" t="s">
        <v>337</v>
      </c>
      <c r="G147" s="11">
        <v>1320</v>
      </c>
      <c r="H147" s="11">
        <v>22</v>
      </c>
      <c r="I147" s="12">
        <v>9.0557077214022878E-4</v>
      </c>
    </row>
    <row r="148" spans="6:9" ht="15.75" x14ac:dyDescent="0.25">
      <c r="F148" s="10" t="s">
        <v>309</v>
      </c>
      <c r="G148" s="11">
        <v>1310.0039999999999</v>
      </c>
      <c r="H148" s="11">
        <v>21.833399999999997</v>
      </c>
      <c r="I148" s="12">
        <v>8.9871313165665768E-4</v>
      </c>
    </row>
    <row r="149" spans="6:9" ht="15.75" x14ac:dyDescent="0.25">
      <c r="F149" s="10" t="s">
        <v>141</v>
      </c>
      <c r="G149" s="11">
        <v>1300.002</v>
      </c>
      <c r="H149" s="11">
        <v>21.666699999999999</v>
      </c>
      <c r="I149" s="12">
        <v>8.9185137494230424E-4</v>
      </c>
    </row>
    <row r="150" spans="6:9" ht="15.75" x14ac:dyDescent="0.25">
      <c r="F150" s="10" t="s">
        <v>129</v>
      </c>
      <c r="G150" s="11">
        <v>1270.002</v>
      </c>
      <c r="H150" s="11">
        <v>21.166699999999999</v>
      </c>
      <c r="I150" s="12">
        <v>8.7127022103002637E-4</v>
      </c>
    </row>
    <row r="151" spans="6:9" ht="15.75" x14ac:dyDescent="0.25">
      <c r="F151" s="10" t="s">
        <v>335</v>
      </c>
      <c r="G151" s="11">
        <v>1260</v>
      </c>
      <c r="H151" s="11">
        <v>21</v>
      </c>
      <c r="I151" s="12">
        <v>8.6440846431567293E-4</v>
      </c>
    </row>
    <row r="152" spans="6:9" ht="15.75" x14ac:dyDescent="0.25">
      <c r="F152" s="10" t="s">
        <v>158</v>
      </c>
      <c r="G152" s="11">
        <v>1260</v>
      </c>
      <c r="H152" s="11">
        <v>21</v>
      </c>
      <c r="I152" s="12">
        <v>8.6440846431567293E-4</v>
      </c>
    </row>
    <row r="153" spans="6:9" ht="15.75" x14ac:dyDescent="0.25">
      <c r="F153" s="10" t="s">
        <v>303</v>
      </c>
      <c r="G153" s="11">
        <v>1210.002</v>
      </c>
      <c r="H153" s="11">
        <v>20.166699999999999</v>
      </c>
      <c r="I153" s="12">
        <v>8.3010791320547051E-4</v>
      </c>
    </row>
    <row r="154" spans="6:9" ht="15.75" x14ac:dyDescent="0.25">
      <c r="F154" s="10" t="s">
        <v>80</v>
      </c>
      <c r="G154" s="11">
        <v>1200.0239999999992</v>
      </c>
      <c r="H154" s="11">
        <v>20.000399999999985</v>
      </c>
      <c r="I154" s="12">
        <v>8.2326262141424629E-4</v>
      </c>
    </row>
    <row r="155" spans="6:9" ht="15.75" x14ac:dyDescent="0.25">
      <c r="F155" s="10" t="s">
        <v>229</v>
      </c>
      <c r="G155" s="11">
        <v>1200</v>
      </c>
      <c r="H155" s="11">
        <v>20</v>
      </c>
      <c r="I155" s="12">
        <v>8.2324615649111707E-4</v>
      </c>
    </row>
    <row r="156" spans="6:9" ht="15.75" x14ac:dyDescent="0.25">
      <c r="F156" s="10" t="s">
        <v>321</v>
      </c>
      <c r="G156" s="11">
        <v>1200</v>
      </c>
      <c r="H156" s="11">
        <v>20</v>
      </c>
      <c r="I156" s="12">
        <v>8.2324615649111707E-4</v>
      </c>
    </row>
    <row r="157" spans="6:9" ht="15.75" x14ac:dyDescent="0.25">
      <c r="F157" s="10" t="s">
        <v>246</v>
      </c>
      <c r="G157" s="11">
        <v>1180.0079999999998</v>
      </c>
      <c r="H157" s="11">
        <v>19.666799999999995</v>
      </c>
      <c r="I157" s="12">
        <v>8.0953087552397486E-4</v>
      </c>
    </row>
    <row r="158" spans="6:9" ht="15.75" x14ac:dyDescent="0.25">
      <c r="F158" s="10" t="s">
        <v>341</v>
      </c>
      <c r="G158" s="11">
        <v>1170</v>
      </c>
      <c r="H158" s="11">
        <v>19.5</v>
      </c>
      <c r="I158" s="12">
        <v>8.0266500257883909E-4</v>
      </c>
    </row>
    <row r="159" spans="6:9" ht="15.75" x14ac:dyDescent="0.25">
      <c r="F159" s="10" t="s">
        <v>244</v>
      </c>
      <c r="G159" s="11">
        <v>1170</v>
      </c>
      <c r="H159" s="11">
        <v>19.5</v>
      </c>
      <c r="I159" s="12">
        <v>8.0266500257883909E-4</v>
      </c>
    </row>
    <row r="160" spans="6:9" ht="15.75" x14ac:dyDescent="0.25">
      <c r="F160" s="10" t="s">
        <v>58</v>
      </c>
      <c r="G160" s="11">
        <v>1150.0199999999993</v>
      </c>
      <c r="H160" s="11">
        <v>19.166999999999987</v>
      </c>
      <c r="I160" s="12">
        <v>7.8895795407326154E-4</v>
      </c>
    </row>
    <row r="161" spans="6:9" ht="15.75" x14ac:dyDescent="0.25">
      <c r="F161" s="10" t="s">
        <v>343</v>
      </c>
      <c r="G161" s="11">
        <v>1110</v>
      </c>
      <c r="H161" s="11">
        <v>18.5</v>
      </c>
      <c r="I161" s="12">
        <v>7.6150269475428324E-4</v>
      </c>
    </row>
    <row r="162" spans="6:9" ht="15.75" x14ac:dyDescent="0.25">
      <c r="F162" s="10" t="s">
        <v>232</v>
      </c>
      <c r="G162" s="11">
        <v>1090.0199999999995</v>
      </c>
      <c r="H162" s="11">
        <v>18.166999999999987</v>
      </c>
      <c r="I162" s="12">
        <v>7.477956462487058E-4</v>
      </c>
    </row>
    <row r="163" spans="6:9" ht="15.75" x14ac:dyDescent="0.25">
      <c r="F163" s="10" t="s">
        <v>486</v>
      </c>
      <c r="G163" s="11">
        <v>1080</v>
      </c>
      <c r="H163" s="11">
        <v>18</v>
      </c>
      <c r="I163" s="12">
        <v>7.4092154084200537E-4</v>
      </c>
    </row>
    <row r="164" spans="6:9" ht="15.75" x14ac:dyDescent="0.25">
      <c r="F164" s="10" t="s">
        <v>165</v>
      </c>
      <c r="G164" s="11">
        <v>1050</v>
      </c>
      <c r="H164" s="11">
        <v>17.5</v>
      </c>
      <c r="I164" s="12">
        <v>7.2034038692972739E-4</v>
      </c>
    </row>
    <row r="165" spans="6:9" ht="15.75" x14ac:dyDescent="0.25">
      <c r="F165" s="10" t="s">
        <v>259</v>
      </c>
      <c r="G165" s="11">
        <v>1030.0139999999992</v>
      </c>
      <c r="H165" s="11">
        <v>17.166899999999991</v>
      </c>
      <c r="I165" s="12">
        <v>7.0662922219336729E-4</v>
      </c>
    </row>
    <row r="166" spans="6:9" ht="15.75" x14ac:dyDescent="0.25">
      <c r="F166" s="10" t="s">
        <v>293</v>
      </c>
      <c r="G166" s="11">
        <v>1020.0059999999999</v>
      </c>
      <c r="H166" s="11">
        <v>17.000099999999996</v>
      </c>
      <c r="I166" s="12">
        <v>6.9976334924823184E-4</v>
      </c>
    </row>
    <row r="167" spans="6:9" ht="15.75" x14ac:dyDescent="0.25">
      <c r="F167" s="10" t="s">
        <v>381</v>
      </c>
      <c r="G167" s="11">
        <v>1020</v>
      </c>
      <c r="H167" s="11">
        <v>17</v>
      </c>
      <c r="I167" s="12">
        <v>6.9975923301744951E-4</v>
      </c>
    </row>
    <row r="168" spans="6:9" ht="15.75" x14ac:dyDescent="0.25">
      <c r="F168" s="10" t="s">
        <v>358</v>
      </c>
      <c r="G168" s="11">
        <v>1020</v>
      </c>
      <c r="H168" s="11">
        <v>17</v>
      </c>
      <c r="I168" s="12">
        <v>6.9975923301744951E-4</v>
      </c>
    </row>
    <row r="169" spans="6:9" ht="15.75" x14ac:dyDescent="0.25">
      <c r="F169" s="10" t="s">
        <v>317</v>
      </c>
      <c r="G169" s="11">
        <v>960</v>
      </c>
      <c r="H169" s="11">
        <v>16</v>
      </c>
      <c r="I169" s="12">
        <v>6.5859692519289366E-4</v>
      </c>
    </row>
    <row r="170" spans="6:9" ht="15.75" x14ac:dyDescent="0.25">
      <c r="F170" s="10" t="s">
        <v>292</v>
      </c>
      <c r="G170" s="11">
        <v>960</v>
      </c>
      <c r="H170" s="11">
        <v>16</v>
      </c>
      <c r="I170" s="12">
        <v>6.5859692519289366E-4</v>
      </c>
    </row>
    <row r="171" spans="6:9" ht="15.75" x14ac:dyDescent="0.25">
      <c r="F171" s="10" t="s">
        <v>234</v>
      </c>
      <c r="G171" s="11">
        <v>950.00399999999991</v>
      </c>
      <c r="H171" s="11">
        <v>15.833399999999997</v>
      </c>
      <c r="I171" s="12">
        <v>6.5173928470932255E-4</v>
      </c>
    </row>
    <row r="172" spans="6:9" ht="15.75" x14ac:dyDescent="0.25">
      <c r="F172" s="10" t="s">
        <v>320</v>
      </c>
      <c r="G172" s="11">
        <v>950.00399999999979</v>
      </c>
      <c r="H172" s="11">
        <v>15.833399999999997</v>
      </c>
      <c r="I172" s="12">
        <v>6.5173928470932244E-4</v>
      </c>
    </row>
    <row r="173" spans="6:9" ht="15.75" x14ac:dyDescent="0.25">
      <c r="F173" s="10" t="s">
        <v>235</v>
      </c>
      <c r="G173" s="11">
        <v>930</v>
      </c>
      <c r="H173" s="11">
        <v>15.5</v>
      </c>
      <c r="I173" s="12">
        <v>6.3801577128061568E-4</v>
      </c>
    </row>
    <row r="174" spans="6:9" ht="15.75" x14ac:dyDescent="0.25">
      <c r="F174" s="10" t="s">
        <v>94</v>
      </c>
      <c r="G174" s="11">
        <v>920.00399999999991</v>
      </c>
      <c r="H174" s="11">
        <v>15.333399999999997</v>
      </c>
      <c r="I174" s="12">
        <v>6.3115813079704468E-4</v>
      </c>
    </row>
    <row r="175" spans="6:9" ht="15.75" x14ac:dyDescent="0.25">
      <c r="F175" s="10" t="s">
        <v>243</v>
      </c>
      <c r="G175" s="11">
        <v>900</v>
      </c>
      <c r="H175" s="11">
        <v>15</v>
      </c>
      <c r="I175" s="12">
        <v>6.1743461736833781E-4</v>
      </c>
    </row>
    <row r="176" spans="6:9" ht="15.75" x14ac:dyDescent="0.25">
      <c r="F176" s="10" t="s">
        <v>330</v>
      </c>
      <c r="G176" s="11">
        <v>870</v>
      </c>
      <c r="H176" s="11">
        <v>14.5</v>
      </c>
      <c r="I176" s="12">
        <v>5.9685346345605982E-4</v>
      </c>
    </row>
    <row r="177" spans="6:9" ht="15.75" x14ac:dyDescent="0.25">
      <c r="F177" s="10" t="s">
        <v>380</v>
      </c>
      <c r="G177" s="11">
        <v>810</v>
      </c>
      <c r="H177" s="11">
        <v>13.5</v>
      </c>
      <c r="I177" s="12">
        <v>5.5569115563150397E-4</v>
      </c>
    </row>
    <row r="178" spans="6:9" ht="15.75" x14ac:dyDescent="0.25">
      <c r="F178" s="10" t="s">
        <v>88</v>
      </c>
      <c r="G178" s="11">
        <v>780.03599999999824</v>
      </c>
      <c r="H178" s="11">
        <v>13.000599999999974</v>
      </c>
      <c r="I178" s="12">
        <v>5.3513469910391955E-4</v>
      </c>
    </row>
    <row r="179" spans="6:9" ht="15.75" x14ac:dyDescent="0.25">
      <c r="F179" s="10" t="s">
        <v>351</v>
      </c>
      <c r="G179" s="11">
        <v>750</v>
      </c>
      <c r="H179" s="11">
        <v>12.5</v>
      </c>
      <c r="I179" s="12">
        <v>5.1452884780694812E-4</v>
      </c>
    </row>
    <row r="180" spans="6:9" ht="15.75" x14ac:dyDescent="0.25">
      <c r="F180" s="10" t="s">
        <v>374</v>
      </c>
      <c r="G180" s="11">
        <v>750</v>
      </c>
      <c r="H180" s="11">
        <v>12.5</v>
      </c>
      <c r="I180" s="12">
        <v>5.1452884780694812E-4</v>
      </c>
    </row>
    <row r="181" spans="6:9" ht="15.75" x14ac:dyDescent="0.25">
      <c r="F181" s="10" t="s">
        <v>326</v>
      </c>
      <c r="G181" s="11">
        <v>750</v>
      </c>
      <c r="H181" s="11">
        <v>12.5</v>
      </c>
      <c r="I181" s="12">
        <v>5.1452884780694812E-4</v>
      </c>
    </row>
    <row r="182" spans="6:9" ht="15.75" x14ac:dyDescent="0.25">
      <c r="F182" s="10" t="s">
        <v>54</v>
      </c>
      <c r="G182" s="11">
        <v>720.02999999999895</v>
      </c>
      <c r="H182" s="11">
        <v>12.000499999999978</v>
      </c>
      <c r="I182" s="12">
        <v>4.9396827504858179E-4</v>
      </c>
    </row>
    <row r="183" spans="6:9" ht="15.75" x14ac:dyDescent="0.25">
      <c r="F183" s="10" t="s">
        <v>161</v>
      </c>
      <c r="G183" s="11">
        <v>720</v>
      </c>
      <c r="H183" s="11">
        <v>12</v>
      </c>
      <c r="I183" s="12">
        <v>4.9394769389467024E-4</v>
      </c>
    </row>
    <row r="184" spans="6:9" ht="15.75" x14ac:dyDescent="0.25">
      <c r="F184" s="10" t="s">
        <v>329</v>
      </c>
      <c r="G184" s="11">
        <v>720</v>
      </c>
      <c r="H184" s="11">
        <v>12</v>
      </c>
      <c r="I184" s="12">
        <v>4.9394769389467024E-4</v>
      </c>
    </row>
    <row r="185" spans="6:9" ht="15.75" x14ac:dyDescent="0.25">
      <c r="F185" s="10" t="s">
        <v>487</v>
      </c>
      <c r="G185" s="11">
        <v>720</v>
      </c>
      <c r="H185" s="11">
        <v>12</v>
      </c>
      <c r="I185" s="12">
        <v>4.9394769389467024E-4</v>
      </c>
    </row>
    <row r="186" spans="6:9" ht="15.75" x14ac:dyDescent="0.25">
      <c r="F186" s="10" t="s">
        <v>318</v>
      </c>
      <c r="G186" s="11">
        <v>720</v>
      </c>
      <c r="H186" s="11">
        <v>12</v>
      </c>
      <c r="I186" s="12">
        <v>4.9394769389467024E-4</v>
      </c>
    </row>
    <row r="187" spans="6:9" ht="15.75" x14ac:dyDescent="0.25">
      <c r="F187" s="10" t="s">
        <v>139</v>
      </c>
      <c r="G187" s="11">
        <v>690</v>
      </c>
      <c r="H187" s="11">
        <v>11.5</v>
      </c>
      <c r="I187" s="12">
        <v>4.7336653998239232E-4</v>
      </c>
    </row>
    <row r="188" spans="6:9" ht="15.75" x14ac:dyDescent="0.25">
      <c r="F188" s="10" t="s">
        <v>57</v>
      </c>
      <c r="G188" s="11">
        <v>670.0259999999987</v>
      </c>
      <c r="H188" s="11">
        <v>11.16709999999998</v>
      </c>
      <c r="I188" s="12">
        <v>4.5966360770759678E-4</v>
      </c>
    </row>
    <row r="189" spans="6:9" ht="15.75" x14ac:dyDescent="0.25">
      <c r="F189" s="10" t="s">
        <v>444</v>
      </c>
      <c r="G189" s="11">
        <v>660</v>
      </c>
      <c r="H189" s="11">
        <v>11</v>
      </c>
      <c r="I189" s="12">
        <v>4.5278538607011439E-4</v>
      </c>
    </row>
    <row r="190" spans="6:9" ht="15.75" x14ac:dyDescent="0.25">
      <c r="F190" s="10" t="s">
        <v>287</v>
      </c>
      <c r="G190" s="11">
        <v>660</v>
      </c>
      <c r="H190" s="11">
        <v>11</v>
      </c>
      <c r="I190" s="12">
        <v>4.5278538607011439E-4</v>
      </c>
    </row>
    <row r="191" spans="6:9" ht="15.75" x14ac:dyDescent="0.25">
      <c r="F191" s="10" t="s">
        <v>224</v>
      </c>
      <c r="G191" s="11">
        <v>630.01199999999949</v>
      </c>
      <c r="H191" s="11">
        <v>10.500199999999991</v>
      </c>
      <c r="I191" s="12">
        <v>4.3221246461940102E-4</v>
      </c>
    </row>
    <row r="192" spans="6:9" ht="15.75" x14ac:dyDescent="0.25">
      <c r="F192" s="10" t="s">
        <v>350</v>
      </c>
      <c r="G192" s="11">
        <v>630</v>
      </c>
      <c r="H192" s="11">
        <v>10.5</v>
      </c>
      <c r="I192" s="12">
        <v>4.3220423215783646E-4</v>
      </c>
    </row>
    <row r="193" spans="6:9" ht="15.75" x14ac:dyDescent="0.25">
      <c r="F193" s="10" t="s">
        <v>336</v>
      </c>
      <c r="G193" s="11">
        <v>600</v>
      </c>
      <c r="H193" s="11">
        <v>10</v>
      </c>
      <c r="I193" s="12">
        <v>4.1162307824555854E-4</v>
      </c>
    </row>
    <row r="194" spans="6:9" ht="15.75" x14ac:dyDescent="0.25">
      <c r="F194" s="10" t="s">
        <v>378</v>
      </c>
      <c r="G194" s="11">
        <v>590.045999999998</v>
      </c>
      <c r="H194" s="11">
        <v>9.8340999999999692</v>
      </c>
      <c r="I194" s="12">
        <v>4.0479425137746332E-4</v>
      </c>
    </row>
    <row r="195" spans="6:9" ht="15.75" x14ac:dyDescent="0.25">
      <c r="F195" s="10" t="s">
        <v>60</v>
      </c>
      <c r="G195" s="11">
        <v>570</v>
      </c>
      <c r="H195" s="11">
        <v>9.5</v>
      </c>
      <c r="I195" s="12">
        <v>3.9104192433328061E-4</v>
      </c>
    </row>
    <row r="196" spans="6:9" ht="15.75" x14ac:dyDescent="0.25">
      <c r="F196" s="10" t="s">
        <v>47</v>
      </c>
      <c r="G196" s="11">
        <v>560.00999999999954</v>
      </c>
      <c r="H196" s="11">
        <v>9.3334999999999937</v>
      </c>
      <c r="I196" s="12">
        <v>3.8418840008049173E-4</v>
      </c>
    </row>
    <row r="197" spans="6:9" ht="15.75" x14ac:dyDescent="0.25">
      <c r="F197" s="10" t="s">
        <v>298</v>
      </c>
      <c r="G197" s="11">
        <v>550.00199999999995</v>
      </c>
      <c r="H197" s="11">
        <v>9.1666999999999987</v>
      </c>
      <c r="I197" s="12">
        <v>3.7732252713535607E-4</v>
      </c>
    </row>
    <row r="198" spans="6:9" ht="15.75" x14ac:dyDescent="0.25">
      <c r="F198" s="10" t="s">
        <v>331</v>
      </c>
      <c r="G198" s="11">
        <v>540</v>
      </c>
      <c r="H198" s="11">
        <v>9</v>
      </c>
      <c r="I198" s="12">
        <v>3.7046077042100268E-4</v>
      </c>
    </row>
    <row r="199" spans="6:9" ht="15.75" x14ac:dyDescent="0.25">
      <c r="F199" s="10" t="s">
        <v>149</v>
      </c>
      <c r="G199" s="11">
        <v>510</v>
      </c>
      <c r="H199" s="11">
        <v>8.5</v>
      </c>
      <c r="I199" s="12">
        <v>3.4987961650872476E-4</v>
      </c>
    </row>
    <row r="200" spans="6:9" ht="15.75" x14ac:dyDescent="0.25">
      <c r="F200" s="10" t="s">
        <v>167</v>
      </c>
      <c r="G200" s="11">
        <v>510</v>
      </c>
      <c r="H200" s="11">
        <v>8.5</v>
      </c>
      <c r="I200" s="12">
        <v>3.4987961650872476E-4</v>
      </c>
    </row>
    <row r="201" spans="6:9" ht="15.75" x14ac:dyDescent="0.25">
      <c r="F201" s="10" t="s">
        <v>308</v>
      </c>
      <c r="G201" s="11">
        <v>500.02199999999885</v>
      </c>
      <c r="H201" s="11">
        <v>8.3336999999999826</v>
      </c>
      <c r="I201" s="12">
        <v>3.4303432471750032E-4</v>
      </c>
    </row>
    <row r="202" spans="6:9" ht="15.75" x14ac:dyDescent="0.25">
      <c r="F202" s="10" t="s">
        <v>274</v>
      </c>
      <c r="G202" s="11">
        <v>500.00399999999979</v>
      </c>
      <c r="H202" s="11">
        <v>8.3333999999999975</v>
      </c>
      <c r="I202" s="12">
        <v>3.430219760251536E-4</v>
      </c>
    </row>
    <row r="203" spans="6:9" ht="15.75" x14ac:dyDescent="0.25">
      <c r="F203" s="10" t="s">
        <v>92</v>
      </c>
      <c r="G203" s="11">
        <v>490.01399999999927</v>
      </c>
      <c r="H203" s="11">
        <v>8.1668999999999876</v>
      </c>
      <c r="I203" s="12">
        <v>3.3616845177236466E-4</v>
      </c>
    </row>
    <row r="204" spans="6:9" ht="15.75" x14ac:dyDescent="0.25">
      <c r="F204" s="10" t="s">
        <v>297</v>
      </c>
      <c r="G204" s="11">
        <v>490.0019999999999</v>
      </c>
      <c r="H204" s="11">
        <v>8.1666999999999987</v>
      </c>
      <c r="I204" s="12">
        <v>3.3616021931080021E-4</v>
      </c>
    </row>
    <row r="205" spans="6:9" ht="15.75" x14ac:dyDescent="0.25">
      <c r="F205" s="10" t="s">
        <v>228</v>
      </c>
      <c r="G205" s="11">
        <v>480</v>
      </c>
      <c r="H205" s="11">
        <v>8</v>
      </c>
      <c r="I205" s="12">
        <v>3.2929846259644683E-4</v>
      </c>
    </row>
    <row r="206" spans="6:9" ht="15.75" x14ac:dyDescent="0.25">
      <c r="F206" s="10" t="s">
        <v>135</v>
      </c>
      <c r="G206" s="11">
        <v>480</v>
      </c>
      <c r="H206" s="11">
        <v>8</v>
      </c>
      <c r="I206" s="12">
        <v>3.2929846259644683E-4</v>
      </c>
    </row>
    <row r="207" spans="6:9" ht="15.75" x14ac:dyDescent="0.25">
      <c r="F207" s="10" t="s">
        <v>276</v>
      </c>
      <c r="G207" s="11">
        <v>480</v>
      </c>
      <c r="H207" s="11">
        <v>8</v>
      </c>
      <c r="I207" s="12">
        <v>3.2929846259644683E-4</v>
      </c>
    </row>
    <row r="208" spans="6:9" ht="15.75" x14ac:dyDescent="0.25">
      <c r="F208" s="10" t="s">
        <v>24</v>
      </c>
      <c r="G208" s="11">
        <v>450.02399999999875</v>
      </c>
      <c r="H208" s="11">
        <v>7.5003999999999831</v>
      </c>
      <c r="I208" s="12">
        <v>3.0873377360729785E-4</v>
      </c>
    </row>
    <row r="209" spans="6:9" ht="15.75" x14ac:dyDescent="0.25">
      <c r="F209" s="10" t="s">
        <v>388</v>
      </c>
      <c r="G209" s="11">
        <v>450.01199999999938</v>
      </c>
      <c r="H209" s="11">
        <v>7.5001999999999924</v>
      </c>
      <c r="I209" s="12">
        <v>3.0872554114573335E-4</v>
      </c>
    </row>
    <row r="210" spans="6:9" ht="15.75" x14ac:dyDescent="0.25">
      <c r="F210" s="10" t="s">
        <v>360</v>
      </c>
      <c r="G210" s="11">
        <v>450</v>
      </c>
      <c r="H210" s="11">
        <v>7.5</v>
      </c>
      <c r="I210" s="12">
        <v>3.087173086841689E-4</v>
      </c>
    </row>
    <row r="211" spans="6:9" ht="15.75" x14ac:dyDescent="0.25">
      <c r="F211" s="10" t="s">
        <v>143</v>
      </c>
      <c r="G211" s="11">
        <v>450</v>
      </c>
      <c r="H211" s="11">
        <v>7.5</v>
      </c>
      <c r="I211" s="12">
        <v>3.087173086841689E-4</v>
      </c>
    </row>
    <row r="212" spans="6:9" ht="15.75" x14ac:dyDescent="0.25">
      <c r="F212" s="10" t="s">
        <v>162</v>
      </c>
      <c r="G212" s="11">
        <v>450</v>
      </c>
      <c r="H212" s="11">
        <v>7.5</v>
      </c>
      <c r="I212" s="12">
        <v>3.087173086841689E-4</v>
      </c>
    </row>
    <row r="213" spans="6:9" ht="15.75" x14ac:dyDescent="0.25">
      <c r="F213" s="10" t="s">
        <v>367</v>
      </c>
      <c r="G213" s="11">
        <v>440.00399999999979</v>
      </c>
      <c r="H213" s="11">
        <v>7.3333999999999975</v>
      </c>
      <c r="I213" s="12">
        <v>3.0185966820059774E-4</v>
      </c>
    </row>
    <row r="214" spans="6:9" ht="15.75" x14ac:dyDescent="0.25">
      <c r="F214" s="10" t="s">
        <v>104</v>
      </c>
      <c r="G214" s="11">
        <v>420</v>
      </c>
      <c r="H214" s="11">
        <v>7</v>
      </c>
      <c r="I214" s="12">
        <v>2.8813615477189098E-4</v>
      </c>
    </row>
    <row r="215" spans="6:9" ht="15.75" x14ac:dyDescent="0.25">
      <c r="F215" s="10" t="s">
        <v>164</v>
      </c>
      <c r="G215" s="11">
        <v>420</v>
      </c>
      <c r="H215" s="11">
        <v>7</v>
      </c>
      <c r="I215" s="12">
        <v>2.8813615477189098E-4</v>
      </c>
    </row>
    <row r="216" spans="6:9" ht="15.75" x14ac:dyDescent="0.25">
      <c r="F216" s="10" t="s">
        <v>236</v>
      </c>
      <c r="G216" s="11">
        <v>390</v>
      </c>
      <c r="H216" s="11">
        <v>6.5</v>
      </c>
      <c r="I216" s="12">
        <v>2.6755500085961305E-4</v>
      </c>
    </row>
    <row r="217" spans="6:9" ht="15.75" x14ac:dyDescent="0.25">
      <c r="F217" s="10" t="s">
        <v>342</v>
      </c>
      <c r="G217" s="11">
        <v>330</v>
      </c>
      <c r="H217" s="11">
        <v>5.5</v>
      </c>
      <c r="I217" s="12">
        <v>2.263926930350572E-4</v>
      </c>
    </row>
    <row r="218" spans="6:9" ht="15.75" x14ac:dyDescent="0.25">
      <c r="F218" s="10" t="s">
        <v>450</v>
      </c>
      <c r="G218" s="11">
        <v>330</v>
      </c>
      <c r="H218" s="11">
        <v>5.5</v>
      </c>
      <c r="I218" s="12">
        <v>2.263926930350572E-4</v>
      </c>
    </row>
    <row r="219" spans="6:9" ht="15.75" x14ac:dyDescent="0.25">
      <c r="F219" s="10" t="s">
        <v>245</v>
      </c>
      <c r="G219" s="11">
        <v>330</v>
      </c>
      <c r="H219" s="11">
        <v>5.5</v>
      </c>
      <c r="I219" s="12">
        <v>2.263926930350572E-4</v>
      </c>
    </row>
    <row r="220" spans="6:9" ht="15.75" x14ac:dyDescent="0.25">
      <c r="F220" s="10" t="s">
        <v>357</v>
      </c>
      <c r="G220" s="11">
        <v>320.01599999999917</v>
      </c>
      <c r="H220" s="11">
        <v>5.3335999999999872</v>
      </c>
      <c r="I220" s="12">
        <v>2.1954328501305051E-4</v>
      </c>
    </row>
    <row r="221" spans="6:9" ht="15.75" x14ac:dyDescent="0.25">
      <c r="F221" s="10" t="s">
        <v>399</v>
      </c>
      <c r="G221" s="11">
        <v>310.0019999999999</v>
      </c>
      <c r="H221" s="11">
        <v>5.1666999999999987</v>
      </c>
      <c r="I221" s="12">
        <v>2.1267329583713265E-4</v>
      </c>
    </row>
    <row r="222" spans="6:9" ht="15.75" x14ac:dyDescent="0.25">
      <c r="F222" s="10" t="s">
        <v>220</v>
      </c>
      <c r="G222" s="11">
        <v>300</v>
      </c>
      <c r="H222" s="11">
        <v>5</v>
      </c>
      <c r="I222" s="12">
        <v>2.0581153912277927E-4</v>
      </c>
    </row>
    <row r="223" spans="6:9" ht="15.75" x14ac:dyDescent="0.25">
      <c r="F223" s="10" t="s">
        <v>307</v>
      </c>
      <c r="G223" s="11">
        <v>290.00999999999948</v>
      </c>
      <c r="H223" s="11">
        <v>4.8334999999999919</v>
      </c>
      <c r="I223" s="12">
        <v>1.9895801486999036E-4</v>
      </c>
    </row>
    <row r="224" spans="6:9" ht="15.75" x14ac:dyDescent="0.25">
      <c r="F224" s="10" t="s">
        <v>294</v>
      </c>
      <c r="G224" s="11">
        <v>280.0019999999999</v>
      </c>
      <c r="H224" s="11">
        <v>4.6666999999999987</v>
      </c>
      <c r="I224" s="12">
        <v>1.9209214192485473E-4</v>
      </c>
    </row>
    <row r="225" spans="6:9" ht="15.75" x14ac:dyDescent="0.25">
      <c r="F225" s="10" t="s">
        <v>398</v>
      </c>
      <c r="G225" s="11">
        <v>250.0019999999999</v>
      </c>
      <c r="H225" s="11">
        <v>4.1666999999999987</v>
      </c>
      <c r="I225" s="12">
        <v>1.715109880125768E-4</v>
      </c>
    </row>
    <row r="226" spans="6:9" ht="15.75" x14ac:dyDescent="0.25">
      <c r="F226" s="10" t="s">
        <v>151</v>
      </c>
      <c r="G226" s="11">
        <v>240</v>
      </c>
      <c r="H226" s="11">
        <v>4</v>
      </c>
      <c r="I226" s="12">
        <v>1.6464923129822341E-4</v>
      </c>
    </row>
    <row r="227" spans="6:9" ht="15.75" x14ac:dyDescent="0.25">
      <c r="F227" s="10" t="s">
        <v>168</v>
      </c>
      <c r="G227" s="11">
        <v>240</v>
      </c>
      <c r="H227" s="11">
        <v>4</v>
      </c>
      <c r="I227" s="12">
        <v>1.6464923129822341E-4</v>
      </c>
    </row>
    <row r="228" spans="6:9" ht="15.75" x14ac:dyDescent="0.25">
      <c r="F228" s="10" t="s">
        <v>452</v>
      </c>
      <c r="G228" s="11">
        <v>210</v>
      </c>
      <c r="H228" s="11">
        <v>3.5</v>
      </c>
      <c r="I228" s="12">
        <v>1.4406807738594549E-4</v>
      </c>
    </row>
    <row r="229" spans="6:9" ht="15.75" x14ac:dyDescent="0.25">
      <c r="F229" s="10" t="s">
        <v>271</v>
      </c>
      <c r="G229" s="11">
        <v>210</v>
      </c>
      <c r="H229" s="11">
        <v>3.5</v>
      </c>
      <c r="I229" s="12">
        <v>1.4406807738594549E-4</v>
      </c>
    </row>
    <row r="230" spans="6:9" ht="15.75" x14ac:dyDescent="0.25">
      <c r="F230" s="10" t="s">
        <v>441</v>
      </c>
      <c r="G230" s="11">
        <v>210</v>
      </c>
      <c r="H230" s="11">
        <v>3.5</v>
      </c>
      <c r="I230" s="12">
        <v>1.4406807738594549E-4</v>
      </c>
    </row>
    <row r="231" spans="6:9" ht="15.75" x14ac:dyDescent="0.25">
      <c r="F231" s="10" t="s">
        <v>233</v>
      </c>
      <c r="G231" s="11">
        <v>210</v>
      </c>
      <c r="H231" s="11">
        <v>3.5</v>
      </c>
      <c r="I231" s="12">
        <v>1.4406807738594549E-4</v>
      </c>
    </row>
    <row r="232" spans="6:9" ht="15.75" x14ac:dyDescent="0.25">
      <c r="F232" s="10" t="s">
        <v>465</v>
      </c>
      <c r="G232" s="11">
        <v>210</v>
      </c>
      <c r="H232" s="11">
        <v>3.5</v>
      </c>
      <c r="I232" s="12">
        <v>1.4406807738594549E-4</v>
      </c>
    </row>
    <row r="233" spans="6:9" ht="15.75" x14ac:dyDescent="0.25">
      <c r="F233" s="10" t="s">
        <v>449</v>
      </c>
      <c r="G233" s="11">
        <v>190.0019999999999</v>
      </c>
      <c r="H233" s="11">
        <v>3.1666999999999983</v>
      </c>
      <c r="I233" s="12">
        <v>1.3034868018802094E-4</v>
      </c>
    </row>
    <row r="234" spans="6:9" ht="15.75" x14ac:dyDescent="0.25">
      <c r="F234" s="10" t="s">
        <v>451</v>
      </c>
      <c r="G234" s="11">
        <v>180</v>
      </c>
      <c r="H234" s="11">
        <v>3</v>
      </c>
      <c r="I234" s="12">
        <v>1.2348692347366756E-4</v>
      </c>
    </row>
    <row r="235" spans="6:9" ht="15.75" x14ac:dyDescent="0.25">
      <c r="F235" s="10" t="s">
        <v>392</v>
      </c>
      <c r="G235" s="11">
        <v>180</v>
      </c>
      <c r="H235" s="11">
        <v>3</v>
      </c>
      <c r="I235" s="12">
        <v>1.2348692347366756E-4</v>
      </c>
    </row>
    <row r="236" spans="6:9" ht="15.75" x14ac:dyDescent="0.25">
      <c r="F236" s="10" t="s">
        <v>393</v>
      </c>
      <c r="G236" s="11">
        <v>180</v>
      </c>
      <c r="H236" s="11">
        <v>3</v>
      </c>
      <c r="I236" s="12">
        <v>1.2348692347366756E-4</v>
      </c>
    </row>
    <row r="237" spans="6:9" ht="15.75" x14ac:dyDescent="0.25">
      <c r="F237" s="10" t="s">
        <v>269</v>
      </c>
      <c r="G237" s="11">
        <v>180</v>
      </c>
      <c r="H237" s="11">
        <v>3</v>
      </c>
      <c r="I237" s="12">
        <v>1.2348692347366756E-4</v>
      </c>
    </row>
    <row r="238" spans="6:9" ht="15.75" x14ac:dyDescent="0.25">
      <c r="F238" s="10" t="s">
        <v>172</v>
      </c>
      <c r="G238" s="11">
        <v>180</v>
      </c>
      <c r="H238" s="11">
        <v>3</v>
      </c>
      <c r="I238" s="12">
        <v>1.2348692347366756E-4</v>
      </c>
    </row>
    <row r="239" spans="6:9" ht="15.75" x14ac:dyDescent="0.25">
      <c r="F239" s="10" t="s">
        <v>107</v>
      </c>
      <c r="G239" s="11">
        <v>130.00799999999958</v>
      </c>
      <c r="H239" s="11">
        <v>2.1667999999999932</v>
      </c>
      <c r="I239" s="12">
        <v>8.9190488594247328E-5</v>
      </c>
    </row>
    <row r="240" spans="6:9" ht="15.75" x14ac:dyDescent="0.25">
      <c r="F240" s="10" t="s">
        <v>323</v>
      </c>
      <c r="G240" s="11">
        <v>130.0019999999999</v>
      </c>
      <c r="H240" s="11">
        <v>2.1666999999999983</v>
      </c>
      <c r="I240" s="12">
        <v>8.9186372363465091E-5</v>
      </c>
    </row>
    <row r="241" spans="6:9" ht="15.75" x14ac:dyDescent="0.25">
      <c r="F241" s="10" t="s">
        <v>349</v>
      </c>
      <c r="G241" s="11">
        <v>120</v>
      </c>
      <c r="H241" s="11">
        <v>2</v>
      </c>
      <c r="I241" s="12">
        <v>8.2324615649111707E-5</v>
      </c>
    </row>
    <row r="242" spans="6:9" ht="15.75" x14ac:dyDescent="0.25">
      <c r="F242" s="10" t="s">
        <v>153</v>
      </c>
      <c r="G242" s="11">
        <v>90</v>
      </c>
      <c r="H242" s="11">
        <v>1.5</v>
      </c>
      <c r="I242" s="12">
        <v>6.1743461736833781E-5</v>
      </c>
    </row>
    <row r="243" spans="6:9" ht="15.75" x14ac:dyDescent="0.25">
      <c r="F243" s="10" t="s">
        <v>376</v>
      </c>
      <c r="G243" s="11">
        <v>90</v>
      </c>
      <c r="H243" s="11">
        <v>1.5</v>
      </c>
      <c r="I243" s="12">
        <v>6.1743461736833781E-5</v>
      </c>
    </row>
    <row r="244" spans="6:9" ht="15.75" x14ac:dyDescent="0.25">
      <c r="F244" s="10" t="s">
        <v>152</v>
      </c>
      <c r="G244" s="11">
        <v>90</v>
      </c>
      <c r="H244" s="11">
        <v>1.5</v>
      </c>
      <c r="I244" s="12">
        <v>6.1743461736833781E-5</v>
      </c>
    </row>
    <row r="245" spans="6:9" ht="15.75" x14ac:dyDescent="0.25">
      <c r="F245" s="10" t="s">
        <v>268</v>
      </c>
      <c r="G245" s="11">
        <v>60</v>
      </c>
      <c r="H245" s="11">
        <v>1</v>
      </c>
      <c r="I245" s="12">
        <v>4.1162307824555854E-5</v>
      </c>
    </row>
    <row r="246" spans="6:9" ht="15.75" x14ac:dyDescent="0.25">
      <c r="F246" s="10" t="s">
        <v>464</v>
      </c>
      <c r="G246" s="11">
        <v>60</v>
      </c>
      <c r="H246" s="11">
        <v>1</v>
      </c>
      <c r="I246" s="12">
        <v>4.1162307824555854E-5</v>
      </c>
    </row>
    <row r="247" spans="6:9" ht="15.75" x14ac:dyDescent="0.25">
      <c r="F247" s="10" t="s">
        <v>375</v>
      </c>
      <c r="G247" s="11">
        <v>60</v>
      </c>
      <c r="H247" s="11">
        <v>1</v>
      </c>
      <c r="I247" s="12">
        <v>4.1162307824555854E-5</v>
      </c>
    </row>
    <row r="248" spans="6:9" ht="15.75" x14ac:dyDescent="0.25">
      <c r="F248" s="10" t="s">
        <v>163</v>
      </c>
      <c r="G248" s="11">
        <v>30</v>
      </c>
      <c r="H248" s="11">
        <v>0.5</v>
      </c>
      <c r="I248" s="12">
        <v>2.0581153912277927E-5</v>
      </c>
    </row>
    <row r="249" spans="6:9" ht="15.75" x14ac:dyDescent="0.25">
      <c r="F249" s="10" t="s">
        <v>160</v>
      </c>
      <c r="G249" s="11">
        <v>10.001999999999899</v>
      </c>
      <c r="H249" s="11">
        <v>0.16669999999999832</v>
      </c>
      <c r="I249" s="12">
        <v>6.861756714353391E-6</v>
      </c>
    </row>
    <row r="250" spans="6:9" ht="15.75" x14ac:dyDescent="0.25">
      <c r="F250" s="10" t="s">
        <v>113</v>
      </c>
      <c r="G250" s="11">
        <v>1457644.2180000001</v>
      </c>
      <c r="H250" s="11">
        <v>24294.070299999996</v>
      </c>
      <c r="I250" s="12">
        <v>1</v>
      </c>
    </row>
    <row r="251" spans="6:9" x14ac:dyDescent="0.25">
      <c r="F251"/>
      <c r="G251"/>
      <c r="H251"/>
      <c r="I251"/>
    </row>
    <row r="252" spans="6:9" x14ac:dyDescent="0.25">
      <c r="F252"/>
      <c r="G252"/>
      <c r="H252"/>
      <c r="I252"/>
    </row>
    <row r="253" spans="6:9" x14ac:dyDescent="0.25">
      <c r="F253"/>
      <c r="G253"/>
      <c r="H253"/>
      <c r="I253"/>
    </row>
    <row r="254" spans="6:9" x14ac:dyDescent="0.25">
      <c r="F254"/>
      <c r="G254"/>
      <c r="H254"/>
      <c r="I254"/>
    </row>
    <row r="255" spans="6:9" x14ac:dyDescent="0.25">
      <c r="F255"/>
      <c r="G255"/>
      <c r="H255"/>
      <c r="I255"/>
    </row>
    <row r="256" spans="6:9" x14ac:dyDescent="0.25">
      <c r="F256"/>
      <c r="G256"/>
      <c r="H256"/>
      <c r="I256"/>
    </row>
    <row r="257" spans="6:9" x14ac:dyDescent="0.25">
      <c r="F257"/>
      <c r="G257"/>
      <c r="H257"/>
      <c r="I257"/>
    </row>
    <row r="258" spans="6:9" x14ac:dyDescent="0.25">
      <c r="F258"/>
      <c r="G258"/>
      <c r="H258"/>
      <c r="I258"/>
    </row>
    <row r="259" spans="6:9" x14ac:dyDescent="0.25">
      <c r="F259"/>
      <c r="G259"/>
      <c r="H259"/>
      <c r="I259"/>
    </row>
    <row r="260" spans="6:9" x14ac:dyDescent="0.25">
      <c r="F260"/>
      <c r="G260"/>
      <c r="H260"/>
      <c r="I260"/>
    </row>
    <row r="261" spans="6:9" x14ac:dyDescent="0.25">
      <c r="F261"/>
      <c r="G261"/>
      <c r="H261"/>
      <c r="I261"/>
    </row>
    <row r="262" spans="6:9" x14ac:dyDescent="0.25">
      <c r="F262"/>
      <c r="G262"/>
      <c r="H262"/>
      <c r="I262"/>
    </row>
    <row r="263" spans="6:9" x14ac:dyDescent="0.25">
      <c r="F263"/>
      <c r="G263"/>
      <c r="H263"/>
      <c r="I263"/>
    </row>
    <row r="264" spans="6:9" x14ac:dyDescent="0.25">
      <c r="F264"/>
      <c r="G264"/>
      <c r="H264"/>
      <c r="I264"/>
    </row>
    <row r="265" spans="6:9" x14ac:dyDescent="0.25">
      <c r="F265"/>
      <c r="G265"/>
      <c r="H265"/>
      <c r="I265"/>
    </row>
    <row r="266" spans="6:9" x14ac:dyDescent="0.25">
      <c r="F266"/>
      <c r="G266"/>
      <c r="H266"/>
      <c r="I266"/>
    </row>
    <row r="267" spans="6:9" x14ac:dyDescent="0.25">
      <c r="F267"/>
      <c r="G267"/>
      <c r="H267"/>
      <c r="I267"/>
    </row>
    <row r="268" spans="6:9" x14ac:dyDescent="0.25">
      <c r="F268"/>
      <c r="G268"/>
      <c r="H268"/>
      <c r="I268"/>
    </row>
    <row r="269" spans="6:9" x14ac:dyDescent="0.25">
      <c r="F269"/>
      <c r="G269"/>
      <c r="H269"/>
      <c r="I269"/>
    </row>
    <row r="270" spans="6:9" x14ac:dyDescent="0.25">
      <c r="F270"/>
      <c r="G270"/>
      <c r="H270"/>
      <c r="I270"/>
    </row>
    <row r="271" spans="6:9" x14ac:dyDescent="0.25">
      <c r="F271"/>
      <c r="G271"/>
      <c r="H271"/>
      <c r="I271"/>
    </row>
    <row r="272" spans="6:9" x14ac:dyDescent="0.25">
      <c r="F272"/>
      <c r="G272"/>
      <c r="H272"/>
      <c r="I272"/>
    </row>
    <row r="273" spans="6:9" x14ac:dyDescent="0.25">
      <c r="F273"/>
      <c r="G273"/>
      <c r="H273"/>
      <c r="I273"/>
    </row>
    <row r="274" spans="6:9" x14ac:dyDescent="0.25">
      <c r="F274"/>
      <c r="G274"/>
      <c r="H274"/>
      <c r="I274"/>
    </row>
    <row r="275" spans="6:9" x14ac:dyDescent="0.25">
      <c r="F275"/>
      <c r="G275"/>
      <c r="H275"/>
      <c r="I275"/>
    </row>
    <row r="276" spans="6:9" x14ac:dyDescent="0.25">
      <c r="F276"/>
      <c r="G276"/>
      <c r="H276"/>
      <c r="I276"/>
    </row>
    <row r="277" spans="6:9" x14ac:dyDescent="0.25">
      <c r="F277"/>
      <c r="G277"/>
      <c r="H277"/>
      <c r="I277"/>
    </row>
    <row r="278" spans="6:9" x14ac:dyDescent="0.25">
      <c r="F278"/>
      <c r="G278"/>
      <c r="H278"/>
      <c r="I278"/>
    </row>
    <row r="279" spans="6:9" x14ac:dyDescent="0.25">
      <c r="F279"/>
      <c r="G279"/>
      <c r="H279"/>
      <c r="I279"/>
    </row>
    <row r="280" spans="6:9" x14ac:dyDescent="0.25">
      <c r="F280"/>
      <c r="G280"/>
      <c r="H280"/>
      <c r="I280"/>
    </row>
    <row r="281" spans="6:9" x14ac:dyDescent="0.25">
      <c r="F281"/>
      <c r="G281"/>
      <c r="H281"/>
      <c r="I281"/>
    </row>
    <row r="282" spans="6:9" x14ac:dyDescent="0.25">
      <c r="F282"/>
      <c r="G282"/>
      <c r="H282"/>
      <c r="I282"/>
    </row>
    <row r="283" spans="6:9" x14ac:dyDescent="0.25">
      <c r="F283"/>
      <c r="G283"/>
      <c r="H283"/>
      <c r="I283"/>
    </row>
    <row r="284" spans="6:9" x14ac:dyDescent="0.25">
      <c r="F284"/>
      <c r="G284"/>
      <c r="H284"/>
      <c r="I284"/>
    </row>
    <row r="285" spans="6:9" x14ac:dyDescent="0.25">
      <c r="F285"/>
      <c r="G285"/>
      <c r="H285"/>
      <c r="I285"/>
    </row>
    <row r="286" spans="6:9" x14ac:dyDescent="0.25">
      <c r="F286"/>
      <c r="G286"/>
      <c r="H286"/>
      <c r="I286"/>
    </row>
    <row r="287" spans="6:9" x14ac:dyDescent="0.25">
      <c r="F287"/>
      <c r="G287"/>
      <c r="H287"/>
      <c r="I287"/>
    </row>
    <row r="288" spans="6:9" x14ac:dyDescent="0.25">
      <c r="F288"/>
      <c r="G288"/>
      <c r="H288"/>
      <c r="I288"/>
    </row>
    <row r="289" spans="6:9" x14ac:dyDescent="0.25">
      <c r="F289"/>
      <c r="G289"/>
      <c r="H289"/>
      <c r="I289"/>
    </row>
    <row r="290" spans="6:9" x14ac:dyDescent="0.25">
      <c r="F290"/>
      <c r="G290"/>
      <c r="H290"/>
      <c r="I290"/>
    </row>
    <row r="291" spans="6:9" x14ac:dyDescent="0.25">
      <c r="F291"/>
      <c r="G291"/>
      <c r="H291"/>
      <c r="I291"/>
    </row>
    <row r="292" spans="6:9" x14ac:dyDescent="0.25">
      <c r="F292"/>
      <c r="G292"/>
      <c r="H292"/>
      <c r="I292"/>
    </row>
    <row r="293" spans="6:9" x14ac:dyDescent="0.25">
      <c r="F293"/>
      <c r="G293"/>
      <c r="H293"/>
      <c r="I293"/>
    </row>
    <row r="294" spans="6:9" x14ac:dyDescent="0.25">
      <c r="F294"/>
      <c r="G294"/>
      <c r="H294"/>
      <c r="I294"/>
    </row>
    <row r="295" spans="6:9" x14ac:dyDescent="0.25">
      <c r="F295"/>
      <c r="G295"/>
      <c r="H295"/>
      <c r="I295"/>
    </row>
    <row r="296" spans="6:9" x14ac:dyDescent="0.25">
      <c r="F296"/>
      <c r="G296"/>
      <c r="H296"/>
      <c r="I296"/>
    </row>
    <row r="297" spans="6:9" x14ac:dyDescent="0.25">
      <c r="F297"/>
      <c r="G297"/>
      <c r="H297"/>
      <c r="I297"/>
    </row>
    <row r="298" spans="6:9" x14ac:dyDescent="0.25">
      <c r="F298"/>
      <c r="G298"/>
      <c r="H298"/>
      <c r="I298"/>
    </row>
    <row r="299" spans="6:9" x14ac:dyDescent="0.25">
      <c r="F299"/>
      <c r="G299"/>
      <c r="H299"/>
      <c r="I299"/>
    </row>
    <row r="300" spans="6:9" x14ac:dyDescent="0.25">
      <c r="F300"/>
      <c r="G300"/>
      <c r="H300"/>
      <c r="I300"/>
    </row>
    <row r="301" spans="6:9" x14ac:dyDescent="0.25">
      <c r="F301"/>
      <c r="G301"/>
      <c r="H301"/>
      <c r="I301"/>
    </row>
    <row r="302" spans="6:9" x14ac:dyDescent="0.25">
      <c r="F302"/>
      <c r="G302"/>
      <c r="H302"/>
      <c r="I302"/>
    </row>
    <row r="303" spans="6:9" x14ac:dyDescent="0.25">
      <c r="F303"/>
      <c r="G303"/>
      <c r="H303"/>
      <c r="I303"/>
    </row>
    <row r="304" spans="6:9" x14ac:dyDescent="0.25">
      <c r="F304"/>
      <c r="G304"/>
      <c r="H304"/>
      <c r="I304"/>
    </row>
    <row r="305" spans="6:9" x14ac:dyDescent="0.25">
      <c r="F305"/>
      <c r="G305"/>
      <c r="H305"/>
      <c r="I305"/>
    </row>
    <row r="306" spans="6:9" x14ac:dyDescent="0.25">
      <c r="F306"/>
      <c r="G306"/>
      <c r="H306"/>
      <c r="I306"/>
    </row>
  </sheetData>
  <sheetProtection selectLockedCells="1" pivotTables="0"/>
  <mergeCells count="2">
    <mergeCell ref="A1:D3"/>
    <mergeCell ref="A7:D7"/>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CE3EB-A5C7-4352-A436-FD728AE6DE9F}">
  <dimension ref="A1:E22"/>
  <sheetViews>
    <sheetView showGridLines="0" showRowColHeaders="0" zoomScaleNormal="100" workbookViewId="0">
      <selection activeCell="A7" sqref="A7:D7"/>
    </sheetView>
  </sheetViews>
  <sheetFormatPr defaultColWidth="9.140625" defaultRowHeight="15" x14ac:dyDescent="0.25"/>
  <cols>
    <col min="1" max="4" width="9.140625" style="4"/>
    <col min="5" max="5" width="4.5703125" style="5" customWidth="1"/>
    <col min="6" max="6" width="37.42578125" style="5" customWidth="1"/>
    <col min="7" max="7" width="21" style="5" customWidth="1"/>
    <col min="8" max="8" width="16.42578125" style="5" customWidth="1"/>
    <col min="9" max="9" width="16" style="5" customWidth="1"/>
    <col min="10" max="16384" width="9.140625" style="5"/>
  </cols>
  <sheetData>
    <row r="1" spans="1:5" s="7" customFormat="1" x14ac:dyDescent="0.25">
      <c r="A1" s="45"/>
      <c r="B1" s="45"/>
      <c r="C1" s="45"/>
      <c r="D1" s="45"/>
    </row>
    <row r="2" spans="1:5" s="7" customFormat="1" x14ac:dyDescent="0.25">
      <c r="A2" s="45"/>
      <c r="B2" s="45"/>
      <c r="C2" s="45"/>
      <c r="D2" s="45"/>
    </row>
    <row r="3" spans="1:5" s="7" customFormat="1" x14ac:dyDescent="0.25">
      <c r="A3" s="45"/>
      <c r="B3" s="45"/>
      <c r="C3" s="45"/>
      <c r="D3" s="45"/>
    </row>
    <row r="4" spans="1:5" s="6" customFormat="1" x14ac:dyDescent="0.25"/>
    <row r="5" spans="1:5" x14ac:dyDescent="0.25">
      <c r="E5" s="13"/>
    </row>
    <row r="7" spans="1:5" x14ac:dyDescent="0.25">
      <c r="A7" s="48" t="s">
        <v>541</v>
      </c>
      <c r="B7" s="48"/>
      <c r="C7" s="48"/>
      <c r="D7" s="48"/>
    </row>
    <row r="22" ht="15.75" customHeight="1" x14ac:dyDescent="0.25"/>
  </sheetData>
  <sheetProtection selectLockedCells="1" pivotTables="0"/>
  <mergeCells count="2">
    <mergeCell ref="A1:D3"/>
    <mergeCell ref="A7:D7"/>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B237-D963-48ED-A8F4-3D76B255D0CF}">
  <dimension ref="A1:A7"/>
  <sheetViews>
    <sheetView showGridLines="0" showRowColHeaders="0" workbookViewId="0"/>
  </sheetViews>
  <sheetFormatPr defaultRowHeight="15" x14ac:dyDescent="0.25"/>
  <sheetData>
    <row r="1" spans="1:1" x14ac:dyDescent="0.25">
      <c r="A1" t="s">
        <v>124</v>
      </c>
    </row>
    <row r="3" spans="1:1" x14ac:dyDescent="0.25">
      <c r="A3" t="s">
        <v>125</v>
      </c>
    </row>
    <row r="5" spans="1:1" x14ac:dyDescent="0.25">
      <c r="A5" t="s">
        <v>126</v>
      </c>
    </row>
    <row r="7" spans="1:1" x14ac:dyDescent="0.25">
      <c r="A7" t="s">
        <v>512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EECD6C06-012E-4A90-954C-411FF800951D}">
  <ds:schemaRefs/>
</ds:datastoreItem>
</file>

<file path=customXml/itemProps2.xml><?xml version="1.0" encoding="utf-8"?>
<ds:datastoreItem xmlns:ds="http://schemas.openxmlformats.org/officeDocument/2006/customXml" ds:itemID="{0FAA0884-6430-464F-884E-BDF9D811F652}">
  <ds:schemaRefs/>
</ds:datastoreItem>
</file>

<file path=customXml/itemProps3.xml><?xml version="1.0" encoding="utf-8"?>
<ds:datastoreItem xmlns:ds="http://schemas.openxmlformats.org/officeDocument/2006/customXml" ds:itemID="{5086D780-0CD2-4261-BA5B-E1DE76E4C898}">
  <ds:schemaRefs/>
</ds:datastoreItem>
</file>

<file path=customXml/itemProps4.xml><?xml version="1.0" encoding="utf-8"?>
<ds:datastoreItem xmlns:ds="http://schemas.openxmlformats.org/officeDocument/2006/customXml" ds:itemID="{374EE0CD-CBBC-44AC-A680-6E429D4FA09C}">
  <ds:schemaRefs/>
</ds:datastoreItem>
</file>

<file path=customXml/itemProps5.xml><?xml version="1.0" encoding="utf-8"?>
<ds:datastoreItem xmlns:ds="http://schemas.openxmlformats.org/officeDocument/2006/customXml" ds:itemID="{331C5538-0FC4-4D84-85A0-450D0809157D}">
  <ds:schemaRefs/>
</ds:datastoreItem>
</file>

<file path=customXml/itemProps6.xml><?xml version="1.0" encoding="utf-8"?>
<ds:datastoreItem xmlns:ds="http://schemas.openxmlformats.org/officeDocument/2006/customXml" ds:itemID="{3B3862FB-3823-49AF-AC7E-FCBF8192CFB8}">
  <ds:schemaRefs/>
</ds:datastoreItem>
</file>

<file path=customXml/itemProps7.xml><?xml version="1.0" encoding="utf-8"?>
<ds:datastoreItem xmlns:ds="http://schemas.openxmlformats.org/officeDocument/2006/customXml" ds:itemID="{A6D5604B-B986-4924-8FAC-E82A85826570}">
  <ds:schemaRefs/>
</ds:datastoreItem>
</file>

<file path=customXml/itemProps8.xml><?xml version="1.0" encoding="utf-8"?>
<ds:datastoreItem xmlns:ds="http://schemas.openxmlformats.org/officeDocument/2006/customXml" ds:itemID="{5E98FFC0-8DF0-4858-A254-98A00CF8A2A8}">
  <ds:schemaRefs/>
</ds:datastoreItem>
</file>

<file path=customXml/itemProps9.xml><?xml version="1.0" encoding="utf-8"?>
<ds:datastoreItem xmlns:ds="http://schemas.openxmlformats.org/officeDocument/2006/customXml" ds:itemID="{55A95C08-8E04-49B8-928D-9B03CAFC878C}">
  <ds:schemaRefs/>
</ds:datastoreItem>
</file>

<file path=customXml/itemProps10.xml><?xml version="1.0" encoding="utf-8"?>
<ds:datastoreItem xmlns:ds="http://schemas.openxmlformats.org/officeDocument/2006/customXml" ds:itemID="{77F54F7B-6996-4FB1-9ED2-D668A9F4C7FE}">
  <ds:schemaRefs/>
</ds:datastoreItem>
</file>

<file path=customXml/itemProps11.xml><?xml version="1.0" encoding="utf-8"?>
<ds:datastoreItem xmlns:ds="http://schemas.openxmlformats.org/officeDocument/2006/customXml" ds:itemID="{E37A93ED-451E-430B-8181-778152EDD6D9}">
  <ds:schemaRefs/>
</ds:datastoreItem>
</file>

<file path=customXml/itemProps12.xml><?xml version="1.0" encoding="utf-8"?>
<ds:datastoreItem xmlns:ds="http://schemas.openxmlformats.org/officeDocument/2006/customXml" ds:itemID="{441600A0-D885-4A9E-9300-832C36BC200C}">
  <ds:schemaRefs/>
</ds:datastoreItem>
</file>

<file path=customXml/itemProps13.xml><?xml version="1.0" encoding="utf-8"?>
<ds:datastoreItem xmlns:ds="http://schemas.openxmlformats.org/officeDocument/2006/customXml" ds:itemID="{2DA5849E-4467-4F92-BF5F-6303C8B37E4C}">
  <ds:schemaRefs/>
</ds:datastoreItem>
</file>

<file path=customXml/itemProps14.xml><?xml version="1.0" encoding="utf-8"?>
<ds:datastoreItem xmlns:ds="http://schemas.openxmlformats.org/officeDocument/2006/customXml" ds:itemID="{7E6F1D7D-D5D9-4DEE-8C32-F59436C9B8D5}">
  <ds:schemaRefs/>
</ds:datastoreItem>
</file>

<file path=customXml/itemProps15.xml><?xml version="1.0" encoding="utf-8"?>
<ds:datastoreItem xmlns:ds="http://schemas.openxmlformats.org/officeDocument/2006/customXml" ds:itemID="{CC097908-ECDE-47E6-94D4-5D44C041EFC1}">
  <ds:schemaRefs/>
</ds:datastoreItem>
</file>

<file path=customXml/itemProps16.xml><?xml version="1.0" encoding="utf-8"?>
<ds:datastoreItem xmlns:ds="http://schemas.openxmlformats.org/officeDocument/2006/customXml" ds:itemID="{6EEE782E-C000-4829-800C-C91953685C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 Master Data</vt:lpstr>
      <vt:lpstr>A. Department</vt:lpstr>
      <vt:lpstr>B. Analysis</vt:lpstr>
      <vt:lpstr>C. Opportunity</vt:lpstr>
      <vt:lpstr>1. Sales Cycle Detail</vt:lpstr>
      <vt:lpstr>2. Time by category</vt:lpstr>
      <vt:lpstr>3. Time by task</vt:lpstr>
      <vt:lpstr>4. Time by role</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LaVaughn Haynes</dc:creator>
  <cp:lastModifiedBy>LaVaughn Haynes</cp:lastModifiedBy>
  <dcterms:created xsi:type="dcterms:W3CDTF">2024-05-07T17:56:27Z</dcterms:created>
  <dcterms:modified xsi:type="dcterms:W3CDTF">2024-06-20T18:17:53Z</dcterms:modified>
</cp:coreProperties>
</file>